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eletsky.anton\Downloads\"/>
    </mc:Choice>
  </mc:AlternateContent>
  <bookViews>
    <workbookView xWindow="0" yWindow="0" windowWidth="21570" windowHeight="8085" firstSheet="3" activeTab="3"/>
  </bookViews>
  <sheets>
    <sheet name="Январь 2020" sheetId="1" r:id="rId1"/>
    <sheet name="Февраль 2020" sheetId="3" r:id="rId2"/>
    <sheet name="Март 2020" sheetId="4" r:id="rId3"/>
    <sheet name="Апрель 2020" sheetId="5" r:id="rId4"/>
    <sheet name="Май 2020" sheetId="6" r:id="rId5"/>
    <sheet name="Июль 2020" sheetId="7" r:id="rId6"/>
    <sheet name="Июнь 2020" sheetId="8" r:id="rId7"/>
    <sheet name="Август 2020" sheetId="9" r:id="rId8"/>
    <sheet name="Сентябрь 2020" sheetId="10" r:id="rId9"/>
    <sheet name="Октябрь 2019" sheetId="11" r:id="rId10"/>
    <sheet name="Ноябрь 2020" sheetId="12" r:id="rId11"/>
    <sheet name="Декабрь 2020" sheetId="13" r:id="rId12"/>
    <sheet name="Январь 2021" sheetId="14" r:id="rId13"/>
  </sheets>
  <definedNames>
    <definedName name="_xlnm._FilterDatabase" localSheetId="7" hidden="1">'Август 2020'!$A$3:$AU$503</definedName>
    <definedName name="_xlnm._FilterDatabase" localSheetId="3" hidden="1">'Апрель 2020'!$A$3:$AT$502</definedName>
    <definedName name="_xlnm._FilterDatabase" localSheetId="11" hidden="1">'Декабрь 2020'!$A$3:$AU$503</definedName>
    <definedName name="_xlnm._FilterDatabase" localSheetId="5" hidden="1">'Июль 2020'!$A$3:$AU$503</definedName>
    <definedName name="_xlnm._FilterDatabase" localSheetId="6" hidden="1">'Июнь 2020'!$A$3:$AU$503</definedName>
    <definedName name="_xlnm._FilterDatabase" localSheetId="4" hidden="1">'Май 2020'!$A$3:$AU$503</definedName>
    <definedName name="_xlnm._FilterDatabase" localSheetId="2" hidden="1">'Март 2020'!$A$3:$AV$455</definedName>
    <definedName name="_xlnm._FilterDatabase" localSheetId="10" hidden="1">'Ноябрь 2020'!$A$3:$AU$503</definedName>
    <definedName name="_xlnm._FilterDatabase" localSheetId="9" hidden="1">'Октябрь 2019'!$A$3:$AU$503</definedName>
    <definedName name="_xlnm._FilterDatabase" localSheetId="8" hidden="1">'Сентябрь 2020'!$A$3:$AU$500</definedName>
    <definedName name="_xlnm._FilterDatabase" localSheetId="1" hidden="1">'Февраль 2020'!$A$3:$AS$504</definedName>
    <definedName name="_xlnm._FilterDatabase" localSheetId="0" hidden="1">'Январь 2020'!$A$3:$AZ$353</definedName>
    <definedName name="data_recovery" localSheetId="0">'Январь 2020'!$AX$106</definedName>
    <definedName name="driver_com" localSheetId="0">#REF!</definedName>
    <definedName name="HR" localSheetId="0">#REF!</definedName>
    <definedName name="network" localSheetId="0">#REF!</definedName>
    <definedName name="PS" localSheetId="0">'Январь 2020'!$AX$81</definedName>
    <definedName name="q_team" localSheetId="0">'Январь 2020'!$AX$52</definedName>
    <definedName name="testing" localSheetId="0">'Январь 2020'!$AX$53</definedName>
    <definedName name="Z_8C30DCFA_C1F4_4EE1_AD3E_70541DFE4025_.wvu.FilterData" localSheetId="2" hidden="1">'Март 2020'!$A$1:$AU$1002</definedName>
    <definedName name="Z_8C30DCFA_C1F4_4EE1_AD3E_70541DFE4025_.wvu.FilterData" localSheetId="0" hidden="1">'Январь 2020'!$A$1:$AZ$3</definedName>
    <definedName name="Z_A390E67C_F5B9_426E_9E6D_F0AABA5150CE_.wvu.FilterData" localSheetId="0" hidden="1">'Январь 2020'!$A$3:$AY$303</definedName>
  </definedNames>
  <calcPr calcId="162913"/>
  <customWorkbookViews>
    <customWorkbookView name="Фильтр 2" guid="{A390E67C-F5B9-426E-9E6D-F0AABA5150CE}" maximized="1" windowWidth="0" windowHeight="0" activeSheetId="0"/>
    <customWorkbookView name="Фильтр 1" guid="{8C30DCFA-C1F4-4EE1-AD3E-70541DFE4025}" maximized="1" windowWidth="0" windowHeight="0" activeSheetId="0"/>
  </customWorkbookViews>
</workbook>
</file>

<file path=xl/calcChain.xml><?xml version="1.0" encoding="utf-8"?>
<calcChain xmlns="http://schemas.openxmlformats.org/spreadsheetml/2006/main">
  <c r="AT503" i="14" l="1"/>
  <c r="AS503" i="14"/>
  <c r="AQ503" i="14"/>
  <c r="AO503" i="14"/>
  <c r="AM503" i="14"/>
  <c r="AK503" i="14"/>
  <c r="AI503" i="14"/>
  <c r="C503" i="14"/>
  <c r="B503" i="14"/>
  <c r="A503" i="14"/>
  <c r="AT502" i="14"/>
  <c r="AS502" i="14"/>
  <c r="AQ502" i="14"/>
  <c r="AO502" i="14"/>
  <c r="AM502" i="14"/>
  <c r="AK502" i="14"/>
  <c r="AI502" i="14"/>
  <c r="C502" i="14"/>
  <c r="B502" i="14"/>
  <c r="A502" i="14"/>
  <c r="AT501" i="14"/>
  <c r="AS501" i="14"/>
  <c r="AQ501" i="14"/>
  <c r="AO501" i="14"/>
  <c r="AM501" i="14"/>
  <c r="AK501" i="14"/>
  <c r="AI501" i="14"/>
  <c r="C501" i="14"/>
  <c r="B501" i="14"/>
  <c r="A501" i="14"/>
  <c r="AT500" i="14"/>
  <c r="AS500" i="14"/>
  <c r="AQ500" i="14"/>
  <c r="AO500" i="14"/>
  <c r="AM500" i="14"/>
  <c r="AK500" i="14"/>
  <c r="AI500" i="14"/>
  <c r="C500" i="14"/>
  <c r="B500" i="14"/>
  <c r="A500" i="14"/>
  <c r="AT499" i="14"/>
  <c r="AS499" i="14"/>
  <c r="AQ499" i="14"/>
  <c r="AO499" i="14"/>
  <c r="AM499" i="14"/>
  <c r="AK499" i="14"/>
  <c r="AI499" i="14"/>
  <c r="C499" i="14"/>
  <c r="B499" i="14"/>
  <c r="A499" i="14"/>
  <c r="AT498" i="14"/>
  <c r="AS498" i="14"/>
  <c r="AQ498" i="14"/>
  <c r="AO498" i="14"/>
  <c r="AM498" i="14"/>
  <c r="AK498" i="14"/>
  <c r="AI498" i="14"/>
  <c r="C498" i="14"/>
  <c r="B498" i="14"/>
  <c r="A498" i="14"/>
  <c r="AT497" i="14"/>
  <c r="AS497" i="14"/>
  <c r="AQ497" i="14"/>
  <c r="AO497" i="14"/>
  <c r="AM497" i="14"/>
  <c r="AK497" i="14"/>
  <c r="AI497" i="14"/>
  <c r="C497" i="14"/>
  <c r="B497" i="14"/>
  <c r="A497" i="14"/>
  <c r="AT496" i="14"/>
  <c r="AS496" i="14"/>
  <c r="AQ496" i="14"/>
  <c r="AO496" i="14"/>
  <c r="AM496" i="14"/>
  <c r="AK496" i="14"/>
  <c r="AI496" i="14"/>
  <c r="C496" i="14"/>
  <c r="B496" i="14"/>
  <c r="A496" i="14"/>
  <c r="AT495" i="14"/>
  <c r="AS495" i="14"/>
  <c r="AQ495" i="14"/>
  <c r="AO495" i="14"/>
  <c r="AM495" i="14"/>
  <c r="AK495" i="14"/>
  <c r="AI495" i="14"/>
  <c r="C495" i="14"/>
  <c r="B495" i="14"/>
  <c r="A495" i="14"/>
  <c r="AT494" i="14"/>
  <c r="AS494" i="14"/>
  <c r="AQ494" i="14"/>
  <c r="AO494" i="14"/>
  <c r="AM494" i="14"/>
  <c r="AK494" i="14"/>
  <c r="AI494" i="14"/>
  <c r="C494" i="14"/>
  <c r="B494" i="14"/>
  <c r="A494" i="14"/>
  <c r="AT493" i="14"/>
  <c r="AS493" i="14"/>
  <c r="AQ493" i="14"/>
  <c r="AO493" i="14"/>
  <c r="AM493" i="14"/>
  <c r="AK493" i="14"/>
  <c r="AI493" i="14"/>
  <c r="C493" i="14"/>
  <c r="B493" i="14"/>
  <c r="A493" i="14"/>
  <c r="AT492" i="14"/>
  <c r="AS492" i="14"/>
  <c r="AQ492" i="14"/>
  <c r="AO492" i="14"/>
  <c r="AM492" i="14"/>
  <c r="AK492" i="14"/>
  <c r="AI492" i="14"/>
  <c r="C492" i="14"/>
  <c r="B492" i="14"/>
  <c r="A492" i="14"/>
  <c r="AT491" i="14"/>
  <c r="AS491" i="14"/>
  <c r="AQ491" i="14"/>
  <c r="AO491" i="14"/>
  <c r="AM491" i="14"/>
  <c r="AK491" i="14"/>
  <c r="AI491" i="14"/>
  <c r="C491" i="14"/>
  <c r="B491" i="14"/>
  <c r="A491" i="14"/>
  <c r="AT490" i="14"/>
  <c r="AS490" i="14"/>
  <c r="AQ490" i="14"/>
  <c r="AO490" i="14"/>
  <c r="AM490" i="14"/>
  <c r="AK490" i="14"/>
  <c r="AI490" i="14"/>
  <c r="C490" i="14"/>
  <c r="B490" i="14"/>
  <c r="A490" i="14"/>
  <c r="AT489" i="14"/>
  <c r="AS489" i="14"/>
  <c r="AQ489" i="14"/>
  <c r="AO489" i="14"/>
  <c r="AM489" i="14"/>
  <c r="AK489" i="14"/>
  <c r="AI489" i="14"/>
  <c r="C489" i="14"/>
  <c r="B489" i="14"/>
  <c r="A489" i="14"/>
  <c r="AT488" i="14"/>
  <c r="AS488" i="14"/>
  <c r="AQ488" i="14"/>
  <c r="AO488" i="14"/>
  <c r="AM488" i="14"/>
  <c r="AK488" i="14"/>
  <c r="AI488" i="14"/>
  <c r="C488" i="14"/>
  <c r="B488" i="14"/>
  <c r="A488" i="14"/>
  <c r="AT487" i="14"/>
  <c r="AS487" i="14"/>
  <c r="AQ487" i="14"/>
  <c r="AO487" i="14"/>
  <c r="AM487" i="14"/>
  <c r="AK487" i="14"/>
  <c r="AI487" i="14"/>
  <c r="C487" i="14"/>
  <c r="B487" i="14"/>
  <c r="A487" i="14"/>
  <c r="AT486" i="14"/>
  <c r="AS486" i="14"/>
  <c r="AQ486" i="14"/>
  <c r="AO486" i="14"/>
  <c r="AM486" i="14"/>
  <c r="AK486" i="14"/>
  <c r="AI486" i="14"/>
  <c r="C486" i="14"/>
  <c r="B486" i="14"/>
  <c r="A486" i="14"/>
  <c r="AT485" i="14"/>
  <c r="AS485" i="14"/>
  <c r="AQ485" i="14"/>
  <c r="AO485" i="14"/>
  <c r="AM485" i="14"/>
  <c r="AK485" i="14"/>
  <c r="AI485" i="14"/>
  <c r="C485" i="14"/>
  <c r="B485" i="14"/>
  <c r="A485" i="14"/>
  <c r="AT484" i="14"/>
  <c r="AS484" i="14"/>
  <c r="AQ484" i="14"/>
  <c r="AO484" i="14"/>
  <c r="AM484" i="14"/>
  <c r="AK484" i="14"/>
  <c r="AI484" i="14"/>
  <c r="C484" i="14"/>
  <c r="B484" i="14"/>
  <c r="A484" i="14"/>
  <c r="AT483" i="14"/>
  <c r="AS483" i="14"/>
  <c r="AQ483" i="14"/>
  <c r="AO483" i="14"/>
  <c r="AM483" i="14"/>
  <c r="AK483" i="14"/>
  <c r="AI483" i="14"/>
  <c r="C483" i="14"/>
  <c r="B483" i="14"/>
  <c r="A483" i="14"/>
  <c r="AT482" i="14"/>
  <c r="AS482" i="14"/>
  <c r="AQ482" i="14"/>
  <c r="AO482" i="14"/>
  <c r="AM482" i="14"/>
  <c r="AK482" i="14"/>
  <c r="AI482" i="14"/>
  <c r="C482" i="14"/>
  <c r="B482" i="14"/>
  <c r="A482" i="14"/>
  <c r="AT481" i="14"/>
  <c r="AS481" i="14"/>
  <c r="AQ481" i="14"/>
  <c r="AO481" i="14"/>
  <c r="AM481" i="14"/>
  <c r="AK481" i="14"/>
  <c r="AI481" i="14"/>
  <c r="C481" i="14"/>
  <c r="B481" i="14"/>
  <c r="A481" i="14"/>
  <c r="AT480" i="14"/>
  <c r="AS480" i="14"/>
  <c r="AQ480" i="14"/>
  <c r="AO480" i="14"/>
  <c r="AM480" i="14"/>
  <c r="AK480" i="14"/>
  <c r="AI480" i="14"/>
  <c r="C480" i="14"/>
  <c r="B480" i="14"/>
  <c r="A480" i="14"/>
  <c r="AT479" i="14"/>
  <c r="AS479" i="14"/>
  <c r="AQ479" i="14"/>
  <c r="AO479" i="14"/>
  <c r="AM479" i="14"/>
  <c r="AK479" i="14"/>
  <c r="AI479" i="14"/>
  <c r="C479" i="14"/>
  <c r="B479" i="14"/>
  <c r="A479" i="14"/>
  <c r="AT478" i="14"/>
  <c r="AS478" i="14"/>
  <c r="AQ478" i="14"/>
  <c r="AO478" i="14"/>
  <c r="AM478" i="14"/>
  <c r="AK478" i="14"/>
  <c r="AI478" i="14"/>
  <c r="C478" i="14"/>
  <c r="B478" i="14"/>
  <c r="A478" i="14"/>
  <c r="AT477" i="14"/>
  <c r="AS477" i="14"/>
  <c r="AQ477" i="14"/>
  <c r="AO477" i="14"/>
  <c r="AM477" i="14"/>
  <c r="AK477" i="14"/>
  <c r="AI477" i="14"/>
  <c r="C477" i="14"/>
  <c r="B477" i="14"/>
  <c r="A477" i="14"/>
  <c r="AT476" i="14"/>
  <c r="AS476" i="14"/>
  <c r="AQ476" i="14"/>
  <c r="AO476" i="14"/>
  <c r="AM476" i="14"/>
  <c r="AK476" i="14"/>
  <c r="AI476" i="14"/>
  <c r="C476" i="14"/>
  <c r="B476" i="14"/>
  <c r="A476" i="14"/>
  <c r="AT475" i="14"/>
  <c r="AS475" i="14"/>
  <c r="AQ475" i="14"/>
  <c r="AO475" i="14"/>
  <c r="AM475" i="14"/>
  <c r="AK475" i="14"/>
  <c r="AI475" i="14"/>
  <c r="C475" i="14"/>
  <c r="B475" i="14"/>
  <c r="A475" i="14"/>
  <c r="AT474" i="14"/>
  <c r="AS474" i="14"/>
  <c r="AQ474" i="14"/>
  <c r="AO474" i="14"/>
  <c r="AM474" i="14"/>
  <c r="AK474" i="14"/>
  <c r="AI474" i="14"/>
  <c r="C474" i="14"/>
  <c r="B474" i="14"/>
  <c r="A474" i="14"/>
  <c r="AT473" i="14"/>
  <c r="AS473" i="14"/>
  <c r="AQ473" i="14"/>
  <c r="AO473" i="14"/>
  <c r="AM473" i="14"/>
  <c r="AK473" i="14"/>
  <c r="AI473" i="14"/>
  <c r="C473" i="14"/>
  <c r="B473" i="14"/>
  <c r="A473" i="14"/>
  <c r="AT472" i="14"/>
  <c r="AS472" i="14"/>
  <c r="AQ472" i="14"/>
  <c r="AO472" i="14"/>
  <c r="AM472" i="14"/>
  <c r="AK472" i="14"/>
  <c r="AI472" i="14"/>
  <c r="C472" i="14"/>
  <c r="B472" i="14"/>
  <c r="A472" i="14"/>
  <c r="AT471" i="14"/>
  <c r="AS471" i="14"/>
  <c r="AQ471" i="14"/>
  <c r="AO471" i="14"/>
  <c r="AM471" i="14"/>
  <c r="AK471" i="14"/>
  <c r="AI471" i="14"/>
  <c r="C471" i="14"/>
  <c r="B471" i="14"/>
  <c r="A471" i="14"/>
  <c r="AT470" i="14"/>
  <c r="AS470" i="14"/>
  <c r="AQ470" i="14"/>
  <c r="AO470" i="14"/>
  <c r="AM470" i="14"/>
  <c r="AK470" i="14"/>
  <c r="AI470" i="14"/>
  <c r="C470" i="14"/>
  <c r="B470" i="14"/>
  <c r="A470" i="14"/>
  <c r="AT469" i="14"/>
  <c r="AS469" i="14"/>
  <c r="AQ469" i="14"/>
  <c r="AO469" i="14"/>
  <c r="AM469" i="14"/>
  <c r="AK469" i="14"/>
  <c r="AI469" i="14"/>
  <c r="C469" i="14"/>
  <c r="B469" i="14"/>
  <c r="A469" i="14"/>
  <c r="AT468" i="14"/>
  <c r="AS468" i="14"/>
  <c r="AQ468" i="14"/>
  <c r="AO468" i="14"/>
  <c r="AM468" i="14"/>
  <c r="AK468" i="14"/>
  <c r="AI468" i="14"/>
  <c r="C468" i="14"/>
  <c r="B468" i="14"/>
  <c r="A468" i="14"/>
  <c r="AT467" i="14"/>
  <c r="AS467" i="14"/>
  <c r="AQ467" i="14"/>
  <c r="AO467" i="14"/>
  <c r="AM467" i="14"/>
  <c r="AK467" i="14"/>
  <c r="AI467" i="14"/>
  <c r="C467" i="14"/>
  <c r="B467" i="14"/>
  <c r="A467" i="14"/>
  <c r="AT466" i="14"/>
  <c r="AS466" i="14"/>
  <c r="AQ466" i="14"/>
  <c r="AO466" i="14"/>
  <c r="AM466" i="14"/>
  <c r="AK466" i="14"/>
  <c r="AI466" i="14"/>
  <c r="C466" i="14"/>
  <c r="B466" i="14"/>
  <c r="A466" i="14"/>
  <c r="AT465" i="14"/>
  <c r="AS465" i="14"/>
  <c r="AQ465" i="14"/>
  <c r="AO465" i="14"/>
  <c r="AM465" i="14"/>
  <c r="AK465" i="14"/>
  <c r="AI465" i="14"/>
  <c r="C465" i="14"/>
  <c r="B465" i="14"/>
  <c r="A465" i="14"/>
  <c r="AT464" i="14"/>
  <c r="AS464" i="14"/>
  <c r="AQ464" i="14"/>
  <c r="AO464" i="14"/>
  <c r="AM464" i="14"/>
  <c r="AK464" i="14"/>
  <c r="AI464" i="14"/>
  <c r="C464" i="14"/>
  <c r="B464" i="14"/>
  <c r="A464" i="14"/>
  <c r="AT463" i="14"/>
  <c r="AS463" i="14"/>
  <c r="AQ463" i="14"/>
  <c r="AO463" i="14"/>
  <c r="AM463" i="14"/>
  <c r="AK463" i="14"/>
  <c r="AI463" i="14"/>
  <c r="C463" i="14"/>
  <c r="B463" i="14"/>
  <c r="A463" i="14"/>
  <c r="AT462" i="14"/>
  <c r="AS462" i="14"/>
  <c r="AQ462" i="14"/>
  <c r="AO462" i="14"/>
  <c r="AM462" i="14"/>
  <c r="AK462" i="14"/>
  <c r="AI462" i="14"/>
  <c r="C462" i="14"/>
  <c r="B462" i="14"/>
  <c r="A462" i="14"/>
  <c r="AT461" i="14"/>
  <c r="AS461" i="14"/>
  <c r="AQ461" i="14"/>
  <c r="AO461" i="14"/>
  <c r="AM461" i="14"/>
  <c r="AK461" i="14"/>
  <c r="AI461" i="14"/>
  <c r="C461" i="14"/>
  <c r="B461" i="14"/>
  <c r="A461" i="14"/>
  <c r="AT460" i="14"/>
  <c r="AS460" i="14"/>
  <c r="AQ460" i="14"/>
  <c r="AO460" i="14"/>
  <c r="AM460" i="14"/>
  <c r="AK460" i="14"/>
  <c r="AI460" i="14"/>
  <c r="C460" i="14"/>
  <c r="B460" i="14"/>
  <c r="A460" i="14"/>
  <c r="AT459" i="14"/>
  <c r="AS459" i="14"/>
  <c r="AQ459" i="14"/>
  <c r="AO459" i="14"/>
  <c r="AM459" i="14"/>
  <c r="AK459" i="14"/>
  <c r="AI459" i="14"/>
  <c r="C459" i="14"/>
  <c r="B459" i="14"/>
  <c r="A459" i="14"/>
  <c r="AT458" i="14"/>
  <c r="AS458" i="14"/>
  <c r="AQ458" i="14"/>
  <c r="AO458" i="14"/>
  <c r="AM458" i="14"/>
  <c r="AK458" i="14"/>
  <c r="AI458" i="14"/>
  <c r="C458" i="14"/>
  <c r="B458" i="14"/>
  <c r="A458" i="14"/>
  <c r="AT457" i="14"/>
  <c r="AS457" i="14"/>
  <c r="AQ457" i="14"/>
  <c r="AO457" i="14"/>
  <c r="AM457" i="14"/>
  <c r="AK457" i="14"/>
  <c r="AI457" i="14"/>
  <c r="C457" i="14"/>
  <c r="B457" i="14"/>
  <c r="A457" i="14"/>
  <c r="AT456" i="14"/>
  <c r="AS456" i="14"/>
  <c r="AQ456" i="14"/>
  <c r="AO456" i="14"/>
  <c r="AM456" i="14"/>
  <c r="AK456" i="14"/>
  <c r="AI456" i="14"/>
  <c r="C456" i="14"/>
  <c r="B456" i="14"/>
  <c r="A456" i="14"/>
  <c r="AT455" i="14"/>
  <c r="AS455" i="14"/>
  <c r="AQ455" i="14"/>
  <c r="AO455" i="14"/>
  <c r="AM455" i="14"/>
  <c r="AK455" i="14"/>
  <c r="AI455" i="14"/>
  <c r="C455" i="14"/>
  <c r="B455" i="14"/>
  <c r="A455" i="14"/>
  <c r="AT454" i="14"/>
  <c r="AS454" i="14"/>
  <c r="AQ454" i="14"/>
  <c r="AO454" i="14"/>
  <c r="AM454" i="14"/>
  <c r="AK454" i="14"/>
  <c r="AI454" i="14"/>
  <c r="C454" i="14"/>
  <c r="B454" i="14"/>
  <c r="A454" i="14"/>
  <c r="AT453" i="14"/>
  <c r="AS453" i="14"/>
  <c r="AQ453" i="14"/>
  <c r="AO453" i="14"/>
  <c r="AM453" i="14"/>
  <c r="AK453" i="14"/>
  <c r="AI453" i="14"/>
  <c r="C453" i="14"/>
  <c r="B453" i="14"/>
  <c r="A453" i="14"/>
  <c r="AT452" i="14"/>
  <c r="AS452" i="14"/>
  <c r="AQ452" i="14"/>
  <c r="AO452" i="14"/>
  <c r="AM452" i="14"/>
  <c r="AK452" i="14"/>
  <c r="AI452" i="14"/>
  <c r="C452" i="14"/>
  <c r="B452" i="14"/>
  <c r="A452" i="14"/>
  <c r="AT451" i="14"/>
  <c r="AS451" i="14"/>
  <c r="AQ451" i="14"/>
  <c r="AO451" i="14"/>
  <c r="AM451" i="14"/>
  <c r="AK451" i="14"/>
  <c r="AI451" i="14"/>
  <c r="C451" i="14"/>
  <c r="B451" i="14"/>
  <c r="A451" i="14"/>
  <c r="AT450" i="14"/>
  <c r="AS450" i="14"/>
  <c r="AQ450" i="14"/>
  <c r="AO450" i="14"/>
  <c r="AM450" i="14"/>
  <c r="AK450" i="14"/>
  <c r="AI450" i="14"/>
  <c r="C450" i="14"/>
  <c r="B450" i="14"/>
  <c r="A450" i="14"/>
  <c r="AT449" i="14"/>
  <c r="AS449" i="14"/>
  <c r="AQ449" i="14"/>
  <c r="AO449" i="14"/>
  <c r="AM449" i="14"/>
  <c r="AK449" i="14"/>
  <c r="AI449" i="14"/>
  <c r="C449" i="14"/>
  <c r="B449" i="14"/>
  <c r="A449" i="14"/>
  <c r="AT448" i="14"/>
  <c r="AS448" i="14"/>
  <c r="AQ448" i="14"/>
  <c r="AO448" i="14"/>
  <c r="AM448" i="14"/>
  <c r="AK448" i="14"/>
  <c r="AI448" i="14"/>
  <c r="C448" i="14"/>
  <c r="B448" i="14"/>
  <c r="A448" i="14"/>
  <c r="AT447" i="14"/>
  <c r="AS447" i="14"/>
  <c r="AQ447" i="14"/>
  <c r="AO447" i="14"/>
  <c r="AM447" i="14"/>
  <c r="AK447" i="14"/>
  <c r="AI447" i="14"/>
  <c r="C447" i="14"/>
  <c r="B447" i="14"/>
  <c r="A447" i="14"/>
  <c r="AT446" i="14"/>
  <c r="AS446" i="14"/>
  <c r="AQ446" i="14"/>
  <c r="AO446" i="14"/>
  <c r="AM446" i="14"/>
  <c r="AK446" i="14"/>
  <c r="AI446" i="14"/>
  <c r="C446" i="14"/>
  <c r="B446" i="14"/>
  <c r="A446" i="14"/>
  <c r="AT445" i="14"/>
  <c r="AS445" i="14"/>
  <c r="AQ445" i="14"/>
  <c r="AO445" i="14"/>
  <c r="AM445" i="14"/>
  <c r="AK445" i="14"/>
  <c r="AI445" i="14"/>
  <c r="C445" i="14"/>
  <c r="B445" i="14"/>
  <c r="A445" i="14"/>
  <c r="AT444" i="14"/>
  <c r="AS444" i="14"/>
  <c r="AQ444" i="14"/>
  <c r="AO444" i="14"/>
  <c r="AM444" i="14"/>
  <c r="AK444" i="14"/>
  <c r="AI444" i="14"/>
  <c r="C444" i="14"/>
  <c r="B444" i="14"/>
  <c r="A444" i="14"/>
  <c r="AT443" i="14"/>
  <c r="AS443" i="14"/>
  <c r="AQ443" i="14"/>
  <c r="AO443" i="14"/>
  <c r="AM443" i="14"/>
  <c r="AK443" i="14"/>
  <c r="AI443" i="14"/>
  <c r="C443" i="14"/>
  <c r="B443" i="14"/>
  <c r="A443" i="14"/>
  <c r="AT442" i="14"/>
  <c r="AS442" i="14"/>
  <c r="AQ442" i="14"/>
  <c r="AO442" i="14"/>
  <c r="AM442" i="14"/>
  <c r="AK442" i="14"/>
  <c r="AI442" i="14"/>
  <c r="C442" i="14"/>
  <c r="B442" i="14"/>
  <c r="A442" i="14"/>
  <c r="AT441" i="14"/>
  <c r="AS441" i="14"/>
  <c r="AQ441" i="14"/>
  <c r="AO441" i="14"/>
  <c r="AM441" i="14"/>
  <c r="AK441" i="14"/>
  <c r="AI441" i="14"/>
  <c r="C441" i="14"/>
  <c r="B441" i="14"/>
  <c r="A441" i="14"/>
  <c r="AT440" i="14"/>
  <c r="AS440" i="14"/>
  <c r="AQ440" i="14"/>
  <c r="AO440" i="14"/>
  <c r="AM440" i="14"/>
  <c r="AK440" i="14"/>
  <c r="AI440" i="14"/>
  <c r="C440" i="14"/>
  <c r="B440" i="14"/>
  <c r="A440" i="14"/>
  <c r="AT439" i="14"/>
  <c r="AS439" i="14"/>
  <c r="AQ439" i="14"/>
  <c r="AO439" i="14"/>
  <c r="AM439" i="14"/>
  <c r="AK439" i="14"/>
  <c r="AI439" i="14"/>
  <c r="C439" i="14"/>
  <c r="B439" i="14"/>
  <c r="A439" i="14"/>
  <c r="AT438" i="14"/>
  <c r="AS438" i="14"/>
  <c r="AQ438" i="14"/>
  <c r="AO438" i="14"/>
  <c r="AM438" i="14"/>
  <c r="AK438" i="14"/>
  <c r="AI438" i="14"/>
  <c r="C438" i="14"/>
  <c r="B438" i="14"/>
  <c r="A438" i="14"/>
  <c r="AT437" i="14"/>
  <c r="AS437" i="14"/>
  <c r="AQ437" i="14"/>
  <c r="AO437" i="14"/>
  <c r="AM437" i="14"/>
  <c r="AK437" i="14"/>
  <c r="AI437" i="14"/>
  <c r="C437" i="14"/>
  <c r="B437" i="14"/>
  <c r="A437" i="14"/>
  <c r="AT436" i="14"/>
  <c r="AS436" i="14"/>
  <c r="AQ436" i="14"/>
  <c r="AO436" i="14"/>
  <c r="AM436" i="14"/>
  <c r="AK436" i="14"/>
  <c r="AI436" i="14"/>
  <c r="C436" i="14"/>
  <c r="B436" i="14"/>
  <c r="A436" i="14"/>
  <c r="AT435" i="14"/>
  <c r="AS435" i="14"/>
  <c r="AQ435" i="14"/>
  <c r="AO435" i="14"/>
  <c r="AM435" i="14"/>
  <c r="AK435" i="14"/>
  <c r="AI435" i="14"/>
  <c r="C435" i="14"/>
  <c r="B435" i="14"/>
  <c r="A435" i="14"/>
  <c r="AT434" i="14"/>
  <c r="AS434" i="14"/>
  <c r="AQ434" i="14"/>
  <c r="AO434" i="14"/>
  <c r="AM434" i="14"/>
  <c r="AK434" i="14"/>
  <c r="AI434" i="14"/>
  <c r="C434" i="14"/>
  <c r="B434" i="14"/>
  <c r="A434" i="14"/>
  <c r="AT433" i="14"/>
  <c r="AS433" i="14"/>
  <c r="AQ433" i="14"/>
  <c r="AO433" i="14"/>
  <c r="AM433" i="14"/>
  <c r="AK433" i="14"/>
  <c r="AI433" i="14"/>
  <c r="C433" i="14"/>
  <c r="B433" i="14"/>
  <c r="A433" i="14"/>
  <c r="AT432" i="14"/>
  <c r="AS432" i="14"/>
  <c r="AQ432" i="14"/>
  <c r="AO432" i="14"/>
  <c r="AM432" i="14"/>
  <c r="AK432" i="14"/>
  <c r="AI432" i="14"/>
  <c r="C432" i="14"/>
  <c r="B432" i="14"/>
  <c r="A432" i="14"/>
  <c r="AT431" i="14"/>
  <c r="AS431" i="14"/>
  <c r="AQ431" i="14"/>
  <c r="AO431" i="14"/>
  <c r="AM431" i="14"/>
  <c r="AK431" i="14"/>
  <c r="AI431" i="14"/>
  <c r="C431" i="14"/>
  <c r="B431" i="14"/>
  <c r="A431" i="14"/>
  <c r="AT430" i="14"/>
  <c r="AS430" i="14"/>
  <c r="AQ430" i="14"/>
  <c r="AO430" i="14"/>
  <c r="AM430" i="14"/>
  <c r="AK430" i="14"/>
  <c r="AI430" i="14"/>
  <c r="C430" i="14"/>
  <c r="B430" i="14"/>
  <c r="A430" i="14"/>
  <c r="AT429" i="14"/>
  <c r="AS429" i="14"/>
  <c r="AQ429" i="14"/>
  <c r="AO429" i="14"/>
  <c r="AM429" i="14"/>
  <c r="AK429" i="14"/>
  <c r="AI429" i="14"/>
  <c r="C429" i="14"/>
  <c r="B429" i="14"/>
  <c r="A429" i="14"/>
  <c r="AT428" i="14"/>
  <c r="AS428" i="14"/>
  <c r="AQ428" i="14"/>
  <c r="AO428" i="14"/>
  <c r="AM428" i="14"/>
  <c r="AK428" i="14"/>
  <c r="AI428" i="14"/>
  <c r="C428" i="14"/>
  <c r="B428" i="14"/>
  <c r="A428" i="14"/>
  <c r="AT427" i="14"/>
  <c r="AS427" i="14"/>
  <c r="AQ427" i="14"/>
  <c r="AO427" i="14"/>
  <c r="AM427" i="14"/>
  <c r="AK427" i="14"/>
  <c r="AI427" i="14"/>
  <c r="C427" i="14"/>
  <c r="B427" i="14"/>
  <c r="A427" i="14"/>
  <c r="AT426" i="14"/>
  <c r="AS426" i="14"/>
  <c r="AQ426" i="14"/>
  <c r="AO426" i="14"/>
  <c r="AM426" i="14"/>
  <c r="AK426" i="14"/>
  <c r="AI426" i="14"/>
  <c r="C426" i="14"/>
  <c r="B426" i="14"/>
  <c r="A426" i="14"/>
  <c r="AT425" i="14"/>
  <c r="AS425" i="14"/>
  <c r="AQ425" i="14"/>
  <c r="AO425" i="14"/>
  <c r="AM425" i="14"/>
  <c r="AK425" i="14"/>
  <c r="AI425" i="14"/>
  <c r="C425" i="14"/>
  <c r="B425" i="14"/>
  <c r="A425" i="14"/>
  <c r="AT424" i="14"/>
  <c r="AS424" i="14"/>
  <c r="AQ424" i="14"/>
  <c r="AO424" i="14"/>
  <c r="AM424" i="14"/>
  <c r="AK424" i="14"/>
  <c r="AI424" i="14"/>
  <c r="C424" i="14"/>
  <c r="B424" i="14"/>
  <c r="A424" i="14"/>
  <c r="AT423" i="14"/>
  <c r="AS423" i="14"/>
  <c r="AQ423" i="14"/>
  <c r="AO423" i="14"/>
  <c r="AM423" i="14"/>
  <c r="AK423" i="14"/>
  <c r="AI423" i="14"/>
  <c r="C423" i="14"/>
  <c r="B423" i="14"/>
  <c r="A423" i="14"/>
  <c r="AT422" i="14"/>
  <c r="AS422" i="14"/>
  <c r="AQ422" i="14"/>
  <c r="AO422" i="14"/>
  <c r="AM422" i="14"/>
  <c r="AK422" i="14"/>
  <c r="AI422" i="14"/>
  <c r="C422" i="14"/>
  <c r="B422" i="14"/>
  <c r="A422" i="14"/>
  <c r="AT421" i="14"/>
  <c r="AS421" i="14"/>
  <c r="AQ421" i="14"/>
  <c r="AO421" i="14"/>
  <c r="AM421" i="14"/>
  <c r="AK421" i="14"/>
  <c r="AI421" i="14"/>
  <c r="C421" i="14"/>
  <c r="B421" i="14"/>
  <c r="A421" i="14"/>
  <c r="AT420" i="14"/>
  <c r="AS420" i="14"/>
  <c r="AQ420" i="14"/>
  <c r="AO420" i="14"/>
  <c r="AM420" i="14"/>
  <c r="AK420" i="14"/>
  <c r="AI420" i="14"/>
  <c r="C420" i="14"/>
  <c r="B420" i="14"/>
  <c r="A420" i="14"/>
  <c r="AT419" i="14"/>
  <c r="AS419" i="14"/>
  <c r="AQ419" i="14"/>
  <c r="AO419" i="14"/>
  <c r="AM419" i="14"/>
  <c r="AK419" i="14"/>
  <c r="AI419" i="14"/>
  <c r="C419" i="14"/>
  <c r="B419" i="14"/>
  <c r="A419" i="14"/>
  <c r="AT418" i="14"/>
  <c r="AS418" i="14"/>
  <c r="AQ418" i="14"/>
  <c r="AO418" i="14"/>
  <c r="AM418" i="14"/>
  <c r="AK418" i="14"/>
  <c r="AI418" i="14"/>
  <c r="C418" i="14"/>
  <c r="B418" i="14"/>
  <c r="A418" i="14"/>
  <c r="AT417" i="14"/>
  <c r="AS417" i="14"/>
  <c r="AQ417" i="14"/>
  <c r="AO417" i="14"/>
  <c r="AM417" i="14"/>
  <c r="AK417" i="14"/>
  <c r="AI417" i="14"/>
  <c r="C417" i="14"/>
  <c r="B417" i="14"/>
  <c r="A417" i="14"/>
  <c r="AT416" i="14"/>
  <c r="AS416" i="14"/>
  <c r="AQ416" i="14"/>
  <c r="AO416" i="14"/>
  <c r="AM416" i="14"/>
  <c r="AK416" i="14"/>
  <c r="AI416" i="14"/>
  <c r="C416" i="14"/>
  <c r="B416" i="14"/>
  <c r="A416" i="14"/>
  <c r="AT415" i="14"/>
  <c r="AS415" i="14"/>
  <c r="AQ415" i="14"/>
  <c r="AO415" i="14"/>
  <c r="AM415" i="14"/>
  <c r="AK415" i="14"/>
  <c r="AI415" i="14"/>
  <c r="C415" i="14"/>
  <c r="B415" i="14"/>
  <c r="A415" i="14"/>
  <c r="AT414" i="14"/>
  <c r="AS414" i="14"/>
  <c r="AQ414" i="14"/>
  <c r="AO414" i="14"/>
  <c r="AM414" i="14"/>
  <c r="AK414" i="14"/>
  <c r="AI414" i="14"/>
  <c r="C414" i="14"/>
  <c r="B414" i="14"/>
  <c r="A414" i="14"/>
  <c r="AT413" i="14"/>
  <c r="AS413" i="14"/>
  <c r="AQ413" i="14"/>
  <c r="AO413" i="14"/>
  <c r="AM413" i="14"/>
  <c r="AK413" i="14"/>
  <c r="AI413" i="14"/>
  <c r="C413" i="14"/>
  <c r="B413" i="14"/>
  <c r="A413" i="14"/>
  <c r="AT412" i="14"/>
  <c r="AS412" i="14"/>
  <c r="AQ412" i="14"/>
  <c r="AO412" i="14"/>
  <c r="AM412" i="14"/>
  <c r="AK412" i="14"/>
  <c r="AI412" i="14"/>
  <c r="C412" i="14"/>
  <c r="B412" i="14"/>
  <c r="A412" i="14"/>
  <c r="AT411" i="14"/>
  <c r="AS411" i="14"/>
  <c r="AQ411" i="14"/>
  <c r="AO411" i="14"/>
  <c r="AM411" i="14"/>
  <c r="AK411" i="14"/>
  <c r="AI411" i="14"/>
  <c r="C411" i="14"/>
  <c r="B411" i="14"/>
  <c r="A411" i="14"/>
  <c r="AT410" i="14"/>
  <c r="AS410" i="14"/>
  <c r="AQ410" i="14"/>
  <c r="AO410" i="14"/>
  <c r="AM410" i="14"/>
  <c r="AK410" i="14"/>
  <c r="AI410" i="14"/>
  <c r="C410" i="14"/>
  <c r="B410" i="14"/>
  <c r="A410" i="14"/>
  <c r="AT409" i="14"/>
  <c r="AS409" i="14"/>
  <c r="AQ409" i="14"/>
  <c r="AO409" i="14"/>
  <c r="AM409" i="14"/>
  <c r="AK409" i="14"/>
  <c r="AI409" i="14"/>
  <c r="C409" i="14"/>
  <c r="B409" i="14"/>
  <c r="A409" i="14"/>
  <c r="AT408" i="14"/>
  <c r="AS408" i="14"/>
  <c r="AQ408" i="14"/>
  <c r="AO408" i="14"/>
  <c r="AM408" i="14"/>
  <c r="AK408" i="14"/>
  <c r="AI408" i="14"/>
  <c r="C408" i="14"/>
  <c r="B408" i="14"/>
  <c r="A408" i="14"/>
  <c r="AT407" i="14"/>
  <c r="AS407" i="14"/>
  <c r="AQ407" i="14"/>
  <c r="AO407" i="14"/>
  <c r="AM407" i="14"/>
  <c r="AK407" i="14"/>
  <c r="AI407" i="14"/>
  <c r="C407" i="14"/>
  <c r="B407" i="14"/>
  <c r="A407" i="14"/>
  <c r="AT406" i="14"/>
  <c r="AS406" i="14"/>
  <c r="AQ406" i="14"/>
  <c r="AO406" i="14"/>
  <c r="AM406" i="14"/>
  <c r="AK406" i="14"/>
  <c r="AI406" i="14"/>
  <c r="C406" i="14"/>
  <c r="B406" i="14"/>
  <c r="A406" i="14"/>
  <c r="AT405" i="14"/>
  <c r="AS405" i="14"/>
  <c r="AQ405" i="14"/>
  <c r="AO405" i="14"/>
  <c r="AM405" i="14"/>
  <c r="AK405" i="14"/>
  <c r="AI405" i="14"/>
  <c r="C405" i="14"/>
  <c r="B405" i="14"/>
  <c r="A405" i="14"/>
  <c r="AT404" i="14"/>
  <c r="AS404" i="14"/>
  <c r="AQ404" i="14"/>
  <c r="AO404" i="14"/>
  <c r="AM404" i="14"/>
  <c r="AK404" i="14"/>
  <c r="AI404" i="14"/>
  <c r="C404" i="14"/>
  <c r="B404" i="14"/>
  <c r="A404" i="14"/>
  <c r="AT403" i="14"/>
  <c r="AS403" i="14"/>
  <c r="AQ403" i="14"/>
  <c r="AO403" i="14"/>
  <c r="AM403" i="14"/>
  <c r="AK403" i="14"/>
  <c r="AI403" i="14"/>
  <c r="C403" i="14"/>
  <c r="B403" i="14"/>
  <c r="A403" i="14"/>
  <c r="AT402" i="14"/>
  <c r="AS402" i="14"/>
  <c r="AQ402" i="14"/>
  <c r="AO402" i="14"/>
  <c r="AM402" i="14"/>
  <c r="AK402" i="14"/>
  <c r="AI402" i="14"/>
  <c r="C402" i="14"/>
  <c r="B402" i="14"/>
  <c r="A402" i="14"/>
  <c r="AT401" i="14"/>
  <c r="AS401" i="14"/>
  <c r="AQ401" i="14"/>
  <c r="AO401" i="14"/>
  <c r="AM401" i="14"/>
  <c r="AK401" i="14"/>
  <c r="AI401" i="14"/>
  <c r="C401" i="14"/>
  <c r="B401" i="14"/>
  <c r="A401" i="14"/>
  <c r="AT400" i="14"/>
  <c r="AS400" i="14"/>
  <c r="AQ400" i="14"/>
  <c r="AO400" i="14"/>
  <c r="AM400" i="14"/>
  <c r="AK400" i="14"/>
  <c r="AI400" i="14"/>
  <c r="C400" i="14"/>
  <c r="B400" i="14"/>
  <c r="A400" i="14"/>
  <c r="AT399" i="14"/>
  <c r="AS399" i="14"/>
  <c r="AQ399" i="14"/>
  <c r="AO399" i="14"/>
  <c r="AM399" i="14"/>
  <c r="AK399" i="14"/>
  <c r="AI399" i="14"/>
  <c r="C399" i="14"/>
  <c r="B399" i="14"/>
  <c r="A399" i="14"/>
  <c r="AT398" i="14"/>
  <c r="AS398" i="14"/>
  <c r="AQ398" i="14"/>
  <c r="AO398" i="14"/>
  <c r="AM398" i="14"/>
  <c r="AK398" i="14"/>
  <c r="AI398" i="14"/>
  <c r="C398" i="14"/>
  <c r="B398" i="14"/>
  <c r="A398" i="14"/>
  <c r="AT397" i="14"/>
  <c r="AS397" i="14"/>
  <c r="AQ397" i="14"/>
  <c r="AO397" i="14"/>
  <c r="AM397" i="14"/>
  <c r="AK397" i="14"/>
  <c r="AI397" i="14"/>
  <c r="C397" i="14"/>
  <c r="B397" i="14"/>
  <c r="A397" i="14"/>
  <c r="AT396" i="14"/>
  <c r="AS396" i="14"/>
  <c r="AQ396" i="14"/>
  <c r="AO396" i="14"/>
  <c r="AM396" i="14"/>
  <c r="AK396" i="14"/>
  <c r="AI396" i="14"/>
  <c r="C396" i="14"/>
  <c r="B396" i="14"/>
  <c r="A396" i="14"/>
  <c r="AT395" i="14"/>
  <c r="AS395" i="14"/>
  <c r="AQ395" i="14"/>
  <c r="AO395" i="14"/>
  <c r="AM395" i="14"/>
  <c r="AK395" i="14"/>
  <c r="AI395" i="14"/>
  <c r="C395" i="14"/>
  <c r="B395" i="14"/>
  <c r="A395" i="14"/>
  <c r="AT394" i="14"/>
  <c r="AS394" i="14"/>
  <c r="AQ394" i="14"/>
  <c r="AO394" i="14"/>
  <c r="AM394" i="14"/>
  <c r="AK394" i="14"/>
  <c r="AI394" i="14"/>
  <c r="C394" i="14"/>
  <c r="B394" i="14"/>
  <c r="A394" i="14"/>
  <c r="AT393" i="14"/>
  <c r="AS393" i="14"/>
  <c r="AQ393" i="14"/>
  <c r="AO393" i="14"/>
  <c r="AM393" i="14"/>
  <c r="AK393" i="14"/>
  <c r="AI393" i="14"/>
  <c r="C393" i="14"/>
  <c r="B393" i="14"/>
  <c r="A393" i="14"/>
  <c r="AT392" i="14"/>
  <c r="AS392" i="14"/>
  <c r="AQ392" i="14"/>
  <c r="AO392" i="14"/>
  <c r="AM392" i="14"/>
  <c r="AK392" i="14"/>
  <c r="AI392" i="14"/>
  <c r="C392" i="14"/>
  <c r="B392" i="14"/>
  <c r="A392" i="14"/>
  <c r="AT391" i="14"/>
  <c r="AS391" i="14"/>
  <c r="AQ391" i="14"/>
  <c r="AO391" i="14"/>
  <c r="AM391" i="14"/>
  <c r="AK391" i="14"/>
  <c r="AI391" i="14"/>
  <c r="C391" i="14"/>
  <c r="B391" i="14"/>
  <c r="A391" i="14"/>
  <c r="AT390" i="14"/>
  <c r="AS390" i="14"/>
  <c r="AQ390" i="14"/>
  <c r="AO390" i="14"/>
  <c r="AM390" i="14"/>
  <c r="AK390" i="14"/>
  <c r="AI390" i="14"/>
  <c r="C390" i="14"/>
  <c r="B390" i="14"/>
  <c r="A390" i="14"/>
  <c r="AT389" i="14"/>
  <c r="AS389" i="14"/>
  <c r="AQ389" i="14"/>
  <c r="AO389" i="14"/>
  <c r="AM389" i="14"/>
  <c r="AK389" i="14"/>
  <c r="AI389" i="14"/>
  <c r="C389" i="14"/>
  <c r="B389" i="14"/>
  <c r="A389" i="14"/>
  <c r="AT388" i="14"/>
  <c r="AS388" i="14"/>
  <c r="AQ388" i="14"/>
  <c r="AO388" i="14"/>
  <c r="AM388" i="14"/>
  <c r="AK388" i="14"/>
  <c r="AI388" i="14"/>
  <c r="C388" i="14"/>
  <c r="B388" i="14"/>
  <c r="A388" i="14"/>
  <c r="AT387" i="14"/>
  <c r="AS387" i="14"/>
  <c r="AQ387" i="14"/>
  <c r="AO387" i="14"/>
  <c r="AM387" i="14"/>
  <c r="AK387" i="14"/>
  <c r="AI387" i="14"/>
  <c r="C387" i="14"/>
  <c r="B387" i="14"/>
  <c r="A387" i="14"/>
  <c r="AT386" i="14"/>
  <c r="AS386" i="14"/>
  <c r="AQ386" i="14"/>
  <c r="AO386" i="14"/>
  <c r="AM386" i="14"/>
  <c r="AK386" i="14"/>
  <c r="AI386" i="14"/>
  <c r="C386" i="14"/>
  <c r="B386" i="14"/>
  <c r="A386" i="14"/>
  <c r="AT385" i="14"/>
  <c r="AS385" i="14"/>
  <c r="AQ385" i="14"/>
  <c r="AO385" i="14"/>
  <c r="AM385" i="14"/>
  <c r="AK385" i="14"/>
  <c r="AI385" i="14"/>
  <c r="C385" i="14"/>
  <c r="B385" i="14"/>
  <c r="A385" i="14"/>
  <c r="AT384" i="14"/>
  <c r="AS384" i="14"/>
  <c r="AQ384" i="14"/>
  <c r="AO384" i="14"/>
  <c r="AM384" i="14"/>
  <c r="AK384" i="14"/>
  <c r="AI384" i="14"/>
  <c r="C384" i="14"/>
  <c r="B384" i="14"/>
  <c r="A384" i="14"/>
  <c r="AT383" i="14"/>
  <c r="AS383" i="14"/>
  <c r="AQ383" i="14"/>
  <c r="AO383" i="14"/>
  <c r="AM383" i="14"/>
  <c r="AK383" i="14"/>
  <c r="AI383" i="14"/>
  <c r="C383" i="14"/>
  <c r="B383" i="14"/>
  <c r="A383" i="14"/>
  <c r="AT382" i="14"/>
  <c r="AS382" i="14"/>
  <c r="AQ382" i="14"/>
  <c r="AO382" i="14"/>
  <c r="AM382" i="14"/>
  <c r="AK382" i="14"/>
  <c r="AI382" i="14"/>
  <c r="C382" i="14"/>
  <c r="B382" i="14"/>
  <c r="A382" i="14"/>
  <c r="AT381" i="14"/>
  <c r="AS381" i="14"/>
  <c r="AQ381" i="14"/>
  <c r="AO381" i="14"/>
  <c r="AM381" i="14"/>
  <c r="AK381" i="14"/>
  <c r="AI381" i="14"/>
  <c r="C381" i="14"/>
  <c r="B381" i="14"/>
  <c r="A381" i="14"/>
  <c r="AT380" i="14"/>
  <c r="AS380" i="14"/>
  <c r="AQ380" i="14"/>
  <c r="AO380" i="14"/>
  <c r="AM380" i="14"/>
  <c r="AK380" i="14"/>
  <c r="AI380" i="14"/>
  <c r="C380" i="14"/>
  <c r="B380" i="14"/>
  <c r="A380" i="14"/>
  <c r="AT379" i="14"/>
  <c r="AS379" i="14"/>
  <c r="AQ379" i="14"/>
  <c r="AO379" i="14"/>
  <c r="AM379" i="14"/>
  <c r="AK379" i="14"/>
  <c r="AI379" i="14"/>
  <c r="C379" i="14"/>
  <c r="B379" i="14"/>
  <c r="A379" i="14"/>
  <c r="AT378" i="14"/>
  <c r="AS378" i="14"/>
  <c r="AQ378" i="14"/>
  <c r="AO378" i="14"/>
  <c r="AM378" i="14"/>
  <c r="AK378" i="14"/>
  <c r="AI378" i="14"/>
  <c r="C378" i="14"/>
  <c r="B378" i="14"/>
  <c r="A378" i="14"/>
  <c r="AT377" i="14"/>
  <c r="AS377" i="14"/>
  <c r="AQ377" i="14"/>
  <c r="AO377" i="14"/>
  <c r="AM377" i="14"/>
  <c r="AK377" i="14"/>
  <c r="AI377" i="14"/>
  <c r="C377" i="14"/>
  <c r="B377" i="14"/>
  <c r="A377" i="14"/>
  <c r="AT376" i="14"/>
  <c r="AS376" i="14"/>
  <c r="AQ376" i="14"/>
  <c r="AO376" i="14"/>
  <c r="AM376" i="14"/>
  <c r="AK376" i="14"/>
  <c r="AI376" i="14"/>
  <c r="C376" i="14"/>
  <c r="B376" i="14"/>
  <c r="A376" i="14"/>
  <c r="AT375" i="14"/>
  <c r="AS375" i="14"/>
  <c r="AQ375" i="14"/>
  <c r="AO375" i="14"/>
  <c r="AM375" i="14"/>
  <c r="AK375" i="14"/>
  <c r="AI375" i="14"/>
  <c r="C375" i="14"/>
  <c r="B375" i="14"/>
  <c r="A375" i="14"/>
  <c r="AT374" i="14"/>
  <c r="AS374" i="14"/>
  <c r="AQ374" i="14"/>
  <c r="AO374" i="14"/>
  <c r="AM374" i="14"/>
  <c r="AK374" i="14"/>
  <c r="AI374" i="14"/>
  <c r="C374" i="14"/>
  <c r="B374" i="14"/>
  <c r="A374" i="14"/>
  <c r="AT373" i="14"/>
  <c r="AS373" i="14"/>
  <c r="AQ373" i="14"/>
  <c r="AO373" i="14"/>
  <c r="AM373" i="14"/>
  <c r="AK373" i="14"/>
  <c r="AI373" i="14"/>
  <c r="C373" i="14"/>
  <c r="B373" i="14"/>
  <c r="A373" i="14"/>
  <c r="AT372" i="14"/>
  <c r="AS372" i="14"/>
  <c r="AQ372" i="14"/>
  <c r="AO372" i="14"/>
  <c r="AM372" i="14"/>
  <c r="AK372" i="14"/>
  <c r="AI372" i="14"/>
  <c r="C372" i="14"/>
  <c r="B372" i="14"/>
  <c r="A372" i="14"/>
  <c r="AT371" i="14"/>
  <c r="AS371" i="14"/>
  <c r="AQ371" i="14"/>
  <c r="AO371" i="14"/>
  <c r="AM371" i="14"/>
  <c r="AK371" i="14"/>
  <c r="AI371" i="14"/>
  <c r="C371" i="14"/>
  <c r="B371" i="14"/>
  <c r="A371" i="14"/>
  <c r="AT370" i="14"/>
  <c r="AS370" i="14"/>
  <c r="AQ370" i="14"/>
  <c r="AO370" i="14"/>
  <c r="AM370" i="14"/>
  <c r="AK370" i="14"/>
  <c r="AI370" i="14"/>
  <c r="C370" i="14"/>
  <c r="B370" i="14"/>
  <c r="A370" i="14"/>
  <c r="AT369" i="14"/>
  <c r="AS369" i="14"/>
  <c r="AQ369" i="14"/>
  <c r="AO369" i="14"/>
  <c r="AM369" i="14"/>
  <c r="AK369" i="14"/>
  <c r="AI369" i="14"/>
  <c r="C369" i="14"/>
  <c r="B369" i="14"/>
  <c r="A369" i="14"/>
  <c r="AT368" i="14"/>
  <c r="AS368" i="14"/>
  <c r="AQ368" i="14"/>
  <c r="AO368" i="14"/>
  <c r="AM368" i="14"/>
  <c r="AK368" i="14"/>
  <c r="AI368" i="14"/>
  <c r="C368" i="14"/>
  <c r="B368" i="14"/>
  <c r="A368" i="14"/>
  <c r="AT367" i="14"/>
  <c r="AS367" i="14"/>
  <c r="AQ367" i="14"/>
  <c r="AO367" i="14"/>
  <c r="AM367" i="14"/>
  <c r="AK367" i="14"/>
  <c r="AI367" i="14"/>
  <c r="C367" i="14"/>
  <c r="B367" i="14"/>
  <c r="A367" i="14"/>
  <c r="AT366" i="14"/>
  <c r="AS366" i="14"/>
  <c r="AQ366" i="14"/>
  <c r="AO366" i="14"/>
  <c r="AM366" i="14"/>
  <c r="AK366" i="14"/>
  <c r="AI366" i="14"/>
  <c r="C366" i="14"/>
  <c r="B366" i="14"/>
  <c r="A366" i="14"/>
  <c r="AT365" i="14"/>
  <c r="AS365" i="14"/>
  <c r="AQ365" i="14"/>
  <c r="AO365" i="14"/>
  <c r="AM365" i="14"/>
  <c r="AK365" i="14"/>
  <c r="AI365" i="14"/>
  <c r="C365" i="14"/>
  <c r="B365" i="14"/>
  <c r="A365" i="14"/>
  <c r="AT364" i="14"/>
  <c r="AS364" i="14"/>
  <c r="AQ364" i="14"/>
  <c r="AO364" i="14"/>
  <c r="AM364" i="14"/>
  <c r="AK364" i="14"/>
  <c r="AI364" i="14"/>
  <c r="C364" i="14"/>
  <c r="B364" i="14"/>
  <c r="A364" i="14"/>
  <c r="AT363" i="14"/>
  <c r="AS363" i="14"/>
  <c r="AQ363" i="14"/>
  <c r="AO363" i="14"/>
  <c r="AM363" i="14"/>
  <c r="AK363" i="14"/>
  <c r="AI363" i="14"/>
  <c r="C363" i="14"/>
  <c r="B363" i="14"/>
  <c r="A363" i="14"/>
  <c r="AT362" i="14"/>
  <c r="AS362" i="14"/>
  <c r="AQ362" i="14"/>
  <c r="AO362" i="14"/>
  <c r="AM362" i="14"/>
  <c r="AK362" i="14"/>
  <c r="AI362" i="14"/>
  <c r="C362" i="14"/>
  <c r="B362" i="14"/>
  <c r="A362" i="14"/>
  <c r="AT361" i="14"/>
  <c r="AS361" i="14"/>
  <c r="AQ361" i="14"/>
  <c r="AO361" i="14"/>
  <c r="AM361" i="14"/>
  <c r="AK361" i="14"/>
  <c r="AI361" i="14"/>
  <c r="C361" i="14"/>
  <c r="B361" i="14"/>
  <c r="A361" i="14"/>
  <c r="AT360" i="14"/>
  <c r="AS360" i="14"/>
  <c r="AQ360" i="14"/>
  <c r="AO360" i="14"/>
  <c r="AM360" i="14"/>
  <c r="AK360" i="14"/>
  <c r="AI360" i="14"/>
  <c r="C360" i="14"/>
  <c r="B360" i="14"/>
  <c r="A360" i="14"/>
  <c r="AT359" i="14"/>
  <c r="AS359" i="14"/>
  <c r="AQ359" i="14"/>
  <c r="AO359" i="14"/>
  <c r="AM359" i="14"/>
  <c r="AK359" i="14"/>
  <c r="AI359" i="14"/>
  <c r="C359" i="14"/>
  <c r="B359" i="14"/>
  <c r="A359" i="14"/>
  <c r="AT358" i="14"/>
  <c r="AS358" i="14"/>
  <c r="AQ358" i="14"/>
  <c r="AO358" i="14"/>
  <c r="AM358" i="14"/>
  <c r="AK358" i="14"/>
  <c r="AI358" i="14"/>
  <c r="C358" i="14"/>
  <c r="B358" i="14"/>
  <c r="A358" i="14"/>
  <c r="AT357" i="14"/>
  <c r="AS357" i="14"/>
  <c r="AQ357" i="14"/>
  <c r="AO357" i="14"/>
  <c r="AM357" i="14"/>
  <c r="AK357" i="14"/>
  <c r="AI357" i="14"/>
  <c r="C357" i="14"/>
  <c r="B357" i="14"/>
  <c r="A357" i="14"/>
  <c r="AT356" i="14"/>
  <c r="AS356" i="14"/>
  <c r="AQ356" i="14"/>
  <c r="AO356" i="14"/>
  <c r="AM356" i="14"/>
  <c r="AK356" i="14"/>
  <c r="AI356" i="14"/>
  <c r="C356" i="14"/>
  <c r="B356" i="14"/>
  <c r="A356" i="14"/>
  <c r="AT355" i="14"/>
  <c r="AS355" i="14"/>
  <c r="AQ355" i="14"/>
  <c r="AO355" i="14"/>
  <c r="AM355" i="14"/>
  <c r="AK355" i="14"/>
  <c r="AI355" i="14"/>
  <c r="C355" i="14"/>
  <c r="B355" i="14"/>
  <c r="A355" i="14"/>
  <c r="AT354" i="14"/>
  <c r="AS354" i="14"/>
  <c r="AQ354" i="14"/>
  <c r="AO354" i="14"/>
  <c r="AM354" i="14"/>
  <c r="AK354" i="14"/>
  <c r="AI354" i="14"/>
  <c r="C354" i="14"/>
  <c r="B354" i="14"/>
  <c r="A354" i="14"/>
  <c r="AT353" i="14"/>
  <c r="AS353" i="14"/>
  <c r="AQ353" i="14"/>
  <c r="AO353" i="14"/>
  <c r="AM353" i="14"/>
  <c r="AK353" i="14"/>
  <c r="AI353" i="14"/>
  <c r="C353" i="14"/>
  <c r="B353" i="14"/>
  <c r="AT352" i="14"/>
  <c r="AS352" i="14"/>
  <c r="AQ352" i="14"/>
  <c r="AO352" i="14"/>
  <c r="AM352" i="14"/>
  <c r="AK352" i="14"/>
  <c r="AI352" i="14"/>
  <c r="C352" i="14"/>
  <c r="B352" i="14"/>
  <c r="AT351" i="14"/>
  <c r="AS351" i="14"/>
  <c r="AQ351" i="14"/>
  <c r="AO351" i="14"/>
  <c r="AM351" i="14"/>
  <c r="AK351" i="14"/>
  <c r="AI351" i="14"/>
  <c r="C351" i="14"/>
  <c r="B351" i="14"/>
  <c r="AT350" i="14"/>
  <c r="AS350" i="14"/>
  <c r="AQ350" i="14"/>
  <c r="AO350" i="14"/>
  <c r="AM350" i="14"/>
  <c r="AK350" i="14"/>
  <c r="AI350" i="14"/>
  <c r="C350" i="14"/>
  <c r="B350" i="14"/>
  <c r="AT349" i="14"/>
  <c r="AS349" i="14"/>
  <c r="AQ349" i="14"/>
  <c r="AO349" i="14"/>
  <c r="AM349" i="14"/>
  <c r="AK349" i="14"/>
  <c r="AI349" i="14"/>
  <c r="C349" i="14"/>
  <c r="B349" i="14"/>
  <c r="AT348" i="14"/>
  <c r="AS348" i="14"/>
  <c r="AQ348" i="14"/>
  <c r="AO348" i="14"/>
  <c r="AM348" i="14"/>
  <c r="AK348" i="14"/>
  <c r="AI348" i="14"/>
  <c r="C348" i="14"/>
  <c r="B348" i="14"/>
  <c r="AT347" i="14"/>
  <c r="AS347" i="14"/>
  <c r="AQ347" i="14"/>
  <c r="AO347" i="14"/>
  <c r="AM347" i="14"/>
  <c r="AK347" i="14"/>
  <c r="AI347" i="14"/>
  <c r="C347" i="14"/>
  <c r="B347" i="14"/>
  <c r="AT346" i="14"/>
  <c r="AS346" i="14"/>
  <c r="AQ346" i="14"/>
  <c r="AO346" i="14"/>
  <c r="AM346" i="14"/>
  <c r="AK346" i="14"/>
  <c r="AI346" i="14"/>
  <c r="C346" i="14"/>
  <c r="B346" i="14"/>
  <c r="AT345" i="14"/>
  <c r="AS345" i="14"/>
  <c r="AQ345" i="14"/>
  <c r="AO345" i="14"/>
  <c r="AM345" i="14"/>
  <c r="AK345" i="14"/>
  <c r="AI345" i="14"/>
  <c r="C345" i="14"/>
  <c r="B345" i="14"/>
  <c r="AT344" i="14"/>
  <c r="AS344" i="14"/>
  <c r="AQ344" i="14"/>
  <c r="AO344" i="14"/>
  <c r="AM344" i="14"/>
  <c r="AK344" i="14"/>
  <c r="AI344" i="14"/>
  <c r="C344" i="14"/>
  <c r="B344" i="14"/>
  <c r="AT343" i="14"/>
  <c r="AS343" i="14"/>
  <c r="AQ343" i="14"/>
  <c r="AO343" i="14"/>
  <c r="AM343" i="14"/>
  <c r="AK343" i="14"/>
  <c r="AI343" i="14"/>
  <c r="C343" i="14"/>
  <c r="B343" i="14"/>
  <c r="AT342" i="14"/>
  <c r="AS342" i="14"/>
  <c r="AQ342" i="14"/>
  <c r="AO342" i="14"/>
  <c r="AM342" i="14"/>
  <c r="AK342" i="14"/>
  <c r="AI342" i="14"/>
  <c r="C342" i="14"/>
  <c r="B342" i="14"/>
  <c r="AT341" i="14"/>
  <c r="AS341" i="14"/>
  <c r="AQ341" i="14"/>
  <c r="AO341" i="14"/>
  <c r="AM341" i="14"/>
  <c r="AK341" i="14"/>
  <c r="AI341" i="14"/>
  <c r="C341" i="14"/>
  <c r="B341" i="14"/>
  <c r="AT340" i="14"/>
  <c r="AS340" i="14"/>
  <c r="AQ340" i="14"/>
  <c r="AO340" i="14"/>
  <c r="AM340" i="14"/>
  <c r="AK340" i="14"/>
  <c r="AI340" i="14"/>
  <c r="C340" i="14"/>
  <c r="B340" i="14"/>
  <c r="AT339" i="14"/>
  <c r="AS339" i="14"/>
  <c r="AQ339" i="14"/>
  <c r="AO339" i="14"/>
  <c r="AM339" i="14"/>
  <c r="AK339" i="14"/>
  <c r="AI339" i="14"/>
  <c r="C339" i="14"/>
  <c r="B339" i="14"/>
  <c r="AT338" i="14"/>
  <c r="AS338" i="14"/>
  <c r="AQ338" i="14"/>
  <c r="AO338" i="14"/>
  <c r="AM338" i="14"/>
  <c r="AK338" i="14"/>
  <c r="AI338" i="14"/>
  <c r="C338" i="14"/>
  <c r="B338" i="14"/>
  <c r="AT337" i="14"/>
  <c r="AS337" i="14"/>
  <c r="AQ337" i="14"/>
  <c r="AO337" i="14"/>
  <c r="AM337" i="14"/>
  <c r="AK337" i="14"/>
  <c r="AI337" i="14"/>
  <c r="C337" i="14"/>
  <c r="B337" i="14"/>
  <c r="AT336" i="14"/>
  <c r="AS336" i="14"/>
  <c r="AQ336" i="14"/>
  <c r="AO336" i="14"/>
  <c r="AM336" i="14"/>
  <c r="AK336" i="14"/>
  <c r="AI336" i="14"/>
  <c r="C336" i="14"/>
  <c r="B336" i="14"/>
  <c r="AT335" i="14"/>
  <c r="AS335" i="14"/>
  <c r="AQ335" i="14"/>
  <c r="AO335" i="14"/>
  <c r="AM335" i="14"/>
  <c r="AK335" i="14"/>
  <c r="AI335" i="14"/>
  <c r="C335" i="14"/>
  <c r="B335" i="14"/>
  <c r="AT334" i="14"/>
  <c r="AS334" i="14"/>
  <c r="AQ334" i="14"/>
  <c r="AO334" i="14"/>
  <c r="AM334" i="14"/>
  <c r="AK334" i="14"/>
  <c r="AI334" i="14"/>
  <c r="C334" i="14"/>
  <c r="B334" i="14"/>
  <c r="AT333" i="14"/>
  <c r="AS333" i="14"/>
  <c r="AQ333" i="14"/>
  <c r="AO333" i="14"/>
  <c r="AM333" i="14"/>
  <c r="AK333" i="14"/>
  <c r="AI333" i="14"/>
  <c r="C333" i="14"/>
  <c r="B333" i="14"/>
  <c r="AT332" i="14"/>
  <c r="AS332" i="14"/>
  <c r="AQ332" i="14"/>
  <c r="AO332" i="14"/>
  <c r="AM332" i="14"/>
  <c r="AK332" i="14"/>
  <c r="AI332" i="14"/>
  <c r="C332" i="14"/>
  <c r="B332" i="14"/>
  <c r="AT331" i="14"/>
  <c r="AS331" i="14"/>
  <c r="AQ331" i="14"/>
  <c r="AO331" i="14"/>
  <c r="AM331" i="14"/>
  <c r="AK331" i="14"/>
  <c r="AI331" i="14"/>
  <c r="C331" i="14"/>
  <c r="B331" i="14"/>
  <c r="AT330" i="14"/>
  <c r="AS330" i="14"/>
  <c r="AQ330" i="14"/>
  <c r="AO330" i="14"/>
  <c r="AM330" i="14"/>
  <c r="AK330" i="14"/>
  <c r="AI330" i="14"/>
  <c r="C330" i="14"/>
  <c r="B330" i="14"/>
  <c r="AT329" i="14"/>
  <c r="AS329" i="14"/>
  <c r="AQ329" i="14"/>
  <c r="AO329" i="14"/>
  <c r="AM329" i="14"/>
  <c r="AK329" i="14"/>
  <c r="AI329" i="14"/>
  <c r="C329" i="14"/>
  <c r="B329" i="14"/>
  <c r="AT328" i="14"/>
  <c r="AS328" i="14"/>
  <c r="AQ328" i="14"/>
  <c r="AO328" i="14"/>
  <c r="AM328" i="14"/>
  <c r="AK328" i="14"/>
  <c r="AI328" i="14"/>
  <c r="C328" i="14"/>
  <c r="B328" i="14"/>
  <c r="AT327" i="14"/>
  <c r="AS327" i="14"/>
  <c r="AQ327" i="14"/>
  <c r="AO327" i="14"/>
  <c r="AM327" i="14"/>
  <c r="AK327" i="14"/>
  <c r="AI327" i="14"/>
  <c r="C327" i="14"/>
  <c r="B327" i="14"/>
  <c r="AT326" i="14"/>
  <c r="AS326" i="14"/>
  <c r="AQ326" i="14"/>
  <c r="AO326" i="14"/>
  <c r="AM326" i="14"/>
  <c r="AK326" i="14"/>
  <c r="AI326" i="14"/>
  <c r="C326" i="14"/>
  <c r="B326" i="14"/>
  <c r="AT325" i="14"/>
  <c r="AS325" i="14"/>
  <c r="AQ325" i="14"/>
  <c r="AO325" i="14"/>
  <c r="AM325" i="14"/>
  <c r="AK325" i="14"/>
  <c r="AI325" i="14"/>
  <c r="C325" i="14"/>
  <c r="B325" i="14"/>
  <c r="AT324" i="14"/>
  <c r="AS324" i="14"/>
  <c r="AQ324" i="14"/>
  <c r="AO324" i="14"/>
  <c r="AM324" i="14"/>
  <c r="AK324" i="14"/>
  <c r="AI324" i="14"/>
  <c r="C324" i="14"/>
  <c r="B324" i="14"/>
  <c r="AT323" i="14"/>
  <c r="AS323" i="14"/>
  <c r="AQ323" i="14"/>
  <c r="AO323" i="14"/>
  <c r="AM323" i="14"/>
  <c r="AK323" i="14"/>
  <c r="AI323" i="14"/>
  <c r="C323" i="14"/>
  <c r="B323" i="14"/>
  <c r="AT322" i="14"/>
  <c r="AS322" i="14"/>
  <c r="AQ322" i="14"/>
  <c r="AO322" i="14"/>
  <c r="AM322" i="14"/>
  <c r="AK322" i="14"/>
  <c r="AI322" i="14"/>
  <c r="C322" i="14"/>
  <c r="B322" i="14"/>
  <c r="AT321" i="14"/>
  <c r="AS321" i="14"/>
  <c r="AQ321" i="14"/>
  <c r="AO321" i="14"/>
  <c r="AM321" i="14"/>
  <c r="AK321" i="14"/>
  <c r="AI321" i="14"/>
  <c r="C321" i="14"/>
  <c r="B321" i="14"/>
  <c r="AT320" i="14"/>
  <c r="AS320" i="14"/>
  <c r="AQ320" i="14"/>
  <c r="AO320" i="14"/>
  <c r="AM320" i="14"/>
  <c r="AK320" i="14"/>
  <c r="AI320" i="14"/>
  <c r="C320" i="14"/>
  <c r="B320" i="14"/>
  <c r="AT319" i="14"/>
  <c r="AS319" i="14"/>
  <c r="AQ319" i="14"/>
  <c r="AO319" i="14"/>
  <c r="AM319" i="14"/>
  <c r="AK319" i="14"/>
  <c r="AI319" i="14"/>
  <c r="C319" i="14"/>
  <c r="B319" i="14"/>
  <c r="AT318" i="14"/>
  <c r="AS318" i="14"/>
  <c r="AQ318" i="14"/>
  <c r="AO318" i="14"/>
  <c r="AM318" i="14"/>
  <c r="AK318" i="14"/>
  <c r="AI318" i="14"/>
  <c r="C318" i="14"/>
  <c r="B318" i="14"/>
  <c r="AT317" i="14"/>
  <c r="AS317" i="14"/>
  <c r="AQ317" i="14"/>
  <c r="AO317" i="14"/>
  <c r="AM317" i="14"/>
  <c r="AK317" i="14"/>
  <c r="AI317" i="14"/>
  <c r="C317" i="14"/>
  <c r="B317" i="14"/>
  <c r="AT316" i="14"/>
  <c r="AS316" i="14"/>
  <c r="AQ316" i="14"/>
  <c r="AO316" i="14"/>
  <c r="AM316" i="14"/>
  <c r="AK316" i="14"/>
  <c r="AI316" i="14"/>
  <c r="C316" i="14"/>
  <c r="B316" i="14"/>
  <c r="AT315" i="14"/>
  <c r="AS315" i="14"/>
  <c r="AQ315" i="14"/>
  <c r="AO315" i="14"/>
  <c r="AM315" i="14"/>
  <c r="AK315" i="14"/>
  <c r="AI315" i="14"/>
  <c r="C315" i="14"/>
  <c r="B315" i="14"/>
  <c r="AT314" i="14"/>
  <c r="AS314" i="14"/>
  <c r="AQ314" i="14"/>
  <c r="AO314" i="14"/>
  <c r="AM314" i="14"/>
  <c r="AK314" i="14"/>
  <c r="AI314" i="14"/>
  <c r="C314" i="14"/>
  <c r="B314" i="14"/>
  <c r="AT313" i="14"/>
  <c r="AS313" i="14"/>
  <c r="AQ313" i="14"/>
  <c r="AO313" i="14"/>
  <c r="AM313" i="14"/>
  <c r="AK313" i="14"/>
  <c r="AI313" i="14"/>
  <c r="C313" i="14"/>
  <c r="B313" i="14"/>
  <c r="AT312" i="14"/>
  <c r="AS312" i="14"/>
  <c r="AQ312" i="14"/>
  <c r="AO312" i="14"/>
  <c r="AM312" i="14"/>
  <c r="AK312" i="14"/>
  <c r="AI312" i="14"/>
  <c r="C312" i="14"/>
  <c r="B312" i="14"/>
  <c r="AT311" i="14"/>
  <c r="AS311" i="14"/>
  <c r="AQ311" i="14"/>
  <c r="AO311" i="14"/>
  <c r="AM311" i="14"/>
  <c r="AK311" i="14"/>
  <c r="AI311" i="14"/>
  <c r="C311" i="14"/>
  <c r="B311" i="14"/>
  <c r="A311" i="14"/>
  <c r="AT310" i="14"/>
  <c r="AS310" i="14"/>
  <c r="AQ310" i="14"/>
  <c r="AO310" i="14"/>
  <c r="AM310" i="14"/>
  <c r="AK310" i="14"/>
  <c r="AI310" i="14"/>
  <c r="C310" i="14"/>
  <c r="B310" i="14"/>
  <c r="AT309" i="14"/>
  <c r="AS309" i="14"/>
  <c r="AQ309" i="14"/>
  <c r="AO309" i="14"/>
  <c r="AM309" i="14"/>
  <c r="AK309" i="14"/>
  <c r="AI309" i="14"/>
  <c r="C309" i="14"/>
  <c r="B309" i="14"/>
  <c r="AT308" i="14"/>
  <c r="AS308" i="14"/>
  <c r="AQ308" i="14"/>
  <c r="AO308" i="14"/>
  <c r="AM308" i="14"/>
  <c r="AK308" i="14"/>
  <c r="AI308" i="14"/>
  <c r="C308" i="14"/>
  <c r="B308" i="14"/>
  <c r="AT307" i="14"/>
  <c r="AS307" i="14"/>
  <c r="AQ307" i="14"/>
  <c r="AO307" i="14"/>
  <c r="AM307" i="14"/>
  <c r="AK307" i="14"/>
  <c r="AI307" i="14"/>
  <c r="C307" i="14"/>
  <c r="B307" i="14"/>
  <c r="A307" i="14"/>
  <c r="AT306" i="14"/>
  <c r="AS306" i="14"/>
  <c r="AQ306" i="14"/>
  <c r="AO306" i="14"/>
  <c r="AM306" i="14"/>
  <c r="AK306" i="14"/>
  <c r="AI306" i="14"/>
  <c r="C306" i="14"/>
  <c r="B306" i="14"/>
  <c r="A306" i="14"/>
  <c r="AT305" i="14"/>
  <c r="AS305" i="14"/>
  <c r="AQ305" i="14"/>
  <c r="AO305" i="14"/>
  <c r="AM305" i="14"/>
  <c r="AK305" i="14"/>
  <c r="AI305" i="14"/>
  <c r="C305" i="14"/>
  <c r="B305" i="14"/>
  <c r="AT304" i="14"/>
  <c r="AS304" i="14"/>
  <c r="AQ304" i="14"/>
  <c r="AO304" i="14"/>
  <c r="AM304" i="14"/>
  <c r="AK304" i="14"/>
  <c r="AI304" i="14"/>
  <c r="C304" i="14"/>
  <c r="B304" i="14"/>
  <c r="AT303" i="14"/>
  <c r="AS303" i="14"/>
  <c r="AQ303" i="14"/>
  <c r="AO303" i="14"/>
  <c r="AM303" i="14"/>
  <c r="AK303" i="14"/>
  <c r="AI303" i="14"/>
  <c r="C303" i="14"/>
  <c r="B303" i="14"/>
  <c r="AT302" i="14"/>
  <c r="AS302" i="14"/>
  <c r="AQ302" i="14"/>
  <c r="AO302" i="14"/>
  <c r="AM302" i="14"/>
  <c r="AK302" i="14"/>
  <c r="AI302" i="14"/>
  <c r="C302" i="14"/>
  <c r="B302" i="14"/>
  <c r="AT301" i="14"/>
  <c r="AS301" i="14"/>
  <c r="AQ301" i="14"/>
  <c r="AO301" i="14"/>
  <c r="AM301" i="14"/>
  <c r="AK301" i="14"/>
  <c r="AI301" i="14"/>
  <c r="C301" i="14"/>
  <c r="B301" i="14"/>
  <c r="AT300" i="14"/>
  <c r="AS300" i="14"/>
  <c r="AQ300" i="14"/>
  <c r="AO300" i="14"/>
  <c r="AM300" i="14"/>
  <c r="AK300" i="14"/>
  <c r="AI300" i="14"/>
  <c r="C300" i="14"/>
  <c r="B300" i="14"/>
  <c r="AT299" i="14"/>
  <c r="AS299" i="14"/>
  <c r="AQ299" i="14"/>
  <c r="AO299" i="14"/>
  <c r="AM299" i="14"/>
  <c r="AK299" i="14"/>
  <c r="AI299" i="14"/>
  <c r="C299" i="14"/>
  <c r="B299" i="14"/>
  <c r="AT298" i="14"/>
  <c r="AS298" i="14"/>
  <c r="AQ298" i="14"/>
  <c r="AO298" i="14"/>
  <c r="AM298" i="14"/>
  <c r="AK298" i="14"/>
  <c r="AI298" i="14"/>
  <c r="C298" i="14"/>
  <c r="B298" i="14"/>
  <c r="AT297" i="14"/>
  <c r="AS297" i="14"/>
  <c r="AQ297" i="14"/>
  <c r="AO297" i="14"/>
  <c r="AM297" i="14"/>
  <c r="AK297" i="14"/>
  <c r="AI297" i="14"/>
  <c r="C297" i="14"/>
  <c r="B297" i="14"/>
  <c r="AT296" i="14"/>
  <c r="AS296" i="14"/>
  <c r="AQ296" i="14"/>
  <c r="AO296" i="14"/>
  <c r="AM296" i="14"/>
  <c r="AK296" i="14"/>
  <c r="AI296" i="14"/>
  <c r="C296" i="14"/>
  <c r="B296" i="14"/>
  <c r="AT295" i="14"/>
  <c r="AS295" i="14"/>
  <c r="AQ295" i="14"/>
  <c r="AO295" i="14"/>
  <c r="AM295" i="14"/>
  <c r="AK295" i="14"/>
  <c r="AI295" i="14"/>
  <c r="C295" i="14"/>
  <c r="B295" i="14"/>
  <c r="A295" i="14"/>
  <c r="AT294" i="14"/>
  <c r="AS294" i="14"/>
  <c r="AQ294" i="14"/>
  <c r="AO294" i="14"/>
  <c r="AM294" i="14"/>
  <c r="AK294" i="14"/>
  <c r="AI294" i="14"/>
  <c r="C294" i="14"/>
  <c r="B294" i="14"/>
  <c r="AT293" i="14"/>
  <c r="AS293" i="14"/>
  <c r="AQ293" i="14"/>
  <c r="AO293" i="14"/>
  <c r="AM293" i="14"/>
  <c r="AK293" i="14"/>
  <c r="AI293" i="14"/>
  <c r="C293" i="14"/>
  <c r="B293" i="14"/>
  <c r="AT292" i="14"/>
  <c r="AS292" i="14"/>
  <c r="AQ292" i="14"/>
  <c r="AO292" i="14"/>
  <c r="AM292" i="14"/>
  <c r="AK292" i="14"/>
  <c r="AI292" i="14"/>
  <c r="C292" i="14"/>
  <c r="B292" i="14"/>
  <c r="AT291" i="14"/>
  <c r="AS291" i="14"/>
  <c r="AQ291" i="14"/>
  <c r="AO291" i="14"/>
  <c r="AM291" i="14"/>
  <c r="AK291" i="14"/>
  <c r="AI291" i="14"/>
  <c r="C291" i="14"/>
  <c r="B291" i="14"/>
  <c r="AT290" i="14"/>
  <c r="AS290" i="14"/>
  <c r="AQ290" i="14"/>
  <c r="AO290" i="14"/>
  <c r="AM290" i="14"/>
  <c r="AK290" i="14"/>
  <c r="AI290" i="14"/>
  <c r="C290" i="14"/>
  <c r="B290" i="14"/>
  <c r="AT289" i="14"/>
  <c r="AS289" i="14"/>
  <c r="AQ289" i="14"/>
  <c r="AO289" i="14"/>
  <c r="AM289" i="14"/>
  <c r="AK289" i="14"/>
  <c r="AI289" i="14"/>
  <c r="C289" i="14"/>
  <c r="B289" i="14"/>
  <c r="AT288" i="14"/>
  <c r="AS288" i="14"/>
  <c r="AQ288" i="14"/>
  <c r="AO288" i="14"/>
  <c r="AM288" i="14"/>
  <c r="AK288" i="14"/>
  <c r="AI288" i="14"/>
  <c r="C288" i="14"/>
  <c r="B288" i="14"/>
  <c r="AT287" i="14"/>
  <c r="AS287" i="14"/>
  <c r="AQ287" i="14"/>
  <c r="AO287" i="14"/>
  <c r="AM287" i="14"/>
  <c r="AK287" i="14"/>
  <c r="AI287" i="14"/>
  <c r="C287" i="14"/>
  <c r="B287" i="14"/>
  <c r="AT286" i="14"/>
  <c r="AS286" i="14"/>
  <c r="AQ286" i="14"/>
  <c r="AO286" i="14"/>
  <c r="AM286" i="14"/>
  <c r="AK286" i="14"/>
  <c r="AI286" i="14"/>
  <c r="C286" i="14"/>
  <c r="B286" i="14"/>
  <c r="AT285" i="14"/>
  <c r="AS285" i="14"/>
  <c r="AQ285" i="14"/>
  <c r="AO285" i="14"/>
  <c r="AM285" i="14"/>
  <c r="AK285" i="14"/>
  <c r="AI285" i="14"/>
  <c r="C285" i="14"/>
  <c r="B285" i="14"/>
  <c r="AT284" i="14"/>
  <c r="AS284" i="14"/>
  <c r="AQ284" i="14"/>
  <c r="AO284" i="14"/>
  <c r="AM284" i="14"/>
  <c r="AK284" i="14"/>
  <c r="AI284" i="14"/>
  <c r="C284" i="14"/>
  <c r="B284" i="14"/>
  <c r="AT283" i="14"/>
  <c r="AS283" i="14"/>
  <c r="AQ283" i="14"/>
  <c r="AO283" i="14"/>
  <c r="AM283" i="14"/>
  <c r="AK283" i="14"/>
  <c r="AI283" i="14"/>
  <c r="C283" i="14"/>
  <c r="B283" i="14"/>
  <c r="AT282" i="14"/>
  <c r="AS282" i="14"/>
  <c r="AQ282" i="14"/>
  <c r="AO282" i="14"/>
  <c r="AM282" i="14"/>
  <c r="AK282" i="14"/>
  <c r="AI282" i="14"/>
  <c r="C282" i="14"/>
  <c r="B282" i="14"/>
  <c r="A282" i="14"/>
  <c r="AT281" i="14"/>
  <c r="AS281" i="14"/>
  <c r="AQ281" i="14"/>
  <c r="AO281" i="14"/>
  <c r="AM281" i="14"/>
  <c r="AK281" i="14"/>
  <c r="AI281" i="14"/>
  <c r="C281" i="14"/>
  <c r="B281" i="14"/>
  <c r="AT280" i="14"/>
  <c r="AS280" i="14"/>
  <c r="AQ280" i="14"/>
  <c r="AO280" i="14"/>
  <c r="AM280" i="14"/>
  <c r="AK280" i="14"/>
  <c r="AI280" i="14"/>
  <c r="C280" i="14"/>
  <c r="B280" i="14"/>
  <c r="AT279" i="14"/>
  <c r="AS279" i="14"/>
  <c r="AQ279" i="14"/>
  <c r="AO279" i="14"/>
  <c r="AM279" i="14"/>
  <c r="AK279" i="14"/>
  <c r="AI279" i="14"/>
  <c r="C279" i="14"/>
  <c r="B279" i="14"/>
  <c r="AT278" i="14"/>
  <c r="AS278" i="14"/>
  <c r="AQ278" i="14"/>
  <c r="AO278" i="14"/>
  <c r="AM278" i="14"/>
  <c r="AK278" i="14"/>
  <c r="AI278" i="14"/>
  <c r="C278" i="14"/>
  <c r="B278" i="14"/>
  <c r="AT277" i="14"/>
  <c r="AS277" i="14"/>
  <c r="AQ277" i="14"/>
  <c r="AO277" i="14"/>
  <c r="AM277" i="14"/>
  <c r="AK277" i="14"/>
  <c r="AI277" i="14"/>
  <c r="C277" i="14"/>
  <c r="B277" i="14"/>
  <c r="AT276" i="14"/>
  <c r="AS276" i="14"/>
  <c r="AQ276" i="14"/>
  <c r="AO276" i="14"/>
  <c r="AM276" i="14"/>
  <c r="AK276" i="14"/>
  <c r="AI276" i="14"/>
  <c r="C276" i="14"/>
  <c r="B276" i="14"/>
  <c r="AT275" i="14"/>
  <c r="AS275" i="14"/>
  <c r="AQ275" i="14"/>
  <c r="AO275" i="14"/>
  <c r="AM275" i="14"/>
  <c r="AK275" i="14"/>
  <c r="AI275" i="14"/>
  <c r="C275" i="14"/>
  <c r="B275" i="14"/>
  <c r="AT274" i="14"/>
  <c r="AS274" i="14"/>
  <c r="AQ274" i="14"/>
  <c r="AO274" i="14"/>
  <c r="AM274" i="14"/>
  <c r="AK274" i="14"/>
  <c r="AI274" i="14"/>
  <c r="C274" i="14"/>
  <c r="B274" i="14"/>
  <c r="A274" i="14"/>
  <c r="AT273" i="14"/>
  <c r="AS273" i="14"/>
  <c r="AQ273" i="14"/>
  <c r="AO273" i="14"/>
  <c r="AM273" i="14"/>
  <c r="AK273" i="14"/>
  <c r="AI273" i="14"/>
  <c r="C273" i="14"/>
  <c r="B273" i="14"/>
  <c r="AT272" i="14"/>
  <c r="AS272" i="14"/>
  <c r="AQ272" i="14"/>
  <c r="AO272" i="14"/>
  <c r="AM272" i="14"/>
  <c r="AK272" i="14"/>
  <c r="AI272" i="14"/>
  <c r="C272" i="14"/>
  <c r="B272" i="14"/>
  <c r="AT271" i="14"/>
  <c r="AS271" i="14"/>
  <c r="AQ271" i="14"/>
  <c r="AO271" i="14"/>
  <c r="AM271" i="14"/>
  <c r="AK271" i="14"/>
  <c r="AI271" i="14"/>
  <c r="C271" i="14"/>
  <c r="B271" i="14"/>
  <c r="AT270" i="14"/>
  <c r="AS270" i="14"/>
  <c r="AQ270" i="14"/>
  <c r="AO270" i="14"/>
  <c r="AM270" i="14"/>
  <c r="AK270" i="14"/>
  <c r="AI270" i="14"/>
  <c r="C270" i="14"/>
  <c r="B270" i="14"/>
  <c r="AT269" i="14"/>
  <c r="AS269" i="14"/>
  <c r="AQ269" i="14"/>
  <c r="AO269" i="14"/>
  <c r="AM269" i="14"/>
  <c r="AK269" i="14"/>
  <c r="AI269" i="14"/>
  <c r="C269" i="14"/>
  <c r="B269" i="14"/>
  <c r="AT268" i="14"/>
  <c r="AS268" i="14"/>
  <c r="AQ268" i="14"/>
  <c r="AO268" i="14"/>
  <c r="AM268" i="14"/>
  <c r="AK268" i="14"/>
  <c r="AI268" i="14"/>
  <c r="C268" i="14"/>
  <c r="B268" i="14"/>
  <c r="AT267" i="14"/>
  <c r="AS267" i="14"/>
  <c r="AQ267" i="14"/>
  <c r="AO267" i="14"/>
  <c r="AM267" i="14"/>
  <c r="AK267" i="14"/>
  <c r="AI267" i="14"/>
  <c r="C267" i="14"/>
  <c r="B267" i="14"/>
  <c r="AT266" i="14"/>
  <c r="AS266" i="14"/>
  <c r="AQ266" i="14"/>
  <c r="AO266" i="14"/>
  <c r="AM266" i="14"/>
  <c r="AK266" i="14"/>
  <c r="AI266" i="14"/>
  <c r="C266" i="14"/>
  <c r="B266" i="14"/>
  <c r="AT265" i="14"/>
  <c r="AS265" i="14"/>
  <c r="AQ265" i="14"/>
  <c r="AO265" i="14"/>
  <c r="AM265" i="14"/>
  <c r="AK265" i="14"/>
  <c r="AI265" i="14"/>
  <c r="C265" i="14"/>
  <c r="B265" i="14"/>
  <c r="AT264" i="14"/>
  <c r="AS264" i="14"/>
  <c r="AQ264" i="14"/>
  <c r="AO264" i="14"/>
  <c r="AM264" i="14"/>
  <c r="AK264" i="14"/>
  <c r="AI264" i="14"/>
  <c r="C264" i="14"/>
  <c r="B264" i="14"/>
  <c r="AT263" i="14"/>
  <c r="AS263" i="14"/>
  <c r="AQ263" i="14"/>
  <c r="AO263" i="14"/>
  <c r="AM263" i="14"/>
  <c r="AK263" i="14"/>
  <c r="AI263" i="14"/>
  <c r="C263" i="14"/>
  <c r="B263" i="14"/>
  <c r="AT262" i="14"/>
  <c r="AS262" i="14"/>
  <c r="AQ262" i="14"/>
  <c r="AO262" i="14"/>
  <c r="AM262" i="14"/>
  <c r="AK262" i="14"/>
  <c r="AI262" i="14"/>
  <c r="C262" i="14"/>
  <c r="B262" i="14"/>
  <c r="AT261" i="14"/>
  <c r="AS261" i="14"/>
  <c r="AQ261" i="14"/>
  <c r="AO261" i="14"/>
  <c r="AM261" i="14"/>
  <c r="AK261" i="14"/>
  <c r="AI261" i="14"/>
  <c r="C261" i="14"/>
  <c r="B261" i="14"/>
  <c r="A261" i="14"/>
  <c r="AT260" i="14"/>
  <c r="AS260" i="14"/>
  <c r="AQ260" i="14"/>
  <c r="AO260" i="14"/>
  <c r="AM260" i="14"/>
  <c r="AK260" i="14"/>
  <c r="AI260" i="14"/>
  <c r="C260" i="14"/>
  <c r="B260" i="14"/>
  <c r="AT259" i="14"/>
  <c r="AS259" i="14"/>
  <c r="AQ259" i="14"/>
  <c r="AO259" i="14"/>
  <c r="AM259" i="14"/>
  <c r="AK259" i="14"/>
  <c r="AI259" i="14"/>
  <c r="C259" i="14"/>
  <c r="B259" i="14"/>
  <c r="AT258" i="14"/>
  <c r="AS258" i="14"/>
  <c r="AQ258" i="14"/>
  <c r="AO258" i="14"/>
  <c r="AM258" i="14"/>
  <c r="AK258" i="14"/>
  <c r="AI258" i="14"/>
  <c r="C258" i="14"/>
  <c r="B258" i="14"/>
  <c r="AT257" i="14"/>
  <c r="AS257" i="14"/>
  <c r="AQ257" i="14"/>
  <c r="AO257" i="14"/>
  <c r="AM257" i="14"/>
  <c r="AK257" i="14"/>
  <c r="AI257" i="14"/>
  <c r="C257" i="14"/>
  <c r="B257" i="14"/>
  <c r="AT256" i="14"/>
  <c r="AS256" i="14"/>
  <c r="AQ256" i="14"/>
  <c r="AO256" i="14"/>
  <c r="AM256" i="14"/>
  <c r="AK256" i="14"/>
  <c r="AI256" i="14"/>
  <c r="C256" i="14"/>
  <c r="B256" i="14"/>
  <c r="AT255" i="14"/>
  <c r="AS255" i="14"/>
  <c r="AQ255" i="14"/>
  <c r="AO255" i="14"/>
  <c r="AM255" i="14"/>
  <c r="AK255" i="14"/>
  <c r="AI255" i="14"/>
  <c r="C255" i="14"/>
  <c r="B255" i="14"/>
  <c r="AT254" i="14"/>
  <c r="AS254" i="14"/>
  <c r="AQ254" i="14"/>
  <c r="AO254" i="14"/>
  <c r="AM254" i="14"/>
  <c r="AK254" i="14"/>
  <c r="AI254" i="14"/>
  <c r="C254" i="14"/>
  <c r="B254" i="14"/>
  <c r="AT253" i="14"/>
  <c r="AS253" i="14"/>
  <c r="AQ253" i="14"/>
  <c r="AO253" i="14"/>
  <c r="AM253" i="14"/>
  <c r="AK253" i="14"/>
  <c r="AI253" i="14"/>
  <c r="C253" i="14"/>
  <c r="B253" i="14"/>
  <c r="AT252" i="14"/>
  <c r="AS252" i="14"/>
  <c r="AQ252" i="14"/>
  <c r="AO252" i="14"/>
  <c r="AM252" i="14"/>
  <c r="AK252" i="14"/>
  <c r="AI252" i="14"/>
  <c r="C252" i="14"/>
  <c r="B252" i="14"/>
  <c r="AT251" i="14"/>
  <c r="AS251" i="14"/>
  <c r="AQ251" i="14"/>
  <c r="AO251" i="14"/>
  <c r="AM251" i="14"/>
  <c r="AK251" i="14"/>
  <c r="AI251" i="14"/>
  <c r="C251" i="14"/>
  <c r="B251" i="14"/>
  <c r="AT250" i="14"/>
  <c r="AS250" i="14"/>
  <c r="AQ250" i="14"/>
  <c r="AO250" i="14"/>
  <c r="AM250" i="14"/>
  <c r="AK250" i="14"/>
  <c r="AI250" i="14"/>
  <c r="C250" i="14"/>
  <c r="B250" i="14"/>
  <c r="AT249" i="14"/>
  <c r="AS249" i="14"/>
  <c r="AQ249" i="14"/>
  <c r="AO249" i="14"/>
  <c r="AM249" i="14"/>
  <c r="AK249" i="14"/>
  <c r="AI249" i="14"/>
  <c r="C249" i="14"/>
  <c r="B249" i="14"/>
  <c r="AT248" i="14"/>
  <c r="AS248" i="14"/>
  <c r="AQ248" i="14"/>
  <c r="AO248" i="14"/>
  <c r="AM248" i="14"/>
  <c r="AK248" i="14"/>
  <c r="AI248" i="14"/>
  <c r="C248" i="14"/>
  <c r="B248" i="14"/>
  <c r="AT247" i="14"/>
  <c r="AS247" i="14"/>
  <c r="AQ247" i="14"/>
  <c r="AO247" i="14"/>
  <c r="AM247" i="14"/>
  <c r="AK247" i="14"/>
  <c r="AI247" i="14"/>
  <c r="C247" i="14"/>
  <c r="B247" i="14"/>
  <c r="AT246" i="14"/>
  <c r="AS246" i="14"/>
  <c r="AQ246" i="14"/>
  <c r="AO246" i="14"/>
  <c r="AM246" i="14"/>
  <c r="AK246" i="14"/>
  <c r="AI246" i="14"/>
  <c r="C246" i="14"/>
  <c r="B246" i="14"/>
  <c r="AT245" i="14"/>
  <c r="AS245" i="14"/>
  <c r="AQ245" i="14"/>
  <c r="AO245" i="14"/>
  <c r="AM245" i="14"/>
  <c r="AK245" i="14"/>
  <c r="AI245" i="14"/>
  <c r="C245" i="14"/>
  <c r="B245" i="14"/>
  <c r="AT244" i="14"/>
  <c r="AS244" i="14"/>
  <c r="AQ244" i="14"/>
  <c r="AO244" i="14"/>
  <c r="AM244" i="14"/>
  <c r="AK244" i="14"/>
  <c r="AI244" i="14"/>
  <c r="C244" i="14"/>
  <c r="B244" i="14"/>
  <c r="AT243" i="14"/>
  <c r="AS243" i="14"/>
  <c r="AQ243" i="14"/>
  <c r="AO243" i="14"/>
  <c r="AM243" i="14"/>
  <c r="AK243" i="14"/>
  <c r="AI243" i="14"/>
  <c r="C243" i="14"/>
  <c r="B243" i="14"/>
  <c r="A243" i="14"/>
  <c r="AT242" i="14"/>
  <c r="AS242" i="14"/>
  <c r="AQ242" i="14"/>
  <c r="AO242" i="14"/>
  <c r="AM242" i="14"/>
  <c r="AK242" i="14"/>
  <c r="AI242" i="14"/>
  <c r="C242" i="14"/>
  <c r="B242" i="14"/>
  <c r="AT241" i="14"/>
  <c r="AS241" i="14"/>
  <c r="AQ241" i="14"/>
  <c r="AO241" i="14"/>
  <c r="AM241" i="14"/>
  <c r="AK241" i="14"/>
  <c r="AI241" i="14"/>
  <c r="C241" i="14"/>
  <c r="B241" i="14"/>
  <c r="AT240" i="14"/>
  <c r="AS240" i="14"/>
  <c r="AQ240" i="14"/>
  <c r="AO240" i="14"/>
  <c r="AM240" i="14"/>
  <c r="AK240" i="14"/>
  <c r="AI240" i="14"/>
  <c r="C240" i="14"/>
  <c r="B240" i="14"/>
  <c r="AT239" i="14"/>
  <c r="AS239" i="14"/>
  <c r="AQ239" i="14"/>
  <c r="AO239" i="14"/>
  <c r="AM239" i="14"/>
  <c r="AK239" i="14"/>
  <c r="AI239" i="14"/>
  <c r="C239" i="14"/>
  <c r="B239" i="14"/>
  <c r="AT238" i="14"/>
  <c r="AS238" i="14"/>
  <c r="AQ238" i="14"/>
  <c r="AO238" i="14"/>
  <c r="AM238" i="14"/>
  <c r="AK238" i="14"/>
  <c r="AI238" i="14"/>
  <c r="C238" i="14"/>
  <c r="B238" i="14"/>
  <c r="AT237" i="14"/>
  <c r="AS237" i="14"/>
  <c r="AQ237" i="14"/>
  <c r="AO237" i="14"/>
  <c r="AM237" i="14"/>
  <c r="AK237" i="14"/>
  <c r="AI237" i="14"/>
  <c r="C237" i="14"/>
  <c r="B237" i="14"/>
  <c r="AT236" i="14"/>
  <c r="AS236" i="14"/>
  <c r="AQ236" i="14"/>
  <c r="AO236" i="14"/>
  <c r="AM236" i="14"/>
  <c r="AK236" i="14"/>
  <c r="AI236" i="14"/>
  <c r="C236" i="14"/>
  <c r="B236" i="14"/>
  <c r="AT235" i="14"/>
  <c r="AS235" i="14"/>
  <c r="AQ235" i="14"/>
  <c r="AO235" i="14"/>
  <c r="AM235" i="14"/>
  <c r="AK235" i="14"/>
  <c r="AI235" i="14"/>
  <c r="C235" i="14"/>
  <c r="B235" i="14"/>
  <c r="AT234" i="14"/>
  <c r="AS234" i="14"/>
  <c r="AQ234" i="14"/>
  <c r="AO234" i="14"/>
  <c r="AM234" i="14"/>
  <c r="AK234" i="14"/>
  <c r="AI234" i="14"/>
  <c r="C234" i="14"/>
  <c r="B234" i="14"/>
  <c r="AT233" i="14"/>
  <c r="AS233" i="14"/>
  <c r="AQ233" i="14"/>
  <c r="AO233" i="14"/>
  <c r="AM233" i="14"/>
  <c r="AK233" i="14"/>
  <c r="AI233" i="14"/>
  <c r="C233" i="14"/>
  <c r="B233" i="14"/>
  <c r="AT232" i="14"/>
  <c r="AS232" i="14"/>
  <c r="AQ232" i="14"/>
  <c r="AO232" i="14"/>
  <c r="AM232" i="14"/>
  <c r="AK232" i="14"/>
  <c r="AI232" i="14"/>
  <c r="C232" i="14"/>
  <c r="B232" i="14"/>
  <c r="AT231" i="14"/>
  <c r="AS231" i="14"/>
  <c r="AQ231" i="14"/>
  <c r="AO231" i="14"/>
  <c r="AM231" i="14"/>
  <c r="AK231" i="14"/>
  <c r="AI231" i="14"/>
  <c r="C231" i="14"/>
  <c r="B231" i="14"/>
  <c r="AT230" i="14"/>
  <c r="AS230" i="14"/>
  <c r="AQ230" i="14"/>
  <c r="AO230" i="14"/>
  <c r="AM230" i="14"/>
  <c r="AK230" i="14"/>
  <c r="AI230" i="14"/>
  <c r="C230" i="14"/>
  <c r="B230" i="14"/>
  <c r="AT229" i="14"/>
  <c r="AS229" i="14"/>
  <c r="AQ229" i="14"/>
  <c r="AO229" i="14"/>
  <c r="AM229" i="14"/>
  <c r="AK229" i="14"/>
  <c r="AI229" i="14"/>
  <c r="C229" i="14"/>
  <c r="B229" i="14"/>
  <c r="AT228" i="14"/>
  <c r="AS228" i="14"/>
  <c r="AQ228" i="14"/>
  <c r="AO228" i="14"/>
  <c r="AM228" i="14"/>
  <c r="AK228" i="14"/>
  <c r="AI228" i="14"/>
  <c r="C228" i="14"/>
  <c r="B228" i="14"/>
  <c r="AT227" i="14"/>
  <c r="AS227" i="14"/>
  <c r="AQ227" i="14"/>
  <c r="AO227" i="14"/>
  <c r="AM227" i="14"/>
  <c r="AK227" i="14"/>
  <c r="AI227" i="14"/>
  <c r="C227" i="14"/>
  <c r="B227" i="14"/>
  <c r="AT226" i="14"/>
  <c r="AS226" i="14"/>
  <c r="AQ226" i="14"/>
  <c r="AO226" i="14"/>
  <c r="AM226" i="14"/>
  <c r="AK226" i="14"/>
  <c r="AI226" i="14"/>
  <c r="C226" i="14"/>
  <c r="B226" i="14"/>
  <c r="AT225" i="14"/>
  <c r="AS225" i="14"/>
  <c r="AQ225" i="14"/>
  <c r="AO225" i="14"/>
  <c r="AM225" i="14"/>
  <c r="AK225" i="14"/>
  <c r="AI225" i="14"/>
  <c r="C225" i="14"/>
  <c r="B225" i="14"/>
  <c r="AT224" i="14"/>
  <c r="AS224" i="14"/>
  <c r="AQ224" i="14"/>
  <c r="AO224" i="14"/>
  <c r="AM224" i="14"/>
  <c r="AK224" i="14"/>
  <c r="AI224" i="14"/>
  <c r="C224" i="14"/>
  <c r="B224" i="14"/>
  <c r="AT223" i="14"/>
  <c r="AS223" i="14"/>
  <c r="AQ223" i="14"/>
  <c r="AO223" i="14"/>
  <c r="AM223" i="14"/>
  <c r="AK223" i="14"/>
  <c r="AI223" i="14"/>
  <c r="C223" i="14"/>
  <c r="B223" i="14"/>
  <c r="AT222" i="14"/>
  <c r="AS222" i="14"/>
  <c r="AQ222" i="14"/>
  <c r="AO222" i="14"/>
  <c r="AM222" i="14"/>
  <c r="AK222" i="14"/>
  <c r="AI222" i="14"/>
  <c r="C222" i="14"/>
  <c r="B222" i="14"/>
  <c r="AT221" i="14"/>
  <c r="AS221" i="14"/>
  <c r="AQ221" i="14"/>
  <c r="AO221" i="14"/>
  <c r="AM221" i="14"/>
  <c r="AK221" i="14"/>
  <c r="AI221" i="14"/>
  <c r="C221" i="14"/>
  <c r="B221" i="14"/>
  <c r="AT220" i="14"/>
  <c r="AS220" i="14"/>
  <c r="AQ220" i="14"/>
  <c r="AO220" i="14"/>
  <c r="AM220" i="14"/>
  <c r="AK220" i="14"/>
  <c r="AI220" i="14"/>
  <c r="C220" i="14"/>
  <c r="B220" i="14"/>
  <c r="AT219" i="14"/>
  <c r="AS219" i="14"/>
  <c r="AQ219" i="14"/>
  <c r="AO219" i="14"/>
  <c r="AM219" i="14"/>
  <c r="AK219" i="14"/>
  <c r="AI219" i="14"/>
  <c r="C219" i="14"/>
  <c r="B219" i="14"/>
  <c r="A219" i="14"/>
  <c r="AT218" i="14"/>
  <c r="AS218" i="14"/>
  <c r="AQ218" i="14"/>
  <c r="AO218" i="14"/>
  <c r="AM218" i="14"/>
  <c r="AK218" i="14"/>
  <c r="AI218" i="14"/>
  <c r="C218" i="14"/>
  <c r="B218" i="14"/>
  <c r="AT217" i="14"/>
  <c r="AS217" i="14"/>
  <c r="AQ217" i="14"/>
  <c r="AO217" i="14"/>
  <c r="AM217" i="14"/>
  <c r="AK217" i="14"/>
  <c r="AI217" i="14"/>
  <c r="C217" i="14"/>
  <c r="B217" i="14"/>
  <c r="AT216" i="14"/>
  <c r="AS216" i="14"/>
  <c r="AQ216" i="14"/>
  <c r="AO216" i="14"/>
  <c r="AM216" i="14"/>
  <c r="AK216" i="14"/>
  <c r="AI216" i="14"/>
  <c r="C216" i="14"/>
  <c r="B216" i="14"/>
  <c r="AT215" i="14"/>
  <c r="AS215" i="14"/>
  <c r="AQ215" i="14"/>
  <c r="AO215" i="14"/>
  <c r="AM215" i="14"/>
  <c r="AK215" i="14"/>
  <c r="AI215" i="14"/>
  <c r="C215" i="14"/>
  <c r="B215" i="14"/>
  <c r="AT214" i="14"/>
  <c r="AS214" i="14"/>
  <c r="AQ214" i="14"/>
  <c r="AO214" i="14"/>
  <c r="AM214" i="14"/>
  <c r="AK214" i="14"/>
  <c r="AI214" i="14"/>
  <c r="C214" i="14"/>
  <c r="B214" i="14"/>
  <c r="AT213" i="14"/>
  <c r="AS213" i="14"/>
  <c r="AQ213" i="14"/>
  <c r="AO213" i="14"/>
  <c r="AM213" i="14"/>
  <c r="AK213" i="14"/>
  <c r="AI213" i="14"/>
  <c r="C213" i="14"/>
  <c r="B213" i="14"/>
  <c r="AT212" i="14"/>
  <c r="AS212" i="14"/>
  <c r="AQ212" i="14"/>
  <c r="AO212" i="14"/>
  <c r="AM212" i="14"/>
  <c r="AK212" i="14"/>
  <c r="AI212" i="14"/>
  <c r="C212" i="14"/>
  <c r="B212" i="14"/>
  <c r="AT211" i="14"/>
  <c r="AS211" i="14"/>
  <c r="AQ211" i="14"/>
  <c r="AO211" i="14"/>
  <c r="AM211" i="14"/>
  <c r="AK211" i="14"/>
  <c r="AI211" i="14"/>
  <c r="C211" i="14"/>
  <c r="B211" i="14"/>
  <c r="AT210" i="14"/>
  <c r="AS210" i="14"/>
  <c r="AQ210" i="14"/>
  <c r="AO210" i="14"/>
  <c r="AM210" i="14"/>
  <c r="AK210" i="14"/>
  <c r="AI210" i="14"/>
  <c r="C210" i="14"/>
  <c r="B210" i="14"/>
  <c r="AT209" i="14"/>
  <c r="AS209" i="14"/>
  <c r="AQ209" i="14"/>
  <c r="AO209" i="14"/>
  <c r="AM209" i="14"/>
  <c r="AK209" i="14"/>
  <c r="AI209" i="14"/>
  <c r="C209" i="14"/>
  <c r="B209" i="14"/>
  <c r="AT208" i="14"/>
  <c r="AS208" i="14"/>
  <c r="AQ208" i="14"/>
  <c r="AO208" i="14"/>
  <c r="AM208" i="14"/>
  <c r="AK208" i="14"/>
  <c r="AI208" i="14"/>
  <c r="C208" i="14"/>
  <c r="B208" i="14"/>
  <c r="AT207" i="14"/>
  <c r="AS207" i="14"/>
  <c r="AQ207" i="14"/>
  <c r="AO207" i="14"/>
  <c r="AM207" i="14"/>
  <c r="AK207" i="14"/>
  <c r="AI207" i="14"/>
  <c r="C207" i="14"/>
  <c r="B207" i="14"/>
  <c r="AT206" i="14"/>
  <c r="AS206" i="14"/>
  <c r="AQ206" i="14"/>
  <c r="AO206" i="14"/>
  <c r="AM206" i="14"/>
  <c r="AK206" i="14"/>
  <c r="AI206" i="14"/>
  <c r="C206" i="14"/>
  <c r="B206" i="14"/>
  <c r="AT205" i="14"/>
  <c r="AS205" i="14"/>
  <c r="AQ205" i="14"/>
  <c r="AO205" i="14"/>
  <c r="AM205" i="14"/>
  <c r="AK205" i="14"/>
  <c r="AI205" i="14"/>
  <c r="C205" i="14"/>
  <c r="B205" i="14"/>
  <c r="AT204" i="14"/>
  <c r="AS204" i="14"/>
  <c r="AQ204" i="14"/>
  <c r="AO204" i="14"/>
  <c r="AM204" i="14"/>
  <c r="AK204" i="14"/>
  <c r="AI204" i="14"/>
  <c r="C204" i="14"/>
  <c r="B204" i="14"/>
  <c r="AT203" i="14"/>
  <c r="AS203" i="14"/>
  <c r="AQ203" i="14"/>
  <c r="AO203" i="14"/>
  <c r="AM203" i="14"/>
  <c r="AK203" i="14"/>
  <c r="AI203" i="14"/>
  <c r="C203" i="14"/>
  <c r="B203" i="14"/>
  <c r="AT202" i="14"/>
  <c r="AS202" i="14"/>
  <c r="AQ202" i="14"/>
  <c r="AO202" i="14"/>
  <c r="AM202" i="14"/>
  <c r="AK202" i="14"/>
  <c r="AI202" i="14"/>
  <c r="C202" i="14"/>
  <c r="B202" i="14"/>
  <c r="AT201" i="14"/>
  <c r="AS201" i="14"/>
  <c r="AQ201" i="14"/>
  <c r="AO201" i="14"/>
  <c r="AM201" i="14"/>
  <c r="AK201" i="14"/>
  <c r="AI201" i="14"/>
  <c r="C201" i="14"/>
  <c r="B201" i="14"/>
  <c r="AT200" i="14"/>
  <c r="AS200" i="14"/>
  <c r="AQ200" i="14"/>
  <c r="AO200" i="14"/>
  <c r="AM200" i="14"/>
  <c r="AK200" i="14"/>
  <c r="AI200" i="14"/>
  <c r="C200" i="14"/>
  <c r="B200" i="14"/>
  <c r="A200" i="14"/>
  <c r="AT199" i="14"/>
  <c r="AS199" i="14"/>
  <c r="AQ199" i="14"/>
  <c r="AO199" i="14"/>
  <c r="AM199" i="14"/>
  <c r="AK199" i="14"/>
  <c r="AI199" i="14"/>
  <c r="C199" i="14"/>
  <c r="B199" i="14"/>
  <c r="AT198" i="14"/>
  <c r="AS198" i="14"/>
  <c r="AQ198" i="14"/>
  <c r="AO198" i="14"/>
  <c r="AM198" i="14"/>
  <c r="AK198" i="14"/>
  <c r="AI198" i="14"/>
  <c r="C198" i="14"/>
  <c r="B198" i="14"/>
  <c r="AT197" i="14"/>
  <c r="AS197" i="14"/>
  <c r="AQ197" i="14"/>
  <c r="AO197" i="14"/>
  <c r="AM197" i="14"/>
  <c r="AK197" i="14"/>
  <c r="AI197" i="14"/>
  <c r="C197" i="14"/>
  <c r="B197" i="14"/>
  <c r="A197" i="14"/>
  <c r="AT196" i="14"/>
  <c r="AS196" i="14"/>
  <c r="AQ196" i="14"/>
  <c r="AO196" i="14"/>
  <c r="AM196" i="14"/>
  <c r="AK196" i="14"/>
  <c r="AI196" i="14"/>
  <c r="C196" i="14"/>
  <c r="B196" i="14"/>
  <c r="AT195" i="14"/>
  <c r="AS195" i="14"/>
  <c r="AQ195" i="14"/>
  <c r="AO195" i="14"/>
  <c r="AM195" i="14"/>
  <c r="AK195" i="14"/>
  <c r="AI195" i="14"/>
  <c r="C195" i="14"/>
  <c r="B195" i="14"/>
  <c r="AT194" i="14"/>
  <c r="AS194" i="14"/>
  <c r="AQ194" i="14"/>
  <c r="AO194" i="14"/>
  <c r="AM194" i="14"/>
  <c r="AK194" i="14"/>
  <c r="AI194" i="14"/>
  <c r="C194" i="14"/>
  <c r="B194" i="14"/>
  <c r="AT193" i="14"/>
  <c r="AS193" i="14"/>
  <c r="AQ193" i="14"/>
  <c r="AO193" i="14"/>
  <c r="AM193" i="14"/>
  <c r="AK193" i="14"/>
  <c r="AI193" i="14"/>
  <c r="C193" i="14"/>
  <c r="B193" i="14"/>
  <c r="AT192" i="14"/>
  <c r="AS192" i="14"/>
  <c r="AQ192" i="14"/>
  <c r="AO192" i="14"/>
  <c r="AM192" i="14"/>
  <c r="AK192" i="14"/>
  <c r="AI192" i="14"/>
  <c r="C192" i="14"/>
  <c r="B192" i="14"/>
  <c r="AT191" i="14"/>
  <c r="AS191" i="14"/>
  <c r="AQ191" i="14"/>
  <c r="AO191" i="14"/>
  <c r="AM191" i="14"/>
  <c r="AK191" i="14"/>
  <c r="AI191" i="14"/>
  <c r="C191" i="14"/>
  <c r="B191" i="14"/>
  <c r="AT190" i="14"/>
  <c r="AS190" i="14"/>
  <c r="AQ190" i="14"/>
  <c r="AO190" i="14"/>
  <c r="AM190" i="14"/>
  <c r="AK190" i="14"/>
  <c r="AI190" i="14"/>
  <c r="C190" i="14"/>
  <c r="B190" i="14"/>
  <c r="A190" i="14"/>
  <c r="AT189" i="14"/>
  <c r="AS189" i="14"/>
  <c r="AQ189" i="14"/>
  <c r="AO189" i="14"/>
  <c r="AM189" i="14"/>
  <c r="AK189" i="14"/>
  <c r="AI189" i="14"/>
  <c r="C189" i="14"/>
  <c r="B189" i="14"/>
  <c r="AT188" i="14"/>
  <c r="AS188" i="14"/>
  <c r="AQ188" i="14"/>
  <c r="AO188" i="14"/>
  <c r="AM188" i="14"/>
  <c r="AK188" i="14"/>
  <c r="AI188" i="14"/>
  <c r="C188" i="14"/>
  <c r="B188" i="14"/>
  <c r="AT187" i="14"/>
  <c r="AS187" i="14"/>
  <c r="AQ187" i="14"/>
  <c r="AO187" i="14"/>
  <c r="AM187" i="14"/>
  <c r="AK187" i="14"/>
  <c r="AI187" i="14"/>
  <c r="C187" i="14"/>
  <c r="B187" i="14"/>
  <c r="AT186" i="14"/>
  <c r="AS186" i="14"/>
  <c r="AQ186" i="14"/>
  <c r="AO186" i="14"/>
  <c r="AM186" i="14"/>
  <c r="AK186" i="14"/>
  <c r="AI186" i="14"/>
  <c r="C186" i="14"/>
  <c r="B186" i="14"/>
  <c r="AT185" i="14"/>
  <c r="AS185" i="14"/>
  <c r="AQ185" i="14"/>
  <c r="AO185" i="14"/>
  <c r="AM185" i="14"/>
  <c r="AK185" i="14"/>
  <c r="AI185" i="14"/>
  <c r="C185" i="14"/>
  <c r="B185" i="14"/>
  <c r="AT184" i="14"/>
  <c r="AS184" i="14"/>
  <c r="AQ184" i="14"/>
  <c r="AO184" i="14"/>
  <c r="AM184" i="14"/>
  <c r="AK184" i="14"/>
  <c r="AI184" i="14"/>
  <c r="C184" i="14"/>
  <c r="B184" i="14"/>
  <c r="AT183" i="14"/>
  <c r="AS183" i="14"/>
  <c r="AQ183" i="14"/>
  <c r="AO183" i="14"/>
  <c r="AM183" i="14"/>
  <c r="AK183" i="14"/>
  <c r="AI183" i="14"/>
  <c r="C183" i="14"/>
  <c r="B183" i="14"/>
  <c r="AT182" i="14"/>
  <c r="AS182" i="14"/>
  <c r="AQ182" i="14"/>
  <c r="AO182" i="14"/>
  <c r="AM182" i="14"/>
  <c r="AK182" i="14"/>
  <c r="AI182" i="14"/>
  <c r="C182" i="14"/>
  <c r="B182" i="14"/>
  <c r="AT181" i="14"/>
  <c r="AS181" i="14"/>
  <c r="AQ181" i="14"/>
  <c r="AO181" i="14"/>
  <c r="AM181" i="14"/>
  <c r="AK181" i="14"/>
  <c r="AI181" i="14"/>
  <c r="C181" i="14"/>
  <c r="B181" i="14"/>
  <c r="AT180" i="14"/>
  <c r="AS180" i="14"/>
  <c r="AQ180" i="14"/>
  <c r="AO180" i="14"/>
  <c r="AM180" i="14"/>
  <c r="AK180" i="14"/>
  <c r="AI180" i="14"/>
  <c r="C180" i="14"/>
  <c r="B180" i="14"/>
  <c r="AT179" i="14"/>
  <c r="AS179" i="14"/>
  <c r="AQ179" i="14"/>
  <c r="AO179" i="14"/>
  <c r="AM179" i="14"/>
  <c r="AK179" i="14"/>
  <c r="AI179" i="14"/>
  <c r="C179" i="14"/>
  <c r="B179" i="14"/>
  <c r="AT178" i="14"/>
  <c r="AS178" i="14"/>
  <c r="AQ178" i="14"/>
  <c r="AO178" i="14"/>
  <c r="AM178" i="14"/>
  <c r="AK178" i="14"/>
  <c r="AI178" i="14"/>
  <c r="C178" i="14"/>
  <c r="B178" i="14"/>
  <c r="AT177" i="14"/>
  <c r="AS177" i="14"/>
  <c r="AQ177" i="14"/>
  <c r="AO177" i="14"/>
  <c r="AM177" i="14"/>
  <c r="AK177" i="14"/>
  <c r="AI177" i="14"/>
  <c r="C177" i="14"/>
  <c r="B177" i="14"/>
  <c r="AT176" i="14"/>
  <c r="AS176" i="14"/>
  <c r="AQ176" i="14"/>
  <c r="AO176" i="14"/>
  <c r="AM176" i="14"/>
  <c r="AK176" i="14"/>
  <c r="AI176" i="14"/>
  <c r="C176" i="14"/>
  <c r="B176" i="14"/>
  <c r="AT175" i="14"/>
  <c r="AS175" i="14"/>
  <c r="AQ175" i="14"/>
  <c r="AO175" i="14"/>
  <c r="AM175" i="14"/>
  <c r="AK175" i="14"/>
  <c r="AI175" i="14"/>
  <c r="C175" i="14"/>
  <c r="B175" i="14"/>
  <c r="A175" i="14"/>
  <c r="AT174" i="14"/>
  <c r="AS174" i="14"/>
  <c r="AQ174" i="14"/>
  <c r="AO174" i="14"/>
  <c r="AM174" i="14"/>
  <c r="AK174" i="14"/>
  <c r="AI174" i="14"/>
  <c r="C174" i="14"/>
  <c r="B174" i="14"/>
  <c r="AT173" i="14"/>
  <c r="AS173" i="14"/>
  <c r="AQ173" i="14"/>
  <c r="AO173" i="14"/>
  <c r="AM173" i="14"/>
  <c r="AK173" i="14"/>
  <c r="AI173" i="14"/>
  <c r="C173" i="14"/>
  <c r="B173" i="14"/>
  <c r="A173" i="14"/>
  <c r="AT172" i="14"/>
  <c r="AS172" i="14"/>
  <c r="AQ172" i="14"/>
  <c r="AO172" i="14"/>
  <c r="AM172" i="14"/>
  <c r="AK172" i="14"/>
  <c r="AI172" i="14"/>
  <c r="C172" i="14"/>
  <c r="B172" i="14"/>
  <c r="AT171" i="14"/>
  <c r="AS171" i="14"/>
  <c r="AQ171" i="14"/>
  <c r="AO171" i="14"/>
  <c r="AM171" i="14"/>
  <c r="AK171" i="14"/>
  <c r="AI171" i="14"/>
  <c r="C171" i="14"/>
  <c r="B171" i="14"/>
  <c r="AT170" i="14"/>
  <c r="AS170" i="14"/>
  <c r="AQ170" i="14"/>
  <c r="AO170" i="14"/>
  <c r="AM170" i="14"/>
  <c r="AK170" i="14"/>
  <c r="AI170" i="14"/>
  <c r="C170" i="14"/>
  <c r="B170" i="14"/>
  <c r="AT169" i="14"/>
  <c r="AS169" i="14"/>
  <c r="AQ169" i="14"/>
  <c r="AO169" i="14"/>
  <c r="AM169" i="14"/>
  <c r="AK169" i="14"/>
  <c r="AI169" i="14"/>
  <c r="C169" i="14"/>
  <c r="B169" i="14"/>
  <c r="AT168" i="14"/>
  <c r="AS168" i="14"/>
  <c r="AQ168" i="14"/>
  <c r="AO168" i="14"/>
  <c r="AM168" i="14"/>
  <c r="AK168" i="14"/>
  <c r="AI168" i="14"/>
  <c r="C168" i="14"/>
  <c r="B168" i="14"/>
  <c r="AT167" i="14"/>
  <c r="AS167" i="14"/>
  <c r="AQ167" i="14"/>
  <c r="AO167" i="14"/>
  <c r="AM167" i="14"/>
  <c r="AK167" i="14"/>
  <c r="AI167" i="14"/>
  <c r="C167" i="14"/>
  <c r="B167" i="14"/>
  <c r="AT166" i="14"/>
  <c r="AS166" i="14"/>
  <c r="AQ166" i="14"/>
  <c r="AO166" i="14"/>
  <c r="AM166" i="14"/>
  <c r="AK166" i="14"/>
  <c r="AI166" i="14"/>
  <c r="C166" i="14"/>
  <c r="B166" i="14"/>
  <c r="AT165" i="14"/>
  <c r="AS165" i="14"/>
  <c r="AQ165" i="14"/>
  <c r="AO165" i="14"/>
  <c r="AM165" i="14"/>
  <c r="AK165" i="14"/>
  <c r="AI165" i="14"/>
  <c r="C165" i="14"/>
  <c r="B165" i="14"/>
  <c r="AT164" i="14"/>
  <c r="AS164" i="14"/>
  <c r="AQ164" i="14"/>
  <c r="AO164" i="14"/>
  <c r="AM164" i="14"/>
  <c r="AK164" i="14"/>
  <c r="AI164" i="14"/>
  <c r="C164" i="14"/>
  <c r="B164" i="14"/>
  <c r="AT163" i="14"/>
  <c r="AS163" i="14"/>
  <c r="AQ163" i="14"/>
  <c r="AO163" i="14"/>
  <c r="AM163" i="14"/>
  <c r="AK163" i="14"/>
  <c r="AI163" i="14"/>
  <c r="C163" i="14"/>
  <c r="B163" i="14"/>
  <c r="AT162" i="14"/>
  <c r="AS162" i="14"/>
  <c r="AQ162" i="14"/>
  <c r="AO162" i="14"/>
  <c r="AM162" i="14"/>
  <c r="AK162" i="14"/>
  <c r="AI162" i="14"/>
  <c r="C162" i="14"/>
  <c r="B162" i="14"/>
  <c r="AT161" i="14"/>
  <c r="AS161" i="14"/>
  <c r="AQ161" i="14"/>
  <c r="AO161" i="14"/>
  <c r="AM161" i="14"/>
  <c r="AK161" i="14"/>
  <c r="AI161" i="14"/>
  <c r="C161" i="14"/>
  <c r="B161" i="14"/>
  <c r="AT160" i="14"/>
  <c r="AS160" i="14"/>
  <c r="AQ160" i="14"/>
  <c r="AO160" i="14"/>
  <c r="AM160" i="14"/>
  <c r="AK160" i="14"/>
  <c r="AI160" i="14"/>
  <c r="C160" i="14"/>
  <c r="B160" i="14"/>
  <c r="AT159" i="14"/>
  <c r="AS159" i="14"/>
  <c r="AQ159" i="14"/>
  <c r="AO159" i="14"/>
  <c r="AM159" i="14"/>
  <c r="AK159" i="14"/>
  <c r="AI159" i="14"/>
  <c r="C159" i="14"/>
  <c r="B159" i="14"/>
  <c r="A159" i="14"/>
  <c r="AT158" i="14"/>
  <c r="AS158" i="14"/>
  <c r="AQ158" i="14"/>
  <c r="AO158" i="14"/>
  <c r="AM158" i="14"/>
  <c r="AK158" i="14"/>
  <c r="AI158" i="14"/>
  <c r="C158" i="14"/>
  <c r="B158" i="14"/>
  <c r="A158" i="14"/>
  <c r="AT157" i="14"/>
  <c r="AS157" i="14"/>
  <c r="AQ157" i="14"/>
  <c r="AO157" i="14"/>
  <c r="AM157" i="14"/>
  <c r="AK157" i="14"/>
  <c r="AI157" i="14"/>
  <c r="C157" i="14"/>
  <c r="B157" i="14"/>
  <c r="AT156" i="14"/>
  <c r="AS156" i="14"/>
  <c r="AQ156" i="14"/>
  <c r="AO156" i="14"/>
  <c r="AM156" i="14"/>
  <c r="AK156" i="14"/>
  <c r="AI156" i="14"/>
  <c r="C156" i="14"/>
  <c r="B156" i="14"/>
  <c r="AT155" i="14"/>
  <c r="AS155" i="14"/>
  <c r="AQ155" i="14"/>
  <c r="AO155" i="14"/>
  <c r="AM155" i="14"/>
  <c r="AK155" i="14"/>
  <c r="AI155" i="14"/>
  <c r="C155" i="14"/>
  <c r="B155" i="14"/>
  <c r="AT154" i="14"/>
  <c r="AS154" i="14"/>
  <c r="AQ154" i="14"/>
  <c r="AO154" i="14"/>
  <c r="AM154" i="14"/>
  <c r="AK154" i="14"/>
  <c r="AI154" i="14"/>
  <c r="C154" i="14"/>
  <c r="B154" i="14"/>
  <c r="AT153" i="14"/>
  <c r="AS153" i="14"/>
  <c r="AQ153" i="14"/>
  <c r="AO153" i="14"/>
  <c r="AM153" i="14"/>
  <c r="AK153" i="14"/>
  <c r="AI153" i="14"/>
  <c r="C153" i="14"/>
  <c r="B153" i="14"/>
  <c r="AT152" i="14"/>
  <c r="AS152" i="14"/>
  <c r="AQ152" i="14"/>
  <c r="AO152" i="14"/>
  <c r="AM152" i="14"/>
  <c r="AK152" i="14"/>
  <c r="AI152" i="14"/>
  <c r="C152" i="14"/>
  <c r="B152" i="14"/>
  <c r="AT151" i="14"/>
  <c r="AS151" i="14"/>
  <c r="AQ151" i="14"/>
  <c r="AO151" i="14"/>
  <c r="AM151" i="14"/>
  <c r="AK151" i="14"/>
  <c r="AI151" i="14"/>
  <c r="C151" i="14"/>
  <c r="B151" i="14"/>
  <c r="AT150" i="14"/>
  <c r="AS150" i="14"/>
  <c r="AQ150" i="14"/>
  <c r="AO150" i="14"/>
  <c r="AM150" i="14"/>
  <c r="AK150" i="14"/>
  <c r="AI150" i="14"/>
  <c r="C150" i="14"/>
  <c r="B150" i="14"/>
  <c r="AT149" i="14"/>
  <c r="AS149" i="14"/>
  <c r="AQ149" i="14"/>
  <c r="AO149" i="14"/>
  <c r="AM149" i="14"/>
  <c r="AK149" i="14"/>
  <c r="AI149" i="14"/>
  <c r="C149" i="14"/>
  <c r="B149" i="14"/>
  <c r="AT148" i="14"/>
  <c r="AS148" i="14"/>
  <c r="AQ148" i="14"/>
  <c r="AO148" i="14"/>
  <c r="AM148" i="14"/>
  <c r="AK148" i="14"/>
  <c r="AI148" i="14"/>
  <c r="C148" i="14"/>
  <c r="B148" i="14"/>
  <c r="AT147" i="14"/>
  <c r="AS147" i="14"/>
  <c r="AQ147" i="14"/>
  <c r="AO147" i="14"/>
  <c r="AM147" i="14"/>
  <c r="AK147" i="14"/>
  <c r="AI147" i="14"/>
  <c r="C147" i="14"/>
  <c r="B147" i="14"/>
  <c r="AT146" i="14"/>
  <c r="AS146" i="14"/>
  <c r="AQ146" i="14"/>
  <c r="AO146" i="14"/>
  <c r="AM146" i="14"/>
  <c r="AK146" i="14"/>
  <c r="AI146" i="14"/>
  <c r="C146" i="14"/>
  <c r="B146" i="14"/>
  <c r="AT145" i="14"/>
  <c r="AS145" i="14"/>
  <c r="AQ145" i="14"/>
  <c r="AO145" i="14"/>
  <c r="AM145" i="14"/>
  <c r="AK145" i="14"/>
  <c r="AI145" i="14"/>
  <c r="C145" i="14"/>
  <c r="B145" i="14"/>
  <c r="AT144" i="14"/>
  <c r="AS144" i="14"/>
  <c r="AQ144" i="14"/>
  <c r="AO144" i="14"/>
  <c r="AM144" i="14"/>
  <c r="AK144" i="14"/>
  <c r="AI144" i="14"/>
  <c r="C144" i="14"/>
  <c r="B144" i="14"/>
  <c r="AT143" i="14"/>
  <c r="AS143" i="14"/>
  <c r="AQ143" i="14"/>
  <c r="AO143" i="14"/>
  <c r="AM143" i="14"/>
  <c r="AK143" i="14"/>
  <c r="AI143" i="14"/>
  <c r="C143" i="14"/>
  <c r="B143" i="14"/>
  <c r="AT142" i="14"/>
  <c r="AS142" i="14"/>
  <c r="AQ142" i="14"/>
  <c r="AO142" i="14"/>
  <c r="AM142" i="14"/>
  <c r="AK142" i="14"/>
  <c r="AI142" i="14"/>
  <c r="C142" i="14"/>
  <c r="B142" i="14"/>
  <c r="AT141" i="14"/>
  <c r="AS141" i="14"/>
  <c r="AQ141" i="14"/>
  <c r="AO141" i="14"/>
  <c r="AM141" i="14"/>
  <c r="AK141" i="14"/>
  <c r="AI141" i="14"/>
  <c r="C141" i="14"/>
  <c r="B141" i="14"/>
  <c r="AT140" i="14"/>
  <c r="AS140" i="14"/>
  <c r="AQ140" i="14"/>
  <c r="AO140" i="14"/>
  <c r="AM140" i="14"/>
  <c r="AK140" i="14"/>
  <c r="AI140" i="14"/>
  <c r="C140" i="14"/>
  <c r="B140" i="14"/>
  <c r="AT139" i="14"/>
  <c r="AS139" i="14"/>
  <c r="AQ139" i="14"/>
  <c r="AO139" i="14"/>
  <c r="AM139" i="14"/>
  <c r="AK139" i="14"/>
  <c r="AI139" i="14"/>
  <c r="C139" i="14"/>
  <c r="B139" i="14"/>
  <c r="AT138" i="14"/>
  <c r="AS138" i="14"/>
  <c r="AQ138" i="14"/>
  <c r="AO138" i="14"/>
  <c r="AM138" i="14"/>
  <c r="AK138" i="14"/>
  <c r="AI138" i="14"/>
  <c r="C138" i="14"/>
  <c r="B138" i="14"/>
  <c r="AT137" i="14"/>
  <c r="AS137" i="14"/>
  <c r="AQ137" i="14"/>
  <c r="AO137" i="14"/>
  <c r="AM137" i="14"/>
  <c r="AK137" i="14"/>
  <c r="AI137" i="14"/>
  <c r="C137" i="14"/>
  <c r="B137" i="14"/>
  <c r="AT136" i="14"/>
  <c r="AS136" i="14"/>
  <c r="AQ136" i="14"/>
  <c r="AO136" i="14"/>
  <c r="AM136" i="14"/>
  <c r="AK136" i="14"/>
  <c r="AI136" i="14"/>
  <c r="C136" i="14"/>
  <c r="B136" i="14"/>
  <c r="AT135" i="14"/>
  <c r="AS135" i="14"/>
  <c r="AQ135" i="14"/>
  <c r="AO135" i="14"/>
  <c r="AM135" i="14"/>
  <c r="AK135" i="14"/>
  <c r="AI135" i="14"/>
  <c r="C135" i="14"/>
  <c r="B135" i="14"/>
  <c r="AT134" i="14"/>
  <c r="AS134" i="14"/>
  <c r="AQ134" i="14"/>
  <c r="AO134" i="14"/>
  <c r="AM134" i="14"/>
  <c r="AK134" i="14"/>
  <c r="AI134" i="14"/>
  <c r="C134" i="14"/>
  <c r="B134" i="14"/>
  <c r="AT133" i="14"/>
  <c r="AS133" i="14"/>
  <c r="AQ133" i="14"/>
  <c r="AO133" i="14"/>
  <c r="AM133" i="14"/>
  <c r="AK133" i="14"/>
  <c r="AI133" i="14"/>
  <c r="C133" i="14"/>
  <c r="B133" i="14"/>
  <c r="AT132" i="14"/>
  <c r="AS132" i="14"/>
  <c r="AQ132" i="14"/>
  <c r="AO132" i="14"/>
  <c r="AM132" i="14"/>
  <c r="AK132" i="14"/>
  <c r="AI132" i="14"/>
  <c r="C132" i="14"/>
  <c r="B132" i="14"/>
  <c r="AT131" i="14"/>
  <c r="AS131" i="14"/>
  <c r="AQ131" i="14"/>
  <c r="AO131" i="14"/>
  <c r="AM131" i="14"/>
  <c r="AK131" i="14"/>
  <c r="AI131" i="14"/>
  <c r="C131" i="14"/>
  <c r="B131" i="14"/>
  <c r="AT130" i="14"/>
  <c r="AS130" i="14"/>
  <c r="AQ130" i="14"/>
  <c r="AO130" i="14"/>
  <c r="AM130" i="14"/>
  <c r="AK130" i="14"/>
  <c r="AI130" i="14"/>
  <c r="C130" i="14"/>
  <c r="B130" i="14"/>
  <c r="AT129" i="14"/>
  <c r="AS129" i="14"/>
  <c r="AQ129" i="14"/>
  <c r="AO129" i="14"/>
  <c r="AM129" i="14"/>
  <c r="AK129" i="14"/>
  <c r="AI129" i="14"/>
  <c r="C129" i="14"/>
  <c r="B129" i="14"/>
  <c r="AT128" i="14"/>
  <c r="AS128" i="14"/>
  <c r="AQ128" i="14"/>
  <c r="AO128" i="14"/>
  <c r="AM128" i="14"/>
  <c r="AK128" i="14"/>
  <c r="AI128" i="14"/>
  <c r="C128" i="14"/>
  <c r="B128" i="14"/>
  <c r="AT127" i="14"/>
  <c r="AS127" i="14"/>
  <c r="AQ127" i="14"/>
  <c r="AO127" i="14"/>
  <c r="AM127" i="14"/>
  <c r="AK127" i="14"/>
  <c r="AI127" i="14"/>
  <c r="C127" i="14"/>
  <c r="B127" i="14"/>
  <c r="AT126" i="14"/>
  <c r="AS126" i="14"/>
  <c r="AQ126" i="14"/>
  <c r="AO126" i="14"/>
  <c r="AM126" i="14"/>
  <c r="AK126" i="14"/>
  <c r="AI126" i="14"/>
  <c r="C126" i="14"/>
  <c r="B126" i="14"/>
  <c r="AT125" i="14"/>
  <c r="AS125" i="14"/>
  <c r="AQ125" i="14"/>
  <c r="AO125" i="14"/>
  <c r="AM125" i="14"/>
  <c r="AK125" i="14"/>
  <c r="AI125" i="14"/>
  <c r="C125" i="14"/>
  <c r="B125" i="14"/>
  <c r="AT124" i="14"/>
  <c r="AS124" i="14"/>
  <c r="AQ124" i="14"/>
  <c r="AO124" i="14"/>
  <c r="AM124" i="14"/>
  <c r="AK124" i="14"/>
  <c r="AI124" i="14"/>
  <c r="C124" i="14"/>
  <c r="B124" i="14"/>
  <c r="AT123" i="14"/>
  <c r="AS123" i="14"/>
  <c r="AQ123" i="14"/>
  <c r="AO123" i="14"/>
  <c r="AM123" i="14"/>
  <c r="AK123" i="14"/>
  <c r="AI123" i="14"/>
  <c r="C123" i="14"/>
  <c r="B123" i="14"/>
  <c r="A123" i="14"/>
  <c r="AT122" i="14"/>
  <c r="AS122" i="14"/>
  <c r="AQ122" i="14"/>
  <c r="AO122" i="14"/>
  <c r="AM122" i="14"/>
  <c r="AK122" i="14"/>
  <c r="AI122" i="14"/>
  <c r="C122" i="14"/>
  <c r="B122" i="14"/>
  <c r="AT121" i="14"/>
  <c r="AS121" i="14"/>
  <c r="AQ121" i="14"/>
  <c r="AO121" i="14"/>
  <c r="AM121" i="14"/>
  <c r="AK121" i="14"/>
  <c r="AI121" i="14"/>
  <c r="C121" i="14"/>
  <c r="B121" i="14"/>
  <c r="AT120" i="14"/>
  <c r="AS120" i="14"/>
  <c r="AQ120" i="14"/>
  <c r="AO120" i="14"/>
  <c r="AM120" i="14"/>
  <c r="AK120" i="14"/>
  <c r="AI120" i="14"/>
  <c r="C120" i="14"/>
  <c r="B120" i="14"/>
  <c r="AT119" i="14"/>
  <c r="AS119" i="14"/>
  <c r="AQ119" i="14"/>
  <c r="AO119" i="14"/>
  <c r="AM119" i="14"/>
  <c r="AK119" i="14"/>
  <c r="AI119" i="14"/>
  <c r="C119" i="14"/>
  <c r="B119" i="14"/>
  <c r="A119" i="14"/>
  <c r="AT118" i="14"/>
  <c r="AS118" i="14"/>
  <c r="AQ118" i="14"/>
  <c r="AO118" i="14"/>
  <c r="AM118" i="14"/>
  <c r="AK118" i="14"/>
  <c r="AI118" i="14"/>
  <c r="C118" i="14"/>
  <c r="B118" i="14"/>
  <c r="AT117" i="14"/>
  <c r="AS117" i="14"/>
  <c r="AQ117" i="14"/>
  <c r="AO117" i="14"/>
  <c r="AM117" i="14"/>
  <c r="AK117" i="14"/>
  <c r="AI117" i="14"/>
  <c r="C117" i="14"/>
  <c r="B117" i="14"/>
  <c r="AT116" i="14"/>
  <c r="AS116" i="14"/>
  <c r="AQ116" i="14"/>
  <c r="AO116" i="14"/>
  <c r="AM116" i="14"/>
  <c r="AK116" i="14"/>
  <c r="AI116" i="14"/>
  <c r="C116" i="14"/>
  <c r="B116" i="14"/>
  <c r="AT115" i="14"/>
  <c r="AS115" i="14"/>
  <c r="AQ115" i="14"/>
  <c r="AO115" i="14"/>
  <c r="AM115" i="14"/>
  <c r="AK115" i="14"/>
  <c r="AI115" i="14"/>
  <c r="C115" i="14"/>
  <c r="B115" i="14"/>
  <c r="AT114" i="14"/>
  <c r="AS114" i="14"/>
  <c r="AQ114" i="14"/>
  <c r="AO114" i="14"/>
  <c r="AM114" i="14"/>
  <c r="AK114" i="14"/>
  <c r="AI114" i="14"/>
  <c r="C114" i="14"/>
  <c r="B114" i="14"/>
  <c r="AT113" i="14"/>
  <c r="AS113" i="14"/>
  <c r="AQ113" i="14"/>
  <c r="AO113" i="14"/>
  <c r="AM113" i="14"/>
  <c r="AK113" i="14"/>
  <c r="AI113" i="14"/>
  <c r="C113" i="14"/>
  <c r="B113" i="14"/>
  <c r="AT112" i="14"/>
  <c r="AS112" i="14"/>
  <c r="AQ112" i="14"/>
  <c r="AO112" i="14"/>
  <c r="AM112" i="14"/>
  <c r="AK112" i="14"/>
  <c r="AI112" i="14"/>
  <c r="C112" i="14"/>
  <c r="B112" i="14"/>
  <c r="AT111" i="14"/>
  <c r="AS111" i="14"/>
  <c r="AQ111" i="14"/>
  <c r="AO111" i="14"/>
  <c r="AM111" i="14"/>
  <c r="AK111" i="14"/>
  <c r="AI111" i="14"/>
  <c r="C111" i="14"/>
  <c r="B111" i="14"/>
  <c r="AT110" i="14"/>
  <c r="AS110" i="14"/>
  <c r="AQ110" i="14"/>
  <c r="AO110" i="14"/>
  <c r="AM110" i="14"/>
  <c r="AK110" i="14"/>
  <c r="AI110" i="14"/>
  <c r="C110" i="14"/>
  <c r="B110" i="14"/>
  <c r="AT109" i="14"/>
  <c r="AS109" i="14"/>
  <c r="AQ109" i="14"/>
  <c r="AO109" i="14"/>
  <c r="AM109" i="14"/>
  <c r="AK109" i="14"/>
  <c r="AI109" i="14"/>
  <c r="C109" i="14"/>
  <c r="B109" i="14"/>
  <c r="AT108" i="14"/>
  <c r="AS108" i="14"/>
  <c r="AQ108" i="14"/>
  <c r="AO108" i="14"/>
  <c r="AM108" i="14"/>
  <c r="AK108" i="14"/>
  <c r="AI108" i="14"/>
  <c r="C108" i="14"/>
  <c r="B108" i="14"/>
  <c r="AT107" i="14"/>
  <c r="AS107" i="14"/>
  <c r="AQ107" i="14"/>
  <c r="AO107" i="14"/>
  <c r="AM107" i="14"/>
  <c r="AK107" i="14"/>
  <c r="AI107" i="14"/>
  <c r="C107" i="14"/>
  <c r="B107" i="14"/>
  <c r="AT106" i="14"/>
  <c r="AS106" i="14"/>
  <c r="AQ106" i="14"/>
  <c r="AO106" i="14"/>
  <c r="AM106" i="14"/>
  <c r="AK106" i="14"/>
  <c r="AI106" i="14"/>
  <c r="C106" i="14"/>
  <c r="B106" i="14"/>
  <c r="A106" i="14"/>
  <c r="AT105" i="14"/>
  <c r="AS105" i="14"/>
  <c r="AQ105" i="14"/>
  <c r="AO105" i="14"/>
  <c r="AM105" i="14"/>
  <c r="AK105" i="14"/>
  <c r="AI105" i="14"/>
  <c r="C105" i="14"/>
  <c r="B105" i="14"/>
  <c r="AT104" i="14"/>
  <c r="AS104" i="14"/>
  <c r="AQ104" i="14"/>
  <c r="AO104" i="14"/>
  <c r="AM104" i="14"/>
  <c r="AK104" i="14"/>
  <c r="AI104" i="14"/>
  <c r="C104" i="14"/>
  <c r="B104" i="14"/>
  <c r="AT103" i="14"/>
  <c r="AS103" i="14"/>
  <c r="AQ103" i="14"/>
  <c r="AO103" i="14"/>
  <c r="AM103" i="14"/>
  <c r="AK103" i="14"/>
  <c r="AI103" i="14"/>
  <c r="C103" i="14"/>
  <c r="B103" i="14"/>
  <c r="AT102" i="14"/>
  <c r="AS102" i="14"/>
  <c r="AQ102" i="14"/>
  <c r="AO102" i="14"/>
  <c r="AM102" i="14"/>
  <c r="AK102" i="14"/>
  <c r="AI102" i="14"/>
  <c r="C102" i="14"/>
  <c r="B102" i="14"/>
  <c r="AT101" i="14"/>
  <c r="AS101" i="14"/>
  <c r="AQ101" i="14"/>
  <c r="AO101" i="14"/>
  <c r="AM101" i="14"/>
  <c r="AK101" i="14"/>
  <c r="AI101" i="14"/>
  <c r="C101" i="14"/>
  <c r="B101" i="14"/>
  <c r="AT100" i="14"/>
  <c r="AS100" i="14"/>
  <c r="AQ100" i="14"/>
  <c r="AO100" i="14"/>
  <c r="AM100" i="14"/>
  <c r="AK100" i="14"/>
  <c r="AI100" i="14"/>
  <c r="C100" i="14"/>
  <c r="B100" i="14"/>
  <c r="A100" i="14"/>
  <c r="AT99" i="14"/>
  <c r="AS99" i="14"/>
  <c r="AQ99" i="14"/>
  <c r="AO99" i="14"/>
  <c r="AM99" i="14"/>
  <c r="AK99" i="14"/>
  <c r="AI99" i="14"/>
  <c r="C99" i="14"/>
  <c r="B99" i="14"/>
  <c r="AT98" i="14"/>
  <c r="AS98" i="14"/>
  <c r="AQ98" i="14"/>
  <c r="AO98" i="14"/>
  <c r="AM98" i="14"/>
  <c r="AK98" i="14"/>
  <c r="AI98" i="14"/>
  <c r="C98" i="14"/>
  <c r="B98" i="14"/>
  <c r="AT97" i="14"/>
  <c r="AS97" i="14"/>
  <c r="AQ97" i="14"/>
  <c r="AO97" i="14"/>
  <c r="AM97" i="14"/>
  <c r="AK97" i="14"/>
  <c r="AI97" i="14"/>
  <c r="C97" i="14"/>
  <c r="B97" i="14"/>
  <c r="AT96" i="14"/>
  <c r="AS96" i="14"/>
  <c r="AQ96" i="14"/>
  <c r="AO96" i="14"/>
  <c r="AM96" i="14"/>
  <c r="AK96" i="14"/>
  <c r="AI96" i="14"/>
  <c r="C96" i="14"/>
  <c r="B96" i="14"/>
  <c r="A96" i="14"/>
  <c r="AT95" i="14"/>
  <c r="AS95" i="14"/>
  <c r="AQ95" i="14"/>
  <c r="AO95" i="14"/>
  <c r="AM95" i="14"/>
  <c r="AK95" i="14"/>
  <c r="AI95" i="14"/>
  <c r="C95" i="14"/>
  <c r="B95" i="14"/>
  <c r="AT94" i="14"/>
  <c r="AS94" i="14"/>
  <c r="AQ94" i="14"/>
  <c r="AO94" i="14"/>
  <c r="AM94" i="14"/>
  <c r="AK94" i="14"/>
  <c r="AI94" i="14"/>
  <c r="C94" i="14"/>
  <c r="B94" i="14"/>
  <c r="AT93" i="14"/>
  <c r="AS93" i="14"/>
  <c r="AQ93" i="14"/>
  <c r="AO93" i="14"/>
  <c r="AM93" i="14"/>
  <c r="AK93" i="14"/>
  <c r="AI93" i="14"/>
  <c r="C93" i="14"/>
  <c r="B93" i="14"/>
  <c r="AT92" i="14"/>
  <c r="AS92" i="14"/>
  <c r="AQ92" i="14"/>
  <c r="AO92" i="14"/>
  <c r="AM92" i="14"/>
  <c r="AK92" i="14"/>
  <c r="AI92" i="14"/>
  <c r="C92" i="14"/>
  <c r="B92" i="14"/>
  <c r="A92" i="14"/>
  <c r="AT91" i="14"/>
  <c r="AS91" i="14"/>
  <c r="AQ91" i="14"/>
  <c r="AO91" i="14"/>
  <c r="AM91" i="14"/>
  <c r="AK91" i="14"/>
  <c r="AI91" i="14"/>
  <c r="C91" i="14"/>
  <c r="B91" i="14"/>
  <c r="AT90" i="14"/>
  <c r="AS90" i="14"/>
  <c r="AQ90" i="14"/>
  <c r="AO90" i="14"/>
  <c r="AM90" i="14"/>
  <c r="AK90" i="14"/>
  <c r="AI90" i="14"/>
  <c r="C90" i="14"/>
  <c r="B90" i="14"/>
  <c r="AT89" i="14"/>
  <c r="AS89" i="14"/>
  <c r="AQ89" i="14"/>
  <c r="AO89" i="14"/>
  <c r="AM89" i="14"/>
  <c r="AK89" i="14"/>
  <c r="AI89" i="14"/>
  <c r="C89" i="14"/>
  <c r="B89" i="14"/>
  <c r="AT88" i="14"/>
  <c r="AS88" i="14"/>
  <c r="AQ88" i="14"/>
  <c r="AO88" i="14"/>
  <c r="AM88" i="14"/>
  <c r="AK88" i="14"/>
  <c r="AI88" i="14"/>
  <c r="C88" i="14"/>
  <c r="B88" i="14"/>
  <c r="AT87" i="14"/>
  <c r="AS87" i="14"/>
  <c r="AQ87" i="14"/>
  <c r="AO87" i="14"/>
  <c r="AM87" i="14"/>
  <c r="AK87" i="14"/>
  <c r="AI87" i="14"/>
  <c r="C87" i="14"/>
  <c r="B87" i="14"/>
  <c r="AT86" i="14"/>
  <c r="AS86" i="14"/>
  <c r="AQ86" i="14"/>
  <c r="AO86" i="14"/>
  <c r="AM86" i="14"/>
  <c r="AK86" i="14"/>
  <c r="AI86" i="14"/>
  <c r="C86" i="14"/>
  <c r="B86" i="14"/>
  <c r="AT85" i="14"/>
  <c r="AS85" i="14"/>
  <c r="AQ85" i="14"/>
  <c r="AO85" i="14"/>
  <c r="AM85" i="14"/>
  <c r="AK85" i="14"/>
  <c r="AI85" i="14"/>
  <c r="C85" i="14"/>
  <c r="B85" i="14"/>
  <c r="AT84" i="14"/>
  <c r="AS84" i="14"/>
  <c r="AQ84" i="14"/>
  <c r="AO84" i="14"/>
  <c r="AM84" i="14"/>
  <c r="AK84" i="14"/>
  <c r="AI84" i="14"/>
  <c r="C84" i="14"/>
  <c r="B84" i="14"/>
  <c r="AT83" i="14"/>
  <c r="AS83" i="14"/>
  <c r="AQ83" i="14"/>
  <c r="AO83" i="14"/>
  <c r="AM83" i="14"/>
  <c r="AK83" i="14"/>
  <c r="AI83" i="14"/>
  <c r="C83" i="14"/>
  <c r="B83" i="14"/>
  <c r="AT82" i="14"/>
  <c r="AS82" i="14"/>
  <c r="AQ82" i="14"/>
  <c r="AO82" i="14"/>
  <c r="AM82" i="14"/>
  <c r="AK82" i="14"/>
  <c r="AI82" i="14"/>
  <c r="C82" i="14"/>
  <c r="B82" i="14"/>
  <c r="AT81" i="14"/>
  <c r="AS81" i="14"/>
  <c r="AQ81" i="14"/>
  <c r="AO81" i="14"/>
  <c r="AM81" i="14"/>
  <c r="AK81" i="14"/>
  <c r="AI81" i="14"/>
  <c r="C81" i="14"/>
  <c r="B81" i="14"/>
  <c r="AT80" i="14"/>
  <c r="AS80" i="14"/>
  <c r="AQ80" i="14"/>
  <c r="AO80" i="14"/>
  <c r="AM80" i="14"/>
  <c r="AK80" i="14"/>
  <c r="AI80" i="14"/>
  <c r="C80" i="14"/>
  <c r="B80" i="14"/>
  <c r="AT79" i="14"/>
  <c r="AS79" i="14"/>
  <c r="AQ79" i="14"/>
  <c r="AO79" i="14"/>
  <c r="AM79" i="14"/>
  <c r="AK79" i="14"/>
  <c r="AI79" i="14"/>
  <c r="C79" i="14"/>
  <c r="B79" i="14"/>
  <c r="AT78" i="14"/>
  <c r="AS78" i="14"/>
  <c r="AQ78" i="14"/>
  <c r="AO78" i="14"/>
  <c r="AM78" i="14"/>
  <c r="AK78" i="14"/>
  <c r="AI78" i="14"/>
  <c r="C78" i="14"/>
  <c r="B78" i="14"/>
  <c r="AT77" i="14"/>
  <c r="AS77" i="14"/>
  <c r="AQ77" i="14"/>
  <c r="AO77" i="14"/>
  <c r="AM77" i="14"/>
  <c r="AK77" i="14"/>
  <c r="AI77" i="14"/>
  <c r="C77" i="14"/>
  <c r="B77" i="14"/>
  <c r="AT76" i="14"/>
  <c r="AS76" i="14"/>
  <c r="AQ76" i="14"/>
  <c r="AO76" i="14"/>
  <c r="AM76" i="14"/>
  <c r="AK76" i="14"/>
  <c r="AI76" i="14"/>
  <c r="C76" i="14"/>
  <c r="B76" i="14"/>
  <c r="A76" i="14"/>
  <c r="AT75" i="14"/>
  <c r="AS75" i="14"/>
  <c r="AQ75" i="14"/>
  <c r="AO75" i="14"/>
  <c r="AM75" i="14"/>
  <c r="AK75" i="14"/>
  <c r="AI75" i="14"/>
  <c r="C75" i="14"/>
  <c r="B75" i="14"/>
  <c r="AT74" i="14"/>
  <c r="AS74" i="14"/>
  <c r="AQ74" i="14"/>
  <c r="AO74" i="14"/>
  <c r="AM74" i="14"/>
  <c r="AK74" i="14"/>
  <c r="AI74" i="14"/>
  <c r="C74" i="14"/>
  <c r="B74" i="14"/>
  <c r="AT73" i="14"/>
  <c r="AS73" i="14"/>
  <c r="AQ73" i="14"/>
  <c r="AO73" i="14"/>
  <c r="AM73" i="14"/>
  <c r="AK73" i="14"/>
  <c r="AI73" i="14"/>
  <c r="C73" i="14"/>
  <c r="B73" i="14"/>
  <c r="AT72" i="14"/>
  <c r="AS72" i="14"/>
  <c r="AQ72" i="14"/>
  <c r="AO72" i="14"/>
  <c r="AM72" i="14"/>
  <c r="AK72" i="14"/>
  <c r="AI72" i="14"/>
  <c r="C72" i="14"/>
  <c r="B72" i="14"/>
  <c r="AT71" i="14"/>
  <c r="AS71" i="14"/>
  <c r="AQ71" i="14"/>
  <c r="AO71" i="14"/>
  <c r="AM71" i="14"/>
  <c r="AK71" i="14"/>
  <c r="AI71" i="14"/>
  <c r="C71" i="14"/>
  <c r="B71" i="14"/>
  <c r="AT70" i="14"/>
  <c r="AS70" i="14"/>
  <c r="AQ70" i="14"/>
  <c r="AO70" i="14"/>
  <c r="AM70" i="14"/>
  <c r="AK70" i="14"/>
  <c r="AI70" i="14"/>
  <c r="C70" i="14"/>
  <c r="B70" i="14"/>
  <c r="AT69" i="14"/>
  <c r="AS69" i="14"/>
  <c r="AQ69" i="14"/>
  <c r="AO69" i="14"/>
  <c r="AM69" i="14"/>
  <c r="AK69" i="14"/>
  <c r="AI69" i="14"/>
  <c r="C69" i="14"/>
  <c r="B69" i="14"/>
  <c r="AT68" i="14"/>
  <c r="AS68" i="14"/>
  <c r="AQ68" i="14"/>
  <c r="AO68" i="14"/>
  <c r="AM68" i="14"/>
  <c r="AK68" i="14"/>
  <c r="AI68" i="14"/>
  <c r="C68" i="14"/>
  <c r="B68" i="14"/>
  <c r="AT67" i="14"/>
  <c r="AS67" i="14"/>
  <c r="AQ67" i="14"/>
  <c r="AO67" i="14"/>
  <c r="AM67" i="14"/>
  <c r="AK67" i="14"/>
  <c r="AI67" i="14"/>
  <c r="C67" i="14"/>
  <c r="B67" i="14"/>
  <c r="AT66" i="14"/>
  <c r="AS66" i="14"/>
  <c r="AQ66" i="14"/>
  <c r="AO66" i="14"/>
  <c r="AM66" i="14"/>
  <c r="AK66" i="14"/>
  <c r="AI66" i="14"/>
  <c r="C66" i="14"/>
  <c r="B66" i="14"/>
  <c r="AT65" i="14"/>
  <c r="AS65" i="14"/>
  <c r="AQ65" i="14"/>
  <c r="AO65" i="14"/>
  <c r="AM65" i="14"/>
  <c r="AK65" i="14"/>
  <c r="AI65" i="14"/>
  <c r="C65" i="14"/>
  <c r="B65" i="14"/>
  <c r="AT64" i="14"/>
  <c r="AS64" i="14"/>
  <c r="AQ64" i="14"/>
  <c r="AO64" i="14"/>
  <c r="AM64" i="14"/>
  <c r="AK64" i="14"/>
  <c r="AI64" i="14"/>
  <c r="C64" i="14"/>
  <c r="B64" i="14"/>
  <c r="AT63" i="14"/>
  <c r="AS63" i="14"/>
  <c r="AQ63" i="14"/>
  <c r="AO63" i="14"/>
  <c r="AM63" i="14"/>
  <c r="AK63" i="14"/>
  <c r="AI63" i="14"/>
  <c r="C63" i="14"/>
  <c r="B63" i="14"/>
  <c r="AT62" i="14"/>
  <c r="AS62" i="14"/>
  <c r="AQ62" i="14"/>
  <c r="AO62" i="14"/>
  <c r="AM62" i="14"/>
  <c r="AK62" i="14"/>
  <c r="AI62" i="14"/>
  <c r="C62" i="14"/>
  <c r="B62" i="14"/>
  <c r="AT61" i="14"/>
  <c r="AS61" i="14"/>
  <c r="AQ61" i="14"/>
  <c r="AO61" i="14"/>
  <c r="AM61" i="14"/>
  <c r="AK61" i="14"/>
  <c r="AI61" i="14"/>
  <c r="C61" i="14"/>
  <c r="B61" i="14"/>
  <c r="AT60" i="14"/>
  <c r="AS60" i="14"/>
  <c r="AQ60" i="14"/>
  <c r="AO60" i="14"/>
  <c r="AM60" i="14"/>
  <c r="AK60" i="14"/>
  <c r="AI60" i="14"/>
  <c r="C60" i="14"/>
  <c r="B60" i="14"/>
  <c r="AT59" i="14"/>
  <c r="AS59" i="14"/>
  <c r="AQ59" i="14"/>
  <c r="AO59" i="14"/>
  <c r="AM59" i="14"/>
  <c r="AK59" i="14"/>
  <c r="AI59" i="14"/>
  <c r="C59" i="14"/>
  <c r="B59" i="14"/>
  <c r="AT58" i="14"/>
  <c r="AS58" i="14"/>
  <c r="AQ58" i="14"/>
  <c r="AO58" i="14"/>
  <c r="AM58" i="14"/>
  <c r="AK58" i="14"/>
  <c r="AI58" i="14"/>
  <c r="C58" i="14"/>
  <c r="B58" i="14"/>
  <c r="AT57" i="14"/>
  <c r="AS57" i="14"/>
  <c r="AQ57" i="14"/>
  <c r="AO57" i="14"/>
  <c r="AM57" i="14"/>
  <c r="AK57" i="14"/>
  <c r="AI57" i="14"/>
  <c r="C57" i="14"/>
  <c r="B57" i="14"/>
  <c r="AT56" i="14"/>
  <c r="AS56" i="14"/>
  <c r="AQ56" i="14"/>
  <c r="AO56" i="14"/>
  <c r="AM56" i="14"/>
  <c r="AK56" i="14"/>
  <c r="AI56" i="14"/>
  <c r="C56" i="14"/>
  <c r="B56" i="14"/>
  <c r="AT55" i="14"/>
  <c r="AS55" i="14"/>
  <c r="AQ55" i="14"/>
  <c r="AO55" i="14"/>
  <c r="AM55" i="14"/>
  <c r="AK55" i="14"/>
  <c r="AI55" i="14"/>
  <c r="C55" i="14"/>
  <c r="B55" i="14"/>
  <c r="AT54" i="14"/>
  <c r="AS54" i="14"/>
  <c r="AQ54" i="14"/>
  <c r="AO54" i="14"/>
  <c r="AM54" i="14"/>
  <c r="AK54" i="14"/>
  <c r="AI54" i="14"/>
  <c r="C54" i="14"/>
  <c r="B54" i="14"/>
  <c r="AT53" i="14"/>
  <c r="AS53" i="14"/>
  <c r="AQ53" i="14"/>
  <c r="AO53" i="14"/>
  <c r="AM53" i="14"/>
  <c r="AK53" i="14"/>
  <c r="AI53" i="14"/>
  <c r="C53" i="14"/>
  <c r="B53" i="14"/>
  <c r="AT52" i="14"/>
  <c r="AS52" i="14"/>
  <c r="AQ52" i="14"/>
  <c r="AO52" i="14"/>
  <c r="AM52" i="14"/>
  <c r="AK52" i="14"/>
  <c r="AI52" i="14"/>
  <c r="C52" i="14"/>
  <c r="B52" i="14"/>
  <c r="AT51" i="14"/>
  <c r="AS51" i="14"/>
  <c r="AQ51" i="14"/>
  <c r="AO51" i="14"/>
  <c r="AM51" i="14"/>
  <c r="AK51" i="14"/>
  <c r="AI51" i="14"/>
  <c r="C51" i="14"/>
  <c r="B51" i="14"/>
  <c r="AT50" i="14"/>
  <c r="AS50" i="14"/>
  <c r="AQ50" i="14"/>
  <c r="AO50" i="14"/>
  <c r="AM50" i="14"/>
  <c r="AK50" i="14"/>
  <c r="AI50" i="14"/>
  <c r="C50" i="14"/>
  <c r="B50" i="14"/>
  <c r="AT49" i="14"/>
  <c r="AS49" i="14"/>
  <c r="AQ49" i="14"/>
  <c r="AO49" i="14"/>
  <c r="AM49" i="14"/>
  <c r="AK49" i="14"/>
  <c r="AI49" i="14"/>
  <c r="C49" i="14"/>
  <c r="B49" i="14"/>
  <c r="AT48" i="14"/>
  <c r="AS48" i="14"/>
  <c r="AQ48" i="14"/>
  <c r="AO48" i="14"/>
  <c r="AM48" i="14"/>
  <c r="AK48" i="14"/>
  <c r="AI48" i="14"/>
  <c r="C48" i="14"/>
  <c r="B48" i="14"/>
  <c r="AT47" i="14"/>
  <c r="AS47" i="14"/>
  <c r="AQ47" i="14"/>
  <c r="AO47" i="14"/>
  <c r="AM47" i="14"/>
  <c r="AK47" i="14"/>
  <c r="AI47" i="14"/>
  <c r="C47" i="14"/>
  <c r="B47" i="14"/>
  <c r="AT46" i="14"/>
  <c r="AS46" i="14"/>
  <c r="AQ46" i="14"/>
  <c r="AO46" i="14"/>
  <c r="AM46" i="14"/>
  <c r="AK46" i="14"/>
  <c r="AI46" i="14"/>
  <c r="C46" i="14"/>
  <c r="B46" i="14"/>
  <c r="AT45" i="14"/>
  <c r="AS45" i="14"/>
  <c r="AQ45" i="14"/>
  <c r="AO45" i="14"/>
  <c r="AM45" i="14"/>
  <c r="AK45" i="14"/>
  <c r="AI45" i="14"/>
  <c r="C45" i="14"/>
  <c r="B45" i="14"/>
  <c r="AT44" i="14"/>
  <c r="AS44" i="14"/>
  <c r="AQ44" i="14"/>
  <c r="AO44" i="14"/>
  <c r="AM44" i="14"/>
  <c r="AK44" i="14"/>
  <c r="AI44" i="14"/>
  <c r="C44" i="14"/>
  <c r="B44" i="14"/>
  <c r="AT43" i="14"/>
  <c r="AS43" i="14"/>
  <c r="AQ43" i="14"/>
  <c r="AO43" i="14"/>
  <c r="AM43" i="14"/>
  <c r="AK43" i="14"/>
  <c r="AI43" i="14"/>
  <c r="C43" i="14"/>
  <c r="B43" i="14"/>
  <c r="A43" i="14"/>
  <c r="AT42" i="14"/>
  <c r="AS42" i="14"/>
  <c r="AQ42" i="14"/>
  <c r="AO42" i="14"/>
  <c r="AM42" i="14"/>
  <c r="AK42" i="14"/>
  <c r="AI42" i="14"/>
  <c r="C42" i="14"/>
  <c r="B42" i="14"/>
  <c r="AT41" i="14"/>
  <c r="AS41" i="14"/>
  <c r="AQ41" i="14"/>
  <c r="AO41" i="14"/>
  <c r="AM41" i="14"/>
  <c r="AK41" i="14"/>
  <c r="AI41" i="14"/>
  <c r="C41" i="14"/>
  <c r="B41" i="14"/>
  <c r="AT40" i="14"/>
  <c r="AS40" i="14"/>
  <c r="AQ40" i="14"/>
  <c r="AO40" i="14"/>
  <c r="AM40" i="14"/>
  <c r="AK40" i="14"/>
  <c r="AI40" i="14"/>
  <c r="C40" i="14"/>
  <c r="B40" i="14"/>
  <c r="AT39" i="14"/>
  <c r="AS39" i="14"/>
  <c r="AQ39" i="14"/>
  <c r="AO39" i="14"/>
  <c r="AM39" i="14"/>
  <c r="AK39" i="14"/>
  <c r="AI39" i="14"/>
  <c r="C39" i="14"/>
  <c r="B39" i="14"/>
  <c r="AT38" i="14"/>
  <c r="AS38" i="14"/>
  <c r="AQ38" i="14"/>
  <c r="AO38" i="14"/>
  <c r="AM38" i="14"/>
  <c r="AK38" i="14"/>
  <c r="AI38" i="14"/>
  <c r="C38" i="14"/>
  <c r="B38" i="14"/>
  <c r="A38" i="14"/>
  <c r="AT37" i="14"/>
  <c r="AS37" i="14"/>
  <c r="AQ37" i="14"/>
  <c r="AO37" i="14"/>
  <c r="AM37" i="14"/>
  <c r="AK37" i="14"/>
  <c r="AI37" i="14"/>
  <c r="C37" i="14"/>
  <c r="B37" i="14"/>
  <c r="AT36" i="14"/>
  <c r="AS36" i="14"/>
  <c r="AQ36" i="14"/>
  <c r="AO36" i="14"/>
  <c r="AM36" i="14"/>
  <c r="AK36" i="14"/>
  <c r="AI36" i="14"/>
  <c r="C36" i="14"/>
  <c r="B36" i="14"/>
  <c r="AT35" i="14"/>
  <c r="AS35" i="14"/>
  <c r="AQ35" i="14"/>
  <c r="AO35" i="14"/>
  <c r="AM35" i="14"/>
  <c r="AK35" i="14"/>
  <c r="AI35" i="14"/>
  <c r="C35" i="14"/>
  <c r="B35" i="14"/>
  <c r="AT34" i="14"/>
  <c r="AS34" i="14"/>
  <c r="AQ34" i="14"/>
  <c r="AO34" i="14"/>
  <c r="AM34" i="14"/>
  <c r="AK34" i="14"/>
  <c r="AI34" i="14"/>
  <c r="C34" i="14"/>
  <c r="B34" i="14"/>
  <c r="AT33" i="14"/>
  <c r="AS33" i="14"/>
  <c r="AQ33" i="14"/>
  <c r="AO33" i="14"/>
  <c r="AM33" i="14"/>
  <c r="AK33" i="14"/>
  <c r="AI33" i="14"/>
  <c r="C33" i="14"/>
  <c r="B33" i="14"/>
  <c r="AT32" i="14"/>
  <c r="AS32" i="14"/>
  <c r="AQ32" i="14"/>
  <c r="AO32" i="14"/>
  <c r="AM32" i="14"/>
  <c r="AK32" i="14"/>
  <c r="AI32" i="14"/>
  <c r="C32" i="14"/>
  <c r="B32" i="14"/>
  <c r="AT31" i="14"/>
  <c r="AS31" i="14"/>
  <c r="AQ31" i="14"/>
  <c r="AO31" i="14"/>
  <c r="AM31" i="14"/>
  <c r="AK31" i="14"/>
  <c r="AI31" i="14"/>
  <c r="C31" i="14"/>
  <c r="B31" i="14"/>
  <c r="AT30" i="14"/>
  <c r="AS30" i="14"/>
  <c r="AQ30" i="14"/>
  <c r="AO30" i="14"/>
  <c r="AM30" i="14"/>
  <c r="AK30" i="14"/>
  <c r="AI30" i="14"/>
  <c r="C30" i="14"/>
  <c r="B30" i="14"/>
  <c r="AT29" i="14"/>
  <c r="AS29" i="14"/>
  <c r="AQ29" i="14"/>
  <c r="AO29" i="14"/>
  <c r="AM29" i="14"/>
  <c r="AK29" i="14"/>
  <c r="AI29" i="14"/>
  <c r="C29" i="14"/>
  <c r="B29" i="14"/>
  <c r="AT28" i="14"/>
  <c r="AS28" i="14"/>
  <c r="AQ28" i="14"/>
  <c r="AO28" i="14"/>
  <c r="AM28" i="14"/>
  <c r="AK28" i="14"/>
  <c r="AI28" i="14"/>
  <c r="C28" i="14"/>
  <c r="B28" i="14"/>
  <c r="AT27" i="14"/>
  <c r="AS27" i="14"/>
  <c r="AQ27" i="14"/>
  <c r="AO27" i="14"/>
  <c r="AM27" i="14"/>
  <c r="AK27" i="14"/>
  <c r="AI27" i="14"/>
  <c r="C27" i="14"/>
  <c r="B27" i="14"/>
  <c r="AT26" i="14"/>
  <c r="AS26" i="14"/>
  <c r="AQ26" i="14"/>
  <c r="AO26" i="14"/>
  <c r="AM26" i="14"/>
  <c r="AK26" i="14"/>
  <c r="AI26" i="14"/>
  <c r="C26" i="14"/>
  <c r="B26" i="14"/>
  <c r="AT25" i="14"/>
  <c r="AS25" i="14"/>
  <c r="AQ25" i="14"/>
  <c r="AO25" i="14"/>
  <c r="AM25" i="14"/>
  <c r="AK25" i="14"/>
  <c r="AI25" i="14"/>
  <c r="C25" i="14"/>
  <c r="B25" i="14"/>
  <c r="AT24" i="14"/>
  <c r="AS24" i="14"/>
  <c r="AQ24" i="14"/>
  <c r="AO24" i="14"/>
  <c r="AM24" i="14"/>
  <c r="AK24" i="14"/>
  <c r="AI24" i="14"/>
  <c r="C24" i="14"/>
  <c r="B24" i="14"/>
  <c r="AT23" i="14"/>
  <c r="AS23" i="14"/>
  <c r="AQ23" i="14"/>
  <c r="AO23" i="14"/>
  <c r="AM23" i="14"/>
  <c r="AK23" i="14"/>
  <c r="AI23" i="14"/>
  <c r="C23" i="14"/>
  <c r="B23" i="14"/>
  <c r="AT22" i="14"/>
  <c r="AS22" i="14"/>
  <c r="AQ22" i="14"/>
  <c r="AO22" i="14"/>
  <c r="AM22" i="14"/>
  <c r="AK22" i="14"/>
  <c r="AI22" i="14"/>
  <c r="C22" i="14"/>
  <c r="B22" i="14"/>
  <c r="AT21" i="14"/>
  <c r="AS21" i="14"/>
  <c r="AQ21" i="14"/>
  <c r="AO21" i="14"/>
  <c r="AM21" i="14"/>
  <c r="AK21" i="14"/>
  <c r="AI21" i="14"/>
  <c r="C21" i="14"/>
  <c r="B21" i="14"/>
  <c r="AT20" i="14"/>
  <c r="AS20" i="14"/>
  <c r="AQ20" i="14"/>
  <c r="AO20" i="14"/>
  <c r="AM20" i="14"/>
  <c r="AK20" i="14"/>
  <c r="AI20" i="14"/>
  <c r="C20" i="14"/>
  <c r="B20" i="14"/>
  <c r="AT19" i="14"/>
  <c r="AS19" i="14"/>
  <c r="AQ19" i="14"/>
  <c r="AO19" i="14"/>
  <c r="AM19" i="14"/>
  <c r="AK19" i="14"/>
  <c r="AI19" i="14"/>
  <c r="C19" i="14"/>
  <c r="B19" i="14"/>
  <c r="AT18" i="14"/>
  <c r="AS18" i="14"/>
  <c r="AQ18" i="14"/>
  <c r="AO18" i="14"/>
  <c r="AM18" i="14"/>
  <c r="AK18" i="14"/>
  <c r="AI18" i="14"/>
  <c r="C18" i="14"/>
  <c r="B18" i="14"/>
  <c r="AT17" i="14"/>
  <c r="AS17" i="14"/>
  <c r="AQ17" i="14"/>
  <c r="AO17" i="14"/>
  <c r="AM17" i="14"/>
  <c r="AK17" i="14"/>
  <c r="AI17" i="14"/>
  <c r="C17" i="14"/>
  <c r="B17" i="14"/>
  <c r="AT16" i="14"/>
  <c r="AS16" i="14"/>
  <c r="AQ16" i="14"/>
  <c r="AO16" i="14"/>
  <c r="AM16" i="14"/>
  <c r="AK16" i="14"/>
  <c r="AI16" i="14"/>
  <c r="C16" i="14"/>
  <c r="B16" i="14"/>
  <c r="AT15" i="14"/>
  <c r="AS15" i="14"/>
  <c r="AQ15" i="14"/>
  <c r="AO15" i="14"/>
  <c r="AM15" i="14"/>
  <c r="AK15" i="14"/>
  <c r="AI15" i="14"/>
  <c r="C15" i="14"/>
  <c r="B15" i="14"/>
  <c r="AT14" i="14"/>
  <c r="AS14" i="14"/>
  <c r="AQ14" i="14"/>
  <c r="AO14" i="14"/>
  <c r="AM14" i="14"/>
  <c r="AK14" i="14"/>
  <c r="AI14" i="14"/>
  <c r="C14" i="14"/>
  <c r="B14" i="14"/>
  <c r="AT13" i="14"/>
  <c r="AS13" i="14"/>
  <c r="AQ13" i="14"/>
  <c r="AO13" i="14"/>
  <c r="AM13" i="14"/>
  <c r="AK13" i="14"/>
  <c r="AI13" i="14"/>
  <c r="C13" i="14"/>
  <c r="B13" i="14"/>
  <c r="AT12" i="14"/>
  <c r="AS12" i="14"/>
  <c r="AQ12" i="14"/>
  <c r="AO12" i="14"/>
  <c r="AM12" i="14"/>
  <c r="AK12" i="14"/>
  <c r="AI12" i="14"/>
  <c r="C12" i="14"/>
  <c r="B12" i="14"/>
  <c r="AT11" i="14"/>
  <c r="AS11" i="14"/>
  <c r="AQ11" i="14"/>
  <c r="AO11" i="14"/>
  <c r="AM11" i="14"/>
  <c r="AK11" i="14"/>
  <c r="AI11" i="14"/>
  <c r="C11" i="14"/>
  <c r="B11" i="14"/>
  <c r="AT10" i="14"/>
  <c r="AS10" i="14"/>
  <c r="AQ10" i="14"/>
  <c r="AO10" i="14"/>
  <c r="AM10" i="14"/>
  <c r="AK10" i="14"/>
  <c r="AI10" i="14"/>
  <c r="C10" i="14"/>
  <c r="B10" i="14"/>
  <c r="AT9" i="14"/>
  <c r="AS9" i="14"/>
  <c r="AQ9" i="14"/>
  <c r="AO9" i="14"/>
  <c r="AM9" i="14"/>
  <c r="AK9" i="14"/>
  <c r="AI9" i="14"/>
  <c r="C9" i="14"/>
  <c r="B9" i="14"/>
  <c r="AT8" i="14"/>
  <c r="AS8" i="14"/>
  <c r="AQ8" i="14"/>
  <c r="AO8" i="14"/>
  <c r="AM8" i="14"/>
  <c r="AK8" i="14"/>
  <c r="AI8" i="14"/>
  <c r="C8" i="14"/>
  <c r="B8" i="14"/>
  <c r="AT7" i="14"/>
  <c r="AS7" i="14"/>
  <c r="AQ7" i="14"/>
  <c r="AO7" i="14"/>
  <c r="AM7" i="14"/>
  <c r="AK7" i="14"/>
  <c r="AI7" i="14"/>
  <c r="C7" i="14"/>
  <c r="B7" i="14"/>
  <c r="AT6" i="14"/>
  <c r="AS6" i="14"/>
  <c r="AQ6" i="14"/>
  <c r="AO6" i="14"/>
  <c r="AM6" i="14"/>
  <c r="AK6" i="14"/>
  <c r="AI6" i="14"/>
  <c r="C6" i="14"/>
  <c r="B6" i="14"/>
  <c r="AT5" i="14"/>
  <c r="AS5" i="14"/>
  <c r="AQ5" i="14"/>
  <c r="AO5" i="14"/>
  <c r="AM5" i="14"/>
  <c r="AK5" i="14"/>
  <c r="AI5" i="14"/>
  <c r="C5" i="14"/>
  <c r="B5" i="14"/>
  <c r="AT4" i="14"/>
  <c r="AS4" i="14"/>
  <c r="AQ4" i="14"/>
  <c r="AO4" i="14"/>
  <c r="AM4" i="14"/>
  <c r="AK4" i="14"/>
  <c r="AI4" i="14"/>
  <c r="C4" i="14"/>
  <c r="B4" i="14"/>
  <c r="A4" i="14"/>
  <c r="AU1" i="14"/>
  <c r="AT503" i="13"/>
  <c r="AS503" i="13"/>
  <c r="AQ503" i="13"/>
  <c r="AO503" i="13"/>
  <c r="AM503" i="13"/>
  <c r="AK503" i="13"/>
  <c r="AI503" i="13"/>
  <c r="C503" i="13"/>
  <c r="B503" i="13"/>
  <c r="A503" i="13"/>
  <c r="AT502" i="13"/>
  <c r="AS502" i="13"/>
  <c r="AQ502" i="13"/>
  <c r="AO502" i="13"/>
  <c r="AM502" i="13"/>
  <c r="AK502" i="13"/>
  <c r="AI502" i="13"/>
  <c r="C502" i="13"/>
  <c r="B502" i="13"/>
  <c r="A502" i="13"/>
  <c r="AT501" i="13"/>
  <c r="AS501" i="13"/>
  <c r="AQ501" i="13"/>
  <c r="AO501" i="13"/>
  <c r="AM501" i="13"/>
  <c r="AK501" i="13"/>
  <c r="AI501" i="13"/>
  <c r="C501" i="13"/>
  <c r="B501" i="13"/>
  <c r="A501" i="13"/>
  <c r="AT500" i="13"/>
  <c r="AS500" i="13"/>
  <c r="AQ500" i="13"/>
  <c r="AO500" i="13"/>
  <c r="AM500" i="13"/>
  <c r="AK500" i="13"/>
  <c r="AI500" i="13"/>
  <c r="C500" i="13"/>
  <c r="B500" i="13"/>
  <c r="A500" i="13"/>
  <c r="AT499" i="13"/>
  <c r="AS499" i="13"/>
  <c r="AQ499" i="13"/>
  <c r="AO499" i="13"/>
  <c r="AM499" i="13"/>
  <c r="AK499" i="13"/>
  <c r="AI499" i="13"/>
  <c r="C499" i="13"/>
  <c r="B499" i="13"/>
  <c r="A499" i="13"/>
  <c r="AT498" i="13"/>
  <c r="AS498" i="13"/>
  <c r="AQ498" i="13"/>
  <c r="AO498" i="13"/>
  <c r="AM498" i="13"/>
  <c r="AK498" i="13"/>
  <c r="AI498" i="13"/>
  <c r="C498" i="13"/>
  <c r="B498" i="13"/>
  <c r="A498" i="13"/>
  <c r="AT497" i="13"/>
  <c r="AS497" i="13"/>
  <c r="AQ497" i="13"/>
  <c r="AO497" i="13"/>
  <c r="AM497" i="13"/>
  <c r="AK497" i="13"/>
  <c r="AI497" i="13"/>
  <c r="C497" i="13"/>
  <c r="B497" i="13"/>
  <c r="A497" i="13"/>
  <c r="AT496" i="13"/>
  <c r="AS496" i="13"/>
  <c r="AQ496" i="13"/>
  <c r="AO496" i="13"/>
  <c r="AM496" i="13"/>
  <c r="AK496" i="13"/>
  <c r="AI496" i="13"/>
  <c r="C496" i="13"/>
  <c r="B496" i="13"/>
  <c r="A496" i="13"/>
  <c r="AT495" i="13"/>
  <c r="AS495" i="13"/>
  <c r="AQ495" i="13"/>
  <c r="AO495" i="13"/>
  <c r="AM495" i="13"/>
  <c r="AK495" i="13"/>
  <c r="AI495" i="13"/>
  <c r="C495" i="13"/>
  <c r="B495" i="13"/>
  <c r="A495" i="13"/>
  <c r="AT494" i="13"/>
  <c r="AS494" i="13"/>
  <c r="AQ494" i="13"/>
  <c r="AO494" i="13"/>
  <c r="AM494" i="13"/>
  <c r="AK494" i="13"/>
  <c r="AI494" i="13"/>
  <c r="C494" i="13"/>
  <c r="B494" i="13"/>
  <c r="A494" i="13"/>
  <c r="AT493" i="13"/>
  <c r="AS493" i="13"/>
  <c r="AQ493" i="13"/>
  <c r="AO493" i="13"/>
  <c r="AM493" i="13"/>
  <c r="AK493" i="13"/>
  <c r="AI493" i="13"/>
  <c r="C493" i="13"/>
  <c r="B493" i="13"/>
  <c r="A493" i="13"/>
  <c r="AT492" i="13"/>
  <c r="AS492" i="13"/>
  <c r="AQ492" i="13"/>
  <c r="AO492" i="13"/>
  <c r="AM492" i="13"/>
  <c r="AK492" i="13"/>
  <c r="AI492" i="13"/>
  <c r="C492" i="13"/>
  <c r="B492" i="13"/>
  <c r="A492" i="13"/>
  <c r="AT491" i="13"/>
  <c r="AS491" i="13"/>
  <c r="AQ491" i="13"/>
  <c r="AO491" i="13"/>
  <c r="AM491" i="13"/>
  <c r="AK491" i="13"/>
  <c r="AI491" i="13"/>
  <c r="C491" i="13"/>
  <c r="B491" i="13"/>
  <c r="A491" i="13"/>
  <c r="AT490" i="13"/>
  <c r="AS490" i="13"/>
  <c r="AQ490" i="13"/>
  <c r="AO490" i="13"/>
  <c r="AM490" i="13"/>
  <c r="AK490" i="13"/>
  <c r="AI490" i="13"/>
  <c r="C490" i="13"/>
  <c r="B490" i="13"/>
  <c r="A490" i="13"/>
  <c r="AT489" i="13"/>
  <c r="AS489" i="13"/>
  <c r="AQ489" i="13"/>
  <c r="AO489" i="13"/>
  <c r="AM489" i="13"/>
  <c r="AK489" i="13"/>
  <c r="AI489" i="13"/>
  <c r="C489" i="13"/>
  <c r="B489" i="13"/>
  <c r="A489" i="13"/>
  <c r="AT488" i="13"/>
  <c r="AS488" i="13"/>
  <c r="AQ488" i="13"/>
  <c r="AO488" i="13"/>
  <c r="AM488" i="13"/>
  <c r="AK488" i="13"/>
  <c r="AI488" i="13"/>
  <c r="C488" i="13"/>
  <c r="B488" i="13"/>
  <c r="A488" i="13"/>
  <c r="AT487" i="13"/>
  <c r="AS487" i="13"/>
  <c r="AQ487" i="13"/>
  <c r="AO487" i="13"/>
  <c r="AM487" i="13"/>
  <c r="AK487" i="13"/>
  <c r="AI487" i="13"/>
  <c r="C487" i="13"/>
  <c r="B487" i="13"/>
  <c r="A487" i="13"/>
  <c r="AT486" i="13"/>
  <c r="AS486" i="13"/>
  <c r="AQ486" i="13"/>
  <c r="AO486" i="13"/>
  <c r="AM486" i="13"/>
  <c r="AK486" i="13"/>
  <c r="AI486" i="13"/>
  <c r="C486" i="13"/>
  <c r="B486" i="13"/>
  <c r="A486" i="13"/>
  <c r="AT485" i="13"/>
  <c r="AS485" i="13"/>
  <c r="AQ485" i="13"/>
  <c r="AO485" i="13"/>
  <c r="AM485" i="13"/>
  <c r="AK485" i="13"/>
  <c r="AI485" i="13"/>
  <c r="C485" i="13"/>
  <c r="B485" i="13"/>
  <c r="A485" i="13"/>
  <c r="AT484" i="13"/>
  <c r="AS484" i="13"/>
  <c r="AQ484" i="13"/>
  <c r="AO484" i="13"/>
  <c r="AM484" i="13"/>
  <c r="AK484" i="13"/>
  <c r="AI484" i="13"/>
  <c r="C484" i="13"/>
  <c r="B484" i="13"/>
  <c r="A484" i="13"/>
  <c r="AT483" i="13"/>
  <c r="AS483" i="13"/>
  <c r="AQ483" i="13"/>
  <c r="AO483" i="13"/>
  <c r="AM483" i="13"/>
  <c r="AK483" i="13"/>
  <c r="AI483" i="13"/>
  <c r="C483" i="13"/>
  <c r="B483" i="13"/>
  <c r="A483" i="13"/>
  <c r="AT482" i="13"/>
  <c r="AS482" i="13"/>
  <c r="AQ482" i="13"/>
  <c r="AO482" i="13"/>
  <c r="AM482" i="13"/>
  <c r="AK482" i="13"/>
  <c r="AI482" i="13"/>
  <c r="C482" i="13"/>
  <c r="B482" i="13"/>
  <c r="A482" i="13"/>
  <c r="AT481" i="13"/>
  <c r="AS481" i="13"/>
  <c r="AQ481" i="13"/>
  <c r="AO481" i="13"/>
  <c r="AM481" i="13"/>
  <c r="AK481" i="13"/>
  <c r="AI481" i="13"/>
  <c r="C481" i="13"/>
  <c r="B481" i="13"/>
  <c r="A481" i="13"/>
  <c r="AT480" i="13"/>
  <c r="AS480" i="13"/>
  <c r="AQ480" i="13"/>
  <c r="AO480" i="13"/>
  <c r="AM480" i="13"/>
  <c r="AK480" i="13"/>
  <c r="AI480" i="13"/>
  <c r="C480" i="13"/>
  <c r="B480" i="13"/>
  <c r="A480" i="13"/>
  <c r="AT479" i="13"/>
  <c r="AS479" i="13"/>
  <c r="AQ479" i="13"/>
  <c r="AO479" i="13"/>
  <c r="AM479" i="13"/>
  <c r="AK479" i="13"/>
  <c r="AI479" i="13"/>
  <c r="C479" i="13"/>
  <c r="B479" i="13"/>
  <c r="A479" i="13"/>
  <c r="AT478" i="13"/>
  <c r="AS478" i="13"/>
  <c r="AQ478" i="13"/>
  <c r="AO478" i="13"/>
  <c r="AM478" i="13"/>
  <c r="AK478" i="13"/>
  <c r="AI478" i="13"/>
  <c r="C478" i="13"/>
  <c r="B478" i="13"/>
  <c r="A478" i="13"/>
  <c r="AT477" i="13"/>
  <c r="AS477" i="13"/>
  <c r="AQ477" i="13"/>
  <c r="AO477" i="13"/>
  <c r="AM477" i="13"/>
  <c r="AK477" i="13"/>
  <c r="AI477" i="13"/>
  <c r="C477" i="13"/>
  <c r="B477" i="13"/>
  <c r="A477" i="13"/>
  <c r="AT476" i="13"/>
  <c r="AS476" i="13"/>
  <c r="AQ476" i="13"/>
  <c r="AO476" i="13"/>
  <c r="AM476" i="13"/>
  <c r="AK476" i="13"/>
  <c r="AI476" i="13"/>
  <c r="C476" i="13"/>
  <c r="B476" i="13"/>
  <c r="A476" i="13"/>
  <c r="AT475" i="13"/>
  <c r="AS475" i="13"/>
  <c r="AQ475" i="13"/>
  <c r="AO475" i="13"/>
  <c r="AM475" i="13"/>
  <c r="AK475" i="13"/>
  <c r="AI475" i="13"/>
  <c r="C475" i="13"/>
  <c r="B475" i="13"/>
  <c r="A475" i="13"/>
  <c r="AT474" i="13"/>
  <c r="AS474" i="13"/>
  <c r="AQ474" i="13"/>
  <c r="AO474" i="13"/>
  <c r="AM474" i="13"/>
  <c r="AK474" i="13"/>
  <c r="AI474" i="13"/>
  <c r="C474" i="13"/>
  <c r="B474" i="13"/>
  <c r="A474" i="13"/>
  <c r="AT473" i="13"/>
  <c r="AS473" i="13"/>
  <c r="AQ473" i="13"/>
  <c r="AO473" i="13"/>
  <c r="AM473" i="13"/>
  <c r="AK473" i="13"/>
  <c r="AI473" i="13"/>
  <c r="C473" i="13"/>
  <c r="B473" i="13"/>
  <c r="A473" i="13"/>
  <c r="AT472" i="13"/>
  <c r="AS472" i="13"/>
  <c r="AQ472" i="13"/>
  <c r="AO472" i="13"/>
  <c r="AM472" i="13"/>
  <c r="AK472" i="13"/>
  <c r="AI472" i="13"/>
  <c r="C472" i="13"/>
  <c r="B472" i="13"/>
  <c r="A472" i="13"/>
  <c r="AT471" i="13"/>
  <c r="AS471" i="13"/>
  <c r="AQ471" i="13"/>
  <c r="AO471" i="13"/>
  <c r="AM471" i="13"/>
  <c r="AK471" i="13"/>
  <c r="AI471" i="13"/>
  <c r="C471" i="13"/>
  <c r="B471" i="13"/>
  <c r="A471" i="13"/>
  <c r="AT470" i="13"/>
  <c r="AS470" i="13"/>
  <c r="AQ470" i="13"/>
  <c r="AO470" i="13"/>
  <c r="AM470" i="13"/>
  <c r="AK470" i="13"/>
  <c r="AI470" i="13"/>
  <c r="C470" i="13"/>
  <c r="B470" i="13"/>
  <c r="A470" i="13"/>
  <c r="AT469" i="13"/>
  <c r="AS469" i="13"/>
  <c r="AQ469" i="13"/>
  <c r="AO469" i="13"/>
  <c r="AM469" i="13"/>
  <c r="AK469" i="13"/>
  <c r="AI469" i="13"/>
  <c r="C469" i="13"/>
  <c r="B469" i="13"/>
  <c r="A469" i="13"/>
  <c r="AT468" i="13"/>
  <c r="AS468" i="13"/>
  <c r="AQ468" i="13"/>
  <c r="AO468" i="13"/>
  <c r="AM468" i="13"/>
  <c r="AK468" i="13"/>
  <c r="AI468" i="13"/>
  <c r="C468" i="13"/>
  <c r="B468" i="13"/>
  <c r="A468" i="13"/>
  <c r="AT467" i="13"/>
  <c r="AS467" i="13"/>
  <c r="AQ467" i="13"/>
  <c r="AO467" i="13"/>
  <c r="AM467" i="13"/>
  <c r="AK467" i="13"/>
  <c r="AI467" i="13"/>
  <c r="C467" i="13"/>
  <c r="B467" i="13"/>
  <c r="A467" i="13"/>
  <c r="AT466" i="13"/>
  <c r="AS466" i="13"/>
  <c r="AQ466" i="13"/>
  <c r="AO466" i="13"/>
  <c r="AM466" i="13"/>
  <c r="AK466" i="13"/>
  <c r="AI466" i="13"/>
  <c r="C466" i="13"/>
  <c r="B466" i="13"/>
  <c r="A466" i="13"/>
  <c r="AT465" i="13"/>
  <c r="AS465" i="13"/>
  <c r="AQ465" i="13"/>
  <c r="AO465" i="13"/>
  <c r="AM465" i="13"/>
  <c r="AK465" i="13"/>
  <c r="AI465" i="13"/>
  <c r="C465" i="13"/>
  <c r="B465" i="13"/>
  <c r="A465" i="13"/>
  <c r="AT464" i="13"/>
  <c r="AS464" i="13"/>
  <c r="AQ464" i="13"/>
  <c r="AO464" i="13"/>
  <c r="AM464" i="13"/>
  <c r="AK464" i="13"/>
  <c r="AI464" i="13"/>
  <c r="C464" i="13"/>
  <c r="B464" i="13"/>
  <c r="A464" i="13"/>
  <c r="AT463" i="13"/>
  <c r="AS463" i="13"/>
  <c r="AQ463" i="13"/>
  <c r="AO463" i="13"/>
  <c r="AM463" i="13"/>
  <c r="AK463" i="13"/>
  <c r="AI463" i="13"/>
  <c r="C463" i="13"/>
  <c r="B463" i="13"/>
  <c r="A463" i="13"/>
  <c r="AT462" i="13"/>
  <c r="AS462" i="13"/>
  <c r="AQ462" i="13"/>
  <c r="AO462" i="13"/>
  <c r="AM462" i="13"/>
  <c r="AK462" i="13"/>
  <c r="AI462" i="13"/>
  <c r="C462" i="13"/>
  <c r="B462" i="13"/>
  <c r="A462" i="13"/>
  <c r="AT461" i="13"/>
  <c r="AS461" i="13"/>
  <c r="AQ461" i="13"/>
  <c r="AO461" i="13"/>
  <c r="AM461" i="13"/>
  <c r="AK461" i="13"/>
  <c r="AI461" i="13"/>
  <c r="C461" i="13"/>
  <c r="B461" i="13"/>
  <c r="A461" i="13"/>
  <c r="AT460" i="13"/>
  <c r="AS460" i="13"/>
  <c r="AQ460" i="13"/>
  <c r="AO460" i="13"/>
  <c r="AM460" i="13"/>
  <c r="AK460" i="13"/>
  <c r="AI460" i="13"/>
  <c r="C460" i="13"/>
  <c r="B460" i="13"/>
  <c r="A460" i="13"/>
  <c r="AT459" i="13"/>
  <c r="AS459" i="13"/>
  <c r="AQ459" i="13"/>
  <c r="AO459" i="13"/>
  <c r="AM459" i="13"/>
  <c r="AK459" i="13"/>
  <c r="AI459" i="13"/>
  <c r="C459" i="13"/>
  <c r="B459" i="13"/>
  <c r="A459" i="13"/>
  <c r="AT458" i="13"/>
  <c r="AS458" i="13"/>
  <c r="AQ458" i="13"/>
  <c r="AO458" i="13"/>
  <c r="AM458" i="13"/>
  <c r="AK458" i="13"/>
  <c r="AI458" i="13"/>
  <c r="C458" i="13"/>
  <c r="B458" i="13"/>
  <c r="A458" i="13"/>
  <c r="AT457" i="13"/>
  <c r="AS457" i="13"/>
  <c r="AQ457" i="13"/>
  <c r="AO457" i="13"/>
  <c r="AM457" i="13"/>
  <c r="AK457" i="13"/>
  <c r="AI457" i="13"/>
  <c r="C457" i="13"/>
  <c r="B457" i="13"/>
  <c r="A457" i="13"/>
  <c r="AT456" i="13"/>
  <c r="AS456" i="13"/>
  <c r="AQ456" i="13"/>
  <c r="AO456" i="13"/>
  <c r="AM456" i="13"/>
  <c r="AK456" i="13"/>
  <c r="AI456" i="13"/>
  <c r="C456" i="13"/>
  <c r="B456" i="13"/>
  <c r="A456" i="13"/>
  <c r="AT455" i="13"/>
  <c r="AS455" i="13"/>
  <c r="AQ455" i="13"/>
  <c r="AO455" i="13"/>
  <c r="AM455" i="13"/>
  <c r="AK455" i="13"/>
  <c r="AI455" i="13"/>
  <c r="C455" i="13"/>
  <c r="B455" i="13"/>
  <c r="A455" i="13"/>
  <c r="AT454" i="13"/>
  <c r="AS454" i="13"/>
  <c r="AQ454" i="13"/>
  <c r="AO454" i="13"/>
  <c r="AM454" i="13"/>
  <c r="AK454" i="13"/>
  <c r="AI454" i="13"/>
  <c r="C454" i="13"/>
  <c r="B454" i="13"/>
  <c r="A454" i="13"/>
  <c r="AT453" i="13"/>
  <c r="AS453" i="13"/>
  <c r="AQ453" i="13"/>
  <c r="AO453" i="13"/>
  <c r="AM453" i="13"/>
  <c r="AK453" i="13"/>
  <c r="AI453" i="13"/>
  <c r="C453" i="13"/>
  <c r="B453" i="13"/>
  <c r="A453" i="13"/>
  <c r="AT452" i="13"/>
  <c r="AS452" i="13"/>
  <c r="AQ452" i="13"/>
  <c r="AO452" i="13"/>
  <c r="AM452" i="13"/>
  <c r="AK452" i="13"/>
  <c r="AI452" i="13"/>
  <c r="C452" i="13"/>
  <c r="B452" i="13"/>
  <c r="A452" i="13"/>
  <c r="AT451" i="13"/>
  <c r="AS451" i="13"/>
  <c r="AQ451" i="13"/>
  <c r="AO451" i="13"/>
  <c r="AM451" i="13"/>
  <c r="AK451" i="13"/>
  <c r="AI451" i="13"/>
  <c r="C451" i="13"/>
  <c r="B451" i="13"/>
  <c r="A451" i="13"/>
  <c r="AT450" i="13"/>
  <c r="AS450" i="13"/>
  <c r="AQ450" i="13"/>
  <c r="AO450" i="13"/>
  <c r="AM450" i="13"/>
  <c r="AK450" i="13"/>
  <c r="AI450" i="13"/>
  <c r="C450" i="13"/>
  <c r="B450" i="13"/>
  <c r="A450" i="13"/>
  <c r="AT449" i="13"/>
  <c r="AS449" i="13"/>
  <c r="AQ449" i="13"/>
  <c r="AO449" i="13"/>
  <c r="AM449" i="13"/>
  <c r="AK449" i="13"/>
  <c r="AI449" i="13"/>
  <c r="C449" i="13"/>
  <c r="B449" i="13"/>
  <c r="A449" i="13"/>
  <c r="AT448" i="13"/>
  <c r="AS448" i="13"/>
  <c r="AQ448" i="13"/>
  <c r="AO448" i="13"/>
  <c r="AM448" i="13"/>
  <c r="AK448" i="13"/>
  <c r="AI448" i="13"/>
  <c r="C448" i="13"/>
  <c r="B448" i="13"/>
  <c r="A448" i="13"/>
  <c r="AT447" i="13"/>
  <c r="AS447" i="13"/>
  <c r="AQ447" i="13"/>
  <c r="AO447" i="13"/>
  <c r="AM447" i="13"/>
  <c r="AK447" i="13"/>
  <c r="AI447" i="13"/>
  <c r="C447" i="13"/>
  <c r="B447" i="13"/>
  <c r="A447" i="13"/>
  <c r="AT446" i="13"/>
  <c r="AS446" i="13"/>
  <c r="AQ446" i="13"/>
  <c r="AO446" i="13"/>
  <c r="AM446" i="13"/>
  <c r="AK446" i="13"/>
  <c r="AI446" i="13"/>
  <c r="C446" i="13"/>
  <c r="B446" i="13"/>
  <c r="A446" i="13"/>
  <c r="AT445" i="13"/>
  <c r="AS445" i="13"/>
  <c r="AQ445" i="13"/>
  <c r="AO445" i="13"/>
  <c r="AM445" i="13"/>
  <c r="AK445" i="13"/>
  <c r="AI445" i="13"/>
  <c r="C445" i="13"/>
  <c r="B445" i="13"/>
  <c r="A445" i="13"/>
  <c r="AT444" i="13"/>
  <c r="AS444" i="13"/>
  <c r="AQ444" i="13"/>
  <c r="AO444" i="13"/>
  <c r="AM444" i="13"/>
  <c r="AK444" i="13"/>
  <c r="AI444" i="13"/>
  <c r="C444" i="13"/>
  <c r="B444" i="13"/>
  <c r="A444" i="13"/>
  <c r="AT443" i="13"/>
  <c r="AS443" i="13"/>
  <c r="AQ443" i="13"/>
  <c r="AO443" i="13"/>
  <c r="AM443" i="13"/>
  <c r="AK443" i="13"/>
  <c r="AI443" i="13"/>
  <c r="C443" i="13"/>
  <c r="B443" i="13"/>
  <c r="A443" i="13"/>
  <c r="AT442" i="13"/>
  <c r="AS442" i="13"/>
  <c r="AQ442" i="13"/>
  <c r="AO442" i="13"/>
  <c r="AM442" i="13"/>
  <c r="AK442" i="13"/>
  <c r="AI442" i="13"/>
  <c r="C442" i="13"/>
  <c r="B442" i="13"/>
  <c r="A442" i="13"/>
  <c r="AT441" i="13"/>
  <c r="AS441" i="13"/>
  <c r="AQ441" i="13"/>
  <c r="AO441" i="13"/>
  <c r="AM441" i="13"/>
  <c r="AK441" i="13"/>
  <c r="AI441" i="13"/>
  <c r="C441" i="13"/>
  <c r="B441" i="13"/>
  <c r="A441" i="13"/>
  <c r="AT440" i="13"/>
  <c r="AS440" i="13"/>
  <c r="AQ440" i="13"/>
  <c r="AO440" i="13"/>
  <c r="AM440" i="13"/>
  <c r="AK440" i="13"/>
  <c r="AI440" i="13"/>
  <c r="C440" i="13"/>
  <c r="B440" i="13"/>
  <c r="A440" i="13"/>
  <c r="AT439" i="13"/>
  <c r="AS439" i="13"/>
  <c r="AQ439" i="13"/>
  <c r="AO439" i="13"/>
  <c r="AM439" i="13"/>
  <c r="AK439" i="13"/>
  <c r="AI439" i="13"/>
  <c r="C439" i="13"/>
  <c r="B439" i="13"/>
  <c r="A439" i="13"/>
  <c r="AT438" i="13"/>
  <c r="AS438" i="13"/>
  <c r="AQ438" i="13"/>
  <c r="AO438" i="13"/>
  <c r="AM438" i="13"/>
  <c r="AK438" i="13"/>
  <c r="AI438" i="13"/>
  <c r="C438" i="13"/>
  <c r="B438" i="13"/>
  <c r="A438" i="13"/>
  <c r="AT437" i="13"/>
  <c r="AS437" i="13"/>
  <c r="AQ437" i="13"/>
  <c r="AO437" i="13"/>
  <c r="AM437" i="13"/>
  <c r="AK437" i="13"/>
  <c r="AI437" i="13"/>
  <c r="C437" i="13"/>
  <c r="B437" i="13"/>
  <c r="A437" i="13"/>
  <c r="AT436" i="13"/>
  <c r="AS436" i="13"/>
  <c r="AQ436" i="13"/>
  <c r="AO436" i="13"/>
  <c r="AM436" i="13"/>
  <c r="AK436" i="13"/>
  <c r="AI436" i="13"/>
  <c r="C436" i="13"/>
  <c r="B436" i="13"/>
  <c r="A436" i="13"/>
  <c r="AT435" i="13"/>
  <c r="AS435" i="13"/>
  <c r="AQ435" i="13"/>
  <c r="AO435" i="13"/>
  <c r="AM435" i="13"/>
  <c r="AK435" i="13"/>
  <c r="AI435" i="13"/>
  <c r="C435" i="13"/>
  <c r="B435" i="13"/>
  <c r="A435" i="13"/>
  <c r="AT434" i="13"/>
  <c r="AS434" i="13"/>
  <c r="AQ434" i="13"/>
  <c r="AO434" i="13"/>
  <c r="AM434" i="13"/>
  <c r="AK434" i="13"/>
  <c r="AI434" i="13"/>
  <c r="C434" i="13"/>
  <c r="B434" i="13"/>
  <c r="A434" i="13"/>
  <c r="AT433" i="13"/>
  <c r="AS433" i="13"/>
  <c r="AQ433" i="13"/>
  <c r="AO433" i="13"/>
  <c r="AM433" i="13"/>
  <c r="AK433" i="13"/>
  <c r="AI433" i="13"/>
  <c r="C433" i="13"/>
  <c r="B433" i="13"/>
  <c r="A433" i="13"/>
  <c r="AT432" i="13"/>
  <c r="AS432" i="13"/>
  <c r="AQ432" i="13"/>
  <c r="AO432" i="13"/>
  <c r="AM432" i="13"/>
  <c r="AK432" i="13"/>
  <c r="AI432" i="13"/>
  <c r="C432" i="13"/>
  <c r="B432" i="13"/>
  <c r="A432" i="13"/>
  <c r="AT431" i="13"/>
  <c r="AS431" i="13"/>
  <c r="AQ431" i="13"/>
  <c r="AO431" i="13"/>
  <c r="AM431" i="13"/>
  <c r="AK431" i="13"/>
  <c r="AI431" i="13"/>
  <c r="C431" i="13"/>
  <c r="B431" i="13"/>
  <c r="A431" i="13"/>
  <c r="AT430" i="13"/>
  <c r="AS430" i="13"/>
  <c r="AQ430" i="13"/>
  <c r="AO430" i="13"/>
  <c r="AM430" i="13"/>
  <c r="AK430" i="13"/>
  <c r="AI430" i="13"/>
  <c r="C430" i="13"/>
  <c r="B430" i="13"/>
  <c r="A430" i="13"/>
  <c r="AT429" i="13"/>
  <c r="AS429" i="13"/>
  <c r="AQ429" i="13"/>
  <c r="AO429" i="13"/>
  <c r="AM429" i="13"/>
  <c r="AK429" i="13"/>
  <c r="AI429" i="13"/>
  <c r="C429" i="13"/>
  <c r="B429" i="13"/>
  <c r="A429" i="13"/>
  <c r="AT428" i="13"/>
  <c r="AS428" i="13"/>
  <c r="AQ428" i="13"/>
  <c r="AO428" i="13"/>
  <c r="AM428" i="13"/>
  <c r="AK428" i="13"/>
  <c r="AI428" i="13"/>
  <c r="C428" i="13"/>
  <c r="B428" i="13"/>
  <c r="A428" i="13"/>
  <c r="AT427" i="13"/>
  <c r="AS427" i="13"/>
  <c r="AQ427" i="13"/>
  <c r="AO427" i="13"/>
  <c r="AM427" i="13"/>
  <c r="AK427" i="13"/>
  <c r="AI427" i="13"/>
  <c r="C427" i="13"/>
  <c r="B427" i="13"/>
  <c r="A427" i="13"/>
  <c r="AT426" i="13"/>
  <c r="AS426" i="13"/>
  <c r="AQ426" i="13"/>
  <c r="AO426" i="13"/>
  <c r="AM426" i="13"/>
  <c r="AK426" i="13"/>
  <c r="AI426" i="13"/>
  <c r="C426" i="13"/>
  <c r="B426" i="13"/>
  <c r="A426" i="13"/>
  <c r="AT425" i="13"/>
  <c r="AS425" i="13"/>
  <c r="AQ425" i="13"/>
  <c r="AO425" i="13"/>
  <c r="AM425" i="13"/>
  <c r="AK425" i="13"/>
  <c r="AI425" i="13"/>
  <c r="C425" i="13"/>
  <c r="B425" i="13"/>
  <c r="A425" i="13"/>
  <c r="AT424" i="13"/>
  <c r="AS424" i="13"/>
  <c r="AQ424" i="13"/>
  <c r="AO424" i="13"/>
  <c r="AM424" i="13"/>
  <c r="AK424" i="13"/>
  <c r="AI424" i="13"/>
  <c r="C424" i="13"/>
  <c r="B424" i="13"/>
  <c r="A424" i="13"/>
  <c r="AT423" i="13"/>
  <c r="AS423" i="13"/>
  <c r="AQ423" i="13"/>
  <c r="AO423" i="13"/>
  <c r="AM423" i="13"/>
  <c r="AK423" i="13"/>
  <c r="AI423" i="13"/>
  <c r="C423" i="13"/>
  <c r="B423" i="13"/>
  <c r="A423" i="13"/>
  <c r="AT422" i="13"/>
  <c r="AS422" i="13"/>
  <c r="AQ422" i="13"/>
  <c r="AO422" i="13"/>
  <c r="AM422" i="13"/>
  <c r="AK422" i="13"/>
  <c r="AI422" i="13"/>
  <c r="C422" i="13"/>
  <c r="B422" i="13"/>
  <c r="A422" i="13"/>
  <c r="AT421" i="13"/>
  <c r="AS421" i="13"/>
  <c r="AQ421" i="13"/>
  <c r="AO421" i="13"/>
  <c r="AM421" i="13"/>
  <c r="AK421" i="13"/>
  <c r="AI421" i="13"/>
  <c r="C421" i="13"/>
  <c r="B421" i="13"/>
  <c r="A421" i="13"/>
  <c r="AT420" i="13"/>
  <c r="AS420" i="13"/>
  <c r="AQ420" i="13"/>
  <c r="AO420" i="13"/>
  <c r="AM420" i="13"/>
  <c r="AK420" i="13"/>
  <c r="AI420" i="13"/>
  <c r="C420" i="13"/>
  <c r="B420" i="13"/>
  <c r="A420" i="13"/>
  <c r="AT419" i="13"/>
  <c r="AS419" i="13"/>
  <c r="AQ419" i="13"/>
  <c r="AO419" i="13"/>
  <c r="AM419" i="13"/>
  <c r="AK419" i="13"/>
  <c r="AI419" i="13"/>
  <c r="C419" i="13"/>
  <c r="B419" i="13"/>
  <c r="A419" i="13"/>
  <c r="AT418" i="13"/>
  <c r="AS418" i="13"/>
  <c r="AQ418" i="13"/>
  <c r="AO418" i="13"/>
  <c r="AM418" i="13"/>
  <c r="AK418" i="13"/>
  <c r="AI418" i="13"/>
  <c r="C418" i="13"/>
  <c r="B418" i="13"/>
  <c r="A418" i="13"/>
  <c r="AT417" i="13"/>
  <c r="AS417" i="13"/>
  <c r="AQ417" i="13"/>
  <c r="AO417" i="13"/>
  <c r="AM417" i="13"/>
  <c r="AK417" i="13"/>
  <c r="AI417" i="13"/>
  <c r="C417" i="13"/>
  <c r="B417" i="13"/>
  <c r="A417" i="13"/>
  <c r="AT416" i="13"/>
  <c r="AS416" i="13"/>
  <c r="AQ416" i="13"/>
  <c r="AO416" i="13"/>
  <c r="AM416" i="13"/>
  <c r="AK416" i="13"/>
  <c r="AI416" i="13"/>
  <c r="C416" i="13"/>
  <c r="B416" i="13"/>
  <c r="A416" i="13"/>
  <c r="AT415" i="13"/>
  <c r="AS415" i="13"/>
  <c r="AQ415" i="13"/>
  <c r="AO415" i="13"/>
  <c r="AM415" i="13"/>
  <c r="AK415" i="13"/>
  <c r="AI415" i="13"/>
  <c r="C415" i="13"/>
  <c r="B415" i="13"/>
  <c r="A415" i="13"/>
  <c r="AT414" i="13"/>
  <c r="AS414" i="13"/>
  <c r="AQ414" i="13"/>
  <c r="AO414" i="13"/>
  <c r="AM414" i="13"/>
  <c r="AK414" i="13"/>
  <c r="AI414" i="13"/>
  <c r="C414" i="13"/>
  <c r="B414" i="13"/>
  <c r="A414" i="13"/>
  <c r="AT413" i="13"/>
  <c r="AS413" i="13"/>
  <c r="AQ413" i="13"/>
  <c r="AO413" i="13"/>
  <c r="AM413" i="13"/>
  <c r="AK413" i="13"/>
  <c r="AI413" i="13"/>
  <c r="C413" i="13"/>
  <c r="B413" i="13"/>
  <c r="A413" i="13"/>
  <c r="AT412" i="13"/>
  <c r="AS412" i="13"/>
  <c r="AQ412" i="13"/>
  <c r="AO412" i="13"/>
  <c r="AM412" i="13"/>
  <c r="AK412" i="13"/>
  <c r="AI412" i="13"/>
  <c r="C412" i="13"/>
  <c r="B412" i="13"/>
  <c r="A412" i="13"/>
  <c r="AT411" i="13"/>
  <c r="AS411" i="13"/>
  <c r="AQ411" i="13"/>
  <c r="AO411" i="13"/>
  <c r="AM411" i="13"/>
  <c r="AK411" i="13"/>
  <c r="AI411" i="13"/>
  <c r="C411" i="13"/>
  <c r="B411" i="13"/>
  <c r="A411" i="13"/>
  <c r="AT410" i="13"/>
  <c r="AS410" i="13"/>
  <c r="AQ410" i="13"/>
  <c r="AO410" i="13"/>
  <c r="AM410" i="13"/>
  <c r="AK410" i="13"/>
  <c r="AI410" i="13"/>
  <c r="C410" i="13"/>
  <c r="B410" i="13"/>
  <c r="A410" i="13"/>
  <c r="AT409" i="13"/>
  <c r="AS409" i="13"/>
  <c r="AQ409" i="13"/>
  <c r="AO409" i="13"/>
  <c r="AM409" i="13"/>
  <c r="AK409" i="13"/>
  <c r="AI409" i="13"/>
  <c r="C409" i="13"/>
  <c r="B409" i="13"/>
  <c r="A409" i="13"/>
  <c r="AT408" i="13"/>
  <c r="AS408" i="13"/>
  <c r="AQ408" i="13"/>
  <c r="AO408" i="13"/>
  <c r="AM408" i="13"/>
  <c r="AK408" i="13"/>
  <c r="AI408" i="13"/>
  <c r="C408" i="13"/>
  <c r="B408" i="13"/>
  <c r="A408" i="13"/>
  <c r="AT407" i="13"/>
  <c r="AS407" i="13"/>
  <c r="AQ407" i="13"/>
  <c r="AO407" i="13"/>
  <c r="AM407" i="13"/>
  <c r="AK407" i="13"/>
  <c r="AI407" i="13"/>
  <c r="C407" i="13"/>
  <c r="B407" i="13"/>
  <c r="A407" i="13"/>
  <c r="AT406" i="13"/>
  <c r="AS406" i="13"/>
  <c r="AQ406" i="13"/>
  <c r="AO406" i="13"/>
  <c r="AM406" i="13"/>
  <c r="AK406" i="13"/>
  <c r="AI406" i="13"/>
  <c r="C406" i="13"/>
  <c r="B406" i="13"/>
  <c r="A406" i="13"/>
  <c r="AT405" i="13"/>
  <c r="AS405" i="13"/>
  <c r="AQ405" i="13"/>
  <c r="AO405" i="13"/>
  <c r="AM405" i="13"/>
  <c r="AK405" i="13"/>
  <c r="AI405" i="13"/>
  <c r="C405" i="13"/>
  <c r="B405" i="13"/>
  <c r="A405" i="13"/>
  <c r="AT404" i="13"/>
  <c r="AS404" i="13"/>
  <c r="AQ404" i="13"/>
  <c r="AO404" i="13"/>
  <c r="AM404" i="13"/>
  <c r="AK404" i="13"/>
  <c r="AI404" i="13"/>
  <c r="C404" i="13"/>
  <c r="B404" i="13"/>
  <c r="A404" i="13"/>
  <c r="AT403" i="13"/>
  <c r="AS403" i="13"/>
  <c r="AQ403" i="13"/>
  <c r="AO403" i="13"/>
  <c r="AM403" i="13"/>
  <c r="AK403" i="13"/>
  <c r="AI403" i="13"/>
  <c r="C403" i="13"/>
  <c r="B403" i="13"/>
  <c r="A403" i="13"/>
  <c r="AT402" i="13"/>
  <c r="AS402" i="13"/>
  <c r="AQ402" i="13"/>
  <c r="AO402" i="13"/>
  <c r="AM402" i="13"/>
  <c r="AK402" i="13"/>
  <c r="AI402" i="13"/>
  <c r="C402" i="13"/>
  <c r="B402" i="13"/>
  <c r="A402" i="13"/>
  <c r="AT401" i="13"/>
  <c r="AS401" i="13"/>
  <c r="AQ401" i="13"/>
  <c r="AO401" i="13"/>
  <c r="AM401" i="13"/>
  <c r="AK401" i="13"/>
  <c r="AI401" i="13"/>
  <c r="C401" i="13"/>
  <c r="B401" i="13"/>
  <c r="A401" i="13"/>
  <c r="AT400" i="13"/>
  <c r="AS400" i="13"/>
  <c r="AQ400" i="13"/>
  <c r="AO400" i="13"/>
  <c r="AM400" i="13"/>
  <c r="AK400" i="13"/>
  <c r="AI400" i="13"/>
  <c r="C400" i="13"/>
  <c r="B400" i="13"/>
  <c r="A400" i="13"/>
  <c r="AT399" i="13"/>
  <c r="AS399" i="13"/>
  <c r="AQ399" i="13"/>
  <c r="AO399" i="13"/>
  <c r="AM399" i="13"/>
  <c r="AK399" i="13"/>
  <c r="AI399" i="13"/>
  <c r="C399" i="13"/>
  <c r="B399" i="13"/>
  <c r="A399" i="13"/>
  <c r="AT398" i="13"/>
  <c r="AS398" i="13"/>
  <c r="AQ398" i="13"/>
  <c r="AO398" i="13"/>
  <c r="AM398" i="13"/>
  <c r="AK398" i="13"/>
  <c r="AI398" i="13"/>
  <c r="C398" i="13"/>
  <c r="B398" i="13"/>
  <c r="A398" i="13"/>
  <c r="AT397" i="13"/>
  <c r="AS397" i="13"/>
  <c r="AQ397" i="13"/>
  <c r="AO397" i="13"/>
  <c r="AM397" i="13"/>
  <c r="AK397" i="13"/>
  <c r="AI397" i="13"/>
  <c r="C397" i="13"/>
  <c r="B397" i="13"/>
  <c r="A397" i="13"/>
  <c r="AT396" i="13"/>
  <c r="AS396" i="13"/>
  <c r="AQ396" i="13"/>
  <c r="AO396" i="13"/>
  <c r="AM396" i="13"/>
  <c r="AK396" i="13"/>
  <c r="AI396" i="13"/>
  <c r="C396" i="13"/>
  <c r="B396" i="13"/>
  <c r="A396" i="13"/>
  <c r="AT395" i="13"/>
  <c r="AS395" i="13"/>
  <c r="AQ395" i="13"/>
  <c r="AO395" i="13"/>
  <c r="AM395" i="13"/>
  <c r="AK395" i="13"/>
  <c r="AI395" i="13"/>
  <c r="C395" i="13"/>
  <c r="B395" i="13"/>
  <c r="A395" i="13"/>
  <c r="AT394" i="13"/>
  <c r="AS394" i="13"/>
  <c r="AQ394" i="13"/>
  <c r="AO394" i="13"/>
  <c r="AM394" i="13"/>
  <c r="AK394" i="13"/>
  <c r="AI394" i="13"/>
  <c r="C394" i="13"/>
  <c r="B394" i="13"/>
  <c r="A394" i="13"/>
  <c r="AT393" i="13"/>
  <c r="AS393" i="13"/>
  <c r="AQ393" i="13"/>
  <c r="AO393" i="13"/>
  <c r="AM393" i="13"/>
  <c r="AK393" i="13"/>
  <c r="AI393" i="13"/>
  <c r="C393" i="13"/>
  <c r="B393" i="13"/>
  <c r="A393" i="13"/>
  <c r="AT392" i="13"/>
  <c r="AS392" i="13"/>
  <c r="AQ392" i="13"/>
  <c r="AO392" i="13"/>
  <c r="AM392" i="13"/>
  <c r="AK392" i="13"/>
  <c r="AI392" i="13"/>
  <c r="C392" i="13"/>
  <c r="B392" i="13"/>
  <c r="A392" i="13"/>
  <c r="AT391" i="13"/>
  <c r="AS391" i="13"/>
  <c r="AQ391" i="13"/>
  <c r="AO391" i="13"/>
  <c r="AM391" i="13"/>
  <c r="AK391" i="13"/>
  <c r="AI391" i="13"/>
  <c r="C391" i="13"/>
  <c r="B391" i="13"/>
  <c r="A391" i="13"/>
  <c r="AT390" i="13"/>
  <c r="AS390" i="13"/>
  <c r="AQ390" i="13"/>
  <c r="AO390" i="13"/>
  <c r="AM390" i="13"/>
  <c r="AK390" i="13"/>
  <c r="AI390" i="13"/>
  <c r="C390" i="13"/>
  <c r="B390" i="13"/>
  <c r="A390" i="13"/>
  <c r="AT389" i="13"/>
  <c r="AS389" i="13"/>
  <c r="AQ389" i="13"/>
  <c r="AO389" i="13"/>
  <c r="AM389" i="13"/>
  <c r="AK389" i="13"/>
  <c r="AI389" i="13"/>
  <c r="C389" i="13"/>
  <c r="B389" i="13"/>
  <c r="A389" i="13"/>
  <c r="AT388" i="13"/>
  <c r="AS388" i="13"/>
  <c r="AQ388" i="13"/>
  <c r="AO388" i="13"/>
  <c r="AM388" i="13"/>
  <c r="AK388" i="13"/>
  <c r="AI388" i="13"/>
  <c r="C388" i="13"/>
  <c r="B388" i="13"/>
  <c r="A388" i="13"/>
  <c r="AT387" i="13"/>
  <c r="AS387" i="13"/>
  <c r="AQ387" i="13"/>
  <c r="AO387" i="13"/>
  <c r="AM387" i="13"/>
  <c r="AK387" i="13"/>
  <c r="AI387" i="13"/>
  <c r="C387" i="13"/>
  <c r="B387" i="13"/>
  <c r="A387" i="13"/>
  <c r="AT386" i="13"/>
  <c r="AS386" i="13"/>
  <c r="AQ386" i="13"/>
  <c r="AO386" i="13"/>
  <c r="AM386" i="13"/>
  <c r="AK386" i="13"/>
  <c r="AI386" i="13"/>
  <c r="C386" i="13"/>
  <c r="B386" i="13"/>
  <c r="A386" i="13"/>
  <c r="AT385" i="13"/>
  <c r="AS385" i="13"/>
  <c r="AQ385" i="13"/>
  <c r="AO385" i="13"/>
  <c r="AM385" i="13"/>
  <c r="AK385" i="13"/>
  <c r="AI385" i="13"/>
  <c r="C385" i="13"/>
  <c r="B385" i="13"/>
  <c r="A385" i="13"/>
  <c r="AT384" i="13"/>
  <c r="AS384" i="13"/>
  <c r="AQ384" i="13"/>
  <c r="AO384" i="13"/>
  <c r="AM384" i="13"/>
  <c r="AK384" i="13"/>
  <c r="AI384" i="13"/>
  <c r="C384" i="13"/>
  <c r="B384" i="13"/>
  <c r="A384" i="13"/>
  <c r="AT383" i="13"/>
  <c r="AS383" i="13"/>
  <c r="AQ383" i="13"/>
  <c r="AO383" i="13"/>
  <c r="AM383" i="13"/>
  <c r="AK383" i="13"/>
  <c r="AI383" i="13"/>
  <c r="C383" i="13"/>
  <c r="B383" i="13"/>
  <c r="A383" i="13"/>
  <c r="AT382" i="13"/>
  <c r="AS382" i="13"/>
  <c r="AQ382" i="13"/>
  <c r="AO382" i="13"/>
  <c r="AM382" i="13"/>
  <c r="AK382" i="13"/>
  <c r="AI382" i="13"/>
  <c r="C382" i="13"/>
  <c r="B382" i="13"/>
  <c r="A382" i="13"/>
  <c r="AT381" i="13"/>
  <c r="AS381" i="13"/>
  <c r="AQ381" i="13"/>
  <c r="AO381" i="13"/>
  <c r="AM381" i="13"/>
  <c r="AK381" i="13"/>
  <c r="AI381" i="13"/>
  <c r="C381" i="13"/>
  <c r="B381" i="13"/>
  <c r="A381" i="13"/>
  <c r="AT380" i="13"/>
  <c r="AS380" i="13"/>
  <c r="AQ380" i="13"/>
  <c r="AO380" i="13"/>
  <c r="AM380" i="13"/>
  <c r="AK380" i="13"/>
  <c r="AI380" i="13"/>
  <c r="C380" i="13"/>
  <c r="B380" i="13"/>
  <c r="A380" i="13"/>
  <c r="AT379" i="13"/>
  <c r="AS379" i="13"/>
  <c r="AQ379" i="13"/>
  <c r="AO379" i="13"/>
  <c r="AM379" i="13"/>
  <c r="AK379" i="13"/>
  <c r="AI379" i="13"/>
  <c r="C379" i="13"/>
  <c r="B379" i="13"/>
  <c r="A379" i="13"/>
  <c r="AT378" i="13"/>
  <c r="AS378" i="13"/>
  <c r="AQ378" i="13"/>
  <c r="AO378" i="13"/>
  <c r="AM378" i="13"/>
  <c r="AK378" i="13"/>
  <c r="AI378" i="13"/>
  <c r="C378" i="13"/>
  <c r="B378" i="13"/>
  <c r="A378" i="13"/>
  <c r="AT377" i="13"/>
  <c r="AS377" i="13"/>
  <c r="AQ377" i="13"/>
  <c r="AO377" i="13"/>
  <c r="AM377" i="13"/>
  <c r="AK377" i="13"/>
  <c r="AI377" i="13"/>
  <c r="C377" i="13"/>
  <c r="B377" i="13"/>
  <c r="A377" i="13"/>
  <c r="AT376" i="13"/>
  <c r="AS376" i="13"/>
  <c r="AQ376" i="13"/>
  <c r="AO376" i="13"/>
  <c r="AM376" i="13"/>
  <c r="AK376" i="13"/>
  <c r="AI376" i="13"/>
  <c r="C376" i="13"/>
  <c r="B376" i="13"/>
  <c r="A376" i="13"/>
  <c r="AT375" i="13"/>
  <c r="AS375" i="13"/>
  <c r="AQ375" i="13"/>
  <c r="AO375" i="13"/>
  <c r="AM375" i="13"/>
  <c r="AK375" i="13"/>
  <c r="AI375" i="13"/>
  <c r="C375" i="13"/>
  <c r="B375" i="13"/>
  <c r="A375" i="13"/>
  <c r="AT374" i="13"/>
  <c r="AS374" i="13"/>
  <c r="AQ374" i="13"/>
  <c r="AO374" i="13"/>
  <c r="AM374" i="13"/>
  <c r="AK374" i="13"/>
  <c r="AI374" i="13"/>
  <c r="C374" i="13"/>
  <c r="B374" i="13"/>
  <c r="A374" i="13"/>
  <c r="AT373" i="13"/>
  <c r="AS373" i="13"/>
  <c r="AQ373" i="13"/>
  <c r="AO373" i="13"/>
  <c r="AM373" i="13"/>
  <c r="AK373" i="13"/>
  <c r="AI373" i="13"/>
  <c r="C373" i="13"/>
  <c r="B373" i="13"/>
  <c r="A373" i="13"/>
  <c r="AT372" i="13"/>
  <c r="AS372" i="13"/>
  <c r="AQ372" i="13"/>
  <c r="AO372" i="13"/>
  <c r="AM372" i="13"/>
  <c r="AK372" i="13"/>
  <c r="AI372" i="13"/>
  <c r="C372" i="13"/>
  <c r="B372" i="13"/>
  <c r="A372" i="13"/>
  <c r="AT371" i="13"/>
  <c r="AS371" i="13"/>
  <c r="AQ371" i="13"/>
  <c r="AO371" i="13"/>
  <c r="AM371" i="13"/>
  <c r="AK371" i="13"/>
  <c r="AI371" i="13"/>
  <c r="C371" i="13"/>
  <c r="B371" i="13"/>
  <c r="A371" i="13"/>
  <c r="AT370" i="13"/>
  <c r="AS370" i="13"/>
  <c r="AQ370" i="13"/>
  <c r="AO370" i="13"/>
  <c r="AM370" i="13"/>
  <c r="AK370" i="13"/>
  <c r="AI370" i="13"/>
  <c r="C370" i="13"/>
  <c r="B370" i="13"/>
  <c r="A370" i="13"/>
  <c r="AT369" i="13"/>
  <c r="AS369" i="13"/>
  <c r="AQ369" i="13"/>
  <c r="AO369" i="13"/>
  <c r="AM369" i="13"/>
  <c r="AK369" i="13"/>
  <c r="AI369" i="13"/>
  <c r="C369" i="13"/>
  <c r="B369" i="13"/>
  <c r="A369" i="13"/>
  <c r="AT368" i="13"/>
  <c r="AS368" i="13"/>
  <c r="AQ368" i="13"/>
  <c r="AO368" i="13"/>
  <c r="AM368" i="13"/>
  <c r="AK368" i="13"/>
  <c r="AI368" i="13"/>
  <c r="C368" i="13"/>
  <c r="B368" i="13"/>
  <c r="A368" i="13"/>
  <c r="AT367" i="13"/>
  <c r="AS367" i="13"/>
  <c r="AQ367" i="13"/>
  <c r="AO367" i="13"/>
  <c r="AM367" i="13"/>
  <c r="AK367" i="13"/>
  <c r="AI367" i="13"/>
  <c r="C367" i="13"/>
  <c r="B367" i="13"/>
  <c r="A367" i="13"/>
  <c r="AT366" i="13"/>
  <c r="AS366" i="13"/>
  <c r="AQ366" i="13"/>
  <c r="AO366" i="13"/>
  <c r="AM366" i="13"/>
  <c r="AK366" i="13"/>
  <c r="AI366" i="13"/>
  <c r="C366" i="13"/>
  <c r="B366" i="13"/>
  <c r="A366" i="13"/>
  <c r="AT365" i="13"/>
  <c r="AS365" i="13"/>
  <c r="AQ365" i="13"/>
  <c r="AO365" i="13"/>
  <c r="AM365" i="13"/>
  <c r="AK365" i="13"/>
  <c r="AI365" i="13"/>
  <c r="C365" i="13"/>
  <c r="B365" i="13"/>
  <c r="A365" i="13"/>
  <c r="AT364" i="13"/>
  <c r="AS364" i="13"/>
  <c r="AQ364" i="13"/>
  <c r="AO364" i="13"/>
  <c r="AM364" i="13"/>
  <c r="AK364" i="13"/>
  <c r="AI364" i="13"/>
  <c r="C364" i="13"/>
  <c r="B364" i="13"/>
  <c r="A364" i="13"/>
  <c r="AT363" i="13"/>
  <c r="AS363" i="13"/>
  <c r="AQ363" i="13"/>
  <c r="AO363" i="13"/>
  <c r="AM363" i="13"/>
  <c r="AK363" i="13"/>
  <c r="AI363" i="13"/>
  <c r="C363" i="13"/>
  <c r="B363" i="13"/>
  <c r="A363" i="13"/>
  <c r="AT362" i="13"/>
  <c r="AS362" i="13"/>
  <c r="AQ362" i="13"/>
  <c r="AO362" i="13"/>
  <c r="AM362" i="13"/>
  <c r="AK362" i="13"/>
  <c r="AI362" i="13"/>
  <c r="C362" i="13"/>
  <c r="B362" i="13"/>
  <c r="A362" i="13"/>
  <c r="AT361" i="13"/>
  <c r="AS361" i="13"/>
  <c r="AQ361" i="13"/>
  <c r="AO361" i="13"/>
  <c r="AM361" i="13"/>
  <c r="AK361" i="13"/>
  <c r="AI361" i="13"/>
  <c r="C361" i="13"/>
  <c r="B361" i="13"/>
  <c r="A361" i="13"/>
  <c r="AT360" i="13"/>
  <c r="AS360" i="13"/>
  <c r="AQ360" i="13"/>
  <c r="AO360" i="13"/>
  <c r="AM360" i="13"/>
  <c r="AK360" i="13"/>
  <c r="AI360" i="13"/>
  <c r="C360" i="13"/>
  <c r="B360" i="13"/>
  <c r="A360" i="13"/>
  <c r="AT359" i="13"/>
  <c r="AS359" i="13"/>
  <c r="AQ359" i="13"/>
  <c r="AO359" i="13"/>
  <c r="AM359" i="13"/>
  <c r="AK359" i="13"/>
  <c r="AI359" i="13"/>
  <c r="C359" i="13"/>
  <c r="B359" i="13"/>
  <c r="A359" i="13"/>
  <c r="AT358" i="13"/>
  <c r="AS358" i="13"/>
  <c r="AQ358" i="13"/>
  <c r="AO358" i="13"/>
  <c r="AM358" i="13"/>
  <c r="AK358" i="13"/>
  <c r="AI358" i="13"/>
  <c r="C358" i="13"/>
  <c r="B358" i="13"/>
  <c r="A358" i="13"/>
  <c r="AT357" i="13"/>
  <c r="AS357" i="13"/>
  <c r="AQ357" i="13"/>
  <c r="AO357" i="13"/>
  <c r="AM357" i="13"/>
  <c r="AK357" i="13"/>
  <c r="AI357" i="13"/>
  <c r="C357" i="13"/>
  <c r="B357" i="13"/>
  <c r="A357" i="13"/>
  <c r="AT356" i="13"/>
  <c r="AS356" i="13"/>
  <c r="AQ356" i="13"/>
  <c r="AO356" i="13"/>
  <c r="AM356" i="13"/>
  <c r="AK356" i="13"/>
  <c r="AI356" i="13"/>
  <c r="C356" i="13"/>
  <c r="B356" i="13"/>
  <c r="A356" i="13"/>
  <c r="AT355" i="13"/>
  <c r="AS355" i="13"/>
  <c r="AQ355" i="13"/>
  <c r="AO355" i="13"/>
  <c r="AM355" i="13"/>
  <c r="AK355" i="13"/>
  <c r="AI355" i="13"/>
  <c r="C355" i="13"/>
  <c r="B355" i="13"/>
  <c r="A355" i="13"/>
  <c r="AT354" i="13"/>
  <c r="AS354" i="13"/>
  <c r="AQ354" i="13"/>
  <c r="AO354" i="13"/>
  <c r="AM354" i="13"/>
  <c r="AK354" i="13"/>
  <c r="AI354" i="13"/>
  <c r="C354" i="13"/>
  <c r="B354" i="13"/>
  <c r="A354" i="13"/>
  <c r="AT353" i="13"/>
  <c r="AS353" i="13"/>
  <c r="AQ353" i="13"/>
  <c r="AO353" i="13"/>
  <c r="AM353" i="13"/>
  <c r="AK353" i="13"/>
  <c r="AI353" i="13"/>
  <c r="C353" i="13"/>
  <c r="B353" i="13"/>
  <c r="AT352" i="13"/>
  <c r="AS352" i="13"/>
  <c r="AQ352" i="13"/>
  <c r="AO352" i="13"/>
  <c r="AM352" i="13"/>
  <c r="AK352" i="13"/>
  <c r="AI352" i="13"/>
  <c r="C352" i="13"/>
  <c r="B352" i="13"/>
  <c r="AT351" i="13"/>
  <c r="AS351" i="13"/>
  <c r="AQ351" i="13"/>
  <c r="AO351" i="13"/>
  <c r="AM351" i="13"/>
  <c r="AK351" i="13"/>
  <c r="AI351" i="13"/>
  <c r="C351" i="13"/>
  <c r="B351" i="13"/>
  <c r="AT350" i="13"/>
  <c r="AS350" i="13"/>
  <c r="AQ350" i="13"/>
  <c r="AO350" i="13"/>
  <c r="AM350" i="13"/>
  <c r="AK350" i="13"/>
  <c r="AI350" i="13"/>
  <c r="C350" i="13"/>
  <c r="B350" i="13"/>
  <c r="AT349" i="13"/>
  <c r="AS349" i="13"/>
  <c r="AQ349" i="13"/>
  <c r="AO349" i="13"/>
  <c r="AM349" i="13"/>
  <c r="AK349" i="13"/>
  <c r="AI349" i="13"/>
  <c r="C349" i="13"/>
  <c r="B349" i="13"/>
  <c r="AT348" i="13"/>
  <c r="AS348" i="13"/>
  <c r="AQ348" i="13"/>
  <c r="AO348" i="13"/>
  <c r="AM348" i="13"/>
  <c r="AK348" i="13"/>
  <c r="AI348" i="13"/>
  <c r="C348" i="13"/>
  <c r="B348" i="13"/>
  <c r="AT347" i="13"/>
  <c r="AS347" i="13"/>
  <c r="AQ347" i="13"/>
  <c r="AO347" i="13"/>
  <c r="AM347" i="13"/>
  <c r="AK347" i="13"/>
  <c r="AI347" i="13"/>
  <c r="C347" i="13"/>
  <c r="B347" i="13"/>
  <c r="AT346" i="13"/>
  <c r="AS346" i="13"/>
  <c r="AQ346" i="13"/>
  <c r="AO346" i="13"/>
  <c r="AM346" i="13"/>
  <c r="AK346" i="13"/>
  <c r="AI346" i="13"/>
  <c r="C346" i="13"/>
  <c r="B346" i="13"/>
  <c r="AT345" i="13"/>
  <c r="AS345" i="13"/>
  <c r="AQ345" i="13"/>
  <c r="AO345" i="13"/>
  <c r="AM345" i="13"/>
  <c r="AK345" i="13"/>
  <c r="AI345" i="13"/>
  <c r="C345" i="13"/>
  <c r="B345" i="13"/>
  <c r="AT344" i="13"/>
  <c r="AS344" i="13"/>
  <c r="AQ344" i="13"/>
  <c r="AO344" i="13"/>
  <c r="AM344" i="13"/>
  <c r="AK344" i="13"/>
  <c r="AI344" i="13"/>
  <c r="C344" i="13"/>
  <c r="B344" i="13"/>
  <c r="AT343" i="13"/>
  <c r="AS343" i="13"/>
  <c r="AQ343" i="13"/>
  <c r="AO343" i="13"/>
  <c r="AM343" i="13"/>
  <c r="AK343" i="13"/>
  <c r="AI343" i="13"/>
  <c r="C343" i="13"/>
  <c r="B343" i="13"/>
  <c r="AT342" i="13"/>
  <c r="AS342" i="13"/>
  <c r="AQ342" i="13"/>
  <c r="AO342" i="13"/>
  <c r="AM342" i="13"/>
  <c r="AK342" i="13"/>
  <c r="AI342" i="13"/>
  <c r="C342" i="13"/>
  <c r="B342" i="13"/>
  <c r="AT341" i="13"/>
  <c r="AS341" i="13"/>
  <c r="AQ341" i="13"/>
  <c r="AO341" i="13"/>
  <c r="AM341" i="13"/>
  <c r="AK341" i="13"/>
  <c r="AI341" i="13"/>
  <c r="C341" i="13"/>
  <c r="B341" i="13"/>
  <c r="AT340" i="13"/>
  <c r="AS340" i="13"/>
  <c r="AQ340" i="13"/>
  <c r="AO340" i="13"/>
  <c r="AM340" i="13"/>
  <c r="AK340" i="13"/>
  <c r="AI340" i="13"/>
  <c r="C340" i="13"/>
  <c r="B340" i="13"/>
  <c r="AT339" i="13"/>
  <c r="AS339" i="13"/>
  <c r="AQ339" i="13"/>
  <c r="AO339" i="13"/>
  <c r="AM339" i="13"/>
  <c r="AK339" i="13"/>
  <c r="AI339" i="13"/>
  <c r="C339" i="13"/>
  <c r="B339" i="13"/>
  <c r="AT338" i="13"/>
  <c r="AS338" i="13"/>
  <c r="AQ338" i="13"/>
  <c r="AO338" i="13"/>
  <c r="AM338" i="13"/>
  <c r="AK338" i="13"/>
  <c r="AI338" i="13"/>
  <c r="C338" i="13"/>
  <c r="B338" i="13"/>
  <c r="AT337" i="13"/>
  <c r="AS337" i="13"/>
  <c r="AQ337" i="13"/>
  <c r="AO337" i="13"/>
  <c r="AM337" i="13"/>
  <c r="AK337" i="13"/>
  <c r="AI337" i="13"/>
  <c r="C337" i="13"/>
  <c r="B337" i="13"/>
  <c r="AT336" i="13"/>
  <c r="AS336" i="13"/>
  <c r="AQ336" i="13"/>
  <c r="AO336" i="13"/>
  <c r="AM336" i="13"/>
  <c r="AK336" i="13"/>
  <c r="AI336" i="13"/>
  <c r="C336" i="13"/>
  <c r="B336" i="13"/>
  <c r="AT335" i="13"/>
  <c r="AS335" i="13"/>
  <c r="AQ335" i="13"/>
  <c r="AO335" i="13"/>
  <c r="AM335" i="13"/>
  <c r="AK335" i="13"/>
  <c r="AI335" i="13"/>
  <c r="C335" i="13"/>
  <c r="B335" i="13"/>
  <c r="AT334" i="13"/>
  <c r="AS334" i="13"/>
  <c r="AQ334" i="13"/>
  <c r="AO334" i="13"/>
  <c r="AM334" i="13"/>
  <c r="AK334" i="13"/>
  <c r="AI334" i="13"/>
  <c r="C334" i="13"/>
  <c r="B334" i="13"/>
  <c r="AT333" i="13"/>
  <c r="AS333" i="13"/>
  <c r="AQ333" i="13"/>
  <c r="AO333" i="13"/>
  <c r="AM333" i="13"/>
  <c r="AK333" i="13"/>
  <c r="AI333" i="13"/>
  <c r="C333" i="13"/>
  <c r="B333" i="13"/>
  <c r="AT332" i="13"/>
  <c r="AS332" i="13"/>
  <c r="AQ332" i="13"/>
  <c r="AO332" i="13"/>
  <c r="AM332" i="13"/>
  <c r="AK332" i="13"/>
  <c r="AI332" i="13"/>
  <c r="C332" i="13"/>
  <c r="B332" i="13"/>
  <c r="AT331" i="13"/>
  <c r="AS331" i="13"/>
  <c r="AQ331" i="13"/>
  <c r="AO331" i="13"/>
  <c r="AM331" i="13"/>
  <c r="AK331" i="13"/>
  <c r="AI331" i="13"/>
  <c r="C331" i="13"/>
  <c r="B331" i="13"/>
  <c r="AT330" i="13"/>
  <c r="AS330" i="13"/>
  <c r="AQ330" i="13"/>
  <c r="AO330" i="13"/>
  <c r="AM330" i="13"/>
  <c r="AK330" i="13"/>
  <c r="AI330" i="13"/>
  <c r="C330" i="13"/>
  <c r="B330" i="13"/>
  <c r="AT329" i="13"/>
  <c r="AS329" i="13"/>
  <c r="AQ329" i="13"/>
  <c r="AO329" i="13"/>
  <c r="AM329" i="13"/>
  <c r="AK329" i="13"/>
  <c r="AI329" i="13"/>
  <c r="C329" i="13"/>
  <c r="B329" i="13"/>
  <c r="AT328" i="13"/>
  <c r="AS328" i="13"/>
  <c r="AQ328" i="13"/>
  <c r="AO328" i="13"/>
  <c r="AM328" i="13"/>
  <c r="AK328" i="13"/>
  <c r="AI328" i="13"/>
  <c r="C328" i="13"/>
  <c r="B328" i="13"/>
  <c r="AT327" i="13"/>
  <c r="AS327" i="13"/>
  <c r="AQ327" i="13"/>
  <c r="AO327" i="13"/>
  <c r="AM327" i="13"/>
  <c r="AK327" i="13"/>
  <c r="AI327" i="13"/>
  <c r="C327" i="13"/>
  <c r="B327" i="13"/>
  <c r="AT326" i="13"/>
  <c r="AS326" i="13"/>
  <c r="AQ326" i="13"/>
  <c r="AO326" i="13"/>
  <c r="AM326" i="13"/>
  <c r="AK326" i="13"/>
  <c r="AI326" i="13"/>
  <c r="C326" i="13"/>
  <c r="B326" i="13"/>
  <c r="AT325" i="13"/>
  <c r="AS325" i="13"/>
  <c r="AQ325" i="13"/>
  <c r="AO325" i="13"/>
  <c r="AM325" i="13"/>
  <c r="AK325" i="13"/>
  <c r="AI325" i="13"/>
  <c r="C325" i="13"/>
  <c r="B325" i="13"/>
  <c r="AT324" i="13"/>
  <c r="AS324" i="13"/>
  <c r="AQ324" i="13"/>
  <c r="AO324" i="13"/>
  <c r="AM324" i="13"/>
  <c r="AK324" i="13"/>
  <c r="AI324" i="13"/>
  <c r="C324" i="13"/>
  <c r="B324" i="13"/>
  <c r="AT323" i="13"/>
  <c r="AS323" i="13"/>
  <c r="AQ323" i="13"/>
  <c r="AO323" i="13"/>
  <c r="AM323" i="13"/>
  <c r="AK323" i="13"/>
  <c r="AI323" i="13"/>
  <c r="C323" i="13"/>
  <c r="B323" i="13"/>
  <c r="AT322" i="13"/>
  <c r="AS322" i="13"/>
  <c r="AQ322" i="13"/>
  <c r="AO322" i="13"/>
  <c r="AM322" i="13"/>
  <c r="AK322" i="13"/>
  <c r="AI322" i="13"/>
  <c r="C322" i="13"/>
  <c r="B322" i="13"/>
  <c r="AT321" i="13"/>
  <c r="AS321" i="13"/>
  <c r="AQ321" i="13"/>
  <c r="AO321" i="13"/>
  <c r="AM321" i="13"/>
  <c r="AK321" i="13"/>
  <c r="AI321" i="13"/>
  <c r="C321" i="13"/>
  <c r="B321" i="13"/>
  <c r="AT320" i="13"/>
  <c r="AS320" i="13"/>
  <c r="AQ320" i="13"/>
  <c r="AO320" i="13"/>
  <c r="AM320" i="13"/>
  <c r="AK320" i="13"/>
  <c r="AI320" i="13"/>
  <c r="C320" i="13"/>
  <c r="B320" i="13"/>
  <c r="AT319" i="13"/>
  <c r="AS319" i="13"/>
  <c r="AQ319" i="13"/>
  <c r="AO319" i="13"/>
  <c r="AM319" i="13"/>
  <c r="AK319" i="13"/>
  <c r="AI319" i="13"/>
  <c r="C319" i="13"/>
  <c r="B319" i="13"/>
  <c r="AT318" i="13"/>
  <c r="AS318" i="13"/>
  <c r="AQ318" i="13"/>
  <c r="AO318" i="13"/>
  <c r="AM318" i="13"/>
  <c r="AK318" i="13"/>
  <c r="AI318" i="13"/>
  <c r="C318" i="13"/>
  <c r="B318" i="13"/>
  <c r="AT317" i="13"/>
  <c r="AS317" i="13"/>
  <c r="AQ317" i="13"/>
  <c r="AO317" i="13"/>
  <c r="AM317" i="13"/>
  <c r="AK317" i="13"/>
  <c r="AI317" i="13"/>
  <c r="C317" i="13"/>
  <c r="B317" i="13"/>
  <c r="AT316" i="13"/>
  <c r="AS316" i="13"/>
  <c r="AQ316" i="13"/>
  <c r="AO316" i="13"/>
  <c r="AM316" i="13"/>
  <c r="AK316" i="13"/>
  <c r="AI316" i="13"/>
  <c r="C316" i="13"/>
  <c r="B316" i="13"/>
  <c r="AT315" i="13"/>
  <c r="AS315" i="13"/>
  <c r="AQ315" i="13"/>
  <c r="AO315" i="13"/>
  <c r="AM315" i="13"/>
  <c r="AK315" i="13"/>
  <c r="AI315" i="13"/>
  <c r="C315" i="13"/>
  <c r="B315" i="13"/>
  <c r="AT314" i="13"/>
  <c r="AS314" i="13"/>
  <c r="AQ314" i="13"/>
  <c r="AO314" i="13"/>
  <c r="AM314" i="13"/>
  <c r="AK314" i="13"/>
  <c r="AI314" i="13"/>
  <c r="C314" i="13"/>
  <c r="B314" i="13"/>
  <c r="AT313" i="13"/>
  <c r="AS313" i="13"/>
  <c r="AQ313" i="13"/>
  <c r="AO313" i="13"/>
  <c r="AM313" i="13"/>
  <c r="AK313" i="13"/>
  <c r="AI313" i="13"/>
  <c r="C313" i="13"/>
  <c r="B313" i="13"/>
  <c r="AT312" i="13"/>
  <c r="AS312" i="13"/>
  <c r="AQ312" i="13"/>
  <c r="AO312" i="13"/>
  <c r="AM312" i="13"/>
  <c r="AK312" i="13"/>
  <c r="AI312" i="13"/>
  <c r="C312" i="13"/>
  <c r="B312" i="13"/>
  <c r="AT311" i="13"/>
  <c r="AS311" i="13"/>
  <c r="AQ311" i="13"/>
  <c r="AO311" i="13"/>
  <c r="AM311" i="13"/>
  <c r="AK311" i="13"/>
  <c r="AI311" i="13"/>
  <c r="C311" i="13"/>
  <c r="B311" i="13"/>
  <c r="A311" i="13"/>
  <c r="AT310" i="13"/>
  <c r="AS310" i="13"/>
  <c r="AQ310" i="13"/>
  <c r="AO310" i="13"/>
  <c r="AM310" i="13"/>
  <c r="AK310" i="13"/>
  <c r="AI310" i="13"/>
  <c r="C310" i="13"/>
  <c r="B310" i="13"/>
  <c r="AT309" i="13"/>
  <c r="AS309" i="13"/>
  <c r="AQ309" i="13"/>
  <c r="AO309" i="13"/>
  <c r="AM309" i="13"/>
  <c r="AK309" i="13"/>
  <c r="AI309" i="13"/>
  <c r="C309" i="13"/>
  <c r="B309" i="13"/>
  <c r="AT308" i="13"/>
  <c r="AS308" i="13"/>
  <c r="AQ308" i="13"/>
  <c r="AO308" i="13"/>
  <c r="AM308" i="13"/>
  <c r="AK308" i="13"/>
  <c r="AI308" i="13"/>
  <c r="C308" i="13"/>
  <c r="B308" i="13"/>
  <c r="AT307" i="13"/>
  <c r="AS307" i="13"/>
  <c r="AQ307" i="13"/>
  <c r="AO307" i="13"/>
  <c r="AM307" i="13"/>
  <c r="AK307" i="13"/>
  <c r="AI307" i="13"/>
  <c r="C307" i="13"/>
  <c r="B307" i="13"/>
  <c r="A307" i="13"/>
  <c r="AT306" i="13"/>
  <c r="AS306" i="13"/>
  <c r="AQ306" i="13"/>
  <c r="AO306" i="13"/>
  <c r="AM306" i="13"/>
  <c r="AK306" i="13"/>
  <c r="AI306" i="13"/>
  <c r="C306" i="13"/>
  <c r="B306" i="13"/>
  <c r="A306" i="13"/>
  <c r="AT305" i="13"/>
  <c r="AS305" i="13"/>
  <c r="AQ305" i="13"/>
  <c r="AO305" i="13"/>
  <c r="AM305" i="13"/>
  <c r="AK305" i="13"/>
  <c r="AI305" i="13"/>
  <c r="C305" i="13"/>
  <c r="B305" i="13"/>
  <c r="AT304" i="13"/>
  <c r="AS304" i="13"/>
  <c r="AQ304" i="13"/>
  <c r="AO304" i="13"/>
  <c r="AM304" i="13"/>
  <c r="AK304" i="13"/>
  <c r="AI304" i="13"/>
  <c r="C304" i="13"/>
  <c r="B304" i="13"/>
  <c r="AT303" i="13"/>
  <c r="AS303" i="13"/>
  <c r="AQ303" i="13"/>
  <c r="AO303" i="13"/>
  <c r="AM303" i="13"/>
  <c r="AK303" i="13"/>
  <c r="AI303" i="13"/>
  <c r="C303" i="13"/>
  <c r="B303" i="13"/>
  <c r="AT302" i="13"/>
  <c r="AS302" i="13"/>
  <c r="AQ302" i="13"/>
  <c r="AO302" i="13"/>
  <c r="AM302" i="13"/>
  <c r="AK302" i="13"/>
  <c r="AI302" i="13"/>
  <c r="C302" i="13"/>
  <c r="B302" i="13"/>
  <c r="AT301" i="13"/>
  <c r="AS301" i="13"/>
  <c r="AQ301" i="13"/>
  <c r="AO301" i="13"/>
  <c r="AM301" i="13"/>
  <c r="AK301" i="13"/>
  <c r="AI301" i="13"/>
  <c r="C301" i="13"/>
  <c r="B301" i="13"/>
  <c r="AT300" i="13"/>
  <c r="AS300" i="13"/>
  <c r="AQ300" i="13"/>
  <c r="AO300" i="13"/>
  <c r="AM300" i="13"/>
  <c r="AK300" i="13"/>
  <c r="AI300" i="13"/>
  <c r="C300" i="13"/>
  <c r="B300" i="13"/>
  <c r="AT299" i="13"/>
  <c r="AS299" i="13"/>
  <c r="AQ299" i="13"/>
  <c r="AO299" i="13"/>
  <c r="AM299" i="13"/>
  <c r="AK299" i="13"/>
  <c r="AI299" i="13"/>
  <c r="C299" i="13"/>
  <c r="B299" i="13"/>
  <c r="AT298" i="13"/>
  <c r="AS298" i="13"/>
  <c r="AQ298" i="13"/>
  <c r="AO298" i="13"/>
  <c r="AM298" i="13"/>
  <c r="AK298" i="13"/>
  <c r="AI298" i="13"/>
  <c r="C298" i="13"/>
  <c r="B298" i="13"/>
  <c r="AT297" i="13"/>
  <c r="AS297" i="13"/>
  <c r="AQ297" i="13"/>
  <c r="AO297" i="13"/>
  <c r="AM297" i="13"/>
  <c r="AK297" i="13"/>
  <c r="AI297" i="13"/>
  <c r="C297" i="13"/>
  <c r="B297" i="13"/>
  <c r="AT296" i="13"/>
  <c r="AS296" i="13"/>
  <c r="AQ296" i="13"/>
  <c r="AO296" i="13"/>
  <c r="AM296" i="13"/>
  <c r="AK296" i="13"/>
  <c r="AI296" i="13"/>
  <c r="C296" i="13"/>
  <c r="B296" i="13"/>
  <c r="AT295" i="13"/>
  <c r="AS295" i="13"/>
  <c r="AQ295" i="13"/>
  <c r="AO295" i="13"/>
  <c r="AM295" i="13"/>
  <c r="AK295" i="13"/>
  <c r="AI295" i="13"/>
  <c r="C295" i="13"/>
  <c r="B295" i="13"/>
  <c r="A295" i="13"/>
  <c r="AT294" i="13"/>
  <c r="AS294" i="13"/>
  <c r="AQ294" i="13"/>
  <c r="AO294" i="13"/>
  <c r="AM294" i="13"/>
  <c r="AK294" i="13"/>
  <c r="AI294" i="13"/>
  <c r="C294" i="13"/>
  <c r="B294" i="13"/>
  <c r="AT293" i="13"/>
  <c r="AS293" i="13"/>
  <c r="AQ293" i="13"/>
  <c r="AO293" i="13"/>
  <c r="AM293" i="13"/>
  <c r="AK293" i="13"/>
  <c r="AI293" i="13"/>
  <c r="C293" i="13"/>
  <c r="B293" i="13"/>
  <c r="AT292" i="13"/>
  <c r="AS292" i="13"/>
  <c r="AQ292" i="13"/>
  <c r="AO292" i="13"/>
  <c r="AM292" i="13"/>
  <c r="AK292" i="13"/>
  <c r="AI292" i="13"/>
  <c r="C292" i="13"/>
  <c r="B292" i="13"/>
  <c r="AT291" i="13"/>
  <c r="AS291" i="13"/>
  <c r="AQ291" i="13"/>
  <c r="AO291" i="13"/>
  <c r="AM291" i="13"/>
  <c r="AK291" i="13"/>
  <c r="AI291" i="13"/>
  <c r="C291" i="13"/>
  <c r="B291" i="13"/>
  <c r="AT290" i="13"/>
  <c r="AS290" i="13"/>
  <c r="AQ290" i="13"/>
  <c r="AO290" i="13"/>
  <c r="AM290" i="13"/>
  <c r="AK290" i="13"/>
  <c r="AI290" i="13"/>
  <c r="C290" i="13"/>
  <c r="B290" i="13"/>
  <c r="AT289" i="13"/>
  <c r="AS289" i="13"/>
  <c r="AQ289" i="13"/>
  <c r="AO289" i="13"/>
  <c r="AM289" i="13"/>
  <c r="AK289" i="13"/>
  <c r="AI289" i="13"/>
  <c r="C289" i="13"/>
  <c r="B289" i="13"/>
  <c r="AT288" i="13"/>
  <c r="AS288" i="13"/>
  <c r="AQ288" i="13"/>
  <c r="AO288" i="13"/>
  <c r="AM288" i="13"/>
  <c r="AK288" i="13"/>
  <c r="AI288" i="13"/>
  <c r="C288" i="13"/>
  <c r="B288" i="13"/>
  <c r="AT287" i="13"/>
  <c r="AS287" i="13"/>
  <c r="AQ287" i="13"/>
  <c r="AO287" i="13"/>
  <c r="AM287" i="13"/>
  <c r="AK287" i="13"/>
  <c r="AI287" i="13"/>
  <c r="C287" i="13"/>
  <c r="B287" i="13"/>
  <c r="AT286" i="13"/>
  <c r="AS286" i="13"/>
  <c r="AQ286" i="13"/>
  <c r="AO286" i="13"/>
  <c r="AM286" i="13"/>
  <c r="AK286" i="13"/>
  <c r="AI286" i="13"/>
  <c r="C286" i="13"/>
  <c r="B286" i="13"/>
  <c r="AT285" i="13"/>
  <c r="AS285" i="13"/>
  <c r="AQ285" i="13"/>
  <c r="AO285" i="13"/>
  <c r="AM285" i="13"/>
  <c r="AK285" i="13"/>
  <c r="AI285" i="13"/>
  <c r="C285" i="13"/>
  <c r="B285" i="13"/>
  <c r="AT284" i="13"/>
  <c r="AS284" i="13"/>
  <c r="AQ284" i="13"/>
  <c r="AO284" i="13"/>
  <c r="AM284" i="13"/>
  <c r="AK284" i="13"/>
  <c r="AI284" i="13"/>
  <c r="C284" i="13"/>
  <c r="B284" i="13"/>
  <c r="AT283" i="13"/>
  <c r="AS283" i="13"/>
  <c r="AQ283" i="13"/>
  <c r="AO283" i="13"/>
  <c r="AM283" i="13"/>
  <c r="AK283" i="13"/>
  <c r="AI283" i="13"/>
  <c r="C283" i="13"/>
  <c r="B283" i="13"/>
  <c r="AT282" i="13"/>
  <c r="AS282" i="13"/>
  <c r="AQ282" i="13"/>
  <c r="AO282" i="13"/>
  <c r="AM282" i="13"/>
  <c r="AK282" i="13"/>
  <c r="AI282" i="13"/>
  <c r="C282" i="13"/>
  <c r="B282" i="13"/>
  <c r="A282" i="13"/>
  <c r="AT281" i="13"/>
  <c r="AS281" i="13"/>
  <c r="AQ281" i="13"/>
  <c r="AO281" i="13"/>
  <c r="AM281" i="13"/>
  <c r="AK281" i="13"/>
  <c r="AI281" i="13"/>
  <c r="C281" i="13"/>
  <c r="B281" i="13"/>
  <c r="AT280" i="13"/>
  <c r="AS280" i="13"/>
  <c r="AQ280" i="13"/>
  <c r="AO280" i="13"/>
  <c r="AM280" i="13"/>
  <c r="AK280" i="13"/>
  <c r="AI280" i="13"/>
  <c r="C280" i="13"/>
  <c r="B280" i="13"/>
  <c r="AT279" i="13"/>
  <c r="AS279" i="13"/>
  <c r="AQ279" i="13"/>
  <c r="AO279" i="13"/>
  <c r="AM279" i="13"/>
  <c r="AK279" i="13"/>
  <c r="AI279" i="13"/>
  <c r="C279" i="13"/>
  <c r="B279" i="13"/>
  <c r="AT278" i="13"/>
  <c r="AS278" i="13"/>
  <c r="AQ278" i="13"/>
  <c r="AO278" i="13"/>
  <c r="AM278" i="13"/>
  <c r="AK278" i="13"/>
  <c r="AI278" i="13"/>
  <c r="C278" i="13"/>
  <c r="B278" i="13"/>
  <c r="AT277" i="13"/>
  <c r="AS277" i="13"/>
  <c r="AQ277" i="13"/>
  <c r="AO277" i="13"/>
  <c r="AM277" i="13"/>
  <c r="AK277" i="13"/>
  <c r="AI277" i="13"/>
  <c r="C277" i="13"/>
  <c r="B277" i="13"/>
  <c r="AT276" i="13"/>
  <c r="AS276" i="13"/>
  <c r="AQ276" i="13"/>
  <c r="AO276" i="13"/>
  <c r="AM276" i="13"/>
  <c r="AK276" i="13"/>
  <c r="AI276" i="13"/>
  <c r="C276" i="13"/>
  <c r="B276" i="13"/>
  <c r="AT275" i="13"/>
  <c r="AS275" i="13"/>
  <c r="AQ275" i="13"/>
  <c r="AO275" i="13"/>
  <c r="AM275" i="13"/>
  <c r="AK275" i="13"/>
  <c r="AI275" i="13"/>
  <c r="C275" i="13"/>
  <c r="B275" i="13"/>
  <c r="AT274" i="13"/>
  <c r="AS274" i="13"/>
  <c r="AQ274" i="13"/>
  <c r="AO274" i="13"/>
  <c r="AM274" i="13"/>
  <c r="AK274" i="13"/>
  <c r="AI274" i="13"/>
  <c r="C274" i="13"/>
  <c r="B274" i="13"/>
  <c r="A274" i="13"/>
  <c r="AT273" i="13"/>
  <c r="AS273" i="13"/>
  <c r="AQ273" i="13"/>
  <c r="AO273" i="13"/>
  <c r="AM273" i="13"/>
  <c r="AK273" i="13"/>
  <c r="AI273" i="13"/>
  <c r="C273" i="13"/>
  <c r="B273" i="13"/>
  <c r="AT272" i="13"/>
  <c r="AS272" i="13"/>
  <c r="AQ272" i="13"/>
  <c r="AO272" i="13"/>
  <c r="AM272" i="13"/>
  <c r="AK272" i="13"/>
  <c r="AI272" i="13"/>
  <c r="C272" i="13"/>
  <c r="B272" i="13"/>
  <c r="AT271" i="13"/>
  <c r="AS271" i="13"/>
  <c r="AQ271" i="13"/>
  <c r="AO271" i="13"/>
  <c r="AM271" i="13"/>
  <c r="AK271" i="13"/>
  <c r="AI271" i="13"/>
  <c r="C271" i="13"/>
  <c r="B271" i="13"/>
  <c r="AT270" i="13"/>
  <c r="AS270" i="13"/>
  <c r="AQ270" i="13"/>
  <c r="AO270" i="13"/>
  <c r="AM270" i="13"/>
  <c r="AK270" i="13"/>
  <c r="AI270" i="13"/>
  <c r="C270" i="13"/>
  <c r="B270" i="13"/>
  <c r="AT269" i="13"/>
  <c r="AS269" i="13"/>
  <c r="AQ269" i="13"/>
  <c r="AO269" i="13"/>
  <c r="AM269" i="13"/>
  <c r="AK269" i="13"/>
  <c r="AI269" i="13"/>
  <c r="C269" i="13"/>
  <c r="B269" i="13"/>
  <c r="AT268" i="13"/>
  <c r="AS268" i="13"/>
  <c r="AQ268" i="13"/>
  <c r="AO268" i="13"/>
  <c r="AM268" i="13"/>
  <c r="AK268" i="13"/>
  <c r="AI268" i="13"/>
  <c r="C268" i="13"/>
  <c r="B268" i="13"/>
  <c r="AT267" i="13"/>
  <c r="AS267" i="13"/>
  <c r="AQ267" i="13"/>
  <c r="AO267" i="13"/>
  <c r="AM267" i="13"/>
  <c r="AK267" i="13"/>
  <c r="AI267" i="13"/>
  <c r="C267" i="13"/>
  <c r="B267" i="13"/>
  <c r="AT266" i="13"/>
  <c r="AS266" i="13"/>
  <c r="AQ266" i="13"/>
  <c r="AO266" i="13"/>
  <c r="AM266" i="13"/>
  <c r="AK266" i="13"/>
  <c r="AI266" i="13"/>
  <c r="C266" i="13"/>
  <c r="B266" i="13"/>
  <c r="AT265" i="13"/>
  <c r="AS265" i="13"/>
  <c r="AQ265" i="13"/>
  <c r="AO265" i="13"/>
  <c r="AM265" i="13"/>
  <c r="AK265" i="13"/>
  <c r="AI265" i="13"/>
  <c r="C265" i="13"/>
  <c r="B265" i="13"/>
  <c r="AT264" i="13"/>
  <c r="AS264" i="13"/>
  <c r="AQ264" i="13"/>
  <c r="AO264" i="13"/>
  <c r="AM264" i="13"/>
  <c r="AK264" i="13"/>
  <c r="AI264" i="13"/>
  <c r="C264" i="13"/>
  <c r="B264" i="13"/>
  <c r="AT263" i="13"/>
  <c r="AS263" i="13"/>
  <c r="AQ263" i="13"/>
  <c r="AO263" i="13"/>
  <c r="AM263" i="13"/>
  <c r="AK263" i="13"/>
  <c r="AI263" i="13"/>
  <c r="C263" i="13"/>
  <c r="B263" i="13"/>
  <c r="AT262" i="13"/>
  <c r="AS262" i="13"/>
  <c r="AQ262" i="13"/>
  <c r="AO262" i="13"/>
  <c r="AM262" i="13"/>
  <c r="AK262" i="13"/>
  <c r="AI262" i="13"/>
  <c r="C262" i="13"/>
  <c r="B262" i="13"/>
  <c r="AT261" i="13"/>
  <c r="AS261" i="13"/>
  <c r="AQ261" i="13"/>
  <c r="AO261" i="13"/>
  <c r="AM261" i="13"/>
  <c r="AK261" i="13"/>
  <c r="AI261" i="13"/>
  <c r="C261" i="13"/>
  <c r="B261" i="13"/>
  <c r="A261" i="13"/>
  <c r="AT260" i="13"/>
  <c r="AS260" i="13"/>
  <c r="AQ260" i="13"/>
  <c r="AO260" i="13"/>
  <c r="AM260" i="13"/>
  <c r="AK260" i="13"/>
  <c r="AI260" i="13"/>
  <c r="C260" i="13"/>
  <c r="B260" i="13"/>
  <c r="AT259" i="13"/>
  <c r="AS259" i="13"/>
  <c r="AQ259" i="13"/>
  <c r="AO259" i="13"/>
  <c r="AM259" i="13"/>
  <c r="AK259" i="13"/>
  <c r="AI259" i="13"/>
  <c r="C259" i="13"/>
  <c r="B259" i="13"/>
  <c r="AT258" i="13"/>
  <c r="AS258" i="13"/>
  <c r="AQ258" i="13"/>
  <c r="AO258" i="13"/>
  <c r="AM258" i="13"/>
  <c r="AK258" i="13"/>
  <c r="AI258" i="13"/>
  <c r="C258" i="13"/>
  <c r="B258" i="13"/>
  <c r="AT257" i="13"/>
  <c r="AS257" i="13"/>
  <c r="AQ257" i="13"/>
  <c r="AO257" i="13"/>
  <c r="AM257" i="13"/>
  <c r="AK257" i="13"/>
  <c r="AI257" i="13"/>
  <c r="C257" i="13"/>
  <c r="B257" i="13"/>
  <c r="AT256" i="13"/>
  <c r="AS256" i="13"/>
  <c r="AQ256" i="13"/>
  <c r="AO256" i="13"/>
  <c r="AM256" i="13"/>
  <c r="AK256" i="13"/>
  <c r="AI256" i="13"/>
  <c r="C256" i="13"/>
  <c r="B256" i="13"/>
  <c r="AT255" i="13"/>
  <c r="AS255" i="13"/>
  <c r="AQ255" i="13"/>
  <c r="AO255" i="13"/>
  <c r="AM255" i="13"/>
  <c r="AK255" i="13"/>
  <c r="AI255" i="13"/>
  <c r="C255" i="13"/>
  <c r="B255" i="13"/>
  <c r="AT254" i="13"/>
  <c r="AS254" i="13"/>
  <c r="AQ254" i="13"/>
  <c r="AO254" i="13"/>
  <c r="AM254" i="13"/>
  <c r="AK254" i="13"/>
  <c r="AI254" i="13"/>
  <c r="C254" i="13"/>
  <c r="B254" i="13"/>
  <c r="AT253" i="13"/>
  <c r="AS253" i="13"/>
  <c r="AQ253" i="13"/>
  <c r="AO253" i="13"/>
  <c r="AM253" i="13"/>
  <c r="AK253" i="13"/>
  <c r="AI253" i="13"/>
  <c r="C253" i="13"/>
  <c r="B253" i="13"/>
  <c r="AT252" i="13"/>
  <c r="AS252" i="13"/>
  <c r="AQ252" i="13"/>
  <c r="AO252" i="13"/>
  <c r="AM252" i="13"/>
  <c r="AK252" i="13"/>
  <c r="AI252" i="13"/>
  <c r="C252" i="13"/>
  <c r="B252" i="13"/>
  <c r="AT251" i="13"/>
  <c r="AS251" i="13"/>
  <c r="AQ251" i="13"/>
  <c r="AO251" i="13"/>
  <c r="AM251" i="13"/>
  <c r="AK251" i="13"/>
  <c r="AI251" i="13"/>
  <c r="C251" i="13"/>
  <c r="B251" i="13"/>
  <c r="AT250" i="13"/>
  <c r="AS250" i="13"/>
  <c r="AQ250" i="13"/>
  <c r="AO250" i="13"/>
  <c r="AM250" i="13"/>
  <c r="AK250" i="13"/>
  <c r="AI250" i="13"/>
  <c r="C250" i="13"/>
  <c r="B250" i="13"/>
  <c r="AT249" i="13"/>
  <c r="AS249" i="13"/>
  <c r="AQ249" i="13"/>
  <c r="AO249" i="13"/>
  <c r="AM249" i="13"/>
  <c r="AK249" i="13"/>
  <c r="AI249" i="13"/>
  <c r="C249" i="13"/>
  <c r="B249" i="13"/>
  <c r="AT248" i="13"/>
  <c r="AS248" i="13"/>
  <c r="AQ248" i="13"/>
  <c r="AO248" i="13"/>
  <c r="AM248" i="13"/>
  <c r="AK248" i="13"/>
  <c r="AI248" i="13"/>
  <c r="C248" i="13"/>
  <c r="B248" i="13"/>
  <c r="AT247" i="13"/>
  <c r="AS247" i="13"/>
  <c r="AQ247" i="13"/>
  <c r="AO247" i="13"/>
  <c r="AM247" i="13"/>
  <c r="AK247" i="13"/>
  <c r="AI247" i="13"/>
  <c r="C247" i="13"/>
  <c r="B247" i="13"/>
  <c r="AT246" i="13"/>
  <c r="AS246" i="13"/>
  <c r="AQ246" i="13"/>
  <c r="AO246" i="13"/>
  <c r="AM246" i="13"/>
  <c r="AK246" i="13"/>
  <c r="AI246" i="13"/>
  <c r="C246" i="13"/>
  <c r="B246" i="13"/>
  <c r="AT245" i="13"/>
  <c r="AS245" i="13"/>
  <c r="AQ245" i="13"/>
  <c r="AO245" i="13"/>
  <c r="AM245" i="13"/>
  <c r="AK245" i="13"/>
  <c r="AI245" i="13"/>
  <c r="C245" i="13"/>
  <c r="B245" i="13"/>
  <c r="AT244" i="13"/>
  <c r="AS244" i="13"/>
  <c r="AQ244" i="13"/>
  <c r="AO244" i="13"/>
  <c r="AM244" i="13"/>
  <c r="AK244" i="13"/>
  <c r="AI244" i="13"/>
  <c r="C244" i="13"/>
  <c r="B244" i="13"/>
  <c r="AT243" i="13"/>
  <c r="AS243" i="13"/>
  <c r="AQ243" i="13"/>
  <c r="AO243" i="13"/>
  <c r="AM243" i="13"/>
  <c r="AK243" i="13"/>
  <c r="AI243" i="13"/>
  <c r="C243" i="13"/>
  <c r="B243" i="13"/>
  <c r="A243" i="13"/>
  <c r="AT242" i="13"/>
  <c r="AS242" i="13"/>
  <c r="AQ242" i="13"/>
  <c r="AO242" i="13"/>
  <c r="AM242" i="13"/>
  <c r="AK242" i="13"/>
  <c r="AI242" i="13"/>
  <c r="C242" i="13"/>
  <c r="B242" i="13"/>
  <c r="AT241" i="13"/>
  <c r="AS241" i="13"/>
  <c r="AQ241" i="13"/>
  <c r="AO241" i="13"/>
  <c r="AM241" i="13"/>
  <c r="AK241" i="13"/>
  <c r="AI241" i="13"/>
  <c r="C241" i="13"/>
  <c r="B241" i="13"/>
  <c r="AT240" i="13"/>
  <c r="AS240" i="13"/>
  <c r="AQ240" i="13"/>
  <c r="AO240" i="13"/>
  <c r="AM240" i="13"/>
  <c r="AK240" i="13"/>
  <c r="AI240" i="13"/>
  <c r="C240" i="13"/>
  <c r="B240" i="13"/>
  <c r="AT239" i="13"/>
  <c r="AS239" i="13"/>
  <c r="AQ239" i="13"/>
  <c r="AO239" i="13"/>
  <c r="AM239" i="13"/>
  <c r="AK239" i="13"/>
  <c r="AI239" i="13"/>
  <c r="C239" i="13"/>
  <c r="B239" i="13"/>
  <c r="AT238" i="13"/>
  <c r="AS238" i="13"/>
  <c r="AQ238" i="13"/>
  <c r="AO238" i="13"/>
  <c r="AM238" i="13"/>
  <c r="AK238" i="13"/>
  <c r="AI238" i="13"/>
  <c r="C238" i="13"/>
  <c r="B238" i="13"/>
  <c r="AT237" i="13"/>
  <c r="AS237" i="13"/>
  <c r="AQ237" i="13"/>
  <c r="AO237" i="13"/>
  <c r="AM237" i="13"/>
  <c r="AK237" i="13"/>
  <c r="AI237" i="13"/>
  <c r="C237" i="13"/>
  <c r="B237" i="13"/>
  <c r="AT236" i="13"/>
  <c r="AS236" i="13"/>
  <c r="AQ236" i="13"/>
  <c r="AO236" i="13"/>
  <c r="AM236" i="13"/>
  <c r="AK236" i="13"/>
  <c r="AI236" i="13"/>
  <c r="C236" i="13"/>
  <c r="B236" i="13"/>
  <c r="AT235" i="13"/>
  <c r="AS235" i="13"/>
  <c r="AQ235" i="13"/>
  <c r="AO235" i="13"/>
  <c r="AM235" i="13"/>
  <c r="AK235" i="13"/>
  <c r="AI235" i="13"/>
  <c r="C235" i="13"/>
  <c r="B235" i="13"/>
  <c r="AT234" i="13"/>
  <c r="AS234" i="13"/>
  <c r="AQ234" i="13"/>
  <c r="AO234" i="13"/>
  <c r="AM234" i="13"/>
  <c r="AK234" i="13"/>
  <c r="AI234" i="13"/>
  <c r="C234" i="13"/>
  <c r="B234" i="13"/>
  <c r="AT233" i="13"/>
  <c r="AS233" i="13"/>
  <c r="AQ233" i="13"/>
  <c r="AO233" i="13"/>
  <c r="AM233" i="13"/>
  <c r="AK233" i="13"/>
  <c r="AI233" i="13"/>
  <c r="C233" i="13"/>
  <c r="B233" i="13"/>
  <c r="AT232" i="13"/>
  <c r="AS232" i="13"/>
  <c r="AQ232" i="13"/>
  <c r="AO232" i="13"/>
  <c r="AM232" i="13"/>
  <c r="AK232" i="13"/>
  <c r="AI232" i="13"/>
  <c r="C232" i="13"/>
  <c r="B232" i="13"/>
  <c r="AT231" i="13"/>
  <c r="AS231" i="13"/>
  <c r="AQ231" i="13"/>
  <c r="AO231" i="13"/>
  <c r="AM231" i="13"/>
  <c r="AK231" i="13"/>
  <c r="AI231" i="13"/>
  <c r="C231" i="13"/>
  <c r="B231" i="13"/>
  <c r="AT230" i="13"/>
  <c r="AS230" i="13"/>
  <c r="AQ230" i="13"/>
  <c r="AO230" i="13"/>
  <c r="AM230" i="13"/>
  <c r="AK230" i="13"/>
  <c r="AI230" i="13"/>
  <c r="C230" i="13"/>
  <c r="B230" i="13"/>
  <c r="AT229" i="13"/>
  <c r="AS229" i="13"/>
  <c r="AQ229" i="13"/>
  <c r="AO229" i="13"/>
  <c r="AM229" i="13"/>
  <c r="AK229" i="13"/>
  <c r="AI229" i="13"/>
  <c r="C229" i="13"/>
  <c r="B229" i="13"/>
  <c r="AT228" i="13"/>
  <c r="AS228" i="13"/>
  <c r="AQ228" i="13"/>
  <c r="AO228" i="13"/>
  <c r="AM228" i="13"/>
  <c r="AK228" i="13"/>
  <c r="AI228" i="13"/>
  <c r="C228" i="13"/>
  <c r="B228" i="13"/>
  <c r="AT227" i="13"/>
  <c r="AS227" i="13"/>
  <c r="AQ227" i="13"/>
  <c r="AO227" i="13"/>
  <c r="AM227" i="13"/>
  <c r="AK227" i="13"/>
  <c r="AI227" i="13"/>
  <c r="C227" i="13"/>
  <c r="B227" i="13"/>
  <c r="AT226" i="13"/>
  <c r="AS226" i="13"/>
  <c r="AQ226" i="13"/>
  <c r="AO226" i="13"/>
  <c r="AM226" i="13"/>
  <c r="AK226" i="13"/>
  <c r="AI226" i="13"/>
  <c r="C226" i="13"/>
  <c r="B226" i="13"/>
  <c r="AT225" i="13"/>
  <c r="AS225" i="13"/>
  <c r="AQ225" i="13"/>
  <c r="AO225" i="13"/>
  <c r="AM225" i="13"/>
  <c r="AK225" i="13"/>
  <c r="AI225" i="13"/>
  <c r="C225" i="13"/>
  <c r="B225" i="13"/>
  <c r="AT224" i="13"/>
  <c r="AS224" i="13"/>
  <c r="AQ224" i="13"/>
  <c r="AO224" i="13"/>
  <c r="AM224" i="13"/>
  <c r="AK224" i="13"/>
  <c r="AI224" i="13"/>
  <c r="C224" i="13"/>
  <c r="B224" i="13"/>
  <c r="AT223" i="13"/>
  <c r="AS223" i="13"/>
  <c r="AQ223" i="13"/>
  <c r="AO223" i="13"/>
  <c r="AM223" i="13"/>
  <c r="AK223" i="13"/>
  <c r="AI223" i="13"/>
  <c r="C223" i="13"/>
  <c r="B223" i="13"/>
  <c r="AT222" i="13"/>
  <c r="AS222" i="13"/>
  <c r="AQ222" i="13"/>
  <c r="AO222" i="13"/>
  <c r="AM222" i="13"/>
  <c r="AK222" i="13"/>
  <c r="AI222" i="13"/>
  <c r="C222" i="13"/>
  <c r="B222" i="13"/>
  <c r="AT221" i="13"/>
  <c r="AS221" i="13"/>
  <c r="AQ221" i="13"/>
  <c r="AO221" i="13"/>
  <c r="AM221" i="13"/>
  <c r="AK221" i="13"/>
  <c r="AI221" i="13"/>
  <c r="C221" i="13"/>
  <c r="B221" i="13"/>
  <c r="AT220" i="13"/>
  <c r="AS220" i="13"/>
  <c r="AQ220" i="13"/>
  <c r="AO220" i="13"/>
  <c r="AM220" i="13"/>
  <c r="AK220" i="13"/>
  <c r="AI220" i="13"/>
  <c r="C220" i="13"/>
  <c r="B220" i="13"/>
  <c r="AT219" i="13"/>
  <c r="AS219" i="13"/>
  <c r="AQ219" i="13"/>
  <c r="AO219" i="13"/>
  <c r="AM219" i="13"/>
  <c r="AK219" i="13"/>
  <c r="AI219" i="13"/>
  <c r="C219" i="13"/>
  <c r="B219" i="13"/>
  <c r="A219" i="13"/>
  <c r="AT218" i="13"/>
  <c r="AS218" i="13"/>
  <c r="AQ218" i="13"/>
  <c r="AO218" i="13"/>
  <c r="AM218" i="13"/>
  <c r="AK218" i="13"/>
  <c r="AI218" i="13"/>
  <c r="C218" i="13"/>
  <c r="B218" i="13"/>
  <c r="AT217" i="13"/>
  <c r="AS217" i="13"/>
  <c r="AQ217" i="13"/>
  <c r="AO217" i="13"/>
  <c r="AM217" i="13"/>
  <c r="AK217" i="13"/>
  <c r="AI217" i="13"/>
  <c r="C217" i="13"/>
  <c r="B217" i="13"/>
  <c r="AT216" i="13"/>
  <c r="AS216" i="13"/>
  <c r="AQ216" i="13"/>
  <c r="AO216" i="13"/>
  <c r="AM216" i="13"/>
  <c r="AK216" i="13"/>
  <c r="AI216" i="13"/>
  <c r="C216" i="13"/>
  <c r="B216" i="13"/>
  <c r="AT215" i="13"/>
  <c r="AS215" i="13"/>
  <c r="AQ215" i="13"/>
  <c r="AO215" i="13"/>
  <c r="AM215" i="13"/>
  <c r="AK215" i="13"/>
  <c r="AI215" i="13"/>
  <c r="C215" i="13"/>
  <c r="B215" i="13"/>
  <c r="AT214" i="13"/>
  <c r="AS214" i="13"/>
  <c r="AQ214" i="13"/>
  <c r="AO214" i="13"/>
  <c r="AM214" i="13"/>
  <c r="AK214" i="13"/>
  <c r="AI214" i="13"/>
  <c r="C214" i="13"/>
  <c r="B214" i="13"/>
  <c r="AT213" i="13"/>
  <c r="AS213" i="13"/>
  <c r="AQ213" i="13"/>
  <c r="AO213" i="13"/>
  <c r="AM213" i="13"/>
  <c r="AK213" i="13"/>
  <c r="AI213" i="13"/>
  <c r="C213" i="13"/>
  <c r="B213" i="13"/>
  <c r="AT212" i="13"/>
  <c r="AS212" i="13"/>
  <c r="AQ212" i="13"/>
  <c r="AO212" i="13"/>
  <c r="AM212" i="13"/>
  <c r="AK212" i="13"/>
  <c r="AI212" i="13"/>
  <c r="C212" i="13"/>
  <c r="B212" i="13"/>
  <c r="AT211" i="13"/>
  <c r="AS211" i="13"/>
  <c r="AQ211" i="13"/>
  <c r="AO211" i="13"/>
  <c r="AM211" i="13"/>
  <c r="AK211" i="13"/>
  <c r="AI211" i="13"/>
  <c r="C211" i="13"/>
  <c r="B211" i="13"/>
  <c r="AT210" i="13"/>
  <c r="AS210" i="13"/>
  <c r="AQ210" i="13"/>
  <c r="AO210" i="13"/>
  <c r="AM210" i="13"/>
  <c r="AK210" i="13"/>
  <c r="AI210" i="13"/>
  <c r="C210" i="13"/>
  <c r="B210" i="13"/>
  <c r="AT209" i="13"/>
  <c r="AS209" i="13"/>
  <c r="AQ209" i="13"/>
  <c r="AO209" i="13"/>
  <c r="AM209" i="13"/>
  <c r="AK209" i="13"/>
  <c r="AI209" i="13"/>
  <c r="C209" i="13"/>
  <c r="B209" i="13"/>
  <c r="AT208" i="13"/>
  <c r="AS208" i="13"/>
  <c r="AQ208" i="13"/>
  <c r="AO208" i="13"/>
  <c r="AM208" i="13"/>
  <c r="AK208" i="13"/>
  <c r="AI208" i="13"/>
  <c r="C208" i="13"/>
  <c r="B208" i="13"/>
  <c r="AT207" i="13"/>
  <c r="AS207" i="13"/>
  <c r="AQ207" i="13"/>
  <c r="AO207" i="13"/>
  <c r="AM207" i="13"/>
  <c r="AK207" i="13"/>
  <c r="AI207" i="13"/>
  <c r="C207" i="13"/>
  <c r="B207" i="13"/>
  <c r="AT206" i="13"/>
  <c r="AS206" i="13"/>
  <c r="AQ206" i="13"/>
  <c r="AO206" i="13"/>
  <c r="AM206" i="13"/>
  <c r="AK206" i="13"/>
  <c r="AI206" i="13"/>
  <c r="C206" i="13"/>
  <c r="B206" i="13"/>
  <c r="AT205" i="13"/>
  <c r="AS205" i="13"/>
  <c r="AQ205" i="13"/>
  <c r="AO205" i="13"/>
  <c r="AM205" i="13"/>
  <c r="AK205" i="13"/>
  <c r="AI205" i="13"/>
  <c r="C205" i="13"/>
  <c r="B205" i="13"/>
  <c r="AT204" i="13"/>
  <c r="AS204" i="13"/>
  <c r="AQ204" i="13"/>
  <c r="AO204" i="13"/>
  <c r="AM204" i="13"/>
  <c r="AK204" i="13"/>
  <c r="AI204" i="13"/>
  <c r="C204" i="13"/>
  <c r="B204" i="13"/>
  <c r="AT203" i="13"/>
  <c r="AS203" i="13"/>
  <c r="AQ203" i="13"/>
  <c r="AO203" i="13"/>
  <c r="AM203" i="13"/>
  <c r="AK203" i="13"/>
  <c r="AI203" i="13"/>
  <c r="C203" i="13"/>
  <c r="B203" i="13"/>
  <c r="AT202" i="13"/>
  <c r="AS202" i="13"/>
  <c r="AQ202" i="13"/>
  <c r="AO202" i="13"/>
  <c r="AM202" i="13"/>
  <c r="AK202" i="13"/>
  <c r="AI202" i="13"/>
  <c r="C202" i="13"/>
  <c r="B202" i="13"/>
  <c r="AT201" i="13"/>
  <c r="AS201" i="13"/>
  <c r="AQ201" i="13"/>
  <c r="AO201" i="13"/>
  <c r="AM201" i="13"/>
  <c r="AK201" i="13"/>
  <c r="AI201" i="13"/>
  <c r="C201" i="13"/>
  <c r="B201" i="13"/>
  <c r="AT200" i="13"/>
  <c r="AS200" i="13"/>
  <c r="AQ200" i="13"/>
  <c r="AO200" i="13"/>
  <c r="AM200" i="13"/>
  <c r="AK200" i="13"/>
  <c r="AI200" i="13"/>
  <c r="C200" i="13"/>
  <c r="B200" i="13"/>
  <c r="A200" i="13"/>
  <c r="AT199" i="13"/>
  <c r="AS199" i="13"/>
  <c r="AQ199" i="13"/>
  <c r="AO199" i="13"/>
  <c r="AM199" i="13"/>
  <c r="AK199" i="13"/>
  <c r="AI199" i="13"/>
  <c r="C199" i="13"/>
  <c r="B199" i="13"/>
  <c r="AT198" i="13"/>
  <c r="AS198" i="13"/>
  <c r="AQ198" i="13"/>
  <c r="AO198" i="13"/>
  <c r="AM198" i="13"/>
  <c r="AK198" i="13"/>
  <c r="AI198" i="13"/>
  <c r="C198" i="13"/>
  <c r="B198" i="13"/>
  <c r="AT197" i="13"/>
  <c r="AS197" i="13"/>
  <c r="AQ197" i="13"/>
  <c r="AO197" i="13"/>
  <c r="AM197" i="13"/>
  <c r="AK197" i="13"/>
  <c r="AI197" i="13"/>
  <c r="C197" i="13"/>
  <c r="B197" i="13"/>
  <c r="A197" i="13"/>
  <c r="AT196" i="13"/>
  <c r="AS196" i="13"/>
  <c r="AQ196" i="13"/>
  <c r="AO196" i="13"/>
  <c r="AM196" i="13"/>
  <c r="AK196" i="13"/>
  <c r="AI196" i="13"/>
  <c r="C196" i="13"/>
  <c r="B196" i="13"/>
  <c r="AT195" i="13"/>
  <c r="AS195" i="13"/>
  <c r="AQ195" i="13"/>
  <c r="AO195" i="13"/>
  <c r="AM195" i="13"/>
  <c r="AK195" i="13"/>
  <c r="AI195" i="13"/>
  <c r="C195" i="13"/>
  <c r="B195" i="13"/>
  <c r="AT194" i="13"/>
  <c r="AS194" i="13"/>
  <c r="AQ194" i="13"/>
  <c r="AO194" i="13"/>
  <c r="AM194" i="13"/>
  <c r="AK194" i="13"/>
  <c r="AI194" i="13"/>
  <c r="C194" i="13"/>
  <c r="B194" i="13"/>
  <c r="AT193" i="13"/>
  <c r="AS193" i="13"/>
  <c r="AQ193" i="13"/>
  <c r="AO193" i="13"/>
  <c r="AM193" i="13"/>
  <c r="AK193" i="13"/>
  <c r="AI193" i="13"/>
  <c r="C193" i="13"/>
  <c r="B193" i="13"/>
  <c r="AT192" i="13"/>
  <c r="AS192" i="13"/>
  <c r="AQ192" i="13"/>
  <c r="AO192" i="13"/>
  <c r="AM192" i="13"/>
  <c r="AK192" i="13"/>
  <c r="AI192" i="13"/>
  <c r="C192" i="13"/>
  <c r="B192" i="13"/>
  <c r="AT191" i="13"/>
  <c r="AS191" i="13"/>
  <c r="AQ191" i="13"/>
  <c r="AO191" i="13"/>
  <c r="AM191" i="13"/>
  <c r="AK191" i="13"/>
  <c r="AI191" i="13"/>
  <c r="C191" i="13"/>
  <c r="B191" i="13"/>
  <c r="AT190" i="13"/>
  <c r="AS190" i="13"/>
  <c r="AQ190" i="13"/>
  <c r="AO190" i="13"/>
  <c r="AM190" i="13"/>
  <c r="AK190" i="13"/>
  <c r="AI190" i="13"/>
  <c r="C190" i="13"/>
  <c r="B190" i="13"/>
  <c r="A190" i="13"/>
  <c r="AT189" i="13"/>
  <c r="AS189" i="13"/>
  <c r="AQ189" i="13"/>
  <c r="AO189" i="13"/>
  <c r="AM189" i="13"/>
  <c r="AK189" i="13"/>
  <c r="AI189" i="13"/>
  <c r="C189" i="13"/>
  <c r="B189" i="13"/>
  <c r="AT188" i="13"/>
  <c r="AS188" i="13"/>
  <c r="AQ188" i="13"/>
  <c r="AO188" i="13"/>
  <c r="AM188" i="13"/>
  <c r="AK188" i="13"/>
  <c r="AI188" i="13"/>
  <c r="C188" i="13"/>
  <c r="B188" i="13"/>
  <c r="AT187" i="13"/>
  <c r="AS187" i="13"/>
  <c r="AQ187" i="13"/>
  <c r="AO187" i="13"/>
  <c r="AM187" i="13"/>
  <c r="AK187" i="13"/>
  <c r="AI187" i="13"/>
  <c r="C187" i="13"/>
  <c r="B187" i="13"/>
  <c r="AT186" i="13"/>
  <c r="AS186" i="13"/>
  <c r="AQ186" i="13"/>
  <c r="AO186" i="13"/>
  <c r="AM186" i="13"/>
  <c r="AK186" i="13"/>
  <c r="AI186" i="13"/>
  <c r="C186" i="13"/>
  <c r="B186" i="13"/>
  <c r="AT185" i="13"/>
  <c r="AS185" i="13"/>
  <c r="AQ185" i="13"/>
  <c r="AO185" i="13"/>
  <c r="AM185" i="13"/>
  <c r="AK185" i="13"/>
  <c r="AI185" i="13"/>
  <c r="C185" i="13"/>
  <c r="B185" i="13"/>
  <c r="AT184" i="13"/>
  <c r="AS184" i="13"/>
  <c r="AQ184" i="13"/>
  <c r="AO184" i="13"/>
  <c r="AM184" i="13"/>
  <c r="AK184" i="13"/>
  <c r="AI184" i="13"/>
  <c r="C184" i="13"/>
  <c r="B184" i="13"/>
  <c r="AT183" i="13"/>
  <c r="AS183" i="13"/>
  <c r="AQ183" i="13"/>
  <c r="AO183" i="13"/>
  <c r="AM183" i="13"/>
  <c r="AK183" i="13"/>
  <c r="AI183" i="13"/>
  <c r="C183" i="13"/>
  <c r="B183" i="13"/>
  <c r="AT182" i="13"/>
  <c r="AS182" i="13"/>
  <c r="AQ182" i="13"/>
  <c r="AO182" i="13"/>
  <c r="AM182" i="13"/>
  <c r="AK182" i="13"/>
  <c r="AI182" i="13"/>
  <c r="C182" i="13"/>
  <c r="B182" i="13"/>
  <c r="AT181" i="13"/>
  <c r="AS181" i="13"/>
  <c r="AQ181" i="13"/>
  <c r="AO181" i="13"/>
  <c r="AM181" i="13"/>
  <c r="AK181" i="13"/>
  <c r="AI181" i="13"/>
  <c r="C181" i="13"/>
  <c r="B181" i="13"/>
  <c r="AT180" i="13"/>
  <c r="AS180" i="13"/>
  <c r="AQ180" i="13"/>
  <c r="AO180" i="13"/>
  <c r="AM180" i="13"/>
  <c r="AK180" i="13"/>
  <c r="AI180" i="13"/>
  <c r="C180" i="13"/>
  <c r="B180" i="13"/>
  <c r="AT179" i="13"/>
  <c r="AS179" i="13"/>
  <c r="AQ179" i="13"/>
  <c r="AO179" i="13"/>
  <c r="AM179" i="13"/>
  <c r="AK179" i="13"/>
  <c r="AI179" i="13"/>
  <c r="C179" i="13"/>
  <c r="B179" i="13"/>
  <c r="AT178" i="13"/>
  <c r="AS178" i="13"/>
  <c r="AQ178" i="13"/>
  <c r="AO178" i="13"/>
  <c r="AM178" i="13"/>
  <c r="AK178" i="13"/>
  <c r="AI178" i="13"/>
  <c r="C178" i="13"/>
  <c r="B178" i="13"/>
  <c r="AT177" i="13"/>
  <c r="AS177" i="13"/>
  <c r="AQ177" i="13"/>
  <c r="AO177" i="13"/>
  <c r="AM177" i="13"/>
  <c r="AK177" i="13"/>
  <c r="AI177" i="13"/>
  <c r="C177" i="13"/>
  <c r="B177" i="13"/>
  <c r="AT176" i="13"/>
  <c r="AS176" i="13"/>
  <c r="AQ176" i="13"/>
  <c r="AO176" i="13"/>
  <c r="AM176" i="13"/>
  <c r="AK176" i="13"/>
  <c r="AI176" i="13"/>
  <c r="C176" i="13"/>
  <c r="B176" i="13"/>
  <c r="AT175" i="13"/>
  <c r="AS175" i="13"/>
  <c r="AQ175" i="13"/>
  <c r="AO175" i="13"/>
  <c r="AM175" i="13"/>
  <c r="AK175" i="13"/>
  <c r="AI175" i="13"/>
  <c r="C175" i="13"/>
  <c r="B175" i="13"/>
  <c r="A175" i="13"/>
  <c r="AT174" i="13"/>
  <c r="AS174" i="13"/>
  <c r="AQ174" i="13"/>
  <c r="AO174" i="13"/>
  <c r="AM174" i="13"/>
  <c r="AK174" i="13"/>
  <c r="AI174" i="13"/>
  <c r="C174" i="13"/>
  <c r="B174" i="13"/>
  <c r="AT173" i="13"/>
  <c r="AS173" i="13"/>
  <c r="AQ173" i="13"/>
  <c r="AO173" i="13"/>
  <c r="AM173" i="13"/>
  <c r="AK173" i="13"/>
  <c r="AI173" i="13"/>
  <c r="C173" i="13"/>
  <c r="B173" i="13"/>
  <c r="A173" i="13"/>
  <c r="AT172" i="13"/>
  <c r="AS172" i="13"/>
  <c r="AQ172" i="13"/>
  <c r="AO172" i="13"/>
  <c r="AM172" i="13"/>
  <c r="AK172" i="13"/>
  <c r="AI172" i="13"/>
  <c r="C172" i="13"/>
  <c r="B172" i="13"/>
  <c r="AT171" i="13"/>
  <c r="AS171" i="13"/>
  <c r="AQ171" i="13"/>
  <c r="AO171" i="13"/>
  <c r="AM171" i="13"/>
  <c r="AK171" i="13"/>
  <c r="AI171" i="13"/>
  <c r="C171" i="13"/>
  <c r="B171" i="13"/>
  <c r="AT170" i="13"/>
  <c r="AS170" i="13"/>
  <c r="AQ170" i="13"/>
  <c r="AO170" i="13"/>
  <c r="AM170" i="13"/>
  <c r="AK170" i="13"/>
  <c r="AI170" i="13"/>
  <c r="C170" i="13"/>
  <c r="B170" i="13"/>
  <c r="AT169" i="13"/>
  <c r="AS169" i="13"/>
  <c r="AQ169" i="13"/>
  <c r="AO169" i="13"/>
  <c r="AM169" i="13"/>
  <c r="AK169" i="13"/>
  <c r="AI169" i="13"/>
  <c r="C169" i="13"/>
  <c r="B169" i="13"/>
  <c r="AT168" i="13"/>
  <c r="AS168" i="13"/>
  <c r="AQ168" i="13"/>
  <c r="AO168" i="13"/>
  <c r="AM168" i="13"/>
  <c r="AK168" i="13"/>
  <c r="AI168" i="13"/>
  <c r="C168" i="13"/>
  <c r="B168" i="13"/>
  <c r="AT167" i="13"/>
  <c r="AS167" i="13"/>
  <c r="AQ167" i="13"/>
  <c r="AO167" i="13"/>
  <c r="AM167" i="13"/>
  <c r="AK167" i="13"/>
  <c r="AI167" i="13"/>
  <c r="C167" i="13"/>
  <c r="B167" i="13"/>
  <c r="AT166" i="13"/>
  <c r="AS166" i="13"/>
  <c r="AQ166" i="13"/>
  <c r="AO166" i="13"/>
  <c r="AM166" i="13"/>
  <c r="AK166" i="13"/>
  <c r="AI166" i="13"/>
  <c r="C166" i="13"/>
  <c r="B166" i="13"/>
  <c r="AT165" i="13"/>
  <c r="AS165" i="13"/>
  <c r="AQ165" i="13"/>
  <c r="AO165" i="13"/>
  <c r="AM165" i="13"/>
  <c r="AK165" i="13"/>
  <c r="AI165" i="13"/>
  <c r="C165" i="13"/>
  <c r="B165" i="13"/>
  <c r="AT164" i="13"/>
  <c r="AS164" i="13"/>
  <c r="AQ164" i="13"/>
  <c r="AO164" i="13"/>
  <c r="AM164" i="13"/>
  <c r="AK164" i="13"/>
  <c r="AI164" i="13"/>
  <c r="C164" i="13"/>
  <c r="B164" i="13"/>
  <c r="AT163" i="13"/>
  <c r="AS163" i="13"/>
  <c r="AQ163" i="13"/>
  <c r="AO163" i="13"/>
  <c r="AM163" i="13"/>
  <c r="AK163" i="13"/>
  <c r="AI163" i="13"/>
  <c r="C163" i="13"/>
  <c r="B163" i="13"/>
  <c r="AT162" i="13"/>
  <c r="AS162" i="13"/>
  <c r="AQ162" i="13"/>
  <c r="AO162" i="13"/>
  <c r="AM162" i="13"/>
  <c r="AK162" i="13"/>
  <c r="AI162" i="13"/>
  <c r="C162" i="13"/>
  <c r="B162" i="13"/>
  <c r="AT161" i="13"/>
  <c r="AS161" i="13"/>
  <c r="AQ161" i="13"/>
  <c r="AO161" i="13"/>
  <c r="AM161" i="13"/>
  <c r="AK161" i="13"/>
  <c r="AI161" i="13"/>
  <c r="C161" i="13"/>
  <c r="B161" i="13"/>
  <c r="AT160" i="13"/>
  <c r="AS160" i="13"/>
  <c r="AQ160" i="13"/>
  <c r="AO160" i="13"/>
  <c r="AM160" i="13"/>
  <c r="AK160" i="13"/>
  <c r="AI160" i="13"/>
  <c r="C160" i="13"/>
  <c r="B160" i="13"/>
  <c r="AT159" i="13"/>
  <c r="AS159" i="13"/>
  <c r="AQ159" i="13"/>
  <c r="AO159" i="13"/>
  <c r="AM159" i="13"/>
  <c r="AK159" i="13"/>
  <c r="AI159" i="13"/>
  <c r="C159" i="13"/>
  <c r="B159" i="13"/>
  <c r="A159" i="13"/>
  <c r="AT158" i="13"/>
  <c r="AS158" i="13"/>
  <c r="AQ158" i="13"/>
  <c r="AO158" i="13"/>
  <c r="AM158" i="13"/>
  <c r="AK158" i="13"/>
  <c r="AI158" i="13"/>
  <c r="C158" i="13"/>
  <c r="B158" i="13"/>
  <c r="A158" i="13"/>
  <c r="AT157" i="13"/>
  <c r="AS157" i="13"/>
  <c r="AQ157" i="13"/>
  <c r="AO157" i="13"/>
  <c r="AM157" i="13"/>
  <c r="AK157" i="13"/>
  <c r="AI157" i="13"/>
  <c r="C157" i="13"/>
  <c r="B157" i="13"/>
  <c r="AT156" i="13"/>
  <c r="AS156" i="13"/>
  <c r="AQ156" i="13"/>
  <c r="AO156" i="13"/>
  <c r="AM156" i="13"/>
  <c r="AK156" i="13"/>
  <c r="AI156" i="13"/>
  <c r="C156" i="13"/>
  <c r="B156" i="13"/>
  <c r="AT155" i="13"/>
  <c r="AS155" i="13"/>
  <c r="AQ155" i="13"/>
  <c r="AO155" i="13"/>
  <c r="AM155" i="13"/>
  <c r="AK155" i="13"/>
  <c r="AI155" i="13"/>
  <c r="C155" i="13"/>
  <c r="B155" i="13"/>
  <c r="AT154" i="13"/>
  <c r="AS154" i="13"/>
  <c r="AQ154" i="13"/>
  <c r="AO154" i="13"/>
  <c r="AM154" i="13"/>
  <c r="AK154" i="13"/>
  <c r="AI154" i="13"/>
  <c r="C154" i="13"/>
  <c r="B154" i="13"/>
  <c r="AT153" i="13"/>
  <c r="AS153" i="13"/>
  <c r="AQ153" i="13"/>
  <c r="AO153" i="13"/>
  <c r="AM153" i="13"/>
  <c r="AK153" i="13"/>
  <c r="AI153" i="13"/>
  <c r="C153" i="13"/>
  <c r="B153" i="13"/>
  <c r="AT152" i="13"/>
  <c r="AS152" i="13"/>
  <c r="AQ152" i="13"/>
  <c r="AO152" i="13"/>
  <c r="AM152" i="13"/>
  <c r="AK152" i="13"/>
  <c r="AI152" i="13"/>
  <c r="C152" i="13"/>
  <c r="B152" i="13"/>
  <c r="AT151" i="13"/>
  <c r="AS151" i="13"/>
  <c r="AQ151" i="13"/>
  <c r="AO151" i="13"/>
  <c r="AM151" i="13"/>
  <c r="AK151" i="13"/>
  <c r="AI151" i="13"/>
  <c r="C151" i="13"/>
  <c r="B151" i="13"/>
  <c r="AT150" i="13"/>
  <c r="AS150" i="13"/>
  <c r="AQ150" i="13"/>
  <c r="AO150" i="13"/>
  <c r="AM150" i="13"/>
  <c r="AK150" i="13"/>
  <c r="AI150" i="13"/>
  <c r="C150" i="13"/>
  <c r="B150" i="13"/>
  <c r="AT149" i="13"/>
  <c r="AS149" i="13"/>
  <c r="AQ149" i="13"/>
  <c r="AO149" i="13"/>
  <c r="AM149" i="13"/>
  <c r="AK149" i="13"/>
  <c r="AI149" i="13"/>
  <c r="C149" i="13"/>
  <c r="B149" i="13"/>
  <c r="AT148" i="13"/>
  <c r="AS148" i="13"/>
  <c r="AQ148" i="13"/>
  <c r="AO148" i="13"/>
  <c r="AM148" i="13"/>
  <c r="AK148" i="13"/>
  <c r="AI148" i="13"/>
  <c r="C148" i="13"/>
  <c r="B148" i="13"/>
  <c r="AT147" i="13"/>
  <c r="AS147" i="13"/>
  <c r="AQ147" i="13"/>
  <c r="AO147" i="13"/>
  <c r="AM147" i="13"/>
  <c r="AK147" i="13"/>
  <c r="AI147" i="13"/>
  <c r="C147" i="13"/>
  <c r="B147" i="13"/>
  <c r="AT146" i="13"/>
  <c r="AS146" i="13"/>
  <c r="AQ146" i="13"/>
  <c r="AO146" i="13"/>
  <c r="AM146" i="13"/>
  <c r="AK146" i="13"/>
  <c r="AI146" i="13"/>
  <c r="C146" i="13"/>
  <c r="B146" i="13"/>
  <c r="AT145" i="13"/>
  <c r="AS145" i="13"/>
  <c r="AQ145" i="13"/>
  <c r="AO145" i="13"/>
  <c r="AM145" i="13"/>
  <c r="AK145" i="13"/>
  <c r="AI145" i="13"/>
  <c r="C145" i="13"/>
  <c r="B145" i="13"/>
  <c r="AT144" i="13"/>
  <c r="AS144" i="13"/>
  <c r="AQ144" i="13"/>
  <c r="AO144" i="13"/>
  <c r="AM144" i="13"/>
  <c r="AK144" i="13"/>
  <c r="AI144" i="13"/>
  <c r="C144" i="13"/>
  <c r="B144" i="13"/>
  <c r="AT143" i="13"/>
  <c r="AS143" i="13"/>
  <c r="AQ143" i="13"/>
  <c r="AO143" i="13"/>
  <c r="AM143" i="13"/>
  <c r="AK143" i="13"/>
  <c r="AI143" i="13"/>
  <c r="C143" i="13"/>
  <c r="B143" i="13"/>
  <c r="AT142" i="13"/>
  <c r="AS142" i="13"/>
  <c r="AQ142" i="13"/>
  <c r="AO142" i="13"/>
  <c r="AM142" i="13"/>
  <c r="AK142" i="13"/>
  <c r="AI142" i="13"/>
  <c r="C142" i="13"/>
  <c r="B142" i="13"/>
  <c r="AT141" i="13"/>
  <c r="AS141" i="13"/>
  <c r="AQ141" i="13"/>
  <c r="AO141" i="13"/>
  <c r="AM141" i="13"/>
  <c r="AK141" i="13"/>
  <c r="AI141" i="13"/>
  <c r="C141" i="13"/>
  <c r="B141" i="13"/>
  <c r="AT140" i="13"/>
  <c r="AS140" i="13"/>
  <c r="AQ140" i="13"/>
  <c r="AO140" i="13"/>
  <c r="AM140" i="13"/>
  <c r="AK140" i="13"/>
  <c r="AI140" i="13"/>
  <c r="C140" i="13"/>
  <c r="B140" i="13"/>
  <c r="AT139" i="13"/>
  <c r="AS139" i="13"/>
  <c r="AQ139" i="13"/>
  <c r="AO139" i="13"/>
  <c r="AM139" i="13"/>
  <c r="AK139" i="13"/>
  <c r="AI139" i="13"/>
  <c r="C139" i="13"/>
  <c r="B139" i="13"/>
  <c r="AT138" i="13"/>
  <c r="AS138" i="13"/>
  <c r="AQ138" i="13"/>
  <c r="AO138" i="13"/>
  <c r="AM138" i="13"/>
  <c r="AK138" i="13"/>
  <c r="AI138" i="13"/>
  <c r="C138" i="13"/>
  <c r="B138" i="13"/>
  <c r="AT137" i="13"/>
  <c r="AS137" i="13"/>
  <c r="AQ137" i="13"/>
  <c r="AO137" i="13"/>
  <c r="AM137" i="13"/>
  <c r="AK137" i="13"/>
  <c r="AI137" i="13"/>
  <c r="C137" i="13"/>
  <c r="B137" i="13"/>
  <c r="AT136" i="13"/>
  <c r="AS136" i="13"/>
  <c r="AQ136" i="13"/>
  <c r="AO136" i="13"/>
  <c r="AM136" i="13"/>
  <c r="AK136" i="13"/>
  <c r="AI136" i="13"/>
  <c r="C136" i="13"/>
  <c r="B136" i="13"/>
  <c r="AT135" i="13"/>
  <c r="AS135" i="13"/>
  <c r="AQ135" i="13"/>
  <c r="AO135" i="13"/>
  <c r="AM135" i="13"/>
  <c r="AK135" i="13"/>
  <c r="AI135" i="13"/>
  <c r="C135" i="13"/>
  <c r="B135" i="13"/>
  <c r="AT134" i="13"/>
  <c r="AS134" i="13"/>
  <c r="AQ134" i="13"/>
  <c r="AO134" i="13"/>
  <c r="AM134" i="13"/>
  <c r="AK134" i="13"/>
  <c r="AI134" i="13"/>
  <c r="C134" i="13"/>
  <c r="B134" i="13"/>
  <c r="AT133" i="13"/>
  <c r="AS133" i="13"/>
  <c r="AQ133" i="13"/>
  <c r="AO133" i="13"/>
  <c r="AM133" i="13"/>
  <c r="AK133" i="13"/>
  <c r="AI133" i="13"/>
  <c r="C133" i="13"/>
  <c r="B133" i="13"/>
  <c r="AT132" i="13"/>
  <c r="AS132" i="13"/>
  <c r="AQ132" i="13"/>
  <c r="AO132" i="13"/>
  <c r="AM132" i="13"/>
  <c r="AK132" i="13"/>
  <c r="AI132" i="13"/>
  <c r="C132" i="13"/>
  <c r="B132" i="13"/>
  <c r="AT131" i="13"/>
  <c r="AS131" i="13"/>
  <c r="AQ131" i="13"/>
  <c r="AO131" i="13"/>
  <c r="AM131" i="13"/>
  <c r="AK131" i="13"/>
  <c r="AI131" i="13"/>
  <c r="C131" i="13"/>
  <c r="B131" i="13"/>
  <c r="AT130" i="13"/>
  <c r="AS130" i="13"/>
  <c r="AQ130" i="13"/>
  <c r="AO130" i="13"/>
  <c r="AM130" i="13"/>
  <c r="AK130" i="13"/>
  <c r="AI130" i="13"/>
  <c r="C130" i="13"/>
  <c r="B130" i="13"/>
  <c r="AT129" i="13"/>
  <c r="AS129" i="13"/>
  <c r="AQ129" i="13"/>
  <c r="AO129" i="13"/>
  <c r="AM129" i="13"/>
  <c r="AK129" i="13"/>
  <c r="AI129" i="13"/>
  <c r="C129" i="13"/>
  <c r="B129" i="13"/>
  <c r="AT128" i="13"/>
  <c r="AS128" i="13"/>
  <c r="AQ128" i="13"/>
  <c r="AO128" i="13"/>
  <c r="AM128" i="13"/>
  <c r="AK128" i="13"/>
  <c r="AI128" i="13"/>
  <c r="C128" i="13"/>
  <c r="B128" i="13"/>
  <c r="AT127" i="13"/>
  <c r="AS127" i="13"/>
  <c r="AQ127" i="13"/>
  <c r="AO127" i="13"/>
  <c r="AM127" i="13"/>
  <c r="AK127" i="13"/>
  <c r="AI127" i="13"/>
  <c r="C127" i="13"/>
  <c r="B127" i="13"/>
  <c r="AT126" i="13"/>
  <c r="AS126" i="13"/>
  <c r="AQ126" i="13"/>
  <c r="AO126" i="13"/>
  <c r="AM126" i="13"/>
  <c r="AK126" i="13"/>
  <c r="AI126" i="13"/>
  <c r="C126" i="13"/>
  <c r="B126" i="13"/>
  <c r="AT125" i="13"/>
  <c r="AS125" i="13"/>
  <c r="AQ125" i="13"/>
  <c r="AO125" i="13"/>
  <c r="AM125" i="13"/>
  <c r="AK125" i="13"/>
  <c r="AI125" i="13"/>
  <c r="C125" i="13"/>
  <c r="B125" i="13"/>
  <c r="AT124" i="13"/>
  <c r="AS124" i="13"/>
  <c r="AQ124" i="13"/>
  <c r="AO124" i="13"/>
  <c r="AM124" i="13"/>
  <c r="AK124" i="13"/>
  <c r="AI124" i="13"/>
  <c r="C124" i="13"/>
  <c r="B124" i="13"/>
  <c r="AT123" i="13"/>
  <c r="AS123" i="13"/>
  <c r="AQ123" i="13"/>
  <c r="AO123" i="13"/>
  <c r="AM123" i="13"/>
  <c r="AK123" i="13"/>
  <c r="AI123" i="13"/>
  <c r="C123" i="13"/>
  <c r="B123" i="13"/>
  <c r="A123" i="13"/>
  <c r="AT122" i="13"/>
  <c r="AS122" i="13"/>
  <c r="AQ122" i="13"/>
  <c r="AO122" i="13"/>
  <c r="AM122" i="13"/>
  <c r="AK122" i="13"/>
  <c r="AI122" i="13"/>
  <c r="C122" i="13"/>
  <c r="B122" i="13"/>
  <c r="AT121" i="13"/>
  <c r="AS121" i="13"/>
  <c r="AQ121" i="13"/>
  <c r="AO121" i="13"/>
  <c r="AM121" i="13"/>
  <c r="AK121" i="13"/>
  <c r="AI121" i="13"/>
  <c r="C121" i="13"/>
  <c r="B121" i="13"/>
  <c r="AT120" i="13"/>
  <c r="AS120" i="13"/>
  <c r="AQ120" i="13"/>
  <c r="AO120" i="13"/>
  <c r="AM120" i="13"/>
  <c r="AK120" i="13"/>
  <c r="AI120" i="13"/>
  <c r="C120" i="13"/>
  <c r="B120" i="13"/>
  <c r="AT119" i="13"/>
  <c r="AS119" i="13"/>
  <c r="AQ119" i="13"/>
  <c r="AO119" i="13"/>
  <c r="AM119" i="13"/>
  <c r="AK119" i="13"/>
  <c r="AI119" i="13"/>
  <c r="C119" i="13"/>
  <c r="B119" i="13"/>
  <c r="A119" i="13"/>
  <c r="AT118" i="13"/>
  <c r="AS118" i="13"/>
  <c r="AQ118" i="13"/>
  <c r="AO118" i="13"/>
  <c r="AM118" i="13"/>
  <c r="AK118" i="13"/>
  <c r="AI118" i="13"/>
  <c r="C118" i="13"/>
  <c r="B118" i="13"/>
  <c r="AT117" i="13"/>
  <c r="AS117" i="13"/>
  <c r="AQ117" i="13"/>
  <c r="AO117" i="13"/>
  <c r="AM117" i="13"/>
  <c r="AK117" i="13"/>
  <c r="AI117" i="13"/>
  <c r="C117" i="13"/>
  <c r="B117" i="13"/>
  <c r="AT116" i="13"/>
  <c r="AS116" i="13"/>
  <c r="AQ116" i="13"/>
  <c r="AO116" i="13"/>
  <c r="AM116" i="13"/>
  <c r="AK116" i="13"/>
  <c r="AI116" i="13"/>
  <c r="C116" i="13"/>
  <c r="B116" i="13"/>
  <c r="AT115" i="13"/>
  <c r="AS115" i="13"/>
  <c r="AQ115" i="13"/>
  <c r="AO115" i="13"/>
  <c r="AM115" i="13"/>
  <c r="AK115" i="13"/>
  <c r="AI115" i="13"/>
  <c r="C115" i="13"/>
  <c r="B115" i="13"/>
  <c r="AT114" i="13"/>
  <c r="AS114" i="13"/>
  <c r="AQ114" i="13"/>
  <c r="AO114" i="13"/>
  <c r="AM114" i="13"/>
  <c r="AK114" i="13"/>
  <c r="AI114" i="13"/>
  <c r="C114" i="13"/>
  <c r="B114" i="13"/>
  <c r="AT113" i="13"/>
  <c r="AS113" i="13"/>
  <c r="AQ113" i="13"/>
  <c r="AO113" i="13"/>
  <c r="AM113" i="13"/>
  <c r="AK113" i="13"/>
  <c r="AI113" i="13"/>
  <c r="C113" i="13"/>
  <c r="B113" i="13"/>
  <c r="AT112" i="13"/>
  <c r="AS112" i="13"/>
  <c r="AQ112" i="13"/>
  <c r="AO112" i="13"/>
  <c r="AM112" i="13"/>
  <c r="AK112" i="13"/>
  <c r="AI112" i="13"/>
  <c r="C112" i="13"/>
  <c r="B112" i="13"/>
  <c r="AT111" i="13"/>
  <c r="AS111" i="13"/>
  <c r="AQ111" i="13"/>
  <c r="AO111" i="13"/>
  <c r="AM111" i="13"/>
  <c r="AK111" i="13"/>
  <c r="AI111" i="13"/>
  <c r="C111" i="13"/>
  <c r="B111" i="13"/>
  <c r="AT110" i="13"/>
  <c r="AS110" i="13"/>
  <c r="AQ110" i="13"/>
  <c r="AO110" i="13"/>
  <c r="AM110" i="13"/>
  <c r="AK110" i="13"/>
  <c r="AI110" i="13"/>
  <c r="C110" i="13"/>
  <c r="B110" i="13"/>
  <c r="AT109" i="13"/>
  <c r="AS109" i="13"/>
  <c r="AQ109" i="13"/>
  <c r="AO109" i="13"/>
  <c r="AM109" i="13"/>
  <c r="AK109" i="13"/>
  <c r="AI109" i="13"/>
  <c r="C109" i="13"/>
  <c r="B109" i="13"/>
  <c r="AT108" i="13"/>
  <c r="AS108" i="13"/>
  <c r="AQ108" i="13"/>
  <c r="AO108" i="13"/>
  <c r="AM108" i="13"/>
  <c r="AK108" i="13"/>
  <c r="AI108" i="13"/>
  <c r="C108" i="13"/>
  <c r="B108" i="13"/>
  <c r="AT107" i="13"/>
  <c r="AS107" i="13"/>
  <c r="AQ107" i="13"/>
  <c r="AO107" i="13"/>
  <c r="AM107" i="13"/>
  <c r="AK107" i="13"/>
  <c r="AI107" i="13"/>
  <c r="C107" i="13"/>
  <c r="B107" i="13"/>
  <c r="AT106" i="13"/>
  <c r="AS106" i="13"/>
  <c r="AQ106" i="13"/>
  <c r="AO106" i="13"/>
  <c r="AM106" i="13"/>
  <c r="AK106" i="13"/>
  <c r="AI106" i="13"/>
  <c r="C106" i="13"/>
  <c r="B106" i="13"/>
  <c r="A106" i="13"/>
  <c r="AT105" i="13"/>
  <c r="AS105" i="13"/>
  <c r="AQ105" i="13"/>
  <c r="AO105" i="13"/>
  <c r="AM105" i="13"/>
  <c r="AK105" i="13"/>
  <c r="AI105" i="13"/>
  <c r="C105" i="13"/>
  <c r="B105" i="13"/>
  <c r="AT104" i="13"/>
  <c r="AS104" i="13"/>
  <c r="AQ104" i="13"/>
  <c r="AO104" i="13"/>
  <c r="AM104" i="13"/>
  <c r="AK104" i="13"/>
  <c r="AI104" i="13"/>
  <c r="C104" i="13"/>
  <c r="B104" i="13"/>
  <c r="AT103" i="13"/>
  <c r="AS103" i="13"/>
  <c r="AQ103" i="13"/>
  <c r="AO103" i="13"/>
  <c r="AM103" i="13"/>
  <c r="AK103" i="13"/>
  <c r="AI103" i="13"/>
  <c r="C103" i="13"/>
  <c r="B103" i="13"/>
  <c r="AT102" i="13"/>
  <c r="AS102" i="13"/>
  <c r="AQ102" i="13"/>
  <c r="AO102" i="13"/>
  <c r="AM102" i="13"/>
  <c r="AK102" i="13"/>
  <c r="AI102" i="13"/>
  <c r="C102" i="13"/>
  <c r="B102" i="13"/>
  <c r="AT101" i="13"/>
  <c r="AS101" i="13"/>
  <c r="AQ101" i="13"/>
  <c r="AO101" i="13"/>
  <c r="AM101" i="13"/>
  <c r="AK101" i="13"/>
  <c r="AI101" i="13"/>
  <c r="C101" i="13"/>
  <c r="B101" i="13"/>
  <c r="AT100" i="13"/>
  <c r="AS100" i="13"/>
  <c r="AQ100" i="13"/>
  <c r="AO100" i="13"/>
  <c r="AM100" i="13"/>
  <c r="AK100" i="13"/>
  <c r="AI100" i="13"/>
  <c r="C100" i="13"/>
  <c r="B100" i="13"/>
  <c r="A100" i="13"/>
  <c r="AT99" i="13"/>
  <c r="AS99" i="13"/>
  <c r="AQ99" i="13"/>
  <c r="AO99" i="13"/>
  <c r="AM99" i="13"/>
  <c r="AK99" i="13"/>
  <c r="AI99" i="13"/>
  <c r="C99" i="13"/>
  <c r="B99" i="13"/>
  <c r="AT98" i="13"/>
  <c r="AS98" i="13"/>
  <c r="AQ98" i="13"/>
  <c r="AO98" i="13"/>
  <c r="AM98" i="13"/>
  <c r="AK98" i="13"/>
  <c r="AI98" i="13"/>
  <c r="C98" i="13"/>
  <c r="B98" i="13"/>
  <c r="AT97" i="13"/>
  <c r="AS97" i="13"/>
  <c r="AQ97" i="13"/>
  <c r="AO97" i="13"/>
  <c r="AM97" i="13"/>
  <c r="AK97" i="13"/>
  <c r="AI97" i="13"/>
  <c r="C97" i="13"/>
  <c r="B97" i="13"/>
  <c r="AT96" i="13"/>
  <c r="AS96" i="13"/>
  <c r="AQ96" i="13"/>
  <c r="AO96" i="13"/>
  <c r="AM96" i="13"/>
  <c r="AK96" i="13"/>
  <c r="AI96" i="13"/>
  <c r="C96" i="13"/>
  <c r="B96" i="13"/>
  <c r="A96" i="13"/>
  <c r="AT95" i="13"/>
  <c r="AS95" i="13"/>
  <c r="AQ95" i="13"/>
  <c r="AO95" i="13"/>
  <c r="AM95" i="13"/>
  <c r="AK95" i="13"/>
  <c r="AI95" i="13"/>
  <c r="C95" i="13"/>
  <c r="B95" i="13"/>
  <c r="AT94" i="13"/>
  <c r="AS94" i="13"/>
  <c r="AQ94" i="13"/>
  <c r="AO94" i="13"/>
  <c r="AM94" i="13"/>
  <c r="AK94" i="13"/>
  <c r="AI94" i="13"/>
  <c r="C94" i="13"/>
  <c r="B94" i="13"/>
  <c r="AT93" i="13"/>
  <c r="AS93" i="13"/>
  <c r="AQ93" i="13"/>
  <c r="AO93" i="13"/>
  <c r="AM93" i="13"/>
  <c r="AK93" i="13"/>
  <c r="AI93" i="13"/>
  <c r="C93" i="13"/>
  <c r="B93" i="13"/>
  <c r="AT92" i="13"/>
  <c r="AS92" i="13"/>
  <c r="AQ92" i="13"/>
  <c r="AO92" i="13"/>
  <c r="AM92" i="13"/>
  <c r="AK92" i="13"/>
  <c r="AI92" i="13"/>
  <c r="C92" i="13"/>
  <c r="B92" i="13"/>
  <c r="A92" i="13"/>
  <c r="AT91" i="13"/>
  <c r="AS91" i="13"/>
  <c r="AQ91" i="13"/>
  <c r="AO91" i="13"/>
  <c r="AM91" i="13"/>
  <c r="AK91" i="13"/>
  <c r="AI91" i="13"/>
  <c r="C91" i="13"/>
  <c r="B91" i="13"/>
  <c r="AT90" i="13"/>
  <c r="AS90" i="13"/>
  <c r="AQ90" i="13"/>
  <c r="AO90" i="13"/>
  <c r="AM90" i="13"/>
  <c r="AK90" i="13"/>
  <c r="AI90" i="13"/>
  <c r="C90" i="13"/>
  <c r="B90" i="13"/>
  <c r="AT89" i="13"/>
  <c r="AS89" i="13"/>
  <c r="AQ89" i="13"/>
  <c r="AO89" i="13"/>
  <c r="AM89" i="13"/>
  <c r="AK89" i="13"/>
  <c r="AI89" i="13"/>
  <c r="C89" i="13"/>
  <c r="B89" i="13"/>
  <c r="AT88" i="13"/>
  <c r="AS88" i="13"/>
  <c r="AQ88" i="13"/>
  <c r="AO88" i="13"/>
  <c r="AM88" i="13"/>
  <c r="AK88" i="13"/>
  <c r="AI88" i="13"/>
  <c r="C88" i="13"/>
  <c r="B88" i="13"/>
  <c r="AT87" i="13"/>
  <c r="AS87" i="13"/>
  <c r="AQ87" i="13"/>
  <c r="AO87" i="13"/>
  <c r="AM87" i="13"/>
  <c r="AK87" i="13"/>
  <c r="AI87" i="13"/>
  <c r="C87" i="13"/>
  <c r="B87" i="13"/>
  <c r="AT86" i="13"/>
  <c r="AS86" i="13"/>
  <c r="AQ86" i="13"/>
  <c r="AO86" i="13"/>
  <c r="AM86" i="13"/>
  <c r="AK86" i="13"/>
  <c r="AI86" i="13"/>
  <c r="C86" i="13"/>
  <c r="B86" i="13"/>
  <c r="AT85" i="13"/>
  <c r="AS85" i="13"/>
  <c r="AQ85" i="13"/>
  <c r="AO85" i="13"/>
  <c r="AM85" i="13"/>
  <c r="AK85" i="13"/>
  <c r="AI85" i="13"/>
  <c r="C85" i="13"/>
  <c r="B85" i="13"/>
  <c r="AT84" i="13"/>
  <c r="AS84" i="13"/>
  <c r="AQ84" i="13"/>
  <c r="AO84" i="13"/>
  <c r="AM84" i="13"/>
  <c r="AK84" i="13"/>
  <c r="AI84" i="13"/>
  <c r="C84" i="13"/>
  <c r="B84" i="13"/>
  <c r="AT83" i="13"/>
  <c r="AS83" i="13"/>
  <c r="AQ83" i="13"/>
  <c r="AO83" i="13"/>
  <c r="AM83" i="13"/>
  <c r="AK83" i="13"/>
  <c r="AI83" i="13"/>
  <c r="C83" i="13"/>
  <c r="B83" i="13"/>
  <c r="AT82" i="13"/>
  <c r="AS82" i="13"/>
  <c r="AQ82" i="13"/>
  <c r="AO82" i="13"/>
  <c r="AM82" i="13"/>
  <c r="AK82" i="13"/>
  <c r="AI82" i="13"/>
  <c r="C82" i="13"/>
  <c r="B82" i="13"/>
  <c r="AT81" i="13"/>
  <c r="AS81" i="13"/>
  <c r="AQ81" i="13"/>
  <c r="AO81" i="13"/>
  <c r="AM81" i="13"/>
  <c r="AK81" i="13"/>
  <c r="AI81" i="13"/>
  <c r="C81" i="13"/>
  <c r="B81" i="13"/>
  <c r="AT80" i="13"/>
  <c r="AS80" i="13"/>
  <c r="AQ80" i="13"/>
  <c r="AO80" i="13"/>
  <c r="AM80" i="13"/>
  <c r="AK80" i="13"/>
  <c r="AI80" i="13"/>
  <c r="C80" i="13"/>
  <c r="B80" i="13"/>
  <c r="AT79" i="13"/>
  <c r="AS79" i="13"/>
  <c r="AQ79" i="13"/>
  <c r="AO79" i="13"/>
  <c r="AM79" i="13"/>
  <c r="AK79" i="13"/>
  <c r="AI79" i="13"/>
  <c r="C79" i="13"/>
  <c r="B79" i="13"/>
  <c r="AT78" i="13"/>
  <c r="AS78" i="13"/>
  <c r="AQ78" i="13"/>
  <c r="AO78" i="13"/>
  <c r="AM78" i="13"/>
  <c r="AK78" i="13"/>
  <c r="AI78" i="13"/>
  <c r="C78" i="13"/>
  <c r="B78" i="13"/>
  <c r="AT77" i="13"/>
  <c r="AS77" i="13"/>
  <c r="AQ77" i="13"/>
  <c r="AO77" i="13"/>
  <c r="AM77" i="13"/>
  <c r="AK77" i="13"/>
  <c r="AI77" i="13"/>
  <c r="C77" i="13"/>
  <c r="B77" i="13"/>
  <c r="AT76" i="13"/>
  <c r="AS76" i="13"/>
  <c r="AQ76" i="13"/>
  <c r="AO76" i="13"/>
  <c r="AM76" i="13"/>
  <c r="AK76" i="13"/>
  <c r="AI76" i="13"/>
  <c r="C76" i="13"/>
  <c r="B76" i="13"/>
  <c r="A76" i="13"/>
  <c r="AT75" i="13"/>
  <c r="AS75" i="13"/>
  <c r="AQ75" i="13"/>
  <c r="AO75" i="13"/>
  <c r="AM75" i="13"/>
  <c r="AK75" i="13"/>
  <c r="AI75" i="13"/>
  <c r="C75" i="13"/>
  <c r="B75" i="13"/>
  <c r="AT74" i="13"/>
  <c r="AS74" i="13"/>
  <c r="AQ74" i="13"/>
  <c r="AO74" i="13"/>
  <c r="AM74" i="13"/>
  <c r="AK74" i="13"/>
  <c r="AI74" i="13"/>
  <c r="C74" i="13"/>
  <c r="B74" i="13"/>
  <c r="AT73" i="13"/>
  <c r="AS73" i="13"/>
  <c r="AQ73" i="13"/>
  <c r="AO73" i="13"/>
  <c r="AM73" i="13"/>
  <c r="AK73" i="13"/>
  <c r="AI73" i="13"/>
  <c r="C73" i="13"/>
  <c r="B73" i="13"/>
  <c r="AT72" i="13"/>
  <c r="AS72" i="13"/>
  <c r="AQ72" i="13"/>
  <c r="AO72" i="13"/>
  <c r="AM72" i="13"/>
  <c r="AK72" i="13"/>
  <c r="AI72" i="13"/>
  <c r="C72" i="13"/>
  <c r="B72" i="13"/>
  <c r="AT71" i="13"/>
  <c r="AS71" i="13"/>
  <c r="AQ71" i="13"/>
  <c r="AO71" i="13"/>
  <c r="AM71" i="13"/>
  <c r="AK71" i="13"/>
  <c r="AI71" i="13"/>
  <c r="C71" i="13"/>
  <c r="B71" i="13"/>
  <c r="AT70" i="13"/>
  <c r="AS70" i="13"/>
  <c r="AQ70" i="13"/>
  <c r="AO70" i="13"/>
  <c r="AM70" i="13"/>
  <c r="AK70" i="13"/>
  <c r="AI70" i="13"/>
  <c r="C70" i="13"/>
  <c r="B70" i="13"/>
  <c r="AT69" i="13"/>
  <c r="AS69" i="13"/>
  <c r="AQ69" i="13"/>
  <c r="AO69" i="13"/>
  <c r="AM69" i="13"/>
  <c r="AK69" i="13"/>
  <c r="AI69" i="13"/>
  <c r="C69" i="13"/>
  <c r="B69" i="13"/>
  <c r="AT68" i="13"/>
  <c r="AS68" i="13"/>
  <c r="AQ68" i="13"/>
  <c r="AO68" i="13"/>
  <c r="AM68" i="13"/>
  <c r="AK68" i="13"/>
  <c r="AI68" i="13"/>
  <c r="C68" i="13"/>
  <c r="B68" i="13"/>
  <c r="AT67" i="13"/>
  <c r="AS67" i="13"/>
  <c r="AQ67" i="13"/>
  <c r="AO67" i="13"/>
  <c r="AM67" i="13"/>
  <c r="AK67" i="13"/>
  <c r="AI67" i="13"/>
  <c r="C67" i="13"/>
  <c r="B67" i="13"/>
  <c r="AT66" i="13"/>
  <c r="AS66" i="13"/>
  <c r="AQ66" i="13"/>
  <c r="AO66" i="13"/>
  <c r="AM66" i="13"/>
  <c r="AK66" i="13"/>
  <c r="AI66" i="13"/>
  <c r="C66" i="13"/>
  <c r="B66" i="13"/>
  <c r="AT65" i="13"/>
  <c r="AS65" i="13"/>
  <c r="AQ65" i="13"/>
  <c r="AO65" i="13"/>
  <c r="AM65" i="13"/>
  <c r="AK65" i="13"/>
  <c r="AI65" i="13"/>
  <c r="C65" i="13"/>
  <c r="B65" i="13"/>
  <c r="AT64" i="13"/>
  <c r="AS64" i="13"/>
  <c r="AQ64" i="13"/>
  <c r="AO64" i="13"/>
  <c r="AM64" i="13"/>
  <c r="AK64" i="13"/>
  <c r="AI64" i="13"/>
  <c r="C64" i="13"/>
  <c r="B64" i="13"/>
  <c r="AT63" i="13"/>
  <c r="AS63" i="13"/>
  <c r="AQ63" i="13"/>
  <c r="AO63" i="13"/>
  <c r="AM63" i="13"/>
  <c r="AK63" i="13"/>
  <c r="AI63" i="13"/>
  <c r="C63" i="13"/>
  <c r="B63" i="13"/>
  <c r="AT62" i="13"/>
  <c r="AS62" i="13"/>
  <c r="AQ62" i="13"/>
  <c r="AO62" i="13"/>
  <c r="AM62" i="13"/>
  <c r="AK62" i="13"/>
  <c r="AI62" i="13"/>
  <c r="C62" i="13"/>
  <c r="B62" i="13"/>
  <c r="AT61" i="13"/>
  <c r="AS61" i="13"/>
  <c r="AQ61" i="13"/>
  <c r="AO61" i="13"/>
  <c r="AM61" i="13"/>
  <c r="AK61" i="13"/>
  <c r="AI61" i="13"/>
  <c r="C61" i="13"/>
  <c r="B61" i="13"/>
  <c r="AT60" i="13"/>
  <c r="AS60" i="13"/>
  <c r="AQ60" i="13"/>
  <c r="AO60" i="13"/>
  <c r="AM60" i="13"/>
  <c r="AK60" i="13"/>
  <c r="AI60" i="13"/>
  <c r="C60" i="13"/>
  <c r="B60" i="13"/>
  <c r="AT59" i="13"/>
  <c r="AS59" i="13"/>
  <c r="AQ59" i="13"/>
  <c r="AO59" i="13"/>
  <c r="AM59" i="13"/>
  <c r="AK59" i="13"/>
  <c r="AI59" i="13"/>
  <c r="C59" i="13"/>
  <c r="B59" i="13"/>
  <c r="AT58" i="13"/>
  <c r="AS58" i="13"/>
  <c r="AQ58" i="13"/>
  <c r="AO58" i="13"/>
  <c r="AM58" i="13"/>
  <c r="AK58" i="13"/>
  <c r="AI58" i="13"/>
  <c r="C58" i="13"/>
  <c r="B58" i="13"/>
  <c r="AT57" i="13"/>
  <c r="AS57" i="13"/>
  <c r="AQ57" i="13"/>
  <c r="AO57" i="13"/>
  <c r="AM57" i="13"/>
  <c r="AK57" i="13"/>
  <c r="AI57" i="13"/>
  <c r="C57" i="13"/>
  <c r="B57" i="13"/>
  <c r="AT56" i="13"/>
  <c r="AS56" i="13"/>
  <c r="AQ56" i="13"/>
  <c r="AO56" i="13"/>
  <c r="AM56" i="13"/>
  <c r="AK56" i="13"/>
  <c r="AI56" i="13"/>
  <c r="C56" i="13"/>
  <c r="B56" i="13"/>
  <c r="AT55" i="13"/>
  <c r="AS55" i="13"/>
  <c r="AQ55" i="13"/>
  <c r="AO55" i="13"/>
  <c r="AM55" i="13"/>
  <c r="AK55" i="13"/>
  <c r="AI55" i="13"/>
  <c r="C55" i="13"/>
  <c r="B55" i="13"/>
  <c r="AT54" i="13"/>
  <c r="AS54" i="13"/>
  <c r="AQ54" i="13"/>
  <c r="AO54" i="13"/>
  <c r="AM54" i="13"/>
  <c r="AK54" i="13"/>
  <c r="AI54" i="13"/>
  <c r="C54" i="13"/>
  <c r="B54" i="13"/>
  <c r="AT53" i="13"/>
  <c r="AS53" i="13"/>
  <c r="AQ53" i="13"/>
  <c r="AO53" i="13"/>
  <c r="AM53" i="13"/>
  <c r="AK53" i="13"/>
  <c r="AI53" i="13"/>
  <c r="C53" i="13"/>
  <c r="B53" i="13"/>
  <c r="AT52" i="13"/>
  <c r="AS52" i="13"/>
  <c r="AQ52" i="13"/>
  <c r="AO52" i="13"/>
  <c r="AM52" i="13"/>
  <c r="AK52" i="13"/>
  <c r="AI52" i="13"/>
  <c r="C52" i="13"/>
  <c r="B52" i="13"/>
  <c r="AT51" i="13"/>
  <c r="AS51" i="13"/>
  <c r="AQ51" i="13"/>
  <c r="AO51" i="13"/>
  <c r="AM51" i="13"/>
  <c r="AK51" i="13"/>
  <c r="AI51" i="13"/>
  <c r="C51" i="13"/>
  <c r="B51" i="13"/>
  <c r="AT50" i="13"/>
  <c r="AS50" i="13"/>
  <c r="AQ50" i="13"/>
  <c r="AO50" i="13"/>
  <c r="AM50" i="13"/>
  <c r="AK50" i="13"/>
  <c r="AI50" i="13"/>
  <c r="C50" i="13"/>
  <c r="B50" i="13"/>
  <c r="AT49" i="13"/>
  <c r="AS49" i="13"/>
  <c r="AQ49" i="13"/>
  <c r="AO49" i="13"/>
  <c r="AM49" i="13"/>
  <c r="AK49" i="13"/>
  <c r="AI49" i="13"/>
  <c r="C49" i="13"/>
  <c r="B49" i="13"/>
  <c r="AT48" i="13"/>
  <c r="AS48" i="13"/>
  <c r="AQ48" i="13"/>
  <c r="AO48" i="13"/>
  <c r="AM48" i="13"/>
  <c r="AK48" i="13"/>
  <c r="AI48" i="13"/>
  <c r="C48" i="13"/>
  <c r="B48" i="13"/>
  <c r="AT47" i="13"/>
  <c r="AS47" i="13"/>
  <c r="AQ47" i="13"/>
  <c r="AO47" i="13"/>
  <c r="AM47" i="13"/>
  <c r="AK47" i="13"/>
  <c r="AI47" i="13"/>
  <c r="C47" i="13"/>
  <c r="B47" i="13"/>
  <c r="AT46" i="13"/>
  <c r="AS46" i="13"/>
  <c r="AQ46" i="13"/>
  <c r="AO46" i="13"/>
  <c r="AM46" i="13"/>
  <c r="AK46" i="13"/>
  <c r="AI46" i="13"/>
  <c r="C46" i="13"/>
  <c r="B46" i="13"/>
  <c r="AT45" i="13"/>
  <c r="AS45" i="13"/>
  <c r="AQ45" i="13"/>
  <c r="AO45" i="13"/>
  <c r="AM45" i="13"/>
  <c r="AK45" i="13"/>
  <c r="AI45" i="13"/>
  <c r="C45" i="13"/>
  <c r="B45" i="13"/>
  <c r="AT44" i="13"/>
  <c r="AS44" i="13"/>
  <c r="AQ44" i="13"/>
  <c r="AO44" i="13"/>
  <c r="AM44" i="13"/>
  <c r="AK44" i="13"/>
  <c r="AI44" i="13"/>
  <c r="C44" i="13"/>
  <c r="B44" i="13"/>
  <c r="AT43" i="13"/>
  <c r="AS43" i="13"/>
  <c r="AQ43" i="13"/>
  <c r="AO43" i="13"/>
  <c r="AM43" i="13"/>
  <c r="AK43" i="13"/>
  <c r="AI43" i="13"/>
  <c r="C43" i="13"/>
  <c r="B43" i="13"/>
  <c r="A43" i="13"/>
  <c r="AT42" i="13"/>
  <c r="AS42" i="13"/>
  <c r="AQ42" i="13"/>
  <c r="AO42" i="13"/>
  <c r="AM42" i="13"/>
  <c r="AK42" i="13"/>
  <c r="AI42" i="13"/>
  <c r="C42" i="13"/>
  <c r="B42" i="13"/>
  <c r="AT41" i="13"/>
  <c r="AS41" i="13"/>
  <c r="AQ41" i="13"/>
  <c r="AO41" i="13"/>
  <c r="AM41" i="13"/>
  <c r="AK41" i="13"/>
  <c r="AI41" i="13"/>
  <c r="C41" i="13"/>
  <c r="B41" i="13"/>
  <c r="AT40" i="13"/>
  <c r="AS40" i="13"/>
  <c r="AQ40" i="13"/>
  <c r="AO40" i="13"/>
  <c r="AM40" i="13"/>
  <c r="AK40" i="13"/>
  <c r="AI40" i="13"/>
  <c r="C40" i="13"/>
  <c r="B40" i="13"/>
  <c r="AT39" i="13"/>
  <c r="AS39" i="13"/>
  <c r="AQ39" i="13"/>
  <c r="AO39" i="13"/>
  <c r="AM39" i="13"/>
  <c r="AK39" i="13"/>
  <c r="AI39" i="13"/>
  <c r="C39" i="13"/>
  <c r="B39" i="13"/>
  <c r="AT38" i="13"/>
  <c r="AS38" i="13"/>
  <c r="AQ38" i="13"/>
  <c r="AO38" i="13"/>
  <c r="AM38" i="13"/>
  <c r="AK38" i="13"/>
  <c r="AI38" i="13"/>
  <c r="C38" i="13"/>
  <c r="B38" i="13"/>
  <c r="A38" i="13"/>
  <c r="AT37" i="13"/>
  <c r="AS37" i="13"/>
  <c r="AQ37" i="13"/>
  <c r="AO37" i="13"/>
  <c r="AM37" i="13"/>
  <c r="AK37" i="13"/>
  <c r="AI37" i="13"/>
  <c r="C37" i="13"/>
  <c r="B37" i="13"/>
  <c r="AT36" i="13"/>
  <c r="AS36" i="13"/>
  <c r="AQ36" i="13"/>
  <c r="AO36" i="13"/>
  <c r="AM36" i="13"/>
  <c r="AK36" i="13"/>
  <c r="AI36" i="13"/>
  <c r="C36" i="13"/>
  <c r="B36" i="13"/>
  <c r="AT35" i="13"/>
  <c r="AS35" i="13"/>
  <c r="AQ35" i="13"/>
  <c r="AO35" i="13"/>
  <c r="AM35" i="13"/>
  <c r="AK35" i="13"/>
  <c r="AI35" i="13"/>
  <c r="C35" i="13"/>
  <c r="B35" i="13"/>
  <c r="AT34" i="13"/>
  <c r="AS34" i="13"/>
  <c r="AQ34" i="13"/>
  <c r="AO34" i="13"/>
  <c r="AM34" i="13"/>
  <c r="AK34" i="13"/>
  <c r="AI34" i="13"/>
  <c r="C34" i="13"/>
  <c r="B34" i="13"/>
  <c r="AT33" i="13"/>
  <c r="AS33" i="13"/>
  <c r="AQ33" i="13"/>
  <c r="AO33" i="13"/>
  <c r="AM33" i="13"/>
  <c r="AK33" i="13"/>
  <c r="AI33" i="13"/>
  <c r="C33" i="13"/>
  <c r="B33" i="13"/>
  <c r="AT32" i="13"/>
  <c r="AS32" i="13"/>
  <c r="AQ32" i="13"/>
  <c r="AO32" i="13"/>
  <c r="AM32" i="13"/>
  <c r="AK32" i="13"/>
  <c r="AI32" i="13"/>
  <c r="C32" i="13"/>
  <c r="B32" i="13"/>
  <c r="AT31" i="13"/>
  <c r="AS31" i="13"/>
  <c r="AQ31" i="13"/>
  <c r="AO31" i="13"/>
  <c r="AM31" i="13"/>
  <c r="AK31" i="13"/>
  <c r="AI31" i="13"/>
  <c r="C31" i="13"/>
  <c r="B31" i="13"/>
  <c r="AT30" i="13"/>
  <c r="AS30" i="13"/>
  <c r="AQ30" i="13"/>
  <c r="AO30" i="13"/>
  <c r="AM30" i="13"/>
  <c r="AK30" i="13"/>
  <c r="AI30" i="13"/>
  <c r="C30" i="13"/>
  <c r="B30" i="13"/>
  <c r="AT29" i="13"/>
  <c r="AS29" i="13"/>
  <c r="AQ29" i="13"/>
  <c r="AO29" i="13"/>
  <c r="AM29" i="13"/>
  <c r="AK29" i="13"/>
  <c r="AI29" i="13"/>
  <c r="C29" i="13"/>
  <c r="B29" i="13"/>
  <c r="AT28" i="13"/>
  <c r="AS28" i="13"/>
  <c r="AQ28" i="13"/>
  <c r="AO28" i="13"/>
  <c r="AM28" i="13"/>
  <c r="AK28" i="13"/>
  <c r="AI28" i="13"/>
  <c r="C28" i="13"/>
  <c r="B28" i="13"/>
  <c r="AT27" i="13"/>
  <c r="AS27" i="13"/>
  <c r="AQ27" i="13"/>
  <c r="AO27" i="13"/>
  <c r="AM27" i="13"/>
  <c r="AK27" i="13"/>
  <c r="AI27" i="13"/>
  <c r="C27" i="13"/>
  <c r="B27" i="13"/>
  <c r="AT26" i="13"/>
  <c r="AS26" i="13"/>
  <c r="AQ26" i="13"/>
  <c r="AO26" i="13"/>
  <c r="AM26" i="13"/>
  <c r="AK26" i="13"/>
  <c r="AI26" i="13"/>
  <c r="C26" i="13"/>
  <c r="B26" i="13"/>
  <c r="AT25" i="13"/>
  <c r="AS25" i="13"/>
  <c r="AQ25" i="13"/>
  <c r="AO25" i="13"/>
  <c r="AM25" i="13"/>
  <c r="AK25" i="13"/>
  <c r="AI25" i="13"/>
  <c r="C25" i="13"/>
  <c r="B25" i="13"/>
  <c r="AT24" i="13"/>
  <c r="AS24" i="13"/>
  <c r="AQ24" i="13"/>
  <c r="AO24" i="13"/>
  <c r="AM24" i="13"/>
  <c r="AK24" i="13"/>
  <c r="AI24" i="13"/>
  <c r="C24" i="13"/>
  <c r="B24" i="13"/>
  <c r="AT23" i="13"/>
  <c r="AS23" i="13"/>
  <c r="AQ23" i="13"/>
  <c r="AO23" i="13"/>
  <c r="AM23" i="13"/>
  <c r="AK23" i="13"/>
  <c r="AI23" i="13"/>
  <c r="C23" i="13"/>
  <c r="B23" i="13"/>
  <c r="AT22" i="13"/>
  <c r="AS22" i="13"/>
  <c r="AQ22" i="13"/>
  <c r="AO22" i="13"/>
  <c r="AM22" i="13"/>
  <c r="AK22" i="13"/>
  <c r="AI22" i="13"/>
  <c r="C22" i="13"/>
  <c r="B22" i="13"/>
  <c r="AT21" i="13"/>
  <c r="AS21" i="13"/>
  <c r="AQ21" i="13"/>
  <c r="AO21" i="13"/>
  <c r="AM21" i="13"/>
  <c r="AK21" i="13"/>
  <c r="AI21" i="13"/>
  <c r="C21" i="13"/>
  <c r="B21" i="13"/>
  <c r="AT20" i="13"/>
  <c r="AS20" i="13"/>
  <c r="AQ20" i="13"/>
  <c r="AO20" i="13"/>
  <c r="AM20" i="13"/>
  <c r="AK20" i="13"/>
  <c r="AI20" i="13"/>
  <c r="C20" i="13"/>
  <c r="B20" i="13"/>
  <c r="AT19" i="13"/>
  <c r="AS19" i="13"/>
  <c r="AQ19" i="13"/>
  <c r="AO19" i="13"/>
  <c r="AM19" i="13"/>
  <c r="AK19" i="13"/>
  <c r="AI19" i="13"/>
  <c r="C19" i="13"/>
  <c r="B19" i="13"/>
  <c r="AT18" i="13"/>
  <c r="AS18" i="13"/>
  <c r="AQ18" i="13"/>
  <c r="AO18" i="13"/>
  <c r="AM18" i="13"/>
  <c r="AK18" i="13"/>
  <c r="AI18" i="13"/>
  <c r="C18" i="13"/>
  <c r="B18" i="13"/>
  <c r="AT17" i="13"/>
  <c r="AS17" i="13"/>
  <c r="AQ17" i="13"/>
  <c r="AO17" i="13"/>
  <c r="AM17" i="13"/>
  <c r="AK17" i="13"/>
  <c r="AI17" i="13"/>
  <c r="C17" i="13"/>
  <c r="B17" i="13"/>
  <c r="AT16" i="13"/>
  <c r="AS16" i="13"/>
  <c r="AQ16" i="13"/>
  <c r="AO16" i="13"/>
  <c r="AM16" i="13"/>
  <c r="AK16" i="13"/>
  <c r="AI16" i="13"/>
  <c r="C16" i="13"/>
  <c r="B16" i="13"/>
  <c r="AT15" i="13"/>
  <c r="AS15" i="13"/>
  <c r="AQ15" i="13"/>
  <c r="AO15" i="13"/>
  <c r="AM15" i="13"/>
  <c r="AK15" i="13"/>
  <c r="AI15" i="13"/>
  <c r="C15" i="13"/>
  <c r="B15" i="13"/>
  <c r="AT14" i="13"/>
  <c r="AS14" i="13"/>
  <c r="AQ14" i="13"/>
  <c r="AO14" i="13"/>
  <c r="AM14" i="13"/>
  <c r="AK14" i="13"/>
  <c r="AI14" i="13"/>
  <c r="C14" i="13"/>
  <c r="B14" i="13"/>
  <c r="AT13" i="13"/>
  <c r="AS13" i="13"/>
  <c r="AQ13" i="13"/>
  <c r="AO13" i="13"/>
  <c r="AM13" i="13"/>
  <c r="AK13" i="13"/>
  <c r="AI13" i="13"/>
  <c r="C13" i="13"/>
  <c r="B13" i="13"/>
  <c r="AT12" i="13"/>
  <c r="AS12" i="13"/>
  <c r="AQ12" i="13"/>
  <c r="AO12" i="13"/>
  <c r="AM12" i="13"/>
  <c r="AK12" i="13"/>
  <c r="AI12" i="13"/>
  <c r="C12" i="13"/>
  <c r="B12" i="13"/>
  <c r="AT11" i="13"/>
  <c r="AS11" i="13"/>
  <c r="AQ11" i="13"/>
  <c r="AO11" i="13"/>
  <c r="AM11" i="13"/>
  <c r="AK11" i="13"/>
  <c r="AI11" i="13"/>
  <c r="C11" i="13"/>
  <c r="B11" i="13"/>
  <c r="AT10" i="13"/>
  <c r="AS10" i="13"/>
  <c r="AQ10" i="13"/>
  <c r="AO10" i="13"/>
  <c r="AM10" i="13"/>
  <c r="AK10" i="13"/>
  <c r="AI10" i="13"/>
  <c r="C10" i="13"/>
  <c r="B10" i="13"/>
  <c r="AT9" i="13"/>
  <c r="AS9" i="13"/>
  <c r="AQ9" i="13"/>
  <c r="AO9" i="13"/>
  <c r="AM9" i="13"/>
  <c r="AK9" i="13"/>
  <c r="AI9" i="13"/>
  <c r="C9" i="13"/>
  <c r="B9" i="13"/>
  <c r="AT8" i="13"/>
  <c r="AS8" i="13"/>
  <c r="AQ8" i="13"/>
  <c r="AO8" i="13"/>
  <c r="AM8" i="13"/>
  <c r="AK8" i="13"/>
  <c r="AI8" i="13"/>
  <c r="C8" i="13"/>
  <c r="B8" i="13"/>
  <c r="AT7" i="13"/>
  <c r="AS7" i="13"/>
  <c r="AQ7" i="13"/>
  <c r="AO7" i="13"/>
  <c r="AM7" i="13"/>
  <c r="AK7" i="13"/>
  <c r="AI7" i="13"/>
  <c r="C7" i="13"/>
  <c r="B7" i="13"/>
  <c r="AT6" i="13"/>
  <c r="AS6" i="13"/>
  <c r="AQ6" i="13"/>
  <c r="AO6" i="13"/>
  <c r="AM6" i="13"/>
  <c r="AK6" i="13"/>
  <c r="AI6" i="13"/>
  <c r="C6" i="13"/>
  <c r="B6" i="13"/>
  <c r="AT5" i="13"/>
  <c r="AS5" i="13"/>
  <c r="AQ5" i="13"/>
  <c r="AO5" i="13"/>
  <c r="AM5" i="13"/>
  <c r="AK5" i="13"/>
  <c r="AI5" i="13"/>
  <c r="C5" i="13"/>
  <c r="B5" i="13"/>
  <c r="AT4" i="13"/>
  <c r="AS4" i="13"/>
  <c r="AQ4" i="13"/>
  <c r="AO4" i="13"/>
  <c r="AM4" i="13"/>
  <c r="AK4" i="13"/>
  <c r="AI4" i="13"/>
  <c r="C4" i="13"/>
  <c r="B4" i="13"/>
  <c r="A4" i="13"/>
  <c r="AU1" i="13"/>
  <c r="AT503" i="12"/>
  <c r="AS503" i="12"/>
  <c r="AQ503" i="12"/>
  <c r="AO503" i="12"/>
  <c r="AM503" i="12"/>
  <c r="AK503" i="12"/>
  <c r="AI503" i="12"/>
  <c r="C503" i="12"/>
  <c r="B503" i="12"/>
  <c r="A503" i="12"/>
  <c r="AT502" i="12"/>
  <c r="AS502" i="12"/>
  <c r="AQ502" i="12"/>
  <c r="AO502" i="12"/>
  <c r="AM502" i="12"/>
  <c r="AK502" i="12"/>
  <c r="AI502" i="12"/>
  <c r="C502" i="12"/>
  <c r="B502" i="12"/>
  <c r="A502" i="12"/>
  <c r="AT501" i="12"/>
  <c r="AS501" i="12"/>
  <c r="AQ501" i="12"/>
  <c r="AO501" i="12"/>
  <c r="AM501" i="12"/>
  <c r="AK501" i="12"/>
  <c r="AI501" i="12"/>
  <c r="C501" i="12"/>
  <c r="B501" i="12"/>
  <c r="A501" i="12"/>
  <c r="AT500" i="12"/>
  <c r="AS500" i="12"/>
  <c r="AQ500" i="12"/>
  <c r="AO500" i="12"/>
  <c r="AM500" i="12"/>
  <c r="AK500" i="12"/>
  <c r="AI500" i="12"/>
  <c r="C500" i="12"/>
  <c r="B500" i="12"/>
  <c r="A500" i="12"/>
  <c r="AT499" i="12"/>
  <c r="AS499" i="12"/>
  <c r="AQ499" i="12"/>
  <c r="AO499" i="12"/>
  <c r="AM499" i="12"/>
  <c r="AK499" i="12"/>
  <c r="AI499" i="12"/>
  <c r="C499" i="12"/>
  <c r="B499" i="12"/>
  <c r="A499" i="12"/>
  <c r="AT498" i="12"/>
  <c r="AS498" i="12"/>
  <c r="AQ498" i="12"/>
  <c r="AO498" i="12"/>
  <c r="AM498" i="12"/>
  <c r="AK498" i="12"/>
  <c r="AI498" i="12"/>
  <c r="C498" i="12"/>
  <c r="B498" i="12"/>
  <c r="A498" i="12"/>
  <c r="AT497" i="12"/>
  <c r="AS497" i="12"/>
  <c r="AQ497" i="12"/>
  <c r="AO497" i="12"/>
  <c r="AM497" i="12"/>
  <c r="AK497" i="12"/>
  <c r="AI497" i="12"/>
  <c r="C497" i="12"/>
  <c r="B497" i="12"/>
  <c r="A497" i="12"/>
  <c r="AT496" i="12"/>
  <c r="AS496" i="12"/>
  <c r="AQ496" i="12"/>
  <c r="AO496" i="12"/>
  <c r="AM496" i="12"/>
  <c r="AK496" i="12"/>
  <c r="AI496" i="12"/>
  <c r="C496" i="12"/>
  <c r="B496" i="12"/>
  <c r="A496" i="12"/>
  <c r="AT495" i="12"/>
  <c r="AS495" i="12"/>
  <c r="AQ495" i="12"/>
  <c r="AO495" i="12"/>
  <c r="AM495" i="12"/>
  <c r="AK495" i="12"/>
  <c r="AI495" i="12"/>
  <c r="C495" i="12"/>
  <c r="B495" i="12"/>
  <c r="A495" i="12"/>
  <c r="AT494" i="12"/>
  <c r="AS494" i="12"/>
  <c r="AQ494" i="12"/>
  <c r="AO494" i="12"/>
  <c r="AM494" i="12"/>
  <c r="AK494" i="12"/>
  <c r="AI494" i="12"/>
  <c r="C494" i="12"/>
  <c r="B494" i="12"/>
  <c r="A494" i="12"/>
  <c r="AT493" i="12"/>
  <c r="AS493" i="12"/>
  <c r="AQ493" i="12"/>
  <c r="AO493" i="12"/>
  <c r="AM493" i="12"/>
  <c r="AK493" i="12"/>
  <c r="AI493" i="12"/>
  <c r="C493" i="12"/>
  <c r="B493" i="12"/>
  <c r="A493" i="12"/>
  <c r="AT492" i="12"/>
  <c r="AS492" i="12"/>
  <c r="AQ492" i="12"/>
  <c r="AO492" i="12"/>
  <c r="AM492" i="12"/>
  <c r="AK492" i="12"/>
  <c r="AI492" i="12"/>
  <c r="C492" i="12"/>
  <c r="B492" i="12"/>
  <c r="A492" i="12"/>
  <c r="AT491" i="12"/>
  <c r="AS491" i="12"/>
  <c r="AQ491" i="12"/>
  <c r="AO491" i="12"/>
  <c r="AM491" i="12"/>
  <c r="AK491" i="12"/>
  <c r="AI491" i="12"/>
  <c r="C491" i="12"/>
  <c r="B491" i="12"/>
  <c r="A491" i="12"/>
  <c r="AT490" i="12"/>
  <c r="AS490" i="12"/>
  <c r="AQ490" i="12"/>
  <c r="AO490" i="12"/>
  <c r="AM490" i="12"/>
  <c r="AK490" i="12"/>
  <c r="AI490" i="12"/>
  <c r="C490" i="12"/>
  <c r="B490" i="12"/>
  <c r="A490" i="12"/>
  <c r="AT489" i="12"/>
  <c r="AS489" i="12"/>
  <c r="AQ489" i="12"/>
  <c r="AO489" i="12"/>
  <c r="AM489" i="12"/>
  <c r="AK489" i="12"/>
  <c r="AI489" i="12"/>
  <c r="C489" i="12"/>
  <c r="B489" i="12"/>
  <c r="A489" i="12"/>
  <c r="AT488" i="12"/>
  <c r="AS488" i="12"/>
  <c r="AQ488" i="12"/>
  <c r="AO488" i="12"/>
  <c r="AM488" i="12"/>
  <c r="AK488" i="12"/>
  <c r="AI488" i="12"/>
  <c r="C488" i="12"/>
  <c r="B488" i="12"/>
  <c r="A488" i="12"/>
  <c r="AT487" i="12"/>
  <c r="AS487" i="12"/>
  <c r="AQ487" i="12"/>
  <c r="AO487" i="12"/>
  <c r="AM487" i="12"/>
  <c r="AK487" i="12"/>
  <c r="AI487" i="12"/>
  <c r="C487" i="12"/>
  <c r="B487" i="12"/>
  <c r="A487" i="12"/>
  <c r="AT486" i="12"/>
  <c r="AS486" i="12"/>
  <c r="AQ486" i="12"/>
  <c r="AO486" i="12"/>
  <c r="AM486" i="12"/>
  <c r="AK486" i="12"/>
  <c r="AI486" i="12"/>
  <c r="C486" i="12"/>
  <c r="B486" i="12"/>
  <c r="A486" i="12"/>
  <c r="AT485" i="12"/>
  <c r="AS485" i="12"/>
  <c r="AQ485" i="12"/>
  <c r="AO485" i="12"/>
  <c r="AM485" i="12"/>
  <c r="AK485" i="12"/>
  <c r="AI485" i="12"/>
  <c r="C485" i="12"/>
  <c r="B485" i="12"/>
  <c r="A485" i="12"/>
  <c r="AT484" i="12"/>
  <c r="AS484" i="12"/>
  <c r="AQ484" i="12"/>
  <c r="AO484" i="12"/>
  <c r="AM484" i="12"/>
  <c r="AK484" i="12"/>
  <c r="AI484" i="12"/>
  <c r="C484" i="12"/>
  <c r="B484" i="12"/>
  <c r="A484" i="12"/>
  <c r="AT483" i="12"/>
  <c r="AS483" i="12"/>
  <c r="AQ483" i="12"/>
  <c r="AO483" i="12"/>
  <c r="AM483" i="12"/>
  <c r="AK483" i="12"/>
  <c r="AI483" i="12"/>
  <c r="C483" i="12"/>
  <c r="B483" i="12"/>
  <c r="A483" i="12"/>
  <c r="AT482" i="12"/>
  <c r="AS482" i="12"/>
  <c r="AQ482" i="12"/>
  <c r="AO482" i="12"/>
  <c r="AM482" i="12"/>
  <c r="AK482" i="12"/>
  <c r="AI482" i="12"/>
  <c r="C482" i="12"/>
  <c r="B482" i="12"/>
  <c r="A482" i="12"/>
  <c r="AT481" i="12"/>
  <c r="AS481" i="12"/>
  <c r="AQ481" i="12"/>
  <c r="AO481" i="12"/>
  <c r="AM481" i="12"/>
  <c r="AK481" i="12"/>
  <c r="AI481" i="12"/>
  <c r="C481" i="12"/>
  <c r="B481" i="12"/>
  <c r="A481" i="12"/>
  <c r="AT480" i="12"/>
  <c r="AS480" i="12"/>
  <c r="AQ480" i="12"/>
  <c r="AO480" i="12"/>
  <c r="AM480" i="12"/>
  <c r="AK480" i="12"/>
  <c r="AI480" i="12"/>
  <c r="C480" i="12"/>
  <c r="B480" i="12"/>
  <c r="A480" i="12"/>
  <c r="AT479" i="12"/>
  <c r="AS479" i="12"/>
  <c r="AQ479" i="12"/>
  <c r="AO479" i="12"/>
  <c r="AM479" i="12"/>
  <c r="AK479" i="12"/>
  <c r="AI479" i="12"/>
  <c r="C479" i="12"/>
  <c r="B479" i="12"/>
  <c r="A479" i="12"/>
  <c r="AT478" i="12"/>
  <c r="AS478" i="12"/>
  <c r="AQ478" i="12"/>
  <c r="AO478" i="12"/>
  <c r="AM478" i="12"/>
  <c r="AK478" i="12"/>
  <c r="AI478" i="12"/>
  <c r="C478" i="12"/>
  <c r="B478" i="12"/>
  <c r="A478" i="12"/>
  <c r="AT477" i="12"/>
  <c r="AS477" i="12"/>
  <c r="AQ477" i="12"/>
  <c r="AO477" i="12"/>
  <c r="AM477" i="12"/>
  <c r="AK477" i="12"/>
  <c r="AI477" i="12"/>
  <c r="C477" i="12"/>
  <c r="B477" i="12"/>
  <c r="A477" i="12"/>
  <c r="AT476" i="12"/>
  <c r="AS476" i="12"/>
  <c r="AQ476" i="12"/>
  <c r="AO476" i="12"/>
  <c r="AM476" i="12"/>
  <c r="AK476" i="12"/>
  <c r="AI476" i="12"/>
  <c r="C476" i="12"/>
  <c r="B476" i="12"/>
  <c r="A476" i="12"/>
  <c r="AT475" i="12"/>
  <c r="AS475" i="12"/>
  <c r="AQ475" i="12"/>
  <c r="AO475" i="12"/>
  <c r="AM475" i="12"/>
  <c r="AK475" i="12"/>
  <c r="AI475" i="12"/>
  <c r="C475" i="12"/>
  <c r="B475" i="12"/>
  <c r="A475" i="12"/>
  <c r="AT474" i="12"/>
  <c r="AS474" i="12"/>
  <c r="AQ474" i="12"/>
  <c r="AO474" i="12"/>
  <c r="AM474" i="12"/>
  <c r="AK474" i="12"/>
  <c r="AI474" i="12"/>
  <c r="C474" i="12"/>
  <c r="B474" i="12"/>
  <c r="A474" i="12"/>
  <c r="AT473" i="12"/>
  <c r="AS473" i="12"/>
  <c r="AQ473" i="12"/>
  <c r="AO473" i="12"/>
  <c r="AM473" i="12"/>
  <c r="AK473" i="12"/>
  <c r="AI473" i="12"/>
  <c r="C473" i="12"/>
  <c r="B473" i="12"/>
  <c r="A473" i="12"/>
  <c r="AT472" i="12"/>
  <c r="AS472" i="12"/>
  <c r="AQ472" i="12"/>
  <c r="AO472" i="12"/>
  <c r="AM472" i="12"/>
  <c r="AK472" i="12"/>
  <c r="AI472" i="12"/>
  <c r="C472" i="12"/>
  <c r="B472" i="12"/>
  <c r="A472" i="12"/>
  <c r="AT471" i="12"/>
  <c r="AS471" i="12"/>
  <c r="AQ471" i="12"/>
  <c r="AO471" i="12"/>
  <c r="AM471" i="12"/>
  <c r="AK471" i="12"/>
  <c r="AI471" i="12"/>
  <c r="C471" i="12"/>
  <c r="B471" i="12"/>
  <c r="A471" i="12"/>
  <c r="AT470" i="12"/>
  <c r="AS470" i="12"/>
  <c r="AQ470" i="12"/>
  <c r="AO470" i="12"/>
  <c r="AM470" i="12"/>
  <c r="AK470" i="12"/>
  <c r="AI470" i="12"/>
  <c r="C470" i="12"/>
  <c r="B470" i="12"/>
  <c r="A470" i="12"/>
  <c r="AT469" i="12"/>
  <c r="AS469" i="12"/>
  <c r="AQ469" i="12"/>
  <c r="AO469" i="12"/>
  <c r="AM469" i="12"/>
  <c r="AK469" i="12"/>
  <c r="AI469" i="12"/>
  <c r="C469" i="12"/>
  <c r="B469" i="12"/>
  <c r="A469" i="12"/>
  <c r="AT468" i="12"/>
  <c r="AS468" i="12"/>
  <c r="AQ468" i="12"/>
  <c r="AO468" i="12"/>
  <c r="AM468" i="12"/>
  <c r="AK468" i="12"/>
  <c r="AI468" i="12"/>
  <c r="C468" i="12"/>
  <c r="B468" i="12"/>
  <c r="A468" i="12"/>
  <c r="AT467" i="12"/>
  <c r="AS467" i="12"/>
  <c r="AQ467" i="12"/>
  <c r="AO467" i="12"/>
  <c r="AM467" i="12"/>
  <c r="AK467" i="12"/>
  <c r="AI467" i="12"/>
  <c r="C467" i="12"/>
  <c r="B467" i="12"/>
  <c r="A467" i="12"/>
  <c r="AT466" i="12"/>
  <c r="AS466" i="12"/>
  <c r="AQ466" i="12"/>
  <c r="AO466" i="12"/>
  <c r="AM466" i="12"/>
  <c r="AK466" i="12"/>
  <c r="AI466" i="12"/>
  <c r="C466" i="12"/>
  <c r="B466" i="12"/>
  <c r="A466" i="12"/>
  <c r="AT465" i="12"/>
  <c r="AS465" i="12"/>
  <c r="AQ465" i="12"/>
  <c r="AO465" i="12"/>
  <c r="AM465" i="12"/>
  <c r="AK465" i="12"/>
  <c r="AI465" i="12"/>
  <c r="C465" i="12"/>
  <c r="B465" i="12"/>
  <c r="A465" i="12"/>
  <c r="AT464" i="12"/>
  <c r="AS464" i="12"/>
  <c r="AQ464" i="12"/>
  <c r="AO464" i="12"/>
  <c r="AM464" i="12"/>
  <c r="AK464" i="12"/>
  <c r="AI464" i="12"/>
  <c r="C464" i="12"/>
  <c r="B464" i="12"/>
  <c r="A464" i="12"/>
  <c r="AT463" i="12"/>
  <c r="AS463" i="12"/>
  <c r="AQ463" i="12"/>
  <c r="AO463" i="12"/>
  <c r="AM463" i="12"/>
  <c r="AK463" i="12"/>
  <c r="AI463" i="12"/>
  <c r="C463" i="12"/>
  <c r="B463" i="12"/>
  <c r="A463" i="12"/>
  <c r="AT462" i="12"/>
  <c r="AS462" i="12"/>
  <c r="AQ462" i="12"/>
  <c r="AO462" i="12"/>
  <c r="AM462" i="12"/>
  <c r="AK462" i="12"/>
  <c r="AI462" i="12"/>
  <c r="C462" i="12"/>
  <c r="B462" i="12"/>
  <c r="A462" i="12"/>
  <c r="AT461" i="12"/>
  <c r="AS461" i="12"/>
  <c r="AQ461" i="12"/>
  <c r="AO461" i="12"/>
  <c r="AM461" i="12"/>
  <c r="AK461" i="12"/>
  <c r="AI461" i="12"/>
  <c r="C461" i="12"/>
  <c r="B461" i="12"/>
  <c r="A461" i="12"/>
  <c r="AT460" i="12"/>
  <c r="AS460" i="12"/>
  <c r="AQ460" i="12"/>
  <c r="AO460" i="12"/>
  <c r="AM460" i="12"/>
  <c r="AK460" i="12"/>
  <c r="AI460" i="12"/>
  <c r="C460" i="12"/>
  <c r="B460" i="12"/>
  <c r="A460" i="12"/>
  <c r="AT459" i="12"/>
  <c r="AS459" i="12"/>
  <c r="AQ459" i="12"/>
  <c r="AO459" i="12"/>
  <c r="AM459" i="12"/>
  <c r="AK459" i="12"/>
  <c r="AI459" i="12"/>
  <c r="C459" i="12"/>
  <c r="B459" i="12"/>
  <c r="A459" i="12"/>
  <c r="AT458" i="12"/>
  <c r="AS458" i="12"/>
  <c r="AQ458" i="12"/>
  <c r="AO458" i="12"/>
  <c r="AM458" i="12"/>
  <c r="AK458" i="12"/>
  <c r="AI458" i="12"/>
  <c r="C458" i="12"/>
  <c r="B458" i="12"/>
  <c r="A458" i="12"/>
  <c r="AT457" i="12"/>
  <c r="AS457" i="12"/>
  <c r="AQ457" i="12"/>
  <c r="AO457" i="12"/>
  <c r="AM457" i="12"/>
  <c r="AK457" i="12"/>
  <c r="AI457" i="12"/>
  <c r="C457" i="12"/>
  <c r="B457" i="12"/>
  <c r="A457" i="12"/>
  <c r="AT456" i="12"/>
  <c r="AS456" i="12"/>
  <c r="AQ456" i="12"/>
  <c r="AO456" i="12"/>
  <c r="AM456" i="12"/>
  <c r="AK456" i="12"/>
  <c r="AI456" i="12"/>
  <c r="C456" i="12"/>
  <c r="B456" i="12"/>
  <c r="A456" i="12"/>
  <c r="AT455" i="12"/>
  <c r="AS455" i="12"/>
  <c r="AQ455" i="12"/>
  <c r="AO455" i="12"/>
  <c r="AM455" i="12"/>
  <c r="AK455" i="12"/>
  <c r="AI455" i="12"/>
  <c r="C455" i="12"/>
  <c r="B455" i="12"/>
  <c r="A455" i="12"/>
  <c r="AT454" i="12"/>
  <c r="AS454" i="12"/>
  <c r="AQ454" i="12"/>
  <c r="AO454" i="12"/>
  <c r="AM454" i="12"/>
  <c r="AK454" i="12"/>
  <c r="AI454" i="12"/>
  <c r="C454" i="12"/>
  <c r="B454" i="12"/>
  <c r="A454" i="12"/>
  <c r="AT453" i="12"/>
  <c r="AS453" i="12"/>
  <c r="AQ453" i="12"/>
  <c r="AO453" i="12"/>
  <c r="AM453" i="12"/>
  <c r="AK453" i="12"/>
  <c r="AI453" i="12"/>
  <c r="C453" i="12"/>
  <c r="B453" i="12"/>
  <c r="A453" i="12"/>
  <c r="AT452" i="12"/>
  <c r="AS452" i="12"/>
  <c r="AQ452" i="12"/>
  <c r="AO452" i="12"/>
  <c r="AM452" i="12"/>
  <c r="AK452" i="12"/>
  <c r="AI452" i="12"/>
  <c r="C452" i="12"/>
  <c r="B452" i="12"/>
  <c r="A452" i="12"/>
  <c r="AT451" i="12"/>
  <c r="AS451" i="12"/>
  <c r="AQ451" i="12"/>
  <c r="AO451" i="12"/>
  <c r="AM451" i="12"/>
  <c r="AK451" i="12"/>
  <c r="AI451" i="12"/>
  <c r="C451" i="12"/>
  <c r="B451" i="12"/>
  <c r="A451" i="12"/>
  <c r="AT450" i="12"/>
  <c r="AS450" i="12"/>
  <c r="AQ450" i="12"/>
  <c r="AO450" i="12"/>
  <c r="AM450" i="12"/>
  <c r="AK450" i="12"/>
  <c r="AI450" i="12"/>
  <c r="C450" i="12"/>
  <c r="B450" i="12"/>
  <c r="A450" i="12"/>
  <c r="AT449" i="12"/>
  <c r="AS449" i="12"/>
  <c r="AQ449" i="12"/>
  <c r="AO449" i="12"/>
  <c r="AM449" i="12"/>
  <c r="AK449" i="12"/>
  <c r="AI449" i="12"/>
  <c r="C449" i="12"/>
  <c r="B449" i="12"/>
  <c r="A449" i="12"/>
  <c r="AT448" i="12"/>
  <c r="AS448" i="12"/>
  <c r="AQ448" i="12"/>
  <c r="AO448" i="12"/>
  <c r="AM448" i="12"/>
  <c r="AK448" i="12"/>
  <c r="AI448" i="12"/>
  <c r="C448" i="12"/>
  <c r="B448" i="12"/>
  <c r="A448" i="12"/>
  <c r="AT447" i="12"/>
  <c r="AS447" i="12"/>
  <c r="AQ447" i="12"/>
  <c r="AO447" i="12"/>
  <c r="AM447" i="12"/>
  <c r="AK447" i="12"/>
  <c r="AI447" i="12"/>
  <c r="C447" i="12"/>
  <c r="B447" i="12"/>
  <c r="A447" i="12"/>
  <c r="AT446" i="12"/>
  <c r="AS446" i="12"/>
  <c r="AQ446" i="12"/>
  <c r="AO446" i="12"/>
  <c r="AM446" i="12"/>
  <c r="AK446" i="12"/>
  <c r="AI446" i="12"/>
  <c r="C446" i="12"/>
  <c r="B446" i="12"/>
  <c r="A446" i="12"/>
  <c r="AT445" i="12"/>
  <c r="AS445" i="12"/>
  <c r="AQ445" i="12"/>
  <c r="AO445" i="12"/>
  <c r="AM445" i="12"/>
  <c r="AK445" i="12"/>
  <c r="AI445" i="12"/>
  <c r="C445" i="12"/>
  <c r="B445" i="12"/>
  <c r="A445" i="12"/>
  <c r="AT444" i="12"/>
  <c r="AS444" i="12"/>
  <c r="AQ444" i="12"/>
  <c r="AO444" i="12"/>
  <c r="AM444" i="12"/>
  <c r="AK444" i="12"/>
  <c r="AI444" i="12"/>
  <c r="C444" i="12"/>
  <c r="B444" i="12"/>
  <c r="A444" i="12"/>
  <c r="AT443" i="12"/>
  <c r="AS443" i="12"/>
  <c r="AQ443" i="12"/>
  <c r="AO443" i="12"/>
  <c r="AM443" i="12"/>
  <c r="AK443" i="12"/>
  <c r="AI443" i="12"/>
  <c r="C443" i="12"/>
  <c r="B443" i="12"/>
  <c r="A443" i="12"/>
  <c r="AT442" i="12"/>
  <c r="AS442" i="12"/>
  <c r="AQ442" i="12"/>
  <c r="AO442" i="12"/>
  <c r="AM442" i="12"/>
  <c r="AK442" i="12"/>
  <c r="AI442" i="12"/>
  <c r="C442" i="12"/>
  <c r="B442" i="12"/>
  <c r="A442" i="12"/>
  <c r="AT441" i="12"/>
  <c r="AS441" i="12"/>
  <c r="AQ441" i="12"/>
  <c r="AO441" i="12"/>
  <c r="AM441" i="12"/>
  <c r="AK441" i="12"/>
  <c r="AI441" i="12"/>
  <c r="C441" i="12"/>
  <c r="B441" i="12"/>
  <c r="A441" i="12"/>
  <c r="AT440" i="12"/>
  <c r="AS440" i="12"/>
  <c r="AQ440" i="12"/>
  <c r="AO440" i="12"/>
  <c r="AM440" i="12"/>
  <c r="AK440" i="12"/>
  <c r="AI440" i="12"/>
  <c r="C440" i="12"/>
  <c r="B440" i="12"/>
  <c r="A440" i="12"/>
  <c r="AT439" i="12"/>
  <c r="AS439" i="12"/>
  <c r="AQ439" i="12"/>
  <c r="AO439" i="12"/>
  <c r="AM439" i="12"/>
  <c r="AK439" i="12"/>
  <c r="AI439" i="12"/>
  <c r="C439" i="12"/>
  <c r="B439" i="12"/>
  <c r="A439" i="12"/>
  <c r="AT438" i="12"/>
  <c r="AS438" i="12"/>
  <c r="AQ438" i="12"/>
  <c r="AO438" i="12"/>
  <c r="AM438" i="12"/>
  <c r="AK438" i="12"/>
  <c r="AI438" i="12"/>
  <c r="C438" i="12"/>
  <c r="B438" i="12"/>
  <c r="A438" i="12"/>
  <c r="AT437" i="12"/>
  <c r="AS437" i="12"/>
  <c r="AQ437" i="12"/>
  <c r="AO437" i="12"/>
  <c r="AM437" i="12"/>
  <c r="AK437" i="12"/>
  <c r="AI437" i="12"/>
  <c r="C437" i="12"/>
  <c r="B437" i="12"/>
  <c r="A437" i="12"/>
  <c r="AT436" i="12"/>
  <c r="AS436" i="12"/>
  <c r="AQ436" i="12"/>
  <c r="AO436" i="12"/>
  <c r="AM436" i="12"/>
  <c r="AK436" i="12"/>
  <c r="AI436" i="12"/>
  <c r="C436" i="12"/>
  <c r="B436" i="12"/>
  <c r="A436" i="12"/>
  <c r="AT435" i="12"/>
  <c r="AS435" i="12"/>
  <c r="AQ435" i="12"/>
  <c r="AO435" i="12"/>
  <c r="AM435" i="12"/>
  <c r="AK435" i="12"/>
  <c r="AI435" i="12"/>
  <c r="C435" i="12"/>
  <c r="B435" i="12"/>
  <c r="A435" i="12"/>
  <c r="AT434" i="12"/>
  <c r="AS434" i="12"/>
  <c r="AQ434" i="12"/>
  <c r="AO434" i="12"/>
  <c r="AM434" i="12"/>
  <c r="AK434" i="12"/>
  <c r="AI434" i="12"/>
  <c r="C434" i="12"/>
  <c r="B434" i="12"/>
  <c r="A434" i="12"/>
  <c r="AT433" i="12"/>
  <c r="AS433" i="12"/>
  <c r="AQ433" i="12"/>
  <c r="AO433" i="12"/>
  <c r="AM433" i="12"/>
  <c r="AK433" i="12"/>
  <c r="AI433" i="12"/>
  <c r="C433" i="12"/>
  <c r="B433" i="12"/>
  <c r="A433" i="12"/>
  <c r="AT432" i="12"/>
  <c r="AS432" i="12"/>
  <c r="AQ432" i="12"/>
  <c r="AO432" i="12"/>
  <c r="AM432" i="12"/>
  <c r="AK432" i="12"/>
  <c r="AI432" i="12"/>
  <c r="C432" i="12"/>
  <c r="B432" i="12"/>
  <c r="A432" i="12"/>
  <c r="AT431" i="12"/>
  <c r="AS431" i="12"/>
  <c r="AQ431" i="12"/>
  <c r="AO431" i="12"/>
  <c r="AM431" i="12"/>
  <c r="AK431" i="12"/>
  <c r="AI431" i="12"/>
  <c r="C431" i="12"/>
  <c r="B431" i="12"/>
  <c r="A431" i="12"/>
  <c r="AT430" i="12"/>
  <c r="AS430" i="12"/>
  <c r="AQ430" i="12"/>
  <c r="AO430" i="12"/>
  <c r="AM430" i="12"/>
  <c r="AK430" i="12"/>
  <c r="AI430" i="12"/>
  <c r="C430" i="12"/>
  <c r="B430" i="12"/>
  <c r="A430" i="12"/>
  <c r="AT429" i="12"/>
  <c r="AS429" i="12"/>
  <c r="AQ429" i="12"/>
  <c r="AO429" i="12"/>
  <c r="AM429" i="12"/>
  <c r="AK429" i="12"/>
  <c r="AI429" i="12"/>
  <c r="C429" i="12"/>
  <c r="B429" i="12"/>
  <c r="A429" i="12"/>
  <c r="AT428" i="12"/>
  <c r="AS428" i="12"/>
  <c r="AQ428" i="12"/>
  <c r="AO428" i="12"/>
  <c r="AM428" i="12"/>
  <c r="AK428" i="12"/>
  <c r="AI428" i="12"/>
  <c r="C428" i="12"/>
  <c r="B428" i="12"/>
  <c r="A428" i="12"/>
  <c r="AT427" i="12"/>
  <c r="AS427" i="12"/>
  <c r="AQ427" i="12"/>
  <c r="AO427" i="12"/>
  <c r="AM427" i="12"/>
  <c r="AK427" i="12"/>
  <c r="AI427" i="12"/>
  <c r="C427" i="12"/>
  <c r="B427" i="12"/>
  <c r="A427" i="12"/>
  <c r="AT426" i="12"/>
  <c r="AS426" i="12"/>
  <c r="AQ426" i="12"/>
  <c r="AO426" i="12"/>
  <c r="AM426" i="12"/>
  <c r="AK426" i="12"/>
  <c r="AI426" i="12"/>
  <c r="C426" i="12"/>
  <c r="B426" i="12"/>
  <c r="A426" i="12"/>
  <c r="AT425" i="12"/>
  <c r="AS425" i="12"/>
  <c r="AQ425" i="12"/>
  <c r="AO425" i="12"/>
  <c r="AM425" i="12"/>
  <c r="AK425" i="12"/>
  <c r="AI425" i="12"/>
  <c r="C425" i="12"/>
  <c r="B425" i="12"/>
  <c r="A425" i="12"/>
  <c r="AT424" i="12"/>
  <c r="AS424" i="12"/>
  <c r="AQ424" i="12"/>
  <c r="AO424" i="12"/>
  <c r="AM424" i="12"/>
  <c r="AK424" i="12"/>
  <c r="AI424" i="12"/>
  <c r="C424" i="12"/>
  <c r="B424" i="12"/>
  <c r="A424" i="12"/>
  <c r="AT423" i="12"/>
  <c r="AS423" i="12"/>
  <c r="AQ423" i="12"/>
  <c r="AO423" i="12"/>
  <c r="AM423" i="12"/>
  <c r="AK423" i="12"/>
  <c r="AI423" i="12"/>
  <c r="C423" i="12"/>
  <c r="B423" i="12"/>
  <c r="A423" i="12"/>
  <c r="AT422" i="12"/>
  <c r="AS422" i="12"/>
  <c r="AQ422" i="12"/>
  <c r="AO422" i="12"/>
  <c r="AM422" i="12"/>
  <c r="AK422" i="12"/>
  <c r="AI422" i="12"/>
  <c r="C422" i="12"/>
  <c r="B422" i="12"/>
  <c r="A422" i="12"/>
  <c r="AT421" i="12"/>
  <c r="AS421" i="12"/>
  <c r="AQ421" i="12"/>
  <c r="AO421" i="12"/>
  <c r="AM421" i="12"/>
  <c r="AK421" i="12"/>
  <c r="AI421" i="12"/>
  <c r="C421" i="12"/>
  <c r="B421" i="12"/>
  <c r="A421" i="12"/>
  <c r="AT420" i="12"/>
  <c r="AS420" i="12"/>
  <c r="AQ420" i="12"/>
  <c r="AO420" i="12"/>
  <c r="AM420" i="12"/>
  <c r="AK420" i="12"/>
  <c r="AI420" i="12"/>
  <c r="C420" i="12"/>
  <c r="B420" i="12"/>
  <c r="A420" i="12"/>
  <c r="AT419" i="12"/>
  <c r="AS419" i="12"/>
  <c r="AQ419" i="12"/>
  <c r="AO419" i="12"/>
  <c r="AM419" i="12"/>
  <c r="AK419" i="12"/>
  <c r="AI419" i="12"/>
  <c r="C419" i="12"/>
  <c r="B419" i="12"/>
  <c r="A419" i="12"/>
  <c r="AT418" i="12"/>
  <c r="AS418" i="12"/>
  <c r="AQ418" i="12"/>
  <c r="AO418" i="12"/>
  <c r="AM418" i="12"/>
  <c r="AK418" i="12"/>
  <c r="AI418" i="12"/>
  <c r="C418" i="12"/>
  <c r="B418" i="12"/>
  <c r="A418" i="12"/>
  <c r="AT417" i="12"/>
  <c r="AS417" i="12"/>
  <c r="AQ417" i="12"/>
  <c r="AO417" i="12"/>
  <c r="AM417" i="12"/>
  <c r="AK417" i="12"/>
  <c r="AI417" i="12"/>
  <c r="C417" i="12"/>
  <c r="B417" i="12"/>
  <c r="A417" i="12"/>
  <c r="AT416" i="12"/>
  <c r="AS416" i="12"/>
  <c r="AQ416" i="12"/>
  <c r="AO416" i="12"/>
  <c r="AM416" i="12"/>
  <c r="AK416" i="12"/>
  <c r="AI416" i="12"/>
  <c r="C416" i="12"/>
  <c r="B416" i="12"/>
  <c r="A416" i="12"/>
  <c r="AT415" i="12"/>
  <c r="AS415" i="12"/>
  <c r="AQ415" i="12"/>
  <c r="AO415" i="12"/>
  <c r="AM415" i="12"/>
  <c r="AK415" i="12"/>
  <c r="AI415" i="12"/>
  <c r="C415" i="12"/>
  <c r="B415" i="12"/>
  <c r="A415" i="12"/>
  <c r="AT414" i="12"/>
  <c r="AS414" i="12"/>
  <c r="AQ414" i="12"/>
  <c r="AO414" i="12"/>
  <c r="AM414" i="12"/>
  <c r="AK414" i="12"/>
  <c r="AI414" i="12"/>
  <c r="C414" i="12"/>
  <c r="B414" i="12"/>
  <c r="A414" i="12"/>
  <c r="AT413" i="12"/>
  <c r="AS413" i="12"/>
  <c r="AQ413" i="12"/>
  <c r="AO413" i="12"/>
  <c r="AM413" i="12"/>
  <c r="AK413" i="12"/>
  <c r="AI413" i="12"/>
  <c r="C413" i="12"/>
  <c r="B413" i="12"/>
  <c r="A413" i="12"/>
  <c r="AT412" i="12"/>
  <c r="AS412" i="12"/>
  <c r="AQ412" i="12"/>
  <c r="AO412" i="12"/>
  <c r="AM412" i="12"/>
  <c r="AK412" i="12"/>
  <c r="AI412" i="12"/>
  <c r="C412" i="12"/>
  <c r="B412" i="12"/>
  <c r="A412" i="12"/>
  <c r="AT411" i="12"/>
  <c r="AS411" i="12"/>
  <c r="AQ411" i="12"/>
  <c r="AO411" i="12"/>
  <c r="AM411" i="12"/>
  <c r="AK411" i="12"/>
  <c r="AI411" i="12"/>
  <c r="C411" i="12"/>
  <c r="B411" i="12"/>
  <c r="A411" i="12"/>
  <c r="AT410" i="12"/>
  <c r="AS410" i="12"/>
  <c r="AQ410" i="12"/>
  <c r="AO410" i="12"/>
  <c r="AM410" i="12"/>
  <c r="AK410" i="12"/>
  <c r="AI410" i="12"/>
  <c r="C410" i="12"/>
  <c r="B410" i="12"/>
  <c r="A410" i="12"/>
  <c r="AT409" i="12"/>
  <c r="AS409" i="12"/>
  <c r="AQ409" i="12"/>
  <c r="AO409" i="12"/>
  <c r="AM409" i="12"/>
  <c r="AK409" i="12"/>
  <c r="AI409" i="12"/>
  <c r="C409" i="12"/>
  <c r="B409" i="12"/>
  <c r="A409" i="12"/>
  <c r="AT408" i="12"/>
  <c r="AS408" i="12"/>
  <c r="AQ408" i="12"/>
  <c r="AO408" i="12"/>
  <c r="AM408" i="12"/>
  <c r="AK408" i="12"/>
  <c r="AI408" i="12"/>
  <c r="C408" i="12"/>
  <c r="B408" i="12"/>
  <c r="A408" i="12"/>
  <c r="AT407" i="12"/>
  <c r="AS407" i="12"/>
  <c r="AQ407" i="12"/>
  <c r="AO407" i="12"/>
  <c r="AM407" i="12"/>
  <c r="AK407" i="12"/>
  <c r="AI407" i="12"/>
  <c r="C407" i="12"/>
  <c r="B407" i="12"/>
  <c r="A407" i="12"/>
  <c r="AT406" i="12"/>
  <c r="AS406" i="12"/>
  <c r="AQ406" i="12"/>
  <c r="AO406" i="12"/>
  <c r="AM406" i="12"/>
  <c r="AK406" i="12"/>
  <c r="AI406" i="12"/>
  <c r="C406" i="12"/>
  <c r="B406" i="12"/>
  <c r="A406" i="12"/>
  <c r="AT405" i="12"/>
  <c r="AS405" i="12"/>
  <c r="AQ405" i="12"/>
  <c r="AO405" i="12"/>
  <c r="AM405" i="12"/>
  <c r="AK405" i="12"/>
  <c r="AI405" i="12"/>
  <c r="C405" i="12"/>
  <c r="B405" i="12"/>
  <c r="A405" i="12"/>
  <c r="AT404" i="12"/>
  <c r="AS404" i="12"/>
  <c r="AQ404" i="12"/>
  <c r="AO404" i="12"/>
  <c r="AM404" i="12"/>
  <c r="AK404" i="12"/>
  <c r="AI404" i="12"/>
  <c r="C404" i="12"/>
  <c r="B404" i="12"/>
  <c r="A404" i="12"/>
  <c r="AT403" i="12"/>
  <c r="AS403" i="12"/>
  <c r="AQ403" i="12"/>
  <c r="AO403" i="12"/>
  <c r="AM403" i="12"/>
  <c r="AK403" i="12"/>
  <c r="AI403" i="12"/>
  <c r="C403" i="12"/>
  <c r="B403" i="12"/>
  <c r="A403" i="12"/>
  <c r="AT402" i="12"/>
  <c r="AS402" i="12"/>
  <c r="AQ402" i="12"/>
  <c r="AO402" i="12"/>
  <c r="AM402" i="12"/>
  <c r="AK402" i="12"/>
  <c r="AI402" i="12"/>
  <c r="C402" i="12"/>
  <c r="B402" i="12"/>
  <c r="A402" i="12"/>
  <c r="AT401" i="12"/>
  <c r="AS401" i="12"/>
  <c r="AQ401" i="12"/>
  <c r="AO401" i="12"/>
  <c r="AM401" i="12"/>
  <c r="AK401" i="12"/>
  <c r="AI401" i="12"/>
  <c r="C401" i="12"/>
  <c r="B401" i="12"/>
  <c r="A401" i="12"/>
  <c r="AT400" i="12"/>
  <c r="AS400" i="12"/>
  <c r="AQ400" i="12"/>
  <c r="AO400" i="12"/>
  <c r="AM400" i="12"/>
  <c r="AK400" i="12"/>
  <c r="AI400" i="12"/>
  <c r="C400" i="12"/>
  <c r="B400" i="12"/>
  <c r="A400" i="12"/>
  <c r="AT399" i="12"/>
  <c r="AS399" i="12"/>
  <c r="AQ399" i="12"/>
  <c r="AO399" i="12"/>
  <c r="AM399" i="12"/>
  <c r="AK399" i="12"/>
  <c r="AI399" i="12"/>
  <c r="C399" i="12"/>
  <c r="B399" i="12"/>
  <c r="A399" i="12"/>
  <c r="AT398" i="12"/>
  <c r="AS398" i="12"/>
  <c r="AQ398" i="12"/>
  <c r="AO398" i="12"/>
  <c r="AM398" i="12"/>
  <c r="AK398" i="12"/>
  <c r="AI398" i="12"/>
  <c r="C398" i="12"/>
  <c r="B398" i="12"/>
  <c r="A398" i="12"/>
  <c r="AT397" i="12"/>
  <c r="AS397" i="12"/>
  <c r="AQ397" i="12"/>
  <c r="AO397" i="12"/>
  <c r="AM397" i="12"/>
  <c r="AK397" i="12"/>
  <c r="AI397" i="12"/>
  <c r="C397" i="12"/>
  <c r="B397" i="12"/>
  <c r="A397" i="12"/>
  <c r="AT396" i="12"/>
  <c r="AS396" i="12"/>
  <c r="AQ396" i="12"/>
  <c r="AO396" i="12"/>
  <c r="AM396" i="12"/>
  <c r="AK396" i="12"/>
  <c r="AI396" i="12"/>
  <c r="C396" i="12"/>
  <c r="B396" i="12"/>
  <c r="A396" i="12"/>
  <c r="AT395" i="12"/>
  <c r="AS395" i="12"/>
  <c r="AQ395" i="12"/>
  <c r="AO395" i="12"/>
  <c r="AM395" i="12"/>
  <c r="AK395" i="12"/>
  <c r="AI395" i="12"/>
  <c r="C395" i="12"/>
  <c r="B395" i="12"/>
  <c r="A395" i="12"/>
  <c r="AT394" i="12"/>
  <c r="AS394" i="12"/>
  <c r="AQ394" i="12"/>
  <c r="AO394" i="12"/>
  <c r="AM394" i="12"/>
  <c r="AK394" i="12"/>
  <c r="AI394" i="12"/>
  <c r="C394" i="12"/>
  <c r="B394" i="12"/>
  <c r="A394" i="12"/>
  <c r="AT393" i="12"/>
  <c r="AS393" i="12"/>
  <c r="AQ393" i="12"/>
  <c r="AO393" i="12"/>
  <c r="AM393" i="12"/>
  <c r="AK393" i="12"/>
  <c r="AI393" i="12"/>
  <c r="C393" i="12"/>
  <c r="B393" i="12"/>
  <c r="A393" i="12"/>
  <c r="AT392" i="12"/>
  <c r="AS392" i="12"/>
  <c r="AQ392" i="12"/>
  <c r="AO392" i="12"/>
  <c r="AM392" i="12"/>
  <c r="AK392" i="12"/>
  <c r="AI392" i="12"/>
  <c r="C392" i="12"/>
  <c r="B392" i="12"/>
  <c r="A392" i="12"/>
  <c r="AT391" i="12"/>
  <c r="AS391" i="12"/>
  <c r="AQ391" i="12"/>
  <c r="AO391" i="12"/>
  <c r="AM391" i="12"/>
  <c r="AK391" i="12"/>
  <c r="AI391" i="12"/>
  <c r="C391" i="12"/>
  <c r="B391" i="12"/>
  <c r="A391" i="12"/>
  <c r="AT390" i="12"/>
  <c r="AS390" i="12"/>
  <c r="AQ390" i="12"/>
  <c r="AO390" i="12"/>
  <c r="AM390" i="12"/>
  <c r="AK390" i="12"/>
  <c r="AI390" i="12"/>
  <c r="C390" i="12"/>
  <c r="B390" i="12"/>
  <c r="A390" i="12"/>
  <c r="AT389" i="12"/>
  <c r="AS389" i="12"/>
  <c r="AQ389" i="12"/>
  <c r="AO389" i="12"/>
  <c r="AM389" i="12"/>
  <c r="AK389" i="12"/>
  <c r="AI389" i="12"/>
  <c r="C389" i="12"/>
  <c r="B389" i="12"/>
  <c r="A389" i="12"/>
  <c r="AT388" i="12"/>
  <c r="AS388" i="12"/>
  <c r="AQ388" i="12"/>
  <c r="AO388" i="12"/>
  <c r="AM388" i="12"/>
  <c r="AK388" i="12"/>
  <c r="AI388" i="12"/>
  <c r="C388" i="12"/>
  <c r="B388" i="12"/>
  <c r="A388" i="12"/>
  <c r="AT387" i="12"/>
  <c r="AS387" i="12"/>
  <c r="AQ387" i="12"/>
  <c r="AO387" i="12"/>
  <c r="AM387" i="12"/>
  <c r="AK387" i="12"/>
  <c r="AI387" i="12"/>
  <c r="C387" i="12"/>
  <c r="B387" i="12"/>
  <c r="A387" i="12"/>
  <c r="AT386" i="12"/>
  <c r="AS386" i="12"/>
  <c r="AQ386" i="12"/>
  <c r="AO386" i="12"/>
  <c r="AM386" i="12"/>
  <c r="AK386" i="12"/>
  <c r="AI386" i="12"/>
  <c r="C386" i="12"/>
  <c r="B386" i="12"/>
  <c r="A386" i="12"/>
  <c r="AT385" i="12"/>
  <c r="AS385" i="12"/>
  <c r="AQ385" i="12"/>
  <c r="AO385" i="12"/>
  <c r="AM385" i="12"/>
  <c r="AK385" i="12"/>
  <c r="AI385" i="12"/>
  <c r="C385" i="12"/>
  <c r="B385" i="12"/>
  <c r="A385" i="12"/>
  <c r="AT384" i="12"/>
  <c r="AS384" i="12"/>
  <c r="AQ384" i="12"/>
  <c r="AO384" i="12"/>
  <c r="AM384" i="12"/>
  <c r="AK384" i="12"/>
  <c r="AI384" i="12"/>
  <c r="C384" i="12"/>
  <c r="B384" i="12"/>
  <c r="A384" i="12"/>
  <c r="AT383" i="12"/>
  <c r="AS383" i="12"/>
  <c r="AQ383" i="12"/>
  <c r="AO383" i="12"/>
  <c r="AM383" i="12"/>
  <c r="AK383" i="12"/>
  <c r="AI383" i="12"/>
  <c r="C383" i="12"/>
  <c r="B383" i="12"/>
  <c r="A383" i="12"/>
  <c r="AT382" i="12"/>
  <c r="AS382" i="12"/>
  <c r="AQ382" i="12"/>
  <c r="AO382" i="12"/>
  <c r="AM382" i="12"/>
  <c r="AK382" i="12"/>
  <c r="AI382" i="12"/>
  <c r="C382" i="12"/>
  <c r="B382" i="12"/>
  <c r="A382" i="12"/>
  <c r="AT381" i="12"/>
  <c r="AS381" i="12"/>
  <c r="AQ381" i="12"/>
  <c r="AO381" i="12"/>
  <c r="AM381" i="12"/>
  <c r="AK381" i="12"/>
  <c r="AI381" i="12"/>
  <c r="C381" i="12"/>
  <c r="B381" i="12"/>
  <c r="A381" i="12"/>
  <c r="AT380" i="12"/>
  <c r="AS380" i="12"/>
  <c r="AQ380" i="12"/>
  <c r="AO380" i="12"/>
  <c r="AM380" i="12"/>
  <c r="AK380" i="12"/>
  <c r="AI380" i="12"/>
  <c r="C380" i="12"/>
  <c r="B380" i="12"/>
  <c r="A380" i="12"/>
  <c r="AT379" i="12"/>
  <c r="AS379" i="12"/>
  <c r="AQ379" i="12"/>
  <c r="AO379" i="12"/>
  <c r="AM379" i="12"/>
  <c r="AK379" i="12"/>
  <c r="AI379" i="12"/>
  <c r="C379" i="12"/>
  <c r="B379" i="12"/>
  <c r="A379" i="12"/>
  <c r="AT378" i="12"/>
  <c r="AS378" i="12"/>
  <c r="AQ378" i="12"/>
  <c r="AO378" i="12"/>
  <c r="AM378" i="12"/>
  <c r="AK378" i="12"/>
  <c r="AI378" i="12"/>
  <c r="C378" i="12"/>
  <c r="B378" i="12"/>
  <c r="A378" i="12"/>
  <c r="AT377" i="12"/>
  <c r="AS377" i="12"/>
  <c r="AQ377" i="12"/>
  <c r="AO377" i="12"/>
  <c r="AM377" i="12"/>
  <c r="AK377" i="12"/>
  <c r="AI377" i="12"/>
  <c r="C377" i="12"/>
  <c r="B377" i="12"/>
  <c r="A377" i="12"/>
  <c r="AT376" i="12"/>
  <c r="AS376" i="12"/>
  <c r="AQ376" i="12"/>
  <c r="AO376" i="12"/>
  <c r="AM376" i="12"/>
  <c r="AK376" i="12"/>
  <c r="AI376" i="12"/>
  <c r="C376" i="12"/>
  <c r="B376" i="12"/>
  <c r="A376" i="12"/>
  <c r="AT375" i="12"/>
  <c r="AS375" i="12"/>
  <c r="AQ375" i="12"/>
  <c r="AO375" i="12"/>
  <c r="AM375" i="12"/>
  <c r="AK375" i="12"/>
  <c r="AI375" i="12"/>
  <c r="C375" i="12"/>
  <c r="B375" i="12"/>
  <c r="A375" i="12"/>
  <c r="AT374" i="12"/>
  <c r="AS374" i="12"/>
  <c r="AQ374" i="12"/>
  <c r="AO374" i="12"/>
  <c r="AM374" i="12"/>
  <c r="AK374" i="12"/>
  <c r="AI374" i="12"/>
  <c r="C374" i="12"/>
  <c r="B374" i="12"/>
  <c r="A374" i="12"/>
  <c r="AT373" i="12"/>
  <c r="AS373" i="12"/>
  <c r="AQ373" i="12"/>
  <c r="AO373" i="12"/>
  <c r="AM373" i="12"/>
  <c r="AK373" i="12"/>
  <c r="AI373" i="12"/>
  <c r="C373" i="12"/>
  <c r="B373" i="12"/>
  <c r="A373" i="12"/>
  <c r="AT372" i="12"/>
  <c r="AS372" i="12"/>
  <c r="AQ372" i="12"/>
  <c r="AO372" i="12"/>
  <c r="AM372" i="12"/>
  <c r="AK372" i="12"/>
  <c r="AI372" i="12"/>
  <c r="C372" i="12"/>
  <c r="B372" i="12"/>
  <c r="A372" i="12"/>
  <c r="AT371" i="12"/>
  <c r="AS371" i="12"/>
  <c r="AQ371" i="12"/>
  <c r="AO371" i="12"/>
  <c r="AM371" i="12"/>
  <c r="AK371" i="12"/>
  <c r="AI371" i="12"/>
  <c r="C371" i="12"/>
  <c r="B371" i="12"/>
  <c r="A371" i="12"/>
  <c r="AT370" i="12"/>
  <c r="AS370" i="12"/>
  <c r="AQ370" i="12"/>
  <c r="AO370" i="12"/>
  <c r="AM370" i="12"/>
  <c r="AK370" i="12"/>
  <c r="AI370" i="12"/>
  <c r="C370" i="12"/>
  <c r="B370" i="12"/>
  <c r="A370" i="12"/>
  <c r="AT369" i="12"/>
  <c r="AS369" i="12"/>
  <c r="AQ369" i="12"/>
  <c r="AO369" i="12"/>
  <c r="AM369" i="12"/>
  <c r="AK369" i="12"/>
  <c r="AI369" i="12"/>
  <c r="C369" i="12"/>
  <c r="B369" i="12"/>
  <c r="A369" i="12"/>
  <c r="AT368" i="12"/>
  <c r="AS368" i="12"/>
  <c r="AQ368" i="12"/>
  <c r="AO368" i="12"/>
  <c r="AM368" i="12"/>
  <c r="AK368" i="12"/>
  <c r="AI368" i="12"/>
  <c r="C368" i="12"/>
  <c r="B368" i="12"/>
  <c r="A368" i="12"/>
  <c r="AT367" i="12"/>
  <c r="AS367" i="12"/>
  <c r="AQ367" i="12"/>
  <c r="AO367" i="12"/>
  <c r="AM367" i="12"/>
  <c r="AK367" i="12"/>
  <c r="AI367" i="12"/>
  <c r="C367" i="12"/>
  <c r="B367" i="12"/>
  <c r="A367" i="12"/>
  <c r="AT366" i="12"/>
  <c r="AS366" i="12"/>
  <c r="AQ366" i="12"/>
  <c r="AO366" i="12"/>
  <c r="AM366" i="12"/>
  <c r="AK366" i="12"/>
  <c r="AI366" i="12"/>
  <c r="C366" i="12"/>
  <c r="B366" i="12"/>
  <c r="A366" i="12"/>
  <c r="AT365" i="12"/>
  <c r="AS365" i="12"/>
  <c r="AQ365" i="12"/>
  <c r="AO365" i="12"/>
  <c r="AM365" i="12"/>
  <c r="AK365" i="12"/>
  <c r="AI365" i="12"/>
  <c r="C365" i="12"/>
  <c r="B365" i="12"/>
  <c r="A365" i="12"/>
  <c r="AT364" i="12"/>
  <c r="AS364" i="12"/>
  <c r="AQ364" i="12"/>
  <c r="AO364" i="12"/>
  <c r="AM364" i="12"/>
  <c r="AK364" i="12"/>
  <c r="AI364" i="12"/>
  <c r="C364" i="12"/>
  <c r="B364" i="12"/>
  <c r="A364" i="12"/>
  <c r="AT363" i="12"/>
  <c r="AS363" i="12"/>
  <c r="AQ363" i="12"/>
  <c r="AO363" i="12"/>
  <c r="AM363" i="12"/>
  <c r="AK363" i="12"/>
  <c r="AI363" i="12"/>
  <c r="C363" i="12"/>
  <c r="B363" i="12"/>
  <c r="A363" i="12"/>
  <c r="AT362" i="12"/>
  <c r="AS362" i="12"/>
  <c r="AQ362" i="12"/>
  <c r="AO362" i="12"/>
  <c r="AM362" i="12"/>
  <c r="AK362" i="12"/>
  <c r="AI362" i="12"/>
  <c r="C362" i="12"/>
  <c r="B362" i="12"/>
  <c r="A362" i="12"/>
  <c r="AT361" i="12"/>
  <c r="AS361" i="12"/>
  <c r="AQ361" i="12"/>
  <c r="AO361" i="12"/>
  <c r="AM361" i="12"/>
  <c r="AK361" i="12"/>
  <c r="AI361" i="12"/>
  <c r="C361" i="12"/>
  <c r="B361" i="12"/>
  <c r="A361" i="12"/>
  <c r="AT360" i="12"/>
  <c r="AS360" i="12"/>
  <c r="AQ360" i="12"/>
  <c r="AO360" i="12"/>
  <c r="AM360" i="12"/>
  <c r="AK360" i="12"/>
  <c r="AI360" i="12"/>
  <c r="C360" i="12"/>
  <c r="B360" i="12"/>
  <c r="A360" i="12"/>
  <c r="AT359" i="12"/>
  <c r="AS359" i="12"/>
  <c r="AQ359" i="12"/>
  <c r="AO359" i="12"/>
  <c r="AM359" i="12"/>
  <c r="AK359" i="12"/>
  <c r="AI359" i="12"/>
  <c r="C359" i="12"/>
  <c r="B359" i="12"/>
  <c r="A359" i="12"/>
  <c r="AT358" i="12"/>
  <c r="AS358" i="12"/>
  <c r="AQ358" i="12"/>
  <c r="AO358" i="12"/>
  <c r="AM358" i="12"/>
  <c r="AK358" i="12"/>
  <c r="AI358" i="12"/>
  <c r="C358" i="12"/>
  <c r="B358" i="12"/>
  <c r="A358" i="12"/>
  <c r="AT357" i="12"/>
  <c r="AS357" i="12"/>
  <c r="AQ357" i="12"/>
  <c r="AO357" i="12"/>
  <c r="AM357" i="12"/>
  <c r="AK357" i="12"/>
  <c r="AI357" i="12"/>
  <c r="C357" i="12"/>
  <c r="B357" i="12"/>
  <c r="A357" i="12"/>
  <c r="AT356" i="12"/>
  <c r="AS356" i="12"/>
  <c r="AQ356" i="12"/>
  <c r="AO356" i="12"/>
  <c r="AM356" i="12"/>
  <c r="AK356" i="12"/>
  <c r="AI356" i="12"/>
  <c r="C356" i="12"/>
  <c r="B356" i="12"/>
  <c r="A356" i="12"/>
  <c r="AT355" i="12"/>
  <c r="AS355" i="12"/>
  <c r="AQ355" i="12"/>
  <c r="AO355" i="12"/>
  <c r="AM355" i="12"/>
  <c r="AK355" i="12"/>
  <c r="AI355" i="12"/>
  <c r="C355" i="12"/>
  <c r="B355" i="12"/>
  <c r="A355" i="12"/>
  <c r="AT354" i="12"/>
  <c r="AS354" i="12"/>
  <c r="AQ354" i="12"/>
  <c r="AO354" i="12"/>
  <c r="AM354" i="12"/>
  <c r="AK354" i="12"/>
  <c r="AI354" i="12"/>
  <c r="C354" i="12"/>
  <c r="B354" i="12"/>
  <c r="A354" i="12"/>
  <c r="AT353" i="12"/>
  <c r="AS353" i="12"/>
  <c r="AQ353" i="12"/>
  <c r="AO353" i="12"/>
  <c r="AM353" i="12"/>
  <c r="AK353" i="12"/>
  <c r="AI353" i="12"/>
  <c r="C353" i="12"/>
  <c r="B353" i="12"/>
  <c r="AT352" i="12"/>
  <c r="AS352" i="12"/>
  <c r="AQ352" i="12"/>
  <c r="AO352" i="12"/>
  <c r="AM352" i="12"/>
  <c r="AK352" i="12"/>
  <c r="AI352" i="12"/>
  <c r="C352" i="12"/>
  <c r="B352" i="12"/>
  <c r="AT351" i="12"/>
  <c r="AS351" i="12"/>
  <c r="AQ351" i="12"/>
  <c r="AO351" i="12"/>
  <c r="AM351" i="12"/>
  <c r="AK351" i="12"/>
  <c r="AI351" i="12"/>
  <c r="C351" i="12"/>
  <c r="B351" i="12"/>
  <c r="AT350" i="12"/>
  <c r="AS350" i="12"/>
  <c r="AQ350" i="12"/>
  <c r="AO350" i="12"/>
  <c r="AM350" i="12"/>
  <c r="AK350" i="12"/>
  <c r="AI350" i="12"/>
  <c r="C350" i="12"/>
  <c r="B350" i="12"/>
  <c r="AT349" i="12"/>
  <c r="AS349" i="12"/>
  <c r="AQ349" i="12"/>
  <c r="AO349" i="12"/>
  <c r="AM349" i="12"/>
  <c r="AK349" i="12"/>
  <c r="AI349" i="12"/>
  <c r="C349" i="12"/>
  <c r="B349" i="12"/>
  <c r="AT348" i="12"/>
  <c r="AS348" i="12"/>
  <c r="AQ348" i="12"/>
  <c r="AO348" i="12"/>
  <c r="AM348" i="12"/>
  <c r="AK348" i="12"/>
  <c r="AI348" i="12"/>
  <c r="C348" i="12"/>
  <c r="B348" i="12"/>
  <c r="AT347" i="12"/>
  <c r="AS347" i="12"/>
  <c r="AQ347" i="12"/>
  <c r="AO347" i="12"/>
  <c r="AM347" i="12"/>
  <c r="AK347" i="12"/>
  <c r="AI347" i="12"/>
  <c r="C347" i="12"/>
  <c r="B347" i="12"/>
  <c r="AT346" i="12"/>
  <c r="AS346" i="12"/>
  <c r="AQ346" i="12"/>
  <c r="AO346" i="12"/>
  <c r="AM346" i="12"/>
  <c r="AK346" i="12"/>
  <c r="AI346" i="12"/>
  <c r="C346" i="12"/>
  <c r="B346" i="12"/>
  <c r="AT345" i="12"/>
  <c r="AS345" i="12"/>
  <c r="AQ345" i="12"/>
  <c r="AO345" i="12"/>
  <c r="AM345" i="12"/>
  <c r="AK345" i="12"/>
  <c r="AI345" i="12"/>
  <c r="C345" i="12"/>
  <c r="B345" i="12"/>
  <c r="AT344" i="12"/>
  <c r="AS344" i="12"/>
  <c r="AQ344" i="12"/>
  <c r="AO344" i="12"/>
  <c r="AM344" i="12"/>
  <c r="AK344" i="12"/>
  <c r="AI344" i="12"/>
  <c r="C344" i="12"/>
  <c r="B344" i="12"/>
  <c r="AT343" i="12"/>
  <c r="AS343" i="12"/>
  <c r="AQ343" i="12"/>
  <c r="AO343" i="12"/>
  <c r="AM343" i="12"/>
  <c r="AK343" i="12"/>
  <c r="AI343" i="12"/>
  <c r="C343" i="12"/>
  <c r="B343" i="12"/>
  <c r="AT342" i="12"/>
  <c r="AS342" i="12"/>
  <c r="AQ342" i="12"/>
  <c r="AO342" i="12"/>
  <c r="AM342" i="12"/>
  <c r="AK342" i="12"/>
  <c r="AI342" i="12"/>
  <c r="C342" i="12"/>
  <c r="B342" i="12"/>
  <c r="AT341" i="12"/>
  <c r="AS341" i="12"/>
  <c r="AQ341" i="12"/>
  <c r="AO341" i="12"/>
  <c r="AM341" i="12"/>
  <c r="AK341" i="12"/>
  <c r="AI341" i="12"/>
  <c r="C341" i="12"/>
  <c r="B341" i="12"/>
  <c r="AT340" i="12"/>
  <c r="AS340" i="12"/>
  <c r="AQ340" i="12"/>
  <c r="AO340" i="12"/>
  <c r="AM340" i="12"/>
  <c r="AK340" i="12"/>
  <c r="AI340" i="12"/>
  <c r="C340" i="12"/>
  <c r="B340" i="12"/>
  <c r="AT339" i="12"/>
  <c r="AS339" i="12"/>
  <c r="AQ339" i="12"/>
  <c r="AO339" i="12"/>
  <c r="AM339" i="12"/>
  <c r="AK339" i="12"/>
  <c r="AI339" i="12"/>
  <c r="C339" i="12"/>
  <c r="B339" i="12"/>
  <c r="AT338" i="12"/>
  <c r="AS338" i="12"/>
  <c r="AQ338" i="12"/>
  <c r="AO338" i="12"/>
  <c r="AM338" i="12"/>
  <c r="AK338" i="12"/>
  <c r="AI338" i="12"/>
  <c r="C338" i="12"/>
  <c r="B338" i="12"/>
  <c r="AT337" i="12"/>
  <c r="AS337" i="12"/>
  <c r="AQ337" i="12"/>
  <c r="AO337" i="12"/>
  <c r="AM337" i="12"/>
  <c r="AK337" i="12"/>
  <c r="AI337" i="12"/>
  <c r="C337" i="12"/>
  <c r="B337" i="12"/>
  <c r="AT336" i="12"/>
  <c r="AS336" i="12"/>
  <c r="AQ336" i="12"/>
  <c r="AO336" i="12"/>
  <c r="AM336" i="12"/>
  <c r="AK336" i="12"/>
  <c r="AI336" i="12"/>
  <c r="C336" i="12"/>
  <c r="B336" i="12"/>
  <c r="AT335" i="12"/>
  <c r="AS335" i="12"/>
  <c r="AQ335" i="12"/>
  <c r="AO335" i="12"/>
  <c r="AM335" i="12"/>
  <c r="AK335" i="12"/>
  <c r="AI335" i="12"/>
  <c r="C335" i="12"/>
  <c r="B335" i="12"/>
  <c r="AT334" i="12"/>
  <c r="AS334" i="12"/>
  <c r="AQ334" i="12"/>
  <c r="AO334" i="12"/>
  <c r="AM334" i="12"/>
  <c r="AK334" i="12"/>
  <c r="AI334" i="12"/>
  <c r="C334" i="12"/>
  <c r="B334" i="12"/>
  <c r="AT333" i="12"/>
  <c r="AS333" i="12"/>
  <c r="AQ333" i="12"/>
  <c r="AO333" i="12"/>
  <c r="AM333" i="12"/>
  <c r="AK333" i="12"/>
  <c r="AI333" i="12"/>
  <c r="C333" i="12"/>
  <c r="B333" i="12"/>
  <c r="AT332" i="12"/>
  <c r="AS332" i="12"/>
  <c r="AQ332" i="12"/>
  <c r="AO332" i="12"/>
  <c r="AM332" i="12"/>
  <c r="AK332" i="12"/>
  <c r="AI332" i="12"/>
  <c r="C332" i="12"/>
  <c r="B332" i="12"/>
  <c r="AT331" i="12"/>
  <c r="AS331" i="12"/>
  <c r="AQ331" i="12"/>
  <c r="AO331" i="12"/>
  <c r="AM331" i="12"/>
  <c r="AK331" i="12"/>
  <c r="AI331" i="12"/>
  <c r="C331" i="12"/>
  <c r="B331" i="12"/>
  <c r="AT330" i="12"/>
  <c r="AS330" i="12"/>
  <c r="AQ330" i="12"/>
  <c r="AO330" i="12"/>
  <c r="AM330" i="12"/>
  <c r="AK330" i="12"/>
  <c r="AI330" i="12"/>
  <c r="C330" i="12"/>
  <c r="B330" i="12"/>
  <c r="AT329" i="12"/>
  <c r="AS329" i="12"/>
  <c r="AQ329" i="12"/>
  <c r="AO329" i="12"/>
  <c r="AM329" i="12"/>
  <c r="AK329" i="12"/>
  <c r="AI329" i="12"/>
  <c r="C329" i="12"/>
  <c r="B329" i="12"/>
  <c r="AT328" i="12"/>
  <c r="AS328" i="12"/>
  <c r="AQ328" i="12"/>
  <c r="AO328" i="12"/>
  <c r="AM328" i="12"/>
  <c r="AK328" i="12"/>
  <c r="AI328" i="12"/>
  <c r="C328" i="12"/>
  <c r="B328" i="12"/>
  <c r="AT327" i="12"/>
  <c r="AS327" i="12"/>
  <c r="AQ327" i="12"/>
  <c r="AO327" i="12"/>
  <c r="AM327" i="12"/>
  <c r="AK327" i="12"/>
  <c r="AI327" i="12"/>
  <c r="C327" i="12"/>
  <c r="B327" i="12"/>
  <c r="AT326" i="12"/>
  <c r="AS326" i="12"/>
  <c r="AQ326" i="12"/>
  <c r="AO326" i="12"/>
  <c r="AM326" i="12"/>
  <c r="AK326" i="12"/>
  <c r="AI326" i="12"/>
  <c r="C326" i="12"/>
  <c r="B326" i="12"/>
  <c r="AT325" i="12"/>
  <c r="AS325" i="12"/>
  <c r="AQ325" i="12"/>
  <c r="AO325" i="12"/>
  <c r="AM325" i="12"/>
  <c r="AK325" i="12"/>
  <c r="AI325" i="12"/>
  <c r="C325" i="12"/>
  <c r="B325" i="12"/>
  <c r="AT324" i="12"/>
  <c r="AS324" i="12"/>
  <c r="AQ324" i="12"/>
  <c r="AO324" i="12"/>
  <c r="AM324" i="12"/>
  <c r="AK324" i="12"/>
  <c r="AI324" i="12"/>
  <c r="C324" i="12"/>
  <c r="B324" i="12"/>
  <c r="AT323" i="12"/>
  <c r="AS323" i="12"/>
  <c r="AQ323" i="12"/>
  <c r="AO323" i="12"/>
  <c r="AM323" i="12"/>
  <c r="AK323" i="12"/>
  <c r="AI323" i="12"/>
  <c r="C323" i="12"/>
  <c r="B323" i="12"/>
  <c r="AT322" i="12"/>
  <c r="AS322" i="12"/>
  <c r="AQ322" i="12"/>
  <c r="AO322" i="12"/>
  <c r="AM322" i="12"/>
  <c r="AK322" i="12"/>
  <c r="AI322" i="12"/>
  <c r="C322" i="12"/>
  <c r="B322" i="12"/>
  <c r="AT321" i="12"/>
  <c r="AS321" i="12"/>
  <c r="AQ321" i="12"/>
  <c r="AO321" i="12"/>
  <c r="AM321" i="12"/>
  <c r="AK321" i="12"/>
  <c r="AI321" i="12"/>
  <c r="C321" i="12"/>
  <c r="B321" i="12"/>
  <c r="AT320" i="12"/>
  <c r="AS320" i="12"/>
  <c r="AQ320" i="12"/>
  <c r="AO320" i="12"/>
  <c r="AM320" i="12"/>
  <c r="AK320" i="12"/>
  <c r="AI320" i="12"/>
  <c r="C320" i="12"/>
  <c r="B320" i="12"/>
  <c r="AT319" i="12"/>
  <c r="AS319" i="12"/>
  <c r="AQ319" i="12"/>
  <c r="AO319" i="12"/>
  <c r="AM319" i="12"/>
  <c r="AK319" i="12"/>
  <c r="AI319" i="12"/>
  <c r="C319" i="12"/>
  <c r="B319" i="12"/>
  <c r="AT318" i="12"/>
  <c r="AS318" i="12"/>
  <c r="AQ318" i="12"/>
  <c r="AO318" i="12"/>
  <c r="AM318" i="12"/>
  <c r="AK318" i="12"/>
  <c r="AI318" i="12"/>
  <c r="C318" i="12"/>
  <c r="B318" i="12"/>
  <c r="AT317" i="12"/>
  <c r="AS317" i="12"/>
  <c r="AQ317" i="12"/>
  <c r="AO317" i="12"/>
  <c r="AM317" i="12"/>
  <c r="AK317" i="12"/>
  <c r="AI317" i="12"/>
  <c r="C317" i="12"/>
  <c r="B317" i="12"/>
  <c r="AT316" i="12"/>
  <c r="AS316" i="12"/>
  <c r="AQ316" i="12"/>
  <c r="AO316" i="12"/>
  <c r="AM316" i="12"/>
  <c r="AK316" i="12"/>
  <c r="AI316" i="12"/>
  <c r="C316" i="12"/>
  <c r="B316" i="12"/>
  <c r="AT315" i="12"/>
  <c r="AS315" i="12"/>
  <c r="AQ315" i="12"/>
  <c r="AO315" i="12"/>
  <c r="AM315" i="12"/>
  <c r="AK315" i="12"/>
  <c r="AI315" i="12"/>
  <c r="C315" i="12"/>
  <c r="B315" i="12"/>
  <c r="AT314" i="12"/>
  <c r="AS314" i="12"/>
  <c r="AQ314" i="12"/>
  <c r="AO314" i="12"/>
  <c r="AM314" i="12"/>
  <c r="AK314" i="12"/>
  <c r="AI314" i="12"/>
  <c r="C314" i="12"/>
  <c r="B314" i="12"/>
  <c r="AT313" i="12"/>
  <c r="AS313" i="12"/>
  <c r="AQ313" i="12"/>
  <c r="AO313" i="12"/>
  <c r="AM313" i="12"/>
  <c r="AK313" i="12"/>
  <c r="AI313" i="12"/>
  <c r="C313" i="12"/>
  <c r="B313" i="12"/>
  <c r="AT312" i="12"/>
  <c r="AS312" i="12"/>
  <c r="AQ312" i="12"/>
  <c r="AO312" i="12"/>
  <c r="AM312" i="12"/>
  <c r="AK312" i="12"/>
  <c r="AI312" i="12"/>
  <c r="C312" i="12"/>
  <c r="B312" i="12"/>
  <c r="AT311" i="12"/>
  <c r="AS311" i="12"/>
  <c r="AQ311" i="12"/>
  <c r="AO311" i="12"/>
  <c r="AM311" i="12"/>
  <c r="AK311" i="12"/>
  <c r="AI311" i="12"/>
  <c r="C311" i="12"/>
  <c r="B311" i="12"/>
  <c r="A311" i="12"/>
  <c r="AT310" i="12"/>
  <c r="AS310" i="12"/>
  <c r="AQ310" i="12"/>
  <c r="AO310" i="12"/>
  <c r="AM310" i="12"/>
  <c r="AK310" i="12"/>
  <c r="AI310" i="12"/>
  <c r="C310" i="12"/>
  <c r="B310" i="12"/>
  <c r="AT309" i="12"/>
  <c r="AS309" i="12"/>
  <c r="AQ309" i="12"/>
  <c r="AO309" i="12"/>
  <c r="AM309" i="12"/>
  <c r="AK309" i="12"/>
  <c r="AI309" i="12"/>
  <c r="C309" i="12"/>
  <c r="B309" i="12"/>
  <c r="AT308" i="12"/>
  <c r="AS308" i="12"/>
  <c r="AQ308" i="12"/>
  <c r="AO308" i="12"/>
  <c r="AM308" i="12"/>
  <c r="AK308" i="12"/>
  <c r="AI308" i="12"/>
  <c r="C308" i="12"/>
  <c r="B308" i="12"/>
  <c r="AT307" i="12"/>
  <c r="AS307" i="12"/>
  <c r="AQ307" i="12"/>
  <c r="AO307" i="12"/>
  <c r="AM307" i="12"/>
  <c r="AK307" i="12"/>
  <c r="AI307" i="12"/>
  <c r="C307" i="12"/>
  <c r="B307" i="12"/>
  <c r="A307" i="12"/>
  <c r="AT306" i="12"/>
  <c r="AS306" i="12"/>
  <c r="AQ306" i="12"/>
  <c r="AO306" i="12"/>
  <c r="AM306" i="12"/>
  <c r="AK306" i="12"/>
  <c r="AI306" i="12"/>
  <c r="C306" i="12"/>
  <c r="B306" i="12"/>
  <c r="A306" i="12"/>
  <c r="AT305" i="12"/>
  <c r="AS305" i="12"/>
  <c r="AQ305" i="12"/>
  <c r="AO305" i="12"/>
  <c r="AM305" i="12"/>
  <c r="AK305" i="12"/>
  <c r="AI305" i="12"/>
  <c r="C305" i="12"/>
  <c r="B305" i="12"/>
  <c r="AT304" i="12"/>
  <c r="AS304" i="12"/>
  <c r="AQ304" i="12"/>
  <c r="AO304" i="12"/>
  <c r="AM304" i="12"/>
  <c r="AK304" i="12"/>
  <c r="AI304" i="12"/>
  <c r="C304" i="12"/>
  <c r="B304" i="12"/>
  <c r="AT303" i="12"/>
  <c r="AS303" i="12"/>
  <c r="AQ303" i="12"/>
  <c r="AO303" i="12"/>
  <c r="AM303" i="12"/>
  <c r="AK303" i="12"/>
  <c r="AI303" i="12"/>
  <c r="C303" i="12"/>
  <c r="B303" i="12"/>
  <c r="AT302" i="12"/>
  <c r="AS302" i="12"/>
  <c r="AQ302" i="12"/>
  <c r="AO302" i="12"/>
  <c r="AM302" i="12"/>
  <c r="AK302" i="12"/>
  <c r="AI302" i="12"/>
  <c r="C302" i="12"/>
  <c r="B302" i="12"/>
  <c r="AT301" i="12"/>
  <c r="AS301" i="12"/>
  <c r="AQ301" i="12"/>
  <c r="AO301" i="12"/>
  <c r="AM301" i="12"/>
  <c r="AK301" i="12"/>
  <c r="AI301" i="12"/>
  <c r="C301" i="12"/>
  <c r="B301" i="12"/>
  <c r="AT300" i="12"/>
  <c r="AS300" i="12"/>
  <c r="AQ300" i="12"/>
  <c r="AO300" i="12"/>
  <c r="AM300" i="12"/>
  <c r="AK300" i="12"/>
  <c r="AI300" i="12"/>
  <c r="C300" i="12"/>
  <c r="B300" i="12"/>
  <c r="AT299" i="12"/>
  <c r="AS299" i="12"/>
  <c r="AQ299" i="12"/>
  <c r="AO299" i="12"/>
  <c r="AM299" i="12"/>
  <c r="AK299" i="12"/>
  <c r="AI299" i="12"/>
  <c r="C299" i="12"/>
  <c r="B299" i="12"/>
  <c r="AT298" i="12"/>
  <c r="AS298" i="12"/>
  <c r="AQ298" i="12"/>
  <c r="AO298" i="12"/>
  <c r="AM298" i="12"/>
  <c r="AK298" i="12"/>
  <c r="AI298" i="12"/>
  <c r="C298" i="12"/>
  <c r="B298" i="12"/>
  <c r="AT297" i="12"/>
  <c r="AS297" i="12"/>
  <c r="AQ297" i="12"/>
  <c r="AO297" i="12"/>
  <c r="AM297" i="12"/>
  <c r="AK297" i="12"/>
  <c r="AI297" i="12"/>
  <c r="C297" i="12"/>
  <c r="B297" i="12"/>
  <c r="AT296" i="12"/>
  <c r="AS296" i="12"/>
  <c r="AQ296" i="12"/>
  <c r="AO296" i="12"/>
  <c r="AM296" i="12"/>
  <c r="AK296" i="12"/>
  <c r="AI296" i="12"/>
  <c r="C296" i="12"/>
  <c r="B296" i="12"/>
  <c r="AT295" i="12"/>
  <c r="AS295" i="12"/>
  <c r="AQ295" i="12"/>
  <c r="AO295" i="12"/>
  <c r="AM295" i="12"/>
  <c r="AK295" i="12"/>
  <c r="AI295" i="12"/>
  <c r="C295" i="12"/>
  <c r="B295" i="12"/>
  <c r="A295" i="12"/>
  <c r="AT294" i="12"/>
  <c r="AS294" i="12"/>
  <c r="AQ294" i="12"/>
  <c r="AO294" i="12"/>
  <c r="AM294" i="12"/>
  <c r="AK294" i="12"/>
  <c r="AI294" i="12"/>
  <c r="C294" i="12"/>
  <c r="B294" i="12"/>
  <c r="AT293" i="12"/>
  <c r="AS293" i="12"/>
  <c r="AQ293" i="12"/>
  <c r="AO293" i="12"/>
  <c r="AM293" i="12"/>
  <c r="AK293" i="12"/>
  <c r="AI293" i="12"/>
  <c r="C293" i="12"/>
  <c r="B293" i="12"/>
  <c r="AT292" i="12"/>
  <c r="AS292" i="12"/>
  <c r="AQ292" i="12"/>
  <c r="AO292" i="12"/>
  <c r="AM292" i="12"/>
  <c r="AK292" i="12"/>
  <c r="AI292" i="12"/>
  <c r="C292" i="12"/>
  <c r="B292" i="12"/>
  <c r="AT291" i="12"/>
  <c r="AS291" i="12"/>
  <c r="AQ291" i="12"/>
  <c r="AO291" i="12"/>
  <c r="AM291" i="12"/>
  <c r="AK291" i="12"/>
  <c r="AI291" i="12"/>
  <c r="C291" i="12"/>
  <c r="B291" i="12"/>
  <c r="AT290" i="12"/>
  <c r="AS290" i="12"/>
  <c r="AQ290" i="12"/>
  <c r="AO290" i="12"/>
  <c r="AM290" i="12"/>
  <c r="AK290" i="12"/>
  <c r="AI290" i="12"/>
  <c r="C290" i="12"/>
  <c r="B290" i="12"/>
  <c r="AT289" i="12"/>
  <c r="AS289" i="12"/>
  <c r="AQ289" i="12"/>
  <c r="AO289" i="12"/>
  <c r="AM289" i="12"/>
  <c r="AK289" i="12"/>
  <c r="AI289" i="12"/>
  <c r="C289" i="12"/>
  <c r="B289" i="12"/>
  <c r="AT288" i="12"/>
  <c r="AS288" i="12"/>
  <c r="AQ288" i="12"/>
  <c r="AO288" i="12"/>
  <c r="AM288" i="12"/>
  <c r="AK288" i="12"/>
  <c r="AI288" i="12"/>
  <c r="C288" i="12"/>
  <c r="B288" i="12"/>
  <c r="AT287" i="12"/>
  <c r="AS287" i="12"/>
  <c r="AQ287" i="12"/>
  <c r="AO287" i="12"/>
  <c r="AM287" i="12"/>
  <c r="AK287" i="12"/>
  <c r="AI287" i="12"/>
  <c r="C287" i="12"/>
  <c r="B287" i="12"/>
  <c r="AT286" i="12"/>
  <c r="AS286" i="12"/>
  <c r="AQ286" i="12"/>
  <c r="AO286" i="12"/>
  <c r="AM286" i="12"/>
  <c r="AK286" i="12"/>
  <c r="AI286" i="12"/>
  <c r="C286" i="12"/>
  <c r="B286" i="12"/>
  <c r="AT285" i="12"/>
  <c r="AS285" i="12"/>
  <c r="AQ285" i="12"/>
  <c r="AO285" i="12"/>
  <c r="AM285" i="12"/>
  <c r="AK285" i="12"/>
  <c r="AI285" i="12"/>
  <c r="C285" i="12"/>
  <c r="B285" i="12"/>
  <c r="AT284" i="12"/>
  <c r="AS284" i="12"/>
  <c r="AQ284" i="12"/>
  <c r="AO284" i="12"/>
  <c r="AM284" i="12"/>
  <c r="AK284" i="12"/>
  <c r="AI284" i="12"/>
  <c r="C284" i="12"/>
  <c r="B284" i="12"/>
  <c r="AT283" i="12"/>
  <c r="AS283" i="12"/>
  <c r="AQ283" i="12"/>
  <c r="AO283" i="12"/>
  <c r="AM283" i="12"/>
  <c r="AK283" i="12"/>
  <c r="AI283" i="12"/>
  <c r="C283" i="12"/>
  <c r="B283" i="12"/>
  <c r="AT282" i="12"/>
  <c r="AS282" i="12"/>
  <c r="AQ282" i="12"/>
  <c r="AO282" i="12"/>
  <c r="AM282" i="12"/>
  <c r="AK282" i="12"/>
  <c r="AI282" i="12"/>
  <c r="C282" i="12"/>
  <c r="B282" i="12"/>
  <c r="A282" i="12"/>
  <c r="AT281" i="12"/>
  <c r="AS281" i="12"/>
  <c r="AQ281" i="12"/>
  <c r="AO281" i="12"/>
  <c r="AM281" i="12"/>
  <c r="AK281" i="12"/>
  <c r="AI281" i="12"/>
  <c r="C281" i="12"/>
  <c r="B281" i="12"/>
  <c r="AT280" i="12"/>
  <c r="AS280" i="12"/>
  <c r="AQ280" i="12"/>
  <c r="AO280" i="12"/>
  <c r="AM280" i="12"/>
  <c r="AK280" i="12"/>
  <c r="AI280" i="12"/>
  <c r="C280" i="12"/>
  <c r="B280" i="12"/>
  <c r="AT279" i="12"/>
  <c r="AS279" i="12"/>
  <c r="AQ279" i="12"/>
  <c r="AO279" i="12"/>
  <c r="AM279" i="12"/>
  <c r="AK279" i="12"/>
  <c r="AI279" i="12"/>
  <c r="C279" i="12"/>
  <c r="B279" i="12"/>
  <c r="AT278" i="12"/>
  <c r="AS278" i="12"/>
  <c r="AQ278" i="12"/>
  <c r="AO278" i="12"/>
  <c r="AM278" i="12"/>
  <c r="AK278" i="12"/>
  <c r="AI278" i="12"/>
  <c r="C278" i="12"/>
  <c r="B278" i="12"/>
  <c r="AT277" i="12"/>
  <c r="AS277" i="12"/>
  <c r="AQ277" i="12"/>
  <c r="AO277" i="12"/>
  <c r="AM277" i="12"/>
  <c r="AK277" i="12"/>
  <c r="AI277" i="12"/>
  <c r="C277" i="12"/>
  <c r="B277" i="12"/>
  <c r="AT276" i="12"/>
  <c r="AS276" i="12"/>
  <c r="AQ276" i="12"/>
  <c r="AO276" i="12"/>
  <c r="AM276" i="12"/>
  <c r="AK276" i="12"/>
  <c r="AI276" i="12"/>
  <c r="C276" i="12"/>
  <c r="B276" i="12"/>
  <c r="AT275" i="12"/>
  <c r="AS275" i="12"/>
  <c r="AQ275" i="12"/>
  <c r="AO275" i="12"/>
  <c r="AM275" i="12"/>
  <c r="AK275" i="12"/>
  <c r="AI275" i="12"/>
  <c r="C275" i="12"/>
  <c r="B275" i="12"/>
  <c r="AT274" i="12"/>
  <c r="AS274" i="12"/>
  <c r="AQ274" i="12"/>
  <c r="AO274" i="12"/>
  <c r="AM274" i="12"/>
  <c r="AK274" i="12"/>
  <c r="AI274" i="12"/>
  <c r="C274" i="12"/>
  <c r="B274" i="12"/>
  <c r="A274" i="12"/>
  <c r="AT273" i="12"/>
  <c r="AS273" i="12"/>
  <c r="AQ273" i="12"/>
  <c r="AO273" i="12"/>
  <c r="AM273" i="12"/>
  <c r="AK273" i="12"/>
  <c r="AI273" i="12"/>
  <c r="C273" i="12"/>
  <c r="B273" i="12"/>
  <c r="AT272" i="12"/>
  <c r="AS272" i="12"/>
  <c r="AQ272" i="12"/>
  <c r="AO272" i="12"/>
  <c r="AM272" i="12"/>
  <c r="AK272" i="12"/>
  <c r="AI272" i="12"/>
  <c r="C272" i="12"/>
  <c r="B272" i="12"/>
  <c r="AT271" i="12"/>
  <c r="AS271" i="12"/>
  <c r="AQ271" i="12"/>
  <c r="AO271" i="12"/>
  <c r="AM271" i="12"/>
  <c r="AK271" i="12"/>
  <c r="AI271" i="12"/>
  <c r="C271" i="12"/>
  <c r="B271" i="12"/>
  <c r="AT270" i="12"/>
  <c r="AS270" i="12"/>
  <c r="AQ270" i="12"/>
  <c r="AO270" i="12"/>
  <c r="AM270" i="12"/>
  <c r="AK270" i="12"/>
  <c r="AI270" i="12"/>
  <c r="C270" i="12"/>
  <c r="B270" i="12"/>
  <c r="AT269" i="12"/>
  <c r="AS269" i="12"/>
  <c r="AQ269" i="12"/>
  <c r="AO269" i="12"/>
  <c r="AM269" i="12"/>
  <c r="AK269" i="12"/>
  <c r="AI269" i="12"/>
  <c r="C269" i="12"/>
  <c r="B269" i="12"/>
  <c r="AT268" i="12"/>
  <c r="AS268" i="12"/>
  <c r="AQ268" i="12"/>
  <c r="AO268" i="12"/>
  <c r="AM268" i="12"/>
  <c r="AK268" i="12"/>
  <c r="AI268" i="12"/>
  <c r="C268" i="12"/>
  <c r="B268" i="12"/>
  <c r="AT267" i="12"/>
  <c r="AS267" i="12"/>
  <c r="AQ267" i="12"/>
  <c r="AO267" i="12"/>
  <c r="AM267" i="12"/>
  <c r="AK267" i="12"/>
  <c r="AI267" i="12"/>
  <c r="C267" i="12"/>
  <c r="B267" i="12"/>
  <c r="AT266" i="12"/>
  <c r="AS266" i="12"/>
  <c r="AQ266" i="12"/>
  <c r="AO266" i="12"/>
  <c r="AM266" i="12"/>
  <c r="AK266" i="12"/>
  <c r="AI266" i="12"/>
  <c r="C266" i="12"/>
  <c r="B266" i="12"/>
  <c r="AT265" i="12"/>
  <c r="AS265" i="12"/>
  <c r="AQ265" i="12"/>
  <c r="AO265" i="12"/>
  <c r="AM265" i="12"/>
  <c r="AK265" i="12"/>
  <c r="AI265" i="12"/>
  <c r="C265" i="12"/>
  <c r="B265" i="12"/>
  <c r="AT264" i="12"/>
  <c r="AS264" i="12"/>
  <c r="AQ264" i="12"/>
  <c r="AO264" i="12"/>
  <c r="AM264" i="12"/>
  <c r="AK264" i="12"/>
  <c r="AI264" i="12"/>
  <c r="C264" i="12"/>
  <c r="B264" i="12"/>
  <c r="AT263" i="12"/>
  <c r="AS263" i="12"/>
  <c r="AQ263" i="12"/>
  <c r="AO263" i="12"/>
  <c r="AM263" i="12"/>
  <c r="AK263" i="12"/>
  <c r="AI263" i="12"/>
  <c r="C263" i="12"/>
  <c r="B263" i="12"/>
  <c r="AT262" i="12"/>
  <c r="AS262" i="12"/>
  <c r="AQ262" i="12"/>
  <c r="AO262" i="12"/>
  <c r="AM262" i="12"/>
  <c r="AK262" i="12"/>
  <c r="AI262" i="12"/>
  <c r="C262" i="12"/>
  <c r="B262" i="12"/>
  <c r="AT261" i="12"/>
  <c r="AS261" i="12"/>
  <c r="AQ261" i="12"/>
  <c r="AO261" i="12"/>
  <c r="AM261" i="12"/>
  <c r="AK261" i="12"/>
  <c r="AI261" i="12"/>
  <c r="C261" i="12"/>
  <c r="B261" i="12"/>
  <c r="A261" i="12"/>
  <c r="AT260" i="12"/>
  <c r="AS260" i="12"/>
  <c r="AQ260" i="12"/>
  <c r="AO260" i="12"/>
  <c r="AM260" i="12"/>
  <c r="AK260" i="12"/>
  <c r="AI260" i="12"/>
  <c r="C260" i="12"/>
  <c r="B260" i="12"/>
  <c r="AT259" i="12"/>
  <c r="AS259" i="12"/>
  <c r="AQ259" i="12"/>
  <c r="AO259" i="12"/>
  <c r="AM259" i="12"/>
  <c r="AK259" i="12"/>
  <c r="AI259" i="12"/>
  <c r="C259" i="12"/>
  <c r="B259" i="12"/>
  <c r="AT258" i="12"/>
  <c r="AS258" i="12"/>
  <c r="AQ258" i="12"/>
  <c r="AO258" i="12"/>
  <c r="AM258" i="12"/>
  <c r="AK258" i="12"/>
  <c r="AI258" i="12"/>
  <c r="C258" i="12"/>
  <c r="B258" i="12"/>
  <c r="AT257" i="12"/>
  <c r="AS257" i="12"/>
  <c r="AQ257" i="12"/>
  <c r="AO257" i="12"/>
  <c r="AM257" i="12"/>
  <c r="AK257" i="12"/>
  <c r="AI257" i="12"/>
  <c r="C257" i="12"/>
  <c r="B257" i="12"/>
  <c r="AT256" i="12"/>
  <c r="AS256" i="12"/>
  <c r="AQ256" i="12"/>
  <c r="AO256" i="12"/>
  <c r="AM256" i="12"/>
  <c r="AK256" i="12"/>
  <c r="AI256" i="12"/>
  <c r="C256" i="12"/>
  <c r="B256" i="12"/>
  <c r="AT255" i="12"/>
  <c r="AS255" i="12"/>
  <c r="AQ255" i="12"/>
  <c r="AO255" i="12"/>
  <c r="AM255" i="12"/>
  <c r="AK255" i="12"/>
  <c r="AI255" i="12"/>
  <c r="C255" i="12"/>
  <c r="B255" i="12"/>
  <c r="AT254" i="12"/>
  <c r="AS254" i="12"/>
  <c r="AQ254" i="12"/>
  <c r="AO254" i="12"/>
  <c r="AM254" i="12"/>
  <c r="AK254" i="12"/>
  <c r="AI254" i="12"/>
  <c r="C254" i="12"/>
  <c r="B254" i="12"/>
  <c r="AT253" i="12"/>
  <c r="AS253" i="12"/>
  <c r="AQ253" i="12"/>
  <c r="AO253" i="12"/>
  <c r="AM253" i="12"/>
  <c r="AK253" i="12"/>
  <c r="AI253" i="12"/>
  <c r="C253" i="12"/>
  <c r="B253" i="12"/>
  <c r="AT252" i="12"/>
  <c r="AS252" i="12"/>
  <c r="AQ252" i="12"/>
  <c r="AO252" i="12"/>
  <c r="AM252" i="12"/>
  <c r="AK252" i="12"/>
  <c r="AI252" i="12"/>
  <c r="C252" i="12"/>
  <c r="B252" i="12"/>
  <c r="AT251" i="12"/>
  <c r="AS251" i="12"/>
  <c r="AQ251" i="12"/>
  <c r="AO251" i="12"/>
  <c r="AM251" i="12"/>
  <c r="AK251" i="12"/>
  <c r="AI251" i="12"/>
  <c r="C251" i="12"/>
  <c r="B251" i="12"/>
  <c r="AT250" i="12"/>
  <c r="AS250" i="12"/>
  <c r="AQ250" i="12"/>
  <c r="AO250" i="12"/>
  <c r="AM250" i="12"/>
  <c r="AK250" i="12"/>
  <c r="AI250" i="12"/>
  <c r="C250" i="12"/>
  <c r="B250" i="12"/>
  <c r="AT249" i="12"/>
  <c r="AS249" i="12"/>
  <c r="AQ249" i="12"/>
  <c r="AO249" i="12"/>
  <c r="AM249" i="12"/>
  <c r="AK249" i="12"/>
  <c r="AI249" i="12"/>
  <c r="C249" i="12"/>
  <c r="B249" i="12"/>
  <c r="AT248" i="12"/>
  <c r="AS248" i="12"/>
  <c r="AQ248" i="12"/>
  <c r="AO248" i="12"/>
  <c r="AM248" i="12"/>
  <c r="AK248" i="12"/>
  <c r="AI248" i="12"/>
  <c r="C248" i="12"/>
  <c r="B248" i="12"/>
  <c r="AT247" i="12"/>
  <c r="AS247" i="12"/>
  <c r="AQ247" i="12"/>
  <c r="AO247" i="12"/>
  <c r="AM247" i="12"/>
  <c r="AK247" i="12"/>
  <c r="AI247" i="12"/>
  <c r="C247" i="12"/>
  <c r="B247" i="12"/>
  <c r="AT246" i="12"/>
  <c r="AS246" i="12"/>
  <c r="AQ246" i="12"/>
  <c r="AO246" i="12"/>
  <c r="AM246" i="12"/>
  <c r="AK246" i="12"/>
  <c r="AI246" i="12"/>
  <c r="C246" i="12"/>
  <c r="B246" i="12"/>
  <c r="AT245" i="12"/>
  <c r="AS245" i="12"/>
  <c r="AQ245" i="12"/>
  <c r="AO245" i="12"/>
  <c r="AM245" i="12"/>
  <c r="AK245" i="12"/>
  <c r="AI245" i="12"/>
  <c r="C245" i="12"/>
  <c r="B245" i="12"/>
  <c r="AT244" i="12"/>
  <c r="AS244" i="12"/>
  <c r="AQ244" i="12"/>
  <c r="AO244" i="12"/>
  <c r="AM244" i="12"/>
  <c r="AK244" i="12"/>
  <c r="AI244" i="12"/>
  <c r="C244" i="12"/>
  <c r="B244" i="12"/>
  <c r="AT243" i="12"/>
  <c r="AS243" i="12"/>
  <c r="AQ243" i="12"/>
  <c r="AO243" i="12"/>
  <c r="AM243" i="12"/>
  <c r="AK243" i="12"/>
  <c r="AI243" i="12"/>
  <c r="C243" i="12"/>
  <c r="B243" i="12"/>
  <c r="A243" i="12"/>
  <c r="AT242" i="12"/>
  <c r="AS242" i="12"/>
  <c r="AQ242" i="12"/>
  <c r="AO242" i="12"/>
  <c r="AM242" i="12"/>
  <c r="AK242" i="12"/>
  <c r="AI242" i="12"/>
  <c r="C242" i="12"/>
  <c r="B242" i="12"/>
  <c r="AT241" i="12"/>
  <c r="AS241" i="12"/>
  <c r="AQ241" i="12"/>
  <c r="AO241" i="12"/>
  <c r="AM241" i="12"/>
  <c r="AK241" i="12"/>
  <c r="AI241" i="12"/>
  <c r="C241" i="12"/>
  <c r="B241" i="12"/>
  <c r="AT240" i="12"/>
  <c r="AS240" i="12"/>
  <c r="AQ240" i="12"/>
  <c r="AO240" i="12"/>
  <c r="AM240" i="12"/>
  <c r="AK240" i="12"/>
  <c r="AI240" i="12"/>
  <c r="C240" i="12"/>
  <c r="B240" i="12"/>
  <c r="AT239" i="12"/>
  <c r="AS239" i="12"/>
  <c r="AQ239" i="12"/>
  <c r="AO239" i="12"/>
  <c r="AM239" i="12"/>
  <c r="AK239" i="12"/>
  <c r="AI239" i="12"/>
  <c r="C239" i="12"/>
  <c r="B239" i="12"/>
  <c r="AT238" i="12"/>
  <c r="AS238" i="12"/>
  <c r="AQ238" i="12"/>
  <c r="AO238" i="12"/>
  <c r="AM238" i="12"/>
  <c r="AK238" i="12"/>
  <c r="AI238" i="12"/>
  <c r="C238" i="12"/>
  <c r="B238" i="12"/>
  <c r="AT237" i="12"/>
  <c r="AS237" i="12"/>
  <c r="AQ237" i="12"/>
  <c r="AO237" i="12"/>
  <c r="AM237" i="12"/>
  <c r="AK237" i="12"/>
  <c r="AI237" i="12"/>
  <c r="C237" i="12"/>
  <c r="B237" i="12"/>
  <c r="AT236" i="12"/>
  <c r="AS236" i="12"/>
  <c r="AQ236" i="12"/>
  <c r="AO236" i="12"/>
  <c r="AM236" i="12"/>
  <c r="AK236" i="12"/>
  <c r="AI236" i="12"/>
  <c r="C236" i="12"/>
  <c r="B236" i="12"/>
  <c r="AT235" i="12"/>
  <c r="AS235" i="12"/>
  <c r="AQ235" i="12"/>
  <c r="AO235" i="12"/>
  <c r="AM235" i="12"/>
  <c r="AK235" i="12"/>
  <c r="AI235" i="12"/>
  <c r="C235" i="12"/>
  <c r="B235" i="12"/>
  <c r="AT234" i="12"/>
  <c r="AS234" i="12"/>
  <c r="AQ234" i="12"/>
  <c r="AO234" i="12"/>
  <c r="AM234" i="12"/>
  <c r="AK234" i="12"/>
  <c r="AI234" i="12"/>
  <c r="C234" i="12"/>
  <c r="B234" i="12"/>
  <c r="AT233" i="12"/>
  <c r="AS233" i="12"/>
  <c r="AQ233" i="12"/>
  <c r="AO233" i="12"/>
  <c r="AM233" i="12"/>
  <c r="AK233" i="12"/>
  <c r="AI233" i="12"/>
  <c r="C233" i="12"/>
  <c r="B233" i="12"/>
  <c r="AT232" i="12"/>
  <c r="AS232" i="12"/>
  <c r="AQ232" i="12"/>
  <c r="AO232" i="12"/>
  <c r="AM232" i="12"/>
  <c r="AK232" i="12"/>
  <c r="AI232" i="12"/>
  <c r="C232" i="12"/>
  <c r="B232" i="12"/>
  <c r="AT231" i="12"/>
  <c r="AS231" i="12"/>
  <c r="AQ231" i="12"/>
  <c r="AO231" i="12"/>
  <c r="AM231" i="12"/>
  <c r="AK231" i="12"/>
  <c r="AI231" i="12"/>
  <c r="C231" i="12"/>
  <c r="B231" i="12"/>
  <c r="AT230" i="12"/>
  <c r="AS230" i="12"/>
  <c r="AQ230" i="12"/>
  <c r="AO230" i="12"/>
  <c r="AM230" i="12"/>
  <c r="AK230" i="12"/>
  <c r="AI230" i="12"/>
  <c r="C230" i="12"/>
  <c r="B230" i="12"/>
  <c r="AT229" i="12"/>
  <c r="AS229" i="12"/>
  <c r="AQ229" i="12"/>
  <c r="AO229" i="12"/>
  <c r="AM229" i="12"/>
  <c r="AK229" i="12"/>
  <c r="AI229" i="12"/>
  <c r="C229" i="12"/>
  <c r="B229" i="12"/>
  <c r="AT228" i="12"/>
  <c r="AS228" i="12"/>
  <c r="AQ228" i="12"/>
  <c r="AO228" i="12"/>
  <c r="AM228" i="12"/>
  <c r="AK228" i="12"/>
  <c r="AI228" i="12"/>
  <c r="C228" i="12"/>
  <c r="B228" i="12"/>
  <c r="AT227" i="12"/>
  <c r="AS227" i="12"/>
  <c r="AQ227" i="12"/>
  <c r="AO227" i="12"/>
  <c r="AM227" i="12"/>
  <c r="AK227" i="12"/>
  <c r="AI227" i="12"/>
  <c r="C227" i="12"/>
  <c r="B227" i="12"/>
  <c r="AT226" i="12"/>
  <c r="AS226" i="12"/>
  <c r="AQ226" i="12"/>
  <c r="AO226" i="12"/>
  <c r="AM226" i="12"/>
  <c r="AK226" i="12"/>
  <c r="AI226" i="12"/>
  <c r="C226" i="12"/>
  <c r="B226" i="12"/>
  <c r="AT225" i="12"/>
  <c r="AS225" i="12"/>
  <c r="AQ225" i="12"/>
  <c r="AO225" i="12"/>
  <c r="AM225" i="12"/>
  <c r="AK225" i="12"/>
  <c r="AI225" i="12"/>
  <c r="C225" i="12"/>
  <c r="B225" i="12"/>
  <c r="AT224" i="12"/>
  <c r="AS224" i="12"/>
  <c r="AQ224" i="12"/>
  <c r="AO224" i="12"/>
  <c r="AM224" i="12"/>
  <c r="AK224" i="12"/>
  <c r="AI224" i="12"/>
  <c r="C224" i="12"/>
  <c r="B224" i="12"/>
  <c r="AT223" i="12"/>
  <c r="AS223" i="12"/>
  <c r="AQ223" i="12"/>
  <c r="AO223" i="12"/>
  <c r="AM223" i="12"/>
  <c r="AK223" i="12"/>
  <c r="AI223" i="12"/>
  <c r="C223" i="12"/>
  <c r="B223" i="12"/>
  <c r="AT222" i="12"/>
  <c r="AS222" i="12"/>
  <c r="AQ222" i="12"/>
  <c r="AO222" i="12"/>
  <c r="AM222" i="12"/>
  <c r="AK222" i="12"/>
  <c r="AI222" i="12"/>
  <c r="C222" i="12"/>
  <c r="B222" i="12"/>
  <c r="AT221" i="12"/>
  <c r="AS221" i="12"/>
  <c r="AQ221" i="12"/>
  <c r="AO221" i="12"/>
  <c r="AM221" i="12"/>
  <c r="AK221" i="12"/>
  <c r="AI221" i="12"/>
  <c r="C221" i="12"/>
  <c r="B221" i="12"/>
  <c r="AT220" i="12"/>
  <c r="AS220" i="12"/>
  <c r="AQ220" i="12"/>
  <c r="AO220" i="12"/>
  <c r="AM220" i="12"/>
  <c r="AK220" i="12"/>
  <c r="AI220" i="12"/>
  <c r="C220" i="12"/>
  <c r="B220" i="12"/>
  <c r="AT219" i="12"/>
  <c r="AS219" i="12"/>
  <c r="AQ219" i="12"/>
  <c r="AO219" i="12"/>
  <c r="AM219" i="12"/>
  <c r="AK219" i="12"/>
  <c r="AI219" i="12"/>
  <c r="C219" i="12"/>
  <c r="B219" i="12"/>
  <c r="A219" i="12"/>
  <c r="AT218" i="12"/>
  <c r="AS218" i="12"/>
  <c r="AQ218" i="12"/>
  <c r="AO218" i="12"/>
  <c r="AM218" i="12"/>
  <c r="AK218" i="12"/>
  <c r="AI218" i="12"/>
  <c r="C218" i="12"/>
  <c r="B218" i="12"/>
  <c r="AT217" i="12"/>
  <c r="AS217" i="12"/>
  <c r="AQ217" i="12"/>
  <c r="AO217" i="12"/>
  <c r="AM217" i="12"/>
  <c r="AK217" i="12"/>
  <c r="AI217" i="12"/>
  <c r="C217" i="12"/>
  <c r="B217" i="12"/>
  <c r="AT216" i="12"/>
  <c r="AS216" i="12"/>
  <c r="AQ216" i="12"/>
  <c r="AO216" i="12"/>
  <c r="AM216" i="12"/>
  <c r="AK216" i="12"/>
  <c r="AI216" i="12"/>
  <c r="C216" i="12"/>
  <c r="B216" i="12"/>
  <c r="AT215" i="12"/>
  <c r="AS215" i="12"/>
  <c r="AQ215" i="12"/>
  <c r="AO215" i="12"/>
  <c r="AM215" i="12"/>
  <c r="AK215" i="12"/>
  <c r="AI215" i="12"/>
  <c r="C215" i="12"/>
  <c r="B215" i="12"/>
  <c r="AT214" i="12"/>
  <c r="AS214" i="12"/>
  <c r="AQ214" i="12"/>
  <c r="AO214" i="12"/>
  <c r="AM214" i="12"/>
  <c r="AK214" i="12"/>
  <c r="AI214" i="12"/>
  <c r="C214" i="12"/>
  <c r="B214" i="12"/>
  <c r="AT213" i="12"/>
  <c r="AS213" i="12"/>
  <c r="AQ213" i="12"/>
  <c r="AO213" i="12"/>
  <c r="AM213" i="12"/>
  <c r="AK213" i="12"/>
  <c r="AI213" i="12"/>
  <c r="C213" i="12"/>
  <c r="B213" i="12"/>
  <c r="AT212" i="12"/>
  <c r="AS212" i="12"/>
  <c r="AQ212" i="12"/>
  <c r="AO212" i="12"/>
  <c r="AM212" i="12"/>
  <c r="AK212" i="12"/>
  <c r="AI212" i="12"/>
  <c r="C212" i="12"/>
  <c r="B212" i="12"/>
  <c r="AT211" i="12"/>
  <c r="AS211" i="12"/>
  <c r="AQ211" i="12"/>
  <c r="AO211" i="12"/>
  <c r="AM211" i="12"/>
  <c r="AK211" i="12"/>
  <c r="AI211" i="12"/>
  <c r="C211" i="12"/>
  <c r="B211" i="12"/>
  <c r="AT210" i="12"/>
  <c r="AS210" i="12"/>
  <c r="AQ210" i="12"/>
  <c r="AO210" i="12"/>
  <c r="AM210" i="12"/>
  <c r="AK210" i="12"/>
  <c r="AI210" i="12"/>
  <c r="C210" i="12"/>
  <c r="B210" i="12"/>
  <c r="AT209" i="12"/>
  <c r="AS209" i="12"/>
  <c r="AQ209" i="12"/>
  <c r="AO209" i="12"/>
  <c r="AM209" i="12"/>
  <c r="AK209" i="12"/>
  <c r="AI209" i="12"/>
  <c r="C209" i="12"/>
  <c r="B209" i="12"/>
  <c r="AT208" i="12"/>
  <c r="AS208" i="12"/>
  <c r="AQ208" i="12"/>
  <c r="AO208" i="12"/>
  <c r="AM208" i="12"/>
  <c r="AK208" i="12"/>
  <c r="AI208" i="12"/>
  <c r="C208" i="12"/>
  <c r="B208" i="12"/>
  <c r="AT207" i="12"/>
  <c r="AS207" i="12"/>
  <c r="AQ207" i="12"/>
  <c r="AO207" i="12"/>
  <c r="AM207" i="12"/>
  <c r="AK207" i="12"/>
  <c r="AI207" i="12"/>
  <c r="C207" i="12"/>
  <c r="B207" i="12"/>
  <c r="AT206" i="12"/>
  <c r="AS206" i="12"/>
  <c r="AQ206" i="12"/>
  <c r="AO206" i="12"/>
  <c r="AM206" i="12"/>
  <c r="AK206" i="12"/>
  <c r="AI206" i="12"/>
  <c r="C206" i="12"/>
  <c r="B206" i="12"/>
  <c r="AT205" i="12"/>
  <c r="AS205" i="12"/>
  <c r="AQ205" i="12"/>
  <c r="AO205" i="12"/>
  <c r="AM205" i="12"/>
  <c r="AK205" i="12"/>
  <c r="AI205" i="12"/>
  <c r="C205" i="12"/>
  <c r="B205" i="12"/>
  <c r="AT204" i="12"/>
  <c r="AS204" i="12"/>
  <c r="AQ204" i="12"/>
  <c r="AO204" i="12"/>
  <c r="AM204" i="12"/>
  <c r="AK204" i="12"/>
  <c r="AI204" i="12"/>
  <c r="C204" i="12"/>
  <c r="B204" i="12"/>
  <c r="AT203" i="12"/>
  <c r="AS203" i="12"/>
  <c r="AQ203" i="12"/>
  <c r="AO203" i="12"/>
  <c r="AM203" i="12"/>
  <c r="AK203" i="12"/>
  <c r="AI203" i="12"/>
  <c r="C203" i="12"/>
  <c r="B203" i="12"/>
  <c r="AT202" i="12"/>
  <c r="AS202" i="12"/>
  <c r="AQ202" i="12"/>
  <c r="AO202" i="12"/>
  <c r="AM202" i="12"/>
  <c r="AK202" i="12"/>
  <c r="AI202" i="12"/>
  <c r="C202" i="12"/>
  <c r="B202" i="12"/>
  <c r="AT201" i="12"/>
  <c r="AS201" i="12"/>
  <c r="AQ201" i="12"/>
  <c r="AO201" i="12"/>
  <c r="AM201" i="12"/>
  <c r="AK201" i="12"/>
  <c r="AI201" i="12"/>
  <c r="C201" i="12"/>
  <c r="B201" i="12"/>
  <c r="AT200" i="12"/>
  <c r="AS200" i="12"/>
  <c r="AQ200" i="12"/>
  <c r="AO200" i="12"/>
  <c r="AM200" i="12"/>
  <c r="AK200" i="12"/>
  <c r="AI200" i="12"/>
  <c r="C200" i="12"/>
  <c r="B200" i="12"/>
  <c r="A200" i="12"/>
  <c r="AT199" i="12"/>
  <c r="AS199" i="12"/>
  <c r="AQ199" i="12"/>
  <c r="AO199" i="12"/>
  <c r="AM199" i="12"/>
  <c r="AK199" i="12"/>
  <c r="AI199" i="12"/>
  <c r="C199" i="12"/>
  <c r="B199" i="12"/>
  <c r="AT198" i="12"/>
  <c r="AS198" i="12"/>
  <c r="AQ198" i="12"/>
  <c r="AO198" i="12"/>
  <c r="AM198" i="12"/>
  <c r="AK198" i="12"/>
  <c r="AI198" i="12"/>
  <c r="C198" i="12"/>
  <c r="B198" i="12"/>
  <c r="AT197" i="12"/>
  <c r="AS197" i="12"/>
  <c r="AQ197" i="12"/>
  <c r="AO197" i="12"/>
  <c r="AM197" i="12"/>
  <c r="AK197" i="12"/>
  <c r="AI197" i="12"/>
  <c r="C197" i="12"/>
  <c r="B197" i="12"/>
  <c r="A197" i="12"/>
  <c r="AT196" i="12"/>
  <c r="AS196" i="12"/>
  <c r="AQ196" i="12"/>
  <c r="AO196" i="12"/>
  <c r="AM196" i="12"/>
  <c r="AK196" i="12"/>
  <c r="AI196" i="12"/>
  <c r="C196" i="12"/>
  <c r="B196" i="12"/>
  <c r="AT195" i="12"/>
  <c r="AS195" i="12"/>
  <c r="AQ195" i="12"/>
  <c r="AO195" i="12"/>
  <c r="AM195" i="12"/>
  <c r="AK195" i="12"/>
  <c r="AI195" i="12"/>
  <c r="C195" i="12"/>
  <c r="B195" i="12"/>
  <c r="AT194" i="12"/>
  <c r="AS194" i="12"/>
  <c r="AQ194" i="12"/>
  <c r="AO194" i="12"/>
  <c r="AM194" i="12"/>
  <c r="AK194" i="12"/>
  <c r="AI194" i="12"/>
  <c r="C194" i="12"/>
  <c r="B194" i="12"/>
  <c r="AT193" i="12"/>
  <c r="AS193" i="12"/>
  <c r="AQ193" i="12"/>
  <c r="AO193" i="12"/>
  <c r="AM193" i="12"/>
  <c r="AK193" i="12"/>
  <c r="AI193" i="12"/>
  <c r="C193" i="12"/>
  <c r="B193" i="12"/>
  <c r="AT192" i="12"/>
  <c r="AS192" i="12"/>
  <c r="AQ192" i="12"/>
  <c r="AO192" i="12"/>
  <c r="AM192" i="12"/>
  <c r="AK192" i="12"/>
  <c r="AI192" i="12"/>
  <c r="C192" i="12"/>
  <c r="B192" i="12"/>
  <c r="AT191" i="12"/>
  <c r="AS191" i="12"/>
  <c r="AQ191" i="12"/>
  <c r="AO191" i="12"/>
  <c r="AM191" i="12"/>
  <c r="AK191" i="12"/>
  <c r="AI191" i="12"/>
  <c r="C191" i="12"/>
  <c r="B191" i="12"/>
  <c r="AT190" i="12"/>
  <c r="AS190" i="12"/>
  <c r="AQ190" i="12"/>
  <c r="AO190" i="12"/>
  <c r="AM190" i="12"/>
  <c r="AK190" i="12"/>
  <c r="AI190" i="12"/>
  <c r="C190" i="12"/>
  <c r="B190" i="12"/>
  <c r="A190" i="12"/>
  <c r="AT189" i="12"/>
  <c r="AS189" i="12"/>
  <c r="AQ189" i="12"/>
  <c r="AO189" i="12"/>
  <c r="AM189" i="12"/>
  <c r="AK189" i="12"/>
  <c r="AI189" i="12"/>
  <c r="C189" i="12"/>
  <c r="B189" i="12"/>
  <c r="AT188" i="12"/>
  <c r="AS188" i="12"/>
  <c r="AQ188" i="12"/>
  <c r="AO188" i="12"/>
  <c r="AM188" i="12"/>
  <c r="AK188" i="12"/>
  <c r="AI188" i="12"/>
  <c r="C188" i="12"/>
  <c r="B188" i="12"/>
  <c r="AT187" i="12"/>
  <c r="AS187" i="12"/>
  <c r="AQ187" i="12"/>
  <c r="AO187" i="12"/>
  <c r="AM187" i="12"/>
  <c r="AK187" i="12"/>
  <c r="AI187" i="12"/>
  <c r="C187" i="12"/>
  <c r="B187" i="12"/>
  <c r="AT186" i="12"/>
  <c r="AS186" i="12"/>
  <c r="AQ186" i="12"/>
  <c r="AO186" i="12"/>
  <c r="AM186" i="12"/>
  <c r="AK186" i="12"/>
  <c r="AI186" i="12"/>
  <c r="C186" i="12"/>
  <c r="B186" i="12"/>
  <c r="AT185" i="12"/>
  <c r="AS185" i="12"/>
  <c r="AQ185" i="12"/>
  <c r="AO185" i="12"/>
  <c r="AM185" i="12"/>
  <c r="AK185" i="12"/>
  <c r="AI185" i="12"/>
  <c r="C185" i="12"/>
  <c r="B185" i="12"/>
  <c r="AT184" i="12"/>
  <c r="AS184" i="12"/>
  <c r="AQ184" i="12"/>
  <c r="AO184" i="12"/>
  <c r="AM184" i="12"/>
  <c r="AK184" i="12"/>
  <c r="AI184" i="12"/>
  <c r="C184" i="12"/>
  <c r="B184" i="12"/>
  <c r="AT183" i="12"/>
  <c r="AS183" i="12"/>
  <c r="AQ183" i="12"/>
  <c r="AO183" i="12"/>
  <c r="AM183" i="12"/>
  <c r="AK183" i="12"/>
  <c r="AI183" i="12"/>
  <c r="C183" i="12"/>
  <c r="B183" i="12"/>
  <c r="AT182" i="12"/>
  <c r="AS182" i="12"/>
  <c r="AQ182" i="12"/>
  <c r="AO182" i="12"/>
  <c r="AM182" i="12"/>
  <c r="AK182" i="12"/>
  <c r="AI182" i="12"/>
  <c r="C182" i="12"/>
  <c r="B182" i="12"/>
  <c r="AT181" i="12"/>
  <c r="AS181" i="12"/>
  <c r="AQ181" i="12"/>
  <c r="AO181" i="12"/>
  <c r="AM181" i="12"/>
  <c r="AK181" i="12"/>
  <c r="AI181" i="12"/>
  <c r="C181" i="12"/>
  <c r="B181" i="12"/>
  <c r="AT180" i="12"/>
  <c r="AS180" i="12"/>
  <c r="AQ180" i="12"/>
  <c r="AO180" i="12"/>
  <c r="AM180" i="12"/>
  <c r="AK180" i="12"/>
  <c r="AI180" i="12"/>
  <c r="C180" i="12"/>
  <c r="B180" i="12"/>
  <c r="AT179" i="12"/>
  <c r="AS179" i="12"/>
  <c r="AQ179" i="12"/>
  <c r="AO179" i="12"/>
  <c r="AM179" i="12"/>
  <c r="AK179" i="12"/>
  <c r="AI179" i="12"/>
  <c r="C179" i="12"/>
  <c r="B179" i="12"/>
  <c r="AT178" i="12"/>
  <c r="AS178" i="12"/>
  <c r="AQ178" i="12"/>
  <c r="AO178" i="12"/>
  <c r="AM178" i="12"/>
  <c r="AK178" i="12"/>
  <c r="AI178" i="12"/>
  <c r="C178" i="12"/>
  <c r="B178" i="12"/>
  <c r="AT177" i="12"/>
  <c r="AS177" i="12"/>
  <c r="AQ177" i="12"/>
  <c r="AO177" i="12"/>
  <c r="AM177" i="12"/>
  <c r="AK177" i="12"/>
  <c r="AI177" i="12"/>
  <c r="C177" i="12"/>
  <c r="B177" i="12"/>
  <c r="AT176" i="12"/>
  <c r="AS176" i="12"/>
  <c r="AQ176" i="12"/>
  <c r="AO176" i="12"/>
  <c r="AM176" i="12"/>
  <c r="AK176" i="12"/>
  <c r="AI176" i="12"/>
  <c r="C176" i="12"/>
  <c r="B176" i="12"/>
  <c r="AT175" i="12"/>
  <c r="AS175" i="12"/>
  <c r="AQ175" i="12"/>
  <c r="AO175" i="12"/>
  <c r="AM175" i="12"/>
  <c r="AK175" i="12"/>
  <c r="AI175" i="12"/>
  <c r="C175" i="12"/>
  <c r="B175" i="12"/>
  <c r="A175" i="12"/>
  <c r="AT174" i="12"/>
  <c r="AS174" i="12"/>
  <c r="AQ174" i="12"/>
  <c r="AO174" i="12"/>
  <c r="AM174" i="12"/>
  <c r="AK174" i="12"/>
  <c r="AI174" i="12"/>
  <c r="C174" i="12"/>
  <c r="B174" i="12"/>
  <c r="AT173" i="12"/>
  <c r="AS173" i="12"/>
  <c r="AQ173" i="12"/>
  <c r="AO173" i="12"/>
  <c r="AM173" i="12"/>
  <c r="AK173" i="12"/>
  <c r="AI173" i="12"/>
  <c r="C173" i="12"/>
  <c r="B173" i="12"/>
  <c r="A173" i="12"/>
  <c r="AT172" i="12"/>
  <c r="AS172" i="12"/>
  <c r="AQ172" i="12"/>
  <c r="AO172" i="12"/>
  <c r="AM172" i="12"/>
  <c r="AK172" i="12"/>
  <c r="AI172" i="12"/>
  <c r="C172" i="12"/>
  <c r="B172" i="12"/>
  <c r="AT171" i="12"/>
  <c r="AS171" i="12"/>
  <c r="AQ171" i="12"/>
  <c r="AO171" i="12"/>
  <c r="AM171" i="12"/>
  <c r="AK171" i="12"/>
  <c r="AI171" i="12"/>
  <c r="C171" i="12"/>
  <c r="B171" i="12"/>
  <c r="AT170" i="12"/>
  <c r="AS170" i="12"/>
  <c r="AQ170" i="12"/>
  <c r="AO170" i="12"/>
  <c r="AM170" i="12"/>
  <c r="AK170" i="12"/>
  <c r="AI170" i="12"/>
  <c r="C170" i="12"/>
  <c r="B170" i="12"/>
  <c r="AT169" i="12"/>
  <c r="AS169" i="12"/>
  <c r="AQ169" i="12"/>
  <c r="AO169" i="12"/>
  <c r="AM169" i="12"/>
  <c r="AK169" i="12"/>
  <c r="AI169" i="12"/>
  <c r="C169" i="12"/>
  <c r="B169" i="12"/>
  <c r="AT168" i="12"/>
  <c r="AS168" i="12"/>
  <c r="AQ168" i="12"/>
  <c r="AO168" i="12"/>
  <c r="AM168" i="12"/>
  <c r="AK168" i="12"/>
  <c r="AI168" i="12"/>
  <c r="C168" i="12"/>
  <c r="B168" i="12"/>
  <c r="AT167" i="12"/>
  <c r="AS167" i="12"/>
  <c r="AQ167" i="12"/>
  <c r="AO167" i="12"/>
  <c r="AM167" i="12"/>
  <c r="AK167" i="12"/>
  <c r="AI167" i="12"/>
  <c r="C167" i="12"/>
  <c r="B167" i="12"/>
  <c r="AT166" i="12"/>
  <c r="AS166" i="12"/>
  <c r="AQ166" i="12"/>
  <c r="AO166" i="12"/>
  <c r="AM166" i="12"/>
  <c r="AK166" i="12"/>
  <c r="AI166" i="12"/>
  <c r="C166" i="12"/>
  <c r="B166" i="12"/>
  <c r="AT165" i="12"/>
  <c r="AS165" i="12"/>
  <c r="AQ165" i="12"/>
  <c r="AO165" i="12"/>
  <c r="AM165" i="12"/>
  <c r="AK165" i="12"/>
  <c r="AI165" i="12"/>
  <c r="C165" i="12"/>
  <c r="B165" i="12"/>
  <c r="AT164" i="12"/>
  <c r="AS164" i="12"/>
  <c r="AQ164" i="12"/>
  <c r="AO164" i="12"/>
  <c r="AM164" i="12"/>
  <c r="AK164" i="12"/>
  <c r="AI164" i="12"/>
  <c r="C164" i="12"/>
  <c r="B164" i="12"/>
  <c r="AT163" i="12"/>
  <c r="AS163" i="12"/>
  <c r="AQ163" i="12"/>
  <c r="AO163" i="12"/>
  <c r="AM163" i="12"/>
  <c r="AK163" i="12"/>
  <c r="AI163" i="12"/>
  <c r="C163" i="12"/>
  <c r="B163" i="12"/>
  <c r="AT162" i="12"/>
  <c r="AS162" i="12"/>
  <c r="AQ162" i="12"/>
  <c r="AO162" i="12"/>
  <c r="AM162" i="12"/>
  <c r="AK162" i="12"/>
  <c r="AI162" i="12"/>
  <c r="C162" i="12"/>
  <c r="B162" i="12"/>
  <c r="AT161" i="12"/>
  <c r="AS161" i="12"/>
  <c r="AQ161" i="12"/>
  <c r="AO161" i="12"/>
  <c r="AM161" i="12"/>
  <c r="AK161" i="12"/>
  <c r="AI161" i="12"/>
  <c r="C161" i="12"/>
  <c r="B161" i="12"/>
  <c r="AT160" i="12"/>
  <c r="AS160" i="12"/>
  <c r="AQ160" i="12"/>
  <c r="AO160" i="12"/>
  <c r="AM160" i="12"/>
  <c r="AK160" i="12"/>
  <c r="AI160" i="12"/>
  <c r="C160" i="12"/>
  <c r="B160" i="12"/>
  <c r="AT159" i="12"/>
  <c r="AS159" i="12"/>
  <c r="AQ159" i="12"/>
  <c r="AO159" i="12"/>
  <c r="AM159" i="12"/>
  <c r="AK159" i="12"/>
  <c r="AI159" i="12"/>
  <c r="C159" i="12"/>
  <c r="B159" i="12"/>
  <c r="A159" i="12"/>
  <c r="AT158" i="12"/>
  <c r="AS158" i="12"/>
  <c r="AQ158" i="12"/>
  <c r="AO158" i="12"/>
  <c r="AM158" i="12"/>
  <c r="AK158" i="12"/>
  <c r="AI158" i="12"/>
  <c r="C158" i="12"/>
  <c r="B158" i="12"/>
  <c r="A158" i="12"/>
  <c r="AT157" i="12"/>
  <c r="AS157" i="12"/>
  <c r="AQ157" i="12"/>
  <c r="AO157" i="12"/>
  <c r="AM157" i="12"/>
  <c r="AK157" i="12"/>
  <c r="AI157" i="12"/>
  <c r="C157" i="12"/>
  <c r="B157" i="12"/>
  <c r="AT156" i="12"/>
  <c r="AS156" i="12"/>
  <c r="AQ156" i="12"/>
  <c r="AO156" i="12"/>
  <c r="AM156" i="12"/>
  <c r="AK156" i="12"/>
  <c r="AI156" i="12"/>
  <c r="C156" i="12"/>
  <c r="B156" i="12"/>
  <c r="AT155" i="12"/>
  <c r="AS155" i="12"/>
  <c r="AQ155" i="12"/>
  <c r="AO155" i="12"/>
  <c r="AM155" i="12"/>
  <c r="AK155" i="12"/>
  <c r="AI155" i="12"/>
  <c r="C155" i="12"/>
  <c r="B155" i="12"/>
  <c r="AT154" i="12"/>
  <c r="AS154" i="12"/>
  <c r="AQ154" i="12"/>
  <c r="AO154" i="12"/>
  <c r="AM154" i="12"/>
  <c r="AK154" i="12"/>
  <c r="AI154" i="12"/>
  <c r="C154" i="12"/>
  <c r="B154" i="12"/>
  <c r="AT153" i="12"/>
  <c r="AS153" i="12"/>
  <c r="AQ153" i="12"/>
  <c r="AO153" i="12"/>
  <c r="AM153" i="12"/>
  <c r="AK153" i="12"/>
  <c r="AI153" i="12"/>
  <c r="C153" i="12"/>
  <c r="B153" i="12"/>
  <c r="AT152" i="12"/>
  <c r="AS152" i="12"/>
  <c r="AQ152" i="12"/>
  <c r="AO152" i="12"/>
  <c r="AM152" i="12"/>
  <c r="AK152" i="12"/>
  <c r="AI152" i="12"/>
  <c r="C152" i="12"/>
  <c r="B152" i="12"/>
  <c r="AT151" i="12"/>
  <c r="AS151" i="12"/>
  <c r="AQ151" i="12"/>
  <c r="AO151" i="12"/>
  <c r="AM151" i="12"/>
  <c r="AK151" i="12"/>
  <c r="AI151" i="12"/>
  <c r="C151" i="12"/>
  <c r="B151" i="12"/>
  <c r="AT150" i="12"/>
  <c r="AS150" i="12"/>
  <c r="AQ150" i="12"/>
  <c r="AO150" i="12"/>
  <c r="AM150" i="12"/>
  <c r="AK150" i="12"/>
  <c r="AI150" i="12"/>
  <c r="C150" i="12"/>
  <c r="B150" i="12"/>
  <c r="AT149" i="12"/>
  <c r="AS149" i="12"/>
  <c r="AQ149" i="12"/>
  <c r="AO149" i="12"/>
  <c r="AM149" i="12"/>
  <c r="AK149" i="12"/>
  <c r="AI149" i="12"/>
  <c r="C149" i="12"/>
  <c r="B149" i="12"/>
  <c r="AT148" i="12"/>
  <c r="AS148" i="12"/>
  <c r="AQ148" i="12"/>
  <c r="AO148" i="12"/>
  <c r="AM148" i="12"/>
  <c r="AK148" i="12"/>
  <c r="AI148" i="12"/>
  <c r="C148" i="12"/>
  <c r="B148" i="12"/>
  <c r="AT147" i="12"/>
  <c r="AS147" i="12"/>
  <c r="AQ147" i="12"/>
  <c r="AO147" i="12"/>
  <c r="AM147" i="12"/>
  <c r="AK147" i="12"/>
  <c r="AI147" i="12"/>
  <c r="C147" i="12"/>
  <c r="B147" i="12"/>
  <c r="AT146" i="12"/>
  <c r="AS146" i="12"/>
  <c r="AQ146" i="12"/>
  <c r="AO146" i="12"/>
  <c r="AM146" i="12"/>
  <c r="AK146" i="12"/>
  <c r="AI146" i="12"/>
  <c r="C146" i="12"/>
  <c r="B146" i="12"/>
  <c r="AT145" i="12"/>
  <c r="AS145" i="12"/>
  <c r="AQ145" i="12"/>
  <c r="AO145" i="12"/>
  <c r="AM145" i="12"/>
  <c r="AK145" i="12"/>
  <c r="AI145" i="12"/>
  <c r="C145" i="12"/>
  <c r="B145" i="12"/>
  <c r="AT144" i="12"/>
  <c r="AS144" i="12"/>
  <c r="AQ144" i="12"/>
  <c r="AO144" i="12"/>
  <c r="AM144" i="12"/>
  <c r="AK144" i="12"/>
  <c r="AI144" i="12"/>
  <c r="C144" i="12"/>
  <c r="B144" i="12"/>
  <c r="AT143" i="12"/>
  <c r="AS143" i="12"/>
  <c r="AQ143" i="12"/>
  <c r="AO143" i="12"/>
  <c r="AM143" i="12"/>
  <c r="AK143" i="12"/>
  <c r="AI143" i="12"/>
  <c r="C143" i="12"/>
  <c r="B143" i="12"/>
  <c r="AT142" i="12"/>
  <c r="AS142" i="12"/>
  <c r="AQ142" i="12"/>
  <c r="AO142" i="12"/>
  <c r="AM142" i="12"/>
  <c r="AK142" i="12"/>
  <c r="AI142" i="12"/>
  <c r="C142" i="12"/>
  <c r="B142" i="12"/>
  <c r="AT141" i="12"/>
  <c r="AS141" i="12"/>
  <c r="AQ141" i="12"/>
  <c r="AO141" i="12"/>
  <c r="AM141" i="12"/>
  <c r="AK141" i="12"/>
  <c r="AI141" i="12"/>
  <c r="C141" i="12"/>
  <c r="B141" i="12"/>
  <c r="AT140" i="12"/>
  <c r="AS140" i="12"/>
  <c r="AQ140" i="12"/>
  <c r="AO140" i="12"/>
  <c r="AM140" i="12"/>
  <c r="AK140" i="12"/>
  <c r="AI140" i="12"/>
  <c r="C140" i="12"/>
  <c r="B140" i="12"/>
  <c r="AT139" i="12"/>
  <c r="AS139" i="12"/>
  <c r="AQ139" i="12"/>
  <c r="AO139" i="12"/>
  <c r="AM139" i="12"/>
  <c r="AK139" i="12"/>
  <c r="AI139" i="12"/>
  <c r="C139" i="12"/>
  <c r="B139" i="12"/>
  <c r="AT138" i="12"/>
  <c r="AS138" i="12"/>
  <c r="AQ138" i="12"/>
  <c r="AO138" i="12"/>
  <c r="AM138" i="12"/>
  <c r="AK138" i="12"/>
  <c r="AI138" i="12"/>
  <c r="C138" i="12"/>
  <c r="B138" i="12"/>
  <c r="AT137" i="12"/>
  <c r="AS137" i="12"/>
  <c r="AQ137" i="12"/>
  <c r="AO137" i="12"/>
  <c r="AM137" i="12"/>
  <c r="AK137" i="12"/>
  <c r="AI137" i="12"/>
  <c r="C137" i="12"/>
  <c r="B137" i="12"/>
  <c r="AT136" i="12"/>
  <c r="AS136" i="12"/>
  <c r="AQ136" i="12"/>
  <c r="AO136" i="12"/>
  <c r="AM136" i="12"/>
  <c r="AK136" i="12"/>
  <c r="AI136" i="12"/>
  <c r="C136" i="12"/>
  <c r="B136" i="12"/>
  <c r="AT135" i="12"/>
  <c r="AS135" i="12"/>
  <c r="AQ135" i="12"/>
  <c r="AO135" i="12"/>
  <c r="AM135" i="12"/>
  <c r="AK135" i="12"/>
  <c r="AI135" i="12"/>
  <c r="C135" i="12"/>
  <c r="B135" i="12"/>
  <c r="AT134" i="12"/>
  <c r="AS134" i="12"/>
  <c r="AQ134" i="12"/>
  <c r="AO134" i="12"/>
  <c r="AM134" i="12"/>
  <c r="AK134" i="12"/>
  <c r="AI134" i="12"/>
  <c r="C134" i="12"/>
  <c r="B134" i="12"/>
  <c r="AT133" i="12"/>
  <c r="AS133" i="12"/>
  <c r="AQ133" i="12"/>
  <c r="AO133" i="12"/>
  <c r="AM133" i="12"/>
  <c r="AK133" i="12"/>
  <c r="AI133" i="12"/>
  <c r="C133" i="12"/>
  <c r="B133" i="12"/>
  <c r="AT132" i="12"/>
  <c r="AS132" i="12"/>
  <c r="AQ132" i="12"/>
  <c r="AO132" i="12"/>
  <c r="AM132" i="12"/>
  <c r="AK132" i="12"/>
  <c r="AI132" i="12"/>
  <c r="C132" i="12"/>
  <c r="B132" i="12"/>
  <c r="AT131" i="12"/>
  <c r="AS131" i="12"/>
  <c r="AQ131" i="12"/>
  <c r="AO131" i="12"/>
  <c r="AM131" i="12"/>
  <c r="AK131" i="12"/>
  <c r="AI131" i="12"/>
  <c r="C131" i="12"/>
  <c r="B131" i="12"/>
  <c r="AT130" i="12"/>
  <c r="AS130" i="12"/>
  <c r="AQ130" i="12"/>
  <c r="AO130" i="12"/>
  <c r="AM130" i="12"/>
  <c r="AK130" i="12"/>
  <c r="AI130" i="12"/>
  <c r="C130" i="12"/>
  <c r="B130" i="12"/>
  <c r="AT129" i="12"/>
  <c r="AS129" i="12"/>
  <c r="AQ129" i="12"/>
  <c r="AO129" i="12"/>
  <c r="AM129" i="12"/>
  <c r="AK129" i="12"/>
  <c r="AI129" i="12"/>
  <c r="C129" i="12"/>
  <c r="B129" i="12"/>
  <c r="AT128" i="12"/>
  <c r="AS128" i="12"/>
  <c r="AQ128" i="12"/>
  <c r="AO128" i="12"/>
  <c r="AM128" i="12"/>
  <c r="AK128" i="12"/>
  <c r="AI128" i="12"/>
  <c r="C128" i="12"/>
  <c r="B128" i="12"/>
  <c r="AT127" i="12"/>
  <c r="AS127" i="12"/>
  <c r="AQ127" i="12"/>
  <c r="AO127" i="12"/>
  <c r="AM127" i="12"/>
  <c r="AK127" i="12"/>
  <c r="AI127" i="12"/>
  <c r="C127" i="12"/>
  <c r="B127" i="12"/>
  <c r="AT126" i="12"/>
  <c r="AS126" i="12"/>
  <c r="AQ126" i="12"/>
  <c r="AO126" i="12"/>
  <c r="AM126" i="12"/>
  <c r="AK126" i="12"/>
  <c r="AI126" i="12"/>
  <c r="C126" i="12"/>
  <c r="B126" i="12"/>
  <c r="AT125" i="12"/>
  <c r="AS125" i="12"/>
  <c r="AQ125" i="12"/>
  <c r="AO125" i="12"/>
  <c r="AM125" i="12"/>
  <c r="AK125" i="12"/>
  <c r="AI125" i="12"/>
  <c r="C125" i="12"/>
  <c r="B125" i="12"/>
  <c r="AT124" i="12"/>
  <c r="AS124" i="12"/>
  <c r="AQ124" i="12"/>
  <c r="AO124" i="12"/>
  <c r="AM124" i="12"/>
  <c r="AK124" i="12"/>
  <c r="AI124" i="12"/>
  <c r="C124" i="12"/>
  <c r="B124" i="12"/>
  <c r="AT123" i="12"/>
  <c r="AS123" i="12"/>
  <c r="AQ123" i="12"/>
  <c r="AO123" i="12"/>
  <c r="AM123" i="12"/>
  <c r="AK123" i="12"/>
  <c r="AI123" i="12"/>
  <c r="C123" i="12"/>
  <c r="B123" i="12"/>
  <c r="A123" i="12"/>
  <c r="AT122" i="12"/>
  <c r="AS122" i="12"/>
  <c r="AQ122" i="12"/>
  <c r="AO122" i="12"/>
  <c r="AM122" i="12"/>
  <c r="AK122" i="12"/>
  <c r="AI122" i="12"/>
  <c r="C122" i="12"/>
  <c r="B122" i="12"/>
  <c r="AT121" i="12"/>
  <c r="AS121" i="12"/>
  <c r="AQ121" i="12"/>
  <c r="AO121" i="12"/>
  <c r="AM121" i="12"/>
  <c r="AK121" i="12"/>
  <c r="AI121" i="12"/>
  <c r="C121" i="12"/>
  <c r="B121" i="12"/>
  <c r="AT120" i="12"/>
  <c r="AS120" i="12"/>
  <c r="AQ120" i="12"/>
  <c r="AO120" i="12"/>
  <c r="AM120" i="12"/>
  <c r="AK120" i="12"/>
  <c r="AI120" i="12"/>
  <c r="C120" i="12"/>
  <c r="B120" i="12"/>
  <c r="AT119" i="12"/>
  <c r="AS119" i="12"/>
  <c r="AQ119" i="12"/>
  <c r="AO119" i="12"/>
  <c r="AM119" i="12"/>
  <c r="AK119" i="12"/>
  <c r="AI119" i="12"/>
  <c r="C119" i="12"/>
  <c r="B119" i="12"/>
  <c r="A119" i="12"/>
  <c r="AT118" i="12"/>
  <c r="AS118" i="12"/>
  <c r="AQ118" i="12"/>
  <c r="AO118" i="12"/>
  <c r="AM118" i="12"/>
  <c r="AK118" i="12"/>
  <c r="AI118" i="12"/>
  <c r="C118" i="12"/>
  <c r="B118" i="12"/>
  <c r="AT117" i="12"/>
  <c r="AS117" i="12"/>
  <c r="AQ117" i="12"/>
  <c r="AO117" i="12"/>
  <c r="AM117" i="12"/>
  <c r="AK117" i="12"/>
  <c r="AI117" i="12"/>
  <c r="C117" i="12"/>
  <c r="B117" i="12"/>
  <c r="AT116" i="12"/>
  <c r="AS116" i="12"/>
  <c r="AQ116" i="12"/>
  <c r="AO116" i="12"/>
  <c r="AM116" i="12"/>
  <c r="AK116" i="12"/>
  <c r="AI116" i="12"/>
  <c r="C116" i="12"/>
  <c r="B116" i="12"/>
  <c r="AT115" i="12"/>
  <c r="AS115" i="12"/>
  <c r="AQ115" i="12"/>
  <c r="AO115" i="12"/>
  <c r="AM115" i="12"/>
  <c r="AK115" i="12"/>
  <c r="AI115" i="12"/>
  <c r="C115" i="12"/>
  <c r="B115" i="12"/>
  <c r="AT114" i="12"/>
  <c r="AS114" i="12"/>
  <c r="AQ114" i="12"/>
  <c r="AO114" i="12"/>
  <c r="AM114" i="12"/>
  <c r="AK114" i="12"/>
  <c r="AI114" i="12"/>
  <c r="C114" i="12"/>
  <c r="B114" i="12"/>
  <c r="AT113" i="12"/>
  <c r="AS113" i="12"/>
  <c r="AQ113" i="12"/>
  <c r="AO113" i="12"/>
  <c r="AM113" i="12"/>
  <c r="AK113" i="12"/>
  <c r="AI113" i="12"/>
  <c r="C113" i="12"/>
  <c r="B113" i="12"/>
  <c r="AT112" i="12"/>
  <c r="AS112" i="12"/>
  <c r="AQ112" i="12"/>
  <c r="AO112" i="12"/>
  <c r="AM112" i="12"/>
  <c r="AK112" i="12"/>
  <c r="AI112" i="12"/>
  <c r="C112" i="12"/>
  <c r="B112" i="12"/>
  <c r="AT111" i="12"/>
  <c r="AS111" i="12"/>
  <c r="AQ111" i="12"/>
  <c r="AO111" i="12"/>
  <c r="AM111" i="12"/>
  <c r="AK111" i="12"/>
  <c r="AI111" i="12"/>
  <c r="C111" i="12"/>
  <c r="B111" i="12"/>
  <c r="AT110" i="12"/>
  <c r="AS110" i="12"/>
  <c r="AQ110" i="12"/>
  <c r="AO110" i="12"/>
  <c r="AM110" i="12"/>
  <c r="AK110" i="12"/>
  <c r="AI110" i="12"/>
  <c r="C110" i="12"/>
  <c r="B110" i="12"/>
  <c r="AT109" i="12"/>
  <c r="AS109" i="12"/>
  <c r="AQ109" i="12"/>
  <c r="AO109" i="12"/>
  <c r="AM109" i="12"/>
  <c r="AK109" i="12"/>
  <c r="AI109" i="12"/>
  <c r="C109" i="12"/>
  <c r="B109" i="12"/>
  <c r="AT108" i="12"/>
  <c r="AS108" i="12"/>
  <c r="AQ108" i="12"/>
  <c r="AO108" i="12"/>
  <c r="AM108" i="12"/>
  <c r="AK108" i="12"/>
  <c r="AI108" i="12"/>
  <c r="C108" i="12"/>
  <c r="B108" i="12"/>
  <c r="AT107" i="12"/>
  <c r="AS107" i="12"/>
  <c r="AQ107" i="12"/>
  <c r="AO107" i="12"/>
  <c r="AM107" i="12"/>
  <c r="AK107" i="12"/>
  <c r="AI107" i="12"/>
  <c r="C107" i="12"/>
  <c r="B107" i="12"/>
  <c r="AT106" i="12"/>
  <c r="AS106" i="12"/>
  <c r="AQ106" i="12"/>
  <c r="AO106" i="12"/>
  <c r="AM106" i="12"/>
  <c r="AK106" i="12"/>
  <c r="AI106" i="12"/>
  <c r="C106" i="12"/>
  <c r="B106" i="12"/>
  <c r="A106" i="12"/>
  <c r="AT105" i="12"/>
  <c r="AS105" i="12"/>
  <c r="AQ105" i="12"/>
  <c r="AO105" i="12"/>
  <c r="AM105" i="12"/>
  <c r="AK105" i="12"/>
  <c r="AI105" i="12"/>
  <c r="C105" i="12"/>
  <c r="B105" i="12"/>
  <c r="AT104" i="12"/>
  <c r="AS104" i="12"/>
  <c r="AQ104" i="12"/>
  <c r="AO104" i="12"/>
  <c r="AM104" i="12"/>
  <c r="AK104" i="12"/>
  <c r="AI104" i="12"/>
  <c r="C104" i="12"/>
  <c r="B104" i="12"/>
  <c r="AT103" i="12"/>
  <c r="AS103" i="12"/>
  <c r="AQ103" i="12"/>
  <c r="AO103" i="12"/>
  <c r="AM103" i="12"/>
  <c r="AK103" i="12"/>
  <c r="AI103" i="12"/>
  <c r="C103" i="12"/>
  <c r="B103" i="12"/>
  <c r="AT102" i="12"/>
  <c r="AS102" i="12"/>
  <c r="AQ102" i="12"/>
  <c r="AO102" i="12"/>
  <c r="AM102" i="12"/>
  <c r="AK102" i="12"/>
  <c r="AI102" i="12"/>
  <c r="C102" i="12"/>
  <c r="B102" i="12"/>
  <c r="AT101" i="12"/>
  <c r="AS101" i="12"/>
  <c r="AQ101" i="12"/>
  <c r="AO101" i="12"/>
  <c r="AM101" i="12"/>
  <c r="AK101" i="12"/>
  <c r="AI101" i="12"/>
  <c r="C101" i="12"/>
  <c r="B101" i="12"/>
  <c r="AT100" i="12"/>
  <c r="AS100" i="12"/>
  <c r="AQ100" i="12"/>
  <c r="AO100" i="12"/>
  <c r="AM100" i="12"/>
  <c r="AK100" i="12"/>
  <c r="AI100" i="12"/>
  <c r="C100" i="12"/>
  <c r="B100" i="12"/>
  <c r="A100" i="12"/>
  <c r="AT99" i="12"/>
  <c r="AS99" i="12"/>
  <c r="AQ99" i="12"/>
  <c r="AO99" i="12"/>
  <c r="AM99" i="12"/>
  <c r="AK99" i="12"/>
  <c r="AI99" i="12"/>
  <c r="C99" i="12"/>
  <c r="B99" i="12"/>
  <c r="AT98" i="12"/>
  <c r="AS98" i="12"/>
  <c r="AQ98" i="12"/>
  <c r="AO98" i="12"/>
  <c r="AM98" i="12"/>
  <c r="AK98" i="12"/>
  <c r="AI98" i="12"/>
  <c r="C98" i="12"/>
  <c r="B98" i="12"/>
  <c r="AT97" i="12"/>
  <c r="AS97" i="12"/>
  <c r="AQ97" i="12"/>
  <c r="AO97" i="12"/>
  <c r="AM97" i="12"/>
  <c r="AK97" i="12"/>
  <c r="AI97" i="12"/>
  <c r="C97" i="12"/>
  <c r="B97" i="12"/>
  <c r="AT96" i="12"/>
  <c r="AS96" i="12"/>
  <c r="AQ96" i="12"/>
  <c r="AO96" i="12"/>
  <c r="AM96" i="12"/>
  <c r="AK96" i="12"/>
  <c r="AI96" i="12"/>
  <c r="C96" i="12"/>
  <c r="B96" i="12"/>
  <c r="A96" i="12"/>
  <c r="AT95" i="12"/>
  <c r="AS95" i="12"/>
  <c r="AQ95" i="12"/>
  <c r="AO95" i="12"/>
  <c r="AM95" i="12"/>
  <c r="AK95" i="12"/>
  <c r="AI95" i="12"/>
  <c r="C95" i="12"/>
  <c r="B95" i="12"/>
  <c r="AT94" i="12"/>
  <c r="AS94" i="12"/>
  <c r="AQ94" i="12"/>
  <c r="AO94" i="12"/>
  <c r="AM94" i="12"/>
  <c r="AK94" i="12"/>
  <c r="AI94" i="12"/>
  <c r="C94" i="12"/>
  <c r="B94" i="12"/>
  <c r="AT93" i="12"/>
  <c r="AS93" i="12"/>
  <c r="AQ93" i="12"/>
  <c r="AO93" i="12"/>
  <c r="AM93" i="12"/>
  <c r="AK93" i="12"/>
  <c r="AI93" i="12"/>
  <c r="C93" i="12"/>
  <c r="B93" i="12"/>
  <c r="AT92" i="12"/>
  <c r="AS92" i="12"/>
  <c r="AQ92" i="12"/>
  <c r="AO92" i="12"/>
  <c r="AM92" i="12"/>
  <c r="AK92" i="12"/>
  <c r="AI92" i="12"/>
  <c r="C92" i="12"/>
  <c r="B92" i="12"/>
  <c r="A92" i="12"/>
  <c r="AT91" i="12"/>
  <c r="AS91" i="12"/>
  <c r="AQ91" i="12"/>
  <c r="AO91" i="12"/>
  <c r="AM91" i="12"/>
  <c r="AK91" i="12"/>
  <c r="AI91" i="12"/>
  <c r="C91" i="12"/>
  <c r="B91" i="12"/>
  <c r="AT90" i="12"/>
  <c r="AS90" i="12"/>
  <c r="AQ90" i="12"/>
  <c r="AO90" i="12"/>
  <c r="AM90" i="12"/>
  <c r="AK90" i="12"/>
  <c r="AI90" i="12"/>
  <c r="C90" i="12"/>
  <c r="B90" i="12"/>
  <c r="AT89" i="12"/>
  <c r="AS89" i="12"/>
  <c r="AQ89" i="12"/>
  <c r="AO89" i="12"/>
  <c r="AM89" i="12"/>
  <c r="AK89" i="12"/>
  <c r="AI89" i="12"/>
  <c r="C89" i="12"/>
  <c r="B89" i="12"/>
  <c r="AT88" i="12"/>
  <c r="AS88" i="12"/>
  <c r="AQ88" i="12"/>
  <c r="AO88" i="12"/>
  <c r="AM88" i="12"/>
  <c r="AK88" i="12"/>
  <c r="AI88" i="12"/>
  <c r="C88" i="12"/>
  <c r="B88" i="12"/>
  <c r="AT87" i="12"/>
  <c r="AS87" i="12"/>
  <c r="AQ87" i="12"/>
  <c r="AO87" i="12"/>
  <c r="AM87" i="12"/>
  <c r="AK87" i="12"/>
  <c r="AI87" i="12"/>
  <c r="C87" i="12"/>
  <c r="B87" i="12"/>
  <c r="AT86" i="12"/>
  <c r="AS86" i="12"/>
  <c r="AQ86" i="12"/>
  <c r="AO86" i="12"/>
  <c r="AM86" i="12"/>
  <c r="AK86" i="12"/>
  <c r="AI86" i="12"/>
  <c r="C86" i="12"/>
  <c r="B86" i="12"/>
  <c r="AT85" i="12"/>
  <c r="AS85" i="12"/>
  <c r="AQ85" i="12"/>
  <c r="AO85" i="12"/>
  <c r="AM85" i="12"/>
  <c r="AK85" i="12"/>
  <c r="AI85" i="12"/>
  <c r="C85" i="12"/>
  <c r="B85" i="12"/>
  <c r="AT84" i="12"/>
  <c r="AS84" i="12"/>
  <c r="AQ84" i="12"/>
  <c r="AO84" i="12"/>
  <c r="AM84" i="12"/>
  <c r="AK84" i="12"/>
  <c r="AI84" i="12"/>
  <c r="C84" i="12"/>
  <c r="B84" i="12"/>
  <c r="AT83" i="12"/>
  <c r="AS83" i="12"/>
  <c r="AQ83" i="12"/>
  <c r="AO83" i="12"/>
  <c r="AM83" i="12"/>
  <c r="AK83" i="12"/>
  <c r="AI83" i="12"/>
  <c r="C83" i="12"/>
  <c r="B83" i="12"/>
  <c r="AT82" i="12"/>
  <c r="AS82" i="12"/>
  <c r="AQ82" i="12"/>
  <c r="AO82" i="12"/>
  <c r="AM82" i="12"/>
  <c r="AK82" i="12"/>
  <c r="AI82" i="12"/>
  <c r="C82" i="12"/>
  <c r="B82" i="12"/>
  <c r="AT81" i="12"/>
  <c r="AS81" i="12"/>
  <c r="AQ81" i="12"/>
  <c r="AO81" i="12"/>
  <c r="AM81" i="12"/>
  <c r="AK81" i="12"/>
  <c r="AI81" i="12"/>
  <c r="C81" i="12"/>
  <c r="B81" i="12"/>
  <c r="AT80" i="12"/>
  <c r="AS80" i="12"/>
  <c r="AQ80" i="12"/>
  <c r="AO80" i="12"/>
  <c r="AM80" i="12"/>
  <c r="AK80" i="12"/>
  <c r="AI80" i="12"/>
  <c r="C80" i="12"/>
  <c r="B80" i="12"/>
  <c r="AT79" i="12"/>
  <c r="AS79" i="12"/>
  <c r="AQ79" i="12"/>
  <c r="AO79" i="12"/>
  <c r="AM79" i="12"/>
  <c r="AK79" i="12"/>
  <c r="AI79" i="12"/>
  <c r="C79" i="12"/>
  <c r="B79" i="12"/>
  <c r="AT78" i="12"/>
  <c r="AS78" i="12"/>
  <c r="AQ78" i="12"/>
  <c r="AO78" i="12"/>
  <c r="AM78" i="12"/>
  <c r="AK78" i="12"/>
  <c r="AI78" i="12"/>
  <c r="C78" i="12"/>
  <c r="B78" i="12"/>
  <c r="AT77" i="12"/>
  <c r="AS77" i="12"/>
  <c r="AQ77" i="12"/>
  <c r="AO77" i="12"/>
  <c r="AM77" i="12"/>
  <c r="AK77" i="12"/>
  <c r="AI77" i="12"/>
  <c r="C77" i="12"/>
  <c r="B77" i="12"/>
  <c r="AT76" i="12"/>
  <c r="AS76" i="12"/>
  <c r="AQ76" i="12"/>
  <c r="AO76" i="12"/>
  <c r="AM76" i="12"/>
  <c r="AK76" i="12"/>
  <c r="AI76" i="12"/>
  <c r="C76" i="12"/>
  <c r="B76" i="12"/>
  <c r="A76" i="12"/>
  <c r="AT75" i="12"/>
  <c r="AS75" i="12"/>
  <c r="AQ75" i="12"/>
  <c r="AO75" i="12"/>
  <c r="AM75" i="12"/>
  <c r="AK75" i="12"/>
  <c r="AI75" i="12"/>
  <c r="C75" i="12"/>
  <c r="B75" i="12"/>
  <c r="AT74" i="12"/>
  <c r="AS74" i="12"/>
  <c r="AQ74" i="12"/>
  <c r="AO74" i="12"/>
  <c r="AM74" i="12"/>
  <c r="AK74" i="12"/>
  <c r="AI74" i="12"/>
  <c r="C74" i="12"/>
  <c r="B74" i="12"/>
  <c r="AT73" i="12"/>
  <c r="AS73" i="12"/>
  <c r="AQ73" i="12"/>
  <c r="AO73" i="12"/>
  <c r="AM73" i="12"/>
  <c r="AK73" i="12"/>
  <c r="AI73" i="12"/>
  <c r="C73" i="12"/>
  <c r="B73" i="12"/>
  <c r="AT72" i="12"/>
  <c r="AS72" i="12"/>
  <c r="AQ72" i="12"/>
  <c r="AO72" i="12"/>
  <c r="AM72" i="12"/>
  <c r="AK72" i="12"/>
  <c r="AI72" i="12"/>
  <c r="C72" i="12"/>
  <c r="B72" i="12"/>
  <c r="AT71" i="12"/>
  <c r="AS71" i="12"/>
  <c r="AQ71" i="12"/>
  <c r="AO71" i="12"/>
  <c r="AM71" i="12"/>
  <c r="AK71" i="12"/>
  <c r="AI71" i="12"/>
  <c r="C71" i="12"/>
  <c r="B71" i="12"/>
  <c r="AT70" i="12"/>
  <c r="AS70" i="12"/>
  <c r="AQ70" i="12"/>
  <c r="AO70" i="12"/>
  <c r="AM70" i="12"/>
  <c r="AK70" i="12"/>
  <c r="AI70" i="12"/>
  <c r="C70" i="12"/>
  <c r="B70" i="12"/>
  <c r="AT69" i="12"/>
  <c r="AS69" i="12"/>
  <c r="AQ69" i="12"/>
  <c r="AO69" i="12"/>
  <c r="AM69" i="12"/>
  <c r="AK69" i="12"/>
  <c r="AI69" i="12"/>
  <c r="C69" i="12"/>
  <c r="B69" i="12"/>
  <c r="AT68" i="12"/>
  <c r="AS68" i="12"/>
  <c r="AQ68" i="12"/>
  <c r="AO68" i="12"/>
  <c r="AM68" i="12"/>
  <c r="AK68" i="12"/>
  <c r="AI68" i="12"/>
  <c r="C68" i="12"/>
  <c r="B68" i="12"/>
  <c r="AT67" i="12"/>
  <c r="AS67" i="12"/>
  <c r="AQ67" i="12"/>
  <c r="AO67" i="12"/>
  <c r="AM67" i="12"/>
  <c r="AK67" i="12"/>
  <c r="AI67" i="12"/>
  <c r="C67" i="12"/>
  <c r="B67" i="12"/>
  <c r="AT66" i="12"/>
  <c r="AS66" i="12"/>
  <c r="AQ66" i="12"/>
  <c r="AO66" i="12"/>
  <c r="AM66" i="12"/>
  <c r="AK66" i="12"/>
  <c r="AI66" i="12"/>
  <c r="C66" i="12"/>
  <c r="B66" i="12"/>
  <c r="AT65" i="12"/>
  <c r="AS65" i="12"/>
  <c r="AQ65" i="12"/>
  <c r="AO65" i="12"/>
  <c r="AM65" i="12"/>
  <c r="AK65" i="12"/>
  <c r="AI65" i="12"/>
  <c r="C65" i="12"/>
  <c r="B65" i="12"/>
  <c r="AT64" i="12"/>
  <c r="AS64" i="12"/>
  <c r="AQ64" i="12"/>
  <c r="AO64" i="12"/>
  <c r="AM64" i="12"/>
  <c r="AK64" i="12"/>
  <c r="AI64" i="12"/>
  <c r="C64" i="12"/>
  <c r="B64" i="12"/>
  <c r="AT63" i="12"/>
  <c r="AS63" i="12"/>
  <c r="AQ63" i="12"/>
  <c r="AO63" i="12"/>
  <c r="AM63" i="12"/>
  <c r="AK63" i="12"/>
  <c r="AI63" i="12"/>
  <c r="C63" i="12"/>
  <c r="B63" i="12"/>
  <c r="AT62" i="12"/>
  <c r="AS62" i="12"/>
  <c r="AQ62" i="12"/>
  <c r="AO62" i="12"/>
  <c r="AM62" i="12"/>
  <c r="AK62" i="12"/>
  <c r="AI62" i="12"/>
  <c r="C62" i="12"/>
  <c r="B62" i="12"/>
  <c r="AT61" i="12"/>
  <c r="AS61" i="12"/>
  <c r="AQ61" i="12"/>
  <c r="AO61" i="12"/>
  <c r="AM61" i="12"/>
  <c r="AK61" i="12"/>
  <c r="AI61" i="12"/>
  <c r="C61" i="12"/>
  <c r="B61" i="12"/>
  <c r="AT60" i="12"/>
  <c r="AS60" i="12"/>
  <c r="AQ60" i="12"/>
  <c r="AO60" i="12"/>
  <c r="AM60" i="12"/>
  <c r="AK60" i="12"/>
  <c r="AI60" i="12"/>
  <c r="C60" i="12"/>
  <c r="B60" i="12"/>
  <c r="AT59" i="12"/>
  <c r="AS59" i="12"/>
  <c r="AQ59" i="12"/>
  <c r="AO59" i="12"/>
  <c r="AM59" i="12"/>
  <c r="AK59" i="12"/>
  <c r="AI59" i="12"/>
  <c r="C59" i="12"/>
  <c r="B59" i="12"/>
  <c r="AT58" i="12"/>
  <c r="AS58" i="12"/>
  <c r="AQ58" i="12"/>
  <c r="AO58" i="12"/>
  <c r="AM58" i="12"/>
  <c r="AK58" i="12"/>
  <c r="AI58" i="12"/>
  <c r="C58" i="12"/>
  <c r="B58" i="12"/>
  <c r="AT57" i="12"/>
  <c r="AS57" i="12"/>
  <c r="AQ57" i="12"/>
  <c r="AO57" i="12"/>
  <c r="AM57" i="12"/>
  <c r="AK57" i="12"/>
  <c r="AI57" i="12"/>
  <c r="C57" i="12"/>
  <c r="B57" i="12"/>
  <c r="AT56" i="12"/>
  <c r="AS56" i="12"/>
  <c r="AQ56" i="12"/>
  <c r="AO56" i="12"/>
  <c r="AM56" i="12"/>
  <c r="AK56" i="12"/>
  <c r="AI56" i="12"/>
  <c r="C56" i="12"/>
  <c r="B56" i="12"/>
  <c r="AT55" i="12"/>
  <c r="AS55" i="12"/>
  <c r="AQ55" i="12"/>
  <c r="AO55" i="12"/>
  <c r="AM55" i="12"/>
  <c r="AK55" i="12"/>
  <c r="AI55" i="12"/>
  <c r="C55" i="12"/>
  <c r="B55" i="12"/>
  <c r="AT54" i="12"/>
  <c r="AS54" i="12"/>
  <c r="AQ54" i="12"/>
  <c r="AO54" i="12"/>
  <c r="AM54" i="12"/>
  <c r="AK54" i="12"/>
  <c r="AI54" i="12"/>
  <c r="C54" i="12"/>
  <c r="B54" i="12"/>
  <c r="AT53" i="12"/>
  <c r="AS53" i="12"/>
  <c r="AQ53" i="12"/>
  <c r="AO53" i="12"/>
  <c r="AM53" i="12"/>
  <c r="AK53" i="12"/>
  <c r="AI53" i="12"/>
  <c r="C53" i="12"/>
  <c r="B53" i="12"/>
  <c r="AT52" i="12"/>
  <c r="AS52" i="12"/>
  <c r="AQ52" i="12"/>
  <c r="AO52" i="12"/>
  <c r="AM52" i="12"/>
  <c r="AK52" i="12"/>
  <c r="AI52" i="12"/>
  <c r="C52" i="12"/>
  <c r="B52" i="12"/>
  <c r="AT51" i="12"/>
  <c r="AS51" i="12"/>
  <c r="AQ51" i="12"/>
  <c r="AO51" i="12"/>
  <c r="AM51" i="12"/>
  <c r="AK51" i="12"/>
  <c r="AI51" i="12"/>
  <c r="C51" i="12"/>
  <c r="B51" i="12"/>
  <c r="AT50" i="12"/>
  <c r="AS50" i="12"/>
  <c r="AQ50" i="12"/>
  <c r="AO50" i="12"/>
  <c r="AM50" i="12"/>
  <c r="AK50" i="12"/>
  <c r="AI50" i="12"/>
  <c r="C50" i="12"/>
  <c r="B50" i="12"/>
  <c r="AT49" i="12"/>
  <c r="AS49" i="12"/>
  <c r="AQ49" i="12"/>
  <c r="AO49" i="12"/>
  <c r="AM49" i="12"/>
  <c r="AK49" i="12"/>
  <c r="AI49" i="12"/>
  <c r="C49" i="12"/>
  <c r="B49" i="12"/>
  <c r="AT48" i="12"/>
  <c r="AS48" i="12"/>
  <c r="AQ48" i="12"/>
  <c r="AO48" i="12"/>
  <c r="AM48" i="12"/>
  <c r="AK48" i="12"/>
  <c r="AI48" i="12"/>
  <c r="C48" i="12"/>
  <c r="B48" i="12"/>
  <c r="AT47" i="12"/>
  <c r="AS47" i="12"/>
  <c r="AQ47" i="12"/>
  <c r="AO47" i="12"/>
  <c r="AM47" i="12"/>
  <c r="AK47" i="12"/>
  <c r="AI47" i="12"/>
  <c r="C47" i="12"/>
  <c r="B47" i="12"/>
  <c r="AT46" i="12"/>
  <c r="AS46" i="12"/>
  <c r="AQ46" i="12"/>
  <c r="AO46" i="12"/>
  <c r="AM46" i="12"/>
  <c r="AK46" i="12"/>
  <c r="AI46" i="12"/>
  <c r="C46" i="12"/>
  <c r="B46" i="12"/>
  <c r="AT45" i="12"/>
  <c r="AS45" i="12"/>
  <c r="AQ45" i="12"/>
  <c r="AO45" i="12"/>
  <c r="AM45" i="12"/>
  <c r="AK45" i="12"/>
  <c r="AI45" i="12"/>
  <c r="C45" i="12"/>
  <c r="B45" i="12"/>
  <c r="AT44" i="12"/>
  <c r="AS44" i="12"/>
  <c r="AQ44" i="12"/>
  <c r="AO44" i="12"/>
  <c r="AM44" i="12"/>
  <c r="AK44" i="12"/>
  <c r="AI44" i="12"/>
  <c r="C44" i="12"/>
  <c r="B44" i="12"/>
  <c r="AT43" i="12"/>
  <c r="AS43" i="12"/>
  <c r="AQ43" i="12"/>
  <c r="AO43" i="12"/>
  <c r="AM43" i="12"/>
  <c r="AK43" i="12"/>
  <c r="AI43" i="12"/>
  <c r="C43" i="12"/>
  <c r="B43" i="12"/>
  <c r="A43" i="12"/>
  <c r="AT42" i="12"/>
  <c r="AS42" i="12"/>
  <c r="AQ42" i="12"/>
  <c r="AO42" i="12"/>
  <c r="AM42" i="12"/>
  <c r="AK42" i="12"/>
  <c r="AI42" i="12"/>
  <c r="C42" i="12"/>
  <c r="B42" i="12"/>
  <c r="AT41" i="12"/>
  <c r="AS41" i="12"/>
  <c r="AQ41" i="12"/>
  <c r="AO41" i="12"/>
  <c r="AM41" i="12"/>
  <c r="AK41" i="12"/>
  <c r="AI41" i="12"/>
  <c r="C41" i="12"/>
  <c r="B41" i="12"/>
  <c r="AT40" i="12"/>
  <c r="AS40" i="12"/>
  <c r="AQ40" i="12"/>
  <c r="AO40" i="12"/>
  <c r="AM40" i="12"/>
  <c r="AK40" i="12"/>
  <c r="AI40" i="12"/>
  <c r="C40" i="12"/>
  <c r="B40" i="12"/>
  <c r="AT39" i="12"/>
  <c r="AS39" i="12"/>
  <c r="AQ39" i="12"/>
  <c r="AO39" i="12"/>
  <c r="AM39" i="12"/>
  <c r="AK39" i="12"/>
  <c r="AI39" i="12"/>
  <c r="C39" i="12"/>
  <c r="B39" i="12"/>
  <c r="AT38" i="12"/>
  <c r="AS38" i="12"/>
  <c r="AQ38" i="12"/>
  <c r="AO38" i="12"/>
  <c r="AM38" i="12"/>
  <c r="AK38" i="12"/>
  <c r="AI38" i="12"/>
  <c r="C38" i="12"/>
  <c r="B38" i="12"/>
  <c r="A38" i="12"/>
  <c r="AT37" i="12"/>
  <c r="AS37" i="12"/>
  <c r="AQ37" i="12"/>
  <c r="AO37" i="12"/>
  <c r="AM37" i="12"/>
  <c r="AK37" i="12"/>
  <c r="AI37" i="12"/>
  <c r="C37" i="12"/>
  <c r="B37" i="12"/>
  <c r="AT36" i="12"/>
  <c r="AS36" i="12"/>
  <c r="AQ36" i="12"/>
  <c r="AO36" i="12"/>
  <c r="AM36" i="12"/>
  <c r="AK36" i="12"/>
  <c r="AI36" i="12"/>
  <c r="C36" i="12"/>
  <c r="B36" i="12"/>
  <c r="AT35" i="12"/>
  <c r="AS35" i="12"/>
  <c r="AQ35" i="12"/>
  <c r="AO35" i="12"/>
  <c r="AM35" i="12"/>
  <c r="AK35" i="12"/>
  <c r="AI35" i="12"/>
  <c r="C35" i="12"/>
  <c r="B35" i="12"/>
  <c r="AT34" i="12"/>
  <c r="AS34" i="12"/>
  <c r="AQ34" i="12"/>
  <c r="AO34" i="12"/>
  <c r="AM34" i="12"/>
  <c r="AK34" i="12"/>
  <c r="AI34" i="12"/>
  <c r="C34" i="12"/>
  <c r="B34" i="12"/>
  <c r="AT33" i="12"/>
  <c r="AS33" i="12"/>
  <c r="AQ33" i="12"/>
  <c r="AO33" i="12"/>
  <c r="AM33" i="12"/>
  <c r="AK33" i="12"/>
  <c r="AI33" i="12"/>
  <c r="C33" i="12"/>
  <c r="B33" i="12"/>
  <c r="AT32" i="12"/>
  <c r="AS32" i="12"/>
  <c r="AQ32" i="12"/>
  <c r="AO32" i="12"/>
  <c r="AM32" i="12"/>
  <c r="AK32" i="12"/>
  <c r="AI32" i="12"/>
  <c r="C32" i="12"/>
  <c r="B32" i="12"/>
  <c r="AT31" i="12"/>
  <c r="AS31" i="12"/>
  <c r="AQ31" i="12"/>
  <c r="AO31" i="12"/>
  <c r="AM31" i="12"/>
  <c r="AK31" i="12"/>
  <c r="AI31" i="12"/>
  <c r="C31" i="12"/>
  <c r="B31" i="12"/>
  <c r="AT30" i="12"/>
  <c r="AS30" i="12"/>
  <c r="AQ30" i="12"/>
  <c r="AO30" i="12"/>
  <c r="AM30" i="12"/>
  <c r="AK30" i="12"/>
  <c r="AI30" i="12"/>
  <c r="C30" i="12"/>
  <c r="B30" i="12"/>
  <c r="AT29" i="12"/>
  <c r="AS29" i="12"/>
  <c r="AQ29" i="12"/>
  <c r="AO29" i="12"/>
  <c r="AM29" i="12"/>
  <c r="AK29" i="12"/>
  <c r="AI29" i="12"/>
  <c r="C29" i="12"/>
  <c r="B29" i="12"/>
  <c r="AT28" i="12"/>
  <c r="AS28" i="12"/>
  <c r="AQ28" i="12"/>
  <c r="AO28" i="12"/>
  <c r="AM28" i="12"/>
  <c r="AK28" i="12"/>
  <c r="AI28" i="12"/>
  <c r="C28" i="12"/>
  <c r="B28" i="12"/>
  <c r="AT27" i="12"/>
  <c r="AS27" i="12"/>
  <c r="AQ27" i="12"/>
  <c r="AO27" i="12"/>
  <c r="AM27" i="12"/>
  <c r="AK27" i="12"/>
  <c r="AI27" i="12"/>
  <c r="C27" i="12"/>
  <c r="B27" i="12"/>
  <c r="AT26" i="12"/>
  <c r="AS26" i="12"/>
  <c r="AQ26" i="12"/>
  <c r="AO26" i="12"/>
  <c r="AM26" i="12"/>
  <c r="AK26" i="12"/>
  <c r="AI26" i="12"/>
  <c r="C26" i="12"/>
  <c r="B26" i="12"/>
  <c r="AT25" i="12"/>
  <c r="AS25" i="12"/>
  <c r="AQ25" i="12"/>
  <c r="AO25" i="12"/>
  <c r="AM25" i="12"/>
  <c r="AK25" i="12"/>
  <c r="AI25" i="12"/>
  <c r="C25" i="12"/>
  <c r="B25" i="12"/>
  <c r="AT24" i="12"/>
  <c r="AS24" i="12"/>
  <c r="AQ24" i="12"/>
  <c r="AO24" i="12"/>
  <c r="AM24" i="12"/>
  <c r="AK24" i="12"/>
  <c r="AI24" i="12"/>
  <c r="C24" i="12"/>
  <c r="B24" i="12"/>
  <c r="AT23" i="12"/>
  <c r="AS23" i="12"/>
  <c r="AQ23" i="12"/>
  <c r="AO23" i="12"/>
  <c r="AM23" i="12"/>
  <c r="AK23" i="12"/>
  <c r="AI23" i="12"/>
  <c r="C23" i="12"/>
  <c r="B23" i="12"/>
  <c r="AT22" i="12"/>
  <c r="AS22" i="12"/>
  <c r="AQ22" i="12"/>
  <c r="AO22" i="12"/>
  <c r="AM22" i="12"/>
  <c r="AK22" i="12"/>
  <c r="AI22" i="12"/>
  <c r="C22" i="12"/>
  <c r="B22" i="12"/>
  <c r="AT21" i="12"/>
  <c r="AS21" i="12"/>
  <c r="AQ21" i="12"/>
  <c r="AO21" i="12"/>
  <c r="AM21" i="12"/>
  <c r="AK21" i="12"/>
  <c r="AI21" i="12"/>
  <c r="C21" i="12"/>
  <c r="B21" i="12"/>
  <c r="AT20" i="12"/>
  <c r="AS20" i="12"/>
  <c r="AQ20" i="12"/>
  <c r="AO20" i="12"/>
  <c r="AM20" i="12"/>
  <c r="AK20" i="12"/>
  <c r="AI20" i="12"/>
  <c r="C20" i="12"/>
  <c r="B20" i="12"/>
  <c r="AT19" i="12"/>
  <c r="AS19" i="12"/>
  <c r="AQ19" i="12"/>
  <c r="AO19" i="12"/>
  <c r="AM19" i="12"/>
  <c r="AK19" i="12"/>
  <c r="AI19" i="12"/>
  <c r="C19" i="12"/>
  <c r="B19" i="12"/>
  <c r="AT18" i="12"/>
  <c r="AS18" i="12"/>
  <c r="AQ18" i="12"/>
  <c r="AO18" i="12"/>
  <c r="AM18" i="12"/>
  <c r="AK18" i="12"/>
  <c r="AI18" i="12"/>
  <c r="C18" i="12"/>
  <c r="B18" i="12"/>
  <c r="AT17" i="12"/>
  <c r="AS17" i="12"/>
  <c r="AQ17" i="12"/>
  <c r="AO17" i="12"/>
  <c r="AM17" i="12"/>
  <c r="AK17" i="12"/>
  <c r="AI17" i="12"/>
  <c r="C17" i="12"/>
  <c r="B17" i="12"/>
  <c r="AT16" i="12"/>
  <c r="AS16" i="12"/>
  <c r="AQ16" i="12"/>
  <c r="AO16" i="12"/>
  <c r="AM16" i="12"/>
  <c r="AK16" i="12"/>
  <c r="AI16" i="12"/>
  <c r="C16" i="12"/>
  <c r="B16" i="12"/>
  <c r="AT15" i="12"/>
  <c r="AS15" i="12"/>
  <c r="AQ15" i="12"/>
  <c r="AO15" i="12"/>
  <c r="AM15" i="12"/>
  <c r="AK15" i="12"/>
  <c r="AI15" i="12"/>
  <c r="C15" i="12"/>
  <c r="B15" i="12"/>
  <c r="AT14" i="12"/>
  <c r="AS14" i="12"/>
  <c r="AQ14" i="12"/>
  <c r="AO14" i="12"/>
  <c r="AM14" i="12"/>
  <c r="AK14" i="12"/>
  <c r="AI14" i="12"/>
  <c r="C14" i="12"/>
  <c r="B14" i="12"/>
  <c r="AT13" i="12"/>
  <c r="AS13" i="12"/>
  <c r="AQ13" i="12"/>
  <c r="AO13" i="12"/>
  <c r="AM13" i="12"/>
  <c r="AK13" i="12"/>
  <c r="AI13" i="12"/>
  <c r="C13" i="12"/>
  <c r="B13" i="12"/>
  <c r="AT12" i="12"/>
  <c r="AS12" i="12"/>
  <c r="AQ12" i="12"/>
  <c r="AO12" i="12"/>
  <c r="AM12" i="12"/>
  <c r="AK12" i="12"/>
  <c r="AI12" i="12"/>
  <c r="C12" i="12"/>
  <c r="B12" i="12"/>
  <c r="AT11" i="12"/>
  <c r="AS11" i="12"/>
  <c r="AQ11" i="12"/>
  <c r="AO11" i="12"/>
  <c r="AM11" i="12"/>
  <c r="AK11" i="12"/>
  <c r="AI11" i="12"/>
  <c r="C11" i="12"/>
  <c r="B11" i="12"/>
  <c r="AT10" i="12"/>
  <c r="AS10" i="12"/>
  <c r="AQ10" i="12"/>
  <c r="AO10" i="12"/>
  <c r="AM10" i="12"/>
  <c r="AK10" i="12"/>
  <c r="AI10" i="12"/>
  <c r="C10" i="12"/>
  <c r="B10" i="12"/>
  <c r="AT9" i="12"/>
  <c r="AS9" i="12"/>
  <c r="AQ9" i="12"/>
  <c r="AO9" i="12"/>
  <c r="AM9" i="12"/>
  <c r="AK9" i="12"/>
  <c r="AI9" i="12"/>
  <c r="C9" i="12"/>
  <c r="B9" i="12"/>
  <c r="AT8" i="12"/>
  <c r="AS8" i="12"/>
  <c r="AQ8" i="12"/>
  <c r="AO8" i="12"/>
  <c r="AM8" i="12"/>
  <c r="AK8" i="12"/>
  <c r="AI8" i="12"/>
  <c r="C8" i="12"/>
  <c r="B8" i="12"/>
  <c r="AT7" i="12"/>
  <c r="AS7" i="12"/>
  <c r="AQ7" i="12"/>
  <c r="AO7" i="12"/>
  <c r="AM7" i="12"/>
  <c r="AK7" i="12"/>
  <c r="AI7" i="12"/>
  <c r="C7" i="12"/>
  <c r="B7" i="12"/>
  <c r="AT6" i="12"/>
  <c r="AS6" i="12"/>
  <c r="AQ6" i="12"/>
  <c r="AO6" i="12"/>
  <c r="AM6" i="12"/>
  <c r="AK6" i="12"/>
  <c r="AI6" i="12"/>
  <c r="C6" i="12"/>
  <c r="B6" i="12"/>
  <c r="AT5" i="12"/>
  <c r="AS5" i="12"/>
  <c r="AQ5" i="12"/>
  <c r="AO5" i="12"/>
  <c r="AM5" i="12"/>
  <c r="AK5" i="12"/>
  <c r="AI5" i="12"/>
  <c r="C5" i="12"/>
  <c r="B5" i="12"/>
  <c r="AT4" i="12"/>
  <c r="AS4" i="12"/>
  <c r="AQ4" i="12"/>
  <c r="AO4" i="12"/>
  <c r="AM4" i="12"/>
  <c r="AK4" i="12"/>
  <c r="AI4" i="12"/>
  <c r="C4" i="12"/>
  <c r="B4" i="12"/>
  <c r="A4" i="12"/>
  <c r="AU1" i="12"/>
  <c r="AT503" i="11"/>
  <c r="AS503" i="11"/>
  <c r="AQ503" i="11"/>
  <c r="AO503" i="11"/>
  <c r="AM503" i="11"/>
  <c r="AK503" i="11"/>
  <c r="AI503" i="11"/>
  <c r="C503" i="11"/>
  <c r="B503" i="11"/>
  <c r="A503" i="11"/>
  <c r="AT502" i="11"/>
  <c r="AS502" i="11"/>
  <c r="AQ502" i="11"/>
  <c r="AO502" i="11"/>
  <c r="AM502" i="11"/>
  <c r="AK502" i="11"/>
  <c r="AI502" i="11"/>
  <c r="C502" i="11"/>
  <c r="B502" i="11"/>
  <c r="A502" i="11"/>
  <c r="AT501" i="11"/>
  <c r="AS501" i="11"/>
  <c r="AQ501" i="11"/>
  <c r="AO501" i="11"/>
  <c r="AM501" i="11"/>
  <c r="AK501" i="11"/>
  <c r="AI501" i="11"/>
  <c r="C501" i="11"/>
  <c r="B501" i="11"/>
  <c r="A501" i="11"/>
  <c r="AT500" i="11"/>
  <c r="AS500" i="11"/>
  <c r="AQ500" i="11"/>
  <c r="AO500" i="11"/>
  <c r="AM500" i="11"/>
  <c r="AK500" i="11"/>
  <c r="AI500" i="11"/>
  <c r="C500" i="11"/>
  <c r="B500" i="11"/>
  <c r="A500" i="11"/>
  <c r="AT499" i="11"/>
  <c r="AS499" i="11"/>
  <c r="AQ499" i="11"/>
  <c r="AO499" i="11"/>
  <c r="AM499" i="11"/>
  <c r="AK499" i="11"/>
  <c r="AI499" i="11"/>
  <c r="C499" i="11"/>
  <c r="B499" i="11"/>
  <c r="A499" i="11"/>
  <c r="AT498" i="11"/>
  <c r="AS498" i="11"/>
  <c r="AQ498" i="11"/>
  <c r="AO498" i="11"/>
  <c r="AM498" i="11"/>
  <c r="AK498" i="11"/>
  <c r="AI498" i="11"/>
  <c r="C498" i="11"/>
  <c r="B498" i="11"/>
  <c r="A498" i="11"/>
  <c r="AT497" i="11"/>
  <c r="AS497" i="11"/>
  <c r="AQ497" i="11"/>
  <c r="AO497" i="11"/>
  <c r="AM497" i="11"/>
  <c r="AK497" i="11"/>
  <c r="AI497" i="11"/>
  <c r="C497" i="11"/>
  <c r="B497" i="11"/>
  <c r="A497" i="11"/>
  <c r="AT496" i="11"/>
  <c r="AS496" i="11"/>
  <c r="AQ496" i="11"/>
  <c r="AO496" i="11"/>
  <c r="AM496" i="11"/>
  <c r="AK496" i="11"/>
  <c r="AI496" i="11"/>
  <c r="C496" i="11"/>
  <c r="B496" i="11"/>
  <c r="A496" i="11"/>
  <c r="AT495" i="11"/>
  <c r="AS495" i="11"/>
  <c r="AQ495" i="11"/>
  <c r="AO495" i="11"/>
  <c r="AM495" i="11"/>
  <c r="AK495" i="11"/>
  <c r="AI495" i="11"/>
  <c r="C495" i="11"/>
  <c r="B495" i="11"/>
  <c r="A495" i="11"/>
  <c r="AT494" i="11"/>
  <c r="AS494" i="11"/>
  <c r="AQ494" i="11"/>
  <c r="AO494" i="11"/>
  <c r="AM494" i="11"/>
  <c r="AK494" i="11"/>
  <c r="AI494" i="11"/>
  <c r="C494" i="11"/>
  <c r="B494" i="11"/>
  <c r="A494" i="11"/>
  <c r="AT493" i="11"/>
  <c r="AS493" i="11"/>
  <c r="AQ493" i="11"/>
  <c r="AO493" i="11"/>
  <c r="AM493" i="11"/>
  <c r="AK493" i="11"/>
  <c r="AI493" i="11"/>
  <c r="C493" i="11"/>
  <c r="B493" i="11"/>
  <c r="A493" i="11"/>
  <c r="AT492" i="11"/>
  <c r="AS492" i="11"/>
  <c r="AQ492" i="11"/>
  <c r="AO492" i="11"/>
  <c r="AM492" i="11"/>
  <c r="AK492" i="11"/>
  <c r="AI492" i="11"/>
  <c r="C492" i="11"/>
  <c r="B492" i="11"/>
  <c r="A492" i="11"/>
  <c r="AT491" i="11"/>
  <c r="AS491" i="11"/>
  <c r="AQ491" i="11"/>
  <c r="AO491" i="11"/>
  <c r="AM491" i="11"/>
  <c r="AK491" i="11"/>
  <c r="AI491" i="11"/>
  <c r="C491" i="11"/>
  <c r="B491" i="11"/>
  <c r="A491" i="11"/>
  <c r="AT490" i="11"/>
  <c r="AS490" i="11"/>
  <c r="AQ490" i="11"/>
  <c r="AO490" i="11"/>
  <c r="AM490" i="11"/>
  <c r="AK490" i="11"/>
  <c r="AI490" i="11"/>
  <c r="C490" i="11"/>
  <c r="B490" i="11"/>
  <c r="A490" i="11"/>
  <c r="AT489" i="11"/>
  <c r="AS489" i="11"/>
  <c r="AQ489" i="11"/>
  <c r="AO489" i="11"/>
  <c r="AM489" i="11"/>
  <c r="AK489" i="11"/>
  <c r="AI489" i="11"/>
  <c r="C489" i="11"/>
  <c r="B489" i="11"/>
  <c r="A489" i="11"/>
  <c r="AT488" i="11"/>
  <c r="AS488" i="11"/>
  <c r="AQ488" i="11"/>
  <c r="AO488" i="11"/>
  <c r="AM488" i="11"/>
  <c r="AK488" i="11"/>
  <c r="AI488" i="11"/>
  <c r="C488" i="11"/>
  <c r="B488" i="11"/>
  <c r="A488" i="11"/>
  <c r="AT487" i="11"/>
  <c r="AS487" i="11"/>
  <c r="AQ487" i="11"/>
  <c r="AO487" i="11"/>
  <c r="AM487" i="11"/>
  <c r="AK487" i="11"/>
  <c r="AI487" i="11"/>
  <c r="C487" i="11"/>
  <c r="B487" i="11"/>
  <c r="A487" i="11"/>
  <c r="AT486" i="11"/>
  <c r="AS486" i="11"/>
  <c r="AQ486" i="11"/>
  <c r="AO486" i="11"/>
  <c r="AM486" i="11"/>
  <c r="AK486" i="11"/>
  <c r="AI486" i="11"/>
  <c r="C486" i="11"/>
  <c r="B486" i="11"/>
  <c r="A486" i="11"/>
  <c r="AT485" i="11"/>
  <c r="AS485" i="11"/>
  <c r="AQ485" i="11"/>
  <c r="AO485" i="11"/>
  <c r="AM485" i="11"/>
  <c r="AK485" i="11"/>
  <c r="AI485" i="11"/>
  <c r="C485" i="11"/>
  <c r="B485" i="11"/>
  <c r="A485" i="11"/>
  <c r="AT484" i="11"/>
  <c r="AS484" i="11"/>
  <c r="AQ484" i="11"/>
  <c r="AO484" i="11"/>
  <c r="AM484" i="11"/>
  <c r="AK484" i="11"/>
  <c r="AI484" i="11"/>
  <c r="C484" i="11"/>
  <c r="B484" i="11"/>
  <c r="A484" i="11"/>
  <c r="AT483" i="11"/>
  <c r="AS483" i="11"/>
  <c r="AQ483" i="11"/>
  <c r="AO483" i="11"/>
  <c r="AM483" i="11"/>
  <c r="AK483" i="11"/>
  <c r="AI483" i="11"/>
  <c r="C483" i="11"/>
  <c r="B483" i="11"/>
  <c r="A483" i="11"/>
  <c r="AT482" i="11"/>
  <c r="AS482" i="11"/>
  <c r="AQ482" i="11"/>
  <c r="AO482" i="11"/>
  <c r="AM482" i="11"/>
  <c r="AK482" i="11"/>
  <c r="AI482" i="11"/>
  <c r="C482" i="11"/>
  <c r="B482" i="11"/>
  <c r="A482" i="11"/>
  <c r="AT481" i="11"/>
  <c r="AS481" i="11"/>
  <c r="AQ481" i="11"/>
  <c r="AO481" i="11"/>
  <c r="AM481" i="11"/>
  <c r="AK481" i="11"/>
  <c r="AI481" i="11"/>
  <c r="C481" i="11"/>
  <c r="B481" i="11"/>
  <c r="A481" i="11"/>
  <c r="AT480" i="11"/>
  <c r="AS480" i="11"/>
  <c r="AQ480" i="11"/>
  <c r="AO480" i="11"/>
  <c r="AM480" i="11"/>
  <c r="AK480" i="11"/>
  <c r="AI480" i="11"/>
  <c r="C480" i="11"/>
  <c r="B480" i="11"/>
  <c r="A480" i="11"/>
  <c r="AT479" i="11"/>
  <c r="AS479" i="11"/>
  <c r="AQ479" i="11"/>
  <c r="AO479" i="11"/>
  <c r="AM479" i="11"/>
  <c r="AK479" i="11"/>
  <c r="AI479" i="11"/>
  <c r="C479" i="11"/>
  <c r="B479" i="11"/>
  <c r="A479" i="11"/>
  <c r="AT478" i="11"/>
  <c r="AS478" i="11"/>
  <c r="AQ478" i="11"/>
  <c r="AO478" i="11"/>
  <c r="AM478" i="11"/>
  <c r="AK478" i="11"/>
  <c r="AI478" i="11"/>
  <c r="C478" i="11"/>
  <c r="B478" i="11"/>
  <c r="A478" i="11"/>
  <c r="AT477" i="11"/>
  <c r="AS477" i="11"/>
  <c r="AQ477" i="11"/>
  <c r="AO477" i="11"/>
  <c r="AM477" i="11"/>
  <c r="AK477" i="11"/>
  <c r="AI477" i="11"/>
  <c r="C477" i="11"/>
  <c r="B477" i="11"/>
  <c r="A477" i="11"/>
  <c r="AT476" i="11"/>
  <c r="AS476" i="11"/>
  <c r="AQ476" i="11"/>
  <c r="AO476" i="11"/>
  <c r="AM476" i="11"/>
  <c r="AK476" i="11"/>
  <c r="AI476" i="11"/>
  <c r="C476" i="11"/>
  <c r="B476" i="11"/>
  <c r="A476" i="11"/>
  <c r="AT475" i="11"/>
  <c r="AS475" i="11"/>
  <c r="AQ475" i="11"/>
  <c r="AO475" i="11"/>
  <c r="AM475" i="11"/>
  <c r="AK475" i="11"/>
  <c r="AI475" i="11"/>
  <c r="C475" i="11"/>
  <c r="B475" i="11"/>
  <c r="A475" i="11"/>
  <c r="AT474" i="11"/>
  <c r="AS474" i="11"/>
  <c r="AQ474" i="11"/>
  <c r="AO474" i="11"/>
  <c r="AM474" i="11"/>
  <c r="AK474" i="11"/>
  <c r="AI474" i="11"/>
  <c r="C474" i="11"/>
  <c r="B474" i="11"/>
  <c r="A474" i="11"/>
  <c r="AT473" i="11"/>
  <c r="AS473" i="11"/>
  <c r="AQ473" i="11"/>
  <c r="AO473" i="11"/>
  <c r="AM473" i="11"/>
  <c r="AK473" i="11"/>
  <c r="AI473" i="11"/>
  <c r="C473" i="11"/>
  <c r="B473" i="11"/>
  <c r="A473" i="11"/>
  <c r="AT472" i="11"/>
  <c r="AS472" i="11"/>
  <c r="AQ472" i="11"/>
  <c r="AO472" i="11"/>
  <c r="AM472" i="11"/>
  <c r="AK472" i="11"/>
  <c r="AI472" i="11"/>
  <c r="C472" i="11"/>
  <c r="B472" i="11"/>
  <c r="A472" i="11"/>
  <c r="AT471" i="11"/>
  <c r="AS471" i="11"/>
  <c r="AQ471" i="11"/>
  <c r="AO471" i="11"/>
  <c r="AM471" i="11"/>
  <c r="AK471" i="11"/>
  <c r="AI471" i="11"/>
  <c r="C471" i="11"/>
  <c r="B471" i="11"/>
  <c r="A471" i="11"/>
  <c r="AT470" i="11"/>
  <c r="AS470" i="11"/>
  <c r="AQ470" i="11"/>
  <c r="AO470" i="11"/>
  <c r="AM470" i="11"/>
  <c r="AK470" i="11"/>
  <c r="AI470" i="11"/>
  <c r="C470" i="11"/>
  <c r="B470" i="11"/>
  <c r="A470" i="11"/>
  <c r="AT469" i="11"/>
  <c r="AS469" i="11"/>
  <c r="AQ469" i="11"/>
  <c r="AO469" i="11"/>
  <c r="AM469" i="11"/>
  <c r="AK469" i="11"/>
  <c r="AI469" i="11"/>
  <c r="C469" i="11"/>
  <c r="B469" i="11"/>
  <c r="A469" i="11"/>
  <c r="AT468" i="11"/>
  <c r="AS468" i="11"/>
  <c r="AQ468" i="11"/>
  <c r="AO468" i="11"/>
  <c r="AM468" i="11"/>
  <c r="AK468" i="11"/>
  <c r="AI468" i="11"/>
  <c r="C468" i="11"/>
  <c r="B468" i="11"/>
  <c r="A468" i="11"/>
  <c r="AT467" i="11"/>
  <c r="AS467" i="11"/>
  <c r="AQ467" i="11"/>
  <c r="AO467" i="11"/>
  <c r="AM467" i="11"/>
  <c r="AK467" i="11"/>
  <c r="AI467" i="11"/>
  <c r="C467" i="11"/>
  <c r="B467" i="11"/>
  <c r="A467" i="11"/>
  <c r="AT466" i="11"/>
  <c r="AS466" i="11"/>
  <c r="AQ466" i="11"/>
  <c r="AO466" i="11"/>
  <c r="AM466" i="11"/>
  <c r="AK466" i="11"/>
  <c r="AI466" i="11"/>
  <c r="C466" i="11"/>
  <c r="B466" i="11"/>
  <c r="A466" i="11"/>
  <c r="AT465" i="11"/>
  <c r="AS465" i="11"/>
  <c r="AQ465" i="11"/>
  <c r="AO465" i="11"/>
  <c r="AM465" i="11"/>
  <c r="AK465" i="11"/>
  <c r="AI465" i="11"/>
  <c r="C465" i="11"/>
  <c r="B465" i="11"/>
  <c r="A465" i="11"/>
  <c r="AT464" i="11"/>
  <c r="AS464" i="11"/>
  <c r="AQ464" i="11"/>
  <c r="AO464" i="11"/>
  <c r="AM464" i="11"/>
  <c r="AK464" i="11"/>
  <c r="AI464" i="11"/>
  <c r="C464" i="11"/>
  <c r="B464" i="11"/>
  <c r="A464" i="11"/>
  <c r="AT463" i="11"/>
  <c r="AS463" i="11"/>
  <c r="AQ463" i="11"/>
  <c r="AO463" i="11"/>
  <c r="AM463" i="11"/>
  <c r="AK463" i="11"/>
  <c r="AI463" i="11"/>
  <c r="C463" i="11"/>
  <c r="B463" i="11"/>
  <c r="A463" i="11"/>
  <c r="AT462" i="11"/>
  <c r="AS462" i="11"/>
  <c r="AQ462" i="11"/>
  <c r="AO462" i="11"/>
  <c r="AM462" i="11"/>
  <c r="AK462" i="11"/>
  <c r="AI462" i="11"/>
  <c r="C462" i="11"/>
  <c r="B462" i="11"/>
  <c r="A462" i="11"/>
  <c r="AT461" i="11"/>
  <c r="AS461" i="11"/>
  <c r="AQ461" i="11"/>
  <c r="AO461" i="11"/>
  <c r="AM461" i="11"/>
  <c r="AK461" i="11"/>
  <c r="AI461" i="11"/>
  <c r="C461" i="11"/>
  <c r="B461" i="11"/>
  <c r="A461" i="11"/>
  <c r="AT460" i="11"/>
  <c r="AS460" i="11"/>
  <c r="AQ460" i="11"/>
  <c r="AO460" i="11"/>
  <c r="AM460" i="11"/>
  <c r="AK460" i="11"/>
  <c r="AI460" i="11"/>
  <c r="C460" i="11"/>
  <c r="B460" i="11"/>
  <c r="A460" i="11"/>
  <c r="AT459" i="11"/>
  <c r="AS459" i="11"/>
  <c r="AQ459" i="11"/>
  <c r="AO459" i="11"/>
  <c r="AM459" i="11"/>
  <c r="AK459" i="11"/>
  <c r="AI459" i="11"/>
  <c r="C459" i="11"/>
  <c r="B459" i="11"/>
  <c r="A459" i="11"/>
  <c r="AT458" i="11"/>
  <c r="AS458" i="11"/>
  <c r="AQ458" i="11"/>
  <c r="AO458" i="11"/>
  <c r="AM458" i="11"/>
  <c r="AK458" i="11"/>
  <c r="AI458" i="11"/>
  <c r="C458" i="11"/>
  <c r="B458" i="11"/>
  <c r="A458" i="11"/>
  <c r="AT457" i="11"/>
  <c r="AS457" i="11"/>
  <c r="AQ457" i="11"/>
  <c r="AO457" i="11"/>
  <c r="AM457" i="11"/>
  <c r="AK457" i="11"/>
  <c r="AI457" i="11"/>
  <c r="C457" i="11"/>
  <c r="B457" i="11"/>
  <c r="A457" i="11"/>
  <c r="AT456" i="11"/>
  <c r="AS456" i="11"/>
  <c r="AQ456" i="11"/>
  <c r="AO456" i="11"/>
  <c r="AM456" i="11"/>
  <c r="AK456" i="11"/>
  <c r="AI456" i="11"/>
  <c r="C456" i="11"/>
  <c r="B456" i="11"/>
  <c r="A456" i="11"/>
  <c r="AT455" i="11"/>
  <c r="AS455" i="11"/>
  <c r="AQ455" i="11"/>
  <c r="AO455" i="11"/>
  <c r="AM455" i="11"/>
  <c r="AK455" i="11"/>
  <c r="AI455" i="11"/>
  <c r="C455" i="11"/>
  <c r="B455" i="11"/>
  <c r="A455" i="11"/>
  <c r="AT454" i="11"/>
  <c r="AS454" i="11"/>
  <c r="AQ454" i="11"/>
  <c r="AO454" i="11"/>
  <c r="AM454" i="11"/>
  <c r="AK454" i="11"/>
  <c r="AI454" i="11"/>
  <c r="C454" i="11"/>
  <c r="B454" i="11"/>
  <c r="A454" i="11"/>
  <c r="AT453" i="11"/>
  <c r="AS453" i="11"/>
  <c r="AQ453" i="11"/>
  <c r="AO453" i="11"/>
  <c r="AM453" i="11"/>
  <c r="AK453" i="11"/>
  <c r="AI453" i="11"/>
  <c r="C453" i="11"/>
  <c r="B453" i="11"/>
  <c r="A453" i="11"/>
  <c r="AT452" i="11"/>
  <c r="AS452" i="11"/>
  <c r="AQ452" i="11"/>
  <c r="AO452" i="11"/>
  <c r="AM452" i="11"/>
  <c r="AK452" i="11"/>
  <c r="AI452" i="11"/>
  <c r="C452" i="11"/>
  <c r="B452" i="11"/>
  <c r="A452" i="11"/>
  <c r="AT451" i="11"/>
  <c r="AS451" i="11"/>
  <c r="AQ451" i="11"/>
  <c r="AO451" i="11"/>
  <c r="AM451" i="11"/>
  <c r="AK451" i="11"/>
  <c r="AI451" i="11"/>
  <c r="C451" i="11"/>
  <c r="B451" i="11"/>
  <c r="A451" i="11"/>
  <c r="AT450" i="11"/>
  <c r="AS450" i="11"/>
  <c r="AQ450" i="11"/>
  <c r="AO450" i="11"/>
  <c r="AM450" i="11"/>
  <c r="AK450" i="11"/>
  <c r="AI450" i="11"/>
  <c r="C450" i="11"/>
  <c r="B450" i="11"/>
  <c r="A450" i="11"/>
  <c r="AT449" i="11"/>
  <c r="AS449" i="11"/>
  <c r="AQ449" i="11"/>
  <c r="AO449" i="11"/>
  <c r="AM449" i="11"/>
  <c r="AK449" i="11"/>
  <c r="AI449" i="11"/>
  <c r="C449" i="11"/>
  <c r="B449" i="11"/>
  <c r="A449" i="11"/>
  <c r="AT448" i="11"/>
  <c r="AS448" i="11"/>
  <c r="AQ448" i="11"/>
  <c r="AO448" i="11"/>
  <c r="AM448" i="11"/>
  <c r="AK448" i="11"/>
  <c r="AI448" i="11"/>
  <c r="C448" i="11"/>
  <c r="B448" i="11"/>
  <c r="A448" i="11"/>
  <c r="AT447" i="11"/>
  <c r="AS447" i="11"/>
  <c r="AQ447" i="11"/>
  <c r="AO447" i="11"/>
  <c r="AM447" i="11"/>
  <c r="AK447" i="11"/>
  <c r="AI447" i="11"/>
  <c r="C447" i="11"/>
  <c r="B447" i="11"/>
  <c r="A447" i="11"/>
  <c r="AT446" i="11"/>
  <c r="AS446" i="11"/>
  <c r="AQ446" i="11"/>
  <c r="AO446" i="11"/>
  <c r="AM446" i="11"/>
  <c r="AK446" i="11"/>
  <c r="AI446" i="11"/>
  <c r="C446" i="11"/>
  <c r="B446" i="11"/>
  <c r="A446" i="11"/>
  <c r="AT445" i="11"/>
  <c r="AS445" i="11"/>
  <c r="AQ445" i="11"/>
  <c r="AO445" i="11"/>
  <c r="AM445" i="11"/>
  <c r="AK445" i="11"/>
  <c r="AI445" i="11"/>
  <c r="C445" i="11"/>
  <c r="B445" i="11"/>
  <c r="A445" i="11"/>
  <c r="AT444" i="11"/>
  <c r="AS444" i="11"/>
  <c r="AQ444" i="11"/>
  <c r="AO444" i="11"/>
  <c r="AM444" i="11"/>
  <c r="AK444" i="11"/>
  <c r="AI444" i="11"/>
  <c r="C444" i="11"/>
  <c r="B444" i="11"/>
  <c r="A444" i="11"/>
  <c r="AT443" i="11"/>
  <c r="AS443" i="11"/>
  <c r="AQ443" i="11"/>
  <c r="AO443" i="11"/>
  <c r="AM443" i="11"/>
  <c r="AK443" i="11"/>
  <c r="AI443" i="11"/>
  <c r="C443" i="11"/>
  <c r="B443" i="11"/>
  <c r="A443" i="11"/>
  <c r="AT442" i="11"/>
  <c r="AS442" i="11"/>
  <c r="AQ442" i="11"/>
  <c r="AO442" i="11"/>
  <c r="AM442" i="11"/>
  <c r="AK442" i="11"/>
  <c r="AI442" i="11"/>
  <c r="C442" i="11"/>
  <c r="B442" i="11"/>
  <c r="A442" i="11"/>
  <c r="AT441" i="11"/>
  <c r="AS441" i="11"/>
  <c r="AQ441" i="11"/>
  <c r="AO441" i="11"/>
  <c r="AM441" i="11"/>
  <c r="AK441" i="11"/>
  <c r="AI441" i="11"/>
  <c r="C441" i="11"/>
  <c r="B441" i="11"/>
  <c r="A441" i="11"/>
  <c r="AT440" i="11"/>
  <c r="AS440" i="11"/>
  <c r="AQ440" i="11"/>
  <c r="AO440" i="11"/>
  <c r="AM440" i="11"/>
  <c r="AK440" i="11"/>
  <c r="AI440" i="11"/>
  <c r="C440" i="11"/>
  <c r="B440" i="11"/>
  <c r="A440" i="11"/>
  <c r="AT439" i="11"/>
  <c r="AS439" i="11"/>
  <c r="AQ439" i="11"/>
  <c r="AO439" i="11"/>
  <c r="AM439" i="11"/>
  <c r="AK439" i="11"/>
  <c r="AI439" i="11"/>
  <c r="C439" i="11"/>
  <c r="B439" i="11"/>
  <c r="A439" i="11"/>
  <c r="AT438" i="11"/>
  <c r="AS438" i="11"/>
  <c r="AQ438" i="11"/>
  <c r="AO438" i="11"/>
  <c r="AM438" i="11"/>
  <c r="AK438" i="11"/>
  <c r="AI438" i="11"/>
  <c r="C438" i="11"/>
  <c r="B438" i="11"/>
  <c r="A438" i="11"/>
  <c r="AT437" i="11"/>
  <c r="AS437" i="11"/>
  <c r="AQ437" i="11"/>
  <c r="AO437" i="11"/>
  <c r="AM437" i="11"/>
  <c r="AK437" i="11"/>
  <c r="AI437" i="11"/>
  <c r="C437" i="11"/>
  <c r="B437" i="11"/>
  <c r="A437" i="11"/>
  <c r="AT436" i="11"/>
  <c r="AS436" i="11"/>
  <c r="AQ436" i="11"/>
  <c r="AO436" i="11"/>
  <c r="AM436" i="11"/>
  <c r="AK436" i="11"/>
  <c r="AI436" i="11"/>
  <c r="C436" i="11"/>
  <c r="B436" i="11"/>
  <c r="A436" i="11"/>
  <c r="AT435" i="11"/>
  <c r="AS435" i="11"/>
  <c r="AQ435" i="11"/>
  <c r="AO435" i="11"/>
  <c r="AM435" i="11"/>
  <c r="AK435" i="11"/>
  <c r="AI435" i="11"/>
  <c r="C435" i="11"/>
  <c r="B435" i="11"/>
  <c r="A435" i="11"/>
  <c r="AT434" i="11"/>
  <c r="AS434" i="11"/>
  <c r="AQ434" i="11"/>
  <c r="AO434" i="11"/>
  <c r="AM434" i="11"/>
  <c r="AK434" i="11"/>
  <c r="AI434" i="11"/>
  <c r="C434" i="11"/>
  <c r="B434" i="11"/>
  <c r="A434" i="11"/>
  <c r="AT433" i="11"/>
  <c r="AS433" i="11"/>
  <c r="AQ433" i="11"/>
  <c r="AO433" i="11"/>
  <c r="AM433" i="11"/>
  <c r="AK433" i="11"/>
  <c r="AI433" i="11"/>
  <c r="C433" i="11"/>
  <c r="B433" i="11"/>
  <c r="A433" i="11"/>
  <c r="AT432" i="11"/>
  <c r="AS432" i="11"/>
  <c r="AQ432" i="11"/>
  <c r="AO432" i="11"/>
  <c r="AM432" i="11"/>
  <c r="AK432" i="11"/>
  <c r="AI432" i="11"/>
  <c r="C432" i="11"/>
  <c r="B432" i="11"/>
  <c r="A432" i="11"/>
  <c r="AT431" i="11"/>
  <c r="AS431" i="11"/>
  <c r="AQ431" i="11"/>
  <c r="AO431" i="11"/>
  <c r="AM431" i="11"/>
  <c r="AK431" i="11"/>
  <c r="AI431" i="11"/>
  <c r="C431" i="11"/>
  <c r="B431" i="11"/>
  <c r="A431" i="11"/>
  <c r="AT430" i="11"/>
  <c r="AS430" i="11"/>
  <c r="AQ430" i="11"/>
  <c r="AO430" i="11"/>
  <c r="AM430" i="11"/>
  <c r="AK430" i="11"/>
  <c r="AI430" i="11"/>
  <c r="C430" i="11"/>
  <c r="B430" i="11"/>
  <c r="A430" i="11"/>
  <c r="AT429" i="11"/>
  <c r="AS429" i="11"/>
  <c r="AQ429" i="11"/>
  <c r="AO429" i="11"/>
  <c r="AM429" i="11"/>
  <c r="AK429" i="11"/>
  <c r="AI429" i="11"/>
  <c r="C429" i="11"/>
  <c r="B429" i="11"/>
  <c r="A429" i="11"/>
  <c r="AT428" i="11"/>
  <c r="AS428" i="11"/>
  <c r="AQ428" i="11"/>
  <c r="AO428" i="11"/>
  <c r="AM428" i="11"/>
  <c r="AK428" i="11"/>
  <c r="AI428" i="11"/>
  <c r="C428" i="11"/>
  <c r="B428" i="11"/>
  <c r="A428" i="11"/>
  <c r="AT427" i="11"/>
  <c r="AS427" i="11"/>
  <c r="AQ427" i="11"/>
  <c r="AO427" i="11"/>
  <c r="AM427" i="11"/>
  <c r="AK427" i="11"/>
  <c r="AI427" i="11"/>
  <c r="C427" i="11"/>
  <c r="B427" i="11"/>
  <c r="A427" i="11"/>
  <c r="AT426" i="11"/>
  <c r="AS426" i="11"/>
  <c r="AQ426" i="11"/>
  <c r="AO426" i="11"/>
  <c r="AM426" i="11"/>
  <c r="AK426" i="11"/>
  <c r="AI426" i="11"/>
  <c r="C426" i="11"/>
  <c r="B426" i="11"/>
  <c r="A426" i="11"/>
  <c r="AT425" i="11"/>
  <c r="AS425" i="11"/>
  <c r="AQ425" i="11"/>
  <c r="AO425" i="11"/>
  <c r="AM425" i="11"/>
  <c r="AK425" i="11"/>
  <c r="AI425" i="11"/>
  <c r="C425" i="11"/>
  <c r="B425" i="11"/>
  <c r="A425" i="11"/>
  <c r="AT424" i="11"/>
  <c r="AS424" i="11"/>
  <c r="AQ424" i="11"/>
  <c r="AO424" i="11"/>
  <c r="AM424" i="11"/>
  <c r="AK424" i="11"/>
  <c r="AI424" i="11"/>
  <c r="C424" i="11"/>
  <c r="B424" i="11"/>
  <c r="A424" i="11"/>
  <c r="AT423" i="11"/>
  <c r="AS423" i="11"/>
  <c r="AQ423" i="11"/>
  <c r="AO423" i="11"/>
  <c r="AM423" i="11"/>
  <c r="AK423" i="11"/>
  <c r="AI423" i="11"/>
  <c r="C423" i="11"/>
  <c r="B423" i="11"/>
  <c r="A423" i="11"/>
  <c r="AT422" i="11"/>
  <c r="AS422" i="11"/>
  <c r="AQ422" i="11"/>
  <c r="AO422" i="11"/>
  <c r="AM422" i="11"/>
  <c r="AK422" i="11"/>
  <c r="AI422" i="11"/>
  <c r="C422" i="11"/>
  <c r="B422" i="11"/>
  <c r="A422" i="11"/>
  <c r="AT421" i="11"/>
  <c r="AS421" i="11"/>
  <c r="AQ421" i="11"/>
  <c r="AO421" i="11"/>
  <c r="AM421" i="11"/>
  <c r="AK421" i="11"/>
  <c r="AI421" i="11"/>
  <c r="C421" i="11"/>
  <c r="B421" i="11"/>
  <c r="A421" i="11"/>
  <c r="AT420" i="11"/>
  <c r="AS420" i="11"/>
  <c r="AQ420" i="11"/>
  <c r="AO420" i="11"/>
  <c r="AM420" i="11"/>
  <c r="AK420" i="11"/>
  <c r="AI420" i="11"/>
  <c r="C420" i="11"/>
  <c r="B420" i="11"/>
  <c r="A420" i="11"/>
  <c r="AT419" i="11"/>
  <c r="AS419" i="11"/>
  <c r="AQ419" i="11"/>
  <c r="AO419" i="11"/>
  <c r="AM419" i="11"/>
  <c r="AK419" i="11"/>
  <c r="AI419" i="11"/>
  <c r="C419" i="11"/>
  <c r="B419" i="11"/>
  <c r="A419" i="11"/>
  <c r="AT418" i="11"/>
  <c r="AS418" i="11"/>
  <c r="AQ418" i="11"/>
  <c r="AO418" i="11"/>
  <c r="AM418" i="11"/>
  <c r="AK418" i="11"/>
  <c r="AI418" i="11"/>
  <c r="C418" i="11"/>
  <c r="B418" i="11"/>
  <c r="A418" i="11"/>
  <c r="AT417" i="11"/>
  <c r="AS417" i="11"/>
  <c r="AQ417" i="11"/>
  <c r="AO417" i="11"/>
  <c r="AM417" i="11"/>
  <c r="AK417" i="11"/>
  <c r="AI417" i="11"/>
  <c r="C417" i="11"/>
  <c r="B417" i="11"/>
  <c r="A417" i="11"/>
  <c r="AT416" i="11"/>
  <c r="AS416" i="11"/>
  <c r="AQ416" i="11"/>
  <c r="AO416" i="11"/>
  <c r="AM416" i="11"/>
  <c r="AK416" i="11"/>
  <c r="AI416" i="11"/>
  <c r="C416" i="11"/>
  <c r="B416" i="11"/>
  <c r="A416" i="11"/>
  <c r="AT415" i="11"/>
  <c r="AS415" i="11"/>
  <c r="AQ415" i="11"/>
  <c r="AO415" i="11"/>
  <c r="AM415" i="11"/>
  <c r="AK415" i="11"/>
  <c r="AI415" i="11"/>
  <c r="C415" i="11"/>
  <c r="B415" i="11"/>
  <c r="A415" i="11"/>
  <c r="AT414" i="11"/>
  <c r="AS414" i="11"/>
  <c r="AQ414" i="11"/>
  <c r="AO414" i="11"/>
  <c r="AM414" i="11"/>
  <c r="AK414" i="11"/>
  <c r="AI414" i="11"/>
  <c r="C414" i="11"/>
  <c r="B414" i="11"/>
  <c r="A414" i="11"/>
  <c r="AT413" i="11"/>
  <c r="AS413" i="11"/>
  <c r="AQ413" i="11"/>
  <c r="AO413" i="11"/>
  <c r="AM413" i="11"/>
  <c r="AK413" i="11"/>
  <c r="AI413" i="11"/>
  <c r="C413" i="11"/>
  <c r="B413" i="11"/>
  <c r="A413" i="11"/>
  <c r="AT412" i="11"/>
  <c r="AS412" i="11"/>
  <c r="AQ412" i="11"/>
  <c r="AO412" i="11"/>
  <c r="AM412" i="11"/>
  <c r="AK412" i="11"/>
  <c r="AI412" i="11"/>
  <c r="C412" i="11"/>
  <c r="B412" i="11"/>
  <c r="A412" i="11"/>
  <c r="AT411" i="11"/>
  <c r="AS411" i="11"/>
  <c r="AQ411" i="11"/>
  <c r="AO411" i="11"/>
  <c r="AM411" i="11"/>
  <c r="AK411" i="11"/>
  <c r="AI411" i="11"/>
  <c r="C411" i="11"/>
  <c r="B411" i="11"/>
  <c r="A411" i="11"/>
  <c r="AT410" i="11"/>
  <c r="AS410" i="11"/>
  <c r="AQ410" i="11"/>
  <c r="AO410" i="11"/>
  <c r="AM410" i="11"/>
  <c r="AK410" i="11"/>
  <c r="AI410" i="11"/>
  <c r="C410" i="11"/>
  <c r="B410" i="11"/>
  <c r="A410" i="11"/>
  <c r="AT409" i="11"/>
  <c r="AS409" i="11"/>
  <c r="AQ409" i="11"/>
  <c r="AO409" i="11"/>
  <c r="AM409" i="11"/>
  <c r="AK409" i="11"/>
  <c r="AI409" i="11"/>
  <c r="C409" i="11"/>
  <c r="B409" i="11"/>
  <c r="A409" i="11"/>
  <c r="AT408" i="11"/>
  <c r="AS408" i="11"/>
  <c r="AQ408" i="11"/>
  <c r="AO408" i="11"/>
  <c r="AM408" i="11"/>
  <c r="AK408" i="11"/>
  <c r="AI408" i="11"/>
  <c r="C408" i="11"/>
  <c r="B408" i="11"/>
  <c r="A408" i="11"/>
  <c r="AT407" i="11"/>
  <c r="AS407" i="11"/>
  <c r="AQ407" i="11"/>
  <c r="AO407" i="11"/>
  <c r="AM407" i="11"/>
  <c r="AK407" i="11"/>
  <c r="AI407" i="11"/>
  <c r="C407" i="11"/>
  <c r="B407" i="11"/>
  <c r="A407" i="11"/>
  <c r="AT406" i="11"/>
  <c r="AS406" i="11"/>
  <c r="AQ406" i="11"/>
  <c r="AO406" i="11"/>
  <c r="AM406" i="11"/>
  <c r="AK406" i="11"/>
  <c r="AI406" i="11"/>
  <c r="C406" i="11"/>
  <c r="B406" i="11"/>
  <c r="A406" i="11"/>
  <c r="AT405" i="11"/>
  <c r="AS405" i="11"/>
  <c r="AQ405" i="11"/>
  <c r="AO405" i="11"/>
  <c r="AM405" i="11"/>
  <c r="AK405" i="11"/>
  <c r="AI405" i="11"/>
  <c r="C405" i="11"/>
  <c r="B405" i="11"/>
  <c r="A405" i="11"/>
  <c r="AT404" i="11"/>
  <c r="AS404" i="11"/>
  <c r="AQ404" i="11"/>
  <c r="AO404" i="11"/>
  <c r="AM404" i="11"/>
  <c r="AK404" i="11"/>
  <c r="AI404" i="11"/>
  <c r="C404" i="11"/>
  <c r="B404" i="11"/>
  <c r="A404" i="11"/>
  <c r="AT403" i="11"/>
  <c r="AS403" i="11"/>
  <c r="AQ403" i="11"/>
  <c r="AO403" i="11"/>
  <c r="AM403" i="11"/>
  <c r="AK403" i="11"/>
  <c r="AI403" i="11"/>
  <c r="C403" i="11"/>
  <c r="B403" i="11"/>
  <c r="A403" i="11"/>
  <c r="AT402" i="11"/>
  <c r="AS402" i="11"/>
  <c r="AQ402" i="11"/>
  <c r="AO402" i="11"/>
  <c r="AM402" i="11"/>
  <c r="AK402" i="11"/>
  <c r="AI402" i="11"/>
  <c r="C402" i="11"/>
  <c r="B402" i="11"/>
  <c r="A402" i="11"/>
  <c r="AT401" i="11"/>
  <c r="AS401" i="11"/>
  <c r="AQ401" i="11"/>
  <c r="AO401" i="11"/>
  <c r="AM401" i="11"/>
  <c r="AK401" i="11"/>
  <c r="AI401" i="11"/>
  <c r="C401" i="11"/>
  <c r="B401" i="11"/>
  <c r="A401" i="11"/>
  <c r="AT400" i="11"/>
  <c r="AS400" i="11"/>
  <c r="AQ400" i="11"/>
  <c r="AO400" i="11"/>
  <c r="AM400" i="11"/>
  <c r="AK400" i="11"/>
  <c r="AI400" i="11"/>
  <c r="C400" i="11"/>
  <c r="B400" i="11"/>
  <c r="A400" i="11"/>
  <c r="AT399" i="11"/>
  <c r="AS399" i="11"/>
  <c r="AQ399" i="11"/>
  <c r="AO399" i="11"/>
  <c r="AM399" i="11"/>
  <c r="AK399" i="11"/>
  <c r="AI399" i="11"/>
  <c r="C399" i="11"/>
  <c r="B399" i="11"/>
  <c r="A399" i="11"/>
  <c r="AT398" i="11"/>
  <c r="AS398" i="11"/>
  <c r="AQ398" i="11"/>
  <c r="AO398" i="11"/>
  <c r="AM398" i="11"/>
  <c r="AK398" i="11"/>
  <c r="AI398" i="11"/>
  <c r="C398" i="11"/>
  <c r="B398" i="11"/>
  <c r="A398" i="11"/>
  <c r="AT397" i="11"/>
  <c r="AS397" i="11"/>
  <c r="AQ397" i="11"/>
  <c r="AO397" i="11"/>
  <c r="AM397" i="11"/>
  <c r="AK397" i="11"/>
  <c r="AI397" i="11"/>
  <c r="C397" i="11"/>
  <c r="B397" i="11"/>
  <c r="A397" i="11"/>
  <c r="AT396" i="11"/>
  <c r="AS396" i="11"/>
  <c r="AQ396" i="11"/>
  <c r="AO396" i="11"/>
  <c r="AM396" i="11"/>
  <c r="AK396" i="11"/>
  <c r="AI396" i="11"/>
  <c r="C396" i="11"/>
  <c r="B396" i="11"/>
  <c r="A396" i="11"/>
  <c r="AT395" i="11"/>
  <c r="AS395" i="11"/>
  <c r="AQ395" i="11"/>
  <c r="AO395" i="11"/>
  <c r="AM395" i="11"/>
  <c r="AK395" i="11"/>
  <c r="AI395" i="11"/>
  <c r="C395" i="11"/>
  <c r="B395" i="11"/>
  <c r="A395" i="11"/>
  <c r="AT394" i="11"/>
  <c r="AS394" i="11"/>
  <c r="AQ394" i="11"/>
  <c r="AO394" i="11"/>
  <c r="AM394" i="11"/>
  <c r="AK394" i="11"/>
  <c r="AI394" i="11"/>
  <c r="C394" i="11"/>
  <c r="B394" i="11"/>
  <c r="A394" i="11"/>
  <c r="AT393" i="11"/>
  <c r="AS393" i="11"/>
  <c r="AQ393" i="11"/>
  <c r="AO393" i="11"/>
  <c r="AM393" i="11"/>
  <c r="AK393" i="11"/>
  <c r="AI393" i="11"/>
  <c r="C393" i="11"/>
  <c r="B393" i="11"/>
  <c r="A393" i="11"/>
  <c r="AT392" i="11"/>
  <c r="AS392" i="11"/>
  <c r="AQ392" i="11"/>
  <c r="AO392" i="11"/>
  <c r="AM392" i="11"/>
  <c r="AK392" i="11"/>
  <c r="AI392" i="11"/>
  <c r="C392" i="11"/>
  <c r="B392" i="11"/>
  <c r="A392" i="11"/>
  <c r="AT391" i="11"/>
  <c r="AS391" i="11"/>
  <c r="AQ391" i="11"/>
  <c r="AO391" i="11"/>
  <c r="AM391" i="11"/>
  <c r="AK391" i="11"/>
  <c r="AI391" i="11"/>
  <c r="C391" i="11"/>
  <c r="B391" i="11"/>
  <c r="A391" i="11"/>
  <c r="AT390" i="11"/>
  <c r="AS390" i="11"/>
  <c r="AQ390" i="11"/>
  <c r="AO390" i="11"/>
  <c r="AM390" i="11"/>
  <c r="AK390" i="11"/>
  <c r="AI390" i="11"/>
  <c r="C390" i="11"/>
  <c r="B390" i="11"/>
  <c r="A390" i="11"/>
  <c r="AT389" i="11"/>
  <c r="AS389" i="11"/>
  <c r="AQ389" i="11"/>
  <c r="AO389" i="11"/>
  <c r="AM389" i="11"/>
  <c r="AK389" i="11"/>
  <c r="AI389" i="11"/>
  <c r="C389" i="11"/>
  <c r="B389" i="11"/>
  <c r="A389" i="11"/>
  <c r="AT388" i="11"/>
  <c r="AS388" i="11"/>
  <c r="AQ388" i="11"/>
  <c r="AO388" i="11"/>
  <c r="AM388" i="11"/>
  <c r="AK388" i="11"/>
  <c r="AI388" i="11"/>
  <c r="C388" i="11"/>
  <c r="B388" i="11"/>
  <c r="A388" i="11"/>
  <c r="AT387" i="11"/>
  <c r="AS387" i="11"/>
  <c r="AQ387" i="11"/>
  <c r="AO387" i="11"/>
  <c r="AM387" i="11"/>
  <c r="AK387" i="11"/>
  <c r="AI387" i="11"/>
  <c r="C387" i="11"/>
  <c r="B387" i="11"/>
  <c r="A387" i="11"/>
  <c r="AT386" i="11"/>
  <c r="AS386" i="11"/>
  <c r="AQ386" i="11"/>
  <c r="AO386" i="11"/>
  <c r="AM386" i="11"/>
  <c r="AK386" i="11"/>
  <c r="AI386" i="11"/>
  <c r="C386" i="11"/>
  <c r="B386" i="11"/>
  <c r="A386" i="11"/>
  <c r="AT385" i="11"/>
  <c r="AS385" i="11"/>
  <c r="AQ385" i="11"/>
  <c r="AO385" i="11"/>
  <c r="AM385" i="11"/>
  <c r="AK385" i="11"/>
  <c r="AI385" i="11"/>
  <c r="C385" i="11"/>
  <c r="B385" i="11"/>
  <c r="A385" i="11"/>
  <c r="AT384" i="11"/>
  <c r="AS384" i="11"/>
  <c r="AQ384" i="11"/>
  <c r="AO384" i="11"/>
  <c r="AM384" i="11"/>
  <c r="AK384" i="11"/>
  <c r="AI384" i="11"/>
  <c r="C384" i="11"/>
  <c r="B384" i="11"/>
  <c r="A384" i="11"/>
  <c r="AT383" i="11"/>
  <c r="AS383" i="11"/>
  <c r="AQ383" i="11"/>
  <c r="AO383" i="11"/>
  <c r="AM383" i="11"/>
  <c r="AK383" i="11"/>
  <c r="AI383" i="11"/>
  <c r="C383" i="11"/>
  <c r="B383" i="11"/>
  <c r="A383" i="11"/>
  <c r="AT382" i="11"/>
  <c r="AS382" i="11"/>
  <c r="AQ382" i="11"/>
  <c r="AO382" i="11"/>
  <c r="AM382" i="11"/>
  <c r="AK382" i="11"/>
  <c r="AI382" i="11"/>
  <c r="C382" i="11"/>
  <c r="B382" i="11"/>
  <c r="A382" i="11"/>
  <c r="AT381" i="11"/>
  <c r="AS381" i="11"/>
  <c r="AQ381" i="11"/>
  <c r="AO381" i="11"/>
  <c r="AM381" i="11"/>
  <c r="AK381" i="11"/>
  <c r="AI381" i="11"/>
  <c r="C381" i="11"/>
  <c r="B381" i="11"/>
  <c r="A381" i="11"/>
  <c r="AT380" i="11"/>
  <c r="AS380" i="11"/>
  <c r="AQ380" i="11"/>
  <c r="AO380" i="11"/>
  <c r="AM380" i="11"/>
  <c r="AK380" i="11"/>
  <c r="AI380" i="11"/>
  <c r="C380" i="11"/>
  <c r="B380" i="11"/>
  <c r="A380" i="11"/>
  <c r="AT379" i="11"/>
  <c r="AS379" i="11"/>
  <c r="AQ379" i="11"/>
  <c r="AO379" i="11"/>
  <c r="AM379" i="11"/>
  <c r="AK379" i="11"/>
  <c r="AI379" i="11"/>
  <c r="C379" i="11"/>
  <c r="B379" i="11"/>
  <c r="A379" i="11"/>
  <c r="AT378" i="11"/>
  <c r="AS378" i="11"/>
  <c r="AQ378" i="11"/>
  <c r="AO378" i="11"/>
  <c r="AM378" i="11"/>
  <c r="AK378" i="11"/>
  <c r="AI378" i="11"/>
  <c r="C378" i="11"/>
  <c r="B378" i="11"/>
  <c r="A378" i="11"/>
  <c r="AT377" i="11"/>
  <c r="AS377" i="11"/>
  <c r="AQ377" i="11"/>
  <c r="AO377" i="11"/>
  <c r="AM377" i="11"/>
  <c r="AK377" i="11"/>
  <c r="AI377" i="11"/>
  <c r="C377" i="11"/>
  <c r="B377" i="11"/>
  <c r="A377" i="11"/>
  <c r="AT376" i="11"/>
  <c r="AS376" i="11"/>
  <c r="AQ376" i="11"/>
  <c r="AO376" i="11"/>
  <c r="AM376" i="11"/>
  <c r="AK376" i="11"/>
  <c r="AI376" i="11"/>
  <c r="C376" i="11"/>
  <c r="B376" i="11"/>
  <c r="A376" i="11"/>
  <c r="AT375" i="11"/>
  <c r="AS375" i="11"/>
  <c r="AQ375" i="11"/>
  <c r="AO375" i="11"/>
  <c r="AM375" i="11"/>
  <c r="AK375" i="11"/>
  <c r="AI375" i="11"/>
  <c r="C375" i="11"/>
  <c r="B375" i="11"/>
  <c r="A375" i="11"/>
  <c r="AT374" i="11"/>
  <c r="AS374" i="11"/>
  <c r="AQ374" i="11"/>
  <c r="AO374" i="11"/>
  <c r="AM374" i="11"/>
  <c r="AK374" i="11"/>
  <c r="AI374" i="11"/>
  <c r="C374" i="11"/>
  <c r="B374" i="11"/>
  <c r="A374" i="11"/>
  <c r="AT373" i="11"/>
  <c r="AS373" i="11"/>
  <c r="AQ373" i="11"/>
  <c r="AO373" i="11"/>
  <c r="AM373" i="11"/>
  <c r="AK373" i="11"/>
  <c r="AI373" i="11"/>
  <c r="C373" i="11"/>
  <c r="B373" i="11"/>
  <c r="A373" i="11"/>
  <c r="AT372" i="11"/>
  <c r="AS372" i="11"/>
  <c r="AQ372" i="11"/>
  <c r="AO372" i="11"/>
  <c r="AM372" i="11"/>
  <c r="AK372" i="11"/>
  <c r="AI372" i="11"/>
  <c r="C372" i="11"/>
  <c r="B372" i="11"/>
  <c r="A372" i="11"/>
  <c r="AT371" i="11"/>
  <c r="AS371" i="11"/>
  <c r="AQ371" i="11"/>
  <c r="AO371" i="11"/>
  <c r="AM371" i="11"/>
  <c r="AK371" i="11"/>
  <c r="AI371" i="11"/>
  <c r="C371" i="11"/>
  <c r="B371" i="11"/>
  <c r="A371" i="11"/>
  <c r="AT370" i="11"/>
  <c r="AS370" i="11"/>
  <c r="AQ370" i="11"/>
  <c r="AO370" i="11"/>
  <c r="AM370" i="11"/>
  <c r="AK370" i="11"/>
  <c r="AI370" i="11"/>
  <c r="C370" i="11"/>
  <c r="B370" i="11"/>
  <c r="A370" i="11"/>
  <c r="AT369" i="11"/>
  <c r="AS369" i="11"/>
  <c r="AQ369" i="11"/>
  <c r="AO369" i="11"/>
  <c r="AM369" i="11"/>
  <c r="AK369" i="11"/>
  <c r="AI369" i="11"/>
  <c r="C369" i="11"/>
  <c r="B369" i="11"/>
  <c r="A369" i="11"/>
  <c r="AT368" i="11"/>
  <c r="AS368" i="11"/>
  <c r="AQ368" i="11"/>
  <c r="AO368" i="11"/>
  <c r="AM368" i="11"/>
  <c r="AK368" i="11"/>
  <c r="AI368" i="11"/>
  <c r="C368" i="11"/>
  <c r="B368" i="11"/>
  <c r="A368" i="11"/>
  <c r="AT367" i="11"/>
  <c r="AS367" i="11"/>
  <c r="AQ367" i="11"/>
  <c r="AO367" i="11"/>
  <c r="AM367" i="11"/>
  <c r="AK367" i="11"/>
  <c r="AI367" i="11"/>
  <c r="C367" i="11"/>
  <c r="B367" i="11"/>
  <c r="A367" i="11"/>
  <c r="AT366" i="11"/>
  <c r="AS366" i="11"/>
  <c r="AQ366" i="11"/>
  <c r="AO366" i="11"/>
  <c r="AM366" i="11"/>
  <c r="AK366" i="11"/>
  <c r="AI366" i="11"/>
  <c r="C366" i="11"/>
  <c r="B366" i="11"/>
  <c r="A366" i="11"/>
  <c r="AT365" i="11"/>
  <c r="AS365" i="11"/>
  <c r="AQ365" i="11"/>
  <c r="AO365" i="11"/>
  <c r="AM365" i="11"/>
  <c r="AK365" i="11"/>
  <c r="AI365" i="11"/>
  <c r="C365" i="11"/>
  <c r="B365" i="11"/>
  <c r="A365" i="11"/>
  <c r="AT364" i="11"/>
  <c r="AS364" i="11"/>
  <c r="AQ364" i="11"/>
  <c r="AO364" i="11"/>
  <c r="AM364" i="11"/>
  <c r="AK364" i="11"/>
  <c r="AI364" i="11"/>
  <c r="C364" i="11"/>
  <c r="B364" i="11"/>
  <c r="A364" i="11"/>
  <c r="AT363" i="11"/>
  <c r="AS363" i="11"/>
  <c r="AQ363" i="11"/>
  <c r="AO363" i="11"/>
  <c r="AM363" i="11"/>
  <c r="AK363" i="11"/>
  <c r="AI363" i="11"/>
  <c r="C363" i="11"/>
  <c r="B363" i="11"/>
  <c r="A363" i="11"/>
  <c r="AT362" i="11"/>
  <c r="AS362" i="11"/>
  <c r="AQ362" i="11"/>
  <c r="AO362" i="11"/>
  <c r="AM362" i="11"/>
  <c r="AK362" i="11"/>
  <c r="AI362" i="11"/>
  <c r="C362" i="11"/>
  <c r="B362" i="11"/>
  <c r="A362" i="11"/>
  <c r="AT361" i="11"/>
  <c r="AS361" i="11"/>
  <c r="AQ361" i="11"/>
  <c r="AO361" i="11"/>
  <c r="AM361" i="11"/>
  <c r="AK361" i="11"/>
  <c r="AI361" i="11"/>
  <c r="C361" i="11"/>
  <c r="B361" i="11"/>
  <c r="A361" i="11"/>
  <c r="AT360" i="11"/>
  <c r="AS360" i="11"/>
  <c r="AQ360" i="11"/>
  <c r="AO360" i="11"/>
  <c r="AM360" i="11"/>
  <c r="AK360" i="11"/>
  <c r="AI360" i="11"/>
  <c r="C360" i="11"/>
  <c r="B360" i="11"/>
  <c r="A360" i="11"/>
  <c r="AT359" i="11"/>
  <c r="AS359" i="11"/>
  <c r="AQ359" i="11"/>
  <c r="AO359" i="11"/>
  <c r="AM359" i="11"/>
  <c r="AK359" i="11"/>
  <c r="AI359" i="11"/>
  <c r="C359" i="11"/>
  <c r="B359" i="11"/>
  <c r="A359" i="11"/>
  <c r="AT358" i="11"/>
  <c r="AS358" i="11"/>
  <c r="AQ358" i="11"/>
  <c r="AO358" i="11"/>
  <c r="AM358" i="11"/>
  <c r="AK358" i="11"/>
  <c r="AI358" i="11"/>
  <c r="C358" i="11"/>
  <c r="B358" i="11"/>
  <c r="A358" i="11"/>
  <c r="AT357" i="11"/>
  <c r="AS357" i="11"/>
  <c r="AQ357" i="11"/>
  <c r="AO357" i="11"/>
  <c r="AM357" i="11"/>
  <c r="AK357" i="11"/>
  <c r="AI357" i="11"/>
  <c r="C357" i="11"/>
  <c r="B357" i="11"/>
  <c r="A357" i="11"/>
  <c r="AT356" i="11"/>
  <c r="AS356" i="11"/>
  <c r="AQ356" i="11"/>
  <c r="AO356" i="11"/>
  <c r="AM356" i="11"/>
  <c r="AK356" i="11"/>
  <c r="AI356" i="11"/>
  <c r="C356" i="11"/>
  <c r="B356" i="11"/>
  <c r="A356" i="11"/>
  <c r="AT355" i="11"/>
  <c r="AS355" i="11"/>
  <c r="AQ355" i="11"/>
  <c r="AO355" i="11"/>
  <c r="AM355" i="11"/>
  <c r="AK355" i="11"/>
  <c r="AI355" i="11"/>
  <c r="C355" i="11"/>
  <c r="B355" i="11"/>
  <c r="A355" i="11"/>
  <c r="AT354" i="11"/>
  <c r="AS354" i="11"/>
  <c r="AQ354" i="11"/>
  <c r="AO354" i="11"/>
  <c r="AM354" i="11"/>
  <c r="AK354" i="11"/>
  <c r="AI354" i="11"/>
  <c r="C354" i="11"/>
  <c r="B354" i="11"/>
  <c r="A354" i="11"/>
  <c r="AT353" i="11"/>
  <c r="AS353" i="11"/>
  <c r="AQ353" i="11"/>
  <c r="AO353" i="11"/>
  <c r="AM353" i="11"/>
  <c r="AK353" i="11"/>
  <c r="AI353" i="11"/>
  <c r="C353" i="11"/>
  <c r="B353" i="11"/>
  <c r="AT352" i="11"/>
  <c r="AS352" i="11"/>
  <c r="AQ352" i="11"/>
  <c r="AO352" i="11"/>
  <c r="AM352" i="11"/>
  <c r="AK352" i="11"/>
  <c r="AI352" i="11"/>
  <c r="C352" i="11"/>
  <c r="B352" i="11"/>
  <c r="AT351" i="11"/>
  <c r="AS351" i="11"/>
  <c r="AQ351" i="11"/>
  <c r="AO351" i="11"/>
  <c r="AM351" i="11"/>
  <c r="AK351" i="11"/>
  <c r="AI351" i="11"/>
  <c r="C351" i="11"/>
  <c r="B351" i="11"/>
  <c r="AT350" i="11"/>
  <c r="AS350" i="11"/>
  <c r="AQ350" i="11"/>
  <c r="AO350" i="11"/>
  <c r="AM350" i="11"/>
  <c r="AK350" i="11"/>
  <c r="AI350" i="11"/>
  <c r="C350" i="11"/>
  <c r="B350" i="11"/>
  <c r="AT349" i="11"/>
  <c r="AS349" i="11"/>
  <c r="AQ349" i="11"/>
  <c r="AO349" i="11"/>
  <c r="AM349" i="11"/>
  <c r="AK349" i="11"/>
  <c r="AI349" i="11"/>
  <c r="C349" i="11"/>
  <c r="B349" i="11"/>
  <c r="AT348" i="11"/>
  <c r="AS348" i="11"/>
  <c r="AQ348" i="11"/>
  <c r="AO348" i="11"/>
  <c r="AM348" i="11"/>
  <c r="AK348" i="11"/>
  <c r="AI348" i="11"/>
  <c r="C348" i="11"/>
  <c r="B348" i="11"/>
  <c r="AT347" i="11"/>
  <c r="AS347" i="11"/>
  <c r="AQ347" i="11"/>
  <c r="AO347" i="11"/>
  <c r="AM347" i="11"/>
  <c r="AK347" i="11"/>
  <c r="AI347" i="11"/>
  <c r="C347" i="11"/>
  <c r="B347" i="11"/>
  <c r="AT346" i="11"/>
  <c r="AS346" i="11"/>
  <c r="AQ346" i="11"/>
  <c r="AO346" i="11"/>
  <c r="AM346" i="11"/>
  <c r="AK346" i="11"/>
  <c r="AI346" i="11"/>
  <c r="C346" i="11"/>
  <c r="B346" i="11"/>
  <c r="AT345" i="11"/>
  <c r="AS345" i="11"/>
  <c r="AQ345" i="11"/>
  <c r="AO345" i="11"/>
  <c r="AM345" i="11"/>
  <c r="AK345" i="11"/>
  <c r="AI345" i="11"/>
  <c r="C345" i="11"/>
  <c r="B345" i="11"/>
  <c r="AT344" i="11"/>
  <c r="AS344" i="11"/>
  <c r="AQ344" i="11"/>
  <c r="AO344" i="11"/>
  <c r="AM344" i="11"/>
  <c r="AK344" i="11"/>
  <c r="AI344" i="11"/>
  <c r="C344" i="11"/>
  <c r="B344" i="11"/>
  <c r="AT343" i="11"/>
  <c r="AS343" i="11"/>
  <c r="AQ343" i="11"/>
  <c r="AO343" i="11"/>
  <c r="AM343" i="11"/>
  <c r="AK343" i="11"/>
  <c r="AI343" i="11"/>
  <c r="C343" i="11"/>
  <c r="B343" i="11"/>
  <c r="AT342" i="11"/>
  <c r="AS342" i="11"/>
  <c r="AQ342" i="11"/>
  <c r="AO342" i="11"/>
  <c r="AM342" i="11"/>
  <c r="AK342" i="11"/>
  <c r="AI342" i="11"/>
  <c r="C342" i="11"/>
  <c r="B342" i="11"/>
  <c r="AT341" i="11"/>
  <c r="AS341" i="11"/>
  <c r="AQ341" i="11"/>
  <c r="AO341" i="11"/>
  <c r="AM341" i="11"/>
  <c r="AK341" i="11"/>
  <c r="AI341" i="11"/>
  <c r="C341" i="11"/>
  <c r="B341" i="11"/>
  <c r="AT340" i="11"/>
  <c r="AS340" i="11"/>
  <c r="AQ340" i="11"/>
  <c r="AO340" i="11"/>
  <c r="AM340" i="11"/>
  <c r="AK340" i="11"/>
  <c r="AI340" i="11"/>
  <c r="C340" i="11"/>
  <c r="B340" i="11"/>
  <c r="AT339" i="11"/>
  <c r="AS339" i="11"/>
  <c r="AQ339" i="11"/>
  <c r="AO339" i="11"/>
  <c r="AM339" i="11"/>
  <c r="AK339" i="11"/>
  <c r="AI339" i="11"/>
  <c r="C339" i="11"/>
  <c r="B339" i="11"/>
  <c r="AT338" i="11"/>
  <c r="AS338" i="11"/>
  <c r="AQ338" i="11"/>
  <c r="AO338" i="11"/>
  <c r="AM338" i="11"/>
  <c r="AK338" i="11"/>
  <c r="AI338" i="11"/>
  <c r="C338" i="11"/>
  <c r="B338" i="11"/>
  <c r="AT337" i="11"/>
  <c r="AS337" i="11"/>
  <c r="AQ337" i="11"/>
  <c r="AO337" i="11"/>
  <c r="AM337" i="11"/>
  <c r="AK337" i="11"/>
  <c r="AI337" i="11"/>
  <c r="C337" i="11"/>
  <c r="B337" i="11"/>
  <c r="AT336" i="11"/>
  <c r="AS336" i="11"/>
  <c r="AQ336" i="11"/>
  <c r="AO336" i="11"/>
  <c r="AM336" i="11"/>
  <c r="AK336" i="11"/>
  <c r="AI336" i="11"/>
  <c r="C336" i="11"/>
  <c r="B336" i="11"/>
  <c r="AT335" i="11"/>
  <c r="AS335" i="11"/>
  <c r="AQ335" i="11"/>
  <c r="AO335" i="11"/>
  <c r="AM335" i="11"/>
  <c r="AK335" i="11"/>
  <c r="AI335" i="11"/>
  <c r="C335" i="11"/>
  <c r="B335" i="11"/>
  <c r="AT334" i="11"/>
  <c r="AS334" i="11"/>
  <c r="AQ334" i="11"/>
  <c r="AO334" i="11"/>
  <c r="AM334" i="11"/>
  <c r="AK334" i="11"/>
  <c r="AI334" i="11"/>
  <c r="C334" i="11"/>
  <c r="B334" i="11"/>
  <c r="AT333" i="11"/>
  <c r="AS333" i="11"/>
  <c r="AQ333" i="11"/>
  <c r="AO333" i="11"/>
  <c r="AM333" i="11"/>
  <c r="AK333" i="11"/>
  <c r="AI333" i="11"/>
  <c r="C333" i="11"/>
  <c r="B333" i="11"/>
  <c r="AT332" i="11"/>
  <c r="AS332" i="11"/>
  <c r="AQ332" i="11"/>
  <c r="AO332" i="11"/>
  <c r="AM332" i="11"/>
  <c r="AK332" i="11"/>
  <c r="AI332" i="11"/>
  <c r="C332" i="11"/>
  <c r="B332" i="11"/>
  <c r="AT331" i="11"/>
  <c r="AS331" i="11"/>
  <c r="AQ331" i="11"/>
  <c r="AO331" i="11"/>
  <c r="AM331" i="11"/>
  <c r="AK331" i="11"/>
  <c r="AI331" i="11"/>
  <c r="C331" i="11"/>
  <c r="B331" i="11"/>
  <c r="AT330" i="11"/>
  <c r="AS330" i="11"/>
  <c r="AQ330" i="11"/>
  <c r="AO330" i="11"/>
  <c r="AM330" i="11"/>
  <c r="AK330" i="11"/>
  <c r="AI330" i="11"/>
  <c r="C330" i="11"/>
  <c r="B330" i="11"/>
  <c r="AT329" i="11"/>
  <c r="AS329" i="11"/>
  <c r="AQ329" i="11"/>
  <c r="AO329" i="11"/>
  <c r="AM329" i="11"/>
  <c r="AK329" i="11"/>
  <c r="AI329" i="11"/>
  <c r="C329" i="11"/>
  <c r="B329" i="11"/>
  <c r="AT328" i="11"/>
  <c r="AS328" i="11"/>
  <c r="AQ328" i="11"/>
  <c r="AO328" i="11"/>
  <c r="AM328" i="11"/>
  <c r="AK328" i="11"/>
  <c r="AI328" i="11"/>
  <c r="C328" i="11"/>
  <c r="B328" i="11"/>
  <c r="AT327" i="11"/>
  <c r="AS327" i="11"/>
  <c r="AQ327" i="11"/>
  <c r="AO327" i="11"/>
  <c r="AM327" i="11"/>
  <c r="AK327" i="11"/>
  <c r="AI327" i="11"/>
  <c r="C327" i="11"/>
  <c r="B327" i="11"/>
  <c r="AT326" i="11"/>
  <c r="AS326" i="11"/>
  <c r="AQ326" i="11"/>
  <c r="AO326" i="11"/>
  <c r="AM326" i="11"/>
  <c r="AK326" i="11"/>
  <c r="AI326" i="11"/>
  <c r="C326" i="11"/>
  <c r="B326" i="11"/>
  <c r="AT325" i="11"/>
  <c r="AS325" i="11"/>
  <c r="AQ325" i="11"/>
  <c r="AO325" i="11"/>
  <c r="AM325" i="11"/>
  <c r="AK325" i="11"/>
  <c r="AI325" i="11"/>
  <c r="C325" i="11"/>
  <c r="B325" i="11"/>
  <c r="AT324" i="11"/>
  <c r="AS324" i="11"/>
  <c r="AQ324" i="11"/>
  <c r="AO324" i="11"/>
  <c r="AM324" i="11"/>
  <c r="AK324" i="11"/>
  <c r="AI324" i="11"/>
  <c r="C324" i="11"/>
  <c r="B324" i="11"/>
  <c r="AT323" i="11"/>
  <c r="AS323" i="11"/>
  <c r="AQ323" i="11"/>
  <c r="AO323" i="11"/>
  <c r="AM323" i="11"/>
  <c r="AK323" i="11"/>
  <c r="AI323" i="11"/>
  <c r="C323" i="11"/>
  <c r="B323" i="11"/>
  <c r="AT322" i="11"/>
  <c r="AS322" i="11"/>
  <c r="AQ322" i="11"/>
  <c r="AO322" i="11"/>
  <c r="AM322" i="11"/>
  <c r="AK322" i="11"/>
  <c r="AI322" i="11"/>
  <c r="C322" i="11"/>
  <c r="B322" i="11"/>
  <c r="AT321" i="11"/>
  <c r="AS321" i="11"/>
  <c r="AQ321" i="11"/>
  <c r="AO321" i="11"/>
  <c r="AM321" i="11"/>
  <c r="AK321" i="11"/>
  <c r="AI321" i="11"/>
  <c r="C321" i="11"/>
  <c r="B321" i="11"/>
  <c r="AT320" i="11"/>
  <c r="AS320" i="11"/>
  <c r="AQ320" i="11"/>
  <c r="AO320" i="11"/>
  <c r="AM320" i="11"/>
  <c r="AK320" i="11"/>
  <c r="AI320" i="11"/>
  <c r="C320" i="11"/>
  <c r="B320" i="11"/>
  <c r="AT319" i="11"/>
  <c r="AS319" i="11"/>
  <c r="AQ319" i="11"/>
  <c r="AO319" i="11"/>
  <c r="AM319" i="11"/>
  <c r="AK319" i="11"/>
  <c r="AI319" i="11"/>
  <c r="C319" i="11"/>
  <c r="B319" i="11"/>
  <c r="AT318" i="11"/>
  <c r="AS318" i="11"/>
  <c r="AQ318" i="11"/>
  <c r="AO318" i="11"/>
  <c r="AM318" i="11"/>
  <c r="AK318" i="11"/>
  <c r="AI318" i="11"/>
  <c r="C318" i="11"/>
  <c r="B318" i="11"/>
  <c r="AT317" i="11"/>
  <c r="AS317" i="11"/>
  <c r="AQ317" i="11"/>
  <c r="AO317" i="11"/>
  <c r="AM317" i="11"/>
  <c r="AK317" i="11"/>
  <c r="AI317" i="11"/>
  <c r="C317" i="11"/>
  <c r="B317" i="11"/>
  <c r="AT316" i="11"/>
  <c r="AS316" i="11"/>
  <c r="AQ316" i="11"/>
  <c r="AO316" i="11"/>
  <c r="AM316" i="11"/>
  <c r="AK316" i="11"/>
  <c r="AI316" i="11"/>
  <c r="C316" i="11"/>
  <c r="B316" i="11"/>
  <c r="AT315" i="11"/>
  <c r="AS315" i="11"/>
  <c r="AQ315" i="11"/>
  <c r="AO315" i="11"/>
  <c r="AM315" i="11"/>
  <c r="AK315" i="11"/>
  <c r="AI315" i="11"/>
  <c r="C315" i="11"/>
  <c r="B315" i="11"/>
  <c r="AT314" i="11"/>
  <c r="AS314" i="11"/>
  <c r="AQ314" i="11"/>
  <c r="AO314" i="11"/>
  <c r="AM314" i="11"/>
  <c r="AK314" i="11"/>
  <c r="AI314" i="11"/>
  <c r="C314" i="11"/>
  <c r="B314" i="11"/>
  <c r="AT313" i="11"/>
  <c r="AS313" i="11"/>
  <c r="AQ313" i="11"/>
  <c r="AO313" i="11"/>
  <c r="AM313" i="11"/>
  <c r="AK313" i="11"/>
  <c r="AI313" i="11"/>
  <c r="C313" i="11"/>
  <c r="B313" i="11"/>
  <c r="AT312" i="11"/>
  <c r="AS312" i="11"/>
  <c r="AQ312" i="11"/>
  <c r="AO312" i="11"/>
  <c r="AM312" i="11"/>
  <c r="AK312" i="11"/>
  <c r="AI312" i="11"/>
  <c r="C312" i="11"/>
  <c r="B312" i="11"/>
  <c r="AT311" i="11"/>
  <c r="AS311" i="11"/>
  <c r="AQ311" i="11"/>
  <c r="AO311" i="11"/>
  <c r="AM311" i="11"/>
  <c r="AK311" i="11"/>
  <c r="AI311" i="11"/>
  <c r="C311" i="11"/>
  <c r="B311" i="11"/>
  <c r="A311" i="11"/>
  <c r="AT310" i="11"/>
  <c r="AS310" i="11"/>
  <c r="AQ310" i="11"/>
  <c r="AO310" i="11"/>
  <c r="AM310" i="11"/>
  <c r="AK310" i="11"/>
  <c r="AI310" i="11"/>
  <c r="C310" i="11"/>
  <c r="B310" i="11"/>
  <c r="AT309" i="11"/>
  <c r="AS309" i="11"/>
  <c r="AQ309" i="11"/>
  <c r="AO309" i="11"/>
  <c r="AM309" i="11"/>
  <c r="AK309" i="11"/>
  <c r="AI309" i="11"/>
  <c r="C309" i="11"/>
  <c r="B309" i="11"/>
  <c r="AT308" i="11"/>
  <c r="AS308" i="11"/>
  <c r="AQ308" i="11"/>
  <c r="AO308" i="11"/>
  <c r="AM308" i="11"/>
  <c r="AK308" i="11"/>
  <c r="AI308" i="11"/>
  <c r="C308" i="11"/>
  <c r="B308" i="11"/>
  <c r="AT307" i="11"/>
  <c r="AS307" i="11"/>
  <c r="AQ307" i="11"/>
  <c r="AO307" i="11"/>
  <c r="AM307" i="11"/>
  <c r="AK307" i="11"/>
  <c r="AI307" i="11"/>
  <c r="C307" i="11"/>
  <c r="B307" i="11"/>
  <c r="A307" i="11"/>
  <c r="AT306" i="11"/>
  <c r="AS306" i="11"/>
  <c r="AQ306" i="11"/>
  <c r="AO306" i="11"/>
  <c r="AM306" i="11"/>
  <c r="AK306" i="11"/>
  <c r="AI306" i="11"/>
  <c r="C306" i="11"/>
  <c r="B306" i="11"/>
  <c r="A306" i="11"/>
  <c r="AT305" i="11"/>
  <c r="AS305" i="11"/>
  <c r="AQ305" i="11"/>
  <c r="AO305" i="11"/>
  <c r="AM305" i="11"/>
  <c r="AK305" i="11"/>
  <c r="AI305" i="11"/>
  <c r="C305" i="11"/>
  <c r="B305" i="11"/>
  <c r="AT304" i="11"/>
  <c r="AS304" i="11"/>
  <c r="AQ304" i="11"/>
  <c r="AO304" i="11"/>
  <c r="AM304" i="11"/>
  <c r="AK304" i="11"/>
  <c r="AI304" i="11"/>
  <c r="C304" i="11"/>
  <c r="B304" i="11"/>
  <c r="AT303" i="11"/>
  <c r="AS303" i="11"/>
  <c r="AQ303" i="11"/>
  <c r="AO303" i="11"/>
  <c r="AM303" i="11"/>
  <c r="AK303" i="11"/>
  <c r="AI303" i="11"/>
  <c r="C303" i="11"/>
  <c r="B303" i="11"/>
  <c r="AT302" i="11"/>
  <c r="AS302" i="11"/>
  <c r="AQ302" i="11"/>
  <c r="AO302" i="11"/>
  <c r="AM302" i="11"/>
  <c r="AK302" i="11"/>
  <c r="AI302" i="11"/>
  <c r="C302" i="11"/>
  <c r="B302" i="11"/>
  <c r="AT301" i="11"/>
  <c r="AS301" i="11"/>
  <c r="AQ301" i="11"/>
  <c r="AO301" i="11"/>
  <c r="AM301" i="11"/>
  <c r="AK301" i="11"/>
  <c r="AI301" i="11"/>
  <c r="C301" i="11"/>
  <c r="B301" i="11"/>
  <c r="AT300" i="11"/>
  <c r="AS300" i="11"/>
  <c r="AQ300" i="11"/>
  <c r="AO300" i="11"/>
  <c r="AM300" i="11"/>
  <c r="AK300" i="11"/>
  <c r="AI300" i="11"/>
  <c r="C300" i="11"/>
  <c r="B300" i="11"/>
  <c r="AT299" i="11"/>
  <c r="AS299" i="11"/>
  <c r="AQ299" i="11"/>
  <c r="AO299" i="11"/>
  <c r="AM299" i="11"/>
  <c r="AK299" i="11"/>
  <c r="AI299" i="11"/>
  <c r="C299" i="11"/>
  <c r="B299" i="11"/>
  <c r="AT298" i="11"/>
  <c r="AS298" i="11"/>
  <c r="AQ298" i="11"/>
  <c r="AO298" i="11"/>
  <c r="AM298" i="11"/>
  <c r="AK298" i="11"/>
  <c r="AI298" i="11"/>
  <c r="C298" i="11"/>
  <c r="B298" i="11"/>
  <c r="AT297" i="11"/>
  <c r="AS297" i="11"/>
  <c r="AQ297" i="11"/>
  <c r="AO297" i="11"/>
  <c r="AM297" i="11"/>
  <c r="AK297" i="11"/>
  <c r="AI297" i="11"/>
  <c r="C297" i="11"/>
  <c r="B297" i="11"/>
  <c r="AT296" i="11"/>
  <c r="AS296" i="11"/>
  <c r="AQ296" i="11"/>
  <c r="AO296" i="11"/>
  <c r="AM296" i="11"/>
  <c r="AK296" i="11"/>
  <c r="AI296" i="11"/>
  <c r="C296" i="11"/>
  <c r="B296" i="11"/>
  <c r="AT295" i="11"/>
  <c r="AS295" i="11"/>
  <c r="AQ295" i="11"/>
  <c r="AO295" i="11"/>
  <c r="AM295" i="11"/>
  <c r="AK295" i="11"/>
  <c r="AI295" i="11"/>
  <c r="C295" i="11"/>
  <c r="B295" i="11"/>
  <c r="A295" i="11"/>
  <c r="AT294" i="11"/>
  <c r="AS294" i="11"/>
  <c r="AQ294" i="11"/>
  <c r="AO294" i="11"/>
  <c r="AM294" i="11"/>
  <c r="AK294" i="11"/>
  <c r="AI294" i="11"/>
  <c r="C294" i="11"/>
  <c r="B294" i="11"/>
  <c r="AT293" i="11"/>
  <c r="AS293" i="11"/>
  <c r="AQ293" i="11"/>
  <c r="AO293" i="11"/>
  <c r="AM293" i="11"/>
  <c r="AK293" i="11"/>
  <c r="AI293" i="11"/>
  <c r="C293" i="11"/>
  <c r="B293" i="11"/>
  <c r="AT292" i="11"/>
  <c r="AS292" i="11"/>
  <c r="AQ292" i="11"/>
  <c r="AO292" i="11"/>
  <c r="AM292" i="11"/>
  <c r="AK292" i="11"/>
  <c r="AI292" i="11"/>
  <c r="C292" i="11"/>
  <c r="B292" i="11"/>
  <c r="AT291" i="11"/>
  <c r="AS291" i="11"/>
  <c r="AQ291" i="11"/>
  <c r="AO291" i="11"/>
  <c r="AM291" i="11"/>
  <c r="AK291" i="11"/>
  <c r="AI291" i="11"/>
  <c r="C291" i="11"/>
  <c r="B291" i="11"/>
  <c r="AT290" i="11"/>
  <c r="AS290" i="11"/>
  <c r="AQ290" i="11"/>
  <c r="AO290" i="11"/>
  <c r="AM290" i="11"/>
  <c r="AK290" i="11"/>
  <c r="AI290" i="11"/>
  <c r="C290" i="11"/>
  <c r="B290" i="11"/>
  <c r="AT289" i="11"/>
  <c r="AS289" i="11"/>
  <c r="AQ289" i="11"/>
  <c r="AO289" i="11"/>
  <c r="AM289" i="11"/>
  <c r="AK289" i="11"/>
  <c r="AI289" i="11"/>
  <c r="C289" i="11"/>
  <c r="B289" i="11"/>
  <c r="AT288" i="11"/>
  <c r="AS288" i="11"/>
  <c r="AQ288" i="11"/>
  <c r="AO288" i="11"/>
  <c r="AM288" i="11"/>
  <c r="AK288" i="11"/>
  <c r="AI288" i="11"/>
  <c r="C288" i="11"/>
  <c r="B288" i="11"/>
  <c r="AT287" i="11"/>
  <c r="AS287" i="11"/>
  <c r="AQ287" i="11"/>
  <c r="AO287" i="11"/>
  <c r="AM287" i="11"/>
  <c r="AK287" i="11"/>
  <c r="AI287" i="11"/>
  <c r="C287" i="11"/>
  <c r="B287" i="11"/>
  <c r="AT286" i="11"/>
  <c r="AS286" i="11"/>
  <c r="AQ286" i="11"/>
  <c r="AO286" i="11"/>
  <c r="AM286" i="11"/>
  <c r="AK286" i="11"/>
  <c r="AI286" i="11"/>
  <c r="C286" i="11"/>
  <c r="B286" i="11"/>
  <c r="AT285" i="11"/>
  <c r="AS285" i="11"/>
  <c r="AQ285" i="11"/>
  <c r="AO285" i="11"/>
  <c r="AM285" i="11"/>
  <c r="AK285" i="11"/>
  <c r="AI285" i="11"/>
  <c r="C285" i="11"/>
  <c r="B285" i="11"/>
  <c r="AT284" i="11"/>
  <c r="AS284" i="11"/>
  <c r="AQ284" i="11"/>
  <c r="AO284" i="11"/>
  <c r="AM284" i="11"/>
  <c r="AK284" i="11"/>
  <c r="AI284" i="11"/>
  <c r="C284" i="11"/>
  <c r="B284" i="11"/>
  <c r="AT283" i="11"/>
  <c r="AS283" i="11"/>
  <c r="AQ283" i="11"/>
  <c r="AO283" i="11"/>
  <c r="AM283" i="11"/>
  <c r="AK283" i="11"/>
  <c r="AI283" i="11"/>
  <c r="C283" i="11"/>
  <c r="B283" i="11"/>
  <c r="AT282" i="11"/>
  <c r="AS282" i="11"/>
  <c r="AQ282" i="11"/>
  <c r="AO282" i="11"/>
  <c r="AM282" i="11"/>
  <c r="AK282" i="11"/>
  <c r="AI282" i="11"/>
  <c r="C282" i="11"/>
  <c r="B282" i="11"/>
  <c r="A282" i="11"/>
  <c r="AT281" i="11"/>
  <c r="AS281" i="11"/>
  <c r="AQ281" i="11"/>
  <c r="AO281" i="11"/>
  <c r="AM281" i="11"/>
  <c r="AK281" i="11"/>
  <c r="AI281" i="11"/>
  <c r="C281" i="11"/>
  <c r="B281" i="11"/>
  <c r="AT280" i="11"/>
  <c r="AS280" i="11"/>
  <c r="AQ280" i="11"/>
  <c r="AO280" i="11"/>
  <c r="AM280" i="11"/>
  <c r="AK280" i="11"/>
  <c r="AI280" i="11"/>
  <c r="C280" i="11"/>
  <c r="B280" i="11"/>
  <c r="AT279" i="11"/>
  <c r="AS279" i="11"/>
  <c r="AQ279" i="11"/>
  <c r="AO279" i="11"/>
  <c r="AM279" i="11"/>
  <c r="AK279" i="11"/>
  <c r="AI279" i="11"/>
  <c r="C279" i="11"/>
  <c r="B279" i="11"/>
  <c r="AT278" i="11"/>
  <c r="AS278" i="11"/>
  <c r="AQ278" i="11"/>
  <c r="AO278" i="11"/>
  <c r="AM278" i="11"/>
  <c r="AK278" i="11"/>
  <c r="AI278" i="11"/>
  <c r="C278" i="11"/>
  <c r="B278" i="11"/>
  <c r="AT277" i="11"/>
  <c r="AS277" i="11"/>
  <c r="AQ277" i="11"/>
  <c r="AO277" i="11"/>
  <c r="AM277" i="11"/>
  <c r="AK277" i="11"/>
  <c r="AI277" i="11"/>
  <c r="C277" i="11"/>
  <c r="B277" i="11"/>
  <c r="AT276" i="11"/>
  <c r="AS276" i="11"/>
  <c r="AQ276" i="11"/>
  <c r="AO276" i="11"/>
  <c r="AM276" i="11"/>
  <c r="AK276" i="11"/>
  <c r="AI276" i="11"/>
  <c r="C276" i="11"/>
  <c r="B276" i="11"/>
  <c r="AT275" i="11"/>
  <c r="AS275" i="11"/>
  <c r="AQ275" i="11"/>
  <c r="AO275" i="11"/>
  <c r="AM275" i="11"/>
  <c r="AK275" i="11"/>
  <c r="AI275" i="11"/>
  <c r="C275" i="11"/>
  <c r="B275" i="11"/>
  <c r="AT274" i="11"/>
  <c r="AS274" i="11"/>
  <c r="AQ274" i="11"/>
  <c r="AO274" i="11"/>
  <c r="AM274" i="11"/>
  <c r="AK274" i="11"/>
  <c r="AI274" i="11"/>
  <c r="C274" i="11"/>
  <c r="B274" i="11"/>
  <c r="A274" i="11"/>
  <c r="AT273" i="11"/>
  <c r="AS273" i="11"/>
  <c r="AQ273" i="11"/>
  <c r="AO273" i="11"/>
  <c r="AM273" i="11"/>
  <c r="AK273" i="11"/>
  <c r="AI273" i="11"/>
  <c r="C273" i="11"/>
  <c r="B273" i="11"/>
  <c r="AT272" i="11"/>
  <c r="AS272" i="11"/>
  <c r="AQ272" i="11"/>
  <c r="AO272" i="11"/>
  <c r="AM272" i="11"/>
  <c r="AK272" i="11"/>
  <c r="AI272" i="11"/>
  <c r="C272" i="11"/>
  <c r="B272" i="11"/>
  <c r="AT271" i="11"/>
  <c r="AS271" i="11"/>
  <c r="AQ271" i="11"/>
  <c r="AO271" i="11"/>
  <c r="AM271" i="11"/>
  <c r="AK271" i="11"/>
  <c r="AI271" i="11"/>
  <c r="C271" i="11"/>
  <c r="B271" i="11"/>
  <c r="AT270" i="11"/>
  <c r="AS270" i="11"/>
  <c r="AQ270" i="11"/>
  <c r="AO270" i="11"/>
  <c r="AM270" i="11"/>
  <c r="AK270" i="11"/>
  <c r="AI270" i="11"/>
  <c r="C270" i="11"/>
  <c r="B270" i="11"/>
  <c r="AT269" i="11"/>
  <c r="AS269" i="11"/>
  <c r="AQ269" i="11"/>
  <c r="AO269" i="11"/>
  <c r="AM269" i="11"/>
  <c r="AK269" i="11"/>
  <c r="AI269" i="11"/>
  <c r="C269" i="11"/>
  <c r="B269" i="11"/>
  <c r="AT268" i="11"/>
  <c r="AS268" i="11"/>
  <c r="AQ268" i="11"/>
  <c r="AO268" i="11"/>
  <c r="AM268" i="11"/>
  <c r="AK268" i="11"/>
  <c r="AI268" i="11"/>
  <c r="C268" i="11"/>
  <c r="B268" i="11"/>
  <c r="AT267" i="11"/>
  <c r="AS267" i="11"/>
  <c r="AQ267" i="11"/>
  <c r="AO267" i="11"/>
  <c r="AM267" i="11"/>
  <c r="AK267" i="11"/>
  <c r="AI267" i="11"/>
  <c r="C267" i="11"/>
  <c r="B267" i="11"/>
  <c r="AT266" i="11"/>
  <c r="AS266" i="11"/>
  <c r="AQ266" i="11"/>
  <c r="AO266" i="11"/>
  <c r="AM266" i="11"/>
  <c r="AK266" i="11"/>
  <c r="AI266" i="11"/>
  <c r="C266" i="11"/>
  <c r="B266" i="11"/>
  <c r="AT265" i="11"/>
  <c r="AS265" i="11"/>
  <c r="AQ265" i="11"/>
  <c r="AO265" i="11"/>
  <c r="AM265" i="11"/>
  <c r="AK265" i="11"/>
  <c r="AI265" i="11"/>
  <c r="C265" i="11"/>
  <c r="B265" i="11"/>
  <c r="AT264" i="11"/>
  <c r="AS264" i="11"/>
  <c r="AQ264" i="11"/>
  <c r="AO264" i="11"/>
  <c r="AM264" i="11"/>
  <c r="AK264" i="11"/>
  <c r="AI264" i="11"/>
  <c r="C264" i="11"/>
  <c r="B264" i="11"/>
  <c r="AT263" i="11"/>
  <c r="AS263" i="11"/>
  <c r="AQ263" i="11"/>
  <c r="AO263" i="11"/>
  <c r="AM263" i="11"/>
  <c r="AK263" i="11"/>
  <c r="AI263" i="11"/>
  <c r="C263" i="11"/>
  <c r="B263" i="11"/>
  <c r="AT262" i="11"/>
  <c r="AS262" i="11"/>
  <c r="AQ262" i="11"/>
  <c r="AO262" i="11"/>
  <c r="AM262" i="11"/>
  <c r="AK262" i="11"/>
  <c r="AI262" i="11"/>
  <c r="C262" i="11"/>
  <c r="B262" i="11"/>
  <c r="AT261" i="11"/>
  <c r="AS261" i="11"/>
  <c r="AQ261" i="11"/>
  <c r="AO261" i="11"/>
  <c r="AM261" i="11"/>
  <c r="AK261" i="11"/>
  <c r="AI261" i="11"/>
  <c r="C261" i="11"/>
  <c r="B261" i="11"/>
  <c r="A261" i="11"/>
  <c r="AT260" i="11"/>
  <c r="AS260" i="11"/>
  <c r="AQ260" i="11"/>
  <c r="AO260" i="11"/>
  <c r="AM260" i="11"/>
  <c r="AK260" i="11"/>
  <c r="AI260" i="11"/>
  <c r="C260" i="11"/>
  <c r="B260" i="11"/>
  <c r="AT259" i="11"/>
  <c r="AS259" i="11"/>
  <c r="AQ259" i="11"/>
  <c r="AO259" i="11"/>
  <c r="AM259" i="11"/>
  <c r="AK259" i="11"/>
  <c r="AI259" i="11"/>
  <c r="C259" i="11"/>
  <c r="B259" i="11"/>
  <c r="AT258" i="11"/>
  <c r="AS258" i="11"/>
  <c r="AQ258" i="11"/>
  <c r="AO258" i="11"/>
  <c r="AM258" i="11"/>
  <c r="AK258" i="11"/>
  <c r="AI258" i="11"/>
  <c r="C258" i="11"/>
  <c r="B258" i="11"/>
  <c r="AT257" i="11"/>
  <c r="AS257" i="11"/>
  <c r="AQ257" i="11"/>
  <c r="AO257" i="11"/>
  <c r="AM257" i="11"/>
  <c r="AK257" i="11"/>
  <c r="AI257" i="11"/>
  <c r="C257" i="11"/>
  <c r="B257" i="11"/>
  <c r="AT256" i="11"/>
  <c r="AS256" i="11"/>
  <c r="AQ256" i="11"/>
  <c r="AO256" i="11"/>
  <c r="AM256" i="11"/>
  <c r="AK256" i="11"/>
  <c r="AI256" i="11"/>
  <c r="C256" i="11"/>
  <c r="B256" i="11"/>
  <c r="AT255" i="11"/>
  <c r="AS255" i="11"/>
  <c r="AQ255" i="11"/>
  <c r="AO255" i="11"/>
  <c r="AM255" i="11"/>
  <c r="AK255" i="11"/>
  <c r="AI255" i="11"/>
  <c r="C255" i="11"/>
  <c r="B255" i="11"/>
  <c r="AT254" i="11"/>
  <c r="AS254" i="11"/>
  <c r="AQ254" i="11"/>
  <c r="AO254" i="11"/>
  <c r="AM254" i="11"/>
  <c r="AK254" i="11"/>
  <c r="AI254" i="11"/>
  <c r="C254" i="11"/>
  <c r="B254" i="11"/>
  <c r="AT253" i="11"/>
  <c r="AS253" i="11"/>
  <c r="AQ253" i="11"/>
  <c r="AO253" i="11"/>
  <c r="AM253" i="11"/>
  <c r="AK253" i="11"/>
  <c r="AI253" i="11"/>
  <c r="C253" i="11"/>
  <c r="B253" i="11"/>
  <c r="AT252" i="11"/>
  <c r="AS252" i="11"/>
  <c r="AQ252" i="11"/>
  <c r="AO252" i="11"/>
  <c r="AM252" i="11"/>
  <c r="AK252" i="11"/>
  <c r="AI252" i="11"/>
  <c r="C252" i="11"/>
  <c r="B252" i="11"/>
  <c r="AT251" i="11"/>
  <c r="AS251" i="11"/>
  <c r="AQ251" i="11"/>
  <c r="AO251" i="11"/>
  <c r="AM251" i="11"/>
  <c r="AK251" i="11"/>
  <c r="AI251" i="11"/>
  <c r="C251" i="11"/>
  <c r="B251" i="11"/>
  <c r="AT250" i="11"/>
  <c r="AS250" i="11"/>
  <c r="AQ250" i="11"/>
  <c r="AO250" i="11"/>
  <c r="AM250" i="11"/>
  <c r="AK250" i="11"/>
  <c r="AI250" i="11"/>
  <c r="C250" i="11"/>
  <c r="B250" i="11"/>
  <c r="AT249" i="11"/>
  <c r="AS249" i="11"/>
  <c r="AQ249" i="11"/>
  <c r="AO249" i="11"/>
  <c r="AM249" i="11"/>
  <c r="AK249" i="11"/>
  <c r="AI249" i="11"/>
  <c r="C249" i="11"/>
  <c r="B249" i="11"/>
  <c r="AT248" i="11"/>
  <c r="AS248" i="11"/>
  <c r="AQ248" i="11"/>
  <c r="AO248" i="11"/>
  <c r="AM248" i="11"/>
  <c r="AK248" i="11"/>
  <c r="AI248" i="11"/>
  <c r="C248" i="11"/>
  <c r="B248" i="11"/>
  <c r="AT247" i="11"/>
  <c r="AS247" i="11"/>
  <c r="AQ247" i="11"/>
  <c r="AO247" i="11"/>
  <c r="AM247" i="11"/>
  <c r="AK247" i="11"/>
  <c r="AI247" i="11"/>
  <c r="C247" i="11"/>
  <c r="B247" i="11"/>
  <c r="AT246" i="11"/>
  <c r="AS246" i="11"/>
  <c r="AQ246" i="11"/>
  <c r="AO246" i="11"/>
  <c r="AM246" i="11"/>
  <c r="AK246" i="11"/>
  <c r="AI246" i="11"/>
  <c r="C246" i="11"/>
  <c r="B246" i="11"/>
  <c r="AT245" i="11"/>
  <c r="AS245" i="11"/>
  <c r="AQ245" i="11"/>
  <c r="AO245" i="11"/>
  <c r="AM245" i="11"/>
  <c r="AK245" i="11"/>
  <c r="AI245" i="11"/>
  <c r="C245" i="11"/>
  <c r="B245" i="11"/>
  <c r="AT244" i="11"/>
  <c r="AS244" i="11"/>
  <c r="AQ244" i="11"/>
  <c r="AO244" i="11"/>
  <c r="AM244" i="11"/>
  <c r="AK244" i="11"/>
  <c r="AI244" i="11"/>
  <c r="C244" i="11"/>
  <c r="B244" i="11"/>
  <c r="AT243" i="11"/>
  <c r="AS243" i="11"/>
  <c r="AQ243" i="11"/>
  <c r="AO243" i="11"/>
  <c r="AM243" i="11"/>
  <c r="AK243" i="11"/>
  <c r="AI243" i="11"/>
  <c r="C243" i="11"/>
  <c r="B243" i="11"/>
  <c r="A243" i="11"/>
  <c r="AT242" i="11"/>
  <c r="AS242" i="11"/>
  <c r="AQ242" i="11"/>
  <c r="AO242" i="11"/>
  <c r="AM242" i="11"/>
  <c r="AK242" i="11"/>
  <c r="AI242" i="11"/>
  <c r="C242" i="11"/>
  <c r="B242" i="11"/>
  <c r="AT241" i="11"/>
  <c r="AS241" i="11"/>
  <c r="AQ241" i="11"/>
  <c r="AO241" i="11"/>
  <c r="AM241" i="11"/>
  <c r="AK241" i="11"/>
  <c r="AI241" i="11"/>
  <c r="C241" i="11"/>
  <c r="B241" i="11"/>
  <c r="AT240" i="11"/>
  <c r="AS240" i="11"/>
  <c r="AQ240" i="11"/>
  <c r="AO240" i="11"/>
  <c r="AM240" i="11"/>
  <c r="AK240" i="11"/>
  <c r="AI240" i="11"/>
  <c r="C240" i="11"/>
  <c r="B240" i="11"/>
  <c r="AT239" i="11"/>
  <c r="AS239" i="11"/>
  <c r="AQ239" i="11"/>
  <c r="AO239" i="11"/>
  <c r="AM239" i="11"/>
  <c r="AK239" i="11"/>
  <c r="AI239" i="11"/>
  <c r="C239" i="11"/>
  <c r="B239" i="11"/>
  <c r="AT238" i="11"/>
  <c r="AS238" i="11"/>
  <c r="AQ238" i="11"/>
  <c r="AO238" i="11"/>
  <c r="AM238" i="11"/>
  <c r="AK238" i="11"/>
  <c r="AI238" i="11"/>
  <c r="C238" i="11"/>
  <c r="B238" i="11"/>
  <c r="AT237" i="11"/>
  <c r="AS237" i="11"/>
  <c r="AQ237" i="11"/>
  <c r="AO237" i="11"/>
  <c r="AM237" i="11"/>
  <c r="AK237" i="11"/>
  <c r="AI237" i="11"/>
  <c r="C237" i="11"/>
  <c r="B237" i="11"/>
  <c r="AT236" i="11"/>
  <c r="AS236" i="11"/>
  <c r="AQ236" i="11"/>
  <c r="AO236" i="11"/>
  <c r="AM236" i="11"/>
  <c r="AK236" i="11"/>
  <c r="AI236" i="11"/>
  <c r="C236" i="11"/>
  <c r="B236" i="11"/>
  <c r="AT235" i="11"/>
  <c r="AS235" i="11"/>
  <c r="AQ235" i="11"/>
  <c r="AO235" i="11"/>
  <c r="AM235" i="11"/>
  <c r="AK235" i="11"/>
  <c r="AI235" i="11"/>
  <c r="C235" i="11"/>
  <c r="B235" i="11"/>
  <c r="AT234" i="11"/>
  <c r="AS234" i="11"/>
  <c r="AQ234" i="11"/>
  <c r="AO234" i="11"/>
  <c r="AM234" i="11"/>
  <c r="AK234" i="11"/>
  <c r="AI234" i="11"/>
  <c r="C234" i="11"/>
  <c r="B234" i="11"/>
  <c r="AT233" i="11"/>
  <c r="AS233" i="11"/>
  <c r="AQ233" i="11"/>
  <c r="AO233" i="11"/>
  <c r="AM233" i="11"/>
  <c r="AK233" i="11"/>
  <c r="AI233" i="11"/>
  <c r="C233" i="11"/>
  <c r="B233" i="11"/>
  <c r="AT232" i="11"/>
  <c r="AS232" i="11"/>
  <c r="AQ232" i="11"/>
  <c r="AO232" i="11"/>
  <c r="AM232" i="11"/>
  <c r="AK232" i="11"/>
  <c r="AI232" i="11"/>
  <c r="C232" i="11"/>
  <c r="B232" i="11"/>
  <c r="AT231" i="11"/>
  <c r="AS231" i="11"/>
  <c r="AQ231" i="11"/>
  <c r="AO231" i="11"/>
  <c r="AM231" i="11"/>
  <c r="AK231" i="11"/>
  <c r="AI231" i="11"/>
  <c r="C231" i="11"/>
  <c r="B231" i="11"/>
  <c r="AT230" i="11"/>
  <c r="AS230" i="11"/>
  <c r="AQ230" i="11"/>
  <c r="AO230" i="11"/>
  <c r="AM230" i="11"/>
  <c r="AK230" i="11"/>
  <c r="AI230" i="11"/>
  <c r="C230" i="11"/>
  <c r="B230" i="11"/>
  <c r="AT229" i="11"/>
  <c r="AS229" i="11"/>
  <c r="AQ229" i="11"/>
  <c r="AO229" i="11"/>
  <c r="AM229" i="11"/>
  <c r="AK229" i="11"/>
  <c r="AI229" i="11"/>
  <c r="C229" i="11"/>
  <c r="B229" i="11"/>
  <c r="AT228" i="11"/>
  <c r="AS228" i="11"/>
  <c r="AQ228" i="11"/>
  <c r="AO228" i="11"/>
  <c r="AM228" i="11"/>
  <c r="AK228" i="11"/>
  <c r="AI228" i="11"/>
  <c r="C228" i="11"/>
  <c r="B228" i="11"/>
  <c r="AT227" i="11"/>
  <c r="AS227" i="11"/>
  <c r="AQ227" i="11"/>
  <c r="AO227" i="11"/>
  <c r="AM227" i="11"/>
  <c r="AK227" i="11"/>
  <c r="AI227" i="11"/>
  <c r="C227" i="11"/>
  <c r="B227" i="11"/>
  <c r="AT226" i="11"/>
  <c r="AS226" i="11"/>
  <c r="AQ226" i="11"/>
  <c r="AO226" i="11"/>
  <c r="AM226" i="11"/>
  <c r="AK226" i="11"/>
  <c r="AI226" i="11"/>
  <c r="C226" i="11"/>
  <c r="B226" i="11"/>
  <c r="AT225" i="11"/>
  <c r="AS225" i="11"/>
  <c r="AQ225" i="11"/>
  <c r="AO225" i="11"/>
  <c r="AM225" i="11"/>
  <c r="AK225" i="11"/>
  <c r="AI225" i="11"/>
  <c r="C225" i="11"/>
  <c r="B225" i="11"/>
  <c r="AT224" i="11"/>
  <c r="AS224" i="11"/>
  <c r="AQ224" i="11"/>
  <c r="AO224" i="11"/>
  <c r="AM224" i="11"/>
  <c r="AK224" i="11"/>
  <c r="AI224" i="11"/>
  <c r="C224" i="11"/>
  <c r="B224" i="11"/>
  <c r="AT223" i="11"/>
  <c r="AS223" i="11"/>
  <c r="AQ223" i="11"/>
  <c r="AO223" i="11"/>
  <c r="AM223" i="11"/>
  <c r="AK223" i="11"/>
  <c r="AI223" i="11"/>
  <c r="C223" i="11"/>
  <c r="B223" i="11"/>
  <c r="AT222" i="11"/>
  <c r="AS222" i="11"/>
  <c r="AQ222" i="11"/>
  <c r="AO222" i="11"/>
  <c r="AM222" i="11"/>
  <c r="AK222" i="11"/>
  <c r="AI222" i="11"/>
  <c r="C222" i="11"/>
  <c r="B222" i="11"/>
  <c r="AT221" i="11"/>
  <c r="AS221" i="11"/>
  <c r="AQ221" i="11"/>
  <c r="AO221" i="11"/>
  <c r="AM221" i="11"/>
  <c r="AK221" i="11"/>
  <c r="AI221" i="11"/>
  <c r="C221" i="11"/>
  <c r="B221" i="11"/>
  <c r="AT220" i="11"/>
  <c r="AS220" i="11"/>
  <c r="AQ220" i="11"/>
  <c r="AO220" i="11"/>
  <c r="AM220" i="11"/>
  <c r="AK220" i="11"/>
  <c r="AI220" i="11"/>
  <c r="C220" i="11"/>
  <c r="B220" i="11"/>
  <c r="AT219" i="11"/>
  <c r="AS219" i="11"/>
  <c r="AQ219" i="11"/>
  <c r="AO219" i="11"/>
  <c r="AM219" i="11"/>
  <c r="AK219" i="11"/>
  <c r="AI219" i="11"/>
  <c r="C219" i="11"/>
  <c r="B219" i="11"/>
  <c r="A219" i="11"/>
  <c r="AT218" i="11"/>
  <c r="AS218" i="11"/>
  <c r="AQ218" i="11"/>
  <c r="AO218" i="11"/>
  <c r="AM218" i="11"/>
  <c r="AK218" i="11"/>
  <c r="AI218" i="11"/>
  <c r="C218" i="11"/>
  <c r="B218" i="11"/>
  <c r="AT217" i="11"/>
  <c r="AS217" i="11"/>
  <c r="AQ217" i="11"/>
  <c r="AO217" i="11"/>
  <c r="AM217" i="11"/>
  <c r="AK217" i="11"/>
  <c r="AI217" i="11"/>
  <c r="C217" i="11"/>
  <c r="B217" i="11"/>
  <c r="AT216" i="11"/>
  <c r="AS216" i="11"/>
  <c r="AQ216" i="11"/>
  <c r="AO216" i="11"/>
  <c r="AM216" i="11"/>
  <c r="AK216" i="11"/>
  <c r="AI216" i="11"/>
  <c r="C216" i="11"/>
  <c r="B216" i="11"/>
  <c r="AT215" i="11"/>
  <c r="AS215" i="11"/>
  <c r="AQ215" i="11"/>
  <c r="AO215" i="11"/>
  <c r="AM215" i="11"/>
  <c r="AK215" i="11"/>
  <c r="AI215" i="11"/>
  <c r="C215" i="11"/>
  <c r="B215" i="11"/>
  <c r="AT214" i="11"/>
  <c r="AS214" i="11"/>
  <c r="AQ214" i="11"/>
  <c r="AO214" i="11"/>
  <c r="AM214" i="11"/>
  <c r="AK214" i="11"/>
  <c r="AI214" i="11"/>
  <c r="C214" i="11"/>
  <c r="B214" i="11"/>
  <c r="AT213" i="11"/>
  <c r="AS213" i="11"/>
  <c r="AQ213" i="11"/>
  <c r="AO213" i="11"/>
  <c r="AM213" i="11"/>
  <c r="AK213" i="11"/>
  <c r="AI213" i="11"/>
  <c r="C213" i="11"/>
  <c r="B213" i="11"/>
  <c r="AT212" i="11"/>
  <c r="AS212" i="11"/>
  <c r="AQ212" i="11"/>
  <c r="AO212" i="11"/>
  <c r="AM212" i="11"/>
  <c r="AK212" i="11"/>
  <c r="AI212" i="11"/>
  <c r="C212" i="11"/>
  <c r="B212" i="11"/>
  <c r="AT211" i="11"/>
  <c r="AS211" i="11"/>
  <c r="AQ211" i="11"/>
  <c r="AO211" i="11"/>
  <c r="AM211" i="11"/>
  <c r="AK211" i="11"/>
  <c r="AI211" i="11"/>
  <c r="C211" i="11"/>
  <c r="B211" i="11"/>
  <c r="AT210" i="11"/>
  <c r="AS210" i="11"/>
  <c r="AQ210" i="11"/>
  <c r="AO210" i="11"/>
  <c r="AM210" i="11"/>
  <c r="AK210" i="11"/>
  <c r="AI210" i="11"/>
  <c r="C210" i="11"/>
  <c r="B210" i="11"/>
  <c r="AT209" i="11"/>
  <c r="AS209" i="11"/>
  <c r="AQ209" i="11"/>
  <c r="AO209" i="11"/>
  <c r="AM209" i="11"/>
  <c r="AK209" i="11"/>
  <c r="AI209" i="11"/>
  <c r="C209" i="11"/>
  <c r="B209" i="11"/>
  <c r="AT208" i="11"/>
  <c r="AS208" i="11"/>
  <c r="AQ208" i="11"/>
  <c r="AO208" i="11"/>
  <c r="AM208" i="11"/>
  <c r="AK208" i="11"/>
  <c r="AI208" i="11"/>
  <c r="C208" i="11"/>
  <c r="B208" i="11"/>
  <c r="AT207" i="11"/>
  <c r="AS207" i="11"/>
  <c r="AQ207" i="11"/>
  <c r="AO207" i="11"/>
  <c r="AM207" i="11"/>
  <c r="AK207" i="11"/>
  <c r="AI207" i="11"/>
  <c r="C207" i="11"/>
  <c r="B207" i="11"/>
  <c r="AT206" i="11"/>
  <c r="AS206" i="11"/>
  <c r="AQ206" i="11"/>
  <c r="AO206" i="11"/>
  <c r="AM206" i="11"/>
  <c r="AK206" i="11"/>
  <c r="AI206" i="11"/>
  <c r="C206" i="11"/>
  <c r="B206" i="11"/>
  <c r="AT205" i="11"/>
  <c r="AS205" i="11"/>
  <c r="AQ205" i="11"/>
  <c r="AO205" i="11"/>
  <c r="AM205" i="11"/>
  <c r="AK205" i="11"/>
  <c r="AI205" i="11"/>
  <c r="C205" i="11"/>
  <c r="B205" i="11"/>
  <c r="AT204" i="11"/>
  <c r="AS204" i="11"/>
  <c r="AQ204" i="11"/>
  <c r="AO204" i="11"/>
  <c r="AM204" i="11"/>
  <c r="AK204" i="11"/>
  <c r="AI204" i="11"/>
  <c r="C204" i="11"/>
  <c r="B204" i="11"/>
  <c r="AT203" i="11"/>
  <c r="AS203" i="11"/>
  <c r="AQ203" i="11"/>
  <c r="AO203" i="11"/>
  <c r="AM203" i="11"/>
  <c r="AK203" i="11"/>
  <c r="AI203" i="11"/>
  <c r="C203" i="11"/>
  <c r="B203" i="11"/>
  <c r="AT202" i="11"/>
  <c r="AS202" i="11"/>
  <c r="AQ202" i="11"/>
  <c r="AO202" i="11"/>
  <c r="AM202" i="11"/>
  <c r="AK202" i="11"/>
  <c r="AI202" i="11"/>
  <c r="C202" i="11"/>
  <c r="B202" i="11"/>
  <c r="AT201" i="11"/>
  <c r="AS201" i="11"/>
  <c r="AQ201" i="11"/>
  <c r="AO201" i="11"/>
  <c r="AM201" i="11"/>
  <c r="AK201" i="11"/>
  <c r="AI201" i="11"/>
  <c r="C201" i="11"/>
  <c r="B201" i="11"/>
  <c r="AT200" i="11"/>
  <c r="AS200" i="11"/>
  <c r="AQ200" i="11"/>
  <c r="AO200" i="11"/>
  <c r="AM200" i="11"/>
  <c r="AK200" i="11"/>
  <c r="AI200" i="11"/>
  <c r="C200" i="11"/>
  <c r="B200" i="11"/>
  <c r="A200" i="11"/>
  <c r="AT199" i="11"/>
  <c r="AS199" i="11"/>
  <c r="AQ199" i="11"/>
  <c r="AO199" i="11"/>
  <c r="AM199" i="11"/>
  <c r="AK199" i="11"/>
  <c r="AI199" i="11"/>
  <c r="C199" i="11"/>
  <c r="B199" i="11"/>
  <c r="AT198" i="11"/>
  <c r="AS198" i="11"/>
  <c r="AQ198" i="11"/>
  <c r="AO198" i="11"/>
  <c r="AM198" i="11"/>
  <c r="AK198" i="11"/>
  <c r="AI198" i="11"/>
  <c r="C198" i="11"/>
  <c r="B198" i="11"/>
  <c r="AT197" i="11"/>
  <c r="AS197" i="11"/>
  <c r="AQ197" i="11"/>
  <c r="AO197" i="11"/>
  <c r="AM197" i="11"/>
  <c r="AK197" i="11"/>
  <c r="AI197" i="11"/>
  <c r="C197" i="11"/>
  <c r="B197" i="11"/>
  <c r="A197" i="11"/>
  <c r="AT196" i="11"/>
  <c r="AS196" i="11"/>
  <c r="AQ196" i="11"/>
  <c r="AO196" i="11"/>
  <c r="AM196" i="11"/>
  <c r="AK196" i="11"/>
  <c r="AI196" i="11"/>
  <c r="C196" i="11"/>
  <c r="B196" i="11"/>
  <c r="AT195" i="11"/>
  <c r="AS195" i="11"/>
  <c r="AQ195" i="11"/>
  <c r="AO195" i="11"/>
  <c r="AM195" i="11"/>
  <c r="AK195" i="11"/>
  <c r="AI195" i="11"/>
  <c r="C195" i="11"/>
  <c r="B195" i="11"/>
  <c r="AT194" i="11"/>
  <c r="AS194" i="11"/>
  <c r="AQ194" i="11"/>
  <c r="AO194" i="11"/>
  <c r="AM194" i="11"/>
  <c r="AK194" i="11"/>
  <c r="AI194" i="11"/>
  <c r="C194" i="11"/>
  <c r="B194" i="11"/>
  <c r="AT193" i="11"/>
  <c r="AS193" i="11"/>
  <c r="AQ193" i="11"/>
  <c r="AO193" i="11"/>
  <c r="AM193" i="11"/>
  <c r="AK193" i="11"/>
  <c r="AI193" i="11"/>
  <c r="C193" i="11"/>
  <c r="B193" i="11"/>
  <c r="AT192" i="11"/>
  <c r="AS192" i="11"/>
  <c r="AQ192" i="11"/>
  <c r="AO192" i="11"/>
  <c r="AM192" i="11"/>
  <c r="AK192" i="11"/>
  <c r="AI192" i="11"/>
  <c r="C192" i="11"/>
  <c r="B192" i="11"/>
  <c r="AT191" i="11"/>
  <c r="AS191" i="11"/>
  <c r="AQ191" i="11"/>
  <c r="AO191" i="11"/>
  <c r="AM191" i="11"/>
  <c r="AK191" i="11"/>
  <c r="AI191" i="11"/>
  <c r="C191" i="11"/>
  <c r="B191" i="11"/>
  <c r="AT190" i="11"/>
  <c r="AS190" i="11"/>
  <c r="AQ190" i="11"/>
  <c r="AO190" i="11"/>
  <c r="AM190" i="11"/>
  <c r="AK190" i="11"/>
  <c r="AI190" i="11"/>
  <c r="C190" i="11"/>
  <c r="B190" i="11"/>
  <c r="A190" i="11"/>
  <c r="AT189" i="11"/>
  <c r="AS189" i="11"/>
  <c r="AQ189" i="11"/>
  <c r="AO189" i="11"/>
  <c r="AM189" i="11"/>
  <c r="AK189" i="11"/>
  <c r="AI189" i="11"/>
  <c r="C189" i="11"/>
  <c r="B189" i="11"/>
  <c r="AT188" i="11"/>
  <c r="AS188" i="11"/>
  <c r="AQ188" i="11"/>
  <c r="AO188" i="11"/>
  <c r="AM188" i="11"/>
  <c r="AK188" i="11"/>
  <c r="AI188" i="11"/>
  <c r="C188" i="11"/>
  <c r="B188" i="11"/>
  <c r="AT187" i="11"/>
  <c r="AS187" i="11"/>
  <c r="AQ187" i="11"/>
  <c r="AO187" i="11"/>
  <c r="AM187" i="11"/>
  <c r="AK187" i="11"/>
  <c r="AI187" i="11"/>
  <c r="C187" i="11"/>
  <c r="B187" i="11"/>
  <c r="AT186" i="11"/>
  <c r="AS186" i="11"/>
  <c r="AQ186" i="11"/>
  <c r="AO186" i="11"/>
  <c r="AM186" i="11"/>
  <c r="AK186" i="11"/>
  <c r="AI186" i="11"/>
  <c r="C186" i="11"/>
  <c r="B186" i="11"/>
  <c r="AT185" i="11"/>
  <c r="AS185" i="11"/>
  <c r="AQ185" i="11"/>
  <c r="AO185" i="11"/>
  <c r="AM185" i="11"/>
  <c r="AK185" i="11"/>
  <c r="AI185" i="11"/>
  <c r="C185" i="11"/>
  <c r="B185" i="11"/>
  <c r="AT184" i="11"/>
  <c r="AS184" i="11"/>
  <c r="AQ184" i="11"/>
  <c r="AO184" i="11"/>
  <c r="AM184" i="11"/>
  <c r="AK184" i="11"/>
  <c r="AI184" i="11"/>
  <c r="C184" i="11"/>
  <c r="B184" i="11"/>
  <c r="AT183" i="11"/>
  <c r="AS183" i="11"/>
  <c r="AQ183" i="11"/>
  <c r="AO183" i="11"/>
  <c r="AM183" i="11"/>
  <c r="AK183" i="11"/>
  <c r="AI183" i="11"/>
  <c r="C183" i="11"/>
  <c r="B183" i="11"/>
  <c r="AT182" i="11"/>
  <c r="AS182" i="11"/>
  <c r="AQ182" i="11"/>
  <c r="AO182" i="11"/>
  <c r="AM182" i="11"/>
  <c r="AK182" i="11"/>
  <c r="AI182" i="11"/>
  <c r="C182" i="11"/>
  <c r="B182" i="11"/>
  <c r="AT181" i="11"/>
  <c r="AS181" i="11"/>
  <c r="AQ181" i="11"/>
  <c r="AO181" i="11"/>
  <c r="AM181" i="11"/>
  <c r="AK181" i="11"/>
  <c r="AI181" i="11"/>
  <c r="C181" i="11"/>
  <c r="B181" i="11"/>
  <c r="AT180" i="11"/>
  <c r="AS180" i="11"/>
  <c r="AQ180" i="11"/>
  <c r="AO180" i="11"/>
  <c r="AM180" i="11"/>
  <c r="AK180" i="11"/>
  <c r="AI180" i="11"/>
  <c r="C180" i="11"/>
  <c r="B180" i="11"/>
  <c r="AT179" i="11"/>
  <c r="AS179" i="11"/>
  <c r="AQ179" i="11"/>
  <c r="AO179" i="11"/>
  <c r="AM179" i="11"/>
  <c r="AK179" i="11"/>
  <c r="AI179" i="11"/>
  <c r="C179" i="11"/>
  <c r="B179" i="11"/>
  <c r="AT178" i="11"/>
  <c r="AS178" i="11"/>
  <c r="AQ178" i="11"/>
  <c r="AO178" i="11"/>
  <c r="AM178" i="11"/>
  <c r="AK178" i="11"/>
  <c r="AI178" i="11"/>
  <c r="C178" i="11"/>
  <c r="B178" i="11"/>
  <c r="AT177" i="11"/>
  <c r="AS177" i="11"/>
  <c r="AQ177" i="11"/>
  <c r="AO177" i="11"/>
  <c r="AM177" i="11"/>
  <c r="AK177" i="11"/>
  <c r="AI177" i="11"/>
  <c r="C177" i="11"/>
  <c r="B177" i="11"/>
  <c r="AT176" i="11"/>
  <c r="AS176" i="11"/>
  <c r="AQ176" i="11"/>
  <c r="AO176" i="11"/>
  <c r="AM176" i="11"/>
  <c r="AK176" i="11"/>
  <c r="AI176" i="11"/>
  <c r="C176" i="11"/>
  <c r="B176" i="11"/>
  <c r="AT175" i="11"/>
  <c r="AS175" i="11"/>
  <c r="AQ175" i="11"/>
  <c r="AO175" i="11"/>
  <c r="AM175" i="11"/>
  <c r="AK175" i="11"/>
  <c r="AI175" i="11"/>
  <c r="C175" i="11"/>
  <c r="B175" i="11"/>
  <c r="A175" i="11"/>
  <c r="AT174" i="11"/>
  <c r="AS174" i="11"/>
  <c r="AQ174" i="11"/>
  <c r="AO174" i="11"/>
  <c r="AM174" i="11"/>
  <c r="AK174" i="11"/>
  <c r="AI174" i="11"/>
  <c r="C174" i="11"/>
  <c r="B174" i="11"/>
  <c r="AT173" i="11"/>
  <c r="AS173" i="11"/>
  <c r="AQ173" i="11"/>
  <c r="AO173" i="11"/>
  <c r="AM173" i="11"/>
  <c r="AK173" i="11"/>
  <c r="AI173" i="11"/>
  <c r="C173" i="11"/>
  <c r="B173" i="11"/>
  <c r="A173" i="11"/>
  <c r="AT172" i="11"/>
  <c r="AS172" i="11"/>
  <c r="AQ172" i="11"/>
  <c r="AO172" i="11"/>
  <c r="AM172" i="11"/>
  <c r="AK172" i="11"/>
  <c r="AI172" i="11"/>
  <c r="C172" i="11"/>
  <c r="B172" i="11"/>
  <c r="AT171" i="11"/>
  <c r="AS171" i="11"/>
  <c r="AQ171" i="11"/>
  <c r="AO171" i="11"/>
  <c r="AM171" i="11"/>
  <c r="AK171" i="11"/>
  <c r="AI171" i="11"/>
  <c r="C171" i="11"/>
  <c r="B171" i="11"/>
  <c r="AT170" i="11"/>
  <c r="AS170" i="11"/>
  <c r="AQ170" i="11"/>
  <c r="AO170" i="11"/>
  <c r="AM170" i="11"/>
  <c r="AK170" i="11"/>
  <c r="AI170" i="11"/>
  <c r="C170" i="11"/>
  <c r="B170" i="11"/>
  <c r="AT169" i="11"/>
  <c r="AS169" i="11"/>
  <c r="AQ169" i="11"/>
  <c r="AO169" i="11"/>
  <c r="AM169" i="11"/>
  <c r="AK169" i="11"/>
  <c r="AI169" i="11"/>
  <c r="C169" i="11"/>
  <c r="B169" i="11"/>
  <c r="AT168" i="11"/>
  <c r="AS168" i="11"/>
  <c r="AQ168" i="11"/>
  <c r="AO168" i="11"/>
  <c r="AM168" i="11"/>
  <c r="AK168" i="11"/>
  <c r="AI168" i="11"/>
  <c r="C168" i="11"/>
  <c r="B168" i="11"/>
  <c r="AT167" i="11"/>
  <c r="AS167" i="11"/>
  <c r="AQ167" i="11"/>
  <c r="AO167" i="11"/>
  <c r="AM167" i="11"/>
  <c r="AK167" i="11"/>
  <c r="AI167" i="11"/>
  <c r="C167" i="11"/>
  <c r="B167" i="11"/>
  <c r="AT166" i="11"/>
  <c r="AS166" i="11"/>
  <c r="AQ166" i="11"/>
  <c r="AO166" i="11"/>
  <c r="AM166" i="11"/>
  <c r="AK166" i="11"/>
  <c r="AI166" i="11"/>
  <c r="C166" i="11"/>
  <c r="B166" i="11"/>
  <c r="AT165" i="11"/>
  <c r="AS165" i="11"/>
  <c r="AQ165" i="11"/>
  <c r="AO165" i="11"/>
  <c r="AM165" i="11"/>
  <c r="AK165" i="11"/>
  <c r="AI165" i="11"/>
  <c r="C165" i="11"/>
  <c r="B165" i="11"/>
  <c r="AT164" i="11"/>
  <c r="AS164" i="11"/>
  <c r="AQ164" i="11"/>
  <c r="AO164" i="11"/>
  <c r="AM164" i="11"/>
  <c r="AK164" i="11"/>
  <c r="AI164" i="11"/>
  <c r="C164" i="11"/>
  <c r="B164" i="11"/>
  <c r="AT163" i="11"/>
  <c r="AS163" i="11"/>
  <c r="AQ163" i="11"/>
  <c r="AO163" i="11"/>
  <c r="AM163" i="11"/>
  <c r="AK163" i="11"/>
  <c r="AI163" i="11"/>
  <c r="C163" i="11"/>
  <c r="B163" i="11"/>
  <c r="AT162" i="11"/>
  <c r="AS162" i="11"/>
  <c r="AQ162" i="11"/>
  <c r="AO162" i="11"/>
  <c r="AM162" i="11"/>
  <c r="AK162" i="11"/>
  <c r="AI162" i="11"/>
  <c r="C162" i="11"/>
  <c r="B162" i="11"/>
  <c r="AT161" i="11"/>
  <c r="AS161" i="11"/>
  <c r="AQ161" i="11"/>
  <c r="AO161" i="11"/>
  <c r="AM161" i="11"/>
  <c r="AK161" i="11"/>
  <c r="AI161" i="11"/>
  <c r="C161" i="11"/>
  <c r="B161" i="11"/>
  <c r="AT160" i="11"/>
  <c r="AS160" i="11"/>
  <c r="AQ160" i="11"/>
  <c r="AO160" i="11"/>
  <c r="AM160" i="11"/>
  <c r="AK160" i="11"/>
  <c r="AI160" i="11"/>
  <c r="C160" i="11"/>
  <c r="B160" i="11"/>
  <c r="AT159" i="11"/>
  <c r="AS159" i="11"/>
  <c r="AQ159" i="11"/>
  <c r="AO159" i="11"/>
  <c r="AM159" i="11"/>
  <c r="AK159" i="11"/>
  <c r="AI159" i="11"/>
  <c r="C159" i="11"/>
  <c r="B159" i="11"/>
  <c r="A159" i="11"/>
  <c r="AT158" i="11"/>
  <c r="AS158" i="11"/>
  <c r="AQ158" i="11"/>
  <c r="AO158" i="11"/>
  <c r="AM158" i="11"/>
  <c r="AK158" i="11"/>
  <c r="AI158" i="11"/>
  <c r="C158" i="11"/>
  <c r="B158" i="11"/>
  <c r="A158" i="11"/>
  <c r="AT157" i="11"/>
  <c r="AS157" i="11"/>
  <c r="AQ157" i="11"/>
  <c r="AO157" i="11"/>
  <c r="AM157" i="11"/>
  <c r="AK157" i="11"/>
  <c r="AI157" i="11"/>
  <c r="C157" i="11"/>
  <c r="B157" i="11"/>
  <c r="AT156" i="11"/>
  <c r="AS156" i="11"/>
  <c r="AQ156" i="11"/>
  <c r="AO156" i="11"/>
  <c r="AM156" i="11"/>
  <c r="AK156" i="11"/>
  <c r="AI156" i="11"/>
  <c r="C156" i="11"/>
  <c r="B156" i="11"/>
  <c r="AT155" i="11"/>
  <c r="AS155" i="11"/>
  <c r="AQ155" i="11"/>
  <c r="AO155" i="11"/>
  <c r="AM155" i="11"/>
  <c r="AK155" i="11"/>
  <c r="AI155" i="11"/>
  <c r="C155" i="11"/>
  <c r="B155" i="11"/>
  <c r="AT154" i="11"/>
  <c r="AS154" i="11"/>
  <c r="AQ154" i="11"/>
  <c r="AO154" i="11"/>
  <c r="AM154" i="11"/>
  <c r="AK154" i="11"/>
  <c r="AI154" i="11"/>
  <c r="C154" i="11"/>
  <c r="B154" i="11"/>
  <c r="AT153" i="11"/>
  <c r="AS153" i="11"/>
  <c r="AQ153" i="11"/>
  <c r="AO153" i="11"/>
  <c r="AM153" i="11"/>
  <c r="AK153" i="11"/>
  <c r="AI153" i="11"/>
  <c r="C153" i="11"/>
  <c r="B153" i="11"/>
  <c r="AT152" i="11"/>
  <c r="AS152" i="11"/>
  <c r="AQ152" i="11"/>
  <c r="AO152" i="11"/>
  <c r="AM152" i="11"/>
  <c r="AK152" i="11"/>
  <c r="AI152" i="11"/>
  <c r="C152" i="11"/>
  <c r="B152" i="11"/>
  <c r="AT151" i="11"/>
  <c r="AS151" i="11"/>
  <c r="AQ151" i="11"/>
  <c r="AO151" i="11"/>
  <c r="AM151" i="11"/>
  <c r="AK151" i="11"/>
  <c r="AI151" i="11"/>
  <c r="C151" i="11"/>
  <c r="B151" i="11"/>
  <c r="AT150" i="11"/>
  <c r="AS150" i="11"/>
  <c r="AQ150" i="11"/>
  <c r="AO150" i="11"/>
  <c r="AM150" i="11"/>
  <c r="AK150" i="11"/>
  <c r="AI150" i="11"/>
  <c r="C150" i="11"/>
  <c r="B150" i="11"/>
  <c r="AT149" i="11"/>
  <c r="AS149" i="11"/>
  <c r="AQ149" i="11"/>
  <c r="AO149" i="11"/>
  <c r="AM149" i="11"/>
  <c r="AK149" i="11"/>
  <c r="AI149" i="11"/>
  <c r="C149" i="11"/>
  <c r="B149" i="11"/>
  <c r="AT148" i="11"/>
  <c r="AS148" i="11"/>
  <c r="AQ148" i="11"/>
  <c r="AO148" i="11"/>
  <c r="AM148" i="11"/>
  <c r="AK148" i="11"/>
  <c r="AI148" i="11"/>
  <c r="C148" i="11"/>
  <c r="B148" i="11"/>
  <c r="AT147" i="11"/>
  <c r="AS147" i="11"/>
  <c r="AQ147" i="11"/>
  <c r="AO147" i="11"/>
  <c r="AM147" i="11"/>
  <c r="AK147" i="11"/>
  <c r="AI147" i="11"/>
  <c r="C147" i="11"/>
  <c r="B147" i="11"/>
  <c r="AT146" i="11"/>
  <c r="AS146" i="11"/>
  <c r="AQ146" i="11"/>
  <c r="AO146" i="11"/>
  <c r="AM146" i="11"/>
  <c r="AK146" i="11"/>
  <c r="AI146" i="11"/>
  <c r="C146" i="11"/>
  <c r="B146" i="11"/>
  <c r="AT145" i="11"/>
  <c r="AS145" i="11"/>
  <c r="AQ145" i="11"/>
  <c r="AO145" i="11"/>
  <c r="AM145" i="11"/>
  <c r="AK145" i="11"/>
  <c r="AI145" i="11"/>
  <c r="C145" i="11"/>
  <c r="B145" i="11"/>
  <c r="AT144" i="11"/>
  <c r="AS144" i="11"/>
  <c r="AQ144" i="11"/>
  <c r="AO144" i="11"/>
  <c r="AM144" i="11"/>
  <c r="AK144" i="11"/>
  <c r="AI144" i="11"/>
  <c r="C144" i="11"/>
  <c r="B144" i="11"/>
  <c r="AT143" i="11"/>
  <c r="AS143" i="11"/>
  <c r="AQ143" i="11"/>
  <c r="AO143" i="11"/>
  <c r="AM143" i="11"/>
  <c r="AK143" i="11"/>
  <c r="AI143" i="11"/>
  <c r="C143" i="11"/>
  <c r="B143" i="11"/>
  <c r="AT142" i="11"/>
  <c r="AS142" i="11"/>
  <c r="AQ142" i="11"/>
  <c r="AO142" i="11"/>
  <c r="AM142" i="11"/>
  <c r="AK142" i="11"/>
  <c r="AI142" i="11"/>
  <c r="C142" i="11"/>
  <c r="B142" i="11"/>
  <c r="AT141" i="11"/>
  <c r="AS141" i="11"/>
  <c r="AQ141" i="11"/>
  <c r="AO141" i="11"/>
  <c r="AM141" i="11"/>
  <c r="AK141" i="11"/>
  <c r="AI141" i="11"/>
  <c r="C141" i="11"/>
  <c r="B141" i="11"/>
  <c r="AT140" i="11"/>
  <c r="AS140" i="11"/>
  <c r="AQ140" i="11"/>
  <c r="AO140" i="11"/>
  <c r="AM140" i="11"/>
  <c r="AK140" i="11"/>
  <c r="AI140" i="11"/>
  <c r="C140" i="11"/>
  <c r="B140" i="11"/>
  <c r="AT139" i="11"/>
  <c r="AS139" i="11"/>
  <c r="AQ139" i="11"/>
  <c r="AO139" i="11"/>
  <c r="AM139" i="11"/>
  <c r="AK139" i="11"/>
  <c r="AI139" i="11"/>
  <c r="C139" i="11"/>
  <c r="B139" i="11"/>
  <c r="AT138" i="11"/>
  <c r="AS138" i="11"/>
  <c r="AQ138" i="11"/>
  <c r="AO138" i="11"/>
  <c r="AM138" i="11"/>
  <c r="AK138" i="11"/>
  <c r="AI138" i="11"/>
  <c r="C138" i="11"/>
  <c r="B138" i="11"/>
  <c r="AT137" i="11"/>
  <c r="AS137" i="11"/>
  <c r="AQ137" i="11"/>
  <c r="AO137" i="11"/>
  <c r="AM137" i="11"/>
  <c r="AK137" i="11"/>
  <c r="AI137" i="11"/>
  <c r="C137" i="11"/>
  <c r="B137" i="11"/>
  <c r="AT136" i="11"/>
  <c r="AS136" i="11"/>
  <c r="AQ136" i="11"/>
  <c r="AO136" i="11"/>
  <c r="AM136" i="11"/>
  <c r="AK136" i="11"/>
  <c r="AI136" i="11"/>
  <c r="C136" i="11"/>
  <c r="B136" i="11"/>
  <c r="AT135" i="11"/>
  <c r="AS135" i="11"/>
  <c r="AQ135" i="11"/>
  <c r="AO135" i="11"/>
  <c r="AM135" i="11"/>
  <c r="AK135" i="11"/>
  <c r="AI135" i="11"/>
  <c r="C135" i="11"/>
  <c r="B135" i="11"/>
  <c r="AT134" i="11"/>
  <c r="AS134" i="11"/>
  <c r="AQ134" i="11"/>
  <c r="AO134" i="11"/>
  <c r="AM134" i="11"/>
  <c r="AK134" i="11"/>
  <c r="AI134" i="11"/>
  <c r="C134" i="11"/>
  <c r="B134" i="11"/>
  <c r="AT133" i="11"/>
  <c r="AS133" i="11"/>
  <c r="AQ133" i="11"/>
  <c r="AO133" i="11"/>
  <c r="AM133" i="11"/>
  <c r="AK133" i="11"/>
  <c r="AI133" i="11"/>
  <c r="C133" i="11"/>
  <c r="B133" i="11"/>
  <c r="AT132" i="11"/>
  <c r="AS132" i="11"/>
  <c r="AQ132" i="11"/>
  <c r="AO132" i="11"/>
  <c r="AM132" i="11"/>
  <c r="AK132" i="11"/>
  <c r="AI132" i="11"/>
  <c r="C132" i="11"/>
  <c r="B132" i="11"/>
  <c r="AT131" i="11"/>
  <c r="AS131" i="11"/>
  <c r="AQ131" i="11"/>
  <c r="AO131" i="11"/>
  <c r="AM131" i="11"/>
  <c r="AK131" i="11"/>
  <c r="AI131" i="11"/>
  <c r="C131" i="11"/>
  <c r="B131" i="11"/>
  <c r="AT130" i="11"/>
  <c r="AS130" i="11"/>
  <c r="AQ130" i="11"/>
  <c r="AO130" i="11"/>
  <c r="AM130" i="11"/>
  <c r="AK130" i="11"/>
  <c r="AI130" i="11"/>
  <c r="C130" i="11"/>
  <c r="B130" i="11"/>
  <c r="AT129" i="11"/>
  <c r="AS129" i="11"/>
  <c r="AQ129" i="11"/>
  <c r="AO129" i="11"/>
  <c r="AM129" i="11"/>
  <c r="AK129" i="11"/>
  <c r="AI129" i="11"/>
  <c r="C129" i="11"/>
  <c r="B129" i="11"/>
  <c r="AT128" i="11"/>
  <c r="AS128" i="11"/>
  <c r="AQ128" i="11"/>
  <c r="AO128" i="11"/>
  <c r="AM128" i="11"/>
  <c r="AK128" i="11"/>
  <c r="AI128" i="11"/>
  <c r="C128" i="11"/>
  <c r="B128" i="11"/>
  <c r="AT127" i="11"/>
  <c r="AS127" i="11"/>
  <c r="AQ127" i="11"/>
  <c r="AO127" i="11"/>
  <c r="AM127" i="11"/>
  <c r="AK127" i="11"/>
  <c r="AI127" i="11"/>
  <c r="C127" i="11"/>
  <c r="B127" i="11"/>
  <c r="AT126" i="11"/>
  <c r="AS126" i="11"/>
  <c r="AQ126" i="11"/>
  <c r="AO126" i="11"/>
  <c r="AM126" i="11"/>
  <c r="AK126" i="11"/>
  <c r="AI126" i="11"/>
  <c r="C126" i="11"/>
  <c r="B126" i="11"/>
  <c r="AT125" i="11"/>
  <c r="AS125" i="11"/>
  <c r="AQ125" i="11"/>
  <c r="AO125" i="11"/>
  <c r="AM125" i="11"/>
  <c r="AK125" i="11"/>
  <c r="AI125" i="11"/>
  <c r="C125" i="11"/>
  <c r="B125" i="11"/>
  <c r="AT124" i="11"/>
  <c r="AS124" i="11"/>
  <c r="AQ124" i="11"/>
  <c r="AO124" i="11"/>
  <c r="AM124" i="11"/>
  <c r="AK124" i="11"/>
  <c r="AI124" i="11"/>
  <c r="C124" i="11"/>
  <c r="B124" i="11"/>
  <c r="AT123" i="11"/>
  <c r="AS123" i="11"/>
  <c r="AQ123" i="11"/>
  <c r="AO123" i="11"/>
  <c r="AM123" i="11"/>
  <c r="AK123" i="11"/>
  <c r="AI123" i="11"/>
  <c r="C123" i="11"/>
  <c r="B123" i="11"/>
  <c r="A123" i="11"/>
  <c r="AT122" i="11"/>
  <c r="AS122" i="11"/>
  <c r="AQ122" i="11"/>
  <c r="AO122" i="11"/>
  <c r="AM122" i="11"/>
  <c r="AK122" i="11"/>
  <c r="AI122" i="11"/>
  <c r="C122" i="11"/>
  <c r="B122" i="11"/>
  <c r="AT121" i="11"/>
  <c r="AS121" i="11"/>
  <c r="AQ121" i="11"/>
  <c r="AO121" i="11"/>
  <c r="AM121" i="11"/>
  <c r="AK121" i="11"/>
  <c r="AI121" i="11"/>
  <c r="C121" i="11"/>
  <c r="B121" i="11"/>
  <c r="AT120" i="11"/>
  <c r="AS120" i="11"/>
  <c r="AQ120" i="11"/>
  <c r="AO120" i="11"/>
  <c r="AM120" i="11"/>
  <c r="AK120" i="11"/>
  <c r="AI120" i="11"/>
  <c r="C120" i="11"/>
  <c r="B120" i="11"/>
  <c r="AT119" i="11"/>
  <c r="AS119" i="11"/>
  <c r="AQ119" i="11"/>
  <c r="AO119" i="11"/>
  <c r="AM119" i="11"/>
  <c r="AK119" i="11"/>
  <c r="AI119" i="11"/>
  <c r="C119" i="11"/>
  <c r="B119" i="11"/>
  <c r="A119" i="11"/>
  <c r="AT118" i="11"/>
  <c r="AS118" i="11"/>
  <c r="AQ118" i="11"/>
  <c r="AO118" i="11"/>
  <c r="AM118" i="11"/>
  <c r="AK118" i="11"/>
  <c r="AI118" i="11"/>
  <c r="C118" i="11"/>
  <c r="B118" i="11"/>
  <c r="AT117" i="11"/>
  <c r="AS117" i="11"/>
  <c r="AQ117" i="11"/>
  <c r="AO117" i="11"/>
  <c r="AM117" i="11"/>
  <c r="AK117" i="11"/>
  <c r="AI117" i="11"/>
  <c r="C117" i="11"/>
  <c r="B117" i="11"/>
  <c r="AT116" i="11"/>
  <c r="AS116" i="11"/>
  <c r="AQ116" i="11"/>
  <c r="AO116" i="11"/>
  <c r="AM116" i="11"/>
  <c r="AK116" i="11"/>
  <c r="AI116" i="11"/>
  <c r="C116" i="11"/>
  <c r="B116" i="11"/>
  <c r="AT115" i="11"/>
  <c r="AS115" i="11"/>
  <c r="AQ115" i="11"/>
  <c r="AO115" i="11"/>
  <c r="AM115" i="11"/>
  <c r="AK115" i="11"/>
  <c r="AI115" i="11"/>
  <c r="C115" i="11"/>
  <c r="B115" i="11"/>
  <c r="AT114" i="11"/>
  <c r="AS114" i="11"/>
  <c r="AQ114" i="11"/>
  <c r="AO114" i="11"/>
  <c r="AM114" i="11"/>
  <c r="AK114" i="11"/>
  <c r="AI114" i="11"/>
  <c r="C114" i="11"/>
  <c r="B114" i="11"/>
  <c r="AT113" i="11"/>
  <c r="AS113" i="11"/>
  <c r="AQ113" i="11"/>
  <c r="AO113" i="11"/>
  <c r="AM113" i="11"/>
  <c r="AK113" i="11"/>
  <c r="AI113" i="11"/>
  <c r="C113" i="11"/>
  <c r="B113" i="11"/>
  <c r="AT112" i="11"/>
  <c r="AS112" i="11"/>
  <c r="AQ112" i="11"/>
  <c r="AO112" i="11"/>
  <c r="AM112" i="11"/>
  <c r="AK112" i="11"/>
  <c r="AI112" i="11"/>
  <c r="C112" i="11"/>
  <c r="B112" i="11"/>
  <c r="AT111" i="11"/>
  <c r="AS111" i="11"/>
  <c r="AQ111" i="11"/>
  <c r="AO111" i="11"/>
  <c r="AM111" i="11"/>
  <c r="AK111" i="11"/>
  <c r="AI111" i="11"/>
  <c r="C111" i="11"/>
  <c r="B111" i="11"/>
  <c r="AT110" i="11"/>
  <c r="AS110" i="11"/>
  <c r="AQ110" i="11"/>
  <c r="AO110" i="11"/>
  <c r="AM110" i="11"/>
  <c r="AK110" i="11"/>
  <c r="AI110" i="11"/>
  <c r="C110" i="11"/>
  <c r="B110" i="11"/>
  <c r="AT109" i="11"/>
  <c r="AS109" i="11"/>
  <c r="AQ109" i="11"/>
  <c r="AO109" i="11"/>
  <c r="AM109" i="11"/>
  <c r="AK109" i="11"/>
  <c r="AI109" i="11"/>
  <c r="C109" i="11"/>
  <c r="B109" i="11"/>
  <c r="AT108" i="11"/>
  <c r="AS108" i="11"/>
  <c r="AQ108" i="11"/>
  <c r="AO108" i="11"/>
  <c r="AM108" i="11"/>
  <c r="AK108" i="11"/>
  <c r="AI108" i="11"/>
  <c r="C108" i="11"/>
  <c r="B108" i="11"/>
  <c r="AT107" i="11"/>
  <c r="AS107" i="11"/>
  <c r="AQ107" i="11"/>
  <c r="AO107" i="11"/>
  <c r="AM107" i="11"/>
  <c r="AK107" i="11"/>
  <c r="AI107" i="11"/>
  <c r="C107" i="11"/>
  <c r="B107" i="11"/>
  <c r="AT106" i="11"/>
  <c r="AS106" i="11"/>
  <c r="AQ106" i="11"/>
  <c r="AO106" i="11"/>
  <c r="AM106" i="11"/>
  <c r="AK106" i="11"/>
  <c r="AI106" i="11"/>
  <c r="C106" i="11"/>
  <c r="B106" i="11"/>
  <c r="A106" i="11"/>
  <c r="AT105" i="11"/>
  <c r="AS105" i="11"/>
  <c r="AQ105" i="11"/>
  <c r="AO105" i="11"/>
  <c r="AM105" i="11"/>
  <c r="AK105" i="11"/>
  <c r="AI105" i="11"/>
  <c r="C105" i="11"/>
  <c r="B105" i="11"/>
  <c r="AT104" i="11"/>
  <c r="AS104" i="11"/>
  <c r="AQ104" i="11"/>
  <c r="AO104" i="11"/>
  <c r="AM104" i="11"/>
  <c r="AK104" i="11"/>
  <c r="AI104" i="11"/>
  <c r="C104" i="11"/>
  <c r="B104" i="11"/>
  <c r="AT103" i="11"/>
  <c r="AS103" i="11"/>
  <c r="AQ103" i="11"/>
  <c r="AO103" i="11"/>
  <c r="AM103" i="11"/>
  <c r="AK103" i="11"/>
  <c r="AI103" i="11"/>
  <c r="C103" i="11"/>
  <c r="B103" i="11"/>
  <c r="AT102" i="11"/>
  <c r="AS102" i="11"/>
  <c r="AQ102" i="11"/>
  <c r="AO102" i="11"/>
  <c r="AM102" i="11"/>
  <c r="AK102" i="11"/>
  <c r="AI102" i="11"/>
  <c r="C102" i="11"/>
  <c r="B102" i="11"/>
  <c r="AT101" i="11"/>
  <c r="AS101" i="11"/>
  <c r="AQ101" i="11"/>
  <c r="AO101" i="11"/>
  <c r="AM101" i="11"/>
  <c r="AK101" i="11"/>
  <c r="AI101" i="11"/>
  <c r="C101" i="11"/>
  <c r="B101" i="11"/>
  <c r="AT100" i="11"/>
  <c r="AS100" i="11"/>
  <c r="AQ100" i="11"/>
  <c r="AO100" i="11"/>
  <c r="AM100" i="11"/>
  <c r="AK100" i="11"/>
  <c r="AI100" i="11"/>
  <c r="C100" i="11"/>
  <c r="B100" i="11"/>
  <c r="A100" i="11"/>
  <c r="AT99" i="11"/>
  <c r="AS99" i="11"/>
  <c r="AQ99" i="11"/>
  <c r="AO99" i="11"/>
  <c r="AM99" i="11"/>
  <c r="AK99" i="11"/>
  <c r="AI99" i="11"/>
  <c r="C99" i="11"/>
  <c r="B99" i="11"/>
  <c r="AT98" i="11"/>
  <c r="AS98" i="11"/>
  <c r="AQ98" i="11"/>
  <c r="AO98" i="11"/>
  <c r="AM98" i="11"/>
  <c r="AK98" i="11"/>
  <c r="AI98" i="11"/>
  <c r="C98" i="11"/>
  <c r="B98" i="11"/>
  <c r="AT97" i="11"/>
  <c r="AS97" i="11"/>
  <c r="AQ97" i="11"/>
  <c r="AO97" i="11"/>
  <c r="AM97" i="11"/>
  <c r="AK97" i="11"/>
  <c r="AI97" i="11"/>
  <c r="C97" i="11"/>
  <c r="B97" i="11"/>
  <c r="AT96" i="11"/>
  <c r="AS96" i="11"/>
  <c r="AQ96" i="11"/>
  <c r="AO96" i="11"/>
  <c r="AM96" i="11"/>
  <c r="AK96" i="11"/>
  <c r="AI96" i="11"/>
  <c r="C96" i="11"/>
  <c r="B96" i="11"/>
  <c r="A96" i="11"/>
  <c r="AT95" i="11"/>
  <c r="AS95" i="11"/>
  <c r="AQ95" i="11"/>
  <c r="AO95" i="11"/>
  <c r="AM95" i="11"/>
  <c r="AK95" i="11"/>
  <c r="AI95" i="11"/>
  <c r="C95" i="11"/>
  <c r="B95" i="11"/>
  <c r="AT94" i="11"/>
  <c r="AS94" i="11"/>
  <c r="AQ94" i="11"/>
  <c r="AO94" i="11"/>
  <c r="AM94" i="11"/>
  <c r="AK94" i="11"/>
  <c r="AI94" i="11"/>
  <c r="C94" i="11"/>
  <c r="B94" i="11"/>
  <c r="AT93" i="11"/>
  <c r="AS93" i="11"/>
  <c r="AQ93" i="11"/>
  <c r="AO93" i="11"/>
  <c r="AM93" i="11"/>
  <c r="AK93" i="11"/>
  <c r="AI93" i="11"/>
  <c r="C93" i="11"/>
  <c r="B93" i="11"/>
  <c r="AT92" i="11"/>
  <c r="AS92" i="11"/>
  <c r="AQ92" i="11"/>
  <c r="AO92" i="11"/>
  <c r="AM92" i="11"/>
  <c r="AK92" i="11"/>
  <c r="AI92" i="11"/>
  <c r="C92" i="11"/>
  <c r="B92" i="11"/>
  <c r="A92" i="11"/>
  <c r="AT91" i="11"/>
  <c r="AS91" i="11"/>
  <c r="AQ91" i="11"/>
  <c r="AO91" i="11"/>
  <c r="AM91" i="11"/>
  <c r="AK91" i="11"/>
  <c r="AI91" i="11"/>
  <c r="C91" i="11"/>
  <c r="B91" i="11"/>
  <c r="AT90" i="11"/>
  <c r="AS90" i="11"/>
  <c r="AQ90" i="11"/>
  <c r="AO90" i="11"/>
  <c r="AM90" i="11"/>
  <c r="AK90" i="11"/>
  <c r="AI90" i="11"/>
  <c r="C90" i="11"/>
  <c r="B90" i="11"/>
  <c r="AT89" i="11"/>
  <c r="AS89" i="11"/>
  <c r="AQ89" i="11"/>
  <c r="AO89" i="11"/>
  <c r="AM89" i="11"/>
  <c r="AK89" i="11"/>
  <c r="AI89" i="11"/>
  <c r="C89" i="11"/>
  <c r="B89" i="11"/>
  <c r="AT88" i="11"/>
  <c r="AS88" i="11"/>
  <c r="AQ88" i="11"/>
  <c r="AO88" i="11"/>
  <c r="AM88" i="11"/>
  <c r="AK88" i="11"/>
  <c r="AI88" i="11"/>
  <c r="C88" i="11"/>
  <c r="B88" i="11"/>
  <c r="AT87" i="11"/>
  <c r="AS87" i="11"/>
  <c r="AQ87" i="11"/>
  <c r="AO87" i="11"/>
  <c r="AM87" i="11"/>
  <c r="AK87" i="11"/>
  <c r="AI87" i="11"/>
  <c r="C87" i="11"/>
  <c r="B87" i="11"/>
  <c r="AT86" i="11"/>
  <c r="AS86" i="11"/>
  <c r="AQ86" i="11"/>
  <c r="AO86" i="11"/>
  <c r="AM86" i="11"/>
  <c r="AK86" i="11"/>
  <c r="AI86" i="11"/>
  <c r="C86" i="11"/>
  <c r="B86" i="11"/>
  <c r="AT85" i="11"/>
  <c r="AS85" i="11"/>
  <c r="AQ85" i="11"/>
  <c r="AO85" i="11"/>
  <c r="AM85" i="11"/>
  <c r="AK85" i="11"/>
  <c r="AI85" i="11"/>
  <c r="C85" i="11"/>
  <c r="B85" i="11"/>
  <c r="AT84" i="11"/>
  <c r="AS84" i="11"/>
  <c r="AQ84" i="11"/>
  <c r="AO84" i="11"/>
  <c r="AM84" i="11"/>
  <c r="AK84" i="11"/>
  <c r="AI84" i="11"/>
  <c r="C84" i="11"/>
  <c r="B84" i="11"/>
  <c r="AT83" i="11"/>
  <c r="AS83" i="11"/>
  <c r="AQ83" i="11"/>
  <c r="AO83" i="11"/>
  <c r="AM83" i="11"/>
  <c r="AK83" i="11"/>
  <c r="AI83" i="11"/>
  <c r="C83" i="11"/>
  <c r="B83" i="11"/>
  <c r="AT82" i="11"/>
  <c r="AS82" i="11"/>
  <c r="AQ82" i="11"/>
  <c r="AO82" i="11"/>
  <c r="AM82" i="11"/>
  <c r="AK82" i="11"/>
  <c r="AI82" i="11"/>
  <c r="C82" i="11"/>
  <c r="B82" i="11"/>
  <c r="AT81" i="11"/>
  <c r="AS81" i="11"/>
  <c r="AQ81" i="11"/>
  <c r="AO81" i="11"/>
  <c r="AM81" i="11"/>
  <c r="AK81" i="11"/>
  <c r="AI81" i="11"/>
  <c r="C81" i="11"/>
  <c r="B81" i="11"/>
  <c r="AT80" i="11"/>
  <c r="AS80" i="11"/>
  <c r="AQ80" i="11"/>
  <c r="AO80" i="11"/>
  <c r="AM80" i="11"/>
  <c r="AK80" i="11"/>
  <c r="AI80" i="11"/>
  <c r="C80" i="11"/>
  <c r="B80" i="11"/>
  <c r="AT79" i="11"/>
  <c r="AS79" i="11"/>
  <c r="AQ79" i="11"/>
  <c r="AO79" i="11"/>
  <c r="AM79" i="11"/>
  <c r="AK79" i="11"/>
  <c r="AI79" i="11"/>
  <c r="C79" i="11"/>
  <c r="B79" i="11"/>
  <c r="AT78" i="11"/>
  <c r="AS78" i="11"/>
  <c r="AQ78" i="11"/>
  <c r="AO78" i="11"/>
  <c r="AM78" i="11"/>
  <c r="AK78" i="11"/>
  <c r="AI78" i="11"/>
  <c r="C78" i="11"/>
  <c r="B78" i="11"/>
  <c r="AT77" i="11"/>
  <c r="AS77" i="11"/>
  <c r="AQ77" i="11"/>
  <c r="AO77" i="11"/>
  <c r="AM77" i="11"/>
  <c r="AK77" i="11"/>
  <c r="AI77" i="11"/>
  <c r="C77" i="11"/>
  <c r="B77" i="11"/>
  <c r="AT76" i="11"/>
  <c r="AS76" i="11"/>
  <c r="AQ76" i="11"/>
  <c r="AO76" i="11"/>
  <c r="AM76" i="11"/>
  <c r="AK76" i="11"/>
  <c r="AI76" i="11"/>
  <c r="C76" i="11"/>
  <c r="B76" i="11"/>
  <c r="A76" i="11"/>
  <c r="AT75" i="11"/>
  <c r="AS75" i="11"/>
  <c r="AQ75" i="11"/>
  <c r="AO75" i="11"/>
  <c r="AM75" i="11"/>
  <c r="AK75" i="11"/>
  <c r="AI75" i="11"/>
  <c r="C75" i="11"/>
  <c r="B75" i="11"/>
  <c r="AT74" i="11"/>
  <c r="AS74" i="11"/>
  <c r="AQ74" i="11"/>
  <c r="AO74" i="11"/>
  <c r="AM74" i="11"/>
  <c r="AK74" i="11"/>
  <c r="AI74" i="11"/>
  <c r="C74" i="11"/>
  <c r="B74" i="11"/>
  <c r="AT73" i="11"/>
  <c r="AS73" i="11"/>
  <c r="AQ73" i="11"/>
  <c r="AO73" i="11"/>
  <c r="AM73" i="11"/>
  <c r="AK73" i="11"/>
  <c r="AI73" i="11"/>
  <c r="C73" i="11"/>
  <c r="B73" i="11"/>
  <c r="AT72" i="11"/>
  <c r="AS72" i="11"/>
  <c r="AQ72" i="11"/>
  <c r="AO72" i="11"/>
  <c r="AM72" i="11"/>
  <c r="AK72" i="11"/>
  <c r="AI72" i="11"/>
  <c r="C72" i="11"/>
  <c r="B72" i="11"/>
  <c r="AT71" i="11"/>
  <c r="AS71" i="11"/>
  <c r="AQ71" i="11"/>
  <c r="AO71" i="11"/>
  <c r="AM71" i="11"/>
  <c r="AK71" i="11"/>
  <c r="AI71" i="11"/>
  <c r="C71" i="11"/>
  <c r="B71" i="11"/>
  <c r="AT70" i="11"/>
  <c r="AS70" i="11"/>
  <c r="AQ70" i="11"/>
  <c r="AO70" i="11"/>
  <c r="AM70" i="11"/>
  <c r="AK70" i="11"/>
  <c r="AI70" i="11"/>
  <c r="C70" i="11"/>
  <c r="B70" i="11"/>
  <c r="AT69" i="11"/>
  <c r="AS69" i="11"/>
  <c r="AQ69" i="11"/>
  <c r="AO69" i="11"/>
  <c r="AM69" i="11"/>
  <c r="AK69" i="11"/>
  <c r="AI69" i="11"/>
  <c r="C69" i="11"/>
  <c r="B69" i="11"/>
  <c r="AT68" i="11"/>
  <c r="AS68" i="11"/>
  <c r="AQ68" i="11"/>
  <c r="AO68" i="11"/>
  <c r="AM68" i="11"/>
  <c r="AK68" i="11"/>
  <c r="AI68" i="11"/>
  <c r="C68" i="11"/>
  <c r="B68" i="11"/>
  <c r="AT67" i="11"/>
  <c r="AS67" i="11"/>
  <c r="AQ67" i="11"/>
  <c r="AO67" i="11"/>
  <c r="AM67" i="11"/>
  <c r="AK67" i="11"/>
  <c r="AI67" i="11"/>
  <c r="C67" i="11"/>
  <c r="B67" i="11"/>
  <c r="AT66" i="11"/>
  <c r="AS66" i="11"/>
  <c r="AQ66" i="11"/>
  <c r="AO66" i="11"/>
  <c r="AM66" i="11"/>
  <c r="AK66" i="11"/>
  <c r="AI66" i="11"/>
  <c r="C66" i="11"/>
  <c r="B66" i="11"/>
  <c r="AT65" i="11"/>
  <c r="AS65" i="11"/>
  <c r="AQ65" i="11"/>
  <c r="AO65" i="11"/>
  <c r="AM65" i="11"/>
  <c r="AK65" i="11"/>
  <c r="AI65" i="11"/>
  <c r="C65" i="11"/>
  <c r="B65" i="11"/>
  <c r="AT64" i="11"/>
  <c r="AS64" i="11"/>
  <c r="AQ64" i="11"/>
  <c r="AO64" i="11"/>
  <c r="AM64" i="11"/>
  <c r="AK64" i="11"/>
  <c r="AI64" i="11"/>
  <c r="C64" i="11"/>
  <c r="B64" i="11"/>
  <c r="AT63" i="11"/>
  <c r="AS63" i="11"/>
  <c r="AQ63" i="11"/>
  <c r="AO63" i="11"/>
  <c r="AM63" i="11"/>
  <c r="AK63" i="11"/>
  <c r="AI63" i="11"/>
  <c r="C63" i="11"/>
  <c r="B63" i="11"/>
  <c r="AT62" i="11"/>
  <c r="AS62" i="11"/>
  <c r="AQ62" i="11"/>
  <c r="AO62" i="11"/>
  <c r="AM62" i="11"/>
  <c r="AK62" i="11"/>
  <c r="AI62" i="11"/>
  <c r="C62" i="11"/>
  <c r="B62" i="11"/>
  <c r="AT61" i="11"/>
  <c r="AS61" i="11"/>
  <c r="AQ61" i="11"/>
  <c r="AO61" i="11"/>
  <c r="AM61" i="11"/>
  <c r="AK61" i="11"/>
  <c r="AI61" i="11"/>
  <c r="C61" i="11"/>
  <c r="B61" i="11"/>
  <c r="AT60" i="11"/>
  <c r="AS60" i="11"/>
  <c r="AQ60" i="11"/>
  <c r="AO60" i="11"/>
  <c r="AM60" i="11"/>
  <c r="AK60" i="11"/>
  <c r="AI60" i="11"/>
  <c r="C60" i="11"/>
  <c r="B60" i="11"/>
  <c r="AT59" i="11"/>
  <c r="AS59" i="11"/>
  <c r="AQ59" i="11"/>
  <c r="AO59" i="11"/>
  <c r="AM59" i="11"/>
  <c r="AK59" i="11"/>
  <c r="AI59" i="11"/>
  <c r="C59" i="11"/>
  <c r="B59" i="11"/>
  <c r="AT58" i="11"/>
  <c r="AS58" i="11"/>
  <c r="AQ58" i="11"/>
  <c r="AO58" i="11"/>
  <c r="AM58" i="11"/>
  <c r="AK58" i="11"/>
  <c r="AI58" i="11"/>
  <c r="C58" i="11"/>
  <c r="B58" i="11"/>
  <c r="AT57" i="11"/>
  <c r="AS57" i="11"/>
  <c r="AQ57" i="11"/>
  <c r="AO57" i="11"/>
  <c r="AM57" i="11"/>
  <c r="AK57" i="11"/>
  <c r="AI57" i="11"/>
  <c r="C57" i="11"/>
  <c r="B57" i="11"/>
  <c r="AT56" i="11"/>
  <c r="AS56" i="11"/>
  <c r="AQ56" i="11"/>
  <c r="AO56" i="11"/>
  <c r="AM56" i="11"/>
  <c r="AK56" i="11"/>
  <c r="AI56" i="11"/>
  <c r="C56" i="11"/>
  <c r="B56" i="11"/>
  <c r="AT55" i="11"/>
  <c r="AS55" i="11"/>
  <c r="AQ55" i="11"/>
  <c r="AO55" i="11"/>
  <c r="AM55" i="11"/>
  <c r="AK55" i="11"/>
  <c r="AI55" i="11"/>
  <c r="C55" i="11"/>
  <c r="B55" i="11"/>
  <c r="AT54" i="11"/>
  <c r="AS54" i="11"/>
  <c r="AQ54" i="11"/>
  <c r="AO54" i="11"/>
  <c r="AM54" i="11"/>
  <c r="AK54" i="11"/>
  <c r="AI54" i="11"/>
  <c r="C54" i="11"/>
  <c r="B54" i="11"/>
  <c r="AT53" i="11"/>
  <c r="AS53" i="11"/>
  <c r="AQ53" i="11"/>
  <c r="AO53" i="11"/>
  <c r="AM53" i="11"/>
  <c r="AK53" i="11"/>
  <c r="AI53" i="11"/>
  <c r="C53" i="11"/>
  <c r="B53" i="11"/>
  <c r="AT52" i="11"/>
  <c r="AS52" i="11"/>
  <c r="AQ52" i="11"/>
  <c r="AO52" i="11"/>
  <c r="AM52" i="11"/>
  <c r="AK52" i="11"/>
  <c r="AI52" i="11"/>
  <c r="C52" i="11"/>
  <c r="B52" i="11"/>
  <c r="AT51" i="11"/>
  <c r="AS51" i="11"/>
  <c r="AQ51" i="11"/>
  <c r="AO51" i="11"/>
  <c r="AM51" i="11"/>
  <c r="AK51" i="11"/>
  <c r="AI51" i="11"/>
  <c r="C51" i="11"/>
  <c r="B51" i="11"/>
  <c r="AT50" i="11"/>
  <c r="AS50" i="11"/>
  <c r="AQ50" i="11"/>
  <c r="AO50" i="11"/>
  <c r="AM50" i="11"/>
  <c r="AK50" i="11"/>
  <c r="AI50" i="11"/>
  <c r="C50" i="11"/>
  <c r="B50" i="11"/>
  <c r="AT49" i="11"/>
  <c r="AS49" i="11"/>
  <c r="AQ49" i="11"/>
  <c r="AO49" i="11"/>
  <c r="AM49" i="11"/>
  <c r="AK49" i="11"/>
  <c r="AI49" i="11"/>
  <c r="C49" i="11"/>
  <c r="B49" i="11"/>
  <c r="AT48" i="11"/>
  <c r="AS48" i="11"/>
  <c r="AQ48" i="11"/>
  <c r="AO48" i="11"/>
  <c r="AM48" i="11"/>
  <c r="AK48" i="11"/>
  <c r="AI48" i="11"/>
  <c r="C48" i="11"/>
  <c r="B48" i="11"/>
  <c r="AT47" i="11"/>
  <c r="AS47" i="11"/>
  <c r="AQ47" i="11"/>
  <c r="AO47" i="11"/>
  <c r="AM47" i="11"/>
  <c r="AK47" i="11"/>
  <c r="AI47" i="11"/>
  <c r="C47" i="11"/>
  <c r="B47" i="11"/>
  <c r="AT46" i="11"/>
  <c r="AS46" i="11"/>
  <c r="AQ46" i="11"/>
  <c r="AO46" i="11"/>
  <c r="AM46" i="11"/>
  <c r="AK46" i="11"/>
  <c r="AI46" i="11"/>
  <c r="C46" i="11"/>
  <c r="B46" i="11"/>
  <c r="AT45" i="11"/>
  <c r="AS45" i="11"/>
  <c r="AQ45" i="11"/>
  <c r="AO45" i="11"/>
  <c r="AM45" i="11"/>
  <c r="AK45" i="11"/>
  <c r="AI45" i="11"/>
  <c r="C45" i="11"/>
  <c r="B45" i="11"/>
  <c r="AT44" i="11"/>
  <c r="AS44" i="11"/>
  <c r="AQ44" i="11"/>
  <c r="AO44" i="11"/>
  <c r="AM44" i="11"/>
  <c r="AK44" i="11"/>
  <c r="AI44" i="11"/>
  <c r="C44" i="11"/>
  <c r="B44" i="11"/>
  <c r="AT43" i="11"/>
  <c r="AS43" i="11"/>
  <c r="AQ43" i="11"/>
  <c r="AO43" i="11"/>
  <c r="AM43" i="11"/>
  <c r="AK43" i="11"/>
  <c r="AI43" i="11"/>
  <c r="C43" i="11"/>
  <c r="B43" i="11"/>
  <c r="A43" i="11"/>
  <c r="AT42" i="11"/>
  <c r="AS42" i="11"/>
  <c r="AQ42" i="11"/>
  <c r="AO42" i="11"/>
  <c r="AM42" i="11"/>
  <c r="AK42" i="11"/>
  <c r="AI42" i="11"/>
  <c r="C42" i="11"/>
  <c r="B42" i="11"/>
  <c r="AT41" i="11"/>
  <c r="AS41" i="11"/>
  <c r="AQ41" i="11"/>
  <c r="AO41" i="11"/>
  <c r="AM41" i="11"/>
  <c r="AK41" i="11"/>
  <c r="AI41" i="11"/>
  <c r="C41" i="11"/>
  <c r="B41" i="11"/>
  <c r="AT40" i="11"/>
  <c r="AS40" i="11"/>
  <c r="AQ40" i="11"/>
  <c r="AO40" i="11"/>
  <c r="AM40" i="11"/>
  <c r="AK40" i="11"/>
  <c r="AI40" i="11"/>
  <c r="C40" i="11"/>
  <c r="B40" i="11"/>
  <c r="AT39" i="11"/>
  <c r="AS39" i="11"/>
  <c r="AQ39" i="11"/>
  <c r="AO39" i="11"/>
  <c r="AM39" i="11"/>
  <c r="AK39" i="11"/>
  <c r="AI39" i="11"/>
  <c r="C39" i="11"/>
  <c r="B39" i="11"/>
  <c r="AT38" i="11"/>
  <c r="AS38" i="11"/>
  <c r="AQ38" i="11"/>
  <c r="AO38" i="11"/>
  <c r="AM38" i="11"/>
  <c r="AK38" i="11"/>
  <c r="AI38" i="11"/>
  <c r="C38" i="11"/>
  <c r="B38" i="11"/>
  <c r="A38" i="11"/>
  <c r="AT37" i="11"/>
  <c r="AS37" i="11"/>
  <c r="AQ37" i="11"/>
  <c r="AO37" i="11"/>
  <c r="AM37" i="11"/>
  <c r="AK37" i="11"/>
  <c r="AI37" i="11"/>
  <c r="C37" i="11"/>
  <c r="B37" i="11"/>
  <c r="AT36" i="11"/>
  <c r="AS36" i="11"/>
  <c r="AQ36" i="11"/>
  <c r="AO36" i="11"/>
  <c r="AM36" i="11"/>
  <c r="AK36" i="11"/>
  <c r="AI36" i="11"/>
  <c r="C36" i="11"/>
  <c r="B36" i="11"/>
  <c r="AT35" i="11"/>
  <c r="AS35" i="11"/>
  <c r="AQ35" i="11"/>
  <c r="AO35" i="11"/>
  <c r="AM35" i="11"/>
  <c r="AK35" i="11"/>
  <c r="AI35" i="11"/>
  <c r="C35" i="11"/>
  <c r="B35" i="11"/>
  <c r="AT34" i="11"/>
  <c r="AS34" i="11"/>
  <c r="AQ34" i="11"/>
  <c r="AO34" i="11"/>
  <c r="AM34" i="11"/>
  <c r="AK34" i="11"/>
  <c r="AI34" i="11"/>
  <c r="C34" i="11"/>
  <c r="B34" i="11"/>
  <c r="AT33" i="11"/>
  <c r="AS33" i="11"/>
  <c r="AQ33" i="11"/>
  <c r="AO33" i="11"/>
  <c r="AM33" i="11"/>
  <c r="AK33" i="11"/>
  <c r="AI33" i="11"/>
  <c r="C33" i="11"/>
  <c r="B33" i="11"/>
  <c r="AT32" i="11"/>
  <c r="AS32" i="11"/>
  <c r="AQ32" i="11"/>
  <c r="AO32" i="11"/>
  <c r="AM32" i="11"/>
  <c r="AK32" i="11"/>
  <c r="AI32" i="11"/>
  <c r="C32" i="11"/>
  <c r="B32" i="11"/>
  <c r="AT31" i="11"/>
  <c r="AS31" i="11"/>
  <c r="AQ31" i="11"/>
  <c r="AO31" i="11"/>
  <c r="AM31" i="11"/>
  <c r="AK31" i="11"/>
  <c r="AI31" i="11"/>
  <c r="C31" i="11"/>
  <c r="B31" i="11"/>
  <c r="AT30" i="11"/>
  <c r="AS30" i="11"/>
  <c r="AQ30" i="11"/>
  <c r="AO30" i="11"/>
  <c r="AM30" i="11"/>
  <c r="AK30" i="11"/>
  <c r="AI30" i="11"/>
  <c r="C30" i="11"/>
  <c r="B30" i="11"/>
  <c r="AT29" i="11"/>
  <c r="AS29" i="11"/>
  <c r="AQ29" i="11"/>
  <c r="AO29" i="11"/>
  <c r="AM29" i="11"/>
  <c r="AK29" i="11"/>
  <c r="AI29" i="11"/>
  <c r="C29" i="11"/>
  <c r="B29" i="11"/>
  <c r="AT28" i="11"/>
  <c r="AS28" i="11"/>
  <c r="AQ28" i="11"/>
  <c r="AO28" i="11"/>
  <c r="AM28" i="11"/>
  <c r="AK28" i="11"/>
  <c r="AI28" i="11"/>
  <c r="C28" i="11"/>
  <c r="B28" i="11"/>
  <c r="AT27" i="11"/>
  <c r="AS27" i="11"/>
  <c r="AQ27" i="11"/>
  <c r="AO27" i="11"/>
  <c r="AM27" i="11"/>
  <c r="AK27" i="11"/>
  <c r="AI27" i="11"/>
  <c r="C27" i="11"/>
  <c r="B27" i="11"/>
  <c r="AT26" i="11"/>
  <c r="AS26" i="11"/>
  <c r="AQ26" i="11"/>
  <c r="AO26" i="11"/>
  <c r="AM26" i="11"/>
  <c r="AK26" i="11"/>
  <c r="AI26" i="11"/>
  <c r="C26" i="11"/>
  <c r="B26" i="11"/>
  <c r="AT25" i="11"/>
  <c r="AS25" i="11"/>
  <c r="AQ25" i="11"/>
  <c r="AO25" i="11"/>
  <c r="AM25" i="11"/>
  <c r="AK25" i="11"/>
  <c r="AI25" i="11"/>
  <c r="C25" i="11"/>
  <c r="B25" i="11"/>
  <c r="AT24" i="11"/>
  <c r="AS24" i="11"/>
  <c r="AQ24" i="11"/>
  <c r="AO24" i="11"/>
  <c r="AM24" i="11"/>
  <c r="AK24" i="11"/>
  <c r="AI24" i="11"/>
  <c r="C24" i="11"/>
  <c r="B24" i="11"/>
  <c r="AT23" i="11"/>
  <c r="AS23" i="11"/>
  <c r="AQ23" i="11"/>
  <c r="AO23" i="11"/>
  <c r="AM23" i="11"/>
  <c r="AK23" i="11"/>
  <c r="AI23" i="11"/>
  <c r="C23" i="11"/>
  <c r="B23" i="11"/>
  <c r="AT22" i="11"/>
  <c r="AS22" i="11"/>
  <c r="AQ22" i="11"/>
  <c r="AO22" i="11"/>
  <c r="AM22" i="11"/>
  <c r="AK22" i="11"/>
  <c r="AI22" i="11"/>
  <c r="C22" i="11"/>
  <c r="B22" i="11"/>
  <c r="AT21" i="11"/>
  <c r="AS21" i="11"/>
  <c r="AQ21" i="11"/>
  <c r="AO21" i="11"/>
  <c r="AM21" i="11"/>
  <c r="AK21" i="11"/>
  <c r="AI21" i="11"/>
  <c r="C21" i="11"/>
  <c r="B21" i="11"/>
  <c r="AT20" i="11"/>
  <c r="AS20" i="11"/>
  <c r="AQ20" i="11"/>
  <c r="AO20" i="11"/>
  <c r="AM20" i="11"/>
  <c r="AK20" i="11"/>
  <c r="AI20" i="11"/>
  <c r="C20" i="11"/>
  <c r="B20" i="11"/>
  <c r="AT19" i="11"/>
  <c r="AS19" i="11"/>
  <c r="AQ19" i="11"/>
  <c r="AO19" i="11"/>
  <c r="AM19" i="11"/>
  <c r="AK19" i="11"/>
  <c r="AI19" i="11"/>
  <c r="C19" i="11"/>
  <c r="B19" i="11"/>
  <c r="AT18" i="11"/>
  <c r="AS18" i="11"/>
  <c r="AQ18" i="11"/>
  <c r="AO18" i="11"/>
  <c r="AM18" i="11"/>
  <c r="AK18" i="11"/>
  <c r="AI18" i="11"/>
  <c r="C18" i="11"/>
  <c r="B18" i="11"/>
  <c r="AT17" i="11"/>
  <c r="AS17" i="11"/>
  <c r="AQ17" i="11"/>
  <c r="AO17" i="11"/>
  <c r="AM17" i="11"/>
  <c r="AK17" i="11"/>
  <c r="AI17" i="11"/>
  <c r="C17" i="11"/>
  <c r="B17" i="11"/>
  <c r="AT16" i="11"/>
  <c r="AS16" i="11"/>
  <c r="AQ16" i="11"/>
  <c r="AO16" i="11"/>
  <c r="AM16" i="11"/>
  <c r="AK16" i="11"/>
  <c r="AI16" i="11"/>
  <c r="C16" i="11"/>
  <c r="B16" i="11"/>
  <c r="AT15" i="11"/>
  <c r="AS15" i="11"/>
  <c r="AQ15" i="11"/>
  <c r="AO15" i="11"/>
  <c r="AM15" i="11"/>
  <c r="AK15" i="11"/>
  <c r="AI15" i="11"/>
  <c r="C15" i="11"/>
  <c r="B15" i="11"/>
  <c r="AT14" i="11"/>
  <c r="AS14" i="11"/>
  <c r="AQ14" i="11"/>
  <c r="AO14" i="11"/>
  <c r="AM14" i="11"/>
  <c r="AK14" i="11"/>
  <c r="AI14" i="11"/>
  <c r="C14" i="11"/>
  <c r="B14" i="11"/>
  <c r="AT13" i="11"/>
  <c r="AS13" i="11"/>
  <c r="AQ13" i="11"/>
  <c r="AO13" i="11"/>
  <c r="AM13" i="11"/>
  <c r="AK13" i="11"/>
  <c r="AI13" i="11"/>
  <c r="C13" i="11"/>
  <c r="B13" i="11"/>
  <c r="AT12" i="11"/>
  <c r="AS12" i="11"/>
  <c r="AQ12" i="11"/>
  <c r="AO12" i="11"/>
  <c r="AM12" i="11"/>
  <c r="AK12" i="11"/>
  <c r="AI12" i="11"/>
  <c r="C12" i="11"/>
  <c r="B12" i="11"/>
  <c r="AT11" i="11"/>
  <c r="AS11" i="11"/>
  <c r="AQ11" i="11"/>
  <c r="AO11" i="11"/>
  <c r="AM11" i="11"/>
  <c r="AK11" i="11"/>
  <c r="AI11" i="11"/>
  <c r="C11" i="11"/>
  <c r="B11" i="11"/>
  <c r="AT10" i="11"/>
  <c r="AS10" i="11"/>
  <c r="AQ10" i="11"/>
  <c r="AO10" i="11"/>
  <c r="AM10" i="11"/>
  <c r="AK10" i="11"/>
  <c r="AI10" i="11"/>
  <c r="C10" i="11"/>
  <c r="B10" i="11"/>
  <c r="AT9" i="11"/>
  <c r="AS9" i="11"/>
  <c r="AQ9" i="11"/>
  <c r="AO9" i="11"/>
  <c r="AM9" i="11"/>
  <c r="AK9" i="11"/>
  <c r="AI9" i="11"/>
  <c r="C9" i="11"/>
  <c r="B9" i="11"/>
  <c r="AT8" i="11"/>
  <c r="AS8" i="11"/>
  <c r="AQ8" i="11"/>
  <c r="AO8" i="11"/>
  <c r="AM8" i="11"/>
  <c r="AK8" i="11"/>
  <c r="AI8" i="11"/>
  <c r="C8" i="11"/>
  <c r="B8" i="11"/>
  <c r="AT7" i="11"/>
  <c r="AS7" i="11"/>
  <c r="AQ7" i="11"/>
  <c r="AO7" i="11"/>
  <c r="AM7" i="11"/>
  <c r="AK7" i="11"/>
  <c r="AI7" i="11"/>
  <c r="C7" i="11"/>
  <c r="B7" i="11"/>
  <c r="AT6" i="11"/>
  <c r="AS6" i="11"/>
  <c r="AQ6" i="11"/>
  <c r="AO6" i="11"/>
  <c r="AM6" i="11"/>
  <c r="AK6" i="11"/>
  <c r="AI6" i="11"/>
  <c r="C6" i="11"/>
  <c r="B6" i="11"/>
  <c r="AT5" i="11"/>
  <c r="AS5" i="11"/>
  <c r="AQ5" i="11"/>
  <c r="AO5" i="11"/>
  <c r="AM5" i="11"/>
  <c r="AK5" i="11"/>
  <c r="AI5" i="11"/>
  <c r="C5" i="11"/>
  <c r="B5" i="11"/>
  <c r="AT4" i="11"/>
  <c r="AS4" i="11"/>
  <c r="AQ4" i="11"/>
  <c r="AO4" i="11"/>
  <c r="AM4" i="11"/>
  <c r="AK4" i="11"/>
  <c r="AI4" i="11"/>
  <c r="C4" i="11"/>
  <c r="B4" i="11"/>
  <c r="A4" i="11"/>
  <c r="AU1" i="11"/>
  <c r="AT503" i="10"/>
  <c r="AS503" i="10"/>
  <c r="AQ503" i="10"/>
  <c r="AO503" i="10"/>
  <c r="AM503" i="10"/>
  <c r="AK503" i="10"/>
  <c r="AI503" i="10"/>
  <c r="C503" i="10"/>
  <c r="B503" i="10"/>
  <c r="A503" i="10"/>
  <c r="AT502" i="10"/>
  <c r="AS502" i="10"/>
  <c r="AQ502" i="10"/>
  <c r="AO502" i="10"/>
  <c r="AM502" i="10"/>
  <c r="AK502" i="10"/>
  <c r="AI502" i="10"/>
  <c r="C502" i="10"/>
  <c r="B502" i="10"/>
  <c r="A502" i="10"/>
  <c r="AT501" i="10"/>
  <c r="AS501" i="10"/>
  <c r="AQ501" i="10"/>
  <c r="AO501" i="10"/>
  <c r="AM501" i="10"/>
  <c r="AK501" i="10"/>
  <c r="AI501" i="10"/>
  <c r="C501" i="10"/>
  <c r="B501" i="10"/>
  <c r="A501" i="10"/>
  <c r="AT500" i="10"/>
  <c r="AS500" i="10"/>
  <c r="AQ500" i="10"/>
  <c r="AO500" i="10"/>
  <c r="AM500" i="10"/>
  <c r="AK500" i="10"/>
  <c r="AI500" i="10"/>
  <c r="C500" i="10"/>
  <c r="B500" i="10"/>
  <c r="A500" i="10"/>
  <c r="AT499" i="10"/>
  <c r="AS499" i="10"/>
  <c r="AQ499" i="10"/>
  <c r="AO499" i="10"/>
  <c r="AM499" i="10"/>
  <c r="AK499" i="10"/>
  <c r="AI499" i="10"/>
  <c r="C499" i="10"/>
  <c r="B499" i="10"/>
  <c r="A499" i="10"/>
  <c r="AT498" i="10"/>
  <c r="AS498" i="10"/>
  <c r="AQ498" i="10"/>
  <c r="AO498" i="10"/>
  <c r="AM498" i="10"/>
  <c r="AK498" i="10"/>
  <c r="AI498" i="10"/>
  <c r="C498" i="10"/>
  <c r="B498" i="10"/>
  <c r="A498" i="10"/>
  <c r="AT497" i="10"/>
  <c r="AS497" i="10"/>
  <c r="AQ497" i="10"/>
  <c r="AO497" i="10"/>
  <c r="AM497" i="10"/>
  <c r="AK497" i="10"/>
  <c r="AI497" i="10"/>
  <c r="C497" i="10"/>
  <c r="B497" i="10"/>
  <c r="A497" i="10"/>
  <c r="AT496" i="10"/>
  <c r="AS496" i="10"/>
  <c r="AQ496" i="10"/>
  <c r="AO496" i="10"/>
  <c r="AM496" i="10"/>
  <c r="AK496" i="10"/>
  <c r="AI496" i="10"/>
  <c r="C496" i="10"/>
  <c r="B496" i="10"/>
  <c r="A496" i="10"/>
  <c r="AT495" i="10"/>
  <c r="AS495" i="10"/>
  <c r="AQ495" i="10"/>
  <c r="AO495" i="10"/>
  <c r="AM495" i="10"/>
  <c r="AK495" i="10"/>
  <c r="AI495" i="10"/>
  <c r="C495" i="10"/>
  <c r="B495" i="10"/>
  <c r="A495" i="10"/>
  <c r="AT494" i="10"/>
  <c r="AS494" i="10"/>
  <c r="AQ494" i="10"/>
  <c r="AO494" i="10"/>
  <c r="AM494" i="10"/>
  <c r="AK494" i="10"/>
  <c r="AI494" i="10"/>
  <c r="C494" i="10"/>
  <c r="B494" i="10"/>
  <c r="A494" i="10"/>
  <c r="AT493" i="10"/>
  <c r="AS493" i="10"/>
  <c r="AQ493" i="10"/>
  <c r="AO493" i="10"/>
  <c r="AM493" i="10"/>
  <c r="AK493" i="10"/>
  <c r="AI493" i="10"/>
  <c r="C493" i="10"/>
  <c r="B493" i="10"/>
  <c r="A493" i="10"/>
  <c r="AT492" i="10"/>
  <c r="AS492" i="10"/>
  <c r="AQ492" i="10"/>
  <c r="AO492" i="10"/>
  <c r="AM492" i="10"/>
  <c r="AK492" i="10"/>
  <c r="AI492" i="10"/>
  <c r="C492" i="10"/>
  <c r="B492" i="10"/>
  <c r="A492" i="10"/>
  <c r="AT491" i="10"/>
  <c r="AS491" i="10"/>
  <c r="AQ491" i="10"/>
  <c r="AO491" i="10"/>
  <c r="AM491" i="10"/>
  <c r="AK491" i="10"/>
  <c r="AI491" i="10"/>
  <c r="C491" i="10"/>
  <c r="B491" i="10"/>
  <c r="A491" i="10"/>
  <c r="AT490" i="10"/>
  <c r="AS490" i="10"/>
  <c r="AQ490" i="10"/>
  <c r="AO490" i="10"/>
  <c r="AM490" i="10"/>
  <c r="AK490" i="10"/>
  <c r="AI490" i="10"/>
  <c r="C490" i="10"/>
  <c r="B490" i="10"/>
  <c r="A490" i="10"/>
  <c r="AT489" i="10"/>
  <c r="AS489" i="10"/>
  <c r="AQ489" i="10"/>
  <c r="AO489" i="10"/>
  <c r="AM489" i="10"/>
  <c r="AK489" i="10"/>
  <c r="AI489" i="10"/>
  <c r="C489" i="10"/>
  <c r="B489" i="10"/>
  <c r="A489" i="10"/>
  <c r="AT488" i="10"/>
  <c r="AS488" i="10"/>
  <c r="AQ488" i="10"/>
  <c r="AO488" i="10"/>
  <c r="AM488" i="10"/>
  <c r="AK488" i="10"/>
  <c r="AI488" i="10"/>
  <c r="C488" i="10"/>
  <c r="B488" i="10"/>
  <c r="A488" i="10"/>
  <c r="AT487" i="10"/>
  <c r="AS487" i="10"/>
  <c r="AQ487" i="10"/>
  <c r="AO487" i="10"/>
  <c r="AM487" i="10"/>
  <c r="AK487" i="10"/>
  <c r="AI487" i="10"/>
  <c r="C487" i="10"/>
  <c r="B487" i="10"/>
  <c r="A487" i="10"/>
  <c r="AT486" i="10"/>
  <c r="AS486" i="10"/>
  <c r="AQ486" i="10"/>
  <c r="AO486" i="10"/>
  <c r="AM486" i="10"/>
  <c r="AK486" i="10"/>
  <c r="AI486" i="10"/>
  <c r="C486" i="10"/>
  <c r="B486" i="10"/>
  <c r="A486" i="10"/>
  <c r="AT485" i="10"/>
  <c r="AS485" i="10"/>
  <c r="AQ485" i="10"/>
  <c r="AO485" i="10"/>
  <c r="AM485" i="10"/>
  <c r="AK485" i="10"/>
  <c r="AI485" i="10"/>
  <c r="C485" i="10"/>
  <c r="B485" i="10"/>
  <c r="A485" i="10"/>
  <c r="AT484" i="10"/>
  <c r="AS484" i="10"/>
  <c r="AQ484" i="10"/>
  <c r="AO484" i="10"/>
  <c r="AM484" i="10"/>
  <c r="AK484" i="10"/>
  <c r="AI484" i="10"/>
  <c r="C484" i="10"/>
  <c r="B484" i="10"/>
  <c r="A484" i="10"/>
  <c r="AT483" i="10"/>
  <c r="AS483" i="10"/>
  <c r="AQ483" i="10"/>
  <c r="AO483" i="10"/>
  <c r="AM483" i="10"/>
  <c r="AK483" i="10"/>
  <c r="AI483" i="10"/>
  <c r="C483" i="10"/>
  <c r="B483" i="10"/>
  <c r="A483" i="10"/>
  <c r="AT482" i="10"/>
  <c r="AS482" i="10"/>
  <c r="AQ482" i="10"/>
  <c r="AO482" i="10"/>
  <c r="AM482" i="10"/>
  <c r="AK482" i="10"/>
  <c r="AI482" i="10"/>
  <c r="C482" i="10"/>
  <c r="B482" i="10"/>
  <c r="A482" i="10"/>
  <c r="AT481" i="10"/>
  <c r="AS481" i="10"/>
  <c r="AQ481" i="10"/>
  <c r="AO481" i="10"/>
  <c r="AM481" i="10"/>
  <c r="AK481" i="10"/>
  <c r="AI481" i="10"/>
  <c r="C481" i="10"/>
  <c r="B481" i="10"/>
  <c r="A481" i="10"/>
  <c r="AT480" i="10"/>
  <c r="AS480" i="10"/>
  <c r="AQ480" i="10"/>
  <c r="AO480" i="10"/>
  <c r="AM480" i="10"/>
  <c r="AK480" i="10"/>
  <c r="AI480" i="10"/>
  <c r="C480" i="10"/>
  <c r="B480" i="10"/>
  <c r="A480" i="10"/>
  <c r="AT479" i="10"/>
  <c r="AS479" i="10"/>
  <c r="AQ479" i="10"/>
  <c r="AO479" i="10"/>
  <c r="AM479" i="10"/>
  <c r="AK479" i="10"/>
  <c r="AI479" i="10"/>
  <c r="C479" i="10"/>
  <c r="B479" i="10"/>
  <c r="A479" i="10"/>
  <c r="AT478" i="10"/>
  <c r="AS478" i="10"/>
  <c r="AQ478" i="10"/>
  <c r="AO478" i="10"/>
  <c r="AM478" i="10"/>
  <c r="AK478" i="10"/>
  <c r="AI478" i="10"/>
  <c r="C478" i="10"/>
  <c r="B478" i="10"/>
  <c r="A478" i="10"/>
  <c r="AT477" i="10"/>
  <c r="AS477" i="10"/>
  <c r="AQ477" i="10"/>
  <c r="AO477" i="10"/>
  <c r="AM477" i="10"/>
  <c r="AK477" i="10"/>
  <c r="AI477" i="10"/>
  <c r="C477" i="10"/>
  <c r="B477" i="10"/>
  <c r="A477" i="10"/>
  <c r="AT476" i="10"/>
  <c r="AS476" i="10"/>
  <c r="AQ476" i="10"/>
  <c r="AO476" i="10"/>
  <c r="AM476" i="10"/>
  <c r="AK476" i="10"/>
  <c r="AI476" i="10"/>
  <c r="C476" i="10"/>
  <c r="B476" i="10"/>
  <c r="A476" i="10"/>
  <c r="AT475" i="10"/>
  <c r="AS475" i="10"/>
  <c r="AQ475" i="10"/>
  <c r="AO475" i="10"/>
  <c r="AM475" i="10"/>
  <c r="AK475" i="10"/>
  <c r="AI475" i="10"/>
  <c r="C475" i="10"/>
  <c r="B475" i="10"/>
  <c r="A475" i="10"/>
  <c r="AT474" i="10"/>
  <c r="AS474" i="10"/>
  <c r="AQ474" i="10"/>
  <c r="AO474" i="10"/>
  <c r="AM474" i="10"/>
  <c r="AK474" i="10"/>
  <c r="AI474" i="10"/>
  <c r="C474" i="10"/>
  <c r="B474" i="10"/>
  <c r="A474" i="10"/>
  <c r="AT473" i="10"/>
  <c r="AS473" i="10"/>
  <c r="AQ473" i="10"/>
  <c r="AO473" i="10"/>
  <c r="AM473" i="10"/>
  <c r="AK473" i="10"/>
  <c r="AI473" i="10"/>
  <c r="C473" i="10"/>
  <c r="B473" i="10"/>
  <c r="A473" i="10"/>
  <c r="AT472" i="10"/>
  <c r="AS472" i="10"/>
  <c r="AQ472" i="10"/>
  <c r="AO472" i="10"/>
  <c r="AM472" i="10"/>
  <c r="AK472" i="10"/>
  <c r="AI472" i="10"/>
  <c r="C472" i="10"/>
  <c r="B472" i="10"/>
  <c r="A472" i="10"/>
  <c r="AT471" i="10"/>
  <c r="AS471" i="10"/>
  <c r="AQ471" i="10"/>
  <c r="AO471" i="10"/>
  <c r="AM471" i="10"/>
  <c r="AK471" i="10"/>
  <c r="AI471" i="10"/>
  <c r="C471" i="10"/>
  <c r="B471" i="10"/>
  <c r="A471" i="10"/>
  <c r="AT470" i="10"/>
  <c r="AS470" i="10"/>
  <c r="AQ470" i="10"/>
  <c r="AO470" i="10"/>
  <c r="AM470" i="10"/>
  <c r="AK470" i="10"/>
  <c r="AI470" i="10"/>
  <c r="C470" i="10"/>
  <c r="B470" i="10"/>
  <c r="A470" i="10"/>
  <c r="AT469" i="10"/>
  <c r="AS469" i="10"/>
  <c r="AQ469" i="10"/>
  <c r="AO469" i="10"/>
  <c r="AM469" i="10"/>
  <c r="AK469" i="10"/>
  <c r="AI469" i="10"/>
  <c r="C469" i="10"/>
  <c r="B469" i="10"/>
  <c r="A469" i="10"/>
  <c r="AT468" i="10"/>
  <c r="AS468" i="10"/>
  <c r="AQ468" i="10"/>
  <c r="AO468" i="10"/>
  <c r="AM468" i="10"/>
  <c r="AK468" i="10"/>
  <c r="AI468" i="10"/>
  <c r="C468" i="10"/>
  <c r="B468" i="10"/>
  <c r="A468" i="10"/>
  <c r="AT467" i="10"/>
  <c r="AS467" i="10"/>
  <c r="AQ467" i="10"/>
  <c r="AO467" i="10"/>
  <c r="AM467" i="10"/>
  <c r="AK467" i="10"/>
  <c r="AI467" i="10"/>
  <c r="C467" i="10"/>
  <c r="B467" i="10"/>
  <c r="A467" i="10"/>
  <c r="AT466" i="10"/>
  <c r="AS466" i="10"/>
  <c r="AQ466" i="10"/>
  <c r="AO466" i="10"/>
  <c r="AM466" i="10"/>
  <c r="AK466" i="10"/>
  <c r="AI466" i="10"/>
  <c r="C466" i="10"/>
  <c r="B466" i="10"/>
  <c r="A466" i="10"/>
  <c r="AT465" i="10"/>
  <c r="AS465" i="10"/>
  <c r="AQ465" i="10"/>
  <c r="AO465" i="10"/>
  <c r="AM465" i="10"/>
  <c r="AK465" i="10"/>
  <c r="AI465" i="10"/>
  <c r="C465" i="10"/>
  <c r="B465" i="10"/>
  <c r="A465" i="10"/>
  <c r="AT464" i="10"/>
  <c r="AS464" i="10"/>
  <c r="AQ464" i="10"/>
  <c r="AO464" i="10"/>
  <c r="AM464" i="10"/>
  <c r="AK464" i="10"/>
  <c r="AI464" i="10"/>
  <c r="C464" i="10"/>
  <c r="B464" i="10"/>
  <c r="A464" i="10"/>
  <c r="AT463" i="10"/>
  <c r="AS463" i="10"/>
  <c r="AQ463" i="10"/>
  <c r="AO463" i="10"/>
  <c r="AM463" i="10"/>
  <c r="AK463" i="10"/>
  <c r="AI463" i="10"/>
  <c r="C463" i="10"/>
  <c r="B463" i="10"/>
  <c r="A463" i="10"/>
  <c r="AT462" i="10"/>
  <c r="AS462" i="10"/>
  <c r="AQ462" i="10"/>
  <c r="AO462" i="10"/>
  <c r="AM462" i="10"/>
  <c r="AK462" i="10"/>
  <c r="AI462" i="10"/>
  <c r="C462" i="10"/>
  <c r="B462" i="10"/>
  <c r="A462" i="10"/>
  <c r="AT461" i="10"/>
  <c r="AS461" i="10"/>
  <c r="AQ461" i="10"/>
  <c r="AO461" i="10"/>
  <c r="AM461" i="10"/>
  <c r="AK461" i="10"/>
  <c r="AI461" i="10"/>
  <c r="C461" i="10"/>
  <c r="B461" i="10"/>
  <c r="A461" i="10"/>
  <c r="AT460" i="10"/>
  <c r="AS460" i="10"/>
  <c r="AQ460" i="10"/>
  <c r="AO460" i="10"/>
  <c r="AM460" i="10"/>
  <c r="AK460" i="10"/>
  <c r="AI460" i="10"/>
  <c r="C460" i="10"/>
  <c r="B460" i="10"/>
  <c r="A460" i="10"/>
  <c r="AT459" i="10"/>
  <c r="AS459" i="10"/>
  <c r="AQ459" i="10"/>
  <c r="AO459" i="10"/>
  <c r="AM459" i="10"/>
  <c r="AK459" i="10"/>
  <c r="AI459" i="10"/>
  <c r="C459" i="10"/>
  <c r="B459" i="10"/>
  <c r="A459" i="10"/>
  <c r="AT458" i="10"/>
  <c r="AS458" i="10"/>
  <c r="AQ458" i="10"/>
  <c r="AO458" i="10"/>
  <c r="AM458" i="10"/>
  <c r="AK458" i="10"/>
  <c r="AI458" i="10"/>
  <c r="C458" i="10"/>
  <c r="B458" i="10"/>
  <c r="A458" i="10"/>
  <c r="AT457" i="10"/>
  <c r="AS457" i="10"/>
  <c r="AQ457" i="10"/>
  <c r="AO457" i="10"/>
  <c r="AM457" i="10"/>
  <c r="AK457" i="10"/>
  <c r="AI457" i="10"/>
  <c r="C457" i="10"/>
  <c r="B457" i="10"/>
  <c r="A457" i="10"/>
  <c r="AT456" i="10"/>
  <c r="AS456" i="10"/>
  <c r="AQ456" i="10"/>
  <c r="AO456" i="10"/>
  <c r="AM456" i="10"/>
  <c r="AK456" i="10"/>
  <c r="AI456" i="10"/>
  <c r="C456" i="10"/>
  <c r="B456" i="10"/>
  <c r="A456" i="10"/>
  <c r="AT455" i="10"/>
  <c r="AS455" i="10"/>
  <c r="AQ455" i="10"/>
  <c r="AO455" i="10"/>
  <c r="AM455" i="10"/>
  <c r="AK455" i="10"/>
  <c r="AI455" i="10"/>
  <c r="C455" i="10"/>
  <c r="B455" i="10"/>
  <c r="A455" i="10"/>
  <c r="AT454" i="10"/>
  <c r="AS454" i="10"/>
  <c r="AQ454" i="10"/>
  <c r="AO454" i="10"/>
  <c r="AM454" i="10"/>
  <c r="AK454" i="10"/>
  <c r="AI454" i="10"/>
  <c r="C454" i="10"/>
  <c r="B454" i="10"/>
  <c r="A454" i="10"/>
  <c r="AT453" i="10"/>
  <c r="AS453" i="10"/>
  <c r="AQ453" i="10"/>
  <c r="AO453" i="10"/>
  <c r="AM453" i="10"/>
  <c r="AK453" i="10"/>
  <c r="AI453" i="10"/>
  <c r="C453" i="10"/>
  <c r="B453" i="10"/>
  <c r="A453" i="10"/>
  <c r="AT452" i="10"/>
  <c r="AS452" i="10"/>
  <c r="AQ452" i="10"/>
  <c r="AO452" i="10"/>
  <c r="AM452" i="10"/>
  <c r="AK452" i="10"/>
  <c r="AI452" i="10"/>
  <c r="C452" i="10"/>
  <c r="B452" i="10"/>
  <c r="A452" i="10"/>
  <c r="AT451" i="10"/>
  <c r="AS451" i="10"/>
  <c r="AQ451" i="10"/>
  <c r="AO451" i="10"/>
  <c r="AM451" i="10"/>
  <c r="AK451" i="10"/>
  <c r="AI451" i="10"/>
  <c r="C451" i="10"/>
  <c r="B451" i="10"/>
  <c r="A451" i="10"/>
  <c r="AT450" i="10"/>
  <c r="AS450" i="10"/>
  <c r="AQ450" i="10"/>
  <c r="AO450" i="10"/>
  <c r="AM450" i="10"/>
  <c r="AK450" i="10"/>
  <c r="AI450" i="10"/>
  <c r="C450" i="10"/>
  <c r="B450" i="10"/>
  <c r="A450" i="10"/>
  <c r="AT449" i="10"/>
  <c r="AS449" i="10"/>
  <c r="AQ449" i="10"/>
  <c r="AO449" i="10"/>
  <c r="AM449" i="10"/>
  <c r="AK449" i="10"/>
  <c r="AI449" i="10"/>
  <c r="C449" i="10"/>
  <c r="B449" i="10"/>
  <c r="A449" i="10"/>
  <c r="AT448" i="10"/>
  <c r="AS448" i="10"/>
  <c r="AQ448" i="10"/>
  <c r="AO448" i="10"/>
  <c r="AM448" i="10"/>
  <c r="AK448" i="10"/>
  <c r="AI448" i="10"/>
  <c r="C448" i="10"/>
  <c r="B448" i="10"/>
  <c r="A448" i="10"/>
  <c r="AT447" i="10"/>
  <c r="AS447" i="10"/>
  <c r="AQ447" i="10"/>
  <c r="AO447" i="10"/>
  <c r="AM447" i="10"/>
  <c r="AK447" i="10"/>
  <c r="AI447" i="10"/>
  <c r="C447" i="10"/>
  <c r="B447" i="10"/>
  <c r="A447" i="10"/>
  <c r="AT446" i="10"/>
  <c r="AS446" i="10"/>
  <c r="AQ446" i="10"/>
  <c r="AO446" i="10"/>
  <c r="AM446" i="10"/>
  <c r="AK446" i="10"/>
  <c r="AI446" i="10"/>
  <c r="C446" i="10"/>
  <c r="B446" i="10"/>
  <c r="A446" i="10"/>
  <c r="AT445" i="10"/>
  <c r="AS445" i="10"/>
  <c r="AQ445" i="10"/>
  <c r="AO445" i="10"/>
  <c r="AM445" i="10"/>
  <c r="AK445" i="10"/>
  <c r="AI445" i="10"/>
  <c r="C445" i="10"/>
  <c r="B445" i="10"/>
  <c r="A445" i="10"/>
  <c r="AT444" i="10"/>
  <c r="AS444" i="10"/>
  <c r="AQ444" i="10"/>
  <c r="AO444" i="10"/>
  <c r="AM444" i="10"/>
  <c r="AK444" i="10"/>
  <c r="AI444" i="10"/>
  <c r="C444" i="10"/>
  <c r="B444" i="10"/>
  <c r="A444" i="10"/>
  <c r="AT443" i="10"/>
  <c r="AS443" i="10"/>
  <c r="AQ443" i="10"/>
  <c r="AO443" i="10"/>
  <c r="AM443" i="10"/>
  <c r="AK443" i="10"/>
  <c r="AI443" i="10"/>
  <c r="C443" i="10"/>
  <c r="B443" i="10"/>
  <c r="A443" i="10"/>
  <c r="AT442" i="10"/>
  <c r="AS442" i="10"/>
  <c r="AQ442" i="10"/>
  <c r="AO442" i="10"/>
  <c r="AM442" i="10"/>
  <c r="AK442" i="10"/>
  <c r="AI442" i="10"/>
  <c r="C442" i="10"/>
  <c r="B442" i="10"/>
  <c r="A442" i="10"/>
  <c r="AT441" i="10"/>
  <c r="AS441" i="10"/>
  <c r="AQ441" i="10"/>
  <c r="AO441" i="10"/>
  <c r="AM441" i="10"/>
  <c r="AK441" i="10"/>
  <c r="AI441" i="10"/>
  <c r="C441" i="10"/>
  <c r="B441" i="10"/>
  <c r="A441" i="10"/>
  <c r="AT440" i="10"/>
  <c r="AS440" i="10"/>
  <c r="AQ440" i="10"/>
  <c r="AO440" i="10"/>
  <c r="AM440" i="10"/>
  <c r="AK440" i="10"/>
  <c r="AI440" i="10"/>
  <c r="C440" i="10"/>
  <c r="B440" i="10"/>
  <c r="A440" i="10"/>
  <c r="AT439" i="10"/>
  <c r="AS439" i="10"/>
  <c r="AQ439" i="10"/>
  <c r="AO439" i="10"/>
  <c r="AM439" i="10"/>
  <c r="AK439" i="10"/>
  <c r="AI439" i="10"/>
  <c r="C439" i="10"/>
  <c r="B439" i="10"/>
  <c r="A439" i="10"/>
  <c r="AT438" i="10"/>
  <c r="AS438" i="10"/>
  <c r="AQ438" i="10"/>
  <c r="AO438" i="10"/>
  <c r="AM438" i="10"/>
  <c r="AK438" i="10"/>
  <c r="AI438" i="10"/>
  <c r="C438" i="10"/>
  <c r="B438" i="10"/>
  <c r="A438" i="10"/>
  <c r="AT437" i="10"/>
  <c r="AS437" i="10"/>
  <c r="AQ437" i="10"/>
  <c r="AO437" i="10"/>
  <c r="AM437" i="10"/>
  <c r="AK437" i="10"/>
  <c r="AI437" i="10"/>
  <c r="C437" i="10"/>
  <c r="B437" i="10"/>
  <c r="A437" i="10"/>
  <c r="AT436" i="10"/>
  <c r="AS436" i="10"/>
  <c r="AQ436" i="10"/>
  <c r="AO436" i="10"/>
  <c r="AM436" i="10"/>
  <c r="AK436" i="10"/>
  <c r="AI436" i="10"/>
  <c r="C436" i="10"/>
  <c r="B436" i="10"/>
  <c r="A436" i="10"/>
  <c r="AT435" i="10"/>
  <c r="AS435" i="10"/>
  <c r="AQ435" i="10"/>
  <c r="AO435" i="10"/>
  <c r="AM435" i="10"/>
  <c r="AK435" i="10"/>
  <c r="AI435" i="10"/>
  <c r="C435" i="10"/>
  <c r="B435" i="10"/>
  <c r="A435" i="10"/>
  <c r="AT434" i="10"/>
  <c r="AS434" i="10"/>
  <c r="AQ434" i="10"/>
  <c r="AO434" i="10"/>
  <c r="AM434" i="10"/>
  <c r="AK434" i="10"/>
  <c r="AI434" i="10"/>
  <c r="C434" i="10"/>
  <c r="B434" i="10"/>
  <c r="A434" i="10"/>
  <c r="AT433" i="10"/>
  <c r="AS433" i="10"/>
  <c r="AQ433" i="10"/>
  <c r="AO433" i="10"/>
  <c r="AM433" i="10"/>
  <c r="AK433" i="10"/>
  <c r="AI433" i="10"/>
  <c r="C433" i="10"/>
  <c r="B433" i="10"/>
  <c r="A433" i="10"/>
  <c r="AT432" i="10"/>
  <c r="AS432" i="10"/>
  <c r="AQ432" i="10"/>
  <c r="AO432" i="10"/>
  <c r="AM432" i="10"/>
  <c r="AK432" i="10"/>
  <c r="AI432" i="10"/>
  <c r="C432" i="10"/>
  <c r="B432" i="10"/>
  <c r="A432" i="10"/>
  <c r="AT431" i="10"/>
  <c r="AS431" i="10"/>
  <c r="AQ431" i="10"/>
  <c r="AO431" i="10"/>
  <c r="AM431" i="10"/>
  <c r="AK431" i="10"/>
  <c r="AI431" i="10"/>
  <c r="C431" i="10"/>
  <c r="B431" i="10"/>
  <c r="A431" i="10"/>
  <c r="AT430" i="10"/>
  <c r="AS430" i="10"/>
  <c r="AQ430" i="10"/>
  <c r="AO430" i="10"/>
  <c r="AM430" i="10"/>
  <c r="AK430" i="10"/>
  <c r="AI430" i="10"/>
  <c r="C430" i="10"/>
  <c r="B430" i="10"/>
  <c r="A430" i="10"/>
  <c r="AT429" i="10"/>
  <c r="AS429" i="10"/>
  <c r="AQ429" i="10"/>
  <c r="AO429" i="10"/>
  <c r="AM429" i="10"/>
  <c r="AK429" i="10"/>
  <c r="AI429" i="10"/>
  <c r="C429" i="10"/>
  <c r="B429" i="10"/>
  <c r="A429" i="10"/>
  <c r="AT428" i="10"/>
  <c r="AS428" i="10"/>
  <c r="AQ428" i="10"/>
  <c r="AO428" i="10"/>
  <c r="AM428" i="10"/>
  <c r="AK428" i="10"/>
  <c r="AI428" i="10"/>
  <c r="C428" i="10"/>
  <c r="B428" i="10"/>
  <c r="A428" i="10"/>
  <c r="AT427" i="10"/>
  <c r="AS427" i="10"/>
  <c r="AQ427" i="10"/>
  <c r="AO427" i="10"/>
  <c r="AM427" i="10"/>
  <c r="AK427" i="10"/>
  <c r="AI427" i="10"/>
  <c r="C427" i="10"/>
  <c r="B427" i="10"/>
  <c r="A427" i="10"/>
  <c r="AT426" i="10"/>
  <c r="AS426" i="10"/>
  <c r="AQ426" i="10"/>
  <c r="AO426" i="10"/>
  <c r="AM426" i="10"/>
  <c r="AK426" i="10"/>
  <c r="AI426" i="10"/>
  <c r="C426" i="10"/>
  <c r="B426" i="10"/>
  <c r="A426" i="10"/>
  <c r="AT425" i="10"/>
  <c r="AS425" i="10"/>
  <c r="AQ425" i="10"/>
  <c r="AO425" i="10"/>
  <c r="AM425" i="10"/>
  <c r="AK425" i="10"/>
  <c r="AI425" i="10"/>
  <c r="C425" i="10"/>
  <c r="B425" i="10"/>
  <c r="A425" i="10"/>
  <c r="AT424" i="10"/>
  <c r="AS424" i="10"/>
  <c r="AQ424" i="10"/>
  <c r="AO424" i="10"/>
  <c r="AM424" i="10"/>
  <c r="AK424" i="10"/>
  <c r="AI424" i="10"/>
  <c r="C424" i="10"/>
  <c r="B424" i="10"/>
  <c r="A424" i="10"/>
  <c r="AT423" i="10"/>
  <c r="AS423" i="10"/>
  <c r="AQ423" i="10"/>
  <c r="AO423" i="10"/>
  <c r="AM423" i="10"/>
  <c r="AK423" i="10"/>
  <c r="AI423" i="10"/>
  <c r="C423" i="10"/>
  <c r="B423" i="10"/>
  <c r="A423" i="10"/>
  <c r="AT422" i="10"/>
  <c r="AS422" i="10"/>
  <c r="AQ422" i="10"/>
  <c r="AO422" i="10"/>
  <c r="AM422" i="10"/>
  <c r="AK422" i="10"/>
  <c r="AI422" i="10"/>
  <c r="C422" i="10"/>
  <c r="B422" i="10"/>
  <c r="A422" i="10"/>
  <c r="AT421" i="10"/>
  <c r="AS421" i="10"/>
  <c r="AQ421" i="10"/>
  <c r="AO421" i="10"/>
  <c r="AM421" i="10"/>
  <c r="AK421" i="10"/>
  <c r="AI421" i="10"/>
  <c r="C421" i="10"/>
  <c r="B421" i="10"/>
  <c r="A421" i="10"/>
  <c r="AT420" i="10"/>
  <c r="AS420" i="10"/>
  <c r="AQ420" i="10"/>
  <c r="AO420" i="10"/>
  <c r="AM420" i="10"/>
  <c r="AK420" i="10"/>
  <c r="AI420" i="10"/>
  <c r="C420" i="10"/>
  <c r="B420" i="10"/>
  <c r="A420" i="10"/>
  <c r="AT419" i="10"/>
  <c r="AS419" i="10"/>
  <c r="AQ419" i="10"/>
  <c r="AO419" i="10"/>
  <c r="AM419" i="10"/>
  <c r="AK419" i="10"/>
  <c r="AI419" i="10"/>
  <c r="C419" i="10"/>
  <c r="B419" i="10"/>
  <c r="A419" i="10"/>
  <c r="AT418" i="10"/>
  <c r="AS418" i="10"/>
  <c r="AQ418" i="10"/>
  <c r="AO418" i="10"/>
  <c r="AM418" i="10"/>
  <c r="AK418" i="10"/>
  <c r="AI418" i="10"/>
  <c r="C418" i="10"/>
  <c r="B418" i="10"/>
  <c r="A418" i="10"/>
  <c r="AT417" i="10"/>
  <c r="AS417" i="10"/>
  <c r="AQ417" i="10"/>
  <c r="AO417" i="10"/>
  <c r="AM417" i="10"/>
  <c r="AK417" i="10"/>
  <c r="AI417" i="10"/>
  <c r="C417" i="10"/>
  <c r="B417" i="10"/>
  <c r="A417" i="10"/>
  <c r="AT416" i="10"/>
  <c r="AS416" i="10"/>
  <c r="AQ416" i="10"/>
  <c r="AO416" i="10"/>
  <c r="AM416" i="10"/>
  <c r="AK416" i="10"/>
  <c r="AI416" i="10"/>
  <c r="C416" i="10"/>
  <c r="B416" i="10"/>
  <c r="A416" i="10"/>
  <c r="AT415" i="10"/>
  <c r="AS415" i="10"/>
  <c r="AQ415" i="10"/>
  <c r="AO415" i="10"/>
  <c r="AM415" i="10"/>
  <c r="AK415" i="10"/>
  <c r="AI415" i="10"/>
  <c r="C415" i="10"/>
  <c r="B415" i="10"/>
  <c r="A415" i="10"/>
  <c r="AT414" i="10"/>
  <c r="AS414" i="10"/>
  <c r="AQ414" i="10"/>
  <c r="AO414" i="10"/>
  <c r="AM414" i="10"/>
  <c r="AK414" i="10"/>
  <c r="AI414" i="10"/>
  <c r="C414" i="10"/>
  <c r="B414" i="10"/>
  <c r="A414" i="10"/>
  <c r="AT413" i="10"/>
  <c r="AS413" i="10"/>
  <c r="AQ413" i="10"/>
  <c r="AO413" i="10"/>
  <c r="AM413" i="10"/>
  <c r="AK413" i="10"/>
  <c r="AI413" i="10"/>
  <c r="C413" i="10"/>
  <c r="B413" i="10"/>
  <c r="A413" i="10"/>
  <c r="AT412" i="10"/>
  <c r="AS412" i="10"/>
  <c r="AQ412" i="10"/>
  <c r="AO412" i="10"/>
  <c r="AM412" i="10"/>
  <c r="AK412" i="10"/>
  <c r="AI412" i="10"/>
  <c r="C412" i="10"/>
  <c r="B412" i="10"/>
  <c r="A412" i="10"/>
  <c r="AT411" i="10"/>
  <c r="AS411" i="10"/>
  <c r="AQ411" i="10"/>
  <c r="AO411" i="10"/>
  <c r="AM411" i="10"/>
  <c r="AK411" i="10"/>
  <c r="AI411" i="10"/>
  <c r="C411" i="10"/>
  <c r="B411" i="10"/>
  <c r="A411" i="10"/>
  <c r="AT410" i="10"/>
  <c r="AS410" i="10"/>
  <c r="AQ410" i="10"/>
  <c r="AO410" i="10"/>
  <c r="AM410" i="10"/>
  <c r="AK410" i="10"/>
  <c r="AI410" i="10"/>
  <c r="C410" i="10"/>
  <c r="B410" i="10"/>
  <c r="A410" i="10"/>
  <c r="AT409" i="10"/>
  <c r="AS409" i="10"/>
  <c r="AQ409" i="10"/>
  <c r="AO409" i="10"/>
  <c r="AM409" i="10"/>
  <c r="AK409" i="10"/>
  <c r="AI409" i="10"/>
  <c r="C409" i="10"/>
  <c r="B409" i="10"/>
  <c r="A409" i="10"/>
  <c r="AT408" i="10"/>
  <c r="AS408" i="10"/>
  <c r="AQ408" i="10"/>
  <c r="AO408" i="10"/>
  <c r="AM408" i="10"/>
  <c r="AK408" i="10"/>
  <c r="AI408" i="10"/>
  <c r="C408" i="10"/>
  <c r="B408" i="10"/>
  <c r="A408" i="10"/>
  <c r="AT407" i="10"/>
  <c r="AS407" i="10"/>
  <c r="AQ407" i="10"/>
  <c r="AO407" i="10"/>
  <c r="AM407" i="10"/>
  <c r="AK407" i="10"/>
  <c r="AI407" i="10"/>
  <c r="C407" i="10"/>
  <c r="B407" i="10"/>
  <c r="A407" i="10"/>
  <c r="AT406" i="10"/>
  <c r="AS406" i="10"/>
  <c r="AQ406" i="10"/>
  <c r="AO406" i="10"/>
  <c r="AM406" i="10"/>
  <c r="AK406" i="10"/>
  <c r="AI406" i="10"/>
  <c r="C406" i="10"/>
  <c r="B406" i="10"/>
  <c r="A406" i="10"/>
  <c r="AT405" i="10"/>
  <c r="AS405" i="10"/>
  <c r="AQ405" i="10"/>
  <c r="AO405" i="10"/>
  <c r="AM405" i="10"/>
  <c r="AK405" i="10"/>
  <c r="AI405" i="10"/>
  <c r="C405" i="10"/>
  <c r="B405" i="10"/>
  <c r="A405" i="10"/>
  <c r="AT404" i="10"/>
  <c r="AS404" i="10"/>
  <c r="AQ404" i="10"/>
  <c r="AO404" i="10"/>
  <c r="AM404" i="10"/>
  <c r="AK404" i="10"/>
  <c r="AI404" i="10"/>
  <c r="C404" i="10"/>
  <c r="B404" i="10"/>
  <c r="A404" i="10"/>
  <c r="AT403" i="10"/>
  <c r="AS403" i="10"/>
  <c r="AQ403" i="10"/>
  <c r="AO403" i="10"/>
  <c r="AM403" i="10"/>
  <c r="AK403" i="10"/>
  <c r="AI403" i="10"/>
  <c r="C403" i="10"/>
  <c r="B403" i="10"/>
  <c r="A403" i="10"/>
  <c r="AT402" i="10"/>
  <c r="AS402" i="10"/>
  <c r="AQ402" i="10"/>
  <c r="AO402" i="10"/>
  <c r="AM402" i="10"/>
  <c r="AK402" i="10"/>
  <c r="AI402" i="10"/>
  <c r="C402" i="10"/>
  <c r="B402" i="10"/>
  <c r="A402" i="10"/>
  <c r="AT401" i="10"/>
  <c r="AS401" i="10"/>
  <c r="AQ401" i="10"/>
  <c r="AO401" i="10"/>
  <c r="AM401" i="10"/>
  <c r="AK401" i="10"/>
  <c r="AI401" i="10"/>
  <c r="C401" i="10"/>
  <c r="B401" i="10"/>
  <c r="A401" i="10"/>
  <c r="AT400" i="10"/>
  <c r="AS400" i="10"/>
  <c r="AQ400" i="10"/>
  <c r="AO400" i="10"/>
  <c r="AM400" i="10"/>
  <c r="AK400" i="10"/>
  <c r="AI400" i="10"/>
  <c r="C400" i="10"/>
  <c r="B400" i="10"/>
  <c r="A400" i="10"/>
  <c r="AT399" i="10"/>
  <c r="AS399" i="10"/>
  <c r="AQ399" i="10"/>
  <c r="AO399" i="10"/>
  <c r="AM399" i="10"/>
  <c r="AK399" i="10"/>
  <c r="AI399" i="10"/>
  <c r="C399" i="10"/>
  <c r="B399" i="10"/>
  <c r="A399" i="10"/>
  <c r="AT398" i="10"/>
  <c r="AS398" i="10"/>
  <c r="AQ398" i="10"/>
  <c r="AO398" i="10"/>
  <c r="AM398" i="10"/>
  <c r="AK398" i="10"/>
  <c r="AI398" i="10"/>
  <c r="C398" i="10"/>
  <c r="B398" i="10"/>
  <c r="A398" i="10"/>
  <c r="AT397" i="10"/>
  <c r="AS397" i="10"/>
  <c r="AQ397" i="10"/>
  <c r="AO397" i="10"/>
  <c r="AM397" i="10"/>
  <c r="AK397" i="10"/>
  <c r="AI397" i="10"/>
  <c r="C397" i="10"/>
  <c r="B397" i="10"/>
  <c r="A397" i="10"/>
  <c r="AT396" i="10"/>
  <c r="AS396" i="10"/>
  <c r="AQ396" i="10"/>
  <c r="AO396" i="10"/>
  <c r="AM396" i="10"/>
  <c r="AK396" i="10"/>
  <c r="AI396" i="10"/>
  <c r="C396" i="10"/>
  <c r="B396" i="10"/>
  <c r="A396" i="10"/>
  <c r="AT395" i="10"/>
  <c r="AS395" i="10"/>
  <c r="AQ395" i="10"/>
  <c r="AO395" i="10"/>
  <c r="AM395" i="10"/>
  <c r="AK395" i="10"/>
  <c r="AI395" i="10"/>
  <c r="C395" i="10"/>
  <c r="B395" i="10"/>
  <c r="A395" i="10"/>
  <c r="AT394" i="10"/>
  <c r="AS394" i="10"/>
  <c r="AQ394" i="10"/>
  <c r="AO394" i="10"/>
  <c r="AM394" i="10"/>
  <c r="AK394" i="10"/>
  <c r="AI394" i="10"/>
  <c r="C394" i="10"/>
  <c r="B394" i="10"/>
  <c r="A394" i="10"/>
  <c r="AT393" i="10"/>
  <c r="AS393" i="10"/>
  <c r="AQ393" i="10"/>
  <c r="AO393" i="10"/>
  <c r="AM393" i="10"/>
  <c r="AK393" i="10"/>
  <c r="AI393" i="10"/>
  <c r="C393" i="10"/>
  <c r="B393" i="10"/>
  <c r="A393" i="10"/>
  <c r="AT392" i="10"/>
  <c r="AS392" i="10"/>
  <c r="AQ392" i="10"/>
  <c r="AO392" i="10"/>
  <c r="AM392" i="10"/>
  <c r="AK392" i="10"/>
  <c r="AI392" i="10"/>
  <c r="C392" i="10"/>
  <c r="B392" i="10"/>
  <c r="A392" i="10"/>
  <c r="AT391" i="10"/>
  <c r="AS391" i="10"/>
  <c r="AQ391" i="10"/>
  <c r="AO391" i="10"/>
  <c r="AM391" i="10"/>
  <c r="AK391" i="10"/>
  <c r="AI391" i="10"/>
  <c r="C391" i="10"/>
  <c r="B391" i="10"/>
  <c r="A391" i="10"/>
  <c r="AT390" i="10"/>
  <c r="AS390" i="10"/>
  <c r="AQ390" i="10"/>
  <c r="AO390" i="10"/>
  <c r="AM390" i="10"/>
  <c r="AK390" i="10"/>
  <c r="AI390" i="10"/>
  <c r="C390" i="10"/>
  <c r="B390" i="10"/>
  <c r="A390" i="10"/>
  <c r="AT389" i="10"/>
  <c r="AS389" i="10"/>
  <c r="AQ389" i="10"/>
  <c r="AO389" i="10"/>
  <c r="AM389" i="10"/>
  <c r="AK389" i="10"/>
  <c r="AI389" i="10"/>
  <c r="C389" i="10"/>
  <c r="B389" i="10"/>
  <c r="A389" i="10"/>
  <c r="AT388" i="10"/>
  <c r="AS388" i="10"/>
  <c r="AQ388" i="10"/>
  <c r="AO388" i="10"/>
  <c r="AM388" i="10"/>
  <c r="AK388" i="10"/>
  <c r="AI388" i="10"/>
  <c r="C388" i="10"/>
  <c r="B388" i="10"/>
  <c r="A388" i="10"/>
  <c r="AT387" i="10"/>
  <c r="AS387" i="10"/>
  <c r="AQ387" i="10"/>
  <c r="AO387" i="10"/>
  <c r="AM387" i="10"/>
  <c r="AK387" i="10"/>
  <c r="AI387" i="10"/>
  <c r="C387" i="10"/>
  <c r="B387" i="10"/>
  <c r="A387" i="10"/>
  <c r="AT386" i="10"/>
  <c r="AS386" i="10"/>
  <c r="AQ386" i="10"/>
  <c r="AO386" i="10"/>
  <c r="AM386" i="10"/>
  <c r="AK386" i="10"/>
  <c r="AI386" i="10"/>
  <c r="C386" i="10"/>
  <c r="B386" i="10"/>
  <c r="A386" i="10"/>
  <c r="AT385" i="10"/>
  <c r="AS385" i="10"/>
  <c r="AQ385" i="10"/>
  <c r="AO385" i="10"/>
  <c r="AM385" i="10"/>
  <c r="AK385" i="10"/>
  <c r="AI385" i="10"/>
  <c r="C385" i="10"/>
  <c r="B385" i="10"/>
  <c r="A385" i="10"/>
  <c r="AT384" i="10"/>
  <c r="AS384" i="10"/>
  <c r="AQ384" i="10"/>
  <c r="AO384" i="10"/>
  <c r="AM384" i="10"/>
  <c r="AK384" i="10"/>
  <c r="AI384" i="10"/>
  <c r="C384" i="10"/>
  <c r="B384" i="10"/>
  <c r="A384" i="10"/>
  <c r="AT383" i="10"/>
  <c r="AS383" i="10"/>
  <c r="AQ383" i="10"/>
  <c r="AO383" i="10"/>
  <c r="AM383" i="10"/>
  <c r="AK383" i="10"/>
  <c r="AI383" i="10"/>
  <c r="C383" i="10"/>
  <c r="B383" i="10"/>
  <c r="A383" i="10"/>
  <c r="AT382" i="10"/>
  <c r="AS382" i="10"/>
  <c r="AQ382" i="10"/>
  <c r="AO382" i="10"/>
  <c r="AM382" i="10"/>
  <c r="AK382" i="10"/>
  <c r="AI382" i="10"/>
  <c r="C382" i="10"/>
  <c r="B382" i="10"/>
  <c r="A382" i="10"/>
  <c r="AT381" i="10"/>
  <c r="AS381" i="10"/>
  <c r="AQ381" i="10"/>
  <c r="AO381" i="10"/>
  <c r="AM381" i="10"/>
  <c r="AK381" i="10"/>
  <c r="AI381" i="10"/>
  <c r="C381" i="10"/>
  <c r="B381" i="10"/>
  <c r="A381" i="10"/>
  <c r="AT380" i="10"/>
  <c r="AS380" i="10"/>
  <c r="AQ380" i="10"/>
  <c r="AO380" i="10"/>
  <c r="AM380" i="10"/>
  <c r="AK380" i="10"/>
  <c r="AI380" i="10"/>
  <c r="C380" i="10"/>
  <c r="B380" i="10"/>
  <c r="A380" i="10"/>
  <c r="AT379" i="10"/>
  <c r="AS379" i="10"/>
  <c r="AQ379" i="10"/>
  <c r="AO379" i="10"/>
  <c r="AM379" i="10"/>
  <c r="AK379" i="10"/>
  <c r="AI379" i="10"/>
  <c r="C379" i="10"/>
  <c r="B379" i="10"/>
  <c r="A379" i="10"/>
  <c r="AT378" i="10"/>
  <c r="AS378" i="10"/>
  <c r="AQ378" i="10"/>
  <c r="AO378" i="10"/>
  <c r="AM378" i="10"/>
  <c r="AK378" i="10"/>
  <c r="AI378" i="10"/>
  <c r="C378" i="10"/>
  <c r="B378" i="10"/>
  <c r="A378" i="10"/>
  <c r="AT377" i="10"/>
  <c r="AS377" i="10"/>
  <c r="AQ377" i="10"/>
  <c r="AO377" i="10"/>
  <c r="AM377" i="10"/>
  <c r="AK377" i="10"/>
  <c r="AI377" i="10"/>
  <c r="C377" i="10"/>
  <c r="B377" i="10"/>
  <c r="A377" i="10"/>
  <c r="AT376" i="10"/>
  <c r="AS376" i="10"/>
  <c r="AQ376" i="10"/>
  <c r="AO376" i="10"/>
  <c r="AM376" i="10"/>
  <c r="AK376" i="10"/>
  <c r="AI376" i="10"/>
  <c r="C376" i="10"/>
  <c r="B376" i="10"/>
  <c r="A376" i="10"/>
  <c r="AT375" i="10"/>
  <c r="AS375" i="10"/>
  <c r="AQ375" i="10"/>
  <c r="AO375" i="10"/>
  <c r="AM375" i="10"/>
  <c r="AK375" i="10"/>
  <c r="AI375" i="10"/>
  <c r="C375" i="10"/>
  <c r="B375" i="10"/>
  <c r="A375" i="10"/>
  <c r="AT374" i="10"/>
  <c r="AS374" i="10"/>
  <c r="AQ374" i="10"/>
  <c r="AO374" i="10"/>
  <c r="AM374" i="10"/>
  <c r="AK374" i="10"/>
  <c r="AI374" i="10"/>
  <c r="C374" i="10"/>
  <c r="B374" i="10"/>
  <c r="A374" i="10"/>
  <c r="AT373" i="10"/>
  <c r="AS373" i="10"/>
  <c r="AQ373" i="10"/>
  <c r="AO373" i="10"/>
  <c r="AM373" i="10"/>
  <c r="AK373" i="10"/>
  <c r="AI373" i="10"/>
  <c r="C373" i="10"/>
  <c r="B373" i="10"/>
  <c r="A373" i="10"/>
  <c r="AT372" i="10"/>
  <c r="AS372" i="10"/>
  <c r="AQ372" i="10"/>
  <c r="AO372" i="10"/>
  <c r="AM372" i="10"/>
  <c r="AK372" i="10"/>
  <c r="AI372" i="10"/>
  <c r="C372" i="10"/>
  <c r="B372" i="10"/>
  <c r="A372" i="10"/>
  <c r="AT371" i="10"/>
  <c r="AS371" i="10"/>
  <c r="AQ371" i="10"/>
  <c r="AO371" i="10"/>
  <c r="AM371" i="10"/>
  <c r="AK371" i="10"/>
  <c r="AI371" i="10"/>
  <c r="C371" i="10"/>
  <c r="B371" i="10"/>
  <c r="A371" i="10"/>
  <c r="AT370" i="10"/>
  <c r="AS370" i="10"/>
  <c r="AQ370" i="10"/>
  <c r="AO370" i="10"/>
  <c r="AM370" i="10"/>
  <c r="AK370" i="10"/>
  <c r="AI370" i="10"/>
  <c r="C370" i="10"/>
  <c r="B370" i="10"/>
  <c r="A370" i="10"/>
  <c r="AT369" i="10"/>
  <c r="AS369" i="10"/>
  <c r="AQ369" i="10"/>
  <c r="AO369" i="10"/>
  <c r="AM369" i="10"/>
  <c r="AK369" i="10"/>
  <c r="AI369" i="10"/>
  <c r="C369" i="10"/>
  <c r="B369" i="10"/>
  <c r="A369" i="10"/>
  <c r="AT368" i="10"/>
  <c r="AS368" i="10"/>
  <c r="AQ368" i="10"/>
  <c r="AO368" i="10"/>
  <c r="AM368" i="10"/>
  <c r="AK368" i="10"/>
  <c r="AI368" i="10"/>
  <c r="C368" i="10"/>
  <c r="B368" i="10"/>
  <c r="A368" i="10"/>
  <c r="AT367" i="10"/>
  <c r="AS367" i="10"/>
  <c r="AQ367" i="10"/>
  <c r="AO367" i="10"/>
  <c r="AM367" i="10"/>
  <c r="AK367" i="10"/>
  <c r="AI367" i="10"/>
  <c r="C367" i="10"/>
  <c r="B367" i="10"/>
  <c r="A367" i="10"/>
  <c r="AT366" i="10"/>
  <c r="AS366" i="10"/>
  <c r="AQ366" i="10"/>
  <c r="AO366" i="10"/>
  <c r="AM366" i="10"/>
  <c r="AK366" i="10"/>
  <c r="AI366" i="10"/>
  <c r="C366" i="10"/>
  <c r="B366" i="10"/>
  <c r="A366" i="10"/>
  <c r="AT365" i="10"/>
  <c r="AS365" i="10"/>
  <c r="AQ365" i="10"/>
  <c r="AO365" i="10"/>
  <c r="AM365" i="10"/>
  <c r="AK365" i="10"/>
  <c r="AI365" i="10"/>
  <c r="C365" i="10"/>
  <c r="B365" i="10"/>
  <c r="A365" i="10"/>
  <c r="AT364" i="10"/>
  <c r="AS364" i="10"/>
  <c r="AQ364" i="10"/>
  <c r="AO364" i="10"/>
  <c r="AM364" i="10"/>
  <c r="AK364" i="10"/>
  <c r="AI364" i="10"/>
  <c r="C364" i="10"/>
  <c r="B364" i="10"/>
  <c r="A364" i="10"/>
  <c r="AT363" i="10"/>
  <c r="AS363" i="10"/>
  <c r="AQ363" i="10"/>
  <c r="AO363" i="10"/>
  <c r="AM363" i="10"/>
  <c r="AK363" i="10"/>
  <c r="AI363" i="10"/>
  <c r="C363" i="10"/>
  <c r="B363" i="10"/>
  <c r="A363" i="10"/>
  <c r="AT362" i="10"/>
  <c r="AS362" i="10"/>
  <c r="AQ362" i="10"/>
  <c r="AO362" i="10"/>
  <c r="AM362" i="10"/>
  <c r="AK362" i="10"/>
  <c r="AI362" i="10"/>
  <c r="C362" i="10"/>
  <c r="B362" i="10"/>
  <c r="A362" i="10"/>
  <c r="AT361" i="10"/>
  <c r="AS361" i="10"/>
  <c r="AQ361" i="10"/>
  <c r="AO361" i="10"/>
  <c r="AM361" i="10"/>
  <c r="AK361" i="10"/>
  <c r="AI361" i="10"/>
  <c r="C361" i="10"/>
  <c r="B361" i="10"/>
  <c r="A361" i="10"/>
  <c r="AT360" i="10"/>
  <c r="AS360" i="10"/>
  <c r="AQ360" i="10"/>
  <c r="AO360" i="10"/>
  <c r="AM360" i="10"/>
  <c r="AK360" i="10"/>
  <c r="AI360" i="10"/>
  <c r="C360" i="10"/>
  <c r="B360" i="10"/>
  <c r="A360" i="10"/>
  <c r="AT359" i="10"/>
  <c r="AS359" i="10"/>
  <c r="AQ359" i="10"/>
  <c r="AO359" i="10"/>
  <c r="AM359" i="10"/>
  <c r="AK359" i="10"/>
  <c r="AI359" i="10"/>
  <c r="C359" i="10"/>
  <c r="B359" i="10"/>
  <c r="A359" i="10"/>
  <c r="AT358" i="10"/>
  <c r="AS358" i="10"/>
  <c r="AQ358" i="10"/>
  <c r="AO358" i="10"/>
  <c r="AM358" i="10"/>
  <c r="AK358" i="10"/>
  <c r="AI358" i="10"/>
  <c r="C358" i="10"/>
  <c r="B358" i="10"/>
  <c r="A358" i="10"/>
  <c r="AT357" i="10"/>
  <c r="AS357" i="10"/>
  <c r="AQ357" i="10"/>
  <c r="AO357" i="10"/>
  <c r="AM357" i="10"/>
  <c r="AK357" i="10"/>
  <c r="AI357" i="10"/>
  <c r="C357" i="10"/>
  <c r="B357" i="10"/>
  <c r="A357" i="10"/>
  <c r="AT356" i="10"/>
  <c r="AS356" i="10"/>
  <c r="AQ356" i="10"/>
  <c r="AO356" i="10"/>
  <c r="AM356" i="10"/>
  <c r="AK356" i="10"/>
  <c r="AI356" i="10"/>
  <c r="C356" i="10"/>
  <c r="B356" i="10"/>
  <c r="A356" i="10"/>
  <c r="AT355" i="10"/>
  <c r="AS355" i="10"/>
  <c r="AQ355" i="10"/>
  <c r="AO355" i="10"/>
  <c r="AM355" i="10"/>
  <c r="AK355" i="10"/>
  <c r="AI355" i="10"/>
  <c r="C355" i="10"/>
  <c r="B355" i="10"/>
  <c r="A355" i="10"/>
  <c r="AT354" i="10"/>
  <c r="AS354" i="10"/>
  <c r="AQ354" i="10"/>
  <c r="AO354" i="10"/>
  <c r="AM354" i="10"/>
  <c r="AK354" i="10"/>
  <c r="AI354" i="10"/>
  <c r="C354" i="10"/>
  <c r="B354" i="10"/>
  <c r="A354" i="10"/>
  <c r="AT353" i="10"/>
  <c r="AS353" i="10"/>
  <c r="AQ353" i="10"/>
  <c r="AO353" i="10"/>
  <c r="AM353" i="10"/>
  <c r="AK353" i="10"/>
  <c r="AI353" i="10"/>
  <c r="C353" i="10"/>
  <c r="B353" i="10"/>
  <c r="AT352" i="10"/>
  <c r="AS352" i="10"/>
  <c r="AQ352" i="10"/>
  <c r="AO352" i="10"/>
  <c r="AM352" i="10"/>
  <c r="AK352" i="10"/>
  <c r="AI352" i="10"/>
  <c r="C352" i="10"/>
  <c r="B352" i="10"/>
  <c r="AT351" i="10"/>
  <c r="AS351" i="10"/>
  <c r="AQ351" i="10"/>
  <c r="AO351" i="10"/>
  <c r="AM351" i="10"/>
  <c r="AK351" i="10"/>
  <c r="AI351" i="10"/>
  <c r="C351" i="10"/>
  <c r="B351" i="10"/>
  <c r="AT350" i="10"/>
  <c r="AS350" i="10"/>
  <c r="AQ350" i="10"/>
  <c r="AO350" i="10"/>
  <c r="AM350" i="10"/>
  <c r="AK350" i="10"/>
  <c r="AI350" i="10"/>
  <c r="C350" i="10"/>
  <c r="B350" i="10"/>
  <c r="AT349" i="10"/>
  <c r="AS349" i="10"/>
  <c r="AQ349" i="10"/>
  <c r="AO349" i="10"/>
  <c r="AM349" i="10"/>
  <c r="AK349" i="10"/>
  <c r="AI349" i="10"/>
  <c r="C349" i="10"/>
  <c r="B349" i="10"/>
  <c r="AT348" i="10"/>
  <c r="AS348" i="10"/>
  <c r="AQ348" i="10"/>
  <c r="AO348" i="10"/>
  <c r="AM348" i="10"/>
  <c r="AK348" i="10"/>
  <c r="AI348" i="10"/>
  <c r="C348" i="10"/>
  <c r="B348" i="10"/>
  <c r="AT347" i="10"/>
  <c r="AS347" i="10"/>
  <c r="AQ347" i="10"/>
  <c r="AO347" i="10"/>
  <c r="AM347" i="10"/>
  <c r="AK347" i="10"/>
  <c r="AI347" i="10"/>
  <c r="C347" i="10"/>
  <c r="B347" i="10"/>
  <c r="AT346" i="10"/>
  <c r="AS346" i="10"/>
  <c r="AQ346" i="10"/>
  <c r="AO346" i="10"/>
  <c r="AM346" i="10"/>
  <c r="AK346" i="10"/>
  <c r="AI346" i="10"/>
  <c r="C346" i="10"/>
  <c r="B346" i="10"/>
  <c r="AT345" i="10"/>
  <c r="AS345" i="10"/>
  <c r="AQ345" i="10"/>
  <c r="AO345" i="10"/>
  <c r="AM345" i="10"/>
  <c r="AK345" i="10"/>
  <c r="AI345" i="10"/>
  <c r="C345" i="10"/>
  <c r="B345" i="10"/>
  <c r="AT344" i="10"/>
  <c r="AS344" i="10"/>
  <c r="AQ344" i="10"/>
  <c r="AO344" i="10"/>
  <c r="AM344" i="10"/>
  <c r="AK344" i="10"/>
  <c r="AI344" i="10"/>
  <c r="C344" i="10"/>
  <c r="B344" i="10"/>
  <c r="AT343" i="10"/>
  <c r="AS343" i="10"/>
  <c r="AQ343" i="10"/>
  <c r="AO343" i="10"/>
  <c r="AM343" i="10"/>
  <c r="AK343" i="10"/>
  <c r="AI343" i="10"/>
  <c r="C343" i="10"/>
  <c r="B343" i="10"/>
  <c r="AT342" i="10"/>
  <c r="AS342" i="10"/>
  <c r="AQ342" i="10"/>
  <c r="AO342" i="10"/>
  <c r="AM342" i="10"/>
  <c r="AK342" i="10"/>
  <c r="AI342" i="10"/>
  <c r="C342" i="10"/>
  <c r="B342" i="10"/>
  <c r="AT341" i="10"/>
  <c r="AS341" i="10"/>
  <c r="AQ341" i="10"/>
  <c r="AO341" i="10"/>
  <c r="AM341" i="10"/>
  <c r="AK341" i="10"/>
  <c r="AI341" i="10"/>
  <c r="C341" i="10"/>
  <c r="B341" i="10"/>
  <c r="AT340" i="10"/>
  <c r="AS340" i="10"/>
  <c r="AQ340" i="10"/>
  <c r="AO340" i="10"/>
  <c r="AM340" i="10"/>
  <c r="AK340" i="10"/>
  <c r="AI340" i="10"/>
  <c r="C340" i="10"/>
  <c r="B340" i="10"/>
  <c r="AT339" i="10"/>
  <c r="AS339" i="10"/>
  <c r="AQ339" i="10"/>
  <c r="AO339" i="10"/>
  <c r="AM339" i="10"/>
  <c r="AK339" i="10"/>
  <c r="AI339" i="10"/>
  <c r="C339" i="10"/>
  <c r="B339" i="10"/>
  <c r="AT338" i="10"/>
  <c r="AS338" i="10"/>
  <c r="AQ338" i="10"/>
  <c r="AO338" i="10"/>
  <c r="AM338" i="10"/>
  <c r="AK338" i="10"/>
  <c r="AI338" i="10"/>
  <c r="C338" i="10"/>
  <c r="B338" i="10"/>
  <c r="AT337" i="10"/>
  <c r="AS337" i="10"/>
  <c r="AQ337" i="10"/>
  <c r="AO337" i="10"/>
  <c r="AM337" i="10"/>
  <c r="AK337" i="10"/>
  <c r="AI337" i="10"/>
  <c r="C337" i="10"/>
  <c r="B337" i="10"/>
  <c r="AT336" i="10"/>
  <c r="AS336" i="10"/>
  <c r="AQ336" i="10"/>
  <c r="AO336" i="10"/>
  <c r="AM336" i="10"/>
  <c r="AK336" i="10"/>
  <c r="AI336" i="10"/>
  <c r="C336" i="10"/>
  <c r="B336" i="10"/>
  <c r="AT335" i="10"/>
  <c r="AS335" i="10"/>
  <c r="AQ335" i="10"/>
  <c r="AO335" i="10"/>
  <c r="AM335" i="10"/>
  <c r="AK335" i="10"/>
  <c r="AI335" i="10"/>
  <c r="C335" i="10"/>
  <c r="B335" i="10"/>
  <c r="AT334" i="10"/>
  <c r="AS334" i="10"/>
  <c r="AQ334" i="10"/>
  <c r="AO334" i="10"/>
  <c r="AM334" i="10"/>
  <c r="AK334" i="10"/>
  <c r="AI334" i="10"/>
  <c r="C334" i="10"/>
  <c r="B334" i="10"/>
  <c r="AT333" i="10"/>
  <c r="AS333" i="10"/>
  <c r="AQ333" i="10"/>
  <c r="AO333" i="10"/>
  <c r="AM333" i="10"/>
  <c r="AK333" i="10"/>
  <c r="AI333" i="10"/>
  <c r="C333" i="10"/>
  <c r="B333" i="10"/>
  <c r="AT332" i="10"/>
  <c r="AS332" i="10"/>
  <c r="AQ332" i="10"/>
  <c r="AO332" i="10"/>
  <c r="AM332" i="10"/>
  <c r="AK332" i="10"/>
  <c r="AI332" i="10"/>
  <c r="C332" i="10"/>
  <c r="B332" i="10"/>
  <c r="AT331" i="10"/>
  <c r="AS331" i="10"/>
  <c r="AQ331" i="10"/>
  <c r="AO331" i="10"/>
  <c r="AM331" i="10"/>
  <c r="AK331" i="10"/>
  <c r="AI331" i="10"/>
  <c r="C331" i="10"/>
  <c r="B331" i="10"/>
  <c r="AT330" i="10"/>
  <c r="AS330" i="10"/>
  <c r="AQ330" i="10"/>
  <c r="AO330" i="10"/>
  <c r="AM330" i="10"/>
  <c r="AK330" i="10"/>
  <c r="AI330" i="10"/>
  <c r="C330" i="10"/>
  <c r="B330" i="10"/>
  <c r="AT329" i="10"/>
  <c r="AS329" i="10"/>
  <c r="AQ329" i="10"/>
  <c r="AO329" i="10"/>
  <c r="AM329" i="10"/>
  <c r="AK329" i="10"/>
  <c r="AI329" i="10"/>
  <c r="C329" i="10"/>
  <c r="B329" i="10"/>
  <c r="AT328" i="10"/>
  <c r="AS328" i="10"/>
  <c r="AQ328" i="10"/>
  <c r="AO328" i="10"/>
  <c r="AM328" i="10"/>
  <c r="AK328" i="10"/>
  <c r="AI328" i="10"/>
  <c r="C328" i="10"/>
  <c r="B328" i="10"/>
  <c r="AT327" i="10"/>
  <c r="AS327" i="10"/>
  <c r="AQ327" i="10"/>
  <c r="AO327" i="10"/>
  <c r="AM327" i="10"/>
  <c r="AK327" i="10"/>
  <c r="AI327" i="10"/>
  <c r="C327" i="10"/>
  <c r="B327" i="10"/>
  <c r="AT326" i="10"/>
  <c r="AS326" i="10"/>
  <c r="AQ326" i="10"/>
  <c r="AO326" i="10"/>
  <c r="AM326" i="10"/>
  <c r="AK326" i="10"/>
  <c r="AI326" i="10"/>
  <c r="C326" i="10"/>
  <c r="B326" i="10"/>
  <c r="AT325" i="10"/>
  <c r="AS325" i="10"/>
  <c r="AQ325" i="10"/>
  <c r="AO325" i="10"/>
  <c r="AM325" i="10"/>
  <c r="AK325" i="10"/>
  <c r="AI325" i="10"/>
  <c r="C325" i="10"/>
  <c r="B325" i="10"/>
  <c r="AT324" i="10"/>
  <c r="AS324" i="10"/>
  <c r="AQ324" i="10"/>
  <c r="AO324" i="10"/>
  <c r="AM324" i="10"/>
  <c r="AK324" i="10"/>
  <c r="AI324" i="10"/>
  <c r="C324" i="10"/>
  <c r="B324" i="10"/>
  <c r="AT323" i="10"/>
  <c r="AS323" i="10"/>
  <c r="AQ323" i="10"/>
  <c r="AO323" i="10"/>
  <c r="AM323" i="10"/>
  <c r="AK323" i="10"/>
  <c r="AI323" i="10"/>
  <c r="C323" i="10"/>
  <c r="B323" i="10"/>
  <c r="AT322" i="10"/>
  <c r="AS322" i="10"/>
  <c r="AQ322" i="10"/>
  <c r="AO322" i="10"/>
  <c r="AM322" i="10"/>
  <c r="AK322" i="10"/>
  <c r="AI322" i="10"/>
  <c r="C322" i="10"/>
  <c r="B322" i="10"/>
  <c r="AT321" i="10"/>
  <c r="AS321" i="10"/>
  <c r="AQ321" i="10"/>
  <c r="AO321" i="10"/>
  <c r="AM321" i="10"/>
  <c r="AK321" i="10"/>
  <c r="AI321" i="10"/>
  <c r="C321" i="10"/>
  <c r="B321" i="10"/>
  <c r="AT320" i="10"/>
  <c r="AS320" i="10"/>
  <c r="AQ320" i="10"/>
  <c r="AO320" i="10"/>
  <c r="AM320" i="10"/>
  <c r="AK320" i="10"/>
  <c r="AI320" i="10"/>
  <c r="C320" i="10"/>
  <c r="B320" i="10"/>
  <c r="AT319" i="10"/>
  <c r="AS319" i="10"/>
  <c r="AQ319" i="10"/>
  <c r="AO319" i="10"/>
  <c r="AM319" i="10"/>
  <c r="AK319" i="10"/>
  <c r="AI319" i="10"/>
  <c r="C319" i="10"/>
  <c r="B319" i="10"/>
  <c r="AT318" i="10"/>
  <c r="AS318" i="10"/>
  <c r="AQ318" i="10"/>
  <c r="AO318" i="10"/>
  <c r="AM318" i="10"/>
  <c r="AK318" i="10"/>
  <c r="AI318" i="10"/>
  <c r="C318" i="10"/>
  <c r="B318" i="10"/>
  <c r="AT317" i="10"/>
  <c r="AS317" i="10"/>
  <c r="AQ317" i="10"/>
  <c r="AO317" i="10"/>
  <c r="AM317" i="10"/>
  <c r="AK317" i="10"/>
  <c r="AI317" i="10"/>
  <c r="C317" i="10"/>
  <c r="B317" i="10"/>
  <c r="AT316" i="10"/>
  <c r="AS316" i="10"/>
  <c r="AQ316" i="10"/>
  <c r="AO316" i="10"/>
  <c r="AM316" i="10"/>
  <c r="AK316" i="10"/>
  <c r="AI316" i="10"/>
  <c r="C316" i="10"/>
  <c r="B316" i="10"/>
  <c r="AT315" i="10"/>
  <c r="AS315" i="10"/>
  <c r="AQ315" i="10"/>
  <c r="AO315" i="10"/>
  <c r="AM315" i="10"/>
  <c r="AK315" i="10"/>
  <c r="AI315" i="10"/>
  <c r="C315" i="10"/>
  <c r="B315" i="10"/>
  <c r="AT314" i="10"/>
  <c r="AS314" i="10"/>
  <c r="AQ314" i="10"/>
  <c r="AO314" i="10"/>
  <c r="AM314" i="10"/>
  <c r="AK314" i="10"/>
  <c r="AI314" i="10"/>
  <c r="C314" i="10"/>
  <c r="B314" i="10"/>
  <c r="AT313" i="10"/>
  <c r="AS313" i="10"/>
  <c r="AQ313" i="10"/>
  <c r="AO313" i="10"/>
  <c r="AM313" i="10"/>
  <c r="AK313" i="10"/>
  <c r="AI313" i="10"/>
  <c r="C313" i="10"/>
  <c r="B313" i="10"/>
  <c r="AT312" i="10"/>
  <c r="AS312" i="10"/>
  <c r="AQ312" i="10"/>
  <c r="AO312" i="10"/>
  <c r="AM312" i="10"/>
  <c r="AK312" i="10"/>
  <c r="AI312" i="10"/>
  <c r="C312" i="10"/>
  <c r="B312" i="10"/>
  <c r="AT311" i="10"/>
  <c r="AS311" i="10"/>
  <c r="AQ311" i="10"/>
  <c r="AO311" i="10"/>
  <c r="AM311" i="10"/>
  <c r="AK311" i="10"/>
  <c r="AI311" i="10"/>
  <c r="C311" i="10"/>
  <c r="B311" i="10"/>
  <c r="A311" i="10"/>
  <c r="AT310" i="10"/>
  <c r="AS310" i="10"/>
  <c r="AQ310" i="10"/>
  <c r="AO310" i="10"/>
  <c r="AM310" i="10"/>
  <c r="AK310" i="10"/>
  <c r="AI310" i="10"/>
  <c r="C310" i="10"/>
  <c r="B310" i="10"/>
  <c r="AT309" i="10"/>
  <c r="AS309" i="10"/>
  <c r="AQ309" i="10"/>
  <c r="AO309" i="10"/>
  <c r="AM309" i="10"/>
  <c r="AK309" i="10"/>
  <c r="AI309" i="10"/>
  <c r="C309" i="10"/>
  <c r="B309" i="10"/>
  <c r="AT308" i="10"/>
  <c r="AS308" i="10"/>
  <c r="AQ308" i="10"/>
  <c r="AO308" i="10"/>
  <c r="AM308" i="10"/>
  <c r="AK308" i="10"/>
  <c r="AI308" i="10"/>
  <c r="C308" i="10"/>
  <c r="B308" i="10"/>
  <c r="AT307" i="10"/>
  <c r="AS307" i="10"/>
  <c r="AQ307" i="10"/>
  <c r="AO307" i="10"/>
  <c r="AM307" i="10"/>
  <c r="AK307" i="10"/>
  <c r="AI307" i="10"/>
  <c r="C307" i="10"/>
  <c r="B307" i="10"/>
  <c r="A307" i="10"/>
  <c r="AT306" i="10"/>
  <c r="AS306" i="10"/>
  <c r="AQ306" i="10"/>
  <c r="AO306" i="10"/>
  <c r="AM306" i="10"/>
  <c r="AK306" i="10"/>
  <c r="AI306" i="10"/>
  <c r="C306" i="10"/>
  <c r="B306" i="10"/>
  <c r="A306" i="10"/>
  <c r="AT305" i="10"/>
  <c r="AS305" i="10"/>
  <c r="AQ305" i="10"/>
  <c r="AO305" i="10"/>
  <c r="AM305" i="10"/>
  <c r="AK305" i="10"/>
  <c r="AI305" i="10"/>
  <c r="C305" i="10"/>
  <c r="B305" i="10"/>
  <c r="AT304" i="10"/>
  <c r="AS304" i="10"/>
  <c r="AQ304" i="10"/>
  <c r="AO304" i="10"/>
  <c r="AM304" i="10"/>
  <c r="AK304" i="10"/>
  <c r="AI304" i="10"/>
  <c r="C304" i="10"/>
  <c r="B304" i="10"/>
  <c r="AT303" i="10"/>
  <c r="AS303" i="10"/>
  <c r="AQ303" i="10"/>
  <c r="AO303" i="10"/>
  <c r="AM303" i="10"/>
  <c r="AK303" i="10"/>
  <c r="AI303" i="10"/>
  <c r="C303" i="10"/>
  <c r="B303" i="10"/>
  <c r="AT302" i="10"/>
  <c r="AS302" i="10"/>
  <c r="AQ302" i="10"/>
  <c r="AO302" i="10"/>
  <c r="AM302" i="10"/>
  <c r="AK302" i="10"/>
  <c r="AI302" i="10"/>
  <c r="C302" i="10"/>
  <c r="B302" i="10"/>
  <c r="AT301" i="10"/>
  <c r="AS301" i="10"/>
  <c r="AQ301" i="10"/>
  <c r="AO301" i="10"/>
  <c r="AM301" i="10"/>
  <c r="AK301" i="10"/>
  <c r="AI301" i="10"/>
  <c r="C301" i="10"/>
  <c r="B301" i="10"/>
  <c r="AT300" i="10"/>
  <c r="AS300" i="10"/>
  <c r="AQ300" i="10"/>
  <c r="AO300" i="10"/>
  <c r="AM300" i="10"/>
  <c r="AK300" i="10"/>
  <c r="AI300" i="10"/>
  <c r="C300" i="10"/>
  <c r="B300" i="10"/>
  <c r="AT299" i="10"/>
  <c r="AS299" i="10"/>
  <c r="AQ299" i="10"/>
  <c r="AO299" i="10"/>
  <c r="AM299" i="10"/>
  <c r="AK299" i="10"/>
  <c r="AI299" i="10"/>
  <c r="C299" i="10"/>
  <c r="B299" i="10"/>
  <c r="AT298" i="10"/>
  <c r="AS298" i="10"/>
  <c r="AQ298" i="10"/>
  <c r="AO298" i="10"/>
  <c r="AM298" i="10"/>
  <c r="AK298" i="10"/>
  <c r="AI298" i="10"/>
  <c r="C298" i="10"/>
  <c r="B298" i="10"/>
  <c r="AT297" i="10"/>
  <c r="AS297" i="10"/>
  <c r="AQ297" i="10"/>
  <c r="AO297" i="10"/>
  <c r="AM297" i="10"/>
  <c r="AK297" i="10"/>
  <c r="AI297" i="10"/>
  <c r="C297" i="10"/>
  <c r="B297" i="10"/>
  <c r="AT296" i="10"/>
  <c r="AS296" i="10"/>
  <c r="AQ296" i="10"/>
  <c r="AO296" i="10"/>
  <c r="AM296" i="10"/>
  <c r="AK296" i="10"/>
  <c r="AI296" i="10"/>
  <c r="C296" i="10"/>
  <c r="B296" i="10"/>
  <c r="AT295" i="10"/>
  <c r="AS295" i="10"/>
  <c r="AQ295" i="10"/>
  <c r="AO295" i="10"/>
  <c r="AM295" i="10"/>
  <c r="AK295" i="10"/>
  <c r="AI295" i="10"/>
  <c r="C295" i="10"/>
  <c r="B295" i="10"/>
  <c r="A295" i="10"/>
  <c r="AT294" i="10"/>
  <c r="AS294" i="10"/>
  <c r="AQ294" i="10"/>
  <c r="AO294" i="10"/>
  <c r="AM294" i="10"/>
  <c r="AK294" i="10"/>
  <c r="AI294" i="10"/>
  <c r="C294" i="10"/>
  <c r="B294" i="10"/>
  <c r="AT293" i="10"/>
  <c r="AS293" i="10"/>
  <c r="AQ293" i="10"/>
  <c r="AO293" i="10"/>
  <c r="AM293" i="10"/>
  <c r="AK293" i="10"/>
  <c r="AI293" i="10"/>
  <c r="C293" i="10"/>
  <c r="B293" i="10"/>
  <c r="AT292" i="10"/>
  <c r="AS292" i="10"/>
  <c r="AQ292" i="10"/>
  <c r="AO292" i="10"/>
  <c r="AM292" i="10"/>
  <c r="AK292" i="10"/>
  <c r="AI292" i="10"/>
  <c r="C292" i="10"/>
  <c r="B292" i="10"/>
  <c r="AT291" i="10"/>
  <c r="AS291" i="10"/>
  <c r="AQ291" i="10"/>
  <c r="AO291" i="10"/>
  <c r="AM291" i="10"/>
  <c r="AK291" i="10"/>
  <c r="AI291" i="10"/>
  <c r="C291" i="10"/>
  <c r="B291" i="10"/>
  <c r="AT290" i="10"/>
  <c r="AS290" i="10"/>
  <c r="AQ290" i="10"/>
  <c r="AO290" i="10"/>
  <c r="AM290" i="10"/>
  <c r="AK290" i="10"/>
  <c r="AI290" i="10"/>
  <c r="C290" i="10"/>
  <c r="B290" i="10"/>
  <c r="AT289" i="10"/>
  <c r="AS289" i="10"/>
  <c r="AQ289" i="10"/>
  <c r="AO289" i="10"/>
  <c r="AM289" i="10"/>
  <c r="AK289" i="10"/>
  <c r="AI289" i="10"/>
  <c r="C289" i="10"/>
  <c r="B289" i="10"/>
  <c r="AT288" i="10"/>
  <c r="AS288" i="10"/>
  <c r="AQ288" i="10"/>
  <c r="AO288" i="10"/>
  <c r="AM288" i="10"/>
  <c r="AK288" i="10"/>
  <c r="AI288" i="10"/>
  <c r="C288" i="10"/>
  <c r="B288" i="10"/>
  <c r="AT287" i="10"/>
  <c r="AS287" i="10"/>
  <c r="AQ287" i="10"/>
  <c r="AO287" i="10"/>
  <c r="AM287" i="10"/>
  <c r="AK287" i="10"/>
  <c r="AI287" i="10"/>
  <c r="C287" i="10"/>
  <c r="B287" i="10"/>
  <c r="AT286" i="10"/>
  <c r="AS286" i="10"/>
  <c r="AQ286" i="10"/>
  <c r="AO286" i="10"/>
  <c r="AM286" i="10"/>
  <c r="AK286" i="10"/>
  <c r="AI286" i="10"/>
  <c r="C286" i="10"/>
  <c r="B286" i="10"/>
  <c r="AT285" i="10"/>
  <c r="AS285" i="10"/>
  <c r="AQ285" i="10"/>
  <c r="AO285" i="10"/>
  <c r="AM285" i="10"/>
  <c r="AK285" i="10"/>
  <c r="AI285" i="10"/>
  <c r="C285" i="10"/>
  <c r="B285" i="10"/>
  <c r="AT284" i="10"/>
  <c r="AS284" i="10"/>
  <c r="AQ284" i="10"/>
  <c r="AO284" i="10"/>
  <c r="AM284" i="10"/>
  <c r="AK284" i="10"/>
  <c r="AI284" i="10"/>
  <c r="C284" i="10"/>
  <c r="B284" i="10"/>
  <c r="AT283" i="10"/>
  <c r="AS283" i="10"/>
  <c r="AQ283" i="10"/>
  <c r="AO283" i="10"/>
  <c r="AM283" i="10"/>
  <c r="AK283" i="10"/>
  <c r="AI283" i="10"/>
  <c r="C283" i="10"/>
  <c r="B283" i="10"/>
  <c r="AT282" i="10"/>
  <c r="AS282" i="10"/>
  <c r="AQ282" i="10"/>
  <c r="AO282" i="10"/>
  <c r="AM282" i="10"/>
  <c r="AK282" i="10"/>
  <c r="AI282" i="10"/>
  <c r="C282" i="10"/>
  <c r="B282" i="10"/>
  <c r="A282" i="10"/>
  <c r="AT281" i="10"/>
  <c r="AS281" i="10"/>
  <c r="AQ281" i="10"/>
  <c r="AO281" i="10"/>
  <c r="AM281" i="10"/>
  <c r="AK281" i="10"/>
  <c r="AI281" i="10"/>
  <c r="C281" i="10"/>
  <c r="B281" i="10"/>
  <c r="AT280" i="10"/>
  <c r="AS280" i="10"/>
  <c r="AQ280" i="10"/>
  <c r="AO280" i="10"/>
  <c r="AM280" i="10"/>
  <c r="AK280" i="10"/>
  <c r="AI280" i="10"/>
  <c r="C280" i="10"/>
  <c r="B280" i="10"/>
  <c r="AT279" i="10"/>
  <c r="AS279" i="10"/>
  <c r="AQ279" i="10"/>
  <c r="AO279" i="10"/>
  <c r="AM279" i="10"/>
  <c r="AK279" i="10"/>
  <c r="AI279" i="10"/>
  <c r="C279" i="10"/>
  <c r="B279" i="10"/>
  <c r="AT278" i="10"/>
  <c r="AS278" i="10"/>
  <c r="AQ278" i="10"/>
  <c r="AO278" i="10"/>
  <c r="AM278" i="10"/>
  <c r="AK278" i="10"/>
  <c r="AI278" i="10"/>
  <c r="C278" i="10"/>
  <c r="B278" i="10"/>
  <c r="AT277" i="10"/>
  <c r="AS277" i="10"/>
  <c r="AQ277" i="10"/>
  <c r="AO277" i="10"/>
  <c r="AM277" i="10"/>
  <c r="AK277" i="10"/>
  <c r="AI277" i="10"/>
  <c r="C277" i="10"/>
  <c r="B277" i="10"/>
  <c r="AT276" i="10"/>
  <c r="AS276" i="10"/>
  <c r="AQ276" i="10"/>
  <c r="AO276" i="10"/>
  <c r="AM276" i="10"/>
  <c r="AK276" i="10"/>
  <c r="AI276" i="10"/>
  <c r="C276" i="10"/>
  <c r="B276" i="10"/>
  <c r="AT275" i="10"/>
  <c r="AS275" i="10"/>
  <c r="AQ275" i="10"/>
  <c r="AO275" i="10"/>
  <c r="AM275" i="10"/>
  <c r="AK275" i="10"/>
  <c r="AI275" i="10"/>
  <c r="C275" i="10"/>
  <c r="B275" i="10"/>
  <c r="AT274" i="10"/>
  <c r="AS274" i="10"/>
  <c r="AQ274" i="10"/>
  <c r="AO274" i="10"/>
  <c r="AM274" i="10"/>
  <c r="AK274" i="10"/>
  <c r="AI274" i="10"/>
  <c r="C274" i="10"/>
  <c r="B274" i="10"/>
  <c r="A274" i="10"/>
  <c r="AT273" i="10"/>
  <c r="AS273" i="10"/>
  <c r="AQ273" i="10"/>
  <c r="AO273" i="10"/>
  <c r="AM273" i="10"/>
  <c r="AK273" i="10"/>
  <c r="AI273" i="10"/>
  <c r="C273" i="10"/>
  <c r="B273" i="10"/>
  <c r="AT272" i="10"/>
  <c r="AS272" i="10"/>
  <c r="AQ272" i="10"/>
  <c r="AO272" i="10"/>
  <c r="AM272" i="10"/>
  <c r="AK272" i="10"/>
  <c r="AI272" i="10"/>
  <c r="C272" i="10"/>
  <c r="B272" i="10"/>
  <c r="AT271" i="10"/>
  <c r="AS271" i="10"/>
  <c r="AQ271" i="10"/>
  <c r="AO271" i="10"/>
  <c r="AM271" i="10"/>
  <c r="AK271" i="10"/>
  <c r="AI271" i="10"/>
  <c r="C271" i="10"/>
  <c r="B271" i="10"/>
  <c r="AT270" i="10"/>
  <c r="AS270" i="10"/>
  <c r="AQ270" i="10"/>
  <c r="AO270" i="10"/>
  <c r="AM270" i="10"/>
  <c r="AK270" i="10"/>
  <c r="AI270" i="10"/>
  <c r="C270" i="10"/>
  <c r="B270" i="10"/>
  <c r="AT269" i="10"/>
  <c r="AS269" i="10"/>
  <c r="AQ269" i="10"/>
  <c r="AO269" i="10"/>
  <c r="AM269" i="10"/>
  <c r="AK269" i="10"/>
  <c r="AI269" i="10"/>
  <c r="C269" i="10"/>
  <c r="B269" i="10"/>
  <c r="AT268" i="10"/>
  <c r="AS268" i="10"/>
  <c r="AQ268" i="10"/>
  <c r="AO268" i="10"/>
  <c r="AM268" i="10"/>
  <c r="AK268" i="10"/>
  <c r="AI268" i="10"/>
  <c r="C268" i="10"/>
  <c r="B268" i="10"/>
  <c r="AT267" i="10"/>
  <c r="AS267" i="10"/>
  <c r="AQ267" i="10"/>
  <c r="AO267" i="10"/>
  <c r="AM267" i="10"/>
  <c r="AK267" i="10"/>
  <c r="AI267" i="10"/>
  <c r="C267" i="10"/>
  <c r="B267" i="10"/>
  <c r="AT266" i="10"/>
  <c r="AS266" i="10"/>
  <c r="AQ266" i="10"/>
  <c r="AO266" i="10"/>
  <c r="AM266" i="10"/>
  <c r="AK266" i="10"/>
  <c r="AI266" i="10"/>
  <c r="C266" i="10"/>
  <c r="B266" i="10"/>
  <c r="AT265" i="10"/>
  <c r="AS265" i="10"/>
  <c r="AQ265" i="10"/>
  <c r="AO265" i="10"/>
  <c r="AM265" i="10"/>
  <c r="AK265" i="10"/>
  <c r="AI265" i="10"/>
  <c r="C265" i="10"/>
  <c r="B265" i="10"/>
  <c r="AT264" i="10"/>
  <c r="AS264" i="10"/>
  <c r="AQ264" i="10"/>
  <c r="AO264" i="10"/>
  <c r="AM264" i="10"/>
  <c r="AK264" i="10"/>
  <c r="AI264" i="10"/>
  <c r="C264" i="10"/>
  <c r="B264" i="10"/>
  <c r="AT263" i="10"/>
  <c r="AS263" i="10"/>
  <c r="AQ263" i="10"/>
  <c r="AO263" i="10"/>
  <c r="AM263" i="10"/>
  <c r="AK263" i="10"/>
  <c r="AI263" i="10"/>
  <c r="C263" i="10"/>
  <c r="B263" i="10"/>
  <c r="AT262" i="10"/>
  <c r="AS262" i="10"/>
  <c r="AQ262" i="10"/>
  <c r="AO262" i="10"/>
  <c r="AM262" i="10"/>
  <c r="AK262" i="10"/>
  <c r="AI262" i="10"/>
  <c r="C262" i="10"/>
  <c r="B262" i="10"/>
  <c r="AT261" i="10"/>
  <c r="AS261" i="10"/>
  <c r="AQ261" i="10"/>
  <c r="AO261" i="10"/>
  <c r="AM261" i="10"/>
  <c r="AK261" i="10"/>
  <c r="AI261" i="10"/>
  <c r="C261" i="10"/>
  <c r="B261" i="10"/>
  <c r="A261" i="10"/>
  <c r="AT260" i="10"/>
  <c r="AS260" i="10"/>
  <c r="AQ260" i="10"/>
  <c r="AO260" i="10"/>
  <c r="AM260" i="10"/>
  <c r="AK260" i="10"/>
  <c r="AI260" i="10"/>
  <c r="C260" i="10"/>
  <c r="B260" i="10"/>
  <c r="AT259" i="10"/>
  <c r="AS259" i="10"/>
  <c r="AQ259" i="10"/>
  <c r="AO259" i="10"/>
  <c r="AM259" i="10"/>
  <c r="AK259" i="10"/>
  <c r="AI259" i="10"/>
  <c r="C259" i="10"/>
  <c r="B259" i="10"/>
  <c r="AT258" i="10"/>
  <c r="AS258" i="10"/>
  <c r="AQ258" i="10"/>
  <c r="AO258" i="10"/>
  <c r="AM258" i="10"/>
  <c r="AK258" i="10"/>
  <c r="AI258" i="10"/>
  <c r="C258" i="10"/>
  <c r="B258" i="10"/>
  <c r="AT257" i="10"/>
  <c r="AS257" i="10"/>
  <c r="AQ257" i="10"/>
  <c r="AO257" i="10"/>
  <c r="AM257" i="10"/>
  <c r="AK257" i="10"/>
  <c r="AI257" i="10"/>
  <c r="C257" i="10"/>
  <c r="B257" i="10"/>
  <c r="AT256" i="10"/>
  <c r="AS256" i="10"/>
  <c r="AQ256" i="10"/>
  <c r="AO256" i="10"/>
  <c r="AM256" i="10"/>
  <c r="AK256" i="10"/>
  <c r="AI256" i="10"/>
  <c r="C256" i="10"/>
  <c r="B256" i="10"/>
  <c r="AT255" i="10"/>
  <c r="AS255" i="10"/>
  <c r="AQ255" i="10"/>
  <c r="AO255" i="10"/>
  <c r="AM255" i="10"/>
  <c r="AK255" i="10"/>
  <c r="AI255" i="10"/>
  <c r="C255" i="10"/>
  <c r="B255" i="10"/>
  <c r="AT254" i="10"/>
  <c r="AS254" i="10"/>
  <c r="AQ254" i="10"/>
  <c r="AO254" i="10"/>
  <c r="AM254" i="10"/>
  <c r="AK254" i="10"/>
  <c r="AI254" i="10"/>
  <c r="C254" i="10"/>
  <c r="B254" i="10"/>
  <c r="AT253" i="10"/>
  <c r="AS253" i="10"/>
  <c r="AQ253" i="10"/>
  <c r="AO253" i="10"/>
  <c r="AM253" i="10"/>
  <c r="AK253" i="10"/>
  <c r="AI253" i="10"/>
  <c r="C253" i="10"/>
  <c r="B253" i="10"/>
  <c r="AT252" i="10"/>
  <c r="AS252" i="10"/>
  <c r="AQ252" i="10"/>
  <c r="AO252" i="10"/>
  <c r="AM252" i="10"/>
  <c r="AK252" i="10"/>
  <c r="AI252" i="10"/>
  <c r="C252" i="10"/>
  <c r="B252" i="10"/>
  <c r="AT251" i="10"/>
  <c r="AS251" i="10"/>
  <c r="AQ251" i="10"/>
  <c r="AO251" i="10"/>
  <c r="AM251" i="10"/>
  <c r="AK251" i="10"/>
  <c r="AI251" i="10"/>
  <c r="C251" i="10"/>
  <c r="B251" i="10"/>
  <c r="AT250" i="10"/>
  <c r="AS250" i="10"/>
  <c r="AQ250" i="10"/>
  <c r="AO250" i="10"/>
  <c r="AM250" i="10"/>
  <c r="AK250" i="10"/>
  <c r="AI250" i="10"/>
  <c r="C250" i="10"/>
  <c r="B250" i="10"/>
  <c r="AT249" i="10"/>
  <c r="AS249" i="10"/>
  <c r="AQ249" i="10"/>
  <c r="AO249" i="10"/>
  <c r="AM249" i="10"/>
  <c r="AK249" i="10"/>
  <c r="AI249" i="10"/>
  <c r="C249" i="10"/>
  <c r="B249" i="10"/>
  <c r="AT248" i="10"/>
  <c r="AS248" i="10"/>
  <c r="AQ248" i="10"/>
  <c r="AO248" i="10"/>
  <c r="AM248" i="10"/>
  <c r="AK248" i="10"/>
  <c r="AI248" i="10"/>
  <c r="C248" i="10"/>
  <c r="B248" i="10"/>
  <c r="AT247" i="10"/>
  <c r="AS247" i="10"/>
  <c r="AQ247" i="10"/>
  <c r="AO247" i="10"/>
  <c r="AM247" i="10"/>
  <c r="AK247" i="10"/>
  <c r="AI247" i="10"/>
  <c r="C247" i="10"/>
  <c r="B247" i="10"/>
  <c r="AT246" i="10"/>
  <c r="AS246" i="10"/>
  <c r="AQ246" i="10"/>
  <c r="AO246" i="10"/>
  <c r="AM246" i="10"/>
  <c r="AK246" i="10"/>
  <c r="AI246" i="10"/>
  <c r="C246" i="10"/>
  <c r="B246" i="10"/>
  <c r="AT245" i="10"/>
  <c r="AS245" i="10"/>
  <c r="AQ245" i="10"/>
  <c r="AO245" i="10"/>
  <c r="AM245" i="10"/>
  <c r="AK245" i="10"/>
  <c r="AI245" i="10"/>
  <c r="C245" i="10"/>
  <c r="B245" i="10"/>
  <c r="AT244" i="10"/>
  <c r="AS244" i="10"/>
  <c r="AQ244" i="10"/>
  <c r="AO244" i="10"/>
  <c r="AM244" i="10"/>
  <c r="AK244" i="10"/>
  <c r="AI244" i="10"/>
  <c r="C244" i="10"/>
  <c r="B244" i="10"/>
  <c r="AT243" i="10"/>
  <c r="AS243" i="10"/>
  <c r="AQ243" i="10"/>
  <c r="AO243" i="10"/>
  <c r="AM243" i="10"/>
  <c r="AK243" i="10"/>
  <c r="AI243" i="10"/>
  <c r="C243" i="10"/>
  <c r="B243" i="10"/>
  <c r="A243" i="10"/>
  <c r="AT242" i="10"/>
  <c r="AS242" i="10"/>
  <c r="AQ242" i="10"/>
  <c r="AO242" i="10"/>
  <c r="AM242" i="10"/>
  <c r="AK242" i="10"/>
  <c r="AI242" i="10"/>
  <c r="C242" i="10"/>
  <c r="B242" i="10"/>
  <c r="AT241" i="10"/>
  <c r="AS241" i="10"/>
  <c r="AQ241" i="10"/>
  <c r="AO241" i="10"/>
  <c r="AM241" i="10"/>
  <c r="AK241" i="10"/>
  <c r="AI241" i="10"/>
  <c r="C241" i="10"/>
  <c r="B241" i="10"/>
  <c r="AT240" i="10"/>
  <c r="AS240" i="10"/>
  <c r="AQ240" i="10"/>
  <c r="AO240" i="10"/>
  <c r="AM240" i="10"/>
  <c r="AK240" i="10"/>
  <c r="AI240" i="10"/>
  <c r="C240" i="10"/>
  <c r="B240" i="10"/>
  <c r="AT239" i="10"/>
  <c r="AS239" i="10"/>
  <c r="AQ239" i="10"/>
  <c r="AO239" i="10"/>
  <c r="AM239" i="10"/>
  <c r="AK239" i="10"/>
  <c r="AI239" i="10"/>
  <c r="C239" i="10"/>
  <c r="B239" i="10"/>
  <c r="AT238" i="10"/>
  <c r="AS238" i="10"/>
  <c r="AQ238" i="10"/>
  <c r="AO238" i="10"/>
  <c r="AM238" i="10"/>
  <c r="AK238" i="10"/>
  <c r="AI238" i="10"/>
  <c r="C238" i="10"/>
  <c r="B238" i="10"/>
  <c r="AT237" i="10"/>
  <c r="AS237" i="10"/>
  <c r="AQ237" i="10"/>
  <c r="AO237" i="10"/>
  <c r="AM237" i="10"/>
  <c r="AK237" i="10"/>
  <c r="AI237" i="10"/>
  <c r="C237" i="10"/>
  <c r="B237" i="10"/>
  <c r="AT236" i="10"/>
  <c r="AS236" i="10"/>
  <c r="AQ236" i="10"/>
  <c r="AO236" i="10"/>
  <c r="AM236" i="10"/>
  <c r="AK236" i="10"/>
  <c r="AI236" i="10"/>
  <c r="C236" i="10"/>
  <c r="B236" i="10"/>
  <c r="AT235" i="10"/>
  <c r="AS235" i="10"/>
  <c r="AQ235" i="10"/>
  <c r="AO235" i="10"/>
  <c r="AM235" i="10"/>
  <c r="AK235" i="10"/>
  <c r="AI235" i="10"/>
  <c r="C235" i="10"/>
  <c r="B235" i="10"/>
  <c r="AT234" i="10"/>
  <c r="AS234" i="10"/>
  <c r="AQ234" i="10"/>
  <c r="AO234" i="10"/>
  <c r="AM234" i="10"/>
  <c r="AK234" i="10"/>
  <c r="AI234" i="10"/>
  <c r="C234" i="10"/>
  <c r="B234" i="10"/>
  <c r="AT233" i="10"/>
  <c r="AS233" i="10"/>
  <c r="AQ233" i="10"/>
  <c r="AO233" i="10"/>
  <c r="AM233" i="10"/>
  <c r="AK233" i="10"/>
  <c r="AI233" i="10"/>
  <c r="C233" i="10"/>
  <c r="B233" i="10"/>
  <c r="AT232" i="10"/>
  <c r="AS232" i="10"/>
  <c r="AQ232" i="10"/>
  <c r="AO232" i="10"/>
  <c r="AM232" i="10"/>
  <c r="AK232" i="10"/>
  <c r="AI232" i="10"/>
  <c r="C232" i="10"/>
  <c r="B232" i="10"/>
  <c r="AT231" i="10"/>
  <c r="AS231" i="10"/>
  <c r="AQ231" i="10"/>
  <c r="AO231" i="10"/>
  <c r="AM231" i="10"/>
  <c r="AK231" i="10"/>
  <c r="AI231" i="10"/>
  <c r="C231" i="10"/>
  <c r="B231" i="10"/>
  <c r="AT230" i="10"/>
  <c r="AS230" i="10"/>
  <c r="AQ230" i="10"/>
  <c r="AO230" i="10"/>
  <c r="AM230" i="10"/>
  <c r="AK230" i="10"/>
  <c r="AI230" i="10"/>
  <c r="C230" i="10"/>
  <c r="B230" i="10"/>
  <c r="AT229" i="10"/>
  <c r="AS229" i="10"/>
  <c r="AQ229" i="10"/>
  <c r="AO229" i="10"/>
  <c r="AM229" i="10"/>
  <c r="AK229" i="10"/>
  <c r="AI229" i="10"/>
  <c r="C229" i="10"/>
  <c r="B229" i="10"/>
  <c r="AT228" i="10"/>
  <c r="AS228" i="10"/>
  <c r="AQ228" i="10"/>
  <c r="AO228" i="10"/>
  <c r="AM228" i="10"/>
  <c r="AK228" i="10"/>
  <c r="AI228" i="10"/>
  <c r="C228" i="10"/>
  <c r="B228" i="10"/>
  <c r="AT227" i="10"/>
  <c r="AS227" i="10"/>
  <c r="AQ227" i="10"/>
  <c r="AO227" i="10"/>
  <c r="AM227" i="10"/>
  <c r="AK227" i="10"/>
  <c r="AI227" i="10"/>
  <c r="C227" i="10"/>
  <c r="B227" i="10"/>
  <c r="AT226" i="10"/>
  <c r="AS226" i="10"/>
  <c r="AQ226" i="10"/>
  <c r="AO226" i="10"/>
  <c r="AM226" i="10"/>
  <c r="AK226" i="10"/>
  <c r="AI226" i="10"/>
  <c r="C226" i="10"/>
  <c r="B226" i="10"/>
  <c r="AT225" i="10"/>
  <c r="AS225" i="10"/>
  <c r="AQ225" i="10"/>
  <c r="AO225" i="10"/>
  <c r="AM225" i="10"/>
  <c r="AK225" i="10"/>
  <c r="AI225" i="10"/>
  <c r="C225" i="10"/>
  <c r="B225" i="10"/>
  <c r="AT224" i="10"/>
  <c r="AS224" i="10"/>
  <c r="AQ224" i="10"/>
  <c r="AO224" i="10"/>
  <c r="AM224" i="10"/>
  <c r="AK224" i="10"/>
  <c r="AI224" i="10"/>
  <c r="C224" i="10"/>
  <c r="B224" i="10"/>
  <c r="AT223" i="10"/>
  <c r="AS223" i="10"/>
  <c r="AQ223" i="10"/>
  <c r="AO223" i="10"/>
  <c r="AM223" i="10"/>
  <c r="AK223" i="10"/>
  <c r="AI223" i="10"/>
  <c r="C223" i="10"/>
  <c r="B223" i="10"/>
  <c r="AT222" i="10"/>
  <c r="AS222" i="10"/>
  <c r="AQ222" i="10"/>
  <c r="AO222" i="10"/>
  <c r="AM222" i="10"/>
  <c r="AK222" i="10"/>
  <c r="AI222" i="10"/>
  <c r="C222" i="10"/>
  <c r="B222" i="10"/>
  <c r="AT221" i="10"/>
  <c r="AS221" i="10"/>
  <c r="AQ221" i="10"/>
  <c r="AO221" i="10"/>
  <c r="AM221" i="10"/>
  <c r="AK221" i="10"/>
  <c r="AI221" i="10"/>
  <c r="C221" i="10"/>
  <c r="B221" i="10"/>
  <c r="AT220" i="10"/>
  <c r="AS220" i="10"/>
  <c r="AQ220" i="10"/>
  <c r="AO220" i="10"/>
  <c r="AM220" i="10"/>
  <c r="AK220" i="10"/>
  <c r="AI220" i="10"/>
  <c r="C220" i="10"/>
  <c r="B220" i="10"/>
  <c r="AT219" i="10"/>
  <c r="AS219" i="10"/>
  <c r="AQ219" i="10"/>
  <c r="AO219" i="10"/>
  <c r="AM219" i="10"/>
  <c r="AK219" i="10"/>
  <c r="AI219" i="10"/>
  <c r="C219" i="10"/>
  <c r="B219" i="10"/>
  <c r="A219" i="10"/>
  <c r="AT218" i="10"/>
  <c r="AS218" i="10"/>
  <c r="AQ218" i="10"/>
  <c r="AO218" i="10"/>
  <c r="AM218" i="10"/>
  <c r="AK218" i="10"/>
  <c r="AI218" i="10"/>
  <c r="C218" i="10"/>
  <c r="B218" i="10"/>
  <c r="AT217" i="10"/>
  <c r="AS217" i="10"/>
  <c r="AQ217" i="10"/>
  <c r="AO217" i="10"/>
  <c r="AM217" i="10"/>
  <c r="AK217" i="10"/>
  <c r="AI217" i="10"/>
  <c r="C217" i="10"/>
  <c r="B217" i="10"/>
  <c r="AT216" i="10"/>
  <c r="AS216" i="10"/>
  <c r="AQ216" i="10"/>
  <c r="AO216" i="10"/>
  <c r="AM216" i="10"/>
  <c r="AK216" i="10"/>
  <c r="AI216" i="10"/>
  <c r="C216" i="10"/>
  <c r="B216" i="10"/>
  <c r="AT215" i="10"/>
  <c r="AS215" i="10"/>
  <c r="AQ215" i="10"/>
  <c r="AO215" i="10"/>
  <c r="AM215" i="10"/>
  <c r="AK215" i="10"/>
  <c r="AI215" i="10"/>
  <c r="C215" i="10"/>
  <c r="B215" i="10"/>
  <c r="AT214" i="10"/>
  <c r="AS214" i="10"/>
  <c r="AQ214" i="10"/>
  <c r="AO214" i="10"/>
  <c r="AM214" i="10"/>
  <c r="AK214" i="10"/>
  <c r="AI214" i="10"/>
  <c r="C214" i="10"/>
  <c r="B214" i="10"/>
  <c r="AT213" i="10"/>
  <c r="AS213" i="10"/>
  <c r="AQ213" i="10"/>
  <c r="AO213" i="10"/>
  <c r="AM213" i="10"/>
  <c r="AK213" i="10"/>
  <c r="AI213" i="10"/>
  <c r="C213" i="10"/>
  <c r="B213" i="10"/>
  <c r="AT212" i="10"/>
  <c r="AS212" i="10"/>
  <c r="AQ212" i="10"/>
  <c r="AO212" i="10"/>
  <c r="AM212" i="10"/>
  <c r="AK212" i="10"/>
  <c r="AI212" i="10"/>
  <c r="C212" i="10"/>
  <c r="B212" i="10"/>
  <c r="AT211" i="10"/>
  <c r="AS211" i="10"/>
  <c r="AQ211" i="10"/>
  <c r="AO211" i="10"/>
  <c r="AM211" i="10"/>
  <c r="AK211" i="10"/>
  <c r="AI211" i="10"/>
  <c r="C211" i="10"/>
  <c r="B211" i="10"/>
  <c r="AT210" i="10"/>
  <c r="AS210" i="10"/>
  <c r="AQ210" i="10"/>
  <c r="AO210" i="10"/>
  <c r="AM210" i="10"/>
  <c r="AK210" i="10"/>
  <c r="AI210" i="10"/>
  <c r="C210" i="10"/>
  <c r="B210" i="10"/>
  <c r="AT209" i="10"/>
  <c r="AS209" i="10"/>
  <c r="AQ209" i="10"/>
  <c r="AO209" i="10"/>
  <c r="AM209" i="10"/>
  <c r="AK209" i="10"/>
  <c r="AI209" i="10"/>
  <c r="C209" i="10"/>
  <c r="B209" i="10"/>
  <c r="AT208" i="10"/>
  <c r="AS208" i="10"/>
  <c r="AQ208" i="10"/>
  <c r="AO208" i="10"/>
  <c r="AM208" i="10"/>
  <c r="AK208" i="10"/>
  <c r="AI208" i="10"/>
  <c r="C208" i="10"/>
  <c r="B208" i="10"/>
  <c r="AT207" i="10"/>
  <c r="AS207" i="10"/>
  <c r="AQ207" i="10"/>
  <c r="AO207" i="10"/>
  <c r="AM207" i="10"/>
  <c r="AK207" i="10"/>
  <c r="AI207" i="10"/>
  <c r="C207" i="10"/>
  <c r="B207" i="10"/>
  <c r="AT206" i="10"/>
  <c r="AS206" i="10"/>
  <c r="AQ206" i="10"/>
  <c r="AO206" i="10"/>
  <c r="AM206" i="10"/>
  <c r="AK206" i="10"/>
  <c r="AI206" i="10"/>
  <c r="C206" i="10"/>
  <c r="B206" i="10"/>
  <c r="AT205" i="10"/>
  <c r="AS205" i="10"/>
  <c r="AQ205" i="10"/>
  <c r="AO205" i="10"/>
  <c r="AM205" i="10"/>
  <c r="AK205" i="10"/>
  <c r="AI205" i="10"/>
  <c r="C205" i="10"/>
  <c r="B205" i="10"/>
  <c r="AT204" i="10"/>
  <c r="AS204" i="10"/>
  <c r="AQ204" i="10"/>
  <c r="AO204" i="10"/>
  <c r="AM204" i="10"/>
  <c r="AK204" i="10"/>
  <c r="AI204" i="10"/>
  <c r="C204" i="10"/>
  <c r="B204" i="10"/>
  <c r="AT203" i="10"/>
  <c r="AS203" i="10"/>
  <c r="AQ203" i="10"/>
  <c r="AO203" i="10"/>
  <c r="AM203" i="10"/>
  <c r="AK203" i="10"/>
  <c r="AI203" i="10"/>
  <c r="C203" i="10"/>
  <c r="B203" i="10"/>
  <c r="AT202" i="10"/>
  <c r="AS202" i="10"/>
  <c r="AQ202" i="10"/>
  <c r="AO202" i="10"/>
  <c r="AM202" i="10"/>
  <c r="AK202" i="10"/>
  <c r="AI202" i="10"/>
  <c r="C202" i="10"/>
  <c r="B202" i="10"/>
  <c r="AT201" i="10"/>
  <c r="AS201" i="10"/>
  <c r="AQ201" i="10"/>
  <c r="AO201" i="10"/>
  <c r="AM201" i="10"/>
  <c r="AK201" i="10"/>
  <c r="AI201" i="10"/>
  <c r="C201" i="10"/>
  <c r="B201" i="10"/>
  <c r="AT200" i="10"/>
  <c r="AS200" i="10"/>
  <c r="AQ200" i="10"/>
  <c r="AO200" i="10"/>
  <c r="AM200" i="10"/>
  <c r="AK200" i="10"/>
  <c r="AI200" i="10"/>
  <c r="C200" i="10"/>
  <c r="B200" i="10"/>
  <c r="A200" i="10"/>
  <c r="AT199" i="10"/>
  <c r="AS199" i="10"/>
  <c r="AQ199" i="10"/>
  <c r="AO199" i="10"/>
  <c r="AM199" i="10"/>
  <c r="AK199" i="10"/>
  <c r="AI199" i="10"/>
  <c r="C199" i="10"/>
  <c r="B199" i="10"/>
  <c r="AT198" i="10"/>
  <c r="AS198" i="10"/>
  <c r="AQ198" i="10"/>
  <c r="AO198" i="10"/>
  <c r="AM198" i="10"/>
  <c r="AK198" i="10"/>
  <c r="AI198" i="10"/>
  <c r="C198" i="10"/>
  <c r="B198" i="10"/>
  <c r="AT197" i="10"/>
  <c r="AS197" i="10"/>
  <c r="AQ197" i="10"/>
  <c r="AO197" i="10"/>
  <c r="AM197" i="10"/>
  <c r="AK197" i="10"/>
  <c r="AI197" i="10"/>
  <c r="C197" i="10"/>
  <c r="B197" i="10"/>
  <c r="A197" i="10"/>
  <c r="AT196" i="10"/>
  <c r="AS196" i="10"/>
  <c r="AQ196" i="10"/>
  <c r="AO196" i="10"/>
  <c r="AM196" i="10"/>
  <c r="AK196" i="10"/>
  <c r="AI196" i="10"/>
  <c r="C196" i="10"/>
  <c r="B196" i="10"/>
  <c r="AT195" i="10"/>
  <c r="AS195" i="10"/>
  <c r="AQ195" i="10"/>
  <c r="AO195" i="10"/>
  <c r="AM195" i="10"/>
  <c r="AK195" i="10"/>
  <c r="AI195" i="10"/>
  <c r="C195" i="10"/>
  <c r="B195" i="10"/>
  <c r="AT194" i="10"/>
  <c r="AS194" i="10"/>
  <c r="AQ194" i="10"/>
  <c r="AO194" i="10"/>
  <c r="AM194" i="10"/>
  <c r="AK194" i="10"/>
  <c r="AI194" i="10"/>
  <c r="C194" i="10"/>
  <c r="B194" i="10"/>
  <c r="AT193" i="10"/>
  <c r="AS193" i="10"/>
  <c r="AQ193" i="10"/>
  <c r="AO193" i="10"/>
  <c r="AM193" i="10"/>
  <c r="AK193" i="10"/>
  <c r="AI193" i="10"/>
  <c r="C193" i="10"/>
  <c r="B193" i="10"/>
  <c r="AT192" i="10"/>
  <c r="AS192" i="10"/>
  <c r="AQ192" i="10"/>
  <c r="AO192" i="10"/>
  <c r="AM192" i="10"/>
  <c r="AK192" i="10"/>
  <c r="AI192" i="10"/>
  <c r="C192" i="10"/>
  <c r="B192" i="10"/>
  <c r="AT191" i="10"/>
  <c r="AS191" i="10"/>
  <c r="AQ191" i="10"/>
  <c r="AO191" i="10"/>
  <c r="AM191" i="10"/>
  <c r="AK191" i="10"/>
  <c r="AI191" i="10"/>
  <c r="C191" i="10"/>
  <c r="B191" i="10"/>
  <c r="AT190" i="10"/>
  <c r="AS190" i="10"/>
  <c r="AQ190" i="10"/>
  <c r="AO190" i="10"/>
  <c r="AM190" i="10"/>
  <c r="AK190" i="10"/>
  <c r="AI190" i="10"/>
  <c r="C190" i="10"/>
  <c r="B190" i="10"/>
  <c r="A190" i="10"/>
  <c r="AT189" i="10"/>
  <c r="AS189" i="10"/>
  <c r="AQ189" i="10"/>
  <c r="AO189" i="10"/>
  <c r="AM189" i="10"/>
  <c r="AK189" i="10"/>
  <c r="AI189" i="10"/>
  <c r="C189" i="10"/>
  <c r="B189" i="10"/>
  <c r="AT188" i="10"/>
  <c r="AS188" i="10"/>
  <c r="AQ188" i="10"/>
  <c r="AO188" i="10"/>
  <c r="AM188" i="10"/>
  <c r="AK188" i="10"/>
  <c r="AI188" i="10"/>
  <c r="C188" i="10"/>
  <c r="B188" i="10"/>
  <c r="AT187" i="10"/>
  <c r="AS187" i="10"/>
  <c r="AQ187" i="10"/>
  <c r="AO187" i="10"/>
  <c r="AM187" i="10"/>
  <c r="AK187" i="10"/>
  <c r="AI187" i="10"/>
  <c r="C187" i="10"/>
  <c r="B187" i="10"/>
  <c r="AT186" i="10"/>
  <c r="AS186" i="10"/>
  <c r="AQ186" i="10"/>
  <c r="AO186" i="10"/>
  <c r="AM186" i="10"/>
  <c r="AK186" i="10"/>
  <c r="AI186" i="10"/>
  <c r="C186" i="10"/>
  <c r="B186" i="10"/>
  <c r="AT185" i="10"/>
  <c r="AS185" i="10"/>
  <c r="AQ185" i="10"/>
  <c r="AO185" i="10"/>
  <c r="AM185" i="10"/>
  <c r="AK185" i="10"/>
  <c r="AI185" i="10"/>
  <c r="C185" i="10"/>
  <c r="B185" i="10"/>
  <c r="AT184" i="10"/>
  <c r="AS184" i="10"/>
  <c r="AQ184" i="10"/>
  <c r="AO184" i="10"/>
  <c r="AM184" i="10"/>
  <c r="AK184" i="10"/>
  <c r="AI184" i="10"/>
  <c r="C184" i="10"/>
  <c r="B184" i="10"/>
  <c r="AT183" i="10"/>
  <c r="AS183" i="10"/>
  <c r="AQ183" i="10"/>
  <c r="AO183" i="10"/>
  <c r="AM183" i="10"/>
  <c r="AK183" i="10"/>
  <c r="AI183" i="10"/>
  <c r="C183" i="10"/>
  <c r="B183" i="10"/>
  <c r="AT182" i="10"/>
  <c r="AS182" i="10"/>
  <c r="AQ182" i="10"/>
  <c r="AO182" i="10"/>
  <c r="AM182" i="10"/>
  <c r="AK182" i="10"/>
  <c r="AI182" i="10"/>
  <c r="C182" i="10"/>
  <c r="B182" i="10"/>
  <c r="AT181" i="10"/>
  <c r="AS181" i="10"/>
  <c r="AQ181" i="10"/>
  <c r="AO181" i="10"/>
  <c r="AM181" i="10"/>
  <c r="AK181" i="10"/>
  <c r="AI181" i="10"/>
  <c r="C181" i="10"/>
  <c r="B181" i="10"/>
  <c r="AT180" i="10"/>
  <c r="AS180" i="10"/>
  <c r="AQ180" i="10"/>
  <c r="AO180" i="10"/>
  <c r="AM180" i="10"/>
  <c r="AK180" i="10"/>
  <c r="AI180" i="10"/>
  <c r="C180" i="10"/>
  <c r="B180" i="10"/>
  <c r="AT179" i="10"/>
  <c r="AS179" i="10"/>
  <c r="AQ179" i="10"/>
  <c r="AO179" i="10"/>
  <c r="AM179" i="10"/>
  <c r="AK179" i="10"/>
  <c r="AI179" i="10"/>
  <c r="C179" i="10"/>
  <c r="B179" i="10"/>
  <c r="AT178" i="10"/>
  <c r="AS178" i="10"/>
  <c r="AQ178" i="10"/>
  <c r="AO178" i="10"/>
  <c r="AM178" i="10"/>
  <c r="AK178" i="10"/>
  <c r="AI178" i="10"/>
  <c r="C178" i="10"/>
  <c r="B178" i="10"/>
  <c r="AT177" i="10"/>
  <c r="AS177" i="10"/>
  <c r="AQ177" i="10"/>
  <c r="AO177" i="10"/>
  <c r="AM177" i="10"/>
  <c r="AK177" i="10"/>
  <c r="AI177" i="10"/>
  <c r="C177" i="10"/>
  <c r="B177" i="10"/>
  <c r="AT176" i="10"/>
  <c r="AS176" i="10"/>
  <c r="AQ176" i="10"/>
  <c r="AO176" i="10"/>
  <c r="AM176" i="10"/>
  <c r="AK176" i="10"/>
  <c r="AI176" i="10"/>
  <c r="C176" i="10"/>
  <c r="B176" i="10"/>
  <c r="AT175" i="10"/>
  <c r="AS175" i="10"/>
  <c r="AQ175" i="10"/>
  <c r="AO175" i="10"/>
  <c r="AM175" i="10"/>
  <c r="AK175" i="10"/>
  <c r="AI175" i="10"/>
  <c r="C175" i="10"/>
  <c r="B175" i="10"/>
  <c r="A175" i="10"/>
  <c r="AT174" i="10"/>
  <c r="AS174" i="10"/>
  <c r="AQ174" i="10"/>
  <c r="AO174" i="10"/>
  <c r="AM174" i="10"/>
  <c r="AK174" i="10"/>
  <c r="AI174" i="10"/>
  <c r="C174" i="10"/>
  <c r="B174" i="10"/>
  <c r="AT173" i="10"/>
  <c r="AS173" i="10"/>
  <c r="AQ173" i="10"/>
  <c r="AO173" i="10"/>
  <c r="AM173" i="10"/>
  <c r="AK173" i="10"/>
  <c r="AI173" i="10"/>
  <c r="C173" i="10"/>
  <c r="B173" i="10"/>
  <c r="A173" i="10"/>
  <c r="AT172" i="10"/>
  <c r="AS172" i="10"/>
  <c r="AQ172" i="10"/>
  <c r="AO172" i="10"/>
  <c r="AM172" i="10"/>
  <c r="AK172" i="10"/>
  <c r="AI172" i="10"/>
  <c r="C172" i="10"/>
  <c r="B172" i="10"/>
  <c r="AT171" i="10"/>
  <c r="AS171" i="10"/>
  <c r="AQ171" i="10"/>
  <c r="AO171" i="10"/>
  <c r="AM171" i="10"/>
  <c r="AK171" i="10"/>
  <c r="AI171" i="10"/>
  <c r="C171" i="10"/>
  <c r="B171" i="10"/>
  <c r="AT170" i="10"/>
  <c r="AS170" i="10"/>
  <c r="AQ170" i="10"/>
  <c r="AO170" i="10"/>
  <c r="AM170" i="10"/>
  <c r="AK170" i="10"/>
  <c r="AI170" i="10"/>
  <c r="C170" i="10"/>
  <c r="B170" i="10"/>
  <c r="AT169" i="10"/>
  <c r="AS169" i="10"/>
  <c r="AQ169" i="10"/>
  <c r="AO169" i="10"/>
  <c r="AM169" i="10"/>
  <c r="AK169" i="10"/>
  <c r="AI169" i="10"/>
  <c r="C169" i="10"/>
  <c r="B169" i="10"/>
  <c r="AT168" i="10"/>
  <c r="AS168" i="10"/>
  <c r="AQ168" i="10"/>
  <c r="AO168" i="10"/>
  <c r="AM168" i="10"/>
  <c r="AK168" i="10"/>
  <c r="AI168" i="10"/>
  <c r="C168" i="10"/>
  <c r="B168" i="10"/>
  <c r="AT167" i="10"/>
  <c r="AS167" i="10"/>
  <c r="AQ167" i="10"/>
  <c r="AO167" i="10"/>
  <c r="AM167" i="10"/>
  <c r="AK167" i="10"/>
  <c r="AI167" i="10"/>
  <c r="C167" i="10"/>
  <c r="B167" i="10"/>
  <c r="AT166" i="10"/>
  <c r="AS166" i="10"/>
  <c r="AQ166" i="10"/>
  <c r="AO166" i="10"/>
  <c r="AM166" i="10"/>
  <c r="AK166" i="10"/>
  <c r="AI166" i="10"/>
  <c r="C166" i="10"/>
  <c r="B166" i="10"/>
  <c r="AT165" i="10"/>
  <c r="AS165" i="10"/>
  <c r="AQ165" i="10"/>
  <c r="AO165" i="10"/>
  <c r="AM165" i="10"/>
  <c r="AK165" i="10"/>
  <c r="AI165" i="10"/>
  <c r="C165" i="10"/>
  <c r="B165" i="10"/>
  <c r="AT164" i="10"/>
  <c r="AS164" i="10"/>
  <c r="AQ164" i="10"/>
  <c r="AO164" i="10"/>
  <c r="AM164" i="10"/>
  <c r="AK164" i="10"/>
  <c r="AI164" i="10"/>
  <c r="C164" i="10"/>
  <c r="B164" i="10"/>
  <c r="AT163" i="10"/>
  <c r="AS163" i="10"/>
  <c r="AQ163" i="10"/>
  <c r="AO163" i="10"/>
  <c r="AM163" i="10"/>
  <c r="AK163" i="10"/>
  <c r="AI163" i="10"/>
  <c r="C163" i="10"/>
  <c r="B163" i="10"/>
  <c r="AT162" i="10"/>
  <c r="AS162" i="10"/>
  <c r="AQ162" i="10"/>
  <c r="AO162" i="10"/>
  <c r="AM162" i="10"/>
  <c r="AK162" i="10"/>
  <c r="AI162" i="10"/>
  <c r="C162" i="10"/>
  <c r="B162" i="10"/>
  <c r="AT161" i="10"/>
  <c r="AS161" i="10"/>
  <c r="AQ161" i="10"/>
  <c r="AO161" i="10"/>
  <c r="AM161" i="10"/>
  <c r="AK161" i="10"/>
  <c r="AI161" i="10"/>
  <c r="C161" i="10"/>
  <c r="B161" i="10"/>
  <c r="AT160" i="10"/>
  <c r="AS160" i="10"/>
  <c r="AQ160" i="10"/>
  <c r="AO160" i="10"/>
  <c r="AM160" i="10"/>
  <c r="AK160" i="10"/>
  <c r="AI160" i="10"/>
  <c r="C160" i="10"/>
  <c r="B160" i="10"/>
  <c r="AT159" i="10"/>
  <c r="AS159" i="10"/>
  <c r="AQ159" i="10"/>
  <c r="AO159" i="10"/>
  <c r="AM159" i="10"/>
  <c r="AK159" i="10"/>
  <c r="AI159" i="10"/>
  <c r="C159" i="10"/>
  <c r="B159" i="10"/>
  <c r="A159" i="10"/>
  <c r="AT158" i="10"/>
  <c r="AS158" i="10"/>
  <c r="AQ158" i="10"/>
  <c r="AO158" i="10"/>
  <c r="AM158" i="10"/>
  <c r="AK158" i="10"/>
  <c r="AI158" i="10"/>
  <c r="C158" i="10"/>
  <c r="B158" i="10"/>
  <c r="A158" i="10"/>
  <c r="AT157" i="10"/>
  <c r="AS157" i="10"/>
  <c r="AQ157" i="10"/>
  <c r="AO157" i="10"/>
  <c r="AM157" i="10"/>
  <c r="AK157" i="10"/>
  <c r="AI157" i="10"/>
  <c r="C157" i="10"/>
  <c r="B157" i="10"/>
  <c r="AT156" i="10"/>
  <c r="AS156" i="10"/>
  <c r="AQ156" i="10"/>
  <c r="AO156" i="10"/>
  <c r="AM156" i="10"/>
  <c r="AK156" i="10"/>
  <c r="AI156" i="10"/>
  <c r="C156" i="10"/>
  <c r="B156" i="10"/>
  <c r="AT155" i="10"/>
  <c r="AS155" i="10"/>
  <c r="AQ155" i="10"/>
  <c r="AO155" i="10"/>
  <c r="AM155" i="10"/>
  <c r="AK155" i="10"/>
  <c r="AI155" i="10"/>
  <c r="C155" i="10"/>
  <c r="B155" i="10"/>
  <c r="AT154" i="10"/>
  <c r="AS154" i="10"/>
  <c r="AQ154" i="10"/>
  <c r="AO154" i="10"/>
  <c r="AM154" i="10"/>
  <c r="AK154" i="10"/>
  <c r="AI154" i="10"/>
  <c r="C154" i="10"/>
  <c r="B154" i="10"/>
  <c r="AT153" i="10"/>
  <c r="AS153" i="10"/>
  <c r="AQ153" i="10"/>
  <c r="AO153" i="10"/>
  <c r="AM153" i="10"/>
  <c r="AK153" i="10"/>
  <c r="AI153" i="10"/>
  <c r="C153" i="10"/>
  <c r="B153" i="10"/>
  <c r="AT152" i="10"/>
  <c r="AS152" i="10"/>
  <c r="AQ152" i="10"/>
  <c r="AO152" i="10"/>
  <c r="AM152" i="10"/>
  <c r="AK152" i="10"/>
  <c r="AI152" i="10"/>
  <c r="C152" i="10"/>
  <c r="B152" i="10"/>
  <c r="AT151" i="10"/>
  <c r="AS151" i="10"/>
  <c r="AQ151" i="10"/>
  <c r="AO151" i="10"/>
  <c r="AM151" i="10"/>
  <c r="AK151" i="10"/>
  <c r="AI151" i="10"/>
  <c r="C151" i="10"/>
  <c r="B151" i="10"/>
  <c r="AT150" i="10"/>
  <c r="AS150" i="10"/>
  <c r="AQ150" i="10"/>
  <c r="AO150" i="10"/>
  <c r="AM150" i="10"/>
  <c r="AK150" i="10"/>
  <c r="AI150" i="10"/>
  <c r="C150" i="10"/>
  <c r="B150" i="10"/>
  <c r="AT149" i="10"/>
  <c r="AS149" i="10"/>
  <c r="AQ149" i="10"/>
  <c r="AO149" i="10"/>
  <c r="AM149" i="10"/>
  <c r="AK149" i="10"/>
  <c r="AI149" i="10"/>
  <c r="C149" i="10"/>
  <c r="B149" i="10"/>
  <c r="AT148" i="10"/>
  <c r="AS148" i="10"/>
  <c r="AQ148" i="10"/>
  <c r="AO148" i="10"/>
  <c r="AM148" i="10"/>
  <c r="AK148" i="10"/>
  <c r="AI148" i="10"/>
  <c r="C148" i="10"/>
  <c r="B148" i="10"/>
  <c r="AT147" i="10"/>
  <c r="AS147" i="10"/>
  <c r="AQ147" i="10"/>
  <c r="AO147" i="10"/>
  <c r="AM147" i="10"/>
  <c r="AK147" i="10"/>
  <c r="AI147" i="10"/>
  <c r="C147" i="10"/>
  <c r="B147" i="10"/>
  <c r="AT146" i="10"/>
  <c r="AS146" i="10"/>
  <c r="AQ146" i="10"/>
  <c r="AO146" i="10"/>
  <c r="AM146" i="10"/>
  <c r="AK146" i="10"/>
  <c r="AI146" i="10"/>
  <c r="C146" i="10"/>
  <c r="B146" i="10"/>
  <c r="AT145" i="10"/>
  <c r="AS145" i="10"/>
  <c r="AQ145" i="10"/>
  <c r="AO145" i="10"/>
  <c r="AM145" i="10"/>
  <c r="AK145" i="10"/>
  <c r="AI145" i="10"/>
  <c r="C145" i="10"/>
  <c r="B145" i="10"/>
  <c r="AT144" i="10"/>
  <c r="AS144" i="10"/>
  <c r="AQ144" i="10"/>
  <c r="AO144" i="10"/>
  <c r="AM144" i="10"/>
  <c r="AK144" i="10"/>
  <c r="AI144" i="10"/>
  <c r="C144" i="10"/>
  <c r="B144" i="10"/>
  <c r="AT143" i="10"/>
  <c r="AS143" i="10"/>
  <c r="AQ143" i="10"/>
  <c r="AO143" i="10"/>
  <c r="AM143" i="10"/>
  <c r="AK143" i="10"/>
  <c r="AI143" i="10"/>
  <c r="C143" i="10"/>
  <c r="B143" i="10"/>
  <c r="AT142" i="10"/>
  <c r="AS142" i="10"/>
  <c r="AQ142" i="10"/>
  <c r="AO142" i="10"/>
  <c r="AM142" i="10"/>
  <c r="AK142" i="10"/>
  <c r="AI142" i="10"/>
  <c r="C142" i="10"/>
  <c r="B142" i="10"/>
  <c r="AT141" i="10"/>
  <c r="AS141" i="10"/>
  <c r="AQ141" i="10"/>
  <c r="AO141" i="10"/>
  <c r="AM141" i="10"/>
  <c r="AK141" i="10"/>
  <c r="AI141" i="10"/>
  <c r="C141" i="10"/>
  <c r="B141" i="10"/>
  <c r="AT140" i="10"/>
  <c r="AS140" i="10"/>
  <c r="AQ140" i="10"/>
  <c r="AO140" i="10"/>
  <c r="AM140" i="10"/>
  <c r="AK140" i="10"/>
  <c r="AI140" i="10"/>
  <c r="C140" i="10"/>
  <c r="B140" i="10"/>
  <c r="AT139" i="10"/>
  <c r="AS139" i="10"/>
  <c r="AQ139" i="10"/>
  <c r="AO139" i="10"/>
  <c r="AM139" i="10"/>
  <c r="AK139" i="10"/>
  <c r="AI139" i="10"/>
  <c r="C139" i="10"/>
  <c r="B139" i="10"/>
  <c r="AT138" i="10"/>
  <c r="AS138" i="10"/>
  <c r="AQ138" i="10"/>
  <c r="AO138" i="10"/>
  <c r="AM138" i="10"/>
  <c r="AK138" i="10"/>
  <c r="AI138" i="10"/>
  <c r="C138" i="10"/>
  <c r="B138" i="10"/>
  <c r="AT137" i="10"/>
  <c r="AS137" i="10"/>
  <c r="AQ137" i="10"/>
  <c r="AO137" i="10"/>
  <c r="AM137" i="10"/>
  <c r="AK137" i="10"/>
  <c r="AI137" i="10"/>
  <c r="C137" i="10"/>
  <c r="B137" i="10"/>
  <c r="AT136" i="10"/>
  <c r="AS136" i="10"/>
  <c r="AQ136" i="10"/>
  <c r="AO136" i="10"/>
  <c r="AM136" i="10"/>
  <c r="AK136" i="10"/>
  <c r="AI136" i="10"/>
  <c r="C136" i="10"/>
  <c r="B136" i="10"/>
  <c r="AT135" i="10"/>
  <c r="AS135" i="10"/>
  <c r="AQ135" i="10"/>
  <c r="AO135" i="10"/>
  <c r="AM135" i="10"/>
  <c r="AK135" i="10"/>
  <c r="AI135" i="10"/>
  <c r="C135" i="10"/>
  <c r="B135" i="10"/>
  <c r="AT134" i="10"/>
  <c r="AS134" i="10"/>
  <c r="AQ134" i="10"/>
  <c r="AO134" i="10"/>
  <c r="AM134" i="10"/>
  <c r="AK134" i="10"/>
  <c r="AI134" i="10"/>
  <c r="C134" i="10"/>
  <c r="B134" i="10"/>
  <c r="AT133" i="10"/>
  <c r="AS133" i="10"/>
  <c r="AQ133" i="10"/>
  <c r="AO133" i="10"/>
  <c r="AM133" i="10"/>
  <c r="AK133" i="10"/>
  <c r="AI133" i="10"/>
  <c r="C133" i="10"/>
  <c r="B133" i="10"/>
  <c r="AT132" i="10"/>
  <c r="AS132" i="10"/>
  <c r="AQ132" i="10"/>
  <c r="AO132" i="10"/>
  <c r="AM132" i="10"/>
  <c r="AK132" i="10"/>
  <c r="AI132" i="10"/>
  <c r="C132" i="10"/>
  <c r="B132" i="10"/>
  <c r="AT131" i="10"/>
  <c r="AS131" i="10"/>
  <c r="AQ131" i="10"/>
  <c r="AO131" i="10"/>
  <c r="AM131" i="10"/>
  <c r="AK131" i="10"/>
  <c r="AI131" i="10"/>
  <c r="C131" i="10"/>
  <c r="B131" i="10"/>
  <c r="AT130" i="10"/>
  <c r="AS130" i="10"/>
  <c r="AQ130" i="10"/>
  <c r="AO130" i="10"/>
  <c r="AM130" i="10"/>
  <c r="AK130" i="10"/>
  <c r="AI130" i="10"/>
  <c r="C130" i="10"/>
  <c r="B130" i="10"/>
  <c r="AT129" i="10"/>
  <c r="AS129" i="10"/>
  <c r="AQ129" i="10"/>
  <c r="AO129" i="10"/>
  <c r="AM129" i="10"/>
  <c r="AK129" i="10"/>
  <c r="AI129" i="10"/>
  <c r="C129" i="10"/>
  <c r="B129" i="10"/>
  <c r="AT128" i="10"/>
  <c r="AS128" i="10"/>
  <c r="AQ128" i="10"/>
  <c r="AO128" i="10"/>
  <c r="AM128" i="10"/>
  <c r="AK128" i="10"/>
  <c r="AI128" i="10"/>
  <c r="C128" i="10"/>
  <c r="B128" i="10"/>
  <c r="AT127" i="10"/>
  <c r="AS127" i="10"/>
  <c r="AQ127" i="10"/>
  <c r="AO127" i="10"/>
  <c r="AM127" i="10"/>
  <c r="AK127" i="10"/>
  <c r="AI127" i="10"/>
  <c r="C127" i="10"/>
  <c r="B127" i="10"/>
  <c r="AT126" i="10"/>
  <c r="AS126" i="10"/>
  <c r="AQ126" i="10"/>
  <c r="AO126" i="10"/>
  <c r="AM126" i="10"/>
  <c r="AK126" i="10"/>
  <c r="AI126" i="10"/>
  <c r="C126" i="10"/>
  <c r="B126" i="10"/>
  <c r="AT125" i="10"/>
  <c r="AS125" i="10"/>
  <c r="AQ125" i="10"/>
  <c r="AO125" i="10"/>
  <c r="AM125" i="10"/>
  <c r="AK125" i="10"/>
  <c r="AI125" i="10"/>
  <c r="C125" i="10"/>
  <c r="B125" i="10"/>
  <c r="AT124" i="10"/>
  <c r="AS124" i="10"/>
  <c r="AQ124" i="10"/>
  <c r="AO124" i="10"/>
  <c r="AM124" i="10"/>
  <c r="AK124" i="10"/>
  <c r="AI124" i="10"/>
  <c r="C124" i="10"/>
  <c r="B124" i="10"/>
  <c r="AT123" i="10"/>
  <c r="AS123" i="10"/>
  <c r="AQ123" i="10"/>
  <c r="AO123" i="10"/>
  <c r="AM123" i="10"/>
  <c r="AK123" i="10"/>
  <c r="AI123" i="10"/>
  <c r="C123" i="10"/>
  <c r="B123" i="10"/>
  <c r="A123" i="10"/>
  <c r="AT122" i="10"/>
  <c r="AS122" i="10"/>
  <c r="AQ122" i="10"/>
  <c r="AO122" i="10"/>
  <c r="AM122" i="10"/>
  <c r="AK122" i="10"/>
  <c r="AI122" i="10"/>
  <c r="C122" i="10"/>
  <c r="B122" i="10"/>
  <c r="AT121" i="10"/>
  <c r="AS121" i="10"/>
  <c r="AQ121" i="10"/>
  <c r="AO121" i="10"/>
  <c r="AM121" i="10"/>
  <c r="AK121" i="10"/>
  <c r="AI121" i="10"/>
  <c r="C121" i="10"/>
  <c r="B121" i="10"/>
  <c r="AT120" i="10"/>
  <c r="AS120" i="10"/>
  <c r="AQ120" i="10"/>
  <c r="AO120" i="10"/>
  <c r="AM120" i="10"/>
  <c r="AK120" i="10"/>
  <c r="AI120" i="10"/>
  <c r="C120" i="10"/>
  <c r="B120" i="10"/>
  <c r="AT119" i="10"/>
  <c r="AS119" i="10"/>
  <c r="AQ119" i="10"/>
  <c r="AO119" i="10"/>
  <c r="AM119" i="10"/>
  <c r="AK119" i="10"/>
  <c r="AI119" i="10"/>
  <c r="C119" i="10"/>
  <c r="B119" i="10"/>
  <c r="A119" i="10"/>
  <c r="AT118" i="10"/>
  <c r="AS118" i="10"/>
  <c r="AQ118" i="10"/>
  <c r="AO118" i="10"/>
  <c r="AM118" i="10"/>
  <c r="AK118" i="10"/>
  <c r="AI118" i="10"/>
  <c r="C118" i="10"/>
  <c r="B118" i="10"/>
  <c r="AT117" i="10"/>
  <c r="AS117" i="10"/>
  <c r="AQ117" i="10"/>
  <c r="AO117" i="10"/>
  <c r="AM117" i="10"/>
  <c r="AK117" i="10"/>
  <c r="AI117" i="10"/>
  <c r="C117" i="10"/>
  <c r="B117" i="10"/>
  <c r="AT116" i="10"/>
  <c r="AS116" i="10"/>
  <c r="AQ116" i="10"/>
  <c r="AO116" i="10"/>
  <c r="AM116" i="10"/>
  <c r="AK116" i="10"/>
  <c r="AI116" i="10"/>
  <c r="C116" i="10"/>
  <c r="B116" i="10"/>
  <c r="AT115" i="10"/>
  <c r="AS115" i="10"/>
  <c r="AQ115" i="10"/>
  <c r="AO115" i="10"/>
  <c r="AM115" i="10"/>
  <c r="AK115" i="10"/>
  <c r="AI115" i="10"/>
  <c r="C115" i="10"/>
  <c r="B115" i="10"/>
  <c r="AT114" i="10"/>
  <c r="AS114" i="10"/>
  <c r="AQ114" i="10"/>
  <c r="AO114" i="10"/>
  <c r="AM114" i="10"/>
  <c r="AK114" i="10"/>
  <c r="AI114" i="10"/>
  <c r="C114" i="10"/>
  <c r="B114" i="10"/>
  <c r="AT113" i="10"/>
  <c r="AS113" i="10"/>
  <c r="AQ113" i="10"/>
  <c r="AO113" i="10"/>
  <c r="AM113" i="10"/>
  <c r="AK113" i="10"/>
  <c r="AI113" i="10"/>
  <c r="C113" i="10"/>
  <c r="B113" i="10"/>
  <c r="AT112" i="10"/>
  <c r="AS112" i="10"/>
  <c r="AQ112" i="10"/>
  <c r="AO112" i="10"/>
  <c r="AM112" i="10"/>
  <c r="AK112" i="10"/>
  <c r="AI112" i="10"/>
  <c r="C112" i="10"/>
  <c r="B112" i="10"/>
  <c r="AT111" i="10"/>
  <c r="AS111" i="10"/>
  <c r="AQ111" i="10"/>
  <c r="AO111" i="10"/>
  <c r="AM111" i="10"/>
  <c r="AK111" i="10"/>
  <c r="AI111" i="10"/>
  <c r="C111" i="10"/>
  <c r="B111" i="10"/>
  <c r="AT110" i="10"/>
  <c r="AS110" i="10"/>
  <c r="AQ110" i="10"/>
  <c r="AO110" i="10"/>
  <c r="AM110" i="10"/>
  <c r="AK110" i="10"/>
  <c r="AI110" i="10"/>
  <c r="C110" i="10"/>
  <c r="B110" i="10"/>
  <c r="AT109" i="10"/>
  <c r="AS109" i="10"/>
  <c r="AQ109" i="10"/>
  <c r="AO109" i="10"/>
  <c r="AM109" i="10"/>
  <c r="AK109" i="10"/>
  <c r="AI109" i="10"/>
  <c r="C109" i="10"/>
  <c r="B109" i="10"/>
  <c r="AT108" i="10"/>
  <c r="AS108" i="10"/>
  <c r="AQ108" i="10"/>
  <c r="AO108" i="10"/>
  <c r="AM108" i="10"/>
  <c r="AK108" i="10"/>
  <c r="AI108" i="10"/>
  <c r="C108" i="10"/>
  <c r="B108" i="10"/>
  <c r="AT107" i="10"/>
  <c r="AS107" i="10"/>
  <c r="AQ107" i="10"/>
  <c r="AO107" i="10"/>
  <c r="AM107" i="10"/>
  <c r="AK107" i="10"/>
  <c r="AI107" i="10"/>
  <c r="C107" i="10"/>
  <c r="B107" i="10"/>
  <c r="AT106" i="10"/>
  <c r="AS106" i="10"/>
  <c r="AQ106" i="10"/>
  <c r="AO106" i="10"/>
  <c r="AM106" i="10"/>
  <c r="AK106" i="10"/>
  <c r="AI106" i="10"/>
  <c r="C106" i="10"/>
  <c r="B106" i="10"/>
  <c r="A106" i="10"/>
  <c r="AT105" i="10"/>
  <c r="AS105" i="10"/>
  <c r="AQ105" i="10"/>
  <c r="AO105" i="10"/>
  <c r="AM105" i="10"/>
  <c r="AK105" i="10"/>
  <c r="AI105" i="10"/>
  <c r="C105" i="10"/>
  <c r="B105" i="10"/>
  <c r="AT104" i="10"/>
  <c r="AS104" i="10"/>
  <c r="AQ104" i="10"/>
  <c r="AO104" i="10"/>
  <c r="AM104" i="10"/>
  <c r="AK104" i="10"/>
  <c r="AI104" i="10"/>
  <c r="C104" i="10"/>
  <c r="B104" i="10"/>
  <c r="AT103" i="10"/>
  <c r="AS103" i="10"/>
  <c r="AQ103" i="10"/>
  <c r="AO103" i="10"/>
  <c r="AM103" i="10"/>
  <c r="AK103" i="10"/>
  <c r="AI103" i="10"/>
  <c r="C103" i="10"/>
  <c r="B103" i="10"/>
  <c r="AT102" i="10"/>
  <c r="AS102" i="10"/>
  <c r="AQ102" i="10"/>
  <c r="AO102" i="10"/>
  <c r="AM102" i="10"/>
  <c r="AK102" i="10"/>
  <c r="AI102" i="10"/>
  <c r="C102" i="10"/>
  <c r="B102" i="10"/>
  <c r="AT101" i="10"/>
  <c r="AS101" i="10"/>
  <c r="AQ101" i="10"/>
  <c r="AO101" i="10"/>
  <c r="AM101" i="10"/>
  <c r="AK101" i="10"/>
  <c r="AI101" i="10"/>
  <c r="C101" i="10"/>
  <c r="B101" i="10"/>
  <c r="AT100" i="10"/>
  <c r="AS100" i="10"/>
  <c r="AQ100" i="10"/>
  <c r="AO100" i="10"/>
  <c r="AM100" i="10"/>
  <c r="AK100" i="10"/>
  <c r="AI100" i="10"/>
  <c r="C100" i="10"/>
  <c r="B100" i="10"/>
  <c r="A100" i="10"/>
  <c r="AT99" i="10"/>
  <c r="AS99" i="10"/>
  <c r="AQ99" i="10"/>
  <c r="AO99" i="10"/>
  <c r="AM99" i="10"/>
  <c r="AK99" i="10"/>
  <c r="AI99" i="10"/>
  <c r="C99" i="10"/>
  <c r="B99" i="10"/>
  <c r="AT98" i="10"/>
  <c r="AS98" i="10"/>
  <c r="AQ98" i="10"/>
  <c r="AO98" i="10"/>
  <c r="AM98" i="10"/>
  <c r="AK98" i="10"/>
  <c r="AI98" i="10"/>
  <c r="C98" i="10"/>
  <c r="B98" i="10"/>
  <c r="AT97" i="10"/>
  <c r="AS97" i="10"/>
  <c r="AQ97" i="10"/>
  <c r="AO97" i="10"/>
  <c r="AM97" i="10"/>
  <c r="AK97" i="10"/>
  <c r="AI97" i="10"/>
  <c r="C97" i="10"/>
  <c r="B97" i="10"/>
  <c r="AT96" i="10"/>
  <c r="AS96" i="10"/>
  <c r="AQ96" i="10"/>
  <c r="AO96" i="10"/>
  <c r="AM96" i="10"/>
  <c r="AK96" i="10"/>
  <c r="AI96" i="10"/>
  <c r="C96" i="10"/>
  <c r="B96" i="10"/>
  <c r="A96" i="10"/>
  <c r="AT95" i="10"/>
  <c r="AS95" i="10"/>
  <c r="AQ95" i="10"/>
  <c r="AO95" i="10"/>
  <c r="AM95" i="10"/>
  <c r="AK95" i="10"/>
  <c r="AI95" i="10"/>
  <c r="C95" i="10"/>
  <c r="B95" i="10"/>
  <c r="AT94" i="10"/>
  <c r="AS94" i="10"/>
  <c r="AQ94" i="10"/>
  <c r="AO94" i="10"/>
  <c r="AM94" i="10"/>
  <c r="AK94" i="10"/>
  <c r="AI94" i="10"/>
  <c r="C94" i="10"/>
  <c r="B94" i="10"/>
  <c r="AT93" i="10"/>
  <c r="AS93" i="10"/>
  <c r="AQ93" i="10"/>
  <c r="AO93" i="10"/>
  <c r="AM93" i="10"/>
  <c r="AK93" i="10"/>
  <c r="AI93" i="10"/>
  <c r="C93" i="10"/>
  <c r="B93" i="10"/>
  <c r="AT92" i="10"/>
  <c r="AS92" i="10"/>
  <c r="AQ92" i="10"/>
  <c r="AO92" i="10"/>
  <c r="AM92" i="10"/>
  <c r="AK92" i="10"/>
  <c r="AI92" i="10"/>
  <c r="C92" i="10"/>
  <c r="B92" i="10"/>
  <c r="A92" i="10"/>
  <c r="AT91" i="10"/>
  <c r="AS91" i="10"/>
  <c r="AQ91" i="10"/>
  <c r="AO91" i="10"/>
  <c r="AM91" i="10"/>
  <c r="AK91" i="10"/>
  <c r="AI91" i="10"/>
  <c r="C91" i="10"/>
  <c r="B91" i="10"/>
  <c r="AT90" i="10"/>
  <c r="AS90" i="10"/>
  <c r="AQ90" i="10"/>
  <c r="AO90" i="10"/>
  <c r="AM90" i="10"/>
  <c r="AK90" i="10"/>
  <c r="AI90" i="10"/>
  <c r="C90" i="10"/>
  <c r="B90" i="10"/>
  <c r="AT89" i="10"/>
  <c r="AS89" i="10"/>
  <c r="AQ89" i="10"/>
  <c r="AO89" i="10"/>
  <c r="AM89" i="10"/>
  <c r="AK89" i="10"/>
  <c r="AI89" i="10"/>
  <c r="C89" i="10"/>
  <c r="B89" i="10"/>
  <c r="AT88" i="10"/>
  <c r="AS88" i="10"/>
  <c r="AQ88" i="10"/>
  <c r="AO88" i="10"/>
  <c r="AM88" i="10"/>
  <c r="AK88" i="10"/>
  <c r="AI88" i="10"/>
  <c r="C88" i="10"/>
  <c r="B88" i="10"/>
  <c r="AT87" i="10"/>
  <c r="AS87" i="10"/>
  <c r="AQ87" i="10"/>
  <c r="AO87" i="10"/>
  <c r="AM87" i="10"/>
  <c r="AK87" i="10"/>
  <c r="AI87" i="10"/>
  <c r="C87" i="10"/>
  <c r="B87" i="10"/>
  <c r="AT86" i="10"/>
  <c r="AS86" i="10"/>
  <c r="AQ86" i="10"/>
  <c r="AO86" i="10"/>
  <c r="AM86" i="10"/>
  <c r="AK86" i="10"/>
  <c r="AI86" i="10"/>
  <c r="C86" i="10"/>
  <c r="B86" i="10"/>
  <c r="AT85" i="10"/>
  <c r="AS85" i="10"/>
  <c r="AQ85" i="10"/>
  <c r="AO85" i="10"/>
  <c r="AM85" i="10"/>
  <c r="AK85" i="10"/>
  <c r="AI85" i="10"/>
  <c r="C85" i="10"/>
  <c r="B85" i="10"/>
  <c r="AT84" i="10"/>
  <c r="AS84" i="10"/>
  <c r="AQ84" i="10"/>
  <c r="AO84" i="10"/>
  <c r="AM84" i="10"/>
  <c r="AK84" i="10"/>
  <c r="AI84" i="10"/>
  <c r="C84" i="10"/>
  <c r="B84" i="10"/>
  <c r="AT83" i="10"/>
  <c r="AS83" i="10"/>
  <c r="AQ83" i="10"/>
  <c r="AO83" i="10"/>
  <c r="AM83" i="10"/>
  <c r="AK83" i="10"/>
  <c r="AI83" i="10"/>
  <c r="C83" i="10"/>
  <c r="B83" i="10"/>
  <c r="AT82" i="10"/>
  <c r="AS82" i="10"/>
  <c r="AQ82" i="10"/>
  <c r="AO82" i="10"/>
  <c r="AM82" i="10"/>
  <c r="AK82" i="10"/>
  <c r="AI82" i="10"/>
  <c r="C82" i="10"/>
  <c r="B82" i="10"/>
  <c r="AT81" i="10"/>
  <c r="AS81" i="10"/>
  <c r="AQ81" i="10"/>
  <c r="AO81" i="10"/>
  <c r="AM81" i="10"/>
  <c r="AK81" i="10"/>
  <c r="AI81" i="10"/>
  <c r="C81" i="10"/>
  <c r="B81" i="10"/>
  <c r="AT80" i="10"/>
  <c r="AS80" i="10"/>
  <c r="AQ80" i="10"/>
  <c r="AO80" i="10"/>
  <c r="AM80" i="10"/>
  <c r="AK80" i="10"/>
  <c r="AI80" i="10"/>
  <c r="C80" i="10"/>
  <c r="B80" i="10"/>
  <c r="AT79" i="10"/>
  <c r="AS79" i="10"/>
  <c r="AQ79" i="10"/>
  <c r="AO79" i="10"/>
  <c r="AM79" i="10"/>
  <c r="AK79" i="10"/>
  <c r="AI79" i="10"/>
  <c r="C79" i="10"/>
  <c r="B79" i="10"/>
  <c r="AT78" i="10"/>
  <c r="AS78" i="10"/>
  <c r="AQ78" i="10"/>
  <c r="AO78" i="10"/>
  <c r="AM78" i="10"/>
  <c r="AK78" i="10"/>
  <c r="AI78" i="10"/>
  <c r="C78" i="10"/>
  <c r="B78" i="10"/>
  <c r="AT77" i="10"/>
  <c r="AS77" i="10"/>
  <c r="AQ77" i="10"/>
  <c r="AO77" i="10"/>
  <c r="AM77" i="10"/>
  <c r="AK77" i="10"/>
  <c r="AI77" i="10"/>
  <c r="C77" i="10"/>
  <c r="B77" i="10"/>
  <c r="AT76" i="10"/>
  <c r="AS76" i="10"/>
  <c r="AQ76" i="10"/>
  <c r="AO76" i="10"/>
  <c r="AM76" i="10"/>
  <c r="AK76" i="10"/>
  <c r="AI76" i="10"/>
  <c r="C76" i="10"/>
  <c r="B76" i="10"/>
  <c r="A76" i="10"/>
  <c r="AT75" i="10"/>
  <c r="AS75" i="10"/>
  <c r="AQ75" i="10"/>
  <c r="AO75" i="10"/>
  <c r="AM75" i="10"/>
  <c r="AK75" i="10"/>
  <c r="AI75" i="10"/>
  <c r="C75" i="10"/>
  <c r="B75" i="10"/>
  <c r="AT74" i="10"/>
  <c r="AS74" i="10"/>
  <c r="AQ74" i="10"/>
  <c r="AO74" i="10"/>
  <c r="AM74" i="10"/>
  <c r="AK74" i="10"/>
  <c r="AI74" i="10"/>
  <c r="C74" i="10"/>
  <c r="B74" i="10"/>
  <c r="AT73" i="10"/>
  <c r="AS73" i="10"/>
  <c r="AQ73" i="10"/>
  <c r="AO73" i="10"/>
  <c r="AM73" i="10"/>
  <c r="AK73" i="10"/>
  <c r="AI73" i="10"/>
  <c r="C73" i="10"/>
  <c r="B73" i="10"/>
  <c r="AT72" i="10"/>
  <c r="AS72" i="10"/>
  <c r="AQ72" i="10"/>
  <c r="AO72" i="10"/>
  <c r="AM72" i="10"/>
  <c r="AK72" i="10"/>
  <c r="AI72" i="10"/>
  <c r="C72" i="10"/>
  <c r="B72" i="10"/>
  <c r="AT71" i="10"/>
  <c r="AS71" i="10"/>
  <c r="AQ71" i="10"/>
  <c r="AO71" i="10"/>
  <c r="AM71" i="10"/>
  <c r="AK71" i="10"/>
  <c r="AI71" i="10"/>
  <c r="C71" i="10"/>
  <c r="B71" i="10"/>
  <c r="AT70" i="10"/>
  <c r="AS70" i="10"/>
  <c r="AQ70" i="10"/>
  <c r="AO70" i="10"/>
  <c r="AM70" i="10"/>
  <c r="AK70" i="10"/>
  <c r="AI70" i="10"/>
  <c r="C70" i="10"/>
  <c r="B70" i="10"/>
  <c r="AT69" i="10"/>
  <c r="AS69" i="10"/>
  <c r="AQ69" i="10"/>
  <c r="AO69" i="10"/>
  <c r="AM69" i="10"/>
  <c r="AK69" i="10"/>
  <c r="AI69" i="10"/>
  <c r="C69" i="10"/>
  <c r="B69" i="10"/>
  <c r="AT68" i="10"/>
  <c r="AS68" i="10"/>
  <c r="AQ68" i="10"/>
  <c r="AO68" i="10"/>
  <c r="AM68" i="10"/>
  <c r="AK68" i="10"/>
  <c r="AI68" i="10"/>
  <c r="C68" i="10"/>
  <c r="B68" i="10"/>
  <c r="AT67" i="10"/>
  <c r="AS67" i="10"/>
  <c r="AQ67" i="10"/>
  <c r="AO67" i="10"/>
  <c r="AM67" i="10"/>
  <c r="AK67" i="10"/>
  <c r="AI67" i="10"/>
  <c r="C67" i="10"/>
  <c r="B67" i="10"/>
  <c r="AT66" i="10"/>
  <c r="AS66" i="10"/>
  <c r="AQ66" i="10"/>
  <c r="AO66" i="10"/>
  <c r="AM66" i="10"/>
  <c r="AK66" i="10"/>
  <c r="AI66" i="10"/>
  <c r="C66" i="10"/>
  <c r="B66" i="10"/>
  <c r="AT65" i="10"/>
  <c r="AS65" i="10"/>
  <c r="AQ65" i="10"/>
  <c r="AO65" i="10"/>
  <c r="AM65" i="10"/>
  <c r="AK65" i="10"/>
  <c r="AI65" i="10"/>
  <c r="C65" i="10"/>
  <c r="B65" i="10"/>
  <c r="AT64" i="10"/>
  <c r="AS64" i="10"/>
  <c r="AQ64" i="10"/>
  <c r="AO64" i="10"/>
  <c r="AM64" i="10"/>
  <c r="AK64" i="10"/>
  <c r="AI64" i="10"/>
  <c r="C64" i="10"/>
  <c r="B64" i="10"/>
  <c r="AT63" i="10"/>
  <c r="AS63" i="10"/>
  <c r="AQ63" i="10"/>
  <c r="AO63" i="10"/>
  <c r="AM63" i="10"/>
  <c r="AK63" i="10"/>
  <c r="AI63" i="10"/>
  <c r="C63" i="10"/>
  <c r="B63" i="10"/>
  <c r="AT62" i="10"/>
  <c r="AS62" i="10"/>
  <c r="AQ62" i="10"/>
  <c r="AO62" i="10"/>
  <c r="AM62" i="10"/>
  <c r="AK62" i="10"/>
  <c r="AI62" i="10"/>
  <c r="C62" i="10"/>
  <c r="B62" i="10"/>
  <c r="AT61" i="10"/>
  <c r="AS61" i="10"/>
  <c r="AQ61" i="10"/>
  <c r="AO61" i="10"/>
  <c r="AM61" i="10"/>
  <c r="AK61" i="10"/>
  <c r="AI61" i="10"/>
  <c r="C61" i="10"/>
  <c r="B61" i="10"/>
  <c r="AT60" i="10"/>
  <c r="AS60" i="10"/>
  <c r="AQ60" i="10"/>
  <c r="AO60" i="10"/>
  <c r="AM60" i="10"/>
  <c r="AK60" i="10"/>
  <c r="AI60" i="10"/>
  <c r="C60" i="10"/>
  <c r="B60" i="10"/>
  <c r="AT59" i="10"/>
  <c r="AS59" i="10"/>
  <c r="AQ59" i="10"/>
  <c r="AO59" i="10"/>
  <c r="AM59" i="10"/>
  <c r="AK59" i="10"/>
  <c r="AI59" i="10"/>
  <c r="C59" i="10"/>
  <c r="B59" i="10"/>
  <c r="AT58" i="10"/>
  <c r="AS58" i="10"/>
  <c r="AQ58" i="10"/>
  <c r="AO58" i="10"/>
  <c r="AM58" i="10"/>
  <c r="AK58" i="10"/>
  <c r="AI58" i="10"/>
  <c r="C58" i="10"/>
  <c r="B58" i="10"/>
  <c r="AT57" i="10"/>
  <c r="AS57" i="10"/>
  <c r="AQ57" i="10"/>
  <c r="AO57" i="10"/>
  <c r="AM57" i="10"/>
  <c r="AK57" i="10"/>
  <c r="AI57" i="10"/>
  <c r="C57" i="10"/>
  <c r="B57" i="10"/>
  <c r="AT56" i="10"/>
  <c r="AS56" i="10"/>
  <c r="AQ56" i="10"/>
  <c r="AO56" i="10"/>
  <c r="AM56" i="10"/>
  <c r="AK56" i="10"/>
  <c r="AI56" i="10"/>
  <c r="C56" i="10"/>
  <c r="B56" i="10"/>
  <c r="AT55" i="10"/>
  <c r="AS55" i="10"/>
  <c r="AQ55" i="10"/>
  <c r="AO55" i="10"/>
  <c r="AM55" i="10"/>
  <c r="AK55" i="10"/>
  <c r="AI55" i="10"/>
  <c r="C55" i="10"/>
  <c r="B55" i="10"/>
  <c r="AT54" i="10"/>
  <c r="AS54" i="10"/>
  <c r="AQ54" i="10"/>
  <c r="AO54" i="10"/>
  <c r="AM54" i="10"/>
  <c r="AK54" i="10"/>
  <c r="AI54" i="10"/>
  <c r="C54" i="10"/>
  <c r="B54" i="10"/>
  <c r="AT53" i="10"/>
  <c r="AS53" i="10"/>
  <c r="AQ53" i="10"/>
  <c r="AO53" i="10"/>
  <c r="AM53" i="10"/>
  <c r="AK53" i="10"/>
  <c r="AI53" i="10"/>
  <c r="C53" i="10"/>
  <c r="B53" i="10"/>
  <c r="AT52" i="10"/>
  <c r="AS52" i="10"/>
  <c r="AQ52" i="10"/>
  <c r="AO52" i="10"/>
  <c r="AM52" i="10"/>
  <c r="AK52" i="10"/>
  <c r="AI52" i="10"/>
  <c r="C52" i="10"/>
  <c r="B52" i="10"/>
  <c r="AT51" i="10"/>
  <c r="AS51" i="10"/>
  <c r="AQ51" i="10"/>
  <c r="AO51" i="10"/>
  <c r="AM51" i="10"/>
  <c r="AK51" i="10"/>
  <c r="AI51" i="10"/>
  <c r="C51" i="10"/>
  <c r="B51" i="10"/>
  <c r="AT50" i="10"/>
  <c r="AS50" i="10"/>
  <c r="AQ50" i="10"/>
  <c r="AO50" i="10"/>
  <c r="AM50" i="10"/>
  <c r="AK50" i="10"/>
  <c r="AI50" i="10"/>
  <c r="C50" i="10"/>
  <c r="B50" i="10"/>
  <c r="AT49" i="10"/>
  <c r="AS49" i="10"/>
  <c r="AQ49" i="10"/>
  <c r="AO49" i="10"/>
  <c r="AM49" i="10"/>
  <c r="AK49" i="10"/>
  <c r="AI49" i="10"/>
  <c r="C49" i="10"/>
  <c r="B49" i="10"/>
  <c r="AT48" i="10"/>
  <c r="AS48" i="10"/>
  <c r="AQ48" i="10"/>
  <c r="AO48" i="10"/>
  <c r="AM48" i="10"/>
  <c r="AK48" i="10"/>
  <c r="AI48" i="10"/>
  <c r="C48" i="10"/>
  <c r="B48" i="10"/>
  <c r="AT47" i="10"/>
  <c r="AS47" i="10"/>
  <c r="AQ47" i="10"/>
  <c r="AO47" i="10"/>
  <c r="AM47" i="10"/>
  <c r="AK47" i="10"/>
  <c r="AI47" i="10"/>
  <c r="C47" i="10"/>
  <c r="B47" i="10"/>
  <c r="AT46" i="10"/>
  <c r="AS46" i="10"/>
  <c r="AQ46" i="10"/>
  <c r="AO46" i="10"/>
  <c r="AM46" i="10"/>
  <c r="AK46" i="10"/>
  <c r="AI46" i="10"/>
  <c r="C46" i="10"/>
  <c r="B46" i="10"/>
  <c r="AT45" i="10"/>
  <c r="AS45" i="10"/>
  <c r="AQ45" i="10"/>
  <c r="AO45" i="10"/>
  <c r="AM45" i="10"/>
  <c r="AK45" i="10"/>
  <c r="AI45" i="10"/>
  <c r="C45" i="10"/>
  <c r="B45" i="10"/>
  <c r="AT44" i="10"/>
  <c r="AS44" i="10"/>
  <c r="AQ44" i="10"/>
  <c r="AO44" i="10"/>
  <c r="AM44" i="10"/>
  <c r="AK44" i="10"/>
  <c r="AI44" i="10"/>
  <c r="C44" i="10"/>
  <c r="B44" i="10"/>
  <c r="AT43" i="10"/>
  <c r="AS43" i="10"/>
  <c r="AQ43" i="10"/>
  <c r="AO43" i="10"/>
  <c r="AM43" i="10"/>
  <c r="AK43" i="10"/>
  <c r="AI43" i="10"/>
  <c r="C43" i="10"/>
  <c r="B43" i="10"/>
  <c r="A43" i="10"/>
  <c r="AT42" i="10"/>
  <c r="AS42" i="10"/>
  <c r="AQ42" i="10"/>
  <c r="AO42" i="10"/>
  <c r="AM42" i="10"/>
  <c r="AK42" i="10"/>
  <c r="AI42" i="10"/>
  <c r="C42" i="10"/>
  <c r="B42" i="10"/>
  <c r="AT41" i="10"/>
  <c r="AS41" i="10"/>
  <c r="AQ41" i="10"/>
  <c r="AO41" i="10"/>
  <c r="AM41" i="10"/>
  <c r="AK41" i="10"/>
  <c r="AI41" i="10"/>
  <c r="C41" i="10"/>
  <c r="B41" i="10"/>
  <c r="AT40" i="10"/>
  <c r="AS40" i="10"/>
  <c r="AQ40" i="10"/>
  <c r="AO40" i="10"/>
  <c r="AM40" i="10"/>
  <c r="AK40" i="10"/>
  <c r="AI40" i="10"/>
  <c r="C40" i="10"/>
  <c r="B40" i="10"/>
  <c r="AT39" i="10"/>
  <c r="AS39" i="10"/>
  <c r="AQ39" i="10"/>
  <c r="AO39" i="10"/>
  <c r="AM39" i="10"/>
  <c r="AK39" i="10"/>
  <c r="AI39" i="10"/>
  <c r="C39" i="10"/>
  <c r="B39" i="10"/>
  <c r="AT38" i="10"/>
  <c r="AS38" i="10"/>
  <c r="AQ38" i="10"/>
  <c r="AO38" i="10"/>
  <c r="AM38" i="10"/>
  <c r="AK38" i="10"/>
  <c r="AI38" i="10"/>
  <c r="C38" i="10"/>
  <c r="B38" i="10"/>
  <c r="A38" i="10"/>
  <c r="AT37" i="10"/>
  <c r="AS37" i="10"/>
  <c r="AQ37" i="10"/>
  <c r="AO37" i="10"/>
  <c r="AM37" i="10"/>
  <c r="AK37" i="10"/>
  <c r="AI37" i="10"/>
  <c r="C37" i="10"/>
  <c r="B37" i="10"/>
  <c r="AT36" i="10"/>
  <c r="AS36" i="10"/>
  <c r="AQ36" i="10"/>
  <c r="AO36" i="10"/>
  <c r="AM36" i="10"/>
  <c r="AK36" i="10"/>
  <c r="AI36" i="10"/>
  <c r="C36" i="10"/>
  <c r="B36" i="10"/>
  <c r="AT35" i="10"/>
  <c r="AS35" i="10"/>
  <c r="AQ35" i="10"/>
  <c r="AO35" i="10"/>
  <c r="AM35" i="10"/>
  <c r="AK35" i="10"/>
  <c r="AI35" i="10"/>
  <c r="C35" i="10"/>
  <c r="B35" i="10"/>
  <c r="AT34" i="10"/>
  <c r="AS34" i="10"/>
  <c r="AQ34" i="10"/>
  <c r="AO34" i="10"/>
  <c r="AM34" i="10"/>
  <c r="AK34" i="10"/>
  <c r="AI34" i="10"/>
  <c r="C34" i="10"/>
  <c r="B34" i="10"/>
  <c r="AT33" i="10"/>
  <c r="AS33" i="10"/>
  <c r="AQ33" i="10"/>
  <c r="AO33" i="10"/>
  <c r="AM33" i="10"/>
  <c r="AK33" i="10"/>
  <c r="AI33" i="10"/>
  <c r="C33" i="10"/>
  <c r="B33" i="10"/>
  <c r="AT32" i="10"/>
  <c r="AS32" i="10"/>
  <c r="AQ32" i="10"/>
  <c r="AO32" i="10"/>
  <c r="AM32" i="10"/>
  <c r="AK32" i="10"/>
  <c r="AI32" i="10"/>
  <c r="C32" i="10"/>
  <c r="B32" i="10"/>
  <c r="AT31" i="10"/>
  <c r="AS31" i="10"/>
  <c r="AQ31" i="10"/>
  <c r="AO31" i="10"/>
  <c r="AM31" i="10"/>
  <c r="AK31" i="10"/>
  <c r="AI31" i="10"/>
  <c r="C31" i="10"/>
  <c r="B31" i="10"/>
  <c r="AT30" i="10"/>
  <c r="AS30" i="10"/>
  <c r="AQ30" i="10"/>
  <c r="AO30" i="10"/>
  <c r="AM30" i="10"/>
  <c r="AK30" i="10"/>
  <c r="AI30" i="10"/>
  <c r="C30" i="10"/>
  <c r="B30" i="10"/>
  <c r="AT29" i="10"/>
  <c r="AS29" i="10"/>
  <c r="AQ29" i="10"/>
  <c r="AO29" i="10"/>
  <c r="AM29" i="10"/>
  <c r="AK29" i="10"/>
  <c r="AI29" i="10"/>
  <c r="C29" i="10"/>
  <c r="B29" i="10"/>
  <c r="AT28" i="10"/>
  <c r="AS28" i="10"/>
  <c r="AQ28" i="10"/>
  <c r="AO28" i="10"/>
  <c r="AM28" i="10"/>
  <c r="AK28" i="10"/>
  <c r="AI28" i="10"/>
  <c r="C28" i="10"/>
  <c r="B28" i="10"/>
  <c r="AT27" i="10"/>
  <c r="AS27" i="10"/>
  <c r="AQ27" i="10"/>
  <c r="AO27" i="10"/>
  <c r="AM27" i="10"/>
  <c r="AK27" i="10"/>
  <c r="AI27" i="10"/>
  <c r="C27" i="10"/>
  <c r="B27" i="10"/>
  <c r="AT26" i="10"/>
  <c r="AS26" i="10"/>
  <c r="AQ26" i="10"/>
  <c r="AO26" i="10"/>
  <c r="AM26" i="10"/>
  <c r="AK26" i="10"/>
  <c r="AI26" i="10"/>
  <c r="C26" i="10"/>
  <c r="B26" i="10"/>
  <c r="AT25" i="10"/>
  <c r="AS25" i="10"/>
  <c r="AQ25" i="10"/>
  <c r="AO25" i="10"/>
  <c r="AM25" i="10"/>
  <c r="AK25" i="10"/>
  <c r="AI25" i="10"/>
  <c r="C25" i="10"/>
  <c r="B25" i="10"/>
  <c r="AT24" i="10"/>
  <c r="AS24" i="10"/>
  <c r="AQ24" i="10"/>
  <c r="AO24" i="10"/>
  <c r="AM24" i="10"/>
  <c r="AK24" i="10"/>
  <c r="AI24" i="10"/>
  <c r="C24" i="10"/>
  <c r="B24" i="10"/>
  <c r="AT23" i="10"/>
  <c r="AS23" i="10"/>
  <c r="AQ23" i="10"/>
  <c r="AO23" i="10"/>
  <c r="AM23" i="10"/>
  <c r="AK23" i="10"/>
  <c r="AI23" i="10"/>
  <c r="C23" i="10"/>
  <c r="B23" i="10"/>
  <c r="AT22" i="10"/>
  <c r="AS22" i="10"/>
  <c r="AQ22" i="10"/>
  <c r="AO22" i="10"/>
  <c r="AM22" i="10"/>
  <c r="AK22" i="10"/>
  <c r="AI22" i="10"/>
  <c r="C22" i="10"/>
  <c r="B22" i="10"/>
  <c r="AT21" i="10"/>
  <c r="AS21" i="10"/>
  <c r="AQ21" i="10"/>
  <c r="AO21" i="10"/>
  <c r="AM21" i="10"/>
  <c r="AK21" i="10"/>
  <c r="AI21" i="10"/>
  <c r="C21" i="10"/>
  <c r="B21" i="10"/>
  <c r="AT20" i="10"/>
  <c r="AS20" i="10"/>
  <c r="AQ20" i="10"/>
  <c r="AO20" i="10"/>
  <c r="AM20" i="10"/>
  <c r="AK20" i="10"/>
  <c r="AI20" i="10"/>
  <c r="C20" i="10"/>
  <c r="B20" i="10"/>
  <c r="AT19" i="10"/>
  <c r="AS19" i="10"/>
  <c r="AQ19" i="10"/>
  <c r="AO19" i="10"/>
  <c r="AM19" i="10"/>
  <c r="AK19" i="10"/>
  <c r="AI19" i="10"/>
  <c r="C19" i="10"/>
  <c r="B19" i="10"/>
  <c r="AT18" i="10"/>
  <c r="AS18" i="10"/>
  <c r="AQ18" i="10"/>
  <c r="AO18" i="10"/>
  <c r="AM18" i="10"/>
  <c r="AK18" i="10"/>
  <c r="AI18" i="10"/>
  <c r="C18" i="10"/>
  <c r="B18" i="10"/>
  <c r="AT17" i="10"/>
  <c r="AS17" i="10"/>
  <c r="AQ17" i="10"/>
  <c r="AO17" i="10"/>
  <c r="AM17" i="10"/>
  <c r="AK17" i="10"/>
  <c r="AI17" i="10"/>
  <c r="C17" i="10"/>
  <c r="B17" i="10"/>
  <c r="AT16" i="10"/>
  <c r="AS16" i="10"/>
  <c r="AQ16" i="10"/>
  <c r="AO16" i="10"/>
  <c r="AM16" i="10"/>
  <c r="AK16" i="10"/>
  <c r="AI16" i="10"/>
  <c r="C16" i="10"/>
  <c r="B16" i="10"/>
  <c r="AT15" i="10"/>
  <c r="AS15" i="10"/>
  <c r="AQ15" i="10"/>
  <c r="AO15" i="10"/>
  <c r="AM15" i="10"/>
  <c r="AK15" i="10"/>
  <c r="AI15" i="10"/>
  <c r="C15" i="10"/>
  <c r="B15" i="10"/>
  <c r="AT14" i="10"/>
  <c r="AS14" i="10"/>
  <c r="AQ14" i="10"/>
  <c r="AO14" i="10"/>
  <c r="AM14" i="10"/>
  <c r="AK14" i="10"/>
  <c r="AI14" i="10"/>
  <c r="C14" i="10"/>
  <c r="B14" i="10"/>
  <c r="AT13" i="10"/>
  <c r="AS13" i="10"/>
  <c r="AQ13" i="10"/>
  <c r="AO13" i="10"/>
  <c r="AM13" i="10"/>
  <c r="AK13" i="10"/>
  <c r="AI13" i="10"/>
  <c r="C13" i="10"/>
  <c r="B13" i="10"/>
  <c r="AT12" i="10"/>
  <c r="AS12" i="10"/>
  <c r="AQ12" i="10"/>
  <c r="AO12" i="10"/>
  <c r="AM12" i="10"/>
  <c r="AK12" i="10"/>
  <c r="AI12" i="10"/>
  <c r="C12" i="10"/>
  <c r="B12" i="10"/>
  <c r="AT11" i="10"/>
  <c r="AS11" i="10"/>
  <c r="AQ11" i="10"/>
  <c r="AO11" i="10"/>
  <c r="AM11" i="10"/>
  <c r="AK11" i="10"/>
  <c r="AI11" i="10"/>
  <c r="C11" i="10"/>
  <c r="B11" i="10"/>
  <c r="AT10" i="10"/>
  <c r="AS10" i="10"/>
  <c r="AQ10" i="10"/>
  <c r="AO10" i="10"/>
  <c r="AM10" i="10"/>
  <c r="AK10" i="10"/>
  <c r="AI10" i="10"/>
  <c r="C10" i="10"/>
  <c r="B10" i="10"/>
  <c r="AT9" i="10"/>
  <c r="AS9" i="10"/>
  <c r="AQ9" i="10"/>
  <c r="AO9" i="10"/>
  <c r="AM9" i="10"/>
  <c r="AK9" i="10"/>
  <c r="AI9" i="10"/>
  <c r="C9" i="10"/>
  <c r="B9" i="10"/>
  <c r="AT8" i="10"/>
  <c r="AS8" i="10"/>
  <c r="AQ8" i="10"/>
  <c r="AO8" i="10"/>
  <c r="AM8" i="10"/>
  <c r="AK8" i="10"/>
  <c r="AI8" i="10"/>
  <c r="C8" i="10"/>
  <c r="B8" i="10"/>
  <c r="AT7" i="10"/>
  <c r="AS7" i="10"/>
  <c r="AQ7" i="10"/>
  <c r="AO7" i="10"/>
  <c r="AM7" i="10"/>
  <c r="AK7" i="10"/>
  <c r="AI7" i="10"/>
  <c r="C7" i="10"/>
  <c r="B7" i="10"/>
  <c r="AT6" i="10"/>
  <c r="AS6" i="10"/>
  <c r="AQ6" i="10"/>
  <c r="AO6" i="10"/>
  <c r="AM6" i="10"/>
  <c r="AK6" i="10"/>
  <c r="AI6" i="10"/>
  <c r="C6" i="10"/>
  <c r="B6" i="10"/>
  <c r="AT5" i="10"/>
  <c r="AS5" i="10"/>
  <c r="AQ5" i="10"/>
  <c r="AO5" i="10"/>
  <c r="AM5" i="10"/>
  <c r="AK5" i="10"/>
  <c r="AI5" i="10"/>
  <c r="C5" i="10"/>
  <c r="B5" i="10"/>
  <c r="AT4" i="10"/>
  <c r="AS4" i="10"/>
  <c r="AQ4" i="10"/>
  <c r="AO4" i="10"/>
  <c r="AM4" i="10"/>
  <c r="AK4" i="10"/>
  <c r="AI4" i="10"/>
  <c r="C4" i="10"/>
  <c r="B4" i="10"/>
  <c r="A4" i="10"/>
  <c r="AU1" i="10"/>
  <c r="AT503" i="9"/>
  <c r="AS503" i="9"/>
  <c r="AQ503" i="9"/>
  <c r="AO503" i="9"/>
  <c r="AM503" i="9"/>
  <c r="AK503" i="9"/>
  <c r="AI503" i="9"/>
  <c r="C503" i="9"/>
  <c r="B503" i="9"/>
  <c r="A503" i="9"/>
  <c r="AT502" i="9"/>
  <c r="AS502" i="9"/>
  <c r="AQ502" i="9"/>
  <c r="AO502" i="9"/>
  <c r="AM502" i="9"/>
  <c r="AK502" i="9"/>
  <c r="AI502" i="9"/>
  <c r="C502" i="9"/>
  <c r="B502" i="9"/>
  <c r="A502" i="9"/>
  <c r="AT501" i="9"/>
  <c r="AS501" i="9"/>
  <c r="AQ501" i="9"/>
  <c r="AO501" i="9"/>
  <c r="AM501" i="9"/>
  <c r="AK501" i="9"/>
  <c r="AI501" i="9"/>
  <c r="C501" i="9"/>
  <c r="B501" i="9"/>
  <c r="A501" i="9"/>
  <c r="AT500" i="9"/>
  <c r="AS500" i="9"/>
  <c r="AQ500" i="9"/>
  <c r="AO500" i="9"/>
  <c r="AM500" i="9"/>
  <c r="AK500" i="9"/>
  <c r="AI500" i="9"/>
  <c r="C500" i="9"/>
  <c r="B500" i="9"/>
  <c r="A500" i="9"/>
  <c r="AT499" i="9"/>
  <c r="AS499" i="9"/>
  <c r="AQ499" i="9"/>
  <c r="AO499" i="9"/>
  <c r="AM499" i="9"/>
  <c r="AK499" i="9"/>
  <c r="AI499" i="9"/>
  <c r="C499" i="9"/>
  <c r="B499" i="9"/>
  <c r="A499" i="9"/>
  <c r="AT498" i="9"/>
  <c r="AS498" i="9"/>
  <c r="AQ498" i="9"/>
  <c r="AO498" i="9"/>
  <c r="AM498" i="9"/>
  <c r="AK498" i="9"/>
  <c r="AI498" i="9"/>
  <c r="C498" i="9"/>
  <c r="B498" i="9"/>
  <c r="A498" i="9"/>
  <c r="AT497" i="9"/>
  <c r="AS497" i="9"/>
  <c r="AQ497" i="9"/>
  <c r="AO497" i="9"/>
  <c r="AM497" i="9"/>
  <c r="AK497" i="9"/>
  <c r="AI497" i="9"/>
  <c r="C497" i="9"/>
  <c r="B497" i="9"/>
  <c r="A497" i="9"/>
  <c r="AT496" i="9"/>
  <c r="AS496" i="9"/>
  <c r="AQ496" i="9"/>
  <c r="AO496" i="9"/>
  <c r="AM496" i="9"/>
  <c r="AK496" i="9"/>
  <c r="AI496" i="9"/>
  <c r="C496" i="9"/>
  <c r="B496" i="9"/>
  <c r="A496" i="9"/>
  <c r="AT495" i="9"/>
  <c r="AS495" i="9"/>
  <c r="AQ495" i="9"/>
  <c r="AO495" i="9"/>
  <c r="AM495" i="9"/>
  <c r="AK495" i="9"/>
  <c r="AI495" i="9"/>
  <c r="C495" i="9"/>
  <c r="B495" i="9"/>
  <c r="A495" i="9"/>
  <c r="AT494" i="9"/>
  <c r="AS494" i="9"/>
  <c r="AQ494" i="9"/>
  <c r="AO494" i="9"/>
  <c r="AM494" i="9"/>
  <c r="AK494" i="9"/>
  <c r="AI494" i="9"/>
  <c r="C494" i="9"/>
  <c r="B494" i="9"/>
  <c r="A494" i="9"/>
  <c r="AT493" i="9"/>
  <c r="AS493" i="9"/>
  <c r="AQ493" i="9"/>
  <c r="AO493" i="9"/>
  <c r="AM493" i="9"/>
  <c r="AK493" i="9"/>
  <c r="AI493" i="9"/>
  <c r="C493" i="9"/>
  <c r="B493" i="9"/>
  <c r="A493" i="9"/>
  <c r="AT492" i="9"/>
  <c r="AS492" i="9"/>
  <c r="AQ492" i="9"/>
  <c r="AO492" i="9"/>
  <c r="AM492" i="9"/>
  <c r="AK492" i="9"/>
  <c r="AI492" i="9"/>
  <c r="C492" i="9"/>
  <c r="B492" i="9"/>
  <c r="A492" i="9"/>
  <c r="AT491" i="9"/>
  <c r="AS491" i="9"/>
  <c r="AQ491" i="9"/>
  <c r="AO491" i="9"/>
  <c r="AM491" i="9"/>
  <c r="AK491" i="9"/>
  <c r="AI491" i="9"/>
  <c r="C491" i="9"/>
  <c r="B491" i="9"/>
  <c r="A491" i="9"/>
  <c r="AT490" i="9"/>
  <c r="AS490" i="9"/>
  <c r="AQ490" i="9"/>
  <c r="AO490" i="9"/>
  <c r="AM490" i="9"/>
  <c r="AK490" i="9"/>
  <c r="AI490" i="9"/>
  <c r="C490" i="9"/>
  <c r="B490" i="9"/>
  <c r="A490" i="9"/>
  <c r="AT489" i="9"/>
  <c r="AS489" i="9"/>
  <c r="AQ489" i="9"/>
  <c r="AO489" i="9"/>
  <c r="AM489" i="9"/>
  <c r="AK489" i="9"/>
  <c r="AI489" i="9"/>
  <c r="C489" i="9"/>
  <c r="B489" i="9"/>
  <c r="A489" i="9"/>
  <c r="AT488" i="9"/>
  <c r="AS488" i="9"/>
  <c r="AQ488" i="9"/>
  <c r="AO488" i="9"/>
  <c r="AM488" i="9"/>
  <c r="AK488" i="9"/>
  <c r="AI488" i="9"/>
  <c r="C488" i="9"/>
  <c r="B488" i="9"/>
  <c r="A488" i="9"/>
  <c r="AT487" i="9"/>
  <c r="AS487" i="9"/>
  <c r="AQ487" i="9"/>
  <c r="AO487" i="9"/>
  <c r="AM487" i="9"/>
  <c r="AK487" i="9"/>
  <c r="AI487" i="9"/>
  <c r="C487" i="9"/>
  <c r="B487" i="9"/>
  <c r="A487" i="9"/>
  <c r="AT486" i="9"/>
  <c r="AS486" i="9"/>
  <c r="AQ486" i="9"/>
  <c r="AO486" i="9"/>
  <c r="AM486" i="9"/>
  <c r="AK486" i="9"/>
  <c r="AI486" i="9"/>
  <c r="C486" i="9"/>
  <c r="B486" i="9"/>
  <c r="A486" i="9"/>
  <c r="AT485" i="9"/>
  <c r="AS485" i="9"/>
  <c r="AQ485" i="9"/>
  <c r="AO485" i="9"/>
  <c r="AM485" i="9"/>
  <c r="AK485" i="9"/>
  <c r="AI485" i="9"/>
  <c r="C485" i="9"/>
  <c r="B485" i="9"/>
  <c r="A485" i="9"/>
  <c r="AT484" i="9"/>
  <c r="AS484" i="9"/>
  <c r="AQ484" i="9"/>
  <c r="AO484" i="9"/>
  <c r="AM484" i="9"/>
  <c r="AK484" i="9"/>
  <c r="AI484" i="9"/>
  <c r="C484" i="9"/>
  <c r="B484" i="9"/>
  <c r="A484" i="9"/>
  <c r="AT483" i="9"/>
  <c r="AS483" i="9"/>
  <c r="AQ483" i="9"/>
  <c r="AO483" i="9"/>
  <c r="AM483" i="9"/>
  <c r="AK483" i="9"/>
  <c r="AI483" i="9"/>
  <c r="C483" i="9"/>
  <c r="B483" i="9"/>
  <c r="A483" i="9"/>
  <c r="AT482" i="9"/>
  <c r="AS482" i="9"/>
  <c r="AQ482" i="9"/>
  <c r="AO482" i="9"/>
  <c r="AM482" i="9"/>
  <c r="AK482" i="9"/>
  <c r="AI482" i="9"/>
  <c r="C482" i="9"/>
  <c r="B482" i="9"/>
  <c r="A482" i="9"/>
  <c r="AT481" i="9"/>
  <c r="AS481" i="9"/>
  <c r="AQ481" i="9"/>
  <c r="AO481" i="9"/>
  <c r="AM481" i="9"/>
  <c r="AK481" i="9"/>
  <c r="AI481" i="9"/>
  <c r="C481" i="9"/>
  <c r="B481" i="9"/>
  <c r="A481" i="9"/>
  <c r="AT480" i="9"/>
  <c r="AS480" i="9"/>
  <c r="AQ480" i="9"/>
  <c r="AO480" i="9"/>
  <c r="AM480" i="9"/>
  <c r="AK480" i="9"/>
  <c r="AI480" i="9"/>
  <c r="C480" i="9"/>
  <c r="B480" i="9"/>
  <c r="A480" i="9"/>
  <c r="AT479" i="9"/>
  <c r="AS479" i="9"/>
  <c r="AQ479" i="9"/>
  <c r="AO479" i="9"/>
  <c r="AM479" i="9"/>
  <c r="AK479" i="9"/>
  <c r="AI479" i="9"/>
  <c r="C479" i="9"/>
  <c r="B479" i="9"/>
  <c r="A479" i="9"/>
  <c r="AT478" i="9"/>
  <c r="AS478" i="9"/>
  <c r="AQ478" i="9"/>
  <c r="AO478" i="9"/>
  <c r="AM478" i="9"/>
  <c r="AK478" i="9"/>
  <c r="AI478" i="9"/>
  <c r="C478" i="9"/>
  <c r="B478" i="9"/>
  <c r="A478" i="9"/>
  <c r="AT477" i="9"/>
  <c r="AS477" i="9"/>
  <c r="AQ477" i="9"/>
  <c r="AO477" i="9"/>
  <c r="AM477" i="9"/>
  <c r="AK477" i="9"/>
  <c r="AI477" i="9"/>
  <c r="C477" i="9"/>
  <c r="B477" i="9"/>
  <c r="A477" i="9"/>
  <c r="AT476" i="9"/>
  <c r="AS476" i="9"/>
  <c r="AQ476" i="9"/>
  <c r="AO476" i="9"/>
  <c r="AM476" i="9"/>
  <c r="AK476" i="9"/>
  <c r="AI476" i="9"/>
  <c r="C476" i="9"/>
  <c r="B476" i="9"/>
  <c r="A476" i="9"/>
  <c r="AT475" i="9"/>
  <c r="AS475" i="9"/>
  <c r="AQ475" i="9"/>
  <c r="AO475" i="9"/>
  <c r="AM475" i="9"/>
  <c r="AK475" i="9"/>
  <c r="AI475" i="9"/>
  <c r="C475" i="9"/>
  <c r="B475" i="9"/>
  <c r="A475" i="9"/>
  <c r="AT474" i="9"/>
  <c r="AS474" i="9"/>
  <c r="AQ474" i="9"/>
  <c r="AO474" i="9"/>
  <c r="AM474" i="9"/>
  <c r="AK474" i="9"/>
  <c r="AI474" i="9"/>
  <c r="C474" i="9"/>
  <c r="B474" i="9"/>
  <c r="A474" i="9"/>
  <c r="AT473" i="9"/>
  <c r="AS473" i="9"/>
  <c r="AQ473" i="9"/>
  <c r="AO473" i="9"/>
  <c r="AM473" i="9"/>
  <c r="AK473" i="9"/>
  <c r="AI473" i="9"/>
  <c r="C473" i="9"/>
  <c r="B473" i="9"/>
  <c r="A473" i="9"/>
  <c r="AT472" i="9"/>
  <c r="AS472" i="9"/>
  <c r="AQ472" i="9"/>
  <c r="AO472" i="9"/>
  <c r="AM472" i="9"/>
  <c r="AK472" i="9"/>
  <c r="AI472" i="9"/>
  <c r="C472" i="9"/>
  <c r="B472" i="9"/>
  <c r="A472" i="9"/>
  <c r="AT471" i="9"/>
  <c r="AS471" i="9"/>
  <c r="AQ471" i="9"/>
  <c r="AO471" i="9"/>
  <c r="AM471" i="9"/>
  <c r="AK471" i="9"/>
  <c r="AI471" i="9"/>
  <c r="C471" i="9"/>
  <c r="B471" i="9"/>
  <c r="A471" i="9"/>
  <c r="AT470" i="9"/>
  <c r="AS470" i="9"/>
  <c r="AQ470" i="9"/>
  <c r="AO470" i="9"/>
  <c r="AM470" i="9"/>
  <c r="AK470" i="9"/>
  <c r="AI470" i="9"/>
  <c r="C470" i="9"/>
  <c r="B470" i="9"/>
  <c r="A470" i="9"/>
  <c r="AT469" i="9"/>
  <c r="AS469" i="9"/>
  <c r="AQ469" i="9"/>
  <c r="AO469" i="9"/>
  <c r="AM469" i="9"/>
  <c r="AK469" i="9"/>
  <c r="AI469" i="9"/>
  <c r="C469" i="9"/>
  <c r="B469" i="9"/>
  <c r="A469" i="9"/>
  <c r="AT468" i="9"/>
  <c r="AS468" i="9"/>
  <c r="AQ468" i="9"/>
  <c r="AO468" i="9"/>
  <c r="AM468" i="9"/>
  <c r="AK468" i="9"/>
  <c r="AI468" i="9"/>
  <c r="C468" i="9"/>
  <c r="B468" i="9"/>
  <c r="A468" i="9"/>
  <c r="AT467" i="9"/>
  <c r="AS467" i="9"/>
  <c r="AQ467" i="9"/>
  <c r="AO467" i="9"/>
  <c r="AM467" i="9"/>
  <c r="AK467" i="9"/>
  <c r="AI467" i="9"/>
  <c r="C467" i="9"/>
  <c r="B467" i="9"/>
  <c r="A467" i="9"/>
  <c r="AT466" i="9"/>
  <c r="AS466" i="9"/>
  <c r="AQ466" i="9"/>
  <c r="AO466" i="9"/>
  <c r="AM466" i="9"/>
  <c r="AK466" i="9"/>
  <c r="AI466" i="9"/>
  <c r="C466" i="9"/>
  <c r="B466" i="9"/>
  <c r="A466" i="9"/>
  <c r="AT465" i="9"/>
  <c r="AS465" i="9"/>
  <c r="AQ465" i="9"/>
  <c r="AO465" i="9"/>
  <c r="AM465" i="9"/>
  <c r="AK465" i="9"/>
  <c r="AI465" i="9"/>
  <c r="C465" i="9"/>
  <c r="B465" i="9"/>
  <c r="A465" i="9"/>
  <c r="AT464" i="9"/>
  <c r="AS464" i="9"/>
  <c r="AQ464" i="9"/>
  <c r="AO464" i="9"/>
  <c r="AM464" i="9"/>
  <c r="AK464" i="9"/>
  <c r="AI464" i="9"/>
  <c r="C464" i="9"/>
  <c r="B464" i="9"/>
  <c r="A464" i="9"/>
  <c r="AT463" i="9"/>
  <c r="AS463" i="9"/>
  <c r="AQ463" i="9"/>
  <c r="AO463" i="9"/>
  <c r="AM463" i="9"/>
  <c r="AK463" i="9"/>
  <c r="AI463" i="9"/>
  <c r="C463" i="9"/>
  <c r="B463" i="9"/>
  <c r="A463" i="9"/>
  <c r="AT462" i="9"/>
  <c r="AS462" i="9"/>
  <c r="AQ462" i="9"/>
  <c r="AO462" i="9"/>
  <c r="AM462" i="9"/>
  <c r="AK462" i="9"/>
  <c r="AI462" i="9"/>
  <c r="C462" i="9"/>
  <c r="B462" i="9"/>
  <c r="A462" i="9"/>
  <c r="AT461" i="9"/>
  <c r="AS461" i="9"/>
  <c r="AQ461" i="9"/>
  <c r="AO461" i="9"/>
  <c r="AM461" i="9"/>
  <c r="AK461" i="9"/>
  <c r="AI461" i="9"/>
  <c r="C461" i="9"/>
  <c r="B461" i="9"/>
  <c r="A461" i="9"/>
  <c r="AT460" i="9"/>
  <c r="AS460" i="9"/>
  <c r="AQ460" i="9"/>
  <c r="AO460" i="9"/>
  <c r="AM460" i="9"/>
  <c r="AK460" i="9"/>
  <c r="AI460" i="9"/>
  <c r="C460" i="9"/>
  <c r="B460" i="9"/>
  <c r="A460" i="9"/>
  <c r="AT459" i="9"/>
  <c r="AS459" i="9"/>
  <c r="AQ459" i="9"/>
  <c r="AO459" i="9"/>
  <c r="AM459" i="9"/>
  <c r="AK459" i="9"/>
  <c r="AI459" i="9"/>
  <c r="C459" i="9"/>
  <c r="B459" i="9"/>
  <c r="A459" i="9"/>
  <c r="AT458" i="9"/>
  <c r="AS458" i="9"/>
  <c r="AQ458" i="9"/>
  <c r="AO458" i="9"/>
  <c r="AM458" i="9"/>
  <c r="AK458" i="9"/>
  <c r="AI458" i="9"/>
  <c r="C458" i="9"/>
  <c r="B458" i="9"/>
  <c r="A458" i="9"/>
  <c r="AT457" i="9"/>
  <c r="AS457" i="9"/>
  <c r="AQ457" i="9"/>
  <c r="AO457" i="9"/>
  <c r="AM457" i="9"/>
  <c r="AK457" i="9"/>
  <c r="AI457" i="9"/>
  <c r="C457" i="9"/>
  <c r="B457" i="9"/>
  <c r="A457" i="9"/>
  <c r="AT456" i="9"/>
  <c r="AS456" i="9"/>
  <c r="AQ456" i="9"/>
  <c r="AO456" i="9"/>
  <c r="AM456" i="9"/>
  <c r="AK456" i="9"/>
  <c r="AI456" i="9"/>
  <c r="C456" i="9"/>
  <c r="B456" i="9"/>
  <c r="A456" i="9"/>
  <c r="AT455" i="9"/>
  <c r="AS455" i="9"/>
  <c r="AQ455" i="9"/>
  <c r="AO455" i="9"/>
  <c r="AM455" i="9"/>
  <c r="AK455" i="9"/>
  <c r="AI455" i="9"/>
  <c r="C455" i="9"/>
  <c r="B455" i="9"/>
  <c r="A455" i="9"/>
  <c r="AT454" i="9"/>
  <c r="AS454" i="9"/>
  <c r="AQ454" i="9"/>
  <c r="AO454" i="9"/>
  <c r="AM454" i="9"/>
  <c r="AK454" i="9"/>
  <c r="AI454" i="9"/>
  <c r="C454" i="9"/>
  <c r="B454" i="9"/>
  <c r="A454" i="9"/>
  <c r="AT453" i="9"/>
  <c r="AS453" i="9"/>
  <c r="AQ453" i="9"/>
  <c r="AO453" i="9"/>
  <c r="AM453" i="9"/>
  <c r="AK453" i="9"/>
  <c r="AI453" i="9"/>
  <c r="C453" i="9"/>
  <c r="B453" i="9"/>
  <c r="A453" i="9"/>
  <c r="AT452" i="9"/>
  <c r="AS452" i="9"/>
  <c r="AQ452" i="9"/>
  <c r="AO452" i="9"/>
  <c r="AM452" i="9"/>
  <c r="AK452" i="9"/>
  <c r="AI452" i="9"/>
  <c r="C452" i="9"/>
  <c r="B452" i="9"/>
  <c r="A452" i="9"/>
  <c r="AT451" i="9"/>
  <c r="AS451" i="9"/>
  <c r="AQ451" i="9"/>
  <c r="AO451" i="9"/>
  <c r="AM451" i="9"/>
  <c r="AK451" i="9"/>
  <c r="AI451" i="9"/>
  <c r="C451" i="9"/>
  <c r="B451" i="9"/>
  <c r="A451" i="9"/>
  <c r="AT450" i="9"/>
  <c r="AS450" i="9"/>
  <c r="AQ450" i="9"/>
  <c r="AO450" i="9"/>
  <c r="AM450" i="9"/>
  <c r="AK450" i="9"/>
  <c r="AI450" i="9"/>
  <c r="C450" i="9"/>
  <c r="B450" i="9"/>
  <c r="A450" i="9"/>
  <c r="AT449" i="9"/>
  <c r="AS449" i="9"/>
  <c r="AQ449" i="9"/>
  <c r="AO449" i="9"/>
  <c r="AM449" i="9"/>
  <c r="AK449" i="9"/>
  <c r="AI449" i="9"/>
  <c r="C449" i="9"/>
  <c r="B449" i="9"/>
  <c r="A449" i="9"/>
  <c r="AT448" i="9"/>
  <c r="AS448" i="9"/>
  <c r="AQ448" i="9"/>
  <c r="AO448" i="9"/>
  <c r="AM448" i="9"/>
  <c r="AK448" i="9"/>
  <c r="AI448" i="9"/>
  <c r="C448" i="9"/>
  <c r="B448" i="9"/>
  <c r="A448" i="9"/>
  <c r="AT447" i="9"/>
  <c r="AS447" i="9"/>
  <c r="AQ447" i="9"/>
  <c r="AO447" i="9"/>
  <c r="AM447" i="9"/>
  <c r="AK447" i="9"/>
  <c r="AI447" i="9"/>
  <c r="C447" i="9"/>
  <c r="B447" i="9"/>
  <c r="A447" i="9"/>
  <c r="AT446" i="9"/>
  <c r="AS446" i="9"/>
  <c r="AQ446" i="9"/>
  <c r="AO446" i="9"/>
  <c r="AM446" i="9"/>
  <c r="AK446" i="9"/>
  <c r="AI446" i="9"/>
  <c r="C446" i="9"/>
  <c r="B446" i="9"/>
  <c r="A446" i="9"/>
  <c r="AT445" i="9"/>
  <c r="AS445" i="9"/>
  <c r="AQ445" i="9"/>
  <c r="AO445" i="9"/>
  <c r="AM445" i="9"/>
  <c r="AK445" i="9"/>
  <c r="AI445" i="9"/>
  <c r="C445" i="9"/>
  <c r="B445" i="9"/>
  <c r="A445" i="9"/>
  <c r="AT444" i="9"/>
  <c r="AS444" i="9"/>
  <c r="AQ444" i="9"/>
  <c r="AO444" i="9"/>
  <c r="AM444" i="9"/>
  <c r="AK444" i="9"/>
  <c r="AI444" i="9"/>
  <c r="C444" i="9"/>
  <c r="B444" i="9"/>
  <c r="A444" i="9"/>
  <c r="AT443" i="9"/>
  <c r="AS443" i="9"/>
  <c r="AQ443" i="9"/>
  <c r="AO443" i="9"/>
  <c r="AM443" i="9"/>
  <c r="AK443" i="9"/>
  <c r="AI443" i="9"/>
  <c r="C443" i="9"/>
  <c r="B443" i="9"/>
  <c r="A443" i="9"/>
  <c r="AT442" i="9"/>
  <c r="AS442" i="9"/>
  <c r="AQ442" i="9"/>
  <c r="AO442" i="9"/>
  <c r="AM442" i="9"/>
  <c r="AK442" i="9"/>
  <c r="AI442" i="9"/>
  <c r="C442" i="9"/>
  <c r="B442" i="9"/>
  <c r="A442" i="9"/>
  <c r="AT441" i="9"/>
  <c r="AS441" i="9"/>
  <c r="AQ441" i="9"/>
  <c r="AO441" i="9"/>
  <c r="AM441" i="9"/>
  <c r="AK441" i="9"/>
  <c r="AI441" i="9"/>
  <c r="C441" i="9"/>
  <c r="B441" i="9"/>
  <c r="A441" i="9"/>
  <c r="AT440" i="9"/>
  <c r="AS440" i="9"/>
  <c r="AQ440" i="9"/>
  <c r="AO440" i="9"/>
  <c r="AM440" i="9"/>
  <c r="AK440" i="9"/>
  <c r="AI440" i="9"/>
  <c r="C440" i="9"/>
  <c r="B440" i="9"/>
  <c r="A440" i="9"/>
  <c r="AT439" i="9"/>
  <c r="AS439" i="9"/>
  <c r="AQ439" i="9"/>
  <c r="AO439" i="9"/>
  <c r="AM439" i="9"/>
  <c r="AK439" i="9"/>
  <c r="AI439" i="9"/>
  <c r="C439" i="9"/>
  <c r="B439" i="9"/>
  <c r="A439" i="9"/>
  <c r="AT438" i="9"/>
  <c r="AS438" i="9"/>
  <c r="AQ438" i="9"/>
  <c r="AO438" i="9"/>
  <c r="AM438" i="9"/>
  <c r="AK438" i="9"/>
  <c r="AI438" i="9"/>
  <c r="C438" i="9"/>
  <c r="B438" i="9"/>
  <c r="A438" i="9"/>
  <c r="AT437" i="9"/>
  <c r="AS437" i="9"/>
  <c r="AQ437" i="9"/>
  <c r="AO437" i="9"/>
  <c r="AM437" i="9"/>
  <c r="AK437" i="9"/>
  <c r="AI437" i="9"/>
  <c r="C437" i="9"/>
  <c r="B437" i="9"/>
  <c r="A437" i="9"/>
  <c r="AT436" i="9"/>
  <c r="AS436" i="9"/>
  <c r="AQ436" i="9"/>
  <c r="AO436" i="9"/>
  <c r="AM436" i="9"/>
  <c r="AK436" i="9"/>
  <c r="AI436" i="9"/>
  <c r="C436" i="9"/>
  <c r="B436" i="9"/>
  <c r="A436" i="9"/>
  <c r="AT435" i="9"/>
  <c r="AS435" i="9"/>
  <c r="AQ435" i="9"/>
  <c r="AO435" i="9"/>
  <c r="AM435" i="9"/>
  <c r="AK435" i="9"/>
  <c r="AI435" i="9"/>
  <c r="C435" i="9"/>
  <c r="B435" i="9"/>
  <c r="A435" i="9"/>
  <c r="AT434" i="9"/>
  <c r="AS434" i="9"/>
  <c r="AQ434" i="9"/>
  <c r="AO434" i="9"/>
  <c r="AM434" i="9"/>
  <c r="AK434" i="9"/>
  <c r="AI434" i="9"/>
  <c r="C434" i="9"/>
  <c r="B434" i="9"/>
  <c r="A434" i="9"/>
  <c r="AT433" i="9"/>
  <c r="AS433" i="9"/>
  <c r="AQ433" i="9"/>
  <c r="AO433" i="9"/>
  <c r="AM433" i="9"/>
  <c r="AK433" i="9"/>
  <c r="AI433" i="9"/>
  <c r="C433" i="9"/>
  <c r="B433" i="9"/>
  <c r="A433" i="9"/>
  <c r="AT432" i="9"/>
  <c r="AS432" i="9"/>
  <c r="AQ432" i="9"/>
  <c r="AO432" i="9"/>
  <c r="AM432" i="9"/>
  <c r="AK432" i="9"/>
  <c r="AI432" i="9"/>
  <c r="C432" i="9"/>
  <c r="B432" i="9"/>
  <c r="A432" i="9"/>
  <c r="AT431" i="9"/>
  <c r="AS431" i="9"/>
  <c r="AQ431" i="9"/>
  <c r="AO431" i="9"/>
  <c r="AM431" i="9"/>
  <c r="AK431" i="9"/>
  <c r="AI431" i="9"/>
  <c r="C431" i="9"/>
  <c r="B431" i="9"/>
  <c r="A431" i="9"/>
  <c r="AT430" i="9"/>
  <c r="AS430" i="9"/>
  <c r="AQ430" i="9"/>
  <c r="AO430" i="9"/>
  <c r="AM430" i="9"/>
  <c r="AK430" i="9"/>
  <c r="AI430" i="9"/>
  <c r="C430" i="9"/>
  <c r="B430" i="9"/>
  <c r="A430" i="9"/>
  <c r="AT429" i="9"/>
  <c r="AS429" i="9"/>
  <c r="AQ429" i="9"/>
  <c r="AO429" i="9"/>
  <c r="AM429" i="9"/>
  <c r="AK429" i="9"/>
  <c r="AI429" i="9"/>
  <c r="C429" i="9"/>
  <c r="B429" i="9"/>
  <c r="A429" i="9"/>
  <c r="AT428" i="9"/>
  <c r="AS428" i="9"/>
  <c r="AQ428" i="9"/>
  <c r="AO428" i="9"/>
  <c r="AM428" i="9"/>
  <c r="AK428" i="9"/>
  <c r="AI428" i="9"/>
  <c r="C428" i="9"/>
  <c r="B428" i="9"/>
  <c r="A428" i="9"/>
  <c r="AT427" i="9"/>
  <c r="AS427" i="9"/>
  <c r="AQ427" i="9"/>
  <c r="AO427" i="9"/>
  <c r="AM427" i="9"/>
  <c r="AK427" i="9"/>
  <c r="AI427" i="9"/>
  <c r="C427" i="9"/>
  <c r="B427" i="9"/>
  <c r="A427" i="9"/>
  <c r="AT426" i="9"/>
  <c r="AS426" i="9"/>
  <c r="AQ426" i="9"/>
  <c r="AO426" i="9"/>
  <c r="AM426" i="9"/>
  <c r="AK426" i="9"/>
  <c r="AI426" i="9"/>
  <c r="C426" i="9"/>
  <c r="B426" i="9"/>
  <c r="A426" i="9"/>
  <c r="AT425" i="9"/>
  <c r="AS425" i="9"/>
  <c r="AQ425" i="9"/>
  <c r="AO425" i="9"/>
  <c r="AM425" i="9"/>
  <c r="AK425" i="9"/>
  <c r="AI425" i="9"/>
  <c r="C425" i="9"/>
  <c r="B425" i="9"/>
  <c r="A425" i="9"/>
  <c r="AT424" i="9"/>
  <c r="AS424" i="9"/>
  <c r="AQ424" i="9"/>
  <c r="AO424" i="9"/>
  <c r="AM424" i="9"/>
  <c r="AK424" i="9"/>
  <c r="AI424" i="9"/>
  <c r="C424" i="9"/>
  <c r="B424" i="9"/>
  <c r="A424" i="9"/>
  <c r="AT423" i="9"/>
  <c r="AS423" i="9"/>
  <c r="AQ423" i="9"/>
  <c r="AO423" i="9"/>
  <c r="AM423" i="9"/>
  <c r="AK423" i="9"/>
  <c r="AI423" i="9"/>
  <c r="C423" i="9"/>
  <c r="B423" i="9"/>
  <c r="A423" i="9"/>
  <c r="AT422" i="9"/>
  <c r="AS422" i="9"/>
  <c r="AQ422" i="9"/>
  <c r="AO422" i="9"/>
  <c r="AM422" i="9"/>
  <c r="AK422" i="9"/>
  <c r="AI422" i="9"/>
  <c r="C422" i="9"/>
  <c r="B422" i="9"/>
  <c r="A422" i="9"/>
  <c r="AT421" i="9"/>
  <c r="AS421" i="9"/>
  <c r="AQ421" i="9"/>
  <c r="AO421" i="9"/>
  <c r="AM421" i="9"/>
  <c r="AK421" i="9"/>
  <c r="AI421" i="9"/>
  <c r="C421" i="9"/>
  <c r="B421" i="9"/>
  <c r="A421" i="9"/>
  <c r="AT420" i="9"/>
  <c r="AS420" i="9"/>
  <c r="AQ420" i="9"/>
  <c r="AO420" i="9"/>
  <c r="AM420" i="9"/>
  <c r="AK420" i="9"/>
  <c r="AI420" i="9"/>
  <c r="C420" i="9"/>
  <c r="B420" i="9"/>
  <c r="A420" i="9"/>
  <c r="AT419" i="9"/>
  <c r="AS419" i="9"/>
  <c r="AQ419" i="9"/>
  <c r="AO419" i="9"/>
  <c r="AM419" i="9"/>
  <c r="AK419" i="9"/>
  <c r="AI419" i="9"/>
  <c r="C419" i="9"/>
  <c r="B419" i="9"/>
  <c r="A419" i="9"/>
  <c r="AT418" i="9"/>
  <c r="AS418" i="9"/>
  <c r="AQ418" i="9"/>
  <c r="AO418" i="9"/>
  <c r="AM418" i="9"/>
  <c r="AK418" i="9"/>
  <c r="AI418" i="9"/>
  <c r="C418" i="9"/>
  <c r="B418" i="9"/>
  <c r="A418" i="9"/>
  <c r="AT417" i="9"/>
  <c r="AS417" i="9"/>
  <c r="AQ417" i="9"/>
  <c r="AO417" i="9"/>
  <c r="AM417" i="9"/>
  <c r="AK417" i="9"/>
  <c r="AI417" i="9"/>
  <c r="C417" i="9"/>
  <c r="B417" i="9"/>
  <c r="A417" i="9"/>
  <c r="AT416" i="9"/>
  <c r="AS416" i="9"/>
  <c r="AQ416" i="9"/>
  <c r="AO416" i="9"/>
  <c r="AM416" i="9"/>
  <c r="AK416" i="9"/>
  <c r="AI416" i="9"/>
  <c r="C416" i="9"/>
  <c r="B416" i="9"/>
  <c r="A416" i="9"/>
  <c r="AT415" i="9"/>
  <c r="AS415" i="9"/>
  <c r="AQ415" i="9"/>
  <c r="AO415" i="9"/>
  <c r="AM415" i="9"/>
  <c r="AK415" i="9"/>
  <c r="AI415" i="9"/>
  <c r="C415" i="9"/>
  <c r="B415" i="9"/>
  <c r="A415" i="9"/>
  <c r="AT414" i="9"/>
  <c r="AS414" i="9"/>
  <c r="AQ414" i="9"/>
  <c r="AO414" i="9"/>
  <c r="AM414" i="9"/>
  <c r="AK414" i="9"/>
  <c r="AI414" i="9"/>
  <c r="C414" i="9"/>
  <c r="B414" i="9"/>
  <c r="A414" i="9"/>
  <c r="AT413" i="9"/>
  <c r="AS413" i="9"/>
  <c r="AQ413" i="9"/>
  <c r="AO413" i="9"/>
  <c r="AM413" i="9"/>
  <c r="AK413" i="9"/>
  <c r="AI413" i="9"/>
  <c r="C413" i="9"/>
  <c r="B413" i="9"/>
  <c r="A413" i="9"/>
  <c r="AT412" i="9"/>
  <c r="AS412" i="9"/>
  <c r="AQ412" i="9"/>
  <c r="AO412" i="9"/>
  <c r="AM412" i="9"/>
  <c r="AK412" i="9"/>
  <c r="AI412" i="9"/>
  <c r="C412" i="9"/>
  <c r="B412" i="9"/>
  <c r="A412" i="9"/>
  <c r="AT411" i="9"/>
  <c r="AS411" i="9"/>
  <c r="AQ411" i="9"/>
  <c r="AO411" i="9"/>
  <c r="AM411" i="9"/>
  <c r="AK411" i="9"/>
  <c r="AI411" i="9"/>
  <c r="C411" i="9"/>
  <c r="B411" i="9"/>
  <c r="A411" i="9"/>
  <c r="AT410" i="9"/>
  <c r="AS410" i="9"/>
  <c r="AQ410" i="9"/>
  <c r="AO410" i="9"/>
  <c r="AM410" i="9"/>
  <c r="AK410" i="9"/>
  <c r="AI410" i="9"/>
  <c r="C410" i="9"/>
  <c r="B410" i="9"/>
  <c r="A410" i="9"/>
  <c r="AT409" i="9"/>
  <c r="AS409" i="9"/>
  <c r="AQ409" i="9"/>
  <c r="AO409" i="9"/>
  <c r="AM409" i="9"/>
  <c r="AK409" i="9"/>
  <c r="AI409" i="9"/>
  <c r="C409" i="9"/>
  <c r="B409" i="9"/>
  <c r="A409" i="9"/>
  <c r="AT408" i="9"/>
  <c r="AS408" i="9"/>
  <c r="AQ408" i="9"/>
  <c r="AO408" i="9"/>
  <c r="AM408" i="9"/>
  <c r="AK408" i="9"/>
  <c r="AI408" i="9"/>
  <c r="C408" i="9"/>
  <c r="B408" i="9"/>
  <c r="A408" i="9"/>
  <c r="AT407" i="9"/>
  <c r="AS407" i="9"/>
  <c r="AQ407" i="9"/>
  <c r="AO407" i="9"/>
  <c r="AM407" i="9"/>
  <c r="AK407" i="9"/>
  <c r="AI407" i="9"/>
  <c r="C407" i="9"/>
  <c r="B407" i="9"/>
  <c r="A407" i="9"/>
  <c r="AT406" i="9"/>
  <c r="AS406" i="9"/>
  <c r="AQ406" i="9"/>
  <c r="AO406" i="9"/>
  <c r="AM406" i="9"/>
  <c r="AK406" i="9"/>
  <c r="AI406" i="9"/>
  <c r="C406" i="9"/>
  <c r="B406" i="9"/>
  <c r="A406" i="9"/>
  <c r="AT405" i="9"/>
  <c r="AS405" i="9"/>
  <c r="AQ405" i="9"/>
  <c r="AO405" i="9"/>
  <c r="AM405" i="9"/>
  <c r="AK405" i="9"/>
  <c r="AI405" i="9"/>
  <c r="C405" i="9"/>
  <c r="B405" i="9"/>
  <c r="A405" i="9"/>
  <c r="AT404" i="9"/>
  <c r="AS404" i="9"/>
  <c r="AQ404" i="9"/>
  <c r="AO404" i="9"/>
  <c r="AM404" i="9"/>
  <c r="AK404" i="9"/>
  <c r="AI404" i="9"/>
  <c r="C404" i="9"/>
  <c r="B404" i="9"/>
  <c r="A404" i="9"/>
  <c r="AT403" i="9"/>
  <c r="AS403" i="9"/>
  <c r="AQ403" i="9"/>
  <c r="AO403" i="9"/>
  <c r="AM403" i="9"/>
  <c r="AK403" i="9"/>
  <c r="AI403" i="9"/>
  <c r="C403" i="9"/>
  <c r="B403" i="9"/>
  <c r="A403" i="9"/>
  <c r="AT402" i="9"/>
  <c r="AS402" i="9"/>
  <c r="AQ402" i="9"/>
  <c r="AO402" i="9"/>
  <c r="AM402" i="9"/>
  <c r="AK402" i="9"/>
  <c r="AI402" i="9"/>
  <c r="C402" i="9"/>
  <c r="B402" i="9"/>
  <c r="A402" i="9"/>
  <c r="AT401" i="9"/>
  <c r="AS401" i="9"/>
  <c r="AQ401" i="9"/>
  <c r="AO401" i="9"/>
  <c r="AM401" i="9"/>
  <c r="AK401" i="9"/>
  <c r="AI401" i="9"/>
  <c r="C401" i="9"/>
  <c r="B401" i="9"/>
  <c r="A401" i="9"/>
  <c r="AT400" i="9"/>
  <c r="AS400" i="9"/>
  <c r="AQ400" i="9"/>
  <c r="AO400" i="9"/>
  <c r="AM400" i="9"/>
  <c r="AK400" i="9"/>
  <c r="AI400" i="9"/>
  <c r="C400" i="9"/>
  <c r="B400" i="9"/>
  <c r="A400" i="9"/>
  <c r="AT399" i="9"/>
  <c r="AS399" i="9"/>
  <c r="AQ399" i="9"/>
  <c r="AO399" i="9"/>
  <c r="AM399" i="9"/>
  <c r="AK399" i="9"/>
  <c r="AI399" i="9"/>
  <c r="C399" i="9"/>
  <c r="B399" i="9"/>
  <c r="A399" i="9"/>
  <c r="AT398" i="9"/>
  <c r="AS398" i="9"/>
  <c r="AQ398" i="9"/>
  <c r="AO398" i="9"/>
  <c r="AM398" i="9"/>
  <c r="AK398" i="9"/>
  <c r="AI398" i="9"/>
  <c r="C398" i="9"/>
  <c r="B398" i="9"/>
  <c r="A398" i="9"/>
  <c r="AT397" i="9"/>
  <c r="AS397" i="9"/>
  <c r="AQ397" i="9"/>
  <c r="AO397" i="9"/>
  <c r="AM397" i="9"/>
  <c r="AK397" i="9"/>
  <c r="AI397" i="9"/>
  <c r="C397" i="9"/>
  <c r="B397" i="9"/>
  <c r="A397" i="9"/>
  <c r="AT396" i="9"/>
  <c r="AS396" i="9"/>
  <c r="AQ396" i="9"/>
  <c r="AO396" i="9"/>
  <c r="AM396" i="9"/>
  <c r="AK396" i="9"/>
  <c r="AI396" i="9"/>
  <c r="C396" i="9"/>
  <c r="B396" i="9"/>
  <c r="A396" i="9"/>
  <c r="AT395" i="9"/>
  <c r="AS395" i="9"/>
  <c r="AQ395" i="9"/>
  <c r="AO395" i="9"/>
  <c r="AM395" i="9"/>
  <c r="AK395" i="9"/>
  <c r="AI395" i="9"/>
  <c r="C395" i="9"/>
  <c r="B395" i="9"/>
  <c r="A395" i="9"/>
  <c r="AT394" i="9"/>
  <c r="AS394" i="9"/>
  <c r="AQ394" i="9"/>
  <c r="AO394" i="9"/>
  <c r="AM394" i="9"/>
  <c r="AK394" i="9"/>
  <c r="AI394" i="9"/>
  <c r="C394" i="9"/>
  <c r="B394" i="9"/>
  <c r="A394" i="9"/>
  <c r="AT393" i="9"/>
  <c r="AS393" i="9"/>
  <c r="AQ393" i="9"/>
  <c r="AO393" i="9"/>
  <c r="AM393" i="9"/>
  <c r="AK393" i="9"/>
  <c r="AI393" i="9"/>
  <c r="C393" i="9"/>
  <c r="B393" i="9"/>
  <c r="A393" i="9"/>
  <c r="AT392" i="9"/>
  <c r="AS392" i="9"/>
  <c r="AQ392" i="9"/>
  <c r="AO392" i="9"/>
  <c r="AM392" i="9"/>
  <c r="AK392" i="9"/>
  <c r="AI392" i="9"/>
  <c r="C392" i="9"/>
  <c r="B392" i="9"/>
  <c r="A392" i="9"/>
  <c r="AT391" i="9"/>
  <c r="AS391" i="9"/>
  <c r="AQ391" i="9"/>
  <c r="AO391" i="9"/>
  <c r="AM391" i="9"/>
  <c r="AK391" i="9"/>
  <c r="AI391" i="9"/>
  <c r="C391" i="9"/>
  <c r="B391" i="9"/>
  <c r="A391" i="9"/>
  <c r="AT390" i="9"/>
  <c r="AS390" i="9"/>
  <c r="AQ390" i="9"/>
  <c r="AO390" i="9"/>
  <c r="AM390" i="9"/>
  <c r="AK390" i="9"/>
  <c r="AI390" i="9"/>
  <c r="C390" i="9"/>
  <c r="B390" i="9"/>
  <c r="A390" i="9"/>
  <c r="AT389" i="9"/>
  <c r="AS389" i="9"/>
  <c r="AQ389" i="9"/>
  <c r="AO389" i="9"/>
  <c r="AM389" i="9"/>
  <c r="AK389" i="9"/>
  <c r="AI389" i="9"/>
  <c r="C389" i="9"/>
  <c r="B389" i="9"/>
  <c r="A389" i="9"/>
  <c r="AT388" i="9"/>
  <c r="AS388" i="9"/>
  <c r="AQ388" i="9"/>
  <c r="AO388" i="9"/>
  <c r="AM388" i="9"/>
  <c r="AK388" i="9"/>
  <c r="AI388" i="9"/>
  <c r="C388" i="9"/>
  <c r="B388" i="9"/>
  <c r="A388" i="9"/>
  <c r="AT387" i="9"/>
  <c r="AS387" i="9"/>
  <c r="AQ387" i="9"/>
  <c r="AO387" i="9"/>
  <c r="AM387" i="9"/>
  <c r="AK387" i="9"/>
  <c r="AI387" i="9"/>
  <c r="C387" i="9"/>
  <c r="B387" i="9"/>
  <c r="A387" i="9"/>
  <c r="AT386" i="9"/>
  <c r="AS386" i="9"/>
  <c r="AQ386" i="9"/>
  <c r="AO386" i="9"/>
  <c r="AM386" i="9"/>
  <c r="AK386" i="9"/>
  <c r="AI386" i="9"/>
  <c r="C386" i="9"/>
  <c r="B386" i="9"/>
  <c r="A386" i="9"/>
  <c r="AT385" i="9"/>
  <c r="AS385" i="9"/>
  <c r="AQ385" i="9"/>
  <c r="AO385" i="9"/>
  <c r="AM385" i="9"/>
  <c r="AK385" i="9"/>
  <c r="AI385" i="9"/>
  <c r="C385" i="9"/>
  <c r="B385" i="9"/>
  <c r="A385" i="9"/>
  <c r="AT384" i="9"/>
  <c r="AS384" i="9"/>
  <c r="AQ384" i="9"/>
  <c r="AO384" i="9"/>
  <c r="AM384" i="9"/>
  <c r="AK384" i="9"/>
  <c r="AI384" i="9"/>
  <c r="C384" i="9"/>
  <c r="B384" i="9"/>
  <c r="A384" i="9"/>
  <c r="AT383" i="9"/>
  <c r="AS383" i="9"/>
  <c r="AQ383" i="9"/>
  <c r="AO383" i="9"/>
  <c r="AM383" i="9"/>
  <c r="AK383" i="9"/>
  <c r="AI383" i="9"/>
  <c r="C383" i="9"/>
  <c r="B383" i="9"/>
  <c r="A383" i="9"/>
  <c r="AT382" i="9"/>
  <c r="AS382" i="9"/>
  <c r="AQ382" i="9"/>
  <c r="AO382" i="9"/>
  <c r="AM382" i="9"/>
  <c r="AK382" i="9"/>
  <c r="AI382" i="9"/>
  <c r="C382" i="9"/>
  <c r="B382" i="9"/>
  <c r="A382" i="9"/>
  <c r="AT381" i="9"/>
  <c r="AS381" i="9"/>
  <c r="AQ381" i="9"/>
  <c r="AO381" i="9"/>
  <c r="AM381" i="9"/>
  <c r="AK381" i="9"/>
  <c r="AI381" i="9"/>
  <c r="C381" i="9"/>
  <c r="B381" i="9"/>
  <c r="A381" i="9"/>
  <c r="AT380" i="9"/>
  <c r="AS380" i="9"/>
  <c r="AQ380" i="9"/>
  <c r="AO380" i="9"/>
  <c r="AM380" i="9"/>
  <c r="AK380" i="9"/>
  <c r="AI380" i="9"/>
  <c r="C380" i="9"/>
  <c r="B380" i="9"/>
  <c r="A380" i="9"/>
  <c r="AT379" i="9"/>
  <c r="AS379" i="9"/>
  <c r="AQ379" i="9"/>
  <c r="AO379" i="9"/>
  <c r="AM379" i="9"/>
  <c r="AK379" i="9"/>
  <c r="AI379" i="9"/>
  <c r="C379" i="9"/>
  <c r="B379" i="9"/>
  <c r="A379" i="9"/>
  <c r="AT378" i="9"/>
  <c r="AS378" i="9"/>
  <c r="AQ378" i="9"/>
  <c r="AO378" i="9"/>
  <c r="AM378" i="9"/>
  <c r="AK378" i="9"/>
  <c r="AI378" i="9"/>
  <c r="C378" i="9"/>
  <c r="B378" i="9"/>
  <c r="A378" i="9"/>
  <c r="AT377" i="9"/>
  <c r="AS377" i="9"/>
  <c r="AQ377" i="9"/>
  <c r="AO377" i="9"/>
  <c r="AM377" i="9"/>
  <c r="AK377" i="9"/>
  <c r="AI377" i="9"/>
  <c r="C377" i="9"/>
  <c r="B377" i="9"/>
  <c r="A377" i="9"/>
  <c r="AT376" i="9"/>
  <c r="AS376" i="9"/>
  <c r="AQ376" i="9"/>
  <c r="AO376" i="9"/>
  <c r="AM376" i="9"/>
  <c r="AK376" i="9"/>
  <c r="AI376" i="9"/>
  <c r="C376" i="9"/>
  <c r="B376" i="9"/>
  <c r="A376" i="9"/>
  <c r="AT375" i="9"/>
  <c r="AS375" i="9"/>
  <c r="AQ375" i="9"/>
  <c r="AO375" i="9"/>
  <c r="AM375" i="9"/>
  <c r="AK375" i="9"/>
  <c r="AI375" i="9"/>
  <c r="C375" i="9"/>
  <c r="B375" i="9"/>
  <c r="A375" i="9"/>
  <c r="AT374" i="9"/>
  <c r="AS374" i="9"/>
  <c r="AQ374" i="9"/>
  <c r="AO374" i="9"/>
  <c r="AM374" i="9"/>
  <c r="AK374" i="9"/>
  <c r="AI374" i="9"/>
  <c r="C374" i="9"/>
  <c r="B374" i="9"/>
  <c r="A374" i="9"/>
  <c r="AT373" i="9"/>
  <c r="AS373" i="9"/>
  <c r="AQ373" i="9"/>
  <c r="AO373" i="9"/>
  <c r="AM373" i="9"/>
  <c r="AK373" i="9"/>
  <c r="AI373" i="9"/>
  <c r="C373" i="9"/>
  <c r="B373" i="9"/>
  <c r="A373" i="9"/>
  <c r="AT372" i="9"/>
  <c r="AS372" i="9"/>
  <c r="AQ372" i="9"/>
  <c r="AO372" i="9"/>
  <c r="AM372" i="9"/>
  <c r="AK372" i="9"/>
  <c r="AI372" i="9"/>
  <c r="C372" i="9"/>
  <c r="B372" i="9"/>
  <c r="A372" i="9"/>
  <c r="AT371" i="9"/>
  <c r="AS371" i="9"/>
  <c r="AQ371" i="9"/>
  <c r="AO371" i="9"/>
  <c r="AM371" i="9"/>
  <c r="AK371" i="9"/>
  <c r="AI371" i="9"/>
  <c r="C371" i="9"/>
  <c r="B371" i="9"/>
  <c r="A371" i="9"/>
  <c r="AT370" i="9"/>
  <c r="AS370" i="9"/>
  <c r="AQ370" i="9"/>
  <c r="AO370" i="9"/>
  <c r="AM370" i="9"/>
  <c r="AK370" i="9"/>
  <c r="AI370" i="9"/>
  <c r="C370" i="9"/>
  <c r="B370" i="9"/>
  <c r="A370" i="9"/>
  <c r="AT369" i="9"/>
  <c r="AS369" i="9"/>
  <c r="AQ369" i="9"/>
  <c r="AO369" i="9"/>
  <c r="AM369" i="9"/>
  <c r="AK369" i="9"/>
  <c r="AI369" i="9"/>
  <c r="C369" i="9"/>
  <c r="B369" i="9"/>
  <c r="A369" i="9"/>
  <c r="AT368" i="9"/>
  <c r="AS368" i="9"/>
  <c r="AQ368" i="9"/>
  <c r="AO368" i="9"/>
  <c r="AM368" i="9"/>
  <c r="AK368" i="9"/>
  <c r="AI368" i="9"/>
  <c r="C368" i="9"/>
  <c r="B368" i="9"/>
  <c r="A368" i="9"/>
  <c r="AT367" i="9"/>
  <c r="AS367" i="9"/>
  <c r="AQ367" i="9"/>
  <c r="AO367" i="9"/>
  <c r="AM367" i="9"/>
  <c r="AK367" i="9"/>
  <c r="AI367" i="9"/>
  <c r="C367" i="9"/>
  <c r="B367" i="9"/>
  <c r="A367" i="9"/>
  <c r="AT366" i="9"/>
  <c r="AS366" i="9"/>
  <c r="AQ366" i="9"/>
  <c r="AO366" i="9"/>
  <c r="AM366" i="9"/>
  <c r="AK366" i="9"/>
  <c r="AI366" i="9"/>
  <c r="C366" i="9"/>
  <c r="B366" i="9"/>
  <c r="A366" i="9"/>
  <c r="AT365" i="9"/>
  <c r="AS365" i="9"/>
  <c r="AQ365" i="9"/>
  <c r="AO365" i="9"/>
  <c r="AM365" i="9"/>
  <c r="AK365" i="9"/>
  <c r="AI365" i="9"/>
  <c r="C365" i="9"/>
  <c r="B365" i="9"/>
  <c r="A365" i="9"/>
  <c r="AT364" i="9"/>
  <c r="AS364" i="9"/>
  <c r="AQ364" i="9"/>
  <c r="AO364" i="9"/>
  <c r="AM364" i="9"/>
  <c r="AK364" i="9"/>
  <c r="AI364" i="9"/>
  <c r="C364" i="9"/>
  <c r="B364" i="9"/>
  <c r="A364" i="9"/>
  <c r="AT363" i="9"/>
  <c r="AS363" i="9"/>
  <c r="AQ363" i="9"/>
  <c r="AO363" i="9"/>
  <c r="AM363" i="9"/>
  <c r="AK363" i="9"/>
  <c r="AI363" i="9"/>
  <c r="C363" i="9"/>
  <c r="B363" i="9"/>
  <c r="A363" i="9"/>
  <c r="AT362" i="9"/>
  <c r="AS362" i="9"/>
  <c r="AQ362" i="9"/>
  <c r="AO362" i="9"/>
  <c r="AM362" i="9"/>
  <c r="AK362" i="9"/>
  <c r="AI362" i="9"/>
  <c r="C362" i="9"/>
  <c r="B362" i="9"/>
  <c r="A362" i="9"/>
  <c r="AT361" i="9"/>
  <c r="AS361" i="9"/>
  <c r="AQ361" i="9"/>
  <c r="AO361" i="9"/>
  <c r="AM361" i="9"/>
  <c r="AK361" i="9"/>
  <c r="AI361" i="9"/>
  <c r="C361" i="9"/>
  <c r="B361" i="9"/>
  <c r="A361" i="9"/>
  <c r="AT360" i="9"/>
  <c r="AS360" i="9"/>
  <c r="AQ360" i="9"/>
  <c r="AO360" i="9"/>
  <c r="AM360" i="9"/>
  <c r="AK360" i="9"/>
  <c r="AI360" i="9"/>
  <c r="C360" i="9"/>
  <c r="B360" i="9"/>
  <c r="A360" i="9"/>
  <c r="AT359" i="9"/>
  <c r="AS359" i="9"/>
  <c r="AQ359" i="9"/>
  <c r="AO359" i="9"/>
  <c r="AM359" i="9"/>
  <c r="AK359" i="9"/>
  <c r="AI359" i="9"/>
  <c r="C359" i="9"/>
  <c r="B359" i="9"/>
  <c r="A359" i="9"/>
  <c r="AT358" i="9"/>
  <c r="AS358" i="9"/>
  <c r="AQ358" i="9"/>
  <c r="AO358" i="9"/>
  <c r="AM358" i="9"/>
  <c r="AK358" i="9"/>
  <c r="AI358" i="9"/>
  <c r="C358" i="9"/>
  <c r="B358" i="9"/>
  <c r="A358" i="9"/>
  <c r="AT357" i="9"/>
  <c r="AS357" i="9"/>
  <c r="AQ357" i="9"/>
  <c r="AO357" i="9"/>
  <c r="AM357" i="9"/>
  <c r="AK357" i="9"/>
  <c r="AI357" i="9"/>
  <c r="C357" i="9"/>
  <c r="B357" i="9"/>
  <c r="A357" i="9"/>
  <c r="AT356" i="9"/>
  <c r="AS356" i="9"/>
  <c r="AQ356" i="9"/>
  <c r="AO356" i="9"/>
  <c r="AM356" i="9"/>
  <c r="AK356" i="9"/>
  <c r="AI356" i="9"/>
  <c r="C356" i="9"/>
  <c r="B356" i="9"/>
  <c r="A356" i="9"/>
  <c r="AT355" i="9"/>
  <c r="AS355" i="9"/>
  <c r="AQ355" i="9"/>
  <c r="AO355" i="9"/>
  <c r="AM355" i="9"/>
  <c r="AK355" i="9"/>
  <c r="AI355" i="9"/>
  <c r="C355" i="9"/>
  <c r="B355" i="9"/>
  <c r="A355" i="9"/>
  <c r="AT354" i="9"/>
  <c r="AS354" i="9"/>
  <c r="AQ354" i="9"/>
  <c r="AO354" i="9"/>
  <c r="AM354" i="9"/>
  <c r="AK354" i="9"/>
  <c r="AI354" i="9"/>
  <c r="C354" i="9"/>
  <c r="B354" i="9"/>
  <c r="A354" i="9"/>
  <c r="AT353" i="9"/>
  <c r="AS353" i="9"/>
  <c r="AQ353" i="9"/>
  <c r="AO353" i="9"/>
  <c r="AM353" i="9"/>
  <c r="AK353" i="9"/>
  <c r="AI353" i="9"/>
  <c r="C353" i="9"/>
  <c r="B353" i="9"/>
  <c r="AT352" i="9"/>
  <c r="AS352" i="9"/>
  <c r="AQ352" i="9"/>
  <c r="AO352" i="9"/>
  <c r="AM352" i="9"/>
  <c r="AK352" i="9"/>
  <c r="AI352" i="9"/>
  <c r="C352" i="9"/>
  <c r="B352" i="9"/>
  <c r="AT351" i="9"/>
  <c r="AS351" i="9"/>
  <c r="AQ351" i="9"/>
  <c r="AO351" i="9"/>
  <c r="AM351" i="9"/>
  <c r="AK351" i="9"/>
  <c r="AI351" i="9"/>
  <c r="C351" i="9"/>
  <c r="B351" i="9"/>
  <c r="AT350" i="9"/>
  <c r="AS350" i="9"/>
  <c r="AQ350" i="9"/>
  <c r="AO350" i="9"/>
  <c r="AM350" i="9"/>
  <c r="AK350" i="9"/>
  <c r="AI350" i="9"/>
  <c r="C350" i="9"/>
  <c r="B350" i="9"/>
  <c r="AT349" i="9"/>
  <c r="AS349" i="9"/>
  <c r="AQ349" i="9"/>
  <c r="AO349" i="9"/>
  <c r="AM349" i="9"/>
  <c r="AK349" i="9"/>
  <c r="AI349" i="9"/>
  <c r="C349" i="9"/>
  <c r="B349" i="9"/>
  <c r="AT348" i="9"/>
  <c r="AS348" i="9"/>
  <c r="AQ348" i="9"/>
  <c r="AO348" i="9"/>
  <c r="AM348" i="9"/>
  <c r="AK348" i="9"/>
  <c r="AI348" i="9"/>
  <c r="C348" i="9"/>
  <c r="B348" i="9"/>
  <c r="AT347" i="9"/>
  <c r="AS347" i="9"/>
  <c r="AQ347" i="9"/>
  <c r="AO347" i="9"/>
  <c r="AM347" i="9"/>
  <c r="AK347" i="9"/>
  <c r="AI347" i="9"/>
  <c r="C347" i="9"/>
  <c r="B347" i="9"/>
  <c r="AT346" i="9"/>
  <c r="AS346" i="9"/>
  <c r="AQ346" i="9"/>
  <c r="AO346" i="9"/>
  <c r="AM346" i="9"/>
  <c r="AK346" i="9"/>
  <c r="AI346" i="9"/>
  <c r="C346" i="9"/>
  <c r="B346" i="9"/>
  <c r="AT345" i="9"/>
  <c r="AS345" i="9"/>
  <c r="AQ345" i="9"/>
  <c r="AO345" i="9"/>
  <c r="AM345" i="9"/>
  <c r="AK345" i="9"/>
  <c r="AI345" i="9"/>
  <c r="C345" i="9"/>
  <c r="B345" i="9"/>
  <c r="AT344" i="9"/>
  <c r="AS344" i="9"/>
  <c r="AQ344" i="9"/>
  <c r="AO344" i="9"/>
  <c r="AM344" i="9"/>
  <c r="AK344" i="9"/>
  <c r="AI344" i="9"/>
  <c r="C344" i="9"/>
  <c r="B344" i="9"/>
  <c r="AT343" i="9"/>
  <c r="AS343" i="9"/>
  <c r="AQ343" i="9"/>
  <c r="AO343" i="9"/>
  <c r="AM343" i="9"/>
  <c r="AK343" i="9"/>
  <c r="AI343" i="9"/>
  <c r="C343" i="9"/>
  <c r="B343" i="9"/>
  <c r="AT342" i="9"/>
  <c r="AS342" i="9"/>
  <c r="AQ342" i="9"/>
  <c r="AO342" i="9"/>
  <c r="AM342" i="9"/>
  <c r="AK342" i="9"/>
  <c r="AI342" i="9"/>
  <c r="C342" i="9"/>
  <c r="B342" i="9"/>
  <c r="AT341" i="9"/>
  <c r="AS341" i="9"/>
  <c r="AQ341" i="9"/>
  <c r="AO341" i="9"/>
  <c r="AM341" i="9"/>
  <c r="AK341" i="9"/>
  <c r="AI341" i="9"/>
  <c r="C341" i="9"/>
  <c r="B341" i="9"/>
  <c r="AT340" i="9"/>
  <c r="AS340" i="9"/>
  <c r="AQ340" i="9"/>
  <c r="AO340" i="9"/>
  <c r="AM340" i="9"/>
  <c r="AK340" i="9"/>
  <c r="AI340" i="9"/>
  <c r="C340" i="9"/>
  <c r="B340" i="9"/>
  <c r="AT339" i="9"/>
  <c r="AS339" i="9"/>
  <c r="AQ339" i="9"/>
  <c r="AO339" i="9"/>
  <c r="AM339" i="9"/>
  <c r="AK339" i="9"/>
  <c r="AI339" i="9"/>
  <c r="C339" i="9"/>
  <c r="B339" i="9"/>
  <c r="AT338" i="9"/>
  <c r="AS338" i="9"/>
  <c r="AQ338" i="9"/>
  <c r="AO338" i="9"/>
  <c r="AM338" i="9"/>
  <c r="AK338" i="9"/>
  <c r="AI338" i="9"/>
  <c r="C338" i="9"/>
  <c r="B338" i="9"/>
  <c r="AT337" i="9"/>
  <c r="AS337" i="9"/>
  <c r="AQ337" i="9"/>
  <c r="AO337" i="9"/>
  <c r="AM337" i="9"/>
  <c r="AK337" i="9"/>
  <c r="AI337" i="9"/>
  <c r="C337" i="9"/>
  <c r="B337" i="9"/>
  <c r="AT336" i="9"/>
  <c r="AS336" i="9"/>
  <c r="AQ336" i="9"/>
  <c r="AO336" i="9"/>
  <c r="AM336" i="9"/>
  <c r="AK336" i="9"/>
  <c r="AI336" i="9"/>
  <c r="C336" i="9"/>
  <c r="B336" i="9"/>
  <c r="AT335" i="9"/>
  <c r="AS335" i="9"/>
  <c r="AQ335" i="9"/>
  <c r="AO335" i="9"/>
  <c r="AM335" i="9"/>
  <c r="AK335" i="9"/>
  <c r="AI335" i="9"/>
  <c r="C335" i="9"/>
  <c r="B335" i="9"/>
  <c r="AT334" i="9"/>
  <c r="AS334" i="9"/>
  <c r="AQ334" i="9"/>
  <c r="AO334" i="9"/>
  <c r="AM334" i="9"/>
  <c r="AK334" i="9"/>
  <c r="AI334" i="9"/>
  <c r="C334" i="9"/>
  <c r="B334" i="9"/>
  <c r="AT333" i="9"/>
  <c r="AS333" i="9"/>
  <c r="AQ333" i="9"/>
  <c r="AO333" i="9"/>
  <c r="AM333" i="9"/>
  <c r="AK333" i="9"/>
  <c r="AI333" i="9"/>
  <c r="C333" i="9"/>
  <c r="B333" i="9"/>
  <c r="AT332" i="9"/>
  <c r="AS332" i="9"/>
  <c r="AQ332" i="9"/>
  <c r="AO332" i="9"/>
  <c r="AM332" i="9"/>
  <c r="AK332" i="9"/>
  <c r="AI332" i="9"/>
  <c r="C332" i="9"/>
  <c r="B332" i="9"/>
  <c r="AT331" i="9"/>
  <c r="AS331" i="9"/>
  <c r="AQ331" i="9"/>
  <c r="AO331" i="9"/>
  <c r="AM331" i="9"/>
  <c r="AK331" i="9"/>
  <c r="AI331" i="9"/>
  <c r="C331" i="9"/>
  <c r="B331" i="9"/>
  <c r="AT330" i="9"/>
  <c r="AS330" i="9"/>
  <c r="AQ330" i="9"/>
  <c r="AO330" i="9"/>
  <c r="AM330" i="9"/>
  <c r="AK330" i="9"/>
  <c r="AI330" i="9"/>
  <c r="C330" i="9"/>
  <c r="B330" i="9"/>
  <c r="AT329" i="9"/>
  <c r="AS329" i="9"/>
  <c r="AQ329" i="9"/>
  <c r="AO329" i="9"/>
  <c r="AM329" i="9"/>
  <c r="AK329" i="9"/>
  <c r="AI329" i="9"/>
  <c r="C329" i="9"/>
  <c r="B329" i="9"/>
  <c r="AT328" i="9"/>
  <c r="AS328" i="9"/>
  <c r="AQ328" i="9"/>
  <c r="AO328" i="9"/>
  <c r="AM328" i="9"/>
  <c r="AK328" i="9"/>
  <c r="AI328" i="9"/>
  <c r="C328" i="9"/>
  <c r="B328" i="9"/>
  <c r="AT327" i="9"/>
  <c r="AS327" i="9"/>
  <c r="AQ327" i="9"/>
  <c r="AO327" i="9"/>
  <c r="AM327" i="9"/>
  <c r="AK327" i="9"/>
  <c r="AI327" i="9"/>
  <c r="C327" i="9"/>
  <c r="B327" i="9"/>
  <c r="AT326" i="9"/>
  <c r="AS326" i="9"/>
  <c r="AQ326" i="9"/>
  <c r="AO326" i="9"/>
  <c r="AM326" i="9"/>
  <c r="AK326" i="9"/>
  <c r="AI326" i="9"/>
  <c r="C326" i="9"/>
  <c r="B326" i="9"/>
  <c r="AT325" i="9"/>
  <c r="AS325" i="9"/>
  <c r="AQ325" i="9"/>
  <c r="AO325" i="9"/>
  <c r="AM325" i="9"/>
  <c r="AK325" i="9"/>
  <c r="AI325" i="9"/>
  <c r="C325" i="9"/>
  <c r="B325" i="9"/>
  <c r="AT324" i="9"/>
  <c r="AS324" i="9"/>
  <c r="AQ324" i="9"/>
  <c r="AO324" i="9"/>
  <c r="AM324" i="9"/>
  <c r="AK324" i="9"/>
  <c r="AI324" i="9"/>
  <c r="C324" i="9"/>
  <c r="B324" i="9"/>
  <c r="AT323" i="9"/>
  <c r="AS323" i="9"/>
  <c r="AQ323" i="9"/>
  <c r="AO323" i="9"/>
  <c r="AM323" i="9"/>
  <c r="AK323" i="9"/>
  <c r="AI323" i="9"/>
  <c r="C323" i="9"/>
  <c r="B323" i="9"/>
  <c r="AT322" i="9"/>
  <c r="AS322" i="9"/>
  <c r="AQ322" i="9"/>
  <c r="AO322" i="9"/>
  <c r="AM322" i="9"/>
  <c r="AK322" i="9"/>
  <c r="AI322" i="9"/>
  <c r="C322" i="9"/>
  <c r="B322" i="9"/>
  <c r="AT321" i="9"/>
  <c r="AS321" i="9"/>
  <c r="AQ321" i="9"/>
  <c r="AO321" i="9"/>
  <c r="AM321" i="9"/>
  <c r="AK321" i="9"/>
  <c r="AI321" i="9"/>
  <c r="C321" i="9"/>
  <c r="B321" i="9"/>
  <c r="AT320" i="9"/>
  <c r="AS320" i="9"/>
  <c r="AQ320" i="9"/>
  <c r="AO320" i="9"/>
  <c r="AM320" i="9"/>
  <c r="AK320" i="9"/>
  <c r="AI320" i="9"/>
  <c r="C320" i="9"/>
  <c r="B320" i="9"/>
  <c r="AT319" i="9"/>
  <c r="AS319" i="9"/>
  <c r="AQ319" i="9"/>
  <c r="AO319" i="9"/>
  <c r="AM319" i="9"/>
  <c r="AK319" i="9"/>
  <c r="AI319" i="9"/>
  <c r="C319" i="9"/>
  <c r="B319" i="9"/>
  <c r="AT318" i="9"/>
  <c r="AS318" i="9"/>
  <c r="AQ318" i="9"/>
  <c r="AO318" i="9"/>
  <c r="AM318" i="9"/>
  <c r="AK318" i="9"/>
  <c r="AI318" i="9"/>
  <c r="C318" i="9"/>
  <c r="B318" i="9"/>
  <c r="AT317" i="9"/>
  <c r="AS317" i="9"/>
  <c r="AQ317" i="9"/>
  <c r="AO317" i="9"/>
  <c r="AM317" i="9"/>
  <c r="AK317" i="9"/>
  <c r="AI317" i="9"/>
  <c r="C317" i="9"/>
  <c r="B317" i="9"/>
  <c r="AT316" i="9"/>
  <c r="AS316" i="9"/>
  <c r="AQ316" i="9"/>
  <c r="AO316" i="9"/>
  <c r="AM316" i="9"/>
  <c r="AK316" i="9"/>
  <c r="AI316" i="9"/>
  <c r="C316" i="9"/>
  <c r="B316" i="9"/>
  <c r="AT315" i="9"/>
  <c r="AS315" i="9"/>
  <c r="AQ315" i="9"/>
  <c r="AO315" i="9"/>
  <c r="AM315" i="9"/>
  <c r="AK315" i="9"/>
  <c r="AI315" i="9"/>
  <c r="C315" i="9"/>
  <c r="B315" i="9"/>
  <c r="AT314" i="9"/>
  <c r="AS314" i="9"/>
  <c r="AQ314" i="9"/>
  <c r="AO314" i="9"/>
  <c r="AM314" i="9"/>
  <c r="AK314" i="9"/>
  <c r="AI314" i="9"/>
  <c r="C314" i="9"/>
  <c r="B314" i="9"/>
  <c r="AT313" i="9"/>
  <c r="AS313" i="9"/>
  <c r="AQ313" i="9"/>
  <c r="AO313" i="9"/>
  <c r="AM313" i="9"/>
  <c r="AK313" i="9"/>
  <c r="AI313" i="9"/>
  <c r="C313" i="9"/>
  <c r="B313" i="9"/>
  <c r="AT312" i="9"/>
  <c r="AS312" i="9"/>
  <c r="AQ312" i="9"/>
  <c r="AO312" i="9"/>
  <c r="AM312" i="9"/>
  <c r="AK312" i="9"/>
  <c r="AI312" i="9"/>
  <c r="C312" i="9"/>
  <c r="B312" i="9"/>
  <c r="AT311" i="9"/>
  <c r="AS311" i="9"/>
  <c r="AQ311" i="9"/>
  <c r="AO311" i="9"/>
  <c r="AM311" i="9"/>
  <c r="AK311" i="9"/>
  <c r="AI311" i="9"/>
  <c r="C311" i="9"/>
  <c r="B311" i="9"/>
  <c r="A311" i="9"/>
  <c r="AT310" i="9"/>
  <c r="AS310" i="9"/>
  <c r="AQ310" i="9"/>
  <c r="AO310" i="9"/>
  <c r="AM310" i="9"/>
  <c r="AK310" i="9"/>
  <c r="AI310" i="9"/>
  <c r="C310" i="9"/>
  <c r="B310" i="9"/>
  <c r="AT309" i="9"/>
  <c r="AS309" i="9"/>
  <c r="AQ309" i="9"/>
  <c r="AO309" i="9"/>
  <c r="AM309" i="9"/>
  <c r="AK309" i="9"/>
  <c r="AI309" i="9"/>
  <c r="C309" i="9"/>
  <c r="B309" i="9"/>
  <c r="AT308" i="9"/>
  <c r="AS308" i="9"/>
  <c r="AQ308" i="9"/>
  <c r="AO308" i="9"/>
  <c r="AM308" i="9"/>
  <c r="AK308" i="9"/>
  <c r="AI308" i="9"/>
  <c r="C308" i="9"/>
  <c r="B308" i="9"/>
  <c r="AT307" i="9"/>
  <c r="AS307" i="9"/>
  <c r="AQ307" i="9"/>
  <c r="AO307" i="9"/>
  <c r="AM307" i="9"/>
  <c r="AK307" i="9"/>
  <c r="AI307" i="9"/>
  <c r="C307" i="9"/>
  <c r="B307" i="9"/>
  <c r="A307" i="9"/>
  <c r="AT306" i="9"/>
  <c r="AS306" i="9"/>
  <c r="AQ306" i="9"/>
  <c r="AO306" i="9"/>
  <c r="AM306" i="9"/>
  <c r="AK306" i="9"/>
  <c r="AI306" i="9"/>
  <c r="C306" i="9"/>
  <c r="B306" i="9"/>
  <c r="A306" i="9"/>
  <c r="AT305" i="9"/>
  <c r="AS305" i="9"/>
  <c r="AQ305" i="9"/>
  <c r="AO305" i="9"/>
  <c r="AM305" i="9"/>
  <c r="AK305" i="9"/>
  <c r="AI305" i="9"/>
  <c r="C305" i="9"/>
  <c r="B305" i="9"/>
  <c r="AT304" i="9"/>
  <c r="AS304" i="9"/>
  <c r="AQ304" i="9"/>
  <c r="AO304" i="9"/>
  <c r="AM304" i="9"/>
  <c r="AK304" i="9"/>
  <c r="AI304" i="9"/>
  <c r="C304" i="9"/>
  <c r="B304" i="9"/>
  <c r="AT303" i="9"/>
  <c r="AS303" i="9"/>
  <c r="AQ303" i="9"/>
  <c r="AO303" i="9"/>
  <c r="AM303" i="9"/>
  <c r="AK303" i="9"/>
  <c r="AI303" i="9"/>
  <c r="C303" i="9"/>
  <c r="B303" i="9"/>
  <c r="AT302" i="9"/>
  <c r="AS302" i="9"/>
  <c r="AQ302" i="9"/>
  <c r="AO302" i="9"/>
  <c r="AM302" i="9"/>
  <c r="AK302" i="9"/>
  <c r="AI302" i="9"/>
  <c r="C302" i="9"/>
  <c r="B302" i="9"/>
  <c r="AT301" i="9"/>
  <c r="AS301" i="9"/>
  <c r="AQ301" i="9"/>
  <c r="AO301" i="9"/>
  <c r="AM301" i="9"/>
  <c r="AK301" i="9"/>
  <c r="AI301" i="9"/>
  <c r="C301" i="9"/>
  <c r="B301" i="9"/>
  <c r="AT300" i="9"/>
  <c r="AS300" i="9"/>
  <c r="AQ300" i="9"/>
  <c r="AO300" i="9"/>
  <c r="AM300" i="9"/>
  <c r="AK300" i="9"/>
  <c r="AI300" i="9"/>
  <c r="C300" i="9"/>
  <c r="B300" i="9"/>
  <c r="AT299" i="9"/>
  <c r="AS299" i="9"/>
  <c r="AQ299" i="9"/>
  <c r="AO299" i="9"/>
  <c r="AM299" i="9"/>
  <c r="AK299" i="9"/>
  <c r="AI299" i="9"/>
  <c r="C299" i="9"/>
  <c r="B299" i="9"/>
  <c r="AT298" i="9"/>
  <c r="AS298" i="9"/>
  <c r="AQ298" i="9"/>
  <c r="AO298" i="9"/>
  <c r="AM298" i="9"/>
  <c r="AK298" i="9"/>
  <c r="AI298" i="9"/>
  <c r="C298" i="9"/>
  <c r="B298" i="9"/>
  <c r="AT297" i="9"/>
  <c r="AS297" i="9"/>
  <c r="AQ297" i="9"/>
  <c r="AO297" i="9"/>
  <c r="AM297" i="9"/>
  <c r="AK297" i="9"/>
  <c r="AI297" i="9"/>
  <c r="C297" i="9"/>
  <c r="B297" i="9"/>
  <c r="AT296" i="9"/>
  <c r="AS296" i="9"/>
  <c r="AQ296" i="9"/>
  <c r="AO296" i="9"/>
  <c r="AM296" i="9"/>
  <c r="AK296" i="9"/>
  <c r="AI296" i="9"/>
  <c r="C296" i="9"/>
  <c r="B296" i="9"/>
  <c r="AT295" i="9"/>
  <c r="AS295" i="9"/>
  <c r="AQ295" i="9"/>
  <c r="AO295" i="9"/>
  <c r="AM295" i="9"/>
  <c r="AK295" i="9"/>
  <c r="AI295" i="9"/>
  <c r="C295" i="9"/>
  <c r="B295" i="9"/>
  <c r="A295" i="9"/>
  <c r="AT294" i="9"/>
  <c r="AS294" i="9"/>
  <c r="AQ294" i="9"/>
  <c r="AO294" i="9"/>
  <c r="AM294" i="9"/>
  <c r="AK294" i="9"/>
  <c r="AI294" i="9"/>
  <c r="C294" i="9"/>
  <c r="B294" i="9"/>
  <c r="AT293" i="9"/>
  <c r="AS293" i="9"/>
  <c r="AQ293" i="9"/>
  <c r="AO293" i="9"/>
  <c r="AM293" i="9"/>
  <c r="AK293" i="9"/>
  <c r="AI293" i="9"/>
  <c r="C293" i="9"/>
  <c r="B293" i="9"/>
  <c r="AT292" i="9"/>
  <c r="AS292" i="9"/>
  <c r="AQ292" i="9"/>
  <c r="AO292" i="9"/>
  <c r="AM292" i="9"/>
  <c r="AK292" i="9"/>
  <c r="AI292" i="9"/>
  <c r="C292" i="9"/>
  <c r="B292" i="9"/>
  <c r="AT291" i="9"/>
  <c r="AS291" i="9"/>
  <c r="AQ291" i="9"/>
  <c r="AO291" i="9"/>
  <c r="AM291" i="9"/>
  <c r="AK291" i="9"/>
  <c r="AI291" i="9"/>
  <c r="C291" i="9"/>
  <c r="B291" i="9"/>
  <c r="AT290" i="9"/>
  <c r="AS290" i="9"/>
  <c r="AQ290" i="9"/>
  <c r="AO290" i="9"/>
  <c r="AM290" i="9"/>
  <c r="AK290" i="9"/>
  <c r="AI290" i="9"/>
  <c r="C290" i="9"/>
  <c r="B290" i="9"/>
  <c r="AT289" i="9"/>
  <c r="AS289" i="9"/>
  <c r="AQ289" i="9"/>
  <c r="AO289" i="9"/>
  <c r="AM289" i="9"/>
  <c r="AK289" i="9"/>
  <c r="AI289" i="9"/>
  <c r="C289" i="9"/>
  <c r="B289" i="9"/>
  <c r="AT288" i="9"/>
  <c r="AS288" i="9"/>
  <c r="AQ288" i="9"/>
  <c r="AO288" i="9"/>
  <c r="AM288" i="9"/>
  <c r="AK288" i="9"/>
  <c r="AI288" i="9"/>
  <c r="C288" i="9"/>
  <c r="B288" i="9"/>
  <c r="AT287" i="9"/>
  <c r="AS287" i="9"/>
  <c r="AQ287" i="9"/>
  <c r="AO287" i="9"/>
  <c r="AM287" i="9"/>
  <c r="AK287" i="9"/>
  <c r="AI287" i="9"/>
  <c r="C287" i="9"/>
  <c r="B287" i="9"/>
  <c r="AT286" i="9"/>
  <c r="AS286" i="9"/>
  <c r="AQ286" i="9"/>
  <c r="AO286" i="9"/>
  <c r="AM286" i="9"/>
  <c r="AK286" i="9"/>
  <c r="AI286" i="9"/>
  <c r="C286" i="9"/>
  <c r="B286" i="9"/>
  <c r="AT285" i="9"/>
  <c r="AS285" i="9"/>
  <c r="AQ285" i="9"/>
  <c r="AO285" i="9"/>
  <c r="AM285" i="9"/>
  <c r="AK285" i="9"/>
  <c r="AI285" i="9"/>
  <c r="C285" i="9"/>
  <c r="B285" i="9"/>
  <c r="AT284" i="9"/>
  <c r="AS284" i="9"/>
  <c r="AQ284" i="9"/>
  <c r="AO284" i="9"/>
  <c r="AM284" i="9"/>
  <c r="AK284" i="9"/>
  <c r="AI284" i="9"/>
  <c r="C284" i="9"/>
  <c r="B284" i="9"/>
  <c r="AT283" i="9"/>
  <c r="AS283" i="9"/>
  <c r="AQ283" i="9"/>
  <c r="AO283" i="9"/>
  <c r="AM283" i="9"/>
  <c r="AK283" i="9"/>
  <c r="AI283" i="9"/>
  <c r="C283" i="9"/>
  <c r="B283" i="9"/>
  <c r="AT282" i="9"/>
  <c r="AS282" i="9"/>
  <c r="AQ282" i="9"/>
  <c r="AO282" i="9"/>
  <c r="AM282" i="9"/>
  <c r="AK282" i="9"/>
  <c r="AI282" i="9"/>
  <c r="C282" i="9"/>
  <c r="B282" i="9"/>
  <c r="A282" i="9"/>
  <c r="AT281" i="9"/>
  <c r="AS281" i="9"/>
  <c r="AQ281" i="9"/>
  <c r="AO281" i="9"/>
  <c r="AM281" i="9"/>
  <c r="AK281" i="9"/>
  <c r="AI281" i="9"/>
  <c r="C281" i="9"/>
  <c r="B281" i="9"/>
  <c r="AT280" i="9"/>
  <c r="AS280" i="9"/>
  <c r="AQ280" i="9"/>
  <c r="AO280" i="9"/>
  <c r="AM280" i="9"/>
  <c r="AK280" i="9"/>
  <c r="AI280" i="9"/>
  <c r="C280" i="9"/>
  <c r="B280" i="9"/>
  <c r="AT279" i="9"/>
  <c r="AS279" i="9"/>
  <c r="AQ279" i="9"/>
  <c r="AO279" i="9"/>
  <c r="AM279" i="9"/>
  <c r="AK279" i="9"/>
  <c r="AI279" i="9"/>
  <c r="C279" i="9"/>
  <c r="B279" i="9"/>
  <c r="AT278" i="9"/>
  <c r="AS278" i="9"/>
  <c r="AQ278" i="9"/>
  <c r="AO278" i="9"/>
  <c r="AM278" i="9"/>
  <c r="AK278" i="9"/>
  <c r="AI278" i="9"/>
  <c r="C278" i="9"/>
  <c r="B278" i="9"/>
  <c r="AT277" i="9"/>
  <c r="AS277" i="9"/>
  <c r="AQ277" i="9"/>
  <c r="AO277" i="9"/>
  <c r="AM277" i="9"/>
  <c r="AK277" i="9"/>
  <c r="AI277" i="9"/>
  <c r="C277" i="9"/>
  <c r="B277" i="9"/>
  <c r="AT276" i="9"/>
  <c r="AS276" i="9"/>
  <c r="AQ276" i="9"/>
  <c r="AO276" i="9"/>
  <c r="AM276" i="9"/>
  <c r="AK276" i="9"/>
  <c r="AI276" i="9"/>
  <c r="C276" i="9"/>
  <c r="B276" i="9"/>
  <c r="AT275" i="9"/>
  <c r="AS275" i="9"/>
  <c r="AQ275" i="9"/>
  <c r="AO275" i="9"/>
  <c r="AM275" i="9"/>
  <c r="AK275" i="9"/>
  <c r="AI275" i="9"/>
  <c r="C275" i="9"/>
  <c r="B275" i="9"/>
  <c r="AT274" i="9"/>
  <c r="AS274" i="9"/>
  <c r="AQ274" i="9"/>
  <c r="AO274" i="9"/>
  <c r="AM274" i="9"/>
  <c r="AK274" i="9"/>
  <c r="AI274" i="9"/>
  <c r="C274" i="9"/>
  <c r="B274" i="9"/>
  <c r="A274" i="9"/>
  <c r="AT273" i="9"/>
  <c r="AS273" i="9"/>
  <c r="AQ273" i="9"/>
  <c r="AO273" i="9"/>
  <c r="AM273" i="9"/>
  <c r="AK273" i="9"/>
  <c r="AI273" i="9"/>
  <c r="C273" i="9"/>
  <c r="B273" i="9"/>
  <c r="AT272" i="9"/>
  <c r="AS272" i="9"/>
  <c r="AQ272" i="9"/>
  <c r="AO272" i="9"/>
  <c r="AM272" i="9"/>
  <c r="AK272" i="9"/>
  <c r="AI272" i="9"/>
  <c r="C272" i="9"/>
  <c r="B272" i="9"/>
  <c r="AT271" i="9"/>
  <c r="AS271" i="9"/>
  <c r="AQ271" i="9"/>
  <c r="AO271" i="9"/>
  <c r="AM271" i="9"/>
  <c r="AK271" i="9"/>
  <c r="AI271" i="9"/>
  <c r="C271" i="9"/>
  <c r="B271" i="9"/>
  <c r="AT270" i="9"/>
  <c r="AS270" i="9"/>
  <c r="AQ270" i="9"/>
  <c r="AO270" i="9"/>
  <c r="AM270" i="9"/>
  <c r="AK270" i="9"/>
  <c r="AI270" i="9"/>
  <c r="C270" i="9"/>
  <c r="B270" i="9"/>
  <c r="AT269" i="9"/>
  <c r="AS269" i="9"/>
  <c r="AQ269" i="9"/>
  <c r="AO269" i="9"/>
  <c r="AM269" i="9"/>
  <c r="AK269" i="9"/>
  <c r="AI269" i="9"/>
  <c r="C269" i="9"/>
  <c r="B269" i="9"/>
  <c r="AT268" i="9"/>
  <c r="AS268" i="9"/>
  <c r="AQ268" i="9"/>
  <c r="AO268" i="9"/>
  <c r="AM268" i="9"/>
  <c r="AK268" i="9"/>
  <c r="AI268" i="9"/>
  <c r="C268" i="9"/>
  <c r="B268" i="9"/>
  <c r="AT267" i="9"/>
  <c r="AS267" i="9"/>
  <c r="AQ267" i="9"/>
  <c r="AO267" i="9"/>
  <c r="AM267" i="9"/>
  <c r="AK267" i="9"/>
  <c r="AI267" i="9"/>
  <c r="C267" i="9"/>
  <c r="B267" i="9"/>
  <c r="AT266" i="9"/>
  <c r="AS266" i="9"/>
  <c r="AQ266" i="9"/>
  <c r="AO266" i="9"/>
  <c r="AM266" i="9"/>
  <c r="AK266" i="9"/>
  <c r="AI266" i="9"/>
  <c r="C266" i="9"/>
  <c r="B266" i="9"/>
  <c r="AT265" i="9"/>
  <c r="AS265" i="9"/>
  <c r="AQ265" i="9"/>
  <c r="AO265" i="9"/>
  <c r="AM265" i="9"/>
  <c r="AK265" i="9"/>
  <c r="AI265" i="9"/>
  <c r="C265" i="9"/>
  <c r="B265" i="9"/>
  <c r="AT264" i="9"/>
  <c r="AS264" i="9"/>
  <c r="AQ264" i="9"/>
  <c r="AO264" i="9"/>
  <c r="AM264" i="9"/>
  <c r="AK264" i="9"/>
  <c r="AI264" i="9"/>
  <c r="C264" i="9"/>
  <c r="B264" i="9"/>
  <c r="AT263" i="9"/>
  <c r="AS263" i="9"/>
  <c r="AQ263" i="9"/>
  <c r="AO263" i="9"/>
  <c r="AM263" i="9"/>
  <c r="AK263" i="9"/>
  <c r="AI263" i="9"/>
  <c r="C263" i="9"/>
  <c r="B263" i="9"/>
  <c r="AT262" i="9"/>
  <c r="AS262" i="9"/>
  <c r="AQ262" i="9"/>
  <c r="AO262" i="9"/>
  <c r="AM262" i="9"/>
  <c r="AK262" i="9"/>
  <c r="AI262" i="9"/>
  <c r="C262" i="9"/>
  <c r="B262" i="9"/>
  <c r="AT261" i="9"/>
  <c r="AS261" i="9"/>
  <c r="AQ261" i="9"/>
  <c r="AO261" i="9"/>
  <c r="AM261" i="9"/>
  <c r="AK261" i="9"/>
  <c r="AI261" i="9"/>
  <c r="C261" i="9"/>
  <c r="B261" i="9"/>
  <c r="A261" i="9"/>
  <c r="AT260" i="9"/>
  <c r="AS260" i="9"/>
  <c r="AQ260" i="9"/>
  <c r="AO260" i="9"/>
  <c r="AM260" i="9"/>
  <c r="AK260" i="9"/>
  <c r="AI260" i="9"/>
  <c r="C260" i="9"/>
  <c r="B260" i="9"/>
  <c r="AT259" i="9"/>
  <c r="AS259" i="9"/>
  <c r="AQ259" i="9"/>
  <c r="AO259" i="9"/>
  <c r="AM259" i="9"/>
  <c r="AK259" i="9"/>
  <c r="AI259" i="9"/>
  <c r="C259" i="9"/>
  <c r="B259" i="9"/>
  <c r="AT258" i="9"/>
  <c r="AS258" i="9"/>
  <c r="AQ258" i="9"/>
  <c r="AO258" i="9"/>
  <c r="AM258" i="9"/>
  <c r="AK258" i="9"/>
  <c r="AI258" i="9"/>
  <c r="C258" i="9"/>
  <c r="B258" i="9"/>
  <c r="AT257" i="9"/>
  <c r="AS257" i="9"/>
  <c r="AQ257" i="9"/>
  <c r="AO257" i="9"/>
  <c r="AM257" i="9"/>
  <c r="AK257" i="9"/>
  <c r="AI257" i="9"/>
  <c r="C257" i="9"/>
  <c r="B257" i="9"/>
  <c r="AT256" i="9"/>
  <c r="AS256" i="9"/>
  <c r="AQ256" i="9"/>
  <c r="AO256" i="9"/>
  <c r="AM256" i="9"/>
  <c r="AK256" i="9"/>
  <c r="AI256" i="9"/>
  <c r="C256" i="9"/>
  <c r="B256" i="9"/>
  <c r="AT255" i="9"/>
  <c r="AS255" i="9"/>
  <c r="AQ255" i="9"/>
  <c r="AO255" i="9"/>
  <c r="AM255" i="9"/>
  <c r="AK255" i="9"/>
  <c r="AI255" i="9"/>
  <c r="C255" i="9"/>
  <c r="B255" i="9"/>
  <c r="AT254" i="9"/>
  <c r="AS254" i="9"/>
  <c r="AQ254" i="9"/>
  <c r="AO254" i="9"/>
  <c r="AM254" i="9"/>
  <c r="AK254" i="9"/>
  <c r="AI254" i="9"/>
  <c r="C254" i="9"/>
  <c r="B254" i="9"/>
  <c r="AT253" i="9"/>
  <c r="AS253" i="9"/>
  <c r="AQ253" i="9"/>
  <c r="AO253" i="9"/>
  <c r="AM253" i="9"/>
  <c r="AK253" i="9"/>
  <c r="AI253" i="9"/>
  <c r="C253" i="9"/>
  <c r="B253" i="9"/>
  <c r="AT252" i="9"/>
  <c r="AS252" i="9"/>
  <c r="AQ252" i="9"/>
  <c r="AO252" i="9"/>
  <c r="AM252" i="9"/>
  <c r="AK252" i="9"/>
  <c r="AI252" i="9"/>
  <c r="C252" i="9"/>
  <c r="B252" i="9"/>
  <c r="AT251" i="9"/>
  <c r="AS251" i="9"/>
  <c r="AQ251" i="9"/>
  <c r="AO251" i="9"/>
  <c r="AM251" i="9"/>
  <c r="AK251" i="9"/>
  <c r="AI251" i="9"/>
  <c r="C251" i="9"/>
  <c r="B251" i="9"/>
  <c r="AT250" i="9"/>
  <c r="AS250" i="9"/>
  <c r="AQ250" i="9"/>
  <c r="AO250" i="9"/>
  <c r="AM250" i="9"/>
  <c r="AK250" i="9"/>
  <c r="AI250" i="9"/>
  <c r="C250" i="9"/>
  <c r="B250" i="9"/>
  <c r="AT249" i="9"/>
  <c r="AS249" i="9"/>
  <c r="AQ249" i="9"/>
  <c r="AO249" i="9"/>
  <c r="AM249" i="9"/>
  <c r="AK249" i="9"/>
  <c r="AI249" i="9"/>
  <c r="C249" i="9"/>
  <c r="B249" i="9"/>
  <c r="AT248" i="9"/>
  <c r="AS248" i="9"/>
  <c r="AQ248" i="9"/>
  <c r="AO248" i="9"/>
  <c r="AM248" i="9"/>
  <c r="AK248" i="9"/>
  <c r="AI248" i="9"/>
  <c r="C248" i="9"/>
  <c r="B248" i="9"/>
  <c r="AT247" i="9"/>
  <c r="AS247" i="9"/>
  <c r="AQ247" i="9"/>
  <c r="AO247" i="9"/>
  <c r="AM247" i="9"/>
  <c r="AK247" i="9"/>
  <c r="AI247" i="9"/>
  <c r="C247" i="9"/>
  <c r="B247" i="9"/>
  <c r="AT246" i="9"/>
  <c r="AS246" i="9"/>
  <c r="AQ246" i="9"/>
  <c r="AO246" i="9"/>
  <c r="AM246" i="9"/>
  <c r="AK246" i="9"/>
  <c r="AI246" i="9"/>
  <c r="C246" i="9"/>
  <c r="B246" i="9"/>
  <c r="AT245" i="9"/>
  <c r="AS245" i="9"/>
  <c r="AQ245" i="9"/>
  <c r="AO245" i="9"/>
  <c r="AM245" i="9"/>
  <c r="AK245" i="9"/>
  <c r="AI245" i="9"/>
  <c r="C245" i="9"/>
  <c r="B245" i="9"/>
  <c r="AT244" i="9"/>
  <c r="AS244" i="9"/>
  <c r="AQ244" i="9"/>
  <c r="AO244" i="9"/>
  <c r="AM244" i="9"/>
  <c r="AK244" i="9"/>
  <c r="AI244" i="9"/>
  <c r="C244" i="9"/>
  <c r="B244" i="9"/>
  <c r="AT243" i="9"/>
  <c r="AS243" i="9"/>
  <c r="AQ243" i="9"/>
  <c r="AO243" i="9"/>
  <c r="AM243" i="9"/>
  <c r="AK243" i="9"/>
  <c r="AI243" i="9"/>
  <c r="C243" i="9"/>
  <c r="B243" i="9"/>
  <c r="A243" i="9"/>
  <c r="AT242" i="9"/>
  <c r="AS242" i="9"/>
  <c r="AQ242" i="9"/>
  <c r="AO242" i="9"/>
  <c r="AM242" i="9"/>
  <c r="AK242" i="9"/>
  <c r="AI242" i="9"/>
  <c r="C242" i="9"/>
  <c r="B242" i="9"/>
  <c r="AT241" i="9"/>
  <c r="AS241" i="9"/>
  <c r="AQ241" i="9"/>
  <c r="AO241" i="9"/>
  <c r="AM241" i="9"/>
  <c r="AK241" i="9"/>
  <c r="AI241" i="9"/>
  <c r="C241" i="9"/>
  <c r="B241" i="9"/>
  <c r="AT240" i="9"/>
  <c r="AS240" i="9"/>
  <c r="AQ240" i="9"/>
  <c r="AO240" i="9"/>
  <c r="AM240" i="9"/>
  <c r="AK240" i="9"/>
  <c r="AI240" i="9"/>
  <c r="C240" i="9"/>
  <c r="B240" i="9"/>
  <c r="AT239" i="9"/>
  <c r="AS239" i="9"/>
  <c r="AQ239" i="9"/>
  <c r="AO239" i="9"/>
  <c r="AM239" i="9"/>
  <c r="AK239" i="9"/>
  <c r="AI239" i="9"/>
  <c r="C239" i="9"/>
  <c r="B239" i="9"/>
  <c r="AT238" i="9"/>
  <c r="AS238" i="9"/>
  <c r="AQ238" i="9"/>
  <c r="AO238" i="9"/>
  <c r="AM238" i="9"/>
  <c r="AK238" i="9"/>
  <c r="AI238" i="9"/>
  <c r="C238" i="9"/>
  <c r="B238" i="9"/>
  <c r="AT237" i="9"/>
  <c r="AS237" i="9"/>
  <c r="AQ237" i="9"/>
  <c r="AO237" i="9"/>
  <c r="AM237" i="9"/>
  <c r="AK237" i="9"/>
  <c r="AI237" i="9"/>
  <c r="C237" i="9"/>
  <c r="B237" i="9"/>
  <c r="AT236" i="9"/>
  <c r="AS236" i="9"/>
  <c r="AQ236" i="9"/>
  <c r="AO236" i="9"/>
  <c r="AM236" i="9"/>
  <c r="AK236" i="9"/>
  <c r="AI236" i="9"/>
  <c r="C236" i="9"/>
  <c r="B236" i="9"/>
  <c r="AT235" i="9"/>
  <c r="AS235" i="9"/>
  <c r="AQ235" i="9"/>
  <c r="AO235" i="9"/>
  <c r="AM235" i="9"/>
  <c r="AK235" i="9"/>
  <c r="AI235" i="9"/>
  <c r="C235" i="9"/>
  <c r="B235" i="9"/>
  <c r="AT234" i="9"/>
  <c r="AS234" i="9"/>
  <c r="AQ234" i="9"/>
  <c r="AO234" i="9"/>
  <c r="AM234" i="9"/>
  <c r="AK234" i="9"/>
  <c r="AI234" i="9"/>
  <c r="C234" i="9"/>
  <c r="B234" i="9"/>
  <c r="AT233" i="9"/>
  <c r="AS233" i="9"/>
  <c r="AQ233" i="9"/>
  <c r="AO233" i="9"/>
  <c r="AM233" i="9"/>
  <c r="AK233" i="9"/>
  <c r="AI233" i="9"/>
  <c r="C233" i="9"/>
  <c r="B233" i="9"/>
  <c r="AT232" i="9"/>
  <c r="AS232" i="9"/>
  <c r="AQ232" i="9"/>
  <c r="AO232" i="9"/>
  <c r="AM232" i="9"/>
  <c r="AK232" i="9"/>
  <c r="AI232" i="9"/>
  <c r="C232" i="9"/>
  <c r="B232" i="9"/>
  <c r="AT231" i="9"/>
  <c r="AS231" i="9"/>
  <c r="AQ231" i="9"/>
  <c r="AO231" i="9"/>
  <c r="AM231" i="9"/>
  <c r="AK231" i="9"/>
  <c r="AI231" i="9"/>
  <c r="C231" i="9"/>
  <c r="B231" i="9"/>
  <c r="AT230" i="9"/>
  <c r="AS230" i="9"/>
  <c r="AQ230" i="9"/>
  <c r="AO230" i="9"/>
  <c r="AM230" i="9"/>
  <c r="AK230" i="9"/>
  <c r="AI230" i="9"/>
  <c r="C230" i="9"/>
  <c r="B230" i="9"/>
  <c r="AT229" i="9"/>
  <c r="AS229" i="9"/>
  <c r="AQ229" i="9"/>
  <c r="AO229" i="9"/>
  <c r="AM229" i="9"/>
  <c r="AK229" i="9"/>
  <c r="AI229" i="9"/>
  <c r="C229" i="9"/>
  <c r="B229" i="9"/>
  <c r="AT228" i="9"/>
  <c r="AS228" i="9"/>
  <c r="AQ228" i="9"/>
  <c r="AO228" i="9"/>
  <c r="AM228" i="9"/>
  <c r="AK228" i="9"/>
  <c r="AI228" i="9"/>
  <c r="C228" i="9"/>
  <c r="B228" i="9"/>
  <c r="AT227" i="9"/>
  <c r="AS227" i="9"/>
  <c r="AQ227" i="9"/>
  <c r="AO227" i="9"/>
  <c r="AM227" i="9"/>
  <c r="AK227" i="9"/>
  <c r="AI227" i="9"/>
  <c r="C227" i="9"/>
  <c r="B227" i="9"/>
  <c r="AT226" i="9"/>
  <c r="AS226" i="9"/>
  <c r="AQ226" i="9"/>
  <c r="AO226" i="9"/>
  <c r="AM226" i="9"/>
  <c r="AK226" i="9"/>
  <c r="AI226" i="9"/>
  <c r="C226" i="9"/>
  <c r="B226" i="9"/>
  <c r="AT225" i="9"/>
  <c r="AS225" i="9"/>
  <c r="AQ225" i="9"/>
  <c r="AO225" i="9"/>
  <c r="AM225" i="9"/>
  <c r="AK225" i="9"/>
  <c r="AI225" i="9"/>
  <c r="C225" i="9"/>
  <c r="B225" i="9"/>
  <c r="AT224" i="9"/>
  <c r="AS224" i="9"/>
  <c r="AQ224" i="9"/>
  <c r="AO224" i="9"/>
  <c r="AM224" i="9"/>
  <c r="AK224" i="9"/>
  <c r="AI224" i="9"/>
  <c r="C224" i="9"/>
  <c r="B224" i="9"/>
  <c r="AT223" i="9"/>
  <c r="AS223" i="9"/>
  <c r="AQ223" i="9"/>
  <c r="AO223" i="9"/>
  <c r="AM223" i="9"/>
  <c r="AK223" i="9"/>
  <c r="AI223" i="9"/>
  <c r="C223" i="9"/>
  <c r="B223" i="9"/>
  <c r="AT222" i="9"/>
  <c r="AS222" i="9"/>
  <c r="AQ222" i="9"/>
  <c r="AO222" i="9"/>
  <c r="AM222" i="9"/>
  <c r="AK222" i="9"/>
  <c r="AI222" i="9"/>
  <c r="C222" i="9"/>
  <c r="B222" i="9"/>
  <c r="AT221" i="9"/>
  <c r="AS221" i="9"/>
  <c r="AQ221" i="9"/>
  <c r="AO221" i="9"/>
  <c r="AM221" i="9"/>
  <c r="AK221" i="9"/>
  <c r="AI221" i="9"/>
  <c r="C221" i="9"/>
  <c r="B221" i="9"/>
  <c r="AT220" i="9"/>
  <c r="AS220" i="9"/>
  <c r="AQ220" i="9"/>
  <c r="AO220" i="9"/>
  <c r="AM220" i="9"/>
  <c r="AK220" i="9"/>
  <c r="AI220" i="9"/>
  <c r="C220" i="9"/>
  <c r="B220" i="9"/>
  <c r="AT219" i="9"/>
  <c r="AS219" i="9"/>
  <c r="AQ219" i="9"/>
  <c r="AO219" i="9"/>
  <c r="AM219" i="9"/>
  <c r="AK219" i="9"/>
  <c r="AI219" i="9"/>
  <c r="C219" i="9"/>
  <c r="B219" i="9"/>
  <c r="A219" i="9"/>
  <c r="AT218" i="9"/>
  <c r="AS218" i="9"/>
  <c r="AQ218" i="9"/>
  <c r="AO218" i="9"/>
  <c r="AM218" i="9"/>
  <c r="AK218" i="9"/>
  <c r="AI218" i="9"/>
  <c r="C218" i="9"/>
  <c r="B218" i="9"/>
  <c r="AT217" i="9"/>
  <c r="AS217" i="9"/>
  <c r="AQ217" i="9"/>
  <c r="AO217" i="9"/>
  <c r="AM217" i="9"/>
  <c r="AK217" i="9"/>
  <c r="AI217" i="9"/>
  <c r="C217" i="9"/>
  <c r="B217" i="9"/>
  <c r="AT216" i="9"/>
  <c r="AS216" i="9"/>
  <c r="AQ216" i="9"/>
  <c r="AO216" i="9"/>
  <c r="AM216" i="9"/>
  <c r="AK216" i="9"/>
  <c r="AI216" i="9"/>
  <c r="C216" i="9"/>
  <c r="B216" i="9"/>
  <c r="AT215" i="9"/>
  <c r="AS215" i="9"/>
  <c r="AQ215" i="9"/>
  <c r="AO215" i="9"/>
  <c r="AM215" i="9"/>
  <c r="AK215" i="9"/>
  <c r="AI215" i="9"/>
  <c r="C215" i="9"/>
  <c r="B215" i="9"/>
  <c r="AT214" i="9"/>
  <c r="AS214" i="9"/>
  <c r="AQ214" i="9"/>
  <c r="AO214" i="9"/>
  <c r="AM214" i="9"/>
  <c r="AK214" i="9"/>
  <c r="AI214" i="9"/>
  <c r="C214" i="9"/>
  <c r="B214" i="9"/>
  <c r="AT213" i="9"/>
  <c r="AS213" i="9"/>
  <c r="AQ213" i="9"/>
  <c r="AO213" i="9"/>
  <c r="AM213" i="9"/>
  <c r="AK213" i="9"/>
  <c r="AI213" i="9"/>
  <c r="C213" i="9"/>
  <c r="B213" i="9"/>
  <c r="AT212" i="9"/>
  <c r="AS212" i="9"/>
  <c r="AQ212" i="9"/>
  <c r="AO212" i="9"/>
  <c r="AM212" i="9"/>
  <c r="AK212" i="9"/>
  <c r="AI212" i="9"/>
  <c r="C212" i="9"/>
  <c r="B212" i="9"/>
  <c r="AT211" i="9"/>
  <c r="AS211" i="9"/>
  <c r="AQ211" i="9"/>
  <c r="AO211" i="9"/>
  <c r="AM211" i="9"/>
  <c r="AK211" i="9"/>
  <c r="AI211" i="9"/>
  <c r="C211" i="9"/>
  <c r="B211" i="9"/>
  <c r="AT210" i="9"/>
  <c r="AS210" i="9"/>
  <c r="AQ210" i="9"/>
  <c r="AO210" i="9"/>
  <c r="AM210" i="9"/>
  <c r="AK210" i="9"/>
  <c r="AI210" i="9"/>
  <c r="C210" i="9"/>
  <c r="B210" i="9"/>
  <c r="AT209" i="9"/>
  <c r="AS209" i="9"/>
  <c r="AQ209" i="9"/>
  <c r="AO209" i="9"/>
  <c r="AM209" i="9"/>
  <c r="AK209" i="9"/>
  <c r="AI209" i="9"/>
  <c r="C209" i="9"/>
  <c r="B209" i="9"/>
  <c r="AT208" i="9"/>
  <c r="AS208" i="9"/>
  <c r="AQ208" i="9"/>
  <c r="AO208" i="9"/>
  <c r="AM208" i="9"/>
  <c r="AK208" i="9"/>
  <c r="AI208" i="9"/>
  <c r="C208" i="9"/>
  <c r="B208" i="9"/>
  <c r="AT207" i="9"/>
  <c r="AS207" i="9"/>
  <c r="AQ207" i="9"/>
  <c r="AO207" i="9"/>
  <c r="AM207" i="9"/>
  <c r="AK207" i="9"/>
  <c r="AI207" i="9"/>
  <c r="C207" i="9"/>
  <c r="B207" i="9"/>
  <c r="AT206" i="9"/>
  <c r="AS206" i="9"/>
  <c r="AQ206" i="9"/>
  <c r="AO206" i="9"/>
  <c r="AM206" i="9"/>
  <c r="AK206" i="9"/>
  <c r="AI206" i="9"/>
  <c r="C206" i="9"/>
  <c r="B206" i="9"/>
  <c r="AT205" i="9"/>
  <c r="AS205" i="9"/>
  <c r="AQ205" i="9"/>
  <c r="AO205" i="9"/>
  <c r="AM205" i="9"/>
  <c r="AK205" i="9"/>
  <c r="AI205" i="9"/>
  <c r="C205" i="9"/>
  <c r="B205" i="9"/>
  <c r="AT204" i="9"/>
  <c r="AS204" i="9"/>
  <c r="AQ204" i="9"/>
  <c r="AO204" i="9"/>
  <c r="AM204" i="9"/>
  <c r="AK204" i="9"/>
  <c r="AI204" i="9"/>
  <c r="C204" i="9"/>
  <c r="B204" i="9"/>
  <c r="AT203" i="9"/>
  <c r="AS203" i="9"/>
  <c r="AQ203" i="9"/>
  <c r="AO203" i="9"/>
  <c r="AM203" i="9"/>
  <c r="AK203" i="9"/>
  <c r="AI203" i="9"/>
  <c r="C203" i="9"/>
  <c r="B203" i="9"/>
  <c r="AT202" i="9"/>
  <c r="AS202" i="9"/>
  <c r="AQ202" i="9"/>
  <c r="AO202" i="9"/>
  <c r="AM202" i="9"/>
  <c r="AK202" i="9"/>
  <c r="AI202" i="9"/>
  <c r="C202" i="9"/>
  <c r="B202" i="9"/>
  <c r="AT201" i="9"/>
  <c r="AS201" i="9"/>
  <c r="AQ201" i="9"/>
  <c r="AO201" i="9"/>
  <c r="AM201" i="9"/>
  <c r="AK201" i="9"/>
  <c r="AI201" i="9"/>
  <c r="C201" i="9"/>
  <c r="B201" i="9"/>
  <c r="AT200" i="9"/>
  <c r="AS200" i="9"/>
  <c r="AQ200" i="9"/>
  <c r="AO200" i="9"/>
  <c r="AM200" i="9"/>
  <c r="AK200" i="9"/>
  <c r="AI200" i="9"/>
  <c r="C200" i="9"/>
  <c r="B200" i="9"/>
  <c r="A200" i="9"/>
  <c r="AT199" i="9"/>
  <c r="AS199" i="9"/>
  <c r="AQ199" i="9"/>
  <c r="AO199" i="9"/>
  <c r="AM199" i="9"/>
  <c r="AK199" i="9"/>
  <c r="AI199" i="9"/>
  <c r="C199" i="9"/>
  <c r="B199" i="9"/>
  <c r="AT198" i="9"/>
  <c r="AS198" i="9"/>
  <c r="AQ198" i="9"/>
  <c r="AO198" i="9"/>
  <c r="AM198" i="9"/>
  <c r="AK198" i="9"/>
  <c r="AI198" i="9"/>
  <c r="C198" i="9"/>
  <c r="B198" i="9"/>
  <c r="AT197" i="9"/>
  <c r="AS197" i="9"/>
  <c r="AQ197" i="9"/>
  <c r="AO197" i="9"/>
  <c r="AM197" i="9"/>
  <c r="AK197" i="9"/>
  <c r="AI197" i="9"/>
  <c r="C197" i="9"/>
  <c r="B197" i="9"/>
  <c r="A197" i="9"/>
  <c r="AT196" i="9"/>
  <c r="AS196" i="9"/>
  <c r="AQ196" i="9"/>
  <c r="AO196" i="9"/>
  <c r="AM196" i="9"/>
  <c r="AK196" i="9"/>
  <c r="AI196" i="9"/>
  <c r="C196" i="9"/>
  <c r="B196" i="9"/>
  <c r="AT195" i="9"/>
  <c r="AS195" i="9"/>
  <c r="AQ195" i="9"/>
  <c r="AO195" i="9"/>
  <c r="AM195" i="9"/>
  <c r="AK195" i="9"/>
  <c r="AI195" i="9"/>
  <c r="C195" i="9"/>
  <c r="B195" i="9"/>
  <c r="AT194" i="9"/>
  <c r="AS194" i="9"/>
  <c r="AQ194" i="9"/>
  <c r="AO194" i="9"/>
  <c r="AM194" i="9"/>
  <c r="AK194" i="9"/>
  <c r="AI194" i="9"/>
  <c r="C194" i="9"/>
  <c r="B194" i="9"/>
  <c r="AT193" i="9"/>
  <c r="AS193" i="9"/>
  <c r="AQ193" i="9"/>
  <c r="AO193" i="9"/>
  <c r="AM193" i="9"/>
  <c r="AK193" i="9"/>
  <c r="AI193" i="9"/>
  <c r="C193" i="9"/>
  <c r="B193" i="9"/>
  <c r="AT192" i="9"/>
  <c r="AS192" i="9"/>
  <c r="AQ192" i="9"/>
  <c r="AO192" i="9"/>
  <c r="AM192" i="9"/>
  <c r="AK192" i="9"/>
  <c r="AI192" i="9"/>
  <c r="C192" i="9"/>
  <c r="B192" i="9"/>
  <c r="AT191" i="9"/>
  <c r="AS191" i="9"/>
  <c r="AQ191" i="9"/>
  <c r="AO191" i="9"/>
  <c r="AM191" i="9"/>
  <c r="AK191" i="9"/>
  <c r="AI191" i="9"/>
  <c r="C191" i="9"/>
  <c r="B191" i="9"/>
  <c r="AT190" i="9"/>
  <c r="AS190" i="9"/>
  <c r="AQ190" i="9"/>
  <c r="AO190" i="9"/>
  <c r="AM190" i="9"/>
  <c r="AK190" i="9"/>
  <c r="AI190" i="9"/>
  <c r="C190" i="9"/>
  <c r="B190" i="9"/>
  <c r="A190" i="9"/>
  <c r="AT189" i="9"/>
  <c r="AS189" i="9"/>
  <c r="AQ189" i="9"/>
  <c r="AO189" i="9"/>
  <c r="AM189" i="9"/>
  <c r="AK189" i="9"/>
  <c r="AI189" i="9"/>
  <c r="C189" i="9"/>
  <c r="B189" i="9"/>
  <c r="AT188" i="9"/>
  <c r="AS188" i="9"/>
  <c r="AQ188" i="9"/>
  <c r="AO188" i="9"/>
  <c r="AM188" i="9"/>
  <c r="AK188" i="9"/>
  <c r="AI188" i="9"/>
  <c r="C188" i="9"/>
  <c r="B188" i="9"/>
  <c r="AT187" i="9"/>
  <c r="AS187" i="9"/>
  <c r="AQ187" i="9"/>
  <c r="AO187" i="9"/>
  <c r="AM187" i="9"/>
  <c r="AK187" i="9"/>
  <c r="AI187" i="9"/>
  <c r="C187" i="9"/>
  <c r="B187" i="9"/>
  <c r="AT186" i="9"/>
  <c r="AS186" i="9"/>
  <c r="AQ186" i="9"/>
  <c r="AO186" i="9"/>
  <c r="AM186" i="9"/>
  <c r="AK186" i="9"/>
  <c r="AI186" i="9"/>
  <c r="C186" i="9"/>
  <c r="B186" i="9"/>
  <c r="AT185" i="9"/>
  <c r="AS185" i="9"/>
  <c r="AQ185" i="9"/>
  <c r="AO185" i="9"/>
  <c r="AM185" i="9"/>
  <c r="AK185" i="9"/>
  <c r="AI185" i="9"/>
  <c r="C185" i="9"/>
  <c r="B185" i="9"/>
  <c r="AT184" i="9"/>
  <c r="AS184" i="9"/>
  <c r="AQ184" i="9"/>
  <c r="AO184" i="9"/>
  <c r="AM184" i="9"/>
  <c r="AK184" i="9"/>
  <c r="AI184" i="9"/>
  <c r="C184" i="9"/>
  <c r="B184" i="9"/>
  <c r="AT183" i="9"/>
  <c r="AS183" i="9"/>
  <c r="AQ183" i="9"/>
  <c r="AO183" i="9"/>
  <c r="AM183" i="9"/>
  <c r="AK183" i="9"/>
  <c r="AI183" i="9"/>
  <c r="C183" i="9"/>
  <c r="B183" i="9"/>
  <c r="AT182" i="9"/>
  <c r="AS182" i="9"/>
  <c r="AQ182" i="9"/>
  <c r="AO182" i="9"/>
  <c r="AM182" i="9"/>
  <c r="AK182" i="9"/>
  <c r="AI182" i="9"/>
  <c r="C182" i="9"/>
  <c r="B182" i="9"/>
  <c r="AT181" i="9"/>
  <c r="AS181" i="9"/>
  <c r="AQ181" i="9"/>
  <c r="AO181" i="9"/>
  <c r="AM181" i="9"/>
  <c r="AK181" i="9"/>
  <c r="AI181" i="9"/>
  <c r="C181" i="9"/>
  <c r="B181" i="9"/>
  <c r="AT180" i="9"/>
  <c r="AS180" i="9"/>
  <c r="AQ180" i="9"/>
  <c r="AO180" i="9"/>
  <c r="AM180" i="9"/>
  <c r="AK180" i="9"/>
  <c r="AI180" i="9"/>
  <c r="C180" i="9"/>
  <c r="B180" i="9"/>
  <c r="AT179" i="9"/>
  <c r="AS179" i="9"/>
  <c r="AQ179" i="9"/>
  <c r="AO179" i="9"/>
  <c r="AM179" i="9"/>
  <c r="AK179" i="9"/>
  <c r="AI179" i="9"/>
  <c r="C179" i="9"/>
  <c r="B179" i="9"/>
  <c r="AT178" i="9"/>
  <c r="AS178" i="9"/>
  <c r="AQ178" i="9"/>
  <c r="AO178" i="9"/>
  <c r="AM178" i="9"/>
  <c r="AK178" i="9"/>
  <c r="AI178" i="9"/>
  <c r="C178" i="9"/>
  <c r="B178" i="9"/>
  <c r="AT177" i="9"/>
  <c r="AS177" i="9"/>
  <c r="AQ177" i="9"/>
  <c r="AO177" i="9"/>
  <c r="AM177" i="9"/>
  <c r="AK177" i="9"/>
  <c r="AI177" i="9"/>
  <c r="C177" i="9"/>
  <c r="B177" i="9"/>
  <c r="AT176" i="9"/>
  <c r="AS176" i="9"/>
  <c r="AQ176" i="9"/>
  <c r="AO176" i="9"/>
  <c r="AM176" i="9"/>
  <c r="AK176" i="9"/>
  <c r="AI176" i="9"/>
  <c r="C176" i="9"/>
  <c r="B176" i="9"/>
  <c r="AT175" i="9"/>
  <c r="AS175" i="9"/>
  <c r="AQ175" i="9"/>
  <c r="AO175" i="9"/>
  <c r="AM175" i="9"/>
  <c r="AK175" i="9"/>
  <c r="AI175" i="9"/>
  <c r="C175" i="9"/>
  <c r="B175" i="9"/>
  <c r="A175" i="9"/>
  <c r="AT174" i="9"/>
  <c r="AS174" i="9"/>
  <c r="AQ174" i="9"/>
  <c r="AO174" i="9"/>
  <c r="AM174" i="9"/>
  <c r="AK174" i="9"/>
  <c r="AI174" i="9"/>
  <c r="C174" i="9"/>
  <c r="B174" i="9"/>
  <c r="AT173" i="9"/>
  <c r="AS173" i="9"/>
  <c r="AQ173" i="9"/>
  <c r="AO173" i="9"/>
  <c r="AM173" i="9"/>
  <c r="AK173" i="9"/>
  <c r="AI173" i="9"/>
  <c r="C173" i="9"/>
  <c r="B173" i="9"/>
  <c r="A173" i="9"/>
  <c r="AT172" i="9"/>
  <c r="AS172" i="9"/>
  <c r="AQ172" i="9"/>
  <c r="AO172" i="9"/>
  <c r="AM172" i="9"/>
  <c r="AK172" i="9"/>
  <c r="AI172" i="9"/>
  <c r="C172" i="9"/>
  <c r="B172" i="9"/>
  <c r="AT171" i="9"/>
  <c r="AS171" i="9"/>
  <c r="AQ171" i="9"/>
  <c r="AO171" i="9"/>
  <c r="AM171" i="9"/>
  <c r="AK171" i="9"/>
  <c r="AI171" i="9"/>
  <c r="C171" i="9"/>
  <c r="B171" i="9"/>
  <c r="AT170" i="9"/>
  <c r="AS170" i="9"/>
  <c r="AQ170" i="9"/>
  <c r="AO170" i="9"/>
  <c r="AM170" i="9"/>
  <c r="AK170" i="9"/>
  <c r="AI170" i="9"/>
  <c r="C170" i="9"/>
  <c r="B170" i="9"/>
  <c r="AT169" i="9"/>
  <c r="AS169" i="9"/>
  <c r="AQ169" i="9"/>
  <c r="AO169" i="9"/>
  <c r="AM169" i="9"/>
  <c r="AK169" i="9"/>
  <c r="AI169" i="9"/>
  <c r="C169" i="9"/>
  <c r="B169" i="9"/>
  <c r="AT168" i="9"/>
  <c r="AS168" i="9"/>
  <c r="AQ168" i="9"/>
  <c r="AO168" i="9"/>
  <c r="AM168" i="9"/>
  <c r="AK168" i="9"/>
  <c r="AI168" i="9"/>
  <c r="C168" i="9"/>
  <c r="B168" i="9"/>
  <c r="AT167" i="9"/>
  <c r="AS167" i="9"/>
  <c r="AQ167" i="9"/>
  <c r="AO167" i="9"/>
  <c r="AM167" i="9"/>
  <c r="AK167" i="9"/>
  <c r="AI167" i="9"/>
  <c r="C167" i="9"/>
  <c r="B167" i="9"/>
  <c r="AT166" i="9"/>
  <c r="AS166" i="9"/>
  <c r="AQ166" i="9"/>
  <c r="AO166" i="9"/>
  <c r="AM166" i="9"/>
  <c r="AK166" i="9"/>
  <c r="AI166" i="9"/>
  <c r="C166" i="9"/>
  <c r="B166" i="9"/>
  <c r="AT165" i="9"/>
  <c r="AS165" i="9"/>
  <c r="AQ165" i="9"/>
  <c r="AO165" i="9"/>
  <c r="AM165" i="9"/>
  <c r="AK165" i="9"/>
  <c r="AI165" i="9"/>
  <c r="C165" i="9"/>
  <c r="B165" i="9"/>
  <c r="AT164" i="9"/>
  <c r="AS164" i="9"/>
  <c r="AQ164" i="9"/>
  <c r="AO164" i="9"/>
  <c r="AM164" i="9"/>
  <c r="AK164" i="9"/>
  <c r="AI164" i="9"/>
  <c r="C164" i="9"/>
  <c r="B164" i="9"/>
  <c r="AT163" i="9"/>
  <c r="AS163" i="9"/>
  <c r="AQ163" i="9"/>
  <c r="AO163" i="9"/>
  <c r="AM163" i="9"/>
  <c r="AK163" i="9"/>
  <c r="AI163" i="9"/>
  <c r="C163" i="9"/>
  <c r="B163" i="9"/>
  <c r="AT162" i="9"/>
  <c r="AS162" i="9"/>
  <c r="AQ162" i="9"/>
  <c r="AO162" i="9"/>
  <c r="AM162" i="9"/>
  <c r="AK162" i="9"/>
  <c r="AI162" i="9"/>
  <c r="C162" i="9"/>
  <c r="B162" i="9"/>
  <c r="AT161" i="9"/>
  <c r="AS161" i="9"/>
  <c r="AQ161" i="9"/>
  <c r="AO161" i="9"/>
  <c r="AM161" i="9"/>
  <c r="AK161" i="9"/>
  <c r="AI161" i="9"/>
  <c r="C161" i="9"/>
  <c r="B161" i="9"/>
  <c r="AT160" i="9"/>
  <c r="AS160" i="9"/>
  <c r="AQ160" i="9"/>
  <c r="AO160" i="9"/>
  <c r="AM160" i="9"/>
  <c r="AK160" i="9"/>
  <c r="AI160" i="9"/>
  <c r="C160" i="9"/>
  <c r="B160" i="9"/>
  <c r="AT159" i="9"/>
  <c r="AS159" i="9"/>
  <c r="AQ159" i="9"/>
  <c r="AO159" i="9"/>
  <c r="AM159" i="9"/>
  <c r="AK159" i="9"/>
  <c r="AI159" i="9"/>
  <c r="C159" i="9"/>
  <c r="B159" i="9"/>
  <c r="A159" i="9"/>
  <c r="AT158" i="9"/>
  <c r="AS158" i="9"/>
  <c r="AQ158" i="9"/>
  <c r="AO158" i="9"/>
  <c r="AM158" i="9"/>
  <c r="AK158" i="9"/>
  <c r="AI158" i="9"/>
  <c r="C158" i="9"/>
  <c r="B158" i="9"/>
  <c r="A158" i="9"/>
  <c r="AT157" i="9"/>
  <c r="AS157" i="9"/>
  <c r="AQ157" i="9"/>
  <c r="AO157" i="9"/>
  <c r="AM157" i="9"/>
  <c r="AK157" i="9"/>
  <c r="AI157" i="9"/>
  <c r="C157" i="9"/>
  <c r="B157" i="9"/>
  <c r="AT156" i="9"/>
  <c r="AS156" i="9"/>
  <c r="AQ156" i="9"/>
  <c r="AO156" i="9"/>
  <c r="AM156" i="9"/>
  <c r="AK156" i="9"/>
  <c r="AI156" i="9"/>
  <c r="C156" i="9"/>
  <c r="B156" i="9"/>
  <c r="AT155" i="9"/>
  <c r="AS155" i="9"/>
  <c r="AQ155" i="9"/>
  <c r="AO155" i="9"/>
  <c r="AM155" i="9"/>
  <c r="AK155" i="9"/>
  <c r="AI155" i="9"/>
  <c r="C155" i="9"/>
  <c r="B155" i="9"/>
  <c r="AT154" i="9"/>
  <c r="AS154" i="9"/>
  <c r="AQ154" i="9"/>
  <c r="AO154" i="9"/>
  <c r="AM154" i="9"/>
  <c r="AK154" i="9"/>
  <c r="AI154" i="9"/>
  <c r="C154" i="9"/>
  <c r="B154" i="9"/>
  <c r="AT153" i="9"/>
  <c r="AS153" i="9"/>
  <c r="AQ153" i="9"/>
  <c r="AO153" i="9"/>
  <c r="AM153" i="9"/>
  <c r="AK153" i="9"/>
  <c r="AI153" i="9"/>
  <c r="C153" i="9"/>
  <c r="B153" i="9"/>
  <c r="AT152" i="9"/>
  <c r="AS152" i="9"/>
  <c r="AQ152" i="9"/>
  <c r="AO152" i="9"/>
  <c r="AM152" i="9"/>
  <c r="AK152" i="9"/>
  <c r="AI152" i="9"/>
  <c r="C152" i="9"/>
  <c r="B152" i="9"/>
  <c r="AT151" i="9"/>
  <c r="AS151" i="9"/>
  <c r="AQ151" i="9"/>
  <c r="AO151" i="9"/>
  <c r="AM151" i="9"/>
  <c r="AK151" i="9"/>
  <c r="AI151" i="9"/>
  <c r="C151" i="9"/>
  <c r="B151" i="9"/>
  <c r="AT150" i="9"/>
  <c r="AS150" i="9"/>
  <c r="AQ150" i="9"/>
  <c r="AO150" i="9"/>
  <c r="AM150" i="9"/>
  <c r="AK150" i="9"/>
  <c r="AI150" i="9"/>
  <c r="C150" i="9"/>
  <c r="B150" i="9"/>
  <c r="AT149" i="9"/>
  <c r="AS149" i="9"/>
  <c r="AQ149" i="9"/>
  <c r="AO149" i="9"/>
  <c r="AM149" i="9"/>
  <c r="AK149" i="9"/>
  <c r="AI149" i="9"/>
  <c r="C149" i="9"/>
  <c r="B149" i="9"/>
  <c r="AT148" i="9"/>
  <c r="AS148" i="9"/>
  <c r="AQ148" i="9"/>
  <c r="AO148" i="9"/>
  <c r="AM148" i="9"/>
  <c r="AK148" i="9"/>
  <c r="AI148" i="9"/>
  <c r="C148" i="9"/>
  <c r="B148" i="9"/>
  <c r="AT147" i="9"/>
  <c r="AS147" i="9"/>
  <c r="AQ147" i="9"/>
  <c r="AO147" i="9"/>
  <c r="AM147" i="9"/>
  <c r="AK147" i="9"/>
  <c r="AI147" i="9"/>
  <c r="C147" i="9"/>
  <c r="B147" i="9"/>
  <c r="AT146" i="9"/>
  <c r="AS146" i="9"/>
  <c r="AQ146" i="9"/>
  <c r="AO146" i="9"/>
  <c r="AM146" i="9"/>
  <c r="AK146" i="9"/>
  <c r="AI146" i="9"/>
  <c r="C146" i="9"/>
  <c r="B146" i="9"/>
  <c r="AT145" i="9"/>
  <c r="AS145" i="9"/>
  <c r="AQ145" i="9"/>
  <c r="AO145" i="9"/>
  <c r="AM145" i="9"/>
  <c r="AK145" i="9"/>
  <c r="AI145" i="9"/>
  <c r="C145" i="9"/>
  <c r="B145" i="9"/>
  <c r="AT144" i="9"/>
  <c r="AS144" i="9"/>
  <c r="AQ144" i="9"/>
  <c r="AO144" i="9"/>
  <c r="AM144" i="9"/>
  <c r="AK144" i="9"/>
  <c r="AI144" i="9"/>
  <c r="C144" i="9"/>
  <c r="B144" i="9"/>
  <c r="AT143" i="9"/>
  <c r="AS143" i="9"/>
  <c r="AQ143" i="9"/>
  <c r="AO143" i="9"/>
  <c r="AM143" i="9"/>
  <c r="AK143" i="9"/>
  <c r="AI143" i="9"/>
  <c r="C143" i="9"/>
  <c r="B143" i="9"/>
  <c r="AT142" i="9"/>
  <c r="AS142" i="9"/>
  <c r="AQ142" i="9"/>
  <c r="AO142" i="9"/>
  <c r="AM142" i="9"/>
  <c r="AK142" i="9"/>
  <c r="AI142" i="9"/>
  <c r="C142" i="9"/>
  <c r="B142" i="9"/>
  <c r="AT141" i="9"/>
  <c r="AS141" i="9"/>
  <c r="AQ141" i="9"/>
  <c r="AO141" i="9"/>
  <c r="AM141" i="9"/>
  <c r="AK141" i="9"/>
  <c r="AI141" i="9"/>
  <c r="C141" i="9"/>
  <c r="B141" i="9"/>
  <c r="AT140" i="9"/>
  <c r="AS140" i="9"/>
  <c r="AQ140" i="9"/>
  <c r="AO140" i="9"/>
  <c r="AM140" i="9"/>
  <c r="AK140" i="9"/>
  <c r="AI140" i="9"/>
  <c r="C140" i="9"/>
  <c r="B140" i="9"/>
  <c r="AT139" i="9"/>
  <c r="AS139" i="9"/>
  <c r="AQ139" i="9"/>
  <c r="AO139" i="9"/>
  <c r="AM139" i="9"/>
  <c r="AK139" i="9"/>
  <c r="AI139" i="9"/>
  <c r="C139" i="9"/>
  <c r="B139" i="9"/>
  <c r="AT138" i="9"/>
  <c r="AS138" i="9"/>
  <c r="AQ138" i="9"/>
  <c r="AO138" i="9"/>
  <c r="AM138" i="9"/>
  <c r="AK138" i="9"/>
  <c r="AI138" i="9"/>
  <c r="C138" i="9"/>
  <c r="B138" i="9"/>
  <c r="AT137" i="9"/>
  <c r="AS137" i="9"/>
  <c r="AQ137" i="9"/>
  <c r="AO137" i="9"/>
  <c r="AM137" i="9"/>
  <c r="AK137" i="9"/>
  <c r="AI137" i="9"/>
  <c r="C137" i="9"/>
  <c r="B137" i="9"/>
  <c r="AT136" i="9"/>
  <c r="AS136" i="9"/>
  <c r="AQ136" i="9"/>
  <c r="AO136" i="9"/>
  <c r="AM136" i="9"/>
  <c r="AK136" i="9"/>
  <c r="AI136" i="9"/>
  <c r="C136" i="9"/>
  <c r="B136" i="9"/>
  <c r="AT135" i="9"/>
  <c r="AS135" i="9"/>
  <c r="AQ135" i="9"/>
  <c r="AO135" i="9"/>
  <c r="AM135" i="9"/>
  <c r="AK135" i="9"/>
  <c r="AI135" i="9"/>
  <c r="C135" i="9"/>
  <c r="B135" i="9"/>
  <c r="AT134" i="9"/>
  <c r="AS134" i="9"/>
  <c r="AQ134" i="9"/>
  <c r="AO134" i="9"/>
  <c r="AM134" i="9"/>
  <c r="AK134" i="9"/>
  <c r="AI134" i="9"/>
  <c r="C134" i="9"/>
  <c r="B134" i="9"/>
  <c r="AT133" i="9"/>
  <c r="AS133" i="9"/>
  <c r="AQ133" i="9"/>
  <c r="AO133" i="9"/>
  <c r="AM133" i="9"/>
  <c r="AK133" i="9"/>
  <c r="AI133" i="9"/>
  <c r="C133" i="9"/>
  <c r="B133" i="9"/>
  <c r="AT132" i="9"/>
  <c r="AS132" i="9"/>
  <c r="AQ132" i="9"/>
  <c r="AO132" i="9"/>
  <c r="AM132" i="9"/>
  <c r="AK132" i="9"/>
  <c r="AI132" i="9"/>
  <c r="C132" i="9"/>
  <c r="B132" i="9"/>
  <c r="AT131" i="9"/>
  <c r="AS131" i="9"/>
  <c r="AQ131" i="9"/>
  <c r="AO131" i="9"/>
  <c r="AM131" i="9"/>
  <c r="AK131" i="9"/>
  <c r="AI131" i="9"/>
  <c r="C131" i="9"/>
  <c r="B131" i="9"/>
  <c r="AT130" i="9"/>
  <c r="AS130" i="9"/>
  <c r="AQ130" i="9"/>
  <c r="AO130" i="9"/>
  <c r="AM130" i="9"/>
  <c r="AK130" i="9"/>
  <c r="AI130" i="9"/>
  <c r="C130" i="9"/>
  <c r="B130" i="9"/>
  <c r="AT129" i="9"/>
  <c r="AS129" i="9"/>
  <c r="AQ129" i="9"/>
  <c r="AO129" i="9"/>
  <c r="AM129" i="9"/>
  <c r="AK129" i="9"/>
  <c r="AI129" i="9"/>
  <c r="C129" i="9"/>
  <c r="B129" i="9"/>
  <c r="AT128" i="9"/>
  <c r="AS128" i="9"/>
  <c r="AQ128" i="9"/>
  <c r="AO128" i="9"/>
  <c r="AM128" i="9"/>
  <c r="AK128" i="9"/>
  <c r="AI128" i="9"/>
  <c r="C128" i="9"/>
  <c r="B128" i="9"/>
  <c r="AT127" i="9"/>
  <c r="AS127" i="9"/>
  <c r="AQ127" i="9"/>
  <c r="AO127" i="9"/>
  <c r="AM127" i="9"/>
  <c r="AK127" i="9"/>
  <c r="AI127" i="9"/>
  <c r="C127" i="9"/>
  <c r="B127" i="9"/>
  <c r="AT126" i="9"/>
  <c r="AS126" i="9"/>
  <c r="AQ126" i="9"/>
  <c r="AO126" i="9"/>
  <c r="AM126" i="9"/>
  <c r="AK126" i="9"/>
  <c r="AI126" i="9"/>
  <c r="C126" i="9"/>
  <c r="B126" i="9"/>
  <c r="AT125" i="9"/>
  <c r="AS125" i="9"/>
  <c r="AQ125" i="9"/>
  <c r="AO125" i="9"/>
  <c r="AM125" i="9"/>
  <c r="AK125" i="9"/>
  <c r="AI125" i="9"/>
  <c r="C125" i="9"/>
  <c r="B125" i="9"/>
  <c r="AT124" i="9"/>
  <c r="AS124" i="9"/>
  <c r="AQ124" i="9"/>
  <c r="AO124" i="9"/>
  <c r="AM124" i="9"/>
  <c r="AK124" i="9"/>
  <c r="AI124" i="9"/>
  <c r="C124" i="9"/>
  <c r="B124" i="9"/>
  <c r="AT123" i="9"/>
  <c r="AS123" i="9"/>
  <c r="AQ123" i="9"/>
  <c r="AO123" i="9"/>
  <c r="AM123" i="9"/>
  <c r="AK123" i="9"/>
  <c r="AI123" i="9"/>
  <c r="C123" i="9"/>
  <c r="B123" i="9"/>
  <c r="A123" i="9"/>
  <c r="AT122" i="9"/>
  <c r="AS122" i="9"/>
  <c r="AQ122" i="9"/>
  <c r="AO122" i="9"/>
  <c r="AM122" i="9"/>
  <c r="AK122" i="9"/>
  <c r="AI122" i="9"/>
  <c r="C122" i="9"/>
  <c r="B122" i="9"/>
  <c r="AT121" i="9"/>
  <c r="AS121" i="9"/>
  <c r="AQ121" i="9"/>
  <c r="AO121" i="9"/>
  <c r="AM121" i="9"/>
  <c r="AK121" i="9"/>
  <c r="AI121" i="9"/>
  <c r="C121" i="9"/>
  <c r="B121" i="9"/>
  <c r="AT120" i="9"/>
  <c r="AS120" i="9"/>
  <c r="AQ120" i="9"/>
  <c r="AO120" i="9"/>
  <c r="AM120" i="9"/>
  <c r="AK120" i="9"/>
  <c r="AI120" i="9"/>
  <c r="C120" i="9"/>
  <c r="B120" i="9"/>
  <c r="AT119" i="9"/>
  <c r="AS119" i="9"/>
  <c r="AQ119" i="9"/>
  <c r="AO119" i="9"/>
  <c r="AM119" i="9"/>
  <c r="AK119" i="9"/>
  <c r="AI119" i="9"/>
  <c r="C119" i="9"/>
  <c r="B119" i="9"/>
  <c r="A119" i="9"/>
  <c r="AT118" i="9"/>
  <c r="AS118" i="9"/>
  <c r="AQ118" i="9"/>
  <c r="AO118" i="9"/>
  <c r="AM118" i="9"/>
  <c r="AK118" i="9"/>
  <c r="AI118" i="9"/>
  <c r="C118" i="9"/>
  <c r="B118" i="9"/>
  <c r="AT117" i="9"/>
  <c r="AS117" i="9"/>
  <c r="AQ117" i="9"/>
  <c r="AO117" i="9"/>
  <c r="AM117" i="9"/>
  <c r="AK117" i="9"/>
  <c r="AI117" i="9"/>
  <c r="C117" i="9"/>
  <c r="B117" i="9"/>
  <c r="AT116" i="9"/>
  <c r="AS116" i="9"/>
  <c r="AQ116" i="9"/>
  <c r="AO116" i="9"/>
  <c r="AM116" i="9"/>
  <c r="AK116" i="9"/>
  <c r="AI116" i="9"/>
  <c r="C116" i="9"/>
  <c r="B116" i="9"/>
  <c r="AT115" i="9"/>
  <c r="AS115" i="9"/>
  <c r="AQ115" i="9"/>
  <c r="AO115" i="9"/>
  <c r="AM115" i="9"/>
  <c r="AK115" i="9"/>
  <c r="AI115" i="9"/>
  <c r="C115" i="9"/>
  <c r="B115" i="9"/>
  <c r="AT114" i="9"/>
  <c r="AS114" i="9"/>
  <c r="AQ114" i="9"/>
  <c r="AO114" i="9"/>
  <c r="AM114" i="9"/>
  <c r="AK114" i="9"/>
  <c r="AI114" i="9"/>
  <c r="C114" i="9"/>
  <c r="B114" i="9"/>
  <c r="AT113" i="9"/>
  <c r="AS113" i="9"/>
  <c r="AQ113" i="9"/>
  <c r="AO113" i="9"/>
  <c r="AM113" i="9"/>
  <c r="AK113" i="9"/>
  <c r="AI113" i="9"/>
  <c r="C113" i="9"/>
  <c r="B113" i="9"/>
  <c r="AT112" i="9"/>
  <c r="AS112" i="9"/>
  <c r="AQ112" i="9"/>
  <c r="AO112" i="9"/>
  <c r="AM112" i="9"/>
  <c r="AK112" i="9"/>
  <c r="AI112" i="9"/>
  <c r="C112" i="9"/>
  <c r="B112" i="9"/>
  <c r="AT111" i="9"/>
  <c r="AS111" i="9"/>
  <c r="AQ111" i="9"/>
  <c r="AO111" i="9"/>
  <c r="AM111" i="9"/>
  <c r="AK111" i="9"/>
  <c r="AI111" i="9"/>
  <c r="C111" i="9"/>
  <c r="B111" i="9"/>
  <c r="AT110" i="9"/>
  <c r="AS110" i="9"/>
  <c r="AQ110" i="9"/>
  <c r="AO110" i="9"/>
  <c r="AM110" i="9"/>
  <c r="AK110" i="9"/>
  <c r="AI110" i="9"/>
  <c r="C110" i="9"/>
  <c r="B110" i="9"/>
  <c r="AT109" i="9"/>
  <c r="AS109" i="9"/>
  <c r="AQ109" i="9"/>
  <c r="AO109" i="9"/>
  <c r="AM109" i="9"/>
  <c r="AK109" i="9"/>
  <c r="AI109" i="9"/>
  <c r="C109" i="9"/>
  <c r="B109" i="9"/>
  <c r="AT108" i="9"/>
  <c r="AS108" i="9"/>
  <c r="AQ108" i="9"/>
  <c r="AO108" i="9"/>
  <c r="AM108" i="9"/>
  <c r="AK108" i="9"/>
  <c r="AI108" i="9"/>
  <c r="C108" i="9"/>
  <c r="B108" i="9"/>
  <c r="AT107" i="9"/>
  <c r="AS107" i="9"/>
  <c r="AQ107" i="9"/>
  <c r="AO107" i="9"/>
  <c r="AM107" i="9"/>
  <c r="AK107" i="9"/>
  <c r="AI107" i="9"/>
  <c r="C107" i="9"/>
  <c r="B107" i="9"/>
  <c r="AT106" i="9"/>
  <c r="AS106" i="9"/>
  <c r="AQ106" i="9"/>
  <c r="AO106" i="9"/>
  <c r="AM106" i="9"/>
  <c r="AK106" i="9"/>
  <c r="AI106" i="9"/>
  <c r="C106" i="9"/>
  <c r="B106" i="9"/>
  <c r="A106" i="9"/>
  <c r="AT105" i="9"/>
  <c r="AS105" i="9"/>
  <c r="AQ105" i="9"/>
  <c r="AO105" i="9"/>
  <c r="AM105" i="9"/>
  <c r="AK105" i="9"/>
  <c r="AI105" i="9"/>
  <c r="C105" i="9"/>
  <c r="B105" i="9"/>
  <c r="AT104" i="9"/>
  <c r="AS104" i="9"/>
  <c r="AQ104" i="9"/>
  <c r="AO104" i="9"/>
  <c r="AM104" i="9"/>
  <c r="AK104" i="9"/>
  <c r="AI104" i="9"/>
  <c r="C104" i="9"/>
  <c r="B104" i="9"/>
  <c r="AT103" i="9"/>
  <c r="AS103" i="9"/>
  <c r="AQ103" i="9"/>
  <c r="AO103" i="9"/>
  <c r="AM103" i="9"/>
  <c r="AK103" i="9"/>
  <c r="AI103" i="9"/>
  <c r="C103" i="9"/>
  <c r="B103" i="9"/>
  <c r="AT102" i="9"/>
  <c r="AS102" i="9"/>
  <c r="AQ102" i="9"/>
  <c r="AO102" i="9"/>
  <c r="AM102" i="9"/>
  <c r="AK102" i="9"/>
  <c r="AI102" i="9"/>
  <c r="C102" i="9"/>
  <c r="B102" i="9"/>
  <c r="AT101" i="9"/>
  <c r="AS101" i="9"/>
  <c r="AQ101" i="9"/>
  <c r="AO101" i="9"/>
  <c r="AM101" i="9"/>
  <c r="AK101" i="9"/>
  <c r="AI101" i="9"/>
  <c r="C101" i="9"/>
  <c r="B101" i="9"/>
  <c r="AT100" i="9"/>
  <c r="AS100" i="9"/>
  <c r="AQ100" i="9"/>
  <c r="AO100" i="9"/>
  <c r="AM100" i="9"/>
  <c r="AK100" i="9"/>
  <c r="AI100" i="9"/>
  <c r="C100" i="9"/>
  <c r="B100" i="9"/>
  <c r="A100" i="9"/>
  <c r="AT99" i="9"/>
  <c r="AS99" i="9"/>
  <c r="AQ99" i="9"/>
  <c r="AO99" i="9"/>
  <c r="AM99" i="9"/>
  <c r="AK99" i="9"/>
  <c r="AI99" i="9"/>
  <c r="C99" i="9"/>
  <c r="B99" i="9"/>
  <c r="AT98" i="9"/>
  <c r="AS98" i="9"/>
  <c r="AQ98" i="9"/>
  <c r="AO98" i="9"/>
  <c r="AM98" i="9"/>
  <c r="AK98" i="9"/>
  <c r="AI98" i="9"/>
  <c r="C98" i="9"/>
  <c r="B98" i="9"/>
  <c r="AT97" i="9"/>
  <c r="AS97" i="9"/>
  <c r="AQ97" i="9"/>
  <c r="AO97" i="9"/>
  <c r="AM97" i="9"/>
  <c r="AK97" i="9"/>
  <c r="AI97" i="9"/>
  <c r="C97" i="9"/>
  <c r="B97" i="9"/>
  <c r="AT96" i="9"/>
  <c r="AS96" i="9"/>
  <c r="AQ96" i="9"/>
  <c r="AO96" i="9"/>
  <c r="AM96" i="9"/>
  <c r="AK96" i="9"/>
  <c r="AI96" i="9"/>
  <c r="C96" i="9"/>
  <c r="B96" i="9"/>
  <c r="A96" i="9"/>
  <c r="AT95" i="9"/>
  <c r="AS95" i="9"/>
  <c r="AQ95" i="9"/>
  <c r="AO95" i="9"/>
  <c r="AM95" i="9"/>
  <c r="AK95" i="9"/>
  <c r="AI95" i="9"/>
  <c r="C95" i="9"/>
  <c r="B95" i="9"/>
  <c r="AT94" i="9"/>
  <c r="AS94" i="9"/>
  <c r="AQ94" i="9"/>
  <c r="AO94" i="9"/>
  <c r="AM94" i="9"/>
  <c r="AK94" i="9"/>
  <c r="AI94" i="9"/>
  <c r="C94" i="9"/>
  <c r="B94" i="9"/>
  <c r="AT93" i="9"/>
  <c r="AS93" i="9"/>
  <c r="AQ93" i="9"/>
  <c r="AO93" i="9"/>
  <c r="AM93" i="9"/>
  <c r="AK93" i="9"/>
  <c r="AI93" i="9"/>
  <c r="C93" i="9"/>
  <c r="B93" i="9"/>
  <c r="AT92" i="9"/>
  <c r="AS92" i="9"/>
  <c r="AQ92" i="9"/>
  <c r="AO92" i="9"/>
  <c r="AM92" i="9"/>
  <c r="AK92" i="9"/>
  <c r="AI92" i="9"/>
  <c r="C92" i="9"/>
  <c r="B92" i="9"/>
  <c r="A92" i="9"/>
  <c r="AT91" i="9"/>
  <c r="AS91" i="9"/>
  <c r="AQ91" i="9"/>
  <c r="AO91" i="9"/>
  <c r="AM91" i="9"/>
  <c r="AK91" i="9"/>
  <c r="AI91" i="9"/>
  <c r="C91" i="9"/>
  <c r="B91" i="9"/>
  <c r="AT90" i="9"/>
  <c r="AS90" i="9"/>
  <c r="AQ90" i="9"/>
  <c r="AO90" i="9"/>
  <c r="AM90" i="9"/>
  <c r="AK90" i="9"/>
  <c r="AI90" i="9"/>
  <c r="C90" i="9"/>
  <c r="B90" i="9"/>
  <c r="AT89" i="9"/>
  <c r="AS89" i="9"/>
  <c r="AQ89" i="9"/>
  <c r="AO89" i="9"/>
  <c r="AM89" i="9"/>
  <c r="AK89" i="9"/>
  <c r="AI89" i="9"/>
  <c r="C89" i="9"/>
  <c r="B89" i="9"/>
  <c r="AT88" i="9"/>
  <c r="AS88" i="9"/>
  <c r="AQ88" i="9"/>
  <c r="AO88" i="9"/>
  <c r="AM88" i="9"/>
  <c r="AK88" i="9"/>
  <c r="AI88" i="9"/>
  <c r="C88" i="9"/>
  <c r="B88" i="9"/>
  <c r="AT87" i="9"/>
  <c r="AS87" i="9"/>
  <c r="AQ87" i="9"/>
  <c r="AO87" i="9"/>
  <c r="AM87" i="9"/>
  <c r="AK87" i="9"/>
  <c r="AI87" i="9"/>
  <c r="C87" i="9"/>
  <c r="B87" i="9"/>
  <c r="AT86" i="9"/>
  <c r="AS86" i="9"/>
  <c r="AQ86" i="9"/>
  <c r="AO86" i="9"/>
  <c r="AM86" i="9"/>
  <c r="AK86" i="9"/>
  <c r="AI86" i="9"/>
  <c r="C86" i="9"/>
  <c r="B86" i="9"/>
  <c r="AT85" i="9"/>
  <c r="AS85" i="9"/>
  <c r="AQ85" i="9"/>
  <c r="AO85" i="9"/>
  <c r="AM85" i="9"/>
  <c r="AK85" i="9"/>
  <c r="AI85" i="9"/>
  <c r="C85" i="9"/>
  <c r="B85" i="9"/>
  <c r="AT84" i="9"/>
  <c r="AS84" i="9"/>
  <c r="AQ84" i="9"/>
  <c r="AO84" i="9"/>
  <c r="AM84" i="9"/>
  <c r="AK84" i="9"/>
  <c r="AI84" i="9"/>
  <c r="C84" i="9"/>
  <c r="B84" i="9"/>
  <c r="AT83" i="9"/>
  <c r="AS83" i="9"/>
  <c r="AQ83" i="9"/>
  <c r="AO83" i="9"/>
  <c r="AM83" i="9"/>
  <c r="AK83" i="9"/>
  <c r="AI83" i="9"/>
  <c r="C83" i="9"/>
  <c r="B83" i="9"/>
  <c r="AT82" i="9"/>
  <c r="AS82" i="9"/>
  <c r="AQ82" i="9"/>
  <c r="AO82" i="9"/>
  <c r="AM82" i="9"/>
  <c r="AK82" i="9"/>
  <c r="AI82" i="9"/>
  <c r="C82" i="9"/>
  <c r="B82" i="9"/>
  <c r="AT81" i="9"/>
  <c r="AS81" i="9"/>
  <c r="AQ81" i="9"/>
  <c r="AO81" i="9"/>
  <c r="AM81" i="9"/>
  <c r="AK81" i="9"/>
  <c r="AI81" i="9"/>
  <c r="C81" i="9"/>
  <c r="B81" i="9"/>
  <c r="AT80" i="9"/>
  <c r="AS80" i="9"/>
  <c r="AQ80" i="9"/>
  <c r="AO80" i="9"/>
  <c r="AM80" i="9"/>
  <c r="AK80" i="9"/>
  <c r="AI80" i="9"/>
  <c r="C80" i="9"/>
  <c r="B80" i="9"/>
  <c r="AT79" i="9"/>
  <c r="AS79" i="9"/>
  <c r="AQ79" i="9"/>
  <c r="AO79" i="9"/>
  <c r="AM79" i="9"/>
  <c r="AK79" i="9"/>
  <c r="AI79" i="9"/>
  <c r="C79" i="9"/>
  <c r="B79" i="9"/>
  <c r="AT78" i="9"/>
  <c r="AS78" i="9"/>
  <c r="AQ78" i="9"/>
  <c r="AO78" i="9"/>
  <c r="AM78" i="9"/>
  <c r="AK78" i="9"/>
  <c r="AI78" i="9"/>
  <c r="C78" i="9"/>
  <c r="B78" i="9"/>
  <c r="AT77" i="9"/>
  <c r="AS77" i="9"/>
  <c r="AQ77" i="9"/>
  <c r="AO77" i="9"/>
  <c r="AM77" i="9"/>
  <c r="AK77" i="9"/>
  <c r="AI77" i="9"/>
  <c r="C77" i="9"/>
  <c r="B77" i="9"/>
  <c r="AT76" i="9"/>
  <c r="AS76" i="9"/>
  <c r="AQ76" i="9"/>
  <c r="AO76" i="9"/>
  <c r="AM76" i="9"/>
  <c r="AK76" i="9"/>
  <c r="AI76" i="9"/>
  <c r="C76" i="9"/>
  <c r="B76" i="9"/>
  <c r="A76" i="9"/>
  <c r="AT75" i="9"/>
  <c r="AS75" i="9"/>
  <c r="AQ75" i="9"/>
  <c r="AO75" i="9"/>
  <c r="AM75" i="9"/>
  <c r="AK75" i="9"/>
  <c r="AI75" i="9"/>
  <c r="C75" i="9"/>
  <c r="B75" i="9"/>
  <c r="AT74" i="9"/>
  <c r="AS74" i="9"/>
  <c r="AQ74" i="9"/>
  <c r="AO74" i="9"/>
  <c r="AM74" i="9"/>
  <c r="AK74" i="9"/>
  <c r="AI74" i="9"/>
  <c r="C74" i="9"/>
  <c r="B74" i="9"/>
  <c r="AT73" i="9"/>
  <c r="AS73" i="9"/>
  <c r="AQ73" i="9"/>
  <c r="AO73" i="9"/>
  <c r="AM73" i="9"/>
  <c r="AK73" i="9"/>
  <c r="AI73" i="9"/>
  <c r="C73" i="9"/>
  <c r="B73" i="9"/>
  <c r="AT72" i="9"/>
  <c r="AS72" i="9"/>
  <c r="AQ72" i="9"/>
  <c r="AO72" i="9"/>
  <c r="AM72" i="9"/>
  <c r="AK72" i="9"/>
  <c r="AI72" i="9"/>
  <c r="C72" i="9"/>
  <c r="B72" i="9"/>
  <c r="AT71" i="9"/>
  <c r="AS71" i="9"/>
  <c r="AQ71" i="9"/>
  <c r="AO71" i="9"/>
  <c r="AM71" i="9"/>
  <c r="AK71" i="9"/>
  <c r="AI71" i="9"/>
  <c r="C71" i="9"/>
  <c r="B71" i="9"/>
  <c r="AT70" i="9"/>
  <c r="AS70" i="9"/>
  <c r="AQ70" i="9"/>
  <c r="AO70" i="9"/>
  <c r="AM70" i="9"/>
  <c r="AK70" i="9"/>
  <c r="AI70" i="9"/>
  <c r="C70" i="9"/>
  <c r="B70" i="9"/>
  <c r="AT69" i="9"/>
  <c r="AS69" i="9"/>
  <c r="AQ69" i="9"/>
  <c r="AO69" i="9"/>
  <c r="AM69" i="9"/>
  <c r="AK69" i="9"/>
  <c r="AI69" i="9"/>
  <c r="C69" i="9"/>
  <c r="B69" i="9"/>
  <c r="AT68" i="9"/>
  <c r="AS68" i="9"/>
  <c r="AQ68" i="9"/>
  <c r="AO68" i="9"/>
  <c r="AM68" i="9"/>
  <c r="AK68" i="9"/>
  <c r="AI68" i="9"/>
  <c r="C68" i="9"/>
  <c r="B68" i="9"/>
  <c r="AT67" i="9"/>
  <c r="AS67" i="9"/>
  <c r="AQ67" i="9"/>
  <c r="AO67" i="9"/>
  <c r="AM67" i="9"/>
  <c r="AK67" i="9"/>
  <c r="AI67" i="9"/>
  <c r="C67" i="9"/>
  <c r="B67" i="9"/>
  <c r="AT66" i="9"/>
  <c r="AS66" i="9"/>
  <c r="AQ66" i="9"/>
  <c r="AO66" i="9"/>
  <c r="AM66" i="9"/>
  <c r="AK66" i="9"/>
  <c r="AI66" i="9"/>
  <c r="C66" i="9"/>
  <c r="B66" i="9"/>
  <c r="AT65" i="9"/>
  <c r="AS65" i="9"/>
  <c r="AQ65" i="9"/>
  <c r="AO65" i="9"/>
  <c r="AM65" i="9"/>
  <c r="AK65" i="9"/>
  <c r="AI65" i="9"/>
  <c r="C65" i="9"/>
  <c r="B65" i="9"/>
  <c r="AT64" i="9"/>
  <c r="AS64" i="9"/>
  <c r="AQ64" i="9"/>
  <c r="AO64" i="9"/>
  <c r="AM64" i="9"/>
  <c r="AK64" i="9"/>
  <c r="AI64" i="9"/>
  <c r="C64" i="9"/>
  <c r="B64" i="9"/>
  <c r="AT63" i="9"/>
  <c r="AS63" i="9"/>
  <c r="AQ63" i="9"/>
  <c r="AO63" i="9"/>
  <c r="AM63" i="9"/>
  <c r="AK63" i="9"/>
  <c r="AI63" i="9"/>
  <c r="C63" i="9"/>
  <c r="B63" i="9"/>
  <c r="AT62" i="9"/>
  <c r="AS62" i="9"/>
  <c r="AQ62" i="9"/>
  <c r="AO62" i="9"/>
  <c r="AM62" i="9"/>
  <c r="AK62" i="9"/>
  <c r="AI62" i="9"/>
  <c r="C62" i="9"/>
  <c r="B62" i="9"/>
  <c r="AT61" i="9"/>
  <c r="AS61" i="9"/>
  <c r="AQ61" i="9"/>
  <c r="AO61" i="9"/>
  <c r="AM61" i="9"/>
  <c r="AK61" i="9"/>
  <c r="AI61" i="9"/>
  <c r="C61" i="9"/>
  <c r="B61" i="9"/>
  <c r="AT60" i="9"/>
  <c r="AS60" i="9"/>
  <c r="AQ60" i="9"/>
  <c r="AO60" i="9"/>
  <c r="AM60" i="9"/>
  <c r="AK60" i="9"/>
  <c r="AI60" i="9"/>
  <c r="C60" i="9"/>
  <c r="B60" i="9"/>
  <c r="AT59" i="9"/>
  <c r="AS59" i="9"/>
  <c r="AQ59" i="9"/>
  <c r="AO59" i="9"/>
  <c r="AM59" i="9"/>
  <c r="AK59" i="9"/>
  <c r="AI59" i="9"/>
  <c r="C59" i="9"/>
  <c r="B59" i="9"/>
  <c r="AT58" i="9"/>
  <c r="AS58" i="9"/>
  <c r="AQ58" i="9"/>
  <c r="AO58" i="9"/>
  <c r="AM58" i="9"/>
  <c r="AK58" i="9"/>
  <c r="AI58" i="9"/>
  <c r="C58" i="9"/>
  <c r="B58" i="9"/>
  <c r="AT57" i="9"/>
  <c r="AS57" i="9"/>
  <c r="AQ57" i="9"/>
  <c r="AO57" i="9"/>
  <c r="AM57" i="9"/>
  <c r="AK57" i="9"/>
  <c r="AI57" i="9"/>
  <c r="C57" i="9"/>
  <c r="B57" i="9"/>
  <c r="AT56" i="9"/>
  <c r="AS56" i="9"/>
  <c r="AQ56" i="9"/>
  <c r="AO56" i="9"/>
  <c r="AM56" i="9"/>
  <c r="AK56" i="9"/>
  <c r="AI56" i="9"/>
  <c r="C56" i="9"/>
  <c r="B56" i="9"/>
  <c r="AT55" i="9"/>
  <c r="AS55" i="9"/>
  <c r="AQ55" i="9"/>
  <c r="AO55" i="9"/>
  <c r="AM55" i="9"/>
  <c r="AK55" i="9"/>
  <c r="AI55" i="9"/>
  <c r="C55" i="9"/>
  <c r="B55" i="9"/>
  <c r="AT54" i="9"/>
  <c r="AS54" i="9"/>
  <c r="AQ54" i="9"/>
  <c r="AO54" i="9"/>
  <c r="AM54" i="9"/>
  <c r="AK54" i="9"/>
  <c r="AI54" i="9"/>
  <c r="C54" i="9"/>
  <c r="B54" i="9"/>
  <c r="AT53" i="9"/>
  <c r="AS53" i="9"/>
  <c r="AQ53" i="9"/>
  <c r="AO53" i="9"/>
  <c r="AM53" i="9"/>
  <c r="AK53" i="9"/>
  <c r="AI53" i="9"/>
  <c r="C53" i="9"/>
  <c r="B53" i="9"/>
  <c r="AT52" i="9"/>
  <c r="AS52" i="9"/>
  <c r="AQ52" i="9"/>
  <c r="AO52" i="9"/>
  <c r="AM52" i="9"/>
  <c r="AK52" i="9"/>
  <c r="AI52" i="9"/>
  <c r="C52" i="9"/>
  <c r="B52" i="9"/>
  <c r="AT51" i="9"/>
  <c r="AS51" i="9"/>
  <c r="AQ51" i="9"/>
  <c r="AO51" i="9"/>
  <c r="AM51" i="9"/>
  <c r="AK51" i="9"/>
  <c r="AI51" i="9"/>
  <c r="C51" i="9"/>
  <c r="B51" i="9"/>
  <c r="AT50" i="9"/>
  <c r="AS50" i="9"/>
  <c r="AQ50" i="9"/>
  <c r="AO50" i="9"/>
  <c r="AM50" i="9"/>
  <c r="AK50" i="9"/>
  <c r="AI50" i="9"/>
  <c r="C50" i="9"/>
  <c r="B50" i="9"/>
  <c r="AT49" i="9"/>
  <c r="AS49" i="9"/>
  <c r="AQ49" i="9"/>
  <c r="AO49" i="9"/>
  <c r="AM49" i="9"/>
  <c r="AK49" i="9"/>
  <c r="AI49" i="9"/>
  <c r="C49" i="9"/>
  <c r="B49" i="9"/>
  <c r="AT48" i="9"/>
  <c r="AS48" i="9"/>
  <c r="AQ48" i="9"/>
  <c r="AO48" i="9"/>
  <c r="AM48" i="9"/>
  <c r="AK48" i="9"/>
  <c r="AI48" i="9"/>
  <c r="C48" i="9"/>
  <c r="B48" i="9"/>
  <c r="AT47" i="9"/>
  <c r="AS47" i="9"/>
  <c r="AQ47" i="9"/>
  <c r="AO47" i="9"/>
  <c r="AM47" i="9"/>
  <c r="AK47" i="9"/>
  <c r="AI47" i="9"/>
  <c r="C47" i="9"/>
  <c r="B47" i="9"/>
  <c r="AT46" i="9"/>
  <c r="AS46" i="9"/>
  <c r="AQ46" i="9"/>
  <c r="AO46" i="9"/>
  <c r="AM46" i="9"/>
  <c r="AK46" i="9"/>
  <c r="AI46" i="9"/>
  <c r="C46" i="9"/>
  <c r="B46" i="9"/>
  <c r="AT45" i="9"/>
  <c r="AS45" i="9"/>
  <c r="AQ45" i="9"/>
  <c r="AO45" i="9"/>
  <c r="AM45" i="9"/>
  <c r="AK45" i="9"/>
  <c r="AI45" i="9"/>
  <c r="C45" i="9"/>
  <c r="B45" i="9"/>
  <c r="AT44" i="9"/>
  <c r="AS44" i="9"/>
  <c r="AQ44" i="9"/>
  <c r="AO44" i="9"/>
  <c r="AM44" i="9"/>
  <c r="AK44" i="9"/>
  <c r="AI44" i="9"/>
  <c r="C44" i="9"/>
  <c r="B44" i="9"/>
  <c r="AT43" i="9"/>
  <c r="AS43" i="9"/>
  <c r="AQ43" i="9"/>
  <c r="AO43" i="9"/>
  <c r="AM43" i="9"/>
  <c r="AK43" i="9"/>
  <c r="AI43" i="9"/>
  <c r="C43" i="9"/>
  <c r="B43" i="9"/>
  <c r="A43" i="9"/>
  <c r="AT42" i="9"/>
  <c r="AS42" i="9"/>
  <c r="AQ42" i="9"/>
  <c r="AO42" i="9"/>
  <c r="AM42" i="9"/>
  <c r="AK42" i="9"/>
  <c r="AI42" i="9"/>
  <c r="C42" i="9"/>
  <c r="B42" i="9"/>
  <c r="AT41" i="9"/>
  <c r="AS41" i="9"/>
  <c r="AQ41" i="9"/>
  <c r="AO41" i="9"/>
  <c r="AM41" i="9"/>
  <c r="AK41" i="9"/>
  <c r="AI41" i="9"/>
  <c r="C41" i="9"/>
  <c r="B41" i="9"/>
  <c r="AT40" i="9"/>
  <c r="AS40" i="9"/>
  <c r="AQ40" i="9"/>
  <c r="AO40" i="9"/>
  <c r="AM40" i="9"/>
  <c r="AK40" i="9"/>
  <c r="AI40" i="9"/>
  <c r="C40" i="9"/>
  <c r="B40" i="9"/>
  <c r="AT39" i="9"/>
  <c r="AS39" i="9"/>
  <c r="AQ39" i="9"/>
  <c r="AO39" i="9"/>
  <c r="AM39" i="9"/>
  <c r="AK39" i="9"/>
  <c r="AI39" i="9"/>
  <c r="C39" i="9"/>
  <c r="B39" i="9"/>
  <c r="AT38" i="9"/>
  <c r="AS38" i="9"/>
  <c r="AQ38" i="9"/>
  <c r="AO38" i="9"/>
  <c r="AM38" i="9"/>
  <c r="AK38" i="9"/>
  <c r="AI38" i="9"/>
  <c r="C38" i="9"/>
  <c r="B38" i="9"/>
  <c r="A38" i="9"/>
  <c r="AT37" i="9"/>
  <c r="AS37" i="9"/>
  <c r="AQ37" i="9"/>
  <c r="AO37" i="9"/>
  <c r="AM37" i="9"/>
  <c r="AK37" i="9"/>
  <c r="AI37" i="9"/>
  <c r="C37" i="9"/>
  <c r="B37" i="9"/>
  <c r="AT36" i="9"/>
  <c r="AS36" i="9"/>
  <c r="AQ36" i="9"/>
  <c r="AO36" i="9"/>
  <c r="AM36" i="9"/>
  <c r="AK36" i="9"/>
  <c r="AI36" i="9"/>
  <c r="C36" i="9"/>
  <c r="B36" i="9"/>
  <c r="AT35" i="9"/>
  <c r="AS35" i="9"/>
  <c r="AQ35" i="9"/>
  <c r="AO35" i="9"/>
  <c r="AM35" i="9"/>
  <c r="AK35" i="9"/>
  <c r="AI35" i="9"/>
  <c r="C35" i="9"/>
  <c r="B35" i="9"/>
  <c r="AT34" i="9"/>
  <c r="AS34" i="9"/>
  <c r="AQ34" i="9"/>
  <c r="AO34" i="9"/>
  <c r="AM34" i="9"/>
  <c r="AK34" i="9"/>
  <c r="AI34" i="9"/>
  <c r="C34" i="9"/>
  <c r="B34" i="9"/>
  <c r="AT33" i="9"/>
  <c r="AS33" i="9"/>
  <c r="AQ33" i="9"/>
  <c r="AO33" i="9"/>
  <c r="AM33" i="9"/>
  <c r="AK33" i="9"/>
  <c r="AI33" i="9"/>
  <c r="C33" i="9"/>
  <c r="B33" i="9"/>
  <c r="AT32" i="9"/>
  <c r="AS32" i="9"/>
  <c r="AQ32" i="9"/>
  <c r="AO32" i="9"/>
  <c r="AM32" i="9"/>
  <c r="AK32" i="9"/>
  <c r="AI32" i="9"/>
  <c r="C32" i="9"/>
  <c r="B32" i="9"/>
  <c r="AT31" i="9"/>
  <c r="AS31" i="9"/>
  <c r="AQ31" i="9"/>
  <c r="AO31" i="9"/>
  <c r="AM31" i="9"/>
  <c r="AK31" i="9"/>
  <c r="AI31" i="9"/>
  <c r="C31" i="9"/>
  <c r="B31" i="9"/>
  <c r="AT30" i="9"/>
  <c r="AS30" i="9"/>
  <c r="AQ30" i="9"/>
  <c r="AO30" i="9"/>
  <c r="AM30" i="9"/>
  <c r="AK30" i="9"/>
  <c r="AI30" i="9"/>
  <c r="C30" i="9"/>
  <c r="B30" i="9"/>
  <c r="AT29" i="9"/>
  <c r="AS29" i="9"/>
  <c r="AQ29" i="9"/>
  <c r="AO29" i="9"/>
  <c r="AM29" i="9"/>
  <c r="AK29" i="9"/>
  <c r="AI29" i="9"/>
  <c r="C29" i="9"/>
  <c r="B29" i="9"/>
  <c r="AT28" i="9"/>
  <c r="AS28" i="9"/>
  <c r="AQ28" i="9"/>
  <c r="AO28" i="9"/>
  <c r="AM28" i="9"/>
  <c r="AK28" i="9"/>
  <c r="AI28" i="9"/>
  <c r="C28" i="9"/>
  <c r="B28" i="9"/>
  <c r="AT27" i="9"/>
  <c r="AS27" i="9"/>
  <c r="AQ27" i="9"/>
  <c r="AO27" i="9"/>
  <c r="AM27" i="9"/>
  <c r="AK27" i="9"/>
  <c r="AI27" i="9"/>
  <c r="C27" i="9"/>
  <c r="B27" i="9"/>
  <c r="AT26" i="9"/>
  <c r="AS26" i="9"/>
  <c r="AQ26" i="9"/>
  <c r="AO26" i="9"/>
  <c r="AM26" i="9"/>
  <c r="AK26" i="9"/>
  <c r="AI26" i="9"/>
  <c r="C26" i="9"/>
  <c r="B26" i="9"/>
  <c r="AT25" i="9"/>
  <c r="AS25" i="9"/>
  <c r="AQ25" i="9"/>
  <c r="AO25" i="9"/>
  <c r="AM25" i="9"/>
  <c r="AK25" i="9"/>
  <c r="AI25" i="9"/>
  <c r="C25" i="9"/>
  <c r="B25" i="9"/>
  <c r="AT24" i="9"/>
  <c r="AS24" i="9"/>
  <c r="AQ24" i="9"/>
  <c r="AO24" i="9"/>
  <c r="AM24" i="9"/>
  <c r="AK24" i="9"/>
  <c r="AI24" i="9"/>
  <c r="C24" i="9"/>
  <c r="B24" i="9"/>
  <c r="AT23" i="9"/>
  <c r="AS23" i="9"/>
  <c r="AQ23" i="9"/>
  <c r="AO23" i="9"/>
  <c r="AM23" i="9"/>
  <c r="AK23" i="9"/>
  <c r="AI23" i="9"/>
  <c r="C23" i="9"/>
  <c r="B23" i="9"/>
  <c r="AT22" i="9"/>
  <c r="AS22" i="9"/>
  <c r="AQ22" i="9"/>
  <c r="AO22" i="9"/>
  <c r="AM22" i="9"/>
  <c r="AK22" i="9"/>
  <c r="AI22" i="9"/>
  <c r="C22" i="9"/>
  <c r="B22" i="9"/>
  <c r="AT21" i="9"/>
  <c r="AS21" i="9"/>
  <c r="AQ21" i="9"/>
  <c r="AO21" i="9"/>
  <c r="AM21" i="9"/>
  <c r="AK21" i="9"/>
  <c r="AI21" i="9"/>
  <c r="C21" i="9"/>
  <c r="B21" i="9"/>
  <c r="AT20" i="9"/>
  <c r="AS20" i="9"/>
  <c r="AQ20" i="9"/>
  <c r="AO20" i="9"/>
  <c r="AM20" i="9"/>
  <c r="AK20" i="9"/>
  <c r="AI20" i="9"/>
  <c r="C20" i="9"/>
  <c r="B20" i="9"/>
  <c r="AT19" i="9"/>
  <c r="AS19" i="9"/>
  <c r="AQ19" i="9"/>
  <c r="AO19" i="9"/>
  <c r="AM19" i="9"/>
  <c r="AK19" i="9"/>
  <c r="AI19" i="9"/>
  <c r="C19" i="9"/>
  <c r="B19" i="9"/>
  <c r="AT18" i="9"/>
  <c r="AS18" i="9"/>
  <c r="AQ18" i="9"/>
  <c r="AO18" i="9"/>
  <c r="AM18" i="9"/>
  <c r="AK18" i="9"/>
  <c r="AI18" i="9"/>
  <c r="C18" i="9"/>
  <c r="B18" i="9"/>
  <c r="AT17" i="9"/>
  <c r="AS17" i="9"/>
  <c r="AQ17" i="9"/>
  <c r="AO17" i="9"/>
  <c r="AM17" i="9"/>
  <c r="AK17" i="9"/>
  <c r="AI17" i="9"/>
  <c r="C17" i="9"/>
  <c r="B17" i="9"/>
  <c r="AT16" i="9"/>
  <c r="AS16" i="9"/>
  <c r="AQ16" i="9"/>
  <c r="AO16" i="9"/>
  <c r="AM16" i="9"/>
  <c r="AK16" i="9"/>
  <c r="AI16" i="9"/>
  <c r="C16" i="9"/>
  <c r="B16" i="9"/>
  <c r="AT15" i="9"/>
  <c r="AS15" i="9"/>
  <c r="AQ15" i="9"/>
  <c r="AO15" i="9"/>
  <c r="AM15" i="9"/>
  <c r="AK15" i="9"/>
  <c r="AI15" i="9"/>
  <c r="C15" i="9"/>
  <c r="B15" i="9"/>
  <c r="AT14" i="9"/>
  <c r="AS14" i="9"/>
  <c r="AQ14" i="9"/>
  <c r="AO14" i="9"/>
  <c r="AM14" i="9"/>
  <c r="AK14" i="9"/>
  <c r="AI14" i="9"/>
  <c r="C14" i="9"/>
  <c r="B14" i="9"/>
  <c r="AT13" i="9"/>
  <c r="AS13" i="9"/>
  <c r="AQ13" i="9"/>
  <c r="AO13" i="9"/>
  <c r="AM13" i="9"/>
  <c r="AK13" i="9"/>
  <c r="AI13" i="9"/>
  <c r="C13" i="9"/>
  <c r="B13" i="9"/>
  <c r="AT12" i="9"/>
  <c r="AS12" i="9"/>
  <c r="AQ12" i="9"/>
  <c r="AO12" i="9"/>
  <c r="AM12" i="9"/>
  <c r="AK12" i="9"/>
  <c r="AI12" i="9"/>
  <c r="C12" i="9"/>
  <c r="B12" i="9"/>
  <c r="AT11" i="9"/>
  <c r="AS11" i="9"/>
  <c r="AQ11" i="9"/>
  <c r="AO11" i="9"/>
  <c r="AM11" i="9"/>
  <c r="AK11" i="9"/>
  <c r="AI11" i="9"/>
  <c r="C11" i="9"/>
  <c r="B11" i="9"/>
  <c r="AT10" i="9"/>
  <c r="AS10" i="9"/>
  <c r="AQ10" i="9"/>
  <c r="AO10" i="9"/>
  <c r="AM10" i="9"/>
  <c r="AK10" i="9"/>
  <c r="AI10" i="9"/>
  <c r="C10" i="9"/>
  <c r="B10" i="9"/>
  <c r="AT9" i="9"/>
  <c r="AS9" i="9"/>
  <c r="AQ9" i="9"/>
  <c r="AO9" i="9"/>
  <c r="AM9" i="9"/>
  <c r="AK9" i="9"/>
  <c r="AI9" i="9"/>
  <c r="C9" i="9"/>
  <c r="B9" i="9"/>
  <c r="AT8" i="9"/>
  <c r="AS8" i="9"/>
  <c r="AQ8" i="9"/>
  <c r="AO8" i="9"/>
  <c r="AM8" i="9"/>
  <c r="AK8" i="9"/>
  <c r="AI8" i="9"/>
  <c r="C8" i="9"/>
  <c r="B8" i="9"/>
  <c r="AT7" i="9"/>
  <c r="AS7" i="9"/>
  <c r="AQ7" i="9"/>
  <c r="AO7" i="9"/>
  <c r="AM7" i="9"/>
  <c r="AK7" i="9"/>
  <c r="AI7" i="9"/>
  <c r="C7" i="9"/>
  <c r="B7" i="9"/>
  <c r="AT6" i="9"/>
  <c r="AS6" i="9"/>
  <c r="AQ6" i="9"/>
  <c r="AO6" i="9"/>
  <c r="AM6" i="9"/>
  <c r="AK6" i="9"/>
  <c r="AI6" i="9"/>
  <c r="C6" i="9"/>
  <c r="B6" i="9"/>
  <c r="AT5" i="9"/>
  <c r="AS5" i="9"/>
  <c r="AQ5" i="9"/>
  <c r="AO5" i="9"/>
  <c r="AM5" i="9"/>
  <c r="AK5" i="9"/>
  <c r="AI5" i="9"/>
  <c r="C5" i="9"/>
  <c r="B5" i="9"/>
  <c r="AT4" i="9"/>
  <c r="AS4" i="9"/>
  <c r="AQ4" i="9"/>
  <c r="AO4" i="9"/>
  <c r="AM4" i="9"/>
  <c r="AK4" i="9"/>
  <c r="AI4" i="9"/>
  <c r="C4" i="9"/>
  <c r="B4" i="9"/>
  <c r="A4" i="9"/>
  <c r="AU1" i="9"/>
  <c r="AT503" i="8"/>
  <c r="AS503" i="8"/>
  <c r="AQ503" i="8"/>
  <c r="AO503" i="8"/>
  <c r="AM503" i="8"/>
  <c r="AK503" i="8"/>
  <c r="AI503" i="8"/>
  <c r="C503" i="8"/>
  <c r="B503" i="8"/>
  <c r="A503" i="8"/>
  <c r="AT502" i="8"/>
  <c r="AS502" i="8"/>
  <c r="AQ502" i="8"/>
  <c r="AO502" i="8"/>
  <c r="AM502" i="8"/>
  <c r="AK502" i="8"/>
  <c r="AI502" i="8"/>
  <c r="C502" i="8"/>
  <c r="B502" i="8"/>
  <c r="A502" i="8"/>
  <c r="AT501" i="8"/>
  <c r="AS501" i="8"/>
  <c r="AQ501" i="8"/>
  <c r="AO501" i="8"/>
  <c r="AM501" i="8"/>
  <c r="AK501" i="8"/>
  <c r="AI501" i="8"/>
  <c r="C501" i="8"/>
  <c r="B501" i="8"/>
  <c r="A501" i="8"/>
  <c r="AT500" i="8"/>
  <c r="AS500" i="8"/>
  <c r="AQ500" i="8"/>
  <c r="AO500" i="8"/>
  <c r="AM500" i="8"/>
  <c r="AK500" i="8"/>
  <c r="AI500" i="8"/>
  <c r="C500" i="8"/>
  <c r="B500" i="8"/>
  <c r="A500" i="8"/>
  <c r="AT499" i="8"/>
  <c r="AS499" i="8"/>
  <c r="AQ499" i="8"/>
  <c r="AO499" i="8"/>
  <c r="AM499" i="8"/>
  <c r="AK499" i="8"/>
  <c r="AI499" i="8"/>
  <c r="C499" i="8"/>
  <c r="B499" i="8"/>
  <c r="A499" i="8"/>
  <c r="AT498" i="8"/>
  <c r="AS498" i="8"/>
  <c r="AQ498" i="8"/>
  <c r="AO498" i="8"/>
  <c r="AM498" i="8"/>
  <c r="AK498" i="8"/>
  <c r="AI498" i="8"/>
  <c r="C498" i="8"/>
  <c r="B498" i="8"/>
  <c r="A498" i="8"/>
  <c r="AT497" i="8"/>
  <c r="AS497" i="8"/>
  <c r="AQ497" i="8"/>
  <c r="AO497" i="8"/>
  <c r="AM497" i="8"/>
  <c r="AK497" i="8"/>
  <c r="AI497" i="8"/>
  <c r="C497" i="8"/>
  <c r="B497" i="8"/>
  <c r="A497" i="8"/>
  <c r="AT496" i="8"/>
  <c r="AS496" i="8"/>
  <c r="AQ496" i="8"/>
  <c r="AO496" i="8"/>
  <c r="AM496" i="8"/>
  <c r="AK496" i="8"/>
  <c r="AI496" i="8"/>
  <c r="C496" i="8"/>
  <c r="B496" i="8"/>
  <c r="A496" i="8"/>
  <c r="AT495" i="8"/>
  <c r="AS495" i="8"/>
  <c r="AQ495" i="8"/>
  <c r="AO495" i="8"/>
  <c r="AM495" i="8"/>
  <c r="AK495" i="8"/>
  <c r="AI495" i="8"/>
  <c r="C495" i="8"/>
  <c r="B495" i="8"/>
  <c r="A495" i="8"/>
  <c r="AT494" i="8"/>
  <c r="AS494" i="8"/>
  <c r="AQ494" i="8"/>
  <c r="AO494" i="8"/>
  <c r="AM494" i="8"/>
  <c r="AK494" i="8"/>
  <c r="AI494" i="8"/>
  <c r="C494" i="8"/>
  <c r="B494" i="8"/>
  <c r="A494" i="8"/>
  <c r="AT493" i="8"/>
  <c r="AS493" i="8"/>
  <c r="AQ493" i="8"/>
  <c r="AO493" i="8"/>
  <c r="AM493" i="8"/>
  <c r="AK493" i="8"/>
  <c r="AI493" i="8"/>
  <c r="C493" i="8"/>
  <c r="B493" i="8"/>
  <c r="A493" i="8"/>
  <c r="AT492" i="8"/>
  <c r="AS492" i="8"/>
  <c r="AQ492" i="8"/>
  <c r="AO492" i="8"/>
  <c r="AM492" i="8"/>
  <c r="AK492" i="8"/>
  <c r="AI492" i="8"/>
  <c r="C492" i="8"/>
  <c r="B492" i="8"/>
  <c r="A492" i="8"/>
  <c r="AT491" i="8"/>
  <c r="AS491" i="8"/>
  <c r="AQ491" i="8"/>
  <c r="AO491" i="8"/>
  <c r="AM491" i="8"/>
  <c r="AK491" i="8"/>
  <c r="AI491" i="8"/>
  <c r="C491" i="8"/>
  <c r="B491" i="8"/>
  <c r="A491" i="8"/>
  <c r="AT490" i="8"/>
  <c r="AS490" i="8"/>
  <c r="AQ490" i="8"/>
  <c r="AO490" i="8"/>
  <c r="AM490" i="8"/>
  <c r="AK490" i="8"/>
  <c r="AI490" i="8"/>
  <c r="C490" i="8"/>
  <c r="B490" i="8"/>
  <c r="A490" i="8"/>
  <c r="AT489" i="8"/>
  <c r="AS489" i="8"/>
  <c r="AQ489" i="8"/>
  <c r="AO489" i="8"/>
  <c r="AM489" i="8"/>
  <c r="AK489" i="8"/>
  <c r="AI489" i="8"/>
  <c r="C489" i="8"/>
  <c r="B489" i="8"/>
  <c r="A489" i="8"/>
  <c r="AT488" i="8"/>
  <c r="AS488" i="8"/>
  <c r="AQ488" i="8"/>
  <c r="AO488" i="8"/>
  <c r="AM488" i="8"/>
  <c r="AK488" i="8"/>
  <c r="AI488" i="8"/>
  <c r="C488" i="8"/>
  <c r="B488" i="8"/>
  <c r="A488" i="8"/>
  <c r="AT487" i="8"/>
  <c r="AS487" i="8"/>
  <c r="AQ487" i="8"/>
  <c r="AO487" i="8"/>
  <c r="AM487" i="8"/>
  <c r="AK487" i="8"/>
  <c r="AI487" i="8"/>
  <c r="C487" i="8"/>
  <c r="B487" i="8"/>
  <c r="A487" i="8"/>
  <c r="AT486" i="8"/>
  <c r="AS486" i="8"/>
  <c r="AQ486" i="8"/>
  <c r="AO486" i="8"/>
  <c r="AM486" i="8"/>
  <c r="AK486" i="8"/>
  <c r="AI486" i="8"/>
  <c r="C486" i="8"/>
  <c r="B486" i="8"/>
  <c r="A486" i="8"/>
  <c r="AT485" i="8"/>
  <c r="AS485" i="8"/>
  <c r="AQ485" i="8"/>
  <c r="AO485" i="8"/>
  <c r="AM485" i="8"/>
  <c r="AK485" i="8"/>
  <c r="AI485" i="8"/>
  <c r="C485" i="8"/>
  <c r="B485" i="8"/>
  <c r="A485" i="8"/>
  <c r="AT484" i="8"/>
  <c r="AS484" i="8"/>
  <c r="AQ484" i="8"/>
  <c r="AO484" i="8"/>
  <c r="AM484" i="8"/>
  <c r="AK484" i="8"/>
  <c r="AI484" i="8"/>
  <c r="C484" i="8"/>
  <c r="B484" i="8"/>
  <c r="A484" i="8"/>
  <c r="AT483" i="8"/>
  <c r="AS483" i="8"/>
  <c r="AQ483" i="8"/>
  <c r="AO483" i="8"/>
  <c r="AM483" i="8"/>
  <c r="AK483" i="8"/>
  <c r="AI483" i="8"/>
  <c r="C483" i="8"/>
  <c r="B483" i="8"/>
  <c r="A483" i="8"/>
  <c r="AT482" i="8"/>
  <c r="AS482" i="8"/>
  <c r="AQ482" i="8"/>
  <c r="AO482" i="8"/>
  <c r="AM482" i="8"/>
  <c r="AK482" i="8"/>
  <c r="AI482" i="8"/>
  <c r="C482" i="8"/>
  <c r="B482" i="8"/>
  <c r="A482" i="8"/>
  <c r="AT481" i="8"/>
  <c r="AS481" i="8"/>
  <c r="AQ481" i="8"/>
  <c r="AO481" i="8"/>
  <c r="AM481" i="8"/>
  <c r="AK481" i="8"/>
  <c r="AI481" i="8"/>
  <c r="C481" i="8"/>
  <c r="B481" i="8"/>
  <c r="A481" i="8"/>
  <c r="AT480" i="8"/>
  <c r="AS480" i="8"/>
  <c r="AQ480" i="8"/>
  <c r="AO480" i="8"/>
  <c r="AM480" i="8"/>
  <c r="AK480" i="8"/>
  <c r="AI480" i="8"/>
  <c r="C480" i="8"/>
  <c r="B480" i="8"/>
  <c r="A480" i="8"/>
  <c r="AT479" i="8"/>
  <c r="AS479" i="8"/>
  <c r="AQ479" i="8"/>
  <c r="AO479" i="8"/>
  <c r="AM479" i="8"/>
  <c r="AK479" i="8"/>
  <c r="AI479" i="8"/>
  <c r="C479" i="8"/>
  <c r="B479" i="8"/>
  <c r="A479" i="8"/>
  <c r="AT478" i="8"/>
  <c r="AS478" i="8"/>
  <c r="AQ478" i="8"/>
  <c r="AO478" i="8"/>
  <c r="AM478" i="8"/>
  <c r="AK478" i="8"/>
  <c r="AI478" i="8"/>
  <c r="C478" i="8"/>
  <c r="B478" i="8"/>
  <c r="A478" i="8"/>
  <c r="AT477" i="8"/>
  <c r="AS477" i="8"/>
  <c r="AQ477" i="8"/>
  <c r="AO477" i="8"/>
  <c r="AM477" i="8"/>
  <c r="AK477" i="8"/>
  <c r="AI477" i="8"/>
  <c r="C477" i="8"/>
  <c r="B477" i="8"/>
  <c r="A477" i="8"/>
  <c r="AT476" i="8"/>
  <c r="AS476" i="8"/>
  <c r="AQ476" i="8"/>
  <c r="AO476" i="8"/>
  <c r="AM476" i="8"/>
  <c r="AK476" i="8"/>
  <c r="AI476" i="8"/>
  <c r="C476" i="8"/>
  <c r="B476" i="8"/>
  <c r="A476" i="8"/>
  <c r="AT475" i="8"/>
  <c r="AS475" i="8"/>
  <c r="AQ475" i="8"/>
  <c r="AO475" i="8"/>
  <c r="AM475" i="8"/>
  <c r="AK475" i="8"/>
  <c r="AI475" i="8"/>
  <c r="C475" i="8"/>
  <c r="B475" i="8"/>
  <c r="A475" i="8"/>
  <c r="AT474" i="8"/>
  <c r="AS474" i="8"/>
  <c r="AQ474" i="8"/>
  <c r="AO474" i="8"/>
  <c r="AM474" i="8"/>
  <c r="AK474" i="8"/>
  <c r="AI474" i="8"/>
  <c r="C474" i="8"/>
  <c r="B474" i="8"/>
  <c r="A474" i="8"/>
  <c r="AT473" i="8"/>
  <c r="AS473" i="8"/>
  <c r="AQ473" i="8"/>
  <c r="AO473" i="8"/>
  <c r="AM473" i="8"/>
  <c r="AK473" i="8"/>
  <c r="AI473" i="8"/>
  <c r="C473" i="8"/>
  <c r="B473" i="8"/>
  <c r="A473" i="8"/>
  <c r="AT472" i="8"/>
  <c r="AS472" i="8"/>
  <c r="AQ472" i="8"/>
  <c r="AO472" i="8"/>
  <c r="AM472" i="8"/>
  <c r="AK472" i="8"/>
  <c r="AI472" i="8"/>
  <c r="C472" i="8"/>
  <c r="B472" i="8"/>
  <c r="A472" i="8"/>
  <c r="AT471" i="8"/>
  <c r="AS471" i="8"/>
  <c r="AQ471" i="8"/>
  <c r="AO471" i="8"/>
  <c r="AM471" i="8"/>
  <c r="AK471" i="8"/>
  <c r="AI471" i="8"/>
  <c r="C471" i="8"/>
  <c r="B471" i="8"/>
  <c r="A471" i="8"/>
  <c r="AT470" i="8"/>
  <c r="AS470" i="8"/>
  <c r="AQ470" i="8"/>
  <c r="AO470" i="8"/>
  <c r="AM470" i="8"/>
  <c r="AK470" i="8"/>
  <c r="AI470" i="8"/>
  <c r="C470" i="8"/>
  <c r="B470" i="8"/>
  <c r="A470" i="8"/>
  <c r="AT469" i="8"/>
  <c r="AS469" i="8"/>
  <c r="AQ469" i="8"/>
  <c r="AO469" i="8"/>
  <c r="AM469" i="8"/>
  <c r="AK469" i="8"/>
  <c r="AI469" i="8"/>
  <c r="C469" i="8"/>
  <c r="B469" i="8"/>
  <c r="A469" i="8"/>
  <c r="AT468" i="8"/>
  <c r="AS468" i="8"/>
  <c r="AQ468" i="8"/>
  <c r="AO468" i="8"/>
  <c r="AM468" i="8"/>
  <c r="AK468" i="8"/>
  <c r="AI468" i="8"/>
  <c r="C468" i="8"/>
  <c r="B468" i="8"/>
  <c r="A468" i="8"/>
  <c r="AT467" i="8"/>
  <c r="AS467" i="8"/>
  <c r="AQ467" i="8"/>
  <c r="AO467" i="8"/>
  <c r="AM467" i="8"/>
  <c r="AK467" i="8"/>
  <c r="AI467" i="8"/>
  <c r="C467" i="8"/>
  <c r="B467" i="8"/>
  <c r="A467" i="8"/>
  <c r="AT466" i="8"/>
  <c r="AS466" i="8"/>
  <c r="AQ466" i="8"/>
  <c r="AO466" i="8"/>
  <c r="AM466" i="8"/>
  <c r="AK466" i="8"/>
  <c r="AI466" i="8"/>
  <c r="C466" i="8"/>
  <c r="B466" i="8"/>
  <c r="A466" i="8"/>
  <c r="AT465" i="8"/>
  <c r="AS465" i="8"/>
  <c r="AQ465" i="8"/>
  <c r="AO465" i="8"/>
  <c r="AM465" i="8"/>
  <c r="AK465" i="8"/>
  <c r="AI465" i="8"/>
  <c r="C465" i="8"/>
  <c r="B465" i="8"/>
  <c r="A465" i="8"/>
  <c r="AT464" i="8"/>
  <c r="AS464" i="8"/>
  <c r="AQ464" i="8"/>
  <c r="AO464" i="8"/>
  <c r="AM464" i="8"/>
  <c r="AK464" i="8"/>
  <c r="AI464" i="8"/>
  <c r="C464" i="8"/>
  <c r="B464" i="8"/>
  <c r="A464" i="8"/>
  <c r="AT463" i="8"/>
  <c r="AS463" i="8"/>
  <c r="AQ463" i="8"/>
  <c r="AO463" i="8"/>
  <c r="AM463" i="8"/>
  <c r="AK463" i="8"/>
  <c r="AI463" i="8"/>
  <c r="C463" i="8"/>
  <c r="B463" i="8"/>
  <c r="A463" i="8"/>
  <c r="AT462" i="8"/>
  <c r="AS462" i="8"/>
  <c r="AQ462" i="8"/>
  <c r="AO462" i="8"/>
  <c r="AM462" i="8"/>
  <c r="AK462" i="8"/>
  <c r="AI462" i="8"/>
  <c r="C462" i="8"/>
  <c r="B462" i="8"/>
  <c r="A462" i="8"/>
  <c r="AT461" i="8"/>
  <c r="AS461" i="8"/>
  <c r="AQ461" i="8"/>
  <c r="AO461" i="8"/>
  <c r="AM461" i="8"/>
  <c r="AK461" i="8"/>
  <c r="AI461" i="8"/>
  <c r="C461" i="8"/>
  <c r="B461" i="8"/>
  <c r="A461" i="8"/>
  <c r="AT460" i="8"/>
  <c r="AS460" i="8"/>
  <c r="AQ460" i="8"/>
  <c r="AO460" i="8"/>
  <c r="AM460" i="8"/>
  <c r="AK460" i="8"/>
  <c r="AI460" i="8"/>
  <c r="C460" i="8"/>
  <c r="B460" i="8"/>
  <c r="A460" i="8"/>
  <c r="AT459" i="8"/>
  <c r="AS459" i="8"/>
  <c r="AQ459" i="8"/>
  <c r="AO459" i="8"/>
  <c r="AM459" i="8"/>
  <c r="AK459" i="8"/>
  <c r="AI459" i="8"/>
  <c r="C459" i="8"/>
  <c r="B459" i="8"/>
  <c r="A459" i="8"/>
  <c r="AT458" i="8"/>
  <c r="AS458" i="8"/>
  <c r="AQ458" i="8"/>
  <c r="AO458" i="8"/>
  <c r="AM458" i="8"/>
  <c r="AK458" i="8"/>
  <c r="AI458" i="8"/>
  <c r="C458" i="8"/>
  <c r="B458" i="8"/>
  <c r="A458" i="8"/>
  <c r="AT457" i="8"/>
  <c r="AS457" i="8"/>
  <c r="AQ457" i="8"/>
  <c r="AO457" i="8"/>
  <c r="AM457" i="8"/>
  <c r="AK457" i="8"/>
  <c r="AI457" i="8"/>
  <c r="C457" i="8"/>
  <c r="B457" i="8"/>
  <c r="A457" i="8"/>
  <c r="AT456" i="8"/>
  <c r="AS456" i="8"/>
  <c r="AQ456" i="8"/>
  <c r="AO456" i="8"/>
  <c r="AM456" i="8"/>
  <c r="AK456" i="8"/>
  <c r="AI456" i="8"/>
  <c r="C456" i="8"/>
  <c r="B456" i="8"/>
  <c r="A456" i="8"/>
  <c r="AT455" i="8"/>
  <c r="AS455" i="8"/>
  <c r="AQ455" i="8"/>
  <c r="AO455" i="8"/>
  <c r="AM455" i="8"/>
  <c r="AK455" i="8"/>
  <c r="AI455" i="8"/>
  <c r="C455" i="8"/>
  <c r="B455" i="8"/>
  <c r="A455" i="8"/>
  <c r="AT454" i="8"/>
  <c r="AS454" i="8"/>
  <c r="AQ454" i="8"/>
  <c r="AO454" i="8"/>
  <c r="AM454" i="8"/>
  <c r="AK454" i="8"/>
  <c r="AI454" i="8"/>
  <c r="C454" i="8"/>
  <c r="B454" i="8"/>
  <c r="A454" i="8"/>
  <c r="AT453" i="8"/>
  <c r="AS453" i="8"/>
  <c r="AQ453" i="8"/>
  <c r="AO453" i="8"/>
  <c r="AM453" i="8"/>
  <c r="AK453" i="8"/>
  <c r="AI453" i="8"/>
  <c r="C453" i="8"/>
  <c r="B453" i="8"/>
  <c r="A453" i="8"/>
  <c r="AT452" i="8"/>
  <c r="AS452" i="8"/>
  <c r="AQ452" i="8"/>
  <c r="AO452" i="8"/>
  <c r="AM452" i="8"/>
  <c r="AK452" i="8"/>
  <c r="AI452" i="8"/>
  <c r="C452" i="8"/>
  <c r="B452" i="8"/>
  <c r="A452" i="8"/>
  <c r="AT451" i="8"/>
  <c r="AS451" i="8"/>
  <c r="AQ451" i="8"/>
  <c r="AO451" i="8"/>
  <c r="AM451" i="8"/>
  <c r="AK451" i="8"/>
  <c r="AI451" i="8"/>
  <c r="C451" i="8"/>
  <c r="B451" i="8"/>
  <c r="A451" i="8"/>
  <c r="AT450" i="8"/>
  <c r="AS450" i="8"/>
  <c r="AQ450" i="8"/>
  <c r="AO450" i="8"/>
  <c r="AM450" i="8"/>
  <c r="AK450" i="8"/>
  <c r="AI450" i="8"/>
  <c r="C450" i="8"/>
  <c r="B450" i="8"/>
  <c r="A450" i="8"/>
  <c r="AT449" i="8"/>
  <c r="AS449" i="8"/>
  <c r="AQ449" i="8"/>
  <c r="AO449" i="8"/>
  <c r="AM449" i="8"/>
  <c r="AK449" i="8"/>
  <c r="AI449" i="8"/>
  <c r="C449" i="8"/>
  <c r="B449" i="8"/>
  <c r="A449" i="8"/>
  <c r="AT448" i="8"/>
  <c r="AS448" i="8"/>
  <c r="AQ448" i="8"/>
  <c r="AO448" i="8"/>
  <c r="AM448" i="8"/>
  <c r="AK448" i="8"/>
  <c r="AI448" i="8"/>
  <c r="C448" i="8"/>
  <c r="B448" i="8"/>
  <c r="A448" i="8"/>
  <c r="AT447" i="8"/>
  <c r="AS447" i="8"/>
  <c r="AQ447" i="8"/>
  <c r="AO447" i="8"/>
  <c r="AM447" i="8"/>
  <c r="AK447" i="8"/>
  <c r="AI447" i="8"/>
  <c r="C447" i="8"/>
  <c r="B447" i="8"/>
  <c r="A447" i="8"/>
  <c r="AT446" i="8"/>
  <c r="AS446" i="8"/>
  <c r="AQ446" i="8"/>
  <c r="AO446" i="8"/>
  <c r="AM446" i="8"/>
  <c r="AK446" i="8"/>
  <c r="AI446" i="8"/>
  <c r="C446" i="8"/>
  <c r="B446" i="8"/>
  <c r="A446" i="8"/>
  <c r="AT445" i="8"/>
  <c r="AS445" i="8"/>
  <c r="AQ445" i="8"/>
  <c r="AO445" i="8"/>
  <c r="AM445" i="8"/>
  <c r="AK445" i="8"/>
  <c r="AI445" i="8"/>
  <c r="C445" i="8"/>
  <c r="B445" i="8"/>
  <c r="A445" i="8"/>
  <c r="AT444" i="8"/>
  <c r="AS444" i="8"/>
  <c r="AQ444" i="8"/>
  <c r="AO444" i="8"/>
  <c r="AM444" i="8"/>
  <c r="AK444" i="8"/>
  <c r="AI444" i="8"/>
  <c r="C444" i="8"/>
  <c r="B444" i="8"/>
  <c r="A444" i="8"/>
  <c r="AT443" i="8"/>
  <c r="AS443" i="8"/>
  <c r="AQ443" i="8"/>
  <c r="AO443" i="8"/>
  <c r="AM443" i="8"/>
  <c r="AK443" i="8"/>
  <c r="AI443" i="8"/>
  <c r="C443" i="8"/>
  <c r="B443" i="8"/>
  <c r="A443" i="8"/>
  <c r="AT442" i="8"/>
  <c r="AS442" i="8"/>
  <c r="AQ442" i="8"/>
  <c r="AO442" i="8"/>
  <c r="AM442" i="8"/>
  <c r="AK442" i="8"/>
  <c r="AI442" i="8"/>
  <c r="C442" i="8"/>
  <c r="B442" i="8"/>
  <c r="A442" i="8"/>
  <c r="AT441" i="8"/>
  <c r="AS441" i="8"/>
  <c r="AQ441" i="8"/>
  <c r="AO441" i="8"/>
  <c r="AM441" i="8"/>
  <c r="AK441" i="8"/>
  <c r="AI441" i="8"/>
  <c r="C441" i="8"/>
  <c r="B441" i="8"/>
  <c r="A441" i="8"/>
  <c r="AT440" i="8"/>
  <c r="AS440" i="8"/>
  <c r="AQ440" i="8"/>
  <c r="AO440" i="8"/>
  <c r="AM440" i="8"/>
  <c r="AK440" i="8"/>
  <c r="AI440" i="8"/>
  <c r="C440" i="8"/>
  <c r="B440" i="8"/>
  <c r="A440" i="8"/>
  <c r="AT439" i="8"/>
  <c r="AS439" i="8"/>
  <c r="AQ439" i="8"/>
  <c r="AO439" i="8"/>
  <c r="AM439" i="8"/>
  <c r="AK439" i="8"/>
  <c r="AI439" i="8"/>
  <c r="C439" i="8"/>
  <c r="B439" i="8"/>
  <c r="A439" i="8"/>
  <c r="AT438" i="8"/>
  <c r="AS438" i="8"/>
  <c r="AQ438" i="8"/>
  <c r="AO438" i="8"/>
  <c r="AM438" i="8"/>
  <c r="AK438" i="8"/>
  <c r="AI438" i="8"/>
  <c r="C438" i="8"/>
  <c r="B438" i="8"/>
  <c r="A438" i="8"/>
  <c r="AT437" i="8"/>
  <c r="AS437" i="8"/>
  <c r="AQ437" i="8"/>
  <c r="AO437" i="8"/>
  <c r="AM437" i="8"/>
  <c r="AK437" i="8"/>
  <c r="AI437" i="8"/>
  <c r="C437" i="8"/>
  <c r="B437" i="8"/>
  <c r="A437" i="8"/>
  <c r="AT436" i="8"/>
  <c r="AS436" i="8"/>
  <c r="AQ436" i="8"/>
  <c r="AO436" i="8"/>
  <c r="AM436" i="8"/>
  <c r="AK436" i="8"/>
  <c r="AI436" i="8"/>
  <c r="C436" i="8"/>
  <c r="B436" i="8"/>
  <c r="A436" i="8"/>
  <c r="AT435" i="8"/>
  <c r="AS435" i="8"/>
  <c r="AQ435" i="8"/>
  <c r="AO435" i="8"/>
  <c r="AM435" i="8"/>
  <c r="AK435" i="8"/>
  <c r="AI435" i="8"/>
  <c r="C435" i="8"/>
  <c r="B435" i="8"/>
  <c r="A435" i="8"/>
  <c r="AT434" i="8"/>
  <c r="AS434" i="8"/>
  <c r="AQ434" i="8"/>
  <c r="AO434" i="8"/>
  <c r="AM434" i="8"/>
  <c r="AK434" i="8"/>
  <c r="AI434" i="8"/>
  <c r="C434" i="8"/>
  <c r="B434" i="8"/>
  <c r="A434" i="8"/>
  <c r="AT433" i="8"/>
  <c r="AS433" i="8"/>
  <c r="AQ433" i="8"/>
  <c r="AO433" i="8"/>
  <c r="AM433" i="8"/>
  <c r="AK433" i="8"/>
  <c r="AI433" i="8"/>
  <c r="C433" i="8"/>
  <c r="B433" i="8"/>
  <c r="A433" i="8"/>
  <c r="AT432" i="8"/>
  <c r="AS432" i="8"/>
  <c r="AQ432" i="8"/>
  <c r="AO432" i="8"/>
  <c r="AM432" i="8"/>
  <c r="AK432" i="8"/>
  <c r="AI432" i="8"/>
  <c r="C432" i="8"/>
  <c r="B432" i="8"/>
  <c r="A432" i="8"/>
  <c r="AT431" i="8"/>
  <c r="AS431" i="8"/>
  <c r="AQ431" i="8"/>
  <c r="AO431" i="8"/>
  <c r="AM431" i="8"/>
  <c r="AK431" i="8"/>
  <c r="AI431" i="8"/>
  <c r="C431" i="8"/>
  <c r="B431" i="8"/>
  <c r="A431" i="8"/>
  <c r="AT430" i="8"/>
  <c r="AS430" i="8"/>
  <c r="AQ430" i="8"/>
  <c r="AO430" i="8"/>
  <c r="AM430" i="8"/>
  <c r="AK430" i="8"/>
  <c r="AI430" i="8"/>
  <c r="C430" i="8"/>
  <c r="B430" i="8"/>
  <c r="A430" i="8"/>
  <c r="AT429" i="8"/>
  <c r="AS429" i="8"/>
  <c r="AQ429" i="8"/>
  <c r="AO429" i="8"/>
  <c r="AM429" i="8"/>
  <c r="AK429" i="8"/>
  <c r="AI429" i="8"/>
  <c r="C429" i="8"/>
  <c r="B429" i="8"/>
  <c r="A429" i="8"/>
  <c r="AT428" i="8"/>
  <c r="AS428" i="8"/>
  <c r="AQ428" i="8"/>
  <c r="AO428" i="8"/>
  <c r="AM428" i="8"/>
  <c r="AK428" i="8"/>
  <c r="AI428" i="8"/>
  <c r="C428" i="8"/>
  <c r="B428" i="8"/>
  <c r="A428" i="8"/>
  <c r="AT427" i="8"/>
  <c r="AS427" i="8"/>
  <c r="AQ427" i="8"/>
  <c r="AO427" i="8"/>
  <c r="AM427" i="8"/>
  <c r="AK427" i="8"/>
  <c r="AI427" i="8"/>
  <c r="C427" i="8"/>
  <c r="B427" i="8"/>
  <c r="A427" i="8"/>
  <c r="AT426" i="8"/>
  <c r="AS426" i="8"/>
  <c r="AQ426" i="8"/>
  <c r="AO426" i="8"/>
  <c r="AM426" i="8"/>
  <c r="AK426" i="8"/>
  <c r="AI426" i="8"/>
  <c r="C426" i="8"/>
  <c r="B426" i="8"/>
  <c r="A426" i="8"/>
  <c r="AT425" i="8"/>
  <c r="AS425" i="8"/>
  <c r="AQ425" i="8"/>
  <c r="AO425" i="8"/>
  <c r="AM425" i="8"/>
  <c r="AK425" i="8"/>
  <c r="AI425" i="8"/>
  <c r="C425" i="8"/>
  <c r="B425" i="8"/>
  <c r="A425" i="8"/>
  <c r="AT424" i="8"/>
  <c r="AS424" i="8"/>
  <c r="AQ424" i="8"/>
  <c r="AO424" i="8"/>
  <c r="AM424" i="8"/>
  <c r="AK424" i="8"/>
  <c r="AI424" i="8"/>
  <c r="C424" i="8"/>
  <c r="B424" i="8"/>
  <c r="A424" i="8"/>
  <c r="AT423" i="8"/>
  <c r="AS423" i="8"/>
  <c r="AQ423" i="8"/>
  <c r="AO423" i="8"/>
  <c r="AM423" i="8"/>
  <c r="AK423" i="8"/>
  <c r="AI423" i="8"/>
  <c r="C423" i="8"/>
  <c r="B423" i="8"/>
  <c r="A423" i="8"/>
  <c r="AT422" i="8"/>
  <c r="AS422" i="8"/>
  <c r="AQ422" i="8"/>
  <c r="AO422" i="8"/>
  <c r="AM422" i="8"/>
  <c r="AK422" i="8"/>
  <c r="AI422" i="8"/>
  <c r="C422" i="8"/>
  <c r="B422" i="8"/>
  <c r="A422" i="8"/>
  <c r="AT421" i="8"/>
  <c r="AS421" i="8"/>
  <c r="AQ421" i="8"/>
  <c r="AO421" i="8"/>
  <c r="AM421" i="8"/>
  <c r="AK421" i="8"/>
  <c r="AI421" i="8"/>
  <c r="C421" i="8"/>
  <c r="B421" i="8"/>
  <c r="A421" i="8"/>
  <c r="AT420" i="8"/>
  <c r="AS420" i="8"/>
  <c r="AQ420" i="8"/>
  <c r="AO420" i="8"/>
  <c r="AM420" i="8"/>
  <c r="AK420" i="8"/>
  <c r="AI420" i="8"/>
  <c r="C420" i="8"/>
  <c r="B420" i="8"/>
  <c r="A420" i="8"/>
  <c r="AT419" i="8"/>
  <c r="AS419" i="8"/>
  <c r="AQ419" i="8"/>
  <c r="AO419" i="8"/>
  <c r="AM419" i="8"/>
  <c r="AK419" i="8"/>
  <c r="AI419" i="8"/>
  <c r="C419" i="8"/>
  <c r="B419" i="8"/>
  <c r="A419" i="8"/>
  <c r="AT418" i="8"/>
  <c r="AS418" i="8"/>
  <c r="AQ418" i="8"/>
  <c r="AO418" i="8"/>
  <c r="AM418" i="8"/>
  <c r="AK418" i="8"/>
  <c r="AI418" i="8"/>
  <c r="C418" i="8"/>
  <c r="B418" i="8"/>
  <c r="A418" i="8"/>
  <c r="AT417" i="8"/>
  <c r="AS417" i="8"/>
  <c r="AQ417" i="8"/>
  <c r="AO417" i="8"/>
  <c r="AM417" i="8"/>
  <c r="AK417" i="8"/>
  <c r="AI417" i="8"/>
  <c r="C417" i="8"/>
  <c r="B417" i="8"/>
  <c r="A417" i="8"/>
  <c r="AT416" i="8"/>
  <c r="AS416" i="8"/>
  <c r="AQ416" i="8"/>
  <c r="AO416" i="8"/>
  <c r="AM416" i="8"/>
  <c r="AK416" i="8"/>
  <c r="AI416" i="8"/>
  <c r="C416" i="8"/>
  <c r="B416" i="8"/>
  <c r="A416" i="8"/>
  <c r="AT415" i="8"/>
  <c r="AS415" i="8"/>
  <c r="AQ415" i="8"/>
  <c r="AO415" i="8"/>
  <c r="AM415" i="8"/>
  <c r="AK415" i="8"/>
  <c r="AI415" i="8"/>
  <c r="C415" i="8"/>
  <c r="B415" i="8"/>
  <c r="A415" i="8"/>
  <c r="AT414" i="8"/>
  <c r="AS414" i="8"/>
  <c r="AQ414" i="8"/>
  <c r="AO414" i="8"/>
  <c r="AM414" i="8"/>
  <c r="AK414" i="8"/>
  <c r="AI414" i="8"/>
  <c r="C414" i="8"/>
  <c r="B414" i="8"/>
  <c r="A414" i="8"/>
  <c r="AT413" i="8"/>
  <c r="AS413" i="8"/>
  <c r="AQ413" i="8"/>
  <c r="AO413" i="8"/>
  <c r="AM413" i="8"/>
  <c r="AK413" i="8"/>
  <c r="AI413" i="8"/>
  <c r="C413" i="8"/>
  <c r="B413" i="8"/>
  <c r="A413" i="8"/>
  <c r="AT412" i="8"/>
  <c r="AS412" i="8"/>
  <c r="AQ412" i="8"/>
  <c r="AO412" i="8"/>
  <c r="AM412" i="8"/>
  <c r="AK412" i="8"/>
  <c r="AI412" i="8"/>
  <c r="C412" i="8"/>
  <c r="B412" i="8"/>
  <c r="A412" i="8"/>
  <c r="AT411" i="8"/>
  <c r="AS411" i="8"/>
  <c r="AQ411" i="8"/>
  <c r="AO411" i="8"/>
  <c r="AM411" i="8"/>
  <c r="AK411" i="8"/>
  <c r="AI411" i="8"/>
  <c r="C411" i="8"/>
  <c r="B411" i="8"/>
  <c r="A411" i="8"/>
  <c r="AT410" i="8"/>
  <c r="AS410" i="8"/>
  <c r="AQ410" i="8"/>
  <c r="AO410" i="8"/>
  <c r="AM410" i="8"/>
  <c r="AK410" i="8"/>
  <c r="AI410" i="8"/>
  <c r="C410" i="8"/>
  <c r="B410" i="8"/>
  <c r="A410" i="8"/>
  <c r="AT409" i="8"/>
  <c r="AS409" i="8"/>
  <c r="AQ409" i="8"/>
  <c r="AO409" i="8"/>
  <c r="AM409" i="8"/>
  <c r="AK409" i="8"/>
  <c r="AI409" i="8"/>
  <c r="C409" i="8"/>
  <c r="B409" i="8"/>
  <c r="A409" i="8"/>
  <c r="AT408" i="8"/>
  <c r="AS408" i="8"/>
  <c r="AQ408" i="8"/>
  <c r="AO408" i="8"/>
  <c r="AM408" i="8"/>
  <c r="AK408" i="8"/>
  <c r="AI408" i="8"/>
  <c r="C408" i="8"/>
  <c r="B408" i="8"/>
  <c r="A408" i="8"/>
  <c r="AT407" i="8"/>
  <c r="AS407" i="8"/>
  <c r="AQ407" i="8"/>
  <c r="AO407" i="8"/>
  <c r="AM407" i="8"/>
  <c r="AK407" i="8"/>
  <c r="AI407" i="8"/>
  <c r="C407" i="8"/>
  <c r="B407" i="8"/>
  <c r="A407" i="8"/>
  <c r="AT406" i="8"/>
  <c r="AS406" i="8"/>
  <c r="AQ406" i="8"/>
  <c r="AO406" i="8"/>
  <c r="AM406" i="8"/>
  <c r="AK406" i="8"/>
  <c r="AI406" i="8"/>
  <c r="C406" i="8"/>
  <c r="B406" i="8"/>
  <c r="A406" i="8"/>
  <c r="AT405" i="8"/>
  <c r="AS405" i="8"/>
  <c r="AQ405" i="8"/>
  <c r="AO405" i="8"/>
  <c r="AM405" i="8"/>
  <c r="AK405" i="8"/>
  <c r="AI405" i="8"/>
  <c r="C405" i="8"/>
  <c r="B405" i="8"/>
  <c r="A405" i="8"/>
  <c r="AT404" i="8"/>
  <c r="AS404" i="8"/>
  <c r="AQ404" i="8"/>
  <c r="AO404" i="8"/>
  <c r="AM404" i="8"/>
  <c r="AK404" i="8"/>
  <c r="AI404" i="8"/>
  <c r="C404" i="8"/>
  <c r="B404" i="8"/>
  <c r="A404" i="8"/>
  <c r="AT403" i="8"/>
  <c r="AS403" i="8"/>
  <c r="AQ403" i="8"/>
  <c r="AO403" i="8"/>
  <c r="AM403" i="8"/>
  <c r="AK403" i="8"/>
  <c r="AI403" i="8"/>
  <c r="C403" i="8"/>
  <c r="B403" i="8"/>
  <c r="A403" i="8"/>
  <c r="AT402" i="8"/>
  <c r="AS402" i="8"/>
  <c r="AQ402" i="8"/>
  <c r="AO402" i="8"/>
  <c r="AM402" i="8"/>
  <c r="AK402" i="8"/>
  <c r="AI402" i="8"/>
  <c r="C402" i="8"/>
  <c r="B402" i="8"/>
  <c r="A402" i="8"/>
  <c r="AT401" i="8"/>
  <c r="AS401" i="8"/>
  <c r="AQ401" i="8"/>
  <c r="AO401" i="8"/>
  <c r="AM401" i="8"/>
  <c r="AK401" i="8"/>
  <c r="AI401" i="8"/>
  <c r="C401" i="8"/>
  <c r="B401" i="8"/>
  <c r="A401" i="8"/>
  <c r="AT400" i="8"/>
  <c r="AS400" i="8"/>
  <c r="AQ400" i="8"/>
  <c r="AO400" i="8"/>
  <c r="AM400" i="8"/>
  <c r="AK400" i="8"/>
  <c r="AI400" i="8"/>
  <c r="C400" i="8"/>
  <c r="B400" i="8"/>
  <c r="A400" i="8"/>
  <c r="AT399" i="8"/>
  <c r="AS399" i="8"/>
  <c r="AQ399" i="8"/>
  <c r="AO399" i="8"/>
  <c r="AM399" i="8"/>
  <c r="AK399" i="8"/>
  <c r="AI399" i="8"/>
  <c r="C399" i="8"/>
  <c r="B399" i="8"/>
  <c r="A399" i="8"/>
  <c r="AT398" i="8"/>
  <c r="AS398" i="8"/>
  <c r="AQ398" i="8"/>
  <c r="AO398" i="8"/>
  <c r="AM398" i="8"/>
  <c r="AK398" i="8"/>
  <c r="AI398" i="8"/>
  <c r="C398" i="8"/>
  <c r="B398" i="8"/>
  <c r="A398" i="8"/>
  <c r="AT397" i="8"/>
  <c r="AS397" i="8"/>
  <c r="AQ397" i="8"/>
  <c r="AO397" i="8"/>
  <c r="AM397" i="8"/>
  <c r="AK397" i="8"/>
  <c r="AI397" i="8"/>
  <c r="C397" i="8"/>
  <c r="B397" i="8"/>
  <c r="A397" i="8"/>
  <c r="AT396" i="8"/>
  <c r="AS396" i="8"/>
  <c r="AQ396" i="8"/>
  <c r="AO396" i="8"/>
  <c r="AM396" i="8"/>
  <c r="AK396" i="8"/>
  <c r="AI396" i="8"/>
  <c r="C396" i="8"/>
  <c r="B396" i="8"/>
  <c r="A396" i="8"/>
  <c r="AT395" i="8"/>
  <c r="AS395" i="8"/>
  <c r="AQ395" i="8"/>
  <c r="AO395" i="8"/>
  <c r="AM395" i="8"/>
  <c r="AK395" i="8"/>
  <c r="AI395" i="8"/>
  <c r="C395" i="8"/>
  <c r="B395" i="8"/>
  <c r="A395" i="8"/>
  <c r="AT394" i="8"/>
  <c r="AS394" i="8"/>
  <c r="AQ394" i="8"/>
  <c r="AO394" i="8"/>
  <c r="AM394" i="8"/>
  <c r="AK394" i="8"/>
  <c r="AI394" i="8"/>
  <c r="C394" i="8"/>
  <c r="B394" i="8"/>
  <c r="A394" i="8"/>
  <c r="AT393" i="8"/>
  <c r="AS393" i="8"/>
  <c r="AQ393" i="8"/>
  <c r="AO393" i="8"/>
  <c r="AM393" i="8"/>
  <c r="AK393" i="8"/>
  <c r="AI393" i="8"/>
  <c r="C393" i="8"/>
  <c r="B393" i="8"/>
  <c r="A393" i="8"/>
  <c r="AT392" i="8"/>
  <c r="AS392" i="8"/>
  <c r="AQ392" i="8"/>
  <c r="AO392" i="8"/>
  <c r="AM392" i="8"/>
  <c r="AK392" i="8"/>
  <c r="AI392" i="8"/>
  <c r="C392" i="8"/>
  <c r="B392" i="8"/>
  <c r="A392" i="8"/>
  <c r="AT391" i="8"/>
  <c r="AS391" i="8"/>
  <c r="AQ391" i="8"/>
  <c r="AO391" i="8"/>
  <c r="AM391" i="8"/>
  <c r="AK391" i="8"/>
  <c r="AI391" i="8"/>
  <c r="C391" i="8"/>
  <c r="B391" i="8"/>
  <c r="A391" i="8"/>
  <c r="AT390" i="8"/>
  <c r="AS390" i="8"/>
  <c r="AQ390" i="8"/>
  <c r="AO390" i="8"/>
  <c r="AM390" i="8"/>
  <c r="AK390" i="8"/>
  <c r="AI390" i="8"/>
  <c r="C390" i="8"/>
  <c r="B390" i="8"/>
  <c r="A390" i="8"/>
  <c r="AT389" i="8"/>
  <c r="AS389" i="8"/>
  <c r="AQ389" i="8"/>
  <c r="AO389" i="8"/>
  <c r="AM389" i="8"/>
  <c r="AK389" i="8"/>
  <c r="AI389" i="8"/>
  <c r="C389" i="8"/>
  <c r="B389" i="8"/>
  <c r="A389" i="8"/>
  <c r="AT388" i="8"/>
  <c r="AS388" i="8"/>
  <c r="AQ388" i="8"/>
  <c r="AO388" i="8"/>
  <c r="AM388" i="8"/>
  <c r="AK388" i="8"/>
  <c r="AI388" i="8"/>
  <c r="C388" i="8"/>
  <c r="B388" i="8"/>
  <c r="A388" i="8"/>
  <c r="AT387" i="8"/>
  <c r="AS387" i="8"/>
  <c r="AQ387" i="8"/>
  <c r="AO387" i="8"/>
  <c r="AM387" i="8"/>
  <c r="AK387" i="8"/>
  <c r="AI387" i="8"/>
  <c r="C387" i="8"/>
  <c r="B387" i="8"/>
  <c r="A387" i="8"/>
  <c r="AT386" i="8"/>
  <c r="AS386" i="8"/>
  <c r="AQ386" i="8"/>
  <c r="AO386" i="8"/>
  <c r="AM386" i="8"/>
  <c r="AK386" i="8"/>
  <c r="AI386" i="8"/>
  <c r="C386" i="8"/>
  <c r="B386" i="8"/>
  <c r="A386" i="8"/>
  <c r="AT385" i="8"/>
  <c r="AS385" i="8"/>
  <c r="AQ385" i="8"/>
  <c r="AO385" i="8"/>
  <c r="AM385" i="8"/>
  <c r="AK385" i="8"/>
  <c r="AI385" i="8"/>
  <c r="C385" i="8"/>
  <c r="B385" i="8"/>
  <c r="A385" i="8"/>
  <c r="AT384" i="8"/>
  <c r="AS384" i="8"/>
  <c r="AQ384" i="8"/>
  <c r="AO384" i="8"/>
  <c r="AM384" i="8"/>
  <c r="AK384" i="8"/>
  <c r="AI384" i="8"/>
  <c r="C384" i="8"/>
  <c r="B384" i="8"/>
  <c r="A384" i="8"/>
  <c r="AT383" i="8"/>
  <c r="AS383" i="8"/>
  <c r="AQ383" i="8"/>
  <c r="AO383" i="8"/>
  <c r="AM383" i="8"/>
  <c r="AK383" i="8"/>
  <c r="AI383" i="8"/>
  <c r="C383" i="8"/>
  <c r="B383" i="8"/>
  <c r="A383" i="8"/>
  <c r="AT382" i="8"/>
  <c r="AS382" i="8"/>
  <c r="AQ382" i="8"/>
  <c r="AO382" i="8"/>
  <c r="AM382" i="8"/>
  <c r="AK382" i="8"/>
  <c r="AI382" i="8"/>
  <c r="C382" i="8"/>
  <c r="B382" i="8"/>
  <c r="A382" i="8"/>
  <c r="AT381" i="8"/>
  <c r="AS381" i="8"/>
  <c r="AQ381" i="8"/>
  <c r="AO381" i="8"/>
  <c r="AM381" i="8"/>
  <c r="AK381" i="8"/>
  <c r="AI381" i="8"/>
  <c r="C381" i="8"/>
  <c r="B381" i="8"/>
  <c r="A381" i="8"/>
  <c r="AT380" i="8"/>
  <c r="AS380" i="8"/>
  <c r="AQ380" i="8"/>
  <c r="AO380" i="8"/>
  <c r="AM380" i="8"/>
  <c r="AK380" i="8"/>
  <c r="AI380" i="8"/>
  <c r="C380" i="8"/>
  <c r="B380" i="8"/>
  <c r="A380" i="8"/>
  <c r="AT379" i="8"/>
  <c r="AS379" i="8"/>
  <c r="AQ379" i="8"/>
  <c r="AO379" i="8"/>
  <c r="AM379" i="8"/>
  <c r="AK379" i="8"/>
  <c r="AI379" i="8"/>
  <c r="C379" i="8"/>
  <c r="B379" i="8"/>
  <c r="A379" i="8"/>
  <c r="AT378" i="8"/>
  <c r="AS378" i="8"/>
  <c r="AQ378" i="8"/>
  <c r="AO378" i="8"/>
  <c r="AM378" i="8"/>
  <c r="AK378" i="8"/>
  <c r="AI378" i="8"/>
  <c r="C378" i="8"/>
  <c r="B378" i="8"/>
  <c r="A378" i="8"/>
  <c r="AT377" i="8"/>
  <c r="AS377" i="8"/>
  <c r="AQ377" i="8"/>
  <c r="AO377" i="8"/>
  <c r="AM377" i="8"/>
  <c r="AK377" i="8"/>
  <c r="AI377" i="8"/>
  <c r="C377" i="8"/>
  <c r="B377" i="8"/>
  <c r="A377" i="8"/>
  <c r="AT376" i="8"/>
  <c r="AS376" i="8"/>
  <c r="AQ376" i="8"/>
  <c r="AO376" i="8"/>
  <c r="AM376" i="8"/>
  <c r="AK376" i="8"/>
  <c r="AI376" i="8"/>
  <c r="C376" i="8"/>
  <c r="B376" i="8"/>
  <c r="A376" i="8"/>
  <c r="AT375" i="8"/>
  <c r="AS375" i="8"/>
  <c r="AQ375" i="8"/>
  <c r="AO375" i="8"/>
  <c r="AM375" i="8"/>
  <c r="AK375" i="8"/>
  <c r="AI375" i="8"/>
  <c r="C375" i="8"/>
  <c r="B375" i="8"/>
  <c r="A375" i="8"/>
  <c r="AT374" i="8"/>
  <c r="AS374" i="8"/>
  <c r="AQ374" i="8"/>
  <c r="AO374" i="8"/>
  <c r="AM374" i="8"/>
  <c r="AK374" i="8"/>
  <c r="AI374" i="8"/>
  <c r="C374" i="8"/>
  <c r="B374" i="8"/>
  <c r="A374" i="8"/>
  <c r="AT373" i="8"/>
  <c r="AS373" i="8"/>
  <c r="AQ373" i="8"/>
  <c r="AO373" i="8"/>
  <c r="AM373" i="8"/>
  <c r="AK373" i="8"/>
  <c r="AI373" i="8"/>
  <c r="C373" i="8"/>
  <c r="B373" i="8"/>
  <c r="A373" i="8"/>
  <c r="AT372" i="8"/>
  <c r="AS372" i="8"/>
  <c r="AQ372" i="8"/>
  <c r="AO372" i="8"/>
  <c r="AM372" i="8"/>
  <c r="AK372" i="8"/>
  <c r="AI372" i="8"/>
  <c r="C372" i="8"/>
  <c r="B372" i="8"/>
  <c r="A372" i="8"/>
  <c r="AT371" i="8"/>
  <c r="AS371" i="8"/>
  <c r="AQ371" i="8"/>
  <c r="AO371" i="8"/>
  <c r="AM371" i="8"/>
  <c r="AK371" i="8"/>
  <c r="AI371" i="8"/>
  <c r="C371" i="8"/>
  <c r="B371" i="8"/>
  <c r="A371" i="8"/>
  <c r="AT370" i="8"/>
  <c r="AS370" i="8"/>
  <c r="AQ370" i="8"/>
  <c r="AO370" i="8"/>
  <c r="AM370" i="8"/>
  <c r="AK370" i="8"/>
  <c r="AI370" i="8"/>
  <c r="C370" i="8"/>
  <c r="B370" i="8"/>
  <c r="A370" i="8"/>
  <c r="AT369" i="8"/>
  <c r="AS369" i="8"/>
  <c r="AQ369" i="8"/>
  <c r="AO369" i="8"/>
  <c r="AM369" i="8"/>
  <c r="AK369" i="8"/>
  <c r="AI369" i="8"/>
  <c r="C369" i="8"/>
  <c r="B369" i="8"/>
  <c r="A369" i="8"/>
  <c r="AT368" i="8"/>
  <c r="AS368" i="8"/>
  <c r="AQ368" i="8"/>
  <c r="AO368" i="8"/>
  <c r="AM368" i="8"/>
  <c r="AK368" i="8"/>
  <c r="AI368" i="8"/>
  <c r="C368" i="8"/>
  <c r="B368" i="8"/>
  <c r="A368" i="8"/>
  <c r="AT367" i="8"/>
  <c r="AS367" i="8"/>
  <c r="AQ367" i="8"/>
  <c r="AO367" i="8"/>
  <c r="AM367" i="8"/>
  <c r="AK367" i="8"/>
  <c r="AI367" i="8"/>
  <c r="C367" i="8"/>
  <c r="B367" i="8"/>
  <c r="A367" i="8"/>
  <c r="AT366" i="8"/>
  <c r="AS366" i="8"/>
  <c r="AQ366" i="8"/>
  <c r="AO366" i="8"/>
  <c r="AM366" i="8"/>
  <c r="AK366" i="8"/>
  <c r="AI366" i="8"/>
  <c r="C366" i="8"/>
  <c r="B366" i="8"/>
  <c r="A366" i="8"/>
  <c r="AT365" i="8"/>
  <c r="AS365" i="8"/>
  <c r="AQ365" i="8"/>
  <c r="AO365" i="8"/>
  <c r="AM365" i="8"/>
  <c r="AK365" i="8"/>
  <c r="AI365" i="8"/>
  <c r="C365" i="8"/>
  <c r="B365" i="8"/>
  <c r="A365" i="8"/>
  <c r="AT364" i="8"/>
  <c r="AS364" i="8"/>
  <c r="AQ364" i="8"/>
  <c r="AO364" i="8"/>
  <c r="AM364" i="8"/>
  <c r="AK364" i="8"/>
  <c r="AI364" i="8"/>
  <c r="C364" i="8"/>
  <c r="B364" i="8"/>
  <c r="A364" i="8"/>
  <c r="AT363" i="8"/>
  <c r="AS363" i="8"/>
  <c r="AQ363" i="8"/>
  <c r="AO363" i="8"/>
  <c r="AM363" i="8"/>
  <c r="AK363" i="8"/>
  <c r="AI363" i="8"/>
  <c r="C363" i="8"/>
  <c r="B363" i="8"/>
  <c r="A363" i="8"/>
  <c r="AT362" i="8"/>
  <c r="AS362" i="8"/>
  <c r="AQ362" i="8"/>
  <c r="AO362" i="8"/>
  <c r="AM362" i="8"/>
  <c r="AK362" i="8"/>
  <c r="AI362" i="8"/>
  <c r="C362" i="8"/>
  <c r="B362" i="8"/>
  <c r="A362" i="8"/>
  <c r="AT361" i="8"/>
  <c r="AS361" i="8"/>
  <c r="AQ361" i="8"/>
  <c r="AO361" i="8"/>
  <c r="AM361" i="8"/>
  <c r="AK361" i="8"/>
  <c r="AI361" i="8"/>
  <c r="C361" i="8"/>
  <c r="B361" i="8"/>
  <c r="A361" i="8"/>
  <c r="AT360" i="8"/>
  <c r="AS360" i="8"/>
  <c r="AQ360" i="8"/>
  <c r="AO360" i="8"/>
  <c r="AM360" i="8"/>
  <c r="AK360" i="8"/>
  <c r="AI360" i="8"/>
  <c r="C360" i="8"/>
  <c r="B360" i="8"/>
  <c r="A360" i="8"/>
  <c r="AT359" i="8"/>
  <c r="AS359" i="8"/>
  <c r="AQ359" i="8"/>
  <c r="AO359" i="8"/>
  <c r="AM359" i="8"/>
  <c r="AK359" i="8"/>
  <c r="AI359" i="8"/>
  <c r="C359" i="8"/>
  <c r="B359" i="8"/>
  <c r="A359" i="8"/>
  <c r="AT358" i="8"/>
  <c r="AS358" i="8"/>
  <c r="AQ358" i="8"/>
  <c r="AO358" i="8"/>
  <c r="AM358" i="8"/>
  <c r="AK358" i="8"/>
  <c r="AI358" i="8"/>
  <c r="C358" i="8"/>
  <c r="B358" i="8"/>
  <c r="A358" i="8"/>
  <c r="AT357" i="8"/>
  <c r="AS357" i="8"/>
  <c r="AQ357" i="8"/>
  <c r="AO357" i="8"/>
  <c r="AM357" i="8"/>
  <c r="AK357" i="8"/>
  <c r="AI357" i="8"/>
  <c r="C357" i="8"/>
  <c r="B357" i="8"/>
  <c r="A357" i="8"/>
  <c r="AT356" i="8"/>
  <c r="AS356" i="8"/>
  <c r="AQ356" i="8"/>
  <c r="AO356" i="8"/>
  <c r="AM356" i="8"/>
  <c r="AK356" i="8"/>
  <c r="AI356" i="8"/>
  <c r="C356" i="8"/>
  <c r="B356" i="8"/>
  <c r="A356" i="8"/>
  <c r="AT355" i="8"/>
  <c r="AS355" i="8"/>
  <c r="AQ355" i="8"/>
  <c r="AO355" i="8"/>
  <c r="AM355" i="8"/>
  <c r="AK355" i="8"/>
  <c r="AI355" i="8"/>
  <c r="C355" i="8"/>
  <c r="B355" i="8"/>
  <c r="A355" i="8"/>
  <c r="AT354" i="8"/>
  <c r="AS354" i="8"/>
  <c r="AQ354" i="8"/>
  <c r="AO354" i="8"/>
  <c r="AM354" i="8"/>
  <c r="AK354" i="8"/>
  <c r="AI354" i="8"/>
  <c r="C354" i="8"/>
  <c r="B354" i="8"/>
  <c r="A354" i="8"/>
  <c r="AT353" i="8"/>
  <c r="AS353" i="8"/>
  <c r="AQ353" i="8"/>
  <c r="AO353" i="8"/>
  <c r="AM353" i="8"/>
  <c r="AK353" i="8"/>
  <c r="AI353" i="8"/>
  <c r="C353" i="8"/>
  <c r="B353" i="8"/>
  <c r="AT352" i="8"/>
  <c r="AS352" i="8"/>
  <c r="AQ352" i="8"/>
  <c r="AO352" i="8"/>
  <c r="AM352" i="8"/>
  <c r="AK352" i="8"/>
  <c r="AI352" i="8"/>
  <c r="C352" i="8"/>
  <c r="B352" i="8"/>
  <c r="AT351" i="8"/>
  <c r="AS351" i="8"/>
  <c r="AQ351" i="8"/>
  <c r="AO351" i="8"/>
  <c r="AM351" i="8"/>
  <c r="AK351" i="8"/>
  <c r="AI351" i="8"/>
  <c r="C351" i="8"/>
  <c r="B351" i="8"/>
  <c r="AT350" i="8"/>
  <c r="AS350" i="8"/>
  <c r="AQ350" i="8"/>
  <c r="AO350" i="8"/>
  <c r="AM350" i="8"/>
  <c r="AK350" i="8"/>
  <c r="AI350" i="8"/>
  <c r="C350" i="8"/>
  <c r="B350" i="8"/>
  <c r="AT349" i="8"/>
  <c r="AS349" i="8"/>
  <c r="AQ349" i="8"/>
  <c r="AO349" i="8"/>
  <c r="AM349" i="8"/>
  <c r="AK349" i="8"/>
  <c r="AI349" i="8"/>
  <c r="C349" i="8"/>
  <c r="B349" i="8"/>
  <c r="AT348" i="8"/>
  <c r="AS348" i="8"/>
  <c r="AQ348" i="8"/>
  <c r="AO348" i="8"/>
  <c r="AM348" i="8"/>
  <c r="AK348" i="8"/>
  <c r="AI348" i="8"/>
  <c r="C348" i="8"/>
  <c r="B348" i="8"/>
  <c r="AT347" i="8"/>
  <c r="AS347" i="8"/>
  <c r="AQ347" i="8"/>
  <c r="AO347" i="8"/>
  <c r="AM347" i="8"/>
  <c r="AK347" i="8"/>
  <c r="AI347" i="8"/>
  <c r="C347" i="8"/>
  <c r="B347" i="8"/>
  <c r="AT346" i="8"/>
  <c r="AS346" i="8"/>
  <c r="AQ346" i="8"/>
  <c r="AO346" i="8"/>
  <c r="AM346" i="8"/>
  <c r="AK346" i="8"/>
  <c r="AI346" i="8"/>
  <c r="C346" i="8"/>
  <c r="B346" i="8"/>
  <c r="AT345" i="8"/>
  <c r="AS345" i="8"/>
  <c r="AQ345" i="8"/>
  <c r="AO345" i="8"/>
  <c r="AM345" i="8"/>
  <c r="AK345" i="8"/>
  <c r="AI345" i="8"/>
  <c r="C345" i="8"/>
  <c r="B345" i="8"/>
  <c r="AT344" i="8"/>
  <c r="AS344" i="8"/>
  <c r="AQ344" i="8"/>
  <c r="AO344" i="8"/>
  <c r="AM344" i="8"/>
  <c r="AK344" i="8"/>
  <c r="AI344" i="8"/>
  <c r="C344" i="8"/>
  <c r="B344" i="8"/>
  <c r="AT343" i="8"/>
  <c r="AS343" i="8"/>
  <c r="AQ343" i="8"/>
  <c r="AO343" i="8"/>
  <c r="AM343" i="8"/>
  <c r="AK343" i="8"/>
  <c r="AI343" i="8"/>
  <c r="C343" i="8"/>
  <c r="B343" i="8"/>
  <c r="AT342" i="8"/>
  <c r="AS342" i="8"/>
  <c r="AQ342" i="8"/>
  <c r="AO342" i="8"/>
  <c r="AM342" i="8"/>
  <c r="AK342" i="8"/>
  <c r="AI342" i="8"/>
  <c r="C342" i="8"/>
  <c r="B342" i="8"/>
  <c r="AT341" i="8"/>
  <c r="AS341" i="8"/>
  <c r="AQ341" i="8"/>
  <c r="AO341" i="8"/>
  <c r="AM341" i="8"/>
  <c r="AK341" i="8"/>
  <c r="AI341" i="8"/>
  <c r="C341" i="8"/>
  <c r="B341" i="8"/>
  <c r="AT340" i="8"/>
  <c r="AS340" i="8"/>
  <c r="AQ340" i="8"/>
  <c r="AO340" i="8"/>
  <c r="AM340" i="8"/>
  <c r="AK340" i="8"/>
  <c r="AI340" i="8"/>
  <c r="C340" i="8"/>
  <c r="B340" i="8"/>
  <c r="AT339" i="8"/>
  <c r="AS339" i="8"/>
  <c r="AQ339" i="8"/>
  <c r="AO339" i="8"/>
  <c r="AM339" i="8"/>
  <c r="AK339" i="8"/>
  <c r="AI339" i="8"/>
  <c r="C339" i="8"/>
  <c r="B339" i="8"/>
  <c r="AT338" i="8"/>
  <c r="AS338" i="8"/>
  <c r="AQ338" i="8"/>
  <c r="AO338" i="8"/>
  <c r="AM338" i="8"/>
  <c r="AK338" i="8"/>
  <c r="AI338" i="8"/>
  <c r="C338" i="8"/>
  <c r="B338" i="8"/>
  <c r="AT337" i="8"/>
  <c r="AS337" i="8"/>
  <c r="AQ337" i="8"/>
  <c r="AO337" i="8"/>
  <c r="AM337" i="8"/>
  <c r="AK337" i="8"/>
  <c r="AI337" i="8"/>
  <c r="C337" i="8"/>
  <c r="B337" i="8"/>
  <c r="AT336" i="8"/>
  <c r="AS336" i="8"/>
  <c r="AQ336" i="8"/>
  <c r="AO336" i="8"/>
  <c r="AM336" i="8"/>
  <c r="AK336" i="8"/>
  <c r="AI336" i="8"/>
  <c r="C336" i="8"/>
  <c r="B336" i="8"/>
  <c r="AT335" i="8"/>
  <c r="AS335" i="8"/>
  <c r="AQ335" i="8"/>
  <c r="AO335" i="8"/>
  <c r="AM335" i="8"/>
  <c r="AK335" i="8"/>
  <c r="AI335" i="8"/>
  <c r="C335" i="8"/>
  <c r="B335" i="8"/>
  <c r="AT334" i="8"/>
  <c r="AS334" i="8"/>
  <c r="AQ334" i="8"/>
  <c r="AO334" i="8"/>
  <c r="AM334" i="8"/>
  <c r="AK334" i="8"/>
  <c r="AI334" i="8"/>
  <c r="C334" i="8"/>
  <c r="B334" i="8"/>
  <c r="AT333" i="8"/>
  <c r="AS333" i="8"/>
  <c r="AQ333" i="8"/>
  <c r="AO333" i="8"/>
  <c r="AM333" i="8"/>
  <c r="AK333" i="8"/>
  <c r="AI333" i="8"/>
  <c r="C333" i="8"/>
  <c r="B333" i="8"/>
  <c r="AT332" i="8"/>
  <c r="AS332" i="8"/>
  <c r="AQ332" i="8"/>
  <c r="AO332" i="8"/>
  <c r="AM332" i="8"/>
  <c r="AK332" i="8"/>
  <c r="AI332" i="8"/>
  <c r="C332" i="8"/>
  <c r="B332" i="8"/>
  <c r="AT331" i="8"/>
  <c r="AS331" i="8"/>
  <c r="AQ331" i="8"/>
  <c r="AO331" i="8"/>
  <c r="AM331" i="8"/>
  <c r="AK331" i="8"/>
  <c r="AI331" i="8"/>
  <c r="C331" i="8"/>
  <c r="B331" i="8"/>
  <c r="AT330" i="8"/>
  <c r="AS330" i="8"/>
  <c r="AQ330" i="8"/>
  <c r="AO330" i="8"/>
  <c r="AM330" i="8"/>
  <c r="AK330" i="8"/>
  <c r="AI330" i="8"/>
  <c r="C330" i="8"/>
  <c r="B330" i="8"/>
  <c r="AT329" i="8"/>
  <c r="AS329" i="8"/>
  <c r="AQ329" i="8"/>
  <c r="AO329" i="8"/>
  <c r="AM329" i="8"/>
  <c r="AK329" i="8"/>
  <c r="AI329" i="8"/>
  <c r="C329" i="8"/>
  <c r="B329" i="8"/>
  <c r="AT328" i="8"/>
  <c r="AS328" i="8"/>
  <c r="AQ328" i="8"/>
  <c r="AO328" i="8"/>
  <c r="AM328" i="8"/>
  <c r="AK328" i="8"/>
  <c r="AI328" i="8"/>
  <c r="C328" i="8"/>
  <c r="B328" i="8"/>
  <c r="AT327" i="8"/>
  <c r="AS327" i="8"/>
  <c r="AQ327" i="8"/>
  <c r="AO327" i="8"/>
  <c r="AM327" i="8"/>
  <c r="AK327" i="8"/>
  <c r="AI327" i="8"/>
  <c r="C327" i="8"/>
  <c r="B327" i="8"/>
  <c r="AT326" i="8"/>
  <c r="AS326" i="8"/>
  <c r="AQ326" i="8"/>
  <c r="AO326" i="8"/>
  <c r="AM326" i="8"/>
  <c r="AK326" i="8"/>
  <c r="AI326" i="8"/>
  <c r="C326" i="8"/>
  <c r="B326" i="8"/>
  <c r="AT325" i="8"/>
  <c r="AS325" i="8"/>
  <c r="AQ325" i="8"/>
  <c r="AO325" i="8"/>
  <c r="AM325" i="8"/>
  <c r="AK325" i="8"/>
  <c r="AI325" i="8"/>
  <c r="C325" i="8"/>
  <c r="B325" i="8"/>
  <c r="AT324" i="8"/>
  <c r="AS324" i="8"/>
  <c r="AQ324" i="8"/>
  <c r="AO324" i="8"/>
  <c r="AM324" i="8"/>
  <c r="AK324" i="8"/>
  <c r="AI324" i="8"/>
  <c r="C324" i="8"/>
  <c r="B324" i="8"/>
  <c r="AT323" i="8"/>
  <c r="AS323" i="8"/>
  <c r="AQ323" i="8"/>
  <c r="AO323" i="8"/>
  <c r="AM323" i="8"/>
  <c r="AK323" i="8"/>
  <c r="AI323" i="8"/>
  <c r="C323" i="8"/>
  <c r="B323" i="8"/>
  <c r="AT322" i="8"/>
  <c r="AS322" i="8"/>
  <c r="AQ322" i="8"/>
  <c r="AO322" i="8"/>
  <c r="AM322" i="8"/>
  <c r="AK322" i="8"/>
  <c r="AI322" i="8"/>
  <c r="C322" i="8"/>
  <c r="B322" i="8"/>
  <c r="AT321" i="8"/>
  <c r="AS321" i="8"/>
  <c r="AQ321" i="8"/>
  <c r="AO321" i="8"/>
  <c r="AM321" i="8"/>
  <c r="AK321" i="8"/>
  <c r="AI321" i="8"/>
  <c r="C321" i="8"/>
  <c r="B321" i="8"/>
  <c r="AT320" i="8"/>
  <c r="AS320" i="8"/>
  <c r="AQ320" i="8"/>
  <c r="AO320" i="8"/>
  <c r="AM320" i="8"/>
  <c r="AK320" i="8"/>
  <c r="AI320" i="8"/>
  <c r="C320" i="8"/>
  <c r="B320" i="8"/>
  <c r="AT319" i="8"/>
  <c r="AS319" i="8"/>
  <c r="AQ319" i="8"/>
  <c r="AO319" i="8"/>
  <c r="AM319" i="8"/>
  <c r="AK319" i="8"/>
  <c r="AI319" i="8"/>
  <c r="C319" i="8"/>
  <c r="B319" i="8"/>
  <c r="AT318" i="8"/>
  <c r="AS318" i="8"/>
  <c r="AQ318" i="8"/>
  <c r="AO318" i="8"/>
  <c r="AM318" i="8"/>
  <c r="AK318" i="8"/>
  <c r="AI318" i="8"/>
  <c r="C318" i="8"/>
  <c r="B318" i="8"/>
  <c r="AT317" i="8"/>
  <c r="AS317" i="8"/>
  <c r="AQ317" i="8"/>
  <c r="AO317" i="8"/>
  <c r="AM317" i="8"/>
  <c r="AK317" i="8"/>
  <c r="AI317" i="8"/>
  <c r="C317" i="8"/>
  <c r="B317" i="8"/>
  <c r="AT316" i="8"/>
  <c r="AS316" i="8"/>
  <c r="AQ316" i="8"/>
  <c r="AO316" i="8"/>
  <c r="AM316" i="8"/>
  <c r="AK316" i="8"/>
  <c r="AI316" i="8"/>
  <c r="C316" i="8"/>
  <c r="B316" i="8"/>
  <c r="AT315" i="8"/>
  <c r="AS315" i="8"/>
  <c r="AQ315" i="8"/>
  <c r="AO315" i="8"/>
  <c r="AM315" i="8"/>
  <c r="AK315" i="8"/>
  <c r="AI315" i="8"/>
  <c r="C315" i="8"/>
  <c r="B315" i="8"/>
  <c r="AT314" i="8"/>
  <c r="AS314" i="8"/>
  <c r="AQ314" i="8"/>
  <c r="AO314" i="8"/>
  <c r="AM314" i="8"/>
  <c r="AK314" i="8"/>
  <c r="AI314" i="8"/>
  <c r="C314" i="8"/>
  <c r="B314" i="8"/>
  <c r="AT313" i="8"/>
  <c r="AS313" i="8"/>
  <c r="AQ313" i="8"/>
  <c r="AO313" i="8"/>
  <c r="AM313" i="8"/>
  <c r="AK313" i="8"/>
  <c r="AI313" i="8"/>
  <c r="C313" i="8"/>
  <c r="B313" i="8"/>
  <c r="AT312" i="8"/>
  <c r="AS312" i="8"/>
  <c r="AQ312" i="8"/>
  <c r="AO312" i="8"/>
  <c r="AM312" i="8"/>
  <c r="AK312" i="8"/>
  <c r="AI312" i="8"/>
  <c r="C312" i="8"/>
  <c r="B312" i="8"/>
  <c r="AT311" i="8"/>
  <c r="AS311" i="8"/>
  <c r="AQ311" i="8"/>
  <c r="AO311" i="8"/>
  <c r="AM311" i="8"/>
  <c r="AK311" i="8"/>
  <c r="AI311" i="8"/>
  <c r="C311" i="8"/>
  <c r="B311" i="8"/>
  <c r="A311" i="8"/>
  <c r="AT310" i="8"/>
  <c r="AS310" i="8"/>
  <c r="AQ310" i="8"/>
  <c r="AO310" i="8"/>
  <c r="AM310" i="8"/>
  <c r="AK310" i="8"/>
  <c r="AI310" i="8"/>
  <c r="C310" i="8"/>
  <c r="B310" i="8"/>
  <c r="AT309" i="8"/>
  <c r="AS309" i="8"/>
  <c r="AQ309" i="8"/>
  <c r="AO309" i="8"/>
  <c r="AM309" i="8"/>
  <c r="AK309" i="8"/>
  <c r="AI309" i="8"/>
  <c r="C309" i="8"/>
  <c r="B309" i="8"/>
  <c r="AT308" i="8"/>
  <c r="AS308" i="8"/>
  <c r="AQ308" i="8"/>
  <c r="AO308" i="8"/>
  <c r="AM308" i="8"/>
  <c r="AK308" i="8"/>
  <c r="AI308" i="8"/>
  <c r="C308" i="8"/>
  <c r="B308" i="8"/>
  <c r="AT307" i="8"/>
  <c r="AS307" i="8"/>
  <c r="AQ307" i="8"/>
  <c r="AO307" i="8"/>
  <c r="AM307" i="8"/>
  <c r="AK307" i="8"/>
  <c r="AI307" i="8"/>
  <c r="C307" i="8"/>
  <c r="B307" i="8"/>
  <c r="A307" i="8"/>
  <c r="AT306" i="8"/>
  <c r="AS306" i="8"/>
  <c r="AQ306" i="8"/>
  <c r="AO306" i="8"/>
  <c r="AM306" i="8"/>
  <c r="AK306" i="8"/>
  <c r="AI306" i="8"/>
  <c r="C306" i="8"/>
  <c r="B306" i="8"/>
  <c r="A306" i="8"/>
  <c r="AT305" i="8"/>
  <c r="AS305" i="8"/>
  <c r="AQ305" i="8"/>
  <c r="AO305" i="8"/>
  <c r="AM305" i="8"/>
  <c r="AK305" i="8"/>
  <c r="AI305" i="8"/>
  <c r="C305" i="8"/>
  <c r="B305" i="8"/>
  <c r="AT304" i="8"/>
  <c r="AS304" i="8"/>
  <c r="AQ304" i="8"/>
  <c r="AO304" i="8"/>
  <c r="AM304" i="8"/>
  <c r="AK304" i="8"/>
  <c r="AI304" i="8"/>
  <c r="C304" i="8"/>
  <c r="B304" i="8"/>
  <c r="AT303" i="8"/>
  <c r="AS303" i="8"/>
  <c r="AQ303" i="8"/>
  <c r="AO303" i="8"/>
  <c r="AM303" i="8"/>
  <c r="AK303" i="8"/>
  <c r="AI303" i="8"/>
  <c r="C303" i="8"/>
  <c r="B303" i="8"/>
  <c r="AT302" i="8"/>
  <c r="AS302" i="8"/>
  <c r="AQ302" i="8"/>
  <c r="AO302" i="8"/>
  <c r="AM302" i="8"/>
  <c r="AK302" i="8"/>
  <c r="AI302" i="8"/>
  <c r="C302" i="8"/>
  <c r="B302" i="8"/>
  <c r="AT301" i="8"/>
  <c r="AS301" i="8"/>
  <c r="AQ301" i="8"/>
  <c r="AO301" i="8"/>
  <c r="AM301" i="8"/>
  <c r="AK301" i="8"/>
  <c r="AI301" i="8"/>
  <c r="C301" i="8"/>
  <c r="B301" i="8"/>
  <c r="AT300" i="8"/>
  <c r="AS300" i="8"/>
  <c r="AQ300" i="8"/>
  <c r="AO300" i="8"/>
  <c r="AM300" i="8"/>
  <c r="AK300" i="8"/>
  <c r="AI300" i="8"/>
  <c r="C300" i="8"/>
  <c r="B300" i="8"/>
  <c r="AT299" i="8"/>
  <c r="AS299" i="8"/>
  <c r="AQ299" i="8"/>
  <c r="AO299" i="8"/>
  <c r="AM299" i="8"/>
  <c r="AK299" i="8"/>
  <c r="AI299" i="8"/>
  <c r="C299" i="8"/>
  <c r="B299" i="8"/>
  <c r="AT298" i="8"/>
  <c r="AS298" i="8"/>
  <c r="AQ298" i="8"/>
  <c r="AO298" i="8"/>
  <c r="AM298" i="8"/>
  <c r="AK298" i="8"/>
  <c r="AI298" i="8"/>
  <c r="C298" i="8"/>
  <c r="B298" i="8"/>
  <c r="AT297" i="8"/>
  <c r="AS297" i="8"/>
  <c r="AQ297" i="8"/>
  <c r="AO297" i="8"/>
  <c r="AM297" i="8"/>
  <c r="AK297" i="8"/>
  <c r="AI297" i="8"/>
  <c r="C297" i="8"/>
  <c r="B297" i="8"/>
  <c r="AT296" i="8"/>
  <c r="AS296" i="8"/>
  <c r="AQ296" i="8"/>
  <c r="AO296" i="8"/>
  <c r="AM296" i="8"/>
  <c r="AK296" i="8"/>
  <c r="AI296" i="8"/>
  <c r="C296" i="8"/>
  <c r="B296" i="8"/>
  <c r="AT295" i="8"/>
  <c r="AS295" i="8"/>
  <c r="AQ295" i="8"/>
  <c r="AO295" i="8"/>
  <c r="AM295" i="8"/>
  <c r="AK295" i="8"/>
  <c r="AI295" i="8"/>
  <c r="C295" i="8"/>
  <c r="B295" i="8"/>
  <c r="A295" i="8"/>
  <c r="AT294" i="8"/>
  <c r="AS294" i="8"/>
  <c r="AQ294" i="8"/>
  <c r="AO294" i="8"/>
  <c r="AM294" i="8"/>
  <c r="AK294" i="8"/>
  <c r="AI294" i="8"/>
  <c r="C294" i="8"/>
  <c r="B294" i="8"/>
  <c r="AT293" i="8"/>
  <c r="AS293" i="8"/>
  <c r="AQ293" i="8"/>
  <c r="AO293" i="8"/>
  <c r="AM293" i="8"/>
  <c r="AK293" i="8"/>
  <c r="AI293" i="8"/>
  <c r="C293" i="8"/>
  <c r="B293" i="8"/>
  <c r="AT292" i="8"/>
  <c r="AS292" i="8"/>
  <c r="AQ292" i="8"/>
  <c r="AO292" i="8"/>
  <c r="AM292" i="8"/>
  <c r="AK292" i="8"/>
  <c r="AI292" i="8"/>
  <c r="C292" i="8"/>
  <c r="B292" i="8"/>
  <c r="AT291" i="8"/>
  <c r="AS291" i="8"/>
  <c r="AQ291" i="8"/>
  <c r="AO291" i="8"/>
  <c r="AM291" i="8"/>
  <c r="AK291" i="8"/>
  <c r="AI291" i="8"/>
  <c r="C291" i="8"/>
  <c r="B291" i="8"/>
  <c r="AT290" i="8"/>
  <c r="AS290" i="8"/>
  <c r="AQ290" i="8"/>
  <c r="AO290" i="8"/>
  <c r="AM290" i="8"/>
  <c r="AK290" i="8"/>
  <c r="AI290" i="8"/>
  <c r="C290" i="8"/>
  <c r="B290" i="8"/>
  <c r="AT289" i="8"/>
  <c r="AS289" i="8"/>
  <c r="AQ289" i="8"/>
  <c r="AO289" i="8"/>
  <c r="AM289" i="8"/>
  <c r="AK289" i="8"/>
  <c r="AI289" i="8"/>
  <c r="C289" i="8"/>
  <c r="B289" i="8"/>
  <c r="AT288" i="8"/>
  <c r="AS288" i="8"/>
  <c r="AQ288" i="8"/>
  <c r="AO288" i="8"/>
  <c r="AM288" i="8"/>
  <c r="AK288" i="8"/>
  <c r="AI288" i="8"/>
  <c r="C288" i="8"/>
  <c r="B288" i="8"/>
  <c r="AT287" i="8"/>
  <c r="AS287" i="8"/>
  <c r="AQ287" i="8"/>
  <c r="AO287" i="8"/>
  <c r="AM287" i="8"/>
  <c r="AK287" i="8"/>
  <c r="AI287" i="8"/>
  <c r="C287" i="8"/>
  <c r="B287" i="8"/>
  <c r="AT286" i="8"/>
  <c r="AS286" i="8"/>
  <c r="AQ286" i="8"/>
  <c r="AO286" i="8"/>
  <c r="AM286" i="8"/>
  <c r="AK286" i="8"/>
  <c r="AI286" i="8"/>
  <c r="C286" i="8"/>
  <c r="B286" i="8"/>
  <c r="AT285" i="8"/>
  <c r="AS285" i="8"/>
  <c r="AQ285" i="8"/>
  <c r="AO285" i="8"/>
  <c r="AM285" i="8"/>
  <c r="AK285" i="8"/>
  <c r="AI285" i="8"/>
  <c r="C285" i="8"/>
  <c r="B285" i="8"/>
  <c r="AT284" i="8"/>
  <c r="AS284" i="8"/>
  <c r="AQ284" i="8"/>
  <c r="AO284" i="8"/>
  <c r="AM284" i="8"/>
  <c r="AK284" i="8"/>
  <c r="AI284" i="8"/>
  <c r="C284" i="8"/>
  <c r="B284" i="8"/>
  <c r="AT283" i="8"/>
  <c r="AS283" i="8"/>
  <c r="AQ283" i="8"/>
  <c r="AO283" i="8"/>
  <c r="AM283" i="8"/>
  <c r="AK283" i="8"/>
  <c r="AI283" i="8"/>
  <c r="C283" i="8"/>
  <c r="B283" i="8"/>
  <c r="AT282" i="8"/>
  <c r="AS282" i="8"/>
  <c r="AQ282" i="8"/>
  <c r="AO282" i="8"/>
  <c r="AM282" i="8"/>
  <c r="AK282" i="8"/>
  <c r="AI282" i="8"/>
  <c r="C282" i="8"/>
  <c r="B282" i="8"/>
  <c r="A282" i="8"/>
  <c r="AT281" i="8"/>
  <c r="AS281" i="8"/>
  <c r="AQ281" i="8"/>
  <c r="AO281" i="8"/>
  <c r="AM281" i="8"/>
  <c r="AK281" i="8"/>
  <c r="AI281" i="8"/>
  <c r="C281" i="8"/>
  <c r="B281" i="8"/>
  <c r="AT280" i="8"/>
  <c r="AS280" i="8"/>
  <c r="AQ280" i="8"/>
  <c r="AO280" i="8"/>
  <c r="AM280" i="8"/>
  <c r="AK280" i="8"/>
  <c r="AI280" i="8"/>
  <c r="C280" i="8"/>
  <c r="B280" i="8"/>
  <c r="AT279" i="8"/>
  <c r="AS279" i="8"/>
  <c r="AQ279" i="8"/>
  <c r="AO279" i="8"/>
  <c r="AM279" i="8"/>
  <c r="AK279" i="8"/>
  <c r="AI279" i="8"/>
  <c r="C279" i="8"/>
  <c r="B279" i="8"/>
  <c r="AT278" i="8"/>
  <c r="AS278" i="8"/>
  <c r="AQ278" i="8"/>
  <c r="AO278" i="8"/>
  <c r="AM278" i="8"/>
  <c r="AK278" i="8"/>
  <c r="AI278" i="8"/>
  <c r="C278" i="8"/>
  <c r="B278" i="8"/>
  <c r="AT277" i="8"/>
  <c r="AS277" i="8"/>
  <c r="AQ277" i="8"/>
  <c r="AO277" i="8"/>
  <c r="AM277" i="8"/>
  <c r="AK277" i="8"/>
  <c r="AI277" i="8"/>
  <c r="C277" i="8"/>
  <c r="B277" i="8"/>
  <c r="AT276" i="8"/>
  <c r="AS276" i="8"/>
  <c r="AQ276" i="8"/>
  <c r="AO276" i="8"/>
  <c r="AM276" i="8"/>
  <c r="AK276" i="8"/>
  <c r="AI276" i="8"/>
  <c r="C276" i="8"/>
  <c r="B276" i="8"/>
  <c r="AT275" i="8"/>
  <c r="AS275" i="8"/>
  <c r="AQ275" i="8"/>
  <c r="AO275" i="8"/>
  <c r="AM275" i="8"/>
  <c r="AK275" i="8"/>
  <c r="AI275" i="8"/>
  <c r="C275" i="8"/>
  <c r="B275" i="8"/>
  <c r="AT274" i="8"/>
  <c r="AS274" i="8"/>
  <c r="AQ274" i="8"/>
  <c r="AO274" i="8"/>
  <c r="AM274" i="8"/>
  <c r="AK274" i="8"/>
  <c r="AI274" i="8"/>
  <c r="C274" i="8"/>
  <c r="B274" i="8"/>
  <c r="A274" i="8"/>
  <c r="AT273" i="8"/>
  <c r="AS273" i="8"/>
  <c r="AQ273" i="8"/>
  <c r="AO273" i="8"/>
  <c r="AM273" i="8"/>
  <c r="AK273" i="8"/>
  <c r="AI273" i="8"/>
  <c r="C273" i="8"/>
  <c r="B273" i="8"/>
  <c r="AT272" i="8"/>
  <c r="AS272" i="8"/>
  <c r="AQ272" i="8"/>
  <c r="AO272" i="8"/>
  <c r="AM272" i="8"/>
  <c r="AK272" i="8"/>
  <c r="AI272" i="8"/>
  <c r="C272" i="8"/>
  <c r="B272" i="8"/>
  <c r="AT271" i="8"/>
  <c r="AS271" i="8"/>
  <c r="AQ271" i="8"/>
  <c r="AO271" i="8"/>
  <c r="AM271" i="8"/>
  <c r="AK271" i="8"/>
  <c r="AI271" i="8"/>
  <c r="C271" i="8"/>
  <c r="B271" i="8"/>
  <c r="AT270" i="8"/>
  <c r="AS270" i="8"/>
  <c r="AQ270" i="8"/>
  <c r="AO270" i="8"/>
  <c r="AM270" i="8"/>
  <c r="AK270" i="8"/>
  <c r="AI270" i="8"/>
  <c r="C270" i="8"/>
  <c r="B270" i="8"/>
  <c r="AT269" i="8"/>
  <c r="AS269" i="8"/>
  <c r="AQ269" i="8"/>
  <c r="AO269" i="8"/>
  <c r="AM269" i="8"/>
  <c r="AK269" i="8"/>
  <c r="AI269" i="8"/>
  <c r="C269" i="8"/>
  <c r="B269" i="8"/>
  <c r="AT268" i="8"/>
  <c r="AS268" i="8"/>
  <c r="AQ268" i="8"/>
  <c r="AO268" i="8"/>
  <c r="AM268" i="8"/>
  <c r="AK268" i="8"/>
  <c r="AI268" i="8"/>
  <c r="C268" i="8"/>
  <c r="B268" i="8"/>
  <c r="AT267" i="8"/>
  <c r="AS267" i="8"/>
  <c r="AQ267" i="8"/>
  <c r="AO267" i="8"/>
  <c r="AM267" i="8"/>
  <c r="AK267" i="8"/>
  <c r="AI267" i="8"/>
  <c r="C267" i="8"/>
  <c r="B267" i="8"/>
  <c r="AT266" i="8"/>
  <c r="AS266" i="8"/>
  <c r="AQ266" i="8"/>
  <c r="AO266" i="8"/>
  <c r="AM266" i="8"/>
  <c r="AK266" i="8"/>
  <c r="AI266" i="8"/>
  <c r="C266" i="8"/>
  <c r="B266" i="8"/>
  <c r="AT265" i="8"/>
  <c r="AS265" i="8"/>
  <c r="AQ265" i="8"/>
  <c r="AO265" i="8"/>
  <c r="AM265" i="8"/>
  <c r="AK265" i="8"/>
  <c r="AI265" i="8"/>
  <c r="C265" i="8"/>
  <c r="B265" i="8"/>
  <c r="AT264" i="8"/>
  <c r="AS264" i="8"/>
  <c r="AQ264" i="8"/>
  <c r="AO264" i="8"/>
  <c r="AM264" i="8"/>
  <c r="AK264" i="8"/>
  <c r="AI264" i="8"/>
  <c r="C264" i="8"/>
  <c r="B264" i="8"/>
  <c r="AT263" i="8"/>
  <c r="AS263" i="8"/>
  <c r="AQ263" i="8"/>
  <c r="AO263" i="8"/>
  <c r="AM263" i="8"/>
  <c r="AK263" i="8"/>
  <c r="AI263" i="8"/>
  <c r="C263" i="8"/>
  <c r="B263" i="8"/>
  <c r="AT262" i="8"/>
  <c r="AS262" i="8"/>
  <c r="AQ262" i="8"/>
  <c r="AO262" i="8"/>
  <c r="AM262" i="8"/>
  <c r="AK262" i="8"/>
  <c r="AI262" i="8"/>
  <c r="C262" i="8"/>
  <c r="B262" i="8"/>
  <c r="AT261" i="8"/>
  <c r="AS261" i="8"/>
  <c r="AQ261" i="8"/>
  <c r="AO261" i="8"/>
  <c r="AM261" i="8"/>
  <c r="AK261" i="8"/>
  <c r="AI261" i="8"/>
  <c r="C261" i="8"/>
  <c r="B261" i="8"/>
  <c r="A261" i="8"/>
  <c r="AT260" i="8"/>
  <c r="AS260" i="8"/>
  <c r="AQ260" i="8"/>
  <c r="AO260" i="8"/>
  <c r="AM260" i="8"/>
  <c r="AK260" i="8"/>
  <c r="AI260" i="8"/>
  <c r="C260" i="8"/>
  <c r="B260" i="8"/>
  <c r="AT259" i="8"/>
  <c r="AS259" i="8"/>
  <c r="AQ259" i="8"/>
  <c r="AO259" i="8"/>
  <c r="AM259" i="8"/>
  <c r="AK259" i="8"/>
  <c r="AI259" i="8"/>
  <c r="C259" i="8"/>
  <c r="B259" i="8"/>
  <c r="AT258" i="8"/>
  <c r="AS258" i="8"/>
  <c r="AQ258" i="8"/>
  <c r="AO258" i="8"/>
  <c r="AM258" i="8"/>
  <c r="AK258" i="8"/>
  <c r="AI258" i="8"/>
  <c r="C258" i="8"/>
  <c r="B258" i="8"/>
  <c r="AT257" i="8"/>
  <c r="AS257" i="8"/>
  <c r="AQ257" i="8"/>
  <c r="AO257" i="8"/>
  <c r="AM257" i="8"/>
  <c r="AK257" i="8"/>
  <c r="AI257" i="8"/>
  <c r="C257" i="8"/>
  <c r="B257" i="8"/>
  <c r="AT256" i="8"/>
  <c r="AS256" i="8"/>
  <c r="AQ256" i="8"/>
  <c r="AO256" i="8"/>
  <c r="AM256" i="8"/>
  <c r="AK256" i="8"/>
  <c r="AI256" i="8"/>
  <c r="C256" i="8"/>
  <c r="B256" i="8"/>
  <c r="AT255" i="8"/>
  <c r="AS255" i="8"/>
  <c r="AQ255" i="8"/>
  <c r="AO255" i="8"/>
  <c r="AM255" i="8"/>
  <c r="AK255" i="8"/>
  <c r="AI255" i="8"/>
  <c r="C255" i="8"/>
  <c r="B255" i="8"/>
  <c r="AT254" i="8"/>
  <c r="AS254" i="8"/>
  <c r="AQ254" i="8"/>
  <c r="AO254" i="8"/>
  <c r="AM254" i="8"/>
  <c r="AK254" i="8"/>
  <c r="AI254" i="8"/>
  <c r="C254" i="8"/>
  <c r="B254" i="8"/>
  <c r="AT253" i="8"/>
  <c r="AS253" i="8"/>
  <c r="AQ253" i="8"/>
  <c r="AO253" i="8"/>
  <c r="AM253" i="8"/>
  <c r="AK253" i="8"/>
  <c r="AI253" i="8"/>
  <c r="C253" i="8"/>
  <c r="B253" i="8"/>
  <c r="AT252" i="8"/>
  <c r="AS252" i="8"/>
  <c r="AQ252" i="8"/>
  <c r="AO252" i="8"/>
  <c r="AM252" i="8"/>
  <c r="AK252" i="8"/>
  <c r="AI252" i="8"/>
  <c r="C252" i="8"/>
  <c r="B252" i="8"/>
  <c r="AT251" i="8"/>
  <c r="AS251" i="8"/>
  <c r="AQ251" i="8"/>
  <c r="AO251" i="8"/>
  <c r="AM251" i="8"/>
  <c r="AK251" i="8"/>
  <c r="AI251" i="8"/>
  <c r="C251" i="8"/>
  <c r="B251" i="8"/>
  <c r="AT250" i="8"/>
  <c r="AS250" i="8"/>
  <c r="AQ250" i="8"/>
  <c r="AO250" i="8"/>
  <c r="AM250" i="8"/>
  <c r="AK250" i="8"/>
  <c r="AI250" i="8"/>
  <c r="C250" i="8"/>
  <c r="B250" i="8"/>
  <c r="AT249" i="8"/>
  <c r="AS249" i="8"/>
  <c r="AQ249" i="8"/>
  <c r="AO249" i="8"/>
  <c r="AM249" i="8"/>
  <c r="AK249" i="8"/>
  <c r="AI249" i="8"/>
  <c r="C249" i="8"/>
  <c r="B249" i="8"/>
  <c r="AT248" i="8"/>
  <c r="AS248" i="8"/>
  <c r="AQ248" i="8"/>
  <c r="AO248" i="8"/>
  <c r="AM248" i="8"/>
  <c r="AK248" i="8"/>
  <c r="AI248" i="8"/>
  <c r="C248" i="8"/>
  <c r="B248" i="8"/>
  <c r="AT247" i="8"/>
  <c r="AS247" i="8"/>
  <c r="AQ247" i="8"/>
  <c r="AO247" i="8"/>
  <c r="AM247" i="8"/>
  <c r="AK247" i="8"/>
  <c r="AI247" i="8"/>
  <c r="C247" i="8"/>
  <c r="B247" i="8"/>
  <c r="AT246" i="8"/>
  <c r="AS246" i="8"/>
  <c r="AQ246" i="8"/>
  <c r="AO246" i="8"/>
  <c r="AM246" i="8"/>
  <c r="AK246" i="8"/>
  <c r="AI246" i="8"/>
  <c r="C246" i="8"/>
  <c r="B246" i="8"/>
  <c r="AT245" i="8"/>
  <c r="AS245" i="8"/>
  <c r="AQ245" i="8"/>
  <c r="AO245" i="8"/>
  <c r="AM245" i="8"/>
  <c r="AK245" i="8"/>
  <c r="AI245" i="8"/>
  <c r="C245" i="8"/>
  <c r="B245" i="8"/>
  <c r="AT244" i="8"/>
  <c r="AS244" i="8"/>
  <c r="AQ244" i="8"/>
  <c r="AO244" i="8"/>
  <c r="AM244" i="8"/>
  <c r="AK244" i="8"/>
  <c r="AI244" i="8"/>
  <c r="C244" i="8"/>
  <c r="B244" i="8"/>
  <c r="AT243" i="8"/>
  <c r="AS243" i="8"/>
  <c r="AQ243" i="8"/>
  <c r="AO243" i="8"/>
  <c r="AM243" i="8"/>
  <c r="AK243" i="8"/>
  <c r="AI243" i="8"/>
  <c r="C243" i="8"/>
  <c r="B243" i="8"/>
  <c r="A243" i="8"/>
  <c r="AT242" i="8"/>
  <c r="AS242" i="8"/>
  <c r="AQ242" i="8"/>
  <c r="AO242" i="8"/>
  <c r="AM242" i="8"/>
  <c r="AK242" i="8"/>
  <c r="AI242" i="8"/>
  <c r="C242" i="8"/>
  <c r="B242" i="8"/>
  <c r="AT241" i="8"/>
  <c r="AS241" i="8"/>
  <c r="AQ241" i="8"/>
  <c r="AO241" i="8"/>
  <c r="AM241" i="8"/>
  <c r="AK241" i="8"/>
  <c r="AI241" i="8"/>
  <c r="C241" i="8"/>
  <c r="B241" i="8"/>
  <c r="AT240" i="8"/>
  <c r="AS240" i="8"/>
  <c r="AQ240" i="8"/>
  <c r="AO240" i="8"/>
  <c r="AM240" i="8"/>
  <c r="AK240" i="8"/>
  <c r="AI240" i="8"/>
  <c r="C240" i="8"/>
  <c r="B240" i="8"/>
  <c r="AT239" i="8"/>
  <c r="AS239" i="8"/>
  <c r="AQ239" i="8"/>
  <c r="AO239" i="8"/>
  <c r="AM239" i="8"/>
  <c r="AK239" i="8"/>
  <c r="AI239" i="8"/>
  <c r="C239" i="8"/>
  <c r="B239" i="8"/>
  <c r="AT238" i="8"/>
  <c r="AS238" i="8"/>
  <c r="AQ238" i="8"/>
  <c r="AO238" i="8"/>
  <c r="AM238" i="8"/>
  <c r="AK238" i="8"/>
  <c r="AI238" i="8"/>
  <c r="C238" i="8"/>
  <c r="B238" i="8"/>
  <c r="AT237" i="8"/>
  <c r="AS237" i="8"/>
  <c r="AQ237" i="8"/>
  <c r="AO237" i="8"/>
  <c r="AM237" i="8"/>
  <c r="AK237" i="8"/>
  <c r="AI237" i="8"/>
  <c r="C237" i="8"/>
  <c r="B237" i="8"/>
  <c r="AT236" i="8"/>
  <c r="AS236" i="8"/>
  <c r="AQ236" i="8"/>
  <c r="AO236" i="8"/>
  <c r="AM236" i="8"/>
  <c r="AK236" i="8"/>
  <c r="AI236" i="8"/>
  <c r="C236" i="8"/>
  <c r="B236" i="8"/>
  <c r="AT235" i="8"/>
  <c r="AS235" i="8"/>
  <c r="AQ235" i="8"/>
  <c r="AO235" i="8"/>
  <c r="AM235" i="8"/>
  <c r="AK235" i="8"/>
  <c r="AI235" i="8"/>
  <c r="C235" i="8"/>
  <c r="B235" i="8"/>
  <c r="AT234" i="8"/>
  <c r="AS234" i="8"/>
  <c r="AQ234" i="8"/>
  <c r="AO234" i="8"/>
  <c r="AM234" i="8"/>
  <c r="AK234" i="8"/>
  <c r="AI234" i="8"/>
  <c r="C234" i="8"/>
  <c r="B234" i="8"/>
  <c r="AT233" i="8"/>
  <c r="AS233" i="8"/>
  <c r="AQ233" i="8"/>
  <c r="AO233" i="8"/>
  <c r="AM233" i="8"/>
  <c r="AK233" i="8"/>
  <c r="AI233" i="8"/>
  <c r="C233" i="8"/>
  <c r="B233" i="8"/>
  <c r="AT232" i="8"/>
  <c r="AS232" i="8"/>
  <c r="AQ232" i="8"/>
  <c r="AO232" i="8"/>
  <c r="AM232" i="8"/>
  <c r="AK232" i="8"/>
  <c r="AI232" i="8"/>
  <c r="C232" i="8"/>
  <c r="B232" i="8"/>
  <c r="AT231" i="8"/>
  <c r="AS231" i="8"/>
  <c r="AQ231" i="8"/>
  <c r="AO231" i="8"/>
  <c r="AM231" i="8"/>
  <c r="AK231" i="8"/>
  <c r="AI231" i="8"/>
  <c r="C231" i="8"/>
  <c r="B231" i="8"/>
  <c r="AT230" i="8"/>
  <c r="AS230" i="8"/>
  <c r="AQ230" i="8"/>
  <c r="AO230" i="8"/>
  <c r="AM230" i="8"/>
  <c r="AK230" i="8"/>
  <c r="AI230" i="8"/>
  <c r="C230" i="8"/>
  <c r="B230" i="8"/>
  <c r="AT229" i="8"/>
  <c r="AS229" i="8"/>
  <c r="AQ229" i="8"/>
  <c r="AO229" i="8"/>
  <c r="AM229" i="8"/>
  <c r="AK229" i="8"/>
  <c r="AI229" i="8"/>
  <c r="C229" i="8"/>
  <c r="B229" i="8"/>
  <c r="AT228" i="8"/>
  <c r="AS228" i="8"/>
  <c r="AQ228" i="8"/>
  <c r="AO228" i="8"/>
  <c r="AM228" i="8"/>
  <c r="AK228" i="8"/>
  <c r="AI228" i="8"/>
  <c r="C228" i="8"/>
  <c r="B228" i="8"/>
  <c r="AT227" i="8"/>
  <c r="AS227" i="8"/>
  <c r="AQ227" i="8"/>
  <c r="AO227" i="8"/>
  <c r="AM227" i="8"/>
  <c r="AK227" i="8"/>
  <c r="AI227" i="8"/>
  <c r="C227" i="8"/>
  <c r="B227" i="8"/>
  <c r="AT226" i="8"/>
  <c r="AS226" i="8"/>
  <c r="AQ226" i="8"/>
  <c r="AO226" i="8"/>
  <c r="AM226" i="8"/>
  <c r="AK226" i="8"/>
  <c r="AI226" i="8"/>
  <c r="C226" i="8"/>
  <c r="B226" i="8"/>
  <c r="AT225" i="8"/>
  <c r="AS225" i="8"/>
  <c r="AQ225" i="8"/>
  <c r="AO225" i="8"/>
  <c r="AM225" i="8"/>
  <c r="AK225" i="8"/>
  <c r="AI225" i="8"/>
  <c r="C225" i="8"/>
  <c r="B225" i="8"/>
  <c r="AT224" i="8"/>
  <c r="AS224" i="8"/>
  <c r="AQ224" i="8"/>
  <c r="AO224" i="8"/>
  <c r="AM224" i="8"/>
  <c r="AK224" i="8"/>
  <c r="AI224" i="8"/>
  <c r="C224" i="8"/>
  <c r="B224" i="8"/>
  <c r="AT223" i="8"/>
  <c r="AS223" i="8"/>
  <c r="AQ223" i="8"/>
  <c r="AO223" i="8"/>
  <c r="AM223" i="8"/>
  <c r="AK223" i="8"/>
  <c r="AI223" i="8"/>
  <c r="C223" i="8"/>
  <c r="B223" i="8"/>
  <c r="AT222" i="8"/>
  <c r="AS222" i="8"/>
  <c r="AQ222" i="8"/>
  <c r="AO222" i="8"/>
  <c r="AM222" i="8"/>
  <c r="AK222" i="8"/>
  <c r="AI222" i="8"/>
  <c r="C222" i="8"/>
  <c r="B222" i="8"/>
  <c r="AT221" i="8"/>
  <c r="AS221" i="8"/>
  <c r="AQ221" i="8"/>
  <c r="AO221" i="8"/>
  <c r="AM221" i="8"/>
  <c r="AK221" i="8"/>
  <c r="AI221" i="8"/>
  <c r="C221" i="8"/>
  <c r="B221" i="8"/>
  <c r="AT220" i="8"/>
  <c r="AS220" i="8"/>
  <c r="AQ220" i="8"/>
  <c r="AO220" i="8"/>
  <c r="AM220" i="8"/>
  <c r="AK220" i="8"/>
  <c r="AI220" i="8"/>
  <c r="C220" i="8"/>
  <c r="B220" i="8"/>
  <c r="AT219" i="8"/>
  <c r="AS219" i="8"/>
  <c r="AQ219" i="8"/>
  <c r="AO219" i="8"/>
  <c r="AM219" i="8"/>
  <c r="AK219" i="8"/>
  <c r="AI219" i="8"/>
  <c r="C219" i="8"/>
  <c r="B219" i="8"/>
  <c r="A219" i="8"/>
  <c r="AT218" i="8"/>
  <c r="AS218" i="8"/>
  <c r="AQ218" i="8"/>
  <c r="AO218" i="8"/>
  <c r="AM218" i="8"/>
  <c r="AK218" i="8"/>
  <c r="AI218" i="8"/>
  <c r="C218" i="8"/>
  <c r="B218" i="8"/>
  <c r="AT217" i="8"/>
  <c r="AS217" i="8"/>
  <c r="AQ217" i="8"/>
  <c r="AO217" i="8"/>
  <c r="AM217" i="8"/>
  <c r="AK217" i="8"/>
  <c r="AI217" i="8"/>
  <c r="C217" i="8"/>
  <c r="B217" i="8"/>
  <c r="AT216" i="8"/>
  <c r="AS216" i="8"/>
  <c r="AQ216" i="8"/>
  <c r="AO216" i="8"/>
  <c r="AM216" i="8"/>
  <c r="AK216" i="8"/>
  <c r="AI216" i="8"/>
  <c r="C216" i="8"/>
  <c r="B216" i="8"/>
  <c r="AT215" i="8"/>
  <c r="AS215" i="8"/>
  <c r="AQ215" i="8"/>
  <c r="AO215" i="8"/>
  <c r="AM215" i="8"/>
  <c r="AK215" i="8"/>
  <c r="AI215" i="8"/>
  <c r="C215" i="8"/>
  <c r="B215" i="8"/>
  <c r="AT214" i="8"/>
  <c r="AS214" i="8"/>
  <c r="AQ214" i="8"/>
  <c r="AO214" i="8"/>
  <c r="AM214" i="8"/>
  <c r="AK214" i="8"/>
  <c r="AI214" i="8"/>
  <c r="C214" i="8"/>
  <c r="B214" i="8"/>
  <c r="AT213" i="8"/>
  <c r="AS213" i="8"/>
  <c r="AQ213" i="8"/>
  <c r="AO213" i="8"/>
  <c r="AM213" i="8"/>
  <c r="AK213" i="8"/>
  <c r="AI213" i="8"/>
  <c r="C213" i="8"/>
  <c r="B213" i="8"/>
  <c r="AT212" i="8"/>
  <c r="AS212" i="8"/>
  <c r="AQ212" i="8"/>
  <c r="AO212" i="8"/>
  <c r="AM212" i="8"/>
  <c r="AK212" i="8"/>
  <c r="AI212" i="8"/>
  <c r="C212" i="8"/>
  <c r="B212" i="8"/>
  <c r="AT211" i="8"/>
  <c r="AS211" i="8"/>
  <c r="AQ211" i="8"/>
  <c r="AO211" i="8"/>
  <c r="AM211" i="8"/>
  <c r="AK211" i="8"/>
  <c r="AI211" i="8"/>
  <c r="C211" i="8"/>
  <c r="B211" i="8"/>
  <c r="AT210" i="8"/>
  <c r="AS210" i="8"/>
  <c r="AQ210" i="8"/>
  <c r="AO210" i="8"/>
  <c r="AM210" i="8"/>
  <c r="AK210" i="8"/>
  <c r="AI210" i="8"/>
  <c r="C210" i="8"/>
  <c r="B210" i="8"/>
  <c r="AT209" i="8"/>
  <c r="AS209" i="8"/>
  <c r="AQ209" i="8"/>
  <c r="AO209" i="8"/>
  <c r="AM209" i="8"/>
  <c r="AK209" i="8"/>
  <c r="AI209" i="8"/>
  <c r="C209" i="8"/>
  <c r="B209" i="8"/>
  <c r="AT208" i="8"/>
  <c r="AS208" i="8"/>
  <c r="AQ208" i="8"/>
  <c r="AO208" i="8"/>
  <c r="AM208" i="8"/>
  <c r="AK208" i="8"/>
  <c r="AI208" i="8"/>
  <c r="C208" i="8"/>
  <c r="B208" i="8"/>
  <c r="AT207" i="8"/>
  <c r="AS207" i="8"/>
  <c r="AQ207" i="8"/>
  <c r="AO207" i="8"/>
  <c r="AM207" i="8"/>
  <c r="AK207" i="8"/>
  <c r="AI207" i="8"/>
  <c r="C207" i="8"/>
  <c r="B207" i="8"/>
  <c r="AT206" i="8"/>
  <c r="AS206" i="8"/>
  <c r="AQ206" i="8"/>
  <c r="AO206" i="8"/>
  <c r="AM206" i="8"/>
  <c r="AK206" i="8"/>
  <c r="AI206" i="8"/>
  <c r="C206" i="8"/>
  <c r="B206" i="8"/>
  <c r="AT205" i="8"/>
  <c r="AS205" i="8"/>
  <c r="AQ205" i="8"/>
  <c r="AO205" i="8"/>
  <c r="AM205" i="8"/>
  <c r="AK205" i="8"/>
  <c r="AI205" i="8"/>
  <c r="C205" i="8"/>
  <c r="B205" i="8"/>
  <c r="AT204" i="8"/>
  <c r="AS204" i="8"/>
  <c r="AQ204" i="8"/>
  <c r="AO204" i="8"/>
  <c r="AM204" i="8"/>
  <c r="AK204" i="8"/>
  <c r="AI204" i="8"/>
  <c r="C204" i="8"/>
  <c r="B204" i="8"/>
  <c r="AT203" i="8"/>
  <c r="AS203" i="8"/>
  <c r="AQ203" i="8"/>
  <c r="AO203" i="8"/>
  <c r="AM203" i="8"/>
  <c r="AK203" i="8"/>
  <c r="AI203" i="8"/>
  <c r="C203" i="8"/>
  <c r="B203" i="8"/>
  <c r="AT202" i="8"/>
  <c r="AS202" i="8"/>
  <c r="AQ202" i="8"/>
  <c r="AO202" i="8"/>
  <c r="AM202" i="8"/>
  <c r="AK202" i="8"/>
  <c r="AI202" i="8"/>
  <c r="C202" i="8"/>
  <c r="B202" i="8"/>
  <c r="AT201" i="8"/>
  <c r="AS201" i="8"/>
  <c r="AQ201" i="8"/>
  <c r="AO201" i="8"/>
  <c r="AM201" i="8"/>
  <c r="AK201" i="8"/>
  <c r="AI201" i="8"/>
  <c r="C201" i="8"/>
  <c r="B201" i="8"/>
  <c r="AT200" i="8"/>
  <c r="AS200" i="8"/>
  <c r="AQ200" i="8"/>
  <c r="AO200" i="8"/>
  <c r="AM200" i="8"/>
  <c r="AK200" i="8"/>
  <c r="AI200" i="8"/>
  <c r="C200" i="8"/>
  <c r="B200" i="8"/>
  <c r="A200" i="8"/>
  <c r="AT199" i="8"/>
  <c r="AS199" i="8"/>
  <c r="AQ199" i="8"/>
  <c r="AO199" i="8"/>
  <c r="AM199" i="8"/>
  <c r="AK199" i="8"/>
  <c r="AI199" i="8"/>
  <c r="C199" i="8"/>
  <c r="B199" i="8"/>
  <c r="AT198" i="8"/>
  <c r="AS198" i="8"/>
  <c r="AQ198" i="8"/>
  <c r="AO198" i="8"/>
  <c r="AM198" i="8"/>
  <c r="AK198" i="8"/>
  <c r="AI198" i="8"/>
  <c r="C198" i="8"/>
  <c r="B198" i="8"/>
  <c r="AT197" i="8"/>
  <c r="AS197" i="8"/>
  <c r="AQ197" i="8"/>
  <c r="AO197" i="8"/>
  <c r="AM197" i="8"/>
  <c r="AK197" i="8"/>
  <c r="AI197" i="8"/>
  <c r="C197" i="8"/>
  <c r="B197" i="8"/>
  <c r="A197" i="8"/>
  <c r="AT196" i="8"/>
  <c r="AS196" i="8"/>
  <c r="AQ196" i="8"/>
  <c r="AO196" i="8"/>
  <c r="AM196" i="8"/>
  <c r="AK196" i="8"/>
  <c r="AI196" i="8"/>
  <c r="C196" i="8"/>
  <c r="B196" i="8"/>
  <c r="AT195" i="8"/>
  <c r="AS195" i="8"/>
  <c r="AQ195" i="8"/>
  <c r="AO195" i="8"/>
  <c r="AM195" i="8"/>
  <c r="AK195" i="8"/>
  <c r="AI195" i="8"/>
  <c r="C195" i="8"/>
  <c r="B195" i="8"/>
  <c r="AT194" i="8"/>
  <c r="AS194" i="8"/>
  <c r="AQ194" i="8"/>
  <c r="AO194" i="8"/>
  <c r="AM194" i="8"/>
  <c r="AK194" i="8"/>
  <c r="AI194" i="8"/>
  <c r="C194" i="8"/>
  <c r="B194" i="8"/>
  <c r="AT193" i="8"/>
  <c r="AS193" i="8"/>
  <c r="AQ193" i="8"/>
  <c r="AO193" i="8"/>
  <c r="AM193" i="8"/>
  <c r="AK193" i="8"/>
  <c r="AI193" i="8"/>
  <c r="C193" i="8"/>
  <c r="B193" i="8"/>
  <c r="AT192" i="8"/>
  <c r="AS192" i="8"/>
  <c r="AQ192" i="8"/>
  <c r="AO192" i="8"/>
  <c r="AM192" i="8"/>
  <c r="AK192" i="8"/>
  <c r="AI192" i="8"/>
  <c r="C192" i="8"/>
  <c r="B192" i="8"/>
  <c r="AT191" i="8"/>
  <c r="AS191" i="8"/>
  <c r="AQ191" i="8"/>
  <c r="AO191" i="8"/>
  <c r="AM191" i="8"/>
  <c r="AK191" i="8"/>
  <c r="AI191" i="8"/>
  <c r="C191" i="8"/>
  <c r="B191" i="8"/>
  <c r="AT190" i="8"/>
  <c r="AS190" i="8"/>
  <c r="AQ190" i="8"/>
  <c r="AO190" i="8"/>
  <c r="AM190" i="8"/>
  <c r="AK190" i="8"/>
  <c r="AI190" i="8"/>
  <c r="C190" i="8"/>
  <c r="B190" i="8"/>
  <c r="A190" i="8"/>
  <c r="AT189" i="8"/>
  <c r="AS189" i="8"/>
  <c r="AQ189" i="8"/>
  <c r="AO189" i="8"/>
  <c r="AM189" i="8"/>
  <c r="AK189" i="8"/>
  <c r="AI189" i="8"/>
  <c r="C189" i="8"/>
  <c r="B189" i="8"/>
  <c r="AT188" i="8"/>
  <c r="AS188" i="8"/>
  <c r="AQ188" i="8"/>
  <c r="AO188" i="8"/>
  <c r="AM188" i="8"/>
  <c r="AK188" i="8"/>
  <c r="AI188" i="8"/>
  <c r="C188" i="8"/>
  <c r="B188" i="8"/>
  <c r="AT187" i="8"/>
  <c r="AS187" i="8"/>
  <c r="AQ187" i="8"/>
  <c r="AO187" i="8"/>
  <c r="AM187" i="8"/>
  <c r="AK187" i="8"/>
  <c r="AI187" i="8"/>
  <c r="C187" i="8"/>
  <c r="B187" i="8"/>
  <c r="AT186" i="8"/>
  <c r="AS186" i="8"/>
  <c r="AQ186" i="8"/>
  <c r="AO186" i="8"/>
  <c r="AM186" i="8"/>
  <c r="AK186" i="8"/>
  <c r="AI186" i="8"/>
  <c r="C186" i="8"/>
  <c r="B186" i="8"/>
  <c r="AT185" i="8"/>
  <c r="AS185" i="8"/>
  <c r="AQ185" i="8"/>
  <c r="AO185" i="8"/>
  <c r="AM185" i="8"/>
  <c r="AK185" i="8"/>
  <c r="AI185" i="8"/>
  <c r="C185" i="8"/>
  <c r="B185" i="8"/>
  <c r="AT184" i="8"/>
  <c r="AS184" i="8"/>
  <c r="AQ184" i="8"/>
  <c r="AO184" i="8"/>
  <c r="AM184" i="8"/>
  <c r="AK184" i="8"/>
  <c r="AI184" i="8"/>
  <c r="C184" i="8"/>
  <c r="B184" i="8"/>
  <c r="AT183" i="8"/>
  <c r="AS183" i="8"/>
  <c r="AQ183" i="8"/>
  <c r="AO183" i="8"/>
  <c r="AM183" i="8"/>
  <c r="AK183" i="8"/>
  <c r="AI183" i="8"/>
  <c r="C183" i="8"/>
  <c r="B183" i="8"/>
  <c r="AT182" i="8"/>
  <c r="AS182" i="8"/>
  <c r="AQ182" i="8"/>
  <c r="AO182" i="8"/>
  <c r="AM182" i="8"/>
  <c r="AK182" i="8"/>
  <c r="AI182" i="8"/>
  <c r="C182" i="8"/>
  <c r="B182" i="8"/>
  <c r="AT181" i="8"/>
  <c r="AS181" i="8"/>
  <c r="AQ181" i="8"/>
  <c r="AO181" i="8"/>
  <c r="AM181" i="8"/>
  <c r="AK181" i="8"/>
  <c r="AI181" i="8"/>
  <c r="C181" i="8"/>
  <c r="B181" i="8"/>
  <c r="AT180" i="8"/>
  <c r="AS180" i="8"/>
  <c r="AQ180" i="8"/>
  <c r="AO180" i="8"/>
  <c r="AM180" i="8"/>
  <c r="AK180" i="8"/>
  <c r="AI180" i="8"/>
  <c r="C180" i="8"/>
  <c r="B180" i="8"/>
  <c r="AT179" i="8"/>
  <c r="AS179" i="8"/>
  <c r="AQ179" i="8"/>
  <c r="AO179" i="8"/>
  <c r="AM179" i="8"/>
  <c r="AK179" i="8"/>
  <c r="AI179" i="8"/>
  <c r="C179" i="8"/>
  <c r="B179" i="8"/>
  <c r="AT178" i="8"/>
  <c r="AS178" i="8"/>
  <c r="AQ178" i="8"/>
  <c r="AO178" i="8"/>
  <c r="AM178" i="8"/>
  <c r="AK178" i="8"/>
  <c r="AI178" i="8"/>
  <c r="C178" i="8"/>
  <c r="B178" i="8"/>
  <c r="AT177" i="8"/>
  <c r="AS177" i="8"/>
  <c r="AQ177" i="8"/>
  <c r="AO177" i="8"/>
  <c r="AM177" i="8"/>
  <c r="AK177" i="8"/>
  <c r="AI177" i="8"/>
  <c r="C177" i="8"/>
  <c r="B177" i="8"/>
  <c r="AT176" i="8"/>
  <c r="AS176" i="8"/>
  <c r="AQ176" i="8"/>
  <c r="AO176" i="8"/>
  <c r="AM176" i="8"/>
  <c r="AK176" i="8"/>
  <c r="AI176" i="8"/>
  <c r="C176" i="8"/>
  <c r="B176" i="8"/>
  <c r="AT175" i="8"/>
  <c r="AS175" i="8"/>
  <c r="AQ175" i="8"/>
  <c r="AO175" i="8"/>
  <c r="AM175" i="8"/>
  <c r="AK175" i="8"/>
  <c r="AI175" i="8"/>
  <c r="C175" i="8"/>
  <c r="B175" i="8"/>
  <c r="A175" i="8"/>
  <c r="AT174" i="8"/>
  <c r="AS174" i="8"/>
  <c r="AQ174" i="8"/>
  <c r="AO174" i="8"/>
  <c r="AM174" i="8"/>
  <c r="AK174" i="8"/>
  <c r="AI174" i="8"/>
  <c r="C174" i="8"/>
  <c r="B174" i="8"/>
  <c r="AT173" i="8"/>
  <c r="AS173" i="8"/>
  <c r="AQ173" i="8"/>
  <c r="AO173" i="8"/>
  <c r="AM173" i="8"/>
  <c r="AK173" i="8"/>
  <c r="AI173" i="8"/>
  <c r="C173" i="8"/>
  <c r="B173" i="8"/>
  <c r="A173" i="8"/>
  <c r="AT172" i="8"/>
  <c r="AS172" i="8"/>
  <c r="AQ172" i="8"/>
  <c r="AO172" i="8"/>
  <c r="AM172" i="8"/>
  <c r="AK172" i="8"/>
  <c r="AI172" i="8"/>
  <c r="C172" i="8"/>
  <c r="B172" i="8"/>
  <c r="AT171" i="8"/>
  <c r="AS171" i="8"/>
  <c r="AQ171" i="8"/>
  <c r="AO171" i="8"/>
  <c r="AM171" i="8"/>
  <c r="AK171" i="8"/>
  <c r="AI171" i="8"/>
  <c r="C171" i="8"/>
  <c r="B171" i="8"/>
  <c r="AT170" i="8"/>
  <c r="AS170" i="8"/>
  <c r="AQ170" i="8"/>
  <c r="AO170" i="8"/>
  <c r="AM170" i="8"/>
  <c r="AK170" i="8"/>
  <c r="AI170" i="8"/>
  <c r="C170" i="8"/>
  <c r="B170" i="8"/>
  <c r="AT169" i="8"/>
  <c r="AS169" i="8"/>
  <c r="AQ169" i="8"/>
  <c r="AO169" i="8"/>
  <c r="AM169" i="8"/>
  <c r="AK169" i="8"/>
  <c r="AI169" i="8"/>
  <c r="C169" i="8"/>
  <c r="B169" i="8"/>
  <c r="AT168" i="8"/>
  <c r="AS168" i="8"/>
  <c r="AQ168" i="8"/>
  <c r="AO168" i="8"/>
  <c r="AM168" i="8"/>
  <c r="AK168" i="8"/>
  <c r="AI168" i="8"/>
  <c r="C168" i="8"/>
  <c r="B168" i="8"/>
  <c r="AT167" i="8"/>
  <c r="AS167" i="8"/>
  <c r="AQ167" i="8"/>
  <c r="AO167" i="8"/>
  <c r="AM167" i="8"/>
  <c r="AK167" i="8"/>
  <c r="AI167" i="8"/>
  <c r="C167" i="8"/>
  <c r="B167" i="8"/>
  <c r="AT166" i="8"/>
  <c r="AS166" i="8"/>
  <c r="AQ166" i="8"/>
  <c r="AO166" i="8"/>
  <c r="AM166" i="8"/>
  <c r="AK166" i="8"/>
  <c r="AI166" i="8"/>
  <c r="C166" i="8"/>
  <c r="B166" i="8"/>
  <c r="AT165" i="8"/>
  <c r="AS165" i="8"/>
  <c r="AQ165" i="8"/>
  <c r="AO165" i="8"/>
  <c r="AM165" i="8"/>
  <c r="AK165" i="8"/>
  <c r="AI165" i="8"/>
  <c r="C165" i="8"/>
  <c r="B165" i="8"/>
  <c r="AT164" i="8"/>
  <c r="AS164" i="8"/>
  <c r="AQ164" i="8"/>
  <c r="AO164" i="8"/>
  <c r="AM164" i="8"/>
  <c r="AK164" i="8"/>
  <c r="AI164" i="8"/>
  <c r="C164" i="8"/>
  <c r="B164" i="8"/>
  <c r="AT163" i="8"/>
  <c r="AS163" i="8"/>
  <c r="AQ163" i="8"/>
  <c r="AO163" i="8"/>
  <c r="AM163" i="8"/>
  <c r="AK163" i="8"/>
  <c r="AI163" i="8"/>
  <c r="C163" i="8"/>
  <c r="B163" i="8"/>
  <c r="AT162" i="8"/>
  <c r="AS162" i="8"/>
  <c r="AQ162" i="8"/>
  <c r="AO162" i="8"/>
  <c r="AM162" i="8"/>
  <c r="AK162" i="8"/>
  <c r="AI162" i="8"/>
  <c r="C162" i="8"/>
  <c r="B162" i="8"/>
  <c r="AT161" i="8"/>
  <c r="AS161" i="8"/>
  <c r="AQ161" i="8"/>
  <c r="AO161" i="8"/>
  <c r="AM161" i="8"/>
  <c r="AK161" i="8"/>
  <c r="AI161" i="8"/>
  <c r="C161" i="8"/>
  <c r="B161" i="8"/>
  <c r="AT160" i="8"/>
  <c r="AS160" i="8"/>
  <c r="AQ160" i="8"/>
  <c r="AO160" i="8"/>
  <c r="AM160" i="8"/>
  <c r="AK160" i="8"/>
  <c r="AI160" i="8"/>
  <c r="C160" i="8"/>
  <c r="B160" i="8"/>
  <c r="AT159" i="8"/>
  <c r="AS159" i="8"/>
  <c r="AQ159" i="8"/>
  <c r="AO159" i="8"/>
  <c r="AM159" i="8"/>
  <c r="AK159" i="8"/>
  <c r="AI159" i="8"/>
  <c r="C159" i="8"/>
  <c r="B159" i="8"/>
  <c r="A159" i="8"/>
  <c r="AT158" i="8"/>
  <c r="AS158" i="8"/>
  <c r="AQ158" i="8"/>
  <c r="AO158" i="8"/>
  <c r="AM158" i="8"/>
  <c r="AK158" i="8"/>
  <c r="AI158" i="8"/>
  <c r="C158" i="8"/>
  <c r="B158" i="8"/>
  <c r="A158" i="8"/>
  <c r="AT157" i="8"/>
  <c r="AS157" i="8"/>
  <c r="AQ157" i="8"/>
  <c r="AO157" i="8"/>
  <c r="AM157" i="8"/>
  <c r="AK157" i="8"/>
  <c r="AI157" i="8"/>
  <c r="C157" i="8"/>
  <c r="B157" i="8"/>
  <c r="AT156" i="8"/>
  <c r="AS156" i="8"/>
  <c r="AQ156" i="8"/>
  <c r="AO156" i="8"/>
  <c r="AM156" i="8"/>
  <c r="AK156" i="8"/>
  <c r="AI156" i="8"/>
  <c r="C156" i="8"/>
  <c r="B156" i="8"/>
  <c r="AT155" i="8"/>
  <c r="AS155" i="8"/>
  <c r="AQ155" i="8"/>
  <c r="AO155" i="8"/>
  <c r="AM155" i="8"/>
  <c r="AK155" i="8"/>
  <c r="AI155" i="8"/>
  <c r="C155" i="8"/>
  <c r="B155" i="8"/>
  <c r="AT154" i="8"/>
  <c r="AS154" i="8"/>
  <c r="AQ154" i="8"/>
  <c r="AO154" i="8"/>
  <c r="AM154" i="8"/>
  <c r="AK154" i="8"/>
  <c r="AI154" i="8"/>
  <c r="C154" i="8"/>
  <c r="B154" i="8"/>
  <c r="AT153" i="8"/>
  <c r="AS153" i="8"/>
  <c r="AQ153" i="8"/>
  <c r="AO153" i="8"/>
  <c r="AM153" i="8"/>
  <c r="AK153" i="8"/>
  <c r="AI153" i="8"/>
  <c r="C153" i="8"/>
  <c r="B153" i="8"/>
  <c r="AT152" i="8"/>
  <c r="AS152" i="8"/>
  <c r="AQ152" i="8"/>
  <c r="AO152" i="8"/>
  <c r="AM152" i="8"/>
  <c r="AK152" i="8"/>
  <c r="AI152" i="8"/>
  <c r="C152" i="8"/>
  <c r="B152" i="8"/>
  <c r="AT151" i="8"/>
  <c r="AS151" i="8"/>
  <c r="AQ151" i="8"/>
  <c r="AO151" i="8"/>
  <c r="AM151" i="8"/>
  <c r="AK151" i="8"/>
  <c r="AI151" i="8"/>
  <c r="C151" i="8"/>
  <c r="B151" i="8"/>
  <c r="AT150" i="8"/>
  <c r="AS150" i="8"/>
  <c r="AQ150" i="8"/>
  <c r="AO150" i="8"/>
  <c r="AM150" i="8"/>
  <c r="AK150" i="8"/>
  <c r="AI150" i="8"/>
  <c r="C150" i="8"/>
  <c r="B150" i="8"/>
  <c r="AT149" i="8"/>
  <c r="AS149" i="8"/>
  <c r="AQ149" i="8"/>
  <c r="AO149" i="8"/>
  <c r="AM149" i="8"/>
  <c r="AK149" i="8"/>
  <c r="AI149" i="8"/>
  <c r="C149" i="8"/>
  <c r="B149" i="8"/>
  <c r="AT148" i="8"/>
  <c r="AS148" i="8"/>
  <c r="AQ148" i="8"/>
  <c r="AO148" i="8"/>
  <c r="AM148" i="8"/>
  <c r="AK148" i="8"/>
  <c r="AI148" i="8"/>
  <c r="C148" i="8"/>
  <c r="B148" i="8"/>
  <c r="AT147" i="8"/>
  <c r="AS147" i="8"/>
  <c r="AQ147" i="8"/>
  <c r="AO147" i="8"/>
  <c r="AM147" i="8"/>
  <c r="AK147" i="8"/>
  <c r="AI147" i="8"/>
  <c r="C147" i="8"/>
  <c r="B147" i="8"/>
  <c r="AT146" i="8"/>
  <c r="AS146" i="8"/>
  <c r="AQ146" i="8"/>
  <c r="AO146" i="8"/>
  <c r="AM146" i="8"/>
  <c r="AK146" i="8"/>
  <c r="AI146" i="8"/>
  <c r="C146" i="8"/>
  <c r="B146" i="8"/>
  <c r="AT145" i="8"/>
  <c r="AS145" i="8"/>
  <c r="AQ145" i="8"/>
  <c r="AO145" i="8"/>
  <c r="AM145" i="8"/>
  <c r="AK145" i="8"/>
  <c r="AI145" i="8"/>
  <c r="C145" i="8"/>
  <c r="B145" i="8"/>
  <c r="AT144" i="8"/>
  <c r="AS144" i="8"/>
  <c r="AQ144" i="8"/>
  <c r="AO144" i="8"/>
  <c r="AM144" i="8"/>
  <c r="AK144" i="8"/>
  <c r="AI144" i="8"/>
  <c r="C144" i="8"/>
  <c r="B144" i="8"/>
  <c r="AT143" i="8"/>
  <c r="AS143" i="8"/>
  <c r="AQ143" i="8"/>
  <c r="AO143" i="8"/>
  <c r="AM143" i="8"/>
  <c r="AK143" i="8"/>
  <c r="AI143" i="8"/>
  <c r="C143" i="8"/>
  <c r="B143" i="8"/>
  <c r="AT142" i="8"/>
  <c r="AS142" i="8"/>
  <c r="AQ142" i="8"/>
  <c r="AO142" i="8"/>
  <c r="AM142" i="8"/>
  <c r="AK142" i="8"/>
  <c r="AI142" i="8"/>
  <c r="C142" i="8"/>
  <c r="B142" i="8"/>
  <c r="AT141" i="8"/>
  <c r="AS141" i="8"/>
  <c r="AQ141" i="8"/>
  <c r="AO141" i="8"/>
  <c r="AM141" i="8"/>
  <c r="AK141" i="8"/>
  <c r="AI141" i="8"/>
  <c r="C141" i="8"/>
  <c r="B141" i="8"/>
  <c r="AT140" i="8"/>
  <c r="AS140" i="8"/>
  <c r="AQ140" i="8"/>
  <c r="AO140" i="8"/>
  <c r="AM140" i="8"/>
  <c r="AK140" i="8"/>
  <c r="AI140" i="8"/>
  <c r="C140" i="8"/>
  <c r="B140" i="8"/>
  <c r="AT139" i="8"/>
  <c r="AS139" i="8"/>
  <c r="AQ139" i="8"/>
  <c r="AO139" i="8"/>
  <c r="AM139" i="8"/>
  <c r="AK139" i="8"/>
  <c r="AI139" i="8"/>
  <c r="C139" i="8"/>
  <c r="B139" i="8"/>
  <c r="AT138" i="8"/>
  <c r="AS138" i="8"/>
  <c r="AQ138" i="8"/>
  <c r="AO138" i="8"/>
  <c r="AM138" i="8"/>
  <c r="AK138" i="8"/>
  <c r="AI138" i="8"/>
  <c r="C138" i="8"/>
  <c r="B138" i="8"/>
  <c r="AT137" i="8"/>
  <c r="AS137" i="8"/>
  <c r="AQ137" i="8"/>
  <c r="AO137" i="8"/>
  <c r="AM137" i="8"/>
  <c r="AK137" i="8"/>
  <c r="AI137" i="8"/>
  <c r="C137" i="8"/>
  <c r="B137" i="8"/>
  <c r="AT136" i="8"/>
  <c r="AS136" i="8"/>
  <c r="AQ136" i="8"/>
  <c r="AO136" i="8"/>
  <c r="AM136" i="8"/>
  <c r="AK136" i="8"/>
  <c r="AI136" i="8"/>
  <c r="C136" i="8"/>
  <c r="B136" i="8"/>
  <c r="AT135" i="8"/>
  <c r="AS135" i="8"/>
  <c r="AQ135" i="8"/>
  <c r="AO135" i="8"/>
  <c r="AM135" i="8"/>
  <c r="AK135" i="8"/>
  <c r="AI135" i="8"/>
  <c r="C135" i="8"/>
  <c r="B135" i="8"/>
  <c r="AT134" i="8"/>
  <c r="AS134" i="8"/>
  <c r="AQ134" i="8"/>
  <c r="AO134" i="8"/>
  <c r="AM134" i="8"/>
  <c r="AK134" i="8"/>
  <c r="AI134" i="8"/>
  <c r="C134" i="8"/>
  <c r="B134" i="8"/>
  <c r="AT133" i="8"/>
  <c r="AS133" i="8"/>
  <c r="AQ133" i="8"/>
  <c r="AO133" i="8"/>
  <c r="AM133" i="8"/>
  <c r="AK133" i="8"/>
  <c r="AI133" i="8"/>
  <c r="C133" i="8"/>
  <c r="B133" i="8"/>
  <c r="AT132" i="8"/>
  <c r="AS132" i="8"/>
  <c r="AQ132" i="8"/>
  <c r="AO132" i="8"/>
  <c r="AM132" i="8"/>
  <c r="AK132" i="8"/>
  <c r="AI132" i="8"/>
  <c r="C132" i="8"/>
  <c r="B132" i="8"/>
  <c r="AT131" i="8"/>
  <c r="AS131" i="8"/>
  <c r="AQ131" i="8"/>
  <c r="AO131" i="8"/>
  <c r="AM131" i="8"/>
  <c r="AK131" i="8"/>
  <c r="AI131" i="8"/>
  <c r="C131" i="8"/>
  <c r="B131" i="8"/>
  <c r="AT130" i="8"/>
  <c r="AS130" i="8"/>
  <c r="AQ130" i="8"/>
  <c r="AO130" i="8"/>
  <c r="AM130" i="8"/>
  <c r="AK130" i="8"/>
  <c r="AI130" i="8"/>
  <c r="C130" i="8"/>
  <c r="B130" i="8"/>
  <c r="AT129" i="8"/>
  <c r="AS129" i="8"/>
  <c r="AQ129" i="8"/>
  <c r="AO129" i="8"/>
  <c r="AM129" i="8"/>
  <c r="AK129" i="8"/>
  <c r="AI129" i="8"/>
  <c r="C129" i="8"/>
  <c r="B129" i="8"/>
  <c r="AT128" i="8"/>
  <c r="AS128" i="8"/>
  <c r="AQ128" i="8"/>
  <c r="AO128" i="8"/>
  <c r="AM128" i="8"/>
  <c r="AK128" i="8"/>
  <c r="AI128" i="8"/>
  <c r="C128" i="8"/>
  <c r="B128" i="8"/>
  <c r="AT127" i="8"/>
  <c r="AS127" i="8"/>
  <c r="AQ127" i="8"/>
  <c r="AO127" i="8"/>
  <c r="AM127" i="8"/>
  <c r="AK127" i="8"/>
  <c r="AI127" i="8"/>
  <c r="C127" i="8"/>
  <c r="B127" i="8"/>
  <c r="AT126" i="8"/>
  <c r="AS126" i="8"/>
  <c r="AQ126" i="8"/>
  <c r="AO126" i="8"/>
  <c r="AM126" i="8"/>
  <c r="AK126" i="8"/>
  <c r="AI126" i="8"/>
  <c r="C126" i="8"/>
  <c r="B126" i="8"/>
  <c r="AT125" i="8"/>
  <c r="AS125" i="8"/>
  <c r="AQ125" i="8"/>
  <c r="AO125" i="8"/>
  <c r="AM125" i="8"/>
  <c r="AK125" i="8"/>
  <c r="AI125" i="8"/>
  <c r="C125" i="8"/>
  <c r="B125" i="8"/>
  <c r="AT124" i="8"/>
  <c r="AS124" i="8"/>
  <c r="AQ124" i="8"/>
  <c r="AO124" i="8"/>
  <c r="AM124" i="8"/>
  <c r="AK124" i="8"/>
  <c r="AI124" i="8"/>
  <c r="C124" i="8"/>
  <c r="B124" i="8"/>
  <c r="AT123" i="8"/>
  <c r="AS123" i="8"/>
  <c r="AQ123" i="8"/>
  <c r="AO123" i="8"/>
  <c r="AM123" i="8"/>
  <c r="AK123" i="8"/>
  <c r="AI123" i="8"/>
  <c r="C123" i="8"/>
  <c r="B123" i="8"/>
  <c r="A123" i="8"/>
  <c r="AT122" i="8"/>
  <c r="AS122" i="8"/>
  <c r="AQ122" i="8"/>
  <c r="AO122" i="8"/>
  <c r="AM122" i="8"/>
  <c r="AK122" i="8"/>
  <c r="AI122" i="8"/>
  <c r="C122" i="8"/>
  <c r="B122" i="8"/>
  <c r="AT121" i="8"/>
  <c r="AS121" i="8"/>
  <c r="AQ121" i="8"/>
  <c r="AO121" i="8"/>
  <c r="AM121" i="8"/>
  <c r="AK121" i="8"/>
  <c r="AI121" i="8"/>
  <c r="C121" i="8"/>
  <c r="B121" i="8"/>
  <c r="AT120" i="8"/>
  <c r="AS120" i="8"/>
  <c r="AQ120" i="8"/>
  <c r="AO120" i="8"/>
  <c r="AM120" i="8"/>
  <c r="AK120" i="8"/>
  <c r="AI120" i="8"/>
  <c r="C120" i="8"/>
  <c r="B120" i="8"/>
  <c r="AT119" i="8"/>
  <c r="AS119" i="8"/>
  <c r="AQ119" i="8"/>
  <c r="AO119" i="8"/>
  <c r="AM119" i="8"/>
  <c r="AK119" i="8"/>
  <c r="AI119" i="8"/>
  <c r="C119" i="8"/>
  <c r="B119" i="8"/>
  <c r="A119" i="8"/>
  <c r="AT118" i="8"/>
  <c r="AS118" i="8"/>
  <c r="AQ118" i="8"/>
  <c r="AO118" i="8"/>
  <c r="AM118" i="8"/>
  <c r="AK118" i="8"/>
  <c r="AI118" i="8"/>
  <c r="C118" i="8"/>
  <c r="B118" i="8"/>
  <c r="AT117" i="8"/>
  <c r="AS117" i="8"/>
  <c r="AQ117" i="8"/>
  <c r="AO117" i="8"/>
  <c r="AM117" i="8"/>
  <c r="AK117" i="8"/>
  <c r="AI117" i="8"/>
  <c r="C117" i="8"/>
  <c r="B117" i="8"/>
  <c r="AT116" i="8"/>
  <c r="AS116" i="8"/>
  <c r="AQ116" i="8"/>
  <c r="AO116" i="8"/>
  <c r="AM116" i="8"/>
  <c r="AK116" i="8"/>
  <c r="AI116" i="8"/>
  <c r="C116" i="8"/>
  <c r="B116" i="8"/>
  <c r="AT115" i="8"/>
  <c r="AS115" i="8"/>
  <c r="AQ115" i="8"/>
  <c r="AO115" i="8"/>
  <c r="AM115" i="8"/>
  <c r="AK115" i="8"/>
  <c r="AI115" i="8"/>
  <c r="C115" i="8"/>
  <c r="B115" i="8"/>
  <c r="AT114" i="8"/>
  <c r="AS114" i="8"/>
  <c r="AQ114" i="8"/>
  <c r="AO114" i="8"/>
  <c r="AM114" i="8"/>
  <c r="AK114" i="8"/>
  <c r="AI114" i="8"/>
  <c r="C114" i="8"/>
  <c r="B114" i="8"/>
  <c r="AT113" i="8"/>
  <c r="AS113" i="8"/>
  <c r="AQ113" i="8"/>
  <c r="AO113" i="8"/>
  <c r="AM113" i="8"/>
  <c r="AK113" i="8"/>
  <c r="AI113" i="8"/>
  <c r="C113" i="8"/>
  <c r="B113" i="8"/>
  <c r="AT112" i="8"/>
  <c r="AS112" i="8"/>
  <c r="AQ112" i="8"/>
  <c r="AO112" i="8"/>
  <c r="AM112" i="8"/>
  <c r="AK112" i="8"/>
  <c r="AI112" i="8"/>
  <c r="C112" i="8"/>
  <c r="B112" i="8"/>
  <c r="AT111" i="8"/>
  <c r="AS111" i="8"/>
  <c r="AQ111" i="8"/>
  <c r="AO111" i="8"/>
  <c r="AM111" i="8"/>
  <c r="AK111" i="8"/>
  <c r="AI111" i="8"/>
  <c r="C111" i="8"/>
  <c r="B111" i="8"/>
  <c r="AT110" i="8"/>
  <c r="AS110" i="8"/>
  <c r="AQ110" i="8"/>
  <c r="AO110" i="8"/>
  <c r="AM110" i="8"/>
  <c r="AK110" i="8"/>
  <c r="AI110" i="8"/>
  <c r="C110" i="8"/>
  <c r="B110" i="8"/>
  <c r="AT109" i="8"/>
  <c r="AS109" i="8"/>
  <c r="AQ109" i="8"/>
  <c r="AO109" i="8"/>
  <c r="AM109" i="8"/>
  <c r="AK109" i="8"/>
  <c r="AI109" i="8"/>
  <c r="C109" i="8"/>
  <c r="B109" i="8"/>
  <c r="AT108" i="8"/>
  <c r="AS108" i="8"/>
  <c r="AQ108" i="8"/>
  <c r="AO108" i="8"/>
  <c r="AM108" i="8"/>
  <c r="AK108" i="8"/>
  <c r="AI108" i="8"/>
  <c r="C108" i="8"/>
  <c r="B108" i="8"/>
  <c r="AT107" i="8"/>
  <c r="AS107" i="8"/>
  <c r="AQ107" i="8"/>
  <c r="AO107" i="8"/>
  <c r="AM107" i="8"/>
  <c r="AK107" i="8"/>
  <c r="AI107" i="8"/>
  <c r="C107" i="8"/>
  <c r="B107" i="8"/>
  <c r="AT106" i="8"/>
  <c r="AS106" i="8"/>
  <c r="AQ106" i="8"/>
  <c r="AO106" i="8"/>
  <c r="AM106" i="8"/>
  <c r="AK106" i="8"/>
  <c r="AI106" i="8"/>
  <c r="C106" i="8"/>
  <c r="B106" i="8"/>
  <c r="A106" i="8"/>
  <c r="AT105" i="8"/>
  <c r="AS105" i="8"/>
  <c r="AQ105" i="8"/>
  <c r="AO105" i="8"/>
  <c r="AM105" i="8"/>
  <c r="AK105" i="8"/>
  <c r="AI105" i="8"/>
  <c r="C105" i="8"/>
  <c r="B105" i="8"/>
  <c r="AT104" i="8"/>
  <c r="AS104" i="8"/>
  <c r="AQ104" i="8"/>
  <c r="AO104" i="8"/>
  <c r="AM104" i="8"/>
  <c r="AK104" i="8"/>
  <c r="AI104" i="8"/>
  <c r="C104" i="8"/>
  <c r="B104" i="8"/>
  <c r="AT103" i="8"/>
  <c r="AS103" i="8"/>
  <c r="AQ103" i="8"/>
  <c r="AO103" i="8"/>
  <c r="AM103" i="8"/>
  <c r="AK103" i="8"/>
  <c r="AI103" i="8"/>
  <c r="C103" i="8"/>
  <c r="B103" i="8"/>
  <c r="AT102" i="8"/>
  <c r="AS102" i="8"/>
  <c r="AQ102" i="8"/>
  <c r="AO102" i="8"/>
  <c r="AM102" i="8"/>
  <c r="AK102" i="8"/>
  <c r="AI102" i="8"/>
  <c r="C102" i="8"/>
  <c r="B102" i="8"/>
  <c r="AT101" i="8"/>
  <c r="AS101" i="8"/>
  <c r="AQ101" i="8"/>
  <c r="AO101" i="8"/>
  <c r="AM101" i="8"/>
  <c r="AK101" i="8"/>
  <c r="AI101" i="8"/>
  <c r="C101" i="8"/>
  <c r="B101" i="8"/>
  <c r="AT100" i="8"/>
  <c r="AS100" i="8"/>
  <c r="AQ100" i="8"/>
  <c r="AO100" i="8"/>
  <c r="AM100" i="8"/>
  <c r="AK100" i="8"/>
  <c r="AI100" i="8"/>
  <c r="C100" i="8"/>
  <c r="B100" i="8"/>
  <c r="A100" i="8"/>
  <c r="AT99" i="8"/>
  <c r="AS99" i="8"/>
  <c r="AQ99" i="8"/>
  <c r="AO99" i="8"/>
  <c r="AM99" i="8"/>
  <c r="AK99" i="8"/>
  <c r="AI99" i="8"/>
  <c r="C99" i="8"/>
  <c r="B99" i="8"/>
  <c r="AT98" i="8"/>
  <c r="AS98" i="8"/>
  <c r="AQ98" i="8"/>
  <c r="AO98" i="8"/>
  <c r="AM98" i="8"/>
  <c r="AK98" i="8"/>
  <c r="AI98" i="8"/>
  <c r="C98" i="8"/>
  <c r="B98" i="8"/>
  <c r="AT97" i="8"/>
  <c r="AS97" i="8"/>
  <c r="AQ97" i="8"/>
  <c r="AO97" i="8"/>
  <c r="AM97" i="8"/>
  <c r="AK97" i="8"/>
  <c r="AI97" i="8"/>
  <c r="C97" i="8"/>
  <c r="B97" i="8"/>
  <c r="AT96" i="8"/>
  <c r="AS96" i="8"/>
  <c r="AQ96" i="8"/>
  <c r="AO96" i="8"/>
  <c r="AM96" i="8"/>
  <c r="AK96" i="8"/>
  <c r="AI96" i="8"/>
  <c r="C96" i="8"/>
  <c r="B96" i="8"/>
  <c r="A96" i="8"/>
  <c r="AT95" i="8"/>
  <c r="AS95" i="8"/>
  <c r="AQ95" i="8"/>
  <c r="AO95" i="8"/>
  <c r="AM95" i="8"/>
  <c r="AK95" i="8"/>
  <c r="AI95" i="8"/>
  <c r="C95" i="8"/>
  <c r="B95" i="8"/>
  <c r="AT94" i="8"/>
  <c r="AS94" i="8"/>
  <c r="AQ94" i="8"/>
  <c r="AO94" i="8"/>
  <c r="AM94" i="8"/>
  <c r="AK94" i="8"/>
  <c r="AI94" i="8"/>
  <c r="C94" i="8"/>
  <c r="B94" i="8"/>
  <c r="AT93" i="8"/>
  <c r="AS93" i="8"/>
  <c r="AQ93" i="8"/>
  <c r="AO93" i="8"/>
  <c r="AM93" i="8"/>
  <c r="AK93" i="8"/>
  <c r="AI93" i="8"/>
  <c r="C93" i="8"/>
  <c r="B93" i="8"/>
  <c r="AT92" i="8"/>
  <c r="AS92" i="8"/>
  <c r="AQ92" i="8"/>
  <c r="AO92" i="8"/>
  <c r="AM92" i="8"/>
  <c r="AK92" i="8"/>
  <c r="AI92" i="8"/>
  <c r="C92" i="8"/>
  <c r="B92" i="8"/>
  <c r="A92" i="8"/>
  <c r="AT91" i="8"/>
  <c r="AS91" i="8"/>
  <c r="AQ91" i="8"/>
  <c r="AO91" i="8"/>
  <c r="AM91" i="8"/>
  <c r="AK91" i="8"/>
  <c r="AI91" i="8"/>
  <c r="C91" i="8"/>
  <c r="B91" i="8"/>
  <c r="AT90" i="8"/>
  <c r="AS90" i="8"/>
  <c r="AQ90" i="8"/>
  <c r="AO90" i="8"/>
  <c r="AM90" i="8"/>
  <c r="AK90" i="8"/>
  <c r="AI90" i="8"/>
  <c r="C90" i="8"/>
  <c r="B90" i="8"/>
  <c r="AT89" i="8"/>
  <c r="AS89" i="8"/>
  <c r="AQ89" i="8"/>
  <c r="AO89" i="8"/>
  <c r="AM89" i="8"/>
  <c r="AK89" i="8"/>
  <c r="AI89" i="8"/>
  <c r="C89" i="8"/>
  <c r="B89" i="8"/>
  <c r="AT88" i="8"/>
  <c r="AS88" i="8"/>
  <c r="AQ88" i="8"/>
  <c r="AO88" i="8"/>
  <c r="AM88" i="8"/>
  <c r="AK88" i="8"/>
  <c r="AI88" i="8"/>
  <c r="C88" i="8"/>
  <c r="B88" i="8"/>
  <c r="AT87" i="8"/>
  <c r="AS87" i="8"/>
  <c r="AQ87" i="8"/>
  <c r="AO87" i="8"/>
  <c r="AM87" i="8"/>
  <c r="AK87" i="8"/>
  <c r="AI87" i="8"/>
  <c r="C87" i="8"/>
  <c r="B87" i="8"/>
  <c r="AT86" i="8"/>
  <c r="AS86" i="8"/>
  <c r="AQ86" i="8"/>
  <c r="AO86" i="8"/>
  <c r="AM86" i="8"/>
  <c r="AK86" i="8"/>
  <c r="AI86" i="8"/>
  <c r="C86" i="8"/>
  <c r="B86" i="8"/>
  <c r="AT85" i="8"/>
  <c r="AS85" i="8"/>
  <c r="AQ85" i="8"/>
  <c r="AO85" i="8"/>
  <c r="AM85" i="8"/>
  <c r="AK85" i="8"/>
  <c r="AI85" i="8"/>
  <c r="C85" i="8"/>
  <c r="B85" i="8"/>
  <c r="AT84" i="8"/>
  <c r="AS84" i="8"/>
  <c r="AQ84" i="8"/>
  <c r="AO84" i="8"/>
  <c r="AM84" i="8"/>
  <c r="AK84" i="8"/>
  <c r="AI84" i="8"/>
  <c r="C84" i="8"/>
  <c r="B84" i="8"/>
  <c r="AT83" i="8"/>
  <c r="AS83" i="8"/>
  <c r="AQ83" i="8"/>
  <c r="AO83" i="8"/>
  <c r="AM83" i="8"/>
  <c r="AK83" i="8"/>
  <c r="AI83" i="8"/>
  <c r="C83" i="8"/>
  <c r="B83" i="8"/>
  <c r="AT82" i="8"/>
  <c r="AS82" i="8"/>
  <c r="AQ82" i="8"/>
  <c r="AO82" i="8"/>
  <c r="AM82" i="8"/>
  <c r="AK82" i="8"/>
  <c r="AI82" i="8"/>
  <c r="C82" i="8"/>
  <c r="B82" i="8"/>
  <c r="AT81" i="8"/>
  <c r="AS81" i="8"/>
  <c r="AQ81" i="8"/>
  <c r="AO81" i="8"/>
  <c r="AM81" i="8"/>
  <c r="AK81" i="8"/>
  <c r="AI81" i="8"/>
  <c r="C81" i="8"/>
  <c r="B81" i="8"/>
  <c r="AT80" i="8"/>
  <c r="AS80" i="8"/>
  <c r="AQ80" i="8"/>
  <c r="AO80" i="8"/>
  <c r="AM80" i="8"/>
  <c r="AK80" i="8"/>
  <c r="AI80" i="8"/>
  <c r="C80" i="8"/>
  <c r="B80" i="8"/>
  <c r="AT79" i="8"/>
  <c r="AS79" i="8"/>
  <c r="AQ79" i="8"/>
  <c r="AO79" i="8"/>
  <c r="AM79" i="8"/>
  <c r="AK79" i="8"/>
  <c r="AI79" i="8"/>
  <c r="C79" i="8"/>
  <c r="B79" i="8"/>
  <c r="AT78" i="8"/>
  <c r="AS78" i="8"/>
  <c r="AQ78" i="8"/>
  <c r="AO78" i="8"/>
  <c r="AM78" i="8"/>
  <c r="AK78" i="8"/>
  <c r="AI78" i="8"/>
  <c r="C78" i="8"/>
  <c r="B78" i="8"/>
  <c r="AT77" i="8"/>
  <c r="AS77" i="8"/>
  <c r="AQ77" i="8"/>
  <c r="AO77" i="8"/>
  <c r="AM77" i="8"/>
  <c r="AK77" i="8"/>
  <c r="AI77" i="8"/>
  <c r="C77" i="8"/>
  <c r="B77" i="8"/>
  <c r="AT76" i="8"/>
  <c r="AS76" i="8"/>
  <c r="AQ76" i="8"/>
  <c r="AO76" i="8"/>
  <c r="AM76" i="8"/>
  <c r="AK76" i="8"/>
  <c r="AI76" i="8"/>
  <c r="C76" i="8"/>
  <c r="B76" i="8"/>
  <c r="A76" i="8"/>
  <c r="AT75" i="8"/>
  <c r="AS75" i="8"/>
  <c r="AQ75" i="8"/>
  <c r="AO75" i="8"/>
  <c r="AM75" i="8"/>
  <c r="AK75" i="8"/>
  <c r="AI75" i="8"/>
  <c r="C75" i="8"/>
  <c r="B75" i="8"/>
  <c r="AT74" i="8"/>
  <c r="AS74" i="8"/>
  <c r="AQ74" i="8"/>
  <c r="AO74" i="8"/>
  <c r="AM74" i="8"/>
  <c r="AK74" i="8"/>
  <c r="AI74" i="8"/>
  <c r="C74" i="8"/>
  <c r="B74" i="8"/>
  <c r="AT73" i="8"/>
  <c r="AS73" i="8"/>
  <c r="AQ73" i="8"/>
  <c r="AO73" i="8"/>
  <c r="AM73" i="8"/>
  <c r="AK73" i="8"/>
  <c r="AI73" i="8"/>
  <c r="C73" i="8"/>
  <c r="B73" i="8"/>
  <c r="AT72" i="8"/>
  <c r="AS72" i="8"/>
  <c r="AQ72" i="8"/>
  <c r="AO72" i="8"/>
  <c r="AM72" i="8"/>
  <c r="AK72" i="8"/>
  <c r="AI72" i="8"/>
  <c r="C72" i="8"/>
  <c r="B72" i="8"/>
  <c r="AT71" i="8"/>
  <c r="AS71" i="8"/>
  <c r="AQ71" i="8"/>
  <c r="AO71" i="8"/>
  <c r="AM71" i="8"/>
  <c r="AK71" i="8"/>
  <c r="AI71" i="8"/>
  <c r="C71" i="8"/>
  <c r="B71" i="8"/>
  <c r="AT70" i="8"/>
  <c r="AS70" i="8"/>
  <c r="AQ70" i="8"/>
  <c r="AO70" i="8"/>
  <c r="AM70" i="8"/>
  <c r="AK70" i="8"/>
  <c r="AI70" i="8"/>
  <c r="C70" i="8"/>
  <c r="B70" i="8"/>
  <c r="AT69" i="8"/>
  <c r="AS69" i="8"/>
  <c r="AQ69" i="8"/>
  <c r="AO69" i="8"/>
  <c r="AM69" i="8"/>
  <c r="AK69" i="8"/>
  <c r="AI69" i="8"/>
  <c r="C69" i="8"/>
  <c r="B69" i="8"/>
  <c r="AT68" i="8"/>
  <c r="AS68" i="8"/>
  <c r="AQ68" i="8"/>
  <c r="AO68" i="8"/>
  <c r="AM68" i="8"/>
  <c r="AK68" i="8"/>
  <c r="AI68" i="8"/>
  <c r="C68" i="8"/>
  <c r="B68" i="8"/>
  <c r="AT67" i="8"/>
  <c r="AS67" i="8"/>
  <c r="AQ67" i="8"/>
  <c r="AO67" i="8"/>
  <c r="AM67" i="8"/>
  <c r="AK67" i="8"/>
  <c r="AI67" i="8"/>
  <c r="C67" i="8"/>
  <c r="B67" i="8"/>
  <c r="AT66" i="8"/>
  <c r="AS66" i="8"/>
  <c r="AQ66" i="8"/>
  <c r="AO66" i="8"/>
  <c r="AM66" i="8"/>
  <c r="AK66" i="8"/>
  <c r="AI66" i="8"/>
  <c r="C66" i="8"/>
  <c r="B66" i="8"/>
  <c r="AT65" i="8"/>
  <c r="AS65" i="8"/>
  <c r="AQ65" i="8"/>
  <c r="AO65" i="8"/>
  <c r="AM65" i="8"/>
  <c r="AK65" i="8"/>
  <c r="AI65" i="8"/>
  <c r="C65" i="8"/>
  <c r="B65" i="8"/>
  <c r="AT64" i="8"/>
  <c r="AS64" i="8"/>
  <c r="AQ64" i="8"/>
  <c r="AO64" i="8"/>
  <c r="AM64" i="8"/>
  <c r="AK64" i="8"/>
  <c r="AI64" i="8"/>
  <c r="C64" i="8"/>
  <c r="B64" i="8"/>
  <c r="AT63" i="8"/>
  <c r="AS63" i="8"/>
  <c r="AQ63" i="8"/>
  <c r="AO63" i="8"/>
  <c r="AM63" i="8"/>
  <c r="AK63" i="8"/>
  <c r="AI63" i="8"/>
  <c r="C63" i="8"/>
  <c r="B63" i="8"/>
  <c r="AT62" i="8"/>
  <c r="AS62" i="8"/>
  <c r="AQ62" i="8"/>
  <c r="AO62" i="8"/>
  <c r="AM62" i="8"/>
  <c r="AK62" i="8"/>
  <c r="AI62" i="8"/>
  <c r="C62" i="8"/>
  <c r="B62" i="8"/>
  <c r="AT61" i="8"/>
  <c r="AS61" i="8"/>
  <c r="AQ61" i="8"/>
  <c r="AO61" i="8"/>
  <c r="AM61" i="8"/>
  <c r="AK61" i="8"/>
  <c r="AI61" i="8"/>
  <c r="C61" i="8"/>
  <c r="B61" i="8"/>
  <c r="AT60" i="8"/>
  <c r="AS60" i="8"/>
  <c r="AQ60" i="8"/>
  <c r="AO60" i="8"/>
  <c r="AM60" i="8"/>
  <c r="AK60" i="8"/>
  <c r="AI60" i="8"/>
  <c r="C60" i="8"/>
  <c r="B60" i="8"/>
  <c r="AT59" i="8"/>
  <c r="AS59" i="8"/>
  <c r="AQ59" i="8"/>
  <c r="AO59" i="8"/>
  <c r="AM59" i="8"/>
  <c r="AK59" i="8"/>
  <c r="AI59" i="8"/>
  <c r="C59" i="8"/>
  <c r="B59" i="8"/>
  <c r="AT58" i="8"/>
  <c r="AS58" i="8"/>
  <c r="AQ58" i="8"/>
  <c r="AO58" i="8"/>
  <c r="AM58" i="8"/>
  <c r="AK58" i="8"/>
  <c r="AI58" i="8"/>
  <c r="C58" i="8"/>
  <c r="B58" i="8"/>
  <c r="AT57" i="8"/>
  <c r="AS57" i="8"/>
  <c r="AQ57" i="8"/>
  <c r="AO57" i="8"/>
  <c r="AM57" i="8"/>
  <c r="AK57" i="8"/>
  <c r="AI57" i="8"/>
  <c r="C57" i="8"/>
  <c r="B57" i="8"/>
  <c r="AT56" i="8"/>
  <c r="AS56" i="8"/>
  <c r="AQ56" i="8"/>
  <c r="AO56" i="8"/>
  <c r="AM56" i="8"/>
  <c r="AK56" i="8"/>
  <c r="AI56" i="8"/>
  <c r="C56" i="8"/>
  <c r="B56" i="8"/>
  <c r="AT55" i="8"/>
  <c r="AS55" i="8"/>
  <c r="AQ55" i="8"/>
  <c r="AO55" i="8"/>
  <c r="AM55" i="8"/>
  <c r="AK55" i="8"/>
  <c r="AI55" i="8"/>
  <c r="C55" i="8"/>
  <c r="B55" i="8"/>
  <c r="AT54" i="8"/>
  <c r="AS54" i="8"/>
  <c r="AQ54" i="8"/>
  <c r="AO54" i="8"/>
  <c r="AM54" i="8"/>
  <c r="AK54" i="8"/>
  <c r="AI54" i="8"/>
  <c r="C54" i="8"/>
  <c r="B54" i="8"/>
  <c r="AT53" i="8"/>
  <c r="AS53" i="8"/>
  <c r="AQ53" i="8"/>
  <c r="AO53" i="8"/>
  <c r="AM53" i="8"/>
  <c r="AK53" i="8"/>
  <c r="AI53" i="8"/>
  <c r="C53" i="8"/>
  <c r="B53" i="8"/>
  <c r="AT52" i="8"/>
  <c r="AS52" i="8"/>
  <c r="AQ52" i="8"/>
  <c r="AO52" i="8"/>
  <c r="AM52" i="8"/>
  <c r="AK52" i="8"/>
  <c r="AI52" i="8"/>
  <c r="C52" i="8"/>
  <c r="B52" i="8"/>
  <c r="AT51" i="8"/>
  <c r="AS51" i="8"/>
  <c r="AQ51" i="8"/>
  <c r="AO51" i="8"/>
  <c r="AM51" i="8"/>
  <c r="AK51" i="8"/>
  <c r="AI51" i="8"/>
  <c r="C51" i="8"/>
  <c r="B51" i="8"/>
  <c r="AT50" i="8"/>
  <c r="AS50" i="8"/>
  <c r="AQ50" i="8"/>
  <c r="AO50" i="8"/>
  <c r="AM50" i="8"/>
  <c r="AK50" i="8"/>
  <c r="AI50" i="8"/>
  <c r="C50" i="8"/>
  <c r="B50" i="8"/>
  <c r="AT49" i="8"/>
  <c r="AS49" i="8"/>
  <c r="AQ49" i="8"/>
  <c r="AO49" i="8"/>
  <c r="AM49" i="8"/>
  <c r="AK49" i="8"/>
  <c r="AI49" i="8"/>
  <c r="C49" i="8"/>
  <c r="B49" i="8"/>
  <c r="AT48" i="8"/>
  <c r="AS48" i="8"/>
  <c r="AQ48" i="8"/>
  <c r="AO48" i="8"/>
  <c r="AM48" i="8"/>
  <c r="AK48" i="8"/>
  <c r="AI48" i="8"/>
  <c r="C48" i="8"/>
  <c r="B48" i="8"/>
  <c r="AT47" i="8"/>
  <c r="AS47" i="8"/>
  <c r="AQ47" i="8"/>
  <c r="AO47" i="8"/>
  <c r="AM47" i="8"/>
  <c r="AK47" i="8"/>
  <c r="AI47" i="8"/>
  <c r="C47" i="8"/>
  <c r="B47" i="8"/>
  <c r="AT46" i="8"/>
  <c r="AS46" i="8"/>
  <c r="AQ46" i="8"/>
  <c r="AO46" i="8"/>
  <c r="AM46" i="8"/>
  <c r="AK46" i="8"/>
  <c r="AI46" i="8"/>
  <c r="C46" i="8"/>
  <c r="B46" i="8"/>
  <c r="AT45" i="8"/>
  <c r="AS45" i="8"/>
  <c r="AQ45" i="8"/>
  <c r="AO45" i="8"/>
  <c r="AM45" i="8"/>
  <c r="AK45" i="8"/>
  <c r="AI45" i="8"/>
  <c r="C45" i="8"/>
  <c r="B45" i="8"/>
  <c r="AT44" i="8"/>
  <c r="AS44" i="8"/>
  <c r="AQ44" i="8"/>
  <c r="AO44" i="8"/>
  <c r="AM44" i="8"/>
  <c r="AK44" i="8"/>
  <c r="AI44" i="8"/>
  <c r="C44" i="8"/>
  <c r="B44" i="8"/>
  <c r="AT43" i="8"/>
  <c r="AS43" i="8"/>
  <c r="AQ43" i="8"/>
  <c r="AO43" i="8"/>
  <c r="AM43" i="8"/>
  <c r="AK43" i="8"/>
  <c r="AI43" i="8"/>
  <c r="C43" i="8"/>
  <c r="B43" i="8"/>
  <c r="A43" i="8"/>
  <c r="AT42" i="8"/>
  <c r="AS42" i="8"/>
  <c r="AQ42" i="8"/>
  <c r="AO42" i="8"/>
  <c r="AM42" i="8"/>
  <c r="AK42" i="8"/>
  <c r="AI42" i="8"/>
  <c r="C42" i="8"/>
  <c r="B42" i="8"/>
  <c r="AT41" i="8"/>
  <c r="AS41" i="8"/>
  <c r="AQ41" i="8"/>
  <c r="AO41" i="8"/>
  <c r="AM41" i="8"/>
  <c r="AK41" i="8"/>
  <c r="AI41" i="8"/>
  <c r="C41" i="8"/>
  <c r="B41" i="8"/>
  <c r="AT40" i="8"/>
  <c r="AS40" i="8"/>
  <c r="AQ40" i="8"/>
  <c r="AO40" i="8"/>
  <c r="AM40" i="8"/>
  <c r="AK40" i="8"/>
  <c r="AI40" i="8"/>
  <c r="C40" i="8"/>
  <c r="B40" i="8"/>
  <c r="AT39" i="8"/>
  <c r="AS39" i="8"/>
  <c r="AQ39" i="8"/>
  <c r="AO39" i="8"/>
  <c r="AM39" i="8"/>
  <c r="AK39" i="8"/>
  <c r="AI39" i="8"/>
  <c r="C39" i="8"/>
  <c r="B39" i="8"/>
  <c r="AT38" i="8"/>
  <c r="AS38" i="8"/>
  <c r="AQ38" i="8"/>
  <c r="AO38" i="8"/>
  <c r="AM38" i="8"/>
  <c r="AK38" i="8"/>
  <c r="AI38" i="8"/>
  <c r="C38" i="8"/>
  <c r="B38" i="8"/>
  <c r="A38" i="8"/>
  <c r="AT37" i="8"/>
  <c r="AS37" i="8"/>
  <c r="AQ37" i="8"/>
  <c r="AO37" i="8"/>
  <c r="AM37" i="8"/>
  <c r="AK37" i="8"/>
  <c r="AI37" i="8"/>
  <c r="C37" i="8"/>
  <c r="B37" i="8"/>
  <c r="AT36" i="8"/>
  <c r="AS36" i="8"/>
  <c r="AQ36" i="8"/>
  <c r="AO36" i="8"/>
  <c r="AM36" i="8"/>
  <c r="AK36" i="8"/>
  <c r="AI36" i="8"/>
  <c r="C36" i="8"/>
  <c r="B36" i="8"/>
  <c r="AT35" i="8"/>
  <c r="AS35" i="8"/>
  <c r="AQ35" i="8"/>
  <c r="AO35" i="8"/>
  <c r="AM35" i="8"/>
  <c r="AK35" i="8"/>
  <c r="AI35" i="8"/>
  <c r="C35" i="8"/>
  <c r="B35" i="8"/>
  <c r="AT34" i="8"/>
  <c r="AS34" i="8"/>
  <c r="AQ34" i="8"/>
  <c r="AO34" i="8"/>
  <c r="AM34" i="8"/>
  <c r="AK34" i="8"/>
  <c r="AI34" i="8"/>
  <c r="C34" i="8"/>
  <c r="B34" i="8"/>
  <c r="AT33" i="8"/>
  <c r="AS33" i="8"/>
  <c r="AQ33" i="8"/>
  <c r="AO33" i="8"/>
  <c r="AM33" i="8"/>
  <c r="AK33" i="8"/>
  <c r="AI33" i="8"/>
  <c r="C33" i="8"/>
  <c r="B33" i="8"/>
  <c r="AT32" i="8"/>
  <c r="AS32" i="8"/>
  <c r="AQ32" i="8"/>
  <c r="AO32" i="8"/>
  <c r="AM32" i="8"/>
  <c r="AK32" i="8"/>
  <c r="AI32" i="8"/>
  <c r="C32" i="8"/>
  <c r="B32" i="8"/>
  <c r="AT31" i="8"/>
  <c r="AS31" i="8"/>
  <c r="AQ31" i="8"/>
  <c r="AO31" i="8"/>
  <c r="AM31" i="8"/>
  <c r="AK31" i="8"/>
  <c r="AI31" i="8"/>
  <c r="C31" i="8"/>
  <c r="B31" i="8"/>
  <c r="AT30" i="8"/>
  <c r="AS30" i="8"/>
  <c r="AQ30" i="8"/>
  <c r="AO30" i="8"/>
  <c r="AM30" i="8"/>
  <c r="AK30" i="8"/>
  <c r="AI30" i="8"/>
  <c r="C30" i="8"/>
  <c r="B30" i="8"/>
  <c r="AT29" i="8"/>
  <c r="AS29" i="8"/>
  <c r="AQ29" i="8"/>
  <c r="AO29" i="8"/>
  <c r="AM29" i="8"/>
  <c r="AK29" i="8"/>
  <c r="AI29" i="8"/>
  <c r="C29" i="8"/>
  <c r="B29" i="8"/>
  <c r="AT28" i="8"/>
  <c r="AS28" i="8"/>
  <c r="AQ28" i="8"/>
  <c r="AO28" i="8"/>
  <c r="AM28" i="8"/>
  <c r="AK28" i="8"/>
  <c r="AI28" i="8"/>
  <c r="C28" i="8"/>
  <c r="B28" i="8"/>
  <c r="AT27" i="8"/>
  <c r="AS27" i="8"/>
  <c r="AQ27" i="8"/>
  <c r="AO27" i="8"/>
  <c r="AM27" i="8"/>
  <c r="AK27" i="8"/>
  <c r="AI27" i="8"/>
  <c r="C27" i="8"/>
  <c r="B27" i="8"/>
  <c r="AT26" i="8"/>
  <c r="AS26" i="8"/>
  <c r="AQ26" i="8"/>
  <c r="AO26" i="8"/>
  <c r="AM26" i="8"/>
  <c r="AK26" i="8"/>
  <c r="AI26" i="8"/>
  <c r="C26" i="8"/>
  <c r="B26" i="8"/>
  <c r="AT25" i="8"/>
  <c r="AS25" i="8"/>
  <c r="AQ25" i="8"/>
  <c r="AO25" i="8"/>
  <c r="AM25" i="8"/>
  <c r="AK25" i="8"/>
  <c r="AI25" i="8"/>
  <c r="C25" i="8"/>
  <c r="B25" i="8"/>
  <c r="AT24" i="8"/>
  <c r="AS24" i="8"/>
  <c r="AQ24" i="8"/>
  <c r="AO24" i="8"/>
  <c r="AM24" i="8"/>
  <c r="AK24" i="8"/>
  <c r="AI24" i="8"/>
  <c r="C24" i="8"/>
  <c r="B24" i="8"/>
  <c r="AT23" i="8"/>
  <c r="AS23" i="8"/>
  <c r="AQ23" i="8"/>
  <c r="AO23" i="8"/>
  <c r="AM23" i="8"/>
  <c r="AK23" i="8"/>
  <c r="AI23" i="8"/>
  <c r="C23" i="8"/>
  <c r="B23" i="8"/>
  <c r="AT22" i="8"/>
  <c r="AS22" i="8"/>
  <c r="AQ22" i="8"/>
  <c r="AO22" i="8"/>
  <c r="AM22" i="8"/>
  <c r="AK22" i="8"/>
  <c r="AI22" i="8"/>
  <c r="C22" i="8"/>
  <c r="B22" i="8"/>
  <c r="AT21" i="8"/>
  <c r="AS21" i="8"/>
  <c r="AQ21" i="8"/>
  <c r="AO21" i="8"/>
  <c r="AM21" i="8"/>
  <c r="AK21" i="8"/>
  <c r="AI21" i="8"/>
  <c r="C21" i="8"/>
  <c r="B21" i="8"/>
  <c r="AT20" i="8"/>
  <c r="AS20" i="8"/>
  <c r="AQ20" i="8"/>
  <c r="AO20" i="8"/>
  <c r="AM20" i="8"/>
  <c r="AK20" i="8"/>
  <c r="AI20" i="8"/>
  <c r="C20" i="8"/>
  <c r="B20" i="8"/>
  <c r="AT19" i="8"/>
  <c r="AS19" i="8"/>
  <c r="AQ19" i="8"/>
  <c r="AO19" i="8"/>
  <c r="AM19" i="8"/>
  <c r="AK19" i="8"/>
  <c r="AI19" i="8"/>
  <c r="C19" i="8"/>
  <c r="B19" i="8"/>
  <c r="AT18" i="8"/>
  <c r="AS18" i="8"/>
  <c r="AQ18" i="8"/>
  <c r="AO18" i="8"/>
  <c r="AM18" i="8"/>
  <c r="AK18" i="8"/>
  <c r="AI18" i="8"/>
  <c r="C18" i="8"/>
  <c r="B18" i="8"/>
  <c r="AT17" i="8"/>
  <c r="AS17" i="8"/>
  <c r="AQ17" i="8"/>
  <c r="AO17" i="8"/>
  <c r="AM17" i="8"/>
  <c r="AK17" i="8"/>
  <c r="AI17" i="8"/>
  <c r="C17" i="8"/>
  <c r="B17" i="8"/>
  <c r="AT16" i="8"/>
  <c r="AS16" i="8"/>
  <c r="AQ16" i="8"/>
  <c r="AO16" i="8"/>
  <c r="AM16" i="8"/>
  <c r="AK16" i="8"/>
  <c r="AI16" i="8"/>
  <c r="C16" i="8"/>
  <c r="B16" i="8"/>
  <c r="AT15" i="8"/>
  <c r="AS15" i="8"/>
  <c r="AQ15" i="8"/>
  <c r="AO15" i="8"/>
  <c r="AM15" i="8"/>
  <c r="AK15" i="8"/>
  <c r="AI15" i="8"/>
  <c r="C15" i="8"/>
  <c r="B15" i="8"/>
  <c r="AT14" i="8"/>
  <c r="AS14" i="8"/>
  <c r="AQ14" i="8"/>
  <c r="AO14" i="8"/>
  <c r="AM14" i="8"/>
  <c r="AK14" i="8"/>
  <c r="AI14" i="8"/>
  <c r="C14" i="8"/>
  <c r="B14" i="8"/>
  <c r="AT13" i="8"/>
  <c r="AS13" i="8"/>
  <c r="AQ13" i="8"/>
  <c r="AO13" i="8"/>
  <c r="AM13" i="8"/>
  <c r="AK13" i="8"/>
  <c r="AI13" i="8"/>
  <c r="C13" i="8"/>
  <c r="B13" i="8"/>
  <c r="AT12" i="8"/>
  <c r="AS12" i="8"/>
  <c r="AQ12" i="8"/>
  <c r="AO12" i="8"/>
  <c r="AM12" i="8"/>
  <c r="AK12" i="8"/>
  <c r="AI12" i="8"/>
  <c r="C12" i="8"/>
  <c r="B12" i="8"/>
  <c r="AT11" i="8"/>
  <c r="AS11" i="8"/>
  <c r="AQ11" i="8"/>
  <c r="AO11" i="8"/>
  <c r="AM11" i="8"/>
  <c r="AK11" i="8"/>
  <c r="AI11" i="8"/>
  <c r="C11" i="8"/>
  <c r="B11" i="8"/>
  <c r="AT10" i="8"/>
  <c r="AS10" i="8"/>
  <c r="AQ10" i="8"/>
  <c r="AO10" i="8"/>
  <c r="AM10" i="8"/>
  <c r="AK10" i="8"/>
  <c r="AI10" i="8"/>
  <c r="C10" i="8"/>
  <c r="B10" i="8"/>
  <c r="AT9" i="8"/>
  <c r="AS9" i="8"/>
  <c r="AQ9" i="8"/>
  <c r="AO9" i="8"/>
  <c r="AM9" i="8"/>
  <c r="AK9" i="8"/>
  <c r="AI9" i="8"/>
  <c r="C9" i="8"/>
  <c r="B9" i="8"/>
  <c r="AT8" i="8"/>
  <c r="AS8" i="8"/>
  <c r="AQ8" i="8"/>
  <c r="AO8" i="8"/>
  <c r="AM8" i="8"/>
  <c r="AK8" i="8"/>
  <c r="AI8" i="8"/>
  <c r="C8" i="8"/>
  <c r="B8" i="8"/>
  <c r="AT7" i="8"/>
  <c r="AS7" i="8"/>
  <c r="AQ7" i="8"/>
  <c r="AO7" i="8"/>
  <c r="AM7" i="8"/>
  <c r="AK7" i="8"/>
  <c r="AI7" i="8"/>
  <c r="C7" i="8"/>
  <c r="B7" i="8"/>
  <c r="AT6" i="8"/>
  <c r="AS6" i="8"/>
  <c r="AQ6" i="8"/>
  <c r="AO6" i="8"/>
  <c r="AM6" i="8"/>
  <c r="AK6" i="8"/>
  <c r="AI6" i="8"/>
  <c r="C6" i="8"/>
  <c r="B6" i="8"/>
  <c r="AT5" i="8"/>
  <c r="AS5" i="8"/>
  <c r="AQ5" i="8"/>
  <c r="AO5" i="8"/>
  <c r="AM5" i="8"/>
  <c r="AK5" i="8"/>
  <c r="AI5" i="8"/>
  <c r="C5" i="8"/>
  <c r="B5" i="8"/>
  <c r="AT4" i="8"/>
  <c r="AS4" i="8"/>
  <c r="AQ4" i="8"/>
  <c r="AO4" i="8"/>
  <c r="AM4" i="8"/>
  <c r="AK4" i="8"/>
  <c r="AI4" i="8"/>
  <c r="C4" i="8"/>
  <c r="B4" i="8"/>
  <c r="A4" i="8"/>
  <c r="AU1" i="8"/>
  <c r="AT503" i="7"/>
  <c r="AS503" i="7"/>
  <c r="AQ503" i="7"/>
  <c r="AO503" i="7"/>
  <c r="AM503" i="7"/>
  <c r="AK503" i="7"/>
  <c r="AI503" i="7"/>
  <c r="C503" i="7"/>
  <c r="B503" i="7"/>
  <c r="A503" i="7"/>
  <c r="AT502" i="7"/>
  <c r="AS502" i="7"/>
  <c r="AQ502" i="7"/>
  <c r="AO502" i="7"/>
  <c r="AM502" i="7"/>
  <c r="AK502" i="7"/>
  <c r="AI502" i="7"/>
  <c r="C502" i="7"/>
  <c r="B502" i="7"/>
  <c r="A502" i="7"/>
  <c r="AT501" i="7"/>
  <c r="AS501" i="7"/>
  <c r="AQ501" i="7"/>
  <c r="AO501" i="7"/>
  <c r="AM501" i="7"/>
  <c r="AK501" i="7"/>
  <c r="AI501" i="7"/>
  <c r="C501" i="7"/>
  <c r="B501" i="7"/>
  <c r="A501" i="7"/>
  <c r="AT500" i="7"/>
  <c r="AS500" i="7"/>
  <c r="AQ500" i="7"/>
  <c r="AO500" i="7"/>
  <c r="AM500" i="7"/>
  <c r="AK500" i="7"/>
  <c r="AI500" i="7"/>
  <c r="C500" i="7"/>
  <c r="B500" i="7"/>
  <c r="A500" i="7"/>
  <c r="AT499" i="7"/>
  <c r="AS499" i="7"/>
  <c r="AQ499" i="7"/>
  <c r="AO499" i="7"/>
  <c r="AM499" i="7"/>
  <c r="AK499" i="7"/>
  <c r="AI499" i="7"/>
  <c r="C499" i="7"/>
  <c r="B499" i="7"/>
  <c r="A499" i="7"/>
  <c r="AT498" i="7"/>
  <c r="AS498" i="7"/>
  <c r="AQ498" i="7"/>
  <c r="AO498" i="7"/>
  <c r="AM498" i="7"/>
  <c r="AK498" i="7"/>
  <c r="AI498" i="7"/>
  <c r="C498" i="7"/>
  <c r="B498" i="7"/>
  <c r="A498" i="7"/>
  <c r="AT497" i="7"/>
  <c r="AS497" i="7"/>
  <c r="AQ497" i="7"/>
  <c r="AO497" i="7"/>
  <c r="AM497" i="7"/>
  <c r="AK497" i="7"/>
  <c r="AI497" i="7"/>
  <c r="C497" i="7"/>
  <c r="B497" i="7"/>
  <c r="A497" i="7"/>
  <c r="AT496" i="7"/>
  <c r="AS496" i="7"/>
  <c r="AQ496" i="7"/>
  <c r="AO496" i="7"/>
  <c r="AM496" i="7"/>
  <c r="AK496" i="7"/>
  <c r="AI496" i="7"/>
  <c r="C496" i="7"/>
  <c r="B496" i="7"/>
  <c r="A496" i="7"/>
  <c r="AT495" i="7"/>
  <c r="AS495" i="7"/>
  <c r="AQ495" i="7"/>
  <c r="AO495" i="7"/>
  <c r="AM495" i="7"/>
  <c r="AK495" i="7"/>
  <c r="AI495" i="7"/>
  <c r="C495" i="7"/>
  <c r="B495" i="7"/>
  <c r="A495" i="7"/>
  <c r="AT494" i="7"/>
  <c r="AS494" i="7"/>
  <c r="AQ494" i="7"/>
  <c r="AO494" i="7"/>
  <c r="AM494" i="7"/>
  <c r="AK494" i="7"/>
  <c r="AI494" i="7"/>
  <c r="C494" i="7"/>
  <c r="B494" i="7"/>
  <c r="A494" i="7"/>
  <c r="AT493" i="7"/>
  <c r="AS493" i="7"/>
  <c r="AQ493" i="7"/>
  <c r="AO493" i="7"/>
  <c r="AM493" i="7"/>
  <c r="AK493" i="7"/>
  <c r="AI493" i="7"/>
  <c r="C493" i="7"/>
  <c r="B493" i="7"/>
  <c r="A493" i="7"/>
  <c r="AT492" i="7"/>
  <c r="AS492" i="7"/>
  <c r="AQ492" i="7"/>
  <c r="AO492" i="7"/>
  <c r="AM492" i="7"/>
  <c r="AK492" i="7"/>
  <c r="AI492" i="7"/>
  <c r="C492" i="7"/>
  <c r="B492" i="7"/>
  <c r="A492" i="7"/>
  <c r="AT491" i="7"/>
  <c r="AS491" i="7"/>
  <c r="AQ491" i="7"/>
  <c r="AO491" i="7"/>
  <c r="AM491" i="7"/>
  <c r="AK491" i="7"/>
  <c r="AI491" i="7"/>
  <c r="C491" i="7"/>
  <c r="B491" i="7"/>
  <c r="A491" i="7"/>
  <c r="AT490" i="7"/>
  <c r="AS490" i="7"/>
  <c r="AQ490" i="7"/>
  <c r="AO490" i="7"/>
  <c r="AM490" i="7"/>
  <c r="AK490" i="7"/>
  <c r="AI490" i="7"/>
  <c r="C490" i="7"/>
  <c r="B490" i="7"/>
  <c r="A490" i="7"/>
  <c r="AT489" i="7"/>
  <c r="AS489" i="7"/>
  <c r="AQ489" i="7"/>
  <c r="AO489" i="7"/>
  <c r="AM489" i="7"/>
  <c r="AK489" i="7"/>
  <c r="AI489" i="7"/>
  <c r="C489" i="7"/>
  <c r="B489" i="7"/>
  <c r="A489" i="7"/>
  <c r="AT488" i="7"/>
  <c r="AS488" i="7"/>
  <c r="AQ488" i="7"/>
  <c r="AO488" i="7"/>
  <c r="AM488" i="7"/>
  <c r="AK488" i="7"/>
  <c r="AI488" i="7"/>
  <c r="C488" i="7"/>
  <c r="B488" i="7"/>
  <c r="A488" i="7"/>
  <c r="AT487" i="7"/>
  <c r="AS487" i="7"/>
  <c r="AQ487" i="7"/>
  <c r="AO487" i="7"/>
  <c r="AM487" i="7"/>
  <c r="AK487" i="7"/>
  <c r="AI487" i="7"/>
  <c r="C487" i="7"/>
  <c r="B487" i="7"/>
  <c r="A487" i="7"/>
  <c r="AT486" i="7"/>
  <c r="AS486" i="7"/>
  <c r="AQ486" i="7"/>
  <c r="AO486" i="7"/>
  <c r="AM486" i="7"/>
  <c r="AK486" i="7"/>
  <c r="AI486" i="7"/>
  <c r="C486" i="7"/>
  <c r="B486" i="7"/>
  <c r="A486" i="7"/>
  <c r="AT485" i="7"/>
  <c r="AS485" i="7"/>
  <c r="AQ485" i="7"/>
  <c r="AO485" i="7"/>
  <c r="AM485" i="7"/>
  <c r="AK485" i="7"/>
  <c r="AI485" i="7"/>
  <c r="C485" i="7"/>
  <c r="B485" i="7"/>
  <c r="A485" i="7"/>
  <c r="AT484" i="7"/>
  <c r="AS484" i="7"/>
  <c r="AQ484" i="7"/>
  <c r="AO484" i="7"/>
  <c r="AM484" i="7"/>
  <c r="AK484" i="7"/>
  <c r="AI484" i="7"/>
  <c r="C484" i="7"/>
  <c r="B484" i="7"/>
  <c r="A484" i="7"/>
  <c r="AT483" i="7"/>
  <c r="AS483" i="7"/>
  <c r="AQ483" i="7"/>
  <c r="AO483" i="7"/>
  <c r="AM483" i="7"/>
  <c r="AK483" i="7"/>
  <c r="AI483" i="7"/>
  <c r="C483" i="7"/>
  <c r="B483" i="7"/>
  <c r="A483" i="7"/>
  <c r="AT482" i="7"/>
  <c r="AS482" i="7"/>
  <c r="AQ482" i="7"/>
  <c r="AO482" i="7"/>
  <c r="AM482" i="7"/>
  <c r="AK482" i="7"/>
  <c r="AI482" i="7"/>
  <c r="C482" i="7"/>
  <c r="B482" i="7"/>
  <c r="A482" i="7"/>
  <c r="AT481" i="7"/>
  <c r="AS481" i="7"/>
  <c r="AQ481" i="7"/>
  <c r="AO481" i="7"/>
  <c r="AM481" i="7"/>
  <c r="AK481" i="7"/>
  <c r="AI481" i="7"/>
  <c r="C481" i="7"/>
  <c r="B481" i="7"/>
  <c r="A481" i="7"/>
  <c r="AT480" i="7"/>
  <c r="AS480" i="7"/>
  <c r="AQ480" i="7"/>
  <c r="AO480" i="7"/>
  <c r="AM480" i="7"/>
  <c r="AK480" i="7"/>
  <c r="AI480" i="7"/>
  <c r="C480" i="7"/>
  <c r="B480" i="7"/>
  <c r="A480" i="7"/>
  <c r="AT479" i="7"/>
  <c r="AS479" i="7"/>
  <c r="AQ479" i="7"/>
  <c r="AO479" i="7"/>
  <c r="AM479" i="7"/>
  <c r="AK479" i="7"/>
  <c r="AI479" i="7"/>
  <c r="C479" i="7"/>
  <c r="B479" i="7"/>
  <c r="A479" i="7"/>
  <c r="AT478" i="7"/>
  <c r="AS478" i="7"/>
  <c r="AQ478" i="7"/>
  <c r="AO478" i="7"/>
  <c r="AM478" i="7"/>
  <c r="AK478" i="7"/>
  <c r="AI478" i="7"/>
  <c r="C478" i="7"/>
  <c r="B478" i="7"/>
  <c r="A478" i="7"/>
  <c r="AT477" i="7"/>
  <c r="AS477" i="7"/>
  <c r="AQ477" i="7"/>
  <c r="AO477" i="7"/>
  <c r="AM477" i="7"/>
  <c r="AK477" i="7"/>
  <c r="AI477" i="7"/>
  <c r="C477" i="7"/>
  <c r="B477" i="7"/>
  <c r="A477" i="7"/>
  <c r="AT476" i="7"/>
  <c r="AS476" i="7"/>
  <c r="AQ476" i="7"/>
  <c r="AO476" i="7"/>
  <c r="AM476" i="7"/>
  <c r="AK476" i="7"/>
  <c r="AI476" i="7"/>
  <c r="C476" i="7"/>
  <c r="B476" i="7"/>
  <c r="A476" i="7"/>
  <c r="AT475" i="7"/>
  <c r="AS475" i="7"/>
  <c r="AQ475" i="7"/>
  <c r="AO475" i="7"/>
  <c r="AM475" i="7"/>
  <c r="AK475" i="7"/>
  <c r="AI475" i="7"/>
  <c r="C475" i="7"/>
  <c r="B475" i="7"/>
  <c r="A475" i="7"/>
  <c r="AT474" i="7"/>
  <c r="AS474" i="7"/>
  <c r="AQ474" i="7"/>
  <c r="AO474" i="7"/>
  <c r="AM474" i="7"/>
  <c r="AK474" i="7"/>
  <c r="AI474" i="7"/>
  <c r="C474" i="7"/>
  <c r="B474" i="7"/>
  <c r="A474" i="7"/>
  <c r="AT473" i="7"/>
  <c r="AS473" i="7"/>
  <c r="AQ473" i="7"/>
  <c r="AO473" i="7"/>
  <c r="AM473" i="7"/>
  <c r="AK473" i="7"/>
  <c r="AI473" i="7"/>
  <c r="C473" i="7"/>
  <c r="B473" i="7"/>
  <c r="A473" i="7"/>
  <c r="AT472" i="7"/>
  <c r="AS472" i="7"/>
  <c r="AQ472" i="7"/>
  <c r="AO472" i="7"/>
  <c r="AM472" i="7"/>
  <c r="AK472" i="7"/>
  <c r="AI472" i="7"/>
  <c r="C472" i="7"/>
  <c r="B472" i="7"/>
  <c r="A472" i="7"/>
  <c r="AT471" i="7"/>
  <c r="AS471" i="7"/>
  <c r="AQ471" i="7"/>
  <c r="AO471" i="7"/>
  <c r="AM471" i="7"/>
  <c r="AK471" i="7"/>
  <c r="AI471" i="7"/>
  <c r="C471" i="7"/>
  <c r="B471" i="7"/>
  <c r="A471" i="7"/>
  <c r="AT470" i="7"/>
  <c r="AS470" i="7"/>
  <c r="AQ470" i="7"/>
  <c r="AO470" i="7"/>
  <c r="AM470" i="7"/>
  <c r="AK470" i="7"/>
  <c r="AI470" i="7"/>
  <c r="C470" i="7"/>
  <c r="B470" i="7"/>
  <c r="A470" i="7"/>
  <c r="AT469" i="7"/>
  <c r="AS469" i="7"/>
  <c r="AQ469" i="7"/>
  <c r="AO469" i="7"/>
  <c r="AM469" i="7"/>
  <c r="AK469" i="7"/>
  <c r="AI469" i="7"/>
  <c r="C469" i="7"/>
  <c r="B469" i="7"/>
  <c r="A469" i="7"/>
  <c r="AT468" i="7"/>
  <c r="AS468" i="7"/>
  <c r="AQ468" i="7"/>
  <c r="AO468" i="7"/>
  <c r="AM468" i="7"/>
  <c r="AK468" i="7"/>
  <c r="AI468" i="7"/>
  <c r="C468" i="7"/>
  <c r="B468" i="7"/>
  <c r="A468" i="7"/>
  <c r="AT467" i="7"/>
  <c r="AS467" i="7"/>
  <c r="AQ467" i="7"/>
  <c r="AO467" i="7"/>
  <c r="AM467" i="7"/>
  <c r="AK467" i="7"/>
  <c r="AI467" i="7"/>
  <c r="C467" i="7"/>
  <c r="B467" i="7"/>
  <c r="A467" i="7"/>
  <c r="AT466" i="7"/>
  <c r="AS466" i="7"/>
  <c r="AQ466" i="7"/>
  <c r="AO466" i="7"/>
  <c r="AM466" i="7"/>
  <c r="AK466" i="7"/>
  <c r="AI466" i="7"/>
  <c r="C466" i="7"/>
  <c r="B466" i="7"/>
  <c r="A466" i="7"/>
  <c r="AT465" i="7"/>
  <c r="AS465" i="7"/>
  <c r="AQ465" i="7"/>
  <c r="AO465" i="7"/>
  <c r="AM465" i="7"/>
  <c r="AK465" i="7"/>
  <c r="AI465" i="7"/>
  <c r="C465" i="7"/>
  <c r="B465" i="7"/>
  <c r="A465" i="7"/>
  <c r="AT464" i="7"/>
  <c r="AS464" i="7"/>
  <c r="AQ464" i="7"/>
  <c r="AO464" i="7"/>
  <c r="AM464" i="7"/>
  <c r="AK464" i="7"/>
  <c r="AI464" i="7"/>
  <c r="C464" i="7"/>
  <c r="B464" i="7"/>
  <c r="A464" i="7"/>
  <c r="AT463" i="7"/>
  <c r="AS463" i="7"/>
  <c r="AQ463" i="7"/>
  <c r="AO463" i="7"/>
  <c r="AM463" i="7"/>
  <c r="AK463" i="7"/>
  <c r="AI463" i="7"/>
  <c r="C463" i="7"/>
  <c r="B463" i="7"/>
  <c r="A463" i="7"/>
  <c r="AT462" i="7"/>
  <c r="AS462" i="7"/>
  <c r="AQ462" i="7"/>
  <c r="AO462" i="7"/>
  <c r="AM462" i="7"/>
  <c r="AK462" i="7"/>
  <c r="AI462" i="7"/>
  <c r="C462" i="7"/>
  <c r="B462" i="7"/>
  <c r="A462" i="7"/>
  <c r="AT461" i="7"/>
  <c r="AS461" i="7"/>
  <c r="AQ461" i="7"/>
  <c r="AO461" i="7"/>
  <c r="AM461" i="7"/>
  <c r="AK461" i="7"/>
  <c r="AI461" i="7"/>
  <c r="C461" i="7"/>
  <c r="B461" i="7"/>
  <c r="A461" i="7"/>
  <c r="AT460" i="7"/>
  <c r="AS460" i="7"/>
  <c r="AQ460" i="7"/>
  <c r="AO460" i="7"/>
  <c r="AM460" i="7"/>
  <c r="AK460" i="7"/>
  <c r="AI460" i="7"/>
  <c r="C460" i="7"/>
  <c r="B460" i="7"/>
  <c r="A460" i="7"/>
  <c r="AT459" i="7"/>
  <c r="AS459" i="7"/>
  <c r="AQ459" i="7"/>
  <c r="AO459" i="7"/>
  <c r="AM459" i="7"/>
  <c r="AK459" i="7"/>
  <c r="AI459" i="7"/>
  <c r="C459" i="7"/>
  <c r="B459" i="7"/>
  <c r="A459" i="7"/>
  <c r="AT458" i="7"/>
  <c r="AS458" i="7"/>
  <c r="AQ458" i="7"/>
  <c r="AO458" i="7"/>
  <c r="AM458" i="7"/>
  <c r="AK458" i="7"/>
  <c r="AI458" i="7"/>
  <c r="C458" i="7"/>
  <c r="B458" i="7"/>
  <c r="A458" i="7"/>
  <c r="AT457" i="7"/>
  <c r="AS457" i="7"/>
  <c r="AQ457" i="7"/>
  <c r="AO457" i="7"/>
  <c r="AM457" i="7"/>
  <c r="AK457" i="7"/>
  <c r="AI457" i="7"/>
  <c r="C457" i="7"/>
  <c r="B457" i="7"/>
  <c r="A457" i="7"/>
  <c r="AT456" i="7"/>
  <c r="AS456" i="7"/>
  <c r="AQ456" i="7"/>
  <c r="AO456" i="7"/>
  <c r="AM456" i="7"/>
  <c r="AK456" i="7"/>
  <c r="AI456" i="7"/>
  <c r="C456" i="7"/>
  <c r="B456" i="7"/>
  <c r="A456" i="7"/>
  <c r="AT455" i="7"/>
  <c r="AS455" i="7"/>
  <c r="AQ455" i="7"/>
  <c r="AO455" i="7"/>
  <c r="AM455" i="7"/>
  <c r="AK455" i="7"/>
  <c r="AI455" i="7"/>
  <c r="C455" i="7"/>
  <c r="B455" i="7"/>
  <c r="A455" i="7"/>
  <c r="AT454" i="7"/>
  <c r="AS454" i="7"/>
  <c r="AQ454" i="7"/>
  <c r="AO454" i="7"/>
  <c r="AM454" i="7"/>
  <c r="AK454" i="7"/>
  <c r="AI454" i="7"/>
  <c r="C454" i="7"/>
  <c r="B454" i="7"/>
  <c r="A454" i="7"/>
  <c r="AT453" i="7"/>
  <c r="AS453" i="7"/>
  <c r="AQ453" i="7"/>
  <c r="AO453" i="7"/>
  <c r="AM453" i="7"/>
  <c r="AK453" i="7"/>
  <c r="AI453" i="7"/>
  <c r="C453" i="7"/>
  <c r="B453" i="7"/>
  <c r="A453" i="7"/>
  <c r="AT452" i="7"/>
  <c r="AS452" i="7"/>
  <c r="AQ452" i="7"/>
  <c r="AO452" i="7"/>
  <c r="AM452" i="7"/>
  <c r="AK452" i="7"/>
  <c r="AI452" i="7"/>
  <c r="C452" i="7"/>
  <c r="B452" i="7"/>
  <c r="A452" i="7"/>
  <c r="AT451" i="7"/>
  <c r="AS451" i="7"/>
  <c r="AQ451" i="7"/>
  <c r="AO451" i="7"/>
  <c r="AM451" i="7"/>
  <c r="AK451" i="7"/>
  <c r="AI451" i="7"/>
  <c r="C451" i="7"/>
  <c r="B451" i="7"/>
  <c r="A451" i="7"/>
  <c r="AT450" i="7"/>
  <c r="AS450" i="7"/>
  <c r="AQ450" i="7"/>
  <c r="AO450" i="7"/>
  <c r="AM450" i="7"/>
  <c r="AK450" i="7"/>
  <c r="AI450" i="7"/>
  <c r="C450" i="7"/>
  <c r="B450" i="7"/>
  <c r="A450" i="7"/>
  <c r="AT449" i="7"/>
  <c r="AS449" i="7"/>
  <c r="AQ449" i="7"/>
  <c r="AO449" i="7"/>
  <c r="AM449" i="7"/>
  <c r="AK449" i="7"/>
  <c r="AI449" i="7"/>
  <c r="C449" i="7"/>
  <c r="B449" i="7"/>
  <c r="A449" i="7"/>
  <c r="AT448" i="7"/>
  <c r="AS448" i="7"/>
  <c r="AQ448" i="7"/>
  <c r="AO448" i="7"/>
  <c r="AM448" i="7"/>
  <c r="AK448" i="7"/>
  <c r="AI448" i="7"/>
  <c r="C448" i="7"/>
  <c r="B448" i="7"/>
  <c r="A448" i="7"/>
  <c r="AT447" i="7"/>
  <c r="AS447" i="7"/>
  <c r="AQ447" i="7"/>
  <c r="AO447" i="7"/>
  <c r="AM447" i="7"/>
  <c r="AK447" i="7"/>
  <c r="AI447" i="7"/>
  <c r="C447" i="7"/>
  <c r="B447" i="7"/>
  <c r="A447" i="7"/>
  <c r="AT446" i="7"/>
  <c r="AS446" i="7"/>
  <c r="AQ446" i="7"/>
  <c r="AO446" i="7"/>
  <c r="AM446" i="7"/>
  <c r="AK446" i="7"/>
  <c r="AI446" i="7"/>
  <c r="C446" i="7"/>
  <c r="B446" i="7"/>
  <c r="A446" i="7"/>
  <c r="AT445" i="7"/>
  <c r="AS445" i="7"/>
  <c r="AQ445" i="7"/>
  <c r="AO445" i="7"/>
  <c r="AM445" i="7"/>
  <c r="AK445" i="7"/>
  <c r="AI445" i="7"/>
  <c r="C445" i="7"/>
  <c r="B445" i="7"/>
  <c r="A445" i="7"/>
  <c r="AT444" i="7"/>
  <c r="AS444" i="7"/>
  <c r="AQ444" i="7"/>
  <c r="AO444" i="7"/>
  <c r="AM444" i="7"/>
  <c r="AK444" i="7"/>
  <c r="AI444" i="7"/>
  <c r="C444" i="7"/>
  <c r="B444" i="7"/>
  <c r="A444" i="7"/>
  <c r="AT443" i="7"/>
  <c r="AS443" i="7"/>
  <c r="AQ443" i="7"/>
  <c r="AO443" i="7"/>
  <c r="AM443" i="7"/>
  <c r="AK443" i="7"/>
  <c r="AI443" i="7"/>
  <c r="C443" i="7"/>
  <c r="B443" i="7"/>
  <c r="A443" i="7"/>
  <c r="AT442" i="7"/>
  <c r="AS442" i="7"/>
  <c r="AQ442" i="7"/>
  <c r="AO442" i="7"/>
  <c r="AM442" i="7"/>
  <c r="AK442" i="7"/>
  <c r="AI442" i="7"/>
  <c r="C442" i="7"/>
  <c r="B442" i="7"/>
  <c r="A442" i="7"/>
  <c r="AT441" i="7"/>
  <c r="AS441" i="7"/>
  <c r="AQ441" i="7"/>
  <c r="AO441" i="7"/>
  <c r="AM441" i="7"/>
  <c r="AK441" i="7"/>
  <c r="AI441" i="7"/>
  <c r="C441" i="7"/>
  <c r="B441" i="7"/>
  <c r="A441" i="7"/>
  <c r="AT440" i="7"/>
  <c r="AS440" i="7"/>
  <c r="AQ440" i="7"/>
  <c r="AO440" i="7"/>
  <c r="AM440" i="7"/>
  <c r="AK440" i="7"/>
  <c r="AI440" i="7"/>
  <c r="C440" i="7"/>
  <c r="B440" i="7"/>
  <c r="A440" i="7"/>
  <c r="AT439" i="7"/>
  <c r="AS439" i="7"/>
  <c r="AQ439" i="7"/>
  <c r="AO439" i="7"/>
  <c r="AM439" i="7"/>
  <c r="AK439" i="7"/>
  <c r="AI439" i="7"/>
  <c r="C439" i="7"/>
  <c r="B439" i="7"/>
  <c r="A439" i="7"/>
  <c r="AT438" i="7"/>
  <c r="AS438" i="7"/>
  <c r="AQ438" i="7"/>
  <c r="AO438" i="7"/>
  <c r="AM438" i="7"/>
  <c r="AK438" i="7"/>
  <c r="AI438" i="7"/>
  <c r="C438" i="7"/>
  <c r="B438" i="7"/>
  <c r="A438" i="7"/>
  <c r="AT437" i="7"/>
  <c r="AS437" i="7"/>
  <c r="AQ437" i="7"/>
  <c r="AO437" i="7"/>
  <c r="AM437" i="7"/>
  <c r="AK437" i="7"/>
  <c r="AI437" i="7"/>
  <c r="C437" i="7"/>
  <c r="B437" i="7"/>
  <c r="A437" i="7"/>
  <c r="AT436" i="7"/>
  <c r="AS436" i="7"/>
  <c r="AQ436" i="7"/>
  <c r="AO436" i="7"/>
  <c r="AM436" i="7"/>
  <c r="AK436" i="7"/>
  <c r="AI436" i="7"/>
  <c r="C436" i="7"/>
  <c r="B436" i="7"/>
  <c r="A436" i="7"/>
  <c r="AT435" i="7"/>
  <c r="AS435" i="7"/>
  <c r="AQ435" i="7"/>
  <c r="AO435" i="7"/>
  <c r="AM435" i="7"/>
  <c r="AK435" i="7"/>
  <c r="AI435" i="7"/>
  <c r="C435" i="7"/>
  <c r="B435" i="7"/>
  <c r="A435" i="7"/>
  <c r="AT434" i="7"/>
  <c r="AS434" i="7"/>
  <c r="AQ434" i="7"/>
  <c r="AO434" i="7"/>
  <c r="AM434" i="7"/>
  <c r="AK434" i="7"/>
  <c r="AI434" i="7"/>
  <c r="C434" i="7"/>
  <c r="B434" i="7"/>
  <c r="A434" i="7"/>
  <c r="AT433" i="7"/>
  <c r="AS433" i="7"/>
  <c r="AQ433" i="7"/>
  <c r="AO433" i="7"/>
  <c r="AM433" i="7"/>
  <c r="AK433" i="7"/>
  <c r="AI433" i="7"/>
  <c r="C433" i="7"/>
  <c r="B433" i="7"/>
  <c r="A433" i="7"/>
  <c r="AT432" i="7"/>
  <c r="AS432" i="7"/>
  <c r="AQ432" i="7"/>
  <c r="AO432" i="7"/>
  <c r="AM432" i="7"/>
  <c r="AK432" i="7"/>
  <c r="AI432" i="7"/>
  <c r="C432" i="7"/>
  <c r="B432" i="7"/>
  <c r="A432" i="7"/>
  <c r="AT431" i="7"/>
  <c r="AS431" i="7"/>
  <c r="AQ431" i="7"/>
  <c r="AO431" i="7"/>
  <c r="AM431" i="7"/>
  <c r="AK431" i="7"/>
  <c r="AI431" i="7"/>
  <c r="C431" i="7"/>
  <c r="B431" i="7"/>
  <c r="A431" i="7"/>
  <c r="AT430" i="7"/>
  <c r="AS430" i="7"/>
  <c r="AQ430" i="7"/>
  <c r="AO430" i="7"/>
  <c r="AM430" i="7"/>
  <c r="AK430" i="7"/>
  <c r="AI430" i="7"/>
  <c r="C430" i="7"/>
  <c r="B430" i="7"/>
  <c r="A430" i="7"/>
  <c r="AT429" i="7"/>
  <c r="AS429" i="7"/>
  <c r="AQ429" i="7"/>
  <c r="AO429" i="7"/>
  <c r="AM429" i="7"/>
  <c r="AK429" i="7"/>
  <c r="AI429" i="7"/>
  <c r="C429" i="7"/>
  <c r="B429" i="7"/>
  <c r="A429" i="7"/>
  <c r="AT428" i="7"/>
  <c r="AS428" i="7"/>
  <c r="AQ428" i="7"/>
  <c r="AO428" i="7"/>
  <c r="AM428" i="7"/>
  <c r="AK428" i="7"/>
  <c r="AI428" i="7"/>
  <c r="C428" i="7"/>
  <c r="B428" i="7"/>
  <c r="A428" i="7"/>
  <c r="AT427" i="7"/>
  <c r="AS427" i="7"/>
  <c r="AQ427" i="7"/>
  <c r="AO427" i="7"/>
  <c r="AM427" i="7"/>
  <c r="AK427" i="7"/>
  <c r="AI427" i="7"/>
  <c r="C427" i="7"/>
  <c r="B427" i="7"/>
  <c r="A427" i="7"/>
  <c r="AT426" i="7"/>
  <c r="AS426" i="7"/>
  <c r="AQ426" i="7"/>
  <c r="AO426" i="7"/>
  <c r="AM426" i="7"/>
  <c r="AK426" i="7"/>
  <c r="AI426" i="7"/>
  <c r="C426" i="7"/>
  <c r="B426" i="7"/>
  <c r="A426" i="7"/>
  <c r="AT425" i="7"/>
  <c r="AS425" i="7"/>
  <c r="AQ425" i="7"/>
  <c r="AO425" i="7"/>
  <c r="AM425" i="7"/>
  <c r="AK425" i="7"/>
  <c r="AI425" i="7"/>
  <c r="C425" i="7"/>
  <c r="B425" i="7"/>
  <c r="A425" i="7"/>
  <c r="AT424" i="7"/>
  <c r="AS424" i="7"/>
  <c r="AQ424" i="7"/>
  <c r="AO424" i="7"/>
  <c r="AM424" i="7"/>
  <c r="AK424" i="7"/>
  <c r="AI424" i="7"/>
  <c r="C424" i="7"/>
  <c r="B424" i="7"/>
  <c r="A424" i="7"/>
  <c r="AT423" i="7"/>
  <c r="AS423" i="7"/>
  <c r="AQ423" i="7"/>
  <c r="AO423" i="7"/>
  <c r="AM423" i="7"/>
  <c r="AK423" i="7"/>
  <c r="AI423" i="7"/>
  <c r="C423" i="7"/>
  <c r="B423" i="7"/>
  <c r="A423" i="7"/>
  <c r="AT422" i="7"/>
  <c r="AS422" i="7"/>
  <c r="AQ422" i="7"/>
  <c r="AO422" i="7"/>
  <c r="AM422" i="7"/>
  <c r="AK422" i="7"/>
  <c r="AI422" i="7"/>
  <c r="C422" i="7"/>
  <c r="B422" i="7"/>
  <c r="A422" i="7"/>
  <c r="AT421" i="7"/>
  <c r="AS421" i="7"/>
  <c r="AQ421" i="7"/>
  <c r="AO421" i="7"/>
  <c r="AM421" i="7"/>
  <c r="AK421" i="7"/>
  <c r="AI421" i="7"/>
  <c r="C421" i="7"/>
  <c r="B421" i="7"/>
  <c r="A421" i="7"/>
  <c r="AT420" i="7"/>
  <c r="AS420" i="7"/>
  <c r="AQ420" i="7"/>
  <c r="AO420" i="7"/>
  <c r="AM420" i="7"/>
  <c r="AK420" i="7"/>
  <c r="AI420" i="7"/>
  <c r="C420" i="7"/>
  <c r="B420" i="7"/>
  <c r="A420" i="7"/>
  <c r="AT419" i="7"/>
  <c r="AS419" i="7"/>
  <c r="AQ419" i="7"/>
  <c r="AO419" i="7"/>
  <c r="AM419" i="7"/>
  <c r="AK419" i="7"/>
  <c r="AI419" i="7"/>
  <c r="C419" i="7"/>
  <c r="B419" i="7"/>
  <c r="A419" i="7"/>
  <c r="AT418" i="7"/>
  <c r="AS418" i="7"/>
  <c r="AQ418" i="7"/>
  <c r="AO418" i="7"/>
  <c r="AM418" i="7"/>
  <c r="AK418" i="7"/>
  <c r="AI418" i="7"/>
  <c r="C418" i="7"/>
  <c r="B418" i="7"/>
  <c r="A418" i="7"/>
  <c r="AT417" i="7"/>
  <c r="AS417" i="7"/>
  <c r="AQ417" i="7"/>
  <c r="AO417" i="7"/>
  <c r="AM417" i="7"/>
  <c r="AK417" i="7"/>
  <c r="AI417" i="7"/>
  <c r="C417" i="7"/>
  <c r="B417" i="7"/>
  <c r="A417" i="7"/>
  <c r="AT416" i="7"/>
  <c r="AS416" i="7"/>
  <c r="AQ416" i="7"/>
  <c r="AO416" i="7"/>
  <c r="AM416" i="7"/>
  <c r="AK416" i="7"/>
  <c r="AI416" i="7"/>
  <c r="C416" i="7"/>
  <c r="B416" i="7"/>
  <c r="A416" i="7"/>
  <c r="AT415" i="7"/>
  <c r="AS415" i="7"/>
  <c r="AQ415" i="7"/>
  <c r="AO415" i="7"/>
  <c r="AM415" i="7"/>
  <c r="AK415" i="7"/>
  <c r="AI415" i="7"/>
  <c r="C415" i="7"/>
  <c r="B415" i="7"/>
  <c r="A415" i="7"/>
  <c r="AT414" i="7"/>
  <c r="AS414" i="7"/>
  <c r="AQ414" i="7"/>
  <c r="AO414" i="7"/>
  <c r="AM414" i="7"/>
  <c r="AK414" i="7"/>
  <c r="AI414" i="7"/>
  <c r="C414" i="7"/>
  <c r="B414" i="7"/>
  <c r="A414" i="7"/>
  <c r="AT413" i="7"/>
  <c r="AS413" i="7"/>
  <c r="AQ413" i="7"/>
  <c r="AO413" i="7"/>
  <c r="AM413" i="7"/>
  <c r="AK413" i="7"/>
  <c r="AI413" i="7"/>
  <c r="C413" i="7"/>
  <c r="B413" i="7"/>
  <c r="A413" i="7"/>
  <c r="AT412" i="7"/>
  <c r="AS412" i="7"/>
  <c r="AQ412" i="7"/>
  <c r="AO412" i="7"/>
  <c r="AM412" i="7"/>
  <c r="AK412" i="7"/>
  <c r="AI412" i="7"/>
  <c r="C412" i="7"/>
  <c r="B412" i="7"/>
  <c r="A412" i="7"/>
  <c r="AT411" i="7"/>
  <c r="AS411" i="7"/>
  <c r="AQ411" i="7"/>
  <c r="AO411" i="7"/>
  <c r="AM411" i="7"/>
  <c r="AK411" i="7"/>
  <c r="AI411" i="7"/>
  <c r="C411" i="7"/>
  <c r="B411" i="7"/>
  <c r="A411" i="7"/>
  <c r="AT410" i="7"/>
  <c r="AS410" i="7"/>
  <c r="AQ410" i="7"/>
  <c r="AO410" i="7"/>
  <c r="AM410" i="7"/>
  <c r="AK410" i="7"/>
  <c r="AI410" i="7"/>
  <c r="C410" i="7"/>
  <c r="B410" i="7"/>
  <c r="A410" i="7"/>
  <c r="AT409" i="7"/>
  <c r="AS409" i="7"/>
  <c r="AQ409" i="7"/>
  <c r="AO409" i="7"/>
  <c r="AM409" i="7"/>
  <c r="AK409" i="7"/>
  <c r="AI409" i="7"/>
  <c r="C409" i="7"/>
  <c r="B409" i="7"/>
  <c r="A409" i="7"/>
  <c r="AT408" i="7"/>
  <c r="AS408" i="7"/>
  <c r="AQ408" i="7"/>
  <c r="AO408" i="7"/>
  <c r="AM408" i="7"/>
  <c r="AK408" i="7"/>
  <c r="AI408" i="7"/>
  <c r="C408" i="7"/>
  <c r="B408" i="7"/>
  <c r="A408" i="7"/>
  <c r="AT407" i="7"/>
  <c r="AS407" i="7"/>
  <c r="AQ407" i="7"/>
  <c r="AO407" i="7"/>
  <c r="AM407" i="7"/>
  <c r="AK407" i="7"/>
  <c r="AI407" i="7"/>
  <c r="C407" i="7"/>
  <c r="B407" i="7"/>
  <c r="A407" i="7"/>
  <c r="AT406" i="7"/>
  <c r="AS406" i="7"/>
  <c r="AQ406" i="7"/>
  <c r="AO406" i="7"/>
  <c r="AM406" i="7"/>
  <c r="AK406" i="7"/>
  <c r="AI406" i="7"/>
  <c r="C406" i="7"/>
  <c r="B406" i="7"/>
  <c r="A406" i="7"/>
  <c r="AT405" i="7"/>
  <c r="AS405" i="7"/>
  <c r="AQ405" i="7"/>
  <c r="AO405" i="7"/>
  <c r="AM405" i="7"/>
  <c r="AK405" i="7"/>
  <c r="AI405" i="7"/>
  <c r="C405" i="7"/>
  <c r="B405" i="7"/>
  <c r="A405" i="7"/>
  <c r="AT404" i="7"/>
  <c r="AS404" i="7"/>
  <c r="AQ404" i="7"/>
  <c r="AO404" i="7"/>
  <c r="AM404" i="7"/>
  <c r="AK404" i="7"/>
  <c r="AI404" i="7"/>
  <c r="C404" i="7"/>
  <c r="B404" i="7"/>
  <c r="A404" i="7"/>
  <c r="AT403" i="7"/>
  <c r="AS403" i="7"/>
  <c r="AQ403" i="7"/>
  <c r="AO403" i="7"/>
  <c r="AM403" i="7"/>
  <c r="AK403" i="7"/>
  <c r="AI403" i="7"/>
  <c r="C403" i="7"/>
  <c r="B403" i="7"/>
  <c r="A403" i="7"/>
  <c r="AT402" i="7"/>
  <c r="AS402" i="7"/>
  <c r="AQ402" i="7"/>
  <c r="AO402" i="7"/>
  <c r="AM402" i="7"/>
  <c r="AK402" i="7"/>
  <c r="AI402" i="7"/>
  <c r="C402" i="7"/>
  <c r="B402" i="7"/>
  <c r="A402" i="7"/>
  <c r="AT401" i="7"/>
  <c r="AS401" i="7"/>
  <c r="AQ401" i="7"/>
  <c r="AO401" i="7"/>
  <c r="AM401" i="7"/>
  <c r="AK401" i="7"/>
  <c r="AI401" i="7"/>
  <c r="C401" i="7"/>
  <c r="B401" i="7"/>
  <c r="A401" i="7"/>
  <c r="AT400" i="7"/>
  <c r="AS400" i="7"/>
  <c r="AQ400" i="7"/>
  <c r="AO400" i="7"/>
  <c r="AM400" i="7"/>
  <c r="AK400" i="7"/>
  <c r="AI400" i="7"/>
  <c r="C400" i="7"/>
  <c r="B400" i="7"/>
  <c r="A400" i="7"/>
  <c r="AT399" i="7"/>
  <c r="AS399" i="7"/>
  <c r="AQ399" i="7"/>
  <c r="AO399" i="7"/>
  <c r="AM399" i="7"/>
  <c r="AK399" i="7"/>
  <c r="AI399" i="7"/>
  <c r="C399" i="7"/>
  <c r="B399" i="7"/>
  <c r="A399" i="7"/>
  <c r="AT398" i="7"/>
  <c r="AS398" i="7"/>
  <c r="AQ398" i="7"/>
  <c r="AO398" i="7"/>
  <c r="AM398" i="7"/>
  <c r="AK398" i="7"/>
  <c r="AI398" i="7"/>
  <c r="C398" i="7"/>
  <c r="B398" i="7"/>
  <c r="A398" i="7"/>
  <c r="AT397" i="7"/>
  <c r="AS397" i="7"/>
  <c r="AQ397" i="7"/>
  <c r="AO397" i="7"/>
  <c r="AM397" i="7"/>
  <c r="AK397" i="7"/>
  <c r="AI397" i="7"/>
  <c r="C397" i="7"/>
  <c r="B397" i="7"/>
  <c r="A397" i="7"/>
  <c r="AT396" i="7"/>
  <c r="AS396" i="7"/>
  <c r="AQ396" i="7"/>
  <c r="AO396" i="7"/>
  <c r="AM396" i="7"/>
  <c r="AK396" i="7"/>
  <c r="AI396" i="7"/>
  <c r="C396" i="7"/>
  <c r="B396" i="7"/>
  <c r="A396" i="7"/>
  <c r="AT395" i="7"/>
  <c r="AS395" i="7"/>
  <c r="AQ395" i="7"/>
  <c r="AO395" i="7"/>
  <c r="AM395" i="7"/>
  <c r="AK395" i="7"/>
  <c r="AI395" i="7"/>
  <c r="C395" i="7"/>
  <c r="B395" i="7"/>
  <c r="A395" i="7"/>
  <c r="AT394" i="7"/>
  <c r="AS394" i="7"/>
  <c r="AQ394" i="7"/>
  <c r="AO394" i="7"/>
  <c r="AM394" i="7"/>
  <c r="AK394" i="7"/>
  <c r="AI394" i="7"/>
  <c r="C394" i="7"/>
  <c r="B394" i="7"/>
  <c r="A394" i="7"/>
  <c r="AT393" i="7"/>
  <c r="AS393" i="7"/>
  <c r="AQ393" i="7"/>
  <c r="AO393" i="7"/>
  <c r="AM393" i="7"/>
  <c r="AK393" i="7"/>
  <c r="AI393" i="7"/>
  <c r="C393" i="7"/>
  <c r="B393" i="7"/>
  <c r="A393" i="7"/>
  <c r="AT392" i="7"/>
  <c r="AS392" i="7"/>
  <c r="AQ392" i="7"/>
  <c r="AO392" i="7"/>
  <c r="AM392" i="7"/>
  <c r="AK392" i="7"/>
  <c r="AI392" i="7"/>
  <c r="C392" i="7"/>
  <c r="B392" i="7"/>
  <c r="A392" i="7"/>
  <c r="AT391" i="7"/>
  <c r="AS391" i="7"/>
  <c r="AQ391" i="7"/>
  <c r="AO391" i="7"/>
  <c r="AM391" i="7"/>
  <c r="AK391" i="7"/>
  <c r="AI391" i="7"/>
  <c r="C391" i="7"/>
  <c r="B391" i="7"/>
  <c r="A391" i="7"/>
  <c r="AT390" i="7"/>
  <c r="AS390" i="7"/>
  <c r="AQ390" i="7"/>
  <c r="AO390" i="7"/>
  <c r="AM390" i="7"/>
  <c r="AK390" i="7"/>
  <c r="AI390" i="7"/>
  <c r="C390" i="7"/>
  <c r="B390" i="7"/>
  <c r="A390" i="7"/>
  <c r="AT389" i="7"/>
  <c r="AS389" i="7"/>
  <c r="AQ389" i="7"/>
  <c r="AO389" i="7"/>
  <c r="AM389" i="7"/>
  <c r="AK389" i="7"/>
  <c r="AI389" i="7"/>
  <c r="C389" i="7"/>
  <c r="B389" i="7"/>
  <c r="A389" i="7"/>
  <c r="AT388" i="7"/>
  <c r="AS388" i="7"/>
  <c r="AQ388" i="7"/>
  <c r="AO388" i="7"/>
  <c r="AM388" i="7"/>
  <c r="AK388" i="7"/>
  <c r="AI388" i="7"/>
  <c r="C388" i="7"/>
  <c r="B388" i="7"/>
  <c r="A388" i="7"/>
  <c r="AT387" i="7"/>
  <c r="AS387" i="7"/>
  <c r="AQ387" i="7"/>
  <c r="AO387" i="7"/>
  <c r="AM387" i="7"/>
  <c r="AK387" i="7"/>
  <c r="AI387" i="7"/>
  <c r="C387" i="7"/>
  <c r="B387" i="7"/>
  <c r="A387" i="7"/>
  <c r="AT386" i="7"/>
  <c r="AS386" i="7"/>
  <c r="AQ386" i="7"/>
  <c r="AO386" i="7"/>
  <c r="AM386" i="7"/>
  <c r="AK386" i="7"/>
  <c r="AI386" i="7"/>
  <c r="C386" i="7"/>
  <c r="B386" i="7"/>
  <c r="A386" i="7"/>
  <c r="AT385" i="7"/>
  <c r="AS385" i="7"/>
  <c r="AQ385" i="7"/>
  <c r="AO385" i="7"/>
  <c r="AM385" i="7"/>
  <c r="AK385" i="7"/>
  <c r="AI385" i="7"/>
  <c r="C385" i="7"/>
  <c r="B385" i="7"/>
  <c r="A385" i="7"/>
  <c r="AT384" i="7"/>
  <c r="AS384" i="7"/>
  <c r="AQ384" i="7"/>
  <c r="AO384" i="7"/>
  <c r="AM384" i="7"/>
  <c r="AK384" i="7"/>
  <c r="AI384" i="7"/>
  <c r="C384" i="7"/>
  <c r="B384" i="7"/>
  <c r="A384" i="7"/>
  <c r="AT383" i="7"/>
  <c r="AS383" i="7"/>
  <c r="AQ383" i="7"/>
  <c r="AO383" i="7"/>
  <c r="AM383" i="7"/>
  <c r="AK383" i="7"/>
  <c r="AI383" i="7"/>
  <c r="C383" i="7"/>
  <c r="B383" i="7"/>
  <c r="A383" i="7"/>
  <c r="AT382" i="7"/>
  <c r="AS382" i="7"/>
  <c r="AQ382" i="7"/>
  <c r="AO382" i="7"/>
  <c r="AM382" i="7"/>
  <c r="AK382" i="7"/>
  <c r="AI382" i="7"/>
  <c r="C382" i="7"/>
  <c r="B382" i="7"/>
  <c r="A382" i="7"/>
  <c r="AT381" i="7"/>
  <c r="AS381" i="7"/>
  <c r="AQ381" i="7"/>
  <c r="AO381" i="7"/>
  <c r="AM381" i="7"/>
  <c r="AK381" i="7"/>
  <c r="AI381" i="7"/>
  <c r="C381" i="7"/>
  <c r="B381" i="7"/>
  <c r="A381" i="7"/>
  <c r="AT380" i="7"/>
  <c r="AS380" i="7"/>
  <c r="AQ380" i="7"/>
  <c r="AO380" i="7"/>
  <c r="AM380" i="7"/>
  <c r="AK380" i="7"/>
  <c r="AI380" i="7"/>
  <c r="C380" i="7"/>
  <c r="B380" i="7"/>
  <c r="A380" i="7"/>
  <c r="AT379" i="7"/>
  <c r="AS379" i="7"/>
  <c r="AQ379" i="7"/>
  <c r="AO379" i="7"/>
  <c r="AM379" i="7"/>
  <c r="AK379" i="7"/>
  <c r="AI379" i="7"/>
  <c r="C379" i="7"/>
  <c r="B379" i="7"/>
  <c r="A379" i="7"/>
  <c r="AT378" i="7"/>
  <c r="AS378" i="7"/>
  <c r="AQ378" i="7"/>
  <c r="AO378" i="7"/>
  <c r="AM378" i="7"/>
  <c r="AK378" i="7"/>
  <c r="AI378" i="7"/>
  <c r="C378" i="7"/>
  <c r="B378" i="7"/>
  <c r="A378" i="7"/>
  <c r="AT377" i="7"/>
  <c r="AS377" i="7"/>
  <c r="AQ377" i="7"/>
  <c r="AO377" i="7"/>
  <c r="AM377" i="7"/>
  <c r="AK377" i="7"/>
  <c r="AI377" i="7"/>
  <c r="C377" i="7"/>
  <c r="B377" i="7"/>
  <c r="A377" i="7"/>
  <c r="AT376" i="7"/>
  <c r="AS376" i="7"/>
  <c r="AQ376" i="7"/>
  <c r="AO376" i="7"/>
  <c r="AM376" i="7"/>
  <c r="AK376" i="7"/>
  <c r="AI376" i="7"/>
  <c r="C376" i="7"/>
  <c r="B376" i="7"/>
  <c r="A376" i="7"/>
  <c r="AT375" i="7"/>
  <c r="AS375" i="7"/>
  <c r="AQ375" i="7"/>
  <c r="AO375" i="7"/>
  <c r="AM375" i="7"/>
  <c r="AK375" i="7"/>
  <c r="AI375" i="7"/>
  <c r="C375" i="7"/>
  <c r="B375" i="7"/>
  <c r="A375" i="7"/>
  <c r="AT374" i="7"/>
  <c r="AS374" i="7"/>
  <c r="AQ374" i="7"/>
  <c r="AO374" i="7"/>
  <c r="AM374" i="7"/>
  <c r="AK374" i="7"/>
  <c r="AI374" i="7"/>
  <c r="C374" i="7"/>
  <c r="B374" i="7"/>
  <c r="A374" i="7"/>
  <c r="AT373" i="7"/>
  <c r="AS373" i="7"/>
  <c r="AQ373" i="7"/>
  <c r="AO373" i="7"/>
  <c r="AM373" i="7"/>
  <c r="AK373" i="7"/>
  <c r="AI373" i="7"/>
  <c r="C373" i="7"/>
  <c r="B373" i="7"/>
  <c r="A373" i="7"/>
  <c r="AT372" i="7"/>
  <c r="AS372" i="7"/>
  <c r="AQ372" i="7"/>
  <c r="AO372" i="7"/>
  <c r="AM372" i="7"/>
  <c r="AK372" i="7"/>
  <c r="AI372" i="7"/>
  <c r="C372" i="7"/>
  <c r="B372" i="7"/>
  <c r="A372" i="7"/>
  <c r="AT371" i="7"/>
  <c r="AS371" i="7"/>
  <c r="AQ371" i="7"/>
  <c r="AO371" i="7"/>
  <c r="AM371" i="7"/>
  <c r="AK371" i="7"/>
  <c r="AI371" i="7"/>
  <c r="C371" i="7"/>
  <c r="B371" i="7"/>
  <c r="A371" i="7"/>
  <c r="AT370" i="7"/>
  <c r="AS370" i="7"/>
  <c r="AQ370" i="7"/>
  <c r="AO370" i="7"/>
  <c r="AM370" i="7"/>
  <c r="AK370" i="7"/>
  <c r="AI370" i="7"/>
  <c r="C370" i="7"/>
  <c r="B370" i="7"/>
  <c r="A370" i="7"/>
  <c r="AT369" i="7"/>
  <c r="AS369" i="7"/>
  <c r="AQ369" i="7"/>
  <c r="AO369" i="7"/>
  <c r="AM369" i="7"/>
  <c r="AK369" i="7"/>
  <c r="AI369" i="7"/>
  <c r="C369" i="7"/>
  <c r="B369" i="7"/>
  <c r="A369" i="7"/>
  <c r="AT368" i="7"/>
  <c r="AS368" i="7"/>
  <c r="AQ368" i="7"/>
  <c r="AO368" i="7"/>
  <c r="AM368" i="7"/>
  <c r="AK368" i="7"/>
  <c r="AI368" i="7"/>
  <c r="C368" i="7"/>
  <c r="B368" i="7"/>
  <c r="A368" i="7"/>
  <c r="AT367" i="7"/>
  <c r="AS367" i="7"/>
  <c r="AQ367" i="7"/>
  <c r="AO367" i="7"/>
  <c r="AM367" i="7"/>
  <c r="AK367" i="7"/>
  <c r="AI367" i="7"/>
  <c r="C367" i="7"/>
  <c r="B367" i="7"/>
  <c r="A367" i="7"/>
  <c r="AT366" i="7"/>
  <c r="AS366" i="7"/>
  <c r="AQ366" i="7"/>
  <c r="AO366" i="7"/>
  <c r="AM366" i="7"/>
  <c r="AK366" i="7"/>
  <c r="AI366" i="7"/>
  <c r="C366" i="7"/>
  <c r="B366" i="7"/>
  <c r="A366" i="7"/>
  <c r="AT365" i="7"/>
  <c r="AS365" i="7"/>
  <c r="AQ365" i="7"/>
  <c r="AO365" i="7"/>
  <c r="AM365" i="7"/>
  <c r="AK365" i="7"/>
  <c r="AI365" i="7"/>
  <c r="C365" i="7"/>
  <c r="B365" i="7"/>
  <c r="A365" i="7"/>
  <c r="AT364" i="7"/>
  <c r="AS364" i="7"/>
  <c r="AQ364" i="7"/>
  <c r="AO364" i="7"/>
  <c r="AM364" i="7"/>
  <c r="AK364" i="7"/>
  <c r="AI364" i="7"/>
  <c r="C364" i="7"/>
  <c r="B364" i="7"/>
  <c r="A364" i="7"/>
  <c r="AT363" i="7"/>
  <c r="AS363" i="7"/>
  <c r="AQ363" i="7"/>
  <c r="AO363" i="7"/>
  <c r="AM363" i="7"/>
  <c r="AK363" i="7"/>
  <c r="AI363" i="7"/>
  <c r="C363" i="7"/>
  <c r="B363" i="7"/>
  <c r="A363" i="7"/>
  <c r="AT362" i="7"/>
  <c r="AS362" i="7"/>
  <c r="AQ362" i="7"/>
  <c r="AO362" i="7"/>
  <c r="AM362" i="7"/>
  <c r="AK362" i="7"/>
  <c r="AI362" i="7"/>
  <c r="C362" i="7"/>
  <c r="B362" i="7"/>
  <c r="A362" i="7"/>
  <c r="AT361" i="7"/>
  <c r="AS361" i="7"/>
  <c r="AQ361" i="7"/>
  <c r="AO361" i="7"/>
  <c r="AM361" i="7"/>
  <c r="AK361" i="7"/>
  <c r="AI361" i="7"/>
  <c r="C361" i="7"/>
  <c r="B361" i="7"/>
  <c r="A361" i="7"/>
  <c r="AT360" i="7"/>
  <c r="AS360" i="7"/>
  <c r="AQ360" i="7"/>
  <c r="AO360" i="7"/>
  <c r="AM360" i="7"/>
  <c r="AK360" i="7"/>
  <c r="AI360" i="7"/>
  <c r="C360" i="7"/>
  <c r="B360" i="7"/>
  <c r="A360" i="7"/>
  <c r="AT359" i="7"/>
  <c r="AS359" i="7"/>
  <c r="AQ359" i="7"/>
  <c r="AO359" i="7"/>
  <c r="AM359" i="7"/>
  <c r="AK359" i="7"/>
  <c r="AI359" i="7"/>
  <c r="C359" i="7"/>
  <c r="B359" i="7"/>
  <c r="A359" i="7"/>
  <c r="AT358" i="7"/>
  <c r="AS358" i="7"/>
  <c r="AQ358" i="7"/>
  <c r="AO358" i="7"/>
  <c r="AM358" i="7"/>
  <c r="AK358" i="7"/>
  <c r="AI358" i="7"/>
  <c r="C358" i="7"/>
  <c r="B358" i="7"/>
  <c r="A358" i="7"/>
  <c r="AT357" i="7"/>
  <c r="AS357" i="7"/>
  <c r="AQ357" i="7"/>
  <c r="AO357" i="7"/>
  <c r="AM357" i="7"/>
  <c r="AK357" i="7"/>
  <c r="AI357" i="7"/>
  <c r="C357" i="7"/>
  <c r="B357" i="7"/>
  <c r="A357" i="7"/>
  <c r="AT356" i="7"/>
  <c r="AS356" i="7"/>
  <c r="AQ356" i="7"/>
  <c r="AO356" i="7"/>
  <c r="AM356" i="7"/>
  <c r="AK356" i="7"/>
  <c r="AI356" i="7"/>
  <c r="C356" i="7"/>
  <c r="B356" i="7"/>
  <c r="A356" i="7"/>
  <c r="AT355" i="7"/>
  <c r="AS355" i="7"/>
  <c r="AQ355" i="7"/>
  <c r="AO355" i="7"/>
  <c r="AM355" i="7"/>
  <c r="AK355" i="7"/>
  <c r="AI355" i="7"/>
  <c r="C355" i="7"/>
  <c r="B355" i="7"/>
  <c r="A355" i="7"/>
  <c r="AT354" i="7"/>
  <c r="AS354" i="7"/>
  <c r="AQ354" i="7"/>
  <c r="AO354" i="7"/>
  <c r="AM354" i="7"/>
  <c r="AK354" i="7"/>
  <c r="AI354" i="7"/>
  <c r="C354" i="7"/>
  <c r="B354" i="7"/>
  <c r="A354" i="7"/>
  <c r="AT353" i="7"/>
  <c r="AS353" i="7"/>
  <c r="AQ353" i="7"/>
  <c r="AO353" i="7"/>
  <c r="AM353" i="7"/>
  <c r="AK353" i="7"/>
  <c r="AI353" i="7"/>
  <c r="C353" i="7"/>
  <c r="B353" i="7"/>
  <c r="AT352" i="7"/>
  <c r="AS352" i="7"/>
  <c r="AQ352" i="7"/>
  <c r="AO352" i="7"/>
  <c r="AM352" i="7"/>
  <c r="AK352" i="7"/>
  <c r="AI352" i="7"/>
  <c r="C352" i="7"/>
  <c r="B352" i="7"/>
  <c r="AT351" i="7"/>
  <c r="AS351" i="7"/>
  <c r="AQ351" i="7"/>
  <c r="AO351" i="7"/>
  <c r="AM351" i="7"/>
  <c r="AK351" i="7"/>
  <c r="AI351" i="7"/>
  <c r="C351" i="7"/>
  <c r="B351" i="7"/>
  <c r="AT350" i="7"/>
  <c r="AS350" i="7"/>
  <c r="AQ350" i="7"/>
  <c r="AO350" i="7"/>
  <c r="AM350" i="7"/>
  <c r="AK350" i="7"/>
  <c r="AI350" i="7"/>
  <c r="C350" i="7"/>
  <c r="B350" i="7"/>
  <c r="AT349" i="7"/>
  <c r="AS349" i="7"/>
  <c r="AQ349" i="7"/>
  <c r="AO349" i="7"/>
  <c r="AM349" i="7"/>
  <c r="AK349" i="7"/>
  <c r="AI349" i="7"/>
  <c r="C349" i="7"/>
  <c r="B349" i="7"/>
  <c r="AT348" i="7"/>
  <c r="AS348" i="7"/>
  <c r="AQ348" i="7"/>
  <c r="AO348" i="7"/>
  <c r="AM348" i="7"/>
  <c r="AK348" i="7"/>
  <c r="AI348" i="7"/>
  <c r="C348" i="7"/>
  <c r="B348" i="7"/>
  <c r="AT347" i="7"/>
  <c r="AS347" i="7"/>
  <c r="AQ347" i="7"/>
  <c r="AO347" i="7"/>
  <c r="AM347" i="7"/>
  <c r="AK347" i="7"/>
  <c r="AI347" i="7"/>
  <c r="C347" i="7"/>
  <c r="B347" i="7"/>
  <c r="AT346" i="7"/>
  <c r="AS346" i="7"/>
  <c r="AQ346" i="7"/>
  <c r="AO346" i="7"/>
  <c r="AM346" i="7"/>
  <c r="AK346" i="7"/>
  <c r="AI346" i="7"/>
  <c r="C346" i="7"/>
  <c r="B346" i="7"/>
  <c r="AT345" i="7"/>
  <c r="AS345" i="7"/>
  <c r="AQ345" i="7"/>
  <c r="AO345" i="7"/>
  <c r="AM345" i="7"/>
  <c r="AK345" i="7"/>
  <c r="AI345" i="7"/>
  <c r="C345" i="7"/>
  <c r="B345" i="7"/>
  <c r="AT344" i="7"/>
  <c r="AS344" i="7"/>
  <c r="AQ344" i="7"/>
  <c r="AO344" i="7"/>
  <c r="AM344" i="7"/>
  <c r="AK344" i="7"/>
  <c r="AI344" i="7"/>
  <c r="C344" i="7"/>
  <c r="B344" i="7"/>
  <c r="AT343" i="7"/>
  <c r="AS343" i="7"/>
  <c r="AQ343" i="7"/>
  <c r="AO343" i="7"/>
  <c r="AM343" i="7"/>
  <c r="AK343" i="7"/>
  <c r="AI343" i="7"/>
  <c r="C343" i="7"/>
  <c r="B343" i="7"/>
  <c r="AT342" i="7"/>
  <c r="AS342" i="7"/>
  <c r="AQ342" i="7"/>
  <c r="AO342" i="7"/>
  <c r="AM342" i="7"/>
  <c r="AK342" i="7"/>
  <c r="AI342" i="7"/>
  <c r="C342" i="7"/>
  <c r="B342" i="7"/>
  <c r="AT341" i="7"/>
  <c r="AS341" i="7"/>
  <c r="AQ341" i="7"/>
  <c r="AO341" i="7"/>
  <c r="AM341" i="7"/>
  <c r="AK341" i="7"/>
  <c r="AI341" i="7"/>
  <c r="C341" i="7"/>
  <c r="B341" i="7"/>
  <c r="AT340" i="7"/>
  <c r="AS340" i="7"/>
  <c r="AQ340" i="7"/>
  <c r="AO340" i="7"/>
  <c r="AM340" i="7"/>
  <c r="AK340" i="7"/>
  <c r="AI340" i="7"/>
  <c r="C340" i="7"/>
  <c r="B340" i="7"/>
  <c r="AT339" i="7"/>
  <c r="AS339" i="7"/>
  <c r="AQ339" i="7"/>
  <c r="AO339" i="7"/>
  <c r="AM339" i="7"/>
  <c r="AK339" i="7"/>
  <c r="AI339" i="7"/>
  <c r="C339" i="7"/>
  <c r="B339" i="7"/>
  <c r="AT338" i="7"/>
  <c r="AS338" i="7"/>
  <c r="AQ338" i="7"/>
  <c r="AO338" i="7"/>
  <c r="AM338" i="7"/>
  <c r="AK338" i="7"/>
  <c r="AI338" i="7"/>
  <c r="C338" i="7"/>
  <c r="B338" i="7"/>
  <c r="AT337" i="7"/>
  <c r="AS337" i="7"/>
  <c r="AQ337" i="7"/>
  <c r="AO337" i="7"/>
  <c r="AM337" i="7"/>
  <c r="AK337" i="7"/>
  <c r="AI337" i="7"/>
  <c r="C337" i="7"/>
  <c r="B337" i="7"/>
  <c r="AT336" i="7"/>
  <c r="AS336" i="7"/>
  <c r="AQ336" i="7"/>
  <c r="AO336" i="7"/>
  <c r="AM336" i="7"/>
  <c r="AK336" i="7"/>
  <c r="AI336" i="7"/>
  <c r="C336" i="7"/>
  <c r="B336" i="7"/>
  <c r="AT335" i="7"/>
  <c r="AS335" i="7"/>
  <c r="AQ335" i="7"/>
  <c r="AO335" i="7"/>
  <c r="AM335" i="7"/>
  <c r="AK335" i="7"/>
  <c r="AI335" i="7"/>
  <c r="C335" i="7"/>
  <c r="B335" i="7"/>
  <c r="AT334" i="7"/>
  <c r="AS334" i="7"/>
  <c r="AQ334" i="7"/>
  <c r="AO334" i="7"/>
  <c r="AM334" i="7"/>
  <c r="AK334" i="7"/>
  <c r="AI334" i="7"/>
  <c r="C334" i="7"/>
  <c r="B334" i="7"/>
  <c r="AT333" i="7"/>
  <c r="AS333" i="7"/>
  <c r="AQ333" i="7"/>
  <c r="AO333" i="7"/>
  <c r="AM333" i="7"/>
  <c r="AK333" i="7"/>
  <c r="AI333" i="7"/>
  <c r="C333" i="7"/>
  <c r="B333" i="7"/>
  <c r="AT332" i="7"/>
  <c r="AS332" i="7"/>
  <c r="AQ332" i="7"/>
  <c r="AO332" i="7"/>
  <c r="AM332" i="7"/>
  <c r="AK332" i="7"/>
  <c r="AI332" i="7"/>
  <c r="C332" i="7"/>
  <c r="B332" i="7"/>
  <c r="AT331" i="7"/>
  <c r="AS331" i="7"/>
  <c r="AQ331" i="7"/>
  <c r="AO331" i="7"/>
  <c r="AM331" i="7"/>
  <c r="AK331" i="7"/>
  <c r="AI331" i="7"/>
  <c r="C331" i="7"/>
  <c r="B331" i="7"/>
  <c r="AT330" i="7"/>
  <c r="AS330" i="7"/>
  <c r="AQ330" i="7"/>
  <c r="AO330" i="7"/>
  <c r="AM330" i="7"/>
  <c r="AK330" i="7"/>
  <c r="AI330" i="7"/>
  <c r="C330" i="7"/>
  <c r="B330" i="7"/>
  <c r="AT329" i="7"/>
  <c r="AS329" i="7"/>
  <c r="AQ329" i="7"/>
  <c r="AO329" i="7"/>
  <c r="AM329" i="7"/>
  <c r="AK329" i="7"/>
  <c r="AI329" i="7"/>
  <c r="C329" i="7"/>
  <c r="B329" i="7"/>
  <c r="AT328" i="7"/>
  <c r="AS328" i="7"/>
  <c r="AQ328" i="7"/>
  <c r="AO328" i="7"/>
  <c r="AM328" i="7"/>
  <c r="AK328" i="7"/>
  <c r="AI328" i="7"/>
  <c r="C328" i="7"/>
  <c r="B328" i="7"/>
  <c r="AT327" i="7"/>
  <c r="AS327" i="7"/>
  <c r="AQ327" i="7"/>
  <c r="AO327" i="7"/>
  <c r="AM327" i="7"/>
  <c r="AK327" i="7"/>
  <c r="AI327" i="7"/>
  <c r="C327" i="7"/>
  <c r="B327" i="7"/>
  <c r="AT326" i="7"/>
  <c r="AS326" i="7"/>
  <c r="AQ326" i="7"/>
  <c r="AO326" i="7"/>
  <c r="AM326" i="7"/>
  <c r="AK326" i="7"/>
  <c r="AI326" i="7"/>
  <c r="C326" i="7"/>
  <c r="B326" i="7"/>
  <c r="AT325" i="7"/>
  <c r="AS325" i="7"/>
  <c r="AQ325" i="7"/>
  <c r="AO325" i="7"/>
  <c r="AM325" i="7"/>
  <c r="AK325" i="7"/>
  <c r="AI325" i="7"/>
  <c r="C325" i="7"/>
  <c r="B325" i="7"/>
  <c r="AT324" i="7"/>
  <c r="AS324" i="7"/>
  <c r="AQ324" i="7"/>
  <c r="AO324" i="7"/>
  <c r="AM324" i="7"/>
  <c r="AK324" i="7"/>
  <c r="AI324" i="7"/>
  <c r="C324" i="7"/>
  <c r="B324" i="7"/>
  <c r="AT323" i="7"/>
  <c r="AS323" i="7"/>
  <c r="AQ323" i="7"/>
  <c r="AO323" i="7"/>
  <c r="AM323" i="7"/>
  <c r="AK323" i="7"/>
  <c r="AI323" i="7"/>
  <c r="C323" i="7"/>
  <c r="B323" i="7"/>
  <c r="AT322" i="7"/>
  <c r="AS322" i="7"/>
  <c r="AQ322" i="7"/>
  <c r="AO322" i="7"/>
  <c r="AM322" i="7"/>
  <c r="AK322" i="7"/>
  <c r="AI322" i="7"/>
  <c r="C322" i="7"/>
  <c r="B322" i="7"/>
  <c r="AT321" i="7"/>
  <c r="AS321" i="7"/>
  <c r="AQ321" i="7"/>
  <c r="AO321" i="7"/>
  <c r="AM321" i="7"/>
  <c r="AK321" i="7"/>
  <c r="AI321" i="7"/>
  <c r="C321" i="7"/>
  <c r="B321" i="7"/>
  <c r="AT320" i="7"/>
  <c r="AS320" i="7"/>
  <c r="AQ320" i="7"/>
  <c r="AO320" i="7"/>
  <c r="AM320" i="7"/>
  <c r="AK320" i="7"/>
  <c r="AI320" i="7"/>
  <c r="C320" i="7"/>
  <c r="B320" i="7"/>
  <c r="AT319" i="7"/>
  <c r="AS319" i="7"/>
  <c r="AQ319" i="7"/>
  <c r="AO319" i="7"/>
  <c r="AM319" i="7"/>
  <c r="AK319" i="7"/>
  <c r="AI319" i="7"/>
  <c r="C319" i="7"/>
  <c r="B319" i="7"/>
  <c r="AT318" i="7"/>
  <c r="AS318" i="7"/>
  <c r="AQ318" i="7"/>
  <c r="AO318" i="7"/>
  <c r="AM318" i="7"/>
  <c r="AK318" i="7"/>
  <c r="AI318" i="7"/>
  <c r="C318" i="7"/>
  <c r="B318" i="7"/>
  <c r="AT317" i="7"/>
  <c r="AS317" i="7"/>
  <c r="AQ317" i="7"/>
  <c r="AO317" i="7"/>
  <c r="AM317" i="7"/>
  <c r="AK317" i="7"/>
  <c r="AI317" i="7"/>
  <c r="C317" i="7"/>
  <c r="B317" i="7"/>
  <c r="AT316" i="7"/>
  <c r="AS316" i="7"/>
  <c r="AQ316" i="7"/>
  <c r="AO316" i="7"/>
  <c r="AM316" i="7"/>
  <c r="AK316" i="7"/>
  <c r="AI316" i="7"/>
  <c r="C316" i="7"/>
  <c r="B316" i="7"/>
  <c r="AT315" i="7"/>
  <c r="AS315" i="7"/>
  <c r="AQ315" i="7"/>
  <c r="AO315" i="7"/>
  <c r="AM315" i="7"/>
  <c r="AK315" i="7"/>
  <c r="AI315" i="7"/>
  <c r="C315" i="7"/>
  <c r="B315" i="7"/>
  <c r="AT314" i="7"/>
  <c r="AS314" i="7"/>
  <c r="AQ314" i="7"/>
  <c r="AO314" i="7"/>
  <c r="AM314" i="7"/>
  <c r="AK314" i="7"/>
  <c r="AI314" i="7"/>
  <c r="C314" i="7"/>
  <c r="B314" i="7"/>
  <c r="AT313" i="7"/>
  <c r="AS313" i="7"/>
  <c r="AQ313" i="7"/>
  <c r="AO313" i="7"/>
  <c r="AM313" i="7"/>
  <c r="AK313" i="7"/>
  <c r="AI313" i="7"/>
  <c r="C313" i="7"/>
  <c r="B313" i="7"/>
  <c r="AT312" i="7"/>
  <c r="AS312" i="7"/>
  <c r="AQ312" i="7"/>
  <c r="AO312" i="7"/>
  <c r="AM312" i="7"/>
  <c r="AK312" i="7"/>
  <c r="AI312" i="7"/>
  <c r="C312" i="7"/>
  <c r="B312" i="7"/>
  <c r="AT311" i="7"/>
  <c r="AS311" i="7"/>
  <c r="AQ311" i="7"/>
  <c r="AO311" i="7"/>
  <c r="AM311" i="7"/>
  <c r="AK311" i="7"/>
  <c r="AI311" i="7"/>
  <c r="C311" i="7"/>
  <c r="B311" i="7"/>
  <c r="A311" i="7"/>
  <c r="AT310" i="7"/>
  <c r="AS310" i="7"/>
  <c r="AQ310" i="7"/>
  <c r="AO310" i="7"/>
  <c r="AM310" i="7"/>
  <c r="AK310" i="7"/>
  <c r="AI310" i="7"/>
  <c r="C310" i="7"/>
  <c r="B310" i="7"/>
  <c r="AT309" i="7"/>
  <c r="AS309" i="7"/>
  <c r="AQ309" i="7"/>
  <c r="AO309" i="7"/>
  <c r="AM309" i="7"/>
  <c r="AK309" i="7"/>
  <c r="AI309" i="7"/>
  <c r="C309" i="7"/>
  <c r="B309" i="7"/>
  <c r="AT308" i="7"/>
  <c r="AS308" i="7"/>
  <c r="AQ308" i="7"/>
  <c r="AO308" i="7"/>
  <c r="AM308" i="7"/>
  <c r="AK308" i="7"/>
  <c r="AI308" i="7"/>
  <c r="C308" i="7"/>
  <c r="B308" i="7"/>
  <c r="AT307" i="7"/>
  <c r="AS307" i="7"/>
  <c r="AQ307" i="7"/>
  <c r="AO307" i="7"/>
  <c r="AM307" i="7"/>
  <c r="AK307" i="7"/>
  <c r="AI307" i="7"/>
  <c r="C307" i="7"/>
  <c r="B307" i="7"/>
  <c r="A307" i="7"/>
  <c r="AT306" i="7"/>
  <c r="AS306" i="7"/>
  <c r="AQ306" i="7"/>
  <c r="AO306" i="7"/>
  <c r="AM306" i="7"/>
  <c r="AK306" i="7"/>
  <c r="AI306" i="7"/>
  <c r="C306" i="7"/>
  <c r="B306" i="7"/>
  <c r="A306" i="7"/>
  <c r="AT305" i="7"/>
  <c r="AS305" i="7"/>
  <c r="AQ305" i="7"/>
  <c r="AO305" i="7"/>
  <c r="AM305" i="7"/>
  <c r="AK305" i="7"/>
  <c r="AI305" i="7"/>
  <c r="C305" i="7"/>
  <c r="B305" i="7"/>
  <c r="AT304" i="7"/>
  <c r="AS304" i="7"/>
  <c r="AQ304" i="7"/>
  <c r="AO304" i="7"/>
  <c r="AM304" i="7"/>
  <c r="AK304" i="7"/>
  <c r="AI304" i="7"/>
  <c r="C304" i="7"/>
  <c r="B304" i="7"/>
  <c r="AT303" i="7"/>
  <c r="AS303" i="7"/>
  <c r="AQ303" i="7"/>
  <c r="AO303" i="7"/>
  <c r="AM303" i="7"/>
  <c r="AK303" i="7"/>
  <c r="AI303" i="7"/>
  <c r="C303" i="7"/>
  <c r="B303" i="7"/>
  <c r="AT302" i="7"/>
  <c r="AS302" i="7"/>
  <c r="AQ302" i="7"/>
  <c r="AO302" i="7"/>
  <c r="AM302" i="7"/>
  <c r="AK302" i="7"/>
  <c r="AI302" i="7"/>
  <c r="C302" i="7"/>
  <c r="B302" i="7"/>
  <c r="AT301" i="7"/>
  <c r="AS301" i="7"/>
  <c r="AQ301" i="7"/>
  <c r="AO301" i="7"/>
  <c r="AM301" i="7"/>
  <c r="AK301" i="7"/>
  <c r="AI301" i="7"/>
  <c r="C301" i="7"/>
  <c r="B301" i="7"/>
  <c r="AT300" i="7"/>
  <c r="AS300" i="7"/>
  <c r="AQ300" i="7"/>
  <c r="AO300" i="7"/>
  <c r="AM300" i="7"/>
  <c r="AK300" i="7"/>
  <c r="AI300" i="7"/>
  <c r="C300" i="7"/>
  <c r="B300" i="7"/>
  <c r="AT299" i="7"/>
  <c r="AS299" i="7"/>
  <c r="AQ299" i="7"/>
  <c r="AO299" i="7"/>
  <c r="AM299" i="7"/>
  <c r="AK299" i="7"/>
  <c r="AI299" i="7"/>
  <c r="C299" i="7"/>
  <c r="B299" i="7"/>
  <c r="AT298" i="7"/>
  <c r="AS298" i="7"/>
  <c r="AQ298" i="7"/>
  <c r="AO298" i="7"/>
  <c r="AM298" i="7"/>
  <c r="AK298" i="7"/>
  <c r="AI298" i="7"/>
  <c r="C298" i="7"/>
  <c r="B298" i="7"/>
  <c r="AT297" i="7"/>
  <c r="AS297" i="7"/>
  <c r="AQ297" i="7"/>
  <c r="AO297" i="7"/>
  <c r="AM297" i="7"/>
  <c r="AK297" i="7"/>
  <c r="AI297" i="7"/>
  <c r="C297" i="7"/>
  <c r="B297" i="7"/>
  <c r="AT296" i="7"/>
  <c r="AS296" i="7"/>
  <c r="AQ296" i="7"/>
  <c r="AO296" i="7"/>
  <c r="AM296" i="7"/>
  <c r="AK296" i="7"/>
  <c r="AI296" i="7"/>
  <c r="C296" i="7"/>
  <c r="B296" i="7"/>
  <c r="AT295" i="7"/>
  <c r="AS295" i="7"/>
  <c r="AQ295" i="7"/>
  <c r="AO295" i="7"/>
  <c r="AM295" i="7"/>
  <c r="AK295" i="7"/>
  <c r="AI295" i="7"/>
  <c r="C295" i="7"/>
  <c r="B295" i="7"/>
  <c r="A295" i="7"/>
  <c r="AT294" i="7"/>
  <c r="AS294" i="7"/>
  <c r="AQ294" i="7"/>
  <c r="AO294" i="7"/>
  <c r="AM294" i="7"/>
  <c r="AK294" i="7"/>
  <c r="AI294" i="7"/>
  <c r="C294" i="7"/>
  <c r="B294" i="7"/>
  <c r="AT293" i="7"/>
  <c r="AS293" i="7"/>
  <c r="AQ293" i="7"/>
  <c r="AO293" i="7"/>
  <c r="AM293" i="7"/>
  <c r="AK293" i="7"/>
  <c r="AI293" i="7"/>
  <c r="C293" i="7"/>
  <c r="B293" i="7"/>
  <c r="AT292" i="7"/>
  <c r="AS292" i="7"/>
  <c r="AQ292" i="7"/>
  <c r="AO292" i="7"/>
  <c r="AM292" i="7"/>
  <c r="AK292" i="7"/>
  <c r="AI292" i="7"/>
  <c r="C292" i="7"/>
  <c r="B292" i="7"/>
  <c r="AT291" i="7"/>
  <c r="AS291" i="7"/>
  <c r="AQ291" i="7"/>
  <c r="AO291" i="7"/>
  <c r="AM291" i="7"/>
  <c r="AK291" i="7"/>
  <c r="AI291" i="7"/>
  <c r="C291" i="7"/>
  <c r="B291" i="7"/>
  <c r="AT290" i="7"/>
  <c r="AS290" i="7"/>
  <c r="AQ290" i="7"/>
  <c r="AO290" i="7"/>
  <c r="AM290" i="7"/>
  <c r="AK290" i="7"/>
  <c r="AI290" i="7"/>
  <c r="C290" i="7"/>
  <c r="B290" i="7"/>
  <c r="AT289" i="7"/>
  <c r="AS289" i="7"/>
  <c r="AQ289" i="7"/>
  <c r="AO289" i="7"/>
  <c r="AM289" i="7"/>
  <c r="AK289" i="7"/>
  <c r="AI289" i="7"/>
  <c r="C289" i="7"/>
  <c r="B289" i="7"/>
  <c r="AT288" i="7"/>
  <c r="AS288" i="7"/>
  <c r="AQ288" i="7"/>
  <c r="AO288" i="7"/>
  <c r="AM288" i="7"/>
  <c r="AK288" i="7"/>
  <c r="AI288" i="7"/>
  <c r="C288" i="7"/>
  <c r="B288" i="7"/>
  <c r="AT287" i="7"/>
  <c r="AS287" i="7"/>
  <c r="AQ287" i="7"/>
  <c r="AO287" i="7"/>
  <c r="AM287" i="7"/>
  <c r="AK287" i="7"/>
  <c r="AI287" i="7"/>
  <c r="C287" i="7"/>
  <c r="B287" i="7"/>
  <c r="AT286" i="7"/>
  <c r="AS286" i="7"/>
  <c r="AQ286" i="7"/>
  <c r="AO286" i="7"/>
  <c r="AM286" i="7"/>
  <c r="AK286" i="7"/>
  <c r="AI286" i="7"/>
  <c r="C286" i="7"/>
  <c r="B286" i="7"/>
  <c r="AT285" i="7"/>
  <c r="AS285" i="7"/>
  <c r="AQ285" i="7"/>
  <c r="AO285" i="7"/>
  <c r="AM285" i="7"/>
  <c r="AK285" i="7"/>
  <c r="AI285" i="7"/>
  <c r="C285" i="7"/>
  <c r="B285" i="7"/>
  <c r="AT284" i="7"/>
  <c r="AS284" i="7"/>
  <c r="AQ284" i="7"/>
  <c r="AO284" i="7"/>
  <c r="AM284" i="7"/>
  <c r="AK284" i="7"/>
  <c r="AI284" i="7"/>
  <c r="C284" i="7"/>
  <c r="B284" i="7"/>
  <c r="AT283" i="7"/>
  <c r="AS283" i="7"/>
  <c r="AQ283" i="7"/>
  <c r="AO283" i="7"/>
  <c r="AM283" i="7"/>
  <c r="AK283" i="7"/>
  <c r="AI283" i="7"/>
  <c r="C283" i="7"/>
  <c r="B283" i="7"/>
  <c r="AT282" i="7"/>
  <c r="AS282" i="7"/>
  <c r="AQ282" i="7"/>
  <c r="AO282" i="7"/>
  <c r="AM282" i="7"/>
  <c r="AK282" i="7"/>
  <c r="AI282" i="7"/>
  <c r="C282" i="7"/>
  <c r="B282" i="7"/>
  <c r="A282" i="7"/>
  <c r="AT281" i="7"/>
  <c r="AS281" i="7"/>
  <c r="AQ281" i="7"/>
  <c r="AO281" i="7"/>
  <c r="AM281" i="7"/>
  <c r="AK281" i="7"/>
  <c r="AI281" i="7"/>
  <c r="C281" i="7"/>
  <c r="B281" i="7"/>
  <c r="AT280" i="7"/>
  <c r="AS280" i="7"/>
  <c r="AQ280" i="7"/>
  <c r="AO280" i="7"/>
  <c r="AM280" i="7"/>
  <c r="AK280" i="7"/>
  <c r="AI280" i="7"/>
  <c r="C280" i="7"/>
  <c r="B280" i="7"/>
  <c r="AT279" i="7"/>
  <c r="AS279" i="7"/>
  <c r="AQ279" i="7"/>
  <c r="AO279" i="7"/>
  <c r="AM279" i="7"/>
  <c r="AK279" i="7"/>
  <c r="AI279" i="7"/>
  <c r="C279" i="7"/>
  <c r="B279" i="7"/>
  <c r="AT278" i="7"/>
  <c r="AS278" i="7"/>
  <c r="AQ278" i="7"/>
  <c r="AO278" i="7"/>
  <c r="AM278" i="7"/>
  <c r="AK278" i="7"/>
  <c r="AI278" i="7"/>
  <c r="C278" i="7"/>
  <c r="B278" i="7"/>
  <c r="AT277" i="7"/>
  <c r="AS277" i="7"/>
  <c r="AQ277" i="7"/>
  <c r="AO277" i="7"/>
  <c r="AM277" i="7"/>
  <c r="AK277" i="7"/>
  <c r="AI277" i="7"/>
  <c r="C277" i="7"/>
  <c r="B277" i="7"/>
  <c r="AT276" i="7"/>
  <c r="AS276" i="7"/>
  <c r="AQ276" i="7"/>
  <c r="AO276" i="7"/>
  <c r="AM276" i="7"/>
  <c r="AK276" i="7"/>
  <c r="AI276" i="7"/>
  <c r="C276" i="7"/>
  <c r="B276" i="7"/>
  <c r="AT275" i="7"/>
  <c r="AS275" i="7"/>
  <c r="AQ275" i="7"/>
  <c r="AO275" i="7"/>
  <c r="AM275" i="7"/>
  <c r="AK275" i="7"/>
  <c r="AI275" i="7"/>
  <c r="C275" i="7"/>
  <c r="B275" i="7"/>
  <c r="AT274" i="7"/>
  <c r="AS274" i="7"/>
  <c r="AQ274" i="7"/>
  <c r="AO274" i="7"/>
  <c r="AM274" i="7"/>
  <c r="AK274" i="7"/>
  <c r="AI274" i="7"/>
  <c r="C274" i="7"/>
  <c r="B274" i="7"/>
  <c r="A274" i="7"/>
  <c r="AT273" i="7"/>
  <c r="AS273" i="7"/>
  <c r="AQ273" i="7"/>
  <c r="AO273" i="7"/>
  <c r="AM273" i="7"/>
  <c r="AK273" i="7"/>
  <c r="AI273" i="7"/>
  <c r="C273" i="7"/>
  <c r="B273" i="7"/>
  <c r="AT272" i="7"/>
  <c r="AS272" i="7"/>
  <c r="AQ272" i="7"/>
  <c r="AO272" i="7"/>
  <c r="AM272" i="7"/>
  <c r="AK272" i="7"/>
  <c r="AI272" i="7"/>
  <c r="C272" i="7"/>
  <c r="B272" i="7"/>
  <c r="AT271" i="7"/>
  <c r="AS271" i="7"/>
  <c r="AQ271" i="7"/>
  <c r="AO271" i="7"/>
  <c r="AM271" i="7"/>
  <c r="AK271" i="7"/>
  <c r="AI271" i="7"/>
  <c r="C271" i="7"/>
  <c r="B271" i="7"/>
  <c r="AT270" i="7"/>
  <c r="AS270" i="7"/>
  <c r="AQ270" i="7"/>
  <c r="AO270" i="7"/>
  <c r="AM270" i="7"/>
  <c r="AK270" i="7"/>
  <c r="AI270" i="7"/>
  <c r="C270" i="7"/>
  <c r="B270" i="7"/>
  <c r="AT269" i="7"/>
  <c r="AS269" i="7"/>
  <c r="AQ269" i="7"/>
  <c r="AO269" i="7"/>
  <c r="AM269" i="7"/>
  <c r="AK269" i="7"/>
  <c r="AI269" i="7"/>
  <c r="C269" i="7"/>
  <c r="B269" i="7"/>
  <c r="AT268" i="7"/>
  <c r="AS268" i="7"/>
  <c r="AQ268" i="7"/>
  <c r="AO268" i="7"/>
  <c r="AM268" i="7"/>
  <c r="AK268" i="7"/>
  <c r="AI268" i="7"/>
  <c r="C268" i="7"/>
  <c r="B268" i="7"/>
  <c r="AT267" i="7"/>
  <c r="AS267" i="7"/>
  <c r="AQ267" i="7"/>
  <c r="AO267" i="7"/>
  <c r="AM267" i="7"/>
  <c r="AK267" i="7"/>
  <c r="AI267" i="7"/>
  <c r="C267" i="7"/>
  <c r="B267" i="7"/>
  <c r="AT266" i="7"/>
  <c r="AS266" i="7"/>
  <c r="AQ266" i="7"/>
  <c r="AO266" i="7"/>
  <c r="AM266" i="7"/>
  <c r="AK266" i="7"/>
  <c r="AI266" i="7"/>
  <c r="C266" i="7"/>
  <c r="B266" i="7"/>
  <c r="AT265" i="7"/>
  <c r="AS265" i="7"/>
  <c r="AQ265" i="7"/>
  <c r="AO265" i="7"/>
  <c r="AM265" i="7"/>
  <c r="AK265" i="7"/>
  <c r="AI265" i="7"/>
  <c r="C265" i="7"/>
  <c r="B265" i="7"/>
  <c r="AT264" i="7"/>
  <c r="AS264" i="7"/>
  <c r="AQ264" i="7"/>
  <c r="AO264" i="7"/>
  <c r="AM264" i="7"/>
  <c r="AK264" i="7"/>
  <c r="AI264" i="7"/>
  <c r="C264" i="7"/>
  <c r="B264" i="7"/>
  <c r="AT263" i="7"/>
  <c r="AS263" i="7"/>
  <c r="AQ263" i="7"/>
  <c r="AO263" i="7"/>
  <c r="AM263" i="7"/>
  <c r="AK263" i="7"/>
  <c r="AI263" i="7"/>
  <c r="C263" i="7"/>
  <c r="B263" i="7"/>
  <c r="AT262" i="7"/>
  <c r="AS262" i="7"/>
  <c r="AQ262" i="7"/>
  <c r="AO262" i="7"/>
  <c r="AM262" i="7"/>
  <c r="AK262" i="7"/>
  <c r="AI262" i="7"/>
  <c r="C262" i="7"/>
  <c r="B262" i="7"/>
  <c r="AT261" i="7"/>
  <c r="AS261" i="7"/>
  <c r="AQ261" i="7"/>
  <c r="AO261" i="7"/>
  <c r="AM261" i="7"/>
  <c r="AK261" i="7"/>
  <c r="AI261" i="7"/>
  <c r="C261" i="7"/>
  <c r="B261" i="7"/>
  <c r="A261" i="7"/>
  <c r="AT260" i="7"/>
  <c r="AS260" i="7"/>
  <c r="AQ260" i="7"/>
  <c r="AO260" i="7"/>
  <c r="AM260" i="7"/>
  <c r="AK260" i="7"/>
  <c r="AI260" i="7"/>
  <c r="C260" i="7"/>
  <c r="B260" i="7"/>
  <c r="AT259" i="7"/>
  <c r="AS259" i="7"/>
  <c r="AQ259" i="7"/>
  <c r="AO259" i="7"/>
  <c r="AM259" i="7"/>
  <c r="AK259" i="7"/>
  <c r="AI259" i="7"/>
  <c r="C259" i="7"/>
  <c r="B259" i="7"/>
  <c r="AT258" i="7"/>
  <c r="AS258" i="7"/>
  <c r="AQ258" i="7"/>
  <c r="AO258" i="7"/>
  <c r="AM258" i="7"/>
  <c r="AK258" i="7"/>
  <c r="AI258" i="7"/>
  <c r="C258" i="7"/>
  <c r="B258" i="7"/>
  <c r="AT257" i="7"/>
  <c r="AS257" i="7"/>
  <c r="AQ257" i="7"/>
  <c r="AO257" i="7"/>
  <c r="AM257" i="7"/>
  <c r="AK257" i="7"/>
  <c r="AI257" i="7"/>
  <c r="C257" i="7"/>
  <c r="B257" i="7"/>
  <c r="AT256" i="7"/>
  <c r="AS256" i="7"/>
  <c r="AQ256" i="7"/>
  <c r="AO256" i="7"/>
  <c r="AM256" i="7"/>
  <c r="AK256" i="7"/>
  <c r="AI256" i="7"/>
  <c r="C256" i="7"/>
  <c r="B256" i="7"/>
  <c r="AT255" i="7"/>
  <c r="AS255" i="7"/>
  <c r="AQ255" i="7"/>
  <c r="AO255" i="7"/>
  <c r="AM255" i="7"/>
  <c r="AK255" i="7"/>
  <c r="AI255" i="7"/>
  <c r="C255" i="7"/>
  <c r="B255" i="7"/>
  <c r="AT254" i="7"/>
  <c r="AS254" i="7"/>
  <c r="AQ254" i="7"/>
  <c r="AO254" i="7"/>
  <c r="AM254" i="7"/>
  <c r="AK254" i="7"/>
  <c r="AI254" i="7"/>
  <c r="C254" i="7"/>
  <c r="B254" i="7"/>
  <c r="AT253" i="7"/>
  <c r="AS253" i="7"/>
  <c r="AQ253" i="7"/>
  <c r="AO253" i="7"/>
  <c r="AM253" i="7"/>
  <c r="AK253" i="7"/>
  <c r="AI253" i="7"/>
  <c r="C253" i="7"/>
  <c r="B253" i="7"/>
  <c r="AT252" i="7"/>
  <c r="AS252" i="7"/>
  <c r="AQ252" i="7"/>
  <c r="AO252" i="7"/>
  <c r="AM252" i="7"/>
  <c r="AK252" i="7"/>
  <c r="AI252" i="7"/>
  <c r="C252" i="7"/>
  <c r="B252" i="7"/>
  <c r="AT251" i="7"/>
  <c r="AS251" i="7"/>
  <c r="AQ251" i="7"/>
  <c r="AO251" i="7"/>
  <c r="AM251" i="7"/>
  <c r="AK251" i="7"/>
  <c r="AI251" i="7"/>
  <c r="C251" i="7"/>
  <c r="B251" i="7"/>
  <c r="AT250" i="7"/>
  <c r="AS250" i="7"/>
  <c r="AQ250" i="7"/>
  <c r="AO250" i="7"/>
  <c r="AM250" i="7"/>
  <c r="AK250" i="7"/>
  <c r="AI250" i="7"/>
  <c r="C250" i="7"/>
  <c r="B250" i="7"/>
  <c r="AT249" i="7"/>
  <c r="AS249" i="7"/>
  <c r="AQ249" i="7"/>
  <c r="AO249" i="7"/>
  <c r="AM249" i="7"/>
  <c r="AK249" i="7"/>
  <c r="AI249" i="7"/>
  <c r="C249" i="7"/>
  <c r="B249" i="7"/>
  <c r="AT248" i="7"/>
  <c r="AS248" i="7"/>
  <c r="AQ248" i="7"/>
  <c r="AO248" i="7"/>
  <c r="AM248" i="7"/>
  <c r="AK248" i="7"/>
  <c r="AI248" i="7"/>
  <c r="C248" i="7"/>
  <c r="B248" i="7"/>
  <c r="AT247" i="7"/>
  <c r="AS247" i="7"/>
  <c r="AQ247" i="7"/>
  <c r="AO247" i="7"/>
  <c r="AM247" i="7"/>
  <c r="AK247" i="7"/>
  <c r="AI247" i="7"/>
  <c r="C247" i="7"/>
  <c r="B247" i="7"/>
  <c r="AT246" i="7"/>
  <c r="AS246" i="7"/>
  <c r="AQ246" i="7"/>
  <c r="AO246" i="7"/>
  <c r="AM246" i="7"/>
  <c r="AK246" i="7"/>
  <c r="AI246" i="7"/>
  <c r="C246" i="7"/>
  <c r="B246" i="7"/>
  <c r="AT245" i="7"/>
  <c r="AS245" i="7"/>
  <c r="AQ245" i="7"/>
  <c r="AO245" i="7"/>
  <c r="AM245" i="7"/>
  <c r="AK245" i="7"/>
  <c r="AI245" i="7"/>
  <c r="C245" i="7"/>
  <c r="B245" i="7"/>
  <c r="AT244" i="7"/>
  <c r="AS244" i="7"/>
  <c r="AQ244" i="7"/>
  <c r="AO244" i="7"/>
  <c r="AM244" i="7"/>
  <c r="AK244" i="7"/>
  <c r="AI244" i="7"/>
  <c r="C244" i="7"/>
  <c r="B244" i="7"/>
  <c r="AT243" i="7"/>
  <c r="AS243" i="7"/>
  <c r="AQ243" i="7"/>
  <c r="AO243" i="7"/>
  <c r="AM243" i="7"/>
  <c r="AK243" i="7"/>
  <c r="AI243" i="7"/>
  <c r="C243" i="7"/>
  <c r="B243" i="7"/>
  <c r="A243" i="7"/>
  <c r="AT242" i="7"/>
  <c r="AS242" i="7"/>
  <c r="AQ242" i="7"/>
  <c r="AO242" i="7"/>
  <c r="AM242" i="7"/>
  <c r="AK242" i="7"/>
  <c r="AI242" i="7"/>
  <c r="C242" i="7"/>
  <c r="B242" i="7"/>
  <c r="AT241" i="7"/>
  <c r="AS241" i="7"/>
  <c r="AQ241" i="7"/>
  <c r="AO241" i="7"/>
  <c r="AM241" i="7"/>
  <c r="AK241" i="7"/>
  <c r="AI241" i="7"/>
  <c r="C241" i="7"/>
  <c r="B241" i="7"/>
  <c r="AT240" i="7"/>
  <c r="AS240" i="7"/>
  <c r="AQ240" i="7"/>
  <c r="AO240" i="7"/>
  <c r="AM240" i="7"/>
  <c r="AK240" i="7"/>
  <c r="AI240" i="7"/>
  <c r="C240" i="7"/>
  <c r="B240" i="7"/>
  <c r="AT239" i="7"/>
  <c r="AS239" i="7"/>
  <c r="AQ239" i="7"/>
  <c r="AO239" i="7"/>
  <c r="AM239" i="7"/>
  <c r="AK239" i="7"/>
  <c r="AI239" i="7"/>
  <c r="C239" i="7"/>
  <c r="B239" i="7"/>
  <c r="AT238" i="7"/>
  <c r="AS238" i="7"/>
  <c r="AQ238" i="7"/>
  <c r="AO238" i="7"/>
  <c r="AM238" i="7"/>
  <c r="AK238" i="7"/>
  <c r="AI238" i="7"/>
  <c r="C238" i="7"/>
  <c r="B238" i="7"/>
  <c r="AT237" i="7"/>
  <c r="AS237" i="7"/>
  <c r="AQ237" i="7"/>
  <c r="AO237" i="7"/>
  <c r="AM237" i="7"/>
  <c r="AK237" i="7"/>
  <c r="AI237" i="7"/>
  <c r="C237" i="7"/>
  <c r="B237" i="7"/>
  <c r="AT236" i="7"/>
  <c r="AS236" i="7"/>
  <c r="AQ236" i="7"/>
  <c r="AO236" i="7"/>
  <c r="AM236" i="7"/>
  <c r="AK236" i="7"/>
  <c r="AI236" i="7"/>
  <c r="C236" i="7"/>
  <c r="B236" i="7"/>
  <c r="AT235" i="7"/>
  <c r="AS235" i="7"/>
  <c r="AQ235" i="7"/>
  <c r="AO235" i="7"/>
  <c r="AM235" i="7"/>
  <c r="AK235" i="7"/>
  <c r="AI235" i="7"/>
  <c r="C235" i="7"/>
  <c r="B235" i="7"/>
  <c r="AT234" i="7"/>
  <c r="AS234" i="7"/>
  <c r="AQ234" i="7"/>
  <c r="AO234" i="7"/>
  <c r="AM234" i="7"/>
  <c r="AK234" i="7"/>
  <c r="AI234" i="7"/>
  <c r="C234" i="7"/>
  <c r="B234" i="7"/>
  <c r="AT233" i="7"/>
  <c r="AS233" i="7"/>
  <c r="AQ233" i="7"/>
  <c r="AO233" i="7"/>
  <c r="AM233" i="7"/>
  <c r="AK233" i="7"/>
  <c r="AI233" i="7"/>
  <c r="C233" i="7"/>
  <c r="B233" i="7"/>
  <c r="AT232" i="7"/>
  <c r="AS232" i="7"/>
  <c r="AQ232" i="7"/>
  <c r="AO232" i="7"/>
  <c r="AM232" i="7"/>
  <c r="AK232" i="7"/>
  <c r="AI232" i="7"/>
  <c r="C232" i="7"/>
  <c r="B232" i="7"/>
  <c r="AT231" i="7"/>
  <c r="AS231" i="7"/>
  <c r="AQ231" i="7"/>
  <c r="AO231" i="7"/>
  <c r="AM231" i="7"/>
  <c r="AK231" i="7"/>
  <c r="AI231" i="7"/>
  <c r="C231" i="7"/>
  <c r="B231" i="7"/>
  <c r="AT230" i="7"/>
  <c r="AS230" i="7"/>
  <c r="AQ230" i="7"/>
  <c r="AO230" i="7"/>
  <c r="AM230" i="7"/>
  <c r="AK230" i="7"/>
  <c r="AI230" i="7"/>
  <c r="C230" i="7"/>
  <c r="B230" i="7"/>
  <c r="AT229" i="7"/>
  <c r="AS229" i="7"/>
  <c r="AQ229" i="7"/>
  <c r="AO229" i="7"/>
  <c r="AM229" i="7"/>
  <c r="AK229" i="7"/>
  <c r="AI229" i="7"/>
  <c r="C229" i="7"/>
  <c r="B229" i="7"/>
  <c r="AT228" i="7"/>
  <c r="AS228" i="7"/>
  <c r="AQ228" i="7"/>
  <c r="AO228" i="7"/>
  <c r="AM228" i="7"/>
  <c r="AK228" i="7"/>
  <c r="AI228" i="7"/>
  <c r="C228" i="7"/>
  <c r="B228" i="7"/>
  <c r="AT227" i="7"/>
  <c r="AS227" i="7"/>
  <c r="AQ227" i="7"/>
  <c r="AO227" i="7"/>
  <c r="AM227" i="7"/>
  <c r="AK227" i="7"/>
  <c r="AI227" i="7"/>
  <c r="C227" i="7"/>
  <c r="B227" i="7"/>
  <c r="AT226" i="7"/>
  <c r="AS226" i="7"/>
  <c r="AQ226" i="7"/>
  <c r="AO226" i="7"/>
  <c r="AM226" i="7"/>
  <c r="AK226" i="7"/>
  <c r="AI226" i="7"/>
  <c r="C226" i="7"/>
  <c r="B226" i="7"/>
  <c r="AT225" i="7"/>
  <c r="AS225" i="7"/>
  <c r="AQ225" i="7"/>
  <c r="AO225" i="7"/>
  <c r="AM225" i="7"/>
  <c r="AK225" i="7"/>
  <c r="AI225" i="7"/>
  <c r="C225" i="7"/>
  <c r="B225" i="7"/>
  <c r="AT224" i="7"/>
  <c r="AS224" i="7"/>
  <c r="AQ224" i="7"/>
  <c r="AO224" i="7"/>
  <c r="AM224" i="7"/>
  <c r="AK224" i="7"/>
  <c r="AI224" i="7"/>
  <c r="C224" i="7"/>
  <c r="B224" i="7"/>
  <c r="AT223" i="7"/>
  <c r="AS223" i="7"/>
  <c r="AQ223" i="7"/>
  <c r="AO223" i="7"/>
  <c r="AM223" i="7"/>
  <c r="AK223" i="7"/>
  <c r="AI223" i="7"/>
  <c r="C223" i="7"/>
  <c r="B223" i="7"/>
  <c r="AT222" i="7"/>
  <c r="AS222" i="7"/>
  <c r="AQ222" i="7"/>
  <c r="AO222" i="7"/>
  <c r="AM222" i="7"/>
  <c r="AK222" i="7"/>
  <c r="AI222" i="7"/>
  <c r="C222" i="7"/>
  <c r="B222" i="7"/>
  <c r="AT221" i="7"/>
  <c r="AS221" i="7"/>
  <c r="AQ221" i="7"/>
  <c r="AO221" i="7"/>
  <c r="AM221" i="7"/>
  <c r="AK221" i="7"/>
  <c r="AI221" i="7"/>
  <c r="C221" i="7"/>
  <c r="B221" i="7"/>
  <c r="AT220" i="7"/>
  <c r="AS220" i="7"/>
  <c r="AQ220" i="7"/>
  <c r="AO220" i="7"/>
  <c r="AM220" i="7"/>
  <c r="AK220" i="7"/>
  <c r="AI220" i="7"/>
  <c r="C220" i="7"/>
  <c r="B220" i="7"/>
  <c r="AT219" i="7"/>
  <c r="AS219" i="7"/>
  <c r="AQ219" i="7"/>
  <c r="AO219" i="7"/>
  <c r="AM219" i="7"/>
  <c r="AK219" i="7"/>
  <c r="AI219" i="7"/>
  <c r="C219" i="7"/>
  <c r="B219" i="7"/>
  <c r="A219" i="7"/>
  <c r="AT218" i="7"/>
  <c r="AS218" i="7"/>
  <c r="AQ218" i="7"/>
  <c r="AO218" i="7"/>
  <c r="AM218" i="7"/>
  <c r="AK218" i="7"/>
  <c r="AI218" i="7"/>
  <c r="C218" i="7"/>
  <c r="B218" i="7"/>
  <c r="AT217" i="7"/>
  <c r="AS217" i="7"/>
  <c r="AQ217" i="7"/>
  <c r="AO217" i="7"/>
  <c r="AM217" i="7"/>
  <c r="AK217" i="7"/>
  <c r="AI217" i="7"/>
  <c r="C217" i="7"/>
  <c r="B217" i="7"/>
  <c r="AT216" i="7"/>
  <c r="AS216" i="7"/>
  <c r="AQ216" i="7"/>
  <c r="AO216" i="7"/>
  <c r="AM216" i="7"/>
  <c r="AK216" i="7"/>
  <c r="AI216" i="7"/>
  <c r="C216" i="7"/>
  <c r="B216" i="7"/>
  <c r="AT215" i="7"/>
  <c r="AS215" i="7"/>
  <c r="AQ215" i="7"/>
  <c r="AO215" i="7"/>
  <c r="AM215" i="7"/>
  <c r="AK215" i="7"/>
  <c r="AI215" i="7"/>
  <c r="C215" i="7"/>
  <c r="B215" i="7"/>
  <c r="AT214" i="7"/>
  <c r="AS214" i="7"/>
  <c r="AQ214" i="7"/>
  <c r="AO214" i="7"/>
  <c r="AM214" i="7"/>
  <c r="AK214" i="7"/>
  <c r="AI214" i="7"/>
  <c r="C214" i="7"/>
  <c r="B214" i="7"/>
  <c r="AT213" i="7"/>
  <c r="AS213" i="7"/>
  <c r="AQ213" i="7"/>
  <c r="AO213" i="7"/>
  <c r="AM213" i="7"/>
  <c r="AK213" i="7"/>
  <c r="AI213" i="7"/>
  <c r="C213" i="7"/>
  <c r="B213" i="7"/>
  <c r="AT212" i="7"/>
  <c r="AS212" i="7"/>
  <c r="AQ212" i="7"/>
  <c r="AO212" i="7"/>
  <c r="AM212" i="7"/>
  <c r="AK212" i="7"/>
  <c r="AI212" i="7"/>
  <c r="C212" i="7"/>
  <c r="B212" i="7"/>
  <c r="AT211" i="7"/>
  <c r="AS211" i="7"/>
  <c r="AQ211" i="7"/>
  <c r="AO211" i="7"/>
  <c r="AM211" i="7"/>
  <c r="AK211" i="7"/>
  <c r="AI211" i="7"/>
  <c r="C211" i="7"/>
  <c r="B211" i="7"/>
  <c r="AT210" i="7"/>
  <c r="AS210" i="7"/>
  <c r="AQ210" i="7"/>
  <c r="AO210" i="7"/>
  <c r="AM210" i="7"/>
  <c r="AK210" i="7"/>
  <c r="AI210" i="7"/>
  <c r="C210" i="7"/>
  <c r="B210" i="7"/>
  <c r="AT209" i="7"/>
  <c r="AS209" i="7"/>
  <c r="AQ209" i="7"/>
  <c r="AO209" i="7"/>
  <c r="AM209" i="7"/>
  <c r="AK209" i="7"/>
  <c r="AI209" i="7"/>
  <c r="C209" i="7"/>
  <c r="B209" i="7"/>
  <c r="AT208" i="7"/>
  <c r="AS208" i="7"/>
  <c r="AQ208" i="7"/>
  <c r="AO208" i="7"/>
  <c r="AM208" i="7"/>
  <c r="AK208" i="7"/>
  <c r="AI208" i="7"/>
  <c r="C208" i="7"/>
  <c r="B208" i="7"/>
  <c r="AT207" i="7"/>
  <c r="AS207" i="7"/>
  <c r="AQ207" i="7"/>
  <c r="AO207" i="7"/>
  <c r="AM207" i="7"/>
  <c r="AK207" i="7"/>
  <c r="AI207" i="7"/>
  <c r="C207" i="7"/>
  <c r="B207" i="7"/>
  <c r="AT206" i="7"/>
  <c r="AS206" i="7"/>
  <c r="AQ206" i="7"/>
  <c r="AO206" i="7"/>
  <c r="AM206" i="7"/>
  <c r="AK206" i="7"/>
  <c r="AI206" i="7"/>
  <c r="C206" i="7"/>
  <c r="B206" i="7"/>
  <c r="AT205" i="7"/>
  <c r="AS205" i="7"/>
  <c r="AQ205" i="7"/>
  <c r="AO205" i="7"/>
  <c r="AM205" i="7"/>
  <c r="AK205" i="7"/>
  <c r="AI205" i="7"/>
  <c r="C205" i="7"/>
  <c r="B205" i="7"/>
  <c r="AT204" i="7"/>
  <c r="AS204" i="7"/>
  <c r="AQ204" i="7"/>
  <c r="AO204" i="7"/>
  <c r="AM204" i="7"/>
  <c r="AK204" i="7"/>
  <c r="AI204" i="7"/>
  <c r="C204" i="7"/>
  <c r="B204" i="7"/>
  <c r="AT203" i="7"/>
  <c r="AS203" i="7"/>
  <c r="AQ203" i="7"/>
  <c r="AO203" i="7"/>
  <c r="AM203" i="7"/>
  <c r="AK203" i="7"/>
  <c r="AI203" i="7"/>
  <c r="C203" i="7"/>
  <c r="B203" i="7"/>
  <c r="AT202" i="7"/>
  <c r="AS202" i="7"/>
  <c r="AQ202" i="7"/>
  <c r="AO202" i="7"/>
  <c r="AM202" i="7"/>
  <c r="AK202" i="7"/>
  <c r="AI202" i="7"/>
  <c r="C202" i="7"/>
  <c r="B202" i="7"/>
  <c r="AT201" i="7"/>
  <c r="AS201" i="7"/>
  <c r="AQ201" i="7"/>
  <c r="AO201" i="7"/>
  <c r="AM201" i="7"/>
  <c r="AK201" i="7"/>
  <c r="AI201" i="7"/>
  <c r="C201" i="7"/>
  <c r="B201" i="7"/>
  <c r="AT200" i="7"/>
  <c r="AS200" i="7"/>
  <c r="AQ200" i="7"/>
  <c r="AO200" i="7"/>
  <c r="AM200" i="7"/>
  <c r="AK200" i="7"/>
  <c r="AI200" i="7"/>
  <c r="C200" i="7"/>
  <c r="B200" i="7"/>
  <c r="A200" i="7"/>
  <c r="AT199" i="7"/>
  <c r="AS199" i="7"/>
  <c r="AQ199" i="7"/>
  <c r="AO199" i="7"/>
  <c r="AM199" i="7"/>
  <c r="AK199" i="7"/>
  <c r="AI199" i="7"/>
  <c r="C199" i="7"/>
  <c r="B199" i="7"/>
  <c r="AT198" i="7"/>
  <c r="AS198" i="7"/>
  <c r="AQ198" i="7"/>
  <c r="AO198" i="7"/>
  <c r="AM198" i="7"/>
  <c r="AK198" i="7"/>
  <c r="AI198" i="7"/>
  <c r="C198" i="7"/>
  <c r="B198" i="7"/>
  <c r="AT197" i="7"/>
  <c r="AS197" i="7"/>
  <c r="AQ197" i="7"/>
  <c r="AO197" i="7"/>
  <c r="AM197" i="7"/>
  <c r="AK197" i="7"/>
  <c r="AI197" i="7"/>
  <c r="C197" i="7"/>
  <c r="B197" i="7"/>
  <c r="A197" i="7"/>
  <c r="AT196" i="7"/>
  <c r="AS196" i="7"/>
  <c r="AQ196" i="7"/>
  <c r="AO196" i="7"/>
  <c r="AM196" i="7"/>
  <c r="AK196" i="7"/>
  <c r="AI196" i="7"/>
  <c r="C196" i="7"/>
  <c r="B196" i="7"/>
  <c r="AT195" i="7"/>
  <c r="AS195" i="7"/>
  <c r="AQ195" i="7"/>
  <c r="AO195" i="7"/>
  <c r="AM195" i="7"/>
  <c r="AK195" i="7"/>
  <c r="AI195" i="7"/>
  <c r="C195" i="7"/>
  <c r="B195" i="7"/>
  <c r="AT194" i="7"/>
  <c r="AS194" i="7"/>
  <c r="AQ194" i="7"/>
  <c r="AO194" i="7"/>
  <c r="AM194" i="7"/>
  <c r="AK194" i="7"/>
  <c r="AI194" i="7"/>
  <c r="C194" i="7"/>
  <c r="B194" i="7"/>
  <c r="AT193" i="7"/>
  <c r="AS193" i="7"/>
  <c r="AQ193" i="7"/>
  <c r="AO193" i="7"/>
  <c r="AM193" i="7"/>
  <c r="AK193" i="7"/>
  <c r="AI193" i="7"/>
  <c r="C193" i="7"/>
  <c r="B193" i="7"/>
  <c r="AT192" i="7"/>
  <c r="AS192" i="7"/>
  <c r="AQ192" i="7"/>
  <c r="AO192" i="7"/>
  <c r="AM192" i="7"/>
  <c r="AK192" i="7"/>
  <c r="AI192" i="7"/>
  <c r="C192" i="7"/>
  <c r="B192" i="7"/>
  <c r="AT191" i="7"/>
  <c r="AS191" i="7"/>
  <c r="AQ191" i="7"/>
  <c r="AO191" i="7"/>
  <c r="AM191" i="7"/>
  <c r="AK191" i="7"/>
  <c r="AI191" i="7"/>
  <c r="C191" i="7"/>
  <c r="B191" i="7"/>
  <c r="AT190" i="7"/>
  <c r="AS190" i="7"/>
  <c r="AQ190" i="7"/>
  <c r="AO190" i="7"/>
  <c r="AM190" i="7"/>
  <c r="AK190" i="7"/>
  <c r="AI190" i="7"/>
  <c r="C190" i="7"/>
  <c r="B190" i="7"/>
  <c r="A190" i="7"/>
  <c r="AT189" i="7"/>
  <c r="AS189" i="7"/>
  <c r="AQ189" i="7"/>
  <c r="AO189" i="7"/>
  <c r="AM189" i="7"/>
  <c r="AK189" i="7"/>
  <c r="AI189" i="7"/>
  <c r="C189" i="7"/>
  <c r="B189" i="7"/>
  <c r="AT188" i="7"/>
  <c r="AS188" i="7"/>
  <c r="AQ188" i="7"/>
  <c r="AO188" i="7"/>
  <c r="AM188" i="7"/>
  <c r="AK188" i="7"/>
  <c r="AI188" i="7"/>
  <c r="C188" i="7"/>
  <c r="B188" i="7"/>
  <c r="AT187" i="7"/>
  <c r="AS187" i="7"/>
  <c r="AQ187" i="7"/>
  <c r="AO187" i="7"/>
  <c r="AM187" i="7"/>
  <c r="AK187" i="7"/>
  <c r="AI187" i="7"/>
  <c r="C187" i="7"/>
  <c r="B187" i="7"/>
  <c r="AT186" i="7"/>
  <c r="AS186" i="7"/>
  <c r="AQ186" i="7"/>
  <c r="AO186" i="7"/>
  <c r="AM186" i="7"/>
  <c r="AK186" i="7"/>
  <c r="AI186" i="7"/>
  <c r="C186" i="7"/>
  <c r="B186" i="7"/>
  <c r="AT185" i="7"/>
  <c r="AS185" i="7"/>
  <c r="AQ185" i="7"/>
  <c r="AO185" i="7"/>
  <c r="AM185" i="7"/>
  <c r="AK185" i="7"/>
  <c r="AI185" i="7"/>
  <c r="C185" i="7"/>
  <c r="B185" i="7"/>
  <c r="AT184" i="7"/>
  <c r="AS184" i="7"/>
  <c r="AQ184" i="7"/>
  <c r="AO184" i="7"/>
  <c r="AM184" i="7"/>
  <c r="AK184" i="7"/>
  <c r="AI184" i="7"/>
  <c r="C184" i="7"/>
  <c r="B184" i="7"/>
  <c r="AT183" i="7"/>
  <c r="AS183" i="7"/>
  <c r="AQ183" i="7"/>
  <c r="AO183" i="7"/>
  <c r="AM183" i="7"/>
  <c r="AK183" i="7"/>
  <c r="AI183" i="7"/>
  <c r="C183" i="7"/>
  <c r="B183" i="7"/>
  <c r="AT182" i="7"/>
  <c r="AS182" i="7"/>
  <c r="AQ182" i="7"/>
  <c r="AO182" i="7"/>
  <c r="AM182" i="7"/>
  <c r="AK182" i="7"/>
  <c r="AI182" i="7"/>
  <c r="C182" i="7"/>
  <c r="B182" i="7"/>
  <c r="AT181" i="7"/>
  <c r="AS181" i="7"/>
  <c r="AQ181" i="7"/>
  <c r="AO181" i="7"/>
  <c r="AM181" i="7"/>
  <c r="AK181" i="7"/>
  <c r="AI181" i="7"/>
  <c r="C181" i="7"/>
  <c r="B181" i="7"/>
  <c r="AT180" i="7"/>
  <c r="AS180" i="7"/>
  <c r="AQ180" i="7"/>
  <c r="AO180" i="7"/>
  <c r="AM180" i="7"/>
  <c r="AK180" i="7"/>
  <c r="AI180" i="7"/>
  <c r="C180" i="7"/>
  <c r="B180" i="7"/>
  <c r="AT179" i="7"/>
  <c r="AS179" i="7"/>
  <c r="AQ179" i="7"/>
  <c r="AO179" i="7"/>
  <c r="AM179" i="7"/>
  <c r="AK179" i="7"/>
  <c r="AI179" i="7"/>
  <c r="C179" i="7"/>
  <c r="B179" i="7"/>
  <c r="AT178" i="7"/>
  <c r="AS178" i="7"/>
  <c r="AQ178" i="7"/>
  <c r="AO178" i="7"/>
  <c r="AM178" i="7"/>
  <c r="AK178" i="7"/>
  <c r="AI178" i="7"/>
  <c r="C178" i="7"/>
  <c r="B178" i="7"/>
  <c r="AT177" i="7"/>
  <c r="AS177" i="7"/>
  <c r="AQ177" i="7"/>
  <c r="AO177" i="7"/>
  <c r="AM177" i="7"/>
  <c r="AK177" i="7"/>
  <c r="AI177" i="7"/>
  <c r="C177" i="7"/>
  <c r="B177" i="7"/>
  <c r="AT176" i="7"/>
  <c r="AS176" i="7"/>
  <c r="AQ176" i="7"/>
  <c r="AO176" i="7"/>
  <c r="AM176" i="7"/>
  <c r="AK176" i="7"/>
  <c r="AI176" i="7"/>
  <c r="C176" i="7"/>
  <c r="B176" i="7"/>
  <c r="AT175" i="7"/>
  <c r="AS175" i="7"/>
  <c r="AQ175" i="7"/>
  <c r="AO175" i="7"/>
  <c r="AM175" i="7"/>
  <c r="AK175" i="7"/>
  <c r="AI175" i="7"/>
  <c r="C175" i="7"/>
  <c r="B175" i="7"/>
  <c r="A175" i="7"/>
  <c r="AT174" i="7"/>
  <c r="AS174" i="7"/>
  <c r="AQ174" i="7"/>
  <c r="AO174" i="7"/>
  <c r="AM174" i="7"/>
  <c r="AK174" i="7"/>
  <c r="AI174" i="7"/>
  <c r="C174" i="7"/>
  <c r="B174" i="7"/>
  <c r="AT173" i="7"/>
  <c r="AS173" i="7"/>
  <c r="AQ173" i="7"/>
  <c r="AO173" i="7"/>
  <c r="AM173" i="7"/>
  <c r="AK173" i="7"/>
  <c r="AI173" i="7"/>
  <c r="C173" i="7"/>
  <c r="B173" i="7"/>
  <c r="A173" i="7"/>
  <c r="AT172" i="7"/>
  <c r="AS172" i="7"/>
  <c r="AQ172" i="7"/>
  <c r="AO172" i="7"/>
  <c r="AM172" i="7"/>
  <c r="AK172" i="7"/>
  <c r="AI172" i="7"/>
  <c r="C172" i="7"/>
  <c r="B172" i="7"/>
  <c r="AT171" i="7"/>
  <c r="AS171" i="7"/>
  <c r="AQ171" i="7"/>
  <c r="AO171" i="7"/>
  <c r="AM171" i="7"/>
  <c r="AK171" i="7"/>
  <c r="AI171" i="7"/>
  <c r="C171" i="7"/>
  <c r="B171" i="7"/>
  <c r="AT170" i="7"/>
  <c r="AS170" i="7"/>
  <c r="AQ170" i="7"/>
  <c r="AO170" i="7"/>
  <c r="AM170" i="7"/>
  <c r="AK170" i="7"/>
  <c r="AI170" i="7"/>
  <c r="C170" i="7"/>
  <c r="B170" i="7"/>
  <c r="AT169" i="7"/>
  <c r="AS169" i="7"/>
  <c r="AQ169" i="7"/>
  <c r="AO169" i="7"/>
  <c r="AM169" i="7"/>
  <c r="AK169" i="7"/>
  <c r="AI169" i="7"/>
  <c r="C169" i="7"/>
  <c r="B169" i="7"/>
  <c r="AT168" i="7"/>
  <c r="AS168" i="7"/>
  <c r="AQ168" i="7"/>
  <c r="AO168" i="7"/>
  <c r="AM168" i="7"/>
  <c r="AK168" i="7"/>
  <c r="AI168" i="7"/>
  <c r="C168" i="7"/>
  <c r="B168" i="7"/>
  <c r="AT167" i="7"/>
  <c r="AS167" i="7"/>
  <c r="AQ167" i="7"/>
  <c r="AO167" i="7"/>
  <c r="AM167" i="7"/>
  <c r="AK167" i="7"/>
  <c r="AI167" i="7"/>
  <c r="C167" i="7"/>
  <c r="B167" i="7"/>
  <c r="AT166" i="7"/>
  <c r="AS166" i="7"/>
  <c r="AQ166" i="7"/>
  <c r="AO166" i="7"/>
  <c r="AM166" i="7"/>
  <c r="AK166" i="7"/>
  <c r="AI166" i="7"/>
  <c r="C166" i="7"/>
  <c r="B166" i="7"/>
  <c r="AT165" i="7"/>
  <c r="AS165" i="7"/>
  <c r="AQ165" i="7"/>
  <c r="AO165" i="7"/>
  <c r="AM165" i="7"/>
  <c r="AK165" i="7"/>
  <c r="AI165" i="7"/>
  <c r="C165" i="7"/>
  <c r="B165" i="7"/>
  <c r="AT164" i="7"/>
  <c r="AS164" i="7"/>
  <c r="AQ164" i="7"/>
  <c r="AO164" i="7"/>
  <c r="AM164" i="7"/>
  <c r="AK164" i="7"/>
  <c r="AI164" i="7"/>
  <c r="C164" i="7"/>
  <c r="B164" i="7"/>
  <c r="AT163" i="7"/>
  <c r="AS163" i="7"/>
  <c r="AQ163" i="7"/>
  <c r="AO163" i="7"/>
  <c r="AM163" i="7"/>
  <c r="AK163" i="7"/>
  <c r="AI163" i="7"/>
  <c r="C163" i="7"/>
  <c r="B163" i="7"/>
  <c r="AT162" i="7"/>
  <c r="AS162" i="7"/>
  <c r="AQ162" i="7"/>
  <c r="AO162" i="7"/>
  <c r="AM162" i="7"/>
  <c r="AK162" i="7"/>
  <c r="AI162" i="7"/>
  <c r="C162" i="7"/>
  <c r="B162" i="7"/>
  <c r="AT161" i="7"/>
  <c r="AS161" i="7"/>
  <c r="AQ161" i="7"/>
  <c r="AO161" i="7"/>
  <c r="AM161" i="7"/>
  <c r="AK161" i="7"/>
  <c r="AI161" i="7"/>
  <c r="C161" i="7"/>
  <c r="B161" i="7"/>
  <c r="AT160" i="7"/>
  <c r="AS160" i="7"/>
  <c r="AQ160" i="7"/>
  <c r="AO160" i="7"/>
  <c r="AM160" i="7"/>
  <c r="AK160" i="7"/>
  <c r="AI160" i="7"/>
  <c r="C160" i="7"/>
  <c r="B160" i="7"/>
  <c r="AT159" i="7"/>
  <c r="AS159" i="7"/>
  <c r="AQ159" i="7"/>
  <c r="AO159" i="7"/>
  <c r="AM159" i="7"/>
  <c r="AK159" i="7"/>
  <c r="AI159" i="7"/>
  <c r="C159" i="7"/>
  <c r="B159" i="7"/>
  <c r="A159" i="7"/>
  <c r="AT158" i="7"/>
  <c r="AS158" i="7"/>
  <c r="AQ158" i="7"/>
  <c r="AO158" i="7"/>
  <c r="AM158" i="7"/>
  <c r="AK158" i="7"/>
  <c r="AI158" i="7"/>
  <c r="C158" i="7"/>
  <c r="B158" i="7"/>
  <c r="A158" i="7"/>
  <c r="AT157" i="7"/>
  <c r="AS157" i="7"/>
  <c r="AQ157" i="7"/>
  <c r="AO157" i="7"/>
  <c r="AM157" i="7"/>
  <c r="AK157" i="7"/>
  <c r="AI157" i="7"/>
  <c r="C157" i="7"/>
  <c r="B157" i="7"/>
  <c r="AT156" i="7"/>
  <c r="AS156" i="7"/>
  <c r="AQ156" i="7"/>
  <c r="AO156" i="7"/>
  <c r="AM156" i="7"/>
  <c r="AK156" i="7"/>
  <c r="AI156" i="7"/>
  <c r="C156" i="7"/>
  <c r="B156" i="7"/>
  <c r="AT155" i="7"/>
  <c r="AS155" i="7"/>
  <c r="AQ155" i="7"/>
  <c r="AO155" i="7"/>
  <c r="AM155" i="7"/>
  <c r="AK155" i="7"/>
  <c r="AI155" i="7"/>
  <c r="C155" i="7"/>
  <c r="B155" i="7"/>
  <c r="AT154" i="7"/>
  <c r="AS154" i="7"/>
  <c r="AQ154" i="7"/>
  <c r="AO154" i="7"/>
  <c r="AM154" i="7"/>
  <c r="AK154" i="7"/>
  <c r="AI154" i="7"/>
  <c r="C154" i="7"/>
  <c r="B154" i="7"/>
  <c r="AT153" i="7"/>
  <c r="AS153" i="7"/>
  <c r="AQ153" i="7"/>
  <c r="AO153" i="7"/>
  <c r="AM153" i="7"/>
  <c r="AK153" i="7"/>
  <c r="AI153" i="7"/>
  <c r="C153" i="7"/>
  <c r="B153" i="7"/>
  <c r="AT152" i="7"/>
  <c r="AS152" i="7"/>
  <c r="AQ152" i="7"/>
  <c r="AO152" i="7"/>
  <c r="AM152" i="7"/>
  <c r="AK152" i="7"/>
  <c r="AI152" i="7"/>
  <c r="C152" i="7"/>
  <c r="B152" i="7"/>
  <c r="AT151" i="7"/>
  <c r="AS151" i="7"/>
  <c r="AQ151" i="7"/>
  <c r="AO151" i="7"/>
  <c r="AM151" i="7"/>
  <c r="AK151" i="7"/>
  <c r="AI151" i="7"/>
  <c r="C151" i="7"/>
  <c r="B151" i="7"/>
  <c r="AT150" i="7"/>
  <c r="AS150" i="7"/>
  <c r="AQ150" i="7"/>
  <c r="AO150" i="7"/>
  <c r="AM150" i="7"/>
  <c r="AK150" i="7"/>
  <c r="AI150" i="7"/>
  <c r="C150" i="7"/>
  <c r="B150" i="7"/>
  <c r="AT149" i="7"/>
  <c r="AS149" i="7"/>
  <c r="AQ149" i="7"/>
  <c r="AO149" i="7"/>
  <c r="AM149" i="7"/>
  <c r="AK149" i="7"/>
  <c r="AI149" i="7"/>
  <c r="C149" i="7"/>
  <c r="B149" i="7"/>
  <c r="AT148" i="7"/>
  <c r="AS148" i="7"/>
  <c r="AQ148" i="7"/>
  <c r="AO148" i="7"/>
  <c r="AM148" i="7"/>
  <c r="AK148" i="7"/>
  <c r="AI148" i="7"/>
  <c r="C148" i="7"/>
  <c r="B148" i="7"/>
  <c r="AT147" i="7"/>
  <c r="AS147" i="7"/>
  <c r="AQ147" i="7"/>
  <c r="AO147" i="7"/>
  <c r="AM147" i="7"/>
  <c r="AK147" i="7"/>
  <c r="AI147" i="7"/>
  <c r="C147" i="7"/>
  <c r="B147" i="7"/>
  <c r="AT146" i="7"/>
  <c r="AS146" i="7"/>
  <c r="AQ146" i="7"/>
  <c r="AO146" i="7"/>
  <c r="AM146" i="7"/>
  <c r="AK146" i="7"/>
  <c r="AI146" i="7"/>
  <c r="C146" i="7"/>
  <c r="B146" i="7"/>
  <c r="AT145" i="7"/>
  <c r="AS145" i="7"/>
  <c r="AQ145" i="7"/>
  <c r="AO145" i="7"/>
  <c r="AM145" i="7"/>
  <c r="AK145" i="7"/>
  <c r="AI145" i="7"/>
  <c r="C145" i="7"/>
  <c r="B145" i="7"/>
  <c r="AT144" i="7"/>
  <c r="AS144" i="7"/>
  <c r="AQ144" i="7"/>
  <c r="AO144" i="7"/>
  <c r="AM144" i="7"/>
  <c r="AK144" i="7"/>
  <c r="AI144" i="7"/>
  <c r="C144" i="7"/>
  <c r="B144" i="7"/>
  <c r="AT143" i="7"/>
  <c r="AS143" i="7"/>
  <c r="AQ143" i="7"/>
  <c r="AO143" i="7"/>
  <c r="AM143" i="7"/>
  <c r="AK143" i="7"/>
  <c r="AI143" i="7"/>
  <c r="C143" i="7"/>
  <c r="B143" i="7"/>
  <c r="AT142" i="7"/>
  <c r="AS142" i="7"/>
  <c r="AQ142" i="7"/>
  <c r="AO142" i="7"/>
  <c r="AM142" i="7"/>
  <c r="AK142" i="7"/>
  <c r="AI142" i="7"/>
  <c r="C142" i="7"/>
  <c r="B142" i="7"/>
  <c r="AT141" i="7"/>
  <c r="AS141" i="7"/>
  <c r="AQ141" i="7"/>
  <c r="AO141" i="7"/>
  <c r="AM141" i="7"/>
  <c r="AK141" i="7"/>
  <c r="AI141" i="7"/>
  <c r="C141" i="7"/>
  <c r="B141" i="7"/>
  <c r="AT140" i="7"/>
  <c r="AS140" i="7"/>
  <c r="AQ140" i="7"/>
  <c r="AO140" i="7"/>
  <c r="AM140" i="7"/>
  <c r="AK140" i="7"/>
  <c r="AI140" i="7"/>
  <c r="C140" i="7"/>
  <c r="B140" i="7"/>
  <c r="AT139" i="7"/>
  <c r="AS139" i="7"/>
  <c r="AQ139" i="7"/>
  <c r="AO139" i="7"/>
  <c r="AM139" i="7"/>
  <c r="AK139" i="7"/>
  <c r="AI139" i="7"/>
  <c r="C139" i="7"/>
  <c r="B139" i="7"/>
  <c r="AT138" i="7"/>
  <c r="AS138" i="7"/>
  <c r="AQ138" i="7"/>
  <c r="AO138" i="7"/>
  <c r="AM138" i="7"/>
  <c r="AK138" i="7"/>
  <c r="AI138" i="7"/>
  <c r="C138" i="7"/>
  <c r="B138" i="7"/>
  <c r="AT137" i="7"/>
  <c r="AS137" i="7"/>
  <c r="AQ137" i="7"/>
  <c r="AO137" i="7"/>
  <c r="AM137" i="7"/>
  <c r="AK137" i="7"/>
  <c r="AI137" i="7"/>
  <c r="C137" i="7"/>
  <c r="B137" i="7"/>
  <c r="AT136" i="7"/>
  <c r="AS136" i="7"/>
  <c r="AQ136" i="7"/>
  <c r="AO136" i="7"/>
  <c r="AM136" i="7"/>
  <c r="AK136" i="7"/>
  <c r="AI136" i="7"/>
  <c r="C136" i="7"/>
  <c r="B136" i="7"/>
  <c r="AT135" i="7"/>
  <c r="AS135" i="7"/>
  <c r="AQ135" i="7"/>
  <c r="AO135" i="7"/>
  <c r="AM135" i="7"/>
  <c r="AK135" i="7"/>
  <c r="AI135" i="7"/>
  <c r="C135" i="7"/>
  <c r="B135" i="7"/>
  <c r="AT134" i="7"/>
  <c r="AS134" i="7"/>
  <c r="AQ134" i="7"/>
  <c r="AO134" i="7"/>
  <c r="AM134" i="7"/>
  <c r="AK134" i="7"/>
  <c r="AI134" i="7"/>
  <c r="C134" i="7"/>
  <c r="B134" i="7"/>
  <c r="AT133" i="7"/>
  <c r="AS133" i="7"/>
  <c r="AQ133" i="7"/>
  <c r="AO133" i="7"/>
  <c r="AM133" i="7"/>
  <c r="AK133" i="7"/>
  <c r="AI133" i="7"/>
  <c r="C133" i="7"/>
  <c r="B133" i="7"/>
  <c r="AT132" i="7"/>
  <c r="AS132" i="7"/>
  <c r="AQ132" i="7"/>
  <c r="AO132" i="7"/>
  <c r="AM132" i="7"/>
  <c r="AK132" i="7"/>
  <c r="AI132" i="7"/>
  <c r="C132" i="7"/>
  <c r="B132" i="7"/>
  <c r="AT131" i="7"/>
  <c r="AS131" i="7"/>
  <c r="AQ131" i="7"/>
  <c r="AO131" i="7"/>
  <c r="AM131" i="7"/>
  <c r="AK131" i="7"/>
  <c r="AI131" i="7"/>
  <c r="C131" i="7"/>
  <c r="B131" i="7"/>
  <c r="AT130" i="7"/>
  <c r="AS130" i="7"/>
  <c r="AQ130" i="7"/>
  <c r="AO130" i="7"/>
  <c r="AM130" i="7"/>
  <c r="AK130" i="7"/>
  <c r="AI130" i="7"/>
  <c r="C130" i="7"/>
  <c r="B130" i="7"/>
  <c r="AT129" i="7"/>
  <c r="AS129" i="7"/>
  <c r="AQ129" i="7"/>
  <c r="AO129" i="7"/>
  <c r="AM129" i="7"/>
  <c r="AK129" i="7"/>
  <c r="AI129" i="7"/>
  <c r="C129" i="7"/>
  <c r="B129" i="7"/>
  <c r="AT128" i="7"/>
  <c r="AS128" i="7"/>
  <c r="AQ128" i="7"/>
  <c r="AO128" i="7"/>
  <c r="AM128" i="7"/>
  <c r="AK128" i="7"/>
  <c r="AI128" i="7"/>
  <c r="C128" i="7"/>
  <c r="B128" i="7"/>
  <c r="AT127" i="7"/>
  <c r="AS127" i="7"/>
  <c r="AQ127" i="7"/>
  <c r="AO127" i="7"/>
  <c r="AM127" i="7"/>
  <c r="AK127" i="7"/>
  <c r="AI127" i="7"/>
  <c r="C127" i="7"/>
  <c r="B127" i="7"/>
  <c r="AT126" i="7"/>
  <c r="AS126" i="7"/>
  <c r="AQ126" i="7"/>
  <c r="AO126" i="7"/>
  <c r="AM126" i="7"/>
  <c r="AK126" i="7"/>
  <c r="AI126" i="7"/>
  <c r="C126" i="7"/>
  <c r="B126" i="7"/>
  <c r="AT125" i="7"/>
  <c r="AS125" i="7"/>
  <c r="AQ125" i="7"/>
  <c r="AO125" i="7"/>
  <c r="AM125" i="7"/>
  <c r="AK125" i="7"/>
  <c r="AI125" i="7"/>
  <c r="C125" i="7"/>
  <c r="B125" i="7"/>
  <c r="AT124" i="7"/>
  <c r="AS124" i="7"/>
  <c r="AQ124" i="7"/>
  <c r="AO124" i="7"/>
  <c r="AM124" i="7"/>
  <c r="AK124" i="7"/>
  <c r="AI124" i="7"/>
  <c r="C124" i="7"/>
  <c r="B124" i="7"/>
  <c r="AT123" i="7"/>
  <c r="AS123" i="7"/>
  <c r="AQ123" i="7"/>
  <c r="AO123" i="7"/>
  <c r="AM123" i="7"/>
  <c r="AK123" i="7"/>
  <c r="AI123" i="7"/>
  <c r="C123" i="7"/>
  <c r="B123" i="7"/>
  <c r="A123" i="7"/>
  <c r="AT122" i="7"/>
  <c r="AS122" i="7"/>
  <c r="AQ122" i="7"/>
  <c r="AO122" i="7"/>
  <c r="AM122" i="7"/>
  <c r="AK122" i="7"/>
  <c r="AI122" i="7"/>
  <c r="C122" i="7"/>
  <c r="B122" i="7"/>
  <c r="AT121" i="7"/>
  <c r="AS121" i="7"/>
  <c r="AQ121" i="7"/>
  <c r="AO121" i="7"/>
  <c r="AM121" i="7"/>
  <c r="AK121" i="7"/>
  <c r="AI121" i="7"/>
  <c r="C121" i="7"/>
  <c r="B121" i="7"/>
  <c r="AT120" i="7"/>
  <c r="AS120" i="7"/>
  <c r="AQ120" i="7"/>
  <c r="AO120" i="7"/>
  <c r="AM120" i="7"/>
  <c r="AK120" i="7"/>
  <c r="AI120" i="7"/>
  <c r="C120" i="7"/>
  <c r="B120" i="7"/>
  <c r="AT119" i="7"/>
  <c r="AS119" i="7"/>
  <c r="AQ119" i="7"/>
  <c r="AO119" i="7"/>
  <c r="AM119" i="7"/>
  <c r="AK119" i="7"/>
  <c r="AI119" i="7"/>
  <c r="C119" i="7"/>
  <c r="B119" i="7"/>
  <c r="A119" i="7"/>
  <c r="AT118" i="7"/>
  <c r="AS118" i="7"/>
  <c r="AQ118" i="7"/>
  <c r="AO118" i="7"/>
  <c r="AM118" i="7"/>
  <c r="AK118" i="7"/>
  <c r="AI118" i="7"/>
  <c r="C118" i="7"/>
  <c r="B118" i="7"/>
  <c r="AT117" i="7"/>
  <c r="AS117" i="7"/>
  <c r="AQ117" i="7"/>
  <c r="AO117" i="7"/>
  <c r="AM117" i="7"/>
  <c r="AK117" i="7"/>
  <c r="AI117" i="7"/>
  <c r="C117" i="7"/>
  <c r="B117" i="7"/>
  <c r="AT116" i="7"/>
  <c r="AS116" i="7"/>
  <c r="AQ116" i="7"/>
  <c r="AO116" i="7"/>
  <c r="AM116" i="7"/>
  <c r="AK116" i="7"/>
  <c r="AI116" i="7"/>
  <c r="C116" i="7"/>
  <c r="B116" i="7"/>
  <c r="AT115" i="7"/>
  <c r="AS115" i="7"/>
  <c r="AQ115" i="7"/>
  <c r="AO115" i="7"/>
  <c r="AM115" i="7"/>
  <c r="AK115" i="7"/>
  <c r="AI115" i="7"/>
  <c r="C115" i="7"/>
  <c r="B115" i="7"/>
  <c r="AT114" i="7"/>
  <c r="AS114" i="7"/>
  <c r="AQ114" i="7"/>
  <c r="AO114" i="7"/>
  <c r="AM114" i="7"/>
  <c r="AK114" i="7"/>
  <c r="AI114" i="7"/>
  <c r="C114" i="7"/>
  <c r="B114" i="7"/>
  <c r="AT113" i="7"/>
  <c r="AS113" i="7"/>
  <c r="AQ113" i="7"/>
  <c r="AO113" i="7"/>
  <c r="AM113" i="7"/>
  <c r="AK113" i="7"/>
  <c r="AI113" i="7"/>
  <c r="C113" i="7"/>
  <c r="B113" i="7"/>
  <c r="AT112" i="7"/>
  <c r="AS112" i="7"/>
  <c r="AQ112" i="7"/>
  <c r="AO112" i="7"/>
  <c r="AM112" i="7"/>
  <c r="AK112" i="7"/>
  <c r="AI112" i="7"/>
  <c r="C112" i="7"/>
  <c r="B112" i="7"/>
  <c r="AT111" i="7"/>
  <c r="AS111" i="7"/>
  <c r="AQ111" i="7"/>
  <c r="AO111" i="7"/>
  <c r="AM111" i="7"/>
  <c r="AK111" i="7"/>
  <c r="AI111" i="7"/>
  <c r="C111" i="7"/>
  <c r="B111" i="7"/>
  <c r="AT110" i="7"/>
  <c r="AS110" i="7"/>
  <c r="AQ110" i="7"/>
  <c r="AO110" i="7"/>
  <c r="AM110" i="7"/>
  <c r="AK110" i="7"/>
  <c r="AI110" i="7"/>
  <c r="C110" i="7"/>
  <c r="B110" i="7"/>
  <c r="AT109" i="7"/>
  <c r="AS109" i="7"/>
  <c r="AQ109" i="7"/>
  <c r="AO109" i="7"/>
  <c r="AM109" i="7"/>
  <c r="AK109" i="7"/>
  <c r="AI109" i="7"/>
  <c r="C109" i="7"/>
  <c r="B109" i="7"/>
  <c r="AT108" i="7"/>
  <c r="AS108" i="7"/>
  <c r="AQ108" i="7"/>
  <c r="AO108" i="7"/>
  <c r="AM108" i="7"/>
  <c r="AK108" i="7"/>
  <c r="AI108" i="7"/>
  <c r="C108" i="7"/>
  <c r="B108" i="7"/>
  <c r="AT107" i="7"/>
  <c r="AS107" i="7"/>
  <c r="AQ107" i="7"/>
  <c r="AO107" i="7"/>
  <c r="AM107" i="7"/>
  <c r="AK107" i="7"/>
  <c r="AI107" i="7"/>
  <c r="C107" i="7"/>
  <c r="B107" i="7"/>
  <c r="AT106" i="7"/>
  <c r="AS106" i="7"/>
  <c r="AQ106" i="7"/>
  <c r="AO106" i="7"/>
  <c r="AM106" i="7"/>
  <c r="AK106" i="7"/>
  <c r="AI106" i="7"/>
  <c r="C106" i="7"/>
  <c r="B106" i="7"/>
  <c r="A106" i="7"/>
  <c r="AT105" i="7"/>
  <c r="AS105" i="7"/>
  <c r="AQ105" i="7"/>
  <c r="AO105" i="7"/>
  <c r="AM105" i="7"/>
  <c r="AK105" i="7"/>
  <c r="AI105" i="7"/>
  <c r="C105" i="7"/>
  <c r="B105" i="7"/>
  <c r="AT104" i="7"/>
  <c r="AS104" i="7"/>
  <c r="AQ104" i="7"/>
  <c r="AO104" i="7"/>
  <c r="AM104" i="7"/>
  <c r="AK104" i="7"/>
  <c r="AI104" i="7"/>
  <c r="C104" i="7"/>
  <c r="B104" i="7"/>
  <c r="AT103" i="7"/>
  <c r="AS103" i="7"/>
  <c r="AQ103" i="7"/>
  <c r="AO103" i="7"/>
  <c r="AM103" i="7"/>
  <c r="AK103" i="7"/>
  <c r="AI103" i="7"/>
  <c r="C103" i="7"/>
  <c r="B103" i="7"/>
  <c r="AT102" i="7"/>
  <c r="AS102" i="7"/>
  <c r="AQ102" i="7"/>
  <c r="AO102" i="7"/>
  <c r="AM102" i="7"/>
  <c r="AK102" i="7"/>
  <c r="AI102" i="7"/>
  <c r="C102" i="7"/>
  <c r="B102" i="7"/>
  <c r="AT101" i="7"/>
  <c r="AS101" i="7"/>
  <c r="AQ101" i="7"/>
  <c r="AO101" i="7"/>
  <c r="AM101" i="7"/>
  <c r="AK101" i="7"/>
  <c r="AI101" i="7"/>
  <c r="C101" i="7"/>
  <c r="B101" i="7"/>
  <c r="AT100" i="7"/>
  <c r="AS100" i="7"/>
  <c r="AQ100" i="7"/>
  <c r="AO100" i="7"/>
  <c r="AM100" i="7"/>
  <c r="AK100" i="7"/>
  <c r="AI100" i="7"/>
  <c r="C100" i="7"/>
  <c r="B100" i="7"/>
  <c r="A100" i="7"/>
  <c r="AT99" i="7"/>
  <c r="AS99" i="7"/>
  <c r="AQ99" i="7"/>
  <c r="AO99" i="7"/>
  <c r="AM99" i="7"/>
  <c r="AK99" i="7"/>
  <c r="AI99" i="7"/>
  <c r="C99" i="7"/>
  <c r="B99" i="7"/>
  <c r="AT98" i="7"/>
  <c r="AS98" i="7"/>
  <c r="AQ98" i="7"/>
  <c r="AO98" i="7"/>
  <c r="AM98" i="7"/>
  <c r="AK98" i="7"/>
  <c r="AI98" i="7"/>
  <c r="C98" i="7"/>
  <c r="B98" i="7"/>
  <c r="AT97" i="7"/>
  <c r="AS97" i="7"/>
  <c r="AQ97" i="7"/>
  <c r="AO97" i="7"/>
  <c r="AM97" i="7"/>
  <c r="AK97" i="7"/>
  <c r="AI97" i="7"/>
  <c r="C97" i="7"/>
  <c r="B97" i="7"/>
  <c r="AT96" i="7"/>
  <c r="AS96" i="7"/>
  <c r="AQ96" i="7"/>
  <c r="AO96" i="7"/>
  <c r="AM96" i="7"/>
  <c r="AK96" i="7"/>
  <c r="AI96" i="7"/>
  <c r="C96" i="7"/>
  <c r="B96" i="7"/>
  <c r="A96" i="7"/>
  <c r="AT95" i="7"/>
  <c r="AS95" i="7"/>
  <c r="AQ95" i="7"/>
  <c r="AO95" i="7"/>
  <c r="AM95" i="7"/>
  <c r="AK95" i="7"/>
  <c r="AI95" i="7"/>
  <c r="C95" i="7"/>
  <c r="B95" i="7"/>
  <c r="AT94" i="7"/>
  <c r="AS94" i="7"/>
  <c r="AQ94" i="7"/>
  <c r="AO94" i="7"/>
  <c r="AM94" i="7"/>
  <c r="AK94" i="7"/>
  <c r="AI94" i="7"/>
  <c r="C94" i="7"/>
  <c r="B94" i="7"/>
  <c r="AT93" i="7"/>
  <c r="AS93" i="7"/>
  <c r="AQ93" i="7"/>
  <c r="AO93" i="7"/>
  <c r="AM93" i="7"/>
  <c r="AK93" i="7"/>
  <c r="AI93" i="7"/>
  <c r="C93" i="7"/>
  <c r="B93" i="7"/>
  <c r="AT92" i="7"/>
  <c r="AS92" i="7"/>
  <c r="AQ92" i="7"/>
  <c r="AO92" i="7"/>
  <c r="AM92" i="7"/>
  <c r="AK92" i="7"/>
  <c r="AI92" i="7"/>
  <c r="C92" i="7"/>
  <c r="B92" i="7"/>
  <c r="A92" i="7"/>
  <c r="AT91" i="7"/>
  <c r="AS91" i="7"/>
  <c r="AQ91" i="7"/>
  <c r="AO91" i="7"/>
  <c r="AM91" i="7"/>
  <c r="AK91" i="7"/>
  <c r="AI91" i="7"/>
  <c r="C91" i="7"/>
  <c r="B91" i="7"/>
  <c r="AT90" i="7"/>
  <c r="AS90" i="7"/>
  <c r="AQ90" i="7"/>
  <c r="AO90" i="7"/>
  <c r="AM90" i="7"/>
  <c r="AK90" i="7"/>
  <c r="AI90" i="7"/>
  <c r="C90" i="7"/>
  <c r="B90" i="7"/>
  <c r="AT89" i="7"/>
  <c r="AS89" i="7"/>
  <c r="AQ89" i="7"/>
  <c r="AO89" i="7"/>
  <c r="AM89" i="7"/>
  <c r="AK89" i="7"/>
  <c r="AI89" i="7"/>
  <c r="C89" i="7"/>
  <c r="B89" i="7"/>
  <c r="AT88" i="7"/>
  <c r="AS88" i="7"/>
  <c r="AQ88" i="7"/>
  <c r="AO88" i="7"/>
  <c r="AM88" i="7"/>
  <c r="AK88" i="7"/>
  <c r="AI88" i="7"/>
  <c r="C88" i="7"/>
  <c r="B88" i="7"/>
  <c r="AT87" i="7"/>
  <c r="AS87" i="7"/>
  <c r="AQ87" i="7"/>
  <c r="AO87" i="7"/>
  <c r="AM87" i="7"/>
  <c r="AK87" i="7"/>
  <c r="AI87" i="7"/>
  <c r="C87" i="7"/>
  <c r="B87" i="7"/>
  <c r="AT86" i="7"/>
  <c r="AS86" i="7"/>
  <c r="AQ86" i="7"/>
  <c r="AO86" i="7"/>
  <c r="AM86" i="7"/>
  <c r="AK86" i="7"/>
  <c r="AI86" i="7"/>
  <c r="C86" i="7"/>
  <c r="B86" i="7"/>
  <c r="AT85" i="7"/>
  <c r="AS85" i="7"/>
  <c r="AQ85" i="7"/>
  <c r="AO85" i="7"/>
  <c r="AM85" i="7"/>
  <c r="AK85" i="7"/>
  <c r="AI85" i="7"/>
  <c r="C85" i="7"/>
  <c r="B85" i="7"/>
  <c r="AT84" i="7"/>
  <c r="AS84" i="7"/>
  <c r="AQ84" i="7"/>
  <c r="AO84" i="7"/>
  <c r="AM84" i="7"/>
  <c r="AK84" i="7"/>
  <c r="AI84" i="7"/>
  <c r="C84" i="7"/>
  <c r="B84" i="7"/>
  <c r="AT83" i="7"/>
  <c r="AS83" i="7"/>
  <c r="AQ83" i="7"/>
  <c r="AO83" i="7"/>
  <c r="AM83" i="7"/>
  <c r="AK83" i="7"/>
  <c r="AI83" i="7"/>
  <c r="C83" i="7"/>
  <c r="B83" i="7"/>
  <c r="AT82" i="7"/>
  <c r="AS82" i="7"/>
  <c r="AQ82" i="7"/>
  <c r="AO82" i="7"/>
  <c r="AM82" i="7"/>
  <c r="AK82" i="7"/>
  <c r="AI82" i="7"/>
  <c r="C82" i="7"/>
  <c r="B82" i="7"/>
  <c r="AT81" i="7"/>
  <c r="AS81" i="7"/>
  <c r="AQ81" i="7"/>
  <c r="AO81" i="7"/>
  <c r="AM81" i="7"/>
  <c r="AK81" i="7"/>
  <c r="AI81" i="7"/>
  <c r="C81" i="7"/>
  <c r="B81" i="7"/>
  <c r="AT80" i="7"/>
  <c r="AS80" i="7"/>
  <c r="AQ80" i="7"/>
  <c r="AO80" i="7"/>
  <c r="AM80" i="7"/>
  <c r="AK80" i="7"/>
  <c r="AI80" i="7"/>
  <c r="C80" i="7"/>
  <c r="B80" i="7"/>
  <c r="AT79" i="7"/>
  <c r="AS79" i="7"/>
  <c r="AQ79" i="7"/>
  <c r="AO79" i="7"/>
  <c r="AM79" i="7"/>
  <c r="AK79" i="7"/>
  <c r="AI79" i="7"/>
  <c r="C79" i="7"/>
  <c r="B79" i="7"/>
  <c r="AT78" i="7"/>
  <c r="AS78" i="7"/>
  <c r="AQ78" i="7"/>
  <c r="AO78" i="7"/>
  <c r="AM78" i="7"/>
  <c r="AK78" i="7"/>
  <c r="AI78" i="7"/>
  <c r="C78" i="7"/>
  <c r="B78" i="7"/>
  <c r="AT77" i="7"/>
  <c r="AS77" i="7"/>
  <c r="AQ77" i="7"/>
  <c r="AO77" i="7"/>
  <c r="AM77" i="7"/>
  <c r="AK77" i="7"/>
  <c r="AI77" i="7"/>
  <c r="C77" i="7"/>
  <c r="B77" i="7"/>
  <c r="AT76" i="7"/>
  <c r="AS76" i="7"/>
  <c r="AQ76" i="7"/>
  <c r="AO76" i="7"/>
  <c r="AM76" i="7"/>
  <c r="AK76" i="7"/>
  <c r="AI76" i="7"/>
  <c r="C76" i="7"/>
  <c r="B76" i="7"/>
  <c r="A76" i="7"/>
  <c r="AT75" i="7"/>
  <c r="AS75" i="7"/>
  <c r="AQ75" i="7"/>
  <c r="AO75" i="7"/>
  <c r="AM75" i="7"/>
  <c r="AK75" i="7"/>
  <c r="AI75" i="7"/>
  <c r="C75" i="7"/>
  <c r="B75" i="7"/>
  <c r="AT74" i="7"/>
  <c r="AS74" i="7"/>
  <c r="AQ74" i="7"/>
  <c r="AO74" i="7"/>
  <c r="AM74" i="7"/>
  <c r="AK74" i="7"/>
  <c r="AI74" i="7"/>
  <c r="C74" i="7"/>
  <c r="B74" i="7"/>
  <c r="AT73" i="7"/>
  <c r="AS73" i="7"/>
  <c r="AQ73" i="7"/>
  <c r="AO73" i="7"/>
  <c r="AM73" i="7"/>
  <c r="AK73" i="7"/>
  <c r="AI73" i="7"/>
  <c r="C73" i="7"/>
  <c r="B73" i="7"/>
  <c r="AT72" i="7"/>
  <c r="AS72" i="7"/>
  <c r="AQ72" i="7"/>
  <c r="AO72" i="7"/>
  <c r="AM72" i="7"/>
  <c r="AK72" i="7"/>
  <c r="AI72" i="7"/>
  <c r="C72" i="7"/>
  <c r="B72" i="7"/>
  <c r="AT71" i="7"/>
  <c r="AS71" i="7"/>
  <c r="AQ71" i="7"/>
  <c r="AO71" i="7"/>
  <c r="AM71" i="7"/>
  <c r="AK71" i="7"/>
  <c r="AI71" i="7"/>
  <c r="C71" i="7"/>
  <c r="B71" i="7"/>
  <c r="AT70" i="7"/>
  <c r="AS70" i="7"/>
  <c r="AQ70" i="7"/>
  <c r="AO70" i="7"/>
  <c r="AM70" i="7"/>
  <c r="AK70" i="7"/>
  <c r="AI70" i="7"/>
  <c r="C70" i="7"/>
  <c r="B70" i="7"/>
  <c r="AT69" i="7"/>
  <c r="AS69" i="7"/>
  <c r="AQ69" i="7"/>
  <c r="AO69" i="7"/>
  <c r="AM69" i="7"/>
  <c r="AK69" i="7"/>
  <c r="AI69" i="7"/>
  <c r="C69" i="7"/>
  <c r="B69" i="7"/>
  <c r="AT68" i="7"/>
  <c r="AS68" i="7"/>
  <c r="AQ68" i="7"/>
  <c r="AO68" i="7"/>
  <c r="AM68" i="7"/>
  <c r="AK68" i="7"/>
  <c r="AI68" i="7"/>
  <c r="C68" i="7"/>
  <c r="B68" i="7"/>
  <c r="AT67" i="7"/>
  <c r="AS67" i="7"/>
  <c r="AQ67" i="7"/>
  <c r="AO67" i="7"/>
  <c r="AM67" i="7"/>
  <c r="AK67" i="7"/>
  <c r="AI67" i="7"/>
  <c r="C67" i="7"/>
  <c r="B67" i="7"/>
  <c r="AT66" i="7"/>
  <c r="AS66" i="7"/>
  <c r="AQ66" i="7"/>
  <c r="AO66" i="7"/>
  <c r="AM66" i="7"/>
  <c r="AK66" i="7"/>
  <c r="AI66" i="7"/>
  <c r="C66" i="7"/>
  <c r="B66" i="7"/>
  <c r="AT65" i="7"/>
  <c r="AS65" i="7"/>
  <c r="AQ65" i="7"/>
  <c r="AO65" i="7"/>
  <c r="AM65" i="7"/>
  <c r="AK65" i="7"/>
  <c r="AI65" i="7"/>
  <c r="C65" i="7"/>
  <c r="B65" i="7"/>
  <c r="AT64" i="7"/>
  <c r="AS64" i="7"/>
  <c r="AQ64" i="7"/>
  <c r="AO64" i="7"/>
  <c r="AM64" i="7"/>
  <c r="AK64" i="7"/>
  <c r="AI64" i="7"/>
  <c r="C64" i="7"/>
  <c r="B64" i="7"/>
  <c r="AT63" i="7"/>
  <c r="AS63" i="7"/>
  <c r="AQ63" i="7"/>
  <c r="AO63" i="7"/>
  <c r="AM63" i="7"/>
  <c r="AK63" i="7"/>
  <c r="AI63" i="7"/>
  <c r="C63" i="7"/>
  <c r="B63" i="7"/>
  <c r="AT62" i="7"/>
  <c r="AS62" i="7"/>
  <c r="AQ62" i="7"/>
  <c r="AO62" i="7"/>
  <c r="AM62" i="7"/>
  <c r="AK62" i="7"/>
  <c r="AI62" i="7"/>
  <c r="C62" i="7"/>
  <c r="B62" i="7"/>
  <c r="AT61" i="7"/>
  <c r="AS61" i="7"/>
  <c r="AQ61" i="7"/>
  <c r="AO61" i="7"/>
  <c r="AM61" i="7"/>
  <c r="AK61" i="7"/>
  <c r="AI61" i="7"/>
  <c r="C61" i="7"/>
  <c r="B61" i="7"/>
  <c r="AT60" i="7"/>
  <c r="AS60" i="7"/>
  <c r="AQ60" i="7"/>
  <c r="AO60" i="7"/>
  <c r="AM60" i="7"/>
  <c r="AK60" i="7"/>
  <c r="AI60" i="7"/>
  <c r="C60" i="7"/>
  <c r="B60" i="7"/>
  <c r="AT59" i="7"/>
  <c r="AS59" i="7"/>
  <c r="AQ59" i="7"/>
  <c r="AO59" i="7"/>
  <c r="AM59" i="7"/>
  <c r="AK59" i="7"/>
  <c r="AI59" i="7"/>
  <c r="C59" i="7"/>
  <c r="B59" i="7"/>
  <c r="AT58" i="7"/>
  <c r="AS58" i="7"/>
  <c r="AQ58" i="7"/>
  <c r="AO58" i="7"/>
  <c r="AM58" i="7"/>
  <c r="AK58" i="7"/>
  <c r="AI58" i="7"/>
  <c r="C58" i="7"/>
  <c r="B58" i="7"/>
  <c r="AT57" i="7"/>
  <c r="AS57" i="7"/>
  <c r="AQ57" i="7"/>
  <c r="AO57" i="7"/>
  <c r="AM57" i="7"/>
  <c r="AK57" i="7"/>
  <c r="AI57" i="7"/>
  <c r="C57" i="7"/>
  <c r="B57" i="7"/>
  <c r="AT56" i="7"/>
  <c r="AS56" i="7"/>
  <c r="AQ56" i="7"/>
  <c r="AO56" i="7"/>
  <c r="AM56" i="7"/>
  <c r="AK56" i="7"/>
  <c r="AI56" i="7"/>
  <c r="C56" i="7"/>
  <c r="B56" i="7"/>
  <c r="AT55" i="7"/>
  <c r="AS55" i="7"/>
  <c r="AQ55" i="7"/>
  <c r="AO55" i="7"/>
  <c r="AM55" i="7"/>
  <c r="AK55" i="7"/>
  <c r="AI55" i="7"/>
  <c r="C55" i="7"/>
  <c r="B55" i="7"/>
  <c r="AT54" i="7"/>
  <c r="AS54" i="7"/>
  <c r="AQ54" i="7"/>
  <c r="AO54" i="7"/>
  <c r="AM54" i="7"/>
  <c r="AK54" i="7"/>
  <c r="AI54" i="7"/>
  <c r="C54" i="7"/>
  <c r="B54" i="7"/>
  <c r="AT53" i="7"/>
  <c r="AS53" i="7"/>
  <c r="AQ53" i="7"/>
  <c r="AO53" i="7"/>
  <c r="AM53" i="7"/>
  <c r="AK53" i="7"/>
  <c r="AI53" i="7"/>
  <c r="C53" i="7"/>
  <c r="B53" i="7"/>
  <c r="AT52" i="7"/>
  <c r="AS52" i="7"/>
  <c r="AQ52" i="7"/>
  <c r="AO52" i="7"/>
  <c r="AM52" i="7"/>
  <c r="AK52" i="7"/>
  <c r="AI52" i="7"/>
  <c r="C52" i="7"/>
  <c r="B52" i="7"/>
  <c r="AT51" i="7"/>
  <c r="AS51" i="7"/>
  <c r="AQ51" i="7"/>
  <c r="AO51" i="7"/>
  <c r="AM51" i="7"/>
  <c r="AK51" i="7"/>
  <c r="AI51" i="7"/>
  <c r="C51" i="7"/>
  <c r="B51" i="7"/>
  <c r="AT50" i="7"/>
  <c r="AS50" i="7"/>
  <c r="AQ50" i="7"/>
  <c r="AO50" i="7"/>
  <c r="AM50" i="7"/>
  <c r="AK50" i="7"/>
  <c r="AI50" i="7"/>
  <c r="C50" i="7"/>
  <c r="B50" i="7"/>
  <c r="AT49" i="7"/>
  <c r="AS49" i="7"/>
  <c r="AQ49" i="7"/>
  <c r="AO49" i="7"/>
  <c r="AM49" i="7"/>
  <c r="AK49" i="7"/>
  <c r="AI49" i="7"/>
  <c r="C49" i="7"/>
  <c r="B49" i="7"/>
  <c r="AT48" i="7"/>
  <c r="AS48" i="7"/>
  <c r="AQ48" i="7"/>
  <c r="AO48" i="7"/>
  <c r="AM48" i="7"/>
  <c r="AK48" i="7"/>
  <c r="AI48" i="7"/>
  <c r="C48" i="7"/>
  <c r="B48" i="7"/>
  <c r="AT47" i="7"/>
  <c r="AS47" i="7"/>
  <c r="AQ47" i="7"/>
  <c r="AO47" i="7"/>
  <c r="AM47" i="7"/>
  <c r="AK47" i="7"/>
  <c r="AI47" i="7"/>
  <c r="C47" i="7"/>
  <c r="B47" i="7"/>
  <c r="AT46" i="7"/>
  <c r="AS46" i="7"/>
  <c r="AQ46" i="7"/>
  <c r="AO46" i="7"/>
  <c r="AM46" i="7"/>
  <c r="AK46" i="7"/>
  <c r="AI46" i="7"/>
  <c r="C46" i="7"/>
  <c r="B46" i="7"/>
  <c r="AT45" i="7"/>
  <c r="AS45" i="7"/>
  <c r="AQ45" i="7"/>
  <c r="AO45" i="7"/>
  <c r="AM45" i="7"/>
  <c r="AK45" i="7"/>
  <c r="AI45" i="7"/>
  <c r="C45" i="7"/>
  <c r="B45" i="7"/>
  <c r="AT44" i="7"/>
  <c r="AS44" i="7"/>
  <c r="AQ44" i="7"/>
  <c r="AO44" i="7"/>
  <c r="AM44" i="7"/>
  <c r="AK44" i="7"/>
  <c r="AI44" i="7"/>
  <c r="C44" i="7"/>
  <c r="B44" i="7"/>
  <c r="AT43" i="7"/>
  <c r="AS43" i="7"/>
  <c r="AQ43" i="7"/>
  <c r="AO43" i="7"/>
  <c r="AM43" i="7"/>
  <c r="AK43" i="7"/>
  <c r="AI43" i="7"/>
  <c r="C43" i="7"/>
  <c r="B43" i="7"/>
  <c r="A43" i="7"/>
  <c r="AT42" i="7"/>
  <c r="AS42" i="7"/>
  <c r="AQ42" i="7"/>
  <c r="AO42" i="7"/>
  <c r="AM42" i="7"/>
  <c r="AK42" i="7"/>
  <c r="AI42" i="7"/>
  <c r="C42" i="7"/>
  <c r="B42" i="7"/>
  <c r="AT41" i="7"/>
  <c r="AS41" i="7"/>
  <c r="AQ41" i="7"/>
  <c r="AO41" i="7"/>
  <c r="AM41" i="7"/>
  <c r="AK41" i="7"/>
  <c r="AI41" i="7"/>
  <c r="C41" i="7"/>
  <c r="B41" i="7"/>
  <c r="AT40" i="7"/>
  <c r="AS40" i="7"/>
  <c r="AQ40" i="7"/>
  <c r="AO40" i="7"/>
  <c r="AM40" i="7"/>
  <c r="AK40" i="7"/>
  <c r="AI40" i="7"/>
  <c r="C40" i="7"/>
  <c r="B40" i="7"/>
  <c r="AT39" i="7"/>
  <c r="AS39" i="7"/>
  <c r="AQ39" i="7"/>
  <c r="AO39" i="7"/>
  <c r="AM39" i="7"/>
  <c r="AK39" i="7"/>
  <c r="AI39" i="7"/>
  <c r="C39" i="7"/>
  <c r="B39" i="7"/>
  <c r="AT38" i="7"/>
  <c r="AS38" i="7"/>
  <c r="AQ38" i="7"/>
  <c r="AO38" i="7"/>
  <c r="AM38" i="7"/>
  <c r="AK38" i="7"/>
  <c r="AI38" i="7"/>
  <c r="C38" i="7"/>
  <c r="B38" i="7"/>
  <c r="A38" i="7"/>
  <c r="AT37" i="7"/>
  <c r="AS37" i="7"/>
  <c r="AQ37" i="7"/>
  <c r="AO37" i="7"/>
  <c r="AM37" i="7"/>
  <c r="AK37" i="7"/>
  <c r="AI37" i="7"/>
  <c r="C37" i="7"/>
  <c r="B37" i="7"/>
  <c r="AT36" i="7"/>
  <c r="AS36" i="7"/>
  <c r="AQ36" i="7"/>
  <c r="AO36" i="7"/>
  <c r="AM36" i="7"/>
  <c r="AK36" i="7"/>
  <c r="AI36" i="7"/>
  <c r="C36" i="7"/>
  <c r="B36" i="7"/>
  <c r="AT35" i="7"/>
  <c r="AS35" i="7"/>
  <c r="AQ35" i="7"/>
  <c r="AO35" i="7"/>
  <c r="AM35" i="7"/>
  <c r="AK35" i="7"/>
  <c r="AI35" i="7"/>
  <c r="C35" i="7"/>
  <c r="B35" i="7"/>
  <c r="AT34" i="7"/>
  <c r="AS34" i="7"/>
  <c r="AQ34" i="7"/>
  <c r="AO34" i="7"/>
  <c r="AM34" i="7"/>
  <c r="AK34" i="7"/>
  <c r="AI34" i="7"/>
  <c r="C34" i="7"/>
  <c r="B34" i="7"/>
  <c r="AT33" i="7"/>
  <c r="AS33" i="7"/>
  <c r="AQ33" i="7"/>
  <c r="AO33" i="7"/>
  <c r="AM33" i="7"/>
  <c r="AK33" i="7"/>
  <c r="AI33" i="7"/>
  <c r="C33" i="7"/>
  <c r="B33" i="7"/>
  <c r="AT32" i="7"/>
  <c r="AS32" i="7"/>
  <c r="AQ32" i="7"/>
  <c r="AO32" i="7"/>
  <c r="AM32" i="7"/>
  <c r="AK32" i="7"/>
  <c r="AI32" i="7"/>
  <c r="C32" i="7"/>
  <c r="B32" i="7"/>
  <c r="AT31" i="7"/>
  <c r="AS31" i="7"/>
  <c r="AQ31" i="7"/>
  <c r="AO31" i="7"/>
  <c r="AM31" i="7"/>
  <c r="AK31" i="7"/>
  <c r="AI31" i="7"/>
  <c r="C31" i="7"/>
  <c r="B31" i="7"/>
  <c r="AT30" i="7"/>
  <c r="AS30" i="7"/>
  <c r="AQ30" i="7"/>
  <c r="AO30" i="7"/>
  <c r="AM30" i="7"/>
  <c r="AK30" i="7"/>
  <c r="AI30" i="7"/>
  <c r="C30" i="7"/>
  <c r="B30" i="7"/>
  <c r="AT29" i="7"/>
  <c r="AS29" i="7"/>
  <c r="AQ29" i="7"/>
  <c r="AO29" i="7"/>
  <c r="AM29" i="7"/>
  <c r="AK29" i="7"/>
  <c r="AI29" i="7"/>
  <c r="C29" i="7"/>
  <c r="B29" i="7"/>
  <c r="AT28" i="7"/>
  <c r="AS28" i="7"/>
  <c r="AQ28" i="7"/>
  <c r="AO28" i="7"/>
  <c r="AM28" i="7"/>
  <c r="AK28" i="7"/>
  <c r="AI28" i="7"/>
  <c r="C28" i="7"/>
  <c r="B28" i="7"/>
  <c r="AT27" i="7"/>
  <c r="AS27" i="7"/>
  <c r="AQ27" i="7"/>
  <c r="AO27" i="7"/>
  <c r="AM27" i="7"/>
  <c r="AK27" i="7"/>
  <c r="AI27" i="7"/>
  <c r="C27" i="7"/>
  <c r="B27" i="7"/>
  <c r="AT26" i="7"/>
  <c r="AS26" i="7"/>
  <c r="AQ26" i="7"/>
  <c r="AO26" i="7"/>
  <c r="AM26" i="7"/>
  <c r="AK26" i="7"/>
  <c r="AI26" i="7"/>
  <c r="C26" i="7"/>
  <c r="B26" i="7"/>
  <c r="AT25" i="7"/>
  <c r="AS25" i="7"/>
  <c r="AQ25" i="7"/>
  <c r="AO25" i="7"/>
  <c r="AM25" i="7"/>
  <c r="AK25" i="7"/>
  <c r="AI25" i="7"/>
  <c r="C25" i="7"/>
  <c r="B25" i="7"/>
  <c r="AT24" i="7"/>
  <c r="AS24" i="7"/>
  <c r="AQ24" i="7"/>
  <c r="AO24" i="7"/>
  <c r="AM24" i="7"/>
  <c r="AK24" i="7"/>
  <c r="AI24" i="7"/>
  <c r="C24" i="7"/>
  <c r="B24" i="7"/>
  <c r="AT23" i="7"/>
  <c r="AS23" i="7"/>
  <c r="AQ23" i="7"/>
  <c r="AO23" i="7"/>
  <c r="AM23" i="7"/>
  <c r="AK23" i="7"/>
  <c r="AI23" i="7"/>
  <c r="C23" i="7"/>
  <c r="B23" i="7"/>
  <c r="AT22" i="7"/>
  <c r="AS22" i="7"/>
  <c r="AQ22" i="7"/>
  <c r="AO22" i="7"/>
  <c r="AM22" i="7"/>
  <c r="AK22" i="7"/>
  <c r="AI22" i="7"/>
  <c r="C22" i="7"/>
  <c r="B22" i="7"/>
  <c r="AT21" i="7"/>
  <c r="AS21" i="7"/>
  <c r="AQ21" i="7"/>
  <c r="AO21" i="7"/>
  <c r="AM21" i="7"/>
  <c r="AK21" i="7"/>
  <c r="AI21" i="7"/>
  <c r="C21" i="7"/>
  <c r="B21" i="7"/>
  <c r="AT20" i="7"/>
  <c r="AS20" i="7"/>
  <c r="AQ20" i="7"/>
  <c r="AO20" i="7"/>
  <c r="AM20" i="7"/>
  <c r="AK20" i="7"/>
  <c r="AI20" i="7"/>
  <c r="C20" i="7"/>
  <c r="B20" i="7"/>
  <c r="AT19" i="7"/>
  <c r="AS19" i="7"/>
  <c r="AQ19" i="7"/>
  <c r="AO19" i="7"/>
  <c r="AM19" i="7"/>
  <c r="AK19" i="7"/>
  <c r="AI19" i="7"/>
  <c r="C19" i="7"/>
  <c r="B19" i="7"/>
  <c r="AT18" i="7"/>
  <c r="AS18" i="7"/>
  <c r="AQ18" i="7"/>
  <c r="AO18" i="7"/>
  <c r="AM18" i="7"/>
  <c r="AK18" i="7"/>
  <c r="AI18" i="7"/>
  <c r="C18" i="7"/>
  <c r="B18" i="7"/>
  <c r="AT17" i="7"/>
  <c r="AS17" i="7"/>
  <c r="AQ17" i="7"/>
  <c r="AO17" i="7"/>
  <c r="AM17" i="7"/>
  <c r="AK17" i="7"/>
  <c r="AI17" i="7"/>
  <c r="C17" i="7"/>
  <c r="B17" i="7"/>
  <c r="AT16" i="7"/>
  <c r="AS16" i="7"/>
  <c r="AQ16" i="7"/>
  <c r="AO16" i="7"/>
  <c r="AM16" i="7"/>
  <c r="AK16" i="7"/>
  <c r="AI16" i="7"/>
  <c r="C16" i="7"/>
  <c r="B16" i="7"/>
  <c r="AT15" i="7"/>
  <c r="AS15" i="7"/>
  <c r="AQ15" i="7"/>
  <c r="AO15" i="7"/>
  <c r="AM15" i="7"/>
  <c r="AK15" i="7"/>
  <c r="AI15" i="7"/>
  <c r="C15" i="7"/>
  <c r="B15" i="7"/>
  <c r="AT14" i="7"/>
  <c r="AS14" i="7"/>
  <c r="AQ14" i="7"/>
  <c r="AO14" i="7"/>
  <c r="AM14" i="7"/>
  <c r="AK14" i="7"/>
  <c r="AI14" i="7"/>
  <c r="C14" i="7"/>
  <c r="B14" i="7"/>
  <c r="AT13" i="7"/>
  <c r="AS13" i="7"/>
  <c r="AQ13" i="7"/>
  <c r="AO13" i="7"/>
  <c r="AM13" i="7"/>
  <c r="AK13" i="7"/>
  <c r="AI13" i="7"/>
  <c r="C13" i="7"/>
  <c r="B13" i="7"/>
  <c r="AT12" i="7"/>
  <c r="AS12" i="7"/>
  <c r="AQ12" i="7"/>
  <c r="AO12" i="7"/>
  <c r="AM12" i="7"/>
  <c r="AK12" i="7"/>
  <c r="AI12" i="7"/>
  <c r="C12" i="7"/>
  <c r="B12" i="7"/>
  <c r="AT11" i="7"/>
  <c r="AS11" i="7"/>
  <c r="AQ11" i="7"/>
  <c r="AO11" i="7"/>
  <c r="AM11" i="7"/>
  <c r="AK11" i="7"/>
  <c r="AI11" i="7"/>
  <c r="C11" i="7"/>
  <c r="B11" i="7"/>
  <c r="AT10" i="7"/>
  <c r="AS10" i="7"/>
  <c r="AQ10" i="7"/>
  <c r="AO10" i="7"/>
  <c r="AM10" i="7"/>
  <c r="AK10" i="7"/>
  <c r="AI10" i="7"/>
  <c r="C10" i="7"/>
  <c r="B10" i="7"/>
  <c r="AT9" i="7"/>
  <c r="AS9" i="7"/>
  <c r="AQ9" i="7"/>
  <c r="AO9" i="7"/>
  <c r="AM9" i="7"/>
  <c r="AK9" i="7"/>
  <c r="AI9" i="7"/>
  <c r="C9" i="7"/>
  <c r="B9" i="7"/>
  <c r="AT8" i="7"/>
  <c r="AS8" i="7"/>
  <c r="AQ8" i="7"/>
  <c r="AO8" i="7"/>
  <c r="AM8" i="7"/>
  <c r="AK8" i="7"/>
  <c r="AI8" i="7"/>
  <c r="C8" i="7"/>
  <c r="B8" i="7"/>
  <c r="AT7" i="7"/>
  <c r="AS7" i="7"/>
  <c r="AQ7" i="7"/>
  <c r="AO7" i="7"/>
  <c r="AM7" i="7"/>
  <c r="AK7" i="7"/>
  <c r="AI7" i="7"/>
  <c r="C7" i="7"/>
  <c r="B7" i="7"/>
  <c r="AT6" i="7"/>
  <c r="AS6" i="7"/>
  <c r="AQ6" i="7"/>
  <c r="AO6" i="7"/>
  <c r="AM6" i="7"/>
  <c r="AK6" i="7"/>
  <c r="AI6" i="7"/>
  <c r="C6" i="7"/>
  <c r="B6" i="7"/>
  <c r="AT5" i="7"/>
  <c r="AS5" i="7"/>
  <c r="AQ5" i="7"/>
  <c r="AO5" i="7"/>
  <c r="AM5" i="7"/>
  <c r="AK5" i="7"/>
  <c r="AI5" i="7"/>
  <c r="C5" i="7"/>
  <c r="B5" i="7"/>
  <c r="AT4" i="7"/>
  <c r="AS4" i="7"/>
  <c r="AQ4" i="7"/>
  <c r="AO4" i="7"/>
  <c r="AM4" i="7"/>
  <c r="AK4" i="7"/>
  <c r="AI4" i="7"/>
  <c r="C4" i="7"/>
  <c r="B4" i="7"/>
  <c r="A4" i="7"/>
  <c r="AU1" i="7"/>
  <c r="AU503" i="6"/>
  <c r="AT503" i="6"/>
  <c r="AS503" i="6"/>
  <c r="AR503" i="6"/>
  <c r="AR503" i="8" s="1"/>
  <c r="AR503" i="7" s="1"/>
  <c r="AR503" i="9" s="1"/>
  <c r="AR503" i="10" s="1"/>
  <c r="AR503" i="11" s="1"/>
  <c r="AR503" i="12" s="1"/>
  <c r="AR503" i="13" s="1"/>
  <c r="AR503" i="14" s="1"/>
  <c r="AQ503" i="6"/>
  <c r="AO503" i="6"/>
  <c r="AP503" i="6" s="1"/>
  <c r="AP503" i="8" s="1"/>
  <c r="AP503" i="7" s="1"/>
  <c r="AP503" i="9" s="1"/>
  <c r="AP503" i="10" s="1"/>
  <c r="AP503" i="11" s="1"/>
  <c r="AP503" i="12" s="1"/>
  <c r="AP503" i="13" s="1"/>
  <c r="AP503" i="14" s="1"/>
  <c r="AN503" i="6"/>
  <c r="AN503" i="8" s="1"/>
  <c r="AN503" i="7" s="1"/>
  <c r="AN503" i="9" s="1"/>
  <c r="AN503" i="10" s="1"/>
  <c r="AN503" i="11" s="1"/>
  <c r="AN503" i="12" s="1"/>
  <c r="AN503" i="13" s="1"/>
  <c r="AN503" i="14" s="1"/>
  <c r="AM503" i="6"/>
  <c r="AL503" i="6"/>
  <c r="AL503" i="8" s="1"/>
  <c r="AK503" i="6"/>
  <c r="AI503" i="6"/>
  <c r="AJ503" i="6" s="1"/>
  <c r="AJ503" i="8" s="1"/>
  <c r="AJ503" i="7" s="1"/>
  <c r="AJ503" i="9" s="1"/>
  <c r="AJ503" i="10" s="1"/>
  <c r="AJ503" i="11" s="1"/>
  <c r="AJ503" i="12" s="1"/>
  <c r="AJ503" i="13" s="1"/>
  <c r="AJ503" i="14" s="1"/>
  <c r="C503" i="6"/>
  <c r="B503" i="6"/>
  <c r="A503" i="6"/>
  <c r="AT502" i="6"/>
  <c r="AS502" i="6"/>
  <c r="AQ502" i="6"/>
  <c r="AO502" i="6"/>
  <c r="AM502" i="6"/>
  <c r="AK502" i="6"/>
  <c r="AI502" i="6"/>
  <c r="C502" i="6"/>
  <c r="B502" i="6"/>
  <c r="A502" i="6"/>
  <c r="AT501" i="6"/>
  <c r="AS501" i="6"/>
  <c r="AQ501" i="6"/>
  <c r="AO501" i="6"/>
  <c r="AM501" i="6"/>
  <c r="AK501" i="6"/>
  <c r="AI501" i="6"/>
  <c r="C501" i="6"/>
  <c r="B501" i="6"/>
  <c r="A501" i="6"/>
  <c r="AT500" i="6"/>
  <c r="AS500" i="6"/>
  <c r="AQ500" i="6"/>
  <c r="AO500" i="6"/>
  <c r="AM500" i="6"/>
  <c r="AK500" i="6"/>
  <c r="AI500" i="6"/>
  <c r="C500" i="6"/>
  <c r="B500" i="6"/>
  <c r="A500" i="6"/>
  <c r="AT499" i="6"/>
  <c r="AS499" i="6"/>
  <c r="AQ499" i="6"/>
  <c r="AO499" i="6"/>
  <c r="AM499" i="6"/>
  <c r="AK499" i="6"/>
  <c r="AI499" i="6"/>
  <c r="C499" i="6"/>
  <c r="B499" i="6"/>
  <c r="A499" i="6"/>
  <c r="AT498" i="6"/>
  <c r="AS498" i="6"/>
  <c r="AQ498" i="6"/>
  <c r="AO498" i="6"/>
  <c r="AM498" i="6"/>
  <c r="AK498" i="6"/>
  <c r="AI498" i="6"/>
  <c r="C498" i="6"/>
  <c r="B498" i="6"/>
  <c r="A498" i="6"/>
  <c r="AT497" i="6"/>
  <c r="AS497" i="6"/>
  <c r="AQ497" i="6"/>
  <c r="AO497" i="6"/>
  <c r="AM497" i="6"/>
  <c r="AK497" i="6"/>
  <c r="AI497" i="6"/>
  <c r="C497" i="6"/>
  <c r="B497" i="6"/>
  <c r="A497" i="6"/>
  <c r="AT496" i="6"/>
  <c r="AS496" i="6"/>
  <c r="AQ496" i="6"/>
  <c r="AO496" i="6"/>
  <c r="AM496" i="6"/>
  <c r="AK496" i="6"/>
  <c r="AI496" i="6"/>
  <c r="C496" i="6"/>
  <c r="B496" i="6"/>
  <c r="A496" i="6"/>
  <c r="AT495" i="6"/>
  <c r="AS495" i="6"/>
  <c r="AQ495" i="6"/>
  <c r="AO495" i="6"/>
  <c r="AM495" i="6"/>
  <c r="AK495" i="6"/>
  <c r="AI495" i="6"/>
  <c r="C495" i="6"/>
  <c r="B495" i="6"/>
  <c r="A495" i="6"/>
  <c r="AT494" i="6"/>
  <c r="AS494" i="6"/>
  <c r="AQ494" i="6"/>
  <c r="AO494" i="6"/>
  <c r="AM494" i="6"/>
  <c r="AK494" i="6"/>
  <c r="AI494" i="6"/>
  <c r="C494" i="6"/>
  <c r="B494" i="6"/>
  <c r="A494" i="6"/>
  <c r="AT493" i="6"/>
  <c r="AS493" i="6"/>
  <c r="AQ493" i="6"/>
  <c r="AO493" i="6"/>
  <c r="AM493" i="6"/>
  <c r="AK493" i="6"/>
  <c r="AI493" i="6"/>
  <c r="C493" i="6"/>
  <c r="B493" i="6"/>
  <c r="A493" i="6"/>
  <c r="AT492" i="6"/>
  <c r="AS492" i="6"/>
  <c r="AQ492" i="6"/>
  <c r="AO492" i="6"/>
  <c r="AM492" i="6"/>
  <c r="AK492" i="6"/>
  <c r="AI492" i="6"/>
  <c r="C492" i="6"/>
  <c r="B492" i="6"/>
  <c r="A492" i="6"/>
  <c r="AT491" i="6"/>
  <c r="AS491" i="6"/>
  <c r="AQ491" i="6"/>
  <c r="AO491" i="6"/>
  <c r="AM491" i="6"/>
  <c r="AK491" i="6"/>
  <c r="AI491" i="6"/>
  <c r="C491" i="6"/>
  <c r="B491" i="6"/>
  <c r="A491" i="6"/>
  <c r="AT490" i="6"/>
  <c r="AS490" i="6"/>
  <c r="AQ490" i="6"/>
  <c r="AO490" i="6"/>
  <c r="AM490" i="6"/>
  <c r="AK490" i="6"/>
  <c r="AI490" i="6"/>
  <c r="C490" i="6"/>
  <c r="B490" i="6"/>
  <c r="A490" i="6"/>
  <c r="AT489" i="6"/>
  <c r="AS489" i="6"/>
  <c r="AQ489" i="6"/>
  <c r="AO489" i="6"/>
  <c r="AM489" i="6"/>
  <c r="AK489" i="6"/>
  <c r="AI489" i="6"/>
  <c r="C489" i="6"/>
  <c r="B489" i="6"/>
  <c r="A489" i="6"/>
  <c r="AT488" i="6"/>
  <c r="AS488" i="6"/>
  <c r="AQ488" i="6"/>
  <c r="AO488" i="6"/>
  <c r="AM488" i="6"/>
  <c r="AK488" i="6"/>
  <c r="AI488" i="6"/>
  <c r="C488" i="6"/>
  <c r="B488" i="6"/>
  <c r="A488" i="6"/>
  <c r="AT487" i="6"/>
  <c r="AS487" i="6"/>
  <c r="AQ487" i="6"/>
  <c r="AO487" i="6"/>
  <c r="AM487" i="6"/>
  <c r="AK487" i="6"/>
  <c r="AI487" i="6"/>
  <c r="C487" i="6"/>
  <c r="B487" i="6"/>
  <c r="A487" i="6"/>
  <c r="AT486" i="6"/>
  <c r="AS486" i="6"/>
  <c r="AQ486" i="6"/>
  <c r="AO486" i="6"/>
  <c r="AM486" i="6"/>
  <c r="AK486" i="6"/>
  <c r="AI486" i="6"/>
  <c r="C486" i="6"/>
  <c r="B486" i="6"/>
  <c r="A486" i="6"/>
  <c r="AT485" i="6"/>
  <c r="AS485" i="6"/>
  <c r="AQ485" i="6"/>
  <c r="AO485" i="6"/>
  <c r="AM485" i="6"/>
  <c r="AK485" i="6"/>
  <c r="AI485" i="6"/>
  <c r="C485" i="6"/>
  <c r="B485" i="6"/>
  <c r="A485" i="6"/>
  <c r="AT484" i="6"/>
  <c r="AS484" i="6"/>
  <c r="AQ484" i="6"/>
  <c r="AO484" i="6"/>
  <c r="AM484" i="6"/>
  <c r="AK484" i="6"/>
  <c r="AI484" i="6"/>
  <c r="C484" i="6"/>
  <c r="B484" i="6"/>
  <c r="A484" i="6"/>
  <c r="AT483" i="6"/>
  <c r="AS483" i="6"/>
  <c r="AQ483" i="6"/>
  <c r="AO483" i="6"/>
  <c r="AM483" i="6"/>
  <c r="AK483" i="6"/>
  <c r="AI483" i="6"/>
  <c r="C483" i="6"/>
  <c r="B483" i="6"/>
  <c r="A483" i="6"/>
  <c r="AT482" i="6"/>
  <c r="AS482" i="6"/>
  <c r="AQ482" i="6"/>
  <c r="AO482" i="6"/>
  <c r="AM482" i="6"/>
  <c r="AK482" i="6"/>
  <c r="AI482" i="6"/>
  <c r="C482" i="6"/>
  <c r="B482" i="6"/>
  <c r="A482" i="6"/>
  <c r="AT481" i="6"/>
  <c r="AS481" i="6"/>
  <c r="AQ481" i="6"/>
  <c r="AO481" i="6"/>
  <c r="AM481" i="6"/>
  <c r="AK481" i="6"/>
  <c r="AI481" i="6"/>
  <c r="C481" i="6"/>
  <c r="B481" i="6"/>
  <c r="A481" i="6"/>
  <c r="AT480" i="6"/>
  <c r="AS480" i="6"/>
  <c r="AQ480" i="6"/>
  <c r="AO480" i="6"/>
  <c r="AM480" i="6"/>
  <c r="AK480" i="6"/>
  <c r="AI480" i="6"/>
  <c r="C480" i="6"/>
  <c r="B480" i="6"/>
  <c r="A480" i="6"/>
  <c r="AT479" i="6"/>
  <c r="AS479" i="6"/>
  <c r="AQ479" i="6"/>
  <c r="AO479" i="6"/>
  <c r="AM479" i="6"/>
  <c r="AK479" i="6"/>
  <c r="AI479" i="6"/>
  <c r="C479" i="6"/>
  <c r="B479" i="6"/>
  <c r="A479" i="6"/>
  <c r="AT478" i="6"/>
  <c r="AS478" i="6"/>
  <c r="AQ478" i="6"/>
  <c r="AO478" i="6"/>
  <c r="AM478" i="6"/>
  <c r="AK478" i="6"/>
  <c r="AI478" i="6"/>
  <c r="C478" i="6"/>
  <c r="B478" i="6"/>
  <c r="A478" i="6"/>
  <c r="AT477" i="6"/>
  <c r="AS477" i="6"/>
  <c r="AQ477" i="6"/>
  <c r="AO477" i="6"/>
  <c r="AM477" i="6"/>
  <c r="AK477" i="6"/>
  <c r="AI477" i="6"/>
  <c r="C477" i="6"/>
  <c r="B477" i="6"/>
  <c r="A477" i="6"/>
  <c r="AT476" i="6"/>
  <c r="AS476" i="6"/>
  <c r="AQ476" i="6"/>
  <c r="AO476" i="6"/>
  <c r="AM476" i="6"/>
  <c r="AK476" i="6"/>
  <c r="AI476" i="6"/>
  <c r="C476" i="6"/>
  <c r="B476" i="6"/>
  <c r="A476" i="6"/>
  <c r="AT475" i="6"/>
  <c r="AS475" i="6"/>
  <c r="AQ475" i="6"/>
  <c r="AO475" i="6"/>
  <c r="AM475" i="6"/>
  <c r="AK475" i="6"/>
  <c r="AI475" i="6"/>
  <c r="C475" i="6"/>
  <c r="B475" i="6"/>
  <c r="A475" i="6"/>
  <c r="AT474" i="6"/>
  <c r="AS474" i="6"/>
  <c r="AQ474" i="6"/>
  <c r="AO474" i="6"/>
  <c r="AM474" i="6"/>
  <c r="AK474" i="6"/>
  <c r="AI474" i="6"/>
  <c r="C474" i="6"/>
  <c r="B474" i="6"/>
  <c r="A474" i="6"/>
  <c r="AT473" i="6"/>
  <c r="AS473" i="6"/>
  <c r="AQ473" i="6"/>
  <c r="AO473" i="6"/>
  <c r="AM473" i="6"/>
  <c r="AK473" i="6"/>
  <c r="AI473" i="6"/>
  <c r="C473" i="6"/>
  <c r="B473" i="6"/>
  <c r="A473" i="6"/>
  <c r="AT472" i="6"/>
  <c r="AS472" i="6"/>
  <c r="AQ472" i="6"/>
  <c r="AO472" i="6"/>
  <c r="AM472" i="6"/>
  <c r="AK472" i="6"/>
  <c r="AI472" i="6"/>
  <c r="C472" i="6"/>
  <c r="B472" i="6"/>
  <c r="A472" i="6"/>
  <c r="AT471" i="6"/>
  <c r="AS471" i="6"/>
  <c r="AQ471" i="6"/>
  <c r="AO471" i="6"/>
  <c r="AM471" i="6"/>
  <c r="AK471" i="6"/>
  <c r="AI471" i="6"/>
  <c r="C471" i="6"/>
  <c r="B471" i="6"/>
  <c r="A471" i="6"/>
  <c r="AT470" i="6"/>
  <c r="AS470" i="6"/>
  <c r="AQ470" i="6"/>
  <c r="AO470" i="6"/>
  <c r="AM470" i="6"/>
  <c r="AK470" i="6"/>
  <c r="AI470" i="6"/>
  <c r="C470" i="6"/>
  <c r="B470" i="6"/>
  <c r="A470" i="6"/>
  <c r="AT469" i="6"/>
  <c r="AS469" i="6"/>
  <c r="AQ469" i="6"/>
  <c r="AO469" i="6"/>
  <c r="AM469" i="6"/>
  <c r="AK469" i="6"/>
  <c r="AI469" i="6"/>
  <c r="C469" i="6"/>
  <c r="B469" i="6"/>
  <c r="A469" i="6"/>
  <c r="AT468" i="6"/>
  <c r="AS468" i="6"/>
  <c r="AQ468" i="6"/>
  <c r="AO468" i="6"/>
  <c r="AM468" i="6"/>
  <c r="AK468" i="6"/>
  <c r="AI468" i="6"/>
  <c r="C468" i="6"/>
  <c r="B468" i="6"/>
  <c r="A468" i="6"/>
  <c r="AT467" i="6"/>
  <c r="AS467" i="6"/>
  <c r="AQ467" i="6"/>
  <c r="AO467" i="6"/>
  <c r="AM467" i="6"/>
  <c r="AK467" i="6"/>
  <c r="AI467" i="6"/>
  <c r="C467" i="6"/>
  <c r="B467" i="6"/>
  <c r="A467" i="6"/>
  <c r="AT466" i="6"/>
  <c r="AS466" i="6"/>
  <c r="AQ466" i="6"/>
  <c r="AO466" i="6"/>
  <c r="AM466" i="6"/>
  <c r="AK466" i="6"/>
  <c r="AI466" i="6"/>
  <c r="C466" i="6"/>
  <c r="B466" i="6"/>
  <c r="A466" i="6"/>
  <c r="AT465" i="6"/>
  <c r="AS465" i="6"/>
  <c r="AQ465" i="6"/>
  <c r="AO465" i="6"/>
  <c r="AM465" i="6"/>
  <c r="AK465" i="6"/>
  <c r="AI465" i="6"/>
  <c r="C465" i="6"/>
  <c r="B465" i="6"/>
  <c r="A465" i="6"/>
  <c r="AT464" i="6"/>
  <c r="AS464" i="6"/>
  <c r="AQ464" i="6"/>
  <c r="AO464" i="6"/>
  <c r="AM464" i="6"/>
  <c r="AK464" i="6"/>
  <c r="AI464" i="6"/>
  <c r="C464" i="6"/>
  <c r="B464" i="6"/>
  <c r="A464" i="6"/>
  <c r="AT463" i="6"/>
  <c r="AS463" i="6"/>
  <c r="AQ463" i="6"/>
  <c r="AO463" i="6"/>
  <c r="AM463" i="6"/>
  <c r="AK463" i="6"/>
  <c r="AI463" i="6"/>
  <c r="C463" i="6"/>
  <c r="B463" i="6"/>
  <c r="A463" i="6"/>
  <c r="AT462" i="6"/>
  <c r="AS462" i="6"/>
  <c r="AQ462" i="6"/>
  <c r="AO462" i="6"/>
  <c r="AM462" i="6"/>
  <c r="AK462" i="6"/>
  <c r="AI462" i="6"/>
  <c r="C462" i="6"/>
  <c r="B462" i="6"/>
  <c r="A462" i="6"/>
  <c r="AT461" i="6"/>
  <c r="AS461" i="6"/>
  <c r="AQ461" i="6"/>
  <c r="AO461" i="6"/>
  <c r="AM461" i="6"/>
  <c r="AK461" i="6"/>
  <c r="AI461" i="6"/>
  <c r="C461" i="6"/>
  <c r="B461" i="6"/>
  <c r="A461" i="6"/>
  <c r="AT460" i="6"/>
  <c r="AS460" i="6"/>
  <c r="AQ460" i="6"/>
  <c r="AO460" i="6"/>
  <c r="AM460" i="6"/>
  <c r="AK460" i="6"/>
  <c r="AI460" i="6"/>
  <c r="C460" i="6"/>
  <c r="B460" i="6"/>
  <c r="A460" i="6"/>
  <c r="AT459" i="6"/>
  <c r="AS459" i="6"/>
  <c r="AQ459" i="6"/>
  <c r="AO459" i="6"/>
  <c r="AM459" i="6"/>
  <c r="AK459" i="6"/>
  <c r="AI459" i="6"/>
  <c r="C459" i="6"/>
  <c r="B459" i="6"/>
  <c r="A459" i="6"/>
  <c r="AT458" i="6"/>
  <c r="AS458" i="6"/>
  <c r="AQ458" i="6"/>
  <c r="AO458" i="6"/>
  <c r="AM458" i="6"/>
  <c r="AK458" i="6"/>
  <c r="AI458" i="6"/>
  <c r="C458" i="6"/>
  <c r="B458" i="6"/>
  <c r="A458" i="6"/>
  <c r="AT457" i="6"/>
  <c r="AS457" i="6"/>
  <c r="AQ457" i="6"/>
  <c r="AO457" i="6"/>
  <c r="AM457" i="6"/>
  <c r="AK457" i="6"/>
  <c r="AI457" i="6"/>
  <c r="C457" i="6"/>
  <c r="B457" i="6"/>
  <c r="A457" i="6"/>
  <c r="AT456" i="6"/>
  <c r="AS456" i="6"/>
  <c r="AQ456" i="6"/>
  <c r="AO456" i="6"/>
  <c r="AM456" i="6"/>
  <c r="AK456" i="6"/>
  <c r="AI456" i="6"/>
  <c r="C456" i="6"/>
  <c r="B456" i="6"/>
  <c r="A456" i="6"/>
  <c r="AT455" i="6"/>
  <c r="AS455" i="6"/>
  <c r="AQ455" i="6"/>
  <c r="AO455" i="6"/>
  <c r="AM455" i="6"/>
  <c r="AK455" i="6"/>
  <c r="AI455" i="6"/>
  <c r="C455" i="6"/>
  <c r="B455" i="6"/>
  <c r="A455" i="6"/>
  <c r="AT454" i="6"/>
  <c r="AS454" i="6"/>
  <c r="AQ454" i="6"/>
  <c r="AO454" i="6"/>
  <c r="AM454" i="6"/>
  <c r="AK454" i="6"/>
  <c r="AI454" i="6"/>
  <c r="C454" i="6"/>
  <c r="B454" i="6"/>
  <c r="A454" i="6"/>
  <c r="AT453" i="6"/>
  <c r="AS453" i="6"/>
  <c r="AQ453" i="6"/>
  <c r="AO453" i="6"/>
  <c r="AM453" i="6"/>
  <c r="AK453" i="6"/>
  <c r="AI453" i="6"/>
  <c r="C453" i="6"/>
  <c r="B453" i="6"/>
  <c r="A453" i="6"/>
  <c r="AT452" i="6"/>
  <c r="AS452" i="6"/>
  <c r="AQ452" i="6"/>
  <c r="AO452" i="6"/>
  <c r="AM452" i="6"/>
  <c r="AK452" i="6"/>
  <c r="AI452" i="6"/>
  <c r="C452" i="6"/>
  <c r="B452" i="6"/>
  <c r="A452" i="6"/>
  <c r="AT451" i="6"/>
  <c r="AS451" i="6"/>
  <c r="AQ451" i="6"/>
  <c r="AO451" i="6"/>
  <c r="AM451" i="6"/>
  <c r="AK451" i="6"/>
  <c r="AI451" i="6"/>
  <c r="C451" i="6"/>
  <c r="B451" i="6"/>
  <c r="A451" i="6"/>
  <c r="AT450" i="6"/>
  <c r="AS450" i="6"/>
  <c r="AQ450" i="6"/>
  <c r="AO450" i="6"/>
  <c r="AM450" i="6"/>
  <c r="AK450" i="6"/>
  <c r="AI450" i="6"/>
  <c r="C450" i="6"/>
  <c r="B450" i="6"/>
  <c r="A450" i="6"/>
  <c r="AT449" i="6"/>
  <c r="AS449" i="6"/>
  <c r="AQ449" i="6"/>
  <c r="AO449" i="6"/>
  <c r="AM449" i="6"/>
  <c r="AK449" i="6"/>
  <c r="AI449" i="6"/>
  <c r="C449" i="6"/>
  <c r="B449" i="6"/>
  <c r="A449" i="6"/>
  <c r="AT448" i="6"/>
  <c r="AS448" i="6"/>
  <c r="AQ448" i="6"/>
  <c r="AO448" i="6"/>
  <c r="AM448" i="6"/>
  <c r="AK448" i="6"/>
  <c r="AI448" i="6"/>
  <c r="C448" i="6"/>
  <c r="B448" i="6"/>
  <c r="A448" i="6"/>
  <c r="AT447" i="6"/>
  <c r="AS447" i="6"/>
  <c r="AQ447" i="6"/>
  <c r="AO447" i="6"/>
  <c r="AM447" i="6"/>
  <c r="AK447" i="6"/>
  <c r="AI447" i="6"/>
  <c r="C447" i="6"/>
  <c r="B447" i="6"/>
  <c r="A447" i="6"/>
  <c r="AT446" i="6"/>
  <c r="AS446" i="6"/>
  <c r="AQ446" i="6"/>
  <c r="AO446" i="6"/>
  <c r="AM446" i="6"/>
  <c r="AK446" i="6"/>
  <c r="AI446" i="6"/>
  <c r="C446" i="6"/>
  <c r="B446" i="6"/>
  <c r="A446" i="6"/>
  <c r="AT445" i="6"/>
  <c r="AS445" i="6"/>
  <c r="AQ445" i="6"/>
  <c r="AO445" i="6"/>
  <c r="AM445" i="6"/>
  <c r="AK445" i="6"/>
  <c r="AI445" i="6"/>
  <c r="C445" i="6"/>
  <c r="B445" i="6"/>
  <c r="A445" i="6"/>
  <c r="AT444" i="6"/>
  <c r="AS444" i="6"/>
  <c r="AQ444" i="6"/>
  <c r="AO444" i="6"/>
  <c r="AM444" i="6"/>
  <c r="AK444" i="6"/>
  <c r="AI444" i="6"/>
  <c r="C444" i="6"/>
  <c r="B444" i="6"/>
  <c r="A444" i="6"/>
  <c r="AT443" i="6"/>
  <c r="AS443" i="6"/>
  <c r="AQ443" i="6"/>
  <c r="AO443" i="6"/>
  <c r="AM443" i="6"/>
  <c r="AK443" i="6"/>
  <c r="AI443" i="6"/>
  <c r="C443" i="6"/>
  <c r="B443" i="6"/>
  <c r="A443" i="6"/>
  <c r="AT442" i="6"/>
  <c r="AS442" i="6"/>
  <c r="AQ442" i="6"/>
  <c r="AO442" i="6"/>
  <c r="AM442" i="6"/>
  <c r="AK442" i="6"/>
  <c r="AI442" i="6"/>
  <c r="C442" i="6"/>
  <c r="B442" i="6"/>
  <c r="A442" i="6"/>
  <c r="AT441" i="6"/>
  <c r="AS441" i="6"/>
  <c r="AQ441" i="6"/>
  <c r="AO441" i="6"/>
  <c r="AM441" i="6"/>
  <c r="AK441" i="6"/>
  <c r="AI441" i="6"/>
  <c r="C441" i="6"/>
  <c r="B441" i="6"/>
  <c r="A441" i="6"/>
  <c r="AT440" i="6"/>
  <c r="AS440" i="6"/>
  <c r="AQ440" i="6"/>
  <c r="AO440" i="6"/>
  <c r="AM440" i="6"/>
  <c r="AK440" i="6"/>
  <c r="AI440" i="6"/>
  <c r="C440" i="6"/>
  <c r="B440" i="6"/>
  <c r="A440" i="6"/>
  <c r="AT439" i="6"/>
  <c r="AS439" i="6"/>
  <c r="AQ439" i="6"/>
  <c r="AO439" i="6"/>
  <c r="AM439" i="6"/>
  <c r="AK439" i="6"/>
  <c r="AI439" i="6"/>
  <c r="C439" i="6"/>
  <c r="B439" i="6"/>
  <c r="A439" i="6"/>
  <c r="AT438" i="6"/>
  <c r="AS438" i="6"/>
  <c r="AQ438" i="6"/>
  <c r="AO438" i="6"/>
  <c r="AM438" i="6"/>
  <c r="AK438" i="6"/>
  <c r="AI438" i="6"/>
  <c r="C438" i="6"/>
  <c r="B438" i="6"/>
  <c r="A438" i="6"/>
  <c r="AT437" i="6"/>
  <c r="AS437" i="6"/>
  <c r="AQ437" i="6"/>
  <c r="AO437" i="6"/>
  <c r="AM437" i="6"/>
  <c r="AK437" i="6"/>
  <c r="AI437" i="6"/>
  <c r="C437" i="6"/>
  <c r="B437" i="6"/>
  <c r="A437" i="6"/>
  <c r="AT436" i="6"/>
  <c r="AS436" i="6"/>
  <c r="AQ436" i="6"/>
  <c r="AO436" i="6"/>
  <c r="AM436" i="6"/>
  <c r="AK436" i="6"/>
  <c r="AI436" i="6"/>
  <c r="C436" i="6"/>
  <c r="B436" i="6"/>
  <c r="A436" i="6"/>
  <c r="AT435" i="6"/>
  <c r="AS435" i="6"/>
  <c r="AQ435" i="6"/>
  <c r="AO435" i="6"/>
  <c r="AM435" i="6"/>
  <c r="AK435" i="6"/>
  <c r="AI435" i="6"/>
  <c r="C435" i="6"/>
  <c r="B435" i="6"/>
  <c r="A435" i="6"/>
  <c r="AT434" i="6"/>
  <c r="AS434" i="6"/>
  <c r="AQ434" i="6"/>
  <c r="AO434" i="6"/>
  <c r="AM434" i="6"/>
  <c r="AK434" i="6"/>
  <c r="AI434" i="6"/>
  <c r="C434" i="6"/>
  <c r="B434" i="6"/>
  <c r="A434" i="6"/>
  <c r="AT433" i="6"/>
  <c r="AS433" i="6"/>
  <c r="AQ433" i="6"/>
  <c r="AO433" i="6"/>
  <c r="AM433" i="6"/>
  <c r="AK433" i="6"/>
  <c r="AI433" i="6"/>
  <c r="C433" i="6"/>
  <c r="B433" i="6"/>
  <c r="A433" i="6"/>
  <c r="AT432" i="6"/>
  <c r="AS432" i="6"/>
  <c r="AQ432" i="6"/>
  <c r="AO432" i="6"/>
  <c r="AM432" i="6"/>
  <c r="AK432" i="6"/>
  <c r="AI432" i="6"/>
  <c r="C432" i="6"/>
  <c r="B432" i="6"/>
  <c r="A432" i="6"/>
  <c r="AT431" i="6"/>
  <c r="AS431" i="6"/>
  <c r="AQ431" i="6"/>
  <c r="AO431" i="6"/>
  <c r="AM431" i="6"/>
  <c r="AK431" i="6"/>
  <c r="AI431" i="6"/>
  <c r="C431" i="6"/>
  <c r="B431" i="6"/>
  <c r="A431" i="6"/>
  <c r="AT430" i="6"/>
  <c r="AS430" i="6"/>
  <c r="AQ430" i="6"/>
  <c r="AO430" i="6"/>
  <c r="AM430" i="6"/>
  <c r="AK430" i="6"/>
  <c r="AI430" i="6"/>
  <c r="C430" i="6"/>
  <c r="B430" i="6"/>
  <c r="A430" i="6"/>
  <c r="AT429" i="6"/>
  <c r="AS429" i="6"/>
  <c r="AQ429" i="6"/>
  <c r="AO429" i="6"/>
  <c r="AM429" i="6"/>
  <c r="AK429" i="6"/>
  <c r="AI429" i="6"/>
  <c r="C429" i="6"/>
  <c r="B429" i="6"/>
  <c r="A429" i="6"/>
  <c r="AT428" i="6"/>
  <c r="AS428" i="6"/>
  <c r="AQ428" i="6"/>
  <c r="AO428" i="6"/>
  <c r="AM428" i="6"/>
  <c r="AK428" i="6"/>
  <c r="AI428" i="6"/>
  <c r="C428" i="6"/>
  <c r="B428" i="6"/>
  <c r="A428" i="6"/>
  <c r="AT427" i="6"/>
  <c r="AS427" i="6"/>
  <c r="AQ427" i="6"/>
  <c r="AO427" i="6"/>
  <c r="AM427" i="6"/>
  <c r="AK427" i="6"/>
  <c r="AI427" i="6"/>
  <c r="C427" i="6"/>
  <c r="B427" i="6"/>
  <c r="A427" i="6"/>
  <c r="AT426" i="6"/>
  <c r="AS426" i="6"/>
  <c r="AQ426" i="6"/>
  <c r="AO426" i="6"/>
  <c r="AM426" i="6"/>
  <c r="AK426" i="6"/>
  <c r="AI426" i="6"/>
  <c r="C426" i="6"/>
  <c r="B426" i="6"/>
  <c r="A426" i="6"/>
  <c r="AT425" i="6"/>
  <c r="AS425" i="6"/>
  <c r="AQ425" i="6"/>
  <c r="AO425" i="6"/>
  <c r="AM425" i="6"/>
  <c r="AK425" i="6"/>
  <c r="AI425" i="6"/>
  <c r="C425" i="6"/>
  <c r="B425" i="6"/>
  <c r="A425" i="6"/>
  <c r="AT424" i="6"/>
  <c r="AS424" i="6"/>
  <c r="AQ424" i="6"/>
  <c r="AO424" i="6"/>
  <c r="AM424" i="6"/>
  <c r="AK424" i="6"/>
  <c r="AI424" i="6"/>
  <c r="C424" i="6"/>
  <c r="B424" i="6"/>
  <c r="A424" i="6"/>
  <c r="AT423" i="6"/>
  <c r="AS423" i="6"/>
  <c r="AQ423" i="6"/>
  <c r="AO423" i="6"/>
  <c r="AM423" i="6"/>
  <c r="AK423" i="6"/>
  <c r="AI423" i="6"/>
  <c r="C423" i="6"/>
  <c r="B423" i="6"/>
  <c r="A423" i="6"/>
  <c r="AT422" i="6"/>
  <c r="AS422" i="6"/>
  <c r="AQ422" i="6"/>
  <c r="AO422" i="6"/>
  <c r="AM422" i="6"/>
  <c r="AK422" i="6"/>
  <c r="AI422" i="6"/>
  <c r="C422" i="6"/>
  <c r="B422" i="6"/>
  <c r="A422" i="6"/>
  <c r="AT421" i="6"/>
  <c r="AS421" i="6"/>
  <c r="AQ421" i="6"/>
  <c r="AO421" i="6"/>
  <c r="AM421" i="6"/>
  <c r="AK421" i="6"/>
  <c r="AI421" i="6"/>
  <c r="C421" i="6"/>
  <c r="B421" i="6"/>
  <c r="A421" i="6"/>
  <c r="AT420" i="6"/>
  <c r="AS420" i="6"/>
  <c r="AQ420" i="6"/>
  <c r="AO420" i="6"/>
  <c r="AM420" i="6"/>
  <c r="AK420" i="6"/>
  <c r="AI420" i="6"/>
  <c r="C420" i="6"/>
  <c r="B420" i="6"/>
  <c r="A420" i="6"/>
  <c r="AT419" i="6"/>
  <c r="AS419" i="6"/>
  <c r="AQ419" i="6"/>
  <c r="AO419" i="6"/>
  <c r="AM419" i="6"/>
  <c r="AK419" i="6"/>
  <c r="AI419" i="6"/>
  <c r="C419" i="6"/>
  <c r="B419" i="6"/>
  <c r="A419" i="6"/>
  <c r="AT418" i="6"/>
  <c r="AS418" i="6"/>
  <c r="AQ418" i="6"/>
  <c r="AO418" i="6"/>
  <c r="AM418" i="6"/>
  <c r="AK418" i="6"/>
  <c r="AI418" i="6"/>
  <c r="C418" i="6"/>
  <c r="B418" i="6"/>
  <c r="A418" i="6"/>
  <c r="AT417" i="6"/>
  <c r="AS417" i="6"/>
  <c r="AQ417" i="6"/>
  <c r="AO417" i="6"/>
  <c r="AM417" i="6"/>
  <c r="AK417" i="6"/>
  <c r="AI417" i="6"/>
  <c r="C417" i="6"/>
  <c r="B417" i="6"/>
  <c r="A417" i="6"/>
  <c r="AT416" i="6"/>
  <c r="AS416" i="6"/>
  <c r="AQ416" i="6"/>
  <c r="AO416" i="6"/>
  <c r="AM416" i="6"/>
  <c r="AK416" i="6"/>
  <c r="AI416" i="6"/>
  <c r="C416" i="6"/>
  <c r="B416" i="6"/>
  <c r="A416" i="6"/>
  <c r="AT415" i="6"/>
  <c r="AS415" i="6"/>
  <c r="AQ415" i="6"/>
  <c r="AO415" i="6"/>
  <c r="AM415" i="6"/>
  <c r="AK415" i="6"/>
  <c r="AI415" i="6"/>
  <c r="C415" i="6"/>
  <c r="B415" i="6"/>
  <c r="A415" i="6"/>
  <c r="AT414" i="6"/>
  <c r="AS414" i="6"/>
  <c r="AQ414" i="6"/>
  <c r="AO414" i="6"/>
  <c r="AM414" i="6"/>
  <c r="AK414" i="6"/>
  <c r="AI414" i="6"/>
  <c r="C414" i="6"/>
  <c r="B414" i="6"/>
  <c r="A414" i="6"/>
  <c r="AT413" i="6"/>
  <c r="AS413" i="6"/>
  <c r="AQ413" i="6"/>
  <c r="AO413" i="6"/>
  <c r="AM413" i="6"/>
  <c r="AK413" i="6"/>
  <c r="AI413" i="6"/>
  <c r="C413" i="6"/>
  <c r="B413" i="6"/>
  <c r="A413" i="6"/>
  <c r="AT412" i="6"/>
  <c r="AS412" i="6"/>
  <c r="AQ412" i="6"/>
  <c r="AO412" i="6"/>
  <c r="AM412" i="6"/>
  <c r="AK412" i="6"/>
  <c r="AI412" i="6"/>
  <c r="C412" i="6"/>
  <c r="B412" i="6"/>
  <c r="A412" i="6"/>
  <c r="AT411" i="6"/>
  <c r="AS411" i="6"/>
  <c r="AQ411" i="6"/>
  <c r="AO411" i="6"/>
  <c r="AM411" i="6"/>
  <c r="AK411" i="6"/>
  <c r="AI411" i="6"/>
  <c r="C411" i="6"/>
  <c r="B411" i="6"/>
  <c r="A411" i="6"/>
  <c r="AT410" i="6"/>
  <c r="AS410" i="6"/>
  <c r="AQ410" i="6"/>
  <c r="AO410" i="6"/>
  <c r="AM410" i="6"/>
  <c r="AK410" i="6"/>
  <c r="AI410" i="6"/>
  <c r="C410" i="6"/>
  <c r="B410" i="6"/>
  <c r="A410" i="6"/>
  <c r="AT409" i="6"/>
  <c r="AS409" i="6"/>
  <c r="AQ409" i="6"/>
  <c r="AO409" i="6"/>
  <c r="AM409" i="6"/>
  <c r="AK409" i="6"/>
  <c r="AI409" i="6"/>
  <c r="C409" i="6"/>
  <c r="B409" i="6"/>
  <c r="A409" i="6"/>
  <c r="AT408" i="6"/>
  <c r="AS408" i="6"/>
  <c r="AQ408" i="6"/>
  <c r="AO408" i="6"/>
  <c r="AM408" i="6"/>
  <c r="AK408" i="6"/>
  <c r="AI408" i="6"/>
  <c r="C408" i="6"/>
  <c r="B408" i="6"/>
  <c r="A408" i="6"/>
  <c r="AT407" i="6"/>
  <c r="AS407" i="6"/>
  <c r="AQ407" i="6"/>
  <c r="AO407" i="6"/>
  <c r="AM407" i="6"/>
  <c r="AK407" i="6"/>
  <c r="AI407" i="6"/>
  <c r="C407" i="6"/>
  <c r="B407" i="6"/>
  <c r="A407" i="6"/>
  <c r="AT406" i="6"/>
  <c r="AS406" i="6"/>
  <c r="AQ406" i="6"/>
  <c r="AO406" i="6"/>
  <c r="AM406" i="6"/>
  <c r="AK406" i="6"/>
  <c r="AI406" i="6"/>
  <c r="C406" i="6"/>
  <c r="B406" i="6"/>
  <c r="A406" i="6"/>
  <c r="AT405" i="6"/>
  <c r="AS405" i="6"/>
  <c r="AQ405" i="6"/>
  <c r="AO405" i="6"/>
  <c r="AM405" i="6"/>
  <c r="AK405" i="6"/>
  <c r="AI405" i="6"/>
  <c r="C405" i="6"/>
  <c r="B405" i="6"/>
  <c r="A405" i="6"/>
  <c r="AT404" i="6"/>
  <c r="AS404" i="6"/>
  <c r="AQ404" i="6"/>
  <c r="AO404" i="6"/>
  <c r="AM404" i="6"/>
  <c r="AK404" i="6"/>
  <c r="AI404" i="6"/>
  <c r="C404" i="6"/>
  <c r="B404" i="6"/>
  <c r="A404" i="6"/>
  <c r="AT403" i="6"/>
  <c r="AS403" i="6"/>
  <c r="AQ403" i="6"/>
  <c r="AO403" i="6"/>
  <c r="AM403" i="6"/>
  <c r="AK403" i="6"/>
  <c r="AI403" i="6"/>
  <c r="C403" i="6"/>
  <c r="B403" i="6"/>
  <c r="A403" i="6"/>
  <c r="AT402" i="6"/>
  <c r="AS402" i="6"/>
  <c r="AQ402" i="6"/>
  <c r="AO402" i="6"/>
  <c r="AM402" i="6"/>
  <c r="AK402" i="6"/>
  <c r="AI402" i="6"/>
  <c r="C402" i="6"/>
  <c r="B402" i="6"/>
  <c r="A402" i="6"/>
  <c r="AT401" i="6"/>
  <c r="AS401" i="6"/>
  <c r="AQ401" i="6"/>
  <c r="AO401" i="6"/>
  <c r="AM401" i="6"/>
  <c r="AK401" i="6"/>
  <c r="AI401" i="6"/>
  <c r="C401" i="6"/>
  <c r="B401" i="6"/>
  <c r="A401" i="6"/>
  <c r="AT400" i="6"/>
  <c r="AS400" i="6"/>
  <c r="AQ400" i="6"/>
  <c r="AO400" i="6"/>
  <c r="AM400" i="6"/>
  <c r="AK400" i="6"/>
  <c r="AI400" i="6"/>
  <c r="C400" i="6"/>
  <c r="B400" i="6"/>
  <c r="A400" i="6"/>
  <c r="AT399" i="6"/>
  <c r="AS399" i="6"/>
  <c r="AQ399" i="6"/>
  <c r="AO399" i="6"/>
  <c r="AM399" i="6"/>
  <c r="AK399" i="6"/>
  <c r="AI399" i="6"/>
  <c r="C399" i="6"/>
  <c r="B399" i="6"/>
  <c r="A399" i="6"/>
  <c r="AT398" i="6"/>
  <c r="AS398" i="6"/>
  <c r="AQ398" i="6"/>
  <c r="AO398" i="6"/>
  <c r="AM398" i="6"/>
  <c r="AK398" i="6"/>
  <c r="AI398" i="6"/>
  <c r="C398" i="6"/>
  <c r="B398" i="6"/>
  <c r="A398" i="6"/>
  <c r="AT397" i="6"/>
  <c r="AS397" i="6"/>
  <c r="AQ397" i="6"/>
  <c r="AO397" i="6"/>
  <c r="AM397" i="6"/>
  <c r="AK397" i="6"/>
  <c r="AI397" i="6"/>
  <c r="C397" i="6"/>
  <c r="B397" i="6"/>
  <c r="A397" i="6"/>
  <c r="AT396" i="6"/>
  <c r="AS396" i="6"/>
  <c r="AQ396" i="6"/>
  <c r="AO396" i="6"/>
  <c r="AM396" i="6"/>
  <c r="AK396" i="6"/>
  <c r="AI396" i="6"/>
  <c r="C396" i="6"/>
  <c r="B396" i="6"/>
  <c r="A396" i="6"/>
  <c r="AT395" i="6"/>
  <c r="AS395" i="6"/>
  <c r="AQ395" i="6"/>
  <c r="AO395" i="6"/>
  <c r="AM395" i="6"/>
  <c r="AK395" i="6"/>
  <c r="AI395" i="6"/>
  <c r="C395" i="6"/>
  <c r="B395" i="6"/>
  <c r="A395" i="6"/>
  <c r="AT394" i="6"/>
  <c r="AS394" i="6"/>
  <c r="AQ394" i="6"/>
  <c r="AO394" i="6"/>
  <c r="AM394" i="6"/>
  <c r="AK394" i="6"/>
  <c r="AI394" i="6"/>
  <c r="C394" i="6"/>
  <c r="B394" i="6"/>
  <c r="A394" i="6"/>
  <c r="AT393" i="6"/>
  <c r="AS393" i="6"/>
  <c r="AQ393" i="6"/>
  <c r="AO393" i="6"/>
  <c r="AM393" i="6"/>
  <c r="AK393" i="6"/>
  <c r="AI393" i="6"/>
  <c r="C393" i="6"/>
  <c r="B393" i="6"/>
  <c r="A393" i="6"/>
  <c r="AT392" i="6"/>
  <c r="AS392" i="6"/>
  <c r="AQ392" i="6"/>
  <c r="AO392" i="6"/>
  <c r="AM392" i="6"/>
  <c r="AK392" i="6"/>
  <c r="AI392" i="6"/>
  <c r="C392" i="6"/>
  <c r="B392" i="6"/>
  <c r="A392" i="6"/>
  <c r="AT391" i="6"/>
  <c r="AS391" i="6"/>
  <c r="AQ391" i="6"/>
  <c r="AO391" i="6"/>
  <c r="AM391" i="6"/>
  <c r="AK391" i="6"/>
  <c r="AI391" i="6"/>
  <c r="C391" i="6"/>
  <c r="B391" i="6"/>
  <c r="A391" i="6"/>
  <c r="AT390" i="6"/>
  <c r="AS390" i="6"/>
  <c r="AQ390" i="6"/>
  <c r="AO390" i="6"/>
  <c r="AM390" i="6"/>
  <c r="AK390" i="6"/>
  <c r="AI390" i="6"/>
  <c r="C390" i="6"/>
  <c r="B390" i="6"/>
  <c r="A390" i="6"/>
  <c r="AT389" i="6"/>
  <c r="AS389" i="6"/>
  <c r="AQ389" i="6"/>
  <c r="AO389" i="6"/>
  <c r="AM389" i="6"/>
  <c r="AK389" i="6"/>
  <c r="AI389" i="6"/>
  <c r="C389" i="6"/>
  <c r="B389" i="6"/>
  <c r="A389" i="6"/>
  <c r="AT388" i="6"/>
  <c r="AS388" i="6"/>
  <c r="AQ388" i="6"/>
  <c r="AO388" i="6"/>
  <c r="AM388" i="6"/>
  <c r="AK388" i="6"/>
  <c r="AI388" i="6"/>
  <c r="C388" i="6"/>
  <c r="B388" i="6"/>
  <c r="A388" i="6"/>
  <c r="AT387" i="6"/>
  <c r="AS387" i="6"/>
  <c r="AQ387" i="6"/>
  <c r="AO387" i="6"/>
  <c r="AM387" i="6"/>
  <c r="AK387" i="6"/>
  <c r="AI387" i="6"/>
  <c r="C387" i="6"/>
  <c r="B387" i="6"/>
  <c r="A387" i="6"/>
  <c r="AT386" i="6"/>
  <c r="AS386" i="6"/>
  <c r="AQ386" i="6"/>
  <c r="AO386" i="6"/>
  <c r="AM386" i="6"/>
  <c r="AK386" i="6"/>
  <c r="AI386" i="6"/>
  <c r="C386" i="6"/>
  <c r="B386" i="6"/>
  <c r="A386" i="6"/>
  <c r="AT385" i="6"/>
  <c r="AS385" i="6"/>
  <c r="AQ385" i="6"/>
  <c r="AO385" i="6"/>
  <c r="AM385" i="6"/>
  <c r="AK385" i="6"/>
  <c r="AI385" i="6"/>
  <c r="C385" i="6"/>
  <c r="B385" i="6"/>
  <c r="A385" i="6"/>
  <c r="AT384" i="6"/>
  <c r="AS384" i="6"/>
  <c r="AQ384" i="6"/>
  <c r="AO384" i="6"/>
  <c r="AM384" i="6"/>
  <c r="AK384" i="6"/>
  <c r="AI384" i="6"/>
  <c r="C384" i="6"/>
  <c r="B384" i="6"/>
  <c r="A384" i="6"/>
  <c r="AT383" i="6"/>
  <c r="AS383" i="6"/>
  <c r="AQ383" i="6"/>
  <c r="AO383" i="6"/>
  <c r="AM383" i="6"/>
  <c r="AK383" i="6"/>
  <c r="AI383" i="6"/>
  <c r="C383" i="6"/>
  <c r="B383" i="6"/>
  <c r="A383" i="6"/>
  <c r="AT382" i="6"/>
  <c r="AS382" i="6"/>
  <c r="AQ382" i="6"/>
  <c r="AO382" i="6"/>
  <c r="AM382" i="6"/>
  <c r="AK382" i="6"/>
  <c r="AI382" i="6"/>
  <c r="C382" i="6"/>
  <c r="B382" i="6"/>
  <c r="A382" i="6"/>
  <c r="AT381" i="6"/>
  <c r="AS381" i="6"/>
  <c r="AQ381" i="6"/>
  <c r="AO381" i="6"/>
  <c r="AM381" i="6"/>
  <c r="AK381" i="6"/>
  <c r="AI381" i="6"/>
  <c r="C381" i="6"/>
  <c r="B381" i="6"/>
  <c r="A381" i="6"/>
  <c r="AT380" i="6"/>
  <c r="AS380" i="6"/>
  <c r="AQ380" i="6"/>
  <c r="AO380" i="6"/>
  <c r="AM380" i="6"/>
  <c r="AK380" i="6"/>
  <c r="AI380" i="6"/>
  <c r="C380" i="6"/>
  <c r="B380" i="6"/>
  <c r="A380" i="6"/>
  <c r="AT379" i="6"/>
  <c r="AS379" i="6"/>
  <c r="AQ379" i="6"/>
  <c r="AO379" i="6"/>
  <c r="AM379" i="6"/>
  <c r="AK379" i="6"/>
  <c r="AI379" i="6"/>
  <c r="C379" i="6"/>
  <c r="B379" i="6"/>
  <c r="A379" i="6"/>
  <c r="AT378" i="6"/>
  <c r="AS378" i="6"/>
  <c r="AQ378" i="6"/>
  <c r="AO378" i="6"/>
  <c r="AM378" i="6"/>
  <c r="AK378" i="6"/>
  <c r="AI378" i="6"/>
  <c r="C378" i="6"/>
  <c r="B378" i="6"/>
  <c r="A378" i="6"/>
  <c r="AT377" i="6"/>
  <c r="AS377" i="6"/>
  <c r="AQ377" i="6"/>
  <c r="AO377" i="6"/>
  <c r="AM377" i="6"/>
  <c r="AK377" i="6"/>
  <c r="AI377" i="6"/>
  <c r="C377" i="6"/>
  <c r="B377" i="6"/>
  <c r="A377" i="6"/>
  <c r="AT376" i="6"/>
  <c r="AS376" i="6"/>
  <c r="AQ376" i="6"/>
  <c r="AO376" i="6"/>
  <c r="AM376" i="6"/>
  <c r="AK376" i="6"/>
  <c r="AI376" i="6"/>
  <c r="C376" i="6"/>
  <c r="B376" i="6"/>
  <c r="A376" i="6"/>
  <c r="AT375" i="6"/>
  <c r="AS375" i="6"/>
  <c r="AQ375" i="6"/>
  <c r="AO375" i="6"/>
  <c r="AM375" i="6"/>
  <c r="AK375" i="6"/>
  <c r="AI375" i="6"/>
  <c r="C375" i="6"/>
  <c r="B375" i="6"/>
  <c r="A375" i="6"/>
  <c r="AT374" i="6"/>
  <c r="AS374" i="6"/>
  <c r="AQ374" i="6"/>
  <c r="AO374" i="6"/>
  <c r="AM374" i="6"/>
  <c r="AK374" i="6"/>
  <c r="AI374" i="6"/>
  <c r="C374" i="6"/>
  <c r="B374" i="6"/>
  <c r="A374" i="6"/>
  <c r="AT373" i="6"/>
  <c r="AS373" i="6"/>
  <c r="AQ373" i="6"/>
  <c r="AO373" i="6"/>
  <c r="AM373" i="6"/>
  <c r="AK373" i="6"/>
  <c r="AI373" i="6"/>
  <c r="C373" i="6"/>
  <c r="B373" i="6"/>
  <c r="A373" i="6"/>
  <c r="AT372" i="6"/>
  <c r="AS372" i="6"/>
  <c r="AQ372" i="6"/>
  <c r="AO372" i="6"/>
  <c r="AM372" i="6"/>
  <c r="AK372" i="6"/>
  <c r="AI372" i="6"/>
  <c r="C372" i="6"/>
  <c r="B372" i="6"/>
  <c r="A372" i="6"/>
  <c r="AT371" i="6"/>
  <c r="AS371" i="6"/>
  <c r="AQ371" i="6"/>
  <c r="AO371" i="6"/>
  <c r="AM371" i="6"/>
  <c r="AK371" i="6"/>
  <c r="AI371" i="6"/>
  <c r="C371" i="6"/>
  <c r="B371" i="6"/>
  <c r="A371" i="6"/>
  <c r="AT370" i="6"/>
  <c r="AS370" i="6"/>
  <c r="AQ370" i="6"/>
  <c r="AO370" i="6"/>
  <c r="AM370" i="6"/>
  <c r="AK370" i="6"/>
  <c r="AI370" i="6"/>
  <c r="C370" i="6"/>
  <c r="B370" i="6"/>
  <c r="A370" i="6"/>
  <c r="AT369" i="6"/>
  <c r="AS369" i="6"/>
  <c r="AQ369" i="6"/>
  <c r="AO369" i="6"/>
  <c r="AM369" i="6"/>
  <c r="AK369" i="6"/>
  <c r="AI369" i="6"/>
  <c r="C369" i="6"/>
  <c r="B369" i="6"/>
  <c r="A369" i="6"/>
  <c r="AT368" i="6"/>
  <c r="AS368" i="6"/>
  <c r="AQ368" i="6"/>
  <c r="AO368" i="6"/>
  <c r="AM368" i="6"/>
  <c r="AK368" i="6"/>
  <c r="AI368" i="6"/>
  <c r="C368" i="6"/>
  <c r="B368" i="6"/>
  <c r="A368" i="6"/>
  <c r="AT367" i="6"/>
  <c r="AS367" i="6"/>
  <c r="AQ367" i="6"/>
  <c r="AO367" i="6"/>
  <c r="AM367" i="6"/>
  <c r="AK367" i="6"/>
  <c r="AI367" i="6"/>
  <c r="C367" i="6"/>
  <c r="B367" i="6"/>
  <c r="A367" i="6"/>
  <c r="AT366" i="6"/>
  <c r="AS366" i="6"/>
  <c r="AQ366" i="6"/>
  <c r="AO366" i="6"/>
  <c r="AM366" i="6"/>
  <c r="AK366" i="6"/>
  <c r="AI366" i="6"/>
  <c r="C366" i="6"/>
  <c r="B366" i="6"/>
  <c r="A366" i="6"/>
  <c r="AT365" i="6"/>
  <c r="AS365" i="6"/>
  <c r="AQ365" i="6"/>
  <c r="AO365" i="6"/>
  <c r="AM365" i="6"/>
  <c r="AK365" i="6"/>
  <c r="AI365" i="6"/>
  <c r="C365" i="6"/>
  <c r="B365" i="6"/>
  <c r="A365" i="6"/>
  <c r="AT364" i="6"/>
  <c r="AS364" i="6"/>
  <c r="AQ364" i="6"/>
  <c r="AO364" i="6"/>
  <c r="AM364" i="6"/>
  <c r="AK364" i="6"/>
  <c r="AI364" i="6"/>
  <c r="C364" i="6"/>
  <c r="B364" i="6"/>
  <c r="A364" i="6"/>
  <c r="AT363" i="6"/>
  <c r="AS363" i="6"/>
  <c r="AQ363" i="6"/>
  <c r="AO363" i="6"/>
  <c r="AM363" i="6"/>
  <c r="AK363" i="6"/>
  <c r="AI363" i="6"/>
  <c r="C363" i="6"/>
  <c r="B363" i="6"/>
  <c r="A363" i="6"/>
  <c r="AT362" i="6"/>
  <c r="AS362" i="6"/>
  <c r="AQ362" i="6"/>
  <c r="AO362" i="6"/>
  <c r="AM362" i="6"/>
  <c r="AK362" i="6"/>
  <c r="AI362" i="6"/>
  <c r="C362" i="6"/>
  <c r="B362" i="6"/>
  <c r="A362" i="6"/>
  <c r="AT361" i="6"/>
  <c r="AS361" i="6"/>
  <c r="AQ361" i="6"/>
  <c r="AO361" i="6"/>
  <c r="AM361" i="6"/>
  <c r="AK361" i="6"/>
  <c r="AI361" i="6"/>
  <c r="C361" i="6"/>
  <c r="B361" i="6"/>
  <c r="A361" i="6"/>
  <c r="AT360" i="6"/>
  <c r="AS360" i="6"/>
  <c r="AQ360" i="6"/>
  <c r="AO360" i="6"/>
  <c r="AM360" i="6"/>
  <c r="AK360" i="6"/>
  <c r="AI360" i="6"/>
  <c r="C360" i="6"/>
  <c r="B360" i="6"/>
  <c r="A360" i="6"/>
  <c r="AT359" i="6"/>
  <c r="AS359" i="6"/>
  <c r="AQ359" i="6"/>
  <c r="AO359" i="6"/>
  <c r="AM359" i="6"/>
  <c r="AK359" i="6"/>
  <c r="AI359" i="6"/>
  <c r="C359" i="6"/>
  <c r="B359" i="6"/>
  <c r="A359" i="6"/>
  <c r="AT358" i="6"/>
  <c r="AS358" i="6"/>
  <c r="AQ358" i="6"/>
  <c r="AO358" i="6"/>
  <c r="AM358" i="6"/>
  <c r="AK358" i="6"/>
  <c r="AI358" i="6"/>
  <c r="C358" i="6"/>
  <c r="B358" i="6"/>
  <c r="A358" i="6"/>
  <c r="AT357" i="6"/>
  <c r="AS357" i="6"/>
  <c r="AQ357" i="6"/>
  <c r="AO357" i="6"/>
  <c r="AM357" i="6"/>
  <c r="AK357" i="6"/>
  <c r="AI357" i="6"/>
  <c r="C357" i="6"/>
  <c r="B357" i="6"/>
  <c r="A357" i="6"/>
  <c r="AT356" i="6"/>
  <c r="AS356" i="6"/>
  <c r="AQ356" i="6"/>
  <c r="AO356" i="6"/>
  <c r="AM356" i="6"/>
  <c r="AK356" i="6"/>
  <c r="AI356" i="6"/>
  <c r="C356" i="6"/>
  <c r="B356" i="6"/>
  <c r="A356" i="6"/>
  <c r="AT355" i="6"/>
  <c r="AS355" i="6"/>
  <c r="AQ355" i="6"/>
  <c r="AO355" i="6"/>
  <c r="AM355" i="6"/>
  <c r="AK355" i="6"/>
  <c r="AI355" i="6"/>
  <c r="C355" i="6"/>
  <c r="B355" i="6"/>
  <c r="A355" i="6"/>
  <c r="AT354" i="6"/>
  <c r="AS354" i="6"/>
  <c r="AQ354" i="6"/>
  <c r="AO354" i="6"/>
  <c r="AM354" i="6"/>
  <c r="AK354" i="6"/>
  <c r="AI354" i="6"/>
  <c r="C354" i="6"/>
  <c r="B354" i="6"/>
  <c r="A354" i="6"/>
  <c r="AT353" i="6"/>
  <c r="AS353" i="6"/>
  <c r="AQ353" i="6"/>
  <c r="AO353" i="6"/>
  <c r="AM353" i="6"/>
  <c r="AK353" i="6"/>
  <c r="AI353" i="6"/>
  <c r="C353" i="6"/>
  <c r="B353" i="6"/>
  <c r="AT352" i="6"/>
  <c r="AS352" i="6"/>
  <c r="AQ352" i="6"/>
  <c r="AO352" i="6"/>
  <c r="AM352" i="6"/>
  <c r="AK352" i="6"/>
  <c r="AI352" i="6"/>
  <c r="C352" i="6"/>
  <c r="B352" i="6"/>
  <c r="AT351" i="6"/>
  <c r="AS351" i="6"/>
  <c r="AQ351" i="6"/>
  <c r="AO351" i="6"/>
  <c r="AM351" i="6"/>
  <c r="AK351" i="6"/>
  <c r="AI351" i="6"/>
  <c r="C351" i="6"/>
  <c r="B351" i="6"/>
  <c r="AT350" i="6"/>
  <c r="AS350" i="6"/>
  <c r="AQ350" i="6"/>
  <c r="AO350" i="6"/>
  <c r="AM350" i="6"/>
  <c r="AK350" i="6"/>
  <c r="AI350" i="6"/>
  <c r="C350" i="6"/>
  <c r="B350" i="6"/>
  <c r="AT349" i="6"/>
  <c r="AS349" i="6"/>
  <c r="AQ349" i="6"/>
  <c r="AO349" i="6"/>
  <c r="AM349" i="6"/>
  <c r="AK349" i="6"/>
  <c r="AI349" i="6"/>
  <c r="C349" i="6"/>
  <c r="B349" i="6"/>
  <c r="AT348" i="6"/>
  <c r="AS348" i="6"/>
  <c r="AQ348" i="6"/>
  <c r="AO348" i="6"/>
  <c r="AM348" i="6"/>
  <c r="AK348" i="6"/>
  <c r="AI348" i="6"/>
  <c r="C348" i="6"/>
  <c r="B348" i="6"/>
  <c r="AT347" i="6"/>
  <c r="AS347" i="6"/>
  <c r="AQ347" i="6"/>
  <c r="AO347" i="6"/>
  <c r="AM347" i="6"/>
  <c r="AK347" i="6"/>
  <c r="AI347" i="6"/>
  <c r="C347" i="6"/>
  <c r="B347" i="6"/>
  <c r="AT346" i="6"/>
  <c r="AS346" i="6"/>
  <c r="AQ346" i="6"/>
  <c r="AO346" i="6"/>
  <c r="AM346" i="6"/>
  <c r="AK346" i="6"/>
  <c r="AI346" i="6"/>
  <c r="C346" i="6"/>
  <c r="B346" i="6"/>
  <c r="AT345" i="6"/>
  <c r="AS345" i="6"/>
  <c r="AQ345" i="6"/>
  <c r="AO345" i="6"/>
  <c r="AM345" i="6"/>
  <c r="AK345" i="6"/>
  <c r="AI345" i="6"/>
  <c r="C345" i="6"/>
  <c r="B345" i="6"/>
  <c r="AT344" i="6"/>
  <c r="AS344" i="6"/>
  <c r="AQ344" i="6"/>
  <c r="AO344" i="6"/>
  <c r="AM344" i="6"/>
  <c r="AK344" i="6"/>
  <c r="AI344" i="6"/>
  <c r="C344" i="6"/>
  <c r="B344" i="6"/>
  <c r="AT343" i="6"/>
  <c r="AS343" i="6"/>
  <c r="AQ343" i="6"/>
  <c r="AO343" i="6"/>
  <c r="AM343" i="6"/>
  <c r="AK343" i="6"/>
  <c r="AI343" i="6"/>
  <c r="C343" i="6"/>
  <c r="B343" i="6"/>
  <c r="AT342" i="6"/>
  <c r="AS342" i="6"/>
  <c r="AQ342" i="6"/>
  <c r="AO342" i="6"/>
  <c r="AM342" i="6"/>
  <c r="AK342" i="6"/>
  <c r="AI342" i="6"/>
  <c r="C342" i="6"/>
  <c r="B342" i="6"/>
  <c r="AT341" i="6"/>
  <c r="AS341" i="6"/>
  <c r="AQ341" i="6"/>
  <c r="AO341" i="6"/>
  <c r="AM341" i="6"/>
  <c r="AK341" i="6"/>
  <c r="AI341" i="6"/>
  <c r="C341" i="6"/>
  <c r="B341" i="6"/>
  <c r="AT340" i="6"/>
  <c r="AS340" i="6"/>
  <c r="AQ340" i="6"/>
  <c r="AO340" i="6"/>
  <c r="AM340" i="6"/>
  <c r="AK340" i="6"/>
  <c r="AI340" i="6"/>
  <c r="C340" i="6"/>
  <c r="B340" i="6"/>
  <c r="AT339" i="6"/>
  <c r="AS339" i="6"/>
  <c r="AQ339" i="6"/>
  <c r="AO339" i="6"/>
  <c r="AM339" i="6"/>
  <c r="AK339" i="6"/>
  <c r="AI339" i="6"/>
  <c r="C339" i="6"/>
  <c r="B339" i="6"/>
  <c r="AT338" i="6"/>
  <c r="AS338" i="6"/>
  <c r="AQ338" i="6"/>
  <c r="AO338" i="6"/>
  <c r="AM338" i="6"/>
  <c r="AK338" i="6"/>
  <c r="AI338" i="6"/>
  <c r="C338" i="6"/>
  <c r="B338" i="6"/>
  <c r="AT337" i="6"/>
  <c r="AS337" i="6"/>
  <c r="AQ337" i="6"/>
  <c r="AO337" i="6"/>
  <c r="AM337" i="6"/>
  <c r="AK337" i="6"/>
  <c r="AI337" i="6"/>
  <c r="C337" i="6"/>
  <c r="B337" i="6"/>
  <c r="AT336" i="6"/>
  <c r="AS336" i="6"/>
  <c r="AQ336" i="6"/>
  <c r="AO336" i="6"/>
  <c r="AM336" i="6"/>
  <c r="AK336" i="6"/>
  <c r="AI336" i="6"/>
  <c r="C336" i="6"/>
  <c r="B336" i="6"/>
  <c r="AT335" i="6"/>
  <c r="AS335" i="6"/>
  <c r="AQ335" i="6"/>
  <c r="AO335" i="6"/>
  <c r="AM335" i="6"/>
  <c r="AK335" i="6"/>
  <c r="AI335" i="6"/>
  <c r="C335" i="6"/>
  <c r="B335" i="6"/>
  <c r="AT334" i="6"/>
  <c r="AS334" i="6"/>
  <c r="AQ334" i="6"/>
  <c r="AO334" i="6"/>
  <c r="AM334" i="6"/>
  <c r="AK334" i="6"/>
  <c r="AI334" i="6"/>
  <c r="C334" i="6"/>
  <c r="B334" i="6"/>
  <c r="AT333" i="6"/>
  <c r="AS333" i="6"/>
  <c r="AQ333" i="6"/>
  <c r="AO333" i="6"/>
  <c r="AM333" i="6"/>
  <c r="AK333" i="6"/>
  <c r="AI333" i="6"/>
  <c r="C333" i="6"/>
  <c r="B333" i="6"/>
  <c r="AT332" i="6"/>
  <c r="AS332" i="6"/>
  <c r="AQ332" i="6"/>
  <c r="AO332" i="6"/>
  <c r="AM332" i="6"/>
  <c r="AK332" i="6"/>
  <c r="AI332" i="6"/>
  <c r="C332" i="6"/>
  <c r="B332" i="6"/>
  <c r="AT331" i="6"/>
  <c r="AS331" i="6"/>
  <c r="AQ331" i="6"/>
  <c r="AO331" i="6"/>
  <c r="AM331" i="6"/>
  <c r="AK331" i="6"/>
  <c r="AI331" i="6"/>
  <c r="C331" i="6"/>
  <c r="B331" i="6"/>
  <c r="AT330" i="6"/>
  <c r="AS330" i="6"/>
  <c r="AQ330" i="6"/>
  <c r="AO330" i="6"/>
  <c r="AM330" i="6"/>
  <c r="AK330" i="6"/>
  <c r="AI330" i="6"/>
  <c r="C330" i="6"/>
  <c r="B330" i="6"/>
  <c r="AT329" i="6"/>
  <c r="AS329" i="6"/>
  <c r="AQ329" i="6"/>
  <c r="AO329" i="6"/>
  <c r="AM329" i="6"/>
  <c r="AK329" i="6"/>
  <c r="AI329" i="6"/>
  <c r="C329" i="6"/>
  <c r="B329" i="6"/>
  <c r="AT328" i="6"/>
  <c r="AS328" i="6"/>
  <c r="AQ328" i="6"/>
  <c r="AO328" i="6"/>
  <c r="AM328" i="6"/>
  <c r="AK328" i="6"/>
  <c r="AI328" i="6"/>
  <c r="C328" i="6"/>
  <c r="B328" i="6"/>
  <c r="AT327" i="6"/>
  <c r="AS327" i="6"/>
  <c r="AQ327" i="6"/>
  <c r="AO327" i="6"/>
  <c r="AM327" i="6"/>
  <c r="AK327" i="6"/>
  <c r="AI327" i="6"/>
  <c r="C327" i="6"/>
  <c r="B327" i="6"/>
  <c r="AT326" i="6"/>
  <c r="AS326" i="6"/>
  <c r="AQ326" i="6"/>
  <c r="AO326" i="6"/>
  <c r="AM326" i="6"/>
  <c r="AK326" i="6"/>
  <c r="AI326" i="6"/>
  <c r="C326" i="6"/>
  <c r="B326" i="6"/>
  <c r="AT325" i="6"/>
  <c r="AS325" i="6"/>
  <c r="AQ325" i="6"/>
  <c r="AO325" i="6"/>
  <c r="AM325" i="6"/>
  <c r="AK325" i="6"/>
  <c r="AI325" i="6"/>
  <c r="C325" i="6"/>
  <c r="B325" i="6"/>
  <c r="AT324" i="6"/>
  <c r="AS324" i="6"/>
  <c r="AQ324" i="6"/>
  <c r="AO324" i="6"/>
  <c r="AM324" i="6"/>
  <c r="AK324" i="6"/>
  <c r="AI324" i="6"/>
  <c r="C324" i="6"/>
  <c r="B324" i="6"/>
  <c r="AT323" i="6"/>
  <c r="AS323" i="6"/>
  <c r="AQ323" i="6"/>
  <c r="AO323" i="6"/>
  <c r="AM323" i="6"/>
  <c r="AK323" i="6"/>
  <c r="AI323" i="6"/>
  <c r="C323" i="6"/>
  <c r="B323" i="6"/>
  <c r="AT322" i="6"/>
  <c r="AS322" i="6"/>
  <c r="AQ322" i="6"/>
  <c r="AO322" i="6"/>
  <c r="AM322" i="6"/>
  <c r="AK322" i="6"/>
  <c r="AI322" i="6"/>
  <c r="C322" i="6"/>
  <c r="B322" i="6"/>
  <c r="AT321" i="6"/>
  <c r="AS321" i="6"/>
  <c r="AQ321" i="6"/>
  <c r="AO321" i="6"/>
  <c r="AM321" i="6"/>
  <c r="AK321" i="6"/>
  <c r="AI321" i="6"/>
  <c r="C321" i="6"/>
  <c r="B321" i="6"/>
  <c r="AT320" i="6"/>
  <c r="AS320" i="6"/>
  <c r="AQ320" i="6"/>
  <c r="AO320" i="6"/>
  <c r="AM320" i="6"/>
  <c r="AK320" i="6"/>
  <c r="AI320" i="6"/>
  <c r="C320" i="6"/>
  <c r="B320" i="6"/>
  <c r="AT319" i="6"/>
  <c r="AS319" i="6"/>
  <c r="AQ319" i="6"/>
  <c r="AO319" i="6"/>
  <c r="AM319" i="6"/>
  <c r="AK319" i="6"/>
  <c r="AI319" i="6"/>
  <c r="C319" i="6"/>
  <c r="B319" i="6"/>
  <c r="AT318" i="6"/>
  <c r="AS318" i="6"/>
  <c r="AQ318" i="6"/>
  <c r="AO318" i="6"/>
  <c r="AM318" i="6"/>
  <c r="AK318" i="6"/>
  <c r="AI318" i="6"/>
  <c r="C318" i="6"/>
  <c r="B318" i="6"/>
  <c r="AT317" i="6"/>
  <c r="AS317" i="6"/>
  <c r="AQ317" i="6"/>
  <c r="AO317" i="6"/>
  <c r="AM317" i="6"/>
  <c r="AK317" i="6"/>
  <c r="AI317" i="6"/>
  <c r="C317" i="6"/>
  <c r="B317" i="6"/>
  <c r="AT316" i="6"/>
  <c r="AS316" i="6"/>
  <c r="AQ316" i="6"/>
  <c r="AO316" i="6"/>
  <c r="AM316" i="6"/>
  <c r="AK316" i="6"/>
  <c r="AI316" i="6"/>
  <c r="C316" i="6"/>
  <c r="B316" i="6"/>
  <c r="AT315" i="6"/>
  <c r="AS315" i="6"/>
  <c r="AQ315" i="6"/>
  <c r="AO315" i="6"/>
  <c r="AM315" i="6"/>
  <c r="AK315" i="6"/>
  <c r="AI315" i="6"/>
  <c r="C315" i="6"/>
  <c r="B315" i="6"/>
  <c r="AT314" i="6"/>
  <c r="AS314" i="6"/>
  <c r="AQ314" i="6"/>
  <c r="AO314" i="6"/>
  <c r="AM314" i="6"/>
  <c r="AK314" i="6"/>
  <c r="AI314" i="6"/>
  <c r="C314" i="6"/>
  <c r="B314" i="6"/>
  <c r="AT313" i="6"/>
  <c r="AS313" i="6"/>
  <c r="AQ313" i="6"/>
  <c r="AO313" i="6"/>
  <c r="AM313" i="6"/>
  <c r="AK313" i="6"/>
  <c r="AI313" i="6"/>
  <c r="C313" i="6"/>
  <c r="B313" i="6"/>
  <c r="AT312" i="6"/>
  <c r="AS312" i="6"/>
  <c r="AQ312" i="6"/>
  <c r="AO312" i="6"/>
  <c r="AM312" i="6"/>
  <c r="AK312" i="6"/>
  <c r="AI312" i="6"/>
  <c r="C312" i="6"/>
  <c r="B312" i="6"/>
  <c r="AT311" i="6"/>
  <c r="AS311" i="6"/>
  <c r="AQ311" i="6"/>
  <c r="AO311" i="6"/>
  <c r="AM311" i="6"/>
  <c r="AK311" i="6"/>
  <c r="AI311" i="6"/>
  <c r="C311" i="6"/>
  <c r="B311" i="6"/>
  <c r="A311" i="6"/>
  <c r="AT310" i="6"/>
  <c r="AS310" i="6"/>
  <c r="AQ310" i="6"/>
  <c r="AO310" i="6"/>
  <c r="AM310" i="6"/>
  <c r="AK310" i="6"/>
  <c r="AI310" i="6"/>
  <c r="C310" i="6"/>
  <c r="B310" i="6"/>
  <c r="AT309" i="6"/>
  <c r="AS309" i="6"/>
  <c r="AQ309" i="6"/>
  <c r="AO309" i="6"/>
  <c r="AM309" i="6"/>
  <c r="AK309" i="6"/>
  <c r="AI309" i="6"/>
  <c r="C309" i="6"/>
  <c r="B309" i="6"/>
  <c r="AT308" i="6"/>
  <c r="AS308" i="6"/>
  <c r="AQ308" i="6"/>
  <c r="AO308" i="6"/>
  <c r="AM308" i="6"/>
  <c r="AK308" i="6"/>
  <c r="AI308" i="6"/>
  <c r="C308" i="6"/>
  <c r="B308" i="6"/>
  <c r="AT307" i="6"/>
  <c r="AS307" i="6"/>
  <c r="AQ307" i="6"/>
  <c r="AO307" i="6"/>
  <c r="AM307" i="6"/>
  <c r="AK307" i="6"/>
  <c r="AI307" i="6"/>
  <c r="C307" i="6"/>
  <c r="B307" i="6"/>
  <c r="A307" i="6"/>
  <c r="AT306" i="6"/>
  <c r="AS306" i="6"/>
  <c r="AQ306" i="6"/>
  <c r="AO306" i="6"/>
  <c r="AM306" i="6"/>
  <c r="AK306" i="6"/>
  <c r="AI306" i="6"/>
  <c r="C306" i="6"/>
  <c r="B306" i="6"/>
  <c r="A306" i="6"/>
  <c r="AT305" i="6"/>
  <c r="AS305" i="6"/>
  <c r="AQ305" i="6"/>
  <c r="AO305" i="6"/>
  <c r="AM305" i="6"/>
  <c r="AK305" i="6"/>
  <c r="AI305" i="6"/>
  <c r="C305" i="6"/>
  <c r="B305" i="6"/>
  <c r="AT304" i="6"/>
  <c r="AS304" i="6"/>
  <c r="AQ304" i="6"/>
  <c r="AO304" i="6"/>
  <c r="AM304" i="6"/>
  <c r="AK304" i="6"/>
  <c r="AI304" i="6"/>
  <c r="C304" i="6"/>
  <c r="B304" i="6"/>
  <c r="AT303" i="6"/>
  <c r="AS303" i="6"/>
  <c r="AQ303" i="6"/>
  <c r="AO303" i="6"/>
  <c r="AM303" i="6"/>
  <c r="AK303" i="6"/>
  <c r="AI303" i="6"/>
  <c r="C303" i="6"/>
  <c r="B303" i="6"/>
  <c r="AT302" i="6"/>
  <c r="AS302" i="6"/>
  <c r="AQ302" i="6"/>
  <c r="AO302" i="6"/>
  <c r="AM302" i="6"/>
  <c r="AK302" i="6"/>
  <c r="AI302" i="6"/>
  <c r="C302" i="6"/>
  <c r="B302" i="6"/>
  <c r="AT301" i="6"/>
  <c r="AS301" i="6"/>
  <c r="AQ301" i="6"/>
  <c r="AO301" i="6"/>
  <c r="AM301" i="6"/>
  <c r="AK301" i="6"/>
  <c r="AI301" i="6"/>
  <c r="C301" i="6"/>
  <c r="B301" i="6"/>
  <c r="AT300" i="6"/>
  <c r="AS300" i="6"/>
  <c r="AQ300" i="6"/>
  <c r="AO300" i="6"/>
  <c r="AM300" i="6"/>
  <c r="AK300" i="6"/>
  <c r="AI300" i="6"/>
  <c r="C300" i="6"/>
  <c r="B300" i="6"/>
  <c r="AT299" i="6"/>
  <c r="AS299" i="6"/>
  <c r="AQ299" i="6"/>
  <c r="AO299" i="6"/>
  <c r="AM299" i="6"/>
  <c r="AK299" i="6"/>
  <c r="AI299" i="6"/>
  <c r="C299" i="6"/>
  <c r="B299" i="6"/>
  <c r="AT298" i="6"/>
  <c r="AS298" i="6"/>
  <c r="AQ298" i="6"/>
  <c r="AO298" i="6"/>
  <c r="AM298" i="6"/>
  <c r="AK298" i="6"/>
  <c r="AI298" i="6"/>
  <c r="C298" i="6"/>
  <c r="B298" i="6"/>
  <c r="AT297" i="6"/>
  <c r="AS297" i="6"/>
  <c r="AQ297" i="6"/>
  <c r="AO297" i="6"/>
  <c r="AM297" i="6"/>
  <c r="AK297" i="6"/>
  <c r="AI297" i="6"/>
  <c r="C297" i="6"/>
  <c r="B297" i="6"/>
  <c r="AT296" i="6"/>
  <c r="AS296" i="6"/>
  <c r="AQ296" i="6"/>
  <c r="AO296" i="6"/>
  <c r="AM296" i="6"/>
  <c r="AK296" i="6"/>
  <c r="AI296" i="6"/>
  <c r="C296" i="6"/>
  <c r="B296" i="6"/>
  <c r="AT295" i="6"/>
  <c r="AS295" i="6"/>
  <c r="AQ295" i="6"/>
  <c r="AO295" i="6"/>
  <c r="AM295" i="6"/>
  <c r="AK295" i="6"/>
  <c r="AI295" i="6"/>
  <c r="C295" i="6"/>
  <c r="B295" i="6"/>
  <c r="A295" i="6"/>
  <c r="AT294" i="6"/>
  <c r="AS294" i="6"/>
  <c r="AQ294" i="6"/>
  <c r="AO294" i="6"/>
  <c r="AM294" i="6"/>
  <c r="AK294" i="6"/>
  <c r="AI294" i="6"/>
  <c r="C294" i="6"/>
  <c r="B294" i="6"/>
  <c r="AT293" i="6"/>
  <c r="AS293" i="6"/>
  <c r="AQ293" i="6"/>
  <c r="AO293" i="6"/>
  <c r="AM293" i="6"/>
  <c r="AK293" i="6"/>
  <c r="AI293" i="6"/>
  <c r="C293" i="6"/>
  <c r="B293" i="6"/>
  <c r="AT292" i="6"/>
  <c r="AS292" i="6"/>
  <c r="AQ292" i="6"/>
  <c r="AO292" i="6"/>
  <c r="AM292" i="6"/>
  <c r="AK292" i="6"/>
  <c r="AI292" i="6"/>
  <c r="C292" i="6"/>
  <c r="B292" i="6"/>
  <c r="AT291" i="6"/>
  <c r="AS291" i="6"/>
  <c r="AQ291" i="6"/>
  <c r="AO291" i="6"/>
  <c r="AM291" i="6"/>
  <c r="AK291" i="6"/>
  <c r="AI291" i="6"/>
  <c r="C291" i="6"/>
  <c r="B291" i="6"/>
  <c r="AT290" i="6"/>
  <c r="AS290" i="6"/>
  <c r="AQ290" i="6"/>
  <c r="AO290" i="6"/>
  <c r="AM290" i="6"/>
  <c r="AK290" i="6"/>
  <c r="AI290" i="6"/>
  <c r="C290" i="6"/>
  <c r="B290" i="6"/>
  <c r="AT289" i="6"/>
  <c r="AS289" i="6"/>
  <c r="AQ289" i="6"/>
  <c r="AO289" i="6"/>
  <c r="AM289" i="6"/>
  <c r="AK289" i="6"/>
  <c r="AI289" i="6"/>
  <c r="C289" i="6"/>
  <c r="B289" i="6"/>
  <c r="AT288" i="6"/>
  <c r="AS288" i="6"/>
  <c r="AQ288" i="6"/>
  <c r="AO288" i="6"/>
  <c r="AM288" i="6"/>
  <c r="AK288" i="6"/>
  <c r="AI288" i="6"/>
  <c r="C288" i="6"/>
  <c r="B288" i="6"/>
  <c r="AT287" i="6"/>
  <c r="AS287" i="6"/>
  <c r="AQ287" i="6"/>
  <c r="AO287" i="6"/>
  <c r="AM287" i="6"/>
  <c r="AK287" i="6"/>
  <c r="AI287" i="6"/>
  <c r="C287" i="6"/>
  <c r="B287" i="6"/>
  <c r="AT286" i="6"/>
  <c r="AS286" i="6"/>
  <c r="AQ286" i="6"/>
  <c r="AO286" i="6"/>
  <c r="AM286" i="6"/>
  <c r="AK286" i="6"/>
  <c r="AI286" i="6"/>
  <c r="C286" i="6"/>
  <c r="B286" i="6"/>
  <c r="AT285" i="6"/>
  <c r="AS285" i="6"/>
  <c r="AQ285" i="6"/>
  <c r="AO285" i="6"/>
  <c r="AM285" i="6"/>
  <c r="AK285" i="6"/>
  <c r="AI285" i="6"/>
  <c r="C285" i="6"/>
  <c r="B285" i="6"/>
  <c r="AT284" i="6"/>
  <c r="AS284" i="6"/>
  <c r="AQ284" i="6"/>
  <c r="AO284" i="6"/>
  <c r="AM284" i="6"/>
  <c r="AK284" i="6"/>
  <c r="AI284" i="6"/>
  <c r="C284" i="6"/>
  <c r="B284" i="6"/>
  <c r="AT283" i="6"/>
  <c r="AS283" i="6"/>
  <c r="AQ283" i="6"/>
  <c r="AO283" i="6"/>
  <c r="AM283" i="6"/>
  <c r="AK283" i="6"/>
  <c r="AI283" i="6"/>
  <c r="C283" i="6"/>
  <c r="B283" i="6"/>
  <c r="AT282" i="6"/>
  <c r="AS282" i="6"/>
  <c r="AQ282" i="6"/>
  <c r="AO282" i="6"/>
  <c r="AM282" i="6"/>
  <c r="AK282" i="6"/>
  <c r="AI282" i="6"/>
  <c r="C282" i="6"/>
  <c r="B282" i="6"/>
  <c r="A282" i="6"/>
  <c r="AT281" i="6"/>
  <c r="AS281" i="6"/>
  <c r="AQ281" i="6"/>
  <c r="AO281" i="6"/>
  <c r="AM281" i="6"/>
  <c r="AK281" i="6"/>
  <c r="AI281" i="6"/>
  <c r="C281" i="6"/>
  <c r="B281" i="6"/>
  <c r="AT280" i="6"/>
  <c r="AS280" i="6"/>
  <c r="AQ280" i="6"/>
  <c r="AO280" i="6"/>
  <c r="AM280" i="6"/>
  <c r="AK280" i="6"/>
  <c r="AI280" i="6"/>
  <c r="C280" i="6"/>
  <c r="B280" i="6"/>
  <c r="AT279" i="6"/>
  <c r="AS279" i="6"/>
  <c r="AQ279" i="6"/>
  <c r="AO279" i="6"/>
  <c r="AM279" i="6"/>
  <c r="AK279" i="6"/>
  <c r="AI279" i="6"/>
  <c r="C279" i="6"/>
  <c r="B279" i="6"/>
  <c r="AT278" i="6"/>
  <c r="AS278" i="6"/>
  <c r="AQ278" i="6"/>
  <c r="AO278" i="6"/>
  <c r="AM278" i="6"/>
  <c r="AK278" i="6"/>
  <c r="AI278" i="6"/>
  <c r="C278" i="6"/>
  <c r="B278" i="6"/>
  <c r="AT277" i="6"/>
  <c r="AS277" i="6"/>
  <c r="AQ277" i="6"/>
  <c r="AO277" i="6"/>
  <c r="AM277" i="6"/>
  <c r="AK277" i="6"/>
  <c r="AI277" i="6"/>
  <c r="C277" i="6"/>
  <c r="B277" i="6"/>
  <c r="AT276" i="6"/>
  <c r="AS276" i="6"/>
  <c r="AQ276" i="6"/>
  <c r="AO276" i="6"/>
  <c r="AM276" i="6"/>
  <c r="AK276" i="6"/>
  <c r="AI276" i="6"/>
  <c r="C276" i="6"/>
  <c r="B276" i="6"/>
  <c r="AT275" i="6"/>
  <c r="AS275" i="6"/>
  <c r="AQ275" i="6"/>
  <c r="AO275" i="6"/>
  <c r="AM275" i="6"/>
  <c r="AK275" i="6"/>
  <c r="AI275" i="6"/>
  <c r="C275" i="6"/>
  <c r="B275" i="6"/>
  <c r="AT274" i="6"/>
  <c r="AS274" i="6"/>
  <c r="AQ274" i="6"/>
  <c r="AO274" i="6"/>
  <c r="AM274" i="6"/>
  <c r="AK274" i="6"/>
  <c r="AI274" i="6"/>
  <c r="C274" i="6"/>
  <c r="B274" i="6"/>
  <c r="A274" i="6"/>
  <c r="AT273" i="6"/>
  <c r="AS273" i="6"/>
  <c r="AQ273" i="6"/>
  <c r="AO273" i="6"/>
  <c r="AM273" i="6"/>
  <c r="AK273" i="6"/>
  <c r="AI273" i="6"/>
  <c r="C273" i="6"/>
  <c r="B273" i="6"/>
  <c r="AT272" i="6"/>
  <c r="AS272" i="6"/>
  <c r="AQ272" i="6"/>
  <c r="AO272" i="6"/>
  <c r="AM272" i="6"/>
  <c r="AK272" i="6"/>
  <c r="AI272" i="6"/>
  <c r="C272" i="6"/>
  <c r="B272" i="6"/>
  <c r="AT271" i="6"/>
  <c r="AS271" i="6"/>
  <c r="AQ271" i="6"/>
  <c r="AO271" i="6"/>
  <c r="AM271" i="6"/>
  <c r="AK271" i="6"/>
  <c r="AI271" i="6"/>
  <c r="C271" i="6"/>
  <c r="B271" i="6"/>
  <c r="AT270" i="6"/>
  <c r="AS270" i="6"/>
  <c r="AQ270" i="6"/>
  <c r="AO270" i="6"/>
  <c r="AM270" i="6"/>
  <c r="AK270" i="6"/>
  <c r="AI270" i="6"/>
  <c r="C270" i="6"/>
  <c r="B270" i="6"/>
  <c r="AT269" i="6"/>
  <c r="AS269" i="6"/>
  <c r="AQ269" i="6"/>
  <c r="AO269" i="6"/>
  <c r="AM269" i="6"/>
  <c r="AK269" i="6"/>
  <c r="AI269" i="6"/>
  <c r="C269" i="6"/>
  <c r="B269" i="6"/>
  <c r="AT268" i="6"/>
  <c r="AS268" i="6"/>
  <c r="AQ268" i="6"/>
  <c r="AO268" i="6"/>
  <c r="AM268" i="6"/>
  <c r="AK268" i="6"/>
  <c r="AI268" i="6"/>
  <c r="C268" i="6"/>
  <c r="B268" i="6"/>
  <c r="AT267" i="6"/>
  <c r="AS267" i="6"/>
  <c r="AQ267" i="6"/>
  <c r="AO267" i="6"/>
  <c r="AM267" i="6"/>
  <c r="AK267" i="6"/>
  <c r="AI267" i="6"/>
  <c r="C267" i="6"/>
  <c r="B267" i="6"/>
  <c r="AT266" i="6"/>
  <c r="AS266" i="6"/>
  <c r="AQ266" i="6"/>
  <c r="AO266" i="6"/>
  <c r="AM266" i="6"/>
  <c r="AK266" i="6"/>
  <c r="AI266" i="6"/>
  <c r="C266" i="6"/>
  <c r="B266" i="6"/>
  <c r="AT265" i="6"/>
  <c r="AS265" i="6"/>
  <c r="AQ265" i="6"/>
  <c r="AO265" i="6"/>
  <c r="AM265" i="6"/>
  <c r="AK265" i="6"/>
  <c r="AI265" i="6"/>
  <c r="C265" i="6"/>
  <c r="B265" i="6"/>
  <c r="AT264" i="6"/>
  <c r="AS264" i="6"/>
  <c r="AQ264" i="6"/>
  <c r="AO264" i="6"/>
  <c r="AM264" i="6"/>
  <c r="AK264" i="6"/>
  <c r="AI264" i="6"/>
  <c r="C264" i="6"/>
  <c r="B264" i="6"/>
  <c r="AT263" i="6"/>
  <c r="AS263" i="6"/>
  <c r="AQ263" i="6"/>
  <c r="AO263" i="6"/>
  <c r="AM263" i="6"/>
  <c r="AK263" i="6"/>
  <c r="AI263" i="6"/>
  <c r="C263" i="6"/>
  <c r="B263" i="6"/>
  <c r="AT262" i="6"/>
  <c r="AS262" i="6"/>
  <c r="AQ262" i="6"/>
  <c r="AO262" i="6"/>
  <c r="AM262" i="6"/>
  <c r="AK262" i="6"/>
  <c r="AI262" i="6"/>
  <c r="C262" i="6"/>
  <c r="B262" i="6"/>
  <c r="AT261" i="6"/>
  <c r="AS261" i="6"/>
  <c r="AQ261" i="6"/>
  <c r="AO261" i="6"/>
  <c r="AM261" i="6"/>
  <c r="AK261" i="6"/>
  <c r="AI261" i="6"/>
  <c r="C261" i="6"/>
  <c r="B261" i="6"/>
  <c r="A261" i="6"/>
  <c r="AT260" i="6"/>
  <c r="AS260" i="6"/>
  <c r="AQ260" i="6"/>
  <c r="AO260" i="6"/>
  <c r="AM260" i="6"/>
  <c r="AK260" i="6"/>
  <c r="AI260" i="6"/>
  <c r="C260" i="6"/>
  <c r="B260" i="6"/>
  <c r="AT259" i="6"/>
  <c r="AS259" i="6"/>
  <c r="AQ259" i="6"/>
  <c r="AO259" i="6"/>
  <c r="AM259" i="6"/>
  <c r="AK259" i="6"/>
  <c r="AI259" i="6"/>
  <c r="C259" i="6"/>
  <c r="B259" i="6"/>
  <c r="AT258" i="6"/>
  <c r="AS258" i="6"/>
  <c r="AQ258" i="6"/>
  <c r="AO258" i="6"/>
  <c r="AM258" i="6"/>
  <c r="AK258" i="6"/>
  <c r="AI258" i="6"/>
  <c r="C258" i="6"/>
  <c r="B258" i="6"/>
  <c r="AT257" i="6"/>
  <c r="AS257" i="6"/>
  <c r="AQ257" i="6"/>
  <c r="AO257" i="6"/>
  <c r="AM257" i="6"/>
  <c r="AK257" i="6"/>
  <c r="AI257" i="6"/>
  <c r="C257" i="6"/>
  <c r="B257" i="6"/>
  <c r="AT256" i="6"/>
  <c r="AS256" i="6"/>
  <c r="AQ256" i="6"/>
  <c r="AO256" i="6"/>
  <c r="AM256" i="6"/>
  <c r="AK256" i="6"/>
  <c r="AI256" i="6"/>
  <c r="C256" i="6"/>
  <c r="B256" i="6"/>
  <c r="AT255" i="6"/>
  <c r="AS255" i="6"/>
  <c r="AQ255" i="6"/>
  <c r="AO255" i="6"/>
  <c r="AM255" i="6"/>
  <c r="AK255" i="6"/>
  <c r="AI255" i="6"/>
  <c r="C255" i="6"/>
  <c r="B255" i="6"/>
  <c r="AT254" i="6"/>
  <c r="AS254" i="6"/>
  <c r="AQ254" i="6"/>
  <c r="AO254" i="6"/>
  <c r="AM254" i="6"/>
  <c r="AK254" i="6"/>
  <c r="AI254" i="6"/>
  <c r="C254" i="6"/>
  <c r="B254" i="6"/>
  <c r="AT253" i="6"/>
  <c r="AS253" i="6"/>
  <c r="AQ253" i="6"/>
  <c r="AO253" i="6"/>
  <c r="AM253" i="6"/>
  <c r="AK253" i="6"/>
  <c r="AI253" i="6"/>
  <c r="C253" i="6"/>
  <c r="B253" i="6"/>
  <c r="AT252" i="6"/>
  <c r="AS252" i="6"/>
  <c r="AQ252" i="6"/>
  <c r="AO252" i="6"/>
  <c r="AM252" i="6"/>
  <c r="AK252" i="6"/>
  <c r="AI252" i="6"/>
  <c r="C252" i="6"/>
  <c r="B252" i="6"/>
  <c r="AT251" i="6"/>
  <c r="AS251" i="6"/>
  <c r="AQ251" i="6"/>
  <c r="AO251" i="6"/>
  <c r="AM251" i="6"/>
  <c r="AK251" i="6"/>
  <c r="AI251" i="6"/>
  <c r="C251" i="6"/>
  <c r="B251" i="6"/>
  <c r="AT250" i="6"/>
  <c r="AS250" i="6"/>
  <c r="AQ250" i="6"/>
  <c r="AO250" i="6"/>
  <c r="AM250" i="6"/>
  <c r="AK250" i="6"/>
  <c r="AI250" i="6"/>
  <c r="C250" i="6"/>
  <c r="B250" i="6"/>
  <c r="AT249" i="6"/>
  <c r="AS249" i="6"/>
  <c r="AQ249" i="6"/>
  <c r="AO249" i="6"/>
  <c r="AM249" i="6"/>
  <c r="AK249" i="6"/>
  <c r="AI249" i="6"/>
  <c r="C249" i="6"/>
  <c r="B249" i="6"/>
  <c r="AT248" i="6"/>
  <c r="AS248" i="6"/>
  <c r="AQ248" i="6"/>
  <c r="AO248" i="6"/>
  <c r="AM248" i="6"/>
  <c r="AK248" i="6"/>
  <c r="AI248" i="6"/>
  <c r="C248" i="6"/>
  <c r="B248" i="6"/>
  <c r="AT247" i="6"/>
  <c r="AS247" i="6"/>
  <c r="AQ247" i="6"/>
  <c r="AO247" i="6"/>
  <c r="AM247" i="6"/>
  <c r="AK247" i="6"/>
  <c r="AI247" i="6"/>
  <c r="C247" i="6"/>
  <c r="B247" i="6"/>
  <c r="AT246" i="6"/>
  <c r="AS246" i="6"/>
  <c r="AQ246" i="6"/>
  <c r="AO246" i="6"/>
  <c r="AM246" i="6"/>
  <c r="AK246" i="6"/>
  <c r="AI246" i="6"/>
  <c r="C246" i="6"/>
  <c r="B246" i="6"/>
  <c r="AT245" i="6"/>
  <c r="AS245" i="6"/>
  <c r="AQ245" i="6"/>
  <c r="AO245" i="6"/>
  <c r="AM245" i="6"/>
  <c r="AK245" i="6"/>
  <c r="AI245" i="6"/>
  <c r="C245" i="6"/>
  <c r="B245" i="6"/>
  <c r="AT244" i="6"/>
  <c r="AS244" i="6"/>
  <c r="AQ244" i="6"/>
  <c r="AO244" i="6"/>
  <c r="AM244" i="6"/>
  <c r="AK244" i="6"/>
  <c r="AI244" i="6"/>
  <c r="C244" i="6"/>
  <c r="B244" i="6"/>
  <c r="AT243" i="6"/>
  <c r="AS243" i="6"/>
  <c r="AQ243" i="6"/>
  <c r="AO243" i="6"/>
  <c r="AM243" i="6"/>
  <c r="AK243" i="6"/>
  <c r="AI243" i="6"/>
  <c r="C243" i="6"/>
  <c r="B243" i="6"/>
  <c r="A243" i="6"/>
  <c r="AT242" i="6"/>
  <c r="AS242" i="6"/>
  <c r="AQ242" i="6"/>
  <c r="AO242" i="6"/>
  <c r="AM242" i="6"/>
  <c r="AK242" i="6"/>
  <c r="AI242" i="6"/>
  <c r="C242" i="6"/>
  <c r="B242" i="6"/>
  <c r="AT241" i="6"/>
  <c r="AS241" i="6"/>
  <c r="AQ241" i="6"/>
  <c r="AO241" i="6"/>
  <c r="AM241" i="6"/>
  <c r="AK241" i="6"/>
  <c r="AI241" i="6"/>
  <c r="C241" i="6"/>
  <c r="B241" i="6"/>
  <c r="AT240" i="6"/>
  <c r="AS240" i="6"/>
  <c r="AQ240" i="6"/>
  <c r="AO240" i="6"/>
  <c r="AM240" i="6"/>
  <c r="AK240" i="6"/>
  <c r="AI240" i="6"/>
  <c r="C240" i="6"/>
  <c r="B240" i="6"/>
  <c r="AT239" i="6"/>
  <c r="AS239" i="6"/>
  <c r="AQ239" i="6"/>
  <c r="AO239" i="6"/>
  <c r="AM239" i="6"/>
  <c r="AK239" i="6"/>
  <c r="AI239" i="6"/>
  <c r="C239" i="6"/>
  <c r="B239" i="6"/>
  <c r="AT238" i="6"/>
  <c r="AS238" i="6"/>
  <c r="AQ238" i="6"/>
  <c r="AO238" i="6"/>
  <c r="AM238" i="6"/>
  <c r="AK238" i="6"/>
  <c r="AI238" i="6"/>
  <c r="C238" i="6"/>
  <c r="B238" i="6"/>
  <c r="AT237" i="6"/>
  <c r="AS237" i="6"/>
  <c r="AQ237" i="6"/>
  <c r="AO237" i="6"/>
  <c r="AM237" i="6"/>
  <c r="AK237" i="6"/>
  <c r="AI237" i="6"/>
  <c r="C237" i="6"/>
  <c r="B237" i="6"/>
  <c r="AT236" i="6"/>
  <c r="AS236" i="6"/>
  <c r="AQ236" i="6"/>
  <c r="AO236" i="6"/>
  <c r="AM236" i="6"/>
  <c r="AK236" i="6"/>
  <c r="AI236" i="6"/>
  <c r="C236" i="6"/>
  <c r="B236" i="6"/>
  <c r="AT235" i="6"/>
  <c r="AS235" i="6"/>
  <c r="AQ235" i="6"/>
  <c r="AO235" i="6"/>
  <c r="AM235" i="6"/>
  <c r="AK235" i="6"/>
  <c r="AI235" i="6"/>
  <c r="C235" i="6"/>
  <c r="B235" i="6"/>
  <c r="AT234" i="6"/>
  <c r="AS234" i="6"/>
  <c r="AQ234" i="6"/>
  <c r="AO234" i="6"/>
  <c r="AM234" i="6"/>
  <c r="AK234" i="6"/>
  <c r="AI234" i="6"/>
  <c r="C234" i="6"/>
  <c r="B234" i="6"/>
  <c r="AT233" i="6"/>
  <c r="AS233" i="6"/>
  <c r="AQ233" i="6"/>
  <c r="AO233" i="6"/>
  <c r="AM233" i="6"/>
  <c r="AK233" i="6"/>
  <c r="AI233" i="6"/>
  <c r="C233" i="6"/>
  <c r="B233" i="6"/>
  <c r="AT232" i="6"/>
  <c r="AS232" i="6"/>
  <c r="AQ232" i="6"/>
  <c r="AO232" i="6"/>
  <c r="AM232" i="6"/>
  <c r="AK232" i="6"/>
  <c r="AI232" i="6"/>
  <c r="C232" i="6"/>
  <c r="B232" i="6"/>
  <c r="AT231" i="6"/>
  <c r="AS231" i="6"/>
  <c r="AQ231" i="6"/>
  <c r="AO231" i="6"/>
  <c r="AM231" i="6"/>
  <c r="AK231" i="6"/>
  <c r="AI231" i="6"/>
  <c r="C231" i="6"/>
  <c r="B231" i="6"/>
  <c r="AT230" i="6"/>
  <c r="AS230" i="6"/>
  <c r="AQ230" i="6"/>
  <c r="AO230" i="6"/>
  <c r="AM230" i="6"/>
  <c r="AK230" i="6"/>
  <c r="AI230" i="6"/>
  <c r="C230" i="6"/>
  <c r="B230" i="6"/>
  <c r="AT229" i="6"/>
  <c r="AS229" i="6"/>
  <c r="AQ229" i="6"/>
  <c r="AO229" i="6"/>
  <c r="AM229" i="6"/>
  <c r="AK229" i="6"/>
  <c r="AI229" i="6"/>
  <c r="C229" i="6"/>
  <c r="B229" i="6"/>
  <c r="AT228" i="6"/>
  <c r="AS228" i="6"/>
  <c r="AQ228" i="6"/>
  <c r="AO228" i="6"/>
  <c r="AM228" i="6"/>
  <c r="AK228" i="6"/>
  <c r="AI228" i="6"/>
  <c r="C228" i="6"/>
  <c r="B228" i="6"/>
  <c r="AT227" i="6"/>
  <c r="AS227" i="6"/>
  <c r="AQ227" i="6"/>
  <c r="AO227" i="6"/>
  <c r="AM227" i="6"/>
  <c r="AK227" i="6"/>
  <c r="AI227" i="6"/>
  <c r="C227" i="6"/>
  <c r="B227" i="6"/>
  <c r="AT226" i="6"/>
  <c r="AS226" i="6"/>
  <c r="AQ226" i="6"/>
  <c r="AO226" i="6"/>
  <c r="AM226" i="6"/>
  <c r="AK226" i="6"/>
  <c r="AI226" i="6"/>
  <c r="C226" i="6"/>
  <c r="B226" i="6"/>
  <c r="AT225" i="6"/>
  <c r="AS225" i="6"/>
  <c r="AQ225" i="6"/>
  <c r="AO225" i="6"/>
  <c r="AM225" i="6"/>
  <c r="AK225" i="6"/>
  <c r="AI225" i="6"/>
  <c r="C225" i="6"/>
  <c r="B225" i="6"/>
  <c r="AT224" i="6"/>
  <c r="AS224" i="6"/>
  <c r="AQ224" i="6"/>
  <c r="AO224" i="6"/>
  <c r="AM224" i="6"/>
  <c r="AK224" i="6"/>
  <c r="AI224" i="6"/>
  <c r="C224" i="6"/>
  <c r="B224" i="6"/>
  <c r="AT223" i="6"/>
  <c r="AS223" i="6"/>
  <c r="AQ223" i="6"/>
  <c r="AO223" i="6"/>
  <c r="AM223" i="6"/>
  <c r="AK223" i="6"/>
  <c r="AI223" i="6"/>
  <c r="C223" i="6"/>
  <c r="B223" i="6"/>
  <c r="AT222" i="6"/>
  <c r="AS222" i="6"/>
  <c r="AQ222" i="6"/>
  <c r="AO222" i="6"/>
  <c r="AM222" i="6"/>
  <c r="AK222" i="6"/>
  <c r="AI222" i="6"/>
  <c r="C222" i="6"/>
  <c r="B222" i="6"/>
  <c r="AT221" i="6"/>
  <c r="AS221" i="6"/>
  <c r="AQ221" i="6"/>
  <c r="AO221" i="6"/>
  <c r="AM221" i="6"/>
  <c r="AK221" i="6"/>
  <c r="AI221" i="6"/>
  <c r="C221" i="6"/>
  <c r="B221" i="6"/>
  <c r="AT220" i="6"/>
  <c r="AS220" i="6"/>
  <c r="AQ220" i="6"/>
  <c r="AO220" i="6"/>
  <c r="AM220" i="6"/>
  <c r="AK220" i="6"/>
  <c r="AI220" i="6"/>
  <c r="C220" i="6"/>
  <c r="B220" i="6"/>
  <c r="AT219" i="6"/>
  <c r="AS219" i="6"/>
  <c r="AQ219" i="6"/>
  <c r="AO219" i="6"/>
  <c r="AM219" i="6"/>
  <c r="AK219" i="6"/>
  <c r="AI219" i="6"/>
  <c r="C219" i="6"/>
  <c r="B219" i="6"/>
  <c r="A219" i="6"/>
  <c r="AT218" i="6"/>
  <c r="AS218" i="6"/>
  <c r="AQ218" i="6"/>
  <c r="AO218" i="6"/>
  <c r="AM218" i="6"/>
  <c r="AK218" i="6"/>
  <c r="AI218" i="6"/>
  <c r="C218" i="6"/>
  <c r="B218" i="6"/>
  <c r="AT217" i="6"/>
  <c r="AS217" i="6"/>
  <c r="AQ217" i="6"/>
  <c r="AO217" i="6"/>
  <c r="AM217" i="6"/>
  <c r="AK217" i="6"/>
  <c r="AI217" i="6"/>
  <c r="C217" i="6"/>
  <c r="B217" i="6"/>
  <c r="AT216" i="6"/>
  <c r="AS216" i="6"/>
  <c r="AQ216" i="6"/>
  <c r="AO216" i="6"/>
  <c r="AM216" i="6"/>
  <c r="AK216" i="6"/>
  <c r="AI216" i="6"/>
  <c r="C216" i="6"/>
  <c r="B216" i="6"/>
  <c r="AT215" i="6"/>
  <c r="AS215" i="6"/>
  <c r="AQ215" i="6"/>
  <c r="AO215" i="6"/>
  <c r="AM215" i="6"/>
  <c r="AK215" i="6"/>
  <c r="AI215" i="6"/>
  <c r="C215" i="6"/>
  <c r="B215" i="6"/>
  <c r="AT214" i="6"/>
  <c r="AS214" i="6"/>
  <c r="AQ214" i="6"/>
  <c r="AO214" i="6"/>
  <c r="AM214" i="6"/>
  <c r="AK214" i="6"/>
  <c r="AI214" i="6"/>
  <c r="C214" i="6"/>
  <c r="B214" i="6"/>
  <c r="AT213" i="6"/>
  <c r="AS213" i="6"/>
  <c r="AQ213" i="6"/>
  <c r="AO213" i="6"/>
  <c r="AM213" i="6"/>
  <c r="AK213" i="6"/>
  <c r="AI213" i="6"/>
  <c r="C213" i="6"/>
  <c r="B213" i="6"/>
  <c r="AT212" i="6"/>
  <c r="AS212" i="6"/>
  <c r="AQ212" i="6"/>
  <c r="AO212" i="6"/>
  <c r="AM212" i="6"/>
  <c r="AK212" i="6"/>
  <c r="AI212" i="6"/>
  <c r="C212" i="6"/>
  <c r="B212" i="6"/>
  <c r="AT211" i="6"/>
  <c r="AS211" i="6"/>
  <c r="AQ211" i="6"/>
  <c r="AO211" i="6"/>
  <c r="AM211" i="6"/>
  <c r="AK211" i="6"/>
  <c r="AI211" i="6"/>
  <c r="C211" i="6"/>
  <c r="B211" i="6"/>
  <c r="AT210" i="6"/>
  <c r="AS210" i="6"/>
  <c r="AQ210" i="6"/>
  <c r="AO210" i="6"/>
  <c r="AM210" i="6"/>
  <c r="AK210" i="6"/>
  <c r="AI210" i="6"/>
  <c r="C210" i="6"/>
  <c r="B210" i="6"/>
  <c r="AT209" i="6"/>
  <c r="AS209" i="6"/>
  <c r="AQ209" i="6"/>
  <c r="AO209" i="6"/>
  <c r="AM209" i="6"/>
  <c r="AK209" i="6"/>
  <c r="AI209" i="6"/>
  <c r="C209" i="6"/>
  <c r="B209" i="6"/>
  <c r="AT208" i="6"/>
  <c r="AS208" i="6"/>
  <c r="AQ208" i="6"/>
  <c r="AO208" i="6"/>
  <c r="AM208" i="6"/>
  <c r="AK208" i="6"/>
  <c r="AI208" i="6"/>
  <c r="C208" i="6"/>
  <c r="B208" i="6"/>
  <c r="AT207" i="6"/>
  <c r="AS207" i="6"/>
  <c r="AQ207" i="6"/>
  <c r="AO207" i="6"/>
  <c r="AM207" i="6"/>
  <c r="AK207" i="6"/>
  <c r="AI207" i="6"/>
  <c r="C207" i="6"/>
  <c r="B207" i="6"/>
  <c r="AT206" i="6"/>
  <c r="AS206" i="6"/>
  <c r="AQ206" i="6"/>
  <c r="AO206" i="6"/>
  <c r="AM206" i="6"/>
  <c r="AK206" i="6"/>
  <c r="AI206" i="6"/>
  <c r="C206" i="6"/>
  <c r="B206" i="6"/>
  <c r="AT205" i="6"/>
  <c r="AS205" i="6"/>
  <c r="AQ205" i="6"/>
  <c r="AO205" i="6"/>
  <c r="AM205" i="6"/>
  <c r="AK205" i="6"/>
  <c r="AI205" i="6"/>
  <c r="C205" i="6"/>
  <c r="B205" i="6"/>
  <c r="AT204" i="6"/>
  <c r="AS204" i="6"/>
  <c r="AQ204" i="6"/>
  <c r="AO204" i="6"/>
  <c r="AM204" i="6"/>
  <c r="AK204" i="6"/>
  <c r="AI204" i="6"/>
  <c r="C204" i="6"/>
  <c r="B204" i="6"/>
  <c r="AT203" i="6"/>
  <c r="AS203" i="6"/>
  <c r="AQ203" i="6"/>
  <c r="AO203" i="6"/>
  <c r="AM203" i="6"/>
  <c r="AK203" i="6"/>
  <c r="AI203" i="6"/>
  <c r="C203" i="6"/>
  <c r="B203" i="6"/>
  <c r="AT202" i="6"/>
  <c r="AS202" i="6"/>
  <c r="AQ202" i="6"/>
  <c r="AO202" i="6"/>
  <c r="AM202" i="6"/>
  <c r="AK202" i="6"/>
  <c r="AI202" i="6"/>
  <c r="C202" i="6"/>
  <c r="B202" i="6"/>
  <c r="AT201" i="6"/>
  <c r="AS201" i="6"/>
  <c r="AQ201" i="6"/>
  <c r="AO201" i="6"/>
  <c r="AM201" i="6"/>
  <c r="AK201" i="6"/>
  <c r="AI201" i="6"/>
  <c r="C201" i="6"/>
  <c r="B201" i="6"/>
  <c r="AT200" i="6"/>
  <c r="AS200" i="6"/>
  <c r="AQ200" i="6"/>
  <c r="AO200" i="6"/>
  <c r="AM200" i="6"/>
  <c r="AK200" i="6"/>
  <c r="AI200" i="6"/>
  <c r="C200" i="6"/>
  <c r="B200" i="6"/>
  <c r="A200" i="6"/>
  <c r="AT199" i="6"/>
  <c r="AS199" i="6"/>
  <c r="AQ199" i="6"/>
  <c r="AO199" i="6"/>
  <c r="AM199" i="6"/>
  <c r="AK199" i="6"/>
  <c r="AI199" i="6"/>
  <c r="C199" i="6"/>
  <c r="B199" i="6"/>
  <c r="AT198" i="6"/>
  <c r="AS198" i="6"/>
  <c r="AQ198" i="6"/>
  <c r="AO198" i="6"/>
  <c r="AM198" i="6"/>
  <c r="AK198" i="6"/>
  <c r="AI198" i="6"/>
  <c r="C198" i="6"/>
  <c r="B198" i="6"/>
  <c r="AT197" i="6"/>
  <c r="AS197" i="6"/>
  <c r="AQ197" i="6"/>
  <c r="AO197" i="6"/>
  <c r="AM197" i="6"/>
  <c r="AK197" i="6"/>
  <c r="AI197" i="6"/>
  <c r="C197" i="6"/>
  <c r="B197" i="6"/>
  <c r="A197" i="6"/>
  <c r="AT196" i="6"/>
  <c r="AS196" i="6"/>
  <c r="AQ196" i="6"/>
  <c r="AO196" i="6"/>
  <c r="AM196" i="6"/>
  <c r="AK196" i="6"/>
  <c r="AI196" i="6"/>
  <c r="C196" i="6"/>
  <c r="B196" i="6"/>
  <c r="AT195" i="6"/>
  <c r="AS195" i="6"/>
  <c r="AQ195" i="6"/>
  <c r="AO195" i="6"/>
  <c r="AM195" i="6"/>
  <c r="AK195" i="6"/>
  <c r="AI195" i="6"/>
  <c r="C195" i="6"/>
  <c r="B195" i="6"/>
  <c r="AT194" i="6"/>
  <c r="AS194" i="6"/>
  <c r="AQ194" i="6"/>
  <c r="AO194" i="6"/>
  <c r="AM194" i="6"/>
  <c r="AK194" i="6"/>
  <c r="AI194" i="6"/>
  <c r="C194" i="6"/>
  <c r="B194" i="6"/>
  <c r="AT193" i="6"/>
  <c r="AS193" i="6"/>
  <c r="AQ193" i="6"/>
  <c r="AO193" i="6"/>
  <c r="AM193" i="6"/>
  <c r="AK193" i="6"/>
  <c r="AI193" i="6"/>
  <c r="C193" i="6"/>
  <c r="B193" i="6"/>
  <c r="AT192" i="6"/>
  <c r="AS192" i="6"/>
  <c r="AQ192" i="6"/>
  <c r="AO192" i="6"/>
  <c r="AM192" i="6"/>
  <c r="AK192" i="6"/>
  <c r="AI192" i="6"/>
  <c r="C192" i="6"/>
  <c r="B192" i="6"/>
  <c r="AT191" i="6"/>
  <c r="AS191" i="6"/>
  <c r="AQ191" i="6"/>
  <c r="AO191" i="6"/>
  <c r="AM191" i="6"/>
  <c r="AK191" i="6"/>
  <c r="AI191" i="6"/>
  <c r="C191" i="6"/>
  <c r="B191" i="6"/>
  <c r="AT190" i="6"/>
  <c r="AS190" i="6"/>
  <c r="AQ190" i="6"/>
  <c r="AO190" i="6"/>
  <c r="AM190" i="6"/>
  <c r="AK190" i="6"/>
  <c r="AI190" i="6"/>
  <c r="C190" i="6"/>
  <c r="B190" i="6"/>
  <c r="A190" i="6"/>
  <c r="AT189" i="6"/>
  <c r="AS189" i="6"/>
  <c r="AQ189" i="6"/>
  <c r="AO189" i="6"/>
  <c r="AM189" i="6"/>
  <c r="AK189" i="6"/>
  <c r="AI189" i="6"/>
  <c r="C189" i="6"/>
  <c r="B189" i="6"/>
  <c r="AT188" i="6"/>
  <c r="AS188" i="6"/>
  <c r="AQ188" i="6"/>
  <c r="AO188" i="6"/>
  <c r="AM188" i="6"/>
  <c r="AK188" i="6"/>
  <c r="AI188" i="6"/>
  <c r="C188" i="6"/>
  <c r="B188" i="6"/>
  <c r="AT187" i="6"/>
  <c r="AS187" i="6"/>
  <c r="AQ187" i="6"/>
  <c r="AO187" i="6"/>
  <c r="AM187" i="6"/>
  <c r="AK187" i="6"/>
  <c r="AI187" i="6"/>
  <c r="C187" i="6"/>
  <c r="B187" i="6"/>
  <c r="AT186" i="6"/>
  <c r="AS186" i="6"/>
  <c r="AQ186" i="6"/>
  <c r="AO186" i="6"/>
  <c r="AM186" i="6"/>
  <c r="AK186" i="6"/>
  <c r="AI186" i="6"/>
  <c r="C186" i="6"/>
  <c r="B186" i="6"/>
  <c r="AT185" i="6"/>
  <c r="AS185" i="6"/>
  <c r="AQ185" i="6"/>
  <c r="AO185" i="6"/>
  <c r="AM185" i="6"/>
  <c r="AK185" i="6"/>
  <c r="AI185" i="6"/>
  <c r="C185" i="6"/>
  <c r="B185" i="6"/>
  <c r="AT184" i="6"/>
  <c r="AS184" i="6"/>
  <c r="AQ184" i="6"/>
  <c r="AO184" i="6"/>
  <c r="AM184" i="6"/>
  <c r="AK184" i="6"/>
  <c r="AI184" i="6"/>
  <c r="C184" i="6"/>
  <c r="B184" i="6"/>
  <c r="AT183" i="6"/>
  <c r="AS183" i="6"/>
  <c r="AQ183" i="6"/>
  <c r="AO183" i="6"/>
  <c r="AM183" i="6"/>
  <c r="AK183" i="6"/>
  <c r="AI183" i="6"/>
  <c r="C183" i="6"/>
  <c r="B183" i="6"/>
  <c r="AT182" i="6"/>
  <c r="AS182" i="6"/>
  <c r="AQ182" i="6"/>
  <c r="AO182" i="6"/>
  <c r="AM182" i="6"/>
  <c r="AK182" i="6"/>
  <c r="AI182" i="6"/>
  <c r="C182" i="6"/>
  <c r="B182" i="6"/>
  <c r="AT181" i="6"/>
  <c r="AS181" i="6"/>
  <c r="AQ181" i="6"/>
  <c r="AO181" i="6"/>
  <c r="AM181" i="6"/>
  <c r="AK181" i="6"/>
  <c r="AI181" i="6"/>
  <c r="C181" i="6"/>
  <c r="B181" i="6"/>
  <c r="AT180" i="6"/>
  <c r="AS180" i="6"/>
  <c r="AQ180" i="6"/>
  <c r="AO180" i="6"/>
  <c r="AM180" i="6"/>
  <c r="AK180" i="6"/>
  <c r="AI180" i="6"/>
  <c r="C180" i="6"/>
  <c r="B180" i="6"/>
  <c r="AT179" i="6"/>
  <c r="AS179" i="6"/>
  <c r="AQ179" i="6"/>
  <c r="AO179" i="6"/>
  <c r="AM179" i="6"/>
  <c r="AK179" i="6"/>
  <c r="AI179" i="6"/>
  <c r="C179" i="6"/>
  <c r="B179" i="6"/>
  <c r="AT178" i="6"/>
  <c r="AS178" i="6"/>
  <c r="AQ178" i="6"/>
  <c r="AO178" i="6"/>
  <c r="AM178" i="6"/>
  <c r="AK178" i="6"/>
  <c r="AI178" i="6"/>
  <c r="C178" i="6"/>
  <c r="B178" i="6"/>
  <c r="AT177" i="6"/>
  <c r="AS177" i="6"/>
  <c r="AQ177" i="6"/>
  <c r="AO177" i="6"/>
  <c r="AM177" i="6"/>
  <c r="AK177" i="6"/>
  <c r="AI177" i="6"/>
  <c r="C177" i="6"/>
  <c r="B177" i="6"/>
  <c r="AT176" i="6"/>
  <c r="AS176" i="6"/>
  <c r="AQ176" i="6"/>
  <c r="AO176" i="6"/>
  <c r="AM176" i="6"/>
  <c r="AK176" i="6"/>
  <c r="AI176" i="6"/>
  <c r="C176" i="6"/>
  <c r="B176" i="6"/>
  <c r="AT175" i="6"/>
  <c r="AS175" i="6"/>
  <c r="AQ175" i="6"/>
  <c r="AO175" i="6"/>
  <c r="AM175" i="6"/>
  <c r="AK175" i="6"/>
  <c r="AI175" i="6"/>
  <c r="C175" i="6"/>
  <c r="B175" i="6"/>
  <c r="A175" i="6"/>
  <c r="AT174" i="6"/>
  <c r="AS174" i="6"/>
  <c r="AQ174" i="6"/>
  <c r="AO174" i="6"/>
  <c r="AM174" i="6"/>
  <c r="AK174" i="6"/>
  <c r="AI174" i="6"/>
  <c r="C174" i="6"/>
  <c r="B174" i="6"/>
  <c r="AT173" i="6"/>
  <c r="AS173" i="6"/>
  <c r="AQ173" i="6"/>
  <c r="AO173" i="6"/>
  <c r="AM173" i="6"/>
  <c r="AK173" i="6"/>
  <c r="AI173" i="6"/>
  <c r="C173" i="6"/>
  <c r="B173" i="6"/>
  <c r="A173" i="6"/>
  <c r="AT172" i="6"/>
  <c r="AS172" i="6"/>
  <c r="AQ172" i="6"/>
  <c r="AO172" i="6"/>
  <c r="AM172" i="6"/>
  <c r="AK172" i="6"/>
  <c r="AI172" i="6"/>
  <c r="C172" i="6"/>
  <c r="B172" i="6"/>
  <c r="AT171" i="6"/>
  <c r="AS171" i="6"/>
  <c r="AQ171" i="6"/>
  <c r="AO171" i="6"/>
  <c r="AM171" i="6"/>
  <c r="AK171" i="6"/>
  <c r="AI171" i="6"/>
  <c r="C171" i="6"/>
  <c r="B171" i="6"/>
  <c r="AT170" i="6"/>
  <c r="AS170" i="6"/>
  <c r="AQ170" i="6"/>
  <c r="AO170" i="6"/>
  <c r="AM170" i="6"/>
  <c r="AK170" i="6"/>
  <c r="AI170" i="6"/>
  <c r="C170" i="6"/>
  <c r="B170" i="6"/>
  <c r="AT169" i="6"/>
  <c r="AS169" i="6"/>
  <c r="AQ169" i="6"/>
  <c r="AO169" i="6"/>
  <c r="AM169" i="6"/>
  <c r="AK169" i="6"/>
  <c r="AI169" i="6"/>
  <c r="C169" i="6"/>
  <c r="B169" i="6"/>
  <c r="AT168" i="6"/>
  <c r="AS168" i="6"/>
  <c r="AQ168" i="6"/>
  <c r="AO168" i="6"/>
  <c r="AM168" i="6"/>
  <c r="AK168" i="6"/>
  <c r="AI168" i="6"/>
  <c r="C168" i="6"/>
  <c r="B168" i="6"/>
  <c r="AT167" i="6"/>
  <c r="AS167" i="6"/>
  <c r="AQ167" i="6"/>
  <c r="AO167" i="6"/>
  <c r="AM167" i="6"/>
  <c r="AK167" i="6"/>
  <c r="AI167" i="6"/>
  <c r="C167" i="6"/>
  <c r="B167" i="6"/>
  <c r="AT166" i="6"/>
  <c r="AS166" i="6"/>
  <c r="AQ166" i="6"/>
  <c r="AO166" i="6"/>
  <c r="AM166" i="6"/>
  <c r="AK166" i="6"/>
  <c r="AI166" i="6"/>
  <c r="C166" i="6"/>
  <c r="B166" i="6"/>
  <c r="AT165" i="6"/>
  <c r="AS165" i="6"/>
  <c r="AQ165" i="6"/>
  <c r="AO165" i="6"/>
  <c r="AM165" i="6"/>
  <c r="AK165" i="6"/>
  <c r="AI165" i="6"/>
  <c r="C165" i="6"/>
  <c r="B165" i="6"/>
  <c r="AT164" i="6"/>
  <c r="AS164" i="6"/>
  <c r="AQ164" i="6"/>
  <c r="AO164" i="6"/>
  <c r="AM164" i="6"/>
  <c r="AK164" i="6"/>
  <c r="AI164" i="6"/>
  <c r="C164" i="6"/>
  <c r="B164" i="6"/>
  <c r="AT163" i="6"/>
  <c r="AS163" i="6"/>
  <c r="AQ163" i="6"/>
  <c r="AO163" i="6"/>
  <c r="AM163" i="6"/>
  <c r="AK163" i="6"/>
  <c r="AI163" i="6"/>
  <c r="C163" i="6"/>
  <c r="B163" i="6"/>
  <c r="AT162" i="6"/>
  <c r="AS162" i="6"/>
  <c r="AQ162" i="6"/>
  <c r="AO162" i="6"/>
  <c r="AM162" i="6"/>
  <c r="AK162" i="6"/>
  <c r="AI162" i="6"/>
  <c r="C162" i="6"/>
  <c r="B162" i="6"/>
  <c r="AT161" i="6"/>
  <c r="AS161" i="6"/>
  <c r="AQ161" i="6"/>
  <c r="AO161" i="6"/>
  <c r="AM161" i="6"/>
  <c r="AK161" i="6"/>
  <c r="AI161" i="6"/>
  <c r="C161" i="6"/>
  <c r="B161" i="6"/>
  <c r="AT160" i="6"/>
  <c r="AS160" i="6"/>
  <c r="AQ160" i="6"/>
  <c r="AO160" i="6"/>
  <c r="AM160" i="6"/>
  <c r="AK160" i="6"/>
  <c r="AI160" i="6"/>
  <c r="C160" i="6"/>
  <c r="B160" i="6"/>
  <c r="AT159" i="6"/>
  <c r="AS159" i="6"/>
  <c r="AQ159" i="6"/>
  <c r="AO159" i="6"/>
  <c r="AM159" i="6"/>
  <c r="AK159" i="6"/>
  <c r="AI159" i="6"/>
  <c r="C159" i="6"/>
  <c r="B159" i="6"/>
  <c r="A159" i="6"/>
  <c r="AT158" i="6"/>
  <c r="AS158" i="6"/>
  <c r="AQ158" i="6"/>
  <c r="AO158" i="6"/>
  <c r="AM158" i="6"/>
  <c r="AK158" i="6"/>
  <c r="AI158" i="6"/>
  <c r="C158" i="6"/>
  <c r="B158" i="6"/>
  <c r="A158" i="6"/>
  <c r="AT157" i="6"/>
  <c r="AS157" i="6"/>
  <c r="AQ157" i="6"/>
  <c r="AO157" i="6"/>
  <c r="AM157" i="6"/>
  <c r="AK157" i="6"/>
  <c r="AI157" i="6"/>
  <c r="C157" i="6"/>
  <c r="B157" i="6"/>
  <c r="AT156" i="6"/>
  <c r="AS156" i="6"/>
  <c r="AQ156" i="6"/>
  <c r="AO156" i="6"/>
  <c r="AM156" i="6"/>
  <c r="AK156" i="6"/>
  <c r="AI156" i="6"/>
  <c r="C156" i="6"/>
  <c r="B156" i="6"/>
  <c r="AT155" i="6"/>
  <c r="AS155" i="6"/>
  <c r="AQ155" i="6"/>
  <c r="AO155" i="6"/>
  <c r="AM155" i="6"/>
  <c r="AK155" i="6"/>
  <c r="AI155" i="6"/>
  <c r="C155" i="6"/>
  <c r="B155" i="6"/>
  <c r="AT154" i="6"/>
  <c r="AS154" i="6"/>
  <c r="AQ154" i="6"/>
  <c r="AO154" i="6"/>
  <c r="AM154" i="6"/>
  <c r="AK154" i="6"/>
  <c r="AI154" i="6"/>
  <c r="C154" i="6"/>
  <c r="B154" i="6"/>
  <c r="AT153" i="6"/>
  <c r="AS153" i="6"/>
  <c r="AQ153" i="6"/>
  <c r="AO153" i="6"/>
  <c r="AM153" i="6"/>
  <c r="AK153" i="6"/>
  <c r="AI153" i="6"/>
  <c r="C153" i="6"/>
  <c r="B153" i="6"/>
  <c r="AT152" i="6"/>
  <c r="AS152" i="6"/>
  <c r="AQ152" i="6"/>
  <c r="AO152" i="6"/>
  <c r="AM152" i="6"/>
  <c r="AK152" i="6"/>
  <c r="AI152" i="6"/>
  <c r="C152" i="6"/>
  <c r="B152" i="6"/>
  <c r="AT151" i="6"/>
  <c r="AS151" i="6"/>
  <c r="AQ151" i="6"/>
  <c r="AO151" i="6"/>
  <c r="AM151" i="6"/>
  <c r="AK151" i="6"/>
  <c r="AI151" i="6"/>
  <c r="C151" i="6"/>
  <c r="B151" i="6"/>
  <c r="AT150" i="6"/>
  <c r="AS150" i="6"/>
  <c r="AQ150" i="6"/>
  <c r="AO150" i="6"/>
  <c r="AM150" i="6"/>
  <c r="AK150" i="6"/>
  <c r="AI150" i="6"/>
  <c r="C150" i="6"/>
  <c r="B150" i="6"/>
  <c r="AT149" i="6"/>
  <c r="AS149" i="6"/>
  <c r="AQ149" i="6"/>
  <c r="AO149" i="6"/>
  <c r="AM149" i="6"/>
  <c r="AK149" i="6"/>
  <c r="AI149" i="6"/>
  <c r="C149" i="6"/>
  <c r="B149" i="6"/>
  <c r="AT148" i="6"/>
  <c r="AS148" i="6"/>
  <c r="AQ148" i="6"/>
  <c r="AO148" i="6"/>
  <c r="AM148" i="6"/>
  <c r="AK148" i="6"/>
  <c r="AI148" i="6"/>
  <c r="C148" i="6"/>
  <c r="B148" i="6"/>
  <c r="AT147" i="6"/>
  <c r="AS147" i="6"/>
  <c r="AQ147" i="6"/>
  <c r="AO147" i="6"/>
  <c r="AM147" i="6"/>
  <c r="AK147" i="6"/>
  <c r="AI147" i="6"/>
  <c r="C147" i="6"/>
  <c r="B147" i="6"/>
  <c r="AT146" i="6"/>
  <c r="AS146" i="6"/>
  <c r="AQ146" i="6"/>
  <c r="AO146" i="6"/>
  <c r="AM146" i="6"/>
  <c r="AK146" i="6"/>
  <c r="AI146" i="6"/>
  <c r="C146" i="6"/>
  <c r="B146" i="6"/>
  <c r="AT145" i="6"/>
  <c r="AS145" i="6"/>
  <c r="AQ145" i="6"/>
  <c r="AO145" i="6"/>
  <c r="AM145" i="6"/>
  <c r="AK145" i="6"/>
  <c r="AI145" i="6"/>
  <c r="C145" i="6"/>
  <c r="B145" i="6"/>
  <c r="AT144" i="6"/>
  <c r="AS144" i="6"/>
  <c r="AQ144" i="6"/>
  <c r="AO144" i="6"/>
  <c r="AM144" i="6"/>
  <c r="AK144" i="6"/>
  <c r="AI144" i="6"/>
  <c r="C144" i="6"/>
  <c r="B144" i="6"/>
  <c r="AT143" i="6"/>
  <c r="AS143" i="6"/>
  <c r="AQ143" i="6"/>
  <c r="AO143" i="6"/>
  <c r="AM143" i="6"/>
  <c r="AK143" i="6"/>
  <c r="AI143" i="6"/>
  <c r="C143" i="6"/>
  <c r="B143" i="6"/>
  <c r="AT142" i="6"/>
  <c r="AS142" i="6"/>
  <c r="AQ142" i="6"/>
  <c r="AO142" i="6"/>
  <c r="AM142" i="6"/>
  <c r="AK142" i="6"/>
  <c r="AI142" i="6"/>
  <c r="C142" i="6"/>
  <c r="B142" i="6"/>
  <c r="AT141" i="6"/>
  <c r="AS141" i="6"/>
  <c r="AQ141" i="6"/>
  <c r="AO141" i="6"/>
  <c r="AM141" i="6"/>
  <c r="AK141" i="6"/>
  <c r="AI141" i="6"/>
  <c r="C141" i="6"/>
  <c r="B141" i="6"/>
  <c r="AT140" i="6"/>
  <c r="AS140" i="6"/>
  <c r="AQ140" i="6"/>
  <c r="AO140" i="6"/>
  <c r="AM140" i="6"/>
  <c r="AK140" i="6"/>
  <c r="AI140" i="6"/>
  <c r="C140" i="6"/>
  <c r="B140" i="6"/>
  <c r="AT139" i="6"/>
  <c r="AS139" i="6"/>
  <c r="AQ139" i="6"/>
  <c r="AO139" i="6"/>
  <c r="AM139" i="6"/>
  <c r="AK139" i="6"/>
  <c r="AI139" i="6"/>
  <c r="C139" i="6"/>
  <c r="B139" i="6"/>
  <c r="AT138" i="6"/>
  <c r="AS138" i="6"/>
  <c r="AQ138" i="6"/>
  <c r="AO138" i="6"/>
  <c r="AM138" i="6"/>
  <c r="AK138" i="6"/>
  <c r="AI138" i="6"/>
  <c r="C138" i="6"/>
  <c r="B138" i="6"/>
  <c r="AT137" i="6"/>
  <c r="AS137" i="6"/>
  <c r="AQ137" i="6"/>
  <c r="AO137" i="6"/>
  <c r="AM137" i="6"/>
  <c r="AK137" i="6"/>
  <c r="AI137" i="6"/>
  <c r="C137" i="6"/>
  <c r="B137" i="6"/>
  <c r="AT136" i="6"/>
  <c r="AS136" i="6"/>
  <c r="AQ136" i="6"/>
  <c r="AO136" i="6"/>
  <c r="AM136" i="6"/>
  <c r="AK136" i="6"/>
  <c r="AI136" i="6"/>
  <c r="C136" i="6"/>
  <c r="B136" i="6"/>
  <c r="AT135" i="6"/>
  <c r="AS135" i="6"/>
  <c r="AQ135" i="6"/>
  <c r="AO135" i="6"/>
  <c r="AM135" i="6"/>
  <c r="AK135" i="6"/>
  <c r="AI135" i="6"/>
  <c r="C135" i="6"/>
  <c r="B135" i="6"/>
  <c r="AT134" i="6"/>
  <c r="AS134" i="6"/>
  <c r="AQ134" i="6"/>
  <c r="AO134" i="6"/>
  <c r="AM134" i="6"/>
  <c r="AK134" i="6"/>
  <c r="AI134" i="6"/>
  <c r="C134" i="6"/>
  <c r="B134" i="6"/>
  <c r="AT133" i="6"/>
  <c r="AS133" i="6"/>
  <c r="AQ133" i="6"/>
  <c r="AO133" i="6"/>
  <c r="AM133" i="6"/>
  <c r="AK133" i="6"/>
  <c r="AI133" i="6"/>
  <c r="C133" i="6"/>
  <c r="B133" i="6"/>
  <c r="AT132" i="6"/>
  <c r="AS132" i="6"/>
  <c r="AQ132" i="6"/>
  <c r="AO132" i="6"/>
  <c r="AM132" i="6"/>
  <c r="AK132" i="6"/>
  <c r="AI132" i="6"/>
  <c r="C132" i="6"/>
  <c r="B132" i="6"/>
  <c r="AT131" i="6"/>
  <c r="AS131" i="6"/>
  <c r="AQ131" i="6"/>
  <c r="AO131" i="6"/>
  <c r="AM131" i="6"/>
  <c r="AK131" i="6"/>
  <c r="AI131" i="6"/>
  <c r="C131" i="6"/>
  <c r="B131" i="6"/>
  <c r="AT130" i="6"/>
  <c r="AS130" i="6"/>
  <c r="AQ130" i="6"/>
  <c r="AO130" i="6"/>
  <c r="AM130" i="6"/>
  <c r="AK130" i="6"/>
  <c r="AI130" i="6"/>
  <c r="C130" i="6"/>
  <c r="B130" i="6"/>
  <c r="AT129" i="6"/>
  <c r="AS129" i="6"/>
  <c r="AQ129" i="6"/>
  <c r="AO129" i="6"/>
  <c r="AM129" i="6"/>
  <c r="AK129" i="6"/>
  <c r="AI129" i="6"/>
  <c r="C129" i="6"/>
  <c r="B129" i="6"/>
  <c r="AT128" i="6"/>
  <c r="AS128" i="6"/>
  <c r="AQ128" i="6"/>
  <c r="AO128" i="6"/>
  <c r="AM128" i="6"/>
  <c r="AK128" i="6"/>
  <c r="AI128" i="6"/>
  <c r="C128" i="6"/>
  <c r="B128" i="6"/>
  <c r="AT127" i="6"/>
  <c r="AS127" i="6"/>
  <c r="AQ127" i="6"/>
  <c r="AO127" i="6"/>
  <c r="AM127" i="6"/>
  <c r="AK127" i="6"/>
  <c r="AI127" i="6"/>
  <c r="C127" i="6"/>
  <c r="B127" i="6"/>
  <c r="AT126" i="6"/>
  <c r="AS126" i="6"/>
  <c r="AQ126" i="6"/>
  <c r="AO126" i="6"/>
  <c r="AM126" i="6"/>
  <c r="AK126" i="6"/>
  <c r="AI126" i="6"/>
  <c r="C126" i="6"/>
  <c r="B126" i="6"/>
  <c r="AT125" i="6"/>
  <c r="AS125" i="6"/>
  <c r="AQ125" i="6"/>
  <c r="AO125" i="6"/>
  <c r="AM125" i="6"/>
  <c r="AK125" i="6"/>
  <c r="AI125" i="6"/>
  <c r="C125" i="6"/>
  <c r="B125" i="6"/>
  <c r="AT124" i="6"/>
  <c r="AS124" i="6"/>
  <c r="AQ124" i="6"/>
  <c r="AO124" i="6"/>
  <c r="AM124" i="6"/>
  <c r="AK124" i="6"/>
  <c r="AI124" i="6"/>
  <c r="C124" i="6"/>
  <c r="B124" i="6"/>
  <c r="AT123" i="6"/>
  <c r="AS123" i="6"/>
  <c r="AQ123" i="6"/>
  <c r="AO123" i="6"/>
  <c r="AM123" i="6"/>
  <c r="AK123" i="6"/>
  <c r="AI123" i="6"/>
  <c r="C123" i="6"/>
  <c r="B123" i="6"/>
  <c r="A123" i="6"/>
  <c r="AT122" i="6"/>
  <c r="AS122" i="6"/>
  <c r="AQ122" i="6"/>
  <c r="AO122" i="6"/>
  <c r="AM122" i="6"/>
  <c r="AK122" i="6"/>
  <c r="AI122" i="6"/>
  <c r="C122" i="6"/>
  <c r="B122" i="6"/>
  <c r="AT121" i="6"/>
  <c r="AS121" i="6"/>
  <c r="AQ121" i="6"/>
  <c r="AO121" i="6"/>
  <c r="AM121" i="6"/>
  <c r="AK121" i="6"/>
  <c r="AI121" i="6"/>
  <c r="C121" i="6"/>
  <c r="B121" i="6"/>
  <c r="AT120" i="6"/>
  <c r="AS120" i="6"/>
  <c r="AQ120" i="6"/>
  <c r="AO120" i="6"/>
  <c r="AM120" i="6"/>
  <c r="AK120" i="6"/>
  <c r="AI120" i="6"/>
  <c r="C120" i="6"/>
  <c r="B120" i="6"/>
  <c r="AT119" i="6"/>
  <c r="AS119" i="6"/>
  <c r="AQ119" i="6"/>
  <c r="AO119" i="6"/>
  <c r="AM119" i="6"/>
  <c r="AK119" i="6"/>
  <c r="AI119" i="6"/>
  <c r="C119" i="6"/>
  <c r="B119" i="6"/>
  <c r="A119" i="6"/>
  <c r="AT118" i="6"/>
  <c r="AS118" i="6"/>
  <c r="AQ118" i="6"/>
  <c r="AO118" i="6"/>
  <c r="AM118" i="6"/>
  <c r="AK118" i="6"/>
  <c r="AI118" i="6"/>
  <c r="C118" i="6"/>
  <c r="B118" i="6"/>
  <c r="AT117" i="6"/>
  <c r="AS117" i="6"/>
  <c r="AQ117" i="6"/>
  <c r="AO117" i="6"/>
  <c r="AM117" i="6"/>
  <c r="AK117" i="6"/>
  <c r="AI117" i="6"/>
  <c r="C117" i="6"/>
  <c r="B117" i="6"/>
  <c r="AT116" i="6"/>
  <c r="AS116" i="6"/>
  <c r="AQ116" i="6"/>
  <c r="AO116" i="6"/>
  <c r="AM116" i="6"/>
  <c r="AK116" i="6"/>
  <c r="AI116" i="6"/>
  <c r="C116" i="6"/>
  <c r="B116" i="6"/>
  <c r="AT115" i="6"/>
  <c r="AS115" i="6"/>
  <c r="AQ115" i="6"/>
  <c r="AO115" i="6"/>
  <c r="AM115" i="6"/>
  <c r="AK115" i="6"/>
  <c r="AI115" i="6"/>
  <c r="C115" i="6"/>
  <c r="B115" i="6"/>
  <c r="AT114" i="6"/>
  <c r="AS114" i="6"/>
  <c r="AQ114" i="6"/>
  <c r="AO114" i="6"/>
  <c r="AM114" i="6"/>
  <c r="AK114" i="6"/>
  <c r="AI114" i="6"/>
  <c r="C114" i="6"/>
  <c r="B114" i="6"/>
  <c r="AT113" i="6"/>
  <c r="AS113" i="6"/>
  <c r="AQ113" i="6"/>
  <c r="AO113" i="6"/>
  <c r="AM113" i="6"/>
  <c r="AK113" i="6"/>
  <c r="AI113" i="6"/>
  <c r="C113" i="6"/>
  <c r="B113" i="6"/>
  <c r="AT112" i="6"/>
  <c r="AS112" i="6"/>
  <c r="AQ112" i="6"/>
  <c r="AO112" i="6"/>
  <c r="AM112" i="6"/>
  <c r="AK112" i="6"/>
  <c r="AI112" i="6"/>
  <c r="C112" i="6"/>
  <c r="B112" i="6"/>
  <c r="AT111" i="6"/>
  <c r="AS111" i="6"/>
  <c r="AQ111" i="6"/>
  <c r="AO111" i="6"/>
  <c r="AM111" i="6"/>
  <c r="AK111" i="6"/>
  <c r="AI111" i="6"/>
  <c r="C111" i="6"/>
  <c r="B111" i="6"/>
  <c r="AT110" i="6"/>
  <c r="AS110" i="6"/>
  <c r="AQ110" i="6"/>
  <c r="AO110" i="6"/>
  <c r="AM110" i="6"/>
  <c r="AK110" i="6"/>
  <c r="AI110" i="6"/>
  <c r="C110" i="6"/>
  <c r="B110" i="6"/>
  <c r="AT109" i="6"/>
  <c r="AS109" i="6"/>
  <c r="AQ109" i="6"/>
  <c r="AO109" i="6"/>
  <c r="AM109" i="6"/>
  <c r="AK109" i="6"/>
  <c r="AI109" i="6"/>
  <c r="C109" i="6"/>
  <c r="B109" i="6"/>
  <c r="AT108" i="6"/>
  <c r="AS108" i="6"/>
  <c r="AQ108" i="6"/>
  <c r="AO108" i="6"/>
  <c r="AM108" i="6"/>
  <c r="AK108" i="6"/>
  <c r="AI108" i="6"/>
  <c r="C108" i="6"/>
  <c r="B108" i="6"/>
  <c r="AT107" i="6"/>
  <c r="AS107" i="6"/>
  <c r="AQ107" i="6"/>
  <c r="AO107" i="6"/>
  <c r="AM107" i="6"/>
  <c r="AK107" i="6"/>
  <c r="AI107" i="6"/>
  <c r="C107" i="6"/>
  <c r="B107" i="6"/>
  <c r="AT106" i="6"/>
  <c r="AS106" i="6"/>
  <c r="AQ106" i="6"/>
  <c r="AO106" i="6"/>
  <c r="AM106" i="6"/>
  <c r="AK106" i="6"/>
  <c r="AI106" i="6"/>
  <c r="C106" i="6"/>
  <c r="B106" i="6"/>
  <c r="A106" i="6"/>
  <c r="AT105" i="6"/>
  <c r="AS105" i="6"/>
  <c r="AQ105" i="6"/>
  <c r="AO105" i="6"/>
  <c r="AM105" i="6"/>
  <c r="AK105" i="6"/>
  <c r="AI105" i="6"/>
  <c r="C105" i="6"/>
  <c r="B105" i="6"/>
  <c r="AT104" i="6"/>
  <c r="AS104" i="6"/>
  <c r="AQ104" i="6"/>
  <c r="AO104" i="6"/>
  <c r="AM104" i="6"/>
  <c r="AK104" i="6"/>
  <c r="AI104" i="6"/>
  <c r="C104" i="6"/>
  <c r="B104" i="6"/>
  <c r="AT103" i="6"/>
  <c r="AS103" i="6"/>
  <c r="AQ103" i="6"/>
  <c r="AO103" i="6"/>
  <c r="AM103" i="6"/>
  <c r="AK103" i="6"/>
  <c r="AI103" i="6"/>
  <c r="C103" i="6"/>
  <c r="B103" i="6"/>
  <c r="AT102" i="6"/>
  <c r="AS102" i="6"/>
  <c r="AQ102" i="6"/>
  <c r="AO102" i="6"/>
  <c r="AM102" i="6"/>
  <c r="AK102" i="6"/>
  <c r="AI102" i="6"/>
  <c r="C102" i="6"/>
  <c r="B102" i="6"/>
  <c r="AT101" i="6"/>
  <c r="AS101" i="6"/>
  <c r="AQ101" i="6"/>
  <c r="AO101" i="6"/>
  <c r="AM101" i="6"/>
  <c r="AK101" i="6"/>
  <c r="AI101" i="6"/>
  <c r="C101" i="6"/>
  <c r="B101" i="6"/>
  <c r="AT100" i="6"/>
  <c r="AS100" i="6"/>
  <c r="AQ100" i="6"/>
  <c r="AO100" i="6"/>
  <c r="AM100" i="6"/>
  <c r="AK100" i="6"/>
  <c r="AI100" i="6"/>
  <c r="C100" i="6"/>
  <c r="B100" i="6"/>
  <c r="A100" i="6"/>
  <c r="AT99" i="6"/>
  <c r="AS99" i="6"/>
  <c r="AQ99" i="6"/>
  <c r="AO99" i="6"/>
  <c r="AM99" i="6"/>
  <c r="AK99" i="6"/>
  <c r="AI99" i="6"/>
  <c r="C99" i="6"/>
  <c r="B99" i="6"/>
  <c r="AT98" i="6"/>
  <c r="AS98" i="6"/>
  <c r="AQ98" i="6"/>
  <c r="AO98" i="6"/>
  <c r="AM98" i="6"/>
  <c r="AK98" i="6"/>
  <c r="AI98" i="6"/>
  <c r="C98" i="6"/>
  <c r="B98" i="6"/>
  <c r="AT97" i="6"/>
  <c r="AS97" i="6"/>
  <c r="AQ97" i="6"/>
  <c r="AO97" i="6"/>
  <c r="AM97" i="6"/>
  <c r="AK97" i="6"/>
  <c r="AI97" i="6"/>
  <c r="C97" i="6"/>
  <c r="B97" i="6"/>
  <c r="AT96" i="6"/>
  <c r="AS96" i="6"/>
  <c r="AQ96" i="6"/>
  <c r="AO96" i="6"/>
  <c r="AM96" i="6"/>
  <c r="AK96" i="6"/>
  <c r="AI96" i="6"/>
  <c r="C96" i="6"/>
  <c r="B96" i="6"/>
  <c r="A96" i="6"/>
  <c r="AT95" i="6"/>
  <c r="AS95" i="6"/>
  <c r="AQ95" i="6"/>
  <c r="AO95" i="6"/>
  <c r="AM95" i="6"/>
  <c r="AK95" i="6"/>
  <c r="AI95" i="6"/>
  <c r="C95" i="6"/>
  <c r="B95" i="6"/>
  <c r="AT94" i="6"/>
  <c r="AS94" i="6"/>
  <c r="AQ94" i="6"/>
  <c r="AO94" i="6"/>
  <c r="AM94" i="6"/>
  <c r="AK94" i="6"/>
  <c r="AI94" i="6"/>
  <c r="C94" i="6"/>
  <c r="B94" i="6"/>
  <c r="AT93" i="6"/>
  <c r="AS93" i="6"/>
  <c r="AQ93" i="6"/>
  <c r="AO93" i="6"/>
  <c r="AM93" i="6"/>
  <c r="AK93" i="6"/>
  <c r="AI93" i="6"/>
  <c r="C93" i="6"/>
  <c r="B93" i="6"/>
  <c r="AT92" i="6"/>
  <c r="AS92" i="6"/>
  <c r="AQ92" i="6"/>
  <c r="AO92" i="6"/>
  <c r="AM92" i="6"/>
  <c r="AK92" i="6"/>
  <c r="AI92" i="6"/>
  <c r="C92" i="6"/>
  <c r="B92" i="6"/>
  <c r="A92" i="6"/>
  <c r="AT91" i="6"/>
  <c r="AS91" i="6"/>
  <c r="AQ91" i="6"/>
  <c r="AO91" i="6"/>
  <c r="AM91" i="6"/>
  <c r="AK91" i="6"/>
  <c r="AI91" i="6"/>
  <c r="C91" i="6"/>
  <c r="B91" i="6"/>
  <c r="AT90" i="6"/>
  <c r="AS90" i="6"/>
  <c r="AQ90" i="6"/>
  <c r="AO90" i="6"/>
  <c r="AM90" i="6"/>
  <c r="AK90" i="6"/>
  <c r="AI90" i="6"/>
  <c r="C90" i="6"/>
  <c r="B90" i="6"/>
  <c r="AT89" i="6"/>
  <c r="AS89" i="6"/>
  <c r="AQ89" i="6"/>
  <c r="AO89" i="6"/>
  <c r="AM89" i="6"/>
  <c r="AK89" i="6"/>
  <c r="AI89" i="6"/>
  <c r="C89" i="6"/>
  <c r="B89" i="6"/>
  <c r="AT88" i="6"/>
  <c r="AS88" i="6"/>
  <c r="AQ88" i="6"/>
  <c r="AO88" i="6"/>
  <c r="AM88" i="6"/>
  <c r="AK88" i="6"/>
  <c r="AI88" i="6"/>
  <c r="C88" i="6"/>
  <c r="B88" i="6"/>
  <c r="AT87" i="6"/>
  <c r="AS87" i="6"/>
  <c r="AQ87" i="6"/>
  <c r="AO87" i="6"/>
  <c r="AM87" i="6"/>
  <c r="AK87" i="6"/>
  <c r="AI87" i="6"/>
  <c r="C87" i="6"/>
  <c r="B87" i="6"/>
  <c r="AT86" i="6"/>
  <c r="AS86" i="6"/>
  <c r="AQ86" i="6"/>
  <c r="AO86" i="6"/>
  <c r="AM86" i="6"/>
  <c r="AK86" i="6"/>
  <c r="AI86" i="6"/>
  <c r="C86" i="6"/>
  <c r="B86" i="6"/>
  <c r="AT85" i="6"/>
  <c r="AS85" i="6"/>
  <c r="AQ85" i="6"/>
  <c r="AO85" i="6"/>
  <c r="AM85" i="6"/>
  <c r="AK85" i="6"/>
  <c r="AI85" i="6"/>
  <c r="C85" i="6"/>
  <c r="B85" i="6"/>
  <c r="AT84" i="6"/>
  <c r="AS84" i="6"/>
  <c r="AQ84" i="6"/>
  <c r="AO84" i="6"/>
  <c r="AM84" i="6"/>
  <c r="AK84" i="6"/>
  <c r="AI84" i="6"/>
  <c r="C84" i="6"/>
  <c r="B84" i="6"/>
  <c r="AT83" i="6"/>
  <c r="AS83" i="6"/>
  <c r="AQ83" i="6"/>
  <c r="AO83" i="6"/>
  <c r="AM83" i="6"/>
  <c r="AK83" i="6"/>
  <c r="AI83" i="6"/>
  <c r="C83" i="6"/>
  <c r="B83" i="6"/>
  <c r="AT82" i="6"/>
  <c r="AS82" i="6"/>
  <c r="AQ82" i="6"/>
  <c r="AO82" i="6"/>
  <c r="AM82" i="6"/>
  <c r="AK82" i="6"/>
  <c r="AI82" i="6"/>
  <c r="C82" i="6"/>
  <c r="B82" i="6"/>
  <c r="AT81" i="6"/>
  <c r="AS81" i="6"/>
  <c r="AQ81" i="6"/>
  <c r="AO81" i="6"/>
  <c r="AM81" i="6"/>
  <c r="AK81" i="6"/>
  <c r="AI81" i="6"/>
  <c r="C81" i="6"/>
  <c r="B81" i="6"/>
  <c r="AT80" i="6"/>
  <c r="AS80" i="6"/>
  <c r="AQ80" i="6"/>
  <c r="AO80" i="6"/>
  <c r="AM80" i="6"/>
  <c r="AK80" i="6"/>
  <c r="AI80" i="6"/>
  <c r="C80" i="6"/>
  <c r="B80" i="6"/>
  <c r="AT79" i="6"/>
  <c r="AS79" i="6"/>
  <c r="AQ79" i="6"/>
  <c r="AO79" i="6"/>
  <c r="AM79" i="6"/>
  <c r="AK79" i="6"/>
  <c r="AI79" i="6"/>
  <c r="C79" i="6"/>
  <c r="B79" i="6"/>
  <c r="AT78" i="6"/>
  <c r="AS78" i="6"/>
  <c r="AQ78" i="6"/>
  <c r="AO78" i="6"/>
  <c r="AM78" i="6"/>
  <c r="AK78" i="6"/>
  <c r="AI78" i="6"/>
  <c r="C78" i="6"/>
  <c r="B78" i="6"/>
  <c r="AT77" i="6"/>
  <c r="AS77" i="6"/>
  <c r="AQ77" i="6"/>
  <c r="AO77" i="6"/>
  <c r="AM77" i="6"/>
  <c r="AK77" i="6"/>
  <c r="AI77" i="6"/>
  <c r="C77" i="6"/>
  <c r="B77" i="6"/>
  <c r="AT76" i="6"/>
  <c r="AS76" i="6"/>
  <c r="AQ76" i="6"/>
  <c r="AO76" i="6"/>
  <c r="AM76" i="6"/>
  <c r="AK76" i="6"/>
  <c r="AI76" i="6"/>
  <c r="C76" i="6"/>
  <c r="B76" i="6"/>
  <c r="A76" i="6"/>
  <c r="AT75" i="6"/>
  <c r="AS75" i="6"/>
  <c r="AQ75" i="6"/>
  <c r="AO75" i="6"/>
  <c r="AM75" i="6"/>
  <c r="AK75" i="6"/>
  <c r="AI75" i="6"/>
  <c r="C75" i="6"/>
  <c r="B75" i="6"/>
  <c r="AT74" i="6"/>
  <c r="AS74" i="6"/>
  <c r="AQ74" i="6"/>
  <c r="AO74" i="6"/>
  <c r="AM74" i="6"/>
  <c r="AK74" i="6"/>
  <c r="AI74" i="6"/>
  <c r="C74" i="6"/>
  <c r="B74" i="6"/>
  <c r="AT73" i="6"/>
  <c r="AS73" i="6"/>
  <c r="AQ73" i="6"/>
  <c r="AO73" i="6"/>
  <c r="AM73" i="6"/>
  <c r="AK73" i="6"/>
  <c r="AI73" i="6"/>
  <c r="C73" i="6"/>
  <c r="B73" i="6"/>
  <c r="AT72" i="6"/>
  <c r="AS72" i="6"/>
  <c r="AQ72" i="6"/>
  <c r="AO72" i="6"/>
  <c r="AM72" i="6"/>
  <c r="AK72" i="6"/>
  <c r="AI72" i="6"/>
  <c r="C72" i="6"/>
  <c r="B72" i="6"/>
  <c r="AT71" i="6"/>
  <c r="AS71" i="6"/>
  <c r="AQ71" i="6"/>
  <c r="AO71" i="6"/>
  <c r="AM71" i="6"/>
  <c r="AK71" i="6"/>
  <c r="AI71" i="6"/>
  <c r="C71" i="6"/>
  <c r="B71" i="6"/>
  <c r="AT70" i="6"/>
  <c r="AS70" i="6"/>
  <c r="AQ70" i="6"/>
  <c r="AO70" i="6"/>
  <c r="AM70" i="6"/>
  <c r="AK70" i="6"/>
  <c r="AI70" i="6"/>
  <c r="C70" i="6"/>
  <c r="B70" i="6"/>
  <c r="AT69" i="6"/>
  <c r="AS69" i="6"/>
  <c r="AQ69" i="6"/>
  <c r="AO69" i="6"/>
  <c r="AM69" i="6"/>
  <c r="AK69" i="6"/>
  <c r="AI69" i="6"/>
  <c r="C69" i="6"/>
  <c r="B69" i="6"/>
  <c r="AT68" i="6"/>
  <c r="AS68" i="6"/>
  <c r="AQ68" i="6"/>
  <c r="AO68" i="6"/>
  <c r="AM68" i="6"/>
  <c r="AK68" i="6"/>
  <c r="AI68" i="6"/>
  <c r="C68" i="6"/>
  <c r="B68" i="6"/>
  <c r="AT67" i="6"/>
  <c r="AS67" i="6"/>
  <c r="AQ67" i="6"/>
  <c r="AO67" i="6"/>
  <c r="AM67" i="6"/>
  <c r="AK67" i="6"/>
  <c r="AI67" i="6"/>
  <c r="C67" i="6"/>
  <c r="B67" i="6"/>
  <c r="AT66" i="6"/>
  <c r="AS66" i="6"/>
  <c r="AQ66" i="6"/>
  <c r="AO66" i="6"/>
  <c r="AM66" i="6"/>
  <c r="AK66" i="6"/>
  <c r="AI66" i="6"/>
  <c r="C66" i="6"/>
  <c r="B66" i="6"/>
  <c r="AT65" i="6"/>
  <c r="AS65" i="6"/>
  <c r="AQ65" i="6"/>
  <c r="AO65" i="6"/>
  <c r="AM65" i="6"/>
  <c r="AK65" i="6"/>
  <c r="AI65" i="6"/>
  <c r="C65" i="6"/>
  <c r="B65" i="6"/>
  <c r="AT64" i="6"/>
  <c r="AS64" i="6"/>
  <c r="AQ64" i="6"/>
  <c r="AO64" i="6"/>
  <c r="AM64" i="6"/>
  <c r="AK64" i="6"/>
  <c r="AI64" i="6"/>
  <c r="C64" i="6"/>
  <c r="B64" i="6"/>
  <c r="AT63" i="6"/>
  <c r="AS63" i="6"/>
  <c r="AQ63" i="6"/>
  <c r="AO63" i="6"/>
  <c r="AM63" i="6"/>
  <c r="AK63" i="6"/>
  <c r="AI63" i="6"/>
  <c r="C63" i="6"/>
  <c r="B63" i="6"/>
  <c r="AT62" i="6"/>
  <c r="AS62" i="6"/>
  <c r="AQ62" i="6"/>
  <c r="AO62" i="6"/>
  <c r="AM62" i="6"/>
  <c r="AK62" i="6"/>
  <c r="AI62" i="6"/>
  <c r="C62" i="6"/>
  <c r="B62" i="6"/>
  <c r="AT61" i="6"/>
  <c r="AS61" i="6"/>
  <c r="AQ61" i="6"/>
  <c r="AO61" i="6"/>
  <c r="AM61" i="6"/>
  <c r="AK61" i="6"/>
  <c r="AI61" i="6"/>
  <c r="C61" i="6"/>
  <c r="B61" i="6"/>
  <c r="AT60" i="6"/>
  <c r="AS60" i="6"/>
  <c r="AQ60" i="6"/>
  <c r="AO60" i="6"/>
  <c r="AM60" i="6"/>
  <c r="AK60" i="6"/>
  <c r="AI60" i="6"/>
  <c r="C60" i="6"/>
  <c r="B60" i="6"/>
  <c r="AT59" i="6"/>
  <c r="AS59" i="6"/>
  <c r="AQ59" i="6"/>
  <c r="AO59" i="6"/>
  <c r="AM59" i="6"/>
  <c r="AK59" i="6"/>
  <c r="AI59" i="6"/>
  <c r="C59" i="6"/>
  <c r="B59" i="6"/>
  <c r="AT58" i="6"/>
  <c r="AS58" i="6"/>
  <c r="AQ58" i="6"/>
  <c r="AO58" i="6"/>
  <c r="AM58" i="6"/>
  <c r="AK58" i="6"/>
  <c r="AI58" i="6"/>
  <c r="C58" i="6"/>
  <c r="B58" i="6"/>
  <c r="AT57" i="6"/>
  <c r="AS57" i="6"/>
  <c r="AQ57" i="6"/>
  <c r="AO57" i="6"/>
  <c r="AM57" i="6"/>
  <c r="AK57" i="6"/>
  <c r="AI57" i="6"/>
  <c r="C57" i="6"/>
  <c r="B57" i="6"/>
  <c r="AT56" i="6"/>
  <c r="AS56" i="6"/>
  <c r="AQ56" i="6"/>
  <c r="AO56" i="6"/>
  <c r="AM56" i="6"/>
  <c r="AK56" i="6"/>
  <c r="AI56" i="6"/>
  <c r="C56" i="6"/>
  <c r="B56" i="6"/>
  <c r="AT55" i="6"/>
  <c r="AS55" i="6"/>
  <c r="AQ55" i="6"/>
  <c r="AO55" i="6"/>
  <c r="AM55" i="6"/>
  <c r="AK55" i="6"/>
  <c r="AI55" i="6"/>
  <c r="C55" i="6"/>
  <c r="B55" i="6"/>
  <c r="AT54" i="6"/>
  <c r="AS54" i="6"/>
  <c r="AQ54" i="6"/>
  <c r="AO54" i="6"/>
  <c r="AM54" i="6"/>
  <c r="AK54" i="6"/>
  <c r="AI54" i="6"/>
  <c r="C54" i="6"/>
  <c r="B54" i="6"/>
  <c r="AT53" i="6"/>
  <c r="AS53" i="6"/>
  <c r="AQ53" i="6"/>
  <c r="AO53" i="6"/>
  <c r="AM53" i="6"/>
  <c r="AK53" i="6"/>
  <c r="AI53" i="6"/>
  <c r="C53" i="6"/>
  <c r="B53" i="6"/>
  <c r="AT52" i="6"/>
  <c r="AS52" i="6"/>
  <c r="AQ52" i="6"/>
  <c r="AO52" i="6"/>
  <c r="AM52" i="6"/>
  <c r="AK52" i="6"/>
  <c r="AI52" i="6"/>
  <c r="C52" i="6"/>
  <c r="B52" i="6"/>
  <c r="AT51" i="6"/>
  <c r="AS51" i="6"/>
  <c r="AQ51" i="6"/>
  <c r="AO51" i="6"/>
  <c r="AM51" i="6"/>
  <c r="AK51" i="6"/>
  <c r="AI51" i="6"/>
  <c r="C51" i="6"/>
  <c r="B51" i="6"/>
  <c r="AT50" i="6"/>
  <c r="AS50" i="6"/>
  <c r="AQ50" i="6"/>
  <c r="AO50" i="6"/>
  <c r="AM50" i="6"/>
  <c r="AK50" i="6"/>
  <c r="AI50" i="6"/>
  <c r="C50" i="6"/>
  <c r="B50" i="6"/>
  <c r="AT49" i="6"/>
  <c r="AS49" i="6"/>
  <c r="AQ49" i="6"/>
  <c r="AO49" i="6"/>
  <c r="AM49" i="6"/>
  <c r="AK49" i="6"/>
  <c r="AI49" i="6"/>
  <c r="C49" i="6"/>
  <c r="B49" i="6"/>
  <c r="AT48" i="6"/>
  <c r="AS48" i="6"/>
  <c r="AQ48" i="6"/>
  <c r="AO48" i="6"/>
  <c r="AM48" i="6"/>
  <c r="AK48" i="6"/>
  <c r="AI48" i="6"/>
  <c r="C48" i="6"/>
  <c r="B48" i="6"/>
  <c r="AT47" i="6"/>
  <c r="AS47" i="6"/>
  <c r="AQ47" i="6"/>
  <c r="AO47" i="6"/>
  <c r="AM47" i="6"/>
  <c r="AK47" i="6"/>
  <c r="AI47" i="6"/>
  <c r="C47" i="6"/>
  <c r="B47" i="6"/>
  <c r="AT46" i="6"/>
  <c r="AS46" i="6"/>
  <c r="AQ46" i="6"/>
  <c r="AO46" i="6"/>
  <c r="AM46" i="6"/>
  <c r="AK46" i="6"/>
  <c r="AI46" i="6"/>
  <c r="C46" i="6"/>
  <c r="B46" i="6"/>
  <c r="AT45" i="6"/>
  <c r="AS45" i="6"/>
  <c r="AQ45" i="6"/>
  <c r="AO45" i="6"/>
  <c r="AM45" i="6"/>
  <c r="AK45" i="6"/>
  <c r="AI45" i="6"/>
  <c r="C45" i="6"/>
  <c r="B45" i="6"/>
  <c r="AT44" i="6"/>
  <c r="AS44" i="6"/>
  <c r="AQ44" i="6"/>
  <c r="AO44" i="6"/>
  <c r="AM44" i="6"/>
  <c r="AK44" i="6"/>
  <c r="AI44" i="6"/>
  <c r="C44" i="6"/>
  <c r="B44" i="6"/>
  <c r="AT43" i="6"/>
  <c r="AS43" i="6"/>
  <c r="AQ43" i="6"/>
  <c r="AO43" i="6"/>
  <c r="AM43" i="6"/>
  <c r="AK43" i="6"/>
  <c r="AI43" i="6"/>
  <c r="C43" i="6"/>
  <c r="B43" i="6"/>
  <c r="A43" i="6"/>
  <c r="AT42" i="6"/>
  <c r="AS42" i="6"/>
  <c r="AQ42" i="6"/>
  <c r="AO42" i="6"/>
  <c r="AM42" i="6"/>
  <c r="AK42" i="6"/>
  <c r="AI42" i="6"/>
  <c r="C42" i="6"/>
  <c r="B42" i="6"/>
  <c r="AT41" i="6"/>
  <c r="AS41" i="6"/>
  <c r="AQ41" i="6"/>
  <c r="AO41" i="6"/>
  <c r="AM41" i="6"/>
  <c r="AK41" i="6"/>
  <c r="AI41" i="6"/>
  <c r="C41" i="6"/>
  <c r="B41" i="6"/>
  <c r="AT40" i="6"/>
  <c r="AS40" i="6"/>
  <c r="AQ40" i="6"/>
  <c r="AO40" i="6"/>
  <c r="AM40" i="6"/>
  <c r="AK40" i="6"/>
  <c r="AI40" i="6"/>
  <c r="C40" i="6"/>
  <c r="B40" i="6"/>
  <c r="AT39" i="6"/>
  <c r="AS39" i="6"/>
  <c r="AQ39" i="6"/>
  <c r="AO39" i="6"/>
  <c r="AM39" i="6"/>
  <c r="AK39" i="6"/>
  <c r="AI39" i="6"/>
  <c r="C39" i="6"/>
  <c r="B39" i="6"/>
  <c r="AT38" i="6"/>
  <c r="AS38" i="6"/>
  <c r="AQ38" i="6"/>
  <c r="AO38" i="6"/>
  <c r="AM38" i="6"/>
  <c r="AK38" i="6"/>
  <c r="AI38" i="6"/>
  <c r="C38" i="6"/>
  <c r="B38" i="6"/>
  <c r="A38" i="6"/>
  <c r="AT37" i="6"/>
  <c r="AS37" i="6"/>
  <c r="AQ37" i="6"/>
  <c r="AO37" i="6"/>
  <c r="AM37" i="6"/>
  <c r="AK37" i="6"/>
  <c r="AI37" i="6"/>
  <c r="C37" i="6"/>
  <c r="B37" i="6"/>
  <c r="AT36" i="6"/>
  <c r="AS36" i="6"/>
  <c r="AQ36" i="6"/>
  <c r="AO36" i="6"/>
  <c r="AM36" i="6"/>
  <c r="AK36" i="6"/>
  <c r="AI36" i="6"/>
  <c r="C36" i="6"/>
  <c r="B36" i="6"/>
  <c r="AT35" i="6"/>
  <c r="AS35" i="6"/>
  <c r="AQ35" i="6"/>
  <c r="AO35" i="6"/>
  <c r="AM35" i="6"/>
  <c r="AK35" i="6"/>
  <c r="AI35" i="6"/>
  <c r="C35" i="6"/>
  <c r="B35" i="6"/>
  <c r="AT34" i="6"/>
  <c r="AS34" i="6"/>
  <c r="AQ34" i="6"/>
  <c r="AO34" i="6"/>
  <c r="AM34" i="6"/>
  <c r="AK34" i="6"/>
  <c r="AI34" i="6"/>
  <c r="C34" i="6"/>
  <c r="B34" i="6"/>
  <c r="AT33" i="6"/>
  <c r="AS33" i="6"/>
  <c r="AQ33" i="6"/>
  <c r="AO33" i="6"/>
  <c r="AM33" i="6"/>
  <c r="AK33" i="6"/>
  <c r="AI33" i="6"/>
  <c r="C33" i="6"/>
  <c r="B33" i="6"/>
  <c r="AT32" i="6"/>
  <c r="AS32" i="6"/>
  <c r="AQ32" i="6"/>
  <c r="AO32" i="6"/>
  <c r="AM32" i="6"/>
  <c r="AK32" i="6"/>
  <c r="AI32" i="6"/>
  <c r="C32" i="6"/>
  <c r="B32" i="6"/>
  <c r="AT31" i="6"/>
  <c r="AS31" i="6"/>
  <c r="AQ31" i="6"/>
  <c r="AO31" i="6"/>
  <c r="AM31" i="6"/>
  <c r="AK31" i="6"/>
  <c r="AI31" i="6"/>
  <c r="C31" i="6"/>
  <c r="B31" i="6"/>
  <c r="AT30" i="6"/>
  <c r="AS30" i="6"/>
  <c r="AQ30" i="6"/>
  <c r="AO30" i="6"/>
  <c r="AM30" i="6"/>
  <c r="AK30" i="6"/>
  <c r="AI30" i="6"/>
  <c r="C30" i="6"/>
  <c r="B30" i="6"/>
  <c r="AT29" i="6"/>
  <c r="AS29" i="6"/>
  <c r="AQ29" i="6"/>
  <c r="AO29" i="6"/>
  <c r="AM29" i="6"/>
  <c r="AK29" i="6"/>
  <c r="AI29" i="6"/>
  <c r="C29" i="6"/>
  <c r="B29" i="6"/>
  <c r="AT28" i="6"/>
  <c r="AS28" i="6"/>
  <c r="AQ28" i="6"/>
  <c r="AO28" i="6"/>
  <c r="AM28" i="6"/>
  <c r="AK28" i="6"/>
  <c r="AI28" i="6"/>
  <c r="C28" i="6"/>
  <c r="B28" i="6"/>
  <c r="AT27" i="6"/>
  <c r="AS27" i="6"/>
  <c r="AQ27" i="6"/>
  <c r="AO27" i="6"/>
  <c r="AM27" i="6"/>
  <c r="AK27" i="6"/>
  <c r="AI27" i="6"/>
  <c r="C27" i="6"/>
  <c r="B27" i="6"/>
  <c r="AT26" i="6"/>
  <c r="AS26" i="6"/>
  <c r="AQ26" i="6"/>
  <c r="AO26" i="6"/>
  <c r="AM26" i="6"/>
  <c r="AK26" i="6"/>
  <c r="AI26" i="6"/>
  <c r="C26" i="6"/>
  <c r="B26" i="6"/>
  <c r="AT25" i="6"/>
  <c r="AS25" i="6"/>
  <c r="AQ25" i="6"/>
  <c r="AO25" i="6"/>
  <c r="AM25" i="6"/>
  <c r="AK25" i="6"/>
  <c r="AI25" i="6"/>
  <c r="C25" i="6"/>
  <c r="B25" i="6"/>
  <c r="AT24" i="6"/>
  <c r="AS24" i="6"/>
  <c r="AQ24" i="6"/>
  <c r="AO24" i="6"/>
  <c r="AM24" i="6"/>
  <c r="AK24" i="6"/>
  <c r="AI24" i="6"/>
  <c r="C24" i="6"/>
  <c r="B24" i="6"/>
  <c r="AT23" i="6"/>
  <c r="AS23" i="6"/>
  <c r="AQ23" i="6"/>
  <c r="AO23" i="6"/>
  <c r="AM23" i="6"/>
  <c r="AK23" i="6"/>
  <c r="AI23" i="6"/>
  <c r="C23" i="6"/>
  <c r="B23" i="6"/>
  <c r="AT22" i="6"/>
  <c r="AS22" i="6"/>
  <c r="AQ22" i="6"/>
  <c r="AO22" i="6"/>
  <c r="AM22" i="6"/>
  <c r="AK22" i="6"/>
  <c r="AI22" i="6"/>
  <c r="C22" i="6"/>
  <c r="B22" i="6"/>
  <c r="AT21" i="6"/>
  <c r="AS21" i="6"/>
  <c r="AQ21" i="6"/>
  <c r="AO21" i="6"/>
  <c r="AM21" i="6"/>
  <c r="AK21" i="6"/>
  <c r="AI21" i="6"/>
  <c r="C21" i="6"/>
  <c r="B21" i="6"/>
  <c r="AT20" i="6"/>
  <c r="AS20" i="6"/>
  <c r="AQ20" i="6"/>
  <c r="AO20" i="6"/>
  <c r="AM20" i="6"/>
  <c r="AK20" i="6"/>
  <c r="AI20" i="6"/>
  <c r="C20" i="6"/>
  <c r="B20" i="6"/>
  <c r="AT19" i="6"/>
  <c r="AS19" i="6"/>
  <c r="AQ19" i="6"/>
  <c r="AO19" i="6"/>
  <c r="AM19" i="6"/>
  <c r="AK19" i="6"/>
  <c r="AI19" i="6"/>
  <c r="C19" i="6"/>
  <c r="B19" i="6"/>
  <c r="AT18" i="6"/>
  <c r="AS18" i="6"/>
  <c r="AQ18" i="6"/>
  <c r="AO18" i="6"/>
  <c r="AM18" i="6"/>
  <c r="AK18" i="6"/>
  <c r="AI18" i="6"/>
  <c r="C18" i="6"/>
  <c r="B18" i="6"/>
  <c r="AT17" i="6"/>
  <c r="AS17" i="6"/>
  <c r="AQ17" i="6"/>
  <c r="AO17" i="6"/>
  <c r="AM17" i="6"/>
  <c r="AK17" i="6"/>
  <c r="AI17" i="6"/>
  <c r="C17" i="6"/>
  <c r="B17" i="6"/>
  <c r="AT16" i="6"/>
  <c r="AS16" i="6"/>
  <c r="AQ16" i="6"/>
  <c r="AO16" i="6"/>
  <c r="AM16" i="6"/>
  <c r="AK16" i="6"/>
  <c r="AI16" i="6"/>
  <c r="C16" i="6"/>
  <c r="B16" i="6"/>
  <c r="AT15" i="6"/>
  <c r="AS15" i="6"/>
  <c r="AQ15" i="6"/>
  <c r="AO15" i="6"/>
  <c r="AM15" i="6"/>
  <c r="AK15" i="6"/>
  <c r="AI15" i="6"/>
  <c r="C15" i="6"/>
  <c r="B15" i="6"/>
  <c r="AT14" i="6"/>
  <c r="AS14" i="6"/>
  <c r="AQ14" i="6"/>
  <c r="AO14" i="6"/>
  <c r="AM14" i="6"/>
  <c r="AK14" i="6"/>
  <c r="AI14" i="6"/>
  <c r="C14" i="6"/>
  <c r="B14" i="6"/>
  <c r="AT13" i="6"/>
  <c r="AS13" i="6"/>
  <c r="AQ13" i="6"/>
  <c r="AO13" i="6"/>
  <c r="AM13" i="6"/>
  <c r="AK13" i="6"/>
  <c r="AI13" i="6"/>
  <c r="C13" i="6"/>
  <c r="B13" i="6"/>
  <c r="AT12" i="6"/>
  <c r="AS12" i="6"/>
  <c r="AQ12" i="6"/>
  <c r="AO12" i="6"/>
  <c r="AM12" i="6"/>
  <c r="AK12" i="6"/>
  <c r="AI12" i="6"/>
  <c r="C12" i="6"/>
  <c r="B12" i="6"/>
  <c r="AT11" i="6"/>
  <c r="AS11" i="6"/>
  <c r="AQ11" i="6"/>
  <c r="AO11" i="6"/>
  <c r="AM11" i="6"/>
  <c r="AK11" i="6"/>
  <c r="AI11" i="6"/>
  <c r="C11" i="6"/>
  <c r="B11" i="6"/>
  <c r="AT10" i="6"/>
  <c r="AS10" i="6"/>
  <c r="AQ10" i="6"/>
  <c r="AO10" i="6"/>
  <c r="AM10" i="6"/>
  <c r="AK10" i="6"/>
  <c r="AI10" i="6"/>
  <c r="C10" i="6"/>
  <c r="B10" i="6"/>
  <c r="AT9" i="6"/>
  <c r="AS9" i="6"/>
  <c r="AQ9" i="6"/>
  <c r="AO9" i="6"/>
  <c r="AM9" i="6"/>
  <c r="AK9" i="6"/>
  <c r="AI9" i="6"/>
  <c r="C9" i="6"/>
  <c r="B9" i="6"/>
  <c r="AT8" i="6"/>
  <c r="AS8" i="6"/>
  <c r="AQ8" i="6"/>
  <c r="AO8" i="6"/>
  <c r="AM8" i="6"/>
  <c r="AK8" i="6"/>
  <c r="AI8" i="6"/>
  <c r="C8" i="6"/>
  <c r="B8" i="6"/>
  <c r="AT7" i="6"/>
  <c r="AS7" i="6"/>
  <c r="AQ7" i="6"/>
  <c r="AO7" i="6"/>
  <c r="AM7" i="6"/>
  <c r="AK7" i="6"/>
  <c r="AI7" i="6"/>
  <c r="C7" i="6"/>
  <c r="B7" i="6"/>
  <c r="AT6" i="6"/>
  <c r="AS6" i="6"/>
  <c r="AQ6" i="6"/>
  <c r="AO6" i="6"/>
  <c r="AM6" i="6"/>
  <c r="AK6" i="6"/>
  <c r="AI6" i="6"/>
  <c r="C6" i="6"/>
  <c r="B6" i="6"/>
  <c r="AT5" i="6"/>
  <c r="AS5" i="6"/>
  <c r="AQ5" i="6"/>
  <c r="AO5" i="6"/>
  <c r="AM5" i="6"/>
  <c r="AK5" i="6"/>
  <c r="AI5" i="6"/>
  <c r="C5" i="6"/>
  <c r="B5" i="6"/>
  <c r="AT4" i="6"/>
  <c r="AS4" i="6"/>
  <c r="AQ4" i="6"/>
  <c r="AO4" i="6"/>
  <c r="AM4" i="6"/>
  <c r="AK4" i="6"/>
  <c r="AI4" i="6"/>
  <c r="C4" i="6"/>
  <c r="B4" i="6"/>
  <c r="A4" i="6"/>
  <c r="AU1" i="6"/>
  <c r="AS502" i="5"/>
  <c r="AR502" i="5"/>
  <c r="AQ502" i="5"/>
  <c r="AR502" i="6" s="1"/>
  <c r="AR502" i="8" s="1"/>
  <c r="AR502" i="7" s="1"/>
  <c r="AR502" i="9" s="1"/>
  <c r="AR502" i="10" s="1"/>
  <c r="AR502" i="11" s="1"/>
  <c r="AR502" i="12" s="1"/>
  <c r="AR502" i="13" s="1"/>
  <c r="AR502" i="14" s="1"/>
  <c r="AP502" i="5"/>
  <c r="AO502" i="5"/>
  <c r="AP502" i="6" s="1"/>
  <c r="AP502" i="8" s="1"/>
  <c r="AP502" i="7" s="1"/>
  <c r="AP502" i="9" s="1"/>
  <c r="AP502" i="10" s="1"/>
  <c r="AP502" i="11" s="1"/>
  <c r="AP502" i="12" s="1"/>
  <c r="AP502" i="13" s="1"/>
  <c r="AP502" i="14" s="1"/>
  <c r="AN502" i="5"/>
  <c r="AM502" i="5"/>
  <c r="AN502" i="6" s="1"/>
  <c r="AN502" i="8" s="1"/>
  <c r="AN502" i="7" s="1"/>
  <c r="AN502" i="9" s="1"/>
  <c r="AN502" i="10" s="1"/>
  <c r="AN502" i="11" s="1"/>
  <c r="AN502" i="12" s="1"/>
  <c r="AN502" i="13" s="1"/>
  <c r="AN502" i="14" s="1"/>
  <c r="AL502" i="5"/>
  <c r="AK502" i="5"/>
  <c r="AJ502" i="5"/>
  <c r="AI502" i="5"/>
  <c r="AJ502" i="6" s="1"/>
  <c r="AJ502" i="8" s="1"/>
  <c r="AJ502" i="7" s="1"/>
  <c r="AJ502" i="9" s="1"/>
  <c r="AJ502" i="10" s="1"/>
  <c r="AJ502" i="11" s="1"/>
  <c r="AJ502" i="12" s="1"/>
  <c r="AJ502" i="13" s="1"/>
  <c r="AJ502" i="14" s="1"/>
  <c r="AH502" i="5"/>
  <c r="C502" i="5"/>
  <c r="B502" i="5"/>
  <c r="A502" i="5"/>
  <c r="AS501" i="5"/>
  <c r="AR501" i="5"/>
  <c r="AQ501" i="5"/>
  <c r="AR501" i="6" s="1"/>
  <c r="AR501" i="8" s="1"/>
  <c r="AR501" i="7" s="1"/>
  <c r="AR501" i="9" s="1"/>
  <c r="AR501" i="10" s="1"/>
  <c r="AR501" i="11" s="1"/>
  <c r="AR501" i="12" s="1"/>
  <c r="AR501" i="13" s="1"/>
  <c r="AR501" i="14" s="1"/>
  <c r="AP501" i="5"/>
  <c r="AO501" i="5"/>
  <c r="AP501" i="6" s="1"/>
  <c r="AP501" i="8" s="1"/>
  <c r="AP501" i="7" s="1"/>
  <c r="AP501" i="9" s="1"/>
  <c r="AP501" i="10" s="1"/>
  <c r="AP501" i="11" s="1"/>
  <c r="AP501" i="12" s="1"/>
  <c r="AP501" i="13" s="1"/>
  <c r="AP501" i="14" s="1"/>
  <c r="AN501" i="5"/>
  <c r="AM501" i="5"/>
  <c r="AN501" i="6" s="1"/>
  <c r="AN501" i="8" s="1"/>
  <c r="AN501" i="7" s="1"/>
  <c r="AN501" i="9" s="1"/>
  <c r="AN501" i="10" s="1"/>
  <c r="AN501" i="11" s="1"/>
  <c r="AN501" i="12" s="1"/>
  <c r="AN501" i="13" s="1"/>
  <c r="AN501" i="14" s="1"/>
  <c r="AL501" i="5"/>
  <c r="AK501" i="5"/>
  <c r="AL501" i="6" s="1"/>
  <c r="AJ501" i="5"/>
  <c r="AI501" i="5"/>
  <c r="AJ501" i="6" s="1"/>
  <c r="AJ501" i="8" s="1"/>
  <c r="AJ501" i="7" s="1"/>
  <c r="AJ501" i="9" s="1"/>
  <c r="AJ501" i="10" s="1"/>
  <c r="AJ501" i="11" s="1"/>
  <c r="AJ501" i="12" s="1"/>
  <c r="AJ501" i="13" s="1"/>
  <c r="AJ501" i="14" s="1"/>
  <c r="AH501" i="5"/>
  <c r="C501" i="5"/>
  <c r="B501" i="5"/>
  <c r="A501" i="5"/>
  <c r="AS500" i="5"/>
  <c r="AR500" i="5"/>
  <c r="AP500" i="5"/>
  <c r="AN500" i="5"/>
  <c r="AL500" i="5"/>
  <c r="AJ500" i="5"/>
  <c r="AH500" i="5"/>
  <c r="C500" i="5"/>
  <c r="B500" i="5"/>
  <c r="A500" i="5"/>
  <c r="AS499" i="5"/>
  <c r="AR499" i="5"/>
  <c r="AP499" i="5"/>
  <c r="AN499" i="5"/>
  <c r="AL499" i="5"/>
  <c r="AJ499" i="5"/>
  <c r="AH499" i="5"/>
  <c r="C499" i="5"/>
  <c r="B499" i="5"/>
  <c r="A499" i="5"/>
  <c r="AS498" i="5"/>
  <c r="AR498" i="5"/>
  <c r="AP498" i="5"/>
  <c r="AN498" i="5"/>
  <c r="AL498" i="5"/>
  <c r="AJ498" i="5"/>
  <c r="AH498" i="5"/>
  <c r="C498" i="5"/>
  <c r="B498" i="5"/>
  <c r="A498" i="5"/>
  <c r="AS497" i="5"/>
  <c r="AR497" i="5"/>
  <c r="AP497" i="5"/>
  <c r="AN497" i="5"/>
  <c r="AL497" i="5"/>
  <c r="AJ497" i="5"/>
  <c r="AH497" i="5"/>
  <c r="C497" i="5"/>
  <c r="B497" i="5"/>
  <c r="A497" i="5"/>
  <c r="AS496" i="5"/>
  <c r="AR496" i="5"/>
  <c r="AP496" i="5"/>
  <c r="AN496" i="5"/>
  <c r="AL496" i="5"/>
  <c r="AJ496" i="5"/>
  <c r="AH496" i="5"/>
  <c r="C496" i="5"/>
  <c r="B496" i="5"/>
  <c r="A496" i="5"/>
  <c r="AS495" i="5"/>
  <c r="AR495" i="5"/>
  <c r="AP495" i="5"/>
  <c r="AN495" i="5"/>
  <c r="AL495" i="5"/>
  <c r="AJ495" i="5"/>
  <c r="AH495" i="5"/>
  <c r="C495" i="5"/>
  <c r="B495" i="5"/>
  <c r="A495" i="5"/>
  <c r="AS494" i="5"/>
  <c r="AR494" i="5"/>
  <c r="AP494" i="5"/>
  <c r="AN494" i="5"/>
  <c r="AL494" i="5"/>
  <c r="AJ494" i="5"/>
  <c r="AH494" i="5"/>
  <c r="C494" i="5"/>
  <c r="B494" i="5"/>
  <c r="A494" i="5"/>
  <c r="AS493" i="5"/>
  <c r="AR493" i="5"/>
  <c r="AP493" i="5"/>
  <c r="AN493" i="5"/>
  <c r="AL493" i="5"/>
  <c r="AJ493" i="5"/>
  <c r="AH493" i="5"/>
  <c r="C493" i="5"/>
  <c r="B493" i="5"/>
  <c r="A493" i="5"/>
  <c r="AS492" i="5"/>
  <c r="AR492" i="5"/>
  <c r="AP492" i="5"/>
  <c r="AN492" i="5"/>
  <c r="AL492" i="5"/>
  <c r="AJ492" i="5"/>
  <c r="AH492" i="5"/>
  <c r="C492" i="5"/>
  <c r="B492" i="5"/>
  <c r="A492" i="5"/>
  <c r="AS491" i="5"/>
  <c r="AR491" i="5"/>
  <c r="AP491" i="5"/>
  <c r="AN491" i="5"/>
  <c r="AL491" i="5"/>
  <c r="AJ491" i="5"/>
  <c r="AH491" i="5"/>
  <c r="C491" i="5"/>
  <c r="B491" i="5"/>
  <c r="A491" i="5"/>
  <c r="AS490" i="5"/>
  <c r="AR490" i="5"/>
  <c r="AP490" i="5"/>
  <c r="AN490" i="5"/>
  <c r="AL490" i="5"/>
  <c r="AJ490" i="5"/>
  <c r="AH490" i="5"/>
  <c r="C490" i="5"/>
  <c r="B490" i="5"/>
  <c r="A490" i="5"/>
  <c r="AS489" i="5"/>
  <c r="AR489" i="5"/>
  <c r="AP489" i="5"/>
  <c r="AN489" i="5"/>
  <c r="AL489" i="5"/>
  <c r="AJ489" i="5"/>
  <c r="AH489" i="5"/>
  <c r="C489" i="5"/>
  <c r="B489" i="5"/>
  <c r="A489" i="5"/>
  <c r="AS488" i="5"/>
  <c r="AR488" i="5"/>
  <c r="AP488" i="5"/>
  <c r="AN488" i="5"/>
  <c r="AL488" i="5"/>
  <c r="AJ488" i="5"/>
  <c r="AH488" i="5"/>
  <c r="C488" i="5"/>
  <c r="B488" i="5"/>
  <c r="A488" i="5"/>
  <c r="AS487" i="5"/>
  <c r="AR487" i="5"/>
  <c r="AP487" i="5"/>
  <c r="AN487" i="5"/>
  <c r="AL487" i="5"/>
  <c r="AJ487" i="5"/>
  <c r="AH487" i="5"/>
  <c r="C487" i="5"/>
  <c r="B487" i="5"/>
  <c r="A487" i="5"/>
  <c r="AS486" i="5"/>
  <c r="AR486" i="5"/>
  <c r="AP486" i="5"/>
  <c r="AN486" i="5"/>
  <c r="AL486" i="5"/>
  <c r="AJ486" i="5"/>
  <c r="AH486" i="5"/>
  <c r="C486" i="5"/>
  <c r="B486" i="5"/>
  <c r="A486" i="5"/>
  <c r="AS485" i="5"/>
  <c r="AR485" i="5"/>
  <c r="AP485" i="5"/>
  <c r="AN485" i="5"/>
  <c r="AL485" i="5"/>
  <c r="AJ485" i="5"/>
  <c r="AH485" i="5"/>
  <c r="C485" i="5"/>
  <c r="B485" i="5"/>
  <c r="A485" i="5"/>
  <c r="AS484" i="5"/>
  <c r="AR484" i="5"/>
  <c r="AP484" i="5"/>
  <c r="AN484" i="5"/>
  <c r="AL484" i="5"/>
  <c r="AJ484" i="5"/>
  <c r="AH484" i="5"/>
  <c r="C484" i="5"/>
  <c r="B484" i="5"/>
  <c r="A484" i="5"/>
  <c r="AS483" i="5"/>
  <c r="AR483" i="5"/>
  <c r="AP483" i="5"/>
  <c r="AN483" i="5"/>
  <c r="AL483" i="5"/>
  <c r="AJ483" i="5"/>
  <c r="AH483" i="5"/>
  <c r="C483" i="5"/>
  <c r="B483" i="5"/>
  <c r="A483" i="5"/>
  <c r="AS482" i="5"/>
  <c r="AR482" i="5"/>
  <c r="AP482" i="5"/>
  <c r="AN482" i="5"/>
  <c r="AL482" i="5"/>
  <c r="AJ482" i="5"/>
  <c r="AH482" i="5"/>
  <c r="C482" i="5"/>
  <c r="B482" i="5"/>
  <c r="A482" i="5"/>
  <c r="AS481" i="5"/>
  <c r="AR481" i="5"/>
  <c r="AP481" i="5"/>
  <c r="AN481" i="5"/>
  <c r="AL481" i="5"/>
  <c r="AJ481" i="5"/>
  <c r="AH481" i="5"/>
  <c r="C481" i="5"/>
  <c r="B481" i="5"/>
  <c r="A481" i="5"/>
  <c r="AS480" i="5"/>
  <c r="AR480" i="5"/>
  <c r="AP480" i="5"/>
  <c r="AN480" i="5"/>
  <c r="AL480" i="5"/>
  <c r="AJ480" i="5"/>
  <c r="AH480" i="5"/>
  <c r="C480" i="5"/>
  <c r="B480" i="5"/>
  <c r="A480" i="5"/>
  <c r="AS479" i="5"/>
  <c r="AR479" i="5"/>
  <c r="AP479" i="5"/>
  <c r="AN479" i="5"/>
  <c r="AL479" i="5"/>
  <c r="AJ479" i="5"/>
  <c r="AH479" i="5"/>
  <c r="C479" i="5"/>
  <c r="B479" i="5"/>
  <c r="A479" i="5"/>
  <c r="AS478" i="5"/>
  <c r="AR478" i="5"/>
  <c r="AP478" i="5"/>
  <c r="AN478" i="5"/>
  <c r="AL478" i="5"/>
  <c r="AJ478" i="5"/>
  <c r="AH478" i="5"/>
  <c r="C478" i="5"/>
  <c r="B478" i="5"/>
  <c r="A478" i="5"/>
  <c r="AS477" i="5"/>
  <c r="AR477" i="5"/>
  <c r="AP477" i="5"/>
  <c r="AN477" i="5"/>
  <c r="AL477" i="5"/>
  <c r="AJ477" i="5"/>
  <c r="AH477" i="5"/>
  <c r="C477" i="5"/>
  <c r="B477" i="5"/>
  <c r="A477" i="5"/>
  <c r="AS476" i="5"/>
  <c r="AR476" i="5"/>
  <c r="AP476" i="5"/>
  <c r="AN476" i="5"/>
  <c r="AL476" i="5"/>
  <c r="AJ476" i="5"/>
  <c r="AH476" i="5"/>
  <c r="C476" i="5"/>
  <c r="B476" i="5"/>
  <c r="A476" i="5"/>
  <c r="AS475" i="5"/>
  <c r="AR475" i="5"/>
  <c r="AP475" i="5"/>
  <c r="AN475" i="5"/>
  <c r="AL475" i="5"/>
  <c r="AJ475" i="5"/>
  <c r="AH475" i="5"/>
  <c r="C475" i="5"/>
  <c r="B475" i="5"/>
  <c r="A475" i="5"/>
  <c r="AS474" i="5"/>
  <c r="AR474" i="5"/>
  <c r="AP474" i="5"/>
  <c r="AN474" i="5"/>
  <c r="AL474" i="5"/>
  <c r="AJ474" i="5"/>
  <c r="AH474" i="5"/>
  <c r="C474" i="5"/>
  <c r="B474" i="5"/>
  <c r="A474" i="5"/>
  <c r="AS473" i="5"/>
  <c r="AR473" i="5"/>
  <c r="AP473" i="5"/>
  <c r="AN473" i="5"/>
  <c r="AL473" i="5"/>
  <c r="AJ473" i="5"/>
  <c r="AH473" i="5"/>
  <c r="C473" i="5"/>
  <c r="B473" i="5"/>
  <c r="A473" i="5"/>
  <c r="AS472" i="5"/>
  <c r="AR472" i="5"/>
  <c r="AP472" i="5"/>
  <c r="AN472" i="5"/>
  <c r="AL472" i="5"/>
  <c r="AJ472" i="5"/>
  <c r="AH472" i="5"/>
  <c r="C472" i="5"/>
  <c r="B472" i="5"/>
  <c r="A472" i="5"/>
  <c r="AS471" i="5"/>
  <c r="AR471" i="5"/>
  <c r="AP471" i="5"/>
  <c r="AN471" i="5"/>
  <c r="AL471" i="5"/>
  <c r="AJ471" i="5"/>
  <c r="AH471" i="5"/>
  <c r="C471" i="5"/>
  <c r="B471" i="5"/>
  <c r="A471" i="5"/>
  <c r="AS470" i="5"/>
  <c r="AR470" i="5"/>
  <c r="AP470" i="5"/>
  <c r="AN470" i="5"/>
  <c r="AL470" i="5"/>
  <c r="AJ470" i="5"/>
  <c r="AH470" i="5"/>
  <c r="C470" i="5"/>
  <c r="B470" i="5"/>
  <c r="A470" i="5"/>
  <c r="AS469" i="5"/>
  <c r="AR469" i="5"/>
  <c r="AP469" i="5"/>
  <c r="AN469" i="5"/>
  <c r="AL469" i="5"/>
  <c r="AJ469" i="5"/>
  <c r="AH469" i="5"/>
  <c r="C469" i="5"/>
  <c r="B469" i="5"/>
  <c r="A469" i="5"/>
  <c r="AS468" i="5"/>
  <c r="AR468" i="5"/>
  <c r="AP468" i="5"/>
  <c r="AN468" i="5"/>
  <c r="AL468" i="5"/>
  <c r="AJ468" i="5"/>
  <c r="AH468" i="5"/>
  <c r="C468" i="5"/>
  <c r="B468" i="5"/>
  <c r="A468" i="5"/>
  <c r="AS467" i="5"/>
  <c r="AR467" i="5"/>
  <c r="AP467" i="5"/>
  <c r="AN467" i="5"/>
  <c r="AL467" i="5"/>
  <c r="AJ467" i="5"/>
  <c r="AH467" i="5"/>
  <c r="C467" i="5"/>
  <c r="B467" i="5"/>
  <c r="A467" i="5"/>
  <c r="AS466" i="5"/>
  <c r="AR466" i="5"/>
  <c r="AP466" i="5"/>
  <c r="AN466" i="5"/>
  <c r="AL466" i="5"/>
  <c r="AJ466" i="5"/>
  <c r="AH466" i="5"/>
  <c r="C466" i="5"/>
  <c r="B466" i="5"/>
  <c r="A466" i="5"/>
  <c r="AS465" i="5"/>
  <c r="AR465" i="5"/>
  <c r="AP465" i="5"/>
  <c r="AN465" i="5"/>
  <c r="AL465" i="5"/>
  <c r="AJ465" i="5"/>
  <c r="AH465" i="5"/>
  <c r="C465" i="5"/>
  <c r="B465" i="5"/>
  <c r="A465" i="5"/>
  <c r="AS464" i="5"/>
  <c r="AR464" i="5"/>
  <c r="AP464" i="5"/>
  <c r="AN464" i="5"/>
  <c r="AL464" i="5"/>
  <c r="AJ464" i="5"/>
  <c r="AH464" i="5"/>
  <c r="C464" i="5"/>
  <c r="B464" i="5"/>
  <c r="A464" i="5"/>
  <c r="AS463" i="5"/>
  <c r="AR463" i="5"/>
  <c r="AP463" i="5"/>
  <c r="AN463" i="5"/>
  <c r="AL463" i="5"/>
  <c r="AJ463" i="5"/>
  <c r="AH463" i="5"/>
  <c r="C463" i="5"/>
  <c r="B463" i="5"/>
  <c r="A463" i="5"/>
  <c r="AS462" i="5"/>
  <c r="AR462" i="5"/>
  <c r="AP462" i="5"/>
  <c r="AN462" i="5"/>
  <c r="AL462" i="5"/>
  <c r="AJ462" i="5"/>
  <c r="AH462" i="5"/>
  <c r="C462" i="5"/>
  <c r="B462" i="5"/>
  <c r="A462" i="5"/>
  <c r="AS461" i="5"/>
  <c r="AR461" i="5"/>
  <c r="AP461" i="5"/>
  <c r="AN461" i="5"/>
  <c r="AL461" i="5"/>
  <c r="AJ461" i="5"/>
  <c r="AH461" i="5"/>
  <c r="C461" i="5"/>
  <c r="B461" i="5"/>
  <c r="A461" i="5"/>
  <c r="AS460" i="5"/>
  <c r="AR460" i="5"/>
  <c r="AP460" i="5"/>
  <c r="AN460" i="5"/>
  <c r="AL460" i="5"/>
  <c r="AJ460" i="5"/>
  <c r="AH460" i="5"/>
  <c r="C460" i="5"/>
  <c r="B460" i="5"/>
  <c r="A460" i="5"/>
  <c r="AS459" i="5"/>
  <c r="AR459" i="5"/>
  <c r="AP459" i="5"/>
  <c r="AN459" i="5"/>
  <c r="AL459" i="5"/>
  <c r="AJ459" i="5"/>
  <c r="AH459" i="5"/>
  <c r="C459" i="5"/>
  <c r="B459" i="5"/>
  <c r="A459" i="5"/>
  <c r="AS458" i="5"/>
  <c r="AR458" i="5"/>
  <c r="AP458" i="5"/>
  <c r="AN458" i="5"/>
  <c r="AL458" i="5"/>
  <c r="AJ458" i="5"/>
  <c r="AH458" i="5"/>
  <c r="C458" i="5"/>
  <c r="B458" i="5"/>
  <c r="A458" i="5"/>
  <c r="AS457" i="5"/>
  <c r="AR457" i="5"/>
  <c r="AP457" i="5"/>
  <c r="AN457" i="5"/>
  <c r="AL457" i="5"/>
  <c r="AJ457" i="5"/>
  <c r="AH457" i="5"/>
  <c r="C457" i="5"/>
  <c r="B457" i="5"/>
  <c r="A457" i="5"/>
  <c r="AS456" i="5"/>
  <c r="AR456" i="5"/>
  <c r="AP456" i="5"/>
  <c r="AN456" i="5"/>
  <c r="AL456" i="5"/>
  <c r="AJ456" i="5"/>
  <c r="AH456" i="5"/>
  <c r="C456" i="5"/>
  <c r="B456" i="5"/>
  <c r="A456" i="5"/>
  <c r="AS455" i="5"/>
  <c r="AR455" i="5"/>
  <c r="AP455" i="5"/>
  <c r="AN455" i="5"/>
  <c r="AL455" i="5"/>
  <c r="AJ455" i="5"/>
  <c r="AH455" i="5"/>
  <c r="C455" i="5"/>
  <c r="B455" i="5"/>
  <c r="A455" i="5"/>
  <c r="AS454" i="5"/>
  <c r="AR454" i="5"/>
  <c r="AP454" i="5"/>
  <c r="AN454" i="5"/>
  <c r="AL454" i="5"/>
  <c r="AJ454" i="5"/>
  <c r="AH454" i="5"/>
  <c r="C454" i="5"/>
  <c r="B454" i="5"/>
  <c r="A454" i="5"/>
  <c r="AS453" i="5"/>
  <c r="AR453" i="5"/>
  <c r="AP453" i="5"/>
  <c r="AN453" i="5"/>
  <c r="AL453" i="5"/>
  <c r="AJ453" i="5"/>
  <c r="AH453" i="5"/>
  <c r="C453" i="5"/>
  <c r="B453" i="5"/>
  <c r="A453" i="5"/>
  <c r="AS452" i="5"/>
  <c r="AR452" i="5"/>
  <c r="AP452" i="5"/>
  <c r="AN452" i="5"/>
  <c r="AL452" i="5"/>
  <c r="AJ452" i="5"/>
  <c r="AH452" i="5"/>
  <c r="C452" i="5"/>
  <c r="B452" i="5"/>
  <c r="A452" i="5"/>
  <c r="AS451" i="5"/>
  <c r="AR451" i="5"/>
  <c r="AP451" i="5"/>
  <c r="AN451" i="5"/>
  <c r="AL451" i="5"/>
  <c r="AJ451" i="5"/>
  <c r="AH451" i="5"/>
  <c r="C451" i="5"/>
  <c r="B451" i="5"/>
  <c r="A451" i="5"/>
  <c r="AS450" i="5"/>
  <c r="AR450" i="5"/>
  <c r="AP450" i="5"/>
  <c r="AN450" i="5"/>
  <c r="AL450" i="5"/>
  <c r="AJ450" i="5"/>
  <c r="AH450" i="5"/>
  <c r="C450" i="5"/>
  <c r="B450" i="5"/>
  <c r="A450" i="5"/>
  <c r="AS449" i="5"/>
  <c r="AR449" i="5"/>
  <c r="AP449" i="5"/>
  <c r="AN449" i="5"/>
  <c r="AL449" i="5"/>
  <c r="AJ449" i="5"/>
  <c r="AH449" i="5"/>
  <c r="C449" i="5"/>
  <c r="B449" i="5"/>
  <c r="A449" i="5"/>
  <c r="AS448" i="5"/>
  <c r="AR448" i="5"/>
  <c r="AP448" i="5"/>
  <c r="AN448" i="5"/>
  <c r="AL448" i="5"/>
  <c r="AJ448" i="5"/>
  <c r="AH448" i="5"/>
  <c r="C448" i="5"/>
  <c r="B448" i="5"/>
  <c r="A448" i="5"/>
  <c r="AS447" i="5"/>
  <c r="AR447" i="5"/>
  <c r="AP447" i="5"/>
  <c r="AN447" i="5"/>
  <c r="AL447" i="5"/>
  <c r="AJ447" i="5"/>
  <c r="AH447" i="5"/>
  <c r="C447" i="5"/>
  <c r="B447" i="5"/>
  <c r="A447" i="5"/>
  <c r="AS446" i="5"/>
  <c r="AR446" i="5"/>
  <c r="AP446" i="5"/>
  <c r="AN446" i="5"/>
  <c r="AL446" i="5"/>
  <c r="AJ446" i="5"/>
  <c r="AH446" i="5"/>
  <c r="C446" i="5"/>
  <c r="B446" i="5"/>
  <c r="A446" i="5"/>
  <c r="AS445" i="5"/>
  <c r="AR445" i="5"/>
  <c r="AP445" i="5"/>
  <c r="AN445" i="5"/>
  <c r="AL445" i="5"/>
  <c r="AJ445" i="5"/>
  <c r="AH445" i="5"/>
  <c r="C445" i="5"/>
  <c r="B445" i="5"/>
  <c r="A445" i="5"/>
  <c r="AS444" i="5"/>
  <c r="AR444" i="5"/>
  <c r="AP444" i="5"/>
  <c r="AN444" i="5"/>
  <c r="AL444" i="5"/>
  <c r="AJ444" i="5"/>
  <c r="AH444" i="5"/>
  <c r="C444" i="5"/>
  <c r="B444" i="5"/>
  <c r="A444" i="5"/>
  <c r="AS443" i="5"/>
  <c r="AR443" i="5"/>
  <c r="AP443" i="5"/>
  <c r="AN443" i="5"/>
  <c r="AL443" i="5"/>
  <c r="AJ443" i="5"/>
  <c r="AH443" i="5"/>
  <c r="C443" i="5"/>
  <c r="B443" i="5"/>
  <c r="A443" i="5"/>
  <c r="AS442" i="5"/>
  <c r="AR442" i="5"/>
  <c r="AP442" i="5"/>
  <c r="AN442" i="5"/>
  <c r="AL442" i="5"/>
  <c r="AJ442" i="5"/>
  <c r="AH442" i="5"/>
  <c r="C442" i="5"/>
  <c r="B442" i="5"/>
  <c r="A442" i="5"/>
  <c r="AS441" i="5"/>
  <c r="AR441" i="5"/>
  <c r="AP441" i="5"/>
  <c r="AN441" i="5"/>
  <c r="AL441" i="5"/>
  <c r="AJ441" i="5"/>
  <c r="AH441" i="5"/>
  <c r="C441" i="5"/>
  <c r="B441" i="5"/>
  <c r="A441" i="5"/>
  <c r="AS440" i="5"/>
  <c r="AR440" i="5"/>
  <c r="AP440" i="5"/>
  <c r="AN440" i="5"/>
  <c r="AL440" i="5"/>
  <c r="AJ440" i="5"/>
  <c r="AH440" i="5"/>
  <c r="C440" i="5"/>
  <c r="B440" i="5"/>
  <c r="A440" i="5"/>
  <c r="AS439" i="5"/>
  <c r="AR439" i="5"/>
  <c r="AP439" i="5"/>
  <c r="AN439" i="5"/>
  <c r="AL439" i="5"/>
  <c r="AJ439" i="5"/>
  <c r="AH439" i="5"/>
  <c r="C439" i="5"/>
  <c r="B439" i="5"/>
  <c r="A439" i="5"/>
  <c r="AS438" i="5"/>
  <c r="AR438" i="5"/>
  <c r="AP438" i="5"/>
  <c r="AN438" i="5"/>
  <c r="AL438" i="5"/>
  <c r="AJ438" i="5"/>
  <c r="AH438" i="5"/>
  <c r="C438" i="5"/>
  <c r="B438" i="5"/>
  <c r="A438" i="5"/>
  <c r="AS437" i="5"/>
  <c r="AR437" i="5"/>
  <c r="AP437" i="5"/>
  <c r="AN437" i="5"/>
  <c r="AL437" i="5"/>
  <c r="AJ437" i="5"/>
  <c r="AH437" i="5"/>
  <c r="C437" i="5"/>
  <c r="B437" i="5"/>
  <c r="A437" i="5"/>
  <c r="AS436" i="5"/>
  <c r="AR436" i="5"/>
  <c r="AP436" i="5"/>
  <c r="AN436" i="5"/>
  <c r="AL436" i="5"/>
  <c r="AJ436" i="5"/>
  <c r="AH436" i="5"/>
  <c r="C436" i="5"/>
  <c r="B436" i="5"/>
  <c r="A436" i="5"/>
  <c r="AS435" i="5"/>
  <c r="AR435" i="5"/>
  <c r="AP435" i="5"/>
  <c r="AN435" i="5"/>
  <c r="AL435" i="5"/>
  <c r="AJ435" i="5"/>
  <c r="AH435" i="5"/>
  <c r="C435" i="5"/>
  <c r="B435" i="5"/>
  <c r="A435" i="5"/>
  <c r="AS434" i="5"/>
  <c r="AR434" i="5"/>
  <c r="AP434" i="5"/>
  <c r="AN434" i="5"/>
  <c r="AL434" i="5"/>
  <c r="AJ434" i="5"/>
  <c r="AH434" i="5"/>
  <c r="C434" i="5"/>
  <c r="B434" i="5"/>
  <c r="A434" i="5"/>
  <c r="AS433" i="5"/>
  <c r="AR433" i="5"/>
  <c r="AP433" i="5"/>
  <c r="AN433" i="5"/>
  <c r="AL433" i="5"/>
  <c r="AJ433" i="5"/>
  <c r="AH433" i="5"/>
  <c r="C433" i="5"/>
  <c r="B433" i="5"/>
  <c r="A433" i="5"/>
  <c r="AS432" i="5"/>
  <c r="AR432" i="5"/>
  <c r="AP432" i="5"/>
  <c r="AN432" i="5"/>
  <c r="AL432" i="5"/>
  <c r="AJ432" i="5"/>
  <c r="AH432" i="5"/>
  <c r="C432" i="5"/>
  <c r="B432" i="5"/>
  <c r="A432" i="5"/>
  <c r="AS431" i="5"/>
  <c r="AR431" i="5"/>
  <c r="AP431" i="5"/>
  <c r="AN431" i="5"/>
  <c r="AL431" i="5"/>
  <c r="AJ431" i="5"/>
  <c r="AH431" i="5"/>
  <c r="C431" i="5"/>
  <c r="B431" i="5"/>
  <c r="A431" i="5"/>
  <c r="AS430" i="5"/>
  <c r="AR430" i="5"/>
  <c r="AP430" i="5"/>
  <c r="AN430" i="5"/>
  <c r="AL430" i="5"/>
  <c r="AJ430" i="5"/>
  <c r="AH430" i="5"/>
  <c r="C430" i="5"/>
  <c r="B430" i="5"/>
  <c r="A430" i="5"/>
  <c r="AS429" i="5"/>
  <c r="AR429" i="5"/>
  <c r="AP429" i="5"/>
  <c r="AN429" i="5"/>
  <c r="AL429" i="5"/>
  <c r="AJ429" i="5"/>
  <c r="AH429" i="5"/>
  <c r="C429" i="5"/>
  <c r="B429" i="5"/>
  <c r="A429" i="5"/>
  <c r="AS428" i="5"/>
  <c r="AR428" i="5"/>
  <c r="AP428" i="5"/>
  <c r="AN428" i="5"/>
  <c r="AL428" i="5"/>
  <c r="AJ428" i="5"/>
  <c r="AH428" i="5"/>
  <c r="C428" i="5"/>
  <c r="B428" i="5"/>
  <c r="A428" i="5"/>
  <c r="AS427" i="5"/>
  <c r="AR427" i="5"/>
  <c r="AP427" i="5"/>
  <c r="AN427" i="5"/>
  <c r="AL427" i="5"/>
  <c r="AJ427" i="5"/>
  <c r="AH427" i="5"/>
  <c r="C427" i="5"/>
  <c r="B427" i="5"/>
  <c r="A427" i="5"/>
  <c r="AS426" i="5"/>
  <c r="AR426" i="5"/>
  <c r="AP426" i="5"/>
  <c r="AN426" i="5"/>
  <c r="AL426" i="5"/>
  <c r="AJ426" i="5"/>
  <c r="AH426" i="5"/>
  <c r="C426" i="5"/>
  <c r="B426" i="5"/>
  <c r="A426" i="5"/>
  <c r="AS425" i="5"/>
  <c r="AR425" i="5"/>
  <c r="AP425" i="5"/>
  <c r="AN425" i="5"/>
  <c r="AL425" i="5"/>
  <c r="AJ425" i="5"/>
  <c r="AH425" i="5"/>
  <c r="C425" i="5"/>
  <c r="B425" i="5"/>
  <c r="A425" i="5"/>
  <c r="AS424" i="5"/>
  <c r="AR424" i="5"/>
  <c r="AP424" i="5"/>
  <c r="AN424" i="5"/>
  <c r="AL424" i="5"/>
  <c r="AJ424" i="5"/>
  <c r="AH424" i="5"/>
  <c r="C424" i="5"/>
  <c r="B424" i="5"/>
  <c r="A424" i="5"/>
  <c r="AS423" i="5"/>
  <c r="AR423" i="5"/>
  <c r="AP423" i="5"/>
  <c r="AN423" i="5"/>
  <c r="AL423" i="5"/>
  <c r="AJ423" i="5"/>
  <c r="AH423" i="5"/>
  <c r="C423" i="5"/>
  <c r="B423" i="5"/>
  <c r="A423" i="5"/>
  <c r="AS422" i="5"/>
  <c r="AR422" i="5"/>
  <c r="AP422" i="5"/>
  <c r="AN422" i="5"/>
  <c r="AL422" i="5"/>
  <c r="AJ422" i="5"/>
  <c r="AH422" i="5"/>
  <c r="C422" i="5"/>
  <c r="B422" i="5"/>
  <c r="A422" i="5"/>
  <c r="AS421" i="5"/>
  <c r="AR421" i="5"/>
  <c r="AP421" i="5"/>
  <c r="AN421" i="5"/>
  <c r="AL421" i="5"/>
  <c r="AJ421" i="5"/>
  <c r="AH421" i="5"/>
  <c r="C421" i="5"/>
  <c r="B421" i="5"/>
  <c r="A421" i="5"/>
  <c r="AS420" i="5"/>
  <c r="AR420" i="5"/>
  <c r="AP420" i="5"/>
  <c r="AN420" i="5"/>
  <c r="AL420" i="5"/>
  <c r="AJ420" i="5"/>
  <c r="AH420" i="5"/>
  <c r="C420" i="5"/>
  <c r="B420" i="5"/>
  <c r="A420" i="5"/>
  <c r="AS419" i="5"/>
  <c r="AR419" i="5"/>
  <c r="AP419" i="5"/>
  <c r="AN419" i="5"/>
  <c r="AL419" i="5"/>
  <c r="AJ419" i="5"/>
  <c r="AH419" i="5"/>
  <c r="C419" i="5"/>
  <c r="B419" i="5"/>
  <c r="A419" i="5"/>
  <c r="AS418" i="5"/>
  <c r="AR418" i="5"/>
  <c r="AP418" i="5"/>
  <c r="AN418" i="5"/>
  <c r="AL418" i="5"/>
  <c r="AJ418" i="5"/>
  <c r="AH418" i="5"/>
  <c r="C418" i="5"/>
  <c r="B418" i="5"/>
  <c r="A418" i="5"/>
  <c r="AS417" i="5"/>
  <c r="AR417" i="5"/>
  <c r="AP417" i="5"/>
  <c r="AN417" i="5"/>
  <c r="AL417" i="5"/>
  <c r="AJ417" i="5"/>
  <c r="AH417" i="5"/>
  <c r="C417" i="5"/>
  <c r="B417" i="5"/>
  <c r="A417" i="5"/>
  <c r="AS416" i="5"/>
  <c r="AR416" i="5"/>
  <c r="AP416" i="5"/>
  <c r="AN416" i="5"/>
  <c r="AL416" i="5"/>
  <c r="AJ416" i="5"/>
  <c r="AH416" i="5"/>
  <c r="C416" i="5"/>
  <c r="B416" i="5"/>
  <c r="A416" i="5"/>
  <c r="AS415" i="5"/>
  <c r="AR415" i="5"/>
  <c r="AP415" i="5"/>
  <c r="AN415" i="5"/>
  <c r="AL415" i="5"/>
  <c r="AJ415" i="5"/>
  <c r="AH415" i="5"/>
  <c r="C415" i="5"/>
  <c r="B415" i="5"/>
  <c r="A415" i="5"/>
  <c r="AS414" i="5"/>
  <c r="AR414" i="5"/>
  <c r="AP414" i="5"/>
  <c r="AN414" i="5"/>
  <c r="AL414" i="5"/>
  <c r="AJ414" i="5"/>
  <c r="AH414" i="5"/>
  <c r="C414" i="5"/>
  <c r="B414" i="5"/>
  <c r="A414" i="5"/>
  <c r="AS413" i="5"/>
  <c r="AR413" i="5"/>
  <c r="AP413" i="5"/>
  <c r="AN413" i="5"/>
  <c r="AL413" i="5"/>
  <c r="AJ413" i="5"/>
  <c r="AH413" i="5"/>
  <c r="C413" i="5"/>
  <c r="B413" i="5"/>
  <c r="A413" i="5"/>
  <c r="AS412" i="5"/>
  <c r="AR412" i="5"/>
  <c r="AP412" i="5"/>
  <c r="AN412" i="5"/>
  <c r="AL412" i="5"/>
  <c r="AJ412" i="5"/>
  <c r="AH412" i="5"/>
  <c r="C412" i="5"/>
  <c r="B412" i="5"/>
  <c r="A412" i="5"/>
  <c r="AS411" i="5"/>
  <c r="AR411" i="5"/>
  <c r="AP411" i="5"/>
  <c r="AN411" i="5"/>
  <c r="AL411" i="5"/>
  <c r="AJ411" i="5"/>
  <c r="AH411" i="5"/>
  <c r="C411" i="5"/>
  <c r="B411" i="5"/>
  <c r="A411" i="5"/>
  <c r="AS410" i="5"/>
  <c r="AR410" i="5"/>
  <c r="AP410" i="5"/>
  <c r="AN410" i="5"/>
  <c r="AL410" i="5"/>
  <c r="AJ410" i="5"/>
  <c r="AH410" i="5"/>
  <c r="C410" i="5"/>
  <c r="B410" i="5"/>
  <c r="A410" i="5"/>
  <c r="AS409" i="5"/>
  <c r="AR409" i="5"/>
  <c r="AP409" i="5"/>
  <c r="AN409" i="5"/>
  <c r="AL409" i="5"/>
  <c r="AJ409" i="5"/>
  <c r="AH409" i="5"/>
  <c r="C409" i="5"/>
  <c r="B409" i="5"/>
  <c r="A409" i="5"/>
  <c r="AS408" i="5"/>
  <c r="AR408" i="5"/>
  <c r="AP408" i="5"/>
  <c r="AN408" i="5"/>
  <c r="AL408" i="5"/>
  <c r="AJ408" i="5"/>
  <c r="AH408" i="5"/>
  <c r="C408" i="5"/>
  <c r="B408" i="5"/>
  <c r="A408" i="5"/>
  <c r="AS407" i="5"/>
  <c r="AR407" i="5"/>
  <c r="AP407" i="5"/>
  <c r="AN407" i="5"/>
  <c r="AL407" i="5"/>
  <c r="AJ407" i="5"/>
  <c r="AH407" i="5"/>
  <c r="C407" i="5"/>
  <c r="B407" i="5"/>
  <c r="A407" i="5"/>
  <c r="AS406" i="5"/>
  <c r="AR406" i="5"/>
  <c r="AP406" i="5"/>
  <c r="AN406" i="5"/>
  <c r="AL406" i="5"/>
  <c r="AJ406" i="5"/>
  <c r="AH406" i="5"/>
  <c r="C406" i="5"/>
  <c r="B406" i="5"/>
  <c r="A406" i="5"/>
  <c r="AS405" i="5"/>
  <c r="AR405" i="5"/>
  <c r="AP405" i="5"/>
  <c r="AN405" i="5"/>
  <c r="AL405" i="5"/>
  <c r="AJ405" i="5"/>
  <c r="AH405" i="5"/>
  <c r="C405" i="5"/>
  <c r="B405" i="5"/>
  <c r="A405" i="5"/>
  <c r="AS404" i="5"/>
  <c r="AR404" i="5"/>
  <c r="AP404" i="5"/>
  <c r="AN404" i="5"/>
  <c r="AL404" i="5"/>
  <c r="AJ404" i="5"/>
  <c r="AH404" i="5"/>
  <c r="C404" i="5"/>
  <c r="B404" i="5"/>
  <c r="A404" i="5"/>
  <c r="AS403" i="5"/>
  <c r="AR403" i="5"/>
  <c r="AP403" i="5"/>
  <c r="AN403" i="5"/>
  <c r="AL403" i="5"/>
  <c r="AJ403" i="5"/>
  <c r="AH403" i="5"/>
  <c r="C403" i="5"/>
  <c r="B403" i="5"/>
  <c r="A403" i="5"/>
  <c r="AS402" i="5"/>
  <c r="AR402" i="5"/>
  <c r="AP402" i="5"/>
  <c r="AN402" i="5"/>
  <c r="AL402" i="5"/>
  <c r="AJ402" i="5"/>
  <c r="AH402" i="5"/>
  <c r="C402" i="5"/>
  <c r="B402" i="5"/>
  <c r="A402" i="5"/>
  <c r="AS401" i="5"/>
  <c r="AR401" i="5"/>
  <c r="AP401" i="5"/>
  <c r="AN401" i="5"/>
  <c r="AL401" i="5"/>
  <c r="AJ401" i="5"/>
  <c r="AH401" i="5"/>
  <c r="C401" i="5"/>
  <c r="B401" i="5"/>
  <c r="A401" i="5"/>
  <c r="AS400" i="5"/>
  <c r="AR400" i="5"/>
  <c r="AP400" i="5"/>
  <c r="AN400" i="5"/>
  <c r="AL400" i="5"/>
  <c r="AJ400" i="5"/>
  <c r="AH400" i="5"/>
  <c r="C400" i="5"/>
  <c r="B400" i="5"/>
  <c r="A400" i="5"/>
  <c r="AS399" i="5"/>
  <c r="AR399" i="5"/>
  <c r="AP399" i="5"/>
  <c r="AN399" i="5"/>
  <c r="AL399" i="5"/>
  <c r="AJ399" i="5"/>
  <c r="AH399" i="5"/>
  <c r="C399" i="5"/>
  <c r="B399" i="5"/>
  <c r="A399" i="5"/>
  <c r="AS398" i="5"/>
  <c r="AR398" i="5"/>
  <c r="AP398" i="5"/>
  <c r="AN398" i="5"/>
  <c r="AL398" i="5"/>
  <c r="AJ398" i="5"/>
  <c r="AH398" i="5"/>
  <c r="C398" i="5"/>
  <c r="B398" i="5"/>
  <c r="A398" i="5"/>
  <c r="AS397" i="5"/>
  <c r="AR397" i="5"/>
  <c r="AP397" i="5"/>
  <c r="AN397" i="5"/>
  <c r="AL397" i="5"/>
  <c r="AJ397" i="5"/>
  <c r="AH397" i="5"/>
  <c r="C397" i="5"/>
  <c r="B397" i="5"/>
  <c r="A397" i="5"/>
  <c r="AS396" i="5"/>
  <c r="AR396" i="5"/>
  <c r="AP396" i="5"/>
  <c r="AN396" i="5"/>
  <c r="AL396" i="5"/>
  <c r="AJ396" i="5"/>
  <c r="AH396" i="5"/>
  <c r="C396" i="5"/>
  <c r="B396" i="5"/>
  <c r="A396" i="5"/>
  <c r="AS395" i="5"/>
  <c r="AR395" i="5"/>
  <c r="AP395" i="5"/>
  <c r="AN395" i="5"/>
  <c r="AL395" i="5"/>
  <c r="AJ395" i="5"/>
  <c r="AH395" i="5"/>
  <c r="C395" i="5"/>
  <c r="B395" i="5"/>
  <c r="A395" i="5"/>
  <c r="AS394" i="5"/>
  <c r="AR394" i="5"/>
  <c r="AP394" i="5"/>
  <c r="AN394" i="5"/>
  <c r="AL394" i="5"/>
  <c r="AJ394" i="5"/>
  <c r="AH394" i="5"/>
  <c r="C394" i="5"/>
  <c r="B394" i="5"/>
  <c r="A394" i="5"/>
  <c r="AS393" i="5"/>
  <c r="AR393" i="5"/>
  <c r="AP393" i="5"/>
  <c r="AN393" i="5"/>
  <c r="AL393" i="5"/>
  <c r="AJ393" i="5"/>
  <c r="AH393" i="5"/>
  <c r="C393" i="5"/>
  <c r="B393" i="5"/>
  <c r="A393" i="5"/>
  <c r="AS392" i="5"/>
  <c r="AR392" i="5"/>
  <c r="AP392" i="5"/>
  <c r="AN392" i="5"/>
  <c r="AL392" i="5"/>
  <c r="AJ392" i="5"/>
  <c r="AH392" i="5"/>
  <c r="C392" i="5"/>
  <c r="B392" i="5"/>
  <c r="A392" i="5"/>
  <c r="AS391" i="5"/>
  <c r="AR391" i="5"/>
  <c r="AP391" i="5"/>
  <c r="AN391" i="5"/>
  <c r="AL391" i="5"/>
  <c r="AJ391" i="5"/>
  <c r="AH391" i="5"/>
  <c r="C391" i="5"/>
  <c r="B391" i="5"/>
  <c r="A391" i="5"/>
  <c r="AS390" i="5"/>
  <c r="AR390" i="5"/>
  <c r="AP390" i="5"/>
  <c r="AN390" i="5"/>
  <c r="AL390" i="5"/>
  <c r="AJ390" i="5"/>
  <c r="AH390" i="5"/>
  <c r="C390" i="5"/>
  <c r="B390" i="5"/>
  <c r="A390" i="5"/>
  <c r="AS389" i="5"/>
  <c r="AR389" i="5"/>
  <c r="AP389" i="5"/>
  <c r="AN389" i="5"/>
  <c r="AL389" i="5"/>
  <c r="AJ389" i="5"/>
  <c r="AH389" i="5"/>
  <c r="C389" i="5"/>
  <c r="B389" i="5"/>
  <c r="A389" i="5"/>
  <c r="AS388" i="5"/>
  <c r="AR388" i="5"/>
  <c r="AP388" i="5"/>
  <c r="AN388" i="5"/>
  <c r="AL388" i="5"/>
  <c r="AJ388" i="5"/>
  <c r="AH388" i="5"/>
  <c r="C388" i="5"/>
  <c r="B388" i="5"/>
  <c r="A388" i="5"/>
  <c r="AS387" i="5"/>
  <c r="AR387" i="5"/>
  <c r="AP387" i="5"/>
  <c r="AN387" i="5"/>
  <c r="AL387" i="5"/>
  <c r="AJ387" i="5"/>
  <c r="AH387" i="5"/>
  <c r="C387" i="5"/>
  <c r="B387" i="5"/>
  <c r="A387" i="5"/>
  <c r="AS386" i="5"/>
  <c r="AR386" i="5"/>
  <c r="AP386" i="5"/>
  <c r="AN386" i="5"/>
  <c r="AL386" i="5"/>
  <c r="AJ386" i="5"/>
  <c r="AH386" i="5"/>
  <c r="C386" i="5"/>
  <c r="B386" i="5"/>
  <c r="A386" i="5"/>
  <c r="AS385" i="5"/>
  <c r="AR385" i="5"/>
  <c r="AP385" i="5"/>
  <c r="AN385" i="5"/>
  <c r="AL385" i="5"/>
  <c r="AJ385" i="5"/>
  <c r="AH385" i="5"/>
  <c r="C385" i="5"/>
  <c r="B385" i="5"/>
  <c r="A385" i="5"/>
  <c r="AS384" i="5"/>
  <c r="AR384" i="5"/>
  <c r="AP384" i="5"/>
  <c r="AN384" i="5"/>
  <c r="AL384" i="5"/>
  <c r="AJ384" i="5"/>
  <c r="AH384" i="5"/>
  <c r="C384" i="5"/>
  <c r="B384" i="5"/>
  <c r="A384" i="5"/>
  <c r="AS383" i="5"/>
  <c r="AR383" i="5"/>
  <c r="AP383" i="5"/>
  <c r="AN383" i="5"/>
  <c r="AL383" i="5"/>
  <c r="AJ383" i="5"/>
  <c r="AH383" i="5"/>
  <c r="C383" i="5"/>
  <c r="B383" i="5"/>
  <c r="A383" i="5"/>
  <c r="AS382" i="5"/>
  <c r="AR382" i="5"/>
  <c r="AP382" i="5"/>
  <c r="AN382" i="5"/>
  <c r="AL382" i="5"/>
  <c r="AJ382" i="5"/>
  <c r="AH382" i="5"/>
  <c r="C382" i="5"/>
  <c r="B382" i="5"/>
  <c r="A382" i="5"/>
  <c r="AS381" i="5"/>
  <c r="AR381" i="5"/>
  <c r="AP381" i="5"/>
  <c r="AN381" i="5"/>
  <c r="AL381" i="5"/>
  <c r="AJ381" i="5"/>
  <c r="AH381" i="5"/>
  <c r="C381" i="5"/>
  <c r="B381" i="5"/>
  <c r="A381" i="5"/>
  <c r="AS380" i="5"/>
  <c r="AR380" i="5"/>
  <c r="AP380" i="5"/>
  <c r="AN380" i="5"/>
  <c r="AL380" i="5"/>
  <c r="AJ380" i="5"/>
  <c r="AH380" i="5"/>
  <c r="C380" i="5"/>
  <c r="B380" i="5"/>
  <c r="A380" i="5"/>
  <c r="AS379" i="5"/>
  <c r="AR379" i="5"/>
  <c r="AP379" i="5"/>
  <c r="AN379" i="5"/>
  <c r="AL379" i="5"/>
  <c r="AJ379" i="5"/>
  <c r="AH379" i="5"/>
  <c r="C379" i="5"/>
  <c r="B379" i="5"/>
  <c r="A379" i="5"/>
  <c r="AS378" i="5"/>
  <c r="AR378" i="5"/>
  <c r="AP378" i="5"/>
  <c r="AN378" i="5"/>
  <c r="AL378" i="5"/>
  <c r="AJ378" i="5"/>
  <c r="AH378" i="5"/>
  <c r="C378" i="5"/>
  <c r="B378" i="5"/>
  <c r="A378" i="5"/>
  <c r="AS377" i="5"/>
  <c r="AR377" i="5"/>
  <c r="AP377" i="5"/>
  <c r="AN377" i="5"/>
  <c r="AL377" i="5"/>
  <c r="AJ377" i="5"/>
  <c r="AH377" i="5"/>
  <c r="C377" i="5"/>
  <c r="B377" i="5"/>
  <c r="A377" i="5"/>
  <c r="AS376" i="5"/>
  <c r="AR376" i="5"/>
  <c r="AP376" i="5"/>
  <c r="AN376" i="5"/>
  <c r="AL376" i="5"/>
  <c r="AJ376" i="5"/>
  <c r="AH376" i="5"/>
  <c r="C376" i="5"/>
  <c r="B376" i="5"/>
  <c r="A376" i="5"/>
  <c r="AS375" i="5"/>
  <c r="AR375" i="5"/>
  <c r="AP375" i="5"/>
  <c r="AN375" i="5"/>
  <c r="AL375" i="5"/>
  <c r="AJ375" i="5"/>
  <c r="AH375" i="5"/>
  <c r="C375" i="5"/>
  <c r="B375" i="5"/>
  <c r="A375" i="5"/>
  <c r="AS374" i="5"/>
  <c r="AR374" i="5"/>
  <c r="AP374" i="5"/>
  <c r="AN374" i="5"/>
  <c r="AL374" i="5"/>
  <c r="AJ374" i="5"/>
  <c r="AH374" i="5"/>
  <c r="C374" i="5"/>
  <c r="B374" i="5"/>
  <c r="A374" i="5"/>
  <c r="AS373" i="5"/>
  <c r="AR373" i="5"/>
  <c r="AP373" i="5"/>
  <c r="AN373" i="5"/>
  <c r="AL373" i="5"/>
  <c r="AJ373" i="5"/>
  <c r="AH373" i="5"/>
  <c r="C373" i="5"/>
  <c r="B373" i="5"/>
  <c r="A373" i="5"/>
  <c r="AS372" i="5"/>
  <c r="AR372" i="5"/>
  <c r="AP372" i="5"/>
  <c r="AN372" i="5"/>
  <c r="AL372" i="5"/>
  <c r="AJ372" i="5"/>
  <c r="AH372" i="5"/>
  <c r="C372" i="5"/>
  <c r="B372" i="5"/>
  <c r="A372" i="5"/>
  <c r="AS371" i="5"/>
  <c r="AR371" i="5"/>
  <c r="AP371" i="5"/>
  <c r="AN371" i="5"/>
  <c r="AL371" i="5"/>
  <c r="AJ371" i="5"/>
  <c r="AH371" i="5"/>
  <c r="C371" i="5"/>
  <c r="B371" i="5"/>
  <c r="A371" i="5"/>
  <c r="AS370" i="5"/>
  <c r="AR370" i="5"/>
  <c r="AP370" i="5"/>
  <c r="AN370" i="5"/>
  <c r="AL370" i="5"/>
  <c r="AJ370" i="5"/>
  <c r="AH370" i="5"/>
  <c r="C370" i="5"/>
  <c r="B370" i="5"/>
  <c r="A370" i="5"/>
  <c r="AS369" i="5"/>
  <c r="AR369" i="5"/>
  <c r="AP369" i="5"/>
  <c r="AN369" i="5"/>
  <c r="AL369" i="5"/>
  <c r="AJ369" i="5"/>
  <c r="AH369" i="5"/>
  <c r="C369" i="5"/>
  <c r="B369" i="5"/>
  <c r="A369" i="5"/>
  <c r="AS368" i="5"/>
  <c r="AR368" i="5"/>
  <c r="AP368" i="5"/>
  <c r="AN368" i="5"/>
  <c r="AL368" i="5"/>
  <c r="AJ368" i="5"/>
  <c r="AH368" i="5"/>
  <c r="C368" i="5"/>
  <c r="B368" i="5"/>
  <c r="A368" i="5"/>
  <c r="AS367" i="5"/>
  <c r="AR367" i="5"/>
  <c r="AP367" i="5"/>
  <c r="AN367" i="5"/>
  <c r="AL367" i="5"/>
  <c r="AJ367" i="5"/>
  <c r="AH367" i="5"/>
  <c r="C367" i="5"/>
  <c r="B367" i="5"/>
  <c r="A367" i="5"/>
  <c r="AS366" i="5"/>
  <c r="AR366" i="5"/>
  <c r="AP366" i="5"/>
  <c r="AN366" i="5"/>
  <c r="AL366" i="5"/>
  <c r="AJ366" i="5"/>
  <c r="AH366" i="5"/>
  <c r="C366" i="5"/>
  <c r="B366" i="5"/>
  <c r="A366" i="5"/>
  <c r="AS365" i="5"/>
  <c r="AR365" i="5"/>
  <c r="AP365" i="5"/>
  <c r="AN365" i="5"/>
  <c r="AL365" i="5"/>
  <c r="AJ365" i="5"/>
  <c r="AH365" i="5"/>
  <c r="C365" i="5"/>
  <c r="B365" i="5"/>
  <c r="A365" i="5"/>
  <c r="AS364" i="5"/>
  <c r="AR364" i="5"/>
  <c r="AP364" i="5"/>
  <c r="AN364" i="5"/>
  <c r="AL364" i="5"/>
  <c r="AJ364" i="5"/>
  <c r="AH364" i="5"/>
  <c r="C364" i="5"/>
  <c r="B364" i="5"/>
  <c r="A364" i="5"/>
  <c r="AS363" i="5"/>
  <c r="AR363" i="5"/>
  <c r="AP363" i="5"/>
  <c r="AN363" i="5"/>
  <c r="AL363" i="5"/>
  <c r="AJ363" i="5"/>
  <c r="AH363" i="5"/>
  <c r="C363" i="5"/>
  <c r="B363" i="5"/>
  <c r="A363" i="5"/>
  <c r="AS362" i="5"/>
  <c r="AR362" i="5"/>
  <c r="AP362" i="5"/>
  <c r="AN362" i="5"/>
  <c r="AL362" i="5"/>
  <c r="AJ362" i="5"/>
  <c r="AH362" i="5"/>
  <c r="C362" i="5"/>
  <c r="B362" i="5"/>
  <c r="A362" i="5"/>
  <c r="AS361" i="5"/>
  <c r="AR361" i="5"/>
  <c r="AP361" i="5"/>
  <c r="AN361" i="5"/>
  <c r="AL361" i="5"/>
  <c r="AJ361" i="5"/>
  <c r="AH361" i="5"/>
  <c r="C361" i="5"/>
  <c r="B361" i="5"/>
  <c r="A361" i="5"/>
  <c r="AS360" i="5"/>
  <c r="AR360" i="5"/>
  <c r="AP360" i="5"/>
  <c r="AN360" i="5"/>
  <c r="AL360" i="5"/>
  <c r="AJ360" i="5"/>
  <c r="AH360" i="5"/>
  <c r="C360" i="5"/>
  <c r="B360" i="5"/>
  <c r="A360" i="5"/>
  <c r="AS359" i="5"/>
  <c r="AR359" i="5"/>
  <c r="AP359" i="5"/>
  <c r="AN359" i="5"/>
  <c r="AL359" i="5"/>
  <c r="AJ359" i="5"/>
  <c r="AH359" i="5"/>
  <c r="C359" i="5"/>
  <c r="B359" i="5"/>
  <c r="A359" i="5"/>
  <c r="AS358" i="5"/>
  <c r="AR358" i="5"/>
  <c r="AP358" i="5"/>
  <c r="AN358" i="5"/>
  <c r="AL358" i="5"/>
  <c r="AJ358" i="5"/>
  <c r="AH358" i="5"/>
  <c r="C358" i="5"/>
  <c r="B358" i="5"/>
  <c r="A358" i="5"/>
  <c r="AS357" i="5"/>
  <c r="AR357" i="5"/>
  <c r="AP357" i="5"/>
  <c r="AN357" i="5"/>
  <c r="AL357" i="5"/>
  <c r="AJ357" i="5"/>
  <c r="AH357" i="5"/>
  <c r="C357" i="5"/>
  <c r="B357" i="5"/>
  <c r="A357" i="5"/>
  <c r="AS356" i="5"/>
  <c r="AR356" i="5"/>
  <c r="AP356" i="5"/>
  <c r="AN356" i="5"/>
  <c r="AL356" i="5"/>
  <c r="AJ356" i="5"/>
  <c r="AH356" i="5"/>
  <c r="C356" i="5"/>
  <c r="B356" i="5"/>
  <c r="A356" i="5"/>
  <c r="AS355" i="5"/>
  <c r="AR355" i="5"/>
  <c r="AP355" i="5"/>
  <c r="AN355" i="5"/>
  <c r="AL355" i="5"/>
  <c r="AJ355" i="5"/>
  <c r="AH355" i="5"/>
  <c r="C355" i="5"/>
  <c r="B355" i="5"/>
  <c r="A355" i="5"/>
  <c r="AS354" i="5"/>
  <c r="AR354" i="5"/>
  <c r="AP354" i="5"/>
  <c r="AN354" i="5"/>
  <c r="AL354" i="5"/>
  <c r="AJ354" i="5"/>
  <c r="AH354" i="5"/>
  <c r="C354" i="5"/>
  <c r="B354" i="5"/>
  <c r="A354" i="5"/>
  <c r="AS353" i="5"/>
  <c r="AR353" i="5"/>
  <c r="AP353" i="5"/>
  <c r="AN353" i="5"/>
  <c r="AL353" i="5"/>
  <c r="AJ353" i="5"/>
  <c r="AH353" i="5"/>
  <c r="C353" i="5"/>
  <c r="B353" i="5"/>
  <c r="AS352" i="5"/>
  <c r="AR352" i="5"/>
  <c r="AP352" i="5"/>
  <c r="AN352" i="5"/>
  <c r="AL352" i="5"/>
  <c r="AJ352" i="5"/>
  <c r="AH352" i="5"/>
  <c r="C352" i="5"/>
  <c r="B352" i="5"/>
  <c r="AS351" i="5"/>
  <c r="AR351" i="5"/>
  <c r="AP351" i="5"/>
  <c r="AN351" i="5"/>
  <c r="AL351" i="5"/>
  <c r="AJ351" i="5"/>
  <c r="AH351" i="5"/>
  <c r="C351" i="5"/>
  <c r="B351" i="5"/>
  <c r="AS350" i="5"/>
  <c r="AR350" i="5"/>
  <c r="AP350" i="5"/>
  <c r="AN350" i="5"/>
  <c r="AL350" i="5"/>
  <c r="AJ350" i="5"/>
  <c r="AH350" i="5"/>
  <c r="C350" i="5"/>
  <c r="B350" i="5"/>
  <c r="AS349" i="5"/>
  <c r="AR349" i="5"/>
  <c r="AP349" i="5"/>
  <c r="AN349" i="5"/>
  <c r="AL349" i="5"/>
  <c r="AJ349" i="5"/>
  <c r="AH349" i="5"/>
  <c r="C349" i="5"/>
  <c r="B349" i="5"/>
  <c r="AS348" i="5"/>
  <c r="AR348" i="5"/>
  <c r="AP348" i="5"/>
  <c r="AN348" i="5"/>
  <c r="AL348" i="5"/>
  <c r="AJ348" i="5"/>
  <c r="AH348" i="5"/>
  <c r="C348" i="5"/>
  <c r="B348" i="5"/>
  <c r="AS347" i="5"/>
  <c r="AR347" i="5"/>
  <c r="AP347" i="5"/>
  <c r="AN347" i="5"/>
  <c r="AL347" i="5"/>
  <c r="AJ347" i="5"/>
  <c r="AH347" i="5"/>
  <c r="C347" i="5"/>
  <c r="B347" i="5"/>
  <c r="AS346" i="5"/>
  <c r="AR346" i="5"/>
  <c r="AP346" i="5"/>
  <c r="AN346" i="5"/>
  <c r="AL346" i="5"/>
  <c r="AJ346" i="5"/>
  <c r="AH346" i="5"/>
  <c r="C346" i="5"/>
  <c r="B346" i="5"/>
  <c r="AS345" i="5"/>
  <c r="AR345" i="5"/>
  <c r="AP345" i="5"/>
  <c r="AN345" i="5"/>
  <c r="AL345" i="5"/>
  <c r="AJ345" i="5"/>
  <c r="AH345" i="5"/>
  <c r="C345" i="5"/>
  <c r="B345" i="5"/>
  <c r="AS344" i="5"/>
  <c r="AR344" i="5"/>
  <c r="AP344" i="5"/>
  <c r="AN344" i="5"/>
  <c r="AL344" i="5"/>
  <c r="AJ344" i="5"/>
  <c r="AH344" i="5"/>
  <c r="C344" i="5"/>
  <c r="B344" i="5"/>
  <c r="AS343" i="5"/>
  <c r="AR343" i="5"/>
  <c r="AP343" i="5"/>
  <c r="AN343" i="5"/>
  <c r="AL343" i="5"/>
  <c r="AJ343" i="5"/>
  <c r="AH343" i="5"/>
  <c r="C343" i="5"/>
  <c r="B343" i="5"/>
  <c r="AS342" i="5"/>
  <c r="AR342" i="5"/>
  <c r="AP342" i="5"/>
  <c r="AN342" i="5"/>
  <c r="AL342" i="5"/>
  <c r="AJ342" i="5"/>
  <c r="AH342" i="5"/>
  <c r="C342" i="5"/>
  <c r="B342" i="5"/>
  <c r="AS341" i="5"/>
  <c r="AR341" i="5"/>
  <c r="AP341" i="5"/>
  <c r="AN341" i="5"/>
  <c r="AL341" i="5"/>
  <c r="AJ341" i="5"/>
  <c r="AH341" i="5"/>
  <c r="C341" i="5"/>
  <c r="B341" i="5"/>
  <c r="AS340" i="5"/>
  <c r="AR340" i="5"/>
  <c r="AP340" i="5"/>
  <c r="AN340" i="5"/>
  <c r="AL340" i="5"/>
  <c r="AJ340" i="5"/>
  <c r="AH340" i="5"/>
  <c r="C340" i="5"/>
  <c r="B340" i="5"/>
  <c r="AS339" i="5"/>
  <c r="AR339" i="5"/>
  <c r="AP339" i="5"/>
  <c r="AN339" i="5"/>
  <c r="AL339" i="5"/>
  <c r="AJ339" i="5"/>
  <c r="AH339" i="5"/>
  <c r="C339" i="5"/>
  <c r="B339" i="5"/>
  <c r="AS338" i="5"/>
  <c r="AR338" i="5"/>
  <c r="AP338" i="5"/>
  <c r="AN338" i="5"/>
  <c r="AL338" i="5"/>
  <c r="AJ338" i="5"/>
  <c r="AH338" i="5"/>
  <c r="C338" i="5"/>
  <c r="B338" i="5"/>
  <c r="AS337" i="5"/>
  <c r="AR337" i="5"/>
  <c r="AP337" i="5"/>
  <c r="AN337" i="5"/>
  <c r="AL337" i="5"/>
  <c r="AJ337" i="5"/>
  <c r="AH337" i="5"/>
  <c r="C337" i="5"/>
  <c r="B337" i="5"/>
  <c r="AS336" i="5"/>
  <c r="AR336" i="5"/>
  <c r="AP336" i="5"/>
  <c r="AN336" i="5"/>
  <c r="AL336" i="5"/>
  <c r="AJ336" i="5"/>
  <c r="AH336" i="5"/>
  <c r="C336" i="5"/>
  <c r="B336" i="5"/>
  <c r="AS335" i="5"/>
  <c r="AR335" i="5"/>
  <c r="AP335" i="5"/>
  <c r="AN335" i="5"/>
  <c r="AL335" i="5"/>
  <c r="AJ335" i="5"/>
  <c r="AH335" i="5"/>
  <c r="C335" i="5"/>
  <c r="B335" i="5"/>
  <c r="AS334" i="5"/>
  <c r="AR334" i="5"/>
  <c r="AP334" i="5"/>
  <c r="AN334" i="5"/>
  <c r="AL334" i="5"/>
  <c r="AJ334" i="5"/>
  <c r="AH334" i="5"/>
  <c r="C334" i="5"/>
  <c r="B334" i="5"/>
  <c r="AS333" i="5"/>
  <c r="AR333" i="5"/>
  <c r="AP333" i="5"/>
  <c r="AN333" i="5"/>
  <c r="AL333" i="5"/>
  <c r="AJ333" i="5"/>
  <c r="AH333" i="5"/>
  <c r="C333" i="5"/>
  <c r="B333" i="5"/>
  <c r="AS332" i="5"/>
  <c r="AR332" i="5"/>
  <c r="AP332" i="5"/>
  <c r="AN332" i="5"/>
  <c r="AL332" i="5"/>
  <c r="AJ332" i="5"/>
  <c r="AH332" i="5"/>
  <c r="C332" i="5"/>
  <c r="B332" i="5"/>
  <c r="AS331" i="5"/>
  <c r="AR331" i="5"/>
  <c r="AP331" i="5"/>
  <c r="AN331" i="5"/>
  <c r="AL331" i="5"/>
  <c r="AJ331" i="5"/>
  <c r="AH331" i="5"/>
  <c r="C331" i="5"/>
  <c r="B331" i="5"/>
  <c r="AS330" i="5"/>
  <c r="AR330" i="5"/>
  <c r="AP330" i="5"/>
  <c r="AN330" i="5"/>
  <c r="AL330" i="5"/>
  <c r="AJ330" i="5"/>
  <c r="AH330" i="5"/>
  <c r="C330" i="5"/>
  <c r="B330" i="5"/>
  <c r="AS329" i="5"/>
  <c r="AR329" i="5"/>
  <c r="AP329" i="5"/>
  <c r="AN329" i="5"/>
  <c r="AL329" i="5"/>
  <c r="AJ329" i="5"/>
  <c r="AH329" i="5"/>
  <c r="C329" i="5"/>
  <c r="B329" i="5"/>
  <c r="AS328" i="5"/>
  <c r="AR328" i="5"/>
  <c r="AP328" i="5"/>
  <c r="AN328" i="5"/>
  <c r="AL328" i="5"/>
  <c r="AJ328" i="5"/>
  <c r="AH328" i="5"/>
  <c r="C328" i="5"/>
  <c r="B328" i="5"/>
  <c r="AS327" i="5"/>
  <c r="AR327" i="5"/>
  <c r="AP327" i="5"/>
  <c r="AN327" i="5"/>
  <c r="AL327" i="5"/>
  <c r="AJ327" i="5"/>
  <c r="AH327" i="5"/>
  <c r="C327" i="5"/>
  <c r="B327" i="5"/>
  <c r="AS326" i="5"/>
  <c r="AR326" i="5"/>
  <c r="AP326" i="5"/>
  <c r="AN326" i="5"/>
  <c r="AL326" i="5"/>
  <c r="AJ326" i="5"/>
  <c r="AH326" i="5"/>
  <c r="C326" i="5"/>
  <c r="B326" i="5"/>
  <c r="AS325" i="5"/>
  <c r="AR325" i="5"/>
  <c r="AP325" i="5"/>
  <c r="AN325" i="5"/>
  <c r="AL325" i="5"/>
  <c r="AJ325" i="5"/>
  <c r="AH325" i="5"/>
  <c r="C325" i="5"/>
  <c r="B325" i="5"/>
  <c r="AS324" i="5"/>
  <c r="AR324" i="5"/>
  <c r="AP324" i="5"/>
  <c r="AN324" i="5"/>
  <c r="AL324" i="5"/>
  <c r="AJ324" i="5"/>
  <c r="AH324" i="5"/>
  <c r="C324" i="5"/>
  <c r="B324" i="5"/>
  <c r="AS323" i="5"/>
  <c r="AR323" i="5"/>
  <c r="AP323" i="5"/>
  <c r="AN323" i="5"/>
  <c r="AL323" i="5"/>
  <c r="AJ323" i="5"/>
  <c r="AH323" i="5"/>
  <c r="C323" i="5"/>
  <c r="B323" i="5"/>
  <c r="AS322" i="5"/>
  <c r="AR322" i="5"/>
  <c r="AP322" i="5"/>
  <c r="AN322" i="5"/>
  <c r="AL322" i="5"/>
  <c r="AJ322" i="5"/>
  <c r="AH322" i="5"/>
  <c r="C322" i="5"/>
  <c r="B322" i="5"/>
  <c r="AS321" i="5"/>
  <c r="AR321" i="5"/>
  <c r="AP321" i="5"/>
  <c r="AN321" i="5"/>
  <c r="AL321" i="5"/>
  <c r="AJ321" i="5"/>
  <c r="AH321" i="5"/>
  <c r="C321" i="5"/>
  <c r="B321" i="5"/>
  <c r="AS320" i="5"/>
  <c r="AR320" i="5"/>
  <c r="AP320" i="5"/>
  <c r="AN320" i="5"/>
  <c r="AL320" i="5"/>
  <c r="AJ320" i="5"/>
  <c r="AH320" i="5"/>
  <c r="C320" i="5"/>
  <c r="B320" i="5"/>
  <c r="AS319" i="5"/>
  <c r="AR319" i="5"/>
  <c r="AP319" i="5"/>
  <c r="AN319" i="5"/>
  <c r="AL319" i="5"/>
  <c r="AJ319" i="5"/>
  <c r="AH319" i="5"/>
  <c r="C319" i="5"/>
  <c r="B319" i="5"/>
  <c r="AS318" i="5"/>
  <c r="AR318" i="5"/>
  <c r="AP318" i="5"/>
  <c r="AN318" i="5"/>
  <c r="AL318" i="5"/>
  <c r="AJ318" i="5"/>
  <c r="AH318" i="5"/>
  <c r="C318" i="5"/>
  <c r="B318" i="5"/>
  <c r="AS317" i="5"/>
  <c r="AR317" i="5"/>
  <c r="AP317" i="5"/>
  <c r="AN317" i="5"/>
  <c r="AL317" i="5"/>
  <c r="AJ317" i="5"/>
  <c r="AH317" i="5"/>
  <c r="C317" i="5"/>
  <c r="B317" i="5"/>
  <c r="AS316" i="5"/>
  <c r="AR316" i="5"/>
  <c r="AP316" i="5"/>
  <c r="AN316" i="5"/>
  <c r="AL316" i="5"/>
  <c r="AJ316" i="5"/>
  <c r="AH316" i="5"/>
  <c r="C316" i="5"/>
  <c r="B316" i="5"/>
  <c r="AS315" i="5"/>
  <c r="AR315" i="5"/>
  <c r="AP315" i="5"/>
  <c r="AN315" i="5"/>
  <c r="AL315" i="5"/>
  <c r="AJ315" i="5"/>
  <c r="AH315" i="5"/>
  <c r="C315" i="5"/>
  <c r="B315" i="5"/>
  <c r="AS314" i="5"/>
  <c r="AR314" i="5"/>
  <c r="AP314" i="5"/>
  <c r="AN314" i="5"/>
  <c r="AL314" i="5"/>
  <c r="AJ314" i="5"/>
  <c r="AH314" i="5"/>
  <c r="C314" i="5"/>
  <c r="B314" i="5"/>
  <c r="AS313" i="5"/>
  <c r="AR313" i="5"/>
  <c r="AP313" i="5"/>
  <c r="AN313" i="5"/>
  <c r="AL313" i="5"/>
  <c r="AJ313" i="5"/>
  <c r="AH313" i="5"/>
  <c r="C313" i="5"/>
  <c r="B313" i="5"/>
  <c r="AS312" i="5"/>
  <c r="AR312" i="5"/>
  <c r="AP312" i="5"/>
  <c r="AN312" i="5"/>
  <c r="AL312" i="5"/>
  <c r="AJ312" i="5"/>
  <c r="AH312" i="5"/>
  <c r="C312" i="5"/>
  <c r="B312" i="5"/>
  <c r="AS311" i="5"/>
  <c r="AR311" i="5"/>
  <c r="AP311" i="5"/>
  <c r="AN311" i="5"/>
  <c r="AL311" i="5"/>
  <c r="AJ311" i="5"/>
  <c r="AH311" i="5"/>
  <c r="C311" i="5"/>
  <c r="B311" i="5"/>
  <c r="A311" i="5"/>
  <c r="AS310" i="5"/>
  <c r="AR310" i="5"/>
  <c r="AP310" i="5"/>
  <c r="AN310" i="5"/>
  <c r="AL310" i="5"/>
  <c r="AJ310" i="5"/>
  <c r="AH310" i="5"/>
  <c r="C310" i="5"/>
  <c r="B310" i="5"/>
  <c r="AS309" i="5"/>
  <c r="AR309" i="5"/>
  <c r="AP309" i="5"/>
  <c r="AN309" i="5"/>
  <c r="AL309" i="5"/>
  <c r="AJ309" i="5"/>
  <c r="AH309" i="5"/>
  <c r="C309" i="5"/>
  <c r="B309" i="5"/>
  <c r="AS308" i="5"/>
  <c r="AR308" i="5"/>
  <c r="AP308" i="5"/>
  <c r="AN308" i="5"/>
  <c r="AL308" i="5"/>
  <c r="AJ308" i="5"/>
  <c r="AH308" i="5"/>
  <c r="C308" i="5"/>
  <c r="B308" i="5"/>
  <c r="AS307" i="5"/>
  <c r="AR307" i="5"/>
  <c r="AP307" i="5"/>
  <c r="AN307" i="5"/>
  <c r="AL307" i="5"/>
  <c r="AJ307" i="5"/>
  <c r="AH307" i="5"/>
  <c r="C307" i="5"/>
  <c r="B307" i="5"/>
  <c r="A307" i="5"/>
  <c r="AS306" i="5"/>
  <c r="AR306" i="5"/>
  <c r="AP306" i="5"/>
  <c r="AN306" i="5"/>
  <c r="AL306" i="5"/>
  <c r="AJ306" i="5"/>
  <c r="AH306" i="5"/>
  <c r="C306" i="5"/>
  <c r="B306" i="5"/>
  <c r="A306" i="5"/>
  <c r="AS305" i="5"/>
  <c r="AR305" i="5"/>
  <c r="AP305" i="5"/>
  <c r="AN305" i="5"/>
  <c r="AL305" i="5"/>
  <c r="AJ305" i="5"/>
  <c r="AH305" i="5"/>
  <c r="C305" i="5"/>
  <c r="B305" i="5"/>
  <c r="AS304" i="5"/>
  <c r="AR304" i="5"/>
  <c r="AP304" i="5"/>
  <c r="AN304" i="5"/>
  <c r="AL304" i="5"/>
  <c r="AJ304" i="5"/>
  <c r="AH304" i="5"/>
  <c r="C304" i="5"/>
  <c r="B304" i="5"/>
  <c r="AS303" i="5"/>
  <c r="AR303" i="5"/>
  <c r="AP303" i="5"/>
  <c r="AN303" i="5"/>
  <c r="AL303" i="5"/>
  <c r="AJ303" i="5"/>
  <c r="AH303" i="5"/>
  <c r="C303" i="5"/>
  <c r="B303" i="5"/>
  <c r="AS302" i="5"/>
  <c r="AR302" i="5"/>
  <c r="AP302" i="5"/>
  <c r="AN302" i="5"/>
  <c r="AL302" i="5"/>
  <c r="AJ302" i="5"/>
  <c r="AH302" i="5"/>
  <c r="C302" i="5"/>
  <c r="B302" i="5"/>
  <c r="AS301" i="5"/>
  <c r="AR301" i="5"/>
  <c r="AP301" i="5"/>
  <c r="AN301" i="5"/>
  <c r="AL301" i="5"/>
  <c r="AJ301" i="5"/>
  <c r="AH301" i="5"/>
  <c r="C301" i="5"/>
  <c r="B301" i="5"/>
  <c r="AS300" i="5"/>
  <c r="AR300" i="5"/>
  <c r="AP300" i="5"/>
  <c r="AN300" i="5"/>
  <c r="AL300" i="5"/>
  <c r="AJ300" i="5"/>
  <c r="AH300" i="5"/>
  <c r="C300" i="5"/>
  <c r="B300" i="5"/>
  <c r="AS299" i="5"/>
  <c r="AR299" i="5"/>
  <c r="AP299" i="5"/>
  <c r="AN299" i="5"/>
  <c r="AL299" i="5"/>
  <c r="AJ299" i="5"/>
  <c r="AH299" i="5"/>
  <c r="C299" i="5"/>
  <c r="B299" i="5"/>
  <c r="AS298" i="5"/>
  <c r="AR298" i="5"/>
  <c r="AP298" i="5"/>
  <c r="AN298" i="5"/>
  <c r="AL298" i="5"/>
  <c r="AJ298" i="5"/>
  <c r="AH298" i="5"/>
  <c r="C298" i="5"/>
  <c r="B298" i="5"/>
  <c r="AS297" i="5"/>
  <c r="AR297" i="5"/>
  <c r="AP297" i="5"/>
  <c r="AN297" i="5"/>
  <c r="AL297" i="5"/>
  <c r="AJ297" i="5"/>
  <c r="AH297" i="5"/>
  <c r="C297" i="5"/>
  <c r="B297" i="5"/>
  <c r="AS296" i="5"/>
  <c r="AR296" i="5"/>
  <c r="AP296" i="5"/>
  <c r="AN296" i="5"/>
  <c r="AL296" i="5"/>
  <c r="AJ296" i="5"/>
  <c r="AH296" i="5"/>
  <c r="C296" i="5"/>
  <c r="B296" i="5"/>
  <c r="AS295" i="5"/>
  <c r="AR295" i="5"/>
  <c r="AP295" i="5"/>
  <c r="AN295" i="5"/>
  <c r="AL295" i="5"/>
  <c r="AJ295" i="5"/>
  <c r="AH295" i="5"/>
  <c r="C295" i="5"/>
  <c r="B295" i="5"/>
  <c r="A295" i="5"/>
  <c r="AS294" i="5"/>
  <c r="AR294" i="5"/>
  <c r="AP294" i="5"/>
  <c r="AN294" i="5"/>
  <c r="AL294" i="5"/>
  <c r="AJ294" i="5"/>
  <c r="AH294" i="5"/>
  <c r="C294" i="5"/>
  <c r="B294" i="5"/>
  <c r="AS293" i="5"/>
  <c r="AR293" i="5"/>
  <c r="AP293" i="5"/>
  <c r="AN293" i="5"/>
  <c r="AL293" i="5"/>
  <c r="AJ293" i="5"/>
  <c r="AH293" i="5"/>
  <c r="C293" i="5"/>
  <c r="B293" i="5"/>
  <c r="AS292" i="5"/>
  <c r="AR292" i="5"/>
  <c r="AP292" i="5"/>
  <c r="AN292" i="5"/>
  <c r="AL292" i="5"/>
  <c r="AJ292" i="5"/>
  <c r="AH292" i="5"/>
  <c r="C292" i="5"/>
  <c r="B292" i="5"/>
  <c r="AS291" i="5"/>
  <c r="AR291" i="5"/>
  <c r="AP291" i="5"/>
  <c r="AN291" i="5"/>
  <c r="AL291" i="5"/>
  <c r="AJ291" i="5"/>
  <c r="AH291" i="5"/>
  <c r="C291" i="5"/>
  <c r="B291" i="5"/>
  <c r="AS290" i="5"/>
  <c r="AR290" i="5"/>
  <c r="AP290" i="5"/>
  <c r="AN290" i="5"/>
  <c r="AL290" i="5"/>
  <c r="AJ290" i="5"/>
  <c r="AH290" i="5"/>
  <c r="C290" i="5"/>
  <c r="B290" i="5"/>
  <c r="AS289" i="5"/>
  <c r="AR289" i="5"/>
  <c r="AP289" i="5"/>
  <c r="AN289" i="5"/>
  <c r="AL289" i="5"/>
  <c r="AJ289" i="5"/>
  <c r="AH289" i="5"/>
  <c r="C289" i="5"/>
  <c r="B289" i="5"/>
  <c r="AS288" i="5"/>
  <c r="AR288" i="5"/>
  <c r="AP288" i="5"/>
  <c r="AN288" i="5"/>
  <c r="AL288" i="5"/>
  <c r="AJ288" i="5"/>
  <c r="AH288" i="5"/>
  <c r="C288" i="5"/>
  <c r="B288" i="5"/>
  <c r="AS287" i="5"/>
  <c r="AR287" i="5"/>
  <c r="AP287" i="5"/>
  <c r="AN287" i="5"/>
  <c r="AL287" i="5"/>
  <c r="AJ287" i="5"/>
  <c r="AH287" i="5"/>
  <c r="C287" i="5"/>
  <c r="B287" i="5"/>
  <c r="AS286" i="5"/>
  <c r="AR286" i="5"/>
  <c r="AP286" i="5"/>
  <c r="AN286" i="5"/>
  <c r="AL286" i="5"/>
  <c r="AJ286" i="5"/>
  <c r="AH286" i="5"/>
  <c r="C286" i="5"/>
  <c r="B286" i="5"/>
  <c r="AS285" i="5"/>
  <c r="AR285" i="5"/>
  <c r="AP285" i="5"/>
  <c r="AN285" i="5"/>
  <c r="AL285" i="5"/>
  <c r="AJ285" i="5"/>
  <c r="AH285" i="5"/>
  <c r="C285" i="5"/>
  <c r="B285" i="5"/>
  <c r="AS284" i="5"/>
  <c r="AR284" i="5"/>
  <c r="AP284" i="5"/>
  <c r="AN284" i="5"/>
  <c r="AL284" i="5"/>
  <c r="AJ284" i="5"/>
  <c r="AH284" i="5"/>
  <c r="C284" i="5"/>
  <c r="B284" i="5"/>
  <c r="AS283" i="5"/>
  <c r="AR283" i="5"/>
  <c r="AP283" i="5"/>
  <c r="AN283" i="5"/>
  <c r="AL283" i="5"/>
  <c r="AJ283" i="5"/>
  <c r="AH283" i="5"/>
  <c r="C283" i="5"/>
  <c r="B283" i="5"/>
  <c r="AS282" i="5"/>
  <c r="AR282" i="5"/>
  <c r="AP282" i="5"/>
  <c r="AN282" i="5"/>
  <c r="AL282" i="5"/>
  <c r="AJ282" i="5"/>
  <c r="AH282" i="5"/>
  <c r="C282" i="5"/>
  <c r="B282" i="5"/>
  <c r="A282" i="5"/>
  <c r="AS281" i="5"/>
  <c r="AR281" i="5"/>
  <c r="AP281" i="5"/>
  <c r="AN281" i="5"/>
  <c r="AL281" i="5"/>
  <c r="AJ281" i="5"/>
  <c r="AH281" i="5"/>
  <c r="C281" i="5"/>
  <c r="B281" i="5"/>
  <c r="AS280" i="5"/>
  <c r="AR280" i="5"/>
  <c r="AP280" i="5"/>
  <c r="AN280" i="5"/>
  <c r="AL280" i="5"/>
  <c r="AJ280" i="5"/>
  <c r="AH280" i="5"/>
  <c r="C280" i="5"/>
  <c r="B280" i="5"/>
  <c r="AS279" i="5"/>
  <c r="AR279" i="5"/>
  <c r="AP279" i="5"/>
  <c r="AN279" i="5"/>
  <c r="AL279" i="5"/>
  <c r="AJ279" i="5"/>
  <c r="AH279" i="5"/>
  <c r="C279" i="5"/>
  <c r="B279" i="5"/>
  <c r="AS278" i="5"/>
  <c r="AR278" i="5"/>
  <c r="AP278" i="5"/>
  <c r="AN278" i="5"/>
  <c r="AL278" i="5"/>
  <c r="AJ278" i="5"/>
  <c r="AH278" i="5"/>
  <c r="C278" i="5"/>
  <c r="B278" i="5"/>
  <c r="AS277" i="5"/>
  <c r="AR277" i="5"/>
  <c r="AP277" i="5"/>
  <c r="AN277" i="5"/>
  <c r="AL277" i="5"/>
  <c r="AJ277" i="5"/>
  <c r="AH277" i="5"/>
  <c r="C277" i="5"/>
  <c r="B277" i="5"/>
  <c r="AS276" i="5"/>
  <c r="AR276" i="5"/>
  <c r="AP276" i="5"/>
  <c r="AN276" i="5"/>
  <c r="AL276" i="5"/>
  <c r="AJ276" i="5"/>
  <c r="AH276" i="5"/>
  <c r="C276" i="5"/>
  <c r="B276" i="5"/>
  <c r="AS275" i="5"/>
  <c r="AR275" i="5"/>
  <c r="AP275" i="5"/>
  <c r="AN275" i="5"/>
  <c r="AL275" i="5"/>
  <c r="AJ275" i="5"/>
  <c r="AH275" i="5"/>
  <c r="C275" i="5"/>
  <c r="B275" i="5"/>
  <c r="AS274" i="5"/>
  <c r="AR274" i="5"/>
  <c r="AP274" i="5"/>
  <c r="AN274" i="5"/>
  <c r="AL274" i="5"/>
  <c r="AJ274" i="5"/>
  <c r="AH274" i="5"/>
  <c r="C274" i="5"/>
  <c r="B274" i="5"/>
  <c r="A274" i="5"/>
  <c r="AS273" i="5"/>
  <c r="AR273" i="5"/>
  <c r="AP273" i="5"/>
  <c r="AN273" i="5"/>
  <c r="AL273" i="5"/>
  <c r="AJ273" i="5"/>
  <c r="AH273" i="5"/>
  <c r="C273" i="5"/>
  <c r="B273" i="5"/>
  <c r="AS272" i="5"/>
  <c r="AR272" i="5"/>
  <c r="AP272" i="5"/>
  <c r="AN272" i="5"/>
  <c r="AL272" i="5"/>
  <c r="AJ272" i="5"/>
  <c r="AH272" i="5"/>
  <c r="C272" i="5"/>
  <c r="B272" i="5"/>
  <c r="AS271" i="5"/>
  <c r="AR271" i="5"/>
  <c r="AP271" i="5"/>
  <c r="AN271" i="5"/>
  <c r="AL271" i="5"/>
  <c r="AJ271" i="5"/>
  <c r="AH271" i="5"/>
  <c r="C271" i="5"/>
  <c r="B271" i="5"/>
  <c r="AS270" i="5"/>
  <c r="AR270" i="5"/>
  <c r="AP270" i="5"/>
  <c r="AN270" i="5"/>
  <c r="AL270" i="5"/>
  <c r="AJ270" i="5"/>
  <c r="AH270" i="5"/>
  <c r="C270" i="5"/>
  <c r="B270" i="5"/>
  <c r="AS269" i="5"/>
  <c r="AR269" i="5"/>
  <c r="AP269" i="5"/>
  <c r="AN269" i="5"/>
  <c r="AL269" i="5"/>
  <c r="AJ269" i="5"/>
  <c r="AH269" i="5"/>
  <c r="C269" i="5"/>
  <c r="B269" i="5"/>
  <c r="AS268" i="5"/>
  <c r="AR268" i="5"/>
  <c r="AP268" i="5"/>
  <c r="AN268" i="5"/>
  <c r="AL268" i="5"/>
  <c r="AJ268" i="5"/>
  <c r="AH268" i="5"/>
  <c r="C268" i="5"/>
  <c r="B268" i="5"/>
  <c r="AS267" i="5"/>
  <c r="AR267" i="5"/>
  <c r="AP267" i="5"/>
  <c r="AN267" i="5"/>
  <c r="AL267" i="5"/>
  <c r="AJ267" i="5"/>
  <c r="AH267" i="5"/>
  <c r="C267" i="5"/>
  <c r="B267" i="5"/>
  <c r="AS266" i="5"/>
  <c r="AR266" i="5"/>
  <c r="AP266" i="5"/>
  <c r="AN266" i="5"/>
  <c r="AL266" i="5"/>
  <c r="AJ266" i="5"/>
  <c r="AH266" i="5"/>
  <c r="C266" i="5"/>
  <c r="B266" i="5"/>
  <c r="AS265" i="5"/>
  <c r="AR265" i="5"/>
  <c r="AP265" i="5"/>
  <c r="AN265" i="5"/>
  <c r="AL265" i="5"/>
  <c r="AJ265" i="5"/>
  <c r="AH265" i="5"/>
  <c r="C265" i="5"/>
  <c r="B265" i="5"/>
  <c r="AS264" i="5"/>
  <c r="AR264" i="5"/>
  <c r="AP264" i="5"/>
  <c r="AN264" i="5"/>
  <c r="AL264" i="5"/>
  <c r="AJ264" i="5"/>
  <c r="AH264" i="5"/>
  <c r="C264" i="5"/>
  <c r="B264" i="5"/>
  <c r="AS263" i="5"/>
  <c r="AR263" i="5"/>
  <c r="AP263" i="5"/>
  <c r="AN263" i="5"/>
  <c r="AL263" i="5"/>
  <c r="AJ263" i="5"/>
  <c r="AH263" i="5"/>
  <c r="C263" i="5"/>
  <c r="B263" i="5"/>
  <c r="AS262" i="5"/>
  <c r="AR262" i="5"/>
  <c r="AP262" i="5"/>
  <c r="AN262" i="5"/>
  <c r="AL262" i="5"/>
  <c r="AJ262" i="5"/>
  <c r="AH262" i="5"/>
  <c r="C262" i="5"/>
  <c r="B262" i="5"/>
  <c r="AS261" i="5"/>
  <c r="AR261" i="5"/>
  <c r="AP261" i="5"/>
  <c r="AN261" i="5"/>
  <c r="AL261" i="5"/>
  <c r="AJ261" i="5"/>
  <c r="AH261" i="5"/>
  <c r="C261" i="5"/>
  <c r="B261" i="5"/>
  <c r="A261" i="5"/>
  <c r="AS260" i="5"/>
  <c r="AR260" i="5"/>
  <c r="AP260" i="5"/>
  <c r="AN260" i="5"/>
  <c r="AL260" i="5"/>
  <c r="AJ260" i="5"/>
  <c r="AH260" i="5"/>
  <c r="C260" i="5"/>
  <c r="B260" i="5"/>
  <c r="AS259" i="5"/>
  <c r="AR259" i="5"/>
  <c r="AP259" i="5"/>
  <c r="AN259" i="5"/>
  <c r="AL259" i="5"/>
  <c r="AJ259" i="5"/>
  <c r="AH259" i="5"/>
  <c r="C259" i="5"/>
  <c r="B259" i="5"/>
  <c r="AS258" i="5"/>
  <c r="AR258" i="5"/>
  <c r="AP258" i="5"/>
  <c r="AN258" i="5"/>
  <c r="AL258" i="5"/>
  <c r="AJ258" i="5"/>
  <c r="AH258" i="5"/>
  <c r="C258" i="5"/>
  <c r="B258" i="5"/>
  <c r="AS257" i="5"/>
  <c r="AR257" i="5"/>
  <c r="AP257" i="5"/>
  <c r="AN257" i="5"/>
  <c r="AL257" i="5"/>
  <c r="AJ257" i="5"/>
  <c r="AH257" i="5"/>
  <c r="C257" i="5"/>
  <c r="B257" i="5"/>
  <c r="AS256" i="5"/>
  <c r="AR256" i="5"/>
  <c r="AP256" i="5"/>
  <c r="AN256" i="5"/>
  <c r="AL256" i="5"/>
  <c r="AJ256" i="5"/>
  <c r="AH256" i="5"/>
  <c r="C256" i="5"/>
  <c r="B256" i="5"/>
  <c r="AS255" i="5"/>
  <c r="AR255" i="5"/>
  <c r="AP255" i="5"/>
  <c r="AN255" i="5"/>
  <c r="AL255" i="5"/>
  <c r="AJ255" i="5"/>
  <c r="AH255" i="5"/>
  <c r="C255" i="5"/>
  <c r="B255" i="5"/>
  <c r="AS254" i="5"/>
  <c r="AR254" i="5"/>
  <c r="AP254" i="5"/>
  <c r="AN254" i="5"/>
  <c r="AL254" i="5"/>
  <c r="AJ254" i="5"/>
  <c r="AH254" i="5"/>
  <c r="C254" i="5"/>
  <c r="B254" i="5"/>
  <c r="AS253" i="5"/>
  <c r="AR253" i="5"/>
  <c r="AP253" i="5"/>
  <c r="AN253" i="5"/>
  <c r="AL253" i="5"/>
  <c r="AJ253" i="5"/>
  <c r="AH253" i="5"/>
  <c r="C253" i="5"/>
  <c r="B253" i="5"/>
  <c r="AS252" i="5"/>
  <c r="AR252" i="5"/>
  <c r="AP252" i="5"/>
  <c r="AN252" i="5"/>
  <c r="AL252" i="5"/>
  <c r="AJ252" i="5"/>
  <c r="AH252" i="5"/>
  <c r="C252" i="5"/>
  <c r="B252" i="5"/>
  <c r="AS251" i="5"/>
  <c r="AR251" i="5"/>
  <c r="AP251" i="5"/>
  <c r="AN251" i="5"/>
  <c r="AL251" i="5"/>
  <c r="AJ251" i="5"/>
  <c r="AH251" i="5"/>
  <c r="C251" i="5"/>
  <c r="B251" i="5"/>
  <c r="AS250" i="5"/>
  <c r="AR250" i="5"/>
  <c r="AP250" i="5"/>
  <c r="AN250" i="5"/>
  <c r="AL250" i="5"/>
  <c r="AJ250" i="5"/>
  <c r="AH250" i="5"/>
  <c r="C250" i="5"/>
  <c r="B250" i="5"/>
  <c r="AS249" i="5"/>
  <c r="AR249" i="5"/>
  <c r="AP249" i="5"/>
  <c r="AN249" i="5"/>
  <c r="AL249" i="5"/>
  <c r="AJ249" i="5"/>
  <c r="AH249" i="5"/>
  <c r="C249" i="5"/>
  <c r="B249" i="5"/>
  <c r="AS248" i="5"/>
  <c r="AR248" i="5"/>
  <c r="AP248" i="5"/>
  <c r="AN248" i="5"/>
  <c r="AL248" i="5"/>
  <c r="AJ248" i="5"/>
  <c r="AH248" i="5"/>
  <c r="C248" i="5"/>
  <c r="B248" i="5"/>
  <c r="AS247" i="5"/>
  <c r="AR247" i="5"/>
  <c r="AP247" i="5"/>
  <c r="AN247" i="5"/>
  <c r="AL247" i="5"/>
  <c r="AJ247" i="5"/>
  <c r="AH247" i="5"/>
  <c r="C247" i="5"/>
  <c r="B247" i="5"/>
  <c r="AS246" i="5"/>
  <c r="AR246" i="5"/>
  <c r="AP246" i="5"/>
  <c r="AN246" i="5"/>
  <c r="AL246" i="5"/>
  <c r="AJ246" i="5"/>
  <c r="AH246" i="5"/>
  <c r="C246" i="5"/>
  <c r="B246" i="5"/>
  <c r="AS245" i="5"/>
  <c r="AR245" i="5"/>
  <c r="AP245" i="5"/>
  <c r="AN245" i="5"/>
  <c r="AL245" i="5"/>
  <c r="AJ245" i="5"/>
  <c r="AH245" i="5"/>
  <c r="C245" i="5"/>
  <c r="B245" i="5"/>
  <c r="AS244" i="5"/>
  <c r="AR244" i="5"/>
  <c r="AP244" i="5"/>
  <c r="AN244" i="5"/>
  <c r="AL244" i="5"/>
  <c r="AJ244" i="5"/>
  <c r="AH244" i="5"/>
  <c r="C244" i="5"/>
  <c r="B244" i="5"/>
  <c r="AS243" i="5"/>
  <c r="AR243" i="5"/>
  <c r="AP243" i="5"/>
  <c r="AN243" i="5"/>
  <c r="AL243" i="5"/>
  <c r="AJ243" i="5"/>
  <c r="AH243" i="5"/>
  <c r="C243" i="5"/>
  <c r="B243" i="5"/>
  <c r="A243" i="5"/>
  <c r="AS242" i="5"/>
  <c r="AR242" i="5"/>
  <c r="AP242" i="5"/>
  <c r="AN242" i="5"/>
  <c r="AL242" i="5"/>
  <c r="AJ242" i="5"/>
  <c r="AH242" i="5"/>
  <c r="C242" i="5"/>
  <c r="B242" i="5"/>
  <c r="AS241" i="5"/>
  <c r="AR241" i="5"/>
  <c r="AP241" i="5"/>
  <c r="AN241" i="5"/>
  <c r="AL241" i="5"/>
  <c r="AJ241" i="5"/>
  <c r="AH241" i="5"/>
  <c r="C241" i="5"/>
  <c r="B241" i="5"/>
  <c r="AS240" i="5"/>
  <c r="AR240" i="5"/>
  <c r="AP240" i="5"/>
  <c r="AN240" i="5"/>
  <c r="AL240" i="5"/>
  <c r="AJ240" i="5"/>
  <c r="AH240" i="5"/>
  <c r="C240" i="5"/>
  <c r="B240" i="5"/>
  <c r="AS239" i="5"/>
  <c r="AR239" i="5"/>
  <c r="AP239" i="5"/>
  <c r="AN239" i="5"/>
  <c r="AL239" i="5"/>
  <c r="AJ239" i="5"/>
  <c r="AH239" i="5"/>
  <c r="C239" i="5"/>
  <c r="B239" i="5"/>
  <c r="AS238" i="5"/>
  <c r="AR238" i="5"/>
  <c r="AP238" i="5"/>
  <c r="AN238" i="5"/>
  <c r="AL238" i="5"/>
  <c r="AJ238" i="5"/>
  <c r="AH238" i="5"/>
  <c r="C238" i="5"/>
  <c r="B238" i="5"/>
  <c r="AS237" i="5"/>
  <c r="AR237" i="5"/>
  <c r="AP237" i="5"/>
  <c r="AN237" i="5"/>
  <c r="AL237" i="5"/>
  <c r="AJ237" i="5"/>
  <c r="AH237" i="5"/>
  <c r="C237" i="5"/>
  <c r="B237" i="5"/>
  <c r="AS236" i="5"/>
  <c r="AR236" i="5"/>
  <c r="AP236" i="5"/>
  <c r="AN236" i="5"/>
  <c r="AL236" i="5"/>
  <c r="AJ236" i="5"/>
  <c r="AH236" i="5"/>
  <c r="C236" i="5"/>
  <c r="B236" i="5"/>
  <c r="AS235" i="5"/>
  <c r="AR235" i="5"/>
  <c r="AP235" i="5"/>
  <c r="AN235" i="5"/>
  <c r="AL235" i="5"/>
  <c r="AJ235" i="5"/>
  <c r="AH235" i="5"/>
  <c r="C235" i="5"/>
  <c r="B235" i="5"/>
  <c r="AS234" i="5"/>
  <c r="AR234" i="5"/>
  <c r="AP234" i="5"/>
  <c r="AN234" i="5"/>
  <c r="AL234" i="5"/>
  <c r="AJ234" i="5"/>
  <c r="AH234" i="5"/>
  <c r="C234" i="5"/>
  <c r="B234" i="5"/>
  <c r="AS233" i="5"/>
  <c r="AR233" i="5"/>
  <c r="AP233" i="5"/>
  <c r="AN233" i="5"/>
  <c r="AL233" i="5"/>
  <c r="AJ233" i="5"/>
  <c r="AH233" i="5"/>
  <c r="C233" i="5"/>
  <c r="B233" i="5"/>
  <c r="AS232" i="5"/>
  <c r="AR232" i="5"/>
  <c r="AP232" i="5"/>
  <c r="AN232" i="5"/>
  <c r="AL232" i="5"/>
  <c r="AJ232" i="5"/>
  <c r="AH232" i="5"/>
  <c r="C232" i="5"/>
  <c r="B232" i="5"/>
  <c r="AS231" i="5"/>
  <c r="AR231" i="5"/>
  <c r="AP231" i="5"/>
  <c r="AN231" i="5"/>
  <c r="AL231" i="5"/>
  <c r="AJ231" i="5"/>
  <c r="AH231" i="5"/>
  <c r="C231" i="5"/>
  <c r="B231" i="5"/>
  <c r="AS230" i="5"/>
  <c r="AR230" i="5"/>
  <c r="AP230" i="5"/>
  <c r="AN230" i="5"/>
  <c r="AL230" i="5"/>
  <c r="AJ230" i="5"/>
  <c r="AH230" i="5"/>
  <c r="C230" i="5"/>
  <c r="B230" i="5"/>
  <c r="AS229" i="5"/>
  <c r="AR229" i="5"/>
  <c r="AP229" i="5"/>
  <c r="AN229" i="5"/>
  <c r="AL229" i="5"/>
  <c r="AJ229" i="5"/>
  <c r="AH229" i="5"/>
  <c r="C229" i="5"/>
  <c r="B229" i="5"/>
  <c r="AS228" i="5"/>
  <c r="AR228" i="5"/>
  <c r="AP228" i="5"/>
  <c r="AN228" i="5"/>
  <c r="AL228" i="5"/>
  <c r="AJ228" i="5"/>
  <c r="AH228" i="5"/>
  <c r="C228" i="5"/>
  <c r="B228" i="5"/>
  <c r="AS227" i="5"/>
  <c r="AR227" i="5"/>
  <c r="AP227" i="5"/>
  <c r="AN227" i="5"/>
  <c r="AL227" i="5"/>
  <c r="AJ227" i="5"/>
  <c r="AH227" i="5"/>
  <c r="C227" i="5"/>
  <c r="B227" i="5"/>
  <c r="AS226" i="5"/>
  <c r="AR226" i="5"/>
  <c r="AP226" i="5"/>
  <c r="AN226" i="5"/>
  <c r="AL226" i="5"/>
  <c r="AJ226" i="5"/>
  <c r="AH226" i="5"/>
  <c r="C226" i="5"/>
  <c r="B226" i="5"/>
  <c r="AS225" i="5"/>
  <c r="AR225" i="5"/>
  <c r="AP225" i="5"/>
  <c r="AN225" i="5"/>
  <c r="AL225" i="5"/>
  <c r="AJ225" i="5"/>
  <c r="AH225" i="5"/>
  <c r="C225" i="5"/>
  <c r="B225" i="5"/>
  <c r="AS224" i="5"/>
  <c r="AR224" i="5"/>
  <c r="AP224" i="5"/>
  <c r="AN224" i="5"/>
  <c r="AL224" i="5"/>
  <c r="AJ224" i="5"/>
  <c r="AH224" i="5"/>
  <c r="C224" i="5"/>
  <c r="B224" i="5"/>
  <c r="AS223" i="5"/>
  <c r="AR223" i="5"/>
  <c r="AP223" i="5"/>
  <c r="AN223" i="5"/>
  <c r="AL223" i="5"/>
  <c r="AJ223" i="5"/>
  <c r="AH223" i="5"/>
  <c r="C223" i="5"/>
  <c r="B223" i="5"/>
  <c r="AS222" i="5"/>
  <c r="AR222" i="5"/>
  <c r="AP222" i="5"/>
  <c r="AN222" i="5"/>
  <c r="AL222" i="5"/>
  <c r="AJ222" i="5"/>
  <c r="AH222" i="5"/>
  <c r="C222" i="5"/>
  <c r="B222" i="5"/>
  <c r="AS221" i="5"/>
  <c r="AR221" i="5"/>
  <c r="AP221" i="5"/>
  <c r="AN221" i="5"/>
  <c r="AL221" i="5"/>
  <c r="AJ221" i="5"/>
  <c r="AH221" i="5"/>
  <c r="C221" i="5"/>
  <c r="B221" i="5"/>
  <c r="AS220" i="5"/>
  <c r="AR220" i="5"/>
  <c r="AP220" i="5"/>
  <c r="AN220" i="5"/>
  <c r="AL220" i="5"/>
  <c r="AJ220" i="5"/>
  <c r="AH220" i="5"/>
  <c r="C220" i="5"/>
  <c r="B220" i="5"/>
  <c r="AS219" i="5"/>
  <c r="AR219" i="5"/>
  <c r="AP219" i="5"/>
  <c r="AN219" i="5"/>
  <c r="AL219" i="5"/>
  <c r="AJ219" i="5"/>
  <c r="AH219" i="5"/>
  <c r="C219" i="5"/>
  <c r="B219" i="5"/>
  <c r="A219" i="5"/>
  <c r="AS218" i="5"/>
  <c r="AR218" i="5"/>
  <c r="AP218" i="5"/>
  <c r="AN218" i="5"/>
  <c r="AL218" i="5"/>
  <c r="AJ218" i="5"/>
  <c r="AH218" i="5"/>
  <c r="C218" i="5"/>
  <c r="B218" i="5"/>
  <c r="AS217" i="5"/>
  <c r="AR217" i="5"/>
  <c r="AP217" i="5"/>
  <c r="AN217" i="5"/>
  <c r="AL217" i="5"/>
  <c r="AJ217" i="5"/>
  <c r="AH217" i="5"/>
  <c r="C217" i="5"/>
  <c r="B217" i="5"/>
  <c r="AS216" i="5"/>
  <c r="AR216" i="5"/>
  <c r="AP216" i="5"/>
  <c r="AN216" i="5"/>
  <c r="AL216" i="5"/>
  <c r="AJ216" i="5"/>
  <c r="AH216" i="5"/>
  <c r="C216" i="5"/>
  <c r="B216" i="5"/>
  <c r="AS215" i="5"/>
  <c r="AR215" i="5"/>
  <c r="AP215" i="5"/>
  <c r="AN215" i="5"/>
  <c r="AL215" i="5"/>
  <c r="AJ215" i="5"/>
  <c r="AH215" i="5"/>
  <c r="C215" i="5"/>
  <c r="B215" i="5"/>
  <c r="AS214" i="5"/>
  <c r="AR214" i="5"/>
  <c r="AP214" i="5"/>
  <c r="AN214" i="5"/>
  <c r="AL214" i="5"/>
  <c r="AJ214" i="5"/>
  <c r="AH214" i="5"/>
  <c r="C214" i="5"/>
  <c r="B214" i="5"/>
  <c r="AS213" i="5"/>
  <c r="AR213" i="5"/>
  <c r="AP213" i="5"/>
  <c r="AN213" i="5"/>
  <c r="AL213" i="5"/>
  <c r="AJ213" i="5"/>
  <c r="AH213" i="5"/>
  <c r="C213" i="5"/>
  <c r="B213" i="5"/>
  <c r="AS212" i="5"/>
  <c r="AR212" i="5"/>
  <c r="AP212" i="5"/>
  <c r="AN212" i="5"/>
  <c r="AL212" i="5"/>
  <c r="AJ212" i="5"/>
  <c r="AH212" i="5"/>
  <c r="C212" i="5"/>
  <c r="B212" i="5"/>
  <c r="AS211" i="5"/>
  <c r="AR211" i="5"/>
  <c r="AP211" i="5"/>
  <c r="AN211" i="5"/>
  <c r="AL211" i="5"/>
  <c r="AJ211" i="5"/>
  <c r="AH211" i="5"/>
  <c r="C211" i="5"/>
  <c r="B211" i="5"/>
  <c r="AS210" i="5"/>
  <c r="AR210" i="5"/>
  <c r="AP210" i="5"/>
  <c r="AN210" i="5"/>
  <c r="AL210" i="5"/>
  <c r="AJ210" i="5"/>
  <c r="AH210" i="5"/>
  <c r="C210" i="5"/>
  <c r="B210" i="5"/>
  <c r="AS209" i="5"/>
  <c r="AR209" i="5"/>
  <c r="AP209" i="5"/>
  <c r="AN209" i="5"/>
  <c r="AL209" i="5"/>
  <c r="AJ209" i="5"/>
  <c r="AH209" i="5"/>
  <c r="C209" i="5"/>
  <c r="B209" i="5"/>
  <c r="AS208" i="5"/>
  <c r="AR208" i="5"/>
  <c r="AP208" i="5"/>
  <c r="AN208" i="5"/>
  <c r="AL208" i="5"/>
  <c r="AJ208" i="5"/>
  <c r="AH208" i="5"/>
  <c r="C208" i="5"/>
  <c r="B208" i="5"/>
  <c r="AS207" i="5"/>
  <c r="AR207" i="5"/>
  <c r="AP207" i="5"/>
  <c r="AN207" i="5"/>
  <c r="AL207" i="5"/>
  <c r="AJ207" i="5"/>
  <c r="AH207" i="5"/>
  <c r="C207" i="5"/>
  <c r="B207" i="5"/>
  <c r="AS206" i="5"/>
  <c r="AR206" i="5"/>
  <c r="AP206" i="5"/>
  <c r="AN206" i="5"/>
  <c r="AL206" i="5"/>
  <c r="AJ206" i="5"/>
  <c r="AH206" i="5"/>
  <c r="C206" i="5"/>
  <c r="B206" i="5"/>
  <c r="AS205" i="5"/>
  <c r="AR205" i="5"/>
  <c r="AP205" i="5"/>
  <c r="AN205" i="5"/>
  <c r="AL205" i="5"/>
  <c r="AJ205" i="5"/>
  <c r="AH205" i="5"/>
  <c r="C205" i="5"/>
  <c r="B205" i="5"/>
  <c r="AS204" i="5"/>
  <c r="AR204" i="5"/>
  <c r="AP204" i="5"/>
  <c r="AN204" i="5"/>
  <c r="AL204" i="5"/>
  <c r="AJ204" i="5"/>
  <c r="AH204" i="5"/>
  <c r="C204" i="5"/>
  <c r="B204" i="5"/>
  <c r="AS203" i="5"/>
  <c r="AR203" i="5"/>
  <c r="AP203" i="5"/>
  <c r="AN203" i="5"/>
  <c r="AL203" i="5"/>
  <c r="AJ203" i="5"/>
  <c r="AH203" i="5"/>
  <c r="C203" i="5"/>
  <c r="B203" i="5"/>
  <c r="AS202" i="5"/>
  <c r="AR202" i="5"/>
  <c r="AP202" i="5"/>
  <c r="AN202" i="5"/>
  <c r="AL202" i="5"/>
  <c r="AJ202" i="5"/>
  <c r="AH202" i="5"/>
  <c r="C202" i="5"/>
  <c r="B202" i="5"/>
  <c r="AS201" i="5"/>
  <c r="AR201" i="5"/>
  <c r="AP201" i="5"/>
  <c r="AN201" i="5"/>
  <c r="AL201" i="5"/>
  <c r="AJ201" i="5"/>
  <c r="AH201" i="5"/>
  <c r="C201" i="5"/>
  <c r="B201" i="5"/>
  <c r="AS200" i="5"/>
  <c r="AR200" i="5"/>
  <c r="AP200" i="5"/>
  <c r="AN200" i="5"/>
  <c r="AL200" i="5"/>
  <c r="AJ200" i="5"/>
  <c r="AH200" i="5"/>
  <c r="C200" i="5"/>
  <c r="B200" i="5"/>
  <c r="A200" i="5"/>
  <c r="AS199" i="5"/>
  <c r="AR199" i="5"/>
  <c r="AP199" i="5"/>
  <c r="AN199" i="5"/>
  <c r="AL199" i="5"/>
  <c r="AJ199" i="5"/>
  <c r="AH199" i="5"/>
  <c r="C199" i="5"/>
  <c r="B199" i="5"/>
  <c r="AS198" i="5"/>
  <c r="AR198" i="5"/>
  <c r="AP198" i="5"/>
  <c r="AN198" i="5"/>
  <c r="AL198" i="5"/>
  <c r="AJ198" i="5"/>
  <c r="AH198" i="5"/>
  <c r="C198" i="5"/>
  <c r="B198" i="5"/>
  <c r="AS197" i="5"/>
  <c r="AR197" i="5"/>
  <c r="AP197" i="5"/>
  <c r="AN197" i="5"/>
  <c r="AL197" i="5"/>
  <c r="AJ197" i="5"/>
  <c r="AH197" i="5"/>
  <c r="C197" i="5"/>
  <c r="B197" i="5"/>
  <c r="A197" i="5"/>
  <c r="AS196" i="5"/>
  <c r="AR196" i="5"/>
  <c r="AP196" i="5"/>
  <c r="AN196" i="5"/>
  <c r="AL196" i="5"/>
  <c r="AJ196" i="5"/>
  <c r="AH196" i="5"/>
  <c r="C196" i="5"/>
  <c r="B196" i="5"/>
  <c r="AS195" i="5"/>
  <c r="AR195" i="5"/>
  <c r="AP195" i="5"/>
  <c r="AN195" i="5"/>
  <c r="AL195" i="5"/>
  <c r="AJ195" i="5"/>
  <c r="AH195" i="5"/>
  <c r="C195" i="5"/>
  <c r="B195" i="5"/>
  <c r="AS194" i="5"/>
  <c r="AR194" i="5"/>
  <c r="AP194" i="5"/>
  <c r="AN194" i="5"/>
  <c r="AL194" i="5"/>
  <c r="AJ194" i="5"/>
  <c r="AH194" i="5"/>
  <c r="C194" i="5"/>
  <c r="B194" i="5"/>
  <c r="AS193" i="5"/>
  <c r="AR193" i="5"/>
  <c r="AP193" i="5"/>
  <c r="AN193" i="5"/>
  <c r="AL193" i="5"/>
  <c r="AJ193" i="5"/>
  <c r="AH193" i="5"/>
  <c r="C193" i="5"/>
  <c r="B193" i="5"/>
  <c r="AS192" i="5"/>
  <c r="AR192" i="5"/>
  <c r="AP192" i="5"/>
  <c r="AN192" i="5"/>
  <c r="AL192" i="5"/>
  <c r="AJ192" i="5"/>
  <c r="AH192" i="5"/>
  <c r="C192" i="5"/>
  <c r="B192" i="5"/>
  <c r="AS191" i="5"/>
  <c r="AR191" i="5"/>
  <c r="AP191" i="5"/>
  <c r="AN191" i="5"/>
  <c r="AL191" i="5"/>
  <c r="AJ191" i="5"/>
  <c r="AH191" i="5"/>
  <c r="C191" i="5"/>
  <c r="B191" i="5"/>
  <c r="AS190" i="5"/>
  <c r="AR190" i="5"/>
  <c r="AP190" i="5"/>
  <c r="AN190" i="5"/>
  <c r="AL190" i="5"/>
  <c r="AJ190" i="5"/>
  <c r="AH190" i="5"/>
  <c r="C190" i="5"/>
  <c r="B190" i="5"/>
  <c r="A190" i="5"/>
  <c r="AS189" i="5"/>
  <c r="AR189" i="5"/>
  <c r="AP189" i="5"/>
  <c r="AN189" i="5"/>
  <c r="AL189" i="5"/>
  <c r="AJ189" i="5"/>
  <c r="AH189" i="5"/>
  <c r="C189" i="5"/>
  <c r="B189" i="5"/>
  <c r="AS188" i="5"/>
  <c r="AR188" i="5"/>
  <c r="AP188" i="5"/>
  <c r="AN188" i="5"/>
  <c r="AL188" i="5"/>
  <c r="AJ188" i="5"/>
  <c r="AH188" i="5"/>
  <c r="C188" i="5"/>
  <c r="B188" i="5"/>
  <c r="AS187" i="5"/>
  <c r="AR187" i="5"/>
  <c r="AP187" i="5"/>
  <c r="AN187" i="5"/>
  <c r="AL187" i="5"/>
  <c r="AJ187" i="5"/>
  <c r="AH187" i="5"/>
  <c r="C187" i="5"/>
  <c r="B187" i="5"/>
  <c r="AS186" i="5"/>
  <c r="AR186" i="5"/>
  <c r="AP186" i="5"/>
  <c r="AN186" i="5"/>
  <c r="AL186" i="5"/>
  <c r="AJ186" i="5"/>
  <c r="AH186" i="5"/>
  <c r="C186" i="5"/>
  <c r="B186" i="5"/>
  <c r="AS185" i="5"/>
  <c r="AR185" i="5"/>
  <c r="AP185" i="5"/>
  <c r="AN185" i="5"/>
  <c r="AL185" i="5"/>
  <c r="AJ185" i="5"/>
  <c r="AH185" i="5"/>
  <c r="C185" i="5"/>
  <c r="B185" i="5"/>
  <c r="AS184" i="5"/>
  <c r="AR184" i="5"/>
  <c r="AP184" i="5"/>
  <c r="AN184" i="5"/>
  <c r="AL184" i="5"/>
  <c r="AJ184" i="5"/>
  <c r="AH184" i="5"/>
  <c r="C184" i="5"/>
  <c r="B184" i="5"/>
  <c r="AS183" i="5"/>
  <c r="AR183" i="5"/>
  <c r="AP183" i="5"/>
  <c r="AN183" i="5"/>
  <c r="AL183" i="5"/>
  <c r="AJ183" i="5"/>
  <c r="AH183" i="5"/>
  <c r="C183" i="5"/>
  <c r="B183" i="5"/>
  <c r="AS182" i="5"/>
  <c r="AR182" i="5"/>
  <c r="AP182" i="5"/>
  <c r="AN182" i="5"/>
  <c r="AL182" i="5"/>
  <c r="AJ182" i="5"/>
  <c r="AH182" i="5"/>
  <c r="C182" i="5"/>
  <c r="B182" i="5"/>
  <c r="AS181" i="5"/>
  <c r="AR181" i="5"/>
  <c r="AP181" i="5"/>
  <c r="AN181" i="5"/>
  <c r="AL181" i="5"/>
  <c r="AJ181" i="5"/>
  <c r="AH181" i="5"/>
  <c r="C181" i="5"/>
  <c r="B181" i="5"/>
  <c r="AS180" i="5"/>
  <c r="AR180" i="5"/>
  <c r="AP180" i="5"/>
  <c r="AN180" i="5"/>
  <c r="AL180" i="5"/>
  <c r="AJ180" i="5"/>
  <c r="AH180" i="5"/>
  <c r="C180" i="5"/>
  <c r="B180" i="5"/>
  <c r="AS179" i="5"/>
  <c r="AR179" i="5"/>
  <c r="AP179" i="5"/>
  <c r="AN179" i="5"/>
  <c r="AL179" i="5"/>
  <c r="AJ179" i="5"/>
  <c r="AH179" i="5"/>
  <c r="C179" i="5"/>
  <c r="B179" i="5"/>
  <c r="AS178" i="5"/>
  <c r="AR178" i="5"/>
  <c r="AP178" i="5"/>
  <c r="AN178" i="5"/>
  <c r="AL178" i="5"/>
  <c r="AJ178" i="5"/>
  <c r="AH178" i="5"/>
  <c r="C178" i="5"/>
  <c r="B178" i="5"/>
  <c r="AS177" i="5"/>
  <c r="AR177" i="5"/>
  <c r="AP177" i="5"/>
  <c r="AN177" i="5"/>
  <c r="AL177" i="5"/>
  <c r="AJ177" i="5"/>
  <c r="AH177" i="5"/>
  <c r="C177" i="5"/>
  <c r="B177" i="5"/>
  <c r="AS176" i="5"/>
  <c r="AR176" i="5"/>
  <c r="AP176" i="5"/>
  <c r="AN176" i="5"/>
  <c r="AL176" i="5"/>
  <c r="AJ176" i="5"/>
  <c r="AH176" i="5"/>
  <c r="C176" i="5"/>
  <c r="B176" i="5"/>
  <c r="AS175" i="5"/>
  <c r="AR175" i="5"/>
  <c r="AP175" i="5"/>
  <c r="AN175" i="5"/>
  <c r="AL175" i="5"/>
  <c r="AJ175" i="5"/>
  <c r="AH175" i="5"/>
  <c r="C175" i="5"/>
  <c r="B175" i="5"/>
  <c r="A175" i="5"/>
  <c r="AS174" i="5"/>
  <c r="AR174" i="5"/>
  <c r="AP174" i="5"/>
  <c r="AN174" i="5"/>
  <c r="AL174" i="5"/>
  <c r="AJ174" i="5"/>
  <c r="AH174" i="5"/>
  <c r="C174" i="5"/>
  <c r="B174" i="5"/>
  <c r="AS173" i="5"/>
  <c r="AR173" i="5"/>
  <c r="AP173" i="5"/>
  <c r="AN173" i="5"/>
  <c r="AL173" i="5"/>
  <c r="AJ173" i="5"/>
  <c r="AH173" i="5"/>
  <c r="C173" i="5"/>
  <c r="B173" i="5"/>
  <c r="A173" i="5"/>
  <c r="AS172" i="5"/>
  <c r="AR172" i="5"/>
  <c r="AP172" i="5"/>
  <c r="AN172" i="5"/>
  <c r="AL172" i="5"/>
  <c r="AJ172" i="5"/>
  <c r="AH172" i="5"/>
  <c r="C172" i="5"/>
  <c r="B172" i="5"/>
  <c r="AS171" i="5"/>
  <c r="AR171" i="5"/>
  <c r="AP171" i="5"/>
  <c r="AN171" i="5"/>
  <c r="AL171" i="5"/>
  <c r="AJ171" i="5"/>
  <c r="AH171" i="5"/>
  <c r="C171" i="5"/>
  <c r="B171" i="5"/>
  <c r="AS170" i="5"/>
  <c r="AR170" i="5"/>
  <c r="AP170" i="5"/>
  <c r="AN170" i="5"/>
  <c r="AL170" i="5"/>
  <c r="AJ170" i="5"/>
  <c r="AH170" i="5"/>
  <c r="C170" i="5"/>
  <c r="B170" i="5"/>
  <c r="AS169" i="5"/>
  <c r="AR169" i="5"/>
  <c r="AP169" i="5"/>
  <c r="AN169" i="5"/>
  <c r="AL169" i="5"/>
  <c r="AJ169" i="5"/>
  <c r="AH169" i="5"/>
  <c r="C169" i="5"/>
  <c r="B169" i="5"/>
  <c r="AS168" i="5"/>
  <c r="AR168" i="5"/>
  <c r="AP168" i="5"/>
  <c r="AN168" i="5"/>
  <c r="AL168" i="5"/>
  <c r="AJ168" i="5"/>
  <c r="AH168" i="5"/>
  <c r="C168" i="5"/>
  <c r="B168" i="5"/>
  <c r="AS167" i="5"/>
  <c r="AR167" i="5"/>
  <c r="AP167" i="5"/>
  <c r="AN167" i="5"/>
  <c r="AL167" i="5"/>
  <c r="AJ167" i="5"/>
  <c r="AH167" i="5"/>
  <c r="C167" i="5"/>
  <c r="B167" i="5"/>
  <c r="AS166" i="5"/>
  <c r="AR166" i="5"/>
  <c r="AP166" i="5"/>
  <c r="AN166" i="5"/>
  <c r="AL166" i="5"/>
  <c r="AJ166" i="5"/>
  <c r="AH166" i="5"/>
  <c r="C166" i="5"/>
  <c r="B166" i="5"/>
  <c r="AS165" i="5"/>
  <c r="AR165" i="5"/>
  <c r="AP165" i="5"/>
  <c r="AN165" i="5"/>
  <c r="AL165" i="5"/>
  <c r="AJ165" i="5"/>
  <c r="AH165" i="5"/>
  <c r="C165" i="5"/>
  <c r="B165" i="5"/>
  <c r="AS164" i="5"/>
  <c r="AR164" i="5"/>
  <c r="AP164" i="5"/>
  <c r="AN164" i="5"/>
  <c r="AL164" i="5"/>
  <c r="AJ164" i="5"/>
  <c r="AH164" i="5"/>
  <c r="C164" i="5"/>
  <c r="B164" i="5"/>
  <c r="AS163" i="5"/>
  <c r="AR163" i="5"/>
  <c r="AP163" i="5"/>
  <c r="AN163" i="5"/>
  <c r="AL163" i="5"/>
  <c r="AJ163" i="5"/>
  <c r="AH163" i="5"/>
  <c r="C163" i="5"/>
  <c r="B163" i="5"/>
  <c r="AS162" i="5"/>
  <c r="AR162" i="5"/>
  <c r="AP162" i="5"/>
  <c r="AN162" i="5"/>
  <c r="AL162" i="5"/>
  <c r="AJ162" i="5"/>
  <c r="AH162" i="5"/>
  <c r="C162" i="5"/>
  <c r="B162" i="5"/>
  <c r="AS161" i="5"/>
  <c r="AR161" i="5"/>
  <c r="AP161" i="5"/>
  <c r="AN161" i="5"/>
  <c r="AL161" i="5"/>
  <c r="AJ161" i="5"/>
  <c r="AH161" i="5"/>
  <c r="C161" i="5"/>
  <c r="B161" i="5"/>
  <c r="AS160" i="5"/>
  <c r="AR160" i="5"/>
  <c r="AP160" i="5"/>
  <c r="AN160" i="5"/>
  <c r="AL160" i="5"/>
  <c r="AJ160" i="5"/>
  <c r="AH160" i="5"/>
  <c r="C160" i="5"/>
  <c r="B160" i="5"/>
  <c r="AS159" i="5"/>
  <c r="AR159" i="5"/>
  <c r="AP159" i="5"/>
  <c r="AN159" i="5"/>
  <c r="AL159" i="5"/>
  <c r="AJ159" i="5"/>
  <c r="AH159" i="5"/>
  <c r="C159" i="5"/>
  <c r="B159" i="5"/>
  <c r="A159" i="5"/>
  <c r="AS158" i="5"/>
  <c r="AR158" i="5"/>
  <c r="AP158" i="5"/>
  <c r="AN158" i="5"/>
  <c r="AL158" i="5"/>
  <c r="AJ158" i="5"/>
  <c r="AH158" i="5"/>
  <c r="C158" i="5"/>
  <c r="B158" i="5"/>
  <c r="A158" i="5"/>
  <c r="AS157" i="5"/>
  <c r="AR157" i="5"/>
  <c r="AP157" i="5"/>
  <c r="AN157" i="5"/>
  <c r="AL157" i="5"/>
  <c r="AJ157" i="5"/>
  <c r="AH157" i="5"/>
  <c r="C157" i="5"/>
  <c r="B157" i="5"/>
  <c r="AS156" i="5"/>
  <c r="AR156" i="5"/>
  <c r="AP156" i="5"/>
  <c r="AN156" i="5"/>
  <c r="AL156" i="5"/>
  <c r="AJ156" i="5"/>
  <c r="AH156" i="5"/>
  <c r="C156" i="5"/>
  <c r="B156" i="5"/>
  <c r="AS155" i="5"/>
  <c r="AR155" i="5"/>
  <c r="AP155" i="5"/>
  <c r="AN155" i="5"/>
  <c r="AL155" i="5"/>
  <c r="AJ155" i="5"/>
  <c r="AH155" i="5"/>
  <c r="C155" i="5"/>
  <c r="B155" i="5"/>
  <c r="AS154" i="5"/>
  <c r="AR154" i="5"/>
  <c r="AP154" i="5"/>
  <c r="AN154" i="5"/>
  <c r="AL154" i="5"/>
  <c r="AJ154" i="5"/>
  <c r="AH154" i="5"/>
  <c r="C154" i="5"/>
  <c r="B154" i="5"/>
  <c r="AS153" i="5"/>
  <c r="AR153" i="5"/>
  <c r="AP153" i="5"/>
  <c r="AN153" i="5"/>
  <c r="AL153" i="5"/>
  <c r="AJ153" i="5"/>
  <c r="AH153" i="5"/>
  <c r="C153" i="5"/>
  <c r="B153" i="5"/>
  <c r="AS152" i="5"/>
  <c r="AR152" i="5"/>
  <c r="AP152" i="5"/>
  <c r="AN152" i="5"/>
  <c r="AL152" i="5"/>
  <c r="AJ152" i="5"/>
  <c r="AH152" i="5"/>
  <c r="C152" i="5"/>
  <c r="B152" i="5"/>
  <c r="AS151" i="5"/>
  <c r="AR151" i="5"/>
  <c r="AP151" i="5"/>
  <c r="AN151" i="5"/>
  <c r="AL151" i="5"/>
  <c r="AJ151" i="5"/>
  <c r="AH151" i="5"/>
  <c r="C151" i="5"/>
  <c r="B151" i="5"/>
  <c r="AS150" i="5"/>
  <c r="AR150" i="5"/>
  <c r="AP150" i="5"/>
  <c r="AN150" i="5"/>
  <c r="AL150" i="5"/>
  <c r="AJ150" i="5"/>
  <c r="AH150" i="5"/>
  <c r="C150" i="5"/>
  <c r="B150" i="5"/>
  <c r="AS149" i="5"/>
  <c r="AR149" i="5"/>
  <c r="AP149" i="5"/>
  <c r="AN149" i="5"/>
  <c r="AL149" i="5"/>
  <c r="AJ149" i="5"/>
  <c r="AH149" i="5"/>
  <c r="C149" i="5"/>
  <c r="B149" i="5"/>
  <c r="AS148" i="5"/>
  <c r="AR148" i="5"/>
  <c r="AP148" i="5"/>
  <c r="AN148" i="5"/>
  <c r="AL148" i="5"/>
  <c r="AJ148" i="5"/>
  <c r="AH148" i="5"/>
  <c r="C148" i="5"/>
  <c r="B148" i="5"/>
  <c r="AS147" i="5"/>
  <c r="AR147" i="5"/>
  <c r="AP147" i="5"/>
  <c r="AN147" i="5"/>
  <c r="AL147" i="5"/>
  <c r="AJ147" i="5"/>
  <c r="AH147" i="5"/>
  <c r="C147" i="5"/>
  <c r="B147" i="5"/>
  <c r="AS146" i="5"/>
  <c r="AR146" i="5"/>
  <c r="AP146" i="5"/>
  <c r="AN146" i="5"/>
  <c r="AL146" i="5"/>
  <c r="AJ146" i="5"/>
  <c r="AH146" i="5"/>
  <c r="C146" i="5"/>
  <c r="B146" i="5"/>
  <c r="AS145" i="5"/>
  <c r="AR145" i="5"/>
  <c r="AP145" i="5"/>
  <c r="AN145" i="5"/>
  <c r="AL145" i="5"/>
  <c r="AJ145" i="5"/>
  <c r="AH145" i="5"/>
  <c r="C145" i="5"/>
  <c r="B145" i="5"/>
  <c r="AS144" i="5"/>
  <c r="AR144" i="5"/>
  <c r="AP144" i="5"/>
  <c r="AN144" i="5"/>
  <c r="AL144" i="5"/>
  <c r="AJ144" i="5"/>
  <c r="AH144" i="5"/>
  <c r="C144" i="5"/>
  <c r="B144" i="5"/>
  <c r="AS143" i="5"/>
  <c r="AR143" i="5"/>
  <c r="AP143" i="5"/>
  <c r="AN143" i="5"/>
  <c r="AL143" i="5"/>
  <c r="AJ143" i="5"/>
  <c r="AH143" i="5"/>
  <c r="C143" i="5"/>
  <c r="B143" i="5"/>
  <c r="AS142" i="5"/>
  <c r="AR142" i="5"/>
  <c r="AP142" i="5"/>
  <c r="AN142" i="5"/>
  <c r="AL142" i="5"/>
  <c r="AJ142" i="5"/>
  <c r="AH142" i="5"/>
  <c r="C142" i="5"/>
  <c r="B142" i="5"/>
  <c r="AS141" i="5"/>
  <c r="AR141" i="5"/>
  <c r="AP141" i="5"/>
  <c r="AN141" i="5"/>
  <c r="AL141" i="5"/>
  <c r="AJ141" i="5"/>
  <c r="AH141" i="5"/>
  <c r="C141" i="5"/>
  <c r="B141" i="5"/>
  <c r="AS140" i="5"/>
  <c r="AR140" i="5"/>
  <c r="AP140" i="5"/>
  <c r="AN140" i="5"/>
  <c r="AL140" i="5"/>
  <c r="AJ140" i="5"/>
  <c r="AH140" i="5"/>
  <c r="C140" i="5"/>
  <c r="B140" i="5"/>
  <c r="AS139" i="5"/>
  <c r="AR139" i="5"/>
  <c r="AP139" i="5"/>
  <c r="AN139" i="5"/>
  <c r="AL139" i="5"/>
  <c r="AJ139" i="5"/>
  <c r="AH139" i="5"/>
  <c r="C139" i="5"/>
  <c r="B139" i="5"/>
  <c r="AS138" i="5"/>
  <c r="AR138" i="5"/>
  <c r="AP138" i="5"/>
  <c r="AN138" i="5"/>
  <c r="AL138" i="5"/>
  <c r="AJ138" i="5"/>
  <c r="AH138" i="5"/>
  <c r="C138" i="5"/>
  <c r="B138" i="5"/>
  <c r="AS137" i="5"/>
  <c r="AR137" i="5"/>
  <c r="AP137" i="5"/>
  <c r="AN137" i="5"/>
  <c r="AL137" i="5"/>
  <c r="AJ137" i="5"/>
  <c r="AH137" i="5"/>
  <c r="C137" i="5"/>
  <c r="B137" i="5"/>
  <c r="AS136" i="5"/>
  <c r="AR136" i="5"/>
  <c r="AP136" i="5"/>
  <c r="AN136" i="5"/>
  <c r="AL136" i="5"/>
  <c r="AJ136" i="5"/>
  <c r="AH136" i="5"/>
  <c r="C136" i="5"/>
  <c r="B136" i="5"/>
  <c r="AS135" i="5"/>
  <c r="AR135" i="5"/>
  <c r="AP135" i="5"/>
  <c r="AN135" i="5"/>
  <c r="AL135" i="5"/>
  <c r="AJ135" i="5"/>
  <c r="AH135" i="5"/>
  <c r="C135" i="5"/>
  <c r="B135" i="5"/>
  <c r="AS134" i="5"/>
  <c r="AR134" i="5"/>
  <c r="AP134" i="5"/>
  <c r="AN134" i="5"/>
  <c r="AL134" i="5"/>
  <c r="AJ134" i="5"/>
  <c r="AH134" i="5"/>
  <c r="C134" i="5"/>
  <c r="B134" i="5"/>
  <c r="AS133" i="5"/>
  <c r="AR133" i="5"/>
  <c r="AP133" i="5"/>
  <c r="AN133" i="5"/>
  <c r="AL133" i="5"/>
  <c r="AJ133" i="5"/>
  <c r="AH133" i="5"/>
  <c r="C133" i="5"/>
  <c r="B133" i="5"/>
  <c r="AS132" i="5"/>
  <c r="AR132" i="5"/>
  <c r="AP132" i="5"/>
  <c r="AN132" i="5"/>
  <c r="AL132" i="5"/>
  <c r="AJ132" i="5"/>
  <c r="AH132" i="5"/>
  <c r="C132" i="5"/>
  <c r="B132" i="5"/>
  <c r="AS131" i="5"/>
  <c r="AR131" i="5"/>
  <c r="AP131" i="5"/>
  <c r="AN131" i="5"/>
  <c r="AL131" i="5"/>
  <c r="AJ131" i="5"/>
  <c r="AH131" i="5"/>
  <c r="C131" i="5"/>
  <c r="B131" i="5"/>
  <c r="AS130" i="5"/>
  <c r="AR130" i="5"/>
  <c r="AP130" i="5"/>
  <c r="AN130" i="5"/>
  <c r="AL130" i="5"/>
  <c r="AJ130" i="5"/>
  <c r="AH130" i="5"/>
  <c r="C130" i="5"/>
  <c r="B130" i="5"/>
  <c r="AS129" i="5"/>
  <c r="AR129" i="5"/>
  <c r="AP129" i="5"/>
  <c r="AN129" i="5"/>
  <c r="AL129" i="5"/>
  <c r="AJ129" i="5"/>
  <c r="AH129" i="5"/>
  <c r="C129" i="5"/>
  <c r="B129" i="5"/>
  <c r="AS128" i="5"/>
  <c r="AR128" i="5"/>
  <c r="AP128" i="5"/>
  <c r="AN128" i="5"/>
  <c r="AL128" i="5"/>
  <c r="AJ128" i="5"/>
  <c r="AH128" i="5"/>
  <c r="C128" i="5"/>
  <c r="B128" i="5"/>
  <c r="AS127" i="5"/>
  <c r="AR127" i="5"/>
  <c r="AP127" i="5"/>
  <c r="AN127" i="5"/>
  <c r="AL127" i="5"/>
  <c r="AJ127" i="5"/>
  <c r="AH127" i="5"/>
  <c r="C127" i="5"/>
  <c r="B127" i="5"/>
  <c r="AS126" i="5"/>
  <c r="AR126" i="5"/>
  <c r="AP126" i="5"/>
  <c r="AN126" i="5"/>
  <c r="AL126" i="5"/>
  <c r="AJ126" i="5"/>
  <c r="AH126" i="5"/>
  <c r="C126" i="5"/>
  <c r="B126" i="5"/>
  <c r="AS125" i="5"/>
  <c r="AR125" i="5"/>
  <c r="AP125" i="5"/>
  <c r="AN125" i="5"/>
  <c r="AL125" i="5"/>
  <c r="AJ125" i="5"/>
  <c r="AH125" i="5"/>
  <c r="C125" i="5"/>
  <c r="B125" i="5"/>
  <c r="AS124" i="5"/>
  <c r="AR124" i="5"/>
  <c r="AP124" i="5"/>
  <c r="AN124" i="5"/>
  <c r="AL124" i="5"/>
  <c r="AJ124" i="5"/>
  <c r="AH124" i="5"/>
  <c r="C124" i="5"/>
  <c r="B124" i="5"/>
  <c r="AS123" i="5"/>
  <c r="AR123" i="5"/>
  <c r="AP123" i="5"/>
  <c r="AN123" i="5"/>
  <c r="AL123" i="5"/>
  <c r="AJ123" i="5"/>
  <c r="AH123" i="5"/>
  <c r="C123" i="5"/>
  <c r="B123" i="5"/>
  <c r="A123" i="5"/>
  <c r="AS122" i="5"/>
  <c r="AR122" i="5"/>
  <c r="AP122" i="5"/>
  <c r="AN122" i="5"/>
  <c r="AL122" i="5"/>
  <c r="AJ122" i="5"/>
  <c r="AH122" i="5"/>
  <c r="C122" i="5"/>
  <c r="B122" i="5"/>
  <c r="AS121" i="5"/>
  <c r="AR121" i="5"/>
  <c r="AP121" i="5"/>
  <c r="AN121" i="5"/>
  <c r="AL121" i="5"/>
  <c r="AJ121" i="5"/>
  <c r="AH121" i="5"/>
  <c r="C121" i="5"/>
  <c r="B121" i="5"/>
  <c r="AS120" i="5"/>
  <c r="AR120" i="5"/>
  <c r="AP120" i="5"/>
  <c r="AN120" i="5"/>
  <c r="AL120" i="5"/>
  <c r="AJ120" i="5"/>
  <c r="AH120" i="5"/>
  <c r="C120" i="5"/>
  <c r="B120" i="5"/>
  <c r="AS119" i="5"/>
  <c r="AR119" i="5"/>
  <c r="AP119" i="5"/>
  <c r="AN119" i="5"/>
  <c r="AL119" i="5"/>
  <c r="AJ119" i="5"/>
  <c r="AH119" i="5"/>
  <c r="C119" i="5"/>
  <c r="B119" i="5"/>
  <c r="A119" i="5"/>
  <c r="AS118" i="5"/>
  <c r="AR118" i="5"/>
  <c r="AP118" i="5"/>
  <c r="AN118" i="5"/>
  <c r="AL118" i="5"/>
  <c r="AJ118" i="5"/>
  <c r="AH118" i="5"/>
  <c r="C118" i="5"/>
  <c r="B118" i="5"/>
  <c r="AS117" i="5"/>
  <c r="AR117" i="5"/>
  <c r="AP117" i="5"/>
  <c r="AN117" i="5"/>
  <c r="AL117" i="5"/>
  <c r="AJ117" i="5"/>
  <c r="AH117" i="5"/>
  <c r="C117" i="5"/>
  <c r="B117" i="5"/>
  <c r="AS116" i="5"/>
  <c r="AR116" i="5"/>
  <c r="AP116" i="5"/>
  <c r="AN116" i="5"/>
  <c r="AL116" i="5"/>
  <c r="AJ116" i="5"/>
  <c r="AH116" i="5"/>
  <c r="C116" i="5"/>
  <c r="B116" i="5"/>
  <c r="AS115" i="5"/>
  <c r="AR115" i="5"/>
  <c r="AP115" i="5"/>
  <c r="AN115" i="5"/>
  <c r="AL115" i="5"/>
  <c r="AJ115" i="5"/>
  <c r="AH115" i="5"/>
  <c r="C115" i="5"/>
  <c r="B115" i="5"/>
  <c r="AS114" i="5"/>
  <c r="AR114" i="5"/>
  <c r="AP114" i="5"/>
  <c r="AN114" i="5"/>
  <c r="AL114" i="5"/>
  <c r="AJ114" i="5"/>
  <c r="AH114" i="5"/>
  <c r="C114" i="5"/>
  <c r="B114" i="5"/>
  <c r="AS113" i="5"/>
  <c r="AR113" i="5"/>
  <c r="AP113" i="5"/>
  <c r="AN113" i="5"/>
  <c r="AL113" i="5"/>
  <c r="AJ113" i="5"/>
  <c r="AH113" i="5"/>
  <c r="C113" i="5"/>
  <c r="B113" i="5"/>
  <c r="AS112" i="5"/>
  <c r="AR112" i="5"/>
  <c r="AP112" i="5"/>
  <c r="AN112" i="5"/>
  <c r="AL112" i="5"/>
  <c r="AJ112" i="5"/>
  <c r="AH112" i="5"/>
  <c r="C112" i="5"/>
  <c r="B112" i="5"/>
  <c r="AS111" i="5"/>
  <c r="AR111" i="5"/>
  <c r="AP111" i="5"/>
  <c r="AN111" i="5"/>
  <c r="AL111" i="5"/>
  <c r="AJ111" i="5"/>
  <c r="AH111" i="5"/>
  <c r="C111" i="5"/>
  <c r="B111" i="5"/>
  <c r="AS110" i="5"/>
  <c r="AR110" i="5"/>
  <c r="AP110" i="5"/>
  <c r="AN110" i="5"/>
  <c r="AL110" i="5"/>
  <c r="AJ110" i="5"/>
  <c r="AH110" i="5"/>
  <c r="C110" i="5"/>
  <c r="B110" i="5"/>
  <c r="AS109" i="5"/>
  <c r="AR109" i="5"/>
  <c r="AP109" i="5"/>
  <c r="AN109" i="5"/>
  <c r="AL109" i="5"/>
  <c r="AJ109" i="5"/>
  <c r="AH109" i="5"/>
  <c r="C109" i="5"/>
  <c r="B109" i="5"/>
  <c r="AS108" i="5"/>
  <c r="AR108" i="5"/>
  <c r="AP108" i="5"/>
  <c r="AN108" i="5"/>
  <c r="AL108" i="5"/>
  <c r="AJ108" i="5"/>
  <c r="AH108" i="5"/>
  <c r="C108" i="5"/>
  <c r="B108" i="5"/>
  <c r="AS107" i="5"/>
  <c r="AR107" i="5"/>
  <c r="AP107" i="5"/>
  <c r="AN107" i="5"/>
  <c r="AL107" i="5"/>
  <c r="AJ107" i="5"/>
  <c r="AH107" i="5"/>
  <c r="C107" i="5"/>
  <c r="B107" i="5"/>
  <c r="AS106" i="5"/>
  <c r="AR106" i="5"/>
  <c r="AP106" i="5"/>
  <c r="AN106" i="5"/>
  <c r="AL106" i="5"/>
  <c r="AJ106" i="5"/>
  <c r="AH106" i="5"/>
  <c r="C106" i="5"/>
  <c r="B106" i="5"/>
  <c r="A106" i="5"/>
  <c r="AS105" i="5"/>
  <c r="AR105" i="5"/>
  <c r="AP105" i="5"/>
  <c r="AN105" i="5"/>
  <c r="AL105" i="5"/>
  <c r="AJ105" i="5"/>
  <c r="AH105" i="5"/>
  <c r="C105" i="5"/>
  <c r="B105" i="5"/>
  <c r="AS104" i="5"/>
  <c r="AR104" i="5"/>
  <c r="AP104" i="5"/>
  <c r="AN104" i="5"/>
  <c r="AL104" i="5"/>
  <c r="AJ104" i="5"/>
  <c r="AH104" i="5"/>
  <c r="C104" i="5"/>
  <c r="B104" i="5"/>
  <c r="AS103" i="5"/>
  <c r="AR103" i="5"/>
  <c r="AP103" i="5"/>
  <c r="AN103" i="5"/>
  <c r="AL103" i="5"/>
  <c r="AJ103" i="5"/>
  <c r="AH103" i="5"/>
  <c r="C103" i="5"/>
  <c r="B103" i="5"/>
  <c r="AS102" i="5"/>
  <c r="AR102" i="5"/>
  <c r="AP102" i="5"/>
  <c r="AN102" i="5"/>
  <c r="AL102" i="5"/>
  <c r="AJ102" i="5"/>
  <c r="AH102" i="5"/>
  <c r="C102" i="5"/>
  <c r="B102" i="5"/>
  <c r="AS101" i="5"/>
  <c r="AR101" i="5"/>
  <c r="AP101" i="5"/>
  <c r="AN101" i="5"/>
  <c r="AL101" i="5"/>
  <c r="AJ101" i="5"/>
  <c r="AH101" i="5"/>
  <c r="C101" i="5"/>
  <c r="B101" i="5"/>
  <c r="AS100" i="5"/>
  <c r="AR100" i="5"/>
  <c r="AP100" i="5"/>
  <c r="AN100" i="5"/>
  <c r="AL100" i="5"/>
  <c r="AJ100" i="5"/>
  <c r="AH100" i="5"/>
  <c r="C100" i="5"/>
  <c r="B100" i="5"/>
  <c r="A100" i="5"/>
  <c r="AS99" i="5"/>
  <c r="AR99" i="5"/>
  <c r="AP99" i="5"/>
  <c r="AN99" i="5"/>
  <c r="AL99" i="5"/>
  <c r="AJ99" i="5"/>
  <c r="AH99" i="5"/>
  <c r="C99" i="5"/>
  <c r="B99" i="5"/>
  <c r="AS98" i="5"/>
  <c r="AR98" i="5"/>
  <c r="AP98" i="5"/>
  <c r="AN98" i="5"/>
  <c r="AL98" i="5"/>
  <c r="AJ98" i="5"/>
  <c r="AH98" i="5"/>
  <c r="C98" i="5"/>
  <c r="B98" i="5"/>
  <c r="AS97" i="5"/>
  <c r="AR97" i="5"/>
  <c r="AP97" i="5"/>
  <c r="AN97" i="5"/>
  <c r="AL97" i="5"/>
  <c r="AJ97" i="5"/>
  <c r="AH97" i="5"/>
  <c r="C97" i="5"/>
  <c r="B97" i="5"/>
  <c r="AS96" i="5"/>
  <c r="AR96" i="5"/>
  <c r="AP96" i="5"/>
  <c r="AN96" i="5"/>
  <c r="AL96" i="5"/>
  <c r="AJ96" i="5"/>
  <c r="AH96" i="5"/>
  <c r="C96" i="5"/>
  <c r="B96" i="5"/>
  <c r="A96" i="5"/>
  <c r="AS95" i="5"/>
  <c r="AR95" i="5"/>
  <c r="AP95" i="5"/>
  <c r="AN95" i="5"/>
  <c r="AL95" i="5"/>
  <c r="AJ95" i="5"/>
  <c r="AH95" i="5"/>
  <c r="C95" i="5"/>
  <c r="B95" i="5"/>
  <c r="AS94" i="5"/>
  <c r="AR94" i="5"/>
  <c r="AP94" i="5"/>
  <c r="AN94" i="5"/>
  <c r="AL94" i="5"/>
  <c r="AJ94" i="5"/>
  <c r="AH94" i="5"/>
  <c r="C94" i="5"/>
  <c r="B94" i="5"/>
  <c r="AS93" i="5"/>
  <c r="AR93" i="5"/>
  <c r="AP93" i="5"/>
  <c r="AN93" i="5"/>
  <c r="AL93" i="5"/>
  <c r="AJ93" i="5"/>
  <c r="AH93" i="5"/>
  <c r="C93" i="5"/>
  <c r="B93" i="5"/>
  <c r="AS92" i="5"/>
  <c r="AR92" i="5"/>
  <c r="AP92" i="5"/>
  <c r="AN92" i="5"/>
  <c r="AL92" i="5"/>
  <c r="AJ92" i="5"/>
  <c r="AH92" i="5"/>
  <c r="C92" i="5"/>
  <c r="B92" i="5"/>
  <c r="A92" i="5"/>
  <c r="AS91" i="5"/>
  <c r="AR91" i="5"/>
  <c r="AP91" i="5"/>
  <c r="AN91" i="5"/>
  <c r="AL91" i="5"/>
  <c r="AJ91" i="5"/>
  <c r="AH91" i="5"/>
  <c r="C91" i="5"/>
  <c r="B91" i="5"/>
  <c r="AS90" i="5"/>
  <c r="AR90" i="5"/>
  <c r="AP90" i="5"/>
  <c r="AN90" i="5"/>
  <c r="AL90" i="5"/>
  <c r="AJ90" i="5"/>
  <c r="AH90" i="5"/>
  <c r="C90" i="5"/>
  <c r="B90" i="5"/>
  <c r="AS89" i="5"/>
  <c r="AR89" i="5"/>
  <c r="AP89" i="5"/>
  <c r="AN89" i="5"/>
  <c r="AL89" i="5"/>
  <c r="AJ89" i="5"/>
  <c r="AH89" i="5"/>
  <c r="C89" i="5"/>
  <c r="B89" i="5"/>
  <c r="AS88" i="5"/>
  <c r="AR88" i="5"/>
  <c r="AP88" i="5"/>
  <c r="AN88" i="5"/>
  <c r="AL88" i="5"/>
  <c r="AJ88" i="5"/>
  <c r="AH88" i="5"/>
  <c r="C88" i="5"/>
  <c r="B88" i="5"/>
  <c r="AS87" i="5"/>
  <c r="AR87" i="5"/>
  <c r="AP87" i="5"/>
  <c r="AN87" i="5"/>
  <c r="AL87" i="5"/>
  <c r="AJ87" i="5"/>
  <c r="AH87" i="5"/>
  <c r="C87" i="5"/>
  <c r="B87" i="5"/>
  <c r="AS86" i="5"/>
  <c r="AR86" i="5"/>
  <c r="AP86" i="5"/>
  <c r="AN86" i="5"/>
  <c r="AL86" i="5"/>
  <c r="AJ86" i="5"/>
  <c r="AH86" i="5"/>
  <c r="C86" i="5"/>
  <c r="B86" i="5"/>
  <c r="AS85" i="5"/>
  <c r="AR85" i="5"/>
  <c r="AP85" i="5"/>
  <c r="AN85" i="5"/>
  <c r="AL85" i="5"/>
  <c r="AJ85" i="5"/>
  <c r="AH85" i="5"/>
  <c r="C85" i="5"/>
  <c r="B85" i="5"/>
  <c r="AS84" i="5"/>
  <c r="AR84" i="5"/>
  <c r="AP84" i="5"/>
  <c r="AN84" i="5"/>
  <c r="AL84" i="5"/>
  <c r="AJ84" i="5"/>
  <c r="AH84" i="5"/>
  <c r="C84" i="5"/>
  <c r="B84" i="5"/>
  <c r="AS83" i="5"/>
  <c r="AR83" i="5"/>
  <c r="AP83" i="5"/>
  <c r="AN83" i="5"/>
  <c r="AL83" i="5"/>
  <c r="AJ83" i="5"/>
  <c r="AH83" i="5"/>
  <c r="C83" i="5"/>
  <c r="B83" i="5"/>
  <c r="AS82" i="5"/>
  <c r="AR82" i="5"/>
  <c r="AP82" i="5"/>
  <c r="AN82" i="5"/>
  <c r="AL82" i="5"/>
  <c r="AJ82" i="5"/>
  <c r="AH82" i="5"/>
  <c r="C82" i="5"/>
  <c r="B82" i="5"/>
  <c r="AS81" i="5"/>
  <c r="AR81" i="5"/>
  <c r="AP81" i="5"/>
  <c r="AN81" i="5"/>
  <c r="AL81" i="5"/>
  <c r="AJ81" i="5"/>
  <c r="AH81" i="5"/>
  <c r="C81" i="5"/>
  <c r="B81" i="5"/>
  <c r="AS80" i="5"/>
  <c r="AR80" i="5"/>
  <c r="AP80" i="5"/>
  <c r="AN80" i="5"/>
  <c r="AL80" i="5"/>
  <c r="AJ80" i="5"/>
  <c r="AH80" i="5"/>
  <c r="C80" i="5"/>
  <c r="B80" i="5"/>
  <c r="AS79" i="5"/>
  <c r="AR79" i="5"/>
  <c r="AP79" i="5"/>
  <c r="AN79" i="5"/>
  <c r="AL79" i="5"/>
  <c r="AJ79" i="5"/>
  <c r="AH79" i="5"/>
  <c r="C79" i="5"/>
  <c r="B79" i="5"/>
  <c r="AS78" i="5"/>
  <c r="AR78" i="5"/>
  <c r="AP78" i="5"/>
  <c r="AN78" i="5"/>
  <c r="AL78" i="5"/>
  <c r="AJ78" i="5"/>
  <c r="AH78" i="5"/>
  <c r="C78" i="5"/>
  <c r="B78" i="5"/>
  <c r="AS77" i="5"/>
  <c r="AR77" i="5"/>
  <c r="AP77" i="5"/>
  <c r="AN77" i="5"/>
  <c r="AL77" i="5"/>
  <c r="AJ77" i="5"/>
  <c r="AH77" i="5"/>
  <c r="C77" i="5"/>
  <c r="B77" i="5"/>
  <c r="AS76" i="5"/>
  <c r="AR76" i="5"/>
  <c r="AP76" i="5"/>
  <c r="AN76" i="5"/>
  <c r="AL76" i="5"/>
  <c r="AJ76" i="5"/>
  <c r="AH76" i="5"/>
  <c r="C76" i="5"/>
  <c r="B76" i="5"/>
  <c r="A76" i="5"/>
  <c r="AS75" i="5"/>
  <c r="AR75" i="5"/>
  <c r="AP75" i="5"/>
  <c r="AN75" i="5"/>
  <c r="AL75" i="5"/>
  <c r="AJ75" i="5"/>
  <c r="AH75" i="5"/>
  <c r="C75" i="5"/>
  <c r="B75" i="5"/>
  <c r="AS74" i="5"/>
  <c r="AR74" i="5"/>
  <c r="AP74" i="5"/>
  <c r="AN74" i="5"/>
  <c r="AL74" i="5"/>
  <c r="AJ74" i="5"/>
  <c r="AH74" i="5"/>
  <c r="C74" i="5"/>
  <c r="B74" i="5"/>
  <c r="AS73" i="5"/>
  <c r="AR73" i="5"/>
  <c r="AP73" i="5"/>
  <c r="AN73" i="5"/>
  <c r="AL73" i="5"/>
  <c r="AJ73" i="5"/>
  <c r="AH73" i="5"/>
  <c r="C73" i="5"/>
  <c r="B73" i="5"/>
  <c r="AS72" i="5"/>
  <c r="AR72" i="5"/>
  <c r="AP72" i="5"/>
  <c r="AN72" i="5"/>
  <c r="AL72" i="5"/>
  <c r="AJ72" i="5"/>
  <c r="AH72" i="5"/>
  <c r="C72" i="5"/>
  <c r="B72" i="5"/>
  <c r="AS71" i="5"/>
  <c r="AR71" i="5"/>
  <c r="AP71" i="5"/>
  <c r="AN71" i="5"/>
  <c r="AL71" i="5"/>
  <c r="AJ71" i="5"/>
  <c r="AH71" i="5"/>
  <c r="C71" i="5"/>
  <c r="B71" i="5"/>
  <c r="AS70" i="5"/>
  <c r="AR70" i="5"/>
  <c r="AP70" i="5"/>
  <c r="AN70" i="5"/>
  <c r="AL70" i="5"/>
  <c r="AJ70" i="5"/>
  <c r="AH70" i="5"/>
  <c r="C70" i="5"/>
  <c r="B70" i="5"/>
  <c r="AS69" i="5"/>
  <c r="AR69" i="5"/>
  <c r="AP69" i="5"/>
  <c r="AN69" i="5"/>
  <c r="AL69" i="5"/>
  <c r="AJ69" i="5"/>
  <c r="AH69" i="5"/>
  <c r="C69" i="5"/>
  <c r="B69" i="5"/>
  <c r="AS68" i="5"/>
  <c r="AR68" i="5"/>
  <c r="AP68" i="5"/>
  <c r="AN68" i="5"/>
  <c r="AL68" i="5"/>
  <c r="AJ68" i="5"/>
  <c r="AH68" i="5"/>
  <c r="C68" i="5"/>
  <c r="B68" i="5"/>
  <c r="AS67" i="5"/>
  <c r="AR67" i="5"/>
  <c r="AP67" i="5"/>
  <c r="AN67" i="5"/>
  <c r="AL67" i="5"/>
  <c r="AJ67" i="5"/>
  <c r="AH67" i="5"/>
  <c r="C67" i="5"/>
  <c r="B67" i="5"/>
  <c r="AS66" i="5"/>
  <c r="AR66" i="5"/>
  <c r="AP66" i="5"/>
  <c r="AN66" i="5"/>
  <c r="AL66" i="5"/>
  <c r="AJ66" i="5"/>
  <c r="AH66" i="5"/>
  <c r="C66" i="5"/>
  <c r="B66" i="5"/>
  <c r="AS65" i="5"/>
  <c r="AR65" i="5"/>
  <c r="AP65" i="5"/>
  <c r="AN65" i="5"/>
  <c r="AL65" i="5"/>
  <c r="AJ65" i="5"/>
  <c r="AH65" i="5"/>
  <c r="C65" i="5"/>
  <c r="B65" i="5"/>
  <c r="AS64" i="5"/>
  <c r="AR64" i="5"/>
  <c r="AP64" i="5"/>
  <c r="AN64" i="5"/>
  <c r="AL64" i="5"/>
  <c r="AJ64" i="5"/>
  <c r="AH64" i="5"/>
  <c r="C64" i="5"/>
  <c r="B64" i="5"/>
  <c r="AS63" i="5"/>
  <c r="AR63" i="5"/>
  <c r="AP63" i="5"/>
  <c r="AN63" i="5"/>
  <c r="AL63" i="5"/>
  <c r="AJ63" i="5"/>
  <c r="AH63" i="5"/>
  <c r="C63" i="5"/>
  <c r="B63" i="5"/>
  <c r="AS62" i="5"/>
  <c r="AR62" i="5"/>
  <c r="AP62" i="5"/>
  <c r="AN62" i="5"/>
  <c r="AL62" i="5"/>
  <c r="AJ62" i="5"/>
  <c r="AH62" i="5"/>
  <c r="C62" i="5"/>
  <c r="B62" i="5"/>
  <c r="AS61" i="5"/>
  <c r="AR61" i="5"/>
  <c r="AP61" i="5"/>
  <c r="AN61" i="5"/>
  <c r="AL61" i="5"/>
  <c r="AJ61" i="5"/>
  <c r="AH61" i="5"/>
  <c r="C61" i="5"/>
  <c r="B61" i="5"/>
  <c r="AS60" i="5"/>
  <c r="AR60" i="5"/>
  <c r="AP60" i="5"/>
  <c r="AN60" i="5"/>
  <c r="AL60" i="5"/>
  <c r="AJ60" i="5"/>
  <c r="AH60" i="5"/>
  <c r="C60" i="5"/>
  <c r="B60" i="5"/>
  <c r="AS59" i="5"/>
  <c r="AR59" i="5"/>
  <c r="AP59" i="5"/>
  <c r="AN59" i="5"/>
  <c r="AL59" i="5"/>
  <c r="AJ59" i="5"/>
  <c r="AH59" i="5"/>
  <c r="C59" i="5"/>
  <c r="B59" i="5"/>
  <c r="AS58" i="5"/>
  <c r="AR58" i="5"/>
  <c r="AP58" i="5"/>
  <c r="AN58" i="5"/>
  <c r="AL58" i="5"/>
  <c r="AJ58" i="5"/>
  <c r="AH58" i="5"/>
  <c r="C58" i="5"/>
  <c r="B58" i="5"/>
  <c r="AS57" i="5"/>
  <c r="AR57" i="5"/>
  <c r="AP57" i="5"/>
  <c r="AN57" i="5"/>
  <c r="AL57" i="5"/>
  <c r="AJ57" i="5"/>
  <c r="AH57" i="5"/>
  <c r="C57" i="5"/>
  <c r="B57" i="5"/>
  <c r="AS56" i="5"/>
  <c r="AR56" i="5"/>
  <c r="AP56" i="5"/>
  <c r="AN56" i="5"/>
  <c r="AL56" i="5"/>
  <c r="AJ56" i="5"/>
  <c r="AH56" i="5"/>
  <c r="C56" i="5"/>
  <c r="B56" i="5"/>
  <c r="AS55" i="5"/>
  <c r="AR55" i="5"/>
  <c r="AP55" i="5"/>
  <c r="AN55" i="5"/>
  <c r="AL55" i="5"/>
  <c r="AJ55" i="5"/>
  <c r="AH55" i="5"/>
  <c r="C55" i="5"/>
  <c r="B55" i="5"/>
  <c r="AS54" i="5"/>
  <c r="AR54" i="5"/>
  <c r="AP54" i="5"/>
  <c r="AN54" i="5"/>
  <c r="AL54" i="5"/>
  <c r="AJ54" i="5"/>
  <c r="AH54" i="5"/>
  <c r="C54" i="5"/>
  <c r="B54" i="5"/>
  <c r="AS53" i="5"/>
  <c r="AR53" i="5"/>
  <c r="AP53" i="5"/>
  <c r="AN53" i="5"/>
  <c r="AL53" i="5"/>
  <c r="AJ53" i="5"/>
  <c r="AH53" i="5"/>
  <c r="C53" i="5"/>
  <c r="B53" i="5"/>
  <c r="AS52" i="5"/>
  <c r="AR52" i="5"/>
  <c r="AP52" i="5"/>
  <c r="AN52" i="5"/>
  <c r="AL52" i="5"/>
  <c r="AJ52" i="5"/>
  <c r="AH52" i="5"/>
  <c r="C52" i="5"/>
  <c r="B52" i="5"/>
  <c r="AS51" i="5"/>
  <c r="AR51" i="5"/>
  <c r="AP51" i="5"/>
  <c r="AN51" i="5"/>
  <c r="AL51" i="5"/>
  <c r="AJ51" i="5"/>
  <c r="AH51" i="5"/>
  <c r="C51" i="5"/>
  <c r="B51" i="5"/>
  <c r="AS50" i="5"/>
  <c r="AR50" i="5"/>
  <c r="AP50" i="5"/>
  <c r="AN50" i="5"/>
  <c r="AL50" i="5"/>
  <c r="AJ50" i="5"/>
  <c r="AH50" i="5"/>
  <c r="C50" i="5"/>
  <c r="B50" i="5"/>
  <c r="AS49" i="5"/>
  <c r="AR49" i="5"/>
  <c r="AP49" i="5"/>
  <c r="AN49" i="5"/>
  <c r="AL49" i="5"/>
  <c r="AJ49" i="5"/>
  <c r="AH49" i="5"/>
  <c r="C49" i="5"/>
  <c r="B49" i="5"/>
  <c r="AS48" i="5"/>
  <c r="AR48" i="5"/>
  <c r="AP48" i="5"/>
  <c r="AN48" i="5"/>
  <c r="AL48" i="5"/>
  <c r="AJ48" i="5"/>
  <c r="AH48" i="5"/>
  <c r="C48" i="5"/>
  <c r="B48" i="5"/>
  <c r="AS47" i="5"/>
  <c r="AR47" i="5"/>
  <c r="AP47" i="5"/>
  <c r="AN47" i="5"/>
  <c r="AL47" i="5"/>
  <c r="AJ47" i="5"/>
  <c r="AH47" i="5"/>
  <c r="C47" i="5"/>
  <c r="B47" i="5"/>
  <c r="AS46" i="5"/>
  <c r="AR46" i="5"/>
  <c r="AP46" i="5"/>
  <c r="AN46" i="5"/>
  <c r="AL46" i="5"/>
  <c r="AJ46" i="5"/>
  <c r="AH46" i="5"/>
  <c r="C46" i="5"/>
  <c r="B46" i="5"/>
  <c r="AS45" i="5"/>
  <c r="AR45" i="5"/>
  <c r="AP45" i="5"/>
  <c r="AN45" i="5"/>
  <c r="AL45" i="5"/>
  <c r="AJ45" i="5"/>
  <c r="AH45" i="5"/>
  <c r="C45" i="5"/>
  <c r="B45" i="5"/>
  <c r="AS44" i="5"/>
  <c r="AR44" i="5"/>
  <c r="AP44" i="5"/>
  <c r="AN44" i="5"/>
  <c r="AL44" i="5"/>
  <c r="AJ44" i="5"/>
  <c r="AH44" i="5"/>
  <c r="C44" i="5"/>
  <c r="B44" i="5"/>
  <c r="AS43" i="5"/>
  <c r="AR43" i="5"/>
  <c r="AP43" i="5"/>
  <c r="AN43" i="5"/>
  <c r="AL43" i="5"/>
  <c r="AJ43" i="5"/>
  <c r="AH43" i="5"/>
  <c r="C43" i="5"/>
  <c r="B43" i="5"/>
  <c r="A43" i="5"/>
  <c r="AS42" i="5"/>
  <c r="AR42" i="5"/>
  <c r="AP42" i="5"/>
  <c r="AN42" i="5"/>
  <c r="AL42" i="5"/>
  <c r="AJ42" i="5"/>
  <c r="AH42" i="5"/>
  <c r="C42" i="5"/>
  <c r="B42" i="5"/>
  <c r="AS41" i="5"/>
  <c r="AR41" i="5"/>
  <c r="AP41" i="5"/>
  <c r="AN41" i="5"/>
  <c r="AL41" i="5"/>
  <c r="AJ41" i="5"/>
  <c r="AH41" i="5"/>
  <c r="C41" i="5"/>
  <c r="B41" i="5"/>
  <c r="AS40" i="5"/>
  <c r="AR40" i="5"/>
  <c r="AP40" i="5"/>
  <c r="AN40" i="5"/>
  <c r="AL40" i="5"/>
  <c r="AJ40" i="5"/>
  <c r="AH40" i="5"/>
  <c r="C40" i="5"/>
  <c r="B40" i="5"/>
  <c r="AS39" i="5"/>
  <c r="AR39" i="5"/>
  <c r="AP39" i="5"/>
  <c r="AN39" i="5"/>
  <c r="AL39" i="5"/>
  <c r="AJ39" i="5"/>
  <c r="AH39" i="5"/>
  <c r="C39" i="5"/>
  <c r="B39" i="5"/>
  <c r="AS38" i="5"/>
  <c r="AR38" i="5"/>
  <c r="AP38" i="5"/>
  <c r="AN38" i="5"/>
  <c r="AL38" i="5"/>
  <c r="AJ38" i="5"/>
  <c r="AH38" i="5"/>
  <c r="C38" i="5"/>
  <c r="B38" i="5"/>
  <c r="A38" i="5"/>
  <c r="AS37" i="5"/>
  <c r="AR37" i="5"/>
  <c r="AP37" i="5"/>
  <c r="AN37" i="5"/>
  <c r="AL37" i="5"/>
  <c r="AJ37" i="5"/>
  <c r="AH37" i="5"/>
  <c r="C37" i="5"/>
  <c r="B37" i="5"/>
  <c r="AS36" i="5"/>
  <c r="AR36" i="5"/>
  <c r="AP36" i="5"/>
  <c r="AN36" i="5"/>
  <c r="AL36" i="5"/>
  <c r="AJ36" i="5"/>
  <c r="AH36" i="5"/>
  <c r="C36" i="5"/>
  <c r="B36" i="5"/>
  <c r="AS35" i="5"/>
  <c r="AR35" i="5"/>
  <c r="AP35" i="5"/>
  <c r="AN35" i="5"/>
  <c r="AL35" i="5"/>
  <c r="AJ35" i="5"/>
  <c r="AH35" i="5"/>
  <c r="C35" i="5"/>
  <c r="B35" i="5"/>
  <c r="AS34" i="5"/>
  <c r="AR34" i="5"/>
  <c r="AP34" i="5"/>
  <c r="AN34" i="5"/>
  <c r="AL34" i="5"/>
  <c r="AJ34" i="5"/>
  <c r="AH34" i="5"/>
  <c r="C34" i="5"/>
  <c r="B34" i="5"/>
  <c r="AS33" i="5"/>
  <c r="AR33" i="5"/>
  <c r="AP33" i="5"/>
  <c r="AN33" i="5"/>
  <c r="AL33" i="5"/>
  <c r="AJ33" i="5"/>
  <c r="AH33" i="5"/>
  <c r="C33" i="5"/>
  <c r="B33" i="5"/>
  <c r="AS32" i="5"/>
  <c r="AR32" i="5"/>
  <c r="AP32" i="5"/>
  <c r="AN32" i="5"/>
  <c r="AL32" i="5"/>
  <c r="AJ32" i="5"/>
  <c r="AH32" i="5"/>
  <c r="C32" i="5"/>
  <c r="B32" i="5"/>
  <c r="AS31" i="5"/>
  <c r="AR31" i="5"/>
  <c r="AP31" i="5"/>
  <c r="AN31" i="5"/>
  <c r="AL31" i="5"/>
  <c r="AJ31" i="5"/>
  <c r="AH31" i="5"/>
  <c r="C31" i="5"/>
  <c r="B31" i="5"/>
  <c r="AS30" i="5"/>
  <c r="AR30" i="5"/>
  <c r="AP30" i="5"/>
  <c r="AN30" i="5"/>
  <c r="AL30" i="5"/>
  <c r="AJ30" i="5"/>
  <c r="AH30" i="5"/>
  <c r="C30" i="5"/>
  <c r="B30" i="5"/>
  <c r="AS29" i="5"/>
  <c r="AR29" i="5"/>
  <c r="AP29" i="5"/>
  <c r="AN29" i="5"/>
  <c r="AL29" i="5"/>
  <c r="AJ29" i="5"/>
  <c r="AH29" i="5"/>
  <c r="C29" i="5"/>
  <c r="B29" i="5"/>
  <c r="AS28" i="5"/>
  <c r="AR28" i="5"/>
  <c r="AP28" i="5"/>
  <c r="AN28" i="5"/>
  <c r="AL28" i="5"/>
  <c r="AJ28" i="5"/>
  <c r="AH28" i="5"/>
  <c r="C28" i="5"/>
  <c r="B28" i="5"/>
  <c r="AS27" i="5"/>
  <c r="AR27" i="5"/>
  <c r="AP27" i="5"/>
  <c r="AN27" i="5"/>
  <c r="AL27" i="5"/>
  <c r="AJ27" i="5"/>
  <c r="AH27" i="5"/>
  <c r="C27" i="5"/>
  <c r="B27" i="5"/>
  <c r="AS26" i="5"/>
  <c r="AR26" i="5"/>
  <c r="AP26" i="5"/>
  <c r="AN26" i="5"/>
  <c r="AL26" i="5"/>
  <c r="AJ26" i="5"/>
  <c r="AH26" i="5"/>
  <c r="C26" i="5"/>
  <c r="B26" i="5"/>
  <c r="AS25" i="5"/>
  <c r="AR25" i="5"/>
  <c r="AP25" i="5"/>
  <c r="AN25" i="5"/>
  <c r="AL25" i="5"/>
  <c r="AJ25" i="5"/>
  <c r="AH25" i="5"/>
  <c r="C25" i="5"/>
  <c r="B25" i="5"/>
  <c r="AS24" i="5"/>
  <c r="AR24" i="5"/>
  <c r="AP24" i="5"/>
  <c r="AN24" i="5"/>
  <c r="AL24" i="5"/>
  <c r="AJ24" i="5"/>
  <c r="AH24" i="5"/>
  <c r="C24" i="5"/>
  <c r="B24" i="5"/>
  <c r="AS23" i="5"/>
  <c r="AR23" i="5"/>
  <c r="AP23" i="5"/>
  <c r="AN23" i="5"/>
  <c r="AL23" i="5"/>
  <c r="AJ23" i="5"/>
  <c r="AH23" i="5"/>
  <c r="C23" i="5"/>
  <c r="B23" i="5"/>
  <c r="AS22" i="5"/>
  <c r="AR22" i="5"/>
  <c r="AP22" i="5"/>
  <c r="AN22" i="5"/>
  <c r="AL22" i="5"/>
  <c r="AJ22" i="5"/>
  <c r="AH22" i="5"/>
  <c r="C22" i="5"/>
  <c r="B22" i="5"/>
  <c r="AS21" i="5"/>
  <c r="AR21" i="5"/>
  <c r="AP21" i="5"/>
  <c r="AN21" i="5"/>
  <c r="AL21" i="5"/>
  <c r="AJ21" i="5"/>
  <c r="AH21" i="5"/>
  <c r="C21" i="5"/>
  <c r="B21" i="5"/>
  <c r="AS20" i="5"/>
  <c r="AR20" i="5"/>
  <c r="AP20" i="5"/>
  <c r="AN20" i="5"/>
  <c r="AL20" i="5"/>
  <c r="AJ20" i="5"/>
  <c r="AH20" i="5"/>
  <c r="C20" i="5"/>
  <c r="B20" i="5"/>
  <c r="AS19" i="5"/>
  <c r="AR19" i="5"/>
  <c r="AP19" i="5"/>
  <c r="AN19" i="5"/>
  <c r="AL19" i="5"/>
  <c r="AJ19" i="5"/>
  <c r="AH19" i="5"/>
  <c r="C19" i="5"/>
  <c r="B19" i="5"/>
  <c r="AS18" i="5"/>
  <c r="AR18" i="5"/>
  <c r="AP18" i="5"/>
  <c r="AN18" i="5"/>
  <c r="AL18" i="5"/>
  <c r="AJ18" i="5"/>
  <c r="AH18" i="5"/>
  <c r="C18" i="5"/>
  <c r="B18" i="5"/>
  <c r="AS17" i="5"/>
  <c r="AR17" i="5"/>
  <c r="AP17" i="5"/>
  <c r="AN17" i="5"/>
  <c r="AL17" i="5"/>
  <c r="AJ17" i="5"/>
  <c r="AH17" i="5"/>
  <c r="C17" i="5"/>
  <c r="B17" i="5"/>
  <c r="AS16" i="5"/>
  <c r="AR16" i="5"/>
  <c r="AP16" i="5"/>
  <c r="AN16" i="5"/>
  <c r="AL16" i="5"/>
  <c r="AJ16" i="5"/>
  <c r="AH16" i="5"/>
  <c r="C16" i="5"/>
  <c r="B16" i="5"/>
  <c r="AS15" i="5"/>
  <c r="AR15" i="5"/>
  <c r="AP15" i="5"/>
  <c r="AN15" i="5"/>
  <c r="AL15" i="5"/>
  <c r="AJ15" i="5"/>
  <c r="AH15" i="5"/>
  <c r="C15" i="5"/>
  <c r="B15" i="5"/>
  <c r="AS14" i="5"/>
  <c r="AR14" i="5"/>
  <c r="AP14" i="5"/>
  <c r="AN14" i="5"/>
  <c r="AL14" i="5"/>
  <c r="AJ14" i="5"/>
  <c r="AH14" i="5"/>
  <c r="C14" i="5"/>
  <c r="B14" i="5"/>
  <c r="AS13" i="5"/>
  <c r="AR13" i="5"/>
  <c r="AP13" i="5"/>
  <c r="AN13" i="5"/>
  <c r="AL13" i="5"/>
  <c r="AJ13" i="5"/>
  <c r="AH13" i="5"/>
  <c r="C13" i="5"/>
  <c r="B13" i="5"/>
  <c r="AS12" i="5"/>
  <c r="AR12" i="5"/>
  <c r="AP12" i="5"/>
  <c r="AN12" i="5"/>
  <c r="AL12" i="5"/>
  <c r="AJ12" i="5"/>
  <c r="AH12" i="5"/>
  <c r="C12" i="5"/>
  <c r="B12" i="5"/>
  <c r="AS11" i="5"/>
  <c r="AR11" i="5"/>
  <c r="AP11" i="5"/>
  <c r="AN11" i="5"/>
  <c r="AL11" i="5"/>
  <c r="AJ11" i="5"/>
  <c r="AH11" i="5"/>
  <c r="C11" i="5"/>
  <c r="B11" i="5"/>
  <c r="AS10" i="5"/>
  <c r="AR10" i="5"/>
  <c r="AP10" i="5"/>
  <c r="AN10" i="5"/>
  <c r="AL10" i="5"/>
  <c r="AJ10" i="5"/>
  <c r="AH10" i="5"/>
  <c r="C10" i="5"/>
  <c r="B10" i="5"/>
  <c r="AS9" i="5"/>
  <c r="AR9" i="5"/>
  <c r="AP9" i="5"/>
  <c r="AN9" i="5"/>
  <c r="AL9" i="5"/>
  <c r="AJ9" i="5"/>
  <c r="AH9" i="5"/>
  <c r="C9" i="5"/>
  <c r="B9" i="5"/>
  <c r="AS8" i="5"/>
  <c r="AR8" i="5"/>
  <c r="AP8" i="5"/>
  <c r="AN8" i="5"/>
  <c r="AL8" i="5"/>
  <c r="AJ8" i="5"/>
  <c r="AH8" i="5"/>
  <c r="C8" i="5"/>
  <c r="B8" i="5"/>
  <c r="AS7" i="5"/>
  <c r="AR7" i="5"/>
  <c r="AP7" i="5"/>
  <c r="AN7" i="5"/>
  <c r="AL7" i="5"/>
  <c r="AJ7" i="5"/>
  <c r="AH7" i="5"/>
  <c r="C7" i="5"/>
  <c r="B7" i="5"/>
  <c r="AS6" i="5"/>
  <c r="AR6" i="5"/>
  <c r="AP6" i="5"/>
  <c r="AN6" i="5"/>
  <c r="AL6" i="5"/>
  <c r="AJ6" i="5"/>
  <c r="AH6" i="5"/>
  <c r="C6" i="5"/>
  <c r="B6" i="5"/>
  <c r="AS5" i="5"/>
  <c r="AR5" i="5"/>
  <c r="AP5" i="5"/>
  <c r="AN5" i="5"/>
  <c r="AL5" i="5"/>
  <c r="AJ5" i="5"/>
  <c r="AH5" i="5"/>
  <c r="C5" i="5"/>
  <c r="B5" i="5"/>
  <c r="AS4" i="5"/>
  <c r="AR4" i="5"/>
  <c r="AP4" i="5"/>
  <c r="AN4" i="5"/>
  <c r="AL4" i="5"/>
  <c r="AJ4" i="5"/>
  <c r="AH4" i="5"/>
  <c r="C4" i="5"/>
  <c r="B4" i="5"/>
  <c r="A4" i="5"/>
  <c r="AT1" i="5"/>
  <c r="AV500" i="4"/>
  <c r="AT500" i="4"/>
  <c r="AS500" i="4"/>
  <c r="AQ500" i="4"/>
  <c r="AO500" i="4"/>
  <c r="AM500" i="4"/>
  <c r="AK500" i="4"/>
  <c r="AI500" i="4"/>
  <c r="C500" i="4"/>
  <c r="B500" i="4"/>
  <c r="A500" i="4"/>
  <c r="AV499" i="4"/>
  <c r="AT499" i="4"/>
  <c r="AS499" i="4"/>
  <c r="AQ499" i="4"/>
  <c r="AO499" i="4"/>
  <c r="AM499" i="4"/>
  <c r="AK499" i="4"/>
  <c r="AI499" i="4"/>
  <c r="C499" i="4"/>
  <c r="B499" i="4"/>
  <c r="A499" i="4"/>
  <c r="AV498" i="4"/>
  <c r="AT498" i="4"/>
  <c r="AS498" i="4"/>
  <c r="AQ498" i="4"/>
  <c r="AO498" i="4"/>
  <c r="AM498" i="4"/>
  <c r="AK498" i="4"/>
  <c r="AI498" i="4"/>
  <c r="C498" i="4"/>
  <c r="B498" i="4"/>
  <c r="A498" i="4"/>
  <c r="AV497" i="4"/>
  <c r="AT497" i="4"/>
  <c r="AS497" i="4"/>
  <c r="AQ497" i="4"/>
  <c r="AO497" i="4"/>
  <c r="AM497" i="4"/>
  <c r="AK497" i="4"/>
  <c r="AI497" i="4"/>
  <c r="C497" i="4"/>
  <c r="B497" i="4"/>
  <c r="A497" i="4"/>
  <c r="AV496" i="4"/>
  <c r="AT496" i="4"/>
  <c r="AS496" i="4"/>
  <c r="AQ496" i="4"/>
  <c r="AO496" i="4"/>
  <c r="AM496" i="4"/>
  <c r="AK496" i="4"/>
  <c r="AI496" i="4"/>
  <c r="C496" i="4"/>
  <c r="B496" i="4"/>
  <c r="A496" i="4"/>
  <c r="AV495" i="4"/>
  <c r="AT495" i="4"/>
  <c r="AS495" i="4"/>
  <c r="AQ495" i="4"/>
  <c r="AO495" i="4"/>
  <c r="AM495" i="4"/>
  <c r="AK495" i="4"/>
  <c r="AI495" i="4"/>
  <c r="C495" i="4"/>
  <c r="B495" i="4"/>
  <c r="A495" i="4"/>
  <c r="AV494" i="4"/>
  <c r="AT494" i="4"/>
  <c r="AS494" i="4"/>
  <c r="AQ494" i="4"/>
  <c r="AO494" i="4"/>
  <c r="AM494" i="4"/>
  <c r="AK494" i="4"/>
  <c r="AI494" i="4"/>
  <c r="C494" i="4"/>
  <c r="B494" i="4"/>
  <c r="A494" i="4"/>
  <c r="AV493" i="4"/>
  <c r="AT493" i="4"/>
  <c r="AS493" i="4"/>
  <c r="AQ493" i="4"/>
  <c r="AO493" i="4"/>
  <c r="AM493" i="4"/>
  <c r="AK493" i="4"/>
  <c r="AI493" i="4"/>
  <c r="C493" i="4"/>
  <c r="B493" i="4"/>
  <c r="A493" i="4"/>
  <c r="AV492" i="4"/>
  <c r="AT492" i="4"/>
  <c r="AS492" i="4"/>
  <c r="AQ492" i="4"/>
  <c r="AO492" i="4"/>
  <c r="AM492" i="4"/>
  <c r="AK492" i="4"/>
  <c r="AI492" i="4"/>
  <c r="C492" i="4"/>
  <c r="B492" i="4"/>
  <c r="A492" i="4"/>
  <c r="AV491" i="4"/>
  <c r="AT491" i="4"/>
  <c r="AS491" i="4"/>
  <c r="AQ491" i="4"/>
  <c r="AO491" i="4"/>
  <c r="AM491" i="4"/>
  <c r="AK491" i="4"/>
  <c r="AI491" i="4"/>
  <c r="C491" i="4"/>
  <c r="B491" i="4"/>
  <c r="A491" i="4"/>
  <c r="AV490" i="4"/>
  <c r="AT490" i="4"/>
  <c r="AS490" i="4"/>
  <c r="AQ490" i="4"/>
  <c r="AO490" i="4"/>
  <c r="AM490" i="4"/>
  <c r="AK490" i="4"/>
  <c r="AI490" i="4"/>
  <c r="C490" i="4"/>
  <c r="B490" i="4"/>
  <c r="A490" i="4"/>
  <c r="AV489" i="4"/>
  <c r="AT489" i="4"/>
  <c r="AS489" i="4"/>
  <c r="AQ489" i="4"/>
  <c r="AO489" i="4"/>
  <c r="AM489" i="4"/>
  <c r="AK489" i="4"/>
  <c r="AI489" i="4"/>
  <c r="C489" i="4"/>
  <c r="B489" i="4"/>
  <c r="A489" i="4"/>
  <c r="AV488" i="4"/>
  <c r="AT488" i="4"/>
  <c r="AS488" i="4"/>
  <c r="AQ488" i="4"/>
  <c r="AO488" i="4"/>
  <c r="AM488" i="4"/>
  <c r="AK488" i="4"/>
  <c r="AI488" i="4"/>
  <c r="C488" i="4"/>
  <c r="B488" i="4"/>
  <c r="A488" i="4"/>
  <c r="AV487" i="4"/>
  <c r="AT487" i="4"/>
  <c r="AS487" i="4"/>
  <c r="AQ487" i="4"/>
  <c r="AO487" i="4"/>
  <c r="AM487" i="4"/>
  <c r="AK487" i="4"/>
  <c r="AI487" i="4"/>
  <c r="C487" i="4"/>
  <c r="B487" i="4"/>
  <c r="A487" i="4"/>
  <c r="AV486" i="4"/>
  <c r="AT486" i="4"/>
  <c r="AS486" i="4"/>
  <c r="AQ486" i="4"/>
  <c r="AO486" i="4"/>
  <c r="AM486" i="4"/>
  <c r="AK486" i="4"/>
  <c r="AI486" i="4"/>
  <c r="C486" i="4"/>
  <c r="B486" i="4"/>
  <c r="A486" i="4"/>
  <c r="AV485" i="4"/>
  <c r="AT485" i="4"/>
  <c r="AS485" i="4"/>
  <c r="AQ485" i="4"/>
  <c r="AO485" i="4"/>
  <c r="AM485" i="4"/>
  <c r="AK485" i="4"/>
  <c r="AI485" i="4"/>
  <c r="C485" i="4"/>
  <c r="B485" i="4"/>
  <c r="A485" i="4"/>
  <c r="AV484" i="4"/>
  <c r="AT484" i="4"/>
  <c r="AS484" i="4"/>
  <c r="AQ484" i="4"/>
  <c r="AO484" i="4"/>
  <c r="AM484" i="4"/>
  <c r="AK484" i="4"/>
  <c r="AI484" i="4"/>
  <c r="C484" i="4"/>
  <c r="B484" i="4"/>
  <c r="A484" i="4"/>
  <c r="AV483" i="4"/>
  <c r="AT483" i="4"/>
  <c r="AS483" i="4"/>
  <c r="AQ483" i="4"/>
  <c r="AO483" i="4"/>
  <c r="AM483" i="4"/>
  <c r="AK483" i="4"/>
  <c r="AI483" i="4"/>
  <c r="C483" i="4"/>
  <c r="B483" i="4"/>
  <c r="A483" i="4"/>
  <c r="AV482" i="4"/>
  <c r="AT482" i="4"/>
  <c r="AS482" i="4"/>
  <c r="AQ482" i="4"/>
  <c r="AO482" i="4"/>
  <c r="AM482" i="4"/>
  <c r="AK482" i="4"/>
  <c r="AI482" i="4"/>
  <c r="C482" i="4"/>
  <c r="B482" i="4"/>
  <c r="A482" i="4"/>
  <c r="AV481" i="4"/>
  <c r="AT481" i="4"/>
  <c r="AS481" i="4"/>
  <c r="AQ481" i="4"/>
  <c r="AO481" i="4"/>
  <c r="AM481" i="4"/>
  <c r="AK481" i="4"/>
  <c r="AI481" i="4"/>
  <c r="C481" i="4"/>
  <c r="B481" i="4"/>
  <c r="A481" i="4"/>
  <c r="AV480" i="4"/>
  <c r="AT480" i="4"/>
  <c r="AS480" i="4"/>
  <c r="AQ480" i="4"/>
  <c r="AO480" i="4"/>
  <c r="AM480" i="4"/>
  <c r="AK480" i="4"/>
  <c r="AI480" i="4"/>
  <c r="C480" i="4"/>
  <c r="B480" i="4"/>
  <c r="A480" i="4"/>
  <c r="AV479" i="4"/>
  <c r="AT479" i="4"/>
  <c r="AS479" i="4"/>
  <c r="AQ479" i="4"/>
  <c r="AO479" i="4"/>
  <c r="AM479" i="4"/>
  <c r="AK479" i="4"/>
  <c r="AI479" i="4"/>
  <c r="C479" i="4"/>
  <c r="B479" i="4"/>
  <c r="A479" i="4"/>
  <c r="AV478" i="4"/>
  <c r="AT478" i="4"/>
  <c r="AS478" i="4"/>
  <c r="AQ478" i="4"/>
  <c r="AO478" i="4"/>
  <c r="AM478" i="4"/>
  <c r="AK478" i="4"/>
  <c r="AI478" i="4"/>
  <c r="C478" i="4"/>
  <c r="B478" i="4"/>
  <c r="A478" i="4"/>
  <c r="AV477" i="4"/>
  <c r="AT477" i="4"/>
  <c r="AS477" i="4"/>
  <c r="AQ477" i="4"/>
  <c r="AO477" i="4"/>
  <c r="AM477" i="4"/>
  <c r="AK477" i="4"/>
  <c r="AI477" i="4"/>
  <c r="C477" i="4"/>
  <c r="B477" i="4"/>
  <c r="A477" i="4"/>
  <c r="AV476" i="4"/>
  <c r="AT476" i="4"/>
  <c r="AS476" i="4"/>
  <c r="AQ476" i="4"/>
  <c r="AO476" i="4"/>
  <c r="AM476" i="4"/>
  <c r="AK476" i="4"/>
  <c r="AI476" i="4"/>
  <c r="C476" i="4"/>
  <c r="B476" i="4"/>
  <c r="A476" i="4"/>
  <c r="AV475" i="4"/>
  <c r="AT475" i="4"/>
  <c r="AS475" i="4"/>
  <c r="AQ475" i="4"/>
  <c r="AO475" i="4"/>
  <c r="AM475" i="4"/>
  <c r="AK475" i="4"/>
  <c r="AI475" i="4"/>
  <c r="C475" i="4"/>
  <c r="B475" i="4"/>
  <c r="A475" i="4"/>
  <c r="AV474" i="4"/>
  <c r="AT474" i="4"/>
  <c r="AS474" i="4"/>
  <c r="AQ474" i="4"/>
  <c r="AO474" i="4"/>
  <c r="AM474" i="4"/>
  <c r="AK474" i="4"/>
  <c r="AI474" i="4"/>
  <c r="C474" i="4"/>
  <c r="B474" i="4"/>
  <c r="A474" i="4"/>
  <c r="AV473" i="4"/>
  <c r="AT473" i="4"/>
  <c r="AS473" i="4"/>
  <c r="AQ473" i="4"/>
  <c r="AO473" i="4"/>
  <c r="AM473" i="4"/>
  <c r="AK473" i="4"/>
  <c r="AI473" i="4"/>
  <c r="C473" i="4"/>
  <c r="B473" i="4"/>
  <c r="A473" i="4"/>
  <c r="AV472" i="4"/>
  <c r="AT472" i="4"/>
  <c r="AS472" i="4"/>
  <c r="AQ472" i="4"/>
  <c r="AO472" i="4"/>
  <c r="AM472" i="4"/>
  <c r="AK472" i="4"/>
  <c r="AI472" i="4"/>
  <c r="C472" i="4"/>
  <c r="B472" i="4"/>
  <c r="A472" i="4"/>
  <c r="AV471" i="4"/>
  <c r="AT471" i="4"/>
  <c r="AS471" i="4"/>
  <c r="AQ471" i="4"/>
  <c r="AO471" i="4"/>
  <c r="AM471" i="4"/>
  <c r="AK471" i="4"/>
  <c r="AI471" i="4"/>
  <c r="C471" i="4"/>
  <c r="B471" i="4"/>
  <c r="A471" i="4"/>
  <c r="AV470" i="4"/>
  <c r="AT470" i="4"/>
  <c r="AS470" i="4"/>
  <c r="AQ470" i="4"/>
  <c r="AO470" i="4"/>
  <c r="AM470" i="4"/>
  <c r="AK470" i="4"/>
  <c r="AI470" i="4"/>
  <c r="C470" i="4"/>
  <c r="B470" i="4"/>
  <c r="A470" i="4"/>
  <c r="AV469" i="4"/>
  <c r="AT469" i="4"/>
  <c r="AS469" i="4"/>
  <c r="AQ469" i="4"/>
  <c r="AO469" i="4"/>
  <c r="AM469" i="4"/>
  <c r="AK469" i="4"/>
  <c r="AI469" i="4"/>
  <c r="C469" i="4"/>
  <c r="B469" i="4"/>
  <c r="A469" i="4"/>
  <c r="AV468" i="4"/>
  <c r="AT468" i="4"/>
  <c r="AS468" i="4"/>
  <c r="AQ468" i="4"/>
  <c r="AO468" i="4"/>
  <c r="AM468" i="4"/>
  <c r="AK468" i="4"/>
  <c r="AI468" i="4"/>
  <c r="C468" i="4"/>
  <c r="B468" i="4"/>
  <c r="A468" i="4"/>
  <c r="AV467" i="4"/>
  <c r="AT467" i="4"/>
  <c r="AS467" i="4"/>
  <c r="AQ467" i="4"/>
  <c r="AO467" i="4"/>
  <c r="AM467" i="4"/>
  <c r="AK467" i="4"/>
  <c r="AI467" i="4"/>
  <c r="C467" i="4"/>
  <c r="B467" i="4"/>
  <c r="A467" i="4"/>
  <c r="AV466" i="4"/>
  <c r="AT466" i="4"/>
  <c r="AS466" i="4"/>
  <c r="AQ466" i="4"/>
  <c r="AO466" i="4"/>
  <c r="AM466" i="4"/>
  <c r="AK466" i="4"/>
  <c r="AI466" i="4"/>
  <c r="C466" i="4"/>
  <c r="B466" i="4"/>
  <c r="A466" i="4"/>
  <c r="AV465" i="4"/>
  <c r="AT465" i="4"/>
  <c r="AS465" i="4"/>
  <c r="AQ465" i="4"/>
  <c r="AO465" i="4"/>
  <c r="AM465" i="4"/>
  <c r="AK465" i="4"/>
  <c r="AI465" i="4"/>
  <c r="C465" i="4"/>
  <c r="B465" i="4"/>
  <c r="A465" i="4"/>
  <c r="AV464" i="4"/>
  <c r="AT464" i="4"/>
  <c r="AS464" i="4"/>
  <c r="AQ464" i="4"/>
  <c r="AO464" i="4"/>
  <c r="AM464" i="4"/>
  <c r="AK464" i="4"/>
  <c r="AI464" i="4"/>
  <c r="C464" i="4"/>
  <c r="B464" i="4"/>
  <c r="A464" i="4"/>
  <c r="AV463" i="4"/>
  <c r="AT463" i="4"/>
  <c r="AS463" i="4"/>
  <c r="AQ463" i="4"/>
  <c r="AO463" i="4"/>
  <c r="AM463" i="4"/>
  <c r="AK463" i="4"/>
  <c r="AI463" i="4"/>
  <c r="C463" i="4"/>
  <c r="B463" i="4"/>
  <c r="A463" i="4"/>
  <c r="AV462" i="4"/>
  <c r="AT462" i="4"/>
  <c r="AS462" i="4"/>
  <c r="AQ462" i="4"/>
  <c r="AO462" i="4"/>
  <c r="AM462" i="4"/>
  <c r="AK462" i="4"/>
  <c r="AI462" i="4"/>
  <c r="C462" i="4"/>
  <c r="B462" i="4"/>
  <c r="A462" i="4"/>
  <c r="AV461" i="4"/>
  <c r="AT461" i="4"/>
  <c r="AS461" i="4"/>
  <c r="AQ461" i="4"/>
  <c r="AO461" i="4"/>
  <c r="AM461" i="4"/>
  <c r="AK461" i="4"/>
  <c r="AI461" i="4"/>
  <c r="C461" i="4"/>
  <c r="B461" i="4"/>
  <c r="A461" i="4"/>
  <c r="AV460" i="4"/>
  <c r="AT460" i="4"/>
  <c r="AS460" i="4"/>
  <c r="AQ460" i="4"/>
  <c r="AO460" i="4"/>
  <c r="AM460" i="4"/>
  <c r="AK460" i="4"/>
  <c r="AI460" i="4"/>
  <c r="C460" i="4"/>
  <c r="B460" i="4"/>
  <c r="A460" i="4"/>
  <c r="AV459" i="4"/>
  <c r="AT459" i="4"/>
  <c r="AS459" i="4"/>
  <c r="AQ459" i="4"/>
  <c r="AO459" i="4"/>
  <c r="AM459" i="4"/>
  <c r="AK459" i="4"/>
  <c r="AI459" i="4"/>
  <c r="C459" i="4"/>
  <c r="B459" i="4"/>
  <c r="A459" i="4"/>
  <c r="AV458" i="4"/>
  <c r="AT458" i="4"/>
  <c r="AS458" i="4"/>
  <c r="AQ458" i="4"/>
  <c r="AO458" i="4"/>
  <c r="AM458" i="4"/>
  <c r="AK458" i="4"/>
  <c r="AI458" i="4"/>
  <c r="C458" i="4"/>
  <c r="B458" i="4"/>
  <c r="A458" i="4"/>
  <c r="AV457" i="4"/>
  <c r="AT457" i="4"/>
  <c r="AS457" i="4"/>
  <c r="AQ457" i="4"/>
  <c r="AO457" i="4"/>
  <c r="AM457" i="4"/>
  <c r="AK457" i="4"/>
  <c r="AI457" i="4"/>
  <c r="C457" i="4"/>
  <c r="B457" i="4"/>
  <c r="A457" i="4"/>
  <c r="AV456" i="4"/>
  <c r="AT456" i="4"/>
  <c r="AS456" i="4"/>
  <c r="AQ456" i="4"/>
  <c r="AO456" i="4"/>
  <c r="AM456" i="4"/>
  <c r="AK456" i="4"/>
  <c r="AI456" i="4"/>
  <c r="C456" i="4"/>
  <c r="B456" i="4"/>
  <c r="A456" i="4"/>
  <c r="AV455" i="4"/>
  <c r="AT455" i="4"/>
  <c r="AS455" i="4"/>
  <c r="AQ455" i="4"/>
  <c r="AO455" i="4"/>
  <c r="AM455" i="4"/>
  <c r="AK455" i="4"/>
  <c r="AI455" i="4"/>
  <c r="C455" i="4"/>
  <c r="B455" i="4"/>
  <c r="A455" i="4"/>
  <c r="AV454" i="4"/>
  <c r="AT454" i="4"/>
  <c r="AS454" i="4"/>
  <c r="AQ454" i="4"/>
  <c r="AO454" i="4"/>
  <c r="AM454" i="4"/>
  <c r="AK454" i="4"/>
  <c r="AI454" i="4"/>
  <c r="C454" i="4"/>
  <c r="B454" i="4"/>
  <c r="A454" i="4"/>
  <c r="AV453" i="4"/>
  <c r="AT453" i="4"/>
  <c r="AS453" i="4"/>
  <c r="AQ453" i="4"/>
  <c r="AO453" i="4"/>
  <c r="AM453" i="4"/>
  <c r="AK453" i="4"/>
  <c r="AI453" i="4"/>
  <c r="C453" i="4"/>
  <c r="B453" i="4"/>
  <c r="A453" i="4"/>
  <c r="AV452" i="4"/>
  <c r="AT452" i="4"/>
  <c r="AS452" i="4"/>
  <c r="AQ452" i="4"/>
  <c r="AO452" i="4"/>
  <c r="AM452" i="4"/>
  <c r="AK452" i="4"/>
  <c r="AI452" i="4"/>
  <c r="C452" i="4"/>
  <c r="B452" i="4"/>
  <c r="A452" i="4"/>
  <c r="AV451" i="4"/>
  <c r="AT451" i="4"/>
  <c r="AS451" i="4"/>
  <c r="AQ451" i="4"/>
  <c r="AO451" i="4"/>
  <c r="AM451" i="4"/>
  <c r="AK451" i="4"/>
  <c r="AI451" i="4"/>
  <c r="C451" i="4"/>
  <c r="B451" i="4"/>
  <c r="A451" i="4"/>
  <c r="AV450" i="4"/>
  <c r="AT450" i="4"/>
  <c r="AS450" i="4"/>
  <c r="AQ450" i="4"/>
  <c r="AO450" i="4"/>
  <c r="AM450" i="4"/>
  <c r="AK450" i="4"/>
  <c r="AI450" i="4"/>
  <c r="C450" i="4"/>
  <c r="B450" i="4"/>
  <c r="A450" i="4"/>
  <c r="AV449" i="4"/>
  <c r="AT449" i="4"/>
  <c r="AS449" i="4"/>
  <c r="AQ449" i="4"/>
  <c r="AO449" i="4"/>
  <c r="AM449" i="4"/>
  <c r="AK449" i="4"/>
  <c r="AI449" i="4"/>
  <c r="C449" i="4"/>
  <c r="B449" i="4"/>
  <c r="A449" i="4"/>
  <c r="AV448" i="4"/>
  <c r="AT448" i="4"/>
  <c r="AS448" i="4"/>
  <c r="AQ448" i="4"/>
  <c r="AO448" i="4"/>
  <c r="AM448" i="4"/>
  <c r="AK448" i="4"/>
  <c r="AI448" i="4"/>
  <c r="C448" i="4"/>
  <c r="B448" i="4"/>
  <c r="A448" i="4"/>
  <c r="AV447" i="4"/>
  <c r="AT447" i="4"/>
  <c r="AS447" i="4"/>
  <c r="AQ447" i="4"/>
  <c r="AO447" i="4"/>
  <c r="AM447" i="4"/>
  <c r="AK447" i="4"/>
  <c r="AI447" i="4"/>
  <c r="C447" i="4"/>
  <c r="B447" i="4"/>
  <c r="A447" i="4"/>
  <c r="AV446" i="4"/>
  <c r="AT446" i="4"/>
  <c r="AS446" i="4"/>
  <c r="AQ446" i="4"/>
  <c r="AO446" i="4"/>
  <c r="AM446" i="4"/>
  <c r="AK446" i="4"/>
  <c r="AI446" i="4"/>
  <c r="C446" i="4"/>
  <c r="B446" i="4"/>
  <c r="A446" i="4"/>
  <c r="AV445" i="4"/>
  <c r="AT445" i="4"/>
  <c r="AS445" i="4"/>
  <c r="AQ445" i="4"/>
  <c r="AO445" i="4"/>
  <c r="AM445" i="4"/>
  <c r="AK445" i="4"/>
  <c r="AI445" i="4"/>
  <c r="C445" i="4"/>
  <c r="B445" i="4"/>
  <c r="A445" i="4"/>
  <c r="AV444" i="4"/>
  <c r="AT444" i="4"/>
  <c r="AS444" i="4"/>
  <c r="AQ444" i="4"/>
  <c r="AO444" i="4"/>
  <c r="AM444" i="4"/>
  <c r="AK444" i="4"/>
  <c r="AI444" i="4"/>
  <c r="C444" i="4"/>
  <c r="B444" i="4"/>
  <c r="A444" i="4"/>
  <c r="AV443" i="4"/>
  <c r="AT443" i="4"/>
  <c r="AS443" i="4"/>
  <c r="AQ443" i="4"/>
  <c r="AO443" i="4"/>
  <c r="AM443" i="4"/>
  <c r="AK443" i="4"/>
  <c r="AI443" i="4"/>
  <c r="C443" i="4"/>
  <c r="B443" i="4"/>
  <c r="A443" i="4"/>
  <c r="AV442" i="4"/>
  <c r="AT442" i="4"/>
  <c r="AS442" i="4"/>
  <c r="AQ442" i="4"/>
  <c r="AO442" i="4"/>
  <c r="AM442" i="4"/>
  <c r="AK442" i="4"/>
  <c r="AI442" i="4"/>
  <c r="C442" i="4"/>
  <c r="B442" i="4"/>
  <c r="A442" i="4"/>
  <c r="AV441" i="4"/>
  <c r="AT441" i="4"/>
  <c r="AS441" i="4"/>
  <c r="AQ441" i="4"/>
  <c r="AO441" i="4"/>
  <c r="AM441" i="4"/>
  <c r="AK441" i="4"/>
  <c r="AI441" i="4"/>
  <c r="C441" i="4"/>
  <c r="B441" i="4"/>
  <c r="A441" i="4"/>
  <c r="AV440" i="4"/>
  <c r="AT440" i="4"/>
  <c r="AS440" i="4"/>
  <c r="AQ440" i="4"/>
  <c r="AO440" i="4"/>
  <c r="AM440" i="4"/>
  <c r="AK440" i="4"/>
  <c r="AI440" i="4"/>
  <c r="C440" i="4"/>
  <c r="B440" i="4"/>
  <c r="A440" i="4"/>
  <c r="AV439" i="4"/>
  <c r="AT439" i="4"/>
  <c r="AS439" i="4"/>
  <c r="AQ439" i="4"/>
  <c r="AO439" i="4"/>
  <c r="AM439" i="4"/>
  <c r="AK439" i="4"/>
  <c r="AI439" i="4"/>
  <c r="C439" i="4"/>
  <c r="B439" i="4"/>
  <c r="A439" i="4"/>
  <c r="AV438" i="4"/>
  <c r="AT438" i="4"/>
  <c r="AS438" i="4"/>
  <c r="AQ438" i="4"/>
  <c r="AO438" i="4"/>
  <c r="AM438" i="4"/>
  <c r="AK438" i="4"/>
  <c r="AI438" i="4"/>
  <c r="C438" i="4"/>
  <c r="B438" i="4"/>
  <c r="A438" i="4"/>
  <c r="AV437" i="4"/>
  <c r="AT437" i="4"/>
  <c r="AS437" i="4"/>
  <c r="AQ437" i="4"/>
  <c r="AO437" i="4"/>
  <c r="AM437" i="4"/>
  <c r="AK437" i="4"/>
  <c r="AI437" i="4"/>
  <c r="C437" i="4"/>
  <c r="B437" i="4"/>
  <c r="A437" i="4"/>
  <c r="AV436" i="4"/>
  <c r="AT436" i="4"/>
  <c r="AS436" i="4"/>
  <c r="AQ436" i="4"/>
  <c r="AO436" i="4"/>
  <c r="AM436" i="4"/>
  <c r="AK436" i="4"/>
  <c r="AI436" i="4"/>
  <c r="C436" i="4"/>
  <c r="B436" i="4"/>
  <c r="A436" i="4"/>
  <c r="AV435" i="4"/>
  <c r="AT435" i="4"/>
  <c r="AS435" i="4"/>
  <c r="AQ435" i="4"/>
  <c r="AO435" i="4"/>
  <c r="AM435" i="4"/>
  <c r="AK435" i="4"/>
  <c r="AI435" i="4"/>
  <c r="C435" i="4"/>
  <c r="B435" i="4"/>
  <c r="A435" i="4"/>
  <c r="AV434" i="4"/>
  <c r="AT434" i="4"/>
  <c r="AS434" i="4"/>
  <c r="AQ434" i="4"/>
  <c r="AO434" i="4"/>
  <c r="AM434" i="4"/>
  <c r="AK434" i="4"/>
  <c r="AI434" i="4"/>
  <c r="C434" i="4"/>
  <c r="B434" i="4"/>
  <c r="A434" i="4"/>
  <c r="AV433" i="4"/>
  <c r="AT433" i="4"/>
  <c r="AS433" i="4"/>
  <c r="AQ433" i="4"/>
  <c r="AO433" i="4"/>
  <c r="AM433" i="4"/>
  <c r="AK433" i="4"/>
  <c r="AI433" i="4"/>
  <c r="C433" i="4"/>
  <c r="B433" i="4"/>
  <c r="A433" i="4"/>
  <c r="AV432" i="4"/>
  <c r="AT432" i="4"/>
  <c r="AS432" i="4"/>
  <c r="AQ432" i="4"/>
  <c r="AO432" i="4"/>
  <c r="AM432" i="4"/>
  <c r="AK432" i="4"/>
  <c r="AI432" i="4"/>
  <c r="C432" i="4"/>
  <c r="B432" i="4"/>
  <c r="A432" i="4"/>
  <c r="AV431" i="4"/>
  <c r="AT431" i="4"/>
  <c r="AS431" i="4"/>
  <c r="AQ431" i="4"/>
  <c r="AO431" i="4"/>
  <c r="AM431" i="4"/>
  <c r="AK431" i="4"/>
  <c r="AI431" i="4"/>
  <c r="C431" i="4"/>
  <c r="B431" i="4"/>
  <c r="A431" i="4"/>
  <c r="AV430" i="4"/>
  <c r="AT430" i="4"/>
  <c r="AS430" i="4"/>
  <c r="AQ430" i="4"/>
  <c r="AO430" i="4"/>
  <c r="AM430" i="4"/>
  <c r="AK430" i="4"/>
  <c r="AI430" i="4"/>
  <c r="C430" i="4"/>
  <c r="B430" i="4"/>
  <c r="A430" i="4"/>
  <c r="AV429" i="4"/>
  <c r="AT429" i="4"/>
  <c r="AS429" i="4"/>
  <c r="AQ429" i="4"/>
  <c r="AO429" i="4"/>
  <c r="AM429" i="4"/>
  <c r="AK429" i="4"/>
  <c r="AI429" i="4"/>
  <c r="C429" i="4"/>
  <c r="B429" i="4"/>
  <c r="A429" i="4"/>
  <c r="AV428" i="4"/>
  <c r="AT428" i="4"/>
  <c r="AS428" i="4"/>
  <c r="AQ428" i="4"/>
  <c r="AO428" i="4"/>
  <c r="AM428" i="4"/>
  <c r="AK428" i="4"/>
  <c r="AI428" i="4"/>
  <c r="C428" i="4"/>
  <c r="B428" i="4"/>
  <c r="A428" i="4"/>
  <c r="AV427" i="4"/>
  <c r="AT427" i="4"/>
  <c r="AS427" i="4"/>
  <c r="AQ427" i="4"/>
  <c r="AO427" i="4"/>
  <c r="AM427" i="4"/>
  <c r="AK427" i="4"/>
  <c r="AI427" i="4"/>
  <c r="C427" i="4"/>
  <c r="B427" i="4"/>
  <c r="A427" i="4"/>
  <c r="AV426" i="4"/>
  <c r="AT426" i="4"/>
  <c r="AS426" i="4"/>
  <c r="AQ426" i="4"/>
  <c r="AO426" i="4"/>
  <c r="AM426" i="4"/>
  <c r="AK426" i="4"/>
  <c r="AI426" i="4"/>
  <c r="C426" i="4"/>
  <c r="B426" i="4"/>
  <c r="A426" i="4"/>
  <c r="AV425" i="4"/>
  <c r="AT425" i="4"/>
  <c r="AS425" i="4"/>
  <c r="AQ425" i="4"/>
  <c r="AO425" i="4"/>
  <c r="AM425" i="4"/>
  <c r="AK425" i="4"/>
  <c r="AI425" i="4"/>
  <c r="C425" i="4"/>
  <c r="B425" i="4"/>
  <c r="A425" i="4"/>
  <c r="AV424" i="4"/>
  <c r="AT424" i="4"/>
  <c r="AS424" i="4"/>
  <c r="AQ424" i="4"/>
  <c r="AO424" i="4"/>
  <c r="AM424" i="4"/>
  <c r="AK424" i="4"/>
  <c r="AI424" i="4"/>
  <c r="C424" i="4"/>
  <c r="B424" i="4"/>
  <c r="A424" i="4"/>
  <c r="AV423" i="4"/>
  <c r="AT423" i="4"/>
  <c r="AS423" i="4"/>
  <c r="AQ423" i="4"/>
  <c r="AO423" i="4"/>
  <c r="AM423" i="4"/>
  <c r="AK423" i="4"/>
  <c r="AI423" i="4"/>
  <c r="C423" i="4"/>
  <c r="B423" i="4"/>
  <c r="A423" i="4"/>
  <c r="AV422" i="4"/>
  <c r="AT422" i="4"/>
  <c r="AS422" i="4"/>
  <c r="AQ422" i="4"/>
  <c r="AO422" i="4"/>
  <c r="AM422" i="4"/>
  <c r="AK422" i="4"/>
  <c r="AI422" i="4"/>
  <c r="C422" i="4"/>
  <c r="B422" i="4"/>
  <c r="A422" i="4"/>
  <c r="AV421" i="4"/>
  <c r="AT421" i="4"/>
  <c r="AS421" i="4"/>
  <c r="AQ421" i="4"/>
  <c r="AO421" i="4"/>
  <c r="AM421" i="4"/>
  <c r="AK421" i="4"/>
  <c r="AI421" i="4"/>
  <c r="C421" i="4"/>
  <c r="B421" i="4"/>
  <c r="A421" i="4"/>
  <c r="AV420" i="4"/>
  <c r="AT420" i="4"/>
  <c r="AS420" i="4"/>
  <c r="AQ420" i="4"/>
  <c r="AO420" i="4"/>
  <c r="AM420" i="4"/>
  <c r="AK420" i="4"/>
  <c r="AI420" i="4"/>
  <c r="C420" i="4"/>
  <c r="B420" i="4"/>
  <c r="A420" i="4"/>
  <c r="AV419" i="4"/>
  <c r="AT419" i="4"/>
  <c r="AS419" i="4"/>
  <c r="AQ419" i="4"/>
  <c r="AO419" i="4"/>
  <c r="AM419" i="4"/>
  <c r="AK419" i="4"/>
  <c r="AI419" i="4"/>
  <c r="C419" i="4"/>
  <c r="B419" i="4"/>
  <c r="A419" i="4"/>
  <c r="AV418" i="4"/>
  <c r="AT418" i="4"/>
  <c r="AS418" i="4"/>
  <c r="AQ418" i="4"/>
  <c r="AO418" i="4"/>
  <c r="AM418" i="4"/>
  <c r="AK418" i="4"/>
  <c r="AI418" i="4"/>
  <c r="C418" i="4"/>
  <c r="B418" i="4"/>
  <c r="A418" i="4"/>
  <c r="AV417" i="4"/>
  <c r="AT417" i="4"/>
  <c r="AS417" i="4"/>
  <c r="AQ417" i="4"/>
  <c r="AO417" i="4"/>
  <c r="AM417" i="4"/>
  <c r="AK417" i="4"/>
  <c r="AI417" i="4"/>
  <c r="C417" i="4"/>
  <c r="B417" i="4"/>
  <c r="A417" i="4"/>
  <c r="AV416" i="4"/>
  <c r="AT416" i="4"/>
  <c r="AS416" i="4"/>
  <c r="AQ416" i="4"/>
  <c r="AO416" i="4"/>
  <c r="AM416" i="4"/>
  <c r="AK416" i="4"/>
  <c r="AI416" i="4"/>
  <c r="C416" i="4"/>
  <c r="B416" i="4"/>
  <c r="A416" i="4"/>
  <c r="AV415" i="4"/>
  <c r="AT415" i="4"/>
  <c r="AS415" i="4"/>
  <c r="AQ415" i="4"/>
  <c r="AO415" i="4"/>
  <c r="AM415" i="4"/>
  <c r="AK415" i="4"/>
  <c r="AI415" i="4"/>
  <c r="C415" i="4"/>
  <c r="B415" i="4"/>
  <c r="A415" i="4"/>
  <c r="AV414" i="4"/>
  <c r="AT414" i="4"/>
  <c r="AS414" i="4"/>
  <c r="AQ414" i="4"/>
  <c r="AO414" i="4"/>
  <c r="AM414" i="4"/>
  <c r="AK414" i="4"/>
  <c r="AI414" i="4"/>
  <c r="C414" i="4"/>
  <c r="B414" i="4"/>
  <c r="A414" i="4"/>
  <c r="AV413" i="4"/>
  <c r="AT413" i="4"/>
  <c r="AS413" i="4"/>
  <c r="AQ413" i="4"/>
  <c r="AO413" i="4"/>
  <c r="AM413" i="4"/>
  <c r="AK413" i="4"/>
  <c r="AI413" i="4"/>
  <c r="C413" i="4"/>
  <c r="B413" i="4"/>
  <c r="A413" i="4"/>
  <c r="AV412" i="4"/>
  <c r="AT412" i="4"/>
  <c r="AS412" i="4"/>
  <c r="AQ412" i="4"/>
  <c r="AO412" i="4"/>
  <c r="AM412" i="4"/>
  <c r="AK412" i="4"/>
  <c r="AI412" i="4"/>
  <c r="C412" i="4"/>
  <c r="B412" i="4"/>
  <c r="A412" i="4"/>
  <c r="AV411" i="4"/>
  <c r="AT411" i="4"/>
  <c r="AS411" i="4"/>
  <c r="AQ411" i="4"/>
  <c r="AO411" i="4"/>
  <c r="AM411" i="4"/>
  <c r="AK411" i="4"/>
  <c r="AI411" i="4"/>
  <c r="C411" i="4"/>
  <c r="B411" i="4"/>
  <c r="A411" i="4"/>
  <c r="AV410" i="4"/>
  <c r="AT410" i="4"/>
  <c r="AS410" i="4"/>
  <c r="AQ410" i="4"/>
  <c r="AO410" i="4"/>
  <c r="AM410" i="4"/>
  <c r="AK410" i="4"/>
  <c r="AI410" i="4"/>
  <c r="C410" i="4"/>
  <c r="B410" i="4"/>
  <c r="A410" i="4"/>
  <c r="AV409" i="4"/>
  <c r="AT409" i="4"/>
  <c r="AS409" i="4"/>
  <c r="AQ409" i="4"/>
  <c r="AO409" i="4"/>
  <c r="AM409" i="4"/>
  <c r="AK409" i="4"/>
  <c r="AI409" i="4"/>
  <c r="C409" i="4"/>
  <c r="B409" i="4"/>
  <c r="A409" i="4"/>
  <c r="AV408" i="4"/>
  <c r="AT408" i="4"/>
  <c r="AS408" i="4"/>
  <c r="AQ408" i="4"/>
  <c r="AO408" i="4"/>
  <c r="AM408" i="4"/>
  <c r="AK408" i="4"/>
  <c r="AI408" i="4"/>
  <c r="C408" i="4"/>
  <c r="B408" i="4"/>
  <c r="A408" i="4"/>
  <c r="AV407" i="4"/>
  <c r="AT407" i="4"/>
  <c r="AS407" i="4"/>
  <c r="AQ407" i="4"/>
  <c r="AO407" i="4"/>
  <c r="AM407" i="4"/>
  <c r="AK407" i="4"/>
  <c r="AI407" i="4"/>
  <c r="C407" i="4"/>
  <c r="B407" i="4"/>
  <c r="A407" i="4"/>
  <c r="AV406" i="4"/>
  <c r="AT406" i="4"/>
  <c r="AS406" i="4"/>
  <c r="AQ406" i="4"/>
  <c r="AO406" i="4"/>
  <c r="AM406" i="4"/>
  <c r="AK406" i="4"/>
  <c r="AI406" i="4"/>
  <c r="C406" i="4"/>
  <c r="B406" i="4"/>
  <c r="A406" i="4"/>
  <c r="AV405" i="4"/>
  <c r="AT405" i="4"/>
  <c r="AS405" i="4"/>
  <c r="AQ405" i="4"/>
  <c r="AO405" i="4"/>
  <c r="AM405" i="4"/>
  <c r="AK405" i="4"/>
  <c r="AI405" i="4"/>
  <c r="C405" i="4"/>
  <c r="B405" i="4"/>
  <c r="A405" i="4"/>
  <c r="AV404" i="4"/>
  <c r="AT404" i="4"/>
  <c r="AS404" i="4"/>
  <c r="AQ404" i="4"/>
  <c r="AO404" i="4"/>
  <c r="AM404" i="4"/>
  <c r="AK404" i="4"/>
  <c r="AI404" i="4"/>
  <c r="C404" i="4"/>
  <c r="B404" i="4"/>
  <c r="A404" i="4"/>
  <c r="AV403" i="4"/>
  <c r="AT403" i="4"/>
  <c r="AS403" i="4"/>
  <c r="AQ403" i="4"/>
  <c r="AO403" i="4"/>
  <c r="AM403" i="4"/>
  <c r="AK403" i="4"/>
  <c r="AI403" i="4"/>
  <c r="C403" i="4"/>
  <c r="B403" i="4"/>
  <c r="A403" i="4"/>
  <c r="AV402" i="4"/>
  <c r="AT402" i="4"/>
  <c r="AS402" i="4"/>
  <c r="AQ402" i="4"/>
  <c r="AO402" i="4"/>
  <c r="AM402" i="4"/>
  <c r="AK402" i="4"/>
  <c r="AI402" i="4"/>
  <c r="C402" i="4"/>
  <c r="B402" i="4"/>
  <c r="A402" i="4"/>
  <c r="AV401" i="4"/>
  <c r="AT401" i="4"/>
  <c r="AS401" i="4"/>
  <c r="AQ401" i="4"/>
  <c r="AO401" i="4"/>
  <c r="AM401" i="4"/>
  <c r="AK401" i="4"/>
  <c r="AI401" i="4"/>
  <c r="C401" i="4"/>
  <c r="B401" i="4"/>
  <c r="A401" i="4"/>
  <c r="AV400" i="4"/>
  <c r="AT400" i="4"/>
  <c r="AS400" i="4"/>
  <c r="AQ400" i="4"/>
  <c r="AO400" i="4"/>
  <c r="AM400" i="4"/>
  <c r="AK400" i="4"/>
  <c r="AI400" i="4"/>
  <c r="C400" i="4"/>
  <c r="B400" i="4"/>
  <c r="A400" i="4"/>
  <c r="AV399" i="4"/>
  <c r="AT399" i="4"/>
  <c r="AS399" i="4"/>
  <c r="AQ399" i="4"/>
  <c r="AO399" i="4"/>
  <c r="AM399" i="4"/>
  <c r="AK399" i="4"/>
  <c r="AI399" i="4"/>
  <c r="C399" i="4"/>
  <c r="B399" i="4"/>
  <c r="A399" i="4"/>
  <c r="AV398" i="4"/>
  <c r="AT398" i="4"/>
  <c r="AS398" i="4"/>
  <c r="AQ398" i="4"/>
  <c r="AO398" i="4"/>
  <c r="AM398" i="4"/>
  <c r="AK398" i="4"/>
  <c r="AI398" i="4"/>
  <c r="C398" i="4"/>
  <c r="B398" i="4"/>
  <c r="A398" i="4"/>
  <c r="AV397" i="4"/>
  <c r="AT397" i="4"/>
  <c r="AS397" i="4"/>
  <c r="AQ397" i="4"/>
  <c r="AO397" i="4"/>
  <c r="AM397" i="4"/>
  <c r="AK397" i="4"/>
  <c r="AI397" i="4"/>
  <c r="C397" i="4"/>
  <c r="B397" i="4"/>
  <c r="A397" i="4"/>
  <c r="AV396" i="4"/>
  <c r="AT396" i="4"/>
  <c r="AS396" i="4"/>
  <c r="AQ396" i="4"/>
  <c r="AO396" i="4"/>
  <c r="AM396" i="4"/>
  <c r="AK396" i="4"/>
  <c r="AI396" i="4"/>
  <c r="C396" i="4"/>
  <c r="B396" i="4"/>
  <c r="A396" i="4"/>
  <c r="AV395" i="4"/>
  <c r="AT395" i="4"/>
  <c r="AS395" i="4"/>
  <c r="AQ395" i="4"/>
  <c r="AO395" i="4"/>
  <c r="AM395" i="4"/>
  <c r="AK395" i="4"/>
  <c r="AI395" i="4"/>
  <c r="C395" i="4"/>
  <c r="B395" i="4"/>
  <c r="A395" i="4"/>
  <c r="AV394" i="4"/>
  <c r="AT394" i="4"/>
  <c r="AS394" i="4"/>
  <c r="AQ394" i="4"/>
  <c r="AO394" i="4"/>
  <c r="AM394" i="4"/>
  <c r="AK394" i="4"/>
  <c r="AI394" i="4"/>
  <c r="C394" i="4"/>
  <c r="B394" i="4"/>
  <c r="A394" i="4"/>
  <c r="AV393" i="4"/>
  <c r="AT393" i="4"/>
  <c r="AS393" i="4"/>
  <c r="AQ393" i="4"/>
  <c r="AO393" i="4"/>
  <c r="AM393" i="4"/>
  <c r="AK393" i="4"/>
  <c r="AI393" i="4"/>
  <c r="C393" i="4"/>
  <c r="B393" i="4"/>
  <c r="A393" i="4"/>
  <c r="AV392" i="4"/>
  <c r="AT392" i="4"/>
  <c r="AS392" i="4"/>
  <c r="AQ392" i="4"/>
  <c r="AO392" i="4"/>
  <c r="AM392" i="4"/>
  <c r="AK392" i="4"/>
  <c r="AI392" i="4"/>
  <c r="C392" i="4"/>
  <c r="B392" i="4"/>
  <c r="A392" i="4"/>
  <c r="AV391" i="4"/>
  <c r="AT391" i="4"/>
  <c r="AS391" i="4"/>
  <c r="AQ391" i="4"/>
  <c r="AO391" i="4"/>
  <c r="AM391" i="4"/>
  <c r="AK391" i="4"/>
  <c r="AI391" i="4"/>
  <c r="C391" i="4"/>
  <c r="B391" i="4"/>
  <c r="A391" i="4"/>
  <c r="AV390" i="4"/>
  <c r="AT390" i="4"/>
  <c r="AS390" i="4"/>
  <c r="AQ390" i="4"/>
  <c r="AO390" i="4"/>
  <c r="AM390" i="4"/>
  <c r="AK390" i="4"/>
  <c r="AI390" i="4"/>
  <c r="C390" i="4"/>
  <c r="B390" i="4"/>
  <c r="A390" i="4"/>
  <c r="AV389" i="4"/>
  <c r="AT389" i="4"/>
  <c r="AS389" i="4"/>
  <c r="AQ389" i="4"/>
  <c r="AO389" i="4"/>
  <c r="AM389" i="4"/>
  <c r="AK389" i="4"/>
  <c r="AI389" i="4"/>
  <c r="C389" i="4"/>
  <c r="B389" i="4"/>
  <c r="A389" i="4"/>
  <c r="AV388" i="4"/>
  <c r="AT388" i="4"/>
  <c r="AS388" i="4"/>
  <c r="AQ388" i="4"/>
  <c r="AO388" i="4"/>
  <c r="AM388" i="4"/>
  <c r="AK388" i="4"/>
  <c r="AI388" i="4"/>
  <c r="C388" i="4"/>
  <c r="B388" i="4"/>
  <c r="A388" i="4"/>
  <c r="AV387" i="4"/>
  <c r="AT387" i="4"/>
  <c r="AS387" i="4"/>
  <c r="AQ387" i="4"/>
  <c r="AO387" i="4"/>
  <c r="AM387" i="4"/>
  <c r="AK387" i="4"/>
  <c r="AI387" i="4"/>
  <c r="C387" i="4"/>
  <c r="B387" i="4"/>
  <c r="A387" i="4"/>
  <c r="AV386" i="4"/>
  <c r="AT386" i="4"/>
  <c r="AS386" i="4"/>
  <c r="AQ386" i="4"/>
  <c r="AO386" i="4"/>
  <c r="AM386" i="4"/>
  <c r="AK386" i="4"/>
  <c r="AI386" i="4"/>
  <c r="C386" i="4"/>
  <c r="B386" i="4"/>
  <c r="A386" i="4"/>
  <c r="AV385" i="4"/>
  <c r="AT385" i="4"/>
  <c r="AS385" i="4"/>
  <c r="AQ385" i="4"/>
  <c r="AO385" i="4"/>
  <c r="AM385" i="4"/>
  <c r="AK385" i="4"/>
  <c r="AI385" i="4"/>
  <c r="C385" i="4"/>
  <c r="B385" i="4"/>
  <c r="A385" i="4"/>
  <c r="AV384" i="4"/>
  <c r="AT384" i="4"/>
  <c r="AS384" i="4"/>
  <c r="AQ384" i="4"/>
  <c r="AO384" i="4"/>
  <c r="AM384" i="4"/>
  <c r="AK384" i="4"/>
  <c r="AI384" i="4"/>
  <c r="C384" i="4"/>
  <c r="B384" i="4"/>
  <c r="A384" i="4"/>
  <c r="AV383" i="4"/>
  <c r="AT383" i="4"/>
  <c r="AS383" i="4"/>
  <c r="AQ383" i="4"/>
  <c r="AO383" i="4"/>
  <c r="AM383" i="4"/>
  <c r="AK383" i="4"/>
  <c r="AI383" i="4"/>
  <c r="C383" i="4"/>
  <c r="B383" i="4"/>
  <c r="A383" i="4"/>
  <c r="AV382" i="4"/>
  <c r="AT382" i="4"/>
  <c r="AS382" i="4"/>
  <c r="AQ382" i="4"/>
  <c r="AO382" i="4"/>
  <c r="AM382" i="4"/>
  <c r="AK382" i="4"/>
  <c r="AI382" i="4"/>
  <c r="C382" i="4"/>
  <c r="B382" i="4"/>
  <c r="A382" i="4"/>
  <c r="AV381" i="4"/>
  <c r="AT381" i="4"/>
  <c r="AS381" i="4"/>
  <c r="AQ381" i="4"/>
  <c r="AO381" i="4"/>
  <c r="AM381" i="4"/>
  <c r="AK381" i="4"/>
  <c r="AI381" i="4"/>
  <c r="C381" i="4"/>
  <c r="B381" i="4"/>
  <c r="A381" i="4"/>
  <c r="AV380" i="4"/>
  <c r="AT380" i="4"/>
  <c r="AS380" i="4"/>
  <c r="AQ380" i="4"/>
  <c r="AO380" i="4"/>
  <c r="AM380" i="4"/>
  <c r="AK380" i="4"/>
  <c r="AI380" i="4"/>
  <c r="C380" i="4"/>
  <c r="B380" i="4"/>
  <c r="A380" i="4"/>
  <c r="AV379" i="4"/>
  <c r="AT379" i="4"/>
  <c r="AS379" i="4"/>
  <c r="AQ379" i="4"/>
  <c r="AO379" i="4"/>
  <c r="AM379" i="4"/>
  <c r="AK379" i="4"/>
  <c r="AI379" i="4"/>
  <c r="C379" i="4"/>
  <c r="B379" i="4"/>
  <c r="A379" i="4"/>
  <c r="AV378" i="4"/>
  <c r="AT378" i="4"/>
  <c r="AS378" i="4"/>
  <c r="AQ378" i="4"/>
  <c r="AO378" i="4"/>
  <c r="AM378" i="4"/>
  <c r="AK378" i="4"/>
  <c r="AI378" i="4"/>
  <c r="C378" i="4"/>
  <c r="B378" i="4"/>
  <c r="A378" i="4"/>
  <c r="AV377" i="4"/>
  <c r="AT377" i="4"/>
  <c r="AS377" i="4"/>
  <c r="AQ377" i="4"/>
  <c r="AO377" i="4"/>
  <c r="AM377" i="4"/>
  <c r="AK377" i="4"/>
  <c r="AI377" i="4"/>
  <c r="C377" i="4"/>
  <c r="B377" i="4"/>
  <c r="A377" i="4"/>
  <c r="AV376" i="4"/>
  <c r="AT376" i="4"/>
  <c r="AS376" i="4"/>
  <c r="AQ376" i="4"/>
  <c r="AO376" i="4"/>
  <c r="AM376" i="4"/>
  <c r="AK376" i="4"/>
  <c r="AI376" i="4"/>
  <c r="C376" i="4"/>
  <c r="B376" i="4"/>
  <c r="A376" i="4"/>
  <c r="AV375" i="4"/>
  <c r="AT375" i="4"/>
  <c r="AS375" i="4"/>
  <c r="AQ375" i="4"/>
  <c r="AO375" i="4"/>
  <c r="AM375" i="4"/>
  <c r="AK375" i="4"/>
  <c r="AI375" i="4"/>
  <c r="C375" i="4"/>
  <c r="B375" i="4"/>
  <c r="A375" i="4"/>
  <c r="AV374" i="4"/>
  <c r="AT374" i="4"/>
  <c r="AS374" i="4"/>
  <c r="AQ374" i="4"/>
  <c r="AO374" i="4"/>
  <c r="AM374" i="4"/>
  <c r="AK374" i="4"/>
  <c r="AI374" i="4"/>
  <c r="C374" i="4"/>
  <c r="B374" i="4"/>
  <c r="A374" i="4"/>
  <c r="AV373" i="4"/>
  <c r="AT373" i="4"/>
  <c r="AS373" i="4"/>
  <c r="AQ373" i="4"/>
  <c r="AO373" i="4"/>
  <c r="AM373" i="4"/>
  <c r="AK373" i="4"/>
  <c r="AI373" i="4"/>
  <c r="C373" i="4"/>
  <c r="B373" i="4"/>
  <c r="A373" i="4"/>
  <c r="AV372" i="4"/>
  <c r="AT372" i="4"/>
  <c r="AS372" i="4"/>
  <c r="AQ372" i="4"/>
  <c r="AO372" i="4"/>
  <c r="AM372" i="4"/>
  <c r="AK372" i="4"/>
  <c r="AI372" i="4"/>
  <c r="C372" i="4"/>
  <c r="B372" i="4"/>
  <c r="A372" i="4"/>
  <c r="AV371" i="4"/>
  <c r="AT371" i="4"/>
  <c r="AS371" i="4"/>
  <c r="AQ371" i="4"/>
  <c r="AO371" i="4"/>
  <c r="AM371" i="4"/>
  <c r="AK371" i="4"/>
  <c r="AI371" i="4"/>
  <c r="C371" i="4"/>
  <c r="B371" i="4"/>
  <c r="A371" i="4"/>
  <c r="AV370" i="4"/>
  <c r="AT370" i="4"/>
  <c r="AS370" i="4"/>
  <c r="AQ370" i="4"/>
  <c r="AO370" i="4"/>
  <c r="AM370" i="4"/>
  <c r="AK370" i="4"/>
  <c r="AI370" i="4"/>
  <c r="C370" i="4"/>
  <c r="B370" i="4"/>
  <c r="A370" i="4"/>
  <c r="AV369" i="4"/>
  <c r="AT369" i="4"/>
  <c r="AS369" i="4"/>
  <c r="AQ369" i="4"/>
  <c r="AO369" i="4"/>
  <c r="AM369" i="4"/>
  <c r="AK369" i="4"/>
  <c r="AI369" i="4"/>
  <c r="C369" i="4"/>
  <c r="B369" i="4"/>
  <c r="A369" i="4"/>
  <c r="AV368" i="4"/>
  <c r="AT368" i="4"/>
  <c r="AS368" i="4"/>
  <c r="AQ368" i="4"/>
  <c r="AO368" i="4"/>
  <c r="AM368" i="4"/>
  <c r="AK368" i="4"/>
  <c r="AI368" i="4"/>
  <c r="C368" i="4"/>
  <c r="B368" i="4"/>
  <c r="A368" i="4"/>
  <c r="AV367" i="4"/>
  <c r="AT367" i="4"/>
  <c r="AS367" i="4"/>
  <c r="AQ367" i="4"/>
  <c r="AO367" i="4"/>
  <c r="AM367" i="4"/>
  <c r="AK367" i="4"/>
  <c r="AI367" i="4"/>
  <c r="C367" i="4"/>
  <c r="B367" i="4"/>
  <c r="A367" i="4"/>
  <c r="AV366" i="4"/>
  <c r="AT366" i="4"/>
  <c r="AS366" i="4"/>
  <c r="AQ366" i="4"/>
  <c r="AO366" i="4"/>
  <c r="AM366" i="4"/>
  <c r="AK366" i="4"/>
  <c r="AI366" i="4"/>
  <c r="C366" i="4"/>
  <c r="B366" i="4"/>
  <c r="A366" i="4"/>
  <c r="AV365" i="4"/>
  <c r="AT365" i="4"/>
  <c r="AS365" i="4"/>
  <c r="AQ365" i="4"/>
  <c r="AO365" i="4"/>
  <c r="AM365" i="4"/>
  <c r="AK365" i="4"/>
  <c r="AI365" i="4"/>
  <c r="C365" i="4"/>
  <c r="B365" i="4"/>
  <c r="A365" i="4"/>
  <c r="AV364" i="4"/>
  <c r="AT364" i="4"/>
  <c r="AS364" i="4"/>
  <c r="AQ364" i="4"/>
  <c r="AO364" i="4"/>
  <c r="AM364" i="4"/>
  <c r="AK364" i="4"/>
  <c r="AI364" i="4"/>
  <c r="C364" i="4"/>
  <c r="B364" i="4"/>
  <c r="A364" i="4"/>
  <c r="AV363" i="4"/>
  <c r="AT363" i="4"/>
  <c r="AS363" i="4"/>
  <c r="AQ363" i="4"/>
  <c r="AO363" i="4"/>
  <c r="AM363" i="4"/>
  <c r="AK363" i="4"/>
  <c r="AI363" i="4"/>
  <c r="C363" i="4"/>
  <c r="B363" i="4"/>
  <c r="A363" i="4"/>
  <c r="AV362" i="4"/>
  <c r="AT362" i="4"/>
  <c r="AS362" i="4"/>
  <c r="AQ362" i="4"/>
  <c r="AO362" i="4"/>
  <c r="AM362" i="4"/>
  <c r="AK362" i="4"/>
  <c r="AI362" i="4"/>
  <c r="C362" i="4"/>
  <c r="B362" i="4"/>
  <c r="A362" i="4"/>
  <c r="AV361" i="4"/>
  <c r="AT361" i="4"/>
  <c r="AS361" i="4"/>
  <c r="AQ361" i="4"/>
  <c r="AO361" i="4"/>
  <c r="AM361" i="4"/>
  <c r="AK361" i="4"/>
  <c r="AI361" i="4"/>
  <c r="C361" i="4"/>
  <c r="B361" i="4"/>
  <c r="A361" i="4"/>
  <c r="AV360" i="4"/>
  <c r="AT360" i="4"/>
  <c r="AS360" i="4"/>
  <c r="AQ360" i="4"/>
  <c r="AO360" i="4"/>
  <c r="AM360" i="4"/>
  <c r="AK360" i="4"/>
  <c r="AI360" i="4"/>
  <c r="C360" i="4"/>
  <c r="B360" i="4"/>
  <c r="A360" i="4"/>
  <c r="AV359" i="4"/>
  <c r="AT359" i="4"/>
  <c r="AS359" i="4"/>
  <c r="AQ359" i="4"/>
  <c r="AO359" i="4"/>
  <c r="AM359" i="4"/>
  <c r="AK359" i="4"/>
  <c r="AI359" i="4"/>
  <c r="C359" i="4"/>
  <c r="B359" i="4"/>
  <c r="A359" i="4"/>
  <c r="AV358" i="4"/>
  <c r="AT358" i="4"/>
  <c r="AS358" i="4"/>
  <c r="AQ358" i="4"/>
  <c r="AO358" i="4"/>
  <c r="AM358" i="4"/>
  <c r="AK358" i="4"/>
  <c r="AI358" i="4"/>
  <c r="C358" i="4"/>
  <c r="B358" i="4"/>
  <c r="A358" i="4"/>
  <c r="AV357" i="4"/>
  <c r="A357" i="4"/>
  <c r="AV356" i="4"/>
  <c r="A356" i="4"/>
  <c r="AV355" i="4"/>
  <c r="A355" i="4"/>
  <c r="AV354" i="4"/>
  <c r="A354" i="4"/>
  <c r="AV353" i="4"/>
  <c r="AV352" i="4"/>
  <c r="AV351" i="4"/>
  <c r="AV350" i="4"/>
  <c r="AV349" i="4"/>
  <c r="AV348" i="4"/>
  <c r="AV347" i="4"/>
  <c r="AV346" i="4"/>
  <c r="AV345" i="4"/>
  <c r="AV344" i="4"/>
  <c r="AV343" i="4"/>
  <c r="AV342" i="4"/>
  <c r="AV341" i="4"/>
  <c r="AV340" i="4"/>
  <c r="AV339" i="4"/>
  <c r="AV338" i="4"/>
  <c r="AV337" i="4"/>
  <c r="AV336" i="4"/>
  <c r="AV335" i="4"/>
  <c r="AV334" i="4"/>
  <c r="AV333" i="4"/>
  <c r="AV332" i="4"/>
  <c r="AV331" i="4"/>
  <c r="AV330" i="4"/>
  <c r="AV329" i="4"/>
  <c r="AV328" i="4"/>
  <c r="AV327" i="4"/>
  <c r="AV326" i="4"/>
  <c r="AV325" i="4"/>
  <c r="AV324" i="4"/>
  <c r="AV323" i="4"/>
  <c r="AV322" i="4"/>
  <c r="AV321" i="4"/>
  <c r="AV320" i="4"/>
  <c r="AV319" i="4"/>
  <c r="AV318" i="4"/>
  <c r="AV317" i="4"/>
  <c r="AV316" i="4"/>
  <c r="AV315" i="4"/>
  <c r="AV314" i="4"/>
  <c r="AV313" i="4"/>
  <c r="AV312" i="4"/>
  <c r="AV311" i="4"/>
  <c r="AV310" i="4"/>
  <c r="AV309" i="4"/>
  <c r="AV308" i="4"/>
  <c r="AV307" i="4"/>
  <c r="AV306" i="4"/>
  <c r="AV305" i="4"/>
  <c r="AV304" i="4"/>
  <c r="AV303" i="4"/>
  <c r="AV302" i="4"/>
  <c r="AV301" i="4"/>
  <c r="AV300" i="4"/>
  <c r="AV299" i="4"/>
  <c r="AV298" i="4"/>
  <c r="AV297" i="4"/>
  <c r="AV296" i="4"/>
  <c r="AV295" i="4"/>
  <c r="AV294" i="4"/>
  <c r="AV293" i="4"/>
  <c r="AV292" i="4"/>
  <c r="AV291" i="4"/>
  <c r="AV290" i="4"/>
  <c r="AV289" i="4"/>
  <c r="AV288" i="4"/>
  <c r="AV287" i="4"/>
  <c r="AV286" i="4"/>
  <c r="AV285" i="4"/>
  <c r="AV284" i="4"/>
  <c r="AV283" i="4"/>
  <c r="AV282" i="4"/>
  <c r="AV281" i="4"/>
  <c r="AV280" i="4"/>
  <c r="AV279" i="4"/>
  <c r="AV278" i="4"/>
  <c r="AV277" i="4"/>
  <c r="AV276" i="4"/>
  <c r="AV275" i="4"/>
  <c r="AV274" i="4"/>
  <c r="AV273" i="4"/>
  <c r="AV272" i="4"/>
  <c r="AV271" i="4"/>
  <c r="AV270" i="4"/>
  <c r="AV269" i="4"/>
  <c r="AV268" i="4"/>
  <c r="AV267" i="4"/>
  <c r="AV266" i="4"/>
  <c r="AV265" i="4"/>
  <c r="AV264" i="4"/>
  <c r="AV263" i="4"/>
  <c r="AV262" i="4"/>
  <c r="AV261" i="4"/>
  <c r="AV260" i="4"/>
  <c r="AV259" i="4"/>
  <c r="AV258" i="4"/>
  <c r="AV257" i="4"/>
  <c r="AV256" i="4"/>
  <c r="AV255" i="4"/>
  <c r="AV254" i="4"/>
  <c r="AV253" i="4"/>
  <c r="AV252" i="4"/>
  <c r="AV251" i="4"/>
  <c r="AV250" i="4"/>
  <c r="AV249" i="4"/>
  <c r="AV248" i="4"/>
  <c r="AV247" i="4"/>
  <c r="AV246" i="4"/>
  <c r="AV245" i="4"/>
  <c r="AV244" i="4"/>
  <c r="AV243" i="4"/>
  <c r="AV242" i="4"/>
  <c r="AV241" i="4"/>
  <c r="AV240" i="4"/>
  <c r="AV239" i="4"/>
  <c r="AV238" i="4"/>
  <c r="AV237" i="4"/>
  <c r="AV236" i="4"/>
  <c r="AV235" i="4"/>
  <c r="AV234" i="4"/>
  <c r="AV233" i="4"/>
  <c r="AV232" i="4"/>
  <c r="AV231" i="4"/>
  <c r="AV230" i="4"/>
  <c r="AV229" i="4"/>
  <c r="AV228" i="4"/>
  <c r="AV227" i="4"/>
  <c r="AV226" i="4"/>
  <c r="AV225" i="4"/>
  <c r="AV224" i="4"/>
  <c r="AV223" i="4"/>
  <c r="AV222" i="4"/>
  <c r="AV221" i="4"/>
  <c r="AV220" i="4"/>
  <c r="AV219" i="4"/>
  <c r="AV218" i="4"/>
  <c r="AV217" i="4"/>
  <c r="AV216" i="4"/>
  <c r="AV215" i="4"/>
  <c r="AV214" i="4"/>
  <c r="AV213" i="4"/>
  <c r="AV212" i="4"/>
  <c r="AV211" i="4"/>
  <c r="AV210" i="4"/>
  <c r="AV209" i="4"/>
  <c r="AV208" i="4"/>
  <c r="AV207" i="4"/>
  <c r="AV206" i="4"/>
  <c r="AV205" i="4"/>
  <c r="AV204" i="4"/>
  <c r="AV203" i="4"/>
  <c r="AV202" i="4"/>
  <c r="AV201" i="4"/>
  <c r="AV200" i="4"/>
  <c r="AV199" i="4"/>
  <c r="AV198" i="4"/>
  <c r="AV197" i="4"/>
  <c r="AV196" i="4"/>
  <c r="AV195" i="4"/>
  <c r="AV194" i="4"/>
  <c r="AV193" i="4"/>
  <c r="AV192" i="4"/>
  <c r="AV191" i="4"/>
  <c r="AV190" i="4"/>
  <c r="AV189" i="4"/>
  <c r="AV188" i="4"/>
  <c r="AV187" i="4"/>
  <c r="AV186" i="4"/>
  <c r="AV185" i="4"/>
  <c r="AV184" i="4"/>
  <c r="AV183" i="4"/>
  <c r="AV182" i="4"/>
  <c r="AV181" i="4"/>
  <c r="AV180" i="4"/>
  <c r="AV179" i="4"/>
  <c r="AV178" i="4"/>
  <c r="AV177" i="4"/>
  <c r="AV176" i="4"/>
  <c r="AV175" i="4"/>
  <c r="AV174" i="4"/>
  <c r="AV173" i="4"/>
  <c r="AV172" i="4"/>
  <c r="AV171" i="4"/>
  <c r="AV170" i="4"/>
  <c r="AV169" i="4"/>
  <c r="AV168" i="4"/>
  <c r="AV167" i="4"/>
  <c r="AV166" i="4"/>
  <c r="AV165" i="4"/>
  <c r="AV164" i="4"/>
  <c r="AV163" i="4"/>
  <c r="AV162" i="4"/>
  <c r="AV161" i="4"/>
  <c r="AV160" i="4"/>
  <c r="AV159" i="4"/>
  <c r="AV158" i="4"/>
  <c r="AV157" i="4"/>
  <c r="AV156" i="4"/>
  <c r="AV155" i="4"/>
  <c r="AV154" i="4"/>
  <c r="AV153" i="4"/>
  <c r="AV152" i="4"/>
  <c r="AV151" i="4"/>
  <c r="AV150" i="4"/>
  <c r="AV149" i="4"/>
  <c r="AV148" i="4"/>
  <c r="AV147" i="4"/>
  <c r="AV146" i="4"/>
  <c r="AV145" i="4"/>
  <c r="AV144" i="4"/>
  <c r="AV143" i="4"/>
  <c r="AV142" i="4"/>
  <c r="AV141" i="4"/>
  <c r="AV140" i="4"/>
  <c r="AV139" i="4"/>
  <c r="AV138" i="4"/>
  <c r="AV137" i="4"/>
  <c r="AV136" i="4"/>
  <c r="AV135" i="4"/>
  <c r="AV134" i="4"/>
  <c r="AV133" i="4"/>
  <c r="AV132" i="4"/>
  <c r="AV131" i="4"/>
  <c r="AV130" i="4"/>
  <c r="AV129" i="4"/>
  <c r="AV128" i="4"/>
  <c r="AV127" i="4"/>
  <c r="AV126" i="4"/>
  <c r="AV125" i="4"/>
  <c r="AV124" i="4"/>
  <c r="AV123" i="4"/>
  <c r="AV122" i="4"/>
  <c r="AV121" i="4"/>
  <c r="AV120" i="4"/>
  <c r="AV119" i="4"/>
  <c r="AV118" i="4"/>
  <c r="AV117" i="4"/>
  <c r="AV116" i="4"/>
  <c r="AV115" i="4"/>
  <c r="AV114" i="4"/>
  <c r="AV113" i="4"/>
  <c r="AV112" i="4"/>
  <c r="AV111" i="4"/>
  <c r="AV110" i="4"/>
  <c r="AV109" i="4"/>
  <c r="AV108" i="4"/>
  <c r="AV107" i="4"/>
  <c r="AV106" i="4"/>
  <c r="AV105" i="4"/>
  <c r="AV104" i="4"/>
  <c r="AV103" i="4"/>
  <c r="AT103" i="4"/>
  <c r="AS103" i="4"/>
  <c r="AQ103" i="4"/>
  <c r="AO103" i="4"/>
  <c r="AM103" i="4"/>
  <c r="AK103" i="4"/>
  <c r="AI103" i="4"/>
  <c r="C103" i="4"/>
  <c r="B103" i="4"/>
  <c r="AV102" i="4"/>
  <c r="AT102" i="4"/>
  <c r="AS102" i="4"/>
  <c r="AQ102" i="4"/>
  <c r="AO102" i="4"/>
  <c r="AM102" i="4"/>
  <c r="AK102" i="4"/>
  <c r="AI102" i="4"/>
  <c r="C102" i="4"/>
  <c r="B102" i="4"/>
  <c r="AV101" i="4"/>
  <c r="AT101" i="4"/>
  <c r="AS101" i="4"/>
  <c r="AQ101" i="4"/>
  <c r="AO101" i="4"/>
  <c r="AM101" i="4"/>
  <c r="AK101" i="4"/>
  <c r="AI101" i="4"/>
  <c r="C101" i="4"/>
  <c r="B101" i="4"/>
  <c r="AV100" i="4"/>
  <c r="AT100" i="4"/>
  <c r="AS100" i="4"/>
  <c r="AQ100" i="4"/>
  <c r="AO100" i="4"/>
  <c r="AM100" i="4"/>
  <c r="AK100" i="4"/>
  <c r="AI100" i="4"/>
  <c r="C100" i="4"/>
  <c r="B100" i="4"/>
  <c r="A100" i="4"/>
  <c r="AV99" i="4"/>
  <c r="AT99" i="4"/>
  <c r="AS99" i="4"/>
  <c r="AQ99" i="4"/>
  <c r="AO99" i="4"/>
  <c r="AM99" i="4"/>
  <c r="AK99" i="4"/>
  <c r="AI99" i="4"/>
  <c r="C99" i="4"/>
  <c r="B99" i="4"/>
  <c r="AV98" i="4"/>
  <c r="AT98" i="4"/>
  <c r="AS98" i="4"/>
  <c r="AQ98" i="4"/>
  <c r="AO98" i="4"/>
  <c r="AM98" i="4"/>
  <c r="AK98" i="4"/>
  <c r="AI98" i="4"/>
  <c r="C98" i="4"/>
  <c r="B98" i="4"/>
  <c r="AV97" i="4"/>
  <c r="AT97" i="4"/>
  <c r="AS97" i="4"/>
  <c r="AQ97" i="4"/>
  <c r="AO97" i="4"/>
  <c r="AM97" i="4"/>
  <c r="AK97" i="4"/>
  <c r="AI97" i="4"/>
  <c r="C97" i="4"/>
  <c r="B97" i="4"/>
  <c r="AV96" i="4"/>
  <c r="AT96" i="4"/>
  <c r="AS96" i="4"/>
  <c r="AQ96" i="4"/>
  <c r="AO96" i="4"/>
  <c r="AM96" i="4"/>
  <c r="AK96" i="4"/>
  <c r="AI96" i="4"/>
  <c r="C96" i="4"/>
  <c r="B96" i="4"/>
  <c r="A96" i="4"/>
  <c r="AV95" i="4"/>
  <c r="AT95" i="4"/>
  <c r="AS95" i="4"/>
  <c r="AQ95" i="4"/>
  <c r="AO95" i="4"/>
  <c r="AM95" i="4"/>
  <c r="AK95" i="4"/>
  <c r="AI95" i="4"/>
  <c r="C95" i="4"/>
  <c r="B95" i="4"/>
  <c r="AV94" i="4"/>
  <c r="AT94" i="4"/>
  <c r="AS94" i="4"/>
  <c r="AQ94" i="4"/>
  <c r="AO94" i="4"/>
  <c r="AM94" i="4"/>
  <c r="AK94" i="4"/>
  <c r="AI94" i="4"/>
  <c r="C94" i="4"/>
  <c r="B94" i="4"/>
  <c r="AV93" i="4"/>
  <c r="AT93" i="4"/>
  <c r="AS93" i="4"/>
  <c r="AQ93" i="4"/>
  <c r="AO93" i="4"/>
  <c r="AM93" i="4"/>
  <c r="AK93" i="4"/>
  <c r="AI93" i="4"/>
  <c r="C93" i="4"/>
  <c r="B93" i="4"/>
  <c r="AV92" i="4"/>
  <c r="AT92" i="4"/>
  <c r="AS92" i="4"/>
  <c r="AQ92" i="4"/>
  <c r="AO92" i="4"/>
  <c r="AM92" i="4"/>
  <c r="AK92" i="4"/>
  <c r="AI92" i="4"/>
  <c r="C92" i="4"/>
  <c r="B92" i="4"/>
  <c r="A92" i="4"/>
  <c r="AV91" i="4"/>
  <c r="AT91" i="4"/>
  <c r="AS91" i="4"/>
  <c r="AQ91" i="4"/>
  <c r="AO91" i="4"/>
  <c r="AM91" i="4"/>
  <c r="AK91" i="4"/>
  <c r="AI91" i="4"/>
  <c r="C91" i="4"/>
  <c r="B91" i="4"/>
  <c r="AV90" i="4"/>
  <c r="AT90" i="4"/>
  <c r="AS90" i="4"/>
  <c r="AQ90" i="4"/>
  <c r="AO90" i="4"/>
  <c r="AM90" i="4"/>
  <c r="AK90" i="4"/>
  <c r="AI90" i="4"/>
  <c r="C90" i="4"/>
  <c r="B90" i="4"/>
  <c r="AV89" i="4"/>
  <c r="AT89" i="4"/>
  <c r="AS89" i="4"/>
  <c r="AQ89" i="4"/>
  <c r="AO89" i="4"/>
  <c r="AM89" i="4"/>
  <c r="AK89" i="4"/>
  <c r="AI89" i="4"/>
  <c r="C89" i="4"/>
  <c r="B89" i="4"/>
  <c r="AV88" i="4"/>
  <c r="AT88" i="4"/>
  <c r="AS88" i="4"/>
  <c r="AQ88" i="4"/>
  <c r="AO88" i="4"/>
  <c r="AM88" i="4"/>
  <c r="AK88" i="4"/>
  <c r="AI88" i="4"/>
  <c r="C88" i="4"/>
  <c r="B88" i="4"/>
  <c r="AV87" i="4"/>
  <c r="AT87" i="4"/>
  <c r="AS87" i="4"/>
  <c r="AQ87" i="4"/>
  <c r="AO87" i="4"/>
  <c r="AM87" i="4"/>
  <c r="AK87" i="4"/>
  <c r="AI87" i="4"/>
  <c r="C87" i="4"/>
  <c r="B87" i="4"/>
  <c r="AV86" i="4"/>
  <c r="AT86" i="4"/>
  <c r="AS86" i="4"/>
  <c r="AQ86" i="4"/>
  <c r="AO86" i="4"/>
  <c r="AM86" i="4"/>
  <c r="AK86" i="4"/>
  <c r="AI86" i="4"/>
  <c r="C86" i="4"/>
  <c r="B86" i="4"/>
  <c r="AV85" i="4"/>
  <c r="AT85" i="4"/>
  <c r="AS85" i="4"/>
  <c r="AQ85" i="4"/>
  <c r="AO85" i="4"/>
  <c r="AM85" i="4"/>
  <c r="AK85" i="4"/>
  <c r="AI85" i="4"/>
  <c r="C85" i="4"/>
  <c r="B85" i="4"/>
  <c r="AV84" i="4"/>
  <c r="AT84" i="4"/>
  <c r="AS84" i="4"/>
  <c r="AQ84" i="4"/>
  <c r="AO84" i="4"/>
  <c r="AM84" i="4"/>
  <c r="AK84" i="4"/>
  <c r="AI84" i="4"/>
  <c r="C84" i="4"/>
  <c r="B84" i="4"/>
  <c r="AV83" i="4"/>
  <c r="AT83" i="4"/>
  <c r="AS83" i="4"/>
  <c r="AQ83" i="4"/>
  <c r="AO83" i="4"/>
  <c r="AM83" i="4"/>
  <c r="AK83" i="4"/>
  <c r="AI83" i="4"/>
  <c r="C83" i="4"/>
  <c r="B83" i="4"/>
  <c r="AV82" i="4"/>
  <c r="AT82" i="4"/>
  <c r="AS82" i="4"/>
  <c r="AQ82" i="4"/>
  <c r="AO82" i="4"/>
  <c r="AM82" i="4"/>
  <c r="AK82" i="4"/>
  <c r="AI82" i="4"/>
  <c r="C82" i="4"/>
  <c r="B82" i="4"/>
  <c r="AV81" i="4"/>
  <c r="AT81" i="4"/>
  <c r="AS81" i="4"/>
  <c r="AQ81" i="4"/>
  <c r="AO81" i="4"/>
  <c r="AM81" i="4"/>
  <c r="AK81" i="4"/>
  <c r="AI81" i="4"/>
  <c r="C81" i="4"/>
  <c r="B81" i="4"/>
  <c r="AV80" i="4"/>
  <c r="AT80" i="4"/>
  <c r="AS80" i="4"/>
  <c r="AQ80" i="4"/>
  <c r="AO80" i="4"/>
  <c r="AM80" i="4"/>
  <c r="AK80" i="4"/>
  <c r="AI80" i="4"/>
  <c r="C80" i="4"/>
  <c r="B80" i="4"/>
  <c r="AV79" i="4"/>
  <c r="AT79" i="4"/>
  <c r="AS79" i="4"/>
  <c r="AQ79" i="4"/>
  <c r="AO79" i="4"/>
  <c r="AM79" i="4"/>
  <c r="AK79" i="4"/>
  <c r="AI79" i="4"/>
  <c r="C79" i="4"/>
  <c r="B79" i="4"/>
  <c r="AV78" i="4"/>
  <c r="AT78" i="4"/>
  <c r="AS78" i="4"/>
  <c r="AQ78" i="4"/>
  <c r="AO78" i="4"/>
  <c r="AM78" i="4"/>
  <c r="AK78" i="4"/>
  <c r="AI78" i="4"/>
  <c r="C78" i="4"/>
  <c r="B78" i="4"/>
  <c r="AV77" i="4"/>
  <c r="AT77" i="4"/>
  <c r="AS77" i="4"/>
  <c r="AQ77" i="4"/>
  <c r="AO77" i="4"/>
  <c r="AM77" i="4"/>
  <c r="AK77" i="4"/>
  <c r="AI77" i="4"/>
  <c r="C77" i="4"/>
  <c r="B77" i="4"/>
  <c r="AV76" i="4"/>
  <c r="AT76" i="4"/>
  <c r="AS76" i="4"/>
  <c r="AQ76" i="4"/>
  <c r="AO76" i="4"/>
  <c r="AM76" i="4"/>
  <c r="AK76" i="4"/>
  <c r="AI76" i="4"/>
  <c r="C76" i="4"/>
  <c r="B76" i="4"/>
  <c r="A76" i="4"/>
  <c r="AV75" i="4"/>
  <c r="AT75" i="4"/>
  <c r="AS75" i="4"/>
  <c r="AQ75" i="4"/>
  <c r="AO75" i="4"/>
  <c r="AM75" i="4"/>
  <c r="AK75" i="4"/>
  <c r="AI75" i="4"/>
  <c r="C75" i="4"/>
  <c r="B75" i="4"/>
  <c r="AV74" i="4"/>
  <c r="AT74" i="4"/>
  <c r="AS74" i="4"/>
  <c r="AQ74" i="4"/>
  <c r="AO74" i="4"/>
  <c r="AM74" i="4"/>
  <c r="AK74" i="4"/>
  <c r="AI74" i="4"/>
  <c r="C74" i="4"/>
  <c r="B74" i="4"/>
  <c r="AV73" i="4"/>
  <c r="AT73" i="4"/>
  <c r="AS73" i="4"/>
  <c r="AQ73" i="4"/>
  <c r="AO73" i="4"/>
  <c r="AM73" i="4"/>
  <c r="AK73" i="4"/>
  <c r="AI73" i="4"/>
  <c r="C73" i="4"/>
  <c r="B73" i="4"/>
  <c r="AV72" i="4"/>
  <c r="AT72" i="4"/>
  <c r="AS72" i="4"/>
  <c r="AQ72" i="4"/>
  <c r="AO72" i="4"/>
  <c r="AM72" i="4"/>
  <c r="AK72" i="4"/>
  <c r="AI72" i="4"/>
  <c r="C72" i="4"/>
  <c r="B72" i="4"/>
  <c r="AV71" i="4"/>
  <c r="AT71" i="4"/>
  <c r="AS71" i="4"/>
  <c r="AQ71" i="4"/>
  <c r="AO71" i="4"/>
  <c r="AM71" i="4"/>
  <c r="AK71" i="4"/>
  <c r="AI71" i="4"/>
  <c r="C71" i="4"/>
  <c r="B71" i="4"/>
  <c r="AV70" i="4"/>
  <c r="AT70" i="4"/>
  <c r="AS70" i="4"/>
  <c r="AQ70" i="4"/>
  <c r="AO70" i="4"/>
  <c r="AM70" i="4"/>
  <c r="AK70" i="4"/>
  <c r="AI70" i="4"/>
  <c r="C70" i="4"/>
  <c r="B70" i="4"/>
  <c r="AV69" i="4"/>
  <c r="AT69" i="4"/>
  <c r="AS69" i="4"/>
  <c r="AQ69" i="4"/>
  <c r="AO69" i="4"/>
  <c r="AM69" i="4"/>
  <c r="AK69" i="4"/>
  <c r="AI69" i="4"/>
  <c r="C69" i="4"/>
  <c r="B69" i="4"/>
  <c r="AV68" i="4"/>
  <c r="AT68" i="4"/>
  <c r="AS68" i="4"/>
  <c r="AQ68" i="4"/>
  <c r="AO68" i="4"/>
  <c r="AM68" i="4"/>
  <c r="AK68" i="4"/>
  <c r="AI68" i="4"/>
  <c r="C68" i="4"/>
  <c r="B68" i="4"/>
  <c r="AV67" i="4"/>
  <c r="AT67" i="4"/>
  <c r="AS67" i="4"/>
  <c r="AQ67" i="4"/>
  <c r="AO67" i="4"/>
  <c r="AM67" i="4"/>
  <c r="AK67" i="4"/>
  <c r="AI67" i="4"/>
  <c r="C67" i="4"/>
  <c r="B67" i="4"/>
  <c r="AV66" i="4"/>
  <c r="AT66" i="4"/>
  <c r="AS66" i="4"/>
  <c r="AQ66" i="4"/>
  <c r="AO66" i="4"/>
  <c r="AM66" i="4"/>
  <c r="AK66" i="4"/>
  <c r="AI66" i="4"/>
  <c r="C66" i="4"/>
  <c r="B66" i="4"/>
  <c r="AV65" i="4"/>
  <c r="AT65" i="4"/>
  <c r="AS65" i="4"/>
  <c r="AQ65" i="4"/>
  <c r="AO65" i="4"/>
  <c r="AM65" i="4"/>
  <c r="AK65" i="4"/>
  <c r="AI65" i="4"/>
  <c r="C65" i="4"/>
  <c r="B65" i="4"/>
  <c r="AV64" i="4"/>
  <c r="AT64" i="4"/>
  <c r="AS64" i="4"/>
  <c r="AQ64" i="4"/>
  <c r="AO64" i="4"/>
  <c r="AM64" i="4"/>
  <c r="AK64" i="4"/>
  <c r="AI64" i="4"/>
  <c r="C64" i="4"/>
  <c r="B64" i="4"/>
  <c r="AV63" i="4"/>
  <c r="AT63" i="4"/>
  <c r="AS63" i="4"/>
  <c r="AQ63" i="4"/>
  <c r="AO63" i="4"/>
  <c r="AM63" i="4"/>
  <c r="AK63" i="4"/>
  <c r="AI63" i="4"/>
  <c r="C63" i="4"/>
  <c r="B63" i="4"/>
  <c r="AV62" i="4"/>
  <c r="AT62" i="4"/>
  <c r="AS62" i="4"/>
  <c r="AQ62" i="4"/>
  <c r="AO62" i="4"/>
  <c r="AM62" i="4"/>
  <c r="AK62" i="4"/>
  <c r="AI62" i="4"/>
  <c r="C62" i="4"/>
  <c r="B62" i="4"/>
  <c r="AV61" i="4"/>
  <c r="AT61" i="4"/>
  <c r="AS61" i="4"/>
  <c r="AQ61" i="4"/>
  <c r="AO61" i="4"/>
  <c r="AM61" i="4"/>
  <c r="AK61" i="4"/>
  <c r="AI61" i="4"/>
  <c r="C61" i="4"/>
  <c r="B61" i="4"/>
  <c r="AV60" i="4"/>
  <c r="AT60" i="4"/>
  <c r="AS60" i="4"/>
  <c r="AQ60" i="4"/>
  <c r="AO60" i="4"/>
  <c r="AM60" i="4"/>
  <c r="AK60" i="4"/>
  <c r="AI60" i="4"/>
  <c r="C60" i="4"/>
  <c r="B60" i="4"/>
  <c r="AV59" i="4"/>
  <c r="AT59" i="4"/>
  <c r="AS59" i="4"/>
  <c r="AQ59" i="4"/>
  <c r="AO59" i="4"/>
  <c r="AM59" i="4"/>
  <c r="AK59" i="4"/>
  <c r="AI59" i="4"/>
  <c r="C59" i="4"/>
  <c r="B59" i="4"/>
  <c r="AV58" i="4"/>
  <c r="AT58" i="4"/>
  <c r="AS58" i="4"/>
  <c r="AQ58" i="4"/>
  <c r="AO58" i="4"/>
  <c r="AM58" i="4"/>
  <c r="AK58" i="4"/>
  <c r="AI58" i="4"/>
  <c r="C58" i="4"/>
  <c r="B58" i="4"/>
  <c r="AV57" i="4"/>
  <c r="AT57" i="4"/>
  <c r="AS57" i="4"/>
  <c r="AQ57" i="4"/>
  <c r="AO57" i="4"/>
  <c r="AM57" i="4"/>
  <c r="AK57" i="4"/>
  <c r="AI57" i="4"/>
  <c r="C57" i="4"/>
  <c r="B57" i="4"/>
  <c r="AV56" i="4"/>
  <c r="AT56" i="4"/>
  <c r="AS56" i="4"/>
  <c r="AQ56" i="4"/>
  <c r="AO56" i="4"/>
  <c r="AM56" i="4"/>
  <c r="AK56" i="4"/>
  <c r="AI56" i="4"/>
  <c r="C56" i="4"/>
  <c r="B56" i="4"/>
  <c r="AV55" i="4"/>
  <c r="AT55" i="4"/>
  <c r="AS55" i="4"/>
  <c r="AQ55" i="4"/>
  <c r="AO55" i="4"/>
  <c r="AM55" i="4"/>
  <c r="AK55" i="4"/>
  <c r="AI55" i="4"/>
  <c r="C55" i="4"/>
  <c r="B55" i="4"/>
  <c r="AV54" i="4"/>
  <c r="AT54" i="4"/>
  <c r="AS54" i="4"/>
  <c r="AQ54" i="4"/>
  <c r="AO54" i="4"/>
  <c r="AM54" i="4"/>
  <c r="AK54" i="4"/>
  <c r="AI54" i="4"/>
  <c r="C54" i="4"/>
  <c r="B54" i="4"/>
  <c r="AV53" i="4"/>
  <c r="AT53" i="4"/>
  <c r="AS53" i="4"/>
  <c r="AQ53" i="4"/>
  <c r="AO53" i="4"/>
  <c r="AM53" i="4"/>
  <c r="AK53" i="4"/>
  <c r="AI53" i="4"/>
  <c r="C53" i="4"/>
  <c r="B53" i="4"/>
  <c r="AV52" i="4"/>
  <c r="AT52" i="4"/>
  <c r="AS52" i="4"/>
  <c r="AQ52" i="4"/>
  <c r="AO52" i="4"/>
  <c r="AM52" i="4"/>
  <c r="AK52" i="4"/>
  <c r="AI52" i="4"/>
  <c r="C52" i="4"/>
  <c r="B52" i="4"/>
  <c r="AV51" i="4"/>
  <c r="AT51" i="4"/>
  <c r="AS51" i="4"/>
  <c r="AQ51" i="4"/>
  <c r="AO51" i="4"/>
  <c r="AM51" i="4"/>
  <c r="AK51" i="4"/>
  <c r="AI51" i="4"/>
  <c r="C51" i="4"/>
  <c r="B51" i="4"/>
  <c r="AV50" i="4"/>
  <c r="AT50" i="4"/>
  <c r="AS50" i="4"/>
  <c r="AQ50" i="4"/>
  <c r="AO50" i="4"/>
  <c r="AM50" i="4"/>
  <c r="AK50" i="4"/>
  <c r="AI50" i="4"/>
  <c r="C50" i="4"/>
  <c r="B50" i="4"/>
  <c r="AV49" i="4"/>
  <c r="AT49" i="4"/>
  <c r="AS49" i="4"/>
  <c r="AQ49" i="4"/>
  <c r="AO49" i="4"/>
  <c r="AM49" i="4"/>
  <c r="AK49" i="4"/>
  <c r="AI49" i="4"/>
  <c r="C49" i="4"/>
  <c r="B49" i="4"/>
  <c r="AV48" i="4"/>
  <c r="AT48" i="4"/>
  <c r="AS48" i="4"/>
  <c r="AQ48" i="4"/>
  <c r="AO48" i="4"/>
  <c r="AM48" i="4"/>
  <c r="AK48" i="4"/>
  <c r="AI48" i="4"/>
  <c r="C48" i="4"/>
  <c r="B48" i="4"/>
  <c r="AV47" i="4"/>
  <c r="AT47" i="4"/>
  <c r="AS47" i="4"/>
  <c r="AQ47" i="4"/>
  <c r="AO47" i="4"/>
  <c r="AM47" i="4"/>
  <c r="AK47" i="4"/>
  <c r="AI47" i="4"/>
  <c r="C47" i="4"/>
  <c r="B47" i="4"/>
  <c r="AV46" i="4"/>
  <c r="AT46" i="4"/>
  <c r="AS46" i="4"/>
  <c r="AQ46" i="4"/>
  <c r="AO46" i="4"/>
  <c r="AM46" i="4"/>
  <c r="AK46" i="4"/>
  <c r="AI46" i="4"/>
  <c r="C46" i="4"/>
  <c r="B46" i="4"/>
  <c r="AV45" i="4"/>
  <c r="AT45" i="4"/>
  <c r="AS45" i="4"/>
  <c r="AQ45" i="4"/>
  <c r="AO45" i="4"/>
  <c r="AM45" i="4"/>
  <c r="AK45" i="4"/>
  <c r="AI45" i="4"/>
  <c r="C45" i="4"/>
  <c r="B45" i="4"/>
  <c r="AV44" i="4"/>
  <c r="AT44" i="4"/>
  <c r="AS44" i="4"/>
  <c r="AQ44" i="4"/>
  <c r="AO44" i="4"/>
  <c r="AM44" i="4"/>
  <c r="AK44" i="4"/>
  <c r="AI44" i="4"/>
  <c r="C44" i="4"/>
  <c r="B44" i="4"/>
  <c r="AV43" i="4"/>
  <c r="AT43" i="4"/>
  <c r="AS43" i="4"/>
  <c r="AQ43" i="4"/>
  <c r="AO43" i="4"/>
  <c r="AM43" i="4"/>
  <c r="AK43" i="4"/>
  <c r="AI43" i="4"/>
  <c r="C43" i="4"/>
  <c r="B43" i="4"/>
  <c r="A43" i="4"/>
  <c r="AV42" i="4"/>
  <c r="AT42" i="4"/>
  <c r="AS42" i="4"/>
  <c r="AQ42" i="4"/>
  <c r="AO42" i="4"/>
  <c r="AM42" i="4"/>
  <c r="AK42" i="4"/>
  <c r="AI42" i="4"/>
  <c r="C42" i="4"/>
  <c r="B42" i="4"/>
  <c r="AV41" i="4"/>
  <c r="AT41" i="4"/>
  <c r="AS41" i="4"/>
  <c r="AQ41" i="4"/>
  <c r="AO41" i="4"/>
  <c r="AM41" i="4"/>
  <c r="AK41" i="4"/>
  <c r="AI41" i="4"/>
  <c r="C41" i="4"/>
  <c r="B41" i="4"/>
  <c r="AV40" i="4"/>
  <c r="AT40" i="4"/>
  <c r="AS40" i="4"/>
  <c r="AQ40" i="4"/>
  <c r="AO40" i="4"/>
  <c r="AM40" i="4"/>
  <c r="AK40" i="4"/>
  <c r="AI40" i="4"/>
  <c r="C40" i="4"/>
  <c r="B40" i="4"/>
  <c r="AV39" i="4"/>
  <c r="AT39" i="4"/>
  <c r="AS39" i="4"/>
  <c r="AQ39" i="4"/>
  <c r="AO39" i="4"/>
  <c r="AM39" i="4"/>
  <c r="AK39" i="4"/>
  <c r="AI39" i="4"/>
  <c r="C39" i="4"/>
  <c r="B39" i="4"/>
  <c r="AV38" i="4"/>
  <c r="AT38" i="4"/>
  <c r="AS38" i="4"/>
  <c r="AQ38" i="4"/>
  <c r="AO38" i="4"/>
  <c r="AM38" i="4"/>
  <c r="AK38" i="4"/>
  <c r="AI38" i="4"/>
  <c r="C38" i="4"/>
  <c r="B38" i="4"/>
  <c r="A38" i="4"/>
  <c r="AV37" i="4"/>
  <c r="AT37" i="4"/>
  <c r="AS37" i="4"/>
  <c r="AQ37" i="4"/>
  <c r="AO37" i="4"/>
  <c r="AM37" i="4"/>
  <c r="AK37" i="4"/>
  <c r="AI37" i="4"/>
  <c r="C37" i="4"/>
  <c r="B37" i="4"/>
  <c r="AV36" i="4"/>
  <c r="AT36" i="4"/>
  <c r="AS36" i="4"/>
  <c r="AQ36" i="4"/>
  <c r="AO36" i="4"/>
  <c r="AM36" i="4"/>
  <c r="AK36" i="4"/>
  <c r="AI36" i="4"/>
  <c r="C36" i="4"/>
  <c r="B36" i="4"/>
  <c r="AV35" i="4"/>
  <c r="AT35" i="4"/>
  <c r="AS35" i="4"/>
  <c r="AQ35" i="4"/>
  <c r="AO35" i="4"/>
  <c r="AM35" i="4"/>
  <c r="AK35" i="4"/>
  <c r="AI35" i="4"/>
  <c r="C35" i="4"/>
  <c r="B35" i="4"/>
  <c r="AV34" i="4"/>
  <c r="AT34" i="4"/>
  <c r="AS34" i="4"/>
  <c r="AQ34" i="4"/>
  <c r="AO34" i="4"/>
  <c r="AM34" i="4"/>
  <c r="AK34" i="4"/>
  <c r="AI34" i="4"/>
  <c r="C34" i="4"/>
  <c r="B34" i="4"/>
  <c r="AV33" i="4"/>
  <c r="AT33" i="4"/>
  <c r="AS33" i="4"/>
  <c r="AQ33" i="4"/>
  <c r="AO33" i="4"/>
  <c r="AM33" i="4"/>
  <c r="AK33" i="4"/>
  <c r="AI33" i="4"/>
  <c r="C33" i="4"/>
  <c r="B33" i="4"/>
  <c r="AV32" i="4"/>
  <c r="AT32" i="4"/>
  <c r="AS32" i="4"/>
  <c r="AQ32" i="4"/>
  <c r="AO32" i="4"/>
  <c r="AM32" i="4"/>
  <c r="AK32" i="4"/>
  <c r="AI32" i="4"/>
  <c r="C32" i="4"/>
  <c r="B32" i="4"/>
  <c r="AV31" i="4"/>
  <c r="AT31" i="4"/>
  <c r="AS31" i="4"/>
  <c r="AQ31" i="4"/>
  <c r="AO31" i="4"/>
  <c r="AM31" i="4"/>
  <c r="AK31" i="4"/>
  <c r="AI31" i="4"/>
  <c r="C31" i="4"/>
  <c r="B31" i="4"/>
  <c r="AV30" i="4"/>
  <c r="AT30" i="4"/>
  <c r="AS30" i="4"/>
  <c r="AQ30" i="4"/>
  <c r="AO30" i="4"/>
  <c r="AM30" i="4"/>
  <c r="AK30" i="4"/>
  <c r="AI30" i="4"/>
  <c r="C30" i="4"/>
  <c r="B30" i="4"/>
  <c r="AV29" i="4"/>
  <c r="AT29" i="4"/>
  <c r="AS29" i="4"/>
  <c r="AQ29" i="4"/>
  <c r="AO29" i="4"/>
  <c r="AM29" i="4"/>
  <c r="AK29" i="4"/>
  <c r="AI29" i="4"/>
  <c r="C29" i="4"/>
  <c r="B29" i="4"/>
  <c r="AV28" i="4"/>
  <c r="AT28" i="4"/>
  <c r="AS28" i="4"/>
  <c r="AQ28" i="4"/>
  <c r="AO28" i="4"/>
  <c r="AM28" i="4"/>
  <c r="AK28" i="4"/>
  <c r="AI28" i="4"/>
  <c r="C28" i="4"/>
  <c r="B28" i="4"/>
  <c r="AV27" i="4"/>
  <c r="AT27" i="4"/>
  <c r="AS27" i="4"/>
  <c r="AQ27" i="4"/>
  <c r="AO27" i="4"/>
  <c r="AM27" i="4"/>
  <c r="AK27" i="4"/>
  <c r="AI27" i="4"/>
  <c r="C27" i="4"/>
  <c r="B27" i="4"/>
  <c r="AV26" i="4"/>
  <c r="AT26" i="4"/>
  <c r="AS26" i="4"/>
  <c r="AQ26" i="4"/>
  <c r="AO26" i="4"/>
  <c r="AM26" i="4"/>
  <c r="AK26" i="4"/>
  <c r="AI26" i="4"/>
  <c r="C26" i="4"/>
  <c r="B26" i="4"/>
  <c r="AV25" i="4"/>
  <c r="AT25" i="4"/>
  <c r="AS25" i="4"/>
  <c r="AQ25" i="4"/>
  <c r="AO25" i="4"/>
  <c r="AM25" i="4"/>
  <c r="AK25" i="4"/>
  <c r="AI25" i="4"/>
  <c r="C25" i="4"/>
  <c r="B25" i="4"/>
  <c r="AV24" i="4"/>
  <c r="AT24" i="4"/>
  <c r="AS24" i="4"/>
  <c r="AQ24" i="4"/>
  <c r="AO24" i="4"/>
  <c r="AM24" i="4"/>
  <c r="AK24" i="4"/>
  <c r="AI24" i="4"/>
  <c r="C24" i="4"/>
  <c r="B24" i="4"/>
  <c r="AV23" i="4"/>
  <c r="AT23" i="4"/>
  <c r="AS23" i="4"/>
  <c r="AQ23" i="4"/>
  <c r="AO23" i="4"/>
  <c r="AM23" i="4"/>
  <c r="AK23" i="4"/>
  <c r="AI23" i="4"/>
  <c r="C23" i="4"/>
  <c r="B23" i="4"/>
  <c r="AV22" i="4"/>
  <c r="AT22" i="4"/>
  <c r="AS22" i="4"/>
  <c r="AQ22" i="4"/>
  <c r="AO22" i="4"/>
  <c r="AM22" i="4"/>
  <c r="AK22" i="4"/>
  <c r="AI22" i="4"/>
  <c r="C22" i="4"/>
  <c r="B22" i="4"/>
  <c r="AV21" i="4"/>
  <c r="AT21" i="4"/>
  <c r="AS21" i="4"/>
  <c r="AQ21" i="4"/>
  <c r="AO21" i="4"/>
  <c r="AM21" i="4"/>
  <c r="AK21" i="4"/>
  <c r="AI21" i="4"/>
  <c r="C21" i="4"/>
  <c r="B21" i="4"/>
  <c r="AV20" i="4"/>
  <c r="AT20" i="4"/>
  <c r="AS20" i="4"/>
  <c r="AQ20" i="4"/>
  <c r="AO20" i="4"/>
  <c r="AM20" i="4"/>
  <c r="AK20" i="4"/>
  <c r="AI20" i="4"/>
  <c r="C20" i="4"/>
  <c r="B20" i="4"/>
  <c r="AV19" i="4"/>
  <c r="AT19" i="4"/>
  <c r="AS19" i="4"/>
  <c r="AQ19" i="4"/>
  <c r="AO19" i="4"/>
  <c r="AM19" i="4"/>
  <c r="AK19" i="4"/>
  <c r="AI19" i="4"/>
  <c r="C19" i="4"/>
  <c r="B19" i="4"/>
  <c r="AV18" i="4"/>
  <c r="AT18" i="4"/>
  <c r="AS18" i="4"/>
  <c r="AQ18" i="4"/>
  <c r="AO18" i="4"/>
  <c r="AM18" i="4"/>
  <c r="AK18" i="4"/>
  <c r="AI18" i="4"/>
  <c r="C18" i="4"/>
  <c r="B18" i="4"/>
  <c r="AV17" i="4"/>
  <c r="AT17" i="4"/>
  <c r="AS17" i="4"/>
  <c r="AQ17" i="4"/>
  <c r="AO17" i="4"/>
  <c r="AM17" i="4"/>
  <c r="AK17" i="4"/>
  <c r="AI17" i="4"/>
  <c r="C17" i="4"/>
  <c r="B17" i="4"/>
  <c r="AV16" i="4"/>
  <c r="AT16" i="4"/>
  <c r="AS16" i="4"/>
  <c r="AQ16" i="4"/>
  <c r="AO16" i="4"/>
  <c r="AM16" i="4"/>
  <c r="AK16" i="4"/>
  <c r="AI16" i="4"/>
  <c r="C16" i="4"/>
  <c r="B16" i="4"/>
  <c r="AV15" i="4"/>
  <c r="AT15" i="4"/>
  <c r="AS15" i="4"/>
  <c r="AQ15" i="4"/>
  <c r="AO15" i="4"/>
  <c r="AM15" i="4"/>
  <c r="AK15" i="4"/>
  <c r="AI15" i="4"/>
  <c r="C15" i="4"/>
  <c r="B15" i="4"/>
  <c r="AV14" i="4"/>
  <c r="AT14" i="4"/>
  <c r="AS14" i="4"/>
  <c r="AQ14" i="4"/>
  <c r="AO14" i="4"/>
  <c r="AM14" i="4"/>
  <c r="AK14" i="4"/>
  <c r="AI14" i="4"/>
  <c r="C14" i="4"/>
  <c r="B14" i="4"/>
  <c r="AV13" i="4"/>
  <c r="AT13" i="4"/>
  <c r="AS13" i="4"/>
  <c r="AQ13" i="4"/>
  <c r="AO13" i="4"/>
  <c r="AM13" i="4"/>
  <c r="AK13" i="4"/>
  <c r="AI13" i="4"/>
  <c r="C13" i="4"/>
  <c r="B13" i="4"/>
  <c r="AV12" i="4"/>
  <c r="AT12" i="4"/>
  <c r="AS12" i="4"/>
  <c r="AQ12" i="4"/>
  <c r="AO12" i="4"/>
  <c r="AM12" i="4"/>
  <c r="AK12" i="4"/>
  <c r="AI12" i="4"/>
  <c r="C12" i="4"/>
  <c r="B12" i="4"/>
  <c r="AV11" i="4"/>
  <c r="AT11" i="4"/>
  <c r="AS11" i="4"/>
  <c r="AQ11" i="4"/>
  <c r="AO11" i="4"/>
  <c r="AM11" i="4"/>
  <c r="AK11" i="4"/>
  <c r="AI11" i="4"/>
  <c r="C11" i="4"/>
  <c r="B11" i="4"/>
  <c r="AV10" i="4"/>
  <c r="AT10" i="4"/>
  <c r="AS10" i="4"/>
  <c r="AQ10" i="4"/>
  <c r="AO10" i="4"/>
  <c r="AM10" i="4"/>
  <c r="AK10" i="4"/>
  <c r="AI10" i="4"/>
  <c r="C10" i="4"/>
  <c r="B10" i="4"/>
  <c r="AV9" i="4"/>
  <c r="AT9" i="4"/>
  <c r="AS9" i="4"/>
  <c r="AQ9" i="4"/>
  <c r="AO9" i="4"/>
  <c r="AM9" i="4"/>
  <c r="AK9" i="4"/>
  <c r="AI9" i="4"/>
  <c r="C9" i="4"/>
  <c r="B9" i="4"/>
  <c r="AV8" i="4"/>
  <c r="AT8" i="4"/>
  <c r="AS8" i="4"/>
  <c r="AQ8" i="4"/>
  <c r="AO8" i="4"/>
  <c r="AM8" i="4"/>
  <c r="AK8" i="4"/>
  <c r="AI8" i="4"/>
  <c r="C8" i="4"/>
  <c r="B8" i="4"/>
  <c r="AV7" i="4"/>
  <c r="AT7" i="4"/>
  <c r="AS7" i="4"/>
  <c r="AQ7" i="4"/>
  <c r="AO7" i="4"/>
  <c r="AM7" i="4"/>
  <c r="AK7" i="4"/>
  <c r="AI7" i="4"/>
  <c r="C7" i="4"/>
  <c r="B7" i="4"/>
  <c r="AV6" i="4"/>
  <c r="AT6" i="4"/>
  <c r="AS6" i="4"/>
  <c r="AQ6" i="4"/>
  <c r="AO6" i="4"/>
  <c r="AM6" i="4"/>
  <c r="AK6" i="4"/>
  <c r="AI6" i="4"/>
  <c r="C6" i="4"/>
  <c r="B6" i="4"/>
  <c r="AV5" i="4"/>
  <c r="AT5" i="4"/>
  <c r="AS5" i="4"/>
  <c r="AQ5" i="4"/>
  <c r="AO5" i="4"/>
  <c r="AM5" i="4"/>
  <c r="AK5" i="4"/>
  <c r="AI5" i="4"/>
  <c r="C5" i="4"/>
  <c r="B5" i="4"/>
  <c r="AV4" i="4"/>
  <c r="AT4" i="4"/>
  <c r="AS4" i="4"/>
  <c r="AQ4" i="4"/>
  <c r="AO4" i="4"/>
  <c r="AM4" i="4"/>
  <c r="AK4" i="4"/>
  <c r="AI4" i="4"/>
  <c r="C4" i="4"/>
  <c r="B4" i="4"/>
  <c r="A4" i="4"/>
  <c r="AU1" i="4"/>
  <c r="AR504" i="3"/>
  <c r="AQ504" i="3"/>
  <c r="AP504" i="3"/>
  <c r="AO504" i="3"/>
  <c r="AN504" i="3"/>
  <c r="AM504" i="3"/>
  <c r="AL504" i="3"/>
  <c r="AK504" i="3"/>
  <c r="AJ504" i="3"/>
  <c r="AI504" i="3"/>
  <c r="AH504" i="3"/>
  <c r="AG504" i="3"/>
  <c r="C504" i="3"/>
  <c r="B504" i="3"/>
  <c r="A504" i="3"/>
  <c r="AR503" i="3"/>
  <c r="AQ503" i="3"/>
  <c r="AP503" i="3"/>
  <c r="AO503" i="3"/>
  <c r="AN503" i="3"/>
  <c r="AM503" i="3"/>
  <c r="AL503" i="3"/>
  <c r="AK503" i="3"/>
  <c r="AJ503" i="3"/>
  <c r="AI503" i="3"/>
  <c r="AH503" i="3"/>
  <c r="AG503" i="3"/>
  <c r="C503" i="3"/>
  <c r="B503" i="3"/>
  <c r="A503" i="3"/>
  <c r="AR502" i="3"/>
  <c r="AQ502" i="3"/>
  <c r="AP502" i="3"/>
  <c r="AO502" i="3"/>
  <c r="AN502" i="3"/>
  <c r="AM502" i="3"/>
  <c r="AL502" i="3"/>
  <c r="AK502" i="3"/>
  <c r="AJ502" i="3"/>
  <c r="AI502" i="3"/>
  <c r="AH502" i="3"/>
  <c r="AG502" i="3"/>
  <c r="C502" i="3"/>
  <c r="B502" i="3"/>
  <c r="A502" i="3"/>
  <c r="AR501" i="3"/>
  <c r="AQ501" i="3"/>
  <c r="AP501" i="3"/>
  <c r="AO501" i="3"/>
  <c r="AN501" i="3"/>
  <c r="AM501" i="3"/>
  <c r="AL501" i="3"/>
  <c r="AK501" i="3"/>
  <c r="AJ501" i="3"/>
  <c r="AI501" i="3"/>
  <c r="AH501" i="3"/>
  <c r="AG501" i="3"/>
  <c r="C501" i="3"/>
  <c r="B501" i="3"/>
  <c r="A501" i="3"/>
  <c r="AR500" i="3"/>
  <c r="AQ500" i="3"/>
  <c r="AP500" i="3"/>
  <c r="AR500" i="4" s="1"/>
  <c r="AQ500" i="5" s="1"/>
  <c r="AR500" i="6" s="1"/>
  <c r="AR500" i="8" s="1"/>
  <c r="AR500" i="7" s="1"/>
  <c r="AR500" i="9" s="1"/>
  <c r="AR500" i="10" s="1"/>
  <c r="AR500" i="11" s="1"/>
  <c r="AR500" i="12" s="1"/>
  <c r="AR500" i="13" s="1"/>
  <c r="AR500" i="14" s="1"/>
  <c r="AO500" i="3"/>
  <c r="AN500" i="3"/>
  <c r="AP500" i="4" s="1"/>
  <c r="AO500" i="5" s="1"/>
  <c r="AP500" i="6" s="1"/>
  <c r="AP500" i="8" s="1"/>
  <c r="AP500" i="7" s="1"/>
  <c r="AP500" i="9" s="1"/>
  <c r="AP500" i="10" s="1"/>
  <c r="AP500" i="11" s="1"/>
  <c r="AP500" i="12" s="1"/>
  <c r="AP500" i="13" s="1"/>
  <c r="AP500" i="14" s="1"/>
  <c r="AM500" i="3"/>
  <c r="AL500" i="3"/>
  <c r="AN500" i="4" s="1"/>
  <c r="AM500" i="5" s="1"/>
  <c r="AN500" i="6" s="1"/>
  <c r="AN500" i="8" s="1"/>
  <c r="AN500" i="7" s="1"/>
  <c r="AN500" i="9" s="1"/>
  <c r="AN500" i="10" s="1"/>
  <c r="AN500" i="11" s="1"/>
  <c r="AN500" i="12" s="1"/>
  <c r="AN500" i="13" s="1"/>
  <c r="AN500" i="14" s="1"/>
  <c r="AK500" i="3"/>
  <c r="AJ500" i="3"/>
  <c r="AI500" i="3"/>
  <c r="AH500" i="3"/>
  <c r="AJ500" i="4" s="1"/>
  <c r="AI500" i="5" s="1"/>
  <c r="AJ500" i="6" s="1"/>
  <c r="AJ500" i="8" s="1"/>
  <c r="AJ500" i="7" s="1"/>
  <c r="AJ500" i="9" s="1"/>
  <c r="AJ500" i="10" s="1"/>
  <c r="AJ500" i="11" s="1"/>
  <c r="AJ500" i="12" s="1"/>
  <c r="AJ500" i="13" s="1"/>
  <c r="AJ500" i="14" s="1"/>
  <c r="AG500" i="3"/>
  <c r="C500" i="3"/>
  <c r="B500" i="3"/>
  <c r="A500" i="3"/>
  <c r="AR499" i="3"/>
  <c r="AQ499" i="3"/>
  <c r="AP499" i="3"/>
  <c r="AR499" i="4" s="1"/>
  <c r="AQ499" i="5" s="1"/>
  <c r="AR499" i="6" s="1"/>
  <c r="AR499" i="8" s="1"/>
  <c r="AR499" i="7" s="1"/>
  <c r="AR499" i="9" s="1"/>
  <c r="AR499" i="10" s="1"/>
  <c r="AR499" i="11" s="1"/>
  <c r="AR499" i="12" s="1"/>
  <c r="AR499" i="13" s="1"/>
  <c r="AR499" i="14" s="1"/>
  <c r="AO499" i="3"/>
  <c r="AN499" i="3"/>
  <c r="AP499" i="4" s="1"/>
  <c r="AO499" i="5" s="1"/>
  <c r="AP499" i="6" s="1"/>
  <c r="AP499" i="8" s="1"/>
  <c r="AP499" i="7" s="1"/>
  <c r="AP499" i="9" s="1"/>
  <c r="AP499" i="10" s="1"/>
  <c r="AP499" i="11" s="1"/>
  <c r="AP499" i="12" s="1"/>
  <c r="AP499" i="13" s="1"/>
  <c r="AP499" i="14" s="1"/>
  <c r="AM499" i="3"/>
  <c r="AL499" i="3"/>
  <c r="AN499" i="4" s="1"/>
  <c r="AM499" i="5" s="1"/>
  <c r="AN499" i="6" s="1"/>
  <c r="AN499" i="8" s="1"/>
  <c r="AN499" i="7" s="1"/>
  <c r="AN499" i="9" s="1"/>
  <c r="AN499" i="10" s="1"/>
  <c r="AN499" i="11" s="1"/>
  <c r="AN499" i="12" s="1"/>
  <c r="AN499" i="13" s="1"/>
  <c r="AN499" i="14" s="1"/>
  <c r="AK499" i="3"/>
  <c r="AJ499" i="3"/>
  <c r="AI499" i="3"/>
  <c r="AH499" i="3"/>
  <c r="AJ499" i="4" s="1"/>
  <c r="AI499" i="5" s="1"/>
  <c r="AJ499" i="6" s="1"/>
  <c r="AJ499" i="8" s="1"/>
  <c r="AJ499" i="7" s="1"/>
  <c r="AJ499" i="9" s="1"/>
  <c r="AJ499" i="10" s="1"/>
  <c r="AJ499" i="11" s="1"/>
  <c r="AJ499" i="12" s="1"/>
  <c r="AJ499" i="13" s="1"/>
  <c r="AJ499" i="14" s="1"/>
  <c r="AG499" i="3"/>
  <c r="C499" i="3"/>
  <c r="B499" i="3"/>
  <c r="A499" i="3"/>
  <c r="AR498" i="3"/>
  <c r="AQ498" i="3"/>
  <c r="AP498" i="3"/>
  <c r="AR498" i="4" s="1"/>
  <c r="AQ498" i="5" s="1"/>
  <c r="AR498" i="6" s="1"/>
  <c r="AR498" i="8" s="1"/>
  <c r="AR498" i="7" s="1"/>
  <c r="AR498" i="9" s="1"/>
  <c r="AR498" i="10" s="1"/>
  <c r="AR498" i="11" s="1"/>
  <c r="AR498" i="12" s="1"/>
  <c r="AR498" i="13" s="1"/>
  <c r="AR498" i="14" s="1"/>
  <c r="AO498" i="3"/>
  <c r="AN498" i="3"/>
  <c r="AP498" i="4" s="1"/>
  <c r="AO498" i="5" s="1"/>
  <c r="AP498" i="6" s="1"/>
  <c r="AP498" i="8" s="1"/>
  <c r="AP498" i="7" s="1"/>
  <c r="AP498" i="9" s="1"/>
  <c r="AP498" i="10" s="1"/>
  <c r="AP498" i="11" s="1"/>
  <c r="AP498" i="12" s="1"/>
  <c r="AP498" i="13" s="1"/>
  <c r="AP498" i="14" s="1"/>
  <c r="AM498" i="3"/>
  <c r="AL498" i="3"/>
  <c r="AN498" i="4" s="1"/>
  <c r="AM498" i="5" s="1"/>
  <c r="AN498" i="6" s="1"/>
  <c r="AN498" i="8" s="1"/>
  <c r="AN498" i="7" s="1"/>
  <c r="AN498" i="9" s="1"/>
  <c r="AN498" i="10" s="1"/>
  <c r="AN498" i="11" s="1"/>
  <c r="AN498" i="12" s="1"/>
  <c r="AN498" i="13" s="1"/>
  <c r="AN498" i="14" s="1"/>
  <c r="AK498" i="3"/>
  <c r="AJ498" i="3"/>
  <c r="AI498" i="3"/>
  <c r="AH498" i="3"/>
  <c r="AJ498" i="4" s="1"/>
  <c r="AI498" i="5" s="1"/>
  <c r="AJ498" i="6" s="1"/>
  <c r="AJ498" i="8" s="1"/>
  <c r="AJ498" i="7" s="1"/>
  <c r="AJ498" i="9" s="1"/>
  <c r="AJ498" i="10" s="1"/>
  <c r="AJ498" i="11" s="1"/>
  <c r="AJ498" i="12" s="1"/>
  <c r="AJ498" i="13" s="1"/>
  <c r="AJ498" i="14" s="1"/>
  <c r="AG498" i="3"/>
  <c r="C498" i="3"/>
  <c r="B498" i="3"/>
  <c r="A498" i="3"/>
  <c r="AR497" i="3"/>
  <c r="AQ497" i="3"/>
  <c r="AP497" i="3"/>
  <c r="AR497" i="4" s="1"/>
  <c r="AQ497" i="5" s="1"/>
  <c r="AR497" i="6" s="1"/>
  <c r="AR497" i="8" s="1"/>
  <c r="AR497" i="7" s="1"/>
  <c r="AR497" i="9" s="1"/>
  <c r="AR497" i="10" s="1"/>
  <c r="AR497" i="11" s="1"/>
  <c r="AR497" i="12" s="1"/>
  <c r="AR497" i="13" s="1"/>
  <c r="AR497" i="14" s="1"/>
  <c r="AO497" i="3"/>
  <c r="AN497" i="3"/>
  <c r="AP497" i="4" s="1"/>
  <c r="AO497" i="5" s="1"/>
  <c r="AP497" i="6" s="1"/>
  <c r="AP497" i="8" s="1"/>
  <c r="AP497" i="7" s="1"/>
  <c r="AP497" i="9" s="1"/>
  <c r="AP497" i="10" s="1"/>
  <c r="AP497" i="11" s="1"/>
  <c r="AP497" i="12" s="1"/>
  <c r="AP497" i="13" s="1"/>
  <c r="AP497" i="14" s="1"/>
  <c r="AM497" i="3"/>
  <c r="AL497" i="3"/>
  <c r="AN497" i="4" s="1"/>
  <c r="AM497" i="5" s="1"/>
  <c r="AN497" i="6" s="1"/>
  <c r="AN497" i="8" s="1"/>
  <c r="AN497" i="7" s="1"/>
  <c r="AN497" i="9" s="1"/>
  <c r="AN497" i="10" s="1"/>
  <c r="AN497" i="11" s="1"/>
  <c r="AN497" i="12" s="1"/>
  <c r="AN497" i="13" s="1"/>
  <c r="AN497" i="14" s="1"/>
  <c r="AK497" i="3"/>
  <c r="AJ497" i="3"/>
  <c r="AL497" i="4" s="1"/>
  <c r="AI497" i="3"/>
  <c r="AH497" i="3"/>
  <c r="AJ497" i="4" s="1"/>
  <c r="AI497" i="5" s="1"/>
  <c r="AJ497" i="6" s="1"/>
  <c r="AJ497" i="8" s="1"/>
  <c r="AJ497" i="7" s="1"/>
  <c r="AJ497" i="9" s="1"/>
  <c r="AJ497" i="10" s="1"/>
  <c r="AJ497" i="11" s="1"/>
  <c r="AJ497" i="12" s="1"/>
  <c r="AJ497" i="13" s="1"/>
  <c r="AJ497" i="14" s="1"/>
  <c r="AG497" i="3"/>
  <c r="C497" i="3"/>
  <c r="B497" i="3"/>
  <c r="A497" i="3"/>
  <c r="AR496" i="3"/>
  <c r="AQ496" i="3"/>
  <c r="AP496" i="3"/>
  <c r="AR496" i="4" s="1"/>
  <c r="AQ496" i="5" s="1"/>
  <c r="AR496" i="6" s="1"/>
  <c r="AR496" i="8" s="1"/>
  <c r="AR496" i="7" s="1"/>
  <c r="AR496" i="9" s="1"/>
  <c r="AR496" i="10" s="1"/>
  <c r="AR496" i="11" s="1"/>
  <c r="AR496" i="12" s="1"/>
  <c r="AR496" i="13" s="1"/>
  <c r="AR496" i="14" s="1"/>
  <c r="AO496" i="3"/>
  <c r="AN496" i="3"/>
  <c r="AP496" i="4" s="1"/>
  <c r="AO496" i="5" s="1"/>
  <c r="AP496" i="6" s="1"/>
  <c r="AP496" i="8" s="1"/>
  <c r="AP496" i="7" s="1"/>
  <c r="AP496" i="9" s="1"/>
  <c r="AP496" i="10" s="1"/>
  <c r="AP496" i="11" s="1"/>
  <c r="AP496" i="12" s="1"/>
  <c r="AP496" i="13" s="1"/>
  <c r="AP496" i="14" s="1"/>
  <c r="AM496" i="3"/>
  <c r="AL496" i="3"/>
  <c r="AN496" i="4" s="1"/>
  <c r="AM496" i="5" s="1"/>
  <c r="AN496" i="6" s="1"/>
  <c r="AN496" i="8" s="1"/>
  <c r="AN496" i="7" s="1"/>
  <c r="AN496" i="9" s="1"/>
  <c r="AN496" i="10" s="1"/>
  <c r="AN496" i="11" s="1"/>
  <c r="AN496" i="12" s="1"/>
  <c r="AN496" i="13" s="1"/>
  <c r="AN496" i="14" s="1"/>
  <c r="AK496" i="3"/>
  <c r="AJ496" i="3"/>
  <c r="AL496" i="4" s="1"/>
  <c r="AI496" i="3"/>
  <c r="AH496" i="3"/>
  <c r="AJ496" i="4" s="1"/>
  <c r="AI496" i="5" s="1"/>
  <c r="AJ496" i="6" s="1"/>
  <c r="AJ496" i="8" s="1"/>
  <c r="AJ496" i="7" s="1"/>
  <c r="AJ496" i="9" s="1"/>
  <c r="AJ496" i="10" s="1"/>
  <c r="AJ496" i="11" s="1"/>
  <c r="AJ496" i="12" s="1"/>
  <c r="AJ496" i="13" s="1"/>
  <c r="AJ496" i="14" s="1"/>
  <c r="AG496" i="3"/>
  <c r="C496" i="3"/>
  <c r="B496" i="3"/>
  <c r="A496" i="3"/>
  <c r="AR495" i="3"/>
  <c r="AQ495" i="3"/>
  <c r="AP495" i="3"/>
  <c r="AR495" i="4" s="1"/>
  <c r="AQ495" i="5" s="1"/>
  <c r="AR495" i="6" s="1"/>
  <c r="AR495" i="8" s="1"/>
  <c r="AR495" i="7" s="1"/>
  <c r="AR495" i="9" s="1"/>
  <c r="AR495" i="10" s="1"/>
  <c r="AR495" i="11" s="1"/>
  <c r="AR495" i="12" s="1"/>
  <c r="AR495" i="13" s="1"/>
  <c r="AR495" i="14" s="1"/>
  <c r="AO495" i="3"/>
  <c r="AN495" i="3"/>
  <c r="AP495" i="4" s="1"/>
  <c r="AO495" i="5" s="1"/>
  <c r="AP495" i="6" s="1"/>
  <c r="AP495" i="8" s="1"/>
  <c r="AP495" i="7" s="1"/>
  <c r="AP495" i="9" s="1"/>
  <c r="AP495" i="10" s="1"/>
  <c r="AP495" i="11" s="1"/>
  <c r="AP495" i="12" s="1"/>
  <c r="AP495" i="13" s="1"/>
  <c r="AP495" i="14" s="1"/>
  <c r="AM495" i="3"/>
  <c r="AL495" i="3"/>
  <c r="AN495" i="4" s="1"/>
  <c r="AM495" i="5" s="1"/>
  <c r="AN495" i="6" s="1"/>
  <c r="AN495" i="8" s="1"/>
  <c r="AN495" i="7" s="1"/>
  <c r="AN495" i="9" s="1"/>
  <c r="AN495" i="10" s="1"/>
  <c r="AN495" i="11" s="1"/>
  <c r="AN495" i="12" s="1"/>
  <c r="AN495" i="13" s="1"/>
  <c r="AN495" i="14" s="1"/>
  <c r="AK495" i="3"/>
  <c r="AJ495" i="3"/>
  <c r="AL495" i="4" s="1"/>
  <c r="AI495" i="3"/>
  <c r="AH495" i="3"/>
  <c r="AJ495" i="4" s="1"/>
  <c r="AI495" i="5" s="1"/>
  <c r="AJ495" i="6" s="1"/>
  <c r="AJ495" i="8" s="1"/>
  <c r="AJ495" i="7" s="1"/>
  <c r="AJ495" i="9" s="1"/>
  <c r="AJ495" i="10" s="1"/>
  <c r="AJ495" i="11" s="1"/>
  <c r="AJ495" i="12" s="1"/>
  <c r="AJ495" i="13" s="1"/>
  <c r="AJ495" i="14" s="1"/>
  <c r="AG495" i="3"/>
  <c r="C495" i="3"/>
  <c r="B495" i="3"/>
  <c r="A495" i="3"/>
  <c r="AR494" i="3"/>
  <c r="AQ494" i="3"/>
  <c r="AP494" i="3"/>
  <c r="AR494" i="4" s="1"/>
  <c r="AQ494" i="5" s="1"/>
  <c r="AR494" i="6" s="1"/>
  <c r="AR494" i="8" s="1"/>
  <c r="AR494" i="7" s="1"/>
  <c r="AR494" i="9" s="1"/>
  <c r="AR494" i="10" s="1"/>
  <c r="AR494" i="11" s="1"/>
  <c r="AR494" i="12" s="1"/>
  <c r="AR494" i="13" s="1"/>
  <c r="AR494" i="14" s="1"/>
  <c r="AO494" i="3"/>
  <c r="AN494" i="3"/>
  <c r="AP494" i="4" s="1"/>
  <c r="AO494" i="5" s="1"/>
  <c r="AP494" i="6" s="1"/>
  <c r="AP494" i="8" s="1"/>
  <c r="AP494" i="7" s="1"/>
  <c r="AP494" i="9" s="1"/>
  <c r="AP494" i="10" s="1"/>
  <c r="AP494" i="11" s="1"/>
  <c r="AP494" i="12" s="1"/>
  <c r="AP494" i="13" s="1"/>
  <c r="AP494" i="14" s="1"/>
  <c r="AM494" i="3"/>
  <c r="AL494" i="3"/>
  <c r="AN494" i="4" s="1"/>
  <c r="AM494" i="5" s="1"/>
  <c r="AN494" i="6" s="1"/>
  <c r="AN494" i="8" s="1"/>
  <c r="AN494" i="7" s="1"/>
  <c r="AN494" i="9" s="1"/>
  <c r="AN494" i="10" s="1"/>
  <c r="AN494" i="11" s="1"/>
  <c r="AN494" i="12" s="1"/>
  <c r="AN494" i="13" s="1"/>
  <c r="AN494" i="14" s="1"/>
  <c r="AK494" i="3"/>
  <c r="AJ494" i="3"/>
  <c r="AL494" i="4" s="1"/>
  <c r="AI494" i="3"/>
  <c r="AH494" i="3"/>
  <c r="AJ494" i="4" s="1"/>
  <c r="AI494" i="5" s="1"/>
  <c r="AJ494" i="6" s="1"/>
  <c r="AJ494" i="8" s="1"/>
  <c r="AJ494" i="7" s="1"/>
  <c r="AJ494" i="9" s="1"/>
  <c r="AJ494" i="10" s="1"/>
  <c r="AJ494" i="11" s="1"/>
  <c r="AJ494" i="12" s="1"/>
  <c r="AJ494" i="13" s="1"/>
  <c r="AJ494" i="14" s="1"/>
  <c r="AG494" i="3"/>
  <c r="C494" i="3"/>
  <c r="B494" i="3"/>
  <c r="A494" i="3"/>
  <c r="AR493" i="3"/>
  <c r="AQ493" i="3"/>
  <c r="AP493" i="3"/>
  <c r="AR493" i="4" s="1"/>
  <c r="AQ493" i="5" s="1"/>
  <c r="AR493" i="6" s="1"/>
  <c r="AR493" i="8" s="1"/>
  <c r="AR493" i="7" s="1"/>
  <c r="AR493" i="9" s="1"/>
  <c r="AR493" i="10" s="1"/>
  <c r="AR493" i="11" s="1"/>
  <c r="AR493" i="12" s="1"/>
  <c r="AR493" i="13" s="1"/>
  <c r="AR493" i="14" s="1"/>
  <c r="AO493" i="3"/>
  <c r="AN493" i="3"/>
  <c r="AP493" i="4" s="1"/>
  <c r="AO493" i="5" s="1"/>
  <c r="AP493" i="6" s="1"/>
  <c r="AP493" i="8" s="1"/>
  <c r="AP493" i="7" s="1"/>
  <c r="AP493" i="9" s="1"/>
  <c r="AP493" i="10" s="1"/>
  <c r="AP493" i="11" s="1"/>
  <c r="AP493" i="12" s="1"/>
  <c r="AP493" i="13" s="1"/>
  <c r="AP493" i="14" s="1"/>
  <c r="AM493" i="3"/>
  <c r="AL493" i="3"/>
  <c r="AN493" i="4" s="1"/>
  <c r="AM493" i="5" s="1"/>
  <c r="AN493" i="6" s="1"/>
  <c r="AN493" i="8" s="1"/>
  <c r="AN493" i="7" s="1"/>
  <c r="AN493" i="9" s="1"/>
  <c r="AN493" i="10" s="1"/>
  <c r="AN493" i="11" s="1"/>
  <c r="AN493" i="12" s="1"/>
  <c r="AN493" i="13" s="1"/>
  <c r="AN493" i="14" s="1"/>
  <c r="AK493" i="3"/>
  <c r="AJ493" i="3"/>
  <c r="AL493" i="4" s="1"/>
  <c r="AI493" i="3"/>
  <c r="AH493" i="3"/>
  <c r="AJ493" i="4" s="1"/>
  <c r="AI493" i="5" s="1"/>
  <c r="AJ493" i="6" s="1"/>
  <c r="AJ493" i="8" s="1"/>
  <c r="AJ493" i="7" s="1"/>
  <c r="AJ493" i="9" s="1"/>
  <c r="AJ493" i="10" s="1"/>
  <c r="AJ493" i="11" s="1"/>
  <c r="AJ493" i="12" s="1"/>
  <c r="AJ493" i="13" s="1"/>
  <c r="AJ493" i="14" s="1"/>
  <c r="AG493" i="3"/>
  <c r="C493" i="3"/>
  <c r="B493" i="3"/>
  <c r="A493" i="3"/>
  <c r="AR492" i="3"/>
  <c r="AQ492" i="3"/>
  <c r="AP492" i="3"/>
  <c r="AR492" i="4" s="1"/>
  <c r="AQ492" i="5" s="1"/>
  <c r="AR492" i="6" s="1"/>
  <c r="AR492" i="8" s="1"/>
  <c r="AR492" i="7" s="1"/>
  <c r="AR492" i="9" s="1"/>
  <c r="AR492" i="10" s="1"/>
  <c r="AR492" i="11" s="1"/>
  <c r="AR492" i="12" s="1"/>
  <c r="AR492" i="13" s="1"/>
  <c r="AR492" i="14" s="1"/>
  <c r="AO492" i="3"/>
  <c r="AN492" i="3"/>
  <c r="AP492" i="4" s="1"/>
  <c r="AO492" i="5" s="1"/>
  <c r="AP492" i="6" s="1"/>
  <c r="AP492" i="8" s="1"/>
  <c r="AP492" i="7" s="1"/>
  <c r="AP492" i="9" s="1"/>
  <c r="AP492" i="10" s="1"/>
  <c r="AP492" i="11" s="1"/>
  <c r="AP492" i="12" s="1"/>
  <c r="AP492" i="13" s="1"/>
  <c r="AP492" i="14" s="1"/>
  <c r="AM492" i="3"/>
  <c r="AL492" i="3"/>
  <c r="AN492" i="4" s="1"/>
  <c r="AM492" i="5" s="1"/>
  <c r="AN492" i="6" s="1"/>
  <c r="AN492" i="8" s="1"/>
  <c r="AN492" i="7" s="1"/>
  <c r="AN492" i="9" s="1"/>
  <c r="AN492" i="10" s="1"/>
  <c r="AN492" i="11" s="1"/>
  <c r="AN492" i="12" s="1"/>
  <c r="AN492" i="13" s="1"/>
  <c r="AN492" i="14" s="1"/>
  <c r="AK492" i="3"/>
  <c r="AJ492" i="3"/>
  <c r="AL492" i="4" s="1"/>
  <c r="AI492" i="3"/>
  <c r="AH492" i="3"/>
  <c r="AJ492" i="4" s="1"/>
  <c r="AI492" i="5" s="1"/>
  <c r="AJ492" i="6" s="1"/>
  <c r="AJ492" i="8" s="1"/>
  <c r="AJ492" i="7" s="1"/>
  <c r="AJ492" i="9" s="1"/>
  <c r="AJ492" i="10" s="1"/>
  <c r="AJ492" i="11" s="1"/>
  <c r="AJ492" i="12" s="1"/>
  <c r="AJ492" i="13" s="1"/>
  <c r="AJ492" i="14" s="1"/>
  <c r="AG492" i="3"/>
  <c r="C492" i="3"/>
  <c r="B492" i="3"/>
  <c r="A492" i="3"/>
  <c r="AR491" i="3"/>
  <c r="AQ491" i="3"/>
  <c r="AP491" i="3"/>
  <c r="AR491" i="4" s="1"/>
  <c r="AQ491" i="5" s="1"/>
  <c r="AR491" i="6" s="1"/>
  <c r="AR491" i="8" s="1"/>
  <c r="AR491" i="7" s="1"/>
  <c r="AR491" i="9" s="1"/>
  <c r="AR491" i="10" s="1"/>
  <c r="AR491" i="11" s="1"/>
  <c r="AR491" i="12" s="1"/>
  <c r="AR491" i="13" s="1"/>
  <c r="AR491" i="14" s="1"/>
  <c r="AO491" i="3"/>
  <c r="AN491" i="3"/>
  <c r="AP491" i="4" s="1"/>
  <c r="AO491" i="5" s="1"/>
  <c r="AP491" i="6" s="1"/>
  <c r="AP491" i="8" s="1"/>
  <c r="AP491" i="7" s="1"/>
  <c r="AP491" i="9" s="1"/>
  <c r="AP491" i="10" s="1"/>
  <c r="AP491" i="11" s="1"/>
  <c r="AP491" i="12" s="1"/>
  <c r="AP491" i="13" s="1"/>
  <c r="AP491" i="14" s="1"/>
  <c r="AM491" i="3"/>
  <c r="AL491" i="3"/>
  <c r="AN491" i="4" s="1"/>
  <c r="AM491" i="5" s="1"/>
  <c r="AN491" i="6" s="1"/>
  <c r="AN491" i="8" s="1"/>
  <c r="AN491" i="7" s="1"/>
  <c r="AN491" i="9" s="1"/>
  <c r="AN491" i="10" s="1"/>
  <c r="AN491" i="11" s="1"/>
  <c r="AN491" i="12" s="1"/>
  <c r="AN491" i="13" s="1"/>
  <c r="AN491" i="14" s="1"/>
  <c r="AK491" i="3"/>
  <c r="AJ491" i="3"/>
  <c r="AL491" i="4" s="1"/>
  <c r="AI491" i="3"/>
  <c r="AH491" i="3"/>
  <c r="AJ491" i="4" s="1"/>
  <c r="AI491" i="5" s="1"/>
  <c r="AJ491" i="6" s="1"/>
  <c r="AJ491" i="8" s="1"/>
  <c r="AJ491" i="7" s="1"/>
  <c r="AJ491" i="9" s="1"/>
  <c r="AJ491" i="10" s="1"/>
  <c r="AJ491" i="11" s="1"/>
  <c r="AJ491" i="12" s="1"/>
  <c r="AJ491" i="13" s="1"/>
  <c r="AJ491" i="14" s="1"/>
  <c r="AG491" i="3"/>
  <c r="C491" i="3"/>
  <c r="B491" i="3"/>
  <c r="A491" i="3"/>
  <c r="AR490" i="3"/>
  <c r="AQ490" i="3"/>
  <c r="AP490" i="3"/>
  <c r="AR490" i="4" s="1"/>
  <c r="AQ490" i="5" s="1"/>
  <c r="AR490" i="6" s="1"/>
  <c r="AR490" i="8" s="1"/>
  <c r="AR490" i="7" s="1"/>
  <c r="AR490" i="9" s="1"/>
  <c r="AR490" i="10" s="1"/>
  <c r="AR490" i="11" s="1"/>
  <c r="AR490" i="12" s="1"/>
  <c r="AR490" i="13" s="1"/>
  <c r="AR490" i="14" s="1"/>
  <c r="AO490" i="3"/>
  <c r="AN490" i="3"/>
  <c r="AP490" i="4" s="1"/>
  <c r="AO490" i="5" s="1"/>
  <c r="AP490" i="6" s="1"/>
  <c r="AP490" i="8" s="1"/>
  <c r="AP490" i="7" s="1"/>
  <c r="AP490" i="9" s="1"/>
  <c r="AP490" i="10" s="1"/>
  <c r="AP490" i="11" s="1"/>
  <c r="AP490" i="12" s="1"/>
  <c r="AP490" i="13" s="1"/>
  <c r="AP490" i="14" s="1"/>
  <c r="AM490" i="3"/>
  <c r="AL490" i="3"/>
  <c r="AN490" i="4" s="1"/>
  <c r="AM490" i="5" s="1"/>
  <c r="AN490" i="6" s="1"/>
  <c r="AN490" i="8" s="1"/>
  <c r="AN490" i="7" s="1"/>
  <c r="AN490" i="9" s="1"/>
  <c r="AN490" i="10" s="1"/>
  <c r="AN490" i="11" s="1"/>
  <c r="AN490" i="12" s="1"/>
  <c r="AN490" i="13" s="1"/>
  <c r="AN490" i="14" s="1"/>
  <c r="AK490" i="3"/>
  <c r="AJ490" i="3"/>
  <c r="AL490" i="4" s="1"/>
  <c r="AI490" i="3"/>
  <c r="AH490" i="3"/>
  <c r="AJ490" i="4" s="1"/>
  <c r="AI490" i="5" s="1"/>
  <c r="AJ490" i="6" s="1"/>
  <c r="AJ490" i="8" s="1"/>
  <c r="AJ490" i="7" s="1"/>
  <c r="AJ490" i="9" s="1"/>
  <c r="AJ490" i="10" s="1"/>
  <c r="AJ490" i="11" s="1"/>
  <c r="AJ490" i="12" s="1"/>
  <c r="AJ490" i="13" s="1"/>
  <c r="AJ490" i="14" s="1"/>
  <c r="AG490" i="3"/>
  <c r="C490" i="3"/>
  <c r="B490" i="3"/>
  <c r="A490" i="3"/>
  <c r="AR489" i="3"/>
  <c r="AQ489" i="3"/>
  <c r="AP489" i="3"/>
  <c r="AR489" i="4" s="1"/>
  <c r="AQ489" i="5" s="1"/>
  <c r="AR489" i="6" s="1"/>
  <c r="AR489" i="8" s="1"/>
  <c r="AR489" i="7" s="1"/>
  <c r="AR489" i="9" s="1"/>
  <c r="AR489" i="10" s="1"/>
  <c r="AR489" i="11" s="1"/>
  <c r="AR489" i="12" s="1"/>
  <c r="AR489" i="13" s="1"/>
  <c r="AR489" i="14" s="1"/>
  <c r="AO489" i="3"/>
  <c r="AN489" i="3"/>
  <c r="AP489" i="4" s="1"/>
  <c r="AO489" i="5" s="1"/>
  <c r="AP489" i="6" s="1"/>
  <c r="AP489" i="8" s="1"/>
  <c r="AP489" i="7" s="1"/>
  <c r="AP489" i="9" s="1"/>
  <c r="AP489" i="10" s="1"/>
  <c r="AP489" i="11" s="1"/>
  <c r="AP489" i="12" s="1"/>
  <c r="AP489" i="13" s="1"/>
  <c r="AP489" i="14" s="1"/>
  <c r="AM489" i="3"/>
  <c r="AL489" i="3"/>
  <c r="AN489" i="4" s="1"/>
  <c r="AM489" i="5" s="1"/>
  <c r="AN489" i="6" s="1"/>
  <c r="AN489" i="8" s="1"/>
  <c r="AN489" i="7" s="1"/>
  <c r="AN489" i="9" s="1"/>
  <c r="AN489" i="10" s="1"/>
  <c r="AN489" i="11" s="1"/>
  <c r="AN489" i="12" s="1"/>
  <c r="AN489" i="13" s="1"/>
  <c r="AN489" i="14" s="1"/>
  <c r="AK489" i="3"/>
  <c r="AJ489" i="3"/>
  <c r="AL489" i="4" s="1"/>
  <c r="AI489" i="3"/>
  <c r="AH489" i="3"/>
  <c r="AJ489" i="4" s="1"/>
  <c r="AI489" i="5" s="1"/>
  <c r="AJ489" i="6" s="1"/>
  <c r="AJ489" i="8" s="1"/>
  <c r="AJ489" i="7" s="1"/>
  <c r="AJ489" i="9" s="1"/>
  <c r="AJ489" i="10" s="1"/>
  <c r="AJ489" i="11" s="1"/>
  <c r="AJ489" i="12" s="1"/>
  <c r="AJ489" i="13" s="1"/>
  <c r="AJ489" i="14" s="1"/>
  <c r="AG489" i="3"/>
  <c r="C489" i="3"/>
  <c r="B489" i="3"/>
  <c r="A489" i="3"/>
  <c r="AR488" i="3"/>
  <c r="AQ488" i="3"/>
  <c r="AP488" i="3"/>
  <c r="AR488" i="4" s="1"/>
  <c r="AQ488" i="5" s="1"/>
  <c r="AR488" i="6" s="1"/>
  <c r="AR488" i="8" s="1"/>
  <c r="AR488" i="7" s="1"/>
  <c r="AR488" i="9" s="1"/>
  <c r="AR488" i="10" s="1"/>
  <c r="AR488" i="11" s="1"/>
  <c r="AR488" i="12" s="1"/>
  <c r="AR488" i="13" s="1"/>
  <c r="AR488" i="14" s="1"/>
  <c r="AO488" i="3"/>
  <c r="AN488" i="3"/>
  <c r="AP488" i="4" s="1"/>
  <c r="AO488" i="5" s="1"/>
  <c r="AP488" i="6" s="1"/>
  <c r="AP488" i="8" s="1"/>
  <c r="AP488" i="7" s="1"/>
  <c r="AP488" i="9" s="1"/>
  <c r="AP488" i="10" s="1"/>
  <c r="AP488" i="11" s="1"/>
  <c r="AP488" i="12" s="1"/>
  <c r="AP488" i="13" s="1"/>
  <c r="AP488" i="14" s="1"/>
  <c r="AM488" i="3"/>
  <c r="AL488" i="3"/>
  <c r="AN488" i="4" s="1"/>
  <c r="AM488" i="5" s="1"/>
  <c r="AN488" i="6" s="1"/>
  <c r="AN488" i="8" s="1"/>
  <c r="AN488" i="7" s="1"/>
  <c r="AN488" i="9" s="1"/>
  <c r="AN488" i="10" s="1"/>
  <c r="AN488" i="11" s="1"/>
  <c r="AN488" i="12" s="1"/>
  <c r="AN488" i="13" s="1"/>
  <c r="AN488" i="14" s="1"/>
  <c r="AK488" i="3"/>
  <c r="AJ488" i="3"/>
  <c r="AL488" i="4" s="1"/>
  <c r="AI488" i="3"/>
  <c r="AH488" i="3"/>
  <c r="AJ488" i="4" s="1"/>
  <c r="AI488" i="5" s="1"/>
  <c r="AJ488" i="6" s="1"/>
  <c r="AJ488" i="8" s="1"/>
  <c r="AJ488" i="7" s="1"/>
  <c r="AJ488" i="9" s="1"/>
  <c r="AJ488" i="10" s="1"/>
  <c r="AJ488" i="11" s="1"/>
  <c r="AJ488" i="12" s="1"/>
  <c r="AJ488" i="13" s="1"/>
  <c r="AJ488" i="14" s="1"/>
  <c r="AG488" i="3"/>
  <c r="C488" i="3"/>
  <c r="B488" i="3"/>
  <c r="A488" i="3"/>
  <c r="AR487" i="3"/>
  <c r="AQ487" i="3"/>
  <c r="AP487" i="3"/>
  <c r="AR487" i="4" s="1"/>
  <c r="AQ487" i="5" s="1"/>
  <c r="AR487" i="6" s="1"/>
  <c r="AR487" i="8" s="1"/>
  <c r="AR487" i="7" s="1"/>
  <c r="AR487" i="9" s="1"/>
  <c r="AR487" i="10" s="1"/>
  <c r="AR487" i="11" s="1"/>
  <c r="AR487" i="12" s="1"/>
  <c r="AR487" i="13" s="1"/>
  <c r="AR487" i="14" s="1"/>
  <c r="AO487" i="3"/>
  <c r="AN487" i="3"/>
  <c r="AP487" i="4" s="1"/>
  <c r="AO487" i="5" s="1"/>
  <c r="AP487" i="6" s="1"/>
  <c r="AP487" i="8" s="1"/>
  <c r="AP487" i="7" s="1"/>
  <c r="AP487" i="9" s="1"/>
  <c r="AP487" i="10" s="1"/>
  <c r="AP487" i="11" s="1"/>
  <c r="AP487" i="12" s="1"/>
  <c r="AP487" i="13" s="1"/>
  <c r="AP487" i="14" s="1"/>
  <c r="AM487" i="3"/>
  <c r="AL487" i="3"/>
  <c r="AN487" i="4" s="1"/>
  <c r="AM487" i="5" s="1"/>
  <c r="AN487" i="6" s="1"/>
  <c r="AN487" i="8" s="1"/>
  <c r="AN487" i="7" s="1"/>
  <c r="AN487" i="9" s="1"/>
  <c r="AN487" i="10" s="1"/>
  <c r="AN487" i="11" s="1"/>
  <c r="AN487" i="12" s="1"/>
  <c r="AN487" i="13" s="1"/>
  <c r="AN487" i="14" s="1"/>
  <c r="AK487" i="3"/>
  <c r="AJ487" i="3"/>
  <c r="AL487" i="4" s="1"/>
  <c r="AI487" i="3"/>
  <c r="AH487" i="3"/>
  <c r="AJ487" i="4" s="1"/>
  <c r="AI487" i="5" s="1"/>
  <c r="AJ487" i="6" s="1"/>
  <c r="AJ487" i="8" s="1"/>
  <c r="AJ487" i="7" s="1"/>
  <c r="AJ487" i="9" s="1"/>
  <c r="AJ487" i="10" s="1"/>
  <c r="AJ487" i="11" s="1"/>
  <c r="AJ487" i="12" s="1"/>
  <c r="AJ487" i="13" s="1"/>
  <c r="AJ487" i="14" s="1"/>
  <c r="AG487" i="3"/>
  <c r="C487" i="3"/>
  <c r="B487" i="3"/>
  <c r="A487" i="3"/>
  <c r="AR486" i="3"/>
  <c r="AQ486" i="3"/>
  <c r="AP486" i="3"/>
  <c r="AR486" i="4" s="1"/>
  <c r="AQ486" i="5" s="1"/>
  <c r="AR486" i="6" s="1"/>
  <c r="AR486" i="8" s="1"/>
  <c r="AR486" i="7" s="1"/>
  <c r="AR486" i="9" s="1"/>
  <c r="AR486" i="10" s="1"/>
  <c r="AR486" i="11" s="1"/>
  <c r="AR486" i="12" s="1"/>
  <c r="AR486" i="13" s="1"/>
  <c r="AR486" i="14" s="1"/>
  <c r="AO486" i="3"/>
  <c r="AN486" i="3"/>
  <c r="AP486" i="4" s="1"/>
  <c r="AO486" i="5" s="1"/>
  <c r="AP486" i="6" s="1"/>
  <c r="AP486" i="8" s="1"/>
  <c r="AP486" i="7" s="1"/>
  <c r="AP486" i="9" s="1"/>
  <c r="AP486" i="10" s="1"/>
  <c r="AP486" i="11" s="1"/>
  <c r="AP486" i="12" s="1"/>
  <c r="AP486" i="13" s="1"/>
  <c r="AP486" i="14" s="1"/>
  <c r="AM486" i="3"/>
  <c r="AL486" i="3"/>
  <c r="AN486" i="4" s="1"/>
  <c r="AM486" i="5" s="1"/>
  <c r="AN486" i="6" s="1"/>
  <c r="AN486" i="8" s="1"/>
  <c r="AN486" i="7" s="1"/>
  <c r="AN486" i="9" s="1"/>
  <c r="AN486" i="10" s="1"/>
  <c r="AN486" i="11" s="1"/>
  <c r="AN486" i="12" s="1"/>
  <c r="AN486" i="13" s="1"/>
  <c r="AN486" i="14" s="1"/>
  <c r="AK486" i="3"/>
  <c r="AJ486" i="3"/>
  <c r="AL486" i="4" s="1"/>
  <c r="AI486" i="3"/>
  <c r="AH486" i="3"/>
  <c r="AJ486" i="4" s="1"/>
  <c r="AI486" i="5" s="1"/>
  <c r="AJ486" i="6" s="1"/>
  <c r="AJ486" i="8" s="1"/>
  <c r="AJ486" i="7" s="1"/>
  <c r="AJ486" i="9" s="1"/>
  <c r="AJ486" i="10" s="1"/>
  <c r="AJ486" i="11" s="1"/>
  <c r="AJ486" i="12" s="1"/>
  <c r="AJ486" i="13" s="1"/>
  <c r="AJ486" i="14" s="1"/>
  <c r="AG486" i="3"/>
  <c r="C486" i="3"/>
  <c r="B486" i="3"/>
  <c r="A486" i="3"/>
  <c r="AR485" i="3"/>
  <c r="AQ485" i="3"/>
  <c r="AP485" i="3"/>
  <c r="AR485" i="4" s="1"/>
  <c r="AQ485" i="5" s="1"/>
  <c r="AR485" i="6" s="1"/>
  <c r="AR485" i="8" s="1"/>
  <c r="AR485" i="7" s="1"/>
  <c r="AR485" i="9" s="1"/>
  <c r="AR485" i="10" s="1"/>
  <c r="AR485" i="11" s="1"/>
  <c r="AR485" i="12" s="1"/>
  <c r="AR485" i="13" s="1"/>
  <c r="AR485" i="14" s="1"/>
  <c r="AO485" i="3"/>
  <c r="AN485" i="3"/>
  <c r="AP485" i="4" s="1"/>
  <c r="AO485" i="5" s="1"/>
  <c r="AP485" i="6" s="1"/>
  <c r="AP485" i="8" s="1"/>
  <c r="AP485" i="7" s="1"/>
  <c r="AP485" i="9" s="1"/>
  <c r="AP485" i="10" s="1"/>
  <c r="AP485" i="11" s="1"/>
  <c r="AP485" i="12" s="1"/>
  <c r="AP485" i="13" s="1"/>
  <c r="AP485" i="14" s="1"/>
  <c r="AM485" i="3"/>
  <c r="AL485" i="3"/>
  <c r="AN485" i="4" s="1"/>
  <c r="AM485" i="5" s="1"/>
  <c r="AN485" i="6" s="1"/>
  <c r="AN485" i="8" s="1"/>
  <c r="AN485" i="7" s="1"/>
  <c r="AN485" i="9" s="1"/>
  <c r="AN485" i="10" s="1"/>
  <c r="AN485" i="11" s="1"/>
  <c r="AN485" i="12" s="1"/>
  <c r="AN485" i="13" s="1"/>
  <c r="AN485" i="14" s="1"/>
  <c r="AK485" i="3"/>
  <c r="AJ485" i="3"/>
  <c r="AL485" i="4" s="1"/>
  <c r="AI485" i="3"/>
  <c r="AH485" i="3"/>
  <c r="AJ485" i="4" s="1"/>
  <c r="AI485" i="5" s="1"/>
  <c r="AJ485" i="6" s="1"/>
  <c r="AJ485" i="8" s="1"/>
  <c r="AJ485" i="7" s="1"/>
  <c r="AJ485" i="9" s="1"/>
  <c r="AJ485" i="10" s="1"/>
  <c r="AJ485" i="11" s="1"/>
  <c r="AJ485" i="12" s="1"/>
  <c r="AJ485" i="13" s="1"/>
  <c r="AJ485" i="14" s="1"/>
  <c r="AG485" i="3"/>
  <c r="C485" i="3"/>
  <c r="B485" i="3"/>
  <c r="A485" i="3"/>
  <c r="AR484" i="3"/>
  <c r="AQ484" i="3"/>
  <c r="AP484" i="3"/>
  <c r="AR484" i="4" s="1"/>
  <c r="AQ484" i="5" s="1"/>
  <c r="AR484" i="6" s="1"/>
  <c r="AR484" i="8" s="1"/>
  <c r="AR484" i="7" s="1"/>
  <c r="AR484" i="9" s="1"/>
  <c r="AR484" i="10" s="1"/>
  <c r="AR484" i="11" s="1"/>
  <c r="AR484" i="12" s="1"/>
  <c r="AR484" i="13" s="1"/>
  <c r="AR484" i="14" s="1"/>
  <c r="AO484" i="3"/>
  <c r="AN484" i="3"/>
  <c r="AP484" i="4" s="1"/>
  <c r="AO484" i="5" s="1"/>
  <c r="AP484" i="6" s="1"/>
  <c r="AP484" i="8" s="1"/>
  <c r="AP484" i="7" s="1"/>
  <c r="AP484" i="9" s="1"/>
  <c r="AP484" i="10" s="1"/>
  <c r="AP484" i="11" s="1"/>
  <c r="AP484" i="12" s="1"/>
  <c r="AP484" i="13" s="1"/>
  <c r="AP484" i="14" s="1"/>
  <c r="AM484" i="3"/>
  <c r="AL484" i="3"/>
  <c r="AN484" i="4" s="1"/>
  <c r="AM484" i="5" s="1"/>
  <c r="AN484" i="6" s="1"/>
  <c r="AN484" i="8" s="1"/>
  <c r="AN484" i="7" s="1"/>
  <c r="AN484" i="9" s="1"/>
  <c r="AN484" i="10" s="1"/>
  <c r="AN484" i="11" s="1"/>
  <c r="AN484" i="12" s="1"/>
  <c r="AN484" i="13" s="1"/>
  <c r="AN484" i="14" s="1"/>
  <c r="AK484" i="3"/>
  <c r="AJ484" i="3"/>
  <c r="AL484" i="4" s="1"/>
  <c r="AI484" i="3"/>
  <c r="AH484" i="3"/>
  <c r="AJ484" i="4" s="1"/>
  <c r="AI484" i="5" s="1"/>
  <c r="AJ484" i="6" s="1"/>
  <c r="AJ484" i="8" s="1"/>
  <c r="AJ484" i="7" s="1"/>
  <c r="AJ484" i="9" s="1"/>
  <c r="AJ484" i="10" s="1"/>
  <c r="AJ484" i="11" s="1"/>
  <c r="AJ484" i="12" s="1"/>
  <c r="AJ484" i="13" s="1"/>
  <c r="AJ484" i="14" s="1"/>
  <c r="AG484" i="3"/>
  <c r="C484" i="3"/>
  <c r="B484" i="3"/>
  <c r="A484" i="3"/>
  <c r="AR483" i="3"/>
  <c r="AQ483" i="3"/>
  <c r="AP483" i="3"/>
  <c r="AR483" i="4" s="1"/>
  <c r="AQ483" i="5" s="1"/>
  <c r="AR483" i="6" s="1"/>
  <c r="AR483" i="8" s="1"/>
  <c r="AR483" i="7" s="1"/>
  <c r="AR483" i="9" s="1"/>
  <c r="AR483" i="10" s="1"/>
  <c r="AR483" i="11" s="1"/>
  <c r="AR483" i="12" s="1"/>
  <c r="AR483" i="13" s="1"/>
  <c r="AR483" i="14" s="1"/>
  <c r="AO483" i="3"/>
  <c r="AN483" i="3"/>
  <c r="AP483" i="4" s="1"/>
  <c r="AO483" i="5" s="1"/>
  <c r="AP483" i="6" s="1"/>
  <c r="AP483" i="8" s="1"/>
  <c r="AP483" i="7" s="1"/>
  <c r="AP483" i="9" s="1"/>
  <c r="AP483" i="10" s="1"/>
  <c r="AP483" i="11" s="1"/>
  <c r="AP483" i="12" s="1"/>
  <c r="AP483" i="13" s="1"/>
  <c r="AP483" i="14" s="1"/>
  <c r="AM483" i="3"/>
  <c r="AL483" i="3"/>
  <c r="AN483" i="4" s="1"/>
  <c r="AM483" i="5" s="1"/>
  <c r="AN483" i="6" s="1"/>
  <c r="AN483" i="8" s="1"/>
  <c r="AN483" i="7" s="1"/>
  <c r="AN483" i="9" s="1"/>
  <c r="AN483" i="10" s="1"/>
  <c r="AN483" i="11" s="1"/>
  <c r="AN483" i="12" s="1"/>
  <c r="AN483" i="13" s="1"/>
  <c r="AN483" i="14" s="1"/>
  <c r="AK483" i="3"/>
  <c r="AJ483" i="3"/>
  <c r="AL483" i="4" s="1"/>
  <c r="AI483" i="3"/>
  <c r="AH483" i="3"/>
  <c r="AJ483" i="4" s="1"/>
  <c r="AI483" i="5" s="1"/>
  <c r="AJ483" i="6" s="1"/>
  <c r="AJ483" i="8" s="1"/>
  <c r="AJ483" i="7" s="1"/>
  <c r="AJ483" i="9" s="1"/>
  <c r="AJ483" i="10" s="1"/>
  <c r="AJ483" i="11" s="1"/>
  <c r="AJ483" i="12" s="1"/>
  <c r="AJ483" i="13" s="1"/>
  <c r="AJ483" i="14" s="1"/>
  <c r="AG483" i="3"/>
  <c r="C483" i="3"/>
  <c r="B483" i="3"/>
  <c r="A483" i="3"/>
  <c r="AR482" i="3"/>
  <c r="AQ482" i="3"/>
  <c r="AP482" i="3"/>
  <c r="AR482" i="4" s="1"/>
  <c r="AQ482" i="5" s="1"/>
  <c r="AR482" i="6" s="1"/>
  <c r="AR482" i="8" s="1"/>
  <c r="AR482" i="7" s="1"/>
  <c r="AR482" i="9" s="1"/>
  <c r="AR482" i="10" s="1"/>
  <c r="AR482" i="11" s="1"/>
  <c r="AR482" i="12" s="1"/>
  <c r="AR482" i="13" s="1"/>
  <c r="AR482" i="14" s="1"/>
  <c r="AO482" i="3"/>
  <c r="AN482" i="3"/>
  <c r="AP482" i="4" s="1"/>
  <c r="AO482" i="5" s="1"/>
  <c r="AP482" i="6" s="1"/>
  <c r="AP482" i="8" s="1"/>
  <c r="AP482" i="7" s="1"/>
  <c r="AP482" i="9" s="1"/>
  <c r="AP482" i="10" s="1"/>
  <c r="AP482" i="11" s="1"/>
  <c r="AP482" i="12" s="1"/>
  <c r="AP482" i="13" s="1"/>
  <c r="AP482" i="14" s="1"/>
  <c r="AM482" i="3"/>
  <c r="AL482" i="3"/>
  <c r="AN482" i="4" s="1"/>
  <c r="AM482" i="5" s="1"/>
  <c r="AN482" i="6" s="1"/>
  <c r="AN482" i="8" s="1"/>
  <c r="AN482" i="7" s="1"/>
  <c r="AN482" i="9" s="1"/>
  <c r="AN482" i="10" s="1"/>
  <c r="AN482" i="11" s="1"/>
  <c r="AN482" i="12" s="1"/>
  <c r="AN482" i="13" s="1"/>
  <c r="AN482" i="14" s="1"/>
  <c r="AK482" i="3"/>
  <c r="AJ482" i="3"/>
  <c r="AL482" i="4" s="1"/>
  <c r="AI482" i="3"/>
  <c r="AH482" i="3"/>
  <c r="AJ482" i="4" s="1"/>
  <c r="AI482" i="5" s="1"/>
  <c r="AJ482" i="6" s="1"/>
  <c r="AJ482" i="8" s="1"/>
  <c r="AJ482" i="7" s="1"/>
  <c r="AJ482" i="9" s="1"/>
  <c r="AJ482" i="10" s="1"/>
  <c r="AJ482" i="11" s="1"/>
  <c r="AJ482" i="12" s="1"/>
  <c r="AJ482" i="13" s="1"/>
  <c r="AJ482" i="14" s="1"/>
  <c r="AG482" i="3"/>
  <c r="C482" i="3"/>
  <c r="B482" i="3"/>
  <c r="A482" i="3"/>
  <c r="AR481" i="3"/>
  <c r="AQ481" i="3"/>
  <c r="AP481" i="3"/>
  <c r="AR481" i="4" s="1"/>
  <c r="AQ481" i="5" s="1"/>
  <c r="AR481" i="6" s="1"/>
  <c r="AR481" i="8" s="1"/>
  <c r="AR481" i="7" s="1"/>
  <c r="AR481" i="9" s="1"/>
  <c r="AR481" i="10" s="1"/>
  <c r="AR481" i="11" s="1"/>
  <c r="AR481" i="12" s="1"/>
  <c r="AR481" i="13" s="1"/>
  <c r="AR481" i="14" s="1"/>
  <c r="AO481" i="3"/>
  <c r="AN481" i="3"/>
  <c r="AP481" i="4" s="1"/>
  <c r="AO481" i="5" s="1"/>
  <c r="AP481" i="6" s="1"/>
  <c r="AP481" i="8" s="1"/>
  <c r="AP481" i="7" s="1"/>
  <c r="AP481" i="9" s="1"/>
  <c r="AP481" i="10" s="1"/>
  <c r="AP481" i="11" s="1"/>
  <c r="AP481" i="12" s="1"/>
  <c r="AP481" i="13" s="1"/>
  <c r="AP481" i="14" s="1"/>
  <c r="AM481" i="3"/>
  <c r="AL481" i="3"/>
  <c r="AN481" i="4" s="1"/>
  <c r="AM481" i="5" s="1"/>
  <c r="AN481" i="6" s="1"/>
  <c r="AN481" i="8" s="1"/>
  <c r="AN481" i="7" s="1"/>
  <c r="AN481" i="9" s="1"/>
  <c r="AN481" i="10" s="1"/>
  <c r="AN481" i="11" s="1"/>
  <c r="AN481" i="12" s="1"/>
  <c r="AN481" i="13" s="1"/>
  <c r="AN481" i="14" s="1"/>
  <c r="AK481" i="3"/>
  <c r="AJ481" i="3"/>
  <c r="AL481" i="4" s="1"/>
  <c r="AI481" i="3"/>
  <c r="AH481" i="3"/>
  <c r="AJ481" i="4" s="1"/>
  <c r="AI481" i="5" s="1"/>
  <c r="AJ481" i="6" s="1"/>
  <c r="AJ481" i="8" s="1"/>
  <c r="AJ481" i="7" s="1"/>
  <c r="AJ481" i="9" s="1"/>
  <c r="AJ481" i="10" s="1"/>
  <c r="AJ481" i="11" s="1"/>
  <c r="AJ481" i="12" s="1"/>
  <c r="AJ481" i="13" s="1"/>
  <c r="AJ481" i="14" s="1"/>
  <c r="AG481" i="3"/>
  <c r="C481" i="3"/>
  <c r="B481" i="3"/>
  <c r="A481" i="3"/>
  <c r="AR480" i="3"/>
  <c r="AQ480" i="3"/>
  <c r="AP480" i="3"/>
  <c r="AR480" i="4" s="1"/>
  <c r="AQ480" i="5" s="1"/>
  <c r="AR480" i="6" s="1"/>
  <c r="AR480" i="8" s="1"/>
  <c r="AR480" i="7" s="1"/>
  <c r="AR480" i="9" s="1"/>
  <c r="AR480" i="10" s="1"/>
  <c r="AR480" i="11" s="1"/>
  <c r="AR480" i="12" s="1"/>
  <c r="AR480" i="13" s="1"/>
  <c r="AR480" i="14" s="1"/>
  <c r="AO480" i="3"/>
  <c r="AN480" i="3"/>
  <c r="AP480" i="4" s="1"/>
  <c r="AO480" i="5" s="1"/>
  <c r="AP480" i="6" s="1"/>
  <c r="AP480" i="8" s="1"/>
  <c r="AP480" i="7" s="1"/>
  <c r="AP480" i="9" s="1"/>
  <c r="AP480" i="10" s="1"/>
  <c r="AP480" i="11" s="1"/>
  <c r="AP480" i="12" s="1"/>
  <c r="AP480" i="13" s="1"/>
  <c r="AP480" i="14" s="1"/>
  <c r="AM480" i="3"/>
  <c r="AL480" i="3"/>
  <c r="AN480" i="4" s="1"/>
  <c r="AM480" i="5" s="1"/>
  <c r="AN480" i="6" s="1"/>
  <c r="AN480" i="8" s="1"/>
  <c r="AN480" i="7" s="1"/>
  <c r="AN480" i="9" s="1"/>
  <c r="AN480" i="10" s="1"/>
  <c r="AN480" i="11" s="1"/>
  <c r="AN480" i="12" s="1"/>
  <c r="AN480" i="13" s="1"/>
  <c r="AN480" i="14" s="1"/>
  <c r="AK480" i="3"/>
  <c r="AJ480" i="3"/>
  <c r="AL480" i="4" s="1"/>
  <c r="AI480" i="3"/>
  <c r="AH480" i="3"/>
  <c r="AJ480" i="4" s="1"/>
  <c r="AI480" i="5" s="1"/>
  <c r="AJ480" i="6" s="1"/>
  <c r="AJ480" i="8" s="1"/>
  <c r="AJ480" i="7" s="1"/>
  <c r="AJ480" i="9" s="1"/>
  <c r="AJ480" i="10" s="1"/>
  <c r="AJ480" i="11" s="1"/>
  <c r="AJ480" i="12" s="1"/>
  <c r="AJ480" i="13" s="1"/>
  <c r="AJ480" i="14" s="1"/>
  <c r="AG480" i="3"/>
  <c r="C480" i="3"/>
  <c r="B480" i="3"/>
  <c r="A480" i="3"/>
  <c r="AR479" i="3"/>
  <c r="AQ479" i="3"/>
  <c r="AP479" i="3"/>
  <c r="AR479" i="4" s="1"/>
  <c r="AQ479" i="5" s="1"/>
  <c r="AR479" i="6" s="1"/>
  <c r="AR479" i="8" s="1"/>
  <c r="AR479" i="7" s="1"/>
  <c r="AR479" i="9" s="1"/>
  <c r="AR479" i="10" s="1"/>
  <c r="AR479" i="11" s="1"/>
  <c r="AR479" i="12" s="1"/>
  <c r="AR479" i="13" s="1"/>
  <c r="AR479" i="14" s="1"/>
  <c r="AO479" i="3"/>
  <c r="AN479" i="3"/>
  <c r="AP479" i="4" s="1"/>
  <c r="AO479" i="5" s="1"/>
  <c r="AP479" i="6" s="1"/>
  <c r="AP479" i="8" s="1"/>
  <c r="AP479" i="7" s="1"/>
  <c r="AP479" i="9" s="1"/>
  <c r="AP479" i="10" s="1"/>
  <c r="AP479" i="11" s="1"/>
  <c r="AP479" i="12" s="1"/>
  <c r="AP479" i="13" s="1"/>
  <c r="AP479" i="14" s="1"/>
  <c r="AM479" i="3"/>
  <c r="AL479" i="3"/>
  <c r="AN479" i="4" s="1"/>
  <c r="AM479" i="5" s="1"/>
  <c r="AN479" i="6" s="1"/>
  <c r="AN479" i="8" s="1"/>
  <c r="AN479" i="7" s="1"/>
  <c r="AN479" i="9" s="1"/>
  <c r="AN479" i="10" s="1"/>
  <c r="AN479" i="11" s="1"/>
  <c r="AN479" i="12" s="1"/>
  <c r="AN479" i="13" s="1"/>
  <c r="AN479" i="14" s="1"/>
  <c r="AK479" i="3"/>
  <c r="AJ479" i="3"/>
  <c r="AL479" i="4" s="1"/>
  <c r="AI479" i="3"/>
  <c r="AH479" i="3"/>
  <c r="AJ479" i="4" s="1"/>
  <c r="AI479" i="5" s="1"/>
  <c r="AJ479" i="6" s="1"/>
  <c r="AJ479" i="8" s="1"/>
  <c r="AJ479" i="7" s="1"/>
  <c r="AJ479" i="9" s="1"/>
  <c r="AJ479" i="10" s="1"/>
  <c r="AJ479" i="11" s="1"/>
  <c r="AJ479" i="12" s="1"/>
  <c r="AJ479" i="13" s="1"/>
  <c r="AJ479" i="14" s="1"/>
  <c r="AG479" i="3"/>
  <c r="C479" i="3"/>
  <c r="B479" i="3"/>
  <c r="A479" i="3"/>
  <c r="AR478" i="3"/>
  <c r="AQ478" i="3"/>
  <c r="AP478" i="3"/>
  <c r="AR478" i="4" s="1"/>
  <c r="AQ478" i="5" s="1"/>
  <c r="AR478" i="6" s="1"/>
  <c r="AR478" i="8" s="1"/>
  <c r="AR478" i="7" s="1"/>
  <c r="AR478" i="9" s="1"/>
  <c r="AR478" i="10" s="1"/>
  <c r="AR478" i="11" s="1"/>
  <c r="AR478" i="12" s="1"/>
  <c r="AR478" i="13" s="1"/>
  <c r="AR478" i="14" s="1"/>
  <c r="AO478" i="3"/>
  <c r="AN478" i="3"/>
  <c r="AP478" i="4" s="1"/>
  <c r="AO478" i="5" s="1"/>
  <c r="AP478" i="6" s="1"/>
  <c r="AP478" i="8" s="1"/>
  <c r="AP478" i="7" s="1"/>
  <c r="AP478" i="9" s="1"/>
  <c r="AP478" i="10" s="1"/>
  <c r="AP478" i="11" s="1"/>
  <c r="AP478" i="12" s="1"/>
  <c r="AP478" i="13" s="1"/>
  <c r="AP478" i="14" s="1"/>
  <c r="AM478" i="3"/>
  <c r="AL478" i="3"/>
  <c r="AN478" i="4" s="1"/>
  <c r="AM478" i="5" s="1"/>
  <c r="AN478" i="6" s="1"/>
  <c r="AN478" i="8" s="1"/>
  <c r="AN478" i="7" s="1"/>
  <c r="AN478" i="9" s="1"/>
  <c r="AN478" i="10" s="1"/>
  <c r="AN478" i="11" s="1"/>
  <c r="AN478" i="12" s="1"/>
  <c r="AN478" i="13" s="1"/>
  <c r="AN478" i="14" s="1"/>
  <c r="AK478" i="3"/>
  <c r="AJ478" i="3"/>
  <c r="AL478" i="4" s="1"/>
  <c r="AI478" i="3"/>
  <c r="AH478" i="3"/>
  <c r="AJ478" i="4" s="1"/>
  <c r="AI478" i="5" s="1"/>
  <c r="AJ478" i="6" s="1"/>
  <c r="AJ478" i="8" s="1"/>
  <c r="AJ478" i="7" s="1"/>
  <c r="AJ478" i="9" s="1"/>
  <c r="AJ478" i="10" s="1"/>
  <c r="AJ478" i="11" s="1"/>
  <c r="AJ478" i="12" s="1"/>
  <c r="AJ478" i="13" s="1"/>
  <c r="AJ478" i="14" s="1"/>
  <c r="AG478" i="3"/>
  <c r="C478" i="3"/>
  <c r="B478" i="3"/>
  <c r="AR477" i="3"/>
  <c r="AQ477" i="3"/>
  <c r="AP477" i="3"/>
  <c r="AR477" i="4" s="1"/>
  <c r="AQ477" i="5" s="1"/>
  <c r="AR477" i="6" s="1"/>
  <c r="AR477" i="8" s="1"/>
  <c r="AR477" i="7" s="1"/>
  <c r="AR477" i="9" s="1"/>
  <c r="AR477" i="10" s="1"/>
  <c r="AR477" i="11" s="1"/>
  <c r="AR477" i="12" s="1"/>
  <c r="AR477" i="13" s="1"/>
  <c r="AR477" i="14" s="1"/>
  <c r="AO477" i="3"/>
  <c r="AN477" i="3"/>
  <c r="AP477" i="4" s="1"/>
  <c r="AO477" i="5" s="1"/>
  <c r="AP477" i="6" s="1"/>
  <c r="AP477" i="8" s="1"/>
  <c r="AP477" i="7" s="1"/>
  <c r="AP477" i="9" s="1"/>
  <c r="AP477" i="10" s="1"/>
  <c r="AP477" i="11" s="1"/>
  <c r="AP477" i="12" s="1"/>
  <c r="AP477" i="13" s="1"/>
  <c r="AP477" i="14" s="1"/>
  <c r="AM477" i="3"/>
  <c r="AL477" i="3"/>
  <c r="AN477" i="4" s="1"/>
  <c r="AM477" i="5" s="1"/>
  <c r="AN477" i="6" s="1"/>
  <c r="AN477" i="8" s="1"/>
  <c r="AN477" i="7" s="1"/>
  <c r="AN477" i="9" s="1"/>
  <c r="AN477" i="10" s="1"/>
  <c r="AN477" i="11" s="1"/>
  <c r="AN477" i="12" s="1"/>
  <c r="AN477" i="13" s="1"/>
  <c r="AN477" i="14" s="1"/>
  <c r="AK477" i="3"/>
  <c r="AJ477" i="3"/>
  <c r="AL477" i="4" s="1"/>
  <c r="AI477" i="3"/>
  <c r="AH477" i="3"/>
  <c r="AJ477" i="4" s="1"/>
  <c r="AI477" i="5" s="1"/>
  <c r="AJ477" i="6" s="1"/>
  <c r="AJ477" i="8" s="1"/>
  <c r="AJ477" i="7" s="1"/>
  <c r="AJ477" i="9" s="1"/>
  <c r="AJ477" i="10" s="1"/>
  <c r="AJ477" i="11" s="1"/>
  <c r="AJ477" i="12" s="1"/>
  <c r="AJ477" i="13" s="1"/>
  <c r="AJ477" i="14" s="1"/>
  <c r="AG477" i="3"/>
  <c r="C477" i="3"/>
  <c r="B477" i="3"/>
  <c r="AR476" i="3"/>
  <c r="AQ476" i="3"/>
  <c r="AP476" i="3"/>
  <c r="AR476" i="4" s="1"/>
  <c r="AQ476" i="5" s="1"/>
  <c r="AR476" i="6" s="1"/>
  <c r="AR476" i="8" s="1"/>
  <c r="AR476" i="7" s="1"/>
  <c r="AR476" i="9" s="1"/>
  <c r="AR476" i="10" s="1"/>
  <c r="AR476" i="11" s="1"/>
  <c r="AR476" i="12" s="1"/>
  <c r="AR476" i="13" s="1"/>
  <c r="AR476" i="14" s="1"/>
  <c r="AO476" i="3"/>
  <c r="AN476" i="3"/>
  <c r="AP476" i="4" s="1"/>
  <c r="AO476" i="5" s="1"/>
  <c r="AP476" i="6" s="1"/>
  <c r="AP476" i="8" s="1"/>
  <c r="AP476" i="7" s="1"/>
  <c r="AP476" i="9" s="1"/>
  <c r="AP476" i="10" s="1"/>
  <c r="AP476" i="11" s="1"/>
  <c r="AP476" i="12" s="1"/>
  <c r="AP476" i="13" s="1"/>
  <c r="AP476" i="14" s="1"/>
  <c r="AM476" i="3"/>
  <c r="AL476" i="3"/>
  <c r="AN476" i="4" s="1"/>
  <c r="AM476" i="5" s="1"/>
  <c r="AN476" i="6" s="1"/>
  <c r="AN476" i="8" s="1"/>
  <c r="AN476" i="7" s="1"/>
  <c r="AN476" i="9" s="1"/>
  <c r="AN476" i="10" s="1"/>
  <c r="AN476" i="11" s="1"/>
  <c r="AN476" i="12" s="1"/>
  <c r="AN476" i="13" s="1"/>
  <c r="AN476" i="14" s="1"/>
  <c r="AK476" i="3"/>
  <c r="AJ476" i="3"/>
  <c r="AL476" i="4" s="1"/>
  <c r="AI476" i="3"/>
  <c r="AH476" i="3"/>
  <c r="AJ476" i="4" s="1"/>
  <c r="AI476" i="5" s="1"/>
  <c r="AJ476" i="6" s="1"/>
  <c r="AJ476" i="8" s="1"/>
  <c r="AJ476" i="7" s="1"/>
  <c r="AJ476" i="9" s="1"/>
  <c r="AJ476" i="10" s="1"/>
  <c r="AJ476" i="11" s="1"/>
  <c r="AJ476" i="12" s="1"/>
  <c r="AJ476" i="13" s="1"/>
  <c r="AJ476" i="14" s="1"/>
  <c r="AG476" i="3"/>
  <c r="C476" i="3"/>
  <c r="B476" i="3"/>
  <c r="AR475" i="3"/>
  <c r="AQ475" i="3"/>
  <c r="AP475" i="3"/>
  <c r="AR475" i="4" s="1"/>
  <c r="AQ475" i="5" s="1"/>
  <c r="AR475" i="6" s="1"/>
  <c r="AR475" i="8" s="1"/>
  <c r="AR475" i="7" s="1"/>
  <c r="AR475" i="9" s="1"/>
  <c r="AR475" i="10" s="1"/>
  <c r="AR475" i="11" s="1"/>
  <c r="AR475" i="12" s="1"/>
  <c r="AR475" i="13" s="1"/>
  <c r="AR475" i="14" s="1"/>
  <c r="AO475" i="3"/>
  <c r="AN475" i="3"/>
  <c r="AP475" i="4" s="1"/>
  <c r="AO475" i="5" s="1"/>
  <c r="AP475" i="6" s="1"/>
  <c r="AP475" i="8" s="1"/>
  <c r="AP475" i="7" s="1"/>
  <c r="AP475" i="9" s="1"/>
  <c r="AP475" i="10" s="1"/>
  <c r="AP475" i="11" s="1"/>
  <c r="AP475" i="12" s="1"/>
  <c r="AP475" i="13" s="1"/>
  <c r="AP475" i="14" s="1"/>
  <c r="AM475" i="3"/>
  <c r="AL475" i="3"/>
  <c r="AN475" i="4" s="1"/>
  <c r="AM475" i="5" s="1"/>
  <c r="AN475" i="6" s="1"/>
  <c r="AN475" i="8" s="1"/>
  <c r="AN475" i="7" s="1"/>
  <c r="AN475" i="9" s="1"/>
  <c r="AN475" i="10" s="1"/>
  <c r="AN475" i="11" s="1"/>
  <c r="AN475" i="12" s="1"/>
  <c r="AN475" i="13" s="1"/>
  <c r="AN475" i="14" s="1"/>
  <c r="AK475" i="3"/>
  <c r="AJ475" i="3"/>
  <c r="AL475" i="4" s="1"/>
  <c r="AI475" i="3"/>
  <c r="AH475" i="3"/>
  <c r="AJ475" i="4" s="1"/>
  <c r="AI475" i="5" s="1"/>
  <c r="AJ475" i="6" s="1"/>
  <c r="AJ475" i="8" s="1"/>
  <c r="AJ475" i="7" s="1"/>
  <c r="AJ475" i="9" s="1"/>
  <c r="AJ475" i="10" s="1"/>
  <c r="AJ475" i="11" s="1"/>
  <c r="AJ475" i="12" s="1"/>
  <c r="AJ475" i="13" s="1"/>
  <c r="AJ475" i="14" s="1"/>
  <c r="AG475" i="3"/>
  <c r="C475" i="3"/>
  <c r="B475" i="3"/>
  <c r="AR474" i="3"/>
  <c r="AQ474" i="3"/>
  <c r="AP474" i="3"/>
  <c r="AR474" i="4" s="1"/>
  <c r="AQ474" i="5" s="1"/>
  <c r="AR474" i="6" s="1"/>
  <c r="AR474" i="8" s="1"/>
  <c r="AR474" i="7" s="1"/>
  <c r="AR474" i="9" s="1"/>
  <c r="AR474" i="10" s="1"/>
  <c r="AR474" i="11" s="1"/>
  <c r="AR474" i="12" s="1"/>
  <c r="AR474" i="13" s="1"/>
  <c r="AR474" i="14" s="1"/>
  <c r="AO474" i="3"/>
  <c r="AN474" i="3"/>
  <c r="AP474" i="4" s="1"/>
  <c r="AO474" i="5" s="1"/>
  <c r="AP474" i="6" s="1"/>
  <c r="AP474" i="8" s="1"/>
  <c r="AP474" i="7" s="1"/>
  <c r="AP474" i="9" s="1"/>
  <c r="AP474" i="10" s="1"/>
  <c r="AP474" i="11" s="1"/>
  <c r="AP474" i="12" s="1"/>
  <c r="AP474" i="13" s="1"/>
  <c r="AP474" i="14" s="1"/>
  <c r="AM474" i="3"/>
  <c r="AL474" i="3"/>
  <c r="AN474" i="4" s="1"/>
  <c r="AM474" i="5" s="1"/>
  <c r="AN474" i="6" s="1"/>
  <c r="AN474" i="8" s="1"/>
  <c r="AN474" i="7" s="1"/>
  <c r="AN474" i="9" s="1"/>
  <c r="AN474" i="10" s="1"/>
  <c r="AN474" i="11" s="1"/>
  <c r="AN474" i="12" s="1"/>
  <c r="AN474" i="13" s="1"/>
  <c r="AN474" i="14" s="1"/>
  <c r="AK474" i="3"/>
  <c r="AJ474" i="3"/>
  <c r="AL474" i="4" s="1"/>
  <c r="AI474" i="3"/>
  <c r="AH474" i="3"/>
  <c r="AJ474" i="4" s="1"/>
  <c r="AI474" i="5" s="1"/>
  <c r="AJ474" i="6" s="1"/>
  <c r="AJ474" i="8" s="1"/>
  <c r="AJ474" i="7" s="1"/>
  <c r="AJ474" i="9" s="1"/>
  <c r="AJ474" i="10" s="1"/>
  <c r="AJ474" i="11" s="1"/>
  <c r="AJ474" i="12" s="1"/>
  <c r="AJ474" i="13" s="1"/>
  <c r="AJ474" i="14" s="1"/>
  <c r="AG474" i="3"/>
  <c r="C474" i="3"/>
  <c r="B474" i="3"/>
  <c r="AR473" i="3"/>
  <c r="AQ473" i="3"/>
  <c r="AP473" i="3"/>
  <c r="AR473" i="4" s="1"/>
  <c r="AQ473" i="5" s="1"/>
  <c r="AR473" i="6" s="1"/>
  <c r="AR473" i="8" s="1"/>
  <c r="AR473" i="7" s="1"/>
  <c r="AR473" i="9" s="1"/>
  <c r="AR473" i="10" s="1"/>
  <c r="AR473" i="11" s="1"/>
  <c r="AR473" i="12" s="1"/>
  <c r="AR473" i="13" s="1"/>
  <c r="AR473" i="14" s="1"/>
  <c r="AO473" i="3"/>
  <c r="AN473" i="3"/>
  <c r="AP473" i="4" s="1"/>
  <c r="AO473" i="5" s="1"/>
  <c r="AP473" i="6" s="1"/>
  <c r="AP473" i="8" s="1"/>
  <c r="AP473" i="7" s="1"/>
  <c r="AP473" i="9" s="1"/>
  <c r="AP473" i="10" s="1"/>
  <c r="AP473" i="11" s="1"/>
  <c r="AP473" i="12" s="1"/>
  <c r="AP473" i="13" s="1"/>
  <c r="AP473" i="14" s="1"/>
  <c r="AM473" i="3"/>
  <c r="AL473" i="3"/>
  <c r="AN473" i="4" s="1"/>
  <c r="AM473" i="5" s="1"/>
  <c r="AN473" i="6" s="1"/>
  <c r="AN473" i="8" s="1"/>
  <c r="AN473" i="7" s="1"/>
  <c r="AN473" i="9" s="1"/>
  <c r="AN473" i="10" s="1"/>
  <c r="AN473" i="11" s="1"/>
  <c r="AN473" i="12" s="1"/>
  <c r="AN473" i="13" s="1"/>
  <c r="AN473" i="14" s="1"/>
  <c r="AK473" i="3"/>
  <c r="AJ473" i="3"/>
  <c r="AL473" i="4" s="1"/>
  <c r="AI473" i="3"/>
  <c r="AH473" i="3"/>
  <c r="AJ473" i="4" s="1"/>
  <c r="AI473" i="5" s="1"/>
  <c r="AJ473" i="6" s="1"/>
  <c r="AJ473" i="8" s="1"/>
  <c r="AJ473" i="7" s="1"/>
  <c r="AJ473" i="9" s="1"/>
  <c r="AJ473" i="10" s="1"/>
  <c r="AJ473" i="11" s="1"/>
  <c r="AJ473" i="12" s="1"/>
  <c r="AJ473" i="13" s="1"/>
  <c r="AJ473" i="14" s="1"/>
  <c r="AG473" i="3"/>
  <c r="C473" i="3"/>
  <c r="B473" i="3"/>
  <c r="AR472" i="3"/>
  <c r="AQ472" i="3"/>
  <c r="AP472" i="3"/>
  <c r="AR472" i="4" s="1"/>
  <c r="AQ472" i="5" s="1"/>
  <c r="AR472" i="6" s="1"/>
  <c r="AR472" i="8" s="1"/>
  <c r="AR472" i="7" s="1"/>
  <c r="AR472" i="9" s="1"/>
  <c r="AR472" i="10" s="1"/>
  <c r="AR472" i="11" s="1"/>
  <c r="AR472" i="12" s="1"/>
  <c r="AR472" i="13" s="1"/>
  <c r="AR472" i="14" s="1"/>
  <c r="AO472" i="3"/>
  <c r="AN472" i="3"/>
  <c r="AP472" i="4" s="1"/>
  <c r="AO472" i="5" s="1"/>
  <c r="AP472" i="6" s="1"/>
  <c r="AP472" i="8" s="1"/>
  <c r="AP472" i="7" s="1"/>
  <c r="AP472" i="9" s="1"/>
  <c r="AP472" i="10" s="1"/>
  <c r="AP472" i="11" s="1"/>
  <c r="AP472" i="12" s="1"/>
  <c r="AP472" i="13" s="1"/>
  <c r="AP472" i="14" s="1"/>
  <c r="AM472" i="3"/>
  <c r="AL472" i="3"/>
  <c r="AN472" i="4" s="1"/>
  <c r="AM472" i="5" s="1"/>
  <c r="AN472" i="6" s="1"/>
  <c r="AN472" i="8" s="1"/>
  <c r="AN472" i="7" s="1"/>
  <c r="AN472" i="9" s="1"/>
  <c r="AN472" i="10" s="1"/>
  <c r="AN472" i="11" s="1"/>
  <c r="AN472" i="12" s="1"/>
  <c r="AN472" i="13" s="1"/>
  <c r="AN472" i="14" s="1"/>
  <c r="AK472" i="3"/>
  <c r="AJ472" i="3"/>
  <c r="AL472" i="4" s="1"/>
  <c r="AI472" i="3"/>
  <c r="AH472" i="3"/>
  <c r="AJ472" i="4" s="1"/>
  <c r="AI472" i="5" s="1"/>
  <c r="AJ472" i="6" s="1"/>
  <c r="AJ472" i="8" s="1"/>
  <c r="AJ472" i="7" s="1"/>
  <c r="AJ472" i="9" s="1"/>
  <c r="AJ472" i="10" s="1"/>
  <c r="AJ472" i="11" s="1"/>
  <c r="AJ472" i="12" s="1"/>
  <c r="AJ472" i="13" s="1"/>
  <c r="AJ472" i="14" s="1"/>
  <c r="AG472" i="3"/>
  <c r="C472" i="3"/>
  <c r="B472" i="3"/>
  <c r="AR471" i="3"/>
  <c r="AQ471" i="3"/>
  <c r="AP471" i="3"/>
  <c r="AR471" i="4" s="1"/>
  <c r="AQ471" i="5" s="1"/>
  <c r="AR471" i="6" s="1"/>
  <c r="AR471" i="8" s="1"/>
  <c r="AR471" i="7" s="1"/>
  <c r="AR471" i="9" s="1"/>
  <c r="AR471" i="10" s="1"/>
  <c r="AR471" i="11" s="1"/>
  <c r="AR471" i="12" s="1"/>
  <c r="AR471" i="13" s="1"/>
  <c r="AR471" i="14" s="1"/>
  <c r="AO471" i="3"/>
  <c r="AN471" i="3"/>
  <c r="AP471" i="4" s="1"/>
  <c r="AO471" i="5" s="1"/>
  <c r="AP471" i="6" s="1"/>
  <c r="AP471" i="8" s="1"/>
  <c r="AP471" i="7" s="1"/>
  <c r="AP471" i="9" s="1"/>
  <c r="AP471" i="10" s="1"/>
  <c r="AP471" i="11" s="1"/>
  <c r="AP471" i="12" s="1"/>
  <c r="AP471" i="13" s="1"/>
  <c r="AP471" i="14" s="1"/>
  <c r="AM471" i="3"/>
  <c r="AL471" i="3"/>
  <c r="AN471" i="4" s="1"/>
  <c r="AM471" i="5" s="1"/>
  <c r="AN471" i="6" s="1"/>
  <c r="AN471" i="8" s="1"/>
  <c r="AN471" i="7" s="1"/>
  <c r="AN471" i="9" s="1"/>
  <c r="AN471" i="10" s="1"/>
  <c r="AN471" i="11" s="1"/>
  <c r="AN471" i="12" s="1"/>
  <c r="AN471" i="13" s="1"/>
  <c r="AN471" i="14" s="1"/>
  <c r="AK471" i="3"/>
  <c r="AJ471" i="3"/>
  <c r="AL471" i="4" s="1"/>
  <c r="AI471" i="3"/>
  <c r="AH471" i="3"/>
  <c r="AJ471" i="4" s="1"/>
  <c r="AI471" i="5" s="1"/>
  <c r="AJ471" i="6" s="1"/>
  <c r="AJ471" i="8" s="1"/>
  <c r="AJ471" i="7" s="1"/>
  <c r="AJ471" i="9" s="1"/>
  <c r="AJ471" i="10" s="1"/>
  <c r="AJ471" i="11" s="1"/>
  <c r="AJ471" i="12" s="1"/>
  <c r="AJ471" i="13" s="1"/>
  <c r="AJ471" i="14" s="1"/>
  <c r="AG471" i="3"/>
  <c r="C471" i="3"/>
  <c r="B471" i="3"/>
  <c r="AR470" i="3"/>
  <c r="AQ470" i="3"/>
  <c r="AP470" i="3"/>
  <c r="AR470" i="4" s="1"/>
  <c r="AQ470" i="5" s="1"/>
  <c r="AR470" i="6" s="1"/>
  <c r="AR470" i="8" s="1"/>
  <c r="AR470" i="7" s="1"/>
  <c r="AR470" i="9" s="1"/>
  <c r="AR470" i="10" s="1"/>
  <c r="AR470" i="11" s="1"/>
  <c r="AR470" i="12" s="1"/>
  <c r="AR470" i="13" s="1"/>
  <c r="AR470" i="14" s="1"/>
  <c r="AO470" i="3"/>
  <c r="AN470" i="3"/>
  <c r="AP470" i="4" s="1"/>
  <c r="AO470" i="5" s="1"/>
  <c r="AP470" i="6" s="1"/>
  <c r="AP470" i="8" s="1"/>
  <c r="AP470" i="7" s="1"/>
  <c r="AP470" i="9" s="1"/>
  <c r="AP470" i="10" s="1"/>
  <c r="AP470" i="11" s="1"/>
  <c r="AP470" i="12" s="1"/>
  <c r="AP470" i="13" s="1"/>
  <c r="AP470" i="14" s="1"/>
  <c r="AM470" i="3"/>
  <c r="AL470" i="3"/>
  <c r="AN470" i="4" s="1"/>
  <c r="AM470" i="5" s="1"/>
  <c r="AN470" i="6" s="1"/>
  <c r="AN470" i="8" s="1"/>
  <c r="AN470" i="7" s="1"/>
  <c r="AN470" i="9" s="1"/>
  <c r="AN470" i="10" s="1"/>
  <c r="AN470" i="11" s="1"/>
  <c r="AN470" i="12" s="1"/>
  <c r="AN470" i="13" s="1"/>
  <c r="AN470" i="14" s="1"/>
  <c r="AK470" i="3"/>
  <c r="AJ470" i="3"/>
  <c r="AL470" i="4" s="1"/>
  <c r="AI470" i="3"/>
  <c r="AH470" i="3"/>
  <c r="AJ470" i="4" s="1"/>
  <c r="AI470" i="5" s="1"/>
  <c r="AJ470" i="6" s="1"/>
  <c r="AJ470" i="8" s="1"/>
  <c r="AJ470" i="7" s="1"/>
  <c r="AJ470" i="9" s="1"/>
  <c r="AJ470" i="10" s="1"/>
  <c r="AJ470" i="11" s="1"/>
  <c r="AJ470" i="12" s="1"/>
  <c r="AJ470" i="13" s="1"/>
  <c r="AJ470" i="14" s="1"/>
  <c r="AG470" i="3"/>
  <c r="C470" i="3"/>
  <c r="B470" i="3"/>
  <c r="AR469" i="3"/>
  <c r="AQ469" i="3"/>
  <c r="AP469" i="3"/>
  <c r="AR469" i="4" s="1"/>
  <c r="AQ469" i="5" s="1"/>
  <c r="AR469" i="6" s="1"/>
  <c r="AR469" i="8" s="1"/>
  <c r="AR469" i="7" s="1"/>
  <c r="AR469" i="9" s="1"/>
  <c r="AR469" i="10" s="1"/>
  <c r="AR469" i="11" s="1"/>
  <c r="AR469" i="12" s="1"/>
  <c r="AR469" i="13" s="1"/>
  <c r="AR469" i="14" s="1"/>
  <c r="AO469" i="3"/>
  <c r="AN469" i="3"/>
  <c r="AP469" i="4" s="1"/>
  <c r="AO469" i="5" s="1"/>
  <c r="AP469" i="6" s="1"/>
  <c r="AP469" i="8" s="1"/>
  <c r="AP469" i="7" s="1"/>
  <c r="AP469" i="9" s="1"/>
  <c r="AP469" i="10" s="1"/>
  <c r="AP469" i="11" s="1"/>
  <c r="AP469" i="12" s="1"/>
  <c r="AP469" i="13" s="1"/>
  <c r="AP469" i="14" s="1"/>
  <c r="AM469" i="3"/>
  <c r="AL469" i="3"/>
  <c r="AN469" i="4" s="1"/>
  <c r="AM469" i="5" s="1"/>
  <c r="AN469" i="6" s="1"/>
  <c r="AN469" i="8" s="1"/>
  <c r="AN469" i="7" s="1"/>
  <c r="AN469" i="9" s="1"/>
  <c r="AN469" i="10" s="1"/>
  <c r="AN469" i="11" s="1"/>
  <c r="AN469" i="12" s="1"/>
  <c r="AN469" i="13" s="1"/>
  <c r="AN469" i="14" s="1"/>
  <c r="AK469" i="3"/>
  <c r="AJ469" i="3"/>
  <c r="AL469" i="4" s="1"/>
  <c r="AI469" i="3"/>
  <c r="AH469" i="3"/>
  <c r="AJ469" i="4" s="1"/>
  <c r="AI469" i="5" s="1"/>
  <c r="AJ469" i="6" s="1"/>
  <c r="AJ469" i="8" s="1"/>
  <c r="AJ469" i="7" s="1"/>
  <c r="AJ469" i="9" s="1"/>
  <c r="AJ469" i="10" s="1"/>
  <c r="AJ469" i="11" s="1"/>
  <c r="AJ469" i="12" s="1"/>
  <c r="AJ469" i="13" s="1"/>
  <c r="AJ469" i="14" s="1"/>
  <c r="AG469" i="3"/>
  <c r="C469" i="3"/>
  <c r="B469" i="3"/>
  <c r="A469" i="3"/>
  <c r="AR468" i="3"/>
  <c r="AQ468" i="3"/>
  <c r="AP468" i="3"/>
  <c r="AR468" i="4" s="1"/>
  <c r="AQ468" i="5" s="1"/>
  <c r="AR468" i="6" s="1"/>
  <c r="AR468" i="8" s="1"/>
  <c r="AR468" i="7" s="1"/>
  <c r="AR468" i="9" s="1"/>
  <c r="AR468" i="10" s="1"/>
  <c r="AR468" i="11" s="1"/>
  <c r="AR468" i="12" s="1"/>
  <c r="AR468" i="13" s="1"/>
  <c r="AR468" i="14" s="1"/>
  <c r="AO468" i="3"/>
  <c r="AN468" i="3"/>
  <c r="AP468" i="4" s="1"/>
  <c r="AO468" i="5" s="1"/>
  <c r="AP468" i="6" s="1"/>
  <c r="AP468" i="8" s="1"/>
  <c r="AP468" i="7" s="1"/>
  <c r="AP468" i="9" s="1"/>
  <c r="AP468" i="10" s="1"/>
  <c r="AP468" i="11" s="1"/>
  <c r="AP468" i="12" s="1"/>
  <c r="AP468" i="13" s="1"/>
  <c r="AP468" i="14" s="1"/>
  <c r="AM468" i="3"/>
  <c r="AL468" i="3"/>
  <c r="AN468" i="4" s="1"/>
  <c r="AM468" i="5" s="1"/>
  <c r="AN468" i="6" s="1"/>
  <c r="AN468" i="8" s="1"/>
  <c r="AN468" i="7" s="1"/>
  <c r="AN468" i="9" s="1"/>
  <c r="AN468" i="10" s="1"/>
  <c r="AN468" i="11" s="1"/>
  <c r="AN468" i="12" s="1"/>
  <c r="AN468" i="13" s="1"/>
  <c r="AN468" i="14" s="1"/>
  <c r="AK468" i="3"/>
  <c r="AJ468" i="3"/>
  <c r="AL468" i="4" s="1"/>
  <c r="AI468" i="3"/>
  <c r="AH468" i="3"/>
  <c r="AJ468" i="4" s="1"/>
  <c r="AI468" i="5" s="1"/>
  <c r="AJ468" i="6" s="1"/>
  <c r="AJ468" i="8" s="1"/>
  <c r="AJ468" i="7" s="1"/>
  <c r="AJ468" i="9" s="1"/>
  <c r="AJ468" i="10" s="1"/>
  <c r="AJ468" i="11" s="1"/>
  <c r="AJ468" i="12" s="1"/>
  <c r="AJ468" i="13" s="1"/>
  <c r="AJ468" i="14" s="1"/>
  <c r="AG468" i="3"/>
  <c r="C468" i="3"/>
  <c r="B468" i="3"/>
  <c r="A468" i="3"/>
  <c r="AR467" i="3"/>
  <c r="AQ467" i="3"/>
  <c r="AP467" i="3"/>
  <c r="AR467" i="4" s="1"/>
  <c r="AQ467" i="5" s="1"/>
  <c r="AR467" i="6" s="1"/>
  <c r="AR467" i="8" s="1"/>
  <c r="AR467" i="7" s="1"/>
  <c r="AR467" i="9" s="1"/>
  <c r="AR467" i="10" s="1"/>
  <c r="AR467" i="11" s="1"/>
  <c r="AR467" i="12" s="1"/>
  <c r="AR467" i="13" s="1"/>
  <c r="AR467" i="14" s="1"/>
  <c r="AO467" i="3"/>
  <c r="AN467" i="3"/>
  <c r="AP467" i="4" s="1"/>
  <c r="AO467" i="5" s="1"/>
  <c r="AP467" i="6" s="1"/>
  <c r="AP467" i="8" s="1"/>
  <c r="AP467" i="7" s="1"/>
  <c r="AP467" i="9" s="1"/>
  <c r="AP467" i="10" s="1"/>
  <c r="AP467" i="11" s="1"/>
  <c r="AP467" i="12" s="1"/>
  <c r="AP467" i="13" s="1"/>
  <c r="AP467" i="14" s="1"/>
  <c r="AM467" i="3"/>
  <c r="AL467" i="3"/>
  <c r="AN467" i="4" s="1"/>
  <c r="AM467" i="5" s="1"/>
  <c r="AN467" i="6" s="1"/>
  <c r="AN467" i="8" s="1"/>
  <c r="AN467" i="7" s="1"/>
  <c r="AN467" i="9" s="1"/>
  <c r="AN467" i="10" s="1"/>
  <c r="AN467" i="11" s="1"/>
  <c r="AN467" i="12" s="1"/>
  <c r="AN467" i="13" s="1"/>
  <c r="AN467" i="14" s="1"/>
  <c r="AK467" i="3"/>
  <c r="AJ467" i="3"/>
  <c r="AL467" i="4" s="1"/>
  <c r="AI467" i="3"/>
  <c r="AH467" i="3"/>
  <c r="AJ467" i="4" s="1"/>
  <c r="AI467" i="5" s="1"/>
  <c r="AJ467" i="6" s="1"/>
  <c r="AJ467" i="8" s="1"/>
  <c r="AJ467" i="7" s="1"/>
  <c r="AJ467" i="9" s="1"/>
  <c r="AJ467" i="10" s="1"/>
  <c r="AJ467" i="11" s="1"/>
  <c r="AJ467" i="12" s="1"/>
  <c r="AJ467" i="13" s="1"/>
  <c r="AJ467" i="14" s="1"/>
  <c r="AG467" i="3"/>
  <c r="C467" i="3"/>
  <c r="B467" i="3"/>
  <c r="A467" i="3"/>
  <c r="AR466" i="3"/>
  <c r="AQ466" i="3"/>
  <c r="AP466" i="3"/>
  <c r="AR466" i="4" s="1"/>
  <c r="AQ466" i="5" s="1"/>
  <c r="AR466" i="6" s="1"/>
  <c r="AR466" i="8" s="1"/>
  <c r="AR466" i="7" s="1"/>
  <c r="AR466" i="9" s="1"/>
  <c r="AR466" i="10" s="1"/>
  <c r="AR466" i="11" s="1"/>
  <c r="AR466" i="12" s="1"/>
  <c r="AR466" i="13" s="1"/>
  <c r="AR466" i="14" s="1"/>
  <c r="AO466" i="3"/>
  <c r="AN466" i="3"/>
  <c r="AP466" i="4" s="1"/>
  <c r="AO466" i="5" s="1"/>
  <c r="AP466" i="6" s="1"/>
  <c r="AP466" i="8" s="1"/>
  <c r="AP466" i="7" s="1"/>
  <c r="AP466" i="9" s="1"/>
  <c r="AP466" i="10" s="1"/>
  <c r="AP466" i="11" s="1"/>
  <c r="AP466" i="12" s="1"/>
  <c r="AP466" i="13" s="1"/>
  <c r="AP466" i="14" s="1"/>
  <c r="AM466" i="3"/>
  <c r="AL466" i="3"/>
  <c r="AN466" i="4" s="1"/>
  <c r="AM466" i="5" s="1"/>
  <c r="AN466" i="6" s="1"/>
  <c r="AN466" i="8" s="1"/>
  <c r="AN466" i="7" s="1"/>
  <c r="AN466" i="9" s="1"/>
  <c r="AN466" i="10" s="1"/>
  <c r="AN466" i="11" s="1"/>
  <c r="AN466" i="12" s="1"/>
  <c r="AN466" i="13" s="1"/>
  <c r="AN466" i="14" s="1"/>
  <c r="AK466" i="3"/>
  <c r="AJ466" i="3"/>
  <c r="AL466" i="4" s="1"/>
  <c r="AI466" i="3"/>
  <c r="AH466" i="3"/>
  <c r="AJ466" i="4" s="1"/>
  <c r="AI466" i="5" s="1"/>
  <c r="AJ466" i="6" s="1"/>
  <c r="AJ466" i="8" s="1"/>
  <c r="AJ466" i="7" s="1"/>
  <c r="AJ466" i="9" s="1"/>
  <c r="AJ466" i="10" s="1"/>
  <c r="AJ466" i="11" s="1"/>
  <c r="AJ466" i="12" s="1"/>
  <c r="AJ466" i="13" s="1"/>
  <c r="AJ466" i="14" s="1"/>
  <c r="AG466" i="3"/>
  <c r="C466" i="3"/>
  <c r="B466" i="3"/>
  <c r="A466" i="3"/>
  <c r="AR465" i="3"/>
  <c r="AQ465" i="3"/>
  <c r="AP465" i="3"/>
  <c r="AR465" i="4" s="1"/>
  <c r="AQ465" i="5" s="1"/>
  <c r="AR465" i="6" s="1"/>
  <c r="AR465" i="8" s="1"/>
  <c r="AR465" i="7" s="1"/>
  <c r="AR465" i="9" s="1"/>
  <c r="AR465" i="10" s="1"/>
  <c r="AR465" i="11" s="1"/>
  <c r="AR465" i="12" s="1"/>
  <c r="AR465" i="13" s="1"/>
  <c r="AR465" i="14" s="1"/>
  <c r="AO465" i="3"/>
  <c r="AN465" i="3"/>
  <c r="AP465" i="4" s="1"/>
  <c r="AO465" i="5" s="1"/>
  <c r="AP465" i="6" s="1"/>
  <c r="AP465" i="8" s="1"/>
  <c r="AP465" i="7" s="1"/>
  <c r="AP465" i="9" s="1"/>
  <c r="AP465" i="10" s="1"/>
  <c r="AP465" i="11" s="1"/>
  <c r="AP465" i="12" s="1"/>
  <c r="AP465" i="13" s="1"/>
  <c r="AP465" i="14" s="1"/>
  <c r="AM465" i="3"/>
  <c r="AL465" i="3"/>
  <c r="AN465" i="4" s="1"/>
  <c r="AM465" i="5" s="1"/>
  <c r="AN465" i="6" s="1"/>
  <c r="AN465" i="8" s="1"/>
  <c r="AN465" i="7" s="1"/>
  <c r="AN465" i="9" s="1"/>
  <c r="AN465" i="10" s="1"/>
  <c r="AN465" i="11" s="1"/>
  <c r="AN465" i="12" s="1"/>
  <c r="AN465" i="13" s="1"/>
  <c r="AN465" i="14" s="1"/>
  <c r="AK465" i="3"/>
  <c r="AJ465" i="3"/>
  <c r="AL465" i="4" s="1"/>
  <c r="AI465" i="3"/>
  <c r="AH465" i="3"/>
  <c r="AJ465" i="4" s="1"/>
  <c r="AI465" i="5" s="1"/>
  <c r="AJ465" i="6" s="1"/>
  <c r="AJ465" i="8" s="1"/>
  <c r="AJ465" i="7" s="1"/>
  <c r="AJ465" i="9" s="1"/>
  <c r="AJ465" i="10" s="1"/>
  <c r="AJ465" i="11" s="1"/>
  <c r="AJ465" i="12" s="1"/>
  <c r="AJ465" i="13" s="1"/>
  <c r="AJ465" i="14" s="1"/>
  <c r="AG465" i="3"/>
  <c r="C465" i="3"/>
  <c r="B465" i="3"/>
  <c r="A465" i="3"/>
  <c r="AR464" i="3"/>
  <c r="AQ464" i="3"/>
  <c r="AP464" i="3"/>
  <c r="AR464" i="4" s="1"/>
  <c r="AQ464" i="5" s="1"/>
  <c r="AR464" i="6" s="1"/>
  <c r="AR464" i="8" s="1"/>
  <c r="AR464" i="7" s="1"/>
  <c r="AR464" i="9" s="1"/>
  <c r="AR464" i="10" s="1"/>
  <c r="AR464" i="11" s="1"/>
  <c r="AR464" i="12" s="1"/>
  <c r="AR464" i="13" s="1"/>
  <c r="AR464" i="14" s="1"/>
  <c r="AO464" i="3"/>
  <c r="AN464" i="3"/>
  <c r="AP464" i="4" s="1"/>
  <c r="AO464" i="5" s="1"/>
  <c r="AP464" i="6" s="1"/>
  <c r="AP464" i="8" s="1"/>
  <c r="AP464" i="7" s="1"/>
  <c r="AP464" i="9" s="1"/>
  <c r="AP464" i="10" s="1"/>
  <c r="AP464" i="11" s="1"/>
  <c r="AP464" i="12" s="1"/>
  <c r="AP464" i="13" s="1"/>
  <c r="AP464" i="14" s="1"/>
  <c r="AM464" i="3"/>
  <c r="AL464" i="3"/>
  <c r="AN464" i="4" s="1"/>
  <c r="AM464" i="5" s="1"/>
  <c r="AN464" i="6" s="1"/>
  <c r="AN464" i="8" s="1"/>
  <c r="AN464" i="7" s="1"/>
  <c r="AN464" i="9" s="1"/>
  <c r="AN464" i="10" s="1"/>
  <c r="AN464" i="11" s="1"/>
  <c r="AN464" i="12" s="1"/>
  <c r="AN464" i="13" s="1"/>
  <c r="AN464" i="14" s="1"/>
  <c r="AK464" i="3"/>
  <c r="AJ464" i="3"/>
  <c r="AL464" i="4" s="1"/>
  <c r="AI464" i="3"/>
  <c r="AH464" i="3"/>
  <c r="AJ464" i="4" s="1"/>
  <c r="AI464" i="5" s="1"/>
  <c r="AJ464" i="6" s="1"/>
  <c r="AJ464" i="8" s="1"/>
  <c r="AJ464" i="7" s="1"/>
  <c r="AJ464" i="9" s="1"/>
  <c r="AJ464" i="10" s="1"/>
  <c r="AJ464" i="11" s="1"/>
  <c r="AJ464" i="12" s="1"/>
  <c r="AJ464" i="13" s="1"/>
  <c r="AJ464" i="14" s="1"/>
  <c r="AG464" i="3"/>
  <c r="C464" i="3"/>
  <c r="B464" i="3"/>
  <c r="A464" i="3"/>
  <c r="AR463" i="3"/>
  <c r="AQ463" i="3"/>
  <c r="AP463" i="3"/>
  <c r="AR463" i="4" s="1"/>
  <c r="AQ463" i="5" s="1"/>
  <c r="AR463" i="6" s="1"/>
  <c r="AR463" i="8" s="1"/>
  <c r="AR463" i="7" s="1"/>
  <c r="AR463" i="9" s="1"/>
  <c r="AR463" i="10" s="1"/>
  <c r="AR463" i="11" s="1"/>
  <c r="AR463" i="12" s="1"/>
  <c r="AR463" i="13" s="1"/>
  <c r="AR463" i="14" s="1"/>
  <c r="AO463" i="3"/>
  <c r="AN463" i="3"/>
  <c r="AP463" i="4" s="1"/>
  <c r="AO463" i="5" s="1"/>
  <c r="AP463" i="6" s="1"/>
  <c r="AP463" i="8" s="1"/>
  <c r="AP463" i="7" s="1"/>
  <c r="AP463" i="9" s="1"/>
  <c r="AP463" i="10" s="1"/>
  <c r="AP463" i="11" s="1"/>
  <c r="AP463" i="12" s="1"/>
  <c r="AP463" i="13" s="1"/>
  <c r="AP463" i="14" s="1"/>
  <c r="AM463" i="3"/>
  <c r="AL463" i="3"/>
  <c r="AN463" i="4" s="1"/>
  <c r="AM463" i="5" s="1"/>
  <c r="AN463" i="6" s="1"/>
  <c r="AN463" i="8" s="1"/>
  <c r="AN463" i="7" s="1"/>
  <c r="AN463" i="9" s="1"/>
  <c r="AN463" i="10" s="1"/>
  <c r="AN463" i="11" s="1"/>
  <c r="AN463" i="12" s="1"/>
  <c r="AN463" i="13" s="1"/>
  <c r="AN463" i="14" s="1"/>
  <c r="AK463" i="3"/>
  <c r="AJ463" i="3"/>
  <c r="AL463" i="4" s="1"/>
  <c r="AI463" i="3"/>
  <c r="AH463" i="3"/>
  <c r="AJ463" i="4" s="1"/>
  <c r="AI463" i="5" s="1"/>
  <c r="AJ463" i="6" s="1"/>
  <c r="AJ463" i="8" s="1"/>
  <c r="AJ463" i="7" s="1"/>
  <c r="AJ463" i="9" s="1"/>
  <c r="AJ463" i="10" s="1"/>
  <c r="AJ463" i="11" s="1"/>
  <c r="AJ463" i="12" s="1"/>
  <c r="AJ463" i="13" s="1"/>
  <c r="AJ463" i="14" s="1"/>
  <c r="AG463" i="3"/>
  <c r="C463" i="3"/>
  <c r="B463" i="3"/>
  <c r="A463" i="3"/>
  <c r="AR462" i="3"/>
  <c r="AQ462" i="3"/>
  <c r="AP462" i="3"/>
  <c r="AR462" i="4" s="1"/>
  <c r="AQ462" i="5" s="1"/>
  <c r="AR462" i="6" s="1"/>
  <c r="AR462" i="8" s="1"/>
  <c r="AR462" i="7" s="1"/>
  <c r="AR462" i="9" s="1"/>
  <c r="AR462" i="10" s="1"/>
  <c r="AR462" i="11" s="1"/>
  <c r="AR462" i="12" s="1"/>
  <c r="AR462" i="13" s="1"/>
  <c r="AR462" i="14" s="1"/>
  <c r="AO462" i="3"/>
  <c r="AN462" i="3"/>
  <c r="AP462" i="4" s="1"/>
  <c r="AO462" i="5" s="1"/>
  <c r="AP462" i="6" s="1"/>
  <c r="AP462" i="8" s="1"/>
  <c r="AP462" i="7" s="1"/>
  <c r="AP462" i="9" s="1"/>
  <c r="AP462" i="10" s="1"/>
  <c r="AP462" i="11" s="1"/>
  <c r="AP462" i="12" s="1"/>
  <c r="AP462" i="13" s="1"/>
  <c r="AP462" i="14" s="1"/>
  <c r="AM462" i="3"/>
  <c r="AL462" i="3"/>
  <c r="AN462" i="4" s="1"/>
  <c r="AM462" i="5" s="1"/>
  <c r="AN462" i="6" s="1"/>
  <c r="AN462" i="8" s="1"/>
  <c r="AN462" i="7" s="1"/>
  <c r="AN462" i="9" s="1"/>
  <c r="AN462" i="10" s="1"/>
  <c r="AN462" i="11" s="1"/>
  <c r="AN462" i="12" s="1"/>
  <c r="AN462" i="13" s="1"/>
  <c r="AN462" i="14" s="1"/>
  <c r="AK462" i="3"/>
  <c r="AJ462" i="3"/>
  <c r="AL462" i="4" s="1"/>
  <c r="AI462" i="3"/>
  <c r="AH462" i="3"/>
  <c r="AJ462" i="4" s="1"/>
  <c r="AI462" i="5" s="1"/>
  <c r="AJ462" i="6" s="1"/>
  <c r="AJ462" i="8" s="1"/>
  <c r="AJ462" i="7" s="1"/>
  <c r="AJ462" i="9" s="1"/>
  <c r="AJ462" i="10" s="1"/>
  <c r="AJ462" i="11" s="1"/>
  <c r="AJ462" i="12" s="1"/>
  <c r="AJ462" i="13" s="1"/>
  <c r="AJ462" i="14" s="1"/>
  <c r="AG462" i="3"/>
  <c r="C462" i="3"/>
  <c r="B462" i="3"/>
  <c r="A462" i="3"/>
  <c r="AR461" i="3"/>
  <c r="AQ461" i="3"/>
  <c r="AP461" i="3"/>
  <c r="AR461" i="4" s="1"/>
  <c r="AQ461" i="5" s="1"/>
  <c r="AR461" i="6" s="1"/>
  <c r="AR461" i="8" s="1"/>
  <c r="AR461" i="7" s="1"/>
  <c r="AR461" i="9" s="1"/>
  <c r="AR461" i="10" s="1"/>
  <c r="AR461" i="11" s="1"/>
  <c r="AR461" i="12" s="1"/>
  <c r="AR461" i="13" s="1"/>
  <c r="AR461" i="14" s="1"/>
  <c r="AO461" i="3"/>
  <c r="AN461" i="3"/>
  <c r="AP461" i="4" s="1"/>
  <c r="AO461" i="5" s="1"/>
  <c r="AP461" i="6" s="1"/>
  <c r="AP461" i="8" s="1"/>
  <c r="AP461" i="7" s="1"/>
  <c r="AP461" i="9" s="1"/>
  <c r="AP461" i="10" s="1"/>
  <c r="AP461" i="11" s="1"/>
  <c r="AP461" i="12" s="1"/>
  <c r="AP461" i="13" s="1"/>
  <c r="AP461" i="14" s="1"/>
  <c r="AM461" i="3"/>
  <c r="AL461" i="3"/>
  <c r="AN461" i="4" s="1"/>
  <c r="AM461" i="5" s="1"/>
  <c r="AN461" i="6" s="1"/>
  <c r="AN461" i="8" s="1"/>
  <c r="AN461" i="7" s="1"/>
  <c r="AN461" i="9" s="1"/>
  <c r="AN461" i="10" s="1"/>
  <c r="AN461" i="11" s="1"/>
  <c r="AN461" i="12" s="1"/>
  <c r="AN461" i="13" s="1"/>
  <c r="AN461" i="14" s="1"/>
  <c r="AK461" i="3"/>
  <c r="AJ461" i="3"/>
  <c r="AL461" i="4" s="1"/>
  <c r="AI461" i="3"/>
  <c r="AH461" i="3"/>
  <c r="AJ461" i="4" s="1"/>
  <c r="AI461" i="5" s="1"/>
  <c r="AJ461" i="6" s="1"/>
  <c r="AJ461" i="8" s="1"/>
  <c r="AJ461" i="7" s="1"/>
  <c r="AJ461" i="9" s="1"/>
  <c r="AJ461" i="10" s="1"/>
  <c r="AJ461" i="11" s="1"/>
  <c r="AJ461" i="12" s="1"/>
  <c r="AJ461" i="13" s="1"/>
  <c r="AJ461" i="14" s="1"/>
  <c r="AG461" i="3"/>
  <c r="C461" i="3"/>
  <c r="B461" i="3"/>
  <c r="A461" i="3"/>
  <c r="AR460" i="3"/>
  <c r="AQ460" i="3"/>
  <c r="AP460" i="3"/>
  <c r="AR460" i="4" s="1"/>
  <c r="AQ460" i="5" s="1"/>
  <c r="AR460" i="6" s="1"/>
  <c r="AR460" i="8" s="1"/>
  <c r="AR460" i="7" s="1"/>
  <c r="AR460" i="9" s="1"/>
  <c r="AR460" i="10" s="1"/>
  <c r="AR460" i="11" s="1"/>
  <c r="AR460" i="12" s="1"/>
  <c r="AR460" i="13" s="1"/>
  <c r="AR460" i="14" s="1"/>
  <c r="AO460" i="3"/>
  <c r="AN460" i="3"/>
  <c r="AP460" i="4" s="1"/>
  <c r="AO460" i="5" s="1"/>
  <c r="AP460" i="6" s="1"/>
  <c r="AP460" i="8" s="1"/>
  <c r="AP460" i="7" s="1"/>
  <c r="AP460" i="9" s="1"/>
  <c r="AP460" i="10" s="1"/>
  <c r="AP460" i="11" s="1"/>
  <c r="AP460" i="12" s="1"/>
  <c r="AP460" i="13" s="1"/>
  <c r="AP460" i="14" s="1"/>
  <c r="AM460" i="3"/>
  <c r="AL460" i="3"/>
  <c r="AN460" i="4" s="1"/>
  <c r="AM460" i="5" s="1"/>
  <c r="AN460" i="6" s="1"/>
  <c r="AN460" i="8" s="1"/>
  <c r="AN460" i="7" s="1"/>
  <c r="AN460" i="9" s="1"/>
  <c r="AN460" i="10" s="1"/>
  <c r="AN460" i="11" s="1"/>
  <c r="AN460" i="12" s="1"/>
  <c r="AN460" i="13" s="1"/>
  <c r="AN460" i="14" s="1"/>
  <c r="AK460" i="3"/>
  <c r="AJ460" i="3"/>
  <c r="AL460" i="4" s="1"/>
  <c r="AI460" i="3"/>
  <c r="AH460" i="3"/>
  <c r="AJ460" i="4" s="1"/>
  <c r="AI460" i="5" s="1"/>
  <c r="AJ460" i="6" s="1"/>
  <c r="AJ460" i="8" s="1"/>
  <c r="AJ460" i="7" s="1"/>
  <c r="AJ460" i="9" s="1"/>
  <c r="AJ460" i="10" s="1"/>
  <c r="AJ460" i="11" s="1"/>
  <c r="AJ460" i="12" s="1"/>
  <c r="AJ460" i="13" s="1"/>
  <c r="AJ460" i="14" s="1"/>
  <c r="AG460" i="3"/>
  <c r="C460" i="3"/>
  <c r="B460" i="3"/>
  <c r="A460" i="3"/>
  <c r="AR459" i="3"/>
  <c r="AQ459" i="3"/>
  <c r="AP459" i="3"/>
  <c r="AR459" i="4" s="1"/>
  <c r="AQ459" i="5" s="1"/>
  <c r="AR459" i="6" s="1"/>
  <c r="AR459" i="8" s="1"/>
  <c r="AR459" i="7" s="1"/>
  <c r="AR459" i="9" s="1"/>
  <c r="AR459" i="10" s="1"/>
  <c r="AR459" i="11" s="1"/>
  <c r="AR459" i="12" s="1"/>
  <c r="AR459" i="13" s="1"/>
  <c r="AR459" i="14" s="1"/>
  <c r="AO459" i="3"/>
  <c r="AN459" i="3"/>
  <c r="AP459" i="4" s="1"/>
  <c r="AO459" i="5" s="1"/>
  <c r="AP459" i="6" s="1"/>
  <c r="AP459" i="8" s="1"/>
  <c r="AP459" i="7" s="1"/>
  <c r="AP459" i="9" s="1"/>
  <c r="AP459" i="10" s="1"/>
  <c r="AP459" i="11" s="1"/>
  <c r="AP459" i="12" s="1"/>
  <c r="AP459" i="13" s="1"/>
  <c r="AP459" i="14" s="1"/>
  <c r="AM459" i="3"/>
  <c r="AL459" i="3"/>
  <c r="AN459" i="4" s="1"/>
  <c r="AM459" i="5" s="1"/>
  <c r="AN459" i="6" s="1"/>
  <c r="AN459" i="8" s="1"/>
  <c r="AN459" i="7" s="1"/>
  <c r="AN459" i="9" s="1"/>
  <c r="AN459" i="10" s="1"/>
  <c r="AN459" i="11" s="1"/>
  <c r="AN459" i="12" s="1"/>
  <c r="AN459" i="13" s="1"/>
  <c r="AN459" i="14" s="1"/>
  <c r="AK459" i="3"/>
  <c r="AJ459" i="3"/>
  <c r="AL459" i="4" s="1"/>
  <c r="AI459" i="3"/>
  <c r="AH459" i="3"/>
  <c r="AJ459" i="4" s="1"/>
  <c r="AI459" i="5" s="1"/>
  <c r="AJ459" i="6" s="1"/>
  <c r="AJ459" i="8" s="1"/>
  <c r="AJ459" i="7" s="1"/>
  <c r="AJ459" i="9" s="1"/>
  <c r="AJ459" i="10" s="1"/>
  <c r="AJ459" i="11" s="1"/>
  <c r="AJ459" i="12" s="1"/>
  <c r="AJ459" i="13" s="1"/>
  <c r="AJ459" i="14" s="1"/>
  <c r="AG459" i="3"/>
  <c r="C459" i="3"/>
  <c r="B459" i="3"/>
  <c r="A459" i="3"/>
  <c r="AR458" i="3"/>
  <c r="AQ458" i="3"/>
  <c r="AP458" i="3"/>
  <c r="AR458" i="4" s="1"/>
  <c r="AQ458" i="5" s="1"/>
  <c r="AR458" i="6" s="1"/>
  <c r="AR458" i="8" s="1"/>
  <c r="AR458" i="7" s="1"/>
  <c r="AR458" i="9" s="1"/>
  <c r="AR458" i="10" s="1"/>
  <c r="AR458" i="11" s="1"/>
  <c r="AR458" i="12" s="1"/>
  <c r="AR458" i="13" s="1"/>
  <c r="AR458" i="14" s="1"/>
  <c r="AO458" i="3"/>
  <c r="AN458" i="3"/>
  <c r="AP458" i="4" s="1"/>
  <c r="AO458" i="5" s="1"/>
  <c r="AP458" i="6" s="1"/>
  <c r="AP458" i="8" s="1"/>
  <c r="AP458" i="7" s="1"/>
  <c r="AP458" i="9" s="1"/>
  <c r="AP458" i="10" s="1"/>
  <c r="AP458" i="11" s="1"/>
  <c r="AP458" i="12" s="1"/>
  <c r="AP458" i="13" s="1"/>
  <c r="AP458" i="14" s="1"/>
  <c r="AM458" i="3"/>
  <c r="AL458" i="3"/>
  <c r="AN458" i="4" s="1"/>
  <c r="AM458" i="5" s="1"/>
  <c r="AN458" i="6" s="1"/>
  <c r="AN458" i="8" s="1"/>
  <c r="AN458" i="7" s="1"/>
  <c r="AN458" i="9" s="1"/>
  <c r="AN458" i="10" s="1"/>
  <c r="AN458" i="11" s="1"/>
  <c r="AN458" i="12" s="1"/>
  <c r="AN458" i="13" s="1"/>
  <c r="AN458" i="14" s="1"/>
  <c r="AK458" i="3"/>
  <c r="AJ458" i="3"/>
  <c r="AL458" i="4" s="1"/>
  <c r="AI458" i="3"/>
  <c r="AH458" i="3"/>
  <c r="AJ458" i="4" s="1"/>
  <c r="AI458" i="5" s="1"/>
  <c r="AJ458" i="6" s="1"/>
  <c r="AJ458" i="8" s="1"/>
  <c r="AJ458" i="7" s="1"/>
  <c r="AJ458" i="9" s="1"/>
  <c r="AJ458" i="10" s="1"/>
  <c r="AJ458" i="11" s="1"/>
  <c r="AJ458" i="12" s="1"/>
  <c r="AJ458" i="13" s="1"/>
  <c r="AJ458" i="14" s="1"/>
  <c r="AG458" i="3"/>
  <c r="C458" i="3"/>
  <c r="B458" i="3"/>
  <c r="A458" i="3"/>
  <c r="AR457" i="3"/>
  <c r="AQ457" i="3"/>
  <c r="AP457" i="3"/>
  <c r="AR457" i="4" s="1"/>
  <c r="AQ457" i="5" s="1"/>
  <c r="AR457" i="6" s="1"/>
  <c r="AR457" i="8" s="1"/>
  <c r="AR457" i="7" s="1"/>
  <c r="AR457" i="9" s="1"/>
  <c r="AR457" i="10" s="1"/>
  <c r="AR457" i="11" s="1"/>
  <c r="AR457" i="12" s="1"/>
  <c r="AR457" i="13" s="1"/>
  <c r="AR457" i="14" s="1"/>
  <c r="AO457" i="3"/>
  <c r="AN457" i="3"/>
  <c r="AP457" i="4" s="1"/>
  <c r="AO457" i="5" s="1"/>
  <c r="AP457" i="6" s="1"/>
  <c r="AP457" i="8" s="1"/>
  <c r="AP457" i="7" s="1"/>
  <c r="AP457" i="9" s="1"/>
  <c r="AP457" i="10" s="1"/>
  <c r="AP457" i="11" s="1"/>
  <c r="AP457" i="12" s="1"/>
  <c r="AP457" i="13" s="1"/>
  <c r="AP457" i="14" s="1"/>
  <c r="AM457" i="3"/>
  <c r="AL457" i="3"/>
  <c r="AN457" i="4" s="1"/>
  <c r="AM457" i="5" s="1"/>
  <c r="AN457" i="6" s="1"/>
  <c r="AN457" i="8" s="1"/>
  <c r="AN457" i="7" s="1"/>
  <c r="AN457" i="9" s="1"/>
  <c r="AN457" i="10" s="1"/>
  <c r="AN457" i="11" s="1"/>
  <c r="AN457" i="12" s="1"/>
  <c r="AN457" i="13" s="1"/>
  <c r="AN457" i="14" s="1"/>
  <c r="AK457" i="3"/>
  <c r="AJ457" i="3"/>
  <c r="AL457" i="4" s="1"/>
  <c r="AI457" i="3"/>
  <c r="AH457" i="3"/>
  <c r="AJ457" i="4" s="1"/>
  <c r="AI457" i="5" s="1"/>
  <c r="AJ457" i="6" s="1"/>
  <c r="AJ457" i="8" s="1"/>
  <c r="AJ457" i="7" s="1"/>
  <c r="AJ457" i="9" s="1"/>
  <c r="AJ457" i="10" s="1"/>
  <c r="AJ457" i="11" s="1"/>
  <c r="AJ457" i="12" s="1"/>
  <c r="AJ457" i="13" s="1"/>
  <c r="AJ457" i="14" s="1"/>
  <c r="AG457" i="3"/>
  <c r="C457" i="3"/>
  <c r="B457" i="3"/>
  <c r="A457" i="3"/>
  <c r="AR456" i="3"/>
  <c r="AQ456" i="3"/>
  <c r="AP456" i="3"/>
  <c r="AR456" i="4" s="1"/>
  <c r="AQ456" i="5" s="1"/>
  <c r="AR456" i="6" s="1"/>
  <c r="AR456" i="8" s="1"/>
  <c r="AR456" i="7" s="1"/>
  <c r="AR456" i="9" s="1"/>
  <c r="AR456" i="10" s="1"/>
  <c r="AR456" i="11" s="1"/>
  <c r="AR456" i="12" s="1"/>
  <c r="AR456" i="13" s="1"/>
  <c r="AR456" i="14" s="1"/>
  <c r="AO456" i="3"/>
  <c r="AN456" i="3"/>
  <c r="AP456" i="4" s="1"/>
  <c r="AO456" i="5" s="1"/>
  <c r="AP456" i="6" s="1"/>
  <c r="AP456" i="8" s="1"/>
  <c r="AP456" i="7" s="1"/>
  <c r="AP456" i="9" s="1"/>
  <c r="AP456" i="10" s="1"/>
  <c r="AP456" i="11" s="1"/>
  <c r="AP456" i="12" s="1"/>
  <c r="AP456" i="13" s="1"/>
  <c r="AP456" i="14" s="1"/>
  <c r="AM456" i="3"/>
  <c r="AL456" i="3"/>
  <c r="AN456" i="4" s="1"/>
  <c r="AM456" i="5" s="1"/>
  <c r="AN456" i="6" s="1"/>
  <c r="AN456" i="8" s="1"/>
  <c r="AN456" i="7" s="1"/>
  <c r="AN456" i="9" s="1"/>
  <c r="AN456" i="10" s="1"/>
  <c r="AN456" i="11" s="1"/>
  <c r="AN456" i="12" s="1"/>
  <c r="AN456" i="13" s="1"/>
  <c r="AN456" i="14" s="1"/>
  <c r="AK456" i="3"/>
  <c r="AJ456" i="3"/>
  <c r="AL456" i="4" s="1"/>
  <c r="AI456" i="3"/>
  <c r="AH456" i="3"/>
  <c r="AJ456" i="4" s="1"/>
  <c r="AI456" i="5" s="1"/>
  <c r="AJ456" i="6" s="1"/>
  <c r="AJ456" i="8" s="1"/>
  <c r="AJ456" i="7" s="1"/>
  <c r="AJ456" i="9" s="1"/>
  <c r="AJ456" i="10" s="1"/>
  <c r="AJ456" i="11" s="1"/>
  <c r="AJ456" i="12" s="1"/>
  <c r="AJ456" i="13" s="1"/>
  <c r="AJ456" i="14" s="1"/>
  <c r="AG456" i="3"/>
  <c r="C456" i="3"/>
  <c r="B456" i="3"/>
  <c r="A456" i="3"/>
  <c r="AR455" i="3"/>
  <c r="AQ455" i="3"/>
  <c r="AP455" i="3"/>
  <c r="AR455" i="4" s="1"/>
  <c r="AQ455" i="5" s="1"/>
  <c r="AR455" i="6" s="1"/>
  <c r="AR455" i="8" s="1"/>
  <c r="AR455" i="7" s="1"/>
  <c r="AR455" i="9" s="1"/>
  <c r="AR455" i="10" s="1"/>
  <c r="AR455" i="11" s="1"/>
  <c r="AR455" i="12" s="1"/>
  <c r="AR455" i="13" s="1"/>
  <c r="AR455" i="14" s="1"/>
  <c r="AO455" i="3"/>
  <c r="AN455" i="3"/>
  <c r="AP455" i="4" s="1"/>
  <c r="AO455" i="5" s="1"/>
  <c r="AP455" i="6" s="1"/>
  <c r="AP455" i="8" s="1"/>
  <c r="AP455" i="7" s="1"/>
  <c r="AP455" i="9" s="1"/>
  <c r="AP455" i="10" s="1"/>
  <c r="AP455" i="11" s="1"/>
  <c r="AP455" i="12" s="1"/>
  <c r="AP455" i="13" s="1"/>
  <c r="AP455" i="14" s="1"/>
  <c r="AM455" i="3"/>
  <c r="AL455" i="3"/>
  <c r="AN455" i="4" s="1"/>
  <c r="AM455" i="5" s="1"/>
  <c r="AN455" i="6" s="1"/>
  <c r="AN455" i="8" s="1"/>
  <c r="AN455" i="7" s="1"/>
  <c r="AN455" i="9" s="1"/>
  <c r="AN455" i="10" s="1"/>
  <c r="AN455" i="11" s="1"/>
  <c r="AN455" i="12" s="1"/>
  <c r="AN455" i="13" s="1"/>
  <c r="AN455" i="14" s="1"/>
  <c r="AK455" i="3"/>
  <c r="AJ455" i="3"/>
  <c r="AL455" i="4" s="1"/>
  <c r="AI455" i="3"/>
  <c r="AH455" i="3"/>
  <c r="AJ455" i="4" s="1"/>
  <c r="AI455" i="5" s="1"/>
  <c r="AJ455" i="6" s="1"/>
  <c r="AJ455" i="8" s="1"/>
  <c r="AJ455" i="7" s="1"/>
  <c r="AJ455" i="9" s="1"/>
  <c r="AJ455" i="10" s="1"/>
  <c r="AJ455" i="11" s="1"/>
  <c r="AJ455" i="12" s="1"/>
  <c r="AJ455" i="13" s="1"/>
  <c r="AJ455" i="14" s="1"/>
  <c r="AG455" i="3"/>
  <c r="C455" i="3"/>
  <c r="B455" i="3"/>
  <c r="A455" i="3"/>
  <c r="AR454" i="3"/>
  <c r="AQ454" i="3"/>
  <c r="AP454" i="3"/>
  <c r="AR454" i="4" s="1"/>
  <c r="AQ454" i="5" s="1"/>
  <c r="AR454" i="6" s="1"/>
  <c r="AR454" i="8" s="1"/>
  <c r="AR454" i="7" s="1"/>
  <c r="AR454" i="9" s="1"/>
  <c r="AR454" i="10" s="1"/>
  <c r="AR454" i="11" s="1"/>
  <c r="AR454" i="12" s="1"/>
  <c r="AR454" i="13" s="1"/>
  <c r="AR454" i="14" s="1"/>
  <c r="AO454" i="3"/>
  <c r="AN454" i="3"/>
  <c r="AP454" i="4" s="1"/>
  <c r="AO454" i="5" s="1"/>
  <c r="AP454" i="6" s="1"/>
  <c r="AP454" i="8" s="1"/>
  <c r="AP454" i="7" s="1"/>
  <c r="AP454" i="9" s="1"/>
  <c r="AP454" i="10" s="1"/>
  <c r="AP454" i="11" s="1"/>
  <c r="AP454" i="12" s="1"/>
  <c r="AP454" i="13" s="1"/>
  <c r="AP454" i="14" s="1"/>
  <c r="AM454" i="3"/>
  <c r="AL454" i="3"/>
  <c r="AN454" i="4" s="1"/>
  <c r="AM454" i="5" s="1"/>
  <c r="AN454" i="6" s="1"/>
  <c r="AN454" i="8" s="1"/>
  <c r="AN454" i="7" s="1"/>
  <c r="AN454" i="9" s="1"/>
  <c r="AN454" i="10" s="1"/>
  <c r="AN454" i="11" s="1"/>
  <c r="AN454" i="12" s="1"/>
  <c r="AN454" i="13" s="1"/>
  <c r="AN454" i="14" s="1"/>
  <c r="AK454" i="3"/>
  <c r="AJ454" i="3"/>
  <c r="AL454" i="4" s="1"/>
  <c r="AI454" i="3"/>
  <c r="AH454" i="3"/>
  <c r="AJ454" i="4" s="1"/>
  <c r="AI454" i="5" s="1"/>
  <c r="AJ454" i="6" s="1"/>
  <c r="AJ454" i="8" s="1"/>
  <c r="AJ454" i="7" s="1"/>
  <c r="AJ454" i="9" s="1"/>
  <c r="AJ454" i="10" s="1"/>
  <c r="AJ454" i="11" s="1"/>
  <c r="AJ454" i="12" s="1"/>
  <c r="AJ454" i="13" s="1"/>
  <c r="AJ454" i="14" s="1"/>
  <c r="AG454" i="3"/>
  <c r="C454" i="3"/>
  <c r="B454" i="3"/>
  <c r="A454" i="3"/>
  <c r="AR453" i="3"/>
  <c r="AQ453" i="3"/>
  <c r="AP453" i="3"/>
  <c r="AR453" i="4" s="1"/>
  <c r="AQ453" i="5" s="1"/>
  <c r="AR453" i="6" s="1"/>
  <c r="AR453" i="8" s="1"/>
  <c r="AR453" i="7" s="1"/>
  <c r="AR453" i="9" s="1"/>
  <c r="AR453" i="10" s="1"/>
  <c r="AR453" i="11" s="1"/>
  <c r="AR453" i="12" s="1"/>
  <c r="AR453" i="13" s="1"/>
  <c r="AR453" i="14" s="1"/>
  <c r="AO453" i="3"/>
  <c r="AN453" i="3"/>
  <c r="AP453" i="4" s="1"/>
  <c r="AO453" i="5" s="1"/>
  <c r="AP453" i="6" s="1"/>
  <c r="AP453" i="8" s="1"/>
  <c r="AP453" i="7" s="1"/>
  <c r="AP453" i="9" s="1"/>
  <c r="AP453" i="10" s="1"/>
  <c r="AP453" i="11" s="1"/>
  <c r="AP453" i="12" s="1"/>
  <c r="AP453" i="13" s="1"/>
  <c r="AP453" i="14" s="1"/>
  <c r="AM453" i="3"/>
  <c r="AL453" i="3"/>
  <c r="AN453" i="4" s="1"/>
  <c r="AM453" i="5" s="1"/>
  <c r="AN453" i="6" s="1"/>
  <c r="AN453" i="8" s="1"/>
  <c r="AN453" i="7" s="1"/>
  <c r="AN453" i="9" s="1"/>
  <c r="AN453" i="10" s="1"/>
  <c r="AN453" i="11" s="1"/>
  <c r="AN453" i="12" s="1"/>
  <c r="AN453" i="13" s="1"/>
  <c r="AN453" i="14" s="1"/>
  <c r="AK453" i="3"/>
  <c r="AJ453" i="3"/>
  <c r="AL453" i="4" s="1"/>
  <c r="AI453" i="3"/>
  <c r="AH453" i="3"/>
  <c r="AJ453" i="4" s="1"/>
  <c r="AI453" i="5" s="1"/>
  <c r="AJ453" i="6" s="1"/>
  <c r="AJ453" i="8" s="1"/>
  <c r="AJ453" i="7" s="1"/>
  <c r="AJ453" i="9" s="1"/>
  <c r="AJ453" i="10" s="1"/>
  <c r="AJ453" i="11" s="1"/>
  <c r="AJ453" i="12" s="1"/>
  <c r="AJ453" i="13" s="1"/>
  <c r="AJ453" i="14" s="1"/>
  <c r="AG453" i="3"/>
  <c r="C453" i="3"/>
  <c r="B453" i="3"/>
  <c r="A453" i="3"/>
  <c r="AR452" i="3"/>
  <c r="AQ452" i="3"/>
  <c r="AP452" i="3"/>
  <c r="AR452" i="4" s="1"/>
  <c r="AQ452" i="5" s="1"/>
  <c r="AR452" i="6" s="1"/>
  <c r="AR452" i="8" s="1"/>
  <c r="AR452" i="7" s="1"/>
  <c r="AR452" i="9" s="1"/>
  <c r="AR452" i="10" s="1"/>
  <c r="AR452" i="11" s="1"/>
  <c r="AR452" i="12" s="1"/>
  <c r="AR452" i="13" s="1"/>
  <c r="AR452" i="14" s="1"/>
  <c r="AO452" i="3"/>
  <c r="AN452" i="3"/>
  <c r="AP452" i="4" s="1"/>
  <c r="AO452" i="5" s="1"/>
  <c r="AP452" i="6" s="1"/>
  <c r="AP452" i="8" s="1"/>
  <c r="AP452" i="7" s="1"/>
  <c r="AP452" i="9" s="1"/>
  <c r="AP452" i="10" s="1"/>
  <c r="AP452" i="11" s="1"/>
  <c r="AP452" i="12" s="1"/>
  <c r="AP452" i="13" s="1"/>
  <c r="AP452" i="14" s="1"/>
  <c r="AM452" i="3"/>
  <c r="AL452" i="3"/>
  <c r="AN452" i="4" s="1"/>
  <c r="AM452" i="5" s="1"/>
  <c r="AN452" i="6" s="1"/>
  <c r="AN452" i="8" s="1"/>
  <c r="AN452" i="7" s="1"/>
  <c r="AN452" i="9" s="1"/>
  <c r="AN452" i="10" s="1"/>
  <c r="AN452" i="11" s="1"/>
  <c r="AN452" i="12" s="1"/>
  <c r="AN452" i="13" s="1"/>
  <c r="AN452" i="14" s="1"/>
  <c r="AK452" i="3"/>
  <c r="AJ452" i="3"/>
  <c r="AL452" i="4" s="1"/>
  <c r="AI452" i="3"/>
  <c r="AH452" i="3"/>
  <c r="AJ452" i="4" s="1"/>
  <c r="AI452" i="5" s="1"/>
  <c r="AJ452" i="6" s="1"/>
  <c r="AJ452" i="8" s="1"/>
  <c r="AJ452" i="7" s="1"/>
  <c r="AJ452" i="9" s="1"/>
  <c r="AJ452" i="10" s="1"/>
  <c r="AJ452" i="11" s="1"/>
  <c r="AJ452" i="12" s="1"/>
  <c r="AJ452" i="13" s="1"/>
  <c r="AJ452" i="14" s="1"/>
  <c r="AG452" i="3"/>
  <c r="C452" i="3"/>
  <c r="B452" i="3"/>
  <c r="A452" i="3"/>
  <c r="AR451" i="3"/>
  <c r="AQ451" i="3"/>
  <c r="AP451" i="3"/>
  <c r="AR451" i="4" s="1"/>
  <c r="AQ451" i="5" s="1"/>
  <c r="AR451" i="6" s="1"/>
  <c r="AR451" i="8" s="1"/>
  <c r="AR451" i="7" s="1"/>
  <c r="AR451" i="9" s="1"/>
  <c r="AR451" i="10" s="1"/>
  <c r="AR451" i="11" s="1"/>
  <c r="AR451" i="12" s="1"/>
  <c r="AR451" i="13" s="1"/>
  <c r="AR451" i="14" s="1"/>
  <c r="AO451" i="3"/>
  <c r="AN451" i="3"/>
  <c r="AP451" i="4" s="1"/>
  <c r="AO451" i="5" s="1"/>
  <c r="AP451" i="6" s="1"/>
  <c r="AP451" i="8" s="1"/>
  <c r="AP451" i="7" s="1"/>
  <c r="AP451" i="9" s="1"/>
  <c r="AP451" i="10" s="1"/>
  <c r="AP451" i="11" s="1"/>
  <c r="AP451" i="12" s="1"/>
  <c r="AP451" i="13" s="1"/>
  <c r="AP451" i="14" s="1"/>
  <c r="AM451" i="3"/>
  <c r="AL451" i="3"/>
  <c r="AN451" i="4" s="1"/>
  <c r="AM451" i="5" s="1"/>
  <c r="AN451" i="6" s="1"/>
  <c r="AN451" i="8" s="1"/>
  <c r="AN451" i="7" s="1"/>
  <c r="AN451" i="9" s="1"/>
  <c r="AN451" i="10" s="1"/>
  <c r="AN451" i="11" s="1"/>
  <c r="AN451" i="12" s="1"/>
  <c r="AN451" i="13" s="1"/>
  <c r="AN451" i="14" s="1"/>
  <c r="AK451" i="3"/>
  <c r="AJ451" i="3"/>
  <c r="AL451" i="4" s="1"/>
  <c r="AI451" i="3"/>
  <c r="AH451" i="3"/>
  <c r="AJ451" i="4" s="1"/>
  <c r="AI451" i="5" s="1"/>
  <c r="AJ451" i="6" s="1"/>
  <c r="AJ451" i="8" s="1"/>
  <c r="AJ451" i="7" s="1"/>
  <c r="AJ451" i="9" s="1"/>
  <c r="AJ451" i="10" s="1"/>
  <c r="AJ451" i="11" s="1"/>
  <c r="AJ451" i="12" s="1"/>
  <c r="AJ451" i="13" s="1"/>
  <c r="AJ451" i="14" s="1"/>
  <c r="AG451" i="3"/>
  <c r="C451" i="3"/>
  <c r="B451" i="3"/>
  <c r="A451" i="3"/>
  <c r="AR450" i="3"/>
  <c r="AQ450" i="3"/>
  <c r="AP450" i="3"/>
  <c r="AR450" i="4" s="1"/>
  <c r="AQ450" i="5" s="1"/>
  <c r="AR450" i="6" s="1"/>
  <c r="AR450" i="8" s="1"/>
  <c r="AR450" i="7" s="1"/>
  <c r="AR450" i="9" s="1"/>
  <c r="AR450" i="10" s="1"/>
  <c r="AR450" i="11" s="1"/>
  <c r="AR450" i="12" s="1"/>
  <c r="AR450" i="13" s="1"/>
  <c r="AR450" i="14" s="1"/>
  <c r="AO450" i="3"/>
  <c r="AN450" i="3"/>
  <c r="AP450" i="4" s="1"/>
  <c r="AO450" i="5" s="1"/>
  <c r="AP450" i="6" s="1"/>
  <c r="AP450" i="8" s="1"/>
  <c r="AP450" i="7" s="1"/>
  <c r="AP450" i="9" s="1"/>
  <c r="AP450" i="10" s="1"/>
  <c r="AP450" i="11" s="1"/>
  <c r="AP450" i="12" s="1"/>
  <c r="AP450" i="13" s="1"/>
  <c r="AP450" i="14" s="1"/>
  <c r="AM450" i="3"/>
  <c r="AL450" i="3"/>
  <c r="AN450" i="4" s="1"/>
  <c r="AM450" i="5" s="1"/>
  <c r="AN450" i="6" s="1"/>
  <c r="AN450" i="8" s="1"/>
  <c r="AN450" i="7" s="1"/>
  <c r="AN450" i="9" s="1"/>
  <c r="AN450" i="10" s="1"/>
  <c r="AN450" i="11" s="1"/>
  <c r="AN450" i="12" s="1"/>
  <c r="AN450" i="13" s="1"/>
  <c r="AN450" i="14" s="1"/>
  <c r="AK450" i="3"/>
  <c r="AJ450" i="3"/>
  <c r="AL450" i="4" s="1"/>
  <c r="AI450" i="3"/>
  <c r="AH450" i="3"/>
  <c r="AJ450" i="4" s="1"/>
  <c r="AI450" i="5" s="1"/>
  <c r="AJ450" i="6" s="1"/>
  <c r="AJ450" i="8" s="1"/>
  <c r="AJ450" i="7" s="1"/>
  <c r="AJ450" i="9" s="1"/>
  <c r="AJ450" i="10" s="1"/>
  <c r="AJ450" i="11" s="1"/>
  <c r="AJ450" i="12" s="1"/>
  <c r="AJ450" i="13" s="1"/>
  <c r="AJ450" i="14" s="1"/>
  <c r="AG450" i="3"/>
  <c r="C450" i="3"/>
  <c r="B450" i="3"/>
  <c r="A450" i="3"/>
  <c r="AR449" i="3"/>
  <c r="AQ449" i="3"/>
  <c r="AP449" i="3"/>
  <c r="AR449" i="4" s="1"/>
  <c r="AQ449" i="5" s="1"/>
  <c r="AR449" i="6" s="1"/>
  <c r="AR449" i="8" s="1"/>
  <c r="AR449" i="7" s="1"/>
  <c r="AR449" i="9" s="1"/>
  <c r="AR449" i="10" s="1"/>
  <c r="AR449" i="11" s="1"/>
  <c r="AR449" i="12" s="1"/>
  <c r="AR449" i="13" s="1"/>
  <c r="AR449" i="14" s="1"/>
  <c r="AO449" i="3"/>
  <c r="AN449" i="3"/>
  <c r="AP449" i="4" s="1"/>
  <c r="AO449" i="5" s="1"/>
  <c r="AP449" i="6" s="1"/>
  <c r="AP449" i="8" s="1"/>
  <c r="AP449" i="7" s="1"/>
  <c r="AP449" i="9" s="1"/>
  <c r="AP449" i="10" s="1"/>
  <c r="AP449" i="11" s="1"/>
  <c r="AP449" i="12" s="1"/>
  <c r="AP449" i="13" s="1"/>
  <c r="AP449" i="14" s="1"/>
  <c r="AM449" i="3"/>
  <c r="AL449" i="3"/>
  <c r="AN449" i="4" s="1"/>
  <c r="AM449" i="5" s="1"/>
  <c r="AN449" i="6" s="1"/>
  <c r="AN449" i="8" s="1"/>
  <c r="AN449" i="7" s="1"/>
  <c r="AN449" i="9" s="1"/>
  <c r="AN449" i="10" s="1"/>
  <c r="AN449" i="11" s="1"/>
  <c r="AN449" i="12" s="1"/>
  <c r="AN449" i="13" s="1"/>
  <c r="AN449" i="14" s="1"/>
  <c r="AK449" i="3"/>
  <c r="AJ449" i="3"/>
  <c r="AL449" i="4" s="1"/>
  <c r="AI449" i="3"/>
  <c r="AH449" i="3"/>
  <c r="AJ449" i="4" s="1"/>
  <c r="AI449" i="5" s="1"/>
  <c r="AJ449" i="6" s="1"/>
  <c r="AJ449" i="8" s="1"/>
  <c r="AJ449" i="7" s="1"/>
  <c r="AJ449" i="9" s="1"/>
  <c r="AJ449" i="10" s="1"/>
  <c r="AJ449" i="11" s="1"/>
  <c r="AJ449" i="12" s="1"/>
  <c r="AJ449" i="13" s="1"/>
  <c r="AJ449" i="14" s="1"/>
  <c r="AG449" i="3"/>
  <c r="C449" i="3"/>
  <c r="B449" i="3"/>
  <c r="A449" i="3"/>
  <c r="AR448" i="3"/>
  <c r="AQ448" i="3"/>
  <c r="AP448" i="3"/>
  <c r="AR448" i="4" s="1"/>
  <c r="AQ448" i="5" s="1"/>
  <c r="AR448" i="6" s="1"/>
  <c r="AR448" i="8" s="1"/>
  <c r="AR448" i="7" s="1"/>
  <c r="AR448" i="9" s="1"/>
  <c r="AR448" i="10" s="1"/>
  <c r="AR448" i="11" s="1"/>
  <c r="AR448" i="12" s="1"/>
  <c r="AR448" i="13" s="1"/>
  <c r="AR448" i="14" s="1"/>
  <c r="AO448" i="3"/>
  <c r="AN448" i="3"/>
  <c r="AP448" i="4" s="1"/>
  <c r="AO448" i="5" s="1"/>
  <c r="AP448" i="6" s="1"/>
  <c r="AP448" i="8" s="1"/>
  <c r="AP448" i="7" s="1"/>
  <c r="AP448" i="9" s="1"/>
  <c r="AP448" i="10" s="1"/>
  <c r="AP448" i="11" s="1"/>
  <c r="AP448" i="12" s="1"/>
  <c r="AP448" i="13" s="1"/>
  <c r="AP448" i="14" s="1"/>
  <c r="AM448" i="3"/>
  <c r="AL448" i="3"/>
  <c r="AN448" i="4" s="1"/>
  <c r="AM448" i="5" s="1"/>
  <c r="AN448" i="6" s="1"/>
  <c r="AN448" i="8" s="1"/>
  <c r="AN448" i="7" s="1"/>
  <c r="AN448" i="9" s="1"/>
  <c r="AN448" i="10" s="1"/>
  <c r="AN448" i="11" s="1"/>
  <c r="AN448" i="12" s="1"/>
  <c r="AN448" i="13" s="1"/>
  <c r="AN448" i="14" s="1"/>
  <c r="AK448" i="3"/>
  <c r="AJ448" i="3"/>
  <c r="AL448" i="4" s="1"/>
  <c r="AI448" i="3"/>
  <c r="AH448" i="3"/>
  <c r="AJ448" i="4" s="1"/>
  <c r="AI448" i="5" s="1"/>
  <c r="AJ448" i="6" s="1"/>
  <c r="AJ448" i="8" s="1"/>
  <c r="AJ448" i="7" s="1"/>
  <c r="AJ448" i="9" s="1"/>
  <c r="AJ448" i="10" s="1"/>
  <c r="AJ448" i="11" s="1"/>
  <c r="AJ448" i="12" s="1"/>
  <c r="AJ448" i="13" s="1"/>
  <c r="AJ448" i="14" s="1"/>
  <c r="AG448" i="3"/>
  <c r="C448" i="3"/>
  <c r="B448" i="3"/>
  <c r="A448" i="3"/>
  <c r="AR447" i="3"/>
  <c r="AQ447" i="3"/>
  <c r="AP447" i="3"/>
  <c r="AR447" i="4" s="1"/>
  <c r="AQ447" i="5" s="1"/>
  <c r="AR447" i="6" s="1"/>
  <c r="AR447" i="8" s="1"/>
  <c r="AR447" i="7" s="1"/>
  <c r="AR447" i="9" s="1"/>
  <c r="AR447" i="10" s="1"/>
  <c r="AR447" i="11" s="1"/>
  <c r="AR447" i="12" s="1"/>
  <c r="AR447" i="13" s="1"/>
  <c r="AR447" i="14" s="1"/>
  <c r="AO447" i="3"/>
  <c r="AN447" i="3"/>
  <c r="AP447" i="4" s="1"/>
  <c r="AO447" i="5" s="1"/>
  <c r="AP447" i="6" s="1"/>
  <c r="AP447" i="8" s="1"/>
  <c r="AP447" i="7" s="1"/>
  <c r="AP447" i="9" s="1"/>
  <c r="AP447" i="10" s="1"/>
  <c r="AP447" i="11" s="1"/>
  <c r="AP447" i="12" s="1"/>
  <c r="AP447" i="13" s="1"/>
  <c r="AP447" i="14" s="1"/>
  <c r="AM447" i="3"/>
  <c r="AL447" i="3"/>
  <c r="AN447" i="4" s="1"/>
  <c r="AM447" i="5" s="1"/>
  <c r="AN447" i="6" s="1"/>
  <c r="AN447" i="8" s="1"/>
  <c r="AN447" i="7" s="1"/>
  <c r="AN447" i="9" s="1"/>
  <c r="AN447" i="10" s="1"/>
  <c r="AN447" i="11" s="1"/>
  <c r="AN447" i="12" s="1"/>
  <c r="AN447" i="13" s="1"/>
  <c r="AN447" i="14" s="1"/>
  <c r="AK447" i="3"/>
  <c r="AJ447" i="3"/>
  <c r="AL447" i="4" s="1"/>
  <c r="AI447" i="3"/>
  <c r="AH447" i="3"/>
  <c r="AJ447" i="4" s="1"/>
  <c r="AI447" i="5" s="1"/>
  <c r="AJ447" i="6" s="1"/>
  <c r="AJ447" i="8" s="1"/>
  <c r="AJ447" i="7" s="1"/>
  <c r="AJ447" i="9" s="1"/>
  <c r="AJ447" i="10" s="1"/>
  <c r="AJ447" i="11" s="1"/>
  <c r="AJ447" i="12" s="1"/>
  <c r="AJ447" i="13" s="1"/>
  <c r="AJ447" i="14" s="1"/>
  <c r="AG447" i="3"/>
  <c r="C447" i="3"/>
  <c r="B447" i="3"/>
  <c r="A447" i="3"/>
  <c r="AR446" i="3"/>
  <c r="AQ446" i="3"/>
  <c r="AP446" i="3"/>
  <c r="AR446" i="4" s="1"/>
  <c r="AQ446" i="5" s="1"/>
  <c r="AR446" i="6" s="1"/>
  <c r="AR446" i="8" s="1"/>
  <c r="AR446" i="7" s="1"/>
  <c r="AR446" i="9" s="1"/>
  <c r="AR446" i="10" s="1"/>
  <c r="AR446" i="11" s="1"/>
  <c r="AR446" i="12" s="1"/>
  <c r="AR446" i="13" s="1"/>
  <c r="AR446" i="14" s="1"/>
  <c r="AO446" i="3"/>
  <c r="AN446" i="3"/>
  <c r="AP446" i="4" s="1"/>
  <c r="AO446" i="5" s="1"/>
  <c r="AP446" i="6" s="1"/>
  <c r="AP446" i="8" s="1"/>
  <c r="AP446" i="7" s="1"/>
  <c r="AP446" i="9" s="1"/>
  <c r="AP446" i="10" s="1"/>
  <c r="AP446" i="11" s="1"/>
  <c r="AP446" i="12" s="1"/>
  <c r="AP446" i="13" s="1"/>
  <c r="AP446" i="14" s="1"/>
  <c r="AM446" i="3"/>
  <c r="AL446" i="3"/>
  <c r="AN446" i="4" s="1"/>
  <c r="AM446" i="5" s="1"/>
  <c r="AN446" i="6" s="1"/>
  <c r="AN446" i="8" s="1"/>
  <c r="AN446" i="7" s="1"/>
  <c r="AN446" i="9" s="1"/>
  <c r="AN446" i="10" s="1"/>
  <c r="AN446" i="11" s="1"/>
  <c r="AN446" i="12" s="1"/>
  <c r="AN446" i="13" s="1"/>
  <c r="AN446" i="14" s="1"/>
  <c r="AK446" i="3"/>
  <c r="AJ446" i="3"/>
  <c r="AL446" i="4" s="1"/>
  <c r="AI446" i="3"/>
  <c r="AH446" i="3"/>
  <c r="AJ446" i="4" s="1"/>
  <c r="AI446" i="5" s="1"/>
  <c r="AJ446" i="6" s="1"/>
  <c r="AJ446" i="8" s="1"/>
  <c r="AJ446" i="7" s="1"/>
  <c r="AJ446" i="9" s="1"/>
  <c r="AJ446" i="10" s="1"/>
  <c r="AJ446" i="11" s="1"/>
  <c r="AJ446" i="12" s="1"/>
  <c r="AJ446" i="13" s="1"/>
  <c r="AJ446" i="14" s="1"/>
  <c r="AG446" i="3"/>
  <c r="C446" i="3"/>
  <c r="B446" i="3"/>
  <c r="A446" i="3"/>
  <c r="AR445" i="3"/>
  <c r="AQ445" i="3"/>
  <c r="AP445" i="3"/>
  <c r="AR445" i="4" s="1"/>
  <c r="AQ445" i="5" s="1"/>
  <c r="AR445" i="6" s="1"/>
  <c r="AR445" i="8" s="1"/>
  <c r="AR445" i="7" s="1"/>
  <c r="AR445" i="9" s="1"/>
  <c r="AR445" i="10" s="1"/>
  <c r="AR445" i="11" s="1"/>
  <c r="AR445" i="12" s="1"/>
  <c r="AR445" i="13" s="1"/>
  <c r="AR445" i="14" s="1"/>
  <c r="AO445" i="3"/>
  <c r="AN445" i="3"/>
  <c r="AP445" i="4" s="1"/>
  <c r="AO445" i="5" s="1"/>
  <c r="AP445" i="6" s="1"/>
  <c r="AP445" i="8" s="1"/>
  <c r="AP445" i="7" s="1"/>
  <c r="AP445" i="9" s="1"/>
  <c r="AP445" i="10" s="1"/>
  <c r="AP445" i="11" s="1"/>
  <c r="AP445" i="12" s="1"/>
  <c r="AP445" i="13" s="1"/>
  <c r="AP445" i="14" s="1"/>
  <c r="AM445" i="3"/>
  <c r="AL445" i="3"/>
  <c r="AN445" i="4" s="1"/>
  <c r="AM445" i="5" s="1"/>
  <c r="AN445" i="6" s="1"/>
  <c r="AN445" i="8" s="1"/>
  <c r="AN445" i="7" s="1"/>
  <c r="AN445" i="9" s="1"/>
  <c r="AN445" i="10" s="1"/>
  <c r="AN445" i="11" s="1"/>
  <c r="AN445" i="12" s="1"/>
  <c r="AN445" i="13" s="1"/>
  <c r="AN445" i="14" s="1"/>
  <c r="AK445" i="3"/>
  <c r="AJ445" i="3"/>
  <c r="AL445" i="4" s="1"/>
  <c r="AI445" i="3"/>
  <c r="AH445" i="3"/>
  <c r="AJ445" i="4" s="1"/>
  <c r="AI445" i="5" s="1"/>
  <c r="AJ445" i="6" s="1"/>
  <c r="AJ445" i="8" s="1"/>
  <c r="AJ445" i="7" s="1"/>
  <c r="AJ445" i="9" s="1"/>
  <c r="AJ445" i="10" s="1"/>
  <c r="AJ445" i="11" s="1"/>
  <c r="AJ445" i="12" s="1"/>
  <c r="AJ445" i="13" s="1"/>
  <c r="AJ445" i="14" s="1"/>
  <c r="AG445" i="3"/>
  <c r="C445" i="3"/>
  <c r="B445" i="3"/>
  <c r="A445" i="3"/>
  <c r="AR444" i="3"/>
  <c r="AQ444" i="3"/>
  <c r="AP444" i="3"/>
  <c r="AR444" i="4" s="1"/>
  <c r="AQ444" i="5" s="1"/>
  <c r="AR444" i="6" s="1"/>
  <c r="AR444" i="8" s="1"/>
  <c r="AR444" i="7" s="1"/>
  <c r="AR444" i="9" s="1"/>
  <c r="AR444" i="10" s="1"/>
  <c r="AR444" i="11" s="1"/>
  <c r="AR444" i="12" s="1"/>
  <c r="AR444" i="13" s="1"/>
  <c r="AR444" i="14" s="1"/>
  <c r="AO444" i="3"/>
  <c r="AN444" i="3"/>
  <c r="AP444" i="4" s="1"/>
  <c r="AO444" i="5" s="1"/>
  <c r="AP444" i="6" s="1"/>
  <c r="AP444" i="8" s="1"/>
  <c r="AP444" i="7" s="1"/>
  <c r="AP444" i="9" s="1"/>
  <c r="AP444" i="10" s="1"/>
  <c r="AP444" i="11" s="1"/>
  <c r="AP444" i="12" s="1"/>
  <c r="AP444" i="13" s="1"/>
  <c r="AP444" i="14" s="1"/>
  <c r="AM444" i="3"/>
  <c r="AL444" i="3"/>
  <c r="AN444" i="4" s="1"/>
  <c r="AM444" i="5" s="1"/>
  <c r="AN444" i="6" s="1"/>
  <c r="AN444" i="8" s="1"/>
  <c r="AN444" i="7" s="1"/>
  <c r="AN444" i="9" s="1"/>
  <c r="AN444" i="10" s="1"/>
  <c r="AN444" i="11" s="1"/>
  <c r="AN444" i="12" s="1"/>
  <c r="AN444" i="13" s="1"/>
  <c r="AN444" i="14" s="1"/>
  <c r="AK444" i="3"/>
  <c r="AJ444" i="3"/>
  <c r="AL444" i="4" s="1"/>
  <c r="AI444" i="3"/>
  <c r="AH444" i="3"/>
  <c r="AJ444" i="4" s="1"/>
  <c r="AI444" i="5" s="1"/>
  <c r="AJ444" i="6" s="1"/>
  <c r="AJ444" i="8" s="1"/>
  <c r="AJ444" i="7" s="1"/>
  <c r="AJ444" i="9" s="1"/>
  <c r="AJ444" i="10" s="1"/>
  <c r="AJ444" i="11" s="1"/>
  <c r="AJ444" i="12" s="1"/>
  <c r="AJ444" i="13" s="1"/>
  <c r="AJ444" i="14" s="1"/>
  <c r="AG444" i="3"/>
  <c r="C444" i="3"/>
  <c r="B444" i="3"/>
  <c r="A444" i="3"/>
  <c r="AR443" i="3"/>
  <c r="AQ443" i="3"/>
  <c r="AP443" i="3"/>
  <c r="AR443" i="4" s="1"/>
  <c r="AQ443" i="5" s="1"/>
  <c r="AR443" i="6" s="1"/>
  <c r="AR443" i="8" s="1"/>
  <c r="AR443" i="7" s="1"/>
  <c r="AR443" i="9" s="1"/>
  <c r="AR443" i="10" s="1"/>
  <c r="AR443" i="11" s="1"/>
  <c r="AR443" i="12" s="1"/>
  <c r="AR443" i="13" s="1"/>
  <c r="AR443" i="14" s="1"/>
  <c r="AO443" i="3"/>
  <c r="AN443" i="3"/>
  <c r="AP443" i="4" s="1"/>
  <c r="AO443" i="5" s="1"/>
  <c r="AP443" i="6" s="1"/>
  <c r="AP443" i="8" s="1"/>
  <c r="AP443" i="7" s="1"/>
  <c r="AP443" i="9" s="1"/>
  <c r="AP443" i="10" s="1"/>
  <c r="AP443" i="11" s="1"/>
  <c r="AP443" i="12" s="1"/>
  <c r="AP443" i="13" s="1"/>
  <c r="AP443" i="14" s="1"/>
  <c r="AM443" i="3"/>
  <c r="AL443" i="3"/>
  <c r="AN443" i="4" s="1"/>
  <c r="AM443" i="5" s="1"/>
  <c r="AN443" i="6" s="1"/>
  <c r="AN443" i="8" s="1"/>
  <c r="AN443" i="7" s="1"/>
  <c r="AN443" i="9" s="1"/>
  <c r="AN443" i="10" s="1"/>
  <c r="AN443" i="11" s="1"/>
  <c r="AN443" i="12" s="1"/>
  <c r="AN443" i="13" s="1"/>
  <c r="AN443" i="14" s="1"/>
  <c r="AK443" i="3"/>
  <c r="AJ443" i="3"/>
  <c r="AL443" i="4" s="1"/>
  <c r="AI443" i="3"/>
  <c r="AH443" i="3"/>
  <c r="AJ443" i="4" s="1"/>
  <c r="AI443" i="5" s="1"/>
  <c r="AJ443" i="6" s="1"/>
  <c r="AJ443" i="8" s="1"/>
  <c r="AJ443" i="7" s="1"/>
  <c r="AJ443" i="9" s="1"/>
  <c r="AJ443" i="10" s="1"/>
  <c r="AJ443" i="11" s="1"/>
  <c r="AJ443" i="12" s="1"/>
  <c r="AJ443" i="13" s="1"/>
  <c r="AJ443" i="14" s="1"/>
  <c r="AG443" i="3"/>
  <c r="C443" i="3"/>
  <c r="B443" i="3"/>
  <c r="A443" i="3"/>
  <c r="AR442" i="3"/>
  <c r="AQ442" i="3"/>
  <c r="AP442" i="3"/>
  <c r="AR442" i="4" s="1"/>
  <c r="AQ442" i="5" s="1"/>
  <c r="AR442" i="6" s="1"/>
  <c r="AR442" i="8" s="1"/>
  <c r="AR442" i="7" s="1"/>
  <c r="AR442" i="9" s="1"/>
  <c r="AR442" i="10" s="1"/>
  <c r="AR442" i="11" s="1"/>
  <c r="AR442" i="12" s="1"/>
  <c r="AR442" i="13" s="1"/>
  <c r="AR442" i="14" s="1"/>
  <c r="AO442" i="3"/>
  <c r="AN442" i="3"/>
  <c r="AP442" i="4" s="1"/>
  <c r="AO442" i="5" s="1"/>
  <c r="AP442" i="6" s="1"/>
  <c r="AP442" i="8" s="1"/>
  <c r="AP442" i="7" s="1"/>
  <c r="AP442" i="9" s="1"/>
  <c r="AP442" i="10" s="1"/>
  <c r="AP442" i="11" s="1"/>
  <c r="AP442" i="12" s="1"/>
  <c r="AP442" i="13" s="1"/>
  <c r="AP442" i="14" s="1"/>
  <c r="AM442" i="3"/>
  <c r="AL442" i="3"/>
  <c r="AN442" i="4" s="1"/>
  <c r="AM442" i="5" s="1"/>
  <c r="AN442" i="6" s="1"/>
  <c r="AN442" i="8" s="1"/>
  <c r="AN442" i="7" s="1"/>
  <c r="AN442" i="9" s="1"/>
  <c r="AN442" i="10" s="1"/>
  <c r="AN442" i="11" s="1"/>
  <c r="AN442" i="12" s="1"/>
  <c r="AN442" i="13" s="1"/>
  <c r="AN442" i="14" s="1"/>
  <c r="AK442" i="3"/>
  <c r="AJ442" i="3"/>
  <c r="AL442" i="4" s="1"/>
  <c r="AI442" i="3"/>
  <c r="AH442" i="3"/>
  <c r="AJ442" i="4" s="1"/>
  <c r="AI442" i="5" s="1"/>
  <c r="AJ442" i="6" s="1"/>
  <c r="AJ442" i="8" s="1"/>
  <c r="AJ442" i="7" s="1"/>
  <c r="AJ442" i="9" s="1"/>
  <c r="AJ442" i="10" s="1"/>
  <c r="AJ442" i="11" s="1"/>
  <c r="AJ442" i="12" s="1"/>
  <c r="AJ442" i="13" s="1"/>
  <c r="AJ442" i="14" s="1"/>
  <c r="AG442" i="3"/>
  <c r="C442" i="3"/>
  <c r="B442" i="3"/>
  <c r="A442" i="3"/>
  <c r="AR441" i="3"/>
  <c r="AQ441" i="3"/>
  <c r="AP441" i="3"/>
  <c r="AR441" i="4" s="1"/>
  <c r="AQ441" i="5" s="1"/>
  <c r="AR441" i="6" s="1"/>
  <c r="AR441" i="8" s="1"/>
  <c r="AR441" i="7" s="1"/>
  <c r="AR441" i="9" s="1"/>
  <c r="AR441" i="10" s="1"/>
  <c r="AR441" i="11" s="1"/>
  <c r="AR441" i="12" s="1"/>
  <c r="AR441" i="13" s="1"/>
  <c r="AR441" i="14" s="1"/>
  <c r="AO441" i="3"/>
  <c r="AN441" i="3"/>
  <c r="AP441" i="4" s="1"/>
  <c r="AO441" i="5" s="1"/>
  <c r="AP441" i="6" s="1"/>
  <c r="AP441" i="8" s="1"/>
  <c r="AP441" i="7" s="1"/>
  <c r="AP441" i="9" s="1"/>
  <c r="AP441" i="10" s="1"/>
  <c r="AP441" i="11" s="1"/>
  <c r="AP441" i="12" s="1"/>
  <c r="AP441" i="13" s="1"/>
  <c r="AP441" i="14" s="1"/>
  <c r="AM441" i="3"/>
  <c r="AL441" i="3"/>
  <c r="AN441" i="4" s="1"/>
  <c r="AM441" i="5" s="1"/>
  <c r="AN441" i="6" s="1"/>
  <c r="AN441" i="8" s="1"/>
  <c r="AN441" i="7" s="1"/>
  <c r="AN441" i="9" s="1"/>
  <c r="AN441" i="10" s="1"/>
  <c r="AN441" i="11" s="1"/>
  <c r="AN441" i="12" s="1"/>
  <c r="AN441" i="13" s="1"/>
  <c r="AN441" i="14" s="1"/>
  <c r="AK441" i="3"/>
  <c r="AJ441" i="3"/>
  <c r="AL441" i="4" s="1"/>
  <c r="AI441" i="3"/>
  <c r="AH441" i="3"/>
  <c r="AJ441" i="4" s="1"/>
  <c r="AI441" i="5" s="1"/>
  <c r="AJ441" i="6" s="1"/>
  <c r="AJ441" i="8" s="1"/>
  <c r="AJ441" i="7" s="1"/>
  <c r="AJ441" i="9" s="1"/>
  <c r="AJ441" i="10" s="1"/>
  <c r="AJ441" i="11" s="1"/>
  <c r="AJ441" i="12" s="1"/>
  <c r="AJ441" i="13" s="1"/>
  <c r="AJ441" i="14" s="1"/>
  <c r="AG441" i="3"/>
  <c r="C441" i="3"/>
  <c r="B441" i="3"/>
  <c r="A441" i="3"/>
  <c r="AR440" i="3"/>
  <c r="AQ440" i="3"/>
  <c r="AP440" i="3"/>
  <c r="AR440" i="4" s="1"/>
  <c r="AQ440" i="5" s="1"/>
  <c r="AR440" i="6" s="1"/>
  <c r="AR440" i="8" s="1"/>
  <c r="AR440" i="7" s="1"/>
  <c r="AR440" i="9" s="1"/>
  <c r="AR440" i="10" s="1"/>
  <c r="AR440" i="11" s="1"/>
  <c r="AR440" i="12" s="1"/>
  <c r="AR440" i="13" s="1"/>
  <c r="AR440" i="14" s="1"/>
  <c r="AO440" i="3"/>
  <c r="AN440" i="3"/>
  <c r="AP440" i="4" s="1"/>
  <c r="AO440" i="5" s="1"/>
  <c r="AP440" i="6" s="1"/>
  <c r="AP440" i="8" s="1"/>
  <c r="AP440" i="7" s="1"/>
  <c r="AP440" i="9" s="1"/>
  <c r="AP440" i="10" s="1"/>
  <c r="AP440" i="11" s="1"/>
  <c r="AP440" i="12" s="1"/>
  <c r="AP440" i="13" s="1"/>
  <c r="AP440" i="14" s="1"/>
  <c r="AM440" i="3"/>
  <c r="AL440" i="3"/>
  <c r="AN440" i="4" s="1"/>
  <c r="AM440" i="5" s="1"/>
  <c r="AN440" i="6" s="1"/>
  <c r="AN440" i="8" s="1"/>
  <c r="AN440" i="7" s="1"/>
  <c r="AN440" i="9" s="1"/>
  <c r="AN440" i="10" s="1"/>
  <c r="AN440" i="11" s="1"/>
  <c r="AN440" i="12" s="1"/>
  <c r="AN440" i="13" s="1"/>
  <c r="AN440" i="14" s="1"/>
  <c r="AK440" i="3"/>
  <c r="AJ440" i="3"/>
  <c r="AL440" i="4" s="1"/>
  <c r="AI440" i="3"/>
  <c r="AH440" i="3"/>
  <c r="AJ440" i="4" s="1"/>
  <c r="AI440" i="5" s="1"/>
  <c r="AJ440" i="6" s="1"/>
  <c r="AJ440" i="8" s="1"/>
  <c r="AJ440" i="7" s="1"/>
  <c r="AJ440" i="9" s="1"/>
  <c r="AJ440" i="10" s="1"/>
  <c r="AJ440" i="11" s="1"/>
  <c r="AJ440" i="12" s="1"/>
  <c r="AJ440" i="13" s="1"/>
  <c r="AJ440" i="14" s="1"/>
  <c r="AG440" i="3"/>
  <c r="C440" i="3"/>
  <c r="B440" i="3"/>
  <c r="A440" i="3"/>
  <c r="AR439" i="3"/>
  <c r="AQ439" i="3"/>
  <c r="AP439" i="3"/>
  <c r="AR439" i="4" s="1"/>
  <c r="AQ439" i="5" s="1"/>
  <c r="AR439" i="6" s="1"/>
  <c r="AR439" i="8" s="1"/>
  <c r="AR439" i="7" s="1"/>
  <c r="AR439" i="9" s="1"/>
  <c r="AR439" i="10" s="1"/>
  <c r="AR439" i="11" s="1"/>
  <c r="AR439" i="12" s="1"/>
  <c r="AR439" i="13" s="1"/>
  <c r="AR439" i="14" s="1"/>
  <c r="AO439" i="3"/>
  <c r="AN439" i="3"/>
  <c r="AP439" i="4" s="1"/>
  <c r="AO439" i="5" s="1"/>
  <c r="AP439" i="6" s="1"/>
  <c r="AP439" i="8" s="1"/>
  <c r="AP439" i="7" s="1"/>
  <c r="AP439" i="9" s="1"/>
  <c r="AP439" i="10" s="1"/>
  <c r="AP439" i="11" s="1"/>
  <c r="AP439" i="12" s="1"/>
  <c r="AP439" i="13" s="1"/>
  <c r="AP439" i="14" s="1"/>
  <c r="AM439" i="3"/>
  <c r="AL439" i="3"/>
  <c r="AN439" i="4" s="1"/>
  <c r="AM439" i="5" s="1"/>
  <c r="AN439" i="6" s="1"/>
  <c r="AN439" i="8" s="1"/>
  <c r="AN439" i="7" s="1"/>
  <c r="AN439" i="9" s="1"/>
  <c r="AN439" i="10" s="1"/>
  <c r="AN439" i="11" s="1"/>
  <c r="AN439" i="12" s="1"/>
  <c r="AN439" i="13" s="1"/>
  <c r="AN439" i="14" s="1"/>
  <c r="AK439" i="3"/>
  <c r="AJ439" i="3"/>
  <c r="AL439" i="4" s="1"/>
  <c r="AI439" i="3"/>
  <c r="AH439" i="3"/>
  <c r="AJ439" i="4" s="1"/>
  <c r="AI439" i="5" s="1"/>
  <c r="AJ439" i="6" s="1"/>
  <c r="AJ439" i="8" s="1"/>
  <c r="AJ439" i="7" s="1"/>
  <c r="AJ439" i="9" s="1"/>
  <c r="AJ439" i="10" s="1"/>
  <c r="AJ439" i="11" s="1"/>
  <c r="AJ439" i="12" s="1"/>
  <c r="AJ439" i="13" s="1"/>
  <c r="AJ439" i="14" s="1"/>
  <c r="AG439" i="3"/>
  <c r="C439" i="3"/>
  <c r="B439" i="3"/>
  <c r="A439" i="3"/>
  <c r="AR438" i="3"/>
  <c r="AQ438" i="3"/>
  <c r="AP438" i="3"/>
  <c r="AR438" i="4" s="1"/>
  <c r="AQ438" i="5" s="1"/>
  <c r="AR438" i="6" s="1"/>
  <c r="AR438" i="8" s="1"/>
  <c r="AR438" i="7" s="1"/>
  <c r="AR438" i="9" s="1"/>
  <c r="AR438" i="10" s="1"/>
  <c r="AR438" i="11" s="1"/>
  <c r="AR438" i="12" s="1"/>
  <c r="AR438" i="13" s="1"/>
  <c r="AR438" i="14" s="1"/>
  <c r="AO438" i="3"/>
  <c r="AN438" i="3"/>
  <c r="AP438" i="4" s="1"/>
  <c r="AO438" i="5" s="1"/>
  <c r="AP438" i="6" s="1"/>
  <c r="AP438" i="8" s="1"/>
  <c r="AP438" i="7" s="1"/>
  <c r="AP438" i="9" s="1"/>
  <c r="AP438" i="10" s="1"/>
  <c r="AP438" i="11" s="1"/>
  <c r="AP438" i="12" s="1"/>
  <c r="AP438" i="13" s="1"/>
  <c r="AP438" i="14" s="1"/>
  <c r="AM438" i="3"/>
  <c r="AL438" i="3"/>
  <c r="AN438" i="4" s="1"/>
  <c r="AM438" i="5" s="1"/>
  <c r="AN438" i="6" s="1"/>
  <c r="AN438" i="8" s="1"/>
  <c r="AN438" i="7" s="1"/>
  <c r="AN438" i="9" s="1"/>
  <c r="AN438" i="10" s="1"/>
  <c r="AN438" i="11" s="1"/>
  <c r="AN438" i="12" s="1"/>
  <c r="AN438" i="13" s="1"/>
  <c r="AN438" i="14" s="1"/>
  <c r="AK438" i="3"/>
  <c r="AJ438" i="3"/>
  <c r="AL438" i="4" s="1"/>
  <c r="AI438" i="3"/>
  <c r="AH438" i="3"/>
  <c r="AJ438" i="4" s="1"/>
  <c r="AI438" i="5" s="1"/>
  <c r="AJ438" i="6" s="1"/>
  <c r="AJ438" i="8" s="1"/>
  <c r="AJ438" i="7" s="1"/>
  <c r="AJ438" i="9" s="1"/>
  <c r="AJ438" i="10" s="1"/>
  <c r="AJ438" i="11" s="1"/>
  <c r="AJ438" i="12" s="1"/>
  <c r="AJ438" i="13" s="1"/>
  <c r="AJ438" i="14" s="1"/>
  <c r="AG438" i="3"/>
  <c r="C438" i="3"/>
  <c r="B438" i="3"/>
  <c r="A438" i="3"/>
  <c r="AR437" i="3"/>
  <c r="AQ437" i="3"/>
  <c r="AP437" i="3"/>
  <c r="AR437" i="4" s="1"/>
  <c r="AQ437" i="5" s="1"/>
  <c r="AR437" i="6" s="1"/>
  <c r="AR437" i="8" s="1"/>
  <c r="AR437" i="7" s="1"/>
  <c r="AR437" i="9" s="1"/>
  <c r="AR437" i="10" s="1"/>
  <c r="AR437" i="11" s="1"/>
  <c r="AR437" i="12" s="1"/>
  <c r="AR437" i="13" s="1"/>
  <c r="AR437" i="14" s="1"/>
  <c r="AO437" i="3"/>
  <c r="AN437" i="3"/>
  <c r="AP437" i="4" s="1"/>
  <c r="AO437" i="5" s="1"/>
  <c r="AP437" i="6" s="1"/>
  <c r="AP437" i="8" s="1"/>
  <c r="AP437" i="7" s="1"/>
  <c r="AP437" i="9" s="1"/>
  <c r="AP437" i="10" s="1"/>
  <c r="AP437" i="11" s="1"/>
  <c r="AP437" i="12" s="1"/>
  <c r="AP437" i="13" s="1"/>
  <c r="AP437" i="14" s="1"/>
  <c r="AM437" i="3"/>
  <c r="AL437" i="3"/>
  <c r="AN437" i="4" s="1"/>
  <c r="AM437" i="5" s="1"/>
  <c r="AN437" i="6" s="1"/>
  <c r="AN437" i="8" s="1"/>
  <c r="AN437" i="7" s="1"/>
  <c r="AN437" i="9" s="1"/>
  <c r="AN437" i="10" s="1"/>
  <c r="AN437" i="11" s="1"/>
  <c r="AN437" i="12" s="1"/>
  <c r="AN437" i="13" s="1"/>
  <c r="AN437" i="14" s="1"/>
  <c r="AK437" i="3"/>
  <c r="AJ437" i="3"/>
  <c r="AL437" i="4" s="1"/>
  <c r="AI437" i="3"/>
  <c r="AH437" i="3"/>
  <c r="AJ437" i="4" s="1"/>
  <c r="AI437" i="5" s="1"/>
  <c r="AJ437" i="6" s="1"/>
  <c r="AJ437" i="8" s="1"/>
  <c r="AJ437" i="7" s="1"/>
  <c r="AJ437" i="9" s="1"/>
  <c r="AJ437" i="10" s="1"/>
  <c r="AJ437" i="11" s="1"/>
  <c r="AJ437" i="12" s="1"/>
  <c r="AJ437" i="13" s="1"/>
  <c r="AJ437" i="14" s="1"/>
  <c r="AG437" i="3"/>
  <c r="C437" i="3"/>
  <c r="B437" i="3"/>
  <c r="A437" i="3"/>
  <c r="AR436" i="3"/>
  <c r="AQ436" i="3"/>
  <c r="AP436" i="3"/>
  <c r="AR436" i="4" s="1"/>
  <c r="AQ436" i="5" s="1"/>
  <c r="AR436" i="6" s="1"/>
  <c r="AR436" i="8" s="1"/>
  <c r="AR436" i="7" s="1"/>
  <c r="AR436" i="9" s="1"/>
  <c r="AR436" i="10" s="1"/>
  <c r="AR436" i="11" s="1"/>
  <c r="AR436" i="12" s="1"/>
  <c r="AR436" i="13" s="1"/>
  <c r="AR436" i="14" s="1"/>
  <c r="AO436" i="3"/>
  <c r="AN436" i="3"/>
  <c r="AP436" i="4" s="1"/>
  <c r="AO436" i="5" s="1"/>
  <c r="AP436" i="6" s="1"/>
  <c r="AP436" i="8" s="1"/>
  <c r="AP436" i="7" s="1"/>
  <c r="AP436" i="9" s="1"/>
  <c r="AP436" i="10" s="1"/>
  <c r="AP436" i="11" s="1"/>
  <c r="AP436" i="12" s="1"/>
  <c r="AP436" i="13" s="1"/>
  <c r="AP436" i="14" s="1"/>
  <c r="AM436" i="3"/>
  <c r="AL436" i="3"/>
  <c r="AN436" i="4" s="1"/>
  <c r="AM436" i="5" s="1"/>
  <c r="AN436" i="6" s="1"/>
  <c r="AN436" i="8" s="1"/>
  <c r="AN436" i="7" s="1"/>
  <c r="AN436" i="9" s="1"/>
  <c r="AN436" i="10" s="1"/>
  <c r="AN436" i="11" s="1"/>
  <c r="AN436" i="12" s="1"/>
  <c r="AN436" i="13" s="1"/>
  <c r="AN436" i="14" s="1"/>
  <c r="AK436" i="3"/>
  <c r="AJ436" i="3"/>
  <c r="AL436" i="4" s="1"/>
  <c r="AI436" i="3"/>
  <c r="AH436" i="3"/>
  <c r="AJ436" i="4" s="1"/>
  <c r="AI436" i="5" s="1"/>
  <c r="AJ436" i="6" s="1"/>
  <c r="AJ436" i="8" s="1"/>
  <c r="AJ436" i="7" s="1"/>
  <c r="AJ436" i="9" s="1"/>
  <c r="AJ436" i="10" s="1"/>
  <c r="AJ436" i="11" s="1"/>
  <c r="AJ436" i="12" s="1"/>
  <c r="AJ436" i="13" s="1"/>
  <c r="AJ436" i="14" s="1"/>
  <c r="AG436" i="3"/>
  <c r="C436" i="3"/>
  <c r="B436" i="3"/>
  <c r="A436" i="3"/>
  <c r="AR435" i="3"/>
  <c r="AQ435" i="3"/>
  <c r="AP435" i="3"/>
  <c r="AR435" i="4" s="1"/>
  <c r="AQ435" i="5" s="1"/>
  <c r="AR435" i="6" s="1"/>
  <c r="AR435" i="8" s="1"/>
  <c r="AR435" i="7" s="1"/>
  <c r="AR435" i="9" s="1"/>
  <c r="AR435" i="10" s="1"/>
  <c r="AR435" i="11" s="1"/>
  <c r="AR435" i="12" s="1"/>
  <c r="AR435" i="13" s="1"/>
  <c r="AR435" i="14" s="1"/>
  <c r="AO435" i="3"/>
  <c r="AN435" i="3"/>
  <c r="AP435" i="4" s="1"/>
  <c r="AO435" i="5" s="1"/>
  <c r="AP435" i="6" s="1"/>
  <c r="AP435" i="8" s="1"/>
  <c r="AP435" i="7" s="1"/>
  <c r="AP435" i="9" s="1"/>
  <c r="AP435" i="10" s="1"/>
  <c r="AP435" i="11" s="1"/>
  <c r="AP435" i="12" s="1"/>
  <c r="AP435" i="13" s="1"/>
  <c r="AP435" i="14" s="1"/>
  <c r="AM435" i="3"/>
  <c r="AL435" i="3"/>
  <c r="AN435" i="4" s="1"/>
  <c r="AM435" i="5" s="1"/>
  <c r="AN435" i="6" s="1"/>
  <c r="AN435" i="8" s="1"/>
  <c r="AN435" i="7" s="1"/>
  <c r="AN435" i="9" s="1"/>
  <c r="AN435" i="10" s="1"/>
  <c r="AN435" i="11" s="1"/>
  <c r="AN435" i="12" s="1"/>
  <c r="AN435" i="13" s="1"/>
  <c r="AN435" i="14" s="1"/>
  <c r="AK435" i="3"/>
  <c r="AJ435" i="3"/>
  <c r="AL435" i="4" s="1"/>
  <c r="AI435" i="3"/>
  <c r="AH435" i="3"/>
  <c r="AJ435" i="4" s="1"/>
  <c r="AI435" i="5" s="1"/>
  <c r="AJ435" i="6" s="1"/>
  <c r="AJ435" i="8" s="1"/>
  <c r="AJ435" i="7" s="1"/>
  <c r="AJ435" i="9" s="1"/>
  <c r="AJ435" i="10" s="1"/>
  <c r="AJ435" i="11" s="1"/>
  <c r="AJ435" i="12" s="1"/>
  <c r="AJ435" i="13" s="1"/>
  <c r="AJ435" i="14" s="1"/>
  <c r="AG435" i="3"/>
  <c r="C435" i="3"/>
  <c r="B435" i="3"/>
  <c r="A435" i="3"/>
  <c r="AR434" i="3"/>
  <c r="AQ434" i="3"/>
  <c r="AP434" i="3"/>
  <c r="AR434" i="4" s="1"/>
  <c r="AQ434" i="5" s="1"/>
  <c r="AR434" i="6" s="1"/>
  <c r="AR434" i="8" s="1"/>
  <c r="AR434" i="7" s="1"/>
  <c r="AR434" i="9" s="1"/>
  <c r="AR434" i="10" s="1"/>
  <c r="AR434" i="11" s="1"/>
  <c r="AR434" i="12" s="1"/>
  <c r="AR434" i="13" s="1"/>
  <c r="AR434" i="14" s="1"/>
  <c r="AO434" i="3"/>
  <c r="AN434" i="3"/>
  <c r="AP434" i="4" s="1"/>
  <c r="AO434" i="5" s="1"/>
  <c r="AP434" i="6" s="1"/>
  <c r="AP434" i="8" s="1"/>
  <c r="AP434" i="7" s="1"/>
  <c r="AP434" i="9" s="1"/>
  <c r="AP434" i="10" s="1"/>
  <c r="AP434" i="11" s="1"/>
  <c r="AP434" i="12" s="1"/>
  <c r="AP434" i="13" s="1"/>
  <c r="AP434" i="14" s="1"/>
  <c r="AM434" i="3"/>
  <c r="AL434" i="3"/>
  <c r="AN434" i="4" s="1"/>
  <c r="AM434" i="5" s="1"/>
  <c r="AN434" i="6" s="1"/>
  <c r="AN434" i="8" s="1"/>
  <c r="AN434" i="7" s="1"/>
  <c r="AN434" i="9" s="1"/>
  <c r="AN434" i="10" s="1"/>
  <c r="AN434" i="11" s="1"/>
  <c r="AN434" i="12" s="1"/>
  <c r="AN434" i="13" s="1"/>
  <c r="AN434" i="14" s="1"/>
  <c r="AK434" i="3"/>
  <c r="AJ434" i="3"/>
  <c r="AL434" i="4" s="1"/>
  <c r="AI434" i="3"/>
  <c r="AH434" i="3"/>
  <c r="AJ434" i="4" s="1"/>
  <c r="AI434" i="5" s="1"/>
  <c r="AJ434" i="6" s="1"/>
  <c r="AJ434" i="8" s="1"/>
  <c r="AJ434" i="7" s="1"/>
  <c r="AJ434" i="9" s="1"/>
  <c r="AJ434" i="10" s="1"/>
  <c r="AJ434" i="11" s="1"/>
  <c r="AJ434" i="12" s="1"/>
  <c r="AJ434" i="13" s="1"/>
  <c r="AJ434" i="14" s="1"/>
  <c r="AG434" i="3"/>
  <c r="C434" i="3"/>
  <c r="B434" i="3"/>
  <c r="A434" i="3"/>
  <c r="AR433" i="3"/>
  <c r="AQ433" i="3"/>
  <c r="AP433" i="3"/>
  <c r="AR433" i="4" s="1"/>
  <c r="AQ433" i="5" s="1"/>
  <c r="AR433" i="6" s="1"/>
  <c r="AR433" i="8" s="1"/>
  <c r="AR433" i="7" s="1"/>
  <c r="AR433" i="9" s="1"/>
  <c r="AR433" i="10" s="1"/>
  <c r="AR433" i="11" s="1"/>
  <c r="AR433" i="12" s="1"/>
  <c r="AR433" i="13" s="1"/>
  <c r="AR433" i="14" s="1"/>
  <c r="AO433" i="3"/>
  <c r="AN433" i="3"/>
  <c r="AP433" i="4" s="1"/>
  <c r="AO433" i="5" s="1"/>
  <c r="AP433" i="6" s="1"/>
  <c r="AP433" i="8" s="1"/>
  <c r="AP433" i="7" s="1"/>
  <c r="AP433" i="9" s="1"/>
  <c r="AP433" i="10" s="1"/>
  <c r="AP433" i="11" s="1"/>
  <c r="AP433" i="12" s="1"/>
  <c r="AP433" i="13" s="1"/>
  <c r="AP433" i="14" s="1"/>
  <c r="AM433" i="3"/>
  <c r="AL433" i="3"/>
  <c r="AN433" i="4" s="1"/>
  <c r="AM433" i="5" s="1"/>
  <c r="AN433" i="6" s="1"/>
  <c r="AN433" i="8" s="1"/>
  <c r="AN433" i="7" s="1"/>
  <c r="AN433" i="9" s="1"/>
  <c r="AN433" i="10" s="1"/>
  <c r="AN433" i="11" s="1"/>
  <c r="AN433" i="12" s="1"/>
  <c r="AN433" i="13" s="1"/>
  <c r="AN433" i="14" s="1"/>
  <c r="AK433" i="3"/>
  <c r="AJ433" i="3"/>
  <c r="AL433" i="4" s="1"/>
  <c r="AI433" i="3"/>
  <c r="AH433" i="3"/>
  <c r="AJ433" i="4" s="1"/>
  <c r="AI433" i="5" s="1"/>
  <c r="AJ433" i="6" s="1"/>
  <c r="AJ433" i="8" s="1"/>
  <c r="AJ433" i="7" s="1"/>
  <c r="AJ433" i="9" s="1"/>
  <c r="AJ433" i="10" s="1"/>
  <c r="AJ433" i="11" s="1"/>
  <c r="AJ433" i="12" s="1"/>
  <c r="AJ433" i="13" s="1"/>
  <c r="AJ433" i="14" s="1"/>
  <c r="AG433" i="3"/>
  <c r="C433" i="3"/>
  <c r="B433" i="3"/>
  <c r="A433" i="3"/>
  <c r="AR432" i="3"/>
  <c r="AQ432" i="3"/>
  <c r="AP432" i="3"/>
  <c r="AR432" i="4" s="1"/>
  <c r="AQ432" i="5" s="1"/>
  <c r="AR432" i="6" s="1"/>
  <c r="AR432" i="8" s="1"/>
  <c r="AR432" i="7" s="1"/>
  <c r="AR432" i="9" s="1"/>
  <c r="AR432" i="10" s="1"/>
  <c r="AR432" i="11" s="1"/>
  <c r="AR432" i="12" s="1"/>
  <c r="AR432" i="13" s="1"/>
  <c r="AR432" i="14" s="1"/>
  <c r="AO432" i="3"/>
  <c r="AN432" i="3"/>
  <c r="AP432" i="4" s="1"/>
  <c r="AO432" i="5" s="1"/>
  <c r="AP432" i="6" s="1"/>
  <c r="AP432" i="8" s="1"/>
  <c r="AP432" i="7" s="1"/>
  <c r="AP432" i="9" s="1"/>
  <c r="AP432" i="10" s="1"/>
  <c r="AP432" i="11" s="1"/>
  <c r="AP432" i="12" s="1"/>
  <c r="AP432" i="13" s="1"/>
  <c r="AP432" i="14" s="1"/>
  <c r="AM432" i="3"/>
  <c r="AL432" i="3"/>
  <c r="AN432" i="4" s="1"/>
  <c r="AM432" i="5" s="1"/>
  <c r="AN432" i="6" s="1"/>
  <c r="AN432" i="8" s="1"/>
  <c r="AN432" i="7" s="1"/>
  <c r="AN432" i="9" s="1"/>
  <c r="AN432" i="10" s="1"/>
  <c r="AN432" i="11" s="1"/>
  <c r="AN432" i="12" s="1"/>
  <c r="AN432" i="13" s="1"/>
  <c r="AN432" i="14" s="1"/>
  <c r="AK432" i="3"/>
  <c r="AJ432" i="3"/>
  <c r="AL432" i="4" s="1"/>
  <c r="AI432" i="3"/>
  <c r="AH432" i="3"/>
  <c r="AJ432" i="4" s="1"/>
  <c r="AI432" i="5" s="1"/>
  <c r="AJ432" i="6" s="1"/>
  <c r="AJ432" i="8" s="1"/>
  <c r="AJ432" i="7" s="1"/>
  <c r="AJ432" i="9" s="1"/>
  <c r="AJ432" i="10" s="1"/>
  <c r="AJ432" i="11" s="1"/>
  <c r="AJ432" i="12" s="1"/>
  <c r="AJ432" i="13" s="1"/>
  <c r="AJ432" i="14" s="1"/>
  <c r="AG432" i="3"/>
  <c r="C432" i="3"/>
  <c r="B432" i="3"/>
  <c r="A432" i="3"/>
  <c r="AR431" i="3"/>
  <c r="AQ431" i="3"/>
  <c r="AP431" i="3"/>
  <c r="AR431" i="4" s="1"/>
  <c r="AQ431" i="5" s="1"/>
  <c r="AR431" i="6" s="1"/>
  <c r="AR431" i="8" s="1"/>
  <c r="AR431" i="7" s="1"/>
  <c r="AR431" i="9" s="1"/>
  <c r="AR431" i="10" s="1"/>
  <c r="AR431" i="11" s="1"/>
  <c r="AR431" i="12" s="1"/>
  <c r="AR431" i="13" s="1"/>
  <c r="AR431" i="14" s="1"/>
  <c r="AO431" i="3"/>
  <c r="AN431" i="3"/>
  <c r="AP431" i="4" s="1"/>
  <c r="AO431" i="5" s="1"/>
  <c r="AP431" i="6" s="1"/>
  <c r="AP431" i="8" s="1"/>
  <c r="AP431" i="7" s="1"/>
  <c r="AP431" i="9" s="1"/>
  <c r="AP431" i="10" s="1"/>
  <c r="AP431" i="11" s="1"/>
  <c r="AP431" i="12" s="1"/>
  <c r="AP431" i="13" s="1"/>
  <c r="AP431" i="14" s="1"/>
  <c r="AM431" i="3"/>
  <c r="AL431" i="3"/>
  <c r="AN431" i="4" s="1"/>
  <c r="AM431" i="5" s="1"/>
  <c r="AN431" i="6" s="1"/>
  <c r="AN431" i="8" s="1"/>
  <c r="AN431" i="7" s="1"/>
  <c r="AN431" i="9" s="1"/>
  <c r="AN431" i="10" s="1"/>
  <c r="AN431" i="11" s="1"/>
  <c r="AN431" i="12" s="1"/>
  <c r="AN431" i="13" s="1"/>
  <c r="AN431" i="14" s="1"/>
  <c r="AK431" i="3"/>
  <c r="AJ431" i="3"/>
  <c r="AL431" i="4" s="1"/>
  <c r="AI431" i="3"/>
  <c r="AH431" i="3"/>
  <c r="AJ431" i="4" s="1"/>
  <c r="AI431" i="5" s="1"/>
  <c r="AJ431" i="6" s="1"/>
  <c r="AJ431" i="8" s="1"/>
  <c r="AJ431" i="7" s="1"/>
  <c r="AJ431" i="9" s="1"/>
  <c r="AJ431" i="10" s="1"/>
  <c r="AJ431" i="11" s="1"/>
  <c r="AJ431" i="12" s="1"/>
  <c r="AJ431" i="13" s="1"/>
  <c r="AJ431" i="14" s="1"/>
  <c r="AG431" i="3"/>
  <c r="C431" i="3"/>
  <c r="B431" i="3"/>
  <c r="A431" i="3"/>
  <c r="AR430" i="3"/>
  <c r="AQ430" i="3"/>
  <c r="AP430" i="3"/>
  <c r="AR430" i="4" s="1"/>
  <c r="AQ430" i="5" s="1"/>
  <c r="AR430" i="6" s="1"/>
  <c r="AR430" i="8" s="1"/>
  <c r="AR430" i="7" s="1"/>
  <c r="AR430" i="9" s="1"/>
  <c r="AR430" i="10" s="1"/>
  <c r="AR430" i="11" s="1"/>
  <c r="AR430" i="12" s="1"/>
  <c r="AR430" i="13" s="1"/>
  <c r="AR430" i="14" s="1"/>
  <c r="AO430" i="3"/>
  <c r="AN430" i="3"/>
  <c r="AP430" i="4" s="1"/>
  <c r="AO430" i="5" s="1"/>
  <c r="AP430" i="6" s="1"/>
  <c r="AP430" i="8" s="1"/>
  <c r="AP430" i="7" s="1"/>
  <c r="AP430" i="9" s="1"/>
  <c r="AP430" i="10" s="1"/>
  <c r="AP430" i="11" s="1"/>
  <c r="AP430" i="12" s="1"/>
  <c r="AP430" i="13" s="1"/>
  <c r="AP430" i="14" s="1"/>
  <c r="AM430" i="3"/>
  <c r="AL430" i="3"/>
  <c r="AN430" i="4" s="1"/>
  <c r="AM430" i="5" s="1"/>
  <c r="AN430" i="6" s="1"/>
  <c r="AN430" i="8" s="1"/>
  <c r="AN430" i="7" s="1"/>
  <c r="AN430" i="9" s="1"/>
  <c r="AN430" i="10" s="1"/>
  <c r="AN430" i="11" s="1"/>
  <c r="AN430" i="12" s="1"/>
  <c r="AN430" i="13" s="1"/>
  <c r="AN430" i="14" s="1"/>
  <c r="AK430" i="3"/>
  <c r="AJ430" i="3"/>
  <c r="AL430" i="4" s="1"/>
  <c r="AI430" i="3"/>
  <c r="AH430" i="3"/>
  <c r="AJ430" i="4" s="1"/>
  <c r="AI430" i="5" s="1"/>
  <c r="AJ430" i="6" s="1"/>
  <c r="AJ430" i="8" s="1"/>
  <c r="AJ430" i="7" s="1"/>
  <c r="AJ430" i="9" s="1"/>
  <c r="AJ430" i="10" s="1"/>
  <c r="AJ430" i="11" s="1"/>
  <c r="AJ430" i="12" s="1"/>
  <c r="AJ430" i="13" s="1"/>
  <c r="AJ430" i="14" s="1"/>
  <c r="AG430" i="3"/>
  <c r="C430" i="3"/>
  <c r="B430" i="3"/>
  <c r="A430" i="3"/>
  <c r="AR429" i="3"/>
  <c r="AQ429" i="3"/>
  <c r="AP429" i="3"/>
  <c r="AR429" i="4" s="1"/>
  <c r="AQ429" i="5" s="1"/>
  <c r="AR429" i="6" s="1"/>
  <c r="AR429" i="8" s="1"/>
  <c r="AR429" i="7" s="1"/>
  <c r="AR429" i="9" s="1"/>
  <c r="AR429" i="10" s="1"/>
  <c r="AR429" i="11" s="1"/>
  <c r="AR429" i="12" s="1"/>
  <c r="AR429" i="13" s="1"/>
  <c r="AR429" i="14" s="1"/>
  <c r="AO429" i="3"/>
  <c r="AN429" i="3"/>
  <c r="AP429" i="4" s="1"/>
  <c r="AO429" i="5" s="1"/>
  <c r="AP429" i="6" s="1"/>
  <c r="AP429" i="8" s="1"/>
  <c r="AP429" i="7" s="1"/>
  <c r="AP429" i="9" s="1"/>
  <c r="AP429" i="10" s="1"/>
  <c r="AP429" i="11" s="1"/>
  <c r="AP429" i="12" s="1"/>
  <c r="AP429" i="13" s="1"/>
  <c r="AP429" i="14" s="1"/>
  <c r="AM429" i="3"/>
  <c r="AL429" i="3"/>
  <c r="AN429" i="4" s="1"/>
  <c r="AM429" i="5" s="1"/>
  <c r="AN429" i="6" s="1"/>
  <c r="AN429" i="8" s="1"/>
  <c r="AN429" i="7" s="1"/>
  <c r="AN429" i="9" s="1"/>
  <c r="AN429" i="10" s="1"/>
  <c r="AN429" i="11" s="1"/>
  <c r="AN429" i="12" s="1"/>
  <c r="AN429" i="13" s="1"/>
  <c r="AN429" i="14" s="1"/>
  <c r="AK429" i="3"/>
  <c r="AJ429" i="3"/>
  <c r="AL429" i="4" s="1"/>
  <c r="AI429" i="3"/>
  <c r="AH429" i="3"/>
  <c r="AJ429" i="4" s="1"/>
  <c r="AI429" i="5" s="1"/>
  <c r="AJ429" i="6" s="1"/>
  <c r="AJ429" i="8" s="1"/>
  <c r="AJ429" i="7" s="1"/>
  <c r="AJ429" i="9" s="1"/>
  <c r="AJ429" i="10" s="1"/>
  <c r="AJ429" i="11" s="1"/>
  <c r="AJ429" i="12" s="1"/>
  <c r="AJ429" i="13" s="1"/>
  <c r="AJ429" i="14" s="1"/>
  <c r="AG429" i="3"/>
  <c r="C429" i="3"/>
  <c r="B429" i="3"/>
  <c r="A429" i="3"/>
  <c r="AR428" i="3"/>
  <c r="AQ428" i="3"/>
  <c r="AP428" i="3"/>
  <c r="AR428" i="4" s="1"/>
  <c r="AQ428" i="5" s="1"/>
  <c r="AR428" i="6" s="1"/>
  <c r="AR428" i="8" s="1"/>
  <c r="AR428" i="7" s="1"/>
  <c r="AR428" i="9" s="1"/>
  <c r="AR428" i="10" s="1"/>
  <c r="AR428" i="11" s="1"/>
  <c r="AR428" i="12" s="1"/>
  <c r="AR428" i="13" s="1"/>
  <c r="AR428" i="14" s="1"/>
  <c r="AO428" i="3"/>
  <c r="AN428" i="3"/>
  <c r="AP428" i="4" s="1"/>
  <c r="AO428" i="5" s="1"/>
  <c r="AP428" i="6" s="1"/>
  <c r="AP428" i="8" s="1"/>
  <c r="AP428" i="7" s="1"/>
  <c r="AP428" i="9" s="1"/>
  <c r="AP428" i="10" s="1"/>
  <c r="AP428" i="11" s="1"/>
  <c r="AP428" i="12" s="1"/>
  <c r="AP428" i="13" s="1"/>
  <c r="AP428" i="14" s="1"/>
  <c r="AM428" i="3"/>
  <c r="AL428" i="3"/>
  <c r="AN428" i="4" s="1"/>
  <c r="AM428" i="5" s="1"/>
  <c r="AN428" i="6" s="1"/>
  <c r="AN428" i="8" s="1"/>
  <c r="AN428" i="7" s="1"/>
  <c r="AN428" i="9" s="1"/>
  <c r="AN428" i="10" s="1"/>
  <c r="AN428" i="11" s="1"/>
  <c r="AN428" i="12" s="1"/>
  <c r="AN428" i="13" s="1"/>
  <c r="AN428" i="14" s="1"/>
  <c r="AK428" i="3"/>
  <c r="AJ428" i="3"/>
  <c r="AL428" i="4" s="1"/>
  <c r="AI428" i="3"/>
  <c r="AH428" i="3"/>
  <c r="AJ428" i="4" s="1"/>
  <c r="AI428" i="5" s="1"/>
  <c r="AJ428" i="6" s="1"/>
  <c r="AJ428" i="8" s="1"/>
  <c r="AJ428" i="7" s="1"/>
  <c r="AJ428" i="9" s="1"/>
  <c r="AJ428" i="10" s="1"/>
  <c r="AJ428" i="11" s="1"/>
  <c r="AJ428" i="12" s="1"/>
  <c r="AJ428" i="13" s="1"/>
  <c r="AJ428" i="14" s="1"/>
  <c r="AG428" i="3"/>
  <c r="C428" i="3"/>
  <c r="B428" i="3"/>
  <c r="A428" i="3"/>
  <c r="AR427" i="3"/>
  <c r="AQ427" i="3"/>
  <c r="AP427" i="3"/>
  <c r="AR427" i="4" s="1"/>
  <c r="AQ427" i="5" s="1"/>
  <c r="AR427" i="6" s="1"/>
  <c r="AR427" i="8" s="1"/>
  <c r="AR427" i="7" s="1"/>
  <c r="AR427" i="9" s="1"/>
  <c r="AR427" i="10" s="1"/>
  <c r="AR427" i="11" s="1"/>
  <c r="AR427" i="12" s="1"/>
  <c r="AR427" i="13" s="1"/>
  <c r="AR427" i="14" s="1"/>
  <c r="AO427" i="3"/>
  <c r="AN427" i="3"/>
  <c r="AP427" i="4" s="1"/>
  <c r="AO427" i="5" s="1"/>
  <c r="AP427" i="6" s="1"/>
  <c r="AP427" i="8" s="1"/>
  <c r="AP427" i="7" s="1"/>
  <c r="AP427" i="9" s="1"/>
  <c r="AP427" i="10" s="1"/>
  <c r="AP427" i="11" s="1"/>
  <c r="AP427" i="12" s="1"/>
  <c r="AP427" i="13" s="1"/>
  <c r="AP427" i="14" s="1"/>
  <c r="AM427" i="3"/>
  <c r="AL427" i="3"/>
  <c r="AN427" i="4" s="1"/>
  <c r="AM427" i="5" s="1"/>
  <c r="AN427" i="6" s="1"/>
  <c r="AN427" i="8" s="1"/>
  <c r="AN427" i="7" s="1"/>
  <c r="AN427" i="9" s="1"/>
  <c r="AN427" i="10" s="1"/>
  <c r="AN427" i="11" s="1"/>
  <c r="AN427" i="12" s="1"/>
  <c r="AN427" i="13" s="1"/>
  <c r="AN427" i="14" s="1"/>
  <c r="AK427" i="3"/>
  <c r="AJ427" i="3"/>
  <c r="AL427" i="4" s="1"/>
  <c r="AI427" i="3"/>
  <c r="AH427" i="3"/>
  <c r="AJ427" i="4" s="1"/>
  <c r="AI427" i="5" s="1"/>
  <c r="AJ427" i="6" s="1"/>
  <c r="AJ427" i="8" s="1"/>
  <c r="AJ427" i="7" s="1"/>
  <c r="AJ427" i="9" s="1"/>
  <c r="AJ427" i="10" s="1"/>
  <c r="AJ427" i="11" s="1"/>
  <c r="AJ427" i="12" s="1"/>
  <c r="AJ427" i="13" s="1"/>
  <c r="AJ427" i="14" s="1"/>
  <c r="AG427" i="3"/>
  <c r="C427" i="3"/>
  <c r="B427" i="3"/>
  <c r="A427" i="3"/>
  <c r="AR426" i="3"/>
  <c r="AQ426" i="3"/>
  <c r="AP426" i="3"/>
  <c r="AR426" i="4" s="1"/>
  <c r="AQ426" i="5" s="1"/>
  <c r="AR426" i="6" s="1"/>
  <c r="AR426" i="8" s="1"/>
  <c r="AR426" i="7" s="1"/>
  <c r="AR426" i="9" s="1"/>
  <c r="AR426" i="10" s="1"/>
  <c r="AR426" i="11" s="1"/>
  <c r="AR426" i="12" s="1"/>
  <c r="AR426" i="13" s="1"/>
  <c r="AR426" i="14" s="1"/>
  <c r="AO426" i="3"/>
  <c r="AN426" i="3"/>
  <c r="AP426" i="4" s="1"/>
  <c r="AO426" i="5" s="1"/>
  <c r="AP426" i="6" s="1"/>
  <c r="AP426" i="8" s="1"/>
  <c r="AP426" i="7" s="1"/>
  <c r="AP426" i="9" s="1"/>
  <c r="AP426" i="10" s="1"/>
  <c r="AP426" i="11" s="1"/>
  <c r="AP426" i="12" s="1"/>
  <c r="AP426" i="13" s="1"/>
  <c r="AP426" i="14" s="1"/>
  <c r="AM426" i="3"/>
  <c r="AL426" i="3"/>
  <c r="AN426" i="4" s="1"/>
  <c r="AM426" i="5" s="1"/>
  <c r="AN426" i="6" s="1"/>
  <c r="AN426" i="8" s="1"/>
  <c r="AN426" i="7" s="1"/>
  <c r="AN426" i="9" s="1"/>
  <c r="AN426" i="10" s="1"/>
  <c r="AN426" i="11" s="1"/>
  <c r="AN426" i="12" s="1"/>
  <c r="AN426" i="13" s="1"/>
  <c r="AN426" i="14" s="1"/>
  <c r="AK426" i="3"/>
  <c r="AJ426" i="3"/>
  <c r="AL426" i="4" s="1"/>
  <c r="AI426" i="3"/>
  <c r="AH426" i="3"/>
  <c r="AJ426" i="4" s="1"/>
  <c r="AI426" i="5" s="1"/>
  <c r="AJ426" i="6" s="1"/>
  <c r="AJ426" i="8" s="1"/>
  <c r="AJ426" i="7" s="1"/>
  <c r="AJ426" i="9" s="1"/>
  <c r="AJ426" i="10" s="1"/>
  <c r="AJ426" i="11" s="1"/>
  <c r="AJ426" i="12" s="1"/>
  <c r="AJ426" i="13" s="1"/>
  <c r="AJ426" i="14" s="1"/>
  <c r="AG426" i="3"/>
  <c r="C426" i="3"/>
  <c r="B426" i="3"/>
  <c r="A426" i="3"/>
  <c r="AR425" i="3"/>
  <c r="AQ425" i="3"/>
  <c r="AP425" i="3"/>
  <c r="AR425" i="4" s="1"/>
  <c r="AQ425" i="5" s="1"/>
  <c r="AR425" i="6" s="1"/>
  <c r="AR425" i="8" s="1"/>
  <c r="AR425" i="7" s="1"/>
  <c r="AR425" i="9" s="1"/>
  <c r="AR425" i="10" s="1"/>
  <c r="AR425" i="11" s="1"/>
  <c r="AR425" i="12" s="1"/>
  <c r="AR425" i="13" s="1"/>
  <c r="AR425" i="14" s="1"/>
  <c r="AO425" i="3"/>
  <c r="AN425" i="3"/>
  <c r="AP425" i="4" s="1"/>
  <c r="AO425" i="5" s="1"/>
  <c r="AP425" i="6" s="1"/>
  <c r="AP425" i="8" s="1"/>
  <c r="AP425" i="7" s="1"/>
  <c r="AP425" i="9" s="1"/>
  <c r="AP425" i="10" s="1"/>
  <c r="AP425" i="11" s="1"/>
  <c r="AP425" i="12" s="1"/>
  <c r="AP425" i="13" s="1"/>
  <c r="AP425" i="14" s="1"/>
  <c r="AM425" i="3"/>
  <c r="AL425" i="3"/>
  <c r="AN425" i="4" s="1"/>
  <c r="AM425" i="5" s="1"/>
  <c r="AN425" i="6" s="1"/>
  <c r="AN425" i="8" s="1"/>
  <c r="AN425" i="7" s="1"/>
  <c r="AN425" i="9" s="1"/>
  <c r="AN425" i="10" s="1"/>
  <c r="AN425" i="11" s="1"/>
  <c r="AN425" i="12" s="1"/>
  <c r="AN425" i="13" s="1"/>
  <c r="AN425" i="14" s="1"/>
  <c r="AK425" i="3"/>
  <c r="AJ425" i="3"/>
  <c r="AL425" i="4" s="1"/>
  <c r="AI425" i="3"/>
  <c r="AH425" i="3"/>
  <c r="AJ425" i="4" s="1"/>
  <c r="AI425" i="5" s="1"/>
  <c r="AJ425" i="6" s="1"/>
  <c r="AJ425" i="8" s="1"/>
  <c r="AJ425" i="7" s="1"/>
  <c r="AJ425" i="9" s="1"/>
  <c r="AJ425" i="10" s="1"/>
  <c r="AJ425" i="11" s="1"/>
  <c r="AJ425" i="12" s="1"/>
  <c r="AJ425" i="13" s="1"/>
  <c r="AJ425" i="14" s="1"/>
  <c r="AG425" i="3"/>
  <c r="C425" i="3"/>
  <c r="B425" i="3"/>
  <c r="A425" i="3"/>
  <c r="AR424" i="3"/>
  <c r="AQ424" i="3"/>
  <c r="AP424" i="3"/>
  <c r="AR424" i="4" s="1"/>
  <c r="AQ424" i="5" s="1"/>
  <c r="AR424" i="6" s="1"/>
  <c r="AR424" i="8" s="1"/>
  <c r="AR424" i="7" s="1"/>
  <c r="AR424" i="9" s="1"/>
  <c r="AR424" i="10" s="1"/>
  <c r="AR424" i="11" s="1"/>
  <c r="AR424" i="12" s="1"/>
  <c r="AR424" i="13" s="1"/>
  <c r="AR424" i="14" s="1"/>
  <c r="AO424" i="3"/>
  <c r="AN424" i="3"/>
  <c r="AP424" i="4" s="1"/>
  <c r="AO424" i="5" s="1"/>
  <c r="AP424" i="6" s="1"/>
  <c r="AP424" i="8" s="1"/>
  <c r="AP424" i="7" s="1"/>
  <c r="AP424" i="9" s="1"/>
  <c r="AP424" i="10" s="1"/>
  <c r="AP424" i="11" s="1"/>
  <c r="AP424" i="12" s="1"/>
  <c r="AP424" i="13" s="1"/>
  <c r="AP424" i="14" s="1"/>
  <c r="AM424" i="3"/>
  <c r="AL424" i="3"/>
  <c r="AN424" i="4" s="1"/>
  <c r="AM424" i="5" s="1"/>
  <c r="AN424" i="6" s="1"/>
  <c r="AN424" i="8" s="1"/>
  <c r="AN424" i="7" s="1"/>
  <c r="AN424" i="9" s="1"/>
  <c r="AN424" i="10" s="1"/>
  <c r="AN424" i="11" s="1"/>
  <c r="AN424" i="12" s="1"/>
  <c r="AN424" i="13" s="1"/>
  <c r="AN424" i="14" s="1"/>
  <c r="AK424" i="3"/>
  <c r="AJ424" i="3"/>
  <c r="AL424" i="4" s="1"/>
  <c r="AI424" i="3"/>
  <c r="AH424" i="3"/>
  <c r="AJ424" i="4" s="1"/>
  <c r="AI424" i="5" s="1"/>
  <c r="AJ424" i="6" s="1"/>
  <c r="AJ424" i="8" s="1"/>
  <c r="AJ424" i="7" s="1"/>
  <c r="AJ424" i="9" s="1"/>
  <c r="AJ424" i="10" s="1"/>
  <c r="AJ424" i="11" s="1"/>
  <c r="AJ424" i="12" s="1"/>
  <c r="AJ424" i="13" s="1"/>
  <c r="AJ424" i="14" s="1"/>
  <c r="AG424" i="3"/>
  <c r="C424" i="3"/>
  <c r="B424" i="3"/>
  <c r="A424" i="3"/>
  <c r="AR423" i="3"/>
  <c r="AQ423" i="3"/>
  <c r="AP423" i="3"/>
  <c r="AR423" i="4" s="1"/>
  <c r="AQ423" i="5" s="1"/>
  <c r="AR423" i="6" s="1"/>
  <c r="AR423" i="8" s="1"/>
  <c r="AR423" i="7" s="1"/>
  <c r="AR423" i="9" s="1"/>
  <c r="AR423" i="10" s="1"/>
  <c r="AR423" i="11" s="1"/>
  <c r="AR423" i="12" s="1"/>
  <c r="AR423" i="13" s="1"/>
  <c r="AR423" i="14" s="1"/>
  <c r="AO423" i="3"/>
  <c r="AN423" i="3"/>
  <c r="AP423" i="4" s="1"/>
  <c r="AO423" i="5" s="1"/>
  <c r="AP423" i="6" s="1"/>
  <c r="AP423" i="8" s="1"/>
  <c r="AP423" i="7" s="1"/>
  <c r="AP423" i="9" s="1"/>
  <c r="AP423" i="10" s="1"/>
  <c r="AP423" i="11" s="1"/>
  <c r="AP423" i="12" s="1"/>
  <c r="AP423" i="13" s="1"/>
  <c r="AP423" i="14" s="1"/>
  <c r="AM423" i="3"/>
  <c r="AL423" i="3"/>
  <c r="AN423" i="4" s="1"/>
  <c r="AM423" i="5" s="1"/>
  <c r="AN423" i="6" s="1"/>
  <c r="AN423" i="8" s="1"/>
  <c r="AN423" i="7" s="1"/>
  <c r="AN423" i="9" s="1"/>
  <c r="AN423" i="10" s="1"/>
  <c r="AN423" i="11" s="1"/>
  <c r="AN423" i="12" s="1"/>
  <c r="AN423" i="13" s="1"/>
  <c r="AN423" i="14" s="1"/>
  <c r="AK423" i="3"/>
  <c r="AJ423" i="3"/>
  <c r="AL423" i="4" s="1"/>
  <c r="AI423" i="3"/>
  <c r="AH423" i="3"/>
  <c r="AJ423" i="4" s="1"/>
  <c r="AI423" i="5" s="1"/>
  <c r="AJ423" i="6" s="1"/>
  <c r="AJ423" i="8" s="1"/>
  <c r="AJ423" i="7" s="1"/>
  <c r="AJ423" i="9" s="1"/>
  <c r="AJ423" i="10" s="1"/>
  <c r="AJ423" i="11" s="1"/>
  <c r="AJ423" i="12" s="1"/>
  <c r="AJ423" i="13" s="1"/>
  <c r="AJ423" i="14" s="1"/>
  <c r="AG423" i="3"/>
  <c r="C423" i="3"/>
  <c r="B423" i="3"/>
  <c r="A423" i="3"/>
  <c r="AR422" i="3"/>
  <c r="AQ422" i="3"/>
  <c r="AP422" i="3"/>
  <c r="AR422" i="4" s="1"/>
  <c r="AQ422" i="5" s="1"/>
  <c r="AR422" i="6" s="1"/>
  <c r="AR422" i="8" s="1"/>
  <c r="AR422" i="7" s="1"/>
  <c r="AR422" i="9" s="1"/>
  <c r="AR422" i="10" s="1"/>
  <c r="AR422" i="11" s="1"/>
  <c r="AR422" i="12" s="1"/>
  <c r="AR422" i="13" s="1"/>
  <c r="AR422" i="14" s="1"/>
  <c r="AO422" i="3"/>
  <c r="AN422" i="3"/>
  <c r="AP422" i="4" s="1"/>
  <c r="AO422" i="5" s="1"/>
  <c r="AP422" i="6" s="1"/>
  <c r="AP422" i="8" s="1"/>
  <c r="AP422" i="7" s="1"/>
  <c r="AP422" i="9" s="1"/>
  <c r="AP422" i="10" s="1"/>
  <c r="AP422" i="11" s="1"/>
  <c r="AP422" i="12" s="1"/>
  <c r="AP422" i="13" s="1"/>
  <c r="AP422" i="14" s="1"/>
  <c r="AM422" i="3"/>
  <c r="AL422" i="3"/>
  <c r="AN422" i="4" s="1"/>
  <c r="AM422" i="5" s="1"/>
  <c r="AN422" i="6" s="1"/>
  <c r="AN422" i="8" s="1"/>
  <c r="AN422" i="7" s="1"/>
  <c r="AN422" i="9" s="1"/>
  <c r="AN422" i="10" s="1"/>
  <c r="AN422" i="11" s="1"/>
  <c r="AN422" i="12" s="1"/>
  <c r="AN422" i="13" s="1"/>
  <c r="AN422" i="14" s="1"/>
  <c r="AK422" i="3"/>
  <c r="AJ422" i="3"/>
  <c r="AL422" i="4" s="1"/>
  <c r="AI422" i="3"/>
  <c r="AH422" i="3"/>
  <c r="AJ422" i="4" s="1"/>
  <c r="AI422" i="5" s="1"/>
  <c r="AJ422" i="6" s="1"/>
  <c r="AJ422" i="8" s="1"/>
  <c r="AJ422" i="7" s="1"/>
  <c r="AJ422" i="9" s="1"/>
  <c r="AJ422" i="10" s="1"/>
  <c r="AJ422" i="11" s="1"/>
  <c r="AJ422" i="12" s="1"/>
  <c r="AJ422" i="13" s="1"/>
  <c r="AJ422" i="14" s="1"/>
  <c r="AG422" i="3"/>
  <c r="C422" i="3"/>
  <c r="B422" i="3"/>
  <c r="A422" i="3"/>
  <c r="AR421" i="3"/>
  <c r="AQ421" i="3"/>
  <c r="AP421" i="3"/>
  <c r="AR421" i="4" s="1"/>
  <c r="AQ421" i="5" s="1"/>
  <c r="AR421" i="6" s="1"/>
  <c r="AR421" i="8" s="1"/>
  <c r="AR421" i="7" s="1"/>
  <c r="AR421" i="9" s="1"/>
  <c r="AR421" i="10" s="1"/>
  <c r="AR421" i="11" s="1"/>
  <c r="AR421" i="12" s="1"/>
  <c r="AR421" i="13" s="1"/>
  <c r="AR421" i="14" s="1"/>
  <c r="AO421" i="3"/>
  <c r="AN421" i="3"/>
  <c r="AP421" i="4" s="1"/>
  <c r="AO421" i="5" s="1"/>
  <c r="AP421" i="6" s="1"/>
  <c r="AP421" i="8" s="1"/>
  <c r="AP421" i="7" s="1"/>
  <c r="AP421" i="9" s="1"/>
  <c r="AP421" i="10" s="1"/>
  <c r="AP421" i="11" s="1"/>
  <c r="AP421" i="12" s="1"/>
  <c r="AP421" i="13" s="1"/>
  <c r="AP421" i="14" s="1"/>
  <c r="AM421" i="3"/>
  <c r="AL421" i="3"/>
  <c r="AN421" i="4" s="1"/>
  <c r="AM421" i="5" s="1"/>
  <c r="AN421" i="6" s="1"/>
  <c r="AN421" i="8" s="1"/>
  <c r="AN421" i="7" s="1"/>
  <c r="AN421" i="9" s="1"/>
  <c r="AN421" i="10" s="1"/>
  <c r="AN421" i="11" s="1"/>
  <c r="AN421" i="12" s="1"/>
  <c r="AN421" i="13" s="1"/>
  <c r="AN421" i="14" s="1"/>
  <c r="AK421" i="3"/>
  <c r="AJ421" i="3"/>
  <c r="AL421" i="4" s="1"/>
  <c r="AI421" i="3"/>
  <c r="AH421" i="3"/>
  <c r="AJ421" i="4" s="1"/>
  <c r="AI421" i="5" s="1"/>
  <c r="AJ421" i="6" s="1"/>
  <c r="AJ421" i="8" s="1"/>
  <c r="AJ421" i="7" s="1"/>
  <c r="AJ421" i="9" s="1"/>
  <c r="AJ421" i="10" s="1"/>
  <c r="AJ421" i="11" s="1"/>
  <c r="AJ421" i="12" s="1"/>
  <c r="AJ421" i="13" s="1"/>
  <c r="AJ421" i="14" s="1"/>
  <c r="AG421" i="3"/>
  <c r="C421" i="3"/>
  <c r="B421" i="3"/>
  <c r="A421" i="3"/>
  <c r="AR420" i="3"/>
  <c r="AQ420" i="3"/>
  <c r="AP420" i="3"/>
  <c r="AR420" i="4" s="1"/>
  <c r="AQ420" i="5" s="1"/>
  <c r="AR420" i="6" s="1"/>
  <c r="AR420" i="8" s="1"/>
  <c r="AR420" i="7" s="1"/>
  <c r="AR420" i="9" s="1"/>
  <c r="AR420" i="10" s="1"/>
  <c r="AR420" i="11" s="1"/>
  <c r="AR420" i="12" s="1"/>
  <c r="AR420" i="13" s="1"/>
  <c r="AR420" i="14" s="1"/>
  <c r="AO420" i="3"/>
  <c r="AN420" i="3"/>
  <c r="AP420" i="4" s="1"/>
  <c r="AO420" i="5" s="1"/>
  <c r="AP420" i="6" s="1"/>
  <c r="AP420" i="8" s="1"/>
  <c r="AP420" i="7" s="1"/>
  <c r="AP420" i="9" s="1"/>
  <c r="AP420" i="10" s="1"/>
  <c r="AP420" i="11" s="1"/>
  <c r="AP420" i="12" s="1"/>
  <c r="AP420" i="13" s="1"/>
  <c r="AP420" i="14" s="1"/>
  <c r="AM420" i="3"/>
  <c r="AL420" i="3"/>
  <c r="AN420" i="4" s="1"/>
  <c r="AM420" i="5" s="1"/>
  <c r="AN420" i="6" s="1"/>
  <c r="AN420" i="8" s="1"/>
  <c r="AN420" i="7" s="1"/>
  <c r="AN420" i="9" s="1"/>
  <c r="AN420" i="10" s="1"/>
  <c r="AN420" i="11" s="1"/>
  <c r="AN420" i="12" s="1"/>
  <c r="AN420" i="13" s="1"/>
  <c r="AN420" i="14" s="1"/>
  <c r="AK420" i="3"/>
  <c r="AJ420" i="3"/>
  <c r="AL420" i="4" s="1"/>
  <c r="AI420" i="3"/>
  <c r="AH420" i="3"/>
  <c r="AJ420" i="4" s="1"/>
  <c r="AI420" i="5" s="1"/>
  <c r="AJ420" i="6" s="1"/>
  <c r="AJ420" i="8" s="1"/>
  <c r="AJ420" i="7" s="1"/>
  <c r="AJ420" i="9" s="1"/>
  <c r="AJ420" i="10" s="1"/>
  <c r="AJ420" i="11" s="1"/>
  <c r="AJ420" i="12" s="1"/>
  <c r="AJ420" i="13" s="1"/>
  <c r="AJ420" i="14" s="1"/>
  <c r="AG420" i="3"/>
  <c r="C420" i="3"/>
  <c r="B420" i="3"/>
  <c r="A420" i="3"/>
  <c r="AR419" i="3"/>
  <c r="AQ419" i="3"/>
  <c r="AP419" i="3"/>
  <c r="AR419" i="4" s="1"/>
  <c r="AQ419" i="5" s="1"/>
  <c r="AR419" i="6" s="1"/>
  <c r="AR419" i="8" s="1"/>
  <c r="AR419" i="7" s="1"/>
  <c r="AR419" i="9" s="1"/>
  <c r="AR419" i="10" s="1"/>
  <c r="AR419" i="11" s="1"/>
  <c r="AR419" i="12" s="1"/>
  <c r="AR419" i="13" s="1"/>
  <c r="AR419" i="14" s="1"/>
  <c r="AO419" i="3"/>
  <c r="AN419" i="3"/>
  <c r="AP419" i="4" s="1"/>
  <c r="AO419" i="5" s="1"/>
  <c r="AP419" i="6" s="1"/>
  <c r="AP419" i="8" s="1"/>
  <c r="AP419" i="7" s="1"/>
  <c r="AP419" i="9" s="1"/>
  <c r="AP419" i="10" s="1"/>
  <c r="AP419" i="11" s="1"/>
  <c r="AP419" i="12" s="1"/>
  <c r="AP419" i="13" s="1"/>
  <c r="AP419" i="14" s="1"/>
  <c r="AM419" i="3"/>
  <c r="AL419" i="3"/>
  <c r="AN419" i="4" s="1"/>
  <c r="AM419" i="5" s="1"/>
  <c r="AN419" i="6" s="1"/>
  <c r="AN419" i="8" s="1"/>
  <c r="AN419" i="7" s="1"/>
  <c r="AN419" i="9" s="1"/>
  <c r="AN419" i="10" s="1"/>
  <c r="AN419" i="11" s="1"/>
  <c r="AN419" i="12" s="1"/>
  <c r="AN419" i="13" s="1"/>
  <c r="AN419" i="14" s="1"/>
  <c r="AK419" i="3"/>
  <c r="AJ419" i="3"/>
  <c r="AL419" i="4" s="1"/>
  <c r="AI419" i="3"/>
  <c r="AH419" i="3"/>
  <c r="AJ419" i="4" s="1"/>
  <c r="AI419" i="5" s="1"/>
  <c r="AJ419" i="6" s="1"/>
  <c r="AJ419" i="8" s="1"/>
  <c r="AJ419" i="7" s="1"/>
  <c r="AJ419" i="9" s="1"/>
  <c r="AJ419" i="10" s="1"/>
  <c r="AJ419" i="11" s="1"/>
  <c r="AJ419" i="12" s="1"/>
  <c r="AJ419" i="13" s="1"/>
  <c r="AJ419" i="14" s="1"/>
  <c r="AG419" i="3"/>
  <c r="C419" i="3"/>
  <c r="B419" i="3"/>
  <c r="A419" i="3"/>
  <c r="AR418" i="3"/>
  <c r="AQ418" i="3"/>
  <c r="AP418" i="3"/>
  <c r="AR418" i="4" s="1"/>
  <c r="AQ418" i="5" s="1"/>
  <c r="AR418" i="6" s="1"/>
  <c r="AR418" i="8" s="1"/>
  <c r="AR418" i="7" s="1"/>
  <c r="AR418" i="9" s="1"/>
  <c r="AR418" i="10" s="1"/>
  <c r="AR418" i="11" s="1"/>
  <c r="AR418" i="12" s="1"/>
  <c r="AR418" i="13" s="1"/>
  <c r="AR418" i="14" s="1"/>
  <c r="AO418" i="3"/>
  <c r="AN418" i="3"/>
  <c r="AP418" i="4" s="1"/>
  <c r="AO418" i="5" s="1"/>
  <c r="AP418" i="6" s="1"/>
  <c r="AP418" i="8" s="1"/>
  <c r="AP418" i="7" s="1"/>
  <c r="AP418" i="9" s="1"/>
  <c r="AP418" i="10" s="1"/>
  <c r="AP418" i="11" s="1"/>
  <c r="AP418" i="12" s="1"/>
  <c r="AP418" i="13" s="1"/>
  <c r="AP418" i="14" s="1"/>
  <c r="AM418" i="3"/>
  <c r="AL418" i="3"/>
  <c r="AN418" i="4" s="1"/>
  <c r="AM418" i="5" s="1"/>
  <c r="AN418" i="6" s="1"/>
  <c r="AN418" i="8" s="1"/>
  <c r="AN418" i="7" s="1"/>
  <c r="AN418" i="9" s="1"/>
  <c r="AN418" i="10" s="1"/>
  <c r="AN418" i="11" s="1"/>
  <c r="AN418" i="12" s="1"/>
  <c r="AN418" i="13" s="1"/>
  <c r="AN418" i="14" s="1"/>
  <c r="AK418" i="3"/>
  <c r="AJ418" i="3"/>
  <c r="AL418" i="4" s="1"/>
  <c r="AI418" i="3"/>
  <c r="AH418" i="3"/>
  <c r="AJ418" i="4" s="1"/>
  <c r="AI418" i="5" s="1"/>
  <c r="AJ418" i="6" s="1"/>
  <c r="AJ418" i="8" s="1"/>
  <c r="AJ418" i="7" s="1"/>
  <c r="AJ418" i="9" s="1"/>
  <c r="AJ418" i="10" s="1"/>
  <c r="AJ418" i="11" s="1"/>
  <c r="AJ418" i="12" s="1"/>
  <c r="AJ418" i="13" s="1"/>
  <c r="AJ418" i="14" s="1"/>
  <c r="AG418" i="3"/>
  <c r="C418" i="3"/>
  <c r="B418" i="3"/>
  <c r="A418" i="3"/>
  <c r="AR417" i="3"/>
  <c r="AQ417" i="3"/>
  <c r="AP417" i="3"/>
  <c r="AR417" i="4" s="1"/>
  <c r="AQ417" i="5" s="1"/>
  <c r="AR417" i="6" s="1"/>
  <c r="AR417" i="8" s="1"/>
  <c r="AR417" i="7" s="1"/>
  <c r="AR417" i="9" s="1"/>
  <c r="AR417" i="10" s="1"/>
  <c r="AR417" i="11" s="1"/>
  <c r="AR417" i="12" s="1"/>
  <c r="AR417" i="13" s="1"/>
  <c r="AR417" i="14" s="1"/>
  <c r="AO417" i="3"/>
  <c r="AN417" i="3"/>
  <c r="AP417" i="4" s="1"/>
  <c r="AO417" i="5" s="1"/>
  <c r="AP417" i="6" s="1"/>
  <c r="AP417" i="8" s="1"/>
  <c r="AP417" i="7" s="1"/>
  <c r="AP417" i="9" s="1"/>
  <c r="AP417" i="10" s="1"/>
  <c r="AP417" i="11" s="1"/>
  <c r="AP417" i="12" s="1"/>
  <c r="AP417" i="13" s="1"/>
  <c r="AP417" i="14" s="1"/>
  <c r="AM417" i="3"/>
  <c r="AL417" i="3"/>
  <c r="AN417" i="4" s="1"/>
  <c r="AM417" i="5" s="1"/>
  <c r="AN417" i="6" s="1"/>
  <c r="AN417" i="8" s="1"/>
  <c r="AN417" i="7" s="1"/>
  <c r="AN417" i="9" s="1"/>
  <c r="AN417" i="10" s="1"/>
  <c r="AN417" i="11" s="1"/>
  <c r="AN417" i="12" s="1"/>
  <c r="AN417" i="13" s="1"/>
  <c r="AN417" i="14" s="1"/>
  <c r="AK417" i="3"/>
  <c r="AJ417" i="3"/>
  <c r="AL417" i="4" s="1"/>
  <c r="AI417" i="3"/>
  <c r="AH417" i="3"/>
  <c r="AJ417" i="4" s="1"/>
  <c r="AI417" i="5" s="1"/>
  <c r="AJ417" i="6" s="1"/>
  <c r="AJ417" i="8" s="1"/>
  <c r="AJ417" i="7" s="1"/>
  <c r="AJ417" i="9" s="1"/>
  <c r="AJ417" i="10" s="1"/>
  <c r="AJ417" i="11" s="1"/>
  <c r="AJ417" i="12" s="1"/>
  <c r="AJ417" i="13" s="1"/>
  <c r="AJ417" i="14" s="1"/>
  <c r="AG417" i="3"/>
  <c r="C417" i="3"/>
  <c r="B417" i="3"/>
  <c r="A417" i="3"/>
  <c r="AR416" i="3"/>
  <c r="AQ416" i="3"/>
  <c r="AP416" i="3"/>
  <c r="AR416" i="4" s="1"/>
  <c r="AQ416" i="5" s="1"/>
  <c r="AR416" i="6" s="1"/>
  <c r="AR416" i="8" s="1"/>
  <c r="AR416" i="7" s="1"/>
  <c r="AR416" i="9" s="1"/>
  <c r="AR416" i="10" s="1"/>
  <c r="AR416" i="11" s="1"/>
  <c r="AR416" i="12" s="1"/>
  <c r="AR416" i="13" s="1"/>
  <c r="AR416" i="14" s="1"/>
  <c r="AO416" i="3"/>
  <c r="AN416" i="3"/>
  <c r="AP416" i="4" s="1"/>
  <c r="AO416" i="5" s="1"/>
  <c r="AP416" i="6" s="1"/>
  <c r="AP416" i="8" s="1"/>
  <c r="AP416" i="7" s="1"/>
  <c r="AP416" i="9" s="1"/>
  <c r="AP416" i="10" s="1"/>
  <c r="AP416" i="11" s="1"/>
  <c r="AP416" i="12" s="1"/>
  <c r="AP416" i="13" s="1"/>
  <c r="AP416" i="14" s="1"/>
  <c r="AM416" i="3"/>
  <c r="AL416" i="3"/>
  <c r="AN416" i="4" s="1"/>
  <c r="AM416" i="5" s="1"/>
  <c r="AN416" i="6" s="1"/>
  <c r="AN416" i="8" s="1"/>
  <c r="AN416" i="7" s="1"/>
  <c r="AN416" i="9" s="1"/>
  <c r="AN416" i="10" s="1"/>
  <c r="AN416" i="11" s="1"/>
  <c r="AN416" i="12" s="1"/>
  <c r="AN416" i="13" s="1"/>
  <c r="AN416" i="14" s="1"/>
  <c r="AK416" i="3"/>
  <c r="AJ416" i="3"/>
  <c r="AL416" i="4" s="1"/>
  <c r="AI416" i="3"/>
  <c r="AH416" i="3"/>
  <c r="AJ416" i="4" s="1"/>
  <c r="AI416" i="5" s="1"/>
  <c r="AJ416" i="6" s="1"/>
  <c r="AJ416" i="8" s="1"/>
  <c r="AJ416" i="7" s="1"/>
  <c r="AJ416" i="9" s="1"/>
  <c r="AJ416" i="10" s="1"/>
  <c r="AJ416" i="11" s="1"/>
  <c r="AJ416" i="12" s="1"/>
  <c r="AJ416" i="13" s="1"/>
  <c r="AJ416" i="14" s="1"/>
  <c r="AG416" i="3"/>
  <c r="C416" i="3"/>
  <c r="B416" i="3"/>
  <c r="A416" i="3"/>
  <c r="AR415" i="3"/>
  <c r="AQ415" i="3"/>
  <c r="AP415" i="3"/>
  <c r="AR415" i="4" s="1"/>
  <c r="AQ415" i="5" s="1"/>
  <c r="AR415" i="6" s="1"/>
  <c r="AR415" i="8" s="1"/>
  <c r="AR415" i="7" s="1"/>
  <c r="AR415" i="9" s="1"/>
  <c r="AR415" i="10" s="1"/>
  <c r="AR415" i="11" s="1"/>
  <c r="AR415" i="12" s="1"/>
  <c r="AR415" i="13" s="1"/>
  <c r="AR415" i="14" s="1"/>
  <c r="AO415" i="3"/>
  <c r="AN415" i="3"/>
  <c r="AP415" i="4" s="1"/>
  <c r="AO415" i="5" s="1"/>
  <c r="AP415" i="6" s="1"/>
  <c r="AP415" i="8" s="1"/>
  <c r="AP415" i="7" s="1"/>
  <c r="AP415" i="9" s="1"/>
  <c r="AP415" i="10" s="1"/>
  <c r="AP415" i="11" s="1"/>
  <c r="AP415" i="12" s="1"/>
  <c r="AP415" i="13" s="1"/>
  <c r="AP415" i="14" s="1"/>
  <c r="AM415" i="3"/>
  <c r="AL415" i="3"/>
  <c r="AN415" i="4" s="1"/>
  <c r="AM415" i="5" s="1"/>
  <c r="AN415" i="6" s="1"/>
  <c r="AN415" i="8" s="1"/>
  <c r="AN415" i="7" s="1"/>
  <c r="AN415" i="9" s="1"/>
  <c r="AN415" i="10" s="1"/>
  <c r="AN415" i="11" s="1"/>
  <c r="AN415" i="12" s="1"/>
  <c r="AN415" i="13" s="1"/>
  <c r="AN415" i="14" s="1"/>
  <c r="AK415" i="3"/>
  <c r="AJ415" i="3"/>
  <c r="AL415" i="4" s="1"/>
  <c r="AI415" i="3"/>
  <c r="AH415" i="3"/>
  <c r="AJ415" i="4" s="1"/>
  <c r="AI415" i="5" s="1"/>
  <c r="AJ415" i="6" s="1"/>
  <c r="AJ415" i="8" s="1"/>
  <c r="AJ415" i="7" s="1"/>
  <c r="AJ415" i="9" s="1"/>
  <c r="AJ415" i="10" s="1"/>
  <c r="AJ415" i="11" s="1"/>
  <c r="AJ415" i="12" s="1"/>
  <c r="AJ415" i="13" s="1"/>
  <c r="AJ415" i="14" s="1"/>
  <c r="AG415" i="3"/>
  <c r="C415" i="3"/>
  <c r="B415" i="3"/>
  <c r="A415" i="3"/>
  <c r="AR414" i="3"/>
  <c r="AQ414" i="3"/>
  <c r="AP414" i="3"/>
  <c r="AR414" i="4" s="1"/>
  <c r="AQ414" i="5" s="1"/>
  <c r="AR414" i="6" s="1"/>
  <c r="AR414" i="8" s="1"/>
  <c r="AR414" i="7" s="1"/>
  <c r="AR414" i="9" s="1"/>
  <c r="AR414" i="10" s="1"/>
  <c r="AR414" i="11" s="1"/>
  <c r="AR414" i="12" s="1"/>
  <c r="AR414" i="13" s="1"/>
  <c r="AR414" i="14" s="1"/>
  <c r="AO414" i="3"/>
  <c r="AN414" i="3"/>
  <c r="AP414" i="4" s="1"/>
  <c r="AO414" i="5" s="1"/>
  <c r="AP414" i="6" s="1"/>
  <c r="AP414" i="8" s="1"/>
  <c r="AP414" i="7" s="1"/>
  <c r="AP414" i="9" s="1"/>
  <c r="AP414" i="10" s="1"/>
  <c r="AP414" i="11" s="1"/>
  <c r="AP414" i="12" s="1"/>
  <c r="AP414" i="13" s="1"/>
  <c r="AP414" i="14" s="1"/>
  <c r="AM414" i="3"/>
  <c r="AL414" i="3"/>
  <c r="AN414" i="4" s="1"/>
  <c r="AM414" i="5" s="1"/>
  <c r="AN414" i="6" s="1"/>
  <c r="AN414" i="8" s="1"/>
  <c r="AN414" i="7" s="1"/>
  <c r="AN414" i="9" s="1"/>
  <c r="AN414" i="10" s="1"/>
  <c r="AN414" i="11" s="1"/>
  <c r="AN414" i="12" s="1"/>
  <c r="AN414" i="13" s="1"/>
  <c r="AN414" i="14" s="1"/>
  <c r="AK414" i="3"/>
  <c r="AJ414" i="3"/>
  <c r="AL414" i="4" s="1"/>
  <c r="AI414" i="3"/>
  <c r="AH414" i="3"/>
  <c r="AJ414" i="4" s="1"/>
  <c r="AI414" i="5" s="1"/>
  <c r="AJ414" i="6" s="1"/>
  <c r="AJ414" i="8" s="1"/>
  <c r="AJ414" i="7" s="1"/>
  <c r="AJ414" i="9" s="1"/>
  <c r="AJ414" i="10" s="1"/>
  <c r="AJ414" i="11" s="1"/>
  <c r="AJ414" i="12" s="1"/>
  <c r="AJ414" i="13" s="1"/>
  <c r="AJ414" i="14" s="1"/>
  <c r="AG414" i="3"/>
  <c r="C414" i="3"/>
  <c r="B414" i="3"/>
  <c r="A414" i="3"/>
  <c r="AR413" i="3"/>
  <c r="AQ413" i="3"/>
  <c r="AP413" i="3"/>
  <c r="AR413" i="4" s="1"/>
  <c r="AQ413" i="5" s="1"/>
  <c r="AR413" i="6" s="1"/>
  <c r="AR413" i="8" s="1"/>
  <c r="AR413" i="7" s="1"/>
  <c r="AR413" i="9" s="1"/>
  <c r="AR413" i="10" s="1"/>
  <c r="AR413" i="11" s="1"/>
  <c r="AR413" i="12" s="1"/>
  <c r="AR413" i="13" s="1"/>
  <c r="AR413" i="14" s="1"/>
  <c r="AO413" i="3"/>
  <c r="AN413" i="3"/>
  <c r="AP413" i="4" s="1"/>
  <c r="AO413" i="5" s="1"/>
  <c r="AP413" i="6" s="1"/>
  <c r="AP413" i="8" s="1"/>
  <c r="AP413" i="7" s="1"/>
  <c r="AP413" i="9" s="1"/>
  <c r="AP413" i="10" s="1"/>
  <c r="AP413" i="11" s="1"/>
  <c r="AP413" i="12" s="1"/>
  <c r="AP413" i="13" s="1"/>
  <c r="AP413" i="14" s="1"/>
  <c r="AM413" i="3"/>
  <c r="AL413" i="3"/>
  <c r="AN413" i="4" s="1"/>
  <c r="AM413" i="5" s="1"/>
  <c r="AN413" i="6" s="1"/>
  <c r="AN413" i="8" s="1"/>
  <c r="AN413" i="7" s="1"/>
  <c r="AN413" i="9" s="1"/>
  <c r="AN413" i="10" s="1"/>
  <c r="AN413" i="11" s="1"/>
  <c r="AN413" i="12" s="1"/>
  <c r="AN413" i="13" s="1"/>
  <c r="AN413" i="14" s="1"/>
  <c r="AK413" i="3"/>
  <c r="AJ413" i="3"/>
  <c r="AL413" i="4" s="1"/>
  <c r="AI413" i="3"/>
  <c r="AH413" i="3"/>
  <c r="AJ413" i="4" s="1"/>
  <c r="AI413" i="5" s="1"/>
  <c r="AJ413" i="6" s="1"/>
  <c r="AJ413" i="8" s="1"/>
  <c r="AJ413" i="7" s="1"/>
  <c r="AJ413" i="9" s="1"/>
  <c r="AJ413" i="10" s="1"/>
  <c r="AJ413" i="11" s="1"/>
  <c r="AJ413" i="12" s="1"/>
  <c r="AJ413" i="13" s="1"/>
  <c r="AJ413" i="14" s="1"/>
  <c r="AG413" i="3"/>
  <c r="C413" i="3"/>
  <c r="B413" i="3"/>
  <c r="A413" i="3"/>
  <c r="AR412" i="3"/>
  <c r="AQ412" i="3"/>
  <c r="AP412" i="3"/>
  <c r="AR412" i="4" s="1"/>
  <c r="AQ412" i="5" s="1"/>
  <c r="AR412" i="6" s="1"/>
  <c r="AR412" i="8" s="1"/>
  <c r="AR412" i="7" s="1"/>
  <c r="AR412" i="9" s="1"/>
  <c r="AR412" i="10" s="1"/>
  <c r="AR412" i="11" s="1"/>
  <c r="AR412" i="12" s="1"/>
  <c r="AR412" i="13" s="1"/>
  <c r="AR412" i="14" s="1"/>
  <c r="AO412" i="3"/>
  <c r="AN412" i="3"/>
  <c r="AP412" i="4" s="1"/>
  <c r="AO412" i="5" s="1"/>
  <c r="AP412" i="6" s="1"/>
  <c r="AP412" i="8" s="1"/>
  <c r="AP412" i="7" s="1"/>
  <c r="AP412" i="9" s="1"/>
  <c r="AP412" i="10" s="1"/>
  <c r="AP412" i="11" s="1"/>
  <c r="AP412" i="12" s="1"/>
  <c r="AP412" i="13" s="1"/>
  <c r="AP412" i="14" s="1"/>
  <c r="AM412" i="3"/>
  <c r="AL412" i="3"/>
  <c r="AN412" i="4" s="1"/>
  <c r="AM412" i="5" s="1"/>
  <c r="AN412" i="6" s="1"/>
  <c r="AN412" i="8" s="1"/>
  <c r="AN412" i="7" s="1"/>
  <c r="AN412" i="9" s="1"/>
  <c r="AN412" i="10" s="1"/>
  <c r="AN412" i="11" s="1"/>
  <c r="AN412" i="12" s="1"/>
  <c r="AN412" i="13" s="1"/>
  <c r="AN412" i="14" s="1"/>
  <c r="AK412" i="3"/>
  <c r="AJ412" i="3"/>
  <c r="AL412" i="4" s="1"/>
  <c r="AI412" i="3"/>
  <c r="AH412" i="3"/>
  <c r="AJ412" i="4" s="1"/>
  <c r="AI412" i="5" s="1"/>
  <c r="AJ412" i="6" s="1"/>
  <c r="AJ412" i="8" s="1"/>
  <c r="AJ412" i="7" s="1"/>
  <c r="AJ412" i="9" s="1"/>
  <c r="AJ412" i="10" s="1"/>
  <c r="AJ412" i="11" s="1"/>
  <c r="AJ412" i="12" s="1"/>
  <c r="AJ412" i="13" s="1"/>
  <c r="AJ412" i="14" s="1"/>
  <c r="AG412" i="3"/>
  <c r="C412" i="3"/>
  <c r="B412" i="3"/>
  <c r="A412" i="3"/>
  <c r="AR411" i="3"/>
  <c r="AQ411" i="3"/>
  <c r="AP411" i="3"/>
  <c r="AR411" i="4" s="1"/>
  <c r="AQ411" i="5" s="1"/>
  <c r="AR411" i="6" s="1"/>
  <c r="AR411" i="8" s="1"/>
  <c r="AR411" i="7" s="1"/>
  <c r="AR411" i="9" s="1"/>
  <c r="AR411" i="10" s="1"/>
  <c r="AR411" i="11" s="1"/>
  <c r="AR411" i="12" s="1"/>
  <c r="AR411" i="13" s="1"/>
  <c r="AR411" i="14" s="1"/>
  <c r="AO411" i="3"/>
  <c r="AN411" i="3"/>
  <c r="AP411" i="4" s="1"/>
  <c r="AO411" i="5" s="1"/>
  <c r="AP411" i="6" s="1"/>
  <c r="AP411" i="8" s="1"/>
  <c r="AP411" i="7" s="1"/>
  <c r="AP411" i="9" s="1"/>
  <c r="AP411" i="10" s="1"/>
  <c r="AP411" i="11" s="1"/>
  <c r="AP411" i="12" s="1"/>
  <c r="AP411" i="13" s="1"/>
  <c r="AP411" i="14" s="1"/>
  <c r="AM411" i="3"/>
  <c r="AL411" i="3"/>
  <c r="AN411" i="4" s="1"/>
  <c r="AM411" i="5" s="1"/>
  <c r="AN411" i="6" s="1"/>
  <c r="AN411" i="8" s="1"/>
  <c r="AN411" i="7" s="1"/>
  <c r="AN411" i="9" s="1"/>
  <c r="AN411" i="10" s="1"/>
  <c r="AN411" i="11" s="1"/>
  <c r="AN411" i="12" s="1"/>
  <c r="AN411" i="13" s="1"/>
  <c r="AN411" i="14" s="1"/>
  <c r="AK411" i="3"/>
  <c r="AJ411" i="3"/>
  <c r="AL411" i="4" s="1"/>
  <c r="AI411" i="3"/>
  <c r="AH411" i="3"/>
  <c r="AJ411" i="4" s="1"/>
  <c r="AI411" i="5" s="1"/>
  <c r="AJ411" i="6" s="1"/>
  <c r="AJ411" i="8" s="1"/>
  <c r="AJ411" i="7" s="1"/>
  <c r="AJ411" i="9" s="1"/>
  <c r="AJ411" i="10" s="1"/>
  <c r="AJ411" i="11" s="1"/>
  <c r="AJ411" i="12" s="1"/>
  <c r="AJ411" i="13" s="1"/>
  <c r="AJ411" i="14" s="1"/>
  <c r="AG411" i="3"/>
  <c r="C411" i="3"/>
  <c r="B411" i="3"/>
  <c r="A411" i="3"/>
  <c r="AR410" i="3"/>
  <c r="AQ410" i="3"/>
  <c r="AP410" i="3"/>
  <c r="AR410" i="4" s="1"/>
  <c r="AQ410" i="5" s="1"/>
  <c r="AR410" i="6" s="1"/>
  <c r="AR410" i="8" s="1"/>
  <c r="AR410" i="7" s="1"/>
  <c r="AR410" i="9" s="1"/>
  <c r="AR410" i="10" s="1"/>
  <c r="AR410" i="11" s="1"/>
  <c r="AR410" i="12" s="1"/>
  <c r="AR410" i="13" s="1"/>
  <c r="AR410" i="14" s="1"/>
  <c r="AO410" i="3"/>
  <c r="AN410" i="3"/>
  <c r="AP410" i="4" s="1"/>
  <c r="AO410" i="5" s="1"/>
  <c r="AP410" i="6" s="1"/>
  <c r="AP410" i="8" s="1"/>
  <c r="AP410" i="7" s="1"/>
  <c r="AP410" i="9" s="1"/>
  <c r="AP410" i="10" s="1"/>
  <c r="AP410" i="11" s="1"/>
  <c r="AP410" i="12" s="1"/>
  <c r="AP410" i="13" s="1"/>
  <c r="AP410" i="14" s="1"/>
  <c r="AM410" i="3"/>
  <c r="AL410" i="3"/>
  <c r="AN410" i="4" s="1"/>
  <c r="AM410" i="5" s="1"/>
  <c r="AN410" i="6" s="1"/>
  <c r="AN410" i="8" s="1"/>
  <c r="AN410" i="7" s="1"/>
  <c r="AN410" i="9" s="1"/>
  <c r="AN410" i="10" s="1"/>
  <c r="AN410" i="11" s="1"/>
  <c r="AN410" i="12" s="1"/>
  <c r="AN410" i="13" s="1"/>
  <c r="AN410" i="14" s="1"/>
  <c r="AK410" i="3"/>
  <c r="AJ410" i="3"/>
  <c r="AL410" i="4" s="1"/>
  <c r="AI410" i="3"/>
  <c r="AH410" i="3"/>
  <c r="AJ410" i="4" s="1"/>
  <c r="AI410" i="5" s="1"/>
  <c r="AJ410" i="6" s="1"/>
  <c r="AJ410" i="8" s="1"/>
  <c r="AJ410" i="7" s="1"/>
  <c r="AJ410" i="9" s="1"/>
  <c r="AJ410" i="10" s="1"/>
  <c r="AJ410" i="11" s="1"/>
  <c r="AJ410" i="12" s="1"/>
  <c r="AJ410" i="13" s="1"/>
  <c r="AJ410" i="14" s="1"/>
  <c r="AG410" i="3"/>
  <c r="C410" i="3"/>
  <c r="B410" i="3"/>
  <c r="A410" i="3"/>
  <c r="AR409" i="3"/>
  <c r="AQ409" i="3"/>
  <c r="AP409" i="3"/>
  <c r="AR409" i="4" s="1"/>
  <c r="AQ409" i="5" s="1"/>
  <c r="AR409" i="6" s="1"/>
  <c r="AR409" i="8" s="1"/>
  <c r="AR409" i="7" s="1"/>
  <c r="AR409" i="9" s="1"/>
  <c r="AR409" i="10" s="1"/>
  <c r="AR409" i="11" s="1"/>
  <c r="AR409" i="12" s="1"/>
  <c r="AR409" i="13" s="1"/>
  <c r="AR409" i="14" s="1"/>
  <c r="AO409" i="3"/>
  <c r="AN409" i="3"/>
  <c r="AP409" i="4" s="1"/>
  <c r="AO409" i="5" s="1"/>
  <c r="AP409" i="6" s="1"/>
  <c r="AP409" i="8" s="1"/>
  <c r="AP409" i="7" s="1"/>
  <c r="AP409" i="9" s="1"/>
  <c r="AP409" i="10" s="1"/>
  <c r="AP409" i="11" s="1"/>
  <c r="AP409" i="12" s="1"/>
  <c r="AP409" i="13" s="1"/>
  <c r="AP409" i="14" s="1"/>
  <c r="AM409" i="3"/>
  <c r="AL409" i="3"/>
  <c r="AN409" i="4" s="1"/>
  <c r="AM409" i="5" s="1"/>
  <c r="AN409" i="6" s="1"/>
  <c r="AN409" i="8" s="1"/>
  <c r="AN409" i="7" s="1"/>
  <c r="AN409" i="9" s="1"/>
  <c r="AN409" i="10" s="1"/>
  <c r="AN409" i="11" s="1"/>
  <c r="AN409" i="12" s="1"/>
  <c r="AN409" i="13" s="1"/>
  <c r="AN409" i="14" s="1"/>
  <c r="AK409" i="3"/>
  <c r="AJ409" i="3"/>
  <c r="AL409" i="4" s="1"/>
  <c r="AI409" i="3"/>
  <c r="AH409" i="3"/>
  <c r="AJ409" i="4" s="1"/>
  <c r="AI409" i="5" s="1"/>
  <c r="AJ409" i="6" s="1"/>
  <c r="AJ409" i="8" s="1"/>
  <c r="AJ409" i="7" s="1"/>
  <c r="AJ409" i="9" s="1"/>
  <c r="AJ409" i="10" s="1"/>
  <c r="AJ409" i="11" s="1"/>
  <c r="AJ409" i="12" s="1"/>
  <c r="AJ409" i="13" s="1"/>
  <c r="AJ409" i="14" s="1"/>
  <c r="AG409" i="3"/>
  <c r="C409" i="3"/>
  <c r="B409" i="3"/>
  <c r="A409" i="3"/>
  <c r="AR408" i="3"/>
  <c r="AQ408" i="3"/>
  <c r="AP408" i="3"/>
  <c r="AR408" i="4" s="1"/>
  <c r="AQ408" i="5" s="1"/>
  <c r="AR408" i="6" s="1"/>
  <c r="AR408" i="8" s="1"/>
  <c r="AR408" i="7" s="1"/>
  <c r="AR408" i="9" s="1"/>
  <c r="AR408" i="10" s="1"/>
  <c r="AR408" i="11" s="1"/>
  <c r="AR408" i="12" s="1"/>
  <c r="AR408" i="13" s="1"/>
  <c r="AR408" i="14" s="1"/>
  <c r="AO408" i="3"/>
  <c r="AN408" i="3"/>
  <c r="AP408" i="4" s="1"/>
  <c r="AO408" i="5" s="1"/>
  <c r="AP408" i="6" s="1"/>
  <c r="AP408" i="8" s="1"/>
  <c r="AP408" i="7" s="1"/>
  <c r="AP408" i="9" s="1"/>
  <c r="AP408" i="10" s="1"/>
  <c r="AP408" i="11" s="1"/>
  <c r="AP408" i="12" s="1"/>
  <c r="AP408" i="13" s="1"/>
  <c r="AP408" i="14" s="1"/>
  <c r="AM408" i="3"/>
  <c r="AL408" i="3"/>
  <c r="AN408" i="4" s="1"/>
  <c r="AM408" i="5" s="1"/>
  <c r="AN408" i="6" s="1"/>
  <c r="AN408" i="8" s="1"/>
  <c r="AN408" i="7" s="1"/>
  <c r="AN408" i="9" s="1"/>
  <c r="AN408" i="10" s="1"/>
  <c r="AN408" i="11" s="1"/>
  <c r="AN408" i="12" s="1"/>
  <c r="AN408" i="13" s="1"/>
  <c r="AN408" i="14" s="1"/>
  <c r="AK408" i="3"/>
  <c r="AJ408" i="3"/>
  <c r="AL408" i="4" s="1"/>
  <c r="AI408" i="3"/>
  <c r="AH408" i="3"/>
  <c r="AJ408" i="4" s="1"/>
  <c r="AI408" i="5" s="1"/>
  <c r="AJ408" i="6" s="1"/>
  <c r="AJ408" i="8" s="1"/>
  <c r="AJ408" i="7" s="1"/>
  <c r="AJ408" i="9" s="1"/>
  <c r="AJ408" i="10" s="1"/>
  <c r="AJ408" i="11" s="1"/>
  <c r="AJ408" i="12" s="1"/>
  <c r="AJ408" i="13" s="1"/>
  <c r="AJ408" i="14" s="1"/>
  <c r="AG408" i="3"/>
  <c r="C408" i="3"/>
  <c r="B408" i="3"/>
  <c r="A408" i="3"/>
  <c r="AR407" i="3"/>
  <c r="AQ407" i="3"/>
  <c r="AP407" i="3"/>
  <c r="AR407" i="4" s="1"/>
  <c r="AQ407" i="5" s="1"/>
  <c r="AR407" i="6" s="1"/>
  <c r="AR407" i="8" s="1"/>
  <c r="AR407" i="7" s="1"/>
  <c r="AR407" i="9" s="1"/>
  <c r="AR407" i="10" s="1"/>
  <c r="AR407" i="11" s="1"/>
  <c r="AR407" i="12" s="1"/>
  <c r="AR407" i="13" s="1"/>
  <c r="AR407" i="14" s="1"/>
  <c r="AO407" i="3"/>
  <c r="AN407" i="3"/>
  <c r="AP407" i="4" s="1"/>
  <c r="AO407" i="5" s="1"/>
  <c r="AP407" i="6" s="1"/>
  <c r="AP407" i="8" s="1"/>
  <c r="AP407" i="7" s="1"/>
  <c r="AP407" i="9" s="1"/>
  <c r="AP407" i="10" s="1"/>
  <c r="AP407" i="11" s="1"/>
  <c r="AP407" i="12" s="1"/>
  <c r="AP407" i="13" s="1"/>
  <c r="AP407" i="14" s="1"/>
  <c r="AM407" i="3"/>
  <c r="AL407" i="3"/>
  <c r="AN407" i="4" s="1"/>
  <c r="AM407" i="5" s="1"/>
  <c r="AN407" i="6" s="1"/>
  <c r="AN407" i="8" s="1"/>
  <c r="AN407" i="7" s="1"/>
  <c r="AN407" i="9" s="1"/>
  <c r="AN407" i="10" s="1"/>
  <c r="AN407" i="11" s="1"/>
  <c r="AN407" i="12" s="1"/>
  <c r="AN407" i="13" s="1"/>
  <c r="AN407" i="14" s="1"/>
  <c r="AK407" i="3"/>
  <c r="AJ407" i="3"/>
  <c r="AL407" i="4" s="1"/>
  <c r="AI407" i="3"/>
  <c r="AH407" i="3"/>
  <c r="AJ407" i="4" s="1"/>
  <c r="AI407" i="5" s="1"/>
  <c r="AJ407" i="6" s="1"/>
  <c r="AJ407" i="8" s="1"/>
  <c r="AJ407" i="7" s="1"/>
  <c r="AJ407" i="9" s="1"/>
  <c r="AJ407" i="10" s="1"/>
  <c r="AJ407" i="11" s="1"/>
  <c r="AJ407" i="12" s="1"/>
  <c r="AJ407" i="13" s="1"/>
  <c r="AJ407" i="14" s="1"/>
  <c r="AG407" i="3"/>
  <c r="C407" i="3"/>
  <c r="B407" i="3"/>
  <c r="A407" i="3"/>
  <c r="AR406" i="3"/>
  <c r="AQ406" i="3"/>
  <c r="AP406" i="3"/>
  <c r="AR406" i="4" s="1"/>
  <c r="AQ406" i="5" s="1"/>
  <c r="AR406" i="6" s="1"/>
  <c r="AR406" i="8" s="1"/>
  <c r="AR406" i="7" s="1"/>
  <c r="AR406" i="9" s="1"/>
  <c r="AR406" i="10" s="1"/>
  <c r="AR406" i="11" s="1"/>
  <c r="AR406" i="12" s="1"/>
  <c r="AR406" i="13" s="1"/>
  <c r="AR406" i="14" s="1"/>
  <c r="AO406" i="3"/>
  <c r="AN406" i="3"/>
  <c r="AP406" i="4" s="1"/>
  <c r="AO406" i="5" s="1"/>
  <c r="AP406" i="6" s="1"/>
  <c r="AP406" i="8" s="1"/>
  <c r="AP406" i="7" s="1"/>
  <c r="AP406" i="9" s="1"/>
  <c r="AP406" i="10" s="1"/>
  <c r="AP406" i="11" s="1"/>
  <c r="AP406" i="12" s="1"/>
  <c r="AP406" i="13" s="1"/>
  <c r="AP406" i="14" s="1"/>
  <c r="AM406" i="3"/>
  <c r="AL406" i="3"/>
  <c r="AN406" i="4" s="1"/>
  <c r="AM406" i="5" s="1"/>
  <c r="AN406" i="6" s="1"/>
  <c r="AN406" i="8" s="1"/>
  <c r="AN406" i="7" s="1"/>
  <c r="AN406" i="9" s="1"/>
  <c r="AN406" i="10" s="1"/>
  <c r="AN406" i="11" s="1"/>
  <c r="AN406" i="12" s="1"/>
  <c r="AN406" i="13" s="1"/>
  <c r="AN406" i="14" s="1"/>
  <c r="AK406" i="3"/>
  <c r="AJ406" i="3"/>
  <c r="AL406" i="4" s="1"/>
  <c r="AI406" i="3"/>
  <c r="AH406" i="3"/>
  <c r="AJ406" i="4" s="1"/>
  <c r="AI406" i="5" s="1"/>
  <c r="AJ406" i="6" s="1"/>
  <c r="AJ406" i="8" s="1"/>
  <c r="AJ406" i="7" s="1"/>
  <c r="AJ406" i="9" s="1"/>
  <c r="AJ406" i="10" s="1"/>
  <c r="AJ406" i="11" s="1"/>
  <c r="AJ406" i="12" s="1"/>
  <c r="AJ406" i="13" s="1"/>
  <c r="AJ406" i="14" s="1"/>
  <c r="AG406" i="3"/>
  <c r="C406" i="3"/>
  <c r="B406" i="3"/>
  <c r="A406" i="3"/>
  <c r="AR405" i="3"/>
  <c r="AQ405" i="3"/>
  <c r="AP405" i="3"/>
  <c r="AR405" i="4" s="1"/>
  <c r="AQ405" i="5" s="1"/>
  <c r="AR405" i="6" s="1"/>
  <c r="AR405" i="8" s="1"/>
  <c r="AR405" i="7" s="1"/>
  <c r="AR405" i="9" s="1"/>
  <c r="AR405" i="10" s="1"/>
  <c r="AR405" i="11" s="1"/>
  <c r="AR405" i="12" s="1"/>
  <c r="AR405" i="13" s="1"/>
  <c r="AR405" i="14" s="1"/>
  <c r="AO405" i="3"/>
  <c r="AN405" i="3"/>
  <c r="AP405" i="4" s="1"/>
  <c r="AO405" i="5" s="1"/>
  <c r="AP405" i="6" s="1"/>
  <c r="AP405" i="8" s="1"/>
  <c r="AP405" i="7" s="1"/>
  <c r="AP405" i="9" s="1"/>
  <c r="AP405" i="10" s="1"/>
  <c r="AP405" i="11" s="1"/>
  <c r="AP405" i="12" s="1"/>
  <c r="AP405" i="13" s="1"/>
  <c r="AP405" i="14" s="1"/>
  <c r="AM405" i="3"/>
  <c r="AL405" i="3"/>
  <c r="AN405" i="4" s="1"/>
  <c r="AM405" i="5" s="1"/>
  <c r="AN405" i="6" s="1"/>
  <c r="AN405" i="8" s="1"/>
  <c r="AN405" i="7" s="1"/>
  <c r="AN405" i="9" s="1"/>
  <c r="AN405" i="10" s="1"/>
  <c r="AN405" i="11" s="1"/>
  <c r="AN405" i="12" s="1"/>
  <c r="AN405" i="13" s="1"/>
  <c r="AN405" i="14" s="1"/>
  <c r="AK405" i="3"/>
  <c r="AJ405" i="3"/>
  <c r="AL405" i="4" s="1"/>
  <c r="AI405" i="3"/>
  <c r="AH405" i="3"/>
  <c r="AJ405" i="4" s="1"/>
  <c r="AI405" i="5" s="1"/>
  <c r="AJ405" i="6" s="1"/>
  <c r="AJ405" i="8" s="1"/>
  <c r="AJ405" i="7" s="1"/>
  <c r="AJ405" i="9" s="1"/>
  <c r="AJ405" i="10" s="1"/>
  <c r="AJ405" i="11" s="1"/>
  <c r="AJ405" i="12" s="1"/>
  <c r="AJ405" i="13" s="1"/>
  <c r="AJ405" i="14" s="1"/>
  <c r="AG405" i="3"/>
  <c r="C405" i="3"/>
  <c r="B405" i="3"/>
  <c r="A405" i="3"/>
  <c r="AR404" i="3"/>
  <c r="AQ404" i="3"/>
  <c r="AP404" i="3"/>
  <c r="AR404" i="4" s="1"/>
  <c r="AQ404" i="5" s="1"/>
  <c r="AR404" i="6" s="1"/>
  <c r="AR404" i="8" s="1"/>
  <c r="AR404" i="7" s="1"/>
  <c r="AR404" i="9" s="1"/>
  <c r="AR404" i="10" s="1"/>
  <c r="AR404" i="11" s="1"/>
  <c r="AR404" i="12" s="1"/>
  <c r="AR404" i="13" s="1"/>
  <c r="AR404" i="14" s="1"/>
  <c r="AO404" i="3"/>
  <c r="AN404" i="3"/>
  <c r="AP404" i="4" s="1"/>
  <c r="AO404" i="5" s="1"/>
  <c r="AP404" i="6" s="1"/>
  <c r="AP404" i="8" s="1"/>
  <c r="AP404" i="7" s="1"/>
  <c r="AP404" i="9" s="1"/>
  <c r="AP404" i="10" s="1"/>
  <c r="AP404" i="11" s="1"/>
  <c r="AP404" i="12" s="1"/>
  <c r="AP404" i="13" s="1"/>
  <c r="AP404" i="14" s="1"/>
  <c r="AM404" i="3"/>
  <c r="AL404" i="3"/>
  <c r="AN404" i="4" s="1"/>
  <c r="AM404" i="5" s="1"/>
  <c r="AN404" i="6" s="1"/>
  <c r="AN404" i="8" s="1"/>
  <c r="AN404" i="7" s="1"/>
  <c r="AN404" i="9" s="1"/>
  <c r="AN404" i="10" s="1"/>
  <c r="AN404" i="11" s="1"/>
  <c r="AN404" i="12" s="1"/>
  <c r="AN404" i="13" s="1"/>
  <c r="AN404" i="14" s="1"/>
  <c r="AK404" i="3"/>
  <c r="AJ404" i="3"/>
  <c r="AL404" i="4" s="1"/>
  <c r="AI404" i="3"/>
  <c r="AH404" i="3"/>
  <c r="AJ404" i="4" s="1"/>
  <c r="AI404" i="5" s="1"/>
  <c r="AJ404" i="6" s="1"/>
  <c r="AJ404" i="8" s="1"/>
  <c r="AJ404" i="7" s="1"/>
  <c r="AJ404" i="9" s="1"/>
  <c r="AJ404" i="10" s="1"/>
  <c r="AJ404" i="11" s="1"/>
  <c r="AJ404" i="12" s="1"/>
  <c r="AJ404" i="13" s="1"/>
  <c r="AJ404" i="14" s="1"/>
  <c r="AG404" i="3"/>
  <c r="C404" i="3"/>
  <c r="B404" i="3"/>
  <c r="A404" i="3"/>
  <c r="AR403" i="3"/>
  <c r="AQ403" i="3"/>
  <c r="AP403" i="3"/>
  <c r="AR403" i="4" s="1"/>
  <c r="AQ403" i="5" s="1"/>
  <c r="AR403" i="6" s="1"/>
  <c r="AR403" i="8" s="1"/>
  <c r="AR403" i="7" s="1"/>
  <c r="AR403" i="9" s="1"/>
  <c r="AR403" i="10" s="1"/>
  <c r="AR403" i="11" s="1"/>
  <c r="AR403" i="12" s="1"/>
  <c r="AR403" i="13" s="1"/>
  <c r="AR403" i="14" s="1"/>
  <c r="AO403" i="3"/>
  <c r="AN403" i="3"/>
  <c r="AP403" i="4" s="1"/>
  <c r="AO403" i="5" s="1"/>
  <c r="AP403" i="6" s="1"/>
  <c r="AP403" i="8" s="1"/>
  <c r="AP403" i="7" s="1"/>
  <c r="AP403" i="9" s="1"/>
  <c r="AP403" i="10" s="1"/>
  <c r="AP403" i="11" s="1"/>
  <c r="AP403" i="12" s="1"/>
  <c r="AP403" i="13" s="1"/>
  <c r="AP403" i="14" s="1"/>
  <c r="AM403" i="3"/>
  <c r="AL403" i="3"/>
  <c r="AN403" i="4" s="1"/>
  <c r="AM403" i="5" s="1"/>
  <c r="AN403" i="6" s="1"/>
  <c r="AN403" i="8" s="1"/>
  <c r="AN403" i="7" s="1"/>
  <c r="AN403" i="9" s="1"/>
  <c r="AN403" i="10" s="1"/>
  <c r="AN403" i="11" s="1"/>
  <c r="AN403" i="12" s="1"/>
  <c r="AN403" i="13" s="1"/>
  <c r="AN403" i="14" s="1"/>
  <c r="AK403" i="3"/>
  <c r="AJ403" i="3"/>
  <c r="AL403" i="4" s="1"/>
  <c r="AI403" i="3"/>
  <c r="AH403" i="3"/>
  <c r="AJ403" i="4" s="1"/>
  <c r="AI403" i="5" s="1"/>
  <c r="AJ403" i="6" s="1"/>
  <c r="AJ403" i="8" s="1"/>
  <c r="AJ403" i="7" s="1"/>
  <c r="AJ403" i="9" s="1"/>
  <c r="AJ403" i="10" s="1"/>
  <c r="AJ403" i="11" s="1"/>
  <c r="AJ403" i="12" s="1"/>
  <c r="AJ403" i="13" s="1"/>
  <c r="AJ403" i="14" s="1"/>
  <c r="AG403" i="3"/>
  <c r="C403" i="3"/>
  <c r="B403" i="3"/>
  <c r="A403" i="3"/>
  <c r="AR402" i="3"/>
  <c r="AQ402" i="3"/>
  <c r="AP402" i="3"/>
  <c r="AR402" i="4" s="1"/>
  <c r="AQ402" i="5" s="1"/>
  <c r="AR402" i="6" s="1"/>
  <c r="AR402" i="8" s="1"/>
  <c r="AR402" i="7" s="1"/>
  <c r="AR402" i="9" s="1"/>
  <c r="AR402" i="10" s="1"/>
  <c r="AR402" i="11" s="1"/>
  <c r="AR402" i="12" s="1"/>
  <c r="AR402" i="13" s="1"/>
  <c r="AR402" i="14" s="1"/>
  <c r="AO402" i="3"/>
  <c r="AN402" i="3"/>
  <c r="AP402" i="4" s="1"/>
  <c r="AO402" i="5" s="1"/>
  <c r="AP402" i="6" s="1"/>
  <c r="AP402" i="8" s="1"/>
  <c r="AP402" i="7" s="1"/>
  <c r="AP402" i="9" s="1"/>
  <c r="AP402" i="10" s="1"/>
  <c r="AP402" i="11" s="1"/>
  <c r="AP402" i="12" s="1"/>
  <c r="AP402" i="13" s="1"/>
  <c r="AP402" i="14" s="1"/>
  <c r="AM402" i="3"/>
  <c r="AL402" i="3"/>
  <c r="AN402" i="4" s="1"/>
  <c r="AM402" i="5" s="1"/>
  <c r="AN402" i="6" s="1"/>
  <c r="AN402" i="8" s="1"/>
  <c r="AN402" i="7" s="1"/>
  <c r="AN402" i="9" s="1"/>
  <c r="AN402" i="10" s="1"/>
  <c r="AN402" i="11" s="1"/>
  <c r="AN402" i="12" s="1"/>
  <c r="AN402" i="13" s="1"/>
  <c r="AN402" i="14" s="1"/>
  <c r="AK402" i="3"/>
  <c r="AJ402" i="3"/>
  <c r="AL402" i="4" s="1"/>
  <c r="AI402" i="3"/>
  <c r="AH402" i="3"/>
  <c r="AJ402" i="4" s="1"/>
  <c r="AI402" i="5" s="1"/>
  <c r="AJ402" i="6" s="1"/>
  <c r="AJ402" i="8" s="1"/>
  <c r="AJ402" i="7" s="1"/>
  <c r="AJ402" i="9" s="1"/>
  <c r="AJ402" i="10" s="1"/>
  <c r="AJ402" i="11" s="1"/>
  <c r="AJ402" i="12" s="1"/>
  <c r="AJ402" i="13" s="1"/>
  <c r="AJ402" i="14" s="1"/>
  <c r="AG402" i="3"/>
  <c r="C402" i="3"/>
  <c r="B402" i="3"/>
  <c r="A402" i="3"/>
  <c r="AR401" i="3"/>
  <c r="AQ401" i="3"/>
  <c r="AP401" i="3"/>
  <c r="AR401" i="4" s="1"/>
  <c r="AQ401" i="5" s="1"/>
  <c r="AR401" i="6" s="1"/>
  <c r="AR401" i="8" s="1"/>
  <c r="AR401" i="7" s="1"/>
  <c r="AR401" i="9" s="1"/>
  <c r="AR401" i="10" s="1"/>
  <c r="AR401" i="11" s="1"/>
  <c r="AR401" i="12" s="1"/>
  <c r="AR401" i="13" s="1"/>
  <c r="AR401" i="14" s="1"/>
  <c r="AO401" i="3"/>
  <c r="AN401" i="3"/>
  <c r="AP401" i="4" s="1"/>
  <c r="AO401" i="5" s="1"/>
  <c r="AP401" i="6" s="1"/>
  <c r="AP401" i="8" s="1"/>
  <c r="AP401" i="7" s="1"/>
  <c r="AP401" i="9" s="1"/>
  <c r="AP401" i="10" s="1"/>
  <c r="AP401" i="11" s="1"/>
  <c r="AP401" i="12" s="1"/>
  <c r="AP401" i="13" s="1"/>
  <c r="AP401" i="14" s="1"/>
  <c r="AM401" i="3"/>
  <c r="AL401" i="3"/>
  <c r="AN401" i="4" s="1"/>
  <c r="AM401" i="5" s="1"/>
  <c r="AN401" i="6" s="1"/>
  <c r="AN401" i="8" s="1"/>
  <c r="AN401" i="7" s="1"/>
  <c r="AN401" i="9" s="1"/>
  <c r="AN401" i="10" s="1"/>
  <c r="AN401" i="11" s="1"/>
  <c r="AN401" i="12" s="1"/>
  <c r="AN401" i="13" s="1"/>
  <c r="AN401" i="14" s="1"/>
  <c r="AK401" i="3"/>
  <c r="AJ401" i="3"/>
  <c r="AL401" i="4" s="1"/>
  <c r="AI401" i="3"/>
  <c r="AH401" i="3"/>
  <c r="AJ401" i="4" s="1"/>
  <c r="AI401" i="5" s="1"/>
  <c r="AJ401" i="6" s="1"/>
  <c r="AJ401" i="8" s="1"/>
  <c r="AJ401" i="7" s="1"/>
  <c r="AJ401" i="9" s="1"/>
  <c r="AJ401" i="10" s="1"/>
  <c r="AJ401" i="11" s="1"/>
  <c r="AJ401" i="12" s="1"/>
  <c r="AJ401" i="13" s="1"/>
  <c r="AJ401" i="14" s="1"/>
  <c r="AG401" i="3"/>
  <c r="C401" i="3"/>
  <c r="B401" i="3"/>
  <c r="A401" i="3"/>
  <c r="AR400" i="3"/>
  <c r="AQ400" i="3"/>
  <c r="AP400" i="3"/>
  <c r="AR400" i="4" s="1"/>
  <c r="AQ400" i="5" s="1"/>
  <c r="AR400" i="6" s="1"/>
  <c r="AR400" i="8" s="1"/>
  <c r="AR400" i="7" s="1"/>
  <c r="AR400" i="9" s="1"/>
  <c r="AR400" i="10" s="1"/>
  <c r="AR400" i="11" s="1"/>
  <c r="AR400" i="12" s="1"/>
  <c r="AR400" i="13" s="1"/>
  <c r="AR400" i="14" s="1"/>
  <c r="AO400" i="3"/>
  <c r="AN400" i="3"/>
  <c r="AP400" i="4" s="1"/>
  <c r="AO400" i="5" s="1"/>
  <c r="AP400" i="6" s="1"/>
  <c r="AP400" i="8" s="1"/>
  <c r="AP400" i="7" s="1"/>
  <c r="AP400" i="9" s="1"/>
  <c r="AP400" i="10" s="1"/>
  <c r="AP400" i="11" s="1"/>
  <c r="AP400" i="12" s="1"/>
  <c r="AP400" i="13" s="1"/>
  <c r="AP400" i="14" s="1"/>
  <c r="AM400" i="3"/>
  <c r="AL400" i="3"/>
  <c r="AN400" i="4" s="1"/>
  <c r="AM400" i="5" s="1"/>
  <c r="AN400" i="6" s="1"/>
  <c r="AN400" i="8" s="1"/>
  <c r="AN400" i="7" s="1"/>
  <c r="AN400" i="9" s="1"/>
  <c r="AN400" i="10" s="1"/>
  <c r="AN400" i="11" s="1"/>
  <c r="AN400" i="12" s="1"/>
  <c r="AN400" i="13" s="1"/>
  <c r="AN400" i="14" s="1"/>
  <c r="AK400" i="3"/>
  <c r="AJ400" i="3"/>
  <c r="AL400" i="4" s="1"/>
  <c r="AI400" i="3"/>
  <c r="AH400" i="3"/>
  <c r="AJ400" i="4" s="1"/>
  <c r="AI400" i="5" s="1"/>
  <c r="AJ400" i="6" s="1"/>
  <c r="AJ400" i="8" s="1"/>
  <c r="AJ400" i="7" s="1"/>
  <c r="AJ400" i="9" s="1"/>
  <c r="AJ400" i="10" s="1"/>
  <c r="AJ400" i="11" s="1"/>
  <c r="AJ400" i="12" s="1"/>
  <c r="AJ400" i="13" s="1"/>
  <c r="AJ400" i="14" s="1"/>
  <c r="AG400" i="3"/>
  <c r="C400" i="3"/>
  <c r="B400" i="3"/>
  <c r="A400" i="3"/>
  <c r="AR399" i="3"/>
  <c r="AQ399" i="3"/>
  <c r="AP399" i="3"/>
  <c r="AR399" i="4" s="1"/>
  <c r="AQ399" i="5" s="1"/>
  <c r="AR399" i="6" s="1"/>
  <c r="AR399" i="8" s="1"/>
  <c r="AR399" i="7" s="1"/>
  <c r="AR399" i="9" s="1"/>
  <c r="AR399" i="10" s="1"/>
  <c r="AR399" i="11" s="1"/>
  <c r="AR399" i="12" s="1"/>
  <c r="AR399" i="13" s="1"/>
  <c r="AR399" i="14" s="1"/>
  <c r="AO399" i="3"/>
  <c r="AN399" i="3"/>
  <c r="AP399" i="4" s="1"/>
  <c r="AO399" i="5" s="1"/>
  <c r="AP399" i="6" s="1"/>
  <c r="AP399" i="8" s="1"/>
  <c r="AP399" i="7" s="1"/>
  <c r="AP399" i="9" s="1"/>
  <c r="AP399" i="10" s="1"/>
  <c r="AP399" i="11" s="1"/>
  <c r="AP399" i="12" s="1"/>
  <c r="AP399" i="13" s="1"/>
  <c r="AP399" i="14" s="1"/>
  <c r="AM399" i="3"/>
  <c r="AL399" i="3"/>
  <c r="AN399" i="4" s="1"/>
  <c r="AM399" i="5" s="1"/>
  <c r="AN399" i="6" s="1"/>
  <c r="AN399" i="8" s="1"/>
  <c r="AN399" i="7" s="1"/>
  <c r="AN399" i="9" s="1"/>
  <c r="AN399" i="10" s="1"/>
  <c r="AN399" i="11" s="1"/>
  <c r="AN399" i="12" s="1"/>
  <c r="AN399" i="13" s="1"/>
  <c r="AN399" i="14" s="1"/>
  <c r="AK399" i="3"/>
  <c r="AJ399" i="3"/>
  <c r="AL399" i="4" s="1"/>
  <c r="AI399" i="3"/>
  <c r="AH399" i="3"/>
  <c r="AJ399" i="4" s="1"/>
  <c r="AI399" i="5" s="1"/>
  <c r="AJ399" i="6" s="1"/>
  <c r="AJ399" i="8" s="1"/>
  <c r="AJ399" i="7" s="1"/>
  <c r="AJ399" i="9" s="1"/>
  <c r="AJ399" i="10" s="1"/>
  <c r="AJ399" i="11" s="1"/>
  <c r="AJ399" i="12" s="1"/>
  <c r="AJ399" i="13" s="1"/>
  <c r="AJ399" i="14" s="1"/>
  <c r="AG399" i="3"/>
  <c r="C399" i="3"/>
  <c r="B399" i="3"/>
  <c r="A399" i="3"/>
  <c r="AR398" i="3"/>
  <c r="AQ398" i="3"/>
  <c r="AP398" i="3"/>
  <c r="AR398" i="4" s="1"/>
  <c r="AQ398" i="5" s="1"/>
  <c r="AR398" i="6" s="1"/>
  <c r="AR398" i="8" s="1"/>
  <c r="AR398" i="7" s="1"/>
  <c r="AR398" i="9" s="1"/>
  <c r="AR398" i="10" s="1"/>
  <c r="AR398" i="11" s="1"/>
  <c r="AR398" i="12" s="1"/>
  <c r="AR398" i="13" s="1"/>
  <c r="AR398" i="14" s="1"/>
  <c r="AO398" i="3"/>
  <c r="AN398" i="3"/>
  <c r="AP398" i="4" s="1"/>
  <c r="AO398" i="5" s="1"/>
  <c r="AP398" i="6" s="1"/>
  <c r="AP398" i="8" s="1"/>
  <c r="AP398" i="7" s="1"/>
  <c r="AP398" i="9" s="1"/>
  <c r="AP398" i="10" s="1"/>
  <c r="AP398" i="11" s="1"/>
  <c r="AP398" i="12" s="1"/>
  <c r="AP398" i="13" s="1"/>
  <c r="AP398" i="14" s="1"/>
  <c r="AM398" i="3"/>
  <c r="AL398" i="3"/>
  <c r="AN398" i="4" s="1"/>
  <c r="AM398" i="5" s="1"/>
  <c r="AN398" i="6" s="1"/>
  <c r="AN398" i="8" s="1"/>
  <c r="AN398" i="7" s="1"/>
  <c r="AN398" i="9" s="1"/>
  <c r="AN398" i="10" s="1"/>
  <c r="AN398" i="11" s="1"/>
  <c r="AN398" i="12" s="1"/>
  <c r="AN398" i="13" s="1"/>
  <c r="AN398" i="14" s="1"/>
  <c r="AK398" i="3"/>
  <c r="AJ398" i="3"/>
  <c r="AL398" i="4" s="1"/>
  <c r="AI398" i="3"/>
  <c r="AH398" i="3"/>
  <c r="AJ398" i="4" s="1"/>
  <c r="AI398" i="5" s="1"/>
  <c r="AJ398" i="6" s="1"/>
  <c r="AJ398" i="8" s="1"/>
  <c r="AJ398" i="7" s="1"/>
  <c r="AJ398" i="9" s="1"/>
  <c r="AJ398" i="10" s="1"/>
  <c r="AJ398" i="11" s="1"/>
  <c r="AJ398" i="12" s="1"/>
  <c r="AJ398" i="13" s="1"/>
  <c r="AJ398" i="14" s="1"/>
  <c r="AG398" i="3"/>
  <c r="C398" i="3"/>
  <c r="B398" i="3"/>
  <c r="A398" i="3"/>
  <c r="AR397" i="3"/>
  <c r="AQ397" i="3"/>
  <c r="AP397" i="3"/>
  <c r="AR397" i="4" s="1"/>
  <c r="AQ397" i="5" s="1"/>
  <c r="AR397" i="6" s="1"/>
  <c r="AR397" i="8" s="1"/>
  <c r="AR397" i="7" s="1"/>
  <c r="AR397" i="9" s="1"/>
  <c r="AR397" i="10" s="1"/>
  <c r="AR397" i="11" s="1"/>
  <c r="AR397" i="12" s="1"/>
  <c r="AR397" i="13" s="1"/>
  <c r="AR397" i="14" s="1"/>
  <c r="AO397" i="3"/>
  <c r="AN397" i="3"/>
  <c r="AP397" i="4" s="1"/>
  <c r="AO397" i="5" s="1"/>
  <c r="AP397" i="6" s="1"/>
  <c r="AP397" i="8" s="1"/>
  <c r="AP397" i="7" s="1"/>
  <c r="AP397" i="9" s="1"/>
  <c r="AP397" i="10" s="1"/>
  <c r="AP397" i="11" s="1"/>
  <c r="AP397" i="12" s="1"/>
  <c r="AP397" i="13" s="1"/>
  <c r="AP397" i="14" s="1"/>
  <c r="AM397" i="3"/>
  <c r="AL397" i="3"/>
  <c r="AN397" i="4" s="1"/>
  <c r="AM397" i="5" s="1"/>
  <c r="AN397" i="6" s="1"/>
  <c r="AN397" i="8" s="1"/>
  <c r="AN397" i="7" s="1"/>
  <c r="AN397" i="9" s="1"/>
  <c r="AN397" i="10" s="1"/>
  <c r="AN397" i="11" s="1"/>
  <c r="AN397" i="12" s="1"/>
  <c r="AN397" i="13" s="1"/>
  <c r="AN397" i="14" s="1"/>
  <c r="AK397" i="3"/>
  <c r="AJ397" i="3"/>
  <c r="AL397" i="4" s="1"/>
  <c r="AI397" i="3"/>
  <c r="AH397" i="3"/>
  <c r="AJ397" i="4" s="1"/>
  <c r="AI397" i="5" s="1"/>
  <c r="AJ397" i="6" s="1"/>
  <c r="AJ397" i="8" s="1"/>
  <c r="AJ397" i="7" s="1"/>
  <c r="AJ397" i="9" s="1"/>
  <c r="AJ397" i="10" s="1"/>
  <c r="AJ397" i="11" s="1"/>
  <c r="AJ397" i="12" s="1"/>
  <c r="AJ397" i="13" s="1"/>
  <c r="AJ397" i="14" s="1"/>
  <c r="AG397" i="3"/>
  <c r="C397" i="3"/>
  <c r="B397" i="3"/>
  <c r="A397" i="3"/>
  <c r="AR396" i="3"/>
  <c r="AQ396" i="3"/>
  <c r="AP396" i="3"/>
  <c r="AR396" i="4" s="1"/>
  <c r="AQ396" i="5" s="1"/>
  <c r="AR396" i="6" s="1"/>
  <c r="AR396" i="8" s="1"/>
  <c r="AR396" i="7" s="1"/>
  <c r="AR396" i="9" s="1"/>
  <c r="AR396" i="10" s="1"/>
  <c r="AR396" i="11" s="1"/>
  <c r="AR396" i="12" s="1"/>
  <c r="AR396" i="13" s="1"/>
  <c r="AR396" i="14" s="1"/>
  <c r="AO396" i="3"/>
  <c r="AN396" i="3"/>
  <c r="AP396" i="4" s="1"/>
  <c r="AO396" i="5" s="1"/>
  <c r="AP396" i="6" s="1"/>
  <c r="AP396" i="8" s="1"/>
  <c r="AP396" i="7" s="1"/>
  <c r="AP396" i="9" s="1"/>
  <c r="AP396" i="10" s="1"/>
  <c r="AP396" i="11" s="1"/>
  <c r="AP396" i="12" s="1"/>
  <c r="AP396" i="13" s="1"/>
  <c r="AP396" i="14" s="1"/>
  <c r="AM396" i="3"/>
  <c r="AL396" i="3"/>
  <c r="AN396" i="4" s="1"/>
  <c r="AM396" i="5" s="1"/>
  <c r="AN396" i="6" s="1"/>
  <c r="AN396" i="8" s="1"/>
  <c r="AN396" i="7" s="1"/>
  <c r="AN396" i="9" s="1"/>
  <c r="AN396" i="10" s="1"/>
  <c r="AN396" i="11" s="1"/>
  <c r="AN396" i="12" s="1"/>
  <c r="AN396" i="13" s="1"/>
  <c r="AN396" i="14" s="1"/>
  <c r="AK396" i="3"/>
  <c r="AJ396" i="3"/>
  <c r="AL396" i="4" s="1"/>
  <c r="AI396" i="3"/>
  <c r="AH396" i="3"/>
  <c r="AJ396" i="4" s="1"/>
  <c r="AI396" i="5" s="1"/>
  <c r="AJ396" i="6" s="1"/>
  <c r="AJ396" i="8" s="1"/>
  <c r="AJ396" i="7" s="1"/>
  <c r="AJ396" i="9" s="1"/>
  <c r="AJ396" i="10" s="1"/>
  <c r="AJ396" i="11" s="1"/>
  <c r="AJ396" i="12" s="1"/>
  <c r="AJ396" i="13" s="1"/>
  <c r="AJ396" i="14" s="1"/>
  <c r="AG396" i="3"/>
  <c r="C396" i="3"/>
  <c r="B396" i="3"/>
  <c r="A396" i="3"/>
  <c r="AR395" i="3"/>
  <c r="AQ395" i="3"/>
  <c r="AP395" i="3"/>
  <c r="AR395" i="4" s="1"/>
  <c r="AQ395" i="5" s="1"/>
  <c r="AR395" i="6" s="1"/>
  <c r="AR395" i="8" s="1"/>
  <c r="AR395" i="7" s="1"/>
  <c r="AR395" i="9" s="1"/>
  <c r="AR395" i="10" s="1"/>
  <c r="AR395" i="11" s="1"/>
  <c r="AR395" i="12" s="1"/>
  <c r="AR395" i="13" s="1"/>
  <c r="AR395" i="14" s="1"/>
  <c r="AO395" i="3"/>
  <c r="AN395" i="3"/>
  <c r="AP395" i="4" s="1"/>
  <c r="AO395" i="5" s="1"/>
  <c r="AP395" i="6" s="1"/>
  <c r="AP395" i="8" s="1"/>
  <c r="AP395" i="7" s="1"/>
  <c r="AP395" i="9" s="1"/>
  <c r="AP395" i="10" s="1"/>
  <c r="AP395" i="11" s="1"/>
  <c r="AP395" i="12" s="1"/>
  <c r="AP395" i="13" s="1"/>
  <c r="AP395" i="14" s="1"/>
  <c r="AM395" i="3"/>
  <c r="AL395" i="3"/>
  <c r="AN395" i="4" s="1"/>
  <c r="AM395" i="5" s="1"/>
  <c r="AN395" i="6" s="1"/>
  <c r="AN395" i="8" s="1"/>
  <c r="AN395" i="7" s="1"/>
  <c r="AN395" i="9" s="1"/>
  <c r="AN395" i="10" s="1"/>
  <c r="AN395" i="11" s="1"/>
  <c r="AN395" i="12" s="1"/>
  <c r="AN395" i="13" s="1"/>
  <c r="AN395" i="14" s="1"/>
  <c r="AK395" i="3"/>
  <c r="AJ395" i="3"/>
  <c r="AL395" i="4" s="1"/>
  <c r="AI395" i="3"/>
  <c r="AH395" i="3"/>
  <c r="AJ395" i="4" s="1"/>
  <c r="AI395" i="5" s="1"/>
  <c r="AJ395" i="6" s="1"/>
  <c r="AJ395" i="8" s="1"/>
  <c r="AJ395" i="7" s="1"/>
  <c r="AJ395" i="9" s="1"/>
  <c r="AJ395" i="10" s="1"/>
  <c r="AJ395" i="11" s="1"/>
  <c r="AJ395" i="12" s="1"/>
  <c r="AJ395" i="13" s="1"/>
  <c r="AJ395" i="14" s="1"/>
  <c r="AG395" i="3"/>
  <c r="C395" i="3"/>
  <c r="B395" i="3"/>
  <c r="A395" i="3"/>
  <c r="AR394" i="3"/>
  <c r="AQ394" i="3"/>
  <c r="AP394" i="3"/>
  <c r="AR394" i="4" s="1"/>
  <c r="AQ394" i="5" s="1"/>
  <c r="AR394" i="6" s="1"/>
  <c r="AR394" i="8" s="1"/>
  <c r="AR394" i="7" s="1"/>
  <c r="AR394" i="9" s="1"/>
  <c r="AR394" i="10" s="1"/>
  <c r="AR394" i="11" s="1"/>
  <c r="AR394" i="12" s="1"/>
  <c r="AR394" i="13" s="1"/>
  <c r="AR394" i="14" s="1"/>
  <c r="AO394" i="3"/>
  <c r="AN394" i="3"/>
  <c r="AP394" i="4" s="1"/>
  <c r="AO394" i="5" s="1"/>
  <c r="AP394" i="6" s="1"/>
  <c r="AP394" i="8" s="1"/>
  <c r="AP394" i="7" s="1"/>
  <c r="AP394" i="9" s="1"/>
  <c r="AP394" i="10" s="1"/>
  <c r="AP394" i="11" s="1"/>
  <c r="AP394" i="12" s="1"/>
  <c r="AP394" i="13" s="1"/>
  <c r="AP394" i="14" s="1"/>
  <c r="AM394" i="3"/>
  <c r="AL394" i="3"/>
  <c r="AN394" i="4" s="1"/>
  <c r="AM394" i="5" s="1"/>
  <c r="AN394" i="6" s="1"/>
  <c r="AN394" i="8" s="1"/>
  <c r="AN394" i="7" s="1"/>
  <c r="AN394" i="9" s="1"/>
  <c r="AN394" i="10" s="1"/>
  <c r="AN394" i="11" s="1"/>
  <c r="AN394" i="12" s="1"/>
  <c r="AN394" i="13" s="1"/>
  <c r="AN394" i="14" s="1"/>
  <c r="AK394" i="3"/>
  <c r="AJ394" i="3"/>
  <c r="AL394" i="4" s="1"/>
  <c r="AI394" i="3"/>
  <c r="AH394" i="3"/>
  <c r="AJ394" i="4" s="1"/>
  <c r="AI394" i="5" s="1"/>
  <c r="AJ394" i="6" s="1"/>
  <c r="AJ394" i="8" s="1"/>
  <c r="AJ394" i="7" s="1"/>
  <c r="AJ394" i="9" s="1"/>
  <c r="AJ394" i="10" s="1"/>
  <c r="AJ394" i="11" s="1"/>
  <c r="AJ394" i="12" s="1"/>
  <c r="AJ394" i="13" s="1"/>
  <c r="AJ394" i="14" s="1"/>
  <c r="AG394" i="3"/>
  <c r="C394" i="3"/>
  <c r="B394" i="3"/>
  <c r="A394" i="3"/>
  <c r="AR393" i="3"/>
  <c r="AQ393" i="3"/>
  <c r="AP393" i="3"/>
  <c r="AR393" i="4" s="1"/>
  <c r="AQ393" i="5" s="1"/>
  <c r="AR393" i="6" s="1"/>
  <c r="AR393" i="8" s="1"/>
  <c r="AR393" i="7" s="1"/>
  <c r="AR393" i="9" s="1"/>
  <c r="AR393" i="10" s="1"/>
  <c r="AR393" i="11" s="1"/>
  <c r="AR393" i="12" s="1"/>
  <c r="AR393" i="13" s="1"/>
  <c r="AR393" i="14" s="1"/>
  <c r="AO393" i="3"/>
  <c r="AN393" i="3"/>
  <c r="AP393" i="4" s="1"/>
  <c r="AO393" i="5" s="1"/>
  <c r="AP393" i="6" s="1"/>
  <c r="AP393" i="8" s="1"/>
  <c r="AP393" i="7" s="1"/>
  <c r="AP393" i="9" s="1"/>
  <c r="AP393" i="10" s="1"/>
  <c r="AP393" i="11" s="1"/>
  <c r="AP393" i="12" s="1"/>
  <c r="AP393" i="13" s="1"/>
  <c r="AP393" i="14" s="1"/>
  <c r="AM393" i="3"/>
  <c r="AL393" i="3"/>
  <c r="AN393" i="4" s="1"/>
  <c r="AM393" i="5" s="1"/>
  <c r="AN393" i="6" s="1"/>
  <c r="AN393" i="8" s="1"/>
  <c r="AN393" i="7" s="1"/>
  <c r="AN393" i="9" s="1"/>
  <c r="AN393" i="10" s="1"/>
  <c r="AN393" i="11" s="1"/>
  <c r="AN393" i="12" s="1"/>
  <c r="AN393" i="13" s="1"/>
  <c r="AN393" i="14" s="1"/>
  <c r="AK393" i="3"/>
  <c r="AJ393" i="3"/>
  <c r="AL393" i="4" s="1"/>
  <c r="AI393" i="3"/>
  <c r="AH393" i="3"/>
  <c r="AJ393" i="4" s="1"/>
  <c r="AI393" i="5" s="1"/>
  <c r="AJ393" i="6" s="1"/>
  <c r="AJ393" i="8" s="1"/>
  <c r="AJ393" i="7" s="1"/>
  <c r="AJ393" i="9" s="1"/>
  <c r="AJ393" i="10" s="1"/>
  <c r="AJ393" i="11" s="1"/>
  <c r="AJ393" i="12" s="1"/>
  <c r="AJ393" i="13" s="1"/>
  <c r="AJ393" i="14" s="1"/>
  <c r="AG393" i="3"/>
  <c r="C393" i="3"/>
  <c r="B393" i="3"/>
  <c r="A393" i="3"/>
  <c r="AR392" i="3"/>
  <c r="AQ392" i="3"/>
  <c r="AP392" i="3"/>
  <c r="AR392" i="4" s="1"/>
  <c r="AQ392" i="5" s="1"/>
  <c r="AR392" i="6" s="1"/>
  <c r="AR392" i="8" s="1"/>
  <c r="AR392" i="7" s="1"/>
  <c r="AR392" i="9" s="1"/>
  <c r="AR392" i="10" s="1"/>
  <c r="AR392" i="11" s="1"/>
  <c r="AR392" i="12" s="1"/>
  <c r="AR392" i="13" s="1"/>
  <c r="AR392" i="14" s="1"/>
  <c r="AO392" i="3"/>
  <c r="AN392" i="3"/>
  <c r="AP392" i="4" s="1"/>
  <c r="AO392" i="5" s="1"/>
  <c r="AP392" i="6" s="1"/>
  <c r="AP392" i="8" s="1"/>
  <c r="AP392" i="7" s="1"/>
  <c r="AP392" i="9" s="1"/>
  <c r="AP392" i="10" s="1"/>
  <c r="AP392" i="11" s="1"/>
  <c r="AP392" i="12" s="1"/>
  <c r="AP392" i="13" s="1"/>
  <c r="AP392" i="14" s="1"/>
  <c r="AM392" i="3"/>
  <c r="AL392" i="3"/>
  <c r="AN392" i="4" s="1"/>
  <c r="AM392" i="5" s="1"/>
  <c r="AN392" i="6" s="1"/>
  <c r="AN392" i="8" s="1"/>
  <c r="AN392" i="7" s="1"/>
  <c r="AN392" i="9" s="1"/>
  <c r="AN392" i="10" s="1"/>
  <c r="AN392" i="11" s="1"/>
  <c r="AN392" i="12" s="1"/>
  <c r="AN392" i="13" s="1"/>
  <c r="AN392" i="14" s="1"/>
  <c r="AK392" i="3"/>
  <c r="AJ392" i="3"/>
  <c r="AL392" i="4" s="1"/>
  <c r="AI392" i="3"/>
  <c r="AH392" i="3"/>
  <c r="AJ392" i="4" s="1"/>
  <c r="AI392" i="5" s="1"/>
  <c r="AJ392" i="6" s="1"/>
  <c r="AJ392" i="8" s="1"/>
  <c r="AJ392" i="7" s="1"/>
  <c r="AJ392" i="9" s="1"/>
  <c r="AJ392" i="10" s="1"/>
  <c r="AJ392" i="11" s="1"/>
  <c r="AJ392" i="12" s="1"/>
  <c r="AJ392" i="13" s="1"/>
  <c r="AJ392" i="14" s="1"/>
  <c r="AG392" i="3"/>
  <c r="C392" i="3"/>
  <c r="B392" i="3"/>
  <c r="A392" i="3"/>
  <c r="AR391" i="3"/>
  <c r="AQ391" i="3"/>
  <c r="AP391" i="3"/>
  <c r="AR391" i="4" s="1"/>
  <c r="AQ391" i="5" s="1"/>
  <c r="AR391" i="6" s="1"/>
  <c r="AR391" i="8" s="1"/>
  <c r="AR391" i="7" s="1"/>
  <c r="AR391" i="9" s="1"/>
  <c r="AR391" i="10" s="1"/>
  <c r="AR391" i="11" s="1"/>
  <c r="AR391" i="12" s="1"/>
  <c r="AR391" i="13" s="1"/>
  <c r="AR391" i="14" s="1"/>
  <c r="AO391" i="3"/>
  <c r="AN391" i="3"/>
  <c r="AP391" i="4" s="1"/>
  <c r="AO391" i="5" s="1"/>
  <c r="AP391" i="6" s="1"/>
  <c r="AP391" i="8" s="1"/>
  <c r="AP391" i="7" s="1"/>
  <c r="AP391" i="9" s="1"/>
  <c r="AP391" i="10" s="1"/>
  <c r="AP391" i="11" s="1"/>
  <c r="AP391" i="12" s="1"/>
  <c r="AP391" i="13" s="1"/>
  <c r="AP391" i="14" s="1"/>
  <c r="AM391" i="3"/>
  <c r="AL391" i="3"/>
  <c r="AN391" i="4" s="1"/>
  <c r="AM391" i="5" s="1"/>
  <c r="AN391" i="6" s="1"/>
  <c r="AN391" i="8" s="1"/>
  <c r="AN391" i="7" s="1"/>
  <c r="AN391" i="9" s="1"/>
  <c r="AN391" i="10" s="1"/>
  <c r="AN391" i="11" s="1"/>
  <c r="AN391" i="12" s="1"/>
  <c r="AN391" i="13" s="1"/>
  <c r="AN391" i="14" s="1"/>
  <c r="AK391" i="3"/>
  <c r="AJ391" i="3"/>
  <c r="AL391" i="4" s="1"/>
  <c r="AI391" i="3"/>
  <c r="AH391" i="3"/>
  <c r="AJ391" i="4" s="1"/>
  <c r="AI391" i="5" s="1"/>
  <c r="AJ391" i="6" s="1"/>
  <c r="AJ391" i="8" s="1"/>
  <c r="AJ391" i="7" s="1"/>
  <c r="AJ391" i="9" s="1"/>
  <c r="AJ391" i="10" s="1"/>
  <c r="AJ391" i="11" s="1"/>
  <c r="AJ391" i="12" s="1"/>
  <c r="AJ391" i="13" s="1"/>
  <c r="AJ391" i="14" s="1"/>
  <c r="AG391" i="3"/>
  <c r="C391" i="3"/>
  <c r="B391" i="3"/>
  <c r="A391" i="3"/>
  <c r="AR390" i="3"/>
  <c r="AQ390" i="3"/>
  <c r="AP390" i="3"/>
  <c r="AR390" i="4" s="1"/>
  <c r="AQ390" i="5" s="1"/>
  <c r="AR390" i="6" s="1"/>
  <c r="AR390" i="8" s="1"/>
  <c r="AR390" i="7" s="1"/>
  <c r="AR390" i="9" s="1"/>
  <c r="AR390" i="10" s="1"/>
  <c r="AR390" i="11" s="1"/>
  <c r="AR390" i="12" s="1"/>
  <c r="AR390" i="13" s="1"/>
  <c r="AR390" i="14" s="1"/>
  <c r="AO390" i="3"/>
  <c r="AN390" i="3"/>
  <c r="AP390" i="4" s="1"/>
  <c r="AO390" i="5" s="1"/>
  <c r="AP390" i="6" s="1"/>
  <c r="AP390" i="8" s="1"/>
  <c r="AP390" i="7" s="1"/>
  <c r="AP390" i="9" s="1"/>
  <c r="AP390" i="10" s="1"/>
  <c r="AP390" i="11" s="1"/>
  <c r="AP390" i="12" s="1"/>
  <c r="AP390" i="13" s="1"/>
  <c r="AP390" i="14" s="1"/>
  <c r="AM390" i="3"/>
  <c r="AL390" i="3"/>
  <c r="AN390" i="4" s="1"/>
  <c r="AM390" i="5" s="1"/>
  <c r="AN390" i="6" s="1"/>
  <c r="AN390" i="8" s="1"/>
  <c r="AN390" i="7" s="1"/>
  <c r="AN390" i="9" s="1"/>
  <c r="AN390" i="10" s="1"/>
  <c r="AN390" i="11" s="1"/>
  <c r="AN390" i="12" s="1"/>
  <c r="AN390" i="13" s="1"/>
  <c r="AN390" i="14" s="1"/>
  <c r="AK390" i="3"/>
  <c r="AJ390" i="3"/>
  <c r="AL390" i="4" s="1"/>
  <c r="AI390" i="3"/>
  <c r="AH390" i="3"/>
  <c r="AJ390" i="4" s="1"/>
  <c r="AI390" i="5" s="1"/>
  <c r="AJ390" i="6" s="1"/>
  <c r="AJ390" i="8" s="1"/>
  <c r="AJ390" i="7" s="1"/>
  <c r="AJ390" i="9" s="1"/>
  <c r="AJ390" i="10" s="1"/>
  <c r="AJ390" i="11" s="1"/>
  <c r="AJ390" i="12" s="1"/>
  <c r="AJ390" i="13" s="1"/>
  <c r="AJ390" i="14" s="1"/>
  <c r="AG390" i="3"/>
  <c r="C390" i="3"/>
  <c r="B390" i="3"/>
  <c r="A390" i="3"/>
  <c r="AR389" i="3"/>
  <c r="AQ389" i="3"/>
  <c r="AP389" i="3"/>
  <c r="AR389" i="4" s="1"/>
  <c r="AQ389" i="5" s="1"/>
  <c r="AR389" i="6" s="1"/>
  <c r="AR389" i="8" s="1"/>
  <c r="AR389" i="7" s="1"/>
  <c r="AR389" i="9" s="1"/>
  <c r="AR389" i="10" s="1"/>
  <c r="AR389" i="11" s="1"/>
  <c r="AR389" i="12" s="1"/>
  <c r="AR389" i="13" s="1"/>
  <c r="AR389" i="14" s="1"/>
  <c r="AO389" i="3"/>
  <c r="AN389" i="3"/>
  <c r="AP389" i="4" s="1"/>
  <c r="AO389" i="5" s="1"/>
  <c r="AP389" i="6" s="1"/>
  <c r="AP389" i="8" s="1"/>
  <c r="AP389" i="7" s="1"/>
  <c r="AP389" i="9" s="1"/>
  <c r="AP389" i="10" s="1"/>
  <c r="AP389" i="11" s="1"/>
  <c r="AP389" i="12" s="1"/>
  <c r="AP389" i="13" s="1"/>
  <c r="AP389" i="14" s="1"/>
  <c r="AM389" i="3"/>
  <c r="AL389" i="3"/>
  <c r="AN389" i="4" s="1"/>
  <c r="AM389" i="5" s="1"/>
  <c r="AN389" i="6" s="1"/>
  <c r="AN389" i="8" s="1"/>
  <c r="AN389" i="7" s="1"/>
  <c r="AN389" i="9" s="1"/>
  <c r="AN389" i="10" s="1"/>
  <c r="AN389" i="11" s="1"/>
  <c r="AN389" i="12" s="1"/>
  <c r="AN389" i="13" s="1"/>
  <c r="AN389" i="14" s="1"/>
  <c r="AK389" i="3"/>
  <c r="AJ389" i="3"/>
  <c r="AL389" i="4" s="1"/>
  <c r="AI389" i="3"/>
  <c r="AH389" i="3"/>
  <c r="AJ389" i="4" s="1"/>
  <c r="AI389" i="5" s="1"/>
  <c r="AJ389" i="6" s="1"/>
  <c r="AJ389" i="8" s="1"/>
  <c r="AJ389" i="7" s="1"/>
  <c r="AJ389" i="9" s="1"/>
  <c r="AJ389" i="10" s="1"/>
  <c r="AJ389" i="11" s="1"/>
  <c r="AJ389" i="12" s="1"/>
  <c r="AJ389" i="13" s="1"/>
  <c r="AJ389" i="14" s="1"/>
  <c r="AG389" i="3"/>
  <c r="C389" i="3"/>
  <c r="B389" i="3"/>
  <c r="A389" i="3"/>
  <c r="AR388" i="3"/>
  <c r="AQ388" i="3"/>
  <c r="AP388" i="3"/>
  <c r="AR388" i="4" s="1"/>
  <c r="AQ388" i="5" s="1"/>
  <c r="AR388" i="6" s="1"/>
  <c r="AR388" i="8" s="1"/>
  <c r="AR388" i="7" s="1"/>
  <c r="AR388" i="9" s="1"/>
  <c r="AR388" i="10" s="1"/>
  <c r="AR388" i="11" s="1"/>
  <c r="AR388" i="12" s="1"/>
  <c r="AR388" i="13" s="1"/>
  <c r="AR388" i="14" s="1"/>
  <c r="AO388" i="3"/>
  <c r="AN388" i="3"/>
  <c r="AP388" i="4" s="1"/>
  <c r="AO388" i="5" s="1"/>
  <c r="AP388" i="6" s="1"/>
  <c r="AP388" i="8" s="1"/>
  <c r="AP388" i="7" s="1"/>
  <c r="AP388" i="9" s="1"/>
  <c r="AP388" i="10" s="1"/>
  <c r="AP388" i="11" s="1"/>
  <c r="AP388" i="12" s="1"/>
  <c r="AP388" i="13" s="1"/>
  <c r="AP388" i="14" s="1"/>
  <c r="AM388" i="3"/>
  <c r="AL388" i="3"/>
  <c r="AN388" i="4" s="1"/>
  <c r="AM388" i="5" s="1"/>
  <c r="AN388" i="6" s="1"/>
  <c r="AN388" i="8" s="1"/>
  <c r="AN388" i="7" s="1"/>
  <c r="AN388" i="9" s="1"/>
  <c r="AN388" i="10" s="1"/>
  <c r="AN388" i="11" s="1"/>
  <c r="AN388" i="12" s="1"/>
  <c r="AN388" i="13" s="1"/>
  <c r="AN388" i="14" s="1"/>
  <c r="AK388" i="3"/>
  <c r="AJ388" i="3"/>
  <c r="AL388" i="4" s="1"/>
  <c r="AI388" i="3"/>
  <c r="AH388" i="3"/>
  <c r="AJ388" i="4" s="1"/>
  <c r="AI388" i="5" s="1"/>
  <c r="AJ388" i="6" s="1"/>
  <c r="AJ388" i="8" s="1"/>
  <c r="AJ388" i="7" s="1"/>
  <c r="AJ388" i="9" s="1"/>
  <c r="AJ388" i="10" s="1"/>
  <c r="AJ388" i="11" s="1"/>
  <c r="AJ388" i="12" s="1"/>
  <c r="AJ388" i="13" s="1"/>
  <c r="AJ388" i="14" s="1"/>
  <c r="AG388" i="3"/>
  <c r="C388" i="3"/>
  <c r="B388" i="3"/>
  <c r="A388" i="3"/>
  <c r="AR387" i="3"/>
  <c r="AQ387" i="3"/>
  <c r="AP387" i="3"/>
  <c r="AR387" i="4" s="1"/>
  <c r="AQ387" i="5" s="1"/>
  <c r="AR387" i="6" s="1"/>
  <c r="AR387" i="8" s="1"/>
  <c r="AR387" i="7" s="1"/>
  <c r="AR387" i="9" s="1"/>
  <c r="AR387" i="10" s="1"/>
  <c r="AR387" i="11" s="1"/>
  <c r="AR387" i="12" s="1"/>
  <c r="AR387" i="13" s="1"/>
  <c r="AR387" i="14" s="1"/>
  <c r="AO387" i="3"/>
  <c r="AN387" i="3"/>
  <c r="AP387" i="4" s="1"/>
  <c r="AO387" i="5" s="1"/>
  <c r="AP387" i="6" s="1"/>
  <c r="AP387" i="8" s="1"/>
  <c r="AP387" i="7" s="1"/>
  <c r="AP387" i="9" s="1"/>
  <c r="AP387" i="10" s="1"/>
  <c r="AP387" i="11" s="1"/>
  <c r="AP387" i="12" s="1"/>
  <c r="AP387" i="13" s="1"/>
  <c r="AP387" i="14" s="1"/>
  <c r="AM387" i="3"/>
  <c r="AL387" i="3"/>
  <c r="AN387" i="4" s="1"/>
  <c r="AM387" i="5" s="1"/>
  <c r="AN387" i="6" s="1"/>
  <c r="AN387" i="8" s="1"/>
  <c r="AN387" i="7" s="1"/>
  <c r="AN387" i="9" s="1"/>
  <c r="AN387" i="10" s="1"/>
  <c r="AN387" i="11" s="1"/>
  <c r="AN387" i="12" s="1"/>
  <c r="AN387" i="13" s="1"/>
  <c r="AN387" i="14" s="1"/>
  <c r="AK387" i="3"/>
  <c r="AJ387" i="3"/>
  <c r="AL387" i="4" s="1"/>
  <c r="AI387" i="3"/>
  <c r="AH387" i="3"/>
  <c r="AJ387" i="4" s="1"/>
  <c r="AI387" i="5" s="1"/>
  <c r="AJ387" i="6" s="1"/>
  <c r="AJ387" i="8" s="1"/>
  <c r="AJ387" i="7" s="1"/>
  <c r="AJ387" i="9" s="1"/>
  <c r="AJ387" i="10" s="1"/>
  <c r="AJ387" i="11" s="1"/>
  <c r="AJ387" i="12" s="1"/>
  <c r="AJ387" i="13" s="1"/>
  <c r="AJ387" i="14" s="1"/>
  <c r="AG387" i="3"/>
  <c r="C387" i="3"/>
  <c r="B387" i="3"/>
  <c r="A387" i="3"/>
  <c r="AR386" i="3"/>
  <c r="AQ386" i="3"/>
  <c r="AP386" i="3"/>
  <c r="AR386" i="4" s="1"/>
  <c r="AQ386" i="5" s="1"/>
  <c r="AR386" i="6" s="1"/>
  <c r="AR386" i="8" s="1"/>
  <c r="AR386" i="7" s="1"/>
  <c r="AR386" i="9" s="1"/>
  <c r="AR386" i="10" s="1"/>
  <c r="AR386" i="11" s="1"/>
  <c r="AR386" i="12" s="1"/>
  <c r="AR386" i="13" s="1"/>
  <c r="AR386" i="14" s="1"/>
  <c r="AO386" i="3"/>
  <c r="AN386" i="3"/>
  <c r="AP386" i="4" s="1"/>
  <c r="AO386" i="5" s="1"/>
  <c r="AP386" i="6" s="1"/>
  <c r="AP386" i="8" s="1"/>
  <c r="AP386" i="7" s="1"/>
  <c r="AP386" i="9" s="1"/>
  <c r="AP386" i="10" s="1"/>
  <c r="AP386" i="11" s="1"/>
  <c r="AP386" i="12" s="1"/>
  <c r="AP386" i="13" s="1"/>
  <c r="AP386" i="14" s="1"/>
  <c r="AM386" i="3"/>
  <c r="AL386" i="3"/>
  <c r="AN386" i="4" s="1"/>
  <c r="AM386" i="5" s="1"/>
  <c r="AN386" i="6" s="1"/>
  <c r="AN386" i="8" s="1"/>
  <c r="AN386" i="7" s="1"/>
  <c r="AN386" i="9" s="1"/>
  <c r="AN386" i="10" s="1"/>
  <c r="AN386" i="11" s="1"/>
  <c r="AN386" i="12" s="1"/>
  <c r="AN386" i="13" s="1"/>
  <c r="AN386" i="14" s="1"/>
  <c r="AK386" i="3"/>
  <c r="AJ386" i="3"/>
  <c r="AL386" i="4" s="1"/>
  <c r="AI386" i="3"/>
  <c r="AH386" i="3"/>
  <c r="AJ386" i="4" s="1"/>
  <c r="AI386" i="5" s="1"/>
  <c r="AJ386" i="6" s="1"/>
  <c r="AJ386" i="8" s="1"/>
  <c r="AJ386" i="7" s="1"/>
  <c r="AJ386" i="9" s="1"/>
  <c r="AJ386" i="10" s="1"/>
  <c r="AJ386" i="11" s="1"/>
  <c r="AJ386" i="12" s="1"/>
  <c r="AJ386" i="13" s="1"/>
  <c r="AJ386" i="14" s="1"/>
  <c r="AG386" i="3"/>
  <c r="C386" i="3"/>
  <c r="B386" i="3"/>
  <c r="A386" i="3"/>
  <c r="AR385" i="3"/>
  <c r="AQ385" i="3"/>
  <c r="AP385" i="3"/>
  <c r="AR385" i="4" s="1"/>
  <c r="AQ385" i="5" s="1"/>
  <c r="AR385" i="6" s="1"/>
  <c r="AR385" i="8" s="1"/>
  <c r="AR385" i="7" s="1"/>
  <c r="AR385" i="9" s="1"/>
  <c r="AR385" i="10" s="1"/>
  <c r="AR385" i="11" s="1"/>
  <c r="AR385" i="12" s="1"/>
  <c r="AR385" i="13" s="1"/>
  <c r="AR385" i="14" s="1"/>
  <c r="AO385" i="3"/>
  <c r="AN385" i="3"/>
  <c r="AP385" i="4" s="1"/>
  <c r="AO385" i="5" s="1"/>
  <c r="AP385" i="6" s="1"/>
  <c r="AP385" i="8" s="1"/>
  <c r="AP385" i="7" s="1"/>
  <c r="AP385" i="9" s="1"/>
  <c r="AP385" i="10" s="1"/>
  <c r="AP385" i="11" s="1"/>
  <c r="AP385" i="12" s="1"/>
  <c r="AP385" i="13" s="1"/>
  <c r="AP385" i="14" s="1"/>
  <c r="AM385" i="3"/>
  <c r="AL385" i="3"/>
  <c r="AN385" i="4" s="1"/>
  <c r="AM385" i="5" s="1"/>
  <c r="AN385" i="6" s="1"/>
  <c r="AN385" i="8" s="1"/>
  <c r="AN385" i="7" s="1"/>
  <c r="AN385" i="9" s="1"/>
  <c r="AN385" i="10" s="1"/>
  <c r="AN385" i="11" s="1"/>
  <c r="AN385" i="12" s="1"/>
  <c r="AN385" i="13" s="1"/>
  <c r="AN385" i="14" s="1"/>
  <c r="AK385" i="3"/>
  <c r="AJ385" i="3"/>
  <c r="AL385" i="4" s="1"/>
  <c r="AI385" i="3"/>
  <c r="AH385" i="3"/>
  <c r="AJ385" i="4" s="1"/>
  <c r="AI385" i="5" s="1"/>
  <c r="AJ385" i="6" s="1"/>
  <c r="AJ385" i="8" s="1"/>
  <c r="AJ385" i="7" s="1"/>
  <c r="AJ385" i="9" s="1"/>
  <c r="AJ385" i="10" s="1"/>
  <c r="AJ385" i="11" s="1"/>
  <c r="AJ385" i="12" s="1"/>
  <c r="AJ385" i="13" s="1"/>
  <c r="AJ385" i="14" s="1"/>
  <c r="AG385" i="3"/>
  <c r="C385" i="3"/>
  <c r="B385" i="3"/>
  <c r="A385" i="3"/>
  <c r="AR384" i="3"/>
  <c r="AQ384" i="3"/>
  <c r="AP384" i="3"/>
  <c r="AR384" i="4" s="1"/>
  <c r="AQ384" i="5" s="1"/>
  <c r="AR384" i="6" s="1"/>
  <c r="AR384" i="8" s="1"/>
  <c r="AR384" i="7" s="1"/>
  <c r="AR384" i="9" s="1"/>
  <c r="AR384" i="10" s="1"/>
  <c r="AR384" i="11" s="1"/>
  <c r="AR384" i="12" s="1"/>
  <c r="AR384" i="13" s="1"/>
  <c r="AR384" i="14" s="1"/>
  <c r="AO384" i="3"/>
  <c r="AN384" i="3"/>
  <c r="AP384" i="4" s="1"/>
  <c r="AO384" i="5" s="1"/>
  <c r="AP384" i="6" s="1"/>
  <c r="AP384" i="8" s="1"/>
  <c r="AP384" i="7" s="1"/>
  <c r="AP384" i="9" s="1"/>
  <c r="AP384" i="10" s="1"/>
  <c r="AP384" i="11" s="1"/>
  <c r="AP384" i="12" s="1"/>
  <c r="AP384" i="13" s="1"/>
  <c r="AP384" i="14" s="1"/>
  <c r="AM384" i="3"/>
  <c r="AL384" i="3"/>
  <c r="AN384" i="4" s="1"/>
  <c r="AM384" i="5" s="1"/>
  <c r="AN384" i="6" s="1"/>
  <c r="AN384" i="8" s="1"/>
  <c r="AN384" i="7" s="1"/>
  <c r="AN384" i="9" s="1"/>
  <c r="AN384" i="10" s="1"/>
  <c r="AN384" i="11" s="1"/>
  <c r="AN384" i="12" s="1"/>
  <c r="AN384" i="13" s="1"/>
  <c r="AN384" i="14" s="1"/>
  <c r="AK384" i="3"/>
  <c r="AJ384" i="3"/>
  <c r="AL384" i="4" s="1"/>
  <c r="AI384" i="3"/>
  <c r="AH384" i="3"/>
  <c r="AJ384" i="4" s="1"/>
  <c r="AI384" i="5" s="1"/>
  <c r="AJ384" i="6" s="1"/>
  <c r="AJ384" i="8" s="1"/>
  <c r="AJ384" i="7" s="1"/>
  <c r="AJ384" i="9" s="1"/>
  <c r="AJ384" i="10" s="1"/>
  <c r="AJ384" i="11" s="1"/>
  <c r="AJ384" i="12" s="1"/>
  <c r="AJ384" i="13" s="1"/>
  <c r="AJ384" i="14" s="1"/>
  <c r="AG384" i="3"/>
  <c r="C384" i="3"/>
  <c r="B384" i="3"/>
  <c r="A384" i="3"/>
  <c r="AR383" i="3"/>
  <c r="AQ383" i="3"/>
  <c r="AP383" i="3"/>
  <c r="AR383" i="4" s="1"/>
  <c r="AQ383" i="5" s="1"/>
  <c r="AR383" i="6" s="1"/>
  <c r="AR383" i="8" s="1"/>
  <c r="AR383" i="7" s="1"/>
  <c r="AR383" i="9" s="1"/>
  <c r="AR383" i="10" s="1"/>
  <c r="AR383" i="11" s="1"/>
  <c r="AR383" i="12" s="1"/>
  <c r="AR383" i="13" s="1"/>
  <c r="AR383" i="14" s="1"/>
  <c r="AO383" i="3"/>
  <c r="AN383" i="3"/>
  <c r="AP383" i="4" s="1"/>
  <c r="AO383" i="5" s="1"/>
  <c r="AP383" i="6" s="1"/>
  <c r="AP383" i="8" s="1"/>
  <c r="AP383" i="7" s="1"/>
  <c r="AP383" i="9" s="1"/>
  <c r="AP383" i="10" s="1"/>
  <c r="AP383" i="11" s="1"/>
  <c r="AP383" i="12" s="1"/>
  <c r="AP383" i="13" s="1"/>
  <c r="AP383" i="14" s="1"/>
  <c r="AM383" i="3"/>
  <c r="AL383" i="3"/>
  <c r="AN383" i="4" s="1"/>
  <c r="AM383" i="5" s="1"/>
  <c r="AN383" i="6" s="1"/>
  <c r="AN383" i="8" s="1"/>
  <c r="AN383" i="7" s="1"/>
  <c r="AN383" i="9" s="1"/>
  <c r="AN383" i="10" s="1"/>
  <c r="AN383" i="11" s="1"/>
  <c r="AN383" i="12" s="1"/>
  <c r="AN383" i="13" s="1"/>
  <c r="AN383" i="14" s="1"/>
  <c r="AK383" i="3"/>
  <c r="AJ383" i="3"/>
  <c r="AL383" i="4" s="1"/>
  <c r="AI383" i="3"/>
  <c r="AH383" i="3"/>
  <c r="AJ383" i="4" s="1"/>
  <c r="AI383" i="5" s="1"/>
  <c r="AJ383" i="6" s="1"/>
  <c r="AJ383" i="8" s="1"/>
  <c r="AJ383" i="7" s="1"/>
  <c r="AJ383" i="9" s="1"/>
  <c r="AJ383" i="10" s="1"/>
  <c r="AJ383" i="11" s="1"/>
  <c r="AJ383" i="12" s="1"/>
  <c r="AJ383" i="13" s="1"/>
  <c r="AJ383" i="14" s="1"/>
  <c r="AG383" i="3"/>
  <c r="C383" i="3"/>
  <c r="B383" i="3"/>
  <c r="A383" i="3"/>
  <c r="AR382" i="3"/>
  <c r="AQ382" i="3"/>
  <c r="AP382" i="3"/>
  <c r="AR382" i="4" s="1"/>
  <c r="AQ382" i="5" s="1"/>
  <c r="AR382" i="6" s="1"/>
  <c r="AR382" i="8" s="1"/>
  <c r="AR382" i="7" s="1"/>
  <c r="AR382" i="9" s="1"/>
  <c r="AR382" i="10" s="1"/>
  <c r="AR382" i="11" s="1"/>
  <c r="AR382" i="12" s="1"/>
  <c r="AR382" i="13" s="1"/>
  <c r="AR382" i="14" s="1"/>
  <c r="AO382" i="3"/>
  <c r="AN382" i="3"/>
  <c r="AP382" i="4" s="1"/>
  <c r="AO382" i="5" s="1"/>
  <c r="AP382" i="6" s="1"/>
  <c r="AP382" i="8" s="1"/>
  <c r="AP382" i="7" s="1"/>
  <c r="AP382" i="9" s="1"/>
  <c r="AP382" i="10" s="1"/>
  <c r="AP382" i="11" s="1"/>
  <c r="AP382" i="12" s="1"/>
  <c r="AP382" i="13" s="1"/>
  <c r="AP382" i="14" s="1"/>
  <c r="AM382" i="3"/>
  <c r="AL382" i="3"/>
  <c r="AN382" i="4" s="1"/>
  <c r="AM382" i="5" s="1"/>
  <c r="AN382" i="6" s="1"/>
  <c r="AN382" i="8" s="1"/>
  <c r="AN382" i="7" s="1"/>
  <c r="AN382" i="9" s="1"/>
  <c r="AN382" i="10" s="1"/>
  <c r="AN382" i="11" s="1"/>
  <c r="AN382" i="12" s="1"/>
  <c r="AN382" i="13" s="1"/>
  <c r="AN382" i="14" s="1"/>
  <c r="AK382" i="3"/>
  <c r="AJ382" i="3"/>
  <c r="AL382" i="4" s="1"/>
  <c r="AI382" i="3"/>
  <c r="AH382" i="3"/>
  <c r="AJ382" i="4" s="1"/>
  <c r="AI382" i="5" s="1"/>
  <c r="AJ382" i="6" s="1"/>
  <c r="AJ382" i="8" s="1"/>
  <c r="AJ382" i="7" s="1"/>
  <c r="AJ382" i="9" s="1"/>
  <c r="AJ382" i="10" s="1"/>
  <c r="AJ382" i="11" s="1"/>
  <c r="AJ382" i="12" s="1"/>
  <c r="AJ382" i="13" s="1"/>
  <c r="AJ382" i="14" s="1"/>
  <c r="AG382" i="3"/>
  <c r="C382" i="3"/>
  <c r="B382" i="3"/>
  <c r="A382" i="3"/>
  <c r="AR381" i="3"/>
  <c r="AQ381" i="3"/>
  <c r="AP381" i="3"/>
  <c r="AR381" i="4" s="1"/>
  <c r="AQ381" i="5" s="1"/>
  <c r="AR381" i="6" s="1"/>
  <c r="AR381" i="8" s="1"/>
  <c r="AR381" i="7" s="1"/>
  <c r="AR381" i="9" s="1"/>
  <c r="AR381" i="10" s="1"/>
  <c r="AR381" i="11" s="1"/>
  <c r="AR381" i="12" s="1"/>
  <c r="AR381" i="13" s="1"/>
  <c r="AR381" i="14" s="1"/>
  <c r="AO381" i="3"/>
  <c r="AN381" i="3"/>
  <c r="AP381" i="4" s="1"/>
  <c r="AO381" i="5" s="1"/>
  <c r="AP381" i="6" s="1"/>
  <c r="AP381" i="8" s="1"/>
  <c r="AP381" i="7" s="1"/>
  <c r="AP381" i="9" s="1"/>
  <c r="AP381" i="10" s="1"/>
  <c r="AP381" i="11" s="1"/>
  <c r="AP381" i="12" s="1"/>
  <c r="AP381" i="13" s="1"/>
  <c r="AP381" i="14" s="1"/>
  <c r="AM381" i="3"/>
  <c r="AL381" i="3"/>
  <c r="AN381" i="4" s="1"/>
  <c r="AM381" i="5" s="1"/>
  <c r="AN381" i="6" s="1"/>
  <c r="AN381" i="8" s="1"/>
  <c r="AN381" i="7" s="1"/>
  <c r="AN381" i="9" s="1"/>
  <c r="AN381" i="10" s="1"/>
  <c r="AN381" i="11" s="1"/>
  <c r="AN381" i="12" s="1"/>
  <c r="AN381" i="13" s="1"/>
  <c r="AN381" i="14" s="1"/>
  <c r="AK381" i="3"/>
  <c r="AJ381" i="3"/>
  <c r="AL381" i="4" s="1"/>
  <c r="AI381" i="3"/>
  <c r="AH381" i="3"/>
  <c r="AJ381" i="4" s="1"/>
  <c r="AI381" i="5" s="1"/>
  <c r="AJ381" i="6" s="1"/>
  <c r="AJ381" i="8" s="1"/>
  <c r="AJ381" i="7" s="1"/>
  <c r="AJ381" i="9" s="1"/>
  <c r="AJ381" i="10" s="1"/>
  <c r="AJ381" i="11" s="1"/>
  <c r="AJ381" i="12" s="1"/>
  <c r="AJ381" i="13" s="1"/>
  <c r="AJ381" i="14" s="1"/>
  <c r="AG381" i="3"/>
  <c r="C381" i="3"/>
  <c r="B381" i="3"/>
  <c r="A381" i="3"/>
  <c r="AR380" i="3"/>
  <c r="AQ380" i="3"/>
  <c r="AP380" i="3"/>
  <c r="AR380" i="4" s="1"/>
  <c r="AQ380" i="5" s="1"/>
  <c r="AR380" i="6" s="1"/>
  <c r="AR380" i="8" s="1"/>
  <c r="AR380" i="7" s="1"/>
  <c r="AR380" i="9" s="1"/>
  <c r="AR380" i="10" s="1"/>
  <c r="AR380" i="11" s="1"/>
  <c r="AR380" i="12" s="1"/>
  <c r="AR380" i="13" s="1"/>
  <c r="AR380" i="14" s="1"/>
  <c r="AO380" i="3"/>
  <c r="AN380" i="3"/>
  <c r="AP380" i="4" s="1"/>
  <c r="AO380" i="5" s="1"/>
  <c r="AP380" i="6" s="1"/>
  <c r="AP380" i="8" s="1"/>
  <c r="AP380" i="7" s="1"/>
  <c r="AP380" i="9" s="1"/>
  <c r="AP380" i="10" s="1"/>
  <c r="AP380" i="11" s="1"/>
  <c r="AP380" i="12" s="1"/>
  <c r="AP380" i="13" s="1"/>
  <c r="AP380" i="14" s="1"/>
  <c r="AM380" i="3"/>
  <c r="AL380" i="3"/>
  <c r="AN380" i="4" s="1"/>
  <c r="AM380" i="5" s="1"/>
  <c r="AN380" i="6" s="1"/>
  <c r="AN380" i="8" s="1"/>
  <c r="AN380" i="7" s="1"/>
  <c r="AN380" i="9" s="1"/>
  <c r="AN380" i="10" s="1"/>
  <c r="AN380" i="11" s="1"/>
  <c r="AN380" i="12" s="1"/>
  <c r="AN380" i="13" s="1"/>
  <c r="AN380" i="14" s="1"/>
  <c r="AK380" i="3"/>
  <c r="AJ380" i="3"/>
  <c r="AL380" i="4" s="1"/>
  <c r="AI380" i="3"/>
  <c r="AH380" i="3"/>
  <c r="AJ380" i="4" s="1"/>
  <c r="AI380" i="5" s="1"/>
  <c r="AJ380" i="6" s="1"/>
  <c r="AJ380" i="8" s="1"/>
  <c r="AJ380" i="7" s="1"/>
  <c r="AJ380" i="9" s="1"/>
  <c r="AJ380" i="10" s="1"/>
  <c r="AJ380" i="11" s="1"/>
  <c r="AJ380" i="12" s="1"/>
  <c r="AJ380" i="13" s="1"/>
  <c r="AJ380" i="14" s="1"/>
  <c r="AG380" i="3"/>
  <c r="C380" i="3"/>
  <c r="B380" i="3"/>
  <c r="A380" i="3"/>
  <c r="AR379" i="3"/>
  <c r="AQ379" i="3"/>
  <c r="AP379" i="3"/>
  <c r="AR379" i="4" s="1"/>
  <c r="AQ379" i="5" s="1"/>
  <c r="AR379" i="6" s="1"/>
  <c r="AR379" i="8" s="1"/>
  <c r="AR379" i="7" s="1"/>
  <c r="AR379" i="9" s="1"/>
  <c r="AR379" i="10" s="1"/>
  <c r="AR379" i="11" s="1"/>
  <c r="AR379" i="12" s="1"/>
  <c r="AR379" i="13" s="1"/>
  <c r="AR379" i="14" s="1"/>
  <c r="AO379" i="3"/>
  <c r="AN379" i="3"/>
  <c r="AP379" i="4" s="1"/>
  <c r="AO379" i="5" s="1"/>
  <c r="AP379" i="6" s="1"/>
  <c r="AP379" i="8" s="1"/>
  <c r="AP379" i="7" s="1"/>
  <c r="AP379" i="9" s="1"/>
  <c r="AP379" i="10" s="1"/>
  <c r="AP379" i="11" s="1"/>
  <c r="AP379" i="12" s="1"/>
  <c r="AP379" i="13" s="1"/>
  <c r="AP379" i="14" s="1"/>
  <c r="AM379" i="3"/>
  <c r="AL379" i="3"/>
  <c r="AN379" i="4" s="1"/>
  <c r="AM379" i="5" s="1"/>
  <c r="AN379" i="6" s="1"/>
  <c r="AN379" i="8" s="1"/>
  <c r="AN379" i="7" s="1"/>
  <c r="AN379" i="9" s="1"/>
  <c r="AN379" i="10" s="1"/>
  <c r="AN379" i="11" s="1"/>
  <c r="AN379" i="12" s="1"/>
  <c r="AN379" i="13" s="1"/>
  <c r="AN379" i="14" s="1"/>
  <c r="AK379" i="3"/>
  <c r="AJ379" i="3"/>
  <c r="AL379" i="4" s="1"/>
  <c r="AI379" i="3"/>
  <c r="AH379" i="3"/>
  <c r="AJ379" i="4" s="1"/>
  <c r="AI379" i="5" s="1"/>
  <c r="AJ379" i="6" s="1"/>
  <c r="AJ379" i="8" s="1"/>
  <c r="AJ379" i="7" s="1"/>
  <c r="AJ379" i="9" s="1"/>
  <c r="AJ379" i="10" s="1"/>
  <c r="AJ379" i="11" s="1"/>
  <c r="AJ379" i="12" s="1"/>
  <c r="AJ379" i="13" s="1"/>
  <c r="AJ379" i="14" s="1"/>
  <c r="AG379" i="3"/>
  <c r="C379" i="3"/>
  <c r="B379" i="3"/>
  <c r="A379" i="3"/>
  <c r="AR378" i="3"/>
  <c r="AQ378" i="3"/>
  <c r="AP378" i="3"/>
  <c r="AR378" i="4" s="1"/>
  <c r="AQ378" i="5" s="1"/>
  <c r="AR378" i="6" s="1"/>
  <c r="AR378" i="8" s="1"/>
  <c r="AR378" i="7" s="1"/>
  <c r="AR378" i="9" s="1"/>
  <c r="AR378" i="10" s="1"/>
  <c r="AR378" i="11" s="1"/>
  <c r="AR378" i="12" s="1"/>
  <c r="AR378" i="13" s="1"/>
  <c r="AR378" i="14" s="1"/>
  <c r="AO378" i="3"/>
  <c r="AN378" i="3"/>
  <c r="AP378" i="4" s="1"/>
  <c r="AO378" i="5" s="1"/>
  <c r="AP378" i="6" s="1"/>
  <c r="AP378" i="8" s="1"/>
  <c r="AP378" i="7" s="1"/>
  <c r="AP378" i="9" s="1"/>
  <c r="AP378" i="10" s="1"/>
  <c r="AP378" i="11" s="1"/>
  <c r="AP378" i="12" s="1"/>
  <c r="AP378" i="13" s="1"/>
  <c r="AP378" i="14" s="1"/>
  <c r="AM378" i="3"/>
  <c r="AL378" i="3"/>
  <c r="AN378" i="4" s="1"/>
  <c r="AM378" i="5" s="1"/>
  <c r="AN378" i="6" s="1"/>
  <c r="AN378" i="8" s="1"/>
  <c r="AN378" i="7" s="1"/>
  <c r="AN378" i="9" s="1"/>
  <c r="AN378" i="10" s="1"/>
  <c r="AN378" i="11" s="1"/>
  <c r="AN378" i="12" s="1"/>
  <c r="AN378" i="13" s="1"/>
  <c r="AN378" i="14" s="1"/>
  <c r="AK378" i="3"/>
  <c r="AJ378" i="3"/>
  <c r="AL378" i="4" s="1"/>
  <c r="AI378" i="3"/>
  <c r="AH378" i="3"/>
  <c r="AJ378" i="4" s="1"/>
  <c r="AI378" i="5" s="1"/>
  <c r="AJ378" i="6" s="1"/>
  <c r="AJ378" i="8" s="1"/>
  <c r="AJ378" i="7" s="1"/>
  <c r="AJ378" i="9" s="1"/>
  <c r="AJ378" i="10" s="1"/>
  <c r="AJ378" i="11" s="1"/>
  <c r="AJ378" i="12" s="1"/>
  <c r="AJ378" i="13" s="1"/>
  <c r="AJ378" i="14" s="1"/>
  <c r="AG378" i="3"/>
  <c r="C378" i="3"/>
  <c r="B378" i="3"/>
  <c r="A378" i="3"/>
  <c r="AR377" i="3"/>
  <c r="AQ377" i="3"/>
  <c r="AP377" i="3"/>
  <c r="AR377" i="4" s="1"/>
  <c r="AQ377" i="5" s="1"/>
  <c r="AR377" i="6" s="1"/>
  <c r="AR377" i="8" s="1"/>
  <c r="AR377" i="7" s="1"/>
  <c r="AR377" i="9" s="1"/>
  <c r="AR377" i="10" s="1"/>
  <c r="AR377" i="11" s="1"/>
  <c r="AR377" i="12" s="1"/>
  <c r="AR377" i="13" s="1"/>
  <c r="AR377" i="14" s="1"/>
  <c r="AO377" i="3"/>
  <c r="AN377" i="3"/>
  <c r="AP377" i="4" s="1"/>
  <c r="AO377" i="5" s="1"/>
  <c r="AP377" i="6" s="1"/>
  <c r="AP377" i="8" s="1"/>
  <c r="AP377" i="7" s="1"/>
  <c r="AP377" i="9" s="1"/>
  <c r="AP377" i="10" s="1"/>
  <c r="AP377" i="11" s="1"/>
  <c r="AP377" i="12" s="1"/>
  <c r="AP377" i="13" s="1"/>
  <c r="AP377" i="14" s="1"/>
  <c r="AM377" i="3"/>
  <c r="AL377" i="3"/>
  <c r="AN377" i="4" s="1"/>
  <c r="AM377" i="5" s="1"/>
  <c r="AN377" i="6" s="1"/>
  <c r="AN377" i="8" s="1"/>
  <c r="AN377" i="7" s="1"/>
  <c r="AN377" i="9" s="1"/>
  <c r="AN377" i="10" s="1"/>
  <c r="AN377" i="11" s="1"/>
  <c r="AN377" i="12" s="1"/>
  <c r="AN377" i="13" s="1"/>
  <c r="AN377" i="14" s="1"/>
  <c r="AK377" i="3"/>
  <c r="AJ377" i="3"/>
  <c r="AL377" i="4" s="1"/>
  <c r="AI377" i="3"/>
  <c r="AH377" i="3"/>
  <c r="AJ377" i="4" s="1"/>
  <c r="AI377" i="5" s="1"/>
  <c r="AJ377" i="6" s="1"/>
  <c r="AJ377" i="8" s="1"/>
  <c r="AJ377" i="7" s="1"/>
  <c r="AJ377" i="9" s="1"/>
  <c r="AJ377" i="10" s="1"/>
  <c r="AJ377" i="11" s="1"/>
  <c r="AJ377" i="12" s="1"/>
  <c r="AJ377" i="13" s="1"/>
  <c r="AJ377" i="14" s="1"/>
  <c r="AG377" i="3"/>
  <c r="C377" i="3"/>
  <c r="B377" i="3"/>
  <c r="A377" i="3"/>
  <c r="AR376" i="3"/>
  <c r="AQ376" i="3"/>
  <c r="AP376" i="3"/>
  <c r="AR376" i="4" s="1"/>
  <c r="AQ376" i="5" s="1"/>
  <c r="AR376" i="6" s="1"/>
  <c r="AR376" i="8" s="1"/>
  <c r="AR376" i="7" s="1"/>
  <c r="AR376" i="9" s="1"/>
  <c r="AR376" i="10" s="1"/>
  <c r="AR376" i="11" s="1"/>
  <c r="AR376" i="12" s="1"/>
  <c r="AR376" i="13" s="1"/>
  <c r="AR376" i="14" s="1"/>
  <c r="AO376" i="3"/>
  <c r="AN376" i="3"/>
  <c r="AP376" i="4" s="1"/>
  <c r="AO376" i="5" s="1"/>
  <c r="AP376" i="6" s="1"/>
  <c r="AP376" i="8" s="1"/>
  <c r="AP376" i="7" s="1"/>
  <c r="AP376" i="9" s="1"/>
  <c r="AP376" i="10" s="1"/>
  <c r="AP376" i="11" s="1"/>
  <c r="AP376" i="12" s="1"/>
  <c r="AP376" i="13" s="1"/>
  <c r="AP376" i="14" s="1"/>
  <c r="AM376" i="3"/>
  <c r="AL376" i="3"/>
  <c r="AN376" i="4" s="1"/>
  <c r="AM376" i="5" s="1"/>
  <c r="AN376" i="6" s="1"/>
  <c r="AN376" i="8" s="1"/>
  <c r="AN376" i="7" s="1"/>
  <c r="AN376" i="9" s="1"/>
  <c r="AN376" i="10" s="1"/>
  <c r="AN376" i="11" s="1"/>
  <c r="AN376" i="12" s="1"/>
  <c r="AN376" i="13" s="1"/>
  <c r="AN376" i="14" s="1"/>
  <c r="AK376" i="3"/>
  <c r="AJ376" i="3"/>
  <c r="AL376" i="4" s="1"/>
  <c r="AI376" i="3"/>
  <c r="AH376" i="3"/>
  <c r="AJ376" i="4" s="1"/>
  <c r="AI376" i="5" s="1"/>
  <c r="AJ376" i="6" s="1"/>
  <c r="AJ376" i="8" s="1"/>
  <c r="AJ376" i="7" s="1"/>
  <c r="AJ376" i="9" s="1"/>
  <c r="AJ376" i="10" s="1"/>
  <c r="AJ376" i="11" s="1"/>
  <c r="AJ376" i="12" s="1"/>
  <c r="AJ376" i="13" s="1"/>
  <c r="AJ376" i="14" s="1"/>
  <c r="AG376" i="3"/>
  <c r="C376" i="3"/>
  <c r="B376" i="3"/>
  <c r="A376" i="3"/>
  <c r="AR375" i="3"/>
  <c r="AQ375" i="3"/>
  <c r="AP375" i="3"/>
  <c r="AR375" i="4" s="1"/>
  <c r="AQ375" i="5" s="1"/>
  <c r="AR375" i="6" s="1"/>
  <c r="AR375" i="8" s="1"/>
  <c r="AR375" i="7" s="1"/>
  <c r="AR375" i="9" s="1"/>
  <c r="AR375" i="10" s="1"/>
  <c r="AR375" i="11" s="1"/>
  <c r="AR375" i="12" s="1"/>
  <c r="AR375" i="13" s="1"/>
  <c r="AR375" i="14" s="1"/>
  <c r="AO375" i="3"/>
  <c r="AN375" i="3"/>
  <c r="AP375" i="4" s="1"/>
  <c r="AO375" i="5" s="1"/>
  <c r="AP375" i="6" s="1"/>
  <c r="AP375" i="8" s="1"/>
  <c r="AP375" i="7" s="1"/>
  <c r="AP375" i="9" s="1"/>
  <c r="AP375" i="10" s="1"/>
  <c r="AP375" i="11" s="1"/>
  <c r="AP375" i="12" s="1"/>
  <c r="AP375" i="13" s="1"/>
  <c r="AP375" i="14" s="1"/>
  <c r="AM375" i="3"/>
  <c r="AL375" i="3"/>
  <c r="AN375" i="4" s="1"/>
  <c r="AM375" i="5" s="1"/>
  <c r="AN375" i="6" s="1"/>
  <c r="AN375" i="8" s="1"/>
  <c r="AN375" i="7" s="1"/>
  <c r="AN375" i="9" s="1"/>
  <c r="AN375" i="10" s="1"/>
  <c r="AN375" i="11" s="1"/>
  <c r="AN375" i="12" s="1"/>
  <c r="AN375" i="13" s="1"/>
  <c r="AN375" i="14" s="1"/>
  <c r="AK375" i="3"/>
  <c r="AJ375" i="3"/>
  <c r="AL375" i="4" s="1"/>
  <c r="AI375" i="3"/>
  <c r="AH375" i="3"/>
  <c r="AJ375" i="4" s="1"/>
  <c r="AI375" i="5" s="1"/>
  <c r="AJ375" i="6" s="1"/>
  <c r="AJ375" i="8" s="1"/>
  <c r="AJ375" i="7" s="1"/>
  <c r="AJ375" i="9" s="1"/>
  <c r="AJ375" i="10" s="1"/>
  <c r="AJ375" i="11" s="1"/>
  <c r="AJ375" i="12" s="1"/>
  <c r="AJ375" i="13" s="1"/>
  <c r="AJ375" i="14" s="1"/>
  <c r="AG375" i="3"/>
  <c r="C375" i="3"/>
  <c r="B375" i="3"/>
  <c r="A375" i="3"/>
  <c r="AR374" i="3"/>
  <c r="AQ374" i="3"/>
  <c r="AP374" i="3"/>
  <c r="AR374" i="4" s="1"/>
  <c r="AQ374" i="5" s="1"/>
  <c r="AR374" i="6" s="1"/>
  <c r="AR374" i="8" s="1"/>
  <c r="AR374" i="7" s="1"/>
  <c r="AR374" i="9" s="1"/>
  <c r="AR374" i="10" s="1"/>
  <c r="AR374" i="11" s="1"/>
  <c r="AR374" i="12" s="1"/>
  <c r="AR374" i="13" s="1"/>
  <c r="AR374" i="14" s="1"/>
  <c r="AO374" i="3"/>
  <c r="AN374" i="3"/>
  <c r="AP374" i="4" s="1"/>
  <c r="AO374" i="5" s="1"/>
  <c r="AP374" i="6" s="1"/>
  <c r="AP374" i="8" s="1"/>
  <c r="AP374" i="7" s="1"/>
  <c r="AP374" i="9" s="1"/>
  <c r="AP374" i="10" s="1"/>
  <c r="AP374" i="11" s="1"/>
  <c r="AP374" i="12" s="1"/>
  <c r="AP374" i="13" s="1"/>
  <c r="AP374" i="14" s="1"/>
  <c r="AM374" i="3"/>
  <c r="AL374" i="3"/>
  <c r="AN374" i="4" s="1"/>
  <c r="AM374" i="5" s="1"/>
  <c r="AN374" i="6" s="1"/>
  <c r="AN374" i="8" s="1"/>
  <c r="AN374" i="7" s="1"/>
  <c r="AN374" i="9" s="1"/>
  <c r="AN374" i="10" s="1"/>
  <c r="AN374" i="11" s="1"/>
  <c r="AN374" i="12" s="1"/>
  <c r="AN374" i="13" s="1"/>
  <c r="AN374" i="14" s="1"/>
  <c r="AK374" i="3"/>
  <c r="AJ374" i="3"/>
  <c r="AL374" i="4" s="1"/>
  <c r="AI374" i="3"/>
  <c r="AH374" i="3"/>
  <c r="AJ374" i="4" s="1"/>
  <c r="AI374" i="5" s="1"/>
  <c r="AJ374" i="6" s="1"/>
  <c r="AJ374" i="8" s="1"/>
  <c r="AJ374" i="7" s="1"/>
  <c r="AJ374" i="9" s="1"/>
  <c r="AJ374" i="10" s="1"/>
  <c r="AJ374" i="11" s="1"/>
  <c r="AJ374" i="12" s="1"/>
  <c r="AJ374" i="13" s="1"/>
  <c r="AJ374" i="14" s="1"/>
  <c r="AG374" i="3"/>
  <c r="C374" i="3"/>
  <c r="B374" i="3"/>
  <c r="A374" i="3"/>
  <c r="AR373" i="3"/>
  <c r="AQ373" i="3"/>
  <c r="AP373" i="3"/>
  <c r="AR373" i="4" s="1"/>
  <c r="AQ373" i="5" s="1"/>
  <c r="AR373" i="6" s="1"/>
  <c r="AR373" i="8" s="1"/>
  <c r="AR373" i="7" s="1"/>
  <c r="AR373" i="9" s="1"/>
  <c r="AR373" i="10" s="1"/>
  <c r="AR373" i="11" s="1"/>
  <c r="AR373" i="12" s="1"/>
  <c r="AR373" i="13" s="1"/>
  <c r="AR373" i="14" s="1"/>
  <c r="AO373" i="3"/>
  <c r="AN373" i="3"/>
  <c r="AP373" i="4" s="1"/>
  <c r="AO373" i="5" s="1"/>
  <c r="AP373" i="6" s="1"/>
  <c r="AP373" i="8" s="1"/>
  <c r="AP373" i="7" s="1"/>
  <c r="AP373" i="9" s="1"/>
  <c r="AP373" i="10" s="1"/>
  <c r="AP373" i="11" s="1"/>
  <c r="AP373" i="12" s="1"/>
  <c r="AP373" i="13" s="1"/>
  <c r="AP373" i="14" s="1"/>
  <c r="AM373" i="3"/>
  <c r="AL373" i="3"/>
  <c r="AN373" i="4" s="1"/>
  <c r="AM373" i="5" s="1"/>
  <c r="AN373" i="6" s="1"/>
  <c r="AN373" i="8" s="1"/>
  <c r="AN373" i="7" s="1"/>
  <c r="AN373" i="9" s="1"/>
  <c r="AN373" i="10" s="1"/>
  <c r="AN373" i="11" s="1"/>
  <c r="AN373" i="12" s="1"/>
  <c r="AN373" i="13" s="1"/>
  <c r="AN373" i="14" s="1"/>
  <c r="AK373" i="3"/>
  <c r="AJ373" i="3"/>
  <c r="AL373" i="4" s="1"/>
  <c r="AI373" i="3"/>
  <c r="AH373" i="3"/>
  <c r="AJ373" i="4" s="1"/>
  <c r="AI373" i="5" s="1"/>
  <c r="AJ373" i="6" s="1"/>
  <c r="AJ373" i="8" s="1"/>
  <c r="AJ373" i="7" s="1"/>
  <c r="AJ373" i="9" s="1"/>
  <c r="AJ373" i="10" s="1"/>
  <c r="AJ373" i="11" s="1"/>
  <c r="AJ373" i="12" s="1"/>
  <c r="AJ373" i="13" s="1"/>
  <c r="AJ373" i="14" s="1"/>
  <c r="AG373" i="3"/>
  <c r="C373" i="3"/>
  <c r="B373" i="3"/>
  <c r="A373" i="3"/>
  <c r="AR372" i="3"/>
  <c r="AQ372" i="3"/>
  <c r="AP372" i="3"/>
  <c r="AR372" i="4" s="1"/>
  <c r="AQ372" i="5" s="1"/>
  <c r="AR372" i="6" s="1"/>
  <c r="AR372" i="8" s="1"/>
  <c r="AR372" i="7" s="1"/>
  <c r="AR372" i="9" s="1"/>
  <c r="AR372" i="10" s="1"/>
  <c r="AR372" i="11" s="1"/>
  <c r="AR372" i="12" s="1"/>
  <c r="AR372" i="13" s="1"/>
  <c r="AR372" i="14" s="1"/>
  <c r="AO372" i="3"/>
  <c r="AN372" i="3"/>
  <c r="AP372" i="4" s="1"/>
  <c r="AO372" i="5" s="1"/>
  <c r="AP372" i="6" s="1"/>
  <c r="AP372" i="8" s="1"/>
  <c r="AP372" i="7" s="1"/>
  <c r="AP372" i="9" s="1"/>
  <c r="AP372" i="10" s="1"/>
  <c r="AP372" i="11" s="1"/>
  <c r="AP372" i="12" s="1"/>
  <c r="AP372" i="13" s="1"/>
  <c r="AP372" i="14" s="1"/>
  <c r="AM372" i="3"/>
  <c r="AL372" i="3"/>
  <c r="AN372" i="4" s="1"/>
  <c r="AM372" i="5" s="1"/>
  <c r="AN372" i="6" s="1"/>
  <c r="AN372" i="8" s="1"/>
  <c r="AN372" i="7" s="1"/>
  <c r="AN372" i="9" s="1"/>
  <c r="AN372" i="10" s="1"/>
  <c r="AN372" i="11" s="1"/>
  <c r="AN372" i="12" s="1"/>
  <c r="AN372" i="13" s="1"/>
  <c r="AN372" i="14" s="1"/>
  <c r="AK372" i="3"/>
  <c r="AJ372" i="3"/>
  <c r="AL372" i="4" s="1"/>
  <c r="AI372" i="3"/>
  <c r="AH372" i="3"/>
  <c r="AJ372" i="4" s="1"/>
  <c r="AI372" i="5" s="1"/>
  <c r="AJ372" i="6" s="1"/>
  <c r="AJ372" i="8" s="1"/>
  <c r="AJ372" i="7" s="1"/>
  <c r="AJ372" i="9" s="1"/>
  <c r="AJ372" i="10" s="1"/>
  <c r="AJ372" i="11" s="1"/>
  <c r="AJ372" i="12" s="1"/>
  <c r="AJ372" i="13" s="1"/>
  <c r="AJ372" i="14" s="1"/>
  <c r="AG372" i="3"/>
  <c r="C372" i="3"/>
  <c r="B372" i="3"/>
  <c r="A372" i="3"/>
  <c r="AR371" i="3"/>
  <c r="AQ371" i="3"/>
  <c r="AP371" i="3"/>
  <c r="AR371" i="4" s="1"/>
  <c r="AQ371" i="5" s="1"/>
  <c r="AR371" i="6" s="1"/>
  <c r="AR371" i="8" s="1"/>
  <c r="AR371" i="7" s="1"/>
  <c r="AR371" i="9" s="1"/>
  <c r="AR371" i="10" s="1"/>
  <c r="AR371" i="11" s="1"/>
  <c r="AR371" i="12" s="1"/>
  <c r="AR371" i="13" s="1"/>
  <c r="AR371" i="14" s="1"/>
  <c r="AO371" i="3"/>
  <c r="AN371" i="3"/>
  <c r="AP371" i="4" s="1"/>
  <c r="AO371" i="5" s="1"/>
  <c r="AP371" i="6" s="1"/>
  <c r="AP371" i="8" s="1"/>
  <c r="AP371" i="7" s="1"/>
  <c r="AP371" i="9" s="1"/>
  <c r="AP371" i="10" s="1"/>
  <c r="AP371" i="11" s="1"/>
  <c r="AP371" i="12" s="1"/>
  <c r="AP371" i="13" s="1"/>
  <c r="AP371" i="14" s="1"/>
  <c r="AM371" i="3"/>
  <c r="AL371" i="3"/>
  <c r="AN371" i="4" s="1"/>
  <c r="AM371" i="5" s="1"/>
  <c r="AN371" i="6" s="1"/>
  <c r="AN371" i="8" s="1"/>
  <c r="AN371" i="7" s="1"/>
  <c r="AN371" i="9" s="1"/>
  <c r="AN371" i="10" s="1"/>
  <c r="AN371" i="11" s="1"/>
  <c r="AN371" i="12" s="1"/>
  <c r="AN371" i="13" s="1"/>
  <c r="AN371" i="14" s="1"/>
  <c r="AK371" i="3"/>
  <c r="AJ371" i="3"/>
  <c r="AL371" i="4" s="1"/>
  <c r="AI371" i="3"/>
  <c r="AH371" i="3"/>
  <c r="AJ371" i="4" s="1"/>
  <c r="AI371" i="5" s="1"/>
  <c r="AJ371" i="6" s="1"/>
  <c r="AJ371" i="8" s="1"/>
  <c r="AJ371" i="7" s="1"/>
  <c r="AJ371" i="9" s="1"/>
  <c r="AJ371" i="10" s="1"/>
  <c r="AJ371" i="11" s="1"/>
  <c r="AJ371" i="12" s="1"/>
  <c r="AJ371" i="13" s="1"/>
  <c r="AJ371" i="14" s="1"/>
  <c r="AG371" i="3"/>
  <c r="C371" i="3"/>
  <c r="B371" i="3"/>
  <c r="A371" i="3"/>
  <c r="AR370" i="3"/>
  <c r="AQ370" i="3"/>
  <c r="AP370" i="3"/>
  <c r="AR370" i="4" s="1"/>
  <c r="AQ370" i="5" s="1"/>
  <c r="AR370" i="6" s="1"/>
  <c r="AR370" i="8" s="1"/>
  <c r="AR370" i="7" s="1"/>
  <c r="AR370" i="9" s="1"/>
  <c r="AR370" i="10" s="1"/>
  <c r="AR370" i="11" s="1"/>
  <c r="AR370" i="12" s="1"/>
  <c r="AR370" i="13" s="1"/>
  <c r="AR370" i="14" s="1"/>
  <c r="AO370" i="3"/>
  <c r="AN370" i="3"/>
  <c r="AP370" i="4" s="1"/>
  <c r="AO370" i="5" s="1"/>
  <c r="AP370" i="6" s="1"/>
  <c r="AP370" i="8" s="1"/>
  <c r="AP370" i="7" s="1"/>
  <c r="AP370" i="9" s="1"/>
  <c r="AP370" i="10" s="1"/>
  <c r="AP370" i="11" s="1"/>
  <c r="AP370" i="12" s="1"/>
  <c r="AP370" i="13" s="1"/>
  <c r="AP370" i="14" s="1"/>
  <c r="AM370" i="3"/>
  <c r="AL370" i="3"/>
  <c r="AN370" i="4" s="1"/>
  <c r="AM370" i="5" s="1"/>
  <c r="AN370" i="6" s="1"/>
  <c r="AN370" i="8" s="1"/>
  <c r="AN370" i="7" s="1"/>
  <c r="AN370" i="9" s="1"/>
  <c r="AN370" i="10" s="1"/>
  <c r="AN370" i="11" s="1"/>
  <c r="AN370" i="12" s="1"/>
  <c r="AN370" i="13" s="1"/>
  <c r="AN370" i="14" s="1"/>
  <c r="AK370" i="3"/>
  <c r="AJ370" i="3"/>
  <c r="AL370" i="4" s="1"/>
  <c r="AI370" i="3"/>
  <c r="AH370" i="3"/>
  <c r="AJ370" i="4" s="1"/>
  <c r="AI370" i="5" s="1"/>
  <c r="AJ370" i="6" s="1"/>
  <c r="AJ370" i="8" s="1"/>
  <c r="AJ370" i="7" s="1"/>
  <c r="AJ370" i="9" s="1"/>
  <c r="AJ370" i="10" s="1"/>
  <c r="AJ370" i="11" s="1"/>
  <c r="AJ370" i="12" s="1"/>
  <c r="AJ370" i="13" s="1"/>
  <c r="AJ370" i="14" s="1"/>
  <c r="AG370" i="3"/>
  <c r="C370" i="3"/>
  <c r="B370" i="3"/>
  <c r="A370" i="3"/>
  <c r="AR369" i="3"/>
  <c r="AQ369" i="3"/>
  <c r="AP369" i="3"/>
  <c r="AR369" i="4" s="1"/>
  <c r="AQ369" i="5" s="1"/>
  <c r="AR369" i="6" s="1"/>
  <c r="AR369" i="8" s="1"/>
  <c r="AR369" i="7" s="1"/>
  <c r="AR369" i="9" s="1"/>
  <c r="AR369" i="10" s="1"/>
  <c r="AR369" i="11" s="1"/>
  <c r="AR369" i="12" s="1"/>
  <c r="AR369" i="13" s="1"/>
  <c r="AR369" i="14" s="1"/>
  <c r="AO369" i="3"/>
  <c r="AN369" i="3"/>
  <c r="AP369" i="4" s="1"/>
  <c r="AO369" i="5" s="1"/>
  <c r="AP369" i="6" s="1"/>
  <c r="AP369" i="8" s="1"/>
  <c r="AP369" i="7" s="1"/>
  <c r="AP369" i="9" s="1"/>
  <c r="AP369" i="10" s="1"/>
  <c r="AP369" i="11" s="1"/>
  <c r="AP369" i="12" s="1"/>
  <c r="AP369" i="13" s="1"/>
  <c r="AP369" i="14" s="1"/>
  <c r="AM369" i="3"/>
  <c r="AL369" i="3"/>
  <c r="AN369" i="4" s="1"/>
  <c r="AM369" i="5" s="1"/>
  <c r="AN369" i="6" s="1"/>
  <c r="AN369" i="8" s="1"/>
  <c r="AN369" i="7" s="1"/>
  <c r="AN369" i="9" s="1"/>
  <c r="AN369" i="10" s="1"/>
  <c r="AN369" i="11" s="1"/>
  <c r="AN369" i="12" s="1"/>
  <c r="AN369" i="13" s="1"/>
  <c r="AN369" i="14" s="1"/>
  <c r="AK369" i="3"/>
  <c r="AJ369" i="3"/>
  <c r="AL369" i="4" s="1"/>
  <c r="AI369" i="3"/>
  <c r="AH369" i="3"/>
  <c r="AJ369" i="4" s="1"/>
  <c r="AI369" i="5" s="1"/>
  <c r="AJ369" i="6" s="1"/>
  <c r="AJ369" i="8" s="1"/>
  <c r="AJ369" i="7" s="1"/>
  <c r="AJ369" i="9" s="1"/>
  <c r="AJ369" i="10" s="1"/>
  <c r="AJ369" i="11" s="1"/>
  <c r="AJ369" i="12" s="1"/>
  <c r="AJ369" i="13" s="1"/>
  <c r="AJ369" i="14" s="1"/>
  <c r="AG369" i="3"/>
  <c r="C369" i="3"/>
  <c r="B369" i="3"/>
  <c r="A369" i="3"/>
  <c r="AR368" i="3"/>
  <c r="AQ368" i="3"/>
  <c r="AP368" i="3"/>
  <c r="AR368" i="4" s="1"/>
  <c r="AQ368" i="5" s="1"/>
  <c r="AR368" i="6" s="1"/>
  <c r="AR368" i="8" s="1"/>
  <c r="AR368" i="7" s="1"/>
  <c r="AR368" i="9" s="1"/>
  <c r="AR368" i="10" s="1"/>
  <c r="AR368" i="11" s="1"/>
  <c r="AR368" i="12" s="1"/>
  <c r="AR368" i="13" s="1"/>
  <c r="AR368" i="14" s="1"/>
  <c r="AO368" i="3"/>
  <c r="AN368" i="3"/>
  <c r="AP368" i="4" s="1"/>
  <c r="AO368" i="5" s="1"/>
  <c r="AP368" i="6" s="1"/>
  <c r="AP368" i="8" s="1"/>
  <c r="AP368" i="7" s="1"/>
  <c r="AP368" i="9" s="1"/>
  <c r="AP368" i="10" s="1"/>
  <c r="AP368" i="11" s="1"/>
  <c r="AP368" i="12" s="1"/>
  <c r="AP368" i="13" s="1"/>
  <c r="AP368" i="14" s="1"/>
  <c r="AM368" i="3"/>
  <c r="AL368" i="3"/>
  <c r="AN368" i="4" s="1"/>
  <c r="AM368" i="5" s="1"/>
  <c r="AN368" i="6" s="1"/>
  <c r="AN368" i="8" s="1"/>
  <c r="AN368" i="7" s="1"/>
  <c r="AN368" i="9" s="1"/>
  <c r="AN368" i="10" s="1"/>
  <c r="AN368" i="11" s="1"/>
  <c r="AN368" i="12" s="1"/>
  <c r="AN368" i="13" s="1"/>
  <c r="AN368" i="14" s="1"/>
  <c r="AK368" i="3"/>
  <c r="AJ368" i="3"/>
  <c r="AL368" i="4" s="1"/>
  <c r="AI368" i="3"/>
  <c r="AH368" i="3"/>
  <c r="AJ368" i="4" s="1"/>
  <c r="AI368" i="5" s="1"/>
  <c r="AJ368" i="6" s="1"/>
  <c r="AJ368" i="8" s="1"/>
  <c r="AJ368" i="7" s="1"/>
  <c r="AJ368" i="9" s="1"/>
  <c r="AJ368" i="10" s="1"/>
  <c r="AJ368" i="11" s="1"/>
  <c r="AJ368" i="12" s="1"/>
  <c r="AJ368" i="13" s="1"/>
  <c r="AJ368" i="14" s="1"/>
  <c r="AG368" i="3"/>
  <c r="C368" i="3"/>
  <c r="B368" i="3"/>
  <c r="A368" i="3"/>
  <c r="AR367" i="3"/>
  <c r="AQ367" i="3"/>
  <c r="AP367" i="3"/>
  <c r="AR367" i="4" s="1"/>
  <c r="AQ367" i="5" s="1"/>
  <c r="AR367" i="6" s="1"/>
  <c r="AR367" i="8" s="1"/>
  <c r="AR367" i="7" s="1"/>
  <c r="AR367" i="9" s="1"/>
  <c r="AR367" i="10" s="1"/>
  <c r="AR367" i="11" s="1"/>
  <c r="AR367" i="12" s="1"/>
  <c r="AR367" i="13" s="1"/>
  <c r="AR367" i="14" s="1"/>
  <c r="AO367" i="3"/>
  <c r="AN367" i="3"/>
  <c r="AP367" i="4" s="1"/>
  <c r="AO367" i="5" s="1"/>
  <c r="AP367" i="6" s="1"/>
  <c r="AP367" i="8" s="1"/>
  <c r="AP367" i="7" s="1"/>
  <c r="AP367" i="9" s="1"/>
  <c r="AP367" i="10" s="1"/>
  <c r="AP367" i="11" s="1"/>
  <c r="AP367" i="12" s="1"/>
  <c r="AP367" i="13" s="1"/>
  <c r="AP367" i="14" s="1"/>
  <c r="AM367" i="3"/>
  <c r="AL367" i="3"/>
  <c r="AN367" i="4" s="1"/>
  <c r="AM367" i="5" s="1"/>
  <c r="AN367" i="6" s="1"/>
  <c r="AN367" i="8" s="1"/>
  <c r="AN367" i="7" s="1"/>
  <c r="AN367" i="9" s="1"/>
  <c r="AN367" i="10" s="1"/>
  <c r="AN367" i="11" s="1"/>
  <c r="AN367" i="12" s="1"/>
  <c r="AN367" i="13" s="1"/>
  <c r="AN367" i="14" s="1"/>
  <c r="AK367" i="3"/>
  <c r="AJ367" i="3"/>
  <c r="AL367" i="4" s="1"/>
  <c r="AI367" i="3"/>
  <c r="AH367" i="3"/>
  <c r="AJ367" i="4" s="1"/>
  <c r="AI367" i="5" s="1"/>
  <c r="AJ367" i="6" s="1"/>
  <c r="AJ367" i="8" s="1"/>
  <c r="AJ367" i="7" s="1"/>
  <c r="AJ367" i="9" s="1"/>
  <c r="AJ367" i="10" s="1"/>
  <c r="AJ367" i="11" s="1"/>
  <c r="AJ367" i="12" s="1"/>
  <c r="AJ367" i="13" s="1"/>
  <c r="AJ367" i="14" s="1"/>
  <c r="AG367" i="3"/>
  <c r="C367" i="3"/>
  <c r="B367" i="3"/>
  <c r="A367" i="3"/>
  <c r="AR366" i="3"/>
  <c r="AQ366" i="3"/>
  <c r="AP366" i="3"/>
  <c r="AR366" i="4" s="1"/>
  <c r="AQ366" i="5" s="1"/>
  <c r="AR366" i="6" s="1"/>
  <c r="AR366" i="8" s="1"/>
  <c r="AR366" i="7" s="1"/>
  <c r="AR366" i="9" s="1"/>
  <c r="AR366" i="10" s="1"/>
  <c r="AR366" i="11" s="1"/>
  <c r="AR366" i="12" s="1"/>
  <c r="AR366" i="13" s="1"/>
  <c r="AR366" i="14" s="1"/>
  <c r="AO366" i="3"/>
  <c r="AN366" i="3"/>
  <c r="AP366" i="4" s="1"/>
  <c r="AO366" i="5" s="1"/>
  <c r="AP366" i="6" s="1"/>
  <c r="AP366" i="8" s="1"/>
  <c r="AP366" i="7" s="1"/>
  <c r="AP366" i="9" s="1"/>
  <c r="AP366" i="10" s="1"/>
  <c r="AP366" i="11" s="1"/>
  <c r="AP366" i="12" s="1"/>
  <c r="AP366" i="13" s="1"/>
  <c r="AP366" i="14" s="1"/>
  <c r="AM366" i="3"/>
  <c r="AL366" i="3"/>
  <c r="AN366" i="4" s="1"/>
  <c r="AM366" i="5" s="1"/>
  <c r="AN366" i="6" s="1"/>
  <c r="AN366" i="8" s="1"/>
  <c r="AN366" i="7" s="1"/>
  <c r="AN366" i="9" s="1"/>
  <c r="AN366" i="10" s="1"/>
  <c r="AN366" i="11" s="1"/>
  <c r="AN366" i="12" s="1"/>
  <c r="AN366" i="13" s="1"/>
  <c r="AN366" i="14" s="1"/>
  <c r="AK366" i="3"/>
  <c r="AJ366" i="3"/>
  <c r="AL366" i="4" s="1"/>
  <c r="AI366" i="3"/>
  <c r="AH366" i="3"/>
  <c r="AJ366" i="4" s="1"/>
  <c r="AI366" i="5" s="1"/>
  <c r="AJ366" i="6" s="1"/>
  <c r="AJ366" i="8" s="1"/>
  <c r="AJ366" i="7" s="1"/>
  <c r="AJ366" i="9" s="1"/>
  <c r="AJ366" i="10" s="1"/>
  <c r="AJ366" i="11" s="1"/>
  <c r="AJ366" i="12" s="1"/>
  <c r="AJ366" i="13" s="1"/>
  <c r="AJ366" i="14" s="1"/>
  <c r="AG366" i="3"/>
  <c r="C366" i="3"/>
  <c r="B366" i="3"/>
  <c r="A366" i="3"/>
  <c r="AR365" i="3"/>
  <c r="AQ365" i="3"/>
  <c r="AP365" i="3"/>
  <c r="AR365" i="4" s="1"/>
  <c r="AQ365" i="5" s="1"/>
  <c r="AR365" i="6" s="1"/>
  <c r="AR365" i="8" s="1"/>
  <c r="AR365" i="7" s="1"/>
  <c r="AR365" i="9" s="1"/>
  <c r="AR365" i="10" s="1"/>
  <c r="AR365" i="11" s="1"/>
  <c r="AR365" i="12" s="1"/>
  <c r="AR365" i="13" s="1"/>
  <c r="AR365" i="14" s="1"/>
  <c r="AO365" i="3"/>
  <c r="AN365" i="3"/>
  <c r="AP365" i="4" s="1"/>
  <c r="AO365" i="5" s="1"/>
  <c r="AP365" i="6" s="1"/>
  <c r="AP365" i="8" s="1"/>
  <c r="AP365" i="7" s="1"/>
  <c r="AP365" i="9" s="1"/>
  <c r="AP365" i="10" s="1"/>
  <c r="AP365" i="11" s="1"/>
  <c r="AP365" i="12" s="1"/>
  <c r="AP365" i="13" s="1"/>
  <c r="AP365" i="14" s="1"/>
  <c r="AM365" i="3"/>
  <c r="AL365" i="3"/>
  <c r="AN365" i="4" s="1"/>
  <c r="AM365" i="5" s="1"/>
  <c r="AN365" i="6" s="1"/>
  <c r="AN365" i="8" s="1"/>
  <c r="AN365" i="7" s="1"/>
  <c r="AN365" i="9" s="1"/>
  <c r="AN365" i="10" s="1"/>
  <c r="AN365" i="11" s="1"/>
  <c r="AN365" i="12" s="1"/>
  <c r="AN365" i="13" s="1"/>
  <c r="AN365" i="14" s="1"/>
  <c r="AK365" i="3"/>
  <c r="AJ365" i="3"/>
  <c r="AL365" i="4" s="1"/>
  <c r="AI365" i="3"/>
  <c r="AH365" i="3"/>
  <c r="AJ365" i="4" s="1"/>
  <c r="AI365" i="5" s="1"/>
  <c r="AJ365" i="6" s="1"/>
  <c r="AJ365" i="8" s="1"/>
  <c r="AJ365" i="7" s="1"/>
  <c r="AJ365" i="9" s="1"/>
  <c r="AJ365" i="10" s="1"/>
  <c r="AJ365" i="11" s="1"/>
  <c r="AJ365" i="12" s="1"/>
  <c r="AJ365" i="13" s="1"/>
  <c r="AJ365" i="14" s="1"/>
  <c r="AG365" i="3"/>
  <c r="C365" i="3"/>
  <c r="B365" i="3"/>
  <c r="A365" i="3"/>
  <c r="AR364" i="3"/>
  <c r="AQ364" i="3"/>
  <c r="AP364" i="3"/>
  <c r="AR364" i="4" s="1"/>
  <c r="AQ364" i="5" s="1"/>
  <c r="AR364" i="6" s="1"/>
  <c r="AR364" i="8" s="1"/>
  <c r="AR364" i="7" s="1"/>
  <c r="AR364" i="9" s="1"/>
  <c r="AR364" i="10" s="1"/>
  <c r="AR364" i="11" s="1"/>
  <c r="AR364" i="12" s="1"/>
  <c r="AR364" i="13" s="1"/>
  <c r="AR364" i="14" s="1"/>
  <c r="AO364" i="3"/>
  <c r="AN364" i="3"/>
  <c r="AP364" i="4" s="1"/>
  <c r="AO364" i="5" s="1"/>
  <c r="AP364" i="6" s="1"/>
  <c r="AP364" i="8" s="1"/>
  <c r="AP364" i="7" s="1"/>
  <c r="AP364" i="9" s="1"/>
  <c r="AP364" i="10" s="1"/>
  <c r="AP364" i="11" s="1"/>
  <c r="AP364" i="12" s="1"/>
  <c r="AP364" i="13" s="1"/>
  <c r="AP364" i="14" s="1"/>
  <c r="AM364" i="3"/>
  <c r="AL364" i="3"/>
  <c r="AN364" i="4" s="1"/>
  <c r="AM364" i="5" s="1"/>
  <c r="AN364" i="6" s="1"/>
  <c r="AN364" i="8" s="1"/>
  <c r="AN364" i="7" s="1"/>
  <c r="AN364" i="9" s="1"/>
  <c r="AN364" i="10" s="1"/>
  <c r="AN364" i="11" s="1"/>
  <c r="AN364" i="12" s="1"/>
  <c r="AN364" i="13" s="1"/>
  <c r="AN364" i="14" s="1"/>
  <c r="AK364" i="3"/>
  <c r="AJ364" i="3"/>
  <c r="AL364" i="4" s="1"/>
  <c r="AI364" i="3"/>
  <c r="AH364" i="3"/>
  <c r="AJ364" i="4" s="1"/>
  <c r="AI364" i="5" s="1"/>
  <c r="AJ364" i="6" s="1"/>
  <c r="AJ364" i="8" s="1"/>
  <c r="AJ364" i="7" s="1"/>
  <c r="AJ364" i="9" s="1"/>
  <c r="AJ364" i="10" s="1"/>
  <c r="AJ364" i="11" s="1"/>
  <c r="AJ364" i="12" s="1"/>
  <c r="AJ364" i="13" s="1"/>
  <c r="AJ364" i="14" s="1"/>
  <c r="AG364" i="3"/>
  <c r="C364" i="3"/>
  <c r="B364" i="3"/>
  <c r="A364" i="3"/>
  <c r="AR363" i="3"/>
  <c r="AQ363" i="3"/>
  <c r="AP363" i="3"/>
  <c r="AR363" i="4" s="1"/>
  <c r="AQ363" i="5" s="1"/>
  <c r="AR363" i="6" s="1"/>
  <c r="AR363" i="8" s="1"/>
  <c r="AR363" i="7" s="1"/>
  <c r="AR363" i="9" s="1"/>
  <c r="AR363" i="10" s="1"/>
  <c r="AR363" i="11" s="1"/>
  <c r="AR363" i="12" s="1"/>
  <c r="AR363" i="13" s="1"/>
  <c r="AR363" i="14" s="1"/>
  <c r="AO363" i="3"/>
  <c r="AN363" i="3"/>
  <c r="AP363" i="4" s="1"/>
  <c r="AO363" i="5" s="1"/>
  <c r="AP363" i="6" s="1"/>
  <c r="AP363" i="8" s="1"/>
  <c r="AP363" i="7" s="1"/>
  <c r="AP363" i="9" s="1"/>
  <c r="AP363" i="10" s="1"/>
  <c r="AP363" i="11" s="1"/>
  <c r="AP363" i="12" s="1"/>
  <c r="AP363" i="13" s="1"/>
  <c r="AP363" i="14" s="1"/>
  <c r="AM363" i="3"/>
  <c r="AL363" i="3"/>
  <c r="AN363" i="4" s="1"/>
  <c r="AM363" i="5" s="1"/>
  <c r="AN363" i="6" s="1"/>
  <c r="AN363" i="8" s="1"/>
  <c r="AN363" i="7" s="1"/>
  <c r="AN363" i="9" s="1"/>
  <c r="AN363" i="10" s="1"/>
  <c r="AN363" i="11" s="1"/>
  <c r="AN363" i="12" s="1"/>
  <c r="AN363" i="13" s="1"/>
  <c r="AN363" i="14" s="1"/>
  <c r="AK363" i="3"/>
  <c r="AJ363" i="3"/>
  <c r="AL363" i="4" s="1"/>
  <c r="AI363" i="3"/>
  <c r="AH363" i="3"/>
  <c r="AJ363" i="4" s="1"/>
  <c r="AI363" i="5" s="1"/>
  <c r="AJ363" i="6" s="1"/>
  <c r="AJ363" i="8" s="1"/>
  <c r="AJ363" i="7" s="1"/>
  <c r="AJ363" i="9" s="1"/>
  <c r="AJ363" i="10" s="1"/>
  <c r="AJ363" i="11" s="1"/>
  <c r="AJ363" i="12" s="1"/>
  <c r="AJ363" i="13" s="1"/>
  <c r="AJ363" i="14" s="1"/>
  <c r="AG363" i="3"/>
  <c r="C363" i="3"/>
  <c r="B363" i="3"/>
  <c r="A363" i="3"/>
  <c r="AR362" i="3"/>
  <c r="AQ362" i="3"/>
  <c r="AP362" i="3"/>
  <c r="AR362" i="4" s="1"/>
  <c r="AQ362" i="5" s="1"/>
  <c r="AR362" i="6" s="1"/>
  <c r="AR362" i="8" s="1"/>
  <c r="AR362" i="7" s="1"/>
  <c r="AR362" i="9" s="1"/>
  <c r="AR362" i="10" s="1"/>
  <c r="AR362" i="11" s="1"/>
  <c r="AR362" i="12" s="1"/>
  <c r="AR362" i="13" s="1"/>
  <c r="AR362" i="14" s="1"/>
  <c r="AO362" i="3"/>
  <c r="AN362" i="3"/>
  <c r="AP362" i="4" s="1"/>
  <c r="AO362" i="5" s="1"/>
  <c r="AP362" i="6" s="1"/>
  <c r="AP362" i="8" s="1"/>
  <c r="AP362" i="7" s="1"/>
  <c r="AP362" i="9" s="1"/>
  <c r="AP362" i="10" s="1"/>
  <c r="AP362" i="11" s="1"/>
  <c r="AP362" i="12" s="1"/>
  <c r="AP362" i="13" s="1"/>
  <c r="AP362" i="14" s="1"/>
  <c r="AM362" i="3"/>
  <c r="AL362" i="3"/>
  <c r="AN362" i="4" s="1"/>
  <c r="AM362" i="5" s="1"/>
  <c r="AN362" i="6" s="1"/>
  <c r="AN362" i="8" s="1"/>
  <c r="AN362" i="7" s="1"/>
  <c r="AN362" i="9" s="1"/>
  <c r="AN362" i="10" s="1"/>
  <c r="AN362" i="11" s="1"/>
  <c r="AN362" i="12" s="1"/>
  <c r="AN362" i="13" s="1"/>
  <c r="AN362" i="14" s="1"/>
  <c r="AK362" i="3"/>
  <c r="AJ362" i="3"/>
  <c r="AL362" i="4" s="1"/>
  <c r="AI362" i="3"/>
  <c r="AH362" i="3"/>
  <c r="AJ362" i="4" s="1"/>
  <c r="AI362" i="5" s="1"/>
  <c r="AJ362" i="6" s="1"/>
  <c r="AJ362" i="8" s="1"/>
  <c r="AJ362" i="7" s="1"/>
  <c r="AJ362" i="9" s="1"/>
  <c r="AJ362" i="10" s="1"/>
  <c r="AJ362" i="11" s="1"/>
  <c r="AJ362" i="12" s="1"/>
  <c r="AJ362" i="13" s="1"/>
  <c r="AJ362" i="14" s="1"/>
  <c r="AG362" i="3"/>
  <c r="C362" i="3"/>
  <c r="B362" i="3"/>
  <c r="A362" i="3"/>
  <c r="AR361" i="3"/>
  <c r="AQ361" i="3"/>
  <c r="AP361" i="3"/>
  <c r="AR361" i="4" s="1"/>
  <c r="AQ361" i="5" s="1"/>
  <c r="AR361" i="6" s="1"/>
  <c r="AR361" i="8" s="1"/>
  <c r="AR361" i="7" s="1"/>
  <c r="AR361" i="9" s="1"/>
  <c r="AR361" i="10" s="1"/>
  <c r="AR361" i="11" s="1"/>
  <c r="AR361" i="12" s="1"/>
  <c r="AR361" i="13" s="1"/>
  <c r="AR361" i="14" s="1"/>
  <c r="AO361" i="3"/>
  <c r="AN361" i="3"/>
  <c r="AP361" i="4" s="1"/>
  <c r="AO361" i="5" s="1"/>
  <c r="AP361" i="6" s="1"/>
  <c r="AP361" i="8" s="1"/>
  <c r="AP361" i="7" s="1"/>
  <c r="AP361" i="9" s="1"/>
  <c r="AP361" i="10" s="1"/>
  <c r="AP361" i="11" s="1"/>
  <c r="AP361" i="12" s="1"/>
  <c r="AP361" i="13" s="1"/>
  <c r="AP361" i="14" s="1"/>
  <c r="AM361" i="3"/>
  <c r="AL361" i="3"/>
  <c r="AN361" i="4" s="1"/>
  <c r="AM361" i="5" s="1"/>
  <c r="AN361" i="6" s="1"/>
  <c r="AN361" i="8" s="1"/>
  <c r="AN361" i="7" s="1"/>
  <c r="AN361" i="9" s="1"/>
  <c r="AN361" i="10" s="1"/>
  <c r="AN361" i="11" s="1"/>
  <c r="AN361" i="12" s="1"/>
  <c r="AN361" i="13" s="1"/>
  <c r="AN361" i="14" s="1"/>
  <c r="AK361" i="3"/>
  <c r="AJ361" i="3"/>
  <c r="AL361" i="4" s="1"/>
  <c r="AI361" i="3"/>
  <c r="AH361" i="3"/>
  <c r="AJ361" i="4" s="1"/>
  <c r="AI361" i="5" s="1"/>
  <c r="AJ361" i="6" s="1"/>
  <c r="AJ361" i="8" s="1"/>
  <c r="AJ361" i="7" s="1"/>
  <c r="AJ361" i="9" s="1"/>
  <c r="AJ361" i="10" s="1"/>
  <c r="AJ361" i="11" s="1"/>
  <c r="AJ361" i="12" s="1"/>
  <c r="AJ361" i="13" s="1"/>
  <c r="AJ361" i="14" s="1"/>
  <c r="AG361" i="3"/>
  <c r="C361" i="3"/>
  <c r="B361" i="3"/>
  <c r="A361" i="3"/>
  <c r="AR360" i="3"/>
  <c r="AQ360" i="3"/>
  <c r="AP360" i="3"/>
  <c r="AR360" i="4" s="1"/>
  <c r="AQ360" i="5" s="1"/>
  <c r="AR360" i="6" s="1"/>
  <c r="AR360" i="8" s="1"/>
  <c r="AR360" i="7" s="1"/>
  <c r="AR360" i="9" s="1"/>
  <c r="AR360" i="10" s="1"/>
  <c r="AR360" i="11" s="1"/>
  <c r="AR360" i="12" s="1"/>
  <c r="AR360" i="13" s="1"/>
  <c r="AR360" i="14" s="1"/>
  <c r="AO360" i="3"/>
  <c r="AN360" i="3"/>
  <c r="AP360" i="4" s="1"/>
  <c r="AO360" i="5" s="1"/>
  <c r="AP360" i="6" s="1"/>
  <c r="AP360" i="8" s="1"/>
  <c r="AP360" i="7" s="1"/>
  <c r="AP360" i="9" s="1"/>
  <c r="AP360" i="10" s="1"/>
  <c r="AP360" i="11" s="1"/>
  <c r="AP360" i="12" s="1"/>
  <c r="AP360" i="13" s="1"/>
  <c r="AP360" i="14" s="1"/>
  <c r="AM360" i="3"/>
  <c r="AL360" i="3"/>
  <c r="AN360" i="4" s="1"/>
  <c r="AM360" i="5" s="1"/>
  <c r="AN360" i="6" s="1"/>
  <c r="AN360" i="8" s="1"/>
  <c r="AN360" i="7" s="1"/>
  <c r="AN360" i="9" s="1"/>
  <c r="AN360" i="10" s="1"/>
  <c r="AN360" i="11" s="1"/>
  <c r="AN360" i="12" s="1"/>
  <c r="AN360" i="13" s="1"/>
  <c r="AN360" i="14" s="1"/>
  <c r="AK360" i="3"/>
  <c r="AJ360" i="3"/>
  <c r="AL360" i="4" s="1"/>
  <c r="AI360" i="3"/>
  <c r="AH360" i="3"/>
  <c r="AJ360" i="4" s="1"/>
  <c r="AI360" i="5" s="1"/>
  <c r="AJ360" i="6" s="1"/>
  <c r="AJ360" i="8" s="1"/>
  <c r="AJ360" i="7" s="1"/>
  <c r="AJ360" i="9" s="1"/>
  <c r="AJ360" i="10" s="1"/>
  <c r="AJ360" i="11" s="1"/>
  <c r="AJ360" i="12" s="1"/>
  <c r="AJ360" i="13" s="1"/>
  <c r="AJ360" i="14" s="1"/>
  <c r="AG360" i="3"/>
  <c r="C360" i="3"/>
  <c r="B360" i="3"/>
  <c r="A360" i="3"/>
  <c r="AR359" i="3"/>
  <c r="AQ359" i="3"/>
  <c r="AP359" i="3"/>
  <c r="AR359" i="4" s="1"/>
  <c r="AQ359" i="5" s="1"/>
  <c r="AR359" i="6" s="1"/>
  <c r="AR359" i="8" s="1"/>
  <c r="AR359" i="7" s="1"/>
  <c r="AR359" i="9" s="1"/>
  <c r="AR359" i="10" s="1"/>
  <c r="AR359" i="11" s="1"/>
  <c r="AR359" i="12" s="1"/>
  <c r="AR359" i="13" s="1"/>
  <c r="AR359" i="14" s="1"/>
  <c r="AO359" i="3"/>
  <c r="AN359" i="3"/>
  <c r="AP359" i="4" s="1"/>
  <c r="AO359" i="5" s="1"/>
  <c r="AP359" i="6" s="1"/>
  <c r="AP359" i="8" s="1"/>
  <c r="AP359" i="7" s="1"/>
  <c r="AP359" i="9" s="1"/>
  <c r="AP359" i="10" s="1"/>
  <c r="AP359" i="11" s="1"/>
  <c r="AP359" i="12" s="1"/>
  <c r="AP359" i="13" s="1"/>
  <c r="AP359" i="14" s="1"/>
  <c r="AM359" i="3"/>
  <c r="AL359" i="3"/>
  <c r="AN359" i="4" s="1"/>
  <c r="AM359" i="5" s="1"/>
  <c r="AN359" i="6" s="1"/>
  <c r="AN359" i="8" s="1"/>
  <c r="AN359" i="7" s="1"/>
  <c r="AN359" i="9" s="1"/>
  <c r="AN359" i="10" s="1"/>
  <c r="AN359" i="11" s="1"/>
  <c r="AN359" i="12" s="1"/>
  <c r="AN359" i="13" s="1"/>
  <c r="AN359" i="14" s="1"/>
  <c r="AK359" i="3"/>
  <c r="AJ359" i="3"/>
  <c r="AL359" i="4" s="1"/>
  <c r="AI359" i="3"/>
  <c r="AH359" i="3"/>
  <c r="AJ359" i="4" s="1"/>
  <c r="AI359" i="5" s="1"/>
  <c r="AJ359" i="6" s="1"/>
  <c r="AJ359" i="8" s="1"/>
  <c r="AJ359" i="7" s="1"/>
  <c r="AJ359" i="9" s="1"/>
  <c r="AJ359" i="10" s="1"/>
  <c r="AJ359" i="11" s="1"/>
  <c r="AJ359" i="12" s="1"/>
  <c r="AJ359" i="13" s="1"/>
  <c r="AJ359" i="14" s="1"/>
  <c r="AG359" i="3"/>
  <c r="C359" i="3"/>
  <c r="B359" i="3"/>
  <c r="A359" i="3"/>
  <c r="AR358" i="3"/>
  <c r="AQ358" i="3"/>
  <c r="AP358" i="3"/>
  <c r="AR358" i="4" s="1"/>
  <c r="AQ358" i="5" s="1"/>
  <c r="AR358" i="6" s="1"/>
  <c r="AR358" i="8" s="1"/>
  <c r="AR358" i="7" s="1"/>
  <c r="AR358" i="9" s="1"/>
  <c r="AR358" i="10" s="1"/>
  <c r="AR358" i="11" s="1"/>
  <c r="AR358" i="12" s="1"/>
  <c r="AR358" i="13" s="1"/>
  <c r="AR358" i="14" s="1"/>
  <c r="AO358" i="3"/>
  <c r="AN358" i="3"/>
  <c r="AP358" i="4" s="1"/>
  <c r="AO358" i="5" s="1"/>
  <c r="AP358" i="6" s="1"/>
  <c r="AP358" i="8" s="1"/>
  <c r="AP358" i="7" s="1"/>
  <c r="AP358" i="9" s="1"/>
  <c r="AP358" i="10" s="1"/>
  <c r="AP358" i="11" s="1"/>
  <c r="AP358" i="12" s="1"/>
  <c r="AP358" i="13" s="1"/>
  <c r="AP358" i="14" s="1"/>
  <c r="AM358" i="3"/>
  <c r="AL358" i="3"/>
  <c r="AN358" i="4" s="1"/>
  <c r="AM358" i="5" s="1"/>
  <c r="AN358" i="6" s="1"/>
  <c r="AN358" i="8" s="1"/>
  <c r="AN358" i="7" s="1"/>
  <c r="AN358" i="9" s="1"/>
  <c r="AN358" i="10" s="1"/>
  <c r="AN358" i="11" s="1"/>
  <c r="AN358" i="12" s="1"/>
  <c r="AN358" i="13" s="1"/>
  <c r="AN358" i="14" s="1"/>
  <c r="AK358" i="3"/>
  <c r="AJ358" i="3"/>
  <c r="AL358" i="4" s="1"/>
  <c r="AI358" i="3"/>
  <c r="AH358" i="3"/>
  <c r="AJ358" i="4" s="1"/>
  <c r="AI358" i="5" s="1"/>
  <c r="AJ358" i="6" s="1"/>
  <c r="AJ358" i="8" s="1"/>
  <c r="AJ358" i="7" s="1"/>
  <c r="AJ358" i="9" s="1"/>
  <c r="AJ358" i="10" s="1"/>
  <c r="AJ358" i="11" s="1"/>
  <c r="AJ358" i="12" s="1"/>
  <c r="AJ358" i="13" s="1"/>
  <c r="AJ358" i="14" s="1"/>
  <c r="AG358" i="3"/>
  <c r="C358" i="3"/>
  <c r="B358" i="3"/>
  <c r="A358" i="3"/>
  <c r="AR357" i="3"/>
  <c r="AQ357" i="3"/>
  <c r="AP357" i="3"/>
  <c r="AQ357" i="5" s="1"/>
  <c r="AR357" i="6" s="1"/>
  <c r="AR357" i="8" s="1"/>
  <c r="AR357" i="7" s="1"/>
  <c r="AR357" i="9" s="1"/>
  <c r="AR357" i="10" s="1"/>
  <c r="AR357" i="11" s="1"/>
  <c r="AR357" i="12" s="1"/>
  <c r="AR357" i="13" s="1"/>
  <c r="AR357" i="14" s="1"/>
  <c r="AO357" i="3"/>
  <c r="AN357" i="3"/>
  <c r="AO357" i="5" s="1"/>
  <c r="AP357" i="6" s="1"/>
  <c r="AP357" i="8" s="1"/>
  <c r="AP357" i="7" s="1"/>
  <c r="AP357" i="9" s="1"/>
  <c r="AP357" i="10" s="1"/>
  <c r="AP357" i="11" s="1"/>
  <c r="AP357" i="12" s="1"/>
  <c r="AP357" i="13" s="1"/>
  <c r="AP357" i="14" s="1"/>
  <c r="AM357" i="3"/>
  <c r="AL357" i="3"/>
  <c r="AM357" i="5" s="1"/>
  <c r="AN357" i="6" s="1"/>
  <c r="AN357" i="8" s="1"/>
  <c r="AN357" i="7" s="1"/>
  <c r="AN357" i="9" s="1"/>
  <c r="AN357" i="10" s="1"/>
  <c r="AN357" i="11" s="1"/>
  <c r="AN357" i="12" s="1"/>
  <c r="AN357" i="13" s="1"/>
  <c r="AN357" i="14" s="1"/>
  <c r="AK357" i="3"/>
  <c r="AJ357" i="3"/>
  <c r="AI357" i="3"/>
  <c r="AH357" i="3"/>
  <c r="AI357" i="5" s="1"/>
  <c r="AJ357" i="6" s="1"/>
  <c r="AJ357" i="8" s="1"/>
  <c r="AJ357" i="7" s="1"/>
  <c r="AJ357" i="9" s="1"/>
  <c r="AJ357" i="10" s="1"/>
  <c r="AJ357" i="11" s="1"/>
  <c r="AJ357" i="12" s="1"/>
  <c r="AJ357" i="13" s="1"/>
  <c r="AJ357" i="14" s="1"/>
  <c r="AG357" i="3"/>
  <c r="C357" i="3"/>
  <c r="B357" i="3"/>
  <c r="A357" i="3"/>
  <c r="AR356" i="3"/>
  <c r="AQ356" i="3"/>
  <c r="AP356" i="3"/>
  <c r="AQ356" i="5" s="1"/>
  <c r="AR356" i="6" s="1"/>
  <c r="AR356" i="8" s="1"/>
  <c r="AR356" i="7" s="1"/>
  <c r="AR356" i="9" s="1"/>
  <c r="AR356" i="10" s="1"/>
  <c r="AR356" i="11" s="1"/>
  <c r="AR356" i="12" s="1"/>
  <c r="AR356" i="13" s="1"/>
  <c r="AR356" i="14" s="1"/>
  <c r="AO356" i="3"/>
  <c r="AN356" i="3"/>
  <c r="AO356" i="5" s="1"/>
  <c r="AP356" i="6" s="1"/>
  <c r="AP356" i="8" s="1"/>
  <c r="AP356" i="7" s="1"/>
  <c r="AP356" i="9" s="1"/>
  <c r="AP356" i="10" s="1"/>
  <c r="AP356" i="11" s="1"/>
  <c r="AP356" i="12" s="1"/>
  <c r="AP356" i="13" s="1"/>
  <c r="AP356" i="14" s="1"/>
  <c r="AM356" i="3"/>
  <c r="AL356" i="3"/>
  <c r="AM356" i="5" s="1"/>
  <c r="AN356" i="6" s="1"/>
  <c r="AN356" i="8" s="1"/>
  <c r="AN356" i="7" s="1"/>
  <c r="AN356" i="9" s="1"/>
  <c r="AN356" i="10" s="1"/>
  <c r="AN356" i="11" s="1"/>
  <c r="AN356" i="12" s="1"/>
  <c r="AN356" i="13" s="1"/>
  <c r="AN356" i="14" s="1"/>
  <c r="AK356" i="3"/>
  <c r="AJ356" i="3"/>
  <c r="AI356" i="3"/>
  <c r="AH356" i="3"/>
  <c r="AI356" i="5" s="1"/>
  <c r="AJ356" i="6" s="1"/>
  <c r="AJ356" i="8" s="1"/>
  <c r="AJ356" i="7" s="1"/>
  <c r="AJ356" i="9" s="1"/>
  <c r="AJ356" i="10" s="1"/>
  <c r="AJ356" i="11" s="1"/>
  <c r="AJ356" i="12" s="1"/>
  <c r="AJ356" i="13" s="1"/>
  <c r="AJ356" i="14" s="1"/>
  <c r="AG356" i="3"/>
  <c r="C356" i="3"/>
  <c r="B356" i="3"/>
  <c r="A356" i="3"/>
  <c r="AR355" i="3"/>
  <c r="AQ355" i="3"/>
  <c r="AP355" i="3"/>
  <c r="AQ355" i="5" s="1"/>
  <c r="AR355" i="6" s="1"/>
  <c r="AR355" i="8" s="1"/>
  <c r="AR355" i="7" s="1"/>
  <c r="AR355" i="9" s="1"/>
  <c r="AR355" i="10" s="1"/>
  <c r="AR355" i="11" s="1"/>
  <c r="AR355" i="12" s="1"/>
  <c r="AR355" i="13" s="1"/>
  <c r="AR355" i="14" s="1"/>
  <c r="AO355" i="3"/>
  <c r="AN355" i="3"/>
  <c r="AO355" i="5" s="1"/>
  <c r="AP355" i="6" s="1"/>
  <c r="AP355" i="8" s="1"/>
  <c r="AP355" i="7" s="1"/>
  <c r="AP355" i="9" s="1"/>
  <c r="AP355" i="10" s="1"/>
  <c r="AP355" i="11" s="1"/>
  <c r="AP355" i="12" s="1"/>
  <c r="AP355" i="13" s="1"/>
  <c r="AP355" i="14" s="1"/>
  <c r="AM355" i="3"/>
  <c r="AL355" i="3"/>
  <c r="AM355" i="5" s="1"/>
  <c r="AN355" i="6" s="1"/>
  <c r="AN355" i="8" s="1"/>
  <c r="AN355" i="7" s="1"/>
  <c r="AN355" i="9" s="1"/>
  <c r="AN355" i="10" s="1"/>
  <c r="AN355" i="11" s="1"/>
  <c r="AN355" i="12" s="1"/>
  <c r="AN355" i="13" s="1"/>
  <c r="AN355" i="14" s="1"/>
  <c r="AK355" i="3"/>
  <c r="AJ355" i="3"/>
  <c r="AI355" i="3"/>
  <c r="AH355" i="3"/>
  <c r="AI355" i="5" s="1"/>
  <c r="AJ355" i="6" s="1"/>
  <c r="AJ355" i="8" s="1"/>
  <c r="AJ355" i="7" s="1"/>
  <c r="AJ355" i="9" s="1"/>
  <c r="AJ355" i="10" s="1"/>
  <c r="AJ355" i="11" s="1"/>
  <c r="AJ355" i="12" s="1"/>
  <c r="AJ355" i="13" s="1"/>
  <c r="AJ355" i="14" s="1"/>
  <c r="AG355" i="3"/>
  <c r="C355" i="3"/>
  <c r="B355" i="3"/>
  <c r="A355" i="3"/>
  <c r="AR354" i="3"/>
  <c r="AQ354" i="3"/>
  <c r="AO354" i="3"/>
  <c r="AM354" i="3"/>
  <c r="AK354" i="3"/>
  <c r="AI354" i="3"/>
  <c r="AG354" i="3"/>
  <c r="C354" i="3"/>
  <c r="B354" i="3"/>
  <c r="AR353" i="3"/>
  <c r="AQ353" i="3"/>
  <c r="AO353" i="3"/>
  <c r="AM353" i="3"/>
  <c r="AK353" i="3"/>
  <c r="AI353" i="3"/>
  <c r="AG353" i="3"/>
  <c r="C353" i="3"/>
  <c r="B353" i="3"/>
  <c r="AR352" i="3"/>
  <c r="AQ352" i="3"/>
  <c r="AO352" i="3"/>
  <c r="AM352" i="3"/>
  <c r="AK352" i="3"/>
  <c r="AI352" i="3"/>
  <c r="AG352" i="3"/>
  <c r="C352" i="3"/>
  <c r="B352" i="3"/>
  <c r="AR351" i="3"/>
  <c r="AQ351" i="3"/>
  <c r="AO351" i="3"/>
  <c r="AM351" i="3"/>
  <c r="AK351" i="3"/>
  <c r="AI351" i="3"/>
  <c r="AG351" i="3"/>
  <c r="C351" i="3"/>
  <c r="B351" i="3"/>
  <c r="AR350" i="3"/>
  <c r="AQ350" i="3"/>
  <c r="AO350" i="3"/>
  <c r="AM350" i="3"/>
  <c r="AK350" i="3"/>
  <c r="AI350" i="3"/>
  <c r="AG350" i="3"/>
  <c r="C350" i="3"/>
  <c r="B350" i="3"/>
  <c r="AR349" i="3"/>
  <c r="AQ349" i="3"/>
  <c r="AO349" i="3"/>
  <c r="AM349" i="3"/>
  <c r="AK349" i="3"/>
  <c r="AI349" i="3"/>
  <c r="AG349" i="3"/>
  <c r="C349" i="3"/>
  <c r="B349" i="3"/>
  <c r="AR348" i="3"/>
  <c r="AQ348" i="3"/>
  <c r="AO348" i="3"/>
  <c r="AM348" i="3"/>
  <c r="AK348" i="3"/>
  <c r="AI348" i="3"/>
  <c r="AG348" i="3"/>
  <c r="C348" i="3"/>
  <c r="B348" i="3"/>
  <c r="AR347" i="3"/>
  <c r="AQ347" i="3"/>
  <c r="AO347" i="3"/>
  <c r="AM347" i="3"/>
  <c r="AK347" i="3"/>
  <c r="AI347" i="3"/>
  <c r="AG347" i="3"/>
  <c r="C347" i="3"/>
  <c r="B347" i="3"/>
  <c r="AR346" i="3"/>
  <c r="AQ346" i="3"/>
  <c r="AO346" i="3"/>
  <c r="AM346" i="3"/>
  <c r="AK346" i="3"/>
  <c r="AI346" i="3"/>
  <c r="AG346" i="3"/>
  <c r="C346" i="3"/>
  <c r="B346" i="3"/>
  <c r="AR345" i="3"/>
  <c r="AQ345" i="3"/>
  <c r="AO345" i="3"/>
  <c r="AM345" i="3"/>
  <c r="AK345" i="3"/>
  <c r="AI345" i="3"/>
  <c r="AG345" i="3"/>
  <c r="C345" i="3"/>
  <c r="B345" i="3"/>
  <c r="AR344" i="3"/>
  <c r="AQ344" i="3"/>
  <c r="AO344" i="3"/>
  <c r="AM344" i="3"/>
  <c r="AK344" i="3"/>
  <c r="AI344" i="3"/>
  <c r="AG344" i="3"/>
  <c r="C344" i="3"/>
  <c r="B344" i="3"/>
  <c r="AR343" i="3"/>
  <c r="AQ343" i="3"/>
  <c r="AO343" i="3"/>
  <c r="AM343" i="3"/>
  <c r="AK343" i="3"/>
  <c r="AI343" i="3"/>
  <c r="AG343" i="3"/>
  <c r="C343" i="3"/>
  <c r="B343" i="3"/>
  <c r="AR342" i="3"/>
  <c r="AQ342" i="3"/>
  <c r="AO342" i="3"/>
  <c r="AM342" i="3"/>
  <c r="AK342" i="3"/>
  <c r="AI342" i="3"/>
  <c r="AG342" i="3"/>
  <c r="C342" i="3"/>
  <c r="B342" i="3"/>
  <c r="AR341" i="3"/>
  <c r="AQ341" i="3"/>
  <c r="AO341" i="3"/>
  <c r="AM341" i="3"/>
  <c r="AK341" i="3"/>
  <c r="AI341" i="3"/>
  <c r="AG341" i="3"/>
  <c r="C341" i="3"/>
  <c r="B341" i="3"/>
  <c r="AR340" i="3"/>
  <c r="AQ340" i="3"/>
  <c r="AO340" i="3"/>
  <c r="AM340" i="3"/>
  <c r="AK340" i="3"/>
  <c r="AI340" i="3"/>
  <c r="AG340" i="3"/>
  <c r="C340" i="3"/>
  <c r="B340" i="3"/>
  <c r="AR339" i="3"/>
  <c r="AQ339" i="3"/>
  <c r="AO339" i="3"/>
  <c r="AM339" i="3"/>
  <c r="AK339" i="3"/>
  <c r="AI339" i="3"/>
  <c r="AG339" i="3"/>
  <c r="C339" i="3"/>
  <c r="B339" i="3"/>
  <c r="AR338" i="3"/>
  <c r="AQ338" i="3"/>
  <c r="AO338" i="3"/>
  <c r="AM338" i="3"/>
  <c r="AK338" i="3"/>
  <c r="AI338" i="3"/>
  <c r="AG338" i="3"/>
  <c r="C338" i="3"/>
  <c r="B338" i="3"/>
  <c r="AR337" i="3"/>
  <c r="AQ337" i="3"/>
  <c r="AO337" i="3"/>
  <c r="AM337" i="3"/>
  <c r="AK337" i="3"/>
  <c r="AI337" i="3"/>
  <c r="AG337" i="3"/>
  <c r="C337" i="3"/>
  <c r="B337" i="3"/>
  <c r="AR336" i="3"/>
  <c r="AQ336" i="3"/>
  <c r="AO336" i="3"/>
  <c r="AM336" i="3"/>
  <c r="AK336" i="3"/>
  <c r="AI336" i="3"/>
  <c r="AG336" i="3"/>
  <c r="C336" i="3"/>
  <c r="B336" i="3"/>
  <c r="A311" i="3"/>
  <c r="A307" i="3"/>
  <c r="A306" i="3"/>
  <c r="A295" i="3"/>
  <c r="A282" i="3"/>
  <c r="A274" i="3"/>
  <c r="A261" i="3"/>
  <c r="A243" i="3"/>
  <c r="A219" i="3"/>
  <c r="A200" i="3"/>
  <c r="A197" i="3"/>
  <c r="A190" i="3"/>
  <c r="A175" i="3"/>
  <c r="A173" i="3"/>
  <c r="A159" i="3"/>
  <c r="A158" i="3"/>
  <c r="A123" i="3"/>
  <c r="A119" i="3"/>
  <c r="A106" i="3"/>
  <c r="A100" i="3"/>
  <c r="A96" i="3"/>
  <c r="A92" i="3"/>
  <c r="A76" i="3"/>
  <c r="AR55" i="3"/>
  <c r="AQ55" i="3"/>
  <c r="AO55" i="3"/>
  <c r="AM55" i="3"/>
  <c r="AK55" i="3"/>
  <c r="AI55" i="3"/>
  <c r="AG55" i="3"/>
  <c r="C55" i="3"/>
  <c r="B55" i="3"/>
  <c r="AR54" i="3"/>
  <c r="AQ54" i="3"/>
  <c r="AO54" i="3"/>
  <c r="AM54" i="3"/>
  <c r="AK54" i="3"/>
  <c r="AI54" i="3"/>
  <c r="AG54" i="3"/>
  <c r="C54" i="3"/>
  <c r="B54" i="3"/>
  <c r="AR53" i="3"/>
  <c r="AQ53" i="3"/>
  <c r="AO53" i="3"/>
  <c r="AM53" i="3"/>
  <c r="AK53" i="3"/>
  <c r="AI53" i="3"/>
  <c r="AG53" i="3"/>
  <c r="C53" i="3"/>
  <c r="B53" i="3"/>
  <c r="AR52" i="3"/>
  <c r="AQ52" i="3"/>
  <c r="AO52" i="3"/>
  <c r="AM52" i="3"/>
  <c r="AK52" i="3"/>
  <c r="AI52" i="3"/>
  <c r="AG52" i="3"/>
  <c r="C52" i="3"/>
  <c r="B52" i="3"/>
  <c r="AR51" i="3"/>
  <c r="AQ51" i="3"/>
  <c r="AO51" i="3"/>
  <c r="AM51" i="3"/>
  <c r="AK51" i="3"/>
  <c r="AI51" i="3"/>
  <c r="AG51" i="3"/>
  <c r="C51" i="3"/>
  <c r="B51" i="3"/>
  <c r="AR50" i="3"/>
  <c r="AQ50" i="3"/>
  <c r="AO50" i="3"/>
  <c r="AM50" i="3"/>
  <c r="AK50" i="3"/>
  <c r="AI50" i="3"/>
  <c r="AG50" i="3"/>
  <c r="C50" i="3"/>
  <c r="B50" i="3"/>
  <c r="AR49" i="3"/>
  <c r="AQ49" i="3"/>
  <c r="AO49" i="3"/>
  <c r="AM49" i="3"/>
  <c r="AK49" i="3"/>
  <c r="AI49" i="3"/>
  <c r="AG49" i="3"/>
  <c r="C49" i="3"/>
  <c r="B49" i="3"/>
  <c r="AR48" i="3"/>
  <c r="AQ48" i="3"/>
  <c r="AO48" i="3"/>
  <c r="AM48" i="3"/>
  <c r="AK48" i="3"/>
  <c r="AI48" i="3"/>
  <c r="AG48" i="3"/>
  <c r="C48" i="3"/>
  <c r="B48" i="3"/>
  <c r="AR47" i="3"/>
  <c r="AQ47" i="3"/>
  <c r="AO47" i="3"/>
  <c r="AM47" i="3"/>
  <c r="AK47" i="3"/>
  <c r="AI47" i="3"/>
  <c r="AG47" i="3"/>
  <c r="C47" i="3"/>
  <c r="B47" i="3"/>
  <c r="AR46" i="3"/>
  <c r="AQ46" i="3"/>
  <c r="AO46" i="3"/>
  <c r="AM46" i="3"/>
  <c r="AK46" i="3"/>
  <c r="AI46" i="3"/>
  <c r="AG46" i="3"/>
  <c r="C46" i="3"/>
  <c r="B46" i="3"/>
  <c r="AR45" i="3"/>
  <c r="AQ45" i="3"/>
  <c r="AO45" i="3"/>
  <c r="AM45" i="3"/>
  <c r="AK45" i="3"/>
  <c r="AI45" i="3"/>
  <c r="AG45" i="3"/>
  <c r="C45" i="3"/>
  <c r="B45" i="3"/>
  <c r="AR44" i="3"/>
  <c r="AQ44" i="3"/>
  <c r="AO44" i="3"/>
  <c r="AM44" i="3"/>
  <c r="AK44" i="3"/>
  <c r="AI44" i="3"/>
  <c r="AG44" i="3"/>
  <c r="C44" i="3"/>
  <c r="B44" i="3"/>
  <c r="AR43" i="3"/>
  <c r="AQ43" i="3"/>
  <c r="AP43" i="3"/>
  <c r="AR43" i="4" s="1"/>
  <c r="AQ43" i="5" s="1"/>
  <c r="AR43" i="6" s="1"/>
  <c r="AR43" i="8" s="1"/>
  <c r="AR43" i="7" s="1"/>
  <c r="AR43" i="9" s="1"/>
  <c r="AR43" i="10" s="1"/>
  <c r="AR43" i="11" s="1"/>
  <c r="AR43" i="12" s="1"/>
  <c r="AR43" i="13" s="1"/>
  <c r="AR43" i="14" s="1"/>
  <c r="AO43" i="3"/>
  <c r="AM43" i="3"/>
  <c r="AK43" i="3"/>
  <c r="AI43" i="3"/>
  <c r="AG43" i="3"/>
  <c r="C43" i="3"/>
  <c r="B43" i="3"/>
  <c r="A43" i="3"/>
  <c r="AR42" i="3"/>
  <c r="AQ42" i="3"/>
  <c r="AO42" i="3"/>
  <c r="AM42" i="3"/>
  <c r="AK42" i="3"/>
  <c r="AI42" i="3"/>
  <c r="AG42" i="3"/>
  <c r="C42" i="3"/>
  <c r="B42" i="3"/>
  <c r="AR41" i="3"/>
  <c r="AQ41" i="3"/>
  <c r="AO41" i="3"/>
  <c r="AM41" i="3"/>
  <c r="AK41" i="3"/>
  <c r="AI41" i="3"/>
  <c r="AG41" i="3"/>
  <c r="C41" i="3"/>
  <c r="B41" i="3"/>
  <c r="AR40" i="3"/>
  <c r="AQ40" i="3"/>
  <c r="AO40" i="3"/>
  <c r="AM40" i="3"/>
  <c r="AK40" i="3"/>
  <c r="AI40" i="3"/>
  <c r="AG40" i="3"/>
  <c r="C40" i="3"/>
  <c r="B40" i="3"/>
  <c r="AR39" i="3"/>
  <c r="AQ39" i="3"/>
  <c r="AO39" i="3"/>
  <c r="AM39" i="3"/>
  <c r="AK39" i="3"/>
  <c r="AI39" i="3"/>
  <c r="AG39" i="3"/>
  <c r="C39" i="3"/>
  <c r="B39" i="3"/>
  <c r="AR38" i="3"/>
  <c r="AQ38" i="3"/>
  <c r="AO38" i="3"/>
  <c r="AM38" i="3"/>
  <c r="AK38" i="3"/>
  <c r="AI38" i="3"/>
  <c r="AG38" i="3"/>
  <c r="C38" i="3"/>
  <c r="B38" i="3"/>
  <c r="A38" i="3"/>
  <c r="AR37" i="3"/>
  <c r="AQ37" i="3"/>
  <c r="AO37" i="3"/>
  <c r="AM37" i="3"/>
  <c r="AK37" i="3"/>
  <c r="AI37" i="3"/>
  <c r="AG37" i="3"/>
  <c r="C37" i="3"/>
  <c r="B37" i="3"/>
  <c r="AR36" i="3"/>
  <c r="AQ36" i="3"/>
  <c r="AO36" i="3"/>
  <c r="AM36" i="3"/>
  <c r="AK36" i="3"/>
  <c r="AI36" i="3"/>
  <c r="AG36" i="3"/>
  <c r="C36" i="3"/>
  <c r="B36" i="3"/>
  <c r="AR35" i="3"/>
  <c r="AQ35" i="3"/>
  <c r="AO35" i="3"/>
  <c r="AM35" i="3"/>
  <c r="AK35" i="3"/>
  <c r="AI35" i="3"/>
  <c r="AG35" i="3"/>
  <c r="C35" i="3"/>
  <c r="B35" i="3"/>
  <c r="AR34" i="3"/>
  <c r="AQ34" i="3"/>
  <c r="AO34" i="3"/>
  <c r="AM34" i="3"/>
  <c r="AK34" i="3"/>
  <c r="AI34" i="3"/>
  <c r="AG34" i="3"/>
  <c r="C34" i="3"/>
  <c r="B34" i="3"/>
  <c r="AR33" i="3"/>
  <c r="AQ33" i="3"/>
  <c r="AO33" i="3"/>
  <c r="AM33" i="3"/>
  <c r="AK33" i="3"/>
  <c r="AI33" i="3"/>
  <c r="AG33" i="3"/>
  <c r="C33" i="3"/>
  <c r="B33" i="3"/>
  <c r="AR32" i="3"/>
  <c r="AQ32" i="3"/>
  <c r="AO32" i="3"/>
  <c r="AM32" i="3"/>
  <c r="AK32" i="3"/>
  <c r="AI32" i="3"/>
  <c r="AG32" i="3"/>
  <c r="C32" i="3"/>
  <c r="B32" i="3"/>
  <c r="AR31" i="3"/>
  <c r="AQ31" i="3"/>
  <c r="AO31" i="3"/>
  <c r="AM31" i="3"/>
  <c r="AK31" i="3"/>
  <c r="AI31" i="3"/>
  <c r="AG31" i="3"/>
  <c r="C31" i="3"/>
  <c r="B31" i="3"/>
  <c r="AR30" i="3"/>
  <c r="AQ30" i="3"/>
  <c r="AO30" i="3"/>
  <c r="AM30" i="3"/>
  <c r="AK30" i="3"/>
  <c r="AI30" i="3"/>
  <c r="AG30" i="3"/>
  <c r="C30" i="3"/>
  <c r="B30" i="3"/>
  <c r="AR29" i="3"/>
  <c r="AQ29" i="3"/>
  <c r="AO29" i="3"/>
  <c r="AM29" i="3"/>
  <c r="AK29" i="3"/>
  <c r="AI29" i="3"/>
  <c r="AG29" i="3"/>
  <c r="C29" i="3"/>
  <c r="B29" i="3"/>
  <c r="AR28" i="3"/>
  <c r="AQ28" i="3"/>
  <c r="AO28" i="3"/>
  <c r="AM28" i="3"/>
  <c r="AK28" i="3"/>
  <c r="AI28" i="3"/>
  <c r="AG28" i="3"/>
  <c r="C28" i="3"/>
  <c r="B28" i="3"/>
  <c r="AR27" i="3"/>
  <c r="AQ27" i="3"/>
  <c r="AO27" i="3"/>
  <c r="AM27" i="3"/>
  <c r="AK27" i="3"/>
  <c r="AI27" i="3"/>
  <c r="AG27" i="3"/>
  <c r="C27" i="3"/>
  <c r="B27" i="3"/>
  <c r="AR26" i="3"/>
  <c r="AQ26" i="3"/>
  <c r="AO26" i="3"/>
  <c r="AM26" i="3"/>
  <c r="AK26" i="3"/>
  <c r="AI26" i="3"/>
  <c r="AG26" i="3"/>
  <c r="C26" i="3"/>
  <c r="B26" i="3"/>
  <c r="AR25" i="3"/>
  <c r="AQ25" i="3"/>
  <c r="AO25" i="3"/>
  <c r="AM25" i="3"/>
  <c r="AK25" i="3"/>
  <c r="AI25" i="3"/>
  <c r="AG25" i="3"/>
  <c r="C25" i="3"/>
  <c r="B25" i="3"/>
  <c r="AR24" i="3"/>
  <c r="AQ24" i="3"/>
  <c r="AO24" i="3"/>
  <c r="AM24" i="3"/>
  <c r="AK24" i="3"/>
  <c r="AI24" i="3"/>
  <c r="AG24" i="3"/>
  <c r="C24" i="3"/>
  <c r="B24" i="3"/>
  <c r="AR23" i="3"/>
  <c r="AQ23" i="3"/>
  <c r="AO23" i="3"/>
  <c r="AM23" i="3"/>
  <c r="AK23" i="3"/>
  <c r="AI23" i="3"/>
  <c r="AG23" i="3"/>
  <c r="C23" i="3"/>
  <c r="B23" i="3"/>
  <c r="AR22" i="3"/>
  <c r="AQ22" i="3"/>
  <c r="AO22" i="3"/>
  <c r="AM22" i="3"/>
  <c r="AK22" i="3"/>
  <c r="AI22" i="3"/>
  <c r="AG22" i="3"/>
  <c r="C22" i="3"/>
  <c r="B22" i="3"/>
  <c r="AR21" i="3"/>
  <c r="AQ21" i="3"/>
  <c r="AO21" i="3"/>
  <c r="AM21" i="3"/>
  <c r="AK21" i="3"/>
  <c r="AI21" i="3"/>
  <c r="AG21" i="3"/>
  <c r="C21" i="3"/>
  <c r="B21" i="3"/>
  <c r="AR20" i="3"/>
  <c r="AQ20" i="3"/>
  <c r="AO20" i="3"/>
  <c r="AM20" i="3"/>
  <c r="AK20" i="3"/>
  <c r="AI20" i="3"/>
  <c r="AG20" i="3"/>
  <c r="C20" i="3"/>
  <c r="B20" i="3"/>
  <c r="AR19" i="3"/>
  <c r="AQ19" i="3"/>
  <c r="AO19" i="3"/>
  <c r="AM19" i="3"/>
  <c r="AK19" i="3"/>
  <c r="AI19" i="3"/>
  <c r="AG19" i="3"/>
  <c r="C19" i="3"/>
  <c r="B19" i="3"/>
  <c r="AR18" i="3"/>
  <c r="AQ18" i="3"/>
  <c r="AO18" i="3"/>
  <c r="AM18" i="3"/>
  <c r="AK18" i="3"/>
  <c r="AI18" i="3"/>
  <c r="AG18" i="3"/>
  <c r="C18" i="3"/>
  <c r="B18" i="3"/>
  <c r="AR17" i="3"/>
  <c r="AQ17" i="3"/>
  <c r="AO17" i="3"/>
  <c r="AM17" i="3"/>
  <c r="AK17" i="3"/>
  <c r="AI17" i="3"/>
  <c r="AG17" i="3"/>
  <c r="C17" i="3"/>
  <c r="B17" i="3"/>
  <c r="AR16" i="3"/>
  <c r="AQ16" i="3"/>
  <c r="AO16" i="3"/>
  <c r="AM16" i="3"/>
  <c r="AK16" i="3"/>
  <c r="AI16" i="3"/>
  <c r="AG16" i="3"/>
  <c r="C16" i="3"/>
  <c r="B16" i="3"/>
  <c r="AR15" i="3"/>
  <c r="AQ15" i="3"/>
  <c r="AO15" i="3"/>
  <c r="AM15" i="3"/>
  <c r="AK15" i="3"/>
  <c r="AI15" i="3"/>
  <c r="AG15" i="3"/>
  <c r="C15" i="3"/>
  <c r="B15" i="3"/>
  <c r="AR14" i="3"/>
  <c r="AQ14" i="3"/>
  <c r="AO14" i="3"/>
  <c r="AM14" i="3"/>
  <c r="AK14" i="3"/>
  <c r="AI14" i="3"/>
  <c r="AG14" i="3"/>
  <c r="C14" i="3"/>
  <c r="B14" i="3"/>
  <c r="AR13" i="3"/>
  <c r="AQ13" i="3"/>
  <c r="AO13" i="3"/>
  <c r="AM13" i="3"/>
  <c r="AK13" i="3"/>
  <c r="AI13" i="3"/>
  <c r="AG13" i="3"/>
  <c r="C13" i="3"/>
  <c r="B13" i="3"/>
  <c r="AR12" i="3"/>
  <c r="AQ12" i="3"/>
  <c r="AO12" i="3"/>
  <c r="AM12" i="3"/>
  <c r="AK12" i="3"/>
  <c r="AI12" i="3"/>
  <c r="AG12" i="3"/>
  <c r="C12" i="3"/>
  <c r="B12" i="3"/>
  <c r="AR11" i="3"/>
  <c r="AQ11" i="3"/>
  <c r="AO11" i="3"/>
  <c r="AM11" i="3"/>
  <c r="AK11" i="3"/>
  <c r="AI11" i="3"/>
  <c r="AG11" i="3"/>
  <c r="C11" i="3"/>
  <c r="B11" i="3"/>
  <c r="AR10" i="3"/>
  <c r="AQ10" i="3"/>
  <c r="AO10" i="3"/>
  <c r="AM10" i="3"/>
  <c r="AK10" i="3"/>
  <c r="AI10" i="3"/>
  <c r="AG10" i="3"/>
  <c r="C10" i="3"/>
  <c r="B10" i="3"/>
  <c r="AR9" i="3"/>
  <c r="AQ9" i="3"/>
  <c r="AO9" i="3"/>
  <c r="AM9" i="3"/>
  <c r="AK9" i="3"/>
  <c r="AI9" i="3"/>
  <c r="AG9" i="3"/>
  <c r="C9" i="3"/>
  <c r="B9" i="3"/>
  <c r="AR8" i="3"/>
  <c r="AQ8" i="3"/>
  <c r="AO8" i="3"/>
  <c r="AM8" i="3"/>
  <c r="AK8" i="3"/>
  <c r="AI8" i="3"/>
  <c r="AG8" i="3"/>
  <c r="C8" i="3"/>
  <c r="B8" i="3"/>
  <c r="AR7" i="3"/>
  <c r="AQ7" i="3"/>
  <c r="AO7" i="3"/>
  <c r="AM7" i="3"/>
  <c r="AK7" i="3"/>
  <c r="AI7" i="3"/>
  <c r="AG7" i="3"/>
  <c r="C7" i="3"/>
  <c r="B7" i="3"/>
  <c r="AR6" i="3"/>
  <c r="AQ6" i="3"/>
  <c r="AO6" i="3"/>
  <c r="AM6" i="3"/>
  <c r="AK6" i="3"/>
  <c r="AI6" i="3"/>
  <c r="AG6" i="3"/>
  <c r="C6" i="3"/>
  <c r="B6" i="3"/>
  <c r="AR5" i="3"/>
  <c r="AQ5" i="3"/>
  <c r="AO5" i="3"/>
  <c r="AM5" i="3"/>
  <c r="AK5" i="3"/>
  <c r="AI5" i="3"/>
  <c r="AG5" i="3"/>
  <c r="C5" i="3"/>
  <c r="B5" i="3"/>
  <c r="AR4" i="3"/>
  <c r="AQ4" i="3"/>
  <c r="AO4" i="3"/>
  <c r="AM4" i="3"/>
  <c r="AK4" i="3"/>
  <c r="AI4" i="3"/>
  <c r="AG4" i="3"/>
  <c r="C4" i="3"/>
  <c r="B4" i="3"/>
  <c r="A4" i="3"/>
  <c r="AS1" i="3"/>
  <c r="AU353" i="1"/>
  <c r="AV353" i="1" s="1"/>
  <c r="AS353" i="1"/>
  <c r="AN354" i="3" s="1"/>
  <c r="AO354" i="5" s="1"/>
  <c r="AP354" i="6" s="1"/>
  <c r="AP354" i="8" s="1"/>
  <c r="AP354" i="7" s="1"/>
  <c r="AP354" i="9" s="1"/>
  <c r="AP354" i="10" s="1"/>
  <c r="AP354" i="11" s="1"/>
  <c r="AP354" i="12" s="1"/>
  <c r="AP354" i="13" s="1"/>
  <c r="AP354" i="14" s="1"/>
  <c r="AR353" i="1"/>
  <c r="AY353" i="1" s="1"/>
  <c r="AQ353" i="1"/>
  <c r="AL354" i="3" s="1"/>
  <c r="AM354" i="5" s="1"/>
  <c r="AN354" i="6" s="1"/>
  <c r="AN354" i="8" s="1"/>
  <c r="AN354" i="7" s="1"/>
  <c r="AN354" i="9" s="1"/>
  <c r="AN354" i="10" s="1"/>
  <c r="AN354" i="11" s="1"/>
  <c r="AN354" i="12" s="1"/>
  <c r="AN354" i="13" s="1"/>
  <c r="AN354" i="14" s="1"/>
  <c r="AP353" i="1"/>
  <c r="AO353" i="1"/>
  <c r="AJ354" i="3" s="1"/>
  <c r="AM353" i="1"/>
  <c r="AN353" i="1" s="1"/>
  <c r="AH354" i="3" s="1"/>
  <c r="AI354" i="5" s="1"/>
  <c r="AJ354" i="6" s="1"/>
  <c r="AJ354" i="8" s="1"/>
  <c r="AJ354" i="7" s="1"/>
  <c r="AJ354" i="9" s="1"/>
  <c r="AJ354" i="10" s="1"/>
  <c r="AJ354" i="11" s="1"/>
  <c r="AJ354" i="12" s="1"/>
  <c r="AJ354" i="13" s="1"/>
  <c r="AJ354" i="14" s="1"/>
  <c r="AU352" i="1"/>
  <c r="AV352" i="1" s="1"/>
  <c r="AS352" i="1"/>
  <c r="AT352" i="1" s="1"/>
  <c r="AR352" i="1"/>
  <c r="AQ352" i="1"/>
  <c r="AL353" i="3" s="1"/>
  <c r="AM353" i="5" s="1"/>
  <c r="AN353" i="6" s="1"/>
  <c r="AN353" i="8" s="1"/>
  <c r="AN353" i="7" s="1"/>
  <c r="AN353" i="9" s="1"/>
  <c r="AN353" i="10" s="1"/>
  <c r="AN353" i="11" s="1"/>
  <c r="AN353" i="12" s="1"/>
  <c r="AN353" i="13" s="1"/>
  <c r="AN353" i="14" s="1"/>
  <c r="AP352" i="1"/>
  <c r="AO352" i="1"/>
  <c r="AJ353" i="3" s="1"/>
  <c r="AM352" i="1"/>
  <c r="AN352" i="1" s="1"/>
  <c r="AH353" i="3" s="1"/>
  <c r="AI353" i="5" s="1"/>
  <c r="AJ353" i="6" s="1"/>
  <c r="AJ353" i="8" s="1"/>
  <c r="AJ353" i="7" s="1"/>
  <c r="AJ353" i="9" s="1"/>
  <c r="AJ353" i="10" s="1"/>
  <c r="AJ353" i="11" s="1"/>
  <c r="AJ353" i="12" s="1"/>
  <c r="AJ353" i="13" s="1"/>
  <c r="AJ353" i="14" s="1"/>
  <c r="AU351" i="1"/>
  <c r="AP352" i="3" s="1"/>
  <c r="AQ352" i="5" s="1"/>
  <c r="AR352" i="6" s="1"/>
  <c r="AR352" i="8" s="1"/>
  <c r="AR352" i="7" s="1"/>
  <c r="AR352" i="9" s="1"/>
  <c r="AR352" i="10" s="1"/>
  <c r="AR352" i="11" s="1"/>
  <c r="AR352" i="12" s="1"/>
  <c r="AR352" i="13" s="1"/>
  <c r="AR352" i="14" s="1"/>
  <c r="AS351" i="1"/>
  <c r="AN352" i="3" s="1"/>
  <c r="AO352" i="5" s="1"/>
  <c r="AP352" i="6" s="1"/>
  <c r="AP352" i="8" s="1"/>
  <c r="AP352" i="7" s="1"/>
  <c r="AP352" i="9" s="1"/>
  <c r="AP352" i="10" s="1"/>
  <c r="AP352" i="11" s="1"/>
  <c r="AP352" i="12" s="1"/>
  <c r="AP352" i="13" s="1"/>
  <c r="AP352" i="14" s="1"/>
  <c r="AR351" i="1"/>
  <c r="AQ351" i="1"/>
  <c r="AL352" i="3" s="1"/>
  <c r="AM352" i="5" s="1"/>
  <c r="AN352" i="6" s="1"/>
  <c r="AN352" i="8" s="1"/>
  <c r="AN352" i="7" s="1"/>
  <c r="AN352" i="9" s="1"/>
  <c r="AN352" i="10" s="1"/>
  <c r="AN352" i="11" s="1"/>
  <c r="AN352" i="12" s="1"/>
  <c r="AN352" i="13" s="1"/>
  <c r="AN352" i="14" s="1"/>
  <c r="AP351" i="1"/>
  <c r="AO351" i="1"/>
  <c r="AJ352" i="3" s="1"/>
  <c r="AM351" i="1"/>
  <c r="AN351" i="1" s="1"/>
  <c r="AH352" i="3" s="1"/>
  <c r="AI352" i="5" s="1"/>
  <c r="AJ352" i="6" s="1"/>
  <c r="AJ352" i="8" s="1"/>
  <c r="AJ352" i="7" s="1"/>
  <c r="AJ352" i="9" s="1"/>
  <c r="AJ352" i="10" s="1"/>
  <c r="AJ352" i="11" s="1"/>
  <c r="AJ352" i="12" s="1"/>
  <c r="AJ352" i="13" s="1"/>
  <c r="AJ352" i="14" s="1"/>
  <c r="AU350" i="1"/>
  <c r="AV350" i="1" s="1"/>
  <c r="AS350" i="1"/>
  <c r="AN351" i="3" s="1"/>
  <c r="AO351" i="5" s="1"/>
  <c r="AP351" i="6" s="1"/>
  <c r="AP351" i="8" s="1"/>
  <c r="AP351" i="7" s="1"/>
  <c r="AP351" i="9" s="1"/>
  <c r="AP351" i="10" s="1"/>
  <c r="AP351" i="11" s="1"/>
  <c r="AP351" i="12" s="1"/>
  <c r="AP351" i="13" s="1"/>
  <c r="AR350" i="1"/>
  <c r="AQ350" i="1"/>
  <c r="AL351" i="3" s="1"/>
  <c r="AM351" i="5" s="1"/>
  <c r="AN351" i="6" s="1"/>
  <c r="AN351" i="8" s="1"/>
  <c r="AN351" i="7" s="1"/>
  <c r="AN351" i="9" s="1"/>
  <c r="AN351" i="10" s="1"/>
  <c r="AN351" i="11" s="1"/>
  <c r="AN351" i="12" s="1"/>
  <c r="AN351" i="13" s="1"/>
  <c r="AN351" i="14" s="1"/>
  <c r="AP350" i="1"/>
  <c r="AO350" i="1"/>
  <c r="AJ351" i="3" s="1"/>
  <c r="AM350" i="1"/>
  <c r="AN350" i="1" s="1"/>
  <c r="AH351" i="3" s="1"/>
  <c r="AI351" i="5" s="1"/>
  <c r="AJ351" i="6" s="1"/>
  <c r="AJ351" i="8" s="1"/>
  <c r="AJ351" i="7" s="1"/>
  <c r="AJ351" i="9" s="1"/>
  <c r="AJ351" i="10" s="1"/>
  <c r="AJ351" i="11" s="1"/>
  <c r="AJ351" i="12" s="1"/>
  <c r="AJ351" i="13" s="1"/>
  <c r="AJ351" i="14" s="1"/>
  <c r="AU349" i="1"/>
  <c r="AV349" i="1" s="1"/>
  <c r="AS349" i="1"/>
  <c r="AT349" i="1" s="1"/>
  <c r="AR349" i="1"/>
  <c r="AQ349" i="1"/>
  <c r="AL350" i="3" s="1"/>
  <c r="AM350" i="5" s="1"/>
  <c r="AN350" i="6" s="1"/>
  <c r="AN350" i="8" s="1"/>
  <c r="AN350" i="7" s="1"/>
  <c r="AN350" i="9" s="1"/>
  <c r="AN350" i="10" s="1"/>
  <c r="AN350" i="11" s="1"/>
  <c r="AN350" i="12" s="1"/>
  <c r="AN350" i="13" s="1"/>
  <c r="AN350" i="14" s="1"/>
  <c r="AP349" i="1"/>
  <c r="AO349" i="1"/>
  <c r="AJ350" i="3" s="1"/>
  <c r="AM349" i="1"/>
  <c r="AN349" i="1" s="1"/>
  <c r="AH350" i="3" s="1"/>
  <c r="AI350" i="5" s="1"/>
  <c r="AJ350" i="6" s="1"/>
  <c r="AJ350" i="8" s="1"/>
  <c r="AJ350" i="7" s="1"/>
  <c r="AJ350" i="9" s="1"/>
  <c r="AJ350" i="10" s="1"/>
  <c r="AJ350" i="11" s="1"/>
  <c r="AJ350" i="12" s="1"/>
  <c r="AJ350" i="13" s="1"/>
  <c r="AJ350" i="14" s="1"/>
  <c r="AU348" i="1"/>
  <c r="AP349" i="3" s="1"/>
  <c r="AQ349" i="5" s="1"/>
  <c r="AR349" i="6" s="1"/>
  <c r="AR349" i="8" s="1"/>
  <c r="AR349" i="7" s="1"/>
  <c r="AR349" i="9" s="1"/>
  <c r="AR349" i="10" s="1"/>
  <c r="AR349" i="11" s="1"/>
  <c r="AR349" i="12" s="1"/>
  <c r="AR349" i="13" s="1"/>
  <c r="AR349" i="14" s="1"/>
  <c r="AS348" i="1"/>
  <c r="AN349" i="3" s="1"/>
  <c r="AO349" i="5" s="1"/>
  <c r="AP349" i="6" s="1"/>
  <c r="AP349" i="8" s="1"/>
  <c r="AP349" i="7" s="1"/>
  <c r="AP349" i="9" s="1"/>
  <c r="AP349" i="10" s="1"/>
  <c r="AP349" i="11" s="1"/>
  <c r="AP349" i="12" s="1"/>
  <c r="AP349" i="13" s="1"/>
  <c r="AR348" i="1"/>
  <c r="AY348" i="1" s="1"/>
  <c r="AQ348" i="1"/>
  <c r="AL349" i="3" s="1"/>
  <c r="AM349" i="5" s="1"/>
  <c r="AN349" i="6" s="1"/>
  <c r="AN349" i="8" s="1"/>
  <c r="AN349" i="7" s="1"/>
  <c r="AN349" i="9" s="1"/>
  <c r="AN349" i="10" s="1"/>
  <c r="AN349" i="11" s="1"/>
  <c r="AN349" i="12" s="1"/>
  <c r="AN349" i="13" s="1"/>
  <c r="AN349" i="14" s="1"/>
  <c r="AP348" i="1"/>
  <c r="AO348" i="1"/>
  <c r="AJ349" i="3" s="1"/>
  <c r="AM348" i="1"/>
  <c r="AN348" i="1" s="1"/>
  <c r="AH349" i="3" s="1"/>
  <c r="AI349" i="5" s="1"/>
  <c r="AJ349" i="6" s="1"/>
  <c r="AJ349" i="8" s="1"/>
  <c r="AJ349" i="7" s="1"/>
  <c r="AJ349" i="9" s="1"/>
  <c r="AJ349" i="10" s="1"/>
  <c r="AJ349" i="11" s="1"/>
  <c r="AJ349" i="12" s="1"/>
  <c r="AJ349" i="13" s="1"/>
  <c r="AJ349" i="14" s="1"/>
  <c r="AU347" i="1"/>
  <c r="AV347" i="1" s="1"/>
  <c r="AS347" i="1"/>
  <c r="AN348" i="3" s="1"/>
  <c r="AO348" i="5" s="1"/>
  <c r="AP348" i="6" s="1"/>
  <c r="AP348" i="8" s="1"/>
  <c r="AP348" i="7" s="1"/>
  <c r="AP348" i="9" s="1"/>
  <c r="AP348" i="10" s="1"/>
  <c r="AP348" i="11" s="1"/>
  <c r="AP348" i="12" s="1"/>
  <c r="AP348" i="13" s="1"/>
  <c r="AP348" i="14" s="1"/>
  <c r="AR347" i="1"/>
  <c r="AY347" i="1" s="1"/>
  <c r="AQ347" i="1"/>
  <c r="AL348" i="3" s="1"/>
  <c r="AM348" i="5" s="1"/>
  <c r="AN348" i="6" s="1"/>
  <c r="AN348" i="8" s="1"/>
  <c r="AN348" i="7" s="1"/>
  <c r="AN348" i="9" s="1"/>
  <c r="AN348" i="10" s="1"/>
  <c r="AN348" i="11" s="1"/>
  <c r="AN348" i="12" s="1"/>
  <c r="AN348" i="13" s="1"/>
  <c r="AN348" i="14" s="1"/>
  <c r="AP347" i="1"/>
  <c r="AO347" i="1"/>
  <c r="AJ348" i="3" s="1"/>
  <c r="AM347" i="1"/>
  <c r="AN347" i="1" s="1"/>
  <c r="AH348" i="3" s="1"/>
  <c r="AI348" i="5" s="1"/>
  <c r="AJ348" i="6" s="1"/>
  <c r="AJ348" i="8" s="1"/>
  <c r="AJ348" i="7" s="1"/>
  <c r="AJ348" i="9" s="1"/>
  <c r="AJ348" i="10" s="1"/>
  <c r="AJ348" i="11" s="1"/>
  <c r="AJ348" i="12" s="1"/>
  <c r="AJ348" i="13" s="1"/>
  <c r="AJ348" i="14" s="1"/>
  <c r="AU346" i="1"/>
  <c r="AV346" i="1" s="1"/>
  <c r="AS346" i="1"/>
  <c r="AT346" i="1" s="1"/>
  <c r="AR346" i="1"/>
  <c r="AY346" i="1" s="1"/>
  <c r="AQ346" i="1"/>
  <c r="AL347" i="3" s="1"/>
  <c r="AM347" i="5" s="1"/>
  <c r="AN347" i="6" s="1"/>
  <c r="AN347" i="8" s="1"/>
  <c r="AN347" i="7" s="1"/>
  <c r="AN347" i="9" s="1"/>
  <c r="AN347" i="10" s="1"/>
  <c r="AN347" i="11" s="1"/>
  <c r="AN347" i="12" s="1"/>
  <c r="AN347" i="13" s="1"/>
  <c r="AN347" i="14" s="1"/>
  <c r="AP346" i="1"/>
  <c r="AO346" i="1"/>
  <c r="AJ347" i="3" s="1"/>
  <c r="AM346" i="1"/>
  <c r="AN346" i="1" s="1"/>
  <c r="AH347" i="3" s="1"/>
  <c r="AI347" i="5" s="1"/>
  <c r="AJ347" i="6" s="1"/>
  <c r="AJ347" i="8" s="1"/>
  <c r="AJ347" i="7" s="1"/>
  <c r="AJ347" i="9" s="1"/>
  <c r="AJ347" i="10" s="1"/>
  <c r="AJ347" i="11" s="1"/>
  <c r="AJ347" i="12" s="1"/>
  <c r="AJ347" i="13" s="1"/>
  <c r="AJ347" i="14" s="1"/>
  <c r="AU345" i="1"/>
  <c r="AP346" i="3" s="1"/>
  <c r="AQ346" i="5" s="1"/>
  <c r="AR346" i="6" s="1"/>
  <c r="AR346" i="8" s="1"/>
  <c r="AR346" i="7" s="1"/>
  <c r="AR346" i="9" s="1"/>
  <c r="AR346" i="10" s="1"/>
  <c r="AR346" i="11" s="1"/>
  <c r="AR346" i="12" s="1"/>
  <c r="AR346" i="13" s="1"/>
  <c r="AR346" i="14" s="1"/>
  <c r="AS345" i="1"/>
  <c r="AN346" i="3" s="1"/>
  <c r="AO346" i="5" s="1"/>
  <c r="AP346" i="6" s="1"/>
  <c r="AP346" i="8" s="1"/>
  <c r="AP346" i="7" s="1"/>
  <c r="AP346" i="9" s="1"/>
  <c r="AP346" i="10" s="1"/>
  <c r="AP346" i="11" s="1"/>
  <c r="AP346" i="12" s="1"/>
  <c r="AP346" i="13" s="1"/>
  <c r="AP346" i="14" s="1"/>
  <c r="AR345" i="1"/>
  <c r="AQ345" i="1"/>
  <c r="AL346" i="3" s="1"/>
  <c r="AM346" i="5" s="1"/>
  <c r="AN346" i="6" s="1"/>
  <c r="AN346" i="8" s="1"/>
  <c r="AN346" i="7" s="1"/>
  <c r="AN346" i="9" s="1"/>
  <c r="AN346" i="10" s="1"/>
  <c r="AN346" i="11" s="1"/>
  <c r="AN346" i="12" s="1"/>
  <c r="AN346" i="13" s="1"/>
  <c r="AN346" i="14" s="1"/>
  <c r="AP345" i="1"/>
  <c r="AO345" i="1"/>
  <c r="AJ346" i="3" s="1"/>
  <c r="AM345" i="1"/>
  <c r="AN345" i="1" s="1"/>
  <c r="AH346" i="3" s="1"/>
  <c r="AI346" i="5" s="1"/>
  <c r="AJ346" i="6" s="1"/>
  <c r="AJ346" i="8" s="1"/>
  <c r="AJ346" i="7" s="1"/>
  <c r="AJ346" i="9" s="1"/>
  <c r="AJ346" i="10" s="1"/>
  <c r="AJ346" i="11" s="1"/>
  <c r="AJ346" i="12" s="1"/>
  <c r="AJ346" i="13" s="1"/>
  <c r="AJ346" i="14" s="1"/>
  <c r="AU344" i="1"/>
  <c r="AV344" i="1" s="1"/>
  <c r="AS344" i="1"/>
  <c r="AN345" i="3" s="1"/>
  <c r="AO345" i="5" s="1"/>
  <c r="AP345" i="6" s="1"/>
  <c r="AP345" i="8" s="1"/>
  <c r="AP345" i="7" s="1"/>
  <c r="AP345" i="9" s="1"/>
  <c r="AP345" i="10" s="1"/>
  <c r="AP345" i="11" s="1"/>
  <c r="AP345" i="12" s="1"/>
  <c r="AP345" i="13" s="1"/>
  <c r="AR344" i="1"/>
  <c r="AQ344" i="1"/>
  <c r="AL345" i="3" s="1"/>
  <c r="AM345" i="5" s="1"/>
  <c r="AN345" i="6" s="1"/>
  <c r="AN345" i="8" s="1"/>
  <c r="AN345" i="7" s="1"/>
  <c r="AN345" i="9" s="1"/>
  <c r="AN345" i="10" s="1"/>
  <c r="AN345" i="11" s="1"/>
  <c r="AN345" i="12" s="1"/>
  <c r="AN345" i="13" s="1"/>
  <c r="AN345" i="14" s="1"/>
  <c r="AP344" i="1"/>
  <c r="AO344" i="1"/>
  <c r="AJ345" i="3" s="1"/>
  <c r="AM344" i="1"/>
  <c r="AN344" i="1" s="1"/>
  <c r="AH345" i="3" s="1"/>
  <c r="AI345" i="5" s="1"/>
  <c r="AJ345" i="6" s="1"/>
  <c r="AJ345" i="8" s="1"/>
  <c r="AJ345" i="7" s="1"/>
  <c r="AJ345" i="9" s="1"/>
  <c r="AJ345" i="10" s="1"/>
  <c r="AJ345" i="11" s="1"/>
  <c r="AJ345" i="12" s="1"/>
  <c r="AJ345" i="13" s="1"/>
  <c r="AJ345" i="14" s="1"/>
  <c r="AU343" i="1"/>
  <c r="AV343" i="1" s="1"/>
  <c r="AS343" i="1"/>
  <c r="AT343" i="1" s="1"/>
  <c r="AR343" i="1"/>
  <c r="AY343" i="1" s="1"/>
  <c r="AQ343" i="1"/>
  <c r="AL344" i="3" s="1"/>
  <c r="AM344" i="5" s="1"/>
  <c r="AN344" i="6" s="1"/>
  <c r="AN344" i="8" s="1"/>
  <c r="AN344" i="7" s="1"/>
  <c r="AN344" i="9" s="1"/>
  <c r="AN344" i="10" s="1"/>
  <c r="AN344" i="11" s="1"/>
  <c r="AN344" i="12" s="1"/>
  <c r="AN344" i="13" s="1"/>
  <c r="AN344" i="14" s="1"/>
  <c r="AP343" i="1"/>
  <c r="AO343" i="1"/>
  <c r="AJ344" i="3" s="1"/>
  <c r="AM343" i="1"/>
  <c r="AN343" i="1" s="1"/>
  <c r="AH344" i="3" s="1"/>
  <c r="AI344" i="5" s="1"/>
  <c r="AJ344" i="6" s="1"/>
  <c r="AJ344" i="8" s="1"/>
  <c r="AJ344" i="7" s="1"/>
  <c r="AJ344" i="9" s="1"/>
  <c r="AJ344" i="10" s="1"/>
  <c r="AJ344" i="11" s="1"/>
  <c r="AJ344" i="12" s="1"/>
  <c r="AJ344" i="13" s="1"/>
  <c r="AJ344" i="14" s="1"/>
  <c r="AU342" i="1"/>
  <c r="AP343" i="3" s="1"/>
  <c r="AQ343" i="5" s="1"/>
  <c r="AR343" i="6" s="1"/>
  <c r="AR343" i="8" s="1"/>
  <c r="AR343" i="7" s="1"/>
  <c r="AR343" i="9" s="1"/>
  <c r="AR343" i="10" s="1"/>
  <c r="AR343" i="11" s="1"/>
  <c r="AR343" i="12" s="1"/>
  <c r="AR343" i="13" s="1"/>
  <c r="AR343" i="14" s="1"/>
  <c r="AS342" i="1"/>
  <c r="AN343" i="3" s="1"/>
  <c r="AO343" i="5" s="1"/>
  <c r="AP343" i="6" s="1"/>
  <c r="AP343" i="8" s="1"/>
  <c r="AP343" i="7" s="1"/>
  <c r="AP343" i="9" s="1"/>
  <c r="AP343" i="10" s="1"/>
  <c r="AP343" i="11" s="1"/>
  <c r="AP343" i="12" s="1"/>
  <c r="AP343" i="13" s="1"/>
  <c r="AR342" i="1"/>
  <c r="AY342" i="1" s="1"/>
  <c r="AQ342" i="1"/>
  <c r="AL343" i="3" s="1"/>
  <c r="AM343" i="5" s="1"/>
  <c r="AN343" i="6" s="1"/>
  <c r="AN343" i="8" s="1"/>
  <c r="AN343" i="7" s="1"/>
  <c r="AN343" i="9" s="1"/>
  <c r="AN343" i="10" s="1"/>
  <c r="AN343" i="11" s="1"/>
  <c r="AN343" i="12" s="1"/>
  <c r="AN343" i="13" s="1"/>
  <c r="AN343" i="14" s="1"/>
  <c r="AP342" i="1"/>
  <c r="AO342" i="1"/>
  <c r="AJ343" i="3" s="1"/>
  <c r="AM342" i="1"/>
  <c r="AN342" i="1" s="1"/>
  <c r="AH343" i="3" s="1"/>
  <c r="AI343" i="5" s="1"/>
  <c r="AJ343" i="6" s="1"/>
  <c r="AJ343" i="8" s="1"/>
  <c r="AJ343" i="7" s="1"/>
  <c r="AJ343" i="9" s="1"/>
  <c r="AJ343" i="10" s="1"/>
  <c r="AJ343" i="11" s="1"/>
  <c r="AJ343" i="12" s="1"/>
  <c r="AJ343" i="13" s="1"/>
  <c r="AJ343" i="14" s="1"/>
  <c r="AU341" i="1"/>
  <c r="AV341" i="1" s="1"/>
  <c r="AS341" i="1"/>
  <c r="AN342" i="3" s="1"/>
  <c r="AO342" i="5" s="1"/>
  <c r="AP342" i="6" s="1"/>
  <c r="AP342" i="8" s="1"/>
  <c r="AP342" i="7" s="1"/>
  <c r="AP342" i="9" s="1"/>
  <c r="AP342" i="10" s="1"/>
  <c r="AP342" i="11" s="1"/>
  <c r="AP342" i="12" s="1"/>
  <c r="AP342" i="13" s="1"/>
  <c r="AP342" i="14" s="1"/>
  <c r="AR341" i="1"/>
  <c r="AY341" i="1" s="1"/>
  <c r="AQ341" i="1"/>
  <c r="AL342" i="3" s="1"/>
  <c r="AM342" i="5" s="1"/>
  <c r="AN342" i="6" s="1"/>
  <c r="AN342" i="8" s="1"/>
  <c r="AN342" i="7" s="1"/>
  <c r="AN342" i="9" s="1"/>
  <c r="AN342" i="10" s="1"/>
  <c r="AN342" i="11" s="1"/>
  <c r="AN342" i="12" s="1"/>
  <c r="AN342" i="13" s="1"/>
  <c r="AN342" i="14" s="1"/>
  <c r="AP341" i="1"/>
  <c r="AO341" i="1"/>
  <c r="AJ342" i="3" s="1"/>
  <c r="AM341" i="1"/>
  <c r="AN341" i="1" s="1"/>
  <c r="AH342" i="3" s="1"/>
  <c r="AI342" i="5" s="1"/>
  <c r="AJ342" i="6" s="1"/>
  <c r="AJ342" i="8" s="1"/>
  <c r="AJ342" i="7" s="1"/>
  <c r="AJ342" i="9" s="1"/>
  <c r="AJ342" i="10" s="1"/>
  <c r="AJ342" i="11" s="1"/>
  <c r="AJ342" i="12" s="1"/>
  <c r="AJ342" i="13" s="1"/>
  <c r="AJ342" i="14" s="1"/>
  <c r="AU340" i="1"/>
  <c r="AV340" i="1" s="1"/>
  <c r="AS340" i="1"/>
  <c r="AT340" i="1" s="1"/>
  <c r="AR340" i="1"/>
  <c r="AY340" i="1" s="1"/>
  <c r="AQ340" i="1"/>
  <c r="AL341" i="3" s="1"/>
  <c r="AM341" i="5" s="1"/>
  <c r="AN341" i="6" s="1"/>
  <c r="AN341" i="8" s="1"/>
  <c r="AN341" i="7" s="1"/>
  <c r="AN341" i="9" s="1"/>
  <c r="AN341" i="10" s="1"/>
  <c r="AN341" i="11" s="1"/>
  <c r="AN341" i="12" s="1"/>
  <c r="AN341" i="13" s="1"/>
  <c r="AN341" i="14" s="1"/>
  <c r="AP340" i="1"/>
  <c r="AO340" i="1"/>
  <c r="AJ341" i="3" s="1"/>
  <c r="AM340" i="1"/>
  <c r="AN340" i="1" s="1"/>
  <c r="AH341" i="3" s="1"/>
  <c r="AI341" i="5" s="1"/>
  <c r="AJ341" i="6" s="1"/>
  <c r="AJ341" i="8" s="1"/>
  <c r="AJ341" i="7" s="1"/>
  <c r="AJ341" i="9" s="1"/>
  <c r="AJ341" i="10" s="1"/>
  <c r="AJ341" i="11" s="1"/>
  <c r="AJ341" i="12" s="1"/>
  <c r="AJ341" i="13" s="1"/>
  <c r="AJ341" i="14" s="1"/>
  <c r="AU339" i="1"/>
  <c r="AP340" i="3" s="1"/>
  <c r="AQ340" i="5" s="1"/>
  <c r="AR340" i="6" s="1"/>
  <c r="AR340" i="8" s="1"/>
  <c r="AR340" i="7" s="1"/>
  <c r="AR340" i="9" s="1"/>
  <c r="AR340" i="10" s="1"/>
  <c r="AR340" i="11" s="1"/>
  <c r="AR340" i="12" s="1"/>
  <c r="AR340" i="13" s="1"/>
  <c r="AR340" i="14" s="1"/>
  <c r="AS339" i="1"/>
  <c r="AN340" i="3" s="1"/>
  <c r="AO340" i="5" s="1"/>
  <c r="AP340" i="6" s="1"/>
  <c r="AP340" i="8" s="1"/>
  <c r="AP340" i="7" s="1"/>
  <c r="AP340" i="9" s="1"/>
  <c r="AP340" i="10" s="1"/>
  <c r="AP340" i="11" s="1"/>
  <c r="AP340" i="12" s="1"/>
  <c r="AP340" i="13" s="1"/>
  <c r="AP340" i="14" s="1"/>
  <c r="AR339" i="1"/>
  <c r="AQ339" i="1"/>
  <c r="AL340" i="3" s="1"/>
  <c r="AM340" i="5" s="1"/>
  <c r="AN340" i="6" s="1"/>
  <c r="AN340" i="8" s="1"/>
  <c r="AN340" i="7" s="1"/>
  <c r="AN340" i="9" s="1"/>
  <c r="AN340" i="10" s="1"/>
  <c r="AN340" i="11" s="1"/>
  <c r="AN340" i="12" s="1"/>
  <c r="AN340" i="13" s="1"/>
  <c r="AN340" i="14" s="1"/>
  <c r="AP339" i="1"/>
  <c r="AO339" i="1"/>
  <c r="AJ340" i="3" s="1"/>
  <c r="AM339" i="1"/>
  <c r="AN339" i="1" s="1"/>
  <c r="AH340" i="3" s="1"/>
  <c r="AI340" i="5" s="1"/>
  <c r="AJ340" i="6" s="1"/>
  <c r="AJ340" i="8" s="1"/>
  <c r="AJ340" i="7" s="1"/>
  <c r="AJ340" i="9" s="1"/>
  <c r="AJ340" i="10" s="1"/>
  <c r="AJ340" i="11" s="1"/>
  <c r="AJ340" i="12" s="1"/>
  <c r="AJ340" i="13" s="1"/>
  <c r="AJ340" i="14" s="1"/>
  <c r="AU338" i="1"/>
  <c r="AV338" i="1" s="1"/>
  <c r="AS338" i="1"/>
  <c r="AN339" i="3" s="1"/>
  <c r="AO339" i="5" s="1"/>
  <c r="AP339" i="6" s="1"/>
  <c r="AP339" i="8" s="1"/>
  <c r="AP339" i="7" s="1"/>
  <c r="AP339" i="9" s="1"/>
  <c r="AP339" i="10" s="1"/>
  <c r="AP339" i="11" s="1"/>
  <c r="AP339" i="12" s="1"/>
  <c r="AP339" i="13" s="1"/>
  <c r="AR338" i="1"/>
  <c r="AQ338" i="1"/>
  <c r="AL339" i="3" s="1"/>
  <c r="AM339" i="5" s="1"/>
  <c r="AN339" i="6" s="1"/>
  <c r="AN339" i="8" s="1"/>
  <c r="AN339" i="7" s="1"/>
  <c r="AN339" i="9" s="1"/>
  <c r="AN339" i="10" s="1"/>
  <c r="AN339" i="11" s="1"/>
  <c r="AN339" i="12" s="1"/>
  <c r="AN339" i="13" s="1"/>
  <c r="AN339" i="14" s="1"/>
  <c r="AP338" i="1"/>
  <c r="AO338" i="1"/>
  <c r="AJ339" i="3" s="1"/>
  <c r="AM338" i="1"/>
  <c r="AN338" i="1" s="1"/>
  <c r="AH339" i="3" s="1"/>
  <c r="AI339" i="5" s="1"/>
  <c r="AJ339" i="6" s="1"/>
  <c r="AJ339" i="8" s="1"/>
  <c r="AJ339" i="7" s="1"/>
  <c r="AJ339" i="9" s="1"/>
  <c r="AJ339" i="10" s="1"/>
  <c r="AJ339" i="11" s="1"/>
  <c r="AJ339" i="12" s="1"/>
  <c r="AJ339" i="13" s="1"/>
  <c r="AJ339" i="14" s="1"/>
  <c r="AU337" i="1"/>
  <c r="AP337" i="3" s="1"/>
  <c r="AQ337" i="5" s="1"/>
  <c r="AR337" i="6" s="1"/>
  <c r="AR337" i="8" s="1"/>
  <c r="AR337" i="7" s="1"/>
  <c r="AR337" i="9" s="1"/>
  <c r="AR337" i="10" s="1"/>
  <c r="AR337" i="11" s="1"/>
  <c r="AR337" i="12" s="1"/>
  <c r="AR337" i="13" s="1"/>
  <c r="AR337" i="14" s="1"/>
  <c r="AS337" i="1"/>
  <c r="AN337" i="3" s="1"/>
  <c r="AO337" i="5" s="1"/>
  <c r="AP337" i="6" s="1"/>
  <c r="AP337" i="8" s="1"/>
  <c r="AP337" i="7" s="1"/>
  <c r="AP337" i="9" s="1"/>
  <c r="AP337" i="10" s="1"/>
  <c r="AP337" i="11" s="1"/>
  <c r="AP337" i="12" s="1"/>
  <c r="AP337" i="13" s="1"/>
  <c r="AR337" i="1"/>
  <c r="AY337" i="1" s="1"/>
  <c r="AQ337" i="1"/>
  <c r="AL338" i="3" s="1"/>
  <c r="AM338" i="5" s="1"/>
  <c r="AN338" i="6" s="1"/>
  <c r="AN338" i="8" s="1"/>
  <c r="AN338" i="7" s="1"/>
  <c r="AN338" i="9" s="1"/>
  <c r="AN338" i="10" s="1"/>
  <c r="AN338" i="11" s="1"/>
  <c r="AN338" i="12" s="1"/>
  <c r="AN338" i="13" s="1"/>
  <c r="AN338" i="14" s="1"/>
  <c r="AP337" i="1"/>
  <c r="AO337" i="1"/>
  <c r="AJ337" i="3" s="1"/>
  <c r="AM337" i="1"/>
  <c r="AN337" i="1" s="1"/>
  <c r="AU336" i="1"/>
  <c r="AV336" i="1" s="1"/>
  <c r="AS336" i="1"/>
  <c r="AN336" i="3" s="1"/>
  <c r="AO336" i="5" s="1"/>
  <c r="AP336" i="6" s="1"/>
  <c r="AP336" i="8" s="1"/>
  <c r="AP336" i="7" s="1"/>
  <c r="AP336" i="9" s="1"/>
  <c r="AP336" i="10" s="1"/>
  <c r="AP336" i="11" s="1"/>
  <c r="AP336" i="12" s="1"/>
  <c r="AP336" i="13" s="1"/>
  <c r="AP336" i="14" s="1"/>
  <c r="AR336" i="1"/>
  <c r="AY336" i="1" s="1"/>
  <c r="AQ336" i="1"/>
  <c r="AL336" i="3" s="1"/>
  <c r="AM336" i="5" s="1"/>
  <c r="AN336" i="6" s="1"/>
  <c r="AN336" i="8" s="1"/>
  <c r="AN336" i="7" s="1"/>
  <c r="AN336" i="9" s="1"/>
  <c r="AN336" i="10" s="1"/>
  <c r="AN336" i="11" s="1"/>
  <c r="AN336" i="12" s="1"/>
  <c r="AN336" i="13" s="1"/>
  <c r="AN336" i="14" s="1"/>
  <c r="AP336" i="1"/>
  <c r="AO336" i="1"/>
  <c r="AJ336" i="3" s="1"/>
  <c r="AM336" i="1"/>
  <c r="AN336" i="1" s="1"/>
  <c r="AH336" i="3" s="1"/>
  <c r="AI336" i="5" s="1"/>
  <c r="AJ336" i="6" s="1"/>
  <c r="AJ336" i="8" s="1"/>
  <c r="AJ336" i="7" s="1"/>
  <c r="AJ336" i="9" s="1"/>
  <c r="AJ336" i="10" s="1"/>
  <c r="AJ336" i="11" s="1"/>
  <c r="AJ336" i="12" s="1"/>
  <c r="AJ336" i="13" s="1"/>
  <c r="AJ336" i="14" s="1"/>
  <c r="AU335" i="1"/>
  <c r="AV335" i="1" s="1"/>
  <c r="AS335" i="1"/>
  <c r="AT335" i="1" s="1"/>
  <c r="AR335" i="1"/>
  <c r="AQ335" i="1"/>
  <c r="AM335" i="5" s="1"/>
  <c r="AN335" i="6" s="1"/>
  <c r="AN335" i="8" s="1"/>
  <c r="AN335" i="7" s="1"/>
  <c r="AN335" i="9" s="1"/>
  <c r="AN335" i="10" s="1"/>
  <c r="AN335" i="11" s="1"/>
  <c r="AN335" i="12" s="1"/>
  <c r="AN335" i="13" s="1"/>
  <c r="AN335" i="14" s="1"/>
  <c r="AP335" i="1"/>
  <c r="AO335" i="1"/>
  <c r="AM335" i="1"/>
  <c r="AN335" i="1" s="1"/>
  <c r="AI335" i="5" s="1"/>
  <c r="AJ335" i="6" s="1"/>
  <c r="AJ335" i="8" s="1"/>
  <c r="AJ335" i="7" s="1"/>
  <c r="AJ335" i="9" s="1"/>
  <c r="AJ335" i="10" s="1"/>
  <c r="AJ335" i="11" s="1"/>
  <c r="AJ335" i="12" s="1"/>
  <c r="AJ335" i="13" s="1"/>
  <c r="AJ335" i="14" s="1"/>
  <c r="AU334" i="1"/>
  <c r="AQ334" i="5" s="1"/>
  <c r="AR334" i="6" s="1"/>
  <c r="AR334" i="8" s="1"/>
  <c r="AR334" i="7" s="1"/>
  <c r="AR334" i="9" s="1"/>
  <c r="AR334" i="10" s="1"/>
  <c r="AR334" i="11" s="1"/>
  <c r="AR334" i="12" s="1"/>
  <c r="AR334" i="13" s="1"/>
  <c r="AR334" i="14" s="1"/>
  <c r="AS334" i="1"/>
  <c r="AO334" i="5" s="1"/>
  <c r="AP334" i="6" s="1"/>
  <c r="AP334" i="8" s="1"/>
  <c r="AP334" i="7" s="1"/>
  <c r="AP334" i="9" s="1"/>
  <c r="AP334" i="10" s="1"/>
  <c r="AP334" i="11" s="1"/>
  <c r="AP334" i="12" s="1"/>
  <c r="AP334" i="13" s="1"/>
  <c r="AR334" i="1"/>
  <c r="AY334" i="1" s="1"/>
  <c r="AQ334" i="1"/>
  <c r="AM334" i="5" s="1"/>
  <c r="AN334" i="6" s="1"/>
  <c r="AN334" i="8" s="1"/>
  <c r="AN334" i="7" s="1"/>
  <c r="AN334" i="9" s="1"/>
  <c r="AN334" i="10" s="1"/>
  <c r="AN334" i="11" s="1"/>
  <c r="AN334" i="12" s="1"/>
  <c r="AN334" i="13" s="1"/>
  <c r="AN334" i="14" s="1"/>
  <c r="AP334" i="1"/>
  <c r="AO334" i="1"/>
  <c r="AM334" i="1"/>
  <c r="AN334" i="1" s="1"/>
  <c r="AI334" i="5" s="1"/>
  <c r="AJ334" i="6" s="1"/>
  <c r="AJ334" i="8" s="1"/>
  <c r="AJ334" i="7" s="1"/>
  <c r="AJ334" i="9" s="1"/>
  <c r="AJ334" i="10" s="1"/>
  <c r="AJ334" i="11" s="1"/>
  <c r="AJ334" i="12" s="1"/>
  <c r="AJ334" i="13" s="1"/>
  <c r="AJ334" i="14" s="1"/>
  <c r="AO333" i="5"/>
  <c r="AP333" i="6" s="1"/>
  <c r="AP333" i="8" s="1"/>
  <c r="AP333" i="7" s="1"/>
  <c r="AP333" i="9" s="1"/>
  <c r="AP333" i="10" s="1"/>
  <c r="AP333" i="11" s="1"/>
  <c r="AP333" i="12" s="1"/>
  <c r="AP333" i="13" s="1"/>
  <c r="AP333" i="14" s="1"/>
  <c r="AY333" i="1"/>
  <c r="AM333" i="5"/>
  <c r="AN333" i="6" s="1"/>
  <c r="AN333" i="8" s="1"/>
  <c r="AN333" i="7" s="1"/>
  <c r="AN333" i="9" s="1"/>
  <c r="AN333" i="10" s="1"/>
  <c r="AN333" i="11" s="1"/>
  <c r="AN333" i="12" s="1"/>
  <c r="AN333" i="13" s="1"/>
  <c r="AN333" i="14" s="1"/>
  <c r="AI333" i="5"/>
  <c r="AJ333" i="6" s="1"/>
  <c r="AJ333" i="8" s="1"/>
  <c r="AJ333" i="7" s="1"/>
  <c r="AJ333" i="9" s="1"/>
  <c r="AJ333" i="10" s="1"/>
  <c r="AJ333" i="11" s="1"/>
  <c r="AJ333" i="12" s="1"/>
  <c r="AJ333" i="13" s="1"/>
  <c r="AJ333" i="14" s="1"/>
  <c r="AY332" i="1"/>
  <c r="AM332" i="5"/>
  <c r="AN332" i="6" s="1"/>
  <c r="AN332" i="8" s="1"/>
  <c r="AN332" i="7" s="1"/>
  <c r="AN332" i="9" s="1"/>
  <c r="AN332" i="10" s="1"/>
  <c r="AN332" i="11" s="1"/>
  <c r="AN332" i="12" s="1"/>
  <c r="AN332" i="13" s="1"/>
  <c r="AN332" i="14" s="1"/>
  <c r="AI332" i="5"/>
  <c r="AJ332" i="6" s="1"/>
  <c r="AJ332" i="8" s="1"/>
  <c r="AJ332" i="7" s="1"/>
  <c r="AJ332" i="9" s="1"/>
  <c r="AJ332" i="10" s="1"/>
  <c r="AJ332" i="11" s="1"/>
  <c r="AJ332" i="12" s="1"/>
  <c r="AJ332" i="13" s="1"/>
  <c r="AJ332" i="14" s="1"/>
  <c r="AQ331" i="5"/>
  <c r="AR331" i="6" s="1"/>
  <c r="AR331" i="8" s="1"/>
  <c r="AR331" i="7" s="1"/>
  <c r="AR331" i="9" s="1"/>
  <c r="AR331" i="10" s="1"/>
  <c r="AR331" i="11" s="1"/>
  <c r="AR331" i="12" s="1"/>
  <c r="AR331" i="13" s="1"/>
  <c r="AR331" i="14" s="1"/>
  <c r="AO331" i="5"/>
  <c r="AP331" i="6" s="1"/>
  <c r="AP331" i="8" s="1"/>
  <c r="AP331" i="7" s="1"/>
  <c r="AP331" i="9" s="1"/>
  <c r="AP331" i="10" s="1"/>
  <c r="AP331" i="11" s="1"/>
  <c r="AP331" i="12" s="1"/>
  <c r="AP331" i="13" s="1"/>
  <c r="AP331" i="14" s="1"/>
  <c r="AY331" i="1"/>
  <c r="AM331" i="5"/>
  <c r="AN331" i="6" s="1"/>
  <c r="AN331" i="8" s="1"/>
  <c r="AN331" i="7" s="1"/>
  <c r="AN331" i="9" s="1"/>
  <c r="AN331" i="10" s="1"/>
  <c r="AN331" i="11" s="1"/>
  <c r="AN331" i="12" s="1"/>
  <c r="AN331" i="13" s="1"/>
  <c r="AN331" i="14" s="1"/>
  <c r="AI331" i="5"/>
  <c r="AJ331" i="6" s="1"/>
  <c r="AJ331" i="8" s="1"/>
  <c r="AJ331" i="7" s="1"/>
  <c r="AJ331" i="9" s="1"/>
  <c r="AJ331" i="10" s="1"/>
  <c r="AJ331" i="11" s="1"/>
  <c r="AJ331" i="12" s="1"/>
  <c r="AJ331" i="13" s="1"/>
  <c r="AJ331" i="14" s="1"/>
  <c r="AQ330" i="5"/>
  <c r="AR330" i="6" s="1"/>
  <c r="AR330" i="8" s="1"/>
  <c r="AR330" i="7" s="1"/>
  <c r="AR330" i="9" s="1"/>
  <c r="AR330" i="10" s="1"/>
  <c r="AR330" i="11" s="1"/>
  <c r="AR330" i="12" s="1"/>
  <c r="AR330" i="13" s="1"/>
  <c r="AR330" i="14" s="1"/>
  <c r="AO330" i="5"/>
  <c r="AP330" i="6" s="1"/>
  <c r="AP330" i="8" s="1"/>
  <c r="AP330" i="7" s="1"/>
  <c r="AP330" i="9" s="1"/>
  <c r="AP330" i="10" s="1"/>
  <c r="AP330" i="11" s="1"/>
  <c r="AP330" i="12" s="1"/>
  <c r="AP330" i="13" s="1"/>
  <c r="AP330" i="14" s="1"/>
  <c r="AM330" i="5"/>
  <c r="AN330" i="6" s="1"/>
  <c r="AN330" i="8" s="1"/>
  <c r="AN330" i="7" s="1"/>
  <c r="AN330" i="9" s="1"/>
  <c r="AN330" i="10" s="1"/>
  <c r="AN330" i="11" s="1"/>
  <c r="AN330" i="12" s="1"/>
  <c r="AN330" i="13" s="1"/>
  <c r="AN330" i="14" s="1"/>
  <c r="AY330" i="1"/>
  <c r="AI330" i="5"/>
  <c r="AJ330" i="6" s="1"/>
  <c r="AJ330" i="8" s="1"/>
  <c r="AJ330" i="7" s="1"/>
  <c r="AJ330" i="9" s="1"/>
  <c r="AJ330" i="10" s="1"/>
  <c r="AJ330" i="11" s="1"/>
  <c r="AJ330" i="12" s="1"/>
  <c r="AJ330" i="13" s="1"/>
  <c r="AJ330" i="14" s="1"/>
  <c r="AQ329" i="5"/>
  <c r="AR329" i="6" s="1"/>
  <c r="AR329" i="8" s="1"/>
  <c r="AR329" i="7" s="1"/>
  <c r="AR329" i="9" s="1"/>
  <c r="AR329" i="10" s="1"/>
  <c r="AR329" i="11" s="1"/>
  <c r="AR329" i="12" s="1"/>
  <c r="AR329" i="13" s="1"/>
  <c r="AR329" i="14" s="1"/>
  <c r="AO329" i="5"/>
  <c r="AP329" i="6" s="1"/>
  <c r="AP329" i="8" s="1"/>
  <c r="AP329" i="7" s="1"/>
  <c r="AP329" i="9" s="1"/>
  <c r="AP329" i="10" s="1"/>
  <c r="AP329" i="11" s="1"/>
  <c r="AP329" i="12" s="1"/>
  <c r="AP329" i="13" s="1"/>
  <c r="AP329" i="14" s="1"/>
  <c r="AM329" i="5"/>
  <c r="AN329" i="6" s="1"/>
  <c r="AN329" i="8" s="1"/>
  <c r="AN329" i="7" s="1"/>
  <c r="AN329" i="9" s="1"/>
  <c r="AN329" i="10" s="1"/>
  <c r="AN329" i="11" s="1"/>
  <c r="AN329" i="12" s="1"/>
  <c r="AN329" i="13" s="1"/>
  <c r="AN329" i="14" s="1"/>
  <c r="AY329" i="1"/>
  <c r="AI329" i="5"/>
  <c r="AJ329" i="6" s="1"/>
  <c r="AJ329" i="8" s="1"/>
  <c r="AJ329" i="7" s="1"/>
  <c r="AJ329" i="9" s="1"/>
  <c r="AJ329" i="10" s="1"/>
  <c r="AJ329" i="11" s="1"/>
  <c r="AJ329" i="12" s="1"/>
  <c r="AJ329" i="13" s="1"/>
  <c r="AJ329" i="14" s="1"/>
  <c r="AY328" i="1"/>
  <c r="AQ328" i="5"/>
  <c r="AR328" i="6" s="1"/>
  <c r="AR328" i="8" s="1"/>
  <c r="AR328" i="7" s="1"/>
  <c r="AR328" i="9" s="1"/>
  <c r="AR328" i="10" s="1"/>
  <c r="AR328" i="11" s="1"/>
  <c r="AR328" i="12" s="1"/>
  <c r="AR328" i="13" s="1"/>
  <c r="AR328" i="14" s="1"/>
  <c r="AO328" i="5"/>
  <c r="AP328" i="6" s="1"/>
  <c r="AP328" i="8" s="1"/>
  <c r="AP328" i="7" s="1"/>
  <c r="AP328" i="9" s="1"/>
  <c r="AP328" i="10" s="1"/>
  <c r="AP328" i="11" s="1"/>
  <c r="AP328" i="12" s="1"/>
  <c r="AP328" i="13" s="1"/>
  <c r="AP328" i="14" s="1"/>
  <c r="AM328" i="5"/>
  <c r="AN328" i="6" s="1"/>
  <c r="AN328" i="8" s="1"/>
  <c r="AN328" i="7" s="1"/>
  <c r="AN328" i="9" s="1"/>
  <c r="AN328" i="10" s="1"/>
  <c r="AN328" i="11" s="1"/>
  <c r="AN328" i="12" s="1"/>
  <c r="AN328" i="13" s="1"/>
  <c r="AN328" i="14" s="1"/>
  <c r="AI328" i="5"/>
  <c r="AJ328" i="6" s="1"/>
  <c r="AJ328" i="8" s="1"/>
  <c r="AJ328" i="7" s="1"/>
  <c r="AJ328" i="9" s="1"/>
  <c r="AJ328" i="10" s="1"/>
  <c r="AJ328" i="11" s="1"/>
  <c r="AJ328" i="12" s="1"/>
  <c r="AJ328" i="13" s="1"/>
  <c r="AJ328" i="14" s="1"/>
  <c r="AY327" i="1"/>
  <c r="AO327" i="5"/>
  <c r="AP327" i="6" s="1"/>
  <c r="AP327" i="8" s="1"/>
  <c r="AP327" i="7" s="1"/>
  <c r="AP327" i="9" s="1"/>
  <c r="AP327" i="10" s="1"/>
  <c r="AP327" i="11" s="1"/>
  <c r="AP327" i="12" s="1"/>
  <c r="AP327" i="13" s="1"/>
  <c r="AP327" i="14" s="1"/>
  <c r="AM327" i="5"/>
  <c r="AN327" i="6" s="1"/>
  <c r="AN327" i="8" s="1"/>
  <c r="AN327" i="7" s="1"/>
  <c r="AN327" i="9" s="1"/>
  <c r="AN327" i="10" s="1"/>
  <c r="AN327" i="11" s="1"/>
  <c r="AN327" i="12" s="1"/>
  <c r="AN327" i="13" s="1"/>
  <c r="AN327" i="14" s="1"/>
  <c r="AI327" i="5"/>
  <c r="AJ327" i="6" s="1"/>
  <c r="AJ327" i="8" s="1"/>
  <c r="AJ327" i="7" s="1"/>
  <c r="AJ327" i="9" s="1"/>
  <c r="AJ327" i="10" s="1"/>
  <c r="AJ327" i="11" s="1"/>
  <c r="AJ327" i="12" s="1"/>
  <c r="AJ327" i="13" s="1"/>
  <c r="AJ327" i="14" s="1"/>
  <c r="AY326" i="1"/>
  <c r="AQ326" i="5"/>
  <c r="AR326" i="6" s="1"/>
  <c r="AR326" i="8" s="1"/>
  <c r="AR326" i="7" s="1"/>
  <c r="AR326" i="9" s="1"/>
  <c r="AR326" i="10" s="1"/>
  <c r="AR326" i="11" s="1"/>
  <c r="AR326" i="12" s="1"/>
  <c r="AR326" i="13" s="1"/>
  <c r="AR326" i="14" s="1"/>
  <c r="AO326" i="5"/>
  <c r="AP326" i="6" s="1"/>
  <c r="AP326" i="8" s="1"/>
  <c r="AP326" i="7" s="1"/>
  <c r="AP326" i="9" s="1"/>
  <c r="AP326" i="10" s="1"/>
  <c r="AP326" i="11" s="1"/>
  <c r="AP326" i="12" s="1"/>
  <c r="AP326" i="13" s="1"/>
  <c r="AP326" i="14" s="1"/>
  <c r="AM326" i="5"/>
  <c r="AN326" i="6" s="1"/>
  <c r="AN326" i="8" s="1"/>
  <c r="AN326" i="7" s="1"/>
  <c r="AN326" i="9" s="1"/>
  <c r="AN326" i="10" s="1"/>
  <c r="AN326" i="11" s="1"/>
  <c r="AN326" i="12" s="1"/>
  <c r="AN326" i="13" s="1"/>
  <c r="AN326" i="14" s="1"/>
  <c r="AI326" i="5"/>
  <c r="AJ326" i="6" s="1"/>
  <c r="AJ326" i="8" s="1"/>
  <c r="AJ326" i="7" s="1"/>
  <c r="AJ326" i="9" s="1"/>
  <c r="AJ326" i="10" s="1"/>
  <c r="AJ326" i="11" s="1"/>
  <c r="AJ326" i="12" s="1"/>
  <c r="AJ326" i="13" s="1"/>
  <c r="AJ326" i="14" s="1"/>
  <c r="AY325" i="1"/>
  <c r="AQ325" i="5"/>
  <c r="AR325" i="6" s="1"/>
  <c r="AR325" i="8" s="1"/>
  <c r="AR325" i="7" s="1"/>
  <c r="AR325" i="9" s="1"/>
  <c r="AR325" i="10" s="1"/>
  <c r="AR325" i="11" s="1"/>
  <c r="AR325" i="12" s="1"/>
  <c r="AR325" i="13" s="1"/>
  <c r="AR325" i="14" s="1"/>
  <c r="AO325" i="5"/>
  <c r="AP325" i="6" s="1"/>
  <c r="AP325" i="8" s="1"/>
  <c r="AP325" i="7" s="1"/>
  <c r="AP325" i="9" s="1"/>
  <c r="AP325" i="10" s="1"/>
  <c r="AP325" i="11" s="1"/>
  <c r="AP325" i="12" s="1"/>
  <c r="AP325" i="13" s="1"/>
  <c r="AP325" i="14" s="1"/>
  <c r="AM325" i="5"/>
  <c r="AN325" i="6" s="1"/>
  <c r="AN325" i="8" s="1"/>
  <c r="AN325" i="7" s="1"/>
  <c r="AN325" i="9" s="1"/>
  <c r="AN325" i="10" s="1"/>
  <c r="AN325" i="11" s="1"/>
  <c r="AN325" i="12" s="1"/>
  <c r="AN325" i="13" s="1"/>
  <c r="AN325" i="14" s="1"/>
  <c r="AI325" i="5"/>
  <c r="AJ325" i="6" s="1"/>
  <c r="AJ325" i="8" s="1"/>
  <c r="AJ325" i="7" s="1"/>
  <c r="AJ325" i="9" s="1"/>
  <c r="AJ325" i="10" s="1"/>
  <c r="AJ325" i="11" s="1"/>
  <c r="AJ325" i="12" s="1"/>
  <c r="AJ325" i="13" s="1"/>
  <c r="AJ325" i="14" s="1"/>
  <c r="AQ324" i="5"/>
  <c r="AR324" i="6" s="1"/>
  <c r="AR324" i="8" s="1"/>
  <c r="AR324" i="7" s="1"/>
  <c r="AR324" i="9" s="1"/>
  <c r="AR324" i="10" s="1"/>
  <c r="AR324" i="11" s="1"/>
  <c r="AR324" i="12" s="1"/>
  <c r="AR324" i="13" s="1"/>
  <c r="AR324" i="14" s="1"/>
  <c r="AO324" i="5"/>
  <c r="AP324" i="6" s="1"/>
  <c r="AP324" i="8" s="1"/>
  <c r="AP324" i="7" s="1"/>
  <c r="AP324" i="9" s="1"/>
  <c r="AP324" i="10" s="1"/>
  <c r="AP324" i="11" s="1"/>
  <c r="AP324" i="12" s="1"/>
  <c r="AP324" i="13" s="1"/>
  <c r="AP324" i="14" s="1"/>
  <c r="AM324" i="5"/>
  <c r="AN324" i="6" s="1"/>
  <c r="AN324" i="8" s="1"/>
  <c r="AN324" i="7" s="1"/>
  <c r="AN324" i="9" s="1"/>
  <c r="AN324" i="10" s="1"/>
  <c r="AN324" i="11" s="1"/>
  <c r="AN324" i="12" s="1"/>
  <c r="AN324" i="13" s="1"/>
  <c r="AN324" i="14" s="1"/>
  <c r="AY324" i="1"/>
  <c r="AI324" i="5"/>
  <c r="AJ324" i="6" s="1"/>
  <c r="AJ324" i="8" s="1"/>
  <c r="AJ324" i="7" s="1"/>
  <c r="AJ324" i="9" s="1"/>
  <c r="AJ324" i="10" s="1"/>
  <c r="AJ324" i="11" s="1"/>
  <c r="AJ324" i="12" s="1"/>
  <c r="AJ324" i="13" s="1"/>
  <c r="AJ324" i="14" s="1"/>
  <c r="AQ323" i="5"/>
  <c r="AR323" i="6" s="1"/>
  <c r="AR323" i="8" s="1"/>
  <c r="AR323" i="7" s="1"/>
  <c r="AR323" i="9" s="1"/>
  <c r="AR323" i="10" s="1"/>
  <c r="AR323" i="11" s="1"/>
  <c r="AR323" i="12" s="1"/>
  <c r="AR323" i="13" s="1"/>
  <c r="AR323" i="14" s="1"/>
  <c r="AO323" i="5"/>
  <c r="AP323" i="6" s="1"/>
  <c r="AP323" i="8" s="1"/>
  <c r="AP323" i="7" s="1"/>
  <c r="AP323" i="9" s="1"/>
  <c r="AP323" i="10" s="1"/>
  <c r="AP323" i="11" s="1"/>
  <c r="AP323" i="12" s="1"/>
  <c r="AP323" i="13" s="1"/>
  <c r="AP323" i="14" s="1"/>
  <c r="AM323" i="5"/>
  <c r="AN323" i="6" s="1"/>
  <c r="AN323" i="8" s="1"/>
  <c r="AN323" i="7" s="1"/>
  <c r="AN323" i="9" s="1"/>
  <c r="AN323" i="10" s="1"/>
  <c r="AN323" i="11" s="1"/>
  <c r="AN323" i="12" s="1"/>
  <c r="AN323" i="13" s="1"/>
  <c r="AN323" i="14" s="1"/>
  <c r="AY323" i="1"/>
  <c r="AI323" i="5"/>
  <c r="AJ323" i="6" s="1"/>
  <c r="AJ323" i="8" s="1"/>
  <c r="AJ323" i="7" s="1"/>
  <c r="AJ323" i="9" s="1"/>
  <c r="AJ323" i="10" s="1"/>
  <c r="AJ323" i="11" s="1"/>
  <c r="AJ323" i="12" s="1"/>
  <c r="AJ323" i="13" s="1"/>
  <c r="AJ323" i="14" s="1"/>
  <c r="AQ322" i="5"/>
  <c r="AR322" i="6" s="1"/>
  <c r="AR322" i="8" s="1"/>
  <c r="AR322" i="7" s="1"/>
  <c r="AR322" i="9" s="1"/>
  <c r="AR322" i="10" s="1"/>
  <c r="AR322" i="11" s="1"/>
  <c r="AR322" i="12" s="1"/>
  <c r="AR322" i="13" s="1"/>
  <c r="AR322" i="14" s="1"/>
  <c r="AO322" i="5"/>
  <c r="AP322" i="6" s="1"/>
  <c r="AP322" i="8" s="1"/>
  <c r="AP322" i="7" s="1"/>
  <c r="AP322" i="9" s="1"/>
  <c r="AP322" i="10" s="1"/>
  <c r="AP322" i="11" s="1"/>
  <c r="AP322" i="12" s="1"/>
  <c r="AP322" i="13" s="1"/>
  <c r="AP322" i="14" s="1"/>
  <c r="AM322" i="5"/>
  <c r="AN322" i="6" s="1"/>
  <c r="AN322" i="8" s="1"/>
  <c r="AN322" i="7" s="1"/>
  <c r="AN322" i="9" s="1"/>
  <c r="AN322" i="10" s="1"/>
  <c r="AN322" i="11" s="1"/>
  <c r="AN322" i="12" s="1"/>
  <c r="AN322" i="13" s="1"/>
  <c r="AN322" i="14" s="1"/>
  <c r="AY322" i="1"/>
  <c r="AI322" i="5"/>
  <c r="AJ322" i="6" s="1"/>
  <c r="AJ322" i="8" s="1"/>
  <c r="AJ322" i="7" s="1"/>
  <c r="AJ322" i="9" s="1"/>
  <c r="AJ322" i="10" s="1"/>
  <c r="AJ322" i="11" s="1"/>
  <c r="AJ322" i="12" s="1"/>
  <c r="AJ322" i="13" s="1"/>
  <c r="AJ322" i="14" s="1"/>
  <c r="AQ321" i="5"/>
  <c r="AR321" i="6" s="1"/>
  <c r="AR321" i="8" s="1"/>
  <c r="AR321" i="7" s="1"/>
  <c r="AR321" i="9" s="1"/>
  <c r="AR321" i="10" s="1"/>
  <c r="AR321" i="11" s="1"/>
  <c r="AR321" i="12" s="1"/>
  <c r="AR321" i="13" s="1"/>
  <c r="AR321" i="14" s="1"/>
  <c r="AO321" i="5"/>
  <c r="AP321" i="6" s="1"/>
  <c r="AP321" i="8" s="1"/>
  <c r="AP321" i="7" s="1"/>
  <c r="AP321" i="9" s="1"/>
  <c r="AP321" i="10" s="1"/>
  <c r="AP321" i="11" s="1"/>
  <c r="AP321" i="12" s="1"/>
  <c r="AP321" i="13" s="1"/>
  <c r="AP321" i="14" s="1"/>
  <c r="AM321" i="5"/>
  <c r="AN321" i="6" s="1"/>
  <c r="AN321" i="8" s="1"/>
  <c r="AN321" i="7" s="1"/>
  <c r="AN321" i="9" s="1"/>
  <c r="AN321" i="10" s="1"/>
  <c r="AN321" i="11" s="1"/>
  <c r="AN321" i="12" s="1"/>
  <c r="AN321" i="13" s="1"/>
  <c r="AN321" i="14" s="1"/>
  <c r="AY321" i="1"/>
  <c r="AI321" i="5"/>
  <c r="AJ321" i="6" s="1"/>
  <c r="AJ321" i="8" s="1"/>
  <c r="AJ321" i="7" s="1"/>
  <c r="AJ321" i="9" s="1"/>
  <c r="AJ321" i="10" s="1"/>
  <c r="AJ321" i="11" s="1"/>
  <c r="AJ321" i="12" s="1"/>
  <c r="AJ321" i="13" s="1"/>
  <c r="AJ321" i="14" s="1"/>
  <c r="AQ320" i="5"/>
  <c r="AR320" i="6" s="1"/>
  <c r="AR320" i="8" s="1"/>
  <c r="AR320" i="7" s="1"/>
  <c r="AR320" i="9" s="1"/>
  <c r="AR320" i="10" s="1"/>
  <c r="AR320" i="11" s="1"/>
  <c r="AR320" i="12" s="1"/>
  <c r="AR320" i="13" s="1"/>
  <c r="AR320" i="14" s="1"/>
  <c r="AO320" i="5"/>
  <c r="AP320" i="6" s="1"/>
  <c r="AP320" i="8" s="1"/>
  <c r="AP320" i="7" s="1"/>
  <c r="AP320" i="9" s="1"/>
  <c r="AP320" i="10" s="1"/>
  <c r="AP320" i="11" s="1"/>
  <c r="AP320" i="12" s="1"/>
  <c r="AP320" i="13" s="1"/>
  <c r="AP320" i="14" s="1"/>
  <c r="AM320" i="5"/>
  <c r="AN320" i="6" s="1"/>
  <c r="AN320" i="8" s="1"/>
  <c r="AN320" i="7" s="1"/>
  <c r="AN320" i="9" s="1"/>
  <c r="AN320" i="10" s="1"/>
  <c r="AN320" i="11" s="1"/>
  <c r="AN320" i="12" s="1"/>
  <c r="AN320" i="13" s="1"/>
  <c r="AN320" i="14" s="1"/>
  <c r="AY320" i="1"/>
  <c r="AI320" i="5"/>
  <c r="AJ320" i="6" s="1"/>
  <c r="AJ320" i="8" s="1"/>
  <c r="AJ320" i="7" s="1"/>
  <c r="AJ320" i="9" s="1"/>
  <c r="AJ320" i="10" s="1"/>
  <c r="AJ320" i="11" s="1"/>
  <c r="AJ320" i="12" s="1"/>
  <c r="AJ320" i="13" s="1"/>
  <c r="AJ320" i="14" s="1"/>
  <c r="AQ319" i="5"/>
  <c r="AR319" i="6" s="1"/>
  <c r="AR319" i="8" s="1"/>
  <c r="AR319" i="7" s="1"/>
  <c r="AR319" i="9" s="1"/>
  <c r="AR319" i="10" s="1"/>
  <c r="AR319" i="11" s="1"/>
  <c r="AR319" i="12" s="1"/>
  <c r="AR319" i="13" s="1"/>
  <c r="AR319" i="14" s="1"/>
  <c r="AM319" i="5"/>
  <c r="AN319" i="6" s="1"/>
  <c r="AN319" i="8" s="1"/>
  <c r="AN319" i="7" s="1"/>
  <c r="AN319" i="9" s="1"/>
  <c r="AN319" i="10" s="1"/>
  <c r="AN319" i="11" s="1"/>
  <c r="AN319" i="12" s="1"/>
  <c r="AN319" i="13" s="1"/>
  <c r="AN319" i="14" s="1"/>
  <c r="AY319" i="1"/>
  <c r="AI319" i="5"/>
  <c r="AJ319" i="6" s="1"/>
  <c r="AJ319" i="8" s="1"/>
  <c r="AJ319" i="7" s="1"/>
  <c r="AJ319" i="9" s="1"/>
  <c r="AJ319" i="10" s="1"/>
  <c r="AJ319" i="11" s="1"/>
  <c r="AJ319" i="12" s="1"/>
  <c r="AJ319" i="13" s="1"/>
  <c r="AJ319" i="14" s="1"/>
  <c r="AQ318" i="5"/>
  <c r="AR318" i="6" s="1"/>
  <c r="AR318" i="8" s="1"/>
  <c r="AR318" i="7" s="1"/>
  <c r="AR318" i="9" s="1"/>
  <c r="AR318" i="10" s="1"/>
  <c r="AR318" i="11" s="1"/>
  <c r="AR318" i="12" s="1"/>
  <c r="AR318" i="13" s="1"/>
  <c r="AR318" i="14" s="1"/>
  <c r="AO318" i="5"/>
  <c r="AP318" i="6" s="1"/>
  <c r="AP318" i="8" s="1"/>
  <c r="AP318" i="7" s="1"/>
  <c r="AP318" i="9" s="1"/>
  <c r="AP318" i="10" s="1"/>
  <c r="AP318" i="11" s="1"/>
  <c r="AP318" i="12" s="1"/>
  <c r="AP318" i="13" s="1"/>
  <c r="AP318" i="14" s="1"/>
  <c r="AM318" i="5"/>
  <c r="AN318" i="6" s="1"/>
  <c r="AN318" i="8" s="1"/>
  <c r="AN318" i="7" s="1"/>
  <c r="AN318" i="9" s="1"/>
  <c r="AN318" i="10" s="1"/>
  <c r="AN318" i="11" s="1"/>
  <c r="AN318" i="12" s="1"/>
  <c r="AN318" i="13" s="1"/>
  <c r="AN318" i="14" s="1"/>
  <c r="AY318" i="1"/>
  <c r="AI318" i="5"/>
  <c r="AJ318" i="6" s="1"/>
  <c r="AJ318" i="8" s="1"/>
  <c r="AJ318" i="7" s="1"/>
  <c r="AJ318" i="9" s="1"/>
  <c r="AJ318" i="10" s="1"/>
  <c r="AJ318" i="11" s="1"/>
  <c r="AJ318" i="12" s="1"/>
  <c r="AJ318" i="13" s="1"/>
  <c r="AJ318" i="14" s="1"/>
  <c r="AQ317" i="5"/>
  <c r="AR317" i="6" s="1"/>
  <c r="AR317" i="8" s="1"/>
  <c r="AR317" i="7" s="1"/>
  <c r="AR317" i="9" s="1"/>
  <c r="AR317" i="10" s="1"/>
  <c r="AR317" i="11" s="1"/>
  <c r="AR317" i="12" s="1"/>
  <c r="AR317" i="13" s="1"/>
  <c r="AR317" i="14" s="1"/>
  <c r="AM317" i="5"/>
  <c r="AN317" i="6" s="1"/>
  <c r="AN317" i="8" s="1"/>
  <c r="AN317" i="7" s="1"/>
  <c r="AN317" i="9" s="1"/>
  <c r="AN317" i="10" s="1"/>
  <c r="AN317" i="11" s="1"/>
  <c r="AN317" i="12" s="1"/>
  <c r="AN317" i="13" s="1"/>
  <c r="AN317" i="14" s="1"/>
  <c r="AY317" i="1"/>
  <c r="AI317" i="5"/>
  <c r="AJ317" i="6" s="1"/>
  <c r="AJ317" i="8" s="1"/>
  <c r="AJ317" i="7" s="1"/>
  <c r="AJ317" i="9" s="1"/>
  <c r="AJ317" i="10" s="1"/>
  <c r="AJ317" i="11" s="1"/>
  <c r="AJ317" i="12" s="1"/>
  <c r="AJ317" i="13" s="1"/>
  <c r="AJ317" i="14" s="1"/>
  <c r="AQ316" i="5"/>
  <c r="AR316" i="6" s="1"/>
  <c r="AR316" i="8" s="1"/>
  <c r="AR316" i="7" s="1"/>
  <c r="AR316" i="9" s="1"/>
  <c r="AR316" i="10" s="1"/>
  <c r="AR316" i="11" s="1"/>
  <c r="AR316" i="12" s="1"/>
  <c r="AR316" i="13" s="1"/>
  <c r="AR316" i="14" s="1"/>
  <c r="AM316" i="5"/>
  <c r="AN316" i="6" s="1"/>
  <c r="AN316" i="8" s="1"/>
  <c r="AN316" i="7" s="1"/>
  <c r="AN316" i="9" s="1"/>
  <c r="AN316" i="10" s="1"/>
  <c r="AN316" i="11" s="1"/>
  <c r="AN316" i="12" s="1"/>
  <c r="AN316" i="13" s="1"/>
  <c r="AN316" i="14" s="1"/>
  <c r="AY316" i="1"/>
  <c r="AI316" i="5"/>
  <c r="AJ316" i="6" s="1"/>
  <c r="AJ316" i="8" s="1"/>
  <c r="AJ316" i="7" s="1"/>
  <c r="AJ316" i="9" s="1"/>
  <c r="AJ316" i="10" s="1"/>
  <c r="AJ316" i="11" s="1"/>
  <c r="AJ316" i="12" s="1"/>
  <c r="AJ316" i="13" s="1"/>
  <c r="AJ316" i="14" s="1"/>
  <c r="AQ315" i="5"/>
  <c r="AR315" i="6" s="1"/>
  <c r="AR315" i="8" s="1"/>
  <c r="AR315" i="7" s="1"/>
  <c r="AR315" i="9" s="1"/>
  <c r="AR315" i="10" s="1"/>
  <c r="AR315" i="11" s="1"/>
  <c r="AR315" i="12" s="1"/>
  <c r="AR315" i="13" s="1"/>
  <c r="AR315" i="14" s="1"/>
  <c r="AO315" i="5"/>
  <c r="AP315" i="6" s="1"/>
  <c r="AP315" i="8" s="1"/>
  <c r="AP315" i="7" s="1"/>
  <c r="AP315" i="9" s="1"/>
  <c r="AP315" i="10" s="1"/>
  <c r="AP315" i="11" s="1"/>
  <c r="AP315" i="12" s="1"/>
  <c r="AP315" i="13" s="1"/>
  <c r="AP315" i="14" s="1"/>
  <c r="AM315" i="5"/>
  <c r="AN315" i="6" s="1"/>
  <c r="AN315" i="8" s="1"/>
  <c r="AN315" i="7" s="1"/>
  <c r="AN315" i="9" s="1"/>
  <c r="AN315" i="10" s="1"/>
  <c r="AN315" i="11" s="1"/>
  <c r="AN315" i="12" s="1"/>
  <c r="AN315" i="13" s="1"/>
  <c r="AN315" i="14" s="1"/>
  <c r="AY315" i="1"/>
  <c r="AI315" i="5"/>
  <c r="AJ315" i="6" s="1"/>
  <c r="AJ315" i="8" s="1"/>
  <c r="AJ315" i="7" s="1"/>
  <c r="AJ315" i="9" s="1"/>
  <c r="AJ315" i="10" s="1"/>
  <c r="AJ315" i="11" s="1"/>
  <c r="AJ315" i="12" s="1"/>
  <c r="AJ315" i="13" s="1"/>
  <c r="AJ315" i="14" s="1"/>
  <c r="AQ314" i="5"/>
  <c r="AR314" i="6" s="1"/>
  <c r="AR314" i="8" s="1"/>
  <c r="AR314" i="7" s="1"/>
  <c r="AR314" i="9" s="1"/>
  <c r="AR314" i="10" s="1"/>
  <c r="AR314" i="11" s="1"/>
  <c r="AR314" i="12" s="1"/>
  <c r="AR314" i="13" s="1"/>
  <c r="AR314" i="14" s="1"/>
  <c r="AM314" i="5"/>
  <c r="AN314" i="6" s="1"/>
  <c r="AN314" i="8" s="1"/>
  <c r="AN314" i="7" s="1"/>
  <c r="AN314" i="9" s="1"/>
  <c r="AN314" i="10" s="1"/>
  <c r="AN314" i="11" s="1"/>
  <c r="AN314" i="12" s="1"/>
  <c r="AN314" i="13" s="1"/>
  <c r="AN314" i="14" s="1"/>
  <c r="AY314" i="1"/>
  <c r="AI314" i="5"/>
  <c r="AJ314" i="6" s="1"/>
  <c r="AJ314" i="8" s="1"/>
  <c r="AJ314" i="7" s="1"/>
  <c r="AJ314" i="9" s="1"/>
  <c r="AJ314" i="10" s="1"/>
  <c r="AJ314" i="11" s="1"/>
  <c r="AJ314" i="12" s="1"/>
  <c r="AJ314" i="13" s="1"/>
  <c r="AJ314" i="14" s="1"/>
  <c r="AQ313" i="5"/>
  <c r="AR313" i="6" s="1"/>
  <c r="AR313" i="8" s="1"/>
  <c r="AR313" i="7" s="1"/>
  <c r="AR313" i="9" s="1"/>
  <c r="AR313" i="10" s="1"/>
  <c r="AR313" i="11" s="1"/>
  <c r="AR313" i="12" s="1"/>
  <c r="AR313" i="13" s="1"/>
  <c r="AR313" i="14" s="1"/>
  <c r="AM313" i="5"/>
  <c r="AN313" i="6" s="1"/>
  <c r="AN313" i="8" s="1"/>
  <c r="AN313" i="7" s="1"/>
  <c r="AN313" i="9" s="1"/>
  <c r="AN313" i="10" s="1"/>
  <c r="AN313" i="11" s="1"/>
  <c r="AN313" i="12" s="1"/>
  <c r="AN313" i="13" s="1"/>
  <c r="AN313" i="14" s="1"/>
  <c r="AY313" i="1"/>
  <c r="AI313" i="5"/>
  <c r="AJ313" i="6" s="1"/>
  <c r="AJ313" i="8" s="1"/>
  <c r="AJ313" i="7" s="1"/>
  <c r="AJ313" i="9" s="1"/>
  <c r="AJ313" i="10" s="1"/>
  <c r="AJ313" i="11" s="1"/>
  <c r="AJ313" i="12" s="1"/>
  <c r="AJ313" i="13" s="1"/>
  <c r="AJ313" i="14" s="1"/>
  <c r="AY312" i="1"/>
  <c r="AQ312" i="5"/>
  <c r="AR312" i="6" s="1"/>
  <c r="AR312" i="8" s="1"/>
  <c r="AR312" i="7" s="1"/>
  <c r="AR312" i="9" s="1"/>
  <c r="AR312" i="10" s="1"/>
  <c r="AR312" i="11" s="1"/>
  <c r="AR312" i="12" s="1"/>
  <c r="AR312" i="13" s="1"/>
  <c r="AR312" i="14" s="1"/>
  <c r="AO312" i="5"/>
  <c r="AP312" i="6" s="1"/>
  <c r="AP312" i="8" s="1"/>
  <c r="AP312" i="7" s="1"/>
  <c r="AP312" i="9" s="1"/>
  <c r="AP312" i="10" s="1"/>
  <c r="AP312" i="11" s="1"/>
  <c r="AP312" i="12" s="1"/>
  <c r="AP312" i="13" s="1"/>
  <c r="AP312" i="14" s="1"/>
  <c r="AM312" i="5"/>
  <c r="AN312" i="6" s="1"/>
  <c r="AN312" i="8" s="1"/>
  <c r="AN312" i="7" s="1"/>
  <c r="AN312" i="9" s="1"/>
  <c r="AN312" i="10" s="1"/>
  <c r="AN312" i="11" s="1"/>
  <c r="AN312" i="12" s="1"/>
  <c r="AN312" i="13" s="1"/>
  <c r="AN312" i="14" s="1"/>
  <c r="AI312" i="5"/>
  <c r="AJ312" i="6" s="1"/>
  <c r="AJ312" i="8" s="1"/>
  <c r="AJ312" i="7" s="1"/>
  <c r="AJ312" i="9" s="1"/>
  <c r="AJ312" i="10" s="1"/>
  <c r="AJ312" i="11" s="1"/>
  <c r="AJ312" i="12" s="1"/>
  <c r="AJ312" i="13" s="1"/>
  <c r="AJ312" i="14" s="1"/>
  <c r="AO311" i="5"/>
  <c r="AP311" i="6" s="1"/>
  <c r="AP311" i="8" s="1"/>
  <c r="AP311" i="7" s="1"/>
  <c r="AP311" i="9" s="1"/>
  <c r="AP311" i="10" s="1"/>
  <c r="AP311" i="11" s="1"/>
  <c r="AP311" i="12" s="1"/>
  <c r="AP311" i="13" s="1"/>
  <c r="AP311" i="14" s="1"/>
  <c r="AY311" i="1"/>
  <c r="AM311" i="5"/>
  <c r="AN311" i="6" s="1"/>
  <c r="AN311" i="8" s="1"/>
  <c r="AN311" i="7" s="1"/>
  <c r="AN311" i="9" s="1"/>
  <c r="AN311" i="10" s="1"/>
  <c r="AN311" i="11" s="1"/>
  <c r="AN311" i="12" s="1"/>
  <c r="AN311" i="13" s="1"/>
  <c r="AN311" i="14" s="1"/>
  <c r="AI311" i="5"/>
  <c r="AJ311" i="6" s="1"/>
  <c r="AJ311" i="8" s="1"/>
  <c r="AJ311" i="7" s="1"/>
  <c r="AJ311" i="9" s="1"/>
  <c r="AJ311" i="10" s="1"/>
  <c r="AJ311" i="11" s="1"/>
  <c r="AJ311" i="12" s="1"/>
  <c r="AJ311" i="13" s="1"/>
  <c r="AJ311" i="14" s="1"/>
  <c r="AY310" i="1"/>
  <c r="AQ310" i="5"/>
  <c r="AR310" i="6" s="1"/>
  <c r="AR310" i="8" s="1"/>
  <c r="AR310" i="7" s="1"/>
  <c r="AR310" i="9" s="1"/>
  <c r="AR310" i="10" s="1"/>
  <c r="AR310" i="11" s="1"/>
  <c r="AR310" i="12" s="1"/>
  <c r="AR310" i="13" s="1"/>
  <c r="AR310" i="14" s="1"/>
  <c r="AM310" i="5"/>
  <c r="AN310" i="6" s="1"/>
  <c r="AN310" i="8" s="1"/>
  <c r="AN310" i="7" s="1"/>
  <c r="AN310" i="9" s="1"/>
  <c r="AN310" i="10" s="1"/>
  <c r="AN310" i="11" s="1"/>
  <c r="AN310" i="12" s="1"/>
  <c r="AN310" i="13" s="1"/>
  <c r="AN310" i="14" s="1"/>
  <c r="AI310" i="5"/>
  <c r="AJ310" i="6" s="1"/>
  <c r="AJ310" i="8" s="1"/>
  <c r="AJ310" i="7" s="1"/>
  <c r="AJ310" i="9" s="1"/>
  <c r="AJ310" i="10" s="1"/>
  <c r="AJ310" i="11" s="1"/>
  <c r="AJ310" i="12" s="1"/>
  <c r="AJ310" i="13" s="1"/>
  <c r="AJ310" i="14" s="1"/>
  <c r="AY309" i="1"/>
  <c r="AQ309" i="5"/>
  <c r="AR309" i="6" s="1"/>
  <c r="AR309" i="8" s="1"/>
  <c r="AR309" i="7" s="1"/>
  <c r="AR309" i="9" s="1"/>
  <c r="AR309" i="10" s="1"/>
  <c r="AR309" i="11" s="1"/>
  <c r="AR309" i="12" s="1"/>
  <c r="AR309" i="13" s="1"/>
  <c r="AR309" i="14" s="1"/>
  <c r="AO309" i="5"/>
  <c r="AP309" i="6" s="1"/>
  <c r="AP309" i="8" s="1"/>
  <c r="AP309" i="7" s="1"/>
  <c r="AP309" i="9" s="1"/>
  <c r="AP309" i="10" s="1"/>
  <c r="AP309" i="11" s="1"/>
  <c r="AP309" i="12" s="1"/>
  <c r="AP309" i="13" s="1"/>
  <c r="AP309" i="14" s="1"/>
  <c r="AM309" i="5"/>
  <c r="AN309" i="6" s="1"/>
  <c r="AN309" i="8" s="1"/>
  <c r="AN309" i="7" s="1"/>
  <c r="AN309" i="9" s="1"/>
  <c r="AN309" i="10" s="1"/>
  <c r="AN309" i="11" s="1"/>
  <c r="AN309" i="12" s="1"/>
  <c r="AN309" i="13" s="1"/>
  <c r="AN309" i="14" s="1"/>
  <c r="AI309" i="5"/>
  <c r="AJ309" i="6" s="1"/>
  <c r="AJ309" i="8" s="1"/>
  <c r="AJ309" i="7" s="1"/>
  <c r="AJ309" i="9" s="1"/>
  <c r="AJ309" i="10" s="1"/>
  <c r="AJ309" i="11" s="1"/>
  <c r="AJ309" i="12" s="1"/>
  <c r="AJ309" i="13" s="1"/>
  <c r="AJ309" i="14" s="1"/>
  <c r="AY308" i="1"/>
  <c r="AQ308" i="5"/>
  <c r="AR308" i="6" s="1"/>
  <c r="AR308" i="8" s="1"/>
  <c r="AR308" i="7" s="1"/>
  <c r="AR308" i="9" s="1"/>
  <c r="AR308" i="10" s="1"/>
  <c r="AR308" i="11" s="1"/>
  <c r="AR308" i="12" s="1"/>
  <c r="AR308" i="13" s="1"/>
  <c r="AR308" i="14" s="1"/>
  <c r="AM308" i="5"/>
  <c r="AN308" i="6" s="1"/>
  <c r="AN308" i="8" s="1"/>
  <c r="AN308" i="7" s="1"/>
  <c r="AN308" i="9" s="1"/>
  <c r="AN308" i="10" s="1"/>
  <c r="AN308" i="11" s="1"/>
  <c r="AN308" i="12" s="1"/>
  <c r="AN308" i="13" s="1"/>
  <c r="AN308" i="14" s="1"/>
  <c r="AI308" i="5"/>
  <c r="AJ308" i="6" s="1"/>
  <c r="AJ308" i="8" s="1"/>
  <c r="AJ308" i="7" s="1"/>
  <c r="AJ308" i="9" s="1"/>
  <c r="AJ308" i="10" s="1"/>
  <c r="AJ308" i="11" s="1"/>
  <c r="AJ308" i="12" s="1"/>
  <c r="AJ308" i="13" s="1"/>
  <c r="AJ308" i="14" s="1"/>
  <c r="AY307" i="1"/>
  <c r="AQ307" i="5"/>
  <c r="AR307" i="6" s="1"/>
  <c r="AR307" i="8" s="1"/>
  <c r="AR307" i="7" s="1"/>
  <c r="AR307" i="9" s="1"/>
  <c r="AR307" i="10" s="1"/>
  <c r="AR307" i="11" s="1"/>
  <c r="AR307" i="12" s="1"/>
  <c r="AR307" i="13" s="1"/>
  <c r="AR307" i="14" s="1"/>
  <c r="AM307" i="5"/>
  <c r="AN307" i="6" s="1"/>
  <c r="AN307" i="8" s="1"/>
  <c r="AN307" i="7" s="1"/>
  <c r="AN307" i="9" s="1"/>
  <c r="AN307" i="10" s="1"/>
  <c r="AN307" i="11" s="1"/>
  <c r="AN307" i="12" s="1"/>
  <c r="AN307" i="13" s="1"/>
  <c r="AN307" i="14" s="1"/>
  <c r="AI307" i="5"/>
  <c r="AJ307" i="6" s="1"/>
  <c r="AJ307" i="8" s="1"/>
  <c r="AJ307" i="7" s="1"/>
  <c r="AJ307" i="9" s="1"/>
  <c r="AJ307" i="10" s="1"/>
  <c r="AJ307" i="11" s="1"/>
  <c r="AJ307" i="12" s="1"/>
  <c r="AJ307" i="13" s="1"/>
  <c r="AJ307" i="14" s="1"/>
  <c r="AQ306" i="5"/>
  <c r="AR306" i="6" s="1"/>
  <c r="AR306" i="8" s="1"/>
  <c r="AR306" i="7" s="1"/>
  <c r="AR306" i="9" s="1"/>
  <c r="AR306" i="10" s="1"/>
  <c r="AR306" i="11" s="1"/>
  <c r="AR306" i="12" s="1"/>
  <c r="AR306" i="13" s="1"/>
  <c r="AR306" i="14" s="1"/>
  <c r="AO306" i="5"/>
  <c r="AP306" i="6" s="1"/>
  <c r="AP306" i="8" s="1"/>
  <c r="AP306" i="7" s="1"/>
  <c r="AP306" i="9" s="1"/>
  <c r="AP306" i="10" s="1"/>
  <c r="AP306" i="11" s="1"/>
  <c r="AP306" i="12" s="1"/>
  <c r="AP306" i="13" s="1"/>
  <c r="AP306" i="14" s="1"/>
  <c r="AM306" i="5"/>
  <c r="AN306" i="6" s="1"/>
  <c r="AN306" i="8" s="1"/>
  <c r="AN306" i="7" s="1"/>
  <c r="AN306" i="9" s="1"/>
  <c r="AN306" i="10" s="1"/>
  <c r="AN306" i="11" s="1"/>
  <c r="AN306" i="12" s="1"/>
  <c r="AN306" i="13" s="1"/>
  <c r="AN306" i="14" s="1"/>
  <c r="AY306" i="1"/>
  <c r="AI306" i="5"/>
  <c r="AJ306" i="6" s="1"/>
  <c r="AJ306" i="8" s="1"/>
  <c r="AJ306" i="7" s="1"/>
  <c r="AJ306" i="9" s="1"/>
  <c r="AJ306" i="10" s="1"/>
  <c r="AJ306" i="11" s="1"/>
  <c r="AJ306" i="12" s="1"/>
  <c r="AJ306" i="13" s="1"/>
  <c r="AJ306" i="14" s="1"/>
  <c r="AY305" i="1"/>
  <c r="AQ305" i="5"/>
  <c r="AR305" i="6" s="1"/>
  <c r="AR305" i="8" s="1"/>
  <c r="AR305" i="7" s="1"/>
  <c r="AR305" i="9" s="1"/>
  <c r="AR305" i="10" s="1"/>
  <c r="AR305" i="11" s="1"/>
  <c r="AR305" i="12" s="1"/>
  <c r="AR305" i="13" s="1"/>
  <c r="AR305" i="14" s="1"/>
  <c r="AO305" i="5"/>
  <c r="AP305" i="6" s="1"/>
  <c r="AP305" i="8" s="1"/>
  <c r="AP305" i="7" s="1"/>
  <c r="AP305" i="9" s="1"/>
  <c r="AP305" i="10" s="1"/>
  <c r="AP305" i="11" s="1"/>
  <c r="AP305" i="12" s="1"/>
  <c r="AP305" i="13" s="1"/>
  <c r="AP305" i="14" s="1"/>
  <c r="AM305" i="5"/>
  <c r="AN305" i="6" s="1"/>
  <c r="AN305" i="8" s="1"/>
  <c r="AN305" i="7" s="1"/>
  <c r="AN305" i="9" s="1"/>
  <c r="AN305" i="10" s="1"/>
  <c r="AN305" i="11" s="1"/>
  <c r="AN305" i="12" s="1"/>
  <c r="AN305" i="13" s="1"/>
  <c r="AN305" i="14" s="1"/>
  <c r="AI305" i="5"/>
  <c r="AJ305" i="6" s="1"/>
  <c r="AJ305" i="8" s="1"/>
  <c r="AJ305" i="7" s="1"/>
  <c r="AJ305" i="9" s="1"/>
  <c r="AJ305" i="10" s="1"/>
  <c r="AJ305" i="11" s="1"/>
  <c r="AJ305" i="12" s="1"/>
  <c r="AJ305" i="13" s="1"/>
  <c r="AJ305" i="14" s="1"/>
  <c r="AY304" i="1"/>
  <c r="AQ304" i="5"/>
  <c r="AR304" i="6" s="1"/>
  <c r="AR304" i="8" s="1"/>
  <c r="AR304" i="7" s="1"/>
  <c r="AR304" i="9" s="1"/>
  <c r="AR304" i="10" s="1"/>
  <c r="AR304" i="11" s="1"/>
  <c r="AR304" i="12" s="1"/>
  <c r="AR304" i="13" s="1"/>
  <c r="AR304" i="14" s="1"/>
  <c r="AO304" i="5"/>
  <c r="AP304" i="6" s="1"/>
  <c r="AP304" i="8" s="1"/>
  <c r="AP304" i="7" s="1"/>
  <c r="AP304" i="9" s="1"/>
  <c r="AP304" i="10" s="1"/>
  <c r="AP304" i="11" s="1"/>
  <c r="AP304" i="12" s="1"/>
  <c r="AP304" i="13" s="1"/>
  <c r="AP304" i="14" s="1"/>
  <c r="AM304" i="5"/>
  <c r="AN304" i="6" s="1"/>
  <c r="AN304" i="8" s="1"/>
  <c r="AN304" i="7" s="1"/>
  <c r="AN304" i="9" s="1"/>
  <c r="AN304" i="10" s="1"/>
  <c r="AN304" i="11" s="1"/>
  <c r="AN304" i="12" s="1"/>
  <c r="AN304" i="13" s="1"/>
  <c r="AN304" i="14" s="1"/>
  <c r="AI304" i="5"/>
  <c r="AJ304" i="6" s="1"/>
  <c r="AJ304" i="8" s="1"/>
  <c r="AJ304" i="7" s="1"/>
  <c r="AJ304" i="9" s="1"/>
  <c r="AJ304" i="10" s="1"/>
  <c r="AJ304" i="11" s="1"/>
  <c r="AJ304" i="12" s="1"/>
  <c r="AJ304" i="13" s="1"/>
  <c r="AJ304" i="14" s="1"/>
  <c r="AY303" i="1"/>
  <c r="AO303" i="5"/>
  <c r="AP303" i="6" s="1"/>
  <c r="AP303" i="8" s="1"/>
  <c r="AP303" i="7" s="1"/>
  <c r="AP303" i="9" s="1"/>
  <c r="AP303" i="10" s="1"/>
  <c r="AP303" i="11" s="1"/>
  <c r="AP303" i="12" s="1"/>
  <c r="AP303" i="13" s="1"/>
  <c r="AP303" i="14" s="1"/>
  <c r="AM303" i="5"/>
  <c r="AN303" i="6" s="1"/>
  <c r="AN303" i="8" s="1"/>
  <c r="AN303" i="7" s="1"/>
  <c r="AN303" i="9" s="1"/>
  <c r="AN303" i="10" s="1"/>
  <c r="AN303" i="11" s="1"/>
  <c r="AN303" i="12" s="1"/>
  <c r="AN303" i="13" s="1"/>
  <c r="AN303" i="14" s="1"/>
  <c r="AI303" i="5"/>
  <c r="AJ303" i="6" s="1"/>
  <c r="AJ303" i="8" s="1"/>
  <c r="AJ303" i="7" s="1"/>
  <c r="AJ303" i="9" s="1"/>
  <c r="AJ303" i="10" s="1"/>
  <c r="AJ303" i="11" s="1"/>
  <c r="AJ303" i="12" s="1"/>
  <c r="AJ303" i="13" s="1"/>
  <c r="AJ303" i="14" s="1"/>
  <c r="AQ302" i="5"/>
  <c r="AR302" i="6" s="1"/>
  <c r="AR302" i="8" s="1"/>
  <c r="AR302" i="7" s="1"/>
  <c r="AR302" i="9" s="1"/>
  <c r="AR302" i="10" s="1"/>
  <c r="AR302" i="11" s="1"/>
  <c r="AR302" i="12" s="1"/>
  <c r="AR302" i="13" s="1"/>
  <c r="AR302" i="14" s="1"/>
  <c r="AM302" i="5"/>
  <c r="AN302" i="6" s="1"/>
  <c r="AN302" i="8" s="1"/>
  <c r="AN302" i="7" s="1"/>
  <c r="AN302" i="9" s="1"/>
  <c r="AN302" i="10" s="1"/>
  <c r="AN302" i="11" s="1"/>
  <c r="AN302" i="12" s="1"/>
  <c r="AN302" i="13" s="1"/>
  <c r="AN302" i="14" s="1"/>
  <c r="AY302" i="1"/>
  <c r="AI302" i="5"/>
  <c r="AJ302" i="6" s="1"/>
  <c r="AJ302" i="8" s="1"/>
  <c r="AJ302" i="7" s="1"/>
  <c r="AJ302" i="9" s="1"/>
  <c r="AJ302" i="10" s="1"/>
  <c r="AJ302" i="11" s="1"/>
  <c r="AJ302" i="12" s="1"/>
  <c r="AJ302" i="13" s="1"/>
  <c r="AJ302" i="14" s="1"/>
  <c r="AY301" i="1"/>
  <c r="AQ301" i="5"/>
  <c r="AR301" i="6" s="1"/>
  <c r="AR301" i="8" s="1"/>
  <c r="AR301" i="7" s="1"/>
  <c r="AR301" i="9" s="1"/>
  <c r="AR301" i="10" s="1"/>
  <c r="AR301" i="11" s="1"/>
  <c r="AR301" i="12" s="1"/>
  <c r="AR301" i="13" s="1"/>
  <c r="AR301" i="14" s="1"/>
  <c r="AM301" i="5"/>
  <c r="AN301" i="6" s="1"/>
  <c r="AN301" i="8" s="1"/>
  <c r="AN301" i="7" s="1"/>
  <c r="AN301" i="9" s="1"/>
  <c r="AN301" i="10" s="1"/>
  <c r="AN301" i="11" s="1"/>
  <c r="AN301" i="12" s="1"/>
  <c r="AN301" i="13" s="1"/>
  <c r="AN301" i="14" s="1"/>
  <c r="AI301" i="5"/>
  <c r="AJ301" i="6" s="1"/>
  <c r="AJ301" i="8" s="1"/>
  <c r="AJ301" i="7" s="1"/>
  <c r="AJ301" i="9" s="1"/>
  <c r="AJ301" i="10" s="1"/>
  <c r="AJ301" i="11" s="1"/>
  <c r="AJ301" i="12" s="1"/>
  <c r="AJ301" i="13" s="1"/>
  <c r="AJ301" i="14" s="1"/>
  <c r="AO300" i="5"/>
  <c r="AP300" i="6" s="1"/>
  <c r="AP300" i="8" s="1"/>
  <c r="AP300" i="7" s="1"/>
  <c r="AP300" i="9" s="1"/>
  <c r="AP300" i="10" s="1"/>
  <c r="AP300" i="11" s="1"/>
  <c r="AP300" i="12" s="1"/>
  <c r="AP300" i="13" s="1"/>
  <c r="AP300" i="14" s="1"/>
  <c r="AY300" i="1"/>
  <c r="AM300" i="5"/>
  <c r="AN300" i="6" s="1"/>
  <c r="AN300" i="8" s="1"/>
  <c r="AN300" i="7" s="1"/>
  <c r="AN300" i="9" s="1"/>
  <c r="AN300" i="10" s="1"/>
  <c r="AN300" i="11" s="1"/>
  <c r="AN300" i="12" s="1"/>
  <c r="AN300" i="13" s="1"/>
  <c r="AN300" i="14" s="1"/>
  <c r="AI300" i="5"/>
  <c r="AJ300" i="6" s="1"/>
  <c r="AJ300" i="8" s="1"/>
  <c r="AJ300" i="7" s="1"/>
  <c r="AJ300" i="9" s="1"/>
  <c r="AJ300" i="10" s="1"/>
  <c r="AJ300" i="11" s="1"/>
  <c r="AJ300" i="12" s="1"/>
  <c r="AJ300" i="13" s="1"/>
  <c r="AJ300" i="14" s="1"/>
  <c r="AO299" i="5"/>
  <c r="AP299" i="6" s="1"/>
  <c r="AP299" i="8" s="1"/>
  <c r="AP299" i="7" s="1"/>
  <c r="AP299" i="9" s="1"/>
  <c r="AP299" i="10" s="1"/>
  <c r="AP299" i="11" s="1"/>
  <c r="AP299" i="12" s="1"/>
  <c r="AP299" i="13" s="1"/>
  <c r="AP299" i="14" s="1"/>
  <c r="AY299" i="1"/>
  <c r="AM299" i="5"/>
  <c r="AN299" i="6" s="1"/>
  <c r="AN299" i="8" s="1"/>
  <c r="AN299" i="7" s="1"/>
  <c r="AN299" i="9" s="1"/>
  <c r="AN299" i="10" s="1"/>
  <c r="AN299" i="11" s="1"/>
  <c r="AN299" i="12" s="1"/>
  <c r="AN299" i="13" s="1"/>
  <c r="AN299" i="14" s="1"/>
  <c r="AI299" i="5"/>
  <c r="AJ299" i="6" s="1"/>
  <c r="AJ299" i="8" s="1"/>
  <c r="AJ299" i="7" s="1"/>
  <c r="AJ299" i="9" s="1"/>
  <c r="AJ299" i="10" s="1"/>
  <c r="AJ299" i="11" s="1"/>
  <c r="AJ299" i="12" s="1"/>
  <c r="AJ299" i="13" s="1"/>
  <c r="AJ299" i="14" s="1"/>
  <c r="AQ298" i="5"/>
  <c r="AR298" i="6" s="1"/>
  <c r="AR298" i="8" s="1"/>
  <c r="AR298" i="7" s="1"/>
  <c r="AR298" i="9" s="1"/>
  <c r="AR298" i="10" s="1"/>
  <c r="AR298" i="11" s="1"/>
  <c r="AR298" i="12" s="1"/>
  <c r="AR298" i="13" s="1"/>
  <c r="AR298" i="14" s="1"/>
  <c r="AO298" i="5"/>
  <c r="AP298" i="6" s="1"/>
  <c r="AP298" i="8" s="1"/>
  <c r="AP298" i="7" s="1"/>
  <c r="AP298" i="9" s="1"/>
  <c r="AP298" i="10" s="1"/>
  <c r="AP298" i="11" s="1"/>
  <c r="AP298" i="12" s="1"/>
  <c r="AP298" i="13" s="1"/>
  <c r="AP298" i="14" s="1"/>
  <c r="AY298" i="1"/>
  <c r="AM298" i="5"/>
  <c r="AN298" i="6" s="1"/>
  <c r="AN298" i="8" s="1"/>
  <c r="AN298" i="7" s="1"/>
  <c r="AN298" i="9" s="1"/>
  <c r="AN298" i="10" s="1"/>
  <c r="AN298" i="11" s="1"/>
  <c r="AN298" i="12" s="1"/>
  <c r="AN298" i="13" s="1"/>
  <c r="AN298" i="14" s="1"/>
  <c r="AI298" i="5"/>
  <c r="AJ298" i="6" s="1"/>
  <c r="AJ298" i="8" s="1"/>
  <c r="AJ298" i="7" s="1"/>
  <c r="AJ298" i="9" s="1"/>
  <c r="AJ298" i="10" s="1"/>
  <c r="AJ298" i="11" s="1"/>
  <c r="AJ298" i="12" s="1"/>
  <c r="AJ298" i="13" s="1"/>
  <c r="AJ298" i="14" s="1"/>
  <c r="AO297" i="5"/>
  <c r="AP297" i="6" s="1"/>
  <c r="AP297" i="8" s="1"/>
  <c r="AP297" i="7" s="1"/>
  <c r="AP297" i="9" s="1"/>
  <c r="AP297" i="10" s="1"/>
  <c r="AP297" i="11" s="1"/>
  <c r="AP297" i="12" s="1"/>
  <c r="AP297" i="13" s="1"/>
  <c r="AP297" i="14" s="1"/>
  <c r="AY297" i="1"/>
  <c r="AM297" i="5"/>
  <c r="AN297" i="6" s="1"/>
  <c r="AN297" i="8" s="1"/>
  <c r="AN297" i="7" s="1"/>
  <c r="AN297" i="9" s="1"/>
  <c r="AN297" i="10" s="1"/>
  <c r="AN297" i="11" s="1"/>
  <c r="AN297" i="12" s="1"/>
  <c r="AN297" i="13" s="1"/>
  <c r="AN297" i="14" s="1"/>
  <c r="AI297" i="5"/>
  <c r="AJ297" i="6" s="1"/>
  <c r="AJ297" i="8" s="1"/>
  <c r="AJ297" i="7" s="1"/>
  <c r="AJ297" i="9" s="1"/>
  <c r="AJ297" i="10" s="1"/>
  <c r="AJ297" i="11" s="1"/>
  <c r="AJ297" i="12" s="1"/>
  <c r="AJ297" i="13" s="1"/>
  <c r="AJ297" i="14" s="1"/>
  <c r="AO296" i="5"/>
  <c r="AP296" i="6" s="1"/>
  <c r="AP296" i="8" s="1"/>
  <c r="AP296" i="7" s="1"/>
  <c r="AP296" i="9" s="1"/>
  <c r="AP296" i="10" s="1"/>
  <c r="AP296" i="11" s="1"/>
  <c r="AP296" i="12" s="1"/>
  <c r="AP296" i="13" s="1"/>
  <c r="AP296" i="14" s="1"/>
  <c r="AY296" i="1"/>
  <c r="AM296" i="5"/>
  <c r="AN296" i="6" s="1"/>
  <c r="AN296" i="8" s="1"/>
  <c r="AN296" i="7" s="1"/>
  <c r="AN296" i="9" s="1"/>
  <c r="AN296" i="10" s="1"/>
  <c r="AN296" i="11" s="1"/>
  <c r="AN296" i="12" s="1"/>
  <c r="AN296" i="13" s="1"/>
  <c r="AN296" i="14" s="1"/>
  <c r="AI296" i="5"/>
  <c r="AJ296" i="6" s="1"/>
  <c r="AJ296" i="8" s="1"/>
  <c r="AJ296" i="7" s="1"/>
  <c r="AJ296" i="9" s="1"/>
  <c r="AJ296" i="10" s="1"/>
  <c r="AJ296" i="11" s="1"/>
  <c r="AJ296" i="12" s="1"/>
  <c r="AJ296" i="13" s="1"/>
  <c r="AJ296" i="14" s="1"/>
  <c r="AQ295" i="5"/>
  <c r="AR295" i="6" s="1"/>
  <c r="AR295" i="8" s="1"/>
  <c r="AR295" i="7" s="1"/>
  <c r="AR295" i="9" s="1"/>
  <c r="AR295" i="10" s="1"/>
  <c r="AR295" i="11" s="1"/>
  <c r="AR295" i="12" s="1"/>
  <c r="AR295" i="13" s="1"/>
  <c r="AR295" i="14" s="1"/>
  <c r="AO295" i="5"/>
  <c r="AP295" i="6" s="1"/>
  <c r="AP295" i="8" s="1"/>
  <c r="AP295" i="7" s="1"/>
  <c r="AP295" i="9" s="1"/>
  <c r="AP295" i="10" s="1"/>
  <c r="AP295" i="11" s="1"/>
  <c r="AP295" i="12" s="1"/>
  <c r="AP295" i="13" s="1"/>
  <c r="AP295" i="14" s="1"/>
  <c r="AY295" i="1"/>
  <c r="AM295" i="5"/>
  <c r="AN295" i="6" s="1"/>
  <c r="AN295" i="8" s="1"/>
  <c r="AN295" i="7" s="1"/>
  <c r="AN295" i="9" s="1"/>
  <c r="AN295" i="10" s="1"/>
  <c r="AN295" i="11" s="1"/>
  <c r="AN295" i="12" s="1"/>
  <c r="AN295" i="13" s="1"/>
  <c r="AN295" i="14" s="1"/>
  <c r="AI295" i="5"/>
  <c r="AJ295" i="6" s="1"/>
  <c r="AJ295" i="8" s="1"/>
  <c r="AJ295" i="7" s="1"/>
  <c r="AJ295" i="9" s="1"/>
  <c r="AJ295" i="10" s="1"/>
  <c r="AJ295" i="11" s="1"/>
  <c r="AJ295" i="12" s="1"/>
  <c r="AJ295" i="13" s="1"/>
  <c r="AJ295" i="14" s="1"/>
  <c r="AY294" i="1"/>
  <c r="AQ294" i="5"/>
  <c r="AR294" i="6" s="1"/>
  <c r="AR294" i="8" s="1"/>
  <c r="AR294" i="7" s="1"/>
  <c r="AR294" i="9" s="1"/>
  <c r="AR294" i="10" s="1"/>
  <c r="AR294" i="11" s="1"/>
  <c r="AR294" i="12" s="1"/>
  <c r="AR294" i="13" s="1"/>
  <c r="AR294" i="14" s="1"/>
  <c r="AO294" i="5"/>
  <c r="AP294" i="6" s="1"/>
  <c r="AP294" i="8" s="1"/>
  <c r="AP294" i="7" s="1"/>
  <c r="AP294" i="9" s="1"/>
  <c r="AP294" i="10" s="1"/>
  <c r="AP294" i="11" s="1"/>
  <c r="AP294" i="12" s="1"/>
  <c r="AP294" i="13" s="1"/>
  <c r="AP294" i="14" s="1"/>
  <c r="AM294" i="5"/>
  <c r="AN294" i="6" s="1"/>
  <c r="AN294" i="8" s="1"/>
  <c r="AN294" i="7" s="1"/>
  <c r="AN294" i="9" s="1"/>
  <c r="AN294" i="10" s="1"/>
  <c r="AN294" i="11" s="1"/>
  <c r="AN294" i="12" s="1"/>
  <c r="AN294" i="13" s="1"/>
  <c r="AN294" i="14" s="1"/>
  <c r="AI294" i="5"/>
  <c r="AJ294" i="6" s="1"/>
  <c r="AJ294" i="8" s="1"/>
  <c r="AJ294" i="7" s="1"/>
  <c r="AJ294" i="9" s="1"/>
  <c r="AJ294" i="10" s="1"/>
  <c r="AJ294" i="11" s="1"/>
  <c r="AJ294" i="12" s="1"/>
  <c r="AJ294" i="13" s="1"/>
  <c r="AJ294" i="14" s="1"/>
  <c r="AY293" i="1"/>
  <c r="AQ293" i="5"/>
  <c r="AR293" i="6" s="1"/>
  <c r="AR293" i="8" s="1"/>
  <c r="AR293" i="7" s="1"/>
  <c r="AR293" i="9" s="1"/>
  <c r="AR293" i="10" s="1"/>
  <c r="AR293" i="11" s="1"/>
  <c r="AR293" i="12" s="1"/>
  <c r="AR293" i="13" s="1"/>
  <c r="AR293" i="14" s="1"/>
  <c r="AM293" i="5"/>
  <c r="AN293" i="6" s="1"/>
  <c r="AN293" i="8" s="1"/>
  <c r="AN293" i="7" s="1"/>
  <c r="AN293" i="9" s="1"/>
  <c r="AN293" i="10" s="1"/>
  <c r="AN293" i="11" s="1"/>
  <c r="AN293" i="12" s="1"/>
  <c r="AN293" i="13" s="1"/>
  <c r="AN293" i="14" s="1"/>
  <c r="AI293" i="5"/>
  <c r="AJ293" i="6" s="1"/>
  <c r="AJ293" i="8" s="1"/>
  <c r="AJ293" i="7" s="1"/>
  <c r="AJ293" i="9" s="1"/>
  <c r="AJ293" i="10" s="1"/>
  <c r="AJ293" i="11" s="1"/>
  <c r="AJ293" i="12" s="1"/>
  <c r="AJ293" i="13" s="1"/>
  <c r="AJ293" i="14" s="1"/>
  <c r="AY292" i="1"/>
  <c r="AQ292" i="5"/>
  <c r="AR292" i="6" s="1"/>
  <c r="AR292" i="8" s="1"/>
  <c r="AR292" i="7" s="1"/>
  <c r="AR292" i="9" s="1"/>
  <c r="AR292" i="10" s="1"/>
  <c r="AR292" i="11" s="1"/>
  <c r="AR292" i="12" s="1"/>
  <c r="AR292" i="13" s="1"/>
  <c r="AR292" i="14" s="1"/>
  <c r="AM292" i="5"/>
  <c r="AN292" i="6" s="1"/>
  <c r="AN292" i="8" s="1"/>
  <c r="AN292" i="7" s="1"/>
  <c r="AN292" i="9" s="1"/>
  <c r="AN292" i="10" s="1"/>
  <c r="AN292" i="11" s="1"/>
  <c r="AN292" i="12" s="1"/>
  <c r="AN292" i="13" s="1"/>
  <c r="AN292" i="14" s="1"/>
  <c r="AI292" i="5"/>
  <c r="AJ292" i="6" s="1"/>
  <c r="AJ292" i="8" s="1"/>
  <c r="AJ292" i="7" s="1"/>
  <c r="AJ292" i="9" s="1"/>
  <c r="AJ292" i="10" s="1"/>
  <c r="AJ292" i="11" s="1"/>
  <c r="AJ292" i="12" s="1"/>
  <c r="AJ292" i="13" s="1"/>
  <c r="AJ292" i="14" s="1"/>
  <c r="AY291" i="1"/>
  <c r="AQ291" i="5"/>
  <c r="AR291" i="6" s="1"/>
  <c r="AR291" i="8" s="1"/>
  <c r="AR291" i="7" s="1"/>
  <c r="AR291" i="9" s="1"/>
  <c r="AR291" i="10" s="1"/>
  <c r="AR291" i="11" s="1"/>
  <c r="AR291" i="12" s="1"/>
  <c r="AR291" i="13" s="1"/>
  <c r="AR291" i="14" s="1"/>
  <c r="AO291" i="5"/>
  <c r="AP291" i="6" s="1"/>
  <c r="AP291" i="8" s="1"/>
  <c r="AP291" i="7" s="1"/>
  <c r="AP291" i="9" s="1"/>
  <c r="AP291" i="10" s="1"/>
  <c r="AP291" i="11" s="1"/>
  <c r="AP291" i="12" s="1"/>
  <c r="AP291" i="13" s="1"/>
  <c r="AP291" i="14" s="1"/>
  <c r="AM291" i="5"/>
  <c r="AN291" i="6" s="1"/>
  <c r="AN291" i="8" s="1"/>
  <c r="AN291" i="7" s="1"/>
  <c r="AN291" i="9" s="1"/>
  <c r="AN291" i="10" s="1"/>
  <c r="AN291" i="11" s="1"/>
  <c r="AN291" i="12" s="1"/>
  <c r="AN291" i="13" s="1"/>
  <c r="AN291" i="14" s="1"/>
  <c r="AI291" i="5"/>
  <c r="AJ291" i="6" s="1"/>
  <c r="AJ291" i="8" s="1"/>
  <c r="AJ291" i="7" s="1"/>
  <c r="AJ291" i="9" s="1"/>
  <c r="AJ291" i="10" s="1"/>
  <c r="AJ291" i="11" s="1"/>
  <c r="AJ291" i="12" s="1"/>
  <c r="AJ291" i="13" s="1"/>
  <c r="AJ291" i="14" s="1"/>
  <c r="AY290" i="1"/>
  <c r="AQ290" i="5"/>
  <c r="AR290" i="6" s="1"/>
  <c r="AR290" i="8" s="1"/>
  <c r="AR290" i="7" s="1"/>
  <c r="AR290" i="9" s="1"/>
  <c r="AR290" i="10" s="1"/>
  <c r="AR290" i="11" s="1"/>
  <c r="AR290" i="12" s="1"/>
  <c r="AR290" i="13" s="1"/>
  <c r="AR290" i="14" s="1"/>
  <c r="AM290" i="5"/>
  <c r="AN290" i="6" s="1"/>
  <c r="AN290" i="8" s="1"/>
  <c r="AN290" i="7" s="1"/>
  <c r="AN290" i="9" s="1"/>
  <c r="AN290" i="10" s="1"/>
  <c r="AN290" i="11" s="1"/>
  <c r="AN290" i="12" s="1"/>
  <c r="AN290" i="13" s="1"/>
  <c r="AN290" i="14" s="1"/>
  <c r="AI290" i="5"/>
  <c r="AJ290" i="6" s="1"/>
  <c r="AJ290" i="8" s="1"/>
  <c r="AJ290" i="7" s="1"/>
  <c r="AJ290" i="9" s="1"/>
  <c r="AJ290" i="10" s="1"/>
  <c r="AJ290" i="11" s="1"/>
  <c r="AJ290" i="12" s="1"/>
  <c r="AJ290" i="13" s="1"/>
  <c r="AJ290" i="14" s="1"/>
  <c r="AQ289" i="5"/>
  <c r="AR289" i="6" s="1"/>
  <c r="AR289" i="8" s="1"/>
  <c r="AR289" i="7" s="1"/>
  <c r="AR289" i="9" s="1"/>
  <c r="AR289" i="10" s="1"/>
  <c r="AR289" i="11" s="1"/>
  <c r="AR289" i="12" s="1"/>
  <c r="AR289" i="13" s="1"/>
  <c r="AR289" i="14" s="1"/>
  <c r="AO289" i="5"/>
  <c r="AP289" i="6" s="1"/>
  <c r="AP289" i="8" s="1"/>
  <c r="AP289" i="7" s="1"/>
  <c r="AP289" i="9" s="1"/>
  <c r="AP289" i="10" s="1"/>
  <c r="AP289" i="11" s="1"/>
  <c r="AP289" i="12" s="1"/>
  <c r="AP289" i="13" s="1"/>
  <c r="AP289" i="14" s="1"/>
  <c r="AY289" i="1"/>
  <c r="AM289" i="5"/>
  <c r="AN289" i="6" s="1"/>
  <c r="AN289" i="8" s="1"/>
  <c r="AN289" i="7" s="1"/>
  <c r="AN289" i="9" s="1"/>
  <c r="AN289" i="10" s="1"/>
  <c r="AN289" i="11" s="1"/>
  <c r="AN289" i="12" s="1"/>
  <c r="AN289" i="13" s="1"/>
  <c r="AN289" i="14" s="1"/>
  <c r="AI289" i="5"/>
  <c r="AJ289" i="6" s="1"/>
  <c r="AJ289" i="8" s="1"/>
  <c r="AJ289" i="7" s="1"/>
  <c r="AJ289" i="9" s="1"/>
  <c r="AJ289" i="10" s="1"/>
  <c r="AJ289" i="11" s="1"/>
  <c r="AJ289" i="12" s="1"/>
  <c r="AJ289" i="13" s="1"/>
  <c r="AJ289" i="14" s="1"/>
  <c r="AO288" i="5"/>
  <c r="AP288" i="6" s="1"/>
  <c r="AP288" i="8" s="1"/>
  <c r="AP288" i="7" s="1"/>
  <c r="AP288" i="9" s="1"/>
  <c r="AP288" i="10" s="1"/>
  <c r="AP288" i="11" s="1"/>
  <c r="AP288" i="12" s="1"/>
  <c r="AP288" i="13" s="1"/>
  <c r="AP288" i="14" s="1"/>
  <c r="AY288" i="1"/>
  <c r="AM288" i="5"/>
  <c r="AN288" i="6" s="1"/>
  <c r="AN288" i="8" s="1"/>
  <c r="AN288" i="7" s="1"/>
  <c r="AN288" i="9" s="1"/>
  <c r="AN288" i="10" s="1"/>
  <c r="AN288" i="11" s="1"/>
  <c r="AN288" i="12" s="1"/>
  <c r="AN288" i="13" s="1"/>
  <c r="AN288" i="14" s="1"/>
  <c r="AI288" i="5"/>
  <c r="AJ288" i="6" s="1"/>
  <c r="AJ288" i="8" s="1"/>
  <c r="AJ288" i="7" s="1"/>
  <c r="AJ288" i="9" s="1"/>
  <c r="AJ288" i="10" s="1"/>
  <c r="AJ288" i="11" s="1"/>
  <c r="AJ288" i="12" s="1"/>
  <c r="AJ288" i="13" s="1"/>
  <c r="AJ288" i="14" s="1"/>
  <c r="AM287" i="5"/>
  <c r="AN287" i="6" s="1"/>
  <c r="AN287" i="8" s="1"/>
  <c r="AN287" i="7" s="1"/>
  <c r="AN287" i="9" s="1"/>
  <c r="AN287" i="10" s="1"/>
  <c r="AN287" i="11" s="1"/>
  <c r="AN287" i="12" s="1"/>
  <c r="AN287" i="13" s="1"/>
  <c r="AN287" i="14" s="1"/>
  <c r="AY287" i="1"/>
  <c r="AI287" i="5"/>
  <c r="AJ287" i="6" s="1"/>
  <c r="AJ287" i="8" s="1"/>
  <c r="AJ287" i="7" s="1"/>
  <c r="AJ287" i="9" s="1"/>
  <c r="AJ287" i="10" s="1"/>
  <c r="AJ287" i="11" s="1"/>
  <c r="AJ287" i="12" s="1"/>
  <c r="AJ287" i="13" s="1"/>
  <c r="AJ287" i="14" s="1"/>
  <c r="AQ286" i="5"/>
  <c r="AR286" i="6" s="1"/>
  <c r="AR286" i="8" s="1"/>
  <c r="AR286" i="7" s="1"/>
  <c r="AR286" i="9" s="1"/>
  <c r="AR286" i="10" s="1"/>
  <c r="AR286" i="11" s="1"/>
  <c r="AR286" i="12" s="1"/>
  <c r="AR286" i="13" s="1"/>
  <c r="AR286" i="14" s="1"/>
  <c r="AO286" i="5"/>
  <c r="AP286" i="6" s="1"/>
  <c r="AP286" i="8" s="1"/>
  <c r="AP286" i="7" s="1"/>
  <c r="AP286" i="9" s="1"/>
  <c r="AP286" i="10" s="1"/>
  <c r="AP286" i="11" s="1"/>
  <c r="AP286" i="12" s="1"/>
  <c r="AP286" i="13" s="1"/>
  <c r="AP286" i="14" s="1"/>
  <c r="AM286" i="5"/>
  <c r="AN286" i="6" s="1"/>
  <c r="AN286" i="8" s="1"/>
  <c r="AN286" i="7" s="1"/>
  <c r="AN286" i="9" s="1"/>
  <c r="AN286" i="10" s="1"/>
  <c r="AN286" i="11" s="1"/>
  <c r="AN286" i="12" s="1"/>
  <c r="AN286" i="13" s="1"/>
  <c r="AN286" i="14" s="1"/>
  <c r="AY286" i="1"/>
  <c r="AI286" i="5"/>
  <c r="AJ286" i="6" s="1"/>
  <c r="AJ286" i="8" s="1"/>
  <c r="AJ286" i="7" s="1"/>
  <c r="AJ286" i="9" s="1"/>
  <c r="AJ286" i="10" s="1"/>
  <c r="AJ286" i="11" s="1"/>
  <c r="AJ286" i="12" s="1"/>
  <c r="AJ286" i="13" s="1"/>
  <c r="AJ286" i="14" s="1"/>
  <c r="AO285" i="5"/>
  <c r="AP285" i="6" s="1"/>
  <c r="AP285" i="8" s="1"/>
  <c r="AP285" i="7" s="1"/>
  <c r="AP285" i="9" s="1"/>
  <c r="AP285" i="10" s="1"/>
  <c r="AP285" i="11" s="1"/>
  <c r="AP285" i="12" s="1"/>
  <c r="AP285" i="13" s="1"/>
  <c r="AP285" i="14" s="1"/>
  <c r="AM285" i="5"/>
  <c r="AN285" i="6" s="1"/>
  <c r="AN285" i="8" s="1"/>
  <c r="AN285" i="7" s="1"/>
  <c r="AN285" i="9" s="1"/>
  <c r="AN285" i="10" s="1"/>
  <c r="AN285" i="11" s="1"/>
  <c r="AN285" i="12" s="1"/>
  <c r="AN285" i="13" s="1"/>
  <c r="AN285" i="14" s="1"/>
  <c r="AY285" i="1"/>
  <c r="AI285" i="5"/>
  <c r="AJ285" i="6" s="1"/>
  <c r="AJ285" i="8" s="1"/>
  <c r="AJ285" i="7" s="1"/>
  <c r="AJ285" i="9" s="1"/>
  <c r="AJ285" i="10" s="1"/>
  <c r="AJ285" i="11" s="1"/>
  <c r="AJ285" i="12" s="1"/>
  <c r="AJ285" i="13" s="1"/>
  <c r="AJ285" i="14" s="1"/>
  <c r="AM284" i="5"/>
  <c r="AN284" i="6" s="1"/>
  <c r="AN284" i="8" s="1"/>
  <c r="AN284" i="7" s="1"/>
  <c r="AN284" i="9" s="1"/>
  <c r="AN284" i="10" s="1"/>
  <c r="AN284" i="11" s="1"/>
  <c r="AN284" i="12" s="1"/>
  <c r="AN284" i="13" s="1"/>
  <c r="AN284" i="14" s="1"/>
  <c r="AY284" i="1"/>
  <c r="AI284" i="5"/>
  <c r="AJ284" i="6" s="1"/>
  <c r="AJ284" i="8" s="1"/>
  <c r="AJ284" i="7" s="1"/>
  <c r="AJ284" i="9" s="1"/>
  <c r="AJ284" i="10" s="1"/>
  <c r="AJ284" i="11" s="1"/>
  <c r="AJ284" i="12" s="1"/>
  <c r="AJ284" i="13" s="1"/>
  <c r="AJ284" i="14" s="1"/>
  <c r="AQ283" i="5"/>
  <c r="AR283" i="6" s="1"/>
  <c r="AR283" i="8" s="1"/>
  <c r="AR283" i="7" s="1"/>
  <c r="AR283" i="9" s="1"/>
  <c r="AR283" i="10" s="1"/>
  <c r="AR283" i="11" s="1"/>
  <c r="AR283" i="12" s="1"/>
  <c r="AR283" i="13" s="1"/>
  <c r="AR283" i="14" s="1"/>
  <c r="AO283" i="5"/>
  <c r="AP283" i="6" s="1"/>
  <c r="AP283" i="8" s="1"/>
  <c r="AP283" i="7" s="1"/>
  <c r="AP283" i="9" s="1"/>
  <c r="AP283" i="10" s="1"/>
  <c r="AP283" i="11" s="1"/>
  <c r="AP283" i="12" s="1"/>
  <c r="AP283" i="13" s="1"/>
  <c r="AP283" i="14" s="1"/>
  <c r="AM283" i="5"/>
  <c r="AN283" i="6" s="1"/>
  <c r="AN283" i="8" s="1"/>
  <c r="AN283" i="7" s="1"/>
  <c r="AN283" i="9" s="1"/>
  <c r="AN283" i="10" s="1"/>
  <c r="AN283" i="11" s="1"/>
  <c r="AN283" i="12" s="1"/>
  <c r="AN283" i="13" s="1"/>
  <c r="AN283" i="14" s="1"/>
  <c r="AY283" i="1"/>
  <c r="AI283" i="5"/>
  <c r="AJ283" i="6" s="1"/>
  <c r="AJ283" i="8" s="1"/>
  <c r="AJ283" i="7" s="1"/>
  <c r="AJ283" i="9" s="1"/>
  <c r="AJ283" i="10" s="1"/>
  <c r="AJ283" i="11" s="1"/>
  <c r="AJ283" i="12" s="1"/>
  <c r="AJ283" i="13" s="1"/>
  <c r="AJ283" i="14" s="1"/>
  <c r="AO282" i="5"/>
  <c r="AP282" i="6" s="1"/>
  <c r="AP282" i="8" s="1"/>
  <c r="AP282" i="7" s="1"/>
  <c r="AP282" i="9" s="1"/>
  <c r="AP282" i="10" s="1"/>
  <c r="AP282" i="11" s="1"/>
  <c r="AP282" i="12" s="1"/>
  <c r="AP282" i="13" s="1"/>
  <c r="AP282" i="14" s="1"/>
  <c r="AM282" i="5"/>
  <c r="AN282" i="6" s="1"/>
  <c r="AN282" i="8" s="1"/>
  <c r="AN282" i="7" s="1"/>
  <c r="AN282" i="9" s="1"/>
  <c r="AN282" i="10" s="1"/>
  <c r="AN282" i="11" s="1"/>
  <c r="AN282" i="12" s="1"/>
  <c r="AN282" i="13" s="1"/>
  <c r="AN282" i="14" s="1"/>
  <c r="AY282" i="1"/>
  <c r="AI282" i="5"/>
  <c r="AJ282" i="6" s="1"/>
  <c r="AJ282" i="8" s="1"/>
  <c r="AJ282" i="7" s="1"/>
  <c r="AJ282" i="9" s="1"/>
  <c r="AJ282" i="10" s="1"/>
  <c r="AJ282" i="11" s="1"/>
  <c r="AJ282" i="12" s="1"/>
  <c r="AJ282" i="13" s="1"/>
  <c r="AJ282" i="14" s="1"/>
  <c r="AM281" i="5"/>
  <c r="AN281" i="6" s="1"/>
  <c r="AN281" i="8" s="1"/>
  <c r="AN281" i="7" s="1"/>
  <c r="AN281" i="9" s="1"/>
  <c r="AN281" i="10" s="1"/>
  <c r="AN281" i="11" s="1"/>
  <c r="AN281" i="12" s="1"/>
  <c r="AN281" i="13" s="1"/>
  <c r="AN281" i="14" s="1"/>
  <c r="AY281" i="1"/>
  <c r="AI281" i="5"/>
  <c r="AJ281" i="6" s="1"/>
  <c r="AJ281" i="8" s="1"/>
  <c r="AJ281" i="7" s="1"/>
  <c r="AJ281" i="9" s="1"/>
  <c r="AJ281" i="10" s="1"/>
  <c r="AJ281" i="11" s="1"/>
  <c r="AJ281" i="12" s="1"/>
  <c r="AJ281" i="13" s="1"/>
  <c r="AJ281" i="14" s="1"/>
  <c r="AQ280" i="5"/>
  <c r="AR280" i="6" s="1"/>
  <c r="AR280" i="8" s="1"/>
  <c r="AR280" i="7" s="1"/>
  <c r="AR280" i="9" s="1"/>
  <c r="AR280" i="10" s="1"/>
  <c r="AR280" i="11" s="1"/>
  <c r="AR280" i="12" s="1"/>
  <c r="AR280" i="13" s="1"/>
  <c r="AR280" i="14" s="1"/>
  <c r="AO280" i="5"/>
  <c r="AP280" i="6" s="1"/>
  <c r="AP280" i="8" s="1"/>
  <c r="AP280" i="7" s="1"/>
  <c r="AP280" i="9" s="1"/>
  <c r="AP280" i="10" s="1"/>
  <c r="AP280" i="11" s="1"/>
  <c r="AP280" i="12" s="1"/>
  <c r="AP280" i="13" s="1"/>
  <c r="AP280" i="14" s="1"/>
  <c r="AM280" i="5"/>
  <c r="AN280" i="6" s="1"/>
  <c r="AN280" i="8" s="1"/>
  <c r="AN280" i="7" s="1"/>
  <c r="AN280" i="9" s="1"/>
  <c r="AN280" i="10" s="1"/>
  <c r="AN280" i="11" s="1"/>
  <c r="AN280" i="12" s="1"/>
  <c r="AN280" i="13" s="1"/>
  <c r="AN280" i="14" s="1"/>
  <c r="AY280" i="1"/>
  <c r="AI280" i="5"/>
  <c r="AJ280" i="6" s="1"/>
  <c r="AJ280" i="8" s="1"/>
  <c r="AJ280" i="7" s="1"/>
  <c r="AJ280" i="9" s="1"/>
  <c r="AJ280" i="10" s="1"/>
  <c r="AJ280" i="11" s="1"/>
  <c r="AJ280" i="12" s="1"/>
  <c r="AJ280" i="13" s="1"/>
  <c r="AJ280" i="14" s="1"/>
  <c r="AQ279" i="5"/>
  <c r="AR279" i="6" s="1"/>
  <c r="AR279" i="8" s="1"/>
  <c r="AR279" i="7" s="1"/>
  <c r="AR279" i="9" s="1"/>
  <c r="AR279" i="10" s="1"/>
  <c r="AR279" i="11" s="1"/>
  <c r="AR279" i="12" s="1"/>
  <c r="AR279" i="13" s="1"/>
  <c r="AR279" i="14" s="1"/>
  <c r="AO279" i="5"/>
  <c r="AP279" i="6" s="1"/>
  <c r="AP279" i="8" s="1"/>
  <c r="AP279" i="7" s="1"/>
  <c r="AP279" i="9" s="1"/>
  <c r="AP279" i="10" s="1"/>
  <c r="AP279" i="11" s="1"/>
  <c r="AP279" i="12" s="1"/>
  <c r="AP279" i="13" s="1"/>
  <c r="AP279" i="14" s="1"/>
  <c r="AM279" i="5"/>
  <c r="AN279" i="6" s="1"/>
  <c r="AN279" i="8" s="1"/>
  <c r="AN279" i="7" s="1"/>
  <c r="AN279" i="9" s="1"/>
  <c r="AN279" i="10" s="1"/>
  <c r="AN279" i="11" s="1"/>
  <c r="AN279" i="12" s="1"/>
  <c r="AN279" i="13" s="1"/>
  <c r="AN279" i="14" s="1"/>
  <c r="AY279" i="1"/>
  <c r="AI279" i="5"/>
  <c r="AJ279" i="6" s="1"/>
  <c r="AJ279" i="8" s="1"/>
  <c r="AJ279" i="7" s="1"/>
  <c r="AJ279" i="9" s="1"/>
  <c r="AJ279" i="10" s="1"/>
  <c r="AJ279" i="11" s="1"/>
  <c r="AJ279" i="12" s="1"/>
  <c r="AJ279" i="13" s="1"/>
  <c r="AJ279" i="14" s="1"/>
  <c r="AQ278" i="5"/>
  <c r="AR278" i="6" s="1"/>
  <c r="AR278" i="8" s="1"/>
  <c r="AR278" i="7" s="1"/>
  <c r="AR278" i="9" s="1"/>
  <c r="AR278" i="10" s="1"/>
  <c r="AR278" i="11" s="1"/>
  <c r="AR278" i="12" s="1"/>
  <c r="AR278" i="13" s="1"/>
  <c r="AR278" i="14" s="1"/>
  <c r="AO278" i="5"/>
  <c r="AP278" i="6" s="1"/>
  <c r="AP278" i="8" s="1"/>
  <c r="AP278" i="7" s="1"/>
  <c r="AP278" i="9" s="1"/>
  <c r="AP278" i="10" s="1"/>
  <c r="AP278" i="11" s="1"/>
  <c r="AP278" i="12" s="1"/>
  <c r="AP278" i="13" s="1"/>
  <c r="AP278" i="14" s="1"/>
  <c r="AM278" i="5"/>
  <c r="AN278" i="6" s="1"/>
  <c r="AN278" i="8" s="1"/>
  <c r="AN278" i="7" s="1"/>
  <c r="AN278" i="9" s="1"/>
  <c r="AN278" i="10" s="1"/>
  <c r="AN278" i="11" s="1"/>
  <c r="AN278" i="12" s="1"/>
  <c r="AN278" i="13" s="1"/>
  <c r="AN278" i="14" s="1"/>
  <c r="AY278" i="1"/>
  <c r="AI278" i="5"/>
  <c r="AJ278" i="6" s="1"/>
  <c r="AJ278" i="8" s="1"/>
  <c r="AJ278" i="7" s="1"/>
  <c r="AJ278" i="9" s="1"/>
  <c r="AJ278" i="10" s="1"/>
  <c r="AJ278" i="11" s="1"/>
  <c r="AJ278" i="12" s="1"/>
  <c r="AJ278" i="13" s="1"/>
  <c r="AJ278" i="14" s="1"/>
  <c r="AY277" i="1"/>
  <c r="AQ277" i="5"/>
  <c r="AR277" i="6" s="1"/>
  <c r="AR277" i="8" s="1"/>
  <c r="AR277" i="7" s="1"/>
  <c r="AR277" i="9" s="1"/>
  <c r="AR277" i="10" s="1"/>
  <c r="AR277" i="11" s="1"/>
  <c r="AR277" i="12" s="1"/>
  <c r="AR277" i="13" s="1"/>
  <c r="AR277" i="14" s="1"/>
  <c r="AO277" i="5"/>
  <c r="AP277" i="6" s="1"/>
  <c r="AP277" i="8" s="1"/>
  <c r="AP277" i="7" s="1"/>
  <c r="AP277" i="9" s="1"/>
  <c r="AP277" i="10" s="1"/>
  <c r="AP277" i="11" s="1"/>
  <c r="AP277" i="12" s="1"/>
  <c r="AP277" i="13" s="1"/>
  <c r="AP277" i="14" s="1"/>
  <c r="AM277" i="5"/>
  <c r="AN277" i="6" s="1"/>
  <c r="AN277" i="8" s="1"/>
  <c r="AN277" i="7" s="1"/>
  <c r="AN277" i="9" s="1"/>
  <c r="AN277" i="10" s="1"/>
  <c r="AN277" i="11" s="1"/>
  <c r="AN277" i="12" s="1"/>
  <c r="AN277" i="13" s="1"/>
  <c r="AN277" i="14" s="1"/>
  <c r="AI277" i="5"/>
  <c r="AJ277" i="6" s="1"/>
  <c r="AJ277" i="8" s="1"/>
  <c r="AJ277" i="7" s="1"/>
  <c r="AJ277" i="9" s="1"/>
  <c r="AJ277" i="10" s="1"/>
  <c r="AJ277" i="11" s="1"/>
  <c r="AJ277" i="12" s="1"/>
  <c r="AJ277" i="13" s="1"/>
  <c r="AJ277" i="14" s="1"/>
  <c r="AY276" i="1"/>
  <c r="AO276" i="5"/>
  <c r="AP276" i="6" s="1"/>
  <c r="AP276" i="8" s="1"/>
  <c r="AP276" i="7" s="1"/>
  <c r="AP276" i="9" s="1"/>
  <c r="AP276" i="10" s="1"/>
  <c r="AP276" i="11" s="1"/>
  <c r="AP276" i="12" s="1"/>
  <c r="AP276" i="13" s="1"/>
  <c r="AP276" i="14" s="1"/>
  <c r="AM276" i="5"/>
  <c r="AN276" i="6" s="1"/>
  <c r="AN276" i="8" s="1"/>
  <c r="AN276" i="7" s="1"/>
  <c r="AN276" i="9" s="1"/>
  <c r="AN276" i="10" s="1"/>
  <c r="AN276" i="11" s="1"/>
  <c r="AN276" i="12" s="1"/>
  <c r="AN276" i="13" s="1"/>
  <c r="AN276" i="14" s="1"/>
  <c r="AI276" i="5"/>
  <c r="AJ276" i="6" s="1"/>
  <c r="AJ276" i="8" s="1"/>
  <c r="AJ276" i="7" s="1"/>
  <c r="AJ276" i="9" s="1"/>
  <c r="AJ276" i="10" s="1"/>
  <c r="AJ276" i="11" s="1"/>
  <c r="AJ276" i="12" s="1"/>
  <c r="AJ276" i="13" s="1"/>
  <c r="AJ276" i="14" s="1"/>
  <c r="AY275" i="1"/>
  <c r="AQ275" i="5"/>
  <c r="AR275" i="6" s="1"/>
  <c r="AR275" i="8" s="1"/>
  <c r="AR275" i="7" s="1"/>
  <c r="AR275" i="9" s="1"/>
  <c r="AR275" i="10" s="1"/>
  <c r="AR275" i="11" s="1"/>
  <c r="AR275" i="12" s="1"/>
  <c r="AR275" i="13" s="1"/>
  <c r="AR275" i="14" s="1"/>
  <c r="AO275" i="5"/>
  <c r="AP275" i="6" s="1"/>
  <c r="AP275" i="8" s="1"/>
  <c r="AP275" i="7" s="1"/>
  <c r="AP275" i="9" s="1"/>
  <c r="AP275" i="10" s="1"/>
  <c r="AP275" i="11" s="1"/>
  <c r="AP275" i="12" s="1"/>
  <c r="AP275" i="13" s="1"/>
  <c r="AP275" i="14" s="1"/>
  <c r="AM275" i="5"/>
  <c r="AN275" i="6" s="1"/>
  <c r="AN275" i="8" s="1"/>
  <c r="AN275" i="7" s="1"/>
  <c r="AN275" i="9" s="1"/>
  <c r="AN275" i="10" s="1"/>
  <c r="AN275" i="11" s="1"/>
  <c r="AN275" i="12" s="1"/>
  <c r="AN275" i="13" s="1"/>
  <c r="AN275" i="14" s="1"/>
  <c r="AI275" i="5"/>
  <c r="AJ275" i="6" s="1"/>
  <c r="AJ275" i="8" s="1"/>
  <c r="AJ275" i="7" s="1"/>
  <c r="AJ275" i="9" s="1"/>
  <c r="AJ275" i="10" s="1"/>
  <c r="AJ275" i="11" s="1"/>
  <c r="AJ275" i="12" s="1"/>
  <c r="AJ275" i="13" s="1"/>
  <c r="AJ275" i="14" s="1"/>
  <c r="AY274" i="1"/>
  <c r="AQ274" i="5"/>
  <c r="AR274" i="6" s="1"/>
  <c r="AR274" i="8" s="1"/>
  <c r="AR274" i="7" s="1"/>
  <c r="AR274" i="9" s="1"/>
  <c r="AR274" i="10" s="1"/>
  <c r="AR274" i="11" s="1"/>
  <c r="AR274" i="12" s="1"/>
  <c r="AR274" i="13" s="1"/>
  <c r="AR274" i="14" s="1"/>
  <c r="AO274" i="5"/>
  <c r="AP274" i="6" s="1"/>
  <c r="AP274" i="8" s="1"/>
  <c r="AP274" i="7" s="1"/>
  <c r="AP274" i="9" s="1"/>
  <c r="AP274" i="10" s="1"/>
  <c r="AP274" i="11" s="1"/>
  <c r="AP274" i="12" s="1"/>
  <c r="AP274" i="13" s="1"/>
  <c r="AP274" i="14" s="1"/>
  <c r="AM274" i="5"/>
  <c r="AN274" i="6" s="1"/>
  <c r="AN274" i="8" s="1"/>
  <c r="AN274" i="7" s="1"/>
  <c r="AN274" i="9" s="1"/>
  <c r="AN274" i="10" s="1"/>
  <c r="AN274" i="11" s="1"/>
  <c r="AN274" i="12" s="1"/>
  <c r="AN274" i="13" s="1"/>
  <c r="AN274" i="14" s="1"/>
  <c r="AI274" i="5"/>
  <c r="AJ274" i="6" s="1"/>
  <c r="AJ274" i="8" s="1"/>
  <c r="AJ274" i="7" s="1"/>
  <c r="AJ274" i="9" s="1"/>
  <c r="AJ274" i="10" s="1"/>
  <c r="AJ274" i="11" s="1"/>
  <c r="AJ274" i="12" s="1"/>
  <c r="AJ274" i="13" s="1"/>
  <c r="AJ274" i="14" s="1"/>
  <c r="AO273" i="5"/>
  <c r="AP273" i="6" s="1"/>
  <c r="AP273" i="8" s="1"/>
  <c r="AP273" i="7" s="1"/>
  <c r="AP273" i="9" s="1"/>
  <c r="AP273" i="10" s="1"/>
  <c r="AP273" i="11" s="1"/>
  <c r="AP273" i="12" s="1"/>
  <c r="AP273" i="13" s="1"/>
  <c r="AP273" i="14" s="1"/>
  <c r="AY273" i="1"/>
  <c r="AI273" i="5"/>
  <c r="AJ273" i="6" s="1"/>
  <c r="AJ273" i="8" s="1"/>
  <c r="AJ273" i="7" s="1"/>
  <c r="AJ273" i="9" s="1"/>
  <c r="AJ273" i="10" s="1"/>
  <c r="AJ273" i="11" s="1"/>
  <c r="AJ273" i="12" s="1"/>
  <c r="AJ273" i="13" s="1"/>
  <c r="AJ273" i="14" s="1"/>
  <c r="AY272" i="1"/>
  <c r="AQ272" i="5"/>
  <c r="AR272" i="6" s="1"/>
  <c r="AR272" i="8" s="1"/>
  <c r="AR272" i="7" s="1"/>
  <c r="AR272" i="9" s="1"/>
  <c r="AR272" i="10" s="1"/>
  <c r="AR272" i="11" s="1"/>
  <c r="AR272" i="12" s="1"/>
  <c r="AR272" i="13" s="1"/>
  <c r="AR272" i="14" s="1"/>
  <c r="AO272" i="5"/>
  <c r="AP272" i="6" s="1"/>
  <c r="AP272" i="8" s="1"/>
  <c r="AP272" i="7" s="1"/>
  <c r="AP272" i="9" s="1"/>
  <c r="AP272" i="10" s="1"/>
  <c r="AP272" i="11" s="1"/>
  <c r="AP272" i="12" s="1"/>
  <c r="AP272" i="13" s="1"/>
  <c r="AP272" i="14" s="1"/>
  <c r="AM272" i="5"/>
  <c r="AN272" i="6" s="1"/>
  <c r="AN272" i="8" s="1"/>
  <c r="AN272" i="7" s="1"/>
  <c r="AN272" i="9" s="1"/>
  <c r="AN272" i="10" s="1"/>
  <c r="AN272" i="11" s="1"/>
  <c r="AN272" i="12" s="1"/>
  <c r="AN272" i="13" s="1"/>
  <c r="AN272" i="14" s="1"/>
  <c r="AI272" i="5"/>
  <c r="AJ272" i="6" s="1"/>
  <c r="AJ272" i="8" s="1"/>
  <c r="AJ272" i="7" s="1"/>
  <c r="AJ272" i="9" s="1"/>
  <c r="AJ272" i="10" s="1"/>
  <c r="AJ272" i="11" s="1"/>
  <c r="AJ272" i="12" s="1"/>
  <c r="AJ272" i="13" s="1"/>
  <c r="AJ272" i="14" s="1"/>
  <c r="AY271" i="1"/>
  <c r="AQ271" i="5"/>
  <c r="AR271" i="6" s="1"/>
  <c r="AR271" i="8" s="1"/>
  <c r="AR271" i="7" s="1"/>
  <c r="AR271" i="9" s="1"/>
  <c r="AR271" i="10" s="1"/>
  <c r="AR271" i="11" s="1"/>
  <c r="AR271" i="12" s="1"/>
  <c r="AR271" i="13" s="1"/>
  <c r="AR271" i="14" s="1"/>
  <c r="AO271" i="5"/>
  <c r="AP271" i="6" s="1"/>
  <c r="AP271" i="8" s="1"/>
  <c r="AP271" i="7" s="1"/>
  <c r="AP271" i="9" s="1"/>
  <c r="AP271" i="10" s="1"/>
  <c r="AP271" i="11" s="1"/>
  <c r="AP271" i="12" s="1"/>
  <c r="AP271" i="13" s="1"/>
  <c r="AP271" i="14" s="1"/>
  <c r="AM271" i="5"/>
  <c r="AN271" i="6" s="1"/>
  <c r="AN271" i="8" s="1"/>
  <c r="AN271" i="7" s="1"/>
  <c r="AN271" i="9" s="1"/>
  <c r="AN271" i="10" s="1"/>
  <c r="AN271" i="11" s="1"/>
  <c r="AN271" i="12" s="1"/>
  <c r="AN271" i="13" s="1"/>
  <c r="AN271" i="14" s="1"/>
  <c r="AI271" i="5"/>
  <c r="AJ271" i="6" s="1"/>
  <c r="AJ271" i="8" s="1"/>
  <c r="AJ271" i="7" s="1"/>
  <c r="AJ271" i="9" s="1"/>
  <c r="AJ271" i="10" s="1"/>
  <c r="AJ271" i="11" s="1"/>
  <c r="AJ271" i="12" s="1"/>
  <c r="AJ271" i="13" s="1"/>
  <c r="AJ271" i="14" s="1"/>
  <c r="AY270" i="1"/>
  <c r="AO270" i="5"/>
  <c r="AP270" i="6" s="1"/>
  <c r="AP270" i="8" s="1"/>
  <c r="AP270" i="7" s="1"/>
  <c r="AP270" i="9" s="1"/>
  <c r="AP270" i="10" s="1"/>
  <c r="AP270" i="11" s="1"/>
  <c r="AP270" i="12" s="1"/>
  <c r="AP270" i="13" s="1"/>
  <c r="AP270" i="14" s="1"/>
  <c r="AM270" i="5"/>
  <c r="AN270" i="6" s="1"/>
  <c r="AN270" i="8" s="1"/>
  <c r="AN270" i="7" s="1"/>
  <c r="AN270" i="9" s="1"/>
  <c r="AN270" i="10" s="1"/>
  <c r="AN270" i="11" s="1"/>
  <c r="AN270" i="12" s="1"/>
  <c r="AN270" i="13" s="1"/>
  <c r="AN270" i="14" s="1"/>
  <c r="AI270" i="5"/>
  <c r="AJ270" i="6" s="1"/>
  <c r="AJ270" i="8" s="1"/>
  <c r="AJ270" i="7" s="1"/>
  <c r="AJ270" i="9" s="1"/>
  <c r="AJ270" i="10" s="1"/>
  <c r="AJ270" i="11" s="1"/>
  <c r="AJ270" i="12" s="1"/>
  <c r="AJ270" i="13" s="1"/>
  <c r="AJ270" i="14" s="1"/>
  <c r="AY269" i="1"/>
  <c r="AQ269" i="5"/>
  <c r="AR269" i="6" s="1"/>
  <c r="AR269" i="8" s="1"/>
  <c r="AR269" i="7" s="1"/>
  <c r="AR269" i="9" s="1"/>
  <c r="AR269" i="10" s="1"/>
  <c r="AR269" i="11" s="1"/>
  <c r="AR269" i="12" s="1"/>
  <c r="AR269" i="13" s="1"/>
  <c r="AR269" i="14" s="1"/>
  <c r="AO269" i="5"/>
  <c r="AP269" i="6" s="1"/>
  <c r="AP269" i="8" s="1"/>
  <c r="AP269" i="7" s="1"/>
  <c r="AP269" i="9" s="1"/>
  <c r="AP269" i="10" s="1"/>
  <c r="AP269" i="11" s="1"/>
  <c r="AP269" i="12" s="1"/>
  <c r="AP269" i="13" s="1"/>
  <c r="AP269" i="14" s="1"/>
  <c r="AM269" i="5"/>
  <c r="AN269" i="6" s="1"/>
  <c r="AN269" i="8" s="1"/>
  <c r="AN269" i="7" s="1"/>
  <c r="AN269" i="9" s="1"/>
  <c r="AN269" i="10" s="1"/>
  <c r="AN269" i="11" s="1"/>
  <c r="AN269" i="12" s="1"/>
  <c r="AN269" i="13" s="1"/>
  <c r="AN269" i="14" s="1"/>
  <c r="AI269" i="5"/>
  <c r="AJ269" i="6" s="1"/>
  <c r="AJ269" i="8" s="1"/>
  <c r="AJ269" i="7" s="1"/>
  <c r="AJ269" i="9" s="1"/>
  <c r="AJ269" i="10" s="1"/>
  <c r="AJ269" i="11" s="1"/>
  <c r="AJ269" i="12" s="1"/>
  <c r="AJ269" i="13" s="1"/>
  <c r="AJ269" i="14" s="1"/>
  <c r="AY268" i="1"/>
  <c r="AQ268" i="5"/>
  <c r="AR268" i="6" s="1"/>
  <c r="AR268" i="8" s="1"/>
  <c r="AR268" i="7" s="1"/>
  <c r="AR268" i="9" s="1"/>
  <c r="AR268" i="10" s="1"/>
  <c r="AR268" i="11" s="1"/>
  <c r="AR268" i="12" s="1"/>
  <c r="AR268" i="13" s="1"/>
  <c r="AR268" i="14" s="1"/>
  <c r="AO268" i="5"/>
  <c r="AP268" i="6" s="1"/>
  <c r="AP268" i="8" s="1"/>
  <c r="AP268" i="7" s="1"/>
  <c r="AP268" i="9" s="1"/>
  <c r="AP268" i="10" s="1"/>
  <c r="AP268" i="11" s="1"/>
  <c r="AP268" i="12" s="1"/>
  <c r="AP268" i="13" s="1"/>
  <c r="AP268" i="14" s="1"/>
  <c r="AM268" i="5"/>
  <c r="AN268" i="6" s="1"/>
  <c r="AN268" i="8" s="1"/>
  <c r="AN268" i="7" s="1"/>
  <c r="AN268" i="9" s="1"/>
  <c r="AN268" i="10" s="1"/>
  <c r="AN268" i="11" s="1"/>
  <c r="AN268" i="12" s="1"/>
  <c r="AN268" i="13" s="1"/>
  <c r="AN268" i="14" s="1"/>
  <c r="AI268" i="5"/>
  <c r="AJ268" i="6" s="1"/>
  <c r="AJ268" i="8" s="1"/>
  <c r="AJ268" i="7" s="1"/>
  <c r="AJ268" i="9" s="1"/>
  <c r="AJ268" i="10" s="1"/>
  <c r="AJ268" i="11" s="1"/>
  <c r="AJ268" i="12" s="1"/>
  <c r="AJ268" i="13" s="1"/>
  <c r="AJ268" i="14" s="1"/>
  <c r="AY267" i="1"/>
  <c r="AO267" i="5"/>
  <c r="AP267" i="6" s="1"/>
  <c r="AP267" i="8" s="1"/>
  <c r="AP267" i="7" s="1"/>
  <c r="AP267" i="9" s="1"/>
  <c r="AP267" i="10" s="1"/>
  <c r="AP267" i="11" s="1"/>
  <c r="AP267" i="12" s="1"/>
  <c r="AP267" i="13" s="1"/>
  <c r="AP267" i="14" s="1"/>
  <c r="AM267" i="5"/>
  <c r="AN267" i="6" s="1"/>
  <c r="AN267" i="8" s="1"/>
  <c r="AN267" i="7" s="1"/>
  <c r="AN267" i="9" s="1"/>
  <c r="AN267" i="10" s="1"/>
  <c r="AN267" i="11" s="1"/>
  <c r="AN267" i="12" s="1"/>
  <c r="AN267" i="13" s="1"/>
  <c r="AN267" i="14" s="1"/>
  <c r="AI267" i="5"/>
  <c r="AJ267" i="6" s="1"/>
  <c r="AJ267" i="8" s="1"/>
  <c r="AJ267" i="7" s="1"/>
  <c r="AJ267" i="9" s="1"/>
  <c r="AJ267" i="10" s="1"/>
  <c r="AJ267" i="11" s="1"/>
  <c r="AJ267" i="12" s="1"/>
  <c r="AJ267" i="13" s="1"/>
  <c r="AJ267" i="14" s="1"/>
  <c r="AY266" i="1"/>
  <c r="AQ266" i="5"/>
  <c r="AR266" i="6" s="1"/>
  <c r="AR266" i="8" s="1"/>
  <c r="AR266" i="7" s="1"/>
  <c r="AR266" i="9" s="1"/>
  <c r="AR266" i="10" s="1"/>
  <c r="AR266" i="11" s="1"/>
  <c r="AR266" i="12" s="1"/>
  <c r="AR266" i="13" s="1"/>
  <c r="AR266" i="14" s="1"/>
  <c r="AO266" i="5"/>
  <c r="AP266" i="6" s="1"/>
  <c r="AP266" i="8" s="1"/>
  <c r="AP266" i="7" s="1"/>
  <c r="AP266" i="9" s="1"/>
  <c r="AP266" i="10" s="1"/>
  <c r="AP266" i="11" s="1"/>
  <c r="AP266" i="12" s="1"/>
  <c r="AP266" i="13" s="1"/>
  <c r="AP266" i="14" s="1"/>
  <c r="AM266" i="5"/>
  <c r="AN266" i="6" s="1"/>
  <c r="AN266" i="8" s="1"/>
  <c r="AN266" i="7" s="1"/>
  <c r="AN266" i="9" s="1"/>
  <c r="AN266" i="10" s="1"/>
  <c r="AN266" i="11" s="1"/>
  <c r="AN266" i="12" s="1"/>
  <c r="AN266" i="13" s="1"/>
  <c r="AN266" i="14" s="1"/>
  <c r="AI266" i="5"/>
  <c r="AJ266" i="6" s="1"/>
  <c r="AJ266" i="8" s="1"/>
  <c r="AJ266" i="7" s="1"/>
  <c r="AJ266" i="9" s="1"/>
  <c r="AJ266" i="10" s="1"/>
  <c r="AJ266" i="11" s="1"/>
  <c r="AJ266" i="12" s="1"/>
  <c r="AJ266" i="13" s="1"/>
  <c r="AJ266" i="14" s="1"/>
  <c r="AY265" i="1"/>
  <c r="AQ265" i="5"/>
  <c r="AR265" i="6" s="1"/>
  <c r="AR265" i="8" s="1"/>
  <c r="AR265" i="7" s="1"/>
  <c r="AR265" i="9" s="1"/>
  <c r="AR265" i="10" s="1"/>
  <c r="AR265" i="11" s="1"/>
  <c r="AR265" i="12" s="1"/>
  <c r="AR265" i="13" s="1"/>
  <c r="AR265" i="14" s="1"/>
  <c r="AO265" i="5"/>
  <c r="AP265" i="6" s="1"/>
  <c r="AP265" i="8" s="1"/>
  <c r="AP265" i="7" s="1"/>
  <c r="AP265" i="9" s="1"/>
  <c r="AP265" i="10" s="1"/>
  <c r="AP265" i="11" s="1"/>
  <c r="AP265" i="12" s="1"/>
  <c r="AP265" i="13" s="1"/>
  <c r="AP265" i="14" s="1"/>
  <c r="AM265" i="5"/>
  <c r="AN265" i="6" s="1"/>
  <c r="AN265" i="8" s="1"/>
  <c r="AN265" i="7" s="1"/>
  <c r="AN265" i="9" s="1"/>
  <c r="AN265" i="10" s="1"/>
  <c r="AN265" i="11" s="1"/>
  <c r="AN265" i="12" s="1"/>
  <c r="AN265" i="13" s="1"/>
  <c r="AN265" i="14" s="1"/>
  <c r="AI265" i="5"/>
  <c r="AJ265" i="6" s="1"/>
  <c r="AJ265" i="8" s="1"/>
  <c r="AJ265" i="7" s="1"/>
  <c r="AJ265" i="9" s="1"/>
  <c r="AJ265" i="10" s="1"/>
  <c r="AJ265" i="11" s="1"/>
  <c r="AJ265" i="12" s="1"/>
  <c r="AJ265" i="13" s="1"/>
  <c r="AJ265" i="14" s="1"/>
  <c r="AQ264" i="5"/>
  <c r="AR264" i="6" s="1"/>
  <c r="AR264" i="8" s="1"/>
  <c r="AR264" i="7" s="1"/>
  <c r="AR264" i="9" s="1"/>
  <c r="AR264" i="10" s="1"/>
  <c r="AR264" i="11" s="1"/>
  <c r="AR264" i="12" s="1"/>
  <c r="AR264" i="13" s="1"/>
  <c r="AR264" i="14" s="1"/>
  <c r="AO264" i="5"/>
  <c r="AP264" i="6" s="1"/>
  <c r="AP264" i="8" s="1"/>
  <c r="AP264" i="7" s="1"/>
  <c r="AP264" i="9" s="1"/>
  <c r="AP264" i="10" s="1"/>
  <c r="AP264" i="11" s="1"/>
  <c r="AP264" i="12" s="1"/>
  <c r="AP264" i="13" s="1"/>
  <c r="AP264" i="14" s="1"/>
  <c r="AM264" i="5"/>
  <c r="AN264" i="6" s="1"/>
  <c r="AN264" i="8" s="1"/>
  <c r="AN264" i="7" s="1"/>
  <c r="AN264" i="9" s="1"/>
  <c r="AN264" i="10" s="1"/>
  <c r="AN264" i="11" s="1"/>
  <c r="AN264" i="12" s="1"/>
  <c r="AN264" i="13" s="1"/>
  <c r="AN264" i="14" s="1"/>
  <c r="AY264" i="1"/>
  <c r="AI264" i="5"/>
  <c r="AJ264" i="6" s="1"/>
  <c r="AJ264" i="8" s="1"/>
  <c r="AJ264" i="7" s="1"/>
  <c r="AJ264" i="9" s="1"/>
  <c r="AJ264" i="10" s="1"/>
  <c r="AJ264" i="11" s="1"/>
  <c r="AJ264" i="12" s="1"/>
  <c r="AJ264" i="13" s="1"/>
  <c r="AJ264" i="14" s="1"/>
  <c r="AQ263" i="5"/>
  <c r="AR263" i="6" s="1"/>
  <c r="AR263" i="8" s="1"/>
  <c r="AR263" i="7" s="1"/>
  <c r="AR263" i="9" s="1"/>
  <c r="AR263" i="10" s="1"/>
  <c r="AR263" i="11" s="1"/>
  <c r="AR263" i="12" s="1"/>
  <c r="AR263" i="13" s="1"/>
  <c r="AR263" i="14" s="1"/>
  <c r="AO263" i="5"/>
  <c r="AP263" i="6" s="1"/>
  <c r="AP263" i="8" s="1"/>
  <c r="AP263" i="7" s="1"/>
  <c r="AP263" i="9" s="1"/>
  <c r="AP263" i="10" s="1"/>
  <c r="AP263" i="11" s="1"/>
  <c r="AP263" i="12" s="1"/>
  <c r="AP263" i="13" s="1"/>
  <c r="AP263" i="14" s="1"/>
  <c r="AM263" i="5"/>
  <c r="AN263" i="6" s="1"/>
  <c r="AN263" i="8" s="1"/>
  <c r="AN263" i="7" s="1"/>
  <c r="AN263" i="9" s="1"/>
  <c r="AN263" i="10" s="1"/>
  <c r="AN263" i="11" s="1"/>
  <c r="AN263" i="12" s="1"/>
  <c r="AN263" i="13" s="1"/>
  <c r="AN263" i="14" s="1"/>
  <c r="AY263" i="1"/>
  <c r="AI263" i="5"/>
  <c r="AJ263" i="6" s="1"/>
  <c r="AJ263" i="8" s="1"/>
  <c r="AJ263" i="7" s="1"/>
  <c r="AJ263" i="9" s="1"/>
  <c r="AJ263" i="10" s="1"/>
  <c r="AJ263" i="11" s="1"/>
  <c r="AJ263" i="12" s="1"/>
  <c r="AJ263" i="13" s="1"/>
  <c r="AJ263" i="14" s="1"/>
  <c r="AQ262" i="5"/>
  <c r="AR262" i="6" s="1"/>
  <c r="AR262" i="8" s="1"/>
  <c r="AR262" i="7" s="1"/>
  <c r="AR262" i="9" s="1"/>
  <c r="AR262" i="10" s="1"/>
  <c r="AR262" i="11" s="1"/>
  <c r="AR262" i="12" s="1"/>
  <c r="AR262" i="13" s="1"/>
  <c r="AR262" i="14" s="1"/>
  <c r="AO262" i="5"/>
  <c r="AP262" i="6" s="1"/>
  <c r="AP262" i="8" s="1"/>
  <c r="AP262" i="7" s="1"/>
  <c r="AP262" i="9" s="1"/>
  <c r="AP262" i="10" s="1"/>
  <c r="AP262" i="11" s="1"/>
  <c r="AP262" i="12" s="1"/>
  <c r="AP262" i="13" s="1"/>
  <c r="AP262" i="14" s="1"/>
  <c r="AM262" i="5"/>
  <c r="AN262" i="6" s="1"/>
  <c r="AN262" i="8" s="1"/>
  <c r="AN262" i="7" s="1"/>
  <c r="AN262" i="9" s="1"/>
  <c r="AN262" i="10" s="1"/>
  <c r="AN262" i="11" s="1"/>
  <c r="AN262" i="12" s="1"/>
  <c r="AN262" i="13" s="1"/>
  <c r="AN262" i="14" s="1"/>
  <c r="AY262" i="1"/>
  <c r="AI262" i="5"/>
  <c r="AJ262" i="6" s="1"/>
  <c r="AJ262" i="8" s="1"/>
  <c r="AJ262" i="7" s="1"/>
  <c r="AJ262" i="9" s="1"/>
  <c r="AJ262" i="10" s="1"/>
  <c r="AJ262" i="11" s="1"/>
  <c r="AJ262" i="12" s="1"/>
  <c r="AJ262" i="13" s="1"/>
  <c r="AJ262" i="14" s="1"/>
  <c r="AY261" i="1"/>
  <c r="AQ261" i="5"/>
  <c r="AR261" i="6" s="1"/>
  <c r="AR261" i="8" s="1"/>
  <c r="AR261" i="7" s="1"/>
  <c r="AR261" i="9" s="1"/>
  <c r="AR261" i="10" s="1"/>
  <c r="AR261" i="11" s="1"/>
  <c r="AR261" i="12" s="1"/>
  <c r="AR261" i="13" s="1"/>
  <c r="AR261" i="14" s="1"/>
  <c r="AO261" i="5"/>
  <c r="AP261" i="6" s="1"/>
  <c r="AP261" i="8" s="1"/>
  <c r="AP261" i="7" s="1"/>
  <c r="AP261" i="9" s="1"/>
  <c r="AP261" i="10" s="1"/>
  <c r="AP261" i="11" s="1"/>
  <c r="AP261" i="12" s="1"/>
  <c r="AP261" i="13" s="1"/>
  <c r="AP261" i="14" s="1"/>
  <c r="AM261" i="5"/>
  <c r="AN261" i="6" s="1"/>
  <c r="AN261" i="8" s="1"/>
  <c r="AN261" i="7" s="1"/>
  <c r="AN261" i="9" s="1"/>
  <c r="AN261" i="10" s="1"/>
  <c r="AN261" i="11" s="1"/>
  <c r="AN261" i="12" s="1"/>
  <c r="AN261" i="13" s="1"/>
  <c r="AN261" i="14" s="1"/>
  <c r="AI261" i="5"/>
  <c r="AJ261" i="6" s="1"/>
  <c r="AJ261" i="8" s="1"/>
  <c r="AJ261" i="7" s="1"/>
  <c r="AJ261" i="9" s="1"/>
  <c r="AJ261" i="10" s="1"/>
  <c r="AJ261" i="11" s="1"/>
  <c r="AJ261" i="12" s="1"/>
  <c r="AJ261" i="13" s="1"/>
  <c r="AJ261" i="14" s="1"/>
  <c r="AQ260" i="5"/>
  <c r="AR260" i="6" s="1"/>
  <c r="AR260" i="8" s="1"/>
  <c r="AR260" i="7" s="1"/>
  <c r="AR260" i="9" s="1"/>
  <c r="AR260" i="10" s="1"/>
  <c r="AR260" i="11" s="1"/>
  <c r="AR260" i="12" s="1"/>
  <c r="AR260" i="13" s="1"/>
  <c r="AR260" i="14" s="1"/>
  <c r="AO260" i="5"/>
  <c r="AP260" i="6" s="1"/>
  <c r="AP260" i="8" s="1"/>
  <c r="AP260" i="7" s="1"/>
  <c r="AP260" i="9" s="1"/>
  <c r="AP260" i="10" s="1"/>
  <c r="AP260" i="11" s="1"/>
  <c r="AP260" i="12" s="1"/>
  <c r="AP260" i="13" s="1"/>
  <c r="AP260" i="14" s="1"/>
  <c r="AM260" i="5"/>
  <c r="AN260" i="6" s="1"/>
  <c r="AN260" i="8" s="1"/>
  <c r="AN260" i="7" s="1"/>
  <c r="AN260" i="9" s="1"/>
  <c r="AN260" i="10" s="1"/>
  <c r="AN260" i="11" s="1"/>
  <c r="AN260" i="12" s="1"/>
  <c r="AN260" i="13" s="1"/>
  <c r="AN260" i="14" s="1"/>
  <c r="AY260" i="1"/>
  <c r="AI260" i="5"/>
  <c r="AJ260" i="6" s="1"/>
  <c r="AJ260" i="8" s="1"/>
  <c r="AJ260" i="7" s="1"/>
  <c r="AJ260" i="9" s="1"/>
  <c r="AJ260" i="10" s="1"/>
  <c r="AJ260" i="11" s="1"/>
  <c r="AJ260" i="12" s="1"/>
  <c r="AJ260" i="13" s="1"/>
  <c r="AJ260" i="14" s="1"/>
  <c r="AY259" i="1"/>
  <c r="AQ259" i="5"/>
  <c r="AR259" i="6" s="1"/>
  <c r="AR259" i="8" s="1"/>
  <c r="AR259" i="7" s="1"/>
  <c r="AR259" i="9" s="1"/>
  <c r="AR259" i="10" s="1"/>
  <c r="AR259" i="11" s="1"/>
  <c r="AR259" i="12" s="1"/>
  <c r="AR259" i="13" s="1"/>
  <c r="AR259" i="14" s="1"/>
  <c r="AM259" i="5"/>
  <c r="AN259" i="6" s="1"/>
  <c r="AN259" i="8" s="1"/>
  <c r="AN259" i="7" s="1"/>
  <c r="AN259" i="9" s="1"/>
  <c r="AN259" i="10" s="1"/>
  <c r="AN259" i="11" s="1"/>
  <c r="AN259" i="12" s="1"/>
  <c r="AN259" i="13" s="1"/>
  <c r="AN259" i="14" s="1"/>
  <c r="AI259" i="5"/>
  <c r="AJ259" i="6" s="1"/>
  <c r="AJ259" i="8" s="1"/>
  <c r="AJ259" i="7" s="1"/>
  <c r="AJ259" i="9" s="1"/>
  <c r="AJ259" i="10" s="1"/>
  <c r="AJ259" i="11" s="1"/>
  <c r="AJ259" i="12" s="1"/>
  <c r="AJ259" i="13" s="1"/>
  <c r="AJ259" i="14" s="1"/>
  <c r="AY258" i="1"/>
  <c r="AQ258" i="5"/>
  <c r="AR258" i="6" s="1"/>
  <c r="AR258" i="8" s="1"/>
  <c r="AR258" i="7" s="1"/>
  <c r="AR258" i="9" s="1"/>
  <c r="AR258" i="10" s="1"/>
  <c r="AR258" i="11" s="1"/>
  <c r="AR258" i="12" s="1"/>
  <c r="AR258" i="13" s="1"/>
  <c r="AR258" i="14" s="1"/>
  <c r="AO258" i="5"/>
  <c r="AP258" i="6" s="1"/>
  <c r="AP258" i="8" s="1"/>
  <c r="AP258" i="7" s="1"/>
  <c r="AP258" i="9" s="1"/>
  <c r="AP258" i="10" s="1"/>
  <c r="AP258" i="11" s="1"/>
  <c r="AP258" i="12" s="1"/>
  <c r="AP258" i="13" s="1"/>
  <c r="AP258" i="14" s="1"/>
  <c r="AM258" i="5"/>
  <c r="AN258" i="6" s="1"/>
  <c r="AN258" i="8" s="1"/>
  <c r="AN258" i="7" s="1"/>
  <c r="AN258" i="9" s="1"/>
  <c r="AN258" i="10" s="1"/>
  <c r="AN258" i="11" s="1"/>
  <c r="AN258" i="12" s="1"/>
  <c r="AN258" i="13" s="1"/>
  <c r="AN258" i="14" s="1"/>
  <c r="AI258" i="5"/>
  <c r="AJ258" i="6" s="1"/>
  <c r="AJ258" i="8" s="1"/>
  <c r="AJ258" i="7" s="1"/>
  <c r="AJ258" i="9" s="1"/>
  <c r="AJ258" i="10" s="1"/>
  <c r="AJ258" i="11" s="1"/>
  <c r="AJ258" i="12" s="1"/>
  <c r="AJ258" i="13" s="1"/>
  <c r="AJ258" i="14" s="1"/>
  <c r="AQ257" i="5"/>
  <c r="AR257" i="6" s="1"/>
  <c r="AR257" i="8" s="1"/>
  <c r="AR257" i="7" s="1"/>
  <c r="AR257" i="9" s="1"/>
  <c r="AR257" i="10" s="1"/>
  <c r="AR257" i="11" s="1"/>
  <c r="AR257" i="12" s="1"/>
  <c r="AR257" i="13" s="1"/>
  <c r="AR257" i="14" s="1"/>
  <c r="AO257" i="5"/>
  <c r="AP257" i="6" s="1"/>
  <c r="AP257" i="8" s="1"/>
  <c r="AP257" i="7" s="1"/>
  <c r="AP257" i="9" s="1"/>
  <c r="AP257" i="10" s="1"/>
  <c r="AP257" i="11" s="1"/>
  <c r="AP257" i="12" s="1"/>
  <c r="AP257" i="13" s="1"/>
  <c r="AP257" i="14" s="1"/>
  <c r="AM257" i="5"/>
  <c r="AN257" i="6" s="1"/>
  <c r="AN257" i="8" s="1"/>
  <c r="AN257" i="7" s="1"/>
  <c r="AN257" i="9" s="1"/>
  <c r="AN257" i="10" s="1"/>
  <c r="AN257" i="11" s="1"/>
  <c r="AN257" i="12" s="1"/>
  <c r="AN257" i="13" s="1"/>
  <c r="AN257" i="14" s="1"/>
  <c r="AY257" i="1"/>
  <c r="AI257" i="5"/>
  <c r="AJ257" i="6" s="1"/>
  <c r="AJ257" i="8" s="1"/>
  <c r="AJ257" i="7" s="1"/>
  <c r="AJ257" i="9" s="1"/>
  <c r="AJ257" i="10" s="1"/>
  <c r="AJ257" i="11" s="1"/>
  <c r="AJ257" i="12" s="1"/>
  <c r="AJ257" i="13" s="1"/>
  <c r="AJ257" i="14" s="1"/>
  <c r="AY256" i="1"/>
  <c r="AQ256" i="5"/>
  <c r="AR256" i="6" s="1"/>
  <c r="AR256" i="8" s="1"/>
  <c r="AR256" i="7" s="1"/>
  <c r="AR256" i="9" s="1"/>
  <c r="AR256" i="10" s="1"/>
  <c r="AR256" i="11" s="1"/>
  <c r="AR256" i="12" s="1"/>
  <c r="AR256" i="13" s="1"/>
  <c r="AR256" i="14" s="1"/>
  <c r="AO256" i="5"/>
  <c r="AP256" i="6" s="1"/>
  <c r="AP256" i="8" s="1"/>
  <c r="AP256" i="7" s="1"/>
  <c r="AP256" i="9" s="1"/>
  <c r="AP256" i="10" s="1"/>
  <c r="AP256" i="11" s="1"/>
  <c r="AP256" i="12" s="1"/>
  <c r="AP256" i="13" s="1"/>
  <c r="AP256" i="14" s="1"/>
  <c r="AM256" i="5"/>
  <c r="AN256" i="6" s="1"/>
  <c r="AN256" i="8" s="1"/>
  <c r="AN256" i="7" s="1"/>
  <c r="AN256" i="9" s="1"/>
  <c r="AN256" i="10" s="1"/>
  <c r="AN256" i="11" s="1"/>
  <c r="AN256" i="12" s="1"/>
  <c r="AN256" i="13" s="1"/>
  <c r="AN256" i="14" s="1"/>
  <c r="AI256" i="5"/>
  <c r="AJ256" i="6" s="1"/>
  <c r="AJ256" i="8" s="1"/>
  <c r="AJ256" i="7" s="1"/>
  <c r="AJ256" i="9" s="1"/>
  <c r="AJ256" i="10" s="1"/>
  <c r="AJ256" i="11" s="1"/>
  <c r="AJ256" i="12" s="1"/>
  <c r="AJ256" i="13" s="1"/>
  <c r="AJ256" i="14" s="1"/>
  <c r="AY255" i="1"/>
  <c r="AO255" i="5"/>
  <c r="AP255" i="6" s="1"/>
  <c r="AP255" i="8" s="1"/>
  <c r="AP255" i="7" s="1"/>
  <c r="AP255" i="9" s="1"/>
  <c r="AP255" i="10" s="1"/>
  <c r="AP255" i="11" s="1"/>
  <c r="AP255" i="12" s="1"/>
  <c r="AP255" i="13" s="1"/>
  <c r="AP255" i="14" s="1"/>
  <c r="AM255" i="5"/>
  <c r="AN255" i="6" s="1"/>
  <c r="AN255" i="8" s="1"/>
  <c r="AN255" i="7" s="1"/>
  <c r="AN255" i="9" s="1"/>
  <c r="AN255" i="10" s="1"/>
  <c r="AN255" i="11" s="1"/>
  <c r="AN255" i="12" s="1"/>
  <c r="AN255" i="13" s="1"/>
  <c r="AN255" i="14" s="1"/>
  <c r="AI255" i="5"/>
  <c r="AJ255" i="6" s="1"/>
  <c r="AJ255" i="8" s="1"/>
  <c r="AJ255" i="7" s="1"/>
  <c r="AJ255" i="9" s="1"/>
  <c r="AJ255" i="10" s="1"/>
  <c r="AJ255" i="11" s="1"/>
  <c r="AJ255" i="12" s="1"/>
  <c r="AJ255" i="13" s="1"/>
  <c r="AJ255" i="14" s="1"/>
  <c r="AY254" i="1"/>
  <c r="AM254" i="5"/>
  <c r="AN254" i="6" s="1"/>
  <c r="AN254" i="8" s="1"/>
  <c r="AN254" i="7" s="1"/>
  <c r="AN254" i="9" s="1"/>
  <c r="AN254" i="10" s="1"/>
  <c r="AN254" i="11" s="1"/>
  <c r="AN254" i="12" s="1"/>
  <c r="AN254" i="13" s="1"/>
  <c r="AN254" i="14" s="1"/>
  <c r="AI254" i="5"/>
  <c r="AJ254" i="6" s="1"/>
  <c r="AJ254" i="8" s="1"/>
  <c r="AJ254" i="7" s="1"/>
  <c r="AJ254" i="9" s="1"/>
  <c r="AJ254" i="10" s="1"/>
  <c r="AJ254" i="11" s="1"/>
  <c r="AJ254" i="12" s="1"/>
  <c r="AJ254" i="13" s="1"/>
  <c r="AJ254" i="14" s="1"/>
  <c r="AQ253" i="5"/>
  <c r="AR253" i="6" s="1"/>
  <c r="AR253" i="8" s="1"/>
  <c r="AR253" i="7" s="1"/>
  <c r="AR253" i="9" s="1"/>
  <c r="AR253" i="10" s="1"/>
  <c r="AR253" i="11" s="1"/>
  <c r="AR253" i="12" s="1"/>
  <c r="AR253" i="13" s="1"/>
  <c r="AR253" i="14" s="1"/>
  <c r="AO253" i="5"/>
  <c r="AP253" i="6" s="1"/>
  <c r="AP253" i="8" s="1"/>
  <c r="AP253" i="7" s="1"/>
  <c r="AP253" i="9" s="1"/>
  <c r="AP253" i="10" s="1"/>
  <c r="AP253" i="11" s="1"/>
  <c r="AP253" i="12" s="1"/>
  <c r="AP253" i="13" s="1"/>
  <c r="AP253" i="14" s="1"/>
  <c r="AM253" i="5"/>
  <c r="AN253" i="6" s="1"/>
  <c r="AN253" i="8" s="1"/>
  <c r="AN253" i="7" s="1"/>
  <c r="AN253" i="9" s="1"/>
  <c r="AN253" i="10" s="1"/>
  <c r="AN253" i="11" s="1"/>
  <c r="AN253" i="12" s="1"/>
  <c r="AN253" i="13" s="1"/>
  <c r="AN253" i="14" s="1"/>
  <c r="AY253" i="1"/>
  <c r="AI253" i="5"/>
  <c r="AJ253" i="6" s="1"/>
  <c r="AJ253" i="8" s="1"/>
  <c r="AJ253" i="7" s="1"/>
  <c r="AJ253" i="9" s="1"/>
  <c r="AJ253" i="10" s="1"/>
  <c r="AJ253" i="11" s="1"/>
  <c r="AJ253" i="12" s="1"/>
  <c r="AJ253" i="13" s="1"/>
  <c r="AJ253" i="14" s="1"/>
  <c r="AY252" i="1"/>
  <c r="AO252" i="5"/>
  <c r="AP252" i="6" s="1"/>
  <c r="AP252" i="8" s="1"/>
  <c r="AP252" i="7" s="1"/>
  <c r="AP252" i="9" s="1"/>
  <c r="AP252" i="10" s="1"/>
  <c r="AP252" i="11" s="1"/>
  <c r="AP252" i="12" s="1"/>
  <c r="AP252" i="13" s="1"/>
  <c r="AP252" i="14" s="1"/>
  <c r="AM252" i="5"/>
  <c r="AN252" i="6" s="1"/>
  <c r="AN252" i="8" s="1"/>
  <c r="AN252" i="7" s="1"/>
  <c r="AN252" i="9" s="1"/>
  <c r="AN252" i="10" s="1"/>
  <c r="AN252" i="11" s="1"/>
  <c r="AN252" i="12" s="1"/>
  <c r="AN252" i="13" s="1"/>
  <c r="AN252" i="14" s="1"/>
  <c r="AI252" i="5"/>
  <c r="AJ252" i="6" s="1"/>
  <c r="AJ252" i="8" s="1"/>
  <c r="AJ252" i="7" s="1"/>
  <c r="AJ252" i="9" s="1"/>
  <c r="AJ252" i="10" s="1"/>
  <c r="AJ252" i="11" s="1"/>
  <c r="AJ252" i="12" s="1"/>
  <c r="AJ252" i="13" s="1"/>
  <c r="AJ252" i="14" s="1"/>
  <c r="AY251" i="1"/>
  <c r="AQ251" i="5"/>
  <c r="AR251" i="6" s="1"/>
  <c r="AR251" i="8" s="1"/>
  <c r="AR251" i="7" s="1"/>
  <c r="AR251" i="9" s="1"/>
  <c r="AR251" i="10" s="1"/>
  <c r="AR251" i="11" s="1"/>
  <c r="AR251" i="12" s="1"/>
  <c r="AR251" i="13" s="1"/>
  <c r="AR251" i="14" s="1"/>
  <c r="AO251" i="5"/>
  <c r="AP251" i="6" s="1"/>
  <c r="AP251" i="8" s="1"/>
  <c r="AP251" i="7" s="1"/>
  <c r="AP251" i="9" s="1"/>
  <c r="AP251" i="10" s="1"/>
  <c r="AP251" i="11" s="1"/>
  <c r="AP251" i="12" s="1"/>
  <c r="AP251" i="13" s="1"/>
  <c r="AP251" i="14" s="1"/>
  <c r="AM251" i="5"/>
  <c r="AN251" i="6" s="1"/>
  <c r="AN251" i="8" s="1"/>
  <c r="AN251" i="7" s="1"/>
  <c r="AN251" i="9" s="1"/>
  <c r="AN251" i="10" s="1"/>
  <c r="AN251" i="11" s="1"/>
  <c r="AN251" i="12" s="1"/>
  <c r="AN251" i="13" s="1"/>
  <c r="AN251" i="14" s="1"/>
  <c r="AI251" i="5"/>
  <c r="AJ251" i="6" s="1"/>
  <c r="AJ251" i="8" s="1"/>
  <c r="AJ251" i="7" s="1"/>
  <c r="AJ251" i="9" s="1"/>
  <c r="AJ251" i="10" s="1"/>
  <c r="AJ251" i="11" s="1"/>
  <c r="AJ251" i="12" s="1"/>
  <c r="AJ251" i="13" s="1"/>
  <c r="AJ251" i="14" s="1"/>
  <c r="AY250" i="1"/>
  <c r="AQ250" i="5"/>
  <c r="AR250" i="6" s="1"/>
  <c r="AR250" i="8" s="1"/>
  <c r="AR250" i="7" s="1"/>
  <c r="AR250" i="9" s="1"/>
  <c r="AR250" i="10" s="1"/>
  <c r="AR250" i="11" s="1"/>
  <c r="AR250" i="12" s="1"/>
  <c r="AR250" i="13" s="1"/>
  <c r="AR250" i="14" s="1"/>
  <c r="AM250" i="5"/>
  <c r="AN250" i="6" s="1"/>
  <c r="AN250" i="8" s="1"/>
  <c r="AN250" i="7" s="1"/>
  <c r="AN250" i="9" s="1"/>
  <c r="AN250" i="10" s="1"/>
  <c r="AN250" i="11" s="1"/>
  <c r="AN250" i="12" s="1"/>
  <c r="AN250" i="13" s="1"/>
  <c r="AN250" i="14" s="1"/>
  <c r="AI250" i="5"/>
  <c r="AJ250" i="6" s="1"/>
  <c r="AJ250" i="8" s="1"/>
  <c r="AJ250" i="7" s="1"/>
  <c r="AJ250" i="9" s="1"/>
  <c r="AJ250" i="10" s="1"/>
  <c r="AJ250" i="11" s="1"/>
  <c r="AJ250" i="12" s="1"/>
  <c r="AJ250" i="13" s="1"/>
  <c r="AJ250" i="14" s="1"/>
  <c r="AY249" i="1"/>
  <c r="AQ249" i="5"/>
  <c r="AR249" i="6" s="1"/>
  <c r="AR249" i="8" s="1"/>
  <c r="AR249" i="7" s="1"/>
  <c r="AR249" i="9" s="1"/>
  <c r="AR249" i="10" s="1"/>
  <c r="AR249" i="11" s="1"/>
  <c r="AR249" i="12" s="1"/>
  <c r="AR249" i="13" s="1"/>
  <c r="AR249" i="14" s="1"/>
  <c r="AO249" i="5"/>
  <c r="AP249" i="6" s="1"/>
  <c r="AP249" i="8" s="1"/>
  <c r="AP249" i="7" s="1"/>
  <c r="AP249" i="9" s="1"/>
  <c r="AP249" i="10" s="1"/>
  <c r="AP249" i="11" s="1"/>
  <c r="AP249" i="12" s="1"/>
  <c r="AP249" i="13" s="1"/>
  <c r="AP249" i="14" s="1"/>
  <c r="AM249" i="5"/>
  <c r="AN249" i="6" s="1"/>
  <c r="AN249" i="8" s="1"/>
  <c r="AN249" i="7" s="1"/>
  <c r="AN249" i="9" s="1"/>
  <c r="AN249" i="10" s="1"/>
  <c r="AN249" i="11" s="1"/>
  <c r="AN249" i="12" s="1"/>
  <c r="AN249" i="13" s="1"/>
  <c r="AN249" i="14" s="1"/>
  <c r="AI249" i="5"/>
  <c r="AJ249" i="6" s="1"/>
  <c r="AJ249" i="8" s="1"/>
  <c r="AJ249" i="7" s="1"/>
  <c r="AJ249" i="9" s="1"/>
  <c r="AJ249" i="10" s="1"/>
  <c r="AJ249" i="11" s="1"/>
  <c r="AJ249" i="12" s="1"/>
  <c r="AJ249" i="13" s="1"/>
  <c r="AJ249" i="14" s="1"/>
  <c r="AY248" i="1"/>
  <c r="AQ248" i="5"/>
  <c r="AR248" i="6" s="1"/>
  <c r="AR248" i="8" s="1"/>
  <c r="AR248" i="7" s="1"/>
  <c r="AR248" i="9" s="1"/>
  <c r="AR248" i="10" s="1"/>
  <c r="AR248" i="11" s="1"/>
  <c r="AR248" i="12" s="1"/>
  <c r="AR248" i="13" s="1"/>
  <c r="AR248" i="14" s="1"/>
  <c r="AM248" i="5"/>
  <c r="AN248" i="6" s="1"/>
  <c r="AN248" i="8" s="1"/>
  <c r="AN248" i="7" s="1"/>
  <c r="AN248" i="9" s="1"/>
  <c r="AN248" i="10" s="1"/>
  <c r="AN248" i="11" s="1"/>
  <c r="AN248" i="12" s="1"/>
  <c r="AN248" i="13" s="1"/>
  <c r="AN248" i="14" s="1"/>
  <c r="AI248" i="5"/>
  <c r="AJ248" i="6" s="1"/>
  <c r="AJ248" i="8" s="1"/>
  <c r="AJ248" i="7" s="1"/>
  <c r="AJ248" i="9" s="1"/>
  <c r="AJ248" i="10" s="1"/>
  <c r="AJ248" i="11" s="1"/>
  <c r="AJ248" i="12" s="1"/>
  <c r="AJ248" i="13" s="1"/>
  <c r="AJ248" i="14" s="1"/>
  <c r="AY247" i="1"/>
  <c r="AQ247" i="5"/>
  <c r="AR247" i="6" s="1"/>
  <c r="AR247" i="8" s="1"/>
  <c r="AR247" i="7" s="1"/>
  <c r="AR247" i="9" s="1"/>
  <c r="AR247" i="10" s="1"/>
  <c r="AR247" i="11" s="1"/>
  <c r="AR247" i="12" s="1"/>
  <c r="AR247" i="13" s="1"/>
  <c r="AR247" i="14" s="1"/>
  <c r="AM247" i="5"/>
  <c r="AN247" i="6" s="1"/>
  <c r="AN247" i="8" s="1"/>
  <c r="AN247" i="7" s="1"/>
  <c r="AN247" i="9" s="1"/>
  <c r="AN247" i="10" s="1"/>
  <c r="AN247" i="11" s="1"/>
  <c r="AN247" i="12" s="1"/>
  <c r="AN247" i="13" s="1"/>
  <c r="AN247" i="14" s="1"/>
  <c r="AI247" i="5"/>
  <c r="AJ247" i="6" s="1"/>
  <c r="AJ247" i="8" s="1"/>
  <c r="AJ247" i="7" s="1"/>
  <c r="AJ247" i="9" s="1"/>
  <c r="AJ247" i="10" s="1"/>
  <c r="AJ247" i="11" s="1"/>
  <c r="AJ247" i="12" s="1"/>
  <c r="AJ247" i="13" s="1"/>
  <c r="AJ247" i="14" s="1"/>
  <c r="AY246" i="1"/>
  <c r="AQ246" i="5"/>
  <c r="AR246" i="6" s="1"/>
  <c r="AR246" i="8" s="1"/>
  <c r="AR246" i="7" s="1"/>
  <c r="AR246" i="9" s="1"/>
  <c r="AR246" i="10" s="1"/>
  <c r="AR246" i="11" s="1"/>
  <c r="AR246" i="12" s="1"/>
  <c r="AR246" i="13" s="1"/>
  <c r="AR246" i="14" s="1"/>
  <c r="AO246" i="5"/>
  <c r="AP246" i="6" s="1"/>
  <c r="AP246" i="8" s="1"/>
  <c r="AP246" i="7" s="1"/>
  <c r="AP246" i="9" s="1"/>
  <c r="AP246" i="10" s="1"/>
  <c r="AP246" i="11" s="1"/>
  <c r="AP246" i="12" s="1"/>
  <c r="AP246" i="13" s="1"/>
  <c r="AP246" i="14" s="1"/>
  <c r="AM246" i="5"/>
  <c r="AN246" i="6" s="1"/>
  <c r="AN246" i="8" s="1"/>
  <c r="AN246" i="7" s="1"/>
  <c r="AN246" i="9" s="1"/>
  <c r="AN246" i="10" s="1"/>
  <c r="AN246" i="11" s="1"/>
  <c r="AN246" i="12" s="1"/>
  <c r="AN246" i="13" s="1"/>
  <c r="AN246" i="14" s="1"/>
  <c r="AI246" i="5"/>
  <c r="AJ246" i="6" s="1"/>
  <c r="AJ246" i="8" s="1"/>
  <c r="AJ246" i="7" s="1"/>
  <c r="AJ246" i="9" s="1"/>
  <c r="AJ246" i="10" s="1"/>
  <c r="AJ246" i="11" s="1"/>
  <c r="AJ246" i="12" s="1"/>
  <c r="AJ246" i="13" s="1"/>
  <c r="AJ246" i="14" s="1"/>
  <c r="AQ245" i="5"/>
  <c r="AR245" i="6" s="1"/>
  <c r="AR245" i="8" s="1"/>
  <c r="AR245" i="7" s="1"/>
  <c r="AR245" i="9" s="1"/>
  <c r="AR245" i="10" s="1"/>
  <c r="AR245" i="11" s="1"/>
  <c r="AR245" i="12" s="1"/>
  <c r="AR245" i="13" s="1"/>
  <c r="AR245" i="14" s="1"/>
  <c r="AO245" i="5"/>
  <c r="AP245" i="6" s="1"/>
  <c r="AP245" i="8" s="1"/>
  <c r="AP245" i="7" s="1"/>
  <c r="AP245" i="9" s="1"/>
  <c r="AP245" i="10" s="1"/>
  <c r="AP245" i="11" s="1"/>
  <c r="AP245" i="12" s="1"/>
  <c r="AP245" i="13" s="1"/>
  <c r="AP245" i="14" s="1"/>
  <c r="AM245" i="5"/>
  <c r="AN245" i="6" s="1"/>
  <c r="AN245" i="8" s="1"/>
  <c r="AN245" i="7" s="1"/>
  <c r="AN245" i="9" s="1"/>
  <c r="AN245" i="10" s="1"/>
  <c r="AN245" i="11" s="1"/>
  <c r="AN245" i="12" s="1"/>
  <c r="AN245" i="13" s="1"/>
  <c r="AN245" i="14" s="1"/>
  <c r="AY245" i="1"/>
  <c r="AI245" i="5"/>
  <c r="AJ245" i="6" s="1"/>
  <c r="AJ245" i="8" s="1"/>
  <c r="AJ245" i="7" s="1"/>
  <c r="AJ245" i="9" s="1"/>
  <c r="AJ245" i="10" s="1"/>
  <c r="AJ245" i="11" s="1"/>
  <c r="AJ245" i="12" s="1"/>
  <c r="AJ245" i="13" s="1"/>
  <c r="AJ245" i="14" s="1"/>
  <c r="AY244" i="1"/>
  <c r="AQ244" i="5"/>
  <c r="AR244" i="6" s="1"/>
  <c r="AR244" i="8" s="1"/>
  <c r="AR244" i="7" s="1"/>
  <c r="AR244" i="9" s="1"/>
  <c r="AR244" i="10" s="1"/>
  <c r="AR244" i="11" s="1"/>
  <c r="AR244" i="12" s="1"/>
  <c r="AR244" i="13" s="1"/>
  <c r="AR244" i="14" s="1"/>
  <c r="AO244" i="5"/>
  <c r="AP244" i="6" s="1"/>
  <c r="AP244" i="8" s="1"/>
  <c r="AP244" i="7" s="1"/>
  <c r="AP244" i="9" s="1"/>
  <c r="AP244" i="10" s="1"/>
  <c r="AP244" i="11" s="1"/>
  <c r="AP244" i="12" s="1"/>
  <c r="AP244" i="13" s="1"/>
  <c r="AP244" i="14" s="1"/>
  <c r="AM244" i="5"/>
  <c r="AN244" i="6" s="1"/>
  <c r="AN244" i="8" s="1"/>
  <c r="AN244" i="7" s="1"/>
  <c r="AN244" i="9" s="1"/>
  <c r="AN244" i="10" s="1"/>
  <c r="AN244" i="11" s="1"/>
  <c r="AN244" i="12" s="1"/>
  <c r="AN244" i="13" s="1"/>
  <c r="AN244" i="14" s="1"/>
  <c r="AI244" i="5"/>
  <c r="AJ244" i="6" s="1"/>
  <c r="AJ244" i="8" s="1"/>
  <c r="AJ244" i="7" s="1"/>
  <c r="AJ244" i="9" s="1"/>
  <c r="AJ244" i="10" s="1"/>
  <c r="AJ244" i="11" s="1"/>
  <c r="AJ244" i="12" s="1"/>
  <c r="AJ244" i="13" s="1"/>
  <c r="AJ244" i="14" s="1"/>
  <c r="AY243" i="1"/>
  <c r="AO243" i="5"/>
  <c r="AP243" i="6" s="1"/>
  <c r="AP243" i="8" s="1"/>
  <c r="AP243" i="7" s="1"/>
  <c r="AP243" i="9" s="1"/>
  <c r="AP243" i="10" s="1"/>
  <c r="AP243" i="11" s="1"/>
  <c r="AP243" i="12" s="1"/>
  <c r="AP243" i="13" s="1"/>
  <c r="AP243" i="14" s="1"/>
  <c r="AM243" i="5"/>
  <c r="AN243" i="6" s="1"/>
  <c r="AN243" i="8" s="1"/>
  <c r="AN243" i="7" s="1"/>
  <c r="AN243" i="9" s="1"/>
  <c r="AN243" i="10" s="1"/>
  <c r="AN243" i="11" s="1"/>
  <c r="AN243" i="12" s="1"/>
  <c r="AN243" i="13" s="1"/>
  <c r="AN243" i="14" s="1"/>
  <c r="AI243" i="5"/>
  <c r="AJ243" i="6" s="1"/>
  <c r="AJ243" i="8" s="1"/>
  <c r="AJ243" i="7" s="1"/>
  <c r="AJ243" i="9" s="1"/>
  <c r="AJ243" i="10" s="1"/>
  <c r="AJ243" i="11" s="1"/>
  <c r="AJ243" i="12" s="1"/>
  <c r="AJ243" i="13" s="1"/>
  <c r="AJ243" i="14" s="1"/>
  <c r="AY242" i="1"/>
  <c r="AM242" i="5"/>
  <c r="AN242" i="6" s="1"/>
  <c r="AN242" i="8" s="1"/>
  <c r="AN242" i="7" s="1"/>
  <c r="AN242" i="9" s="1"/>
  <c r="AN242" i="10" s="1"/>
  <c r="AN242" i="11" s="1"/>
  <c r="AN242" i="12" s="1"/>
  <c r="AN242" i="13" s="1"/>
  <c r="AN242" i="14" s="1"/>
  <c r="AI242" i="5"/>
  <c r="AJ242" i="6" s="1"/>
  <c r="AJ242" i="8" s="1"/>
  <c r="AJ242" i="7" s="1"/>
  <c r="AJ242" i="9" s="1"/>
  <c r="AJ242" i="10" s="1"/>
  <c r="AJ242" i="11" s="1"/>
  <c r="AJ242" i="12" s="1"/>
  <c r="AJ242" i="13" s="1"/>
  <c r="AJ242" i="14" s="1"/>
  <c r="AY241" i="1"/>
  <c r="AQ241" i="5"/>
  <c r="AR241" i="6" s="1"/>
  <c r="AR241" i="8" s="1"/>
  <c r="AR241" i="7" s="1"/>
  <c r="AR241" i="9" s="1"/>
  <c r="AR241" i="10" s="1"/>
  <c r="AR241" i="11" s="1"/>
  <c r="AR241" i="12" s="1"/>
  <c r="AR241" i="13" s="1"/>
  <c r="AR241" i="14" s="1"/>
  <c r="AO241" i="5"/>
  <c r="AP241" i="6" s="1"/>
  <c r="AP241" i="8" s="1"/>
  <c r="AP241" i="7" s="1"/>
  <c r="AP241" i="9" s="1"/>
  <c r="AP241" i="10" s="1"/>
  <c r="AP241" i="11" s="1"/>
  <c r="AP241" i="12" s="1"/>
  <c r="AP241" i="13" s="1"/>
  <c r="AP241" i="14" s="1"/>
  <c r="AM241" i="5"/>
  <c r="AN241" i="6" s="1"/>
  <c r="AN241" i="8" s="1"/>
  <c r="AN241" i="7" s="1"/>
  <c r="AN241" i="9" s="1"/>
  <c r="AN241" i="10" s="1"/>
  <c r="AN241" i="11" s="1"/>
  <c r="AN241" i="12" s="1"/>
  <c r="AN241" i="13" s="1"/>
  <c r="AN241" i="14" s="1"/>
  <c r="AI241" i="5"/>
  <c r="AJ241" i="6" s="1"/>
  <c r="AJ241" i="8" s="1"/>
  <c r="AJ241" i="7" s="1"/>
  <c r="AJ241" i="9" s="1"/>
  <c r="AJ241" i="10" s="1"/>
  <c r="AJ241" i="11" s="1"/>
  <c r="AJ241" i="12" s="1"/>
  <c r="AJ241" i="13" s="1"/>
  <c r="AJ241" i="14" s="1"/>
  <c r="AQ240" i="5"/>
  <c r="AR240" i="6" s="1"/>
  <c r="AR240" i="8" s="1"/>
  <c r="AR240" i="7" s="1"/>
  <c r="AR240" i="9" s="1"/>
  <c r="AR240" i="10" s="1"/>
  <c r="AR240" i="11" s="1"/>
  <c r="AR240" i="12" s="1"/>
  <c r="AR240" i="13" s="1"/>
  <c r="AR240" i="14" s="1"/>
  <c r="AO240" i="5"/>
  <c r="AP240" i="6" s="1"/>
  <c r="AP240" i="8" s="1"/>
  <c r="AP240" i="7" s="1"/>
  <c r="AP240" i="9" s="1"/>
  <c r="AP240" i="10" s="1"/>
  <c r="AP240" i="11" s="1"/>
  <c r="AP240" i="12" s="1"/>
  <c r="AP240" i="13" s="1"/>
  <c r="AP240" i="14" s="1"/>
  <c r="AM240" i="5"/>
  <c r="AN240" i="6" s="1"/>
  <c r="AN240" i="8" s="1"/>
  <c r="AN240" i="7" s="1"/>
  <c r="AN240" i="9" s="1"/>
  <c r="AN240" i="10" s="1"/>
  <c r="AN240" i="11" s="1"/>
  <c r="AN240" i="12" s="1"/>
  <c r="AN240" i="13" s="1"/>
  <c r="AN240" i="14" s="1"/>
  <c r="AY240" i="1"/>
  <c r="AI240" i="5"/>
  <c r="AJ240" i="6" s="1"/>
  <c r="AJ240" i="8" s="1"/>
  <c r="AJ240" i="7" s="1"/>
  <c r="AJ240" i="9" s="1"/>
  <c r="AJ240" i="10" s="1"/>
  <c r="AJ240" i="11" s="1"/>
  <c r="AJ240" i="12" s="1"/>
  <c r="AJ240" i="13" s="1"/>
  <c r="AJ240" i="14" s="1"/>
  <c r="AQ239" i="5"/>
  <c r="AR239" i="6" s="1"/>
  <c r="AR239" i="8" s="1"/>
  <c r="AR239" i="7" s="1"/>
  <c r="AR239" i="9" s="1"/>
  <c r="AR239" i="10" s="1"/>
  <c r="AR239" i="11" s="1"/>
  <c r="AR239" i="12" s="1"/>
  <c r="AR239" i="13" s="1"/>
  <c r="AR239" i="14" s="1"/>
  <c r="AO239" i="5"/>
  <c r="AP239" i="6" s="1"/>
  <c r="AP239" i="8" s="1"/>
  <c r="AP239" i="7" s="1"/>
  <c r="AP239" i="9" s="1"/>
  <c r="AP239" i="10" s="1"/>
  <c r="AP239" i="11" s="1"/>
  <c r="AP239" i="12" s="1"/>
  <c r="AP239" i="13" s="1"/>
  <c r="AP239" i="14" s="1"/>
  <c r="AM239" i="5"/>
  <c r="AN239" i="6" s="1"/>
  <c r="AN239" i="8" s="1"/>
  <c r="AN239" i="7" s="1"/>
  <c r="AN239" i="9" s="1"/>
  <c r="AN239" i="10" s="1"/>
  <c r="AN239" i="11" s="1"/>
  <c r="AN239" i="12" s="1"/>
  <c r="AN239" i="13" s="1"/>
  <c r="AN239" i="14" s="1"/>
  <c r="AY239" i="1"/>
  <c r="AI239" i="5"/>
  <c r="AJ239" i="6" s="1"/>
  <c r="AJ239" i="8" s="1"/>
  <c r="AJ239" i="7" s="1"/>
  <c r="AJ239" i="9" s="1"/>
  <c r="AJ239" i="10" s="1"/>
  <c r="AJ239" i="11" s="1"/>
  <c r="AJ239" i="12" s="1"/>
  <c r="AJ239" i="13" s="1"/>
  <c r="AJ239" i="14" s="1"/>
  <c r="AY238" i="1"/>
  <c r="AQ238" i="5"/>
  <c r="AR238" i="6" s="1"/>
  <c r="AR238" i="8" s="1"/>
  <c r="AR238" i="7" s="1"/>
  <c r="AR238" i="9" s="1"/>
  <c r="AR238" i="10" s="1"/>
  <c r="AR238" i="11" s="1"/>
  <c r="AR238" i="12" s="1"/>
  <c r="AR238" i="13" s="1"/>
  <c r="AR238" i="14" s="1"/>
  <c r="AO238" i="5"/>
  <c r="AP238" i="6" s="1"/>
  <c r="AP238" i="8" s="1"/>
  <c r="AP238" i="7" s="1"/>
  <c r="AP238" i="9" s="1"/>
  <c r="AP238" i="10" s="1"/>
  <c r="AP238" i="11" s="1"/>
  <c r="AP238" i="12" s="1"/>
  <c r="AP238" i="13" s="1"/>
  <c r="AP238" i="14" s="1"/>
  <c r="AM238" i="5"/>
  <c r="AN238" i="6" s="1"/>
  <c r="AN238" i="8" s="1"/>
  <c r="AN238" i="7" s="1"/>
  <c r="AN238" i="9" s="1"/>
  <c r="AN238" i="10" s="1"/>
  <c r="AN238" i="11" s="1"/>
  <c r="AN238" i="12" s="1"/>
  <c r="AN238" i="13" s="1"/>
  <c r="AN238" i="14" s="1"/>
  <c r="AI238" i="5"/>
  <c r="AJ238" i="6" s="1"/>
  <c r="AJ238" i="8" s="1"/>
  <c r="AJ238" i="7" s="1"/>
  <c r="AJ238" i="9" s="1"/>
  <c r="AJ238" i="10" s="1"/>
  <c r="AJ238" i="11" s="1"/>
  <c r="AJ238" i="12" s="1"/>
  <c r="AJ238" i="13" s="1"/>
  <c r="AJ238" i="14" s="1"/>
  <c r="AQ237" i="5"/>
  <c r="AR237" i="6" s="1"/>
  <c r="AR237" i="8" s="1"/>
  <c r="AR237" i="7" s="1"/>
  <c r="AR237" i="9" s="1"/>
  <c r="AR237" i="10" s="1"/>
  <c r="AR237" i="11" s="1"/>
  <c r="AR237" i="12" s="1"/>
  <c r="AR237" i="13" s="1"/>
  <c r="AR237" i="14" s="1"/>
  <c r="AO237" i="5"/>
  <c r="AP237" i="6" s="1"/>
  <c r="AP237" i="8" s="1"/>
  <c r="AP237" i="7" s="1"/>
  <c r="AP237" i="9" s="1"/>
  <c r="AP237" i="10" s="1"/>
  <c r="AP237" i="11" s="1"/>
  <c r="AP237" i="12" s="1"/>
  <c r="AP237" i="13" s="1"/>
  <c r="AP237" i="14" s="1"/>
  <c r="AM237" i="5"/>
  <c r="AN237" i="6" s="1"/>
  <c r="AN237" i="8" s="1"/>
  <c r="AN237" i="7" s="1"/>
  <c r="AN237" i="9" s="1"/>
  <c r="AN237" i="10" s="1"/>
  <c r="AN237" i="11" s="1"/>
  <c r="AN237" i="12" s="1"/>
  <c r="AN237" i="13" s="1"/>
  <c r="AN237" i="14" s="1"/>
  <c r="AY237" i="1"/>
  <c r="AI237" i="5"/>
  <c r="AJ237" i="6" s="1"/>
  <c r="AJ237" i="8" s="1"/>
  <c r="AJ237" i="7" s="1"/>
  <c r="AJ237" i="9" s="1"/>
  <c r="AJ237" i="10" s="1"/>
  <c r="AJ237" i="11" s="1"/>
  <c r="AJ237" i="12" s="1"/>
  <c r="AJ237" i="13" s="1"/>
  <c r="AJ237" i="14" s="1"/>
  <c r="AQ236" i="5"/>
  <c r="AR236" i="6" s="1"/>
  <c r="AR236" i="8" s="1"/>
  <c r="AR236" i="7" s="1"/>
  <c r="AR236" i="9" s="1"/>
  <c r="AR236" i="10" s="1"/>
  <c r="AR236" i="11" s="1"/>
  <c r="AR236" i="12" s="1"/>
  <c r="AR236" i="13" s="1"/>
  <c r="AR236" i="14" s="1"/>
  <c r="AO236" i="5"/>
  <c r="AP236" i="6" s="1"/>
  <c r="AP236" i="8" s="1"/>
  <c r="AP236" i="7" s="1"/>
  <c r="AP236" i="9" s="1"/>
  <c r="AP236" i="10" s="1"/>
  <c r="AP236" i="11" s="1"/>
  <c r="AP236" i="12" s="1"/>
  <c r="AP236" i="13" s="1"/>
  <c r="AP236" i="14" s="1"/>
  <c r="AM236" i="5"/>
  <c r="AN236" i="6" s="1"/>
  <c r="AN236" i="8" s="1"/>
  <c r="AN236" i="7" s="1"/>
  <c r="AN236" i="9" s="1"/>
  <c r="AN236" i="10" s="1"/>
  <c r="AN236" i="11" s="1"/>
  <c r="AN236" i="12" s="1"/>
  <c r="AN236" i="13" s="1"/>
  <c r="AN236" i="14" s="1"/>
  <c r="AY236" i="1"/>
  <c r="AI236" i="5"/>
  <c r="AJ236" i="6" s="1"/>
  <c r="AJ236" i="8" s="1"/>
  <c r="AJ236" i="7" s="1"/>
  <c r="AJ236" i="9" s="1"/>
  <c r="AJ236" i="10" s="1"/>
  <c r="AJ236" i="11" s="1"/>
  <c r="AJ236" i="12" s="1"/>
  <c r="AJ236" i="13" s="1"/>
  <c r="AJ236" i="14" s="1"/>
  <c r="AY235" i="1"/>
  <c r="AQ235" i="5"/>
  <c r="AR235" i="6" s="1"/>
  <c r="AR235" i="8" s="1"/>
  <c r="AR235" i="7" s="1"/>
  <c r="AR235" i="9" s="1"/>
  <c r="AR235" i="10" s="1"/>
  <c r="AR235" i="11" s="1"/>
  <c r="AR235" i="12" s="1"/>
  <c r="AR235" i="13" s="1"/>
  <c r="AR235" i="14" s="1"/>
  <c r="AO235" i="5"/>
  <c r="AP235" i="6" s="1"/>
  <c r="AP235" i="8" s="1"/>
  <c r="AP235" i="7" s="1"/>
  <c r="AP235" i="9" s="1"/>
  <c r="AP235" i="10" s="1"/>
  <c r="AP235" i="11" s="1"/>
  <c r="AP235" i="12" s="1"/>
  <c r="AP235" i="13" s="1"/>
  <c r="AP235" i="14" s="1"/>
  <c r="AM235" i="5"/>
  <c r="AN235" i="6" s="1"/>
  <c r="AN235" i="8" s="1"/>
  <c r="AN235" i="7" s="1"/>
  <c r="AN235" i="9" s="1"/>
  <c r="AN235" i="10" s="1"/>
  <c r="AN235" i="11" s="1"/>
  <c r="AN235" i="12" s="1"/>
  <c r="AN235" i="13" s="1"/>
  <c r="AN235" i="14" s="1"/>
  <c r="AI235" i="5"/>
  <c r="AJ235" i="6" s="1"/>
  <c r="AJ235" i="8" s="1"/>
  <c r="AJ235" i="7" s="1"/>
  <c r="AJ235" i="9" s="1"/>
  <c r="AJ235" i="10" s="1"/>
  <c r="AJ235" i="11" s="1"/>
  <c r="AJ235" i="12" s="1"/>
  <c r="AJ235" i="13" s="1"/>
  <c r="AJ235" i="14" s="1"/>
  <c r="AY234" i="1"/>
  <c r="AO234" i="5"/>
  <c r="AP234" i="6" s="1"/>
  <c r="AP234" i="8" s="1"/>
  <c r="AP234" i="7" s="1"/>
  <c r="AP234" i="9" s="1"/>
  <c r="AP234" i="10" s="1"/>
  <c r="AP234" i="11" s="1"/>
  <c r="AP234" i="12" s="1"/>
  <c r="AP234" i="13" s="1"/>
  <c r="AP234" i="14" s="1"/>
  <c r="AM234" i="5"/>
  <c r="AN234" i="6" s="1"/>
  <c r="AN234" i="8" s="1"/>
  <c r="AN234" i="7" s="1"/>
  <c r="AN234" i="9" s="1"/>
  <c r="AN234" i="10" s="1"/>
  <c r="AN234" i="11" s="1"/>
  <c r="AN234" i="12" s="1"/>
  <c r="AN234" i="13" s="1"/>
  <c r="AN234" i="14" s="1"/>
  <c r="AI234" i="5"/>
  <c r="AJ234" i="6" s="1"/>
  <c r="AJ234" i="8" s="1"/>
  <c r="AJ234" i="7" s="1"/>
  <c r="AJ234" i="9" s="1"/>
  <c r="AJ234" i="10" s="1"/>
  <c r="AJ234" i="11" s="1"/>
  <c r="AJ234" i="12" s="1"/>
  <c r="AJ234" i="13" s="1"/>
  <c r="AJ234" i="14" s="1"/>
  <c r="AY233" i="1"/>
  <c r="AQ233" i="5"/>
  <c r="AR233" i="6" s="1"/>
  <c r="AR233" i="8" s="1"/>
  <c r="AR233" i="7" s="1"/>
  <c r="AR233" i="9" s="1"/>
  <c r="AR233" i="10" s="1"/>
  <c r="AR233" i="11" s="1"/>
  <c r="AR233" i="12" s="1"/>
  <c r="AR233" i="13" s="1"/>
  <c r="AR233" i="14" s="1"/>
  <c r="AO233" i="5"/>
  <c r="AP233" i="6" s="1"/>
  <c r="AP233" i="8" s="1"/>
  <c r="AP233" i="7" s="1"/>
  <c r="AP233" i="9" s="1"/>
  <c r="AP233" i="10" s="1"/>
  <c r="AP233" i="11" s="1"/>
  <c r="AP233" i="12" s="1"/>
  <c r="AP233" i="13" s="1"/>
  <c r="AP233" i="14" s="1"/>
  <c r="AM233" i="5"/>
  <c r="AN233" i="6" s="1"/>
  <c r="AN233" i="8" s="1"/>
  <c r="AN233" i="7" s="1"/>
  <c r="AN233" i="9" s="1"/>
  <c r="AN233" i="10" s="1"/>
  <c r="AN233" i="11" s="1"/>
  <c r="AN233" i="12" s="1"/>
  <c r="AN233" i="13" s="1"/>
  <c r="AN233" i="14" s="1"/>
  <c r="AI233" i="5"/>
  <c r="AJ233" i="6" s="1"/>
  <c r="AJ233" i="8" s="1"/>
  <c r="AJ233" i="7" s="1"/>
  <c r="AJ233" i="9" s="1"/>
  <c r="AJ233" i="10" s="1"/>
  <c r="AJ233" i="11" s="1"/>
  <c r="AJ233" i="12" s="1"/>
  <c r="AJ233" i="13" s="1"/>
  <c r="AJ233" i="14" s="1"/>
  <c r="AQ232" i="5"/>
  <c r="AR232" i="6" s="1"/>
  <c r="AR232" i="8" s="1"/>
  <c r="AR232" i="7" s="1"/>
  <c r="AR232" i="9" s="1"/>
  <c r="AR232" i="10" s="1"/>
  <c r="AR232" i="11" s="1"/>
  <c r="AR232" i="12" s="1"/>
  <c r="AR232" i="13" s="1"/>
  <c r="AR232" i="14" s="1"/>
  <c r="AO232" i="5"/>
  <c r="AP232" i="6" s="1"/>
  <c r="AP232" i="8" s="1"/>
  <c r="AP232" i="7" s="1"/>
  <c r="AP232" i="9" s="1"/>
  <c r="AP232" i="10" s="1"/>
  <c r="AP232" i="11" s="1"/>
  <c r="AP232" i="12" s="1"/>
  <c r="AP232" i="13" s="1"/>
  <c r="AP232" i="14" s="1"/>
  <c r="AM232" i="5"/>
  <c r="AN232" i="6" s="1"/>
  <c r="AN232" i="8" s="1"/>
  <c r="AN232" i="7" s="1"/>
  <c r="AN232" i="9" s="1"/>
  <c r="AN232" i="10" s="1"/>
  <c r="AN232" i="11" s="1"/>
  <c r="AN232" i="12" s="1"/>
  <c r="AN232" i="13" s="1"/>
  <c r="AN232" i="14" s="1"/>
  <c r="AY232" i="1"/>
  <c r="AI232" i="5"/>
  <c r="AJ232" i="6" s="1"/>
  <c r="AJ232" i="8" s="1"/>
  <c r="AJ232" i="7" s="1"/>
  <c r="AJ232" i="9" s="1"/>
  <c r="AJ232" i="10" s="1"/>
  <c r="AJ232" i="11" s="1"/>
  <c r="AJ232" i="12" s="1"/>
  <c r="AJ232" i="13" s="1"/>
  <c r="AJ232" i="14" s="1"/>
  <c r="AQ231" i="5"/>
  <c r="AR231" i="6" s="1"/>
  <c r="AR231" i="8" s="1"/>
  <c r="AR231" i="7" s="1"/>
  <c r="AR231" i="9" s="1"/>
  <c r="AR231" i="10" s="1"/>
  <c r="AR231" i="11" s="1"/>
  <c r="AR231" i="12" s="1"/>
  <c r="AR231" i="13" s="1"/>
  <c r="AR231" i="14" s="1"/>
  <c r="AO231" i="5"/>
  <c r="AP231" i="6" s="1"/>
  <c r="AP231" i="8" s="1"/>
  <c r="AP231" i="7" s="1"/>
  <c r="AP231" i="9" s="1"/>
  <c r="AP231" i="10" s="1"/>
  <c r="AP231" i="11" s="1"/>
  <c r="AP231" i="12" s="1"/>
  <c r="AP231" i="13" s="1"/>
  <c r="AP231" i="14" s="1"/>
  <c r="AM231" i="5"/>
  <c r="AN231" i="6" s="1"/>
  <c r="AN231" i="8" s="1"/>
  <c r="AN231" i="7" s="1"/>
  <c r="AN231" i="9" s="1"/>
  <c r="AN231" i="10" s="1"/>
  <c r="AN231" i="11" s="1"/>
  <c r="AN231" i="12" s="1"/>
  <c r="AN231" i="13" s="1"/>
  <c r="AN231" i="14" s="1"/>
  <c r="AY231" i="1"/>
  <c r="AI231" i="5"/>
  <c r="AJ231" i="6" s="1"/>
  <c r="AJ231" i="8" s="1"/>
  <c r="AJ231" i="7" s="1"/>
  <c r="AJ231" i="9" s="1"/>
  <c r="AJ231" i="10" s="1"/>
  <c r="AJ231" i="11" s="1"/>
  <c r="AJ231" i="12" s="1"/>
  <c r="AJ231" i="13" s="1"/>
  <c r="AJ231" i="14" s="1"/>
  <c r="AQ230" i="5"/>
  <c r="AR230" i="6" s="1"/>
  <c r="AR230" i="8" s="1"/>
  <c r="AR230" i="7" s="1"/>
  <c r="AR230" i="9" s="1"/>
  <c r="AR230" i="10" s="1"/>
  <c r="AR230" i="11" s="1"/>
  <c r="AR230" i="12" s="1"/>
  <c r="AR230" i="13" s="1"/>
  <c r="AR230" i="14" s="1"/>
  <c r="AO230" i="5"/>
  <c r="AP230" i="6" s="1"/>
  <c r="AP230" i="8" s="1"/>
  <c r="AP230" i="7" s="1"/>
  <c r="AP230" i="9" s="1"/>
  <c r="AP230" i="10" s="1"/>
  <c r="AP230" i="11" s="1"/>
  <c r="AP230" i="12" s="1"/>
  <c r="AP230" i="13" s="1"/>
  <c r="AP230" i="14" s="1"/>
  <c r="AM230" i="5"/>
  <c r="AN230" i="6" s="1"/>
  <c r="AN230" i="8" s="1"/>
  <c r="AN230" i="7" s="1"/>
  <c r="AN230" i="9" s="1"/>
  <c r="AN230" i="10" s="1"/>
  <c r="AN230" i="11" s="1"/>
  <c r="AN230" i="12" s="1"/>
  <c r="AN230" i="13" s="1"/>
  <c r="AN230" i="14" s="1"/>
  <c r="AY230" i="1"/>
  <c r="AI230" i="5"/>
  <c r="AJ230" i="6" s="1"/>
  <c r="AJ230" i="8" s="1"/>
  <c r="AJ230" i="7" s="1"/>
  <c r="AJ230" i="9" s="1"/>
  <c r="AJ230" i="10" s="1"/>
  <c r="AJ230" i="11" s="1"/>
  <c r="AJ230" i="12" s="1"/>
  <c r="AJ230" i="13" s="1"/>
  <c r="AJ230" i="14" s="1"/>
  <c r="AQ229" i="5"/>
  <c r="AR229" i="6" s="1"/>
  <c r="AR229" i="8" s="1"/>
  <c r="AR229" i="7" s="1"/>
  <c r="AR229" i="9" s="1"/>
  <c r="AR229" i="10" s="1"/>
  <c r="AR229" i="11" s="1"/>
  <c r="AR229" i="12" s="1"/>
  <c r="AR229" i="13" s="1"/>
  <c r="AR229" i="14" s="1"/>
  <c r="AO229" i="5"/>
  <c r="AP229" i="6" s="1"/>
  <c r="AP229" i="8" s="1"/>
  <c r="AP229" i="7" s="1"/>
  <c r="AP229" i="9" s="1"/>
  <c r="AP229" i="10" s="1"/>
  <c r="AP229" i="11" s="1"/>
  <c r="AP229" i="12" s="1"/>
  <c r="AP229" i="13" s="1"/>
  <c r="AP229" i="14" s="1"/>
  <c r="AM229" i="5"/>
  <c r="AN229" i="6" s="1"/>
  <c r="AN229" i="8" s="1"/>
  <c r="AN229" i="7" s="1"/>
  <c r="AN229" i="9" s="1"/>
  <c r="AN229" i="10" s="1"/>
  <c r="AN229" i="11" s="1"/>
  <c r="AN229" i="12" s="1"/>
  <c r="AN229" i="13" s="1"/>
  <c r="AN229" i="14" s="1"/>
  <c r="AY229" i="1"/>
  <c r="AI229" i="5"/>
  <c r="AJ229" i="6" s="1"/>
  <c r="AJ229" i="8" s="1"/>
  <c r="AJ229" i="7" s="1"/>
  <c r="AJ229" i="9" s="1"/>
  <c r="AJ229" i="10" s="1"/>
  <c r="AJ229" i="11" s="1"/>
  <c r="AJ229" i="12" s="1"/>
  <c r="AJ229" i="13" s="1"/>
  <c r="AJ229" i="14" s="1"/>
  <c r="AY228" i="1"/>
  <c r="AQ228" i="5"/>
  <c r="AR228" i="6" s="1"/>
  <c r="AR228" i="8" s="1"/>
  <c r="AR228" i="7" s="1"/>
  <c r="AR228" i="9" s="1"/>
  <c r="AR228" i="10" s="1"/>
  <c r="AR228" i="11" s="1"/>
  <c r="AR228" i="12" s="1"/>
  <c r="AR228" i="13" s="1"/>
  <c r="AR228" i="14" s="1"/>
  <c r="AO228" i="5"/>
  <c r="AP228" i="6" s="1"/>
  <c r="AP228" i="8" s="1"/>
  <c r="AP228" i="7" s="1"/>
  <c r="AP228" i="9" s="1"/>
  <c r="AP228" i="10" s="1"/>
  <c r="AP228" i="11" s="1"/>
  <c r="AP228" i="12" s="1"/>
  <c r="AP228" i="13" s="1"/>
  <c r="AP228" i="14" s="1"/>
  <c r="AM228" i="5"/>
  <c r="AN228" i="6" s="1"/>
  <c r="AN228" i="8" s="1"/>
  <c r="AN228" i="7" s="1"/>
  <c r="AN228" i="9" s="1"/>
  <c r="AN228" i="10" s="1"/>
  <c r="AN228" i="11" s="1"/>
  <c r="AN228" i="12" s="1"/>
  <c r="AN228" i="13" s="1"/>
  <c r="AN228" i="14" s="1"/>
  <c r="AI228" i="5"/>
  <c r="AJ228" i="6" s="1"/>
  <c r="AJ228" i="8" s="1"/>
  <c r="AJ228" i="7" s="1"/>
  <c r="AJ228" i="9" s="1"/>
  <c r="AJ228" i="10" s="1"/>
  <c r="AJ228" i="11" s="1"/>
  <c r="AJ228" i="12" s="1"/>
  <c r="AJ228" i="13" s="1"/>
  <c r="AJ228" i="14" s="1"/>
  <c r="AQ227" i="5"/>
  <c r="AR227" i="6" s="1"/>
  <c r="AR227" i="8" s="1"/>
  <c r="AR227" i="7" s="1"/>
  <c r="AR227" i="9" s="1"/>
  <c r="AR227" i="10" s="1"/>
  <c r="AR227" i="11" s="1"/>
  <c r="AR227" i="12" s="1"/>
  <c r="AR227" i="13" s="1"/>
  <c r="AR227" i="14" s="1"/>
  <c r="AO227" i="5"/>
  <c r="AP227" i="6" s="1"/>
  <c r="AP227" i="8" s="1"/>
  <c r="AP227" i="7" s="1"/>
  <c r="AP227" i="9" s="1"/>
  <c r="AP227" i="10" s="1"/>
  <c r="AP227" i="11" s="1"/>
  <c r="AP227" i="12" s="1"/>
  <c r="AP227" i="13" s="1"/>
  <c r="AP227" i="14" s="1"/>
  <c r="AM227" i="5"/>
  <c r="AN227" i="6" s="1"/>
  <c r="AN227" i="8" s="1"/>
  <c r="AN227" i="7" s="1"/>
  <c r="AN227" i="9" s="1"/>
  <c r="AN227" i="10" s="1"/>
  <c r="AN227" i="11" s="1"/>
  <c r="AN227" i="12" s="1"/>
  <c r="AN227" i="13" s="1"/>
  <c r="AN227" i="14" s="1"/>
  <c r="AY227" i="1"/>
  <c r="AI227" i="5"/>
  <c r="AJ227" i="6" s="1"/>
  <c r="AJ227" i="8" s="1"/>
  <c r="AJ227" i="7" s="1"/>
  <c r="AJ227" i="9" s="1"/>
  <c r="AJ227" i="10" s="1"/>
  <c r="AJ227" i="11" s="1"/>
  <c r="AJ227" i="12" s="1"/>
  <c r="AJ227" i="13" s="1"/>
  <c r="AJ227" i="14" s="1"/>
  <c r="AQ226" i="5"/>
  <c r="AR226" i="6" s="1"/>
  <c r="AR226" i="8" s="1"/>
  <c r="AR226" i="7" s="1"/>
  <c r="AR226" i="9" s="1"/>
  <c r="AR226" i="10" s="1"/>
  <c r="AR226" i="11" s="1"/>
  <c r="AR226" i="12" s="1"/>
  <c r="AR226" i="13" s="1"/>
  <c r="AR226" i="14" s="1"/>
  <c r="AO226" i="5"/>
  <c r="AP226" i="6" s="1"/>
  <c r="AP226" i="8" s="1"/>
  <c r="AP226" i="7" s="1"/>
  <c r="AP226" i="9" s="1"/>
  <c r="AP226" i="10" s="1"/>
  <c r="AP226" i="11" s="1"/>
  <c r="AP226" i="12" s="1"/>
  <c r="AP226" i="13" s="1"/>
  <c r="AP226" i="14" s="1"/>
  <c r="AM226" i="5"/>
  <c r="AN226" i="6" s="1"/>
  <c r="AN226" i="8" s="1"/>
  <c r="AN226" i="7" s="1"/>
  <c r="AN226" i="9" s="1"/>
  <c r="AN226" i="10" s="1"/>
  <c r="AN226" i="11" s="1"/>
  <c r="AN226" i="12" s="1"/>
  <c r="AN226" i="13" s="1"/>
  <c r="AN226" i="14" s="1"/>
  <c r="AY226" i="1"/>
  <c r="AI226" i="5"/>
  <c r="AJ226" i="6" s="1"/>
  <c r="AJ226" i="8" s="1"/>
  <c r="AJ226" i="7" s="1"/>
  <c r="AJ226" i="9" s="1"/>
  <c r="AJ226" i="10" s="1"/>
  <c r="AJ226" i="11" s="1"/>
  <c r="AJ226" i="12" s="1"/>
  <c r="AJ226" i="13" s="1"/>
  <c r="AJ226" i="14" s="1"/>
  <c r="AQ225" i="5"/>
  <c r="AR225" i="6" s="1"/>
  <c r="AR225" i="8" s="1"/>
  <c r="AR225" i="7" s="1"/>
  <c r="AR225" i="9" s="1"/>
  <c r="AR225" i="10" s="1"/>
  <c r="AR225" i="11" s="1"/>
  <c r="AR225" i="12" s="1"/>
  <c r="AR225" i="13" s="1"/>
  <c r="AR225" i="14" s="1"/>
  <c r="AO225" i="5"/>
  <c r="AP225" i="6" s="1"/>
  <c r="AP225" i="8" s="1"/>
  <c r="AP225" i="7" s="1"/>
  <c r="AP225" i="9" s="1"/>
  <c r="AP225" i="10" s="1"/>
  <c r="AP225" i="11" s="1"/>
  <c r="AP225" i="12" s="1"/>
  <c r="AP225" i="13" s="1"/>
  <c r="AP225" i="14" s="1"/>
  <c r="AM225" i="5"/>
  <c r="AN225" i="6" s="1"/>
  <c r="AN225" i="8" s="1"/>
  <c r="AN225" i="7" s="1"/>
  <c r="AN225" i="9" s="1"/>
  <c r="AN225" i="10" s="1"/>
  <c r="AN225" i="11" s="1"/>
  <c r="AN225" i="12" s="1"/>
  <c r="AN225" i="13" s="1"/>
  <c r="AN225" i="14" s="1"/>
  <c r="AY225" i="1"/>
  <c r="AI225" i="5"/>
  <c r="AJ225" i="6" s="1"/>
  <c r="AJ225" i="8" s="1"/>
  <c r="AJ225" i="7" s="1"/>
  <c r="AJ225" i="9" s="1"/>
  <c r="AJ225" i="10" s="1"/>
  <c r="AJ225" i="11" s="1"/>
  <c r="AJ225" i="12" s="1"/>
  <c r="AJ225" i="13" s="1"/>
  <c r="AJ225" i="14" s="1"/>
  <c r="AY224" i="1"/>
  <c r="AM224" i="5"/>
  <c r="AN224" i="6" s="1"/>
  <c r="AN224" i="8" s="1"/>
  <c r="AN224" i="7" s="1"/>
  <c r="AN224" i="9" s="1"/>
  <c r="AN224" i="10" s="1"/>
  <c r="AN224" i="11" s="1"/>
  <c r="AN224" i="12" s="1"/>
  <c r="AN224" i="13" s="1"/>
  <c r="AN224" i="14" s="1"/>
  <c r="AI224" i="5"/>
  <c r="AJ224" i="6" s="1"/>
  <c r="AJ224" i="8" s="1"/>
  <c r="AJ224" i="7" s="1"/>
  <c r="AJ224" i="9" s="1"/>
  <c r="AJ224" i="10" s="1"/>
  <c r="AJ224" i="11" s="1"/>
  <c r="AJ224" i="12" s="1"/>
  <c r="AJ224" i="13" s="1"/>
  <c r="AJ224" i="14" s="1"/>
  <c r="AY223" i="1"/>
  <c r="AQ223" i="5"/>
  <c r="AR223" i="6" s="1"/>
  <c r="AR223" i="8" s="1"/>
  <c r="AR223" i="7" s="1"/>
  <c r="AR223" i="9" s="1"/>
  <c r="AR223" i="10" s="1"/>
  <c r="AR223" i="11" s="1"/>
  <c r="AR223" i="12" s="1"/>
  <c r="AR223" i="13" s="1"/>
  <c r="AR223" i="14" s="1"/>
  <c r="AO223" i="5"/>
  <c r="AP223" i="6" s="1"/>
  <c r="AP223" i="8" s="1"/>
  <c r="AP223" i="7" s="1"/>
  <c r="AP223" i="9" s="1"/>
  <c r="AP223" i="10" s="1"/>
  <c r="AP223" i="11" s="1"/>
  <c r="AP223" i="12" s="1"/>
  <c r="AP223" i="13" s="1"/>
  <c r="AP223" i="14" s="1"/>
  <c r="AM223" i="5"/>
  <c r="AN223" i="6" s="1"/>
  <c r="AN223" i="8" s="1"/>
  <c r="AN223" i="7" s="1"/>
  <c r="AN223" i="9" s="1"/>
  <c r="AN223" i="10" s="1"/>
  <c r="AN223" i="11" s="1"/>
  <c r="AN223" i="12" s="1"/>
  <c r="AN223" i="13" s="1"/>
  <c r="AN223" i="14" s="1"/>
  <c r="AI223" i="5"/>
  <c r="AJ223" i="6" s="1"/>
  <c r="AJ223" i="8" s="1"/>
  <c r="AJ223" i="7" s="1"/>
  <c r="AJ223" i="9" s="1"/>
  <c r="AJ223" i="10" s="1"/>
  <c r="AJ223" i="11" s="1"/>
  <c r="AJ223" i="12" s="1"/>
  <c r="AJ223" i="13" s="1"/>
  <c r="AJ223" i="14" s="1"/>
  <c r="AY222" i="1"/>
  <c r="AO222" i="5"/>
  <c r="AP222" i="6" s="1"/>
  <c r="AP222" i="8" s="1"/>
  <c r="AP222" i="7" s="1"/>
  <c r="AP222" i="9" s="1"/>
  <c r="AP222" i="10" s="1"/>
  <c r="AP222" i="11" s="1"/>
  <c r="AP222" i="12" s="1"/>
  <c r="AP222" i="13" s="1"/>
  <c r="AP222" i="14" s="1"/>
  <c r="AM222" i="5"/>
  <c r="AN222" i="6" s="1"/>
  <c r="AN222" i="8" s="1"/>
  <c r="AN222" i="7" s="1"/>
  <c r="AN222" i="9" s="1"/>
  <c r="AN222" i="10" s="1"/>
  <c r="AN222" i="11" s="1"/>
  <c r="AN222" i="12" s="1"/>
  <c r="AN222" i="13" s="1"/>
  <c r="AN222" i="14" s="1"/>
  <c r="AI222" i="5"/>
  <c r="AJ222" i="6" s="1"/>
  <c r="AJ222" i="8" s="1"/>
  <c r="AJ222" i="7" s="1"/>
  <c r="AJ222" i="9" s="1"/>
  <c r="AJ222" i="10" s="1"/>
  <c r="AJ222" i="11" s="1"/>
  <c r="AJ222" i="12" s="1"/>
  <c r="AJ222" i="13" s="1"/>
  <c r="AJ222" i="14" s="1"/>
  <c r="AQ221" i="5"/>
  <c r="AR221" i="6" s="1"/>
  <c r="AR221" i="8" s="1"/>
  <c r="AR221" i="7" s="1"/>
  <c r="AR221" i="9" s="1"/>
  <c r="AR221" i="10" s="1"/>
  <c r="AR221" i="11" s="1"/>
  <c r="AR221" i="12" s="1"/>
  <c r="AR221" i="13" s="1"/>
  <c r="AR221" i="14" s="1"/>
  <c r="AO221" i="5"/>
  <c r="AP221" i="6" s="1"/>
  <c r="AP221" i="8" s="1"/>
  <c r="AP221" i="7" s="1"/>
  <c r="AP221" i="9" s="1"/>
  <c r="AP221" i="10" s="1"/>
  <c r="AP221" i="11" s="1"/>
  <c r="AP221" i="12" s="1"/>
  <c r="AP221" i="13" s="1"/>
  <c r="AP221" i="14" s="1"/>
  <c r="AM221" i="5"/>
  <c r="AN221" i="6" s="1"/>
  <c r="AN221" i="8" s="1"/>
  <c r="AN221" i="7" s="1"/>
  <c r="AN221" i="9" s="1"/>
  <c r="AN221" i="10" s="1"/>
  <c r="AN221" i="11" s="1"/>
  <c r="AN221" i="12" s="1"/>
  <c r="AN221" i="13" s="1"/>
  <c r="AN221" i="14" s="1"/>
  <c r="AY221" i="1"/>
  <c r="AI221" i="5"/>
  <c r="AJ221" i="6" s="1"/>
  <c r="AJ221" i="8" s="1"/>
  <c r="AJ221" i="7" s="1"/>
  <c r="AJ221" i="9" s="1"/>
  <c r="AJ221" i="10" s="1"/>
  <c r="AJ221" i="11" s="1"/>
  <c r="AJ221" i="12" s="1"/>
  <c r="AJ221" i="13" s="1"/>
  <c r="AJ221" i="14" s="1"/>
  <c r="AQ220" i="5"/>
  <c r="AR220" i="6" s="1"/>
  <c r="AR220" i="8" s="1"/>
  <c r="AR220" i="7" s="1"/>
  <c r="AR220" i="9" s="1"/>
  <c r="AR220" i="10" s="1"/>
  <c r="AR220" i="11" s="1"/>
  <c r="AR220" i="12" s="1"/>
  <c r="AR220" i="13" s="1"/>
  <c r="AR220" i="14" s="1"/>
  <c r="AO220" i="5"/>
  <c r="AP220" i="6" s="1"/>
  <c r="AP220" i="8" s="1"/>
  <c r="AP220" i="7" s="1"/>
  <c r="AP220" i="9" s="1"/>
  <c r="AP220" i="10" s="1"/>
  <c r="AP220" i="11" s="1"/>
  <c r="AP220" i="12" s="1"/>
  <c r="AP220" i="13" s="1"/>
  <c r="AP220" i="14" s="1"/>
  <c r="AM220" i="5"/>
  <c r="AN220" i="6" s="1"/>
  <c r="AN220" i="8" s="1"/>
  <c r="AN220" i="7" s="1"/>
  <c r="AN220" i="9" s="1"/>
  <c r="AN220" i="10" s="1"/>
  <c r="AN220" i="11" s="1"/>
  <c r="AN220" i="12" s="1"/>
  <c r="AN220" i="13" s="1"/>
  <c r="AN220" i="14" s="1"/>
  <c r="AY220" i="1"/>
  <c r="AI220" i="5"/>
  <c r="AJ220" i="6" s="1"/>
  <c r="AJ220" i="8" s="1"/>
  <c r="AJ220" i="7" s="1"/>
  <c r="AJ220" i="9" s="1"/>
  <c r="AJ220" i="10" s="1"/>
  <c r="AJ220" i="11" s="1"/>
  <c r="AJ220" i="12" s="1"/>
  <c r="AJ220" i="13" s="1"/>
  <c r="AJ220" i="14" s="1"/>
  <c r="AY219" i="1"/>
  <c r="AO219" i="5"/>
  <c r="AP219" i="6" s="1"/>
  <c r="AP219" i="8" s="1"/>
  <c r="AP219" i="7" s="1"/>
  <c r="AP219" i="9" s="1"/>
  <c r="AP219" i="10" s="1"/>
  <c r="AP219" i="11" s="1"/>
  <c r="AP219" i="12" s="1"/>
  <c r="AP219" i="13" s="1"/>
  <c r="AP219" i="14" s="1"/>
  <c r="AM219" i="5"/>
  <c r="AN219" i="6" s="1"/>
  <c r="AN219" i="8" s="1"/>
  <c r="AN219" i="7" s="1"/>
  <c r="AN219" i="9" s="1"/>
  <c r="AN219" i="10" s="1"/>
  <c r="AN219" i="11" s="1"/>
  <c r="AN219" i="12" s="1"/>
  <c r="AN219" i="13" s="1"/>
  <c r="AN219" i="14" s="1"/>
  <c r="AI219" i="5"/>
  <c r="AJ219" i="6" s="1"/>
  <c r="AJ219" i="8" s="1"/>
  <c r="AJ219" i="7" s="1"/>
  <c r="AJ219" i="9" s="1"/>
  <c r="AJ219" i="10" s="1"/>
  <c r="AJ219" i="11" s="1"/>
  <c r="AJ219" i="12" s="1"/>
  <c r="AJ219" i="13" s="1"/>
  <c r="AJ219" i="14" s="1"/>
  <c r="AQ218" i="5"/>
  <c r="AR218" i="6" s="1"/>
  <c r="AR218" i="8" s="1"/>
  <c r="AR218" i="7" s="1"/>
  <c r="AR218" i="9" s="1"/>
  <c r="AR218" i="10" s="1"/>
  <c r="AR218" i="11" s="1"/>
  <c r="AR218" i="12" s="1"/>
  <c r="AR218" i="13" s="1"/>
  <c r="AR218" i="14" s="1"/>
  <c r="AO218" i="5"/>
  <c r="AP218" i="6" s="1"/>
  <c r="AP218" i="8" s="1"/>
  <c r="AP218" i="7" s="1"/>
  <c r="AP218" i="9" s="1"/>
  <c r="AP218" i="10" s="1"/>
  <c r="AP218" i="11" s="1"/>
  <c r="AP218" i="12" s="1"/>
  <c r="AP218" i="13" s="1"/>
  <c r="AP218" i="14" s="1"/>
  <c r="AM218" i="5"/>
  <c r="AN218" i="6" s="1"/>
  <c r="AN218" i="8" s="1"/>
  <c r="AN218" i="7" s="1"/>
  <c r="AN218" i="9" s="1"/>
  <c r="AN218" i="10" s="1"/>
  <c r="AN218" i="11" s="1"/>
  <c r="AN218" i="12" s="1"/>
  <c r="AN218" i="13" s="1"/>
  <c r="AN218" i="14" s="1"/>
  <c r="AY218" i="1"/>
  <c r="AI218" i="5"/>
  <c r="AJ218" i="6" s="1"/>
  <c r="AJ218" i="8" s="1"/>
  <c r="AJ218" i="7" s="1"/>
  <c r="AJ218" i="9" s="1"/>
  <c r="AJ218" i="10" s="1"/>
  <c r="AJ218" i="11" s="1"/>
  <c r="AJ218" i="12" s="1"/>
  <c r="AJ218" i="13" s="1"/>
  <c r="AJ218" i="14" s="1"/>
  <c r="AY217" i="1"/>
  <c r="AQ217" i="5"/>
  <c r="AR217" i="6" s="1"/>
  <c r="AR217" i="8" s="1"/>
  <c r="AR217" i="7" s="1"/>
  <c r="AR217" i="9" s="1"/>
  <c r="AR217" i="10" s="1"/>
  <c r="AR217" i="11" s="1"/>
  <c r="AR217" i="12" s="1"/>
  <c r="AR217" i="13" s="1"/>
  <c r="AR217" i="14" s="1"/>
  <c r="AO217" i="5"/>
  <c r="AP217" i="6" s="1"/>
  <c r="AP217" i="8" s="1"/>
  <c r="AP217" i="7" s="1"/>
  <c r="AP217" i="9" s="1"/>
  <c r="AP217" i="10" s="1"/>
  <c r="AP217" i="11" s="1"/>
  <c r="AP217" i="12" s="1"/>
  <c r="AP217" i="13" s="1"/>
  <c r="AP217" i="14" s="1"/>
  <c r="AM217" i="5"/>
  <c r="AN217" i="6" s="1"/>
  <c r="AN217" i="8" s="1"/>
  <c r="AN217" i="7" s="1"/>
  <c r="AN217" i="9" s="1"/>
  <c r="AN217" i="10" s="1"/>
  <c r="AN217" i="11" s="1"/>
  <c r="AN217" i="12" s="1"/>
  <c r="AN217" i="13" s="1"/>
  <c r="AN217" i="14" s="1"/>
  <c r="AI217" i="5"/>
  <c r="AJ217" i="6" s="1"/>
  <c r="AJ217" i="8" s="1"/>
  <c r="AJ217" i="7" s="1"/>
  <c r="AJ217" i="9" s="1"/>
  <c r="AJ217" i="10" s="1"/>
  <c r="AJ217" i="11" s="1"/>
  <c r="AJ217" i="12" s="1"/>
  <c r="AJ217" i="13" s="1"/>
  <c r="AJ217" i="14" s="1"/>
  <c r="AY216" i="1"/>
  <c r="AO216" i="5"/>
  <c r="AP216" i="6" s="1"/>
  <c r="AP216" i="8" s="1"/>
  <c r="AP216" i="7" s="1"/>
  <c r="AP216" i="9" s="1"/>
  <c r="AP216" i="10" s="1"/>
  <c r="AP216" i="11" s="1"/>
  <c r="AP216" i="12" s="1"/>
  <c r="AP216" i="13" s="1"/>
  <c r="AP216" i="14" s="1"/>
  <c r="AM216" i="5"/>
  <c r="AN216" i="6" s="1"/>
  <c r="AN216" i="8" s="1"/>
  <c r="AN216" i="7" s="1"/>
  <c r="AN216" i="9" s="1"/>
  <c r="AN216" i="10" s="1"/>
  <c r="AN216" i="11" s="1"/>
  <c r="AN216" i="12" s="1"/>
  <c r="AN216" i="13" s="1"/>
  <c r="AN216" i="14" s="1"/>
  <c r="AI216" i="5"/>
  <c r="AJ216" i="6" s="1"/>
  <c r="AJ216" i="8" s="1"/>
  <c r="AJ216" i="7" s="1"/>
  <c r="AJ216" i="9" s="1"/>
  <c r="AJ216" i="10" s="1"/>
  <c r="AJ216" i="11" s="1"/>
  <c r="AJ216" i="12" s="1"/>
  <c r="AJ216" i="13" s="1"/>
  <c r="AJ216" i="14" s="1"/>
  <c r="AY215" i="1"/>
  <c r="AQ215" i="5"/>
  <c r="AR215" i="6" s="1"/>
  <c r="AR215" i="8" s="1"/>
  <c r="AR215" i="7" s="1"/>
  <c r="AR215" i="9" s="1"/>
  <c r="AR215" i="10" s="1"/>
  <c r="AR215" i="11" s="1"/>
  <c r="AR215" i="12" s="1"/>
  <c r="AR215" i="13" s="1"/>
  <c r="AR215" i="14" s="1"/>
  <c r="AO215" i="5"/>
  <c r="AP215" i="6" s="1"/>
  <c r="AP215" i="8" s="1"/>
  <c r="AP215" i="7" s="1"/>
  <c r="AP215" i="9" s="1"/>
  <c r="AP215" i="10" s="1"/>
  <c r="AP215" i="11" s="1"/>
  <c r="AP215" i="12" s="1"/>
  <c r="AP215" i="13" s="1"/>
  <c r="AP215" i="14" s="1"/>
  <c r="AM215" i="5"/>
  <c r="AN215" i="6" s="1"/>
  <c r="AN215" i="8" s="1"/>
  <c r="AN215" i="7" s="1"/>
  <c r="AN215" i="9" s="1"/>
  <c r="AN215" i="10" s="1"/>
  <c r="AN215" i="11" s="1"/>
  <c r="AN215" i="12" s="1"/>
  <c r="AN215" i="13" s="1"/>
  <c r="AN215" i="14" s="1"/>
  <c r="AI215" i="5"/>
  <c r="AJ215" i="6" s="1"/>
  <c r="AJ215" i="8" s="1"/>
  <c r="AJ215" i="7" s="1"/>
  <c r="AJ215" i="9" s="1"/>
  <c r="AJ215" i="10" s="1"/>
  <c r="AJ215" i="11" s="1"/>
  <c r="AJ215" i="12" s="1"/>
  <c r="AJ215" i="13" s="1"/>
  <c r="AJ215" i="14" s="1"/>
  <c r="AY214" i="1"/>
  <c r="AQ214" i="5"/>
  <c r="AR214" i="6" s="1"/>
  <c r="AR214" i="8" s="1"/>
  <c r="AR214" i="7" s="1"/>
  <c r="AR214" i="9" s="1"/>
  <c r="AR214" i="10" s="1"/>
  <c r="AR214" i="11" s="1"/>
  <c r="AR214" i="12" s="1"/>
  <c r="AR214" i="13" s="1"/>
  <c r="AR214" i="14" s="1"/>
  <c r="AO214" i="5"/>
  <c r="AP214" i="6" s="1"/>
  <c r="AP214" i="8" s="1"/>
  <c r="AP214" i="7" s="1"/>
  <c r="AP214" i="9" s="1"/>
  <c r="AP214" i="10" s="1"/>
  <c r="AP214" i="11" s="1"/>
  <c r="AP214" i="12" s="1"/>
  <c r="AP214" i="13" s="1"/>
  <c r="AP214" i="14" s="1"/>
  <c r="AM214" i="5"/>
  <c r="AN214" i="6" s="1"/>
  <c r="AN214" i="8" s="1"/>
  <c r="AN214" i="7" s="1"/>
  <c r="AN214" i="9" s="1"/>
  <c r="AN214" i="10" s="1"/>
  <c r="AN214" i="11" s="1"/>
  <c r="AN214" i="12" s="1"/>
  <c r="AN214" i="13" s="1"/>
  <c r="AN214" i="14" s="1"/>
  <c r="AI214" i="5"/>
  <c r="AJ214" i="6" s="1"/>
  <c r="AJ214" i="8" s="1"/>
  <c r="AJ214" i="7" s="1"/>
  <c r="AJ214" i="9" s="1"/>
  <c r="AJ214" i="10" s="1"/>
  <c r="AJ214" i="11" s="1"/>
  <c r="AJ214" i="12" s="1"/>
  <c r="AJ214" i="13" s="1"/>
  <c r="AJ214" i="14" s="1"/>
  <c r="AY213" i="1"/>
  <c r="AO213" i="5"/>
  <c r="AP213" i="6" s="1"/>
  <c r="AP213" i="8" s="1"/>
  <c r="AP213" i="7" s="1"/>
  <c r="AP213" i="9" s="1"/>
  <c r="AP213" i="10" s="1"/>
  <c r="AP213" i="11" s="1"/>
  <c r="AP213" i="12" s="1"/>
  <c r="AP213" i="13" s="1"/>
  <c r="AP213" i="14" s="1"/>
  <c r="AM213" i="5"/>
  <c r="AN213" i="6" s="1"/>
  <c r="AN213" i="8" s="1"/>
  <c r="AN213" i="7" s="1"/>
  <c r="AN213" i="9" s="1"/>
  <c r="AN213" i="10" s="1"/>
  <c r="AN213" i="11" s="1"/>
  <c r="AN213" i="12" s="1"/>
  <c r="AN213" i="13" s="1"/>
  <c r="AN213" i="14" s="1"/>
  <c r="AI213" i="5"/>
  <c r="AJ213" i="6" s="1"/>
  <c r="AJ213" i="8" s="1"/>
  <c r="AJ213" i="7" s="1"/>
  <c r="AJ213" i="9" s="1"/>
  <c r="AJ213" i="10" s="1"/>
  <c r="AJ213" i="11" s="1"/>
  <c r="AJ213" i="12" s="1"/>
  <c r="AJ213" i="13" s="1"/>
  <c r="AJ213" i="14" s="1"/>
  <c r="AY212" i="1"/>
  <c r="AQ212" i="5"/>
  <c r="AR212" i="6" s="1"/>
  <c r="AR212" i="8" s="1"/>
  <c r="AR212" i="7" s="1"/>
  <c r="AR212" i="9" s="1"/>
  <c r="AR212" i="10" s="1"/>
  <c r="AR212" i="11" s="1"/>
  <c r="AR212" i="12" s="1"/>
  <c r="AR212" i="13" s="1"/>
  <c r="AR212" i="14" s="1"/>
  <c r="AO212" i="5"/>
  <c r="AP212" i="6" s="1"/>
  <c r="AP212" i="8" s="1"/>
  <c r="AP212" i="7" s="1"/>
  <c r="AP212" i="9" s="1"/>
  <c r="AP212" i="10" s="1"/>
  <c r="AP212" i="11" s="1"/>
  <c r="AP212" i="12" s="1"/>
  <c r="AP212" i="13" s="1"/>
  <c r="AP212" i="14" s="1"/>
  <c r="AM212" i="5"/>
  <c r="AN212" i="6" s="1"/>
  <c r="AN212" i="8" s="1"/>
  <c r="AN212" i="7" s="1"/>
  <c r="AN212" i="9" s="1"/>
  <c r="AN212" i="10" s="1"/>
  <c r="AN212" i="11" s="1"/>
  <c r="AN212" i="12" s="1"/>
  <c r="AN212" i="13" s="1"/>
  <c r="AN212" i="14" s="1"/>
  <c r="AI212" i="5"/>
  <c r="AJ212" i="6" s="1"/>
  <c r="AJ212" i="8" s="1"/>
  <c r="AJ212" i="7" s="1"/>
  <c r="AJ212" i="9" s="1"/>
  <c r="AJ212" i="10" s="1"/>
  <c r="AJ212" i="11" s="1"/>
  <c r="AJ212" i="12" s="1"/>
  <c r="AJ212" i="13" s="1"/>
  <c r="AJ212" i="14" s="1"/>
  <c r="AQ211" i="5"/>
  <c r="AR211" i="6" s="1"/>
  <c r="AR211" i="8" s="1"/>
  <c r="AR211" i="7" s="1"/>
  <c r="AR211" i="9" s="1"/>
  <c r="AR211" i="10" s="1"/>
  <c r="AR211" i="11" s="1"/>
  <c r="AR211" i="12" s="1"/>
  <c r="AR211" i="13" s="1"/>
  <c r="AR211" i="14" s="1"/>
  <c r="AO211" i="5"/>
  <c r="AP211" i="6" s="1"/>
  <c r="AP211" i="8" s="1"/>
  <c r="AP211" i="7" s="1"/>
  <c r="AP211" i="9" s="1"/>
  <c r="AP211" i="10" s="1"/>
  <c r="AP211" i="11" s="1"/>
  <c r="AP211" i="12" s="1"/>
  <c r="AP211" i="13" s="1"/>
  <c r="AP211" i="14" s="1"/>
  <c r="AM211" i="5"/>
  <c r="AN211" i="6" s="1"/>
  <c r="AN211" i="8" s="1"/>
  <c r="AN211" i="7" s="1"/>
  <c r="AN211" i="9" s="1"/>
  <c r="AN211" i="10" s="1"/>
  <c r="AN211" i="11" s="1"/>
  <c r="AN211" i="12" s="1"/>
  <c r="AN211" i="13" s="1"/>
  <c r="AN211" i="14" s="1"/>
  <c r="AY211" i="1"/>
  <c r="AI211" i="5"/>
  <c r="AJ211" i="6" s="1"/>
  <c r="AJ211" i="8" s="1"/>
  <c r="AJ211" i="7" s="1"/>
  <c r="AJ211" i="9" s="1"/>
  <c r="AJ211" i="10" s="1"/>
  <c r="AJ211" i="11" s="1"/>
  <c r="AJ211" i="12" s="1"/>
  <c r="AJ211" i="13" s="1"/>
  <c r="AJ211" i="14" s="1"/>
  <c r="AQ210" i="5"/>
  <c r="AR210" i="6" s="1"/>
  <c r="AR210" i="8" s="1"/>
  <c r="AR210" i="7" s="1"/>
  <c r="AR210" i="9" s="1"/>
  <c r="AR210" i="10" s="1"/>
  <c r="AR210" i="11" s="1"/>
  <c r="AR210" i="12" s="1"/>
  <c r="AR210" i="13" s="1"/>
  <c r="AR210" i="14" s="1"/>
  <c r="AO210" i="5"/>
  <c r="AP210" i="6" s="1"/>
  <c r="AP210" i="8" s="1"/>
  <c r="AP210" i="7" s="1"/>
  <c r="AP210" i="9" s="1"/>
  <c r="AP210" i="10" s="1"/>
  <c r="AP210" i="11" s="1"/>
  <c r="AP210" i="12" s="1"/>
  <c r="AP210" i="13" s="1"/>
  <c r="AP210" i="14" s="1"/>
  <c r="AM210" i="5"/>
  <c r="AN210" i="6" s="1"/>
  <c r="AN210" i="8" s="1"/>
  <c r="AN210" i="7" s="1"/>
  <c r="AN210" i="9" s="1"/>
  <c r="AN210" i="10" s="1"/>
  <c r="AN210" i="11" s="1"/>
  <c r="AN210" i="12" s="1"/>
  <c r="AN210" i="13" s="1"/>
  <c r="AN210" i="14" s="1"/>
  <c r="AY210" i="1"/>
  <c r="AI210" i="5"/>
  <c r="AJ210" i="6" s="1"/>
  <c r="AJ210" i="8" s="1"/>
  <c r="AJ210" i="7" s="1"/>
  <c r="AJ210" i="9" s="1"/>
  <c r="AJ210" i="10" s="1"/>
  <c r="AJ210" i="11" s="1"/>
  <c r="AJ210" i="12" s="1"/>
  <c r="AJ210" i="13" s="1"/>
  <c r="AJ210" i="14" s="1"/>
  <c r="AY209" i="1"/>
  <c r="AQ209" i="5"/>
  <c r="AR209" i="6" s="1"/>
  <c r="AR209" i="8" s="1"/>
  <c r="AR209" i="7" s="1"/>
  <c r="AR209" i="9" s="1"/>
  <c r="AR209" i="10" s="1"/>
  <c r="AR209" i="11" s="1"/>
  <c r="AR209" i="12" s="1"/>
  <c r="AR209" i="13" s="1"/>
  <c r="AR209" i="14" s="1"/>
  <c r="AO209" i="5"/>
  <c r="AP209" i="6" s="1"/>
  <c r="AP209" i="8" s="1"/>
  <c r="AP209" i="7" s="1"/>
  <c r="AP209" i="9" s="1"/>
  <c r="AP209" i="10" s="1"/>
  <c r="AP209" i="11" s="1"/>
  <c r="AP209" i="12" s="1"/>
  <c r="AP209" i="13" s="1"/>
  <c r="AP209" i="14" s="1"/>
  <c r="AM209" i="5"/>
  <c r="AN209" i="6" s="1"/>
  <c r="AN209" i="8" s="1"/>
  <c r="AN209" i="7" s="1"/>
  <c r="AN209" i="9" s="1"/>
  <c r="AN209" i="10" s="1"/>
  <c r="AN209" i="11" s="1"/>
  <c r="AN209" i="12" s="1"/>
  <c r="AN209" i="13" s="1"/>
  <c r="AN209" i="14" s="1"/>
  <c r="AI209" i="5"/>
  <c r="AJ209" i="6" s="1"/>
  <c r="AJ209" i="8" s="1"/>
  <c r="AJ209" i="7" s="1"/>
  <c r="AJ209" i="9" s="1"/>
  <c r="AJ209" i="10" s="1"/>
  <c r="AJ209" i="11" s="1"/>
  <c r="AJ209" i="12" s="1"/>
  <c r="AJ209" i="13" s="1"/>
  <c r="AJ209" i="14" s="1"/>
  <c r="AQ208" i="5"/>
  <c r="AR208" i="6" s="1"/>
  <c r="AR208" i="8" s="1"/>
  <c r="AR208" i="7" s="1"/>
  <c r="AR208" i="9" s="1"/>
  <c r="AR208" i="10" s="1"/>
  <c r="AR208" i="11" s="1"/>
  <c r="AR208" i="12" s="1"/>
  <c r="AR208" i="13" s="1"/>
  <c r="AR208" i="14" s="1"/>
  <c r="AO208" i="5"/>
  <c r="AP208" i="6" s="1"/>
  <c r="AP208" i="8" s="1"/>
  <c r="AP208" i="7" s="1"/>
  <c r="AP208" i="9" s="1"/>
  <c r="AP208" i="10" s="1"/>
  <c r="AP208" i="11" s="1"/>
  <c r="AP208" i="12" s="1"/>
  <c r="AP208" i="13" s="1"/>
  <c r="AP208" i="14" s="1"/>
  <c r="AM208" i="5"/>
  <c r="AN208" i="6" s="1"/>
  <c r="AN208" i="8" s="1"/>
  <c r="AN208" i="7" s="1"/>
  <c r="AN208" i="9" s="1"/>
  <c r="AN208" i="10" s="1"/>
  <c r="AN208" i="11" s="1"/>
  <c r="AN208" i="12" s="1"/>
  <c r="AN208" i="13" s="1"/>
  <c r="AN208" i="14" s="1"/>
  <c r="AY208" i="1"/>
  <c r="AI208" i="5"/>
  <c r="AJ208" i="6" s="1"/>
  <c r="AJ208" i="8" s="1"/>
  <c r="AJ208" i="7" s="1"/>
  <c r="AJ208" i="9" s="1"/>
  <c r="AJ208" i="10" s="1"/>
  <c r="AJ208" i="11" s="1"/>
  <c r="AJ208" i="12" s="1"/>
  <c r="AJ208" i="13" s="1"/>
  <c r="AJ208" i="14" s="1"/>
  <c r="AQ207" i="5"/>
  <c r="AR207" i="6" s="1"/>
  <c r="AR207" i="8" s="1"/>
  <c r="AR207" i="7" s="1"/>
  <c r="AR207" i="9" s="1"/>
  <c r="AR207" i="10" s="1"/>
  <c r="AR207" i="11" s="1"/>
  <c r="AR207" i="12" s="1"/>
  <c r="AR207" i="13" s="1"/>
  <c r="AR207" i="14" s="1"/>
  <c r="AO207" i="5"/>
  <c r="AP207" i="6" s="1"/>
  <c r="AP207" i="8" s="1"/>
  <c r="AP207" i="7" s="1"/>
  <c r="AP207" i="9" s="1"/>
  <c r="AP207" i="10" s="1"/>
  <c r="AP207" i="11" s="1"/>
  <c r="AP207" i="12" s="1"/>
  <c r="AP207" i="13" s="1"/>
  <c r="AP207" i="14" s="1"/>
  <c r="AM207" i="5"/>
  <c r="AN207" i="6" s="1"/>
  <c r="AN207" i="8" s="1"/>
  <c r="AN207" i="7" s="1"/>
  <c r="AN207" i="9" s="1"/>
  <c r="AN207" i="10" s="1"/>
  <c r="AN207" i="11" s="1"/>
  <c r="AN207" i="12" s="1"/>
  <c r="AN207" i="13" s="1"/>
  <c r="AN207" i="14" s="1"/>
  <c r="AY207" i="1"/>
  <c r="AI207" i="5"/>
  <c r="AJ207" i="6" s="1"/>
  <c r="AJ207" i="8" s="1"/>
  <c r="AJ207" i="7" s="1"/>
  <c r="AJ207" i="9" s="1"/>
  <c r="AJ207" i="10" s="1"/>
  <c r="AJ207" i="11" s="1"/>
  <c r="AJ207" i="12" s="1"/>
  <c r="AJ207" i="13" s="1"/>
  <c r="AJ207" i="14" s="1"/>
  <c r="AY206" i="1"/>
  <c r="AQ206" i="5"/>
  <c r="AR206" i="6" s="1"/>
  <c r="AR206" i="8" s="1"/>
  <c r="AR206" i="7" s="1"/>
  <c r="AR206" i="9" s="1"/>
  <c r="AR206" i="10" s="1"/>
  <c r="AR206" i="11" s="1"/>
  <c r="AR206" i="12" s="1"/>
  <c r="AR206" i="13" s="1"/>
  <c r="AR206" i="14" s="1"/>
  <c r="AM206" i="5"/>
  <c r="AN206" i="6" s="1"/>
  <c r="AN206" i="8" s="1"/>
  <c r="AN206" i="7" s="1"/>
  <c r="AN206" i="9" s="1"/>
  <c r="AN206" i="10" s="1"/>
  <c r="AN206" i="11" s="1"/>
  <c r="AN206" i="12" s="1"/>
  <c r="AN206" i="13" s="1"/>
  <c r="AN206" i="14" s="1"/>
  <c r="AI206" i="5"/>
  <c r="AJ206" i="6" s="1"/>
  <c r="AJ206" i="8" s="1"/>
  <c r="AJ206" i="7" s="1"/>
  <c r="AJ206" i="9" s="1"/>
  <c r="AJ206" i="10" s="1"/>
  <c r="AJ206" i="11" s="1"/>
  <c r="AJ206" i="12" s="1"/>
  <c r="AJ206" i="13" s="1"/>
  <c r="AJ206" i="14" s="1"/>
  <c r="AY205" i="1"/>
  <c r="AQ205" i="5"/>
  <c r="AR205" i="6" s="1"/>
  <c r="AR205" i="8" s="1"/>
  <c r="AR205" i="7" s="1"/>
  <c r="AR205" i="9" s="1"/>
  <c r="AR205" i="10" s="1"/>
  <c r="AR205" i="11" s="1"/>
  <c r="AR205" i="12" s="1"/>
  <c r="AR205" i="13" s="1"/>
  <c r="AR205" i="14" s="1"/>
  <c r="AM205" i="5"/>
  <c r="AN205" i="6" s="1"/>
  <c r="AN205" i="8" s="1"/>
  <c r="AN205" i="7" s="1"/>
  <c r="AN205" i="9" s="1"/>
  <c r="AN205" i="10" s="1"/>
  <c r="AN205" i="11" s="1"/>
  <c r="AN205" i="12" s="1"/>
  <c r="AN205" i="13" s="1"/>
  <c r="AN205" i="14" s="1"/>
  <c r="AI205" i="5"/>
  <c r="AJ205" i="6" s="1"/>
  <c r="AJ205" i="8" s="1"/>
  <c r="AJ205" i="7" s="1"/>
  <c r="AJ205" i="9" s="1"/>
  <c r="AJ205" i="10" s="1"/>
  <c r="AJ205" i="11" s="1"/>
  <c r="AJ205" i="12" s="1"/>
  <c r="AJ205" i="13" s="1"/>
  <c r="AJ205" i="14" s="1"/>
  <c r="AY204" i="1"/>
  <c r="AQ204" i="5"/>
  <c r="AR204" i="6" s="1"/>
  <c r="AR204" i="8" s="1"/>
  <c r="AR204" i="7" s="1"/>
  <c r="AR204" i="9" s="1"/>
  <c r="AR204" i="10" s="1"/>
  <c r="AR204" i="11" s="1"/>
  <c r="AR204" i="12" s="1"/>
  <c r="AR204" i="13" s="1"/>
  <c r="AR204" i="14" s="1"/>
  <c r="AO204" i="5"/>
  <c r="AP204" i="6" s="1"/>
  <c r="AP204" i="8" s="1"/>
  <c r="AP204" i="7" s="1"/>
  <c r="AP204" i="9" s="1"/>
  <c r="AP204" i="10" s="1"/>
  <c r="AP204" i="11" s="1"/>
  <c r="AP204" i="12" s="1"/>
  <c r="AP204" i="13" s="1"/>
  <c r="AP204" i="14" s="1"/>
  <c r="AM204" i="5"/>
  <c r="AN204" i="6" s="1"/>
  <c r="AN204" i="8" s="1"/>
  <c r="AN204" i="7" s="1"/>
  <c r="AN204" i="9" s="1"/>
  <c r="AN204" i="10" s="1"/>
  <c r="AN204" i="11" s="1"/>
  <c r="AN204" i="12" s="1"/>
  <c r="AN204" i="13" s="1"/>
  <c r="AN204" i="14" s="1"/>
  <c r="AI204" i="5"/>
  <c r="AJ204" i="6" s="1"/>
  <c r="AJ204" i="8" s="1"/>
  <c r="AJ204" i="7" s="1"/>
  <c r="AJ204" i="9" s="1"/>
  <c r="AJ204" i="10" s="1"/>
  <c r="AJ204" i="11" s="1"/>
  <c r="AJ204" i="12" s="1"/>
  <c r="AJ204" i="13" s="1"/>
  <c r="AJ204" i="14" s="1"/>
  <c r="AY203" i="1"/>
  <c r="AQ203" i="5"/>
  <c r="AR203" i="6" s="1"/>
  <c r="AR203" i="8" s="1"/>
  <c r="AR203" i="7" s="1"/>
  <c r="AR203" i="9" s="1"/>
  <c r="AR203" i="10" s="1"/>
  <c r="AR203" i="11" s="1"/>
  <c r="AR203" i="12" s="1"/>
  <c r="AR203" i="13" s="1"/>
  <c r="AR203" i="14" s="1"/>
  <c r="AM203" i="5"/>
  <c r="AN203" i="6" s="1"/>
  <c r="AN203" i="8" s="1"/>
  <c r="AN203" i="7" s="1"/>
  <c r="AN203" i="9" s="1"/>
  <c r="AN203" i="10" s="1"/>
  <c r="AN203" i="11" s="1"/>
  <c r="AN203" i="12" s="1"/>
  <c r="AN203" i="13" s="1"/>
  <c r="AN203" i="14" s="1"/>
  <c r="AI203" i="5"/>
  <c r="AJ203" i="6" s="1"/>
  <c r="AJ203" i="8" s="1"/>
  <c r="AJ203" i="7" s="1"/>
  <c r="AJ203" i="9" s="1"/>
  <c r="AJ203" i="10" s="1"/>
  <c r="AJ203" i="11" s="1"/>
  <c r="AJ203" i="12" s="1"/>
  <c r="AJ203" i="13" s="1"/>
  <c r="AJ203" i="14" s="1"/>
  <c r="AQ202" i="5"/>
  <c r="AR202" i="6" s="1"/>
  <c r="AR202" i="8" s="1"/>
  <c r="AR202" i="7" s="1"/>
  <c r="AR202" i="9" s="1"/>
  <c r="AR202" i="10" s="1"/>
  <c r="AR202" i="11" s="1"/>
  <c r="AR202" i="12" s="1"/>
  <c r="AR202" i="13" s="1"/>
  <c r="AR202" i="14" s="1"/>
  <c r="AO202" i="5"/>
  <c r="AP202" i="6" s="1"/>
  <c r="AP202" i="8" s="1"/>
  <c r="AP202" i="7" s="1"/>
  <c r="AP202" i="9" s="1"/>
  <c r="AP202" i="10" s="1"/>
  <c r="AP202" i="11" s="1"/>
  <c r="AP202" i="12" s="1"/>
  <c r="AP202" i="13" s="1"/>
  <c r="AP202" i="14" s="1"/>
  <c r="AM202" i="5"/>
  <c r="AN202" i="6" s="1"/>
  <c r="AN202" i="8" s="1"/>
  <c r="AN202" i="7" s="1"/>
  <c r="AN202" i="9" s="1"/>
  <c r="AN202" i="10" s="1"/>
  <c r="AN202" i="11" s="1"/>
  <c r="AN202" i="12" s="1"/>
  <c r="AN202" i="13" s="1"/>
  <c r="AN202" i="14" s="1"/>
  <c r="AY202" i="1"/>
  <c r="AI202" i="5"/>
  <c r="AJ202" i="6" s="1"/>
  <c r="AJ202" i="8" s="1"/>
  <c r="AJ202" i="7" s="1"/>
  <c r="AJ202" i="9" s="1"/>
  <c r="AJ202" i="10" s="1"/>
  <c r="AJ202" i="11" s="1"/>
  <c r="AJ202" i="12" s="1"/>
  <c r="AJ202" i="13" s="1"/>
  <c r="AJ202" i="14" s="1"/>
  <c r="AQ201" i="5"/>
  <c r="AR201" i="6" s="1"/>
  <c r="AR201" i="8" s="1"/>
  <c r="AR201" i="7" s="1"/>
  <c r="AR201" i="9" s="1"/>
  <c r="AR201" i="10" s="1"/>
  <c r="AR201" i="11" s="1"/>
  <c r="AR201" i="12" s="1"/>
  <c r="AR201" i="13" s="1"/>
  <c r="AR201" i="14" s="1"/>
  <c r="AO201" i="5"/>
  <c r="AP201" i="6" s="1"/>
  <c r="AP201" i="8" s="1"/>
  <c r="AP201" i="7" s="1"/>
  <c r="AP201" i="9" s="1"/>
  <c r="AP201" i="10" s="1"/>
  <c r="AP201" i="11" s="1"/>
  <c r="AP201" i="12" s="1"/>
  <c r="AP201" i="13" s="1"/>
  <c r="AP201" i="14" s="1"/>
  <c r="AM201" i="5"/>
  <c r="AN201" i="6" s="1"/>
  <c r="AN201" i="8" s="1"/>
  <c r="AN201" i="7" s="1"/>
  <c r="AN201" i="9" s="1"/>
  <c r="AN201" i="10" s="1"/>
  <c r="AN201" i="11" s="1"/>
  <c r="AN201" i="12" s="1"/>
  <c r="AN201" i="13" s="1"/>
  <c r="AN201" i="14" s="1"/>
  <c r="AY201" i="1"/>
  <c r="AI201" i="5"/>
  <c r="AJ201" i="6" s="1"/>
  <c r="AJ201" i="8" s="1"/>
  <c r="AJ201" i="7" s="1"/>
  <c r="AJ201" i="9" s="1"/>
  <c r="AJ201" i="10" s="1"/>
  <c r="AJ201" i="11" s="1"/>
  <c r="AJ201" i="12" s="1"/>
  <c r="AJ201" i="13" s="1"/>
  <c r="AJ201" i="14" s="1"/>
  <c r="AY200" i="1"/>
  <c r="AM200" i="5"/>
  <c r="AN200" i="6" s="1"/>
  <c r="AN200" i="8" s="1"/>
  <c r="AN200" i="7" s="1"/>
  <c r="AN200" i="9" s="1"/>
  <c r="AN200" i="10" s="1"/>
  <c r="AN200" i="11" s="1"/>
  <c r="AN200" i="12" s="1"/>
  <c r="AN200" i="13" s="1"/>
  <c r="AN200" i="14" s="1"/>
  <c r="AI200" i="5"/>
  <c r="AJ200" i="6" s="1"/>
  <c r="AJ200" i="8" s="1"/>
  <c r="AJ200" i="7" s="1"/>
  <c r="AJ200" i="9" s="1"/>
  <c r="AJ200" i="10" s="1"/>
  <c r="AJ200" i="11" s="1"/>
  <c r="AJ200" i="12" s="1"/>
  <c r="AJ200" i="13" s="1"/>
  <c r="AJ200" i="14" s="1"/>
  <c r="AQ199" i="5"/>
  <c r="AR199" i="6" s="1"/>
  <c r="AR199" i="8" s="1"/>
  <c r="AR199" i="7" s="1"/>
  <c r="AR199" i="9" s="1"/>
  <c r="AR199" i="10" s="1"/>
  <c r="AR199" i="11" s="1"/>
  <c r="AR199" i="12" s="1"/>
  <c r="AR199" i="13" s="1"/>
  <c r="AR199" i="14" s="1"/>
  <c r="AO199" i="5"/>
  <c r="AP199" i="6" s="1"/>
  <c r="AP199" i="8" s="1"/>
  <c r="AP199" i="7" s="1"/>
  <c r="AP199" i="9" s="1"/>
  <c r="AP199" i="10" s="1"/>
  <c r="AP199" i="11" s="1"/>
  <c r="AP199" i="12" s="1"/>
  <c r="AP199" i="13" s="1"/>
  <c r="AP199" i="14" s="1"/>
  <c r="AM199" i="5"/>
  <c r="AN199" i="6" s="1"/>
  <c r="AN199" i="8" s="1"/>
  <c r="AN199" i="7" s="1"/>
  <c r="AN199" i="9" s="1"/>
  <c r="AN199" i="10" s="1"/>
  <c r="AN199" i="11" s="1"/>
  <c r="AN199" i="12" s="1"/>
  <c r="AN199" i="13" s="1"/>
  <c r="AN199" i="14" s="1"/>
  <c r="AY199" i="1"/>
  <c r="AI199" i="5"/>
  <c r="AJ199" i="6" s="1"/>
  <c r="AJ199" i="8" s="1"/>
  <c r="AJ199" i="7" s="1"/>
  <c r="AJ199" i="9" s="1"/>
  <c r="AJ199" i="10" s="1"/>
  <c r="AJ199" i="11" s="1"/>
  <c r="AJ199" i="12" s="1"/>
  <c r="AJ199" i="13" s="1"/>
  <c r="AJ199" i="14" s="1"/>
  <c r="AQ198" i="5"/>
  <c r="AR198" i="6" s="1"/>
  <c r="AR198" i="8" s="1"/>
  <c r="AR198" i="7" s="1"/>
  <c r="AR198" i="9" s="1"/>
  <c r="AR198" i="10" s="1"/>
  <c r="AR198" i="11" s="1"/>
  <c r="AR198" i="12" s="1"/>
  <c r="AR198" i="13" s="1"/>
  <c r="AR198" i="14" s="1"/>
  <c r="AO198" i="5"/>
  <c r="AP198" i="6" s="1"/>
  <c r="AP198" i="8" s="1"/>
  <c r="AP198" i="7" s="1"/>
  <c r="AP198" i="9" s="1"/>
  <c r="AP198" i="10" s="1"/>
  <c r="AP198" i="11" s="1"/>
  <c r="AP198" i="12" s="1"/>
  <c r="AP198" i="13" s="1"/>
  <c r="AP198" i="14" s="1"/>
  <c r="AM198" i="5"/>
  <c r="AN198" i="6" s="1"/>
  <c r="AN198" i="8" s="1"/>
  <c r="AN198" i="7" s="1"/>
  <c r="AN198" i="9" s="1"/>
  <c r="AN198" i="10" s="1"/>
  <c r="AN198" i="11" s="1"/>
  <c r="AN198" i="12" s="1"/>
  <c r="AN198" i="13" s="1"/>
  <c r="AN198" i="14" s="1"/>
  <c r="AY198" i="1"/>
  <c r="AI198" i="5"/>
  <c r="AJ198" i="6" s="1"/>
  <c r="AJ198" i="8" s="1"/>
  <c r="AJ198" i="7" s="1"/>
  <c r="AJ198" i="9" s="1"/>
  <c r="AJ198" i="10" s="1"/>
  <c r="AJ198" i="11" s="1"/>
  <c r="AJ198" i="12" s="1"/>
  <c r="AJ198" i="13" s="1"/>
  <c r="AJ198" i="14" s="1"/>
  <c r="AY197" i="1"/>
  <c r="AM197" i="5"/>
  <c r="AN197" i="6" s="1"/>
  <c r="AN197" i="8" s="1"/>
  <c r="AN197" i="7" s="1"/>
  <c r="AN197" i="9" s="1"/>
  <c r="AN197" i="10" s="1"/>
  <c r="AN197" i="11" s="1"/>
  <c r="AN197" i="12" s="1"/>
  <c r="AN197" i="13" s="1"/>
  <c r="AN197" i="14" s="1"/>
  <c r="AI197" i="5"/>
  <c r="AJ197" i="6" s="1"/>
  <c r="AJ197" i="8" s="1"/>
  <c r="AJ197" i="7" s="1"/>
  <c r="AJ197" i="9" s="1"/>
  <c r="AJ197" i="10" s="1"/>
  <c r="AJ197" i="11" s="1"/>
  <c r="AJ197" i="12" s="1"/>
  <c r="AJ197" i="13" s="1"/>
  <c r="AJ197" i="14" s="1"/>
  <c r="AQ196" i="5"/>
  <c r="AR196" i="6" s="1"/>
  <c r="AR196" i="8" s="1"/>
  <c r="AR196" i="7" s="1"/>
  <c r="AR196" i="9" s="1"/>
  <c r="AR196" i="10" s="1"/>
  <c r="AR196" i="11" s="1"/>
  <c r="AR196" i="12" s="1"/>
  <c r="AR196" i="13" s="1"/>
  <c r="AR196" i="14" s="1"/>
  <c r="AO196" i="5"/>
  <c r="AP196" i="6" s="1"/>
  <c r="AP196" i="8" s="1"/>
  <c r="AP196" i="7" s="1"/>
  <c r="AP196" i="9" s="1"/>
  <c r="AP196" i="10" s="1"/>
  <c r="AP196" i="11" s="1"/>
  <c r="AP196" i="12" s="1"/>
  <c r="AP196" i="13" s="1"/>
  <c r="AP196" i="14" s="1"/>
  <c r="AM196" i="5"/>
  <c r="AN196" i="6" s="1"/>
  <c r="AN196" i="8" s="1"/>
  <c r="AN196" i="7" s="1"/>
  <c r="AN196" i="9" s="1"/>
  <c r="AN196" i="10" s="1"/>
  <c r="AN196" i="11" s="1"/>
  <c r="AN196" i="12" s="1"/>
  <c r="AN196" i="13" s="1"/>
  <c r="AN196" i="14" s="1"/>
  <c r="AY196" i="1"/>
  <c r="AI196" i="5"/>
  <c r="AJ196" i="6" s="1"/>
  <c r="AJ196" i="8" s="1"/>
  <c r="AJ196" i="7" s="1"/>
  <c r="AJ196" i="9" s="1"/>
  <c r="AJ196" i="10" s="1"/>
  <c r="AJ196" i="11" s="1"/>
  <c r="AJ196" i="12" s="1"/>
  <c r="AJ196" i="13" s="1"/>
  <c r="AJ196" i="14" s="1"/>
  <c r="AQ195" i="5"/>
  <c r="AR195" i="6" s="1"/>
  <c r="AR195" i="8" s="1"/>
  <c r="AR195" i="7" s="1"/>
  <c r="AR195" i="9" s="1"/>
  <c r="AR195" i="10" s="1"/>
  <c r="AR195" i="11" s="1"/>
  <c r="AR195" i="12" s="1"/>
  <c r="AR195" i="13" s="1"/>
  <c r="AR195" i="14" s="1"/>
  <c r="AO195" i="5"/>
  <c r="AP195" i="6" s="1"/>
  <c r="AP195" i="8" s="1"/>
  <c r="AP195" i="7" s="1"/>
  <c r="AP195" i="9" s="1"/>
  <c r="AP195" i="10" s="1"/>
  <c r="AP195" i="11" s="1"/>
  <c r="AP195" i="12" s="1"/>
  <c r="AP195" i="13" s="1"/>
  <c r="AP195" i="14" s="1"/>
  <c r="AM195" i="5"/>
  <c r="AN195" i="6" s="1"/>
  <c r="AN195" i="8" s="1"/>
  <c r="AN195" i="7" s="1"/>
  <c r="AN195" i="9" s="1"/>
  <c r="AN195" i="10" s="1"/>
  <c r="AN195" i="11" s="1"/>
  <c r="AN195" i="12" s="1"/>
  <c r="AN195" i="13" s="1"/>
  <c r="AN195" i="14" s="1"/>
  <c r="AY195" i="1"/>
  <c r="AI195" i="5"/>
  <c r="AJ195" i="6" s="1"/>
  <c r="AJ195" i="8" s="1"/>
  <c r="AJ195" i="7" s="1"/>
  <c r="AJ195" i="9" s="1"/>
  <c r="AJ195" i="10" s="1"/>
  <c r="AJ195" i="11" s="1"/>
  <c r="AJ195" i="12" s="1"/>
  <c r="AJ195" i="13" s="1"/>
  <c r="AJ195" i="14" s="1"/>
  <c r="AY194" i="1"/>
  <c r="AM194" i="5"/>
  <c r="AN194" i="6" s="1"/>
  <c r="AN194" i="8" s="1"/>
  <c r="AN194" i="7" s="1"/>
  <c r="AN194" i="9" s="1"/>
  <c r="AN194" i="10" s="1"/>
  <c r="AN194" i="11" s="1"/>
  <c r="AN194" i="12" s="1"/>
  <c r="AN194" i="13" s="1"/>
  <c r="AN194" i="14" s="1"/>
  <c r="AI194" i="5"/>
  <c r="AJ194" i="6" s="1"/>
  <c r="AJ194" i="8" s="1"/>
  <c r="AJ194" i="7" s="1"/>
  <c r="AJ194" i="9" s="1"/>
  <c r="AJ194" i="10" s="1"/>
  <c r="AJ194" i="11" s="1"/>
  <c r="AJ194" i="12" s="1"/>
  <c r="AJ194" i="13" s="1"/>
  <c r="AJ194" i="14" s="1"/>
  <c r="AY193" i="1"/>
  <c r="AQ193" i="5"/>
  <c r="AR193" i="6" s="1"/>
  <c r="AR193" i="8" s="1"/>
  <c r="AR193" i="7" s="1"/>
  <c r="AR193" i="9" s="1"/>
  <c r="AR193" i="10" s="1"/>
  <c r="AR193" i="11" s="1"/>
  <c r="AR193" i="12" s="1"/>
  <c r="AR193" i="13" s="1"/>
  <c r="AR193" i="14" s="1"/>
  <c r="AO193" i="5"/>
  <c r="AP193" i="6" s="1"/>
  <c r="AP193" i="8" s="1"/>
  <c r="AP193" i="7" s="1"/>
  <c r="AP193" i="9" s="1"/>
  <c r="AP193" i="10" s="1"/>
  <c r="AP193" i="11" s="1"/>
  <c r="AP193" i="12" s="1"/>
  <c r="AP193" i="13" s="1"/>
  <c r="AP193" i="14" s="1"/>
  <c r="AM193" i="5"/>
  <c r="AN193" i="6" s="1"/>
  <c r="AN193" i="8" s="1"/>
  <c r="AN193" i="7" s="1"/>
  <c r="AN193" i="9" s="1"/>
  <c r="AN193" i="10" s="1"/>
  <c r="AN193" i="11" s="1"/>
  <c r="AN193" i="12" s="1"/>
  <c r="AN193" i="13" s="1"/>
  <c r="AN193" i="14" s="1"/>
  <c r="AI193" i="5"/>
  <c r="AJ193" i="6" s="1"/>
  <c r="AJ193" i="8" s="1"/>
  <c r="AJ193" i="7" s="1"/>
  <c r="AJ193" i="9" s="1"/>
  <c r="AJ193" i="10" s="1"/>
  <c r="AJ193" i="11" s="1"/>
  <c r="AJ193" i="12" s="1"/>
  <c r="AJ193" i="13" s="1"/>
  <c r="AJ193" i="14" s="1"/>
  <c r="AY192" i="1"/>
  <c r="AO192" i="5"/>
  <c r="AP192" i="6" s="1"/>
  <c r="AP192" i="8" s="1"/>
  <c r="AP192" i="7" s="1"/>
  <c r="AP192" i="9" s="1"/>
  <c r="AP192" i="10" s="1"/>
  <c r="AP192" i="11" s="1"/>
  <c r="AP192" i="12" s="1"/>
  <c r="AP192" i="13" s="1"/>
  <c r="AP192" i="14" s="1"/>
  <c r="AM192" i="5"/>
  <c r="AN192" i="6" s="1"/>
  <c r="AN192" i="8" s="1"/>
  <c r="AN192" i="7" s="1"/>
  <c r="AN192" i="9" s="1"/>
  <c r="AN192" i="10" s="1"/>
  <c r="AN192" i="11" s="1"/>
  <c r="AN192" i="12" s="1"/>
  <c r="AN192" i="13" s="1"/>
  <c r="AN192" i="14" s="1"/>
  <c r="AI192" i="5"/>
  <c r="AJ192" i="6" s="1"/>
  <c r="AJ192" i="8" s="1"/>
  <c r="AJ192" i="7" s="1"/>
  <c r="AJ192" i="9" s="1"/>
  <c r="AJ192" i="10" s="1"/>
  <c r="AJ192" i="11" s="1"/>
  <c r="AJ192" i="12" s="1"/>
  <c r="AJ192" i="13" s="1"/>
  <c r="AJ192" i="14" s="1"/>
  <c r="AY191" i="1"/>
  <c r="AM191" i="5"/>
  <c r="AN191" i="6" s="1"/>
  <c r="AN191" i="8" s="1"/>
  <c r="AN191" i="7" s="1"/>
  <c r="AN191" i="9" s="1"/>
  <c r="AN191" i="10" s="1"/>
  <c r="AN191" i="11" s="1"/>
  <c r="AN191" i="12" s="1"/>
  <c r="AN191" i="13" s="1"/>
  <c r="AN191" i="14" s="1"/>
  <c r="AI191" i="5"/>
  <c r="AJ191" i="6" s="1"/>
  <c r="AJ191" i="8" s="1"/>
  <c r="AJ191" i="7" s="1"/>
  <c r="AJ191" i="9" s="1"/>
  <c r="AJ191" i="10" s="1"/>
  <c r="AJ191" i="11" s="1"/>
  <c r="AJ191" i="12" s="1"/>
  <c r="AJ191" i="13" s="1"/>
  <c r="AJ191" i="14" s="1"/>
  <c r="AQ190" i="5"/>
  <c r="AR190" i="6" s="1"/>
  <c r="AR190" i="8" s="1"/>
  <c r="AR190" i="7" s="1"/>
  <c r="AR190" i="9" s="1"/>
  <c r="AR190" i="10" s="1"/>
  <c r="AR190" i="11" s="1"/>
  <c r="AR190" i="12" s="1"/>
  <c r="AR190" i="13" s="1"/>
  <c r="AR190" i="14" s="1"/>
  <c r="AO190" i="5"/>
  <c r="AP190" i="6" s="1"/>
  <c r="AP190" i="8" s="1"/>
  <c r="AP190" i="7" s="1"/>
  <c r="AP190" i="9" s="1"/>
  <c r="AP190" i="10" s="1"/>
  <c r="AP190" i="11" s="1"/>
  <c r="AP190" i="12" s="1"/>
  <c r="AP190" i="13" s="1"/>
  <c r="AP190" i="14" s="1"/>
  <c r="AM190" i="5"/>
  <c r="AN190" i="6" s="1"/>
  <c r="AN190" i="8" s="1"/>
  <c r="AN190" i="7" s="1"/>
  <c r="AN190" i="9" s="1"/>
  <c r="AN190" i="10" s="1"/>
  <c r="AN190" i="11" s="1"/>
  <c r="AN190" i="12" s="1"/>
  <c r="AN190" i="13" s="1"/>
  <c r="AN190" i="14" s="1"/>
  <c r="AY190" i="1"/>
  <c r="AI190" i="5"/>
  <c r="AJ190" i="6" s="1"/>
  <c r="AJ190" i="8" s="1"/>
  <c r="AJ190" i="7" s="1"/>
  <c r="AJ190" i="9" s="1"/>
  <c r="AJ190" i="10" s="1"/>
  <c r="AJ190" i="11" s="1"/>
  <c r="AJ190" i="12" s="1"/>
  <c r="AJ190" i="13" s="1"/>
  <c r="AJ190" i="14" s="1"/>
  <c r="AQ189" i="5"/>
  <c r="AR189" i="6" s="1"/>
  <c r="AR189" i="8" s="1"/>
  <c r="AR189" i="7" s="1"/>
  <c r="AR189" i="9" s="1"/>
  <c r="AR189" i="10" s="1"/>
  <c r="AR189" i="11" s="1"/>
  <c r="AR189" i="12" s="1"/>
  <c r="AR189" i="13" s="1"/>
  <c r="AR189" i="14" s="1"/>
  <c r="AO189" i="5"/>
  <c r="AP189" i="6" s="1"/>
  <c r="AP189" i="8" s="1"/>
  <c r="AP189" i="7" s="1"/>
  <c r="AP189" i="9" s="1"/>
  <c r="AP189" i="10" s="1"/>
  <c r="AP189" i="11" s="1"/>
  <c r="AP189" i="12" s="1"/>
  <c r="AP189" i="13" s="1"/>
  <c r="AP189" i="14" s="1"/>
  <c r="AM189" i="5"/>
  <c r="AN189" i="6" s="1"/>
  <c r="AN189" i="8" s="1"/>
  <c r="AN189" i="7" s="1"/>
  <c r="AN189" i="9" s="1"/>
  <c r="AN189" i="10" s="1"/>
  <c r="AN189" i="11" s="1"/>
  <c r="AN189" i="12" s="1"/>
  <c r="AN189" i="13" s="1"/>
  <c r="AN189" i="14" s="1"/>
  <c r="AY189" i="1"/>
  <c r="AI189" i="5"/>
  <c r="AJ189" i="6" s="1"/>
  <c r="AJ189" i="8" s="1"/>
  <c r="AJ189" i="7" s="1"/>
  <c r="AJ189" i="9" s="1"/>
  <c r="AJ189" i="10" s="1"/>
  <c r="AJ189" i="11" s="1"/>
  <c r="AJ189" i="12" s="1"/>
  <c r="AJ189" i="13" s="1"/>
  <c r="AJ189" i="14" s="1"/>
  <c r="AY188" i="1"/>
  <c r="AQ188" i="5"/>
  <c r="AR188" i="6" s="1"/>
  <c r="AR188" i="8" s="1"/>
  <c r="AR188" i="7" s="1"/>
  <c r="AR188" i="9" s="1"/>
  <c r="AR188" i="10" s="1"/>
  <c r="AR188" i="11" s="1"/>
  <c r="AR188" i="12" s="1"/>
  <c r="AR188" i="13" s="1"/>
  <c r="AR188" i="14" s="1"/>
  <c r="AO188" i="5"/>
  <c r="AP188" i="6" s="1"/>
  <c r="AP188" i="8" s="1"/>
  <c r="AP188" i="7" s="1"/>
  <c r="AP188" i="9" s="1"/>
  <c r="AP188" i="10" s="1"/>
  <c r="AP188" i="11" s="1"/>
  <c r="AP188" i="12" s="1"/>
  <c r="AP188" i="13" s="1"/>
  <c r="AP188" i="14" s="1"/>
  <c r="AM188" i="5"/>
  <c r="AN188" i="6" s="1"/>
  <c r="AN188" i="8" s="1"/>
  <c r="AN188" i="7" s="1"/>
  <c r="AN188" i="9" s="1"/>
  <c r="AN188" i="10" s="1"/>
  <c r="AN188" i="11" s="1"/>
  <c r="AN188" i="12" s="1"/>
  <c r="AN188" i="13" s="1"/>
  <c r="AN188" i="14" s="1"/>
  <c r="AI188" i="5"/>
  <c r="AJ188" i="6" s="1"/>
  <c r="AJ188" i="8" s="1"/>
  <c r="AJ188" i="7" s="1"/>
  <c r="AJ188" i="9" s="1"/>
  <c r="AJ188" i="10" s="1"/>
  <c r="AJ188" i="11" s="1"/>
  <c r="AJ188" i="12" s="1"/>
  <c r="AJ188" i="13" s="1"/>
  <c r="AJ188" i="14" s="1"/>
  <c r="AY187" i="1"/>
  <c r="AQ187" i="5"/>
  <c r="AR187" i="6" s="1"/>
  <c r="AR187" i="8" s="1"/>
  <c r="AR187" i="7" s="1"/>
  <c r="AR187" i="9" s="1"/>
  <c r="AR187" i="10" s="1"/>
  <c r="AR187" i="11" s="1"/>
  <c r="AR187" i="12" s="1"/>
  <c r="AR187" i="13" s="1"/>
  <c r="AR187" i="14" s="1"/>
  <c r="AO187" i="5"/>
  <c r="AP187" i="6" s="1"/>
  <c r="AP187" i="8" s="1"/>
  <c r="AP187" i="7" s="1"/>
  <c r="AP187" i="9" s="1"/>
  <c r="AP187" i="10" s="1"/>
  <c r="AP187" i="11" s="1"/>
  <c r="AP187" i="12" s="1"/>
  <c r="AP187" i="13" s="1"/>
  <c r="AP187" i="14" s="1"/>
  <c r="AM187" i="5"/>
  <c r="AN187" i="6" s="1"/>
  <c r="AN187" i="8" s="1"/>
  <c r="AN187" i="7" s="1"/>
  <c r="AN187" i="9" s="1"/>
  <c r="AN187" i="10" s="1"/>
  <c r="AN187" i="11" s="1"/>
  <c r="AN187" i="12" s="1"/>
  <c r="AN187" i="13" s="1"/>
  <c r="AN187" i="14" s="1"/>
  <c r="AI187" i="5"/>
  <c r="AJ187" i="6" s="1"/>
  <c r="AJ187" i="8" s="1"/>
  <c r="AJ187" i="7" s="1"/>
  <c r="AJ187" i="9" s="1"/>
  <c r="AJ187" i="10" s="1"/>
  <c r="AJ187" i="11" s="1"/>
  <c r="AJ187" i="12" s="1"/>
  <c r="AJ187" i="13" s="1"/>
  <c r="AJ187" i="14" s="1"/>
  <c r="AY186" i="1"/>
  <c r="AO186" i="5"/>
  <c r="AP186" i="6" s="1"/>
  <c r="AP186" i="8" s="1"/>
  <c r="AP186" i="7" s="1"/>
  <c r="AP186" i="9" s="1"/>
  <c r="AP186" i="10" s="1"/>
  <c r="AP186" i="11" s="1"/>
  <c r="AP186" i="12" s="1"/>
  <c r="AP186" i="13" s="1"/>
  <c r="AP186" i="14" s="1"/>
  <c r="AM186" i="5"/>
  <c r="AN186" i="6" s="1"/>
  <c r="AN186" i="8" s="1"/>
  <c r="AN186" i="7" s="1"/>
  <c r="AN186" i="9" s="1"/>
  <c r="AN186" i="10" s="1"/>
  <c r="AN186" i="11" s="1"/>
  <c r="AN186" i="12" s="1"/>
  <c r="AN186" i="13" s="1"/>
  <c r="AN186" i="14" s="1"/>
  <c r="AI186" i="5"/>
  <c r="AJ186" i="6" s="1"/>
  <c r="AJ186" i="8" s="1"/>
  <c r="AJ186" i="7" s="1"/>
  <c r="AJ186" i="9" s="1"/>
  <c r="AJ186" i="10" s="1"/>
  <c r="AJ186" i="11" s="1"/>
  <c r="AJ186" i="12" s="1"/>
  <c r="AJ186" i="13" s="1"/>
  <c r="AJ186" i="14" s="1"/>
  <c r="AY185" i="1"/>
  <c r="AQ185" i="5"/>
  <c r="AR185" i="6" s="1"/>
  <c r="AR185" i="8" s="1"/>
  <c r="AR185" i="7" s="1"/>
  <c r="AR185" i="9" s="1"/>
  <c r="AR185" i="10" s="1"/>
  <c r="AR185" i="11" s="1"/>
  <c r="AR185" i="12" s="1"/>
  <c r="AR185" i="13" s="1"/>
  <c r="AR185" i="14" s="1"/>
  <c r="AO185" i="5"/>
  <c r="AP185" i="6" s="1"/>
  <c r="AP185" i="8" s="1"/>
  <c r="AP185" i="7" s="1"/>
  <c r="AP185" i="9" s="1"/>
  <c r="AP185" i="10" s="1"/>
  <c r="AP185" i="11" s="1"/>
  <c r="AP185" i="12" s="1"/>
  <c r="AP185" i="13" s="1"/>
  <c r="AP185" i="14" s="1"/>
  <c r="AM185" i="5"/>
  <c r="AN185" i="6" s="1"/>
  <c r="AN185" i="8" s="1"/>
  <c r="AN185" i="7" s="1"/>
  <c r="AN185" i="9" s="1"/>
  <c r="AN185" i="10" s="1"/>
  <c r="AN185" i="11" s="1"/>
  <c r="AN185" i="12" s="1"/>
  <c r="AN185" i="13" s="1"/>
  <c r="AN185" i="14" s="1"/>
  <c r="AI185" i="5"/>
  <c r="AJ185" i="6" s="1"/>
  <c r="AJ185" i="8" s="1"/>
  <c r="AJ185" i="7" s="1"/>
  <c r="AJ185" i="9" s="1"/>
  <c r="AJ185" i="10" s="1"/>
  <c r="AJ185" i="11" s="1"/>
  <c r="AJ185" i="12" s="1"/>
  <c r="AJ185" i="13" s="1"/>
  <c r="AJ185" i="14" s="1"/>
  <c r="AY184" i="1"/>
  <c r="AQ184" i="5"/>
  <c r="AR184" i="6" s="1"/>
  <c r="AR184" i="8" s="1"/>
  <c r="AR184" i="7" s="1"/>
  <c r="AR184" i="9" s="1"/>
  <c r="AR184" i="10" s="1"/>
  <c r="AR184" i="11" s="1"/>
  <c r="AR184" i="12" s="1"/>
  <c r="AR184" i="13" s="1"/>
  <c r="AR184" i="14" s="1"/>
  <c r="AO184" i="5"/>
  <c r="AP184" i="6" s="1"/>
  <c r="AP184" i="8" s="1"/>
  <c r="AP184" i="7" s="1"/>
  <c r="AP184" i="9" s="1"/>
  <c r="AP184" i="10" s="1"/>
  <c r="AP184" i="11" s="1"/>
  <c r="AP184" i="12" s="1"/>
  <c r="AP184" i="13" s="1"/>
  <c r="AP184" i="14" s="1"/>
  <c r="AM184" i="5"/>
  <c r="AN184" i="6" s="1"/>
  <c r="AN184" i="8" s="1"/>
  <c r="AN184" i="7" s="1"/>
  <c r="AN184" i="9" s="1"/>
  <c r="AN184" i="10" s="1"/>
  <c r="AN184" i="11" s="1"/>
  <c r="AN184" i="12" s="1"/>
  <c r="AN184" i="13" s="1"/>
  <c r="AN184" i="14" s="1"/>
  <c r="AI184" i="5"/>
  <c r="AJ184" i="6" s="1"/>
  <c r="AJ184" i="8" s="1"/>
  <c r="AJ184" i="7" s="1"/>
  <c r="AJ184" i="9" s="1"/>
  <c r="AJ184" i="10" s="1"/>
  <c r="AJ184" i="11" s="1"/>
  <c r="AJ184" i="12" s="1"/>
  <c r="AJ184" i="13" s="1"/>
  <c r="AJ184" i="14" s="1"/>
  <c r="AQ183" i="5"/>
  <c r="AR183" i="6" s="1"/>
  <c r="AR183" i="8" s="1"/>
  <c r="AR183" i="7" s="1"/>
  <c r="AR183" i="9" s="1"/>
  <c r="AR183" i="10" s="1"/>
  <c r="AR183" i="11" s="1"/>
  <c r="AR183" i="12" s="1"/>
  <c r="AR183" i="13" s="1"/>
  <c r="AR183" i="14" s="1"/>
  <c r="AO183" i="5"/>
  <c r="AP183" i="6" s="1"/>
  <c r="AP183" i="8" s="1"/>
  <c r="AP183" i="7" s="1"/>
  <c r="AP183" i="9" s="1"/>
  <c r="AP183" i="10" s="1"/>
  <c r="AP183" i="11" s="1"/>
  <c r="AP183" i="12" s="1"/>
  <c r="AP183" i="13" s="1"/>
  <c r="AP183" i="14" s="1"/>
  <c r="AM183" i="5"/>
  <c r="AN183" i="6" s="1"/>
  <c r="AN183" i="8" s="1"/>
  <c r="AN183" i="7" s="1"/>
  <c r="AN183" i="9" s="1"/>
  <c r="AN183" i="10" s="1"/>
  <c r="AN183" i="11" s="1"/>
  <c r="AN183" i="12" s="1"/>
  <c r="AN183" i="13" s="1"/>
  <c r="AN183" i="14" s="1"/>
  <c r="AY183" i="1"/>
  <c r="AI183" i="5"/>
  <c r="AJ183" i="6" s="1"/>
  <c r="AJ183" i="8" s="1"/>
  <c r="AJ183" i="7" s="1"/>
  <c r="AJ183" i="9" s="1"/>
  <c r="AJ183" i="10" s="1"/>
  <c r="AJ183" i="11" s="1"/>
  <c r="AJ183" i="12" s="1"/>
  <c r="AJ183" i="13" s="1"/>
  <c r="AJ183" i="14" s="1"/>
  <c r="AY182" i="1"/>
  <c r="AQ182" i="5"/>
  <c r="AR182" i="6" s="1"/>
  <c r="AR182" i="8" s="1"/>
  <c r="AR182" i="7" s="1"/>
  <c r="AR182" i="9" s="1"/>
  <c r="AR182" i="10" s="1"/>
  <c r="AR182" i="11" s="1"/>
  <c r="AR182" i="12" s="1"/>
  <c r="AR182" i="13" s="1"/>
  <c r="AR182" i="14" s="1"/>
  <c r="AM182" i="5"/>
  <c r="AN182" i="6" s="1"/>
  <c r="AN182" i="8" s="1"/>
  <c r="AN182" i="7" s="1"/>
  <c r="AN182" i="9" s="1"/>
  <c r="AN182" i="10" s="1"/>
  <c r="AN182" i="11" s="1"/>
  <c r="AN182" i="12" s="1"/>
  <c r="AN182" i="13" s="1"/>
  <c r="AN182" i="14" s="1"/>
  <c r="AI182" i="5"/>
  <c r="AJ182" i="6" s="1"/>
  <c r="AJ182" i="8" s="1"/>
  <c r="AJ182" i="7" s="1"/>
  <c r="AJ182" i="9" s="1"/>
  <c r="AJ182" i="10" s="1"/>
  <c r="AJ182" i="11" s="1"/>
  <c r="AJ182" i="12" s="1"/>
  <c r="AJ182" i="13" s="1"/>
  <c r="AJ182" i="14" s="1"/>
  <c r="AY181" i="1"/>
  <c r="AQ181" i="5"/>
  <c r="AR181" i="6" s="1"/>
  <c r="AR181" i="8" s="1"/>
  <c r="AR181" i="7" s="1"/>
  <c r="AR181" i="9" s="1"/>
  <c r="AR181" i="10" s="1"/>
  <c r="AR181" i="11" s="1"/>
  <c r="AR181" i="12" s="1"/>
  <c r="AR181" i="13" s="1"/>
  <c r="AR181" i="14" s="1"/>
  <c r="AM181" i="5"/>
  <c r="AN181" i="6" s="1"/>
  <c r="AN181" i="8" s="1"/>
  <c r="AN181" i="7" s="1"/>
  <c r="AN181" i="9" s="1"/>
  <c r="AN181" i="10" s="1"/>
  <c r="AN181" i="11" s="1"/>
  <c r="AN181" i="12" s="1"/>
  <c r="AN181" i="13" s="1"/>
  <c r="AN181" i="14" s="1"/>
  <c r="AI181" i="5"/>
  <c r="AJ181" i="6" s="1"/>
  <c r="AJ181" i="8" s="1"/>
  <c r="AJ181" i="7" s="1"/>
  <c r="AJ181" i="9" s="1"/>
  <c r="AJ181" i="10" s="1"/>
  <c r="AJ181" i="11" s="1"/>
  <c r="AJ181" i="12" s="1"/>
  <c r="AJ181" i="13" s="1"/>
  <c r="AJ181" i="14" s="1"/>
  <c r="AQ180" i="5"/>
  <c r="AR180" i="6" s="1"/>
  <c r="AR180" i="8" s="1"/>
  <c r="AR180" i="7" s="1"/>
  <c r="AR180" i="9" s="1"/>
  <c r="AR180" i="10" s="1"/>
  <c r="AR180" i="11" s="1"/>
  <c r="AR180" i="12" s="1"/>
  <c r="AR180" i="13" s="1"/>
  <c r="AR180" i="14" s="1"/>
  <c r="AO180" i="5"/>
  <c r="AP180" i="6" s="1"/>
  <c r="AP180" i="8" s="1"/>
  <c r="AP180" i="7" s="1"/>
  <c r="AP180" i="9" s="1"/>
  <c r="AP180" i="10" s="1"/>
  <c r="AP180" i="11" s="1"/>
  <c r="AP180" i="12" s="1"/>
  <c r="AP180" i="13" s="1"/>
  <c r="AP180" i="14" s="1"/>
  <c r="AM180" i="5"/>
  <c r="AN180" i="6" s="1"/>
  <c r="AN180" i="8" s="1"/>
  <c r="AN180" i="7" s="1"/>
  <c r="AN180" i="9" s="1"/>
  <c r="AN180" i="10" s="1"/>
  <c r="AN180" i="11" s="1"/>
  <c r="AN180" i="12" s="1"/>
  <c r="AN180" i="13" s="1"/>
  <c r="AN180" i="14" s="1"/>
  <c r="AY180" i="1"/>
  <c r="AI180" i="5"/>
  <c r="AJ180" i="6" s="1"/>
  <c r="AJ180" i="8" s="1"/>
  <c r="AJ180" i="7" s="1"/>
  <c r="AJ180" i="9" s="1"/>
  <c r="AJ180" i="10" s="1"/>
  <c r="AJ180" i="11" s="1"/>
  <c r="AJ180" i="12" s="1"/>
  <c r="AJ180" i="13" s="1"/>
  <c r="AJ180" i="14" s="1"/>
  <c r="AY179" i="1"/>
  <c r="AM179" i="5"/>
  <c r="AN179" i="6" s="1"/>
  <c r="AN179" i="8" s="1"/>
  <c r="AN179" i="7" s="1"/>
  <c r="AN179" i="9" s="1"/>
  <c r="AN179" i="10" s="1"/>
  <c r="AN179" i="11" s="1"/>
  <c r="AN179" i="12" s="1"/>
  <c r="AN179" i="13" s="1"/>
  <c r="AN179" i="14" s="1"/>
  <c r="AI179" i="5"/>
  <c r="AJ179" i="6" s="1"/>
  <c r="AJ179" i="8" s="1"/>
  <c r="AJ179" i="7" s="1"/>
  <c r="AJ179" i="9" s="1"/>
  <c r="AJ179" i="10" s="1"/>
  <c r="AJ179" i="11" s="1"/>
  <c r="AJ179" i="12" s="1"/>
  <c r="AJ179" i="13" s="1"/>
  <c r="AJ179" i="14" s="1"/>
  <c r="AY178" i="1"/>
  <c r="AQ178" i="5"/>
  <c r="AR178" i="6" s="1"/>
  <c r="AR178" i="8" s="1"/>
  <c r="AR178" i="7" s="1"/>
  <c r="AR178" i="9" s="1"/>
  <c r="AR178" i="10" s="1"/>
  <c r="AR178" i="11" s="1"/>
  <c r="AR178" i="12" s="1"/>
  <c r="AR178" i="13" s="1"/>
  <c r="AR178" i="14" s="1"/>
  <c r="AO178" i="5"/>
  <c r="AP178" i="6" s="1"/>
  <c r="AP178" i="8" s="1"/>
  <c r="AP178" i="7" s="1"/>
  <c r="AP178" i="9" s="1"/>
  <c r="AP178" i="10" s="1"/>
  <c r="AP178" i="11" s="1"/>
  <c r="AP178" i="12" s="1"/>
  <c r="AP178" i="13" s="1"/>
  <c r="AP178" i="14" s="1"/>
  <c r="AM178" i="5"/>
  <c r="AN178" i="6" s="1"/>
  <c r="AN178" i="8" s="1"/>
  <c r="AN178" i="7" s="1"/>
  <c r="AN178" i="9" s="1"/>
  <c r="AN178" i="10" s="1"/>
  <c r="AN178" i="11" s="1"/>
  <c r="AN178" i="12" s="1"/>
  <c r="AN178" i="13" s="1"/>
  <c r="AN178" i="14" s="1"/>
  <c r="AI178" i="5"/>
  <c r="AJ178" i="6" s="1"/>
  <c r="AJ178" i="8" s="1"/>
  <c r="AJ178" i="7" s="1"/>
  <c r="AJ178" i="9" s="1"/>
  <c r="AJ178" i="10" s="1"/>
  <c r="AJ178" i="11" s="1"/>
  <c r="AJ178" i="12" s="1"/>
  <c r="AJ178" i="13" s="1"/>
  <c r="AJ178" i="14" s="1"/>
  <c r="AY177" i="1"/>
  <c r="AO177" i="5"/>
  <c r="AP177" i="6" s="1"/>
  <c r="AP177" i="8" s="1"/>
  <c r="AP177" i="7" s="1"/>
  <c r="AP177" i="9" s="1"/>
  <c r="AP177" i="10" s="1"/>
  <c r="AP177" i="11" s="1"/>
  <c r="AP177" i="12" s="1"/>
  <c r="AP177" i="13" s="1"/>
  <c r="AP177" i="14" s="1"/>
  <c r="AM177" i="5"/>
  <c r="AN177" i="6" s="1"/>
  <c r="AN177" i="8" s="1"/>
  <c r="AN177" i="7" s="1"/>
  <c r="AN177" i="9" s="1"/>
  <c r="AN177" i="10" s="1"/>
  <c r="AN177" i="11" s="1"/>
  <c r="AN177" i="12" s="1"/>
  <c r="AN177" i="13" s="1"/>
  <c r="AN177" i="14" s="1"/>
  <c r="AI177" i="5"/>
  <c r="AJ177" i="6" s="1"/>
  <c r="AJ177" i="8" s="1"/>
  <c r="AJ177" i="7" s="1"/>
  <c r="AJ177" i="9" s="1"/>
  <c r="AJ177" i="10" s="1"/>
  <c r="AJ177" i="11" s="1"/>
  <c r="AJ177" i="12" s="1"/>
  <c r="AJ177" i="13" s="1"/>
  <c r="AJ177" i="14" s="1"/>
  <c r="AQ176" i="5"/>
  <c r="AR176" i="6" s="1"/>
  <c r="AR176" i="8" s="1"/>
  <c r="AR176" i="7" s="1"/>
  <c r="AR176" i="9" s="1"/>
  <c r="AR176" i="10" s="1"/>
  <c r="AR176" i="11" s="1"/>
  <c r="AR176" i="12" s="1"/>
  <c r="AR176" i="13" s="1"/>
  <c r="AR176" i="14" s="1"/>
  <c r="AO176" i="5"/>
  <c r="AP176" i="6" s="1"/>
  <c r="AP176" i="8" s="1"/>
  <c r="AP176" i="7" s="1"/>
  <c r="AP176" i="9" s="1"/>
  <c r="AP176" i="10" s="1"/>
  <c r="AP176" i="11" s="1"/>
  <c r="AP176" i="12" s="1"/>
  <c r="AP176" i="13" s="1"/>
  <c r="AP176" i="14" s="1"/>
  <c r="AM176" i="5"/>
  <c r="AN176" i="6" s="1"/>
  <c r="AN176" i="8" s="1"/>
  <c r="AN176" i="7" s="1"/>
  <c r="AN176" i="9" s="1"/>
  <c r="AN176" i="10" s="1"/>
  <c r="AN176" i="11" s="1"/>
  <c r="AN176" i="12" s="1"/>
  <c r="AN176" i="13" s="1"/>
  <c r="AN176" i="14" s="1"/>
  <c r="AY176" i="1"/>
  <c r="AI176" i="5"/>
  <c r="AJ176" i="6" s="1"/>
  <c r="AJ176" i="8" s="1"/>
  <c r="AJ176" i="7" s="1"/>
  <c r="AJ176" i="9" s="1"/>
  <c r="AJ176" i="10" s="1"/>
  <c r="AJ176" i="11" s="1"/>
  <c r="AJ176" i="12" s="1"/>
  <c r="AJ176" i="13" s="1"/>
  <c r="AJ176" i="14" s="1"/>
  <c r="AQ175" i="5"/>
  <c r="AR175" i="6" s="1"/>
  <c r="AR175" i="8" s="1"/>
  <c r="AR175" i="7" s="1"/>
  <c r="AR175" i="9" s="1"/>
  <c r="AR175" i="10" s="1"/>
  <c r="AR175" i="11" s="1"/>
  <c r="AR175" i="12" s="1"/>
  <c r="AR175" i="13" s="1"/>
  <c r="AR175" i="14" s="1"/>
  <c r="AO175" i="5"/>
  <c r="AP175" i="6" s="1"/>
  <c r="AP175" i="8" s="1"/>
  <c r="AP175" i="7" s="1"/>
  <c r="AP175" i="9" s="1"/>
  <c r="AP175" i="10" s="1"/>
  <c r="AP175" i="11" s="1"/>
  <c r="AP175" i="12" s="1"/>
  <c r="AP175" i="13" s="1"/>
  <c r="AP175" i="14" s="1"/>
  <c r="AM175" i="5"/>
  <c r="AN175" i="6" s="1"/>
  <c r="AN175" i="8" s="1"/>
  <c r="AN175" i="7" s="1"/>
  <c r="AN175" i="9" s="1"/>
  <c r="AN175" i="10" s="1"/>
  <c r="AN175" i="11" s="1"/>
  <c r="AN175" i="12" s="1"/>
  <c r="AN175" i="13" s="1"/>
  <c r="AN175" i="14" s="1"/>
  <c r="AY175" i="1"/>
  <c r="AI175" i="5"/>
  <c r="AJ175" i="6" s="1"/>
  <c r="AJ175" i="8" s="1"/>
  <c r="AJ175" i="7" s="1"/>
  <c r="AJ175" i="9" s="1"/>
  <c r="AJ175" i="10" s="1"/>
  <c r="AJ175" i="11" s="1"/>
  <c r="AJ175" i="12" s="1"/>
  <c r="AJ175" i="13" s="1"/>
  <c r="AJ175" i="14" s="1"/>
  <c r="AY174" i="1"/>
  <c r="AO174" i="5"/>
  <c r="AP174" i="6" s="1"/>
  <c r="AP174" i="8" s="1"/>
  <c r="AP174" i="7" s="1"/>
  <c r="AP174" i="9" s="1"/>
  <c r="AP174" i="10" s="1"/>
  <c r="AP174" i="11" s="1"/>
  <c r="AP174" i="12" s="1"/>
  <c r="AP174" i="13" s="1"/>
  <c r="AP174" i="14" s="1"/>
  <c r="AM174" i="5"/>
  <c r="AN174" i="6" s="1"/>
  <c r="AN174" i="8" s="1"/>
  <c r="AN174" i="7" s="1"/>
  <c r="AN174" i="9" s="1"/>
  <c r="AN174" i="10" s="1"/>
  <c r="AN174" i="11" s="1"/>
  <c r="AN174" i="12" s="1"/>
  <c r="AN174" i="13" s="1"/>
  <c r="AN174" i="14" s="1"/>
  <c r="AI174" i="5"/>
  <c r="AJ174" i="6" s="1"/>
  <c r="AJ174" i="8" s="1"/>
  <c r="AJ174" i="7" s="1"/>
  <c r="AJ174" i="9" s="1"/>
  <c r="AJ174" i="10" s="1"/>
  <c r="AJ174" i="11" s="1"/>
  <c r="AJ174" i="12" s="1"/>
  <c r="AJ174" i="13" s="1"/>
  <c r="AJ174" i="14" s="1"/>
  <c r="AQ173" i="5"/>
  <c r="AR173" i="6" s="1"/>
  <c r="AR173" i="8" s="1"/>
  <c r="AR173" i="7" s="1"/>
  <c r="AR173" i="9" s="1"/>
  <c r="AR173" i="10" s="1"/>
  <c r="AR173" i="11" s="1"/>
  <c r="AR173" i="12" s="1"/>
  <c r="AR173" i="13" s="1"/>
  <c r="AR173" i="14" s="1"/>
  <c r="AO173" i="5"/>
  <c r="AP173" i="6" s="1"/>
  <c r="AP173" i="8" s="1"/>
  <c r="AP173" i="7" s="1"/>
  <c r="AP173" i="9" s="1"/>
  <c r="AP173" i="10" s="1"/>
  <c r="AP173" i="11" s="1"/>
  <c r="AP173" i="12" s="1"/>
  <c r="AP173" i="13" s="1"/>
  <c r="AP173" i="14" s="1"/>
  <c r="AM173" i="5"/>
  <c r="AN173" i="6" s="1"/>
  <c r="AN173" i="8" s="1"/>
  <c r="AN173" i="7" s="1"/>
  <c r="AN173" i="9" s="1"/>
  <c r="AN173" i="10" s="1"/>
  <c r="AN173" i="11" s="1"/>
  <c r="AN173" i="12" s="1"/>
  <c r="AN173" i="13" s="1"/>
  <c r="AN173" i="14" s="1"/>
  <c r="AY173" i="1"/>
  <c r="AI173" i="5"/>
  <c r="AJ173" i="6" s="1"/>
  <c r="AJ173" i="8" s="1"/>
  <c r="AJ173" i="7" s="1"/>
  <c r="AJ173" i="9" s="1"/>
  <c r="AJ173" i="10" s="1"/>
  <c r="AJ173" i="11" s="1"/>
  <c r="AJ173" i="12" s="1"/>
  <c r="AJ173" i="13" s="1"/>
  <c r="AJ173" i="14" s="1"/>
  <c r="AQ172" i="5"/>
  <c r="AR172" i="6" s="1"/>
  <c r="AR172" i="8" s="1"/>
  <c r="AR172" i="7" s="1"/>
  <c r="AR172" i="9" s="1"/>
  <c r="AR172" i="10" s="1"/>
  <c r="AR172" i="11" s="1"/>
  <c r="AR172" i="12" s="1"/>
  <c r="AR172" i="13" s="1"/>
  <c r="AR172" i="14" s="1"/>
  <c r="AO172" i="5"/>
  <c r="AP172" i="6" s="1"/>
  <c r="AP172" i="8" s="1"/>
  <c r="AP172" i="7" s="1"/>
  <c r="AP172" i="9" s="1"/>
  <c r="AP172" i="10" s="1"/>
  <c r="AP172" i="11" s="1"/>
  <c r="AP172" i="12" s="1"/>
  <c r="AP172" i="13" s="1"/>
  <c r="AP172" i="14" s="1"/>
  <c r="AM172" i="5"/>
  <c r="AN172" i="6" s="1"/>
  <c r="AN172" i="8" s="1"/>
  <c r="AN172" i="7" s="1"/>
  <c r="AN172" i="9" s="1"/>
  <c r="AN172" i="10" s="1"/>
  <c r="AN172" i="11" s="1"/>
  <c r="AN172" i="12" s="1"/>
  <c r="AN172" i="13" s="1"/>
  <c r="AN172" i="14" s="1"/>
  <c r="AY172" i="1"/>
  <c r="AI172" i="5"/>
  <c r="AJ172" i="6" s="1"/>
  <c r="AJ172" i="8" s="1"/>
  <c r="AJ172" i="7" s="1"/>
  <c r="AJ172" i="9" s="1"/>
  <c r="AJ172" i="10" s="1"/>
  <c r="AJ172" i="11" s="1"/>
  <c r="AJ172" i="12" s="1"/>
  <c r="AJ172" i="13" s="1"/>
  <c r="AJ172" i="14" s="1"/>
  <c r="AQ171" i="5"/>
  <c r="AR171" i="6" s="1"/>
  <c r="AR171" i="8" s="1"/>
  <c r="AR171" i="7" s="1"/>
  <c r="AR171" i="9" s="1"/>
  <c r="AR171" i="10" s="1"/>
  <c r="AR171" i="11" s="1"/>
  <c r="AR171" i="12" s="1"/>
  <c r="AR171" i="13" s="1"/>
  <c r="AR171" i="14" s="1"/>
  <c r="AO171" i="5"/>
  <c r="AP171" i="6" s="1"/>
  <c r="AP171" i="8" s="1"/>
  <c r="AP171" i="7" s="1"/>
  <c r="AP171" i="9" s="1"/>
  <c r="AP171" i="10" s="1"/>
  <c r="AP171" i="11" s="1"/>
  <c r="AP171" i="12" s="1"/>
  <c r="AP171" i="13" s="1"/>
  <c r="AP171" i="14" s="1"/>
  <c r="AM171" i="5"/>
  <c r="AN171" i="6" s="1"/>
  <c r="AN171" i="8" s="1"/>
  <c r="AN171" i="7" s="1"/>
  <c r="AN171" i="9" s="1"/>
  <c r="AN171" i="10" s="1"/>
  <c r="AN171" i="11" s="1"/>
  <c r="AN171" i="12" s="1"/>
  <c r="AN171" i="13" s="1"/>
  <c r="AN171" i="14" s="1"/>
  <c r="AY171" i="1"/>
  <c r="AI171" i="5"/>
  <c r="AJ171" i="6" s="1"/>
  <c r="AJ171" i="8" s="1"/>
  <c r="AJ171" i="7" s="1"/>
  <c r="AJ171" i="9" s="1"/>
  <c r="AJ171" i="10" s="1"/>
  <c r="AJ171" i="11" s="1"/>
  <c r="AJ171" i="12" s="1"/>
  <c r="AJ171" i="13" s="1"/>
  <c r="AJ171" i="14" s="1"/>
  <c r="AQ170" i="5"/>
  <c r="AR170" i="6" s="1"/>
  <c r="AR170" i="8" s="1"/>
  <c r="AR170" i="7" s="1"/>
  <c r="AR170" i="9" s="1"/>
  <c r="AR170" i="10" s="1"/>
  <c r="AR170" i="11" s="1"/>
  <c r="AR170" i="12" s="1"/>
  <c r="AR170" i="13" s="1"/>
  <c r="AR170" i="14" s="1"/>
  <c r="AO170" i="5"/>
  <c r="AP170" i="6" s="1"/>
  <c r="AP170" i="8" s="1"/>
  <c r="AP170" i="7" s="1"/>
  <c r="AP170" i="9" s="1"/>
  <c r="AP170" i="10" s="1"/>
  <c r="AP170" i="11" s="1"/>
  <c r="AP170" i="12" s="1"/>
  <c r="AP170" i="13" s="1"/>
  <c r="AP170" i="14" s="1"/>
  <c r="AM170" i="5"/>
  <c r="AN170" i="6" s="1"/>
  <c r="AN170" i="8" s="1"/>
  <c r="AN170" i="7" s="1"/>
  <c r="AN170" i="9" s="1"/>
  <c r="AN170" i="10" s="1"/>
  <c r="AN170" i="11" s="1"/>
  <c r="AN170" i="12" s="1"/>
  <c r="AN170" i="13" s="1"/>
  <c r="AN170" i="14" s="1"/>
  <c r="AY170" i="1"/>
  <c r="AI170" i="5"/>
  <c r="AJ170" i="6" s="1"/>
  <c r="AJ170" i="8" s="1"/>
  <c r="AJ170" i="7" s="1"/>
  <c r="AJ170" i="9" s="1"/>
  <c r="AJ170" i="10" s="1"/>
  <c r="AJ170" i="11" s="1"/>
  <c r="AJ170" i="12" s="1"/>
  <c r="AJ170" i="13" s="1"/>
  <c r="AJ170" i="14" s="1"/>
  <c r="AQ169" i="5"/>
  <c r="AR169" i="6" s="1"/>
  <c r="AR169" i="8" s="1"/>
  <c r="AR169" i="7" s="1"/>
  <c r="AR169" i="9" s="1"/>
  <c r="AR169" i="10" s="1"/>
  <c r="AR169" i="11" s="1"/>
  <c r="AR169" i="12" s="1"/>
  <c r="AR169" i="13" s="1"/>
  <c r="AR169" i="14" s="1"/>
  <c r="AO169" i="5"/>
  <c r="AP169" i="6" s="1"/>
  <c r="AP169" i="8" s="1"/>
  <c r="AP169" i="7" s="1"/>
  <c r="AP169" i="9" s="1"/>
  <c r="AP169" i="10" s="1"/>
  <c r="AP169" i="11" s="1"/>
  <c r="AP169" i="12" s="1"/>
  <c r="AP169" i="13" s="1"/>
  <c r="AP169" i="14" s="1"/>
  <c r="AM169" i="5"/>
  <c r="AN169" i="6" s="1"/>
  <c r="AN169" i="8" s="1"/>
  <c r="AN169" i="7" s="1"/>
  <c r="AN169" i="9" s="1"/>
  <c r="AN169" i="10" s="1"/>
  <c r="AN169" i="11" s="1"/>
  <c r="AN169" i="12" s="1"/>
  <c r="AN169" i="13" s="1"/>
  <c r="AN169" i="14" s="1"/>
  <c r="AY169" i="1"/>
  <c r="AI169" i="5"/>
  <c r="AJ169" i="6" s="1"/>
  <c r="AJ169" i="8" s="1"/>
  <c r="AJ169" i="7" s="1"/>
  <c r="AJ169" i="9" s="1"/>
  <c r="AJ169" i="10" s="1"/>
  <c r="AJ169" i="11" s="1"/>
  <c r="AJ169" i="12" s="1"/>
  <c r="AJ169" i="13" s="1"/>
  <c r="AJ169" i="14" s="1"/>
  <c r="AQ168" i="5"/>
  <c r="AR168" i="6" s="1"/>
  <c r="AR168" i="8" s="1"/>
  <c r="AR168" i="7" s="1"/>
  <c r="AR168" i="9" s="1"/>
  <c r="AR168" i="10" s="1"/>
  <c r="AR168" i="11" s="1"/>
  <c r="AR168" i="12" s="1"/>
  <c r="AR168" i="13" s="1"/>
  <c r="AR168" i="14" s="1"/>
  <c r="AO168" i="5"/>
  <c r="AP168" i="6" s="1"/>
  <c r="AP168" i="8" s="1"/>
  <c r="AP168" i="7" s="1"/>
  <c r="AP168" i="9" s="1"/>
  <c r="AP168" i="10" s="1"/>
  <c r="AP168" i="11" s="1"/>
  <c r="AP168" i="12" s="1"/>
  <c r="AP168" i="13" s="1"/>
  <c r="AP168" i="14" s="1"/>
  <c r="AM168" i="5"/>
  <c r="AN168" i="6" s="1"/>
  <c r="AN168" i="8" s="1"/>
  <c r="AN168" i="7" s="1"/>
  <c r="AN168" i="9" s="1"/>
  <c r="AN168" i="10" s="1"/>
  <c r="AN168" i="11" s="1"/>
  <c r="AN168" i="12" s="1"/>
  <c r="AN168" i="13" s="1"/>
  <c r="AN168" i="14" s="1"/>
  <c r="AY168" i="1"/>
  <c r="AI168" i="5"/>
  <c r="AJ168" i="6" s="1"/>
  <c r="AJ168" i="8" s="1"/>
  <c r="AJ168" i="7" s="1"/>
  <c r="AJ168" i="9" s="1"/>
  <c r="AJ168" i="10" s="1"/>
  <c r="AJ168" i="11" s="1"/>
  <c r="AJ168" i="12" s="1"/>
  <c r="AJ168" i="13" s="1"/>
  <c r="AJ168" i="14" s="1"/>
  <c r="AQ167" i="5"/>
  <c r="AR167" i="6" s="1"/>
  <c r="AR167" i="8" s="1"/>
  <c r="AR167" i="7" s="1"/>
  <c r="AR167" i="9" s="1"/>
  <c r="AR167" i="10" s="1"/>
  <c r="AR167" i="11" s="1"/>
  <c r="AR167" i="12" s="1"/>
  <c r="AR167" i="13" s="1"/>
  <c r="AR167" i="14" s="1"/>
  <c r="AO167" i="5"/>
  <c r="AP167" i="6" s="1"/>
  <c r="AP167" i="8" s="1"/>
  <c r="AP167" i="7" s="1"/>
  <c r="AP167" i="9" s="1"/>
  <c r="AP167" i="10" s="1"/>
  <c r="AP167" i="11" s="1"/>
  <c r="AP167" i="12" s="1"/>
  <c r="AP167" i="13" s="1"/>
  <c r="AP167" i="14" s="1"/>
  <c r="AM167" i="5"/>
  <c r="AN167" i="6" s="1"/>
  <c r="AN167" i="8" s="1"/>
  <c r="AN167" i="7" s="1"/>
  <c r="AN167" i="9" s="1"/>
  <c r="AN167" i="10" s="1"/>
  <c r="AN167" i="11" s="1"/>
  <c r="AN167" i="12" s="1"/>
  <c r="AN167" i="13" s="1"/>
  <c r="AN167" i="14" s="1"/>
  <c r="AY167" i="1"/>
  <c r="AI167" i="5"/>
  <c r="AJ167" i="6" s="1"/>
  <c r="AJ167" i="8" s="1"/>
  <c r="AJ167" i="7" s="1"/>
  <c r="AJ167" i="9" s="1"/>
  <c r="AJ167" i="10" s="1"/>
  <c r="AJ167" i="11" s="1"/>
  <c r="AJ167" i="12" s="1"/>
  <c r="AJ167" i="13" s="1"/>
  <c r="AJ167" i="14" s="1"/>
  <c r="AY166" i="1"/>
  <c r="AQ166" i="5"/>
  <c r="AR166" i="6" s="1"/>
  <c r="AR166" i="8" s="1"/>
  <c r="AR166" i="7" s="1"/>
  <c r="AR166" i="9" s="1"/>
  <c r="AR166" i="10" s="1"/>
  <c r="AR166" i="11" s="1"/>
  <c r="AR166" i="12" s="1"/>
  <c r="AR166" i="13" s="1"/>
  <c r="AR166" i="14" s="1"/>
  <c r="AO166" i="5"/>
  <c r="AP166" i="6" s="1"/>
  <c r="AP166" i="8" s="1"/>
  <c r="AP166" i="7" s="1"/>
  <c r="AP166" i="9" s="1"/>
  <c r="AP166" i="10" s="1"/>
  <c r="AP166" i="11" s="1"/>
  <c r="AP166" i="12" s="1"/>
  <c r="AP166" i="13" s="1"/>
  <c r="AP166" i="14" s="1"/>
  <c r="AM166" i="5"/>
  <c r="AN166" i="6" s="1"/>
  <c r="AN166" i="8" s="1"/>
  <c r="AN166" i="7" s="1"/>
  <c r="AN166" i="9" s="1"/>
  <c r="AN166" i="10" s="1"/>
  <c r="AN166" i="11" s="1"/>
  <c r="AN166" i="12" s="1"/>
  <c r="AN166" i="13" s="1"/>
  <c r="AN166" i="14" s="1"/>
  <c r="AI166" i="5"/>
  <c r="AJ166" i="6" s="1"/>
  <c r="AJ166" i="8" s="1"/>
  <c r="AJ166" i="7" s="1"/>
  <c r="AJ166" i="9" s="1"/>
  <c r="AJ166" i="10" s="1"/>
  <c r="AJ166" i="11" s="1"/>
  <c r="AJ166" i="12" s="1"/>
  <c r="AJ166" i="13" s="1"/>
  <c r="AJ166" i="14" s="1"/>
  <c r="AY165" i="1"/>
  <c r="AO165" i="5"/>
  <c r="AP165" i="6" s="1"/>
  <c r="AP165" i="8" s="1"/>
  <c r="AP165" i="7" s="1"/>
  <c r="AP165" i="9" s="1"/>
  <c r="AP165" i="10" s="1"/>
  <c r="AP165" i="11" s="1"/>
  <c r="AP165" i="12" s="1"/>
  <c r="AP165" i="13" s="1"/>
  <c r="AP165" i="14" s="1"/>
  <c r="AM165" i="5"/>
  <c r="AN165" i="6" s="1"/>
  <c r="AN165" i="8" s="1"/>
  <c r="AN165" i="7" s="1"/>
  <c r="AN165" i="9" s="1"/>
  <c r="AN165" i="10" s="1"/>
  <c r="AN165" i="11" s="1"/>
  <c r="AN165" i="12" s="1"/>
  <c r="AN165" i="13" s="1"/>
  <c r="AN165" i="14" s="1"/>
  <c r="AI165" i="5"/>
  <c r="AJ165" i="6" s="1"/>
  <c r="AJ165" i="8" s="1"/>
  <c r="AJ165" i="7" s="1"/>
  <c r="AJ165" i="9" s="1"/>
  <c r="AJ165" i="10" s="1"/>
  <c r="AJ165" i="11" s="1"/>
  <c r="AJ165" i="12" s="1"/>
  <c r="AJ165" i="13" s="1"/>
  <c r="AJ165" i="14" s="1"/>
  <c r="AY164" i="1"/>
  <c r="AQ164" i="5"/>
  <c r="AR164" i="6" s="1"/>
  <c r="AR164" i="8" s="1"/>
  <c r="AR164" i="7" s="1"/>
  <c r="AR164" i="9" s="1"/>
  <c r="AR164" i="10" s="1"/>
  <c r="AR164" i="11" s="1"/>
  <c r="AR164" i="12" s="1"/>
  <c r="AR164" i="13" s="1"/>
  <c r="AR164" i="14" s="1"/>
  <c r="AO164" i="5"/>
  <c r="AP164" i="6" s="1"/>
  <c r="AP164" i="8" s="1"/>
  <c r="AP164" i="7" s="1"/>
  <c r="AP164" i="9" s="1"/>
  <c r="AP164" i="10" s="1"/>
  <c r="AP164" i="11" s="1"/>
  <c r="AP164" i="12" s="1"/>
  <c r="AP164" i="13" s="1"/>
  <c r="AP164" i="14" s="1"/>
  <c r="AM164" i="5"/>
  <c r="AN164" i="6" s="1"/>
  <c r="AN164" i="8" s="1"/>
  <c r="AN164" i="7" s="1"/>
  <c r="AN164" i="9" s="1"/>
  <c r="AN164" i="10" s="1"/>
  <c r="AN164" i="11" s="1"/>
  <c r="AN164" i="12" s="1"/>
  <c r="AN164" i="13" s="1"/>
  <c r="AN164" i="14" s="1"/>
  <c r="AI164" i="5"/>
  <c r="AJ164" i="6" s="1"/>
  <c r="AJ164" i="8" s="1"/>
  <c r="AJ164" i="7" s="1"/>
  <c r="AJ164" i="9" s="1"/>
  <c r="AJ164" i="10" s="1"/>
  <c r="AJ164" i="11" s="1"/>
  <c r="AJ164" i="12" s="1"/>
  <c r="AJ164" i="13" s="1"/>
  <c r="AJ164" i="14" s="1"/>
  <c r="AY163" i="1"/>
  <c r="AQ163" i="5"/>
  <c r="AR163" i="6" s="1"/>
  <c r="AR163" i="8" s="1"/>
  <c r="AR163" i="7" s="1"/>
  <c r="AR163" i="9" s="1"/>
  <c r="AR163" i="10" s="1"/>
  <c r="AR163" i="11" s="1"/>
  <c r="AR163" i="12" s="1"/>
  <c r="AR163" i="13" s="1"/>
  <c r="AR163" i="14" s="1"/>
  <c r="AO163" i="5"/>
  <c r="AP163" i="6" s="1"/>
  <c r="AP163" i="8" s="1"/>
  <c r="AP163" i="7" s="1"/>
  <c r="AP163" i="9" s="1"/>
  <c r="AP163" i="10" s="1"/>
  <c r="AP163" i="11" s="1"/>
  <c r="AP163" i="12" s="1"/>
  <c r="AP163" i="13" s="1"/>
  <c r="AP163" i="14" s="1"/>
  <c r="AM163" i="5"/>
  <c r="AN163" i="6" s="1"/>
  <c r="AN163" i="8" s="1"/>
  <c r="AN163" i="7" s="1"/>
  <c r="AN163" i="9" s="1"/>
  <c r="AN163" i="10" s="1"/>
  <c r="AN163" i="11" s="1"/>
  <c r="AN163" i="12" s="1"/>
  <c r="AN163" i="13" s="1"/>
  <c r="AN163" i="14" s="1"/>
  <c r="AI163" i="5"/>
  <c r="AJ163" i="6" s="1"/>
  <c r="AJ163" i="8" s="1"/>
  <c r="AJ163" i="7" s="1"/>
  <c r="AJ163" i="9" s="1"/>
  <c r="AJ163" i="10" s="1"/>
  <c r="AJ163" i="11" s="1"/>
  <c r="AJ163" i="12" s="1"/>
  <c r="AJ163" i="13" s="1"/>
  <c r="AJ163" i="14" s="1"/>
  <c r="AY162" i="1"/>
  <c r="AO162" i="5"/>
  <c r="AP162" i="6" s="1"/>
  <c r="AP162" i="8" s="1"/>
  <c r="AP162" i="7" s="1"/>
  <c r="AP162" i="9" s="1"/>
  <c r="AP162" i="10" s="1"/>
  <c r="AP162" i="11" s="1"/>
  <c r="AP162" i="12" s="1"/>
  <c r="AP162" i="13" s="1"/>
  <c r="AP162" i="14" s="1"/>
  <c r="AM162" i="5"/>
  <c r="AN162" i="6" s="1"/>
  <c r="AN162" i="8" s="1"/>
  <c r="AN162" i="7" s="1"/>
  <c r="AN162" i="9" s="1"/>
  <c r="AN162" i="10" s="1"/>
  <c r="AN162" i="11" s="1"/>
  <c r="AN162" i="12" s="1"/>
  <c r="AN162" i="13" s="1"/>
  <c r="AN162" i="14" s="1"/>
  <c r="AI162" i="5"/>
  <c r="AJ162" i="6" s="1"/>
  <c r="AJ162" i="8" s="1"/>
  <c r="AJ162" i="7" s="1"/>
  <c r="AJ162" i="9" s="1"/>
  <c r="AJ162" i="10" s="1"/>
  <c r="AJ162" i="11" s="1"/>
  <c r="AJ162" i="12" s="1"/>
  <c r="AJ162" i="13" s="1"/>
  <c r="AJ162" i="14" s="1"/>
  <c r="AY161" i="1"/>
  <c r="AQ161" i="5"/>
  <c r="AR161" i="6" s="1"/>
  <c r="AR161" i="8" s="1"/>
  <c r="AR161" i="7" s="1"/>
  <c r="AR161" i="9" s="1"/>
  <c r="AR161" i="10" s="1"/>
  <c r="AR161" i="11" s="1"/>
  <c r="AR161" i="12" s="1"/>
  <c r="AR161" i="13" s="1"/>
  <c r="AR161" i="14" s="1"/>
  <c r="AO161" i="5"/>
  <c r="AP161" i="6" s="1"/>
  <c r="AP161" i="8" s="1"/>
  <c r="AP161" i="7" s="1"/>
  <c r="AP161" i="9" s="1"/>
  <c r="AP161" i="10" s="1"/>
  <c r="AP161" i="11" s="1"/>
  <c r="AP161" i="12" s="1"/>
  <c r="AP161" i="13" s="1"/>
  <c r="AP161" i="14" s="1"/>
  <c r="AM161" i="5"/>
  <c r="AN161" i="6" s="1"/>
  <c r="AN161" i="8" s="1"/>
  <c r="AN161" i="7" s="1"/>
  <c r="AN161" i="9" s="1"/>
  <c r="AN161" i="10" s="1"/>
  <c r="AN161" i="11" s="1"/>
  <c r="AN161" i="12" s="1"/>
  <c r="AN161" i="13" s="1"/>
  <c r="AN161" i="14" s="1"/>
  <c r="AI161" i="5"/>
  <c r="AJ161" i="6" s="1"/>
  <c r="AJ161" i="8" s="1"/>
  <c r="AJ161" i="7" s="1"/>
  <c r="AJ161" i="9" s="1"/>
  <c r="AJ161" i="10" s="1"/>
  <c r="AJ161" i="11" s="1"/>
  <c r="AJ161" i="12" s="1"/>
  <c r="AJ161" i="13" s="1"/>
  <c r="AJ161" i="14" s="1"/>
  <c r="AQ160" i="5"/>
  <c r="AR160" i="6" s="1"/>
  <c r="AR160" i="8" s="1"/>
  <c r="AR160" i="7" s="1"/>
  <c r="AR160" i="9" s="1"/>
  <c r="AR160" i="10" s="1"/>
  <c r="AR160" i="11" s="1"/>
  <c r="AR160" i="12" s="1"/>
  <c r="AR160" i="13" s="1"/>
  <c r="AR160" i="14" s="1"/>
  <c r="AO160" i="5"/>
  <c r="AP160" i="6" s="1"/>
  <c r="AP160" i="8" s="1"/>
  <c r="AP160" i="7" s="1"/>
  <c r="AP160" i="9" s="1"/>
  <c r="AP160" i="10" s="1"/>
  <c r="AP160" i="11" s="1"/>
  <c r="AP160" i="12" s="1"/>
  <c r="AP160" i="13" s="1"/>
  <c r="AP160" i="14" s="1"/>
  <c r="AM160" i="5"/>
  <c r="AN160" i="6" s="1"/>
  <c r="AN160" i="8" s="1"/>
  <c r="AN160" i="7" s="1"/>
  <c r="AN160" i="9" s="1"/>
  <c r="AN160" i="10" s="1"/>
  <c r="AN160" i="11" s="1"/>
  <c r="AN160" i="12" s="1"/>
  <c r="AN160" i="13" s="1"/>
  <c r="AN160" i="14" s="1"/>
  <c r="AY160" i="1"/>
  <c r="AI160" i="5"/>
  <c r="AJ160" i="6" s="1"/>
  <c r="AJ160" i="8" s="1"/>
  <c r="AJ160" i="7" s="1"/>
  <c r="AJ160" i="9" s="1"/>
  <c r="AJ160" i="10" s="1"/>
  <c r="AJ160" i="11" s="1"/>
  <c r="AJ160" i="12" s="1"/>
  <c r="AJ160" i="13" s="1"/>
  <c r="AJ160" i="14" s="1"/>
  <c r="AY159" i="1"/>
  <c r="AQ159" i="5"/>
  <c r="AR159" i="6" s="1"/>
  <c r="AR159" i="8" s="1"/>
  <c r="AR159" i="7" s="1"/>
  <c r="AR159" i="9" s="1"/>
  <c r="AR159" i="10" s="1"/>
  <c r="AR159" i="11" s="1"/>
  <c r="AR159" i="12" s="1"/>
  <c r="AR159" i="13" s="1"/>
  <c r="AR159" i="14" s="1"/>
  <c r="AO159" i="5"/>
  <c r="AP159" i="6" s="1"/>
  <c r="AP159" i="8" s="1"/>
  <c r="AP159" i="7" s="1"/>
  <c r="AP159" i="9" s="1"/>
  <c r="AP159" i="10" s="1"/>
  <c r="AP159" i="11" s="1"/>
  <c r="AP159" i="12" s="1"/>
  <c r="AP159" i="13" s="1"/>
  <c r="AP159" i="14" s="1"/>
  <c r="AM159" i="5"/>
  <c r="AN159" i="6" s="1"/>
  <c r="AN159" i="8" s="1"/>
  <c r="AN159" i="7" s="1"/>
  <c r="AN159" i="9" s="1"/>
  <c r="AN159" i="10" s="1"/>
  <c r="AN159" i="11" s="1"/>
  <c r="AN159" i="12" s="1"/>
  <c r="AN159" i="13" s="1"/>
  <c r="AN159" i="14" s="1"/>
  <c r="AI159" i="5"/>
  <c r="AJ159" i="6" s="1"/>
  <c r="AJ159" i="8" s="1"/>
  <c r="AJ159" i="7" s="1"/>
  <c r="AJ159" i="9" s="1"/>
  <c r="AJ159" i="10" s="1"/>
  <c r="AJ159" i="11" s="1"/>
  <c r="AJ159" i="12" s="1"/>
  <c r="AJ159" i="13" s="1"/>
  <c r="AJ159" i="14" s="1"/>
  <c r="AQ158" i="5"/>
  <c r="AR158" i="6" s="1"/>
  <c r="AR158" i="8" s="1"/>
  <c r="AR158" i="7" s="1"/>
  <c r="AR158" i="9" s="1"/>
  <c r="AR158" i="10" s="1"/>
  <c r="AR158" i="11" s="1"/>
  <c r="AR158" i="12" s="1"/>
  <c r="AR158" i="13" s="1"/>
  <c r="AR158" i="14" s="1"/>
  <c r="AO158" i="5"/>
  <c r="AP158" i="6" s="1"/>
  <c r="AP158" i="8" s="1"/>
  <c r="AP158" i="7" s="1"/>
  <c r="AP158" i="9" s="1"/>
  <c r="AP158" i="10" s="1"/>
  <c r="AP158" i="11" s="1"/>
  <c r="AP158" i="12" s="1"/>
  <c r="AP158" i="13" s="1"/>
  <c r="AP158" i="14" s="1"/>
  <c r="AM158" i="5"/>
  <c r="AN158" i="6" s="1"/>
  <c r="AN158" i="8" s="1"/>
  <c r="AN158" i="7" s="1"/>
  <c r="AN158" i="9" s="1"/>
  <c r="AN158" i="10" s="1"/>
  <c r="AN158" i="11" s="1"/>
  <c r="AN158" i="12" s="1"/>
  <c r="AN158" i="13" s="1"/>
  <c r="AN158" i="14" s="1"/>
  <c r="AY158" i="1"/>
  <c r="AI158" i="5"/>
  <c r="AJ158" i="6" s="1"/>
  <c r="AJ158" i="8" s="1"/>
  <c r="AJ158" i="7" s="1"/>
  <c r="AJ158" i="9" s="1"/>
  <c r="AJ158" i="10" s="1"/>
  <c r="AJ158" i="11" s="1"/>
  <c r="AJ158" i="12" s="1"/>
  <c r="AJ158" i="13" s="1"/>
  <c r="AJ158" i="14" s="1"/>
  <c r="AY157" i="1"/>
  <c r="AO157" i="5"/>
  <c r="AP157" i="6" s="1"/>
  <c r="AP157" i="8" s="1"/>
  <c r="AP157" i="7" s="1"/>
  <c r="AP157" i="9" s="1"/>
  <c r="AP157" i="10" s="1"/>
  <c r="AP157" i="11" s="1"/>
  <c r="AP157" i="12" s="1"/>
  <c r="AP157" i="13" s="1"/>
  <c r="AP157" i="14" s="1"/>
  <c r="AM157" i="5"/>
  <c r="AN157" i="6" s="1"/>
  <c r="AN157" i="8" s="1"/>
  <c r="AN157" i="7" s="1"/>
  <c r="AN157" i="9" s="1"/>
  <c r="AN157" i="10" s="1"/>
  <c r="AN157" i="11" s="1"/>
  <c r="AN157" i="12" s="1"/>
  <c r="AN157" i="13" s="1"/>
  <c r="AN157" i="14" s="1"/>
  <c r="AI157" i="5"/>
  <c r="AJ157" i="6" s="1"/>
  <c r="AJ157" i="8" s="1"/>
  <c r="AJ157" i="7" s="1"/>
  <c r="AJ157" i="9" s="1"/>
  <c r="AJ157" i="10" s="1"/>
  <c r="AJ157" i="11" s="1"/>
  <c r="AJ157" i="12" s="1"/>
  <c r="AJ157" i="13" s="1"/>
  <c r="AJ157" i="14" s="1"/>
  <c r="AY156" i="1"/>
  <c r="AQ156" i="5"/>
  <c r="AR156" i="6" s="1"/>
  <c r="AR156" i="8" s="1"/>
  <c r="AR156" i="7" s="1"/>
  <c r="AR156" i="9" s="1"/>
  <c r="AR156" i="10" s="1"/>
  <c r="AR156" i="11" s="1"/>
  <c r="AR156" i="12" s="1"/>
  <c r="AR156" i="13" s="1"/>
  <c r="AR156" i="14" s="1"/>
  <c r="AO156" i="5"/>
  <c r="AP156" i="6" s="1"/>
  <c r="AP156" i="8" s="1"/>
  <c r="AP156" i="7" s="1"/>
  <c r="AP156" i="9" s="1"/>
  <c r="AP156" i="10" s="1"/>
  <c r="AP156" i="11" s="1"/>
  <c r="AP156" i="12" s="1"/>
  <c r="AP156" i="13" s="1"/>
  <c r="AP156" i="14" s="1"/>
  <c r="AM156" i="5"/>
  <c r="AN156" i="6" s="1"/>
  <c r="AN156" i="8" s="1"/>
  <c r="AN156" i="7" s="1"/>
  <c r="AN156" i="9" s="1"/>
  <c r="AN156" i="10" s="1"/>
  <c r="AN156" i="11" s="1"/>
  <c r="AN156" i="12" s="1"/>
  <c r="AN156" i="13" s="1"/>
  <c r="AN156" i="14" s="1"/>
  <c r="AI156" i="5"/>
  <c r="AJ156" i="6" s="1"/>
  <c r="AJ156" i="8" s="1"/>
  <c r="AJ156" i="7" s="1"/>
  <c r="AJ156" i="9" s="1"/>
  <c r="AJ156" i="10" s="1"/>
  <c r="AJ156" i="11" s="1"/>
  <c r="AJ156" i="12" s="1"/>
  <c r="AJ156" i="13" s="1"/>
  <c r="AJ156" i="14" s="1"/>
  <c r="AY155" i="1"/>
  <c r="AQ155" i="5"/>
  <c r="AR155" i="6" s="1"/>
  <c r="AR155" i="8" s="1"/>
  <c r="AR155" i="7" s="1"/>
  <c r="AR155" i="9" s="1"/>
  <c r="AR155" i="10" s="1"/>
  <c r="AR155" i="11" s="1"/>
  <c r="AR155" i="12" s="1"/>
  <c r="AR155" i="13" s="1"/>
  <c r="AR155" i="14" s="1"/>
  <c r="AO155" i="5"/>
  <c r="AP155" i="6" s="1"/>
  <c r="AP155" i="8" s="1"/>
  <c r="AP155" i="7" s="1"/>
  <c r="AP155" i="9" s="1"/>
  <c r="AP155" i="10" s="1"/>
  <c r="AP155" i="11" s="1"/>
  <c r="AP155" i="12" s="1"/>
  <c r="AP155" i="13" s="1"/>
  <c r="AP155" i="14" s="1"/>
  <c r="AM155" i="5"/>
  <c r="AN155" i="6" s="1"/>
  <c r="AN155" i="8" s="1"/>
  <c r="AN155" i="7" s="1"/>
  <c r="AN155" i="9" s="1"/>
  <c r="AN155" i="10" s="1"/>
  <c r="AN155" i="11" s="1"/>
  <c r="AN155" i="12" s="1"/>
  <c r="AN155" i="13" s="1"/>
  <c r="AN155" i="14" s="1"/>
  <c r="AI155" i="5"/>
  <c r="AJ155" i="6" s="1"/>
  <c r="AJ155" i="8" s="1"/>
  <c r="AJ155" i="7" s="1"/>
  <c r="AJ155" i="9" s="1"/>
  <c r="AJ155" i="10" s="1"/>
  <c r="AJ155" i="11" s="1"/>
  <c r="AJ155" i="12" s="1"/>
  <c r="AJ155" i="13" s="1"/>
  <c r="AJ155" i="14" s="1"/>
  <c r="AQ154" i="5"/>
  <c r="AR154" i="6" s="1"/>
  <c r="AR154" i="8" s="1"/>
  <c r="AR154" i="7" s="1"/>
  <c r="AR154" i="9" s="1"/>
  <c r="AR154" i="10" s="1"/>
  <c r="AR154" i="11" s="1"/>
  <c r="AR154" i="12" s="1"/>
  <c r="AR154" i="13" s="1"/>
  <c r="AR154" i="14" s="1"/>
  <c r="AO154" i="5"/>
  <c r="AP154" i="6" s="1"/>
  <c r="AP154" i="8" s="1"/>
  <c r="AP154" i="7" s="1"/>
  <c r="AP154" i="9" s="1"/>
  <c r="AP154" i="10" s="1"/>
  <c r="AP154" i="11" s="1"/>
  <c r="AP154" i="12" s="1"/>
  <c r="AP154" i="13" s="1"/>
  <c r="AP154" i="14" s="1"/>
  <c r="AM154" i="5"/>
  <c r="AN154" i="6" s="1"/>
  <c r="AN154" i="8" s="1"/>
  <c r="AN154" i="7" s="1"/>
  <c r="AN154" i="9" s="1"/>
  <c r="AN154" i="10" s="1"/>
  <c r="AN154" i="11" s="1"/>
  <c r="AN154" i="12" s="1"/>
  <c r="AN154" i="13" s="1"/>
  <c r="AN154" i="14" s="1"/>
  <c r="AY154" i="1"/>
  <c r="AI154" i="5"/>
  <c r="AJ154" i="6" s="1"/>
  <c r="AJ154" i="8" s="1"/>
  <c r="AJ154" i="7" s="1"/>
  <c r="AJ154" i="9" s="1"/>
  <c r="AJ154" i="10" s="1"/>
  <c r="AJ154" i="11" s="1"/>
  <c r="AJ154" i="12" s="1"/>
  <c r="AJ154" i="13" s="1"/>
  <c r="AJ154" i="14" s="1"/>
  <c r="AQ153" i="5"/>
  <c r="AR153" i="6" s="1"/>
  <c r="AR153" i="8" s="1"/>
  <c r="AR153" i="7" s="1"/>
  <c r="AR153" i="9" s="1"/>
  <c r="AR153" i="10" s="1"/>
  <c r="AR153" i="11" s="1"/>
  <c r="AR153" i="12" s="1"/>
  <c r="AR153" i="13" s="1"/>
  <c r="AR153" i="14" s="1"/>
  <c r="AO153" i="5"/>
  <c r="AP153" i="6" s="1"/>
  <c r="AP153" i="8" s="1"/>
  <c r="AP153" i="7" s="1"/>
  <c r="AP153" i="9" s="1"/>
  <c r="AP153" i="10" s="1"/>
  <c r="AP153" i="11" s="1"/>
  <c r="AP153" i="12" s="1"/>
  <c r="AP153" i="13" s="1"/>
  <c r="AP153" i="14" s="1"/>
  <c r="AM153" i="5"/>
  <c r="AN153" i="6" s="1"/>
  <c r="AN153" i="8" s="1"/>
  <c r="AN153" i="7" s="1"/>
  <c r="AN153" i="9" s="1"/>
  <c r="AN153" i="10" s="1"/>
  <c r="AN153" i="11" s="1"/>
  <c r="AN153" i="12" s="1"/>
  <c r="AN153" i="13" s="1"/>
  <c r="AN153" i="14" s="1"/>
  <c r="AY153" i="1"/>
  <c r="AI153" i="5"/>
  <c r="AJ153" i="6" s="1"/>
  <c r="AJ153" i="8" s="1"/>
  <c r="AJ153" i="7" s="1"/>
  <c r="AJ153" i="9" s="1"/>
  <c r="AJ153" i="10" s="1"/>
  <c r="AJ153" i="11" s="1"/>
  <c r="AJ153" i="12" s="1"/>
  <c r="AJ153" i="13" s="1"/>
  <c r="AJ153" i="14" s="1"/>
  <c r="AQ152" i="5"/>
  <c r="AR152" i="6" s="1"/>
  <c r="AR152" i="8" s="1"/>
  <c r="AR152" i="7" s="1"/>
  <c r="AR152" i="9" s="1"/>
  <c r="AR152" i="10" s="1"/>
  <c r="AR152" i="11" s="1"/>
  <c r="AR152" i="12" s="1"/>
  <c r="AR152" i="13" s="1"/>
  <c r="AR152" i="14" s="1"/>
  <c r="AO152" i="5"/>
  <c r="AP152" i="6" s="1"/>
  <c r="AP152" i="8" s="1"/>
  <c r="AP152" i="7" s="1"/>
  <c r="AP152" i="9" s="1"/>
  <c r="AP152" i="10" s="1"/>
  <c r="AP152" i="11" s="1"/>
  <c r="AP152" i="12" s="1"/>
  <c r="AP152" i="13" s="1"/>
  <c r="AP152" i="14" s="1"/>
  <c r="AM152" i="5"/>
  <c r="AN152" i="6" s="1"/>
  <c r="AN152" i="8" s="1"/>
  <c r="AN152" i="7" s="1"/>
  <c r="AN152" i="9" s="1"/>
  <c r="AN152" i="10" s="1"/>
  <c r="AN152" i="11" s="1"/>
  <c r="AN152" i="12" s="1"/>
  <c r="AN152" i="13" s="1"/>
  <c r="AN152" i="14" s="1"/>
  <c r="AY152" i="1"/>
  <c r="AI152" i="5"/>
  <c r="AJ152" i="6" s="1"/>
  <c r="AJ152" i="8" s="1"/>
  <c r="AJ152" i="7" s="1"/>
  <c r="AJ152" i="9" s="1"/>
  <c r="AJ152" i="10" s="1"/>
  <c r="AJ152" i="11" s="1"/>
  <c r="AJ152" i="12" s="1"/>
  <c r="AJ152" i="13" s="1"/>
  <c r="AJ152" i="14" s="1"/>
  <c r="AQ151" i="5"/>
  <c r="AR151" i="6" s="1"/>
  <c r="AR151" i="8" s="1"/>
  <c r="AR151" i="7" s="1"/>
  <c r="AR151" i="9" s="1"/>
  <c r="AR151" i="10" s="1"/>
  <c r="AR151" i="11" s="1"/>
  <c r="AR151" i="12" s="1"/>
  <c r="AR151" i="13" s="1"/>
  <c r="AR151" i="14" s="1"/>
  <c r="AO151" i="5"/>
  <c r="AP151" i="6" s="1"/>
  <c r="AP151" i="8" s="1"/>
  <c r="AP151" i="7" s="1"/>
  <c r="AP151" i="9" s="1"/>
  <c r="AP151" i="10" s="1"/>
  <c r="AP151" i="11" s="1"/>
  <c r="AP151" i="12" s="1"/>
  <c r="AP151" i="13" s="1"/>
  <c r="AP151" i="14" s="1"/>
  <c r="AM151" i="5"/>
  <c r="AN151" i="6" s="1"/>
  <c r="AN151" i="8" s="1"/>
  <c r="AN151" i="7" s="1"/>
  <c r="AN151" i="9" s="1"/>
  <c r="AN151" i="10" s="1"/>
  <c r="AN151" i="11" s="1"/>
  <c r="AN151" i="12" s="1"/>
  <c r="AN151" i="13" s="1"/>
  <c r="AN151" i="14" s="1"/>
  <c r="AY151" i="1"/>
  <c r="AI151" i="5"/>
  <c r="AJ151" i="6" s="1"/>
  <c r="AJ151" i="8" s="1"/>
  <c r="AJ151" i="7" s="1"/>
  <c r="AJ151" i="9" s="1"/>
  <c r="AJ151" i="10" s="1"/>
  <c r="AJ151" i="11" s="1"/>
  <c r="AJ151" i="12" s="1"/>
  <c r="AJ151" i="13" s="1"/>
  <c r="AJ151" i="14" s="1"/>
  <c r="AQ150" i="5"/>
  <c r="AR150" i="6" s="1"/>
  <c r="AR150" i="8" s="1"/>
  <c r="AR150" i="7" s="1"/>
  <c r="AR150" i="9" s="1"/>
  <c r="AR150" i="10" s="1"/>
  <c r="AR150" i="11" s="1"/>
  <c r="AR150" i="12" s="1"/>
  <c r="AR150" i="13" s="1"/>
  <c r="AR150" i="14" s="1"/>
  <c r="AO150" i="5"/>
  <c r="AP150" i="6" s="1"/>
  <c r="AP150" i="8" s="1"/>
  <c r="AP150" i="7" s="1"/>
  <c r="AP150" i="9" s="1"/>
  <c r="AP150" i="10" s="1"/>
  <c r="AP150" i="11" s="1"/>
  <c r="AP150" i="12" s="1"/>
  <c r="AP150" i="13" s="1"/>
  <c r="AP150" i="14" s="1"/>
  <c r="AM150" i="5"/>
  <c r="AN150" i="6" s="1"/>
  <c r="AN150" i="8" s="1"/>
  <c r="AN150" i="7" s="1"/>
  <c r="AN150" i="9" s="1"/>
  <c r="AN150" i="10" s="1"/>
  <c r="AN150" i="11" s="1"/>
  <c r="AN150" i="12" s="1"/>
  <c r="AN150" i="13" s="1"/>
  <c r="AN150" i="14" s="1"/>
  <c r="AY150" i="1"/>
  <c r="AI150" i="5"/>
  <c r="AJ150" i="6" s="1"/>
  <c r="AJ150" i="8" s="1"/>
  <c r="AJ150" i="7" s="1"/>
  <c r="AJ150" i="9" s="1"/>
  <c r="AJ150" i="10" s="1"/>
  <c r="AJ150" i="11" s="1"/>
  <c r="AJ150" i="12" s="1"/>
  <c r="AJ150" i="13" s="1"/>
  <c r="AJ150" i="14" s="1"/>
  <c r="AY149" i="1"/>
  <c r="AQ149" i="5"/>
  <c r="AR149" i="6" s="1"/>
  <c r="AR149" i="8" s="1"/>
  <c r="AR149" i="7" s="1"/>
  <c r="AR149" i="9" s="1"/>
  <c r="AR149" i="10" s="1"/>
  <c r="AR149" i="11" s="1"/>
  <c r="AR149" i="12" s="1"/>
  <c r="AR149" i="13" s="1"/>
  <c r="AR149" i="14" s="1"/>
  <c r="AM149" i="5"/>
  <c r="AN149" i="6" s="1"/>
  <c r="AN149" i="8" s="1"/>
  <c r="AN149" i="7" s="1"/>
  <c r="AN149" i="9" s="1"/>
  <c r="AN149" i="10" s="1"/>
  <c r="AN149" i="11" s="1"/>
  <c r="AN149" i="12" s="1"/>
  <c r="AN149" i="13" s="1"/>
  <c r="AN149" i="14" s="1"/>
  <c r="AI149" i="5"/>
  <c r="AJ149" i="6" s="1"/>
  <c r="AJ149" i="8" s="1"/>
  <c r="AJ149" i="7" s="1"/>
  <c r="AJ149" i="9" s="1"/>
  <c r="AJ149" i="10" s="1"/>
  <c r="AJ149" i="11" s="1"/>
  <c r="AJ149" i="12" s="1"/>
  <c r="AJ149" i="13" s="1"/>
  <c r="AJ149" i="14" s="1"/>
  <c r="AQ148" i="5"/>
  <c r="AR148" i="6" s="1"/>
  <c r="AR148" i="8" s="1"/>
  <c r="AR148" i="7" s="1"/>
  <c r="AR148" i="9" s="1"/>
  <c r="AR148" i="10" s="1"/>
  <c r="AR148" i="11" s="1"/>
  <c r="AR148" i="12" s="1"/>
  <c r="AR148" i="13" s="1"/>
  <c r="AR148" i="14" s="1"/>
  <c r="AO148" i="5"/>
  <c r="AP148" i="6" s="1"/>
  <c r="AP148" i="8" s="1"/>
  <c r="AP148" i="7" s="1"/>
  <c r="AP148" i="9" s="1"/>
  <c r="AP148" i="10" s="1"/>
  <c r="AP148" i="11" s="1"/>
  <c r="AP148" i="12" s="1"/>
  <c r="AP148" i="13" s="1"/>
  <c r="AP148" i="14" s="1"/>
  <c r="AM148" i="5"/>
  <c r="AN148" i="6" s="1"/>
  <c r="AN148" i="8" s="1"/>
  <c r="AN148" i="7" s="1"/>
  <c r="AN148" i="9" s="1"/>
  <c r="AN148" i="10" s="1"/>
  <c r="AN148" i="11" s="1"/>
  <c r="AN148" i="12" s="1"/>
  <c r="AN148" i="13" s="1"/>
  <c r="AN148" i="14" s="1"/>
  <c r="AY148" i="1"/>
  <c r="AI148" i="5"/>
  <c r="AJ148" i="6" s="1"/>
  <c r="AJ148" i="8" s="1"/>
  <c r="AJ148" i="7" s="1"/>
  <c r="AJ148" i="9" s="1"/>
  <c r="AJ148" i="10" s="1"/>
  <c r="AJ148" i="11" s="1"/>
  <c r="AJ148" i="12" s="1"/>
  <c r="AJ148" i="13" s="1"/>
  <c r="AJ148" i="14" s="1"/>
  <c r="AQ147" i="5"/>
  <c r="AR147" i="6" s="1"/>
  <c r="AR147" i="8" s="1"/>
  <c r="AR147" i="7" s="1"/>
  <c r="AR147" i="9" s="1"/>
  <c r="AR147" i="10" s="1"/>
  <c r="AR147" i="11" s="1"/>
  <c r="AR147" i="12" s="1"/>
  <c r="AR147" i="13" s="1"/>
  <c r="AR147" i="14" s="1"/>
  <c r="AO147" i="5"/>
  <c r="AP147" i="6" s="1"/>
  <c r="AP147" i="8" s="1"/>
  <c r="AP147" i="7" s="1"/>
  <c r="AP147" i="9" s="1"/>
  <c r="AP147" i="10" s="1"/>
  <c r="AP147" i="11" s="1"/>
  <c r="AP147" i="12" s="1"/>
  <c r="AP147" i="13" s="1"/>
  <c r="AP147" i="14" s="1"/>
  <c r="AM147" i="5"/>
  <c r="AN147" i="6" s="1"/>
  <c r="AN147" i="8" s="1"/>
  <c r="AN147" i="7" s="1"/>
  <c r="AN147" i="9" s="1"/>
  <c r="AN147" i="10" s="1"/>
  <c r="AN147" i="11" s="1"/>
  <c r="AN147" i="12" s="1"/>
  <c r="AN147" i="13" s="1"/>
  <c r="AN147" i="14" s="1"/>
  <c r="AY147" i="1"/>
  <c r="AI147" i="5"/>
  <c r="AJ147" i="6" s="1"/>
  <c r="AJ147" i="8" s="1"/>
  <c r="AJ147" i="7" s="1"/>
  <c r="AJ147" i="9" s="1"/>
  <c r="AJ147" i="10" s="1"/>
  <c r="AJ147" i="11" s="1"/>
  <c r="AJ147" i="12" s="1"/>
  <c r="AJ147" i="13" s="1"/>
  <c r="AJ147" i="14" s="1"/>
  <c r="AQ146" i="5"/>
  <c r="AR146" i="6" s="1"/>
  <c r="AR146" i="8" s="1"/>
  <c r="AR146" i="7" s="1"/>
  <c r="AR146" i="9" s="1"/>
  <c r="AR146" i="10" s="1"/>
  <c r="AR146" i="11" s="1"/>
  <c r="AR146" i="12" s="1"/>
  <c r="AR146" i="13" s="1"/>
  <c r="AR146" i="14" s="1"/>
  <c r="AO146" i="5"/>
  <c r="AP146" i="6" s="1"/>
  <c r="AP146" i="8" s="1"/>
  <c r="AP146" i="7" s="1"/>
  <c r="AP146" i="9" s="1"/>
  <c r="AP146" i="10" s="1"/>
  <c r="AP146" i="11" s="1"/>
  <c r="AP146" i="12" s="1"/>
  <c r="AP146" i="13" s="1"/>
  <c r="AP146" i="14" s="1"/>
  <c r="AM146" i="5"/>
  <c r="AN146" i="6" s="1"/>
  <c r="AN146" i="8" s="1"/>
  <c r="AN146" i="7" s="1"/>
  <c r="AN146" i="9" s="1"/>
  <c r="AN146" i="10" s="1"/>
  <c r="AN146" i="11" s="1"/>
  <c r="AN146" i="12" s="1"/>
  <c r="AN146" i="13" s="1"/>
  <c r="AN146" i="14" s="1"/>
  <c r="AY146" i="1"/>
  <c r="AI146" i="5"/>
  <c r="AJ146" i="6" s="1"/>
  <c r="AJ146" i="8" s="1"/>
  <c r="AJ146" i="7" s="1"/>
  <c r="AJ146" i="9" s="1"/>
  <c r="AJ146" i="10" s="1"/>
  <c r="AJ146" i="11" s="1"/>
  <c r="AJ146" i="12" s="1"/>
  <c r="AJ146" i="13" s="1"/>
  <c r="AJ146" i="14" s="1"/>
  <c r="AQ145" i="5"/>
  <c r="AR145" i="6" s="1"/>
  <c r="AR145" i="8" s="1"/>
  <c r="AR145" i="7" s="1"/>
  <c r="AR145" i="9" s="1"/>
  <c r="AR145" i="10" s="1"/>
  <c r="AR145" i="11" s="1"/>
  <c r="AR145" i="12" s="1"/>
  <c r="AR145" i="13" s="1"/>
  <c r="AR145" i="14" s="1"/>
  <c r="AO145" i="5"/>
  <c r="AP145" i="6" s="1"/>
  <c r="AP145" i="8" s="1"/>
  <c r="AP145" i="7" s="1"/>
  <c r="AP145" i="9" s="1"/>
  <c r="AP145" i="10" s="1"/>
  <c r="AP145" i="11" s="1"/>
  <c r="AP145" i="12" s="1"/>
  <c r="AP145" i="13" s="1"/>
  <c r="AP145" i="14" s="1"/>
  <c r="AM145" i="5"/>
  <c r="AN145" i="6" s="1"/>
  <c r="AN145" i="8" s="1"/>
  <c r="AN145" i="7" s="1"/>
  <c r="AN145" i="9" s="1"/>
  <c r="AN145" i="10" s="1"/>
  <c r="AN145" i="11" s="1"/>
  <c r="AN145" i="12" s="1"/>
  <c r="AN145" i="13" s="1"/>
  <c r="AN145" i="14" s="1"/>
  <c r="AY145" i="1"/>
  <c r="AI145" i="5"/>
  <c r="AJ145" i="6" s="1"/>
  <c r="AJ145" i="8" s="1"/>
  <c r="AJ145" i="7" s="1"/>
  <c r="AJ145" i="9" s="1"/>
  <c r="AJ145" i="10" s="1"/>
  <c r="AJ145" i="11" s="1"/>
  <c r="AJ145" i="12" s="1"/>
  <c r="AJ145" i="13" s="1"/>
  <c r="AJ145" i="14" s="1"/>
  <c r="AY144" i="1"/>
  <c r="AM144" i="5"/>
  <c r="AN144" i="6" s="1"/>
  <c r="AN144" i="8" s="1"/>
  <c r="AN144" i="7" s="1"/>
  <c r="AN144" i="9" s="1"/>
  <c r="AN144" i="10" s="1"/>
  <c r="AN144" i="11" s="1"/>
  <c r="AN144" i="12" s="1"/>
  <c r="AN144" i="13" s="1"/>
  <c r="AN144" i="14" s="1"/>
  <c r="AI144" i="5"/>
  <c r="AJ144" i="6" s="1"/>
  <c r="AJ144" i="8" s="1"/>
  <c r="AJ144" i="7" s="1"/>
  <c r="AJ144" i="9" s="1"/>
  <c r="AJ144" i="10" s="1"/>
  <c r="AJ144" i="11" s="1"/>
  <c r="AJ144" i="12" s="1"/>
  <c r="AJ144" i="13" s="1"/>
  <c r="AJ144" i="14" s="1"/>
  <c r="AY143" i="1"/>
  <c r="AQ143" i="5"/>
  <c r="AR143" i="6" s="1"/>
  <c r="AR143" i="8" s="1"/>
  <c r="AR143" i="7" s="1"/>
  <c r="AR143" i="9" s="1"/>
  <c r="AR143" i="10" s="1"/>
  <c r="AR143" i="11" s="1"/>
  <c r="AR143" i="12" s="1"/>
  <c r="AR143" i="13" s="1"/>
  <c r="AR143" i="14" s="1"/>
  <c r="AO143" i="5"/>
  <c r="AP143" i="6" s="1"/>
  <c r="AP143" i="8" s="1"/>
  <c r="AP143" i="7" s="1"/>
  <c r="AP143" i="9" s="1"/>
  <c r="AP143" i="10" s="1"/>
  <c r="AP143" i="11" s="1"/>
  <c r="AP143" i="12" s="1"/>
  <c r="AP143" i="13" s="1"/>
  <c r="AP143" i="14" s="1"/>
  <c r="AM143" i="5"/>
  <c r="AN143" i="6" s="1"/>
  <c r="AN143" i="8" s="1"/>
  <c r="AN143" i="7" s="1"/>
  <c r="AN143" i="9" s="1"/>
  <c r="AN143" i="10" s="1"/>
  <c r="AN143" i="11" s="1"/>
  <c r="AN143" i="12" s="1"/>
  <c r="AN143" i="13" s="1"/>
  <c r="AN143" i="14" s="1"/>
  <c r="AI143" i="5"/>
  <c r="AJ143" i="6" s="1"/>
  <c r="AJ143" i="8" s="1"/>
  <c r="AJ143" i="7" s="1"/>
  <c r="AJ143" i="9" s="1"/>
  <c r="AJ143" i="10" s="1"/>
  <c r="AJ143" i="11" s="1"/>
  <c r="AJ143" i="12" s="1"/>
  <c r="AJ143" i="13" s="1"/>
  <c r="AJ143" i="14" s="1"/>
  <c r="AQ142" i="5"/>
  <c r="AR142" i="6" s="1"/>
  <c r="AR142" i="8" s="1"/>
  <c r="AR142" i="7" s="1"/>
  <c r="AR142" i="9" s="1"/>
  <c r="AR142" i="10" s="1"/>
  <c r="AR142" i="11" s="1"/>
  <c r="AR142" i="12" s="1"/>
  <c r="AR142" i="13" s="1"/>
  <c r="AR142" i="14" s="1"/>
  <c r="AO142" i="5"/>
  <c r="AP142" i="6" s="1"/>
  <c r="AP142" i="8" s="1"/>
  <c r="AP142" i="7" s="1"/>
  <c r="AP142" i="9" s="1"/>
  <c r="AP142" i="10" s="1"/>
  <c r="AP142" i="11" s="1"/>
  <c r="AP142" i="12" s="1"/>
  <c r="AP142" i="13" s="1"/>
  <c r="AP142" i="14" s="1"/>
  <c r="AM142" i="5"/>
  <c r="AN142" i="6" s="1"/>
  <c r="AN142" i="8" s="1"/>
  <c r="AN142" i="7" s="1"/>
  <c r="AN142" i="9" s="1"/>
  <c r="AN142" i="10" s="1"/>
  <c r="AN142" i="11" s="1"/>
  <c r="AN142" i="12" s="1"/>
  <c r="AN142" i="13" s="1"/>
  <c r="AN142" i="14" s="1"/>
  <c r="AY142" i="1"/>
  <c r="AI142" i="5"/>
  <c r="AJ142" i="6" s="1"/>
  <c r="AJ142" i="8" s="1"/>
  <c r="AJ142" i="7" s="1"/>
  <c r="AJ142" i="9" s="1"/>
  <c r="AJ142" i="10" s="1"/>
  <c r="AJ142" i="11" s="1"/>
  <c r="AJ142" i="12" s="1"/>
  <c r="AJ142" i="13" s="1"/>
  <c r="AJ142" i="14" s="1"/>
  <c r="AY141" i="1"/>
  <c r="AQ141" i="5"/>
  <c r="AR141" i="6" s="1"/>
  <c r="AR141" i="8" s="1"/>
  <c r="AR141" i="7" s="1"/>
  <c r="AR141" i="9" s="1"/>
  <c r="AR141" i="10" s="1"/>
  <c r="AR141" i="11" s="1"/>
  <c r="AR141" i="12" s="1"/>
  <c r="AR141" i="13" s="1"/>
  <c r="AR141" i="14" s="1"/>
  <c r="AO141" i="5"/>
  <c r="AP141" i="6" s="1"/>
  <c r="AP141" i="8" s="1"/>
  <c r="AP141" i="7" s="1"/>
  <c r="AP141" i="9" s="1"/>
  <c r="AP141" i="10" s="1"/>
  <c r="AP141" i="11" s="1"/>
  <c r="AP141" i="12" s="1"/>
  <c r="AP141" i="13" s="1"/>
  <c r="AP141" i="14" s="1"/>
  <c r="AM141" i="5"/>
  <c r="AN141" i="6" s="1"/>
  <c r="AN141" i="8" s="1"/>
  <c r="AN141" i="7" s="1"/>
  <c r="AN141" i="9" s="1"/>
  <c r="AN141" i="10" s="1"/>
  <c r="AN141" i="11" s="1"/>
  <c r="AN141" i="12" s="1"/>
  <c r="AN141" i="13" s="1"/>
  <c r="AN141" i="14" s="1"/>
  <c r="AI141" i="5"/>
  <c r="AJ141" i="6" s="1"/>
  <c r="AJ141" i="8" s="1"/>
  <c r="AJ141" i="7" s="1"/>
  <c r="AJ141" i="9" s="1"/>
  <c r="AJ141" i="10" s="1"/>
  <c r="AJ141" i="11" s="1"/>
  <c r="AJ141" i="12" s="1"/>
  <c r="AJ141" i="13" s="1"/>
  <c r="AJ141" i="14" s="1"/>
  <c r="AY140" i="1"/>
  <c r="AQ140" i="5"/>
  <c r="AR140" i="6" s="1"/>
  <c r="AR140" i="8" s="1"/>
  <c r="AR140" i="7" s="1"/>
  <c r="AR140" i="9" s="1"/>
  <c r="AR140" i="10" s="1"/>
  <c r="AR140" i="11" s="1"/>
  <c r="AR140" i="12" s="1"/>
  <c r="AR140" i="13" s="1"/>
  <c r="AR140" i="14" s="1"/>
  <c r="AO140" i="5"/>
  <c r="AP140" i="6" s="1"/>
  <c r="AP140" i="8" s="1"/>
  <c r="AP140" i="7" s="1"/>
  <c r="AP140" i="9" s="1"/>
  <c r="AP140" i="10" s="1"/>
  <c r="AP140" i="11" s="1"/>
  <c r="AP140" i="12" s="1"/>
  <c r="AP140" i="13" s="1"/>
  <c r="AP140" i="14" s="1"/>
  <c r="AM140" i="5"/>
  <c r="AN140" i="6" s="1"/>
  <c r="AN140" i="8" s="1"/>
  <c r="AN140" i="7" s="1"/>
  <c r="AN140" i="9" s="1"/>
  <c r="AN140" i="10" s="1"/>
  <c r="AN140" i="11" s="1"/>
  <c r="AN140" i="12" s="1"/>
  <c r="AN140" i="13" s="1"/>
  <c r="AN140" i="14" s="1"/>
  <c r="AI140" i="5"/>
  <c r="AJ140" i="6" s="1"/>
  <c r="AJ140" i="8" s="1"/>
  <c r="AJ140" i="7" s="1"/>
  <c r="AJ140" i="9" s="1"/>
  <c r="AJ140" i="10" s="1"/>
  <c r="AJ140" i="11" s="1"/>
  <c r="AJ140" i="12" s="1"/>
  <c r="AJ140" i="13" s="1"/>
  <c r="AJ140" i="14" s="1"/>
  <c r="AY139" i="1"/>
  <c r="AO139" i="5"/>
  <c r="AP139" i="6" s="1"/>
  <c r="AP139" i="8" s="1"/>
  <c r="AP139" i="7" s="1"/>
  <c r="AP139" i="9" s="1"/>
  <c r="AP139" i="10" s="1"/>
  <c r="AP139" i="11" s="1"/>
  <c r="AP139" i="12" s="1"/>
  <c r="AP139" i="13" s="1"/>
  <c r="AP139" i="14" s="1"/>
  <c r="AM139" i="5"/>
  <c r="AN139" i="6" s="1"/>
  <c r="AN139" i="8" s="1"/>
  <c r="AN139" i="7" s="1"/>
  <c r="AN139" i="9" s="1"/>
  <c r="AN139" i="10" s="1"/>
  <c r="AN139" i="11" s="1"/>
  <c r="AN139" i="12" s="1"/>
  <c r="AN139" i="13" s="1"/>
  <c r="AN139" i="14" s="1"/>
  <c r="AI139" i="5"/>
  <c r="AJ139" i="6" s="1"/>
  <c r="AJ139" i="8" s="1"/>
  <c r="AJ139" i="7" s="1"/>
  <c r="AJ139" i="9" s="1"/>
  <c r="AJ139" i="10" s="1"/>
  <c r="AJ139" i="11" s="1"/>
  <c r="AJ139" i="12" s="1"/>
  <c r="AJ139" i="13" s="1"/>
  <c r="AJ139" i="14" s="1"/>
  <c r="AQ138" i="5"/>
  <c r="AR138" i="6" s="1"/>
  <c r="AR138" i="8" s="1"/>
  <c r="AR138" i="7" s="1"/>
  <c r="AR138" i="9" s="1"/>
  <c r="AR138" i="10" s="1"/>
  <c r="AR138" i="11" s="1"/>
  <c r="AR138" i="12" s="1"/>
  <c r="AR138" i="13" s="1"/>
  <c r="AR138" i="14" s="1"/>
  <c r="AO138" i="5"/>
  <c r="AP138" i="6" s="1"/>
  <c r="AP138" i="8" s="1"/>
  <c r="AP138" i="7" s="1"/>
  <c r="AP138" i="9" s="1"/>
  <c r="AP138" i="10" s="1"/>
  <c r="AP138" i="11" s="1"/>
  <c r="AP138" i="12" s="1"/>
  <c r="AP138" i="13" s="1"/>
  <c r="AP138" i="14" s="1"/>
  <c r="AM138" i="5"/>
  <c r="AN138" i="6" s="1"/>
  <c r="AN138" i="8" s="1"/>
  <c r="AN138" i="7" s="1"/>
  <c r="AN138" i="9" s="1"/>
  <c r="AN138" i="10" s="1"/>
  <c r="AN138" i="11" s="1"/>
  <c r="AN138" i="12" s="1"/>
  <c r="AN138" i="13" s="1"/>
  <c r="AN138" i="14" s="1"/>
  <c r="AY138" i="1"/>
  <c r="AI138" i="5"/>
  <c r="AJ138" i="6" s="1"/>
  <c r="AJ138" i="8" s="1"/>
  <c r="AJ138" i="7" s="1"/>
  <c r="AJ138" i="9" s="1"/>
  <c r="AJ138" i="10" s="1"/>
  <c r="AJ138" i="11" s="1"/>
  <c r="AJ138" i="12" s="1"/>
  <c r="AJ138" i="13" s="1"/>
  <c r="AJ138" i="14" s="1"/>
  <c r="AQ137" i="5"/>
  <c r="AR137" i="6" s="1"/>
  <c r="AR137" i="8" s="1"/>
  <c r="AR137" i="7" s="1"/>
  <c r="AR137" i="9" s="1"/>
  <c r="AR137" i="10" s="1"/>
  <c r="AR137" i="11" s="1"/>
  <c r="AR137" i="12" s="1"/>
  <c r="AR137" i="13" s="1"/>
  <c r="AR137" i="14" s="1"/>
  <c r="AO137" i="5"/>
  <c r="AP137" i="6" s="1"/>
  <c r="AP137" i="8" s="1"/>
  <c r="AP137" i="7" s="1"/>
  <c r="AP137" i="9" s="1"/>
  <c r="AP137" i="10" s="1"/>
  <c r="AP137" i="11" s="1"/>
  <c r="AP137" i="12" s="1"/>
  <c r="AP137" i="13" s="1"/>
  <c r="AP137" i="14" s="1"/>
  <c r="AM137" i="5"/>
  <c r="AN137" i="6" s="1"/>
  <c r="AN137" i="8" s="1"/>
  <c r="AN137" i="7" s="1"/>
  <c r="AN137" i="9" s="1"/>
  <c r="AN137" i="10" s="1"/>
  <c r="AN137" i="11" s="1"/>
  <c r="AN137" i="12" s="1"/>
  <c r="AN137" i="13" s="1"/>
  <c r="AN137" i="14" s="1"/>
  <c r="AY137" i="1"/>
  <c r="AI137" i="5"/>
  <c r="AJ137" i="6" s="1"/>
  <c r="AJ137" i="8" s="1"/>
  <c r="AJ137" i="7" s="1"/>
  <c r="AJ137" i="9" s="1"/>
  <c r="AJ137" i="10" s="1"/>
  <c r="AJ137" i="11" s="1"/>
  <c r="AJ137" i="12" s="1"/>
  <c r="AJ137" i="13" s="1"/>
  <c r="AJ137" i="14" s="1"/>
  <c r="AQ136" i="5"/>
  <c r="AR136" i="6" s="1"/>
  <c r="AR136" i="8" s="1"/>
  <c r="AR136" i="7" s="1"/>
  <c r="AR136" i="9" s="1"/>
  <c r="AR136" i="10" s="1"/>
  <c r="AR136" i="11" s="1"/>
  <c r="AR136" i="12" s="1"/>
  <c r="AR136" i="13" s="1"/>
  <c r="AR136" i="14" s="1"/>
  <c r="AO136" i="5"/>
  <c r="AP136" i="6" s="1"/>
  <c r="AP136" i="8" s="1"/>
  <c r="AP136" i="7" s="1"/>
  <c r="AP136" i="9" s="1"/>
  <c r="AP136" i="10" s="1"/>
  <c r="AP136" i="11" s="1"/>
  <c r="AP136" i="12" s="1"/>
  <c r="AP136" i="13" s="1"/>
  <c r="AP136" i="14" s="1"/>
  <c r="AM136" i="5"/>
  <c r="AN136" i="6" s="1"/>
  <c r="AN136" i="8" s="1"/>
  <c r="AN136" i="7" s="1"/>
  <c r="AN136" i="9" s="1"/>
  <c r="AN136" i="10" s="1"/>
  <c r="AN136" i="11" s="1"/>
  <c r="AN136" i="12" s="1"/>
  <c r="AN136" i="13" s="1"/>
  <c r="AN136" i="14" s="1"/>
  <c r="AY136" i="1"/>
  <c r="AI136" i="5"/>
  <c r="AJ136" i="6" s="1"/>
  <c r="AJ136" i="8" s="1"/>
  <c r="AJ136" i="7" s="1"/>
  <c r="AJ136" i="9" s="1"/>
  <c r="AJ136" i="10" s="1"/>
  <c r="AJ136" i="11" s="1"/>
  <c r="AJ136" i="12" s="1"/>
  <c r="AJ136" i="13" s="1"/>
  <c r="AJ136" i="14" s="1"/>
  <c r="A136" i="3"/>
  <c r="AQ135" i="5"/>
  <c r="AR135" i="6" s="1"/>
  <c r="AR135" i="8" s="1"/>
  <c r="AR135" i="7" s="1"/>
  <c r="AR135" i="9" s="1"/>
  <c r="AR135" i="10" s="1"/>
  <c r="AR135" i="11" s="1"/>
  <c r="AR135" i="12" s="1"/>
  <c r="AR135" i="13" s="1"/>
  <c r="AR135" i="14" s="1"/>
  <c r="AO135" i="5"/>
  <c r="AP135" i="6" s="1"/>
  <c r="AP135" i="8" s="1"/>
  <c r="AP135" i="7" s="1"/>
  <c r="AP135" i="9" s="1"/>
  <c r="AP135" i="10" s="1"/>
  <c r="AP135" i="11" s="1"/>
  <c r="AP135" i="12" s="1"/>
  <c r="AP135" i="13" s="1"/>
  <c r="AP135" i="14" s="1"/>
  <c r="AM135" i="5"/>
  <c r="AN135" i="6" s="1"/>
  <c r="AN135" i="8" s="1"/>
  <c r="AN135" i="7" s="1"/>
  <c r="AN135" i="9" s="1"/>
  <c r="AN135" i="10" s="1"/>
  <c r="AN135" i="11" s="1"/>
  <c r="AN135" i="12" s="1"/>
  <c r="AN135" i="13" s="1"/>
  <c r="AN135" i="14" s="1"/>
  <c r="AY135" i="1"/>
  <c r="AI135" i="5"/>
  <c r="AJ135" i="6" s="1"/>
  <c r="AJ135" i="8" s="1"/>
  <c r="AJ135" i="7" s="1"/>
  <c r="AJ135" i="9" s="1"/>
  <c r="AJ135" i="10" s="1"/>
  <c r="AJ135" i="11" s="1"/>
  <c r="AJ135" i="12" s="1"/>
  <c r="AJ135" i="13" s="1"/>
  <c r="AJ135" i="14" s="1"/>
  <c r="AY134" i="1"/>
  <c r="AQ134" i="5"/>
  <c r="AR134" i="6" s="1"/>
  <c r="AR134" i="8" s="1"/>
  <c r="AR134" i="7" s="1"/>
  <c r="AR134" i="9" s="1"/>
  <c r="AR134" i="10" s="1"/>
  <c r="AR134" i="11" s="1"/>
  <c r="AR134" i="12" s="1"/>
  <c r="AR134" i="13" s="1"/>
  <c r="AR134" i="14" s="1"/>
  <c r="AM134" i="5"/>
  <c r="AN134" i="6" s="1"/>
  <c r="AN134" i="8" s="1"/>
  <c r="AN134" i="7" s="1"/>
  <c r="AN134" i="9" s="1"/>
  <c r="AN134" i="10" s="1"/>
  <c r="AN134" i="11" s="1"/>
  <c r="AN134" i="12" s="1"/>
  <c r="AN134" i="13" s="1"/>
  <c r="AN134" i="14" s="1"/>
  <c r="AI134" i="5"/>
  <c r="AJ134" i="6" s="1"/>
  <c r="AJ134" i="8" s="1"/>
  <c r="AJ134" i="7" s="1"/>
  <c r="AJ134" i="9" s="1"/>
  <c r="AJ134" i="10" s="1"/>
  <c r="AJ134" i="11" s="1"/>
  <c r="AJ134" i="12" s="1"/>
  <c r="AJ134" i="13" s="1"/>
  <c r="AJ134" i="14" s="1"/>
  <c r="AQ133" i="5"/>
  <c r="AR133" i="6" s="1"/>
  <c r="AR133" i="8" s="1"/>
  <c r="AR133" i="7" s="1"/>
  <c r="AR133" i="9" s="1"/>
  <c r="AR133" i="10" s="1"/>
  <c r="AR133" i="11" s="1"/>
  <c r="AR133" i="12" s="1"/>
  <c r="AR133" i="13" s="1"/>
  <c r="AR133" i="14" s="1"/>
  <c r="AO133" i="5"/>
  <c r="AP133" i="6" s="1"/>
  <c r="AP133" i="8" s="1"/>
  <c r="AP133" i="7" s="1"/>
  <c r="AP133" i="9" s="1"/>
  <c r="AP133" i="10" s="1"/>
  <c r="AP133" i="11" s="1"/>
  <c r="AP133" i="12" s="1"/>
  <c r="AP133" i="13" s="1"/>
  <c r="AP133" i="14" s="1"/>
  <c r="AM133" i="5"/>
  <c r="AN133" i="6" s="1"/>
  <c r="AN133" i="8" s="1"/>
  <c r="AN133" i="7" s="1"/>
  <c r="AN133" i="9" s="1"/>
  <c r="AN133" i="10" s="1"/>
  <c r="AN133" i="11" s="1"/>
  <c r="AN133" i="12" s="1"/>
  <c r="AN133" i="13" s="1"/>
  <c r="AN133" i="14" s="1"/>
  <c r="AY133" i="1"/>
  <c r="AI133" i="5"/>
  <c r="AJ133" i="6" s="1"/>
  <c r="AJ133" i="8" s="1"/>
  <c r="AJ133" i="7" s="1"/>
  <c r="AJ133" i="9" s="1"/>
  <c r="AJ133" i="10" s="1"/>
  <c r="AJ133" i="11" s="1"/>
  <c r="AJ133" i="12" s="1"/>
  <c r="AJ133" i="13" s="1"/>
  <c r="AJ133" i="14" s="1"/>
  <c r="AY132" i="1"/>
  <c r="AM132" i="5"/>
  <c r="AN132" i="6" s="1"/>
  <c r="AN132" i="8" s="1"/>
  <c r="AN132" i="7" s="1"/>
  <c r="AN132" i="9" s="1"/>
  <c r="AN132" i="10" s="1"/>
  <c r="AN132" i="11" s="1"/>
  <c r="AN132" i="12" s="1"/>
  <c r="AN132" i="13" s="1"/>
  <c r="AN132" i="14" s="1"/>
  <c r="AI132" i="5"/>
  <c r="AJ132" i="6" s="1"/>
  <c r="AJ132" i="8" s="1"/>
  <c r="AJ132" i="7" s="1"/>
  <c r="AJ132" i="9" s="1"/>
  <c r="AJ132" i="10" s="1"/>
  <c r="AJ132" i="11" s="1"/>
  <c r="AJ132" i="12" s="1"/>
  <c r="AJ132" i="13" s="1"/>
  <c r="AJ132" i="14" s="1"/>
  <c r="AY131" i="1"/>
  <c r="AQ131" i="5"/>
  <c r="AR131" i="6" s="1"/>
  <c r="AR131" i="8" s="1"/>
  <c r="AR131" i="7" s="1"/>
  <c r="AR131" i="9" s="1"/>
  <c r="AR131" i="10" s="1"/>
  <c r="AR131" i="11" s="1"/>
  <c r="AR131" i="12" s="1"/>
  <c r="AR131" i="13" s="1"/>
  <c r="AR131" i="14" s="1"/>
  <c r="AO131" i="5"/>
  <c r="AP131" i="6" s="1"/>
  <c r="AP131" i="8" s="1"/>
  <c r="AP131" i="7" s="1"/>
  <c r="AP131" i="9" s="1"/>
  <c r="AP131" i="10" s="1"/>
  <c r="AP131" i="11" s="1"/>
  <c r="AP131" i="12" s="1"/>
  <c r="AP131" i="13" s="1"/>
  <c r="AP131" i="14" s="1"/>
  <c r="AM131" i="5"/>
  <c r="AN131" i="6" s="1"/>
  <c r="AN131" i="8" s="1"/>
  <c r="AN131" i="7" s="1"/>
  <c r="AN131" i="9" s="1"/>
  <c r="AN131" i="10" s="1"/>
  <c r="AN131" i="11" s="1"/>
  <c r="AN131" i="12" s="1"/>
  <c r="AN131" i="13" s="1"/>
  <c r="AN131" i="14" s="1"/>
  <c r="AI131" i="5"/>
  <c r="AJ131" i="6" s="1"/>
  <c r="AJ131" i="8" s="1"/>
  <c r="AJ131" i="7" s="1"/>
  <c r="AJ131" i="9" s="1"/>
  <c r="AJ131" i="10" s="1"/>
  <c r="AJ131" i="11" s="1"/>
  <c r="AJ131" i="12" s="1"/>
  <c r="AJ131" i="13" s="1"/>
  <c r="AJ131" i="14" s="1"/>
  <c r="AY130" i="1"/>
  <c r="AO130" i="5"/>
  <c r="AP130" i="6" s="1"/>
  <c r="AP130" i="8" s="1"/>
  <c r="AP130" i="7" s="1"/>
  <c r="AP130" i="9" s="1"/>
  <c r="AP130" i="10" s="1"/>
  <c r="AP130" i="11" s="1"/>
  <c r="AP130" i="12" s="1"/>
  <c r="AP130" i="13" s="1"/>
  <c r="AP130" i="14" s="1"/>
  <c r="AM130" i="5"/>
  <c r="AN130" i="6" s="1"/>
  <c r="AN130" i="8" s="1"/>
  <c r="AN130" i="7" s="1"/>
  <c r="AN130" i="9" s="1"/>
  <c r="AN130" i="10" s="1"/>
  <c r="AN130" i="11" s="1"/>
  <c r="AN130" i="12" s="1"/>
  <c r="AN130" i="13" s="1"/>
  <c r="AN130" i="14" s="1"/>
  <c r="AI130" i="5"/>
  <c r="AJ130" i="6" s="1"/>
  <c r="AJ130" i="8" s="1"/>
  <c r="AJ130" i="7" s="1"/>
  <c r="AJ130" i="9" s="1"/>
  <c r="AJ130" i="10" s="1"/>
  <c r="AJ130" i="11" s="1"/>
  <c r="AJ130" i="12" s="1"/>
  <c r="AJ130" i="13" s="1"/>
  <c r="AJ130" i="14" s="1"/>
  <c r="AY129" i="1"/>
  <c r="AM129" i="5"/>
  <c r="AN129" i="6" s="1"/>
  <c r="AN129" i="8" s="1"/>
  <c r="AN129" i="7" s="1"/>
  <c r="AN129" i="9" s="1"/>
  <c r="AN129" i="10" s="1"/>
  <c r="AN129" i="11" s="1"/>
  <c r="AN129" i="12" s="1"/>
  <c r="AN129" i="13" s="1"/>
  <c r="AN129" i="14" s="1"/>
  <c r="AI129" i="5"/>
  <c r="AJ129" i="6" s="1"/>
  <c r="AJ129" i="8" s="1"/>
  <c r="AJ129" i="7" s="1"/>
  <c r="AJ129" i="9" s="1"/>
  <c r="AJ129" i="10" s="1"/>
  <c r="AJ129" i="11" s="1"/>
  <c r="AJ129" i="12" s="1"/>
  <c r="AJ129" i="13" s="1"/>
  <c r="AJ129" i="14" s="1"/>
  <c r="AY128" i="1"/>
  <c r="AQ128" i="5"/>
  <c r="AR128" i="6" s="1"/>
  <c r="AR128" i="8" s="1"/>
  <c r="AR128" i="7" s="1"/>
  <c r="AR128" i="9" s="1"/>
  <c r="AR128" i="10" s="1"/>
  <c r="AR128" i="11" s="1"/>
  <c r="AR128" i="12" s="1"/>
  <c r="AR128" i="13" s="1"/>
  <c r="AR128" i="14" s="1"/>
  <c r="AO128" i="5"/>
  <c r="AP128" i="6" s="1"/>
  <c r="AP128" i="8" s="1"/>
  <c r="AP128" i="7" s="1"/>
  <c r="AP128" i="9" s="1"/>
  <c r="AP128" i="10" s="1"/>
  <c r="AP128" i="11" s="1"/>
  <c r="AP128" i="12" s="1"/>
  <c r="AP128" i="13" s="1"/>
  <c r="AP128" i="14" s="1"/>
  <c r="AM128" i="5"/>
  <c r="AN128" i="6" s="1"/>
  <c r="AN128" i="8" s="1"/>
  <c r="AN128" i="7" s="1"/>
  <c r="AN128" i="9" s="1"/>
  <c r="AN128" i="10" s="1"/>
  <c r="AN128" i="11" s="1"/>
  <c r="AN128" i="12" s="1"/>
  <c r="AN128" i="13" s="1"/>
  <c r="AN128" i="14" s="1"/>
  <c r="AI128" i="5"/>
  <c r="AJ128" i="6" s="1"/>
  <c r="AJ128" i="8" s="1"/>
  <c r="AJ128" i="7" s="1"/>
  <c r="AJ128" i="9" s="1"/>
  <c r="AJ128" i="10" s="1"/>
  <c r="AJ128" i="11" s="1"/>
  <c r="AJ128" i="12" s="1"/>
  <c r="AJ128" i="13" s="1"/>
  <c r="AJ128" i="14" s="1"/>
  <c r="AY127" i="1"/>
  <c r="AO127" i="5"/>
  <c r="AP127" i="6" s="1"/>
  <c r="AP127" i="8" s="1"/>
  <c r="AP127" i="7" s="1"/>
  <c r="AP127" i="9" s="1"/>
  <c r="AP127" i="10" s="1"/>
  <c r="AP127" i="11" s="1"/>
  <c r="AP127" i="12" s="1"/>
  <c r="AP127" i="13" s="1"/>
  <c r="AP127" i="14" s="1"/>
  <c r="AM127" i="5"/>
  <c r="AN127" i="6" s="1"/>
  <c r="AN127" i="8" s="1"/>
  <c r="AN127" i="7" s="1"/>
  <c r="AN127" i="9" s="1"/>
  <c r="AN127" i="10" s="1"/>
  <c r="AN127" i="11" s="1"/>
  <c r="AN127" i="12" s="1"/>
  <c r="AN127" i="13" s="1"/>
  <c r="AN127" i="14" s="1"/>
  <c r="AI127" i="5"/>
  <c r="AJ127" i="6" s="1"/>
  <c r="AJ127" i="8" s="1"/>
  <c r="AJ127" i="7" s="1"/>
  <c r="AJ127" i="9" s="1"/>
  <c r="AJ127" i="10" s="1"/>
  <c r="AJ127" i="11" s="1"/>
  <c r="AJ127" i="12" s="1"/>
  <c r="AJ127" i="13" s="1"/>
  <c r="AJ127" i="14" s="1"/>
  <c r="AY126" i="1"/>
  <c r="AM126" i="5"/>
  <c r="AN126" i="6" s="1"/>
  <c r="AN126" i="8" s="1"/>
  <c r="AN126" i="7" s="1"/>
  <c r="AN126" i="9" s="1"/>
  <c r="AN126" i="10" s="1"/>
  <c r="AN126" i="11" s="1"/>
  <c r="AN126" i="12" s="1"/>
  <c r="AN126" i="13" s="1"/>
  <c r="AN126" i="14" s="1"/>
  <c r="AI126" i="5"/>
  <c r="AJ126" i="6" s="1"/>
  <c r="AJ126" i="8" s="1"/>
  <c r="AJ126" i="7" s="1"/>
  <c r="AJ126" i="9" s="1"/>
  <c r="AJ126" i="10" s="1"/>
  <c r="AJ126" i="11" s="1"/>
  <c r="AJ126" i="12" s="1"/>
  <c r="AJ126" i="13" s="1"/>
  <c r="AJ126" i="14" s="1"/>
  <c r="AY125" i="1"/>
  <c r="AQ125" i="5"/>
  <c r="AR125" i="6" s="1"/>
  <c r="AR125" i="8" s="1"/>
  <c r="AR125" i="7" s="1"/>
  <c r="AR125" i="9" s="1"/>
  <c r="AR125" i="10" s="1"/>
  <c r="AR125" i="11" s="1"/>
  <c r="AR125" i="12" s="1"/>
  <c r="AR125" i="13" s="1"/>
  <c r="AR125" i="14" s="1"/>
  <c r="AO125" i="5"/>
  <c r="AP125" i="6" s="1"/>
  <c r="AP125" i="8" s="1"/>
  <c r="AP125" i="7" s="1"/>
  <c r="AP125" i="9" s="1"/>
  <c r="AP125" i="10" s="1"/>
  <c r="AP125" i="11" s="1"/>
  <c r="AP125" i="12" s="1"/>
  <c r="AP125" i="13" s="1"/>
  <c r="AP125" i="14" s="1"/>
  <c r="AM125" i="5"/>
  <c r="AN125" i="6" s="1"/>
  <c r="AN125" i="8" s="1"/>
  <c r="AN125" i="7" s="1"/>
  <c r="AN125" i="9" s="1"/>
  <c r="AN125" i="10" s="1"/>
  <c r="AN125" i="11" s="1"/>
  <c r="AN125" i="12" s="1"/>
  <c r="AN125" i="13" s="1"/>
  <c r="AN125" i="14" s="1"/>
  <c r="AI125" i="5"/>
  <c r="AJ125" i="6" s="1"/>
  <c r="AJ125" i="8" s="1"/>
  <c r="AJ125" i="7" s="1"/>
  <c r="AJ125" i="9" s="1"/>
  <c r="AJ125" i="10" s="1"/>
  <c r="AJ125" i="11" s="1"/>
  <c r="AJ125" i="12" s="1"/>
  <c r="AJ125" i="13" s="1"/>
  <c r="AJ125" i="14" s="1"/>
  <c r="AY124" i="1"/>
  <c r="AO124" i="5"/>
  <c r="AP124" i="6" s="1"/>
  <c r="AP124" i="8" s="1"/>
  <c r="AP124" i="7" s="1"/>
  <c r="AP124" i="9" s="1"/>
  <c r="AP124" i="10" s="1"/>
  <c r="AP124" i="11" s="1"/>
  <c r="AP124" i="12" s="1"/>
  <c r="AP124" i="13" s="1"/>
  <c r="AP124" i="14" s="1"/>
  <c r="AM124" i="5"/>
  <c r="AN124" i="6" s="1"/>
  <c r="AN124" i="8" s="1"/>
  <c r="AN124" i="7" s="1"/>
  <c r="AN124" i="9" s="1"/>
  <c r="AN124" i="10" s="1"/>
  <c r="AN124" i="11" s="1"/>
  <c r="AN124" i="12" s="1"/>
  <c r="AN124" i="13" s="1"/>
  <c r="AN124" i="14" s="1"/>
  <c r="AI124" i="5"/>
  <c r="AJ124" i="6" s="1"/>
  <c r="AJ124" i="8" s="1"/>
  <c r="AJ124" i="7" s="1"/>
  <c r="AJ124" i="9" s="1"/>
  <c r="AJ124" i="10" s="1"/>
  <c r="AJ124" i="11" s="1"/>
  <c r="AJ124" i="12" s="1"/>
  <c r="AJ124" i="13" s="1"/>
  <c r="AJ124" i="14" s="1"/>
  <c r="AY123" i="1"/>
  <c r="AM123" i="5"/>
  <c r="AN123" i="6" s="1"/>
  <c r="AN123" i="8" s="1"/>
  <c r="AN123" i="7" s="1"/>
  <c r="AN123" i="9" s="1"/>
  <c r="AN123" i="10" s="1"/>
  <c r="AN123" i="11" s="1"/>
  <c r="AN123" i="12" s="1"/>
  <c r="AN123" i="13" s="1"/>
  <c r="AN123" i="14" s="1"/>
  <c r="AI123" i="5"/>
  <c r="AJ123" i="6" s="1"/>
  <c r="AJ123" i="8" s="1"/>
  <c r="AJ123" i="7" s="1"/>
  <c r="AJ123" i="9" s="1"/>
  <c r="AJ123" i="10" s="1"/>
  <c r="AJ123" i="11" s="1"/>
  <c r="AJ123" i="12" s="1"/>
  <c r="AJ123" i="13" s="1"/>
  <c r="AJ123" i="14" s="1"/>
  <c r="AQ122" i="5"/>
  <c r="AR122" i="6" s="1"/>
  <c r="AR122" i="8" s="1"/>
  <c r="AR122" i="7" s="1"/>
  <c r="AR122" i="9" s="1"/>
  <c r="AR122" i="10" s="1"/>
  <c r="AR122" i="11" s="1"/>
  <c r="AR122" i="12" s="1"/>
  <c r="AR122" i="13" s="1"/>
  <c r="AR122" i="14" s="1"/>
  <c r="AO122" i="5"/>
  <c r="AP122" i="6" s="1"/>
  <c r="AP122" i="8" s="1"/>
  <c r="AP122" i="7" s="1"/>
  <c r="AP122" i="9" s="1"/>
  <c r="AP122" i="10" s="1"/>
  <c r="AP122" i="11" s="1"/>
  <c r="AP122" i="12" s="1"/>
  <c r="AP122" i="13" s="1"/>
  <c r="AP122" i="14" s="1"/>
  <c r="AM122" i="5"/>
  <c r="AN122" i="6" s="1"/>
  <c r="AN122" i="8" s="1"/>
  <c r="AN122" i="7" s="1"/>
  <c r="AN122" i="9" s="1"/>
  <c r="AN122" i="10" s="1"/>
  <c r="AN122" i="11" s="1"/>
  <c r="AN122" i="12" s="1"/>
  <c r="AN122" i="13" s="1"/>
  <c r="AN122" i="14" s="1"/>
  <c r="AY122" i="1"/>
  <c r="AI122" i="5"/>
  <c r="AJ122" i="6" s="1"/>
  <c r="AJ122" i="8" s="1"/>
  <c r="AJ122" i="7" s="1"/>
  <c r="AJ122" i="9" s="1"/>
  <c r="AJ122" i="10" s="1"/>
  <c r="AJ122" i="11" s="1"/>
  <c r="AJ122" i="12" s="1"/>
  <c r="AJ122" i="13" s="1"/>
  <c r="AJ122" i="14" s="1"/>
  <c r="AQ121" i="5"/>
  <c r="AR121" i="6" s="1"/>
  <c r="AR121" i="8" s="1"/>
  <c r="AR121" i="7" s="1"/>
  <c r="AR121" i="9" s="1"/>
  <c r="AR121" i="10" s="1"/>
  <c r="AR121" i="11" s="1"/>
  <c r="AR121" i="12" s="1"/>
  <c r="AR121" i="13" s="1"/>
  <c r="AR121" i="14" s="1"/>
  <c r="AO121" i="5"/>
  <c r="AP121" i="6" s="1"/>
  <c r="AP121" i="8" s="1"/>
  <c r="AP121" i="7" s="1"/>
  <c r="AP121" i="9" s="1"/>
  <c r="AP121" i="10" s="1"/>
  <c r="AP121" i="11" s="1"/>
  <c r="AP121" i="12" s="1"/>
  <c r="AP121" i="13" s="1"/>
  <c r="AP121" i="14" s="1"/>
  <c r="AM121" i="5"/>
  <c r="AN121" i="6" s="1"/>
  <c r="AN121" i="8" s="1"/>
  <c r="AN121" i="7" s="1"/>
  <c r="AN121" i="9" s="1"/>
  <c r="AN121" i="10" s="1"/>
  <c r="AN121" i="11" s="1"/>
  <c r="AN121" i="12" s="1"/>
  <c r="AN121" i="13" s="1"/>
  <c r="AN121" i="14" s="1"/>
  <c r="AY121" i="1"/>
  <c r="AI121" i="5"/>
  <c r="AJ121" i="6" s="1"/>
  <c r="AJ121" i="8" s="1"/>
  <c r="AJ121" i="7" s="1"/>
  <c r="AJ121" i="9" s="1"/>
  <c r="AJ121" i="10" s="1"/>
  <c r="AJ121" i="11" s="1"/>
  <c r="AJ121" i="12" s="1"/>
  <c r="AJ121" i="13" s="1"/>
  <c r="AJ121" i="14" s="1"/>
  <c r="AY120" i="1"/>
  <c r="AM120" i="5"/>
  <c r="AN120" i="6" s="1"/>
  <c r="AN120" i="8" s="1"/>
  <c r="AN120" i="7" s="1"/>
  <c r="AN120" i="9" s="1"/>
  <c r="AN120" i="10" s="1"/>
  <c r="AN120" i="11" s="1"/>
  <c r="AN120" i="12" s="1"/>
  <c r="AN120" i="13" s="1"/>
  <c r="AN120" i="14" s="1"/>
  <c r="AI120" i="5"/>
  <c r="AJ120" i="6" s="1"/>
  <c r="AJ120" i="8" s="1"/>
  <c r="AJ120" i="7" s="1"/>
  <c r="AJ120" i="9" s="1"/>
  <c r="AJ120" i="10" s="1"/>
  <c r="AJ120" i="11" s="1"/>
  <c r="AJ120" i="12" s="1"/>
  <c r="AJ120" i="13" s="1"/>
  <c r="AJ120" i="14" s="1"/>
  <c r="AQ119" i="5"/>
  <c r="AR119" i="6" s="1"/>
  <c r="AR119" i="8" s="1"/>
  <c r="AR119" i="7" s="1"/>
  <c r="AR119" i="9" s="1"/>
  <c r="AR119" i="10" s="1"/>
  <c r="AR119" i="11" s="1"/>
  <c r="AR119" i="12" s="1"/>
  <c r="AR119" i="13" s="1"/>
  <c r="AR119" i="14" s="1"/>
  <c r="AO119" i="5"/>
  <c r="AP119" i="6" s="1"/>
  <c r="AP119" i="8" s="1"/>
  <c r="AP119" i="7" s="1"/>
  <c r="AP119" i="9" s="1"/>
  <c r="AP119" i="10" s="1"/>
  <c r="AP119" i="11" s="1"/>
  <c r="AP119" i="12" s="1"/>
  <c r="AP119" i="13" s="1"/>
  <c r="AP119" i="14" s="1"/>
  <c r="AM119" i="5"/>
  <c r="AN119" i="6" s="1"/>
  <c r="AN119" i="8" s="1"/>
  <c r="AN119" i="7" s="1"/>
  <c r="AN119" i="9" s="1"/>
  <c r="AN119" i="10" s="1"/>
  <c r="AN119" i="11" s="1"/>
  <c r="AN119" i="12" s="1"/>
  <c r="AN119" i="13" s="1"/>
  <c r="AN119" i="14" s="1"/>
  <c r="AY119" i="1"/>
  <c r="AI119" i="5"/>
  <c r="AJ119" i="6" s="1"/>
  <c r="AJ119" i="8" s="1"/>
  <c r="AJ119" i="7" s="1"/>
  <c r="AJ119" i="9" s="1"/>
  <c r="AJ119" i="10" s="1"/>
  <c r="AJ119" i="11" s="1"/>
  <c r="AJ119" i="12" s="1"/>
  <c r="AJ119" i="13" s="1"/>
  <c r="AJ119" i="14" s="1"/>
  <c r="AY118" i="1"/>
  <c r="AO118" i="5"/>
  <c r="AP118" i="6" s="1"/>
  <c r="AP118" i="8" s="1"/>
  <c r="AP118" i="7" s="1"/>
  <c r="AP118" i="9" s="1"/>
  <c r="AP118" i="10" s="1"/>
  <c r="AP118" i="11" s="1"/>
  <c r="AP118" i="12" s="1"/>
  <c r="AP118" i="13" s="1"/>
  <c r="AP118" i="14" s="1"/>
  <c r="AM118" i="5"/>
  <c r="AN118" i="6" s="1"/>
  <c r="AN118" i="8" s="1"/>
  <c r="AN118" i="7" s="1"/>
  <c r="AN118" i="9" s="1"/>
  <c r="AN118" i="10" s="1"/>
  <c r="AN118" i="11" s="1"/>
  <c r="AN118" i="12" s="1"/>
  <c r="AN118" i="13" s="1"/>
  <c r="AN118" i="14" s="1"/>
  <c r="AI118" i="5"/>
  <c r="AJ118" i="6" s="1"/>
  <c r="AJ118" i="8" s="1"/>
  <c r="AJ118" i="7" s="1"/>
  <c r="AJ118" i="9" s="1"/>
  <c r="AJ118" i="10" s="1"/>
  <c r="AJ118" i="11" s="1"/>
  <c r="AJ118" i="12" s="1"/>
  <c r="AJ118" i="13" s="1"/>
  <c r="AJ118" i="14" s="1"/>
  <c r="AY117" i="1"/>
  <c r="AM117" i="5"/>
  <c r="AN117" i="6" s="1"/>
  <c r="AN117" i="8" s="1"/>
  <c r="AN117" i="7" s="1"/>
  <c r="AN117" i="9" s="1"/>
  <c r="AN117" i="10" s="1"/>
  <c r="AN117" i="11" s="1"/>
  <c r="AN117" i="12" s="1"/>
  <c r="AN117" i="13" s="1"/>
  <c r="AN117" i="14" s="1"/>
  <c r="AI117" i="5"/>
  <c r="AJ117" i="6" s="1"/>
  <c r="AJ117" i="8" s="1"/>
  <c r="AJ117" i="7" s="1"/>
  <c r="AJ117" i="9" s="1"/>
  <c r="AJ117" i="10" s="1"/>
  <c r="AJ117" i="11" s="1"/>
  <c r="AJ117" i="12" s="1"/>
  <c r="AJ117" i="13" s="1"/>
  <c r="AJ117" i="14" s="1"/>
  <c r="AY116" i="1"/>
  <c r="AQ116" i="5"/>
  <c r="AR116" i="6" s="1"/>
  <c r="AR116" i="8" s="1"/>
  <c r="AR116" i="7" s="1"/>
  <c r="AR116" i="9" s="1"/>
  <c r="AR116" i="10" s="1"/>
  <c r="AR116" i="11" s="1"/>
  <c r="AR116" i="12" s="1"/>
  <c r="AR116" i="13" s="1"/>
  <c r="AR116" i="14" s="1"/>
  <c r="AO116" i="5"/>
  <c r="AP116" i="6" s="1"/>
  <c r="AP116" i="8" s="1"/>
  <c r="AP116" i="7" s="1"/>
  <c r="AP116" i="9" s="1"/>
  <c r="AP116" i="10" s="1"/>
  <c r="AP116" i="11" s="1"/>
  <c r="AP116" i="12" s="1"/>
  <c r="AP116" i="13" s="1"/>
  <c r="AP116" i="14" s="1"/>
  <c r="AM116" i="5"/>
  <c r="AN116" i="6" s="1"/>
  <c r="AN116" i="8" s="1"/>
  <c r="AN116" i="7" s="1"/>
  <c r="AN116" i="9" s="1"/>
  <c r="AN116" i="10" s="1"/>
  <c r="AN116" i="11" s="1"/>
  <c r="AN116" i="12" s="1"/>
  <c r="AN116" i="13" s="1"/>
  <c r="AN116" i="14" s="1"/>
  <c r="AI116" i="5"/>
  <c r="AJ116" i="6" s="1"/>
  <c r="AJ116" i="8" s="1"/>
  <c r="AJ116" i="7" s="1"/>
  <c r="AJ116" i="9" s="1"/>
  <c r="AJ116" i="10" s="1"/>
  <c r="AJ116" i="11" s="1"/>
  <c r="AJ116" i="12" s="1"/>
  <c r="AJ116" i="13" s="1"/>
  <c r="AJ116" i="14" s="1"/>
  <c r="AY115" i="1"/>
  <c r="AO115" i="5"/>
  <c r="AP115" i="6" s="1"/>
  <c r="AP115" i="8" s="1"/>
  <c r="AP115" i="7" s="1"/>
  <c r="AP115" i="9" s="1"/>
  <c r="AP115" i="10" s="1"/>
  <c r="AP115" i="11" s="1"/>
  <c r="AP115" i="12" s="1"/>
  <c r="AP115" i="13" s="1"/>
  <c r="AP115" i="14" s="1"/>
  <c r="AM115" i="5"/>
  <c r="AN115" i="6" s="1"/>
  <c r="AN115" i="8" s="1"/>
  <c r="AN115" i="7" s="1"/>
  <c r="AN115" i="9" s="1"/>
  <c r="AN115" i="10" s="1"/>
  <c r="AN115" i="11" s="1"/>
  <c r="AN115" i="12" s="1"/>
  <c r="AN115" i="13" s="1"/>
  <c r="AN115" i="14" s="1"/>
  <c r="AI115" i="5"/>
  <c r="AJ115" i="6" s="1"/>
  <c r="AJ115" i="8" s="1"/>
  <c r="AJ115" i="7" s="1"/>
  <c r="AJ115" i="9" s="1"/>
  <c r="AJ115" i="10" s="1"/>
  <c r="AJ115" i="11" s="1"/>
  <c r="AJ115" i="12" s="1"/>
  <c r="AJ115" i="13" s="1"/>
  <c r="AJ115" i="14" s="1"/>
  <c r="AY114" i="1"/>
  <c r="AM114" i="5"/>
  <c r="AN114" i="6" s="1"/>
  <c r="AN114" i="8" s="1"/>
  <c r="AN114" i="7" s="1"/>
  <c r="AN114" i="9" s="1"/>
  <c r="AN114" i="10" s="1"/>
  <c r="AN114" i="11" s="1"/>
  <c r="AN114" i="12" s="1"/>
  <c r="AN114" i="13" s="1"/>
  <c r="AN114" i="14" s="1"/>
  <c r="AI114" i="5"/>
  <c r="AJ114" i="6" s="1"/>
  <c r="AJ114" i="8" s="1"/>
  <c r="AJ114" i="7" s="1"/>
  <c r="AJ114" i="9" s="1"/>
  <c r="AJ114" i="10" s="1"/>
  <c r="AJ114" i="11" s="1"/>
  <c r="AJ114" i="12" s="1"/>
  <c r="AJ114" i="13" s="1"/>
  <c r="AJ114" i="14" s="1"/>
  <c r="AY113" i="1"/>
  <c r="AQ113" i="5"/>
  <c r="AR113" i="6" s="1"/>
  <c r="AR113" i="8" s="1"/>
  <c r="AR113" i="7" s="1"/>
  <c r="AR113" i="9" s="1"/>
  <c r="AR113" i="10" s="1"/>
  <c r="AR113" i="11" s="1"/>
  <c r="AR113" i="12" s="1"/>
  <c r="AR113" i="13" s="1"/>
  <c r="AR113" i="14" s="1"/>
  <c r="AO113" i="5"/>
  <c r="AP113" i="6" s="1"/>
  <c r="AP113" i="8" s="1"/>
  <c r="AP113" i="7" s="1"/>
  <c r="AP113" i="9" s="1"/>
  <c r="AP113" i="10" s="1"/>
  <c r="AP113" i="11" s="1"/>
  <c r="AP113" i="12" s="1"/>
  <c r="AP113" i="13" s="1"/>
  <c r="AP113" i="14" s="1"/>
  <c r="AM113" i="5"/>
  <c r="AN113" i="6" s="1"/>
  <c r="AN113" i="8" s="1"/>
  <c r="AN113" i="7" s="1"/>
  <c r="AN113" i="9" s="1"/>
  <c r="AN113" i="10" s="1"/>
  <c r="AN113" i="11" s="1"/>
  <c r="AN113" i="12" s="1"/>
  <c r="AN113" i="13" s="1"/>
  <c r="AN113" i="14" s="1"/>
  <c r="AI113" i="5"/>
  <c r="AJ113" i="6" s="1"/>
  <c r="AJ113" i="8" s="1"/>
  <c r="AJ113" i="7" s="1"/>
  <c r="AJ113" i="9" s="1"/>
  <c r="AJ113" i="10" s="1"/>
  <c r="AJ113" i="11" s="1"/>
  <c r="AJ113" i="12" s="1"/>
  <c r="AJ113" i="13" s="1"/>
  <c r="AJ113" i="14" s="1"/>
  <c r="AQ112" i="5"/>
  <c r="AR112" i="6" s="1"/>
  <c r="AR112" i="8" s="1"/>
  <c r="AR112" i="7" s="1"/>
  <c r="AR112" i="9" s="1"/>
  <c r="AR112" i="10" s="1"/>
  <c r="AR112" i="11" s="1"/>
  <c r="AR112" i="12" s="1"/>
  <c r="AR112" i="13" s="1"/>
  <c r="AR112" i="14" s="1"/>
  <c r="AO112" i="5"/>
  <c r="AP112" i="6" s="1"/>
  <c r="AP112" i="8" s="1"/>
  <c r="AP112" i="7" s="1"/>
  <c r="AP112" i="9" s="1"/>
  <c r="AP112" i="10" s="1"/>
  <c r="AP112" i="11" s="1"/>
  <c r="AP112" i="12" s="1"/>
  <c r="AP112" i="13" s="1"/>
  <c r="AP112" i="14" s="1"/>
  <c r="AM112" i="5"/>
  <c r="AN112" i="6" s="1"/>
  <c r="AN112" i="8" s="1"/>
  <c r="AN112" i="7" s="1"/>
  <c r="AN112" i="9" s="1"/>
  <c r="AN112" i="10" s="1"/>
  <c r="AN112" i="11" s="1"/>
  <c r="AN112" i="12" s="1"/>
  <c r="AN112" i="13" s="1"/>
  <c r="AN112" i="14" s="1"/>
  <c r="AY112" i="1"/>
  <c r="AI112" i="5"/>
  <c r="AJ112" i="6" s="1"/>
  <c r="AJ112" i="8" s="1"/>
  <c r="AJ112" i="7" s="1"/>
  <c r="AJ112" i="9" s="1"/>
  <c r="AJ112" i="10" s="1"/>
  <c r="AJ112" i="11" s="1"/>
  <c r="AJ112" i="12" s="1"/>
  <c r="AJ112" i="13" s="1"/>
  <c r="AJ112" i="14" s="1"/>
  <c r="AQ111" i="5"/>
  <c r="AR111" i="6" s="1"/>
  <c r="AR111" i="8" s="1"/>
  <c r="AR111" i="7" s="1"/>
  <c r="AR111" i="9" s="1"/>
  <c r="AR111" i="10" s="1"/>
  <c r="AR111" i="11" s="1"/>
  <c r="AR111" i="12" s="1"/>
  <c r="AR111" i="13" s="1"/>
  <c r="AR111" i="14" s="1"/>
  <c r="AO111" i="5"/>
  <c r="AP111" i="6" s="1"/>
  <c r="AP111" i="8" s="1"/>
  <c r="AP111" i="7" s="1"/>
  <c r="AP111" i="9" s="1"/>
  <c r="AP111" i="10" s="1"/>
  <c r="AP111" i="11" s="1"/>
  <c r="AP111" i="12" s="1"/>
  <c r="AP111" i="13" s="1"/>
  <c r="AP111" i="14" s="1"/>
  <c r="AM111" i="5"/>
  <c r="AN111" i="6" s="1"/>
  <c r="AN111" i="8" s="1"/>
  <c r="AN111" i="7" s="1"/>
  <c r="AN111" i="9" s="1"/>
  <c r="AN111" i="10" s="1"/>
  <c r="AN111" i="11" s="1"/>
  <c r="AN111" i="12" s="1"/>
  <c r="AN111" i="13" s="1"/>
  <c r="AN111" i="14" s="1"/>
  <c r="AY111" i="1"/>
  <c r="AI111" i="5"/>
  <c r="AJ111" i="6" s="1"/>
  <c r="AJ111" i="8" s="1"/>
  <c r="AJ111" i="7" s="1"/>
  <c r="AJ111" i="9" s="1"/>
  <c r="AJ111" i="10" s="1"/>
  <c r="AJ111" i="11" s="1"/>
  <c r="AJ111" i="12" s="1"/>
  <c r="AJ111" i="13" s="1"/>
  <c r="AJ111" i="14" s="1"/>
  <c r="AY110" i="1"/>
  <c r="AQ110" i="5"/>
  <c r="AR110" i="6" s="1"/>
  <c r="AR110" i="8" s="1"/>
  <c r="AR110" i="7" s="1"/>
  <c r="AR110" i="9" s="1"/>
  <c r="AR110" i="10" s="1"/>
  <c r="AR110" i="11" s="1"/>
  <c r="AR110" i="12" s="1"/>
  <c r="AR110" i="13" s="1"/>
  <c r="AR110" i="14" s="1"/>
  <c r="AO110" i="5"/>
  <c r="AP110" i="6" s="1"/>
  <c r="AP110" i="8" s="1"/>
  <c r="AP110" i="7" s="1"/>
  <c r="AP110" i="9" s="1"/>
  <c r="AP110" i="10" s="1"/>
  <c r="AP110" i="11" s="1"/>
  <c r="AP110" i="12" s="1"/>
  <c r="AP110" i="13" s="1"/>
  <c r="AP110" i="14" s="1"/>
  <c r="AM110" i="5"/>
  <c r="AN110" i="6" s="1"/>
  <c r="AN110" i="8" s="1"/>
  <c r="AN110" i="7" s="1"/>
  <c r="AN110" i="9" s="1"/>
  <c r="AN110" i="10" s="1"/>
  <c r="AN110" i="11" s="1"/>
  <c r="AN110" i="12" s="1"/>
  <c r="AN110" i="13" s="1"/>
  <c r="AN110" i="14" s="1"/>
  <c r="AI110" i="5"/>
  <c r="AJ110" i="6" s="1"/>
  <c r="AJ110" i="8" s="1"/>
  <c r="AJ110" i="7" s="1"/>
  <c r="AJ110" i="9" s="1"/>
  <c r="AJ110" i="10" s="1"/>
  <c r="AJ110" i="11" s="1"/>
  <c r="AJ110" i="12" s="1"/>
  <c r="AJ110" i="13" s="1"/>
  <c r="AJ110" i="14" s="1"/>
  <c r="AY109" i="1"/>
  <c r="AO109" i="5"/>
  <c r="AP109" i="6" s="1"/>
  <c r="AP109" i="8" s="1"/>
  <c r="AP109" i="7" s="1"/>
  <c r="AP109" i="9" s="1"/>
  <c r="AP109" i="10" s="1"/>
  <c r="AP109" i="11" s="1"/>
  <c r="AP109" i="12" s="1"/>
  <c r="AP109" i="13" s="1"/>
  <c r="AP109" i="14" s="1"/>
  <c r="AM109" i="5"/>
  <c r="AN109" i="6" s="1"/>
  <c r="AN109" i="8" s="1"/>
  <c r="AN109" i="7" s="1"/>
  <c r="AN109" i="9" s="1"/>
  <c r="AN109" i="10" s="1"/>
  <c r="AN109" i="11" s="1"/>
  <c r="AN109" i="12" s="1"/>
  <c r="AN109" i="13" s="1"/>
  <c r="AN109" i="14" s="1"/>
  <c r="AI109" i="5"/>
  <c r="AJ109" i="6" s="1"/>
  <c r="AJ109" i="8" s="1"/>
  <c r="AJ109" i="7" s="1"/>
  <c r="AJ109" i="9" s="1"/>
  <c r="AJ109" i="10" s="1"/>
  <c r="AJ109" i="11" s="1"/>
  <c r="AJ109" i="12" s="1"/>
  <c r="AJ109" i="13" s="1"/>
  <c r="AJ109" i="14" s="1"/>
  <c r="AY108" i="1"/>
  <c r="AQ108" i="5"/>
  <c r="AR108" i="6" s="1"/>
  <c r="AR108" i="8" s="1"/>
  <c r="AR108" i="7" s="1"/>
  <c r="AR108" i="9" s="1"/>
  <c r="AR108" i="10" s="1"/>
  <c r="AR108" i="11" s="1"/>
  <c r="AR108" i="12" s="1"/>
  <c r="AR108" i="13" s="1"/>
  <c r="AR108" i="14" s="1"/>
  <c r="AO108" i="5"/>
  <c r="AP108" i="6" s="1"/>
  <c r="AP108" i="8" s="1"/>
  <c r="AP108" i="7" s="1"/>
  <c r="AP108" i="9" s="1"/>
  <c r="AP108" i="10" s="1"/>
  <c r="AP108" i="11" s="1"/>
  <c r="AP108" i="12" s="1"/>
  <c r="AP108" i="13" s="1"/>
  <c r="AP108" i="14" s="1"/>
  <c r="AM108" i="5"/>
  <c r="AN108" i="6" s="1"/>
  <c r="AN108" i="8" s="1"/>
  <c r="AN108" i="7" s="1"/>
  <c r="AN108" i="9" s="1"/>
  <c r="AN108" i="10" s="1"/>
  <c r="AN108" i="11" s="1"/>
  <c r="AN108" i="12" s="1"/>
  <c r="AN108" i="13" s="1"/>
  <c r="AN108" i="14" s="1"/>
  <c r="AI108" i="5"/>
  <c r="AJ108" i="6" s="1"/>
  <c r="AJ108" i="8" s="1"/>
  <c r="AJ108" i="7" s="1"/>
  <c r="AJ108" i="9" s="1"/>
  <c r="AJ108" i="10" s="1"/>
  <c r="AJ108" i="11" s="1"/>
  <c r="AJ108" i="12" s="1"/>
  <c r="AJ108" i="13" s="1"/>
  <c r="AJ108" i="14" s="1"/>
  <c r="AY107" i="1"/>
  <c r="AQ107" i="5"/>
  <c r="AR107" i="6" s="1"/>
  <c r="AR107" i="8" s="1"/>
  <c r="AR107" i="7" s="1"/>
  <c r="AR107" i="9" s="1"/>
  <c r="AR107" i="10" s="1"/>
  <c r="AR107" i="11" s="1"/>
  <c r="AR107" i="12" s="1"/>
  <c r="AR107" i="13" s="1"/>
  <c r="AR107" i="14" s="1"/>
  <c r="AO107" i="5"/>
  <c r="AP107" i="6" s="1"/>
  <c r="AP107" i="8" s="1"/>
  <c r="AP107" i="7" s="1"/>
  <c r="AP107" i="9" s="1"/>
  <c r="AP107" i="10" s="1"/>
  <c r="AP107" i="11" s="1"/>
  <c r="AP107" i="12" s="1"/>
  <c r="AP107" i="13" s="1"/>
  <c r="AP107" i="14" s="1"/>
  <c r="AM107" i="5"/>
  <c r="AN107" i="6" s="1"/>
  <c r="AN107" i="8" s="1"/>
  <c r="AN107" i="7" s="1"/>
  <c r="AN107" i="9" s="1"/>
  <c r="AN107" i="10" s="1"/>
  <c r="AN107" i="11" s="1"/>
  <c r="AN107" i="12" s="1"/>
  <c r="AN107" i="13" s="1"/>
  <c r="AN107" i="14" s="1"/>
  <c r="AI107" i="5"/>
  <c r="AJ107" i="6" s="1"/>
  <c r="AJ107" i="8" s="1"/>
  <c r="AJ107" i="7" s="1"/>
  <c r="AJ107" i="9" s="1"/>
  <c r="AJ107" i="10" s="1"/>
  <c r="AJ107" i="11" s="1"/>
  <c r="AJ107" i="12" s="1"/>
  <c r="AJ107" i="13" s="1"/>
  <c r="AJ107" i="14" s="1"/>
  <c r="AY106" i="1"/>
  <c r="AO106" i="5"/>
  <c r="AP106" i="6" s="1"/>
  <c r="AP106" i="8" s="1"/>
  <c r="AP106" i="7" s="1"/>
  <c r="AP106" i="9" s="1"/>
  <c r="AP106" i="10" s="1"/>
  <c r="AP106" i="11" s="1"/>
  <c r="AP106" i="12" s="1"/>
  <c r="AP106" i="13" s="1"/>
  <c r="AP106" i="14" s="1"/>
  <c r="AM106" i="5"/>
  <c r="AN106" i="6" s="1"/>
  <c r="AN106" i="8" s="1"/>
  <c r="AN106" i="7" s="1"/>
  <c r="AN106" i="9" s="1"/>
  <c r="AN106" i="10" s="1"/>
  <c r="AN106" i="11" s="1"/>
  <c r="AN106" i="12" s="1"/>
  <c r="AN106" i="13" s="1"/>
  <c r="AN106" i="14" s="1"/>
  <c r="AI106" i="5"/>
  <c r="AJ106" i="6" s="1"/>
  <c r="AJ106" i="8" s="1"/>
  <c r="AJ106" i="7" s="1"/>
  <c r="AJ106" i="9" s="1"/>
  <c r="AJ106" i="10" s="1"/>
  <c r="AJ106" i="11" s="1"/>
  <c r="AJ106" i="12" s="1"/>
  <c r="AJ106" i="13" s="1"/>
  <c r="AJ106" i="14" s="1"/>
  <c r="AY105" i="1"/>
  <c r="AQ105" i="5"/>
  <c r="AR105" i="6" s="1"/>
  <c r="AR105" i="8" s="1"/>
  <c r="AR105" i="7" s="1"/>
  <c r="AR105" i="9" s="1"/>
  <c r="AR105" i="10" s="1"/>
  <c r="AR105" i="11" s="1"/>
  <c r="AR105" i="12" s="1"/>
  <c r="AR105" i="13" s="1"/>
  <c r="AR105" i="14" s="1"/>
  <c r="AO105" i="5"/>
  <c r="AP105" i="6" s="1"/>
  <c r="AP105" i="8" s="1"/>
  <c r="AP105" i="7" s="1"/>
  <c r="AP105" i="9" s="1"/>
  <c r="AP105" i="10" s="1"/>
  <c r="AP105" i="11" s="1"/>
  <c r="AP105" i="12" s="1"/>
  <c r="AP105" i="13" s="1"/>
  <c r="AP105" i="14" s="1"/>
  <c r="AM105" i="5"/>
  <c r="AN105" i="6" s="1"/>
  <c r="AN105" i="8" s="1"/>
  <c r="AN105" i="7" s="1"/>
  <c r="AN105" i="9" s="1"/>
  <c r="AN105" i="10" s="1"/>
  <c r="AN105" i="11" s="1"/>
  <c r="AN105" i="12" s="1"/>
  <c r="AN105" i="13" s="1"/>
  <c r="AN105" i="14" s="1"/>
  <c r="AI105" i="5"/>
  <c r="AJ105" i="6" s="1"/>
  <c r="AJ105" i="8" s="1"/>
  <c r="AJ105" i="7" s="1"/>
  <c r="AJ105" i="9" s="1"/>
  <c r="AJ105" i="10" s="1"/>
  <c r="AJ105" i="11" s="1"/>
  <c r="AJ105" i="12" s="1"/>
  <c r="AJ105" i="13" s="1"/>
  <c r="AJ105" i="14" s="1"/>
  <c r="AY104" i="1"/>
  <c r="AQ104" i="5"/>
  <c r="AR104" i="6" s="1"/>
  <c r="AR104" i="8" s="1"/>
  <c r="AR104" i="7" s="1"/>
  <c r="AR104" i="9" s="1"/>
  <c r="AR104" i="10" s="1"/>
  <c r="AR104" i="11" s="1"/>
  <c r="AR104" i="12" s="1"/>
  <c r="AR104" i="13" s="1"/>
  <c r="AR104" i="14" s="1"/>
  <c r="AO104" i="5"/>
  <c r="AP104" i="6" s="1"/>
  <c r="AP104" i="8" s="1"/>
  <c r="AP104" i="7" s="1"/>
  <c r="AP104" i="9" s="1"/>
  <c r="AP104" i="10" s="1"/>
  <c r="AP104" i="11" s="1"/>
  <c r="AP104" i="12" s="1"/>
  <c r="AP104" i="13" s="1"/>
  <c r="AP104" i="14" s="1"/>
  <c r="AM104" i="5"/>
  <c r="AN104" i="6" s="1"/>
  <c r="AN104" i="8" s="1"/>
  <c r="AN104" i="7" s="1"/>
  <c r="AN104" i="9" s="1"/>
  <c r="AN104" i="10" s="1"/>
  <c r="AN104" i="11" s="1"/>
  <c r="AN104" i="12" s="1"/>
  <c r="AN104" i="13" s="1"/>
  <c r="AN104" i="14" s="1"/>
  <c r="AI104" i="5"/>
  <c r="AJ104" i="6" s="1"/>
  <c r="AJ104" i="8" s="1"/>
  <c r="AJ104" i="7" s="1"/>
  <c r="AJ104" i="9" s="1"/>
  <c r="AJ104" i="10" s="1"/>
  <c r="AJ104" i="11" s="1"/>
  <c r="AJ104" i="12" s="1"/>
  <c r="AJ104" i="13" s="1"/>
  <c r="AJ104" i="14" s="1"/>
  <c r="AU103" i="1"/>
  <c r="AV103" i="1" s="1"/>
  <c r="AS103" i="1"/>
  <c r="AP103" i="4" s="1"/>
  <c r="AO103" i="5" s="1"/>
  <c r="AP103" i="6" s="1"/>
  <c r="AP103" i="8" s="1"/>
  <c r="AP103" i="7" s="1"/>
  <c r="AP103" i="9" s="1"/>
  <c r="AP103" i="10" s="1"/>
  <c r="AP103" i="11" s="1"/>
  <c r="AP103" i="12" s="1"/>
  <c r="AP103" i="13" s="1"/>
  <c r="AR103" i="1"/>
  <c r="AQ103" i="1"/>
  <c r="AN103" i="4" s="1"/>
  <c r="AM103" i="5" s="1"/>
  <c r="AN103" i="6" s="1"/>
  <c r="AN103" i="8" s="1"/>
  <c r="AN103" i="7" s="1"/>
  <c r="AN103" i="9" s="1"/>
  <c r="AN103" i="10" s="1"/>
  <c r="AN103" i="11" s="1"/>
  <c r="AN103" i="12" s="1"/>
  <c r="AN103" i="13" s="1"/>
  <c r="AN103" i="14" s="1"/>
  <c r="AP103" i="1"/>
  <c r="AY103" i="1" s="1"/>
  <c r="AO103" i="1"/>
  <c r="AM103" i="1"/>
  <c r="AN103" i="1" s="1"/>
  <c r="AJ103" i="4" s="1"/>
  <c r="AI103" i="5" s="1"/>
  <c r="AJ103" i="6" s="1"/>
  <c r="AJ103" i="8" s="1"/>
  <c r="AJ103" i="7" s="1"/>
  <c r="AJ103" i="9" s="1"/>
  <c r="AJ103" i="10" s="1"/>
  <c r="AJ103" i="11" s="1"/>
  <c r="AJ103" i="12" s="1"/>
  <c r="AJ103" i="13" s="1"/>
  <c r="AJ103" i="14" s="1"/>
  <c r="AU102" i="1"/>
  <c r="AR102" i="4" s="1"/>
  <c r="AQ102" i="5" s="1"/>
  <c r="AR102" i="6" s="1"/>
  <c r="AR102" i="8" s="1"/>
  <c r="AR102" i="7" s="1"/>
  <c r="AR102" i="9" s="1"/>
  <c r="AR102" i="10" s="1"/>
  <c r="AR102" i="11" s="1"/>
  <c r="AR102" i="12" s="1"/>
  <c r="AR102" i="13" s="1"/>
  <c r="AR102" i="14" s="1"/>
  <c r="AS102" i="1"/>
  <c r="AP102" i="4" s="1"/>
  <c r="AO102" i="5" s="1"/>
  <c r="AP102" i="6" s="1"/>
  <c r="AP102" i="8" s="1"/>
  <c r="AP102" i="7" s="1"/>
  <c r="AP102" i="9" s="1"/>
  <c r="AP102" i="10" s="1"/>
  <c r="AP102" i="11" s="1"/>
  <c r="AP102" i="12" s="1"/>
  <c r="AP102" i="13" s="1"/>
  <c r="AR102" i="1"/>
  <c r="AQ102" i="1"/>
  <c r="AN102" i="4" s="1"/>
  <c r="AM102" i="5" s="1"/>
  <c r="AN102" i="6" s="1"/>
  <c r="AN102" i="8" s="1"/>
  <c r="AN102" i="7" s="1"/>
  <c r="AN102" i="9" s="1"/>
  <c r="AN102" i="10" s="1"/>
  <c r="AN102" i="11" s="1"/>
  <c r="AN102" i="12" s="1"/>
  <c r="AN102" i="13" s="1"/>
  <c r="AN102" i="14" s="1"/>
  <c r="AP102" i="1"/>
  <c r="AY102" i="1" s="1"/>
  <c r="AO102" i="1"/>
  <c r="AM102" i="1"/>
  <c r="AN102" i="1" s="1"/>
  <c r="AJ102" i="4" s="1"/>
  <c r="AI102" i="5" s="1"/>
  <c r="AJ102" i="6" s="1"/>
  <c r="AJ102" i="8" s="1"/>
  <c r="AJ102" i="7" s="1"/>
  <c r="AJ102" i="9" s="1"/>
  <c r="AJ102" i="10" s="1"/>
  <c r="AJ102" i="11" s="1"/>
  <c r="AJ102" i="12" s="1"/>
  <c r="AJ102" i="13" s="1"/>
  <c r="AJ102" i="14" s="1"/>
  <c r="AU101" i="1"/>
  <c r="AR101" i="4" s="1"/>
  <c r="AQ101" i="5" s="1"/>
  <c r="AR101" i="6" s="1"/>
  <c r="AR101" i="8" s="1"/>
  <c r="AR101" i="7" s="1"/>
  <c r="AR101" i="9" s="1"/>
  <c r="AR101" i="10" s="1"/>
  <c r="AR101" i="11" s="1"/>
  <c r="AR101" i="12" s="1"/>
  <c r="AR101" i="13" s="1"/>
  <c r="AR101" i="14" s="1"/>
  <c r="AS101" i="1"/>
  <c r="AP101" i="4" s="1"/>
  <c r="AO101" i="5" s="1"/>
  <c r="AP101" i="6" s="1"/>
  <c r="AP101" i="8" s="1"/>
  <c r="AP101" i="7" s="1"/>
  <c r="AP101" i="9" s="1"/>
  <c r="AP101" i="10" s="1"/>
  <c r="AP101" i="11" s="1"/>
  <c r="AP101" i="12" s="1"/>
  <c r="AP101" i="13" s="1"/>
  <c r="AP101" i="14" s="1"/>
  <c r="AR101" i="1"/>
  <c r="AQ101" i="1"/>
  <c r="AN101" i="4" s="1"/>
  <c r="AM101" i="5" s="1"/>
  <c r="AN101" i="6" s="1"/>
  <c r="AN101" i="8" s="1"/>
  <c r="AN101" i="7" s="1"/>
  <c r="AN101" i="9" s="1"/>
  <c r="AN101" i="10" s="1"/>
  <c r="AN101" i="11" s="1"/>
  <c r="AN101" i="12" s="1"/>
  <c r="AN101" i="13" s="1"/>
  <c r="AN101" i="14" s="1"/>
  <c r="AP101" i="1"/>
  <c r="AY101" i="1" s="1"/>
  <c r="AO101" i="1"/>
  <c r="AM101" i="1"/>
  <c r="AN101" i="1" s="1"/>
  <c r="AJ101" i="4" s="1"/>
  <c r="AI101" i="5" s="1"/>
  <c r="AJ101" i="6" s="1"/>
  <c r="AJ101" i="8" s="1"/>
  <c r="AJ101" i="7" s="1"/>
  <c r="AJ101" i="9" s="1"/>
  <c r="AJ101" i="10" s="1"/>
  <c r="AJ101" i="11" s="1"/>
  <c r="AJ101" i="12" s="1"/>
  <c r="AJ101" i="13" s="1"/>
  <c r="AJ101" i="14" s="1"/>
  <c r="AU100" i="1"/>
  <c r="AV100" i="1" s="1"/>
  <c r="AS100" i="1"/>
  <c r="AP100" i="4" s="1"/>
  <c r="AO100" i="5" s="1"/>
  <c r="AP100" i="6" s="1"/>
  <c r="AP100" i="8" s="1"/>
  <c r="AP100" i="7" s="1"/>
  <c r="AP100" i="9" s="1"/>
  <c r="AP100" i="10" s="1"/>
  <c r="AP100" i="11" s="1"/>
  <c r="AP100" i="12" s="1"/>
  <c r="AP100" i="13" s="1"/>
  <c r="AR100" i="1"/>
  <c r="AQ100" i="1"/>
  <c r="AN100" i="4" s="1"/>
  <c r="AM100" i="5" s="1"/>
  <c r="AN100" i="6" s="1"/>
  <c r="AN100" i="8" s="1"/>
  <c r="AN100" i="7" s="1"/>
  <c r="AN100" i="9" s="1"/>
  <c r="AN100" i="10" s="1"/>
  <c r="AN100" i="11" s="1"/>
  <c r="AN100" i="12" s="1"/>
  <c r="AN100" i="13" s="1"/>
  <c r="AN100" i="14" s="1"/>
  <c r="AP100" i="1"/>
  <c r="AY100" i="1" s="1"/>
  <c r="AO100" i="1"/>
  <c r="AM100" i="1"/>
  <c r="AN100" i="1" s="1"/>
  <c r="AJ100" i="4" s="1"/>
  <c r="AI100" i="5" s="1"/>
  <c r="AJ100" i="6" s="1"/>
  <c r="AJ100" i="8" s="1"/>
  <c r="AJ100" i="7" s="1"/>
  <c r="AJ100" i="9" s="1"/>
  <c r="AJ100" i="10" s="1"/>
  <c r="AJ100" i="11" s="1"/>
  <c r="AJ100" i="12" s="1"/>
  <c r="AJ100" i="13" s="1"/>
  <c r="AJ100" i="14" s="1"/>
  <c r="AV99" i="1"/>
  <c r="AU99" i="1"/>
  <c r="AR99" i="4" s="1"/>
  <c r="AQ99" i="5" s="1"/>
  <c r="AR99" i="6" s="1"/>
  <c r="AR99" i="8" s="1"/>
  <c r="AR99" i="7" s="1"/>
  <c r="AR99" i="9" s="1"/>
  <c r="AR99" i="10" s="1"/>
  <c r="AR99" i="11" s="1"/>
  <c r="AR99" i="12" s="1"/>
  <c r="AR99" i="13" s="1"/>
  <c r="AR99" i="14" s="1"/>
  <c r="AT99" i="1"/>
  <c r="AS99" i="1"/>
  <c r="AP99" i="4" s="1"/>
  <c r="AO99" i="5" s="1"/>
  <c r="AP99" i="6" s="1"/>
  <c r="AP99" i="8" s="1"/>
  <c r="AP99" i="7" s="1"/>
  <c r="AP99" i="9" s="1"/>
  <c r="AP99" i="10" s="1"/>
  <c r="AP99" i="11" s="1"/>
  <c r="AP99" i="12" s="1"/>
  <c r="AP99" i="13" s="1"/>
  <c r="AR99" i="1"/>
  <c r="AQ99" i="1"/>
  <c r="AN99" i="4" s="1"/>
  <c r="AM99" i="5" s="1"/>
  <c r="AN99" i="6" s="1"/>
  <c r="AN99" i="8" s="1"/>
  <c r="AN99" i="7" s="1"/>
  <c r="AN99" i="9" s="1"/>
  <c r="AN99" i="10" s="1"/>
  <c r="AN99" i="11" s="1"/>
  <c r="AN99" i="12" s="1"/>
  <c r="AN99" i="13" s="1"/>
  <c r="AN99" i="14" s="1"/>
  <c r="AP99" i="1"/>
  <c r="AY99" i="1" s="1"/>
  <c r="AO99" i="1"/>
  <c r="AN99" i="1"/>
  <c r="AJ99" i="4" s="1"/>
  <c r="AI99" i="5" s="1"/>
  <c r="AJ99" i="6" s="1"/>
  <c r="AJ99" i="8" s="1"/>
  <c r="AJ99" i="7" s="1"/>
  <c r="AJ99" i="9" s="1"/>
  <c r="AJ99" i="10" s="1"/>
  <c r="AJ99" i="11" s="1"/>
  <c r="AJ99" i="12" s="1"/>
  <c r="AJ99" i="13" s="1"/>
  <c r="AJ99" i="14" s="1"/>
  <c r="AM99" i="1"/>
  <c r="AV98" i="1"/>
  <c r="AU98" i="1"/>
  <c r="AR98" i="4" s="1"/>
  <c r="AQ98" i="5" s="1"/>
  <c r="AR98" i="6" s="1"/>
  <c r="AR98" i="8" s="1"/>
  <c r="AR98" i="7" s="1"/>
  <c r="AR98" i="9" s="1"/>
  <c r="AR98" i="10" s="1"/>
  <c r="AR98" i="11" s="1"/>
  <c r="AR98" i="12" s="1"/>
  <c r="AR98" i="13" s="1"/>
  <c r="AR98" i="14" s="1"/>
  <c r="AT98" i="1"/>
  <c r="AS98" i="1"/>
  <c r="AP98" i="4" s="1"/>
  <c r="AO98" i="5" s="1"/>
  <c r="AP98" i="6" s="1"/>
  <c r="AP98" i="8" s="1"/>
  <c r="AP98" i="7" s="1"/>
  <c r="AP98" i="9" s="1"/>
  <c r="AP98" i="10" s="1"/>
  <c r="AP98" i="11" s="1"/>
  <c r="AP98" i="12" s="1"/>
  <c r="AP98" i="13" s="1"/>
  <c r="AR98" i="1"/>
  <c r="AQ98" i="1"/>
  <c r="AN98" i="4" s="1"/>
  <c r="AM98" i="5" s="1"/>
  <c r="AN98" i="6" s="1"/>
  <c r="AN98" i="8" s="1"/>
  <c r="AN98" i="7" s="1"/>
  <c r="AN98" i="9" s="1"/>
  <c r="AN98" i="10" s="1"/>
  <c r="AN98" i="11" s="1"/>
  <c r="AN98" i="12" s="1"/>
  <c r="AN98" i="13" s="1"/>
  <c r="AN98" i="14" s="1"/>
  <c r="AP98" i="1"/>
  <c r="AY98" i="1" s="1"/>
  <c r="AO98" i="1"/>
  <c r="AN98" i="1"/>
  <c r="AJ98" i="4" s="1"/>
  <c r="AI98" i="5" s="1"/>
  <c r="AJ98" i="6" s="1"/>
  <c r="AJ98" i="8" s="1"/>
  <c r="AJ98" i="7" s="1"/>
  <c r="AJ98" i="9" s="1"/>
  <c r="AJ98" i="10" s="1"/>
  <c r="AJ98" i="11" s="1"/>
  <c r="AJ98" i="12" s="1"/>
  <c r="AJ98" i="13" s="1"/>
  <c r="AJ98" i="14" s="1"/>
  <c r="AM98" i="1"/>
  <c r="AV97" i="1"/>
  <c r="AU97" i="1"/>
  <c r="AR97" i="4" s="1"/>
  <c r="AQ97" i="5" s="1"/>
  <c r="AR97" i="6" s="1"/>
  <c r="AR97" i="8" s="1"/>
  <c r="AR97" i="7" s="1"/>
  <c r="AR97" i="9" s="1"/>
  <c r="AR97" i="10" s="1"/>
  <c r="AR97" i="11" s="1"/>
  <c r="AR97" i="12" s="1"/>
  <c r="AR97" i="13" s="1"/>
  <c r="AR97" i="14" s="1"/>
  <c r="AT97" i="1"/>
  <c r="AS97" i="1"/>
  <c r="AP97" i="4" s="1"/>
  <c r="AO97" i="5" s="1"/>
  <c r="AP97" i="6" s="1"/>
  <c r="AP97" i="8" s="1"/>
  <c r="AP97" i="7" s="1"/>
  <c r="AP97" i="9" s="1"/>
  <c r="AP97" i="10" s="1"/>
  <c r="AP97" i="11" s="1"/>
  <c r="AP97" i="12" s="1"/>
  <c r="AP97" i="13" s="1"/>
  <c r="AP97" i="14" s="1"/>
  <c r="AR97" i="1"/>
  <c r="AQ97" i="1"/>
  <c r="AN97" i="4" s="1"/>
  <c r="AM97" i="5" s="1"/>
  <c r="AN97" i="6" s="1"/>
  <c r="AN97" i="8" s="1"/>
  <c r="AN97" i="7" s="1"/>
  <c r="AN97" i="9" s="1"/>
  <c r="AN97" i="10" s="1"/>
  <c r="AN97" i="11" s="1"/>
  <c r="AN97" i="12" s="1"/>
  <c r="AN97" i="13" s="1"/>
  <c r="AN97" i="14" s="1"/>
  <c r="AP97" i="1"/>
  <c r="AY97" i="1" s="1"/>
  <c r="AO97" i="1"/>
  <c r="AN97" i="1"/>
  <c r="AJ97" i="4" s="1"/>
  <c r="AI97" i="5" s="1"/>
  <c r="AJ97" i="6" s="1"/>
  <c r="AJ97" i="8" s="1"/>
  <c r="AJ97" i="7" s="1"/>
  <c r="AJ97" i="9" s="1"/>
  <c r="AJ97" i="10" s="1"/>
  <c r="AJ97" i="11" s="1"/>
  <c r="AJ97" i="12" s="1"/>
  <c r="AJ97" i="13" s="1"/>
  <c r="AJ97" i="14" s="1"/>
  <c r="AM97" i="1"/>
  <c r="C97" i="1"/>
  <c r="AY96" i="1"/>
  <c r="AU96" i="1"/>
  <c r="AR96" i="4" s="1"/>
  <c r="AQ96" i="5" s="1"/>
  <c r="AR96" i="6" s="1"/>
  <c r="AR96" i="8" s="1"/>
  <c r="AR96" i="7" s="1"/>
  <c r="AR96" i="9" s="1"/>
  <c r="AR96" i="10" s="1"/>
  <c r="AR96" i="11" s="1"/>
  <c r="AR96" i="12" s="1"/>
  <c r="AR96" i="13" s="1"/>
  <c r="AR96" i="14" s="1"/>
  <c r="AS96" i="1"/>
  <c r="AP96" i="4" s="1"/>
  <c r="AO96" i="5" s="1"/>
  <c r="AP96" i="6" s="1"/>
  <c r="AP96" i="8" s="1"/>
  <c r="AP96" i="7" s="1"/>
  <c r="AP96" i="9" s="1"/>
  <c r="AP96" i="10" s="1"/>
  <c r="AP96" i="11" s="1"/>
  <c r="AP96" i="12" s="1"/>
  <c r="AP96" i="13" s="1"/>
  <c r="AR96" i="1"/>
  <c r="AQ96" i="1"/>
  <c r="AN96" i="4" s="1"/>
  <c r="AM96" i="5" s="1"/>
  <c r="AN96" i="6" s="1"/>
  <c r="AN96" i="8" s="1"/>
  <c r="AN96" i="7" s="1"/>
  <c r="AN96" i="9" s="1"/>
  <c r="AN96" i="10" s="1"/>
  <c r="AN96" i="11" s="1"/>
  <c r="AN96" i="12" s="1"/>
  <c r="AN96" i="13" s="1"/>
  <c r="AN96" i="14" s="1"/>
  <c r="AP96" i="1"/>
  <c r="AO96" i="1"/>
  <c r="AM96" i="1"/>
  <c r="AN96" i="1" s="1"/>
  <c r="AJ96" i="4" s="1"/>
  <c r="AI96" i="5" s="1"/>
  <c r="AJ96" i="6" s="1"/>
  <c r="AJ96" i="8" s="1"/>
  <c r="AJ96" i="7" s="1"/>
  <c r="AJ96" i="9" s="1"/>
  <c r="AJ96" i="10" s="1"/>
  <c r="AJ96" i="11" s="1"/>
  <c r="AJ96" i="12" s="1"/>
  <c r="AJ96" i="13" s="1"/>
  <c r="AJ96" i="14" s="1"/>
  <c r="AV95" i="1"/>
  <c r="AU95" i="1"/>
  <c r="AR95" i="4" s="1"/>
  <c r="AQ95" i="5" s="1"/>
  <c r="AR95" i="6" s="1"/>
  <c r="AR95" i="8" s="1"/>
  <c r="AR95" i="7" s="1"/>
  <c r="AR95" i="9" s="1"/>
  <c r="AR95" i="10" s="1"/>
  <c r="AR95" i="11" s="1"/>
  <c r="AR95" i="12" s="1"/>
  <c r="AR95" i="13" s="1"/>
  <c r="AR95" i="14" s="1"/>
  <c r="AT95" i="1"/>
  <c r="AS95" i="1"/>
  <c r="AP95" i="4" s="1"/>
  <c r="AO95" i="5" s="1"/>
  <c r="AP95" i="6" s="1"/>
  <c r="AP95" i="8" s="1"/>
  <c r="AP95" i="7" s="1"/>
  <c r="AP95" i="9" s="1"/>
  <c r="AP95" i="10" s="1"/>
  <c r="AP95" i="11" s="1"/>
  <c r="AP95" i="12" s="1"/>
  <c r="AP95" i="13" s="1"/>
  <c r="AR95" i="1"/>
  <c r="AQ95" i="1"/>
  <c r="AN95" i="4" s="1"/>
  <c r="AM95" i="5" s="1"/>
  <c r="AN95" i="6" s="1"/>
  <c r="AN95" i="8" s="1"/>
  <c r="AN95" i="7" s="1"/>
  <c r="AN95" i="9" s="1"/>
  <c r="AN95" i="10" s="1"/>
  <c r="AN95" i="11" s="1"/>
  <c r="AN95" i="12" s="1"/>
  <c r="AN95" i="13" s="1"/>
  <c r="AN95" i="14" s="1"/>
  <c r="AP95" i="1"/>
  <c r="AY95" i="1" s="1"/>
  <c r="AO95" i="1"/>
  <c r="AN95" i="1"/>
  <c r="AJ95" i="4" s="1"/>
  <c r="AI95" i="5" s="1"/>
  <c r="AJ95" i="6" s="1"/>
  <c r="AJ95" i="8" s="1"/>
  <c r="AJ95" i="7" s="1"/>
  <c r="AJ95" i="9" s="1"/>
  <c r="AJ95" i="10" s="1"/>
  <c r="AJ95" i="11" s="1"/>
  <c r="AJ95" i="12" s="1"/>
  <c r="AJ95" i="13" s="1"/>
  <c r="AJ95" i="14" s="1"/>
  <c r="AM95" i="1"/>
  <c r="AV94" i="1"/>
  <c r="AU94" i="1"/>
  <c r="AR94" i="4" s="1"/>
  <c r="AQ94" i="5" s="1"/>
  <c r="AR94" i="6" s="1"/>
  <c r="AR94" i="8" s="1"/>
  <c r="AR94" i="7" s="1"/>
  <c r="AR94" i="9" s="1"/>
  <c r="AR94" i="10" s="1"/>
  <c r="AR94" i="11" s="1"/>
  <c r="AR94" i="12" s="1"/>
  <c r="AR94" i="13" s="1"/>
  <c r="AR94" i="14" s="1"/>
  <c r="AT94" i="1"/>
  <c r="AS94" i="1"/>
  <c r="AP94" i="4" s="1"/>
  <c r="AO94" i="5" s="1"/>
  <c r="AP94" i="6" s="1"/>
  <c r="AP94" i="8" s="1"/>
  <c r="AP94" i="7" s="1"/>
  <c r="AP94" i="9" s="1"/>
  <c r="AP94" i="10" s="1"/>
  <c r="AP94" i="11" s="1"/>
  <c r="AP94" i="12" s="1"/>
  <c r="AP94" i="13" s="1"/>
  <c r="AR94" i="1"/>
  <c r="AQ94" i="1"/>
  <c r="AN94" i="4" s="1"/>
  <c r="AM94" i="5" s="1"/>
  <c r="AN94" i="6" s="1"/>
  <c r="AN94" i="8" s="1"/>
  <c r="AN94" i="7" s="1"/>
  <c r="AN94" i="9" s="1"/>
  <c r="AN94" i="10" s="1"/>
  <c r="AN94" i="11" s="1"/>
  <c r="AN94" i="12" s="1"/>
  <c r="AN94" i="13" s="1"/>
  <c r="AN94" i="14" s="1"/>
  <c r="AP94" i="1"/>
  <c r="AY94" i="1" s="1"/>
  <c r="AO94" i="1"/>
  <c r="AN94" i="1"/>
  <c r="AJ94" i="4" s="1"/>
  <c r="AI94" i="5" s="1"/>
  <c r="AJ94" i="6" s="1"/>
  <c r="AJ94" i="8" s="1"/>
  <c r="AJ94" i="7" s="1"/>
  <c r="AJ94" i="9" s="1"/>
  <c r="AJ94" i="10" s="1"/>
  <c r="AJ94" i="11" s="1"/>
  <c r="AJ94" i="12" s="1"/>
  <c r="AJ94" i="13" s="1"/>
  <c r="AJ94" i="14" s="1"/>
  <c r="AM94" i="1"/>
  <c r="AV93" i="1"/>
  <c r="AU93" i="1"/>
  <c r="AR93" i="4" s="1"/>
  <c r="AQ93" i="5" s="1"/>
  <c r="AR93" i="6" s="1"/>
  <c r="AR93" i="8" s="1"/>
  <c r="AR93" i="7" s="1"/>
  <c r="AR93" i="9" s="1"/>
  <c r="AR93" i="10" s="1"/>
  <c r="AR93" i="11" s="1"/>
  <c r="AR93" i="12" s="1"/>
  <c r="AR93" i="13" s="1"/>
  <c r="AR93" i="14" s="1"/>
  <c r="AT93" i="1"/>
  <c r="AS93" i="1"/>
  <c r="AP93" i="4" s="1"/>
  <c r="AO93" i="5" s="1"/>
  <c r="AP93" i="6" s="1"/>
  <c r="AP93" i="8" s="1"/>
  <c r="AP93" i="7" s="1"/>
  <c r="AP93" i="9" s="1"/>
  <c r="AP93" i="10" s="1"/>
  <c r="AP93" i="11" s="1"/>
  <c r="AP93" i="12" s="1"/>
  <c r="AP93" i="13" s="1"/>
  <c r="AP93" i="14" s="1"/>
  <c r="AR93" i="1"/>
  <c r="AQ93" i="1"/>
  <c r="AN93" i="4" s="1"/>
  <c r="AM93" i="5" s="1"/>
  <c r="AN93" i="6" s="1"/>
  <c r="AN93" i="8" s="1"/>
  <c r="AN93" i="7" s="1"/>
  <c r="AN93" i="9" s="1"/>
  <c r="AN93" i="10" s="1"/>
  <c r="AN93" i="11" s="1"/>
  <c r="AN93" i="12" s="1"/>
  <c r="AN93" i="13" s="1"/>
  <c r="AN93" i="14" s="1"/>
  <c r="AP93" i="1"/>
  <c r="AY93" i="1" s="1"/>
  <c r="AO93" i="1"/>
  <c r="AN93" i="1"/>
  <c r="AJ93" i="4" s="1"/>
  <c r="AI93" i="5" s="1"/>
  <c r="AJ93" i="6" s="1"/>
  <c r="AJ93" i="8" s="1"/>
  <c r="AJ93" i="7" s="1"/>
  <c r="AJ93" i="9" s="1"/>
  <c r="AJ93" i="10" s="1"/>
  <c r="AJ93" i="11" s="1"/>
  <c r="AJ93" i="12" s="1"/>
  <c r="AJ93" i="13" s="1"/>
  <c r="AJ93" i="14" s="1"/>
  <c r="AM93" i="1"/>
  <c r="AV92" i="1"/>
  <c r="AU92" i="1"/>
  <c r="AR92" i="4" s="1"/>
  <c r="AQ92" i="5" s="1"/>
  <c r="AR92" i="6" s="1"/>
  <c r="AR92" i="8" s="1"/>
  <c r="AR92" i="7" s="1"/>
  <c r="AR92" i="9" s="1"/>
  <c r="AR92" i="10" s="1"/>
  <c r="AR92" i="11" s="1"/>
  <c r="AR92" i="12" s="1"/>
  <c r="AR92" i="13" s="1"/>
  <c r="AR92" i="14" s="1"/>
  <c r="AT92" i="1"/>
  <c r="AS92" i="1"/>
  <c r="AP92" i="4" s="1"/>
  <c r="AO92" i="5" s="1"/>
  <c r="AP92" i="6" s="1"/>
  <c r="AP92" i="8" s="1"/>
  <c r="AP92" i="7" s="1"/>
  <c r="AP92" i="9" s="1"/>
  <c r="AP92" i="10" s="1"/>
  <c r="AP92" i="11" s="1"/>
  <c r="AP92" i="12" s="1"/>
  <c r="AP92" i="13" s="1"/>
  <c r="AR92" i="1"/>
  <c r="AQ92" i="1"/>
  <c r="AN92" i="4" s="1"/>
  <c r="AM92" i="5" s="1"/>
  <c r="AN92" i="6" s="1"/>
  <c r="AN92" i="8" s="1"/>
  <c r="AN92" i="7" s="1"/>
  <c r="AN92" i="9" s="1"/>
  <c r="AN92" i="10" s="1"/>
  <c r="AN92" i="11" s="1"/>
  <c r="AN92" i="12" s="1"/>
  <c r="AN92" i="13" s="1"/>
  <c r="AN92" i="14" s="1"/>
  <c r="AP92" i="1"/>
  <c r="AY92" i="1" s="1"/>
  <c r="AO92" i="1"/>
  <c r="AN92" i="1"/>
  <c r="AJ92" i="4" s="1"/>
  <c r="AI92" i="5" s="1"/>
  <c r="AJ92" i="6" s="1"/>
  <c r="AJ92" i="8" s="1"/>
  <c r="AJ92" i="7" s="1"/>
  <c r="AJ92" i="9" s="1"/>
  <c r="AJ92" i="10" s="1"/>
  <c r="AJ92" i="11" s="1"/>
  <c r="AJ92" i="12" s="1"/>
  <c r="AJ92" i="13" s="1"/>
  <c r="AJ92" i="14" s="1"/>
  <c r="AM92" i="1"/>
  <c r="AY91" i="1"/>
  <c r="AU91" i="1"/>
  <c r="AV91" i="1" s="1"/>
  <c r="AS91" i="1"/>
  <c r="AP91" i="4" s="1"/>
  <c r="AO91" i="5" s="1"/>
  <c r="AP91" i="6" s="1"/>
  <c r="AP91" i="8" s="1"/>
  <c r="AP91" i="7" s="1"/>
  <c r="AP91" i="9" s="1"/>
  <c r="AP91" i="10" s="1"/>
  <c r="AP91" i="11" s="1"/>
  <c r="AP91" i="12" s="1"/>
  <c r="AP91" i="13" s="1"/>
  <c r="AR91" i="1"/>
  <c r="AQ91" i="1"/>
  <c r="AN91" i="4" s="1"/>
  <c r="AM91" i="5" s="1"/>
  <c r="AN91" i="6" s="1"/>
  <c r="AN91" i="8" s="1"/>
  <c r="AN91" i="7" s="1"/>
  <c r="AN91" i="9" s="1"/>
  <c r="AN91" i="10" s="1"/>
  <c r="AN91" i="11" s="1"/>
  <c r="AN91" i="12" s="1"/>
  <c r="AN91" i="13" s="1"/>
  <c r="AN91" i="14" s="1"/>
  <c r="AP91" i="1"/>
  <c r="AO91" i="1"/>
  <c r="AM91" i="1"/>
  <c r="C91" i="1"/>
  <c r="AN91" i="1" s="1"/>
  <c r="AJ91" i="4" s="1"/>
  <c r="AI91" i="5" s="1"/>
  <c r="AJ91" i="6" s="1"/>
  <c r="AJ91" i="8" s="1"/>
  <c r="AJ91" i="7" s="1"/>
  <c r="AJ91" i="9" s="1"/>
  <c r="AJ91" i="10" s="1"/>
  <c r="AJ91" i="11" s="1"/>
  <c r="AJ91" i="12" s="1"/>
  <c r="AJ91" i="13" s="1"/>
  <c r="AJ91" i="14" s="1"/>
  <c r="AV90" i="1"/>
  <c r="AU90" i="1"/>
  <c r="AR90" i="4" s="1"/>
  <c r="AQ90" i="5" s="1"/>
  <c r="AR90" i="6" s="1"/>
  <c r="AR90" i="8" s="1"/>
  <c r="AR90" i="7" s="1"/>
  <c r="AR90" i="9" s="1"/>
  <c r="AR90" i="10" s="1"/>
  <c r="AR90" i="11" s="1"/>
  <c r="AR90" i="12" s="1"/>
  <c r="AR90" i="13" s="1"/>
  <c r="AR90" i="14" s="1"/>
  <c r="AT90" i="1"/>
  <c r="AS90" i="1"/>
  <c r="AP90" i="4" s="1"/>
  <c r="AO90" i="5" s="1"/>
  <c r="AP90" i="6" s="1"/>
  <c r="AP90" i="8" s="1"/>
  <c r="AP90" i="7" s="1"/>
  <c r="AP90" i="9" s="1"/>
  <c r="AP90" i="10" s="1"/>
  <c r="AP90" i="11" s="1"/>
  <c r="AP90" i="12" s="1"/>
  <c r="AP90" i="13" s="1"/>
  <c r="AR90" i="1"/>
  <c r="AQ90" i="1"/>
  <c r="AN90" i="4" s="1"/>
  <c r="AM90" i="5" s="1"/>
  <c r="AN90" i="6" s="1"/>
  <c r="AN90" i="8" s="1"/>
  <c r="AN90" i="7" s="1"/>
  <c r="AN90" i="9" s="1"/>
  <c r="AN90" i="10" s="1"/>
  <c r="AN90" i="11" s="1"/>
  <c r="AN90" i="12" s="1"/>
  <c r="AN90" i="13" s="1"/>
  <c r="AN90" i="14" s="1"/>
  <c r="AP90" i="1"/>
  <c r="AY90" i="1" s="1"/>
  <c r="AO90" i="1"/>
  <c r="AN90" i="1"/>
  <c r="AJ90" i="4" s="1"/>
  <c r="AI90" i="5" s="1"/>
  <c r="AJ90" i="6" s="1"/>
  <c r="AJ90" i="8" s="1"/>
  <c r="AJ90" i="7" s="1"/>
  <c r="AJ90" i="9" s="1"/>
  <c r="AJ90" i="10" s="1"/>
  <c r="AJ90" i="11" s="1"/>
  <c r="AJ90" i="12" s="1"/>
  <c r="AJ90" i="13" s="1"/>
  <c r="AJ90" i="14" s="1"/>
  <c r="AM90" i="1"/>
  <c r="AV89" i="1"/>
  <c r="AU89" i="1"/>
  <c r="AR89" i="4" s="1"/>
  <c r="AQ89" i="5" s="1"/>
  <c r="AR89" i="6" s="1"/>
  <c r="AR89" i="8" s="1"/>
  <c r="AR89" i="7" s="1"/>
  <c r="AR89" i="9" s="1"/>
  <c r="AR89" i="10" s="1"/>
  <c r="AR89" i="11" s="1"/>
  <c r="AR89" i="12" s="1"/>
  <c r="AR89" i="13" s="1"/>
  <c r="AR89" i="14" s="1"/>
  <c r="AT89" i="1"/>
  <c r="AS89" i="1"/>
  <c r="AP89" i="4" s="1"/>
  <c r="AO89" i="5" s="1"/>
  <c r="AP89" i="6" s="1"/>
  <c r="AP89" i="8" s="1"/>
  <c r="AP89" i="7" s="1"/>
  <c r="AP89" i="9" s="1"/>
  <c r="AP89" i="10" s="1"/>
  <c r="AP89" i="11" s="1"/>
  <c r="AP89" i="12" s="1"/>
  <c r="AP89" i="13" s="1"/>
  <c r="AP89" i="14" s="1"/>
  <c r="AR89" i="1"/>
  <c r="AQ89" i="1"/>
  <c r="AN89" i="4" s="1"/>
  <c r="AM89" i="5" s="1"/>
  <c r="AN89" i="6" s="1"/>
  <c r="AN89" i="8" s="1"/>
  <c r="AN89" i="7" s="1"/>
  <c r="AN89" i="9" s="1"/>
  <c r="AN89" i="10" s="1"/>
  <c r="AN89" i="11" s="1"/>
  <c r="AN89" i="12" s="1"/>
  <c r="AN89" i="13" s="1"/>
  <c r="AN89" i="14" s="1"/>
  <c r="AP89" i="1"/>
  <c r="AY89" i="1" s="1"/>
  <c r="AO89" i="1"/>
  <c r="AN89" i="1"/>
  <c r="AJ89" i="4" s="1"/>
  <c r="AI89" i="5" s="1"/>
  <c r="AJ89" i="6" s="1"/>
  <c r="AJ89" i="8" s="1"/>
  <c r="AJ89" i="7" s="1"/>
  <c r="AJ89" i="9" s="1"/>
  <c r="AJ89" i="10" s="1"/>
  <c r="AJ89" i="11" s="1"/>
  <c r="AJ89" i="12" s="1"/>
  <c r="AJ89" i="13" s="1"/>
  <c r="AJ89" i="14" s="1"/>
  <c r="AM89" i="1"/>
  <c r="AV88" i="1"/>
  <c r="AU88" i="1"/>
  <c r="AR88" i="4" s="1"/>
  <c r="AQ88" i="5" s="1"/>
  <c r="AR88" i="6" s="1"/>
  <c r="AR88" i="8" s="1"/>
  <c r="AR88" i="7" s="1"/>
  <c r="AR88" i="9" s="1"/>
  <c r="AR88" i="10" s="1"/>
  <c r="AR88" i="11" s="1"/>
  <c r="AR88" i="12" s="1"/>
  <c r="AR88" i="13" s="1"/>
  <c r="AR88" i="14" s="1"/>
  <c r="AT88" i="1"/>
  <c r="AS88" i="1"/>
  <c r="AP88" i="4" s="1"/>
  <c r="AO88" i="5" s="1"/>
  <c r="AP88" i="6" s="1"/>
  <c r="AP88" i="8" s="1"/>
  <c r="AP88" i="7" s="1"/>
  <c r="AP88" i="9" s="1"/>
  <c r="AP88" i="10" s="1"/>
  <c r="AP88" i="11" s="1"/>
  <c r="AP88" i="12" s="1"/>
  <c r="AP88" i="13" s="1"/>
  <c r="AR88" i="1"/>
  <c r="AQ88" i="1"/>
  <c r="AN88" i="4" s="1"/>
  <c r="AM88" i="5" s="1"/>
  <c r="AN88" i="6" s="1"/>
  <c r="AN88" i="8" s="1"/>
  <c r="AN88" i="7" s="1"/>
  <c r="AN88" i="9" s="1"/>
  <c r="AN88" i="10" s="1"/>
  <c r="AN88" i="11" s="1"/>
  <c r="AN88" i="12" s="1"/>
  <c r="AN88" i="13" s="1"/>
  <c r="AN88" i="14" s="1"/>
  <c r="AP88" i="1"/>
  <c r="AY88" i="1" s="1"/>
  <c r="AO88" i="1"/>
  <c r="AN88" i="1"/>
  <c r="AJ88" i="4" s="1"/>
  <c r="AI88" i="5" s="1"/>
  <c r="AJ88" i="6" s="1"/>
  <c r="AJ88" i="8" s="1"/>
  <c r="AJ88" i="7" s="1"/>
  <c r="AJ88" i="9" s="1"/>
  <c r="AJ88" i="10" s="1"/>
  <c r="AJ88" i="11" s="1"/>
  <c r="AJ88" i="12" s="1"/>
  <c r="AJ88" i="13" s="1"/>
  <c r="AJ88" i="14" s="1"/>
  <c r="AM88" i="1"/>
  <c r="C88" i="1"/>
  <c r="AY87" i="1"/>
  <c r="AU87" i="1"/>
  <c r="AR87" i="4" s="1"/>
  <c r="AQ87" i="5" s="1"/>
  <c r="AR87" i="6" s="1"/>
  <c r="AR87" i="8" s="1"/>
  <c r="AR87" i="7" s="1"/>
  <c r="AR87" i="9" s="1"/>
  <c r="AR87" i="10" s="1"/>
  <c r="AR87" i="11" s="1"/>
  <c r="AR87" i="12" s="1"/>
  <c r="AR87" i="13" s="1"/>
  <c r="AR87" i="14" s="1"/>
  <c r="AS87" i="1"/>
  <c r="AP87" i="4" s="1"/>
  <c r="AO87" i="5" s="1"/>
  <c r="AP87" i="6" s="1"/>
  <c r="AP87" i="8" s="1"/>
  <c r="AP87" i="7" s="1"/>
  <c r="AP87" i="9" s="1"/>
  <c r="AP87" i="10" s="1"/>
  <c r="AP87" i="11" s="1"/>
  <c r="AP87" i="12" s="1"/>
  <c r="AP87" i="13" s="1"/>
  <c r="AR87" i="1"/>
  <c r="AQ87" i="1"/>
  <c r="AN87" i="4" s="1"/>
  <c r="AM87" i="5" s="1"/>
  <c r="AN87" i="6" s="1"/>
  <c r="AN87" i="8" s="1"/>
  <c r="AN87" i="7" s="1"/>
  <c r="AN87" i="9" s="1"/>
  <c r="AN87" i="10" s="1"/>
  <c r="AN87" i="11" s="1"/>
  <c r="AN87" i="12" s="1"/>
  <c r="AN87" i="13" s="1"/>
  <c r="AN87" i="14" s="1"/>
  <c r="AP87" i="1"/>
  <c r="AO87" i="1"/>
  <c r="AM87" i="1"/>
  <c r="AN87" i="1" s="1"/>
  <c r="AJ87" i="4" s="1"/>
  <c r="AI87" i="5" s="1"/>
  <c r="AJ87" i="6" s="1"/>
  <c r="AJ87" i="8" s="1"/>
  <c r="AJ87" i="7" s="1"/>
  <c r="AJ87" i="9" s="1"/>
  <c r="AJ87" i="10" s="1"/>
  <c r="AJ87" i="11" s="1"/>
  <c r="AJ87" i="12" s="1"/>
  <c r="AJ87" i="13" s="1"/>
  <c r="AJ87" i="14" s="1"/>
  <c r="AY86" i="1"/>
  <c r="AU86" i="1"/>
  <c r="AR86" i="4" s="1"/>
  <c r="AQ86" i="5" s="1"/>
  <c r="AR86" i="6" s="1"/>
  <c r="AR86" i="8" s="1"/>
  <c r="AR86" i="7" s="1"/>
  <c r="AR86" i="9" s="1"/>
  <c r="AR86" i="10" s="1"/>
  <c r="AR86" i="11" s="1"/>
  <c r="AR86" i="12" s="1"/>
  <c r="AR86" i="13" s="1"/>
  <c r="AR86" i="14" s="1"/>
  <c r="AS86" i="1"/>
  <c r="AP86" i="4" s="1"/>
  <c r="AO86" i="5" s="1"/>
  <c r="AP86" i="6" s="1"/>
  <c r="AP86" i="8" s="1"/>
  <c r="AP86" i="7" s="1"/>
  <c r="AP86" i="9" s="1"/>
  <c r="AP86" i="10" s="1"/>
  <c r="AP86" i="11" s="1"/>
  <c r="AP86" i="12" s="1"/>
  <c r="AP86" i="13" s="1"/>
  <c r="AR86" i="1"/>
  <c r="AQ86" i="1"/>
  <c r="AN86" i="4" s="1"/>
  <c r="AM86" i="5" s="1"/>
  <c r="AN86" i="6" s="1"/>
  <c r="AN86" i="8" s="1"/>
  <c r="AN86" i="7" s="1"/>
  <c r="AN86" i="9" s="1"/>
  <c r="AN86" i="10" s="1"/>
  <c r="AN86" i="11" s="1"/>
  <c r="AN86" i="12" s="1"/>
  <c r="AN86" i="13" s="1"/>
  <c r="AN86" i="14" s="1"/>
  <c r="AP86" i="1"/>
  <c r="AO86" i="1"/>
  <c r="AM86" i="1"/>
  <c r="AN86" i="1" s="1"/>
  <c r="AJ86" i="4" s="1"/>
  <c r="AI86" i="5" s="1"/>
  <c r="AJ86" i="6" s="1"/>
  <c r="AJ86" i="8" s="1"/>
  <c r="AJ86" i="7" s="1"/>
  <c r="AJ86" i="9" s="1"/>
  <c r="AJ86" i="10" s="1"/>
  <c r="AJ86" i="11" s="1"/>
  <c r="AJ86" i="12" s="1"/>
  <c r="AJ86" i="13" s="1"/>
  <c r="AJ86" i="14" s="1"/>
  <c r="AY85" i="1"/>
  <c r="AU85" i="1"/>
  <c r="AV85" i="1" s="1"/>
  <c r="AS85" i="1"/>
  <c r="AP85" i="4" s="1"/>
  <c r="AO85" i="5" s="1"/>
  <c r="AP85" i="6" s="1"/>
  <c r="AP85" i="8" s="1"/>
  <c r="AP85" i="7" s="1"/>
  <c r="AP85" i="9" s="1"/>
  <c r="AP85" i="10" s="1"/>
  <c r="AP85" i="11" s="1"/>
  <c r="AP85" i="12" s="1"/>
  <c r="AP85" i="13" s="1"/>
  <c r="AP85" i="14" s="1"/>
  <c r="AR85" i="1"/>
  <c r="AQ85" i="1"/>
  <c r="AN85" i="4" s="1"/>
  <c r="AM85" i="5" s="1"/>
  <c r="AN85" i="6" s="1"/>
  <c r="AN85" i="8" s="1"/>
  <c r="AN85" i="7" s="1"/>
  <c r="AN85" i="9" s="1"/>
  <c r="AN85" i="10" s="1"/>
  <c r="AN85" i="11" s="1"/>
  <c r="AN85" i="12" s="1"/>
  <c r="AN85" i="13" s="1"/>
  <c r="AN85" i="14" s="1"/>
  <c r="AP85" i="1"/>
  <c r="AO85" i="1"/>
  <c r="AM85" i="1"/>
  <c r="AN85" i="1" s="1"/>
  <c r="AJ85" i="4" s="1"/>
  <c r="AI85" i="5" s="1"/>
  <c r="AJ85" i="6" s="1"/>
  <c r="AJ85" i="8" s="1"/>
  <c r="AJ85" i="7" s="1"/>
  <c r="AJ85" i="9" s="1"/>
  <c r="AJ85" i="10" s="1"/>
  <c r="AJ85" i="11" s="1"/>
  <c r="AJ85" i="12" s="1"/>
  <c r="AJ85" i="13" s="1"/>
  <c r="AJ85" i="14" s="1"/>
  <c r="AY84" i="1"/>
  <c r="AU84" i="1"/>
  <c r="AR84" i="4" s="1"/>
  <c r="AQ84" i="5" s="1"/>
  <c r="AR84" i="6" s="1"/>
  <c r="AR84" i="8" s="1"/>
  <c r="AR84" i="7" s="1"/>
  <c r="AR84" i="9" s="1"/>
  <c r="AR84" i="10" s="1"/>
  <c r="AR84" i="11" s="1"/>
  <c r="AR84" i="12" s="1"/>
  <c r="AR84" i="13" s="1"/>
  <c r="AR84" i="14" s="1"/>
  <c r="AS84" i="1"/>
  <c r="AP84" i="4" s="1"/>
  <c r="AO84" i="5" s="1"/>
  <c r="AP84" i="6" s="1"/>
  <c r="AP84" i="8" s="1"/>
  <c r="AP84" i="7" s="1"/>
  <c r="AP84" i="9" s="1"/>
  <c r="AP84" i="10" s="1"/>
  <c r="AP84" i="11" s="1"/>
  <c r="AP84" i="12" s="1"/>
  <c r="AP84" i="13" s="1"/>
  <c r="AR84" i="1"/>
  <c r="AQ84" i="1"/>
  <c r="AN84" i="4" s="1"/>
  <c r="AM84" i="5" s="1"/>
  <c r="AN84" i="6" s="1"/>
  <c r="AN84" i="8" s="1"/>
  <c r="AN84" i="7" s="1"/>
  <c r="AN84" i="9" s="1"/>
  <c r="AN84" i="10" s="1"/>
  <c r="AN84" i="11" s="1"/>
  <c r="AN84" i="12" s="1"/>
  <c r="AN84" i="13" s="1"/>
  <c r="AN84" i="14" s="1"/>
  <c r="AP84" i="1"/>
  <c r="AO84" i="1"/>
  <c r="AM84" i="1"/>
  <c r="AN84" i="1" s="1"/>
  <c r="AJ84" i="4" s="1"/>
  <c r="AI84" i="5" s="1"/>
  <c r="AJ84" i="6" s="1"/>
  <c r="AJ84" i="8" s="1"/>
  <c r="AJ84" i="7" s="1"/>
  <c r="AJ84" i="9" s="1"/>
  <c r="AJ84" i="10" s="1"/>
  <c r="AJ84" i="11" s="1"/>
  <c r="AJ84" i="12" s="1"/>
  <c r="AJ84" i="13" s="1"/>
  <c r="AJ84" i="14" s="1"/>
  <c r="AY83" i="1"/>
  <c r="AU83" i="1"/>
  <c r="AR83" i="4" s="1"/>
  <c r="AQ83" i="5" s="1"/>
  <c r="AR83" i="6" s="1"/>
  <c r="AR83" i="8" s="1"/>
  <c r="AR83" i="7" s="1"/>
  <c r="AR83" i="9" s="1"/>
  <c r="AR83" i="10" s="1"/>
  <c r="AR83" i="11" s="1"/>
  <c r="AR83" i="12" s="1"/>
  <c r="AR83" i="13" s="1"/>
  <c r="AR83" i="14" s="1"/>
  <c r="AS83" i="1"/>
  <c r="AP83" i="4" s="1"/>
  <c r="AO83" i="5" s="1"/>
  <c r="AP83" i="6" s="1"/>
  <c r="AP83" i="8" s="1"/>
  <c r="AP83" i="7" s="1"/>
  <c r="AP83" i="9" s="1"/>
  <c r="AP83" i="10" s="1"/>
  <c r="AP83" i="11" s="1"/>
  <c r="AP83" i="12" s="1"/>
  <c r="AP83" i="13" s="1"/>
  <c r="AR83" i="1"/>
  <c r="AQ83" i="1"/>
  <c r="AN83" i="4" s="1"/>
  <c r="AM83" i="5" s="1"/>
  <c r="AN83" i="6" s="1"/>
  <c r="AN83" i="8" s="1"/>
  <c r="AN83" i="7" s="1"/>
  <c r="AN83" i="9" s="1"/>
  <c r="AN83" i="10" s="1"/>
  <c r="AN83" i="11" s="1"/>
  <c r="AN83" i="12" s="1"/>
  <c r="AN83" i="13" s="1"/>
  <c r="AN83" i="14" s="1"/>
  <c r="AP83" i="1"/>
  <c r="AO83" i="1"/>
  <c r="AM83" i="1"/>
  <c r="F83" i="1"/>
  <c r="AN83" i="1" s="1"/>
  <c r="AJ83" i="4" s="1"/>
  <c r="AI83" i="5" s="1"/>
  <c r="AJ83" i="6" s="1"/>
  <c r="AJ83" i="8" s="1"/>
  <c r="AJ83" i="7" s="1"/>
  <c r="AJ83" i="9" s="1"/>
  <c r="AJ83" i="10" s="1"/>
  <c r="AJ83" i="11" s="1"/>
  <c r="AJ83" i="12" s="1"/>
  <c r="AJ83" i="13" s="1"/>
  <c r="AJ83" i="14" s="1"/>
  <c r="AV82" i="1"/>
  <c r="AU82" i="1"/>
  <c r="AR82" i="4" s="1"/>
  <c r="AQ82" i="5" s="1"/>
  <c r="AR82" i="6" s="1"/>
  <c r="AR82" i="8" s="1"/>
  <c r="AR82" i="7" s="1"/>
  <c r="AR82" i="9" s="1"/>
  <c r="AR82" i="10" s="1"/>
  <c r="AR82" i="11" s="1"/>
  <c r="AR82" i="12" s="1"/>
  <c r="AR82" i="13" s="1"/>
  <c r="AR82" i="14" s="1"/>
  <c r="AT82" i="1"/>
  <c r="AS82" i="1"/>
  <c r="AP82" i="4" s="1"/>
  <c r="AO82" i="5" s="1"/>
  <c r="AP82" i="6" s="1"/>
  <c r="AP82" i="8" s="1"/>
  <c r="AP82" i="7" s="1"/>
  <c r="AP82" i="9" s="1"/>
  <c r="AP82" i="10" s="1"/>
  <c r="AP82" i="11" s="1"/>
  <c r="AP82" i="12" s="1"/>
  <c r="AP82" i="13" s="1"/>
  <c r="AR82" i="1"/>
  <c r="AQ82" i="1"/>
  <c r="AN82" i="4" s="1"/>
  <c r="AM82" i="5" s="1"/>
  <c r="AN82" i="6" s="1"/>
  <c r="AN82" i="8" s="1"/>
  <c r="AN82" i="7" s="1"/>
  <c r="AN82" i="9" s="1"/>
  <c r="AN82" i="10" s="1"/>
  <c r="AN82" i="11" s="1"/>
  <c r="AN82" i="12" s="1"/>
  <c r="AN82" i="13" s="1"/>
  <c r="AN82" i="14" s="1"/>
  <c r="AP82" i="1"/>
  <c r="AY82" i="1" s="1"/>
  <c r="AO82" i="1"/>
  <c r="AN82" i="1"/>
  <c r="AJ82" i="4" s="1"/>
  <c r="AI82" i="5" s="1"/>
  <c r="AJ82" i="6" s="1"/>
  <c r="AJ82" i="8" s="1"/>
  <c r="AJ82" i="7" s="1"/>
  <c r="AJ82" i="9" s="1"/>
  <c r="AJ82" i="10" s="1"/>
  <c r="AJ82" i="11" s="1"/>
  <c r="AJ82" i="12" s="1"/>
  <c r="AJ82" i="13" s="1"/>
  <c r="AJ82" i="14" s="1"/>
  <c r="AM82" i="1"/>
  <c r="AV81" i="1"/>
  <c r="AU81" i="1"/>
  <c r="AR81" i="4" s="1"/>
  <c r="AQ81" i="5" s="1"/>
  <c r="AR81" i="6" s="1"/>
  <c r="AR81" i="8" s="1"/>
  <c r="AR81" i="7" s="1"/>
  <c r="AR81" i="9" s="1"/>
  <c r="AR81" i="10" s="1"/>
  <c r="AR81" i="11" s="1"/>
  <c r="AR81" i="12" s="1"/>
  <c r="AR81" i="13" s="1"/>
  <c r="AR81" i="14" s="1"/>
  <c r="AT81" i="1"/>
  <c r="AS81" i="1"/>
  <c r="AP81" i="4" s="1"/>
  <c r="AO81" i="5" s="1"/>
  <c r="AP81" i="6" s="1"/>
  <c r="AP81" i="8" s="1"/>
  <c r="AP81" i="7" s="1"/>
  <c r="AP81" i="9" s="1"/>
  <c r="AP81" i="10" s="1"/>
  <c r="AP81" i="11" s="1"/>
  <c r="AP81" i="12" s="1"/>
  <c r="AP81" i="13" s="1"/>
  <c r="AP81" i="14" s="1"/>
  <c r="AR81" i="1"/>
  <c r="AQ81" i="1"/>
  <c r="AN81" i="4" s="1"/>
  <c r="AM81" i="5" s="1"/>
  <c r="AN81" i="6" s="1"/>
  <c r="AN81" i="8" s="1"/>
  <c r="AN81" i="7" s="1"/>
  <c r="AN81" i="9" s="1"/>
  <c r="AN81" i="10" s="1"/>
  <c r="AN81" i="11" s="1"/>
  <c r="AN81" i="12" s="1"/>
  <c r="AN81" i="13" s="1"/>
  <c r="AN81" i="14" s="1"/>
  <c r="AP81" i="1"/>
  <c r="AY81" i="1" s="1"/>
  <c r="AO81" i="1"/>
  <c r="AN81" i="1"/>
  <c r="AJ81" i="4" s="1"/>
  <c r="AI81" i="5" s="1"/>
  <c r="AJ81" i="6" s="1"/>
  <c r="AJ81" i="8" s="1"/>
  <c r="AJ81" i="7" s="1"/>
  <c r="AJ81" i="9" s="1"/>
  <c r="AJ81" i="10" s="1"/>
  <c r="AJ81" i="11" s="1"/>
  <c r="AJ81" i="12" s="1"/>
  <c r="AJ81" i="13" s="1"/>
  <c r="AJ81" i="14" s="1"/>
  <c r="AM81" i="1"/>
  <c r="C81" i="1"/>
  <c r="AY80" i="1"/>
  <c r="AU80" i="1"/>
  <c r="AR80" i="4" s="1"/>
  <c r="AQ80" i="5" s="1"/>
  <c r="AR80" i="6" s="1"/>
  <c r="AR80" i="8" s="1"/>
  <c r="AR80" i="7" s="1"/>
  <c r="AR80" i="9" s="1"/>
  <c r="AR80" i="10" s="1"/>
  <c r="AR80" i="11" s="1"/>
  <c r="AR80" i="12" s="1"/>
  <c r="AR80" i="13" s="1"/>
  <c r="AR80" i="14" s="1"/>
  <c r="AS80" i="1"/>
  <c r="AT80" i="1" s="1"/>
  <c r="AR80" i="1"/>
  <c r="AQ80" i="1"/>
  <c r="AN80" i="4" s="1"/>
  <c r="AM80" i="5" s="1"/>
  <c r="AN80" i="6" s="1"/>
  <c r="AN80" i="8" s="1"/>
  <c r="AN80" i="7" s="1"/>
  <c r="AN80" i="9" s="1"/>
  <c r="AN80" i="10" s="1"/>
  <c r="AN80" i="11" s="1"/>
  <c r="AN80" i="12" s="1"/>
  <c r="AN80" i="13" s="1"/>
  <c r="AN80" i="14" s="1"/>
  <c r="AP80" i="1"/>
  <c r="AO80" i="1"/>
  <c r="AM80" i="1"/>
  <c r="AN80" i="1" s="1"/>
  <c r="AJ80" i="4" s="1"/>
  <c r="AI80" i="5" s="1"/>
  <c r="AJ80" i="6" s="1"/>
  <c r="AJ80" i="8" s="1"/>
  <c r="AJ80" i="7" s="1"/>
  <c r="AJ80" i="9" s="1"/>
  <c r="AJ80" i="10" s="1"/>
  <c r="AJ80" i="11" s="1"/>
  <c r="AJ80" i="12" s="1"/>
  <c r="AJ80" i="13" s="1"/>
  <c r="AJ80" i="14" s="1"/>
  <c r="AY79" i="1"/>
  <c r="AU79" i="1"/>
  <c r="AR79" i="4" s="1"/>
  <c r="AQ79" i="5" s="1"/>
  <c r="AR79" i="6" s="1"/>
  <c r="AR79" i="8" s="1"/>
  <c r="AR79" i="7" s="1"/>
  <c r="AR79" i="9" s="1"/>
  <c r="AR79" i="10" s="1"/>
  <c r="AR79" i="11" s="1"/>
  <c r="AR79" i="12" s="1"/>
  <c r="AR79" i="13" s="1"/>
  <c r="AR79" i="14" s="1"/>
  <c r="AS79" i="1"/>
  <c r="AP79" i="4" s="1"/>
  <c r="AO79" i="5" s="1"/>
  <c r="AP79" i="6" s="1"/>
  <c r="AP79" i="8" s="1"/>
  <c r="AP79" i="7" s="1"/>
  <c r="AP79" i="9" s="1"/>
  <c r="AP79" i="10" s="1"/>
  <c r="AP79" i="11" s="1"/>
  <c r="AP79" i="12" s="1"/>
  <c r="AP79" i="13" s="1"/>
  <c r="AP79" i="14" s="1"/>
  <c r="AR79" i="1"/>
  <c r="AQ79" i="1"/>
  <c r="AN79" i="4" s="1"/>
  <c r="AM79" i="5" s="1"/>
  <c r="AN79" i="6" s="1"/>
  <c r="AN79" i="8" s="1"/>
  <c r="AN79" i="7" s="1"/>
  <c r="AN79" i="9" s="1"/>
  <c r="AN79" i="10" s="1"/>
  <c r="AN79" i="11" s="1"/>
  <c r="AN79" i="12" s="1"/>
  <c r="AN79" i="13" s="1"/>
  <c r="AN79" i="14" s="1"/>
  <c r="AP79" i="1"/>
  <c r="AO79" i="1"/>
  <c r="AM79" i="1"/>
  <c r="AN79" i="1" s="1"/>
  <c r="AJ79" i="4" s="1"/>
  <c r="AI79" i="5" s="1"/>
  <c r="AJ79" i="6" s="1"/>
  <c r="AJ79" i="8" s="1"/>
  <c r="AJ79" i="7" s="1"/>
  <c r="AJ79" i="9" s="1"/>
  <c r="AJ79" i="10" s="1"/>
  <c r="AJ79" i="11" s="1"/>
  <c r="AJ79" i="12" s="1"/>
  <c r="AJ79" i="13" s="1"/>
  <c r="AJ79" i="14" s="1"/>
  <c r="AY78" i="1"/>
  <c r="AU78" i="1"/>
  <c r="AR78" i="4" s="1"/>
  <c r="AQ78" i="5" s="1"/>
  <c r="AR78" i="6" s="1"/>
  <c r="AR78" i="8" s="1"/>
  <c r="AR78" i="7" s="1"/>
  <c r="AR78" i="9" s="1"/>
  <c r="AR78" i="10" s="1"/>
  <c r="AR78" i="11" s="1"/>
  <c r="AR78" i="12" s="1"/>
  <c r="AR78" i="13" s="1"/>
  <c r="AR78" i="14" s="1"/>
  <c r="AS78" i="1"/>
  <c r="AT78" i="1" s="1"/>
  <c r="AR78" i="1"/>
  <c r="AQ78" i="1"/>
  <c r="AN78" i="4" s="1"/>
  <c r="AM78" i="5" s="1"/>
  <c r="AN78" i="6" s="1"/>
  <c r="AN78" i="8" s="1"/>
  <c r="AN78" i="7" s="1"/>
  <c r="AN78" i="9" s="1"/>
  <c r="AN78" i="10" s="1"/>
  <c r="AN78" i="11" s="1"/>
  <c r="AN78" i="12" s="1"/>
  <c r="AN78" i="13" s="1"/>
  <c r="AN78" i="14" s="1"/>
  <c r="AP78" i="1"/>
  <c r="AO78" i="1"/>
  <c r="AM78" i="1"/>
  <c r="AN78" i="1" s="1"/>
  <c r="AJ78" i="4" s="1"/>
  <c r="AI78" i="5" s="1"/>
  <c r="AJ78" i="6" s="1"/>
  <c r="AJ78" i="8" s="1"/>
  <c r="AJ78" i="7" s="1"/>
  <c r="AJ78" i="9" s="1"/>
  <c r="AJ78" i="10" s="1"/>
  <c r="AJ78" i="11" s="1"/>
  <c r="AJ78" i="12" s="1"/>
  <c r="AJ78" i="13" s="1"/>
  <c r="AJ78" i="14" s="1"/>
  <c r="C78" i="1"/>
  <c r="AV77" i="1"/>
  <c r="AU77" i="1"/>
  <c r="AR77" i="4" s="1"/>
  <c r="AQ77" i="5" s="1"/>
  <c r="AR77" i="6" s="1"/>
  <c r="AR77" i="8" s="1"/>
  <c r="AR77" i="7" s="1"/>
  <c r="AR77" i="9" s="1"/>
  <c r="AR77" i="10" s="1"/>
  <c r="AR77" i="11" s="1"/>
  <c r="AR77" i="12" s="1"/>
  <c r="AR77" i="13" s="1"/>
  <c r="AR77" i="14" s="1"/>
  <c r="AT77" i="1"/>
  <c r="AS77" i="1"/>
  <c r="AP77" i="4" s="1"/>
  <c r="AO77" i="5" s="1"/>
  <c r="AP77" i="6" s="1"/>
  <c r="AP77" i="8" s="1"/>
  <c r="AP77" i="7" s="1"/>
  <c r="AP77" i="9" s="1"/>
  <c r="AP77" i="10" s="1"/>
  <c r="AP77" i="11" s="1"/>
  <c r="AP77" i="12" s="1"/>
  <c r="AP77" i="13" s="1"/>
  <c r="AP77" i="14" s="1"/>
  <c r="AR77" i="1"/>
  <c r="AQ77" i="1"/>
  <c r="AN77" i="4" s="1"/>
  <c r="AM77" i="5" s="1"/>
  <c r="AN77" i="6" s="1"/>
  <c r="AN77" i="8" s="1"/>
  <c r="AN77" i="7" s="1"/>
  <c r="AN77" i="9" s="1"/>
  <c r="AN77" i="10" s="1"/>
  <c r="AN77" i="11" s="1"/>
  <c r="AN77" i="12" s="1"/>
  <c r="AN77" i="13" s="1"/>
  <c r="AN77" i="14" s="1"/>
  <c r="AP77" i="1"/>
  <c r="AY77" i="1" s="1"/>
  <c r="AO77" i="1"/>
  <c r="AN77" i="1"/>
  <c r="AJ77" i="4" s="1"/>
  <c r="AI77" i="5" s="1"/>
  <c r="AJ77" i="6" s="1"/>
  <c r="AJ77" i="8" s="1"/>
  <c r="AJ77" i="7" s="1"/>
  <c r="AJ77" i="9" s="1"/>
  <c r="AJ77" i="10" s="1"/>
  <c r="AJ77" i="11" s="1"/>
  <c r="AJ77" i="12" s="1"/>
  <c r="AJ77" i="13" s="1"/>
  <c r="AJ77" i="14" s="1"/>
  <c r="AM77" i="1"/>
  <c r="AV76" i="1"/>
  <c r="AU76" i="1"/>
  <c r="AR76" i="4" s="1"/>
  <c r="AQ76" i="5" s="1"/>
  <c r="AR76" i="6" s="1"/>
  <c r="AR76" i="8" s="1"/>
  <c r="AR76" i="7" s="1"/>
  <c r="AR76" i="9" s="1"/>
  <c r="AR76" i="10" s="1"/>
  <c r="AR76" i="11" s="1"/>
  <c r="AR76" i="12" s="1"/>
  <c r="AR76" i="13" s="1"/>
  <c r="AR76" i="14" s="1"/>
  <c r="AT76" i="1"/>
  <c r="AS76" i="1"/>
  <c r="AP76" i="4" s="1"/>
  <c r="AO76" i="5" s="1"/>
  <c r="AP76" i="6" s="1"/>
  <c r="AP76" i="8" s="1"/>
  <c r="AP76" i="7" s="1"/>
  <c r="AP76" i="9" s="1"/>
  <c r="AP76" i="10" s="1"/>
  <c r="AP76" i="11" s="1"/>
  <c r="AP76" i="12" s="1"/>
  <c r="AP76" i="13" s="1"/>
  <c r="AR76" i="1"/>
  <c r="AQ76" i="1"/>
  <c r="AN76" i="4" s="1"/>
  <c r="AM76" i="5" s="1"/>
  <c r="AN76" i="6" s="1"/>
  <c r="AN76" i="8" s="1"/>
  <c r="AN76" i="7" s="1"/>
  <c r="AN76" i="9" s="1"/>
  <c r="AN76" i="10" s="1"/>
  <c r="AN76" i="11" s="1"/>
  <c r="AN76" i="12" s="1"/>
  <c r="AN76" i="13" s="1"/>
  <c r="AN76" i="14" s="1"/>
  <c r="AP76" i="1"/>
  <c r="AY76" i="1" s="1"/>
  <c r="AO76" i="1"/>
  <c r="AM76" i="1"/>
  <c r="C76" i="1"/>
  <c r="AN76" i="1" s="1"/>
  <c r="AJ76" i="4" s="1"/>
  <c r="AI76" i="5" s="1"/>
  <c r="AJ76" i="6" s="1"/>
  <c r="AJ76" i="8" s="1"/>
  <c r="AJ76" i="7" s="1"/>
  <c r="AJ76" i="9" s="1"/>
  <c r="AJ76" i="10" s="1"/>
  <c r="AJ76" i="11" s="1"/>
  <c r="AJ76" i="12" s="1"/>
  <c r="AJ76" i="13" s="1"/>
  <c r="AJ76" i="14" s="1"/>
  <c r="AV75" i="1"/>
  <c r="AU75" i="1"/>
  <c r="AR75" i="4" s="1"/>
  <c r="AQ75" i="5" s="1"/>
  <c r="AR75" i="6" s="1"/>
  <c r="AR75" i="8" s="1"/>
  <c r="AR75" i="7" s="1"/>
  <c r="AR75" i="9" s="1"/>
  <c r="AR75" i="10" s="1"/>
  <c r="AR75" i="11" s="1"/>
  <c r="AR75" i="12" s="1"/>
  <c r="AR75" i="13" s="1"/>
  <c r="AR75" i="14" s="1"/>
  <c r="AT75" i="1"/>
  <c r="AS75" i="1"/>
  <c r="AP75" i="4" s="1"/>
  <c r="AO75" i="5" s="1"/>
  <c r="AP75" i="6" s="1"/>
  <c r="AP75" i="8" s="1"/>
  <c r="AP75" i="7" s="1"/>
  <c r="AP75" i="9" s="1"/>
  <c r="AP75" i="10" s="1"/>
  <c r="AP75" i="11" s="1"/>
  <c r="AP75" i="12" s="1"/>
  <c r="AP75" i="13" s="1"/>
  <c r="AR75" i="1"/>
  <c r="AQ75" i="1"/>
  <c r="AN75" i="4" s="1"/>
  <c r="AM75" i="5" s="1"/>
  <c r="AN75" i="6" s="1"/>
  <c r="AN75" i="8" s="1"/>
  <c r="AN75" i="7" s="1"/>
  <c r="AN75" i="9" s="1"/>
  <c r="AN75" i="10" s="1"/>
  <c r="AN75" i="11" s="1"/>
  <c r="AN75" i="12" s="1"/>
  <c r="AN75" i="13" s="1"/>
  <c r="AN75" i="14" s="1"/>
  <c r="AP75" i="1"/>
  <c r="AY75" i="1" s="1"/>
  <c r="AO75" i="1"/>
  <c r="AN75" i="1"/>
  <c r="AJ75" i="4" s="1"/>
  <c r="AI75" i="5" s="1"/>
  <c r="AJ75" i="6" s="1"/>
  <c r="AJ75" i="8" s="1"/>
  <c r="AJ75" i="7" s="1"/>
  <c r="AJ75" i="9" s="1"/>
  <c r="AJ75" i="10" s="1"/>
  <c r="AJ75" i="11" s="1"/>
  <c r="AJ75" i="12" s="1"/>
  <c r="AJ75" i="13" s="1"/>
  <c r="AJ75" i="14" s="1"/>
  <c r="AM75" i="1"/>
  <c r="AV74" i="1"/>
  <c r="AU74" i="1"/>
  <c r="AR74" i="4" s="1"/>
  <c r="AQ74" i="5" s="1"/>
  <c r="AR74" i="6" s="1"/>
  <c r="AR74" i="8" s="1"/>
  <c r="AR74" i="7" s="1"/>
  <c r="AR74" i="9" s="1"/>
  <c r="AR74" i="10" s="1"/>
  <c r="AR74" i="11" s="1"/>
  <c r="AR74" i="12" s="1"/>
  <c r="AR74" i="13" s="1"/>
  <c r="AR74" i="14" s="1"/>
  <c r="AT74" i="1"/>
  <c r="AS74" i="1"/>
  <c r="AP74" i="4" s="1"/>
  <c r="AO74" i="5" s="1"/>
  <c r="AP74" i="6" s="1"/>
  <c r="AP74" i="8" s="1"/>
  <c r="AP74" i="7" s="1"/>
  <c r="AP74" i="9" s="1"/>
  <c r="AP74" i="10" s="1"/>
  <c r="AP74" i="11" s="1"/>
  <c r="AP74" i="12" s="1"/>
  <c r="AP74" i="13" s="1"/>
  <c r="AP74" i="14" s="1"/>
  <c r="AR74" i="1"/>
  <c r="AQ74" i="1"/>
  <c r="AN74" i="4" s="1"/>
  <c r="AM74" i="5" s="1"/>
  <c r="AN74" i="6" s="1"/>
  <c r="AN74" i="8" s="1"/>
  <c r="AN74" i="7" s="1"/>
  <c r="AN74" i="9" s="1"/>
  <c r="AN74" i="10" s="1"/>
  <c r="AN74" i="11" s="1"/>
  <c r="AN74" i="12" s="1"/>
  <c r="AN74" i="13" s="1"/>
  <c r="AN74" i="14" s="1"/>
  <c r="AP74" i="1"/>
  <c r="AY74" i="1" s="1"/>
  <c r="AO74" i="1"/>
  <c r="AN74" i="1"/>
  <c r="AJ74" i="4" s="1"/>
  <c r="AI74" i="5" s="1"/>
  <c r="AJ74" i="6" s="1"/>
  <c r="AJ74" i="8" s="1"/>
  <c r="AJ74" i="7" s="1"/>
  <c r="AJ74" i="9" s="1"/>
  <c r="AJ74" i="10" s="1"/>
  <c r="AJ74" i="11" s="1"/>
  <c r="AJ74" i="12" s="1"/>
  <c r="AJ74" i="13" s="1"/>
  <c r="AJ74" i="14" s="1"/>
  <c r="AM74" i="1"/>
  <c r="AV73" i="1"/>
  <c r="AU73" i="1"/>
  <c r="AR73" i="4" s="1"/>
  <c r="AQ73" i="5" s="1"/>
  <c r="AR73" i="6" s="1"/>
  <c r="AR73" i="8" s="1"/>
  <c r="AR73" i="7" s="1"/>
  <c r="AR73" i="9" s="1"/>
  <c r="AR73" i="10" s="1"/>
  <c r="AR73" i="11" s="1"/>
  <c r="AR73" i="12" s="1"/>
  <c r="AR73" i="13" s="1"/>
  <c r="AR73" i="14" s="1"/>
  <c r="AT73" i="1"/>
  <c r="AS73" i="1"/>
  <c r="AP73" i="4" s="1"/>
  <c r="AO73" i="5" s="1"/>
  <c r="AP73" i="6" s="1"/>
  <c r="AP73" i="8" s="1"/>
  <c r="AP73" i="7" s="1"/>
  <c r="AP73" i="9" s="1"/>
  <c r="AP73" i="10" s="1"/>
  <c r="AP73" i="11" s="1"/>
  <c r="AP73" i="12" s="1"/>
  <c r="AP73" i="13" s="1"/>
  <c r="AR73" i="1"/>
  <c r="AQ73" i="1"/>
  <c r="AN73" i="4" s="1"/>
  <c r="AM73" i="5" s="1"/>
  <c r="AN73" i="6" s="1"/>
  <c r="AN73" i="8" s="1"/>
  <c r="AN73" i="7" s="1"/>
  <c r="AN73" i="9" s="1"/>
  <c r="AN73" i="10" s="1"/>
  <c r="AN73" i="11" s="1"/>
  <c r="AN73" i="12" s="1"/>
  <c r="AN73" i="13" s="1"/>
  <c r="AN73" i="14" s="1"/>
  <c r="AP73" i="1"/>
  <c r="AY73" i="1" s="1"/>
  <c r="AO73" i="1"/>
  <c r="AN73" i="1"/>
  <c r="AJ73" i="4" s="1"/>
  <c r="AI73" i="5" s="1"/>
  <c r="AJ73" i="6" s="1"/>
  <c r="AJ73" i="8" s="1"/>
  <c r="AJ73" i="7" s="1"/>
  <c r="AJ73" i="9" s="1"/>
  <c r="AJ73" i="10" s="1"/>
  <c r="AJ73" i="11" s="1"/>
  <c r="AJ73" i="12" s="1"/>
  <c r="AJ73" i="13" s="1"/>
  <c r="AJ73" i="14" s="1"/>
  <c r="AM73" i="1"/>
  <c r="AV72" i="1"/>
  <c r="AU72" i="1"/>
  <c r="AR72" i="4" s="1"/>
  <c r="AQ72" i="5" s="1"/>
  <c r="AR72" i="6" s="1"/>
  <c r="AR72" i="8" s="1"/>
  <c r="AR72" i="7" s="1"/>
  <c r="AR72" i="9" s="1"/>
  <c r="AR72" i="10" s="1"/>
  <c r="AR72" i="11" s="1"/>
  <c r="AR72" i="12" s="1"/>
  <c r="AR72" i="13" s="1"/>
  <c r="AR72" i="14" s="1"/>
  <c r="AT72" i="1"/>
  <c r="AS72" i="1"/>
  <c r="AP72" i="4" s="1"/>
  <c r="AO72" i="5" s="1"/>
  <c r="AP72" i="6" s="1"/>
  <c r="AP72" i="8" s="1"/>
  <c r="AP72" i="7" s="1"/>
  <c r="AP72" i="9" s="1"/>
  <c r="AP72" i="10" s="1"/>
  <c r="AP72" i="11" s="1"/>
  <c r="AP72" i="12" s="1"/>
  <c r="AP72" i="13" s="1"/>
  <c r="AR72" i="1"/>
  <c r="AQ72" i="1"/>
  <c r="AN72" i="4" s="1"/>
  <c r="AM72" i="5" s="1"/>
  <c r="AN72" i="6" s="1"/>
  <c r="AN72" i="8" s="1"/>
  <c r="AN72" i="7" s="1"/>
  <c r="AN72" i="9" s="1"/>
  <c r="AN72" i="10" s="1"/>
  <c r="AN72" i="11" s="1"/>
  <c r="AN72" i="12" s="1"/>
  <c r="AN72" i="13" s="1"/>
  <c r="AN72" i="14" s="1"/>
  <c r="AP72" i="1"/>
  <c r="AY72" i="1" s="1"/>
  <c r="AO72" i="1"/>
  <c r="AN72" i="1"/>
  <c r="AJ72" i="4" s="1"/>
  <c r="AI72" i="5" s="1"/>
  <c r="AJ72" i="6" s="1"/>
  <c r="AJ72" i="8" s="1"/>
  <c r="AJ72" i="7" s="1"/>
  <c r="AJ72" i="9" s="1"/>
  <c r="AJ72" i="10" s="1"/>
  <c r="AJ72" i="11" s="1"/>
  <c r="AJ72" i="12" s="1"/>
  <c r="AJ72" i="13" s="1"/>
  <c r="AJ72" i="14" s="1"/>
  <c r="AM72" i="1"/>
  <c r="AV71" i="1"/>
  <c r="AU71" i="1"/>
  <c r="AR71" i="4" s="1"/>
  <c r="AQ71" i="5" s="1"/>
  <c r="AR71" i="6" s="1"/>
  <c r="AR71" i="8" s="1"/>
  <c r="AR71" i="7" s="1"/>
  <c r="AR71" i="9" s="1"/>
  <c r="AR71" i="10" s="1"/>
  <c r="AR71" i="11" s="1"/>
  <c r="AR71" i="12" s="1"/>
  <c r="AR71" i="13" s="1"/>
  <c r="AR71" i="14" s="1"/>
  <c r="AT71" i="1"/>
  <c r="AS71" i="1"/>
  <c r="AP71" i="4" s="1"/>
  <c r="AO71" i="5" s="1"/>
  <c r="AP71" i="6" s="1"/>
  <c r="AP71" i="8" s="1"/>
  <c r="AP71" i="7" s="1"/>
  <c r="AP71" i="9" s="1"/>
  <c r="AP71" i="10" s="1"/>
  <c r="AP71" i="11" s="1"/>
  <c r="AP71" i="12" s="1"/>
  <c r="AP71" i="13" s="1"/>
  <c r="AP71" i="14" s="1"/>
  <c r="AR71" i="1"/>
  <c r="AQ71" i="1"/>
  <c r="AN71" i="4" s="1"/>
  <c r="AM71" i="5" s="1"/>
  <c r="AN71" i="6" s="1"/>
  <c r="AN71" i="8" s="1"/>
  <c r="AN71" i="7" s="1"/>
  <c r="AN71" i="9" s="1"/>
  <c r="AN71" i="10" s="1"/>
  <c r="AN71" i="11" s="1"/>
  <c r="AN71" i="12" s="1"/>
  <c r="AN71" i="13" s="1"/>
  <c r="AN71" i="14" s="1"/>
  <c r="AP71" i="1"/>
  <c r="AY71" i="1" s="1"/>
  <c r="AO71" i="1"/>
  <c r="AN71" i="1"/>
  <c r="AJ71" i="4" s="1"/>
  <c r="AI71" i="5" s="1"/>
  <c r="AJ71" i="6" s="1"/>
  <c r="AJ71" i="8" s="1"/>
  <c r="AJ71" i="7" s="1"/>
  <c r="AJ71" i="9" s="1"/>
  <c r="AJ71" i="10" s="1"/>
  <c r="AJ71" i="11" s="1"/>
  <c r="AJ71" i="12" s="1"/>
  <c r="AJ71" i="13" s="1"/>
  <c r="AJ71" i="14" s="1"/>
  <c r="AM71" i="1"/>
  <c r="AV70" i="1"/>
  <c r="AU70" i="1"/>
  <c r="AR70" i="4" s="1"/>
  <c r="AQ70" i="5" s="1"/>
  <c r="AR70" i="6" s="1"/>
  <c r="AR70" i="8" s="1"/>
  <c r="AR70" i="7" s="1"/>
  <c r="AR70" i="9" s="1"/>
  <c r="AR70" i="10" s="1"/>
  <c r="AR70" i="11" s="1"/>
  <c r="AR70" i="12" s="1"/>
  <c r="AR70" i="13" s="1"/>
  <c r="AR70" i="14" s="1"/>
  <c r="AT70" i="1"/>
  <c r="AS70" i="1"/>
  <c r="AP70" i="4" s="1"/>
  <c r="AO70" i="5" s="1"/>
  <c r="AP70" i="6" s="1"/>
  <c r="AP70" i="8" s="1"/>
  <c r="AP70" i="7" s="1"/>
  <c r="AP70" i="9" s="1"/>
  <c r="AP70" i="10" s="1"/>
  <c r="AP70" i="11" s="1"/>
  <c r="AP70" i="12" s="1"/>
  <c r="AP70" i="13" s="1"/>
  <c r="AR70" i="1"/>
  <c r="AQ70" i="1"/>
  <c r="AN70" i="4" s="1"/>
  <c r="AM70" i="5" s="1"/>
  <c r="AN70" i="6" s="1"/>
  <c r="AN70" i="8" s="1"/>
  <c r="AN70" i="7" s="1"/>
  <c r="AN70" i="9" s="1"/>
  <c r="AN70" i="10" s="1"/>
  <c r="AN70" i="11" s="1"/>
  <c r="AN70" i="12" s="1"/>
  <c r="AN70" i="13" s="1"/>
  <c r="AN70" i="14" s="1"/>
  <c r="AP70" i="1"/>
  <c r="AY70" i="1" s="1"/>
  <c r="AO70" i="1"/>
  <c r="AN70" i="1"/>
  <c r="AJ70" i="4" s="1"/>
  <c r="AI70" i="5" s="1"/>
  <c r="AJ70" i="6" s="1"/>
  <c r="AJ70" i="8" s="1"/>
  <c r="AJ70" i="7" s="1"/>
  <c r="AJ70" i="9" s="1"/>
  <c r="AJ70" i="10" s="1"/>
  <c r="AJ70" i="11" s="1"/>
  <c r="AJ70" i="12" s="1"/>
  <c r="AJ70" i="13" s="1"/>
  <c r="AJ70" i="14" s="1"/>
  <c r="AM70" i="1"/>
  <c r="AV69" i="1"/>
  <c r="AU69" i="1"/>
  <c r="AR69" i="4" s="1"/>
  <c r="AQ69" i="5" s="1"/>
  <c r="AR69" i="6" s="1"/>
  <c r="AR69" i="8" s="1"/>
  <c r="AR69" i="7" s="1"/>
  <c r="AR69" i="9" s="1"/>
  <c r="AR69" i="10" s="1"/>
  <c r="AR69" i="11" s="1"/>
  <c r="AR69" i="12" s="1"/>
  <c r="AR69" i="13" s="1"/>
  <c r="AR69" i="14" s="1"/>
  <c r="AT69" i="1"/>
  <c r="AS69" i="1"/>
  <c r="AP69" i="4" s="1"/>
  <c r="AO69" i="5" s="1"/>
  <c r="AP69" i="6" s="1"/>
  <c r="AP69" i="8" s="1"/>
  <c r="AP69" i="7" s="1"/>
  <c r="AP69" i="9" s="1"/>
  <c r="AP69" i="10" s="1"/>
  <c r="AP69" i="11" s="1"/>
  <c r="AP69" i="12" s="1"/>
  <c r="AP69" i="13" s="1"/>
  <c r="AR69" i="1"/>
  <c r="AQ69" i="1"/>
  <c r="AN69" i="4" s="1"/>
  <c r="AM69" i="5" s="1"/>
  <c r="AN69" i="6" s="1"/>
  <c r="AN69" i="8" s="1"/>
  <c r="AN69" i="7" s="1"/>
  <c r="AN69" i="9" s="1"/>
  <c r="AN69" i="10" s="1"/>
  <c r="AN69" i="11" s="1"/>
  <c r="AN69" i="12" s="1"/>
  <c r="AN69" i="13" s="1"/>
  <c r="AN69" i="14" s="1"/>
  <c r="AP69" i="1"/>
  <c r="AY69" i="1" s="1"/>
  <c r="AO69" i="1"/>
  <c r="AN69" i="1"/>
  <c r="AJ69" i="4" s="1"/>
  <c r="AI69" i="5" s="1"/>
  <c r="AJ69" i="6" s="1"/>
  <c r="AJ69" i="8" s="1"/>
  <c r="AJ69" i="7" s="1"/>
  <c r="AJ69" i="9" s="1"/>
  <c r="AJ69" i="10" s="1"/>
  <c r="AJ69" i="11" s="1"/>
  <c r="AJ69" i="12" s="1"/>
  <c r="AJ69" i="13" s="1"/>
  <c r="AJ69" i="14" s="1"/>
  <c r="AM69" i="1"/>
  <c r="AV68" i="1"/>
  <c r="AU68" i="1"/>
  <c r="AR68" i="4" s="1"/>
  <c r="AQ68" i="5" s="1"/>
  <c r="AR68" i="6" s="1"/>
  <c r="AR68" i="8" s="1"/>
  <c r="AR68" i="7" s="1"/>
  <c r="AR68" i="9" s="1"/>
  <c r="AR68" i="10" s="1"/>
  <c r="AR68" i="11" s="1"/>
  <c r="AR68" i="12" s="1"/>
  <c r="AR68" i="13" s="1"/>
  <c r="AR68" i="14" s="1"/>
  <c r="AT68" i="1"/>
  <c r="AS68" i="1"/>
  <c r="AP68" i="4" s="1"/>
  <c r="AO68" i="5" s="1"/>
  <c r="AP68" i="6" s="1"/>
  <c r="AP68" i="8" s="1"/>
  <c r="AP68" i="7" s="1"/>
  <c r="AP68" i="9" s="1"/>
  <c r="AP68" i="10" s="1"/>
  <c r="AP68" i="11" s="1"/>
  <c r="AP68" i="12" s="1"/>
  <c r="AP68" i="13" s="1"/>
  <c r="AP68" i="14" s="1"/>
  <c r="AR68" i="1"/>
  <c r="AQ68" i="1"/>
  <c r="AN68" i="4" s="1"/>
  <c r="AM68" i="5" s="1"/>
  <c r="AN68" i="6" s="1"/>
  <c r="AN68" i="8" s="1"/>
  <c r="AN68" i="7" s="1"/>
  <c r="AN68" i="9" s="1"/>
  <c r="AN68" i="10" s="1"/>
  <c r="AN68" i="11" s="1"/>
  <c r="AN68" i="12" s="1"/>
  <c r="AN68" i="13" s="1"/>
  <c r="AN68" i="14" s="1"/>
  <c r="AP68" i="1"/>
  <c r="AY68" i="1" s="1"/>
  <c r="AO68" i="1"/>
  <c r="AN68" i="1"/>
  <c r="AJ68" i="4" s="1"/>
  <c r="AI68" i="5" s="1"/>
  <c r="AJ68" i="6" s="1"/>
  <c r="AJ68" i="8" s="1"/>
  <c r="AJ68" i="7" s="1"/>
  <c r="AJ68" i="9" s="1"/>
  <c r="AJ68" i="10" s="1"/>
  <c r="AJ68" i="11" s="1"/>
  <c r="AJ68" i="12" s="1"/>
  <c r="AJ68" i="13" s="1"/>
  <c r="AJ68" i="14" s="1"/>
  <c r="AM68" i="1"/>
  <c r="AV67" i="1"/>
  <c r="AU67" i="1"/>
  <c r="AR67" i="4" s="1"/>
  <c r="AQ67" i="5" s="1"/>
  <c r="AR67" i="6" s="1"/>
  <c r="AR67" i="8" s="1"/>
  <c r="AR67" i="7" s="1"/>
  <c r="AR67" i="9" s="1"/>
  <c r="AR67" i="10" s="1"/>
  <c r="AR67" i="11" s="1"/>
  <c r="AR67" i="12" s="1"/>
  <c r="AR67" i="13" s="1"/>
  <c r="AR67" i="14" s="1"/>
  <c r="AT67" i="1"/>
  <c r="AS67" i="1"/>
  <c r="AP67" i="4" s="1"/>
  <c r="AO67" i="5" s="1"/>
  <c r="AP67" i="6" s="1"/>
  <c r="AP67" i="8" s="1"/>
  <c r="AP67" i="7" s="1"/>
  <c r="AP67" i="9" s="1"/>
  <c r="AP67" i="10" s="1"/>
  <c r="AP67" i="11" s="1"/>
  <c r="AP67" i="12" s="1"/>
  <c r="AP67" i="13" s="1"/>
  <c r="AR67" i="1"/>
  <c r="AQ67" i="1"/>
  <c r="AN67" i="4" s="1"/>
  <c r="AM67" i="5" s="1"/>
  <c r="AN67" i="6" s="1"/>
  <c r="AN67" i="8" s="1"/>
  <c r="AN67" i="7" s="1"/>
  <c r="AN67" i="9" s="1"/>
  <c r="AN67" i="10" s="1"/>
  <c r="AN67" i="11" s="1"/>
  <c r="AN67" i="12" s="1"/>
  <c r="AN67" i="13" s="1"/>
  <c r="AN67" i="14" s="1"/>
  <c r="AP67" i="1"/>
  <c r="AY67" i="1" s="1"/>
  <c r="AO67" i="1"/>
  <c r="AN67" i="1"/>
  <c r="AJ67" i="4" s="1"/>
  <c r="AI67" i="5" s="1"/>
  <c r="AJ67" i="6" s="1"/>
  <c r="AJ67" i="8" s="1"/>
  <c r="AJ67" i="7" s="1"/>
  <c r="AJ67" i="9" s="1"/>
  <c r="AJ67" i="10" s="1"/>
  <c r="AJ67" i="11" s="1"/>
  <c r="AJ67" i="12" s="1"/>
  <c r="AJ67" i="13" s="1"/>
  <c r="AJ67" i="14" s="1"/>
  <c r="AM67" i="1"/>
  <c r="AV66" i="1"/>
  <c r="AU66" i="1"/>
  <c r="AR66" i="4" s="1"/>
  <c r="AQ66" i="5" s="1"/>
  <c r="AR66" i="6" s="1"/>
  <c r="AR66" i="8" s="1"/>
  <c r="AR66" i="7" s="1"/>
  <c r="AR66" i="9" s="1"/>
  <c r="AR66" i="10" s="1"/>
  <c r="AR66" i="11" s="1"/>
  <c r="AR66" i="12" s="1"/>
  <c r="AR66" i="13" s="1"/>
  <c r="AR66" i="14" s="1"/>
  <c r="AT66" i="1"/>
  <c r="AS66" i="1"/>
  <c r="AP66" i="4" s="1"/>
  <c r="AO66" i="5" s="1"/>
  <c r="AP66" i="6" s="1"/>
  <c r="AP66" i="8" s="1"/>
  <c r="AP66" i="7" s="1"/>
  <c r="AP66" i="9" s="1"/>
  <c r="AP66" i="10" s="1"/>
  <c r="AP66" i="11" s="1"/>
  <c r="AP66" i="12" s="1"/>
  <c r="AP66" i="13" s="1"/>
  <c r="AR66" i="1"/>
  <c r="AQ66" i="1"/>
  <c r="AN66" i="4" s="1"/>
  <c r="AM66" i="5" s="1"/>
  <c r="AN66" i="6" s="1"/>
  <c r="AN66" i="8" s="1"/>
  <c r="AN66" i="7" s="1"/>
  <c r="AN66" i="9" s="1"/>
  <c r="AN66" i="10" s="1"/>
  <c r="AN66" i="11" s="1"/>
  <c r="AN66" i="12" s="1"/>
  <c r="AN66" i="13" s="1"/>
  <c r="AN66" i="14" s="1"/>
  <c r="AP66" i="1"/>
  <c r="AY66" i="1" s="1"/>
  <c r="AO66" i="1"/>
  <c r="AM66" i="1"/>
  <c r="C66" i="1"/>
  <c r="AN66" i="1" s="1"/>
  <c r="AJ66" i="4" s="1"/>
  <c r="AI66" i="5" s="1"/>
  <c r="AJ66" i="6" s="1"/>
  <c r="AJ66" i="8" s="1"/>
  <c r="AJ66" i="7" s="1"/>
  <c r="AJ66" i="9" s="1"/>
  <c r="AJ66" i="10" s="1"/>
  <c r="AJ66" i="11" s="1"/>
  <c r="AJ66" i="12" s="1"/>
  <c r="AJ66" i="13" s="1"/>
  <c r="AJ66" i="14" s="1"/>
  <c r="AU65" i="1"/>
  <c r="AR65" i="4" s="1"/>
  <c r="AQ65" i="5" s="1"/>
  <c r="AR65" i="6" s="1"/>
  <c r="AR65" i="8" s="1"/>
  <c r="AR65" i="7" s="1"/>
  <c r="AR65" i="9" s="1"/>
  <c r="AR65" i="10" s="1"/>
  <c r="AR65" i="11" s="1"/>
  <c r="AR65" i="12" s="1"/>
  <c r="AR65" i="13" s="1"/>
  <c r="AR65" i="14" s="1"/>
  <c r="AS65" i="1"/>
  <c r="AP65" i="4" s="1"/>
  <c r="AO65" i="5" s="1"/>
  <c r="AP65" i="6" s="1"/>
  <c r="AP65" i="8" s="1"/>
  <c r="AP65" i="7" s="1"/>
  <c r="AP65" i="9" s="1"/>
  <c r="AP65" i="10" s="1"/>
  <c r="AP65" i="11" s="1"/>
  <c r="AP65" i="12" s="1"/>
  <c r="AP65" i="13" s="1"/>
  <c r="AR65" i="1"/>
  <c r="AQ65" i="1"/>
  <c r="AN65" i="4" s="1"/>
  <c r="AM65" i="5" s="1"/>
  <c r="AN65" i="6" s="1"/>
  <c r="AN65" i="8" s="1"/>
  <c r="AN65" i="7" s="1"/>
  <c r="AN65" i="9" s="1"/>
  <c r="AN65" i="10" s="1"/>
  <c r="AN65" i="11" s="1"/>
  <c r="AN65" i="12" s="1"/>
  <c r="AN65" i="13" s="1"/>
  <c r="AN65" i="14" s="1"/>
  <c r="AP65" i="1"/>
  <c r="AY65" i="1" s="1"/>
  <c r="AO65" i="1"/>
  <c r="AM65" i="1"/>
  <c r="AN65" i="1" s="1"/>
  <c r="AJ65" i="4" s="1"/>
  <c r="AI65" i="5" s="1"/>
  <c r="AJ65" i="6" s="1"/>
  <c r="AJ65" i="8" s="1"/>
  <c r="AJ65" i="7" s="1"/>
  <c r="AJ65" i="9" s="1"/>
  <c r="AJ65" i="10" s="1"/>
  <c r="AJ65" i="11" s="1"/>
  <c r="AJ65" i="12" s="1"/>
  <c r="AJ65" i="13" s="1"/>
  <c r="AJ65" i="14" s="1"/>
  <c r="AU64" i="1"/>
  <c r="AV64" i="1" s="1"/>
  <c r="AS64" i="1"/>
  <c r="AP64" i="4" s="1"/>
  <c r="AO64" i="5" s="1"/>
  <c r="AP64" i="6" s="1"/>
  <c r="AP64" i="8" s="1"/>
  <c r="AP64" i="7" s="1"/>
  <c r="AP64" i="9" s="1"/>
  <c r="AP64" i="10" s="1"/>
  <c r="AP64" i="11" s="1"/>
  <c r="AP64" i="12" s="1"/>
  <c r="AP64" i="13" s="1"/>
  <c r="AP64" i="14" s="1"/>
  <c r="AR64" i="1"/>
  <c r="AQ64" i="1"/>
  <c r="AN64" i="4" s="1"/>
  <c r="AM64" i="5" s="1"/>
  <c r="AN64" i="6" s="1"/>
  <c r="AN64" i="8" s="1"/>
  <c r="AN64" i="7" s="1"/>
  <c r="AN64" i="9" s="1"/>
  <c r="AN64" i="10" s="1"/>
  <c r="AN64" i="11" s="1"/>
  <c r="AN64" i="12" s="1"/>
  <c r="AN64" i="13" s="1"/>
  <c r="AN64" i="14" s="1"/>
  <c r="AP64" i="1"/>
  <c r="AY64" i="1" s="1"/>
  <c r="AO64" i="1"/>
  <c r="AM64" i="1"/>
  <c r="AN64" i="1" s="1"/>
  <c r="AJ64" i="4" s="1"/>
  <c r="AI64" i="5" s="1"/>
  <c r="AJ64" i="6" s="1"/>
  <c r="AJ64" i="8" s="1"/>
  <c r="AJ64" i="7" s="1"/>
  <c r="AJ64" i="9" s="1"/>
  <c r="AJ64" i="10" s="1"/>
  <c r="AJ64" i="11" s="1"/>
  <c r="AJ64" i="12" s="1"/>
  <c r="AJ64" i="13" s="1"/>
  <c r="AJ64" i="14" s="1"/>
  <c r="AU63" i="1"/>
  <c r="AV63" i="1" s="1"/>
  <c r="AS63" i="1"/>
  <c r="AT63" i="1" s="1"/>
  <c r="AR63" i="1"/>
  <c r="AQ63" i="1"/>
  <c r="AN63" i="4" s="1"/>
  <c r="AM63" i="5" s="1"/>
  <c r="AN63" i="6" s="1"/>
  <c r="AN63" i="8" s="1"/>
  <c r="AN63" i="7" s="1"/>
  <c r="AN63" i="9" s="1"/>
  <c r="AN63" i="10" s="1"/>
  <c r="AN63" i="11" s="1"/>
  <c r="AN63" i="12" s="1"/>
  <c r="AN63" i="13" s="1"/>
  <c r="AN63" i="14" s="1"/>
  <c r="AP63" i="1"/>
  <c r="AY63" i="1" s="1"/>
  <c r="AO63" i="1"/>
  <c r="AM63" i="1"/>
  <c r="AN63" i="1" s="1"/>
  <c r="AJ63" i="4" s="1"/>
  <c r="AI63" i="5" s="1"/>
  <c r="AJ63" i="6" s="1"/>
  <c r="AJ63" i="8" s="1"/>
  <c r="AJ63" i="7" s="1"/>
  <c r="AJ63" i="9" s="1"/>
  <c r="AJ63" i="10" s="1"/>
  <c r="AJ63" i="11" s="1"/>
  <c r="AJ63" i="12" s="1"/>
  <c r="AJ63" i="13" s="1"/>
  <c r="AJ63" i="14" s="1"/>
  <c r="AU62" i="1"/>
  <c r="AR62" i="4" s="1"/>
  <c r="AQ62" i="5" s="1"/>
  <c r="AR62" i="6" s="1"/>
  <c r="AR62" i="8" s="1"/>
  <c r="AR62" i="7" s="1"/>
  <c r="AR62" i="9" s="1"/>
  <c r="AR62" i="10" s="1"/>
  <c r="AR62" i="11" s="1"/>
  <c r="AR62" i="12" s="1"/>
  <c r="AR62" i="13" s="1"/>
  <c r="AR62" i="14" s="1"/>
  <c r="AS62" i="1"/>
  <c r="AP62" i="4" s="1"/>
  <c r="AO62" i="5" s="1"/>
  <c r="AP62" i="6" s="1"/>
  <c r="AP62" i="8" s="1"/>
  <c r="AP62" i="7" s="1"/>
  <c r="AP62" i="9" s="1"/>
  <c r="AP62" i="10" s="1"/>
  <c r="AP62" i="11" s="1"/>
  <c r="AP62" i="12" s="1"/>
  <c r="AP62" i="13" s="1"/>
  <c r="AP62" i="14" s="1"/>
  <c r="AR62" i="1"/>
  <c r="AQ62" i="1"/>
  <c r="AN62" i="4" s="1"/>
  <c r="AM62" i="5" s="1"/>
  <c r="AN62" i="6" s="1"/>
  <c r="AN62" i="8" s="1"/>
  <c r="AN62" i="7" s="1"/>
  <c r="AN62" i="9" s="1"/>
  <c r="AN62" i="10" s="1"/>
  <c r="AN62" i="11" s="1"/>
  <c r="AN62" i="12" s="1"/>
  <c r="AN62" i="13" s="1"/>
  <c r="AN62" i="14" s="1"/>
  <c r="AP62" i="1"/>
  <c r="AY62" i="1" s="1"/>
  <c r="AO62" i="1"/>
  <c r="AM62" i="1"/>
  <c r="AN62" i="1" s="1"/>
  <c r="AJ62" i="4" s="1"/>
  <c r="AI62" i="5" s="1"/>
  <c r="AJ62" i="6" s="1"/>
  <c r="AJ62" i="8" s="1"/>
  <c r="AJ62" i="7" s="1"/>
  <c r="AJ62" i="9" s="1"/>
  <c r="AJ62" i="10" s="1"/>
  <c r="AJ62" i="11" s="1"/>
  <c r="AJ62" i="12" s="1"/>
  <c r="AJ62" i="13" s="1"/>
  <c r="AJ62" i="14" s="1"/>
  <c r="C62" i="1"/>
  <c r="AV61" i="1"/>
  <c r="AU61" i="1"/>
  <c r="AR61" i="4" s="1"/>
  <c r="AQ61" i="5" s="1"/>
  <c r="AR61" i="6" s="1"/>
  <c r="AR61" i="8" s="1"/>
  <c r="AR61" i="7" s="1"/>
  <c r="AR61" i="9" s="1"/>
  <c r="AR61" i="10" s="1"/>
  <c r="AR61" i="11" s="1"/>
  <c r="AR61" i="12" s="1"/>
  <c r="AR61" i="13" s="1"/>
  <c r="AR61" i="14" s="1"/>
  <c r="AT61" i="1"/>
  <c r="AS61" i="1"/>
  <c r="AP61" i="4" s="1"/>
  <c r="AO61" i="5" s="1"/>
  <c r="AP61" i="6" s="1"/>
  <c r="AP61" i="8" s="1"/>
  <c r="AP61" i="7" s="1"/>
  <c r="AP61" i="9" s="1"/>
  <c r="AP61" i="10" s="1"/>
  <c r="AP61" i="11" s="1"/>
  <c r="AP61" i="12" s="1"/>
  <c r="AP61" i="13" s="1"/>
  <c r="AR61" i="1"/>
  <c r="AQ61" i="1"/>
  <c r="AN61" i="4" s="1"/>
  <c r="AM61" i="5" s="1"/>
  <c r="AN61" i="6" s="1"/>
  <c r="AN61" i="8" s="1"/>
  <c r="AN61" i="7" s="1"/>
  <c r="AN61" i="9" s="1"/>
  <c r="AN61" i="10" s="1"/>
  <c r="AN61" i="11" s="1"/>
  <c r="AN61" i="12" s="1"/>
  <c r="AN61" i="13" s="1"/>
  <c r="AN61" i="14" s="1"/>
  <c r="AP61" i="1"/>
  <c r="AY61" i="1" s="1"/>
  <c r="AO61" i="1"/>
  <c r="AN61" i="1"/>
  <c r="AJ61" i="4" s="1"/>
  <c r="AI61" i="5" s="1"/>
  <c r="AJ61" i="6" s="1"/>
  <c r="AJ61" i="8" s="1"/>
  <c r="AJ61" i="7" s="1"/>
  <c r="AJ61" i="9" s="1"/>
  <c r="AJ61" i="10" s="1"/>
  <c r="AJ61" i="11" s="1"/>
  <c r="AJ61" i="12" s="1"/>
  <c r="AJ61" i="13" s="1"/>
  <c r="AJ61" i="14" s="1"/>
  <c r="AM61" i="1"/>
  <c r="AV60" i="1"/>
  <c r="AU60" i="1"/>
  <c r="AR60" i="4" s="1"/>
  <c r="AQ60" i="5" s="1"/>
  <c r="AR60" i="6" s="1"/>
  <c r="AR60" i="8" s="1"/>
  <c r="AR60" i="7" s="1"/>
  <c r="AR60" i="9" s="1"/>
  <c r="AR60" i="10" s="1"/>
  <c r="AR60" i="11" s="1"/>
  <c r="AR60" i="12" s="1"/>
  <c r="AR60" i="13" s="1"/>
  <c r="AR60" i="14" s="1"/>
  <c r="AT60" i="1"/>
  <c r="AS60" i="1"/>
  <c r="AP60" i="4" s="1"/>
  <c r="AO60" i="5" s="1"/>
  <c r="AP60" i="6" s="1"/>
  <c r="AP60" i="8" s="1"/>
  <c r="AP60" i="7" s="1"/>
  <c r="AP60" i="9" s="1"/>
  <c r="AP60" i="10" s="1"/>
  <c r="AP60" i="11" s="1"/>
  <c r="AP60" i="12" s="1"/>
  <c r="AP60" i="13" s="1"/>
  <c r="AP60" i="14" s="1"/>
  <c r="AR60" i="1"/>
  <c r="AQ60" i="1"/>
  <c r="AN60" i="4" s="1"/>
  <c r="AM60" i="5" s="1"/>
  <c r="AN60" i="6" s="1"/>
  <c r="AN60" i="8" s="1"/>
  <c r="AN60" i="7" s="1"/>
  <c r="AN60" i="9" s="1"/>
  <c r="AN60" i="10" s="1"/>
  <c r="AN60" i="11" s="1"/>
  <c r="AN60" i="12" s="1"/>
  <c r="AN60" i="13" s="1"/>
  <c r="AN60" i="14" s="1"/>
  <c r="AP60" i="1"/>
  <c r="AY60" i="1" s="1"/>
  <c r="AO60" i="1"/>
  <c r="AN60" i="1"/>
  <c r="AJ60" i="4" s="1"/>
  <c r="AI60" i="5" s="1"/>
  <c r="AJ60" i="6" s="1"/>
  <c r="AJ60" i="8" s="1"/>
  <c r="AJ60" i="7" s="1"/>
  <c r="AJ60" i="9" s="1"/>
  <c r="AJ60" i="10" s="1"/>
  <c r="AJ60" i="11" s="1"/>
  <c r="AJ60" i="12" s="1"/>
  <c r="AJ60" i="13" s="1"/>
  <c r="AJ60" i="14" s="1"/>
  <c r="AM60" i="1"/>
  <c r="AV59" i="1"/>
  <c r="AU59" i="1"/>
  <c r="AR59" i="4" s="1"/>
  <c r="AQ59" i="5" s="1"/>
  <c r="AR59" i="6" s="1"/>
  <c r="AR59" i="8" s="1"/>
  <c r="AR59" i="7" s="1"/>
  <c r="AR59" i="9" s="1"/>
  <c r="AR59" i="10" s="1"/>
  <c r="AR59" i="11" s="1"/>
  <c r="AR59" i="12" s="1"/>
  <c r="AR59" i="13" s="1"/>
  <c r="AR59" i="14" s="1"/>
  <c r="AT59" i="1"/>
  <c r="AS59" i="1"/>
  <c r="AP59" i="4" s="1"/>
  <c r="AO59" i="5" s="1"/>
  <c r="AP59" i="6" s="1"/>
  <c r="AP59" i="8" s="1"/>
  <c r="AP59" i="7" s="1"/>
  <c r="AP59" i="9" s="1"/>
  <c r="AP59" i="10" s="1"/>
  <c r="AP59" i="11" s="1"/>
  <c r="AP59" i="12" s="1"/>
  <c r="AP59" i="13" s="1"/>
  <c r="AR59" i="1"/>
  <c r="AQ59" i="1"/>
  <c r="AN59" i="4" s="1"/>
  <c r="AM59" i="5" s="1"/>
  <c r="AN59" i="6" s="1"/>
  <c r="AN59" i="8" s="1"/>
  <c r="AN59" i="7" s="1"/>
  <c r="AN59" i="9" s="1"/>
  <c r="AN59" i="10" s="1"/>
  <c r="AN59" i="11" s="1"/>
  <c r="AN59" i="12" s="1"/>
  <c r="AN59" i="13" s="1"/>
  <c r="AN59" i="14" s="1"/>
  <c r="AP59" i="1"/>
  <c r="AY59" i="1" s="1"/>
  <c r="AO59" i="1"/>
  <c r="AN59" i="1"/>
  <c r="AJ59" i="4" s="1"/>
  <c r="AI59" i="5" s="1"/>
  <c r="AJ59" i="6" s="1"/>
  <c r="AJ59" i="8" s="1"/>
  <c r="AJ59" i="7" s="1"/>
  <c r="AJ59" i="9" s="1"/>
  <c r="AJ59" i="10" s="1"/>
  <c r="AJ59" i="11" s="1"/>
  <c r="AJ59" i="12" s="1"/>
  <c r="AJ59" i="13" s="1"/>
  <c r="AJ59" i="14" s="1"/>
  <c r="AM59" i="1"/>
  <c r="C59" i="1"/>
  <c r="AU58" i="1"/>
  <c r="AV58" i="1" s="1"/>
  <c r="AS58" i="1"/>
  <c r="AP58" i="4" s="1"/>
  <c r="AO58" i="5" s="1"/>
  <c r="AP58" i="6" s="1"/>
  <c r="AP58" i="8" s="1"/>
  <c r="AP58" i="7" s="1"/>
  <c r="AP58" i="9" s="1"/>
  <c r="AP58" i="10" s="1"/>
  <c r="AP58" i="11" s="1"/>
  <c r="AP58" i="12" s="1"/>
  <c r="AP58" i="13" s="1"/>
  <c r="AR58" i="1"/>
  <c r="AQ58" i="1"/>
  <c r="AN58" i="4" s="1"/>
  <c r="AM58" i="5" s="1"/>
  <c r="AN58" i="6" s="1"/>
  <c r="AN58" i="8" s="1"/>
  <c r="AN58" i="7" s="1"/>
  <c r="AN58" i="9" s="1"/>
  <c r="AN58" i="10" s="1"/>
  <c r="AN58" i="11" s="1"/>
  <c r="AN58" i="12" s="1"/>
  <c r="AN58" i="13" s="1"/>
  <c r="AN58" i="14" s="1"/>
  <c r="AP58" i="1"/>
  <c r="AY58" i="1" s="1"/>
  <c r="AO58" i="1"/>
  <c r="AM58" i="1"/>
  <c r="AN58" i="1" s="1"/>
  <c r="AJ58" i="4" s="1"/>
  <c r="AI58" i="5" s="1"/>
  <c r="AJ58" i="6" s="1"/>
  <c r="AJ58" i="8" s="1"/>
  <c r="AJ58" i="7" s="1"/>
  <c r="AJ58" i="9" s="1"/>
  <c r="AJ58" i="10" s="1"/>
  <c r="AJ58" i="11" s="1"/>
  <c r="AJ58" i="12" s="1"/>
  <c r="AJ58" i="13" s="1"/>
  <c r="AJ58" i="14" s="1"/>
  <c r="AU57" i="1"/>
  <c r="AR57" i="4" s="1"/>
  <c r="AQ57" i="5" s="1"/>
  <c r="AR57" i="6" s="1"/>
  <c r="AR57" i="8" s="1"/>
  <c r="AR57" i="7" s="1"/>
  <c r="AR57" i="9" s="1"/>
  <c r="AR57" i="10" s="1"/>
  <c r="AR57" i="11" s="1"/>
  <c r="AR57" i="12" s="1"/>
  <c r="AR57" i="13" s="1"/>
  <c r="AR57" i="14" s="1"/>
  <c r="AS57" i="1"/>
  <c r="AP57" i="4" s="1"/>
  <c r="AO57" i="5" s="1"/>
  <c r="AP57" i="6" s="1"/>
  <c r="AP57" i="8" s="1"/>
  <c r="AP57" i="7" s="1"/>
  <c r="AP57" i="9" s="1"/>
  <c r="AP57" i="10" s="1"/>
  <c r="AP57" i="11" s="1"/>
  <c r="AP57" i="12" s="1"/>
  <c r="AP57" i="13" s="1"/>
  <c r="AR57" i="1"/>
  <c r="AQ57" i="1"/>
  <c r="AN57" i="4" s="1"/>
  <c r="AM57" i="5" s="1"/>
  <c r="AN57" i="6" s="1"/>
  <c r="AN57" i="8" s="1"/>
  <c r="AN57" i="7" s="1"/>
  <c r="AN57" i="9" s="1"/>
  <c r="AN57" i="10" s="1"/>
  <c r="AN57" i="11" s="1"/>
  <c r="AN57" i="12" s="1"/>
  <c r="AN57" i="13" s="1"/>
  <c r="AN57" i="14" s="1"/>
  <c r="AP57" i="1"/>
  <c r="AY57" i="1" s="1"/>
  <c r="AO57" i="1"/>
  <c r="AM57" i="1"/>
  <c r="C57" i="1"/>
  <c r="AN57" i="1" s="1"/>
  <c r="AJ57" i="4" s="1"/>
  <c r="AI57" i="5" s="1"/>
  <c r="AJ57" i="6" s="1"/>
  <c r="AJ57" i="8" s="1"/>
  <c r="AJ57" i="7" s="1"/>
  <c r="AJ57" i="9" s="1"/>
  <c r="AJ57" i="10" s="1"/>
  <c r="AJ57" i="11" s="1"/>
  <c r="AJ57" i="12" s="1"/>
  <c r="AJ57" i="13" s="1"/>
  <c r="AJ57" i="14" s="1"/>
  <c r="AV56" i="1"/>
  <c r="AU56" i="1"/>
  <c r="AR56" i="4" s="1"/>
  <c r="AQ56" i="5" s="1"/>
  <c r="AR56" i="6" s="1"/>
  <c r="AR56" i="8" s="1"/>
  <c r="AR56" i="7" s="1"/>
  <c r="AR56" i="9" s="1"/>
  <c r="AR56" i="10" s="1"/>
  <c r="AR56" i="11" s="1"/>
  <c r="AR56" i="12" s="1"/>
  <c r="AR56" i="13" s="1"/>
  <c r="AR56" i="14" s="1"/>
  <c r="AT56" i="1"/>
  <c r="AS56" i="1"/>
  <c r="AP56" i="4" s="1"/>
  <c r="AO56" i="5" s="1"/>
  <c r="AP56" i="6" s="1"/>
  <c r="AP56" i="8" s="1"/>
  <c r="AP56" i="7" s="1"/>
  <c r="AP56" i="9" s="1"/>
  <c r="AP56" i="10" s="1"/>
  <c r="AP56" i="11" s="1"/>
  <c r="AP56" i="12" s="1"/>
  <c r="AP56" i="13" s="1"/>
  <c r="AR56" i="1"/>
  <c r="AQ56" i="1"/>
  <c r="AN56" i="4" s="1"/>
  <c r="AM56" i="5" s="1"/>
  <c r="AN56" i="6" s="1"/>
  <c r="AN56" i="8" s="1"/>
  <c r="AN56" i="7" s="1"/>
  <c r="AN56" i="9" s="1"/>
  <c r="AN56" i="10" s="1"/>
  <c r="AN56" i="11" s="1"/>
  <c r="AN56" i="12" s="1"/>
  <c r="AN56" i="13" s="1"/>
  <c r="AN56" i="14" s="1"/>
  <c r="AP56" i="1"/>
  <c r="AY56" i="1" s="1"/>
  <c r="AO56" i="1"/>
  <c r="AN56" i="1"/>
  <c r="AJ56" i="4" s="1"/>
  <c r="AI56" i="5" s="1"/>
  <c r="AJ56" i="6" s="1"/>
  <c r="AJ56" i="8" s="1"/>
  <c r="AJ56" i="7" s="1"/>
  <c r="AJ56" i="9" s="1"/>
  <c r="AJ56" i="10" s="1"/>
  <c r="AJ56" i="11" s="1"/>
  <c r="AJ56" i="12" s="1"/>
  <c r="AJ56" i="13" s="1"/>
  <c r="AJ56" i="14" s="1"/>
  <c r="AM56" i="1"/>
  <c r="AV55" i="1"/>
  <c r="AU55" i="1"/>
  <c r="AP55" i="3" s="1"/>
  <c r="AR55" i="4" s="1"/>
  <c r="AQ55" i="5" s="1"/>
  <c r="AR55" i="6" s="1"/>
  <c r="AR55" i="8" s="1"/>
  <c r="AR55" i="7" s="1"/>
  <c r="AR55" i="9" s="1"/>
  <c r="AR55" i="10" s="1"/>
  <c r="AR55" i="11" s="1"/>
  <c r="AR55" i="12" s="1"/>
  <c r="AR55" i="13" s="1"/>
  <c r="AR55" i="14" s="1"/>
  <c r="AT55" i="1"/>
  <c r="AS55" i="1"/>
  <c r="AN55" i="3" s="1"/>
  <c r="AP55" i="4" s="1"/>
  <c r="AO55" i="5" s="1"/>
  <c r="AP55" i="6" s="1"/>
  <c r="AP55" i="8" s="1"/>
  <c r="AP55" i="7" s="1"/>
  <c r="AP55" i="9" s="1"/>
  <c r="AP55" i="10" s="1"/>
  <c r="AP55" i="11" s="1"/>
  <c r="AP55" i="12" s="1"/>
  <c r="AP55" i="13" s="1"/>
  <c r="AR55" i="1"/>
  <c r="AQ55" i="1"/>
  <c r="AL55" i="3" s="1"/>
  <c r="AN55" i="4" s="1"/>
  <c r="AM55" i="5" s="1"/>
  <c r="AN55" i="6" s="1"/>
  <c r="AN55" i="8" s="1"/>
  <c r="AN55" i="7" s="1"/>
  <c r="AN55" i="9" s="1"/>
  <c r="AN55" i="10" s="1"/>
  <c r="AN55" i="11" s="1"/>
  <c r="AN55" i="12" s="1"/>
  <c r="AN55" i="13" s="1"/>
  <c r="AN55" i="14" s="1"/>
  <c r="AP55" i="1"/>
  <c r="AY55" i="1" s="1"/>
  <c r="AO55" i="1"/>
  <c r="AJ55" i="3" s="1"/>
  <c r="AN55" i="1"/>
  <c r="AH55" i="3" s="1"/>
  <c r="AJ55" i="4" s="1"/>
  <c r="AI55" i="5" s="1"/>
  <c r="AJ55" i="6" s="1"/>
  <c r="AJ55" i="8" s="1"/>
  <c r="AJ55" i="7" s="1"/>
  <c r="AJ55" i="9" s="1"/>
  <c r="AJ55" i="10" s="1"/>
  <c r="AJ55" i="11" s="1"/>
  <c r="AJ55" i="12" s="1"/>
  <c r="AJ55" i="13" s="1"/>
  <c r="AJ55" i="14" s="1"/>
  <c r="AM55" i="1"/>
  <c r="AV54" i="1"/>
  <c r="AU54" i="1"/>
  <c r="AP54" i="3" s="1"/>
  <c r="AR54" i="4" s="1"/>
  <c r="AQ54" i="5" s="1"/>
  <c r="AR54" i="6" s="1"/>
  <c r="AR54" i="8" s="1"/>
  <c r="AR54" i="7" s="1"/>
  <c r="AR54" i="9" s="1"/>
  <c r="AR54" i="10" s="1"/>
  <c r="AR54" i="11" s="1"/>
  <c r="AR54" i="12" s="1"/>
  <c r="AR54" i="13" s="1"/>
  <c r="AR54" i="14" s="1"/>
  <c r="AT54" i="1"/>
  <c r="AS54" i="1"/>
  <c r="AN54" i="3" s="1"/>
  <c r="AP54" i="4" s="1"/>
  <c r="AO54" i="5" s="1"/>
  <c r="AP54" i="6" s="1"/>
  <c r="AP54" i="8" s="1"/>
  <c r="AP54" i="7" s="1"/>
  <c r="AP54" i="9" s="1"/>
  <c r="AP54" i="10" s="1"/>
  <c r="AP54" i="11" s="1"/>
  <c r="AP54" i="12" s="1"/>
  <c r="AP54" i="13" s="1"/>
  <c r="AR54" i="1"/>
  <c r="AQ54" i="1"/>
  <c r="AL54" i="3" s="1"/>
  <c r="AN54" i="4" s="1"/>
  <c r="AM54" i="5" s="1"/>
  <c r="AN54" i="6" s="1"/>
  <c r="AN54" i="8" s="1"/>
  <c r="AN54" i="7" s="1"/>
  <c r="AN54" i="9" s="1"/>
  <c r="AN54" i="10" s="1"/>
  <c r="AN54" i="11" s="1"/>
  <c r="AN54" i="12" s="1"/>
  <c r="AN54" i="13" s="1"/>
  <c r="AN54" i="14" s="1"/>
  <c r="AP54" i="1"/>
  <c r="AY54" i="1" s="1"/>
  <c r="AO54" i="1"/>
  <c r="AJ54" i="3" s="1"/>
  <c r="AN54" i="1"/>
  <c r="AH54" i="3" s="1"/>
  <c r="AJ54" i="4" s="1"/>
  <c r="AI54" i="5" s="1"/>
  <c r="AJ54" i="6" s="1"/>
  <c r="AJ54" i="8" s="1"/>
  <c r="AJ54" i="7" s="1"/>
  <c r="AJ54" i="9" s="1"/>
  <c r="AJ54" i="10" s="1"/>
  <c r="AJ54" i="11" s="1"/>
  <c r="AJ54" i="12" s="1"/>
  <c r="AJ54" i="13" s="1"/>
  <c r="AJ54" i="14" s="1"/>
  <c r="AM54" i="1"/>
  <c r="AV53" i="1"/>
  <c r="AU53" i="1"/>
  <c r="AP53" i="3" s="1"/>
  <c r="AR53" i="4" s="1"/>
  <c r="AQ53" i="5" s="1"/>
  <c r="AR53" i="6" s="1"/>
  <c r="AR53" i="8" s="1"/>
  <c r="AR53" i="7" s="1"/>
  <c r="AR53" i="9" s="1"/>
  <c r="AR53" i="10" s="1"/>
  <c r="AR53" i="11" s="1"/>
  <c r="AR53" i="12" s="1"/>
  <c r="AR53" i="13" s="1"/>
  <c r="AR53" i="14" s="1"/>
  <c r="AT53" i="1"/>
  <c r="AS53" i="1"/>
  <c r="AN53" i="3" s="1"/>
  <c r="AP53" i="4" s="1"/>
  <c r="AO53" i="5" s="1"/>
  <c r="AP53" i="6" s="1"/>
  <c r="AP53" i="8" s="1"/>
  <c r="AP53" i="7" s="1"/>
  <c r="AP53" i="9" s="1"/>
  <c r="AP53" i="10" s="1"/>
  <c r="AP53" i="11" s="1"/>
  <c r="AP53" i="12" s="1"/>
  <c r="AP53" i="13" s="1"/>
  <c r="AR53" i="1"/>
  <c r="AQ53" i="1"/>
  <c r="AL53" i="3" s="1"/>
  <c r="AN53" i="4" s="1"/>
  <c r="AM53" i="5" s="1"/>
  <c r="AN53" i="6" s="1"/>
  <c r="AN53" i="8" s="1"/>
  <c r="AN53" i="7" s="1"/>
  <c r="AN53" i="9" s="1"/>
  <c r="AN53" i="10" s="1"/>
  <c r="AN53" i="11" s="1"/>
  <c r="AN53" i="12" s="1"/>
  <c r="AN53" i="13" s="1"/>
  <c r="AN53" i="14" s="1"/>
  <c r="AP53" i="1"/>
  <c r="AY53" i="1" s="1"/>
  <c r="AO53" i="1"/>
  <c r="AJ53" i="3" s="1"/>
  <c r="AN53" i="1"/>
  <c r="AH53" i="3" s="1"/>
  <c r="AJ53" i="4" s="1"/>
  <c r="AI53" i="5" s="1"/>
  <c r="AJ53" i="6" s="1"/>
  <c r="AJ53" i="8" s="1"/>
  <c r="AJ53" i="7" s="1"/>
  <c r="AJ53" i="9" s="1"/>
  <c r="AJ53" i="10" s="1"/>
  <c r="AJ53" i="11" s="1"/>
  <c r="AJ53" i="12" s="1"/>
  <c r="AJ53" i="13" s="1"/>
  <c r="AJ53" i="14" s="1"/>
  <c r="AM53" i="1"/>
  <c r="C53" i="1"/>
  <c r="AU52" i="1"/>
  <c r="AP52" i="3" s="1"/>
  <c r="AR52" i="4" s="1"/>
  <c r="AQ52" i="5" s="1"/>
  <c r="AR52" i="6" s="1"/>
  <c r="AR52" i="8" s="1"/>
  <c r="AR52" i="7" s="1"/>
  <c r="AR52" i="9" s="1"/>
  <c r="AR52" i="10" s="1"/>
  <c r="AR52" i="11" s="1"/>
  <c r="AR52" i="12" s="1"/>
  <c r="AR52" i="13" s="1"/>
  <c r="AR52" i="14" s="1"/>
  <c r="AT52" i="1"/>
  <c r="AS52" i="1"/>
  <c r="AN52" i="3" s="1"/>
  <c r="AP52" i="4" s="1"/>
  <c r="AO52" i="5" s="1"/>
  <c r="AP52" i="6" s="1"/>
  <c r="AP52" i="8" s="1"/>
  <c r="AP52" i="7" s="1"/>
  <c r="AP52" i="9" s="1"/>
  <c r="AP52" i="10" s="1"/>
  <c r="AP52" i="11" s="1"/>
  <c r="AP52" i="12" s="1"/>
  <c r="AP52" i="13" s="1"/>
  <c r="AR52" i="1"/>
  <c r="AQ52" i="1"/>
  <c r="AL52" i="3" s="1"/>
  <c r="AN52" i="4" s="1"/>
  <c r="AM52" i="5" s="1"/>
  <c r="AN52" i="6" s="1"/>
  <c r="AN52" i="8" s="1"/>
  <c r="AN52" i="7" s="1"/>
  <c r="AN52" i="9" s="1"/>
  <c r="AN52" i="10" s="1"/>
  <c r="AN52" i="11" s="1"/>
  <c r="AN52" i="12" s="1"/>
  <c r="AN52" i="13" s="1"/>
  <c r="AN52" i="14" s="1"/>
  <c r="AP52" i="1"/>
  <c r="AY52" i="1" s="1"/>
  <c r="AO52" i="1"/>
  <c r="AJ52" i="3" s="1"/>
  <c r="AN52" i="1"/>
  <c r="AH52" i="3" s="1"/>
  <c r="AJ52" i="4" s="1"/>
  <c r="AI52" i="5" s="1"/>
  <c r="AJ52" i="6" s="1"/>
  <c r="AJ52" i="8" s="1"/>
  <c r="AJ52" i="7" s="1"/>
  <c r="AJ52" i="9" s="1"/>
  <c r="AJ52" i="10" s="1"/>
  <c r="AJ52" i="11" s="1"/>
  <c r="AJ52" i="12" s="1"/>
  <c r="AJ52" i="13" s="1"/>
  <c r="AJ52" i="14" s="1"/>
  <c r="AM52" i="1"/>
  <c r="C52" i="1"/>
  <c r="AV51" i="1"/>
  <c r="AU51" i="1"/>
  <c r="AP51" i="3" s="1"/>
  <c r="AR51" i="4" s="1"/>
  <c r="AQ51" i="5" s="1"/>
  <c r="AR51" i="6" s="1"/>
  <c r="AR51" i="8" s="1"/>
  <c r="AR51" i="7" s="1"/>
  <c r="AR51" i="9" s="1"/>
  <c r="AR51" i="10" s="1"/>
  <c r="AR51" i="11" s="1"/>
  <c r="AR51" i="12" s="1"/>
  <c r="AR51" i="13" s="1"/>
  <c r="AR51" i="14" s="1"/>
  <c r="AT51" i="1"/>
  <c r="AS51" i="1"/>
  <c r="AN51" i="3" s="1"/>
  <c r="AP51" i="4" s="1"/>
  <c r="AO51" i="5" s="1"/>
  <c r="AP51" i="6" s="1"/>
  <c r="AP51" i="8" s="1"/>
  <c r="AP51" i="7" s="1"/>
  <c r="AP51" i="9" s="1"/>
  <c r="AP51" i="10" s="1"/>
  <c r="AP51" i="11" s="1"/>
  <c r="AP51" i="12" s="1"/>
  <c r="AP51" i="13" s="1"/>
  <c r="AP51" i="14" s="1"/>
  <c r="AR51" i="1"/>
  <c r="AQ51" i="1"/>
  <c r="AL51" i="3" s="1"/>
  <c r="AN51" i="4" s="1"/>
  <c r="AM51" i="5" s="1"/>
  <c r="AN51" i="6" s="1"/>
  <c r="AN51" i="8" s="1"/>
  <c r="AN51" i="7" s="1"/>
  <c r="AN51" i="9" s="1"/>
  <c r="AN51" i="10" s="1"/>
  <c r="AN51" i="11" s="1"/>
  <c r="AN51" i="12" s="1"/>
  <c r="AN51" i="13" s="1"/>
  <c r="AN51" i="14" s="1"/>
  <c r="AP51" i="1"/>
  <c r="AY51" i="1" s="1"/>
  <c r="AO51" i="1"/>
  <c r="AJ51" i="3" s="1"/>
  <c r="AM51" i="1"/>
  <c r="C51" i="1"/>
  <c r="AN51" i="1" s="1"/>
  <c r="AH51" i="3" s="1"/>
  <c r="AJ51" i="4" s="1"/>
  <c r="AI51" i="5" s="1"/>
  <c r="AJ51" i="6" s="1"/>
  <c r="AJ51" i="8" s="1"/>
  <c r="AJ51" i="7" s="1"/>
  <c r="AJ51" i="9" s="1"/>
  <c r="AJ51" i="10" s="1"/>
  <c r="AJ51" i="11" s="1"/>
  <c r="AJ51" i="12" s="1"/>
  <c r="AJ51" i="13" s="1"/>
  <c r="AJ51" i="14" s="1"/>
  <c r="AV50" i="1"/>
  <c r="AU50" i="1"/>
  <c r="AP50" i="3" s="1"/>
  <c r="AR50" i="4" s="1"/>
  <c r="AQ50" i="5" s="1"/>
  <c r="AR50" i="6" s="1"/>
  <c r="AR50" i="8" s="1"/>
  <c r="AR50" i="7" s="1"/>
  <c r="AR50" i="9" s="1"/>
  <c r="AR50" i="10" s="1"/>
  <c r="AR50" i="11" s="1"/>
  <c r="AR50" i="12" s="1"/>
  <c r="AR50" i="13" s="1"/>
  <c r="AR50" i="14" s="1"/>
  <c r="AS50" i="1"/>
  <c r="AN50" i="3" s="1"/>
  <c r="AP50" i="4" s="1"/>
  <c r="AO50" i="5" s="1"/>
  <c r="AP50" i="6" s="1"/>
  <c r="AP50" i="8" s="1"/>
  <c r="AP50" i="7" s="1"/>
  <c r="AP50" i="9" s="1"/>
  <c r="AP50" i="10" s="1"/>
  <c r="AP50" i="11" s="1"/>
  <c r="AP50" i="12" s="1"/>
  <c r="AP50" i="13" s="1"/>
  <c r="AP50" i="14" s="1"/>
  <c r="AR50" i="1"/>
  <c r="AQ50" i="1"/>
  <c r="AL50" i="3" s="1"/>
  <c r="AN50" i="4" s="1"/>
  <c r="AM50" i="5" s="1"/>
  <c r="AN50" i="6" s="1"/>
  <c r="AN50" i="8" s="1"/>
  <c r="AN50" i="7" s="1"/>
  <c r="AN50" i="9" s="1"/>
  <c r="AN50" i="10" s="1"/>
  <c r="AN50" i="11" s="1"/>
  <c r="AN50" i="12" s="1"/>
  <c r="AN50" i="13" s="1"/>
  <c r="AN50" i="14" s="1"/>
  <c r="AP50" i="1"/>
  <c r="AY50" i="1" s="1"/>
  <c r="AO50" i="1"/>
  <c r="AJ50" i="3" s="1"/>
  <c r="AM50" i="1"/>
  <c r="AN50" i="1" s="1"/>
  <c r="AH50" i="3" s="1"/>
  <c r="AJ50" i="4" s="1"/>
  <c r="AI50" i="5" s="1"/>
  <c r="AJ50" i="6" s="1"/>
  <c r="AJ50" i="8" s="1"/>
  <c r="AJ50" i="7" s="1"/>
  <c r="AJ50" i="9" s="1"/>
  <c r="AJ50" i="10" s="1"/>
  <c r="AJ50" i="11" s="1"/>
  <c r="AJ50" i="12" s="1"/>
  <c r="AJ50" i="13" s="1"/>
  <c r="AJ50" i="14" s="1"/>
  <c r="AV49" i="1"/>
  <c r="AU49" i="1"/>
  <c r="AP49" i="3" s="1"/>
  <c r="AR49" i="4" s="1"/>
  <c r="AQ49" i="5" s="1"/>
  <c r="AR49" i="6" s="1"/>
  <c r="AR49" i="8" s="1"/>
  <c r="AR49" i="7" s="1"/>
  <c r="AR49" i="9" s="1"/>
  <c r="AR49" i="10" s="1"/>
  <c r="AR49" i="11" s="1"/>
  <c r="AR49" i="12" s="1"/>
  <c r="AR49" i="13" s="1"/>
  <c r="AR49" i="14" s="1"/>
  <c r="AS49" i="1"/>
  <c r="AN49" i="3" s="1"/>
  <c r="AP49" i="4" s="1"/>
  <c r="AO49" i="5" s="1"/>
  <c r="AP49" i="6" s="1"/>
  <c r="AP49" i="8" s="1"/>
  <c r="AP49" i="7" s="1"/>
  <c r="AP49" i="9" s="1"/>
  <c r="AP49" i="10" s="1"/>
  <c r="AP49" i="11" s="1"/>
  <c r="AP49" i="12" s="1"/>
  <c r="AP49" i="13" s="1"/>
  <c r="AR49" i="1"/>
  <c r="AQ49" i="1"/>
  <c r="AL49" i="3" s="1"/>
  <c r="AN49" i="4" s="1"/>
  <c r="AM49" i="5" s="1"/>
  <c r="AN49" i="6" s="1"/>
  <c r="AN49" i="8" s="1"/>
  <c r="AN49" i="7" s="1"/>
  <c r="AN49" i="9" s="1"/>
  <c r="AN49" i="10" s="1"/>
  <c r="AN49" i="11" s="1"/>
  <c r="AN49" i="12" s="1"/>
  <c r="AN49" i="13" s="1"/>
  <c r="AN49" i="14" s="1"/>
  <c r="AP49" i="1"/>
  <c r="AY49" i="1" s="1"/>
  <c r="AO49" i="1"/>
  <c r="AJ49" i="3" s="1"/>
  <c r="AM49" i="1"/>
  <c r="AN49" i="1" s="1"/>
  <c r="AH49" i="3" s="1"/>
  <c r="AJ49" i="4" s="1"/>
  <c r="AI49" i="5" s="1"/>
  <c r="AJ49" i="6" s="1"/>
  <c r="AJ49" i="8" s="1"/>
  <c r="AJ49" i="7" s="1"/>
  <c r="AJ49" i="9" s="1"/>
  <c r="AJ49" i="10" s="1"/>
  <c r="AJ49" i="11" s="1"/>
  <c r="AJ49" i="12" s="1"/>
  <c r="AJ49" i="13" s="1"/>
  <c r="AJ49" i="14" s="1"/>
  <c r="C49" i="1"/>
  <c r="AV48" i="1"/>
  <c r="AU48" i="1"/>
  <c r="AP48" i="3" s="1"/>
  <c r="AR48" i="4" s="1"/>
  <c r="AQ48" i="5" s="1"/>
  <c r="AR48" i="6" s="1"/>
  <c r="AR48" i="8" s="1"/>
  <c r="AR48" i="7" s="1"/>
  <c r="AR48" i="9" s="1"/>
  <c r="AR48" i="10" s="1"/>
  <c r="AR48" i="11" s="1"/>
  <c r="AR48" i="12" s="1"/>
  <c r="AR48" i="13" s="1"/>
  <c r="AR48" i="14" s="1"/>
  <c r="AT48" i="1"/>
  <c r="AS48" i="1"/>
  <c r="AN48" i="3" s="1"/>
  <c r="AP48" i="4" s="1"/>
  <c r="AO48" i="5" s="1"/>
  <c r="AP48" i="6" s="1"/>
  <c r="AP48" i="8" s="1"/>
  <c r="AP48" i="7" s="1"/>
  <c r="AP48" i="9" s="1"/>
  <c r="AP48" i="10" s="1"/>
  <c r="AP48" i="11" s="1"/>
  <c r="AP48" i="12" s="1"/>
  <c r="AP48" i="13" s="1"/>
  <c r="AP48" i="14" s="1"/>
  <c r="AR48" i="1"/>
  <c r="AY48" i="1" s="1"/>
  <c r="AQ48" i="1"/>
  <c r="AL48" i="3" s="1"/>
  <c r="AN48" i="4" s="1"/>
  <c r="AM48" i="5" s="1"/>
  <c r="AN48" i="6" s="1"/>
  <c r="AN48" i="8" s="1"/>
  <c r="AN48" i="7" s="1"/>
  <c r="AN48" i="9" s="1"/>
  <c r="AN48" i="10" s="1"/>
  <c r="AN48" i="11" s="1"/>
  <c r="AN48" i="12" s="1"/>
  <c r="AN48" i="13" s="1"/>
  <c r="AN48" i="14" s="1"/>
  <c r="AP48" i="1"/>
  <c r="AO48" i="1"/>
  <c r="AJ48" i="3" s="1"/>
  <c r="AN48" i="1"/>
  <c r="AH48" i="3" s="1"/>
  <c r="AJ48" i="4" s="1"/>
  <c r="AI48" i="5" s="1"/>
  <c r="AJ48" i="6" s="1"/>
  <c r="AJ48" i="8" s="1"/>
  <c r="AJ48" i="7" s="1"/>
  <c r="AJ48" i="9" s="1"/>
  <c r="AJ48" i="10" s="1"/>
  <c r="AJ48" i="11" s="1"/>
  <c r="AJ48" i="12" s="1"/>
  <c r="AJ48" i="13" s="1"/>
  <c r="AJ48" i="14" s="1"/>
  <c r="AM48" i="1"/>
  <c r="AV47" i="1"/>
  <c r="AU47" i="1"/>
  <c r="AP47" i="3" s="1"/>
  <c r="AR47" i="4" s="1"/>
  <c r="AQ47" i="5" s="1"/>
  <c r="AR47" i="6" s="1"/>
  <c r="AR47" i="8" s="1"/>
  <c r="AR47" i="7" s="1"/>
  <c r="AR47" i="9" s="1"/>
  <c r="AR47" i="10" s="1"/>
  <c r="AR47" i="11" s="1"/>
  <c r="AR47" i="12" s="1"/>
  <c r="AR47" i="13" s="1"/>
  <c r="AR47" i="14" s="1"/>
  <c r="AT47" i="1"/>
  <c r="AS47" i="1"/>
  <c r="AN47" i="3" s="1"/>
  <c r="AP47" i="4" s="1"/>
  <c r="AO47" i="5" s="1"/>
  <c r="AP47" i="6" s="1"/>
  <c r="AP47" i="8" s="1"/>
  <c r="AP47" i="7" s="1"/>
  <c r="AP47" i="9" s="1"/>
  <c r="AP47" i="10" s="1"/>
  <c r="AP47" i="11" s="1"/>
  <c r="AP47" i="12" s="1"/>
  <c r="AP47" i="13" s="1"/>
  <c r="AR47" i="1"/>
  <c r="AQ47" i="1"/>
  <c r="AL47" i="3" s="1"/>
  <c r="AN47" i="4" s="1"/>
  <c r="AM47" i="5" s="1"/>
  <c r="AN47" i="6" s="1"/>
  <c r="AN47" i="8" s="1"/>
  <c r="AN47" i="7" s="1"/>
  <c r="AN47" i="9" s="1"/>
  <c r="AN47" i="10" s="1"/>
  <c r="AN47" i="11" s="1"/>
  <c r="AN47" i="12" s="1"/>
  <c r="AN47" i="13" s="1"/>
  <c r="AN47" i="14" s="1"/>
  <c r="AP47" i="1"/>
  <c r="AO47" i="1"/>
  <c r="AJ47" i="3" s="1"/>
  <c r="AN47" i="1"/>
  <c r="AH47" i="3" s="1"/>
  <c r="AJ47" i="4" s="1"/>
  <c r="AI47" i="5" s="1"/>
  <c r="AJ47" i="6" s="1"/>
  <c r="AJ47" i="8" s="1"/>
  <c r="AJ47" i="7" s="1"/>
  <c r="AJ47" i="9" s="1"/>
  <c r="AJ47" i="10" s="1"/>
  <c r="AJ47" i="11" s="1"/>
  <c r="AJ47" i="12" s="1"/>
  <c r="AJ47" i="13" s="1"/>
  <c r="AJ47" i="14" s="1"/>
  <c r="AM47" i="1"/>
  <c r="C47" i="1"/>
  <c r="AU46" i="1"/>
  <c r="AV46" i="1" s="1"/>
  <c r="AS46" i="1"/>
  <c r="AN46" i="3" s="1"/>
  <c r="AP46" i="4" s="1"/>
  <c r="AO46" i="5" s="1"/>
  <c r="AP46" i="6" s="1"/>
  <c r="AP46" i="8" s="1"/>
  <c r="AP46" i="7" s="1"/>
  <c r="AP46" i="9" s="1"/>
  <c r="AP46" i="10" s="1"/>
  <c r="AP46" i="11" s="1"/>
  <c r="AP46" i="12" s="1"/>
  <c r="AP46" i="13" s="1"/>
  <c r="AP46" i="14" s="1"/>
  <c r="AR46" i="1"/>
  <c r="AY46" i="1" s="1"/>
  <c r="AQ46" i="1"/>
  <c r="AL46" i="3" s="1"/>
  <c r="AN46" i="4" s="1"/>
  <c r="AM46" i="5" s="1"/>
  <c r="AN46" i="6" s="1"/>
  <c r="AN46" i="8" s="1"/>
  <c r="AN46" i="7" s="1"/>
  <c r="AN46" i="9" s="1"/>
  <c r="AN46" i="10" s="1"/>
  <c r="AN46" i="11" s="1"/>
  <c r="AN46" i="12" s="1"/>
  <c r="AN46" i="13" s="1"/>
  <c r="AN46" i="14" s="1"/>
  <c r="AP46" i="1"/>
  <c r="AO46" i="1"/>
  <c r="AJ46" i="3" s="1"/>
  <c r="AM46" i="1"/>
  <c r="C46" i="1"/>
  <c r="AN46" i="1" s="1"/>
  <c r="AH46" i="3" s="1"/>
  <c r="AJ46" i="4" s="1"/>
  <c r="AI46" i="5" s="1"/>
  <c r="AJ46" i="6" s="1"/>
  <c r="AJ46" i="8" s="1"/>
  <c r="AJ46" i="7" s="1"/>
  <c r="AJ46" i="9" s="1"/>
  <c r="AJ46" i="10" s="1"/>
  <c r="AJ46" i="11" s="1"/>
  <c r="AJ46" i="12" s="1"/>
  <c r="AJ46" i="13" s="1"/>
  <c r="AJ46" i="14" s="1"/>
  <c r="AV45" i="1"/>
  <c r="AU45" i="1"/>
  <c r="AP45" i="3" s="1"/>
  <c r="AR45" i="4" s="1"/>
  <c r="AQ45" i="5" s="1"/>
  <c r="AR45" i="6" s="1"/>
  <c r="AR45" i="8" s="1"/>
  <c r="AR45" i="7" s="1"/>
  <c r="AR45" i="9" s="1"/>
  <c r="AR45" i="10" s="1"/>
  <c r="AR45" i="11" s="1"/>
  <c r="AR45" i="12" s="1"/>
  <c r="AR45" i="13" s="1"/>
  <c r="AR45" i="14" s="1"/>
  <c r="AS45" i="1"/>
  <c r="AT45" i="1" s="1"/>
  <c r="AR45" i="1"/>
  <c r="AQ45" i="1"/>
  <c r="AL45" i="3" s="1"/>
  <c r="AN45" i="4" s="1"/>
  <c r="AM45" i="5" s="1"/>
  <c r="AN45" i="6" s="1"/>
  <c r="AN45" i="8" s="1"/>
  <c r="AN45" i="7" s="1"/>
  <c r="AN45" i="9" s="1"/>
  <c r="AN45" i="10" s="1"/>
  <c r="AN45" i="11" s="1"/>
  <c r="AN45" i="12" s="1"/>
  <c r="AN45" i="13" s="1"/>
  <c r="AN45" i="14" s="1"/>
  <c r="AP45" i="1"/>
  <c r="AY45" i="1" s="1"/>
  <c r="AO45" i="1"/>
  <c r="AJ45" i="3" s="1"/>
  <c r="AM45" i="1"/>
  <c r="AN45" i="1" s="1"/>
  <c r="AH45" i="3" s="1"/>
  <c r="AJ45" i="4" s="1"/>
  <c r="AI45" i="5" s="1"/>
  <c r="AJ45" i="6" s="1"/>
  <c r="AJ45" i="8" s="1"/>
  <c r="AJ45" i="7" s="1"/>
  <c r="AJ45" i="9" s="1"/>
  <c r="AJ45" i="10" s="1"/>
  <c r="AJ45" i="11" s="1"/>
  <c r="AJ45" i="12" s="1"/>
  <c r="AJ45" i="13" s="1"/>
  <c r="AJ45" i="14" s="1"/>
  <c r="AV44" i="1"/>
  <c r="AU44" i="1"/>
  <c r="AP44" i="3" s="1"/>
  <c r="AR44" i="4" s="1"/>
  <c r="AQ44" i="5" s="1"/>
  <c r="AR44" i="6" s="1"/>
  <c r="AR44" i="8" s="1"/>
  <c r="AR44" i="7" s="1"/>
  <c r="AR44" i="9" s="1"/>
  <c r="AR44" i="10" s="1"/>
  <c r="AR44" i="11" s="1"/>
  <c r="AR44" i="12" s="1"/>
  <c r="AR44" i="13" s="1"/>
  <c r="AR44" i="14" s="1"/>
  <c r="AS44" i="1"/>
  <c r="AT44" i="1" s="1"/>
  <c r="AR44" i="1"/>
  <c r="AQ44" i="1"/>
  <c r="AL44" i="3" s="1"/>
  <c r="AN44" i="4" s="1"/>
  <c r="AM44" i="5" s="1"/>
  <c r="AN44" i="6" s="1"/>
  <c r="AN44" i="8" s="1"/>
  <c r="AN44" i="7" s="1"/>
  <c r="AN44" i="9" s="1"/>
  <c r="AN44" i="10" s="1"/>
  <c r="AN44" i="11" s="1"/>
  <c r="AN44" i="12" s="1"/>
  <c r="AN44" i="13" s="1"/>
  <c r="AN44" i="14" s="1"/>
  <c r="AP44" i="1"/>
  <c r="AY44" i="1" s="1"/>
  <c r="AO44" i="1"/>
  <c r="AJ44" i="3" s="1"/>
  <c r="AM44" i="1"/>
  <c r="AN44" i="1" s="1"/>
  <c r="AH44" i="3" s="1"/>
  <c r="AJ44" i="4" s="1"/>
  <c r="AI44" i="5" s="1"/>
  <c r="AJ44" i="6" s="1"/>
  <c r="AJ44" i="8" s="1"/>
  <c r="AJ44" i="7" s="1"/>
  <c r="AJ44" i="9" s="1"/>
  <c r="AJ44" i="10" s="1"/>
  <c r="AJ44" i="11" s="1"/>
  <c r="AJ44" i="12" s="1"/>
  <c r="AJ44" i="13" s="1"/>
  <c r="AJ44" i="14" s="1"/>
  <c r="AS43" i="1"/>
  <c r="AN43" i="3" s="1"/>
  <c r="AP43" i="4" s="1"/>
  <c r="AO43" i="5" s="1"/>
  <c r="AP43" i="6" s="1"/>
  <c r="AP43" i="8" s="1"/>
  <c r="AP43" i="7" s="1"/>
  <c r="AP43" i="9" s="1"/>
  <c r="AP43" i="10" s="1"/>
  <c r="AP43" i="11" s="1"/>
  <c r="AP43" i="12" s="1"/>
  <c r="AP43" i="13" s="1"/>
  <c r="AP43" i="14" s="1"/>
  <c r="AR43" i="1"/>
  <c r="AQ43" i="1"/>
  <c r="AL43" i="3" s="1"/>
  <c r="AN43" i="4" s="1"/>
  <c r="AM43" i="5" s="1"/>
  <c r="AN43" i="6" s="1"/>
  <c r="AN43" i="8" s="1"/>
  <c r="AN43" i="7" s="1"/>
  <c r="AN43" i="9" s="1"/>
  <c r="AN43" i="10" s="1"/>
  <c r="AN43" i="11" s="1"/>
  <c r="AN43" i="12" s="1"/>
  <c r="AN43" i="13" s="1"/>
  <c r="AN43" i="14" s="1"/>
  <c r="AP43" i="1"/>
  <c r="AY43" i="1" s="1"/>
  <c r="AO43" i="1"/>
  <c r="AJ43" i="3" s="1"/>
  <c r="AM43" i="1"/>
  <c r="AN43" i="1" s="1"/>
  <c r="AH43" i="3" s="1"/>
  <c r="AJ43" i="4" s="1"/>
  <c r="AI43" i="5" s="1"/>
  <c r="AJ43" i="6" s="1"/>
  <c r="AJ43" i="8" s="1"/>
  <c r="AJ43" i="7" s="1"/>
  <c r="AJ43" i="9" s="1"/>
  <c r="AJ43" i="10" s="1"/>
  <c r="AJ43" i="11" s="1"/>
  <c r="AJ43" i="12" s="1"/>
  <c r="AJ43" i="13" s="1"/>
  <c r="AJ43" i="14" s="1"/>
  <c r="AU42" i="1"/>
  <c r="AP42" i="3" s="1"/>
  <c r="AR42" i="4" s="1"/>
  <c r="AQ42" i="5" s="1"/>
  <c r="AR42" i="6" s="1"/>
  <c r="AR42" i="8" s="1"/>
  <c r="AR42" i="7" s="1"/>
  <c r="AR42" i="9" s="1"/>
  <c r="AR42" i="10" s="1"/>
  <c r="AR42" i="11" s="1"/>
  <c r="AR42" i="12" s="1"/>
  <c r="AR42" i="13" s="1"/>
  <c r="AR42" i="14" s="1"/>
  <c r="AS42" i="1"/>
  <c r="AT42" i="1" s="1"/>
  <c r="AR42" i="1"/>
  <c r="AQ42" i="1"/>
  <c r="AL42" i="3" s="1"/>
  <c r="AN42" i="4" s="1"/>
  <c r="AM42" i="5" s="1"/>
  <c r="AN42" i="6" s="1"/>
  <c r="AN42" i="8" s="1"/>
  <c r="AN42" i="7" s="1"/>
  <c r="AN42" i="9" s="1"/>
  <c r="AN42" i="10" s="1"/>
  <c r="AN42" i="11" s="1"/>
  <c r="AN42" i="12" s="1"/>
  <c r="AN42" i="13" s="1"/>
  <c r="AN42" i="14" s="1"/>
  <c r="AP42" i="1"/>
  <c r="AY42" i="1" s="1"/>
  <c r="AO42" i="1"/>
  <c r="AJ42" i="3" s="1"/>
  <c r="AM42" i="1"/>
  <c r="AN42" i="1" s="1"/>
  <c r="AH42" i="3" s="1"/>
  <c r="AJ42" i="4" s="1"/>
  <c r="AI42" i="5" s="1"/>
  <c r="AJ42" i="6" s="1"/>
  <c r="AJ42" i="8" s="1"/>
  <c r="AJ42" i="7" s="1"/>
  <c r="AJ42" i="9" s="1"/>
  <c r="AJ42" i="10" s="1"/>
  <c r="AJ42" i="11" s="1"/>
  <c r="AJ42" i="12" s="1"/>
  <c r="AJ42" i="13" s="1"/>
  <c r="AJ42" i="14" s="1"/>
  <c r="AU41" i="1"/>
  <c r="AP41" i="3" s="1"/>
  <c r="AR41" i="4" s="1"/>
  <c r="AQ41" i="5" s="1"/>
  <c r="AR41" i="6" s="1"/>
  <c r="AR41" i="8" s="1"/>
  <c r="AR41" i="7" s="1"/>
  <c r="AR41" i="9" s="1"/>
  <c r="AR41" i="10" s="1"/>
  <c r="AR41" i="11" s="1"/>
  <c r="AR41" i="12" s="1"/>
  <c r="AR41" i="13" s="1"/>
  <c r="AR41" i="14" s="1"/>
  <c r="AS41" i="1"/>
  <c r="AN41" i="3" s="1"/>
  <c r="AP41" i="4" s="1"/>
  <c r="AO41" i="5" s="1"/>
  <c r="AP41" i="6" s="1"/>
  <c r="AP41" i="8" s="1"/>
  <c r="AP41" i="7" s="1"/>
  <c r="AP41" i="9" s="1"/>
  <c r="AP41" i="10" s="1"/>
  <c r="AP41" i="11" s="1"/>
  <c r="AP41" i="12" s="1"/>
  <c r="AP41" i="13" s="1"/>
  <c r="AR41" i="1"/>
  <c r="AQ41" i="1"/>
  <c r="AL41" i="3" s="1"/>
  <c r="AN41" i="4" s="1"/>
  <c r="AM41" i="5" s="1"/>
  <c r="AN41" i="6" s="1"/>
  <c r="AN41" i="8" s="1"/>
  <c r="AN41" i="7" s="1"/>
  <c r="AN41" i="9" s="1"/>
  <c r="AN41" i="10" s="1"/>
  <c r="AN41" i="11" s="1"/>
  <c r="AN41" i="12" s="1"/>
  <c r="AN41" i="13" s="1"/>
  <c r="AN41" i="14" s="1"/>
  <c r="AP41" i="1"/>
  <c r="AY41" i="1" s="1"/>
  <c r="AO41" i="1"/>
  <c r="AJ41" i="3" s="1"/>
  <c r="AM41" i="1"/>
  <c r="AN41" i="1" s="1"/>
  <c r="AH41" i="3" s="1"/>
  <c r="AJ41" i="4" s="1"/>
  <c r="AI41" i="5" s="1"/>
  <c r="AJ41" i="6" s="1"/>
  <c r="AJ41" i="8" s="1"/>
  <c r="AJ41" i="7" s="1"/>
  <c r="AJ41" i="9" s="1"/>
  <c r="AJ41" i="10" s="1"/>
  <c r="AJ41" i="11" s="1"/>
  <c r="AJ41" i="12" s="1"/>
  <c r="AJ41" i="13" s="1"/>
  <c r="AJ41" i="14" s="1"/>
  <c r="AU40" i="1"/>
  <c r="AP40" i="3" s="1"/>
  <c r="AR40" i="4" s="1"/>
  <c r="AQ40" i="5" s="1"/>
  <c r="AR40" i="6" s="1"/>
  <c r="AR40" i="8" s="1"/>
  <c r="AR40" i="7" s="1"/>
  <c r="AR40" i="9" s="1"/>
  <c r="AR40" i="10" s="1"/>
  <c r="AR40" i="11" s="1"/>
  <c r="AR40" i="12" s="1"/>
  <c r="AR40" i="13" s="1"/>
  <c r="AR40" i="14" s="1"/>
  <c r="AS40" i="1"/>
  <c r="AN40" i="3" s="1"/>
  <c r="AP40" i="4" s="1"/>
  <c r="AO40" i="5" s="1"/>
  <c r="AP40" i="6" s="1"/>
  <c r="AP40" i="8" s="1"/>
  <c r="AP40" i="7" s="1"/>
  <c r="AP40" i="9" s="1"/>
  <c r="AP40" i="10" s="1"/>
  <c r="AP40" i="11" s="1"/>
  <c r="AP40" i="12" s="1"/>
  <c r="AP40" i="13" s="1"/>
  <c r="AR40" i="1"/>
  <c r="AQ40" i="1"/>
  <c r="AL40" i="3" s="1"/>
  <c r="AN40" i="4" s="1"/>
  <c r="AM40" i="5" s="1"/>
  <c r="AN40" i="6" s="1"/>
  <c r="AN40" i="8" s="1"/>
  <c r="AN40" i="7" s="1"/>
  <c r="AN40" i="9" s="1"/>
  <c r="AN40" i="10" s="1"/>
  <c r="AN40" i="11" s="1"/>
  <c r="AN40" i="12" s="1"/>
  <c r="AN40" i="13" s="1"/>
  <c r="AN40" i="14" s="1"/>
  <c r="AP40" i="1"/>
  <c r="AY40" i="1" s="1"/>
  <c r="AO40" i="1"/>
  <c r="AJ40" i="3" s="1"/>
  <c r="AM40" i="1"/>
  <c r="AN40" i="1" s="1"/>
  <c r="AH40" i="3" s="1"/>
  <c r="AJ40" i="4" s="1"/>
  <c r="AI40" i="5" s="1"/>
  <c r="AJ40" i="6" s="1"/>
  <c r="AJ40" i="8" s="1"/>
  <c r="AJ40" i="7" s="1"/>
  <c r="AJ40" i="9" s="1"/>
  <c r="AJ40" i="10" s="1"/>
  <c r="AJ40" i="11" s="1"/>
  <c r="AJ40" i="12" s="1"/>
  <c r="AJ40" i="13" s="1"/>
  <c r="AJ40" i="14" s="1"/>
  <c r="AU39" i="1"/>
  <c r="AV39" i="1" s="1"/>
  <c r="AS39" i="1"/>
  <c r="AT39" i="1" s="1"/>
  <c r="AR39" i="1"/>
  <c r="AQ39" i="1"/>
  <c r="AL39" i="3" s="1"/>
  <c r="AN39" i="4" s="1"/>
  <c r="AM39" i="5" s="1"/>
  <c r="AN39" i="6" s="1"/>
  <c r="AN39" i="8" s="1"/>
  <c r="AN39" i="7" s="1"/>
  <c r="AN39" i="9" s="1"/>
  <c r="AN39" i="10" s="1"/>
  <c r="AN39" i="11" s="1"/>
  <c r="AN39" i="12" s="1"/>
  <c r="AN39" i="13" s="1"/>
  <c r="AN39" i="14" s="1"/>
  <c r="AP39" i="1"/>
  <c r="AY39" i="1" s="1"/>
  <c r="AO39" i="1"/>
  <c r="AJ39" i="3" s="1"/>
  <c r="AM39" i="1"/>
  <c r="AN39" i="1" s="1"/>
  <c r="AH39" i="3" s="1"/>
  <c r="AJ39" i="4" s="1"/>
  <c r="AI39" i="5" s="1"/>
  <c r="AJ39" i="6" s="1"/>
  <c r="AJ39" i="8" s="1"/>
  <c r="AJ39" i="7" s="1"/>
  <c r="AJ39" i="9" s="1"/>
  <c r="AJ39" i="10" s="1"/>
  <c r="AJ39" i="11" s="1"/>
  <c r="AJ39" i="12" s="1"/>
  <c r="AJ39" i="13" s="1"/>
  <c r="AJ39" i="14" s="1"/>
  <c r="AU38" i="1"/>
  <c r="AP38" i="3" s="1"/>
  <c r="AR38" i="4" s="1"/>
  <c r="AQ38" i="5" s="1"/>
  <c r="AR38" i="6" s="1"/>
  <c r="AR38" i="8" s="1"/>
  <c r="AR38" i="7" s="1"/>
  <c r="AR38" i="9" s="1"/>
  <c r="AR38" i="10" s="1"/>
  <c r="AR38" i="11" s="1"/>
  <c r="AR38" i="12" s="1"/>
  <c r="AR38" i="13" s="1"/>
  <c r="AR38" i="14" s="1"/>
  <c r="AS38" i="1"/>
  <c r="AN38" i="3" s="1"/>
  <c r="AP38" i="4" s="1"/>
  <c r="AO38" i="5" s="1"/>
  <c r="AP38" i="6" s="1"/>
  <c r="AP38" i="8" s="1"/>
  <c r="AP38" i="7" s="1"/>
  <c r="AP38" i="9" s="1"/>
  <c r="AP38" i="10" s="1"/>
  <c r="AP38" i="11" s="1"/>
  <c r="AP38" i="12" s="1"/>
  <c r="AP38" i="13" s="1"/>
  <c r="AR38" i="1"/>
  <c r="AQ38" i="1"/>
  <c r="AL38" i="3" s="1"/>
  <c r="AN38" i="4" s="1"/>
  <c r="AM38" i="5" s="1"/>
  <c r="AN38" i="6" s="1"/>
  <c r="AN38" i="8" s="1"/>
  <c r="AN38" i="7" s="1"/>
  <c r="AN38" i="9" s="1"/>
  <c r="AN38" i="10" s="1"/>
  <c r="AN38" i="11" s="1"/>
  <c r="AN38" i="12" s="1"/>
  <c r="AN38" i="13" s="1"/>
  <c r="AN38" i="14" s="1"/>
  <c r="AP38" i="1"/>
  <c r="AY38" i="1" s="1"/>
  <c r="AO38" i="1"/>
  <c r="AJ38" i="3" s="1"/>
  <c r="AM38" i="1"/>
  <c r="AN38" i="1" s="1"/>
  <c r="AH38" i="3" s="1"/>
  <c r="AJ38" i="4" s="1"/>
  <c r="AI38" i="5" s="1"/>
  <c r="AJ38" i="6" s="1"/>
  <c r="AJ38" i="8" s="1"/>
  <c r="AJ38" i="7" s="1"/>
  <c r="AJ38" i="9" s="1"/>
  <c r="AJ38" i="10" s="1"/>
  <c r="AJ38" i="11" s="1"/>
  <c r="AJ38" i="12" s="1"/>
  <c r="AJ38" i="13" s="1"/>
  <c r="AJ38" i="14" s="1"/>
  <c r="AU37" i="1"/>
  <c r="AP37" i="3" s="1"/>
  <c r="AR37" i="4" s="1"/>
  <c r="AQ37" i="5" s="1"/>
  <c r="AR37" i="6" s="1"/>
  <c r="AR37" i="8" s="1"/>
  <c r="AR37" i="7" s="1"/>
  <c r="AR37" i="9" s="1"/>
  <c r="AR37" i="10" s="1"/>
  <c r="AR37" i="11" s="1"/>
  <c r="AR37" i="12" s="1"/>
  <c r="AR37" i="13" s="1"/>
  <c r="AR37" i="14" s="1"/>
  <c r="AT37" i="1"/>
  <c r="AS37" i="1"/>
  <c r="AN37" i="3" s="1"/>
  <c r="AP37" i="4" s="1"/>
  <c r="AO37" i="5" s="1"/>
  <c r="AP37" i="6" s="1"/>
  <c r="AP37" i="8" s="1"/>
  <c r="AP37" i="7" s="1"/>
  <c r="AP37" i="9" s="1"/>
  <c r="AP37" i="10" s="1"/>
  <c r="AP37" i="11" s="1"/>
  <c r="AP37" i="12" s="1"/>
  <c r="AP37" i="13" s="1"/>
  <c r="AR37" i="1"/>
  <c r="AQ37" i="1"/>
  <c r="AL37" i="3" s="1"/>
  <c r="AN37" i="4" s="1"/>
  <c r="AM37" i="5" s="1"/>
  <c r="AN37" i="6" s="1"/>
  <c r="AN37" i="8" s="1"/>
  <c r="AN37" i="7" s="1"/>
  <c r="AN37" i="9" s="1"/>
  <c r="AN37" i="10" s="1"/>
  <c r="AN37" i="11" s="1"/>
  <c r="AN37" i="12" s="1"/>
  <c r="AN37" i="13" s="1"/>
  <c r="AN37" i="14" s="1"/>
  <c r="AP37" i="1"/>
  <c r="AY37" i="1" s="1"/>
  <c r="AO37" i="1"/>
  <c r="AJ37" i="3" s="1"/>
  <c r="AN37" i="1"/>
  <c r="AH37" i="3" s="1"/>
  <c r="AJ37" i="4" s="1"/>
  <c r="AI37" i="5" s="1"/>
  <c r="AJ37" i="6" s="1"/>
  <c r="AJ37" i="8" s="1"/>
  <c r="AJ37" i="7" s="1"/>
  <c r="AJ37" i="9" s="1"/>
  <c r="AJ37" i="10" s="1"/>
  <c r="AJ37" i="11" s="1"/>
  <c r="AJ37" i="12" s="1"/>
  <c r="AJ37" i="13" s="1"/>
  <c r="AJ37" i="14" s="1"/>
  <c r="AM37" i="1"/>
  <c r="AU36" i="1"/>
  <c r="AP36" i="3" s="1"/>
  <c r="AR36" i="4" s="1"/>
  <c r="AQ36" i="5" s="1"/>
  <c r="AR36" i="6" s="1"/>
  <c r="AR36" i="8" s="1"/>
  <c r="AR36" i="7" s="1"/>
  <c r="AR36" i="9" s="1"/>
  <c r="AR36" i="10" s="1"/>
  <c r="AR36" i="11" s="1"/>
  <c r="AR36" i="12" s="1"/>
  <c r="AR36" i="13" s="1"/>
  <c r="AR36" i="14" s="1"/>
  <c r="AT36" i="1"/>
  <c r="AS36" i="1"/>
  <c r="AN36" i="3" s="1"/>
  <c r="AP36" i="4" s="1"/>
  <c r="AO36" i="5" s="1"/>
  <c r="AP36" i="6" s="1"/>
  <c r="AP36" i="8" s="1"/>
  <c r="AP36" i="7" s="1"/>
  <c r="AP36" i="9" s="1"/>
  <c r="AP36" i="10" s="1"/>
  <c r="AP36" i="11" s="1"/>
  <c r="AP36" i="12" s="1"/>
  <c r="AP36" i="13" s="1"/>
  <c r="AP36" i="14" s="1"/>
  <c r="AR36" i="1"/>
  <c r="AQ36" i="1"/>
  <c r="AL36" i="3" s="1"/>
  <c r="AN36" i="4" s="1"/>
  <c r="AM36" i="5" s="1"/>
  <c r="AN36" i="6" s="1"/>
  <c r="AN36" i="8" s="1"/>
  <c r="AN36" i="7" s="1"/>
  <c r="AN36" i="9" s="1"/>
  <c r="AN36" i="10" s="1"/>
  <c r="AN36" i="11" s="1"/>
  <c r="AN36" i="12" s="1"/>
  <c r="AN36" i="13" s="1"/>
  <c r="AN36" i="14" s="1"/>
  <c r="AP36" i="1"/>
  <c r="AY36" i="1" s="1"/>
  <c r="AO36" i="1"/>
  <c r="AJ36" i="3" s="1"/>
  <c r="AN36" i="1"/>
  <c r="AH36" i="3" s="1"/>
  <c r="AJ36" i="4" s="1"/>
  <c r="AI36" i="5" s="1"/>
  <c r="AJ36" i="6" s="1"/>
  <c r="AJ36" i="8" s="1"/>
  <c r="AJ36" i="7" s="1"/>
  <c r="AJ36" i="9" s="1"/>
  <c r="AJ36" i="10" s="1"/>
  <c r="AJ36" i="11" s="1"/>
  <c r="AJ36" i="12" s="1"/>
  <c r="AJ36" i="13" s="1"/>
  <c r="AJ36" i="14" s="1"/>
  <c r="AM36" i="1"/>
  <c r="AU35" i="1"/>
  <c r="AP35" i="3" s="1"/>
  <c r="AR35" i="4" s="1"/>
  <c r="AQ35" i="5" s="1"/>
  <c r="AR35" i="6" s="1"/>
  <c r="AR35" i="8" s="1"/>
  <c r="AR35" i="7" s="1"/>
  <c r="AR35" i="9" s="1"/>
  <c r="AR35" i="10" s="1"/>
  <c r="AR35" i="11" s="1"/>
  <c r="AR35" i="12" s="1"/>
  <c r="AR35" i="13" s="1"/>
  <c r="AR35" i="14" s="1"/>
  <c r="AT35" i="1"/>
  <c r="AS35" i="1"/>
  <c r="AN35" i="3" s="1"/>
  <c r="AP35" i="4" s="1"/>
  <c r="AO35" i="5" s="1"/>
  <c r="AP35" i="6" s="1"/>
  <c r="AP35" i="8" s="1"/>
  <c r="AP35" i="7" s="1"/>
  <c r="AP35" i="9" s="1"/>
  <c r="AP35" i="10" s="1"/>
  <c r="AP35" i="11" s="1"/>
  <c r="AP35" i="12" s="1"/>
  <c r="AP35" i="13" s="1"/>
  <c r="AR35" i="1"/>
  <c r="AQ35" i="1"/>
  <c r="AL35" i="3" s="1"/>
  <c r="AN35" i="4" s="1"/>
  <c r="AM35" i="5" s="1"/>
  <c r="AN35" i="6" s="1"/>
  <c r="AN35" i="8" s="1"/>
  <c r="AN35" i="7" s="1"/>
  <c r="AN35" i="9" s="1"/>
  <c r="AN35" i="10" s="1"/>
  <c r="AN35" i="11" s="1"/>
  <c r="AN35" i="12" s="1"/>
  <c r="AN35" i="13" s="1"/>
  <c r="AN35" i="14" s="1"/>
  <c r="AP35" i="1"/>
  <c r="AY35" i="1" s="1"/>
  <c r="AO35" i="1"/>
  <c r="AJ35" i="3" s="1"/>
  <c r="AN35" i="1"/>
  <c r="AH35" i="3" s="1"/>
  <c r="AJ35" i="4" s="1"/>
  <c r="AI35" i="5" s="1"/>
  <c r="AJ35" i="6" s="1"/>
  <c r="AJ35" i="8" s="1"/>
  <c r="AJ35" i="7" s="1"/>
  <c r="AJ35" i="9" s="1"/>
  <c r="AJ35" i="10" s="1"/>
  <c r="AJ35" i="11" s="1"/>
  <c r="AJ35" i="12" s="1"/>
  <c r="AJ35" i="13" s="1"/>
  <c r="AJ35" i="14" s="1"/>
  <c r="AM35" i="1"/>
  <c r="AU34" i="1"/>
  <c r="AP34" i="3" s="1"/>
  <c r="AR34" i="4" s="1"/>
  <c r="AQ34" i="5" s="1"/>
  <c r="AR34" i="6" s="1"/>
  <c r="AR34" i="8" s="1"/>
  <c r="AR34" i="7" s="1"/>
  <c r="AR34" i="9" s="1"/>
  <c r="AR34" i="10" s="1"/>
  <c r="AR34" i="11" s="1"/>
  <c r="AR34" i="12" s="1"/>
  <c r="AR34" i="13" s="1"/>
  <c r="AR34" i="14" s="1"/>
  <c r="AT34" i="1"/>
  <c r="AS34" i="1"/>
  <c r="AN34" i="3" s="1"/>
  <c r="AP34" i="4" s="1"/>
  <c r="AO34" i="5" s="1"/>
  <c r="AP34" i="6" s="1"/>
  <c r="AP34" i="8" s="1"/>
  <c r="AP34" i="7" s="1"/>
  <c r="AP34" i="9" s="1"/>
  <c r="AP34" i="10" s="1"/>
  <c r="AP34" i="11" s="1"/>
  <c r="AP34" i="12" s="1"/>
  <c r="AP34" i="13" s="1"/>
  <c r="AR34" i="1"/>
  <c r="AQ34" i="1"/>
  <c r="AL34" i="3" s="1"/>
  <c r="AN34" i="4" s="1"/>
  <c r="AM34" i="5" s="1"/>
  <c r="AN34" i="6" s="1"/>
  <c r="AN34" i="8" s="1"/>
  <c r="AN34" i="7" s="1"/>
  <c r="AN34" i="9" s="1"/>
  <c r="AN34" i="10" s="1"/>
  <c r="AN34" i="11" s="1"/>
  <c r="AN34" i="12" s="1"/>
  <c r="AN34" i="13" s="1"/>
  <c r="AN34" i="14" s="1"/>
  <c r="AP34" i="1"/>
  <c r="AY34" i="1" s="1"/>
  <c r="AO34" i="1"/>
  <c r="AJ34" i="3" s="1"/>
  <c r="AN34" i="1"/>
  <c r="AH34" i="3" s="1"/>
  <c r="AJ34" i="4" s="1"/>
  <c r="AI34" i="5" s="1"/>
  <c r="AJ34" i="6" s="1"/>
  <c r="AJ34" i="8" s="1"/>
  <c r="AJ34" i="7" s="1"/>
  <c r="AJ34" i="9" s="1"/>
  <c r="AJ34" i="10" s="1"/>
  <c r="AJ34" i="11" s="1"/>
  <c r="AJ34" i="12" s="1"/>
  <c r="AJ34" i="13" s="1"/>
  <c r="AJ34" i="14" s="1"/>
  <c r="AM34" i="1"/>
  <c r="C34" i="1"/>
  <c r="AU33" i="1"/>
  <c r="AV33" i="1" s="1"/>
  <c r="AS33" i="1"/>
  <c r="AT33" i="1" s="1"/>
  <c r="AR33" i="1"/>
  <c r="AQ33" i="1"/>
  <c r="AL33" i="3" s="1"/>
  <c r="AN33" i="4" s="1"/>
  <c r="AM33" i="5" s="1"/>
  <c r="AN33" i="6" s="1"/>
  <c r="AN33" i="8" s="1"/>
  <c r="AN33" i="7" s="1"/>
  <c r="AN33" i="9" s="1"/>
  <c r="AN33" i="10" s="1"/>
  <c r="AN33" i="11" s="1"/>
  <c r="AN33" i="12" s="1"/>
  <c r="AN33" i="13" s="1"/>
  <c r="AN33" i="14" s="1"/>
  <c r="AP33" i="1"/>
  <c r="AY33" i="1" s="1"/>
  <c r="AO33" i="1"/>
  <c r="AJ33" i="3" s="1"/>
  <c r="AM33" i="1"/>
  <c r="AN33" i="1" s="1"/>
  <c r="AH33" i="3" s="1"/>
  <c r="AJ33" i="4" s="1"/>
  <c r="AI33" i="5" s="1"/>
  <c r="AJ33" i="6" s="1"/>
  <c r="AJ33" i="8" s="1"/>
  <c r="AJ33" i="7" s="1"/>
  <c r="AJ33" i="9" s="1"/>
  <c r="AJ33" i="10" s="1"/>
  <c r="AJ33" i="11" s="1"/>
  <c r="AJ33" i="12" s="1"/>
  <c r="AJ33" i="13" s="1"/>
  <c r="AJ33" i="14" s="1"/>
  <c r="AU32" i="1"/>
  <c r="AP32" i="3" s="1"/>
  <c r="AR32" i="4" s="1"/>
  <c r="AQ32" i="5" s="1"/>
  <c r="AR32" i="6" s="1"/>
  <c r="AR32" i="8" s="1"/>
  <c r="AR32" i="7" s="1"/>
  <c r="AR32" i="9" s="1"/>
  <c r="AR32" i="10" s="1"/>
  <c r="AR32" i="11" s="1"/>
  <c r="AR32" i="12" s="1"/>
  <c r="AR32" i="13" s="1"/>
  <c r="AR32" i="14" s="1"/>
  <c r="AS32" i="1"/>
  <c r="AN32" i="3" s="1"/>
  <c r="AP32" i="4" s="1"/>
  <c r="AO32" i="5" s="1"/>
  <c r="AP32" i="6" s="1"/>
  <c r="AP32" i="8" s="1"/>
  <c r="AP32" i="7" s="1"/>
  <c r="AP32" i="9" s="1"/>
  <c r="AP32" i="10" s="1"/>
  <c r="AP32" i="11" s="1"/>
  <c r="AP32" i="12" s="1"/>
  <c r="AP32" i="13" s="1"/>
  <c r="AP32" i="14" s="1"/>
  <c r="AR32" i="1"/>
  <c r="AQ32" i="1"/>
  <c r="AL32" i="3" s="1"/>
  <c r="AN32" i="4" s="1"/>
  <c r="AM32" i="5" s="1"/>
  <c r="AN32" i="6" s="1"/>
  <c r="AN32" i="8" s="1"/>
  <c r="AN32" i="7" s="1"/>
  <c r="AN32" i="9" s="1"/>
  <c r="AN32" i="10" s="1"/>
  <c r="AN32" i="11" s="1"/>
  <c r="AN32" i="12" s="1"/>
  <c r="AN32" i="13" s="1"/>
  <c r="AN32" i="14" s="1"/>
  <c r="AP32" i="1"/>
  <c r="AY32" i="1" s="1"/>
  <c r="AO32" i="1"/>
  <c r="AJ32" i="3" s="1"/>
  <c r="AM32" i="1"/>
  <c r="AN32" i="1" s="1"/>
  <c r="AH32" i="3" s="1"/>
  <c r="AJ32" i="4" s="1"/>
  <c r="AI32" i="5" s="1"/>
  <c r="AJ32" i="6" s="1"/>
  <c r="AJ32" i="8" s="1"/>
  <c r="AJ32" i="7" s="1"/>
  <c r="AJ32" i="9" s="1"/>
  <c r="AJ32" i="10" s="1"/>
  <c r="AJ32" i="11" s="1"/>
  <c r="AJ32" i="12" s="1"/>
  <c r="AJ32" i="13" s="1"/>
  <c r="AJ32" i="14" s="1"/>
  <c r="AU31" i="1"/>
  <c r="AV31" i="1" s="1"/>
  <c r="AS31" i="1"/>
  <c r="AN31" i="3" s="1"/>
  <c r="AP31" i="4" s="1"/>
  <c r="AO31" i="5" s="1"/>
  <c r="AP31" i="6" s="1"/>
  <c r="AP31" i="8" s="1"/>
  <c r="AP31" i="7" s="1"/>
  <c r="AP31" i="9" s="1"/>
  <c r="AP31" i="10" s="1"/>
  <c r="AP31" i="11" s="1"/>
  <c r="AP31" i="12" s="1"/>
  <c r="AP31" i="13" s="1"/>
  <c r="AR31" i="1"/>
  <c r="AQ31" i="1"/>
  <c r="AL31" i="3" s="1"/>
  <c r="AN31" i="4" s="1"/>
  <c r="AM31" i="5" s="1"/>
  <c r="AN31" i="6" s="1"/>
  <c r="AN31" i="8" s="1"/>
  <c r="AN31" i="7" s="1"/>
  <c r="AN31" i="9" s="1"/>
  <c r="AN31" i="10" s="1"/>
  <c r="AN31" i="11" s="1"/>
  <c r="AN31" i="12" s="1"/>
  <c r="AN31" i="13" s="1"/>
  <c r="AN31" i="14" s="1"/>
  <c r="AP31" i="1"/>
  <c r="AY31" i="1" s="1"/>
  <c r="AO31" i="1"/>
  <c r="AJ31" i="3" s="1"/>
  <c r="AM31" i="1"/>
  <c r="AN31" i="1" s="1"/>
  <c r="AH31" i="3" s="1"/>
  <c r="AJ31" i="4" s="1"/>
  <c r="AI31" i="5" s="1"/>
  <c r="AJ31" i="6" s="1"/>
  <c r="AJ31" i="8" s="1"/>
  <c r="AJ31" i="7" s="1"/>
  <c r="AJ31" i="9" s="1"/>
  <c r="AJ31" i="10" s="1"/>
  <c r="AJ31" i="11" s="1"/>
  <c r="AJ31" i="12" s="1"/>
  <c r="AJ31" i="13" s="1"/>
  <c r="AJ31" i="14" s="1"/>
  <c r="AU30" i="1"/>
  <c r="AV30" i="1" s="1"/>
  <c r="AS30" i="1"/>
  <c r="AT30" i="1" s="1"/>
  <c r="AR30" i="1"/>
  <c r="AQ30" i="1"/>
  <c r="AL30" i="3" s="1"/>
  <c r="AN30" i="4" s="1"/>
  <c r="AM30" i="5" s="1"/>
  <c r="AN30" i="6" s="1"/>
  <c r="AN30" i="8" s="1"/>
  <c r="AN30" i="7" s="1"/>
  <c r="AN30" i="9" s="1"/>
  <c r="AN30" i="10" s="1"/>
  <c r="AN30" i="11" s="1"/>
  <c r="AN30" i="12" s="1"/>
  <c r="AN30" i="13" s="1"/>
  <c r="AN30" i="14" s="1"/>
  <c r="AP30" i="1"/>
  <c r="AY30" i="1" s="1"/>
  <c r="AO30" i="1"/>
  <c r="AJ30" i="3" s="1"/>
  <c r="AM30" i="1"/>
  <c r="AN30" i="1" s="1"/>
  <c r="AH30" i="3" s="1"/>
  <c r="AJ30" i="4" s="1"/>
  <c r="AI30" i="5" s="1"/>
  <c r="AJ30" i="6" s="1"/>
  <c r="AJ30" i="8" s="1"/>
  <c r="AJ30" i="7" s="1"/>
  <c r="AJ30" i="9" s="1"/>
  <c r="AJ30" i="10" s="1"/>
  <c r="AJ30" i="11" s="1"/>
  <c r="AJ30" i="12" s="1"/>
  <c r="AJ30" i="13" s="1"/>
  <c r="AJ30" i="14" s="1"/>
  <c r="AU29" i="1"/>
  <c r="AP29" i="3" s="1"/>
  <c r="AR29" i="4" s="1"/>
  <c r="AQ29" i="5" s="1"/>
  <c r="AR29" i="6" s="1"/>
  <c r="AR29" i="8" s="1"/>
  <c r="AR29" i="7" s="1"/>
  <c r="AR29" i="9" s="1"/>
  <c r="AR29" i="10" s="1"/>
  <c r="AR29" i="11" s="1"/>
  <c r="AR29" i="12" s="1"/>
  <c r="AR29" i="13" s="1"/>
  <c r="AR29" i="14" s="1"/>
  <c r="AS29" i="1"/>
  <c r="AN29" i="3" s="1"/>
  <c r="AP29" i="4" s="1"/>
  <c r="AO29" i="5" s="1"/>
  <c r="AP29" i="6" s="1"/>
  <c r="AP29" i="8" s="1"/>
  <c r="AP29" i="7" s="1"/>
  <c r="AP29" i="9" s="1"/>
  <c r="AP29" i="10" s="1"/>
  <c r="AP29" i="11" s="1"/>
  <c r="AP29" i="12" s="1"/>
  <c r="AP29" i="13" s="1"/>
  <c r="AR29" i="1"/>
  <c r="AQ29" i="1"/>
  <c r="AL29" i="3" s="1"/>
  <c r="AN29" i="4" s="1"/>
  <c r="AM29" i="5" s="1"/>
  <c r="AN29" i="6" s="1"/>
  <c r="AN29" i="8" s="1"/>
  <c r="AN29" i="7" s="1"/>
  <c r="AN29" i="9" s="1"/>
  <c r="AN29" i="10" s="1"/>
  <c r="AN29" i="11" s="1"/>
  <c r="AN29" i="12" s="1"/>
  <c r="AN29" i="13" s="1"/>
  <c r="AN29" i="14" s="1"/>
  <c r="AP29" i="1"/>
  <c r="AY29" i="1" s="1"/>
  <c r="AO29" i="1"/>
  <c r="AJ29" i="3" s="1"/>
  <c r="AM29" i="1"/>
  <c r="AN29" i="1" s="1"/>
  <c r="AH29" i="3" s="1"/>
  <c r="AJ29" i="4" s="1"/>
  <c r="AI29" i="5" s="1"/>
  <c r="AJ29" i="6" s="1"/>
  <c r="AJ29" i="8" s="1"/>
  <c r="AJ29" i="7" s="1"/>
  <c r="AJ29" i="9" s="1"/>
  <c r="AJ29" i="10" s="1"/>
  <c r="AJ29" i="11" s="1"/>
  <c r="AJ29" i="12" s="1"/>
  <c r="AJ29" i="13" s="1"/>
  <c r="AJ29" i="14" s="1"/>
  <c r="AU28" i="1"/>
  <c r="AP28" i="3" s="1"/>
  <c r="AR28" i="4" s="1"/>
  <c r="AQ28" i="5" s="1"/>
  <c r="AR28" i="6" s="1"/>
  <c r="AR28" i="8" s="1"/>
  <c r="AR28" i="7" s="1"/>
  <c r="AR28" i="9" s="1"/>
  <c r="AR28" i="10" s="1"/>
  <c r="AR28" i="11" s="1"/>
  <c r="AR28" i="12" s="1"/>
  <c r="AR28" i="13" s="1"/>
  <c r="AR28" i="14" s="1"/>
  <c r="AS28" i="1"/>
  <c r="AN28" i="3" s="1"/>
  <c r="AP28" i="4" s="1"/>
  <c r="AO28" i="5" s="1"/>
  <c r="AP28" i="6" s="1"/>
  <c r="AP28" i="8" s="1"/>
  <c r="AP28" i="7" s="1"/>
  <c r="AP28" i="9" s="1"/>
  <c r="AP28" i="10" s="1"/>
  <c r="AP28" i="11" s="1"/>
  <c r="AP28" i="12" s="1"/>
  <c r="AP28" i="13" s="1"/>
  <c r="AR28" i="1"/>
  <c r="AQ28" i="1"/>
  <c r="AL28" i="3" s="1"/>
  <c r="AN28" i="4" s="1"/>
  <c r="AM28" i="5" s="1"/>
  <c r="AN28" i="6" s="1"/>
  <c r="AN28" i="8" s="1"/>
  <c r="AN28" i="7" s="1"/>
  <c r="AN28" i="9" s="1"/>
  <c r="AN28" i="10" s="1"/>
  <c r="AN28" i="11" s="1"/>
  <c r="AN28" i="12" s="1"/>
  <c r="AN28" i="13" s="1"/>
  <c r="AN28" i="14" s="1"/>
  <c r="AP28" i="1"/>
  <c r="AY28" i="1" s="1"/>
  <c r="AO28" i="1"/>
  <c r="AJ28" i="3" s="1"/>
  <c r="AM28" i="1"/>
  <c r="AN28" i="1" s="1"/>
  <c r="AH28" i="3" s="1"/>
  <c r="AJ28" i="4" s="1"/>
  <c r="AI28" i="5" s="1"/>
  <c r="AJ28" i="6" s="1"/>
  <c r="AJ28" i="8" s="1"/>
  <c r="AJ28" i="7" s="1"/>
  <c r="AJ28" i="9" s="1"/>
  <c r="AJ28" i="10" s="1"/>
  <c r="AJ28" i="11" s="1"/>
  <c r="AJ28" i="12" s="1"/>
  <c r="AJ28" i="13" s="1"/>
  <c r="AJ28" i="14" s="1"/>
  <c r="AU27" i="1"/>
  <c r="AV27" i="1" s="1"/>
  <c r="AS27" i="1"/>
  <c r="AT27" i="1" s="1"/>
  <c r="AR27" i="1"/>
  <c r="AQ27" i="1"/>
  <c r="AL27" i="3" s="1"/>
  <c r="AN27" i="4" s="1"/>
  <c r="AM27" i="5" s="1"/>
  <c r="AN27" i="6" s="1"/>
  <c r="AN27" i="8" s="1"/>
  <c r="AN27" i="7" s="1"/>
  <c r="AN27" i="9" s="1"/>
  <c r="AN27" i="10" s="1"/>
  <c r="AN27" i="11" s="1"/>
  <c r="AN27" i="12" s="1"/>
  <c r="AN27" i="13" s="1"/>
  <c r="AN27" i="14" s="1"/>
  <c r="AP27" i="1"/>
  <c r="AY27" i="1" s="1"/>
  <c r="AO27" i="1"/>
  <c r="AJ27" i="3" s="1"/>
  <c r="AM27" i="1"/>
  <c r="C27" i="1"/>
  <c r="AN27" i="1" s="1"/>
  <c r="AH27" i="3" s="1"/>
  <c r="AJ27" i="4" s="1"/>
  <c r="AI27" i="5" s="1"/>
  <c r="AJ27" i="6" s="1"/>
  <c r="AJ27" i="8" s="1"/>
  <c r="AJ27" i="7" s="1"/>
  <c r="AJ27" i="9" s="1"/>
  <c r="AJ27" i="10" s="1"/>
  <c r="AJ27" i="11" s="1"/>
  <c r="AJ27" i="12" s="1"/>
  <c r="AJ27" i="13" s="1"/>
  <c r="AJ27" i="14" s="1"/>
  <c r="AV26" i="1"/>
  <c r="AU26" i="1"/>
  <c r="AP26" i="3" s="1"/>
  <c r="AR26" i="4" s="1"/>
  <c r="AQ26" i="5" s="1"/>
  <c r="AR26" i="6" s="1"/>
  <c r="AR26" i="8" s="1"/>
  <c r="AR26" i="7" s="1"/>
  <c r="AR26" i="9" s="1"/>
  <c r="AR26" i="10" s="1"/>
  <c r="AR26" i="11" s="1"/>
  <c r="AR26" i="12" s="1"/>
  <c r="AR26" i="13" s="1"/>
  <c r="AR26" i="14" s="1"/>
  <c r="AS26" i="1"/>
  <c r="AN26" i="3" s="1"/>
  <c r="AP26" i="4" s="1"/>
  <c r="AO26" i="5" s="1"/>
  <c r="AP26" i="6" s="1"/>
  <c r="AP26" i="8" s="1"/>
  <c r="AP26" i="7" s="1"/>
  <c r="AP26" i="9" s="1"/>
  <c r="AP26" i="10" s="1"/>
  <c r="AP26" i="11" s="1"/>
  <c r="AP26" i="12" s="1"/>
  <c r="AP26" i="13" s="1"/>
  <c r="AR26" i="1"/>
  <c r="AQ26" i="1"/>
  <c r="AL26" i="3" s="1"/>
  <c r="AN26" i="4" s="1"/>
  <c r="AM26" i="5" s="1"/>
  <c r="AN26" i="6" s="1"/>
  <c r="AN26" i="8" s="1"/>
  <c r="AN26" i="7" s="1"/>
  <c r="AN26" i="9" s="1"/>
  <c r="AN26" i="10" s="1"/>
  <c r="AN26" i="11" s="1"/>
  <c r="AN26" i="12" s="1"/>
  <c r="AN26" i="13" s="1"/>
  <c r="AN26" i="14" s="1"/>
  <c r="AP26" i="1"/>
  <c r="AY26" i="1" s="1"/>
  <c r="AO26" i="1"/>
  <c r="AJ26" i="3" s="1"/>
  <c r="AM26" i="1"/>
  <c r="AN26" i="1" s="1"/>
  <c r="AH26" i="3" s="1"/>
  <c r="AJ26" i="4" s="1"/>
  <c r="AI26" i="5" s="1"/>
  <c r="AJ26" i="6" s="1"/>
  <c r="AJ26" i="8" s="1"/>
  <c r="AJ26" i="7" s="1"/>
  <c r="AJ26" i="9" s="1"/>
  <c r="AJ26" i="10" s="1"/>
  <c r="AJ26" i="11" s="1"/>
  <c r="AJ26" i="12" s="1"/>
  <c r="AJ26" i="13" s="1"/>
  <c r="AJ26" i="14" s="1"/>
  <c r="AV25" i="1"/>
  <c r="AU25" i="1"/>
  <c r="AP25" i="3" s="1"/>
  <c r="AR25" i="4" s="1"/>
  <c r="AQ25" i="5" s="1"/>
  <c r="AR25" i="6" s="1"/>
  <c r="AR25" i="8" s="1"/>
  <c r="AR25" i="7" s="1"/>
  <c r="AR25" i="9" s="1"/>
  <c r="AR25" i="10" s="1"/>
  <c r="AR25" i="11" s="1"/>
  <c r="AR25" i="12" s="1"/>
  <c r="AR25" i="13" s="1"/>
  <c r="AR25" i="14" s="1"/>
  <c r="AS25" i="1"/>
  <c r="AN25" i="3" s="1"/>
  <c r="AP25" i="4" s="1"/>
  <c r="AO25" i="5" s="1"/>
  <c r="AP25" i="6" s="1"/>
  <c r="AP25" i="8" s="1"/>
  <c r="AP25" i="7" s="1"/>
  <c r="AP25" i="9" s="1"/>
  <c r="AP25" i="10" s="1"/>
  <c r="AP25" i="11" s="1"/>
  <c r="AP25" i="12" s="1"/>
  <c r="AP25" i="13" s="1"/>
  <c r="AR25" i="1"/>
  <c r="AQ25" i="1"/>
  <c r="AL25" i="3" s="1"/>
  <c r="AN25" i="4" s="1"/>
  <c r="AM25" i="5" s="1"/>
  <c r="AN25" i="6" s="1"/>
  <c r="AN25" i="8" s="1"/>
  <c r="AN25" i="7" s="1"/>
  <c r="AN25" i="9" s="1"/>
  <c r="AN25" i="10" s="1"/>
  <c r="AN25" i="11" s="1"/>
  <c r="AN25" i="12" s="1"/>
  <c r="AN25" i="13" s="1"/>
  <c r="AN25" i="14" s="1"/>
  <c r="AP25" i="1"/>
  <c r="AY25" i="1" s="1"/>
  <c r="AO25" i="1"/>
  <c r="AJ25" i="3" s="1"/>
  <c r="AM25" i="1"/>
  <c r="AN25" i="1" s="1"/>
  <c r="AH25" i="3" s="1"/>
  <c r="AJ25" i="4" s="1"/>
  <c r="AI25" i="5" s="1"/>
  <c r="AJ25" i="6" s="1"/>
  <c r="AJ25" i="8" s="1"/>
  <c r="AJ25" i="7" s="1"/>
  <c r="AJ25" i="9" s="1"/>
  <c r="AJ25" i="10" s="1"/>
  <c r="AJ25" i="11" s="1"/>
  <c r="AJ25" i="12" s="1"/>
  <c r="AJ25" i="13" s="1"/>
  <c r="AJ25" i="14" s="1"/>
  <c r="AV24" i="1"/>
  <c r="AU24" i="1"/>
  <c r="AP24" i="3" s="1"/>
  <c r="AR24" i="4" s="1"/>
  <c r="AQ24" i="5" s="1"/>
  <c r="AR24" i="6" s="1"/>
  <c r="AR24" i="8" s="1"/>
  <c r="AR24" i="7" s="1"/>
  <c r="AR24" i="9" s="1"/>
  <c r="AR24" i="10" s="1"/>
  <c r="AR24" i="11" s="1"/>
  <c r="AR24" i="12" s="1"/>
  <c r="AR24" i="13" s="1"/>
  <c r="AR24" i="14" s="1"/>
  <c r="AS24" i="1"/>
  <c r="AT24" i="1" s="1"/>
  <c r="AR24" i="1"/>
  <c r="AQ24" i="1"/>
  <c r="AL24" i="3" s="1"/>
  <c r="AN24" i="4" s="1"/>
  <c r="AM24" i="5" s="1"/>
  <c r="AN24" i="6" s="1"/>
  <c r="AN24" i="8" s="1"/>
  <c r="AN24" i="7" s="1"/>
  <c r="AN24" i="9" s="1"/>
  <c r="AN24" i="10" s="1"/>
  <c r="AN24" i="11" s="1"/>
  <c r="AN24" i="12" s="1"/>
  <c r="AN24" i="13" s="1"/>
  <c r="AN24" i="14" s="1"/>
  <c r="AP24" i="1"/>
  <c r="AY24" i="1" s="1"/>
  <c r="AO24" i="1"/>
  <c r="AJ24" i="3" s="1"/>
  <c r="AM24" i="1"/>
  <c r="AN24" i="1" s="1"/>
  <c r="AH24" i="3" s="1"/>
  <c r="AJ24" i="4" s="1"/>
  <c r="AI24" i="5" s="1"/>
  <c r="AJ24" i="6" s="1"/>
  <c r="AJ24" i="8" s="1"/>
  <c r="AJ24" i="7" s="1"/>
  <c r="AJ24" i="9" s="1"/>
  <c r="AJ24" i="10" s="1"/>
  <c r="AJ24" i="11" s="1"/>
  <c r="AJ24" i="12" s="1"/>
  <c r="AJ24" i="13" s="1"/>
  <c r="AJ24" i="14" s="1"/>
  <c r="AV23" i="1"/>
  <c r="AU23" i="1"/>
  <c r="AP23" i="3" s="1"/>
  <c r="AR23" i="4" s="1"/>
  <c r="AQ23" i="5" s="1"/>
  <c r="AR23" i="6" s="1"/>
  <c r="AR23" i="8" s="1"/>
  <c r="AR23" i="7" s="1"/>
  <c r="AR23" i="9" s="1"/>
  <c r="AR23" i="10" s="1"/>
  <c r="AR23" i="11" s="1"/>
  <c r="AR23" i="12" s="1"/>
  <c r="AR23" i="13" s="1"/>
  <c r="AR23" i="14" s="1"/>
  <c r="AS23" i="1"/>
  <c r="AN23" i="3" s="1"/>
  <c r="AP23" i="4" s="1"/>
  <c r="AO23" i="5" s="1"/>
  <c r="AP23" i="6" s="1"/>
  <c r="AP23" i="8" s="1"/>
  <c r="AP23" i="7" s="1"/>
  <c r="AP23" i="9" s="1"/>
  <c r="AP23" i="10" s="1"/>
  <c r="AP23" i="11" s="1"/>
  <c r="AP23" i="12" s="1"/>
  <c r="AP23" i="13" s="1"/>
  <c r="AR23" i="1"/>
  <c r="AQ23" i="1"/>
  <c r="AL23" i="3" s="1"/>
  <c r="AN23" i="4" s="1"/>
  <c r="AM23" i="5" s="1"/>
  <c r="AN23" i="6" s="1"/>
  <c r="AN23" i="8" s="1"/>
  <c r="AN23" i="7" s="1"/>
  <c r="AN23" i="9" s="1"/>
  <c r="AN23" i="10" s="1"/>
  <c r="AN23" i="11" s="1"/>
  <c r="AN23" i="12" s="1"/>
  <c r="AN23" i="13" s="1"/>
  <c r="AN23" i="14" s="1"/>
  <c r="AP23" i="1"/>
  <c r="AY23" i="1" s="1"/>
  <c r="AO23" i="1"/>
  <c r="AJ23" i="3" s="1"/>
  <c r="AM23" i="1"/>
  <c r="AN23" i="1" s="1"/>
  <c r="AH23" i="3" s="1"/>
  <c r="AJ23" i="4" s="1"/>
  <c r="AI23" i="5" s="1"/>
  <c r="AJ23" i="6" s="1"/>
  <c r="AJ23" i="8" s="1"/>
  <c r="AJ23" i="7" s="1"/>
  <c r="AJ23" i="9" s="1"/>
  <c r="AJ23" i="10" s="1"/>
  <c r="AJ23" i="11" s="1"/>
  <c r="AJ23" i="12" s="1"/>
  <c r="AJ23" i="13" s="1"/>
  <c r="AJ23" i="14" s="1"/>
  <c r="AV22" i="1"/>
  <c r="AU22" i="1"/>
  <c r="AP22" i="3" s="1"/>
  <c r="AR22" i="4" s="1"/>
  <c r="AQ22" i="5" s="1"/>
  <c r="AR22" i="6" s="1"/>
  <c r="AR22" i="8" s="1"/>
  <c r="AR22" i="7" s="1"/>
  <c r="AR22" i="9" s="1"/>
  <c r="AR22" i="10" s="1"/>
  <c r="AR22" i="11" s="1"/>
  <c r="AR22" i="12" s="1"/>
  <c r="AR22" i="13" s="1"/>
  <c r="AR22" i="14" s="1"/>
  <c r="AS22" i="1"/>
  <c r="AN22" i="3" s="1"/>
  <c r="AP22" i="4" s="1"/>
  <c r="AO22" i="5" s="1"/>
  <c r="AP22" i="6" s="1"/>
  <c r="AP22" i="8" s="1"/>
  <c r="AP22" i="7" s="1"/>
  <c r="AP22" i="9" s="1"/>
  <c r="AP22" i="10" s="1"/>
  <c r="AP22" i="11" s="1"/>
  <c r="AP22" i="12" s="1"/>
  <c r="AP22" i="13" s="1"/>
  <c r="AR22" i="1"/>
  <c r="AQ22" i="1"/>
  <c r="AL22" i="3" s="1"/>
  <c r="AN22" i="4" s="1"/>
  <c r="AM22" i="5" s="1"/>
  <c r="AN22" i="6" s="1"/>
  <c r="AN22" i="8" s="1"/>
  <c r="AN22" i="7" s="1"/>
  <c r="AN22" i="9" s="1"/>
  <c r="AN22" i="10" s="1"/>
  <c r="AN22" i="11" s="1"/>
  <c r="AN22" i="12" s="1"/>
  <c r="AN22" i="13" s="1"/>
  <c r="AN22" i="14" s="1"/>
  <c r="AP22" i="1"/>
  <c r="AY22" i="1" s="1"/>
  <c r="AO22" i="1"/>
  <c r="AJ22" i="3" s="1"/>
  <c r="AM22" i="1"/>
  <c r="AN22" i="1" s="1"/>
  <c r="AH22" i="3" s="1"/>
  <c r="AJ22" i="4" s="1"/>
  <c r="AI22" i="5" s="1"/>
  <c r="AJ22" i="6" s="1"/>
  <c r="AJ22" i="8" s="1"/>
  <c r="AJ22" i="7" s="1"/>
  <c r="AJ22" i="9" s="1"/>
  <c r="AJ22" i="10" s="1"/>
  <c r="AJ22" i="11" s="1"/>
  <c r="AJ22" i="12" s="1"/>
  <c r="AJ22" i="13" s="1"/>
  <c r="AJ22" i="14" s="1"/>
  <c r="AV21" i="1"/>
  <c r="AU21" i="1"/>
  <c r="AP21" i="3" s="1"/>
  <c r="AR21" i="4" s="1"/>
  <c r="AQ21" i="5" s="1"/>
  <c r="AR21" i="6" s="1"/>
  <c r="AR21" i="8" s="1"/>
  <c r="AR21" i="7" s="1"/>
  <c r="AR21" i="9" s="1"/>
  <c r="AR21" i="10" s="1"/>
  <c r="AR21" i="11" s="1"/>
  <c r="AR21" i="12" s="1"/>
  <c r="AR21" i="13" s="1"/>
  <c r="AR21" i="14" s="1"/>
  <c r="AS21" i="1"/>
  <c r="AT21" i="1" s="1"/>
  <c r="AR21" i="1"/>
  <c r="AQ21" i="1"/>
  <c r="AL21" i="3" s="1"/>
  <c r="AN21" i="4" s="1"/>
  <c r="AM21" i="5" s="1"/>
  <c r="AN21" i="6" s="1"/>
  <c r="AN21" i="8" s="1"/>
  <c r="AN21" i="7" s="1"/>
  <c r="AN21" i="9" s="1"/>
  <c r="AN21" i="10" s="1"/>
  <c r="AN21" i="11" s="1"/>
  <c r="AN21" i="12" s="1"/>
  <c r="AN21" i="13" s="1"/>
  <c r="AN21" i="14" s="1"/>
  <c r="AP21" i="1"/>
  <c r="AY21" i="1" s="1"/>
  <c r="AO21" i="1"/>
  <c r="AJ21" i="3" s="1"/>
  <c r="AM21" i="1"/>
  <c r="AN21" i="1" s="1"/>
  <c r="AH21" i="3" s="1"/>
  <c r="AJ21" i="4" s="1"/>
  <c r="AI21" i="5" s="1"/>
  <c r="AJ21" i="6" s="1"/>
  <c r="AJ21" i="8" s="1"/>
  <c r="AJ21" i="7" s="1"/>
  <c r="AJ21" i="9" s="1"/>
  <c r="AJ21" i="10" s="1"/>
  <c r="AJ21" i="11" s="1"/>
  <c r="AJ21" i="12" s="1"/>
  <c r="AJ21" i="13" s="1"/>
  <c r="AJ21" i="14" s="1"/>
  <c r="AV20" i="1"/>
  <c r="AU20" i="1"/>
  <c r="AP20" i="3" s="1"/>
  <c r="AR20" i="4" s="1"/>
  <c r="AQ20" i="5" s="1"/>
  <c r="AR20" i="6" s="1"/>
  <c r="AR20" i="8" s="1"/>
  <c r="AR20" i="7" s="1"/>
  <c r="AR20" i="9" s="1"/>
  <c r="AR20" i="10" s="1"/>
  <c r="AR20" i="11" s="1"/>
  <c r="AR20" i="12" s="1"/>
  <c r="AR20" i="13" s="1"/>
  <c r="AR20" i="14" s="1"/>
  <c r="AS20" i="1"/>
  <c r="AN20" i="3" s="1"/>
  <c r="AP20" i="4" s="1"/>
  <c r="AO20" i="5" s="1"/>
  <c r="AP20" i="6" s="1"/>
  <c r="AP20" i="8" s="1"/>
  <c r="AP20" i="7" s="1"/>
  <c r="AP20" i="9" s="1"/>
  <c r="AP20" i="10" s="1"/>
  <c r="AP20" i="11" s="1"/>
  <c r="AP20" i="12" s="1"/>
  <c r="AP20" i="13" s="1"/>
  <c r="AR20" i="1"/>
  <c r="AQ20" i="1"/>
  <c r="AL20" i="3" s="1"/>
  <c r="AN20" i="4" s="1"/>
  <c r="AM20" i="5" s="1"/>
  <c r="AN20" i="6" s="1"/>
  <c r="AN20" i="8" s="1"/>
  <c r="AN20" i="7" s="1"/>
  <c r="AN20" i="9" s="1"/>
  <c r="AN20" i="10" s="1"/>
  <c r="AN20" i="11" s="1"/>
  <c r="AN20" i="12" s="1"/>
  <c r="AN20" i="13" s="1"/>
  <c r="AN20" i="14" s="1"/>
  <c r="AP20" i="1"/>
  <c r="AY20" i="1" s="1"/>
  <c r="AO20" i="1"/>
  <c r="AJ20" i="3" s="1"/>
  <c r="AM20" i="1"/>
  <c r="AN20" i="1" s="1"/>
  <c r="AH20" i="3" s="1"/>
  <c r="AJ20" i="4" s="1"/>
  <c r="AI20" i="5" s="1"/>
  <c r="AJ20" i="6" s="1"/>
  <c r="AJ20" i="8" s="1"/>
  <c r="AJ20" i="7" s="1"/>
  <c r="AJ20" i="9" s="1"/>
  <c r="AJ20" i="10" s="1"/>
  <c r="AJ20" i="11" s="1"/>
  <c r="AJ20" i="12" s="1"/>
  <c r="AJ20" i="13" s="1"/>
  <c r="AJ20" i="14" s="1"/>
  <c r="AV19" i="1"/>
  <c r="AU19" i="1"/>
  <c r="AP19" i="3" s="1"/>
  <c r="AR19" i="4" s="1"/>
  <c r="AQ19" i="5" s="1"/>
  <c r="AR19" i="6" s="1"/>
  <c r="AR19" i="8" s="1"/>
  <c r="AR19" i="7" s="1"/>
  <c r="AR19" i="9" s="1"/>
  <c r="AR19" i="10" s="1"/>
  <c r="AR19" i="11" s="1"/>
  <c r="AR19" i="12" s="1"/>
  <c r="AR19" i="13" s="1"/>
  <c r="AR19" i="14" s="1"/>
  <c r="AS19" i="1"/>
  <c r="AN19" i="3" s="1"/>
  <c r="AP19" i="4" s="1"/>
  <c r="AO19" i="5" s="1"/>
  <c r="AP19" i="6" s="1"/>
  <c r="AP19" i="8" s="1"/>
  <c r="AP19" i="7" s="1"/>
  <c r="AP19" i="9" s="1"/>
  <c r="AP19" i="10" s="1"/>
  <c r="AP19" i="11" s="1"/>
  <c r="AP19" i="12" s="1"/>
  <c r="AP19" i="13" s="1"/>
  <c r="AR19" i="1"/>
  <c r="AQ19" i="1"/>
  <c r="AL19" i="3" s="1"/>
  <c r="AN19" i="4" s="1"/>
  <c r="AM19" i="5" s="1"/>
  <c r="AN19" i="6" s="1"/>
  <c r="AN19" i="8" s="1"/>
  <c r="AN19" i="7" s="1"/>
  <c r="AN19" i="9" s="1"/>
  <c r="AN19" i="10" s="1"/>
  <c r="AN19" i="11" s="1"/>
  <c r="AN19" i="12" s="1"/>
  <c r="AN19" i="13" s="1"/>
  <c r="AN19" i="14" s="1"/>
  <c r="AP19" i="1"/>
  <c r="AY19" i="1" s="1"/>
  <c r="AO19" i="1"/>
  <c r="AJ19" i="3" s="1"/>
  <c r="AM19" i="1"/>
  <c r="AN19" i="1" s="1"/>
  <c r="AH19" i="3" s="1"/>
  <c r="AJ19" i="4" s="1"/>
  <c r="AI19" i="5" s="1"/>
  <c r="AJ19" i="6" s="1"/>
  <c r="AJ19" i="8" s="1"/>
  <c r="AJ19" i="7" s="1"/>
  <c r="AJ19" i="9" s="1"/>
  <c r="AJ19" i="10" s="1"/>
  <c r="AJ19" i="11" s="1"/>
  <c r="AJ19" i="12" s="1"/>
  <c r="AJ19" i="13" s="1"/>
  <c r="AJ19" i="14" s="1"/>
  <c r="AV18" i="1"/>
  <c r="AU18" i="1"/>
  <c r="AP18" i="3" s="1"/>
  <c r="AR18" i="4" s="1"/>
  <c r="AQ18" i="5" s="1"/>
  <c r="AR18" i="6" s="1"/>
  <c r="AR18" i="8" s="1"/>
  <c r="AR18" i="7" s="1"/>
  <c r="AR18" i="9" s="1"/>
  <c r="AR18" i="10" s="1"/>
  <c r="AR18" i="11" s="1"/>
  <c r="AR18" i="12" s="1"/>
  <c r="AR18" i="13" s="1"/>
  <c r="AR18" i="14" s="1"/>
  <c r="AS18" i="1"/>
  <c r="AT18" i="1" s="1"/>
  <c r="AR18" i="1"/>
  <c r="AQ18" i="1"/>
  <c r="AL18" i="3" s="1"/>
  <c r="AN18" i="4" s="1"/>
  <c r="AM18" i="5" s="1"/>
  <c r="AN18" i="6" s="1"/>
  <c r="AN18" i="8" s="1"/>
  <c r="AN18" i="7" s="1"/>
  <c r="AN18" i="9" s="1"/>
  <c r="AN18" i="10" s="1"/>
  <c r="AN18" i="11" s="1"/>
  <c r="AN18" i="12" s="1"/>
  <c r="AN18" i="13" s="1"/>
  <c r="AN18" i="14" s="1"/>
  <c r="AP18" i="1"/>
  <c r="AY18" i="1" s="1"/>
  <c r="AO18" i="1"/>
  <c r="AJ18" i="3" s="1"/>
  <c r="AM18" i="1"/>
  <c r="AN18" i="1" s="1"/>
  <c r="AH18" i="3" s="1"/>
  <c r="AJ18" i="4" s="1"/>
  <c r="AI18" i="5" s="1"/>
  <c r="AJ18" i="6" s="1"/>
  <c r="AJ18" i="8" s="1"/>
  <c r="AJ18" i="7" s="1"/>
  <c r="AJ18" i="9" s="1"/>
  <c r="AJ18" i="10" s="1"/>
  <c r="AJ18" i="11" s="1"/>
  <c r="AJ18" i="12" s="1"/>
  <c r="AJ18" i="13" s="1"/>
  <c r="AJ18" i="14" s="1"/>
  <c r="C18" i="1"/>
  <c r="AU17" i="1"/>
  <c r="AP17" i="3" s="1"/>
  <c r="AR17" i="4" s="1"/>
  <c r="AQ17" i="5" s="1"/>
  <c r="AR17" i="6" s="1"/>
  <c r="AR17" i="8" s="1"/>
  <c r="AR17" i="7" s="1"/>
  <c r="AR17" i="9" s="1"/>
  <c r="AR17" i="10" s="1"/>
  <c r="AR17" i="11" s="1"/>
  <c r="AR17" i="12" s="1"/>
  <c r="AR17" i="13" s="1"/>
  <c r="AR17" i="14" s="1"/>
  <c r="AT17" i="1"/>
  <c r="AS17" i="1"/>
  <c r="AN17" i="3" s="1"/>
  <c r="AP17" i="4" s="1"/>
  <c r="AO17" i="5" s="1"/>
  <c r="AP17" i="6" s="1"/>
  <c r="AP17" i="8" s="1"/>
  <c r="AP17" i="7" s="1"/>
  <c r="AP17" i="9" s="1"/>
  <c r="AP17" i="10" s="1"/>
  <c r="AP17" i="11" s="1"/>
  <c r="AP17" i="12" s="1"/>
  <c r="AP17" i="13" s="1"/>
  <c r="AR17" i="1"/>
  <c r="AQ17" i="1"/>
  <c r="AL17" i="3" s="1"/>
  <c r="AN17" i="4" s="1"/>
  <c r="AM17" i="5" s="1"/>
  <c r="AN17" i="6" s="1"/>
  <c r="AN17" i="8" s="1"/>
  <c r="AN17" i="7" s="1"/>
  <c r="AN17" i="9" s="1"/>
  <c r="AN17" i="10" s="1"/>
  <c r="AN17" i="11" s="1"/>
  <c r="AN17" i="12" s="1"/>
  <c r="AN17" i="13" s="1"/>
  <c r="AN17" i="14" s="1"/>
  <c r="AP17" i="1"/>
  <c r="AY17" i="1" s="1"/>
  <c r="AO17" i="1"/>
  <c r="AJ17" i="3" s="1"/>
  <c r="AN17" i="1"/>
  <c r="AH17" i="3" s="1"/>
  <c r="AJ17" i="4" s="1"/>
  <c r="AI17" i="5" s="1"/>
  <c r="AJ17" i="6" s="1"/>
  <c r="AJ17" i="8" s="1"/>
  <c r="AJ17" i="7" s="1"/>
  <c r="AJ17" i="9" s="1"/>
  <c r="AJ17" i="10" s="1"/>
  <c r="AJ17" i="11" s="1"/>
  <c r="AJ17" i="12" s="1"/>
  <c r="AJ17" i="13" s="1"/>
  <c r="AJ17" i="14" s="1"/>
  <c r="AM17" i="1"/>
  <c r="AU16" i="1"/>
  <c r="AV16" i="1" s="1"/>
  <c r="AT16" i="1"/>
  <c r="AS16" i="1"/>
  <c r="AN16" i="3" s="1"/>
  <c r="AP16" i="4" s="1"/>
  <c r="AO16" i="5" s="1"/>
  <c r="AP16" i="6" s="1"/>
  <c r="AP16" i="8" s="1"/>
  <c r="AP16" i="7" s="1"/>
  <c r="AP16" i="9" s="1"/>
  <c r="AP16" i="10" s="1"/>
  <c r="AP16" i="11" s="1"/>
  <c r="AP16" i="12" s="1"/>
  <c r="AP16" i="13" s="1"/>
  <c r="AR16" i="1"/>
  <c r="AQ16" i="1"/>
  <c r="AL16" i="3" s="1"/>
  <c r="AN16" i="4" s="1"/>
  <c r="AM16" i="5" s="1"/>
  <c r="AN16" i="6" s="1"/>
  <c r="AN16" i="8" s="1"/>
  <c r="AN16" i="7" s="1"/>
  <c r="AN16" i="9" s="1"/>
  <c r="AN16" i="10" s="1"/>
  <c r="AN16" i="11" s="1"/>
  <c r="AN16" i="12" s="1"/>
  <c r="AN16" i="13" s="1"/>
  <c r="AN16" i="14" s="1"/>
  <c r="AP16" i="1"/>
  <c r="AY16" i="1" s="1"/>
  <c r="AO16" i="1"/>
  <c r="AJ16" i="3" s="1"/>
  <c r="AN16" i="1"/>
  <c r="AH16" i="3" s="1"/>
  <c r="AJ16" i="4" s="1"/>
  <c r="AI16" i="5" s="1"/>
  <c r="AJ16" i="6" s="1"/>
  <c r="AJ16" i="8" s="1"/>
  <c r="AJ16" i="7" s="1"/>
  <c r="AJ16" i="9" s="1"/>
  <c r="AJ16" i="10" s="1"/>
  <c r="AJ16" i="11" s="1"/>
  <c r="AJ16" i="12" s="1"/>
  <c r="AJ16" i="13" s="1"/>
  <c r="AJ16" i="14" s="1"/>
  <c r="AM16" i="1"/>
  <c r="AU15" i="1"/>
  <c r="AP15" i="3" s="1"/>
  <c r="AR15" i="4" s="1"/>
  <c r="AQ15" i="5" s="1"/>
  <c r="AR15" i="6" s="1"/>
  <c r="AR15" i="8" s="1"/>
  <c r="AR15" i="7" s="1"/>
  <c r="AR15" i="9" s="1"/>
  <c r="AR15" i="10" s="1"/>
  <c r="AR15" i="11" s="1"/>
  <c r="AR15" i="12" s="1"/>
  <c r="AR15" i="13" s="1"/>
  <c r="AR15" i="14" s="1"/>
  <c r="AT15" i="1"/>
  <c r="AS15" i="1"/>
  <c r="AN15" i="3" s="1"/>
  <c r="AP15" i="4" s="1"/>
  <c r="AO15" i="5" s="1"/>
  <c r="AP15" i="6" s="1"/>
  <c r="AP15" i="8" s="1"/>
  <c r="AP15" i="7" s="1"/>
  <c r="AP15" i="9" s="1"/>
  <c r="AP15" i="10" s="1"/>
  <c r="AP15" i="11" s="1"/>
  <c r="AP15" i="12" s="1"/>
  <c r="AP15" i="13" s="1"/>
  <c r="AP15" i="14" s="1"/>
  <c r="AR15" i="1"/>
  <c r="AQ15" i="1"/>
  <c r="AL15" i="3" s="1"/>
  <c r="AN15" i="4" s="1"/>
  <c r="AM15" i="5" s="1"/>
  <c r="AN15" i="6" s="1"/>
  <c r="AN15" i="8" s="1"/>
  <c r="AN15" i="7" s="1"/>
  <c r="AN15" i="9" s="1"/>
  <c r="AN15" i="10" s="1"/>
  <c r="AN15" i="11" s="1"/>
  <c r="AN15" i="12" s="1"/>
  <c r="AN15" i="13" s="1"/>
  <c r="AN15" i="14" s="1"/>
  <c r="AP15" i="1"/>
  <c r="AY15" i="1" s="1"/>
  <c r="AO15" i="1"/>
  <c r="AJ15" i="3" s="1"/>
  <c r="AN15" i="1"/>
  <c r="AH15" i="3" s="1"/>
  <c r="AJ15" i="4" s="1"/>
  <c r="AI15" i="5" s="1"/>
  <c r="AJ15" i="6" s="1"/>
  <c r="AJ15" i="8" s="1"/>
  <c r="AJ15" i="7" s="1"/>
  <c r="AJ15" i="9" s="1"/>
  <c r="AJ15" i="10" s="1"/>
  <c r="AJ15" i="11" s="1"/>
  <c r="AJ15" i="12" s="1"/>
  <c r="AJ15" i="13" s="1"/>
  <c r="AJ15" i="14" s="1"/>
  <c r="AM15" i="1"/>
  <c r="AU14" i="1"/>
  <c r="AP14" i="3" s="1"/>
  <c r="AR14" i="4" s="1"/>
  <c r="AQ14" i="5" s="1"/>
  <c r="AR14" i="6" s="1"/>
  <c r="AR14" i="8" s="1"/>
  <c r="AR14" i="7" s="1"/>
  <c r="AR14" i="9" s="1"/>
  <c r="AR14" i="10" s="1"/>
  <c r="AR14" i="11" s="1"/>
  <c r="AR14" i="12" s="1"/>
  <c r="AR14" i="13" s="1"/>
  <c r="AR14" i="14" s="1"/>
  <c r="AT14" i="1"/>
  <c r="AS14" i="1"/>
  <c r="AN14" i="3" s="1"/>
  <c r="AP14" i="4" s="1"/>
  <c r="AO14" i="5" s="1"/>
  <c r="AP14" i="6" s="1"/>
  <c r="AP14" i="8" s="1"/>
  <c r="AP14" i="7" s="1"/>
  <c r="AP14" i="9" s="1"/>
  <c r="AP14" i="10" s="1"/>
  <c r="AP14" i="11" s="1"/>
  <c r="AP14" i="12" s="1"/>
  <c r="AP14" i="13" s="1"/>
  <c r="AR14" i="1"/>
  <c r="AQ14" i="1"/>
  <c r="AL14" i="3" s="1"/>
  <c r="AN14" i="4" s="1"/>
  <c r="AM14" i="5" s="1"/>
  <c r="AN14" i="6" s="1"/>
  <c r="AN14" i="8" s="1"/>
  <c r="AN14" i="7" s="1"/>
  <c r="AN14" i="9" s="1"/>
  <c r="AN14" i="10" s="1"/>
  <c r="AN14" i="11" s="1"/>
  <c r="AN14" i="12" s="1"/>
  <c r="AN14" i="13" s="1"/>
  <c r="AN14" i="14" s="1"/>
  <c r="AP14" i="1"/>
  <c r="AY14" i="1" s="1"/>
  <c r="AO14" i="1"/>
  <c r="AJ14" i="3" s="1"/>
  <c r="AN14" i="1"/>
  <c r="AH14" i="3" s="1"/>
  <c r="AJ14" i="4" s="1"/>
  <c r="AI14" i="5" s="1"/>
  <c r="AJ14" i="6" s="1"/>
  <c r="AJ14" i="8" s="1"/>
  <c r="AJ14" i="7" s="1"/>
  <c r="AJ14" i="9" s="1"/>
  <c r="AJ14" i="10" s="1"/>
  <c r="AJ14" i="11" s="1"/>
  <c r="AJ14" i="12" s="1"/>
  <c r="AJ14" i="13" s="1"/>
  <c r="AJ14" i="14" s="1"/>
  <c r="AM14" i="1"/>
  <c r="AU13" i="1"/>
  <c r="AV13" i="1" s="1"/>
  <c r="AT13" i="1"/>
  <c r="AS13" i="1"/>
  <c r="AN13" i="3" s="1"/>
  <c r="AP13" i="4" s="1"/>
  <c r="AO13" i="5" s="1"/>
  <c r="AP13" i="6" s="1"/>
  <c r="AP13" i="8" s="1"/>
  <c r="AP13" i="7" s="1"/>
  <c r="AP13" i="9" s="1"/>
  <c r="AP13" i="10" s="1"/>
  <c r="AP13" i="11" s="1"/>
  <c r="AP13" i="12" s="1"/>
  <c r="AP13" i="13" s="1"/>
  <c r="AR13" i="1"/>
  <c r="AQ13" i="1"/>
  <c r="AL13" i="3" s="1"/>
  <c r="AN13" i="4" s="1"/>
  <c r="AM13" i="5" s="1"/>
  <c r="AN13" i="6" s="1"/>
  <c r="AN13" i="8" s="1"/>
  <c r="AN13" i="7" s="1"/>
  <c r="AN13" i="9" s="1"/>
  <c r="AN13" i="10" s="1"/>
  <c r="AN13" i="11" s="1"/>
  <c r="AN13" i="12" s="1"/>
  <c r="AN13" i="13" s="1"/>
  <c r="AN13" i="14" s="1"/>
  <c r="AP13" i="1"/>
  <c r="AY13" i="1" s="1"/>
  <c r="AO13" i="1"/>
  <c r="AJ13" i="3" s="1"/>
  <c r="AN13" i="1"/>
  <c r="AH13" i="3" s="1"/>
  <c r="AJ13" i="4" s="1"/>
  <c r="AI13" i="5" s="1"/>
  <c r="AJ13" i="6" s="1"/>
  <c r="AJ13" i="8" s="1"/>
  <c r="AJ13" i="7" s="1"/>
  <c r="AJ13" i="9" s="1"/>
  <c r="AJ13" i="10" s="1"/>
  <c r="AJ13" i="11" s="1"/>
  <c r="AJ13" i="12" s="1"/>
  <c r="AJ13" i="13" s="1"/>
  <c r="AJ13" i="14" s="1"/>
  <c r="AM13" i="1"/>
  <c r="C13" i="1"/>
  <c r="AU12" i="1"/>
  <c r="AP12" i="3" s="1"/>
  <c r="AR12" i="4" s="1"/>
  <c r="AQ12" i="5" s="1"/>
  <c r="AR12" i="6" s="1"/>
  <c r="AR12" i="8" s="1"/>
  <c r="AR12" i="7" s="1"/>
  <c r="AR12" i="9" s="1"/>
  <c r="AR12" i="10" s="1"/>
  <c r="AR12" i="11" s="1"/>
  <c r="AR12" i="12" s="1"/>
  <c r="AR12" i="13" s="1"/>
  <c r="AR12" i="14" s="1"/>
  <c r="AS12" i="1"/>
  <c r="AN12" i="3" s="1"/>
  <c r="AP12" i="4" s="1"/>
  <c r="AO12" i="5" s="1"/>
  <c r="AP12" i="6" s="1"/>
  <c r="AP12" i="8" s="1"/>
  <c r="AP12" i="7" s="1"/>
  <c r="AP12" i="9" s="1"/>
  <c r="AP12" i="10" s="1"/>
  <c r="AP12" i="11" s="1"/>
  <c r="AP12" i="12" s="1"/>
  <c r="AP12" i="13" s="1"/>
  <c r="AP12" i="14" s="1"/>
  <c r="AR12" i="1"/>
  <c r="AQ12" i="1"/>
  <c r="AL12" i="3" s="1"/>
  <c r="AN12" i="4" s="1"/>
  <c r="AM12" i="5" s="1"/>
  <c r="AN12" i="6" s="1"/>
  <c r="AN12" i="8" s="1"/>
  <c r="AN12" i="7" s="1"/>
  <c r="AN12" i="9" s="1"/>
  <c r="AN12" i="10" s="1"/>
  <c r="AN12" i="11" s="1"/>
  <c r="AN12" i="12" s="1"/>
  <c r="AN12" i="13" s="1"/>
  <c r="AN12" i="14" s="1"/>
  <c r="AP12" i="1"/>
  <c r="AY12" i="1" s="1"/>
  <c r="AO12" i="1"/>
  <c r="AJ12" i="3" s="1"/>
  <c r="AM12" i="1"/>
  <c r="C12" i="1"/>
  <c r="AN12" i="1" s="1"/>
  <c r="AH12" i="3" s="1"/>
  <c r="AJ12" i="4" s="1"/>
  <c r="AI12" i="5" s="1"/>
  <c r="AJ12" i="6" s="1"/>
  <c r="AJ12" i="8" s="1"/>
  <c r="AJ12" i="7" s="1"/>
  <c r="AJ12" i="9" s="1"/>
  <c r="AJ12" i="10" s="1"/>
  <c r="AJ12" i="11" s="1"/>
  <c r="AJ12" i="12" s="1"/>
  <c r="AJ12" i="13" s="1"/>
  <c r="AJ12" i="14" s="1"/>
  <c r="AV11" i="1"/>
  <c r="AU11" i="1"/>
  <c r="AP11" i="3" s="1"/>
  <c r="AR11" i="4" s="1"/>
  <c r="AQ11" i="5" s="1"/>
  <c r="AR11" i="6" s="1"/>
  <c r="AR11" i="8" s="1"/>
  <c r="AR11" i="7" s="1"/>
  <c r="AR11" i="9" s="1"/>
  <c r="AR11" i="10" s="1"/>
  <c r="AR11" i="11" s="1"/>
  <c r="AR11" i="12" s="1"/>
  <c r="AR11" i="13" s="1"/>
  <c r="AR11" i="14" s="1"/>
  <c r="AS11" i="1"/>
  <c r="AN11" i="3" s="1"/>
  <c r="AP11" i="4" s="1"/>
  <c r="AO11" i="5" s="1"/>
  <c r="AP11" i="6" s="1"/>
  <c r="AP11" i="8" s="1"/>
  <c r="AP11" i="7" s="1"/>
  <c r="AP11" i="9" s="1"/>
  <c r="AP11" i="10" s="1"/>
  <c r="AP11" i="11" s="1"/>
  <c r="AP11" i="12" s="1"/>
  <c r="AP11" i="13" s="1"/>
  <c r="AR11" i="1"/>
  <c r="AQ11" i="1"/>
  <c r="AL11" i="3" s="1"/>
  <c r="AN11" i="4" s="1"/>
  <c r="AM11" i="5" s="1"/>
  <c r="AN11" i="6" s="1"/>
  <c r="AN11" i="8" s="1"/>
  <c r="AN11" i="7" s="1"/>
  <c r="AN11" i="9" s="1"/>
  <c r="AN11" i="10" s="1"/>
  <c r="AN11" i="11" s="1"/>
  <c r="AN11" i="12" s="1"/>
  <c r="AN11" i="13" s="1"/>
  <c r="AN11" i="14" s="1"/>
  <c r="AP11" i="1"/>
  <c r="AY11" i="1" s="1"/>
  <c r="AO11" i="1"/>
  <c r="AJ11" i="3" s="1"/>
  <c r="AM11" i="1"/>
  <c r="AN11" i="1" s="1"/>
  <c r="AH11" i="3" s="1"/>
  <c r="AJ11" i="4" s="1"/>
  <c r="AI11" i="5" s="1"/>
  <c r="AJ11" i="6" s="1"/>
  <c r="AJ11" i="8" s="1"/>
  <c r="AJ11" i="7" s="1"/>
  <c r="AJ11" i="9" s="1"/>
  <c r="AJ11" i="10" s="1"/>
  <c r="AJ11" i="11" s="1"/>
  <c r="AJ11" i="12" s="1"/>
  <c r="AJ11" i="13" s="1"/>
  <c r="AJ11" i="14" s="1"/>
  <c r="C11" i="1"/>
  <c r="AU10" i="1"/>
  <c r="AP10" i="3" s="1"/>
  <c r="AR10" i="4" s="1"/>
  <c r="AQ10" i="5" s="1"/>
  <c r="AR10" i="6" s="1"/>
  <c r="AR10" i="8" s="1"/>
  <c r="AR10" i="7" s="1"/>
  <c r="AR10" i="9" s="1"/>
  <c r="AR10" i="10" s="1"/>
  <c r="AR10" i="11" s="1"/>
  <c r="AR10" i="12" s="1"/>
  <c r="AR10" i="13" s="1"/>
  <c r="AR10" i="14" s="1"/>
  <c r="AT10" i="1"/>
  <c r="AS10" i="1"/>
  <c r="AN10" i="3" s="1"/>
  <c r="AP10" i="4" s="1"/>
  <c r="AO10" i="5" s="1"/>
  <c r="AP10" i="6" s="1"/>
  <c r="AP10" i="8" s="1"/>
  <c r="AP10" i="7" s="1"/>
  <c r="AP10" i="9" s="1"/>
  <c r="AP10" i="10" s="1"/>
  <c r="AP10" i="11" s="1"/>
  <c r="AP10" i="12" s="1"/>
  <c r="AP10" i="13" s="1"/>
  <c r="AP10" i="14" s="1"/>
  <c r="AR10" i="1"/>
  <c r="AQ10" i="1"/>
  <c r="AL10" i="3" s="1"/>
  <c r="AN10" i="4" s="1"/>
  <c r="AM10" i="5" s="1"/>
  <c r="AN10" i="6" s="1"/>
  <c r="AN10" i="8" s="1"/>
  <c r="AN10" i="7" s="1"/>
  <c r="AN10" i="9" s="1"/>
  <c r="AN10" i="10" s="1"/>
  <c r="AN10" i="11" s="1"/>
  <c r="AN10" i="12" s="1"/>
  <c r="AN10" i="13" s="1"/>
  <c r="AN10" i="14" s="1"/>
  <c r="AP10" i="1"/>
  <c r="AY10" i="1" s="1"/>
  <c r="AO10" i="1"/>
  <c r="AJ10" i="3" s="1"/>
  <c r="AN10" i="1"/>
  <c r="AH10" i="3" s="1"/>
  <c r="AJ10" i="4" s="1"/>
  <c r="AI10" i="5" s="1"/>
  <c r="AJ10" i="6" s="1"/>
  <c r="AJ10" i="8" s="1"/>
  <c r="AJ10" i="7" s="1"/>
  <c r="AJ10" i="9" s="1"/>
  <c r="AJ10" i="10" s="1"/>
  <c r="AJ10" i="11" s="1"/>
  <c r="AJ10" i="12" s="1"/>
  <c r="AJ10" i="13" s="1"/>
  <c r="AJ10" i="14" s="1"/>
  <c r="AM10" i="1"/>
  <c r="AU9" i="1"/>
  <c r="AP9" i="3" s="1"/>
  <c r="AR9" i="4" s="1"/>
  <c r="AQ9" i="5" s="1"/>
  <c r="AR9" i="6" s="1"/>
  <c r="AR9" i="8" s="1"/>
  <c r="AR9" i="7" s="1"/>
  <c r="AR9" i="9" s="1"/>
  <c r="AR9" i="10" s="1"/>
  <c r="AR9" i="11" s="1"/>
  <c r="AR9" i="12" s="1"/>
  <c r="AR9" i="13" s="1"/>
  <c r="AR9" i="14" s="1"/>
  <c r="AT9" i="1"/>
  <c r="AS9" i="1"/>
  <c r="AN9" i="3" s="1"/>
  <c r="AP9" i="4" s="1"/>
  <c r="AO9" i="5" s="1"/>
  <c r="AP9" i="6" s="1"/>
  <c r="AP9" i="8" s="1"/>
  <c r="AP9" i="7" s="1"/>
  <c r="AP9" i="9" s="1"/>
  <c r="AP9" i="10" s="1"/>
  <c r="AP9" i="11" s="1"/>
  <c r="AP9" i="12" s="1"/>
  <c r="AP9" i="13" s="1"/>
  <c r="AR9" i="1"/>
  <c r="AQ9" i="1"/>
  <c r="AL9" i="3" s="1"/>
  <c r="AN9" i="4" s="1"/>
  <c r="AM9" i="5" s="1"/>
  <c r="AN9" i="6" s="1"/>
  <c r="AN9" i="8" s="1"/>
  <c r="AN9" i="7" s="1"/>
  <c r="AN9" i="9" s="1"/>
  <c r="AN9" i="10" s="1"/>
  <c r="AN9" i="11" s="1"/>
  <c r="AN9" i="12" s="1"/>
  <c r="AN9" i="13" s="1"/>
  <c r="AN9" i="14" s="1"/>
  <c r="AP9" i="1"/>
  <c r="AY9" i="1" s="1"/>
  <c r="AO9" i="1"/>
  <c r="AJ9" i="3" s="1"/>
  <c r="AN9" i="1"/>
  <c r="AH9" i="3" s="1"/>
  <c r="AJ9" i="4" s="1"/>
  <c r="AI9" i="5" s="1"/>
  <c r="AJ9" i="6" s="1"/>
  <c r="AJ9" i="8" s="1"/>
  <c r="AJ9" i="7" s="1"/>
  <c r="AJ9" i="9" s="1"/>
  <c r="AJ9" i="10" s="1"/>
  <c r="AJ9" i="11" s="1"/>
  <c r="AJ9" i="12" s="1"/>
  <c r="AJ9" i="13" s="1"/>
  <c r="AJ9" i="14" s="1"/>
  <c r="AM9" i="1"/>
  <c r="AU8" i="1"/>
  <c r="AP8" i="3" s="1"/>
  <c r="AR8" i="4" s="1"/>
  <c r="AQ8" i="5" s="1"/>
  <c r="AR8" i="6" s="1"/>
  <c r="AR8" i="8" s="1"/>
  <c r="AR8" i="7" s="1"/>
  <c r="AR8" i="9" s="1"/>
  <c r="AR8" i="10" s="1"/>
  <c r="AR8" i="11" s="1"/>
  <c r="AR8" i="12" s="1"/>
  <c r="AR8" i="13" s="1"/>
  <c r="AR8" i="14" s="1"/>
  <c r="AT8" i="1"/>
  <c r="AS8" i="1"/>
  <c r="AN8" i="3" s="1"/>
  <c r="AP8" i="4" s="1"/>
  <c r="AO8" i="5" s="1"/>
  <c r="AP8" i="6" s="1"/>
  <c r="AP8" i="8" s="1"/>
  <c r="AP8" i="7" s="1"/>
  <c r="AP8" i="9" s="1"/>
  <c r="AP8" i="10" s="1"/>
  <c r="AP8" i="11" s="1"/>
  <c r="AP8" i="12" s="1"/>
  <c r="AP8" i="13" s="1"/>
  <c r="AR8" i="1"/>
  <c r="AQ8" i="1"/>
  <c r="AL8" i="3" s="1"/>
  <c r="AN8" i="4" s="1"/>
  <c r="AM8" i="5" s="1"/>
  <c r="AN8" i="6" s="1"/>
  <c r="AN8" i="8" s="1"/>
  <c r="AN8" i="7" s="1"/>
  <c r="AN8" i="9" s="1"/>
  <c r="AN8" i="10" s="1"/>
  <c r="AN8" i="11" s="1"/>
  <c r="AN8" i="12" s="1"/>
  <c r="AN8" i="13" s="1"/>
  <c r="AN8" i="14" s="1"/>
  <c r="AP8" i="1"/>
  <c r="AY8" i="1" s="1"/>
  <c r="AO8" i="1"/>
  <c r="AJ8" i="3" s="1"/>
  <c r="AN8" i="1"/>
  <c r="AH8" i="3" s="1"/>
  <c r="AJ8" i="4" s="1"/>
  <c r="AI8" i="5" s="1"/>
  <c r="AJ8" i="6" s="1"/>
  <c r="AJ8" i="8" s="1"/>
  <c r="AJ8" i="7" s="1"/>
  <c r="AJ8" i="9" s="1"/>
  <c r="AJ8" i="10" s="1"/>
  <c r="AJ8" i="11" s="1"/>
  <c r="AJ8" i="12" s="1"/>
  <c r="AJ8" i="13" s="1"/>
  <c r="AJ8" i="14" s="1"/>
  <c r="AM8" i="1"/>
  <c r="AU7" i="1"/>
  <c r="AP7" i="3" s="1"/>
  <c r="AR7" i="4" s="1"/>
  <c r="AQ7" i="5" s="1"/>
  <c r="AR7" i="6" s="1"/>
  <c r="AR7" i="8" s="1"/>
  <c r="AR7" i="7" s="1"/>
  <c r="AR7" i="9" s="1"/>
  <c r="AR7" i="10" s="1"/>
  <c r="AR7" i="11" s="1"/>
  <c r="AR7" i="12" s="1"/>
  <c r="AR7" i="13" s="1"/>
  <c r="AR7" i="14" s="1"/>
  <c r="AT7" i="1"/>
  <c r="AS7" i="1"/>
  <c r="AN7" i="3" s="1"/>
  <c r="AP7" i="4" s="1"/>
  <c r="AO7" i="5" s="1"/>
  <c r="AP7" i="6" s="1"/>
  <c r="AP7" i="8" s="1"/>
  <c r="AP7" i="7" s="1"/>
  <c r="AP7" i="9" s="1"/>
  <c r="AP7" i="10" s="1"/>
  <c r="AP7" i="11" s="1"/>
  <c r="AP7" i="12" s="1"/>
  <c r="AP7" i="13" s="1"/>
  <c r="AP7" i="14" s="1"/>
  <c r="AR7" i="1"/>
  <c r="AQ7" i="1"/>
  <c r="AL7" i="3" s="1"/>
  <c r="AN7" i="4" s="1"/>
  <c r="AM7" i="5" s="1"/>
  <c r="AN7" i="6" s="1"/>
  <c r="AN7" i="8" s="1"/>
  <c r="AN7" i="7" s="1"/>
  <c r="AN7" i="9" s="1"/>
  <c r="AN7" i="10" s="1"/>
  <c r="AN7" i="11" s="1"/>
  <c r="AN7" i="12" s="1"/>
  <c r="AN7" i="13" s="1"/>
  <c r="AN7" i="14" s="1"/>
  <c r="AP7" i="1"/>
  <c r="AY7" i="1" s="1"/>
  <c r="AO7" i="1"/>
  <c r="AJ7" i="3" s="1"/>
  <c r="AN7" i="1"/>
  <c r="AH7" i="3" s="1"/>
  <c r="AJ7" i="4" s="1"/>
  <c r="AI7" i="5" s="1"/>
  <c r="AJ7" i="6" s="1"/>
  <c r="AJ7" i="8" s="1"/>
  <c r="AJ7" i="7" s="1"/>
  <c r="AJ7" i="9" s="1"/>
  <c r="AJ7" i="10" s="1"/>
  <c r="AJ7" i="11" s="1"/>
  <c r="AJ7" i="12" s="1"/>
  <c r="AJ7" i="13" s="1"/>
  <c r="AJ7" i="14" s="1"/>
  <c r="AM7" i="1"/>
  <c r="AU6" i="1"/>
  <c r="AP6" i="3" s="1"/>
  <c r="AR6" i="4" s="1"/>
  <c r="AQ6" i="5" s="1"/>
  <c r="AR6" i="6" s="1"/>
  <c r="AR6" i="8" s="1"/>
  <c r="AR6" i="7" s="1"/>
  <c r="AR6" i="9" s="1"/>
  <c r="AR6" i="10" s="1"/>
  <c r="AR6" i="11" s="1"/>
  <c r="AR6" i="12" s="1"/>
  <c r="AR6" i="13" s="1"/>
  <c r="AR6" i="14" s="1"/>
  <c r="AT6" i="1"/>
  <c r="AS6" i="1"/>
  <c r="AN6" i="3" s="1"/>
  <c r="AP6" i="4" s="1"/>
  <c r="AO6" i="5" s="1"/>
  <c r="AP6" i="6" s="1"/>
  <c r="AP6" i="8" s="1"/>
  <c r="AP6" i="7" s="1"/>
  <c r="AP6" i="9" s="1"/>
  <c r="AP6" i="10" s="1"/>
  <c r="AP6" i="11" s="1"/>
  <c r="AP6" i="12" s="1"/>
  <c r="AP6" i="13" s="1"/>
  <c r="AR6" i="1"/>
  <c r="AQ6" i="1"/>
  <c r="AL6" i="3" s="1"/>
  <c r="AN6" i="4" s="1"/>
  <c r="AM6" i="5" s="1"/>
  <c r="AN6" i="6" s="1"/>
  <c r="AN6" i="8" s="1"/>
  <c r="AN6" i="7" s="1"/>
  <c r="AN6" i="9" s="1"/>
  <c r="AN6" i="10" s="1"/>
  <c r="AN6" i="11" s="1"/>
  <c r="AN6" i="12" s="1"/>
  <c r="AN6" i="13" s="1"/>
  <c r="AN6" i="14" s="1"/>
  <c r="AP6" i="1"/>
  <c r="AY6" i="1" s="1"/>
  <c r="AO6" i="1"/>
  <c r="AJ6" i="3" s="1"/>
  <c r="AN6" i="1"/>
  <c r="AH6" i="3" s="1"/>
  <c r="AJ6" i="4" s="1"/>
  <c r="AI6" i="5" s="1"/>
  <c r="AJ6" i="6" s="1"/>
  <c r="AJ6" i="8" s="1"/>
  <c r="AJ6" i="7" s="1"/>
  <c r="AJ6" i="9" s="1"/>
  <c r="AJ6" i="10" s="1"/>
  <c r="AJ6" i="11" s="1"/>
  <c r="AJ6" i="12" s="1"/>
  <c r="AJ6" i="13" s="1"/>
  <c r="AJ6" i="14" s="1"/>
  <c r="AM6" i="1"/>
  <c r="AU5" i="1"/>
  <c r="AP5" i="3" s="1"/>
  <c r="AR5" i="4" s="1"/>
  <c r="AQ5" i="5" s="1"/>
  <c r="AR5" i="6" s="1"/>
  <c r="AR5" i="8" s="1"/>
  <c r="AR5" i="7" s="1"/>
  <c r="AR5" i="9" s="1"/>
  <c r="AR5" i="10" s="1"/>
  <c r="AR5" i="11" s="1"/>
  <c r="AR5" i="12" s="1"/>
  <c r="AR5" i="13" s="1"/>
  <c r="AR5" i="14" s="1"/>
  <c r="AT5" i="1"/>
  <c r="AS5" i="1"/>
  <c r="AN5" i="3" s="1"/>
  <c r="AP5" i="4" s="1"/>
  <c r="AO5" i="5" s="1"/>
  <c r="AP5" i="6" s="1"/>
  <c r="AP5" i="8" s="1"/>
  <c r="AP5" i="7" s="1"/>
  <c r="AP5" i="9" s="1"/>
  <c r="AP5" i="10" s="1"/>
  <c r="AP5" i="11" s="1"/>
  <c r="AP5" i="12" s="1"/>
  <c r="AP5" i="13" s="1"/>
  <c r="AR5" i="1"/>
  <c r="AQ5" i="1"/>
  <c r="AL5" i="3" s="1"/>
  <c r="AN5" i="4" s="1"/>
  <c r="AM5" i="5" s="1"/>
  <c r="AN5" i="6" s="1"/>
  <c r="AN5" i="8" s="1"/>
  <c r="AN5" i="7" s="1"/>
  <c r="AN5" i="9" s="1"/>
  <c r="AN5" i="10" s="1"/>
  <c r="AN5" i="11" s="1"/>
  <c r="AN5" i="12" s="1"/>
  <c r="AN5" i="13" s="1"/>
  <c r="AN5" i="14" s="1"/>
  <c r="AP5" i="1"/>
  <c r="AY5" i="1" s="1"/>
  <c r="AO5" i="1"/>
  <c r="AJ5" i="3" s="1"/>
  <c r="AN5" i="1"/>
  <c r="AH5" i="3" s="1"/>
  <c r="AJ5" i="4" s="1"/>
  <c r="AI5" i="5" s="1"/>
  <c r="AJ5" i="6" s="1"/>
  <c r="AJ5" i="8" s="1"/>
  <c r="AJ5" i="7" s="1"/>
  <c r="AJ5" i="9" s="1"/>
  <c r="AJ5" i="10" s="1"/>
  <c r="AJ5" i="11" s="1"/>
  <c r="AJ5" i="12" s="1"/>
  <c r="AJ5" i="13" s="1"/>
  <c r="AJ5" i="14" s="1"/>
  <c r="AM5" i="1"/>
  <c r="C5" i="1"/>
  <c r="A5" i="1"/>
  <c r="AU4" i="1"/>
  <c r="AP4" i="3" s="1"/>
  <c r="AR4" i="4" s="1"/>
  <c r="AQ4" i="5" s="1"/>
  <c r="AR4" i="6" s="1"/>
  <c r="AR4" i="8" s="1"/>
  <c r="AR4" i="7" s="1"/>
  <c r="AR4" i="9" s="1"/>
  <c r="AR4" i="10" s="1"/>
  <c r="AR4" i="11" s="1"/>
  <c r="AR4" i="12" s="1"/>
  <c r="AR4" i="13" s="1"/>
  <c r="AR4" i="14" s="1"/>
  <c r="AS4" i="1"/>
  <c r="AN4" i="3" s="1"/>
  <c r="AP4" i="4" s="1"/>
  <c r="AO4" i="5" s="1"/>
  <c r="AP4" i="6" s="1"/>
  <c r="AP4" i="8" s="1"/>
  <c r="AP4" i="7" s="1"/>
  <c r="AP4" i="9" s="1"/>
  <c r="AP4" i="10" s="1"/>
  <c r="AP4" i="11" s="1"/>
  <c r="AP4" i="12" s="1"/>
  <c r="AP4" i="13" s="1"/>
  <c r="AP4" i="14" s="1"/>
  <c r="AR4" i="1"/>
  <c r="AQ4" i="1"/>
  <c r="AL4" i="3" s="1"/>
  <c r="AN4" i="4" s="1"/>
  <c r="AM4" i="5" s="1"/>
  <c r="AN4" i="6" s="1"/>
  <c r="AN4" i="8" s="1"/>
  <c r="AN4" i="7" s="1"/>
  <c r="AN4" i="9" s="1"/>
  <c r="AN4" i="10" s="1"/>
  <c r="AN4" i="11" s="1"/>
  <c r="AN4" i="12" s="1"/>
  <c r="AN4" i="13" s="1"/>
  <c r="AN4" i="14" s="1"/>
  <c r="AP4" i="1"/>
  <c r="AY4" i="1" s="1"/>
  <c r="AO4" i="1"/>
  <c r="AJ4" i="3" s="1"/>
  <c r="AM4" i="1"/>
  <c r="C4" i="1"/>
  <c r="AN4" i="1" s="1"/>
  <c r="AH4" i="3" s="1"/>
  <c r="AJ4" i="4" s="1"/>
  <c r="AI4" i="5" s="1"/>
  <c r="AJ4" i="6" s="1"/>
  <c r="AJ4" i="8" s="1"/>
  <c r="AJ4" i="7" s="1"/>
  <c r="AJ4" i="9" s="1"/>
  <c r="AJ4" i="10" s="1"/>
  <c r="AJ4" i="11" s="1"/>
  <c r="AJ4" i="12" s="1"/>
  <c r="AJ4" i="13" s="1"/>
  <c r="AJ4" i="14" s="1"/>
  <c r="AP5" i="14" l="1"/>
  <c r="AP8" i="14"/>
  <c r="AP13" i="14"/>
  <c r="AP23" i="14"/>
  <c r="AP31" i="14"/>
  <c r="AP55" i="14"/>
  <c r="AP92" i="14"/>
  <c r="AP95" i="14"/>
  <c r="AP100" i="14"/>
  <c r="AP103" i="14"/>
  <c r="AP334" i="14"/>
  <c r="AY335" i="1"/>
  <c r="AP38" i="14"/>
  <c r="AY47" i="1"/>
  <c r="AP54" i="14"/>
  <c r="AP57" i="14"/>
  <c r="AP59" i="14"/>
  <c r="AP65" i="14"/>
  <c r="AP94" i="14"/>
  <c r="AP343" i="14"/>
  <c r="AP349" i="14"/>
  <c r="AY349" i="1"/>
  <c r="AP17" i="14"/>
  <c r="AP19" i="14"/>
  <c r="AP25" i="14"/>
  <c r="AP28" i="14"/>
  <c r="AP35" i="14"/>
  <c r="AP47" i="14"/>
  <c r="AP67" i="14"/>
  <c r="AP70" i="14"/>
  <c r="AP73" i="14"/>
  <c r="AP76" i="14"/>
  <c r="AP83" i="14"/>
  <c r="AP86" i="14"/>
  <c r="AP88" i="14"/>
  <c r="AP91" i="14"/>
  <c r="AP96" i="14"/>
  <c r="AP99" i="14"/>
  <c r="AP337" i="14"/>
  <c r="AY338" i="1"/>
  <c r="AY344" i="1"/>
  <c r="AY350" i="1"/>
  <c r="AP6" i="14"/>
  <c r="AP9" i="14"/>
  <c r="AP14" i="14"/>
  <c r="AP22" i="14"/>
  <c r="AP29" i="14"/>
  <c r="AP40" i="14"/>
  <c r="AP53" i="14"/>
  <c r="AP56" i="14"/>
  <c r="AP58" i="14"/>
  <c r="AP61" i="14"/>
  <c r="AP102" i="14"/>
  <c r="AP339" i="14"/>
  <c r="AY339" i="1"/>
  <c r="AP345" i="14"/>
  <c r="AY345" i="1"/>
  <c r="AP351" i="14"/>
  <c r="AY351" i="1"/>
  <c r="AP11" i="14"/>
  <c r="AP16" i="14"/>
  <c r="AP20" i="14"/>
  <c r="AP26" i="14"/>
  <c r="AP34" i="14"/>
  <c r="AP37" i="14"/>
  <c r="AP41" i="14"/>
  <c r="AP49" i="14"/>
  <c r="AP52" i="14"/>
  <c r="AP66" i="14"/>
  <c r="AP69" i="14"/>
  <c r="AP72" i="14"/>
  <c r="AP75" i="14"/>
  <c r="AP82" i="14"/>
  <c r="AP84" i="14"/>
  <c r="AP87" i="14"/>
  <c r="AP90" i="14"/>
  <c r="AP98" i="14"/>
  <c r="AY352" i="1"/>
  <c r="AS31" i="3"/>
  <c r="AL31" i="4"/>
  <c r="AL42" i="4"/>
  <c r="AS42" i="3"/>
  <c r="AL46" i="4"/>
  <c r="AS46" i="3"/>
  <c r="AL51" i="4"/>
  <c r="AS51" i="3"/>
  <c r="AS55" i="3"/>
  <c r="AL55" i="4"/>
  <c r="AL60" i="4"/>
  <c r="AL64" i="4"/>
  <c r="AL92" i="4"/>
  <c r="AL95" i="4"/>
  <c r="AL100" i="4"/>
  <c r="AL103" i="4"/>
  <c r="AS344" i="3"/>
  <c r="AS350" i="3"/>
  <c r="AL5" i="4"/>
  <c r="AS5" i="3"/>
  <c r="AL4" i="4"/>
  <c r="AS4" i="3"/>
  <c r="AS7" i="3"/>
  <c r="AL7" i="4"/>
  <c r="AL15" i="4"/>
  <c r="AS15" i="3"/>
  <c r="AL18" i="4"/>
  <c r="AS18" i="3"/>
  <c r="AL21" i="4"/>
  <c r="AS21" i="3"/>
  <c r="AL24" i="4"/>
  <c r="AS24" i="3"/>
  <c r="AL32" i="4"/>
  <c r="AS32" i="3"/>
  <c r="AL36" i="4"/>
  <c r="AS36" i="3"/>
  <c r="AS43" i="3"/>
  <c r="AL43" i="4"/>
  <c r="AL44" i="4"/>
  <c r="AS44" i="3"/>
  <c r="AL48" i="4"/>
  <c r="AS48" i="3"/>
  <c r="AL68" i="4"/>
  <c r="AL71" i="4"/>
  <c r="AL74" i="4"/>
  <c r="AL77" i="4"/>
  <c r="AL79" i="4"/>
  <c r="AL81" i="4"/>
  <c r="AL85" i="4"/>
  <c r="AL89" i="4"/>
  <c r="AL97" i="4"/>
  <c r="AS339" i="3"/>
  <c r="AS345" i="3"/>
  <c r="AS351" i="3"/>
  <c r="AL10" i="4"/>
  <c r="AS10" i="3"/>
  <c r="AL12" i="4"/>
  <c r="AS12" i="3"/>
  <c r="AL27" i="4"/>
  <c r="AS27" i="3"/>
  <c r="AL33" i="4"/>
  <c r="AS33" i="3"/>
  <c r="AL38" i="4"/>
  <c r="AS38" i="3"/>
  <c r="AL50" i="4"/>
  <c r="AS50" i="3"/>
  <c r="AL54" i="4"/>
  <c r="AS54" i="3"/>
  <c r="AL57" i="4"/>
  <c r="AL59" i="4"/>
  <c r="AL62" i="4"/>
  <c r="AL65" i="4"/>
  <c r="AL94" i="4"/>
  <c r="AL101" i="4"/>
  <c r="AS340" i="3"/>
  <c r="AS346" i="3"/>
  <c r="AS352" i="3"/>
  <c r="AL9" i="4"/>
  <c r="AS9" i="3"/>
  <c r="AL14" i="4"/>
  <c r="AS14" i="3"/>
  <c r="AL17" i="4"/>
  <c r="AS17" i="3"/>
  <c r="AS19" i="3"/>
  <c r="AL19" i="4"/>
  <c r="AL22" i="4"/>
  <c r="AS22" i="3"/>
  <c r="AL25" i="4"/>
  <c r="AS25" i="3"/>
  <c r="AL28" i="4"/>
  <c r="AS28" i="3"/>
  <c r="AL35" i="4"/>
  <c r="AS35" i="3"/>
  <c r="AL39" i="4"/>
  <c r="AS39" i="3"/>
  <c r="AL45" i="4"/>
  <c r="AS45" i="3"/>
  <c r="AL47" i="4"/>
  <c r="AS47" i="3"/>
  <c r="AL67" i="4"/>
  <c r="AL70" i="4"/>
  <c r="AL73" i="4"/>
  <c r="AL76" i="4"/>
  <c r="AL80" i="4"/>
  <c r="AL83" i="4"/>
  <c r="AL86" i="4"/>
  <c r="AL88" i="4"/>
  <c r="AL91" i="4"/>
  <c r="AL96" i="4"/>
  <c r="AL99" i="4"/>
  <c r="AS341" i="3"/>
  <c r="AS347" i="3"/>
  <c r="AS353" i="3"/>
  <c r="AL6" i="4"/>
  <c r="AS6" i="3"/>
  <c r="AL29" i="4"/>
  <c r="AS29" i="3"/>
  <c r="AL40" i="4"/>
  <c r="AS40" i="3"/>
  <c r="AS53" i="3"/>
  <c r="AL53" i="4"/>
  <c r="AL56" i="4"/>
  <c r="AL58" i="4"/>
  <c r="AL61" i="4"/>
  <c r="AL63" i="4"/>
  <c r="AL93" i="4"/>
  <c r="AL102" i="4"/>
  <c r="AS342" i="3"/>
  <c r="AS348" i="3"/>
  <c r="AS354" i="3"/>
  <c r="AL8" i="4"/>
  <c r="AS8" i="3"/>
  <c r="AL11" i="4"/>
  <c r="AS11" i="3"/>
  <c r="AL13" i="4"/>
  <c r="AS13" i="3"/>
  <c r="AL16" i="4"/>
  <c r="AS16" i="3"/>
  <c r="AL20" i="4"/>
  <c r="AS20" i="3"/>
  <c r="AL23" i="4"/>
  <c r="AS23" i="3"/>
  <c r="AL26" i="4"/>
  <c r="AS26" i="3"/>
  <c r="AL30" i="4"/>
  <c r="AS30" i="3"/>
  <c r="AL34" i="4"/>
  <c r="AS34" i="3"/>
  <c r="AL37" i="4"/>
  <c r="AS37" i="3"/>
  <c r="AS41" i="3"/>
  <c r="AL41" i="4"/>
  <c r="AS49" i="3"/>
  <c r="AL49" i="4"/>
  <c r="AL52" i="4"/>
  <c r="AS52" i="3"/>
  <c r="AL66" i="4"/>
  <c r="AL69" i="4"/>
  <c r="AL72" i="4"/>
  <c r="AL75" i="4"/>
  <c r="AL78" i="4"/>
  <c r="AL82" i="4"/>
  <c r="AL84" i="4"/>
  <c r="AL87" i="4"/>
  <c r="AL90" i="4"/>
  <c r="AL98" i="4"/>
  <c r="AS336" i="3"/>
  <c r="AH337" i="3"/>
  <c r="AI337" i="5" s="1"/>
  <c r="AJ337" i="6" s="1"/>
  <c r="AJ337" i="8" s="1"/>
  <c r="AJ337" i="7" s="1"/>
  <c r="AJ337" i="9" s="1"/>
  <c r="AJ337" i="10" s="1"/>
  <c r="AJ337" i="11" s="1"/>
  <c r="AJ337" i="12" s="1"/>
  <c r="AJ337" i="13" s="1"/>
  <c r="AJ337" i="14" s="1"/>
  <c r="AH338" i="3"/>
  <c r="AI338" i="5" s="1"/>
  <c r="AJ338" i="6" s="1"/>
  <c r="AJ338" i="8" s="1"/>
  <c r="AJ338" i="7" s="1"/>
  <c r="AJ338" i="9" s="1"/>
  <c r="AJ338" i="10" s="1"/>
  <c r="AJ338" i="11" s="1"/>
  <c r="AJ338" i="12" s="1"/>
  <c r="AJ338" i="13" s="1"/>
  <c r="AJ338" i="14" s="1"/>
  <c r="AS343" i="3"/>
  <c r="AS349" i="3"/>
  <c r="A5" i="14"/>
  <c r="A5" i="13"/>
  <c r="A5" i="12"/>
  <c r="A5" i="11"/>
  <c r="A5" i="10"/>
  <c r="A5" i="9"/>
  <c r="A5" i="8"/>
  <c r="A5" i="6"/>
  <c r="A5" i="5"/>
  <c r="A5" i="7"/>
  <c r="AV4" i="1"/>
  <c r="AT11" i="1"/>
  <c r="AV28" i="1"/>
  <c r="AV32" i="1"/>
  <c r="AV38" i="1"/>
  <c r="AV40" i="1"/>
  <c r="AV42" i="1"/>
  <c r="AV5" i="1"/>
  <c r="AV6" i="1"/>
  <c r="AV7" i="1"/>
  <c r="AV8" i="1"/>
  <c r="AV9" i="1"/>
  <c r="AV10" i="1"/>
  <c r="AT12" i="1"/>
  <c r="AV34" i="1"/>
  <c r="AV35" i="1"/>
  <c r="AV36" i="1"/>
  <c r="AV37" i="1"/>
  <c r="AT46" i="1"/>
  <c r="AV52" i="1"/>
  <c r="AT57" i="1"/>
  <c r="AT58" i="1"/>
  <c r="AV78" i="1"/>
  <c r="AV79" i="1"/>
  <c r="AV80" i="1"/>
  <c r="AT83" i="1"/>
  <c r="AT84" i="1"/>
  <c r="AT85" i="1"/>
  <c r="AT86" i="1"/>
  <c r="AT87" i="1"/>
  <c r="AT96" i="1"/>
  <c r="AT100" i="1"/>
  <c r="AT101" i="1"/>
  <c r="AT102" i="1"/>
  <c r="AT103" i="1"/>
  <c r="AR100" i="4"/>
  <c r="AQ100" i="5" s="1"/>
  <c r="AR100" i="6" s="1"/>
  <c r="AR100" i="8" s="1"/>
  <c r="AR100" i="7" s="1"/>
  <c r="AR100" i="9" s="1"/>
  <c r="AR100" i="10" s="1"/>
  <c r="AR100" i="11" s="1"/>
  <c r="AR100" i="12" s="1"/>
  <c r="AR100" i="13" s="1"/>
  <c r="AR100" i="14" s="1"/>
  <c r="AR103" i="4"/>
  <c r="AQ103" i="5" s="1"/>
  <c r="AR103" i="6" s="1"/>
  <c r="AR103" i="8" s="1"/>
  <c r="AR103" i="7" s="1"/>
  <c r="AR103" i="9" s="1"/>
  <c r="AR103" i="10" s="1"/>
  <c r="AR103" i="11" s="1"/>
  <c r="AR103" i="12" s="1"/>
  <c r="AR103" i="13" s="1"/>
  <c r="AR103" i="14" s="1"/>
  <c r="AQ106" i="5"/>
  <c r="AR106" i="6" s="1"/>
  <c r="AR106" i="8" s="1"/>
  <c r="AR106" i="7" s="1"/>
  <c r="AR106" i="9" s="1"/>
  <c r="AR106" i="10" s="1"/>
  <c r="AR106" i="11" s="1"/>
  <c r="AR106" i="12" s="1"/>
  <c r="AR106" i="13" s="1"/>
  <c r="AR106" i="14" s="1"/>
  <c r="AQ109" i="5"/>
  <c r="AR109" i="6" s="1"/>
  <c r="AR109" i="8" s="1"/>
  <c r="AR109" i="7" s="1"/>
  <c r="AR109" i="9" s="1"/>
  <c r="AR109" i="10" s="1"/>
  <c r="AR109" i="11" s="1"/>
  <c r="AR109" i="12" s="1"/>
  <c r="AR109" i="13" s="1"/>
  <c r="AR109" i="14" s="1"/>
  <c r="AO114" i="5"/>
  <c r="AP114" i="6" s="1"/>
  <c r="AP114" i="8" s="1"/>
  <c r="AP114" i="7" s="1"/>
  <c r="AP114" i="9" s="1"/>
  <c r="AP114" i="10" s="1"/>
  <c r="AP114" i="11" s="1"/>
  <c r="AP114" i="12" s="1"/>
  <c r="AP114" i="13" s="1"/>
  <c r="AP114" i="14" s="1"/>
  <c r="AQ115" i="5"/>
  <c r="AR115" i="6" s="1"/>
  <c r="AR115" i="8" s="1"/>
  <c r="AR115" i="7" s="1"/>
  <c r="AR115" i="9" s="1"/>
  <c r="AR115" i="10" s="1"/>
  <c r="AR115" i="11" s="1"/>
  <c r="AR115" i="12" s="1"/>
  <c r="AR115" i="13" s="1"/>
  <c r="AR115" i="14" s="1"/>
  <c r="AO117" i="5"/>
  <c r="AP117" i="6" s="1"/>
  <c r="AP117" i="8" s="1"/>
  <c r="AP117" i="7" s="1"/>
  <c r="AP117" i="9" s="1"/>
  <c r="AP117" i="10" s="1"/>
  <c r="AP117" i="11" s="1"/>
  <c r="AP117" i="12" s="1"/>
  <c r="AP117" i="13" s="1"/>
  <c r="AP117" i="14" s="1"/>
  <c r="AQ118" i="5"/>
  <c r="AR118" i="6" s="1"/>
  <c r="AR118" i="8" s="1"/>
  <c r="AR118" i="7" s="1"/>
  <c r="AR118" i="9" s="1"/>
  <c r="AR118" i="10" s="1"/>
  <c r="AR118" i="11" s="1"/>
  <c r="AR118" i="12" s="1"/>
  <c r="AR118" i="13" s="1"/>
  <c r="AR118" i="14" s="1"/>
  <c r="AO120" i="5"/>
  <c r="AP120" i="6" s="1"/>
  <c r="AP120" i="8" s="1"/>
  <c r="AP120" i="7" s="1"/>
  <c r="AP120" i="9" s="1"/>
  <c r="AP120" i="10" s="1"/>
  <c r="AP120" i="11" s="1"/>
  <c r="AP120" i="12" s="1"/>
  <c r="AP120" i="13" s="1"/>
  <c r="AP120" i="14" s="1"/>
  <c r="AO123" i="5"/>
  <c r="AP123" i="6" s="1"/>
  <c r="AP123" i="8" s="1"/>
  <c r="AP123" i="7" s="1"/>
  <c r="AP123" i="9" s="1"/>
  <c r="AP123" i="10" s="1"/>
  <c r="AP123" i="11" s="1"/>
  <c r="AP123" i="12" s="1"/>
  <c r="AP123" i="13" s="1"/>
  <c r="AP123" i="14" s="1"/>
  <c r="AQ124" i="5"/>
  <c r="AR124" i="6" s="1"/>
  <c r="AR124" i="8" s="1"/>
  <c r="AR124" i="7" s="1"/>
  <c r="AR124" i="9" s="1"/>
  <c r="AR124" i="10" s="1"/>
  <c r="AR124" i="11" s="1"/>
  <c r="AR124" i="12" s="1"/>
  <c r="AR124" i="13" s="1"/>
  <c r="AR124" i="14" s="1"/>
  <c r="AO126" i="5"/>
  <c r="AP126" i="6" s="1"/>
  <c r="AP126" i="8" s="1"/>
  <c r="AP126" i="7" s="1"/>
  <c r="AP126" i="9" s="1"/>
  <c r="AP126" i="10" s="1"/>
  <c r="AP126" i="11" s="1"/>
  <c r="AP126" i="12" s="1"/>
  <c r="AP126" i="13" s="1"/>
  <c r="AP126" i="14" s="1"/>
  <c r="AQ127" i="5"/>
  <c r="AR127" i="6" s="1"/>
  <c r="AR127" i="8" s="1"/>
  <c r="AR127" i="7" s="1"/>
  <c r="AR127" i="9" s="1"/>
  <c r="AR127" i="10" s="1"/>
  <c r="AR127" i="11" s="1"/>
  <c r="AR127" i="12" s="1"/>
  <c r="AR127" i="13" s="1"/>
  <c r="AR127" i="14" s="1"/>
  <c r="AO129" i="5"/>
  <c r="AP129" i="6" s="1"/>
  <c r="AP129" i="8" s="1"/>
  <c r="AP129" i="7" s="1"/>
  <c r="AP129" i="9" s="1"/>
  <c r="AP129" i="10" s="1"/>
  <c r="AP129" i="11" s="1"/>
  <c r="AP129" i="12" s="1"/>
  <c r="AP129" i="13" s="1"/>
  <c r="AP129" i="14" s="1"/>
  <c r="AQ130" i="5"/>
  <c r="AR130" i="6" s="1"/>
  <c r="AR130" i="8" s="1"/>
  <c r="AR130" i="7" s="1"/>
  <c r="AR130" i="9" s="1"/>
  <c r="AR130" i="10" s="1"/>
  <c r="AR130" i="11" s="1"/>
  <c r="AR130" i="12" s="1"/>
  <c r="AR130" i="13" s="1"/>
  <c r="AR130" i="14" s="1"/>
  <c r="AO132" i="5"/>
  <c r="AP132" i="6" s="1"/>
  <c r="AP132" i="8" s="1"/>
  <c r="AP132" i="7" s="1"/>
  <c r="AP132" i="9" s="1"/>
  <c r="AP132" i="10" s="1"/>
  <c r="AP132" i="11" s="1"/>
  <c r="AP132" i="12" s="1"/>
  <c r="AP132" i="13" s="1"/>
  <c r="AP132" i="14" s="1"/>
  <c r="AQ139" i="5"/>
  <c r="AR139" i="6" s="1"/>
  <c r="AR139" i="8" s="1"/>
  <c r="AR139" i="7" s="1"/>
  <c r="AR139" i="9" s="1"/>
  <c r="AR139" i="10" s="1"/>
  <c r="AR139" i="11" s="1"/>
  <c r="AR139" i="12" s="1"/>
  <c r="AR139" i="13" s="1"/>
  <c r="AR139" i="14" s="1"/>
  <c r="AO144" i="5"/>
  <c r="AP144" i="6" s="1"/>
  <c r="AP144" i="8" s="1"/>
  <c r="AP144" i="7" s="1"/>
  <c r="AP144" i="9" s="1"/>
  <c r="AP144" i="10" s="1"/>
  <c r="AP144" i="11" s="1"/>
  <c r="AP144" i="12" s="1"/>
  <c r="AP144" i="13" s="1"/>
  <c r="AP144" i="14" s="1"/>
  <c r="AQ157" i="5"/>
  <c r="AR157" i="6" s="1"/>
  <c r="AR157" i="8" s="1"/>
  <c r="AR157" i="7" s="1"/>
  <c r="AR157" i="9" s="1"/>
  <c r="AR157" i="10" s="1"/>
  <c r="AR157" i="11" s="1"/>
  <c r="AR157" i="12" s="1"/>
  <c r="AR157" i="13" s="1"/>
  <c r="AR157" i="14" s="1"/>
  <c r="AS356" i="3"/>
  <c r="AS359" i="3"/>
  <c r="AS362" i="3"/>
  <c r="AS365" i="3"/>
  <c r="AS368" i="3"/>
  <c r="AS371" i="3"/>
  <c r="AS374" i="3"/>
  <c r="AS377" i="3"/>
  <c r="AS380" i="3"/>
  <c r="AS383" i="3"/>
  <c r="AS386" i="3"/>
  <c r="AS389" i="3"/>
  <c r="AS392" i="3"/>
  <c r="AS395" i="3"/>
  <c r="AS398" i="3"/>
  <c r="AS401" i="3"/>
  <c r="AS404" i="3"/>
  <c r="AS407" i="3"/>
  <c r="AS410" i="3"/>
  <c r="AS413" i="3"/>
  <c r="AS416" i="3"/>
  <c r="AS419" i="3"/>
  <c r="AS422" i="3"/>
  <c r="AS425" i="3"/>
  <c r="AS428" i="3"/>
  <c r="AS431" i="3"/>
  <c r="AS434" i="3"/>
  <c r="AS437" i="3"/>
  <c r="AS440" i="3"/>
  <c r="AS443" i="3"/>
  <c r="AS446" i="3"/>
  <c r="AS449" i="3"/>
  <c r="AS452" i="3"/>
  <c r="AS455" i="3"/>
  <c r="AS458" i="3"/>
  <c r="AS461" i="3"/>
  <c r="AS464" i="3"/>
  <c r="AS467" i="3"/>
  <c r="AS470" i="3"/>
  <c r="AS473" i="3"/>
  <c r="AS476" i="3"/>
  <c r="AS479" i="3"/>
  <c r="AS482" i="3"/>
  <c r="AS485" i="3"/>
  <c r="AS488" i="3"/>
  <c r="AS491" i="3"/>
  <c r="AS494" i="3"/>
  <c r="AS497" i="3"/>
  <c r="AP13" i="3"/>
  <c r="AR13" i="4" s="1"/>
  <c r="AQ13" i="5" s="1"/>
  <c r="AR13" i="6" s="1"/>
  <c r="AR13" i="8" s="1"/>
  <c r="AR13" i="7" s="1"/>
  <c r="AR13" i="9" s="1"/>
  <c r="AR13" i="10" s="1"/>
  <c r="AR13" i="11" s="1"/>
  <c r="AR13" i="12" s="1"/>
  <c r="AR13" i="13" s="1"/>
  <c r="AR13" i="14" s="1"/>
  <c r="AP16" i="3"/>
  <c r="AR16" i="4" s="1"/>
  <c r="AQ16" i="5" s="1"/>
  <c r="AR16" i="6" s="1"/>
  <c r="AR16" i="8" s="1"/>
  <c r="AR16" i="7" s="1"/>
  <c r="AR16" i="9" s="1"/>
  <c r="AR16" i="10" s="1"/>
  <c r="AR16" i="11" s="1"/>
  <c r="AR16" i="12" s="1"/>
  <c r="AR16" i="13" s="1"/>
  <c r="AR16" i="14" s="1"/>
  <c r="AN18" i="3"/>
  <c r="AP18" i="4" s="1"/>
  <c r="AO18" i="5" s="1"/>
  <c r="AP18" i="6" s="1"/>
  <c r="AP18" i="8" s="1"/>
  <c r="AP18" i="7" s="1"/>
  <c r="AP18" i="9" s="1"/>
  <c r="AP18" i="10" s="1"/>
  <c r="AP18" i="11" s="1"/>
  <c r="AP18" i="12" s="1"/>
  <c r="AP18" i="13" s="1"/>
  <c r="AP18" i="14" s="1"/>
  <c r="AN21" i="3"/>
  <c r="AP21" i="4" s="1"/>
  <c r="AO21" i="5" s="1"/>
  <c r="AP21" i="6" s="1"/>
  <c r="AP21" i="8" s="1"/>
  <c r="AP21" i="7" s="1"/>
  <c r="AP21" i="9" s="1"/>
  <c r="AP21" i="10" s="1"/>
  <c r="AP21" i="11" s="1"/>
  <c r="AP21" i="12" s="1"/>
  <c r="AP21" i="13" s="1"/>
  <c r="AP21" i="14" s="1"/>
  <c r="AN24" i="3"/>
  <c r="AP24" i="4" s="1"/>
  <c r="AO24" i="5" s="1"/>
  <c r="AP24" i="6" s="1"/>
  <c r="AP24" i="8" s="1"/>
  <c r="AP24" i="7" s="1"/>
  <c r="AP24" i="9" s="1"/>
  <c r="AP24" i="10" s="1"/>
  <c r="AP24" i="11" s="1"/>
  <c r="AP24" i="12" s="1"/>
  <c r="AP24" i="13" s="1"/>
  <c r="AP24" i="14" s="1"/>
  <c r="AN27" i="3"/>
  <c r="AP27" i="4" s="1"/>
  <c r="AO27" i="5" s="1"/>
  <c r="AP27" i="6" s="1"/>
  <c r="AP27" i="8" s="1"/>
  <c r="AP27" i="7" s="1"/>
  <c r="AP27" i="9" s="1"/>
  <c r="AP27" i="10" s="1"/>
  <c r="AP27" i="11" s="1"/>
  <c r="AP27" i="12" s="1"/>
  <c r="AP27" i="13" s="1"/>
  <c r="AP27" i="14" s="1"/>
  <c r="AN30" i="3"/>
  <c r="AP30" i="4" s="1"/>
  <c r="AO30" i="5" s="1"/>
  <c r="AP30" i="6" s="1"/>
  <c r="AP30" i="8" s="1"/>
  <c r="AP30" i="7" s="1"/>
  <c r="AP30" i="9" s="1"/>
  <c r="AP30" i="10" s="1"/>
  <c r="AP30" i="11" s="1"/>
  <c r="AP30" i="12" s="1"/>
  <c r="AP30" i="13" s="1"/>
  <c r="AP30" i="14" s="1"/>
  <c r="AP31" i="3"/>
  <c r="AR31" i="4" s="1"/>
  <c r="AQ31" i="5" s="1"/>
  <c r="AR31" i="6" s="1"/>
  <c r="AR31" i="8" s="1"/>
  <c r="AR31" i="7" s="1"/>
  <c r="AR31" i="9" s="1"/>
  <c r="AR31" i="10" s="1"/>
  <c r="AR31" i="11" s="1"/>
  <c r="AR31" i="12" s="1"/>
  <c r="AR31" i="13" s="1"/>
  <c r="AR31" i="14" s="1"/>
  <c r="AN33" i="3"/>
  <c r="AP33" i="4" s="1"/>
  <c r="AO33" i="5" s="1"/>
  <c r="AP33" i="6" s="1"/>
  <c r="AP33" i="8" s="1"/>
  <c r="AP33" i="7" s="1"/>
  <c r="AP33" i="9" s="1"/>
  <c r="AP33" i="10" s="1"/>
  <c r="AP33" i="11" s="1"/>
  <c r="AP33" i="12" s="1"/>
  <c r="AP33" i="13" s="1"/>
  <c r="AP33" i="14" s="1"/>
  <c r="AN39" i="3"/>
  <c r="AP39" i="4" s="1"/>
  <c r="AO39" i="5" s="1"/>
  <c r="AP39" i="6" s="1"/>
  <c r="AP39" i="8" s="1"/>
  <c r="AP39" i="7" s="1"/>
  <c r="AP39" i="9" s="1"/>
  <c r="AP39" i="10" s="1"/>
  <c r="AP39" i="11" s="1"/>
  <c r="AP39" i="12" s="1"/>
  <c r="AP39" i="13" s="1"/>
  <c r="AP39" i="14" s="1"/>
  <c r="AN42" i="3"/>
  <c r="AP42" i="4" s="1"/>
  <c r="AO42" i="5" s="1"/>
  <c r="AP42" i="6" s="1"/>
  <c r="AP42" i="8" s="1"/>
  <c r="AP42" i="7" s="1"/>
  <c r="AP42" i="9" s="1"/>
  <c r="AP42" i="10" s="1"/>
  <c r="AP42" i="11" s="1"/>
  <c r="AP42" i="12" s="1"/>
  <c r="AP42" i="13" s="1"/>
  <c r="AP42" i="14" s="1"/>
  <c r="AN45" i="3"/>
  <c r="AP45" i="4" s="1"/>
  <c r="AO45" i="5" s="1"/>
  <c r="AP45" i="6" s="1"/>
  <c r="AP45" i="8" s="1"/>
  <c r="AP45" i="7" s="1"/>
  <c r="AP45" i="9" s="1"/>
  <c r="AP45" i="10" s="1"/>
  <c r="AP45" i="11" s="1"/>
  <c r="AP45" i="12" s="1"/>
  <c r="AP45" i="13" s="1"/>
  <c r="AP45" i="14" s="1"/>
  <c r="AP46" i="3"/>
  <c r="AR46" i="4" s="1"/>
  <c r="AQ46" i="5" s="1"/>
  <c r="AR46" i="6" s="1"/>
  <c r="AR46" i="8" s="1"/>
  <c r="AR46" i="7" s="1"/>
  <c r="AR46" i="9" s="1"/>
  <c r="AR46" i="10" s="1"/>
  <c r="AR46" i="11" s="1"/>
  <c r="AR46" i="12" s="1"/>
  <c r="AR46" i="13" s="1"/>
  <c r="AR46" i="14" s="1"/>
  <c r="AR58" i="4"/>
  <c r="AQ58" i="5" s="1"/>
  <c r="AR58" i="6" s="1"/>
  <c r="AR58" i="8" s="1"/>
  <c r="AR58" i="7" s="1"/>
  <c r="AR58" i="9" s="1"/>
  <c r="AR58" i="10" s="1"/>
  <c r="AR58" i="11" s="1"/>
  <c r="AR58" i="12" s="1"/>
  <c r="AR58" i="13" s="1"/>
  <c r="AR58" i="14" s="1"/>
  <c r="AP63" i="4"/>
  <c r="AO63" i="5" s="1"/>
  <c r="AP63" i="6" s="1"/>
  <c r="AP63" i="8" s="1"/>
  <c r="AP63" i="7" s="1"/>
  <c r="AP63" i="9" s="1"/>
  <c r="AP63" i="10" s="1"/>
  <c r="AP63" i="11" s="1"/>
  <c r="AP63" i="12" s="1"/>
  <c r="AP63" i="13" s="1"/>
  <c r="AP63" i="14" s="1"/>
  <c r="AR64" i="4"/>
  <c r="AQ64" i="5" s="1"/>
  <c r="AR64" i="6" s="1"/>
  <c r="AR64" i="8" s="1"/>
  <c r="AR64" i="7" s="1"/>
  <c r="AR64" i="9" s="1"/>
  <c r="AR64" i="10" s="1"/>
  <c r="AR64" i="11" s="1"/>
  <c r="AR64" i="12" s="1"/>
  <c r="AR64" i="13" s="1"/>
  <c r="AR64" i="14" s="1"/>
  <c r="AP78" i="4"/>
  <c r="AO78" i="5" s="1"/>
  <c r="AP78" i="6" s="1"/>
  <c r="AP78" i="8" s="1"/>
  <c r="AP78" i="7" s="1"/>
  <c r="AP78" i="9" s="1"/>
  <c r="AP78" i="10" s="1"/>
  <c r="AP78" i="11" s="1"/>
  <c r="AP78" i="12" s="1"/>
  <c r="AP78" i="13" s="1"/>
  <c r="AP78" i="14" s="1"/>
  <c r="AR85" i="4"/>
  <c r="AQ85" i="5" s="1"/>
  <c r="AR85" i="6" s="1"/>
  <c r="AR85" i="8" s="1"/>
  <c r="AR85" i="7" s="1"/>
  <c r="AR85" i="9" s="1"/>
  <c r="AR85" i="10" s="1"/>
  <c r="AR85" i="11" s="1"/>
  <c r="AR85" i="12" s="1"/>
  <c r="AR85" i="13" s="1"/>
  <c r="AR85" i="14" s="1"/>
  <c r="AR91" i="4"/>
  <c r="AQ91" i="5" s="1"/>
  <c r="AR91" i="6" s="1"/>
  <c r="AR91" i="8" s="1"/>
  <c r="AR91" i="7" s="1"/>
  <c r="AR91" i="9" s="1"/>
  <c r="AR91" i="10" s="1"/>
  <c r="AR91" i="11" s="1"/>
  <c r="AR91" i="12" s="1"/>
  <c r="AR91" i="13" s="1"/>
  <c r="AR91" i="14" s="1"/>
  <c r="AQ162" i="5"/>
  <c r="AR162" i="6" s="1"/>
  <c r="AR162" i="8" s="1"/>
  <c r="AR162" i="7" s="1"/>
  <c r="AR162" i="9" s="1"/>
  <c r="AR162" i="10" s="1"/>
  <c r="AR162" i="11" s="1"/>
  <c r="AR162" i="12" s="1"/>
  <c r="AR162" i="13" s="1"/>
  <c r="AR162" i="14" s="1"/>
  <c r="AQ165" i="5"/>
  <c r="AR165" i="6" s="1"/>
  <c r="AR165" i="8" s="1"/>
  <c r="AR165" i="7" s="1"/>
  <c r="AR165" i="9" s="1"/>
  <c r="AR165" i="10" s="1"/>
  <c r="AR165" i="11" s="1"/>
  <c r="AR165" i="12" s="1"/>
  <c r="AR165" i="13" s="1"/>
  <c r="AR165" i="14" s="1"/>
  <c r="AQ174" i="5"/>
  <c r="AR174" i="6" s="1"/>
  <c r="AR174" i="8" s="1"/>
  <c r="AR174" i="7" s="1"/>
  <c r="AR174" i="9" s="1"/>
  <c r="AR174" i="10" s="1"/>
  <c r="AR174" i="11" s="1"/>
  <c r="AR174" i="12" s="1"/>
  <c r="AR174" i="13" s="1"/>
  <c r="AR174" i="14" s="1"/>
  <c r="AQ177" i="5"/>
  <c r="AR177" i="6" s="1"/>
  <c r="AR177" i="8" s="1"/>
  <c r="AR177" i="7" s="1"/>
  <c r="AR177" i="9" s="1"/>
  <c r="AR177" i="10" s="1"/>
  <c r="AR177" i="11" s="1"/>
  <c r="AR177" i="12" s="1"/>
  <c r="AR177" i="13" s="1"/>
  <c r="AR177" i="14" s="1"/>
  <c r="AO179" i="5"/>
  <c r="AP179" i="6" s="1"/>
  <c r="AP179" i="8" s="1"/>
  <c r="AP179" i="7" s="1"/>
  <c r="AP179" i="9" s="1"/>
  <c r="AP179" i="10" s="1"/>
  <c r="AP179" i="11" s="1"/>
  <c r="AP179" i="12" s="1"/>
  <c r="AP179" i="13" s="1"/>
  <c r="AP179" i="14" s="1"/>
  <c r="AO182" i="5"/>
  <c r="AP182" i="6" s="1"/>
  <c r="AP182" i="8" s="1"/>
  <c r="AP182" i="7" s="1"/>
  <c r="AP182" i="9" s="1"/>
  <c r="AP182" i="10" s="1"/>
  <c r="AP182" i="11" s="1"/>
  <c r="AP182" i="12" s="1"/>
  <c r="AP182" i="13" s="1"/>
  <c r="AP182" i="14" s="1"/>
  <c r="AQ186" i="5"/>
  <c r="AR186" i="6" s="1"/>
  <c r="AR186" i="8" s="1"/>
  <c r="AR186" i="7" s="1"/>
  <c r="AR186" i="9" s="1"/>
  <c r="AR186" i="10" s="1"/>
  <c r="AR186" i="11" s="1"/>
  <c r="AR186" i="12" s="1"/>
  <c r="AR186" i="13" s="1"/>
  <c r="AR186" i="14" s="1"/>
  <c r="AO191" i="5"/>
  <c r="AP191" i="6" s="1"/>
  <c r="AP191" i="8" s="1"/>
  <c r="AP191" i="7" s="1"/>
  <c r="AP191" i="9" s="1"/>
  <c r="AP191" i="10" s="1"/>
  <c r="AP191" i="11" s="1"/>
  <c r="AP191" i="12" s="1"/>
  <c r="AP191" i="13" s="1"/>
  <c r="AP191" i="14" s="1"/>
  <c r="AQ192" i="5"/>
  <c r="AR192" i="6" s="1"/>
  <c r="AR192" i="8" s="1"/>
  <c r="AR192" i="7" s="1"/>
  <c r="AR192" i="9" s="1"/>
  <c r="AR192" i="10" s="1"/>
  <c r="AR192" i="11" s="1"/>
  <c r="AR192" i="12" s="1"/>
  <c r="AR192" i="13" s="1"/>
  <c r="AR192" i="14" s="1"/>
  <c r="AO194" i="5"/>
  <c r="AP194" i="6" s="1"/>
  <c r="AP194" i="8" s="1"/>
  <c r="AP194" i="7" s="1"/>
  <c r="AP194" i="9" s="1"/>
  <c r="AP194" i="10" s="1"/>
  <c r="AP194" i="11" s="1"/>
  <c r="AP194" i="12" s="1"/>
  <c r="AP194" i="13" s="1"/>
  <c r="AP194" i="14" s="1"/>
  <c r="AO197" i="5"/>
  <c r="AP197" i="6" s="1"/>
  <c r="AP197" i="8" s="1"/>
  <c r="AP197" i="7" s="1"/>
  <c r="AP197" i="9" s="1"/>
  <c r="AP197" i="10" s="1"/>
  <c r="AP197" i="11" s="1"/>
  <c r="AP197" i="12" s="1"/>
  <c r="AP197" i="13" s="1"/>
  <c r="AP197" i="14" s="1"/>
  <c r="AO200" i="5"/>
  <c r="AP200" i="6" s="1"/>
  <c r="AP200" i="8" s="1"/>
  <c r="AP200" i="7" s="1"/>
  <c r="AP200" i="9" s="1"/>
  <c r="AP200" i="10" s="1"/>
  <c r="AP200" i="11" s="1"/>
  <c r="AP200" i="12" s="1"/>
  <c r="AP200" i="13" s="1"/>
  <c r="AP200" i="14" s="1"/>
  <c r="AO203" i="5"/>
  <c r="AP203" i="6" s="1"/>
  <c r="AP203" i="8" s="1"/>
  <c r="AP203" i="7" s="1"/>
  <c r="AP203" i="9" s="1"/>
  <c r="AP203" i="10" s="1"/>
  <c r="AP203" i="11" s="1"/>
  <c r="AP203" i="12" s="1"/>
  <c r="AP203" i="13" s="1"/>
  <c r="AP203" i="14" s="1"/>
  <c r="AO206" i="5"/>
  <c r="AP206" i="6" s="1"/>
  <c r="AP206" i="8" s="1"/>
  <c r="AP206" i="7" s="1"/>
  <c r="AP206" i="9" s="1"/>
  <c r="AP206" i="10" s="1"/>
  <c r="AP206" i="11" s="1"/>
  <c r="AP206" i="12" s="1"/>
  <c r="AP206" i="13" s="1"/>
  <c r="AP206" i="14" s="1"/>
  <c r="AQ213" i="5"/>
  <c r="AR213" i="6" s="1"/>
  <c r="AR213" i="8" s="1"/>
  <c r="AR213" i="7" s="1"/>
  <c r="AR213" i="9" s="1"/>
  <c r="AR213" i="10" s="1"/>
  <c r="AR213" i="11" s="1"/>
  <c r="AR213" i="12" s="1"/>
  <c r="AR213" i="13" s="1"/>
  <c r="AR213" i="14" s="1"/>
  <c r="AQ216" i="5"/>
  <c r="AR216" i="6" s="1"/>
  <c r="AR216" i="8" s="1"/>
  <c r="AR216" i="7" s="1"/>
  <c r="AR216" i="9" s="1"/>
  <c r="AR216" i="10" s="1"/>
  <c r="AR216" i="11" s="1"/>
  <c r="AR216" i="12" s="1"/>
  <c r="AR216" i="13" s="1"/>
  <c r="AR216" i="14" s="1"/>
  <c r="AQ219" i="5"/>
  <c r="AR219" i="6" s="1"/>
  <c r="AR219" i="8" s="1"/>
  <c r="AR219" i="7" s="1"/>
  <c r="AR219" i="9" s="1"/>
  <c r="AR219" i="10" s="1"/>
  <c r="AR219" i="11" s="1"/>
  <c r="AR219" i="12" s="1"/>
  <c r="AR219" i="13" s="1"/>
  <c r="AR219" i="14" s="1"/>
  <c r="AQ222" i="5"/>
  <c r="AR222" i="6" s="1"/>
  <c r="AR222" i="8" s="1"/>
  <c r="AR222" i="7" s="1"/>
  <c r="AR222" i="9" s="1"/>
  <c r="AR222" i="10" s="1"/>
  <c r="AR222" i="11" s="1"/>
  <c r="AR222" i="12" s="1"/>
  <c r="AR222" i="13" s="1"/>
  <c r="AR222" i="14" s="1"/>
  <c r="AO224" i="5"/>
  <c r="AP224" i="6" s="1"/>
  <c r="AP224" i="8" s="1"/>
  <c r="AP224" i="7" s="1"/>
  <c r="AP224" i="9" s="1"/>
  <c r="AP224" i="10" s="1"/>
  <c r="AP224" i="11" s="1"/>
  <c r="AP224" i="12" s="1"/>
  <c r="AP224" i="13" s="1"/>
  <c r="AP224" i="14" s="1"/>
  <c r="AQ234" i="5"/>
  <c r="AR234" i="6" s="1"/>
  <c r="AR234" i="8" s="1"/>
  <c r="AR234" i="7" s="1"/>
  <c r="AR234" i="9" s="1"/>
  <c r="AR234" i="10" s="1"/>
  <c r="AR234" i="11" s="1"/>
  <c r="AR234" i="12" s="1"/>
  <c r="AR234" i="13" s="1"/>
  <c r="AR234" i="14" s="1"/>
  <c r="AO242" i="5"/>
  <c r="AP242" i="6" s="1"/>
  <c r="AP242" i="8" s="1"/>
  <c r="AP242" i="7" s="1"/>
  <c r="AP242" i="9" s="1"/>
  <c r="AP242" i="10" s="1"/>
  <c r="AP242" i="11" s="1"/>
  <c r="AP242" i="12" s="1"/>
  <c r="AP242" i="13" s="1"/>
  <c r="AP242" i="14" s="1"/>
  <c r="AQ243" i="5"/>
  <c r="AR243" i="6" s="1"/>
  <c r="AR243" i="8" s="1"/>
  <c r="AR243" i="7" s="1"/>
  <c r="AR243" i="9" s="1"/>
  <c r="AR243" i="10" s="1"/>
  <c r="AR243" i="11" s="1"/>
  <c r="AR243" i="12" s="1"/>
  <c r="AR243" i="13" s="1"/>
  <c r="AR243" i="14" s="1"/>
  <c r="AO248" i="5"/>
  <c r="AP248" i="6" s="1"/>
  <c r="AP248" i="8" s="1"/>
  <c r="AP248" i="7" s="1"/>
  <c r="AP248" i="9" s="1"/>
  <c r="AP248" i="10" s="1"/>
  <c r="AP248" i="11" s="1"/>
  <c r="AP248" i="12" s="1"/>
  <c r="AP248" i="13" s="1"/>
  <c r="AP248" i="14" s="1"/>
  <c r="AQ252" i="5"/>
  <c r="AR252" i="6" s="1"/>
  <c r="AR252" i="8" s="1"/>
  <c r="AR252" i="7" s="1"/>
  <c r="AR252" i="9" s="1"/>
  <c r="AR252" i="10" s="1"/>
  <c r="AR252" i="11" s="1"/>
  <c r="AR252" i="12" s="1"/>
  <c r="AR252" i="13" s="1"/>
  <c r="AR252" i="14" s="1"/>
  <c r="AO254" i="5"/>
  <c r="AP254" i="6" s="1"/>
  <c r="AP254" i="8" s="1"/>
  <c r="AP254" i="7" s="1"/>
  <c r="AP254" i="9" s="1"/>
  <c r="AP254" i="10" s="1"/>
  <c r="AP254" i="11" s="1"/>
  <c r="AP254" i="12" s="1"/>
  <c r="AP254" i="13" s="1"/>
  <c r="AP254" i="14" s="1"/>
  <c r="AQ255" i="5"/>
  <c r="AR255" i="6" s="1"/>
  <c r="AR255" i="8" s="1"/>
  <c r="AR255" i="7" s="1"/>
  <c r="AR255" i="9" s="1"/>
  <c r="AR255" i="10" s="1"/>
  <c r="AR255" i="11" s="1"/>
  <c r="AR255" i="12" s="1"/>
  <c r="AR255" i="13" s="1"/>
  <c r="AR255" i="14" s="1"/>
  <c r="AQ267" i="5"/>
  <c r="AR267" i="6" s="1"/>
  <c r="AR267" i="8" s="1"/>
  <c r="AR267" i="7" s="1"/>
  <c r="AR267" i="9" s="1"/>
  <c r="AR267" i="10" s="1"/>
  <c r="AR267" i="11" s="1"/>
  <c r="AR267" i="12" s="1"/>
  <c r="AR267" i="13" s="1"/>
  <c r="AR267" i="14" s="1"/>
  <c r="AQ270" i="5"/>
  <c r="AR270" i="6" s="1"/>
  <c r="AR270" i="8" s="1"/>
  <c r="AR270" i="7" s="1"/>
  <c r="AR270" i="9" s="1"/>
  <c r="AR270" i="10" s="1"/>
  <c r="AR270" i="11" s="1"/>
  <c r="AR270" i="12" s="1"/>
  <c r="AR270" i="13" s="1"/>
  <c r="AR270" i="14" s="1"/>
  <c r="AQ273" i="5"/>
  <c r="AR273" i="6" s="1"/>
  <c r="AR273" i="8" s="1"/>
  <c r="AR273" i="7" s="1"/>
  <c r="AR273" i="9" s="1"/>
  <c r="AR273" i="10" s="1"/>
  <c r="AR273" i="11" s="1"/>
  <c r="AR273" i="12" s="1"/>
  <c r="AR273" i="13" s="1"/>
  <c r="AR273" i="14" s="1"/>
  <c r="AQ276" i="5"/>
  <c r="AR276" i="6" s="1"/>
  <c r="AR276" i="8" s="1"/>
  <c r="AR276" i="7" s="1"/>
  <c r="AR276" i="9" s="1"/>
  <c r="AR276" i="10" s="1"/>
  <c r="AR276" i="11" s="1"/>
  <c r="AR276" i="12" s="1"/>
  <c r="AR276" i="13" s="1"/>
  <c r="AR276" i="14" s="1"/>
  <c r="AO281" i="5"/>
  <c r="AP281" i="6" s="1"/>
  <c r="AP281" i="8" s="1"/>
  <c r="AP281" i="7" s="1"/>
  <c r="AP281" i="9" s="1"/>
  <c r="AP281" i="10" s="1"/>
  <c r="AP281" i="11" s="1"/>
  <c r="AP281" i="12" s="1"/>
  <c r="AP281" i="13" s="1"/>
  <c r="AP281" i="14" s="1"/>
  <c r="AQ282" i="5"/>
  <c r="AR282" i="6" s="1"/>
  <c r="AR282" i="8" s="1"/>
  <c r="AR282" i="7" s="1"/>
  <c r="AR282" i="9" s="1"/>
  <c r="AR282" i="10" s="1"/>
  <c r="AR282" i="11" s="1"/>
  <c r="AR282" i="12" s="1"/>
  <c r="AR282" i="13" s="1"/>
  <c r="AR282" i="14" s="1"/>
  <c r="AO284" i="5"/>
  <c r="AP284" i="6" s="1"/>
  <c r="AP284" i="8" s="1"/>
  <c r="AP284" i="7" s="1"/>
  <c r="AP284" i="9" s="1"/>
  <c r="AP284" i="10" s="1"/>
  <c r="AP284" i="11" s="1"/>
  <c r="AP284" i="12" s="1"/>
  <c r="AP284" i="13" s="1"/>
  <c r="AP284" i="14" s="1"/>
  <c r="AQ285" i="5"/>
  <c r="AR285" i="6" s="1"/>
  <c r="AR285" i="8" s="1"/>
  <c r="AR285" i="7" s="1"/>
  <c r="AR285" i="9" s="1"/>
  <c r="AR285" i="10" s="1"/>
  <c r="AR285" i="11" s="1"/>
  <c r="AR285" i="12" s="1"/>
  <c r="AR285" i="13" s="1"/>
  <c r="AR285" i="14" s="1"/>
  <c r="AO287" i="5"/>
  <c r="AP287" i="6" s="1"/>
  <c r="AP287" i="8" s="1"/>
  <c r="AP287" i="7" s="1"/>
  <c r="AP287" i="9" s="1"/>
  <c r="AP287" i="10" s="1"/>
  <c r="AP287" i="11" s="1"/>
  <c r="AP287" i="12" s="1"/>
  <c r="AP287" i="13" s="1"/>
  <c r="AP287" i="14" s="1"/>
  <c r="AQ288" i="5"/>
  <c r="AR288" i="6" s="1"/>
  <c r="AR288" i="8" s="1"/>
  <c r="AR288" i="7" s="1"/>
  <c r="AR288" i="9" s="1"/>
  <c r="AR288" i="10" s="1"/>
  <c r="AR288" i="11" s="1"/>
  <c r="AR288" i="12" s="1"/>
  <c r="AR288" i="13" s="1"/>
  <c r="AR288" i="14" s="1"/>
  <c r="AO290" i="5"/>
  <c r="AP290" i="6" s="1"/>
  <c r="AP290" i="8" s="1"/>
  <c r="AP290" i="7" s="1"/>
  <c r="AP290" i="9" s="1"/>
  <c r="AP290" i="10" s="1"/>
  <c r="AP290" i="11" s="1"/>
  <c r="AP290" i="12" s="1"/>
  <c r="AP290" i="13" s="1"/>
  <c r="AP290" i="14" s="1"/>
  <c r="AO293" i="5"/>
  <c r="AP293" i="6" s="1"/>
  <c r="AP293" i="8" s="1"/>
  <c r="AP293" i="7" s="1"/>
  <c r="AP293" i="9" s="1"/>
  <c r="AP293" i="10" s="1"/>
  <c r="AP293" i="11" s="1"/>
  <c r="AP293" i="12" s="1"/>
  <c r="AP293" i="13" s="1"/>
  <c r="AP293" i="14" s="1"/>
  <c r="AQ297" i="5"/>
  <c r="AR297" i="6" s="1"/>
  <c r="AR297" i="8" s="1"/>
  <c r="AR297" i="7" s="1"/>
  <c r="AR297" i="9" s="1"/>
  <c r="AR297" i="10" s="1"/>
  <c r="AR297" i="11" s="1"/>
  <c r="AR297" i="12" s="1"/>
  <c r="AR297" i="13" s="1"/>
  <c r="AR297" i="14" s="1"/>
  <c r="AQ300" i="5"/>
  <c r="AR300" i="6" s="1"/>
  <c r="AR300" i="8" s="1"/>
  <c r="AR300" i="7" s="1"/>
  <c r="AR300" i="9" s="1"/>
  <c r="AR300" i="10" s="1"/>
  <c r="AR300" i="11" s="1"/>
  <c r="AR300" i="12" s="1"/>
  <c r="AR300" i="13" s="1"/>
  <c r="AR300" i="14" s="1"/>
  <c r="AO302" i="5"/>
  <c r="AP302" i="6" s="1"/>
  <c r="AP302" i="8" s="1"/>
  <c r="AP302" i="7" s="1"/>
  <c r="AP302" i="9" s="1"/>
  <c r="AP302" i="10" s="1"/>
  <c r="AP302" i="11" s="1"/>
  <c r="AP302" i="12" s="1"/>
  <c r="AP302" i="13" s="1"/>
  <c r="AP302" i="14" s="1"/>
  <c r="AQ303" i="5"/>
  <c r="AR303" i="6" s="1"/>
  <c r="AR303" i="8" s="1"/>
  <c r="AR303" i="7" s="1"/>
  <c r="AR303" i="9" s="1"/>
  <c r="AR303" i="10" s="1"/>
  <c r="AR303" i="11" s="1"/>
  <c r="AR303" i="12" s="1"/>
  <c r="AR303" i="13" s="1"/>
  <c r="AR303" i="14" s="1"/>
  <c r="AO308" i="5"/>
  <c r="AP308" i="6" s="1"/>
  <c r="AP308" i="8" s="1"/>
  <c r="AP308" i="7" s="1"/>
  <c r="AP308" i="9" s="1"/>
  <c r="AP308" i="10" s="1"/>
  <c r="AP308" i="11" s="1"/>
  <c r="AP308" i="12" s="1"/>
  <c r="AP308" i="13" s="1"/>
  <c r="AP308" i="14" s="1"/>
  <c r="AO314" i="5"/>
  <c r="AP314" i="6" s="1"/>
  <c r="AP314" i="8" s="1"/>
  <c r="AP314" i="7" s="1"/>
  <c r="AP314" i="9" s="1"/>
  <c r="AP314" i="10" s="1"/>
  <c r="AP314" i="11" s="1"/>
  <c r="AP314" i="12" s="1"/>
  <c r="AP314" i="13" s="1"/>
  <c r="AP314" i="14" s="1"/>
  <c r="AO317" i="5"/>
  <c r="AP317" i="6" s="1"/>
  <c r="AP317" i="8" s="1"/>
  <c r="AP317" i="7" s="1"/>
  <c r="AP317" i="9" s="1"/>
  <c r="AP317" i="10" s="1"/>
  <c r="AP317" i="11" s="1"/>
  <c r="AP317" i="12" s="1"/>
  <c r="AP317" i="13" s="1"/>
  <c r="AP317" i="14" s="1"/>
  <c r="AQ327" i="5"/>
  <c r="AR327" i="6" s="1"/>
  <c r="AR327" i="8" s="1"/>
  <c r="AR327" i="7" s="1"/>
  <c r="AR327" i="9" s="1"/>
  <c r="AR327" i="10" s="1"/>
  <c r="AR327" i="11" s="1"/>
  <c r="AR327" i="12" s="1"/>
  <c r="AR327" i="13" s="1"/>
  <c r="AR327" i="14" s="1"/>
  <c r="AO332" i="5"/>
  <c r="AP332" i="6" s="1"/>
  <c r="AP332" i="8" s="1"/>
  <c r="AP332" i="7" s="1"/>
  <c r="AP332" i="9" s="1"/>
  <c r="AP332" i="10" s="1"/>
  <c r="AP332" i="11" s="1"/>
  <c r="AP332" i="12" s="1"/>
  <c r="AP332" i="13" s="1"/>
  <c r="AP332" i="14" s="1"/>
  <c r="AQ333" i="5"/>
  <c r="AR333" i="6" s="1"/>
  <c r="AR333" i="8" s="1"/>
  <c r="AR333" i="7" s="1"/>
  <c r="AR333" i="9" s="1"/>
  <c r="AR333" i="10" s="1"/>
  <c r="AR333" i="11" s="1"/>
  <c r="AR333" i="12" s="1"/>
  <c r="AR333" i="13" s="1"/>
  <c r="AR333" i="14" s="1"/>
  <c r="AO335" i="5"/>
  <c r="AP335" i="6" s="1"/>
  <c r="AP335" i="8" s="1"/>
  <c r="AP335" i="7" s="1"/>
  <c r="AP335" i="9" s="1"/>
  <c r="AP335" i="10" s="1"/>
  <c r="AP335" i="11" s="1"/>
  <c r="AP335" i="12" s="1"/>
  <c r="AP335" i="13" s="1"/>
  <c r="AP335" i="14" s="1"/>
  <c r="AP336" i="3"/>
  <c r="AQ336" i="5" s="1"/>
  <c r="AR336" i="6" s="1"/>
  <c r="AR336" i="8" s="1"/>
  <c r="AR336" i="7" s="1"/>
  <c r="AR336" i="9" s="1"/>
  <c r="AR336" i="10" s="1"/>
  <c r="AR336" i="11" s="1"/>
  <c r="AR336" i="12" s="1"/>
  <c r="AR336" i="13" s="1"/>
  <c r="AR336" i="14" s="1"/>
  <c r="AL337" i="3"/>
  <c r="AM337" i="5" s="1"/>
  <c r="AN337" i="6" s="1"/>
  <c r="AN337" i="8" s="1"/>
  <c r="AN337" i="7" s="1"/>
  <c r="AN337" i="9" s="1"/>
  <c r="AN337" i="10" s="1"/>
  <c r="AN337" i="11" s="1"/>
  <c r="AN337" i="12" s="1"/>
  <c r="AN337" i="13" s="1"/>
  <c r="AN337" i="14" s="1"/>
  <c r="AN338" i="3"/>
  <c r="AO338" i="5" s="1"/>
  <c r="AP338" i="6" s="1"/>
  <c r="AP338" i="8" s="1"/>
  <c r="AP338" i="7" s="1"/>
  <c r="AP338" i="9" s="1"/>
  <c r="AP338" i="10" s="1"/>
  <c r="AP338" i="11" s="1"/>
  <c r="AP338" i="12" s="1"/>
  <c r="AP338" i="13" s="1"/>
  <c r="AP338" i="14" s="1"/>
  <c r="AP339" i="3"/>
  <c r="AQ339" i="5" s="1"/>
  <c r="AR339" i="6" s="1"/>
  <c r="AR339" i="8" s="1"/>
  <c r="AR339" i="7" s="1"/>
  <c r="AR339" i="9" s="1"/>
  <c r="AR339" i="10" s="1"/>
  <c r="AR339" i="11" s="1"/>
  <c r="AR339" i="12" s="1"/>
  <c r="AR339" i="13" s="1"/>
  <c r="AR339" i="14" s="1"/>
  <c r="AN341" i="3"/>
  <c r="AO341" i="5" s="1"/>
  <c r="AP341" i="6" s="1"/>
  <c r="AP341" i="8" s="1"/>
  <c r="AP341" i="7" s="1"/>
  <c r="AP341" i="9" s="1"/>
  <c r="AP341" i="10" s="1"/>
  <c r="AP341" i="11" s="1"/>
  <c r="AP341" i="12" s="1"/>
  <c r="AP341" i="13" s="1"/>
  <c r="AP341" i="14" s="1"/>
  <c r="AP342" i="3"/>
  <c r="AQ342" i="5" s="1"/>
  <c r="AR342" i="6" s="1"/>
  <c r="AR342" i="8" s="1"/>
  <c r="AR342" i="7" s="1"/>
  <c r="AR342" i="9" s="1"/>
  <c r="AR342" i="10" s="1"/>
  <c r="AR342" i="11" s="1"/>
  <c r="AR342" i="12" s="1"/>
  <c r="AR342" i="13" s="1"/>
  <c r="AR342" i="14" s="1"/>
  <c r="AN344" i="3"/>
  <c r="AO344" i="5" s="1"/>
  <c r="AP344" i="6" s="1"/>
  <c r="AP344" i="8" s="1"/>
  <c r="AP344" i="7" s="1"/>
  <c r="AP344" i="9" s="1"/>
  <c r="AP344" i="10" s="1"/>
  <c r="AP344" i="11" s="1"/>
  <c r="AP344" i="12" s="1"/>
  <c r="AP344" i="13" s="1"/>
  <c r="AP344" i="14" s="1"/>
  <c r="AP345" i="3"/>
  <c r="AQ345" i="5" s="1"/>
  <c r="AR345" i="6" s="1"/>
  <c r="AR345" i="8" s="1"/>
  <c r="AR345" i="7" s="1"/>
  <c r="AR345" i="9" s="1"/>
  <c r="AR345" i="10" s="1"/>
  <c r="AR345" i="11" s="1"/>
  <c r="AR345" i="12" s="1"/>
  <c r="AR345" i="13" s="1"/>
  <c r="AR345" i="14" s="1"/>
  <c r="AN347" i="3"/>
  <c r="AO347" i="5" s="1"/>
  <c r="AP347" i="6" s="1"/>
  <c r="AP347" i="8" s="1"/>
  <c r="AP347" i="7" s="1"/>
  <c r="AP347" i="9" s="1"/>
  <c r="AP347" i="10" s="1"/>
  <c r="AP347" i="11" s="1"/>
  <c r="AP347" i="12" s="1"/>
  <c r="AP347" i="13" s="1"/>
  <c r="AP347" i="14" s="1"/>
  <c r="AP348" i="3"/>
  <c r="AQ348" i="5" s="1"/>
  <c r="AR348" i="6" s="1"/>
  <c r="AR348" i="8" s="1"/>
  <c r="AR348" i="7" s="1"/>
  <c r="AR348" i="9" s="1"/>
  <c r="AR348" i="10" s="1"/>
  <c r="AR348" i="11" s="1"/>
  <c r="AR348" i="12" s="1"/>
  <c r="AR348" i="13" s="1"/>
  <c r="AR348" i="14" s="1"/>
  <c r="AN350" i="3"/>
  <c r="AO350" i="5" s="1"/>
  <c r="AP350" i="6" s="1"/>
  <c r="AP350" i="8" s="1"/>
  <c r="AP350" i="7" s="1"/>
  <c r="AP350" i="9" s="1"/>
  <c r="AP350" i="10" s="1"/>
  <c r="AP350" i="11" s="1"/>
  <c r="AP350" i="12" s="1"/>
  <c r="AP350" i="13" s="1"/>
  <c r="AP350" i="14" s="1"/>
  <c r="AP351" i="3"/>
  <c r="AQ351" i="5" s="1"/>
  <c r="AR351" i="6" s="1"/>
  <c r="AR351" i="8" s="1"/>
  <c r="AR351" i="7" s="1"/>
  <c r="AR351" i="9" s="1"/>
  <c r="AR351" i="10" s="1"/>
  <c r="AR351" i="11" s="1"/>
  <c r="AR351" i="12" s="1"/>
  <c r="AR351" i="13" s="1"/>
  <c r="AR351" i="14" s="1"/>
  <c r="AN353" i="3"/>
  <c r="AO353" i="5" s="1"/>
  <c r="AP353" i="6" s="1"/>
  <c r="AP353" i="8" s="1"/>
  <c r="AP353" i="7" s="1"/>
  <c r="AP353" i="9" s="1"/>
  <c r="AP353" i="10" s="1"/>
  <c r="AP353" i="11" s="1"/>
  <c r="AP353" i="12" s="1"/>
  <c r="AP353" i="13" s="1"/>
  <c r="AP353" i="14" s="1"/>
  <c r="AP354" i="3"/>
  <c r="AQ354" i="5" s="1"/>
  <c r="AR354" i="6" s="1"/>
  <c r="AR354" i="8" s="1"/>
  <c r="AR354" i="7" s="1"/>
  <c r="AR354" i="9" s="1"/>
  <c r="AR354" i="10" s="1"/>
  <c r="AR354" i="11" s="1"/>
  <c r="AR354" i="12" s="1"/>
  <c r="AR354" i="13" s="1"/>
  <c r="AR354" i="14" s="1"/>
  <c r="AK357" i="5"/>
  <c r="AU357" i="4"/>
  <c r="AK360" i="5"/>
  <c r="AU360" i="4"/>
  <c r="AK363" i="5"/>
  <c r="AU363" i="4"/>
  <c r="AK366" i="5"/>
  <c r="AU366" i="4"/>
  <c r="AK369" i="5"/>
  <c r="AU369" i="4"/>
  <c r="AK372" i="5"/>
  <c r="AU372" i="4"/>
  <c r="AK375" i="5"/>
  <c r="AU375" i="4"/>
  <c r="AK378" i="5"/>
  <c r="AU378" i="4"/>
  <c r="AK381" i="5"/>
  <c r="AU381" i="4"/>
  <c r="AK384" i="5"/>
  <c r="AU384" i="4"/>
  <c r="AK387" i="5"/>
  <c r="AU387" i="4"/>
  <c r="AK390" i="5"/>
  <c r="AU390" i="4"/>
  <c r="AK393" i="5"/>
  <c r="AU393" i="4"/>
  <c r="AK396" i="5"/>
  <c r="AU396" i="4"/>
  <c r="AK399" i="5"/>
  <c r="AU399" i="4"/>
  <c r="AK402" i="5"/>
  <c r="AU402" i="4"/>
  <c r="AK405" i="5"/>
  <c r="AU405" i="4"/>
  <c r="AK408" i="5"/>
  <c r="AU408" i="4"/>
  <c r="AK411" i="5"/>
  <c r="AU411" i="4"/>
  <c r="AK414" i="5"/>
  <c r="AU414" i="4"/>
  <c r="AK417" i="5"/>
  <c r="AU417" i="4"/>
  <c r="AK420" i="5"/>
  <c r="AU420" i="4"/>
  <c r="AK423" i="5"/>
  <c r="AU423" i="4"/>
  <c r="AK426" i="5"/>
  <c r="AU426" i="4"/>
  <c r="AK429" i="5"/>
  <c r="AU429" i="4"/>
  <c r="AK432" i="5"/>
  <c r="AU432" i="4"/>
  <c r="AK435" i="5"/>
  <c r="AU435" i="4"/>
  <c r="AK438" i="5"/>
  <c r="AU438" i="4"/>
  <c r="AK441" i="5"/>
  <c r="AU441" i="4"/>
  <c r="AK444" i="5"/>
  <c r="AU444" i="4"/>
  <c r="AK447" i="5"/>
  <c r="AU447" i="4"/>
  <c r="AK450" i="5"/>
  <c r="AU450" i="4"/>
  <c r="AK453" i="5"/>
  <c r="AU453" i="4"/>
  <c r="AK456" i="5"/>
  <c r="AU456" i="4"/>
  <c r="AK459" i="5"/>
  <c r="AU459" i="4"/>
  <c r="AK462" i="5"/>
  <c r="AU462" i="4"/>
  <c r="AK465" i="5"/>
  <c r="AU465" i="4"/>
  <c r="AK468" i="5"/>
  <c r="AU468" i="4"/>
  <c r="AK471" i="5"/>
  <c r="AU471" i="4"/>
  <c r="AK474" i="5"/>
  <c r="AU474" i="4"/>
  <c r="AK477" i="5"/>
  <c r="AU477" i="4"/>
  <c r="AK480" i="5"/>
  <c r="AU480" i="4"/>
  <c r="AK483" i="5"/>
  <c r="AU483" i="4"/>
  <c r="AK486" i="5"/>
  <c r="AU486" i="4"/>
  <c r="AK489" i="5"/>
  <c r="AU489" i="4"/>
  <c r="AK492" i="5"/>
  <c r="AU492" i="4"/>
  <c r="AK495" i="5"/>
  <c r="AU495" i="4"/>
  <c r="AL498" i="4"/>
  <c r="AS498" i="3"/>
  <c r="AS500" i="3"/>
  <c r="AL500" i="4"/>
  <c r="AS502" i="3"/>
  <c r="AS504" i="3"/>
  <c r="AV12" i="1"/>
  <c r="AT19" i="1"/>
  <c r="AT20" i="1"/>
  <c r="AT22" i="1"/>
  <c r="AT23" i="1"/>
  <c r="AT25" i="1"/>
  <c r="AT26" i="1"/>
  <c r="AT49" i="1"/>
  <c r="AT50" i="1"/>
  <c r="AV57" i="1"/>
  <c r="AT62" i="1"/>
  <c r="AT64" i="1"/>
  <c r="AT65" i="1"/>
  <c r="AV83" i="1"/>
  <c r="AV84" i="1"/>
  <c r="AV86" i="1"/>
  <c r="AV87" i="1"/>
  <c r="AT91" i="1"/>
  <c r="AV96" i="1"/>
  <c r="AV101" i="1"/>
  <c r="AV102" i="1"/>
  <c r="AT334" i="1"/>
  <c r="AT336" i="1"/>
  <c r="AT337" i="1"/>
  <c r="AT338" i="1"/>
  <c r="AT339" i="1"/>
  <c r="AT341" i="1"/>
  <c r="AT342" i="1"/>
  <c r="AT344" i="1"/>
  <c r="AT345" i="1"/>
  <c r="AT347" i="1"/>
  <c r="AT348" i="1"/>
  <c r="AT350" i="1"/>
  <c r="AT351" i="1"/>
  <c r="AT353" i="1"/>
  <c r="AQ114" i="5"/>
  <c r="AR114" i="6" s="1"/>
  <c r="AR114" i="8" s="1"/>
  <c r="AR114" i="7" s="1"/>
  <c r="AR114" i="9" s="1"/>
  <c r="AR114" i="10" s="1"/>
  <c r="AR114" i="11" s="1"/>
  <c r="AR114" i="12" s="1"/>
  <c r="AR114" i="13" s="1"/>
  <c r="AR114" i="14" s="1"/>
  <c r="AQ117" i="5"/>
  <c r="AR117" i="6" s="1"/>
  <c r="AR117" i="8" s="1"/>
  <c r="AR117" i="7" s="1"/>
  <c r="AR117" i="9" s="1"/>
  <c r="AR117" i="10" s="1"/>
  <c r="AR117" i="11" s="1"/>
  <c r="AR117" i="12" s="1"/>
  <c r="AR117" i="13" s="1"/>
  <c r="AR117" i="14" s="1"/>
  <c r="AQ120" i="5"/>
  <c r="AR120" i="6" s="1"/>
  <c r="AR120" i="8" s="1"/>
  <c r="AR120" i="7" s="1"/>
  <c r="AR120" i="9" s="1"/>
  <c r="AR120" i="10" s="1"/>
  <c r="AR120" i="11" s="1"/>
  <c r="AR120" i="12" s="1"/>
  <c r="AR120" i="13" s="1"/>
  <c r="AR120" i="14" s="1"/>
  <c r="AQ123" i="5"/>
  <c r="AR123" i="6" s="1"/>
  <c r="AR123" i="8" s="1"/>
  <c r="AR123" i="7" s="1"/>
  <c r="AR123" i="9" s="1"/>
  <c r="AR123" i="10" s="1"/>
  <c r="AR123" i="11" s="1"/>
  <c r="AR123" i="12" s="1"/>
  <c r="AR123" i="13" s="1"/>
  <c r="AR123" i="14" s="1"/>
  <c r="AQ126" i="5"/>
  <c r="AR126" i="6" s="1"/>
  <c r="AR126" i="8" s="1"/>
  <c r="AR126" i="7" s="1"/>
  <c r="AR126" i="9" s="1"/>
  <c r="AR126" i="10" s="1"/>
  <c r="AR126" i="11" s="1"/>
  <c r="AR126" i="12" s="1"/>
  <c r="AR126" i="13" s="1"/>
  <c r="AR126" i="14" s="1"/>
  <c r="AQ129" i="5"/>
  <c r="AR129" i="6" s="1"/>
  <c r="AR129" i="8" s="1"/>
  <c r="AR129" i="7" s="1"/>
  <c r="AR129" i="9" s="1"/>
  <c r="AR129" i="10" s="1"/>
  <c r="AR129" i="11" s="1"/>
  <c r="AR129" i="12" s="1"/>
  <c r="AR129" i="13" s="1"/>
  <c r="AR129" i="14" s="1"/>
  <c r="AQ132" i="5"/>
  <c r="AR132" i="6" s="1"/>
  <c r="AR132" i="8" s="1"/>
  <c r="AR132" i="7" s="1"/>
  <c r="AR132" i="9" s="1"/>
  <c r="AR132" i="10" s="1"/>
  <c r="AR132" i="11" s="1"/>
  <c r="AR132" i="12" s="1"/>
  <c r="AR132" i="13" s="1"/>
  <c r="AR132" i="14" s="1"/>
  <c r="AO134" i="5"/>
  <c r="AP134" i="6" s="1"/>
  <c r="AP134" i="8" s="1"/>
  <c r="AP134" i="7" s="1"/>
  <c r="AP134" i="9" s="1"/>
  <c r="AP134" i="10" s="1"/>
  <c r="AP134" i="11" s="1"/>
  <c r="AP134" i="12" s="1"/>
  <c r="AP134" i="13" s="1"/>
  <c r="AP134" i="14" s="1"/>
  <c r="AQ144" i="5"/>
  <c r="AR144" i="6" s="1"/>
  <c r="AR144" i="8" s="1"/>
  <c r="AR144" i="7" s="1"/>
  <c r="AR144" i="9" s="1"/>
  <c r="AR144" i="10" s="1"/>
  <c r="AR144" i="11" s="1"/>
  <c r="AR144" i="12" s="1"/>
  <c r="AR144" i="13" s="1"/>
  <c r="AR144" i="14" s="1"/>
  <c r="AO149" i="5"/>
  <c r="AP149" i="6" s="1"/>
  <c r="AP149" i="8" s="1"/>
  <c r="AP149" i="7" s="1"/>
  <c r="AP149" i="9" s="1"/>
  <c r="AP149" i="10" s="1"/>
  <c r="AP149" i="11" s="1"/>
  <c r="AP149" i="12" s="1"/>
  <c r="AP149" i="13" s="1"/>
  <c r="AP149" i="14" s="1"/>
  <c r="AS355" i="3"/>
  <c r="AS358" i="3"/>
  <c r="AS361" i="3"/>
  <c r="AS364" i="3"/>
  <c r="AS367" i="3"/>
  <c r="AS370" i="3"/>
  <c r="AS373" i="3"/>
  <c r="AS376" i="3"/>
  <c r="AS379" i="3"/>
  <c r="AS382" i="3"/>
  <c r="AS385" i="3"/>
  <c r="AS388" i="3"/>
  <c r="AS391" i="3"/>
  <c r="AS394" i="3"/>
  <c r="AS397" i="3"/>
  <c r="AS400" i="3"/>
  <c r="AS403" i="3"/>
  <c r="AS406" i="3"/>
  <c r="AS409" i="3"/>
  <c r="AS412" i="3"/>
  <c r="AS415" i="3"/>
  <c r="AS418" i="3"/>
  <c r="AS421" i="3"/>
  <c r="AS424" i="3"/>
  <c r="AS427" i="3"/>
  <c r="AS430" i="3"/>
  <c r="AS433" i="3"/>
  <c r="AS436" i="3"/>
  <c r="AS439" i="3"/>
  <c r="AS442" i="3"/>
  <c r="AS445" i="3"/>
  <c r="AS448" i="3"/>
  <c r="AS451" i="3"/>
  <c r="AS454" i="3"/>
  <c r="AS457" i="3"/>
  <c r="AS460" i="3"/>
  <c r="AS463" i="3"/>
  <c r="AS466" i="3"/>
  <c r="AS469" i="3"/>
  <c r="AS472" i="3"/>
  <c r="AS475" i="3"/>
  <c r="AS478" i="3"/>
  <c r="AS481" i="3"/>
  <c r="AS484" i="3"/>
  <c r="AS487" i="3"/>
  <c r="AS490" i="3"/>
  <c r="AS493" i="3"/>
  <c r="AS496" i="3"/>
  <c r="A6" i="1"/>
  <c r="AT4" i="1"/>
  <c r="AV14" i="1"/>
  <c r="AV15" i="1"/>
  <c r="AV17" i="1"/>
  <c r="AT28" i="1"/>
  <c r="AT29" i="1"/>
  <c r="AT31" i="1"/>
  <c r="AT32" i="1"/>
  <c r="AT38" i="1"/>
  <c r="AT40" i="1"/>
  <c r="AT41" i="1"/>
  <c r="A136" i="14"/>
  <c r="A136" i="13"/>
  <c r="A136" i="12"/>
  <c r="A136" i="11"/>
  <c r="A136" i="10"/>
  <c r="A136" i="9"/>
  <c r="A136" i="8"/>
  <c r="A136" i="7"/>
  <c r="A136" i="6"/>
  <c r="A136" i="5"/>
  <c r="AP27" i="3"/>
  <c r="AR27" i="4" s="1"/>
  <c r="AQ27" i="5" s="1"/>
  <c r="AR27" i="6" s="1"/>
  <c r="AR27" i="8" s="1"/>
  <c r="AR27" i="7" s="1"/>
  <c r="AR27" i="9" s="1"/>
  <c r="AR27" i="10" s="1"/>
  <c r="AR27" i="11" s="1"/>
  <c r="AR27" i="12" s="1"/>
  <c r="AR27" i="13" s="1"/>
  <c r="AR27" i="14" s="1"/>
  <c r="AP30" i="3"/>
  <c r="AR30" i="4" s="1"/>
  <c r="AQ30" i="5" s="1"/>
  <c r="AR30" i="6" s="1"/>
  <c r="AR30" i="8" s="1"/>
  <c r="AR30" i="7" s="1"/>
  <c r="AR30" i="9" s="1"/>
  <c r="AR30" i="10" s="1"/>
  <c r="AR30" i="11" s="1"/>
  <c r="AR30" i="12" s="1"/>
  <c r="AR30" i="13" s="1"/>
  <c r="AR30" i="14" s="1"/>
  <c r="AP33" i="3"/>
  <c r="AR33" i="4" s="1"/>
  <c r="AQ33" i="5" s="1"/>
  <c r="AR33" i="6" s="1"/>
  <c r="AR33" i="8" s="1"/>
  <c r="AR33" i="7" s="1"/>
  <c r="AR33" i="9" s="1"/>
  <c r="AR33" i="10" s="1"/>
  <c r="AR33" i="11" s="1"/>
  <c r="AR33" i="12" s="1"/>
  <c r="AR33" i="13" s="1"/>
  <c r="AR33" i="14" s="1"/>
  <c r="AP39" i="3"/>
  <c r="AR39" i="4" s="1"/>
  <c r="AQ39" i="5" s="1"/>
  <c r="AR39" i="6" s="1"/>
  <c r="AR39" i="8" s="1"/>
  <c r="AR39" i="7" s="1"/>
  <c r="AR39" i="9" s="1"/>
  <c r="AR39" i="10" s="1"/>
  <c r="AR39" i="11" s="1"/>
  <c r="AR39" i="12" s="1"/>
  <c r="AR39" i="13" s="1"/>
  <c r="AR39" i="14" s="1"/>
  <c r="AN44" i="3"/>
  <c r="AP44" i="4" s="1"/>
  <c r="AO44" i="5" s="1"/>
  <c r="AP44" i="6" s="1"/>
  <c r="AP44" i="8" s="1"/>
  <c r="AP44" i="7" s="1"/>
  <c r="AP44" i="9" s="1"/>
  <c r="AP44" i="10" s="1"/>
  <c r="AP44" i="11" s="1"/>
  <c r="AP44" i="12" s="1"/>
  <c r="AP44" i="13" s="1"/>
  <c r="AP44" i="14" s="1"/>
  <c r="AR63" i="4"/>
  <c r="AQ63" i="5" s="1"/>
  <c r="AR63" i="6" s="1"/>
  <c r="AR63" i="8" s="1"/>
  <c r="AR63" i="7" s="1"/>
  <c r="AR63" i="9" s="1"/>
  <c r="AR63" i="10" s="1"/>
  <c r="AR63" i="11" s="1"/>
  <c r="AR63" i="12" s="1"/>
  <c r="AR63" i="13" s="1"/>
  <c r="AR63" i="14" s="1"/>
  <c r="AP80" i="4"/>
  <c r="AO80" i="5" s="1"/>
  <c r="AP80" i="6" s="1"/>
  <c r="AP80" i="8" s="1"/>
  <c r="AP80" i="7" s="1"/>
  <c r="AP80" i="9" s="1"/>
  <c r="AP80" i="10" s="1"/>
  <c r="AP80" i="11" s="1"/>
  <c r="AP80" i="12" s="1"/>
  <c r="AP80" i="13" s="1"/>
  <c r="AP80" i="14" s="1"/>
  <c r="AQ179" i="5"/>
  <c r="AR179" i="6" s="1"/>
  <c r="AR179" i="8" s="1"/>
  <c r="AR179" i="7" s="1"/>
  <c r="AR179" i="9" s="1"/>
  <c r="AR179" i="10" s="1"/>
  <c r="AR179" i="11" s="1"/>
  <c r="AR179" i="12" s="1"/>
  <c r="AR179" i="13" s="1"/>
  <c r="AR179" i="14" s="1"/>
  <c r="AO181" i="5"/>
  <c r="AP181" i="6" s="1"/>
  <c r="AP181" i="8" s="1"/>
  <c r="AP181" i="7" s="1"/>
  <c r="AP181" i="9" s="1"/>
  <c r="AP181" i="10" s="1"/>
  <c r="AP181" i="11" s="1"/>
  <c r="AP181" i="12" s="1"/>
  <c r="AP181" i="13" s="1"/>
  <c r="AP181" i="14" s="1"/>
  <c r="AQ191" i="5"/>
  <c r="AR191" i="6" s="1"/>
  <c r="AR191" i="8" s="1"/>
  <c r="AR191" i="7" s="1"/>
  <c r="AR191" i="9" s="1"/>
  <c r="AR191" i="10" s="1"/>
  <c r="AR191" i="11" s="1"/>
  <c r="AR191" i="12" s="1"/>
  <c r="AR191" i="13" s="1"/>
  <c r="AR191" i="14" s="1"/>
  <c r="AQ194" i="5"/>
  <c r="AR194" i="6" s="1"/>
  <c r="AR194" i="8" s="1"/>
  <c r="AR194" i="7" s="1"/>
  <c r="AR194" i="9" s="1"/>
  <c r="AR194" i="10" s="1"/>
  <c r="AR194" i="11" s="1"/>
  <c r="AR194" i="12" s="1"/>
  <c r="AR194" i="13" s="1"/>
  <c r="AR194" i="14" s="1"/>
  <c r="AQ197" i="5"/>
  <c r="AR197" i="6" s="1"/>
  <c r="AR197" i="8" s="1"/>
  <c r="AR197" i="7" s="1"/>
  <c r="AR197" i="9" s="1"/>
  <c r="AR197" i="10" s="1"/>
  <c r="AR197" i="11" s="1"/>
  <c r="AR197" i="12" s="1"/>
  <c r="AR197" i="13" s="1"/>
  <c r="AR197" i="14" s="1"/>
  <c r="AQ200" i="5"/>
  <c r="AR200" i="6" s="1"/>
  <c r="AR200" i="8" s="1"/>
  <c r="AR200" i="7" s="1"/>
  <c r="AR200" i="9" s="1"/>
  <c r="AR200" i="10" s="1"/>
  <c r="AR200" i="11" s="1"/>
  <c r="AR200" i="12" s="1"/>
  <c r="AR200" i="13" s="1"/>
  <c r="AR200" i="14" s="1"/>
  <c r="AO205" i="5"/>
  <c r="AP205" i="6" s="1"/>
  <c r="AP205" i="8" s="1"/>
  <c r="AP205" i="7" s="1"/>
  <c r="AP205" i="9" s="1"/>
  <c r="AP205" i="10" s="1"/>
  <c r="AP205" i="11" s="1"/>
  <c r="AP205" i="12" s="1"/>
  <c r="AP205" i="13" s="1"/>
  <c r="AP205" i="14" s="1"/>
  <c r="AQ224" i="5"/>
  <c r="AR224" i="6" s="1"/>
  <c r="AR224" i="8" s="1"/>
  <c r="AR224" i="7" s="1"/>
  <c r="AR224" i="9" s="1"/>
  <c r="AR224" i="10" s="1"/>
  <c r="AR224" i="11" s="1"/>
  <c r="AR224" i="12" s="1"/>
  <c r="AR224" i="13" s="1"/>
  <c r="AR224" i="14" s="1"/>
  <c r="AQ242" i="5"/>
  <c r="AR242" i="6" s="1"/>
  <c r="AR242" i="8" s="1"/>
  <c r="AR242" i="7" s="1"/>
  <c r="AR242" i="9" s="1"/>
  <c r="AR242" i="10" s="1"/>
  <c r="AR242" i="11" s="1"/>
  <c r="AR242" i="12" s="1"/>
  <c r="AR242" i="13" s="1"/>
  <c r="AR242" i="14" s="1"/>
  <c r="AO247" i="5"/>
  <c r="AP247" i="6" s="1"/>
  <c r="AP247" i="8" s="1"/>
  <c r="AP247" i="7" s="1"/>
  <c r="AP247" i="9" s="1"/>
  <c r="AP247" i="10" s="1"/>
  <c r="AP247" i="11" s="1"/>
  <c r="AP247" i="12" s="1"/>
  <c r="AP247" i="13" s="1"/>
  <c r="AP247" i="14" s="1"/>
  <c r="AO250" i="5"/>
  <c r="AP250" i="6" s="1"/>
  <c r="AP250" i="8" s="1"/>
  <c r="AP250" i="7" s="1"/>
  <c r="AP250" i="9" s="1"/>
  <c r="AP250" i="10" s="1"/>
  <c r="AP250" i="11" s="1"/>
  <c r="AP250" i="12" s="1"/>
  <c r="AP250" i="13" s="1"/>
  <c r="AP250" i="14" s="1"/>
  <c r="AQ254" i="5"/>
  <c r="AR254" i="6" s="1"/>
  <c r="AR254" i="8" s="1"/>
  <c r="AR254" i="7" s="1"/>
  <c r="AR254" i="9" s="1"/>
  <c r="AR254" i="10" s="1"/>
  <c r="AR254" i="11" s="1"/>
  <c r="AR254" i="12" s="1"/>
  <c r="AR254" i="13" s="1"/>
  <c r="AR254" i="14" s="1"/>
  <c r="AO259" i="5"/>
  <c r="AP259" i="6" s="1"/>
  <c r="AP259" i="8" s="1"/>
  <c r="AP259" i="7" s="1"/>
  <c r="AP259" i="9" s="1"/>
  <c r="AP259" i="10" s="1"/>
  <c r="AP259" i="11" s="1"/>
  <c r="AP259" i="12" s="1"/>
  <c r="AP259" i="13" s="1"/>
  <c r="AP259" i="14" s="1"/>
  <c r="AM273" i="5"/>
  <c r="AN273" i="6" s="1"/>
  <c r="AN273" i="8" s="1"/>
  <c r="AN273" i="7" s="1"/>
  <c r="AN273" i="9" s="1"/>
  <c r="AN273" i="10" s="1"/>
  <c r="AN273" i="11" s="1"/>
  <c r="AN273" i="12" s="1"/>
  <c r="AN273" i="13" s="1"/>
  <c r="AN273" i="14" s="1"/>
  <c r="AQ281" i="5"/>
  <c r="AR281" i="6" s="1"/>
  <c r="AR281" i="8" s="1"/>
  <c r="AR281" i="7" s="1"/>
  <c r="AR281" i="9" s="1"/>
  <c r="AR281" i="10" s="1"/>
  <c r="AR281" i="11" s="1"/>
  <c r="AR281" i="12" s="1"/>
  <c r="AR281" i="13" s="1"/>
  <c r="AR281" i="14" s="1"/>
  <c r="AQ284" i="5"/>
  <c r="AR284" i="6" s="1"/>
  <c r="AR284" i="8" s="1"/>
  <c r="AR284" i="7" s="1"/>
  <c r="AR284" i="9" s="1"/>
  <c r="AR284" i="10" s="1"/>
  <c r="AR284" i="11" s="1"/>
  <c r="AR284" i="12" s="1"/>
  <c r="AR284" i="13" s="1"/>
  <c r="AR284" i="14" s="1"/>
  <c r="AQ287" i="5"/>
  <c r="AR287" i="6" s="1"/>
  <c r="AR287" i="8" s="1"/>
  <c r="AR287" i="7" s="1"/>
  <c r="AR287" i="9" s="1"/>
  <c r="AR287" i="10" s="1"/>
  <c r="AR287" i="11" s="1"/>
  <c r="AR287" i="12" s="1"/>
  <c r="AR287" i="13" s="1"/>
  <c r="AR287" i="14" s="1"/>
  <c r="AO292" i="5"/>
  <c r="AP292" i="6" s="1"/>
  <c r="AP292" i="8" s="1"/>
  <c r="AP292" i="7" s="1"/>
  <c r="AP292" i="9" s="1"/>
  <c r="AP292" i="10" s="1"/>
  <c r="AP292" i="11" s="1"/>
  <c r="AP292" i="12" s="1"/>
  <c r="AP292" i="13" s="1"/>
  <c r="AP292" i="14" s="1"/>
  <c r="AQ296" i="5"/>
  <c r="AR296" i="6" s="1"/>
  <c r="AR296" i="8" s="1"/>
  <c r="AR296" i="7" s="1"/>
  <c r="AR296" i="9" s="1"/>
  <c r="AR296" i="10" s="1"/>
  <c r="AR296" i="11" s="1"/>
  <c r="AR296" i="12" s="1"/>
  <c r="AR296" i="13" s="1"/>
  <c r="AR296" i="14" s="1"/>
  <c r="AQ299" i="5"/>
  <c r="AR299" i="6" s="1"/>
  <c r="AR299" i="8" s="1"/>
  <c r="AR299" i="7" s="1"/>
  <c r="AR299" i="9" s="1"/>
  <c r="AR299" i="10" s="1"/>
  <c r="AR299" i="11" s="1"/>
  <c r="AR299" i="12" s="1"/>
  <c r="AR299" i="13" s="1"/>
  <c r="AR299" i="14" s="1"/>
  <c r="AO301" i="5"/>
  <c r="AP301" i="6" s="1"/>
  <c r="AP301" i="8" s="1"/>
  <c r="AP301" i="7" s="1"/>
  <c r="AP301" i="9" s="1"/>
  <c r="AP301" i="10" s="1"/>
  <c r="AP301" i="11" s="1"/>
  <c r="AP301" i="12" s="1"/>
  <c r="AP301" i="13" s="1"/>
  <c r="AP301" i="14" s="1"/>
  <c r="AO307" i="5"/>
  <c r="AP307" i="6" s="1"/>
  <c r="AP307" i="8" s="1"/>
  <c r="AP307" i="7" s="1"/>
  <c r="AP307" i="9" s="1"/>
  <c r="AP307" i="10" s="1"/>
  <c r="AP307" i="11" s="1"/>
  <c r="AP307" i="12" s="1"/>
  <c r="AP307" i="13" s="1"/>
  <c r="AP307" i="14" s="1"/>
  <c r="AO310" i="5"/>
  <c r="AP310" i="6" s="1"/>
  <c r="AP310" i="8" s="1"/>
  <c r="AP310" i="7" s="1"/>
  <c r="AP310" i="9" s="1"/>
  <c r="AP310" i="10" s="1"/>
  <c r="AP310" i="11" s="1"/>
  <c r="AP310" i="12" s="1"/>
  <c r="AP310" i="13" s="1"/>
  <c r="AP310" i="14" s="1"/>
  <c r="AQ311" i="5"/>
  <c r="AR311" i="6" s="1"/>
  <c r="AR311" i="8" s="1"/>
  <c r="AR311" i="7" s="1"/>
  <c r="AR311" i="9" s="1"/>
  <c r="AR311" i="10" s="1"/>
  <c r="AR311" i="11" s="1"/>
  <c r="AR311" i="12" s="1"/>
  <c r="AR311" i="13" s="1"/>
  <c r="AR311" i="14" s="1"/>
  <c r="AO313" i="5"/>
  <c r="AP313" i="6" s="1"/>
  <c r="AP313" i="8" s="1"/>
  <c r="AP313" i="7" s="1"/>
  <c r="AP313" i="9" s="1"/>
  <c r="AP313" i="10" s="1"/>
  <c r="AP313" i="11" s="1"/>
  <c r="AP313" i="12" s="1"/>
  <c r="AP313" i="13" s="1"/>
  <c r="AP313" i="14" s="1"/>
  <c r="AO316" i="5"/>
  <c r="AP316" i="6" s="1"/>
  <c r="AP316" i="8" s="1"/>
  <c r="AP316" i="7" s="1"/>
  <c r="AP316" i="9" s="1"/>
  <c r="AP316" i="10" s="1"/>
  <c r="AP316" i="11" s="1"/>
  <c r="AP316" i="12" s="1"/>
  <c r="AP316" i="13" s="1"/>
  <c r="AP316" i="14" s="1"/>
  <c r="AO319" i="5"/>
  <c r="AP319" i="6" s="1"/>
  <c r="AP319" i="8" s="1"/>
  <c r="AP319" i="7" s="1"/>
  <c r="AP319" i="9" s="1"/>
  <c r="AP319" i="10" s="1"/>
  <c r="AP319" i="11" s="1"/>
  <c r="AP319" i="12" s="1"/>
  <c r="AP319" i="13" s="1"/>
  <c r="AP319" i="14" s="1"/>
  <c r="AQ332" i="5"/>
  <c r="AR332" i="6" s="1"/>
  <c r="AR332" i="8" s="1"/>
  <c r="AR332" i="7" s="1"/>
  <c r="AR332" i="9" s="1"/>
  <c r="AR332" i="10" s="1"/>
  <c r="AR332" i="11" s="1"/>
  <c r="AR332" i="12" s="1"/>
  <c r="AR332" i="13" s="1"/>
  <c r="AR332" i="14" s="1"/>
  <c r="AQ335" i="5"/>
  <c r="AR335" i="6" s="1"/>
  <c r="AR335" i="8" s="1"/>
  <c r="AR335" i="7" s="1"/>
  <c r="AR335" i="9" s="1"/>
  <c r="AR335" i="10" s="1"/>
  <c r="AR335" i="11" s="1"/>
  <c r="AR335" i="12" s="1"/>
  <c r="AR335" i="13" s="1"/>
  <c r="AR335" i="14" s="1"/>
  <c r="AJ338" i="3"/>
  <c r="AP338" i="3"/>
  <c r="AQ338" i="5" s="1"/>
  <c r="AR338" i="6" s="1"/>
  <c r="AR338" i="8" s="1"/>
  <c r="AR338" i="7" s="1"/>
  <c r="AR338" i="9" s="1"/>
  <c r="AR338" i="10" s="1"/>
  <c r="AR338" i="11" s="1"/>
  <c r="AR338" i="12" s="1"/>
  <c r="AR338" i="13" s="1"/>
  <c r="AR338" i="14" s="1"/>
  <c r="AP341" i="3"/>
  <c r="AQ341" i="5" s="1"/>
  <c r="AR341" i="6" s="1"/>
  <c r="AR341" i="8" s="1"/>
  <c r="AR341" i="7" s="1"/>
  <c r="AR341" i="9" s="1"/>
  <c r="AR341" i="10" s="1"/>
  <c r="AR341" i="11" s="1"/>
  <c r="AR341" i="12" s="1"/>
  <c r="AR341" i="13" s="1"/>
  <c r="AR341" i="14" s="1"/>
  <c r="AP344" i="3"/>
  <c r="AQ344" i="5" s="1"/>
  <c r="AR344" i="6" s="1"/>
  <c r="AR344" i="8" s="1"/>
  <c r="AR344" i="7" s="1"/>
  <c r="AR344" i="9" s="1"/>
  <c r="AR344" i="10" s="1"/>
  <c r="AR344" i="11" s="1"/>
  <c r="AR344" i="12" s="1"/>
  <c r="AR344" i="13" s="1"/>
  <c r="AR344" i="14" s="1"/>
  <c r="AP347" i="3"/>
  <c r="AQ347" i="5" s="1"/>
  <c r="AR347" i="6" s="1"/>
  <c r="AR347" i="8" s="1"/>
  <c r="AR347" i="7" s="1"/>
  <c r="AR347" i="9" s="1"/>
  <c r="AR347" i="10" s="1"/>
  <c r="AR347" i="11" s="1"/>
  <c r="AR347" i="12" s="1"/>
  <c r="AR347" i="13" s="1"/>
  <c r="AR347" i="14" s="1"/>
  <c r="AP350" i="3"/>
  <c r="AQ350" i="5" s="1"/>
  <c r="AR350" i="6" s="1"/>
  <c r="AR350" i="8" s="1"/>
  <c r="AR350" i="7" s="1"/>
  <c r="AR350" i="9" s="1"/>
  <c r="AR350" i="10" s="1"/>
  <c r="AR350" i="11" s="1"/>
  <c r="AR350" i="12" s="1"/>
  <c r="AR350" i="13" s="1"/>
  <c r="AR350" i="14" s="1"/>
  <c r="AP353" i="3"/>
  <c r="AQ353" i="5" s="1"/>
  <c r="AR353" i="6" s="1"/>
  <c r="AR353" i="8" s="1"/>
  <c r="AR353" i="7" s="1"/>
  <c r="AR353" i="9" s="1"/>
  <c r="AR353" i="10" s="1"/>
  <c r="AR353" i="11" s="1"/>
  <c r="AR353" i="12" s="1"/>
  <c r="AR353" i="13" s="1"/>
  <c r="AR353" i="14" s="1"/>
  <c r="AK356" i="5"/>
  <c r="AU356" i="4"/>
  <c r="AK359" i="5"/>
  <c r="AU359" i="4"/>
  <c r="AK362" i="5"/>
  <c r="AU362" i="4"/>
  <c r="AK365" i="5"/>
  <c r="AU365" i="4"/>
  <c r="AK368" i="5"/>
  <c r="AU368" i="4"/>
  <c r="AK371" i="5"/>
  <c r="AU371" i="4"/>
  <c r="AK374" i="5"/>
  <c r="AU374" i="4"/>
  <c r="AK377" i="5"/>
  <c r="AU377" i="4"/>
  <c r="AK380" i="5"/>
  <c r="AU380" i="4"/>
  <c r="AK383" i="5"/>
  <c r="AU383" i="4"/>
  <c r="AK386" i="5"/>
  <c r="AU386" i="4"/>
  <c r="AK389" i="5"/>
  <c r="AU389" i="4"/>
  <c r="AK392" i="5"/>
  <c r="AU392" i="4"/>
  <c r="AK395" i="5"/>
  <c r="AU395" i="4"/>
  <c r="AK398" i="5"/>
  <c r="AU398" i="4"/>
  <c r="AK401" i="5"/>
  <c r="AU401" i="4"/>
  <c r="AK404" i="5"/>
  <c r="AU404" i="4"/>
  <c r="AK407" i="5"/>
  <c r="AU407" i="4"/>
  <c r="AK410" i="5"/>
  <c r="AU410" i="4"/>
  <c r="AK413" i="5"/>
  <c r="AU413" i="4"/>
  <c r="AK416" i="5"/>
  <c r="AU416" i="4"/>
  <c r="AK419" i="5"/>
  <c r="AU419" i="4"/>
  <c r="AK422" i="5"/>
  <c r="AU422" i="4"/>
  <c r="AK425" i="5"/>
  <c r="AU425" i="4"/>
  <c r="AK428" i="5"/>
  <c r="AU428" i="4"/>
  <c r="AK431" i="5"/>
  <c r="AU431" i="4"/>
  <c r="AK434" i="5"/>
  <c r="AU434" i="4"/>
  <c r="AK437" i="5"/>
  <c r="AU437" i="4"/>
  <c r="AK440" i="5"/>
  <c r="AU440" i="4"/>
  <c r="AK443" i="5"/>
  <c r="AU443" i="4"/>
  <c r="AK446" i="5"/>
  <c r="AU446" i="4"/>
  <c r="AK449" i="5"/>
  <c r="AU449" i="4"/>
  <c r="AK452" i="5"/>
  <c r="AU452" i="4"/>
  <c r="AK455" i="5"/>
  <c r="AU455" i="4"/>
  <c r="AK458" i="5"/>
  <c r="AU458" i="4"/>
  <c r="AK461" i="5"/>
  <c r="AU461" i="4"/>
  <c r="AK464" i="5"/>
  <c r="AU464" i="4"/>
  <c r="AK467" i="5"/>
  <c r="AU467" i="4"/>
  <c r="AK470" i="5"/>
  <c r="AU470" i="4"/>
  <c r="AK473" i="5"/>
  <c r="AU473" i="4"/>
  <c r="AK476" i="5"/>
  <c r="AU476" i="4"/>
  <c r="AK479" i="5"/>
  <c r="AU479" i="4"/>
  <c r="AK482" i="5"/>
  <c r="AU482" i="4"/>
  <c r="AK485" i="5"/>
  <c r="AU485" i="4"/>
  <c r="AK488" i="5"/>
  <c r="AU488" i="4"/>
  <c r="AK491" i="5"/>
  <c r="AU491" i="4"/>
  <c r="AK494" i="5"/>
  <c r="AU494" i="4"/>
  <c r="AK497" i="5"/>
  <c r="AU497" i="4"/>
  <c r="AV62" i="1"/>
  <c r="AV65" i="1"/>
  <c r="AT79" i="1"/>
  <c r="AV334" i="1"/>
  <c r="AV337" i="1"/>
  <c r="AV339" i="1"/>
  <c r="AV342" i="1"/>
  <c r="AV345" i="1"/>
  <c r="AV348" i="1"/>
  <c r="AV351" i="1"/>
  <c r="AS357" i="3"/>
  <c r="AS360" i="3"/>
  <c r="AS363" i="3"/>
  <c r="AS366" i="3"/>
  <c r="AS369" i="3"/>
  <c r="AS372" i="3"/>
  <c r="AS375" i="3"/>
  <c r="AS378" i="3"/>
  <c r="AS381" i="3"/>
  <c r="AS384" i="3"/>
  <c r="AS387" i="3"/>
  <c r="AS390" i="3"/>
  <c r="AS393" i="3"/>
  <c r="AS396" i="3"/>
  <c r="AS399" i="3"/>
  <c r="AS402" i="3"/>
  <c r="AS405" i="3"/>
  <c r="AS408" i="3"/>
  <c r="AS411" i="3"/>
  <c r="AS414" i="3"/>
  <c r="AS417" i="3"/>
  <c r="AS420" i="3"/>
  <c r="AS423" i="3"/>
  <c r="AS426" i="3"/>
  <c r="AS429" i="3"/>
  <c r="AS432" i="3"/>
  <c r="AS435" i="3"/>
  <c r="AS438" i="3"/>
  <c r="AS441" i="3"/>
  <c r="AS444" i="3"/>
  <c r="AS447" i="3"/>
  <c r="AS450" i="3"/>
  <c r="AS453" i="3"/>
  <c r="AS456" i="3"/>
  <c r="AS459" i="3"/>
  <c r="AS462" i="3"/>
  <c r="AS465" i="3"/>
  <c r="AS468" i="3"/>
  <c r="AS471" i="3"/>
  <c r="AS474" i="3"/>
  <c r="AS477" i="3"/>
  <c r="AS480" i="3"/>
  <c r="AS483" i="3"/>
  <c r="AS486" i="3"/>
  <c r="AS489" i="3"/>
  <c r="AS492" i="3"/>
  <c r="AS495" i="3"/>
  <c r="AL499" i="4"/>
  <c r="AS499" i="3"/>
  <c r="AS501" i="3"/>
  <c r="AS503" i="3"/>
  <c r="AV29" i="1"/>
  <c r="AV41" i="1"/>
  <c r="A5" i="3"/>
  <c r="AU355" i="4"/>
  <c r="AK355" i="5"/>
  <c r="AK358" i="5"/>
  <c r="AU358" i="4"/>
  <c r="AU361" i="4"/>
  <c r="AK361" i="5"/>
  <c r="AK364" i="5"/>
  <c r="AU364" i="4"/>
  <c r="AK367" i="5"/>
  <c r="AU367" i="4"/>
  <c r="AK370" i="5"/>
  <c r="AU370" i="4"/>
  <c r="AU373" i="4"/>
  <c r="AK373" i="5"/>
  <c r="AK376" i="5"/>
  <c r="AU376" i="4"/>
  <c r="AU379" i="4"/>
  <c r="AK379" i="5"/>
  <c r="AK382" i="5"/>
  <c r="AU382" i="4"/>
  <c r="AK385" i="5"/>
  <c r="AU385" i="4"/>
  <c r="AK388" i="5"/>
  <c r="AU388" i="4"/>
  <c r="AU391" i="4"/>
  <c r="AK391" i="5"/>
  <c r="AK394" i="5"/>
  <c r="AU394" i="4"/>
  <c r="AU397" i="4"/>
  <c r="AK397" i="5"/>
  <c r="AK400" i="5"/>
  <c r="AU400" i="4"/>
  <c r="AK403" i="5"/>
  <c r="AU403" i="4"/>
  <c r="AK406" i="5"/>
  <c r="AU406" i="4"/>
  <c r="AU409" i="4"/>
  <c r="AK409" i="5"/>
  <c r="AK412" i="5"/>
  <c r="AU412" i="4"/>
  <c r="AU415" i="4"/>
  <c r="AK415" i="5"/>
  <c r="AK418" i="5"/>
  <c r="AU418" i="4"/>
  <c r="AK421" i="5"/>
  <c r="AU421" i="4"/>
  <c r="AK424" i="5"/>
  <c r="AU424" i="4"/>
  <c r="AU427" i="4"/>
  <c r="AK427" i="5"/>
  <c r="AK430" i="5"/>
  <c r="AU430" i="4"/>
  <c r="AU433" i="4"/>
  <c r="AK433" i="5"/>
  <c r="AK436" i="5"/>
  <c r="AU436" i="4"/>
  <c r="AK439" i="5"/>
  <c r="AU439" i="4"/>
  <c r="AK442" i="5"/>
  <c r="AU442" i="4"/>
  <c r="AU445" i="4"/>
  <c r="AK445" i="5"/>
  <c r="AK448" i="5"/>
  <c r="AU448" i="4"/>
  <c r="AU451" i="4"/>
  <c r="AK451" i="5"/>
  <c r="AK454" i="5"/>
  <c r="AU454" i="4"/>
  <c r="AK457" i="5"/>
  <c r="AU457" i="4"/>
  <c r="AK460" i="5"/>
  <c r="AU460" i="4"/>
  <c r="AU463" i="4"/>
  <c r="AK463" i="5"/>
  <c r="AK466" i="5"/>
  <c r="AU466" i="4"/>
  <c r="AU469" i="4"/>
  <c r="AK469" i="5"/>
  <c r="AK472" i="5"/>
  <c r="AU472" i="4"/>
  <c r="AK475" i="5"/>
  <c r="AU475" i="4"/>
  <c r="AK478" i="5"/>
  <c r="AU478" i="4"/>
  <c r="AU481" i="4"/>
  <c r="AK481" i="5"/>
  <c r="AK484" i="5"/>
  <c r="AU484" i="4"/>
  <c r="AU487" i="4"/>
  <c r="AK487" i="5"/>
  <c r="AK490" i="5"/>
  <c r="AU490" i="4"/>
  <c r="AK493" i="5"/>
  <c r="AU493" i="4"/>
  <c r="AK496" i="5"/>
  <c r="AU496" i="4"/>
  <c r="A5" i="4"/>
  <c r="AL501" i="8"/>
  <c r="AU501" i="6"/>
  <c r="AT502" i="5"/>
  <c r="AL502" i="6"/>
  <c r="AT501" i="5"/>
  <c r="AU503" i="8"/>
  <c r="AL503" i="7"/>
  <c r="AU501" i="8" l="1"/>
  <c r="AL501" i="7"/>
  <c r="AT481" i="5"/>
  <c r="AL481" i="6"/>
  <c r="AT445" i="5"/>
  <c r="AL445" i="6"/>
  <c r="AT490" i="5"/>
  <c r="AL490" i="6"/>
  <c r="AT472" i="5"/>
  <c r="AL472" i="6"/>
  <c r="AT436" i="5"/>
  <c r="AL436" i="6"/>
  <c r="AT418" i="5"/>
  <c r="AL418" i="6"/>
  <c r="AL485" i="6"/>
  <c r="AT485" i="5"/>
  <c r="AL467" i="6"/>
  <c r="AT467" i="5"/>
  <c r="AL440" i="6"/>
  <c r="AT440" i="5"/>
  <c r="AL422" i="6"/>
  <c r="AT422" i="5"/>
  <c r="AL395" i="6"/>
  <c r="AT395" i="5"/>
  <c r="AT487" i="5"/>
  <c r="AL487" i="6"/>
  <c r="AT469" i="5"/>
  <c r="AL469" i="6"/>
  <c r="AT451" i="5"/>
  <c r="AL451" i="6"/>
  <c r="AT433" i="5"/>
  <c r="AL433" i="6"/>
  <c r="AT415" i="5"/>
  <c r="AL415" i="6"/>
  <c r="AT397" i="5"/>
  <c r="AL397" i="6"/>
  <c r="AT379" i="5"/>
  <c r="AL379" i="6"/>
  <c r="AT361" i="5"/>
  <c r="AL361" i="6"/>
  <c r="AU499" i="4"/>
  <c r="AK499" i="5"/>
  <c r="AK500" i="5"/>
  <c r="AU500" i="4"/>
  <c r="AK41" i="5"/>
  <c r="AU41" i="4"/>
  <c r="AU67" i="4"/>
  <c r="AK67" i="5"/>
  <c r="AK77" i="5"/>
  <c r="AU77" i="4"/>
  <c r="AU43" i="4"/>
  <c r="AK43" i="5"/>
  <c r="AS337" i="3"/>
  <c r="AT391" i="5"/>
  <c r="AL391" i="6"/>
  <c r="AT400" i="5"/>
  <c r="AL400" i="6"/>
  <c r="AT382" i="5"/>
  <c r="AL382" i="6"/>
  <c r="AL494" i="6"/>
  <c r="AT494" i="5"/>
  <c r="AL502" i="8"/>
  <c r="AU502" i="6"/>
  <c r="AT496" i="5"/>
  <c r="AL496" i="6"/>
  <c r="AT478" i="5"/>
  <c r="AL478" i="6"/>
  <c r="AT460" i="5"/>
  <c r="AL460" i="6"/>
  <c r="AT442" i="5"/>
  <c r="AL442" i="6"/>
  <c r="AT424" i="5"/>
  <c r="AL424" i="6"/>
  <c r="AT406" i="5"/>
  <c r="AL406" i="6"/>
  <c r="AT388" i="5"/>
  <c r="AL388" i="6"/>
  <c r="AT370" i="5"/>
  <c r="AL370" i="6"/>
  <c r="AL491" i="6"/>
  <c r="AT491" i="5"/>
  <c r="AL482" i="6"/>
  <c r="AT482" i="5"/>
  <c r="AL473" i="6"/>
  <c r="AT473" i="5"/>
  <c r="AL464" i="6"/>
  <c r="AT464" i="5"/>
  <c r="AL455" i="6"/>
  <c r="AT455" i="5"/>
  <c r="AL446" i="6"/>
  <c r="AT446" i="5"/>
  <c r="AL437" i="6"/>
  <c r="AT437" i="5"/>
  <c r="AL428" i="6"/>
  <c r="AT428" i="5"/>
  <c r="AL419" i="6"/>
  <c r="AT419" i="5"/>
  <c r="AL410" i="6"/>
  <c r="AT410" i="5"/>
  <c r="AL401" i="6"/>
  <c r="AT401" i="5"/>
  <c r="AL392" i="6"/>
  <c r="AT392" i="5"/>
  <c r="AL383" i="6"/>
  <c r="AT383" i="5"/>
  <c r="AL374" i="6"/>
  <c r="AT374" i="5"/>
  <c r="AL365" i="6"/>
  <c r="AT365" i="5"/>
  <c r="AL356" i="6"/>
  <c r="AT356" i="5"/>
  <c r="AL492" i="6"/>
  <c r="AT492" i="5"/>
  <c r="AL483" i="6"/>
  <c r="AT483" i="5"/>
  <c r="AL474" i="6"/>
  <c r="AT474" i="5"/>
  <c r="AL465" i="6"/>
  <c r="AT465" i="5"/>
  <c r="AL456" i="6"/>
  <c r="AT456" i="5"/>
  <c r="AL447" i="6"/>
  <c r="AT447" i="5"/>
  <c r="AL438" i="6"/>
  <c r="AT438" i="5"/>
  <c r="AL429" i="6"/>
  <c r="AT429" i="5"/>
  <c r="AL420" i="6"/>
  <c r="AT420" i="5"/>
  <c r="AL411" i="6"/>
  <c r="AT411" i="5"/>
  <c r="AL402" i="6"/>
  <c r="AT402" i="5"/>
  <c r="AL393" i="6"/>
  <c r="AT393" i="5"/>
  <c r="AL384" i="6"/>
  <c r="AT384" i="5"/>
  <c r="AL375" i="6"/>
  <c r="AT375" i="5"/>
  <c r="AL366" i="6"/>
  <c r="AT366" i="5"/>
  <c r="AL357" i="6"/>
  <c r="AT357" i="5"/>
  <c r="AU349" i="4"/>
  <c r="AK349" i="5"/>
  <c r="AK336" i="5"/>
  <c r="AU336" i="4"/>
  <c r="AK322" i="5"/>
  <c r="AU322" i="4"/>
  <c r="AK309" i="5"/>
  <c r="AU309" i="4"/>
  <c r="AK298" i="5"/>
  <c r="AU298" i="4"/>
  <c r="AK277" i="5"/>
  <c r="AU277" i="4"/>
  <c r="AU259" i="4"/>
  <c r="AK259" i="5"/>
  <c r="AK236" i="5"/>
  <c r="AU236" i="4"/>
  <c r="AU229" i="4"/>
  <c r="AK229" i="5"/>
  <c r="AK206" i="5"/>
  <c r="AU206" i="4"/>
  <c r="AK196" i="5"/>
  <c r="AU196" i="4"/>
  <c r="AK171" i="5"/>
  <c r="AU171" i="4"/>
  <c r="AK161" i="5"/>
  <c r="AU161" i="4"/>
  <c r="AU144" i="4"/>
  <c r="AK144" i="5"/>
  <c r="AU138" i="4"/>
  <c r="AK138" i="5"/>
  <c r="AU114" i="4"/>
  <c r="AK114" i="5"/>
  <c r="AK98" i="5"/>
  <c r="AU98" i="4"/>
  <c r="AU84" i="4"/>
  <c r="AK84" i="5"/>
  <c r="AK75" i="5"/>
  <c r="AU75" i="4"/>
  <c r="AK66" i="5"/>
  <c r="AU66" i="4"/>
  <c r="AK30" i="5"/>
  <c r="AU30" i="4"/>
  <c r="AK20" i="5"/>
  <c r="AU20" i="4"/>
  <c r="AK11" i="5"/>
  <c r="AU11" i="4"/>
  <c r="AK348" i="5"/>
  <c r="AU348" i="4"/>
  <c r="AK329" i="5"/>
  <c r="AU329" i="4"/>
  <c r="AK292" i="5"/>
  <c r="AU292" i="4"/>
  <c r="AK283" i="5"/>
  <c r="AU283" i="4"/>
  <c r="AK269" i="5"/>
  <c r="AU269" i="4"/>
  <c r="AK254" i="5"/>
  <c r="AU254" i="4"/>
  <c r="AK239" i="5"/>
  <c r="AU239" i="4"/>
  <c r="AK216" i="5"/>
  <c r="AU216" i="4"/>
  <c r="AK194" i="5"/>
  <c r="AU194" i="4"/>
  <c r="AK147" i="5"/>
  <c r="AU147" i="4"/>
  <c r="AK128" i="5"/>
  <c r="AU128" i="4"/>
  <c r="AK105" i="5"/>
  <c r="AU105" i="4"/>
  <c r="AK63" i="5"/>
  <c r="AU63" i="4"/>
  <c r="AK56" i="5"/>
  <c r="AU56" i="4"/>
  <c r="AK29" i="5"/>
  <c r="AU29" i="4"/>
  <c r="AK347" i="5"/>
  <c r="AU347" i="4"/>
  <c r="AK326" i="5"/>
  <c r="AU326" i="4"/>
  <c r="AK317" i="5"/>
  <c r="AU317" i="4"/>
  <c r="AK306" i="5"/>
  <c r="AU306" i="4"/>
  <c r="AK258" i="5"/>
  <c r="AU258" i="4"/>
  <c r="AK233" i="5"/>
  <c r="AU233" i="4"/>
  <c r="AK221" i="5"/>
  <c r="AU221" i="4"/>
  <c r="AU199" i="4"/>
  <c r="AK199" i="5"/>
  <c r="AK183" i="5"/>
  <c r="AU183" i="4"/>
  <c r="AK172" i="5"/>
  <c r="AU172" i="4"/>
  <c r="AU163" i="4"/>
  <c r="AK163" i="5"/>
  <c r="AK153" i="5"/>
  <c r="AU153" i="4"/>
  <c r="AU139" i="4"/>
  <c r="AK139" i="5"/>
  <c r="AK122" i="5"/>
  <c r="AU122" i="4"/>
  <c r="AK110" i="5"/>
  <c r="AU110" i="4"/>
  <c r="AU96" i="4"/>
  <c r="AK96" i="5"/>
  <c r="AK86" i="5"/>
  <c r="AU86" i="4"/>
  <c r="AK76" i="5"/>
  <c r="AU76" i="4"/>
  <c r="AK39" i="5"/>
  <c r="AU39" i="4"/>
  <c r="AU25" i="4"/>
  <c r="AK25" i="5"/>
  <c r="AK17" i="5"/>
  <c r="AU17" i="4"/>
  <c r="AK352" i="5"/>
  <c r="AU352" i="4"/>
  <c r="AK333" i="5"/>
  <c r="AU333" i="4"/>
  <c r="AK308" i="5"/>
  <c r="AU308" i="4"/>
  <c r="AK299" i="5"/>
  <c r="AU299" i="4"/>
  <c r="AK287" i="5"/>
  <c r="AU287" i="4"/>
  <c r="AK271" i="5"/>
  <c r="AU271" i="4"/>
  <c r="AK262" i="5"/>
  <c r="AU262" i="4"/>
  <c r="AK252" i="5"/>
  <c r="AU252" i="4"/>
  <c r="AK245" i="5"/>
  <c r="AU245" i="4"/>
  <c r="AK225" i="5"/>
  <c r="AU225" i="4"/>
  <c r="AK210" i="5"/>
  <c r="AU210" i="4"/>
  <c r="AK193" i="5"/>
  <c r="AU193" i="4"/>
  <c r="AU145" i="4"/>
  <c r="AK145" i="5"/>
  <c r="AU124" i="4"/>
  <c r="AK124" i="5"/>
  <c r="AK101" i="5"/>
  <c r="AU101" i="4"/>
  <c r="AK62" i="5"/>
  <c r="AU62" i="4"/>
  <c r="AK54" i="5"/>
  <c r="AU54" i="4"/>
  <c r="AK33" i="5"/>
  <c r="AU33" i="4"/>
  <c r="AK10" i="5"/>
  <c r="AU10" i="4"/>
  <c r="AK339" i="5"/>
  <c r="AU339" i="4"/>
  <c r="AK324" i="5"/>
  <c r="AU324" i="4"/>
  <c r="AK316" i="5"/>
  <c r="AU316" i="4"/>
  <c r="AK291" i="5"/>
  <c r="AU291" i="4"/>
  <c r="AK281" i="5"/>
  <c r="AU281" i="4"/>
  <c r="AU235" i="4"/>
  <c r="AK235" i="5"/>
  <c r="AK219" i="5"/>
  <c r="AU219" i="4"/>
  <c r="AK195" i="5"/>
  <c r="AU195" i="4"/>
  <c r="AK184" i="5"/>
  <c r="AU184" i="4"/>
  <c r="AK170" i="5"/>
  <c r="AU170" i="4"/>
  <c r="AK162" i="5"/>
  <c r="AU162" i="4"/>
  <c r="AU154" i="4"/>
  <c r="AK154" i="5"/>
  <c r="AK137" i="5"/>
  <c r="AU137" i="4"/>
  <c r="AU115" i="4"/>
  <c r="AK115" i="5"/>
  <c r="AU106" i="4"/>
  <c r="AK106" i="5"/>
  <c r="AU85" i="4"/>
  <c r="AK85" i="5"/>
  <c r="AK68" i="5"/>
  <c r="AU68" i="4"/>
  <c r="AK24" i="5"/>
  <c r="AU24" i="4"/>
  <c r="AK15" i="5"/>
  <c r="AU15" i="4"/>
  <c r="AK5" i="5"/>
  <c r="AU5" i="4"/>
  <c r="AU337" i="4"/>
  <c r="AK337" i="5"/>
  <c r="AK305" i="5"/>
  <c r="AU305" i="4"/>
  <c r="AK280" i="5"/>
  <c r="AU280" i="4"/>
  <c r="AK263" i="5"/>
  <c r="AU263" i="4"/>
  <c r="AK251" i="5"/>
  <c r="AU251" i="4"/>
  <c r="AK242" i="5"/>
  <c r="AU242" i="4"/>
  <c r="AK214" i="5"/>
  <c r="AU214" i="4"/>
  <c r="AK200" i="5"/>
  <c r="AU200" i="4"/>
  <c r="AK182" i="5"/>
  <c r="AU182" i="4"/>
  <c r="AK158" i="5"/>
  <c r="AU158" i="4"/>
  <c r="AU132" i="4"/>
  <c r="AK132" i="5"/>
  <c r="AK123" i="5"/>
  <c r="AU123" i="4"/>
  <c r="AK95" i="5"/>
  <c r="AU95" i="4"/>
  <c r="AK60" i="5"/>
  <c r="AU60" i="4"/>
  <c r="AK46" i="5"/>
  <c r="AU46" i="4"/>
  <c r="A6" i="14"/>
  <c r="A6" i="13"/>
  <c r="A6" i="12"/>
  <c r="A6" i="11"/>
  <c r="A6" i="10"/>
  <c r="A6" i="9"/>
  <c r="A6" i="8"/>
  <c r="A6" i="7"/>
  <c r="A6" i="6"/>
  <c r="A6" i="5"/>
  <c r="A6" i="4"/>
  <c r="A6" i="3"/>
  <c r="A7" i="1"/>
  <c r="AU61" i="4"/>
  <c r="AK61" i="5"/>
  <c r="AK53" i="5"/>
  <c r="AU53" i="4"/>
  <c r="AU73" i="4"/>
  <c r="AK73" i="5"/>
  <c r="AU7" i="4"/>
  <c r="AK7" i="5"/>
  <c r="AU55" i="4"/>
  <c r="AK55" i="5"/>
  <c r="AS338" i="3"/>
  <c r="AT493" i="5"/>
  <c r="AL493" i="6"/>
  <c r="AT484" i="5"/>
  <c r="AL484" i="6"/>
  <c r="AT475" i="5"/>
  <c r="AL475" i="6"/>
  <c r="AT466" i="5"/>
  <c r="AL466" i="6"/>
  <c r="AT457" i="5"/>
  <c r="AL457" i="6"/>
  <c r="AT448" i="5"/>
  <c r="AL448" i="6"/>
  <c r="AT439" i="5"/>
  <c r="AL439" i="6"/>
  <c r="AT430" i="5"/>
  <c r="AL430" i="6"/>
  <c r="AT421" i="5"/>
  <c r="AL421" i="6"/>
  <c r="AT412" i="5"/>
  <c r="AL412" i="6"/>
  <c r="AT403" i="5"/>
  <c r="AL403" i="6"/>
  <c r="AT394" i="5"/>
  <c r="AL394" i="6"/>
  <c r="AT385" i="5"/>
  <c r="AL385" i="6"/>
  <c r="AT376" i="5"/>
  <c r="AL376" i="6"/>
  <c r="AT367" i="5"/>
  <c r="AL367" i="6"/>
  <c r="AT358" i="5"/>
  <c r="AL358" i="6"/>
  <c r="AL497" i="6"/>
  <c r="AT497" i="5"/>
  <c r="AL488" i="6"/>
  <c r="AT488" i="5"/>
  <c r="AL479" i="6"/>
  <c r="AT479" i="5"/>
  <c r="AL470" i="6"/>
  <c r="AT470" i="5"/>
  <c r="AL461" i="6"/>
  <c r="AT461" i="5"/>
  <c r="AL452" i="6"/>
  <c r="AT452" i="5"/>
  <c r="AL443" i="6"/>
  <c r="AT443" i="5"/>
  <c r="AL434" i="6"/>
  <c r="AT434" i="5"/>
  <c r="AL425" i="6"/>
  <c r="AT425" i="5"/>
  <c r="AL416" i="6"/>
  <c r="AT416" i="5"/>
  <c r="AL407" i="6"/>
  <c r="AT407" i="5"/>
  <c r="AL398" i="6"/>
  <c r="AT398" i="5"/>
  <c r="AL389" i="6"/>
  <c r="AT389" i="5"/>
  <c r="AL380" i="6"/>
  <c r="AT380" i="5"/>
  <c r="AL371" i="6"/>
  <c r="AT371" i="5"/>
  <c r="AL362" i="6"/>
  <c r="AT362" i="5"/>
  <c r="A137" i="14"/>
  <c r="A137" i="13"/>
  <c r="A137" i="12"/>
  <c r="A137" i="11"/>
  <c r="A137" i="10"/>
  <c r="A137" i="9"/>
  <c r="A137" i="8"/>
  <c r="A137" i="6"/>
  <c r="A137" i="7"/>
  <c r="A137" i="5"/>
  <c r="A137" i="3"/>
  <c r="AK498" i="5"/>
  <c r="AU498" i="4"/>
  <c r="AL489" i="6"/>
  <c r="AT489" i="5"/>
  <c r="AL480" i="6"/>
  <c r="AT480" i="5"/>
  <c r="AL471" i="6"/>
  <c r="AT471" i="5"/>
  <c r="AL462" i="6"/>
  <c r="AT462" i="5"/>
  <c r="AL453" i="6"/>
  <c r="AT453" i="5"/>
  <c r="AL444" i="6"/>
  <c r="AT444" i="5"/>
  <c r="AL435" i="6"/>
  <c r="AT435" i="5"/>
  <c r="AL426" i="6"/>
  <c r="AT426" i="5"/>
  <c r="AL417" i="6"/>
  <c r="AT417" i="5"/>
  <c r="AL408" i="6"/>
  <c r="AT408" i="5"/>
  <c r="AL399" i="6"/>
  <c r="AT399" i="5"/>
  <c r="AL390" i="6"/>
  <c r="AT390" i="5"/>
  <c r="AL381" i="6"/>
  <c r="AT381" i="5"/>
  <c r="AL372" i="6"/>
  <c r="AT372" i="5"/>
  <c r="AL363" i="6"/>
  <c r="AT363" i="5"/>
  <c r="AU343" i="4"/>
  <c r="AK343" i="5"/>
  <c r="AK328" i="5"/>
  <c r="AU328" i="4"/>
  <c r="AK318" i="5"/>
  <c r="AU318" i="4"/>
  <c r="AU307" i="4"/>
  <c r="AK307" i="5"/>
  <c r="AK296" i="5"/>
  <c r="AU296" i="4"/>
  <c r="AK274" i="5"/>
  <c r="AU274" i="4"/>
  <c r="AK257" i="5"/>
  <c r="AU257" i="4"/>
  <c r="AK234" i="5"/>
  <c r="AU234" i="4"/>
  <c r="AK224" i="5"/>
  <c r="AU224" i="4"/>
  <c r="AK203" i="5"/>
  <c r="AU203" i="4"/>
  <c r="AK186" i="5"/>
  <c r="AU186" i="4"/>
  <c r="AK168" i="5"/>
  <c r="AU168" i="4"/>
  <c r="AK155" i="5"/>
  <c r="AU155" i="4"/>
  <c r="AU142" i="4"/>
  <c r="AK142" i="5"/>
  <c r="AU121" i="4"/>
  <c r="AK121" i="5"/>
  <c r="AU112" i="4"/>
  <c r="AK112" i="5"/>
  <c r="AU90" i="4"/>
  <c r="AK90" i="5"/>
  <c r="AK82" i="5"/>
  <c r="AU82" i="4"/>
  <c r="AK72" i="5"/>
  <c r="AU72" i="4"/>
  <c r="AK52" i="5"/>
  <c r="AU52" i="4"/>
  <c r="AU37" i="4"/>
  <c r="AK37" i="5"/>
  <c r="AK26" i="5"/>
  <c r="AU26" i="4"/>
  <c r="AK16" i="5"/>
  <c r="AU16" i="4"/>
  <c r="AK8" i="5"/>
  <c r="AU8" i="4"/>
  <c r="AK342" i="5"/>
  <c r="AU342" i="4"/>
  <c r="AK303" i="5"/>
  <c r="AU303" i="4"/>
  <c r="AK290" i="5"/>
  <c r="AU290" i="4"/>
  <c r="AK278" i="5"/>
  <c r="AU278" i="4"/>
  <c r="AK266" i="5"/>
  <c r="AU266" i="4"/>
  <c r="AK248" i="5"/>
  <c r="AU248" i="4"/>
  <c r="AK227" i="5"/>
  <c r="AU227" i="4"/>
  <c r="AK213" i="5"/>
  <c r="AU213" i="4"/>
  <c r="AK191" i="5"/>
  <c r="AU191" i="4"/>
  <c r="AK135" i="5"/>
  <c r="AU135" i="4"/>
  <c r="AK125" i="5"/>
  <c r="AU125" i="4"/>
  <c r="AU102" i="4"/>
  <c r="AK102" i="5"/>
  <c r="AK6" i="5"/>
  <c r="AU6" i="4"/>
  <c r="AK341" i="5"/>
  <c r="AU341" i="4"/>
  <c r="AK323" i="5"/>
  <c r="AU323" i="4"/>
  <c r="AK314" i="5"/>
  <c r="AU314" i="4"/>
  <c r="AK282" i="5"/>
  <c r="AU282" i="4"/>
  <c r="AK243" i="5"/>
  <c r="AU243" i="4"/>
  <c r="AK230" i="5"/>
  <c r="AU230" i="4"/>
  <c r="AU205" i="4"/>
  <c r="AK205" i="5"/>
  <c r="AK188" i="5"/>
  <c r="AU188" i="4"/>
  <c r="AK179" i="5"/>
  <c r="AU179" i="4"/>
  <c r="AU169" i="4"/>
  <c r="AK169" i="5"/>
  <c r="AK159" i="5"/>
  <c r="AU159" i="4"/>
  <c r="AU150" i="4"/>
  <c r="AK150" i="5"/>
  <c r="AU136" i="4"/>
  <c r="AK136" i="5"/>
  <c r="AK116" i="5"/>
  <c r="AU116" i="4"/>
  <c r="AK107" i="5"/>
  <c r="AU107" i="4"/>
  <c r="AU91" i="4"/>
  <c r="AK91" i="5"/>
  <c r="AK83" i="5"/>
  <c r="AU83" i="4"/>
  <c r="AK47" i="5"/>
  <c r="AU47" i="4"/>
  <c r="AK35" i="5"/>
  <c r="AU35" i="4"/>
  <c r="AK22" i="5"/>
  <c r="AU22" i="4"/>
  <c r="AK14" i="5"/>
  <c r="AU14" i="4"/>
  <c r="AK346" i="5"/>
  <c r="AU346" i="4"/>
  <c r="AK330" i="5"/>
  <c r="AU330" i="4"/>
  <c r="AK304" i="5"/>
  <c r="AU304" i="4"/>
  <c r="AK297" i="5"/>
  <c r="AU297" i="4"/>
  <c r="AK279" i="5"/>
  <c r="AU279" i="4"/>
  <c r="AK268" i="5"/>
  <c r="AU268" i="4"/>
  <c r="AK260" i="5"/>
  <c r="AU260" i="4"/>
  <c r="AU250" i="4"/>
  <c r="AK250" i="5"/>
  <c r="AK240" i="5"/>
  <c r="AU240" i="4"/>
  <c r="AK215" i="5"/>
  <c r="AU215" i="4"/>
  <c r="AK207" i="5"/>
  <c r="AU207" i="4"/>
  <c r="AK173" i="5"/>
  <c r="AU173" i="4"/>
  <c r="AU130" i="4"/>
  <c r="AK130" i="5"/>
  <c r="AU120" i="4"/>
  <c r="AK120" i="5"/>
  <c r="AU94" i="4"/>
  <c r="AK94" i="5"/>
  <c r="AK59" i="5"/>
  <c r="AU59" i="4"/>
  <c r="AK50" i="5"/>
  <c r="AU50" i="4"/>
  <c r="AK27" i="5"/>
  <c r="AU27" i="4"/>
  <c r="AK351" i="5"/>
  <c r="AU351" i="4"/>
  <c r="AK332" i="5"/>
  <c r="AU332" i="4"/>
  <c r="AK321" i="5"/>
  <c r="AU321" i="4"/>
  <c r="AU313" i="4"/>
  <c r="AK313" i="5"/>
  <c r="AK289" i="5"/>
  <c r="AU289" i="4"/>
  <c r="AK276" i="5"/>
  <c r="AU276" i="4"/>
  <c r="AK231" i="5"/>
  <c r="AU231" i="4"/>
  <c r="AK204" i="5"/>
  <c r="AU204" i="4"/>
  <c r="AK189" i="5"/>
  <c r="AU189" i="4"/>
  <c r="AK178" i="5"/>
  <c r="AU178" i="4"/>
  <c r="AK167" i="5"/>
  <c r="AU167" i="4"/>
  <c r="AK160" i="5"/>
  <c r="AU160" i="4"/>
  <c r="AU151" i="4"/>
  <c r="AK151" i="5"/>
  <c r="AK134" i="5"/>
  <c r="AU134" i="4"/>
  <c r="AK111" i="5"/>
  <c r="AU111" i="4"/>
  <c r="AU97" i="4"/>
  <c r="AK97" i="5"/>
  <c r="AK81" i="5"/>
  <c r="AU81" i="4"/>
  <c r="AK74" i="5"/>
  <c r="AU74" i="4"/>
  <c r="AK48" i="5"/>
  <c r="AU48" i="4"/>
  <c r="AK36" i="5"/>
  <c r="AU36" i="4"/>
  <c r="AK21" i="5"/>
  <c r="AU21" i="4"/>
  <c r="AK350" i="5"/>
  <c r="AU350" i="4"/>
  <c r="AU331" i="4"/>
  <c r="AK331" i="5"/>
  <c r="AK302" i="5"/>
  <c r="AU302" i="4"/>
  <c r="AK270" i="5"/>
  <c r="AU270" i="4"/>
  <c r="AK255" i="5"/>
  <c r="AU255" i="4"/>
  <c r="AK249" i="5"/>
  <c r="AU249" i="4"/>
  <c r="AK226" i="5"/>
  <c r="AU226" i="4"/>
  <c r="AU211" i="4"/>
  <c r="AK211" i="5"/>
  <c r="AK192" i="5"/>
  <c r="AU192" i="4"/>
  <c r="AK180" i="5"/>
  <c r="AU180" i="4"/>
  <c r="AK149" i="5"/>
  <c r="AU149" i="4"/>
  <c r="AK129" i="5"/>
  <c r="AU129" i="4"/>
  <c r="AU103" i="4"/>
  <c r="AK103" i="5"/>
  <c r="AK92" i="5"/>
  <c r="AU92" i="4"/>
  <c r="AK42" i="5"/>
  <c r="AU42" i="4"/>
  <c r="AT427" i="5"/>
  <c r="AL427" i="6"/>
  <c r="AT373" i="5"/>
  <c r="AL373" i="6"/>
  <c r="AU49" i="4"/>
  <c r="AK49" i="5"/>
  <c r="AU19" i="4"/>
  <c r="AK19" i="5"/>
  <c r="AK65" i="5"/>
  <c r="AU65" i="4"/>
  <c r="AU79" i="4"/>
  <c r="AK79" i="5"/>
  <c r="AU31" i="4"/>
  <c r="AK31" i="5"/>
  <c r="AL503" i="9"/>
  <c r="AU503" i="7"/>
  <c r="AT463" i="5"/>
  <c r="AL463" i="6"/>
  <c r="AT409" i="5"/>
  <c r="AL409" i="6"/>
  <c r="AT355" i="5"/>
  <c r="AL355" i="6"/>
  <c r="AT454" i="5"/>
  <c r="AL454" i="6"/>
  <c r="AT364" i="5"/>
  <c r="AL364" i="6"/>
  <c r="AL476" i="6"/>
  <c r="AT476" i="5"/>
  <c r="AL458" i="6"/>
  <c r="AT458" i="5"/>
  <c r="AL449" i="6"/>
  <c r="AT449" i="5"/>
  <c r="AL431" i="6"/>
  <c r="AT431" i="5"/>
  <c r="AL413" i="6"/>
  <c r="AT413" i="5"/>
  <c r="AL404" i="6"/>
  <c r="AT404" i="5"/>
  <c r="AL386" i="6"/>
  <c r="AT386" i="5"/>
  <c r="AL377" i="6"/>
  <c r="AT377" i="5"/>
  <c r="AL368" i="6"/>
  <c r="AT368" i="5"/>
  <c r="AL359" i="6"/>
  <c r="AT359" i="5"/>
  <c r="AL495" i="6"/>
  <c r="AT495" i="5"/>
  <c r="AL486" i="6"/>
  <c r="AT486" i="5"/>
  <c r="AL477" i="6"/>
  <c r="AT477" i="5"/>
  <c r="AL468" i="6"/>
  <c r="AT468" i="5"/>
  <c r="AL459" i="6"/>
  <c r="AT459" i="5"/>
  <c r="AL450" i="6"/>
  <c r="AT450" i="5"/>
  <c r="AL441" i="6"/>
  <c r="AT441" i="5"/>
  <c r="AL432" i="6"/>
  <c r="AT432" i="5"/>
  <c r="AL423" i="6"/>
  <c r="AT423" i="5"/>
  <c r="AL414" i="6"/>
  <c r="AT414" i="5"/>
  <c r="AL405" i="6"/>
  <c r="AT405" i="5"/>
  <c r="AL396" i="6"/>
  <c r="AT396" i="5"/>
  <c r="AL387" i="6"/>
  <c r="AT387" i="5"/>
  <c r="AL378" i="6"/>
  <c r="AT378" i="5"/>
  <c r="AL369" i="6"/>
  <c r="AT369" i="5"/>
  <c r="AL360" i="6"/>
  <c r="AT360" i="5"/>
  <c r="AU325" i="4"/>
  <c r="AK325" i="5"/>
  <c r="AK315" i="5"/>
  <c r="AU315" i="4"/>
  <c r="AK300" i="5"/>
  <c r="AU300" i="4"/>
  <c r="AK284" i="5"/>
  <c r="AU284" i="4"/>
  <c r="AK261" i="5"/>
  <c r="AU261" i="4"/>
  <c r="AU244" i="4"/>
  <c r="AK244" i="5"/>
  <c r="AK232" i="5"/>
  <c r="AU232" i="4"/>
  <c r="AK220" i="5"/>
  <c r="AU220" i="4"/>
  <c r="AK198" i="5"/>
  <c r="AU198" i="4"/>
  <c r="AK177" i="5"/>
  <c r="AU177" i="4"/>
  <c r="AK164" i="5"/>
  <c r="AU164" i="4"/>
  <c r="AK152" i="5"/>
  <c r="AU152" i="4"/>
  <c r="AK140" i="5"/>
  <c r="AU140" i="4"/>
  <c r="AK117" i="5"/>
  <c r="AU117" i="4"/>
  <c r="AU108" i="4"/>
  <c r="AK108" i="5"/>
  <c r="AK87" i="5"/>
  <c r="AU87" i="4"/>
  <c r="AU78" i="4"/>
  <c r="AK78" i="5"/>
  <c r="AK69" i="5"/>
  <c r="AU69" i="4"/>
  <c r="AK34" i="5"/>
  <c r="AU34" i="4"/>
  <c r="AK23" i="5"/>
  <c r="AU23" i="4"/>
  <c r="AU13" i="4"/>
  <c r="AK13" i="5"/>
  <c r="AK354" i="5"/>
  <c r="AU354" i="4"/>
  <c r="AK335" i="5"/>
  <c r="AU335" i="4"/>
  <c r="AK294" i="5"/>
  <c r="AU294" i="4"/>
  <c r="AK288" i="5"/>
  <c r="AU288" i="4"/>
  <c r="AK272" i="5"/>
  <c r="AU272" i="4"/>
  <c r="AK264" i="5"/>
  <c r="AU264" i="4"/>
  <c r="AU241" i="4"/>
  <c r="AK241" i="5"/>
  <c r="AK218" i="5"/>
  <c r="AU218" i="4"/>
  <c r="AK209" i="5"/>
  <c r="AU209" i="4"/>
  <c r="AU181" i="4"/>
  <c r="AK181" i="5"/>
  <c r="AK131" i="5"/>
  <c r="AU131" i="4"/>
  <c r="AK119" i="5"/>
  <c r="AU119" i="4"/>
  <c r="AK93" i="5"/>
  <c r="AU93" i="4"/>
  <c r="AK58" i="5"/>
  <c r="AU58" i="4"/>
  <c r="AK40" i="5"/>
  <c r="AU40" i="4"/>
  <c r="AK353" i="5"/>
  <c r="AU353" i="4"/>
  <c r="AK334" i="5"/>
  <c r="AU334" i="4"/>
  <c r="AK320" i="5"/>
  <c r="AU320" i="4"/>
  <c r="AK312" i="5"/>
  <c r="AU312" i="4"/>
  <c r="AK275" i="5"/>
  <c r="AU275" i="4"/>
  <c r="AK237" i="5"/>
  <c r="AU237" i="4"/>
  <c r="AU223" i="4"/>
  <c r="AK223" i="5"/>
  <c r="AK201" i="5"/>
  <c r="AU201" i="4"/>
  <c r="AK185" i="5"/>
  <c r="AU185" i="4"/>
  <c r="AU175" i="4"/>
  <c r="AK175" i="5"/>
  <c r="AK166" i="5"/>
  <c r="AU166" i="4"/>
  <c r="AK157" i="5"/>
  <c r="AU157" i="4"/>
  <c r="AK143" i="5"/>
  <c r="AU143" i="4"/>
  <c r="AU133" i="4"/>
  <c r="AK133" i="5"/>
  <c r="AK113" i="5"/>
  <c r="AU113" i="4"/>
  <c r="AK99" i="5"/>
  <c r="AU99" i="4"/>
  <c r="AU88" i="4"/>
  <c r="AK88" i="5"/>
  <c r="AK80" i="5"/>
  <c r="AU80" i="4"/>
  <c r="AK70" i="5"/>
  <c r="AU70" i="4"/>
  <c r="AK45" i="5"/>
  <c r="AU45" i="4"/>
  <c r="AK28" i="5"/>
  <c r="AU28" i="4"/>
  <c r="AK9" i="5"/>
  <c r="AU9" i="4"/>
  <c r="AK340" i="5"/>
  <c r="AU340" i="4"/>
  <c r="AK310" i="5"/>
  <c r="AU310" i="4"/>
  <c r="AK301" i="5"/>
  <c r="AU301" i="4"/>
  <c r="AK295" i="5"/>
  <c r="AU295" i="4"/>
  <c r="AK273" i="5"/>
  <c r="AU273" i="4"/>
  <c r="AK265" i="5"/>
  <c r="AU265" i="4"/>
  <c r="AU256" i="4"/>
  <c r="AK256" i="5"/>
  <c r="AU247" i="4"/>
  <c r="AK247" i="5"/>
  <c r="AK228" i="5"/>
  <c r="AU228" i="4"/>
  <c r="AK212" i="5"/>
  <c r="AU212" i="4"/>
  <c r="AK197" i="5"/>
  <c r="AU197" i="4"/>
  <c r="AU148" i="4"/>
  <c r="AK148" i="5"/>
  <c r="AU127" i="4"/>
  <c r="AK127" i="5"/>
  <c r="AK104" i="5"/>
  <c r="AU104" i="4"/>
  <c r="AK57" i="5"/>
  <c r="AU57" i="4"/>
  <c r="AK38" i="5"/>
  <c r="AU38" i="4"/>
  <c r="AK12" i="5"/>
  <c r="AU12" i="4"/>
  <c r="AK345" i="5"/>
  <c r="AU345" i="4"/>
  <c r="AK327" i="5"/>
  <c r="AU327" i="4"/>
  <c r="AU319" i="4"/>
  <c r="AK319" i="5"/>
  <c r="AK293" i="5"/>
  <c r="AU293" i="4"/>
  <c r="AK286" i="5"/>
  <c r="AU286" i="4"/>
  <c r="AK238" i="5"/>
  <c r="AU238" i="4"/>
  <c r="AK222" i="5"/>
  <c r="AU222" i="4"/>
  <c r="AK202" i="5"/>
  <c r="AU202" i="4"/>
  <c r="AU187" i="4"/>
  <c r="AK187" i="5"/>
  <c r="AK176" i="5"/>
  <c r="AU176" i="4"/>
  <c r="AK165" i="5"/>
  <c r="AU165" i="4"/>
  <c r="AK156" i="5"/>
  <c r="AU156" i="4"/>
  <c r="AK141" i="5"/>
  <c r="AU141" i="4"/>
  <c r="AU118" i="4"/>
  <c r="AK118" i="5"/>
  <c r="AU109" i="4"/>
  <c r="AK109" i="5"/>
  <c r="AK89" i="5"/>
  <c r="AU89" i="4"/>
  <c r="AK71" i="5"/>
  <c r="AU71" i="4"/>
  <c r="AK44" i="5"/>
  <c r="AU44" i="4"/>
  <c r="AK32" i="5"/>
  <c r="AU32" i="4"/>
  <c r="AK18" i="5"/>
  <c r="AU18" i="4"/>
  <c r="AK4" i="5"/>
  <c r="AU4" i="4"/>
  <c r="AK344" i="5"/>
  <c r="AU344" i="4"/>
  <c r="AK311" i="5"/>
  <c r="AU311" i="4"/>
  <c r="AK285" i="5"/>
  <c r="AU285" i="4"/>
  <c r="AK267" i="5"/>
  <c r="AU267" i="4"/>
  <c r="AU253" i="4"/>
  <c r="AK253" i="5"/>
  <c r="AK246" i="5"/>
  <c r="AU246" i="4"/>
  <c r="AU217" i="4"/>
  <c r="AK217" i="5"/>
  <c r="AK208" i="5"/>
  <c r="AU208" i="4"/>
  <c r="AU190" i="4"/>
  <c r="AK190" i="5"/>
  <c r="AK174" i="5"/>
  <c r="AU174" i="4"/>
  <c r="AK146" i="5"/>
  <c r="AU146" i="4"/>
  <c r="AU126" i="4"/>
  <c r="AK126" i="5"/>
  <c r="AU100" i="4"/>
  <c r="AK100" i="5"/>
  <c r="AK64" i="5"/>
  <c r="AU64" i="4"/>
  <c r="AK51" i="5"/>
  <c r="AU51" i="4"/>
  <c r="AL100" i="6" l="1"/>
  <c r="AT100" i="5"/>
  <c r="AT241" i="5"/>
  <c r="AL241" i="6"/>
  <c r="AL255" i="6"/>
  <c r="AT255" i="5"/>
  <c r="AL330" i="6"/>
  <c r="AT330" i="5"/>
  <c r="AL394" i="8"/>
  <c r="AU394" i="6"/>
  <c r="AL246" i="6"/>
  <c r="AT246" i="5"/>
  <c r="AL44" i="6"/>
  <c r="AT44" i="5"/>
  <c r="AT238" i="5"/>
  <c r="AL238" i="6"/>
  <c r="AL104" i="6"/>
  <c r="AT104" i="5"/>
  <c r="AT310" i="5"/>
  <c r="AL310" i="6"/>
  <c r="AL80" i="6"/>
  <c r="AT80" i="5"/>
  <c r="AL185" i="6"/>
  <c r="AT185" i="5"/>
  <c r="AL40" i="6"/>
  <c r="AT40" i="5"/>
  <c r="AL209" i="6"/>
  <c r="AT209" i="5"/>
  <c r="AL69" i="6"/>
  <c r="AT69" i="5"/>
  <c r="AL198" i="6"/>
  <c r="AT198" i="5"/>
  <c r="AL300" i="6"/>
  <c r="AT300" i="5"/>
  <c r="AL387" i="8"/>
  <c r="AU387" i="6"/>
  <c r="AL441" i="8"/>
  <c r="AU441" i="6"/>
  <c r="AL468" i="8"/>
  <c r="AU468" i="6"/>
  <c r="AL377" i="8"/>
  <c r="AU377" i="6"/>
  <c r="AL413" i="8"/>
  <c r="AU413" i="6"/>
  <c r="AL458" i="8"/>
  <c r="AU458" i="6"/>
  <c r="AL49" i="6"/>
  <c r="AT49" i="5"/>
  <c r="AL150" i="6"/>
  <c r="AT150" i="5"/>
  <c r="AT253" i="5"/>
  <c r="AL253" i="6"/>
  <c r="AL118" i="6"/>
  <c r="AT118" i="5"/>
  <c r="AL127" i="6"/>
  <c r="AT127" i="5"/>
  <c r="AT256" i="5"/>
  <c r="AL256" i="6"/>
  <c r="AL88" i="6"/>
  <c r="AT88" i="5"/>
  <c r="AL133" i="6"/>
  <c r="AT133" i="5"/>
  <c r="AL78" i="6"/>
  <c r="AT78" i="5"/>
  <c r="AL355" i="8"/>
  <c r="AU355" i="6"/>
  <c r="AL42" i="6"/>
  <c r="AT42" i="5"/>
  <c r="AL129" i="6"/>
  <c r="AT129" i="5"/>
  <c r="AL192" i="6"/>
  <c r="AT192" i="5"/>
  <c r="AL249" i="6"/>
  <c r="AT249" i="5"/>
  <c r="AL302" i="6"/>
  <c r="AT302" i="5"/>
  <c r="AL21" i="6"/>
  <c r="AT21" i="5"/>
  <c r="AL74" i="6"/>
  <c r="AT74" i="5"/>
  <c r="AL111" i="6"/>
  <c r="AT111" i="5"/>
  <c r="AL160" i="6"/>
  <c r="AT160" i="5"/>
  <c r="AL189" i="6"/>
  <c r="AT189" i="5"/>
  <c r="AL276" i="6"/>
  <c r="AT276" i="5"/>
  <c r="AL321" i="6"/>
  <c r="AT321" i="5"/>
  <c r="AL27" i="6"/>
  <c r="AT27" i="5"/>
  <c r="AL173" i="6"/>
  <c r="AT173" i="5"/>
  <c r="AL240" i="6"/>
  <c r="AT240" i="5"/>
  <c r="AT268" i="5"/>
  <c r="AL268" i="6"/>
  <c r="AT304" i="5"/>
  <c r="AL304" i="6"/>
  <c r="AL14" i="6"/>
  <c r="AT14" i="5"/>
  <c r="AL47" i="6"/>
  <c r="AT47" i="5"/>
  <c r="AL107" i="6"/>
  <c r="AT107" i="5"/>
  <c r="AL179" i="6"/>
  <c r="AT179" i="5"/>
  <c r="AL230" i="6"/>
  <c r="AT230" i="5"/>
  <c r="AL314" i="6"/>
  <c r="AT314" i="5"/>
  <c r="AL6" i="6"/>
  <c r="AT6" i="5"/>
  <c r="AL135" i="6"/>
  <c r="AT135" i="5"/>
  <c r="AL227" i="6"/>
  <c r="AT227" i="5"/>
  <c r="AL278" i="6"/>
  <c r="AT278" i="5"/>
  <c r="AL342" i="6"/>
  <c r="AT342" i="5"/>
  <c r="AL26" i="6"/>
  <c r="AT26" i="5"/>
  <c r="AL72" i="6"/>
  <c r="AT72" i="5"/>
  <c r="AL155" i="6"/>
  <c r="AT155" i="5"/>
  <c r="AL203" i="6"/>
  <c r="AT203" i="5"/>
  <c r="AL257" i="6"/>
  <c r="AT257" i="5"/>
  <c r="AL381" i="8"/>
  <c r="AU381" i="6"/>
  <c r="AL408" i="8"/>
  <c r="AU408" i="6"/>
  <c r="AL435" i="8"/>
  <c r="AU435" i="6"/>
  <c r="AL462" i="8"/>
  <c r="AU462" i="6"/>
  <c r="AL489" i="8"/>
  <c r="AU489" i="6"/>
  <c r="AL358" i="8"/>
  <c r="AU358" i="6"/>
  <c r="AU385" i="6"/>
  <c r="AL385" i="8"/>
  <c r="AL412" i="8"/>
  <c r="AU412" i="6"/>
  <c r="AL439" i="8"/>
  <c r="AU439" i="6"/>
  <c r="AL466" i="8"/>
  <c r="AU466" i="6"/>
  <c r="AU493" i="6"/>
  <c r="AL493" i="8"/>
  <c r="AL7" i="6"/>
  <c r="AT7" i="5"/>
  <c r="AL61" i="6"/>
  <c r="AT61" i="5"/>
  <c r="AL60" i="6"/>
  <c r="AT60" i="5"/>
  <c r="AL200" i="6"/>
  <c r="AT200" i="5"/>
  <c r="AL251" i="6"/>
  <c r="AT251" i="5"/>
  <c r="AL305" i="6"/>
  <c r="AT305" i="5"/>
  <c r="AL15" i="6"/>
  <c r="AT15" i="5"/>
  <c r="AL137" i="6"/>
  <c r="AT137" i="5"/>
  <c r="AL170" i="6"/>
  <c r="AT170" i="5"/>
  <c r="AL219" i="6"/>
  <c r="AT219" i="5"/>
  <c r="AL291" i="6"/>
  <c r="AT291" i="5"/>
  <c r="AL339" i="6"/>
  <c r="AT339" i="5"/>
  <c r="AL54" i="6"/>
  <c r="AT54" i="5"/>
  <c r="AL210" i="6"/>
  <c r="AT210" i="5"/>
  <c r="AL252" i="6"/>
  <c r="AT252" i="5"/>
  <c r="AL287" i="6"/>
  <c r="AT287" i="5"/>
  <c r="AL333" i="6"/>
  <c r="AT333" i="5"/>
  <c r="AL86" i="6"/>
  <c r="AT86" i="5"/>
  <c r="AL122" i="6"/>
  <c r="AT122" i="5"/>
  <c r="AL258" i="6"/>
  <c r="AT258" i="5"/>
  <c r="AL326" i="6"/>
  <c r="AT326" i="5"/>
  <c r="AL56" i="6"/>
  <c r="AT56" i="5"/>
  <c r="AL128" i="6"/>
  <c r="AT128" i="5"/>
  <c r="AL216" i="6"/>
  <c r="AT216" i="5"/>
  <c r="AL269" i="6"/>
  <c r="AT269" i="5"/>
  <c r="AL329" i="6"/>
  <c r="AT329" i="5"/>
  <c r="AL20" i="6"/>
  <c r="AT20" i="5"/>
  <c r="AL75" i="6"/>
  <c r="AT75" i="5"/>
  <c r="AL161" i="6"/>
  <c r="AT161" i="5"/>
  <c r="AL206" i="6"/>
  <c r="AT206" i="5"/>
  <c r="AL309" i="6"/>
  <c r="AT309" i="5"/>
  <c r="AL375" i="8"/>
  <c r="AU375" i="6"/>
  <c r="AL402" i="8"/>
  <c r="AU402" i="6"/>
  <c r="AL429" i="8"/>
  <c r="AU429" i="6"/>
  <c r="AL456" i="8"/>
  <c r="AU456" i="6"/>
  <c r="AL483" i="8"/>
  <c r="AU483" i="6"/>
  <c r="AL365" i="8"/>
  <c r="AU365" i="6"/>
  <c r="AL392" i="8"/>
  <c r="AU392" i="6"/>
  <c r="AL419" i="8"/>
  <c r="AU419" i="6"/>
  <c r="AL446" i="8"/>
  <c r="AU446" i="6"/>
  <c r="AL473" i="8"/>
  <c r="AU473" i="6"/>
  <c r="AL494" i="8"/>
  <c r="AU494" i="6"/>
  <c r="AL67" i="6"/>
  <c r="AT67" i="5"/>
  <c r="AT499" i="5"/>
  <c r="AL499" i="6"/>
  <c r="AL397" i="8"/>
  <c r="AU397" i="6"/>
  <c r="AL451" i="8"/>
  <c r="AU451" i="6"/>
  <c r="AL436" i="8"/>
  <c r="AU436" i="6"/>
  <c r="AL445" i="8"/>
  <c r="AU445" i="6"/>
  <c r="AT223" i="5"/>
  <c r="AL223" i="6"/>
  <c r="AL81" i="6"/>
  <c r="AT81" i="5"/>
  <c r="AL367" i="8"/>
  <c r="AU367" i="6"/>
  <c r="AL51" i="6"/>
  <c r="AT51" i="5"/>
  <c r="AL4" i="6"/>
  <c r="AT4" i="5"/>
  <c r="AL156" i="6"/>
  <c r="AT156" i="5"/>
  <c r="AL12" i="6"/>
  <c r="AT12" i="5"/>
  <c r="AL197" i="6"/>
  <c r="AT197" i="5"/>
  <c r="AL273" i="6"/>
  <c r="AT273" i="5"/>
  <c r="AL28" i="6"/>
  <c r="AT28" i="5"/>
  <c r="AL157" i="6"/>
  <c r="AT157" i="5"/>
  <c r="AL237" i="6"/>
  <c r="AT237" i="5"/>
  <c r="AL119" i="6"/>
  <c r="AT119" i="5"/>
  <c r="AL294" i="6"/>
  <c r="AT294" i="5"/>
  <c r="AL360" i="8"/>
  <c r="AU360" i="6"/>
  <c r="AL64" i="6"/>
  <c r="AT64" i="5"/>
  <c r="AL146" i="6"/>
  <c r="AT146" i="5"/>
  <c r="AT208" i="5"/>
  <c r="AL208" i="6"/>
  <c r="AL311" i="6"/>
  <c r="AT311" i="5"/>
  <c r="AL18" i="6"/>
  <c r="AT18" i="5"/>
  <c r="AL71" i="6"/>
  <c r="AT71" i="5"/>
  <c r="AL165" i="6"/>
  <c r="AT165" i="5"/>
  <c r="AT202" i="5"/>
  <c r="AL202" i="6"/>
  <c r="AT286" i="5"/>
  <c r="AL286" i="6"/>
  <c r="AL327" i="6"/>
  <c r="AT327" i="5"/>
  <c r="AL38" i="6"/>
  <c r="AT38" i="5"/>
  <c r="AL212" i="6"/>
  <c r="AT212" i="5"/>
  <c r="AT295" i="5"/>
  <c r="AL295" i="6"/>
  <c r="AT340" i="5"/>
  <c r="AL340" i="6"/>
  <c r="AL45" i="6"/>
  <c r="AT45" i="5"/>
  <c r="AL166" i="6"/>
  <c r="AT166" i="5"/>
  <c r="AL201" i="6"/>
  <c r="AT201" i="5"/>
  <c r="AL275" i="6"/>
  <c r="AT275" i="5"/>
  <c r="AT334" i="5"/>
  <c r="AL334" i="6"/>
  <c r="AL58" i="6"/>
  <c r="AT58" i="5"/>
  <c r="AL131" i="6"/>
  <c r="AT131" i="5"/>
  <c r="AL218" i="6"/>
  <c r="AT218" i="5"/>
  <c r="AL272" i="6"/>
  <c r="AT272" i="5"/>
  <c r="AL335" i="6"/>
  <c r="AT335" i="5"/>
  <c r="AL23" i="6"/>
  <c r="AT23" i="5"/>
  <c r="AL117" i="6"/>
  <c r="AT117" i="5"/>
  <c r="AL164" i="6"/>
  <c r="AT164" i="5"/>
  <c r="AT220" i="5"/>
  <c r="AL220" i="6"/>
  <c r="AL261" i="6"/>
  <c r="AT261" i="5"/>
  <c r="AL315" i="6"/>
  <c r="AT315" i="5"/>
  <c r="AL369" i="8"/>
  <c r="AU369" i="6"/>
  <c r="AL396" i="8"/>
  <c r="AU396" i="6"/>
  <c r="AL423" i="8"/>
  <c r="AU423" i="6"/>
  <c r="AL450" i="8"/>
  <c r="AU450" i="6"/>
  <c r="AL477" i="8"/>
  <c r="AU477" i="6"/>
  <c r="AL359" i="8"/>
  <c r="AU359" i="6"/>
  <c r="AL386" i="8"/>
  <c r="AU386" i="6"/>
  <c r="AL431" i="8"/>
  <c r="AU431" i="6"/>
  <c r="AL476" i="8"/>
  <c r="AU476" i="6"/>
  <c r="AL503" i="10"/>
  <c r="AU503" i="9"/>
  <c r="AL65" i="6"/>
  <c r="AT65" i="5"/>
  <c r="AL373" i="8"/>
  <c r="AU373" i="6"/>
  <c r="AT211" i="5"/>
  <c r="AL211" i="6"/>
  <c r="AT331" i="5"/>
  <c r="AL331" i="6"/>
  <c r="AL120" i="6"/>
  <c r="AT120" i="5"/>
  <c r="AT250" i="5"/>
  <c r="AL250" i="6"/>
  <c r="AL102" i="6"/>
  <c r="AT102" i="5"/>
  <c r="AL37" i="6"/>
  <c r="AT37" i="5"/>
  <c r="AL121" i="6"/>
  <c r="AT121" i="5"/>
  <c r="AL371" i="8"/>
  <c r="AU371" i="6"/>
  <c r="AL398" i="8"/>
  <c r="AU398" i="6"/>
  <c r="AL425" i="8"/>
  <c r="AU425" i="6"/>
  <c r="AL452" i="8"/>
  <c r="AU452" i="6"/>
  <c r="AL479" i="8"/>
  <c r="AU479" i="6"/>
  <c r="AT337" i="5"/>
  <c r="AL337" i="6"/>
  <c r="AL106" i="6"/>
  <c r="AT106" i="5"/>
  <c r="AL154" i="6"/>
  <c r="AT154" i="5"/>
  <c r="AT235" i="5"/>
  <c r="AL235" i="6"/>
  <c r="AL145" i="6"/>
  <c r="AT145" i="5"/>
  <c r="AL96" i="6"/>
  <c r="AT96" i="5"/>
  <c r="AL139" i="6"/>
  <c r="AT139" i="5"/>
  <c r="AL84" i="6"/>
  <c r="AT84" i="5"/>
  <c r="AL138" i="6"/>
  <c r="AT138" i="5"/>
  <c r="AT229" i="5"/>
  <c r="AL229" i="6"/>
  <c r="AL388" i="8"/>
  <c r="AU388" i="6"/>
  <c r="AL442" i="8"/>
  <c r="AU442" i="6"/>
  <c r="AL496" i="8"/>
  <c r="AU496" i="6"/>
  <c r="AL382" i="8"/>
  <c r="AU382" i="6"/>
  <c r="AL395" i="8"/>
  <c r="AU395" i="6"/>
  <c r="AL467" i="8"/>
  <c r="AU467" i="6"/>
  <c r="AL148" i="6"/>
  <c r="AT148" i="5"/>
  <c r="AL332" i="6"/>
  <c r="AT332" i="5"/>
  <c r="AL188" i="6"/>
  <c r="AT188" i="5"/>
  <c r="AL8" i="6"/>
  <c r="AT8" i="5"/>
  <c r="AT274" i="5"/>
  <c r="AL274" i="6"/>
  <c r="AL444" i="8"/>
  <c r="AU444" i="6"/>
  <c r="AU421" i="6"/>
  <c r="AL421" i="8"/>
  <c r="AL448" i="8"/>
  <c r="AU448" i="6"/>
  <c r="AL73" i="6"/>
  <c r="AT73" i="5"/>
  <c r="A7" i="14"/>
  <c r="A7" i="13"/>
  <c r="A7" i="12"/>
  <c r="A7" i="11"/>
  <c r="A7" i="10"/>
  <c r="A7" i="9"/>
  <c r="A7" i="8"/>
  <c r="A7" i="7"/>
  <c r="A7" i="6"/>
  <c r="A7" i="5"/>
  <c r="A7" i="4"/>
  <c r="A8" i="1"/>
  <c r="A7" i="3"/>
  <c r="AL95" i="6"/>
  <c r="AT95" i="5"/>
  <c r="AL158" i="6"/>
  <c r="AT158" i="5"/>
  <c r="AT214" i="5"/>
  <c r="AL214" i="6"/>
  <c r="AL263" i="6"/>
  <c r="AT263" i="5"/>
  <c r="AL24" i="6"/>
  <c r="AT24" i="5"/>
  <c r="AL184" i="6"/>
  <c r="AT184" i="5"/>
  <c r="AT316" i="5"/>
  <c r="AL316" i="6"/>
  <c r="AL10" i="6"/>
  <c r="AT10" i="5"/>
  <c r="AL62" i="6"/>
  <c r="AT62" i="5"/>
  <c r="AL225" i="6"/>
  <c r="AT225" i="5"/>
  <c r="AT262" i="5"/>
  <c r="AL262" i="6"/>
  <c r="AT352" i="5"/>
  <c r="AL352" i="6"/>
  <c r="AL172" i="6"/>
  <c r="AT172" i="5"/>
  <c r="AL221" i="6"/>
  <c r="AT221" i="5"/>
  <c r="AL306" i="6"/>
  <c r="AT306" i="5"/>
  <c r="AL347" i="6"/>
  <c r="AT347" i="5"/>
  <c r="AL63" i="6"/>
  <c r="AT63" i="5"/>
  <c r="AL147" i="6"/>
  <c r="AT147" i="5"/>
  <c r="AL239" i="6"/>
  <c r="AT239" i="5"/>
  <c r="AT283" i="5"/>
  <c r="AL283" i="6"/>
  <c r="AL348" i="6"/>
  <c r="AT348" i="5"/>
  <c r="AL30" i="6"/>
  <c r="AT30" i="5"/>
  <c r="AL171" i="6"/>
  <c r="AT171" i="5"/>
  <c r="AT277" i="5"/>
  <c r="AL277" i="6"/>
  <c r="AT322" i="5"/>
  <c r="AL322" i="6"/>
  <c r="AL357" i="8"/>
  <c r="AU357" i="6"/>
  <c r="AL384" i="8"/>
  <c r="AU384" i="6"/>
  <c r="AL411" i="8"/>
  <c r="AU411" i="6"/>
  <c r="AL438" i="8"/>
  <c r="AU438" i="6"/>
  <c r="AL465" i="8"/>
  <c r="AU465" i="6"/>
  <c r="AL492" i="8"/>
  <c r="AU492" i="6"/>
  <c r="AL374" i="8"/>
  <c r="AU374" i="6"/>
  <c r="AL401" i="8"/>
  <c r="AU401" i="6"/>
  <c r="AL428" i="8"/>
  <c r="AU428" i="6"/>
  <c r="AL455" i="8"/>
  <c r="AU455" i="6"/>
  <c r="AL482" i="8"/>
  <c r="AU482" i="6"/>
  <c r="AL43" i="6"/>
  <c r="AT43" i="5"/>
  <c r="AL361" i="8"/>
  <c r="AU361" i="6"/>
  <c r="AL415" i="8"/>
  <c r="AU415" i="6"/>
  <c r="AL469" i="8"/>
  <c r="AU469" i="6"/>
  <c r="AL472" i="8"/>
  <c r="AU472" i="6"/>
  <c r="AL481" i="8"/>
  <c r="AU481" i="6"/>
  <c r="AL175" i="6"/>
  <c r="AT175" i="5"/>
  <c r="AL364" i="8"/>
  <c r="AU364" i="6"/>
  <c r="AL36" i="6"/>
  <c r="AT36" i="5"/>
  <c r="AL167" i="6"/>
  <c r="AT167" i="5"/>
  <c r="AT289" i="5"/>
  <c r="AL289" i="6"/>
  <c r="AL207" i="6"/>
  <c r="AT207" i="5"/>
  <c r="AL279" i="6"/>
  <c r="AT279" i="5"/>
  <c r="AL22" i="6"/>
  <c r="AT22" i="5"/>
  <c r="AL83" i="6"/>
  <c r="AT83" i="5"/>
  <c r="AL243" i="6"/>
  <c r="AT243" i="5"/>
  <c r="AL248" i="6"/>
  <c r="AT248" i="5"/>
  <c r="AL82" i="6"/>
  <c r="AT82" i="5"/>
  <c r="AL168" i="6"/>
  <c r="AT168" i="5"/>
  <c r="AL390" i="8"/>
  <c r="AU390" i="6"/>
  <c r="AL498" i="6"/>
  <c r="AT498" i="5"/>
  <c r="AL39" i="6"/>
  <c r="AT39" i="5"/>
  <c r="AL174" i="6"/>
  <c r="AT174" i="5"/>
  <c r="AL267" i="6"/>
  <c r="AT267" i="5"/>
  <c r="AL344" i="6"/>
  <c r="AT344" i="5"/>
  <c r="AL32" i="6"/>
  <c r="AT32" i="5"/>
  <c r="AL89" i="6"/>
  <c r="AT89" i="5"/>
  <c r="AL141" i="6"/>
  <c r="AT141" i="5"/>
  <c r="AL176" i="6"/>
  <c r="AT176" i="5"/>
  <c r="AL222" i="6"/>
  <c r="AT222" i="5"/>
  <c r="AL293" i="6"/>
  <c r="AT293" i="5"/>
  <c r="AL345" i="6"/>
  <c r="AT345" i="5"/>
  <c r="AL57" i="6"/>
  <c r="AT57" i="5"/>
  <c r="AL228" i="6"/>
  <c r="AT228" i="5"/>
  <c r="AT265" i="5"/>
  <c r="AL265" i="6"/>
  <c r="AT301" i="5"/>
  <c r="AL301" i="6"/>
  <c r="AL9" i="6"/>
  <c r="AT9" i="5"/>
  <c r="AL70" i="6"/>
  <c r="AT70" i="5"/>
  <c r="AL99" i="6"/>
  <c r="AT99" i="5"/>
  <c r="AL143" i="6"/>
  <c r="AT143" i="5"/>
  <c r="AL312" i="6"/>
  <c r="AT312" i="5"/>
  <c r="AL353" i="6"/>
  <c r="AT353" i="5"/>
  <c r="AL93" i="6"/>
  <c r="AT93" i="5"/>
  <c r="AL288" i="6"/>
  <c r="AT288" i="5"/>
  <c r="AL354" i="6"/>
  <c r="AT354" i="5"/>
  <c r="AL34" i="6"/>
  <c r="AT34" i="5"/>
  <c r="AL87" i="6"/>
  <c r="AT87" i="5"/>
  <c r="AL140" i="6"/>
  <c r="AT140" i="5"/>
  <c r="AL177" i="6"/>
  <c r="AT177" i="5"/>
  <c r="AT232" i="5"/>
  <c r="AL232" i="6"/>
  <c r="AL284" i="6"/>
  <c r="AT284" i="5"/>
  <c r="AL378" i="8"/>
  <c r="AU378" i="6"/>
  <c r="AL405" i="8"/>
  <c r="AU405" i="6"/>
  <c r="AL432" i="8"/>
  <c r="AU432" i="6"/>
  <c r="AL459" i="8"/>
  <c r="AU459" i="6"/>
  <c r="AL486" i="8"/>
  <c r="AU486" i="6"/>
  <c r="AL368" i="8"/>
  <c r="AU368" i="6"/>
  <c r="AL404" i="8"/>
  <c r="AU404" i="6"/>
  <c r="AL449" i="8"/>
  <c r="AU449" i="6"/>
  <c r="AL19" i="6"/>
  <c r="AT19" i="5"/>
  <c r="AL427" i="8"/>
  <c r="AU427" i="6"/>
  <c r="AL103" i="6"/>
  <c r="AT103" i="5"/>
  <c r="AL97" i="6"/>
  <c r="AT97" i="5"/>
  <c r="AL151" i="6"/>
  <c r="AT151" i="5"/>
  <c r="AT313" i="5"/>
  <c r="AL313" i="6"/>
  <c r="AL130" i="6"/>
  <c r="AT130" i="5"/>
  <c r="AL91" i="6"/>
  <c r="AT91" i="5"/>
  <c r="AL136" i="6"/>
  <c r="AT136" i="5"/>
  <c r="AL169" i="6"/>
  <c r="AT169" i="5"/>
  <c r="AT205" i="5"/>
  <c r="AL205" i="6"/>
  <c r="AL90" i="6"/>
  <c r="AT90" i="5"/>
  <c r="AL142" i="6"/>
  <c r="AT142" i="5"/>
  <c r="A138" i="14"/>
  <c r="A138" i="13"/>
  <c r="A138" i="12"/>
  <c r="A138" i="11"/>
  <c r="A138" i="10"/>
  <c r="A138" i="9"/>
  <c r="A138" i="8"/>
  <c r="A138" i="7"/>
  <c r="A138" i="6"/>
  <c r="A138" i="5"/>
  <c r="A138" i="3"/>
  <c r="AL380" i="8"/>
  <c r="AU380" i="6"/>
  <c r="AL407" i="8"/>
  <c r="AU407" i="6"/>
  <c r="AL434" i="8"/>
  <c r="AU434" i="6"/>
  <c r="AL461" i="8"/>
  <c r="AU461" i="6"/>
  <c r="AL488" i="8"/>
  <c r="AU488" i="6"/>
  <c r="AK338" i="5"/>
  <c r="AU338" i="4"/>
  <c r="AL115" i="6"/>
  <c r="AT115" i="5"/>
  <c r="AL144" i="6"/>
  <c r="AT144" i="5"/>
  <c r="AL406" i="8"/>
  <c r="AU406" i="6"/>
  <c r="AL460" i="8"/>
  <c r="AU460" i="6"/>
  <c r="AL400" i="8"/>
  <c r="AU400" i="6"/>
  <c r="AL41" i="6"/>
  <c r="AT41" i="5"/>
  <c r="AL422" i="8"/>
  <c r="AU422" i="6"/>
  <c r="AL485" i="8"/>
  <c r="AU485" i="6"/>
  <c r="AL181" i="6"/>
  <c r="AT181" i="5"/>
  <c r="AT325" i="5"/>
  <c r="AL325" i="6"/>
  <c r="AL31" i="6"/>
  <c r="AT31" i="5"/>
  <c r="AL92" i="6"/>
  <c r="AT92" i="5"/>
  <c r="AL204" i="6"/>
  <c r="AT204" i="5"/>
  <c r="AL50" i="6"/>
  <c r="AT50" i="5"/>
  <c r="AL116" i="6"/>
  <c r="AT116" i="5"/>
  <c r="AL323" i="6"/>
  <c r="AT323" i="5"/>
  <c r="AL191" i="6"/>
  <c r="AT191" i="5"/>
  <c r="AL290" i="6"/>
  <c r="AT290" i="5"/>
  <c r="AL224" i="6"/>
  <c r="AT224" i="5"/>
  <c r="AL318" i="6"/>
  <c r="AT318" i="5"/>
  <c r="AL363" i="8"/>
  <c r="AU363" i="6"/>
  <c r="AL417" i="8"/>
  <c r="AU417" i="6"/>
  <c r="AL471" i="8"/>
  <c r="AU471" i="6"/>
  <c r="AL475" i="8"/>
  <c r="AU475" i="6"/>
  <c r="AL299" i="6"/>
  <c r="AT299" i="5"/>
  <c r="AL126" i="6"/>
  <c r="AT126" i="5"/>
  <c r="AT190" i="5"/>
  <c r="AL190" i="6"/>
  <c r="AL109" i="6"/>
  <c r="AT109" i="5"/>
  <c r="AT187" i="5"/>
  <c r="AL187" i="6"/>
  <c r="AT319" i="5"/>
  <c r="AL319" i="6"/>
  <c r="AT247" i="5"/>
  <c r="AL247" i="6"/>
  <c r="AL13" i="6"/>
  <c r="AT13" i="5"/>
  <c r="AL108" i="6"/>
  <c r="AT108" i="5"/>
  <c r="AT244" i="5"/>
  <c r="AL244" i="6"/>
  <c r="AL454" i="8"/>
  <c r="AU454" i="6"/>
  <c r="AL463" i="8"/>
  <c r="AU463" i="6"/>
  <c r="AL79" i="6"/>
  <c r="AT79" i="5"/>
  <c r="AL180" i="6"/>
  <c r="AT180" i="5"/>
  <c r="AT226" i="5"/>
  <c r="AL226" i="6"/>
  <c r="AL270" i="6"/>
  <c r="AT270" i="5"/>
  <c r="AL350" i="6"/>
  <c r="AT350" i="5"/>
  <c r="AL48" i="6"/>
  <c r="AT48" i="5"/>
  <c r="AL178" i="6"/>
  <c r="AT178" i="5"/>
  <c r="AL231" i="6"/>
  <c r="AT231" i="5"/>
  <c r="AL351" i="6"/>
  <c r="AT351" i="5"/>
  <c r="AL59" i="6"/>
  <c r="AT59" i="5"/>
  <c r="AL215" i="6"/>
  <c r="AT215" i="5"/>
  <c r="AL260" i="6"/>
  <c r="AT260" i="5"/>
  <c r="AL297" i="6"/>
  <c r="AT297" i="5"/>
  <c r="AT346" i="5"/>
  <c r="AL346" i="6"/>
  <c r="AL35" i="6"/>
  <c r="AT35" i="5"/>
  <c r="AL282" i="6"/>
  <c r="AT282" i="5"/>
  <c r="AL341" i="6"/>
  <c r="AT341" i="5"/>
  <c r="AL125" i="6"/>
  <c r="AT125" i="5"/>
  <c r="AL213" i="6"/>
  <c r="AT213" i="5"/>
  <c r="AL266" i="6"/>
  <c r="AT266" i="5"/>
  <c r="AL303" i="6"/>
  <c r="AT303" i="5"/>
  <c r="AL16" i="6"/>
  <c r="AT16" i="5"/>
  <c r="AL52" i="6"/>
  <c r="AT52" i="5"/>
  <c r="AL186" i="6"/>
  <c r="AT186" i="5"/>
  <c r="AL234" i="6"/>
  <c r="AT234" i="5"/>
  <c r="AL296" i="6"/>
  <c r="AT296" i="5"/>
  <c r="AT328" i="5"/>
  <c r="AL328" i="6"/>
  <c r="AL372" i="8"/>
  <c r="AU372" i="6"/>
  <c r="AL399" i="8"/>
  <c r="AU399" i="6"/>
  <c r="AL426" i="8"/>
  <c r="AU426" i="6"/>
  <c r="AL453" i="8"/>
  <c r="AU453" i="6"/>
  <c r="AL480" i="8"/>
  <c r="AU480" i="6"/>
  <c r="AL376" i="8"/>
  <c r="AU376" i="6"/>
  <c r="AU403" i="6"/>
  <c r="AL403" i="8"/>
  <c r="AL430" i="8"/>
  <c r="AU430" i="6"/>
  <c r="AL457" i="8"/>
  <c r="AU457" i="6"/>
  <c r="AL484" i="8"/>
  <c r="AU484" i="6"/>
  <c r="AL55" i="6"/>
  <c r="AT55" i="5"/>
  <c r="AL46" i="6"/>
  <c r="AT46" i="5"/>
  <c r="AL123" i="6"/>
  <c r="AT123" i="5"/>
  <c r="AL182" i="6"/>
  <c r="AT182" i="5"/>
  <c r="AL242" i="6"/>
  <c r="AT242" i="5"/>
  <c r="AT280" i="5"/>
  <c r="AL280" i="6"/>
  <c r="AL5" i="6"/>
  <c r="AT5" i="5"/>
  <c r="AL68" i="6"/>
  <c r="AT68" i="5"/>
  <c r="AL162" i="6"/>
  <c r="AT162" i="5"/>
  <c r="AL195" i="6"/>
  <c r="AT195" i="5"/>
  <c r="AL281" i="6"/>
  <c r="AT281" i="5"/>
  <c r="AL324" i="6"/>
  <c r="AT324" i="5"/>
  <c r="AL33" i="6"/>
  <c r="AT33" i="5"/>
  <c r="AL101" i="6"/>
  <c r="AT101" i="5"/>
  <c r="AT193" i="5"/>
  <c r="AL193" i="6"/>
  <c r="AL245" i="6"/>
  <c r="AT245" i="5"/>
  <c r="AT271" i="5"/>
  <c r="AL271" i="6"/>
  <c r="AL308" i="6"/>
  <c r="AT308" i="5"/>
  <c r="AL17" i="6"/>
  <c r="AT17" i="5"/>
  <c r="AL76" i="6"/>
  <c r="AT76" i="5"/>
  <c r="AL110" i="6"/>
  <c r="AT110" i="5"/>
  <c r="AL153" i="6"/>
  <c r="AT153" i="5"/>
  <c r="AL183" i="6"/>
  <c r="AT183" i="5"/>
  <c r="AL233" i="6"/>
  <c r="AT233" i="5"/>
  <c r="AL317" i="6"/>
  <c r="AT317" i="5"/>
  <c r="AL29" i="6"/>
  <c r="AT29" i="5"/>
  <c r="AL105" i="6"/>
  <c r="AT105" i="5"/>
  <c r="AL194" i="6"/>
  <c r="AT194" i="5"/>
  <c r="AL254" i="6"/>
  <c r="AT254" i="5"/>
  <c r="AT292" i="5"/>
  <c r="AL292" i="6"/>
  <c r="AL11" i="6"/>
  <c r="AT11" i="5"/>
  <c r="AL66" i="6"/>
  <c r="AT66" i="5"/>
  <c r="AL98" i="6"/>
  <c r="AT98" i="5"/>
  <c r="AT196" i="5"/>
  <c r="AL196" i="6"/>
  <c r="AL236" i="6"/>
  <c r="AT236" i="5"/>
  <c r="AT298" i="5"/>
  <c r="AL298" i="6"/>
  <c r="AL336" i="6"/>
  <c r="AT336" i="5"/>
  <c r="AL366" i="8"/>
  <c r="AU366" i="6"/>
  <c r="AL393" i="8"/>
  <c r="AU393" i="6"/>
  <c r="AL420" i="8"/>
  <c r="AU420" i="6"/>
  <c r="AL447" i="8"/>
  <c r="AU447" i="6"/>
  <c r="AL474" i="8"/>
  <c r="AU474" i="6"/>
  <c r="AL356" i="8"/>
  <c r="AU356" i="6"/>
  <c r="AL383" i="8"/>
  <c r="AU383" i="6"/>
  <c r="AL410" i="8"/>
  <c r="AU410" i="6"/>
  <c r="AL437" i="8"/>
  <c r="AU437" i="6"/>
  <c r="AL464" i="8"/>
  <c r="AU464" i="6"/>
  <c r="AL491" i="8"/>
  <c r="AU491" i="6"/>
  <c r="AU502" i="8"/>
  <c r="AL502" i="7"/>
  <c r="AL379" i="8"/>
  <c r="AU379" i="6"/>
  <c r="AL433" i="8"/>
  <c r="AU433" i="6"/>
  <c r="AL487" i="8"/>
  <c r="AU487" i="6"/>
  <c r="AL418" i="8"/>
  <c r="AU418" i="6"/>
  <c r="AL490" i="8"/>
  <c r="AU490" i="6"/>
  <c r="AL501" i="9"/>
  <c r="AU501" i="7"/>
  <c r="AT217" i="5"/>
  <c r="AL217" i="6"/>
  <c r="AL409" i="8"/>
  <c r="AU409" i="6"/>
  <c r="AL149" i="6"/>
  <c r="AT149" i="5"/>
  <c r="AL134" i="6"/>
  <c r="AT134" i="5"/>
  <c r="AL159" i="6"/>
  <c r="AT159" i="5"/>
  <c r="AL285" i="6"/>
  <c r="AT285" i="5"/>
  <c r="AL113" i="6"/>
  <c r="AT113" i="5"/>
  <c r="AL320" i="6"/>
  <c r="AT320" i="5"/>
  <c r="AL264" i="6"/>
  <c r="AT264" i="5"/>
  <c r="AL152" i="6"/>
  <c r="AT152" i="5"/>
  <c r="AL414" i="8"/>
  <c r="AU414" i="6"/>
  <c r="AL495" i="8"/>
  <c r="AU495" i="6"/>
  <c r="AL94" i="6"/>
  <c r="AT94" i="5"/>
  <c r="AL112" i="6"/>
  <c r="AT112" i="5"/>
  <c r="AT307" i="5"/>
  <c r="AL307" i="6"/>
  <c r="AT343" i="5"/>
  <c r="AL343" i="6"/>
  <c r="AL362" i="8"/>
  <c r="AU362" i="6"/>
  <c r="AL389" i="8"/>
  <c r="AU389" i="6"/>
  <c r="AL416" i="8"/>
  <c r="AU416" i="6"/>
  <c r="AL443" i="8"/>
  <c r="AU443" i="6"/>
  <c r="AL470" i="8"/>
  <c r="AU470" i="6"/>
  <c r="AL497" i="8"/>
  <c r="AU497" i="6"/>
  <c r="AL53" i="6"/>
  <c r="AT53" i="5"/>
  <c r="AL132" i="6"/>
  <c r="AT132" i="5"/>
  <c r="AL85" i="6"/>
  <c r="AT85" i="5"/>
  <c r="AL124" i="6"/>
  <c r="AT124" i="5"/>
  <c r="AL25" i="6"/>
  <c r="AT25" i="5"/>
  <c r="AL163" i="6"/>
  <c r="AT163" i="5"/>
  <c r="AT199" i="5"/>
  <c r="AL199" i="6"/>
  <c r="AL114" i="6"/>
  <c r="AT114" i="5"/>
  <c r="AT259" i="5"/>
  <c r="AL259" i="6"/>
  <c r="AT349" i="5"/>
  <c r="AL349" i="6"/>
  <c r="AL370" i="8"/>
  <c r="AU370" i="6"/>
  <c r="AL424" i="8"/>
  <c r="AU424" i="6"/>
  <c r="AL478" i="8"/>
  <c r="AU478" i="6"/>
  <c r="AL391" i="8"/>
  <c r="AU391" i="6"/>
  <c r="AL77" i="6"/>
  <c r="AT77" i="5"/>
  <c r="AL500" i="6"/>
  <c r="AT500" i="5"/>
  <c r="AL440" i="8"/>
  <c r="AU440" i="6"/>
  <c r="AL199" i="8" l="1"/>
  <c r="AU199" i="6"/>
  <c r="AL259" i="8"/>
  <c r="AU259" i="6"/>
  <c r="AL217" i="8"/>
  <c r="AU217" i="6"/>
  <c r="AL271" i="8"/>
  <c r="AU271" i="6"/>
  <c r="AL190" i="8"/>
  <c r="AU190" i="6"/>
  <c r="AU427" i="8"/>
  <c r="AL427" i="7"/>
  <c r="AU378" i="8"/>
  <c r="AL378" i="7"/>
  <c r="AL9" i="8"/>
  <c r="AU9" i="6"/>
  <c r="AL344" i="8"/>
  <c r="AU344" i="6"/>
  <c r="AL239" i="8"/>
  <c r="AU239" i="6"/>
  <c r="AU497" i="8"/>
  <c r="AL497" i="7"/>
  <c r="AL94" i="8"/>
  <c r="AU94" i="6"/>
  <c r="AL134" i="8"/>
  <c r="AU134" i="6"/>
  <c r="AU464" i="8"/>
  <c r="AL464" i="7"/>
  <c r="AU447" i="8"/>
  <c r="AL447" i="7"/>
  <c r="AL66" i="8"/>
  <c r="AU66" i="6"/>
  <c r="AL254" i="8"/>
  <c r="AU254" i="6"/>
  <c r="AL76" i="8"/>
  <c r="AU76" i="6"/>
  <c r="AL101" i="8"/>
  <c r="AU101" i="6"/>
  <c r="AL68" i="8"/>
  <c r="AU68" i="6"/>
  <c r="AL46" i="8"/>
  <c r="AU46" i="6"/>
  <c r="AU426" i="8"/>
  <c r="AL426" i="7"/>
  <c r="AL186" i="8"/>
  <c r="AU186" i="6"/>
  <c r="AL125" i="8"/>
  <c r="AU125" i="6"/>
  <c r="AL260" i="8"/>
  <c r="AU260" i="6"/>
  <c r="AL48" i="8"/>
  <c r="AU48" i="6"/>
  <c r="AL108" i="8"/>
  <c r="AU108" i="6"/>
  <c r="AU363" i="8"/>
  <c r="AL363" i="7"/>
  <c r="AL116" i="8"/>
  <c r="AU116" i="6"/>
  <c r="AL92" i="8"/>
  <c r="AU92" i="6"/>
  <c r="AL41" i="8"/>
  <c r="AU41" i="6"/>
  <c r="AU406" i="8"/>
  <c r="AL406" i="7"/>
  <c r="AU434" i="8"/>
  <c r="AL434" i="7"/>
  <c r="A139" i="14"/>
  <c r="A139" i="13"/>
  <c r="A139" i="12"/>
  <c r="A139" i="11"/>
  <c r="A139" i="10"/>
  <c r="A139" i="9"/>
  <c r="A139" i="8"/>
  <c r="A139" i="7"/>
  <c r="A139" i="6"/>
  <c r="A139" i="5"/>
  <c r="A139" i="3"/>
  <c r="AL301" i="8"/>
  <c r="AU301" i="6"/>
  <c r="AL277" i="8"/>
  <c r="AU277" i="6"/>
  <c r="AL352" i="8"/>
  <c r="AU352" i="6"/>
  <c r="AL214" i="8"/>
  <c r="AU214" i="6"/>
  <c r="AL8" i="8"/>
  <c r="AU8" i="6"/>
  <c r="AL148" i="8"/>
  <c r="AU148" i="6"/>
  <c r="AU388" i="8"/>
  <c r="AL388" i="7"/>
  <c r="AL84" i="8"/>
  <c r="AU84" i="6"/>
  <c r="AL106" i="8"/>
  <c r="AU106" i="6"/>
  <c r="AL128" i="8"/>
  <c r="AU128" i="6"/>
  <c r="AL307" i="8"/>
  <c r="AU307" i="6"/>
  <c r="AL502" i="9"/>
  <c r="AU502" i="7"/>
  <c r="AL196" i="8"/>
  <c r="AU196" i="6"/>
  <c r="AU346" i="6"/>
  <c r="AL346" i="8"/>
  <c r="AL187" i="8"/>
  <c r="AU187" i="6"/>
  <c r="AL142" i="8"/>
  <c r="AU142" i="6"/>
  <c r="AL169" i="8"/>
  <c r="AU169" i="6"/>
  <c r="AL130" i="8"/>
  <c r="AU130" i="6"/>
  <c r="AL97" i="8"/>
  <c r="AU97" i="6"/>
  <c r="AL19" i="8"/>
  <c r="AU19" i="6"/>
  <c r="AU368" i="8"/>
  <c r="AL368" i="7"/>
  <c r="AU432" i="8"/>
  <c r="AL432" i="7"/>
  <c r="AL284" i="8"/>
  <c r="AU284" i="6"/>
  <c r="AL140" i="8"/>
  <c r="AU140" i="6"/>
  <c r="AL354" i="8"/>
  <c r="AU354" i="6"/>
  <c r="AL353" i="8"/>
  <c r="AU353" i="6"/>
  <c r="AL99" i="8"/>
  <c r="AU99" i="6"/>
  <c r="AL57" i="8"/>
  <c r="AU57" i="6"/>
  <c r="AL222" i="8"/>
  <c r="AU222" i="6"/>
  <c r="AL89" i="8"/>
  <c r="AU89" i="6"/>
  <c r="AL267" i="8"/>
  <c r="AU267" i="6"/>
  <c r="AL498" i="8"/>
  <c r="AU498" i="6"/>
  <c r="AL82" i="8"/>
  <c r="AU82" i="6"/>
  <c r="AL83" i="8"/>
  <c r="AU83" i="6"/>
  <c r="AL207" i="8"/>
  <c r="AU207" i="6"/>
  <c r="AL36" i="8"/>
  <c r="AU36" i="6"/>
  <c r="AU481" i="8"/>
  <c r="AL481" i="7"/>
  <c r="AU415" i="8"/>
  <c r="AL415" i="7"/>
  <c r="AU482" i="8"/>
  <c r="AL482" i="7"/>
  <c r="AU401" i="8"/>
  <c r="AL401" i="7"/>
  <c r="AU465" i="8"/>
  <c r="AL465" i="7"/>
  <c r="AU384" i="8"/>
  <c r="AL384" i="7"/>
  <c r="AL348" i="8"/>
  <c r="AU348" i="6"/>
  <c r="AL147" i="8"/>
  <c r="AU147" i="6"/>
  <c r="AL306" i="8"/>
  <c r="AU306" i="6"/>
  <c r="AL62" i="8"/>
  <c r="AU62" i="6"/>
  <c r="AL184" i="8"/>
  <c r="AU184" i="6"/>
  <c r="A8" i="14"/>
  <c r="A8" i="13"/>
  <c r="A8" i="12"/>
  <c r="A8" i="11"/>
  <c r="A8" i="10"/>
  <c r="A8" i="9"/>
  <c r="A8" i="8"/>
  <c r="A8" i="6"/>
  <c r="A8" i="7"/>
  <c r="A8" i="5"/>
  <c r="A8" i="4"/>
  <c r="A8" i="3"/>
  <c r="A9" i="1"/>
  <c r="AL229" i="8"/>
  <c r="AU229" i="6"/>
  <c r="AL235" i="8"/>
  <c r="AU235" i="6"/>
  <c r="AL337" i="8"/>
  <c r="AU337" i="6"/>
  <c r="AL250" i="8"/>
  <c r="AU250" i="6"/>
  <c r="AL211" i="8"/>
  <c r="AU211" i="6"/>
  <c r="AL220" i="8"/>
  <c r="AU220" i="6"/>
  <c r="AU334" i="6"/>
  <c r="AL334" i="8"/>
  <c r="AL295" i="8"/>
  <c r="AU295" i="6"/>
  <c r="AL223" i="8"/>
  <c r="AU223" i="6"/>
  <c r="AL298" i="8"/>
  <c r="AU298" i="6"/>
  <c r="AL328" i="8"/>
  <c r="AU328" i="6"/>
  <c r="AL226" i="8"/>
  <c r="AU226" i="6"/>
  <c r="AL319" i="8"/>
  <c r="AU319" i="6"/>
  <c r="AL151" i="8"/>
  <c r="AU151" i="6"/>
  <c r="AL143" i="8"/>
  <c r="AU143" i="6"/>
  <c r="AL347" i="8"/>
  <c r="AU347" i="6"/>
  <c r="AU424" i="8"/>
  <c r="AL424" i="7"/>
  <c r="AL163" i="8"/>
  <c r="AU163" i="6"/>
  <c r="AU416" i="8"/>
  <c r="AL416" i="7"/>
  <c r="AL113" i="8"/>
  <c r="AU113" i="6"/>
  <c r="AU418" i="8"/>
  <c r="AL418" i="7"/>
  <c r="AU383" i="8"/>
  <c r="AL383" i="7"/>
  <c r="AL236" i="8"/>
  <c r="AU236" i="6"/>
  <c r="AL183" i="8"/>
  <c r="AU183" i="6"/>
  <c r="AU376" i="8"/>
  <c r="AL376" i="7"/>
  <c r="AU440" i="8"/>
  <c r="AL440" i="7"/>
  <c r="AU391" i="8"/>
  <c r="AL391" i="7"/>
  <c r="AU370" i="8"/>
  <c r="AL370" i="7"/>
  <c r="AL114" i="8"/>
  <c r="AU114" i="6"/>
  <c r="AL25" i="8"/>
  <c r="AU25" i="6"/>
  <c r="AL132" i="8"/>
  <c r="AU132" i="6"/>
  <c r="AU470" i="8"/>
  <c r="AL470" i="7"/>
  <c r="AU389" i="8"/>
  <c r="AL389" i="7"/>
  <c r="AU495" i="8"/>
  <c r="AL495" i="7"/>
  <c r="AL264" i="8"/>
  <c r="AU264" i="6"/>
  <c r="AL285" i="8"/>
  <c r="AU285" i="6"/>
  <c r="AL149" i="8"/>
  <c r="AU149" i="6"/>
  <c r="AL501" i="10"/>
  <c r="AU501" i="9"/>
  <c r="AU487" i="8"/>
  <c r="AL487" i="7"/>
  <c r="AU437" i="8"/>
  <c r="AL437" i="7"/>
  <c r="AU356" i="8"/>
  <c r="AL356" i="7"/>
  <c r="AU420" i="8"/>
  <c r="AL420" i="7"/>
  <c r="AL336" i="8"/>
  <c r="AU336" i="6"/>
  <c r="AL11" i="8"/>
  <c r="AU11" i="6"/>
  <c r="AL194" i="8"/>
  <c r="AU194" i="6"/>
  <c r="AL317" i="8"/>
  <c r="AU317" i="6"/>
  <c r="AL153" i="8"/>
  <c r="AU153" i="6"/>
  <c r="AL17" i="8"/>
  <c r="AU17" i="6"/>
  <c r="AL245" i="8"/>
  <c r="AU245" i="6"/>
  <c r="AL33" i="8"/>
  <c r="AU33" i="6"/>
  <c r="AL195" i="8"/>
  <c r="AU195" i="6"/>
  <c r="AL5" i="8"/>
  <c r="AU5" i="6"/>
  <c r="AL182" i="8"/>
  <c r="AU182" i="6"/>
  <c r="AL55" i="8"/>
  <c r="AU55" i="6"/>
  <c r="AU430" i="8"/>
  <c r="AL430" i="7"/>
  <c r="AU480" i="8"/>
  <c r="AL480" i="7"/>
  <c r="AU399" i="8"/>
  <c r="AL399" i="7"/>
  <c r="AL296" i="8"/>
  <c r="AU296" i="6"/>
  <c r="AL52" i="8"/>
  <c r="AU52" i="6"/>
  <c r="AL266" i="8"/>
  <c r="AU266" i="6"/>
  <c r="AL341" i="8"/>
  <c r="AU341" i="6"/>
  <c r="AL215" i="8"/>
  <c r="AU215" i="6"/>
  <c r="AL231" i="8"/>
  <c r="AU231" i="6"/>
  <c r="AL350" i="8"/>
  <c r="AU350" i="6"/>
  <c r="AL180" i="8"/>
  <c r="AU180" i="6"/>
  <c r="AU454" i="8"/>
  <c r="AL454" i="7"/>
  <c r="AL13" i="8"/>
  <c r="AU13" i="6"/>
  <c r="AL126" i="8"/>
  <c r="AU126" i="6"/>
  <c r="AU471" i="8"/>
  <c r="AL471" i="7"/>
  <c r="AL318" i="8"/>
  <c r="AU318" i="6"/>
  <c r="AL191" i="8"/>
  <c r="AU191" i="6"/>
  <c r="AL50" i="8"/>
  <c r="AU50" i="6"/>
  <c r="AL31" i="8"/>
  <c r="AU31" i="6"/>
  <c r="AU485" i="8"/>
  <c r="AL485" i="7"/>
  <c r="AU400" i="8"/>
  <c r="AL400" i="7"/>
  <c r="AL144" i="8"/>
  <c r="AU144" i="6"/>
  <c r="AU488" i="8"/>
  <c r="AL488" i="7"/>
  <c r="AU407" i="8"/>
  <c r="AL407" i="7"/>
  <c r="AL313" i="8"/>
  <c r="AU313" i="6"/>
  <c r="AL232" i="8"/>
  <c r="AU232" i="6"/>
  <c r="AL265" i="8"/>
  <c r="AU265" i="6"/>
  <c r="AU289" i="6"/>
  <c r="AL289" i="8"/>
  <c r="AL283" i="8"/>
  <c r="AU283" i="6"/>
  <c r="AL262" i="8"/>
  <c r="AU262" i="6"/>
  <c r="AL73" i="8"/>
  <c r="AU73" i="6"/>
  <c r="AU444" i="8"/>
  <c r="AL444" i="7"/>
  <c r="AL188" i="8"/>
  <c r="AU188" i="6"/>
  <c r="AU467" i="8"/>
  <c r="AL467" i="7"/>
  <c r="AU496" i="8"/>
  <c r="AL496" i="7"/>
  <c r="AL139" i="8"/>
  <c r="AU139" i="6"/>
  <c r="AU425" i="8"/>
  <c r="AL425" i="7"/>
  <c r="AL121" i="8"/>
  <c r="AU121" i="6"/>
  <c r="AL503" i="11"/>
  <c r="AU503" i="10"/>
  <c r="AU386" i="8"/>
  <c r="AL386" i="7"/>
  <c r="AU450" i="8"/>
  <c r="AL450" i="7"/>
  <c r="AU369" i="8"/>
  <c r="AL369" i="7"/>
  <c r="AL23" i="8"/>
  <c r="AU23" i="6"/>
  <c r="AL218" i="8"/>
  <c r="AU218" i="6"/>
  <c r="AL166" i="8"/>
  <c r="AU166" i="6"/>
  <c r="AL327" i="8"/>
  <c r="AU327" i="6"/>
  <c r="AL165" i="8"/>
  <c r="AU165" i="6"/>
  <c r="AL311" i="8"/>
  <c r="AU311" i="6"/>
  <c r="AL64" i="8"/>
  <c r="AU64" i="6"/>
  <c r="AL119" i="8"/>
  <c r="AU119" i="6"/>
  <c r="AL28" i="8"/>
  <c r="AU28" i="6"/>
  <c r="AL12" i="8"/>
  <c r="AU12" i="6"/>
  <c r="AL51" i="8"/>
  <c r="AU51" i="6"/>
  <c r="AU451" i="8"/>
  <c r="AL451" i="7"/>
  <c r="AL67" i="8"/>
  <c r="AU67" i="6"/>
  <c r="AU446" i="8"/>
  <c r="AL446" i="7"/>
  <c r="AU365" i="8"/>
  <c r="AL365" i="7"/>
  <c r="AU429" i="8"/>
  <c r="AL429" i="7"/>
  <c r="AL309" i="8"/>
  <c r="AU309" i="6"/>
  <c r="AL75" i="8"/>
  <c r="AU75" i="6"/>
  <c r="AL269" i="8"/>
  <c r="AU269" i="6"/>
  <c r="AL56" i="8"/>
  <c r="AU56" i="6"/>
  <c r="AL122" i="8"/>
  <c r="AU122" i="6"/>
  <c r="AL287" i="8"/>
  <c r="AU287" i="6"/>
  <c r="AL54" i="8"/>
  <c r="AU54" i="6"/>
  <c r="AL219" i="8"/>
  <c r="AU219" i="6"/>
  <c r="AL15" i="8"/>
  <c r="AU15" i="6"/>
  <c r="AL200" i="8"/>
  <c r="AU200" i="6"/>
  <c r="AL7" i="8"/>
  <c r="AU7" i="6"/>
  <c r="AU439" i="8"/>
  <c r="AL439" i="7"/>
  <c r="AU358" i="8"/>
  <c r="AL358" i="7"/>
  <c r="AU435" i="8"/>
  <c r="AL435" i="7"/>
  <c r="AL257" i="8"/>
  <c r="AU257" i="6"/>
  <c r="AL72" i="8"/>
  <c r="AU72" i="6"/>
  <c r="AL278" i="8"/>
  <c r="AU278" i="6"/>
  <c r="AL6" i="8"/>
  <c r="AU6" i="6"/>
  <c r="AL179" i="8"/>
  <c r="AU179" i="6"/>
  <c r="AL14" i="8"/>
  <c r="AU14" i="6"/>
  <c r="AL240" i="8"/>
  <c r="AU240" i="6"/>
  <c r="AL321" i="8"/>
  <c r="AU321" i="6"/>
  <c r="AL160" i="8"/>
  <c r="AU160" i="6"/>
  <c r="AL21" i="8"/>
  <c r="AU21" i="6"/>
  <c r="AL192" i="8"/>
  <c r="AU192" i="6"/>
  <c r="AU355" i="8"/>
  <c r="AL355" i="7"/>
  <c r="AL88" i="8"/>
  <c r="AU88" i="6"/>
  <c r="AL118" i="8"/>
  <c r="AU118" i="6"/>
  <c r="AL49" i="8"/>
  <c r="AU49" i="6"/>
  <c r="AU377" i="8"/>
  <c r="AL377" i="7"/>
  <c r="AU387" i="8"/>
  <c r="AL387" i="7"/>
  <c r="AL69" i="8"/>
  <c r="AU69" i="6"/>
  <c r="AL185" i="8"/>
  <c r="AU185" i="6"/>
  <c r="AL104" i="8"/>
  <c r="AU104" i="6"/>
  <c r="AL246" i="8"/>
  <c r="AU246" i="6"/>
  <c r="AL255" i="8"/>
  <c r="AU255" i="6"/>
  <c r="AL193" i="8"/>
  <c r="AU193" i="6"/>
  <c r="AU486" i="8"/>
  <c r="AL486" i="7"/>
  <c r="AL312" i="8"/>
  <c r="AU312" i="6"/>
  <c r="AL345" i="8"/>
  <c r="AU345" i="6"/>
  <c r="AL174" i="8"/>
  <c r="AU174" i="6"/>
  <c r="AL22" i="8"/>
  <c r="AU22" i="6"/>
  <c r="AU364" i="8"/>
  <c r="AL364" i="7"/>
  <c r="AU361" i="8"/>
  <c r="AL361" i="7"/>
  <c r="AU374" i="8"/>
  <c r="AL374" i="7"/>
  <c r="AU438" i="8"/>
  <c r="AL438" i="7"/>
  <c r="AU357" i="8"/>
  <c r="AL357" i="7"/>
  <c r="AL63" i="8"/>
  <c r="AU63" i="6"/>
  <c r="AL221" i="8"/>
  <c r="AU221" i="6"/>
  <c r="AL10" i="8"/>
  <c r="AU10" i="6"/>
  <c r="AL24" i="8"/>
  <c r="AU24" i="6"/>
  <c r="AL158" i="8"/>
  <c r="AU158" i="6"/>
  <c r="AL274" i="8"/>
  <c r="AU274" i="6"/>
  <c r="AL286" i="8"/>
  <c r="AU286" i="6"/>
  <c r="AL208" i="8"/>
  <c r="AU208" i="6"/>
  <c r="AU493" i="8"/>
  <c r="AL493" i="7"/>
  <c r="AL304" i="8"/>
  <c r="AU304" i="6"/>
  <c r="AL256" i="8"/>
  <c r="AU256" i="6"/>
  <c r="AL253" i="8"/>
  <c r="AU253" i="6"/>
  <c r="AL238" i="8"/>
  <c r="AU238" i="6"/>
  <c r="AL241" i="8"/>
  <c r="AU241" i="6"/>
  <c r="AL349" i="8"/>
  <c r="AU349" i="6"/>
  <c r="AL280" i="8"/>
  <c r="AU280" i="6"/>
  <c r="AL244" i="8"/>
  <c r="AU244" i="6"/>
  <c r="AL247" i="8"/>
  <c r="AU247" i="6"/>
  <c r="AL325" i="8"/>
  <c r="AU325" i="6"/>
  <c r="AL90" i="8"/>
  <c r="AU90" i="6"/>
  <c r="AL136" i="8"/>
  <c r="AU136" i="6"/>
  <c r="AL103" i="8"/>
  <c r="AU103" i="6"/>
  <c r="AU449" i="8"/>
  <c r="AL449" i="7"/>
  <c r="AU405" i="8"/>
  <c r="AL405" i="7"/>
  <c r="AL87" i="8"/>
  <c r="AU87" i="6"/>
  <c r="AL288" i="8"/>
  <c r="AU288" i="6"/>
  <c r="AL70" i="8"/>
  <c r="AU70" i="6"/>
  <c r="AL176" i="8"/>
  <c r="AU176" i="6"/>
  <c r="AL32" i="8"/>
  <c r="AU32" i="6"/>
  <c r="AU390" i="8"/>
  <c r="AL390" i="7"/>
  <c r="AL248" i="8"/>
  <c r="AU248" i="6"/>
  <c r="AU472" i="8"/>
  <c r="AL472" i="7"/>
  <c r="AU455" i="8"/>
  <c r="AL455" i="7"/>
  <c r="AL171" i="8"/>
  <c r="AU171" i="6"/>
  <c r="AL500" i="8"/>
  <c r="AU500" i="6"/>
  <c r="AU478" i="8"/>
  <c r="AL478" i="7"/>
  <c r="AL124" i="8"/>
  <c r="AU124" i="6"/>
  <c r="AL53" i="8"/>
  <c r="AU53" i="6"/>
  <c r="AU443" i="8"/>
  <c r="AL443" i="7"/>
  <c r="AU362" i="8"/>
  <c r="AL362" i="7"/>
  <c r="AL112" i="8"/>
  <c r="AU112" i="6"/>
  <c r="AU414" i="8"/>
  <c r="AL414" i="7"/>
  <c r="AL320" i="8"/>
  <c r="AU320" i="6"/>
  <c r="AL159" i="8"/>
  <c r="AU159" i="6"/>
  <c r="AU409" i="8"/>
  <c r="AL409" i="7"/>
  <c r="AU490" i="8"/>
  <c r="AL490" i="7"/>
  <c r="AU433" i="8"/>
  <c r="AL433" i="7"/>
  <c r="AU491" i="8"/>
  <c r="AL491" i="7"/>
  <c r="AU410" i="8"/>
  <c r="AL410" i="7"/>
  <c r="AU474" i="8"/>
  <c r="AL474" i="7"/>
  <c r="AU393" i="8"/>
  <c r="AL393" i="7"/>
  <c r="AL98" i="8"/>
  <c r="AU98" i="6"/>
  <c r="AL105" i="8"/>
  <c r="AU105" i="6"/>
  <c r="AL233" i="8"/>
  <c r="AU233" i="6"/>
  <c r="AL110" i="8"/>
  <c r="AU110" i="6"/>
  <c r="AL308" i="8"/>
  <c r="AU308" i="6"/>
  <c r="AL324" i="8"/>
  <c r="AU324" i="6"/>
  <c r="AL162" i="8"/>
  <c r="AU162" i="6"/>
  <c r="AL123" i="8"/>
  <c r="AU123" i="6"/>
  <c r="AU484" i="8"/>
  <c r="AL484" i="7"/>
  <c r="AU453" i="8"/>
  <c r="AL453" i="7"/>
  <c r="AU372" i="8"/>
  <c r="AL372" i="7"/>
  <c r="AL234" i="8"/>
  <c r="AU234" i="6"/>
  <c r="AL16" i="8"/>
  <c r="AU16" i="6"/>
  <c r="AL213" i="8"/>
  <c r="AU213" i="6"/>
  <c r="AL282" i="8"/>
  <c r="AU282" i="6"/>
  <c r="AL297" i="8"/>
  <c r="AU297" i="6"/>
  <c r="AL59" i="8"/>
  <c r="AU59" i="6"/>
  <c r="AL178" i="8"/>
  <c r="AU178" i="6"/>
  <c r="AL270" i="8"/>
  <c r="AU270" i="6"/>
  <c r="AL79" i="8"/>
  <c r="AU79" i="6"/>
  <c r="AL109" i="8"/>
  <c r="AU109" i="6"/>
  <c r="AL299" i="8"/>
  <c r="AU299" i="6"/>
  <c r="AU417" i="8"/>
  <c r="AL417" i="7"/>
  <c r="AL224" i="8"/>
  <c r="AU224" i="6"/>
  <c r="AL323" i="8"/>
  <c r="AU323" i="6"/>
  <c r="AL204" i="8"/>
  <c r="AU204" i="6"/>
  <c r="AU422" i="8"/>
  <c r="AL422" i="7"/>
  <c r="AU460" i="8"/>
  <c r="AL460" i="7"/>
  <c r="AL115" i="8"/>
  <c r="AU115" i="6"/>
  <c r="AU461" i="8"/>
  <c r="AL461" i="7"/>
  <c r="AU380" i="8"/>
  <c r="AL380" i="7"/>
  <c r="AL205" i="8"/>
  <c r="AU205" i="6"/>
  <c r="AU322" i="6"/>
  <c r="AL322" i="8"/>
  <c r="AL316" i="8"/>
  <c r="AU316" i="6"/>
  <c r="AU448" i="8"/>
  <c r="AL448" i="7"/>
  <c r="AL332" i="8"/>
  <c r="AU332" i="6"/>
  <c r="AU395" i="8"/>
  <c r="AL395" i="7"/>
  <c r="AU442" i="8"/>
  <c r="AL442" i="7"/>
  <c r="AL138" i="8"/>
  <c r="AU138" i="6"/>
  <c r="AL96" i="8"/>
  <c r="AU96" i="6"/>
  <c r="AL154" i="8"/>
  <c r="AU154" i="6"/>
  <c r="AU479" i="8"/>
  <c r="AL479" i="7"/>
  <c r="AU398" i="8"/>
  <c r="AL398" i="7"/>
  <c r="AL37" i="8"/>
  <c r="AU37" i="6"/>
  <c r="AL120" i="8"/>
  <c r="AU120" i="6"/>
  <c r="AU373" i="8"/>
  <c r="AL373" i="7"/>
  <c r="AU476" i="8"/>
  <c r="AL476" i="7"/>
  <c r="AU359" i="8"/>
  <c r="AL359" i="7"/>
  <c r="AU423" i="8"/>
  <c r="AL423" i="7"/>
  <c r="AL315" i="8"/>
  <c r="AU315" i="6"/>
  <c r="AL164" i="8"/>
  <c r="AU164" i="6"/>
  <c r="AL335" i="8"/>
  <c r="AU335" i="6"/>
  <c r="AL131" i="8"/>
  <c r="AU131" i="6"/>
  <c r="AL275" i="8"/>
  <c r="AU275" i="6"/>
  <c r="AL45" i="8"/>
  <c r="AU45" i="6"/>
  <c r="AL212" i="8"/>
  <c r="AU212" i="6"/>
  <c r="AL71" i="8"/>
  <c r="AU71" i="6"/>
  <c r="AU360" i="8"/>
  <c r="AL360" i="7"/>
  <c r="AL237" i="8"/>
  <c r="AU237" i="6"/>
  <c r="AL273" i="8"/>
  <c r="AU273" i="6"/>
  <c r="AL156" i="8"/>
  <c r="AU156" i="6"/>
  <c r="AU367" i="8"/>
  <c r="AL367" i="7"/>
  <c r="AU445" i="8"/>
  <c r="AL445" i="7"/>
  <c r="AU397" i="8"/>
  <c r="AL397" i="7"/>
  <c r="AU494" i="8"/>
  <c r="AL494" i="7"/>
  <c r="AU419" i="8"/>
  <c r="AL419" i="7"/>
  <c r="AU483" i="8"/>
  <c r="AL483" i="7"/>
  <c r="AU402" i="8"/>
  <c r="AL402" i="7"/>
  <c r="AL206" i="8"/>
  <c r="AU206" i="6"/>
  <c r="AL20" i="8"/>
  <c r="AU20" i="6"/>
  <c r="AL216" i="8"/>
  <c r="AU216" i="6"/>
  <c r="AL326" i="8"/>
  <c r="AU326" i="6"/>
  <c r="AL86" i="8"/>
  <c r="AU86" i="6"/>
  <c r="AL252" i="8"/>
  <c r="AU252" i="6"/>
  <c r="AL339" i="8"/>
  <c r="AU339" i="6"/>
  <c r="AL170" i="8"/>
  <c r="AU170" i="6"/>
  <c r="AL305" i="8"/>
  <c r="AU305" i="6"/>
  <c r="AL60" i="8"/>
  <c r="AU60" i="6"/>
  <c r="AU412" i="8"/>
  <c r="AL412" i="7"/>
  <c r="AU489" i="8"/>
  <c r="AL489" i="7"/>
  <c r="AU408" i="8"/>
  <c r="AL408" i="7"/>
  <c r="AL203" i="8"/>
  <c r="AU203" i="6"/>
  <c r="AL26" i="8"/>
  <c r="AU26" i="6"/>
  <c r="AL227" i="8"/>
  <c r="AU227" i="6"/>
  <c r="AL314" i="8"/>
  <c r="AU314" i="6"/>
  <c r="AL107" i="8"/>
  <c r="AU107" i="6"/>
  <c r="AL173" i="8"/>
  <c r="AU173" i="6"/>
  <c r="AL276" i="8"/>
  <c r="AU276" i="6"/>
  <c r="AL111" i="8"/>
  <c r="AU111" i="6"/>
  <c r="AL302" i="8"/>
  <c r="AU302" i="6"/>
  <c r="AL129" i="8"/>
  <c r="AU129" i="6"/>
  <c r="AL78" i="8"/>
  <c r="AU78" i="6"/>
  <c r="AU458" i="8"/>
  <c r="AL458" i="7"/>
  <c r="AU468" i="8"/>
  <c r="AL468" i="7"/>
  <c r="AL300" i="8"/>
  <c r="AU300" i="6"/>
  <c r="AL209" i="8"/>
  <c r="AU209" i="6"/>
  <c r="AL80" i="8"/>
  <c r="AU80" i="6"/>
  <c r="AU394" i="8"/>
  <c r="AL394" i="7"/>
  <c r="AL91" i="8"/>
  <c r="AU91" i="6"/>
  <c r="AL34" i="8"/>
  <c r="AU34" i="6"/>
  <c r="AL293" i="8"/>
  <c r="AU293" i="6"/>
  <c r="AL168" i="8"/>
  <c r="AU168" i="6"/>
  <c r="AL279" i="8"/>
  <c r="AU279" i="6"/>
  <c r="AL167" i="8"/>
  <c r="AU167" i="6"/>
  <c r="AL175" i="8"/>
  <c r="AU175" i="6"/>
  <c r="AU469" i="8"/>
  <c r="AL469" i="7"/>
  <c r="AL43" i="8"/>
  <c r="AU43" i="6"/>
  <c r="AU428" i="8"/>
  <c r="AL428" i="7"/>
  <c r="AU492" i="8"/>
  <c r="AL492" i="7"/>
  <c r="AU411" i="8"/>
  <c r="AL411" i="7"/>
  <c r="AL30" i="8"/>
  <c r="AU30" i="6"/>
  <c r="AL172" i="8"/>
  <c r="AU172" i="6"/>
  <c r="AL225" i="8"/>
  <c r="AU225" i="6"/>
  <c r="AL263" i="8"/>
  <c r="AU263" i="6"/>
  <c r="AL95" i="8"/>
  <c r="AU95" i="6"/>
  <c r="AU421" i="8"/>
  <c r="AL421" i="7"/>
  <c r="AL331" i="8"/>
  <c r="AU331" i="6"/>
  <c r="AL340" i="8"/>
  <c r="AU340" i="6"/>
  <c r="AL202" i="8"/>
  <c r="AU202" i="6"/>
  <c r="AL499" i="8"/>
  <c r="AU499" i="6"/>
  <c r="AU385" i="8"/>
  <c r="AL385" i="7"/>
  <c r="AL268" i="8"/>
  <c r="AU268" i="6"/>
  <c r="AL310" i="8"/>
  <c r="AU310" i="6"/>
  <c r="AL292" i="8"/>
  <c r="AU292" i="6"/>
  <c r="AU403" i="8"/>
  <c r="AL403" i="7"/>
  <c r="AL343" i="8"/>
  <c r="AU343" i="6"/>
  <c r="AU404" i="8"/>
  <c r="AL404" i="7"/>
  <c r="AU459" i="8"/>
  <c r="AL459" i="7"/>
  <c r="AL177" i="8"/>
  <c r="AU177" i="6"/>
  <c r="AL93" i="8"/>
  <c r="AU93" i="6"/>
  <c r="AL228" i="8"/>
  <c r="AU228" i="6"/>
  <c r="AL141" i="8"/>
  <c r="AU141" i="6"/>
  <c r="AL39" i="8"/>
  <c r="AU39" i="6"/>
  <c r="AL243" i="8"/>
  <c r="AU243" i="6"/>
  <c r="AL77" i="8"/>
  <c r="AU77" i="6"/>
  <c r="AL85" i="8"/>
  <c r="AU85" i="6"/>
  <c r="AL152" i="8"/>
  <c r="AU152" i="6"/>
  <c r="AU379" i="8"/>
  <c r="AL379" i="7"/>
  <c r="AU366" i="8"/>
  <c r="AL366" i="7"/>
  <c r="AL29" i="8"/>
  <c r="AU29" i="6"/>
  <c r="AL281" i="8"/>
  <c r="AU281" i="6"/>
  <c r="AL242" i="8"/>
  <c r="AU242" i="6"/>
  <c r="AU457" i="8"/>
  <c r="AL457" i="7"/>
  <c r="AL303" i="8"/>
  <c r="AU303" i="6"/>
  <c r="AL35" i="8"/>
  <c r="AU35" i="6"/>
  <c r="AL351" i="8"/>
  <c r="AU351" i="6"/>
  <c r="AU463" i="8"/>
  <c r="AL463" i="7"/>
  <c r="AU475" i="8"/>
  <c r="AL475" i="7"/>
  <c r="AL290" i="8"/>
  <c r="AU290" i="6"/>
  <c r="AL181" i="8"/>
  <c r="AU181" i="6"/>
  <c r="AL338" i="6"/>
  <c r="AT338" i="5"/>
  <c r="AU382" i="8"/>
  <c r="AL382" i="7"/>
  <c r="AL145" i="8"/>
  <c r="AU145" i="6"/>
  <c r="AU452" i="8"/>
  <c r="AL452" i="7"/>
  <c r="AU371" i="8"/>
  <c r="AL371" i="7"/>
  <c r="AL102" i="8"/>
  <c r="AU102" i="6"/>
  <c r="AL65" i="8"/>
  <c r="AU65" i="6"/>
  <c r="AU431" i="8"/>
  <c r="AL431" i="7"/>
  <c r="AU477" i="8"/>
  <c r="AL477" i="7"/>
  <c r="AU396" i="8"/>
  <c r="AL396" i="7"/>
  <c r="AL261" i="8"/>
  <c r="AU261" i="6"/>
  <c r="AL117" i="8"/>
  <c r="AU117" i="6"/>
  <c r="AL272" i="8"/>
  <c r="AU272" i="6"/>
  <c r="AL58" i="8"/>
  <c r="AU58" i="6"/>
  <c r="AL201" i="8"/>
  <c r="AU201" i="6"/>
  <c r="AL38" i="8"/>
  <c r="AU38" i="6"/>
  <c r="AL18" i="8"/>
  <c r="AU18" i="6"/>
  <c r="AL146" i="8"/>
  <c r="AU146" i="6"/>
  <c r="AL294" i="8"/>
  <c r="AU294" i="6"/>
  <c r="AL157" i="8"/>
  <c r="AU157" i="6"/>
  <c r="AL197" i="8"/>
  <c r="AU197" i="6"/>
  <c r="AL4" i="8"/>
  <c r="AU4" i="6"/>
  <c r="AL81" i="8"/>
  <c r="AU81" i="6"/>
  <c r="AU436" i="8"/>
  <c r="AL436" i="7"/>
  <c r="AU473" i="8"/>
  <c r="AL473" i="7"/>
  <c r="AU392" i="8"/>
  <c r="AL392" i="7"/>
  <c r="AU456" i="8"/>
  <c r="AL456" i="7"/>
  <c r="AU375" i="8"/>
  <c r="AL375" i="7"/>
  <c r="AL161" i="8"/>
  <c r="AU161" i="6"/>
  <c r="AL329" i="8"/>
  <c r="AU329" i="6"/>
  <c r="AL258" i="8"/>
  <c r="AU258" i="6"/>
  <c r="AL333" i="8"/>
  <c r="AU333" i="6"/>
  <c r="AL210" i="8"/>
  <c r="AU210" i="6"/>
  <c r="AL291" i="8"/>
  <c r="AU291" i="6"/>
  <c r="AL137" i="8"/>
  <c r="AU137" i="6"/>
  <c r="AL251" i="8"/>
  <c r="AU251" i="6"/>
  <c r="AL61" i="8"/>
  <c r="AU61" i="6"/>
  <c r="AU466" i="8"/>
  <c r="AL466" i="7"/>
  <c r="AU462" i="8"/>
  <c r="AL462" i="7"/>
  <c r="AU381" i="8"/>
  <c r="AL381" i="7"/>
  <c r="AL155" i="8"/>
  <c r="AU155" i="6"/>
  <c r="AL342" i="8"/>
  <c r="AU342" i="6"/>
  <c r="AL135" i="8"/>
  <c r="AU135" i="6"/>
  <c r="AL230" i="8"/>
  <c r="AU230" i="6"/>
  <c r="AL47" i="8"/>
  <c r="AU47" i="6"/>
  <c r="AL27" i="8"/>
  <c r="AU27" i="6"/>
  <c r="AL189" i="8"/>
  <c r="AU189" i="6"/>
  <c r="AL74" i="8"/>
  <c r="AU74" i="6"/>
  <c r="AL249" i="8"/>
  <c r="AU249" i="6"/>
  <c r="AL42" i="8"/>
  <c r="AU42" i="6"/>
  <c r="AL133" i="8"/>
  <c r="AU133" i="6"/>
  <c r="AL127" i="8"/>
  <c r="AU127" i="6"/>
  <c r="AL150" i="8"/>
  <c r="AU150" i="6"/>
  <c r="AU413" i="8"/>
  <c r="AL413" i="7"/>
  <c r="AU441" i="8"/>
  <c r="AL441" i="7"/>
  <c r="AU198" i="6"/>
  <c r="AL198" i="8"/>
  <c r="AL40" i="8"/>
  <c r="AU40" i="6"/>
  <c r="AL44" i="8"/>
  <c r="AU44" i="6"/>
  <c r="AL330" i="8"/>
  <c r="AU330" i="6"/>
  <c r="AL100" i="8"/>
  <c r="AU100" i="6"/>
  <c r="AU198" i="8" l="1"/>
  <c r="AL198" i="7"/>
  <c r="AL441" i="9"/>
  <c r="AU441" i="7"/>
  <c r="AL473" i="9"/>
  <c r="AU473" i="7"/>
  <c r="AL452" i="9"/>
  <c r="AU452" i="7"/>
  <c r="AL468" i="9"/>
  <c r="AU468" i="7"/>
  <c r="AL412" i="9"/>
  <c r="AU412" i="7"/>
  <c r="AL483" i="9"/>
  <c r="AU483" i="7"/>
  <c r="AL360" i="9"/>
  <c r="AU360" i="7"/>
  <c r="AL423" i="9"/>
  <c r="AU423" i="7"/>
  <c r="AL395" i="9"/>
  <c r="AU395" i="7"/>
  <c r="AL460" i="9"/>
  <c r="AU460" i="7"/>
  <c r="AL410" i="9"/>
  <c r="AU410" i="7"/>
  <c r="AL362" i="9"/>
  <c r="AU362" i="7"/>
  <c r="AU127" i="8"/>
  <c r="AL127" i="7"/>
  <c r="AU61" i="8"/>
  <c r="AL61" i="7"/>
  <c r="AU294" i="8"/>
  <c r="AL294" i="7"/>
  <c r="AL338" i="8"/>
  <c r="AU338" i="6"/>
  <c r="AL242" i="7"/>
  <c r="AU242" i="8"/>
  <c r="AU85" i="8"/>
  <c r="AL85" i="7"/>
  <c r="AL93" i="7"/>
  <c r="AU93" i="8"/>
  <c r="AU95" i="8"/>
  <c r="AL95" i="7"/>
  <c r="AU34" i="8"/>
  <c r="AL34" i="7"/>
  <c r="AU276" i="8"/>
  <c r="AL276" i="7"/>
  <c r="AU314" i="8"/>
  <c r="AL314" i="7"/>
  <c r="AU170" i="8"/>
  <c r="AL170" i="7"/>
  <c r="AL45" i="7"/>
  <c r="AU45" i="8"/>
  <c r="AU96" i="8"/>
  <c r="AL96" i="7"/>
  <c r="AU299" i="8"/>
  <c r="AL299" i="7"/>
  <c r="AU270" i="8"/>
  <c r="AL270" i="7"/>
  <c r="AU16" i="8"/>
  <c r="AL16" i="7"/>
  <c r="AU110" i="8"/>
  <c r="AL110" i="7"/>
  <c r="AU98" i="8"/>
  <c r="AL98" i="7"/>
  <c r="AU320" i="8"/>
  <c r="AL320" i="7"/>
  <c r="AL171" i="7"/>
  <c r="AU171" i="8"/>
  <c r="AL248" i="7"/>
  <c r="AU248" i="8"/>
  <c r="AL87" i="7"/>
  <c r="AU87" i="8"/>
  <c r="AU325" i="8"/>
  <c r="AL325" i="7"/>
  <c r="AU238" i="8"/>
  <c r="AL238" i="7"/>
  <c r="AU304" i="8"/>
  <c r="AL304" i="7"/>
  <c r="AL24" i="7"/>
  <c r="AU24" i="8"/>
  <c r="AU312" i="8"/>
  <c r="AL312" i="7"/>
  <c r="AU350" i="8"/>
  <c r="AL350" i="7"/>
  <c r="AL413" i="9"/>
  <c r="AU413" i="7"/>
  <c r="AL462" i="9"/>
  <c r="AU462" i="7"/>
  <c r="AL456" i="9"/>
  <c r="AU456" i="7"/>
  <c r="AL436" i="9"/>
  <c r="AU436" i="7"/>
  <c r="AL477" i="9"/>
  <c r="AU477" i="7"/>
  <c r="AL463" i="9"/>
  <c r="AU463" i="7"/>
  <c r="AL379" i="9"/>
  <c r="AU379" i="7"/>
  <c r="AL428" i="9"/>
  <c r="AU428" i="7"/>
  <c r="AL458" i="9"/>
  <c r="AU458" i="7"/>
  <c r="AL408" i="9"/>
  <c r="AU408" i="7"/>
  <c r="AL419" i="9"/>
  <c r="AU419" i="7"/>
  <c r="AL445" i="9"/>
  <c r="AU445" i="7"/>
  <c r="AL359" i="9"/>
  <c r="AU359" i="7"/>
  <c r="AL479" i="9"/>
  <c r="AU479" i="7"/>
  <c r="AU322" i="8"/>
  <c r="AL322" i="7"/>
  <c r="AL461" i="9"/>
  <c r="AU461" i="7"/>
  <c r="AL422" i="9"/>
  <c r="AU422" i="7"/>
  <c r="AL484" i="9"/>
  <c r="AU484" i="7"/>
  <c r="AL393" i="9"/>
  <c r="AU393" i="7"/>
  <c r="AL491" i="9"/>
  <c r="AU491" i="7"/>
  <c r="AL409" i="9"/>
  <c r="AU409" i="7"/>
  <c r="AL414" i="9"/>
  <c r="AU414" i="7"/>
  <c r="AL443" i="9"/>
  <c r="AU443" i="7"/>
  <c r="AL478" i="9"/>
  <c r="AU478" i="7"/>
  <c r="AL455" i="9"/>
  <c r="AU455" i="7"/>
  <c r="AL390" i="9"/>
  <c r="AU390" i="7"/>
  <c r="AL405" i="9"/>
  <c r="AU405" i="7"/>
  <c r="AL493" i="9"/>
  <c r="AU493" i="7"/>
  <c r="AL357" i="9"/>
  <c r="AU357" i="7"/>
  <c r="AL361" i="9"/>
  <c r="AU361" i="7"/>
  <c r="AL486" i="9"/>
  <c r="AU486" i="7"/>
  <c r="AL355" i="9"/>
  <c r="AU355" i="7"/>
  <c r="AL435" i="9"/>
  <c r="AU435" i="7"/>
  <c r="AL365" i="9"/>
  <c r="AU365" i="7"/>
  <c r="AL451" i="9"/>
  <c r="AU451" i="7"/>
  <c r="AL369" i="9"/>
  <c r="AU369" i="7"/>
  <c r="AL407" i="9"/>
  <c r="AU407" i="7"/>
  <c r="AL400" i="9"/>
  <c r="AU400" i="7"/>
  <c r="AL471" i="9"/>
  <c r="AU471" i="7"/>
  <c r="AL454" i="9"/>
  <c r="AU454" i="7"/>
  <c r="AL399" i="9"/>
  <c r="AU399" i="7"/>
  <c r="AL420" i="9"/>
  <c r="AU420" i="7"/>
  <c r="AL487" i="9"/>
  <c r="AU487" i="7"/>
  <c r="AL389" i="9"/>
  <c r="AU389" i="7"/>
  <c r="AL391" i="9"/>
  <c r="AU391" i="7"/>
  <c r="AL418" i="9"/>
  <c r="AU418" i="7"/>
  <c r="A9" i="14"/>
  <c r="A9" i="13"/>
  <c r="A9" i="12"/>
  <c r="A9" i="11"/>
  <c r="A9" i="10"/>
  <c r="A9" i="9"/>
  <c r="A9" i="8"/>
  <c r="A9" i="7"/>
  <c r="A9" i="6"/>
  <c r="A9" i="5"/>
  <c r="A9" i="4"/>
  <c r="A9" i="3"/>
  <c r="A10" i="1"/>
  <c r="AU306" i="8"/>
  <c r="AL306" i="7"/>
  <c r="AL36" i="7"/>
  <c r="AU36" i="8"/>
  <c r="AU82" i="8"/>
  <c r="AL82" i="7"/>
  <c r="AU89" i="8"/>
  <c r="AL89" i="7"/>
  <c r="AL99" i="7"/>
  <c r="AU99" i="8"/>
  <c r="AU140" i="8"/>
  <c r="AL140" i="7"/>
  <c r="AU130" i="8"/>
  <c r="AL130" i="7"/>
  <c r="AU187" i="8"/>
  <c r="AL187" i="7"/>
  <c r="AL502" i="10"/>
  <c r="AU502" i="9"/>
  <c r="AU106" i="8"/>
  <c r="AL106" i="7"/>
  <c r="AU148" i="8"/>
  <c r="AL148" i="7"/>
  <c r="AU352" i="8"/>
  <c r="AL352" i="7"/>
  <c r="A140" i="14"/>
  <c r="A140" i="13"/>
  <c r="A140" i="12"/>
  <c r="A140" i="11"/>
  <c r="A140" i="10"/>
  <c r="A140" i="9"/>
  <c r="A140" i="8"/>
  <c r="A140" i="6"/>
  <c r="A140" i="7"/>
  <c r="A140" i="5"/>
  <c r="A140" i="3"/>
  <c r="AL434" i="9"/>
  <c r="AU434" i="7"/>
  <c r="AL447" i="9"/>
  <c r="AU447" i="7"/>
  <c r="AL427" i="9"/>
  <c r="AU427" i="7"/>
  <c r="AL371" i="9"/>
  <c r="AU371" i="7"/>
  <c r="AL381" i="9"/>
  <c r="AU381" i="7"/>
  <c r="AL366" i="9"/>
  <c r="AU366" i="7"/>
  <c r="AL404" i="9"/>
  <c r="AU404" i="7"/>
  <c r="AL492" i="9"/>
  <c r="AU492" i="7"/>
  <c r="AL397" i="9"/>
  <c r="AU397" i="7"/>
  <c r="AL453" i="9"/>
  <c r="AU453" i="7"/>
  <c r="AU44" i="8"/>
  <c r="AL44" i="7"/>
  <c r="AU249" i="8"/>
  <c r="AL249" i="7"/>
  <c r="AL135" i="7"/>
  <c r="AU135" i="8"/>
  <c r="AU258" i="8"/>
  <c r="AL258" i="7"/>
  <c r="AU38" i="8"/>
  <c r="AL38" i="7"/>
  <c r="AU272" i="8"/>
  <c r="AL272" i="7"/>
  <c r="AU65" i="8"/>
  <c r="AL65" i="7"/>
  <c r="AU35" i="8"/>
  <c r="AL35" i="7"/>
  <c r="AU340" i="8"/>
  <c r="AL340" i="7"/>
  <c r="AU20" i="8"/>
  <c r="AL20" i="7"/>
  <c r="AU100" i="8"/>
  <c r="AL100" i="7"/>
  <c r="AU40" i="8"/>
  <c r="AL40" i="7"/>
  <c r="AU133" i="8"/>
  <c r="AL133" i="7"/>
  <c r="AU74" i="8"/>
  <c r="AL74" i="7"/>
  <c r="AU47" i="8"/>
  <c r="AL47" i="7"/>
  <c r="AU342" i="8"/>
  <c r="AL342" i="7"/>
  <c r="AU251" i="8"/>
  <c r="AL251" i="7"/>
  <c r="AU210" i="8"/>
  <c r="AL210" i="7"/>
  <c r="AU329" i="8"/>
  <c r="AL329" i="7"/>
  <c r="AU197" i="8"/>
  <c r="AL197" i="7"/>
  <c r="AU146" i="8"/>
  <c r="AL146" i="7"/>
  <c r="AU201" i="8"/>
  <c r="AL201" i="7"/>
  <c r="AU117" i="8"/>
  <c r="AL117" i="7"/>
  <c r="AL102" i="7"/>
  <c r="AU102" i="8"/>
  <c r="AU145" i="8"/>
  <c r="AL145" i="7"/>
  <c r="AU181" i="8"/>
  <c r="AL181" i="7"/>
  <c r="AU303" i="8"/>
  <c r="AL303" i="7"/>
  <c r="AU281" i="8"/>
  <c r="AL281" i="7"/>
  <c r="AU77" i="8"/>
  <c r="AL77" i="7"/>
  <c r="AL141" i="7"/>
  <c r="AU141" i="8"/>
  <c r="AL177" i="7"/>
  <c r="AU177" i="8"/>
  <c r="AU343" i="8"/>
  <c r="AL343" i="7"/>
  <c r="AU310" i="8"/>
  <c r="AL310" i="7"/>
  <c r="AU499" i="8"/>
  <c r="AL499" i="7"/>
  <c r="AU331" i="8"/>
  <c r="AL331" i="7"/>
  <c r="AU263" i="8"/>
  <c r="AL263" i="7"/>
  <c r="AL30" i="7"/>
  <c r="AU30" i="8"/>
  <c r="AU175" i="8"/>
  <c r="AL175" i="7"/>
  <c r="AU168" i="8"/>
  <c r="AL168" i="7"/>
  <c r="AU91" i="8"/>
  <c r="AL91" i="7"/>
  <c r="AU209" i="8"/>
  <c r="AL209" i="7"/>
  <c r="AU302" i="8"/>
  <c r="AL302" i="7"/>
  <c r="AU173" i="8"/>
  <c r="AL173" i="7"/>
  <c r="AL227" i="7"/>
  <c r="AU227" i="8"/>
  <c r="AL60" i="7"/>
  <c r="AU60" i="8"/>
  <c r="AU339" i="8"/>
  <c r="AL339" i="7"/>
  <c r="AU326" i="8"/>
  <c r="AL326" i="7"/>
  <c r="AU206" i="8"/>
  <c r="AL206" i="7"/>
  <c r="AU273" i="8"/>
  <c r="AL273" i="7"/>
  <c r="AU71" i="8"/>
  <c r="AL71" i="7"/>
  <c r="AU275" i="8"/>
  <c r="AL275" i="7"/>
  <c r="AU164" i="8"/>
  <c r="AL164" i="7"/>
  <c r="AL120" i="7"/>
  <c r="AU120" i="8"/>
  <c r="AU138" i="8"/>
  <c r="AL138" i="7"/>
  <c r="AU332" i="8"/>
  <c r="AL332" i="7"/>
  <c r="AL224" i="7"/>
  <c r="AU224" i="8"/>
  <c r="AU109" i="8"/>
  <c r="AL109" i="7"/>
  <c r="AU178" i="8"/>
  <c r="AL178" i="7"/>
  <c r="AU282" i="8"/>
  <c r="AL282" i="7"/>
  <c r="AU234" i="8"/>
  <c r="AL234" i="7"/>
  <c r="AU324" i="8"/>
  <c r="AL324" i="7"/>
  <c r="AL233" i="7"/>
  <c r="AU233" i="8"/>
  <c r="AU70" i="8"/>
  <c r="AL70" i="7"/>
  <c r="AU136" i="8"/>
  <c r="AL136" i="7"/>
  <c r="AU247" i="8"/>
  <c r="AL247" i="7"/>
  <c r="AU349" i="8"/>
  <c r="AL349" i="7"/>
  <c r="AU253" i="8"/>
  <c r="AL253" i="7"/>
  <c r="AU274" i="8"/>
  <c r="AL274" i="7"/>
  <c r="AU10" i="8"/>
  <c r="AL10" i="7"/>
  <c r="AL174" i="7"/>
  <c r="AU174" i="8"/>
  <c r="AU246" i="8"/>
  <c r="AL246" i="7"/>
  <c r="AL69" i="7"/>
  <c r="AU69" i="8"/>
  <c r="AU49" i="8"/>
  <c r="AL49" i="7"/>
  <c r="AU160" i="8"/>
  <c r="AL160" i="7"/>
  <c r="AU14" i="8"/>
  <c r="AL14" i="7"/>
  <c r="AU278" i="8"/>
  <c r="AL278" i="7"/>
  <c r="AU7" i="8"/>
  <c r="AL7" i="7"/>
  <c r="AU219" i="8"/>
  <c r="AL219" i="7"/>
  <c r="AU122" i="8"/>
  <c r="AL122" i="7"/>
  <c r="AL75" i="7"/>
  <c r="AU75" i="8"/>
  <c r="AU28" i="8"/>
  <c r="AL28" i="7"/>
  <c r="AU311" i="8"/>
  <c r="AL311" i="7"/>
  <c r="AU166" i="8"/>
  <c r="AL166" i="7"/>
  <c r="AL503" i="12"/>
  <c r="AU503" i="11"/>
  <c r="AU139" i="8"/>
  <c r="AL139" i="7"/>
  <c r="AU188" i="8"/>
  <c r="AL188" i="7"/>
  <c r="AU262" i="8"/>
  <c r="AL262" i="7"/>
  <c r="AU265" i="8"/>
  <c r="AL265" i="7"/>
  <c r="AU50" i="8"/>
  <c r="AL50" i="7"/>
  <c r="AU231" i="8"/>
  <c r="AL231" i="7"/>
  <c r="AU266" i="8"/>
  <c r="AL266" i="7"/>
  <c r="AU55" i="8"/>
  <c r="AL55" i="7"/>
  <c r="AU195" i="8"/>
  <c r="AL195" i="7"/>
  <c r="AU17" i="8"/>
  <c r="AL17" i="7"/>
  <c r="AU194" i="8"/>
  <c r="AL194" i="7"/>
  <c r="AU285" i="8"/>
  <c r="AL285" i="7"/>
  <c r="AU25" i="8"/>
  <c r="AL25" i="7"/>
  <c r="AU183" i="8"/>
  <c r="AL183" i="7"/>
  <c r="AU163" i="8"/>
  <c r="AL163" i="7"/>
  <c r="AU143" i="8"/>
  <c r="AL143" i="7"/>
  <c r="AU226" i="8"/>
  <c r="AL226" i="7"/>
  <c r="AU223" i="8"/>
  <c r="AL223" i="7"/>
  <c r="AU220" i="8"/>
  <c r="AL220" i="7"/>
  <c r="AU337" i="8"/>
  <c r="AL337" i="7"/>
  <c r="AL465" i="9"/>
  <c r="AU465" i="7"/>
  <c r="AL415" i="9"/>
  <c r="AU415" i="7"/>
  <c r="AU346" i="8"/>
  <c r="AL346" i="7"/>
  <c r="AU92" i="8"/>
  <c r="AL92" i="7"/>
  <c r="AU108" i="8"/>
  <c r="AL108" i="7"/>
  <c r="AU125" i="8"/>
  <c r="AL125" i="7"/>
  <c r="AU46" i="8"/>
  <c r="AL46" i="7"/>
  <c r="AU76" i="8"/>
  <c r="AL76" i="7"/>
  <c r="AU94" i="8"/>
  <c r="AL94" i="7"/>
  <c r="AU344" i="8"/>
  <c r="AL344" i="7"/>
  <c r="AU217" i="8"/>
  <c r="AL217" i="7"/>
  <c r="AL466" i="9"/>
  <c r="AU466" i="7"/>
  <c r="AL457" i="9"/>
  <c r="AU457" i="7"/>
  <c r="AL403" i="9"/>
  <c r="AU403" i="7"/>
  <c r="AL367" i="9"/>
  <c r="AU367" i="7"/>
  <c r="AL372" i="9"/>
  <c r="AU372" i="7"/>
  <c r="AL433" i="9"/>
  <c r="AU433" i="7"/>
  <c r="AL364" i="9"/>
  <c r="AU364" i="7"/>
  <c r="AL358" i="9"/>
  <c r="AU358" i="7"/>
  <c r="AL446" i="9"/>
  <c r="AU446" i="7"/>
  <c r="AL450" i="9"/>
  <c r="AU450" i="7"/>
  <c r="AL496" i="9"/>
  <c r="AU496" i="7"/>
  <c r="AL444" i="9"/>
  <c r="AU444" i="7"/>
  <c r="AL488" i="9"/>
  <c r="AU488" i="7"/>
  <c r="AL485" i="9"/>
  <c r="AU485" i="7"/>
  <c r="AL480" i="9"/>
  <c r="AU480" i="7"/>
  <c r="AL356" i="9"/>
  <c r="AU356" i="7"/>
  <c r="AL470" i="9"/>
  <c r="AU470" i="7"/>
  <c r="AL440" i="9"/>
  <c r="AU440" i="7"/>
  <c r="AL424" i="9"/>
  <c r="AU424" i="7"/>
  <c r="AU184" i="8"/>
  <c r="AL184" i="7"/>
  <c r="AU147" i="8"/>
  <c r="AL147" i="7"/>
  <c r="AU207" i="8"/>
  <c r="AL207" i="7"/>
  <c r="AU498" i="8"/>
  <c r="AL498" i="7"/>
  <c r="AU222" i="8"/>
  <c r="AL222" i="7"/>
  <c r="AU353" i="8"/>
  <c r="AL353" i="7"/>
  <c r="AU284" i="8"/>
  <c r="AL284" i="7"/>
  <c r="AU19" i="8"/>
  <c r="AL19" i="7"/>
  <c r="AU169" i="8"/>
  <c r="AL169" i="7"/>
  <c r="AU307" i="8"/>
  <c r="AL307" i="7"/>
  <c r="AU84" i="8"/>
  <c r="AL84" i="7"/>
  <c r="AU8" i="8"/>
  <c r="AL8" i="7"/>
  <c r="AU277" i="8"/>
  <c r="AL277" i="7"/>
  <c r="AL406" i="9"/>
  <c r="AU406" i="7"/>
  <c r="AL464" i="9"/>
  <c r="AU464" i="7"/>
  <c r="AL497" i="9"/>
  <c r="AU497" i="7"/>
  <c r="AL392" i="9"/>
  <c r="AU392" i="7"/>
  <c r="AL382" i="9"/>
  <c r="AU382" i="7"/>
  <c r="AL459" i="9"/>
  <c r="AU459" i="7"/>
  <c r="AL421" i="9"/>
  <c r="AU421" i="7"/>
  <c r="AL411" i="9"/>
  <c r="AU411" i="7"/>
  <c r="AL394" i="9"/>
  <c r="AU394" i="7"/>
  <c r="AL489" i="9"/>
  <c r="AU489" i="7"/>
  <c r="AL402" i="9"/>
  <c r="AU402" i="7"/>
  <c r="AL494" i="9"/>
  <c r="AU494" i="7"/>
  <c r="AL476" i="9"/>
  <c r="AU476" i="7"/>
  <c r="AL442" i="9"/>
  <c r="AU442" i="7"/>
  <c r="AL448" i="9"/>
  <c r="AU448" i="7"/>
  <c r="AL417" i="9"/>
  <c r="AU417" i="7"/>
  <c r="AL474" i="9"/>
  <c r="AU474" i="7"/>
  <c r="AL472" i="9"/>
  <c r="AU472" i="7"/>
  <c r="AL449" i="9"/>
  <c r="AU449" i="7"/>
  <c r="AL438" i="9"/>
  <c r="AU438" i="7"/>
  <c r="AL387" i="9"/>
  <c r="AU387" i="7"/>
  <c r="AU330" i="8"/>
  <c r="AL330" i="7"/>
  <c r="AL150" i="7"/>
  <c r="AU150" i="8"/>
  <c r="AL42" i="7"/>
  <c r="AU42" i="8"/>
  <c r="AU189" i="8"/>
  <c r="AL189" i="7"/>
  <c r="AL230" i="7"/>
  <c r="AU230" i="8"/>
  <c r="AU155" i="8"/>
  <c r="AL155" i="7"/>
  <c r="AU137" i="8"/>
  <c r="AL137" i="7"/>
  <c r="AU333" i="8"/>
  <c r="AL333" i="7"/>
  <c r="AU161" i="8"/>
  <c r="AL161" i="7"/>
  <c r="AL81" i="7"/>
  <c r="AU81" i="8"/>
  <c r="AU157" i="8"/>
  <c r="AL157" i="7"/>
  <c r="AL18" i="7"/>
  <c r="AU18" i="8"/>
  <c r="AU58" i="8"/>
  <c r="AL58" i="7"/>
  <c r="AU261" i="8"/>
  <c r="AL261" i="7"/>
  <c r="AU290" i="8"/>
  <c r="AL290" i="7"/>
  <c r="AU351" i="8"/>
  <c r="AL351" i="7"/>
  <c r="AU29" i="8"/>
  <c r="AL29" i="7"/>
  <c r="AU152" i="8"/>
  <c r="AL152" i="7"/>
  <c r="AU243" i="8"/>
  <c r="AL243" i="7"/>
  <c r="AU228" i="8"/>
  <c r="AL228" i="7"/>
  <c r="AU268" i="8"/>
  <c r="AL268" i="7"/>
  <c r="AU202" i="8"/>
  <c r="AL202" i="7"/>
  <c r="AU225" i="8"/>
  <c r="AL225" i="7"/>
  <c r="AU43" i="8"/>
  <c r="AL43" i="7"/>
  <c r="AU167" i="8"/>
  <c r="AL167" i="7"/>
  <c r="AU293" i="8"/>
  <c r="AL293" i="7"/>
  <c r="AU300" i="8"/>
  <c r="AL300" i="7"/>
  <c r="AL78" i="7"/>
  <c r="AU78" i="8"/>
  <c r="AL111" i="7"/>
  <c r="AU111" i="8"/>
  <c r="AU107" i="8"/>
  <c r="AL107" i="7"/>
  <c r="AU26" i="8"/>
  <c r="AL26" i="7"/>
  <c r="AU305" i="8"/>
  <c r="AL305" i="7"/>
  <c r="AU252" i="8"/>
  <c r="AL252" i="7"/>
  <c r="AU216" i="8"/>
  <c r="AL216" i="7"/>
  <c r="AU237" i="8"/>
  <c r="AL237" i="7"/>
  <c r="AU212" i="8"/>
  <c r="AL212" i="7"/>
  <c r="AU131" i="8"/>
  <c r="AL131" i="7"/>
  <c r="AU315" i="8"/>
  <c r="AL315" i="7"/>
  <c r="AU37" i="8"/>
  <c r="AL37" i="7"/>
  <c r="AU154" i="8"/>
  <c r="AL154" i="7"/>
  <c r="AU205" i="8"/>
  <c r="AL205" i="7"/>
  <c r="AU115" i="8"/>
  <c r="AL115" i="7"/>
  <c r="AU204" i="8"/>
  <c r="AL204" i="7"/>
  <c r="AU79" i="8"/>
  <c r="AL79" i="7"/>
  <c r="AU59" i="8"/>
  <c r="AL59" i="7"/>
  <c r="AU213" i="8"/>
  <c r="AL213" i="7"/>
  <c r="AL123" i="7"/>
  <c r="AU123" i="8"/>
  <c r="AU308" i="8"/>
  <c r="AL308" i="7"/>
  <c r="AL105" i="7"/>
  <c r="AU105" i="8"/>
  <c r="AU159" i="8"/>
  <c r="AL159" i="7"/>
  <c r="AU112" i="8"/>
  <c r="AL112" i="7"/>
  <c r="AU53" i="8"/>
  <c r="AL53" i="7"/>
  <c r="AU500" i="8"/>
  <c r="AL500" i="7"/>
  <c r="AU32" i="8"/>
  <c r="AL32" i="7"/>
  <c r="AL288" i="7"/>
  <c r="AU288" i="8"/>
  <c r="AL90" i="7"/>
  <c r="AU90" i="8"/>
  <c r="AU244" i="8"/>
  <c r="AL244" i="7"/>
  <c r="AU241" i="8"/>
  <c r="AL241" i="7"/>
  <c r="AU256" i="8"/>
  <c r="AL256" i="7"/>
  <c r="AU208" i="8"/>
  <c r="AL208" i="7"/>
  <c r="AU158" i="8"/>
  <c r="AL158" i="7"/>
  <c r="AL221" i="7"/>
  <c r="AU221" i="8"/>
  <c r="AU345" i="8"/>
  <c r="AL345" i="7"/>
  <c r="AU193" i="8"/>
  <c r="AL193" i="7"/>
  <c r="AU104" i="8"/>
  <c r="AL104" i="7"/>
  <c r="AU118" i="8"/>
  <c r="AL118" i="7"/>
  <c r="AU192" i="8"/>
  <c r="AL192" i="7"/>
  <c r="AU321" i="8"/>
  <c r="AL321" i="7"/>
  <c r="AU179" i="8"/>
  <c r="AL179" i="7"/>
  <c r="AL72" i="7"/>
  <c r="AU72" i="8"/>
  <c r="AU200" i="8"/>
  <c r="AL200" i="7"/>
  <c r="AL54" i="7"/>
  <c r="AU54" i="8"/>
  <c r="AU56" i="8"/>
  <c r="AL56" i="7"/>
  <c r="AU309" i="8"/>
  <c r="AL309" i="7"/>
  <c r="AL51" i="7"/>
  <c r="AU51" i="8"/>
  <c r="AU119" i="8"/>
  <c r="AL119" i="7"/>
  <c r="AL165" i="7"/>
  <c r="AU165" i="8"/>
  <c r="AU218" i="8"/>
  <c r="AL218" i="7"/>
  <c r="AU121" i="8"/>
  <c r="AL121" i="7"/>
  <c r="AU283" i="8"/>
  <c r="AL283" i="7"/>
  <c r="AU232" i="8"/>
  <c r="AL232" i="7"/>
  <c r="AU191" i="8"/>
  <c r="AL191" i="7"/>
  <c r="AL126" i="7"/>
  <c r="AU126" i="8"/>
  <c r="AU180" i="8"/>
  <c r="AL180" i="7"/>
  <c r="AU215" i="8"/>
  <c r="AL215" i="7"/>
  <c r="AU52" i="8"/>
  <c r="AL52" i="7"/>
  <c r="AU182" i="8"/>
  <c r="AL182" i="7"/>
  <c r="AL33" i="7"/>
  <c r="AU33" i="8"/>
  <c r="AL153" i="7"/>
  <c r="AU153" i="8"/>
  <c r="AU11" i="8"/>
  <c r="AL11" i="7"/>
  <c r="AU501" i="10"/>
  <c r="AL501" i="11"/>
  <c r="AU264" i="8"/>
  <c r="AL264" i="7"/>
  <c r="AL114" i="7"/>
  <c r="AU114" i="8"/>
  <c r="AL236" i="7"/>
  <c r="AU236" i="8"/>
  <c r="AU113" i="8"/>
  <c r="AL113" i="7"/>
  <c r="AU151" i="8"/>
  <c r="AL151" i="7"/>
  <c r="AU328" i="8"/>
  <c r="AL328" i="7"/>
  <c r="AU295" i="8"/>
  <c r="AL295" i="7"/>
  <c r="AU211" i="8"/>
  <c r="AL211" i="7"/>
  <c r="AU235" i="8"/>
  <c r="AL235" i="7"/>
  <c r="AL401" i="9"/>
  <c r="AU401" i="7"/>
  <c r="AL481" i="9"/>
  <c r="AU481" i="7"/>
  <c r="AL432" i="9"/>
  <c r="AU432" i="7"/>
  <c r="AL388" i="9"/>
  <c r="AU388" i="7"/>
  <c r="AU116" i="8"/>
  <c r="AL116" i="7"/>
  <c r="AL48" i="7"/>
  <c r="AU48" i="8"/>
  <c r="AU186" i="8"/>
  <c r="AL186" i="7"/>
  <c r="AU68" i="8"/>
  <c r="AL68" i="7"/>
  <c r="AU254" i="8"/>
  <c r="AL254" i="7"/>
  <c r="AL9" i="7"/>
  <c r="AU9" i="8"/>
  <c r="AU190" i="8"/>
  <c r="AL190" i="7"/>
  <c r="AU259" i="8"/>
  <c r="AL259" i="7"/>
  <c r="AL375" i="9"/>
  <c r="AU375" i="7"/>
  <c r="AL475" i="9"/>
  <c r="AU475" i="7"/>
  <c r="AL398" i="9"/>
  <c r="AU398" i="7"/>
  <c r="AL374" i="9"/>
  <c r="AU374" i="7"/>
  <c r="AL377" i="9"/>
  <c r="AU377" i="7"/>
  <c r="AL439" i="9"/>
  <c r="AU439" i="7"/>
  <c r="AL429" i="9"/>
  <c r="AU429" i="7"/>
  <c r="AL386" i="9"/>
  <c r="AU386" i="7"/>
  <c r="AL425" i="9"/>
  <c r="AU425" i="7"/>
  <c r="AL467" i="9"/>
  <c r="AU467" i="7"/>
  <c r="AU289" i="8"/>
  <c r="AL289" i="7"/>
  <c r="AL430" i="9"/>
  <c r="AU430" i="7"/>
  <c r="AL437" i="9"/>
  <c r="AU437" i="7"/>
  <c r="AL495" i="9"/>
  <c r="AU495" i="7"/>
  <c r="AL370" i="9"/>
  <c r="AU370" i="7"/>
  <c r="AL376" i="9"/>
  <c r="AU376" i="7"/>
  <c r="AL383" i="9"/>
  <c r="AU383" i="7"/>
  <c r="AL416" i="9"/>
  <c r="AU416" i="7"/>
  <c r="AU334" i="8"/>
  <c r="AL334" i="7"/>
  <c r="AU62" i="8"/>
  <c r="AL62" i="7"/>
  <c r="AU348" i="8"/>
  <c r="AL348" i="7"/>
  <c r="AU83" i="8"/>
  <c r="AL83" i="7"/>
  <c r="AU267" i="8"/>
  <c r="AL267" i="7"/>
  <c r="AL57" i="7"/>
  <c r="AU57" i="8"/>
  <c r="AU354" i="8"/>
  <c r="AL354" i="7"/>
  <c r="AU97" i="8"/>
  <c r="AL97" i="7"/>
  <c r="AU142" i="8"/>
  <c r="AL142" i="7"/>
  <c r="AU196" i="8"/>
  <c r="AL196" i="7"/>
  <c r="AU128" i="8"/>
  <c r="AL128" i="7"/>
  <c r="AU214" i="8"/>
  <c r="AL214" i="7"/>
  <c r="AU301" i="8"/>
  <c r="AL301" i="7"/>
  <c r="AL363" i="9"/>
  <c r="AU363" i="7"/>
  <c r="AL426" i="9"/>
  <c r="AU426" i="7"/>
  <c r="AL378" i="9"/>
  <c r="AU378" i="7"/>
  <c r="AL431" i="9"/>
  <c r="AU431" i="7"/>
  <c r="AL396" i="9"/>
  <c r="AU396" i="7"/>
  <c r="AL385" i="9"/>
  <c r="AU385" i="7"/>
  <c r="AL469" i="9"/>
  <c r="AU469" i="7"/>
  <c r="AL373" i="9"/>
  <c r="AU373" i="7"/>
  <c r="AL380" i="9"/>
  <c r="AU380" i="7"/>
  <c r="AL490" i="9"/>
  <c r="AU490" i="7"/>
  <c r="AL27" i="7"/>
  <c r="AU27" i="8"/>
  <c r="AU291" i="8"/>
  <c r="AL291" i="7"/>
  <c r="AU4" i="8"/>
  <c r="AL4" i="7"/>
  <c r="AL39" i="7"/>
  <c r="AU39" i="8"/>
  <c r="AU292" i="8"/>
  <c r="AL292" i="7"/>
  <c r="AU172" i="8"/>
  <c r="AL172" i="7"/>
  <c r="AU279" i="8"/>
  <c r="AL279" i="7"/>
  <c r="AU80" i="8"/>
  <c r="AL80" i="7"/>
  <c r="AU129" i="8"/>
  <c r="AL129" i="7"/>
  <c r="AU203" i="8"/>
  <c r="AL203" i="7"/>
  <c r="AU86" i="8"/>
  <c r="AL86" i="7"/>
  <c r="AU156" i="8"/>
  <c r="AL156" i="7"/>
  <c r="AU335" i="8"/>
  <c r="AL335" i="7"/>
  <c r="AU316" i="8"/>
  <c r="AL316" i="7"/>
  <c r="AU323" i="8"/>
  <c r="AL323" i="7"/>
  <c r="AU297" i="8"/>
  <c r="AL297" i="7"/>
  <c r="AL162" i="7"/>
  <c r="AU162" i="8"/>
  <c r="AU124" i="8"/>
  <c r="AL124" i="7"/>
  <c r="AU176" i="8"/>
  <c r="AL176" i="7"/>
  <c r="AU103" i="8"/>
  <c r="AL103" i="7"/>
  <c r="AU280" i="8"/>
  <c r="AL280" i="7"/>
  <c r="AU286" i="8"/>
  <c r="AL286" i="7"/>
  <c r="AL63" i="7"/>
  <c r="AU63" i="8"/>
  <c r="AU22" i="8"/>
  <c r="AL22" i="7"/>
  <c r="AU255" i="8"/>
  <c r="AL255" i="7"/>
  <c r="AU185" i="8"/>
  <c r="AL185" i="7"/>
  <c r="AU88" i="8"/>
  <c r="AL88" i="7"/>
  <c r="AL21" i="7"/>
  <c r="AU21" i="8"/>
  <c r="AU240" i="8"/>
  <c r="AL240" i="7"/>
  <c r="AL6" i="7"/>
  <c r="AU6" i="8"/>
  <c r="AU257" i="8"/>
  <c r="AL257" i="7"/>
  <c r="AL15" i="7"/>
  <c r="AU15" i="8"/>
  <c r="AU287" i="8"/>
  <c r="AL287" i="7"/>
  <c r="AU269" i="8"/>
  <c r="AL269" i="7"/>
  <c r="AU67" i="8"/>
  <c r="AL67" i="7"/>
  <c r="AL12" i="7"/>
  <c r="AU12" i="8"/>
  <c r="AU64" i="8"/>
  <c r="AL64" i="7"/>
  <c r="AU327" i="8"/>
  <c r="AL327" i="7"/>
  <c r="AU23" i="8"/>
  <c r="AL23" i="7"/>
  <c r="AU73" i="8"/>
  <c r="AL73" i="7"/>
  <c r="AU313" i="8"/>
  <c r="AL313" i="7"/>
  <c r="AL144" i="7"/>
  <c r="AU144" i="8"/>
  <c r="AU31" i="8"/>
  <c r="AL31" i="7"/>
  <c r="AU318" i="8"/>
  <c r="AL318" i="7"/>
  <c r="AU13" i="8"/>
  <c r="AL13" i="7"/>
  <c r="AU341" i="8"/>
  <c r="AL341" i="7"/>
  <c r="AU296" i="8"/>
  <c r="AL296" i="7"/>
  <c r="AU5" i="8"/>
  <c r="AL5" i="7"/>
  <c r="AL245" i="7"/>
  <c r="AU245" i="8"/>
  <c r="AU317" i="8"/>
  <c r="AL317" i="7"/>
  <c r="AU336" i="8"/>
  <c r="AL336" i="7"/>
  <c r="AU149" i="8"/>
  <c r="AL149" i="7"/>
  <c r="AL132" i="7"/>
  <c r="AU132" i="8"/>
  <c r="AU347" i="8"/>
  <c r="AL347" i="7"/>
  <c r="AU319" i="8"/>
  <c r="AL319" i="7"/>
  <c r="AU298" i="8"/>
  <c r="AL298" i="7"/>
  <c r="AU250" i="8"/>
  <c r="AL250" i="7"/>
  <c r="AU229" i="8"/>
  <c r="AL229" i="7"/>
  <c r="AL384" i="9"/>
  <c r="AU384" i="7"/>
  <c r="AL482" i="9"/>
  <c r="AU482" i="7"/>
  <c r="AL368" i="9"/>
  <c r="AU368" i="7"/>
  <c r="AU41" i="8"/>
  <c r="AL41" i="7"/>
  <c r="AU260" i="8"/>
  <c r="AL260" i="7"/>
  <c r="AU101" i="8"/>
  <c r="AL101" i="7"/>
  <c r="AL66" i="7"/>
  <c r="AU66" i="8"/>
  <c r="AU134" i="8"/>
  <c r="AL134" i="7"/>
  <c r="AL239" i="7"/>
  <c r="AU239" i="8"/>
  <c r="AU271" i="8"/>
  <c r="AL271" i="7"/>
  <c r="AU199" i="8"/>
  <c r="AL199" i="7"/>
  <c r="AL298" i="9" l="1"/>
  <c r="AU298" i="7"/>
  <c r="AL296" i="9"/>
  <c r="AU296" i="7"/>
  <c r="AL313" i="9"/>
  <c r="AU313" i="7"/>
  <c r="AL316" i="9"/>
  <c r="AU316" i="7"/>
  <c r="AL292" i="9"/>
  <c r="AU292" i="7"/>
  <c r="AL196" i="9"/>
  <c r="AU196" i="7"/>
  <c r="AL334" i="9"/>
  <c r="AU334" i="7"/>
  <c r="AL295" i="9"/>
  <c r="AU295" i="7"/>
  <c r="AL52" i="9"/>
  <c r="AU52" i="7"/>
  <c r="AL309" i="9"/>
  <c r="AU309" i="7"/>
  <c r="AL256" i="9"/>
  <c r="AU256" i="7"/>
  <c r="AL205" i="9"/>
  <c r="AU205" i="7"/>
  <c r="AL305" i="9"/>
  <c r="AU305" i="7"/>
  <c r="AL225" i="9"/>
  <c r="AU225" i="7"/>
  <c r="AL333" i="9"/>
  <c r="AU333" i="7"/>
  <c r="AL169" i="9"/>
  <c r="AU169" i="7"/>
  <c r="AL125" i="9"/>
  <c r="AU125" i="7"/>
  <c r="AL183" i="9"/>
  <c r="AU183" i="7"/>
  <c r="AL188" i="9"/>
  <c r="AU188" i="7"/>
  <c r="AL274" i="9"/>
  <c r="AU274" i="7"/>
  <c r="AL71" i="9"/>
  <c r="AU71" i="7"/>
  <c r="AL209" i="9"/>
  <c r="AU209" i="7"/>
  <c r="AL343" i="9"/>
  <c r="AU343" i="7"/>
  <c r="AL117" i="9"/>
  <c r="AU117" i="7"/>
  <c r="AL74" i="9"/>
  <c r="AU74" i="7"/>
  <c r="AL249" i="9"/>
  <c r="AU249" i="7"/>
  <c r="A141" i="14"/>
  <c r="A141" i="13"/>
  <c r="A141" i="12"/>
  <c r="A141" i="11"/>
  <c r="A141" i="10"/>
  <c r="A141" i="9"/>
  <c r="A141" i="8"/>
  <c r="A141" i="7"/>
  <c r="A141" i="6"/>
  <c r="A141" i="5"/>
  <c r="A141" i="3"/>
  <c r="AL312" i="9"/>
  <c r="AU312" i="7"/>
  <c r="AL270" i="9"/>
  <c r="AU270" i="7"/>
  <c r="AL127" i="9"/>
  <c r="AU127" i="7"/>
  <c r="AL229" i="9"/>
  <c r="AU229" i="7"/>
  <c r="AL149" i="9"/>
  <c r="AU149" i="7"/>
  <c r="AL31" i="9"/>
  <c r="AU31" i="7"/>
  <c r="AL269" i="9"/>
  <c r="AU269" i="7"/>
  <c r="AL255" i="9"/>
  <c r="AU255" i="7"/>
  <c r="AL297" i="9"/>
  <c r="AU297" i="7"/>
  <c r="AL279" i="9"/>
  <c r="AU279" i="7"/>
  <c r="AL142" i="9"/>
  <c r="AU142" i="7"/>
  <c r="AL501" i="12"/>
  <c r="AU501" i="11"/>
  <c r="AL121" i="9"/>
  <c r="AU121" i="7"/>
  <c r="AL193" i="9"/>
  <c r="AU193" i="7"/>
  <c r="AL154" i="9"/>
  <c r="AU154" i="7"/>
  <c r="AL26" i="9"/>
  <c r="AU26" i="7"/>
  <c r="AL243" i="9"/>
  <c r="AU243" i="7"/>
  <c r="AL58" i="9"/>
  <c r="AU58" i="7"/>
  <c r="AL189" i="9"/>
  <c r="AU189" i="7"/>
  <c r="AL222" i="9"/>
  <c r="AU222" i="7"/>
  <c r="AL217" i="9"/>
  <c r="AU217" i="7"/>
  <c r="AL220" i="9"/>
  <c r="AU220" i="7"/>
  <c r="AL25" i="9"/>
  <c r="AU25" i="7"/>
  <c r="AL17" i="9"/>
  <c r="AU17" i="7"/>
  <c r="AL139" i="9"/>
  <c r="AU139" i="7"/>
  <c r="AL278" i="9"/>
  <c r="AU278" i="7"/>
  <c r="AL178" i="9"/>
  <c r="AU178" i="7"/>
  <c r="AL368" i="10"/>
  <c r="AU368" i="9"/>
  <c r="AL21" i="9"/>
  <c r="AU21" i="7"/>
  <c r="AL396" i="10"/>
  <c r="AU396" i="9"/>
  <c r="AL430" i="10"/>
  <c r="AU430" i="9"/>
  <c r="AL398" i="10"/>
  <c r="AU398" i="9"/>
  <c r="AL48" i="9"/>
  <c r="AU48" i="7"/>
  <c r="AL288" i="9"/>
  <c r="AU288" i="7"/>
  <c r="AL105" i="9"/>
  <c r="AU105" i="7"/>
  <c r="AL449" i="10"/>
  <c r="AU449" i="9"/>
  <c r="AL476" i="10"/>
  <c r="AU476" i="9"/>
  <c r="AL421" i="10"/>
  <c r="AU421" i="9"/>
  <c r="AL392" i="10"/>
  <c r="AU392" i="9"/>
  <c r="AL440" i="10"/>
  <c r="AU440" i="9"/>
  <c r="AL444" i="10"/>
  <c r="AU444" i="9"/>
  <c r="AL446" i="10"/>
  <c r="AU446" i="9"/>
  <c r="AL403" i="10"/>
  <c r="AU403" i="9"/>
  <c r="AL415" i="10"/>
  <c r="AU415" i="9"/>
  <c r="AL174" i="9"/>
  <c r="AU174" i="7"/>
  <c r="AL30" i="9"/>
  <c r="AU30" i="7"/>
  <c r="AL199" i="9"/>
  <c r="AU199" i="7"/>
  <c r="AL134" i="9"/>
  <c r="AU134" i="7"/>
  <c r="AL260" i="9"/>
  <c r="AU260" i="7"/>
  <c r="AL250" i="9"/>
  <c r="AU250" i="7"/>
  <c r="AL347" i="9"/>
  <c r="AU347" i="7"/>
  <c r="AL336" i="9"/>
  <c r="AU336" i="7"/>
  <c r="AL5" i="9"/>
  <c r="AU5" i="7"/>
  <c r="AL13" i="9"/>
  <c r="AU13" i="7"/>
  <c r="AL23" i="9"/>
  <c r="AU23" i="7"/>
  <c r="AL287" i="9"/>
  <c r="AU287" i="7"/>
  <c r="AL88" i="9"/>
  <c r="AU88" i="7"/>
  <c r="AL22" i="9"/>
  <c r="AU22" i="7"/>
  <c r="AL280" i="9"/>
  <c r="AU280" i="7"/>
  <c r="AL124" i="9"/>
  <c r="AU124" i="7"/>
  <c r="AL323" i="9"/>
  <c r="AU323" i="7"/>
  <c r="AL156" i="9"/>
  <c r="AU156" i="7"/>
  <c r="AL129" i="9"/>
  <c r="AU129" i="7"/>
  <c r="AL172" i="9"/>
  <c r="AU172" i="7"/>
  <c r="AL4" i="9"/>
  <c r="AU4" i="7"/>
  <c r="AL128" i="9"/>
  <c r="AU128" i="7"/>
  <c r="AL97" i="9"/>
  <c r="AU97" i="7"/>
  <c r="AL267" i="9"/>
  <c r="AU267" i="7"/>
  <c r="AL62" i="9"/>
  <c r="AU62" i="7"/>
  <c r="AL289" i="9"/>
  <c r="AU289" i="7"/>
  <c r="AL190" i="9"/>
  <c r="AU190" i="7"/>
  <c r="AL68" i="9"/>
  <c r="AU68" i="7"/>
  <c r="AL116" i="9"/>
  <c r="AU116" i="7"/>
  <c r="AL211" i="9"/>
  <c r="AU211" i="7"/>
  <c r="AL151" i="9"/>
  <c r="AU151" i="7"/>
  <c r="AL11" i="9"/>
  <c r="AU11" i="7"/>
  <c r="AL182" i="9"/>
  <c r="AU182" i="7"/>
  <c r="AL180" i="9"/>
  <c r="AU180" i="7"/>
  <c r="AL232" i="9"/>
  <c r="AU232" i="7"/>
  <c r="AL218" i="9"/>
  <c r="AU218" i="7"/>
  <c r="AL179" i="9"/>
  <c r="AU179" i="7"/>
  <c r="AL118" i="9"/>
  <c r="AU118" i="7"/>
  <c r="AL345" i="9"/>
  <c r="AU345" i="7"/>
  <c r="AL208" i="9"/>
  <c r="AU208" i="7"/>
  <c r="AL244" i="9"/>
  <c r="AU244" i="7"/>
  <c r="AL32" i="9"/>
  <c r="AU32" i="7"/>
  <c r="AL112" i="9"/>
  <c r="AU112" i="7"/>
  <c r="AL308" i="9"/>
  <c r="AU308" i="7"/>
  <c r="AL59" i="9"/>
  <c r="AU59" i="7"/>
  <c r="AL115" i="9"/>
  <c r="AU115" i="7"/>
  <c r="AL37" i="9"/>
  <c r="AU37" i="7"/>
  <c r="AL212" i="9"/>
  <c r="AU212" i="7"/>
  <c r="AL252" i="9"/>
  <c r="AU252" i="7"/>
  <c r="AL107" i="9"/>
  <c r="AU107" i="7"/>
  <c r="AL300" i="9"/>
  <c r="AU300" i="7"/>
  <c r="AL43" i="9"/>
  <c r="AU43" i="7"/>
  <c r="AL268" i="9"/>
  <c r="AU268" i="7"/>
  <c r="AL152" i="9"/>
  <c r="AU152" i="7"/>
  <c r="AL290" i="9"/>
  <c r="AU290" i="7"/>
  <c r="AL161" i="9"/>
  <c r="AU161" i="7"/>
  <c r="AL155" i="9"/>
  <c r="AU155" i="7"/>
  <c r="AL277" i="9"/>
  <c r="AU277" i="7"/>
  <c r="AL307" i="9"/>
  <c r="AU307" i="7"/>
  <c r="AL284" i="9"/>
  <c r="AU284" i="7"/>
  <c r="AL498" i="9"/>
  <c r="AU498" i="7"/>
  <c r="AL184" i="9"/>
  <c r="AU184" i="7"/>
  <c r="AL344" i="9"/>
  <c r="AU344" i="7"/>
  <c r="AL46" i="9"/>
  <c r="AU46" i="7"/>
  <c r="AL92" i="9"/>
  <c r="AU92" i="7"/>
  <c r="AL223" i="9"/>
  <c r="AU223" i="7"/>
  <c r="AL163" i="9"/>
  <c r="AU163" i="7"/>
  <c r="AL285" i="9"/>
  <c r="AU285" i="7"/>
  <c r="AL195" i="9"/>
  <c r="AU195" i="7"/>
  <c r="AL231" i="9"/>
  <c r="AU231" i="7"/>
  <c r="AL262" i="9"/>
  <c r="AU262" i="7"/>
  <c r="AL28" i="9"/>
  <c r="AU28" i="7"/>
  <c r="AL219" i="9"/>
  <c r="AU219" i="7"/>
  <c r="AL14" i="9"/>
  <c r="AU14" i="7"/>
  <c r="AL10" i="9"/>
  <c r="AU10" i="7"/>
  <c r="AL349" i="9"/>
  <c r="AU349" i="7"/>
  <c r="AL70" i="9"/>
  <c r="AU70" i="7"/>
  <c r="AL234" i="9"/>
  <c r="AU234" i="7"/>
  <c r="AL109" i="9"/>
  <c r="AU109" i="7"/>
  <c r="AL138" i="9"/>
  <c r="AU138" i="7"/>
  <c r="AL275" i="9"/>
  <c r="AU275" i="7"/>
  <c r="AL206" i="9"/>
  <c r="AU206" i="7"/>
  <c r="AL302" i="9"/>
  <c r="AU302" i="7"/>
  <c r="AL168" i="9"/>
  <c r="AU168" i="7"/>
  <c r="AL263" i="9"/>
  <c r="AU263" i="7"/>
  <c r="AL310" i="9"/>
  <c r="AU310" i="7"/>
  <c r="AL303" i="9"/>
  <c r="AU303" i="7"/>
  <c r="AL146" i="9"/>
  <c r="AU146" i="7"/>
  <c r="AL210" i="9"/>
  <c r="AU210" i="7"/>
  <c r="AL47" i="9"/>
  <c r="AU47" i="7"/>
  <c r="AL40" i="9"/>
  <c r="AU40" i="7"/>
  <c r="AL340" i="9"/>
  <c r="AU340" i="7"/>
  <c r="AL272" i="9"/>
  <c r="AU272" i="7"/>
  <c r="AL99" i="9"/>
  <c r="AU99" i="7"/>
  <c r="AL36" i="9"/>
  <c r="AU36" i="7"/>
  <c r="AL322" i="9"/>
  <c r="AU322" i="7"/>
  <c r="AL350" i="9"/>
  <c r="AU350" i="7"/>
  <c r="AL304" i="9"/>
  <c r="AU304" i="7"/>
  <c r="AL320" i="9"/>
  <c r="AU320" i="7"/>
  <c r="AL16" i="9"/>
  <c r="AU16" i="7"/>
  <c r="AL96" i="9"/>
  <c r="AU96" i="7"/>
  <c r="AL314" i="9"/>
  <c r="AU314" i="7"/>
  <c r="AL95" i="9"/>
  <c r="AU95" i="7"/>
  <c r="AL61" i="9"/>
  <c r="AU61" i="7"/>
  <c r="AL41" i="9"/>
  <c r="AU41" i="7"/>
  <c r="AL317" i="9"/>
  <c r="AU317" i="7"/>
  <c r="AL327" i="9"/>
  <c r="AU327" i="7"/>
  <c r="AL185" i="9"/>
  <c r="AU185" i="7"/>
  <c r="AL80" i="9"/>
  <c r="AU80" i="7"/>
  <c r="AL354" i="9"/>
  <c r="AU354" i="7"/>
  <c r="AL186" i="9"/>
  <c r="AU186" i="7"/>
  <c r="AL264" i="9"/>
  <c r="AU264" i="7"/>
  <c r="AL283" i="9"/>
  <c r="AU283" i="7"/>
  <c r="AL104" i="9"/>
  <c r="AU104" i="7"/>
  <c r="AL500" i="9"/>
  <c r="AU500" i="7"/>
  <c r="AL79" i="9"/>
  <c r="AU79" i="7"/>
  <c r="AL237" i="9"/>
  <c r="AU237" i="7"/>
  <c r="AL228" i="9"/>
  <c r="AU228" i="7"/>
  <c r="AL157" i="9"/>
  <c r="AU157" i="7"/>
  <c r="AL8" i="9"/>
  <c r="AU8" i="7"/>
  <c r="AL207" i="9"/>
  <c r="AU207" i="7"/>
  <c r="AL94" i="9"/>
  <c r="AU94" i="7"/>
  <c r="AL337" i="9"/>
  <c r="AU337" i="7"/>
  <c r="AL55" i="9"/>
  <c r="AU55" i="7"/>
  <c r="AL160" i="9"/>
  <c r="AU160" i="7"/>
  <c r="AL247" i="9"/>
  <c r="AU247" i="7"/>
  <c r="AL326" i="9"/>
  <c r="AU326" i="7"/>
  <c r="AL175" i="9"/>
  <c r="AU175" i="7"/>
  <c r="AL77" i="9"/>
  <c r="AU77" i="7"/>
  <c r="AL181" i="9"/>
  <c r="AU181" i="7"/>
  <c r="AL251" i="9"/>
  <c r="AU251" i="7"/>
  <c r="AL100" i="9"/>
  <c r="AU100" i="7"/>
  <c r="AL35" i="9"/>
  <c r="AU35" i="7"/>
  <c r="AL98" i="9"/>
  <c r="AU98" i="7"/>
  <c r="AL66" i="9"/>
  <c r="AU66" i="7"/>
  <c r="AL341" i="9"/>
  <c r="AU341" i="7"/>
  <c r="AL257" i="9"/>
  <c r="AU257" i="7"/>
  <c r="AL286" i="9"/>
  <c r="AU286" i="7"/>
  <c r="AL335" i="9"/>
  <c r="AU335" i="7"/>
  <c r="AL348" i="9"/>
  <c r="AU348" i="7"/>
  <c r="AL259" i="9"/>
  <c r="AU259" i="7"/>
  <c r="AL235" i="9"/>
  <c r="AU235" i="7"/>
  <c r="AL215" i="9"/>
  <c r="AU215" i="7"/>
  <c r="AL119" i="9"/>
  <c r="AU119" i="7"/>
  <c r="AL241" i="9"/>
  <c r="AU241" i="7"/>
  <c r="AL213" i="9"/>
  <c r="AU213" i="7"/>
  <c r="AL131" i="9"/>
  <c r="AU131" i="7"/>
  <c r="AL202" i="9"/>
  <c r="AU202" i="7"/>
  <c r="AL330" i="9"/>
  <c r="AU330" i="7"/>
  <c r="AL84" i="9"/>
  <c r="AU84" i="7"/>
  <c r="AL147" i="9"/>
  <c r="AU147" i="7"/>
  <c r="AL108" i="9"/>
  <c r="AU108" i="7"/>
  <c r="AL143" i="9"/>
  <c r="AU143" i="7"/>
  <c r="AL266" i="9"/>
  <c r="AU266" i="7"/>
  <c r="AL311" i="9"/>
  <c r="AU311" i="7"/>
  <c r="AL49" i="9"/>
  <c r="AU49" i="7"/>
  <c r="AL332" i="9"/>
  <c r="AU332" i="7"/>
  <c r="AL245" i="9"/>
  <c r="AU245" i="7"/>
  <c r="AL39" i="9"/>
  <c r="AU39" i="7"/>
  <c r="AL27" i="9"/>
  <c r="AU27" i="7"/>
  <c r="AL426" i="10"/>
  <c r="AU426" i="9"/>
  <c r="AL416" i="10"/>
  <c r="AU416" i="9"/>
  <c r="AL370" i="10"/>
  <c r="AU370" i="9"/>
  <c r="AL439" i="10"/>
  <c r="AU439" i="9"/>
  <c r="AL432" i="10"/>
  <c r="AU432" i="9"/>
  <c r="AL236" i="9"/>
  <c r="AU236" i="7"/>
  <c r="AL33" i="9"/>
  <c r="AU33" i="7"/>
  <c r="AL72" i="9"/>
  <c r="AU72" i="7"/>
  <c r="AL482" i="10"/>
  <c r="AU482" i="9"/>
  <c r="AL144" i="9"/>
  <c r="AU144" i="7"/>
  <c r="AL12" i="9"/>
  <c r="AU12" i="7"/>
  <c r="AL6" i="9"/>
  <c r="AU6" i="7"/>
  <c r="AL490" i="10"/>
  <c r="AU490" i="9"/>
  <c r="AL469" i="10"/>
  <c r="AU469" i="9"/>
  <c r="AL431" i="10"/>
  <c r="AU431" i="9"/>
  <c r="AL363" i="10"/>
  <c r="AU363" i="9"/>
  <c r="AL383" i="10"/>
  <c r="AU383" i="9"/>
  <c r="AL495" i="10"/>
  <c r="AU495" i="9"/>
  <c r="AL386" i="10"/>
  <c r="AU386" i="9"/>
  <c r="AL377" i="10"/>
  <c r="AU377" i="9"/>
  <c r="AL475" i="10"/>
  <c r="AU475" i="9"/>
  <c r="AL481" i="10"/>
  <c r="AU481" i="9"/>
  <c r="AL114" i="9"/>
  <c r="AU114" i="7"/>
  <c r="AL51" i="9"/>
  <c r="AU51" i="7"/>
  <c r="AL54" i="9"/>
  <c r="AU54" i="7"/>
  <c r="AL18" i="9"/>
  <c r="AU18" i="7"/>
  <c r="AL42" i="9"/>
  <c r="AU42" i="7"/>
  <c r="AL387" i="10"/>
  <c r="AU387" i="9"/>
  <c r="AL472" i="10"/>
  <c r="AU472" i="9"/>
  <c r="AL448" i="10"/>
  <c r="AU448" i="9"/>
  <c r="AL494" i="10"/>
  <c r="AU494" i="9"/>
  <c r="AL394" i="10"/>
  <c r="AU394" i="9"/>
  <c r="AL459" i="10"/>
  <c r="AU459" i="9"/>
  <c r="AL497" i="10"/>
  <c r="AU497" i="9"/>
  <c r="AL470" i="10"/>
  <c r="AU470" i="9"/>
  <c r="AL485" i="10"/>
  <c r="AU485" i="9"/>
  <c r="AL496" i="10"/>
  <c r="AU496" i="9"/>
  <c r="AL358" i="10"/>
  <c r="AU358" i="9"/>
  <c r="AL372" i="10"/>
  <c r="AU372" i="9"/>
  <c r="AL457" i="10"/>
  <c r="AU457" i="9"/>
  <c r="AL465" i="10"/>
  <c r="AU465" i="9"/>
  <c r="AL503" i="13"/>
  <c r="AU503" i="12"/>
  <c r="AL69" i="9"/>
  <c r="AU69" i="7"/>
  <c r="AL60" i="9"/>
  <c r="AU60" i="7"/>
  <c r="AL141" i="9"/>
  <c r="AU141" i="7"/>
  <c r="AL102" i="9"/>
  <c r="AU102" i="7"/>
  <c r="AL135" i="9"/>
  <c r="AU135" i="7"/>
  <c r="AL453" i="10"/>
  <c r="AU453" i="9"/>
  <c r="AL404" i="10"/>
  <c r="AU404" i="9"/>
  <c r="AL371" i="10"/>
  <c r="AU371" i="9"/>
  <c r="AL434" i="10"/>
  <c r="AU434" i="9"/>
  <c r="AL106" i="9"/>
  <c r="AU106" i="7"/>
  <c r="AL130" i="9"/>
  <c r="AU130" i="7"/>
  <c r="AL89" i="9"/>
  <c r="AU89" i="7"/>
  <c r="AL306" i="9"/>
  <c r="AU306" i="7"/>
  <c r="AL391" i="10"/>
  <c r="AU391" i="9"/>
  <c r="AL420" i="10"/>
  <c r="AU420" i="9"/>
  <c r="AL471" i="10"/>
  <c r="AU471" i="9"/>
  <c r="AL369" i="10"/>
  <c r="AU369" i="9"/>
  <c r="AL435" i="10"/>
  <c r="AU435" i="9"/>
  <c r="AL361" i="10"/>
  <c r="AU361" i="9"/>
  <c r="AL405" i="10"/>
  <c r="AU405" i="9"/>
  <c r="AL478" i="10"/>
  <c r="AU478" i="9"/>
  <c r="AL409" i="10"/>
  <c r="AU409" i="9"/>
  <c r="AL484" i="10"/>
  <c r="AU484" i="9"/>
  <c r="AL445" i="10"/>
  <c r="AU445" i="9"/>
  <c r="AL458" i="10"/>
  <c r="AU458" i="9"/>
  <c r="AL463" i="10"/>
  <c r="AU463" i="9"/>
  <c r="AL456" i="10"/>
  <c r="AU456" i="9"/>
  <c r="AL87" i="9"/>
  <c r="AU87" i="7"/>
  <c r="AL242" i="9"/>
  <c r="AU242" i="7"/>
  <c r="AL410" i="10"/>
  <c r="AU410" i="9"/>
  <c r="AL423" i="10"/>
  <c r="AU423" i="9"/>
  <c r="AL412" i="10"/>
  <c r="AU412" i="9"/>
  <c r="AL473" i="10"/>
  <c r="AU473" i="9"/>
  <c r="AL384" i="10"/>
  <c r="AU384" i="9"/>
  <c r="AL132" i="9"/>
  <c r="AU132" i="7"/>
  <c r="AL15" i="9"/>
  <c r="AU15" i="7"/>
  <c r="AL63" i="9"/>
  <c r="AU63" i="7"/>
  <c r="AL162" i="9"/>
  <c r="AU162" i="7"/>
  <c r="AL380" i="10"/>
  <c r="AU380" i="9"/>
  <c r="AL385" i="10"/>
  <c r="AU385" i="9"/>
  <c r="AL378" i="10"/>
  <c r="AU378" i="9"/>
  <c r="AL376" i="10"/>
  <c r="AU376" i="9"/>
  <c r="AL437" i="10"/>
  <c r="AU437" i="9"/>
  <c r="AL467" i="10"/>
  <c r="AU467" i="9"/>
  <c r="AL429" i="10"/>
  <c r="AU429" i="9"/>
  <c r="AL374" i="10"/>
  <c r="AU374" i="9"/>
  <c r="AL375" i="10"/>
  <c r="AU375" i="9"/>
  <c r="AL9" i="9"/>
  <c r="AU9" i="7"/>
  <c r="AL388" i="10"/>
  <c r="AU388" i="9"/>
  <c r="AL401" i="10"/>
  <c r="AU401" i="9"/>
  <c r="AL153" i="9"/>
  <c r="AU153" i="7"/>
  <c r="AL126" i="9"/>
  <c r="AU126" i="7"/>
  <c r="AL165" i="9"/>
  <c r="AU165" i="7"/>
  <c r="AL221" i="9"/>
  <c r="AU221" i="7"/>
  <c r="AL90" i="9"/>
  <c r="AU90" i="7"/>
  <c r="AL123" i="9"/>
  <c r="AU123" i="7"/>
  <c r="AL111" i="9"/>
  <c r="AU111" i="7"/>
  <c r="AL230" i="9"/>
  <c r="AU230" i="7"/>
  <c r="AL150" i="9"/>
  <c r="AU150" i="7"/>
  <c r="AL438" i="10"/>
  <c r="AU438" i="9"/>
  <c r="AL474" i="10"/>
  <c r="AU474" i="9"/>
  <c r="AL442" i="10"/>
  <c r="AU442" i="9"/>
  <c r="AL402" i="10"/>
  <c r="AU402" i="9"/>
  <c r="AL411" i="10"/>
  <c r="AU411" i="9"/>
  <c r="AL382" i="10"/>
  <c r="AU382" i="9"/>
  <c r="AL464" i="10"/>
  <c r="AU464" i="9"/>
  <c r="AL424" i="10"/>
  <c r="AU424" i="9"/>
  <c r="AL356" i="10"/>
  <c r="AU356" i="9"/>
  <c r="AL488" i="10"/>
  <c r="AU488" i="9"/>
  <c r="AL450" i="10"/>
  <c r="AU450" i="9"/>
  <c r="AL364" i="10"/>
  <c r="AU364" i="9"/>
  <c r="AL367" i="10"/>
  <c r="AU367" i="9"/>
  <c r="AL466" i="10"/>
  <c r="AU466" i="9"/>
  <c r="AL75" i="9"/>
  <c r="AU75" i="7"/>
  <c r="AL233" i="9"/>
  <c r="AU233" i="7"/>
  <c r="AL224" i="9"/>
  <c r="AU224" i="7"/>
  <c r="AL120" i="9"/>
  <c r="AU120" i="7"/>
  <c r="AL227" i="9"/>
  <c r="AU227" i="7"/>
  <c r="AL397" i="10"/>
  <c r="AU397" i="9"/>
  <c r="AL366" i="10"/>
  <c r="AU366" i="9"/>
  <c r="AL427" i="10"/>
  <c r="AU427" i="9"/>
  <c r="AL352" i="9"/>
  <c r="AU352" i="7"/>
  <c r="AL140" i="9"/>
  <c r="AU140" i="7"/>
  <c r="AL82" i="9"/>
  <c r="AU82" i="7"/>
  <c r="A10" i="14"/>
  <c r="A10" i="13"/>
  <c r="A10" i="12"/>
  <c r="A10" i="11"/>
  <c r="A10" i="10"/>
  <c r="A10" i="9"/>
  <c r="A10" i="8"/>
  <c r="A10" i="7"/>
  <c r="A10" i="6"/>
  <c r="A10" i="4"/>
  <c r="A10" i="5"/>
  <c r="A11" i="1"/>
  <c r="A10" i="3"/>
  <c r="AL389" i="10"/>
  <c r="AU389" i="9"/>
  <c r="AL399" i="10"/>
  <c r="AU399" i="9"/>
  <c r="AL400" i="10"/>
  <c r="AU400" i="9"/>
  <c r="AL451" i="10"/>
  <c r="AU451" i="9"/>
  <c r="AL355" i="10"/>
  <c r="AU355" i="9"/>
  <c r="AL357" i="10"/>
  <c r="AU357" i="9"/>
  <c r="AL390" i="10"/>
  <c r="AU390" i="9"/>
  <c r="AL443" i="10"/>
  <c r="AU443" i="9"/>
  <c r="AL491" i="10"/>
  <c r="AU491" i="9"/>
  <c r="AL422" i="10"/>
  <c r="AU422" i="9"/>
  <c r="AL479" i="10"/>
  <c r="AU479" i="9"/>
  <c r="AL419" i="10"/>
  <c r="AU419" i="9"/>
  <c r="AL428" i="10"/>
  <c r="AU428" i="9"/>
  <c r="AL477" i="10"/>
  <c r="AU477" i="9"/>
  <c r="AL462" i="10"/>
  <c r="AU462" i="9"/>
  <c r="AL248" i="9"/>
  <c r="AU248" i="7"/>
  <c r="AL45" i="9"/>
  <c r="AU45" i="7"/>
  <c r="AL93" i="9"/>
  <c r="AU93" i="7"/>
  <c r="AU338" i="8"/>
  <c r="AL338" i="7"/>
  <c r="AL460" i="10"/>
  <c r="AU460" i="9"/>
  <c r="AL360" i="10"/>
  <c r="AU360" i="9"/>
  <c r="AL468" i="10"/>
  <c r="AU468" i="9"/>
  <c r="AL441" i="10"/>
  <c r="AU441" i="9"/>
  <c r="AL321" i="9"/>
  <c r="AU321" i="7"/>
  <c r="AL261" i="9"/>
  <c r="AU261" i="7"/>
  <c r="AL64" i="9"/>
  <c r="AU64" i="7"/>
  <c r="AL164" i="9"/>
  <c r="AU164" i="7"/>
  <c r="AL273" i="9"/>
  <c r="AU273" i="7"/>
  <c r="AL339" i="9"/>
  <c r="AU339" i="7"/>
  <c r="AL173" i="9"/>
  <c r="AU173" i="7"/>
  <c r="AL91" i="9"/>
  <c r="AU91" i="7"/>
  <c r="AL499" i="9"/>
  <c r="AU499" i="7"/>
  <c r="AL281" i="9"/>
  <c r="AU281" i="7"/>
  <c r="AL145" i="9"/>
  <c r="AU145" i="7"/>
  <c r="AL201" i="9"/>
  <c r="AU201" i="7"/>
  <c r="AL329" i="9"/>
  <c r="AU329" i="7"/>
  <c r="AL342" i="9"/>
  <c r="AU342" i="7"/>
  <c r="AL133" i="9"/>
  <c r="AU133" i="7"/>
  <c r="AL20" i="9"/>
  <c r="AU20" i="7"/>
  <c r="AL65" i="9"/>
  <c r="AU65" i="7"/>
  <c r="AL258" i="9"/>
  <c r="AU258" i="7"/>
  <c r="AL44" i="9"/>
  <c r="AU44" i="7"/>
  <c r="AL502" i="11"/>
  <c r="AU502" i="10"/>
  <c r="AL325" i="9"/>
  <c r="AU325" i="7"/>
  <c r="AL110" i="9"/>
  <c r="AU110" i="7"/>
  <c r="AL299" i="9"/>
  <c r="AU299" i="7"/>
  <c r="AL170" i="9"/>
  <c r="AU170" i="7"/>
  <c r="AL34" i="9"/>
  <c r="AU34" i="7"/>
  <c r="AL85" i="9"/>
  <c r="AU85" i="7"/>
  <c r="AL294" i="9"/>
  <c r="AU294" i="7"/>
  <c r="AL198" i="9"/>
  <c r="AU198" i="7"/>
  <c r="AL271" i="9"/>
  <c r="AU271" i="7"/>
  <c r="AL318" i="9"/>
  <c r="AU318" i="7"/>
  <c r="AL67" i="9"/>
  <c r="AU67" i="7"/>
  <c r="AL240" i="9"/>
  <c r="AU240" i="7"/>
  <c r="AL103" i="9"/>
  <c r="AU103" i="7"/>
  <c r="AL86" i="9"/>
  <c r="AU86" i="7"/>
  <c r="AL291" i="9"/>
  <c r="AU291" i="7"/>
  <c r="AL301" i="9"/>
  <c r="AU301" i="7"/>
  <c r="AL83" i="9"/>
  <c r="AU83" i="7"/>
  <c r="AL113" i="9"/>
  <c r="AU113" i="7"/>
  <c r="AL200" i="9"/>
  <c r="AU200" i="7"/>
  <c r="AL159" i="9"/>
  <c r="AU159" i="7"/>
  <c r="AL315" i="9"/>
  <c r="AU315" i="7"/>
  <c r="AL293" i="9"/>
  <c r="AU293" i="7"/>
  <c r="AL29" i="9"/>
  <c r="AU29" i="7"/>
  <c r="AL353" i="9"/>
  <c r="AU353" i="7"/>
  <c r="AL346" i="9"/>
  <c r="AU346" i="7"/>
  <c r="AL226" i="9"/>
  <c r="AU226" i="7"/>
  <c r="AL194" i="9"/>
  <c r="AU194" i="7"/>
  <c r="AL50" i="9"/>
  <c r="AU50" i="7"/>
  <c r="AL166" i="9"/>
  <c r="AU166" i="7"/>
  <c r="AL7" i="9"/>
  <c r="AU7" i="7"/>
  <c r="AL246" i="9"/>
  <c r="AU246" i="7"/>
  <c r="AL282" i="9"/>
  <c r="AU282" i="7"/>
  <c r="AL331" i="9"/>
  <c r="AU331" i="7"/>
  <c r="AL197" i="9"/>
  <c r="AU197" i="7"/>
  <c r="AL38" i="9"/>
  <c r="AU38" i="7"/>
  <c r="AL238" i="9"/>
  <c r="AU238" i="7"/>
  <c r="AL276" i="9"/>
  <c r="AU276" i="7"/>
  <c r="AL101" i="9"/>
  <c r="AU101" i="7"/>
  <c r="AL319" i="9"/>
  <c r="AU319" i="7"/>
  <c r="AL73" i="9"/>
  <c r="AU73" i="7"/>
  <c r="AL176" i="9"/>
  <c r="AU176" i="7"/>
  <c r="AL203" i="9"/>
  <c r="AU203" i="7"/>
  <c r="AL214" i="9"/>
  <c r="AU214" i="7"/>
  <c r="AL254" i="9"/>
  <c r="AU254" i="7"/>
  <c r="AL328" i="9"/>
  <c r="AU328" i="7"/>
  <c r="AL191" i="9"/>
  <c r="AU191" i="7"/>
  <c r="AL56" i="9"/>
  <c r="AU56" i="7"/>
  <c r="AL192" i="9"/>
  <c r="AU192" i="7"/>
  <c r="AL158" i="9"/>
  <c r="AU158" i="7"/>
  <c r="AL53" i="9"/>
  <c r="AU53" i="7"/>
  <c r="AL204" i="9"/>
  <c r="AU204" i="7"/>
  <c r="AL216" i="9"/>
  <c r="AU216" i="7"/>
  <c r="AL167" i="9"/>
  <c r="AU167" i="7"/>
  <c r="AL351" i="9"/>
  <c r="AU351" i="7"/>
  <c r="AL137" i="9"/>
  <c r="AU137" i="7"/>
  <c r="AL19" i="9"/>
  <c r="AU19" i="7"/>
  <c r="AL76" i="9"/>
  <c r="AU76" i="7"/>
  <c r="AL265" i="9"/>
  <c r="AU265" i="7"/>
  <c r="AL122" i="9"/>
  <c r="AU122" i="7"/>
  <c r="AL253" i="9"/>
  <c r="AU253" i="7"/>
  <c r="AL136" i="9"/>
  <c r="AU136" i="7"/>
  <c r="AL324" i="9"/>
  <c r="AU324" i="7"/>
  <c r="AL239" i="9"/>
  <c r="AU239" i="7"/>
  <c r="AL373" i="10"/>
  <c r="AU373" i="9"/>
  <c r="AL57" i="9"/>
  <c r="AU57" i="7"/>
  <c r="AL425" i="10"/>
  <c r="AU425" i="9"/>
  <c r="AL78" i="9"/>
  <c r="AU78" i="7"/>
  <c r="AL81" i="9"/>
  <c r="AU81" i="7"/>
  <c r="AL417" i="10"/>
  <c r="AU417" i="9"/>
  <c r="AL489" i="10"/>
  <c r="AU489" i="9"/>
  <c r="AL406" i="10"/>
  <c r="AU406" i="9"/>
  <c r="AL480" i="10"/>
  <c r="AU480" i="9"/>
  <c r="AL433" i="10"/>
  <c r="AU433" i="9"/>
  <c r="AL177" i="9"/>
  <c r="AU177" i="7"/>
  <c r="AL492" i="10"/>
  <c r="AU492" i="9"/>
  <c r="AL381" i="10"/>
  <c r="AU381" i="9"/>
  <c r="AL447" i="10"/>
  <c r="AU447" i="9"/>
  <c r="AL148" i="9"/>
  <c r="AU148" i="7"/>
  <c r="AL187" i="9"/>
  <c r="AU187" i="7"/>
  <c r="AL418" i="10"/>
  <c r="AU418" i="9"/>
  <c r="AL487" i="10"/>
  <c r="AU487" i="9"/>
  <c r="AL454" i="10"/>
  <c r="AU454" i="9"/>
  <c r="AL407" i="10"/>
  <c r="AU407" i="9"/>
  <c r="AL365" i="10"/>
  <c r="AU365" i="9"/>
  <c r="AL486" i="10"/>
  <c r="AU486" i="9"/>
  <c r="AL493" i="10"/>
  <c r="AU493" i="9"/>
  <c r="AL455" i="10"/>
  <c r="AU455" i="9"/>
  <c r="AL414" i="10"/>
  <c r="AU414" i="9"/>
  <c r="AL393" i="10"/>
  <c r="AU393" i="9"/>
  <c r="AL461" i="10"/>
  <c r="AU461" i="9"/>
  <c r="AL359" i="10"/>
  <c r="AU359" i="9"/>
  <c r="AL408" i="10"/>
  <c r="AU408" i="9"/>
  <c r="AL379" i="10"/>
  <c r="AU379" i="9"/>
  <c r="AL436" i="10"/>
  <c r="AU436" i="9"/>
  <c r="AL413" i="10"/>
  <c r="AU413" i="9"/>
  <c r="AL24" i="9"/>
  <c r="AU24" i="7"/>
  <c r="AL171" i="9"/>
  <c r="AU171" i="7"/>
  <c r="AL362" i="10"/>
  <c r="AU362" i="9"/>
  <c r="AL395" i="10"/>
  <c r="AU395" i="9"/>
  <c r="AL483" i="10"/>
  <c r="AU483" i="9"/>
  <c r="AL452" i="10"/>
  <c r="AU452" i="9"/>
  <c r="AL362" i="11" l="1"/>
  <c r="AU362" i="10"/>
  <c r="AU447" i="10"/>
  <c r="AL447" i="11"/>
  <c r="AL81" i="10"/>
  <c r="AU81" i="9"/>
  <c r="AL122" i="10"/>
  <c r="AU122" i="9"/>
  <c r="AL56" i="10"/>
  <c r="AU56" i="9"/>
  <c r="AL176" i="10"/>
  <c r="AU176" i="9"/>
  <c r="AL282" i="10"/>
  <c r="AU282" i="9"/>
  <c r="AL159" i="10"/>
  <c r="AU159" i="9"/>
  <c r="AL198" i="10"/>
  <c r="AU198" i="9"/>
  <c r="AL20" i="10"/>
  <c r="AU20" i="9"/>
  <c r="AL164" i="10"/>
  <c r="AU164" i="9"/>
  <c r="AL419" i="11"/>
  <c r="AU419" i="10"/>
  <c r="AL171" i="10"/>
  <c r="AU171" i="9"/>
  <c r="AL359" i="11"/>
  <c r="AU359" i="10"/>
  <c r="AL486" i="11"/>
  <c r="AU486" i="10"/>
  <c r="AL433" i="11"/>
  <c r="AU433" i="10"/>
  <c r="AL78" i="10"/>
  <c r="AU78" i="9"/>
  <c r="AL136" i="10"/>
  <c r="AU136" i="9"/>
  <c r="AL395" i="11"/>
  <c r="AU395" i="10"/>
  <c r="AL24" i="10"/>
  <c r="AU24" i="9"/>
  <c r="AL461" i="11"/>
  <c r="AU461" i="10"/>
  <c r="AL365" i="11"/>
  <c r="AU365" i="10"/>
  <c r="AL487" i="11"/>
  <c r="AU487" i="10"/>
  <c r="AL492" i="11"/>
  <c r="AU492" i="10"/>
  <c r="AL417" i="11"/>
  <c r="AU417" i="10"/>
  <c r="AL425" i="11"/>
  <c r="AU425" i="10"/>
  <c r="AL253" i="10"/>
  <c r="AU253" i="9"/>
  <c r="AL351" i="10"/>
  <c r="AU351" i="9"/>
  <c r="AL204" i="10"/>
  <c r="AU204" i="9"/>
  <c r="AL328" i="10"/>
  <c r="AU328" i="9"/>
  <c r="AL319" i="10"/>
  <c r="AU319" i="9"/>
  <c r="AL331" i="10"/>
  <c r="AU331" i="9"/>
  <c r="AL194" i="10"/>
  <c r="AU194" i="9"/>
  <c r="AL353" i="10"/>
  <c r="AU353" i="9"/>
  <c r="AL113" i="10"/>
  <c r="AU113" i="9"/>
  <c r="AL291" i="10"/>
  <c r="AU291" i="9"/>
  <c r="AL271" i="10"/>
  <c r="AU271" i="9"/>
  <c r="AL85" i="10"/>
  <c r="AU85" i="9"/>
  <c r="AL299" i="10"/>
  <c r="AU299" i="9"/>
  <c r="AL65" i="10"/>
  <c r="AU65" i="9"/>
  <c r="AL342" i="10"/>
  <c r="AU342" i="9"/>
  <c r="AL91" i="10"/>
  <c r="AU91" i="9"/>
  <c r="AL273" i="10"/>
  <c r="AU273" i="9"/>
  <c r="AL468" i="11"/>
  <c r="AU468" i="10"/>
  <c r="AL248" i="10"/>
  <c r="AU248" i="9"/>
  <c r="AL422" i="11"/>
  <c r="AU422" i="10"/>
  <c r="AL451" i="11"/>
  <c r="AU451" i="10"/>
  <c r="AL352" i="10"/>
  <c r="AU352" i="9"/>
  <c r="AL397" i="11"/>
  <c r="AU397" i="10"/>
  <c r="AL224" i="10"/>
  <c r="AU224" i="9"/>
  <c r="AL466" i="11"/>
  <c r="AU466" i="10"/>
  <c r="AL450" i="11"/>
  <c r="AU450" i="10"/>
  <c r="AL424" i="11"/>
  <c r="AU424" i="10"/>
  <c r="AU411" i="10"/>
  <c r="AL411" i="11"/>
  <c r="AL474" i="11"/>
  <c r="AU474" i="10"/>
  <c r="AL230" i="10"/>
  <c r="AU230" i="9"/>
  <c r="AL90" i="10"/>
  <c r="AU90" i="9"/>
  <c r="AL126" i="10"/>
  <c r="AU126" i="9"/>
  <c r="AL388" i="11"/>
  <c r="AU388" i="10"/>
  <c r="AL374" i="11"/>
  <c r="AU374" i="10"/>
  <c r="AL437" i="11"/>
  <c r="AU437" i="10"/>
  <c r="AL385" i="11"/>
  <c r="AU385" i="10"/>
  <c r="AL63" i="10"/>
  <c r="AU63" i="9"/>
  <c r="AL384" i="11"/>
  <c r="AU384" i="10"/>
  <c r="AL423" i="11"/>
  <c r="AU423" i="10"/>
  <c r="AL87" i="10"/>
  <c r="AU87" i="9"/>
  <c r="AL458" i="11"/>
  <c r="AU458" i="10"/>
  <c r="AL409" i="11"/>
  <c r="AU409" i="10"/>
  <c r="AL361" i="11"/>
  <c r="AU361" i="10"/>
  <c r="AL471" i="11"/>
  <c r="AU471" i="10"/>
  <c r="AL306" i="10"/>
  <c r="AU306" i="9"/>
  <c r="AL106" i="10"/>
  <c r="AU106" i="9"/>
  <c r="AL404" i="11"/>
  <c r="AU404" i="10"/>
  <c r="AL102" i="10"/>
  <c r="AU102" i="9"/>
  <c r="AL69" i="10"/>
  <c r="AU69" i="9"/>
  <c r="AL457" i="11"/>
  <c r="AU457" i="10"/>
  <c r="AL496" i="11"/>
  <c r="AU496" i="10"/>
  <c r="AL497" i="11"/>
  <c r="AU497" i="10"/>
  <c r="AL494" i="11"/>
  <c r="AU494" i="10"/>
  <c r="AL387" i="11"/>
  <c r="AU387" i="10"/>
  <c r="AL54" i="10"/>
  <c r="AU54" i="9"/>
  <c r="AL481" i="11"/>
  <c r="AU481" i="10"/>
  <c r="AL386" i="11"/>
  <c r="AU386" i="10"/>
  <c r="AL363" i="11"/>
  <c r="AU363" i="10"/>
  <c r="AL490" i="11"/>
  <c r="AU490" i="10"/>
  <c r="AL144" i="10"/>
  <c r="AU144" i="9"/>
  <c r="AL33" i="10"/>
  <c r="AU33" i="9"/>
  <c r="AL439" i="11"/>
  <c r="AU439" i="10"/>
  <c r="AL426" i="11"/>
  <c r="AU426" i="10"/>
  <c r="AL245" i="10"/>
  <c r="AU245" i="9"/>
  <c r="AL311" i="10"/>
  <c r="AU311" i="9"/>
  <c r="AL108" i="10"/>
  <c r="AU108" i="9"/>
  <c r="AL330" i="10"/>
  <c r="AU330" i="9"/>
  <c r="AL213" i="10"/>
  <c r="AU213" i="9"/>
  <c r="AL215" i="10"/>
  <c r="AU215" i="9"/>
  <c r="AL348" i="10"/>
  <c r="AU348" i="9"/>
  <c r="AL257" i="10"/>
  <c r="AU257" i="9"/>
  <c r="AL98" i="10"/>
  <c r="AU98" i="9"/>
  <c r="AL251" i="10"/>
  <c r="AU251" i="9"/>
  <c r="AL175" i="10"/>
  <c r="AU175" i="9"/>
  <c r="AL160" i="10"/>
  <c r="AU160" i="9"/>
  <c r="AL94" i="10"/>
  <c r="AU94" i="9"/>
  <c r="AL157" i="10"/>
  <c r="AU157" i="9"/>
  <c r="AL79" i="10"/>
  <c r="AU79" i="9"/>
  <c r="AL283" i="10"/>
  <c r="AU283" i="9"/>
  <c r="AL354" i="10"/>
  <c r="AU354" i="9"/>
  <c r="AL327" i="10"/>
  <c r="AU327" i="9"/>
  <c r="AL61" i="10"/>
  <c r="AU61" i="9"/>
  <c r="AL96" i="10"/>
  <c r="AU96" i="9"/>
  <c r="AL304" i="10"/>
  <c r="AU304" i="9"/>
  <c r="AL36" i="10"/>
  <c r="AU36" i="9"/>
  <c r="AL340" i="10"/>
  <c r="AU340" i="9"/>
  <c r="AL210" i="10"/>
  <c r="AU210" i="9"/>
  <c r="AL310" i="10"/>
  <c r="AU310" i="9"/>
  <c r="AL302" i="10"/>
  <c r="AU302" i="9"/>
  <c r="AL138" i="10"/>
  <c r="AU138" i="9"/>
  <c r="AL70" i="10"/>
  <c r="AU70" i="9"/>
  <c r="AL14" i="10"/>
  <c r="AU14" i="9"/>
  <c r="AL262" i="10"/>
  <c r="AU262" i="9"/>
  <c r="AL285" i="10"/>
  <c r="AU285" i="9"/>
  <c r="AL92" i="10"/>
  <c r="AU92" i="9"/>
  <c r="AL184" i="10"/>
  <c r="AU184" i="9"/>
  <c r="AL307" i="10"/>
  <c r="AU307" i="9"/>
  <c r="AL161" i="10"/>
  <c r="AU161" i="9"/>
  <c r="AL268" i="10"/>
  <c r="AU268" i="9"/>
  <c r="AL107" i="10"/>
  <c r="AU107" i="9"/>
  <c r="AL37" i="10"/>
  <c r="AU37" i="9"/>
  <c r="AL308" i="10"/>
  <c r="AU308" i="9"/>
  <c r="AL244" i="10"/>
  <c r="AU244" i="9"/>
  <c r="AL118" i="10"/>
  <c r="AU118" i="9"/>
  <c r="AL232" i="10"/>
  <c r="AU232" i="9"/>
  <c r="AL11" i="10"/>
  <c r="AU11" i="9"/>
  <c r="AL116" i="10"/>
  <c r="AU116" i="9"/>
  <c r="AL289" i="10"/>
  <c r="AU289" i="9"/>
  <c r="AL97" i="10"/>
  <c r="AU97" i="9"/>
  <c r="AL172" i="10"/>
  <c r="AU172" i="9"/>
  <c r="AL323" i="10"/>
  <c r="AU323" i="9"/>
  <c r="AL22" i="10"/>
  <c r="AU22" i="9"/>
  <c r="AL23" i="10"/>
  <c r="AU23" i="9"/>
  <c r="AL336" i="10"/>
  <c r="AU336" i="9"/>
  <c r="AL260" i="10"/>
  <c r="AU260" i="9"/>
  <c r="AL30" i="10"/>
  <c r="AU30" i="9"/>
  <c r="AL403" i="11"/>
  <c r="AU403" i="10"/>
  <c r="AL440" i="11"/>
  <c r="AU440" i="10"/>
  <c r="AL476" i="11"/>
  <c r="AU476" i="10"/>
  <c r="AL288" i="10"/>
  <c r="AU288" i="9"/>
  <c r="AL430" i="11"/>
  <c r="AU430" i="10"/>
  <c r="AL368" i="11"/>
  <c r="AU368" i="10"/>
  <c r="AL139" i="10"/>
  <c r="AU139" i="9"/>
  <c r="AL220" i="10"/>
  <c r="AU220" i="9"/>
  <c r="AL189" i="10"/>
  <c r="AU189" i="9"/>
  <c r="AL26" i="10"/>
  <c r="AU26" i="9"/>
  <c r="AL121" i="10"/>
  <c r="AU121" i="9"/>
  <c r="AL279" i="10"/>
  <c r="AU279" i="9"/>
  <c r="AL269" i="10"/>
  <c r="AU269" i="9"/>
  <c r="AL229" i="10"/>
  <c r="AU229" i="9"/>
  <c r="AL312" i="10"/>
  <c r="AU312" i="9"/>
  <c r="AL408" i="11"/>
  <c r="AU408" i="10"/>
  <c r="AL177" i="10"/>
  <c r="AU177" i="9"/>
  <c r="AL167" i="10"/>
  <c r="AU167" i="9"/>
  <c r="AL166" i="10"/>
  <c r="AU166" i="9"/>
  <c r="AL34" i="10"/>
  <c r="AU34" i="9"/>
  <c r="AL173" i="10"/>
  <c r="AU173" i="9"/>
  <c r="AL462" i="11"/>
  <c r="AU462" i="10"/>
  <c r="AL400" i="11"/>
  <c r="AU400" i="10"/>
  <c r="AL117" i="10"/>
  <c r="AU117" i="9"/>
  <c r="AL71" i="10"/>
  <c r="AU71" i="9"/>
  <c r="AL183" i="10"/>
  <c r="AU183" i="9"/>
  <c r="AL333" i="10"/>
  <c r="AU333" i="9"/>
  <c r="AL205" i="10"/>
  <c r="AU205" i="9"/>
  <c r="AL52" i="10"/>
  <c r="AU52" i="9"/>
  <c r="AL196" i="10"/>
  <c r="AU196" i="9"/>
  <c r="AL313" i="10"/>
  <c r="AU313" i="9"/>
  <c r="AL82" i="10"/>
  <c r="AU82" i="9"/>
  <c r="AL427" i="11"/>
  <c r="AU427" i="10"/>
  <c r="AL227" i="10"/>
  <c r="AU227" i="9"/>
  <c r="AL233" i="10"/>
  <c r="AU233" i="9"/>
  <c r="AL367" i="11"/>
  <c r="AU367" i="10"/>
  <c r="AL488" i="11"/>
  <c r="AU488" i="10"/>
  <c r="AL464" i="11"/>
  <c r="AU464" i="10"/>
  <c r="AL402" i="11"/>
  <c r="AU402" i="10"/>
  <c r="AL438" i="11"/>
  <c r="AU438" i="10"/>
  <c r="AL111" i="10"/>
  <c r="AU111" i="9"/>
  <c r="AL221" i="10"/>
  <c r="AU221" i="9"/>
  <c r="AL153" i="10"/>
  <c r="AU153" i="9"/>
  <c r="AL9" i="10"/>
  <c r="AU9" i="9"/>
  <c r="AU429" i="10"/>
  <c r="AL429" i="11"/>
  <c r="AL376" i="11"/>
  <c r="AU376" i="10"/>
  <c r="AL380" i="11"/>
  <c r="AU380" i="10"/>
  <c r="AL15" i="10"/>
  <c r="AU15" i="9"/>
  <c r="AL473" i="11"/>
  <c r="AU473" i="10"/>
  <c r="AL410" i="11"/>
  <c r="AU410" i="10"/>
  <c r="AL456" i="11"/>
  <c r="AU456" i="10"/>
  <c r="AL445" i="11"/>
  <c r="AU445" i="10"/>
  <c r="AL478" i="11"/>
  <c r="AU478" i="10"/>
  <c r="AL435" i="11"/>
  <c r="AU435" i="10"/>
  <c r="AL420" i="11"/>
  <c r="AU420" i="10"/>
  <c r="AL89" i="10"/>
  <c r="AU89" i="9"/>
  <c r="AL434" i="11"/>
  <c r="AU434" i="10"/>
  <c r="AL453" i="11"/>
  <c r="AU453" i="10"/>
  <c r="AL141" i="10"/>
  <c r="AU141" i="9"/>
  <c r="AL503" i="14"/>
  <c r="AU503" i="14" s="1"/>
  <c r="AU503" i="13"/>
  <c r="AL372" i="11"/>
  <c r="AU372" i="10"/>
  <c r="AL485" i="11"/>
  <c r="AU485" i="10"/>
  <c r="AL459" i="11"/>
  <c r="AU459" i="10"/>
  <c r="AL448" i="11"/>
  <c r="AU448" i="10"/>
  <c r="AL42" i="10"/>
  <c r="AU42" i="9"/>
  <c r="AL51" i="10"/>
  <c r="AU51" i="9"/>
  <c r="AL475" i="11"/>
  <c r="AU475" i="10"/>
  <c r="AL495" i="11"/>
  <c r="AU495" i="10"/>
  <c r="AL431" i="11"/>
  <c r="AU431" i="10"/>
  <c r="AL6" i="10"/>
  <c r="AU6" i="9"/>
  <c r="AL482" i="11"/>
  <c r="AU482" i="10"/>
  <c r="AL236" i="10"/>
  <c r="AU236" i="9"/>
  <c r="AL370" i="11"/>
  <c r="AU370" i="10"/>
  <c r="AL27" i="10"/>
  <c r="AU27" i="9"/>
  <c r="AL332" i="10"/>
  <c r="AU332" i="9"/>
  <c r="AL266" i="10"/>
  <c r="AU266" i="9"/>
  <c r="AL147" i="10"/>
  <c r="AU147" i="9"/>
  <c r="AL202" i="10"/>
  <c r="AU202" i="9"/>
  <c r="AL241" i="10"/>
  <c r="AU241" i="9"/>
  <c r="AL235" i="10"/>
  <c r="AU235" i="9"/>
  <c r="AL335" i="10"/>
  <c r="AU335" i="9"/>
  <c r="AL341" i="10"/>
  <c r="AU341" i="9"/>
  <c r="AL35" i="10"/>
  <c r="AU35" i="9"/>
  <c r="AL181" i="10"/>
  <c r="AU181" i="9"/>
  <c r="AL326" i="10"/>
  <c r="AU326" i="9"/>
  <c r="AL55" i="10"/>
  <c r="AU55" i="9"/>
  <c r="AL207" i="10"/>
  <c r="AU207" i="9"/>
  <c r="AL228" i="10"/>
  <c r="AU228" i="9"/>
  <c r="AL500" i="10"/>
  <c r="AU500" i="9"/>
  <c r="AL264" i="10"/>
  <c r="AU264" i="9"/>
  <c r="AL80" i="10"/>
  <c r="AU80" i="9"/>
  <c r="AL317" i="10"/>
  <c r="AU317" i="9"/>
  <c r="AL95" i="10"/>
  <c r="AU95" i="9"/>
  <c r="AL16" i="10"/>
  <c r="AU16" i="9"/>
  <c r="AL350" i="10"/>
  <c r="AU350" i="9"/>
  <c r="AL99" i="10"/>
  <c r="AU99" i="9"/>
  <c r="AL40" i="10"/>
  <c r="AU40" i="9"/>
  <c r="AL146" i="10"/>
  <c r="AU146" i="9"/>
  <c r="AL263" i="10"/>
  <c r="AU263" i="9"/>
  <c r="AL206" i="10"/>
  <c r="AU206" i="9"/>
  <c r="AL109" i="10"/>
  <c r="AU109" i="9"/>
  <c r="AL349" i="10"/>
  <c r="AU349" i="9"/>
  <c r="AL219" i="10"/>
  <c r="AU219" i="9"/>
  <c r="AL231" i="10"/>
  <c r="AU231" i="9"/>
  <c r="AL163" i="10"/>
  <c r="AU163" i="9"/>
  <c r="AL46" i="10"/>
  <c r="AU46" i="9"/>
  <c r="AL498" i="10"/>
  <c r="AU498" i="9"/>
  <c r="AL277" i="10"/>
  <c r="AU277" i="9"/>
  <c r="AL290" i="10"/>
  <c r="AU290" i="9"/>
  <c r="AL43" i="10"/>
  <c r="AU43" i="9"/>
  <c r="AL252" i="10"/>
  <c r="AU252" i="9"/>
  <c r="AL115" i="10"/>
  <c r="AU115" i="9"/>
  <c r="AL112" i="10"/>
  <c r="AU112" i="9"/>
  <c r="AL208" i="10"/>
  <c r="AU208" i="9"/>
  <c r="AL179" i="10"/>
  <c r="AU179" i="9"/>
  <c r="AL180" i="10"/>
  <c r="AU180" i="9"/>
  <c r="AL151" i="10"/>
  <c r="AU151" i="9"/>
  <c r="AL68" i="10"/>
  <c r="AU68" i="9"/>
  <c r="AL62" i="10"/>
  <c r="AU62" i="9"/>
  <c r="AL128" i="10"/>
  <c r="AU128" i="9"/>
  <c r="AL129" i="10"/>
  <c r="AU129" i="9"/>
  <c r="AL124" i="10"/>
  <c r="AU124" i="9"/>
  <c r="AL88" i="10"/>
  <c r="AU88" i="9"/>
  <c r="AL13" i="10"/>
  <c r="AU13" i="9"/>
  <c r="AL347" i="10"/>
  <c r="AU347" i="9"/>
  <c r="AL134" i="10"/>
  <c r="AU134" i="9"/>
  <c r="AL174" i="10"/>
  <c r="AU174" i="9"/>
  <c r="AL446" i="11"/>
  <c r="AU446" i="10"/>
  <c r="AL392" i="11"/>
  <c r="AU392" i="10"/>
  <c r="AL449" i="11"/>
  <c r="AU449" i="10"/>
  <c r="AL48" i="10"/>
  <c r="AU48" i="9"/>
  <c r="AL396" i="11"/>
  <c r="AU396" i="10"/>
  <c r="AL178" i="10"/>
  <c r="AU178" i="9"/>
  <c r="AL17" i="10"/>
  <c r="AU17" i="9"/>
  <c r="AL217" i="10"/>
  <c r="AU217" i="9"/>
  <c r="AL58" i="10"/>
  <c r="AU58" i="9"/>
  <c r="AL154" i="10"/>
  <c r="AU154" i="9"/>
  <c r="AL501" i="13"/>
  <c r="AU501" i="12"/>
  <c r="AL297" i="10"/>
  <c r="AU297" i="9"/>
  <c r="AL31" i="10"/>
  <c r="AU31" i="9"/>
  <c r="AL127" i="10"/>
  <c r="AU127" i="9"/>
  <c r="A142" i="14"/>
  <c r="A142" i="13"/>
  <c r="A142" i="12"/>
  <c r="A142" i="11"/>
  <c r="A142" i="10"/>
  <c r="A142" i="9"/>
  <c r="A142" i="8"/>
  <c r="A142" i="7"/>
  <c r="A142" i="6"/>
  <c r="A142" i="5"/>
  <c r="A142" i="3"/>
  <c r="AL413" i="11"/>
  <c r="AU413" i="10"/>
  <c r="AL407" i="11"/>
  <c r="AU407" i="10"/>
  <c r="AL406" i="11"/>
  <c r="AU406" i="10"/>
  <c r="AL324" i="10"/>
  <c r="AU324" i="9"/>
  <c r="AL53" i="10"/>
  <c r="AU53" i="9"/>
  <c r="AL101" i="10"/>
  <c r="AU101" i="9"/>
  <c r="AL226" i="10"/>
  <c r="AU226" i="9"/>
  <c r="AL86" i="10"/>
  <c r="AU86" i="9"/>
  <c r="AL44" i="10"/>
  <c r="AU44" i="9"/>
  <c r="AL281" i="10"/>
  <c r="AU281" i="9"/>
  <c r="AL360" i="11"/>
  <c r="AU360" i="10"/>
  <c r="AL491" i="11"/>
  <c r="AU491" i="10"/>
  <c r="A11" i="14"/>
  <c r="A11" i="13"/>
  <c r="A11" i="12"/>
  <c r="A11" i="11"/>
  <c r="A11" i="10"/>
  <c r="A11" i="9"/>
  <c r="A11" i="8"/>
  <c r="A11" i="6"/>
  <c r="A11" i="5"/>
  <c r="A11" i="7"/>
  <c r="A11" i="3"/>
  <c r="A12" i="1"/>
  <c r="A11" i="4"/>
  <c r="AL436" i="11"/>
  <c r="AU436" i="10"/>
  <c r="AL187" i="10"/>
  <c r="AU187" i="9"/>
  <c r="AL373" i="11"/>
  <c r="AU373" i="10"/>
  <c r="AL265" i="10"/>
  <c r="AU265" i="9"/>
  <c r="AL216" i="10"/>
  <c r="AU216" i="9"/>
  <c r="AL158" i="10"/>
  <c r="AU158" i="9"/>
  <c r="AL191" i="10"/>
  <c r="AU191" i="9"/>
  <c r="AL214" i="10"/>
  <c r="AU214" i="9"/>
  <c r="AL73" i="10"/>
  <c r="AU73" i="9"/>
  <c r="AL276" i="10"/>
  <c r="AU276" i="9"/>
  <c r="AL197" i="10"/>
  <c r="AU197" i="9"/>
  <c r="AL246" i="10"/>
  <c r="AU246" i="9"/>
  <c r="AL50" i="10"/>
  <c r="AU50" i="9"/>
  <c r="AL346" i="10"/>
  <c r="AU346" i="9"/>
  <c r="AL293" i="10"/>
  <c r="AU293" i="9"/>
  <c r="AL200" i="10"/>
  <c r="AU200" i="9"/>
  <c r="AL301" i="10"/>
  <c r="AU301" i="9"/>
  <c r="AL103" i="10"/>
  <c r="AU103" i="9"/>
  <c r="AL318" i="10"/>
  <c r="AU318" i="9"/>
  <c r="AL294" i="10"/>
  <c r="AU294" i="9"/>
  <c r="AL170" i="10"/>
  <c r="AU170" i="9"/>
  <c r="AL325" i="10"/>
  <c r="AU325" i="9"/>
  <c r="AL258" i="10"/>
  <c r="AU258" i="9"/>
  <c r="AL133" i="10"/>
  <c r="AU133" i="9"/>
  <c r="AL201" i="10"/>
  <c r="AU201" i="9"/>
  <c r="AL499" i="10"/>
  <c r="AU499" i="9"/>
  <c r="AL339" i="10"/>
  <c r="AU339" i="9"/>
  <c r="AL64" i="10"/>
  <c r="AU64" i="9"/>
  <c r="AL441" i="11"/>
  <c r="AU441" i="10"/>
  <c r="AL460" i="11"/>
  <c r="AU460" i="10"/>
  <c r="AL45" i="10"/>
  <c r="AU45" i="9"/>
  <c r="AL477" i="11"/>
  <c r="AU477" i="10"/>
  <c r="AL479" i="11"/>
  <c r="AU479" i="10"/>
  <c r="AL443" i="11"/>
  <c r="AU443" i="10"/>
  <c r="AL355" i="11"/>
  <c r="AU355" i="10"/>
  <c r="AL399" i="11"/>
  <c r="AU399" i="10"/>
  <c r="AL249" i="10"/>
  <c r="AU249" i="9"/>
  <c r="AL343" i="10"/>
  <c r="AU343" i="9"/>
  <c r="AL274" i="10"/>
  <c r="AU274" i="9"/>
  <c r="AL125" i="10"/>
  <c r="AU125" i="9"/>
  <c r="AL225" i="10"/>
  <c r="AU225" i="9"/>
  <c r="AL256" i="10"/>
  <c r="AU256" i="9"/>
  <c r="AL295" i="10"/>
  <c r="AU295" i="9"/>
  <c r="AL292" i="10"/>
  <c r="AU292" i="9"/>
  <c r="AL296" i="10"/>
  <c r="AU296" i="9"/>
  <c r="AL493" i="11"/>
  <c r="AU493" i="10"/>
  <c r="AL83" i="10"/>
  <c r="AU83" i="9"/>
  <c r="AL338" i="9"/>
  <c r="AU338" i="7"/>
  <c r="AL140" i="10"/>
  <c r="AU140" i="9"/>
  <c r="AL366" i="11"/>
  <c r="AU366" i="10"/>
  <c r="AL120" i="10"/>
  <c r="AU120" i="9"/>
  <c r="AL75" i="10"/>
  <c r="AU75" i="9"/>
  <c r="AL364" i="11"/>
  <c r="AU364" i="10"/>
  <c r="AL356" i="11"/>
  <c r="AU356" i="10"/>
  <c r="AL382" i="11"/>
  <c r="AU382" i="10"/>
  <c r="AL442" i="11"/>
  <c r="AU442" i="10"/>
  <c r="AL150" i="10"/>
  <c r="AU150" i="9"/>
  <c r="AL123" i="10"/>
  <c r="AU123" i="9"/>
  <c r="AL165" i="10"/>
  <c r="AU165" i="9"/>
  <c r="AL401" i="11"/>
  <c r="AU401" i="10"/>
  <c r="AL375" i="11"/>
  <c r="AU375" i="10"/>
  <c r="AL467" i="11"/>
  <c r="AU467" i="10"/>
  <c r="AL378" i="11"/>
  <c r="AU378" i="10"/>
  <c r="AL162" i="10"/>
  <c r="AU162" i="9"/>
  <c r="AL132" i="10"/>
  <c r="AU132" i="9"/>
  <c r="AL412" i="11"/>
  <c r="AU412" i="10"/>
  <c r="AL242" i="10"/>
  <c r="AU242" i="9"/>
  <c r="AL463" i="11"/>
  <c r="AU463" i="10"/>
  <c r="AL484" i="11"/>
  <c r="AU484" i="10"/>
  <c r="AL405" i="11"/>
  <c r="AU405" i="10"/>
  <c r="AL369" i="11"/>
  <c r="AU369" i="10"/>
  <c r="AL391" i="11"/>
  <c r="AU391" i="10"/>
  <c r="AL130" i="10"/>
  <c r="AU130" i="9"/>
  <c r="AL371" i="11"/>
  <c r="AU371" i="10"/>
  <c r="AL135" i="10"/>
  <c r="AU135" i="9"/>
  <c r="AL60" i="10"/>
  <c r="AU60" i="9"/>
  <c r="AU465" i="10"/>
  <c r="AL465" i="11"/>
  <c r="AL358" i="11"/>
  <c r="AU358" i="10"/>
  <c r="AL470" i="11"/>
  <c r="AU470" i="10"/>
  <c r="AL394" i="11"/>
  <c r="AU394" i="10"/>
  <c r="AL472" i="11"/>
  <c r="AU472" i="10"/>
  <c r="AL18" i="10"/>
  <c r="AU18" i="9"/>
  <c r="AL114" i="10"/>
  <c r="AU114" i="9"/>
  <c r="AL377" i="11"/>
  <c r="AU377" i="10"/>
  <c r="AL383" i="11"/>
  <c r="AU383" i="10"/>
  <c r="AL469" i="11"/>
  <c r="AU469" i="10"/>
  <c r="AL12" i="10"/>
  <c r="AU12" i="9"/>
  <c r="AL72" i="10"/>
  <c r="AU72" i="9"/>
  <c r="AL432" i="11"/>
  <c r="AU432" i="10"/>
  <c r="AL416" i="11"/>
  <c r="AU416" i="10"/>
  <c r="AL39" i="10"/>
  <c r="AU39" i="9"/>
  <c r="AL49" i="10"/>
  <c r="AU49" i="9"/>
  <c r="AL143" i="10"/>
  <c r="AU143" i="9"/>
  <c r="AL84" i="10"/>
  <c r="AU84" i="9"/>
  <c r="AL131" i="10"/>
  <c r="AU131" i="9"/>
  <c r="AL119" i="10"/>
  <c r="AU119" i="9"/>
  <c r="AL259" i="10"/>
  <c r="AU259" i="9"/>
  <c r="AL286" i="10"/>
  <c r="AU286" i="9"/>
  <c r="AL66" i="10"/>
  <c r="AU66" i="9"/>
  <c r="AL100" i="10"/>
  <c r="AU100" i="9"/>
  <c r="AL77" i="10"/>
  <c r="AU77" i="9"/>
  <c r="AL247" i="10"/>
  <c r="AU247" i="9"/>
  <c r="AL337" i="10"/>
  <c r="AU337" i="9"/>
  <c r="AL8" i="10"/>
  <c r="AU8" i="9"/>
  <c r="AL237" i="10"/>
  <c r="AU237" i="9"/>
  <c r="AL104" i="10"/>
  <c r="AU104" i="9"/>
  <c r="AL186" i="10"/>
  <c r="AU186" i="9"/>
  <c r="AL185" i="10"/>
  <c r="AU185" i="9"/>
  <c r="AL41" i="10"/>
  <c r="AU41" i="9"/>
  <c r="AL314" i="10"/>
  <c r="AU314" i="9"/>
  <c r="AL320" i="10"/>
  <c r="AU320" i="9"/>
  <c r="AL322" i="10"/>
  <c r="AU322" i="9"/>
  <c r="AL272" i="10"/>
  <c r="AU272" i="9"/>
  <c r="AL47" i="10"/>
  <c r="AU47" i="9"/>
  <c r="AL303" i="10"/>
  <c r="AU303" i="9"/>
  <c r="AL168" i="10"/>
  <c r="AU168" i="9"/>
  <c r="AL275" i="10"/>
  <c r="AU275" i="9"/>
  <c r="AL234" i="10"/>
  <c r="AU234" i="9"/>
  <c r="AL10" i="10"/>
  <c r="AU10" i="9"/>
  <c r="AL28" i="10"/>
  <c r="AU28" i="9"/>
  <c r="AL195" i="10"/>
  <c r="AU195" i="9"/>
  <c r="AL223" i="10"/>
  <c r="AU223" i="9"/>
  <c r="AL344" i="10"/>
  <c r="AU344" i="9"/>
  <c r="AL284" i="10"/>
  <c r="AU284" i="9"/>
  <c r="AL155" i="10"/>
  <c r="AU155" i="9"/>
  <c r="AL152" i="10"/>
  <c r="AU152" i="9"/>
  <c r="AL300" i="10"/>
  <c r="AU300" i="9"/>
  <c r="AL212" i="10"/>
  <c r="AU212" i="9"/>
  <c r="AL59" i="10"/>
  <c r="AU59" i="9"/>
  <c r="AL32" i="10"/>
  <c r="AU32" i="9"/>
  <c r="AL345" i="10"/>
  <c r="AU345" i="9"/>
  <c r="AL218" i="10"/>
  <c r="AU218" i="9"/>
  <c r="AL182" i="10"/>
  <c r="AU182" i="9"/>
  <c r="AL211" i="10"/>
  <c r="AU211" i="9"/>
  <c r="AL190" i="10"/>
  <c r="AU190" i="9"/>
  <c r="AL267" i="10"/>
  <c r="AU267" i="9"/>
  <c r="AL4" i="10"/>
  <c r="AU4" i="9"/>
  <c r="AL156" i="10"/>
  <c r="AU156" i="9"/>
  <c r="AL280" i="10"/>
  <c r="AU280" i="9"/>
  <c r="AL287" i="10"/>
  <c r="AU287" i="9"/>
  <c r="AL5" i="10"/>
  <c r="AU5" i="9"/>
  <c r="AL250" i="10"/>
  <c r="AU250" i="9"/>
  <c r="AL199" i="10"/>
  <c r="AU199" i="9"/>
  <c r="AL415" i="11"/>
  <c r="AU415" i="10"/>
  <c r="AL444" i="11"/>
  <c r="AU444" i="10"/>
  <c r="AL421" i="11"/>
  <c r="AU421" i="10"/>
  <c r="AL105" i="10"/>
  <c r="AU105" i="9"/>
  <c r="AL398" i="11"/>
  <c r="AU398" i="10"/>
  <c r="AL21" i="10"/>
  <c r="AU21" i="9"/>
  <c r="AL278" i="10"/>
  <c r="AU278" i="9"/>
  <c r="AL25" i="10"/>
  <c r="AU25" i="9"/>
  <c r="AL222" i="10"/>
  <c r="AU222" i="9"/>
  <c r="AL243" i="10"/>
  <c r="AU243" i="9"/>
  <c r="AL193" i="10"/>
  <c r="AU193" i="9"/>
  <c r="AL142" i="10"/>
  <c r="AU142" i="9"/>
  <c r="AL255" i="10"/>
  <c r="AU255" i="9"/>
  <c r="AL149" i="10"/>
  <c r="AU149" i="9"/>
  <c r="AL270" i="10"/>
  <c r="AU270" i="9"/>
  <c r="AL452" i="11"/>
  <c r="AU452" i="10"/>
  <c r="AU393" i="10"/>
  <c r="AL393" i="11"/>
  <c r="AL418" i="11"/>
  <c r="AU418" i="10"/>
  <c r="AL57" i="10"/>
  <c r="AU57" i="9"/>
  <c r="AL19" i="10"/>
  <c r="AU19" i="9"/>
  <c r="AL254" i="10"/>
  <c r="AU254" i="9"/>
  <c r="AL38" i="10"/>
  <c r="AU38" i="9"/>
  <c r="AL29" i="10"/>
  <c r="AU29" i="9"/>
  <c r="AL67" i="10"/>
  <c r="AU67" i="9"/>
  <c r="AL110" i="10"/>
  <c r="AU110" i="9"/>
  <c r="AL329" i="10"/>
  <c r="AU329" i="9"/>
  <c r="AL321" i="10"/>
  <c r="AU321" i="9"/>
  <c r="AL93" i="10"/>
  <c r="AU93" i="9"/>
  <c r="AL357" i="11"/>
  <c r="AU357" i="10"/>
  <c r="AL483" i="11"/>
  <c r="AU483" i="10"/>
  <c r="AL414" i="11"/>
  <c r="AU414" i="10"/>
  <c r="AL454" i="11"/>
  <c r="AU454" i="10"/>
  <c r="AL381" i="11"/>
  <c r="AU381" i="10"/>
  <c r="AL489" i="11"/>
  <c r="AU489" i="10"/>
  <c r="AL137" i="10"/>
  <c r="AU137" i="9"/>
  <c r="AL379" i="11"/>
  <c r="AU379" i="10"/>
  <c r="AL455" i="11"/>
  <c r="AU455" i="10"/>
  <c r="AL148" i="10"/>
  <c r="AU148" i="9"/>
  <c r="AL480" i="11"/>
  <c r="AU480" i="10"/>
  <c r="AL239" i="10"/>
  <c r="AU239" i="9"/>
  <c r="AL76" i="10"/>
  <c r="AU76" i="9"/>
  <c r="AL192" i="10"/>
  <c r="AU192" i="9"/>
  <c r="AL203" i="10"/>
  <c r="AU203" i="9"/>
  <c r="AL238" i="10"/>
  <c r="AU238" i="9"/>
  <c r="AL7" i="10"/>
  <c r="AU7" i="9"/>
  <c r="AL315" i="10"/>
  <c r="AU315" i="9"/>
  <c r="AL240" i="10"/>
  <c r="AU240" i="9"/>
  <c r="AL502" i="12"/>
  <c r="AU502" i="11"/>
  <c r="AL145" i="10"/>
  <c r="AU145" i="9"/>
  <c r="AL261" i="10"/>
  <c r="AU261" i="9"/>
  <c r="AL428" i="11"/>
  <c r="AU428" i="10"/>
  <c r="AL390" i="11"/>
  <c r="AU390" i="10"/>
  <c r="AL389" i="11"/>
  <c r="AU389" i="10"/>
  <c r="AL74" i="10"/>
  <c r="AU74" i="9"/>
  <c r="AL209" i="10"/>
  <c r="AU209" i="9"/>
  <c r="AL188" i="10"/>
  <c r="AU188" i="9"/>
  <c r="AL169" i="10"/>
  <c r="AU169" i="9"/>
  <c r="AL305" i="10"/>
  <c r="AU305" i="9"/>
  <c r="AL309" i="10"/>
  <c r="AU309" i="9"/>
  <c r="AL334" i="10"/>
  <c r="AU334" i="9"/>
  <c r="AL316" i="10"/>
  <c r="AU316" i="9"/>
  <c r="AL298" i="10"/>
  <c r="AU298" i="9"/>
  <c r="AL389" i="12" l="1"/>
  <c r="AU389" i="11"/>
  <c r="AL76" i="11"/>
  <c r="AU76" i="10"/>
  <c r="AL357" i="12"/>
  <c r="AU357" i="11"/>
  <c r="AL193" i="11"/>
  <c r="AU193" i="10"/>
  <c r="AL250" i="11"/>
  <c r="AU250" i="10"/>
  <c r="AL182" i="11"/>
  <c r="AU182" i="10"/>
  <c r="AL234" i="11"/>
  <c r="AU234" i="10"/>
  <c r="AL104" i="11"/>
  <c r="AU104" i="10"/>
  <c r="AL39" i="11"/>
  <c r="AU39" i="10"/>
  <c r="AL18" i="11"/>
  <c r="AU18" i="10"/>
  <c r="AL130" i="11"/>
  <c r="AU130" i="10"/>
  <c r="AL162" i="11"/>
  <c r="AU162" i="10"/>
  <c r="AL382" i="12"/>
  <c r="AU382" i="11"/>
  <c r="AL493" i="12"/>
  <c r="AU493" i="11"/>
  <c r="AL249" i="11"/>
  <c r="AU249" i="10"/>
  <c r="AL64" i="11"/>
  <c r="AU64" i="10"/>
  <c r="AL318" i="11"/>
  <c r="AU318" i="10"/>
  <c r="AL276" i="11"/>
  <c r="AU276" i="10"/>
  <c r="AL436" i="12"/>
  <c r="AU436" i="11"/>
  <c r="AL31" i="11"/>
  <c r="AU31" i="10"/>
  <c r="AL48" i="11"/>
  <c r="AU48" i="10"/>
  <c r="AL347" i="11"/>
  <c r="AU347" i="10"/>
  <c r="AL180" i="11"/>
  <c r="AU180" i="10"/>
  <c r="AL498" i="11"/>
  <c r="AU498" i="10"/>
  <c r="AL350" i="11"/>
  <c r="AU350" i="10"/>
  <c r="AL35" i="11"/>
  <c r="AU35" i="10"/>
  <c r="AL27" i="11"/>
  <c r="AU27" i="10"/>
  <c r="AL42" i="11"/>
  <c r="AU42" i="10"/>
  <c r="AL410" i="12"/>
  <c r="AU410" i="11"/>
  <c r="AL233" i="11"/>
  <c r="AU233" i="10"/>
  <c r="AL183" i="11"/>
  <c r="AU183" i="10"/>
  <c r="AL34" i="11"/>
  <c r="AU34" i="10"/>
  <c r="AL121" i="11"/>
  <c r="AU121" i="10"/>
  <c r="AL260" i="11"/>
  <c r="AU260" i="10"/>
  <c r="AL11" i="11"/>
  <c r="AU11" i="10"/>
  <c r="AL244" i="11"/>
  <c r="AU244" i="10"/>
  <c r="AL285" i="11"/>
  <c r="AU285" i="10"/>
  <c r="AL36" i="11"/>
  <c r="AU36" i="10"/>
  <c r="AL251" i="11"/>
  <c r="AU251" i="10"/>
  <c r="AL245" i="11"/>
  <c r="AU245" i="10"/>
  <c r="AL363" i="12"/>
  <c r="AU363" i="11"/>
  <c r="AL69" i="11"/>
  <c r="AU69" i="10"/>
  <c r="AL87" i="11"/>
  <c r="AU87" i="10"/>
  <c r="AL90" i="11"/>
  <c r="AU90" i="10"/>
  <c r="AL352" i="11"/>
  <c r="AU352" i="10"/>
  <c r="AL299" i="11"/>
  <c r="AU299" i="10"/>
  <c r="AL194" i="11"/>
  <c r="AU194" i="10"/>
  <c r="AL253" i="11"/>
  <c r="AU253" i="10"/>
  <c r="AL136" i="11"/>
  <c r="AU136" i="10"/>
  <c r="AL176" i="11"/>
  <c r="AU176" i="10"/>
  <c r="AL281" i="11"/>
  <c r="AU281" i="10"/>
  <c r="AL413" i="12"/>
  <c r="AU413" i="11"/>
  <c r="AL209" i="11"/>
  <c r="AU209" i="10"/>
  <c r="AL315" i="11"/>
  <c r="AU315" i="10"/>
  <c r="AL455" i="12"/>
  <c r="AU455" i="11"/>
  <c r="AL93" i="11"/>
  <c r="AU93" i="10"/>
  <c r="AL452" i="12"/>
  <c r="AU452" i="11"/>
  <c r="AL278" i="11"/>
  <c r="AU278" i="10"/>
  <c r="AL169" i="11"/>
  <c r="AU169" i="10"/>
  <c r="AL74" i="11"/>
  <c r="AU74" i="10"/>
  <c r="AL502" i="13"/>
  <c r="AU502" i="12"/>
  <c r="AL7" i="11"/>
  <c r="AU7" i="10"/>
  <c r="AL480" i="12"/>
  <c r="AU480" i="11"/>
  <c r="AL381" i="12"/>
  <c r="AU381" i="11"/>
  <c r="AL321" i="11"/>
  <c r="AU321" i="10"/>
  <c r="AL67" i="11"/>
  <c r="AU67" i="10"/>
  <c r="AL418" i="12"/>
  <c r="AU418" i="11"/>
  <c r="AL142" i="11"/>
  <c r="AU142" i="10"/>
  <c r="AL222" i="11"/>
  <c r="AU222" i="10"/>
  <c r="AL421" i="12"/>
  <c r="AU421" i="11"/>
  <c r="AL199" i="11"/>
  <c r="AU199" i="10"/>
  <c r="AL4" i="11"/>
  <c r="AU4" i="10"/>
  <c r="AL345" i="11"/>
  <c r="AU345" i="10"/>
  <c r="AL212" i="11"/>
  <c r="AU212" i="10"/>
  <c r="AL223" i="11"/>
  <c r="AU223" i="10"/>
  <c r="AL168" i="11"/>
  <c r="AU168" i="10"/>
  <c r="AL272" i="11"/>
  <c r="AU272" i="10"/>
  <c r="AL186" i="11"/>
  <c r="AU186" i="10"/>
  <c r="AL8" i="11"/>
  <c r="AU8" i="10"/>
  <c r="AL77" i="11"/>
  <c r="AU77" i="10"/>
  <c r="AL131" i="11"/>
  <c r="AU131" i="10"/>
  <c r="AL49" i="11"/>
  <c r="AU49" i="10"/>
  <c r="AL469" i="12"/>
  <c r="AU469" i="11"/>
  <c r="AL394" i="12"/>
  <c r="AU394" i="11"/>
  <c r="AL369" i="12"/>
  <c r="AU369" i="11"/>
  <c r="AL132" i="11"/>
  <c r="AU132" i="10"/>
  <c r="AL467" i="12"/>
  <c r="AU467" i="11"/>
  <c r="AL165" i="11"/>
  <c r="AU165" i="10"/>
  <c r="AL364" i="12"/>
  <c r="AU364" i="11"/>
  <c r="AL366" i="12"/>
  <c r="AU366" i="11"/>
  <c r="AL292" i="11"/>
  <c r="AU292" i="10"/>
  <c r="AL225" i="11"/>
  <c r="AU225" i="10"/>
  <c r="AL355" i="12"/>
  <c r="AU355" i="11"/>
  <c r="AL477" i="12"/>
  <c r="AU477" i="11"/>
  <c r="AL499" i="11"/>
  <c r="AU499" i="10"/>
  <c r="AL258" i="11"/>
  <c r="AU258" i="10"/>
  <c r="AL301" i="11"/>
  <c r="AU301" i="10"/>
  <c r="AL346" i="11"/>
  <c r="AU346" i="10"/>
  <c r="AL214" i="11"/>
  <c r="AU214" i="10"/>
  <c r="AL216" i="11"/>
  <c r="AU216" i="10"/>
  <c r="AL187" i="11"/>
  <c r="AU187" i="10"/>
  <c r="AL501" i="14"/>
  <c r="AU501" i="14" s="1"/>
  <c r="AU501" i="13"/>
  <c r="AL396" i="12"/>
  <c r="AU396" i="11"/>
  <c r="AL134" i="11"/>
  <c r="AU134" i="10"/>
  <c r="AL128" i="11"/>
  <c r="AU128" i="10"/>
  <c r="AL151" i="11"/>
  <c r="AU151" i="10"/>
  <c r="AL277" i="11"/>
  <c r="AU277" i="10"/>
  <c r="AL202" i="11"/>
  <c r="AU202" i="10"/>
  <c r="AL393" i="12"/>
  <c r="AU393" i="11"/>
  <c r="AL360" i="12"/>
  <c r="AU360" i="11"/>
  <c r="AL86" i="11"/>
  <c r="AU86" i="10"/>
  <c r="AL53" i="11"/>
  <c r="AU53" i="10"/>
  <c r="AL407" i="12"/>
  <c r="AU407" i="11"/>
  <c r="AL411" i="12"/>
  <c r="AU411" i="11"/>
  <c r="AL188" i="11"/>
  <c r="AU188" i="10"/>
  <c r="AL238" i="11"/>
  <c r="AU238" i="10"/>
  <c r="AL137" i="11"/>
  <c r="AU137" i="10"/>
  <c r="AL19" i="11"/>
  <c r="AU19" i="10"/>
  <c r="AL25" i="11"/>
  <c r="AU25" i="10"/>
  <c r="AL280" i="11"/>
  <c r="AU280" i="10"/>
  <c r="AL300" i="11"/>
  <c r="AU300" i="10"/>
  <c r="AL195" i="11"/>
  <c r="AU195" i="10"/>
  <c r="AL303" i="11"/>
  <c r="AU303" i="10"/>
  <c r="AL41" i="11"/>
  <c r="AU41" i="10"/>
  <c r="AL259" i="11"/>
  <c r="AU259" i="10"/>
  <c r="AL72" i="11"/>
  <c r="AU72" i="10"/>
  <c r="AL470" i="12"/>
  <c r="AU470" i="11"/>
  <c r="AL405" i="12"/>
  <c r="AU405" i="11"/>
  <c r="AL375" i="12"/>
  <c r="AU375" i="11"/>
  <c r="AL75" i="11"/>
  <c r="AU75" i="10"/>
  <c r="AL125" i="11"/>
  <c r="AU125" i="10"/>
  <c r="AL45" i="11"/>
  <c r="AU45" i="10"/>
  <c r="AL325" i="11"/>
  <c r="AU325" i="10"/>
  <c r="AL50" i="11"/>
  <c r="AU50" i="10"/>
  <c r="AL191" i="11"/>
  <c r="AU191" i="10"/>
  <c r="AL17" i="11"/>
  <c r="AU17" i="10"/>
  <c r="AL124" i="11"/>
  <c r="AU124" i="10"/>
  <c r="AL112" i="11"/>
  <c r="AU112" i="10"/>
  <c r="AL109" i="11"/>
  <c r="AU109" i="10"/>
  <c r="AL317" i="11"/>
  <c r="AU317" i="10"/>
  <c r="AL55" i="11"/>
  <c r="AU55" i="10"/>
  <c r="AL235" i="11"/>
  <c r="AU235" i="10"/>
  <c r="AL495" i="12"/>
  <c r="AU495" i="11"/>
  <c r="AL141" i="11"/>
  <c r="AU141" i="10"/>
  <c r="AL478" i="12"/>
  <c r="AU478" i="11"/>
  <c r="AL9" i="11"/>
  <c r="AU9" i="10"/>
  <c r="AL464" i="12"/>
  <c r="AU464" i="11"/>
  <c r="AL52" i="11"/>
  <c r="AU52" i="10"/>
  <c r="AL177" i="11"/>
  <c r="AU177" i="10"/>
  <c r="AL220" i="11"/>
  <c r="AU220" i="10"/>
  <c r="AL440" i="12"/>
  <c r="AU440" i="11"/>
  <c r="AL22" i="11"/>
  <c r="AU22" i="10"/>
  <c r="AL107" i="11"/>
  <c r="AU107" i="10"/>
  <c r="AL310" i="11"/>
  <c r="AU310" i="10"/>
  <c r="AL283" i="11"/>
  <c r="AU283" i="10"/>
  <c r="AL330" i="11"/>
  <c r="AU330" i="10"/>
  <c r="AL497" i="12"/>
  <c r="AU497" i="11"/>
  <c r="AL361" i="12"/>
  <c r="AU361" i="11"/>
  <c r="AL374" i="12"/>
  <c r="AU374" i="11"/>
  <c r="AL466" i="12"/>
  <c r="AU466" i="11"/>
  <c r="AL91" i="11"/>
  <c r="AU91" i="10"/>
  <c r="AL328" i="11"/>
  <c r="AU328" i="10"/>
  <c r="AL461" i="12"/>
  <c r="AU461" i="11"/>
  <c r="AL81" i="11"/>
  <c r="AU81" i="10"/>
  <c r="AL324" i="11"/>
  <c r="AU324" i="10"/>
  <c r="AL316" i="11"/>
  <c r="AU316" i="10"/>
  <c r="AL145" i="11"/>
  <c r="AU145" i="10"/>
  <c r="AL239" i="11"/>
  <c r="AU239" i="10"/>
  <c r="AL110" i="11"/>
  <c r="AU110" i="10"/>
  <c r="AL57" i="11"/>
  <c r="AU57" i="10"/>
  <c r="AL255" i="11"/>
  <c r="AU255" i="10"/>
  <c r="AL243" i="11"/>
  <c r="AU243" i="10"/>
  <c r="AL415" i="12"/>
  <c r="AU415" i="11"/>
  <c r="AL5" i="11"/>
  <c r="AU5" i="10"/>
  <c r="AL156" i="11"/>
  <c r="AU156" i="10"/>
  <c r="AL190" i="11"/>
  <c r="AU190" i="10"/>
  <c r="AL218" i="11"/>
  <c r="AU218" i="10"/>
  <c r="AL59" i="11"/>
  <c r="AU59" i="10"/>
  <c r="AL152" i="11"/>
  <c r="AU152" i="10"/>
  <c r="AL344" i="11"/>
  <c r="AU344" i="10"/>
  <c r="AL28" i="11"/>
  <c r="AU28" i="10"/>
  <c r="AL275" i="11"/>
  <c r="AU275" i="10"/>
  <c r="AL47" i="11"/>
  <c r="AU47" i="10"/>
  <c r="AL320" i="11"/>
  <c r="AU320" i="10"/>
  <c r="AL185" i="11"/>
  <c r="AU185" i="10"/>
  <c r="AL237" i="11"/>
  <c r="AU237" i="10"/>
  <c r="AL247" i="11"/>
  <c r="AU247" i="10"/>
  <c r="AL66" i="11"/>
  <c r="AU66" i="10"/>
  <c r="AL119" i="11"/>
  <c r="AU119" i="10"/>
  <c r="AL143" i="11"/>
  <c r="AU143" i="10"/>
  <c r="AL416" i="12"/>
  <c r="AU416" i="11"/>
  <c r="AL12" i="11"/>
  <c r="AU12" i="10"/>
  <c r="AL377" i="12"/>
  <c r="AU377" i="11"/>
  <c r="AL472" i="12"/>
  <c r="AU472" i="11"/>
  <c r="AL358" i="12"/>
  <c r="AU358" i="11"/>
  <c r="AL135" i="11"/>
  <c r="AU135" i="10"/>
  <c r="AL391" i="12"/>
  <c r="AU391" i="11"/>
  <c r="AL484" i="12"/>
  <c r="AU484" i="11"/>
  <c r="AL412" i="12"/>
  <c r="AU412" i="11"/>
  <c r="AL378" i="12"/>
  <c r="AU378" i="11"/>
  <c r="AL401" i="12"/>
  <c r="AU401" i="11"/>
  <c r="AL150" i="11"/>
  <c r="AU150" i="10"/>
  <c r="AL356" i="12"/>
  <c r="AU356" i="11"/>
  <c r="AL120" i="11"/>
  <c r="AU120" i="10"/>
  <c r="AL338" i="10"/>
  <c r="AU338" i="9"/>
  <c r="AL296" i="11"/>
  <c r="AU296" i="10"/>
  <c r="AL256" i="11"/>
  <c r="AU256" i="10"/>
  <c r="AL274" i="11"/>
  <c r="AU274" i="10"/>
  <c r="AL399" i="12"/>
  <c r="AU399" i="11"/>
  <c r="AL479" i="12"/>
  <c r="AU479" i="11"/>
  <c r="AL460" i="12"/>
  <c r="AU460" i="11"/>
  <c r="AL339" i="11"/>
  <c r="AU339" i="10"/>
  <c r="AL133" i="11"/>
  <c r="AU133" i="10"/>
  <c r="AL170" i="11"/>
  <c r="AU170" i="10"/>
  <c r="AL103" i="11"/>
  <c r="AU103" i="10"/>
  <c r="AL293" i="11"/>
  <c r="AU293" i="10"/>
  <c r="AL246" i="11"/>
  <c r="AU246" i="10"/>
  <c r="AL73" i="11"/>
  <c r="AU73" i="10"/>
  <c r="AL158" i="11"/>
  <c r="AU158" i="10"/>
  <c r="AL373" i="12"/>
  <c r="AU373" i="11"/>
  <c r="A12" i="14"/>
  <c r="A12" i="13"/>
  <c r="A12" i="12"/>
  <c r="A12" i="11"/>
  <c r="A12" i="10"/>
  <c r="A12" i="9"/>
  <c r="A12" i="8"/>
  <c r="A12" i="7"/>
  <c r="A12" i="6"/>
  <c r="A12" i="5"/>
  <c r="A12" i="4"/>
  <c r="A13" i="1"/>
  <c r="A12" i="3"/>
  <c r="AL297" i="11"/>
  <c r="AU297" i="10"/>
  <c r="AL58" i="11"/>
  <c r="AU58" i="10"/>
  <c r="AL178" i="11"/>
  <c r="AU178" i="10"/>
  <c r="AL449" i="12"/>
  <c r="AU449" i="11"/>
  <c r="AL174" i="11"/>
  <c r="AU174" i="10"/>
  <c r="AL13" i="11"/>
  <c r="AU13" i="10"/>
  <c r="AL129" i="11"/>
  <c r="AU129" i="10"/>
  <c r="AL68" i="11"/>
  <c r="AU68" i="10"/>
  <c r="AL179" i="11"/>
  <c r="AU179" i="10"/>
  <c r="AL115" i="11"/>
  <c r="AU115" i="10"/>
  <c r="AL290" i="11"/>
  <c r="AU290" i="10"/>
  <c r="AL46" i="11"/>
  <c r="AU46" i="10"/>
  <c r="AL219" i="11"/>
  <c r="AU219" i="10"/>
  <c r="AL206" i="11"/>
  <c r="AU206" i="10"/>
  <c r="AL40" i="11"/>
  <c r="AU40" i="10"/>
  <c r="AL16" i="11"/>
  <c r="AU16" i="10"/>
  <c r="AL80" i="11"/>
  <c r="AU80" i="10"/>
  <c r="AL228" i="11"/>
  <c r="AU228" i="10"/>
  <c r="AL326" i="11"/>
  <c r="AU326" i="10"/>
  <c r="AL341" i="11"/>
  <c r="AU341" i="10"/>
  <c r="AL241" i="11"/>
  <c r="AU241" i="10"/>
  <c r="AL266" i="11"/>
  <c r="AU266" i="10"/>
  <c r="AL370" i="12"/>
  <c r="AU370" i="11"/>
  <c r="AL6" i="11"/>
  <c r="AU6" i="10"/>
  <c r="AL475" i="12"/>
  <c r="AU475" i="11"/>
  <c r="AL448" i="12"/>
  <c r="AU448" i="11"/>
  <c r="AL372" i="12"/>
  <c r="AU372" i="11"/>
  <c r="AL453" i="12"/>
  <c r="AU453" i="11"/>
  <c r="AL420" i="12"/>
  <c r="AU420" i="11"/>
  <c r="AL445" i="12"/>
  <c r="AU445" i="11"/>
  <c r="AL473" i="12"/>
  <c r="AU473" i="11"/>
  <c r="AL376" i="12"/>
  <c r="AU376" i="11"/>
  <c r="AL153" i="11"/>
  <c r="AU153" i="10"/>
  <c r="AL438" i="12"/>
  <c r="AU438" i="11"/>
  <c r="AL488" i="12"/>
  <c r="AU488" i="11"/>
  <c r="AL227" i="11"/>
  <c r="AU227" i="10"/>
  <c r="AL313" i="11"/>
  <c r="AU313" i="10"/>
  <c r="AL205" i="11"/>
  <c r="AU205" i="10"/>
  <c r="AL71" i="11"/>
  <c r="AU71" i="10"/>
  <c r="AL462" i="12"/>
  <c r="AU462" i="11"/>
  <c r="AL166" i="11"/>
  <c r="AU166" i="10"/>
  <c r="AL408" i="12"/>
  <c r="AU408" i="11"/>
  <c r="AL269" i="11"/>
  <c r="AU269" i="10"/>
  <c r="AL26" i="11"/>
  <c r="AU26" i="10"/>
  <c r="AL139" i="11"/>
  <c r="AU139" i="10"/>
  <c r="AL288" i="11"/>
  <c r="AU288" i="10"/>
  <c r="AL403" i="12"/>
  <c r="AU403" i="11"/>
  <c r="AL336" i="11"/>
  <c r="AU336" i="10"/>
  <c r="AL323" i="11"/>
  <c r="AU323" i="10"/>
  <c r="AL289" i="11"/>
  <c r="AU289" i="10"/>
  <c r="AL232" i="11"/>
  <c r="AU232" i="10"/>
  <c r="AL308" i="11"/>
  <c r="AU308" i="10"/>
  <c r="AL268" i="11"/>
  <c r="AU268" i="10"/>
  <c r="AL184" i="11"/>
  <c r="AU184" i="10"/>
  <c r="AL262" i="11"/>
  <c r="AU262" i="10"/>
  <c r="AL138" i="11"/>
  <c r="AU138" i="10"/>
  <c r="AL210" i="11"/>
  <c r="AU210" i="10"/>
  <c r="AL304" i="11"/>
  <c r="AU304" i="10"/>
  <c r="AL327" i="11"/>
  <c r="AU327" i="10"/>
  <c r="AL79" i="11"/>
  <c r="AU79" i="10"/>
  <c r="AL160" i="11"/>
  <c r="AU160" i="10"/>
  <c r="AL98" i="11"/>
  <c r="AU98" i="10"/>
  <c r="AL215" i="11"/>
  <c r="AU215" i="10"/>
  <c r="AL108" i="11"/>
  <c r="AU108" i="10"/>
  <c r="AL426" i="12"/>
  <c r="AU426" i="11"/>
  <c r="AL144" i="11"/>
  <c r="AU144" i="10"/>
  <c r="AL386" i="12"/>
  <c r="AU386" i="11"/>
  <c r="AL387" i="12"/>
  <c r="AU387" i="11"/>
  <c r="AL496" i="12"/>
  <c r="AU496" i="11"/>
  <c r="AL102" i="11"/>
  <c r="AU102" i="10"/>
  <c r="AL306" i="11"/>
  <c r="AU306" i="10"/>
  <c r="AL409" i="12"/>
  <c r="AU409" i="11"/>
  <c r="AL423" i="12"/>
  <c r="AU423" i="11"/>
  <c r="AL385" i="12"/>
  <c r="AU385" i="11"/>
  <c r="AL388" i="12"/>
  <c r="AU388" i="11"/>
  <c r="AL230" i="11"/>
  <c r="AU230" i="10"/>
  <c r="AL424" i="12"/>
  <c r="AU424" i="11"/>
  <c r="AL224" i="11"/>
  <c r="AU224" i="10"/>
  <c r="AL451" i="12"/>
  <c r="AU451" i="11"/>
  <c r="AL468" i="12"/>
  <c r="AU468" i="11"/>
  <c r="AL342" i="11"/>
  <c r="AU342" i="10"/>
  <c r="AL85" i="11"/>
  <c r="AU85" i="10"/>
  <c r="AL113" i="11"/>
  <c r="AU113" i="10"/>
  <c r="AL331" i="11"/>
  <c r="AU331" i="10"/>
  <c r="AL204" i="11"/>
  <c r="AU204" i="10"/>
  <c r="AL425" i="12"/>
  <c r="AU425" i="11"/>
  <c r="AL487" i="12"/>
  <c r="AU487" i="11"/>
  <c r="AL24" i="11"/>
  <c r="AU24" i="10"/>
  <c r="AL78" i="11"/>
  <c r="AU78" i="10"/>
  <c r="AL359" i="12"/>
  <c r="AU359" i="11"/>
  <c r="AL164" i="11"/>
  <c r="AU164" i="10"/>
  <c r="AL159" i="11"/>
  <c r="AU159" i="10"/>
  <c r="AL56" i="11"/>
  <c r="AU56" i="10"/>
  <c r="AL309" i="11"/>
  <c r="AU309" i="10"/>
  <c r="AL240" i="11"/>
  <c r="AU240" i="10"/>
  <c r="AL454" i="12"/>
  <c r="AU454" i="11"/>
  <c r="AL29" i="11"/>
  <c r="AU29" i="10"/>
  <c r="AL398" i="12"/>
  <c r="AU398" i="11"/>
  <c r="AL32" i="11"/>
  <c r="AU32" i="10"/>
  <c r="AL100" i="11"/>
  <c r="AU100" i="10"/>
  <c r="AL465" i="12"/>
  <c r="AU465" i="11"/>
  <c r="AL491" i="12"/>
  <c r="AU491" i="11"/>
  <c r="AL44" i="11"/>
  <c r="AU44" i="10"/>
  <c r="AL101" i="11"/>
  <c r="AU101" i="10"/>
  <c r="AL406" i="12"/>
  <c r="AU406" i="11"/>
  <c r="A143" i="14"/>
  <c r="A143" i="13"/>
  <c r="A143" i="12"/>
  <c r="A143" i="11"/>
  <c r="A143" i="10"/>
  <c r="A143" i="9"/>
  <c r="A143" i="8"/>
  <c r="A143" i="6"/>
  <c r="A143" i="7"/>
  <c r="A143" i="5"/>
  <c r="A143" i="3"/>
  <c r="AL429" i="12"/>
  <c r="AU429" i="11"/>
  <c r="AL298" i="11"/>
  <c r="AU298" i="10"/>
  <c r="AL261" i="11"/>
  <c r="AU261" i="10"/>
  <c r="AL148" i="11"/>
  <c r="AU148" i="10"/>
  <c r="AL329" i="11"/>
  <c r="AU329" i="10"/>
  <c r="AL149" i="11"/>
  <c r="AU149" i="10"/>
  <c r="AL444" i="12"/>
  <c r="AU444" i="11"/>
  <c r="AL267" i="11"/>
  <c r="AU267" i="10"/>
  <c r="AL284" i="11"/>
  <c r="AU284" i="10"/>
  <c r="AL322" i="11"/>
  <c r="AU322" i="10"/>
  <c r="AL337" i="11"/>
  <c r="AU337" i="10"/>
  <c r="AL84" i="11"/>
  <c r="AU84" i="10"/>
  <c r="AL383" i="12"/>
  <c r="AU383" i="11"/>
  <c r="AL60" i="11"/>
  <c r="AU60" i="10"/>
  <c r="AL242" i="11"/>
  <c r="AU242" i="10"/>
  <c r="AL123" i="11"/>
  <c r="AU123" i="10"/>
  <c r="AL140" i="11"/>
  <c r="AU140" i="10"/>
  <c r="AL295" i="11"/>
  <c r="AU295" i="10"/>
  <c r="AL443" i="12"/>
  <c r="AU443" i="11"/>
  <c r="AL201" i="11"/>
  <c r="AU201" i="10"/>
  <c r="AL200" i="11"/>
  <c r="AU200" i="10"/>
  <c r="AL265" i="11"/>
  <c r="AU265" i="10"/>
  <c r="AL154" i="11"/>
  <c r="AU154" i="10"/>
  <c r="AL446" i="12"/>
  <c r="AU446" i="11"/>
  <c r="AL62" i="11"/>
  <c r="AU62" i="10"/>
  <c r="AL43" i="11"/>
  <c r="AU43" i="10"/>
  <c r="AL231" i="11"/>
  <c r="AU231" i="10"/>
  <c r="AL146" i="11"/>
  <c r="AU146" i="10"/>
  <c r="AL500" i="11"/>
  <c r="AU500" i="10"/>
  <c r="AL147" i="11"/>
  <c r="AU147" i="10"/>
  <c r="AL482" i="12"/>
  <c r="AU482" i="11"/>
  <c r="AL485" i="12"/>
  <c r="AU485" i="11"/>
  <c r="AL89" i="11"/>
  <c r="AU89" i="10"/>
  <c r="AL380" i="12"/>
  <c r="AU380" i="11"/>
  <c r="AL111" i="11"/>
  <c r="AU111" i="10"/>
  <c r="AL82" i="11"/>
  <c r="AU82" i="10"/>
  <c r="AL400" i="12"/>
  <c r="AU400" i="11"/>
  <c r="AL229" i="11"/>
  <c r="AU229" i="10"/>
  <c r="AL430" i="12"/>
  <c r="AU430" i="11"/>
  <c r="AL97" i="11"/>
  <c r="AU97" i="10"/>
  <c r="AL307" i="11"/>
  <c r="AU307" i="10"/>
  <c r="AL70" i="11"/>
  <c r="AU70" i="10"/>
  <c r="AL61" i="11"/>
  <c r="AU61" i="10"/>
  <c r="AL94" i="11"/>
  <c r="AU94" i="10"/>
  <c r="AL348" i="11"/>
  <c r="AU348" i="10"/>
  <c r="AL33" i="11"/>
  <c r="AU33" i="10"/>
  <c r="AL54" i="11"/>
  <c r="AU54" i="10"/>
  <c r="AL106" i="11"/>
  <c r="AU106" i="10"/>
  <c r="AL63" i="11"/>
  <c r="AU63" i="10"/>
  <c r="AL248" i="11"/>
  <c r="AU248" i="10"/>
  <c r="AL291" i="11"/>
  <c r="AU291" i="10"/>
  <c r="AL492" i="12"/>
  <c r="AU492" i="11"/>
  <c r="AL486" i="12"/>
  <c r="AU486" i="11"/>
  <c r="AL419" i="12"/>
  <c r="AU419" i="11"/>
  <c r="AL198" i="11"/>
  <c r="AU198" i="10"/>
  <c r="AL226" i="11"/>
  <c r="AU226" i="10"/>
  <c r="AL447" i="12"/>
  <c r="AU447" i="11"/>
  <c r="AL305" i="11"/>
  <c r="AU305" i="10"/>
  <c r="AL390" i="12"/>
  <c r="AU390" i="11"/>
  <c r="AL203" i="11"/>
  <c r="AU203" i="10"/>
  <c r="AL489" i="12"/>
  <c r="AU489" i="11"/>
  <c r="AL414" i="12"/>
  <c r="AU414" i="11"/>
  <c r="AL38" i="11"/>
  <c r="AU38" i="10"/>
  <c r="AL105" i="11"/>
  <c r="AU105" i="10"/>
  <c r="AL334" i="11"/>
  <c r="AU334" i="10"/>
  <c r="AL428" i="12"/>
  <c r="AU428" i="11"/>
  <c r="AL192" i="11"/>
  <c r="AU192" i="10"/>
  <c r="AL379" i="12"/>
  <c r="AU379" i="11"/>
  <c r="AL483" i="12"/>
  <c r="AU483" i="11"/>
  <c r="AL254" i="11"/>
  <c r="AU254" i="10"/>
  <c r="AL270" i="11"/>
  <c r="AU270" i="10"/>
  <c r="AL21" i="11"/>
  <c r="AU21" i="10"/>
  <c r="AL287" i="11"/>
  <c r="AU287" i="10"/>
  <c r="AL211" i="11"/>
  <c r="AU211" i="10"/>
  <c r="AL155" i="11"/>
  <c r="AU155" i="10"/>
  <c r="AL10" i="11"/>
  <c r="AU10" i="10"/>
  <c r="AL314" i="11"/>
  <c r="AU314" i="10"/>
  <c r="AL286" i="11"/>
  <c r="AU286" i="10"/>
  <c r="AL432" i="12"/>
  <c r="AU432" i="11"/>
  <c r="AL114" i="11"/>
  <c r="AU114" i="10"/>
  <c r="AL371" i="12"/>
  <c r="AU371" i="11"/>
  <c r="AL463" i="12"/>
  <c r="AU463" i="11"/>
  <c r="AL442" i="12"/>
  <c r="AU442" i="11"/>
  <c r="AL83" i="11"/>
  <c r="AU83" i="10"/>
  <c r="AL343" i="11"/>
  <c r="AU343" i="10"/>
  <c r="AL441" i="12"/>
  <c r="AU441" i="11"/>
  <c r="AL294" i="11"/>
  <c r="AU294" i="10"/>
  <c r="AL197" i="11"/>
  <c r="AU197" i="10"/>
  <c r="AL127" i="11"/>
  <c r="AU127" i="10"/>
  <c r="AL217" i="11"/>
  <c r="AU217" i="10"/>
  <c r="AL392" i="12"/>
  <c r="AU392" i="11"/>
  <c r="AL88" i="11"/>
  <c r="AU88" i="10"/>
  <c r="AL208" i="11"/>
  <c r="AU208" i="10"/>
  <c r="AL252" i="11"/>
  <c r="AU252" i="10"/>
  <c r="AL163" i="11"/>
  <c r="AU163" i="10"/>
  <c r="AL349" i="11"/>
  <c r="AU349" i="10"/>
  <c r="AL263" i="11"/>
  <c r="AU263" i="10"/>
  <c r="AL99" i="11"/>
  <c r="AU99" i="10"/>
  <c r="AL95" i="11"/>
  <c r="AU95" i="10"/>
  <c r="AL264" i="11"/>
  <c r="AU264" i="10"/>
  <c r="AL207" i="11"/>
  <c r="AU207" i="10"/>
  <c r="AL181" i="11"/>
  <c r="AU181" i="10"/>
  <c r="AL335" i="11"/>
  <c r="AU335" i="10"/>
  <c r="AL332" i="11"/>
  <c r="AU332" i="10"/>
  <c r="AL236" i="11"/>
  <c r="AU236" i="10"/>
  <c r="AL431" i="12"/>
  <c r="AU431" i="11"/>
  <c r="AL51" i="11"/>
  <c r="AU51" i="10"/>
  <c r="AL459" i="12"/>
  <c r="AU459" i="11"/>
  <c r="AL434" i="12"/>
  <c r="AU434" i="11"/>
  <c r="AL435" i="12"/>
  <c r="AU435" i="11"/>
  <c r="AL456" i="12"/>
  <c r="AU456" i="11"/>
  <c r="AL15" i="11"/>
  <c r="AU15" i="10"/>
  <c r="AL221" i="11"/>
  <c r="AU221" i="10"/>
  <c r="AL402" i="12"/>
  <c r="AU402" i="11"/>
  <c r="AL367" i="12"/>
  <c r="AU367" i="11"/>
  <c r="AL427" i="12"/>
  <c r="AU427" i="11"/>
  <c r="AL196" i="11"/>
  <c r="AU196" i="10"/>
  <c r="AL333" i="11"/>
  <c r="AU333" i="10"/>
  <c r="AL117" i="11"/>
  <c r="AU117" i="10"/>
  <c r="AL173" i="11"/>
  <c r="AU173" i="10"/>
  <c r="AL167" i="11"/>
  <c r="AU167" i="10"/>
  <c r="AL312" i="11"/>
  <c r="AU312" i="10"/>
  <c r="AL279" i="11"/>
  <c r="AU279" i="10"/>
  <c r="AL189" i="11"/>
  <c r="AU189" i="10"/>
  <c r="AL368" i="12"/>
  <c r="AU368" i="11"/>
  <c r="AL476" i="12"/>
  <c r="AU476" i="11"/>
  <c r="AL30" i="11"/>
  <c r="AU30" i="10"/>
  <c r="AL23" i="11"/>
  <c r="AU23" i="10"/>
  <c r="AL172" i="11"/>
  <c r="AU172" i="10"/>
  <c r="AL116" i="11"/>
  <c r="AU116" i="10"/>
  <c r="AL118" i="11"/>
  <c r="AU118" i="10"/>
  <c r="AL37" i="11"/>
  <c r="AU37" i="10"/>
  <c r="AL161" i="11"/>
  <c r="AU161" i="10"/>
  <c r="AL92" i="11"/>
  <c r="AU92" i="10"/>
  <c r="AL14" i="11"/>
  <c r="AU14" i="10"/>
  <c r="AL302" i="11"/>
  <c r="AU302" i="10"/>
  <c r="AL340" i="11"/>
  <c r="AU340" i="10"/>
  <c r="AL96" i="11"/>
  <c r="AU96" i="10"/>
  <c r="AL354" i="11"/>
  <c r="AU354" i="10"/>
  <c r="AL157" i="11"/>
  <c r="AU157" i="10"/>
  <c r="AL175" i="11"/>
  <c r="AU175" i="10"/>
  <c r="AL257" i="11"/>
  <c r="AU257" i="10"/>
  <c r="AL213" i="11"/>
  <c r="AU213" i="10"/>
  <c r="AL311" i="11"/>
  <c r="AU311" i="10"/>
  <c r="AL439" i="12"/>
  <c r="AU439" i="11"/>
  <c r="AL490" i="12"/>
  <c r="AU490" i="11"/>
  <c r="AL481" i="12"/>
  <c r="AU481" i="11"/>
  <c r="AL494" i="12"/>
  <c r="AU494" i="11"/>
  <c r="AL457" i="12"/>
  <c r="AU457" i="11"/>
  <c r="AL404" i="12"/>
  <c r="AU404" i="11"/>
  <c r="AL471" i="12"/>
  <c r="AU471" i="11"/>
  <c r="AL458" i="12"/>
  <c r="AU458" i="11"/>
  <c r="AL384" i="12"/>
  <c r="AU384" i="11"/>
  <c r="AL437" i="12"/>
  <c r="AU437" i="11"/>
  <c r="AL126" i="11"/>
  <c r="AU126" i="10"/>
  <c r="AL474" i="12"/>
  <c r="AU474" i="11"/>
  <c r="AL450" i="12"/>
  <c r="AU450" i="11"/>
  <c r="AL397" i="12"/>
  <c r="AU397" i="11"/>
  <c r="AL422" i="12"/>
  <c r="AU422" i="11"/>
  <c r="AL273" i="11"/>
  <c r="AU273" i="10"/>
  <c r="AL65" i="11"/>
  <c r="AU65" i="10"/>
  <c r="AL271" i="11"/>
  <c r="AU271" i="10"/>
  <c r="AL353" i="11"/>
  <c r="AU353" i="10"/>
  <c r="AL319" i="11"/>
  <c r="AU319" i="10"/>
  <c r="AL351" i="11"/>
  <c r="AU351" i="10"/>
  <c r="AL417" i="12"/>
  <c r="AU417" i="11"/>
  <c r="AL365" i="12"/>
  <c r="AU365" i="11"/>
  <c r="AL395" i="12"/>
  <c r="AU395" i="11"/>
  <c r="AL433" i="12"/>
  <c r="AU433" i="11"/>
  <c r="AL171" i="11"/>
  <c r="AU171" i="10"/>
  <c r="AL20" i="11"/>
  <c r="AU20" i="10"/>
  <c r="AL282" i="11"/>
  <c r="AU282" i="10"/>
  <c r="AL122" i="11"/>
  <c r="AU122" i="10"/>
  <c r="AL362" i="12"/>
  <c r="AU362" i="11"/>
  <c r="AL273" i="12" l="1"/>
  <c r="AU273" i="11"/>
  <c r="AL439" i="13"/>
  <c r="AU439" i="12"/>
  <c r="AL354" i="12"/>
  <c r="AU354" i="11"/>
  <c r="AL116" i="12"/>
  <c r="AU116" i="11"/>
  <c r="AL333" i="12"/>
  <c r="AU333" i="11"/>
  <c r="AL264" i="12"/>
  <c r="AU264" i="11"/>
  <c r="AL432" i="13"/>
  <c r="AU432" i="12"/>
  <c r="AL489" i="13"/>
  <c r="AU489" i="12"/>
  <c r="AL33" i="12"/>
  <c r="AU33" i="11"/>
  <c r="AL482" i="13"/>
  <c r="AU482" i="12"/>
  <c r="AL383" i="13"/>
  <c r="AU383" i="12"/>
  <c r="AL256" i="12"/>
  <c r="AU256" i="11"/>
  <c r="AL12" i="12"/>
  <c r="AU12" i="11"/>
  <c r="AL255" i="12"/>
  <c r="AU255" i="11"/>
  <c r="AL374" i="13"/>
  <c r="AU374" i="12"/>
  <c r="AL112" i="12"/>
  <c r="AU112" i="11"/>
  <c r="AL280" i="12"/>
  <c r="AU280" i="11"/>
  <c r="AL214" i="12"/>
  <c r="AU214" i="11"/>
  <c r="AL162" i="12"/>
  <c r="AU162" i="11"/>
  <c r="AL122" i="12"/>
  <c r="AU122" i="11"/>
  <c r="AL365" i="13"/>
  <c r="AU365" i="12"/>
  <c r="AL65" i="12"/>
  <c r="AU65" i="11"/>
  <c r="AL126" i="12"/>
  <c r="AU126" i="11"/>
  <c r="AL457" i="13"/>
  <c r="AU457" i="12"/>
  <c r="AL213" i="12"/>
  <c r="AU213" i="11"/>
  <c r="AL157" i="12"/>
  <c r="AU157" i="11"/>
  <c r="AL92" i="12"/>
  <c r="AU92" i="11"/>
  <c r="AL23" i="12"/>
  <c r="AU23" i="11"/>
  <c r="AL312" i="12"/>
  <c r="AU312" i="11"/>
  <c r="AL427" i="13"/>
  <c r="AU427" i="12"/>
  <c r="AL435" i="13"/>
  <c r="AU435" i="12"/>
  <c r="AL332" i="12"/>
  <c r="AU332" i="11"/>
  <c r="AL99" i="12"/>
  <c r="AU99" i="11"/>
  <c r="AL88" i="12"/>
  <c r="AU88" i="11"/>
  <c r="AL127" i="12"/>
  <c r="AU127" i="11"/>
  <c r="AL442" i="13"/>
  <c r="AU442" i="12"/>
  <c r="AL314" i="12"/>
  <c r="AU314" i="11"/>
  <c r="AL270" i="12"/>
  <c r="AU270" i="11"/>
  <c r="AL334" i="12"/>
  <c r="AU334" i="11"/>
  <c r="AL414" i="13"/>
  <c r="AU414" i="12"/>
  <c r="AL226" i="12"/>
  <c r="AU226" i="11"/>
  <c r="AL486" i="13"/>
  <c r="AU486" i="12"/>
  <c r="AL54" i="12"/>
  <c r="AU54" i="11"/>
  <c r="AL229" i="12"/>
  <c r="AU229" i="11"/>
  <c r="AL485" i="13"/>
  <c r="AU485" i="12"/>
  <c r="AL43" i="12"/>
  <c r="AU43" i="11"/>
  <c r="AL154" i="12"/>
  <c r="AU154" i="11"/>
  <c r="AL140" i="12"/>
  <c r="AU140" i="11"/>
  <c r="AL60" i="12"/>
  <c r="AU60" i="11"/>
  <c r="AL267" i="12"/>
  <c r="AU267" i="11"/>
  <c r="AL329" i="12"/>
  <c r="AU329" i="11"/>
  <c r="AL298" i="12"/>
  <c r="AU298" i="11"/>
  <c r="AL246" i="12"/>
  <c r="AU246" i="11"/>
  <c r="AL170" i="12"/>
  <c r="AU170" i="11"/>
  <c r="AL274" i="12"/>
  <c r="AU274" i="11"/>
  <c r="AL150" i="12"/>
  <c r="AU150" i="11"/>
  <c r="AL412" i="13"/>
  <c r="AU412" i="12"/>
  <c r="AL377" i="13"/>
  <c r="AU377" i="12"/>
  <c r="AL247" i="12"/>
  <c r="AU247" i="11"/>
  <c r="AL28" i="12"/>
  <c r="AU28" i="11"/>
  <c r="AL59" i="12"/>
  <c r="AU59" i="11"/>
  <c r="AL243" i="12"/>
  <c r="AU243" i="11"/>
  <c r="AL316" i="12"/>
  <c r="AU316" i="11"/>
  <c r="AL466" i="13"/>
  <c r="AU466" i="12"/>
  <c r="AL440" i="13"/>
  <c r="AU440" i="12"/>
  <c r="AL165" i="12"/>
  <c r="AU165" i="11"/>
  <c r="AL101" i="12"/>
  <c r="AU101" i="11"/>
  <c r="AL465" i="13"/>
  <c r="AU465" i="12"/>
  <c r="AL398" i="13"/>
  <c r="AU398" i="12"/>
  <c r="AL240" i="12"/>
  <c r="AU240" i="11"/>
  <c r="AL159" i="12"/>
  <c r="AU159" i="11"/>
  <c r="AL78" i="12"/>
  <c r="AU78" i="11"/>
  <c r="AL425" i="13"/>
  <c r="AU425" i="12"/>
  <c r="AL113" i="12"/>
  <c r="AU113" i="11"/>
  <c r="AL468" i="13"/>
  <c r="AU468" i="12"/>
  <c r="AL424" i="13"/>
  <c r="AU424" i="12"/>
  <c r="AL385" i="13"/>
  <c r="AU385" i="12"/>
  <c r="AL306" i="12"/>
  <c r="AU306" i="11"/>
  <c r="AL387" i="13"/>
  <c r="AU387" i="12"/>
  <c r="AL426" i="13"/>
  <c r="AU426" i="12"/>
  <c r="AL98" i="12"/>
  <c r="AU98" i="11"/>
  <c r="AL327" i="12"/>
  <c r="AU327" i="11"/>
  <c r="AL138" i="12"/>
  <c r="AU138" i="11"/>
  <c r="AL268" i="12"/>
  <c r="AU268" i="11"/>
  <c r="AL289" i="12"/>
  <c r="AU289" i="11"/>
  <c r="AL403" i="13"/>
  <c r="AU403" i="12"/>
  <c r="AL26" i="12"/>
  <c r="AU26" i="11"/>
  <c r="AL166" i="12"/>
  <c r="AU166" i="11"/>
  <c r="AL205" i="12"/>
  <c r="AU205" i="11"/>
  <c r="AL488" i="13"/>
  <c r="AU488" i="12"/>
  <c r="AL376" i="13"/>
  <c r="AU376" i="12"/>
  <c r="AL420" i="13"/>
  <c r="AU420" i="12"/>
  <c r="AL448" i="13"/>
  <c r="AU448" i="12"/>
  <c r="AL370" i="13"/>
  <c r="AU370" i="12"/>
  <c r="AL341" i="12"/>
  <c r="AU341" i="11"/>
  <c r="AL80" i="12"/>
  <c r="AU80" i="11"/>
  <c r="AL206" i="12"/>
  <c r="AU206" i="11"/>
  <c r="AL290" i="12"/>
  <c r="AU290" i="11"/>
  <c r="AL68" i="12"/>
  <c r="AU68" i="11"/>
  <c r="AL174" i="12"/>
  <c r="AU174" i="11"/>
  <c r="AL58" i="12"/>
  <c r="AU58" i="11"/>
  <c r="AL433" i="13"/>
  <c r="AU433" i="12"/>
  <c r="AL437" i="13"/>
  <c r="AU437" i="12"/>
  <c r="AL302" i="12"/>
  <c r="AU302" i="11"/>
  <c r="AL167" i="12"/>
  <c r="AU167" i="11"/>
  <c r="AL431" i="13"/>
  <c r="AU431" i="12"/>
  <c r="AL252" i="12"/>
  <c r="AU252" i="11"/>
  <c r="AL343" i="12"/>
  <c r="AU343" i="11"/>
  <c r="AL254" i="12"/>
  <c r="AU254" i="11"/>
  <c r="AL198" i="12"/>
  <c r="AU198" i="11"/>
  <c r="AL63" i="12"/>
  <c r="AU63" i="11"/>
  <c r="AL380" i="13"/>
  <c r="AU380" i="12"/>
  <c r="AL62" i="12"/>
  <c r="AU62" i="11"/>
  <c r="AL444" i="13"/>
  <c r="AU444" i="12"/>
  <c r="AL158" i="12"/>
  <c r="AU158" i="11"/>
  <c r="AL401" i="13"/>
  <c r="AU401" i="12"/>
  <c r="AL47" i="12"/>
  <c r="AU47" i="11"/>
  <c r="AL239" i="12"/>
  <c r="AU239" i="11"/>
  <c r="AL330" i="12"/>
  <c r="AU330" i="11"/>
  <c r="AL141" i="12"/>
  <c r="AU141" i="11"/>
  <c r="AL303" i="12"/>
  <c r="AU303" i="11"/>
  <c r="AL467" i="13"/>
  <c r="AU467" i="12"/>
  <c r="AL186" i="12"/>
  <c r="AU186" i="11"/>
  <c r="AL222" i="12"/>
  <c r="AU222" i="11"/>
  <c r="AL452" i="13"/>
  <c r="AU452" i="12"/>
  <c r="AL352" i="12"/>
  <c r="AU352" i="11"/>
  <c r="AL244" i="12"/>
  <c r="AU244" i="11"/>
  <c r="AL27" i="12"/>
  <c r="AU27" i="11"/>
  <c r="AL276" i="12"/>
  <c r="AU276" i="11"/>
  <c r="AL39" i="12"/>
  <c r="AU39" i="11"/>
  <c r="AL44" i="12"/>
  <c r="AU44" i="11"/>
  <c r="AL100" i="12"/>
  <c r="AU100" i="11"/>
  <c r="AL29" i="12"/>
  <c r="AU29" i="11"/>
  <c r="AL309" i="12"/>
  <c r="AU309" i="11"/>
  <c r="AL24" i="12"/>
  <c r="AU24" i="11"/>
  <c r="AL85" i="12"/>
  <c r="AU85" i="11"/>
  <c r="AL451" i="13"/>
  <c r="AU451" i="12"/>
  <c r="AL230" i="12"/>
  <c r="AU230" i="11"/>
  <c r="AL423" i="13"/>
  <c r="AU423" i="12"/>
  <c r="AL102" i="12"/>
  <c r="AU102" i="11"/>
  <c r="AL386" i="13"/>
  <c r="AU386" i="12"/>
  <c r="AL108" i="12"/>
  <c r="AU108" i="11"/>
  <c r="AL160" i="12"/>
  <c r="AU160" i="11"/>
  <c r="AL304" i="12"/>
  <c r="AU304" i="11"/>
  <c r="AL262" i="12"/>
  <c r="AU262" i="11"/>
  <c r="AL308" i="12"/>
  <c r="AU308" i="11"/>
  <c r="AL323" i="12"/>
  <c r="AU323" i="11"/>
  <c r="AL288" i="12"/>
  <c r="AU288" i="11"/>
  <c r="AL269" i="12"/>
  <c r="AU269" i="11"/>
  <c r="AL462" i="13"/>
  <c r="AU462" i="12"/>
  <c r="AL313" i="12"/>
  <c r="AU313" i="11"/>
  <c r="AL438" i="13"/>
  <c r="AU438" i="12"/>
  <c r="AL473" i="13"/>
  <c r="AU473" i="12"/>
  <c r="AL453" i="13"/>
  <c r="AU453" i="12"/>
  <c r="AL475" i="13"/>
  <c r="AU475" i="12"/>
  <c r="AL266" i="12"/>
  <c r="AU266" i="11"/>
  <c r="AL326" i="12"/>
  <c r="AU326" i="11"/>
  <c r="AL16" i="12"/>
  <c r="AU16" i="11"/>
  <c r="AL219" i="12"/>
  <c r="AU219" i="11"/>
  <c r="AL115" i="12"/>
  <c r="AU115" i="11"/>
  <c r="AL129" i="12"/>
  <c r="AU129" i="11"/>
  <c r="AL449" i="13"/>
  <c r="AU449" i="12"/>
  <c r="AL297" i="12"/>
  <c r="AU297" i="11"/>
  <c r="AL282" i="12"/>
  <c r="AU282" i="11"/>
  <c r="AL471" i="13"/>
  <c r="AU471" i="12"/>
  <c r="AL30" i="12"/>
  <c r="AU30" i="11"/>
  <c r="AL434" i="13"/>
  <c r="AU434" i="12"/>
  <c r="AL392" i="13"/>
  <c r="AU392" i="12"/>
  <c r="AL287" i="12"/>
  <c r="AU287" i="11"/>
  <c r="AL305" i="12"/>
  <c r="AU305" i="11"/>
  <c r="AL61" i="12"/>
  <c r="AU61" i="11"/>
  <c r="AL265" i="12"/>
  <c r="AU265" i="11"/>
  <c r="AL148" i="12"/>
  <c r="AU148" i="11"/>
  <c r="AL479" i="13"/>
  <c r="AU479" i="12"/>
  <c r="AL484" i="13"/>
  <c r="AU484" i="12"/>
  <c r="AL237" i="12"/>
  <c r="AU237" i="11"/>
  <c r="AL218" i="12"/>
  <c r="AU218" i="11"/>
  <c r="AL328" i="12"/>
  <c r="AU328" i="11"/>
  <c r="AL220" i="12"/>
  <c r="AU220" i="11"/>
  <c r="AL55" i="12"/>
  <c r="AU55" i="11"/>
  <c r="AL375" i="13"/>
  <c r="AU375" i="12"/>
  <c r="AL411" i="13"/>
  <c r="AU411" i="12"/>
  <c r="AL128" i="12"/>
  <c r="AU128" i="11"/>
  <c r="AL258" i="12"/>
  <c r="AU258" i="11"/>
  <c r="AL394" i="13"/>
  <c r="AU394" i="12"/>
  <c r="AL223" i="12"/>
  <c r="AU223" i="11"/>
  <c r="AL67" i="12"/>
  <c r="AU67" i="11"/>
  <c r="AL74" i="12"/>
  <c r="AU74" i="11"/>
  <c r="AL281" i="12"/>
  <c r="AU281" i="11"/>
  <c r="AL251" i="12"/>
  <c r="AU251" i="11"/>
  <c r="AL233" i="12"/>
  <c r="AU233" i="11"/>
  <c r="AL48" i="12"/>
  <c r="AU48" i="11"/>
  <c r="AL357" i="13"/>
  <c r="AU357" i="12"/>
  <c r="A144" i="14"/>
  <c r="A144" i="13"/>
  <c r="A144" i="12"/>
  <c r="A144" i="11"/>
  <c r="A144" i="10"/>
  <c r="A144" i="9"/>
  <c r="A144" i="8"/>
  <c r="A144" i="7"/>
  <c r="A144" i="6"/>
  <c r="A144" i="5"/>
  <c r="A144" i="3"/>
  <c r="AL164" i="12"/>
  <c r="AU164" i="11"/>
  <c r="AL362" i="13"/>
  <c r="AU362" i="12"/>
  <c r="AL395" i="13"/>
  <c r="AU395" i="12"/>
  <c r="AL271" i="12"/>
  <c r="AU271" i="11"/>
  <c r="AL384" i="13"/>
  <c r="AU384" i="12"/>
  <c r="AL481" i="13"/>
  <c r="AU481" i="12"/>
  <c r="AL96" i="12"/>
  <c r="AU96" i="11"/>
  <c r="AL14" i="12"/>
  <c r="AU14" i="11"/>
  <c r="AL37" i="12"/>
  <c r="AU37" i="11"/>
  <c r="AL172" i="12"/>
  <c r="AU172" i="11"/>
  <c r="AL476" i="13"/>
  <c r="AU476" i="12"/>
  <c r="AL279" i="12"/>
  <c r="AU279" i="11"/>
  <c r="AL173" i="12"/>
  <c r="AU173" i="11"/>
  <c r="AL196" i="12"/>
  <c r="AU196" i="11"/>
  <c r="AL402" i="13"/>
  <c r="AU402" i="12"/>
  <c r="AL456" i="13"/>
  <c r="AU456" i="12"/>
  <c r="AL459" i="13"/>
  <c r="AU459" i="12"/>
  <c r="AL236" i="12"/>
  <c r="AU236" i="11"/>
  <c r="AL181" i="12"/>
  <c r="AU181" i="11"/>
  <c r="AL95" i="12"/>
  <c r="AU95" i="11"/>
  <c r="AL349" i="12"/>
  <c r="AU349" i="11"/>
  <c r="AL208" i="12"/>
  <c r="AU208" i="11"/>
  <c r="AL217" i="12"/>
  <c r="AU217" i="11"/>
  <c r="AL294" i="12"/>
  <c r="AU294" i="11"/>
  <c r="AL83" i="12"/>
  <c r="AU83" i="11"/>
  <c r="AL371" i="13"/>
  <c r="AU371" i="12"/>
  <c r="AL286" i="12"/>
  <c r="AU286" i="11"/>
  <c r="AL155" i="12"/>
  <c r="AU155" i="11"/>
  <c r="AL21" i="12"/>
  <c r="AU21" i="11"/>
  <c r="AL483" i="13"/>
  <c r="AU483" i="12"/>
  <c r="AL428" i="13"/>
  <c r="AU428" i="12"/>
  <c r="AL38" i="12"/>
  <c r="AU38" i="11"/>
  <c r="AL203" i="12"/>
  <c r="AU203" i="11"/>
  <c r="AL447" i="13"/>
  <c r="AU447" i="12"/>
  <c r="AL419" i="13"/>
  <c r="AU419" i="12"/>
  <c r="AL291" i="12"/>
  <c r="AU291" i="11"/>
  <c r="AL106" i="12"/>
  <c r="AU106" i="11"/>
  <c r="AL348" i="12"/>
  <c r="AU348" i="11"/>
  <c r="AL70" i="12"/>
  <c r="AU70" i="11"/>
  <c r="AL430" i="13"/>
  <c r="AU430" i="12"/>
  <c r="AL82" i="12"/>
  <c r="AU82" i="11"/>
  <c r="AL89" i="12"/>
  <c r="AU89" i="11"/>
  <c r="AL147" i="12"/>
  <c r="AU147" i="11"/>
  <c r="AL231" i="12"/>
  <c r="AU231" i="11"/>
  <c r="AL446" i="13"/>
  <c r="AU446" i="12"/>
  <c r="AL200" i="12"/>
  <c r="AU200" i="11"/>
  <c r="AL295" i="12"/>
  <c r="AU295" i="11"/>
  <c r="AL242" i="12"/>
  <c r="AU242" i="11"/>
  <c r="AL84" i="12"/>
  <c r="AU84" i="11"/>
  <c r="AL284" i="12"/>
  <c r="AU284" i="11"/>
  <c r="AL149" i="12"/>
  <c r="AU149" i="11"/>
  <c r="AL261" i="12"/>
  <c r="AU261" i="11"/>
  <c r="AL73" i="12"/>
  <c r="AU73" i="11"/>
  <c r="AL103" i="12"/>
  <c r="AU103" i="11"/>
  <c r="AL339" i="12"/>
  <c r="AU339" i="11"/>
  <c r="AL399" i="13"/>
  <c r="AU399" i="12"/>
  <c r="AL296" i="12"/>
  <c r="AU296" i="11"/>
  <c r="AL356" i="13"/>
  <c r="AU356" i="12"/>
  <c r="AL378" i="13"/>
  <c r="AU378" i="12"/>
  <c r="AL391" i="13"/>
  <c r="AU391" i="12"/>
  <c r="AL472" i="13"/>
  <c r="AU472" i="12"/>
  <c r="AL416" i="13"/>
  <c r="AU416" i="12"/>
  <c r="AL66" i="12"/>
  <c r="AU66" i="11"/>
  <c r="AL185" i="12"/>
  <c r="AU185" i="11"/>
  <c r="AL275" i="12"/>
  <c r="AU275" i="11"/>
  <c r="AL152" i="12"/>
  <c r="AU152" i="11"/>
  <c r="AL190" i="12"/>
  <c r="AU190" i="11"/>
  <c r="AL415" i="13"/>
  <c r="AU415" i="12"/>
  <c r="AL57" i="12"/>
  <c r="AU57" i="11"/>
  <c r="AL145" i="12"/>
  <c r="AU145" i="11"/>
  <c r="AL81" i="12"/>
  <c r="AU81" i="11"/>
  <c r="AL91" i="12"/>
  <c r="AU91" i="11"/>
  <c r="AL361" i="13"/>
  <c r="AU361" i="12"/>
  <c r="AL283" i="12"/>
  <c r="AU283" i="11"/>
  <c r="AL22" i="12"/>
  <c r="AU22" i="11"/>
  <c r="AL177" i="12"/>
  <c r="AU177" i="11"/>
  <c r="AL9" i="12"/>
  <c r="AU9" i="11"/>
  <c r="AL495" i="13"/>
  <c r="AU495" i="12"/>
  <c r="AL317" i="12"/>
  <c r="AU317" i="11"/>
  <c r="AL124" i="12"/>
  <c r="AU124" i="11"/>
  <c r="AL50" i="12"/>
  <c r="AU50" i="11"/>
  <c r="AL125" i="12"/>
  <c r="AU125" i="11"/>
  <c r="AL405" i="13"/>
  <c r="AU405" i="12"/>
  <c r="AL259" i="12"/>
  <c r="AU259" i="11"/>
  <c r="AL195" i="12"/>
  <c r="AU195" i="11"/>
  <c r="AL25" i="12"/>
  <c r="AU25" i="11"/>
  <c r="AL238" i="12"/>
  <c r="AU238" i="11"/>
  <c r="AL407" i="13"/>
  <c r="AU407" i="12"/>
  <c r="AL360" i="13"/>
  <c r="AU360" i="12"/>
  <c r="AL277" i="12"/>
  <c r="AU277" i="11"/>
  <c r="AL134" i="12"/>
  <c r="AU134" i="11"/>
  <c r="AL187" i="12"/>
  <c r="AU187" i="11"/>
  <c r="AL346" i="12"/>
  <c r="AU346" i="11"/>
  <c r="AL499" i="12"/>
  <c r="AU499" i="11"/>
  <c r="AL225" i="12"/>
  <c r="AU225" i="11"/>
  <c r="AL364" i="13"/>
  <c r="AU364" i="12"/>
  <c r="AL132" i="12"/>
  <c r="AU132" i="11"/>
  <c r="AL469" i="13"/>
  <c r="AU469" i="12"/>
  <c r="AL77" i="12"/>
  <c r="AU77" i="11"/>
  <c r="AL272" i="12"/>
  <c r="AU272" i="11"/>
  <c r="AL212" i="12"/>
  <c r="AU212" i="11"/>
  <c r="AL199" i="12"/>
  <c r="AU199" i="11"/>
  <c r="AL142" i="12"/>
  <c r="AU142" i="11"/>
  <c r="AL321" i="12"/>
  <c r="AU321" i="11"/>
  <c r="AL7" i="12"/>
  <c r="AU7" i="11"/>
  <c r="AL169" i="12"/>
  <c r="AU169" i="11"/>
  <c r="AL93" i="12"/>
  <c r="AU93" i="11"/>
  <c r="AL209" i="12"/>
  <c r="AU209" i="11"/>
  <c r="AL176" i="12"/>
  <c r="AU176" i="11"/>
  <c r="AL194" i="12"/>
  <c r="AU194" i="11"/>
  <c r="AL90" i="12"/>
  <c r="AU90" i="11"/>
  <c r="AL363" i="13"/>
  <c r="AU363" i="12"/>
  <c r="AL36" i="12"/>
  <c r="AU36" i="11"/>
  <c r="AL11" i="12"/>
  <c r="AU11" i="11"/>
  <c r="AL34" i="12"/>
  <c r="AU34" i="11"/>
  <c r="AL410" i="13"/>
  <c r="AU410" i="12"/>
  <c r="AL35" i="12"/>
  <c r="AU35" i="11"/>
  <c r="AL180" i="12"/>
  <c r="AU180" i="11"/>
  <c r="AL31" i="12"/>
  <c r="AU31" i="11"/>
  <c r="AL318" i="12"/>
  <c r="AU318" i="11"/>
  <c r="AL493" i="13"/>
  <c r="AU493" i="12"/>
  <c r="AL130" i="12"/>
  <c r="AU130" i="11"/>
  <c r="AL104" i="12"/>
  <c r="AU104" i="11"/>
  <c r="AL250" i="12"/>
  <c r="AU250" i="11"/>
  <c r="AL76" i="12"/>
  <c r="AU76" i="11"/>
  <c r="AL417" i="13"/>
  <c r="AU417" i="12"/>
  <c r="AL450" i="13"/>
  <c r="AU450" i="12"/>
  <c r="AL257" i="12"/>
  <c r="AU257" i="11"/>
  <c r="AL189" i="12"/>
  <c r="AU189" i="11"/>
  <c r="AL367" i="13"/>
  <c r="AU367" i="12"/>
  <c r="AL335" i="12"/>
  <c r="AU335" i="11"/>
  <c r="AL197" i="12"/>
  <c r="AU197" i="11"/>
  <c r="AL10" i="12"/>
  <c r="AU10" i="11"/>
  <c r="AL192" i="12"/>
  <c r="AU192" i="11"/>
  <c r="AL492" i="13"/>
  <c r="AU492" i="12"/>
  <c r="AL400" i="13"/>
  <c r="AU400" i="12"/>
  <c r="AL146" i="12"/>
  <c r="AU146" i="11"/>
  <c r="AL123" i="12"/>
  <c r="AU123" i="11"/>
  <c r="AL429" i="13"/>
  <c r="AU429" i="12"/>
  <c r="AL133" i="12"/>
  <c r="AU133" i="11"/>
  <c r="AL358" i="13"/>
  <c r="AU358" i="12"/>
  <c r="AL344" i="12"/>
  <c r="AU344" i="11"/>
  <c r="AL324" i="12"/>
  <c r="AU324" i="11"/>
  <c r="AL464" i="13"/>
  <c r="AU464" i="12"/>
  <c r="AL45" i="12"/>
  <c r="AU45" i="11"/>
  <c r="AL72" i="12"/>
  <c r="AU72" i="11"/>
  <c r="AL86" i="12"/>
  <c r="AU86" i="11"/>
  <c r="AL202" i="12"/>
  <c r="AU202" i="11"/>
  <c r="AL366" i="13"/>
  <c r="AU366" i="12"/>
  <c r="AL131" i="12"/>
  <c r="AU131" i="11"/>
  <c r="AL4" i="12"/>
  <c r="AU4" i="11"/>
  <c r="AL480" i="13"/>
  <c r="AU480" i="12"/>
  <c r="AL315" i="12"/>
  <c r="AU315" i="11"/>
  <c r="AL253" i="12"/>
  <c r="AU253" i="11"/>
  <c r="AL69" i="12"/>
  <c r="AU69" i="11"/>
  <c r="AL121" i="12"/>
  <c r="AU121" i="11"/>
  <c r="AL498" i="12"/>
  <c r="AU498" i="11"/>
  <c r="AL182" i="12"/>
  <c r="AU182" i="11"/>
  <c r="AL204" i="12"/>
  <c r="AU204" i="11"/>
  <c r="AL20" i="12"/>
  <c r="AU20" i="11"/>
  <c r="AL351" i="12"/>
  <c r="AU351" i="11"/>
  <c r="AL422" i="13"/>
  <c r="AU422" i="12"/>
  <c r="AL474" i="13"/>
  <c r="AU474" i="12"/>
  <c r="AL404" i="13"/>
  <c r="AU404" i="12"/>
  <c r="AL311" i="12"/>
  <c r="AU311" i="11"/>
  <c r="AL175" i="12"/>
  <c r="AU175" i="11"/>
  <c r="AL406" i="13"/>
  <c r="AU406" i="12"/>
  <c r="AL491" i="13"/>
  <c r="AU491" i="12"/>
  <c r="AL32" i="12"/>
  <c r="AU32" i="11"/>
  <c r="AL454" i="13"/>
  <c r="AU454" i="12"/>
  <c r="AL56" i="12"/>
  <c r="AU56" i="11"/>
  <c r="AL359" i="13"/>
  <c r="AU359" i="12"/>
  <c r="AL487" i="13"/>
  <c r="AU487" i="12"/>
  <c r="AL331" i="12"/>
  <c r="AU331" i="11"/>
  <c r="AL342" i="12"/>
  <c r="AU342" i="11"/>
  <c r="AL224" i="12"/>
  <c r="AU224" i="11"/>
  <c r="AL388" i="13"/>
  <c r="AU388" i="12"/>
  <c r="AL409" i="13"/>
  <c r="AU409" i="12"/>
  <c r="AL496" i="13"/>
  <c r="AU496" i="12"/>
  <c r="AL144" i="12"/>
  <c r="AU144" i="11"/>
  <c r="AL215" i="12"/>
  <c r="AU215" i="11"/>
  <c r="AL79" i="12"/>
  <c r="AU79" i="11"/>
  <c r="AL210" i="12"/>
  <c r="AU210" i="11"/>
  <c r="AL184" i="12"/>
  <c r="AU184" i="11"/>
  <c r="AL232" i="12"/>
  <c r="AU232" i="11"/>
  <c r="AL336" i="12"/>
  <c r="AU336" i="11"/>
  <c r="AL139" i="12"/>
  <c r="AU139" i="11"/>
  <c r="AL408" i="13"/>
  <c r="AU408" i="12"/>
  <c r="AL71" i="12"/>
  <c r="AU71" i="11"/>
  <c r="AL227" i="12"/>
  <c r="AU227" i="11"/>
  <c r="AL153" i="12"/>
  <c r="AU153" i="11"/>
  <c r="AL445" i="13"/>
  <c r="AU445" i="12"/>
  <c r="AL372" i="13"/>
  <c r="AU372" i="12"/>
  <c r="AL6" i="12"/>
  <c r="AU6" i="11"/>
  <c r="AL241" i="12"/>
  <c r="AU241" i="11"/>
  <c r="AL228" i="12"/>
  <c r="AU228" i="11"/>
  <c r="AL40" i="12"/>
  <c r="AU40" i="11"/>
  <c r="AL46" i="12"/>
  <c r="AU46" i="11"/>
  <c r="AL179" i="12"/>
  <c r="AU179" i="11"/>
  <c r="AL13" i="12"/>
  <c r="AU13" i="11"/>
  <c r="AL178" i="12"/>
  <c r="AU178" i="11"/>
  <c r="A13" i="14"/>
  <c r="A13" i="13"/>
  <c r="A13" i="12"/>
  <c r="A13" i="11"/>
  <c r="A13" i="10"/>
  <c r="A13" i="9"/>
  <c r="A13" i="8"/>
  <c r="A13" i="7"/>
  <c r="A13" i="6"/>
  <c r="A13" i="5"/>
  <c r="A13" i="4"/>
  <c r="A14" i="1"/>
  <c r="A13" i="3"/>
  <c r="AL353" i="12"/>
  <c r="AU353" i="11"/>
  <c r="AL494" i="13"/>
  <c r="AU494" i="12"/>
  <c r="AL161" i="12"/>
  <c r="AU161" i="11"/>
  <c r="AL15" i="12"/>
  <c r="AU15" i="11"/>
  <c r="AL263" i="12"/>
  <c r="AU263" i="11"/>
  <c r="AL463" i="13"/>
  <c r="AU463" i="12"/>
  <c r="AL105" i="12"/>
  <c r="AU105" i="11"/>
  <c r="AL97" i="12"/>
  <c r="AU97" i="11"/>
  <c r="AL443" i="13"/>
  <c r="AU443" i="12"/>
  <c r="AL322" i="12"/>
  <c r="AU322" i="11"/>
  <c r="AL293" i="12"/>
  <c r="AU293" i="11"/>
  <c r="AL120" i="12"/>
  <c r="AU120" i="11"/>
  <c r="AL119" i="12"/>
  <c r="AU119" i="11"/>
  <c r="AL5" i="12"/>
  <c r="AU5" i="11"/>
  <c r="AL107" i="12"/>
  <c r="AU107" i="11"/>
  <c r="AL191" i="12"/>
  <c r="AU191" i="11"/>
  <c r="AL137" i="12"/>
  <c r="AU137" i="11"/>
  <c r="AL355" i="13"/>
  <c r="AU355" i="12"/>
  <c r="AL249" i="12"/>
  <c r="AU249" i="11"/>
  <c r="AL171" i="12"/>
  <c r="AU171" i="11"/>
  <c r="AL319" i="12"/>
  <c r="AU319" i="11"/>
  <c r="AL397" i="13"/>
  <c r="AU397" i="12"/>
  <c r="AL458" i="13"/>
  <c r="AU458" i="12"/>
  <c r="AL490" i="13"/>
  <c r="AU490" i="12"/>
  <c r="AL340" i="12"/>
  <c r="AU340" i="11"/>
  <c r="AL118" i="12"/>
  <c r="AU118" i="11"/>
  <c r="AL368" i="13"/>
  <c r="AU368" i="12"/>
  <c r="AL117" i="12"/>
  <c r="AU117" i="11"/>
  <c r="AL221" i="12"/>
  <c r="AU221" i="11"/>
  <c r="AL51" i="12"/>
  <c r="AU51" i="11"/>
  <c r="AL207" i="12"/>
  <c r="AU207" i="11"/>
  <c r="AL163" i="12"/>
  <c r="AU163" i="11"/>
  <c r="AL441" i="13"/>
  <c r="AU441" i="12"/>
  <c r="AL114" i="12"/>
  <c r="AU114" i="11"/>
  <c r="AL211" i="12"/>
  <c r="AU211" i="11"/>
  <c r="AL379" i="13"/>
  <c r="AU379" i="12"/>
  <c r="AL390" i="13"/>
  <c r="AU390" i="12"/>
  <c r="AL248" i="12"/>
  <c r="AU248" i="11"/>
  <c r="AL94" i="12"/>
  <c r="AU94" i="11"/>
  <c r="AL307" i="12"/>
  <c r="AU307" i="11"/>
  <c r="AL111" i="12"/>
  <c r="AU111" i="11"/>
  <c r="AL500" i="12"/>
  <c r="AU500" i="11"/>
  <c r="AL201" i="12"/>
  <c r="AU201" i="11"/>
  <c r="AL337" i="12"/>
  <c r="AU337" i="11"/>
  <c r="AL373" i="13"/>
  <c r="AU373" i="12"/>
  <c r="AL460" i="13"/>
  <c r="AU460" i="12"/>
  <c r="AL338" i="11"/>
  <c r="AU338" i="10"/>
  <c r="AL135" i="12"/>
  <c r="AU135" i="11"/>
  <c r="AL143" i="12"/>
  <c r="AU143" i="11"/>
  <c r="AL320" i="12"/>
  <c r="AU320" i="11"/>
  <c r="AL156" i="12"/>
  <c r="AU156" i="11"/>
  <c r="AL110" i="12"/>
  <c r="AU110" i="11"/>
  <c r="AL461" i="13"/>
  <c r="AU461" i="12"/>
  <c r="AL497" i="13"/>
  <c r="AU497" i="12"/>
  <c r="AL310" i="12"/>
  <c r="AU310" i="11"/>
  <c r="AL52" i="12"/>
  <c r="AU52" i="11"/>
  <c r="AL478" i="13"/>
  <c r="AU478" i="12"/>
  <c r="AL235" i="12"/>
  <c r="AU235" i="11"/>
  <c r="AL109" i="12"/>
  <c r="AU109" i="11"/>
  <c r="AL17" i="12"/>
  <c r="AU17" i="11"/>
  <c r="AL325" i="12"/>
  <c r="AU325" i="11"/>
  <c r="AL75" i="12"/>
  <c r="AU75" i="11"/>
  <c r="AL470" i="13"/>
  <c r="AU470" i="12"/>
  <c r="AL41" i="12"/>
  <c r="AU41" i="11"/>
  <c r="AL300" i="12"/>
  <c r="AU300" i="11"/>
  <c r="AL19" i="12"/>
  <c r="AU19" i="11"/>
  <c r="AL188" i="12"/>
  <c r="AU188" i="11"/>
  <c r="AL53" i="12"/>
  <c r="AU53" i="11"/>
  <c r="AL393" i="13"/>
  <c r="AU393" i="12"/>
  <c r="AL151" i="12"/>
  <c r="AU151" i="11"/>
  <c r="AL396" i="13"/>
  <c r="AU396" i="12"/>
  <c r="AL216" i="12"/>
  <c r="AU216" i="11"/>
  <c r="AL301" i="12"/>
  <c r="AU301" i="11"/>
  <c r="AL477" i="13"/>
  <c r="AU477" i="12"/>
  <c r="AL292" i="12"/>
  <c r="AU292" i="11"/>
  <c r="AL369" i="13"/>
  <c r="AU369" i="12"/>
  <c r="AL49" i="12"/>
  <c r="AU49" i="11"/>
  <c r="AL8" i="12"/>
  <c r="AU8" i="11"/>
  <c r="AL168" i="12"/>
  <c r="AU168" i="11"/>
  <c r="AL345" i="12"/>
  <c r="AU345" i="11"/>
  <c r="AL421" i="13"/>
  <c r="AU421" i="12"/>
  <c r="AL418" i="13"/>
  <c r="AU418" i="12"/>
  <c r="AL381" i="13"/>
  <c r="AU381" i="12"/>
  <c r="AL502" i="14"/>
  <c r="AU502" i="14" s="1"/>
  <c r="AU502" i="13"/>
  <c r="AL278" i="12"/>
  <c r="AU278" i="11"/>
  <c r="AL455" i="13"/>
  <c r="AU455" i="12"/>
  <c r="AL413" i="13"/>
  <c r="AU413" i="12"/>
  <c r="AL136" i="12"/>
  <c r="AU136" i="11"/>
  <c r="AL299" i="12"/>
  <c r="AU299" i="11"/>
  <c r="AL87" i="12"/>
  <c r="AU87" i="11"/>
  <c r="AL245" i="12"/>
  <c r="AU245" i="11"/>
  <c r="AL285" i="12"/>
  <c r="AU285" i="11"/>
  <c r="AL260" i="12"/>
  <c r="AU260" i="11"/>
  <c r="AL183" i="12"/>
  <c r="AU183" i="11"/>
  <c r="AL42" i="12"/>
  <c r="AU42" i="11"/>
  <c r="AL350" i="12"/>
  <c r="AU350" i="11"/>
  <c r="AL347" i="12"/>
  <c r="AU347" i="11"/>
  <c r="AL436" i="13"/>
  <c r="AU436" i="12"/>
  <c r="AL64" i="12"/>
  <c r="AU64" i="11"/>
  <c r="AL382" i="13"/>
  <c r="AU382" i="12"/>
  <c r="AL18" i="12"/>
  <c r="AU18" i="11"/>
  <c r="AL234" i="12"/>
  <c r="AU234" i="11"/>
  <c r="AL193" i="12"/>
  <c r="AU193" i="11"/>
  <c r="AL389" i="13"/>
  <c r="AU389" i="12"/>
  <c r="AL193" i="13" l="1"/>
  <c r="AU193" i="12"/>
  <c r="AL245" i="13"/>
  <c r="AU245" i="12"/>
  <c r="AL168" i="13"/>
  <c r="AU168" i="12"/>
  <c r="AL188" i="13"/>
  <c r="AU188" i="12"/>
  <c r="AL143" i="13"/>
  <c r="AU143" i="12"/>
  <c r="AL114" i="13"/>
  <c r="AU114" i="12"/>
  <c r="AL340" i="13"/>
  <c r="AU340" i="12"/>
  <c r="AL119" i="13"/>
  <c r="AU119" i="12"/>
  <c r="AL48" i="13"/>
  <c r="AU48" i="12"/>
  <c r="AL218" i="13"/>
  <c r="AU218" i="12"/>
  <c r="AL61" i="13"/>
  <c r="AU61" i="12"/>
  <c r="AL219" i="13"/>
  <c r="AU219" i="12"/>
  <c r="AL304" i="13"/>
  <c r="AU304" i="12"/>
  <c r="AL276" i="13"/>
  <c r="AU276" i="12"/>
  <c r="AL343" i="13"/>
  <c r="AU343" i="12"/>
  <c r="AL68" i="13"/>
  <c r="AU68" i="12"/>
  <c r="AL268" i="13"/>
  <c r="AU268" i="12"/>
  <c r="AL78" i="13"/>
  <c r="AU78" i="12"/>
  <c r="AL28" i="13"/>
  <c r="AU28" i="12"/>
  <c r="AL140" i="13"/>
  <c r="AU140" i="12"/>
  <c r="AL427" i="14"/>
  <c r="AU427" i="14" s="1"/>
  <c r="AU427" i="13"/>
  <c r="AL256" i="13"/>
  <c r="AU256" i="12"/>
  <c r="AL228" i="13"/>
  <c r="AU228" i="12"/>
  <c r="AL184" i="13"/>
  <c r="AU184" i="12"/>
  <c r="AL359" i="14"/>
  <c r="AU359" i="14" s="1"/>
  <c r="AU359" i="13"/>
  <c r="AL20" i="13"/>
  <c r="AU20" i="12"/>
  <c r="AL45" i="13"/>
  <c r="AU45" i="12"/>
  <c r="AL400" i="14"/>
  <c r="AU400" i="14" s="1"/>
  <c r="AU400" i="13"/>
  <c r="AL493" i="14"/>
  <c r="AU493" i="14" s="1"/>
  <c r="AU493" i="13"/>
  <c r="AL317" i="13"/>
  <c r="AU317" i="12"/>
  <c r="AL234" i="13"/>
  <c r="AU234" i="12"/>
  <c r="AL389" i="14"/>
  <c r="AU389" i="14" s="1"/>
  <c r="AU389" i="13"/>
  <c r="AL18" i="13"/>
  <c r="AU18" i="12"/>
  <c r="AL42" i="13"/>
  <c r="AU42" i="12"/>
  <c r="AL285" i="13"/>
  <c r="AU285" i="12"/>
  <c r="AL455" i="14"/>
  <c r="AU455" i="14" s="1"/>
  <c r="AU455" i="13"/>
  <c r="AL381" i="14"/>
  <c r="AU381" i="14" s="1"/>
  <c r="AU381" i="13"/>
  <c r="AL49" i="13"/>
  <c r="AU49" i="12"/>
  <c r="AL477" i="14"/>
  <c r="AU477" i="14" s="1"/>
  <c r="AU477" i="13"/>
  <c r="AL53" i="13"/>
  <c r="AU53" i="12"/>
  <c r="AL300" i="13"/>
  <c r="AU300" i="12"/>
  <c r="AL109" i="13"/>
  <c r="AU109" i="12"/>
  <c r="AL461" i="14"/>
  <c r="AU461" i="14" s="1"/>
  <c r="AU461" i="13"/>
  <c r="AL338" i="12"/>
  <c r="AU338" i="11"/>
  <c r="AL111" i="13"/>
  <c r="AU111" i="12"/>
  <c r="AL13" i="13"/>
  <c r="AU13" i="12"/>
  <c r="AL40" i="13"/>
  <c r="AU40" i="12"/>
  <c r="AL6" i="13"/>
  <c r="AU6" i="12"/>
  <c r="AL153" i="13"/>
  <c r="AU153" i="12"/>
  <c r="AL408" i="14"/>
  <c r="AU408" i="14" s="1"/>
  <c r="AU408" i="13"/>
  <c r="AL232" i="13"/>
  <c r="AU232" i="12"/>
  <c r="AL79" i="13"/>
  <c r="AU79" i="12"/>
  <c r="AL496" i="14"/>
  <c r="AU496" i="14" s="1"/>
  <c r="AU496" i="13"/>
  <c r="AL224" i="13"/>
  <c r="AU224" i="12"/>
  <c r="AL487" i="14"/>
  <c r="AU487" i="14" s="1"/>
  <c r="AU487" i="13"/>
  <c r="AL454" i="14"/>
  <c r="AU454" i="14" s="1"/>
  <c r="AU454" i="13"/>
  <c r="AL406" i="14"/>
  <c r="AU406" i="14" s="1"/>
  <c r="AU406" i="13"/>
  <c r="AL404" i="14"/>
  <c r="AU404" i="14" s="1"/>
  <c r="AU404" i="13"/>
  <c r="AL351" i="13"/>
  <c r="AU351" i="12"/>
  <c r="AL182" i="13"/>
  <c r="AU182" i="12"/>
  <c r="AL69" i="13"/>
  <c r="AU69" i="12"/>
  <c r="AL480" i="14"/>
  <c r="AU480" i="14" s="1"/>
  <c r="AU480" i="13"/>
  <c r="AL366" i="14"/>
  <c r="AU366" i="14" s="1"/>
  <c r="AU366" i="13"/>
  <c r="AL72" i="13"/>
  <c r="AU72" i="12"/>
  <c r="AL324" i="13"/>
  <c r="AU324" i="12"/>
  <c r="AL133" i="13"/>
  <c r="AU133" i="12"/>
  <c r="AL146" i="13"/>
  <c r="AU146" i="12"/>
  <c r="AL192" i="13"/>
  <c r="AU192" i="12"/>
  <c r="AL335" i="13"/>
  <c r="AU335" i="12"/>
  <c r="AL257" i="13"/>
  <c r="AU257" i="12"/>
  <c r="AL76" i="13"/>
  <c r="AU76" i="12"/>
  <c r="AL130" i="13"/>
  <c r="AU130" i="12"/>
  <c r="AL31" i="13"/>
  <c r="AU31" i="12"/>
  <c r="AL410" i="14"/>
  <c r="AU410" i="14" s="1"/>
  <c r="AU410" i="13"/>
  <c r="AL36" i="13"/>
  <c r="AU36" i="12"/>
  <c r="AL194" i="13"/>
  <c r="AU194" i="12"/>
  <c r="AL93" i="13"/>
  <c r="AU93" i="12"/>
  <c r="AL321" i="13"/>
  <c r="AU321" i="12"/>
  <c r="AL212" i="13"/>
  <c r="AU212" i="12"/>
  <c r="AL469" i="14"/>
  <c r="AU469" i="14" s="1"/>
  <c r="AU469" i="13"/>
  <c r="AL225" i="13"/>
  <c r="AU225" i="12"/>
  <c r="AL187" i="13"/>
  <c r="AU187" i="12"/>
  <c r="AL360" i="14"/>
  <c r="AU360" i="14" s="1"/>
  <c r="AU360" i="13"/>
  <c r="AL25" i="13"/>
  <c r="AU25" i="12"/>
  <c r="AL405" i="14"/>
  <c r="AU405" i="14" s="1"/>
  <c r="AU405" i="13"/>
  <c r="AL124" i="13"/>
  <c r="AU124" i="12"/>
  <c r="AL9" i="13"/>
  <c r="AU9" i="12"/>
  <c r="AL283" i="13"/>
  <c r="AU283" i="12"/>
  <c r="AL81" i="13"/>
  <c r="AU81" i="12"/>
  <c r="AL415" i="14"/>
  <c r="AU415" i="14" s="1"/>
  <c r="AU415" i="13"/>
  <c r="AL275" i="13"/>
  <c r="AU275" i="12"/>
  <c r="AL416" i="14"/>
  <c r="AU416" i="14" s="1"/>
  <c r="AU416" i="13"/>
  <c r="AL378" i="14"/>
  <c r="AU378" i="14" s="1"/>
  <c r="AU378" i="13"/>
  <c r="AL399" i="14"/>
  <c r="AU399" i="14" s="1"/>
  <c r="AU399" i="13"/>
  <c r="AL73" i="13"/>
  <c r="AU73" i="12"/>
  <c r="AL284" i="13"/>
  <c r="AU284" i="12"/>
  <c r="AL295" i="13"/>
  <c r="AU295" i="12"/>
  <c r="AL231" i="13"/>
  <c r="AU231" i="12"/>
  <c r="AL82" i="13"/>
  <c r="AU82" i="12"/>
  <c r="AL348" i="13"/>
  <c r="AU348" i="12"/>
  <c r="AL419" i="14"/>
  <c r="AU419" i="14" s="1"/>
  <c r="AU419" i="13"/>
  <c r="AL38" i="13"/>
  <c r="AU38" i="12"/>
  <c r="AL21" i="13"/>
  <c r="AU21" i="12"/>
  <c r="AL371" i="14"/>
  <c r="AU371" i="14" s="1"/>
  <c r="AU371" i="13"/>
  <c r="AL217" i="13"/>
  <c r="AU217" i="12"/>
  <c r="AL95" i="13"/>
  <c r="AU95" i="12"/>
  <c r="AL459" i="14"/>
  <c r="AU459" i="14" s="1"/>
  <c r="AU459" i="13"/>
  <c r="AL196" i="13"/>
  <c r="AU196" i="12"/>
  <c r="AL476" i="14"/>
  <c r="AU476" i="14" s="1"/>
  <c r="AU476" i="13"/>
  <c r="AL14" i="13"/>
  <c r="AU14" i="12"/>
  <c r="AL384" i="14"/>
  <c r="AU384" i="14" s="1"/>
  <c r="AU384" i="13"/>
  <c r="AL362" i="14"/>
  <c r="AU362" i="14" s="1"/>
  <c r="AU362" i="13"/>
  <c r="AL136" i="13"/>
  <c r="AU136" i="12"/>
  <c r="AL301" i="13"/>
  <c r="AU301" i="12"/>
  <c r="AL235" i="13"/>
  <c r="AU235" i="12"/>
  <c r="AL390" i="14"/>
  <c r="AU390" i="14" s="1"/>
  <c r="AU390" i="13"/>
  <c r="AL249" i="13"/>
  <c r="AU249" i="12"/>
  <c r="AL353" i="13"/>
  <c r="AU353" i="12"/>
  <c r="AL55" i="13"/>
  <c r="AU55" i="12"/>
  <c r="AL449" i="14"/>
  <c r="AU449" i="14" s="1"/>
  <c r="AU449" i="13"/>
  <c r="AL323" i="13"/>
  <c r="AU323" i="12"/>
  <c r="AL352" i="13"/>
  <c r="AU352" i="12"/>
  <c r="AL63" i="13"/>
  <c r="AU63" i="12"/>
  <c r="AL80" i="13"/>
  <c r="AU80" i="12"/>
  <c r="AL306" i="13"/>
  <c r="AU306" i="12"/>
  <c r="AL316" i="13"/>
  <c r="AU316" i="12"/>
  <c r="AL485" i="14"/>
  <c r="AU485" i="14" s="1"/>
  <c r="AU485" i="13"/>
  <c r="AL99" i="13"/>
  <c r="AU99" i="12"/>
  <c r="AL457" i="14"/>
  <c r="AU457" i="14" s="1"/>
  <c r="AU457" i="13"/>
  <c r="AL365" i="14"/>
  <c r="AU365" i="14" s="1"/>
  <c r="AU365" i="13"/>
  <c r="AL214" i="13"/>
  <c r="AU214" i="12"/>
  <c r="AL374" i="14"/>
  <c r="AU374" i="14" s="1"/>
  <c r="AU374" i="13"/>
  <c r="AL139" i="13"/>
  <c r="AU139" i="12"/>
  <c r="AL498" i="13"/>
  <c r="AU498" i="12"/>
  <c r="AL367" i="14"/>
  <c r="AU367" i="14" s="1"/>
  <c r="AU367" i="13"/>
  <c r="AL34" i="13"/>
  <c r="AU34" i="12"/>
  <c r="AL176" i="13"/>
  <c r="AU176" i="12"/>
  <c r="AL169" i="13"/>
  <c r="AU169" i="12"/>
  <c r="AL272" i="13"/>
  <c r="AU272" i="12"/>
  <c r="AL132" i="13"/>
  <c r="AU132" i="12"/>
  <c r="AL499" i="13"/>
  <c r="AU499" i="12"/>
  <c r="AL134" i="13"/>
  <c r="AU134" i="12"/>
  <c r="AL407" i="14"/>
  <c r="AU407" i="14" s="1"/>
  <c r="AU407" i="13"/>
  <c r="AL195" i="13"/>
  <c r="AU195" i="12"/>
  <c r="AL125" i="13"/>
  <c r="AU125" i="12"/>
  <c r="AL145" i="13"/>
  <c r="AU145" i="12"/>
  <c r="AL185" i="13"/>
  <c r="AU185" i="12"/>
  <c r="AL472" i="14"/>
  <c r="AU472" i="14" s="1"/>
  <c r="AU472" i="13"/>
  <c r="AL356" i="14"/>
  <c r="AU356" i="14" s="1"/>
  <c r="AU356" i="13"/>
  <c r="AL339" i="13"/>
  <c r="AU339" i="12"/>
  <c r="AL261" i="13"/>
  <c r="AU261" i="12"/>
  <c r="AL84" i="13"/>
  <c r="AU84" i="12"/>
  <c r="AL200" i="13"/>
  <c r="AU200" i="12"/>
  <c r="AL147" i="13"/>
  <c r="AU147" i="12"/>
  <c r="AL430" i="14"/>
  <c r="AU430" i="14" s="1"/>
  <c r="AU430" i="13"/>
  <c r="AL106" i="13"/>
  <c r="AU106" i="12"/>
  <c r="AL447" i="14"/>
  <c r="AU447" i="14" s="1"/>
  <c r="AU447" i="13"/>
  <c r="AL428" i="14"/>
  <c r="AU428" i="14" s="1"/>
  <c r="AU428" i="13"/>
  <c r="AL155" i="13"/>
  <c r="AU155" i="12"/>
  <c r="AL83" i="13"/>
  <c r="AU83" i="12"/>
  <c r="AL208" i="13"/>
  <c r="AU208" i="12"/>
  <c r="AL181" i="13"/>
  <c r="AU181" i="12"/>
  <c r="AL456" i="14"/>
  <c r="AU456" i="14" s="1"/>
  <c r="AU456" i="13"/>
  <c r="AL173" i="13"/>
  <c r="AU173" i="12"/>
  <c r="AL172" i="13"/>
  <c r="AU172" i="12"/>
  <c r="AL96" i="13"/>
  <c r="AU96" i="12"/>
  <c r="AL271" i="13"/>
  <c r="AU271" i="12"/>
  <c r="AL164" i="13"/>
  <c r="AU164" i="12"/>
  <c r="AL183" i="13"/>
  <c r="AU183" i="12"/>
  <c r="AL369" i="14"/>
  <c r="AU369" i="14" s="1"/>
  <c r="AU369" i="13"/>
  <c r="AL325" i="13"/>
  <c r="AU325" i="12"/>
  <c r="AL460" i="14"/>
  <c r="AU460" i="14" s="1"/>
  <c r="AU460" i="13"/>
  <c r="AL207" i="13"/>
  <c r="AU207" i="12"/>
  <c r="AL322" i="13"/>
  <c r="AU322" i="12"/>
  <c r="AL128" i="13"/>
  <c r="AU128" i="12"/>
  <c r="AL471" i="14"/>
  <c r="AU471" i="14" s="1"/>
  <c r="AU471" i="13"/>
  <c r="AL462" i="14"/>
  <c r="AU462" i="14" s="1"/>
  <c r="AU462" i="13"/>
  <c r="AL24" i="13"/>
  <c r="AU24" i="12"/>
  <c r="AL47" i="13"/>
  <c r="AU47" i="12"/>
  <c r="AL448" i="14"/>
  <c r="AU448" i="14" s="1"/>
  <c r="AU448" i="13"/>
  <c r="AL468" i="14"/>
  <c r="AU468" i="14" s="1"/>
  <c r="AU468" i="13"/>
  <c r="AL329" i="13"/>
  <c r="AU329" i="12"/>
  <c r="AL442" i="14"/>
  <c r="AU442" i="14" s="1"/>
  <c r="AU442" i="13"/>
  <c r="AL354" i="13"/>
  <c r="AU354" i="12"/>
  <c r="AL227" i="13"/>
  <c r="AU227" i="12"/>
  <c r="AL215" i="13"/>
  <c r="AU215" i="12"/>
  <c r="AL32" i="13"/>
  <c r="AU32" i="12"/>
  <c r="AL253" i="13"/>
  <c r="AU253" i="12"/>
  <c r="AL344" i="13"/>
  <c r="AU344" i="12"/>
  <c r="AL10" i="13"/>
  <c r="AU10" i="12"/>
  <c r="AL180" i="13"/>
  <c r="AU180" i="12"/>
  <c r="AL177" i="13"/>
  <c r="AU177" i="12"/>
  <c r="AL260" i="13"/>
  <c r="AU260" i="12"/>
  <c r="AL413" i="14"/>
  <c r="AU413" i="14" s="1"/>
  <c r="AU413" i="13"/>
  <c r="AL8" i="13"/>
  <c r="AU8" i="12"/>
  <c r="AL292" i="13"/>
  <c r="AU292" i="12"/>
  <c r="AL216" i="13"/>
  <c r="AU216" i="12"/>
  <c r="AL393" i="14"/>
  <c r="AU393" i="14" s="1"/>
  <c r="AU393" i="13"/>
  <c r="AL19" i="13"/>
  <c r="AU19" i="12"/>
  <c r="AL470" i="14"/>
  <c r="AU470" i="14" s="1"/>
  <c r="AU470" i="13"/>
  <c r="AL17" i="13"/>
  <c r="AU17" i="12"/>
  <c r="AL478" i="14"/>
  <c r="AU478" i="14" s="1"/>
  <c r="AU478" i="13"/>
  <c r="AL497" i="14"/>
  <c r="AU497" i="14" s="1"/>
  <c r="AU497" i="13"/>
  <c r="AL156" i="13"/>
  <c r="AU156" i="12"/>
  <c r="AL135" i="13"/>
  <c r="AU135" i="12"/>
  <c r="AL373" i="14"/>
  <c r="AU373" i="14" s="1"/>
  <c r="AU373" i="13"/>
  <c r="AL500" i="13"/>
  <c r="AU500" i="12"/>
  <c r="AL94" i="13"/>
  <c r="AU94" i="12"/>
  <c r="AL379" i="14"/>
  <c r="AU379" i="14" s="1"/>
  <c r="AU379" i="13"/>
  <c r="AL441" i="14"/>
  <c r="AU441" i="14" s="1"/>
  <c r="AU441" i="13"/>
  <c r="AL51" i="13"/>
  <c r="AU51" i="12"/>
  <c r="AL368" i="14"/>
  <c r="AU368" i="14" s="1"/>
  <c r="AU368" i="13"/>
  <c r="AL490" i="14"/>
  <c r="AU490" i="14" s="1"/>
  <c r="AU490" i="13"/>
  <c r="AL319" i="13"/>
  <c r="AU319" i="12"/>
  <c r="AL355" i="14"/>
  <c r="AU355" i="14" s="1"/>
  <c r="AU355" i="13"/>
  <c r="AL107" i="13"/>
  <c r="AU107" i="12"/>
  <c r="AL120" i="13"/>
  <c r="AU120" i="12"/>
  <c r="AL443" i="14"/>
  <c r="AU443" i="14" s="1"/>
  <c r="AU443" i="13"/>
  <c r="AL463" i="14"/>
  <c r="AU463" i="14" s="1"/>
  <c r="AU463" i="13"/>
  <c r="AL161" i="13"/>
  <c r="AU161" i="12"/>
  <c r="A14" i="14"/>
  <c r="A14" i="13"/>
  <c r="A14" i="12"/>
  <c r="A14" i="11"/>
  <c r="A14" i="10"/>
  <c r="A14" i="9"/>
  <c r="A14" i="8"/>
  <c r="A14" i="6"/>
  <c r="A14" i="7"/>
  <c r="A14" i="5"/>
  <c r="A14" i="4"/>
  <c r="A14" i="3"/>
  <c r="A15" i="1"/>
  <c r="A145" i="14"/>
  <c r="A145" i="13"/>
  <c r="A145" i="12"/>
  <c r="A145" i="11"/>
  <c r="A145" i="10"/>
  <c r="A145" i="9"/>
  <c r="A145" i="8"/>
  <c r="A145" i="7"/>
  <c r="A145" i="6"/>
  <c r="A145" i="5"/>
  <c r="A145" i="3"/>
  <c r="AL233" i="13"/>
  <c r="AU233" i="12"/>
  <c r="AL74" i="13"/>
  <c r="AU74" i="12"/>
  <c r="AL394" i="14"/>
  <c r="AU394" i="14" s="1"/>
  <c r="AU394" i="13"/>
  <c r="AL411" i="14"/>
  <c r="AU411" i="14" s="1"/>
  <c r="AU411" i="13"/>
  <c r="AL220" i="13"/>
  <c r="AU220" i="12"/>
  <c r="AL237" i="13"/>
  <c r="AU237" i="12"/>
  <c r="AL148" i="13"/>
  <c r="AU148" i="12"/>
  <c r="AL305" i="13"/>
  <c r="AU305" i="12"/>
  <c r="AL434" i="14"/>
  <c r="AU434" i="14" s="1"/>
  <c r="AU434" i="13"/>
  <c r="AL282" i="13"/>
  <c r="AU282" i="12"/>
  <c r="AL129" i="13"/>
  <c r="AU129" i="12"/>
  <c r="AL16" i="13"/>
  <c r="AU16" i="12"/>
  <c r="AL475" i="14"/>
  <c r="AU475" i="14" s="1"/>
  <c r="AU475" i="13"/>
  <c r="AL438" i="14"/>
  <c r="AU438" i="14" s="1"/>
  <c r="AU438" i="13"/>
  <c r="AL269" i="13"/>
  <c r="AU269" i="12"/>
  <c r="AL308" i="13"/>
  <c r="AU308" i="12"/>
  <c r="AL160" i="13"/>
  <c r="AU160" i="12"/>
  <c r="AL102" i="13"/>
  <c r="AU102" i="12"/>
  <c r="AL451" i="14"/>
  <c r="AU451" i="14" s="1"/>
  <c r="AU451" i="13"/>
  <c r="AL309" i="13"/>
  <c r="AU309" i="12"/>
  <c r="AL44" i="13"/>
  <c r="AU44" i="12"/>
  <c r="AL27" i="13"/>
  <c r="AU27" i="12"/>
  <c r="AL452" i="14"/>
  <c r="AU452" i="14" s="1"/>
  <c r="AU452" i="13"/>
  <c r="AL467" i="14"/>
  <c r="AU467" i="14" s="1"/>
  <c r="AU467" i="13"/>
  <c r="AL330" i="13"/>
  <c r="AU330" i="12"/>
  <c r="AL401" i="14"/>
  <c r="AU401" i="14" s="1"/>
  <c r="AU401" i="13"/>
  <c r="AL62" i="13"/>
  <c r="AU62" i="12"/>
  <c r="AL198" i="13"/>
  <c r="AU198" i="12"/>
  <c r="AL252" i="13"/>
  <c r="AU252" i="12"/>
  <c r="AL302" i="13"/>
  <c r="AU302" i="12"/>
  <c r="AL58" i="13"/>
  <c r="AU58" i="12"/>
  <c r="AL290" i="13"/>
  <c r="AU290" i="12"/>
  <c r="AL341" i="13"/>
  <c r="AU341" i="12"/>
  <c r="AL420" i="14"/>
  <c r="AU420" i="14" s="1"/>
  <c r="AU420" i="13"/>
  <c r="AL205" i="13"/>
  <c r="AU205" i="12"/>
  <c r="AL403" i="14"/>
  <c r="AU403" i="14" s="1"/>
  <c r="AU403" i="13"/>
  <c r="AL138" i="13"/>
  <c r="AU138" i="12"/>
  <c r="AL426" i="14"/>
  <c r="AU426" i="14" s="1"/>
  <c r="AU426" i="13"/>
  <c r="AL385" i="14"/>
  <c r="AU385" i="14" s="1"/>
  <c r="AU385" i="13"/>
  <c r="AL113" i="13"/>
  <c r="AU113" i="12"/>
  <c r="AL159" i="13"/>
  <c r="AU159" i="12"/>
  <c r="AL465" i="14"/>
  <c r="AU465" i="14" s="1"/>
  <c r="AU465" i="13"/>
  <c r="AL440" i="14"/>
  <c r="AU440" i="14" s="1"/>
  <c r="AU440" i="13"/>
  <c r="AL243" i="13"/>
  <c r="AU243" i="12"/>
  <c r="AL247" i="13"/>
  <c r="AU247" i="12"/>
  <c r="AL150" i="13"/>
  <c r="AU150" i="12"/>
  <c r="AL246" i="13"/>
  <c r="AU246" i="12"/>
  <c r="AL267" i="13"/>
  <c r="AU267" i="12"/>
  <c r="AL154" i="13"/>
  <c r="AU154" i="12"/>
  <c r="AL229" i="13"/>
  <c r="AU229" i="12"/>
  <c r="AL226" i="13"/>
  <c r="AU226" i="12"/>
  <c r="AL270" i="13"/>
  <c r="AU270" i="12"/>
  <c r="AL127" i="13"/>
  <c r="AU127" i="12"/>
  <c r="AL332" i="13"/>
  <c r="AU332" i="12"/>
  <c r="AL312" i="13"/>
  <c r="AU312" i="12"/>
  <c r="AL157" i="13"/>
  <c r="AU157" i="12"/>
  <c r="AL126" i="13"/>
  <c r="AU126" i="12"/>
  <c r="AL122" i="13"/>
  <c r="AU122" i="12"/>
  <c r="AL280" i="13"/>
  <c r="AU280" i="12"/>
  <c r="AL255" i="13"/>
  <c r="AU255" i="12"/>
  <c r="AL383" i="14"/>
  <c r="AU383" i="14" s="1"/>
  <c r="AU383" i="13"/>
  <c r="AL489" i="14"/>
  <c r="AU489" i="14" s="1"/>
  <c r="AU489" i="13"/>
  <c r="AL333" i="13"/>
  <c r="AU333" i="12"/>
  <c r="AL439" i="14"/>
  <c r="AU439" i="14" s="1"/>
  <c r="AU439" i="13"/>
  <c r="AL382" i="14"/>
  <c r="AU382" i="14" s="1"/>
  <c r="AU382" i="13"/>
  <c r="AL418" i="14"/>
  <c r="AU418" i="14" s="1"/>
  <c r="AU418" i="13"/>
  <c r="AL41" i="13"/>
  <c r="AU41" i="12"/>
  <c r="AL110" i="13"/>
  <c r="AU110" i="12"/>
  <c r="AL201" i="13"/>
  <c r="AU201" i="12"/>
  <c r="AL117" i="13"/>
  <c r="AU117" i="12"/>
  <c r="AL191" i="13"/>
  <c r="AU191" i="12"/>
  <c r="AL15" i="13"/>
  <c r="AU15" i="12"/>
  <c r="AL281" i="13"/>
  <c r="AU281" i="12"/>
  <c r="AL479" i="14"/>
  <c r="AU479" i="14" s="1"/>
  <c r="AU479" i="13"/>
  <c r="AL266" i="13"/>
  <c r="AU266" i="12"/>
  <c r="AL386" i="14"/>
  <c r="AU386" i="14" s="1"/>
  <c r="AU386" i="13"/>
  <c r="AL100" i="13"/>
  <c r="AU100" i="12"/>
  <c r="AL141" i="13"/>
  <c r="AU141" i="12"/>
  <c r="AL167" i="13"/>
  <c r="AU167" i="12"/>
  <c r="AL26" i="13"/>
  <c r="AU26" i="12"/>
  <c r="AL398" i="14"/>
  <c r="AU398" i="14" s="1"/>
  <c r="AU398" i="13"/>
  <c r="AL170" i="13"/>
  <c r="AU170" i="12"/>
  <c r="AL334" i="13"/>
  <c r="AU334" i="12"/>
  <c r="AL264" i="13"/>
  <c r="AU264" i="12"/>
  <c r="AL179" i="13"/>
  <c r="AU179" i="12"/>
  <c r="AL342" i="13"/>
  <c r="AU342" i="12"/>
  <c r="AL175" i="13"/>
  <c r="AU175" i="12"/>
  <c r="AL4" i="13"/>
  <c r="AU4" i="12"/>
  <c r="AL429" i="14"/>
  <c r="AU429" i="14" s="1"/>
  <c r="AU429" i="13"/>
  <c r="AL450" i="14"/>
  <c r="AU450" i="14" s="1"/>
  <c r="AU450" i="13"/>
  <c r="AL363" i="14"/>
  <c r="AU363" i="14" s="1"/>
  <c r="AU363" i="13"/>
  <c r="AL142" i="13"/>
  <c r="AU142" i="12"/>
  <c r="AL190" i="13"/>
  <c r="AU190" i="12"/>
  <c r="AL350" i="13"/>
  <c r="AU350" i="12"/>
  <c r="AL87" i="13"/>
  <c r="AU87" i="12"/>
  <c r="AL178" i="13"/>
  <c r="AU178" i="12"/>
  <c r="AL46" i="13"/>
  <c r="AU46" i="12"/>
  <c r="AL241" i="13"/>
  <c r="AU241" i="12"/>
  <c r="AL445" i="14"/>
  <c r="AU445" i="14" s="1"/>
  <c r="AU445" i="13"/>
  <c r="AL71" i="13"/>
  <c r="AU71" i="12"/>
  <c r="AL336" i="13"/>
  <c r="AU336" i="12"/>
  <c r="AL210" i="13"/>
  <c r="AU210" i="12"/>
  <c r="AL144" i="13"/>
  <c r="AU144" i="12"/>
  <c r="AL388" i="14"/>
  <c r="AU388" i="14" s="1"/>
  <c r="AU388" i="13"/>
  <c r="AL331" i="13"/>
  <c r="AU331" i="12"/>
  <c r="AL56" i="13"/>
  <c r="AU56" i="12"/>
  <c r="AL491" i="14"/>
  <c r="AU491" i="14" s="1"/>
  <c r="AU491" i="13"/>
  <c r="AL311" i="13"/>
  <c r="AU311" i="12"/>
  <c r="AL422" i="14"/>
  <c r="AU422" i="14" s="1"/>
  <c r="AU422" i="13"/>
  <c r="AL204" i="13"/>
  <c r="AU204" i="12"/>
  <c r="AL121" i="13"/>
  <c r="AU121" i="12"/>
  <c r="AL315" i="13"/>
  <c r="AU315" i="12"/>
  <c r="AL131" i="13"/>
  <c r="AU131" i="12"/>
  <c r="AL86" i="13"/>
  <c r="AU86" i="12"/>
  <c r="AL464" i="14"/>
  <c r="AU464" i="14" s="1"/>
  <c r="AU464" i="13"/>
  <c r="AL358" i="14"/>
  <c r="AU358" i="14" s="1"/>
  <c r="AU358" i="13"/>
  <c r="AL123" i="13"/>
  <c r="AU123" i="12"/>
  <c r="AL492" i="14"/>
  <c r="AU492" i="14" s="1"/>
  <c r="AU492" i="13"/>
  <c r="AL197" i="13"/>
  <c r="AU197" i="12"/>
  <c r="AL189" i="13"/>
  <c r="AU189" i="12"/>
  <c r="AL417" i="14"/>
  <c r="AU417" i="14" s="1"/>
  <c r="AU417" i="13"/>
  <c r="AL104" i="13"/>
  <c r="AU104" i="12"/>
  <c r="AL318" i="13"/>
  <c r="AU318" i="12"/>
  <c r="AL35" i="13"/>
  <c r="AU35" i="12"/>
  <c r="AL11" i="13"/>
  <c r="AU11" i="12"/>
  <c r="AL90" i="13"/>
  <c r="AU90" i="12"/>
  <c r="AL209" i="13"/>
  <c r="AU209" i="12"/>
  <c r="AL7" i="13"/>
  <c r="AU7" i="12"/>
  <c r="AL199" i="13"/>
  <c r="AU199" i="12"/>
  <c r="AL77" i="13"/>
  <c r="AU77" i="12"/>
  <c r="AL364" i="14"/>
  <c r="AU364" i="14" s="1"/>
  <c r="AU364" i="13"/>
  <c r="AL346" i="13"/>
  <c r="AU346" i="12"/>
  <c r="AL277" i="13"/>
  <c r="AU277" i="12"/>
  <c r="AL238" i="13"/>
  <c r="AU238" i="12"/>
  <c r="AL259" i="13"/>
  <c r="AU259" i="12"/>
  <c r="AL50" i="13"/>
  <c r="AU50" i="12"/>
  <c r="AL495" i="14"/>
  <c r="AU495" i="14" s="1"/>
  <c r="AU495" i="13"/>
  <c r="AL22" i="13"/>
  <c r="AU22" i="12"/>
  <c r="AL91" i="13"/>
  <c r="AU91" i="12"/>
  <c r="AL57" i="13"/>
  <c r="AU57" i="12"/>
  <c r="AL152" i="13"/>
  <c r="AU152" i="12"/>
  <c r="AL66" i="13"/>
  <c r="AU66" i="12"/>
  <c r="AL391" i="14"/>
  <c r="AU391" i="14" s="1"/>
  <c r="AU391" i="13"/>
  <c r="AL296" i="13"/>
  <c r="AU296" i="12"/>
  <c r="AL103" i="13"/>
  <c r="AU103" i="12"/>
  <c r="AL149" i="13"/>
  <c r="AU149" i="12"/>
  <c r="AL242" i="13"/>
  <c r="AU242" i="12"/>
  <c r="AL446" i="14"/>
  <c r="AU446" i="14" s="1"/>
  <c r="AU446" i="13"/>
  <c r="AL89" i="13"/>
  <c r="AU89" i="12"/>
  <c r="AL70" i="13"/>
  <c r="AU70" i="12"/>
  <c r="AL291" i="13"/>
  <c r="AU291" i="12"/>
  <c r="AL203" i="13"/>
  <c r="AU203" i="12"/>
  <c r="AL483" i="14"/>
  <c r="AU483" i="14" s="1"/>
  <c r="AU483" i="13"/>
  <c r="AL286" i="13"/>
  <c r="AU286" i="12"/>
  <c r="AL294" i="13"/>
  <c r="AU294" i="12"/>
  <c r="AL349" i="13"/>
  <c r="AU349" i="12"/>
  <c r="AL236" i="13"/>
  <c r="AU236" i="12"/>
  <c r="AL402" i="14"/>
  <c r="AU402" i="14" s="1"/>
  <c r="AU402" i="13"/>
  <c r="AL279" i="13"/>
  <c r="AU279" i="12"/>
  <c r="AL37" i="13"/>
  <c r="AU37" i="12"/>
  <c r="AL481" i="14"/>
  <c r="AU481" i="14" s="1"/>
  <c r="AU481" i="13"/>
  <c r="AL395" i="14"/>
  <c r="AU395" i="14" s="1"/>
  <c r="AU395" i="13"/>
  <c r="AL347" i="13"/>
  <c r="AU347" i="12"/>
  <c r="AL278" i="13"/>
  <c r="AU278" i="12"/>
  <c r="AL151" i="13"/>
  <c r="AU151" i="12"/>
  <c r="AL310" i="13"/>
  <c r="AU310" i="12"/>
  <c r="AL307" i="13"/>
  <c r="AU307" i="12"/>
  <c r="AL397" i="14"/>
  <c r="AU397" i="14" s="1"/>
  <c r="AU397" i="13"/>
  <c r="AL105" i="13"/>
  <c r="AU105" i="12"/>
  <c r="AL223" i="13"/>
  <c r="AU223" i="12"/>
  <c r="AL392" i="14"/>
  <c r="AU392" i="14" s="1"/>
  <c r="AU392" i="13"/>
  <c r="AL473" i="14"/>
  <c r="AU473" i="14" s="1"/>
  <c r="AU473" i="13"/>
  <c r="AL230" i="13"/>
  <c r="AU230" i="12"/>
  <c r="AL186" i="13"/>
  <c r="AU186" i="12"/>
  <c r="AL444" i="14"/>
  <c r="AU444" i="14" s="1"/>
  <c r="AU444" i="13"/>
  <c r="AL433" i="14"/>
  <c r="AU433" i="14" s="1"/>
  <c r="AU433" i="13"/>
  <c r="AL488" i="14"/>
  <c r="AU488" i="14" s="1"/>
  <c r="AU488" i="13"/>
  <c r="AL98" i="13"/>
  <c r="AU98" i="12"/>
  <c r="AL165" i="13"/>
  <c r="AU165" i="12"/>
  <c r="AL412" i="14"/>
  <c r="AU412" i="14" s="1"/>
  <c r="AU412" i="13"/>
  <c r="AL486" i="14"/>
  <c r="AU486" i="14" s="1"/>
  <c r="AU486" i="13"/>
  <c r="AL92" i="13"/>
  <c r="AU92" i="12"/>
  <c r="AL33" i="13"/>
  <c r="AU33" i="12"/>
  <c r="AL372" i="14"/>
  <c r="AU372" i="14" s="1"/>
  <c r="AU372" i="13"/>
  <c r="AL409" i="14"/>
  <c r="AU409" i="14" s="1"/>
  <c r="AU409" i="13"/>
  <c r="AL474" i="14"/>
  <c r="AU474" i="14" s="1"/>
  <c r="AU474" i="13"/>
  <c r="AL202" i="13"/>
  <c r="AU202" i="12"/>
  <c r="AL250" i="13"/>
  <c r="AU250" i="12"/>
  <c r="AL361" i="14"/>
  <c r="AU361" i="14" s="1"/>
  <c r="AU361" i="13"/>
  <c r="AL64" i="13"/>
  <c r="AU64" i="12"/>
  <c r="AL421" i="14"/>
  <c r="AU421" i="14" s="1"/>
  <c r="AU421" i="13"/>
  <c r="AL436" i="14"/>
  <c r="AU436" i="14" s="1"/>
  <c r="AU436" i="13"/>
  <c r="AL299" i="13"/>
  <c r="AU299" i="12"/>
  <c r="AL345" i="13"/>
  <c r="AU345" i="12"/>
  <c r="AL396" i="14"/>
  <c r="AU396" i="14" s="1"/>
  <c r="AU396" i="13"/>
  <c r="AL75" i="13"/>
  <c r="AU75" i="12"/>
  <c r="AL52" i="13"/>
  <c r="AU52" i="12"/>
  <c r="AL320" i="13"/>
  <c r="AU320" i="12"/>
  <c r="AL337" i="13"/>
  <c r="AU337" i="12"/>
  <c r="AL248" i="13"/>
  <c r="AU248" i="12"/>
  <c r="AL211" i="13"/>
  <c r="AU211" i="12"/>
  <c r="AL163" i="13"/>
  <c r="AU163" i="12"/>
  <c r="AL221" i="13"/>
  <c r="AU221" i="12"/>
  <c r="AL118" i="13"/>
  <c r="AU118" i="12"/>
  <c r="AL458" i="14"/>
  <c r="AU458" i="14" s="1"/>
  <c r="AU458" i="13"/>
  <c r="AL171" i="13"/>
  <c r="AU171" i="12"/>
  <c r="AL137" i="13"/>
  <c r="AU137" i="12"/>
  <c r="AL5" i="13"/>
  <c r="AU5" i="12"/>
  <c r="AL293" i="13"/>
  <c r="AU293" i="12"/>
  <c r="AL97" i="13"/>
  <c r="AU97" i="12"/>
  <c r="AL263" i="13"/>
  <c r="AU263" i="12"/>
  <c r="AL494" i="14"/>
  <c r="AU494" i="14" s="1"/>
  <c r="AU494" i="13"/>
  <c r="AL357" i="14"/>
  <c r="AU357" i="14" s="1"/>
  <c r="AU357" i="13"/>
  <c r="AL251" i="13"/>
  <c r="AU251" i="12"/>
  <c r="AL67" i="13"/>
  <c r="AU67" i="12"/>
  <c r="AL258" i="13"/>
  <c r="AU258" i="12"/>
  <c r="AL375" i="14"/>
  <c r="AU375" i="14" s="1"/>
  <c r="AU375" i="13"/>
  <c r="AL328" i="13"/>
  <c r="AU328" i="12"/>
  <c r="AL484" i="14"/>
  <c r="AU484" i="14" s="1"/>
  <c r="AU484" i="13"/>
  <c r="AL265" i="13"/>
  <c r="AU265" i="12"/>
  <c r="AL287" i="13"/>
  <c r="AU287" i="12"/>
  <c r="AL30" i="13"/>
  <c r="AU30" i="12"/>
  <c r="AL297" i="13"/>
  <c r="AU297" i="12"/>
  <c r="AL115" i="13"/>
  <c r="AU115" i="12"/>
  <c r="AL326" i="13"/>
  <c r="AU326" i="12"/>
  <c r="AL453" i="14"/>
  <c r="AU453" i="14" s="1"/>
  <c r="AU453" i="13"/>
  <c r="AL313" i="13"/>
  <c r="AU313" i="12"/>
  <c r="AL288" i="13"/>
  <c r="AU288" i="12"/>
  <c r="AL262" i="13"/>
  <c r="AU262" i="12"/>
  <c r="AL108" i="13"/>
  <c r="AU108" i="12"/>
  <c r="AL423" i="14"/>
  <c r="AU423" i="14" s="1"/>
  <c r="AU423" i="13"/>
  <c r="AL85" i="13"/>
  <c r="AU85" i="12"/>
  <c r="AL29" i="13"/>
  <c r="AU29" i="12"/>
  <c r="AL39" i="13"/>
  <c r="AU39" i="12"/>
  <c r="AL244" i="13"/>
  <c r="AU244" i="12"/>
  <c r="AL222" i="13"/>
  <c r="AU222" i="12"/>
  <c r="AL303" i="13"/>
  <c r="AU303" i="12"/>
  <c r="AL239" i="13"/>
  <c r="AU239" i="12"/>
  <c r="AL158" i="13"/>
  <c r="AU158" i="12"/>
  <c r="AL380" i="14"/>
  <c r="AU380" i="14" s="1"/>
  <c r="AU380" i="13"/>
  <c r="AL254" i="13"/>
  <c r="AU254" i="12"/>
  <c r="AL431" i="14"/>
  <c r="AU431" i="14" s="1"/>
  <c r="AU431" i="13"/>
  <c r="AL437" i="14"/>
  <c r="AU437" i="14" s="1"/>
  <c r="AU437" i="13"/>
  <c r="AL174" i="13"/>
  <c r="AU174" i="12"/>
  <c r="AL206" i="13"/>
  <c r="AU206" i="12"/>
  <c r="AL370" i="14"/>
  <c r="AU370" i="14" s="1"/>
  <c r="AU370" i="13"/>
  <c r="AL376" i="14"/>
  <c r="AU376" i="14" s="1"/>
  <c r="AU376" i="13"/>
  <c r="AL166" i="13"/>
  <c r="AU166" i="12"/>
  <c r="AL289" i="13"/>
  <c r="AU289" i="12"/>
  <c r="AL327" i="13"/>
  <c r="AU327" i="12"/>
  <c r="AL387" i="14"/>
  <c r="AU387" i="14" s="1"/>
  <c r="AU387" i="13"/>
  <c r="AL424" i="14"/>
  <c r="AU424" i="14" s="1"/>
  <c r="AU424" i="13"/>
  <c r="AL425" i="14"/>
  <c r="AU425" i="14" s="1"/>
  <c r="AU425" i="13"/>
  <c r="AL240" i="13"/>
  <c r="AU240" i="12"/>
  <c r="AL101" i="13"/>
  <c r="AU101" i="12"/>
  <c r="AL466" i="14"/>
  <c r="AU466" i="14" s="1"/>
  <c r="AU466" i="13"/>
  <c r="AL59" i="13"/>
  <c r="AU59" i="12"/>
  <c r="AL377" i="14"/>
  <c r="AU377" i="14" s="1"/>
  <c r="AU377" i="13"/>
  <c r="AL274" i="13"/>
  <c r="AU274" i="12"/>
  <c r="AL298" i="13"/>
  <c r="AU298" i="12"/>
  <c r="AL60" i="13"/>
  <c r="AU60" i="12"/>
  <c r="AL43" i="13"/>
  <c r="AU43" i="12"/>
  <c r="AL54" i="13"/>
  <c r="AU54" i="12"/>
  <c r="AL414" i="14"/>
  <c r="AU414" i="14" s="1"/>
  <c r="AU414" i="13"/>
  <c r="AL314" i="13"/>
  <c r="AU314" i="12"/>
  <c r="AL88" i="13"/>
  <c r="AU88" i="12"/>
  <c r="AL435" i="14"/>
  <c r="AU435" i="14" s="1"/>
  <c r="AU435" i="13"/>
  <c r="AL23" i="13"/>
  <c r="AU23" i="12"/>
  <c r="AL213" i="13"/>
  <c r="AU213" i="12"/>
  <c r="AL65" i="13"/>
  <c r="AU65" i="12"/>
  <c r="AL162" i="13"/>
  <c r="AU162" i="12"/>
  <c r="AL112" i="13"/>
  <c r="AU112" i="12"/>
  <c r="AL12" i="13"/>
  <c r="AU12" i="12"/>
  <c r="AL482" i="14"/>
  <c r="AU482" i="14" s="1"/>
  <c r="AU482" i="13"/>
  <c r="AL432" i="14"/>
  <c r="AU432" i="14" s="1"/>
  <c r="AU432" i="13"/>
  <c r="AL116" i="13"/>
  <c r="AU116" i="12"/>
  <c r="AL273" i="13"/>
  <c r="AU273" i="12"/>
  <c r="AL65" i="14" l="1"/>
  <c r="AU65" i="14" s="1"/>
  <c r="AU65" i="13"/>
  <c r="AL60" i="14"/>
  <c r="AU60" i="14" s="1"/>
  <c r="AU60" i="13"/>
  <c r="AL101" i="14"/>
  <c r="AU101" i="14" s="1"/>
  <c r="AU101" i="13"/>
  <c r="AL289" i="14"/>
  <c r="AU289" i="14" s="1"/>
  <c r="AU289" i="13"/>
  <c r="AL303" i="14"/>
  <c r="AU303" i="14" s="1"/>
  <c r="AU303" i="13"/>
  <c r="AL326" i="14"/>
  <c r="AU326" i="14" s="1"/>
  <c r="AU326" i="13"/>
  <c r="AL97" i="14"/>
  <c r="AU97" i="14" s="1"/>
  <c r="AU97" i="13"/>
  <c r="AL320" i="14"/>
  <c r="AU320" i="14" s="1"/>
  <c r="AU320" i="13"/>
  <c r="AL70" i="14"/>
  <c r="AU70" i="14" s="1"/>
  <c r="AU70" i="13"/>
  <c r="AL259" i="14"/>
  <c r="AU259" i="14" s="1"/>
  <c r="AU259" i="13"/>
  <c r="AL210" i="14"/>
  <c r="AU210" i="14" s="1"/>
  <c r="AU210" i="13"/>
  <c r="AL213" i="14"/>
  <c r="AU213" i="14" s="1"/>
  <c r="AU213" i="13"/>
  <c r="AL54" i="14"/>
  <c r="AU54" i="14" s="1"/>
  <c r="AU54" i="13"/>
  <c r="AL59" i="14"/>
  <c r="AU59" i="14" s="1"/>
  <c r="AU59" i="13"/>
  <c r="AL240" i="14"/>
  <c r="AU240" i="14" s="1"/>
  <c r="AU240" i="13"/>
  <c r="AL166" i="14"/>
  <c r="AU166" i="14" s="1"/>
  <c r="AU166" i="13"/>
  <c r="AL222" i="14"/>
  <c r="AU222" i="14" s="1"/>
  <c r="AU222" i="13"/>
  <c r="AL108" i="14"/>
  <c r="AU108" i="14" s="1"/>
  <c r="AU108" i="13"/>
  <c r="AL115" i="14"/>
  <c r="AU115" i="14" s="1"/>
  <c r="AU115" i="13"/>
  <c r="AL328" i="14"/>
  <c r="AU328" i="14" s="1"/>
  <c r="AU328" i="13"/>
  <c r="AL171" i="14"/>
  <c r="AU171" i="14" s="1"/>
  <c r="AU171" i="13"/>
  <c r="AL248" i="14"/>
  <c r="AU248" i="14" s="1"/>
  <c r="AU248" i="13"/>
  <c r="AL92" i="14"/>
  <c r="AU92" i="14" s="1"/>
  <c r="AU92" i="13"/>
  <c r="AL223" i="14"/>
  <c r="AU223" i="14" s="1"/>
  <c r="AU223" i="13"/>
  <c r="AL307" i="14"/>
  <c r="AU307" i="14" s="1"/>
  <c r="AU307" i="13"/>
  <c r="AL294" i="14"/>
  <c r="AU294" i="14" s="1"/>
  <c r="AU294" i="13"/>
  <c r="AL89" i="14"/>
  <c r="AU89" i="14" s="1"/>
  <c r="AU89" i="13"/>
  <c r="AL7" i="14"/>
  <c r="AU7" i="14" s="1"/>
  <c r="AU7" i="13"/>
  <c r="AL104" i="14"/>
  <c r="AU104" i="14" s="1"/>
  <c r="AU104" i="13"/>
  <c r="AL204" i="14"/>
  <c r="AU204" i="14" s="1"/>
  <c r="AU204" i="13"/>
  <c r="AL241" i="14"/>
  <c r="AU241" i="14" s="1"/>
  <c r="AU241" i="13"/>
  <c r="AL87" i="14"/>
  <c r="AU87" i="14" s="1"/>
  <c r="AU87" i="13"/>
  <c r="AL334" i="14"/>
  <c r="AU334" i="14" s="1"/>
  <c r="AU334" i="13"/>
  <c r="AL100" i="14"/>
  <c r="AU100" i="14" s="1"/>
  <c r="AU100" i="13"/>
  <c r="AL110" i="14"/>
  <c r="AU110" i="14" s="1"/>
  <c r="AU110" i="13"/>
  <c r="AL157" i="14"/>
  <c r="AU157" i="14" s="1"/>
  <c r="AU157" i="13"/>
  <c r="AL229" i="14"/>
  <c r="AU229" i="14" s="1"/>
  <c r="AU229" i="13"/>
  <c r="AL243" i="14"/>
  <c r="AU243" i="14" s="1"/>
  <c r="AU243" i="13"/>
  <c r="AL159" i="14"/>
  <c r="AU159" i="14" s="1"/>
  <c r="AU159" i="13"/>
  <c r="AL205" i="14"/>
  <c r="AU205" i="14" s="1"/>
  <c r="AU205" i="13"/>
  <c r="AL290" i="14"/>
  <c r="AU290" i="14" s="1"/>
  <c r="AU290" i="13"/>
  <c r="AL309" i="14"/>
  <c r="AU309" i="14" s="1"/>
  <c r="AU309" i="13"/>
  <c r="AL160" i="14"/>
  <c r="AU160" i="14" s="1"/>
  <c r="AU160" i="13"/>
  <c r="AL129" i="14"/>
  <c r="AU129" i="14" s="1"/>
  <c r="AU129" i="13"/>
  <c r="AL305" i="14"/>
  <c r="AU305" i="14" s="1"/>
  <c r="AU305" i="13"/>
  <c r="AL74" i="14"/>
  <c r="AU74" i="14" s="1"/>
  <c r="AU74" i="13"/>
  <c r="AL161" i="14"/>
  <c r="AU161" i="14" s="1"/>
  <c r="AU161" i="13"/>
  <c r="AL319" i="14"/>
  <c r="AU319" i="14" s="1"/>
  <c r="AU319" i="13"/>
  <c r="AL94" i="14"/>
  <c r="AU94" i="14" s="1"/>
  <c r="AU94" i="13"/>
  <c r="AL19" i="14"/>
  <c r="AU19" i="14" s="1"/>
  <c r="AU19" i="13"/>
  <c r="AL260" i="14"/>
  <c r="AU260" i="14" s="1"/>
  <c r="AU260" i="13"/>
  <c r="AL10" i="14"/>
  <c r="AU10" i="14" s="1"/>
  <c r="AU10" i="13"/>
  <c r="AL354" i="14"/>
  <c r="AU354" i="14" s="1"/>
  <c r="AU354" i="13"/>
  <c r="AL24" i="14"/>
  <c r="AU24" i="14" s="1"/>
  <c r="AU24" i="13"/>
  <c r="AL128" i="14"/>
  <c r="AU128" i="14" s="1"/>
  <c r="AU128" i="13"/>
  <c r="AL183" i="14"/>
  <c r="AU183" i="14" s="1"/>
  <c r="AU183" i="13"/>
  <c r="AL83" i="14"/>
  <c r="AU83" i="14" s="1"/>
  <c r="AU83" i="13"/>
  <c r="AL147" i="14"/>
  <c r="AU147" i="14" s="1"/>
  <c r="AU147" i="13"/>
  <c r="AL261" i="14"/>
  <c r="AU261" i="14" s="1"/>
  <c r="AU261" i="13"/>
  <c r="AL125" i="14"/>
  <c r="AU125" i="14" s="1"/>
  <c r="AU125" i="13"/>
  <c r="AL34" i="14"/>
  <c r="AU34" i="14" s="1"/>
  <c r="AU34" i="13"/>
  <c r="AL283" i="14"/>
  <c r="AU283" i="14" s="1"/>
  <c r="AU283" i="13"/>
  <c r="AL162" i="14"/>
  <c r="AU162" i="14" s="1"/>
  <c r="AU162" i="13"/>
  <c r="AL244" i="14"/>
  <c r="AU244" i="14" s="1"/>
  <c r="AU244" i="13"/>
  <c r="AL265" i="14"/>
  <c r="AU265" i="14" s="1"/>
  <c r="AU265" i="13"/>
  <c r="AL64" i="14"/>
  <c r="AU64" i="14" s="1"/>
  <c r="AU64" i="13"/>
  <c r="AL310" i="14"/>
  <c r="AU310" i="14" s="1"/>
  <c r="AU310" i="13"/>
  <c r="AL291" i="14"/>
  <c r="AU291" i="14" s="1"/>
  <c r="AU291" i="13"/>
  <c r="AL77" i="14"/>
  <c r="AU77" i="14" s="1"/>
  <c r="AU77" i="13"/>
  <c r="AL71" i="14"/>
  <c r="AU71" i="14" s="1"/>
  <c r="AU71" i="13"/>
  <c r="AL4" i="14"/>
  <c r="AU4" i="14" s="1"/>
  <c r="AU4" i="13"/>
  <c r="AL170" i="14"/>
  <c r="AU170" i="14" s="1"/>
  <c r="AU170" i="13"/>
  <c r="AL117" i="14"/>
  <c r="AU117" i="14" s="1"/>
  <c r="AU117" i="13"/>
  <c r="AL270" i="14"/>
  <c r="AU270" i="14" s="1"/>
  <c r="AU270" i="13"/>
  <c r="AL138" i="14"/>
  <c r="AU138" i="14" s="1"/>
  <c r="AU138" i="13"/>
  <c r="AL27" i="14"/>
  <c r="AU27" i="14" s="1"/>
  <c r="AU27" i="13"/>
  <c r="AL500" i="14"/>
  <c r="AU500" i="14" s="1"/>
  <c r="AU500" i="13"/>
  <c r="AL177" i="14"/>
  <c r="AU177" i="14" s="1"/>
  <c r="AU177" i="13"/>
  <c r="AL325" i="14"/>
  <c r="AU325" i="14" s="1"/>
  <c r="AU325" i="13"/>
  <c r="AL155" i="14"/>
  <c r="AU155" i="14" s="1"/>
  <c r="AU155" i="13"/>
  <c r="AL339" i="14"/>
  <c r="AU339" i="14" s="1"/>
  <c r="AU339" i="13"/>
  <c r="AL316" i="14"/>
  <c r="AU316" i="14" s="1"/>
  <c r="AU316" i="13"/>
  <c r="AL82" i="14"/>
  <c r="AU82" i="14" s="1"/>
  <c r="AU82" i="13"/>
  <c r="AL9" i="14"/>
  <c r="AU9" i="14" s="1"/>
  <c r="AU9" i="13"/>
  <c r="AL130" i="14"/>
  <c r="AU130" i="14" s="1"/>
  <c r="AU130" i="13"/>
  <c r="AL109" i="14"/>
  <c r="AU109" i="14" s="1"/>
  <c r="AU109" i="13"/>
  <c r="AL317" i="14"/>
  <c r="AU317" i="14" s="1"/>
  <c r="AU317" i="13"/>
  <c r="AL219" i="14"/>
  <c r="AU219" i="14" s="1"/>
  <c r="AU219" i="13"/>
  <c r="AL314" i="14"/>
  <c r="AU314" i="14" s="1"/>
  <c r="AU314" i="13"/>
  <c r="AL174" i="14"/>
  <c r="AU174" i="14" s="1"/>
  <c r="AU174" i="13"/>
  <c r="AL85" i="14"/>
  <c r="AU85" i="14" s="1"/>
  <c r="AU85" i="13"/>
  <c r="AL297" i="14"/>
  <c r="AU297" i="14" s="1"/>
  <c r="AU297" i="13"/>
  <c r="AL263" i="14"/>
  <c r="AU263" i="14" s="1"/>
  <c r="AU263" i="13"/>
  <c r="AL75" i="14"/>
  <c r="AU75" i="14" s="1"/>
  <c r="AU75" i="13"/>
  <c r="AL347" i="14"/>
  <c r="AU347" i="14" s="1"/>
  <c r="AU347" i="13"/>
  <c r="AL50" i="14"/>
  <c r="AU50" i="14" s="1"/>
  <c r="AU50" i="13"/>
  <c r="AL56" i="14"/>
  <c r="AU56" i="14" s="1"/>
  <c r="AU56" i="13"/>
  <c r="AL281" i="14"/>
  <c r="AU281" i="14" s="1"/>
  <c r="AU281" i="13"/>
  <c r="AL58" i="14"/>
  <c r="AU58" i="14" s="1"/>
  <c r="AU58" i="13"/>
  <c r="AL148" i="14"/>
  <c r="AU148" i="14" s="1"/>
  <c r="AU148" i="13"/>
  <c r="AL164" i="14"/>
  <c r="AU164" i="14" s="1"/>
  <c r="AU164" i="13"/>
  <c r="AL200" i="14"/>
  <c r="AU200" i="14" s="1"/>
  <c r="AU200" i="13"/>
  <c r="AL169" i="14"/>
  <c r="AU169" i="14" s="1"/>
  <c r="AU169" i="13"/>
  <c r="AL196" i="14"/>
  <c r="AU196" i="14" s="1"/>
  <c r="AU196" i="13"/>
  <c r="AL321" i="14"/>
  <c r="AU321" i="14" s="1"/>
  <c r="AU321" i="13"/>
  <c r="AL232" i="14"/>
  <c r="AU232" i="14" s="1"/>
  <c r="AU232" i="13"/>
  <c r="AL111" i="14"/>
  <c r="AU111" i="14" s="1"/>
  <c r="AU111" i="13"/>
  <c r="AL18" i="14"/>
  <c r="AU18" i="14" s="1"/>
  <c r="AU18" i="13"/>
  <c r="AL184" i="14"/>
  <c r="AU184" i="14" s="1"/>
  <c r="AU184" i="13"/>
  <c r="AL343" i="14"/>
  <c r="AU343" i="14" s="1"/>
  <c r="AU343" i="13"/>
  <c r="AL48" i="14"/>
  <c r="AU48" i="14" s="1"/>
  <c r="AU48" i="13"/>
  <c r="AL39" i="14"/>
  <c r="AU39" i="14" s="1"/>
  <c r="AU39" i="13"/>
  <c r="AL211" i="14"/>
  <c r="AU211" i="14" s="1"/>
  <c r="AU211" i="13"/>
  <c r="AL279" i="14"/>
  <c r="AU279" i="14" s="1"/>
  <c r="AU279" i="13"/>
  <c r="AL296" i="14"/>
  <c r="AU296" i="14" s="1"/>
  <c r="AU296" i="13"/>
  <c r="AL346" i="14"/>
  <c r="AU346" i="14" s="1"/>
  <c r="AU346" i="13"/>
  <c r="AL318" i="14"/>
  <c r="AU318" i="14" s="1"/>
  <c r="AU318" i="13"/>
  <c r="AL86" i="14"/>
  <c r="AU86" i="14" s="1"/>
  <c r="AU86" i="13"/>
  <c r="AL311" i="14"/>
  <c r="AU311" i="14" s="1"/>
  <c r="AU311" i="13"/>
  <c r="AL178" i="14"/>
  <c r="AU178" i="14" s="1"/>
  <c r="AU178" i="13"/>
  <c r="AL266" i="14"/>
  <c r="AU266" i="14" s="1"/>
  <c r="AU266" i="13"/>
  <c r="AL201" i="14"/>
  <c r="AU201" i="14" s="1"/>
  <c r="AU201" i="13"/>
  <c r="AL333" i="14"/>
  <c r="AU333" i="14" s="1"/>
  <c r="AU333" i="13"/>
  <c r="AL332" i="14"/>
  <c r="AU332" i="14" s="1"/>
  <c r="AU332" i="13"/>
  <c r="AL267" i="14"/>
  <c r="AU267" i="14" s="1"/>
  <c r="AU267" i="13"/>
  <c r="AL341" i="14"/>
  <c r="AU341" i="14" s="1"/>
  <c r="AU341" i="13"/>
  <c r="AL102" i="14"/>
  <c r="AU102" i="14" s="1"/>
  <c r="AU102" i="13"/>
  <c r="A146" i="14"/>
  <c r="A146" i="13"/>
  <c r="A146" i="12"/>
  <c r="A146" i="11"/>
  <c r="A146" i="10"/>
  <c r="A146" i="9"/>
  <c r="A146" i="8"/>
  <c r="A146" i="6"/>
  <c r="A146" i="7"/>
  <c r="A146" i="5"/>
  <c r="A146" i="3"/>
  <c r="AL216" i="14"/>
  <c r="AU216" i="14" s="1"/>
  <c r="AU216" i="13"/>
  <c r="AL253" i="14"/>
  <c r="AU253" i="14" s="1"/>
  <c r="AU253" i="13"/>
  <c r="AL329" i="14"/>
  <c r="AU329" i="14" s="1"/>
  <c r="AU329" i="13"/>
  <c r="AL47" i="14"/>
  <c r="AU47" i="14" s="1"/>
  <c r="AU47" i="13"/>
  <c r="AL207" i="14"/>
  <c r="AU207" i="14" s="1"/>
  <c r="AU207" i="13"/>
  <c r="AL173" i="14"/>
  <c r="AU173" i="14" s="1"/>
  <c r="AU173" i="13"/>
  <c r="AL145" i="14"/>
  <c r="AU145" i="14" s="1"/>
  <c r="AU145" i="13"/>
  <c r="AL132" i="14"/>
  <c r="AU132" i="14" s="1"/>
  <c r="AU132" i="13"/>
  <c r="AL176" i="14"/>
  <c r="AU176" i="14" s="1"/>
  <c r="AU176" i="13"/>
  <c r="AL498" i="14"/>
  <c r="AU498" i="14" s="1"/>
  <c r="AU498" i="13"/>
  <c r="AL214" i="14"/>
  <c r="AU214" i="14" s="1"/>
  <c r="AU214" i="13"/>
  <c r="AL99" i="14"/>
  <c r="AU99" i="14" s="1"/>
  <c r="AU99" i="13"/>
  <c r="AL306" i="14"/>
  <c r="AU306" i="14" s="1"/>
  <c r="AU306" i="13"/>
  <c r="AL352" i="14"/>
  <c r="AU352" i="14" s="1"/>
  <c r="AU352" i="13"/>
  <c r="AL55" i="14"/>
  <c r="AU55" i="14" s="1"/>
  <c r="AU55" i="13"/>
  <c r="AL136" i="14"/>
  <c r="AU136" i="14" s="1"/>
  <c r="AU136" i="13"/>
  <c r="AL231" i="14"/>
  <c r="AU231" i="14" s="1"/>
  <c r="AU231" i="13"/>
  <c r="AL73" i="14"/>
  <c r="AU73" i="14" s="1"/>
  <c r="AU73" i="13"/>
  <c r="AL81" i="14"/>
  <c r="AU81" i="14" s="1"/>
  <c r="AU81" i="13"/>
  <c r="AL124" i="14"/>
  <c r="AU124" i="14" s="1"/>
  <c r="AU124" i="13"/>
  <c r="AL93" i="14"/>
  <c r="AU93" i="14" s="1"/>
  <c r="AU93" i="13"/>
  <c r="AL76" i="14"/>
  <c r="AU76" i="14" s="1"/>
  <c r="AU76" i="13"/>
  <c r="AL192" i="14"/>
  <c r="AU192" i="14" s="1"/>
  <c r="AU192" i="13"/>
  <c r="AL324" i="14"/>
  <c r="AU324" i="14" s="1"/>
  <c r="AU324" i="13"/>
  <c r="AL351" i="14"/>
  <c r="AU351" i="14" s="1"/>
  <c r="AU351" i="13"/>
  <c r="AL40" i="14"/>
  <c r="AU40" i="14" s="1"/>
  <c r="AU40" i="13"/>
  <c r="AL338" i="13"/>
  <c r="AU338" i="12"/>
  <c r="AL300" i="14"/>
  <c r="AU300" i="14" s="1"/>
  <c r="AU300" i="13"/>
  <c r="AL49" i="14"/>
  <c r="AU49" i="14" s="1"/>
  <c r="AU49" i="13"/>
  <c r="AL285" i="14"/>
  <c r="AU285" i="14" s="1"/>
  <c r="AU285" i="13"/>
  <c r="AL20" i="14"/>
  <c r="AU20" i="14" s="1"/>
  <c r="AU20" i="13"/>
  <c r="AL228" i="14"/>
  <c r="AU228" i="14" s="1"/>
  <c r="AU228" i="13"/>
  <c r="AL140" i="14"/>
  <c r="AU140" i="14" s="1"/>
  <c r="AU140" i="13"/>
  <c r="AL268" i="14"/>
  <c r="AU268" i="14" s="1"/>
  <c r="AU268" i="13"/>
  <c r="AL276" i="14"/>
  <c r="AU276" i="14" s="1"/>
  <c r="AU276" i="13"/>
  <c r="AL61" i="14"/>
  <c r="AU61" i="14" s="1"/>
  <c r="AU61" i="13"/>
  <c r="AL119" i="14"/>
  <c r="AU119" i="14" s="1"/>
  <c r="AU119" i="13"/>
  <c r="AL143" i="14"/>
  <c r="AU143" i="14" s="1"/>
  <c r="AU143" i="13"/>
  <c r="AL245" i="14"/>
  <c r="AU245" i="14" s="1"/>
  <c r="AU245" i="13"/>
  <c r="AL273" i="14"/>
  <c r="AU273" i="14" s="1"/>
  <c r="AU273" i="13"/>
  <c r="AL43" i="14"/>
  <c r="AU43" i="14" s="1"/>
  <c r="AU43" i="13"/>
  <c r="AL254" i="14"/>
  <c r="AU254" i="14" s="1"/>
  <c r="AU254" i="13"/>
  <c r="AL262" i="14"/>
  <c r="AU262" i="14" s="1"/>
  <c r="AU262" i="13"/>
  <c r="AL163" i="14"/>
  <c r="AU163" i="14" s="1"/>
  <c r="AU163" i="13"/>
  <c r="AL299" i="14"/>
  <c r="AU299" i="14" s="1"/>
  <c r="AU299" i="13"/>
  <c r="AL37" i="14"/>
  <c r="AU37" i="14" s="1"/>
  <c r="AU37" i="13"/>
  <c r="AL286" i="14"/>
  <c r="AU286" i="14" s="1"/>
  <c r="AU286" i="13"/>
  <c r="AL103" i="14"/>
  <c r="AU103" i="14" s="1"/>
  <c r="AU103" i="13"/>
  <c r="AL91" i="14"/>
  <c r="AU91" i="14" s="1"/>
  <c r="AU91" i="13"/>
  <c r="AL209" i="14"/>
  <c r="AU209" i="14" s="1"/>
  <c r="AU209" i="13"/>
  <c r="AL144" i="14"/>
  <c r="AU144" i="14" s="1"/>
  <c r="AU144" i="13"/>
  <c r="AL46" i="14"/>
  <c r="AU46" i="14" s="1"/>
  <c r="AU46" i="13"/>
  <c r="AL179" i="14"/>
  <c r="AU179" i="14" s="1"/>
  <c r="AU179" i="13"/>
  <c r="AL167" i="14"/>
  <c r="AU167" i="14" s="1"/>
  <c r="AU167" i="13"/>
  <c r="AL41" i="14"/>
  <c r="AU41" i="14" s="1"/>
  <c r="AU41" i="13"/>
  <c r="AL312" i="14"/>
  <c r="AU312" i="14" s="1"/>
  <c r="AU312" i="13"/>
  <c r="AL150" i="14"/>
  <c r="AU150" i="14" s="1"/>
  <c r="AU150" i="13"/>
  <c r="AL330" i="14"/>
  <c r="AU330" i="14" s="1"/>
  <c r="AU330" i="13"/>
  <c r="AL233" i="14"/>
  <c r="AU233" i="14" s="1"/>
  <c r="AU233" i="13"/>
  <c r="AL107" i="14"/>
  <c r="AU107" i="14" s="1"/>
  <c r="AU107" i="13"/>
  <c r="AL17" i="14"/>
  <c r="AU17" i="14" s="1"/>
  <c r="AU17" i="13"/>
  <c r="AL344" i="14"/>
  <c r="AU344" i="14" s="1"/>
  <c r="AU344" i="13"/>
  <c r="AL172" i="14"/>
  <c r="AU172" i="14" s="1"/>
  <c r="AU172" i="13"/>
  <c r="AL106" i="14"/>
  <c r="AU106" i="14" s="1"/>
  <c r="AU106" i="13"/>
  <c r="AL185" i="14"/>
  <c r="AU185" i="14" s="1"/>
  <c r="AU185" i="13"/>
  <c r="AL499" i="14"/>
  <c r="AU499" i="14" s="1"/>
  <c r="AU499" i="13"/>
  <c r="AL249" i="14"/>
  <c r="AU249" i="14" s="1"/>
  <c r="AU249" i="13"/>
  <c r="AL217" i="14"/>
  <c r="AU217" i="14" s="1"/>
  <c r="AU217" i="13"/>
  <c r="AL284" i="14"/>
  <c r="AU284" i="14" s="1"/>
  <c r="AU284" i="13"/>
  <c r="AL25" i="14"/>
  <c r="AU25" i="14" s="1"/>
  <c r="AU25" i="13"/>
  <c r="AL36" i="14"/>
  <c r="AU36" i="14" s="1"/>
  <c r="AU36" i="13"/>
  <c r="AL133" i="14"/>
  <c r="AU133" i="14" s="1"/>
  <c r="AU133" i="13"/>
  <c r="AL224" i="14"/>
  <c r="AU224" i="14" s="1"/>
  <c r="AU224" i="13"/>
  <c r="AL168" i="14"/>
  <c r="AU168" i="14" s="1"/>
  <c r="AU168" i="13"/>
  <c r="AL116" i="14"/>
  <c r="AU116" i="14" s="1"/>
  <c r="AU116" i="13"/>
  <c r="AL288" i="14"/>
  <c r="AU288" i="14" s="1"/>
  <c r="AU288" i="13"/>
  <c r="AL30" i="14"/>
  <c r="AU30" i="14" s="1"/>
  <c r="AU30" i="13"/>
  <c r="AL137" i="14"/>
  <c r="AU137" i="14" s="1"/>
  <c r="AU137" i="13"/>
  <c r="AL33" i="14"/>
  <c r="AU33" i="14" s="1"/>
  <c r="AU33" i="13"/>
  <c r="AL349" i="14"/>
  <c r="AU349" i="14" s="1"/>
  <c r="AU349" i="13"/>
  <c r="AL242" i="14"/>
  <c r="AU242" i="14" s="1"/>
  <c r="AU242" i="13"/>
  <c r="AL152" i="14"/>
  <c r="AU152" i="14" s="1"/>
  <c r="AU152" i="13"/>
  <c r="AL199" i="14"/>
  <c r="AU199" i="14" s="1"/>
  <c r="AU199" i="13"/>
  <c r="AL90" i="14"/>
  <c r="AU90" i="14" s="1"/>
  <c r="AU90" i="13"/>
  <c r="AL189" i="14"/>
  <c r="AU189" i="14" s="1"/>
  <c r="AU189" i="13"/>
  <c r="AL123" i="14"/>
  <c r="AU123" i="14" s="1"/>
  <c r="AU123" i="13"/>
  <c r="AL121" i="14"/>
  <c r="AU121" i="14" s="1"/>
  <c r="AU121" i="13"/>
  <c r="AL190" i="14"/>
  <c r="AU190" i="14" s="1"/>
  <c r="AU190" i="13"/>
  <c r="AL175" i="14"/>
  <c r="AU175" i="14" s="1"/>
  <c r="AU175" i="13"/>
  <c r="AL264" i="14"/>
  <c r="AU264" i="14" s="1"/>
  <c r="AU264" i="13"/>
  <c r="AL141" i="14"/>
  <c r="AU141" i="14" s="1"/>
  <c r="AU141" i="13"/>
  <c r="AL15" i="14"/>
  <c r="AU15" i="14" s="1"/>
  <c r="AU15" i="13"/>
  <c r="AL255" i="14"/>
  <c r="AU255" i="14" s="1"/>
  <c r="AU255" i="13"/>
  <c r="AL126" i="14"/>
  <c r="AU126" i="14" s="1"/>
  <c r="AU126" i="13"/>
  <c r="AL226" i="14"/>
  <c r="AU226" i="14" s="1"/>
  <c r="AU226" i="13"/>
  <c r="AL247" i="14"/>
  <c r="AU247" i="14" s="1"/>
  <c r="AU247" i="13"/>
  <c r="AL302" i="14"/>
  <c r="AU302" i="14" s="1"/>
  <c r="AU302" i="13"/>
  <c r="AL62" i="14"/>
  <c r="AU62" i="14" s="1"/>
  <c r="AU62" i="13"/>
  <c r="AL44" i="14"/>
  <c r="AU44" i="14" s="1"/>
  <c r="AU44" i="13"/>
  <c r="AL269" i="14"/>
  <c r="AU269" i="14" s="1"/>
  <c r="AU269" i="13"/>
  <c r="AL16" i="14"/>
  <c r="AU16" i="14" s="1"/>
  <c r="AU16" i="13"/>
  <c r="AL237" i="14"/>
  <c r="AU237" i="14" s="1"/>
  <c r="AU237" i="13"/>
  <c r="A15" i="14"/>
  <c r="A15" i="13"/>
  <c r="A15" i="12"/>
  <c r="A15" i="11"/>
  <c r="A15" i="10"/>
  <c r="A15" i="9"/>
  <c r="A15" i="8"/>
  <c r="A15" i="7"/>
  <c r="A15" i="6"/>
  <c r="A15" i="5"/>
  <c r="A15" i="3"/>
  <c r="A15" i="4"/>
  <c r="A16" i="1"/>
  <c r="AL180" i="14"/>
  <c r="AU180" i="14" s="1"/>
  <c r="AU180" i="13"/>
  <c r="AL227" i="14"/>
  <c r="AU227" i="14" s="1"/>
  <c r="AU227" i="13"/>
  <c r="AL271" i="14"/>
  <c r="AU271" i="14" s="1"/>
  <c r="AU271" i="13"/>
  <c r="AL208" i="14"/>
  <c r="AU208" i="14" s="1"/>
  <c r="AU208" i="13"/>
  <c r="AL84" i="14"/>
  <c r="AU84" i="14" s="1"/>
  <c r="AU84" i="13"/>
  <c r="AL14" i="14"/>
  <c r="AU14" i="14" s="1"/>
  <c r="AU14" i="13"/>
  <c r="AL23" i="14"/>
  <c r="AU23" i="14" s="1"/>
  <c r="AU23" i="13"/>
  <c r="AL274" i="14"/>
  <c r="AU274" i="14" s="1"/>
  <c r="AU274" i="13"/>
  <c r="AL327" i="14"/>
  <c r="AU327" i="14" s="1"/>
  <c r="AU327" i="13"/>
  <c r="AL239" i="14"/>
  <c r="AU239" i="14" s="1"/>
  <c r="AU239" i="13"/>
  <c r="AL251" i="14"/>
  <c r="AU251" i="14" s="1"/>
  <c r="AU251" i="13"/>
  <c r="AL5" i="14"/>
  <c r="AU5" i="14" s="1"/>
  <c r="AU5" i="13"/>
  <c r="AL337" i="14"/>
  <c r="AU337" i="14" s="1"/>
  <c r="AU337" i="13"/>
  <c r="AL202" i="14"/>
  <c r="AU202" i="14" s="1"/>
  <c r="AU202" i="13"/>
  <c r="AL98" i="14"/>
  <c r="AU98" i="14" s="1"/>
  <c r="AU98" i="13"/>
  <c r="AL105" i="14"/>
  <c r="AU105" i="14" s="1"/>
  <c r="AU105" i="13"/>
  <c r="AL236" i="14"/>
  <c r="AU236" i="14" s="1"/>
  <c r="AU236" i="13"/>
  <c r="AL66" i="14"/>
  <c r="AU66" i="14" s="1"/>
  <c r="AU66" i="13"/>
  <c r="AL277" i="14"/>
  <c r="AU277" i="14" s="1"/>
  <c r="AU277" i="13"/>
  <c r="AL35" i="14"/>
  <c r="AU35" i="14" s="1"/>
  <c r="AU35" i="13"/>
  <c r="AL315" i="14"/>
  <c r="AU315" i="14" s="1"/>
  <c r="AU315" i="13"/>
  <c r="AL350" i="14"/>
  <c r="AU350" i="14" s="1"/>
  <c r="AU350" i="13"/>
  <c r="AL122" i="14"/>
  <c r="AU122" i="14" s="1"/>
  <c r="AU122" i="13"/>
  <c r="AL154" i="14"/>
  <c r="AU154" i="14" s="1"/>
  <c r="AU154" i="13"/>
  <c r="AL113" i="14"/>
  <c r="AU113" i="14" s="1"/>
  <c r="AU113" i="13"/>
  <c r="AL198" i="14"/>
  <c r="AU198" i="14" s="1"/>
  <c r="AU198" i="13"/>
  <c r="AL308" i="14"/>
  <c r="AU308" i="14" s="1"/>
  <c r="AU308" i="13"/>
  <c r="AL282" i="14"/>
  <c r="AU282" i="14" s="1"/>
  <c r="AU282" i="13"/>
  <c r="AL156" i="14"/>
  <c r="AU156" i="14" s="1"/>
  <c r="AU156" i="13"/>
  <c r="AL8" i="14"/>
  <c r="AU8" i="14" s="1"/>
  <c r="AU8" i="13"/>
  <c r="AL215" i="14"/>
  <c r="AU215" i="14" s="1"/>
  <c r="AU215" i="13"/>
  <c r="AL322" i="14"/>
  <c r="AU322" i="14" s="1"/>
  <c r="AU322" i="13"/>
  <c r="AL181" i="14"/>
  <c r="AU181" i="14" s="1"/>
  <c r="AU181" i="13"/>
  <c r="AL195" i="14"/>
  <c r="AU195" i="14" s="1"/>
  <c r="AU195" i="13"/>
  <c r="AL63" i="14"/>
  <c r="AU63" i="14" s="1"/>
  <c r="AU63" i="13"/>
  <c r="AL301" i="14"/>
  <c r="AU301" i="14" s="1"/>
  <c r="AU301" i="13"/>
  <c r="AL38" i="14"/>
  <c r="AU38" i="14" s="1"/>
  <c r="AU38" i="13"/>
  <c r="AL225" i="14"/>
  <c r="AU225" i="14" s="1"/>
  <c r="AU225" i="13"/>
  <c r="AL335" i="14"/>
  <c r="AU335" i="14" s="1"/>
  <c r="AU335" i="13"/>
  <c r="AL182" i="14"/>
  <c r="AU182" i="14" s="1"/>
  <c r="AU182" i="13"/>
  <c r="AL6" i="14"/>
  <c r="AU6" i="14" s="1"/>
  <c r="AU6" i="13"/>
  <c r="AL45" i="14"/>
  <c r="AU45" i="14" s="1"/>
  <c r="AU45" i="13"/>
  <c r="AL78" i="14"/>
  <c r="AU78" i="14" s="1"/>
  <c r="AU78" i="13"/>
  <c r="AL114" i="14"/>
  <c r="AU114" i="14" s="1"/>
  <c r="AU114" i="13"/>
  <c r="AL12" i="14"/>
  <c r="AU12" i="14" s="1"/>
  <c r="AU12" i="13"/>
  <c r="AL258" i="14"/>
  <c r="AU258" i="14" s="1"/>
  <c r="AU258" i="13"/>
  <c r="AL118" i="14"/>
  <c r="AU118" i="14" s="1"/>
  <c r="AU118" i="13"/>
  <c r="AL186" i="14"/>
  <c r="AU186" i="14" s="1"/>
  <c r="AU186" i="13"/>
  <c r="AL151" i="14"/>
  <c r="AU151" i="14" s="1"/>
  <c r="AU151" i="13"/>
  <c r="AL22" i="14"/>
  <c r="AU22" i="14" s="1"/>
  <c r="AU22" i="13"/>
  <c r="AL331" i="14"/>
  <c r="AU331" i="14" s="1"/>
  <c r="AU331" i="13"/>
  <c r="AL112" i="14"/>
  <c r="AU112" i="14" s="1"/>
  <c r="AU112" i="13"/>
  <c r="AL88" i="14"/>
  <c r="AU88" i="14" s="1"/>
  <c r="AU88" i="13"/>
  <c r="AL298" i="14"/>
  <c r="AU298" i="14" s="1"/>
  <c r="AU298" i="13"/>
  <c r="AL206" i="14"/>
  <c r="AU206" i="14" s="1"/>
  <c r="AU206" i="13"/>
  <c r="AL158" i="14"/>
  <c r="AU158" i="14" s="1"/>
  <c r="AU158" i="13"/>
  <c r="AL29" i="14"/>
  <c r="AU29" i="14" s="1"/>
  <c r="AU29" i="13"/>
  <c r="AL313" i="14"/>
  <c r="AU313" i="14" s="1"/>
  <c r="AU313" i="13"/>
  <c r="AL287" i="14"/>
  <c r="AU287" i="14" s="1"/>
  <c r="AU287" i="13"/>
  <c r="AL67" i="14"/>
  <c r="AU67" i="14" s="1"/>
  <c r="AU67" i="13"/>
  <c r="AL293" i="14"/>
  <c r="AU293" i="14" s="1"/>
  <c r="AU293" i="13"/>
  <c r="AL221" i="14"/>
  <c r="AU221" i="14" s="1"/>
  <c r="AU221" i="13"/>
  <c r="AL52" i="14"/>
  <c r="AU52" i="14" s="1"/>
  <c r="AU52" i="13"/>
  <c r="AL345" i="14"/>
  <c r="AU345" i="14" s="1"/>
  <c r="AU345" i="13"/>
  <c r="AL250" i="14"/>
  <c r="AU250" i="14" s="1"/>
  <c r="AU250" i="13"/>
  <c r="AL165" i="14"/>
  <c r="AU165" i="14" s="1"/>
  <c r="AU165" i="13"/>
  <c r="AL230" i="14"/>
  <c r="AU230" i="14" s="1"/>
  <c r="AU230" i="13"/>
  <c r="AL278" i="14"/>
  <c r="AU278" i="14" s="1"/>
  <c r="AU278" i="13"/>
  <c r="AL203" i="14"/>
  <c r="AU203" i="14" s="1"/>
  <c r="AU203" i="13"/>
  <c r="AL149" i="14"/>
  <c r="AU149" i="14" s="1"/>
  <c r="AU149" i="13"/>
  <c r="AL57" i="14"/>
  <c r="AU57" i="14" s="1"/>
  <c r="AU57" i="13"/>
  <c r="AL238" i="14"/>
  <c r="AU238" i="14" s="1"/>
  <c r="AU238" i="13"/>
  <c r="AL11" i="14"/>
  <c r="AU11" i="14" s="1"/>
  <c r="AU11" i="13"/>
  <c r="AL197" i="14"/>
  <c r="AU197" i="14" s="1"/>
  <c r="AU197" i="13"/>
  <c r="AL131" i="14"/>
  <c r="AU131" i="14" s="1"/>
  <c r="AU131" i="13"/>
  <c r="AL336" i="14"/>
  <c r="AU336" i="14" s="1"/>
  <c r="AU336" i="13"/>
  <c r="AL142" i="14"/>
  <c r="AU142" i="14" s="1"/>
  <c r="AU142" i="13"/>
  <c r="AL342" i="14"/>
  <c r="AU342" i="14" s="1"/>
  <c r="AU342" i="13"/>
  <c r="AL26" i="14"/>
  <c r="AU26" i="14" s="1"/>
  <c r="AU26" i="13"/>
  <c r="AL191" i="14"/>
  <c r="AU191" i="14" s="1"/>
  <c r="AU191" i="13"/>
  <c r="AL280" i="14"/>
  <c r="AU280" i="14" s="1"/>
  <c r="AU280" i="13"/>
  <c r="AL127" i="14"/>
  <c r="AU127" i="14" s="1"/>
  <c r="AU127" i="13"/>
  <c r="AL246" i="14"/>
  <c r="AU246" i="14" s="1"/>
  <c r="AU246" i="13"/>
  <c r="AL252" i="14"/>
  <c r="AU252" i="14" s="1"/>
  <c r="AU252" i="13"/>
  <c r="AL220" i="14"/>
  <c r="AU220" i="14" s="1"/>
  <c r="AU220" i="13"/>
  <c r="AL120" i="14"/>
  <c r="AU120" i="14" s="1"/>
  <c r="AU120" i="13"/>
  <c r="AL51" i="14"/>
  <c r="AU51" i="14" s="1"/>
  <c r="AU51" i="13"/>
  <c r="AL135" i="14"/>
  <c r="AU135" i="14" s="1"/>
  <c r="AU135" i="13"/>
  <c r="AL292" i="14"/>
  <c r="AU292" i="14" s="1"/>
  <c r="AU292" i="13"/>
  <c r="AL32" i="14"/>
  <c r="AU32" i="14" s="1"/>
  <c r="AU32" i="13"/>
  <c r="AL96" i="14"/>
  <c r="AU96" i="14" s="1"/>
  <c r="AU96" i="13"/>
  <c r="AL134" i="14"/>
  <c r="AU134" i="14" s="1"/>
  <c r="AU134" i="13"/>
  <c r="AL272" i="14"/>
  <c r="AU272" i="14" s="1"/>
  <c r="AU272" i="13"/>
  <c r="AL139" i="14"/>
  <c r="AU139" i="14" s="1"/>
  <c r="AU139" i="13"/>
  <c r="AL80" i="14"/>
  <c r="AU80" i="14" s="1"/>
  <c r="AU80" i="13"/>
  <c r="AL323" i="14"/>
  <c r="AU323" i="14" s="1"/>
  <c r="AU323" i="13"/>
  <c r="AL353" i="14"/>
  <c r="AU353" i="14" s="1"/>
  <c r="AU353" i="13"/>
  <c r="AL235" i="14"/>
  <c r="AU235" i="14" s="1"/>
  <c r="AU235" i="13"/>
  <c r="AL95" i="14"/>
  <c r="AU95" i="14" s="1"/>
  <c r="AU95" i="13"/>
  <c r="AL21" i="14"/>
  <c r="AU21" i="14" s="1"/>
  <c r="AU21" i="13"/>
  <c r="AL348" i="14"/>
  <c r="AU348" i="14" s="1"/>
  <c r="AU348" i="13"/>
  <c r="AL295" i="14"/>
  <c r="AU295" i="14" s="1"/>
  <c r="AU295" i="13"/>
  <c r="AL275" i="14"/>
  <c r="AU275" i="14" s="1"/>
  <c r="AU275" i="13"/>
  <c r="AL187" i="14"/>
  <c r="AU187" i="14" s="1"/>
  <c r="AU187" i="13"/>
  <c r="AL212" i="14"/>
  <c r="AU212" i="14" s="1"/>
  <c r="AU212" i="13"/>
  <c r="AL194" i="14"/>
  <c r="AU194" i="14" s="1"/>
  <c r="AU194" i="13"/>
  <c r="AL31" i="14"/>
  <c r="AU31" i="14" s="1"/>
  <c r="AU31" i="13"/>
  <c r="AL257" i="14"/>
  <c r="AU257" i="14" s="1"/>
  <c r="AU257" i="13"/>
  <c r="AL146" i="14"/>
  <c r="AU146" i="14" s="1"/>
  <c r="AU146" i="13"/>
  <c r="AL72" i="14"/>
  <c r="AU72" i="14" s="1"/>
  <c r="AU72" i="13"/>
  <c r="AL69" i="14"/>
  <c r="AU69" i="14" s="1"/>
  <c r="AU69" i="13"/>
  <c r="AL79" i="14"/>
  <c r="AU79" i="14" s="1"/>
  <c r="AU79" i="13"/>
  <c r="AL153" i="14"/>
  <c r="AU153" i="14" s="1"/>
  <c r="AU153" i="13"/>
  <c r="AL13" i="14"/>
  <c r="AU13" i="14" s="1"/>
  <c r="AU13" i="13"/>
  <c r="AL53" i="14"/>
  <c r="AU53" i="14" s="1"/>
  <c r="AU53" i="13"/>
  <c r="AL42" i="14"/>
  <c r="AU42" i="14" s="1"/>
  <c r="AU42" i="13"/>
  <c r="AL234" i="14"/>
  <c r="AU234" i="14" s="1"/>
  <c r="AU234" i="13"/>
  <c r="AL256" i="14"/>
  <c r="AU256" i="14" s="1"/>
  <c r="AU256" i="13"/>
  <c r="AL28" i="14"/>
  <c r="AU28" i="14" s="1"/>
  <c r="AU28" i="13"/>
  <c r="AL68" i="14"/>
  <c r="AU68" i="14" s="1"/>
  <c r="AU68" i="13"/>
  <c r="AL304" i="14"/>
  <c r="AU304" i="14" s="1"/>
  <c r="AU304" i="13"/>
  <c r="AL218" i="14"/>
  <c r="AU218" i="14" s="1"/>
  <c r="AU218" i="13"/>
  <c r="AL340" i="14"/>
  <c r="AU340" i="14" s="1"/>
  <c r="AU340" i="13"/>
  <c r="AL188" i="14"/>
  <c r="AU188" i="14" s="1"/>
  <c r="AU188" i="13"/>
  <c r="AL193" i="14"/>
  <c r="AU193" i="14" s="1"/>
  <c r="AU193" i="13"/>
  <c r="A147" i="14" l="1"/>
  <c r="A147" i="13"/>
  <c r="A147" i="12"/>
  <c r="A147" i="11"/>
  <c r="A147" i="10"/>
  <c r="A147" i="9"/>
  <c r="A147" i="8"/>
  <c r="A147" i="7"/>
  <c r="A147" i="6"/>
  <c r="A147" i="5"/>
  <c r="A147" i="3"/>
  <c r="AL338" i="14"/>
  <c r="AU338" i="14" s="1"/>
  <c r="AU338" i="13"/>
  <c r="A16" i="14"/>
  <c r="A16" i="13"/>
  <c r="A16" i="12"/>
  <c r="A16" i="11"/>
  <c r="A16" i="10"/>
  <c r="A16" i="9"/>
  <c r="A16" i="8"/>
  <c r="A16" i="7"/>
  <c r="A16" i="6"/>
  <c r="A16" i="4"/>
  <c r="A16" i="5"/>
  <c r="A17" i="1"/>
  <c r="A16" i="3"/>
  <c r="A148" i="14" l="1"/>
  <c r="A148" i="13"/>
  <c r="A148" i="12"/>
  <c r="A148" i="11"/>
  <c r="A148" i="10"/>
  <c r="A148" i="9"/>
  <c r="A148" i="8"/>
  <c r="A148" i="7"/>
  <c r="A148" i="6"/>
  <c r="A148" i="5"/>
  <c r="A148" i="3"/>
  <c r="A17" i="14"/>
  <c r="A17" i="13"/>
  <c r="A17" i="12"/>
  <c r="A17" i="11"/>
  <c r="A17" i="10"/>
  <c r="A17" i="9"/>
  <c r="A17" i="8"/>
  <c r="A17" i="6"/>
  <c r="A17" i="5"/>
  <c r="A17" i="7"/>
  <c r="A17" i="4"/>
  <c r="A17" i="3"/>
  <c r="A18" i="1"/>
  <c r="A149" i="14" l="1"/>
  <c r="A149" i="13"/>
  <c r="A149" i="12"/>
  <c r="A149" i="11"/>
  <c r="A149" i="10"/>
  <c r="A149" i="9"/>
  <c r="A149" i="8"/>
  <c r="A149" i="6"/>
  <c r="A149" i="7"/>
  <c r="A149" i="5"/>
  <c r="A149" i="3"/>
  <c r="A18" i="14"/>
  <c r="A18" i="13"/>
  <c r="A18" i="12"/>
  <c r="A18" i="11"/>
  <c r="A18" i="10"/>
  <c r="A18" i="9"/>
  <c r="A18" i="8"/>
  <c r="A18" i="7"/>
  <c r="A18" i="6"/>
  <c r="A18" i="5"/>
  <c r="A18" i="4"/>
  <c r="A18" i="3"/>
  <c r="A19" i="1"/>
  <c r="A150" i="14" l="1"/>
  <c r="A150" i="13"/>
  <c r="A150" i="12"/>
  <c r="A150" i="11"/>
  <c r="A150" i="10"/>
  <c r="A150" i="9"/>
  <c r="A150" i="8"/>
  <c r="A150" i="7"/>
  <c r="A150" i="6"/>
  <c r="A150" i="5"/>
  <c r="A150" i="3"/>
  <c r="A19" i="14"/>
  <c r="A19" i="13"/>
  <c r="A19" i="12"/>
  <c r="A19" i="11"/>
  <c r="A19" i="10"/>
  <c r="A19" i="9"/>
  <c r="A19" i="8"/>
  <c r="A19" i="7"/>
  <c r="A19" i="6"/>
  <c r="A19" i="5"/>
  <c r="A19" i="4"/>
  <c r="A19" i="3"/>
  <c r="A20" i="1"/>
  <c r="A151" i="14" l="1"/>
  <c r="A151" i="13"/>
  <c r="A151" i="12"/>
  <c r="A151" i="11"/>
  <c r="A151" i="10"/>
  <c r="A151" i="9"/>
  <c r="A151" i="8"/>
  <c r="A151" i="7"/>
  <c r="A151" i="6"/>
  <c r="A151" i="5"/>
  <c r="A151" i="3"/>
  <c r="A20" i="14"/>
  <c r="A20" i="13"/>
  <c r="A20" i="12"/>
  <c r="A20" i="11"/>
  <c r="A20" i="10"/>
  <c r="A20" i="9"/>
  <c r="A20" i="8"/>
  <c r="A20" i="6"/>
  <c r="A20" i="7"/>
  <c r="A20" i="5"/>
  <c r="A20" i="4"/>
  <c r="A20" i="3"/>
  <c r="A21" i="1"/>
  <c r="A152" i="14" l="1"/>
  <c r="A152" i="13"/>
  <c r="A152" i="12"/>
  <c r="A152" i="11"/>
  <c r="A152" i="10"/>
  <c r="A152" i="9"/>
  <c r="A152" i="8"/>
  <c r="A152" i="6"/>
  <c r="A152" i="7"/>
  <c r="A152" i="5"/>
  <c r="A152" i="3"/>
  <c r="A21" i="14"/>
  <c r="A21" i="13"/>
  <c r="A21" i="12"/>
  <c r="A21" i="11"/>
  <c r="A21" i="10"/>
  <c r="A21" i="9"/>
  <c r="A21" i="8"/>
  <c r="A21" i="7"/>
  <c r="A21" i="6"/>
  <c r="A21" i="5"/>
  <c r="A21" i="4"/>
  <c r="A21" i="3"/>
  <c r="A22" i="1"/>
  <c r="A22" i="14" l="1"/>
  <c r="A22" i="13"/>
  <c r="A22" i="12"/>
  <c r="A22" i="11"/>
  <c r="A22" i="10"/>
  <c r="A22" i="9"/>
  <c r="A22" i="8"/>
  <c r="A22" i="7"/>
  <c r="A22" i="6"/>
  <c r="A22" i="4"/>
  <c r="A22" i="5"/>
  <c r="A22" i="3"/>
  <c r="A23" i="1"/>
  <c r="A153" i="14"/>
  <c r="A153" i="13"/>
  <c r="A153" i="12"/>
  <c r="A153" i="11"/>
  <c r="A153" i="10"/>
  <c r="A153" i="9"/>
  <c r="A153" i="8"/>
  <c r="A153" i="7"/>
  <c r="A153" i="6"/>
  <c r="A153" i="5"/>
  <c r="A153" i="3"/>
  <c r="A154" i="14" l="1"/>
  <c r="A154" i="13"/>
  <c r="A154" i="12"/>
  <c r="A154" i="11"/>
  <c r="A154" i="10"/>
  <c r="A154" i="9"/>
  <c r="A154" i="8"/>
  <c r="A154" i="7"/>
  <c r="A154" i="6"/>
  <c r="A154" i="5"/>
  <c r="A154" i="3"/>
  <c r="A23" i="14"/>
  <c r="A23" i="13"/>
  <c r="A23" i="12"/>
  <c r="A23" i="11"/>
  <c r="A23" i="10"/>
  <c r="A23" i="9"/>
  <c r="A23" i="8"/>
  <c r="A23" i="6"/>
  <c r="A23" i="5"/>
  <c r="A23" i="7"/>
  <c r="A23" i="3"/>
  <c r="A23" i="4"/>
  <c r="A24" i="1"/>
  <c r="A155" i="14" l="1"/>
  <c r="A155" i="13"/>
  <c r="A155" i="12"/>
  <c r="A155" i="11"/>
  <c r="A155" i="10"/>
  <c r="A155" i="9"/>
  <c r="A155" i="8"/>
  <c r="A155" i="6"/>
  <c r="A155" i="7"/>
  <c r="A155" i="5"/>
  <c r="A155" i="3"/>
  <c r="A24" i="14"/>
  <c r="A24" i="13"/>
  <c r="A24" i="12"/>
  <c r="A24" i="11"/>
  <c r="A24" i="10"/>
  <c r="A24" i="9"/>
  <c r="A24" i="8"/>
  <c r="A24" i="7"/>
  <c r="A24" i="6"/>
  <c r="A24" i="5"/>
  <c r="A24" i="4"/>
  <c r="A24" i="3"/>
  <c r="A25" i="1"/>
  <c r="A25" i="14" l="1"/>
  <c r="A25" i="13"/>
  <c r="A25" i="12"/>
  <c r="A25" i="11"/>
  <c r="A25" i="10"/>
  <c r="A25" i="9"/>
  <c r="A25" i="8"/>
  <c r="A25" i="7"/>
  <c r="A25" i="6"/>
  <c r="A25" i="5"/>
  <c r="A25" i="4"/>
  <c r="A25" i="3"/>
  <c r="A26" i="1"/>
  <c r="A156" i="14"/>
  <c r="A156" i="13"/>
  <c r="A156" i="12"/>
  <c r="A156" i="11"/>
  <c r="A156" i="10"/>
  <c r="A156" i="9"/>
  <c r="A156" i="8"/>
  <c r="A156" i="7"/>
  <c r="A156" i="5"/>
  <c r="A156" i="6"/>
  <c r="A156" i="3"/>
  <c r="A157" i="14" l="1"/>
  <c r="A157" i="13"/>
  <c r="A157" i="12"/>
  <c r="A157" i="11"/>
  <c r="A157" i="10"/>
  <c r="A157" i="9"/>
  <c r="A157" i="8"/>
  <c r="A157" i="7"/>
  <c r="A157" i="6"/>
  <c r="A157" i="5"/>
  <c r="A157" i="3"/>
  <c r="A26" i="14"/>
  <c r="A26" i="13"/>
  <c r="A26" i="12"/>
  <c r="A26" i="11"/>
  <c r="A26" i="10"/>
  <c r="A26" i="9"/>
  <c r="A26" i="8"/>
  <c r="A26" i="6"/>
  <c r="A26" i="7"/>
  <c r="A26" i="5"/>
  <c r="A26" i="4"/>
  <c r="A26" i="3"/>
  <c r="A27" i="1"/>
  <c r="A160" i="14" l="1"/>
  <c r="A160" i="13"/>
  <c r="A160" i="12"/>
  <c r="A160" i="11"/>
  <c r="A160" i="10"/>
  <c r="A160" i="9"/>
  <c r="A160" i="8"/>
  <c r="A160" i="7"/>
  <c r="A160" i="6"/>
  <c r="A160" i="5"/>
  <c r="A160" i="3"/>
  <c r="A27" i="14"/>
  <c r="A27" i="13"/>
  <c r="A27" i="12"/>
  <c r="A27" i="11"/>
  <c r="A27" i="10"/>
  <c r="A27" i="9"/>
  <c r="A27" i="8"/>
  <c r="A27" i="7"/>
  <c r="A27" i="6"/>
  <c r="A27" i="5"/>
  <c r="A27" i="3"/>
  <c r="A27" i="4"/>
  <c r="A28" i="1"/>
  <c r="A28" i="14" l="1"/>
  <c r="A28" i="13"/>
  <c r="A28" i="12"/>
  <c r="A28" i="11"/>
  <c r="A28" i="10"/>
  <c r="A28" i="9"/>
  <c r="A28" i="8"/>
  <c r="A28" i="7"/>
  <c r="A28" i="6"/>
  <c r="A28" i="4"/>
  <c r="A28" i="5"/>
  <c r="A29" i="1"/>
  <c r="A28" i="3"/>
  <c r="A161" i="14"/>
  <c r="A161" i="13"/>
  <c r="A161" i="12"/>
  <c r="A161" i="11"/>
  <c r="A161" i="10"/>
  <c r="A161" i="9"/>
  <c r="A161" i="8"/>
  <c r="A161" i="5"/>
  <c r="A161" i="6"/>
  <c r="A161" i="7"/>
  <c r="A161" i="3"/>
  <c r="A29" i="14" l="1"/>
  <c r="A29" i="13"/>
  <c r="A29" i="12"/>
  <c r="A29" i="11"/>
  <c r="A29" i="10"/>
  <c r="A29" i="9"/>
  <c r="A29" i="8"/>
  <c r="A29" i="6"/>
  <c r="A29" i="5"/>
  <c r="A29" i="7"/>
  <c r="A29" i="4"/>
  <c r="A29" i="3"/>
  <c r="A30" i="1"/>
  <c r="A162" i="14"/>
  <c r="A162" i="13"/>
  <c r="A162" i="12"/>
  <c r="A162" i="11"/>
  <c r="A162" i="10"/>
  <c r="A162" i="9"/>
  <c r="A162" i="8"/>
  <c r="A162" i="7"/>
  <c r="A162" i="5"/>
  <c r="A162" i="6"/>
  <c r="A162" i="3"/>
  <c r="A163" i="14" l="1"/>
  <c r="A163" i="13"/>
  <c r="A163" i="12"/>
  <c r="A163" i="11"/>
  <c r="A163" i="10"/>
  <c r="A163" i="9"/>
  <c r="A163" i="8"/>
  <c r="A163" i="7"/>
  <c r="A163" i="6"/>
  <c r="A163" i="5"/>
  <c r="A163" i="3"/>
  <c r="A30" i="14"/>
  <c r="A30" i="13"/>
  <c r="A30" i="12"/>
  <c r="A30" i="11"/>
  <c r="A30" i="10"/>
  <c r="A30" i="9"/>
  <c r="A30" i="8"/>
  <c r="A30" i="7"/>
  <c r="A30" i="6"/>
  <c r="A30" i="5"/>
  <c r="A30" i="4"/>
  <c r="A31" i="1"/>
  <c r="A30" i="3"/>
  <c r="A31" i="14" l="1"/>
  <c r="A31" i="13"/>
  <c r="A31" i="12"/>
  <c r="A31" i="11"/>
  <c r="A31" i="10"/>
  <c r="A31" i="9"/>
  <c r="A31" i="8"/>
  <c r="A31" i="7"/>
  <c r="A31" i="6"/>
  <c r="A31" i="5"/>
  <c r="A32" i="1"/>
  <c r="A31" i="4"/>
  <c r="A31" i="3"/>
  <c r="A164" i="14"/>
  <c r="A164" i="13"/>
  <c r="A164" i="12"/>
  <c r="A164" i="11"/>
  <c r="A164" i="10"/>
  <c r="A164" i="9"/>
  <c r="A164" i="8"/>
  <c r="A164" i="5"/>
  <c r="A164" i="6"/>
  <c r="A164" i="7"/>
  <c r="A164" i="3"/>
  <c r="A165" i="14" l="1"/>
  <c r="A165" i="13"/>
  <c r="A165" i="12"/>
  <c r="A165" i="11"/>
  <c r="A165" i="10"/>
  <c r="A165" i="9"/>
  <c r="A165" i="8"/>
  <c r="A165" i="7"/>
  <c r="A165" i="5"/>
  <c r="A165" i="6"/>
  <c r="A165" i="3"/>
  <c r="A32" i="14"/>
  <c r="A32" i="13"/>
  <c r="A32" i="12"/>
  <c r="A32" i="11"/>
  <c r="A32" i="10"/>
  <c r="A32" i="9"/>
  <c r="A32" i="8"/>
  <c r="A32" i="6"/>
  <c r="A32" i="7"/>
  <c r="A32" i="5"/>
  <c r="A32" i="4"/>
  <c r="A32" i="3"/>
  <c r="A33" i="1"/>
  <c r="A166" i="14" l="1"/>
  <c r="A166" i="13"/>
  <c r="A166" i="12"/>
  <c r="A166" i="11"/>
  <c r="A166" i="10"/>
  <c r="A166" i="9"/>
  <c r="A166" i="8"/>
  <c r="A166" i="7"/>
  <c r="A166" i="6"/>
  <c r="A166" i="5"/>
  <c r="A166" i="3"/>
  <c r="A33" i="14"/>
  <c r="A33" i="13"/>
  <c r="A33" i="12"/>
  <c r="A33" i="11"/>
  <c r="A33" i="10"/>
  <c r="A33" i="9"/>
  <c r="A33" i="8"/>
  <c r="A33" i="7"/>
  <c r="A33" i="6"/>
  <c r="A33" i="5"/>
  <c r="A33" i="4"/>
  <c r="A33" i="3"/>
  <c r="A34" i="1"/>
  <c r="A34" i="14" l="1"/>
  <c r="A34" i="13"/>
  <c r="A34" i="12"/>
  <c r="A34" i="11"/>
  <c r="A34" i="10"/>
  <c r="A34" i="9"/>
  <c r="A34" i="8"/>
  <c r="A34" i="7"/>
  <c r="A34" i="6"/>
  <c r="A34" i="4"/>
  <c r="A34" i="5"/>
  <c r="A35" i="1"/>
  <c r="A34" i="3"/>
  <c r="A167" i="14"/>
  <c r="A167" i="13"/>
  <c r="A167" i="12"/>
  <c r="A167" i="11"/>
  <c r="A167" i="10"/>
  <c r="A167" i="9"/>
  <c r="A167" i="8"/>
  <c r="A167" i="5"/>
  <c r="A167" i="6"/>
  <c r="A167" i="7"/>
  <c r="A167" i="3"/>
  <c r="A35" i="14" l="1"/>
  <c r="A35" i="13"/>
  <c r="A35" i="12"/>
  <c r="A35" i="11"/>
  <c r="A35" i="10"/>
  <c r="A35" i="9"/>
  <c r="A35" i="8"/>
  <c r="A35" i="6"/>
  <c r="A35" i="5"/>
  <c r="A35" i="7"/>
  <c r="A35" i="3"/>
  <c r="A35" i="4"/>
  <c r="A36" i="1"/>
  <c r="A168" i="14"/>
  <c r="A168" i="13"/>
  <c r="A168" i="12"/>
  <c r="A168" i="11"/>
  <c r="A168" i="10"/>
  <c r="A168" i="9"/>
  <c r="A168" i="8"/>
  <c r="A168" i="7"/>
  <c r="A168" i="5"/>
  <c r="A168" i="6"/>
  <c r="A168" i="3"/>
  <c r="A169" i="14" l="1"/>
  <c r="A169" i="13"/>
  <c r="A169" i="12"/>
  <c r="A169" i="11"/>
  <c r="A169" i="10"/>
  <c r="A169" i="9"/>
  <c r="A169" i="8"/>
  <c r="A169" i="7"/>
  <c r="A169" i="6"/>
  <c r="A169" i="5"/>
  <c r="A169" i="3"/>
  <c r="A36" i="14"/>
  <c r="A36" i="13"/>
  <c r="A36" i="12"/>
  <c r="A36" i="11"/>
  <c r="A36" i="10"/>
  <c r="A36" i="9"/>
  <c r="A36" i="8"/>
  <c r="A36" i="7"/>
  <c r="A36" i="6"/>
  <c r="A36" i="5"/>
  <c r="A36" i="4"/>
  <c r="A36" i="3"/>
  <c r="A37" i="1"/>
  <c r="A37" i="14" l="1"/>
  <c r="A37" i="13"/>
  <c r="A37" i="12"/>
  <c r="A37" i="11"/>
  <c r="A37" i="10"/>
  <c r="A37" i="9"/>
  <c r="A37" i="8"/>
  <c r="A37" i="7"/>
  <c r="A37" i="6"/>
  <c r="A37" i="5"/>
  <c r="A37" i="4"/>
  <c r="A39" i="1"/>
  <c r="A37" i="3"/>
  <c r="A170" i="14"/>
  <c r="A170" i="13"/>
  <c r="A170" i="12"/>
  <c r="A170" i="11"/>
  <c r="A170" i="10"/>
  <c r="A170" i="9"/>
  <c r="A170" i="8"/>
  <c r="A170" i="5"/>
  <c r="A170" i="6"/>
  <c r="A170" i="7"/>
  <c r="A170" i="3"/>
  <c r="A39" i="14" l="1"/>
  <c r="A39" i="13"/>
  <c r="A39" i="12"/>
  <c r="A39" i="11"/>
  <c r="A39" i="10"/>
  <c r="A39" i="9"/>
  <c r="A39" i="8"/>
  <c r="A39" i="7"/>
  <c r="A39" i="6"/>
  <c r="A39" i="5"/>
  <c r="A40" i="1"/>
  <c r="A39" i="4"/>
  <c r="A39" i="3"/>
  <c r="A171" i="14"/>
  <c r="A171" i="13"/>
  <c r="A171" i="12"/>
  <c r="A171" i="11"/>
  <c r="A171" i="10"/>
  <c r="A171" i="9"/>
  <c r="A171" i="8"/>
  <c r="A171" i="7"/>
  <c r="A171" i="5"/>
  <c r="A171" i="6"/>
  <c r="A171" i="3"/>
  <c r="A40" i="14" l="1"/>
  <c r="A40" i="13"/>
  <c r="A40" i="12"/>
  <c r="A40" i="11"/>
  <c r="A40" i="10"/>
  <c r="A40" i="9"/>
  <c r="A40" i="8"/>
  <c r="A40" i="7"/>
  <c r="A40" i="6"/>
  <c r="A40" i="4"/>
  <c r="A40" i="5"/>
  <c r="A41" i="1"/>
  <c r="A40" i="3"/>
  <c r="A172" i="14"/>
  <c r="A172" i="13"/>
  <c r="A172" i="12"/>
  <c r="A172" i="11"/>
  <c r="A172" i="10"/>
  <c r="A172" i="9"/>
  <c r="A172" i="8"/>
  <c r="A172" i="7"/>
  <c r="A172" i="6"/>
  <c r="A172" i="5"/>
  <c r="A172" i="3"/>
  <c r="A41" i="14" l="1"/>
  <c r="A41" i="13"/>
  <c r="A41" i="12"/>
  <c r="A41" i="11"/>
  <c r="A41" i="10"/>
  <c r="A41" i="9"/>
  <c r="A41" i="8"/>
  <c r="A41" i="6"/>
  <c r="A41" i="5"/>
  <c r="A41" i="7"/>
  <c r="A41" i="3"/>
  <c r="A42" i="1"/>
  <c r="A41" i="4"/>
  <c r="A174" i="14"/>
  <c r="A174" i="13"/>
  <c r="A174" i="12"/>
  <c r="A174" i="11"/>
  <c r="A174" i="10"/>
  <c r="A174" i="9"/>
  <c r="A174" i="8"/>
  <c r="A174" i="7"/>
  <c r="A174" i="5"/>
  <c r="A174" i="6"/>
  <c r="A174" i="3"/>
  <c r="A42" i="14" l="1"/>
  <c r="A42" i="13"/>
  <c r="A42" i="12"/>
  <c r="A42" i="11"/>
  <c r="A42" i="10"/>
  <c r="A42" i="9"/>
  <c r="A42" i="8"/>
  <c r="A42" i="7"/>
  <c r="A42" i="6"/>
  <c r="A42" i="5"/>
  <c r="A42" i="4"/>
  <c r="A42" i="3"/>
  <c r="A44" i="1"/>
  <c r="A176" i="14"/>
  <c r="A176" i="13"/>
  <c r="A176" i="12"/>
  <c r="A176" i="11"/>
  <c r="A176" i="10"/>
  <c r="A176" i="9"/>
  <c r="A176" i="8"/>
  <c r="A176" i="5"/>
  <c r="A176" i="6"/>
  <c r="A176" i="7"/>
  <c r="A176" i="3"/>
  <c r="A177" i="14" l="1"/>
  <c r="A177" i="13"/>
  <c r="A177" i="12"/>
  <c r="A177" i="11"/>
  <c r="A177" i="10"/>
  <c r="A177" i="9"/>
  <c r="A177" i="8"/>
  <c r="A177" i="7"/>
  <c r="A177" i="5"/>
  <c r="A177" i="6"/>
  <c r="A177" i="3"/>
  <c r="A44" i="14"/>
  <c r="A44" i="13"/>
  <c r="A44" i="12"/>
  <c r="A44" i="11"/>
  <c r="A44" i="10"/>
  <c r="A44" i="9"/>
  <c r="A44" i="8"/>
  <c r="A44" i="6"/>
  <c r="A44" i="5"/>
  <c r="A44" i="7"/>
  <c r="A44" i="4"/>
  <c r="A44" i="3"/>
  <c r="A45" i="1"/>
  <c r="A45" i="14" l="1"/>
  <c r="A45" i="13"/>
  <c r="A45" i="12"/>
  <c r="A45" i="11"/>
  <c r="A45" i="10"/>
  <c r="A45" i="9"/>
  <c r="A45" i="8"/>
  <c r="A45" i="7"/>
  <c r="A45" i="6"/>
  <c r="A45" i="5"/>
  <c r="A45" i="3"/>
  <c r="A46" i="1"/>
  <c r="A45" i="4"/>
  <c r="A178" i="14"/>
  <c r="A178" i="13"/>
  <c r="A178" i="12"/>
  <c r="A178" i="11"/>
  <c r="A178" i="10"/>
  <c r="A178" i="9"/>
  <c r="A178" i="8"/>
  <c r="A178" i="7"/>
  <c r="A178" i="6"/>
  <c r="A178" i="5"/>
  <c r="A178" i="3"/>
  <c r="A46" i="14" l="1"/>
  <c r="A46" i="13"/>
  <c r="A46" i="12"/>
  <c r="A46" i="11"/>
  <c r="A46" i="10"/>
  <c r="A46" i="9"/>
  <c r="A46" i="8"/>
  <c r="A46" i="7"/>
  <c r="A46" i="6"/>
  <c r="A46" i="4"/>
  <c r="A46" i="5"/>
  <c r="A47" i="1"/>
  <c r="A46" i="3"/>
  <c r="A179" i="14"/>
  <c r="A179" i="13"/>
  <c r="A179" i="12"/>
  <c r="A179" i="11"/>
  <c r="A179" i="10"/>
  <c r="A179" i="9"/>
  <c r="A179" i="8"/>
  <c r="A179" i="5"/>
  <c r="A179" i="6"/>
  <c r="A179" i="7"/>
  <c r="A179" i="3"/>
  <c r="A47" i="14" l="1"/>
  <c r="A47" i="13"/>
  <c r="A47" i="12"/>
  <c r="A47" i="11"/>
  <c r="A47" i="10"/>
  <c r="A47" i="9"/>
  <c r="A47" i="8"/>
  <c r="A47" i="6"/>
  <c r="A47" i="5"/>
  <c r="A47" i="7"/>
  <c r="A47" i="3"/>
  <c r="A48" i="1"/>
  <c r="A47" i="4"/>
  <c r="A180" i="14"/>
  <c r="A180" i="13"/>
  <c r="A180" i="12"/>
  <c r="A180" i="11"/>
  <c r="A180" i="10"/>
  <c r="A180" i="9"/>
  <c r="A180" i="8"/>
  <c r="A180" i="7"/>
  <c r="A180" i="5"/>
  <c r="A180" i="6"/>
  <c r="A180" i="3"/>
  <c r="A48" i="14" l="1"/>
  <c r="A48" i="13"/>
  <c r="A48" i="12"/>
  <c r="A48" i="11"/>
  <c r="A48" i="10"/>
  <c r="A48" i="9"/>
  <c r="A48" i="8"/>
  <c r="A48" i="7"/>
  <c r="A48" i="6"/>
  <c r="A48" i="5"/>
  <c r="A48" i="4"/>
  <c r="A48" i="3"/>
  <c r="A49" i="1"/>
  <c r="A181" i="14"/>
  <c r="A181" i="13"/>
  <c r="A181" i="12"/>
  <c r="A181" i="11"/>
  <c r="A181" i="10"/>
  <c r="A181" i="9"/>
  <c r="A181" i="8"/>
  <c r="A181" i="7"/>
  <c r="A181" i="6"/>
  <c r="A181" i="5"/>
  <c r="A181" i="3"/>
  <c r="A182" i="14" l="1"/>
  <c r="A182" i="13"/>
  <c r="A182" i="12"/>
  <c r="A182" i="11"/>
  <c r="A182" i="10"/>
  <c r="A182" i="9"/>
  <c r="A182" i="8"/>
  <c r="A182" i="5"/>
  <c r="A182" i="6"/>
  <c r="A182" i="7"/>
  <c r="A182" i="3"/>
  <c r="A49" i="14"/>
  <c r="A49" i="13"/>
  <c r="A49" i="12"/>
  <c r="A49" i="11"/>
  <c r="A49" i="10"/>
  <c r="A49" i="9"/>
  <c r="A49" i="8"/>
  <c r="A49" i="7"/>
  <c r="A49" i="6"/>
  <c r="A49" i="5"/>
  <c r="A49" i="3"/>
  <c r="A49" i="4"/>
  <c r="A50" i="1"/>
  <c r="A50" i="14" l="1"/>
  <c r="A50" i="13"/>
  <c r="A50" i="12"/>
  <c r="A50" i="11"/>
  <c r="A50" i="10"/>
  <c r="A50" i="9"/>
  <c r="A50" i="8"/>
  <c r="A50" i="6"/>
  <c r="A50" i="5"/>
  <c r="A50" i="7"/>
  <c r="A50" i="4"/>
  <c r="A50" i="3"/>
  <c r="A51" i="1"/>
  <c r="A183" i="14"/>
  <c r="A183" i="13"/>
  <c r="A183" i="12"/>
  <c r="A183" i="11"/>
  <c r="A183" i="10"/>
  <c r="A183" i="9"/>
  <c r="A183" i="8"/>
  <c r="A183" i="7"/>
  <c r="A183" i="5"/>
  <c r="A183" i="6"/>
  <c r="A183" i="3"/>
  <c r="A184" i="14" l="1"/>
  <c r="A184" i="13"/>
  <c r="A184" i="12"/>
  <c r="A184" i="11"/>
  <c r="A184" i="10"/>
  <c r="A184" i="9"/>
  <c r="A184" i="8"/>
  <c r="A184" i="7"/>
  <c r="A184" i="6"/>
  <c r="A184" i="5"/>
  <c r="A184" i="3"/>
  <c r="A51" i="14"/>
  <c r="A51" i="13"/>
  <c r="A51" i="12"/>
  <c r="A51" i="11"/>
  <c r="A51" i="10"/>
  <c r="A51" i="9"/>
  <c r="A51" i="8"/>
  <c r="A51" i="7"/>
  <c r="A51" i="6"/>
  <c r="A51" i="5"/>
  <c r="A51" i="4"/>
  <c r="A51" i="3"/>
  <c r="A52" i="1"/>
  <c r="A52" i="14" l="1"/>
  <c r="A52" i="13"/>
  <c r="A52" i="12"/>
  <c r="A52" i="11"/>
  <c r="A52" i="10"/>
  <c r="A52" i="9"/>
  <c r="A52" i="8"/>
  <c r="A52" i="7"/>
  <c r="A52" i="6"/>
  <c r="A52" i="4"/>
  <c r="A52" i="5"/>
  <c r="A53" i="1"/>
  <c r="A52" i="3"/>
  <c r="A185" i="14"/>
  <c r="A185" i="13"/>
  <c r="A185" i="12"/>
  <c r="A185" i="11"/>
  <c r="A185" i="10"/>
  <c r="A185" i="9"/>
  <c r="A185" i="8"/>
  <c r="A185" i="5"/>
  <c r="A185" i="6"/>
  <c r="A185" i="7"/>
  <c r="A185" i="3"/>
  <c r="A53" i="14" l="1"/>
  <c r="A53" i="13"/>
  <c r="A53" i="12"/>
  <c r="A53" i="11"/>
  <c r="A53" i="10"/>
  <c r="A53" i="9"/>
  <c r="A53" i="8"/>
  <c r="A53" i="6"/>
  <c r="A53" i="5"/>
  <c r="A53" i="7"/>
  <c r="A53" i="3"/>
  <c r="A54" i="1"/>
  <c r="A53" i="4"/>
  <c r="A186" i="14"/>
  <c r="A186" i="13"/>
  <c r="A186" i="12"/>
  <c r="A186" i="11"/>
  <c r="A186" i="10"/>
  <c r="A186" i="9"/>
  <c r="A186" i="8"/>
  <c r="A186" i="7"/>
  <c r="A186" i="5"/>
  <c r="A186" i="6"/>
  <c r="A186" i="3"/>
  <c r="A187" i="14" l="1"/>
  <c r="A187" i="13"/>
  <c r="A187" i="12"/>
  <c r="A187" i="11"/>
  <c r="A187" i="10"/>
  <c r="A187" i="9"/>
  <c r="A187" i="8"/>
  <c r="A187" i="7"/>
  <c r="A187" i="6"/>
  <c r="A187" i="5"/>
  <c r="A187" i="3"/>
  <c r="A54" i="14"/>
  <c r="A54" i="13"/>
  <c r="A54" i="12"/>
  <c r="A54" i="11"/>
  <c r="A54" i="10"/>
  <c r="A54" i="9"/>
  <c r="A54" i="8"/>
  <c r="A54" i="7"/>
  <c r="A54" i="6"/>
  <c r="A54" i="5"/>
  <c r="A54" i="4"/>
  <c r="A54" i="3"/>
  <c r="A55" i="1"/>
  <c r="A55" i="14" l="1"/>
  <c r="A55" i="13"/>
  <c r="A55" i="12"/>
  <c r="A55" i="11"/>
  <c r="A55" i="10"/>
  <c r="A55" i="9"/>
  <c r="A55" i="8"/>
  <c r="A55" i="7"/>
  <c r="A55" i="6"/>
  <c r="A55" i="5"/>
  <c r="A55" i="4"/>
  <c r="A56" i="1"/>
  <c r="A55" i="3"/>
  <c r="A188" i="14"/>
  <c r="A188" i="13"/>
  <c r="A188" i="12"/>
  <c r="A188" i="11"/>
  <c r="A188" i="10"/>
  <c r="A188" i="9"/>
  <c r="A188" i="8"/>
  <c r="A188" i="5"/>
  <c r="A188" i="6"/>
  <c r="A188" i="7"/>
  <c r="A188" i="3"/>
  <c r="A56" i="14" l="1"/>
  <c r="A56" i="13"/>
  <c r="A56" i="12"/>
  <c r="A56" i="11"/>
  <c r="A56" i="10"/>
  <c r="A56" i="9"/>
  <c r="A56" i="8"/>
  <c r="A56" i="6"/>
  <c r="A56" i="5"/>
  <c r="A56" i="7"/>
  <c r="A56" i="4"/>
  <c r="A56" i="3"/>
  <c r="A57" i="1"/>
  <c r="A189" i="14"/>
  <c r="A189" i="13"/>
  <c r="A189" i="12"/>
  <c r="A189" i="11"/>
  <c r="A189" i="10"/>
  <c r="A189" i="9"/>
  <c r="A189" i="8"/>
  <c r="A189" i="7"/>
  <c r="A189" i="5"/>
  <c r="A189" i="6"/>
  <c r="A189" i="3"/>
  <c r="A191" i="14" l="1"/>
  <c r="A191" i="13"/>
  <c r="A191" i="12"/>
  <c r="A191" i="11"/>
  <c r="A191" i="10"/>
  <c r="A191" i="9"/>
  <c r="A191" i="8"/>
  <c r="A191" i="5"/>
  <c r="A191" i="6"/>
  <c r="A191" i="7"/>
  <c r="A191" i="3"/>
  <c r="A57" i="14"/>
  <c r="A57" i="13"/>
  <c r="A57" i="12"/>
  <c r="A57" i="11"/>
  <c r="A57" i="10"/>
  <c r="A57" i="9"/>
  <c r="A57" i="8"/>
  <c r="A57" i="7"/>
  <c r="A57" i="6"/>
  <c r="A57" i="5"/>
  <c r="A58" i="1"/>
  <c r="A57" i="3"/>
  <c r="A57" i="4"/>
  <c r="A58" i="14" l="1"/>
  <c r="A58" i="13"/>
  <c r="A58" i="12"/>
  <c r="A58" i="11"/>
  <c r="A58" i="10"/>
  <c r="A58" i="9"/>
  <c r="A58" i="8"/>
  <c r="A58" i="7"/>
  <c r="A58" i="6"/>
  <c r="A58" i="4"/>
  <c r="A58" i="5"/>
  <c r="A59" i="1"/>
  <c r="A58" i="3"/>
  <c r="A192" i="14"/>
  <c r="A192" i="13"/>
  <c r="A192" i="12"/>
  <c r="A192" i="11"/>
  <c r="A192" i="10"/>
  <c r="A192" i="9"/>
  <c r="A192" i="8"/>
  <c r="A192" i="7"/>
  <c r="A192" i="5"/>
  <c r="A192" i="6"/>
  <c r="A192" i="3"/>
  <c r="A59" i="14" l="1"/>
  <c r="A59" i="13"/>
  <c r="A59" i="12"/>
  <c r="A59" i="11"/>
  <c r="A59" i="10"/>
  <c r="A59" i="9"/>
  <c r="A59" i="8"/>
  <c r="A59" i="6"/>
  <c r="A59" i="5"/>
  <c r="A59" i="7"/>
  <c r="A59" i="3"/>
  <c r="A60" i="1"/>
  <c r="A59" i="4"/>
  <c r="A193" i="14"/>
  <c r="A193" i="13"/>
  <c r="A193" i="12"/>
  <c r="A193" i="11"/>
  <c r="A193" i="10"/>
  <c r="A193" i="9"/>
  <c r="A193" i="8"/>
  <c r="A193" i="7"/>
  <c r="A193" i="6"/>
  <c r="A193" i="5"/>
  <c r="A193" i="3"/>
  <c r="A60" i="14" l="1"/>
  <c r="A60" i="13"/>
  <c r="A60" i="12"/>
  <c r="A60" i="11"/>
  <c r="A60" i="10"/>
  <c r="A60" i="9"/>
  <c r="A60" i="8"/>
  <c r="A60" i="7"/>
  <c r="A60" i="6"/>
  <c r="A60" i="5"/>
  <c r="A60" i="4"/>
  <c r="A60" i="3"/>
  <c r="A61" i="1"/>
  <c r="A194" i="14"/>
  <c r="A194" i="13"/>
  <c r="A194" i="12"/>
  <c r="A194" i="11"/>
  <c r="A194" i="10"/>
  <c r="A194" i="9"/>
  <c r="A194" i="8"/>
  <c r="A194" i="5"/>
  <c r="A194" i="6"/>
  <c r="A194" i="7"/>
  <c r="A194" i="3"/>
  <c r="A195" i="14" l="1"/>
  <c r="A195" i="13"/>
  <c r="A195" i="12"/>
  <c r="A195" i="11"/>
  <c r="A195" i="10"/>
  <c r="A195" i="9"/>
  <c r="A195" i="8"/>
  <c r="A195" i="7"/>
  <c r="A195" i="5"/>
  <c r="A195" i="6"/>
  <c r="A195" i="3"/>
  <c r="A61" i="14"/>
  <c r="A61" i="13"/>
  <c r="A61" i="12"/>
  <c r="A61" i="11"/>
  <c r="A61" i="10"/>
  <c r="A61" i="9"/>
  <c r="A61" i="8"/>
  <c r="A61" i="7"/>
  <c r="A61" i="6"/>
  <c r="A61" i="5"/>
  <c r="A62" i="1"/>
  <c r="A61" i="3"/>
  <c r="A61" i="4"/>
  <c r="A62" i="14" l="1"/>
  <c r="A62" i="13"/>
  <c r="A62" i="12"/>
  <c r="A62" i="11"/>
  <c r="A62" i="10"/>
  <c r="A62" i="9"/>
  <c r="A62" i="8"/>
  <c r="A62" i="6"/>
  <c r="A62" i="5"/>
  <c r="A62" i="7"/>
  <c r="A62" i="4"/>
  <c r="A62" i="3"/>
  <c r="A63" i="1"/>
  <c r="A196" i="14"/>
  <c r="A196" i="13"/>
  <c r="A196" i="12"/>
  <c r="A196" i="11"/>
  <c r="A196" i="10"/>
  <c r="A196" i="9"/>
  <c r="A196" i="8"/>
  <c r="A196" i="7"/>
  <c r="A196" i="6"/>
  <c r="A196" i="5"/>
  <c r="A196" i="3"/>
  <c r="A198" i="14" l="1"/>
  <c r="A198" i="13"/>
  <c r="A198" i="12"/>
  <c r="A198" i="11"/>
  <c r="A198" i="10"/>
  <c r="A198" i="9"/>
  <c r="A198" i="7"/>
  <c r="A198" i="8"/>
  <c r="A198" i="5"/>
  <c r="A198" i="6"/>
  <c r="A198" i="3"/>
  <c r="A63" i="14"/>
  <c r="A63" i="13"/>
  <c r="A63" i="12"/>
  <c r="A63" i="11"/>
  <c r="A63" i="10"/>
  <c r="A63" i="9"/>
  <c r="A63" i="8"/>
  <c r="A63" i="7"/>
  <c r="A63" i="6"/>
  <c r="A63" i="5"/>
  <c r="A63" i="4"/>
  <c r="A63" i="3"/>
  <c r="A64" i="1"/>
  <c r="A64" i="14" l="1"/>
  <c r="A64" i="13"/>
  <c r="A64" i="12"/>
  <c r="A64" i="11"/>
  <c r="A64" i="10"/>
  <c r="A64" i="9"/>
  <c r="A64" i="8"/>
  <c r="A64" i="7"/>
  <c r="A64" i="6"/>
  <c r="A64" i="4"/>
  <c r="A64" i="5"/>
  <c r="A64" i="3"/>
  <c r="A65" i="1"/>
  <c r="A199" i="14"/>
  <c r="A199" i="13"/>
  <c r="A199" i="12"/>
  <c r="A199" i="11"/>
  <c r="A199" i="10"/>
  <c r="A199" i="9"/>
  <c r="A199" i="8"/>
  <c r="A199" i="7"/>
  <c r="A199" i="6"/>
  <c r="A199" i="5"/>
  <c r="A199" i="3"/>
  <c r="A201" i="14" l="1"/>
  <c r="A201" i="13"/>
  <c r="A201" i="12"/>
  <c r="A201" i="11"/>
  <c r="A201" i="10"/>
  <c r="A201" i="9"/>
  <c r="A201" i="8"/>
  <c r="A201" i="7"/>
  <c r="A201" i="5"/>
  <c r="A201" i="6"/>
  <c r="A201" i="3"/>
  <c r="A65" i="14"/>
  <c r="A65" i="13"/>
  <c r="A65" i="12"/>
  <c r="A65" i="11"/>
  <c r="A65" i="10"/>
  <c r="A65" i="9"/>
  <c r="A65" i="8"/>
  <c r="A65" i="6"/>
  <c r="A65" i="5"/>
  <c r="A65" i="7"/>
  <c r="A65" i="3"/>
  <c r="A65" i="4"/>
  <c r="A66" i="1"/>
  <c r="A66" i="14" l="1"/>
  <c r="A66" i="13"/>
  <c r="A66" i="12"/>
  <c r="A66" i="11"/>
  <c r="A66" i="10"/>
  <c r="A66" i="9"/>
  <c r="A66" i="8"/>
  <c r="A66" i="7"/>
  <c r="A66" i="6"/>
  <c r="A66" i="5"/>
  <c r="A66" i="4"/>
  <c r="A67" i="1"/>
  <c r="A66" i="3"/>
  <c r="A202" i="14"/>
  <c r="A202" i="13"/>
  <c r="A202" i="12"/>
  <c r="A202" i="11"/>
  <c r="A202" i="10"/>
  <c r="A202" i="9"/>
  <c r="A202" i="8"/>
  <c r="A202" i="7"/>
  <c r="A202" i="6"/>
  <c r="A202" i="5"/>
  <c r="A202" i="3"/>
  <c r="A67" i="14" l="1"/>
  <c r="A67" i="13"/>
  <c r="A67" i="12"/>
  <c r="A67" i="11"/>
  <c r="A67" i="10"/>
  <c r="A67" i="9"/>
  <c r="A67" i="8"/>
  <c r="A67" i="7"/>
  <c r="A67" i="6"/>
  <c r="A67" i="5"/>
  <c r="A68" i="1"/>
  <c r="A67" i="4"/>
  <c r="A67" i="3"/>
  <c r="A203" i="14"/>
  <c r="A203" i="13"/>
  <c r="A203" i="12"/>
  <c r="A203" i="11"/>
  <c r="A203" i="10"/>
  <c r="A203" i="9"/>
  <c r="A203" i="8"/>
  <c r="A203" i="5"/>
  <c r="A203" i="6"/>
  <c r="A203" i="7"/>
  <c r="A203" i="3"/>
  <c r="A68" i="14" l="1"/>
  <c r="A68" i="13"/>
  <c r="A68" i="12"/>
  <c r="A68" i="11"/>
  <c r="A68" i="10"/>
  <c r="A68" i="9"/>
  <c r="A68" i="8"/>
  <c r="A68" i="6"/>
  <c r="A68" i="5"/>
  <c r="A68" i="7"/>
  <c r="A68" i="4"/>
  <c r="A68" i="3"/>
  <c r="A69" i="1"/>
  <c r="A204" i="14"/>
  <c r="A204" i="13"/>
  <c r="A204" i="12"/>
  <c r="A204" i="11"/>
  <c r="A204" i="10"/>
  <c r="A204" i="9"/>
  <c r="A204" i="8"/>
  <c r="A204" i="7"/>
  <c r="A204" i="5"/>
  <c r="A204" i="6"/>
  <c r="A204" i="3"/>
  <c r="A205" i="14" l="1"/>
  <c r="A205" i="13"/>
  <c r="A205" i="12"/>
  <c r="A205" i="11"/>
  <c r="A205" i="10"/>
  <c r="A205" i="9"/>
  <c r="A205" i="8"/>
  <c r="A205" i="7"/>
  <c r="A205" i="6"/>
  <c r="A205" i="5"/>
  <c r="A205" i="3"/>
  <c r="A69" i="14"/>
  <c r="A69" i="13"/>
  <c r="A69" i="12"/>
  <c r="A69" i="11"/>
  <c r="A69" i="10"/>
  <c r="A69" i="9"/>
  <c r="A69" i="8"/>
  <c r="A69" i="7"/>
  <c r="A69" i="6"/>
  <c r="A69" i="5"/>
  <c r="A69" i="3"/>
  <c r="A70" i="1"/>
  <c r="A69" i="4"/>
  <c r="A70" i="14" l="1"/>
  <c r="A70" i="13"/>
  <c r="A70" i="12"/>
  <c r="A70" i="11"/>
  <c r="A70" i="10"/>
  <c r="A70" i="9"/>
  <c r="A70" i="8"/>
  <c r="A70" i="7"/>
  <c r="A70" i="6"/>
  <c r="A70" i="4"/>
  <c r="A70" i="5"/>
  <c r="A70" i="3"/>
  <c r="A71" i="1"/>
  <c r="A206" i="14"/>
  <c r="A206" i="13"/>
  <c r="A206" i="12"/>
  <c r="A206" i="11"/>
  <c r="A206" i="10"/>
  <c r="A206" i="9"/>
  <c r="A206" i="8"/>
  <c r="A206" i="5"/>
  <c r="A206" i="6"/>
  <c r="A206" i="7"/>
  <c r="A206" i="3"/>
  <c r="A207" i="14" l="1"/>
  <c r="A207" i="13"/>
  <c r="A207" i="12"/>
  <c r="A207" i="11"/>
  <c r="A207" i="10"/>
  <c r="A207" i="9"/>
  <c r="A207" i="8"/>
  <c r="A207" i="7"/>
  <c r="A207" i="5"/>
  <c r="A207" i="6"/>
  <c r="A207" i="3"/>
  <c r="A71" i="14"/>
  <c r="A71" i="13"/>
  <c r="A71" i="12"/>
  <c r="A71" i="11"/>
  <c r="A71" i="10"/>
  <c r="A71" i="9"/>
  <c r="A71" i="8"/>
  <c r="A71" i="6"/>
  <c r="A71" i="5"/>
  <c r="A71" i="7"/>
  <c r="A71" i="3"/>
  <c r="A71" i="4"/>
  <c r="A72" i="1"/>
  <c r="A72" i="14" l="1"/>
  <c r="A72" i="13"/>
  <c r="A72" i="12"/>
  <c r="A72" i="11"/>
  <c r="A72" i="10"/>
  <c r="A72" i="9"/>
  <c r="A72" i="8"/>
  <c r="A72" i="7"/>
  <c r="A72" i="6"/>
  <c r="A72" i="5"/>
  <c r="A72" i="4"/>
  <c r="A73" i="1"/>
  <c r="A72" i="3"/>
  <c r="A208" i="14"/>
  <c r="A208" i="13"/>
  <c r="A208" i="12"/>
  <c r="A208" i="11"/>
  <c r="A208" i="10"/>
  <c r="A208" i="9"/>
  <c r="A208" i="8"/>
  <c r="A208" i="7"/>
  <c r="A208" i="6"/>
  <c r="A208" i="5"/>
  <c r="A208" i="3"/>
  <c r="A73" i="14" l="1"/>
  <c r="A73" i="13"/>
  <c r="A73" i="12"/>
  <c r="A73" i="11"/>
  <c r="A73" i="10"/>
  <c r="A73" i="9"/>
  <c r="A73" i="8"/>
  <c r="A73" i="7"/>
  <c r="A73" i="6"/>
  <c r="A73" i="5"/>
  <c r="A74" i="1"/>
  <c r="A73" i="3"/>
  <c r="A73" i="4"/>
  <c r="A209" i="14"/>
  <c r="A209" i="13"/>
  <c r="A209" i="12"/>
  <c r="A209" i="11"/>
  <c r="A209" i="10"/>
  <c r="A209" i="9"/>
  <c r="A209" i="8"/>
  <c r="A209" i="5"/>
  <c r="A209" i="6"/>
  <c r="A209" i="7"/>
  <c r="A209" i="3"/>
  <c r="A74" i="14" l="1"/>
  <c r="A74" i="13"/>
  <c r="A74" i="12"/>
  <c r="A74" i="11"/>
  <c r="A74" i="10"/>
  <c r="A74" i="9"/>
  <c r="A74" i="8"/>
  <c r="A74" i="6"/>
  <c r="A74" i="7"/>
  <c r="A74" i="5"/>
  <c r="A74" i="4"/>
  <c r="A74" i="3"/>
  <c r="A75" i="1"/>
  <c r="A210" i="14"/>
  <c r="A210" i="13"/>
  <c r="A210" i="12"/>
  <c r="A210" i="11"/>
  <c r="A210" i="10"/>
  <c r="A210" i="9"/>
  <c r="A210" i="8"/>
  <c r="A210" i="7"/>
  <c r="A210" i="5"/>
  <c r="A210" i="6"/>
  <c r="A210" i="3"/>
  <c r="A211" i="14" l="1"/>
  <c r="A211" i="13"/>
  <c r="A211" i="12"/>
  <c r="A211" i="11"/>
  <c r="A211" i="10"/>
  <c r="A211" i="9"/>
  <c r="A211" i="8"/>
  <c r="A211" i="7"/>
  <c r="A211" i="6"/>
  <c r="A211" i="5"/>
  <c r="A211" i="3"/>
  <c r="A75" i="14"/>
  <c r="A75" i="13"/>
  <c r="A75" i="12"/>
  <c r="A75" i="11"/>
  <c r="A75" i="10"/>
  <c r="A75" i="9"/>
  <c r="A75" i="8"/>
  <c r="A75" i="7"/>
  <c r="A75" i="6"/>
  <c r="A75" i="5"/>
  <c r="A75" i="4"/>
  <c r="A75" i="3"/>
  <c r="A77" i="1"/>
  <c r="A77" i="14" l="1"/>
  <c r="A77" i="13"/>
  <c r="A77" i="12"/>
  <c r="A77" i="11"/>
  <c r="A77" i="10"/>
  <c r="A77" i="9"/>
  <c r="A77" i="8"/>
  <c r="A77" i="6"/>
  <c r="A77" i="7"/>
  <c r="A77" i="5"/>
  <c r="A77" i="3"/>
  <c r="A78" i="1"/>
  <c r="A77" i="4"/>
  <c r="A212" i="14"/>
  <c r="A212" i="13"/>
  <c r="A212" i="12"/>
  <c r="A212" i="11"/>
  <c r="A212" i="10"/>
  <c r="A212" i="9"/>
  <c r="A212" i="8"/>
  <c r="A212" i="5"/>
  <c r="A212" i="6"/>
  <c r="A212" i="7"/>
  <c r="A212" i="3"/>
  <c r="A78" i="14" l="1"/>
  <c r="A78" i="13"/>
  <c r="A78" i="12"/>
  <c r="A78" i="11"/>
  <c r="A78" i="10"/>
  <c r="A78" i="9"/>
  <c r="A78" i="8"/>
  <c r="A78" i="7"/>
  <c r="A78" i="6"/>
  <c r="A78" i="5"/>
  <c r="A78" i="4"/>
  <c r="A78" i="3"/>
  <c r="A79" i="1"/>
  <c r="A213" i="14"/>
  <c r="A213" i="13"/>
  <c r="A213" i="12"/>
  <c r="A213" i="11"/>
  <c r="A213" i="10"/>
  <c r="A213" i="9"/>
  <c r="A213" i="8"/>
  <c r="A213" i="7"/>
  <c r="A213" i="5"/>
  <c r="A213" i="6"/>
  <c r="A213" i="3"/>
  <c r="A214" i="14" l="1"/>
  <c r="A214" i="13"/>
  <c r="A214" i="12"/>
  <c r="A214" i="11"/>
  <c r="A214" i="10"/>
  <c r="A214" i="9"/>
  <c r="A214" i="8"/>
  <c r="A214" i="7"/>
  <c r="A214" i="6"/>
  <c r="A214" i="5"/>
  <c r="A214" i="3"/>
  <c r="A79" i="14"/>
  <c r="A79" i="13"/>
  <c r="A79" i="12"/>
  <c r="A79" i="11"/>
  <c r="A79" i="10"/>
  <c r="A79" i="9"/>
  <c r="A79" i="8"/>
  <c r="A79" i="7"/>
  <c r="A79" i="6"/>
  <c r="A79" i="5"/>
  <c r="A79" i="4"/>
  <c r="A80" i="1"/>
  <c r="A79" i="3"/>
  <c r="A80" i="14" l="1"/>
  <c r="A80" i="13"/>
  <c r="A80" i="12"/>
  <c r="A80" i="11"/>
  <c r="A80" i="10"/>
  <c r="A80" i="9"/>
  <c r="A80" i="8"/>
  <c r="A80" i="6"/>
  <c r="A80" i="7"/>
  <c r="A80" i="5"/>
  <c r="A80" i="4"/>
  <c r="A80" i="3"/>
  <c r="A81" i="1"/>
  <c r="A215" i="14"/>
  <c r="A215" i="13"/>
  <c r="A215" i="12"/>
  <c r="A215" i="11"/>
  <c r="A215" i="10"/>
  <c r="A215" i="9"/>
  <c r="A215" i="8"/>
  <c r="A215" i="5"/>
  <c r="A215" i="6"/>
  <c r="A215" i="7"/>
  <c r="A215" i="3"/>
  <c r="A216" i="14" l="1"/>
  <c r="A216" i="13"/>
  <c r="A216" i="12"/>
  <c r="A216" i="11"/>
  <c r="A216" i="10"/>
  <c r="A216" i="9"/>
  <c r="A216" i="8"/>
  <c r="A216" i="7"/>
  <c r="A216" i="5"/>
  <c r="A216" i="6"/>
  <c r="A216" i="3"/>
  <c r="A81" i="14"/>
  <c r="A81" i="13"/>
  <c r="A81" i="12"/>
  <c r="A81" i="11"/>
  <c r="A81" i="10"/>
  <c r="A81" i="9"/>
  <c r="A81" i="8"/>
  <c r="A81" i="7"/>
  <c r="A81" i="6"/>
  <c r="A81" i="4"/>
  <c r="A81" i="5"/>
  <c r="A81" i="3"/>
  <c r="A82" i="1"/>
  <c r="A217" i="14" l="1"/>
  <c r="A217" i="13"/>
  <c r="A217" i="12"/>
  <c r="A217" i="11"/>
  <c r="A217" i="10"/>
  <c r="A217" i="9"/>
  <c r="A217" i="8"/>
  <c r="A217" i="7"/>
  <c r="A217" i="6"/>
  <c r="A217" i="5"/>
  <c r="A217" i="3"/>
  <c r="A82" i="14"/>
  <c r="A82" i="13"/>
  <c r="A82" i="12"/>
  <c r="A82" i="11"/>
  <c r="A82" i="10"/>
  <c r="A82" i="9"/>
  <c r="A82" i="8"/>
  <c r="A82" i="7"/>
  <c r="A82" i="6"/>
  <c r="A82" i="4"/>
  <c r="A82" i="5"/>
  <c r="A83" i="1"/>
  <c r="A82" i="3"/>
  <c r="A83" i="14" l="1"/>
  <c r="A83" i="13"/>
  <c r="A83" i="12"/>
  <c r="A83" i="11"/>
  <c r="A83" i="10"/>
  <c r="A83" i="9"/>
  <c r="A83" i="8"/>
  <c r="A83" i="6"/>
  <c r="A83" i="7"/>
  <c r="A83" i="5"/>
  <c r="A83" i="4"/>
  <c r="A83" i="3"/>
  <c r="A84" i="1"/>
  <c r="A218" i="14"/>
  <c r="A218" i="13"/>
  <c r="A218" i="12"/>
  <c r="A218" i="11"/>
  <c r="A218" i="10"/>
  <c r="A218" i="9"/>
  <c r="A218" i="8"/>
  <c r="A218" i="5"/>
  <c r="A218" i="6"/>
  <c r="A218" i="7"/>
  <c r="A218" i="3"/>
  <c r="A220" i="14" l="1"/>
  <c r="A220" i="13"/>
  <c r="A220" i="12"/>
  <c r="A220" i="11"/>
  <c r="A220" i="10"/>
  <c r="A220" i="9"/>
  <c r="A220" i="8"/>
  <c r="A220" i="7"/>
  <c r="A220" i="6"/>
  <c r="A220" i="5"/>
  <c r="A220" i="3"/>
  <c r="A84" i="14"/>
  <c r="A84" i="13"/>
  <c r="A84" i="12"/>
  <c r="A84" i="11"/>
  <c r="A84" i="10"/>
  <c r="A84" i="9"/>
  <c r="A84" i="8"/>
  <c r="A84" i="7"/>
  <c r="A84" i="6"/>
  <c r="A84" i="5"/>
  <c r="A84" i="4"/>
  <c r="A85" i="1"/>
  <c r="A84" i="3"/>
  <c r="A85" i="14" l="1"/>
  <c r="A85" i="13"/>
  <c r="A85" i="12"/>
  <c r="A85" i="11"/>
  <c r="A85" i="10"/>
  <c r="A85" i="9"/>
  <c r="A85" i="8"/>
  <c r="A85" i="7"/>
  <c r="A85" i="6"/>
  <c r="A85" i="4"/>
  <c r="A85" i="5"/>
  <c r="A86" i="1"/>
  <c r="A85" i="3"/>
  <c r="A221" i="14"/>
  <c r="A221" i="13"/>
  <c r="A221" i="12"/>
  <c r="A221" i="11"/>
  <c r="A221" i="10"/>
  <c r="A221" i="9"/>
  <c r="A221" i="8"/>
  <c r="A221" i="5"/>
  <c r="A221" i="6"/>
  <c r="A221" i="7"/>
  <c r="A221" i="3"/>
  <c r="A86" i="14" l="1"/>
  <c r="A86" i="13"/>
  <c r="A86" i="12"/>
  <c r="A86" i="11"/>
  <c r="A86" i="10"/>
  <c r="A86" i="9"/>
  <c r="A86" i="8"/>
  <c r="A86" i="6"/>
  <c r="A86" i="7"/>
  <c r="A86" i="5"/>
  <c r="A86" i="4"/>
  <c r="A86" i="3"/>
  <c r="A87" i="1"/>
  <c r="A222" i="14"/>
  <c r="A222" i="13"/>
  <c r="A222" i="12"/>
  <c r="A222" i="11"/>
  <c r="A222" i="10"/>
  <c r="A222" i="9"/>
  <c r="A222" i="8"/>
  <c r="A222" i="7"/>
  <c r="A222" i="5"/>
  <c r="A222" i="6"/>
  <c r="A222" i="3"/>
  <c r="A223" i="14" l="1"/>
  <c r="A223" i="13"/>
  <c r="A223" i="12"/>
  <c r="A223" i="11"/>
  <c r="A223" i="10"/>
  <c r="A223" i="9"/>
  <c r="A223" i="8"/>
  <c r="A223" i="7"/>
  <c r="A223" i="6"/>
  <c r="A223" i="5"/>
  <c r="A223" i="3"/>
  <c r="A87" i="14"/>
  <c r="A87" i="13"/>
  <c r="A87" i="12"/>
  <c r="A87" i="11"/>
  <c r="A87" i="10"/>
  <c r="A87" i="9"/>
  <c r="A87" i="8"/>
  <c r="A87" i="7"/>
  <c r="A87" i="6"/>
  <c r="A87" i="4"/>
  <c r="A87" i="5"/>
  <c r="A88" i="1"/>
  <c r="A87" i="3"/>
  <c r="A88" i="14" l="1"/>
  <c r="A88" i="13"/>
  <c r="A88" i="12"/>
  <c r="A88" i="11"/>
  <c r="A88" i="10"/>
  <c r="A88" i="9"/>
  <c r="A88" i="8"/>
  <c r="A88" i="7"/>
  <c r="A88" i="6"/>
  <c r="A88" i="4"/>
  <c r="A88" i="5"/>
  <c r="A89" i="1"/>
  <c r="A88" i="3"/>
  <c r="A224" i="14"/>
  <c r="A224" i="13"/>
  <c r="A224" i="12"/>
  <c r="A224" i="11"/>
  <c r="A224" i="10"/>
  <c r="A224" i="9"/>
  <c r="A224" i="8"/>
  <c r="A224" i="5"/>
  <c r="A224" i="6"/>
  <c r="A224" i="7"/>
  <c r="A224" i="3"/>
  <c r="A89" i="14" l="1"/>
  <c r="A89" i="13"/>
  <c r="A89" i="12"/>
  <c r="A89" i="11"/>
  <c r="A89" i="10"/>
  <c r="A89" i="9"/>
  <c r="A89" i="8"/>
  <c r="A89" i="6"/>
  <c r="A89" i="7"/>
  <c r="A89" i="5"/>
  <c r="A89" i="4"/>
  <c r="A89" i="3"/>
  <c r="A90" i="1"/>
  <c r="A225" i="14"/>
  <c r="A225" i="13"/>
  <c r="A225" i="12"/>
  <c r="A225" i="11"/>
  <c r="A225" i="10"/>
  <c r="A225" i="9"/>
  <c r="A225" i="8"/>
  <c r="A225" i="7"/>
  <c r="A225" i="5"/>
  <c r="A225" i="6"/>
  <c r="A225" i="3"/>
  <c r="A226" i="14" l="1"/>
  <c r="A226" i="13"/>
  <c r="A226" i="12"/>
  <c r="A226" i="11"/>
  <c r="A226" i="10"/>
  <c r="A226" i="9"/>
  <c r="A226" i="8"/>
  <c r="A226" i="7"/>
  <c r="A226" i="6"/>
  <c r="A226" i="5"/>
  <c r="A226" i="3"/>
  <c r="A227" i="14"/>
  <c r="A227" i="13"/>
  <c r="A227" i="12"/>
  <c r="A227" i="11"/>
  <c r="A227" i="10"/>
  <c r="A227" i="9"/>
  <c r="A227" i="8"/>
  <c r="A227" i="5"/>
  <c r="A227" i="6"/>
  <c r="A227" i="7"/>
  <c r="A227" i="3"/>
  <c r="A90" i="14"/>
  <c r="A90" i="13"/>
  <c r="A90" i="12"/>
  <c r="A90" i="11"/>
  <c r="A90" i="10"/>
  <c r="A90" i="9"/>
  <c r="A90" i="8"/>
  <c r="A90" i="7"/>
  <c r="A90" i="6"/>
  <c r="A90" i="5"/>
  <c r="A90" i="4"/>
  <c r="A91" i="1"/>
  <c r="A90" i="3"/>
  <c r="A91" i="14" l="1"/>
  <c r="A91" i="13"/>
  <c r="A91" i="12"/>
  <c r="A91" i="11"/>
  <c r="A91" i="10"/>
  <c r="A91" i="9"/>
  <c r="A91" i="8"/>
  <c r="A91" i="7"/>
  <c r="A91" i="6"/>
  <c r="A91" i="4"/>
  <c r="A91" i="5"/>
  <c r="A93" i="1"/>
  <c r="A91" i="3"/>
  <c r="A228" i="14"/>
  <c r="A228" i="13"/>
  <c r="A228" i="12"/>
  <c r="A228" i="11"/>
  <c r="A228" i="10"/>
  <c r="A228" i="9"/>
  <c r="A228" i="8"/>
  <c r="A228" i="7"/>
  <c r="A228" i="5"/>
  <c r="A228" i="6"/>
  <c r="A228" i="3"/>
  <c r="A93" i="14" l="1"/>
  <c r="A93" i="13"/>
  <c r="A93" i="12"/>
  <c r="A93" i="11"/>
  <c r="A93" i="10"/>
  <c r="A93" i="9"/>
  <c r="A93" i="8"/>
  <c r="A93" i="7"/>
  <c r="A93" i="6"/>
  <c r="A93" i="4"/>
  <c r="A93" i="5"/>
  <c r="A94" i="1"/>
  <c r="A93" i="3"/>
  <c r="A229" i="14"/>
  <c r="A229" i="13"/>
  <c r="A229" i="12"/>
  <c r="A229" i="11"/>
  <c r="A229" i="10"/>
  <c r="A229" i="9"/>
  <c r="A229" i="8"/>
  <c r="A229" i="7"/>
  <c r="A229" i="6"/>
  <c r="A229" i="5"/>
  <c r="A229" i="3"/>
  <c r="A94" i="14" l="1"/>
  <c r="A94" i="13"/>
  <c r="A94" i="12"/>
  <c r="A94" i="11"/>
  <c r="A94" i="10"/>
  <c r="A94" i="9"/>
  <c r="A94" i="8"/>
  <c r="A94" i="7"/>
  <c r="A94" i="6"/>
  <c r="A94" i="4"/>
  <c r="A94" i="5"/>
  <c r="A95" i="1"/>
  <c r="A94" i="3"/>
  <c r="A230" i="14"/>
  <c r="A230" i="13"/>
  <c r="A230" i="12"/>
  <c r="A230" i="11"/>
  <c r="A230" i="10"/>
  <c r="A230" i="9"/>
  <c r="A230" i="8"/>
  <c r="A230" i="5"/>
  <c r="A230" i="6"/>
  <c r="A230" i="7"/>
  <c r="A230" i="3"/>
  <c r="A95" i="14" l="1"/>
  <c r="A95" i="13"/>
  <c r="A95" i="12"/>
  <c r="A95" i="11"/>
  <c r="A95" i="10"/>
  <c r="A95" i="9"/>
  <c r="A95" i="8"/>
  <c r="A95" i="6"/>
  <c r="A95" i="7"/>
  <c r="A95" i="5"/>
  <c r="A95" i="4"/>
  <c r="A95" i="3"/>
  <c r="A97" i="1"/>
  <c r="A231" i="14"/>
  <c r="A231" i="13"/>
  <c r="A231" i="12"/>
  <c r="A231" i="11"/>
  <c r="A231" i="10"/>
  <c r="A231" i="9"/>
  <c r="A231" i="8"/>
  <c r="A231" i="7"/>
  <c r="A231" i="5"/>
  <c r="A231" i="6"/>
  <c r="A231" i="3"/>
  <c r="A232" i="14" l="1"/>
  <c r="A232" i="13"/>
  <c r="A232" i="12"/>
  <c r="A232" i="11"/>
  <c r="A232" i="10"/>
  <c r="A232" i="9"/>
  <c r="A232" i="8"/>
  <c r="A232" i="7"/>
  <c r="A232" i="6"/>
  <c r="A232" i="5"/>
  <c r="A232" i="3"/>
  <c r="A97" i="14"/>
  <c r="A97" i="13"/>
  <c r="A97" i="12"/>
  <c r="A97" i="11"/>
  <c r="A97" i="10"/>
  <c r="A97" i="9"/>
  <c r="A97" i="8"/>
  <c r="A97" i="7"/>
  <c r="A97" i="6"/>
  <c r="A97" i="4"/>
  <c r="A97" i="5"/>
  <c r="A98" i="1"/>
  <c r="A97" i="3"/>
  <c r="A98" i="14" l="1"/>
  <c r="A98" i="13"/>
  <c r="A98" i="12"/>
  <c r="A98" i="11"/>
  <c r="A98" i="10"/>
  <c r="A98" i="9"/>
  <c r="A98" i="8"/>
  <c r="A98" i="6"/>
  <c r="A98" i="7"/>
  <c r="A98" i="5"/>
  <c r="A98" i="4"/>
  <c r="A99" i="1"/>
  <c r="A98" i="3"/>
  <c r="A233" i="14"/>
  <c r="A233" i="13"/>
  <c r="A233" i="12"/>
  <c r="A233" i="11"/>
  <c r="A233" i="10"/>
  <c r="A233" i="9"/>
  <c r="A233" i="8"/>
  <c r="A233" i="5"/>
  <c r="A233" i="6"/>
  <c r="A233" i="7"/>
  <c r="A233" i="3"/>
  <c r="A99" i="14" l="1"/>
  <c r="A99" i="13"/>
  <c r="A99" i="12"/>
  <c r="A99" i="11"/>
  <c r="A99" i="10"/>
  <c r="A99" i="9"/>
  <c r="A99" i="8"/>
  <c r="A99" i="7"/>
  <c r="A99" i="6"/>
  <c r="A99" i="4"/>
  <c r="A99" i="5"/>
  <c r="A101" i="1"/>
  <c r="A99" i="3"/>
  <c r="A234" i="14"/>
  <c r="A234" i="13"/>
  <c r="A234" i="12"/>
  <c r="A234" i="11"/>
  <c r="A234" i="10"/>
  <c r="A234" i="9"/>
  <c r="A234" i="8"/>
  <c r="A234" i="7"/>
  <c r="A234" i="5"/>
  <c r="A234" i="6"/>
  <c r="A234" i="3"/>
  <c r="A101" i="14" l="1"/>
  <c r="A101" i="13"/>
  <c r="A101" i="12"/>
  <c r="A101" i="11"/>
  <c r="A101" i="10"/>
  <c r="A101" i="9"/>
  <c r="A101" i="8"/>
  <c r="A101" i="6"/>
  <c r="A101" i="7"/>
  <c r="A101" i="5"/>
  <c r="A101" i="4"/>
  <c r="A101" i="3"/>
  <c r="A102" i="1"/>
  <c r="A235" i="14"/>
  <c r="A235" i="13"/>
  <c r="A235" i="12"/>
  <c r="A235" i="11"/>
  <c r="A235" i="10"/>
  <c r="A235" i="9"/>
  <c r="A235" i="8"/>
  <c r="A235" i="7"/>
  <c r="A235" i="6"/>
  <c r="A235" i="5"/>
  <c r="A235" i="3"/>
  <c r="A236" i="14" l="1"/>
  <c r="A236" i="13"/>
  <c r="A236" i="12"/>
  <c r="A236" i="11"/>
  <c r="A236" i="10"/>
  <c r="A236" i="9"/>
  <c r="A236" i="8"/>
  <c r="A236" i="7"/>
  <c r="A236" i="5"/>
  <c r="A236" i="6"/>
  <c r="A236" i="3"/>
  <c r="A102" i="14"/>
  <c r="A102" i="13"/>
  <c r="A102" i="12"/>
  <c r="A102" i="11"/>
  <c r="A102" i="10"/>
  <c r="A102" i="9"/>
  <c r="A102" i="8"/>
  <c r="A102" i="7"/>
  <c r="A102" i="6"/>
  <c r="A102" i="5"/>
  <c r="A102" i="4"/>
  <c r="A103" i="1"/>
  <c r="A102" i="3"/>
  <c r="A237" i="14" l="1"/>
  <c r="A237" i="13"/>
  <c r="A237" i="12"/>
  <c r="A237" i="11"/>
  <c r="A237" i="10"/>
  <c r="A237" i="9"/>
  <c r="A237" i="8"/>
  <c r="A237" i="7"/>
  <c r="A237" i="5"/>
  <c r="A237" i="6"/>
  <c r="A237" i="3"/>
  <c r="A103" i="14"/>
  <c r="A103" i="13"/>
  <c r="A103" i="12"/>
  <c r="A103" i="11"/>
  <c r="A103" i="10"/>
  <c r="A103" i="9"/>
  <c r="A103" i="8"/>
  <c r="A103" i="7"/>
  <c r="A103" i="6"/>
  <c r="A103" i="4"/>
  <c r="A103" i="5"/>
  <c r="A103" i="3"/>
  <c r="A238" i="14" l="1"/>
  <c r="A238" i="13"/>
  <c r="A238" i="12"/>
  <c r="A238" i="11"/>
  <c r="A238" i="10"/>
  <c r="A238" i="9"/>
  <c r="A238" i="8"/>
  <c r="A238" i="7"/>
  <c r="A238" i="6"/>
  <c r="A238" i="5"/>
  <c r="A238" i="3"/>
  <c r="A104" i="14"/>
  <c r="A104" i="13"/>
  <c r="A104" i="12"/>
  <c r="A104" i="11"/>
  <c r="A104" i="10"/>
  <c r="A104" i="9"/>
  <c r="A104" i="8"/>
  <c r="A104" i="6"/>
  <c r="A104" i="7"/>
  <c r="A104" i="5"/>
  <c r="A104" i="3"/>
  <c r="A105" i="14" l="1"/>
  <c r="A105" i="13"/>
  <c r="A105" i="12"/>
  <c r="A105" i="11"/>
  <c r="A105" i="10"/>
  <c r="A105" i="9"/>
  <c r="A105" i="8"/>
  <c r="A105" i="7"/>
  <c r="A105" i="6"/>
  <c r="A105" i="5"/>
  <c r="A105" i="3"/>
  <c r="A239" i="14"/>
  <c r="A239" i="13"/>
  <c r="A239" i="12"/>
  <c r="A239" i="11"/>
  <c r="A239" i="10"/>
  <c r="A239" i="9"/>
  <c r="A239" i="8"/>
  <c r="A239" i="7"/>
  <c r="A239" i="5"/>
  <c r="A239" i="6"/>
  <c r="A239" i="3"/>
  <c r="A107" i="14" l="1"/>
  <c r="A107" i="13"/>
  <c r="A107" i="12"/>
  <c r="A107" i="11"/>
  <c r="A107" i="10"/>
  <c r="A107" i="9"/>
  <c r="A107" i="8"/>
  <c r="A107" i="6"/>
  <c r="A107" i="7"/>
  <c r="A107" i="5"/>
  <c r="A107" i="3"/>
  <c r="A240" i="14"/>
  <c r="A240" i="13"/>
  <c r="A240" i="12"/>
  <c r="A240" i="11"/>
  <c r="A240" i="10"/>
  <c r="A240" i="9"/>
  <c r="A240" i="8"/>
  <c r="A240" i="7"/>
  <c r="A240" i="5"/>
  <c r="A240" i="6"/>
  <c r="A240" i="3"/>
  <c r="A241" i="14" l="1"/>
  <c r="A241" i="13"/>
  <c r="A241" i="12"/>
  <c r="A241" i="11"/>
  <c r="A241" i="10"/>
  <c r="A241" i="9"/>
  <c r="A241" i="8"/>
  <c r="A241" i="7"/>
  <c r="A241" i="6"/>
  <c r="A241" i="5"/>
  <c r="A241" i="3"/>
  <c r="A108" i="14"/>
  <c r="A108" i="13"/>
  <c r="A108" i="12"/>
  <c r="A108" i="11"/>
  <c r="A108" i="10"/>
  <c r="A108" i="9"/>
  <c r="A108" i="8"/>
  <c r="A108" i="7"/>
  <c r="A108" i="6"/>
  <c r="A108" i="5"/>
  <c r="A108" i="3"/>
  <c r="A109" i="14" l="1"/>
  <c r="A109" i="13"/>
  <c r="A109" i="12"/>
  <c r="A109" i="11"/>
  <c r="A109" i="10"/>
  <c r="A109" i="9"/>
  <c r="A109" i="8"/>
  <c r="A109" i="7"/>
  <c r="A109" i="6"/>
  <c r="A109" i="5"/>
  <c r="A109" i="3"/>
  <c r="A242" i="14"/>
  <c r="A242" i="13"/>
  <c r="A242" i="12"/>
  <c r="A242" i="11"/>
  <c r="A242" i="10"/>
  <c r="A242" i="9"/>
  <c r="A242" i="8"/>
  <c r="A242" i="7"/>
  <c r="A242" i="5"/>
  <c r="A242" i="6"/>
  <c r="A242" i="3"/>
  <c r="A110" i="14" l="1"/>
  <c r="A110" i="13"/>
  <c r="A110" i="12"/>
  <c r="A110" i="11"/>
  <c r="A110" i="10"/>
  <c r="A110" i="9"/>
  <c r="A110" i="8"/>
  <c r="A110" i="6"/>
  <c r="A110" i="7"/>
  <c r="A110" i="5"/>
  <c r="A110" i="3"/>
  <c r="A244" i="14"/>
  <c r="A244" i="13"/>
  <c r="A244" i="12"/>
  <c r="A244" i="11"/>
  <c r="A244" i="10"/>
  <c r="A244" i="9"/>
  <c r="A244" i="8"/>
  <c r="A244" i="7"/>
  <c r="A244" i="6"/>
  <c r="A244" i="5"/>
  <c r="A244" i="3"/>
  <c r="A245" i="14" l="1"/>
  <c r="A245" i="13"/>
  <c r="A245" i="12"/>
  <c r="A245" i="11"/>
  <c r="A245" i="10"/>
  <c r="A245" i="9"/>
  <c r="A245" i="8"/>
  <c r="A245" i="7"/>
  <c r="A245" i="5"/>
  <c r="A245" i="6"/>
  <c r="A245" i="3"/>
  <c r="A111" i="14"/>
  <c r="A111" i="13"/>
  <c r="A111" i="12"/>
  <c r="A111" i="11"/>
  <c r="A111" i="10"/>
  <c r="A111" i="9"/>
  <c r="A111" i="8"/>
  <c r="A111" i="7"/>
  <c r="A111" i="6"/>
  <c r="A111" i="5"/>
  <c r="A111" i="3"/>
  <c r="A112" i="14" l="1"/>
  <c r="A112" i="13"/>
  <c r="A112" i="12"/>
  <c r="A112" i="11"/>
  <c r="A112" i="10"/>
  <c r="A112" i="9"/>
  <c r="A112" i="8"/>
  <c r="A112" i="7"/>
  <c r="A112" i="6"/>
  <c r="A112" i="5"/>
  <c r="A112" i="3"/>
  <c r="A246" i="14"/>
  <c r="A246" i="13"/>
  <c r="A246" i="12"/>
  <c r="A246" i="11"/>
  <c r="A246" i="10"/>
  <c r="A246" i="9"/>
  <c r="A246" i="8"/>
  <c r="A246" i="7"/>
  <c r="A246" i="5"/>
  <c r="A246" i="6"/>
  <c r="A246" i="3"/>
  <c r="A113" i="14" l="1"/>
  <c r="A113" i="13"/>
  <c r="A113" i="12"/>
  <c r="A113" i="11"/>
  <c r="A113" i="10"/>
  <c r="A113" i="9"/>
  <c r="A113" i="8"/>
  <c r="A113" i="6"/>
  <c r="A113" i="7"/>
  <c r="A113" i="5"/>
  <c r="A113" i="3"/>
  <c r="A247" i="14"/>
  <c r="A247" i="13"/>
  <c r="A247" i="12"/>
  <c r="A247" i="11"/>
  <c r="A247" i="10"/>
  <c r="A247" i="9"/>
  <c r="A247" i="8"/>
  <c r="A247" i="7"/>
  <c r="A247" i="6"/>
  <c r="A247" i="5"/>
  <c r="A247" i="3"/>
  <c r="A248" i="14" l="1"/>
  <c r="A248" i="13"/>
  <c r="A248" i="12"/>
  <c r="A248" i="11"/>
  <c r="A248" i="10"/>
  <c r="A248" i="9"/>
  <c r="A248" i="8"/>
  <c r="A248" i="7"/>
  <c r="A248" i="5"/>
  <c r="A248" i="6"/>
  <c r="A248" i="3"/>
  <c r="A114" i="14"/>
  <c r="A114" i="13"/>
  <c r="A114" i="12"/>
  <c r="A114" i="11"/>
  <c r="A114" i="10"/>
  <c r="A114" i="9"/>
  <c r="A114" i="8"/>
  <c r="A114" i="7"/>
  <c r="A114" i="6"/>
  <c r="A114" i="5"/>
  <c r="A114" i="3"/>
  <c r="A115" i="14" l="1"/>
  <c r="A115" i="13"/>
  <c r="A115" i="12"/>
  <c r="A115" i="11"/>
  <c r="A115" i="10"/>
  <c r="A115" i="9"/>
  <c r="A115" i="8"/>
  <c r="A115" i="7"/>
  <c r="A115" i="6"/>
  <c r="A115" i="5"/>
  <c r="A115" i="3"/>
  <c r="A249" i="14"/>
  <c r="A249" i="13"/>
  <c r="A249" i="12"/>
  <c r="A249" i="11"/>
  <c r="A249" i="10"/>
  <c r="A249" i="9"/>
  <c r="A249" i="8"/>
  <c r="A249" i="7"/>
  <c r="A249" i="5"/>
  <c r="A249" i="6"/>
  <c r="A249" i="3"/>
  <c r="A250" i="14" l="1"/>
  <c r="A250" i="13"/>
  <c r="A250" i="12"/>
  <c r="A250" i="11"/>
  <c r="A250" i="10"/>
  <c r="A250" i="9"/>
  <c r="A250" i="8"/>
  <c r="A250" i="7"/>
  <c r="A250" i="6"/>
  <c r="A250" i="5"/>
  <c r="A250" i="3"/>
  <c r="A116" i="14"/>
  <c r="A116" i="13"/>
  <c r="A116" i="12"/>
  <c r="A116" i="11"/>
  <c r="A116" i="10"/>
  <c r="A116" i="9"/>
  <c r="A116" i="8"/>
  <c r="A116" i="6"/>
  <c r="A116" i="7"/>
  <c r="A116" i="5"/>
  <c r="A116" i="3"/>
  <c r="A117" i="14" l="1"/>
  <c r="A117" i="13"/>
  <c r="A117" i="12"/>
  <c r="A117" i="11"/>
  <c r="A117" i="10"/>
  <c r="A117" i="9"/>
  <c r="A117" i="8"/>
  <c r="A117" i="7"/>
  <c r="A117" i="6"/>
  <c r="A117" i="5"/>
  <c r="A117" i="3"/>
  <c r="A251" i="14"/>
  <c r="A251" i="13"/>
  <c r="A251" i="12"/>
  <c r="A251" i="11"/>
  <c r="A251" i="10"/>
  <c r="A251" i="9"/>
  <c r="A251" i="8"/>
  <c r="A251" i="7"/>
  <c r="A251" i="5"/>
  <c r="A251" i="6"/>
  <c r="A251" i="3"/>
  <c r="A252" i="14" l="1"/>
  <c r="A252" i="13"/>
  <c r="A252" i="12"/>
  <c r="A252" i="11"/>
  <c r="A252" i="10"/>
  <c r="A252" i="9"/>
  <c r="A252" i="8"/>
  <c r="A252" i="7"/>
  <c r="A252" i="5"/>
  <c r="A252" i="6"/>
  <c r="A252" i="3"/>
  <c r="A118" i="14"/>
  <c r="A118" i="13"/>
  <c r="A118" i="12"/>
  <c r="A118" i="11"/>
  <c r="A118" i="10"/>
  <c r="A118" i="9"/>
  <c r="A118" i="8"/>
  <c r="A118" i="7"/>
  <c r="A118" i="6"/>
  <c r="A118" i="5"/>
  <c r="A118" i="3"/>
  <c r="A253" i="14" l="1"/>
  <c r="A253" i="13"/>
  <c r="A253" i="12"/>
  <c r="A253" i="11"/>
  <c r="A253" i="10"/>
  <c r="A253" i="9"/>
  <c r="A253" i="8"/>
  <c r="A253" i="7"/>
  <c r="A253" i="6"/>
  <c r="A253" i="5"/>
  <c r="A253" i="3"/>
  <c r="A120" i="14"/>
  <c r="A120" i="13"/>
  <c r="A120" i="12"/>
  <c r="A120" i="11"/>
  <c r="A120" i="10"/>
  <c r="A120" i="9"/>
  <c r="A120" i="8"/>
  <c r="A120" i="7"/>
  <c r="A120" i="6"/>
  <c r="A120" i="5"/>
  <c r="A120" i="3"/>
  <c r="A121" i="14" l="1"/>
  <c r="A121" i="13"/>
  <c r="A121" i="12"/>
  <c r="A121" i="11"/>
  <c r="A121" i="10"/>
  <c r="A121" i="9"/>
  <c r="A121" i="8"/>
  <c r="A121" i="7"/>
  <c r="A121" i="6"/>
  <c r="A121" i="5"/>
  <c r="A121" i="3"/>
  <c r="A254" i="14"/>
  <c r="A254" i="13"/>
  <c r="A254" i="12"/>
  <c r="A254" i="11"/>
  <c r="A254" i="10"/>
  <c r="A254" i="9"/>
  <c r="A254" i="8"/>
  <c r="A254" i="7"/>
  <c r="A254" i="5"/>
  <c r="A254" i="6"/>
  <c r="A254" i="3"/>
  <c r="A122" i="14" l="1"/>
  <c r="A122" i="13"/>
  <c r="A122" i="12"/>
  <c r="A122" i="11"/>
  <c r="A122" i="10"/>
  <c r="A122" i="9"/>
  <c r="A122" i="8"/>
  <c r="A122" i="6"/>
  <c r="A122" i="7"/>
  <c r="A122" i="5"/>
  <c r="A122" i="3"/>
  <c r="A255" i="14"/>
  <c r="A255" i="13"/>
  <c r="A255" i="12"/>
  <c r="A255" i="11"/>
  <c r="A255" i="10"/>
  <c r="A255" i="9"/>
  <c r="A255" i="8"/>
  <c r="A255" i="7"/>
  <c r="A255" i="5"/>
  <c r="A255" i="6"/>
  <c r="A255" i="3"/>
  <c r="A256" i="14" l="1"/>
  <c r="A256" i="13"/>
  <c r="A256" i="12"/>
  <c r="A256" i="11"/>
  <c r="A256" i="10"/>
  <c r="A256" i="9"/>
  <c r="A256" i="8"/>
  <c r="A256" i="7"/>
  <c r="A256" i="6"/>
  <c r="A256" i="5"/>
  <c r="A256" i="3"/>
  <c r="A124" i="14"/>
  <c r="A124" i="13"/>
  <c r="A124" i="12"/>
  <c r="A124" i="11"/>
  <c r="A124" i="10"/>
  <c r="A124" i="9"/>
  <c r="A124" i="8"/>
  <c r="A124" i="7"/>
  <c r="A124" i="6"/>
  <c r="A124" i="5"/>
  <c r="A124" i="3"/>
  <c r="A125" i="14" l="1"/>
  <c r="A125" i="13"/>
  <c r="A125" i="12"/>
  <c r="A125" i="11"/>
  <c r="A125" i="10"/>
  <c r="A125" i="9"/>
  <c r="A125" i="8"/>
  <c r="A125" i="6"/>
  <c r="A125" i="7"/>
  <c r="A125" i="5"/>
  <c r="A125" i="3"/>
  <c r="A257" i="14"/>
  <c r="A257" i="13"/>
  <c r="A257" i="12"/>
  <c r="A257" i="11"/>
  <c r="A257" i="10"/>
  <c r="A257" i="9"/>
  <c r="A257" i="8"/>
  <c r="A257" i="7"/>
  <c r="A257" i="5"/>
  <c r="A257" i="6"/>
  <c r="A257" i="3"/>
  <c r="A258" i="14" l="1"/>
  <c r="A258" i="13"/>
  <c r="A258" i="12"/>
  <c r="A258" i="11"/>
  <c r="A258" i="10"/>
  <c r="A258" i="9"/>
  <c r="A258" i="8"/>
  <c r="A258" i="7"/>
  <c r="A258" i="5"/>
  <c r="A258" i="6"/>
  <c r="A258" i="3"/>
  <c r="A126" i="14"/>
  <c r="A126" i="13"/>
  <c r="A126" i="12"/>
  <c r="A126" i="11"/>
  <c r="A126" i="10"/>
  <c r="A126" i="9"/>
  <c r="A126" i="8"/>
  <c r="A126" i="7"/>
  <c r="A126" i="6"/>
  <c r="A126" i="5"/>
  <c r="A126" i="3"/>
  <c r="A259" i="14" l="1"/>
  <c r="A259" i="13"/>
  <c r="A259" i="12"/>
  <c r="A259" i="11"/>
  <c r="A259" i="10"/>
  <c r="A259" i="9"/>
  <c r="A259" i="8"/>
  <c r="A259" i="7"/>
  <c r="A259" i="6"/>
  <c r="A259" i="5"/>
  <c r="A259" i="3"/>
  <c r="A127" i="14"/>
  <c r="A127" i="13"/>
  <c r="A127" i="12"/>
  <c r="A127" i="11"/>
  <c r="A127" i="10"/>
  <c r="A127" i="9"/>
  <c r="A127" i="8"/>
  <c r="A127" i="7"/>
  <c r="A127" i="6"/>
  <c r="A127" i="5"/>
  <c r="A127" i="3"/>
  <c r="A128" i="14" l="1"/>
  <c r="A128" i="13"/>
  <c r="A128" i="12"/>
  <c r="A128" i="11"/>
  <c r="A128" i="10"/>
  <c r="A128" i="9"/>
  <c r="A128" i="8"/>
  <c r="A128" i="6"/>
  <c r="A128" i="7"/>
  <c r="A128" i="5"/>
  <c r="A128" i="3"/>
  <c r="A260" i="14"/>
  <c r="A260" i="13"/>
  <c r="A260" i="12"/>
  <c r="A260" i="11"/>
  <c r="A260" i="10"/>
  <c r="A260" i="9"/>
  <c r="A260" i="8"/>
  <c r="A260" i="7"/>
  <c r="A260" i="5"/>
  <c r="A260" i="6"/>
  <c r="A260" i="3"/>
  <c r="A262" i="14" l="1"/>
  <c r="A262" i="13"/>
  <c r="A262" i="12"/>
  <c r="A262" i="11"/>
  <c r="A262" i="10"/>
  <c r="A262" i="9"/>
  <c r="A262" i="8"/>
  <c r="A262" i="7"/>
  <c r="A262" i="6"/>
  <c r="A262" i="5"/>
  <c r="A262" i="3"/>
  <c r="A129" i="14"/>
  <c r="A129" i="13"/>
  <c r="A129" i="12"/>
  <c r="A129" i="11"/>
  <c r="A129" i="10"/>
  <c r="A129" i="9"/>
  <c r="A129" i="8"/>
  <c r="A129" i="7"/>
  <c r="A129" i="6"/>
  <c r="A129" i="5"/>
  <c r="A129" i="3"/>
  <c r="A130" i="14" l="1"/>
  <c r="A130" i="13"/>
  <c r="A130" i="12"/>
  <c r="A130" i="11"/>
  <c r="A130" i="10"/>
  <c r="A130" i="9"/>
  <c r="A130" i="8"/>
  <c r="A130" i="7"/>
  <c r="A130" i="6"/>
  <c r="A130" i="5"/>
  <c r="A130" i="3"/>
  <c r="A263" i="14"/>
  <c r="A263" i="13"/>
  <c r="A263" i="12"/>
  <c r="A263" i="11"/>
  <c r="A263" i="10"/>
  <c r="A263" i="9"/>
  <c r="A263" i="8"/>
  <c r="A263" i="7"/>
  <c r="A263" i="5"/>
  <c r="A263" i="6"/>
  <c r="A263" i="3"/>
  <c r="A264" i="14" l="1"/>
  <c r="A264" i="13"/>
  <c r="A264" i="12"/>
  <c r="A264" i="11"/>
  <c r="A264" i="10"/>
  <c r="A264" i="9"/>
  <c r="A264" i="8"/>
  <c r="A264" i="7"/>
  <c r="A264" i="5"/>
  <c r="A264" i="6"/>
  <c r="A264" i="3"/>
  <c r="A131" i="14"/>
  <c r="A131" i="13"/>
  <c r="A131" i="12"/>
  <c r="A131" i="11"/>
  <c r="A131" i="10"/>
  <c r="A131" i="9"/>
  <c r="A131" i="8"/>
  <c r="A131" i="6"/>
  <c r="A131" i="7"/>
  <c r="A131" i="5"/>
  <c r="A131" i="3"/>
  <c r="A265" i="14" l="1"/>
  <c r="A265" i="13"/>
  <c r="A265" i="12"/>
  <c r="A265" i="11"/>
  <c r="A265" i="10"/>
  <c r="A265" i="9"/>
  <c r="A265" i="8"/>
  <c r="A265" i="7"/>
  <c r="A265" i="6"/>
  <c r="A265" i="5"/>
  <c r="A265" i="3"/>
  <c r="A132" i="14"/>
  <c r="A132" i="13"/>
  <c r="A132" i="12"/>
  <c r="A132" i="11"/>
  <c r="A132" i="10"/>
  <c r="A132" i="9"/>
  <c r="A132" i="8"/>
  <c r="A132" i="7"/>
  <c r="A132" i="6"/>
  <c r="A132" i="5"/>
  <c r="A132" i="3"/>
  <c r="A133" i="14" l="1"/>
  <c r="A133" i="13"/>
  <c r="A133" i="12"/>
  <c r="A133" i="11"/>
  <c r="A133" i="10"/>
  <c r="A133" i="9"/>
  <c r="A133" i="8"/>
  <c r="A133" i="7"/>
  <c r="A133" i="6"/>
  <c r="A133" i="5"/>
  <c r="A133" i="3"/>
  <c r="A266" i="14"/>
  <c r="A266" i="13"/>
  <c r="A266" i="12"/>
  <c r="A266" i="11"/>
  <c r="A266" i="10"/>
  <c r="A266" i="9"/>
  <c r="A266" i="8"/>
  <c r="A266" i="7"/>
  <c r="A266" i="5"/>
  <c r="A266" i="6"/>
  <c r="A266" i="3"/>
  <c r="A134" i="14" l="1"/>
  <c r="A134" i="13"/>
  <c r="A134" i="12"/>
  <c r="A134" i="11"/>
  <c r="A134" i="10"/>
  <c r="A134" i="9"/>
  <c r="A134" i="8"/>
  <c r="A134" i="6"/>
  <c r="A134" i="7"/>
  <c r="A134" i="5"/>
  <c r="A134" i="3"/>
  <c r="A267" i="14"/>
  <c r="A267" i="13"/>
  <c r="A267" i="12"/>
  <c r="A267" i="11"/>
  <c r="A267" i="10"/>
  <c r="A267" i="9"/>
  <c r="A267" i="8"/>
  <c r="A267" i="7"/>
  <c r="A267" i="5"/>
  <c r="A267" i="6"/>
  <c r="A267" i="3"/>
  <c r="A268" i="14" l="1"/>
  <c r="A268" i="13"/>
  <c r="A268" i="12"/>
  <c r="A268" i="11"/>
  <c r="A268" i="10"/>
  <c r="A268" i="9"/>
  <c r="A268" i="8"/>
  <c r="A268" i="7"/>
  <c r="A268" i="6"/>
  <c r="A268" i="5"/>
  <c r="A268" i="3"/>
  <c r="A135" i="14"/>
  <c r="A135" i="13"/>
  <c r="A135" i="12"/>
  <c r="A135" i="11"/>
  <c r="A135" i="10"/>
  <c r="A135" i="9"/>
  <c r="A135" i="8"/>
  <c r="A135" i="7"/>
  <c r="A135" i="6"/>
  <c r="A135" i="5"/>
  <c r="A135" i="3"/>
  <c r="A269" i="14" l="1"/>
  <c r="A269" i="13"/>
  <c r="A269" i="12"/>
  <c r="A269" i="11"/>
  <c r="A269" i="10"/>
  <c r="A269" i="9"/>
  <c r="A269" i="8"/>
  <c r="A269" i="7"/>
  <c r="A269" i="5"/>
  <c r="A269" i="6"/>
  <c r="A269" i="3"/>
  <c r="A270" i="14" l="1"/>
  <c r="A270" i="13"/>
  <c r="A270" i="12"/>
  <c r="A270" i="11"/>
  <c r="A270" i="10"/>
  <c r="A270" i="9"/>
  <c r="A270" i="8"/>
  <c r="A270" i="7"/>
  <c r="A270" i="5"/>
  <c r="A270" i="6"/>
  <c r="A270" i="3"/>
  <c r="A271" i="14" l="1"/>
  <c r="A271" i="13"/>
  <c r="A271" i="12"/>
  <c r="A271" i="11"/>
  <c r="A271" i="10"/>
  <c r="A271" i="9"/>
  <c r="A271" i="8"/>
  <c r="A271" i="7"/>
  <c r="A271" i="6"/>
  <c r="A271" i="5"/>
  <c r="A271" i="3"/>
  <c r="A272" i="14" l="1"/>
  <c r="A272" i="13"/>
  <c r="A272" i="12"/>
  <c r="A272" i="11"/>
  <c r="A272" i="10"/>
  <c r="A272" i="9"/>
  <c r="A272" i="8"/>
  <c r="A272" i="7"/>
  <c r="A272" i="5"/>
  <c r="A272" i="6"/>
  <c r="A272" i="3"/>
  <c r="A273" i="14" l="1"/>
  <c r="A273" i="13"/>
  <c r="A273" i="12"/>
  <c r="A273" i="11"/>
  <c r="A273" i="10"/>
  <c r="A273" i="9"/>
  <c r="A273" i="8"/>
  <c r="A273" i="7"/>
  <c r="A273" i="5"/>
  <c r="A273" i="6"/>
  <c r="A273" i="3"/>
  <c r="A275" i="14" l="1"/>
  <c r="A275" i="13"/>
  <c r="A275" i="12"/>
  <c r="A275" i="11"/>
  <c r="A275" i="10"/>
  <c r="A275" i="9"/>
  <c r="A275" i="8"/>
  <c r="A275" i="7"/>
  <c r="A275" i="5"/>
  <c r="A275" i="6"/>
  <c r="A275" i="3"/>
  <c r="A276" i="14" l="1"/>
  <c r="A276" i="13"/>
  <c r="A276" i="12"/>
  <c r="A276" i="11"/>
  <c r="A276" i="10"/>
  <c r="A276" i="9"/>
  <c r="A276" i="8"/>
  <c r="A276" i="7"/>
  <c r="A276" i="5"/>
  <c r="A276" i="6"/>
  <c r="A276" i="3"/>
  <c r="A277" i="14" l="1"/>
  <c r="A277" i="13"/>
  <c r="A277" i="12"/>
  <c r="A277" i="11"/>
  <c r="A277" i="10"/>
  <c r="A277" i="9"/>
  <c r="A277" i="8"/>
  <c r="A277" i="7"/>
  <c r="A277" i="6"/>
  <c r="A277" i="5"/>
  <c r="A277" i="3"/>
  <c r="A278" i="14" l="1"/>
  <c r="A278" i="13"/>
  <c r="A278" i="12"/>
  <c r="A278" i="11"/>
  <c r="A278" i="10"/>
  <c r="A278" i="9"/>
  <c r="A278" i="8"/>
  <c r="A278" i="7"/>
  <c r="A278" i="5"/>
  <c r="A278" i="6"/>
  <c r="A278" i="3"/>
  <c r="A279" i="14" l="1"/>
  <c r="A279" i="13"/>
  <c r="A279" i="12"/>
  <c r="A279" i="11"/>
  <c r="A279" i="10"/>
  <c r="A279" i="9"/>
  <c r="A279" i="8"/>
  <c r="A279" i="7"/>
  <c r="A279" i="5"/>
  <c r="A279" i="6"/>
  <c r="A279" i="3"/>
  <c r="A280" i="14" l="1"/>
  <c r="A280" i="13"/>
  <c r="A280" i="12"/>
  <c r="A280" i="11"/>
  <c r="A280" i="10"/>
  <c r="A280" i="9"/>
  <c r="A280" i="8"/>
  <c r="A280" i="7"/>
  <c r="A280" i="6"/>
  <c r="A280" i="5"/>
  <c r="A280" i="3"/>
  <c r="A281" i="14" l="1"/>
  <c r="A281" i="13"/>
  <c r="A281" i="12"/>
  <c r="A281" i="11"/>
  <c r="A281" i="10"/>
  <c r="A281" i="9"/>
  <c r="A281" i="8"/>
  <c r="A281" i="7"/>
  <c r="A281" i="5"/>
  <c r="A281" i="6"/>
  <c r="A281" i="3"/>
  <c r="A283" i="14" l="1"/>
  <c r="A283" i="13"/>
  <c r="A283" i="12"/>
  <c r="A283" i="11"/>
  <c r="A283" i="10"/>
  <c r="A283" i="9"/>
  <c r="A283" i="8"/>
  <c r="A283" i="7"/>
  <c r="A283" i="6"/>
  <c r="A283" i="5"/>
  <c r="A283" i="3"/>
  <c r="A284" i="14" l="1"/>
  <c r="A284" i="13"/>
  <c r="A284" i="12"/>
  <c r="A284" i="11"/>
  <c r="A284" i="10"/>
  <c r="A284" i="9"/>
  <c r="A284" i="8"/>
  <c r="A284" i="7"/>
  <c r="A284" i="5"/>
  <c r="A284" i="6"/>
  <c r="A284" i="3"/>
  <c r="A285" i="14" l="1"/>
  <c r="A285" i="13"/>
  <c r="A285" i="12"/>
  <c r="A285" i="11"/>
  <c r="A285" i="10"/>
  <c r="A285" i="9"/>
  <c r="A285" i="8"/>
  <c r="A285" i="7"/>
  <c r="A285" i="5"/>
  <c r="A285" i="6"/>
  <c r="A285" i="3"/>
  <c r="A286" i="14" l="1"/>
  <c r="A286" i="13"/>
  <c r="A286" i="12"/>
  <c r="A286" i="11"/>
  <c r="A286" i="10"/>
  <c r="A286" i="9"/>
  <c r="A286" i="8"/>
  <c r="A286" i="7"/>
  <c r="A286" i="6"/>
  <c r="A286" i="5"/>
  <c r="A286" i="3"/>
  <c r="A287" i="14" l="1"/>
  <c r="A287" i="13"/>
  <c r="A287" i="12"/>
  <c r="A287" i="11"/>
  <c r="A287" i="10"/>
  <c r="A287" i="9"/>
  <c r="A287" i="8"/>
  <c r="A287" i="7"/>
  <c r="A287" i="5"/>
  <c r="A287" i="6"/>
  <c r="A287" i="3"/>
  <c r="A288" i="14" l="1"/>
  <c r="A288" i="13"/>
  <c r="A288" i="12"/>
  <c r="A288" i="11"/>
  <c r="A288" i="10"/>
  <c r="A288" i="9"/>
  <c r="A288" i="8"/>
  <c r="A288" i="7"/>
  <c r="A288" i="5"/>
  <c r="A288" i="6"/>
  <c r="A288" i="3"/>
  <c r="A289" i="14" l="1"/>
  <c r="A289" i="13"/>
  <c r="A289" i="12"/>
  <c r="A289" i="11"/>
  <c r="A289" i="10"/>
  <c r="A289" i="9"/>
  <c r="A289" i="8"/>
  <c r="A289" i="7"/>
  <c r="A289" i="6"/>
  <c r="A289" i="5"/>
  <c r="A289" i="3"/>
  <c r="A290" i="14" l="1"/>
  <c r="A290" i="13"/>
  <c r="A290" i="12"/>
  <c r="A290" i="11"/>
  <c r="A290" i="10"/>
  <c r="A290" i="9"/>
  <c r="A290" i="8"/>
  <c r="A290" i="7"/>
  <c r="A290" i="5"/>
  <c r="A290" i="6"/>
  <c r="A290" i="3"/>
  <c r="A291" i="14" l="1"/>
  <c r="A291" i="13"/>
  <c r="A291" i="12"/>
  <c r="A291" i="11"/>
  <c r="A291" i="10"/>
  <c r="A291" i="9"/>
  <c r="A291" i="8"/>
  <c r="A291" i="5"/>
  <c r="A291" i="7"/>
  <c r="A291" i="6"/>
  <c r="A291" i="3"/>
  <c r="A292" i="14" l="1"/>
  <c r="A292" i="13"/>
  <c r="A292" i="12"/>
  <c r="A292" i="11"/>
  <c r="A292" i="10"/>
  <c r="A292" i="9"/>
  <c r="A292" i="8"/>
  <c r="A292" i="7"/>
  <c r="A292" i="6"/>
  <c r="A292" i="5"/>
  <c r="A292" i="3"/>
  <c r="A293" i="14" l="1"/>
  <c r="A293" i="13"/>
  <c r="A293" i="12"/>
  <c r="A293" i="11"/>
  <c r="A293" i="10"/>
  <c r="A293" i="9"/>
  <c r="A293" i="8"/>
  <c r="A293" i="7"/>
  <c r="A293" i="5"/>
  <c r="A293" i="6"/>
  <c r="A293" i="3"/>
  <c r="A294" i="14" l="1"/>
  <c r="A294" i="13"/>
  <c r="A294" i="12"/>
  <c r="A294" i="11"/>
  <c r="A294" i="10"/>
  <c r="A294" i="9"/>
  <c r="A294" i="8"/>
  <c r="A294" i="5"/>
  <c r="A294" i="7"/>
  <c r="A294" i="6"/>
  <c r="A294" i="3"/>
  <c r="A296" i="14" l="1"/>
  <c r="A296" i="13"/>
  <c r="A296" i="12"/>
  <c r="A296" i="11"/>
  <c r="A296" i="10"/>
  <c r="A296" i="9"/>
  <c r="A296" i="8"/>
  <c r="A296" i="7"/>
  <c r="A296" i="5"/>
  <c r="A296" i="6"/>
  <c r="A296" i="3"/>
  <c r="A297" i="14" l="1"/>
  <c r="A297" i="13"/>
  <c r="A297" i="12"/>
  <c r="A297" i="11"/>
  <c r="A297" i="10"/>
  <c r="A297" i="9"/>
  <c r="A297" i="8"/>
  <c r="A297" i="5"/>
  <c r="A297" i="6"/>
  <c r="A297" i="7"/>
  <c r="A297" i="3"/>
  <c r="A298" i="14" l="1"/>
  <c r="A298" i="13"/>
  <c r="A298" i="12"/>
  <c r="A298" i="11"/>
  <c r="A298" i="10"/>
  <c r="A298" i="9"/>
  <c r="A298" i="8"/>
  <c r="A298" i="7"/>
  <c r="A298" i="6"/>
  <c r="A298" i="5"/>
  <c r="A298" i="3"/>
  <c r="A299" i="14" l="1"/>
  <c r="A299" i="13"/>
  <c r="A299" i="12"/>
  <c r="A299" i="11"/>
  <c r="A299" i="10"/>
  <c r="A299" i="9"/>
  <c r="A299" i="8"/>
  <c r="A299" i="7"/>
  <c r="A299" i="5"/>
  <c r="A299" i="6"/>
  <c r="A299" i="3"/>
  <c r="A300" i="14" l="1"/>
  <c r="A300" i="13"/>
  <c r="A300" i="12"/>
  <c r="A300" i="11"/>
  <c r="A300" i="10"/>
  <c r="A300" i="9"/>
  <c r="A300" i="8"/>
  <c r="A300" i="7"/>
  <c r="A300" i="5"/>
  <c r="A300" i="6"/>
  <c r="A300" i="3"/>
  <c r="A301" i="14" l="1"/>
  <c r="A301" i="13"/>
  <c r="A301" i="12"/>
  <c r="A301" i="11"/>
  <c r="A301" i="10"/>
  <c r="A301" i="9"/>
  <c r="A301" i="8"/>
  <c r="A301" i="7"/>
  <c r="A301" i="6"/>
  <c r="A301" i="5"/>
  <c r="A301" i="3"/>
  <c r="A302" i="14" l="1"/>
  <c r="A302" i="13"/>
  <c r="A302" i="12"/>
  <c r="A302" i="11"/>
  <c r="A302" i="10"/>
  <c r="A302" i="9"/>
  <c r="A302" i="8"/>
  <c r="A302" i="7"/>
  <c r="A302" i="5"/>
  <c r="A302" i="6"/>
  <c r="A302" i="3"/>
  <c r="A303" i="14" l="1"/>
  <c r="A303" i="13"/>
  <c r="A303" i="12"/>
  <c r="A303" i="11"/>
  <c r="A303" i="10"/>
  <c r="A303" i="9"/>
  <c r="A303" i="8"/>
  <c r="A303" i="7"/>
  <c r="A303" i="5"/>
  <c r="A303" i="6"/>
  <c r="A303" i="3"/>
  <c r="A304" i="14" l="1"/>
  <c r="A304" i="13"/>
  <c r="A304" i="12"/>
  <c r="A304" i="11"/>
  <c r="A304" i="10"/>
  <c r="A304" i="9"/>
  <c r="A304" i="8"/>
  <c r="A304" i="7"/>
  <c r="A304" i="6"/>
  <c r="A304" i="5"/>
  <c r="A304" i="3"/>
  <c r="A305" i="14" l="1"/>
  <c r="A305" i="13"/>
  <c r="A305" i="12"/>
  <c r="A305" i="11"/>
  <c r="A305" i="10"/>
  <c r="A305" i="9"/>
  <c r="A305" i="8"/>
  <c r="A305" i="7"/>
  <c r="A305" i="5"/>
  <c r="A305" i="6"/>
  <c r="A305" i="3"/>
  <c r="A308" i="14" l="1"/>
  <c r="A308" i="13"/>
  <c r="A308" i="12"/>
  <c r="A308" i="11"/>
  <c r="A308" i="10"/>
  <c r="A308" i="9"/>
  <c r="A308" i="8"/>
  <c r="A308" i="7"/>
  <c r="A308" i="5"/>
  <c r="A308" i="6"/>
  <c r="A308" i="3"/>
  <c r="A309" i="14" l="1"/>
  <c r="A309" i="13"/>
  <c r="A309" i="12"/>
  <c r="A309" i="11"/>
  <c r="A309" i="10"/>
  <c r="A309" i="9"/>
  <c r="A309" i="8"/>
  <c r="A309" i="5"/>
  <c r="A309" i="6"/>
  <c r="A309" i="7"/>
  <c r="A309" i="3"/>
  <c r="A310" i="14" l="1"/>
  <c r="A310" i="13"/>
  <c r="A310" i="12"/>
  <c r="A310" i="11"/>
  <c r="A310" i="10"/>
  <c r="A310" i="9"/>
  <c r="A310" i="7"/>
  <c r="A310" i="8"/>
  <c r="A310" i="6"/>
  <c r="A310" i="5"/>
  <c r="A310" i="3"/>
  <c r="A312" i="14" l="1"/>
  <c r="A312" i="13"/>
  <c r="A312" i="12"/>
  <c r="A312" i="11"/>
  <c r="A312" i="10"/>
  <c r="A312" i="9"/>
  <c r="A312" i="8"/>
  <c r="A312" i="7"/>
  <c r="A312" i="5"/>
  <c r="A312" i="6"/>
  <c r="A312" i="3"/>
  <c r="A313" i="14" l="1"/>
  <c r="A313" i="13"/>
  <c r="A313" i="12"/>
  <c r="A313" i="11"/>
  <c r="A313" i="10"/>
  <c r="A313" i="9"/>
  <c r="A313" i="8"/>
  <c r="A313" i="7"/>
  <c r="A313" i="6"/>
  <c r="A313" i="5"/>
  <c r="A313" i="3"/>
  <c r="A314" i="14" l="1"/>
  <c r="A314" i="13"/>
  <c r="A314" i="12"/>
  <c r="A314" i="11"/>
  <c r="A314" i="10"/>
  <c r="A314" i="9"/>
  <c r="A314" i="8"/>
  <c r="A314" i="7"/>
  <c r="A314" i="5"/>
  <c r="A314" i="6"/>
  <c r="A314" i="3"/>
  <c r="A315" i="14" l="1"/>
  <c r="A315" i="13"/>
  <c r="A315" i="12"/>
  <c r="A315" i="11"/>
  <c r="A315" i="10"/>
  <c r="A315" i="9"/>
  <c r="A315" i="8"/>
  <c r="A315" i="7"/>
  <c r="A315" i="5"/>
  <c r="A315" i="6"/>
  <c r="A315" i="3"/>
  <c r="A316" i="14" l="1"/>
  <c r="A316" i="13"/>
  <c r="A316" i="12"/>
  <c r="A316" i="11"/>
  <c r="A316" i="10"/>
  <c r="A316" i="9"/>
  <c r="A316" i="8"/>
  <c r="A316" i="7"/>
  <c r="A316" i="6"/>
  <c r="A316" i="5"/>
  <c r="A316" i="3"/>
  <c r="A317" i="14" l="1"/>
  <c r="A317" i="13"/>
  <c r="A317" i="12"/>
  <c r="A317" i="11"/>
  <c r="A317" i="10"/>
  <c r="A317" i="9"/>
  <c r="A317" i="8"/>
  <c r="A317" i="7"/>
  <c r="A317" i="5"/>
  <c r="A317" i="6"/>
  <c r="A317" i="3"/>
  <c r="A318" i="14" l="1"/>
  <c r="A318" i="13"/>
  <c r="A318" i="12"/>
  <c r="A318" i="11"/>
  <c r="A318" i="10"/>
  <c r="A318" i="9"/>
  <c r="A318" i="8"/>
  <c r="A318" i="5"/>
  <c r="A318" i="6"/>
  <c r="A318" i="7"/>
  <c r="A318" i="3"/>
  <c r="A319" i="14" l="1"/>
  <c r="A319" i="13"/>
  <c r="A319" i="12"/>
  <c r="A319" i="11"/>
  <c r="A319" i="10"/>
  <c r="A319" i="9"/>
  <c r="A319" i="8"/>
  <c r="A319" i="7"/>
  <c r="A319" i="6"/>
  <c r="A319" i="5"/>
  <c r="A319" i="3"/>
  <c r="A320" i="14" l="1"/>
  <c r="A320" i="13"/>
  <c r="A320" i="12"/>
  <c r="A320" i="11"/>
  <c r="A320" i="10"/>
  <c r="A320" i="9"/>
  <c r="A320" i="8"/>
  <c r="A320" i="7"/>
  <c r="A320" i="5"/>
  <c r="A320" i="6"/>
  <c r="A320" i="3"/>
  <c r="A321" i="14" l="1"/>
  <c r="A321" i="13"/>
  <c r="A321" i="12"/>
  <c r="A321" i="11"/>
  <c r="A321" i="10"/>
  <c r="A321" i="9"/>
  <c r="A321" i="8"/>
  <c r="A321" i="7"/>
  <c r="A321" i="5"/>
  <c r="A321" i="6"/>
  <c r="A321" i="3"/>
  <c r="A322" i="14" l="1"/>
  <c r="A322" i="13"/>
  <c r="A322" i="12"/>
  <c r="A322" i="11"/>
  <c r="A322" i="10"/>
  <c r="A322" i="9"/>
  <c r="A322" i="8"/>
  <c r="A322" i="7"/>
  <c r="A322" i="6"/>
  <c r="A322" i="5"/>
  <c r="A322" i="3"/>
  <c r="A323" i="14" l="1"/>
  <c r="A323" i="13"/>
  <c r="A323" i="12"/>
  <c r="A323" i="11"/>
  <c r="A323" i="10"/>
  <c r="A323" i="9"/>
  <c r="A323" i="8"/>
  <c r="A323" i="7"/>
  <c r="A323" i="5"/>
  <c r="A323" i="6"/>
  <c r="A323" i="3"/>
  <c r="A324" i="14" l="1"/>
  <c r="A324" i="13"/>
  <c r="A324" i="12"/>
  <c r="A324" i="11"/>
  <c r="A324" i="10"/>
  <c r="A324" i="9"/>
  <c r="A324" i="8"/>
  <c r="A324" i="7"/>
  <c r="A324" i="5"/>
  <c r="A324" i="6"/>
  <c r="A324" i="3"/>
  <c r="A325" i="14" l="1"/>
  <c r="A325" i="13"/>
  <c r="A325" i="12"/>
  <c r="A325" i="11"/>
  <c r="A325" i="10"/>
  <c r="A325" i="9"/>
  <c r="A325" i="8"/>
  <c r="A325" i="7"/>
  <c r="A325" i="6"/>
  <c r="A325" i="5"/>
  <c r="A325" i="3"/>
  <c r="A326" i="14" l="1"/>
  <c r="A326" i="13"/>
  <c r="A326" i="12"/>
  <c r="A326" i="11"/>
  <c r="A326" i="10"/>
  <c r="A326" i="9"/>
  <c r="A326" i="8"/>
  <c r="A326" i="7"/>
  <c r="A326" i="5"/>
  <c r="A326" i="6"/>
  <c r="A326" i="3"/>
  <c r="A327" i="14" l="1"/>
  <c r="A327" i="13"/>
  <c r="A327" i="12"/>
  <c r="A327" i="11"/>
  <c r="A327" i="10"/>
  <c r="A327" i="9"/>
  <c r="A327" i="8"/>
  <c r="A327" i="5"/>
  <c r="A327" i="6"/>
  <c r="A327" i="7"/>
  <c r="A327" i="3"/>
  <c r="A328" i="14" l="1"/>
  <c r="A328" i="13"/>
  <c r="A328" i="12"/>
  <c r="A328" i="11"/>
  <c r="A328" i="10"/>
  <c r="A328" i="9"/>
  <c r="A328" i="8"/>
  <c r="A328" i="7"/>
  <c r="A328" i="6"/>
  <c r="A328" i="5"/>
  <c r="A328" i="3"/>
  <c r="A329" i="14" l="1"/>
  <c r="A329" i="13"/>
  <c r="A329" i="12"/>
  <c r="A329" i="11"/>
  <c r="A329" i="10"/>
  <c r="A329" i="9"/>
  <c r="A329" i="8"/>
  <c r="A329" i="7"/>
  <c r="A329" i="5"/>
  <c r="A329" i="6"/>
  <c r="A329" i="3"/>
  <c r="A330" i="14" l="1"/>
  <c r="A330" i="13"/>
  <c r="A330" i="12"/>
  <c r="A330" i="11"/>
  <c r="A330" i="10"/>
  <c r="A330" i="9"/>
  <c r="A330" i="8"/>
  <c r="A330" i="7"/>
  <c r="A330" i="5"/>
  <c r="A330" i="6"/>
  <c r="A330" i="3"/>
  <c r="A331" i="14" l="1"/>
  <c r="A331" i="13"/>
  <c r="A331" i="12"/>
  <c r="A331" i="11"/>
  <c r="A331" i="10"/>
  <c r="A331" i="9"/>
  <c r="A331" i="8"/>
  <c r="A331" i="7"/>
  <c r="A331" i="6"/>
  <c r="A331" i="5"/>
  <c r="A331" i="3"/>
  <c r="A332" i="14" l="1"/>
  <c r="A332" i="13"/>
  <c r="A332" i="12"/>
  <c r="A332" i="11"/>
  <c r="A332" i="10"/>
  <c r="A332" i="9"/>
  <c r="A332" i="8"/>
  <c r="A332" i="7"/>
  <c r="A332" i="5"/>
  <c r="A332" i="6"/>
  <c r="A332" i="3"/>
  <c r="A333" i="14" l="1"/>
  <c r="A333" i="13"/>
  <c r="A333" i="12"/>
  <c r="A333" i="11"/>
  <c r="A333" i="10"/>
  <c r="A333" i="9"/>
  <c r="A333" i="8"/>
  <c r="A333" i="7"/>
  <c r="A333" i="5"/>
  <c r="A333" i="6"/>
  <c r="A333" i="3"/>
  <c r="A334" i="1"/>
  <c r="A334" i="14" l="1"/>
  <c r="A334" i="13"/>
  <c r="A334" i="12"/>
  <c r="A334" i="11"/>
  <c r="A334" i="10"/>
  <c r="A334" i="9"/>
  <c r="A334" i="8"/>
  <c r="A334" i="7"/>
  <c r="A334" i="6"/>
  <c r="A334" i="5"/>
  <c r="A334" i="3"/>
  <c r="A335" i="1"/>
  <c r="A335" i="14" l="1"/>
  <c r="A335" i="13"/>
  <c r="A335" i="12"/>
  <c r="A335" i="11"/>
  <c r="A335" i="10"/>
  <c r="A335" i="9"/>
  <c r="A335" i="8"/>
  <c r="A335" i="7"/>
  <c r="A335" i="5"/>
  <c r="A335" i="6"/>
  <c r="A335" i="4"/>
  <c r="A335" i="3"/>
  <c r="A336" i="1"/>
  <c r="A336" i="14" l="1"/>
  <c r="A336" i="13"/>
  <c r="A336" i="12"/>
  <c r="A336" i="11"/>
  <c r="A336" i="10"/>
  <c r="A336" i="9"/>
  <c r="A336" i="8"/>
  <c r="A336" i="5"/>
  <c r="A336" i="6"/>
  <c r="A336" i="7"/>
  <c r="A336" i="4"/>
  <c r="A336" i="3"/>
  <c r="A337" i="1"/>
  <c r="A337" i="14" l="1"/>
  <c r="A337" i="13"/>
  <c r="A337" i="12"/>
  <c r="A337" i="11"/>
  <c r="A337" i="10"/>
  <c r="A337" i="9"/>
  <c r="A337" i="8"/>
  <c r="A337" i="7"/>
  <c r="A337" i="6"/>
  <c r="A337" i="5"/>
  <c r="A337" i="4"/>
  <c r="A337" i="3"/>
  <c r="A338" i="3"/>
  <c r="A338" i="1"/>
  <c r="A338" i="14" l="1"/>
  <c r="A338" i="13"/>
  <c r="A338" i="12"/>
  <c r="A338" i="11"/>
  <c r="A338" i="10"/>
  <c r="A338" i="9"/>
  <c r="A338" i="8"/>
  <c r="A338" i="7"/>
  <c r="A338" i="5"/>
  <c r="A338" i="6"/>
  <c r="A338" i="4"/>
  <c r="A339" i="3"/>
  <c r="A339" i="1"/>
  <c r="A339" i="14" l="1"/>
  <c r="A339" i="13"/>
  <c r="A339" i="12"/>
  <c r="A339" i="11"/>
  <c r="A339" i="10"/>
  <c r="A339" i="9"/>
  <c r="A339" i="8"/>
  <c r="A339" i="7"/>
  <c r="A339" i="5"/>
  <c r="A339" i="6"/>
  <c r="A339" i="4"/>
  <c r="A340" i="3"/>
  <c r="A340" i="1"/>
  <c r="A340" i="14" l="1"/>
  <c r="A340" i="13"/>
  <c r="A340" i="12"/>
  <c r="A340" i="11"/>
  <c r="A340" i="10"/>
  <c r="A340" i="9"/>
  <c r="A340" i="8"/>
  <c r="A340" i="7"/>
  <c r="A340" i="6"/>
  <c r="A340" i="5"/>
  <c r="A340" i="4"/>
  <c r="A341" i="3"/>
  <c r="A341" i="1"/>
  <c r="A341" i="14" l="1"/>
  <c r="A341" i="13"/>
  <c r="A341" i="12"/>
  <c r="A341" i="11"/>
  <c r="A341" i="10"/>
  <c r="A341" i="9"/>
  <c r="A341" i="8"/>
  <c r="A341" i="7"/>
  <c r="A341" i="5"/>
  <c r="A341" i="6"/>
  <c r="A341" i="4"/>
  <c r="A342" i="3"/>
  <c r="A342" i="1"/>
  <c r="A342" i="14" l="1"/>
  <c r="A342" i="13"/>
  <c r="A342" i="12"/>
  <c r="A342" i="11"/>
  <c r="A342" i="10"/>
  <c r="A342" i="9"/>
  <c r="A342" i="8"/>
  <c r="A342" i="7"/>
  <c r="A342" i="5"/>
  <c r="A342" i="6"/>
  <c r="A342" i="4"/>
  <c r="A343" i="3"/>
  <c r="A343" i="1"/>
  <c r="A343" i="14" l="1"/>
  <c r="A343" i="13"/>
  <c r="A343" i="12"/>
  <c r="A343" i="11"/>
  <c r="A343" i="10"/>
  <c r="A343" i="9"/>
  <c r="A343" i="8"/>
  <c r="A343" i="7"/>
  <c r="A343" i="6"/>
  <c r="A343" i="5"/>
  <c r="A343" i="4"/>
  <c r="A344" i="3"/>
  <c r="A344" i="1"/>
  <c r="A344" i="14" l="1"/>
  <c r="A344" i="13"/>
  <c r="A344" i="12"/>
  <c r="A344" i="11"/>
  <c r="A344" i="10"/>
  <c r="A344" i="9"/>
  <c r="A344" i="8"/>
  <c r="A344" i="7"/>
  <c r="A344" i="5"/>
  <c r="A344" i="6"/>
  <c r="A344" i="4"/>
  <c r="A345" i="3"/>
  <c r="A345" i="1"/>
  <c r="A345" i="14" l="1"/>
  <c r="A345" i="13"/>
  <c r="A345" i="12"/>
  <c r="A345" i="11"/>
  <c r="A345" i="10"/>
  <c r="A345" i="9"/>
  <c r="A345" i="8"/>
  <c r="A345" i="5"/>
  <c r="A345" i="6"/>
  <c r="A345" i="7"/>
  <c r="A345" i="4"/>
  <c r="A346" i="3"/>
  <c r="A470" i="3"/>
  <c r="A346" i="1"/>
  <c r="A346" i="14" l="1"/>
  <c r="A346" i="13"/>
  <c r="A346" i="12"/>
  <c r="A346" i="11"/>
  <c r="A346" i="10"/>
  <c r="A346" i="9"/>
  <c r="A346" i="8"/>
  <c r="A346" i="7"/>
  <c r="A346" i="6"/>
  <c r="A346" i="5"/>
  <c r="A346" i="4"/>
  <c r="A347" i="3"/>
  <c r="A471" i="3"/>
  <c r="A347" i="1"/>
  <c r="A347" i="14" l="1"/>
  <c r="A347" i="13"/>
  <c r="A347" i="12"/>
  <c r="A347" i="11"/>
  <c r="A347" i="10"/>
  <c r="A347" i="9"/>
  <c r="A347" i="8"/>
  <c r="A347" i="7"/>
  <c r="A347" i="5"/>
  <c r="A347" i="6"/>
  <c r="A347" i="4"/>
  <c r="A472" i="3"/>
  <c r="A348" i="3"/>
  <c r="A348" i="1"/>
  <c r="A348" i="14" l="1"/>
  <c r="A348" i="13"/>
  <c r="A348" i="12"/>
  <c r="A348" i="11"/>
  <c r="A348" i="10"/>
  <c r="A348" i="9"/>
  <c r="A348" i="8"/>
  <c r="A348" i="7"/>
  <c r="A348" i="5"/>
  <c r="A348" i="6"/>
  <c r="A348" i="4"/>
  <c r="A349" i="3"/>
  <c r="A473" i="3"/>
  <c r="A349" i="1"/>
  <c r="A349" i="14" l="1"/>
  <c r="A349" i="13"/>
  <c r="A349" i="12"/>
  <c r="A349" i="11"/>
  <c r="A349" i="10"/>
  <c r="A349" i="9"/>
  <c r="A349" i="8"/>
  <c r="A349" i="7"/>
  <c r="A349" i="6"/>
  <c r="A349" i="5"/>
  <c r="A349" i="4"/>
  <c r="A350" i="3"/>
  <c r="A474" i="3"/>
  <c r="A350" i="1"/>
  <c r="A350" i="14" l="1"/>
  <c r="A350" i="13"/>
  <c r="A350" i="12"/>
  <c r="A350" i="11"/>
  <c r="A350" i="10"/>
  <c r="A350" i="9"/>
  <c r="A350" i="8"/>
  <c r="A350" i="7"/>
  <c r="A350" i="5"/>
  <c r="A350" i="6"/>
  <c r="A350" i="4"/>
  <c r="A475" i="3"/>
  <c r="A351" i="3"/>
  <c r="A351" i="1"/>
  <c r="A351" i="14" l="1"/>
  <c r="A351" i="13"/>
  <c r="A351" i="12"/>
  <c r="A351" i="11"/>
  <c r="A351" i="10"/>
  <c r="A351" i="9"/>
  <c r="A351" i="8"/>
  <c r="A351" i="7"/>
  <c r="A351" i="5"/>
  <c r="A351" i="6"/>
  <c r="A351" i="4"/>
  <c r="A352" i="3"/>
  <c r="A476" i="3"/>
  <c r="A352" i="1"/>
  <c r="A352" i="14" l="1"/>
  <c r="A352" i="13"/>
  <c r="A352" i="12"/>
  <c r="A352" i="11"/>
  <c r="A352" i="10"/>
  <c r="A352" i="9"/>
  <c r="A352" i="8"/>
  <c r="A352" i="7"/>
  <c r="A352" i="6"/>
  <c r="A352" i="5"/>
  <c r="A352" i="4"/>
  <c r="A353" i="3"/>
  <c r="A477" i="3"/>
  <c r="A353" i="1"/>
  <c r="A353" i="14" l="1"/>
  <c r="A353" i="13"/>
  <c r="A353" i="12"/>
  <c r="A353" i="11"/>
  <c r="A353" i="10"/>
  <c r="A353" i="9"/>
  <c r="A353" i="8"/>
  <c r="A353" i="7"/>
  <c r="A353" i="5"/>
  <c r="A353" i="6"/>
  <c r="A353" i="4"/>
  <c r="A478" i="3"/>
  <c r="A354" i="3"/>
</calcChain>
</file>

<file path=xl/comments1.xml><?xml version="1.0" encoding="utf-8"?>
<comments xmlns="http://schemas.openxmlformats.org/spreadsheetml/2006/main">
  <authors>
    <author/>
  </authors>
  <commentList>
    <comment ref="B4" authorId="0" shapeId="0">
      <text>
        <r>
          <rPr>
            <sz val="11"/>
            <color rgb="FF000000"/>
            <rFont val="Calibri"/>
          </rPr>
          <t>Tatyana Budarenko:
11.10.17
ИС-6 м</t>
        </r>
      </text>
    </comment>
    <comment ref="C4" authorId="0" shapeId="0">
      <text>
        <r>
          <rPr>
            <sz val="11"/>
            <color rgb="FF000000"/>
            <rFont val="Calibri"/>
          </rPr>
          <t xml:space="preserve"> 1-2018 (ДР)</t>
        </r>
      </text>
    </comment>
    <comment ref="B5" authorId="0" shapeId="0">
      <text>
        <r>
          <rPr>
            <sz val="11"/>
            <color rgb="FF000000"/>
            <rFont val="Calibri"/>
          </rPr>
          <t>Tatyana Budarenko:
03.01.17
ИС-6 м
6 ч</t>
        </r>
      </text>
    </comment>
    <comment ref="C5" authorId="0" shapeId="0">
      <text>
        <r>
          <rPr>
            <sz val="11"/>
            <color rgb="FF000000"/>
            <rFont val="Calibri"/>
          </rPr>
          <t>2-2017 (ДР), 3-2018 (ДР)</t>
        </r>
      </text>
    </comment>
    <comment ref="B6" authorId="0" shapeId="0">
      <text>
        <r>
          <rPr>
            <sz val="11"/>
            <color rgb="FF000000"/>
            <rFont val="Calibri"/>
          </rPr>
          <t xml:space="preserve">03.01.2019 ИС- 6 мес.
</t>
        </r>
      </text>
    </comment>
    <comment ref="B7" authorId="0" shapeId="0">
      <text>
        <r>
          <rPr>
            <sz val="11"/>
            <color rgb="FF000000"/>
            <rFont val="Calibri"/>
          </rPr>
          <t>27.06.15
ИС-6м</t>
        </r>
      </text>
    </comment>
    <comment ref="C7" authorId="0" shapeId="0">
      <text>
        <r>
          <rPr>
            <sz val="11"/>
            <color rgb="FF000000"/>
            <rFont val="Calibri"/>
          </rPr>
          <t>3 (2019)</t>
        </r>
      </text>
    </comment>
    <comment ref="B8" authorId="0" shapeId="0">
      <text>
        <r>
          <rPr>
            <sz val="11"/>
            <color rgb="FF000000"/>
            <rFont val="Calibri"/>
          </rPr>
          <t xml:space="preserve">09.12.2019 ИС-6 мес
</t>
        </r>
      </text>
    </comment>
    <comment ref="B9" authorId="0" shapeId="0">
      <text>
        <r>
          <rPr>
            <sz val="11"/>
            <color rgb="FF000000"/>
            <rFont val="Calibri"/>
          </rPr>
          <t>03.06.2019 ИС 3 мес</t>
        </r>
      </text>
    </comment>
    <comment ref="B10" authorId="0" shapeId="0">
      <text>
        <r>
          <rPr>
            <sz val="11"/>
            <color rgb="FF000000"/>
            <rFont val="Calibri"/>
          </rPr>
          <t>Tatyana Budarenko:
10.01.17
ИС-6 м.</t>
        </r>
      </text>
    </comment>
    <comment ref="C11" authorId="0" shapeId="0">
      <text>
        <r>
          <rPr>
            <sz val="11"/>
            <color rgb="FF000000"/>
            <rFont val="Calibri"/>
          </rPr>
          <t>Tatyana Budarenko:
выслуга 15 -6 р.д.
высл16-6,17-6 18-6, 1-2018 ДР фирмы, 6-2019</t>
        </r>
      </text>
    </comment>
    <comment ref="B12" authorId="0" shapeId="0">
      <text>
        <r>
          <rPr>
            <sz val="11"/>
            <color rgb="FF000000"/>
            <rFont val="Calibri"/>
          </rPr>
          <t>Tatyana Budarenko:
31.05.17
ИС-6 м</t>
        </r>
      </text>
    </comment>
    <comment ref="C12" authorId="0" shapeId="0">
      <text>
        <r>
          <rPr>
            <sz val="11"/>
            <color rgb="FF000000"/>
            <rFont val="Calibri"/>
          </rPr>
          <t>2-2017 (ДР),  1-2018 (ДР)</t>
        </r>
      </text>
    </comment>
    <comment ref="C13" authorId="0" shapeId="0">
      <text>
        <r>
          <rPr>
            <sz val="11"/>
            <color rgb="FF000000"/>
            <rFont val="Calibri"/>
          </rPr>
          <t xml:space="preserve">budarenko:
6-2015
6-2016
6-2017
6-2018
6-2019
</t>
        </r>
      </text>
    </comment>
    <comment ref="D13" authorId="0" shapeId="0">
      <text>
        <r>
          <rPr>
            <sz val="11"/>
            <color rgb="FF000000"/>
            <rFont val="Calibri"/>
          </rPr>
          <t xml:space="preserve">сгорели 9- в октябре 2019
</t>
        </r>
      </text>
    </comment>
    <comment ref="C15" authorId="0" shapeId="0">
      <text>
        <r>
          <rPr>
            <sz val="11"/>
            <color rgb="FF000000"/>
            <rFont val="Calibri"/>
          </rPr>
          <t>Tatyana Budarenko:
4 выслуга16
6-2017, 2-2017 (ДР); 6-бонус 2018, на момент отпуска по беременности и родам 18 дней отпуска оплаченs</t>
        </r>
      </text>
    </comment>
    <comment ref="B16" authorId="0" shapeId="0">
      <text>
        <r>
          <rPr>
            <sz val="11"/>
            <color rgb="FF000000"/>
            <rFont val="Calibri"/>
          </rPr>
          <t xml:space="preserve">21.10.2019, ИС - 3 мес
</t>
        </r>
      </text>
    </comment>
    <comment ref="B17" authorId="0" shapeId="0">
      <text>
        <r>
          <rPr>
            <sz val="11"/>
            <color rgb="FF000000"/>
            <rFont val="Calibri"/>
          </rPr>
          <t>20.05.2019 ИС 6 мес</t>
        </r>
      </text>
    </comment>
    <comment ref="B18" authorId="0" shapeId="0">
      <text>
        <r>
          <rPr>
            <sz val="11"/>
            <color rgb="FF000000"/>
            <rFont val="Calibri"/>
          </rPr>
          <t>Tatyana Budarenko:
05.01.16
ИС- 6м.</t>
        </r>
      </text>
    </comment>
    <comment ref="C18" authorId="0" shapeId="0">
      <text>
        <r>
          <rPr>
            <sz val="11"/>
            <color rgb="FF000000"/>
            <rFont val="Calibri"/>
          </rPr>
          <t xml:space="preserve"> 2-2018 (ДР), 3-2020</t>
        </r>
      </text>
    </comment>
    <comment ref="B19" authorId="0" shapeId="0">
      <text>
        <r>
          <rPr>
            <sz val="11"/>
            <color rgb="FF000000"/>
            <rFont val="Calibri"/>
          </rPr>
          <t xml:space="preserve">29.10.2018 Исп.3 мес
</t>
        </r>
      </text>
    </comment>
    <comment ref="B20" authorId="0" shapeId="0">
      <text>
        <r>
          <rPr>
            <sz val="11"/>
            <color rgb="FF000000"/>
            <rFont val="Calibri"/>
          </rPr>
          <t xml:space="preserve">budarenko:
22.10.13
ИС-6 м.
</t>
        </r>
      </text>
    </comment>
    <comment ref="C20" authorId="0" shapeId="0">
      <text>
        <r>
          <rPr>
            <sz val="11"/>
            <color rgb="FF000000"/>
            <rFont val="Calibri"/>
          </rPr>
          <t xml:space="preserve">
3-2017, 2-2017 (ДР) 3-2018, 
2-2018 (ДР)
4-2019
</t>
        </r>
      </text>
    </comment>
    <comment ref="B21" authorId="0" shapeId="0">
      <text>
        <r>
          <rPr>
            <sz val="11"/>
            <color rgb="FF000000"/>
            <rFont val="Calibri"/>
          </rPr>
          <t>исп. с 04.06.2018 6 мес. 6часов</t>
        </r>
      </text>
    </comment>
    <comment ref="B22" authorId="0" shapeId="0">
      <text>
        <r>
          <rPr>
            <sz val="11"/>
            <color rgb="FF000000"/>
            <rFont val="Calibri"/>
          </rPr>
          <t>19.11.2018 исп. 3 мес</t>
        </r>
      </text>
    </comment>
    <comment ref="C22" authorId="0" shapeId="0">
      <text>
        <r>
          <rPr>
            <sz val="11"/>
            <color rgb="FF000000"/>
            <rFont val="Calibri"/>
          </rPr>
          <t xml:space="preserve">2- подарок 2019
</t>
        </r>
      </text>
    </comment>
    <comment ref="B23" authorId="0" shapeId="0">
      <text>
        <r>
          <rPr>
            <sz val="11"/>
            <color rgb="FF000000"/>
            <rFont val="Calibri"/>
          </rPr>
          <t>korpan:
08.12.10</t>
        </r>
      </text>
    </comment>
    <comment ref="C23" authorId="0" shapeId="0">
      <text>
        <r>
          <rPr>
            <sz val="11"/>
            <color rgb="FF000000"/>
            <rFont val="Calibri"/>
          </rPr>
          <t>Tatyana Budarenko:
высл16-4,17-4, 2-2017 (ДР);2018-6,  1-2018 (ДР)
6-2019</t>
        </r>
      </text>
    </comment>
    <comment ref="B24" authorId="0" shapeId="0">
      <text>
        <r>
          <rPr>
            <sz val="11"/>
            <color rgb="FF000000"/>
            <rFont val="Calibri"/>
          </rPr>
          <t xml:space="preserve">17.09.2018 6 мес.
</t>
        </r>
      </text>
    </comment>
    <comment ref="C24" authorId="0" shapeId="0">
      <text>
        <r>
          <rPr>
            <sz val="11"/>
            <color rgb="FF000000"/>
            <rFont val="Calibri"/>
          </rPr>
          <t xml:space="preserve">1- социальный отп.
</t>
        </r>
      </text>
    </comment>
    <comment ref="B25" authorId="0" shapeId="0">
      <text>
        <r>
          <rPr>
            <sz val="11"/>
            <color rgb="FF000000"/>
            <rFont val="Calibri"/>
          </rPr>
          <t xml:space="preserve">13.09.2018 6 мес.
</t>
        </r>
      </text>
    </comment>
    <comment ref="B26" authorId="0" shapeId="0">
      <text>
        <r>
          <rPr>
            <sz val="11"/>
            <color rgb="FF000000"/>
            <rFont val="Calibri"/>
          </rPr>
          <t>Tatyana Budarenko:
15.12.16
ИС-6м</t>
        </r>
      </text>
    </comment>
    <comment ref="B27" authorId="0" shapeId="0">
      <text>
        <r>
          <rPr>
            <sz val="11"/>
            <color rgb="FF000000"/>
            <rFont val="Calibri"/>
          </rPr>
          <t>korpan:
20.12.2010</t>
        </r>
      </text>
    </comment>
    <comment ref="C27" authorId="0" shapeId="0">
      <text>
        <r>
          <rPr>
            <sz val="11"/>
            <color rgb="FF000000"/>
            <rFont val="Calibri"/>
          </rPr>
          <t>Tatyana Budarenko:
высл16-4,17-4,4
-2017 (ДР); 2018-6,  3-2018 (ДР)
6-2019</t>
        </r>
      </text>
    </comment>
    <comment ref="B28" authorId="0" shapeId="0">
      <text>
        <r>
          <rPr>
            <sz val="11"/>
            <color rgb="FF000000"/>
            <rFont val="Calibri"/>
          </rPr>
          <t xml:space="preserve">10.12.2018 ИС -6 мес. 6часов
</t>
        </r>
      </text>
    </comment>
    <comment ref="B29" authorId="0" shapeId="0">
      <text>
        <r>
          <rPr>
            <sz val="11"/>
            <color rgb="FF000000"/>
            <rFont val="Calibri"/>
          </rPr>
          <t>21.12.2018 ИС 3 м.</t>
        </r>
      </text>
    </comment>
    <comment ref="B30" authorId="0" shapeId="0">
      <text>
        <r>
          <rPr>
            <sz val="11"/>
            <color rgb="FF000000"/>
            <rFont val="Calibri"/>
          </rPr>
          <t>18.02.2019 ИС-3 мес.</t>
        </r>
      </text>
    </comment>
    <comment ref="B31" authorId="0" shapeId="0">
      <text>
        <r>
          <rPr>
            <sz val="11"/>
            <color rgb="FF000000"/>
            <rFont val="Calibri"/>
          </rPr>
          <t xml:space="preserve">budarenko:
14.01.13 
ИС-2 м.
</t>
        </r>
      </text>
    </comment>
    <comment ref="C31" authorId="0" shapeId="0">
      <text>
        <r>
          <rPr>
            <sz val="11"/>
            <color rgb="FF000000"/>
            <rFont val="Calibri"/>
          </rPr>
          <t>3-2017, 2-2017 (ДР), 3-2018,  1-2018 (ДР), 6-2019, 4-2020</t>
        </r>
      </text>
    </comment>
    <comment ref="C32" authorId="0" shapeId="0">
      <text>
        <r>
          <rPr>
            <sz val="11"/>
            <color rgb="FF000000"/>
            <rFont val="Calibri"/>
          </rPr>
          <t>Tatyana Budarenko:
6-2017, 2-2017 (ДР); 6 -бонус 2018,  1-2018 (ДР), 6-2019</t>
        </r>
      </text>
    </comment>
    <comment ref="B33" authorId="0" shapeId="0">
      <text>
        <r>
          <rPr>
            <sz val="11"/>
            <color rgb="FF000000"/>
            <rFont val="Calibri"/>
          </rPr>
          <t>Tatyana Budarenko:
01.08.16
ИС- 3м</t>
        </r>
      </text>
    </comment>
    <comment ref="B34" authorId="0" shapeId="0">
      <text>
        <r>
          <rPr>
            <sz val="11"/>
            <color rgb="FF000000"/>
            <rFont val="Calibri"/>
          </rPr>
          <t>ksenya:
с 01.02.2012 ИС 2 месяца</t>
        </r>
      </text>
    </comment>
    <comment ref="C34" authorId="0" shapeId="0">
      <text>
        <r>
          <rPr>
            <sz val="11"/>
            <color rgb="FF000000"/>
            <rFont val="Calibri"/>
          </rPr>
          <t>Tatyana Budarenko:
3-2017, 4-2018,4-2019</t>
        </r>
      </text>
    </comment>
    <comment ref="B35" authorId="0" shapeId="0">
      <text>
        <r>
          <rPr>
            <sz val="11"/>
            <color rgb="FF000000"/>
            <rFont val="Calibri"/>
          </rPr>
          <t>Tatyana Budarenko:
01.06.17
ИС-6 м.</t>
        </r>
      </text>
    </comment>
    <comment ref="B36" authorId="0" shapeId="0">
      <text>
        <r>
          <rPr>
            <sz val="11"/>
            <color rgb="FF000000"/>
            <rFont val="Calibri"/>
          </rPr>
          <t>Tatyana Budarenko:
19.10.16
ИС-3м</t>
        </r>
      </text>
    </comment>
    <comment ref="C36" authorId="0" shapeId="0">
      <text>
        <r>
          <rPr>
            <sz val="11"/>
            <color rgb="FF000000"/>
            <rFont val="Calibri"/>
          </rPr>
          <t>2-2018 (ДР)</t>
        </r>
      </text>
    </comment>
    <comment ref="B37" authorId="0" shapeId="0">
      <text>
        <r>
          <rPr>
            <sz val="11"/>
            <color rgb="FF000000"/>
            <rFont val="Calibri"/>
          </rPr>
          <t>Tatyana Budarenko:
21.08.17
ИС-6 м</t>
        </r>
      </text>
    </comment>
    <comment ref="B38" authorId="0" shapeId="0">
      <text>
        <r>
          <rPr>
            <sz val="11"/>
            <color rgb="FF000000"/>
            <rFont val="Calibri"/>
          </rPr>
          <t>Исп.с 29.01.2018 6 мес.
ув. 10.01.2020</t>
        </r>
      </text>
    </comment>
    <comment ref="C38" authorId="0" shapeId="0">
      <text>
        <r>
          <rPr>
            <sz val="11"/>
            <color rgb="FF000000"/>
            <rFont val="Calibri"/>
          </rPr>
          <t>донорство 2019</t>
        </r>
      </text>
    </comment>
    <comment ref="B39" authorId="0" shapeId="0">
      <text>
        <r>
          <rPr>
            <sz val="11"/>
            <color rgb="FF000000"/>
            <rFont val="Calibri"/>
          </rPr>
          <t xml:space="preserve">29.06.2018 ИС -6 мес.
</t>
        </r>
      </text>
    </comment>
    <comment ref="B40" authorId="0" shapeId="0">
      <text>
        <r>
          <rPr>
            <sz val="11"/>
            <color rgb="FF000000"/>
            <rFont val="Calibri"/>
          </rPr>
          <t xml:space="preserve">13.05.2019 ИС 6 мес
</t>
        </r>
      </text>
    </comment>
    <comment ref="B41" authorId="0" shapeId="0">
      <text>
        <r>
          <rPr>
            <sz val="11"/>
            <color rgb="FF000000"/>
            <rFont val="Calibri"/>
          </rPr>
          <t xml:space="preserve">25.02.2019 </t>
        </r>
      </text>
    </comment>
    <comment ref="B42" authorId="0" shapeId="0">
      <text>
        <r>
          <rPr>
            <sz val="11"/>
            <color rgb="FF000000"/>
            <rFont val="Calibri"/>
          </rPr>
          <t>11.04.2018</t>
        </r>
      </text>
    </comment>
    <comment ref="B43" authorId="0" shapeId="0">
      <text>
        <r>
          <rPr>
            <sz val="11"/>
            <color rgb="FF000000"/>
            <rFont val="Calibri"/>
          </rPr>
          <t>Elena Uralova:
исп.21.12.2017 6 мес
ув. 24.01.2019</t>
        </r>
      </text>
    </comment>
    <comment ref="B44" authorId="0" shapeId="0">
      <text>
        <r>
          <rPr>
            <sz val="11"/>
            <color rgb="FF000000"/>
            <rFont val="Calibri"/>
          </rPr>
          <t>Tatyana 
04.02.16
ИС-6 м</t>
        </r>
      </text>
    </comment>
    <comment ref="C44" authorId="0" shapeId="0">
      <text>
        <r>
          <rPr>
            <sz val="11"/>
            <color rgb="FF000000"/>
            <rFont val="Calibri"/>
          </rPr>
          <t>2-2017 (ДР), 1-2018 (ДР)</t>
        </r>
      </text>
    </comment>
    <comment ref="B45" authorId="0" shapeId="0">
      <text>
        <r>
          <rPr>
            <sz val="11"/>
            <color rgb="FF000000"/>
            <rFont val="Calibri"/>
          </rPr>
          <t xml:space="preserve">10.04.2018
6 мес.
</t>
        </r>
      </text>
    </comment>
    <comment ref="B46" authorId="0" shapeId="0">
      <text>
        <r>
          <rPr>
            <sz val="11"/>
            <color rgb="FF000000"/>
            <rFont val="Calibri"/>
          </rPr>
          <t>budarenko:
03.11.14
ИС-6 м.</t>
        </r>
      </text>
    </comment>
    <comment ref="C46" authorId="0" shapeId="0">
      <text>
        <r>
          <rPr>
            <sz val="11"/>
            <color rgb="FF000000"/>
            <rFont val="Calibri"/>
          </rPr>
          <t>3-2018
3-2019</t>
        </r>
      </text>
    </comment>
    <comment ref="B47" authorId="0" shapeId="0">
      <text>
        <r>
          <rPr>
            <sz val="11"/>
            <color rgb="FF000000"/>
            <rFont val="Calibri"/>
          </rPr>
          <t>budarenko:
Принята в Априорит 01.07.13
Декрет 28.06.16
03/07/17 вышла</t>
        </r>
      </text>
    </comment>
    <comment ref="C47" authorId="0" shapeId="0">
      <text>
        <r>
          <rPr>
            <sz val="11"/>
            <color rgb="FF000000"/>
            <rFont val="Calibri"/>
          </rPr>
          <t xml:space="preserve">6-бонус 17
6- 18 , 2-2018 (ДР)
2-подарок 2019, 6 (2019)
</t>
        </r>
      </text>
    </comment>
    <comment ref="B48" authorId="0" shapeId="0">
      <text>
        <r>
          <rPr>
            <sz val="11"/>
            <color rgb="FF000000"/>
            <rFont val="Calibri"/>
          </rPr>
          <t>Tatyana Budarenko:
28.03.16
ИС- 6 м
01.06.17 чп</t>
        </r>
      </text>
    </comment>
    <comment ref="B49" authorId="0" shapeId="0">
      <text>
        <r>
          <rPr>
            <sz val="11"/>
            <color rgb="FF000000"/>
            <rFont val="Calibri"/>
          </rPr>
          <t>korpan:
05.06.12
ИС-6 м</t>
        </r>
      </text>
    </comment>
    <comment ref="C49" authorId="0" shapeId="0">
      <text>
        <r>
          <rPr>
            <sz val="11"/>
            <color rgb="FF000000"/>
            <rFont val="Calibri"/>
          </rPr>
          <t>Tatyana Budarenko:
выслуга
3-2016
3-17, 2-2017 (ДР)
4-2018, 4 -2019</t>
        </r>
      </text>
    </comment>
    <comment ref="B50" authorId="0" shapeId="0">
      <text>
        <r>
          <rPr>
            <sz val="11"/>
            <color rgb="FF000000"/>
            <rFont val="Calibri"/>
          </rPr>
          <t>03.01.2019 ИС-6 мес</t>
        </r>
      </text>
    </comment>
    <comment ref="B51" authorId="0" shapeId="0">
      <text>
        <r>
          <rPr>
            <sz val="11"/>
            <color rgb="FF000000"/>
            <rFont val="Calibri"/>
          </rPr>
          <t>16.07.2018 ИС 3 мес.</t>
        </r>
      </text>
    </comment>
    <comment ref="C51" authorId="0" shapeId="0">
      <text>
        <r>
          <rPr>
            <sz val="11"/>
            <color rgb="FF000000"/>
            <rFont val="Calibri"/>
          </rPr>
          <t xml:space="preserve"> 1-2018 (ДР)</t>
        </r>
      </text>
    </comment>
    <comment ref="B52" authorId="0" shapeId="0">
      <text>
        <r>
          <rPr>
            <sz val="11"/>
            <color rgb="FF000000"/>
            <rFont val="Calibri"/>
          </rPr>
          <t>Tatyana Budarenko:
11.04.16
ИС-6м</t>
        </r>
      </text>
    </comment>
    <comment ref="C52" authorId="0" shapeId="0">
      <text>
        <r>
          <rPr>
            <sz val="11"/>
            <color rgb="FF000000"/>
            <rFont val="Calibri"/>
          </rPr>
          <t xml:space="preserve"> 2-2017 (ДР) ,  1-2018 (ДР)</t>
        </r>
      </text>
    </comment>
    <comment ref="B53" authorId="0" shapeId="0">
      <text>
        <r>
          <rPr>
            <sz val="11"/>
            <color rgb="FF000000"/>
            <rFont val="Calibri"/>
          </rPr>
          <t xml:space="preserve">18.09.2018
</t>
        </r>
      </text>
    </comment>
    <comment ref="C53" authorId="0" shapeId="0">
      <text>
        <r>
          <rPr>
            <sz val="11"/>
            <color rgb="FF000000"/>
            <rFont val="Calibri"/>
          </rPr>
          <t xml:space="preserve"> 1-2018 (ДР)</t>
        </r>
      </text>
    </comment>
    <comment ref="B54" authorId="0" shapeId="0">
      <text>
        <r>
          <rPr>
            <sz val="11"/>
            <color rgb="FF000000"/>
            <rFont val="Calibri"/>
          </rPr>
          <t xml:space="preserve">01.11.2019 ИС 3 мес
</t>
        </r>
      </text>
    </comment>
    <comment ref="B55" authorId="0" shapeId="0">
      <text>
        <r>
          <rPr>
            <sz val="11"/>
            <color rgb="FF000000"/>
            <rFont val="Calibri"/>
          </rPr>
          <t xml:space="preserve">10.06.2019 - ИС 3 мес
</t>
        </r>
      </text>
    </comment>
    <comment ref="B56" authorId="0" shapeId="0">
      <text>
        <r>
          <rPr>
            <sz val="11"/>
            <color rgb="FF000000"/>
            <rFont val="Calibri"/>
          </rPr>
          <t>20.05.2019 ИС 6 мес</t>
        </r>
      </text>
    </comment>
    <comment ref="B57" authorId="0" shapeId="0">
      <text>
        <r>
          <rPr>
            <sz val="11"/>
            <color rgb="FF000000"/>
            <rFont val="Calibri"/>
          </rPr>
          <t>budarenko:
28.09.15
ИС - 3 м.</t>
        </r>
      </text>
    </comment>
    <comment ref="C57" authorId="0" shapeId="0">
      <text>
        <r>
          <rPr>
            <sz val="11"/>
            <color rgb="FF000000"/>
            <rFont val="Calibri"/>
          </rPr>
          <t xml:space="preserve"> 1-2018 (ДР)
3-2019</t>
        </r>
      </text>
    </comment>
    <comment ref="B58" authorId="0" shapeId="0">
      <text>
        <r>
          <rPr>
            <sz val="11"/>
            <color rgb="FF000000"/>
            <rFont val="Calibri"/>
          </rPr>
          <t xml:space="preserve">10.06.2019 ИС 3 мес
</t>
        </r>
      </text>
    </comment>
    <comment ref="C59" authorId="0" shapeId="0">
      <text>
        <r>
          <rPr>
            <sz val="11"/>
            <color rgb="FF000000"/>
            <rFont val="Calibri"/>
          </rPr>
          <t xml:space="preserve">Tatyana Budarenko:
высл16-6; 17-6, 2-2017 (ДР), 2018-6; 3-2018 (ДР), 6-2019
</t>
        </r>
      </text>
    </comment>
    <comment ref="B60" authorId="0" shapeId="0">
      <text>
        <r>
          <rPr>
            <sz val="11"/>
            <color rgb="FF000000"/>
            <rFont val="Calibri"/>
          </rPr>
          <t xml:space="preserve">03.09.2018 ИС -6 мес.
</t>
        </r>
      </text>
    </comment>
    <comment ref="B61" authorId="0" shapeId="0">
      <text>
        <r>
          <rPr>
            <sz val="11"/>
            <color rgb="FF000000"/>
            <rFont val="Calibri"/>
          </rPr>
          <t xml:space="preserve">Tatyana Budarenko:
13.02.17
ИС-6 м.
</t>
        </r>
      </text>
    </comment>
    <comment ref="B62" authorId="0" shapeId="0">
      <text>
        <r>
          <rPr>
            <sz val="11"/>
            <color rgb="FF000000"/>
            <rFont val="Calibri"/>
          </rPr>
          <t>Tatyana Budarenko:
08.11.17
ИС-6 м</t>
        </r>
      </text>
    </comment>
    <comment ref="C62" authorId="0" shapeId="0">
      <text>
        <r>
          <rPr>
            <sz val="11"/>
            <color rgb="FF000000"/>
            <rFont val="Calibri"/>
          </rPr>
          <t xml:space="preserve"> 1-2018 (ДР)</t>
        </r>
      </text>
    </comment>
    <comment ref="B63" authorId="0" shapeId="0">
      <text>
        <r>
          <rPr>
            <sz val="11"/>
            <color rgb="FF000000"/>
            <rFont val="Calibri"/>
          </rPr>
          <t>11.04.2018</t>
        </r>
      </text>
    </comment>
    <comment ref="B64" authorId="0" shapeId="0">
      <text>
        <r>
          <rPr>
            <sz val="11"/>
            <color rgb="FF000000"/>
            <rFont val="Calibri"/>
          </rPr>
          <t xml:space="preserve">05.04.2018 Исп.6мес.
</t>
        </r>
      </text>
    </comment>
    <comment ref="E64" authorId="0" shapeId="0">
      <text>
        <r>
          <rPr>
            <sz val="11"/>
            <color rgb="FF000000"/>
            <rFont val="Calibri"/>
          </rPr>
          <t xml:space="preserve">донорство 2019
</t>
        </r>
      </text>
    </comment>
    <comment ref="B65" authorId="0" shapeId="0">
      <text>
        <r>
          <rPr>
            <sz val="11"/>
            <color rgb="FF000000"/>
            <rFont val="Calibri"/>
          </rPr>
          <t xml:space="preserve">25.03.2019 ИС6 мес. </t>
        </r>
      </text>
    </comment>
    <comment ref="B66" authorId="0" shapeId="0">
      <text>
        <r>
          <rPr>
            <sz val="11"/>
            <color rgb="FF000000"/>
            <rFont val="Calibri"/>
          </rPr>
          <t xml:space="preserve">ksenya:
12.03.2012 ИС 6 мес.
</t>
        </r>
      </text>
    </comment>
    <comment ref="C66" authorId="0" shapeId="0">
      <text>
        <r>
          <rPr>
            <sz val="11"/>
            <color rgb="FF000000"/>
            <rFont val="Calibri"/>
          </rPr>
          <t xml:space="preserve">3-2017
4-2017 (ДР)
4 -бонус 2018
1-2018 (ДР)
4-2019
</t>
        </r>
      </text>
    </comment>
    <comment ref="B67" authorId="0" shapeId="0">
      <text>
        <r>
          <rPr>
            <sz val="11"/>
            <color rgb="FF000000"/>
            <rFont val="Calibri"/>
          </rPr>
          <t xml:space="preserve">12.09.2019 ИС -3 мес
</t>
        </r>
      </text>
    </comment>
    <comment ref="B68" authorId="0" shapeId="0">
      <text>
        <r>
          <rPr>
            <sz val="11"/>
            <color rgb="FF000000"/>
            <rFont val="Calibri"/>
          </rPr>
          <t xml:space="preserve">07.10.2019 ИС- 3 мес
</t>
        </r>
      </text>
    </comment>
    <comment ref="B69" authorId="0" shapeId="0">
      <text>
        <r>
          <rPr>
            <sz val="11"/>
            <color rgb="FF000000"/>
            <rFont val="Calibri"/>
          </rPr>
          <t>01.08.2018</t>
        </r>
      </text>
    </comment>
    <comment ref="B70" authorId="0" shapeId="0">
      <text>
        <r>
          <rPr>
            <sz val="11"/>
            <color rgb="FF000000"/>
            <rFont val="Calibri"/>
          </rPr>
          <t xml:space="preserve">02.09.2019 ИС 6 мес
</t>
        </r>
      </text>
    </comment>
    <comment ref="B71" authorId="0" shapeId="0">
      <text>
        <r>
          <rPr>
            <sz val="11"/>
            <color rgb="FF000000"/>
            <rFont val="Calibri"/>
          </rPr>
          <t>10.04.2018</t>
        </r>
      </text>
    </comment>
    <comment ref="B72" authorId="0" shapeId="0">
      <text>
        <r>
          <rPr>
            <sz val="11"/>
            <color rgb="FF000000"/>
            <rFont val="Calibri"/>
          </rPr>
          <t>05.11.2018</t>
        </r>
      </text>
    </comment>
    <comment ref="B73" authorId="0" shapeId="0">
      <text>
        <r>
          <rPr>
            <sz val="11"/>
            <color rgb="FF000000"/>
            <rFont val="Calibri"/>
          </rPr>
          <t>Tatyana Budarenko:
12.09.17
Ис-6 м</t>
        </r>
      </text>
    </comment>
    <comment ref="B74" authorId="0" shapeId="0">
      <text>
        <r>
          <rPr>
            <sz val="11"/>
            <color rgb="FF000000"/>
            <rFont val="Calibri"/>
          </rPr>
          <t xml:space="preserve">13.12.2018 ИС-3
</t>
        </r>
      </text>
    </comment>
    <comment ref="B75" authorId="0" shapeId="0">
      <text>
        <r>
          <rPr>
            <sz val="11"/>
            <color rgb="FF000000"/>
            <rFont val="Calibri"/>
          </rPr>
          <t xml:space="preserve">04.06.2018 </t>
        </r>
      </text>
    </comment>
    <comment ref="B76" authorId="0" shapeId="0">
      <text>
        <r>
          <rPr>
            <sz val="11"/>
            <color rgb="FF000000"/>
            <rFont val="Calibri"/>
          </rPr>
          <t>korpan:
08.12.10</t>
        </r>
      </text>
    </comment>
    <comment ref="C76" authorId="0" shapeId="0">
      <text>
        <r>
          <rPr>
            <sz val="11"/>
            <color rgb="FF000000"/>
            <rFont val="Calibri"/>
          </rPr>
          <t>Tatyana Budarenko:
высл16-4; 17-4,2-2017 (ДР), 2018- 6,  1-2018 (ДР), 6-2019</t>
        </r>
      </text>
    </comment>
    <comment ref="B77" authorId="0" shapeId="0">
      <text>
        <r>
          <rPr>
            <sz val="11"/>
            <color rgb="FF000000"/>
            <rFont val="Calibri"/>
          </rPr>
          <t>02.10.18</t>
        </r>
      </text>
    </comment>
    <comment ref="B78" authorId="0" shapeId="0">
      <text>
        <r>
          <rPr>
            <sz val="11"/>
            <color rgb="FF000000"/>
            <rFont val="Calibri"/>
          </rPr>
          <t>korpan:
20.06.12
ИС-2 м</t>
        </r>
      </text>
    </comment>
    <comment ref="C78" authorId="0" shapeId="0">
      <text>
        <r>
          <rPr>
            <sz val="11"/>
            <color rgb="FF000000"/>
            <rFont val="Calibri"/>
          </rPr>
          <t>текст комментария
Tatyana Budarenko:
высл
3-2016
3-17, 2-2017 (ДР)
4-2018
2-2018 (ДР)
4-2019</t>
        </r>
      </text>
    </comment>
    <comment ref="B79" authorId="0" shapeId="0">
      <text>
        <r>
          <rPr>
            <sz val="11"/>
            <color rgb="FF000000"/>
            <rFont val="Calibri"/>
          </rPr>
          <t>Tatyana Budarenko:
10.05.17
ИС-6 м</t>
        </r>
      </text>
    </comment>
    <comment ref="E79" authorId="0" shapeId="0">
      <text>
        <r>
          <rPr>
            <sz val="11"/>
            <color rgb="FF000000"/>
            <rFont val="Calibri"/>
          </rPr>
          <t xml:space="preserve">донорство 2019
</t>
        </r>
      </text>
    </comment>
    <comment ref="B80" authorId="0" shapeId="0">
      <text>
        <r>
          <rPr>
            <sz val="11"/>
            <color rgb="FF000000"/>
            <rFont val="Calibri"/>
          </rPr>
          <t>13.05.2019 ИС 6 мес</t>
        </r>
      </text>
    </comment>
    <comment ref="B81" authorId="0" shapeId="0">
      <text>
        <r>
          <rPr>
            <sz val="11"/>
            <color rgb="FF000000"/>
            <rFont val="Calibri"/>
          </rPr>
          <t>Tatyana Budarenko:
09.02.17
ИС-6 м.</t>
        </r>
      </text>
    </comment>
    <comment ref="C81" authorId="0" shapeId="0">
      <text>
        <r>
          <rPr>
            <sz val="11"/>
            <color rgb="FF000000"/>
            <rFont val="Calibri"/>
          </rPr>
          <t xml:space="preserve"> 1-2018 (ДР)</t>
        </r>
      </text>
    </comment>
    <comment ref="B83" authorId="0" shapeId="0">
      <text>
        <r>
          <rPr>
            <sz val="11"/>
            <color rgb="FF000000"/>
            <rFont val="Calibri"/>
          </rPr>
          <t>korpan:
исп. Срок с 10.10.11 по 10.04.12</t>
        </r>
      </text>
    </comment>
    <comment ref="C83" authorId="0" shapeId="0">
      <text>
        <r>
          <rPr>
            <sz val="11"/>
            <color rgb="FF000000"/>
            <rFont val="Calibri"/>
          </rPr>
          <t>Tatyana Budarenko:
3-выслуга 15
3-бонус 16
4-2017
4-2018
6-2019</t>
        </r>
      </text>
    </comment>
    <comment ref="F83" authorId="0" shapeId="0">
      <text>
        <r>
          <rPr>
            <sz val="11"/>
            <color rgb="FF000000"/>
            <rFont val="Calibri"/>
          </rPr>
          <t xml:space="preserve">2 - донорство
</t>
        </r>
      </text>
    </comment>
    <comment ref="B84" authorId="0" shapeId="0">
      <text>
        <r>
          <rPr>
            <sz val="11"/>
            <color rgb="FF000000"/>
            <rFont val="Calibri"/>
          </rPr>
          <t>29.10.2018</t>
        </r>
      </text>
    </comment>
    <comment ref="B85" authorId="0" shapeId="0">
      <text>
        <r>
          <rPr>
            <sz val="11"/>
            <color rgb="FF000000"/>
            <rFont val="Calibri"/>
          </rPr>
          <t>27.08.2018 Исп.6 мес.</t>
        </r>
      </text>
    </comment>
    <comment ref="B86" authorId="0" shapeId="0">
      <text>
        <r>
          <rPr>
            <sz val="11"/>
            <color rgb="FF000000"/>
            <rFont val="Calibri"/>
          </rPr>
          <t>Tatyana Budarenko:
10.01.17
ИС-6 м.</t>
        </r>
      </text>
    </comment>
    <comment ref="B87" authorId="0" shapeId="0">
      <text>
        <r>
          <rPr>
            <sz val="11"/>
            <color rgb="FF000000"/>
            <rFont val="Calibri"/>
          </rPr>
          <t xml:space="preserve">09.12.2019 ИС-6 мес
</t>
        </r>
      </text>
    </comment>
    <comment ref="B88" authorId="0" shapeId="0">
      <text>
        <r>
          <rPr>
            <sz val="11"/>
            <color rgb="FF000000"/>
            <rFont val="Calibri"/>
          </rPr>
          <t>budarenko:
07.07.14
ИС-6 м.
ИС прошел 14.01.15</t>
        </r>
      </text>
    </comment>
    <comment ref="C88" authorId="0" shapeId="0">
      <text>
        <r>
          <rPr>
            <sz val="11"/>
            <color rgb="FF000000"/>
            <rFont val="Calibri"/>
          </rPr>
          <t xml:space="preserve">3-2018,  2-2018 (ДР), 3-2019
</t>
        </r>
      </text>
    </comment>
    <comment ref="B89" authorId="0" shapeId="0">
      <text>
        <r>
          <rPr>
            <sz val="11"/>
            <color rgb="FF000000"/>
            <rFont val="Calibri"/>
          </rPr>
          <t xml:space="preserve">Elena Uralova:
с 11.12.2017 
исп.6 мес.
</t>
        </r>
      </text>
    </comment>
    <comment ref="B90" authorId="0" shapeId="0">
      <text>
        <r>
          <rPr>
            <sz val="11"/>
            <color rgb="FF000000"/>
            <rFont val="Calibri"/>
          </rPr>
          <t>04.02.2019 ИС-3 мес.</t>
        </r>
      </text>
    </comment>
    <comment ref="B91" authorId="0" shapeId="0">
      <text>
        <r>
          <rPr>
            <sz val="11"/>
            <color rgb="FF000000"/>
            <rFont val="Calibri"/>
          </rPr>
          <t>budarenko:
декрет 09.10.12-09.07.13 (не офиц)
декрет 27.09.15 (неофиц)-
29.06.16</t>
        </r>
      </text>
    </comment>
    <comment ref="C91" authorId="0" shapeId="0">
      <text>
        <r>
          <rPr>
            <sz val="11"/>
            <color rgb="FF000000"/>
            <rFont val="Calibri"/>
          </rPr>
          <t xml:space="preserve">budarenko:
6-2015
6-2016
6-2017
2-2017(ДР фирмы) 
6-2018
2
-2018 (ДР фирмы)
6-2019
</t>
        </r>
      </text>
    </comment>
    <comment ref="B92" authorId="0" shapeId="0">
      <text>
        <r>
          <rPr>
            <sz val="11"/>
            <color rgb="FF000000"/>
            <rFont val="Calibri"/>
          </rPr>
          <t xml:space="preserve">21.01.2019 ИС-3 мес. увольн. 09.01.2020
</t>
        </r>
      </text>
    </comment>
    <comment ref="B93" authorId="0" shapeId="0">
      <text>
        <r>
          <rPr>
            <sz val="11"/>
            <color rgb="FF000000"/>
            <rFont val="Calibri"/>
          </rPr>
          <t xml:space="preserve">с 01.07.2019 в отпуске по берем и родам </t>
        </r>
      </text>
    </comment>
    <comment ref="C93" authorId="0" shapeId="0">
      <text>
        <r>
          <rPr>
            <sz val="11"/>
            <color rgb="FF000000"/>
            <rFont val="Calibri"/>
          </rPr>
          <t xml:space="preserve">6-2017
6-2018
1-2018 (ДР)
6-2019
</t>
        </r>
      </text>
    </comment>
    <comment ref="G93" authorId="0" shapeId="0">
      <text>
        <r>
          <rPr>
            <sz val="11"/>
            <color rgb="FF000000"/>
            <rFont val="Calibri"/>
          </rPr>
          <t>budarenko:
поменяла фамилию с 08.09.12 приказ 24.09.12</t>
        </r>
      </text>
    </comment>
    <comment ref="B94" authorId="0" shapeId="0">
      <text>
        <r>
          <rPr>
            <sz val="11"/>
            <color rgb="FF000000"/>
            <rFont val="Calibri"/>
          </rPr>
          <t>Tatyana Budarenko:
19.12.16
ИС-6 м</t>
        </r>
      </text>
    </comment>
    <comment ref="B95" authorId="0" shapeId="0">
      <text>
        <r>
          <rPr>
            <sz val="11"/>
            <color rgb="FF000000"/>
            <rFont val="Calibri"/>
          </rPr>
          <t>Tatyana Budarenko:
07.08.17
Ис-6 м</t>
        </r>
      </text>
    </comment>
    <comment ref="B96" authorId="0" shapeId="0">
      <text>
        <r>
          <rPr>
            <sz val="11"/>
            <color rgb="FF000000"/>
            <rFont val="Calibri"/>
          </rPr>
          <t>20.08.2018 
Ув. 10.01.2020</t>
        </r>
      </text>
    </comment>
    <comment ref="B97" authorId="0" shapeId="0">
      <text>
        <r>
          <rPr>
            <sz val="11"/>
            <color rgb="FF000000"/>
            <rFont val="Calibri"/>
          </rPr>
          <t>Tatyana Budarenko:
13.02.17
ИС-6 м</t>
        </r>
      </text>
    </comment>
    <comment ref="C97" authorId="0" shapeId="0">
      <text>
        <r>
          <rPr>
            <sz val="11"/>
            <color rgb="FF000000"/>
            <rFont val="Calibri"/>
          </rPr>
          <t>1-2018 (ДР)</t>
        </r>
      </text>
    </comment>
    <comment ref="B98" authorId="0" shapeId="0">
      <text>
        <r>
          <rPr>
            <sz val="11"/>
            <color rgb="FF000000"/>
            <rFont val="Calibri"/>
          </rPr>
          <t xml:space="preserve">13.07.2018 Исп. 3 мес.
</t>
        </r>
      </text>
    </comment>
    <comment ref="B99" authorId="0" shapeId="0">
      <text>
        <r>
          <rPr>
            <sz val="11"/>
            <color rgb="FF000000"/>
            <rFont val="Calibri"/>
          </rPr>
          <t>19.11.2018</t>
        </r>
      </text>
    </comment>
    <comment ref="C99" authorId="0" shapeId="0">
      <text>
        <r>
          <rPr>
            <sz val="11"/>
            <color rgb="FF000000"/>
            <rFont val="Calibri"/>
          </rPr>
          <t>соцотпуск</t>
        </r>
      </text>
    </comment>
    <comment ref="B100" authorId="0" shapeId="0">
      <text>
        <r>
          <rPr>
            <sz val="11"/>
            <color rgb="FF000000"/>
            <rFont val="Calibri"/>
          </rPr>
          <t xml:space="preserve">02.12.2019 ИС 3 мес 
</t>
        </r>
      </text>
    </comment>
    <comment ref="B101" authorId="0" shapeId="0">
      <text>
        <r>
          <rPr>
            <sz val="11"/>
            <color rgb="FF000000"/>
            <rFont val="Calibri"/>
          </rPr>
          <t xml:space="preserve">korpan:
01.08.12
ИС-6 м
</t>
        </r>
      </text>
    </comment>
    <comment ref="C101" authorId="0" shapeId="0">
      <text>
        <r>
          <rPr>
            <sz val="11"/>
            <color rgb="FF000000"/>
            <rFont val="Calibri"/>
          </rPr>
          <t>3-2016
3-2017, 2-2017 (ДР)
4-2018,  1-2018 (ДР)
4-2019</t>
        </r>
      </text>
    </comment>
    <comment ref="B102" authorId="0" shapeId="0">
      <text>
        <r>
          <rPr>
            <sz val="11"/>
            <color rgb="FF000000"/>
            <rFont val="Calibri"/>
          </rPr>
          <t xml:space="preserve">19.08.2019 ИС 3 мес
</t>
        </r>
      </text>
    </comment>
    <comment ref="B103" authorId="0" shapeId="0">
      <text>
        <r>
          <rPr>
            <sz val="11"/>
            <color rgb="FF000000"/>
            <rFont val="Calibri"/>
          </rPr>
          <t xml:space="preserve">Исп. с 04.06.2018 </t>
        </r>
      </text>
    </comment>
    <comment ref="B104" authorId="0" shapeId="0">
      <text>
        <r>
          <rPr>
            <sz val="11"/>
            <color rgb="FF000000"/>
            <rFont val="Calibri"/>
          </rPr>
          <t xml:space="preserve">09.12.2019 ИС-3 мес
</t>
        </r>
      </text>
    </comment>
    <comment ref="B105" authorId="0" shapeId="0">
      <text>
        <r>
          <rPr>
            <sz val="11"/>
            <color rgb="FF000000"/>
            <rFont val="Calibri"/>
          </rPr>
          <t>19.11.2018 Исп.3 мес.</t>
        </r>
      </text>
    </comment>
    <comment ref="C105" authorId="0" shapeId="0">
      <text>
        <r>
          <rPr>
            <sz val="11"/>
            <color rgb="FF000000"/>
            <rFont val="Calibri"/>
          </rPr>
          <t>2019 - социальный 1д</t>
        </r>
      </text>
    </comment>
    <comment ref="B106" authorId="0" shapeId="0">
      <text>
        <r>
          <rPr>
            <sz val="11"/>
            <color rgb="FF000000"/>
            <rFont val="Calibri"/>
          </rPr>
          <t xml:space="preserve">budarenko:
19.06.13
ИС -2 м.
ув. 31.01.2020
</t>
        </r>
      </text>
    </comment>
    <comment ref="C106" authorId="0" shapeId="0">
      <text>
        <r>
          <rPr>
            <sz val="11"/>
            <color rgb="FF000000"/>
            <rFont val="Calibri"/>
          </rPr>
          <t xml:space="preserve">Tatyana Budarenko:
3-военкомат 2016
3-17 бонус
3-2018,  1-2018 (ДР)
4-2019
</t>
        </r>
      </text>
    </comment>
    <comment ref="B108" authorId="0" shapeId="0">
      <text>
        <r>
          <rPr>
            <sz val="11"/>
            <color rgb="FF000000"/>
            <rFont val="Calibri"/>
          </rPr>
          <t xml:space="preserve">03.01.2019 ИС-6 мес.
</t>
        </r>
      </text>
    </comment>
    <comment ref="B110" authorId="0" shapeId="0">
      <text>
        <r>
          <rPr>
            <sz val="11"/>
            <color rgb="FF000000"/>
            <rFont val="Calibri"/>
          </rPr>
          <t xml:space="preserve">03.01.2019 ИС-6 мес.
</t>
        </r>
      </text>
    </comment>
    <comment ref="B111" authorId="0" shapeId="0">
      <text>
        <r>
          <rPr>
            <sz val="11"/>
            <color rgb="FF000000"/>
            <rFont val="Calibri"/>
          </rPr>
          <t>budarenko:
04.08.15
ИС-6 м.</t>
        </r>
      </text>
    </comment>
    <comment ref="C111" authorId="0" shapeId="0">
      <text>
        <r>
          <rPr>
            <sz val="11"/>
            <color rgb="FF000000"/>
            <rFont val="Calibri"/>
          </rPr>
          <t>2-2018 (ДР), 
3-2019</t>
        </r>
      </text>
    </comment>
    <comment ref="B112" authorId="0" shapeId="0">
      <text>
        <r>
          <rPr>
            <sz val="11"/>
            <color rgb="FF000000"/>
            <rFont val="Calibri"/>
          </rPr>
          <t>Tatyana Budarenko:
13.11.17
ИС-6 м</t>
        </r>
      </text>
    </comment>
    <comment ref="B113" authorId="0" shapeId="0">
      <text>
        <r>
          <rPr>
            <sz val="11"/>
            <color rgb="FF000000"/>
            <rFont val="Calibri"/>
          </rPr>
          <t>budarenko:
10.06.14
ИС -2 м.</t>
        </r>
      </text>
    </comment>
    <comment ref="C113" authorId="0" shapeId="0">
      <text>
        <r>
          <rPr>
            <sz val="11"/>
            <color rgb="FF000000"/>
            <rFont val="Calibri"/>
          </rPr>
          <t xml:space="preserve">3-2018,  2-2018 (ДР), 3-2019
</t>
        </r>
      </text>
    </comment>
    <comment ref="B114" authorId="0" shapeId="0">
      <text>
        <r>
          <rPr>
            <sz val="11"/>
            <color rgb="FF000000"/>
            <rFont val="Calibri"/>
          </rPr>
          <t>Tatyana Budarenko:
23.10.17
ИС-3 м</t>
        </r>
      </text>
    </comment>
    <comment ref="B115" authorId="0" shapeId="0">
      <text>
        <r>
          <rPr>
            <sz val="11"/>
            <color rgb="FF000000"/>
            <rFont val="Calibri"/>
          </rPr>
          <t>Tatyana Budarenko:
02.10.17
ИС-6 м</t>
        </r>
      </text>
    </comment>
    <comment ref="C115" authorId="0" shapeId="0">
      <text>
        <r>
          <rPr>
            <sz val="11"/>
            <color rgb="FF000000"/>
            <rFont val="Calibri"/>
          </rPr>
          <t xml:space="preserve"> 1-2018 (ДР)</t>
        </r>
      </text>
    </comment>
    <comment ref="B116" authorId="0" shapeId="0">
      <text>
        <r>
          <rPr>
            <sz val="11"/>
            <color rgb="FF000000"/>
            <rFont val="Calibri"/>
          </rPr>
          <t>18.03.2019 ИС 6мес.</t>
        </r>
      </text>
    </comment>
    <comment ref="B117" authorId="0" shapeId="0">
      <text>
        <r>
          <rPr>
            <sz val="11"/>
            <color rgb="FF000000"/>
            <rFont val="Calibri"/>
          </rPr>
          <t xml:space="preserve">21.05.2019 ИС 6 мес
</t>
        </r>
      </text>
    </comment>
    <comment ref="B118" authorId="0" shapeId="0">
      <text>
        <r>
          <rPr>
            <sz val="11"/>
            <color rgb="FF000000"/>
            <rFont val="Calibri"/>
          </rPr>
          <t>18.04.2018</t>
        </r>
      </text>
    </comment>
    <comment ref="B119" authorId="0" shapeId="0">
      <text>
        <r>
          <rPr>
            <sz val="11"/>
            <color rgb="FF000000"/>
            <rFont val="Calibri"/>
          </rPr>
          <t xml:space="preserve">ув 28.01.2020
</t>
        </r>
      </text>
    </comment>
    <comment ref="C119" authorId="0" shapeId="0">
      <text>
        <r>
          <rPr>
            <sz val="11"/>
            <color rgb="FF000000"/>
            <rFont val="Calibri"/>
          </rPr>
          <t xml:space="preserve"> 1-2018 (ДР)</t>
        </r>
      </text>
    </comment>
    <comment ref="B120" authorId="0" shapeId="0">
      <text>
        <r>
          <rPr>
            <sz val="11"/>
            <color rgb="FF000000"/>
            <rFont val="Calibri"/>
          </rPr>
          <t>Tatyana Budarenko:
30.05.16
ИС-6 м.</t>
        </r>
      </text>
    </comment>
    <comment ref="C120" authorId="0" shapeId="0">
      <text>
        <r>
          <rPr>
            <sz val="11"/>
            <color rgb="FF000000"/>
            <rFont val="Calibri"/>
          </rPr>
          <t>2-2017 (ДР),  1-2018 (ДР)</t>
        </r>
      </text>
    </comment>
    <comment ref="B121" authorId="0" shapeId="0">
      <text>
        <r>
          <rPr>
            <sz val="11"/>
            <color rgb="FF000000"/>
            <rFont val="Calibri"/>
          </rPr>
          <t>Tatyana Budarenko:
23.05.16
ИС-3
Увольнение 09.10.2018. Не уволен. 23.05.2019</t>
        </r>
      </text>
    </comment>
    <comment ref="C121" authorId="0" shapeId="0">
      <text>
        <r>
          <rPr>
            <sz val="11"/>
            <color rgb="FF000000"/>
            <rFont val="Calibri"/>
          </rPr>
          <t>1 подарочный день за выход на работу в неурочное время</t>
        </r>
      </text>
    </comment>
    <comment ref="B122" authorId="0" shapeId="0">
      <text>
        <r>
          <rPr>
            <sz val="11"/>
            <color rgb="FF000000"/>
            <rFont val="Calibri"/>
          </rPr>
          <t>16.09.2019 ИС - 3 мес</t>
        </r>
      </text>
    </comment>
    <comment ref="B123" authorId="0" shapeId="0">
      <text>
        <r>
          <rPr>
            <sz val="11"/>
            <color rgb="FF000000"/>
            <rFont val="Calibri"/>
          </rPr>
          <t xml:space="preserve">Tatyana Budarenko:
24/07/17
ИС-6 м. 
</t>
        </r>
      </text>
    </comment>
    <comment ref="C123" authorId="0" shapeId="0">
      <text>
        <r>
          <rPr>
            <sz val="11"/>
            <color rgb="FF000000"/>
            <rFont val="Calibri"/>
          </rPr>
          <t xml:space="preserve">1-2018 (ДР)
декрет с 2019
</t>
        </r>
      </text>
    </comment>
    <comment ref="B124" authorId="0" shapeId="0">
      <text>
        <r>
          <rPr>
            <sz val="11"/>
            <color rgb="FF000000"/>
            <rFont val="Calibri"/>
          </rPr>
          <t>исп.16.04.2018 
 6 мес.</t>
        </r>
      </text>
    </comment>
    <comment ref="B125" authorId="0" shapeId="0">
      <text>
        <r>
          <rPr>
            <sz val="11"/>
            <color rgb="FF000000"/>
            <rFont val="Calibri"/>
          </rPr>
          <t>Tatyana Budarenko:
14.08.17
ИС-6 м</t>
        </r>
      </text>
    </comment>
    <comment ref="B126" authorId="0" shapeId="0">
      <text>
        <r>
          <rPr>
            <sz val="11"/>
            <color rgb="FF000000"/>
            <rFont val="Calibri"/>
          </rPr>
          <t>17.07.2018 Исп. 6 мес.</t>
        </r>
      </text>
    </comment>
    <comment ref="B127" authorId="0" shapeId="0">
      <text>
        <r>
          <rPr>
            <sz val="11"/>
            <color rgb="FF000000"/>
            <rFont val="Calibri"/>
          </rPr>
          <t>01.10.2018 Исп. 6 мес.</t>
        </r>
      </text>
    </comment>
    <comment ref="B128" authorId="0" shapeId="0">
      <text>
        <r>
          <rPr>
            <sz val="11"/>
            <color rgb="FF000000"/>
            <rFont val="Calibri"/>
          </rPr>
          <t>Tatyana Budarenko:
14/08/2017
ИС-6 м.</t>
        </r>
      </text>
    </comment>
    <comment ref="C128" authorId="0" shapeId="0">
      <text>
        <r>
          <rPr>
            <sz val="11"/>
            <color rgb="FF000000"/>
            <rFont val="Calibri"/>
          </rPr>
          <t xml:space="preserve"> 1-2018 (ДР)</t>
        </r>
      </text>
    </comment>
    <comment ref="B129" authorId="0" shapeId="0">
      <text>
        <r>
          <rPr>
            <sz val="11"/>
            <color rgb="FF000000"/>
            <rFont val="Calibri"/>
          </rPr>
          <t>uralova:
05.09.06
10/07/2012 разобрались со всеми отпусками. Все верно.</t>
        </r>
      </text>
    </comment>
    <comment ref="C129" authorId="0" shapeId="0">
      <text>
        <r>
          <rPr>
            <sz val="11"/>
            <color rgb="FF000000"/>
            <rFont val="Calibri"/>
          </rPr>
          <t>6-дней выслуга
3 дня за 2015
6 -выслуга 2015 
3-подарок 2016
6 -бонус 2016
6-2017
6-2018, 1-2018 (ДР)
6-2019</t>
        </r>
      </text>
    </comment>
    <comment ref="B130" authorId="0" shapeId="0">
      <text>
        <r>
          <rPr>
            <sz val="11"/>
            <color rgb="FF000000"/>
            <rFont val="Calibri"/>
          </rPr>
          <t xml:space="preserve">21.01.2019 ИС-3 мес.
</t>
        </r>
      </text>
    </comment>
    <comment ref="B131" authorId="0" shapeId="0">
      <text>
        <r>
          <rPr>
            <sz val="11"/>
            <color rgb="FF000000"/>
            <rFont val="Calibri"/>
          </rPr>
          <t>Tatyana Budarenko:
24.10.17
ИС-6 м</t>
        </r>
      </text>
    </comment>
    <comment ref="C132" authorId="0" shapeId="0">
      <text>
        <r>
          <rPr>
            <sz val="11"/>
            <color rgb="FF000000"/>
            <rFont val="Calibri"/>
          </rPr>
          <t>Tatyana Budarenko:
высл
6-2016
6-2017
6-2018
6-2019</t>
        </r>
      </text>
    </comment>
    <comment ref="B133" authorId="0" shapeId="0">
      <text>
        <r>
          <rPr>
            <sz val="11"/>
            <color rgb="FF000000"/>
            <rFont val="Calibri"/>
          </rPr>
          <t xml:space="preserve">Elena Uralova:
01.12.2017 исп.6 мес.
</t>
        </r>
      </text>
    </comment>
    <comment ref="C133" authorId="0" shapeId="0">
      <text>
        <r>
          <rPr>
            <sz val="11"/>
            <color rgb="FF000000"/>
            <rFont val="Calibri"/>
          </rPr>
          <t xml:space="preserve"> 1-2018 (ДР)</t>
        </r>
      </text>
    </comment>
    <comment ref="B134" authorId="0" shapeId="0">
      <text>
        <r>
          <rPr>
            <sz val="11"/>
            <color rgb="FF000000"/>
            <rFont val="Calibri"/>
          </rPr>
          <t>Tatyana Budarenko:
01.06.17
ИС-3 м</t>
        </r>
      </text>
    </comment>
    <comment ref="C134" authorId="0" shapeId="0">
      <text>
        <r>
          <rPr>
            <sz val="11"/>
            <color rgb="FF000000"/>
            <rFont val="Calibri"/>
          </rPr>
          <t xml:space="preserve">социальный отпуск, 1-2018 (ДР)
</t>
        </r>
      </text>
    </comment>
    <comment ref="B135" authorId="0" shapeId="0">
      <text>
        <r>
          <rPr>
            <sz val="11"/>
            <color rgb="FF000000"/>
            <rFont val="Calibri"/>
          </rPr>
          <t xml:space="preserve">Elena Uralova:
10.01.11
</t>
        </r>
      </text>
    </comment>
    <comment ref="C135" authorId="0" shapeId="0">
      <text>
        <r>
          <rPr>
            <sz val="11"/>
            <color rgb="FF000000"/>
            <rFont val="Calibri"/>
          </rPr>
          <t xml:space="preserve">Tatyana Budarenko:
4-2017Ж, 2-2017 (ДР), 4-2018,  1-2018 (ДР), 6-2019, 5-2020
</t>
        </r>
      </text>
    </comment>
    <comment ref="B136" authorId="0" shapeId="0">
      <text>
        <r>
          <rPr>
            <sz val="11"/>
            <color rgb="FF000000"/>
            <rFont val="Calibri"/>
          </rPr>
          <t xml:space="preserve">10.05.2019 ИС 6 мес
</t>
        </r>
      </text>
    </comment>
    <comment ref="B137" authorId="0" shapeId="0">
      <text>
        <r>
          <rPr>
            <sz val="11"/>
            <color rgb="FF000000"/>
            <rFont val="Calibri"/>
          </rPr>
          <t xml:space="preserve">25.07.2019  ИC-3
 </t>
        </r>
      </text>
    </comment>
    <comment ref="B138" authorId="0" shapeId="0">
      <text>
        <r>
          <rPr>
            <sz val="11"/>
            <color rgb="FF000000"/>
            <rFont val="Calibri"/>
          </rPr>
          <t>16.05.2019 ИС 3 мес</t>
        </r>
      </text>
    </comment>
    <comment ref="B139" authorId="0" shapeId="0">
      <text>
        <r>
          <rPr>
            <sz val="11"/>
            <color rgb="FF000000"/>
            <rFont val="Calibri"/>
          </rPr>
          <t>budarenko:
22.04.14
ИС-6 м</t>
        </r>
      </text>
    </comment>
    <comment ref="C139" authorId="0" shapeId="0">
      <text>
        <r>
          <rPr>
            <sz val="11"/>
            <color rgb="FF000000"/>
            <rFont val="Calibri"/>
          </rPr>
          <t>2-2017 (ДР)
3-2018,  1-2018 (ДР)
3-2019</t>
        </r>
      </text>
    </comment>
    <comment ref="B140" authorId="0" shapeId="0">
      <text>
        <r>
          <rPr>
            <sz val="11"/>
            <color rgb="FF000000"/>
            <rFont val="Calibri"/>
          </rPr>
          <t>14.05.2018</t>
        </r>
      </text>
    </comment>
    <comment ref="B141" authorId="0" shapeId="0">
      <text>
        <r>
          <rPr>
            <sz val="11"/>
            <color rgb="FF000000"/>
            <rFont val="Calibri"/>
          </rPr>
          <t>09.01.2018 Исп.6 мес.</t>
        </r>
      </text>
    </comment>
    <comment ref="B142" authorId="0" shapeId="0">
      <text>
        <r>
          <rPr>
            <sz val="11"/>
            <color rgb="FF000000"/>
            <rFont val="Calibri"/>
          </rPr>
          <t>korpan:
08.12.10</t>
        </r>
      </text>
    </comment>
    <comment ref="C142" authorId="0" shapeId="0">
      <text>
        <r>
          <rPr>
            <sz val="11"/>
            <color rgb="FF000000"/>
            <rFont val="Calibri"/>
          </rPr>
          <t xml:space="preserve">высл16-4, 17-4, 4-2017 (ДР); 6-2018, 2-2018 (ДР), 6-2019
</t>
        </r>
      </text>
    </comment>
    <comment ref="B143" authorId="0" shapeId="0">
      <text>
        <r>
          <rPr>
            <sz val="11"/>
            <color rgb="FF000000"/>
            <rFont val="Calibri"/>
          </rPr>
          <t>korpan:
исп. срок с 08.08.11 по 08.02.12</t>
        </r>
      </text>
    </comment>
    <comment ref="C143" authorId="0" shapeId="0">
      <text>
        <r>
          <rPr>
            <sz val="11"/>
            <color rgb="FF000000"/>
            <rFont val="Calibri"/>
          </rPr>
          <t>budarenko:
3-2015
3-2016
4-2017, 4-2017 (ДР)
4-2018,  2-2018 (ДР), 6-2019</t>
        </r>
      </text>
    </comment>
    <comment ref="B144" authorId="0" shapeId="0">
      <text>
        <r>
          <rPr>
            <sz val="11"/>
            <color rgb="FF000000"/>
            <rFont val="Calibri"/>
          </rPr>
          <t>10.12.2018 ИС -6 м. 6 часов</t>
        </r>
      </text>
    </comment>
    <comment ref="B145" authorId="0" shapeId="0">
      <text>
        <r>
          <rPr>
            <sz val="11"/>
            <color rgb="FF000000"/>
            <rFont val="Calibri"/>
          </rPr>
          <t>budarenko:
21.04.15
ИС-2 м.</t>
        </r>
      </text>
    </comment>
    <comment ref="C145" authorId="0" shapeId="0">
      <text>
        <r>
          <rPr>
            <sz val="11"/>
            <color rgb="FF000000"/>
            <rFont val="Calibri"/>
          </rPr>
          <t>4-2017 (ДР),  1-2018 (ДР), 3-2019</t>
        </r>
      </text>
    </comment>
    <comment ref="B146" authorId="0" shapeId="0">
      <text>
        <r>
          <rPr>
            <sz val="11"/>
            <color rgb="FF000000"/>
            <rFont val="Calibri"/>
          </rPr>
          <t xml:space="preserve">21.10.2019 ИС 6 мес
</t>
        </r>
      </text>
    </comment>
    <comment ref="B147" authorId="0" shapeId="0">
      <text>
        <r>
          <rPr>
            <sz val="11"/>
            <color rgb="FF000000"/>
            <rFont val="Calibri"/>
          </rPr>
          <t>Tatyana Budarenko:
28/09/16
ИС-6 м.</t>
        </r>
      </text>
    </comment>
    <comment ref="B148" authorId="0" shapeId="0">
      <text>
        <r>
          <rPr>
            <sz val="11"/>
            <color rgb="FF000000"/>
            <rFont val="Calibri"/>
          </rPr>
          <t>Tatyana Budarenko:
29.05.17
ИС-6 м Ув. 09.04.2019</t>
        </r>
      </text>
    </comment>
    <comment ref="B149" authorId="0" shapeId="0">
      <text>
        <r>
          <rPr>
            <sz val="11"/>
            <color rgb="FF000000"/>
            <rFont val="Calibri"/>
          </rPr>
          <t>budarenko:
04.01.16
ИС-3 м.</t>
        </r>
      </text>
    </comment>
    <comment ref="C149" authorId="0" shapeId="0">
      <text>
        <r>
          <rPr>
            <sz val="11"/>
            <color rgb="FF000000"/>
            <rFont val="Calibri"/>
          </rPr>
          <t>2-2018 (ДР), 3-2020,</t>
        </r>
      </text>
    </comment>
    <comment ref="B150" authorId="0" shapeId="0">
      <text>
        <r>
          <rPr>
            <sz val="11"/>
            <color rgb="FF000000"/>
            <rFont val="Calibri"/>
          </rPr>
          <t xml:space="preserve">korpan:
11.06.12
ИС-6м
</t>
        </r>
      </text>
    </comment>
    <comment ref="C150" authorId="0" shapeId="0">
      <text>
        <r>
          <rPr>
            <sz val="11"/>
            <color rgb="FF000000"/>
            <rFont val="Calibri"/>
          </rPr>
          <t>выслуга
3-2016
3-17, 2-2017 (ДР)
4-2018,  1-2018 (ДР), 4-2019</t>
        </r>
      </text>
    </comment>
    <comment ref="B151" authorId="0" shapeId="0">
      <text>
        <r>
          <rPr>
            <sz val="11"/>
            <color rgb="FF000000"/>
            <rFont val="Calibri"/>
          </rPr>
          <t xml:space="preserve">09.10.2019 ИС 3 мес
</t>
        </r>
      </text>
    </comment>
    <comment ref="B152" authorId="0" shapeId="0">
      <text>
        <r>
          <rPr>
            <sz val="11"/>
            <color rgb="FF000000"/>
            <rFont val="Calibri"/>
          </rPr>
          <t xml:space="preserve">16.04.2018 </t>
        </r>
      </text>
    </comment>
    <comment ref="B153" authorId="0" shapeId="0">
      <text>
        <r>
          <rPr>
            <sz val="11"/>
            <color rgb="FF000000"/>
            <rFont val="Calibri"/>
          </rPr>
          <t>Tatyana Budarenko:
10.01.17
ИС-6 м</t>
        </r>
      </text>
    </comment>
    <comment ref="C154" authorId="0" shapeId="0">
      <text>
        <r>
          <rPr>
            <sz val="11"/>
            <color rgb="FF000000"/>
            <rFont val="Calibri"/>
          </rPr>
          <t>6-2017, 2-2017 (ДР), 6-2018,1-2018 (ДР), 6-2019</t>
        </r>
      </text>
    </comment>
    <comment ref="B155" authorId="0" shapeId="0">
      <text>
        <r>
          <rPr>
            <sz val="11"/>
            <color rgb="FF000000"/>
            <rFont val="Calibri"/>
          </rPr>
          <t>Elena Uralova:
10.01.2018 ИС.-6 мес.</t>
        </r>
      </text>
    </comment>
    <comment ref="C155" authorId="0" shapeId="0">
      <text>
        <r>
          <rPr>
            <sz val="11"/>
            <color rgb="FF000000"/>
            <rFont val="Calibri"/>
          </rPr>
          <t xml:space="preserve"> 1-2018 (ДР)</t>
        </r>
      </text>
    </comment>
    <comment ref="B156" authorId="0" shapeId="0">
      <text>
        <r>
          <rPr>
            <sz val="11"/>
            <color rgb="FF000000"/>
            <rFont val="Calibri"/>
          </rPr>
          <t>06.05.2019 ИС 6 мес.</t>
        </r>
      </text>
    </comment>
    <comment ref="B157" authorId="0" shapeId="0">
      <text>
        <r>
          <rPr>
            <sz val="11"/>
            <color rgb="FF000000"/>
            <rFont val="Calibri"/>
          </rPr>
          <t>06.06.2018</t>
        </r>
      </text>
    </comment>
    <comment ref="B158" authorId="0" shapeId="0">
      <text>
        <r>
          <rPr>
            <sz val="11"/>
            <color rgb="FF000000"/>
            <rFont val="Calibri"/>
          </rPr>
          <t>06.05.2019 ИС -3 мес. 
Ув. 10.01.2020</t>
        </r>
      </text>
    </comment>
    <comment ref="B159" authorId="0" shapeId="0">
      <text>
        <r>
          <rPr>
            <sz val="11"/>
            <color rgb="FF000000"/>
            <rFont val="Calibri"/>
          </rPr>
          <t>25.06.2018 6 мес.
ув. 13.01.2020</t>
        </r>
      </text>
    </comment>
    <comment ref="B160" authorId="0" shapeId="0">
      <text>
        <r>
          <rPr>
            <sz val="11"/>
            <color rgb="FF000000"/>
            <rFont val="Calibri"/>
          </rPr>
          <t>Tatyana Budarenko:
30.05.16
ИС-6 м</t>
        </r>
      </text>
    </comment>
    <comment ref="C160" authorId="0" shapeId="0">
      <text>
        <r>
          <rPr>
            <sz val="11"/>
            <color rgb="FF000000"/>
            <rFont val="Calibri"/>
          </rPr>
          <t xml:space="preserve"> 1-2018 (ДР)</t>
        </r>
      </text>
    </comment>
    <comment ref="B161" authorId="0" shapeId="0">
      <text>
        <r>
          <rPr>
            <sz val="11"/>
            <color rgb="FF000000"/>
            <rFont val="Calibri"/>
          </rPr>
          <t xml:space="preserve">ksenya:
исп.срок с 06.06.11 по 05.12.11 по 6час в день
</t>
        </r>
      </text>
    </comment>
    <comment ref="C161" authorId="0" shapeId="0">
      <text>
        <r>
          <rPr>
            <sz val="11"/>
            <color rgb="FF000000"/>
            <rFont val="Calibri"/>
          </rPr>
          <t>budarenko:
выслуга
3-2015
3-2016
4-17, 2-2017 (ДР)
4-2018
6-2019</t>
        </r>
      </text>
    </comment>
    <comment ref="D161" authorId="0" shapeId="0">
      <text>
        <r>
          <rPr>
            <sz val="11"/>
            <color rgb="FF000000"/>
            <rFont val="Calibri"/>
          </rPr>
          <t>сгорели 10 в декабре 2019</t>
        </r>
      </text>
    </comment>
    <comment ref="B162" authorId="0" shapeId="0">
      <text>
        <r>
          <rPr>
            <sz val="11"/>
            <color rgb="FF000000"/>
            <rFont val="Calibri"/>
          </rPr>
          <t>Исп. С 26.01.2018</t>
        </r>
      </text>
    </comment>
    <comment ref="B163" authorId="0" shapeId="0">
      <text>
        <r>
          <rPr>
            <sz val="11"/>
            <color rgb="FF000000"/>
            <rFont val="Calibri"/>
          </rPr>
          <t>Tatyana Budarenko:
06.11.2017
ИС-3 м.</t>
        </r>
      </text>
    </comment>
    <comment ref="C163" authorId="0" shapeId="0">
      <text>
        <r>
          <rPr>
            <sz val="11"/>
            <color rgb="FF000000"/>
            <rFont val="Calibri"/>
          </rPr>
          <t>2-2017 (ДР),  3-2018 (ДР)</t>
        </r>
      </text>
    </comment>
    <comment ref="B164" authorId="0" shapeId="0">
      <text>
        <r>
          <rPr>
            <sz val="11"/>
            <color rgb="FF000000"/>
            <rFont val="Calibri"/>
          </rPr>
          <t>Elena Uralova:
Исп. С 15.01.2018</t>
        </r>
      </text>
    </comment>
    <comment ref="C164" authorId="0" shapeId="0">
      <text>
        <r>
          <rPr>
            <sz val="11"/>
            <color rgb="FF000000"/>
            <rFont val="Calibri"/>
          </rPr>
          <t>за бои джуниоров</t>
        </r>
      </text>
    </comment>
    <comment ref="B165" authorId="0" shapeId="0">
      <text>
        <r>
          <rPr>
            <sz val="11"/>
            <color rgb="FF000000"/>
            <rFont val="Calibri"/>
          </rPr>
          <t xml:space="preserve">18.02.2019 ИС-3 мес. </t>
        </r>
      </text>
    </comment>
    <comment ref="B166" authorId="0" shapeId="0">
      <text>
        <r>
          <rPr>
            <sz val="11"/>
            <color rgb="FF000000"/>
            <rFont val="Calibri"/>
          </rPr>
          <t>Tatyana Budarenko:
08.06.16
ИС-6 м</t>
        </r>
      </text>
    </comment>
    <comment ref="C166" authorId="0" shapeId="0">
      <text>
        <r>
          <rPr>
            <sz val="11"/>
            <color rgb="FF000000"/>
            <rFont val="Calibri"/>
          </rPr>
          <t xml:space="preserve">2-2017 (ДР)
</t>
        </r>
      </text>
    </comment>
    <comment ref="D166" authorId="0" shapeId="0">
      <text>
        <r>
          <rPr>
            <sz val="11"/>
            <color rgb="FF000000"/>
            <rFont val="Calibri"/>
          </rPr>
          <t xml:space="preserve">сгорели 10 в декабре 2019
</t>
        </r>
      </text>
    </comment>
    <comment ref="B167" authorId="0" shapeId="0">
      <text>
        <r>
          <rPr>
            <sz val="11"/>
            <color rgb="FF000000"/>
            <rFont val="Calibri"/>
          </rPr>
          <t>budarenko:
03.09.15
ИС- 6 м.</t>
        </r>
      </text>
    </comment>
    <comment ref="C167" authorId="0" shapeId="0">
      <text>
        <r>
          <rPr>
            <sz val="11"/>
            <color rgb="FF000000"/>
            <rFont val="Calibri"/>
          </rPr>
          <t>2-2017 (ДР),  1-2018 (ДР), 3-2019</t>
        </r>
      </text>
    </comment>
    <comment ref="B168" authorId="0" shapeId="0">
      <text>
        <r>
          <rPr>
            <sz val="11"/>
            <color rgb="FF000000"/>
            <rFont val="Calibri"/>
          </rPr>
          <t xml:space="preserve">28.01.2019 ИС - 3 мес.
</t>
        </r>
      </text>
    </comment>
    <comment ref="B169" authorId="0" shapeId="0">
      <text>
        <r>
          <rPr>
            <sz val="11"/>
            <color rgb="FF000000"/>
            <rFont val="Calibri"/>
          </rPr>
          <t>Tatyana Budarenko:
01.02.16
ИС-6м</t>
        </r>
      </text>
    </comment>
    <comment ref="C169" authorId="0" shapeId="0">
      <text>
        <r>
          <rPr>
            <sz val="11"/>
            <color rgb="FF000000"/>
            <rFont val="Calibri"/>
          </rPr>
          <t>1-2018 (ДР)</t>
        </r>
      </text>
    </comment>
    <comment ref="B170" authorId="0" shapeId="0">
      <text>
        <r>
          <rPr>
            <sz val="11"/>
            <color rgb="FF000000"/>
            <rFont val="Calibri"/>
          </rPr>
          <t xml:space="preserve">12.12.2019 ИС 3 мес. </t>
        </r>
      </text>
    </comment>
    <comment ref="B171" authorId="0" shapeId="0">
      <text>
        <r>
          <rPr>
            <sz val="11"/>
            <color rgb="FF000000"/>
            <rFont val="Calibri"/>
          </rPr>
          <t>budarenko:
19.03.14
ИС-6м.
Прошел ИС17.09.14</t>
        </r>
      </text>
    </comment>
    <comment ref="C171" authorId="0" shapeId="0">
      <text>
        <r>
          <rPr>
            <sz val="11"/>
            <color rgb="FF000000"/>
            <rFont val="Calibri"/>
          </rPr>
          <t xml:space="preserve">4-2017 (ДР); 3 - бонус 2018, 
2-2018 (ДР), 3-2019
</t>
        </r>
      </text>
    </comment>
    <comment ref="B172" authorId="0" shapeId="0">
      <text>
        <r>
          <rPr>
            <sz val="11"/>
            <color rgb="FF000000"/>
            <rFont val="Calibri"/>
          </rPr>
          <t>03.01.2019 ИС-6 м.</t>
        </r>
      </text>
    </comment>
    <comment ref="B173" authorId="0" shapeId="0">
      <text>
        <r>
          <rPr>
            <sz val="11"/>
            <color rgb="FF000000"/>
            <rFont val="Calibri"/>
          </rPr>
          <t xml:space="preserve">budarenko:
05.08.2014
ИС-6 м.
Прошел 30.01.14
ув. 27.01.2020
</t>
        </r>
      </text>
    </comment>
    <comment ref="C173" authorId="0" shapeId="0">
      <text>
        <r>
          <rPr>
            <sz val="11"/>
            <color rgb="FF000000"/>
            <rFont val="Calibri"/>
          </rPr>
          <t>3-2018,  1-2018 (ДР), 3-2019</t>
        </r>
      </text>
    </comment>
    <comment ref="B174" authorId="0" shapeId="0">
      <text>
        <r>
          <rPr>
            <sz val="11"/>
            <color rgb="FF000000"/>
            <rFont val="Calibri"/>
          </rPr>
          <t>Tatyana Budarenko:
04.04.16
ИС-6 м.</t>
        </r>
      </text>
    </comment>
    <comment ref="C174" authorId="0" shapeId="0">
      <text>
        <r>
          <rPr>
            <sz val="11"/>
            <color rgb="FF000000"/>
            <rFont val="Calibri"/>
          </rPr>
          <t xml:space="preserve">2-2017 (ДР), 2-2018 (ДР)
</t>
        </r>
      </text>
    </comment>
    <comment ref="B175" authorId="0" shapeId="0">
      <text>
        <r>
          <rPr>
            <sz val="11"/>
            <color rgb="FF000000"/>
            <rFont val="Calibri"/>
          </rPr>
          <t xml:space="preserve">13.09.2018  ИС-6
ув. 31.01.2020
</t>
        </r>
      </text>
    </comment>
    <comment ref="B176" authorId="0" shapeId="0">
      <text>
        <r>
          <rPr>
            <sz val="11"/>
            <color rgb="FF000000"/>
            <rFont val="Calibri"/>
          </rPr>
          <t xml:space="preserve">21.10.2019 ИС 3 мес
</t>
        </r>
      </text>
    </comment>
    <comment ref="B177" authorId="0" shapeId="0">
      <text>
        <r>
          <rPr>
            <sz val="11"/>
            <color rgb="FF000000"/>
            <rFont val="Calibri"/>
          </rPr>
          <t xml:space="preserve">budarenko:
05.08.13
ИС -6м
07.02.2020 -расчет
Берем и роды 12.02.2020-16.06.2020
</t>
        </r>
      </text>
    </comment>
    <comment ref="C177" authorId="0" shapeId="0">
      <text>
        <r>
          <rPr>
            <sz val="11"/>
            <color rgb="FF000000"/>
            <rFont val="Calibri"/>
          </rPr>
          <t xml:space="preserve">
3-2017, 2-2017 (ДР)
3-2018, 2-2018 (ДР), 4-2019</t>
        </r>
      </text>
    </comment>
    <comment ref="B178" authorId="0" shapeId="0">
      <text>
        <r>
          <rPr>
            <sz val="11"/>
            <color rgb="FF000000"/>
            <rFont val="Calibri"/>
          </rPr>
          <t>11.06.2018</t>
        </r>
      </text>
    </comment>
    <comment ref="C179" authorId="0" shapeId="0">
      <text>
        <r>
          <rPr>
            <sz val="11"/>
            <color rgb="FF000000"/>
            <rFont val="Calibri"/>
          </rPr>
          <t xml:space="preserve">Tatyana Budarenko:
высл16-6
17-"6" 18-6, 2019-6
</t>
        </r>
      </text>
    </comment>
    <comment ref="C180" authorId="0" shapeId="0">
      <text>
        <r>
          <rPr>
            <sz val="11"/>
            <color rgb="FF000000"/>
            <rFont val="Calibri"/>
          </rPr>
          <t>Tatyana Budarenko:
віслуга 15- 6
6-2017
6-2018,  1-2018 (ДР), 6-2019</t>
        </r>
      </text>
    </comment>
    <comment ref="B181" authorId="0" shapeId="0">
      <text>
        <r>
          <rPr>
            <sz val="11"/>
            <color rgb="FF000000"/>
            <rFont val="Calibri"/>
          </rPr>
          <t>korpan:
03.05.12 
ИС- 6 м</t>
        </r>
      </text>
    </comment>
    <comment ref="C181" authorId="0" shapeId="0">
      <text>
        <r>
          <rPr>
            <sz val="11"/>
            <color rgb="FF000000"/>
            <rFont val="Calibri"/>
          </rPr>
          <t>Tatyana Budarenko:
3-2017, 4- 2018,  2-2018 (ДР), 4-2019</t>
        </r>
      </text>
    </comment>
    <comment ref="B182" authorId="0" shapeId="0">
      <text>
        <r>
          <rPr>
            <sz val="11"/>
            <color rgb="FF000000"/>
            <rFont val="Calibri"/>
          </rPr>
          <t>budarenko:
28.07.14
ИС-2 м.
20.10.16 в декрете
02.04.18 вышла из декрета</t>
        </r>
      </text>
    </comment>
    <comment ref="C182" authorId="0" shapeId="0">
      <text>
        <r>
          <rPr>
            <sz val="11"/>
            <color rgb="FF000000"/>
            <rFont val="Calibri"/>
          </rPr>
          <t xml:space="preserve">3-2018, 3-2019
</t>
        </r>
      </text>
    </comment>
    <comment ref="B183" authorId="0" shapeId="0">
      <text>
        <r>
          <rPr>
            <sz val="11"/>
            <color rgb="FF000000"/>
            <rFont val="Calibri"/>
          </rPr>
          <t>Tatyana Budarenko:
30.05.16
ИС-6 м.</t>
        </r>
      </text>
    </comment>
    <comment ref="C183" authorId="0" shapeId="0">
      <text>
        <r>
          <rPr>
            <sz val="11"/>
            <color rgb="FF000000"/>
            <rFont val="Calibri"/>
          </rPr>
          <t xml:space="preserve"> 1-2018 (ДР)</t>
        </r>
      </text>
    </comment>
    <comment ref="B184" authorId="0" shapeId="0">
      <text>
        <r>
          <rPr>
            <sz val="11"/>
            <color rgb="FF000000"/>
            <rFont val="Calibri"/>
          </rPr>
          <t>Tatyana Budarenko:
06.02.17
Ис-6м</t>
        </r>
      </text>
    </comment>
    <comment ref="C184" authorId="0" shapeId="0">
      <text>
        <r>
          <rPr>
            <sz val="11"/>
            <color rgb="FF000000"/>
            <rFont val="Calibri"/>
          </rPr>
          <t xml:space="preserve"> 2-2018 (ДР)</t>
        </r>
      </text>
    </comment>
    <comment ref="B185" authorId="0" shapeId="0">
      <text>
        <r>
          <rPr>
            <sz val="11"/>
            <color rgb="FF000000"/>
            <rFont val="Calibri"/>
          </rPr>
          <t>17.12.2018 ИС-6 мес.</t>
        </r>
      </text>
    </comment>
    <comment ref="B186" authorId="0" shapeId="0">
      <text>
        <r>
          <rPr>
            <sz val="11"/>
            <color rgb="FF000000"/>
            <rFont val="Calibri"/>
          </rPr>
          <t xml:space="preserve">20.05.2019 ИС 6 мес
</t>
        </r>
      </text>
    </comment>
    <comment ref="B187" authorId="0" shapeId="0">
      <text>
        <r>
          <rPr>
            <sz val="11"/>
            <color rgb="FF000000"/>
            <rFont val="Calibri"/>
          </rPr>
          <t xml:space="preserve">21.01.2019 ИС-6м.
</t>
        </r>
      </text>
    </comment>
    <comment ref="C187" authorId="0" shapeId="0">
      <text>
        <r>
          <rPr>
            <sz val="11"/>
            <color rgb="FF000000"/>
            <rFont val="Calibri"/>
          </rPr>
          <t xml:space="preserve">соцотпуск2019-использовал
</t>
        </r>
      </text>
    </comment>
    <comment ref="B188" authorId="0" shapeId="0">
      <text>
        <r>
          <rPr>
            <sz val="11"/>
            <color rgb="FF000000"/>
            <rFont val="Calibri"/>
          </rPr>
          <t xml:space="preserve">06.07.2018 ИС -6мес.
</t>
        </r>
      </text>
    </comment>
    <comment ref="B189" authorId="0" shapeId="0">
      <text>
        <r>
          <rPr>
            <sz val="11"/>
            <color rgb="FF000000"/>
            <rFont val="Calibri"/>
          </rPr>
          <t>ув. с 07.06.2019</t>
        </r>
      </text>
    </comment>
    <comment ref="C189" authorId="0" shapeId="0">
      <text>
        <r>
          <rPr>
            <sz val="11"/>
            <color rgb="FF000000"/>
            <rFont val="Calibri"/>
          </rPr>
          <t xml:space="preserve"> 1-2018 (ДР)</t>
        </r>
      </text>
    </comment>
    <comment ref="B190" authorId="0" shapeId="0">
      <text>
        <r>
          <rPr>
            <sz val="11"/>
            <color rgb="FF000000"/>
            <rFont val="Calibri"/>
          </rPr>
          <t>budarenko:
01.08.13
ИС-2 м. ув. 10.01.2020</t>
        </r>
      </text>
    </comment>
    <comment ref="C190" authorId="0" shapeId="0">
      <text>
        <r>
          <rPr>
            <sz val="11"/>
            <color rgb="FF000000"/>
            <rFont val="Calibri"/>
          </rPr>
          <t>Tatyana Budarenko:
3-2017, 2-2017 (ДР)
3-2018, 4-2019</t>
        </r>
      </text>
    </comment>
    <comment ref="B191" authorId="0" shapeId="0">
      <text>
        <r>
          <rPr>
            <sz val="11"/>
            <color rgb="FF000000"/>
            <rFont val="Calibri"/>
          </rPr>
          <t>budarenko:
02.09.15
ИС-6 м.</t>
        </r>
      </text>
    </comment>
    <comment ref="C191" authorId="0" shapeId="0">
      <text>
        <r>
          <rPr>
            <sz val="11"/>
            <color rgb="FF000000"/>
            <rFont val="Calibri"/>
          </rPr>
          <t xml:space="preserve"> 2-2018 (ДР), 3-2019</t>
        </r>
      </text>
    </comment>
    <comment ref="B192" authorId="0" shapeId="0">
      <text>
        <r>
          <rPr>
            <sz val="11"/>
            <color rgb="FF000000"/>
            <rFont val="Calibri"/>
          </rPr>
          <t>korpan:
исп. срок с 26.07.11 по 26.01.12
принята в Апр 01.07.13
01.08.14 изменила фамилию с Гарбатюк
06.03.2020 расчет 
20.02.2020 -лист берем и роды</t>
        </r>
      </text>
    </comment>
    <comment ref="C192" authorId="0" shapeId="0">
      <text>
        <r>
          <rPr>
            <sz val="11"/>
            <color rgb="FF000000"/>
            <rFont val="Calibri"/>
          </rPr>
          <t xml:space="preserve">budarenko:
3-бонус15
3-2016
4-17, 2-2017 (ДР)
4-2018
 1-2018 (ДР), 6-2019
24 дн.  сгорели как неиспользов
</t>
        </r>
      </text>
    </comment>
    <comment ref="C193" authorId="0" shapeId="0">
      <text>
        <r>
          <rPr>
            <sz val="11"/>
            <color rgb="FF000000"/>
            <rFont val="Calibri"/>
          </rPr>
          <t>Подарок 6 в 2014 вошли 3
выслуга 15- 6 р.д.
высл16-6, 17-"6", 2-2017 (ДР) 6-2018,  4-2018 (ДР), 6-2019</t>
        </r>
      </text>
    </comment>
    <comment ref="B194" authorId="0" shapeId="0">
      <text>
        <r>
          <rPr>
            <sz val="11"/>
            <color rgb="FF000000"/>
            <rFont val="Calibri"/>
          </rPr>
          <t>budarenko:
12.08.13
ИС-2 м.</t>
        </r>
      </text>
    </comment>
    <comment ref="C194" authorId="0" shapeId="0">
      <text>
        <r>
          <rPr>
            <sz val="11"/>
            <color rgb="FF000000"/>
            <rFont val="Calibri"/>
          </rPr>
          <t xml:space="preserve">
3-2017
3-2018
4-2019
</t>
        </r>
      </text>
    </comment>
    <comment ref="B195" authorId="0" shapeId="0">
      <text>
        <r>
          <rPr>
            <sz val="11"/>
            <color rgb="FF000000"/>
            <rFont val="Calibri"/>
          </rPr>
          <t xml:space="preserve">Исп.05.03.2018 3 мес. уволен с 15.06.2018 Принят обратно 01.08.2018
</t>
        </r>
      </text>
    </comment>
    <comment ref="C195" authorId="0" shapeId="0">
      <text>
        <r>
          <rPr>
            <sz val="11"/>
            <color rgb="FF000000"/>
            <rFont val="Calibri"/>
          </rPr>
          <t xml:space="preserve"> 1-2018 (ДР)</t>
        </r>
      </text>
    </comment>
    <comment ref="B196" authorId="0" shapeId="0">
      <text>
        <r>
          <rPr>
            <sz val="11"/>
            <color rgb="FF000000"/>
            <rFont val="Calibri"/>
          </rPr>
          <t xml:space="preserve">02.12.2019 ИС 6 мес 
</t>
        </r>
      </text>
    </comment>
    <comment ref="B197" authorId="0" shapeId="0">
      <text>
        <r>
          <rPr>
            <sz val="11"/>
            <color rgb="FF000000"/>
            <rFont val="Calibri"/>
          </rPr>
          <t>03.01.2019 Ис 3мес, декрет с 01.10.2019</t>
        </r>
      </text>
    </comment>
    <comment ref="B198" authorId="0" shapeId="0">
      <text>
        <r>
          <rPr>
            <sz val="11"/>
            <color rgb="FF000000"/>
            <rFont val="Calibri"/>
          </rPr>
          <t>budarenko:
22.04.15
ИС-6 м.</t>
        </r>
      </text>
    </comment>
    <comment ref="C198" authorId="0" shapeId="0">
      <text>
        <r>
          <rPr>
            <sz val="11"/>
            <color rgb="FF000000"/>
            <rFont val="Calibri"/>
          </rPr>
          <t xml:space="preserve">4-2017 (ДР),  3-2018 (ДР) 3-2019
</t>
        </r>
      </text>
    </comment>
    <comment ref="B199" authorId="0" shapeId="0">
      <text>
        <r>
          <rPr>
            <sz val="11"/>
            <color rgb="FF000000"/>
            <rFont val="Calibri"/>
          </rPr>
          <t xml:space="preserve">Elena Uralova:
23.01.2018
</t>
        </r>
      </text>
    </comment>
    <comment ref="B200" authorId="0" shapeId="0">
      <text>
        <r>
          <rPr>
            <sz val="11"/>
            <color rgb="FF000000"/>
            <rFont val="Calibri"/>
          </rPr>
          <t xml:space="preserve">Elena Uralova:
01.12.17 ИС 3м.
ув. 17.02.2020
</t>
        </r>
      </text>
    </comment>
    <comment ref="C200" authorId="0" shapeId="0">
      <text>
        <r>
          <rPr>
            <sz val="11"/>
            <color rgb="FF000000"/>
            <rFont val="Calibri"/>
          </rPr>
          <t xml:space="preserve"> 1-2018 (ДР)</t>
        </r>
      </text>
    </comment>
    <comment ref="B201" authorId="0" shapeId="0">
      <text>
        <r>
          <rPr>
            <sz val="11"/>
            <color rgb="FF000000"/>
            <rFont val="Calibri"/>
          </rPr>
          <t xml:space="preserve">18.06.2018 </t>
        </r>
      </text>
    </comment>
    <comment ref="C201" authorId="0" shapeId="0">
      <text>
        <r>
          <rPr>
            <sz val="11"/>
            <color rgb="FF000000"/>
            <rFont val="Calibri"/>
          </rPr>
          <t xml:space="preserve"> 1-2018 (ДР)</t>
        </r>
      </text>
    </comment>
    <comment ref="B202" authorId="0" shapeId="0">
      <text>
        <r>
          <rPr>
            <sz val="11"/>
            <color rgb="FF000000"/>
            <rFont val="Calibri"/>
          </rPr>
          <t xml:space="preserve">09.07.2019 ИС 6 мес
</t>
        </r>
      </text>
    </comment>
    <comment ref="B203" authorId="0" shapeId="0">
      <text>
        <r>
          <rPr>
            <sz val="11"/>
            <color rgb="FF000000"/>
            <rFont val="Calibri"/>
          </rPr>
          <t>Elena Uralova:
Исп. С 15.01.2018</t>
        </r>
      </text>
    </comment>
    <comment ref="C203" authorId="0" shapeId="0">
      <text>
        <r>
          <rPr>
            <sz val="11"/>
            <color rgb="FF000000"/>
            <rFont val="Calibri"/>
          </rPr>
          <t xml:space="preserve"> 1-2018 (ДР)</t>
        </r>
      </text>
    </comment>
    <comment ref="B204" authorId="0" shapeId="0">
      <text>
        <r>
          <rPr>
            <sz val="11"/>
            <color rgb="FF000000"/>
            <rFont val="Calibri"/>
          </rPr>
          <t>Tatyana Budarenko:
29.05.17
ИС-6 м</t>
        </r>
      </text>
    </comment>
    <comment ref="B205" authorId="0" shapeId="0">
      <text>
        <r>
          <rPr>
            <sz val="11"/>
            <color rgb="FF000000"/>
            <rFont val="Calibri"/>
          </rPr>
          <t>09.07.2019 Исп -6 мес</t>
        </r>
      </text>
    </comment>
    <comment ref="B206" authorId="0" shapeId="0">
      <text>
        <r>
          <rPr>
            <sz val="11"/>
            <color rgb="FF000000"/>
            <rFont val="Calibri"/>
          </rPr>
          <t>17.12.2018 6 мес.</t>
        </r>
      </text>
    </comment>
    <comment ref="B207" authorId="0" shapeId="0">
      <text>
        <r>
          <rPr>
            <sz val="11"/>
            <color rgb="FF000000"/>
            <rFont val="Calibri"/>
          </rPr>
          <t>Tatyana Budarenko:
21.12.2016</t>
        </r>
      </text>
    </comment>
    <comment ref="C207" authorId="0" shapeId="0">
      <text>
        <r>
          <rPr>
            <sz val="11"/>
            <color rgb="FF000000"/>
            <rFont val="Calibri"/>
          </rPr>
          <t xml:space="preserve"> 2-2018 (ДР)</t>
        </r>
      </text>
    </comment>
    <comment ref="B208" authorId="0" shapeId="0">
      <text>
        <r>
          <rPr>
            <sz val="11"/>
            <color rgb="FF000000"/>
            <rFont val="Calibri"/>
          </rPr>
          <t xml:space="preserve">26.11.2019 ИС-3 мес
</t>
        </r>
      </text>
    </comment>
    <comment ref="B209" authorId="0" shapeId="0">
      <text>
        <r>
          <rPr>
            <sz val="11"/>
            <color rgb="FF000000"/>
            <rFont val="Calibri"/>
          </rPr>
          <t xml:space="preserve">budarenko:
01.12.14
ИС-2 м.
прошел 04.02.15
</t>
        </r>
      </text>
    </comment>
    <comment ref="C209" authorId="0" shapeId="0">
      <text>
        <r>
          <rPr>
            <sz val="11"/>
            <color rgb="FF000000"/>
            <rFont val="Calibri"/>
          </rPr>
          <t xml:space="preserve">2-2017 (ДР),2018-3,  1-2018 (ДР), 3-2019
</t>
        </r>
      </text>
    </comment>
    <comment ref="B210" authorId="0" shapeId="0">
      <text>
        <r>
          <rPr>
            <sz val="11"/>
            <color rgb="FF000000"/>
            <rFont val="Calibri"/>
          </rPr>
          <t>20.04.2018 Исп.3 мес.</t>
        </r>
      </text>
    </comment>
    <comment ref="C210" authorId="0" shapeId="0">
      <text>
        <r>
          <rPr>
            <sz val="11"/>
            <color rgb="FF000000"/>
            <rFont val="Calibri"/>
          </rPr>
          <t xml:space="preserve"> 1-2018 (ДР)</t>
        </r>
      </text>
    </comment>
    <comment ref="B211" authorId="0" shapeId="0">
      <text>
        <r>
          <rPr>
            <sz val="11"/>
            <color rgb="FF000000"/>
            <rFont val="Calibri"/>
          </rPr>
          <t>Elena Uralova:
15/12/2017 Исп.3 мес.</t>
        </r>
      </text>
    </comment>
    <comment ref="C211" authorId="0" shapeId="0">
      <text>
        <r>
          <rPr>
            <sz val="11"/>
            <color rgb="FF000000"/>
            <rFont val="Calibri"/>
          </rPr>
          <t xml:space="preserve"> 1-2018 (ДР)</t>
        </r>
      </text>
    </comment>
    <comment ref="B212" authorId="0" shapeId="0">
      <text>
        <r>
          <rPr>
            <sz val="11"/>
            <color rgb="FF000000"/>
            <rFont val="Calibri"/>
          </rPr>
          <t>04.02.2019</t>
        </r>
      </text>
    </comment>
    <comment ref="B213" authorId="0" shapeId="0">
      <text>
        <r>
          <rPr>
            <sz val="11"/>
            <color rgb="FF000000"/>
            <rFont val="Calibri"/>
          </rPr>
          <t xml:space="preserve">25.06.2018
</t>
        </r>
      </text>
    </comment>
    <comment ref="B214" authorId="0" shapeId="0">
      <text>
        <r>
          <rPr>
            <sz val="11"/>
            <color rgb="FF000000"/>
            <rFont val="Calibri"/>
          </rPr>
          <t>с 19.03.2018</t>
        </r>
      </text>
    </comment>
    <comment ref="B215" authorId="0" shapeId="0">
      <text>
        <r>
          <rPr>
            <sz val="11"/>
            <color rgb="FF000000"/>
            <rFont val="Calibri"/>
          </rPr>
          <t>Tatyana Budarenko:
15.11.17</t>
        </r>
      </text>
    </comment>
    <comment ref="B216" authorId="0" shapeId="0">
      <text>
        <r>
          <rPr>
            <sz val="11"/>
            <color rgb="FF000000"/>
            <rFont val="Calibri"/>
          </rPr>
          <t>01/04/2019 ИС -3 мес.</t>
        </r>
      </text>
    </comment>
    <comment ref="C216" authorId="0" shapeId="0">
      <text>
        <r>
          <rPr>
            <sz val="11"/>
            <color rgb="FF000000"/>
            <rFont val="Calibri"/>
          </rPr>
          <t xml:space="preserve">1-соц.отп - 2019 использовала
</t>
        </r>
      </text>
    </comment>
    <comment ref="B217" authorId="0" shapeId="0">
      <text>
        <r>
          <rPr>
            <sz val="11"/>
            <color rgb="FF000000"/>
            <rFont val="Calibri"/>
          </rPr>
          <t>Tatyana Budarenko:
13.11.17
ИС -6 м.</t>
        </r>
      </text>
    </comment>
    <comment ref="C218" authorId="0" shapeId="0">
      <text>
        <r>
          <rPr>
            <sz val="11"/>
            <color rgb="FF000000"/>
            <rFont val="Calibri"/>
          </rPr>
          <t xml:space="preserve">Tatyana Budarenko:
6-2017,2-2017 (ДР), 6-2018,  1-2018 (ДР),6-2019
</t>
        </r>
      </text>
    </comment>
    <comment ref="B219" authorId="0" shapeId="0">
      <text>
        <r>
          <rPr>
            <sz val="11"/>
            <color rgb="FF000000"/>
            <rFont val="Calibri"/>
          </rPr>
          <t xml:space="preserve">Tatyana Budarenko:
08/11/16
ИС-3 м.
01.06.17 ЧП
ув. 24.02.2020
</t>
        </r>
      </text>
    </comment>
    <comment ref="C219" authorId="0" shapeId="0">
      <text>
        <r>
          <rPr>
            <sz val="11"/>
            <color rgb="FF000000"/>
            <rFont val="Calibri"/>
          </rPr>
          <t xml:space="preserve"> 1-2018 (ДР)</t>
        </r>
      </text>
    </comment>
    <comment ref="B220" authorId="0" shapeId="0">
      <text>
        <r>
          <rPr>
            <sz val="11"/>
            <color rgb="FF000000"/>
            <rFont val="Calibri"/>
          </rPr>
          <t xml:space="preserve">budarenko:
17.02.15
ИС-2 м.
Ис прошел 05.05.15
</t>
        </r>
      </text>
    </comment>
    <comment ref="C220" authorId="0" shapeId="0">
      <text>
        <r>
          <rPr>
            <sz val="11"/>
            <color rgb="FF000000"/>
            <rFont val="Calibri"/>
          </rPr>
          <t>4-2017 (ДР),  2-2018 (ДР),3-2019
2-подарок 2019</t>
        </r>
      </text>
    </comment>
    <comment ref="B221" authorId="0" shapeId="0">
      <text>
        <r>
          <rPr>
            <sz val="11"/>
            <color rgb="FF000000"/>
            <rFont val="Calibri"/>
          </rPr>
          <t xml:space="preserve">30.09.2019 ИС - 6 мес
</t>
        </r>
      </text>
    </comment>
    <comment ref="B222" authorId="0" shapeId="0">
      <text>
        <r>
          <rPr>
            <sz val="11"/>
            <color rgb="FF000000"/>
            <rFont val="Calibri"/>
          </rPr>
          <t>budarenko:
24.12.14
ИС-3 м.
прош 06.05.15</t>
        </r>
      </text>
    </comment>
    <comment ref="C222" authorId="0" shapeId="0">
      <text>
        <r>
          <rPr>
            <sz val="11"/>
            <color rgb="FF000000"/>
            <rFont val="Calibri"/>
          </rPr>
          <t>3-2018, 3-2019</t>
        </r>
      </text>
    </comment>
    <comment ref="C223" authorId="0" shapeId="0">
      <text>
        <r>
          <rPr>
            <sz val="11"/>
            <color rgb="FF000000"/>
            <rFont val="Calibri"/>
          </rPr>
          <t xml:space="preserve"> 1-2018 (ДР)</t>
        </r>
      </text>
    </comment>
    <comment ref="B224" authorId="0" shapeId="0">
      <text>
        <r>
          <rPr>
            <sz val="11"/>
            <color rgb="FF000000"/>
            <rFont val="Calibri"/>
          </rPr>
          <t>13.08.2018 ИС -3 мес.</t>
        </r>
      </text>
    </comment>
    <comment ref="B225" authorId="0" shapeId="0">
      <text>
        <r>
          <rPr>
            <sz val="11"/>
            <color rgb="FF000000"/>
            <rFont val="Calibri"/>
          </rPr>
          <t xml:space="preserve">13.08.2018 ИС -3 мес.
</t>
        </r>
      </text>
    </comment>
    <comment ref="C225" authorId="0" shapeId="0">
      <text>
        <r>
          <rPr>
            <sz val="11"/>
            <color rgb="FF000000"/>
            <rFont val="Calibri"/>
          </rPr>
          <t xml:space="preserve"> 1-2018 (ДР)</t>
        </r>
      </text>
    </comment>
    <comment ref="B226" authorId="0" shapeId="0">
      <text>
        <r>
          <rPr>
            <sz val="11"/>
            <color rgb="FF000000"/>
            <rFont val="Calibri"/>
          </rPr>
          <t>Tatyana Budarenko:
04.08.16
ИС 3 м.</t>
        </r>
      </text>
    </comment>
    <comment ref="B227" authorId="0" shapeId="0">
      <text>
        <r>
          <rPr>
            <sz val="11"/>
            <color rgb="FF000000"/>
            <rFont val="Calibri"/>
          </rPr>
          <t xml:space="preserve">22.10.2018  Исп.3 мес. </t>
        </r>
      </text>
    </comment>
    <comment ref="C228" authorId="0" shapeId="0">
      <text>
        <r>
          <rPr>
            <sz val="11"/>
            <color rgb="FF000000"/>
            <rFont val="Calibri"/>
          </rPr>
          <t xml:space="preserve">Tatyana Budarenko:
выслуга 15 - 6 р.д
высл 16-6, 17-"6" 18-6,  1-2018 (ДР), 6-2019
</t>
        </r>
      </text>
    </comment>
    <comment ref="B229" authorId="0" shapeId="0">
      <text>
        <r>
          <rPr>
            <sz val="11"/>
            <color rgb="FF000000"/>
            <rFont val="Calibri"/>
          </rPr>
          <t>ksenya:
с 03.01.2012 ИС 6 месяцев</t>
        </r>
      </text>
    </comment>
    <comment ref="C229" authorId="0" shapeId="0">
      <text>
        <r>
          <rPr>
            <sz val="11"/>
            <color rgb="FF000000"/>
            <rFont val="Calibri"/>
          </rPr>
          <t>3-2017. 4-2017 (ДР) 4(бонус 2018),  2-2018 (ДР), 4-2019, 4-2020</t>
        </r>
      </text>
    </comment>
    <comment ref="C230" authorId="0" shapeId="0">
      <text>
        <r>
          <rPr>
            <sz val="11"/>
            <color rgb="FF000000"/>
            <rFont val="Calibri"/>
          </rPr>
          <t xml:space="preserve">6-бонус15
6-2016,  1-2018 (ДР)
6-17, 2-2017 (ДР)
6-2018,  2-2018 (ДР), 6-2019
</t>
        </r>
      </text>
    </comment>
    <comment ref="B231" authorId="0" shapeId="0">
      <text>
        <r>
          <rPr>
            <sz val="11"/>
            <color rgb="FF000000"/>
            <rFont val="Calibri"/>
          </rPr>
          <t>Elena Uralova:
10/01/2018 6 мес.</t>
        </r>
      </text>
    </comment>
    <comment ref="B232" authorId="0" shapeId="0">
      <text>
        <r>
          <rPr>
            <sz val="11"/>
            <color rgb="FF000000"/>
            <rFont val="Calibri"/>
          </rPr>
          <t xml:space="preserve">15.10.2019 ИС 3 мес
</t>
        </r>
      </text>
    </comment>
    <comment ref="B233" authorId="0" shapeId="0">
      <text>
        <r>
          <rPr>
            <sz val="11"/>
            <color rgb="FF000000"/>
            <rFont val="Calibri"/>
          </rPr>
          <t>budarenko:
27.05.13
ИС-2м.</t>
        </r>
      </text>
    </comment>
    <comment ref="C233" authorId="0" shapeId="0">
      <text>
        <r>
          <rPr>
            <sz val="11"/>
            <color rgb="FF000000"/>
            <rFont val="Calibri"/>
          </rPr>
          <t>Tatyana Budarenko:
3-2017, 3-2018, 4-2019</t>
        </r>
      </text>
    </comment>
    <comment ref="B234" authorId="0" shapeId="0">
      <text>
        <r>
          <rPr>
            <sz val="11"/>
            <color rgb="FF000000"/>
            <rFont val="Calibri"/>
          </rPr>
          <t>Tatyana Budarenko:
26.12.16
ИС-6 м</t>
        </r>
      </text>
    </comment>
    <comment ref="C234" authorId="0" shapeId="0">
      <text>
        <r>
          <rPr>
            <sz val="11"/>
            <color rgb="FF000000"/>
            <rFont val="Calibri"/>
          </rPr>
          <t>2-2017 (ДР)</t>
        </r>
      </text>
    </comment>
    <comment ref="B235" authorId="0" shapeId="0">
      <text>
        <r>
          <rPr>
            <sz val="11"/>
            <color rgb="FF000000"/>
            <rFont val="Calibri"/>
          </rPr>
          <t>16.04.2018 6 мес.</t>
        </r>
      </text>
    </comment>
    <comment ref="B236" authorId="0" shapeId="0">
      <text>
        <r>
          <rPr>
            <sz val="11"/>
            <color rgb="FF000000"/>
            <rFont val="Calibri"/>
          </rPr>
          <t>ksenya:
с 03.01.2012 ИС 6 месяцев</t>
        </r>
      </text>
    </comment>
    <comment ref="C236" authorId="0" shapeId="0">
      <text>
        <r>
          <rPr>
            <sz val="11"/>
            <color rgb="FF000000"/>
            <rFont val="Calibri"/>
          </rPr>
          <t xml:space="preserve">
3-2017, 2-2017 (ДР) 4 -2018,  2-2018 (ДР), 4-2019, 4-2020
</t>
        </r>
      </text>
    </comment>
    <comment ref="B237" authorId="0" shapeId="0">
      <text>
        <r>
          <rPr>
            <sz val="11"/>
            <color rgb="FF000000"/>
            <rFont val="Calibri"/>
          </rPr>
          <t xml:space="preserve">budarenko:
с 17.08.12
Принята на Тильду с 03.12.12
Ув. С Тильды 31.01.14
Декрет  с 07.10.2019
</t>
        </r>
      </text>
    </comment>
    <comment ref="C237" authorId="0" shapeId="0">
      <text>
        <r>
          <rPr>
            <sz val="11"/>
            <color rgb="FF000000"/>
            <rFont val="Calibri"/>
          </rPr>
          <t xml:space="preserve">budarenko:
6-2016
6-17
6-2018,  2-2018 (ДР), 6-2019
</t>
        </r>
      </text>
    </comment>
    <comment ref="B238" authorId="0" shapeId="0">
      <text>
        <r>
          <rPr>
            <sz val="11"/>
            <color rgb="FF000000"/>
            <rFont val="Calibri"/>
          </rPr>
          <t>Tatyana Budarenko:
18.01.16
ИС-6 м.</t>
        </r>
      </text>
    </comment>
    <comment ref="C238" authorId="0" shapeId="0">
      <text>
        <r>
          <rPr>
            <sz val="11"/>
            <color rgb="FF000000"/>
            <rFont val="Calibri"/>
          </rPr>
          <t>2-2017 (ДР),  1-2018 (ДР), 3-2020</t>
        </r>
      </text>
    </comment>
    <comment ref="B239" authorId="0" shapeId="0">
      <text>
        <r>
          <rPr>
            <sz val="11"/>
            <color rgb="FF000000"/>
            <rFont val="Calibri"/>
          </rPr>
          <t>Исп. с 14.05.2018 3 мес.</t>
        </r>
      </text>
    </comment>
    <comment ref="C239" authorId="0" shapeId="0">
      <text>
        <r>
          <rPr>
            <sz val="11"/>
            <color rgb="FF000000"/>
            <rFont val="Calibri"/>
          </rPr>
          <t xml:space="preserve"> 1-2018 (ДР)
</t>
        </r>
      </text>
    </comment>
    <comment ref="B240" authorId="0" shapeId="0">
      <text>
        <r>
          <rPr>
            <sz val="11"/>
            <color rgb="FF000000"/>
            <rFont val="Calibri"/>
          </rPr>
          <t xml:space="preserve">Elena Uralova:
с 19.12.2017
</t>
        </r>
      </text>
    </comment>
    <comment ref="C240" authorId="0" shapeId="0">
      <text>
        <r>
          <rPr>
            <sz val="11"/>
            <color rgb="FF000000"/>
            <rFont val="Calibri"/>
          </rPr>
          <t xml:space="preserve"> 1-2018 (ДР)</t>
        </r>
      </text>
    </comment>
    <comment ref="B241" authorId="0" shapeId="0">
      <text>
        <r>
          <rPr>
            <sz val="11"/>
            <color rgb="FF000000"/>
            <rFont val="Calibri"/>
          </rPr>
          <t xml:space="preserve">01.10.2019 new date
</t>
        </r>
      </text>
    </comment>
    <comment ref="C241" authorId="0" shapeId="0">
      <text>
        <r>
          <rPr>
            <sz val="11"/>
            <color rgb="FF000000"/>
            <rFont val="Calibri"/>
          </rPr>
          <t>budarenko:
Подарок 6 за 2014-1
6-2017, 6-2018 1 2018
-Др фирмы, 6-2019, с 01.05.2019 декретный отпуск, 18 дней отпуска компенсированы</t>
        </r>
      </text>
    </comment>
    <comment ref="G241" authorId="0" shapeId="0">
      <text>
        <r>
          <rPr>
            <sz val="11"/>
            <color rgb="FF000000"/>
            <rFont val="Calibri"/>
          </rPr>
          <t xml:space="preserve">budarenko:
1-Декрет 10.05.10-01.01.12 вышла факт с 01.10.11
2-Декрет  01.05.2019-28.05.2022 вышла с 01.10.2019 
</t>
        </r>
      </text>
    </comment>
    <comment ref="B242" authorId="0" shapeId="0">
      <text>
        <r>
          <rPr>
            <sz val="11"/>
            <color rgb="FF000000"/>
            <rFont val="Calibri"/>
          </rPr>
          <t xml:space="preserve">18.11.2019 ИС 3 мес
</t>
        </r>
      </text>
    </comment>
    <comment ref="B243" authorId="0" shapeId="0">
      <text>
        <r>
          <rPr>
            <sz val="11"/>
            <color rgb="FF000000"/>
            <rFont val="Calibri"/>
          </rPr>
          <t xml:space="preserve">ksenya:
с 07.02.2012 ИС 2 месяца
ув. 27.02.2020
</t>
        </r>
      </text>
    </comment>
    <comment ref="C243" authorId="0" shapeId="0">
      <text>
        <r>
          <rPr>
            <sz val="11"/>
            <color rgb="FF000000"/>
            <rFont val="Calibri"/>
          </rPr>
          <t>budarenko:
1-за донорство+2 подар
3-2017,4-2018. 4-2019</t>
        </r>
      </text>
    </comment>
    <comment ref="B244" authorId="0" shapeId="0">
      <text>
        <r>
          <rPr>
            <sz val="11"/>
            <color rgb="FF000000"/>
            <rFont val="Calibri"/>
          </rPr>
          <t>14.01.19 6часов</t>
        </r>
      </text>
    </comment>
    <comment ref="B245" authorId="0" shapeId="0">
      <text>
        <r>
          <rPr>
            <sz val="11"/>
            <color rgb="FF000000"/>
            <rFont val="Calibri"/>
          </rPr>
          <t>budarenko:
23.06.14
ИС-2 м.</t>
        </r>
      </text>
    </comment>
    <comment ref="C245" authorId="0" shapeId="0">
      <text>
        <r>
          <rPr>
            <sz val="11"/>
            <color rgb="FF000000"/>
            <rFont val="Calibri"/>
          </rPr>
          <t>4
2017 (ДР)
3-2018,  2-2018 (ДР), 3-2019</t>
        </r>
      </text>
    </comment>
    <comment ref="B246" authorId="0" shapeId="0">
      <text>
        <r>
          <rPr>
            <sz val="11"/>
            <color rgb="FF000000"/>
            <rFont val="Calibri"/>
          </rPr>
          <t xml:space="preserve">Elena Uralova:
с 02.01.2018 исп. 6 мес.
</t>
        </r>
      </text>
    </comment>
    <comment ref="C246" authorId="0" shapeId="0">
      <text>
        <r>
          <rPr>
            <sz val="11"/>
            <color rgb="FF000000"/>
            <rFont val="Calibri"/>
          </rPr>
          <t>1-2018 (ДР)</t>
        </r>
      </text>
    </comment>
    <comment ref="B247" authorId="0" shapeId="0">
      <text>
        <r>
          <rPr>
            <sz val="11"/>
            <color rgb="FF000000"/>
            <rFont val="Calibri"/>
          </rPr>
          <t>korpan:
11.10.10</t>
        </r>
      </text>
    </comment>
    <comment ref="C247" authorId="0" shapeId="0">
      <text>
        <r>
          <rPr>
            <sz val="11"/>
            <color rgb="FF000000"/>
            <rFont val="Calibri"/>
          </rPr>
          <t xml:space="preserve">Tatyana Budarenko:
выслуга 15 - 3
4-бонус16
4-2017
6-2018
6-2019
</t>
        </r>
      </text>
    </comment>
    <comment ref="B248" authorId="0" shapeId="0">
      <text>
        <r>
          <rPr>
            <sz val="11"/>
            <color rgb="FF000000"/>
            <rFont val="Calibri"/>
          </rPr>
          <t xml:space="preserve">12.11.2018 </t>
        </r>
      </text>
    </comment>
    <comment ref="C248" authorId="0" shapeId="0">
      <text>
        <r>
          <rPr>
            <sz val="11"/>
            <color rgb="FF000000"/>
            <rFont val="Calibri"/>
          </rPr>
          <t xml:space="preserve"> 1-2018 (ДР)</t>
        </r>
      </text>
    </comment>
    <comment ref="B249" authorId="0" shapeId="0">
      <text>
        <r>
          <rPr>
            <sz val="11"/>
            <color rgb="FF000000"/>
            <rFont val="Calibri"/>
          </rPr>
          <t>11.04.2018 Исп.6 мес, 6 часов</t>
        </r>
      </text>
    </comment>
    <comment ref="B250" authorId="0" shapeId="0">
      <text>
        <r>
          <rPr>
            <sz val="11"/>
            <color rgb="FF000000"/>
            <rFont val="Calibri"/>
          </rPr>
          <t xml:space="preserve">Elena Uralova:
09.01.2018 ИС 6мес.
</t>
        </r>
      </text>
    </comment>
    <comment ref="B251" authorId="0" shapeId="0">
      <text>
        <r>
          <rPr>
            <sz val="11"/>
            <color rgb="FF000000"/>
            <rFont val="Calibri"/>
          </rPr>
          <t xml:space="preserve">ksenya:
с 13.12.2012 ИС 6 месяцев
</t>
        </r>
      </text>
    </comment>
    <comment ref="C251" authorId="0" shapeId="0">
      <text>
        <r>
          <rPr>
            <sz val="11"/>
            <color rgb="FF000000"/>
            <rFont val="Calibri"/>
          </rPr>
          <t xml:space="preserve">Tatyana Budarenko:
высл16-3
17 год -4
18 -4
донор 2019 - 2, 
2019 - 6
</t>
        </r>
      </text>
    </comment>
    <comment ref="F251" authorId="0" shapeId="0">
      <text>
        <r>
          <rPr>
            <sz val="11"/>
            <color rgb="FF000000"/>
            <rFont val="Calibri"/>
          </rPr>
          <t xml:space="preserve">донорство 2020
</t>
        </r>
      </text>
    </comment>
    <comment ref="B252" authorId="0" shapeId="0">
      <text>
        <r>
          <rPr>
            <sz val="11"/>
            <color rgb="FF000000"/>
            <rFont val="Calibri"/>
          </rPr>
          <t xml:space="preserve">Tatyana Budarenko:
01.06.17
ИС-6м.
</t>
        </r>
      </text>
    </comment>
    <comment ref="B253" authorId="0" shapeId="0">
      <text>
        <r>
          <rPr>
            <sz val="11"/>
            <color rgb="FF000000"/>
            <rFont val="Calibri"/>
          </rPr>
          <t xml:space="preserve">budarenko:
04.03.13
ИС-2 м.
</t>
        </r>
      </text>
    </comment>
    <comment ref="C253" authorId="0" shapeId="0">
      <text>
        <r>
          <rPr>
            <sz val="11"/>
            <color rgb="FF000000"/>
            <rFont val="Calibri"/>
          </rPr>
          <t xml:space="preserve">Tatyana Budarenko:
3-2017; 3- бонус 2018, 4-2019
</t>
        </r>
      </text>
    </comment>
    <comment ref="B254" authorId="0" shapeId="0">
      <text>
        <r>
          <rPr>
            <sz val="11"/>
            <color rgb="FF000000"/>
            <rFont val="Calibri"/>
          </rPr>
          <t>10.04.2018
Исп.6 мес.</t>
        </r>
      </text>
    </comment>
    <comment ref="C254" authorId="0" shapeId="0">
      <text>
        <r>
          <rPr>
            <sz val="11"/>
            <color rgb="FF000000"/>
            <rFont val="Calibri"/>
          </rPr>
          <t xml:space="preserve"> 1-2018 (ДР)</t>
        </r>
      </text>
    </comment>
    <comment ref="B255" authorId="0" shapeId="0">
      <text>
        <r>
          <rPr>
            <sz val="11"/>
            <color rgb="FF000000"/>
            <rFont val="Calibri"/>
          </rPr>
          <t xml:space="preserve">15.07.2019 ИС 3 мес
</t>
        </r>
      </text>
    </comment>
    <comment ref="B256" authorId="0" shapeId="0">
      <text>
        <r>
          <rPr>
            <sz val="11"/>
            <color rgb="FF000000"/>
            <rFont val="Calibri"/>
          </rPr>
          <t xml:space="preserve">03.01.2018 6 мес. </t>
        </r>
      </text>
    </comment>
    <comment ref="B257" authorId="0" shapeId="0">
      <text>
        <r>
          <rPr>
            <sz val="11"/>
            <color rgb="FF000000"/>
            <rFont val="Calibri"/>
          </rPr>
          <t>uralova:
03.12.14
ИС-6 м. 3-2019</t>
        </r>
      </text>
    </comment>
    <comment ref="B258" authorId="0" shapeId="0">
      <text>
        <r>
          <rPr>
            <sz val="11"/>
            <color rgb="FF000000"/>
            <rFont val="Calibri"/>
          </rPr>
          <t>Tatyana Budarenko:
31.05.16
ИС-6 м</t>
        </r>
      </text>
    </comment>
    <comment ref="C258" authorId="0" shapeId="0">
      <text>
        <r>
          <rPr>
            <sz val="11"/>
            <color rgb="FF000000"/>
            <rFont val="Calibri"/>
          </rPr>
          <t xml:space="preserve">2-2017 (ДР),  1-2018 (ДР)
</t>
        </r>
      </text>
    </comment>
    <comment ref="B259" authorId="0" shapeId="0">
      <text>
        <r>
          <rPr>
            <sz val="11"/>
            <color rgb="FF000000"/>
            <rFont val="Calibri"/>
          </rPr>
          <t xml:space="preserve">02.12.2019 ИС 6 мес
</t>
        </r>
      </text>
    </comment>
    <comment ref="B260" authorId="0" shapeId="0">
      <text>
        <r>
          <rPr>
            <sz val="11"/>
            <color rgb="FF000000"/>
            <rFont val="Calibri"/>
          </rPr>
          <t>Tatyana Budarenko:
20.12.16
ИС-6м.</t>
        </r>
      </text>
    </comment>
    <comment ref="C260" authorId="0" shapeId="0">
      <text>
        <r>
          <rPr>
            <sz val="11"/>
            <color rgb="FF000000"/>
            <rFont val="Calibri"/>
          </rPr>
          <t xml:space="preserve">2-2017 (ДР), 1-2018 (ДР)
</t>
        </r>
      </text>
    </comment>
    <comment ref="B261" authorId="0" shapeId="0">
      <text>
        <r>
          <rPr>
            <sz val="11"/>
            <color rgb="FF000000"/>
            <rFont val="Calibri"/>
          </rPr>
          <t xml:space="preserve">Tatyana Budarenko:
28.11.17
ИС-3 м.
лист с 21.10.2019 (126 дн.), факт декрет с 20.11.2019-23.02.2020
</t>
        </r>
      </text>
    </comment>
    <comment ref="C261" authorId="0" shapeId="0">
      <text>
        <r>
          <rPr>
            <sz val="11"/>
            <color rgb="FF000000"/>
            <rFont val="Calibri"/>
          </rPr>
          <t xml:space="preserve"> 1-2018 (ДР)</t>
        </r>
      </text>
    </comment>
    <comment ref="B262" authorId="0" shapeId="0">
      <text>
        <r>
          <rPr>
            <sz val="11"/>
            <color rgb="FF000000"/>
            <rFont val="Calibri"/>
          </rPr>
          <t>Elena Uralova:
02.01.18 исп. 6 мес.</t>
        </r>
      </text>
    </comment>
    <comment ref="C262" authorId="0" shapeId="0">
      <text>
        <r>
          <rPr>
            <sz val="11"/>
            <color rgb="FF000000"/>
            <rFont val="Calibri"/>
          </rPr>
          <t xml:space="preserve"> 1-2018 (ДР)</t>
        </r>
      </text>
    </comment>
    <comment ref="B263" authorId="0" shapeId="0">
      <text>
        <r>
          <rPr>
            <sz val="11"/>
            <color rgb="FF000000"/>
            <rFont val="Calibri"/>
          </rPr>
          <t>25.04.2018 исп.3 мес.</t>
        </r>
      </text>
    </comment>
    <comment ref="E263" authorId="0" shapeId="0">
      <text>
        <r>
          <rPr>
            <sz val="11"/>
            <color rgb="FF000000"/>
            <rFont val="Calibri"/>
          </rPr>
          <t xml:space="preserve">донорство 2019
</t>
        </r>
      </text>
    </comment>
    <comment ref="B264" authorId="0" shapeId="0">
      <text>
        <r>
          <rPr>
            <sz val="11"/>
            <color rgb="FF000000"/>
            <rFont val="Calibri"/>
          </rPr>
          <t xml:space="preserve">26.11.2019 ИС-6 мес
</t>
        </r>
      </text>
    </comment>
    <comment ref="B265" authorId="0" shapeId="0">
      <text>
        <r>
          <rPr>
            <sz val="11"/>
            <color rgb="FF000000"/>
            <rFont val="Calibri"/>
          </rPr>
          <t>budarenko:
08.04.13 вышла с декрета</t>
        </r>
      </text>
    </comment>
    <comment ref="C265" authorId="0" shapeId="0">
      <text>
        <r>
          <rPr>
            <sz val="11"/>
            <color rgb="FF000000"/>
            <rFont val="Calibri"/>
          </rPr>
          <t>6-бонус15
6-2016
6-17
6-2018
6-2019</t>
        </r>
      </text>
    </comment>
    <comment ref="G265" authorId="0" shapeId="0">
      <text>
        <r>
          <rPr>
            <sz val="11"/>
            <color rgb="FF000000"/>
            <rFont val="Calibri"/>
          </rPr>
          <t>budarenko:
бол по бр 12.07.11-14.11.11 до 3-х с 14.11.11-26.08.14</t>
        </r>
      </text>
    </comment>
    <comment ref="B266" authorId="0" shapeId="0">
      <text>
        <r>
          <rPr>
            <sz val="11"/>
            <color rgb="FF000000"/>
            <rFont val="Calibri"/>
          </rPr>
          <t>06.05.2019 ИС 3 мес.</t>
        </r>
      </text>
    </comment>
    <comment ref="B267" authorId="0" shapeId="0">
      <text>
        <r>
          <rPr>
            <sz val="11"/>
            <color rgb="FF000000"/>
            <rFont val="Calibri"/>
          </rPr>
          <t xml:space="preserve">19.06.2018
</t>
        </r>
      </text>
    </comment>
    <comment ref="B268" authorId="0" shapeId="0">
      <text>
        <r>
          <rPr>
            <sz val="11"/>
            <color rgb="FF000000"/>
            <rFont val="Calibri"/>
          </rPr>
          <t xml:space="preserve">29.05.2018 исп 3 мес. </t>
        </r>
      </text>
    </comment>
    <comment ref="B269" authorId="0" shapeId="0">
      <text>
        <r>
          <rPr>
            <sz val="11"/>
            <color rgb="FF000000"/>
            <rFont val="Calibri"/>
          </rPr>
          <t xml:space="preserve">02.12.2019 ИС 6 мес
</t>
        </r>
      </text>
    </comment>
    <comment ref="B270" authorId="0" shapeId="0">
      <text>
        <r>
          <rPr>
            <sz val="11"/>
            <color rgb="FF000000"/>
            <rFont val="Calibri"/>
          </rPr>
          <t>28.08.2018</t>
        </r>
      </text>
    </comment>
    <comment ref="B271" authorId="0" shapeId="0">
      <text>
        <r>
          <rPr>
            <sz val="11"/>
            <color rgb="FF000000"/>
            <rFont val="Calibri"/>
          </rPr>
          <t>korpan:
15.02.2010</t>
        </r>
      </text>
    </comment>
    <comment ref="C271" authorId="0" shapeId="0">
      <text>
        <r>
          <rPr>
            <sz val="11"/>
            <color rgb="FF000000"/>
            <rFont val="Calibri"/>
          </rPr>
          <t>Tatyana Budarenko:
4-2017, 2-2017 (ДР),6-2018,6-2019</t>
        </r>
      </text>
    </comment>
    <comment ref="B272" authorId="0" shapeId="0">
      <text>
        <r>
          <rPr>
            <sz val="11"/>
            <color rgb="FF000000"/>
            <rFont val="Calibri"/>
          </rPr>
          <t>Tatyana Budarenko:
19.06.2017
ИС-6 м</t>
        </r>
      </text>
    </comment>
    <comment ref="B273" authorId="0" shapeId="0">
      <text>
        <r>
          <rPr>
            <sz val="11"/>
            <color rgb="FF000000"/>
            <rFont val="Calibri"/>
          </rPr>
          <t>Tatyana Budarenko:
08.02.16
ИС-6 м</t>
        </r>
      </text>
    </comment>
    <comment ref="C273" authorId="0" shapeId="0">
      <text>
        <r>
          <rPr>
            <sz val="11"/>
            <color rgb="FF000000"/>
            <rFont val="Calibri"/>
          </rPr>
          <t xml:space="preserve"> 2-2018 (ДР), 1 день донорство 
2019 - донорство</t>
        </r>
      </text>
    </comment>
    <comment ref="E273" authorId="0" shapeId="0">
      <text>
        <r>
          <rPr>
            <sz val="11"/>
            <color rgb="FF000000"/>
            <rFont val="Calibri"/>
          </rPr>
          <t xml:space="preserve">донорство 2019
</t>
        </r>
      </text>
    </comment>
    <comment ref="B274" authorId="0" shapeId="0">
      <text>
        <r>
          <rPr>
            <sz val="11"/>
            <color rgb="FF000000"/>
            <rFont val="Calibri"/>
          </rPr>
          <t>korpan:
20.04.10
ув. 31.01.2020</t>
        </r>
      </text>
    </comment>
    <comment ref="C274" authorId="0" shapeId="0">
      <text>
        <r>
          <rPr>
            <sz val="11"/>
            <color rgb="FF000000"/>
            <rFont val="Calibri"/>
          </rPr>
          <t>budarenko:
за прошлый год 6
выслуга 2015 -3
4-2017, 2-2017 (ДР) 
6-2018, 1-2018 (ДР), 6-2019</t>
        </r>
      </text>
    </comment>
    <comment ref="B275" authorId="0" shapeId="0">
      <text>
        <r>
          <rPr>
            <sz val="11"/>
            <color rgb="FF000000"/>
            <rFont val="Calibri"/>
          </rPr>
          <t>11/04/2018  Исп. 6 мес.</t>
        </r>
      </text>
    </comment>
    <comment ref="B276" authorId="0" shapeId="0">
      <text>
        <r>
          <rPr>
            <sz val="11"/>
            <color rgb="FF000000"/>
            <rFont val="Calibri"/>
          </rPr>
          <t xml:space="preserve">11.12.2019 ИС 3мес
</t>
        </r>
      </text>
    </comment>
    <comment ref="B277" authorId="0" shapeId="0">
      <text>
        <r>
          <rPr>
            <sz val="11"/>
            <color rgb="FF000000"/>
            <rFont val="Calibri"/>
          </rPr>
          <t>28.03.2019 ИС 3 мес.</t>
        </r>
      </text>
    </comment>
    <comment ref="B278" authorId="0" shapeId="0">
      <text>
        <r>
          <rPr>
            <sz val="11"/>
            <color rgb="FF000000"/>
            <rFont val="Calibri"/>
          </rPr>
          <t>Tatyana Budarenko:
23.01.2017
ИС-6 м
 6 ч</t>
        </r>
      </text>
    </comment>
    <comment ref="C278" authorId="0" shapeId="0">
      <text>
        <r>
          <rPr>
            <sz val="11"/>
            <color rgb="FF000000"/>
            <rFont val="Calibri"/>
          </rPr>
          <t>2-2017 (ДР), 2-2018 (ДР)</t>
        </r>
      </text>
    </comment>
    <comment ref="B279" authorId="0" shapeId="0">
      <text>
        <r>
          <rPr>
            <sz val="11"/>
            <color rgb="FF000000"/>
            <rFont val="Calibri"/>
          </rPr>
          <t>24.12.2018 ИС-3 мес.</t>
        </r>
      </text>
    </comment>
    <comment ref="C279" authorId="0" shapeId="0">
      <text>
        <r>
          <rPr>
            <sz val="11"/>
            <color rgb="FF000000"/>
            <rFont val="Calibri"/>
          </rPr>
          <t>1-2018 (ДР)</t>
        </r>
      </text>
    </comment>
    <comment ref="B280" authorId="0" shapeId="0">
      <text>
        <r>
          <rPr>
            <sz val="11"/>
            <color rgb="FF000000"/>
            <rFont val="Calibri"/>
          </rPr>
          <t>budarenko:
10.08.15
ИС-3 м
(лена о прохождении ИС сказала 11.04.16)</t>
        </r>
      </text>
    </comment>
    <comment ref="C280" authorId="0" shapeId="0">
      <text>
        <r>
          <rPr>
            <sz val="11"/>
            <color rgb="FF000000"/>
            <rFont val="Calibri"/>
          </rPr>
          <t xml:space="preserve">2 д. подар конференц 2019, 3-2019
</t>
        </r>
      </text>
    </comment>
    <comment ref="B281" authorId="0" shapeId="0">
      <text>
        <r>
          <rPr>
            <sz val="11"/>
            <color rgb="FF000000"/>
            <rFont val="Calibri"/>
          </rPr>
          <t xml:space="preserve">04.05.2018 исп. 3 мес. </t>
        </r>
      </text>
    </comment>
    <comment ref="B282" authorId="0" shapeId="0">
      <text>
        <r>
          <rPr>
            <sz val="11"/>
            <color rgb="FF000000"/>
            <rFont val="Calibri"/>
          </rPr>
          <t>Tatyana Budarenko:
27.09.17
ИС-6 м.
Ув. 24.01.2020</t>
        </r>
      </text>
    </comment>
    <comment ref="C282" authorId="0" shapeId="0">
      <text>
        <r>
          <rPr>
            <sz val="11"/>
            <color rgb="FF000000"/>
            <rFont val="Calibri"/>
          </rPr>
          <t>2-2017 (ДР),  1-2018 (ДР)</t>
        </r>
      </text>
    </comment>
    <comment ref="B283" authorId="0" shapeId="0">
      <text>
        <r>
          <rPr>
            <sz val="11"/>
            <color rgb="FF000000"/>
            <rFont val="Calibri"/>
          </rPr>
          <t>ksenya:
02.04.12 ИС 6 мес.</t>
        </r>
      </text>
    </comment>
    <comment ref="C283" authorId="0" shapeId="0">
      <text>
        <r>
          <rPr>
            <sz val="11"/>
            <color rgb="FF000000"/>
            <rFont val="Calibri"/>
          </rPr>
          <t xml:space="preserve">Tatyana Budarenko:
3-2017, 4-2017 (ДР)
4-2018,  1-2018 (ДР), 4-2019
</t>
        </r>
      </text>
    </comment>
    <comment ref="B284" authorId="0" shapeId="0">
      <text>
        <r>
          <rPr>
            <sz val="11"/>
            <color rgb="FF000000"/>
            <rFont val="Calibri"/>
          </rPr>
          <t xml:space="preserve">23.12.2019 - 6 мес
</t>
        </r>
      </text>
    </comment>
    <comment ref="B285" authorId="0" shapeId="0">
      <text>
        <r>
          <rPr>
            <sz val="11"/>
            <color rgb="FF000000"/>
            <rFont val="Calibri"/>
          </rPr>
          <t>Elena Uralova:
10.01.2018 ИС. 6 мес.</t>
        </r>
      </text>
    </comment>
    <comment ref="B286" authorId="0" shapeId="0">
      <text>
        <r>
          <rPr>
            <sz val="11"/>
            <color rgb="FF000000"/>
            <rFont val="Calibri"/>
          </rPr>
          <t xml:space="preserve">07.10.2019 ИС- 3 мес
</t>
        </r>
      </text>
    </comment>
    <comment ref="B287" authorId="0" shapeId="0">
      <text>
        <r>
          <rPr>
            <sz val="11"/>
            <color rgb="FF000000"/>
            <rFont val="Calibri"/>
          </rPr>
          <t>02.04.2019 ИС -3 мес.</t>
        </r>
      </text>
    </comment>
    <comment ref="B288" authorId="0" shapeId="0">
      <text>
        <r>
          <rPr>
            <sz val="11"/>
            <color rgb="FF000000"/>
            <rFont val="Calibri"/>
          </rPr>
          <t xml:space="preserve">Elena Uralova:
исп.срок  10.01.11 
</t>
        </r>
      </text>
    </comment>
    <comment ref="C288" authorId="0" shapeId="0">
      <text>
        <r>
          <rPr>
            <sz val="11"/>
            <color rgb="FF000000"/>
            <rFont val="Calibri"/>
          </rPr>
          <t>Tatyana Budarenko:
4-2017,4-2018,  1-2018 (ДР), 2019 - 6, 5-2020</t>
        </r>
      </text>
    </comment>
    <comment ref="C289" authorId="0" shapeId="0">
      <text>
        <r>
          <rPr>
            <sz val="11"/>
            <color rgb="FF000000"/>
            <rFont val="Calibri"/>
          </rPr>
          <t xml:space="preserve">Tatyana Budarenko:
6-2017, 2-2017 (ДР), 6-2018,  
3-2018 (ДР), 6-2019
</t>
        </r>
      </text>
    </comment>
    <comment ref="B290" authorId="0" shapeId="0">
      <text>
        <r>
          <rPr>
            <sz val="11"/>
            <color rgb="FF000000"/>
            <rFont val="Calibri"/>
          </rPr>
          <t>budarenko:
21.10.13
ИС-6 м.
16.05.14
Приняли 01.08.14</t>
        </r>
      </text>
    </comment>
    <comment ref="C290" authorId="0" shapeId="0">
      <text>
        <r>
          <rPr>
            <sz val="11"/>
            <color rgb="FF000000"/>
            <rFont val="Calibri"/>
          </rPr>
          <t xml:space="preserve">Elena Uralova:
подкрочніе отпуски
2017- 3дн.2-2017 (ДР) 2018-4, 3-2018 (ДР), 4-2019
</t>
        </r>
      </text>
    </comment>
    <comment ref="D290" authorId="0" shapeId="0">
      <text>
        <r>
          <rPr>
            <sz val="11"/>
            <color rgb="FF000000"/>
            <rFont val="Calibri"/>
          </rPr>
          <t>сгорели в июле 2019</t>
        </r>
      </text>
    </comment>
    <comment ref="B291" authorId="0" shapeId="0">
      <text>
        <r>
          <rPr>
            <sz val="11"/>
            <color rgb="FF000000"/>
            <rFont val="Calibri"/>
          </rPr>
          <t xml:space="preserve">09.10.2019 ИС 6 мес
</t>
        </r>
      </text>
    </comment>
    <comment ref="C292" authorId="0" shapeId="0">
      <text>
        <r>
          <rPr>
            <sz val="11"/>
            <color rgb="FF000000"/>
            <rFont val="Calibri"/>
          </rPr>
          <t>6-2019
6-18
6-17
2-под17
6-16
3-16 под
6-15
2-15
6-14
6-13
4-12</t>
        </r>
      </text>
    </comment>
    <comment ref="B293" authorId="0" shapeId="0">
      <text>
        <r>
          <rPr>
            <sz val="11"/>
            <color rgb="FF000000"/>
            <rFont val="Calibri"/>
          </rPr>
          <t>08.11.2018 ИС -6 мес.</t>
        </r>
      </text>
    </comment>
    <comment ref="B294" authorId="0" shapeId="0">
      <text>
        <r>
          <rPr>
            <sz val="11"/>
            <color rgb="FF000000"/>
            <rFont val="Calibri"/>
          </rPr>
          <t xml:space="preserve">текст комментария
15.10.2019 ИС 6 мес
</t>
        </r>
      </text>
    </comment>
    <comment ref="B295" authorId="0" shapeId="0">
      <text>
        <r>
          <rPr>
            <sz val="11"/>
            <color rgb="FF000000"/>
            <rFont val="Calibri"/>
          </rPr>
          <t>ksenya:
07.03.2012 ИС 2 мес.
ув. 31.01.2020</t>
        </r>
      </text>
    </comment>
    <comment ref="C295" authorId="0" shapeId="0">
      <text>
        <r>
          <rPr>
            <sz val="11"/>
            <color rgb="FF000000"/>
            <rFont val="Calibri"/>
          </rPr>
          <t xml:space="preserve">Tatyana Budarenko:
3-2017, 2-2017 (ДР); 4 -бонус 2018, бонус 2019
</t>
        </r>
      </text>
    </comment>
    <comment ref="B296" authorId="0" shapeId="0">
      <text>
        <r>
          <rPr>
            <sz val="11"/>
            <color rgb="FF000000"/>
            <rFont val="Calibri"/>
          </rPr>
          <t xml:space="preserve">budarenko:
Принята в Нуэстро 01.07.13
</t>
        </r>
      </text>
    </comment>
    <comment ref="C296" authorId="0" shapeId="0">
      <text>
        <r>
          <rPr>
            <sz val="11"/>
            <color rgb="FF000000"/>
            <rFont val="Calibri"/>
          </rPr>
          <t xml:space="preserve">Tatyana Budarenko:
6-2017, 6-2018, 
6-2019, 2-подарок 2019
</t>
        </r>
      </text>
    </comment>
    <comment ref="B297" authorId="0" shapeId="0">
      <text>
        <r>
          <rPr>
            <sz val="11"/>
            <color rgb="FF000000"/>
            <rFont val="Calibri"/>
          </rPr>
          <t xml:space="preserve">16.07.2018 ИП -6 мес. </t>
        </r>
      </text>
    </comment>
    <comment ref="B298" authorId="0" shapeId="0">
      <text>
        <r>
          <rPr>
            <sz val="11"/>
            <color rgb="FF000000"/>
            <rFont val="Calibri"/>
          </rPr>
          <t xml:space="preserve">13.05.2019 ИС 6 мес
</t>
        </r>
      </text>
    </comment>
    <comment ref="B299" authorId="0" shapeId="0">
      <text>
        <r>
          <rPr>
            <sz val="11"/>
            <color rgb="FF000000"/>
            <rFont val="Calibri"/>
          </rPr>
          <t>11.04.2019 ИС 6 мес.</t>
        </r>
      </text>
    </comment>
    <comment ref="B300" authorId="0" shapeId="0">
      <text>
        <r>
          <rPr>
            <sz val="11"/>
            <color rgb="FF000000"/>
            <rFont val="Calibri"/>
          </rPr>
          <t>Tatyana Budarenko:
04.07.17
ИС-6 м</t>
        </r>
      </text>
    </comment>
    <comment ref="B301" authorId="0" shapeId="0">
      <text>
        <r>
          <rPr>
            <sz val="11"/>
            <color rgb="FF000000"/>
            <rFont val="Calibri"/>
          </rPr>
          <t>ksenya:
с 03.01.2012 ИС 6 месяцев
01.08.16 Декрет
17.07.17 вышла</t>
        </r>
      </text>
    </comment>
    <comment ref="C301" authorId="0" shapeId="0">
      <text>
        <r>
          <rPr>
            <sz val="11"/>
            <color rgb="FF000000"/>
            <rFont val="Calibri"/>
          </rPr>
          <t xml:space="preserve">4-2017 (ДР) +4 (бонус),  1-2018 (ДР), 4-2019, 4-2020
</t>
        </r>
      </text>
    </comment>
    <comment ref="B302" authorId="0" shapeId="0">
      <text>
        <r>
          <rPr>
            <sz val="11"/>
            <color rgb="FF000000"/>
            <rFont val="Calibri"/>
          </rPr>
          <t>08.08.2018 Исп.3 мес.</t>
        </r>
      </text>
    </comment>
    <comment ref="C302" authorId="0" shapeId="0">
      <text>
        <r>
          <rPr>
            <sz val="11"/>
            <color rgb="FF000000"/>
            <rFont val="Calibri"/>
          </rPr>
          <t xml:space="preserve"> 1-2018 (ДР)</t>
        </r>
      </text>
    </comment>
    <comment ref="B303" authorId="0" shapeId="0">
      <text>
        <r>
          <rPr>
            <sz val="11"/>
            <color rgb="FF000000"/>
            <rFont val="Calibri"/>
          </rPr>
          <t>budarenko:
15.04.14
ИС-6 м.</t>
        </r>
      </text>
    </comment>
    <comment ref="C303" authorId="0" shapeId="0">
      <text>
        <r>
          <rPr>
            <sz val="11"/>
            <color rgb="FF000000"/>
            <rFont val="Calibri"/>
          </rPr>
          <t>3-2018,  1-2018 (ДР), 3-2019</t>
        </r>
      </text>
    </comment>
    <comment ref="B304" authorId="0" shapeId="0">
      <text>
        <r>
          <rPr>
            <sz val="11"/>
            <color rgb="FF000000"/>
            <rFont val="Calibri"/>
          </rPr>
          <t>31.01.2019 ИС -3 мес.</t>
        </r>
      </text>
    </comment>
    <comment ref="B305" authorId="0" shapeId="0">
      <text>
        <r>
          <rPr>
            <sz val="11"/>
            <color rgb="FF000000"/>
            <rFont val="Calibri"/>
          </rPr>
          <t>Tatyana Budarenko:
12.10.17
ИС-6 м</t>
        </r>
      </text>
    </comment>
    <comment ref="B306" authorId="0" shapeId="0">
      <text>
        <r>
          <rPr>
            <sz val="11"/>
            <color rgb="FF000000"/>
            <rFont val="Calibri"/>
          </rPr>
          <t>budarenko:
24.04.15
ИС-6 м.</t>
        </r>
      </text>
    </comment>
    <comment ref="C306" authorId="0" shapeId="0">
      <text>
        <r>
          <rPr>
            <sz val="11"/>
            <color rgb="FF000000"/>
            <rFont val="Calibri"/>
          </rPr>
          <t>3-2019</t>
        </r>
      </text>
    </comment>
    <comment ref="B307" authorId="0" shapeId="0">
      <text>
        <r>
          <rPr>
            <sz val="11"/>
            <color rgb="FF000000"/>
            <rFont val="Calibri"/>
          </rPr>
          <t xml:space="preserve">02.12.2019 ИС 3 мес
ув. 31.01.2020
</t>
        </r>
      </text>
    </comment>
    <comment ref="B308" authorId="0" shapeId="0">
      <text>
        <r>
          <rPr>
            <sz val="11"/>
            <color rgb="FF000000"/>
            <rFont val="Calibri"/>
          </rPr>
          <t>budarenko:
28.05.2013
ИС-6м.</t>
        </r>
      </text>
    </comment>
    <comment ref="C308" authorId="0" shapeId="0">
      <text>
        <r>
          <rPr>
            <sz val="11"/>
            <color rgb="FF000000"/>
            <rFont val="Calibri"/>
          </rPr>
          <t xml:space="preserve">3-2017, 2-2017 (ДР), 3-2018,  
2-2018 (ДР) , 4-2019
</t>
        </r>
      </text>
    </comment>
    <comment ref="B309" authorId="0" shapeId="0">
      <text>
        <r>
          <rPr>
            <sz val="11"/>
            <color rgb="FF000000"/>
            <rFont val="Calibri"/>
          </rPr>
          <t>Elena Uralova:
26.12.2017 исп -6 мес.</t>
        </r>
      </text>
    </comment>
    <comment ref="B310" authorId="0" shapeId="0">
      <text>
        <r>
          <rPr>
            <sz val="11"/>
            <color rgb="FF000000"/>
            <rFont val="Calibri"/>
          </rPr>
          <t xml:space="preserve">06.12.2018
</t>
        </r>
      </text>
    </comment>
    <comment ref="B311" authorId="0" shapeId="0">
      <text>
        <r>
          <rPr>
            <sz val="11"/>
            <color rgb="FF000000"/>
            <rFont val="Calibri"/>
          </rPr>
          <t xml:space="preserve">Elena Uralova:
04.12.2017 исп -3  мес.
Ув. 15.02.2020
</t>
        </r>
      </text>
    </comment>
    <comment ref="C311" authorId="0" shapeId="0">
      <text>
        <r>
          <rPr>
            <sz val="11"/>
            <color rgb="FF000000"/>
            <rFont val="Calibri"/>
          </rPr>
          <t xml:space="preserve"> 1-2018 (ДР), бонус перед увольнение 1 день </t>
        </r>
      </text>
    </comment>
    <comment ref="B312" authorId="0" shapeId="0">
      <text>
        <r>
          <rPr>
            <sz val="11"/>
            <color rgb="FF000000"/>
            <rFont val="Calibri"/>
          </rPr>
          <t>uralova:
01.08.06</t>
        </r>
      </text>
    </comment>
    <comment ref="C312" authorId="0" shapeId="0">
      <text>
        <r>
          <rPr>
            <sz val="11"/>
            <color rgb="FF000000"/>
            <rFont val="Calibri"/>
          </rPr>
          <t xml:space="preserve">budarenko:
бонус 6-2015
6-2016
6-2017, 2-2017 (ДР)
6-2018
2-2018 (ДР)
6-2019
</t>
        </r>
      </text>
    </comment>
    <comment ref="B313" authorId="0" shapeId="0">
      <text>
        <r>
          <rPr>
            <sz val="11"/>
            <color rgb="FF000000"/>
            <rFont val="Calibri"/>
          </rPr>
          <t>budarenko:
01.04.2014
ИС-6 м.</t>
        </r>
      </text>
    </comment>
    <comment ref="C313" authorId="0" shapeId="0">
      <text>
        <r>
          <rPr>
            <sz val="11"/>
            <color rgb="FF000000"/>
            <rFont val="Calibri"/>
          </rPr>
          <t>2-2017 (ДР),  1-2018 (ДР), 3-2019</t>
        </r>
      </text>
    </comment>
    <comment ref="B314" authorId="0" shapeId="0">
      <text>
        <r>
          <rPr>
            <sz val="11"/>
            <color rgb="FF000000"/>
            <rFont val="Calibri"/>
          </rPr>
          <t xml:space="preserve">23.12.2019 - 3 мес
</t>
        </r>
      </text>
    </comment>
    <comment ref="B315" authorId="0" shapeId="0">
      <text>
        <r>
          <rPr>
            <sz val="11"/>
            <color rgb="FF000000"/>
            <rFont val="Calibri"/>
          </rPr>
          <t xml:space="preserve">Tatyana Budarenko:
11.01.16
ИС - 6м.
27.10.17 ув
Принята 12.12.2017 17 Дней отпуска компенсировано.
Увольнение с 15.02.2019 -отменено
</t>
        </r>
      </text>
    </comment>
    <comment ref="C315" authorId="0" shapeId="0">
      <text>
        <r>
          <rPr>
            <sz val="11"/>
            <color rgb="FF000000"/>
            <rFont val="Calibri"/>
          </rPr>
          <t>2-2018 (ДР)</t>
        </r>
      </text>
    </comment>
    <comment ref="B316" authorId="0" shapeId="0">
      <text>
        <r>
          <rPr>
            <sz val="11"/>
            <color rgb="FF000000"/>
            <rFont val="Calibri"/>
          </rPr>
          <t xml:space="preserve">03.06.2019 ИС 6 мес
</t>
        </r>
      </text>
    </comment>
    <comment ref="B317" authorId="0" shapeId="0">
      <text>
        <r>
          <rPr>
            <sz val="11"/>
            <color rgb="FF000000"/>
            <rFont val="Calibri"/>
          </rPr>
          <t xml:space="preserve">20.05.2019 ИС 6 мес
</t>
        </r>
      </text>
    </comment>
    <comment ref="B318" authorId="0" shapeId="0">
      <text>
        <r>
          <rPr>
            <sz val="11"/>
            <color rgb="FF000000"/>
            <rFont val="Calibri"/>
          </rPr>
          <t>Tatyana Budarenko:
15.11.17
ИС-6 м</t>
        </r>
      </text>
    </comment>
    <comment ref="B319" authorId="0" shapeId="0">
      <text>
        <r>
          <rPr>
            <sz val="11"/>
            <color rgb="FF000000"/>
            <rFont val="Calibri"/>
          </rPr>
          <t>Tatyana Budarenko:
12.12.16
ИС-6м</t>
        </r>
      </text>
    </comment>
    <comment ref="C319" authorId="0" shapeId="0">
      <text>
        <r>
          <rPr>
            <sz val="11"/>
            <color rgb="FF000000"/>
            <rFont val="Calibri"/>
          </rPr>
          <t xml:space="preserve"> 1-2018 (ДР)</t>
        </r>
      </text>
    </comment>
    <comment ref="B321" authorId="0" shapeId="0">
      <text>
        <r>
          <rPr>
            <sz val="11"/>
            <color rgb="FF000000"/>
            <rFont val="Calibri"/>
          </rPr>
          <t>17.12.2018 3мес.</t>
        </r>
      </text>
    </comment>
    <comment ref="B322" authorId="0" shapeId="0">
      <text>
        <r>
          <rPr>
            <sz val="11"/>
            <color rgb="FF000000"/>
            <rFont val="Calibri"/>
          </rPr>
          <t>12.09.2018 Исп. 6 мес.</t>
        </r>
      </text>
    </comment>
    <comment ref="B323" authorId="0" shapeId="0">
      <text>
        <r>
          <rPr>
            <sz val="11"/>
            <color rgb="FF000000"/>
            <rFont val="Calibri"/>
          </rPr>
          <t>Tatyana Budarenko:
11.04.17
ИС-3 м.</t>
        </r>
      </text>
    </comment>
    <comment ref="B324" authorId="0" shapeId="0">
      <text>
        <r>
          <rPr>
            <sz val="11"/>
            <color rgb="FF000000"/>
            <rFont val="Calibri"/>
          </rPr>
          <t>увольнение с 09.08.2019</t>
        </r>
      </text>
    </comment>
    <comment ref="C324" authorId="0" shapeId="0">
      <text>
        <r>
          <rPr>
            <sz val="11"/>
            <color rgb="FF000000"/>
            <rFont val="Calibri"/>
          </rPr>
          <t xml:space="preserve"> 2-2018 (ДР)</t>
        </r>
      </text>
    </comment>
    <comment ref="B325" authorId="0" shapeId="0">
      <text>
        <r>
          <rPr>
            <sz val="11"/>
            <color rgb="FF000000"/>
            <rFont val="Calibri"/>
          </rPr>
          <t>budarenko:
20.10.14
ИС-6 м.</t>
        </r>
      </text>
    </comment>
    <comment ref="C325" authorId="0" shapeId="0">
      <text>
        <r>
          <rPr>
            <sz val="11"/>
            <color rgb="FF000000"/>
            <rFont val="Calibri"/>
          </rPr>
          <t>4-2017 (ДР)
3-2018, 1-2018 (ДР)
3-2019</t>
        </r>
      </text>
    </comment>
    <comment ref="B326" authorId="0" shapeId="0">
      <text>
        <r>
          <rPr>
            <sz val="11"/>
            <color rgb="FF000000"/>
            <rFont val="Calibri"/>
          </rPr>
          <t xml:space="preserve">02.10.2018
</t>
        </r>
      </text>
    </comment>
    <comment ref="B327" authorId="0" shapeId="0">
      <text>
        <r>
          <rPr>
            <sz val="11"/>
            <color rgb="FF000000"/>
            <rFont val="Calibri"/>
          </rPr>
          <t xml:space="preserve">22.04.2019 ИС 3 мес
</t>
        </r>
      </text>
    </comment>
    <comment ref="B328" authorId="0" shapeId="0">
      <text>
        <r>
          <rPr>
            <sz val="11"/>
            <color rgb="FF000000"/>
            <rFont val="Calibri"/>
          </rPr>
          <t xml:space="preserve">08.05.2019 исп - 3 мес
</t>
        </r>
      </text>
    </comment>
    <comment ref="B329" authorId="0" shapeId="0">
      <text>
        <r>
          <rPr>
            <sz val="11"/>
            <color rgb="FF000000"/>
            <rFont val="Calibri"/>
          </rPr>
          <t>07.05.2018 исп.3 мес.</t>
        </r>
      </text>
    </comment>
    <comment ref="C329" authorId="0" shapeId="0">
      <text>
        <r>
          <rPr>
            <sz val="11"/>
            <color rgb="FF000000"/>
            <rFont val="Calibri"/>
          </rPr>
          <t xml:space="preserve"> 1-2018 (ДР)</t>
        </r>
      </text>
    </comment>
    <comment ref="B330" authorId="0" shapeId="0">
      <text>
        <r>
          <rPr>
            <sz val="11"/>
            <color rgb="FF000000"/>
            <rFont val="Calibri"/>
          </rPr>
          <t xml:space="preserve">19.02.18 исп.3 мес.
</t>
        </r>
      </text>
    </comment>
    <comment ref="B331" authorId="0" shapeId="0">
      <text>
        <r>
          <rPr>
            <sz val="11"/>
            <color rgb="FF000000"/>
            <rFont val="Calibri"/>
          </rPr>
          <t xml:space="preserve">07/05/2018
</t>
        </r>
      </text>
    </comment>
    <comment ref="F331" authorId="0" shapeId="0">
      <text>
        <r>
          <rPr>
            <sz val="11"/>
            <color rgb="FF000000"/>
            <rFont val="Calibri"/>
          </rPr>
          <t xml:space="preserve">донор 2020-1
</t>
        </r>
      </text>
    </comment>
    <comment ref="B332" authorId="0" shapeId="0">
      <text>
        <r>
          <rPr>
            <sz val="11"/>
            <color rgb="FF000000"/>
            <rFont val="Calibri"/>
          </rPr>
          <t xml:space="preserve">11.02.2020 ИС 3 мес
</t>
        </r>
      </text>
    </comment>
    <comment ref="B333" authorId="0" shapeId="0">
      <text>
        <r>
          <rPr>
            <sz val="11"/>
            <color rgb="FF000000"/>
            <rFont val="Calibri"/>
          </rPr>
          <t xml:space="preserve">13.02.2020 ИС 6 мес
</t>
        </r>
      </text>
    </comment>
    <comment ref="B334" authorId="0" shapeId="0">
      <text>
        <r>
          <rPr>
            <sz val="11"/>
            <color rgb="FF000000"/>
            <rFont val="Calibri"/>
          </rPr>
          <t xml:space="preserve">текст комментария
</t>
        </r>
      </text>
    </comment>
    <comment ref="B335" authorId="0" shapeId="0">
      <text>
        <r>
          <rPr>
            <sz val="11"/>
            <color rgb="FF000000"/>
            <rFont val="Calibri"/>
          </rPr>
          <t xml:space="preserve">текст комментария
</t>
        </r>
      </text>
    </comment>
    <comment ref="B336" authorId="0" shapeId="0">
      <text>
        <r>
          <rPr>
            <sz val="11"/>
            <color rgb="FF000000"/>
            <rFont val="Calibri"/>
          </rPr>
          <t xml:space="preserve">текст комментария
</t>
        </r>
      </text>
    </comment>
    <comment ref="B337" authorId="0" shapeId="0">
      <text>
        <r>
          <rPr>
            <sz val="11"/>
            <color rgb="FF000000"/>
            <rFont val="Calibri"/>
          </rPr>
          <t xml:space="preserve">текст комментария
</t>
        </r>
      </text>
    </comment>
    <comment ref="B338" authorId="0" shapeId="0">
      <text>
        <r>
          <rPr>
            <sz val="11"/>
            <color rgb="FF000000"/>
            <rFont val="Calibri"/>
          </rPr>
          <t xml:space="preserve">текст комментария
</t>
        </r>
      </text>
    </comment>
    <comment ref="B339" authorId="0" shapeId="0">
      <text>
        <r>
          <rPr>
            <sz val="11"/>
            <color rgb="FF000000"/>
            <rFont val="Calibri"/>
          </rPr>
          <t xml:space="preserve">текст комментария
</t>
        </r>
      </text>
    </comment>
    <comment ref="B340" authorId="0" shapeId="0">
      <text>
        <r>
          <rPr>
            <sz val="11"/>
            <color rgb="FF000000"/>
            <rFont val="Calibri"/>
          </rPr>
          <t xml:space="preserve">текст комментария
</t>
        </r>
      </text>
    </comment>
    <comment ref="B341" authorId="0" shapeId="0">
      <text>
        <r>
          <rPr>
            <sz val="11"/>
            <color rgb="FF000000"/>
            <rFont val="Calibri"/>
          </rPr>
          <t xml:space="preserve">текст комментария
</t>
        </r>
      </text>
    </comment>
    <comment ref="B342" authorId="0" shapeId="0">
      <text>
        <r>
          <rPr>
            <sz val="11"/>
            <color rgb="FF000000"/>
            <rFont val="Calibri"/>
          </rPr>
          <t xml:space="preserve">текст комментария
</t>
        </r>
      </text>
    </comment>
    <comment ref="B343" authorId="0" shapeId="0">
      <text>
        <r>
          <rPr>
            <sz val="11"/>
            <color rgb="FF000000"/>
            <rFont val="Calibri"/>
          </rPr>
          <t xml:space="preserve">текст комментария
</t>
        </r>
      </text>
    </comment>
    <comment ref="B344" authorId="0" shapeId="0">
      <text>
        <r>
          <rPr>
            <sz val="11"/>
            <color rgb="FF000000"/>
            <rFont val="Calibri"/>
          </rPr>
          <t xml:space="preserve">текст комментария
</t>
        </r>
      </text>
    </comment>
    <comment ref="B345" authorId="0" shapeId="0">
      <text>
        <r>
          <rPr>
            <sz val="11"/>
            <color rgb="FF000000"/>
            <rFont val="Calibri"/>
          </rPr>
          <t xml:space="preserve">текст комментария
</t>
        </r>
      </text>
    </comment>
    <comment ref="B346" authorId="0" shapeId="0">
      <text>
        <r>
          <rPr>
            <sz val="11"/>
            <color rgb="FF000000"/>
            <rFont val="Calibri"/>
          </rPr>
          <t xml:space="preserve">текст комментария
</t>
        </r>
      </text>
    </comment>
    <comment ref="B347" authorId="0" shapeId="0">
      <text>
        <r>
          <rPr>
            <sz val="11"/>
            <color rgb="FF000000"/>
            <rFont val="Calibri"/>
          </rPr>
          <t xml:space="preserve">текст комментария
</t>
        </r>
      </text>
    </comment>
    <comment ref="B348" authorId="0" shapeId="0">
      <text>
        <r>
          <rPr>
            <sz val="11"/>
            <color rgb="FF000000"/>
            <rFont val="Calibri"/>
          </rPr>
          <t xml:space="preserve">текст комментария
</t>
        </r>
      </text>
    </comment>
    <comment ref="B349" authorId="0" shapeId="0">
      <text>
        <r>
          <rPr>
            <sz val="11"/>
            <color rgb="FF000000"/>
            <rFont val="Calibri"/>
          </rPr>
          <t xml:space="preserve">текст комментария
</t>
        </r>
      </text>
    </comment>
    <comment ref="B350" authorId="0" shapeId="0">
      <text>
        <r>
          <rPr>
            <sz val="11"/>
            <color rgb="FF000000"/>
            <rFont val="Calibri"/>
          </rPr>
          <t xml:space="preserve">текст комментария
</t>
        </r>
      </text>
    </comment>
    <comment ref="B351" authorId="0" shapeId="0">
      <text>
        <r>
          <rPr>
            <sz val="11"/>
            <color rgb="FF000000"/>
            <rFont val="Calibri"/>
          </rPr>
          <t xml:space="preserve">текст комментария
</t>
        </r>
      </text>
    </comment>
    <comment ref="B352" authorId="0" shapeId="0">
      <text>
        <r>
          <rPr>
            <sz val="11"/>
            <color rgb="FF000000"/>
            <rFont val="Calibri"/>
          </rPr>
          <t xml:space="preserve">текст комментария
</t>
        </r>
      </text>
    </comment>
    <comment ref="B353" authorId="0" shapeId="0">
      <text>
        <r>
          <rPr>
            <sz val="11"/>
            <color rgb="FF000000"/>
            <rFont val="Calibri"/>
          </rPr>
          <t xml:space="preserve">текст комментария
</t>
        </r>
      </text>
    </comment>
  </commentList>
</comments>
</file>

<file path=xl/sharedStrings.xml><?xml version="1.0" encoding="utf-8"?>
<sst xmlns="http://schemas.openxmlformats.org/spreadsheetml/2006/main" count="1023" uniqueCount="172">
  <si>
    <t>Дата приема</t>
  </si>
  <si>
    <t>подарочные за выслугу</t>
  </si>
  <si>
    <t>2017/ 2018</t>
  </si>
  <si>
    <t>2018/ 2019</t>
  </si>
  <si>
    <t>2019/ 2020</t>
  </si>
  <si>
    <t>ЧИСЛО</t>
  </si>
  <si>
    <t>Оплачиваемый отпуск</t>
  </si>
  <si>
    <t>Больничный</t>
  </si>
  <si>
    <t>Административный отпуск</t>
  </si>
  <si>
    <t>Админ_ отпуск</t>
  </si>
  <si>
    <t>Учебный отпуск</t>
  </si>
  <si>
    <t>место работы</t>
  </si>
  <si>
    <t>Team</t>
  </si>
  <si>
    <t>Итого за месяц</t>
  </si>
  <si>
    <t xml:space="preserve">Остаток </t>
  </si>
  <si>
    <t>Больничный общ.</t>
  </si>
  <si>
    <t>БЕЗ больничного    итого за месяц  (Н)</t>
  </si>
  <si>
    <t>БЕЗ больничного ВСЕГО с начала года (Н)</t>
  </si>
  <si>
    <t>ПО больничному итого МЕСЯЦ (Б)</t>
  </si>
  <si>
    <t xml:space="preserve"> ПО больничному ВСЕГО с нач.года</t>
  </si>
  <si>
    <t>Всего с нач.года</t>
  </si>
  <si>
    <t>ФИО</t>
  </si>
  <si>
    <t>Дата приёма</t>
  </si>
  <si>
    <t>о</t>
  </si>
  <si>
    <t>ПО больничному ИТОГО МЕСЯЦ (Б)</t>
  </si>
  <si>
    <t>ВСЕГО с нач.года ПО больничному</t>
  </si>
  <si>
    <t>н</t>
  </si>
  <si>
    <t>а</t>
  </si>
  <si>
    <t>Запорожье</t>
  </si>
  <si>
    <t>Днепр1</t>
  </si>
  <si>
    <t>Днепр2</t>
  </si>
  <si>
    <t>исп.</t>
  </si>
  <si>
    <t>б</t>
  </si>
  <si>
    <t>у</t>
  </si>
  <si>
    <t>Львов</t>
  </si>
  <si>
    <t>Киев</t>
  </si>
  <si>
    <t>уволен</t>
  </si>
  <si>
    <t>Харьков</t>
  </si>
  <si>
    <t>декрет</t>
  </si>
  <si>
    <t>NAME001</t>
  </si>
  <si>
    <t>NAME002</t>
  </si>
  <si>
    <t>NAME003</t>
  </si>
  <si>
    <t>NAME004</t>
  </si>
  <si>
    <t>NAME005</t>
  </si>
  <si>
    <t>NAME006</t>
  </si>
  <si>
    <t>NAME007</t>
  </si>
  <si>
    <t>NAME008</t>
  </si>
  <si>
    <t>NAME009</t>
  </si>
  <si>
    <t>NAME010</t>
  </si>
  <si>
    <t>NAME011</t>
  </si>
  <si>
    <t>NAME012</t>
  </si>
  <si>
    <t>NAME013</t>
  </si>
  <si>
    <t>NAME014</t>
  </si>
  <si>
    <t>NAME015</t>
  </si>
  <si>
    <t>NAME016</t>
  </si>
  <si>
    <t>NAME017</t>
  </si>
  <si>
    <t>NAME018</t>
  </si>
  <si>
    <t>NAME019</t>
  </si>
  <si>
    <t>NAME020</t>
  </si>
  <si>
    <t>NAME021</t>
  </si>
  <si>
    <t>NAME022</t>
  </si>
  <si>
    <t>NAME023</t>
  </si>
  <si>
    <t>NAME024</t>
  </si>
  <si>
    <t>NAME025</t>
  </si>
  <si>
    <t>NAME026</t>
  </si>
  <si>
    <t>NAME027</t>
  </si>
  <si>
    <t>NAME028</t>
  </si>
  <si>
    <t>NAME029</t>
  </si>
  <si>
    <t>NAME030</t>
  </si>
  <si>
    <t>NAME031</t>
  </si>
  <si>
    <t>NAME032</t>
  </si>
  <si>
    <t>NAME033</t>
  </si>
  <si>
    <t>NAME034</t>
  </si>
  <si>
    <t>NAME035</t>
  </si>
  <si>
    <t>NAME036</t>
  </si>
  <si>
    <t>NAME037</t>
  </si>
  <si>
    <t>NAME038</t>
  </si>
  <si>
    <t>NAME039</t>
  </si>
  <si>
    <t>NAME040</t>
  </si>
  <si>
    <t>NAME041</t>
  </si>
  <si>
    <t>NAME042</t>
  </si>
  <si>
    <t>NAME043</t>
  </si>
  <si>
    <t>NAME044</t>
  </si>
  <si>
    <t>NAME045</t>
  </si>
  <si>
    <t>NAME046</t>
  </si>
  <si>
    <t>NAME047</t>
  </si>
  <si>
    <t>NAME048</t>
  </si>
  <si>
    <t>NAME049</t>
  </si>
  <si>
    <t>NAME050</t>
  </si>
  <si>
    <t>NAME051</t>
  </si>
  <si>
    <t>NAME052</t>
  </si>
  <si>
    <t>NAME053</t>
  </si>
  <si>
    <t>NAME054</t>
  </si>
  <si>
    <t>NAME055</t>
  </si>
  <si>
    <t>NAME056</t>
  </si>
  <si>
    <t>NAME057</t>
  </si>
  <si>
    <t>NAME058</t>
  </si>
  <si>
    <t>NAME059</t>
  </si>
  <si>
    <t>NAME060</t>
  </si>
  <si>
    <t>NAME061</t>
  </si>
  <si>
    <t>NAME062</t>
  </si>
  <si>
    <t>NAME063</t>
  </si>
  <si>
    <t>NAME064</t>
  </si>
  <si>
    <t>NAME065</t>
  </si>
  <si>
    <t>NAME066</t>
  </si>
  <si>
    <t>NAME067</t>
  </si>
  <si>
    <t>NAME068</t>
  </si>
  <si>
    <t>NAME069</t>
  </si>
  <si>
    <t>NAME070</t>
  </si>
  <si>
    <t>NAME071</t>
  </si>
  <si>
    <t>NAME072</t>
  </si>
  <si>
    <t>NAME073</t>
  </si>
  <si>
    <t>NAME074</t>
  </si>
  <si>
    <t>NAME075</t>
  </si>
  <si>
    <t>NAME076</t>
  </si>
  <si>
    <t>NAME077</t>
  </si>
  <si>
    <t>NAME078</t>
  </si>
  <si>
    <t>NAME079</t>
  </si>
  <si>
    <t>NAME080</t>
  </si>
  <si>
    <t>NAME081</t>
  </si>
  <si>
    <t>NAME082</t>
  </si>
  <si>
    <t>NAME083</t>
  </si>
  <si>
    <t>NAME084</t>
  </si>
  <si>
    <t>NAME085</t>
  </si>
  <si>
    <t>NAME086</t>
  </si>
  <si>
    <t>NAME087</t>
  </si>
  <si>
    <t>NAME088</t>
  </si>
  <si>
    <t>NAME089</t>
  </si>
  <si>
    <t>NAME090</t>
  </si>
  <si>
    <t>NAME091</t>
  </si>
  <si>
    <t>NAME092</t>
  </si>
  <si>
    <t>NAME093</t>
  </si>
  <si>
    <t>NAME094</t>
  </si>
  <si>
    <t>NAME095</t>
  </si>
  <si>
    <t>NAME096</t>
  </si>
  <si>
    <t>NAME097</t>
  </si>
  <si>
    <t>NAME098</t>
  </si>
  <si>
    <t>NAME099</t>
  </si>
  <si>
    <t>NAME100</t>
  </si>
  <si>
    <t>TEAM01</t>
  </si>
  <si>
    <t>TEAM02</t>
  </si>
  <si>
    <t>TEAM03</t>
  </si>
  <si>
    <t>TEAM04</t>
  </si>
  <si>
    <t>TEAM06</t>
  </si>
  <si>
    <t>TEAM07</t>
  </si>
  <si>
    <t>TEAM08</t>
  </si>
  <si>
    <t>TEAM09</t>
  </si>
  <si>
    <t>TEAM10</t>
  </si>
  <si>
    <t>TEAM11</t>
  </si>
  <si>
    <t>TEAM12</t>
  </si>
  <si>
    <t>TEAM13</t>
  </si>
  <si>
    <t>TEAM14</t>
  </si>
  <si>
    <t>TEAM15</t>
  </si>
  <si>
    <t>TEAM16</t>
  </si>
  <si>
    <t>TEAM17</t>
  </si>
  <si>
    <t>TEAM18</t>
  </si>
  <si>
    <t>TEAM19</t>
  </si>
  <si>
    <t>TEAM20</t>
  </si>
  <si>
    <t>TEAM21</t>
  </si>
  <si>
    <t>TEAM22</t>
  </si>
  <si>
    <t>TEAM23</t>
  </si>
  <si>
    <t>TEAM24</t>
  </si>
  <si>
    <t>TEAM25</t>
  </si>
  <si>
    <t>TEAM26</t>
  </si>
  <si>
    <t>TEAM27</t>
  </si>
  <si>
    <t>TEAM29</t>
  </si>
  <si>
    <t>TEAM30</t>
  </si>
  <si>
    <t>TEAM31</t>
  </si>
  <si>
    <t>TEAM32</t>
  </si>
  <si>
    <t>TEAM33</t>
  </si>
  <si>
    <t>TEAM34</t>
  </si>
  <si>
    <t xml:space="preserve">
TEAM03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</si>
</sst>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\.mm\.yyyy"/>
    <numFmt numFmtId="165" formatCode="d\.m\.yyyy"/>
  </numFmts>
  <fonts count="18">
    <font>
      <sz val="11"/>
      <color rgb="FF000000"/>
      <name val="Calibri"/>
    </font>
    <font>
      <sz val="8"/>
      <color rgb="FF000000"/>
      <name val="Times New Roman"/>
    </font>
    <font>
      <b/>
      <sz val="8"/>
      <color rgb="FF000000"/>
      <name val="Times New Roman"/>
    </font>
    <font>
      <b/>
      <sz val="8"/>
      <name val="Times New Roman"/>
    </font>
    <font>
      <b/>
      <sz val="10"/>
      <color rgb="FF000000"/>
      <name val="Times New Roman"/>
    </font>
    <font>
      <sz val="7"/>
      <color rgb="FF000000"/>
      <name val="Times New Roman"/>
    </font>
    <font>
      <sz val="11"/>
      <name val="Calibri"/>
    </font>
    <font>
      <b/>
      <sz val="6"/>
      <color rgb="FF000000"/>
      <name val="Times New Roman"/>
    </font>
    <font>
      <b/>
      <u/>
      <sz val="6"/>
      <color rgb="FF000000"/>
      <name val="Calibri"/>
    </font>
    <font>
      <b/>
      <u/>
      <sz val="6"/>
      <color rgb="FF000000"/>
      <name val="Calibri"/>
    </font>
    <font>
      <sz val="8"/>
      <color rgb="FFFF0000"/>
      <name val="Times New Roman"/>
    </font>
    <font>
      <sz val="8"/>
      <name val="Times New Roman"/>
    </font>
    <font>
      <sz val="10"/>
      <color rgb="FF000000"/>
      <name val="Times New Roman"/>
    </font>
    <font>
      <b/>
      <sz val="10"/>
      <color rgb="FF000000"/>
      <name val="Calibri"/>
    </font>
    <font>
      <sz val="11"/>
      <name val="Calibri"/>
    </font>
    <font>
      <sz val="11"/>
      <color rgb="FFFF0000"/>
      <name val="Calibri"/>
    </font>
    <font>
      <sz val="10"/>
      <color rgb="FF000000"/>
      <name val="Calibri"/>
    </font>
    <font>
      <sz val="11"/>
      <color rgb="FF000000"/>
      <name val="Calibri"/>
      <family val="2"/>
    </font>
  </fonts>
  <fills count="15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FFFF"/>
        <bgColor rgb="FFFFFFFF"/>
      </patternFill>
    </fill>
    <fill>
      <patternFill patternType="solid">
        <fgColor rgb="FFFABF8F"/>
        <bgColor rgb="FFFABF8F"/>
      </patternFill>
    </fill>
    <fill>
      <patternFill patternType="solid">
        <fgColor rgb="FFFF6699"/>
        <bgColor rgb="FFFF6699"/>
      </patternFill>
    </fill>
    <fill>
      <patternFill patternType="solid">
        <fgColor rgb="FF6699FF"/>
        <bgColor rgb="FF6699FF"/>
      </patternFill>
    </fill>
    <fill>
      <patternFill patternType="solid">
        <fgColor rgb="FFB2A1C7"/>
        <bgColor rgb="FFB2A1C7"/>
      </patternFill>
    </fill>
    <fill>
      <patternFill patternType="solid">
        <fgColor rgb="FF548DD4"/>
        <bgColor rgb="FF548DD4"/>
      </patternFill>
    </fill>
    <fill>
      <patternFill patternType="solid">
        <fgColor rgb="FFB8CCE4"/>
        <bgColor rgb="FFB8CCE4"/>
      </patternFill>
    </fill>
    <fill>
      <patternFill patternType="solid">
        <fgColor rgb="FF7F7F7F"/>
        <bgColor rgb="FF7F7F7F"/>
      </patternFill>
    </fill>
    <fill>
      <patternFill patternType="solid">
        <fgColor rgb="FF666666"/>
        <bgColor rgb="FF666666"/>
      </patternFill>
    </fill>
    <fill>
      <patternFill patternType="solid">
        <fgColor rgb="FFD8D8D8"/>
        <bgColor rgb="FFD8D8D8"/>
      </patternFill>
    </fill>
    <fill>
      <patternFill patternType="solid">
        <fgColor rgb="FFA5A5A5"/>
        <bgColor rgb="FFA5A5A5"/>
      </patternFill>
    </fill>
    <fill>
      <patternFill patternType="solid">
        <fgColor rgb="FF95B3D7"/>
        <bgColor rgb="FF95B3D7"/>
      </patternFill>
    </fill>
  </fills>
  <borders count="65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</borders>
  <cellStyleXfs count="1">
    <xf numFmtId="0" fontId="0" fillId="0" borderId="0"/>
  </cellStyleXfs>
  <cellXfs count="287">
    <xf numFmtId="0" fontId="0" fillId="0" borderId="0" xfId="0" applyFont="1" applyAlignment="1"/>
    <xf numFmtId="0" fontId="1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1" fontId="3" fillId="0" borderId="3" xfId="0" applyNumberFormat="1" applyFont="1" applyBorder="1" applyAlignment="1">
      <alignment horizontal="center" vertical="center" wrapText="1"/>
    </xf>
    <xf numFmtId="1" fontId="3" fillId="0" borderId="3" xfId="0" applyNumberFormat="1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5" fillId="4" borderId="6" xfId="0" applyFont="1" applyFill="1" applyBorder="1" applyAlignment="1">
      <alignment horizontal="center"/>
    </xf>
    <xf numFmtId="0" fontId="2" fillId="0" borderId="7" xfId="0" applyFont="1" applyBorder="1" applyAlignment="1">
      <alignment horizontal="center" vertical="center"/>
    </xf>
    <xf numFmtId="0" fontId="5" fillId="0" borderId="6" xfId="0" applyFont="1" applyBorder="1" applyAlignment="1">
      <alignment horizontal="center"/>
    </xf>
    <xf numFmtId="0" fontId="5" fillId="0" borderId="7" xfId="0" applyFont="1" applyBorder="1" applyAlignment="1">
      <alignment horizontal="right" vertical="center"/>
    </xf>
    <xf numFmtId="0" fontId="5" fillId="0" borderId="8" xfId="0" applyFont="1" applyBorder="1" applyAlignment="1">
      <alignment horizontal="center"/>
    </xf>
    <xf numFmtId="0" fontId="5" fillId="4" borderId="9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0" fontId="2" fillId="7" borderId="5" xfId="0" applyFont="1" applyFill="1" applyBorder="1" applyAlignment="1">
      <alignment horizontal="center" vertical="center"/>
    </xf>
    <xf numFmtId="0" fontId="0" fillId="0" borderId="5" xfId="0" applyFont="1" applyBorder="1"/>
    <xf numFmtId="0" fontId="1" fillId="0" borderId="15" xfId="0" applyFont="1" applyBorder="1"/>
    <xf numFmtId="0" fontId="2" fillId="0" borderId="0" xfId="0" applyFont="1" applyAlignment="1">
      <alignment horizontal="center"/>
    </xf>
    <xf numFmtId="2" fontId="5" fillId="0" borderId="0" xfId="0" applyNumberFormat="1" applyFont="1" applyAlignment="1">
      <alignment horizontal="right" vertical="center"/>
    </xf>
    <xf numFmtId="2" fontId="5" fillId="4" borderId="17" xfId="0" applyNumberFormat="1" applyFont="1" applyFill="1" applyBorder="1" applyAlignment="1">
      <alignment horizontal="center" vertical="center"/>
    </xf>
    <xf numFmtId="2" fontId="5" fillId="4" borderId="18" xfId="0" applyNumberFormat="1" applyFont="1" applyFill="1" applyBorder="1" applyAlignment="1">
      <alignment horizontal="center" vertical="center"/>
    </xf>
    <xf numFmtId="2" fontId="5" fillId="3" borderId="17" xfId="0" applyNumberFormat="1" applyFont="1" applyFill="1" applyBorder="1" applyAlignment="1">
      <alignment horizontal="center" vertical="center"/>
    </xf>
    <xf numFmtId="2" fontId="5" fillId="3" borderId="18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3" fillId="2" borderId="19" xfId="0" applyFont="1" applyFill="1" applyBorder="1" applyAlignment="1">
      <alignment horizontal="center" wrapText="1"/>
    </xf>
    <xf numFmtId="0" fontId="2" fillId="7" borderId="20" xfId="0" applyFont="1" applyFill="1" applyBorder="1" applyAlignment="1">
      <alignment horizontal="center" vertical="center"/>
    </xf>
    <xf numFmtId="0" fontId="3" fillId="2" borderId="21" xfId="0" applyFont="1" applyFill="1" applyBorder="1" applyAlignment="1">
      <alignment horizontal="center" wrapText="1"/>
    </xf>
    <xf numFmtId="2" fontId="7" fillId="9" borderId="19" xfId="0" applyNumberFormat="1" applyFont="1" applyFill="1" applyBorder="1" applyAlignment="1">
      <alignment horizontal="center" vertical="center" wrapText="1"/>
    </xf>
    <xf numFmtId="2" fontId="7" fillId="9" borderId="21" xfId="0" applyNumberFormat="1" applyFont="1" applyFill="1" applyBorder="1" applyAlignment="1">
      <alignment horizontal="center" vertical="center" wrapText="1"/>
    </xf>
    <xf numFmtId="2" fontId="7" fillId="4" borderId="22" xfId="0" applyNumberFormat="1" applyFont="1" applyFill="1" applyBorder="1" applyAlignment="1">
      <alignment horizontal="center" vertical="center" wrapText="1"/>
    </xf>
    <xf numFmtId="0" fontId="2" fillId="5" borderId="19" xfId="0" applyFont="1" applyFill="1" applyBorder="1" applyAlignment="1">
      <alignment horizontal="center" wrapText="1"/>
    </xf>
    <xf numFmtId="0" fontId="2" fillId="5" borderId="21" xfId="0" applyFont="1" applyFill="1" applyBorder="1" applyAlignment="1">
      <alignment horizontal="center" wrapText="1"/>
    </xf>
    <xf numFmtId="0" fontId="2" fillId="6" borderId="19" xfId="0" applyFont="1" applyFill="1" applyBorder="1" applyAlignment="1">
      <alignment horizontal="center" wrapText="1"/>
    </xf>
    <xf numFmtId="0" fontId="2" fillId="6" borderId="21" xfId="0" applyFont="1" applyFill="1" applyBorder="1" applyAlignment="1">
      <alignment horizontal="center" wrapText="1"/>
    </xf>
    <xf numFmtId="0" fontId="2" fillId="0" borderId="15" xfId="0" applyFont="1" applyBorder="1" applyAlignment="1">
      <alignment vertical="center" wrapText="1"/>
    </xf>
    <xf numFmtId="0" fontId="2" fillId="7" borderId="22" xfId="0" applyFont="1" applyFill="1" applyBorder="1" applyAlignment="1">
      <alignment vertical="center"/>
    </xf>
    <xf numFmtId="0" fontId="0" fillId="0" borderId="15" xfId="0" applyFont="1" applyBorder="1"/>
    <xf numFmtId="0" fontId="1" fillId="0" borderId="6" xfId="0" applyFont="1" applyBorder="1"/>
    <xf numFmtId="0" fontId="0" fillId="10" borderId="5" xfId="0" applyFont="1" applyFill="1" applyBorder="1"/>
    <xf numFmtId="0" fontId="0" fillId="10" borderId="23" xfId="0" applyFont="1" applyFill="1" applyBorder="1"/>
    <xf numFmtId="0" fontId="0" fillId="10" borderId="7" xfId="0" applyFont="1" applyFill="1" applyBorder="1" applyAlignment="1">
      <alignment horizontal="right"/>
    </xf>
    <xf numFmtId="0" fontId="8" fillId="3" borderId="24" xfId="0" applyFont="1" applyFill="1" applyBorder="1" applyAlignment="1">
      <alignment horizontal="left" wrapText="1"/>
    </xf>
    <xf numFmtId="0" fontId="0" fillId="4" borderId="7" xfId="0" applyFont="1" applyFill="1" applyBorder="1"/>
    <xf numFmtId="0" fontId="0" fillId="0" borderId="0" xfId="0" applyFont="1"/>
    <xf numFmtId="0" fontId="0" fillId="3" borderId="7" xfId="0" applyFont="1" applyFill="1" applyBorder="1"/>
    <xf numFmtId="0" fontId="1" fillId="0" borderId="5" xfId="0" applyFont="1" applyBorder="1" applyAlignment="1">
      <alignment vertical="center"/>
    </xf>
    <xf numFmtId="0" fontId="2" fillId="0" borderId="25" xfId="0" applyFont="1" applyBorder="1" applyAlignment="1">
      <alignment vertical="center"/>
    </xf>
    <xf numFmtId="0" fontId="1" fillId="2" borderId="5" xfId="0" applyFont="1" applyFill="1" applyBorder="1" applyAlignment="1"/>
    <xf numFmtId="0" fontId="2" fillId="3" borderId="12" xfId="0" applyFont="1" applyFill="1" applyBorder="1" applyAlignment="1">
      <alignment horizontal="center"/>
    </xf>
    <xf numFmtId="0" fontId="5" fillId="11" borderId="0" xfId="0" applyFont="1" applyFill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0" fillId="0" borderId="13" xfId="0" applyFont="1" applyBorder="1"/>
    <xf numFmtId="0" fontId="2" fillId="3" borderId="27" xfId="0" applyFont="1" applyFill="1" applyBorder="1" applyAlignment="1">
      <alignment horizontal="center"/>
    </xf>
    <xf numFmtId="2" fontId="2" fillId="12" borderId="0" xfId="0" applyNumberFormat="1" applyFont="1" applyFill="1" applyAlignment="1">
      <alignment horizontal="center" vertical="center"/>
    </xf>
    <xf numFmtId="2" fontId="5" fillId="3" borderId="24" xfId="0" applyNumberFormat="1" applyFont="1" applyFill="1" applyBorder="1" applyAlignment="1">
      <alignment horizontal="center" vertical="center"/>
    </xf>
    <xf numFmtId="2" fontId="5" fillId="3" borderId="28" xfId="0" applyNumberFormat="1" applyFont="1" applyFill="1" applyBorder="1" applyAlignment="1">
      <alignment horizontal="center" vertical="center"/>
    </xf>
    <xf numFmtId="0" fontId="3" fillId="2" borderId="29" xfId="0" applyFont="1" applyFill="1" applyBorder="1" applyAlignment="1">
      <alignment horizontal="center" wrapText="1"/>
    </xf>
    <xf numFmtId="0" fontId="2" fillId="0" borderId="30" xfId="0" applyFont="1" applyBorder="1" applyAlignment="1">
      <alignment vertical="center" wrapText="1"/>
    </xf>
    <xf numFmtId="0" fontId="2" fillId="7" borderId="31" xfId="0" applyFont="1" applyFill="1" applyBorder="1" applyAlignment="1">
      <alignment vertical="center"/>
    </xf>
    <xf numFmtId="0" fontId="0" fillId="0" borderId="32" xfId="0" applyFont="1" applyBorder="1"/>
    <xf numFmtId="0" fontId="0" fillId="3" borderId="32" xfId="0" applyFont="1" applyFill="1" applyBorder="1"/>
    <xf numFmtId="0" fontId="0" fillId="12" borderId="7" xfId="0" applyFont="1" applyFill="1" applyBorder="1" applyAlignment="1">
      <alignment horizontal="left"/>
    </xf>
    <xf numFmtId="0" fontId="0" fillId="3" borderId="9" xfId="0" applyFont="1" applyFill="1" applyBorder="1"/>
    <xf numFmtId="0" fontId="0" fillId="12" borderId="33" xfId="0" applyFont="1" applyFill="1" applyBorder="1"/>
    <xf numFmtId="0" fontId="0" fillId="12" borderId="34" xfId="0" applyFont="1" applyFill="1" applyBorder="1"/>
    <xf numFmtId="0" fontId="0" fillId="12" borderId="35" xfId="0" applyFont="1" applyFill="1" applyBorder="1"/>
    <xf numFmtId="0" fontId="0" fillId="12" borderId="5" xfId="0" applyFont="1" applyFill="1" applyBorder="1"/>
    <xf numFmtId="0" fontId="0" fillId="13" borderId="33" xfId="0" applyFont="1" applyFill="1" applyBorder="1"/>
    <xf numFmtId="0" fontId="0" fillId="13" borderId="0" xfId="0" applyFont="1" applyFill="1"/>
    <xf numFmtId="0" fontId="0" fillId="0" borderId="36" xfId="0" applyFont="1" applyBorder="1"/>
    <xf numFmtId="0" fontId="0" fillId="3" borderId="37" xfId="0" applyFont="1" applyFill="1" applyBorder="1"/>
    <xf numFmtId="164" fontId="0" fillId="12" borderId="37" xfId="0" applyNumberFormat="1" applyFont="1" applyFill="1" applyBorder="1" applyAlignment="1">
      <alignment horizontal="left"/>
    </xf>
    <xf numFmtId="0" fontId="0" fillId="4" borderId="38" xfId="0" applyFont="1" applyFill="1" applyBorder="1"/>
    <xf numFmtId="0" fontId="0" fillId="3" borderId="36" xfId="0" applyFont="1" applyFill="1" applyBorder="1"/>
    <xf numFmtId="0" fontId="0" fillId="3" borderId="38" xfId="0" applyFont="1" applyFill="1" applyBorder="1"/>
    <xf numFmtId="0" fontId="0" fillId="2" borderId="38" xfId="0" applyFont="1" applyFill="1" applyBorder="1" applyAlignment="1"/>
    <xf numFmtId="0" fontId="0" fillId="2" borderId="36" xfId="0" applyFont="1" applyFill="1" applyBorder="1" applyAlignment="1"/>
    <xf numFmtId="0" fontId="0" fillId="3" borderId="36" xfId="0" applyFont="1" applyFill="1" applyBorder="1" applyAlignment="1"/>
    <xf numFmtId="0" fontId="0" fillId="0" borderId="39" xfId="0" applyFont="1" applyBorder="1"/>
    <xf numFmtId="1" fontId="0" fillId="2" borderId="40" xfId="0" applyNumberFormat="1" applyFont="1" applyFill="1" applyBorder="1"/>
    <xf numFmtId="0" fontId="0" fillId="0" borderId="41" xfId="0" applyFont="1" applyBorder="1"/>
    <xf numFmtId="0" fontId="0" fillId="9" borderId="40" xfId="0" applyFont="1" applyFill="1" applyBorder="1"/>
    <xf numFmtId="0" fontId="0" fillId="4" borderId="40" xfId="0" applyFont="1" applyFill="1" applyBorder="1"/>
    <xf numFmtId="0" fontId="0" fillId="5" borderId="40" xfId="0" applyFont="1" applyFill="1" applyBorder="1"/>
    <xf numFmtId="0" fontId="0" fillId="6" borderId="40" xfId="0" applyFont="1" applyFill="1" applyBorder="1"/>
    <xf numFmtId="0" fontId="0" fillId="0" borderId="42" xfId="0" applyFont="1" applyBorder="1"/>
    <xf numFmtId="0" fontId="0" fillId="7" borderId="43" xfId="0" applyFont="1" applyFill="1" applyBorder="1"/>
    <xf numFmtId="164" fontId="0" fillId="12" borderId="37" xfId="0" applyNumberFormat="1" applyFont="1" applyFill="1" applyBorder="1" applyAlignment="1">
      <alignment horizontal="left"/>
    </xf>
    <xf numFmtId="0" fontId="0" fillId="3" borderId="23" xfId="0" applyFont="1" applyFill="1" applyBorder="1"/>
    <xf numFmtId="1" fontId="3" fillId="0" borderId="9" xfId="0" applyNumberFormat="1" applyFont="1" applyBorder="1" applyAlignment="1">
      <alignment vertical="center" wrapText="1"/>
    </xf>
    <xf numFmtId="0" fontId="3" fillId="0" borderId="9" xfId="0" applyFont="1" applyBorder="1" applyAlignment="1">
      <alignment vertical="center" wrapText="1"/>
    </xf>
    <xf numFmtId="0" fontId="0" fillId="3" borderId="38" xfId="0" applyFont="1" applyFill="1" applyBorder="1" applyAlignment="1"/>
    <xf numFmtId="0" fontId="0" fillId="10" borderId="34" xfId="0" applyFont="1" applyFill="1" applyBorder="1"/>
    <xf numFmtId="0" fontId="4" fillId="3" borderId="44" xfId="0" applyFont="1" applyFill="1" applyBorder="1" applyAlignment="1">
      <alignment vertical="center"/>
    </xf>
    <xf numFmtId="2" fontId="5" fillId="4" borderId="24" xfId="0" applyNumberFormat="1" applyFont="1" applyFill="1" applyBorder="1" applyAlignment="1">
      <alignment horizontal="center" vertical="center"/>
    </xf>
    <xf numFmtId="2" fontId="5" fillId="0" borderId="24" xfId="0" applyNumberFormat="1" applyFont="1" applyBorder="1" applyAlignment="1">
      <alignment horizontal="center" vertical="center"/>
    </xf>
    <xf numFmtId="2" fontId="5" fillId="0" borderId="28" xfId="0" applyNumberFormat="1" applyFont="1" applyBorder="1" applyAlignment="1">
      <alignment horizontal="center" vertical="center"/>
    </xf>
    <xf numFmtId="0" fontId="0" fillId="10" borderId="35" xfId="0" applyFont="1" applyFill="1" applyBorder="1"/>
    <xf numFmtId="0" fontId="3" fillId="2" borderId="45" xfId="0" applyFont="1" applyFill="1" applyBorder="1" applyAlignment="1">
      <alignment horizontal="center" wrapText="1"/>
    </xf>
    <xf numFmtId="1" fontId="3" fillId="2" borderId="46" xfId="0" applyNumberFormat="1" applyFont="1" applyFill="1" applyBorder="1" applyAlignment="1">
      <alignment horizontal="center" wrapText="1"/>
    </xf>
    <xf numFmtId="2" fontId="2" fillId="14" borderId="5" xfId="0" applyNumberFormat="1" applyFont="1" applyFill="1" applyBorder="1" applyAlignment="1">
      <alignment horizontal="center" vertical="center" wrapText="1"/>
    </xf>
    <xf numFmtId="2" fontId="2" fillId="4" borderId="32" xfId="0" applyNumberFormat="1" applyFont="1" applyFill="1" applyBorder="1" applyAlignment="1">
      <alignment horizontal="center" vertical="center" wrapText="1"/>
    </xf>
    <xf numFmtId="2" fontId="2" fillId="4" borderId="5" xfId="0" applyNumberFormat="1" applyFont="1" applyFill="1" applyBorder="1" applyAlignment="1">
      <alignment horizontal="center" vertical="center" wrapText="1"/>
    </xf>
    <xf numFmtId="0" fontId="1" fillId="0" borderId="42" xfId="0" applyFont="1" applyBorder="1"/>
    <xf numFmtId="0" fontId="2" fillId="5" borderId="34" xfId="0" applyFont="1" applyFill="1" applyBorder="1" applyAlignment="1">
      <alignment horizontal="center" wrapText="1"/>
    </xf>
    <xf numFmtId="0" fontId="0" fillId="3" borderId="47" xfId="0" applyFont="1" applyFill="1" applyBorder="1"/>
    <xf numFmtId="0" fontId="2" fillId="5" borderId="35" xfId="0" applyFont="1" applyFill="1" applyBorder="1" applyAlignment="1">
      <alignment horizontal="center" wrapText="1"/>
    </xf>
    <xf numFmtId="164" fontId="0" fillId="0" borderId="47" xfId="0" applyNumberFormat="1" applyFont="1" applyBorder="1" applyAlignment="1">
      <alignment horizontal="right"/>
    </xf>
    <xf numFmtId="0" fontId="0" fillId="4" borderId="36" xfId="0" applyFont="1" applyFill="1" applyBorder="1"/>
    <xf numFmtId="0" fontId="2" fillId="8" borderId="34" xfId="0" applyFont="1" applyFill="1" applyBorder="1" applyAlignment="1">
      <alignment horizontal="center" wrapText="1"/>
    </xf>
    <xf numFmtId="0" fontId="2" fillId="8" borderId="48" xfId="0" applyFont="1" applyFill="1" applyBorder="1" applyAlignment="1">
      <alignment horizontal="center" wrapText="1"/>
    </xf>
    <xf numFmtId="0" fontId="2" fillId="3" borderId="5" xfId="0" applyFont="1" applyFill="1" applyBorder="1" applyAlignment="1">
      <alignment vertical="center" wrapText="1"/>
    </xf>
    <xf numFmtId="0" fontId="2" fillId="7" borderId="26" xfId="0" applyFont="1" applyFill="1" applyBorder="1" applyAlignment="1">
      <alignment vertical="center"/>
    </xf>
    <xf numFmtId="0" fontId="0" fillId="0" borderId="6" xfId="0" applyFont="1" applyBorder="1"/>
    <xf numFmtId="0" fontId="9" fillId="3" borderId="49" xfId="0" applyFont="1" applyFill="1" applyBorder="1" applyAlignment="1">
      <alignment horizontal="center" wrapText="1"/>
    </xf>
    <xf numFmtId="0" fontId="1" fillId="13" borderId="5" xfId="0" applyFont="1" applyFill="1" applyBorder="1"/>
    <xf numFmtId="0" fontId="1" fillId="13" borderId="50" xfId="0" applyFont="1" applyFill="1" applyBorder="1"/>
    <xf numFmtId="1" fontId="10" fillId="13" borderId="9" xfId="0" applyNumberFormat="1" applyFont="1" applyFill="1" applyBorder="1" applyAlignment="1">
      <alignment horizontal="center"/>
    </xf>
    <xf numFmtId="1" fontId="1" fillId="13" borderId="9" xfId="0" applyNumberFormat="1" applyFont="1" applyFill="1" applyBorder="1" applyAlignment="1">
      <alignment horizontal="center"/>
    </xf>
    <xf numFmtId="1" fontId="11" fillId="13" borderId="9" xfId="0" applyNumberFormat="1" applyFont="1" applyFill="1" applyBorder="1" applyAlignment="1">
      <alignment horizontal="center"/>
    </xf>
    <xf numFmtId="1" fontId="12" fillId="3" borderId="9" xfId="0" applyNumberFormat="1" applyFont="1" applyFill="1" applyBorder="1" applyAlignment="1">
      <alignment horizontal="center"/>
    </xf>
    <xf numFmtId="0" fontId="0" fillId="4" borderId="9" xfId="0" applyFont="1" applyFill="1" applyBorder="1"/>
    <xf numFmtId="0" fontId="0" fillId="12" borderId="9" xfId="0" applyFont="1" applyFill="1" applyBorder="1"/>
    <xf numFmtId="0" fontId="0" fillId="13" borderId="32" xfId="0" applyFont="1" applyFill="1" applyBorder="1"/>
    <xf numFmtId="164" fontId="0" fillId="0" borderId="47" xfId="0" applyNumberFormat="1" applyFont="1" applyBorder="1" applyAlignment="1">
      <alignment horizontal="right"/>
    </xf>
    <xf numFmtId="0" fontId="13" fillId="13" borderId="33" xfId="0" applyFont="1" applyFill="1" applyBorder="1"/>
    <xf numFmtId="0" fontId="0" fillId="13" borderId="23" xfId="0" applyFont="1" applyFill="1" applyBorder="1"/>
    <xf numFmtId="0" fontId="0" fillId="13" borderId="51" xfId="0" applyFont="1" applyFill="1" applyBorder="1"/>
    <xf numFmtId="0" fontId="0" fillId="13" borderId="26" xfId="0" applyFont="1" applyFill="1" applyBorder="1"/>
    <xf numFmtId="0" fontId="0" fillId="13" borderId="6" xfId="0" applyFont="1" applyFill="1" applyBorder="1"/>
    <xf numFmtId="0" fontId="1" fillId="3" borderId="52" xfId="0" applyFont="1" applyFill="1" applyBorder="1" applyAlignment="1">
      <alignment horizontal="right"/>
    </xf>
    <xf numFmtId="164" fontId="11" fillId="0" borderId="53" xfId="0" applyNumberFormat="1" applyFont="1" applyBorder="1" applyAlignment="1">
      <alignment horizontal="center"/>
    </xf>
    <xf numFmtId="1" fontId="10" fillId="0" borderId="53" xfId="0" applyNumberFormat="1" applyFont="1" applyBorder="1" applyAlignment="1">
      <alignment horizontal="center"/>
    </xf>
    <xf numFmtId="1" fontId="11" fillId="0" borderId="53" xfId="0" applyNumberFormat="1" applyFont="1" applyBorder="1" applyAlignment="1">
      <alignment horizontal="center"/>
    </xf>
    <xf numFmtId="0" fontId="14" fillId="4" borderId="54" xfId="0" applyFont="1" applyFill="1" applyBorder="1" applyAlignment="1"/>
    <xf numFmtId="0" fontId="14" fillId="0" borderId="53" xfId="0" applyFont="1" applyBorder="1" applyAlignment="1"/>
    <xf numFmtId="0" fontId="14" fillId="4" borderId="53" xfId="0" applyFont="1" applyFill="1" applyBorder="1" applyAlignment="1"/>
    <xf numFmtId="0" fontId="14" fillId="0" borderId="53" xfId="0" applyFont="1" applyBorder="1" applyAlignment="1"/>
    <xf numFmtId="0" fontId="14" fillId="0" borderId="53" xfId="0" applyFont="1" applyBorder="1" applyAlignment="1"/>
    <xf numFmtId="1" fontId="4" fillId="2" borderId="40" xfId="0" applyNumberFormat="1" applyFont="1" applyFill="1" applyBorder="1"/>
    <xf numFmtId="0" fontId="0" fillId="14" borderId="40" xfId="0" applyFont="1" applyFill="1" applyBorder="1"/>
    <xf numFmtId="0" fontId="0" fillId="8" borderId="55" xfId="0" applyFont="1" applyFill="1" applyBorder="1"/>
    <xf numFmtId="0" fontId="1" fillId="0" borderId="56" xfId="0" applyFont="1" applyBorder="1" applyAlignment="1"/>
    <xf numFmtId="0" fontId="1" fillId="0" borderId="53" xfId="0" applyFont="1" applyBorder="1" applyAlignment="1"/>
    <xf numFmtId="0" fontId="0" fillId="3" borderId="6" xfId="0" applyFont="1" applyFill="1" applyBorder="1"/>
    <xf numFmtId="0" fontId="1" fillId="3" borderId="42" xfId="0" applyFont="1" applyFill="1" applyBorder="1" applyAlignment="1">
      <alignment horizontal="right"/>
    </xf>
    <xf numFmtId="164" fontId="11" fillId="0" borderId="39" xfId="0" applyNumberFormat="1" applyFont="1" applyBorder="1" applyAlignment="1">
      <alignment horizontal="center"/>
    </xf>
    <xf numFmtId="1" fontId="10" fillId="0" borderId="39" xfId="0" applyNumberFormat="1" applyFont="1" applyBorder="1" applyAlignment="1">
      <alignment horizontal="center"/>
    </xf>
    <xf numFmtId="1" fontId="11" fillId="0" borderId="39" xfId="0" applyNumberFormat="1" applyFont="1" applyBorder="1" applyAlignment="1">
      <alignment horizontal="center"/>
    </xf>
    <xf numFmtId="1" fontId="1" fillId="0" borderId="39" xfId="0" applyNumberFormat="1" applyFont="1" applyBorder="1" applyAlignment="1">
      <alignment horizontal="center"/>
    </xf>
    <xf numFmtId="0" fontId="12" fillId="3" borderId="39" xfId="0" applyFont="1" applyFill="1" applyBorder="1" applyAlignment="1"/>
    <xf numFmtId="0" fontId="14" fillId="4" borderId="36" xfId="0" applyFont="1" applyFill="1" applyBorder="1" applyAlignment="1"/>
    <xf numFmtId="0" fontId="14" fillId="0" borderId="39" xfId="0" applyFont="1" applyBorder="1" applyAlignment="1"/>
    <xf numFmtId="0" fontId="14" fillId="4" borderId="39" xfId="0" applyFont="1" applyFill="1" applyBorder="1" applyAlignment="1"/>
    <xf numFmtId="0" fontId="14" fillId="0" borderId="39" xfId="0" applyFont="1" applyBorder="1" applyAlignment="1"/>
    <xf numFmtId="0" fontId="0" fillId="0" borderId="57" xfId="0" applyFont="1" applyBorder="1"/>
    <xf numFmtId="0" fontId="0" fillId="4" borderId="58" xfId="0" applyFont="1" applyFill="1" applyBorder="1"/>
    <xf numFmtId="0" fontId="0" fillId="5" borderId="58" xfId="0" applyFont="1" applyFill="1" applyBorder="1"/>
    <xf numFmtId="0" fontId="0" fillId="8" borderId="59" xfId="0" applyFont="1" applyFill="1" applyBorder="1"/>
    <xf numFmtId="14" fontId="0" fillId="0" borderId="0" xfId="0" applyNumberFormat="1" applyFont="1"/>
    <xf numFmtId="0" fontId="1" fillId="0" borderId="42" xfId="0" applyFont="1" applyBorder="1" applyAlignment="1"/>
    <xf numFmtId="0" fontId="1" fillId="0" borderId="39" xfId="0" applyFont="1" applyBorder="1" applyAlignment="1"/>
    <xf numFmtId="164" fontId="11" fillId="3" borderId="39" xfId="0" applyNumberFormat="1" applyFont="1" applyFill="1" applyBorder="1" applyAlignment="1">
      <alignment horizontal="center"/>
    </xf>
    <xf numFmtId="1" fontId="10" fillId="3" borderId="39" xfId="0" applyNumberFormat="1" applyFont="1" applyFill="1" applyBorder="1" applyAlignment="1">
      <alignment horizontal="center"/>
    </xf>
    <xf numFmtId="1" fontId="11" fillId="3" borderId="39" xfId="0" applyNumberFormat="1" applyFont="1" applyFill="1" applyBorder="1" applyAlignment="1">
      <alignment horizontal="center"/>
    </xf>
    <xf numFmtId="1" fontId="11" fillId="3" borderId="39" xfId="0" applyNumberFormat="1" applyFont="1" applyFill="1" applyBorder="1" applyAlignment="1">
      <alignment horizontal="center"/>
    </xf>
    <xf numFmtId="0" fontId="12" fillId="3" borderId="39" xfId="0" applyFont="1" applyFill="1" applyBorder="1" applyAlignment="1"/>
    <xf numFmtId="0" fontId="14" fillId="0" borderId="39" xfId="0" applyFont="1" applyBorder="1" applyAlignment="1"/>
    <xf numFmtId="0" fontId="1" fillId="3" borderId="42" xfId="0" applyFont="1" applyFill="1" applyBorder="1" applyAlignment="1"/>
    <xf numFmtId="0" fontId="1" fillId="3" borderId="39" xfId="0" applyFont="1" applyFill="1" applyBorder="1" applyAlignment="1"/>
    <xf numFmtId="0" fontId="0" fillId="3" borderId="6" xfId="0" applyFont="1" applyFill="1" applyBorder="1" applyAlignment="1"/>
    <xf numFmtId="1" fontId="10" fillId="0" borderId="39" xfId="0" applyNumberFormat="1" applyFont="1" applyBorder="1" applyAlignment="1">
      <alignment horizontal="center"/>
    </xf>
    <xf numFmtId="0" fontId="0" fillId="2" borderId="39" xfId="0" applyFont="1" applyFill="1" applyBorder="1" applyAlignment="1"/>
    <xf numFmtId="164" fontId="11" fillId="7" borderId="39" xfId="0" applyNumberFormat="1" applyFont="1" applyFill="1" applyBorder="1" applyAlignment="1">
      <alignment horizontal="center"/>
    </xf>
    <xf numFmtId="1" fontId="10" fillId="7" borderId="39" xfId="0" applyNumberFormat="1" applyFont="1" applyFill="1" applyBorder="1" applyAlignment="1">
      <alignment horizontal="center"/>
    </xf>
    <xf numFmtId="1" fontId="11" fillId="7" borderId="39" xfId="0" applyNumberFormat="1" applyFont="1" applyFill="1" applyBorder="1" applyAlignment="1">
      <alignment horizontal="center"/>
    </xf>
    <xf numFmtId="1" fontId="11" fillId="7" borderId="39" xfId="0" applyNumberFormat="1" applyFont="1" applyFill="1" applyBorder="1" applyAlignment="1">
      <alignment horizontal="center"/>
    </xf>
    <xf numFmtId="0" fontId="12" fillId="3" borderId="39" xfId="0" applyFont="1" applyFill="1" applyBorder="1" applyAlignment="1"/>
    <xf numFmtId="0" fontId="1" fillId="7" borderId="42" xfId="0" applyFont="1" applyFill="1" applyBorder="1" applyAlignment="1"/>
    <xf numFmtId="0" fontId="1" fillId="7" borderId="39" xfId="0" applyFont="1" applyFill="1" applyBorder="1" applyAlignment="1"/>
    <xf numFmtId="164" fontId="11" fillId="3" borderId="39" xfId="0" applyNumberFormat="1" applyFont="1" applyFill="1" applyBorder="1" applyAlignment="1">
      <alignment horizontal="center"/>
    </xf>
    <xf numFmtId="1" fontId="10" fillId="3" borderId="39" xfId="0" applyNumberFormat="1" applyFont="1" applyFill="1" applyBorder="1" applyAlignment="1">
      <alignment horizontal="center"/>
    </xf>
    <xf numFmtId="0" fontId="0" fillId="4" borderId="38" xfId="0" applyFont="1" applyFill="1" applyBorder="1" applyAlignment="1"/>
    <xf numFmtId="0" fontId="0" fillId="5" borderId="39" xfId="0" applyFont="1" applyFill="1" applyBorder="1" applyAlignment="1"/>
    <xf numFmtId="0" fontId="0" fillId="2" borderId="37" xfId="0" applyFont="1" applyFill="1" applyBorder="1"/>
    <xf numFmtId="0" fontId="1" fillId="0" borderId="39" xfId="0" applyFont="1" applyBorder="1" applyAlignment="1"/>
    <xf numFmtId="0" fontId="0" fillId="4" borderId="6" xfId="0" applyFont="1" applyFill="1" applyBorder="1" applyAlignment="1"/>
    <xf numFmtId="1" fontId="1" fillId="3" borderId="39" xfId="0" applyNumberFormat="1" applyFont="1" applyFill="1" applyBorder="1" applyAlignment="1">
      <alignment horizontal="center"/>
    </xf>
    <xf numFmtId="0" fontId="14" fillId="4" borderId="36" xfId="0" applyFont="1" applyFill="1" applyBorder="1" applyAlignment="1"/>
    <xf numFmtId="0" fontId="14" fillId="4" borderId="39" xfId="0" applyFont="1" applyFill="1" applyBorder="1" applyAlignment="1"/>
    <xf numFmtId="0" fontId="14" fillId="3" borderId="39" xfId="0" applyFont="1" applyFill="1" applyBorder="1" applyAlignment="1"/>
    <xf numFmtId="0" fontId="14" fillId="3" borderId="36" xfId="0" applyFont="1" applyFill="1" applyBorder="1" applyAlignment="1"/>
    <xf numFmtId="1" fontId="11" fillId="0" borderId="39" xfId="0" applyNumberFormat="1" applyFont="1" applyBorder="1" applyAlignment="1">
      <alignment horizontal="center"/>
    </xf>
    <xf numFmtId="164" fontId="11" fillId="0" borderId="39" xfId="0" applyNumberFormat="1" applyFont="1" applyBorder="1" applyAlignment="1">
      <alignment horizontal="center"/>
    </xf>
    <xf numFmtId="0" fontId="0" fillId="4" borderId="36" xfId="0" applyFont="1" applyFill="1" applyBorder="1" applyAlignment="1"/>
    <xf numFmtId="0" fontId="0" fillId="3" borderId="41" xfId="0" applyFont="1" applyFill="1" applyBorder="1"/>
    <xf numFmtId="0" fontId="1" fillId="0" borderId="39" xfId="0" applyFont="1" applyBorder="1" applyAlignment="1"/>
    <xf numFmtId="0" fontId="0" fillId="0" borderId="39" xfId="0" applyFont="1" applyBorder="1" applyAlignment="1"/>
    <xf numFmtId="14" fontId="0" fillId="3" borderId="6" xfId="0" applyNumberFormat="1" applyFont="1" applyFill="1" applyBorder="1"/>
    <xf numFmtId="0" fontId="0" fillId="2" borderId="47" xfId="0" applyFont="1" applyFill="1" applyBorder="1"/>
    <xf numFmtId="0" fontId="0" fillId="4" borderId="60" xfId="0" applyFont="1" applyFill="1" applyBorder="1" applyAlignment="1"/>
    <xf numFmtId="0" fontId="0" fillId="3" borderId="6" xfId="0" applyFont="1" applyFill="1" applyBorder="1" applyAlignment="1"/>
    <xf numFmtId="0" fontId="0" fillId="3" borderId="60" xfId="0" applyFont="1" applyFill="1" applyBorder="1" applyAlignment="1"/>
    <xf numFmtId="0" fontId="1" fillId="0" borderId="42" xfId="0" applyFont="1" applyBorder="1" applyAlignment="1"/>
    <xf numFmtId="0" fontId="0" fillId="2" borderId="39" xfId="0" applyFont="1" applyFill="1" applyBorder="1" applyAlignment="1"/>
    <xf numFmtId="0" fontId="14" fillId="2" borderId="39" xfId="0" applyFont="1" applyFill="1" applyBorder="1" applyAlignment="1"/>
    <xf numFmtId="0" fontId="0" fillId="0" borderId="0" xfId="0" applyFont="1" applyAlignment="1"/>
    <xf numFmtId="0" fontId="14" fillId="2" borderId="39" xfId="0" applyFont="1" applyFill="1" applyBorder="1" applyAlignment="1"/>
    <xf numFmtId="165" fontId="11" fillId="0" borderId="39" xfId="0" applyNumberFormat="1" applyFont="1" applyBorder="1" applyAlignment="1">
      <alignment horizontal="center"/>
    </xf>
    <xf numFmtId="164" fontId="11" fillId="0" borderId="39" xfId="0" applyNumberFormat="1" applyFont="1" applyBorder="1" applyAlignment="1">
      <alignment horizontal="center"/>
    </xf>
    <xf numFmtId="0" fontId="14" fillId="5" borderId="39" xfId="0" applyFont="1" applyFill="1" applyBorder="1" applyAlignment="1"/>
    <xf numFmtId="0" fontId="0" fillId="3" borderId="60" xfId="0" applyFont="1" applyFill="1" applyBorder="1" applyAlignment="1"/>
    <xf numFmtId="165" fontId="0" fillId="12" borderId="37" xfId="0" applyNumberFormat="1" applyFont="1" applyFill="1" applyBorder="1" applyAlignment="1">
      <alignment horizontal="left"/>
    </xf>
    <xf numFmtId="0" fontId="1" fillId="7" borderId="42" xfId="0" applyFont="1" applyFill="1" applyBorder="1" applyAlignment="1"/>
    <xf numFmtId="165" fontId="11" fillId="0" borderId="39" xfId="0" applyNumberFormat="1" applyFont="1" applyBorder="1" applyAlignment="1">
      <alignment horizontal="center"/>
    </xf>
    <xf numFmtId="0" fontId="14" fillId="5" borderId="39" xfId="0" applyFont="1" applyFill="1" applyBorder="1" applyAlignment="1"/>
    <xf numFmtId="165" fontId="0" fillId="0" borderId="47" xfId="0" applyNumberFormat="1" applyFont="1" applyBorder="1" applyAlignment="1">
      <alignment horizontal="right"/>
    </xf>
    <xf numFmtId="0" fontId="12" fillId="3" borderId="39" xfId="0" applyFont="1" applyFill="1" applyBorder="1" applyAlignment="1"/>
    <xf numFmtId="164" fontId="11" fillId="0" borderId="39" xfId="0" applyNumberFormat="1" applyFont="1" applyBorder="1" applyAlignment="1">
      <alignment horizontal="center"/>
    </xf>
    <xf numFmtId="0" fontId="14" fillId="6" borderId="39" xfId="0" applyFont="1" applyFill="1" applyBorder="1" applyAlignment="1"/>
    <xf numFmtId="0" fontId="1" fillId="0" borderId="60" xfId="0" applyFont="1" applyBorder="1" applyAlignment="1"/>
    <xf numFmtId="0" fontId="0" fillId="0" borderId="56" xfId="0" applyFont="1" applyBorder="1"/>
    <xf numFmtId="0" fontId="1" fillId="0" borderId="60" xfId="0" applyFont="1" applyBorder="1" applyAlignment="1"/>
    <xf numFmtId="0" fontId="14" fillId="3" borderId="36" xfId="0" applyFont="1" applyFill="1" applyBorder="1"/>
    <xf numFmtId="0" fontId="0" fillId="0" borderId="39" xfId="0" applyFont="1" applyBorder="1" applyAlignment="1"/>
    <xf numFmtId="164" fontId="11" fillId="3" borderId="39" xfId="0" applyNumberFormat="1" applyFont="1" applyFill="1" applyBorder="1" applyAlignment="1">
      <alignment horizontal="center"/>
    </xf>
    <xf numFmtId="0" fontId="0" fillId="0" borderId="42" xfId="0" applyFont="1" applyBorder="1" applyAlignment="1"/>
    <xf numFmtId="0" fontId="14" fillId="3" borderId="6" xfId="0" applyFont="1" applyFill="1" applyBorder="1" applyAlignment="1"/>
    <xf numFmtId="0" fontId="14" fillId="3" borderId="60" xfId="0" applyFont="1" applyFill="1" applyBorder="1" applyAlignment="1"/>
    <xf numFmtId="0" fontId="1" fillId="0" borderId="57" xfId="0" applyFont="1" applyBorder="1"/>
    <xf numFmtId="0" fontId="0" fillId="5" borderId="36" xfId="0" applyFont="1" applyFill="1" applyBorder="1" applyAlignment="1"/>
    <xf numFmtId="0" fontId="14" fillId="3" borderId="60" xfId="0" applyFont="1" applyFill="1" applyBorder="1" applyAlignment="1"/>
    <xf numFmtId="0" fontId="0" fillId="6" borderId="39" xfId="0" applyFont="1" applyFill="1" applyBorder="1" applyAlignment="1"/>
    <xf numFmtId="0" fontId="1" fillId="0" borderId="56" xfId="0" applyFont="1" applyBorder="1" applyAlignment="1"/>
    <xf numFmtId="0" fontId="1" fillId="0" borderId="60" xfId="0" applyFont="1" applyBorder="1" applyAlignment="1"/>
    <xf numFmtId="0" fontId="11" fillId="7" borderId="39" xfId="0" applyFont="1" applyFill="1" applyBorder="1" applyAlignment="1">
      <alignment horizontal="center"/>
    </xf>
    <xf numFmtId="0" fontId="14" fillId="3" borderId="39" xfId="0" applyFont="1" applyFill="1" applyBorder="1" applyAlignment="1"/>
    <xf numFmtId="0" fontId="1" fillId="0" borderId="61" xfId="0" applyFont="1" applyBorder="1" applyAlignment="1"/>
    <xf numFmtId="0" fontId="0" fillId="5" borderId="38" xfId="0" applyFont="1" applyFill="1" applyBorder="1" applyAlignment="1"/>
    <xf numFmtId="0" fontId="1" fillId="3" borderId="39" xfId="0" applyFont="1" applyFill="1" applyBorder="1" applyAlignment="1"/>
    <xf numFmtId="0" fontId="0" fillId="3" borderId="57" xfId="0" applyFont="1" applyFill="1" applyBorder="1"/>
    <xf numFmtId="0" fontId="11" fillId="7" borderId="39" xfId="0" applyFont="1" applyFill="1" applyBorder="1" applyAlignment="1">
      <alignment horizontal="center"/>
    </xf>
    <xf numFmtId="0" fontId="1" fillId="7" borderId="56" xfId="0" applyFont="1" applyFill="1" applyBorder="1" applyAlignment="1"/>
    <xf numFmtId="0" fontId="1" fillId="7" borderId="62" xfId="0" applyFont="1" applyFill="1" applyBorder="1" applyAlignment="1"/>
    <xf numFmtId="0" fontId="15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6" fillId="3" borderId="0" xfId="0" applyFont="1" applyFill="1"/>
    <xf numFmtId="0" fontId="13" fillId="0" borderId="0" xfId="0" applyFont="1"/>
    <xf numFmtId="0" fontId="0" fillId="3" borderId="0" xfId="0" applyFont="1" applyFill="1"/>
    <xf numFmtId="0" fontId="0" fillId="0" borderId="47" xfId="0" applyFont="1" applyBorder="1" applyAlignment="1">
      <alignment horizontal="right"/>
    </xf>
    <xf numFmtId="0" fontId="1" fillId="0" borderId="5" xfId="0" applyFont="1" applyBorder="1" applyAlignment="1"/>
    <xf numFmtId="0" fontId="5" fillId="3" borderId="6" xfId="0" applyFont="1" applyFill="1" applyBorder="1" applyAlignment="1">
      <alignment horizontal="center"/>
    </xf>
    <xf numFmtId="2" fontId="14" fillId="4" borderId="63" xfId="0" applyNumberFormat="1" applyFont="1" applyFill="1" applyBorder="1"/>
    <xf numFmtId="0" fontId="14" fillId="4" borderId="64" xfId="0" applyFont="1" applyFill="1" applyBorder="1" applyAlignment="1"/>
    <xf numFmtId="0" fontId="0" fillId="12" borderId="37" xfId="0" applyFont="1" applyFill="1" applyBorder="1" applyAlignment="1">
      <alignment horizontal="left"/>
    </xf>
    <xf numFmtId="0" fontId="6" fillId="0" borderId="0" xfId="0" applyFont="1" applyAlignment="1">
      <alignment horizontal="right"/>
    </xf>
    <xf numFmtId="0" fontId="6" fillId="3" borderId="0" xfId="0" applyFont="1" applyFill="1"/>
    <xf numFmtId="0" fontId="5" fillId="3" borderId="6" xfId="0" applyFont="1" applyFill="1" applyBorder="1" applyAlignment="1">
      <alignment horizontal="center"/>
    </xf>
    <xf numFmtId="0" fontId="14" fillId="3" borderId="0" xfId="0" applyFont="1" applyFill="1" applyAlignment="1"/>
    <xf numFmtId="0" fontId="0" fillId="0" borderId="38" xfId="0" applyFont="1" applyBorder="1"/>
    <xf numFmtId="2" fontId="14" fillId="3" borderId="63" xfId="0" applyNumberFormat="1" applyFont="1" applyFill="1" applyBorder="1"/>
    <xf numFmtId="0" fontId="14" fillId="3" borderId="64" xfId="0" applyFont="1" applyFill="1" applyBorder="1" applyAlignment="1"/>
    <xf numFmtId="0" fontId="14" fillId="3" borderId="36" xfId="0" applyFont="1" applyFill="1" applyBorder="1" applyAlignment="1"/>
    <xf numFmtId="0" fontId="14" fillId="3" borderId="36" xfId="0" applyFont="1" applyFill="1" applyBorder="1" applyAlignment="1"/>
    <xf numFmtId="0" fontId="14" fillId="2" borderId="36" xfId="0" applyFont="1" applyFill="1" applyBorder="1" applyAlignment="1"/>
    <xf numFmtId="0" fontId="3" fillId="2" borderId="10" xfId="0" applyFont="1" applyFill="1" applyBorder="1" applyAlignment="1">
      <alignment horizontal="center" vertical="center" wrapText="1"/>
    </xf>
    <xf numFmtId="0" fontId="6" fillId="0" borderId="11" xfId="0" applyFont="1" applyBorder="1"/>
    <xf numFmtId="0" fontId="3" fillId="4" borderId="10" xfId="0" applyFont="1" applyFill="1" applyBorder="1" applyAlignment="1">
      <alignment horizontal="center" vertical="center"/>
    </xf>
    <xf numFmtId="0" fontId="6" fillId="0" borderId="14" xfId="0" applyFont="1" applyBorder="1"/>
    <xf numFmtId="0" fontId="2" fillId="5" borderId="10" xfId="0" applyFont="1" applyFill="1" applyBorder="1" applyAlignment="1">
      <alignment horizontal="center" vertical="center" wrapText="1"/>
    </xf>
    <xf numFmtId="0" fontId="3" fillId="8" borderId="10" xfId="0" applyFont="1" applyFill="1" applyBorder="1" applyAlignment="1">
      <alignment horizontal="center" vertical="center" wrapText="1"/>
    </xf>
    <xf numFmtId="0" fontId="6" fillId="0" borderId="16" xfId="0" applyFont="1" applyBorder="1"/>
    <xf numFmtId="0" fontId="3" fillId="2" borderId="12" xfId="0" applyFont="1" applyFill="1" applyBorder="1" applyAlignment="1">
      <alignment horizontal="center" vertical="center" wrapText="1"/>
    </xf>
    <xf numFmtId="0" fontId="6" fillId="0" borderId="13" xfId="0" applyFont="1" applyBorder="1"/>
    <xf numFmtId="0" fontId="3" fillId="4" borderId="12" xfId="0" applyFont="1" applyFill="1" applyBorder="1" applyAlignment="1">
      <alignment horizontal="center" vertical="center" wrapText="1"/>
    </xf>
    <xf numFmtId="0" fontId="6" fillId="0" borderId="7" xfId="0" applyFont="1" applyBorder="1"/>
    <xf numFmtId="0" fontId="2" fillId="5" borderId="12" xfId="0" applyFont="1" applyFill="1" applyBorder="1" applyAlignment="1">
      <alignment horizontal="center" vertical="center" wrapText="1"/>
    </xf>
    <xf numFmtId="0" fontId="3" fillId="6" borderId="12" xfId="0" applyFont="1" applyFill="1" applyBorder="1" applyAlignment="1">
      <alignment horizontal="center" vertical="center"/>
    </xf>
    <xf numFmtId="0" fontId="3" fillId="2" borderId="26" xfId="0" applyFont="1" applyFill="1" applyBorder="1" applyAlignment="1">
      <alignment horizontal="center" wrapText="1"/>
    </xf>
    <xf numFmtId="0" fontId="3" fillId="4" borderId="12" xfId="0" applyFont="1" applyFill="1" applyBorder="1" applyAlignment="1">
      <alignment horizontal="center"/>
    </xf>
    <xf numFmtId="0" fontId="2" fillId="5" borderId="12" xfId="0" applyFont="1" applyFill="1" applyBorder="1" applyAlignment="1">
      <alignment horizontal="center" wrapText="1"/>
    </xf>
    <xf numFmtId="0" fontId="3" fillId="6" borderId="12" xfId="0" applyFont="1" applyFill="1" applyBorder="1" applyAlignment="1">
      <alignment horizontal="center"/>
    </xf>
    <xf numFmtId="0" fontId="17" fillId="0" borderId="0" xfId="0" applyFont="1"/>
    <xf numFmtId="0" fontId="1" fillId="0" borderId="39" xfId="0" applyFont="1" applyBorder="1" applyAlignment="1">
      <alignment wrapText="1"/>
    </xf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BC875"/>
  <sheetViews>
    <sheetView workbookViewId="0">
      <pane xSplit="7" ySplit="3" topLeftCell="X4" activePane="bottomRight" state="frozen"/>
      <selection pane="topRight" activeCell="H1" sqref="H1"/>
      <selection pane="bottomLeft" activeCell="A4" sqref="A4"/>
      <selection pane="bottomRight" activeCell="BB37" sqref="BB37"/>
    </sheetView>
  </sheetViews>
  <sheetFormatPr defaultColWidth="14.42578125" defaultRowHeight="15" customHeight="1"/>
  <cols>
    <col min="1" max="1" width="3.7109375" customWidth="1"/>
    <col min="2" max="2" width="10.5703125" customWidth="1"/>
    <col min="3" max="6" width="5.28515625" customWidth="1"/>
    <col min="7" max="7" width="34.7109375" customWidth="1"/>
    <col min="8" max="33" width="3.42578125" customWidth="1"/>
    <col min="34" max="38" width="3.85546875" customWidth="1"/>
    <col min="39" max="47" width="4.5703125" customWidth="1"/>
    <col min="48" max="48" width="5.5703125" customWidth="1"/>
    <col min="49" max="49" width="12.42578125" customWidth="1"/>
    <col min="50" max="50" width="21.28515625" customWidth="1"/>
    <col min="51" max="51" width="16" customWidth="1"/>
    <col min="52" max="52" width="8.5703125" customWidth="1"/>
    <col min="53" max="53" width="8.85546875" customWidth="1"/>
    <col min="55" max="55" width="14.42578125" customWidth="1"/>
  </cols>
  <sheetData>
    <row r="1" spans="1:55" ht="14.25" customHeight="1">
      <c r="A1" s="1"/>
      <c r="B1" s="2" t="s">
        <v>0</v>
      </c>
      <c r="C1" s="3" t="s">
        <v>1</v>
      </c>
      <c r="D1" s="4" t="s">
        <v>2</v>
      </c>
      <c r="E1" s="5" t="s">
        <v>3</v>
      </c>
      <c r="F1" s="5" t="s">
        <v>4</v>
      </c>
      <c r="G1" s="6" t="s">
        <v>5</v>
      </c>
      <c r="H1" s="8">
        <v>1</v>
      </c>
      <c r="I1" s="10">
        <v>2</v>
      </c>
      <c r="J1" s="10">
        <v>3</v>
      </c>
      <c r="K1" s="8">
        <v>4</v>
      </c>
      <c r="L1" s="8">
        <v>5</v>
      </c>
      <c r="M1" s="10">
        <v>6</v>
      </c>
      <c r="N1" s="8">
        <v>7</v>
      </c>
      <c r="O1" s="10">
        <v>8</v>
      </c>
      <c r="P1" s="10">
        <v>9</v>
      </c>
      <c r="Q1" s="10">
        <v>10</v>
      </c>
      <c r="R1" s="8">
        <v>11</v>
      </c>
      <c r="S1" s="8">
        <v>12</v>
      </c>
      <c r="T1" s="10">
        <v>13</v>
      </c>
      <c r="U1" s="10">
        <v>14</v>
      </c>
      <c r="V1" s="10">
        <v>15</v>
      </c>
      <c r="W1" s="10">
        <v>16</v>
      </c>
      <c r="X1" s="10">
        <v>17</v>
      </c>
      <c r="Y1" s="8">
        <v>18</v>
      </c>
      <c r="Z1" s="8">
        <v>19</v>
      </c>
      <c r="AA1" s="10">
        <v>20</v>
      </c>
      <c r="AB1" s="10">
        <v>21</v>
      </c>
      <c r="AC1" s="10">
        <v>22</v>
      </c>
      <c r="AD1" s="10">
        <v>23</v>
      </c>
      <c r="AE1" s="10">
        <v>24</v>
      </c>
      <c r="AF1" s="8">
        <v>25</v>
      </c>
      <c r="AG1" s="8">
        <v>26</v>
      </c>
      <c r="AH1" s="10">
        <v>27</v>
      </c>
      <c r="AI1" s="10">
        <v>28</v>
      </c>
      <c r="AJ1" s="10">
        <v>29</v>
      </c>
      <c r="AK1" s="10">
        <v>30</v>
      </c>
      <c r="AL1" s="12">
        <v>31</v>
      </c>
      <c r="AM1" s="268" t="s">
        <v>6</v>
      </c>
      <c r="AN1" s="269"/>
      <c r="AO1" s="270" t="s">
        <v>7</v>
      </c>
      <c r="AP1" s="271"/>
      <c r="AQ1" s="271"/>
      <c r="AR1" s="269"/>
      <c r="AS1" s="272" t="s">
        <v>8</v>
      </c>
      <c r="AT1" s="269"/>
      <c r="AU1" s="273" t="s">
        <v>10</v>
      </c>
      <c r="AV1" s="274"/>
      <c r="AW1" s="25" t="s">
        <v>11</v>
      </c>
      <c r="AX1" s="27" t="s">
        <v>12</v>
      </c>
      <c r="AY1" s="39" t="s">
        <v>15</v>
      </c>
      <c r="AZ1" s="43"/>
      <c r="BA1" s="45"/>
    </row>
    <row r="2" spans="1:55" ht="14.25" customHeight="1">
      <c r="A2" s="47"/>
      <c r="B2" s="48"/>
      <c r="C2" s="91"/>
      <c r="D2" s="91"/>
      <c r="E2" s="91"/>
      <c r="F2" s="92"/>
      <c r="G2" s="95"/>
      <c r="H2" s="96"/>
      <c r="I2" s="97"/>
      <c r="J2" s="98"/>
      <c r="K2" s="96"/>
      <c r="L2" s="96"/>
      <c r="M2" s="97"/>
      <c r="N2" s="96"/>
      <c r="O2" s="98"/>
      <c r="P2" s="97"/>
      <c r="Q2" s="98"/>
      <c r="R2" s="96"/>
      <c r="S2" s="96"/>
      <c r="T2" s="97"/>
      <c r="U2" s="97"/>
      <c r="V2" s="97"/>
      <c r="W2" s="97"/>
      <c r="X2" s="98"/>
      <c r="Y2" s="96"/>
      <c r="Z2" s="96"/>
      <c r="AA2" s="97"/>
      <c r="AB2" s="97"/>
      <c r="AC2" s="97"/>
      <c r="AD2" s="97"/>
      <c r="AE2" s="98"/>
      <c r="AF2" s="96"/>
      <c r="AG2" s="96"/>
      <c r="AH2" s="97"/>
      <c r="AI2" s="97"/>
      <c r="AJ2" s="97"/>
      <c r="AK2" s="97"/>
      <c r="AL2" s="98"/>
      <c r="AM2" s="100" t="s">
        <v>13</v>
      </c>
      <c r="AN2" s="101" t="s">
        <v>14</v>
      </c>
      <c r="AO2" s="102" t="s">
        <v>16</v>
      </c>
      <c r="AP2" s="102" t="s">
        <v>17</v>
      </c>
      <c r="AQ2" s="103" t="s">
        <v>24</v>
      </c>
      <c r="AR2" s="104" t="s">
        <v>25</v>
      </c>
      <c r="AS2" s="106" t="s">
        <v>13</v>
      </c>
      <c r="AT2" s="108" t="s">
        <v>20</v>
      </c>
      <c r="AU2" s="111" t="s">
        <v>13</v>
      </c>
      <c r="AV2" s="112" t="s">
        <v>20</v>
      </c>
      <c r="AW2" s="113"/>
      <c r="AX2" s="114"/>
      <c r="AY2" s="115"/>
      <c r="AZ2" s="116"/>
      <c r="BA2" s="45"/>
    </row>
    <row r="3" spans="1:55" ht="14.25" customHeight="1" thickBot="1">
      <c r="A3" s="117"/>
      <c r="B3" s="118"/>
      <c r="C3" s="119"/>
      <c r="D3" s="120"/>
      <c r="E3" s="121"/>
      <c r="F3" s="120"/>
      <c r="G3" s="122"/>
      <c r="H3" s="123"/>
      <c r="I3" s="124"/>
      <c r="J3" s="124"/>
      <c r="K3" s="123"/>
      <c r="L3" s="123"/>
      <c r="M3" s="124"/>
      <c r="N3" s="123"/>
      <c r="O3" s="124"/>
      <c r="P3" s="124"/>
      <c r="Q3" s="124"/>
      <c r="R3" s="123"/>
      <c r="S3" s="123"/>
      <c r="T3" s="124"/>
      <c r="U3" s="124"/>
      <c r="V3" s="124"/>
      <c r="W3" s="124"/>
      <c r="X3" s="124"/>
      <c r="Y3" s="123"/>
      <c r="Z3" s="123"/>
      <c r="AA3" s="124"/>
      <c r="AB3" s="124"/>
      <c r="AC3" s="124"/>
      <c r="AD3" s="124"/>
      <c r="AE3" s="124"/>
      <c r="AF3" s="123"/>
      <c r="AG3" s="123"/>
      <c r="AH3" s="124"/>
      <c r="AI3" s="124"/>
      <c r="AJ3" s="124"/>
      <c r="AK3" s="124"/>
      <c r="AL3" s="124"/>
      <c r="AM3" s="125"/>
      <c r="AN3" s="127"/>
      <c r="AO3" s="125"/>
      <c r="AP3" s="69"/>
      <c r="AQ3" s="125"/>
      <c r="AR3" s="69"/>
      <c r="AS3" s="125"/>
      <c r="AT3" s="69"/>
      <c r="AU3" s="125"/>
      <c r="AV3" s="128"/>
      <c r="AW3" s="129"/>
      <c r="AX3" s="130"/>
      <c r="AY3" s="131"/>
      <c r="AZ3" s="75"/>
      <c r="BA3" s="45"/>
    </row>
    <row r="4" spans="1:55" ht="14.25" customHeight="1">
      <c r="A4" s="132">
        <v>1</v>
      </c>
      <c r="B4" s="133">
        <v>43202</v>
      </c>
      <c r="C4" s="134">
        <f>1</f>
        <v>1</v>
      </c>
      <c r="D4" s="135">
        <v>0</v>
      </c>
      <c r="E4" s="135">
        <v>2</v>
      </c>
      <c r="F4" s="135">
        <v>20</v>
      </c>
      <c r="G4" s="208" t="s">
        <v>39</v>
      </c>
      <c r="H4" s="136"/>
      <c r="I4" s="137"/>
      <c r="J4" s="137"/>
      <c r="K4" s="138"/>
      <c r="L4" s="138"/>
      <c r="M4" s="137"/>
      <c r="N4" s="138"/>
      <c r="O4" s="137"/>
      <c r="P4" s="137"/>
      <c r="Q4" s="137"/>
      <c r="R4" s="138"/>
      <c r="S4" s="138"/>
      <c r="T4" s="137"/>
      <c r="U4" s="137"/>
      <c r="V4" s="137"/>
      <c r="W4" s="139"/>
      <c r="X4" s="137"/>
      <c r="Y4" s="138"/>
      <c r="Z4" s="138"/>
      <c r="AA4" s="139"/>
      <c r="AB4" s="137"/>
      <c r="AC4" s="137"/>
      <c r="AD4" s="137"/>
      <c r="AE4" s="137"/>
      <c r="AF4" s="138"/>
      <c r="AG4" s="138"/>
      <c r="AH4" s="137"/>
      <c r="AI4" s="139"/>
      <c r="AJ4" s="139"/>
      <c r="AK4" s="140" t="s">
        <v>26</v>
      </c>
      <c r="AL4" s="137"/>
      <c r="AM4" s="82">
        <f t="shared" ref="AM4:AM193" si="0">COUNTIF(H4:AL4,"о")</f>
        <v>0</v>
      </c>
      <c r="AN4" s="141">
        <f t="shared" ref="AN4:AN353" si="1">(C4+D4+E4+F4)-AM4</f>
        <v>23</v>
      </c>
      <c r="AO4" s="82">
        <f t="shared" ref="AO4:AO12" si="2">COUNTIF(H4:AL4,"н")</f>
        <v>1</v>
      </c>
      <c r="AP4" s="142">
        <f t="shared" ref="AP4:AP12" si="3">COUNTIF(H4:AL4,"н")</f>
        <v>1</v>
      </c>
      <c r="AQ4" s="82">
        <f t="shared" ref="AQ4:AQ353" si="4">COUNTIF(H4:AL4,"б")</f>
        <v>0</v>
      </c>
      <c r="AR4" s="84">
        <f t="shared" ref="AR4:AR272" si="5">COUNTIF(H4:AL4,"б")</f>
        <v>0</v>
      </c>
      <c r="AS4" s="82">
        <f t="shared" ref="AS4:AS353" si="6">COUNTIF(H4:AL4,"а")</f>
        <v>0</v>
      </c>
      <c r="AT4" s="85">
        <f t="shared" ref="AT4:AT42" si="7">AS4</f>
        <v>0</v>
      </c>
      <c r="AU4" s="82">
        <f t="shared" ref="AU4:AU42" si="8">COUNTIF(H4:AL4,"у")</f>
        <v>0</v>
      </c>
      <c r="AV4" s="143">
        <f t="shared" ref="AV4:AV42" si="9">AU4</f>
        <v>0</v>
      </c>
      <c r="AW4" s="144" t="s">
        <v>28</v>
      </c>
      <c r="AX4" s="145" t="s">
        <v>139</v>
      </c>
      <c r="AY4" s="115">
        <f t="shared" ref="AY4:AY353" si="10">AP4+AR4</f>
        <v>1</v>
      </c>
      <c r="AZ4" s="146"/>
      <c r="BA4" s="285"/>
      <c r="BB4" s="145"/>
    </row>
    <row r="5" spans="1:55" ht="14.25" customHeight="1">
      <c r="A5" s="147">
        <f t="shared" ref="A5:A37" si="11">A4+1</f>
        <v>2</v>
      </c>
      <c r="B5" s="148">
        <v>42935</v>
      </c>
      <c r="C5" s="149">
        <f>2+3</f>
        <v>5</v>
      </c>
      <c r="D5" s="150">
        <v>0</v>
      </c>
      <c r="E5" s="150">
        <v>2</v>
      </c>
      <c r="F5" s="151">
        <v>20</v>
      </c>
      <c r="G5" s="208" t="s">
        <v>40</v>
      </c>
      <c r="H5" s="153"/>
      <c r="I5" s="154"/>
      <c r="J5" s="154"/>
      <c r="K5" s="155"/>
      <c r="L5" s="155"/>
      <c r="M5" s="154"/>
      <c r="N5" s="155"/>
      <c r="O5" s="154"/>
      <c r="P5" s="154"/>
      <c r="Q5" s="154"/>
      <c r="R5" s="155"/>
      <c r="S5" s="155"/>
      <c r="T5" s="156"/>
      <c r="U5" s="156"/>
      <c r="V5" s="156"/>
      <c r="W5" s="156"/>
      <c r="X5" s="154"/>
      <c r="Y5" s="155"/>
      <c r="Z5" s="155"/>
      <c r="AA5" s="154"/>
      <c r="AB5" s="154"/>
      <c r="AC5" s="154"/>
      <c r="AD5" s="154"/>
      <c r="AE5" s="154"/>
      <c r="AF5" s="155"/>
      <c r="AG5" s="155"/>
      <c r="AH5" s="154"/>
      <c r="AI5" s="154"/>
      <c r="AJ5" s="154"/>
      <c r="AK5" s="154"/>
      <c r="AL5" s="154"/>
      <c r="AM5" s="157">
        <f t="shared" si="0"/>
        <v>0</v>
      </c>
      <c r="AN5" s="141">
        <f t="shared" si="1"/>
        <v>27</v>
      </c>
      <c r="AO5" s="157">
        <f t="shared" si="2"/>
        <v>0</v>
      </c>
      <c r="AP5" s="142">
        <f t="shared" si="3"/>
        <v>0</v>
      </c>
      <c r="AQ5" s="157">
        <f t="shared" si="4"/>
        <v>0</v>
      </c>
      <c r="AR5" s="158">
        <f t="shared" si="5"/>
        <v>0</v>
      </c>
      <c r="AS5" s="157">
        <f t="shared" si="6"/>
        <v>0</v>
      </c>
      <c r="AT5" s="159">
        <f t="shared" si="7"/>
        <v>0</v>
      </c>
      <c r="AU5" s="157">
        <f t="shared" si="8"/>
        <v>0</v>
      </c>
      <c r="AV5" s="160">
        <f t="shared" si="9"/>
        <v>0</v>
      </c>
      <c r="AW5" s="162" t="s">
        <v>29</v>
      </c>
      <c r="AX5" s="163" t="s">
        <v>140</v>
      </c>
      <c r="AY5" s="115">
        <f t="shared" si="10"/>
        <v>0</v>
      </c>
      <c r="AZ5" s="146"/>
      <c r="BA5" s="285"/>
      <c r="BB5" s="198"/>
      <c r="BC5" s="208"/>
    </row>
    <row r="6" spans="1:55" ht="14.25" customHeight="1">
      <c r="A6" s="147">
        <f t="shared" si="11"/>
        <v>3</v>
      </c>
      <c r="B6" s="164">
        <v>43669</v>
      </c>
      <c r="C6" s="165">
        <v>0</v>
      </c>
      <c r="D6" s="166">
        <v>0</v>
      </c>
      <c r="E6" s="167">
        <v>-3</v>
      </c>
      <c r="F6" s="151">
        <v>20</v>
      </c>
      <c r="G6" s="208" t="s">
        <v>41</v>
      </c>
      <c r="H6" s="153"/>
      <c r="I6" s="154"/>
      <c r="J6" s="154"/>
      <c r="K6" s="155"/>
      <c r="L6" s="155"/>
      <c r="M6" s="169" t="s">
        <v>26</v>
      </c>
      <c r="N6" s="155"/>
      <c r="O6" s="154"/>
      <c r="P6" s="154"/>
      <c r="Q6" s="154"/>
      <c r="R6" s="155"/>
      <c r="S6" s="155"/>
      <c r="T6" s="154"/>
      <c r="U6" s="169" t="s">
        <v>27</v>
      </c>
      <c r="V6" s="154"/>
      <c r="W6" s="154"/>
      <c r="X6" s="154"/>
      <c r="Y6" s="155"/>
      <c r="Z6" s="155"/>
      <c r="AA6" s="154"/>
      <c r="AB6" s="154"/>
      <c r="AC6" s="154"/>
      <c r="AD6" s="154"/>
      <c r="AE6" s="154"/>
      <c r="AF6" s="155"/>
      <c r="AG6" s="155"/>
      <c r="AH6" s="154"/>
      <c r="AI6" s="154"/>
      <c r="AJ6" s="154"/>
      <c r="AK6" s="154"/>
      <c r="AL6" s="154"/>
      <c r="AM6" s="157">
        <f t="shared" si="0"/>
        <v>0</v>
      </c>
      <c r="AN6" s="141">
        <f t="shared" si="1"/>
        <v>17</v>
      </c>
      <c r="AO6" s="157">
        <f t="shared" si="2"/>
        <v>1</v>
      </c>
      <c r="AP6" s="142">
        <f t="shared" si="3"/>
        <v>1</v>
      </c>
      <c r="AQ6" s="157">
        <f t="shared" si="4"/>
        <v>0</v>
      </c>
      <c r="AR6" s="158">
        <f t="shared" si="5"/>
        <v>0</v>
      </c>
      <c r="AS6" s="157">
        <f t="shared" si="6"/>
        <v>1</v>
      </c>
      <c r="AT6" s="159">
        <f t="shared" si="7"/>
        <v>1</v>
      </c>
      <c r="AU6" s="157">
        <f t="shared" si="8"/>
        <v>0</v>
      </c>
      <c r="AV6" s="160">
        <f t="shared" si="9"/>
        <v>0</v>
      </c>
      <c r="AW6" s="170" t="s">
        <v>30</v>
      </c>
      <c r="AX6" s="171" t="s">
        <v>141</v>
      </c>
      <c r="AY6" s="115">
        <f t="shared" si="10"/>
        <v>1</v>
      </c>
      <c r="AZ6" s="172"/>
      <c r="BA6" s="285"/>
      <c r="BB6" s="241"/>
    </row>
    <row r="7" spans="1:55" ht="14.25" customHeight="1">
      <c r="A7" s="147">
        <f t="shared" si="11"/>
        <v>4</v>
      </c>
      <c r="B7" s="148">
        <v>42760</v>
      </c>
      <c r="C7" s="173">
        <v>2</v>
      </c>
      <c r="D7" s="150">
        <v>0</v>
      </c>
      <c r="E7" s="150">
        <v>0</v>
      </c>
      <c r="F7" s="151">
        <v>20</v>
      </c>
      <c r="G7" s="208" t="s">
        <v>42</v>
      </c>
      <c r="H7" s="153"/>
      <c r="I7" s="174" t="s">
        <v>23</v>
      </c>
      <c r="J7" s="174" t="s">
        <v>23</v>
      </c>
      <c r="K7" s="155"/>
      <c r="L7" s="155"/>
      <c r="M7" s="154"/>
      <c r="N7" s="155"/>
      <c r="O7" s="154"/>
      <c r="P7" s="154"/>
      <c r="Q7" s="154"/>
      <c r="R7" s="155"/>
      <c r="S7" s="155"/>
      <c r="T7" s="154"/>
      <c r="U7" s="154"/>
      <c r="V7" s="156"/>
      <c r="W7" s="154"/>
      <c r="X7" s="154"/>
      <c r="Y7" s="155"/>
      <c r="Z7" s="155"/>
      <c r="AA7" s="154"/>
      <c r="AB7" s="154"/>
      <c r="AC7" s="154"/>
      <c r="AD7" s="154"/>
      <c r="AE7" s="154"/>
      <c r="AF7" s="155"/>
      <c r="AG7" s="155"/>
      <c r="AH7" s="154"/>
      <c r="AI7" s="169" t="s">
        <v>26</v>
      </c>
      <c r="AJ7" s="169"/>
      <c r="AK7" s="154"/>
      <c r="AL7" s="154"/>
      <c r="AM7" s="157">
        <f t="shared" si="0"/>
        <v>2</v>
      </c>
      <c r="AN7" s="141">
        <f t="shared" si="1"/>
        <v>20</v>
      </c>
      <c r="AO7" s="157">
        <f t="shared" si="2"/>
        <v>1</v>
      </c>
      <c r="AP7" s="142">
        <f t="shared" si="3"/>
        <v>1</v>
      </c>
      <c r="AQ7" s="157">
        <f t="shared" si="4"/>
        <v>0</v>
      </c>
      <c r="AR7" s="158">
        <f t="shared" si="5"/>
        <v>0</v>
      </c>
      <c r="AS7" s="157">
        <f t="shared" si="6"/>
        <v>0</v>
      </c>
      <c r="AT7" s="159">
        <f t="shared" si="7"/>
        <v>0</v>
      </c>
      <c r="AU7" s="157">
        <f t="shared" si="8"/>
        <v>0</v>
      </c>
      <c r="AV7" s="160">
        <f t="shared" si="9"/>
        <v>0</v>
      </c>
      <c r="AW7" s="162" t="s">
        <v>29</v>
      </c>
      <c r="AX7" s="163" t="s">
        <v>142</v>
      </c>
      <c r="AY7" s="115">
        <f t="shared" si="10"/>
        <v>1</v>
      </c>
      <c r="AZ7" s="146"/>
      <c r="BA7" s="285"/>
      <c r="BB7" s="198"/>
    </row>
    <row r="8" spans="1:55" ht="14.25" customHeight="1">
      <c r="A8" s="147">
        <f t="shared" si="11"/>
        <v>5</v>
      </c>
      <c r="B8" s="175" t="s">
        <v>31</v>
      </c>
      <c r="C8" s="176">
        <v>0</v>
      </c>
      <c r="D8" s="177">
        <v>0</v>
      </c>
      <c r="E8" s="178">
        <v>0</v>
      </c>
      <c r="F8" s="178">
        <v>0</v>
      </c>
      <c r="G8" s="208" t="s">
        <v>43</v>
      </c>
      <c r="H8" s="153"/>
      <c r="I8" s="169" t="s">
        <v>26</v>
      </c>
      <c r="J8" s="154"/>
      <c r="K8" s="155"/>
      <c r="L8" s="155"/>
      <c r="M8" s="154"/>
      <c r="N8" s="155"/>
      <c r="O8" s="154"/>
      <c r="P8" s="154"/>
      <c r="Q8" s="154"/>
      <c r="R8" s="155"/>
      <c r="S8" s="155"/>
      <c r="T8" s="154"/>
      <c r="U8" s="154"/>
      <c r="V8" s="154"/>
      <c r="W8" s="154"/>
      <c r="X8" s="154"/>
      <c r="Y8" s="155"/>
      <c r="Z8" s="155"/>
      <c r="AA8" s="154"/>
      <c r="AB8" s="154"/>
      <c r="AC8" s="154"/>
      <c r="AD8" s="154"/>
      <c r="AE8" s="154"/>
      <c r="AF8" s="155"/>
      <c r="AG8" s="155"/>
      <c r="AH8" s="154"/>
      <c r="AI8" s="154"/>
      <c r="AJ8" s="154"/>
      <c r="AK8" s="154"/>
      <c r="AL8" s="154"/>
      <c r="AM8" s="157">
        <f t="shared" si="0"/>
        <v>0</v>
      </c>
      <c r="AN8" s="141">
        <f t="shared" si="1"/>
        <v>0</v>
      </c>
      <c r="AO8" s="157">
        <f t="shared" si="2"/>
        <v>1</v>
      </c>
      <c r="AP8" s="142">
        <f t="shared" si="3"/>
        <v>1</v>
      </c>
      <c r="AQ8" s="157">
        <f t="shared" si="4"/>
        <v>0</v>
      </c>
      <c r="AR8" s="158">
        <f t="shared" si="5"/>
        <v>0</v>
      </c>
      <c r="AS8" s="157">
        <f t="shared" si="6"/>
        <v>0</v>
      </c>
      <c r="AT8" s="159">
        <f t="shared" si="7"/>
        <v>0</v>
      </c>
      <c r="AU8" s="157">
        <f t="shared" si="8"/>
        <v>0</v>
      </c>
      <c r="AV8" s="160">
        <f t="shared" si="9"/>
        <v>0</v>
      </c>
      <c r="AW8" s="180" t="s">
        <v>30</v>
      </c>
      <c r="AX8" s="181" t="s">
        <v>141</v>
      </c>
      <c r="AY8" s="115">
        <f t="shared" si="10"/>
        <v>1</v>
      </c>
      <c r="AZ8" s="146"/>
      <c r="BA8" s="285"/>
      <c r="BB8" s="241"/>
    </row>
    <row r="9" spans="1:55" ht="14.25" customHeight="1">
      <c r="A9" s="147">
        <f t="shared" si="11"/>
        <v>6</v>
      </c>
      <c r="B9" s="182">
        <v>43712</v>
      </c>
      <c r="C9" s="183">
        <v>0</v>
      </c>
      <c r="D9" s="166">
        <v>0</v>
      </c>
      <c r="E9" s="167">
        <v>-4</v>
      </c>
      <c r="F9" s="151">
        <v>20</v>
      </c>
      <c r="G9" s="208" t="s">
        <v>44</v>
      </c>
      <c r="H9" s="153"/>
      <c r="I9" s="174" t="s">
        <v>23</v>
      </c>
      <c r="J9" s="185" t="s">
        <v>27</v>
      </c>
      <c r="K9" s="155"/>
      <c r="L9" s="155"/>
      <c r="M9" s="154"/>
      <c r="N9" s="155"/>
      <c r="O9" s="154"/>
      <c r="P9" s="154"/>
      <c r="Q9" s="154"/>
      <c r="R9" s="155"/>
      <c r="S9" s="155"/>
      <c r="T9" s="154"/>
      <c r="U9" s="154"/>
      <c r="V9" s="154"/>
      <c r="W9" s="154"/>
      <c r="X9" s="154"/>
      <c r="Y9" s="155"/>
      <c r="Z9" s="155"/>
      <c r="AA9" s="154"/>
      <c r="AB9" s="154"/>
      <c r="AC9" s="154"/>
      <c r="AD9" s="154"/>
      <c r="AE9" s="154"/>
      <c r="AF9" s="155"/>
      <c r="AG9" s="155"/>
      <c r="AH9" s="154"/>
      <c r="AI9" s="154"/>
      <c r="AJ9" s="154"/>
      <c r="AK9" s="154"/>
      <c r="AL9" s="154"/>
      <c r="AM9" s="157">
        <f t="shared" si="0"/>
        <v>1</v>
      </c>
      <c r="AN9" s="141">
        <f t="shared" si="1"/>
        <v>15</v>
      </c>
      <c r="AO9" s="157">
        <f t="shared" si="2"/>
        <v>0</v>
      </c>
      <c r="AP9" s="142">
        <f t="shared" si="3"/>
        <v>0</v>
      </c>
      <c r="AQ9" s="157">
        <f t="shared" si="4"/>
        <v>0</v>
      </c>
      <c r="AR9" s="158">
        <f t="shared" si="5"/>
        <v>0</v>
      </c>
      <c r="AS9" s="157">
        <f t="shared" si="6"/>
        <v>1</v>
      </c>
      <c r="AT9" s="159">
        <f t="shared" si="7"/>
        <v>1</v>
      </c>
      <c r="AU9" s="157">
        <f t="shared" si="8"/>
        <v>0</v>
      </c>
      <c r="AV9" s="160">
        <f t="shared" si="9"/>
        <v>0</v>
      </c>
      <c r="AW9" s="170" t="s">
        <v>29</v>
      </c>
      <c r="AX9" s="171" t="s">
        <v>170</v>
      </c>
      <c r="AY9" s="115">
        <f t="shared" si="10"/>
        <v>0</v>
      </c>
      <c r="AZ9" s="146"/>
      <c r="BA9" s="285"/>
      <c r="BB9" s="198"/>
    </row>
    <row r="10" spans="1:55" ht="14.25" customHeight="1">
      <c r="A10" s="147">
        <f t="shared" si="11"/>
        <v>7</v>
      </c>
      <c r="B10" s="148">
        <v>42942</v>
      </c>
      <c r="C10" s="173">
        <v>1</v>
      </c>
      <c r="D10" s="150">
        <v>0</v>
      </c>
      <c r="E10" s="150">
        <v>3</v>
      </c>
      <c r="F10" s="151">
        <v>20</v>
      </c>
      <c r="G10" s="208" t="s">
        <v>45</v>
      </c>
      <c r="H10" s="153"/>
      <c r="I10" s="154"/>
      <c r="J10" s="154"/>
      <c r="K10" s="155"/>
      <c r="L10" s="155"/>
      <c r="M10" s="154"/>
      <c r="N10" s="155"/>
      <c r="O10" s="154"/>
      <c r="P10" s="156"/>
      <c r="Q10" s="154"/>
      <c r="R10" s="155"/>
      <c r="S10" s="155"/>
      <c r="T10" s="154"/>
      <c r="U10" s="154"/>
      <c r="V10" s="154"/>
      <c r="W10" s="154"/>
      <c r="X10" s="154"/>
      <c r="Y10" s="155"/>
      <c r="Z10" s="155"/>
      <c r="AA10" s="169" t="s">
        <v>26</v>
      </c>
      <c r="AB10" s="154"/>
      <c r="AC10" s="154"/>
      <c r="AD10" s="154"/>
      <c r="AE10" s="154"/>
      <c r="AF10" s="155"/>
      <c r="AG10" s="155"/>
      <c r="AH10" s="154"/>
      <c r="AI10" s="154"/>
      <c r="AJ10" s="154"/>
      <c r="AK10" s="154"/>
      <c r="AL10" s="154"/>
      <c r="AM10" s="157">
        <f t="shared" si="0"/>
        <v>0</v>
      </c>
      <c r="AN10" s="141">
        <f t="shared" si="1"/>
        <v>24</v>
      </c>
      <c r="AO10" s="157">
        <f t="shared" si="2"/>
        <v>1</v>
      </c>
      <c r="AP10" s="142">
        <f t="shared" si="3"/>
        <v>1</v>
      </c>
      <c r="AQ10" s="157">
        <f t="shared" si="4"/>
        <v>0</v>
      </c>
      <c r="AR10" s="158">
        <f t="shared" si="5"/>
        <v>0</v>
      </c>
      <c r="AS10" s="157">
        <f t="shared" si="6"/>
        <v>0</v>
      </c>
      <c r="AT10" s="159">
        <f t="shared" si="7"/>
        <v>0</v>
      </c>
      <c r="AU10" s="157">
        <f t="shared" si="8"/>
        <v>0</v>
      </c>
      <c r="AV10" s="160">
        <f t="shared" si="9"/>
        <v>0</v>
      </c>
      <c r="AW10" s="162" t="s">
        <v>29</v>
      </c>
      <c r="AX10" s="187" t="s">
        <v>143</v>
      </c>
      <c r="AY10" s="115">
        <f t="shared" si="10"/>
        <v>1</v>
      </c>
      <c r="AZ10" s="146"/>
      <c r="BA10" s="285"/>
      <c r="BB10" s="198"/>
    </row>
    <row r="11" spans="1:55" ht="14.25" customHeight="1">
      <c r="A11" s="147">
        <f t="shared" si="11"/>
        <v>8</v>
      </c>
      <c r="B11" s="148">
        <v>39142</v>
      </c>
      <c r="C11" s="149">
        <f>11+6+1+6</f>
        <v>24</v>
      </c>
      <c r="D11" s="150">
        <v>0</v>
      </c>
      <c r="E11" s="150">
        <v>1</v>
      </c>
      <c r="F11" s="151">
        <v>20</v>
      </c>
      <c r="G11" s="208" t="s">
        <v>46</v>
      </c>
      <c r="H11" s="153"/>
      <c r="I11" s="154"/>
      <c r="J11" s="154"/>
      <c r="K11" s="155"/>
      <c r="L11" s="155"/>
      <c r="M11" s="174" t="s">
        <v>23</v>
      </c>
      <c r="N11" s="155"/>
      <c r="O11" s="154"/>
      <c r="P11" s="154"/>
      <c r="Q11" s="154"/>
      <c r="R11" s="155"/>
      <c r="S11" s="155"/>
      <c r="T11" s="154"/>
      <c r="U11" s="154"/>
      <c r="V11" s="154"/>
      <c r="W11" s="154"/>
      <c r="X11" s="154"/>
      <c r="Y11" s="155"/>
      <c r="Z11" s="155"/>
      <c r="AA11" s="154"/>
      <c r="AB11" s="154"/>
      <c r="AC11" s="154"/>
      <c r="AD11" s="154"/>
      <c r="AE11" s="154"/>
      <c r="AF11" s="155"/>
      <c r="AG11" s="155"/>
      <c r="AH11" s="154"/>
      <c r="AI11" s="154"/>
      <c r="AJ11" s="154"/>
      <c r="AK11" s="154"/>
      <c r="AL11" s="154"/>
      <c r="AM11" s="157">
        <f t="shared" si="0"/>
        <v>1</v>
      </c>
      <c r="AN11" s="141">
        <f t="shared" si="1"/>
        <v>44</v>
      </c>
      <c r="AO11" s="157">
        <f t="shared" si="2"/>
        <v>0</v>
      </c>
      <c r="AP11" s="142">
        <f t="shared" si="3"/>
        <v>0</v>
      </c>
      <c r="AQ11" s="157">
        <f t="shared" si="4"/>
        <v>0</v>
      </c>
      <c r="AR11" s="158">
        <f t="shared" si="5"/>
        <v>0</v>
      </c>
      <c r="AS11" s="157">
        <f t="shared" si="6"/>
        <v>0</v>
      </c>
      <c r="AT11" s="159">
        <f t="shared" si="7"/>
        <v>0</v>
      </c>
      <c r="AU11" s="157">
        <f t="shared" si="8"/>
        <v>0</v>
      </c>
      <c r="AV11" s="160">
        <f t="shared" si="9"/>
        <v>0</v>
      </c>
      <c r="AW11" s="162" t="s">
        <v>29</v>
      </c>
      <c r="AX11" s="187" t="s">
        <v>144</v>
      </c>
      <c r="AY11" s="115">
        <f t="shared" si="10"/>
        <v>0</v>
      </c>
      <c r="AZ11" s="146"/>
      <c r="BA11" s="285"/>
      <c r="BB11" s="198"/>
    </row>
    <row r="12" spans="1:55" ht="14.25" customHeight="1">
      <c r="A12" s="147">
        <f t="shared" si="11"/>
        <v>9</v>
      </c>
      <c r="B12" s="148">
        <v>43075</v>
      </c>
      <c r="C12" s="149">
        <f>2+1</f>
        <v>3</v>
      </c>
      <c r="D12" s="150">
        <v>0</v>
      </c>
      <c r="E12" s="150">
        <v>18</v>
      </c>
      <c r="F12" s="151">
        <v>20</v>
      </c>
      <c r="G12" s="208" t="s">
        <v>47</v>
      </c>
      <c r="H12" s="153"/>
      <c r="I12" s="174" t="s">
        <v>23</v>
      </c>
      <c r="J12" s="174" t="s">
        <v>23</v>
      </c>
      <c r="K12" s="155"/>
      <c r="L12" s="155"/>
      <c r="M12" s="154"/>
      <c r="N12" s="155"/>
      <c r="O12" s="154"/>
      <c r="P12" s="154"/>
      <c r="Q12" s="154"/>
      <c r="R12" s="155"/>
      <c r="S12" s="155"/>
      <c r="T12" s="154"/>
      <c r="U12" s="154"/>
      <c r="V12" s="154"/>
      <c r="W12" s="154"/>
      <c r="X12" s="154"/>
      <c r="Y12" s="155"/>
      <c r="Z12" s="155"/>
      <c r="AA12" s="154"/>
      <c r="AB12" s="154"/>
      <c r="AC12" s="154"/>
      <c r="AD12" s="154"/>
      <c r="AE12" s="154"/>
      <c r="AF12" s="155"/>
      <c r="AG12" s="155"/>
      <c r="AH12" s="169" t="s">
        <v>27</v>
      </c>
      <c r="AI12" s="169" t="s">
        <v>27</v>
      </c>
      <c r="AJ12" s="156"/>
      <c r="AK12" s="154"/>
      <c r="AL12" s="154"/>
      <c r="AM12" s="157">
        <f t="shared" si="0"/>
        <v>2</v>
      </c>
      <c r="AN12" s="141">
        <f t="shared" si="1"/>
        <v>39</v>
      </c>
      <c r="AO12" s="157">
        <f t="shared" si="2"/>
        <v>0</v>
      </c>
      <c r="AP12" s="142">
        <f t="shared" si="3"/>
        <v>0</v>
      </c>
      <c r="AQ12" s="157">
        <f t="shared" si="4"/>
        <v>0</v>
      </c>
      <c r="AR12" s="158">
        <f t="shared" si="5"/>
        <v>0</v>
      </c>
      <c r="AS12" s="157">
        <f t="shared" si="6"/>
        <v>2</v>
      </c>
      <c r="AT12" s="159">
        <f t="shared" si="7"/>
        <v>2</v>
      </c>
      <c r="AU12" s="157">
        <f t="shared" si="8"/>
        <v>0</v>
      </c>
      <c r="AV12" s="160">
        <f t="shared" si="9"/>
        <v>0</v>
      </c>
      <c r="AW12" s="162" t="s">
        <v>29</v>
      </c>
      <c r="AX12" s="163" t="s">
        <v>142</v>
      </c>
      <c r="AY12" s="115">
        <f t="shared" si="10"/>
        <v>0</v>
      </c>
      <c r="AZ12" s="146"/>
      <c r="BA12" s="285"/>
      <c r="BB12" s="198"/>
    </row>
    <row r="13" spans="1:55" ht="14.25" customHeight="1">
      <c r="A13" s="147">
        <f t="shared" si="11"/>
        <v>10</v>
      </c>
      <c r="B13" s="148">
        <v>38961</v>
      </c>
      <c r="C13" s="149">
        <f>6+6+2+6+2+6+6+6</f>
        <v>40</v>
      </c>
      <c r="D13" s="189">
        <v>0</v>
      </c>
      <c r="E13" s="150">
        <v>20</v>
      </c>
      <c r="F13" s="151">
        <v>20</v>
      </c>
      <c r="G13" s="208" t="s">
        <v>48</v>
      </c>
      <c r="H13" s="190"/>
      <c r="I13" s="156"/>
      <c r="J13" s="154"/>
      <c r="K13" s="191"/>
      <c r="L13" s="191"/>
      <c r="M13" s="156"/>
      <c r="N13" s="191"/>
      <c r="O13" s="154"/>
      <c r="P13" s="156"/>
      <c r="Q13" s="154"/>
      <c r="R13" s="191"/>
      <c r="S13" s="191"/>
      <c r="T13" s="154"/>
      <c r="U13" s="154"/>
      <c r="V13" s="169" t="s">
        <v>26</v>
      </c>
      <c r="W13" s="154"/>
      <c r="X13" s="154"/>
      <c r="Y13" s="191"/>
      <c r="Z13" s="191"/>
      <c r="AA13" s="154"/>
      <c r="AB13" s="154"/>
      <c r="AC13" s="154"/>
      <c r="AD13" s="154"/>
      <c r="AE13" s="154"/>
      <c r="AF13" s="191"/>
      <c r="AG13" s="191"/>
      <c r="AH13" s="154"/>
      <c r="AI13" s="154"/>
      <c r="AJ13" s="154"/>
      <c r="AK13" s="192"/>
      <c r="AL13" s="154"/>
      <c r="AM13" s="157">
        <f t="shared" si="0"/>
        <v>0</v>
      </c>
      <c r="AN13" s="141">
        <f t="shared" si="1"/>
        <v>80</v>
      </c>
      <c r="AO13" s="157">
        <f>COUNTIF(H13:AL13,"н")-0.5</f>
        <v>0.5</v>
      </c>
      <c r="AP13" s="142">
        <f>COUNTIF(H13:AL13,"н")-0.5</f>
        <v>0.5</v>
      </c>
      <c r="AQ13" s="157">
        <f t="shared" si="4"/>
        <v>0</v>
      </c>
      <c r="AR13" s="158">
        <f t="shared" si="5"/>
        <v>0</v>
      </c>
      <c r="AS13" s="157">
        <f t="shared" si="6"/>
        <v>0</v>
      </c>
      <c r="AT13" s="159">
        <f t="shared" si="7"/>
        <v>0</v>
      </c>
      <c r="AU13" s="157">
        <f t="shared" si="8"/>
        <v>0</v>
      </c>
      <c r="AV13" s="160">
        <f t="shared" si="9"/>
        <v>0</v>
      </c>
      <c r="AW13" s="162" t="s">
        <v>29</v>
      </c>
      <c r="AX13" s="163" t="s">
        <v>145</v>
      </c>
      <c r="AY13" s="115">
        <f t="shared" si="10"/>
        <v>0.5</v>
      </c>
      <c r="AZ13" s="146"/>
      <c r="BA13" s="285"/>
      <c r="BB13" s="198"/>
    </row>
    <row r="14" spans="1:55" ht="14.25" customHeight="1">
      <c r="A14" s="147">
        <f t="shared" si="11"/>
        <v>11</v>
      </c>
      <c r="B14" s="148">
        <v>43374</v>
      </c>
      <c r="C14" s="149">
        <v>0</v>
      </c>
      <c r="D14" s="150">
        <v>0</v>
      </c>
      <c r="E14" s="150">
        <v>-2</v>
      </c>
      <c r="F14" s="151">
        <v>20</v>
      </c>
      <c r="G14" s="208" t="s">
        <v>49</v>
      </c>
      <c r="H14" s="153"/>
      <c r="I14" s="154"/>
      <c r="J14" s="154"/>
      <c r="K14" s="155"/>
      <c r="L14" s="155"/>
      <c r="M14" s="154"/>
      <c r="N14" s="155"/>
      <c r="O14" s="154"/>
      <c r="P14" s="154"/>
      <c r="Q14" s="154"/>
      <c r="R14" s="155"/>
      <c r="S14" s="155"/>
      <c r="T14" s="154"/>
      <c r="U14" s="154"/>
      <c r="V14" s="154"/>
      <c r="W14" s="154"/>
      <c r="X14" s="154"/>
      <c r="Y14" s="155"/>
      <c r="Z14" s="155"/>
      <c r="AA14" s="154"/>
      <c r="AB14" s="154"/>
      <c r="AC14" s="154"/>
      <c r="AD14" s="154"/>
      <c r="AE14" s="154"/>
      <c r="AF14" s="155"/>
      <c r="AG14" s="155"/>
      <c r="AH14" s="154"/>
      <c r="AI14" s="154"/>
      <c r="AJ14" s="154"/>
      <c r="AK14" s="154"/>
      <c r="AL14" s="154"/>
      <c r="AM14" s="157">
        <f t="shared" si="0"/>
        <v>0</v>
      </c>
      <c r="AN14" s="141">
        <f t="shared" si="1"/>
        <v>18</v>
      </c>
      <c r="AO14" s="157">
        <f t="shared" ref="AO14:AO57" si="12">COUNTIF(H14:AL14,"н")</f>
        <v>0</v>
      </c>
      <c r="AP14" s="142">
        <f t="shared" ref="AP14:AP57" si="13">COUNTIF(H14:AL14,"н")</f>
        <v>0</v>
      </c>
      <c r="AQ14" s="157">
        <f t="shared" si="4"/>
        <v>0</v>
      </c>
      <c r="AR14" s="158">
        <f t="shared" si="5"/>
        <v>0</v>
      </c>
      <c r="AS14" s="157">
        <f t="shared" si="6"/>
        <v>0</v>
      </c>
      <c r="AT14" s="159">
        <f t="shared" si="7"/>
        <v>0</v>
      </c>
      <c r="AU14" s="157">
        <f t="shared" si="8"/>
        <v>0</v>
      </c>
      <c r="AV14" s="160">
        <f t="shared" si="9"/>
        <v>0</v>
      </c>
      <c r="AW14" s="162" t="s">
        <v>34</v>
      </c>
      <c r="AX14" s="163" t="s">
        <v>146</v>
      </c>
      <c r="AY14" s="115">
        <f t="shared" si="10"/>
        <v>0</v>
      </c>
      <c r="AZ14" s="146"/>
      <c r="BA14" s="285"/>
      <c r="BB14" s="181"/>
    </row>
    <row r="15" spans="1:55" ht="14.25" customHeight="1">
      <c r="A15" s="147">
        <f t="shared" si="11"/>
        <v>12</v>
      </c>
      <c r="B15" s="148">
        <v>40087</v>
      </c>
      <c r="C15" s="149">
        <v>0</v>
      </c>
      <c r="D15" s="194">
        <v>0</v>
      </c>
      <c r="E15" s="150">
        <v>0</v>
      </c>
      <c r="F15" s="151">
        <v>0</v>
      </c>
      <c r="G15" s="208" t="s">
        <v>50</v>
      </c>
      <c r="H15" s="153"/>
      <c r="I15" s="154"/>
      <c r="J15" s="154"/>
      <c r="K15" s="155"/>
      <c r="L15" s="155"/>
      <c r="M15" s="156"/>
      <c r="N15" s="155"/>
      <c r="O15" s="154"/>
      <c r="P15" s="154"/>
      <c r="Q15" s="154"/>
      <c r="R15" s="155"/>
      <c r="S15" s="155"/>
      <c r="T15" s="154"/>
      <c r="U15" s="154"/>
      <c r="V15" s="154"/>
      <c r="W15" s="154"/>
      <c r="X15" s="154"/>
      <c r="Y15" s="155"/>
      <c r="Z15" s="155"/>
      <c r="AA15" s="154"/>
      <c r="AB15" s="154"/>
      <c r="AC15" s="154"/>
      <c r="AD15" s="154"/>
      <c r="AE15" s="154"/>
      <c r="AF15" s="155"/>
      <c r="AG15" s="155"/>
      <c r="AH15" s="156"/>
      <c r="AI15" s="156"/>
      <c r="AJ15" s="156"/>
      <c r="AK15" s="156"/>
      <c r="AL15" s="154"/>
      <c r="AM15" s="157">
        <f t="shared" si="0"/>
        <v>0</v>
      </c>
      <c r="AN15" s="141">
        <f t="shared" si="1"/>
        <v>0</v>
      </c>
      <c r="AO15" s="157">
        <f t="shared" si="12"/>
        <v>0</v>
      </c>
      <c r="AP15" s="142">
        <f t="shared" si="13"/>
        <v>0</v>
      </c>
      <c r="AQ15" s="157">
        <f t="shared" si="4"/>
        <v>0</v>
      </c>
      <c r="AR15" s="158">
        <f t="shared" si="5"/>
        <v>0</v>
      </c>
      <c r="AS15" s="157">
        <f t="shared" si="6"/>
        <v>0</v>
      </c>
      <c r="AT15" s="159">
        <f t="shared" si="7"/>
        <v>0</v>
      </c>
      <c r="AU15" s="157">
        <f t="shared" si="8"/>
        <v>0</v>
      </c>
      <c r="AV15" s="160">
        <f t="shared" si="9"/>
        <v>0</v>
      </c>
      <c r="AW15" s="162" t="s">
        <v>29</v>
      </c>
      <c r="AX15" s="163" t="s">
        <v>147</v>
      </c>
      <c r="AY15" s="115">
        <f t="shared" si="10"/>
        <v>0</v>
      </c>
      <c r="AZ15" s="146"/>
      <c r="BA15" s="285"/>
      <c r="BB15" s="198"/>
    </row>
    <row r="16" spans="1:55" ht="14.25" customHeight="1">
      <c r="A16" s="147">
        <f t="shared" si="11"/>
        <v>13</v>
      </c>
      <c r="B16" s="195">
        <v>43861</v>
      </c>
      <c r="C16" s="149">
        <v>0</v>
      </c>
      <c r="D16" s="194">
        <v>0</v>
      </c>
      <c r="E16" s="150">
        <v>0</v>
      </c>
      <c r="F16" s="150">
        <v>0</v>
      </c>
      <c r="G16" s="208" t="s">
        <v>51</v>
      </c>
      <c r="H16" s="153"/>
      <c r="I16" s="154"/>
      <c r="J16" s="154"/>
      <c r="K16" s="155"/>
      <c r="L16" s="155"/>
      <c r="M16" s="154"/>
      <c r="N16" s="155"/>
      <c r="O16" s="154"/>
      <c r="P16" s="154"/>
      <c r="Q16" s="154"/>
      <c r="R16" s="155"/>
      <c r="S16" s="155"/>
      <c r="T16" s="154"/>
      <c r="U16" s="154"/>
      <c r="V16" s="154"/>
      <c r="W16" s="154"/>
      <c r="X16" s="154"/>
      <c r="Y16" s="155"/>
      <c r="Z16" s="155"/>
      <c r="AA16" s="154"/>
      <c r="AB16" s="154"/>
      <c r="AC16" s="154"/>
      <c r="AD16" s="169" t="s">
        <v>26</v>
      </c>
      <c r="AE16" s="154"/>
      <c r="AF16" s="155"/>
      <c r="AG16" s="155"/>
      <c r="AH16" s="154"/>
      <c r="AI16" s="154"/>
      <c r="AJ16" s="154"/>
      <c r="AK16" s="154"/>
      <c r="AL16" s="154"/>
      <c r="AM16" s="157">
        <f t="shared" si="0"/>
        <v>0</v>
      </c>
      <c r="AN16" s="141">
        <f t="shared" si="1"/>
        <v>0</v>
      </c>
      <c r="AO16" s="157">
        <f t="shared" si="12"/>
        <v>1</v>
      </c>
      <c r="AP16" s="142">
        <f t="shared" si="13"/>
        <v>1</v>
      </c>
      <c r="AQ16" s="157">
        <f t="shared" si="4"/>
        <v>0</v>
      </c>
      <c r="AR16" s="158">
        <f t="shared" si="5"/>
        <v>0</v>
      </c>
      <c r="AS16" s="157">
        <f t="shared" si="6"/>
        <v>0</v>
      </c>
      <c r="AT16" s="159">
        <f t="shared" si="7"/>
        <v>0</v>
      </c>
      <c r="AU16" s="157">
        <f t="shared" si="8"/>
        <v>0</v>
      </c>
      <c r="AV16" s="160">
        <f t="shared" si="9"/>
        <v>0</v>
      </c>
      <c r="AW16" s="180" t="s">
        <v>30</v>
      </c>
      <c r="AX16" s="181" t="s">
        <v>148</v>
      </c>
      <c r="AY16" s="115">
        <f t="shared" si="10"/>
        <v>1</v>
      </c>
      <c r="AZ16" s="146"/>
      <c r="BA16" s="285"/>
      <c r="BB16" s="198"/>
    </row>
    <row r="17" spans="1:54" ht="14.25" customHeight="1">
      <c r="A17" s="147">
        <f t="shared" si="11"/>
        <v>14</v>
      </c>
      <c r="B17" s="182">
        <v>43797</v>
      </c>
      <c r="C17" s="165">
        <v>0</v>
      </c>
      <c r="D17" s="166">
        <v>0</v>
      </c>
      <c r="E17" s="167">
        <v>0</v>
      </c>
      <c r="F17" s="151">
        <v>20</v>
      </c>
      <c r="G17" s="208" t="s">
        <v>52</v>
      </c>
      <c r="H17" s="153"/>
      <c r="I17" s="154"/>
      <c r="J17" s="154"/>
      <c r="K17" s="155"/>
      <c r="L17" s="155"/>
      <c r="M17" s="154"/>
      <c r="N17" s="155"/>
      <c r="O17" s="169" t="s">
        <v>26</v>
      </c>
      <c r="P17" s="169" t="s">
        <v>26</v>
      </c>
      <c r="Q17" s="154"/>
      <c r="R17" s="155"/>
      <c r="S17" s="155"/>
      <c r="T17" s="154"/>
      <c r="U17" s="154"/>
      <c r="V17" s="154"/>
      <c r="W17" s="154"/>
      <c r="X17" s="154"/>
      <c r="Y17" s="155"/>
      <c r="Z17" s="155"/>
      <c r="AA17" s="154"/>
      <c r="AB17" s="154"/>
      <c r="AC17" s="169" t="s">
        <v>26</v>
      </c>
      <c r="AD17" s="169" t="s">
        <v>26</v>
      </c>
      <c r="AE17" s="154"/>
      <c r="AF17" s="155"/>
      <c r="AG17" s="155"/>
      <c r="AH17" s="154"/>
      <c r="AI17" s="154"/>
      <c r="AJ17" s="154"/>
      <c r="AK17" s="154"/>
      <c r="AL17" s="154"/>
      <c r="AM17" s="157">
        <f t="shared" si="0"/>
        <v>0</v>
      </c>
      <c r="AN17" s="141">
        <f t="shared" si="1"/>
        <v>20</v>
      </c>
      <c r="AO17" s="157">
        <f t="shared" si="12"/>
        <v>4</v>
      </c>
      <c r="AP17" s="142">
        <f t="shared" si="13"/>
        <v>4</v>
      </c>
      <c r="AQ17" s="157">
        <f t="shared" si="4"/>
        <v>0</v>
      </c>
      <c r="AR17" s="158">
        <f t="shared" si="5"/>
        <v>0</v>
      </c>
      <c r="AS17" s="157">
        <f t="shared" si="6"/>
        <v>0</v>
      </c>
      <c r="AT17" s="159">
        <f t="shared" si="7"/>
        <v>0</v>
      </c>
      <c r="AU17" s="157">
        <f t="shared" si="8"/>
        <v>0</v>
      </c>
      <c r="AV17" s="160">
        <f t="shared" si="9"/>
        <v>0</v>
      </c>
      <c r="AW17" s="170" t="s">
        <v>29</v>
      </c>
      <c r="AX17" s="171" t="s">
        <v>140</v>
      </c>
      <c r="AY17" s="115">
        <f t="shared" si="10"/>
        <v>4</v>
      </c>
      <c r="AZ17" s="146"/>
      <c r="BA17" s="285"/>
      <c r="BB17" s="198"/>
    </row>
    <row r="18" spans="1:54" ht="14.25" customHeight="1">
      <c r="A18" s="147">
        <f t="shared" si="11"/>
        <v>15</v>
      </c>
      <c r="B18" s="148">
        <v>42590</v>
      </c>
      <c r="C18" s="149">
        <f>2+3</f>
        <v>5</v>
      </c>
      <c r="D18" s="150">
        <v>0</v>
      </c>
      <c r="E18" s="150">
        <v>14</v>
      </c>
      <c r="F18" s="151">
        <v>20</v>
      </c>
      <c r="G18" s="208" t="s">
        <v>53</v>
      </c>
      <c r="H18" s="153"/>
      <c r="I18" s="174" t="s">
        <v>23</v>
      </c>
      <c r="J18" s="174" t="s">
        <v>23</v>
      </c>
      <c r="K18" s="155"/>
      <c r="L18" s="155"/>
      <c r="M18" s="169" t="s">
        <v>27</v>
      </c>
      <c r="N18" s="155"/>
      <c r="O18" s="169"/>
      <c r="P18" s="154"/>
      <c r="Q18" s="154"/>
      <c r="R18" s="155"/>
      <c r="S18" s="155"/>
      <c r="T18" s="154"/>
      <c r="U18" s="154"/>
      <c r="V18" s="154"/>
      <c r="W18" s="154"/>
      <c r="X18" s="154"/>
      <c r="Y18" s="155"/>
      <c r="Z18" s="155"/>
      <c r="AA18" s="154"/>
      <c r="AB18" s="169" t="s">
        <v>27</v>
      </c>
      <c r="AC18" s="154"/>
      <c r="AD18" s="154"/>
      <c r="AE18" s="154"/>
      <c r="AF18" s="155"/>
      <c r="AG18" s="155"/>
      <c r="AH18" s="156"/>
      <c r="AI18" s="156"/>
      <c r="AJ18" s="156"/>
      <c r="AK18" s="169" t="s">
        <v>33</v>
      </c>
      <c r="AL18" s="169" t="s">
        <v>33</v>
      </c>
      <c r="AM18" s="157">
        <f t="shared" si="0"/>
        <v>2</v>
      </c>
      <c r="AN18" s="141">
        <f t="shared" si="1"/>
        <v>37</v>
      </c>
      <c r="AO18" s="157">
        <f t="shared" si="12"/>
        <v>0</v>
      </c>
      <c r="AP18" s="142">
        <f t="shared" si="13"/>
        <v>0</v>
      </c>
      <c r="AQ18" s="157">
        <f t="shared" si="4"/>
        <v>0</v>
      </c>
      <c r="AR18" s="158">
        <f t="shared" si="5"/>
        <v>0</v>
      </c>
      <c r="AS18" s="157">
        <f t="shared" si="6"/>
        <v>2</v>
      </c>
      <c r="AT18" s="159">
        <f t="shared" si="7"/>
        <v>2</v>
      </c>
      <c r="AU18" s="157">
        <f t="shared" si="8"/>
        <v>2</v>
      </c>
      <c r="AV18" s="160">
        <f t="shared" si="9"/>
        <v>2</v>
      </c>
      <c r="AW18" s="162" t="s">
        <v>30</v>
      </c>
      <c r="AX18" s="163" t="s">
        <v>149</v>
      </c>
      <c r="AY18" s="115">
        <f t="shared" si="10"/>
        <v>0</v>
      </c>
      <c r="AZ18" s="146"/>
      <c r="BA18" s="285"/>
      <c r="BB18" s="198"/>
    </row>
    <row r="19" spans="1:54" ht="14.25" customHeight="1">
      <c r="A19" s="147">
        <f t="shared" si="11"/>
        <v>16</v>
      </c>
      <c r="B19" s="148">
        <v>43497</v>
      </c>
      <c r="C19" s="149">
        <v>0</v>
      </c>
      <c r="D19" s="194">
        <v>0</v>
      </c>
      <c r="E19" s="150">
        <v>-10</v>
      </c>
      <c r="F19" s="151">
        <v>20</v>
      </c>
      <c r="G19" s="208" t="s">
        <v>54</v>
      </c>
      <c r="H19" s="153"/>
      <c r="I19" s="174" t="s">
        <v>23</v>
      </c>
      <c r="J19" s="174" t="s">
        <v>23</v>
      </c>
      <c r="K19" s="155"/>
      <c r="L19" s="155"/>
      <c r="M19" s="174" t="s">
        <v>23</v>
      </c>
      <c r="N19" s="155"/>
      <c r="O19" s="154"/>
      <c r="P19" s="154"/>
      <c r="Q19" s="154"/>
      <c r="R19" s="155"/>
      <c r="S19" s="155"/>
      <c r="T19" s="154"/>
      <c r="U19" s="154"/>
      <c r="V19" s="154"/>
      <c r="W19" s="154"/>
      <c r="X19" s="169" t="s">
        <v>26</v>
      </c>
      <c r="Y19" s="155"/>
      <c r="Z19" s="155"/>
      <c r="AA19" s="154"/>
      <c r="AB19" s="154"/>
      <c r="AC19" s="154"/>
      <c r="AD19" s="154"/>
      <c r="AE19" s="154"/>
      <c r="AF19" s="155"/>
      <c r="AG19" s="155"/>
      <c r="AH19" s="169" t="s">
        <v>26</v>
      </c>
      <c r="AI19" s="169" t="s">
        <v>26</v>
      </c>
      <c r="AJ19" s="154"/>
      <c r="AK19" s="154"/>
      <c r="AL19" s="154"/>
      <c r="AM19" s="157">
        <f t="shared" si="0"/>
        <v>3</v>
      </c>
      <c r="AN19" s="141">
        <f t="shared" si="1"/>
        <v>7</v>
      </c>
      <c r="AO19" s="157">
        <f t="shared" si="12"/>
        <v>3</v>
      </c>
      <c r="AP19" s="142">
        <f t="shared" si="13"/>
        <v>3</v>
      </c>
      <c r="AQ19" s="157">
        <f t="shared" si="4"/>
        <v>0</v>
      </c>
      <c r="AR19" s="158">
        <f t="shared" si="5"/>
        <v>0</v>
      </c>
      <c r="AS19" s="157">
        <f t="shared" si="6"/>
        <v>0</v>
      </c>
      <c r="AT19" s="159">
        <f t="shared" si="7"/>
        <v>0</v>
      </c>
      <c r="AU19" s="157">
        <f t="shared" si="8"/>
        <v>0</v>
      </c>
      <c r="AV19" s="160">
        <f t="shared" si="9"/>
        <v>0</v>
      </c>
      <c r="AW19" s="162" t="s">
        <v>29</v>
      </c>
      <c r="AX19" s="198" t="s">
        <v>150</v>
      </c>
      <c r="AY19" s="115">
        <f t="shared" si="10"/>
        <v>3</v>
      </c>
      <c r="AZ19" s="146"/>
      <c r="BA19" s="285"/>
      <c r="BB19" s="198"/>
    </row>
    <row r="20" spans="1:54" ht="14.25" customHeight="1">
      <c r="A20" s="147">
        <f t="shared" si="11"/>
        <v>17</v>
      </c>
      <c r="B20" s="148">
        <v>41775</v>
      </c>
      <c r="C20" s="173">
        <v>9</v>
      </c>
      <c r="D20" s="194">
        <v>0</v>
      </c>
      <c r="E20" s="150">
        <v>0</v>
      </c>
      <c r="F20" s="151">
        <v>20</v>
      </c>
      <c r="G20" s="208" t="s">
        <v>55</v>
      </c>
      <c r="H20" s="153"/>
      <c r="I20" s="154" t="s">
        <v>23</v>
      </c>
      <c r="J20" s="199" t="s">
        <v>23</v>
      </c>
      <c r="K20" s="155"/>
      <c r="L20" s="155"/>
      <c r="M20" s="154"/>
      <c r="N20" s="155"/>
      <c r="O20" s="154"/>
      <c r="P20" s="154"/>
      <c r="Q20" s="154"/>
      <c r="R20" s="155"/>
      <c r="S20" s="155"/>
      <c r="T20" s="154"/>
      <c r="U20" s="154"/>
      <c r="V20" s="154"/>
      <c r="W20" s="154"/>
      <c r="X20" s="154"/>
      <c r="Y20" s="155"/>
      <c r="Z20" s="155"/>
      <c r="AA20" s="154"/>
      <c r="AB20" s="154"/>
      <c r="AC20" s="154"/>
      <c r="AD20" s="154"/>
      <c r="AE20" s="154"/>
      <c r="AF20" s="155"/>
      <c r="AG20" s="155"/>
      <c r="AH20" s="154"/>
      <c r="AI20" s="154"/>
      <c r="AJ20" s="156"/>
      <c r="AK20" s="154"/>
      <c r="AL20" s="154"/>
      <c r="AM20" s="157">
        <f t="shared" si="0"/>
        <v>2</v>
      </c>
      <c r="AN20" s="141">
        <f t="shared" si="1"/>
        <v>27</v>
      </c>
      <c r="AO20" s="157">
        <f t="shared" si="12"/>
        <v>0</v>
      </c>
      <c r="AP20" s="142">
        <f t="shared" si="13"/>
        <v>0</v>
      </c>
      <c r="AQ20" s="157">
        <f t="shared" si="4"/>
        <v>0</v>
      </c>
      <c r="AR20" s="158">
        <f t="shared" si="5"/>
        <v>0</v>
      </c>
      <c r="AS20" s="157">
        <f t="shared" si="6"/>
        <v>0</v>
      </c>
      <c r="AT20" s="159">
        <f t="shared" si="7"/>
        <v>0</v>
      </c>
      <c r="AU20" s="157">
        <f t="shared" si="8"/>
        <v>0</v>
      </c>
      <c r="AV20" s="160">
        <f t="shared" si="9"/>
        <v>0</v>
      </c>
      <c r="AW20" s="162" t="s">
        <v>29</v>
      </c>
      <c r="AX20" s="163" t="s">
        <v>142</v>
      </c>
      <c r="AY20" s="115">
        <f t="shared" si="10"/>
        <v>0</v>
      </c>
      <c r="AZ20" s="146"/>
      <c r="BA20" s="285"/>
      <c r="BB20" s="198"/>
    </row>
    <row r="21" spans="1:54" ht="14.25" customHeight="1">
      <c r="A21" s="147">
        <f t="shared" si="11"/>
        <v>18</v>
      </c>
      <c r="B21" s="148">
        <v>43444</v>
      </c>
      <c r="C21" s="149">
        <v>0</v>
      </c>
      <c r="D21" s="194">
        <v>0</v>
      </c>
      <c r="E21" s="150">
        <v>3</v>
      </c>
      <c r="F21" s="151">
        <v>20</v>
      </c>
      <c r="G21" s="208" t="s">
        <v>56</v>
      </c>
      <c r="H21" s="153"/>
      <c r="I21" s="174" t="s">
        <v>23</v>
      </c>
      <c r="J21" s="174" t="s">
        <v>23</v>
      </c>
      <c r="K21" s="155"/>
      <c r="L21" s="155"/>
      <c r="M21" s="154"/>
      <c r="N21" s="155"/>
      <c r="O21" s="154"/>
      <c r="P21" s="169" t="s">
        <v>26</v>
      </c>
      <c r="Q21" s="169" t="s">
        <v>26</v>
      </c>
      <c r="R21" s="155"/>
      <c r="S21" s="155"/>
      <c r="T21" s="154"/>
      <c r="U21" s="154"/>
      <c r="V21" s="154"/>
      <c r="W21" s="154"/>
      <c r="X21" s="154"/>
      <c r="Y21" s="155"/>
      <c r="Z21" s="155"/>
      <c r="AA21" s="154"/>
      <c r="AB21" s="154"/>
      <c r="AC21" s="154"/>
      <c r="AD21" s="154"/>
      <c r="AE21" s="154"/>
      <c r="AF21" s="155"/>
      <c r="AG21" s="155"/>
      <c r="AH21" s="154"/>
      <c r="AI21" s="154"/>
      <c r="AJ21" s="154"/>
      <c r="AK21" s="154"/>
      <c r="AL21" s="154"/>
      <c r="AM21" s="157">
        <f t="shared" si="0"/>
        <v>2</v>
      </c>
      <c r="AN21" s="141">
        <f t="shared" si="1"/>
        <v>21</v>
      </c>
      <c r="AO21" s="157">
        <f t="shared" si="12"/>
        <v>2</v>
      </c>
      <c r="AP21" s="142">
        <f t="shared" si="13"/>
        <v>2</v>
      </c>
      <c r="AQ21" s="157">
        <f t="shared" si="4"/>
        <v>0</v>
      </c>
      <c r="AR21" s="158">
        <f t="shared" si="5"/>
        <v>0</v>
      </c>
      <c r="AS21" s="157">
        <f t="shared" si="6"/>
        <v>0</v>
      </c>
      <c r="AT21" s="159">
        <f t="shared" si="7"/>
        <v>0</v>
      </c>
      <c r="AU21" s="157">
        <f t="shared" si="8"/>
        <v>0</v>
      </c>
      <c r="AV21" s="160">
        <f t="shared" si="9"/>
        <v>0</v>
      </c>
      <c r="AW21" s="162" t="s">
        <v>30</v>
      </c>
      <c r="AX21" s="198" t="s">
        <v>149</v>
      </c>
      <c r="AY21" s="115">
        <f t="shared" si="10"/>
        <v>2</v>
      </c>
      <c r="AZ21" s="146"/>
      <c r="BA21" s="285"/>
      <c r="BB21" s="198"/>
    </row>
    <row r="22" spans="1:54" ht="14.25" customHeight="1">
      <c r="A22" s="147">
        <f t="shared" si="11"/>
        <v>19</v>
      </c>
      <c r="B22" s="148">
        <v>43545</v>
      </c>
      <c r="C22" s="173">
        <v>0</v>
      </c>
      <c r="D22" s="194">
        <v>0</v>
      </c>
      <c r="E22" s="150">
        <v>-9</v>
      </c>
      <c r="F22" s="151">
        <v>20</v>
      </c>
      <c r="G22" s="208" t="s">
        <v>57</v>
      </c>
      <c r="H22" s="153"/>
      <c r="I22" s="154"/>
      <c r="J22" s="154"/>
      <c r="K22" s="155"/>
      <c r="L22" s="155"/>
      <c r="M22" s="154"/>
      <c r="N22" s="155"/>
      <c r="O22" s="154"/>
      <c r="P22" s="154"/>
      <c r="Q22" s="154"/>
      <c r="R22" s="155"/>
      <c r="S22" s="155"/>
      <c r="T22" s="154"/>
      <c r="U22" s="154"/>
      <c r="V22" s="154"/>
      <c r="W22" s="154"/>
      <c r="X22" s="154"/>
      <c r="Y22" s="155"/>
      <c r="Z22" s="155"/>
      <c r="AA22" s="154"/>
      <c r="AB22" s="154"/>
      <c r="AC22" s="154"/>
      <c r="AD22" s="169" t="s">
        <v>26</v>
      </c>
      <c r="AE22" s="169" t="s">
        <v>26</v>
      </c>
      <c r="AF22" s="155"/>
      <c r="AG22" s="155"/>
      <c r="AH22" s="154"/>
      <c r="AI22" s="154"/>
      <c r="AJ22" s="154"/>
      <c r="AK22" s="154"/>
      <c r="AL22" s="154"/>
      <c r="AM22" s="157">
        <f t="shared" si="0"/>
        <v>0</v>
      </c>
      <c r="AN22" s="141">
        <f t="shared" si="1"/>
        <v>11</v>
      </c>
      <c r="AO22" s="157">
        <f t="shared" si="12"/>
        <v>2</v>
      </c>
      <c r="AP22" s="142">
        <f t="shared" si="13"/>
        <v>2</v>
      </c>
      <c r="AQ22" s="157">
        <f t="shared" si="4"/>
        <v>0</v>
      </c>
      <c r="AR22" s="158">
        <f t="shared" si="5"/>
        <v>0</v>
      </c>
      <c r="AS22" s="157">
        <f t="shared" si="6"/>
        <v>0</v>
      </c>
      <c r="AT22" s="159">
        <f t="shared" si="7"/>
        <v>0</v>
      </c>
      <c r="AU22" s="157">
        <f t="shared" si="8"/>
        <v>0</v>
      </c>
      <c r="AV22" s="160">
        <f t="shared" si="9"/>
        <v>0</v>
      </c>
      <c r="AW22" s="162" t="s">
        <v>35</v>
      </c>
      <c r="AX22" s="198" t="s">
        <v>151</v>
      </c>
      <c r="AY22" s="115">
        <f t="shared" si="10"/>
        <v>2</v>
      </c>
      <c r="AZ22" s="146"/>
      <c r="BA22" s="285"/>
      <c r="BB22" s="198"/>
    </row>
    <row r="23" spans="1:54" ht="14.25" customHeight="1">
      <c r="A23" s="147">
        <f t="shared" si="11"/>
        <v>20</v>
      </c>
      <c r="B23" s="148">
        <v>40725</v>
      </c>
      <c r="C23" s="173">
        <v>32</v>
      </c>
      <c r="D23" s="150">
        <v>0</v>
      </c>
      <c r="E23" s="150">
        <v>0</v>
      </c>
      <c r="F23" s="151">
        <v>20</v>
      </c>
      <c r="G23" s="208" t="s">
        <v>58</v>
      </c>
      <c r="H23" s="153"/>
      <c r="I23" s="174" t="s">
        <v>23</v>
      </c>
      <c r="J23" s="174" t="s">
        <v>23</v>
      </c>
      <c r="K23" s="155"/>
      <c r="L23" s="155"/>
      <c r="M23" s="174" t="s">
        <v>23</v>
      </c>
      <c r="N23" s="155"/>
      <c r="O23" s="174" t="s">
        <v>23</v>
      </c>
      <c r="P23" s="174" t="s">
        <v>23</v>
      </c>
      <c r="Q23" s="174" t="s">
        <v>23</v>
      </c>
      <c r="R23" s="155"/>
      <c r="S23" s="155"/>
      <c r="T23" s="154"/>
      <c r="U23" s="154"/>
      <c r="V23" s="154"/>
      <c r="W23" s="154"/>
      <c r="X23" s="154"/>
      <c r="Y23" s="155"/>
      <c r="Z23" s="155"/>
      <c r="AA23" s="154"/>
      <c r="AB23" s="154"/>
      <c r="AC23" s="154"/>
      <c r="AD23" s="154"/>
      <c r="AE23" s="154"/>
      <c r="AF23" s="155"/>
      <c r="AG23" s="155"/>
      <c r="AH23" s="154"/>
      <c r="AI23" s="154"/>
      <c r="AJ23" s="154"/>
      <c r="AK23" s="154"/>
      <c r="AL23" s="154"/>
      <c r="AM23" s="157">
        <f t="shared" si="0"/>
        <v>6</v>
      </c>
      <c r="AN23" s="141">
        <f t="shared" si="1"/>
        <v>46</v>
      </c>
      <c r="AO23" s="157">
        <f t="shared" si="12"/>
        <v>0</v>
      </c>
      <c r="AP23" s="142">
        <f t="shared" si="13"/>
        <v>0</v>
      </c>
      <c r="AQ23" s="157">
        <f t="shared" si="4"/>
        <v>0</v>
      </c>
      <c r="AR23" s="158">
        <f t="shared" si="5"/>
        <v>0</v>
      </c>
      <c r="AS23" s="157">
        <f t="shared" si="6"/>
        <v>0</v>
      </c>
      <c r="AT23" s="159">
        <f t="shared" si="7"/>
        <v>0</v>
      </c>
      <c r="AU23" s="157">
        <f t="shared" si="8"/>
        <v>0</v>
      </c>
      <c r="AV23" s="160">
        <f t="shared" si="9"/>
        <v>0</v>
      </c>
      <c r="AW23" s="162" t="s">
        <v>29</v>
      </c>
      <c r="AX23" s="163" t="s">
        <v>142</v>
      </c>
      <c r="AY23" s="115">
        <f t="shared" si="10"/>
        <v>0</v>
      </c>
      <c r="AZ23" s="200"/>
      <c r="BA23" s="285"/>
      <c r="BB23" s="286"/>
    </row>
    <row r="24" spans="1:54" ht="14.25" customHeight="1">
      <c r="A24" s="147">
        <f t="shared" si="11"/>
        <v>21</v>
      </c>
      <c r="B24" s="148">
        <v>43545</v>
      </c>
      <c r="C24" s="173">
        <v>0</v>
      </c>
      <c r="D24" s="194">
        <v>0</v>
      </c>
      <c r="E24" s="150">
        <v>0</v>
      </c>
      <c r="F24" s="151">
        <v>20</v>
      </c>
      <c r="G24" s="208" t="s">
        <v>59</v>
      </c>
      <c r="H24" s="153"/>
      <c r="I24" s="154"/>
      <c r="J24" s="154"/>
      <c r="K24" s="155"/>
      <c r="L24" s="155"/>
      <c r="M24" s="154"/>
      <c r="N24" s="155"/>
      <c r="O24" s="154"/>
      <c r="P24" s="156"/>
      <c r="Q24" s="154"/>
      <c r="R24" s="155"/>
      <c r="S24" s="155"/>
      <c r="T24" s="154"/>
      <c r="U24" s="154"/>
      <c r="V24" s="154"/>
      <c r="W24" s="154"/>
      <c r="X24" s="154"/>
      <c r="Y24" s="155"/>
      <c r="Z24" s="155"/>
      <c r="AA24" s="154"/>
      <c r="AB24" s="154"/>
      <c r="AC24" s="154"/>
      <c r="AD24" s="154"/>
      <c r="AE24" s="154"/>
      <c r="AF24" s="155"/>
      <c r="AG24" s="155"/>
      <c r="AH24" s="156"/>
      <c r="AI24" s="156"/>
      <c r="AJ24" s="154"/>
      <c r="AK24" s="154"/>
      <c r="AL24" s="154"/>
      <c r="AM24" s="157">
        <f t="shared" si="0"/>
        <v>0</v>
      </c>
      <c r="AN24" s="141">
        <f t="shared" si="1"/>
        <v>20</v>
      </c>
      <c r="AO24" s="157">
        <f t="shared" si="12"/>
        <v>0</v>
      </c>
      <c r="AP24" s="142">
        <f t="shared" si="13"/>
        <v>0</v>
      </c>
      <c r="AQ24" s="157">
        <f t="shared" si="4"/>
        <v>0</v>
      </c>
      <c r="AR24" s="158">
        <f t="shared" si="5"/>
        <v>0</v>
      </c>
      <c r="AS24" s="157">
        <f t="shared" si="6"/>
        <v>0</v>
      </c>
      <c r="AT24" s="159">
        <f t="shared" si="7"/>
        <v>0</v>
      </c>
      <c r="AU24" s="157">
        <f t="shared" si="8"/>
        <v>0</v>
      </c>
      <c r="AV24" s="160">
        <f t="shared" si="9"/>
        <v>0</v>
      </c>
      <c r="AW24" s="162" t="s">
        <v>29</v>
      </c>
      <c r="AX24" s="198" t="s">
        <v>152</v>
      </c>
      <c r="AY24" s="115">
        <f t="shared" si="10"/>
        <v>0</v>
      </c>
      <c r="AZ24" s="146"/>
      <c r="BA24" s="285"/>
      <c r="BB24" s="198"/>
    </row>
    <row r="25" spans="1:54" ht="14.25" customHeight="1">
      <c r="A25" s="147">
        <f t="shared" si="11"/>
        <v>22</v>
      </c>
      <c r="B25" s="148">
        <v>43545</v>
      </c>
      <c r="C25" s="149">
        <v>0</v>
      </c>
      <c r="D25" s="194">
        <v>0</v>
      </c>
      <c r="E25" s="150">
        <v>-2</v>
      </c>
      <c r="F25" s="151">
        <v>20</v>
      </c>
      <c r="G25" s="208" t="s">
        <v>60</v>
      </c>
      <c r="H25" s="153"/>
      <c r="I25" s="169" t="s">
        <v>27</v>
      </c>
      <c r="J25" s="154"/>
      <c r="K25" s="155"/>
      <c r="L25" s="155"/>
      <c r="M25" s="154"/>
      <c r="N25" s="155"/>
      <c r="O25" s="154"/>
      <c r="P25" s="154"/>
      <c r="Q25" s="154"/>
      <c r="R25" s="155"/>
      <c r="S25" s="155"/>
      <c r="T25" s="154"/>
      <c r="U25" s="154"/>
      <c r="V25" s="154"/>
      <c r="W25" s="154"/>
      <c r="X25" s="154"/>
      <c r="Y25" s="155"/>
      <c r="Z25" s="155"/>
      <c r="AA25" s="154"/>
      <c r="AB25" s="154"/>
      <c r="AC25" s="154"/>
      <c r="AD25" s="154"/>
      <c r="AE25" s="154"/>
      <c r="AF25" s="155"/>
      <c r="AG25" s="155"/>
      <c r="AH25" s="154"/>
      <c r="AI25" s="154"/>
      <c r="AJ25" s="154"/>
      <c r="AK25" s="154"/>
      <c r="AL25" s="154"/>
      <c r="AM25" s="157">
        <f t="shared" si="0"/>
        <v>0</v>
      </c>
      <c r="AN25" s="141">
        <f t="shared" si="1"/>
        <v>18</v>
      </c>
      <c r="AO25" s="157">
        <f t="shared" si="12"/>
        <v>0</v>
      </c>
      <c r="AP25" s="142">
        <f t="shared" si="13"/>
        <v>0</v>
      </c>
      <c r="AQ25" s="157">
        <f t="shared" si="4"/>
        <v>0</v>
      </c>
      <c r="AR25" s="158">
        <f t="shared" si="5"/>
        <v>0</v>
      </c>
      <c r="AS25" s="157">
        <f t="shared" si="6"/>
        <v>1</v>
      </c>
      <c r="AT25" s="159">
        <f t="shared" si="7"/>
        <v>1</v>
      </c>
      <c r="AU25" s="157">
        <f t="shared" si="8"/>
        <v>0</v>
      </c>
      <c r="AV25" s="160">
        <f t="shared" si="9"/>
        <v>0</v>
      </c>
      <c r="AW25" s="162" t="s">
        <v>29</v>
      </c>
      <c r="AX25" s="198" t="s">
        <v>153</v>
      </c>
      <c r="AY25" s="115">
        <f t="shared" si="10"/>
        <v>0</v>
      </c>
      <c r="AZ25" s="172"/>
      <c r="BA25" s="285"/>
      <c r="BB25" s="198"/>
    </row>
    <row r="26" spans="1:54" ht="14.25" customHeight="1">
      <c r="A26" s="147">
        <f t="shared" si="11"/>
        <v>23</v>
      </c>
      <c r="B26" s="148">
        <v>42900</v>
      </c>
      <c r="C26" s="173">
        <v>0</v>
      </c>
      <c r="D26" s="150">
        <v>0</v>
      </c>
      <c r="E26" s="150">
        <v>2</v>
      </c>
      <c r="F26" s="151">
        <v>20</v>
      </c>
      <c r="G26" s="208" t="s">
        <v>61</v>
      </c>
      <c r="H26" s="153"/>
      <c r="I26" s="174" t="s">
        <v>23</v>
      </c>
      <c r="J26" s="174" t="s">
        <v>23</v>
      </c>
      <c r="K26" s="155"/>
      <c r="L26" s="155"/>
      <c r="M26" s="174" t="s">
        <v>23</v>
      </c>
      <c r="N26" s="155"/>
      <c r="O26" s="154"/>
      <c r="P26" s="154"/>
      <c r="Q26" s="154"/>
      <c r="R26" s="155"/>
      <c r="S26" s="155"/>
      <c r="T26" s="154"/>
      <c r="U26" s="154"/>
      <c r="V26" s="154"/>
      <c r="W26" s="154"/>
      <c r="X26" s="169" t="s">
        <v>27</v>
      </c>
      <c r="Y26" s="155"/>
      <c r="Z26" s="155"/>
      <c r="AA26" s="169" t="s">
        <v>27</v>
      </c>
      <c r="AB26" s="154"/>
      <c r="AC26" s="154"/>
      <c r="AD26" s="154"/>
      <c r="AE26" s="154"/>
      <c r="AF26" s="155"/>
      <c r="AG26" s="155"/>
      <c r="AH26" s="154"/>
      <c r="AI26" s="154"/>
      <c r="AJ26" s="154"/>
      <c r="AK26" s="154"/>
      <c r="AL26" s="154"/>
      <c r="AM26" s="157">
        <f t="shared" si="0"/>
        <v>3</v>
      </c>
      <c r="AN26" s="141">
        <f t="shared" si="1"/>
        <v>19</v>
      </c>
      <c r="AO26" s="157">
        <f t="shared" si="12"/>
        <v>0</v>
      </c>
      <c r="AP26" s="142">
        <f t="shared" si="13"/>
        <v>0</v>
      </c>
      <c r="AQ26" s="157">
        <f t="shared" si="4"/>
        <v>0</v>
      </c>
      <c r="AR26" s="158">
        <f t="shared" si="5"/>
        <v>0</v>
      </c>
      <c r="AS26" s="157">
        <f t="shared" si="6"/>
        <v>2</v>
      </c>
      <c r="AT26" s="159">
        <f t="shared" si="7"/>
        <v>2</v>
      </c>
      <c r="AU26" s="157">
        <f t="shared" si="8"/>
        <v>0</v>
      </c>
      <c r="AV26" s="160">
        <f t="shared" si="9"/>
        <v>0</v>
      </c>
      <c r="AW26" s="162" t="s">
        <v>30</v>
      </c>
      <c r="AX26" s="198" t="s">
        <v>141</v>
      </c>
      <c r="AY26" s="115">
        <f t="shared" si="10"/>
        <v>0</v>
      </c>
      <c r="AZ26" s="146"/>
      <c r="BA26" s="285"/>
      <c r="BB26" s="198"/>
    </row>
    <row r="27" spans="1:54" ht="14.25" customHeight="1">
      <c r="A27" s="147">
        <f t="shared" si="11"/>
        <v>24</v>
      </c>
      <c r="B27" s="148">
        <v>40725</v>
      </c>
      <c r="C27" s="149">
        <f>3+3+3+2+4+4+4+6+3+6</f>
        <v>38</v>
      </c>
      <c r="D27" s="150">
        <v>0</v>
      </c>
      <c r="E27" s="150">
        <v>10</v>
      </c>
      <c r="F27" s="151">
        <v>20</v>
      </c>
      <c r="G27" s="208" t="s">
        <v>62</v>
      </c>
      <c r="H27" s="153"/>
      <c r="I27" s="174" t="s">
        <v>23</v>
      </c>
      <c r="J27" s="174" t="s">
        <v>23</v>
      </c>
      <c r="K27" s="155"/>
      <c r="L27" s="155"/>
      <c r="M27" s="174" t="s">
        <v>23</v>
      </c>
      <c r="N27" s="155"/>
      <c r="O27" s="154"/>
      <c r="P27" s="154"/>
      <c r="Q27" s="154"/>
      <c r="R27" s="155"/>
      <c r="S27" s="155"/>
      <c r="T27" s="154"/>
      <c r="U27" s="154"/>
      <c r="V27" s="154"/>
      <c r="W27" s="154"/>
      <c r="X27" s="154"/>
      <c r="Y27" s="155"/>
      <c r="Z27" s="155"/>
      <c r="AA27" s="154"/>
      <c r="AB27" s="154"/>
      <c r="AC27" s="154"/>
      <c r="AD27" s="154"/>
      <c r="AE27" s="154"/>
      <c r="AF27" s="155"/>
      <c r="AG27" s="155"/>
      <c r="AH27" s="154"/>
      <c r="AI27" s="154"/>
      <c r="AJ27" s="154"/>
      <c r="AK27" s="154"/>
      <c r="AL27" s="154"/>
      <c r="AM27" s="157">
        <f t="shared" si="0"/>
        <v>3</v>
      </c>
      <c r="AN27" s="141">
        <f t="shared" si="1"/>
        <v>65</v>
      </c>
      <c r="AO27" s="157">
        <f t="shared" si="12"/>
        <v>0</v>
      </c>
      <c r="AP27" s="142">
        <f t="shared" si="13"/>
        <v>0</v>
      </c>
      <c r="AQ27" s="157">
        <f t="shared" si="4"/>
        <v>0</v>
      </c>
      <c r="AR27" s="158">
        <f t="shared" si="5"/>
        <v>0</v>
      </c>
      <c r="AS27" s="157">
        <f t="shared" si="6"/>
        <v>0</v>
      </c>
      <c r="AT27" s="159">
        <f t="shared" si="7"/>
        <v>0</v>
      </c>
      <c r="AU27" s="157">
        <f t="shared" si="8"/>
        <v>0</v>
      </c>
      <c r="AV27" s="160">
        <f t="shared" si="9"/>
        <v>0</v>
      </c>
      <c r="AW27" s="162" t="s">
        <v>29</v>
      </c>
      <c r="AX27" s="163" t="s">
        <v>154</v>
      </c>
      <c r="AY27" s="115">
        <f t="shared" si="10"/>
        <v>0</v>
      </c>
      <c r="AZ27" s="146"/>
      <c r="BA27" s="285"/>
      <c r="BB27" s="198"/>
    </row>
    <row r="28" spans="1:54" ht="14.25" customHeight="1">
      <c r="A28" s="147">
        <f t="shared" si="11"/>
        <v>25</v>
      </c>
      <c r="B28" s="148">
        <v>43630</v>
      </c>
      <c r="C28" s="149">
        <v>0</v>
      </c>
      <c r="D28" s="194">
        <v>0</v>
      </c>
      <c r="E28" s="150">
        <v>-3</v>
      </c>
      <c r="F28" s="151">
        <v>20</v>
      </c>
      <c r="G28" s="208" t="s">
        <v>63</v>
      </c>
      <c r="H28" s="153"/>
      <c r="I28" s="154"/>
      <c r="J28" s="154"/>
      <c r="K28" s="155"/>
      <c r="L28" s="155"/>
      <c r="M28" s="154"/>
      <c r="N28" s="155"/>
      <c r="O28" s="154"/>
      <c r="P28" s="156"/>
      <c r="Q28" s="154"/>
      <c r="R28" s="155"/>
      <c r="S28" s="155"/>
      <c r="T28" s="154"/>
      <c r="U28" s="154"/>
      <c r="V28" s="154"/>
      <c r="W28" s="154"/>
      <c r="X28" s="154"/>
      <c r="Y28" s="155"/>
      <c r="Z28" s="155"/>
      <c r="AA28" s="154"/>
      <c r="AB28" s="154"/>
      <c r="AC28" s="154"/>
      <c r="AD28" s="154"/>
      <c r="AE28" s="154"/>
      <c r="AF28" s="155"/>
      <c r="AG28" s="155"/>
      <c r="AH28" s="154"/>
      <c r="AI28" s="154"/>
      <c r="AJ28" s="154"/>
      <c r="AK28" s="154"/>
      <c r="AL28" s="154"/>
      <c r="AM28" s="157">
        <f t="shared" si="0"/>
        <v>0</v>
      </c>
      <c r="AN28" s="141">
        <f t="shared" si="1"/>
        <v>17</v>
      </c>
      <c r="AO28" s="157">
        <f t="shared" si="12"/>
        <v>0</v>
      </c>
      <c r="AP28" s="142">
        <f t="shared" si="13"/>
        <v>0</v>
      </c>
      <c r="AQ28" s="157">
        <f t="shared" si="4"/>
        <v>0</v>
      </c>
      <c r="AR28" s="158">
        <f t="shared" si="5"/>
        <v>0</v>
      </c>
      <c r="AS28" s="157">
        <f t="shared" si="6"/>
        <v>0</v>
      </c>
      <c r="AT28" s="159">
        <f t="shared" si="7"/>
        <v>0</v>
      </c>
      <c r="AU28" s="157">
        <f t="shared" si="8"/>
        <v>0</v>
      </c>
      <c r="AV28" s="160">
        <f t="shared" si="9"/>
        <v>0</v>
      </c>
      <c r="AW28" s="162" t="s">
        <v>29</v>
      </c>
      <c r="AX28" s="198" t="s">
        <v>155</v>
      </c>
      <c r="AY28" s="115">
        <f t="shared" si="10"/>
        <v>0</v>
      </c>
      <c r="AZ28" s="172"/>
      <c r="BA28" s="285"/>
      <c r="BB28" s="198"/>
    </row>
    <row r="29" spans="1:54" ht="14.25" customHeight="1">
      <c r="A29" s="147">
        <f t="shared" si="11"/>
        <v>26</v>
      </c>
      <c r="B29" s="148">
        <v>43546</v>
      </c>
      <c r="C29" s="149">
        <v>0</v>
      </c>
      <c r="D29" s="194">
        <v>0</v>
      </c>
      <c r="E29" s="150">
        <v>-7</v>
      </c>
      <c r="F29" s="151">
        <v>20</v>
      </c>
      <c r="G29" s="208" t="s">
        <v>64</v>
      </c>
      <c r="H29" s="153"/>
      <c r="I29" s="154"/>
      <c r="J29" s="154"/>
      <c r="K29" s="155"/>
      <c r="L29" s="155"/>
      <c r="M29" s="154"/>
      <c r="N29" s="155"/>
      <c r="O29" s="154"/>
      <c r="P29" s="154"/>
      <c r="Q29" s="154"/>
      <c r="R29" s="155"/>
      <c r="S29" s="155"/>
      <c r="T29" s="154"/>
      <c r="U29" s="154"/>
      <c r="V29" s="154"/>
      <c r="W29" s="154"/>
      <c r="X29" s="154"/>
      <c r="Y29" s="155"/>
      <c r="Z29" s="155"/>
      <c r="AA29" s="154"/>
      <c r="AB29" s="154"/>
      <c r="AC29" s="154"/>
      <c r="AD29" s="154"/>
      <c r="AE29" s="154"/>
      <c r="AF29" s="155"/>
      <c r="AG29" s="155"/>
      <c r="AH29" s="154"/>
      <c r="AI29" s="154"/>
      <c r="AJ29" s="154"/>
      <c r="AK29" s="154"/>
      <c r="AL29" s="154"/>
      <c r="AM29" s="157">
        <f t="shared" si="0"/>
        <v>0</v>
      </c>
      <c r="AN29" s="141">
        <f t="shared" si="1"/>
        <v>13</v>
      </c>
      <c r="AO29" s="157">
        <f t="shared" si="12"/>
        <v>0</v>
      </c>
      <c r="AP29" s="142">
        <f t="shared" si="13"/>
        <v>0</v>
      </c>
      <c r="AQ29" s="157">
        <f t="shared" si="4"/>
        <v>0</v>
      </c>
      <c r="AR29" s="158">
        <f t="shared" si="5"/>
        <v>0</v>
      </c>
      <c r="AS29" s="157">
        <f t="shared" si="6"/>
        <v>0</v>
      </c>
      <c r="AT29" s="159">
        <f t="shared" si="7"/>
        <v>0</v>
      </c>
      <c r="AU29" s="157">
        <f t="shared" si="8"/>
        <v>0</v>
      </c>
      <c r="AV29" s="160">
        <f t="shared" si="9"/>
        <v>0</v>
      </c>
      <c r="AW29" s="162" t="s">
        <v>29</v>
      </c>
      <c r="AX29" s="198" t="s">
        <v>153</v>
      </c>
      <c r="AY29" s="115">
        <f t="shared" si="10"/>
        <v>0</v>
      </c>
      <c r="AZ29" s="146"/>
      <c r="BA29" s="285"/>
      <c r="BB29" s="198"/>
    </row>
    <row r="30" spans="1:54" ht="14.25" customHeight="1">
      <c r="A30" s="147">
        <f t="shared" si="11"/>
        <v>27</v>
      </c>
      <c r="B30" s="148">
        <v>43606</v>
      </c>
      <c r="C30" s="149">
        <v>0</v>
      </c>
      <c r="D30" s="194">
        <v>0</v>
      </c>
      <c r="E30" s="150">
        <v>-10</v>
      </c>
      <c r="F30" s="151">
        <v>20</v>
      </c>
      <c r="G30" s="208" t="s">
        <v>65</v>
      </c>
      <c r="H30" s="153"/>
      <c r="I30" s="154"/>
      <c r="J30" s="154"/>
      <c r="K30" s="155"/>
      <c r="L30" s="155"/>
      <c r="M30" s="169" t="s">
        <v>26</v>
      </c>
      <c r="N30" s="155"/>
      <c r="O30" s="154"/>
      <c r="P30" s="154"/>
      <c r="Q30" s="154"/>
      <c r="R30" s="155"/>
      <c r="S30" s="155"/>
      <c r="T30" s="154"/>
      <c r="U30" s="154"/>
      <c r="V30" s="154"/>
      <c r="W30" s="154"/>
      <c r="X30" s="154"/>
      <c r="Y30" s="155"/>
      <c r="Z30" s="155"/>
      <c r="AA30" s="154"/>
      <c r="AB30" s="154"/>
      <c r="AC30" s="154"/>
      <c r="AD30" s="154"/>
      <c r="AE30" s="154"/>
      <c r="AF30" s="155"/>
      <c r="AG30" s="155"/>
      <c r="AH30" s="169" t="s">
        <v>27</v>
      </c>
      <c r="AI30" s="154"/>
      <c r="AJ30" s="154"/>
      <c r="AK30" s="154"/>
      <c r="AL30" s="154"/>
      <c r="AM30" s="157">
        <f t="shared" si="0"/>
        <v>0</v>
      </c>
      <c r="AN30" s="141">
        <f t="shared" si="1"/>
        <v>10</v>
      </c>
      <c r="AO30" s="157">
        <f t="shared" si="12"/>
        <v>1</v>
      </c>
      <c r="AP30" s="142">
        <f t="shared" si="13"/>
        <v>1</v>
      </c>
      <c r="AQ30" s="157">
        <f t="shared" si="4"/>
        <v>0</v>
      </c>
      <c r="AR30" s="158">
        <f t="shared" si="5"/>
        <v>0</v>
      </c>
      <c r="AS30" s="157">
        <f t="shared" si="6"/>
        <v>1</v>
      </c>
      <c r="AT30" s="159">
        <f t="shared" si="7"/>
        <v>1</v>
      </c>
      <c r="AU30" s="157">
        <f t="shared" si="8"/>
        <v>0</v>
      </c>
      <c r="AV30" s="160">
        <f t="shared" si="9"/>
        <v>0</v>
      </c>
      <c r="AW30" s="162" t="s">
        <v>35</v>
      </c>
      <c r="AX30" s="198" t="s">
        <v>156</v>
      </c>
      <c r="AY30" s="115">
        <f t="shared" si="10"/>
        <v>1</v>
      </c>
      <c r="AZ30" s="146"/>
      <c r="BA30" s="285"/>
      <c r="BB30" s="198"/>
    </row>
    <row r="31" spans="1:54" ht="14.25" customHeight="1">
      <c r="A31" s="147">
        <f t="shared" si="11"/>
        <v>28</v>
      </c>
      <c r="B31" s="148">
        <v>41365</v>
      </c>
      <c r="C31" s="173">
        <v>2</v>
      </c>
      <c r="D31" s="194">
        <v>0</v>
      </c>
      <c r="E31" s="150">
        <v>0</v>
      </c>
      <c r="F31" s="151">
        <v>20</v>
      </c>
      <c r="G31" s="208" t="s">
        <v>66</v>
      </c>
      <c r="H31" s="153"/>
      <c r="I31" s="174" t="s">
        <v>23</v>
      </c>
      <c r="J31" s="174" t="s">
        <v>23</v>
      </c>
      <c r="K31" s="155"/>
      <c r="L31" s="155"/>
      <c r="M31" s="174" t="s">
        <v>23</v>
      </c>
      <c r="N31" s="155"/>
      <c r="O31" s="174" t="s">
        <v>23</v>
      </c>
      <c r="P31" s="174" t="s">
        <v>23</v>
      </c>
      <c r="Q31" s="174" t="s">
        <v>23</v>
      </c>
      <c r="R31" s="155"/>
      <c r="S31" s="155"/>
      <c r="T31" s="169" t="s">
        <v>26</v>
      </c>
      <c r="U31" s="169" t="s">
        <v>26</v>
      </c>
      <c r="V31" s="169" t="s">
        <v>27</v>
      </c>
      <c r="W31" s="154"/>
      <c r="X31" s="154"/>
      <c r="Y31" s="155"/>
      <c r="Z31" s="155"/>
      <c r="AA31" s="154"/>
      <c r="AB31" s="169" t="s">
        <v>27</v>
      </c>
      <c r="AC31" s="154"/>
      <c r="AD31" s="154"/>
      <c r="AE31" s="154"/>
      <c r="AF31" s="155"/>
      <c r="AG31" s="155"/>
      <c r="AH31" s="154"/>
      <c r="AI31" s="154"/>
      <c r="AJ31" s="154"/>
      <c r="AK31" s="154"/>
      <c r="AL31" s="154"/>
      <c r="AM31" s="157">
        <f t="shared" si="0"/>
        <v>6</v>
      </c>
      <c r="AN31" s="141">
        <f t="shared" si="1"/>
        <v>16</v>
      </c>
      <c r="AO31" s="157">
        <f t="shared" si="12"/>
        <v>2</v>
      </c>
      <c r="AP31" s="142">
        <f t="shared" si="13"/>
        <v>2</v>
      </c>
      <c r="AQ31" s="157">
        <f t="shared" si="4"/>
        <v>0</v>
      </c>
      <c r="AR31" s="158">
        <f t="shared" si="5"/>
        <v>0</v>
      </c>
      <c r="AS31" s="157">
        <f t="shared" si="6"/>
        <v>2</v>
      </c>
      <c r="AT31" s="159">
        <f t="shared" si="7"/>
        <v>2</v>
      </c>
      <c r="AU31" s="157">
        <f t="shared" si="8"/>
        <v>0</v>
      </c>
      <c r="AV31" s="160">
        <f t="shared" si="9"/>
        <v>0</v>
      </c>
      <c r="AW31" s="162" t="s">
        <v>30</v>
      </c>
      <c r="AX31" s="286" t="s">
        <v>171</v>
      </c>
      <c r="AY31" s="115">
        <f t="shared" si="10"/>
        <v>2</v>
      </c>
      <c r="AZ31" s="146"/>
      <c r="BA31" s="285"/>
      <c r="BB31" s="198"/>
    </row>
    <row r="32" spans="1:54" ht="14.25" customHeight="1">
      <c r="A32" s="147">
        <f t="shared" si="11"/>
        <v>29</v>
      </c>
      <c r="B32" s="148">
        <v>40057</v>
      </c>
      <c r="C32" s="173">
        <v>23</v>
      </c>
      <c r="D32" s="194">
        <v>0</v>
      </c>
      <c r="E32" s="150">
        <v>0</v>
      </c>
      <c r="F32" s="151">
        <v>20</v>
      </c>
      <c r="G32" s="208" t="s">
        <v>67</v>
      </c>
      <c r="H32" s="153"/>
      <c r="I32" s="154"/>
      <c r="J32" s="154"/>
      <c r="K32" s="155"/>
      <c r="L32" s="155"/>
      <c r="M32" s="154"/>
      <c r="N32" s="155"/>
      <c r="O32" s="154"/>
      <c r="P32" s="154"/>
      <c r="Q32" s="169" t="s">
        <v>27</v>
      </c>
      <c r="R32" s="155"/>
      <c r="S32" s="155"/>
      <c r="T32" s="154"/>
      <c r="U32" s="154"/>
      <c r="V32" s="154"/>
      <c r="W32" s="154"/>
      <c r="X32" s="154"/>
      <c r="Y32" s="155"/>
      <c r="Z32" s="155"/>
      <c r="AA32" s="154"/>
      <c r="AB32" s="154"/>
      <c r="AC32" s="154"/>
      <c r="AD32" s="154"/>
      <c r="AE32" s="154"/>
      <c r="AF32" s="155"/>
      <c r="AG32" s="155"/>
      <c r="AH32" s="154"/>
      <c r="AI32" s="154"/>
      <c r="AJ32" s="154"/>
      <c r="AK32" s="154"/>
      <c r="AL32" s="154"/>
      <c r="AM32" s="157">
        <f t="shared" si="0"/>
        <v>0</v>
      </c>
      <c r="AN32" s="141">
        <f t="shared" si="1"/>
        <v>43</v>
      </c>
      <c r="AO32" s="157">
        <f t="shared" si="12"/>
        <v>0</v>
      </c>
      <c r="AP32" s="142">
        <f t="shared" si="13"/>
        <v>0</v>
      </c>
      <c r="AQ32" s="157">
        <f t="shared" si="4"/>
        <v>0</v>
      </c>
      <c r="AR32" s="158">
        <f t="shared" si="5"/>
        <v>0</v>
      </c>
      <c r="AS32" s="157">
        <f t="shared" si="6"/>
        <v>1</v>
      </c>
      <c r="AT32" s="159">
        <f t="shared" si="7"/>
        <v>1</v>
      </c>
      <c r="AU32" s="157">
        <f t="shared" si="8"/>
        <v>0</v>
      </c>
      <c r="AV32" s="160">
        <f t="shared" si="9"/>
        <v>0</v>
      </c>
      <c r="AW32" s="162" t="s">
        <v>29</v>
      </c>
      <c r="AX32" s="163" t="s">
        <v>155</v>
      </c>
      <c r="AY32" s="115">
        <f t="shared" si="10"/>
        <v>0</v>
      </c>
      <c r="AZ32" s="146"/>
      <c r="BA32" s="285"/>
      <c r="BB32" s="198"/>
    </row>
    <row r="33" spans="1:54" ht="14.25" customHeight="1">
      <c r="A33" s="147">
        <f t="shared" si="11"/>
        <v>30</v>
      </c>
      <c r="B33" s="148">
        <v>42676</v>
      </c>
      <c r="C33" s="149">
        <v>0</v>
      </c>
      <c r="D33" s="150">
        <v>0</v>
      </c>
      <c r="E33" s="150">
        <v>3</v>
      </c>
      <c r="F33" s="151">
        <v>20</v>
      </c>
      <c r="G33" s="208" t="s">
        <v>68</v>
      </c>
      <c r="H33" s="153"/>
      <c r="I33" s="174" t="s">
        <v>23</v>
      </c>
      <c r="J33" s="174" t="s">
        <v>23</v>
      </c>
      <c r="K33" s="155"/>
      <c r="L33" s="155"/>
      <c r="M33" s="174" t="s">
        <v>23</v>
      </c>
      <c r="N33" s="155"/>
      <c r="O33" s="154"/>
      <c r="P33" s="154"/>
      <c r="Q33" s="154"/>
      <c r="R33" s="155"/>
      <c r="S33" s="155"/>
      <c r="T33" s="154"/>
      <c r="U33" s="154"/>
      <c r="V33" s="154"/>
      <c r="W33" s="154"/>
      <c r="X33" s="154"/>
      <c r="Y33" s="155"/>
      <c r="Z33" s="155"/>
      <c r="AA33" s="154"/>
      <c r="AB33" s="154"/>
      <c r="AC33" s="154"/>
      <c r="AD33" s="154"/>
      <c r="AE33" s="154"/>
      <c r="AF33" s="155"/>
      <c r="AG33" s="155"/>
      <c r="AH33" s="154"/>
      <c r="AI33" s="154"/>
      <c r="AJ33" s="154"/>
      <c r="AK33" s="154"/>
      <c r="AL33" s="154"/>
      <c r="AM33" s="157">
        <f t="shared" si="0"/>
        <v>3</v>
      </c>
      <c r="AN33" s="141">
        <f t="shared" si="1"/>
        <v>20</v>
      </c>
      <c r="AO33" s="157">
        <f t="shared" si="12"/>
        <v>0</v>
      </c>
      <c r="AP33" s="142">
        <f t="shared" si="13"/>
        <v>0</v>
      </c>
      <c r="AQ33" s="157">
        <f t="shared" si="4"/>
        <v>0</v>
      </c>
      <c r="AR33" s="158">
        <f t="shared" si="5"/>
        <v>0</v>
      </c>
      <c r="AS33" s="157">
        <f t="shared" si="6"/>
        <v>0</v>
      </c>
      <c r="AT33" s="159">
        <f t="shared" si="7"/>
        <v>0</v>
      </c>
      <c r="AU33" s="157">
        <f t="shared" si="8"/>
        <v>0</v>
      </c>
      <c r="AV33" s="160">
        <f t="shared" si="9"/>
        <v>0</v>
      </c>
      <c r="AW33" s="162" t="s">
        <v>28</v>
      </c>
      <c r="AX33" s="163" t="s">
        <v>139</v>
      </c>
      <c r="AY33" s="115">
        <f t="shared" si="10"/>
        <v>0</v>
      </c>
      <c r="AZ33" s="146"/>
      <c r="BA33" s="285"/>
      <c r="BB33" s="198"/>
    </row>
    <row r="34" spans="1:54" ht="14.25" customHeight="1">
      <c r="A34" s="147">
        <f t="shared" si="11"/>
        <v>31</v>
      </c>
      <c r="B34" s="148">
        <v>41061</v>
      </c>
      <c r="C34" s="149">
        <f>2+2+3+2+3+4+4</f>
        <v>20</v>
      </c>
      <c r="D34" s="167">
        <v>0</v>
      </c>
      <c r="E34" s="167">
        <v>15</v>
      </c>
      <c r="F34" s="151">
        <v>20</v>
      </c>
      <c r="G34" s="208" t="s">
        <v>69</v>
      </c>
      <c r="H34" s="153"/>
      <c r="I34" s="154"/>
      <c r="J34" s="154"/>
      <c r="K34" s="155"/>
      <c r="L34" s="155"/>
      <c r="M34" s="154"/>
      <c r="N34" s="155"/>
      <c r="O34" s="154"/>
      <c r="P34" s="156"/>
      <c r="Q34" s="154"/>
      <c r="R34" s="155"/>
      <c r="S34" s="155"/>
      <c r="T34" s="154"/>
      <c r="U34" s="154"/>
      <c r="V34" s="154"/>
      <c r="W34" s="169" t="s">
        <v>26</v>
      </c>
      <c r="X34" s="154"/>
      <c r="Y34" s="155"/>
      <c r="Z34" s="155"/>
      <c r="AA34" s="154"/>
      <c r="AB34" s="154"/>
      <c r="AC34" s="154"/>
      <c r="AD34" s="169" t="s">
        <v>26</v>
      </c>
      <c r="AE34" s="154"/>
      <c r="AF34" s="155"/>
      <c r="AG34" s="155"/>
      <c r="AH34" s="154"/>
      <c r="AI34" s="154"/>
      <c r="AJ34" s="154"/>
      <c r="AK34" s="154"/>
      <c r="AL34" s="154"/>
      <c r="AM34" s="157">
        <f t="shared" si="0"/>
        <v>0</v>
      </c>
      <c r="AN34" s="141">
        <f t="shared" si="1"/>
        <v>55</v>
      </c>
      <c r="AO34" s="157">
        <f t="shared" si="12"/>
        <v>2</v>
      </c>
      <c r="AP34" s="142">
        <f t="shared" si="13"/>
        <v>2</v>
      </c>
      <c r="AQ34" s="157">
        <f t="shared" si="4"/>
        <v>0</v>
      </c>
      <c r="AR34" s="158">
        <f t="shared" si="5"/>
        <v>0</v>
      </c>
      <c r="AS34" s="157">
        <f t="shared" si="6"/>
        <v>0</v>
      </c>
      <c r="AT34" s="159">
        <f t="shared" si="7"/>
        <v>0</v>
      </c>
      <c r="AU34" s="157">
        <f t="shared" si="8"/>
        <v>0</v>
      </c>
      <c r="AV34" s="160">
        <f t="shared" si="9"/>
        <v>0</v>
      </c>
      <c r="AW34" s="162" t="s">
        <v>30</v>
      </c>
      <c r="AX34" s="163" t="s">
        <v>145</v>
      </c>
      <c r="AY34" s="115">
        <f t="shared" si="10"/>
        <v>2</v>
      </c>
      <c r="AZ34" s="146"/>
      <c r="BA34" s="285"/>
      <c r="BB34" s="198"/>
    </row>
    <row r="35" spans="1:54" ht="14.25" customHeight="1">
      <c r="A35" s="147">
        <f t="shared" si="11"/>
        <v>32</v>
      </c>
      <c r="B35" s="148">
        <v>43075</v>
      </c>
      <c r="C35" s="149">
        <v>0</v>
      </c>
      <c r="D35" s="150">
        <v>0</v>
      </c>
      <c r="E35" s="150">
        <v>11</v>
      </c>
      <c r="F35" s="151">
        <v>20</v>
      </c>
      <c r="G35" s="208" t="s">
        <v>70</v>
      </c>
      <c r="H35" s="153"/>
      <c r="I35" s="154"/>
      <c r="J35" s="154"/>
      <c r="K35" s="155"/>
      <c r="L35" s="155"/>
      <c r="M35" s="154"/>
      <c r="N35" s="155"/>
      <c r="O35" s="154"/>
      <c r="P35" s="154"/>
      <c r="Q35" s="154"/>
      <c r="R35" s="155"/>
      <c r="S35" s="155"/>
      <c r="T35" s="154"/>
      <c r="U35" s="154"/>
      <c r="V35" s="154"/>
      <c r="W35" s="154"/>
      <c r="X35" s="154"/>
      <c r="Y35" s="155"/>
      <c r="Z35" s="155"/>
      <c r="AA35" s="174" t="s">
        <v>23</v>
      </c>
      <c r="AB35" s="174" t="s">
        <v>23</v>
      </c>
      <c r="AC35" s="174" t="s">
        <v>23</v>
      </c>
      <c r="AD35" s="174" t="s">
        <v>23</v>
      </c>
      <c r="AE35" s="174" t="s">
        <v>23</v>
      </c>
      <c r="AF35" s="155"/>
      <c r="AG35" s="155"/>
      <c r="AH35" s="174" t="s">
        <v>23</v>
      </c>
      <c r="AI35" s="154"/>
      <c r="AJ35" s="154"/>
      <c r="AK35" s="154"/>
      <c r="AL35" s="154"/>
      <c r="AM35" s="157">
        <f t="shared" si="0"/>
        <v>6</v>
      </c>
      <c r="AN35" s="141">
        <f t="shared" si="1"/>
        <v>25</v>
      </c>
      <c r="AO35" s="157">
        <f t="shared" si="12"/>
        <v>0</v>
      </c>
      <c r="AP35" s="142">
        <f t="shared" si="13"/>
        <v>0</v>
      </c>
      <c r="AQ35" s="157">
        <f t="shared" si="4"/>
        <v>0</v>
      </c>
      <c r="AR35" s="158">
        <f t="shared" si="5"/>
        <v>0</v>
      </c>
      <c r="AS35" s="157">
        <f t="shared" si="6"/>
        <v>0</v>
      </c>
      <c r="AT35" s="159">
        <f t="shared" si="7"/>
        <v>0</v>
      </c>
      <c r="AU35" s="157">
        <f t="shared" si="8"/>
        <v>0</v>
      </c>
      <c r="AV35" s="160">
        <f t="shared" si="9"/>
        <v>0</v>
      </c>
      <c r="AW35" s="162" t="s">
        <v>29</v>
      </c>
      <c r="AX35" s="163" t="s">
        <v>154</v>
      </c>
      <c r="AY35" s="115">
        <f t="shared" si="10"/>
        <v>0</v>
      </c>
      <c r="AZ35" s="146"/>
      <c r="BA35" s="285"/>
      <c r="BB35" s="198"/>
    </row>
    <row r="36" spans="1:54" ht="14.25" customHeight="1">
      <c r="A36" s="147">
        <f t="shared" si="11"/>
        <v>33</v>
      </c>
      <c r="B36" s="148">
        <v>42760</v>
      </c>
      <c r="C36" s="173">
        <v>0</v>
      </c>
      <c r="D36" s="150">
        <v>0</v>
      </c>
      <c r="E36" s="150">
        <v>-3</v>
      </c>
      <c r="F36" s="151">
        <v>20</v>
      </c>
      <c r="G36" s="208" t="s">
        <v>71</v>
      </c>
      <c r="H36" s="153"/>
      <c r="I36" s="154"/>
      <c r="J36" s="154"/>
      <c r="K36" s="155"/>
      <c r="L36" s="155"/>
      <c r="M36" s="154"/>
      <c r="N36" s="155"/>
      <c r="O36" s="154"/>
      <c r="P36" s="156"/>
      <c r="Q36" s="154"/>
      <c r="R36" s="155"/>
      <c r="S36" s="155"/>
      <c r="T36" s="156"/>
      <c r="U36" s="156"/>
      <c r="V36" s="156"/>
      <c r="W36" s="156"/>
      <c r="X36" s="154"/>
      <c r="Y36" s="155"/>
      <c r="Z36" s="155"/>
      <c r="AA36" s="154"/>
      <c r="AB36" s="154"/>
      <c r="AC36" s="154"/>
      <c r="AD36" s="154"/>
      <c r="AE36" s="154"/>
      <c r="AF36" s="155"/>
      <c r="AG36" s="155"/>
      <c r="AH36" s="154"/>
      <c r="AI36" s="154"/>
      <c r="AJ36" s="154"/>
      <c r="AK36" s="154"/>
      <c r="AL36" s="154"/>
      <c r="AM36" s="157">
        <f t="shared" si="0"/>
        <v>0</v>
      </c>
      <c r="AN36" s="141">
        <f t="shared" si="1"/>
        <v>17</v>
      </c>
      <c r="AO36" s="157">
        <f t="shared" si="12"/>
        <v>0</v>
      </c>
      <c r="AP36" s="142">
        <f t="shared" si="13"/>
        <v>0</v>
      </c>
      <c r="AQ36" s="157">
        <f t="shared" si="4"/>
        <v>0</v>
      </c>
      <c r="AR36" s="158">
        <f t="shared" si="5"/>
        <v>0</v>
      </c>
      <c r="AS36" s="157">
        <f t="shared" si="6"/>
        <v>0</v>
      </c>
      <c r="AT36" s="159">
        <f t="shared" si="7"/>
        <v>0</v>
      </c>
      <c r="AU36" s="157">
        <f t="shared" si="8"/>
        <v>0</v>
      </c>
      <c r="AV36" s="160">
        <f t="shared" si="9"/>
        <v>0</v>
      </c>
      <c r="AW36" s="162" t="s">
        <v>35</v>
      </c>
      <c r="AX36" s="163" t="s">
        <v>157</v>
      </c>
      <c r="AY36" s="115">
        <f t="shared" si="10"/>
        <v>0</v>
      </c>
      <c r="AZ36" s="146"/>
      <c r="BA36" s="285"/>
      <c r="BB36" s="198"/>
    </row>
    <row r="37" spans="1:54" ht="14.25" customHeight="1">
      <c r="A37" s="147">
        <f t="shared" si="11"/>
        <v>34</v>
      </c>
      <c r="B37" s="148">
        <v>43160</v>
      </c>
      <c r="C37" s="149">
        <v>0</v>
      </c>
      <c r="D37" s="150">
        <v>0</v>
      </c>
      <c r="E37" s="150">
        <v>-7</v>
      </c>
      <c r="F37" s="151">
        <v>20</v>
      </c>
      <c r="G37" s="208" t="s">
        <v>72</v>
      </c>
      <c r="H37" s="153"/>
      <c r="I37" s="156"/>
      <c r="J37" s="154"/>
      <c r="K37" s="155"/>
      <c r="L37" s="155"/>
      <c r="M37" s="154"/>
      <c r="N37" s="155"/>
      <c r="O37" s="169" t="s">
        <v>26</v>
      </c>
      <c r="P37" s="154"/>
      <c r="Q37" s="154"/>
      <c r="R37" s="155"/>
      <c r="S37" s="155"/>
      <c r="T37" s="169" t="s">
        <v>26</v>
      </c>
      <c r="U37" s="154"/>
      <c r="V37" s="154"/>
      <c r="W37" s="154"/>
      <c r="X37" s="154"/>
      <c r="Y37" s="155"/>
      <c r="Z37" s="155"/>
      <c r="AA37" s="169" t="s">
        <v>32</v>
      </c>
      <c r="AB37" s="169" t="s">
        <v>32</v>
      </c>
      <c r="AC37" s="169" t="s">
        <v>32</v>
      </c>
      <c r="AD37" s="154"/>
      <c r="AE37" s="154"/>
      <c r="AF37" s="155"/>
      <c r="AG37" s="155"/>
      <c r="AH37" s="154"/>
      <c r="AI37" s="154"/>
      <c r="AJ37" s="156"/>
      <c r="AK37" s="156"/>
      <c r="AL37" s="154"/>
      <c r="AM37" s="157">
        <f t="shared" si="0"/>
        <v>0</v>
      </c>
      <c r="AN37" s="141">
        <f t="shared" si="1"/>
        <v>13</v>
      </c>
      <c r="AO37" s="157">
        <f t="shared" si="12"/>
        <v>2</v>
      </c>
      <c r="AP37" s="142">
        <f t="shared" si="13"/>
        <v>2</v>
      </c>
      <c r="AQ37" s="157">
        <f t="shared" si="4"/>
        <v>3</v>
      </c>
      <c r="AR37" s="158">
        <f t="shared" si="5"/>
        <v>3</v>
      </c>
      <c r="AS37" s="157">
        <f t="shared" si="6"/>
        <v>0</v>
      </c>
      <c r="AT37" s="159">
        <f t="shared" si="7"/>
        <v>0</v>
      </c>
      <c r="AU37" s="157">
        <f t="shared" si="8"/>
        <v>0</v>
      </c>
      <c r="AV37" s="160">
        <f t="shared" si="9"/>
        <v>0</v>
      </c>
      <c r="AW37" s="162" t="s">
        <v>30</v>
      </c>
      <c r="AX37" s="198" t="s">
        <v>141</v>
      </c>
      <c r="AY37" s="115">
        <f t="shared" si="10"/>
        <v>5</v>
      </c>
      <c r="AZ37" s="146"/>
      <c r="BA37" s="285"/>
      <c r="BB37" s="181"/>
    </row>
    <row r="38" spans="1:54" ht="14.25" customHeight="1">
      <c r="A38" s="147"/>
      <c r="B38" s="148">
        <v>43318</v>
      </c>
      <c r="C38" s="149">
        <v>2</v>
      </c>
      <c r="D38" s="194">
        <v>0</v>
      </c>
      <c r="E38" s="150">
        <v>20</v>
      </c>
      <c r="F38" s="151">
        <v>20</v>
      </c>
      <c r="G38" s="208" t="s">
        <v>73</v>
      </c>
      <c r="H38" s="153"/>
      <c r="I38" s="154"/>
      <c r="J38" s="154"/>
      <c r="K38" s="155"/>
      <c r="L38" s="155"/>
      <c r="M38" s="156"/>
      <c r="N38" s="155"/>
      <c r="O38" s="154"/>
      <c r="P38" s="156"/>
      <c r="Q38" s="154"/>
      <c r="R38" s="155"/>
      <c r="S38" s="155"/>
      <c r="T38" s="154"/>
      <c r="U38" s="154"/>
      <c r="V38" s="154"/>
      <c r="W38" s="154"/>
      <c r="X38" s="154"/>
      <c r="Y38" s="155"/>
      <c r="Z38" s="155"/>
      <c r="AA38" s="154"/>
      <c r="AB38" s="154"/>
      <c r="AC38" s="156"/>
      <c r="AD38" s="154"/>
      <c r="AE38" s="154"/>
      <c r="AF38" s="155"/>
      <c r="AG38" s="155"/>
      <c r="AH38" s="154"/>
      <c r="AI38" s="154"/>
      <c r="AJ38" s="154"/>
      <c r="AK38" s="154"/>
      <c r="AL38" s="154"/>
      <c r="AM38" s="157">
        <f t="shared" si="0"/>
        <v>0</v>
      </c>
      <c r="AN38" s="141">
        <f t="shared" si="1"/>
        <v>42</v>
      </c>
      <c r="AO38" s="157">
        <f t="shared" si="12"/>
        <v>0</v>
      </c>
      <c r="AP38" s="142">
        <f t="shared" si="13"/>
        <v>0</v>
      </c>
      <c r="AQ38" s="157">
        <f t="shared" si="4"/>
        <v>0</v>
      </c>
      <c r="AR38" s="158">
        <f t="shared" si="5"/>
        <v>0</v>
      </c>
      <c r="AS38" s="157">
        <f t="shared" si="6"/>
        <v>0</v>
      </c>
      <c r="AT38" s="159">
        <f t="shared" si="7"/>
        <v>0</v>
      </c>
      <c r="AU38" s="157">
        <f t="shared" si="8"/>
        <v>0</v>
      </c>
      <c r="AV38" s="160">
        <f t="shared" si="9"/>
        <v>0</v>
      </c>
      <c r="AW38" s="205" t="s">
        <v>36</v>
      </c>
      <c r="AX38" s="163" t="s">
        <v>158</v>
      </c>
      <c r="AY38" s="115">
        <f t="shared" si="10"/>
        <v>0</v>
      </c>
      <c r="AZ38" s="146"/>
      <c r="BA38" s="285"/>
      <c r="BB38" s="198"/>
    </row>
    <row r="39" spans="1:54" ht="14.25" customHeight="1">
      <c r="A39" s="147">
        <f>A37+1</f>
        <v>35</v>
      </c>
      <c r="B39" s="148">
        <v>43452</v>
      </c>
      <c r="C39" s="149">
        <v>0</v>
      </c>
      <c r="D39" s="194">
        <v>0</v>
      </c>
      <c r="E39" s="150">
        <v>11</v>
      </c>
      <c r="F39" s="151">
        <v>20</v>
      </c>
      <c r="G39" s="208" t="s">
        <v>74</v>
      </c>
      <c r="H39" s="153"/>
      <c r="I39" s="174" t="s">
        <v>23</v>
      </c>
      <c r="J39" s="174" t="s">
        <v>23</v>
      </c>
      <c r="K39" s="155"/>
      <c r="L39" s="155"/>
      <c r="M39" s="154"/>
      <c r="N39" s="155"/>
      <c r="O39" s="154"/>
      <c r="P39" s="154"/>
      <c r="Q39" s="154"/>
      <c r="R39" s="155"/>
      <c r="S39" s="155"/>
      <c r="T39" s="154"/>
      <c r="U39" s="154"/>
      <c r="V39" s="154"/>
      <c r="W39" s="154"/>
      <c r="X39" s="154"/>
      <c r="Y39" s="155"/>
      <c r="Z39" s="155"/>
      <c r="AA39" s="154"/>
      <c r="AB39" s="154"/>
      <c r="AC39" s="154"/>
      <c r="AD39" s="154"/>
      <c r="AE39" s="154"/>
      <c r="AF39" s="155"/>
      <c r="AG39" s="155"/>
      <c r="AH39" s="154"/>
      <c r="AI39" s="154"/>
      <c r="AJ39" s="154"/>
      <c r="AK39" s="154"/>
      <c r="AL39" s="154"/>
      <c r="AM39" s="157">
        <f t="shared" si="0"/>
        <v>2</v>
      </c>
      <c r="AN39" s="141">
        <f t="shared" si="1"/>
        <v>29</v>
      </c>
      <c r="AO39" s="157">
        <f t="shared" si="12"/>
        <v>0</v>
      </c>
      <c r="AP39" s="142">
        <f t="shared" si="13"/>
        <v>0</v>
      </c>
      <c r="AQ39" s="157">
        <f t="shared" si="4"/>
        <v>0</v>
      </c>
      <c r="AR39" s="158">
        <f t="shared" si="5"/>
        <v>0</v>
      </c>
      <c r="AS39" s="157">
        <f t="shared" si="6"/>
        <v>0</v>
      </c>
      <c r="AT39" s="159">
        <f t="shared" si="7"/>
        <v>0</v>
      </c>
      <c r="AU39" s="157">
        <f t="shared" si="8"/>
        <v>0</v>
      </c>
      <c r="AV39" s="160">
        <f t="shared" si="9"/>
        <v>0</v>
      </c>
      <c r="AW39" s="162" t="s">
        <v>30</v>
      </c>
      <c r="AX39" s="198" t="s">
        <v>141</v>
      </c>
      <c r="AY39" s="115">
        <f t="shared" si="10"/>
        <v>0</v>
      </c>
      <c r="AZ39" s="172"/>
      <c r="BA39" s="45"/>
    </row>
    <row r="40" spans="1:54" ht="14.25" customHeight="1">
      <c r="A40" s="147">
        <f t="shared" ref="A40:A42" si="14">A39+1</f>
        <v>36</v>
      </c>
      <c r="B40" s="182">
        <v>43782</v>
      </c>
      <c r="C40" s="165">
        <v>0</v>
      </c>
      <c r="D40" s="166">
        <v>0</v>
      </c>
      <c r="E40" s="167">
        <v>0</v>
      </c>
      <c r="F40" s="151">
        <v>20</v>
      </c>
      <c r="G40" s="208" t="s">
        <v>75</v>
      </c>
      <c r="H40" s="153"/>
      <c r="I40" s="154"/>
      <c r="J40" s="154"/>
      <c r="K40" s="155"/>
      <c r="L40" s="155"/>
      <c r="M40" s="154"/>
      <c r="N40" s="155"/>
      <c r="O40" s="154"/>
      <c r="P40" s="154"/>
      <c r="Q40" s="154"/>
      <c r="R40" s="155"/>
      <c r="S40" s="155"/>
      <c r="T40" s="169" t="s">
        <v>26</v>
      </c>
      <c r="U40" s="154"/>
      <c r="V40" s="154"/>
      <c r="W40" s="154"/>
      <c r="X40" s="154"/>
      <c r="Y40" s="155"/>
      <c r="Z40" s="155"/>
      <c r="AA40" s="154"/>
      <c r="AB40" s="154"/>
      <c r="AC40" s="154"/>
      <c r="AD40" s="154"/>
      <c r="AE40" s="154"/>
      <c r="AF40" s="155"/>
      <c r="AG40" s="155"/>
      <c r="AH40" s="154"/>
      <c r="AI40" s="154"/>
      <c r="AJ40" s="154"/>
      <c r="AK40" s="154"/>
      <c r="AL40" s="154"/>
      <c r="AM40" s="157">
        <f t="shared" si="0"/>
        <v>0</v>
      </c>
      <c r="AN40" s="141">
        <f t="shared" si="1"/>
        <v>20</v>
      </c>
      <c r="AO40" s="157">
        <f t="shared" si="12"/>
        <v>1</v>
      </c>
      <c r="AP40" s="142">
        <f t="shared" si="13"/>
        <v>1</v>
      </c>
      <c r="AQ40" s="157">
        <f t="shared" si="4"/>
        <v>0</v>
      </c>
      <c r="AR40" s="158">
        <f t="shared" si="5"/>
        <v>0</v>
      </c>
      <c r="AS40" s="157">
        <f t="shared" si="6"/>
        <v>0</v>
      </c>
      <c r="AT40" s="159">
        <f t="shared" si="7"/>
        <v>0</v>
      </c>
      <c r="AU40" s="157">
        <f t="shared" si="8"/>
        <v>0</v>
      </c>
      <c r="AV40" s="160">
        <f t="shared" si="9"/>
        <v>0</v>
      </c>
      <c r="AW40" s="170" t="s">
        <v>29</v>
      </c>
      <c r="AX40" s="171" t="s">
        <v>158</v>
      </c>
      <c r="AY40" s="115">
        <f t="shared" si="10"/>
        <v>1</v>
      </c>
      <c r="AZ40" s="146"/>
      <c r="BA40" s="45"/>
    </row>
    <row r="41" spans="1:54" ht="14.25" customHeight="1">
      <c r="A41" s="147">
        <f t="shared" si="14"/>
        <v>37</v>
      </c>
      <c r="B41" s="148">
        <v>43612</v>
      </c>
      <c r="C41" s="149">
        <v>0</v>
      </c>
      <c r="D41" s="194">
        <v>0</v>
      </c>
      <c r="E41" s="150">
        <v>-2</v>
      </c>
      <c r="F41" s="151">
        <v>20</v>
      </c>
      <c r="G41" s="208" t="s">
        <v>76</v>
      </c>
      <c r="H41" s="153"/>
      <c r="I41" s="154"/>
      <c r="J41" s="154"/>
      <c r="K41" s="155"/>
      <c r="L41" s="155"/>
      <c r="M41" s="154"/>
      <c r="N41" s="155"/>
      <c r="O41" s="154"/>
      <c r="P41" s="154"/>
      <c r="Q41" s="154"/>
      <c r="R41" s="155"/>
      <c r="S41" s="155"/>
      <c r="T41" s="154"/>
      <c r="U41" s="154"/>
      <c r="V41" s="154"/>
      <c r="W41" s="154"/>
      <c r="X41" s="154"/>
      <c r="Y41" s="155"/>
      <c r="Z41" s="155"/>
      <c r="AA41" s="154"/>
      <c r="AB41" s="154"/>
      <c r="AC41" s="154"/>
      <c r="AD41" s="154"/>
      <c r="AE41" s="154"/>
      <c r="AF41" s="155"/>
      <c r="AG41" s="155"/>
      <c r="AH41" s="154"/>
      <c r="AI41" s="154"/>
      <c r="AJ41" s="154"/>
      <c r="AK41" s="154"/>
      <c r="AL41" s="154"/>
      <c r="AM41" s="157">
        <f t="shared" si="0"/>
        <v>0</v>
      </c>
      <c r="AN41" s="141">
        <f t="shared" si="1"/>
        <v>18</v>
      </c>
      <c r="AO41" s="157">
        <f t="shared" si="12"/>
        <v>0</v>
      </c>
      <c r="AP41" s="142">
        <f t="shared" si="13"/>
        <v>0</v>
      </c>
      <c r="AQ41" s="157">
        <f t="shared" si="4"/>
        <v>0</v>
      </c>
      <c r="AR41" s="158">
        <f t="shared" si="5"/>
        <v>0</v>
      </c>
      <c r="AS41" s="157">
        <f t="shared" si="6"/>
        <v>0</v>
      </c>
      <c r="AT41" s="159">
        <f t="shared" si="7"/>
        <v>0</v>
      </c>
      <c r="AU41" s="157">
        <f t="shared" si="8"/>
        <v>0</v>
      </c>
      <c r="AV41" s="160">
        <f t="shared" si="9"/>
        <v>0</v>
      </c>
      <c r="AW41" s="162" t="s">
        <v>34</v>
      </c>
      <c r="AX41" s="198" t="s">
        <v>146</v>
      </c>
      <c r="AY41" s="115">
        <f t="shared" si="10"/>
        <v>0</v>
      </c>
      <c r="AZ41" s="146"/>
      <c r="BA41" s="45"/>
    </row>
    <row r="42" spans="1:54" ht="14.25" customHeight="1">
      <c r="A42" s="147">
        <f t="shared" si="14"/>
        <v>38</v>
      </c>
      <c r="B42" s="148">
        <v>43384</v>
      </c>
      <c r="C42" s="149">
        <v>0</v>
      </c>
      <c r="D42" s="194">
        <v>0</v>
      </c>
      <c r="E42" s="150">
        <v>6</v>
      </c>
      <c r="F42" s="151">
        <v>20</v>
      </c>
      <c r="G42" s="208" t="s">
        <v>77</v>
      </c>
      <c r="H42" s="153"/>
      <c r="I42" s="174" t="s">
        <v>23</v>
      </c>
      <c r="J42" s="174" t="s">
        <v>23</v>
      </c>
      <c r="K42" s="155"/>
      <c r="L42" s="155"/>
      <c r="M42" s="174" t="s">
        <v>23</v>
      </c>
      <c r="N42" s="155"/>
      <c r="O42" s="174" t="s">
        <v>23</v>
      </c>
      <c r="P42" s="154"/>
      <c r="Q42" s="154"/>
      <c r="R42" s="155"/>
      <c r="S42" s="155"/>
      <c r="T42" s="154"/>
      <c r="U42" s="154"/>
      <c r="V42" s="154"/>
      <c r="W42" s="154"/>
      <c r="X42" s="154"/>
      <c r="Y42" s="155"/>
      <c r="Z42" s="155"/>
      <c r="AA42" s="154"/>
      <c r="AB42" s="169" t="s">
        <v>26</v>
      </c>
      <c r="AC42" s="154"/>
      <c r="AD42" s="154"/>
      <c r="AE42" s="154"/>
      <c r="AF42" s="155"/>
      <c r="AG42" s="155"/>
      <c r="AH42" s="154"/>
      <c r="AI42" s="154"/>
      <c r="AJ42" s="154"/>
      <c r="AK42" s="154"/>
      <c r="AL42" s="154"/>
      <c r="AM42" s="157">
        <f t="shared" si="0"/>
        <v>4</v>
      </c>
      <c r="AN42" s="141">
        <f t="shared" si="1"/>
        <v>22</v>
      </c>
      <c r="AO42" s="157">
        <f t="shared" si="12"/>
        <v>1</v>
      </c>
      <c r="AP42" s="142">
        <f t="shared" si="13"/>
        <v>1</v>
      </c>
      <c r="AQ42" s="157">
        <f t="shared" si="4"/>
        <v>0</v>
      </c>
      <c r="AR42" s="158">
        <f t="shared" si="5"/>
        <v>0</v>
      </c>
      <c r="AS42" s="157">
        <f t="shared" si="6"/>
        <v>0</v>
      </c>
      <c r="AT42" s="159">
        <f t="shared" si="7"/>
        <v>0</v>
      </c>
      <c r="AU42" s="157">
        <f t="shared" si="8"/>
        <v>0</v>
      </c>
      <c r="AV42" s="160">
        <f t="shared" si="9"/>
        <v>0</v>
      </c>
      <c r="AW42" s="162" t="s">
        <v>29</v>
      </c>
      <c r="AX42" s="198" t="s">
        <v>140</v>
      </c>
      <c r="AY42" s="115">
        <f t="shared" si="10"/>
        <v>1</v>
      </c>
      <c r="AZ42" s="172"/>
      <c r="BA42" s="45"/>
    </row>
    <row r="43" spans="1:54" ht="14.25" customHeight="1">
      <c r="A43" s="147"/>
      <c r="B43" s="148">
        <v>43272</v>
      </c>
      <c r="C43" s="149">
        <v>0</v>
      </c>
      <c r="D43" s="150">
        <v>0</v>
      </c>
      <c r="E43" s="150">
        <v>4</v>
      </c>
      <c r="F43" s="151">
        <v>17</v>
      </c>
      <c r="G43" s="208" t="s">
        <v>78</v>
      </c>
      <c r="H43" s="153"/>
      <c r="I43" s="154"/>
      <c r="J43" s="154"/>
      <c r="K43" s="155"/>
      <c r="L43" s="155"/>
      <c r="M43" s="154"/>
      <c r="N43" s="155"/>
      <c r="O43" s="154"/>
      <c r="P43" s="154"/>
      <c r="Q43" s="154"/>
      <c r="R43" s="155"/>
      <c r="S43" s="155"/>
      <c r="T43" s="154"/>
      <c r="U43" s="154"/>
      <c r="V43" s="154"/>
      <c r="W43" s="154"/>
      <c r="X43" s="154"/>
      <c r="Y43" s="155"/>
      <c r="Z43" s="155"/>
      <c r="AA43" s="154"/>
      <c r="AB43" s="154"/>
      <c r="AC43" s="154"/>
      <c r="AD43" s="154"/>
      <c r="AE43" s="154"/>
      <c r="AF43" s="155"/>
      <c r="AG43" s="155"/>
      <c r="AH43" s="154"/>
      <c r="AI43" s="154"/>
      <c r="AJ43" s="154"/>
      <c r="AK43" s="154"/>
      <c r="AL43" s="154"/>
      <c r="AM43" s="157">
        <f t="shared" si="0"/>
        <v>0</v>
      </c>
      <c r="AN43" s="141">
        <f t="shared" si="1"/>
        <v>21</v>
      </c>
      <c r="AO43" s="157">
        <f t="shared" si="12"/>
        <v>0</v>
      </c>
      <c r="AP43" s="142">
        <f t="shared" si="13"/>
        <v>0</v>
      </c>
      <c r="AQ43" s="157">
        <f t="shared" si="4"/>
        <v>0</v>
      </c>
      <c r="AR43" s="158">
        <f t="shared" si="5"/>
        <v>0</v>
      </c>
      <c r="AS43" s="157">
        <f t="shared" si="6"/>
        <v>0</v>
      </c>
      <c r="AT43" s="159">
        <v>0</v>
      </c>
      <c r="AU43" s="157">
        <v>0</v>
      </c>
      <c r="AV43" s="160">
        <v>0</v>
      </c>
      <c r="AW43" s="205" t="s">
        <v>36</v>
      </c>
      <c r="AX43" s="163" t="s">
        <v>148</v>
      </c>
      <c r="AY43" s="115">
        <f t="shared" si="10"/>
        <v>0</v>
      </c>
      <c r="AZ43" s="146"/>
      <c r="BA43" s="45"/>
    </row>
    <row r="44" spans="1:54" ht="14.25" customHeight="1">
      <c r="A44" s="147">
        <f>A42+1</f>
        <v>39</v>
      </c>
      <c r="B44" s="148">
        <v>42593</v>
      </c>
      <c r="C44" s="149">
        <v>2</v>
      </c>
      <c r="D44" s="150">
        <v>0</v>
      </c>
      <c r="E44" s="150">
        <v>14</v>
      </c>
      <c r="F44" s="151">
        <v>20</v>
      </c>
      <c r="G44" s="208" t="s">
        <v>79</v>
      </c>
      <c r="H44" s="153"/>
      <c r="I44" s="154"/>
      <c r="J44" s="154"/>
      <c r="K44" s="155"/>
      <c r="L44" s="155"/>
      <c r="M44" s="154"/>
      <c r="N44" s="155"/>
      <c r="O44" s="154"/>
      <c r="P44" s="154"/>
      <c r="Q44" s="154"/>
      <c r="R44" s="155"/>
      <c r="S44" s="155"/>
      <c r="T44" s="154"/>
      <c r="U44" s="154"/>
      <c r="V44" s="154"/>
      <c r="W44" s="154"/>
      <c r="X44" s="154"/>
      <c r="Y44" s="155"/>
      <c r="Z44" s="155"/>
      <c r="AA44" s="154"/>
      <c r="AB44" s="154"/>
      <c r="AC44" s="154"/>
      <c r="AD44" s="154"/>
      <c r="AE44" s="154"/>
      <c r="AF44" s="155"/>
      <c r="AG44" s="155"/>
      <c r="AH44" s="154"/>
      <c r="AI44" s="154"/>
      <c r="AJ44" s="154"/>
      <c r="AK44" s="154"/>
      <c r="AL44" s="154"/>
      <c r="AM44" s="157">
        <f t="shared" si="0"/>
        <v>0</v>
      </c>
      <c r="AN44" s="141">
        <f t="shared" si="1"/>
        <v>36</v>
      </c>
      <c r="AO44" s="157">
        <f t="shared" si="12"/>
        <v>0</v>
      </c>
      <c r="AP44" s="142">
        <f t="shared" si="13"/>
        <v>0</v>
      </c>
      <c r="AQ44" s="157">
        <f t="shared" si="4"/>
        <v>0</v>
      </c>
      <c r="AR44" s="158">
        <f t="shared" si="5"/>
        <v>0</v>
      </c>
      <c r="AS44" s="157">
        <f t="shared" si="6"/>
        <v>0</v>
      </c>
      <c r="AT44" s="159">
        <f t="shared" ref="AT44:AT353" si="15">AS44</f>
        <v>0</v>
      </c>
      <c r="AU44" s="157">
        <f t="shared" ref="AU44:AU353" si="16">COUNTIF(H44:AL44,"у")</f>
        <v>0</v>
      </c>
      <c r="AV44" s="160">
        <f t="shared" ref="AV44:AV210" si="17">AU44</f>
        <v>0</v>
      </c>
      <c r="AW44" s="162" t="s">
        <v>30</v>
      </c>
      <c r="AX44" s="198" t="s">
        <v>149</v>
      </c>
      <c r="AY44" s="115">
        <f t="shared" si="10"/>
        <v>0</v>
      </c>
      <c r="AZ44" s="146"/>
      <c r="BA44" s="45"/>
    </row>
    <row r="45" spans="1:54" ht="14.25" customHeight="1">
      <c r="A45" s="147">
        <f t="shared" ref="A45:A75" si="18">A44+1</f>
        <v>40</v>
      </c>
      <c r="B45" s="148">
        <v>43391</v>
      </c>
      <c r="C45" s="149">
        <v>0</v>
      </c>
      <c r="D45" s="194">
        <v>0</v>
      </c>
      <c r="E45" s="150">
        <v>7</v>
      </c>
      <c r="F45" s="151">
        <v>20</v>
      </c>
      <c r="G45" s="208" t="s">
        <v>80</v>
      </c>
      <c r="H45" s="153"/>
      <c r="I45" s="154"/>
      <c r="J45" s="154"/>
      <c r="K45" s="155"/>
      <c r="L45" s="155"/>
      <c r="M45" s="154"/>
      <c r="N45" s="155"/>
      <c r="O45" s="154"/>
      <c r="P45" s="154"/>
      <c r="Q45" s="154"/>
      <c r="R45" s="155"/>
      <c r="S45" s="155"/>
      <c r="T45" s="154"/>
      <c r="U45" s="154"/>
      <c r="V45" s="154"/>
      <c r="W45" s="154"/>
      <c r="X45" s="154"/>
      <c r="Y45" s="155"/>
      <c r="Z45" s="155"/>
      <c r="AA45" s="206" t="s">
        <v>23</v>
      </c>
      <c r="AB45" s="174" t="s">
        <v>23</v>
      </c>
      <c r="AC45" s="206" t="s">
        <v>23</v>
      </c>
      <c r="AD45" s="206" t="s">
        <v>23</v>
      </c>
      <c r="AE45" s="174" t="s">
        <v>23</v>
      </c>
      <c r="AF45" s="155"/>
      <c r="AG45" s="155"/>
      <c r="AH45" s="174" t="s">
        <v>23</v>
      </c>
      <c r="AI45" s="207"/>
      <c r="AJ45" s="154"/>
      <c r="AK45" s="154"/>
      <c r="AL45" s="154"/>
      <c r="AM45" s="157">
        <f t="shared" si="0"/>
        <v>6</v>
      </c>
      <c r="AN45" s="141">
        <f t="shared" si="1"/>
        <v>21</v>
      </c>
      <c r="AO45" s="157">
        <f t="shared" si="12"/>
        <v>0</v>
      </c>
      <c r="AP45" s="142">
        <f t="shared" si="13"/>
        <v>0</v>
      </c>
      <c r="AQ45" s="157">
        <f t="shared" si="4"/>
        <v>0</v>
      </c>
      <c r="AR45" s="158">
        <f t="shared" si="5"/>
        <v>0</v>
      </c>
      <c r="AS45" s="157">
        <f t="shared" si="6"/>
        <v>0</v>
      </c>
      <c r="AT45" s="159">
        <f t="shared" si="15"/>
        <v>0</v>
      </c>
      <c r="AU45" s="157">
        <f t="shared" si="16"/>
        <v>0</v>
      </c>
      <c r="AV45" s="160">
        <f t="shared" si="17"/>
        <v>0</v>
      </c>
      <c r="AW45" s="162" t="s">
        <v>29</v>
      </c>
      <c r="AX45" s="198" t="s">
        <v>154</v>
      </c>
      <c r="AY45" s="115">
        <f t="shared" si="10"/>
        <v>0</v>
      </c>
      <c r="AZ45" s="172"/>
      <c r="BA45" s="208"/>
    </row>
    <row r="46" spans="1:54" ht="14.25" customHeight="1">
      <c r="A46" s="147">
        <f t="shared" si="18"/>
        <v>41</v>
      </c>
      <c r="B46" s="148">
        <v>42137</v>
      </c>
      <c r="C46" s="149">
        <f>1+3+3</f>
        <v>7</v>
      </c>
      <c r="D46" s="194">
        <v>0</v>
      </c>
      <c r="E46" s="150">
        <v>1</v>
      </c>
      <c r="F46" s="151">
        <v>20</v>
      </c>
      <c r="G46" s="208" t="s">
        <v>81</v>
      </c>
      <c r="H46" s="153"/>
      <c r="I46" s="174" t="s">
        <v>23</v>
      </c>
      <c r="J46" s="174" t="s">
        <v>23</v>
      </c>
      <c r="K46" s="155"/>
      <c r="L46" s="155"/>
      <c r="M46" s="154"/>
      <c r="N46" s="155"/>
      <c r="O46" s="154"/>
      <c r="P46" s="154"/>
      <c r="Q46" s="154"/>
      <c r="R46" s="155"/>
      <c r="S46" s="155"/>
      <c r="T46" s="154"/>
      <c r="U46" s="154"/>
      <c r="V46" s="154"/>
      <c r="W46" s="154"/>
      <c r="X46" s="154"/>
      <c r="Y46" s="155"/>
      <c r="Z46" s="155"/>
      <c r="AA46" s="156"/>
      <c r="AB46" s="154"/>
      <c r="AC46" s="156"/>
      <c r="AD46" s="154"/>
      <c r="AE46" s="154"/>
      <c r="AF46" s="155"/>
      <c r="AG46" s="155"/>
      <c r="AH46" s="154"/>
      <c r="AI46" s="154"/>
      <c r="AJ46" s="154"/>
      <c r="AK46" s="154"/>
      <c r="AL46" s="154"/>
      <c r="AM46" s="157">
        <f t="shared" si="0"/>
        <v>2</v>
      </c>
      <c r="AN46" s="141">
        <f t="shared" si="1"/>
        <v>26</v>
      </c>
      <c r="AO46" s="157">
        <f t="shared" si="12"/>
        <v>0</v>
      </c>
      <c r="AP46" s="142">
        <f t="shared" si="13"/>
        <v>0</v>
      </c>
      <c r="AQ46" s="157">
        <f t="shared" si="4"/>
        <v>0</v>
      </c>
      <c r="AR46" s="158">
        <f t="shared" si="5"/>
        <v>0</v>
      </c>
      <c r="AS46" s="157">
        <f t="shared" si="6"/>
        <v>0</v>
      </c>
      <c r="AT46" s="159">
        <f t="shared" si="15"/>
        <v>0</v>
      </c>
      <c r="AU46" s="157">
        <f t="shared" si="16"/>
        <v>0</v>
      </c>
      <c r="AV46" s="160">
        <f t="shared" si="17"/>
        <v>0</v>
      </c>
      <c r="AW46" s="162" t="s">
        <v>29</v>
      </c>
      <c r="AX46" s="198" t="s">
        <v>152</v>
      </c>
      <c r="AY46" s="115">
        <f t="shared" si="10"/>
        <v>0</v>
      </c>
      <c r="AZ46" s="146"/>
      <c r="BA46" s="45"/>
    </row>
    <row r="47" spans="1:54" ht="14.25" customHeight="1">
      <c r="A47" s="147">
        <f t="shared" si="18"/>
        <v>42</v>
      </c>
      <c r="B47" s="148">
        <v>39661</v>
      </c>
      <c r="C47" s="149">
        <f>10+2+6</f>
        <v>18</v>
      </c>
      <c r="D47" s="194"/>
      <c r="E47" s="150">
        <v>1</v>
      </c>
      <c r="F47" s="151">
        <v>20</v>
      </c>
      <c r="G47" s="208" t="s">
        <v>82</v>
      </c>
      <c r="H47" s="153"/>
      <c r="I47" s="174" t="s">
        <v>23</v>
      </c>
      <c r="J47" s="174" t="s">
        <v>23</v>
      </c>
      <c r="K47" s="155"/>
      <c r="L47" s="155"/>
      <c r="M47" s="154"/>
      <c r="N47" s="155"/>
      <c r="O47" s="154"/>
      <c r="P47" s="154"/>
      <c r="Q47" s="154"/>
      <c r="R47" s="155"/>
      <c r="S47" s="155"/>
      <c r="T47" s="154"/>
      <c r="U47" s="154"/>
      <c r="V47" s="154"/>
      <c r="W47" s="154"/>
      <c r="X47" s="154"/>
      <c r="Y47" s="155"/>
      <c r="Z47" s="155"/>
      <c r="AA47" s="154"/>
      <c r="AB47" s="154"/>
      <c r="AC47" s="154"/>
      <c r="AD47" s="154"/>
      <c r="AE47" s="154"/>
      <c r="AF47" s="155"/>
      <c r="AG47" s="155"/>
      <c r="AH47" s="156"/>
      <c r="AI47" s="154"/>
      <c r="AJ47" s="154"/>
      <c r="AK47" s="154"/>
      <c r="AL47" s="154"/>
      <c r="AM47" s="157">
        <f t="shared" si="0"/>
        <v>2</v>
      </c>
      <c r="AN47" s="141">
        <f t="shared" si="1"/>
        <v>37</v>
      </c>
      <c r="AO47" s="157">
        <f t="shared" si="12"/>
        <v>0</v>
      </c>
      <c r="AP47" s="142">
        <f t="shared" si="13"/>
        <v>0</v>
      </c>
      <c r="AQ47" s="157">
        <f t="shared" si="4"/>
        <v>0</v>
      </c>
      <c r="AR47" s="158">
        <f t="shared" si="5"/>
        <v>0</v>
      </c>
      <c r="AS47" s="157">
        <f t="shared" si="6"/>
        <v>0</v>
      </c>
      <c r="AT47" s="159">
        <f t="shared" si="15"/>
        <v>0</v>
      </c>
      <c r="AU47" s="157">
        <f t="shared" si="16"/>
        <v>0</v>
      </c>
      <c r="AV47" s="160">
        <f t="shared" si="17"/>
        <v>0</v>
      </c>
      <c r="AW47" s="162" t="s">
        <v>30</v>
      </c>
      <c r="AX47" s="163" t="s">
        <v>148</v>
      </c>
      <c r="AY47" s="115">
        <f t="shared" si="10"/>
        <v>0</v>
      </c>
      <c r="AZ47" s="146"/>
      <c r="BA47" s="45"/>
    </row>
    <row r="48" spans="1:54" ht="14.25" customHeight="1">
      <c r="A48" s="147">
        <f t="shared" si="18"/>
        <v>43</v>
      </c>
      <c r="B48" s="148">
        <v>42660</v>
      </c>
      <c r="C48" s="149">
        <v>0</v>
      </c>
      <c r="D48" s="150">
        <v>0</v>
      </c>
      <c r="E48" s="150">
        <v>15</v>
      </c>
      <c r="F48" s="151">
        <v>20</v>
      </c>
      <c r="G48" s="208" t="s">
        <v>83</v>
      </c>
      <c r="H48" s="153"/>
      <c r="I48" s="154"/>
      <c r="J48" s="154"/>
      <c r="K48" s="155"/>
      <c r="L48" s="155"/>
      <c r="M48" s="169" t="s">
        <v>27</v>
      </c>
      <c r="N48" s="155"/>
      <c r="O48" s="154"/>
      <c r="P48" s="154"/>
      <c r="Q48" s="154"/>
      <c r="R48" s="155"/>
      <c r="S48" s="155"/>
      <c r="T48" s="154"/>
      <c r="U48" s="154"/>
      <c r="V48" s="154"/>
      <c r="W48" s="154"/>
      <c r="X48" s="154"/>
      <c r="Y48" s="155"/>
      <c r="Z48" s="155"/>
      <c r="AA48" s="154"/>
      <c r="AB48" s="154"/>
      <c r="AC48" s="154"/>
      <c r="AD48" s="154"/>
      <c r="AE48" s="154"/>
      <c r="AF48" s="155"/>
      <c r="AG48" s="155"/>
      <c r="AH48" s="154"/>
      <c r="AI48" s="154"/>
      <c r="AJ48" s="154"/>
      <c r="AK48" s="154"/>
      <c r="AL48" s="154"/>
      <c r="AM48" s="157">
        <f t="shared" si="0"/>
        <v>0</v>
      </c>
      <c r="AN48" s="141">
        <f t="shared" si="1"/>
        <v>35</v>
      </c>
      <c r="AO48" s="157">
        <f t="shared" si="12"/>
        <v>0</v>
      </c>
      <c r="AP48" s="142">
        <f t="shared" si="13"/>
        <v>0</v>
      </c>
      <c r="AQ48" s="157">
        <f t="shared" si="4"/>
        <v>0</v>
      </c>
      <c r="AR48" s="158">
        <f t="shared" si="5"/>
        <v>0</v>
      </c>
      <c r="AS48" s="157">
        <f t="shared" si="6"/>
        <v>1</v>
      </c>
      <c r="AT48" s="159">
        <f t="shared" si="15"/>
        <v>1</v>
      </c>
      <c r="AU48" s="157">
        <f t="shared" si="16"/>
        <v>0</v>
      </c>
      <c r="AV48" s="160">
        <f t="shared" si="17"/>
        <v>0</v>
      </c>
      <c r="AW48" s="162" t="s">
        <v>29</v>
      </c>
      <c r="AX48" s="163" t="s">
        <v>143</v>
      </c>
      <c r="AY48" s="115">
        <f t="shared" si="10"/>
        <v>0</v>
      </c>
      <c r="AZ48" s="146"/>
      <c r="BA48" s="45"/>
    </row>
    <row r="49" spans="1:53" ht="14.25" customHeight="1">
      <c r="A49" s="147">
        <f t="shared" si="18"/>
        <v>44</v>
      </c>
      <c r="B49" s="148">
        <v>41246</v>
      </c>
      <c r="C49" s="149">
        <f>1+3+1+3+2+4+4</f>
        <v>18</v>
      </c>
      <c r="D49" s="150">
        <v>0</v>
      </c>
      <c r="E49" s="150">
        <v>20</v>
      </c>
      <c r="F49" s="151">
        <v>20</v>
      </c>
      <c r="G49" s="208" t="s">
        <v>84</v>
      </c>
      <c r="H49" s="153"/>
      <c r="I49" s="174" t="s">
        <v>23</v>
      </c>
      <c r="J49" s="154"/>
      <c r="K49" s="155"/>
      <c r="L49" s="155"/>
      <c r="M49" s="154"/>
      <c r="N49" s="155"/>
      <c r="O49" s="154"/>
      <c r="P49" s="154"/>
      <c r="Q49" s="154"/>
      <c r="R49" s="155"/>
      <c r="S49" s="155"/>
      <c r="T49" s="154"/>
      <c r="U49" s="154"/>
      <c r="V49" s="154"/>
      <c r="W49" s="154"/>
      <c r="X49" s="154"/>
      <c r="Y49" s="155"/>
      <c r="Z49" s="155"/>
      <c r="AA49" s="154"/>
      <c r="AB49" s="154"/>
      <c r="AC49" s="154"/>
      <c r="AD49" s="154"/>
      <c r="AE49" s="154"/>
      <c r="AF49" s="155"/>
      <c r="AG49" s="155"/>
      <c r="AH49" s="156"/>
      <c r="AI49" s="156"/>
      <c r="AJ49" s="156"/>
      <c r="AK49" s="156"/>
      <c r="AL49" s="154"/>
      <c r="AM49" s="157">
        <f t="shared" si="0"/>
        <v>1</v>
      </c>
      <c r="AN49" s="141">
        <f t="shared" si="1"/>
        <v>57</v>
      </c>
      <c r="AO49" s="157">
        <f t="shared" si="12"/>
        <v>0</v>
      </c>
      <c r="AP49" s="142">
        <f t="shared" si="13"/>
        <v>0</v>
      </c>
      <c r="AQ49" s="157">
        <f t="shared" si="4"/>
        <v>0</v>
      </c>
      <c r="AR49" s="158">
        <f t="shared" si="5"/>
        <v>0</v>
      </c>
      <c r="AS49" s="157">
        <f t="shared" si="6"/>
        <v>0</v>
      </c>
      <c r="AT49" s="159">
        <f t="shared" si="15"/>
        <v>0</v>
      </c>
      <c r="AU49" s="157">
        <f t="shared" si="16"/>
        <v>0</v>
      </c>
      <c r="AV49" s="160">
        <f t="shared" si="17"/>
        <v>0</v>
      </c>
      <c r="AW49" s="162" t="s">
        <v>29</v>
      </c>
      <c r="AX49" s="163" t="s">
        <v>142</v>
      </c>
      <c r="AY49" s="115">
        <f t="shared" si="10"/>
        <v>0</v>
      </c>
      <c r="AZ49" s="146"/>
      <c r="BA49" s="45"/>
    </row>
    <row r="50" spans="1:53" ht="14.25" customHeight="1">
      <c r="A50" s="147">
        <f t="shared" si="18"/>
        <v>45</v>
      </c>
      <c r="B50" s="148">
        <v>43649</v>
      </c>
      <c r="C50" s="149">
        <v>0</v>
      </c>
      <c r="D50" s="194">
        <v>0</v>
      </c>
      <c r="E50" s="150">
        <v>-1</v>
      </c>
      <c r="F50" s="151">
        <v>20</v>
      </c>
      <c r="G50" s="208" t="s">
        <v>85</v>
      </c>
      <c r="H50" s="153"/>
      <c r="I50" s="174" t="s">
        <v>23</v>
      </c>
      <c r="J50" s="169" t="s">
        <v>32</v>
      </c>
      <c r="K50" s="155"/>
      <c r="L50" s="155"/>
      <c r="M50" s="154"/>
      <c r="N50" s="155"/>
      <c r="O50" s="154"/>
      <c r="P50" s="154"/>
      <c r="Q50" s="154"/>
      <c r="R50" s="155"/>
      <c r="S50" s="155"/>
      <c r="T50" s="154"/>
      <c r="U50" s="154"/>
      <c r="V50" s="154"/>
      <c r="W50" s="154"/>
      <c r="X50" s="154"/>
      <c r="Y50" s="155"/>
      <c r="Z50" s="155"/>
      <c r="AA50" s="154"/>
      <c r="AB50" s="154"/>
      <c r="AC50" s="154"/>
      <c r="AD50" s="154"/>
      <c r="AE50" s="154"/>
      <c r="AF50" s="155"/>
      <c r="AG50" s="155"/>
      <c r="AH50" s="154"/>
      <c r="AI50" s="154"/>
      <c r="AJ50" s="154"/>
      <c r="AK50" s="154"/>
      <c r="AL50" s="154"/>
      <c r="AM50" s="157">
        <f t="shared" si="0"/>
        <v>1</v>
      </c>
      <c r="AN50" s="141">
        <f t="shared" si="1"/>
        <v>18</v>
      </c>
      <c r="AO50" s="157">
        <f t="shared" si="12"/>
        <v>0</v>
      </c>
      <c r="AP50" s="142">
        <f t="shared" si="13"/>
        <v>0</v>
      </c>
      <c r="AQ50" s="157">
        <f t="shared" si="4"/>
        <v>1</v>
      </c>
      <c r="AR50" s="158">
        <f t="shared" si="5"/>
        <v>1</v>
      </c>
      <c r="AS50" s="157">
        <f t="shared" si="6"/>
        <v>0</v>
      </c>
      <c r="AT50" s="159">
        <f t="shared" si="15"/>
        <v>0</v>
      </c>
      <c r="AU50" s="157">
        <f t="shared" si="16"/>
        <v>0</v>
      </c>
      <c r="AV50" s="160">
        <f t="shared" si="17"/>
        <v>0</v>
      </c>
      <c r="AW50" s="170" t="s">
        <v>29</v>
      </c>
      <c r="AX50" s="171" t="s">
        <v>154</v>
      </c>
      <c r="AY50" s="115">
        <f t="shared" si="10"/>
        <v>1</v>
      </c>
      <c r="AZ50" s="146"/>
      <c r="BA50" s="45"/>
    </row>
    <row r="51" spans="1:53" ht="14.25" customHeight="1">
      <c r="A51" s="147">
        <f t="shared" si="18"/>
        <v>46</v>
      </c>
      <c r="B51" s="148">
        <v>43391</v>
      </c>
      <c r="C51" s="149">
        <f>1</f>
        <v>1</v>
      </c>
      <c r="D51" s="194">
        <v>0</v>
      </c>
      <c r="E51" s="150">
        <v>0</v>
      </c>
      <c r="F51" s="151">
        <v>20</v>
      </c>
      <c r="G51" s="208" t="s">
        <v>86</v>
      </c>
      <c r="H51" s="153"/>
      <c r="I51" s="174" t="s">
        <v>23</v>
      </c>
      <c r="J51" s="169" t="s">
        <v>27</v>
      </c>
      <c r="K51" s="155"/>
      <c r="L51" s="155"/>
      <c r="M51" s="154"/>
      <c r="N51" s="155"/>
      <c r="O51" s="154"/>
      <c r="P51" s="154"/>
      <c r="Q51" s="154"/>
      <c r="R51" s="155"/>
      <c r="S51" s="155"/>
      <c r="T51" s="154"/>
      <c r="U51" s="154"/>
      <c r="V51" s="154"/>
      <c r="W51" s="154"/>
      <c r="X51" s="154"/>
      <c r="Y51" s="155"/>
      <c r="Z51" s="155"/>
      <c r="AA51" s="154"/>
      <c r="AB51" s="154"/>
      <c r="AC51" s="154"/>
      <c r="AD51" s="154"/>
      <c r="AE51" s="154"/>
      <c r="AF51" s="155"/>
      <c r="AG51" s="155"/>
      <c r="AH51" s="154"/>
      <c r="AI51" s="154"/>
      <c r="AJ51" s="154"/>
      <c r="AK51" s="154"/>
      <c r="AL51" s="154"/>
      <c r="AM51" s="157">
        <f t="shared" si="0"/>
        <v>1</v>
      </c>
      <c r="AN51" s="141">
        <f t="shared" si="1"/>
        <v>20</v>
      </c>
      <c r="AO51" s="157">
        <f t="shared" si="12"/>
        <v>0</v>
      </c>
      <c r="AP51" s="142">
        <f t="shared" si="13"/>
        <v>0</v>
      </c>
      <c r="AQ51" s="157">
        <f t="shared" si="4"/>
        <v>0</v>
      </c>
      <c r="AR51" s="158">
        <f t="shared" si="5"/>
        <v>0</v>
      </c>
      <c r="AS51" s="157">
        <f t="shared" si="6"/>
        <v>1</v>
      </c>
      <c r="AT51" s="159">
        <f t="shared" si="15"/>
        <v>1</v>
      </c>
      <c r="AU51" s="157">
        <f t="shared" si="16"/>
        <v>0</v>
      </c>
      <c r="AV51" s="160">
        <f t="shared" si="17"/>
        <v>0</v>
      </c>
      <c r="AW51" s="162" t="s">
        <v>30</v>
      </c>
      <c r="AX51" s="163" t="s">
        <v>145</v>
      </c>
      <c r="AY51" s="115">
        <f t="shared" si="10"/>
        <v>0</v>
      </c>
      <c r="AZ51" s="146"/>
      <c r="BA51" s="45"/>
    </row>
    <row r="52" spans="1:53" ht="14.25" customHeight="1">
      <c r="A52" s="147">
        <f t="shared" si="18"/>
        <v>47</v>
      </c>
      <c r="B52" s="148">
        <v>42656</v>
      </c>
      <c r="C52" s="149">
        <f>2+1</f>
        <v>3</v>
      </c>
      <c r="D52" s="150">
        <v>0</v>
      </c>
      <c r="E52" s="150">
        <v>9</v>
      </c>
      <c r="F52" s="151">
        <v>20</v>
      </c>
      <c r="G52" s="208" t="s">
        <v>87</v>
      </c>
      <c r="H52" s="153"/>
      <c r="I52" s="154"/>
      <c r="J52" s="154"/>
      <c r="K52" s="155"/>
      <c r="L52" s="155"/>
      <c r="M52" s="154"/>
      <c r="N52" s="155"/>
      <c r="O52" s="154"/>
      <c r="P52" s="154"/>
      <c r="Q52" s="154"/>
      <c r="R52" s="155"/>
      <c r="S52" s="155"/>
      <c r="T52" s="154"/>
      <c r="U52" s="154"/>
      <c r="V52" s="154"/>
      <c r="W52" s="154"/>
      <c r="X52" s="154"/>
      <c r="Y52" s="155"/>
      <c r="Z52" s="155"/>
      <c r="AA52" s="154"/>
      <c r="AB52" s="154"/>
      <c r="AC52" s="154"/>
      <c r="AD52" s="154"/>
      <c r="AE52" s="154"/>
      <c r="AF52" s="155"/>
      <c r="AG52" s="155"/>
      <c r="AH52" s="154"/>
      <c r="AI52" s="154"/>
      <c r="AJ52" s="154"/>
      <c r="AK52" s="154"/>
      <c r="AL52" s="209" t="s">
        <v>23</v>
      </c>
      <c r="AM52" s="157">
        <f t="shared" si="0"/>
        <v>1</v>
      </c>
      <c r="AN52" s="141">
        <f t="shared" si="1"/>
        <v>31</v>
      </c>
      <c r="AO52" s="157">
        <f t="shared" si="12"/>
        <v>0</v>
      </c>
      <c r="AP52" s="142">
        <f t="shared" si="13"/>
        <v>0</v>
      </c>
      <c r="AQ52" s="157">
        <f t="shared" si="4"/>
        <v>0</v>
      </c>
      <c r="AR52" s="158">
        <f t="shared" si="5"/>
        <v>0</v>
      </c>
      <c r="AS52" s="157">
        <f t="shared" si="6"/>
        <v>0</v>
      </c>
      <c r="AT52" s="159">
        <f t="shared" si="15"/>
        <v>0</v>
      </c>
      <c r="AU52" s="157">
        <f t="shared" si="16"/>
        <v>0</v>
      </c>
      <c r="AV52" s="160">
        <f t="shared" si="17"/>
        <v>0</v>
      </c>
      <c r="AW52" s="162" t="s">
        <v>29</v>
      </c>
      <c r="AX52" s="163" t="s">
        <v>148</v>
      </c>
      <c r="AY52" s="115">
        <f t="shared" si="10"/>
        <v>0</v>
      </c>
      <c r="AZ52" s="146"/>
      <c r="BA52" s="45"/>
    </row>
    <row r="53" spans="1:53" ht="14.25" customHeight="1">
      <c r="A53" s="147">
        <f t="shared" si="18"/>
        <v>48</v>
      </c>
      <c r="B53" s="148">
        <v>43451</v>
      </c>
      <c r="C53" s="149">
        <f>1</f>
        <v>1</v>
      </c>
      <c r="D53" s="194">
        <v>0</v>
      </c>
      <c r="E53" s="150">
        <v>1</v>
      </c>
      <c r="F53" s="151">
        <v>20</v>
      </c>
      <c r="G53" s="208" t="s">
        <v>88</v>
      </c>
      <c r="H53" s="153"/>
      <c r="I53" s="174" t="s">
        <v>23</v>
      </c>
      <c r="J53" s="174" t="s">
        <v>23</v>
      </c>
      <c r="K53" s="155"/>
      <c r="L53" s="155"/>
      <c r="M53" s="154"/>
      <c r="N53" s="155"/>
      <c r="O53" s="154"/>
      <c r="P53" s="154"/>
      <c r="Q53" s="154"/>
      <c r="R53" s="155"/>
      <c r="S53" s="155"/>
      <c r="T53" s="154"/>
      <c r="U53" s="154"/>
      <c r="V53" s="154"/>
      <c r="W53" s="154"/>
      <c r="X53" s="154"/>
      <c r="Y53" s="155"/>
      <c r="Z53" s="155"/>
      <c r="AA53" s="154"/>
      <c r="AB53" s="154"/>
      <c r="AC53" s="154"/>
      <c r="AD53" s="154"/>
      <c r="AE53" s="154"/>
      <c r="AF53" s="155"/>
      <c r="AG53" s="155"/>
      <c r="AH53" s="154"/>
      <c r="AI53" s="156"/>
      <c r="AJ53" s="154"/>
      <c r="AK53" s="154"/>
      <c r="AL53" s="154"/>
      <c r="AM53" s="157">
        <f t="shared" si="0"/>
        <v>2</v>
      </c>
      <c r="AN53" s="141">
        <f t="shared" si="1"/>
        <v>20</v>
      </c>
      <c r="AO53" s="157">
        <f t="shared" si="12"/>
        <v>0</v>
      </c>
      <c r="AP53" s="142">
        <f t="shared" si="13"/>
        <v>0</v>
      </c>
      <c r="AQ53" s="157">
        <f t="shared" si="4"/>
        <v>0</v>
      </c>
      <c r="AR53" s="158">
        <f t="shared" si="5"/>
        <v>0</v>
      </c>
      <c r="AS53" s="157">
        <f t="shared" si="6"/>
        <v>0</v>
      </c>
      <c r="AT53" s="159">
        <f t="shared" si="15"/>
        <v>0</v>
      </c>
      <c r="AU53" s="157">
        <f t="shared" si="16"/>
        <v>0</v>
      </c>
      <c r="AV53" s="160">
        <f t="shared" si="17"/>
        <v>0</v>
      </c>
      <c r="AW53" s="162" t="s">
        <v>35</v>
      </c>
      <c r="AX53" s="198" t="s">
        <v>159</v>
      </c>
      <c r="AY53" s="115">
        <f t="shared" si="10"/>
        <v>0</v>
      </c>
      <c r="AZ53" s="146"/>
      <c r="BA53" s="45"/>
    </row>
    <row r="54" spans="1:53" ht="14.25" customHeight="1">
      <c r="A54" s="147">
        <f t="shared" si="18"/>
        <v>49</v>
      </c>
      <c r="B54" s="195">
        <v>43495</v>
      </c>
      <c r="C54" s="149">
        <v>0</v>
      </c>
      <c r="D54" s="194">
        <v>0</v>
      </c>
      <c r="E54" s="150">
        <v>0</v>
      </c>
      <c r="F54" s="150">
        <v>0</v>
      </c>
      <c r="G54" s="208" t="s">
        <v>89</v>
      </c>
      <c r="H54" s="153"/>
      <c r="I54" s="154" t="s">
        <v>27</v>
      </c>
      <c r="J54" s="154" t="s">
        <v>27</v>
      </c>
      <c r="K54" s="155"/>
      <c r="L54" s="155"/>
      <c r="M54" s="154" t="s">
        <v>27</v>
      </c>
      <c r="N54" s="155"/>
      <c r="O54" s="154"/>
      <c r="P54" s="154"/>
      <c r="Q54" s="154"/>
      <c r="R54" s="155"/>
      <c r="S54" s="155"/>
      <c r="T54" s="154"/>
      <c r="U54" s="154"/>
      <c r="V54" s="154"/>
      <c r="W54" s="154"/>
      <c r="X54" s="154"/>
      <c r="Y54" s="155"/>
      <c r="Z54" s="155"/>
      <c r="AA54" s="169" t="s">
        <v>26</v>
      </c>
      <c r="AB54" s="154"/>
      <c r="AC54" s="154"/>
      <c r="AD54" s="154"/>
      <c r="AE54" s="154"/>
      <c r="AF54" s="155"/>
      <c r="AG54" s="155"/>
      <c r="AH54" s="154"/>
      <c r="AI54" s="154"/>
      <c r="AJ54" s="154"/>
      <c r="AK54" s="154"/>
      <c r="AL54" s="154"/>
      <c r="AM54" s="157">
        <f t="shared" si="0"/>
        <v>0</v>
      </c>
      <c r="AN54" s="141">
        <f t="shared" si="1"/>
        <v>0</v>
      </c>
      <c r="AO54" s="157">
        <f t="shared" si="12"/>
        <v>1</v>
      </c>
      <c r="AP54" s="142">
        <f t="shared" si="13"/>
        <v>1</v>
      </c>
      <c r="AQ54" s="157">
        <f t="shared" si="4"/>
        <v>0</v>
      </c>
      <c r="AR54" s="158">
        <f t="shared" si="5"/>
        <v>0</v>
      </c>
      <c r="AS54" s="157">
        <f t="shared" si="6"/>
        <v>3</v>
      </c>
      <c r="AT54" s="159">
        <f t="shared" si="15"/>
        <v>3</v>
      </c>
      <c r="AU54" s="157">
        <f t="shared" si="16"/>
        <v>0</v>
      </c>
      <c r="AV54" s="160">
        <f t="shared" si="17"/>
        <v>0</v>
      </c>
      <c r="AW54" s="180" t="s">
        <v>29</v>
      </c>
      <c r="AX54" s="181" t="s">
        <v>150</v>
      </c>
      <c r="AY54" s="115">
        <f t="shared" si="10"/>
        <v>1</v>
      </c>
      <c r="AZ54" s="146"/>
      <c r="BA54" s="45"/>
    </row>
    <row r="55" spans="1:53" ht="14.25" customHeight="1">
      <c r="A55" s="147">
        <f t="shared" si="18"/>
        <v>50</v>
      </c>
      <c r="B55" s="148">
        <v>43721</v>
      </c>
      <c r="C55" s="149">
        <v>0</v>
      </c>
      <c r="D55" s="194">
        <v>0</v>
      </c>
      <c r="E55" s="150">
        <v>-2</v>
      </c>
      <c r="F55" s="151">
        <v>20</v>
      </c>
      <c r="G55" s="208" t="s">
        <v>90</v>
      </c>
      <c r="H55" s="153"/>
      <c r="I55" s="154"/>
      <c r="J55" s="154"/>
      <c r="K55" s="155"/>
      <c r="L55" s="155"/>
      <c r="M55" s="154"/>
      <c r="N55" s="155"/>
      <c r="O55" s="154"/>
      <c r="P55" s="154"/>
      <c r="Q55" s="154"/>
      <c r="R55" s="155"/>
      <c r="S55" s="155"/>
      <c r="T55" s="154"/>
      <c r="U55" s="154"/>
      <c r="V55" s="154"/>
      <c r="W55" s="154"/>
      <c r="X55" s="154"/>
      <c r="Y55" s="155"/>
      <c r="Z55" s="155"/>
      <c r="AA55" s="154"/>
      <c r="AB55" s="154"/>
      <c r="AC55" s="154"/>
      <c r="AD55" s="154"/>
      <c r="AE55" s="154"/>
      <c r="AF55" s="155"/>
      <c r="AG55" s="155"/>
      <c r="AH55" s="154"/>
      <c r="AI55" s="154"/>
      <c r="AJ55" s="154"/>
      <c r="AK55" s="154"/>
      <c r="AL55" s="154"/>
      <c r="AM55" s="157">
        <f t="shared" si="0"/>
        <v>0</v>
      </c>
      <c r="AN55" s="141">
        <f t="shared" si="1"/>
        <v>18</v>
      </c>
      <c r="AO55" s="157">
        <f t="shared" si="12"/>
        <v>0</v>
      </c>
      <c r="AP55" s="142">
        <f t="shared" si="13"/>
        <v>0</v>
      </c>
      <c r="AQ55" s="157">
        <f t="shared" si="4"/>
        <v>0</v>
      </c>
      <c r="AR55" s="158">
        <f t="shared" si="5"/>
        <v>0</v>
      </c>
      <c r="AS55" s="157">
        <f t="shared" si="6"/>
        <v>0</v>
      </c>
      <c r="AT55" s="159">
        <f t="shared" si="15"/>
        <v>0</v>
      </c>
      <c r="AU55" s="157">
        <f t="shared" si="16"/>
        <v>0</v>
      </c>
      <c r="AV55" s="160">
        <f t="shared" si="17"/>
        <v>0</v>
      </c>
      <c r="AW55" s="162" t="s">
        <v>29</v>
      </c>
      <c r="AX55" s="198" t="s">
        <v>148</v>
      </c>
      <c r="AY55" s="115">
        <f t="shared" si="10"/>
        <v>0</v>
      </c>
      <c r="AZ55" s="146"/>
      <c r="BA55" s="45"/>
    </row>
    <row r="56" spans="1:53" ht="14.25" customHeight="1">
      <c r="A56" s="147">
        <f t="shared" si="18"/>
        <v>51</v>
      </c>
      <c r="B56" s="148">
        <v>43791</v>
      </c>
      <c r="C56" s="149">
        <v>0</v>
      </c>
      <c r="D56" s="194">
        <v>0</v>
      </c>
      <c r="E56" s="150">
        <v>0</v>
      </c>
      <c r="F56" s="151">
        <v>20</v>
      </c>
      <c r="G56" s="208" t="s">
        <v>91</v>
      </c>
      <c r="H56" s="153"/>
      <c r="I56" s="154"/>
      <c r="J56" s="154"/>
      <c r="K56" s="155"/>
      <c r="L56" s="155"/>
      <c r="M56" s="154"/>
      <c r="N56" s="155"/>
      <c r="O56" s="154"/>
      <c r="P56" s="154"/>
      <c r="Q56" s="154"/>
      <c r="R56" s="155"/>
      <c r="S56" s="155"/>
      <c r="T56" s="154"/>
      <c r="U56" s="154"/>
      <c r="V56" s="154"/>
      <c r="W56" s="154"/>
      <c r="X56" s="154"/>
      <c r="Y56" s="155"/>
      <c r="Z56" s="155"/>
      <c r="AA56" s="154"/>
      <c r="AB56" s="154"/>
      <c r="AC56" s="154"/>
      <c r="AD56" s="169" t="s">
        <v>26</v>
      </c>
      <c r="AE56" s="154"/>
      <c r="AF56" s="155"/>
      <c r="AG56" s="155"/>
      <c r="AH56" s="154"/>
      <c r="AI56" s="154"/>
      <c r="AJ56" s="154"/>
      <c r="AK56" s="154"/>
      <c r="AL56" s="154"/>
      <c r="AM56" s="157">
        <f t="shared" si="0"/>
        <v>0</v>
      </c>
      <c r="AN56" s="141">
        <f t="shared" si="1"/>
        <v>20</v>
      </c>
      <c r="AO56" s="157">
        <f t="shared" si="12"/>
        <v>1</v>
      </c>
      <c r="AP56" s="142">
        <f t="shared" si="13"/>
        <v>1</v>
      </c>
      <c r="AQ56" s="157">
        <f t="shared" si="4"/>
        <v>0</v>
      </c>
      <c r="AR56" s="158">
        <f t="shared" si="5"/>
        <v>0</v>
      </c>
      <c r="AS56" s="157">
        <f t="shared" si="6"/>
        <v>0</v>
      </c>
      <c r="AT56" s="159">
        <f t="shared" si="15"/>
        <v>0</v>
      </c>
      <c r="AU56" s="157">
        <f t="shared" si="16"/>
        <v>0</v>
      </c>
      <c r="AV56" s="160">
        <f t="shared" si="17"/>
        <v>0</v>
      </c>
      <c r="AW56" s="162" t="s">
        <v>30</v>
      </c>
      <c r="AX56" s="187" t="s">
        <v>160</v>
      </c>
      <c r="AY56" s="115">
        <f t="shared" si="10"/>
        <v>1</v>
      </c>
      <c r="AZ56" s="146"/>
      <c r="BA56" s="45"/>
    </row>
    <row r="57" spans="1:53" ht="14.25" customHeight="1">
      <c r="A57" s="147">
        <f t="shared" si="18"/>
        <v>52</v>
      </c>
      <c r="B57" s="148">
        <v>42354</v>
      </c>
      <c r="C57" s="149">
        <f>1+3</f>
        <v>4</v>
      </c>
      <c r="D57" s="150">
        <v>0</v>
      </c>
      <c r="E57" s="150">
        <v>2</v>
      </c>
      <c r="F57" s="151">
        <v>20</v>
      </c>
      <c r="G57" s="208" t="s">
        <v>92</v>
      </c>
      <c r="H57" s="190"/>
      <c r="I57" s="206" t="s">
        <v>23</v>
      </c>
      <c r="J57" s="174" t="s">
        <v>23</v>
      </c>
      <c r="K57" s="191"/>
      <c r="L57" s="191"/>
      <c r="M57" s="174" t="s">
        <v>23</v>
      </c>
      <c r="N57" s="191"/>
      <c r="O57" s="174" t="s">
        <v>23</v>
      </c>
      <c r="P57" s="174" t="s">
        <v>23</v>
      </c>
      <c r="Q57" s="174" t="s">
        <v>23</v>
      </c>
      <c r="R57" s="191"/>
      <c r="S57" s="191"/>
      <c r="T57" s="154"/>
      <c r="U57" s="154"/>
      <c r="V57" s="154"/>
      <c r="W57" s="154"/>
      <c r="X57" s="154"/>
      <c r="Y57" s="191"/>
      <c r="Z57" s="191"/>
      <c r="AA57" s="154"/>
      <c r="AB57" s="169" t="s">
        <v>27</v>
      </c>
      <c r="AC57" s="154"/>
      <c r="AD57" s="154"/>
      <c r="AE57" s="154"/>
      <c r="AF57" s="191"/>
      <c r="AG57" s="191"/>
      <c r="AH57" s="154"/>
      <c r="AI57" s="154"/>
      <c r="AJ57" s="154"/>
      <c r="AK57" s="154"/>
      <c r="AL57" s="154"/>
      <c r="AM57" s="157">
        <f t="shared" si="0"/>
        <v>6</v>
      </c>
      <c r="AN57" s="141">
        <f t="shared" si="1"/>
        <v>20</v>
      </c>
      <c r="AO57" s="157">
        <f t="shared" si="12"/>
        <v>0</v>
      </c>
      <c r="AP57" s="142">
        <f t="shared" si="13"/>
        <v>0</v>
      </c>
      <c r="AQ57" s="157">
        <f t="shared" si="4"/>
        <v>0</v>
      </c>
      <c r="AR57" s="158">
        <f t="shared" si="5"/>
        <v>0</v>
      </c>
      <c r="AS57" s="157">
        <f t="shared" si="6"/>
        <v>1</v>
      </c>
      <c r="AT57" s="159">
        <f t="shared" si="15"/>
        <v>1</v>
      </c>
      <c r="AU57" s="157">
        <f t="shared" si="16"/>
        <v>0</v>
      </c>
      <c r="AV57" s="160">
        <f t="shared" si="17"/>
        <v>0</v>
      </c>
      <c r="AW57" s="162" t="s">
        <v>30</v>
      </c>
      <c r="AX57" s="163" t="s">
        <v>161</v>
      </c>
      <c r="AY57" s="115">
        <f t="shared" si="10"/>
        <v>0</v>
      </c>
      <c r="AZ57" s="146"/>
      <c r="BA57" s="45"/>
    </row>
    <row r="58" spans="1:53" ht="14.25" customHeight="1">
      <c r="A58" s="147">
        <f t="shared" si="18"/>
        <v>53</v>
      </c>
      <c r="B58" s="182">
        <v>43732</v>
      </c>
      <c r="C58" s="165">
        <v>0</v>
      </c>
      <c r="D58" s="166">
        <v>0</v>
      </c>
      <c r="E58" s="167">
        <v>0</v>
      </c>
      <c r="F58" s="151">
        <v>20</v>
      </c>
      <c r="G58" s="208" t="s">
        <v>93</v>
      </c>
      <c r="H58" s="153"/>
      <c r="I58" s="154"/>
      <c r="J58" s="154"/>
      <c r="K58" s="155"/>
      <c r="L58" s="155"/>
      <c r="M58" s="169" t="s">
        <v>26</v>
      </c>
      <c r="N58" s="155"/>
      <c r="O58" s="154"/>
      <c r="P58" s="154"/>
      <c r="Q58" s="154"/>
      <c r="R58" s="155"/>
      <c r="S58" s="155"/>
      <c r="T58" s="154"/>
      <c r="U58" s="154"/>
      <c r="V58" s="154"/>
      <c r="W58" s="154"/>
      <c r="X58" s="154"/>
      <c r="Y58" s="155"/>
      <c r="Z58" s="155"/>
      <c r="AA58" s="154"/>
      <c r="AB58" s="154"/>
      <c r="AC58" s="154"/>
      <c r="AD58" s="154"/>
      <c r="AE58" s="154"/>
      <c r="AF58" s="155"/>
      <c r="AG58" s="155"/>
      <c r="AH58" s="154"/>
      <c r="AI58" s="154"/>
      <c r="AJ58" s="154"/>
      <c r="AK58" s="154"/>
      <c r="AL58" s="154"/>
      <c r="AM58" s="157">
        <f t="shared" si="0"/>
        <v>0</v>
      </c>
      <c r="AN58" s="141">
        <f t="shared" si="1"/>
        <v>20</v>
      </c>
      <c r="AO58" s="157">
        <f>COUNTIF(H58:AL58,"н")-0.5</f>
        <v>0.5</v>
      </c>
      <c r="AP58" s="142">
        <f>COUNTIF(H58:AL58,"н")-0.5</f>
        <v>0.5</v>
      </c>
      <c r="AQ58" s="157">
        <f t="shared" si="4"/>
        <v>0</v>
      </c>
      <c r="AR58" s="158">
        <f t="shared" si="5"/>
        <v>0</v>
      </c>
      <c r="AS58" s="157">
        <f t="shared" si="6"/>
        <v>0</v>
      </c>
      <c r="AT58" s="159">
        <f t="shared" si="15"/>
        <v>0</v>
      </c>
      <c r="AU58" s="157">
        <f t="shared" si="16"/>
        <v>0</v>
      </c>
      <c r="AV58" s="160">
        <f t="shared" si="17"/>
        <v>0</v>
      </c>
      <c r="AW58" s="170" t="s">
        <v>29</v>
      </c>
      <c r="AX58" s="171" t="s">
        <v>148</v>
      </c>
      <c r="AY58" s="115">
        <f t="shared" si="10"/>
        <v>0.5</v>
      </c>
      <c r="AZ58" s="146"/>
      <c r="BA58" s="45"/>
    </row>
    <row r="59" spans="1:53" ht="14.25" customHeight="1">
      <c r="A59" s="147">
        <f t="shared" si="18"/>
        <v>54</v>
      </c>
      <c r="B59" s="148">
        <v>39142</v>
      </c>
      <c r="C59" s="149">
        <f>17+6</f>
        <v>23</v>
      </c>
      <c r="D59" s="194">
        <v>0</v>
      </c>
      <c r="E59" s="150">
        <v>0</v>
      </c>
      <c r="F59" s="151">
        <v>20</v>
      </c>
      <c r="G59" s="208" t="s">
        <v>94</v>
      </c>
      <c r="H59" s="153"/>
      <c r="I59" s="154"/>
      <c r="J59" s="154"/>
      <c r="K59" s="155"/>
      <c r="L59" s="155"/>
      <c r="M59" s="154"/>
      <c r="N59" s="155"/>
      <c r="O59" s="169" t="s">
        <v>26</v>
      </c>
      <c r="P59" s="154"/>
      <c r="Q59" s="154"/>
      <c r="R59" s="155"/>
      <c r="S59" s="155"/>
      <c r="T59" s="154"/>
      <c r="U59" s="154"/>
      <c r="V59" s="154"/>
      <c r="W59" s="154"/>
      <c r="X59" s="154"/>
      <c r="Y59" s="155"/>
      <c r="Z59" s="155"/>
      <c r="AA59" s="154"/>
      <c r="AB59" s="154"/>
      <c r="AC59" s="154"/>
      <c r="AD59" s="154"/>
      <c r="AE59" s="154"/>
      <c r="AF59" s="155"/>
      <c r="AG59" s="155"/>
      <c r="AH59" s="154"/>
      <c r="AI59" s="154"/>
      <c r="AJ59" s="154"/>
      <c r="AK59" s="154"/>
      <c r="AL59" s="154"/>
      <c r="AM59" s="157">
        <f t="shared" si="0"/>
        <v>0</v>
      </c>
      <c r="AN59" s="141">
        <f t="shared" si="1"/>
        <v>43</v>
      </c>
      <c r="AO59" s="157">
        <f t="shared" ref="AO59:AO137" si="19">COUNTIF(H59:AL59,"н")</f>
        <v>1</v>
      </c>
      <c r="AP59" s="142">
        <f t="shared" ref="AP59:AP137" si="20">COUNTIF(H59:AL59,"н")</f>
        <v>1</v>
      </c>
      <c r="AQ59" s="157">
        <f t="shared" si="4"/>
        <v>0</v>
      </c>
      <c r="AR59" s="158">
        <f t="shared" si="5"/>
        <v>0</v>
      </c>
      <c r="AS59" s="157">
        <f t="shared" si="6"/>
        <v>0</v>
      </c>
      <c r="AT59" s="159">
        <f t="shared" si="15"/>
        <v>0</v>
      </c>
      <c r="AU59" s="157">
        <f t="shared" si="16"/>
        <v>0</v>
      </c>
      <c r="AV59" s="160">
        <f t="shared" si="17"/>
        <v>0</v>
      </c>
      <c r="AW59" s="162" t="s">
        <v>29</v>
      </c>
      <c r="AX59" s="163" t="s">
        <v>158</v>
      </c>
      <c r="AY59" s="115">
        <f t="shared" si="10"/>
        <v>1</v>
      </c>
      <c r="AZ59" s="146"/>
      <c r="BA59" s="45"/>
    </row>
    <row r="60" spans="1:53" ht="14.25" customHeight="1">
      <c r="A60" s="147">
        <f t="shared" si="18"/>
        <v>55</v>
      </c>
      <c r="B60" s="148">
        <v>43538</v>
      </c>
      <c r="C60" s="149">
        <v>0</v>
      </c>
      <c r="D60" s="194">
        <v>0</v>
      </c>
      <c r="E60" s="150">
        <v>-5</v>
      </c>
      <c r="F60" s="151">
        <v>20</v>
      </c>
      <c r="G60" s="208" t="s">
        <v>95</v>
      </c>
      <c r="H60" s="153"/>
      <c r="I60" s="154"/>
      <c r="J60" s="154"/>
      <c r="K60" s="155"/>
      <c r="L60" s="155"/>
      <c r="M60" s="154"/>
      <c r="N60" s="155"/>
      <c r="O60" s="154"/>
      <c r="P60" s="154"/>
      <c r="Q60" s="154"/>
      <c r="R60" s="155"/>
      <c r="S60" s="155"/>
      <c r="T60" s="154"/>
      <c r="U60" s="169" t="s">
        <v>26</v>
      </c>
      <c r="V60" s="154"/>
      <c r="W60" s="154"/>
      <c r="X60" s="154"/>
      <c r="Y60" s="155"/>
      <c r="Z60" s="155"/>
      <c r="AA60" s="154"/>
      <c r="AB60" s="154"/>
      <c r="AC60" s="154"/>
      <c r="AD60" s="154"/>
      <c r="AE60" s="154"/>
      <c r="AF60" s="155"/>
      <c r="AG60" s="155"/>
      <c r="AH60" s="209" t="s">
        <v>23</v>
      </c>
      <c r="AI60" s="209" t="s">
        <v>23</v>
      </c>
      <c r="AJ60" s="209" t="s">
        <v>23</v>
      </c>
      <c r="AK60" s="209" t="s">
        <v>23</v>
      </c>
      <c r="AL60" s="209" t="s">
        <v>23</v>
      </c>
      <c r="AM60" s="157">
        <f t="shared" si="0"/>
        <v>5</v>
      </c>
      <c r="AN60" s="141">
        <f t="shared" si="1"/>
        <v>10</v>
      </c>
      <c r="AO60" s="157">
        <f t="shared" si="19"/>
        <v>1</v>
      </c>
      <c r="AP60" s="142">
        <f t="shared" si="20"/>
        <v>1</v>
      </c>
      <c r="AQ60" s="157">
        <f t="shared" si="4"/>
        <v>0</v>
      </c>
      <c r="AR60" s="158">
        <f t="shared" si="5"/>
        <v>0</v>
      </c>
      <c r="AS60" s="157">
        <f t="shared" si="6"/>
        <v>0</v>
      </c>
      <c r="AT60" s="159">
        <f t="shared" si="15"/>
        <v>0</v>
      </c>
      <c r="AU60" s="157">
        <f t="shared" si="16"/>
        <v>0</v>
      </c>
      <c r="AV60" s="160">
        <f t="shared" si="17"/>
        <v>0</v>
      </c>
      <c r="AW60" s="162" t="s">
        <v>29</v>
      </c>
      <c r="AX60" s="198" t="s">
        <v>148</v>
      </c>
      <c r="AY60" s="115">
        <f t="shared" si="10"/>
        <v>1</v>
      </c>
      <c r="AZ60" s="146"/>
      <c r="BA60" s="45"/>
    </row>
    <row r="61" spans="1:53" ht="14.25" customHeight="1">
      <c r="A61" s="147">
        <f t="shared" si="18"/>
        <v>56</v>
      </c>
      <c r="B61" s="148">
        <v>42963</v>
      </c>
      <c r="C61" s="149">
        <v>0</v>
      </c>
      <c r="D61" s="150">
        <v>0</v>
      </c>
      <c r="E61" s="150">
        <v>0</v>
      </c>
      <c r="F61" s="151">
        <v>20</v>
      </c>
      <c r="G61" s="208" t="s">
        <v>96</v>
      </c>
      <c r="H61" s="190"/>
      <c r="I61" s="169" t="s">
        <v>32</v>
      </c>
      <c r="J61" s="169" t="s">
        <v>32</v>
      </c>
      <c r="K61" s="191"/>
      <c r="L61" s="191"/>
      <c r="M61" s="154"/>
      <c r="N61" s="191"/>
      <c r="O61" s="154"/>
      <c r="P61" s="154"/>
      <c r="Q61" s="154"/>
      <c r="R61" s="191"/>
      <c r="S61" s="191"/>
      <c r="T61" s="154"/>
      <c r="U61" s="154"/>
      <c r="V61" s="154"/>
      <c r="W61" s="154"/>
      <c r="X61" s="154"/>
      <c r="Y61" s="191"/>
      <c r="Z61" s="191"/>
      <c r="AA61" s="154"/>
      <c r="AB61" s="154"/>
      <c r="AC61" s="156"/>
      <c r="AD61" s="169" t="s">
        <v>26</v>
      </c>
      <c r="AE61" s="154"/>
      <c r="AF61" s="191"/>
      <c r="AG61" s="191"/>
      <c r="AH61" s="154"/>
      <c r="AI61" s="154"/>
      <c r="AJ61" s="154"/>
      <c r="AK61" s="154"/>
      <c r="AL61" s="154"/>
      <c r="AM61" s="157">
        <f t="shared" si="0"/>
        <v>0</v>
      </c>
      <c r="AN61" s="141">
        <f t="shared" si="1"/>
        <v>20</v>
      </c>
      <c r="AO61" s="157">
        <f t="shared" si="19"/>
        <v>1</v>
      </c>
      <c r="AP61" s="142">
        <f t="shared" si="20"/>
        <v>1</v>
      </c>
      <c r="AQ61" s="157">
        <f t="shared" si="4"/>
        <v>2</v>
      </c>
      <c r="AR61" s="158">
        <f t="shared" si="5"/>
        <v>2</v>
      </c>
      <c r="AS61" s="157">
        <f t="shared" si="6"/>
        <v>0</v>
      </c>
      <c r="AT61" s="159">
        <f t="shared" si="15"/>
        <v>0</v>
      </c>
      <c r="AU61" s="157">
        <f t="shared" si="16"/>
        <v>0</v>
      </c>
      <c r="AV61" s="160">
        <f t="shared" si="17"/>
        <v>0</v>
      </c>
      <c r="AW61" s="162" t="s">
        <v>29</v>
      </c>
      <c r="AX61" s="198" t="s">
        <v>154</v>
      </c>
      <c r="AY61" s="115">
        <f t="shared" si="10"/>
        <v>3</v>
      </c>
      <c r="AZ61" s="146"/>
      <c r="BA61" s="45"/>
    </row>
    <row r="62" spans="1:53" ht="14.25" customHeight="1">
      <c r="A62" s="147">
        <f t="shared" si="18"/>
        <v>57</v>
      </c>
      <c r="B62" s="148">
        <v>43243</v>
      </c>
      <c r="C62" s="149">
        <f>1</f>
        <v>1</v>
      </c>
      <c r="D62" s="194">
        <v>0</v>
      </c>
      <c r="E62" s="150">
        <v>5</v>
      </c>
      <c r="F62" s="151">
        <v>20</v>
      </c>
      <c r="G62" s="208" t="s">
        <v>97</v>
      </c>
      <c r="H62" s="153"/>
      <c r="I62" s="154"/>
      <c r="J62" s="154"/>
      <c r="K62" s="155"/>
      <c r="L62" s="155"/>
      <c r="M62" s="154"/>
      <c r="N62" s="155"/>
      <c r="O62" s="154"/>
      <c r="P62" s="154"/>
      <c r="Q62" s="154"/>
      <c r="R62" s="155"/>
      <c r="S62" s="155"/>
      <c r="T62" s="154"/>
      <c r="U62" s="154"/>
      <c r="V62" s="154"/>
      <c r="W62" s="154"/>
      <c r="X62" s="154"/>
      <c r="Y62" s="155"/>
      <c r="Z62" s="155"/>
      <c r="AA62" s="154"/>
      <c r="AB62" s="169" t="s">
        <v>32</v>
      </c>
      <c r="AC62" s="169" t="s">
        <v>32</v>
      </c>
      <c r="AD62" s="169"/>
      <c r="AE62" s="169" t="s">
        <v>32</v>
      </c>
      <c r="AF62" s="155"/>
      <c r="AG62" s="155"/>
      <c r="AH62" s="169" t="s">
        <v>32</v>
      </c>
      <c r="AI62" s="169" t="s">
        <v>32</v>
      </c>
      <c r="AJ62" s="154"/>
      <c r="AK62" s="154"/>
      <c r="AL62" s="154"/>
      <c r="AM62" s="157">
        <f t="shared" si="0"/>
        <v>0</v>
      </c>
      <c r="AN62" s="141">
        <f t="shared" si="1"/>
        <v>26</v>
      </c>
      <c r="AO62" s="157">
        <f t="shared" si="19"/>
        <v>0</v>
      </c>
      <c r="AP62" s="142">
        <f t="shared" si="20"/>
        <v>0</v>
      </c>
      <c r="AQ62" s="157">
        <f t="shared" si="4"/>
        <v>5</v>
      </c>
      <c r="AR62" s="158">
        <f t="shared" si="5"/>
        <v>5</v>
      </c>
      <c r="AS62" s="157">
        <f t="shared" si="6"/>
        <v>0</v>
      </c>
      <c r="AT62" s="159">
        <f t="shared" si="15"/>
        <v>0</v>
      </c>
      <c r="AU62" s="157">
        <f t="shared" si="16"/>
        <v>0</v>
      </c>
      <c r="AV62" s="160">
        <f t="shared" si="17"/>
        <v>0</v>
      </c>
      <c r="AW62" s="162" t="s">
        <v>29</v>
      </c>
      <c r="AX62" s="163" t="s">
        <v>170</v>
      </c>
      <c r="AY62" s="115">
        <f t="shared" si="10"/>
        <v>5</v>
      </c>
      <c r="AZ62" s="146"/>
      <c r="BA62" s="45"/>
    </row>
    <row r="63" spans="1:53" ht="14.25" customHeight="1">
      <c r="A63" s="147">
        <f t="shared" si="18"/>
        <v>58</v>
      </c>
      <c r="B63" s="148">
        <v>43384</v>
      </c>
      <c r="C63" s="149">
        <v>0</v>
      </c>
      <c r="D63" s="194">
        <v>0</v>
      </c>
      <c r="E63" s="150">
        <v>13</v>
      </c>
      <c r="F63" s="151">
        <v>20</v>
      </c>
      <c r="G63" s="208" t="s">
        <v>98</v>
      </c>
      <c r="H63" s="153"/>
      <c r="I63" s="154"/>
      <c r="J63" s="154"/>
      <c r="K63" s="155"/>
      <c r="L63" s="155"/>
      <c r="M63" s="169" t="s">
        <v>26</v>
      </c>
      <c r="N63" s="155"/>
      <c r="O63" s="154"/>
      <c r="P63" s="156"/>
      <c r="Q63" s="154"/>
      <c r="R63" s="155"/>
      <c r="S63" s="155"/>
      <c r="T63" s="154"/>
      <c r="U63" s="154"/>
      <c r="V63" s="154"/>
      <c r="W63" s="154"/>
      <c r="X63" s="154"/>
      <c r="Y63" s="155"/>
      <c r="Z63" s="155"/>
      <c r="AA63" s="154"/>
      <c r="AB63" s="154"/>
      <c r="AC63" s="154"/>
      <c r="AD63" s="154"/>
      <c r="AE63" s="154"/>
      <c r="AF63" s="155"/>
      <c r="AG63" s="155"/>
      <c r="AH63" s="154"/>
      <c r="AI63" s="154"/>
      <c r="AJ63" s="154"/>
      <c r="AK63" s="154"/>
      <c r="AL63" s="154"/>
      <c r="AM63" s="157">
        <f t="shared" si="0"/>
        <v>0</v>
      </c>
      <c r="AN63" s="141">
        <f t="shared" si="1"/>
        <v>33</v>
      </c>
      <c r="AO63" s="157">
        <f t="shared" si="19"/>
        <v>1</v>
      </c>
      <c r="AP63" s="142">
        <f t="shared" si="20"/>
        <v>1</v>
      </c>
      <c r="AQ63" s="157">
        <f t="shared" si="4"/>
        <v>0</v>
      </c>
      <c r="AR63" s="158">
        <f t="shared" si="5"/>
        <v>0</v>
      </c>
      <c r="AS63" s="157">
        <f t="shared" si="6"/>
        <v>0</v>
      </c>
      <c r="AT63" s="159">
        <f t="shared" si="15"/>
        <v>0</v>
      </c>
      <c r="AU63" s="157">
        <f t="shared" si="16"/>
        <v>0</v>
      </c>
      <c r="AV63" s="160">
        <f t="shared" si="17"/>
        <v>0</v>
      </c>
      <c r="AW63" s="162" t="s">
        <v>29</v>
      </c>
      <c r="AX63" s="198" t="s">
        <v>140</v>
      </c>
      <c r="AY63" s="115">
        <f t="shared" si="10"/>
        <v>1</v>
      </c>
      <c r="AZ63" s="172"/>
      <c r="BA63" s="45"/>
    </row>
    <row r="64" spans="1:53" ht="14.25" customHeight="1">
      <c r="A64" s="147">
        <f t="shared" si="18"/>
        <v>59</v>
      </c>
      <c r="B64" s="148">
        <v>43384</v>
      </c>
      <c r="C64" s="173">
        <v>0</v>
      </c>
      <c r="D64" s="194">
        <v>0</v>
      </c>
      <c r="E64" s="150">
        <v>2</v>
      </c>
      <c r="F64" s="151">
        <v>20</v>
      </c>
      <c r="G64" s="208" t="s">
        <v>99</v>
      </c>
      <c r="H64" s="153"/>
      <c r="I64" s="154"/>
      <c r="J64" s="154"/>
      <c r="K64" s="155"/>
      <c r="L64" s="155"/>
      <c r="M64" s="154"/>
      <c r="N64" s="155"/>
      <c r="O64" s="154"/>
      <c r="P64" s="154"/>
      <c r="Q64" s="169" t="s">
        <v>26</v>
      </c>
      <c r="R64" s="155"/>
      <c r="S64" s="155"/>
      <c r="T64" s="154"/>
      <c r="U64" s="154"/>
      <c r="V64" s="154"/>
      <c r="W64" s="154"/>
      <c r="X64" s="154"/>
      <c r="Y64" s="155"/>
      <c r="Z64" s="155"/>
      <c r="AA64" s="154"/>
      <c r="AB64" s="154"/>
      <c r="AC64" s="154"/>
      <c r="AD64" s="154"/>
      <c r="AE64" s="154"/>
      <c r="AF64" s="155"/>
      <c r="AG64" s="155"/>
      <c r="AH64" s="154"/>
      <c r="AI64" s="154"/>
      <c r="AJ64" s="154"/>
      <c r="AK64" s="154"/>
      <c r="AL64" s="154"/>
      <c r="AM64" s="157">
        <f t="shared" si="0"/>
        <v>0</v>
      </c>
      <c r="AN64" s="141">
        <f t="shared" si="1"/>
        <v>22</v>
      </c>
      <c r="AO64" s="157">
        <f t="shared" si="19"/>
        <v>1</v>
      </c>
      <c r="AP64" s="142">
        <f t="shared" si="20"/>
        <v>1</v>
      </c>
      <c r="AQ64" s="157">
        <f t="shared" si="4"/>
        <v>0</v>
      </c>
      <c r="AR64" s="158">
        <f t="shared" si="5"/>
        <v>0</v>
      </c>
      <c r="AS64" s="157">
        <f t="shared" si="6"/>
        <v>0</v>
      </c>
      <c r="AT64" s="159">
        <f t="shared" si="15"/>
        <v>0</v>
      </c>
      <c r="AU64" s="157">
        <f t="shared" si="16"/>
        <v>0</v>
      </c>
      <c r="AV64" s="160">
        <f t="shared" si="17"/>
        <v>0</v>
      </c>
      <c r="AW64" s="162" t="s">
        <v>29</v>
      </c>
      <c r="AX64" s="198" t="s">
        <v>170</v>
      </c>
      <c r="AY64" s="115">
        <f t="shared" si="10"/>
        <v>1</v>
      </c>
      <c r="AZ64" s="146"/>
      <c r="BA64" s="45"/>
    </row>
    <row r="65" spans="1:53" ht="14.25" customHeight="1">
      <c r="A65" s="147">
        <f t="shared" si="18"/>
        <v>60</v>
      </c>
      <c r="B65" s="182">
        <v>43733</v>
      </c>
      <c r="C65" s="165">
        <v>0</v>
      </c>
      <c r="D65" s="166">
        <v>0</v>
      </c>
      <c r="E65" s="167">
        <v>0</v>
      </c>
      <c r="F65" s="151">
        <v>20</v>
      </c>
      <c r="G65" s="208" t="s">
        <v>100</v>
      </c>
      <c r="H65" s="153"/>
      <c r="I65" s="154"/>
      <c r="J65" s="154"/>
      <c r="K65" s="155"/>
      <c r="L65" s="155"/>
      <c r="M65" s="154"/>
      <c r="N65" s="155"/>
      <c r="O65" s="154"/>
      <c r="P65" s="154"/>
      <c r="Q65" s="154"/>
      <c r="R65" s="155"/>
      <c r="S65" s="155"/>
      <c r="T65" s="154"/>
      <c r="U65" s="154"/>
      <c r="V65" s="154"/>
      <c r="W65" s="154"/>
      <c r="X65" s="154"/>
      <c r="Y65" s="155"/>
      <c r="Z65" s="155"/>
      <c r="AA65" s="154"/>
      <c r="AB65" s="154"/>
      <c r="AC65" s="154"/>
      <c r="AD65" s="154"/>
      <c r="AE65" s="154"/>
      <c r="AF65" s="155"/>
      <c r="AG65" s="155"/>
      <c r="AH65" s="154"/>
      <c r="AI65" s="154"/>
      <c r="AJ65" s="154"/>
      <c r="AK65" s="154"/>
      <c r="AL65" s="154"/>
      <c r="AM65" s="157">
        <f t="shared" si="0"/>
        <v>0</v>
      </c>
      <c r="AN65" s="141">
        <f t="shared" si="1"/>
        <v>20</v>
      </c>
      <c r="AO65" s="157">
        <f t="shared" si="19"/>
        <v>0</v>
      </c>
      <c r="AP65" s="142">
        <f t="shared" si="20"/>
        <v>0</v>
      </c>
      <c r="AQ65" s="157">
        <f t="shared" si="4"/>
        <v>0</v>
      </c>
      <c r="AR65" s="158">
        <f t="shared" si="5"/>
        <v>0</v>
      </c>
      <c r="AS65" s="157">
        <f t="shared" si="6"/>
        <v>0</v>
      </c>
      <c r="AT65" s="159">
        <f t="shared" si="15"/>
        <v>0</v>
      </c>
      <c r="AU65" s="157">
        <f t="shared" si="16"/>
        <v>0</v>
      </c>
      <c r="AV65" s="160">
        <f t="shared" si="17"/>
        <v>0</v>
      </c>
      <c r="AW65" s="170" t="s">
        <v>29</v>
      </c>
      <c r="AX65" s="171" t="s">
        <v>170</v>
      </c>
      <c r="AY65" s="115">
        <f t="shared" si="10"/>
        <v>0</v>
      </c>
      <c r="AZ65" s="146"/>
      <c r="BA65" s="45"/>
    </row>
    <row r="66" spans="1:53" ht="14.25" customHeight="1">
      <c r="A66" s="147">
        <f t="shared" si="18"/>
        <v>61</v>
      </c>
      <c r="B66" s="148">
        <v>41183</v>
      </c>
      <c r="C66" s="149">
        <f>11+6+1+4</f>
        <v>22</v>
      </c>
      <c r="D66" s="150">
        <v>0</v>
      </c>
      <c r="E66" s="150">
        <v>15</v>
      </c>
      <c r="F66" s="151">
        <v>20</v>
      </c>
      <c r="G66" s="208" t="s">
        <v>101</v>
      </c>
      <c r="H66" s="153"/>
      <c r="I66" s="154"/>
      <c r="J66" s="154"/>
      <c r="K66" s="155"/>
      <c r="L66" s="155"/>
      <c r="M66" s="154"/>
      <c r="N66" s="155"/>
      <c r="O66" s="154"/>
      <c r="P66" s="154"/>
      <c r="Q66" s="154"/>
      <c r="R66" s="155"/>
      <c r="S66" s="155"/>
      <c r="T66" s="154"/>
      <c r="U66" s="154"/>
      <c r="V66" s="154"/>
      <c r="W66" s="154"/>
      <c r="X66" s="154"/>
      <c r="Y66" s="155"/>
      <c r="Z66" s="155"/>
      <c r="AA66" s="154"/>
      <c r="AB66" s="154"/>
      <c r="AC66" s="154"/>
      <c r="AD66" s="154"/>
      <c r="AE66" s="154"/>
      <c r="AF66" s="155"/>
      <c r="AG66" s="155"/>
      <c r="AH66" s="154"/>
      <c r="AI66" s="154"/>
      <c r="AJ66" s="154"/>
      <c r="AK66" s="154"/>
      <c r="AL66" s="154"/>
      <c r="AM66" s="157">
        <f t="shared" si="0"/>
        <v>0</v>
      </c>
      <c r="AN66" s="141">
        <f t="shared" si="1"/>
        <v>57</v>
      </c>
      <c r="AO66" s="157">
        <f t="shared" si="19"/>
        <v>0</v>
      </c>
      <c r="AP66" s="142">
        <f t="shared" si="20"/>
        <v>0</v>
      </c>
      <c r="AQ66" s="157">
        <f t="shared" si="4"/>
        <v>0</v>
      </c>
      <c r="AR66" s="158">
        <f t="shared" si="5"/>
        <v>0</v>
      </c>
      <c r="AS66" s="157">
        <f t="shared" si="6"/>
        <v>0</v>
      </c>
      <c r="AT66" s="159">
        <f t="shared" si="15"/>
        <v>0</v>
      </c>
      <c r="AU66" s="157">
        <f t="shared" si="16"/>
        <v>0</v>
      </c>
      <c r="AV66" s="160">
        <f t="shared" si="17"/>
        <v>0</v>
      </c>
      <c r="AW66" s="162" t="s">
        <v>29</v>
      </c>
      <c r="AX66" s="163" t="s">
        <v>170</v>
      </c>
      <c r="AY66" s="115">
        <f t="shared" si="10"/>
        <v>0</v>
      </c>
      <c r="AZ66" s="146"/>
      <c r="BA66" s="45"/>
    </row>
    <row r="67" spans="1:53" ht="14.25" customHeight="1">
      <c r="A67" s="147">
        <f t="shared" si="18"/>
        <v>62</v>
      </c>
      <c r="B67" s="210">
        <v>43812</v>
      </c>
      <c r="C67" s="149">
        <v>0</v>
      </c>
      <c r="D67" s="194">
        <v>0</v>
      </c>
      <c r="E67" s="150">
        <v>0</v>
      </c>
      <c r="F67" s="151">
        <v>20</v>
      </c>
      <c r="G67" s="208" t="s">
        <v>102</v>
      </c>
      <c r="H67" s="153"/>
      <c r="I67" s="169" t="s">
        <v>26</v>
      </c>
      <c r="J67" s="169" t="s">
        <v>26</v>
      </c>
      <c r="K67" s="155"/>
      <c r="L67" s="155"/>
      <c r="M67" s="154"/>
      <c r="N67" s="155"/>
      <c r="O67" s="154"/>
      <c r="P67" s="154"/>
      <c r="Q67" s="154"/>
      <c r="R67" s="155"/>
      <c r="S67" s="155"/>
      <c r="T67" s="169" t="s">
        <v>26</v>
      </c>
      <c r="U67" s="154"/>
      <c r="V67" s="154"/>
      <c r="W67" s="154"/>
      <c r="X67" s="154"/>
      <c r="Y67" s="155"/>
      <c r="Z67" s="155"/>
      <c r="AA67" s="154"/>
      <c r="AB67" s="154"/>
      <c r="AC67" s="154"/>
      <c r="AD67" s="154"/>
      <c r="AE67" s="169" t="s">
        <v>26</v>
      </c>
      <c r="AF67" s="155"/>
      <c r="AG67" s="155"/>
      <c r="AH67" s="154"/>
      <c r="AI67" s="154"/>
      <c r="AJ67" s="154"/>
      <c r="AK67" s="169" t="s">
        <v>32</v>
      </c>
      <c r="AL67" s="169" t="s">
        <v>32</v>
      </c>
      <c r="AM67" s="157">
        <f t="shared" si="0"/>
        <v>0</v>
      </c>
      <c r="AN67" s="141">
        <f t="shared" si="1"/>
        <v>20</v>
      </c>
      <c r="AO67" s="157">
        <f t="shared" si="19"/>
        <v>4</v>
      </c>
      <c r="AP67" s="142">
        <f t="shared" si="20"/>
        <v>4</v>
      </c>
      <c r="AQ67" s="157">
        <f t="shared" si="4"/>
        <v>2</v>
      </c>
      <c r="AR67" s="158">
        <f t="shared" si="5"/>
        <v>2</v>
      </c>
      <c r="AS67" s="157">
        <f t="shared" si="6"/>
        <v>0</v>
      </c>
      <c r="AT67" s="159">
        <f t="shared" si="15"/>
        <v>0</v>
      </c>
      <c r="AU67" s="157">
        <f t="shared" si="16"/>
        <v>0</v>
      </c>
      <c r="AV67" s="160">
        <f t="shared" si="17"/>
        <v>0</v>
      </c>
      <c r="AW67" s="162" t="s">
        <v>30</v>
      </c>
      <c r="AX67" s="198" t="s">
        <v>141</v>
      </c>
      <c r="AY67" s="115">
        <f t="shared" si="10"/>
        <v>6</v>
      </c>
      <c r="AZ67" s="146"/>
      <c r="BA67" s="45"/>
    </row>
    <row r="68" spans="1:53" ht="14.25" customHeight="1">
      <c r="A68" s="147">
        <f t="shared" si="18"/>
        <v>63</v>
      </c>
      <c r="B68" s="195">
        <v>43479</v>
      </c>
      <c r="C68" s="149">
        <v>0</v>
      </c>
      <c r="D68" s="194">
        <v>0</v>
      </c>
      <c r="E68" s="150">
        <v>0</v>
      </c>
      <c r="F68" s="150">
        <v>0</v>
      </c>
      <c r="G68" s="208" t="s">
        <v>103</v>
      </c>
      <c r="H68" s="153"/>
      <c r="I68" s="154"/>
      <c r="J68" s="154"/>
      <c r="K68" s="155"/>
      <c r="L68" s="155"/>
      <c r="M68" s="154"/>
      <c r="N68" s="155"/>
      <c r="O68" s="154"/>
      <c r="P68" s="154"/>
      <c r="Q68" s="154"/>
      <c r="R68" s="155"/>
      <c r="S68" s="155"/>
      <c r="T68" s="154"/>
      <c r="U68" s="154"/>
      <c r="V68" s="154"/>
      <c r="W68" s="154"/>
      <c r="X68" s="154"/>
      <c r="Y68" s="155"/>
      <c r="Z68" s="155"/>
      <c r="AA68" s="154"/>
      <c r="AB68" s="154"/>
      <c r="AC68" s="154"/>
      <c r="AD68" s="154"/>
      <c r="AE68" s="154"/>
      <c r="AF68" s="155"/>
      <c r="AG68" s="155"/>
      <c r="AH68" s="154"/>
      <c r="AI68" s="154"/>
      <c r="AJ68" s="154"/>
      <c r="AK68" s="154"/>
      <c r="AL68" s="154"/>
      <c r="AM68" s="157">
        <f t="shared" si="0"/>
        <v>0</v>
      </c>
      <c r="AN68" s="141">
        <f t="shared" si="1"/>
        <v>0</v>
      </c>
      <c r="AO68" s="157">
        <f t="shared" si="19"/>
        <v>0</v>
      </c>
      <c r="AP68" s="142">
        <f t="shared" si="20"/>
        <v>0</v>
      </c>
      <c r="AQ68" s="157">
        <f t="shared" si="4"/>
        <v>0</v>
      </c>
      <c r="AR68" s="158">
        <f t="shared" si="5"/>
        <v>0</v>
      </c>
      <c r="AS68" s="157">
        <f t="shared" si="6"/>
        <v>0</v>
      </c>
      <c r="AT68" s="159">
        <f t="shared" si="15"/>
        <v>0</v>
      </c>
      <c r="AU68" s="157">
        <f t="shared" si="16"/>
        <v>0</v>
      </c>
      <c r="AV68" s="160">
        <f t="shared" si="17"/>
        <v>0</v>
      </c>
      <c r="AW68" s="205" t="s">
        <v>37</v>
      </c>
      <c r="AX68" s="198" t="s">
        <v>141</v>
      </c>
      <c r="AY68" s="115">
        <f t="shared" si="10"/>
        <v>0</v>
      </c>
      <c r="AZ68" s="146"/>
      <c r="BA68" s="45"/>
    </row>
    <row r="69" spans="1:53" ht="14.25" customHeight="1">
      <c r="A69" s="147">
        <f t="shared" si="18"/>
        <v>64</v>
      </c>
      <c r="B69" s="148">
        <v>43416</v>
      </c>
      <c r="C69" s="149">
        <v>0</v>
      </c>
      <c r="D69" s="150">
        <v>0</v>
      </c>
      <c r="E69" s="150">
        <v>3</v>
      </c>
      <c r="F69" s="151">
        <v>20</v>
      </c>
      <c r="G69" s="208" t="s">
        <v>104</v>
      </c>
      <c r="H69" s="153"/>
      <c r="I69" s="174" t="s">
        <v>23</v>
      </c>
      <c r="J69" s="174" t="s">
        <v>23</v>
      </c>
      <c r="K69" s="155"/>
      <c r="L69" s="155"/>
      <c r="M69" s="174" t="s">
        <v>23</v>
      </c>
      <c r="N69" s="155"/>
      <c r="O69" s="154"/>
      <c r="P69" s="154"/>
      <c r="Q69" s="154"/>
      <c r="R69" s="155"/>
      <c r="S69" s="155"/>
      <c r="T69" s="154"/>
      <c r="U69" s="154"/>
      <c r="V69" s="154"/>
      <c r="W69" s="154"/>
      <c r="X69" s="154"/>
      <c r="Y69" s="155"/>
      <c r="Z69" s="155"/>
      <c r="AA69" s="154"/>
      <c r="AB69" s="154"/>
      <c r="AC69" s="154"/>
      <c r="AD69" s="169" t="s">
        <v>26</v>
      </c>
      <c r="AE69" s="169" t="s">
        <v>26</v>
      </c>
      <c r="AF69" s="155"/>
      <c r="AG69" s="155"/>
      <c r="AH69" s="154"/>
      <c r="AI69" s="154"/>
      <c r="AJ69" s="154"/>
      <c r="AK69" s="154"/>
      <c r="AL69" s="154"/>
      <c r="AM69" s="157">
        <f t="shared" si="0"/>
        <v>3</v>
      </c>
      <c r="AN69" s="141">
        <f t="shared" si="1"/>
        <v>20</v>
      </c>
      <c r="AO69" s="157">
        <f t="shared" si="19"/>
        <v>2</v>
      </c>
      <c r="AP69" s="142">
        <f t="shared" si="20"/>
        <v>2</v>
      </c>
      <c r="AQ69" s="157">
        <f t="shared" si="4"/>
        <v>0</v>
      </c>
      <c r="AR69" s="158">
        <f t="shared" si="5"/>
        <v>0</v>
      </c>
      <c r="AS69" s="157">
        <f t="shared" si="6"/>
        <v>0</v>
      </c>
      <c r="AT69" s="159">
        <f t="shared" si="15"/>
        <v>0</v>
      </c>
      <c r="AU69" s="157">
        <f t="shared" si="16"/>
        <v>0</v>
      </c>
      <c r="AV69" s="160">
        <f t="shared" si="17"/>
        <v>0</v>
      </c>
      <c r="AW69" s="162" t="s">
        <v>35</v>
      </c>
      <c r="AX69" s="198" t="s">
        <v>162</v>
      </c>
      <c r="AY69" s="115">
        <f t="shared" si="10"/>
        <v>2</v>
      </c>
      <c r="AZ69" s="146"/>
      <c r="BA69" s="45"/>
    </row>
    <row r="70" spans="1:53" ht="14.25" customHeight="1">
      <c r="A70" s="147">
        <f t="shared" si="18"/>
        <v>65</v>
      </c>
      <c r="B70" s="211">
        <v>43805</v>
      </c>
      <c r="C70" s="149">
        <v>0</v>
      </c>
      <c r="D70" s="194">
        <v>0</v>
      </c>
      <c r="E70" s="150">
        <v>0</v>
      </c>
      <c r="F70" s="151">
        <v>20</v>
      </c>
      <c r="G70" s="208" t="s">
        <v>105</v>
      </c>
      <c r="H70" s="153"/>
      <c r="I70" s="154"/>
      <c r="J70" s="154"/>
      <c r="K70" s="155"/>
      <c r="L70" s="155"/>
      <c r="M70" s="185" t="s">
        <v>27</v>
      </c>
      <c r="N70" s="155"/>
      <c r="O70" s="154"/>
      <c r="P70" s="169" t="s">
        <v>27</v>
      </c>
      <c r="Q70" s="154"/>
      <c r="R70" s="155"/>
      <c r="S70" s="155"/>
      <c r="T70" s="154"/>
      <c r="U70" s="154"/>
      <c r="V70" s="154"/>
      <c r="W70" s="154"/>
      <c r="X70" s="154"/>
      <c r="Y70" s="155"/>
      <c r="Z70" s="155"/>
      <c r="AA70" s="154"/>
      <c r="AB70" s="154"/>
      <c r="AC70" s="154"/>
      <c r="AD70" s="154"/>
      <c r="AE70" s="154"/>
      <c r="AF70" s="155"/>
      <c r="AG70" s="155"/>
      <c r="AH70" s="154"/>
      <c r="AI70" s="154"/>
      <c r="AJ70" s="154"/>
      <c r="AK70" s="154"/>
      <c r="AL70" s="154"/>
      <c r="AM70" s="157">
        <f t="shared" si="0"/>
        <v>0</v>
      </c>
      <c r="AN70" s="141">
        <f t="shared" si="1"/>
        <v>20</v>
      </c>
      <c r="AO70" s="157">
        <f t="shared" si="19"/>
        <v>0</v>
      </c>
      <c r="AP70" s="142">
        <f t="shared" si="20"/>
        <v>0</v>
      </c>
      <c r="AQ70" s="157">
        <f t="shared" si="4"/>
        <v>0</v>
      </c>
      <c r="AR70" s="158">
        <f t="shared" si="5"/>
        <v>0</v>
      </c>
      <c r="AS70" s="157">
        <f t="shared" si="6"/>
        <v>2</v>
      </c>
      <c r="AT70" s="159">
        <f t="shared" si="15"/>
        <v>2</v>
      </c>
      <c r="AU70" s="157">
        <f t="shared" si="16"/>
        <v>0</v>
      </c>
      <c r="AV70" s="160">
        <f t="shared" si="17"/>
        <v>0</v>
      </c>
      <c r="AW70" s="162" t="s">
        <v>30</v>
      </c>
      <c r="AX70" s="198" t="s">
        <v>148</v>
      </c>
      <c r="AY70" s="115">
        <f t="shared" si="10"/>
        <v>0</v>
      </c>
      <c r="AZ70" s="146"/>
      <c r="BA70" s="45"/>
    </row>
    <row r="71" spans="1:53" ht="14.25" customHeight="1">
      <c r="A71" s="147">
        <f t="shared" si="18"/>
        <v>66</v>
      </c>
      <c r="B71" s="148">
        <v>43391</v>
      </c>
      <c r="C71" s="149">
        <v>0</v>
      </c>
      <c r="D71" s="194">
        <v>0</v>
      </c>
      <c r="E71" s="150">
        <v>12</v>
      </c>
      <c r="F71" s="151">
        <v>20</v>
      </c>
      <c r="G71" s="208" t="s">
        <v>106</v>
      </c>
      <c r="H71" s="153"/>
      <c r="I71" s="154"/>
      <c r="J71" s="154"/>
      <c r="K71" s="155"/>
      <c r="L71" s="155"/>
      <c r="M71" s="154"/>
      <c r="N71" s="155"/>
      <c r="O71" s="154"/>
      <c r="P71" s="154"/>
      <c r="Q71" s="154"/>
      <c r="R71" s="155"/>
      <c r="S71" s="155"/>
      <c r="T71" s="154"/>
      <c r="U71" s="154"/>
      <c r="V71" s="154"/>
      <c r="W71" s="154"/>
      <c r="X71" s="154"/>
      <c r="Y71" s="155"/>
      <c r="Z71" s="155"/>
      <c r="AA71" s="154"/>
      <c r="AB71" s="154"/>
      <c r="AC71" s="154"/>
      <c r="AD71" s="154"/>
      <c r="AE71" s="154"/>
      <c r="AF71" s="155"/>
      <c r="AG71" s="155"/>
      <c r="AH71" s="154"/>
      <c r="AI71" s="154"/>
      <c r="AJ71" s="154"/>
      <c r="AK71" s="154"/>
      <c r="AL71" s="154"/>
      <c r="AM71" s="157">
        <f t="shared" si="0"/>
        <v>0</v>
      </c>
      <c r="AN71" s="141">
        <f t="shared" si="1"/>
        <v>32</v>
      </c>
      <c r="AO71" s="157">
        <f t="shared" si="19"/>
        <v>0</v>
      </c>
      <c r="AP71" s="142">
        <f t="shared" si="20"/>
        <v>0</v>
      </c>
      <c r="AQ71" s="157">
        <f t="shared" si="4"/>
        <v>0</v>
      </c>
      <c r="AR71" s="158">
        <f t="shared" si="5"/>
        <v>0</v>
      </c>
      <c r="AS71" s="157">
        <f t="shared" si="6"/>
        <v>0</v>
      </c>
      <c r="AT71" s="159">
        <f t="shared" si="15"/>
        <v>0</v>
      </c>
      <c r="AU71" s="157">
        <f t="shared" si="16"/>
        <v>0</v>
      </c>
      <c r="AV71" s="160">
        <f t="shared" si="17"/>
        <v>0</v>
      </c>
      <c r="AW71" s="162" t="s">
        <v>29</v>
      </c>
      <c r="AX71" s="198" t="s">
        <v>155</v>
      </c>
      <c r="AY71" s="115">
        <f t="shared" si="10"/>
        <v>0</v>
      </c>
      <c r="AZ71" s="172"/>
      <c r="BA71" s="45"/>
    </row>
    <row r="72" spans="1:53" ht="14.25" customHeight="1">
      <c r="A72" s="147">
        <f t="shared" si="18"/>
        <v>67</v>
      </c>
      <c r="B72" s="148">
        <v>43504</v>
      </c>
      <c r="C72" s="149">
        <v>0</v>
      </c>
      <c r="D72" s="194">
        <v>0</v>
      </c>
      <c r="E72" s="150">
        <v>-11</v>
      </c>
      <c r="F72" s="151">
        <v>20</v>
      </c>
      <c r="G72" s="208" t="s">
        <v>107</v>
      </c>
      <c r="H72" s="153"/>
      <c r="I72" s="154"/>
      <c r="J72" s="154"/>
      <c r="K72" s="155"/>
      <c r="L72" s="155"/>
      <c r="M72" s="154"/>
      <c r="N72" s="155"/>
      <c r="O72" s="154"/>
      <c r="P72" s="154"/>
      <c r="Q72" s="174" t="s">
        <v>23</v>
      </c>
      <c r="R72" s="155"/>
      <c r="S72" s="155"/>
      <c r="T72" s="154"/>
      <c r="U72" s="154"/>
      <c r="V72" s="154"/>
      <c r="W72" s="154"/>
      <c r="X72" s="154"/>
      <c r="Y72" s="155"/>
      <c r="Z72" s="155"/>
      <c r="AA72" s="156"/>
      <c r="AB72" s="154"/>
      <c r="AC72" s="154"/>
      <c r="AD72" s="154"/>
      <c r="AE72" s="154"/>
      <c r="AF72" s="155"/>
      <c r="AG72" s="155"/>
      <c r="AH72" s="154"/>
      <c r="AI72" s="154"/>
      <c r="AJ72" s="154"/>
      <c r="AK72" s="154"/>
      <c r="AL72" s="154"/>
      <c r="AM72" s="157">
        <f t="shared" si="0"/>
        <v>1</v>
      </c>
      <c r="AN72" s="141">
        <f t="shared" si="1"/>
        <v>8</v>
      </c>
      <c r="AO72" s="157">
        <f t="shared" si="19"/>
        <v>0</v>
      </c>
      <c r="AP72" s="142">
        <f t="shared" si="20"/>
        <v>0</v>
      </c>
      <c r="AQ72" s="157">
        <f t="shared" si="4"/>
        <v>0</v>
      </c>
      <c r="AR72" s="158">
        <f t="shared" si="5"/>
        <v>0</v>
      </c>
      <c r="AS72" s="157">
        <f t="shared" si="6"/>
        <v>0</v>
      </c>
      <c r="AT72" s="159">
        <f t="shared" si="15"/>
        <v>0</v>
      </c>
      <c r="AU72" s="157">
        <f t="shared" si="16"/>
        <v>0</v>
      </c>
      <c r="AV72" s="160">
        <f t="shared" si="17"/>
        <v>0</v>
      </c>
      <c r="AW72" s="162" t="s">
        <v>35</v>
      </c>
      <c r="AX72" s="198" t="s">
        <v>163</v>
      </c>
      <c r="AY72" s="115">
        <f t="shared" si="10"/>
        <v>0</v>
      </c>
      <c r="AZ72" s="146"/>
      <c r="BA72" s="45"/>
    </row>
    <row r="73" spans="1:53" ht="14.25" customHeight="1">
      <c r="A73" s="147">
        <f t="shared" si="18"/>
        <v>68</v>
      </c>
      <c r="B73" s="148">
        <v>43186</v>
      </c>
      <c r="C73" s="149">
        <v>0</v>
      </c>
      <c r="D73" s="150">
        <v>0</v>
      </c>
      <c r="E73" s="150">
        <v>7</v>
      </c>
      <c r="F73" s="151">
        <v>20</v>
      </c>
      <c r="G73" s="208" t="s">
        <v>108</v>
      </c>
      <c r="H73" s="153"/>
      <c r="I73" s="154"/>
      <c r="J73" s="154"/>
      <c r="K73" s="155"/>
      <c r="L73" s="155"/>
      <c r="M73" s="154"/>
      <c r="N73" s="155"/>
      <c r="O73" s="154"/>
      <c r="P73" s="154"/>
      <c r="Q73" s="154"/>
      <c r="R73" s="155"/>
      <c r="S73" s="155"/>
      <c r="T73" s="154"/>
      <c r="U73" s="154"/>
      <c r="V73" s="154"/>
      <c r="W73" s="154"/>
      <c r="X73" s="154"/>
      <c r="Y73" s="155"/>
      <c r="Z73" s="155"/>
      <c r="AA73" s="154"/>
      <c r="AB73" s="154"/>
      <c r="AC73" s="154"/>
      <c r="AD73" s="154"/>
      <c r="AE73" s="154"/>
      <c r="AF73" s="155"/>
      <c r="AG73" s="155"/>
      <c r="AH73" s="154"/>
      <c r="AI73" s="154"/>
      <c r="AJ73" s="154"/>
      <c r="AK73" s="154"/>
      <c r="AL73" s="154"/>
      <c r="AM73" s="157">
        <f t="shared" si="0"/>
        <v>0</v>
      </c>
      <c r="AN73" s="141">
        <f t="shared" si="1"/>
        <v>27</v>
      </c>
      <c r="AO73" s="157">
        <f t="shared" si="19"/>
        <v>0</v>
      </c>
      <c r="AP73" s="142">
        <f t="shared" si="20"/>
        <v>0</v>
      </c>
      <c r="AQ73" s="157">
        <f t="shared" si="4"/>
        <v>0</v>
      </c>
      <c r="AR73" s="158">
        <f t="shared" si="5"/>
        <v>0</v>
      </c>
      <c r="AS73" s="157">
        <f t="shared" si="6"/>
        <v>0</v>
      </c>
      <c r="AT73" s="159">
        <f t="shared" si="15"/>
        <v>0</v>
      </c>
      <c r="AU73" s="157">
        <f t="shared" si="16"/>
        <v>0</v>
      </c>
      <c r="AV73" s="160">
        <f t="shared" si="17"/>
        <v>0</v>
      </c>
      <c r="AW73" s="162" t="s">
        <v>29</v>
      </c>
      <c r="AX73" s="163" t="s">
        <v>158</v>
      </c>
      <c r="AY73" s="115">
        <f t="shared" si="10"/>
        <v>0</v>
      </c>
      <c r="AZ73" s="146"/>
      <c r="BA73" s="45"/>
    </row>
    <row r="74" spans="1:53" ht="14.25" customHeight="1">
      <c r="A74" s="147">
        <f t="shared" si="18"/>
        <v>69</v>
      </c>
      <c r="B74" s="148">
        <v>43543</v>
      </c>
      <c r="C74" s="149">
        <v>0</v>
      </c>
      <c r="D74" s="194">
        <v>0</v>
      </c>
      <c r="E74" s="150">
        <v>-5</v>
      </c>
      <c r="F74" s="151">
        <v>20</v>
      </c>
      <c r="G74" s="208" t="s">
        <v>109</v>
      </c>
      <c r="H74" s="153"/>
      <c r="I74" s="154"/>
      <c r="J74" s="154"/>
      <c r="K74" s="155"/>
      <c r="L74" s="155"/>
      <c r="M74" s="154"/>
      <c r="N74" s="155"/>
      <c r="O74" s="154"/>
      <c r="P74" s="154"/>
      <c r="Q74" s="154"/>
      <c r="R74" s="155"/>
      <c r="S74" s="155"/>
      <c r="T74" s="154"/>
      <c r="U74" s="154"/>
      <c r="V74" s="154"/>
      <c r="W74" s="154"/>
      <c r="X74" s="154"/>
      <c r="Y74" s="155"/>
      <c r="Z74" s="155"/>
      <c r="AA74" s="154"/>
      <c r="AB74" s="154"/>
      <c r="AC74" s="154"/>
      <c r="AD74" s="154"/>
      <c r="AE74" s="154"/>
      <c r="AF74" s="155"/>
      <c r="AG74" s="155"/>
      <c r="AH74" s="156"/>
      <c r="AI74" s="156"/>
      <c r="AJ74" s="154"/>
      <c r="AK74" s="154"/>
      <c r="AL74" s="154"/>
      <c r="AM74" s="157">
        <f t="shared" si="0"/>
        <v>0</v>
      </c>
      <c r="AN74" s="141">
        <f t="shared" si="1"/>
        <v>15</v>
      </c>
      <c r="AO74" s="157">
        <f t="shared" si="19"/>
        <v>0</v>
      </c>
      <c r="AP74" s="142">
        <f t="shared" si="20"/>
        <v>0</v>
      </c>
      <c r="AQ74" s="157">
        <f t="shared" si="4"/>
        <v>0</v>
      </c>
      <c r="AR74" s="158">
        <f t="shared" si="5"/>
        <v>0</v>
      </c>
      <c r="AS74" s="157">
        <f t="shared" si="6"/>
        <v>0</v>
      </c>
      <c r="AT74" s="159">
        <f t="shared" si="15"/>
        <v>0</v>
      </c>
      <c r="AU74" s="157">
        <f t="shared" si="16"/>
        <v>0</v>
      </c>
      <c r="AV74" s="160">
        <f t="shared" si="17"/>
        <v>0</v>
      </c>
      <c r="AW74" s="162" t="s">
        <v>30</v>
      </c>
      <c r="AX74" s="198" t="s">
        <v>164</v>
      </c>
      <c r="AY74" s="115">
        <f t="shared" si="10"/>
        <v>0</v>
      </c>
      <c r="AZ74" s="146"/>
      <c r="BA74" s="45"/>
    </row>
    <row r="75" spans="1:53" ht="14.25" customHeight="1">
      <c r="A75" s="147">
        <f t="shared" si="18"/>
        <v>70</v>
      </c>
      <c r="B75" s="148">
        <v>43452</v>
      </c>
      <c r="C75" s="149">
        <v>0</v>
      </c>
      <c r="D75" s="194">
        <v>0</v>
      </c>
      <c r="E75" s="150">
        <v>7</v>
      </c>
      <c r="F75" s="151">
        <v>20</v>
      </c>
      <c r="G75" s="208" t="s">
        <v>110</v>
      </c>
      <c r="H75" s="153"/>
      <c r="I75" s="154"/>
      <c r="J75" s="154"/>
      <c r="K75" s="155"/>
      <c r="L75" s="155"/>
      <c r="M75" s="154"/>
      <c r="N75" s="155"/>
      <c r="O75" s="154"/>
      <c r="P75" s="154"/>
      <c r="Q75" s="154"/>
      <c r="R75" s="155"/>
      <c r="S75" s="155"/>
      <c r="T75" s="154"/>
      <c r="U75" s="154"/>
      <c r="V75" s="154"/>
      <c r="W75" s="154"/>
      <c r="X75" s="154"/>
      <c r="Y75" s="155"/>
      <c r="Z75" s="155"/>
      <c r="AA75" s="154"/>
      <c r="AB75" s="154"/>
      <c r="AC75" s="154"/>
      <c r="AD75" s="169" t="s">
        <v>26</v>
      </c>
      <c r="AE75" s="169" t="s">
        <v>26</v>
      </c>
      <c r="AF75" s="155"/>
      <c r="AG75" s="155"/>
      <c r="AH75" s="154"/>
      <c r="AI75" s="154"/>
      <c r="AJ75" s="154"/>
      <c r="AK75" s="154"/>
      <c r="AL75" s="154"/>
      <c r="AM75" s="157">
        <f t="shared" si="0"/>
        <v>0</v>
      </c>
      <c r="AN75" s="141">
        <f t="shared" si="1"/>
        <v>27</v>
      </c>
      <c r="AO75" s="157">
        <f t="shared" si="19"/>
        <v>2</v>
      </c>
      <c r="AP75" s="142">
        <f t="shared" si="20"/>
        <v>2</v>
      </c>
      <c r="AQ75" s="157">
        <f t="shared" si="4"/>
        <v>0</v>
      </c>
      <c r="AR75" s="158">
        <f t="shared" si="5"/>
        <v>0</v>
      </c>
      <c r="AS75" s="157">
        <f t="shared" si="6"/>
        <v>0</v>
      </c>
      <c r="AT75" s="159">
        <f t="shared" si="15"/>
        <v>0</v>
      </c>
      <c r="AU75" s="157">
        <f t="shared" si="16"/>
        <v>0</v>
      </c>
      <c r="AV75" s="160">
        <f t="shared" si="17"/>
        <v>0</v>
      </c>
      <c r="AW75" s="162" t="s">
        <v>29</v>
      </c>
      <c r="AX75" s="198" t="s">
        <v>170</v>
      </c>
      <c r="AY75" s="115">
        <f t="shared" si="10"/>
        <v>2</v>
      </c>
      <c r="AZ75" s="146"/>
      <c r="BA75" s="45"/>
    </row>
    <row r="76" spans="1:53" ht="14.25" customHeight="1">
      <c r="A76" s="147"/>
      <c r="B76" s="148">
        <v>40725</v>
      </c>
      <c r="C76" s="149">
        <f>17+6</f>
        <v>23</v>
      </c>
      <c r="D76" s="194">
        <v>0</v>
      </c>
      <c r="E76" s="150">
        <v>0</v>
      </c>
      <c r="F76" s="151">
        <v>12</v>
      </c>
      <c r="G76" s="208" t="s">
        <v>111</v>
      </c>
      <c r="H76" s="190"/>
      <c r="I76" s="206" t="s">
        <v>23</v>
      </c>
      <c r="J76" s="174" t="s">
        <v>23</v>
      </c>
      <c r="K76" s="191"/>
      <c r="L76" s="191"/>
      <c r="M76" s="206" t="s">
        <v>23</v>
      </c>
      <c r="N76" s="191"/>
      <c r="O76" s="174" t="s">
        <v>23</v>
      </c>
      <c r="P76" s="206" t="s">
        <v>23</v>
      </c>
      <c r="Q76" s="174" t="s">
        <v>23</v>
      </c>
      <c r="R76" s="191"/>
      <c r="S76" s="191"/>
      <c r="T76" s="206" t="s">
        <v>23</v>
      </c>
      <c r="U76" s="156"/>
      <c r="V76" s="156"/>
      <c r="W76" s="169" t="s">
        <v>26</v>
      </c>
      <c r="X76" s="169" t="s">
        <v>26</v>
      </c>
      <c r="Y76" s="191"/>
      <c r="Z76" s="191"/>
      <c r="AA76" s="156"/>
      <c r="AB76" s="156"/>
      <c r="AC76" s="156"/>
      <c r="AD76" s="156"/>
      <c r="AE76" s="169" t="s">
        <v>26</v>
      </c>
      <c r="AF76" s="191"/>
      <c r="AG76" s="191"/>
      <c r="AH76" s="156"/>
      <c r="AI76" s="169" t="s">
        <v>27</v>
      </c>
      <c r="AJ76" s="156"/>
      <c r="AK76" s="156"/>
      <c r="AL76" s="154"/>
      <c r="AM76" s="157">
        <f t="shared" si="0"/>
        <v>7</v>
      </c>
      <c r="AN76" s="141">
        <f t="shared" si="1"/>
        <v>28</v>
      </c>
      <c r="AO76" s="157">
        <f t="shared" si="19"/>
        <v>3</v>
      </c>
      <c r="AP76" s="142">
        <f t="shared" si="20"/>
        <v>3</v>
      </c>
      <c r="AQ76" s="157">
        <f t="shared" si="4"/>
        <v>0</v>
      </c>
      <c r="AR76" s="158">
        <f t="shared" si="5"/>
        <v>0</v>
      </c>
      <c r="AS76" s="157">
        <f t="shared" si="6"/>
        <v>1</v>
      </c>
      <c r="AT76" s="159">
        <f t="shared" si="15"/>
        <v>1</v>
      </c>
      <c r="AU76" s="157">
        <f t="shared" si="16"/>
        <v>0</v>
      </c>
      <c r="AV76" s="160">
        <f t="shared" si="17"/>
        <v>0</v>
      </c>
      <c r="AW76" s="205" t="s">
        <v>36</v>
      </c>
      <c r="AX76" s="198" t="s">
        <v>154</v>
      </c>
      <c r="AY76" s="115">
        <f t="shared" si="10"/>
        <v>3</v>
      </c>
      <c r="AZ76" s="146"/>
      <c r="BA76" s="45"/>
    </row>
    <row r="77" spans="1:53" ht="14.25" customHeight="1">
      <c r="A77" s="147">
        <f>A75+1</f>
        <v>71</v>
      </c>
      <c r="B77" s="148">
        <v>43482</v>
      </c>
      <c r="C77" s="149">
        <v>0</v>
      </c>
      <c r="D77" s="194">
        <v>0</v>
      </c>
      <c r="E77" s="150">
        <v>-9</v>
      </c>
      <c r="F77" s="151">
        <v>20</v>
      </c>
      <c r="G77" s="208" t="s">
        <v>112</v>
      </c>
      <c r="H77" s="190"/>
      <c r="I77" s="206" t="s">
        <v>23</v>
      </c>
      <c r="J77" s="174" t="s">
        <v>23</v>
      </c>
      <c r="K77" s="191"/>
      <c r="L77" s="191"/>
      <c r="M77" s="156"/>
      <c r="N77" s="191"/>
      <c r="O77" s="154"/>
      <c r="P77" s="156"/>
      <c r="Q77" s="154"/>
      <c r="R77" s="191"/>
      <c r="S77" s="191"/>
      <c r="T77" s="156"/>
      <c r="U77" s="156"/>
      <c r="V77" s="156"/>
      <c r="W77" s="156"/>
      <c r="X77" s="154"/>
      <c r="Y77" s="191"/>
      <c r="Z77" s="191"/>
      <c r="AA77" s="156"/>
      <c r="AB77" s="156"/>
      <c r="AC77" s="156"/>
      <c r="AD77" s="156"/>
      <c r="AE77" s="154"/>
      <c r="AF77" s="191"/>
      <c r="AG77" s="191"/>
      <c r="AH77" s="154"/>
      <c r="AI77" s="154"/>
      <c r="AJ77" s="154"/>
      <c r="AK77" s="154"/>
      <c r="AL77" s="154"/>
      <c r="AM77" s="157">
        <f t="shared" si="0"/>
        <v>2</v>
      </c>
      <c r="AN77" s="141">
        <f t="shared" si="1"/>
        <v>9</v>
      </c>
      <c r="AO77" s="157">
        <f t="shared" si="19"/>
        <v>0</v>
      </c>
      <c r="AP77" s="142">
        <f t="shared" si="20"/>
        <v>0</v>
      </c>
      <c r="AQ77" s="157">
        <f t="shared" si="4"/>
        <v>0</v>
      </c>
      <c r="AR77" s="158">
        <f t="shared" si="5"/>
        <v>0</v>
      </c>
      <c r="AS77" s="157">
        <f t="shared" si="6"/>
        <v>0</v>
      </c>
      <c r="AT77" s="159">
        <f t="shared" si="15"/>
        <v>0</v>
      </c>
      <c r="AU77" s="157">
        <f t="shared" si="16"/>
        <v>0</v>
      </c>
      <c r="AV77" s="160">
        <f t="shared" si="17"/>
        <v>0</v>
      </c>
      <c r="AW77" s="162" t="s">
        <v>37</v>
      </c>
      <c r="AX77" s="198" t="s">
        <v>155</v>
      </c>
      <c r="AY77" s="115">
        <f t="shared" si="10"/>
        <v>0</v>
      </c>
      <c r="AZ77" s="146"/>
      <c r="BA77" s="45"/>
    </row>
    <row r="78" spans="1:53" ht="14.25" customHeight="1">
      <c r="A78" s="147">
        <f t="shared" ref="A78:A91" si="21">A77+1</f>
        <v>72</v>
      </c>
      <c r="B78" s="148">
        <v>41155</v>
      </c>
      <c r="C78" s="149">
        <f>1+3+2+3+2+4+2+4</f>
        <v>21</v>
      </c>
      <c r="D78" s="150">
        <v>0</v>
      </c>
      <c r="E78" s="150">
        <v>5</v>
      </c>
      <c r="F78" s="151">
        <v>20</v>
      </c>
      <c r="G78" s="208" t="s">
        <v>113</v>
      </c>
      <c r="H78" s="153"/>
      <c r="I78" s="154"/>
      <c r="J78" s="154"/>
      <c r="K78" s="155"/>
      <c r="L78" s="155"/>
      <c r="M78" s="154"/>
      <c r="N78" s="155"/>
      <c r="O78" s="154"/>
      <c r="P78" s="154"/>
      <c r="Q78" s="154"/>
      <c r="R78" s="155"/>
      <c r="S78" s="155"/>
      <c r="T78" s="156"/>
      <c r="U78" s="154"/>
      <c r="V78" s="154"/>
      <c r="W78" s="154"/>
      <c r="X78" s="154"/>
      <c r="Y78" s="155"/>
      <c r="Z78" s="155"/>
      <c r="AA78" s="154"/>
      <c r="AB78" s="154"/>
      <c r="AC78" s="169" t="s">
        <v>26</v>
      </c>
      <c r="AD78" s="154"/>
      <c r="AE78" s="154"/>
      <c r="AF78" s="155"/>
      <c r="AG78" s="155"/>
      <c r="AH78" s="154"/>
      <c r="AI78" s="154"/>
      <c r="AJ78" s="154"/>
      <c r="AK78" s="154"/>
      <c r="AL78" s="154"/>
      <c r="AM78" s="157">
        <f t="shared" si="0"/>
        <v>0</v>
      </c>
      <c r="AN78" s="141">
        <f t="shared" si="1"/>
        <v>46</v>
      </c>
      <c r="AO78" s="157">
        <f t="shared" si="19"/>
        <v>1</v>
      </c>
      <c r="AP78" s="142">
        <f t="shared" si="20"/>
        <v>1</v>
      </c>
      <c r="AQ78" s="157">
        <f t="shared" si="4"/>
        <v>0</v>
      </c>
      <c r="AR78" s="158">
        <f t="shared" si="5"/>
        <v>0</v>
      </c>
      <c r="AS78" s="157">
        <f t="shared" si="6"/>
        <v>0</v>
      </c>
      <c r="AT78" s="159">
        <f t="shared" si="15"/>
        <v>0</v>
      </c>
      <c r="AU78" s="157">
        <f t="shared" si="16"/>
        <v>0</v>
      </c>
      <c r="AV78" s="160">
        <f t="shared" si="17"/>
        <v>0</v>
      </c>
      <c r="AW78" s="162" t="s">
        <v>28</v>
      </c>
      <c r="AX78" s="163" t="s">
        <v>139</v>
      </c>
      <c r="AY78" s="115">
        <f t="shared" si="10"/>
        <v>1</v>
      </c>
      <c r="AZ78" s="146"/>
      <c r="BA78" s="45"/>
    </row>
    <row r="79" spans="1:53" ht="14.25" customHeight="1">
      <c r="A79" s="147">
        <f t="shared" si="21"/>
        <v>73</v>
      </c>
      <c r="B79" s="148">
        <v>43056</v>
      </c>
      <c r="C79" s="173">
        <v>0</v>
      </c>
      <c r="D79" s="150">
        <v>0</v>
      </c>
      <c r="E79" s="150">
        <v>12</v>
      </c>
      <c r="F79" s="151">
        <v>20</v>
      </c>
      <c r="G79" s="208" t="s">
        <v>114</v>
      </c>
      <c r="H79" s="153"/>
      <c r="I79" s="154" t="s">
        <v>23</v>
      </c>
      <c r="J79" s="199" t="s">
        <v>23</v>
      </c>
      <c r="K79" s="155"/>
      <c r="L79" s="155"/>
      <c r="M79" s="154" t="s">
        <v>23</v>
      </c>
      <c r="N79" s="155"/>
      <c r="O79" s="154"/>
      <c r="P79" s="154"/>
      <c r="Q79" s="154"/>
      <c r="R79" s="155"/>
      <c r="S79" s="155"/>
      <c r="T79" s="154"/>
      <c r="U79" s="154"/>
      <c r="V79" s="154"/>
      <c r="W79" s="154"/>
      <c r="X79" s="154"/>
      <c r="Y79" s="155"/>
      <c r="Z79" s="155"/>
      <c r="AA79" s="154"/>
      <c r="AB79" s="154"/>
      <c r="AC79" s="154"/>
      <c r="AD79" s="154"/>
      <c r="AE79" s="154"/>
      <c r="AF79" s="155"/>
      <c r="AG79" s="155"/>
      <c r="AH79" s="154"/>
      <c r="AI79" s="154"/>
      <c r="AJ79" s="154"/>
      <c r="AK79" s="154"/>
      <c r="AL79" s="154"/>
      <c r="AM79" s="157">
        <f t="shared" si="0"/>
        <v>3</v>
      </c>
      <c r="AN79" s="141">
        <f t="shared" si="1"/>
        <v>29</v>
      </c>
      <c r="AO79" s="157">
        <f t="shared" si="19"/>
        <v>0</v>
      </c>
      <c r="AP79" s="142">
        <f t="shared" si="20"/>
        <v>0</v>
      </c>
      <c r="AQ79" s="157">
        <f t="shared" si="4"/>
        <v>0</v>
      </c>
      <c r="AR79" s="158">
        <f t="shared" si="5"/>
        <v>0</v>
      </c>
      <c r="AS79" s="157">
        <f t="shared" si="6"/>
        <v>0</v>
      </c>
      <c r="AT79" s="159">
        <f t="shared" si="15"/>
        <v>0</v>
      </c>
      <c r="AU79" s="157">
        <f t="shared" si="16"/>
        <v>0</v>
      </c>
      <c r="AV79" s="160">
        <f t="shared" si="17"/>
        <v>0</v>
      </c>
      <c r="AW79" s="162" t="s">
        <v>29</v>
      </c>
      <c r="AX79" s="198" t="s">
        <v>152</v>
      </c>
      <c r="AY79" s="115">
        <f t="shared" si="10"/>
        <v>0</v>
      </c>
      <c r="AZ79" s="146"/>
      <c r="BA79" s="45"/>
    </row>
    <row r="80" spans="1:53" ht="14.25" customHeight="1">
      <c r="A80" s="147">
        <f t="shared" si="21"/>
        <v>74</v>
      </c>
      <c r="B80" s="182">
        <v>43803</v>
      </c>
      <c r="C80" s="165">
        <v>0</v>
      </c>
      <c r="D80" s="166">
        <v>0</v>
      </c>
      <c r="E80" s="167">
        <v>0</v>
      </c>
      <c r="F80" s="151">
        <v>20</v>
      </c>
      <c r="G80" s="208" t="s">
        <v>115</v>
      </c>
      <c r="H80" s="153"/>
      <c r="I80" s="154"/>
      <c r="J80" s="154"/>
      <c r="K80" s="155"/>
      <c r="L80" s="155"/>
      <c r="M80" s="154"/>
      <c r="N80" s="155"/>
      <c r="O80" s="154"/>
      <c r="P80" s="154"/>
      <c r="Q80" s="154"/>
      <c r="R80" s="155"/>
      <c r="S80" s="155"/>
      <c r="T80" s="154"/>
      <c r="U80" s="154"/>
      <c r="V80" s="154"/>
      <c r="W80" s="154"/>
      <c r="X80" s="154"/>
      <c r="Y80" s="155"/>
      <c r="Z80" s="155"/>
      <c r="AA80" s="154"/>
      <c r="AB80" s="154"/>
      <c r="AC80" s="154"/>
      <c r="AD80" s="154"/>
      <c r="AE80" s="154"/>
      <c r="AF80" s="155"/>
      <c r="AG80" s="155"/>
      <c r="AH80" s="154"/>
      <c r="AI80" s="154"/>
      <c r="AJ80" s="154"/>
      <c r="AK80" s="154"/>
      <c r="AL80" s="154"/>
      <c r="AM80" s="157">
        <f t="shared" si="0"/>
        <v>0</v>
      </c>
      <c r="AN80" s="141">
        <f t="shared" si="1"/>
        <v>20</v>
      </c>
      <c r="AO80" s="157">
        <f t="shared" si="19"/>
        <v>0</v>
      </c>
      <c r="AP80" s="142">
        <f t="shared" si="20"/>
        <v>0</v>
      </c>
      <c r="AQ80" s="157">
        <f t="shared" si="4"/>
        <v>0</v>
      </c>
      <c r="AR80" s="158">
        <f t="shared" si="5"/>
        <v>0</v>
      </c>
      <c r="AS80" s="157">
        <f t="shared" si="6"/>
        <v>0</v>
      </c>
      <c r="AT80" s="159">
        <f t="shared" si="15"/>
        <v>0</v>
      </c>
      <c r="AU80" s="157">
        <f t="shared" si="16"/>
        <v>0</v>
      </c>
      <c r="AV80" s="160">
        <f t="shared" si="17"/>
        <v>0</v>
      </c>
      <c r="AW80" s="180" t="s">
        <v>29</v>
      </c>
      <c r="AX80" s="181" t="s">
        <v>154</v>
      </c>
      <c r="AY80" s="115">
        <f t="shared" si="10"/>
        <v>0</v>
      </c>
      <c r="AZ80" s="172"/>
      <c r="BA80" s="45"/>
    </row>
    <row r="81" spans="1:53" ht="14.25" customHeight="1">
      <c r="A81" s="147">
        <f t="shared" si="21"/>
        <v>75</v>
      </c>
      <c r="B81" s="148">
        <v>42955</v>
      </c>
      <c r="C81" s="149">
        <f>1</f>
        <v>1</v>
      </c>
      <c r="D81" s="194">
        <v>0</v>
      </c>
      <c r="E81" s="150">
        <v>-1</v>
      </c>
      <c r="F81" s="151">
        <v>20</v>
      </c>
      <c r="G81" s="208" t="s">
        <v>116</v>
      </c>
      <c r="H81" s="153"/>
      <c r="I81" s="174" t="s">
        <v>23</v>
      </c>
      <c r="J81" s="174" t="s">
        <v>23</v>
      </c>
      <c r="K81" s="155"/>
      <c r="L81" s="155"/>
      <c r="M81" s="174" t="s">
        <v>23</v>
      </c>
      <c r="N81" s="155"/>
      <c r="O81" s="154"/>
      <c r="P81" s="154"/>
      <c r="Q81" s="154"/>
      <c r="R81" s="155"/>
      <c r="S81" s="155"/>
      <c r="T81" s="154"/>
      <c r="U81" s="154"/>
      <c r="V81" s="154"/>
      <c r="W81" s="154"/>
      <c r="X81" s="154"/>
      <c r="Y81" s="155"/>
      <c r="Z81" s="155"/>
      <c r="AA81" s="154"/>
      <c r="AB81" s="154"/>
      <c r="AC81" s="154"/>
      <c r="AD81" s="154"/>
      <c r="AE81" s="154"/>
      <c r="AF81" s="155"/>
      <c r="AG81" s="155"/>
      <c r="AH81" s="154"/>
      <c r="AI81" s="154"/>
      <c r="AJ81" s="154"/>
      <c r="AK81" s="154"/>
      <c r="AL81" s="154"/>
      <c r="AM81" s="157">
        <f t="shared" si="0"/>
        <v>3</v>
      </c>
      <c r="AN81" s="141">
        <f t="shared" si="1"/>
        <v>17</v>
      </c>
      <c r="AO81" s="157">
        <f t="shared" si="19"/>
        <v>0</v>
      </c>
      <c r="AP81" s="142">
        <f t="shared" si="20"/>
        <v>0</v>
      </c>
      <c r="AQ81" s="157">
        <f t="shared" si="4"/>
        <v>0</v>
      </c>
      <c r="AR81" s="158">
        <f t="shared" si="5"/>
        <v>0</v>
      </c>
      <c r="AS81" s="157">
        <f t="shared" si="6"/>
        <v>0</v>
      </c>
      <c r="AT81" s="159">
        <f t="shared" si="15"/>
        <v>0</v>
      </c>
      <c r="AU81" s="157">
        <f t="shared" si="16"/>
        <v>0</v>
      </c>
      <c r="AV81" s="160">
        <f t="shared" si="17"/>
        <v>0</v>
      </c>
      <c r="AW81" s="162" t="s">
        <v>29</v>
      </c>
      <c r="AX81" s="163" t="s">
        <v>165</v>
      </c>
      <c r="AY81" s="115">
        <f t="shared" si="10"/>
        <v>0</v>
      </c>
      <c r="AZ81" s="146"/>
      <c r="BA81" s="45"/>
    </row>
    <row r="82" spans="1:53" ht="14.25" customHeight="1">
      <c r="A82" s="147">
        <f t="shared" si="21"/>
        <v>76</v>
      </c>
      <c r="B82" s="148">
        <v>43374</v>
      </c>
      <c r="C82" s="149">
        <v>0</v>
      </c>
      <c r="D82" s="150">
        <v>0</v>
      </c>
      <c r="E82" s="150">
        <v>4</v>
      </c>
      <c r="F82" s="151">
        <v>20</v>
      </c>
      <c r="G82" s="208" t="s">
        <v>117</v>
      </c>
      <c r="H82" s="153"/>
      <c r="I82" s="154"/>
      <c r="J82" s="154"/>
      <c r="K82" s="155"/>
      <c r="L82" s="155"/>
      <c r="M82" s="154"/>
      <c r="N82" s="155"/>
      <c r="O82" s="154"/>
      <c r="P82" s="154"/>
      <c r="Q82" s="154"/>
      <c r="R82" s="155"/>
      <c r="S82" s="155"/>
      <c r="T82" s="154"/>
      <c r="U82" s="154"/>
      <c r="V82" s="154"/>
      <c r="W82" s="154"/>
      <c r="X82" s="154"/>
      <c r="Y82" s="155"/>
      <c r="Z82" s="155"/>
      <c r="AA82" s="154"/>
      <c r="AB82" s="154"/>
      <c r="AC82" s="154"/>
      <c r="AD82" s="154"/>
      <c r="AE82" s="154"/>
      <c r="AF82" s="155"/>
      <c r="AG82" s="155"/>
      <c r="AH82" s="154"/>
      <c r="AI82" s="154"/>
      <c r="AJ82" s="154"/>
      <c r="AK82" s="154"/>
      <c r="AL82" s="154"/>
      <c r="AM82" s="157">
        <f t="shared" si="0"/>
        <v>0</v>
      </c>
      <c r="AN82" s="141">
        <f t="shared" si="1"/>
        <v>24</v>
      </c>
      <c r="AO82" s="157">
        <f t="shared" si="19"/>
        <v>0</v>
      </c>
      <c r="AP82" s="142">
        <f t="shared" si="20"/>
        <v>0</v>
      </c>
      <c r="AQ82" s="157">
        <f t="shared" si="4"/>
        <v>0</v>
      </c>
      <c r="AR82" s="158">
        <f t="shared" si="5"/>
        <v>0</v>
      </c>
      <c r="AS82" s="157">
        <f t="shared" si="6"/>
        <v>0</v>
      </c>
      <c r="AT82" s="159">
        <f t="shared" si="15"/>
        <v>0</v>
      </c>
      <c r="AU82" s="157">
        <f t="shared" si="16"/>
        <v>0</v>
      </c>
      <c r="AV82" s="160">
        <f t="shared" si="17"/>
        <v>0</v>
      </c>
      <c r="AW82" s="162" t="s">
        <v>34</v>
      </c>
      <c r="AX82" s="163" t="s">
        <v>146</v>
      </c>
      <c r="AY82" s="115">
        <f t="shared" si="10"/>
        <v>0</v>
      </c>
      <c r="AZ82" s="146"/>
      <c r="BA82" s="45"/>
    </row>
    <row r="83" spans="1:53" ht="14.25" customHeight="1">
      <c r="A83" s="147">
        <f t="shared" si="21"/>
        <v>77</v>
      </c>
      <c r="B83" s="148">
        <v>41016</v>
      </c>
      <c r="C83" s="173">
        <v>9</v>
      </c>
      <c r="D83" s="150">
        <v>0</v>
      </c>
      <c r="E83" s="150">
        <v>20</v>
      </c>
      <c r="F83" s="151">
        <f>20+2</f>
        <v>22</v>
      </c>
      <c r="G83" s="208" t="s">
        <v>118</v>
      </c>
      <c r="H83" s="153"/>
      <c r="I83" s="154"/>
      <c r="J83" s="154"/>
      <c r="K83" s="155"/>
      <c r="L83" s="155"/>
      <c r="M83" s="154"/>
      <c r="N83" s="155"/>
      <c r="O83" s="154"/>
      <c r="P83" s="154"/>
      <c r="Q83" s="154"/>
      <c r="R83" s="155"/>
      <c r="S83" s="155"/>
      <c r="T83" s="154"/>
      <c r="U83" s="154"/>
      <c r="V83" s="154"/>
      <c r="W83" s="154"/>
      <c r="X83" s="154"/>
      <c r="Y83" s="155"/>
      <c r="Z83" s="155"/>
      <c r="AA83" s="154"/>
      <c r="AB83" s="154"/>
      <c r="AC83" s="154"/>
      <c r="AD83" s="154"/>
      <c r="AE83" s="154"/>
      <c r="AF83" s="155"/>
      <c r="AG83" s="155"/>
      <c r="AH83" s="154"/>
      <c r="AI83" s="154"/>
      <c r="AJ83" s="154"/>
      <c r="AK83" s="154"/>
      <c r="AL83" s="154"/>
      <c r="AM83" s="157">
        <f t="shared" si="0"/>
        <v>0</v>
      </c>
      <c r="AN83" s="141">
        <f t="shared" si="1"/>
        <v>51</v>
      </c>
      <c r="AO83" s="157">
        <f t="shared" si="19"/>
        <v>0</v>
      </c>
      <c r="AP83" s="142">
        <f t="shared" si="20"/>
        <v>0</v>
      </c>
      <c r="AQ83" s="157">
        <f t="shared" si="4"/>
        <v>0</v>
      </c>
      <c r="AR83" s="158">
        <f t="shared" si="5"/>
        <v>0</v>
      </c>
      <c r="AS83" s="157">
        <f t="shared" si="6"/>
        <v>0</v>
      </c>
      <c r="AT83" s="159">
        <f t="shared" si="15"/>
        <v>0</v>
      </c>
      <c r="AU83" s="157">
        <f t="shared" si="16"/>
        <v>0</v>
      </c>
      <c r="AV83" s="160">
        <f t="shared" si="17"/>
        <v>0</v>
      </c>
      <c r="AW83" s="162" t="s">
        <v>29</v>
      </c>
      <c r="AX83" s="163" t="s">
        <v>165</v>
      </c>
      <c r="AY83" s="115">
        <f t="shared" si="10"/>
        <v>0</v>
      </c>
      <c r="AZ83" s="146"/>
      <c r="BA83" s="45"/>
    </row>
    <row r="84" spans="1:53" ht="14.25" customHeight="1">
      <c r="A84" s="147">
        <f t="shared" si="21"/>
        <v>78</v>
      </c>
      <c r="B84" s="148">
        <v>43495</v>
      </c>
      <c r="C84" s="149">
        <v>0</v>
      </c>
      <c r="D84" s="194">
        <v>0</v>
      </c>
      <c r="E84" s="150">
        <v>-10</v>
      </c>
      <c r="F84" s="151">
        <v>20</v>
      </c>
      <c r="G84" s="208" t="s">
        <v>119</v>
      </c>
      <c r="H84" s="153"/>
      <c r="I84" s="185" t="s">
        <v>27</v>
      </c>
      <c r="J84" s="185" t="s">
        <v>27</v>
      </c>
      <c r="K84" s="155"/>
      <c r="L84" s="155"/>
      <c r="M84" s="185" t="s">
        <v>27</v>
      </c>
      <c r="N84" s="155"/>
      <c r="O84" s="185" t="s">
        <v>27</v>
      </c>
      <c r="P84" s="154"/>
      <c r="Q84" s="154"/>
      <c r="R84" s="155"/>
      <c r="S84" s="155"/>
      <c r="T84" s="154"/>
      <c r="U84" s="169" t="s">
        <v>26</v>
      </c>
      <c r="V84" s="169" t="s">
        <v>26</v>
      </c>
      <c r="W84" s="154"/>
      <c r="X84" s="154"/>
      <c r="Y84" s="155"/>
      <c r="Z84" s="155"/>
      <c r="AA84" s="154"/>
      <c r="AB84" s="154"/>
      <c r="AC84" s="154"/>
      <c r="AD84" s="154"/>
      <c r="AE84" s="154"/>
      <c r="AF84" s="155"/>
      <c r="AG84" s="155"/>
      <c r="AH84" s="154"/>
      <c r="AI84" s="154"/>
      <c r="AJ84" s="154"/>
      <c r="AK84" s="154"/>
      <c r="AL84" s="154"/>
      <c r="AM84" s="157">
        <f t="shared" si="0"/>
        <v>0</v>
      </c>
      <c r="AN84" s="141">
        <f t="shared" si="1"/>
        <v>10</v>
      </c>
      <c r="AO84" s="157">
        <f t="shared" si="19"/>
        <v>2</v>
      </c>
      <c r="AP84" s="142">
        <f t="shared" si="20"/>
        <v>2</v>
      </c>
      <c r="AQ84" s="157">
        <f t="shared" si="4"/>
        <v>0</v>
      </c>
      <c r="AR84" s="158">
        <f t="shared" si="5"/>
        <v>0</v>
      </c>
      <c r="AS84" s="157">
        <f t="shared" si="6"/>
        <v>4</v>
      </c>
      <c r="AT84" s="159">
        <f t="shared" si="15"/>
        <v>4</v>
      </c>
      <c r="AU84" s="157">
        <f t="shared" si="16"/>
        <v>0</v>
      </c>
      <c r="AV84" s="160">
        <f t="shared" si="17"/>
        <v>0</v>
      </c>
      <c r="AW84" s="162" t="s">
        <v>35</v>
      </c>
      <c r="AX84" s="198" t="s">
        <v>155</v>
      </c>
      <c r="AY84" s="115">
        <f t="shared" si="10"/>
        <v>2</v>
      </c>
      <c r="AZ84" s="146"/>
      <c r="BA84" s="45"/>
    </row>
    <row r="85" spans="1:53" ht="14.25" customHeight="1">
      <c r="A85" s="147">
        <f t="shared" si="21"/>
        <v>79</v>
      </c>
      <c r="B85" s="148">
        <v>43524</v>
      </c>
      <c r="C85" s="149">
        <v>0</v>
      </c>
      <c r="D85" s="194">
        <v>0</v>
      </c>
      <c r="E85" s="150">
        <v>-8</v>
      </c>
      <c r="F85" s="151">
        <v>20</v>
      </c>
      <c r="G85" s="208" t="s">
        <v>120</v>
      </c>
      <c r="H85" s="153"/>
      <c r="I85" s="154"/>
      <c r="J85" s="154"/>
      <c r="K85" s="155"/>
      <c r="L85" s="155"/>
      <c r="M85" s="154"/>
      <c r="N85" s="155"/>
      <c r="O85" s="154"/>
      <c r="P85" s="154"/>
      <c r="Q85" s="154"/>
      <c r="R85" s="155"/>
      <c r="S85" s="155"/>
      <c r="T85" s="154"/>
      <c r="U85" s="154"/>
      <c r="V85" s="154"/>
      <c r="W85" s="154"/>
      <c r="X85" s="169" t="s">
        <v>26</v>
      </c>
      <c r="Y85" s="155"/>
      <c r="Z85" s="155"/>
      <c r="AA85" s="154"/>
      <c r="AB85" s="154"/>
      <c r="AC85" s="154"/>
      <c r="AD85" s="154"/>
      <c r="AE85" s="154"/>
      <c r="AF85" s="155"/>
      <c r="AG85" s="155"/>
      <c r="AH85" s="154"/>
      <c r="AI85" s="154"/>
      <c r="AJ85" s="154"/>
      <c r="AK85" s="154"/>
      <c r="AL85" s="154"/>
      <c r="AM85" s="157">
        <f t="shared" si="0"/>
        <v>0</v>
      </c>
      <c r="AN85" s="141">
        <f t="shared" si="1"/>
        <v>12</v>
      </c>
      <c r="AO85" s="157">
        <f t="shared" si="19"/>
        <v>1</v>
      </c>
      <c r="AP85" s="142">
        <f t="shared" si="20"/>
        <v>1</v>
      </c>
      <c r="AQ85" s="157">
        <f t="shared" si="4"/>
        <v>0</v>
      </c>
      <c r="AR85" s="158">
        <f t="shared" si="5"/>
        <v>0</v>
      </c>
      <c r="AS85" s="157">
        <f t="shared" si="6"/>
        <v>0</v>
      </c>
      <c r="AT85" s="159">
        <f t="shared" si="15"/>
        <v>0</v>
      </c>
      <c r="AU85" s="157">
        <f t="shared" si="16"/>
        <v>0</v>
      </c>
      <c r="AV85" s="160">
        <f t="shared" si="17"/>
        <v>0</v>
      </c>
      <c r="AW85" s="162" t="s">
        <v>29</v>
      </c>
      <c r="AX85" s="198" t="s">
        <v>165</v>
      </c>
      <c r="AY85" s="115">
        <f t="shared" si="10"/>
        <v>1</v>
      </c>
      <c r="AZ85" s="146"/>
      <c r="BA85" s="45"/>
    </row>
    <row r="86" spans="1:53" ht="14.25" customHeight="1">
      <c r="A86" s="147">
        <f t="shared" si="21"/>
        <v>80</v>
      </c>
      <c r="B86" s="148">
        <v>42934</v>
      </c>
      <c r="C86" s="149">
        <v>0</v>
      </c>
      <c r="D86" s="150">
        <v>0</v>
      </c>
      <c r="E86" s="150">
        <v>17</v>
      </c>
      <c r="F86" s="151">
        <v>20</v>
      </c>
      <c r="G86" s="208" t="s">
        <v>121</v>
      </c>
      <c r="H86" s="153"/>
      <c r="I86" s="174" t="s">
        <v>23</v>
      </c>
      <c r="J86" s="174" t="s">
        <v>23</v>
      </c>
      <c r="K86" s="155"/>
      <c r="L86" s="155"/>
      <c r="M86" s="154"/>
      <c r="N86" s="155"/>
      <c r="O86" s="154"/>
      <c r="P86" s="154"/>
      <c r="Q86" s="154"/>
      <c r="R86" s="155"/>
      <c r="S86" s="155"/>
      <c r="T86" s="154"/>
      <c r="U86" s="154"/>
      <c r="V86" s="154"/>
      <c r="W86" s="154"/>
      <c r="X86" s="154"/>
      <c r="Y86" s="155"/>
      <c r="Z86" s="155"/>
      <c r="AA86" s="154"/>
      <c r="AB86" s="154"/>
      <c r="AC86" s="154"/>
      <c r="AD86" s="154"/>
      <c r="AE86" s="154"/>
      <c r="AF86" s="155"/>
      <c r="AG86" s="155"/>
      <c r="AH86" s="154"/>
      <c r="AI86" s="154"/>
      <c r="AJ86" s="154"/>
      <c r="AK86" s="154"/>
      <c r="AL86" s="154"/>
      <c r="AM86" s="157">
        <f t="shared" si="0"/>
        <v>2</v>
      </c>
      <c r="AN86" s="141">
        <f t="shared" si="1"/>
        <v>35</v>
      </c>
      <c r="AO86" s="157">
        <f t="shared" si="19"/>
        <v>0</v>
      </c>
      <c r="AP86" s="142">
        <f t="shared" si="20"/>
        <v>0</v>
      </c>
      <c r="AQ86" s="157">
        <f t="shared" si="4"/>
        <v>0</v>
      </c>
      <c r="AR86" s="158">
        <f t="shared" si="5"/>
        <v>0</v>
      </c>
      <c r="AS86" s="157">
        <f t="shared" si="6"/>
        <v>0</v>
      </c>
      <c r="AT86" s="159">
        <f t="shared" si="15"/>
        <v>0</v>
      </c>
      <c r="AU86" s="157">
        <f t="shared" si="16"/>
        <v>0</v>
      </c>
      <c r="AV86" s="160">
        <f t="shared" si="17"/>
        <v>0</v>
      </c>
      <c r="AW86" s="162" t="s">
        <v>29</v>
      </c>
      <c r="AX86" s="198" t="s">
        <v>153</v>
      </c>
      <c r="AY86" s="115">
        <f t="shared" si="10"/>
        <v>0</v>
      </c>
      <c r="AZ86" s="172"/>
      <c r="BA86" s="45"/>
    </row>
    <row r="87" spans="1:53" ht="14.25" customHeight="1">
      <c r="A87" s="147">
        <f t="shared" si="21"/>
        <v>81</v>
      </c>
      <c r="B87" s="175" t="s">
        <v>31</v>
      </c>
      <c r="C87" s="176">
        <v>0</v>
      </c>
      <c r="D87" s="177">
        <v>0</v>
      </c>
      <c r="E87" s="178">
        <v>0</v>
      </c>
      <c r="F87" s="178">
        <v>0</v>
      </c>
      <c r="G87" s="208" t="s">
        <v>122</v>
      </c>
      <c r="H87" s="153"/>
      <c r="I87" s="154"/>
      <c r="J87" s="154"/>
      <c r="K87" s="155"/>
      <c r="L87" s="155"/>
      <c r="M87" s="154"/>
      <c r="N87" s="155"/>
      <c r="O87" s="154"/>
      <c r="P87" s="154"/>
      <c r="Q87" s="154"/>
      <c r="R87" s="155"/>
      <c r="S87" s="155"/>
      <c r="T87" s="154"/>
      <c r="U87" s="154"/>
      <c r="V87" s="154"/>
      <c r="W87" s="154"/>
      <c r="X87" s="154"/>
      <c r="Y87" s="155"/>
      <c r="Z87" s="155"/>
      <c r="AA87" s="154"/>
      <c r="AB87" s="154"/>
      <c r="AC87" s="154"/>
      <c r="AD87" s="154"/>
      <c r="AE87" s="154"/>
      <c r="AF87" s="155"/>
      <c r="AG87" s="155"/>
      <c r="AH87" s="154"/>
      <c r="AI87" s="154"/>
      <c r="AJ87" s="154"/>
      <c r="AK87" s="154"/>
      <c r="AL87" s="154"/>
      <c r="AM87" s="157">
        <f t="shared" si="0"/>
        <v>0</v>
      </c>
      <c r="AN87" s="141">
        <f t="shared" si="1"/>
        <v>0</v>
      </c>
      <c r="AO87" s="157">
        <f t="shared" si="19"/>
        <v>0</v>
      </c>
      <c r="AP87" s="142">
        <f t="shared" si="20"/>
        <v>0</v>
      </c>
      <c r="AQ87" s="157">
        <f t="shared" si="4"/>
        <v>0</v>
      </c>
      <c r="AR87" s="158">
        <f t="shared" si="5"/>
        <v>0</v>
      </c>
      <c r="AS87" s="157">
        <f t="shared" si="6"/>
        <v>0</v>
      </c>
      <c r="AT87" s="159">
        <f t="shared" si="15"/>
        <v>0</v>
      </c>
      <c r="AU87" s="157">
        <f t="shared" si="16"/>
        <v>0</v>
      </c>
      <c r="AV87" s="160">
        <f t="shared" si="17"/>
        <v>0</v>
      </c>
      <c r="AW87" s="180" t="s">
        <v>30</v>
      </c>
      <c r="AX87" s="181" t="s">
        <v>149</v>
      </c>
      <c r="AY87" s="115">
        <f t="shared" si="10"/>
        <v>0</v>
      </c>
      <c r="AZ87" s="146"/>
      <c r="BA87" s="45"/>
    </row>
    <row r="88" spans="1:53" ht="14.25" customHeight="1">
      <c r="A88" s="147">
        <f t="shared" si="21"/>
        <v>82</v>
      </c>
      <c r="B88" s="148">
        <v>42037</v>
      </c>
      <c r="C88" s="149">
        <f>2+2+3+2+3</f>
        <v>12</v>
      </c>
      <c r="D88" s="150">
        <v>0</v>
      </c>
      <c r="E88" s="150">
        <v>1</v>
      </c>
      <c r="F88" s="151">
        <v>20</v>
      </c>
      <c r="G88" s="208" t="s">
        <v>123</v>
      </c>
      <c r="H88" s="153"/>
      <c r="I88" s="174" t="s">
        <v>23</v>
      </c>
      <c r="J88" s="174" t="s">
        <v>23</v>
      </c>
      <c r="K88" s="155"/>
      <c r="L88" s="155"/>
      <c r="M88" s="169" t="s">
        <v>26</v>
      </c>
      <c r="N88" s="155"/>
      <c r="O88" s="154"/>
      <c r="P88" s="154"/>
      <c r="Q88" s="154"/>
      <c r="R88" s="155"/>
      <c r="S88" s="155"/>
      <c r="T88" s="154"/>
      <c r="U88" s="154"/>
      <c r="V88" s="169" t="s">
        <v>26</v>
      </c>
      <c r="W88" s="154"/>
      <c r="X88" s="154"/>
      <c r="Y88" s="155"/>
      <c r="Z88" s="155"/>
      <c r="AA88" s="154"/>
      <c r="AB88" s="154"/>
      <c r="AC88" s="154"/>
      <c r="AD88" s="154"/>
      <c r="AE88" s="154"/>
      <c r="AF88" s="155"/>
      <c r="AG88" s="155"/>
      <c r="AH88" s="154"/>
      <c r="AI88" s="154"/>
      <c r="AJ88" s="154"/>
      <c r="AK88" s="154"/>
      <c r="AL88" s="154"/>
      <c r="AM88" s="157">
        <f t="shared" si="0"/>
        <v>2</v>
      </c>
      <c r="AN88" s="141">
        <f t="shared" si="1"/>
        <v>31</v>
      </c>
      <c r="AO88" s="157">
        <f t="shared" si="19"/>
        <v>2</v>
      </c>
      <c r="AP88" s="142">
        <f t="shared" si="20"/>
        <v>2</v>
      </c>
      <c r="AQ88" s="157">
        <f t="shared" si="4"/>
        <v>0</v>
      </c>
      <c r="AR88" s="158">
        <f t="shared" si="5"/>
        <v>0</v>
      </c>
      <c r="AS88" s="157">
        <f t="shared" si="6"/>
        <v>0</v>
      </c>
      <c r="AT88" s="159">
        <f t="shared" si="15"/>
        <v>0</v>
      </c>
      <c r="AU88" s="157">
        <f t="shared" si="16"/>
        <v>0</v>
      </c>
      <c r="AV88" s="160">
        <f t="shared" si="17"/>
        <v>0</v>
      </c>
      <c r="AW88" s="162" t="s">
        <v>29</v>
      </c>
      <c r="AX88" s="163" t="s">
        <v>155</v>
      </c>
      <c r="AY88" s="115">
        <f t="shared" si="10"/>
        <v>2</v>
      </c>
      <c r="AZ88" s="146"/>
      <c r="BA88" s="45"/>
    </row>
    <row r="89" spans="1:53" ht="14.25" customHeight="1">
      <c r="A89" s="147">
        <f t="shared" si="21"/>
        <v>83</v>
      </c>
      <c r="B89" s="148">
        <v>43264</v>
      </c>
      <c r="C89" s="149">
        <v>0</v>
      </c>
      <c r="D89" s="150">
        <v>0</v>
      </c>
      <c r="E89" s="150">
        <v>2</v>
      </c>
      <c r="F89" s="151">
        <v>20</v>
      </c>
      <c r="G89" s="208" t="s">
        <v>124</v>
      </c>
      <c r="H89" s="153"/>
      <c r="I89" s="156"/>
      <c r="J89" s="154"/>
      <c r="K89" s="155"/>
      <c r="L89" s="155"/>
      <c r="M89" s="154"/>
      <c r="N89" s="155"/>
      <c r="O89" s="154"/>
      <c r="P89" s="156"/>
      <c r="Q89" s="154"/>
      <c r="R89" s="155"/>
      <c r="S89" s="155"/>
      <c r="T89" s="154"/>
      <c r="U89" s="154"/>
      <c r="V89" s="154"/>
      <c r="W89" s="154"/>
      <c r="X89" s="154"/>
      <c r="Y89" s="155"/>
      <c r="Z89" s="155"/>
      <c r="AA89" s="154"/>
      <c r="AB89" s="154"/>
      <c r="AC89" s="154"/>
      <c r="AD89" s="154"/>
      <c r="AE89" s="154"/>
      <c r="AF89" s="155"/>
      <c r="AG89" s="155"/>
      <c r="AH89" s="154"/>
      <c r="AI89" s="154"/>
      <c r="AJ89" s="154"/>
      <c r="AK89" s="154"/>
      <c r="AL89" s="154"/>
      <c r="AM89" s="157">
        <f t="shared" si="0"/>
        <v>0</v>
      </c>
      <c r="AN89" s="141">
        <f t="shared" si="1"/>
        <v>22</v>
      </c>
      <c r="AO89" s="157">
        <f t="shared" si="19"/>
        <v>0</v>
      </c>
      <c r="AP89" s="142">
        <f t="shared" si="20"/>
        <v>0</v>
      </c>
      <c r="AQ89" s="157">
        <f t="shared" si="4"/>
        <v>0</v>
      </c>
      <c r="AR89" s="158">
        <f t="shared" si="5"/>
        <v>0</v>
      </c>
      <c r="AS89" s="157">
        <f t="shared" si="6"/>
        <v>0</v>
      </c>
      <c r="AT89" s="159">
        <f t="shared" si="15"/>
        <v>0</v>
      </c>
      <c r="AU89" s="157">
        <f t="shared" si="16"/>
        <v>0</v>
      </c>
      <c r="AV89" s="160">
        <f t="shared" si="17"/>
        <v>0</v>
      </c>
      <c r="AW89" s="162" t="s">
        <v>29</v>
      </c>
      <c r="AX89" s="163" t="s">
        <v>147</v>
      </c>
      <c r="AY89" s="115">
        <f t="shared" si="10"/>
        <v>0</v>
      </c>
      <c r="AZ89" s="146"/>
      <c r="BA89" s="45"/>
    </row>
    <row r="90" spans="1:53" ht="14.25" customHeight="1">
      <c r="A90" s="147">
        <f t="shared" si="21"/>
        <v>84</v>
      </c>
      <c r="B90" s="148">
        <v>43599</v>
      </c>
      <c r="C90" s="149">
        <v>0</v>
      </c>
      <c r="D90" s="194">
        <v>0</v>
      </c>
      <c r="E90" s="150">
        <v>-6</v>
      </c>
      <c r="F90" s="151">
        <v>20</v>
      </c>
      <c r="G90" s="208" t="s">
        <v>125</v>
      </c>
      <c r="H90" s="153"/>
      <c r="I90" s="154"/>
      <c r="J90" s="154"/>
      <c r="K90" s="155"/>
      <c r="L90" s="155"/>
      <c r="M90" s="154"/>
      <c r="N90" s="155"/>
      <c r="O90" s="154"/>
      <c r="P90" s="154"/>
      <c r="Q90" s="154"/>
      <c r="R90" s="155"/>
      <c r="S90" s="155"/>
      <c r="T90" s="154"/>
      <c r="U90" s="154"/>
      <c r="V90" s="154"/>
      <c r="W90" s="154"/>
      <c r="X90" s="154"/>
      <c r="Y90" s="155"/>
      <c r="Z90" s="155"/>
      <c r="AA90" s="154"/>
      <c r="AB90" s="154"/>
      <c r="AC90" s="154"/>
      <c r="AD90" s="212" t="s">
        <v>27</v>
      </c>
      <c r="AE90" s="154"/>
      <c r="AF90" s="155"/>
      <c r="AG90" s="155"/>
      <c r="AH90" s="154"/>
      <c r="AI90" s="154"/>
      <c r="AJ90" s="154"/>
      <c r="AK90" s="154"/>
      <c r="AL90" s="154"/>
      <c r="AM90" s="157">
        <f t="shared" si="0"/>
        <v>0</v>
      </c>
      <c r="AN90" s="141">
        <f t="shared" si="1"/>
        <v>14</v>
      </c>
      <c r="AO90" s="157">
        <f t="shared" si="19"/>
        <v>0</v>
      </c>
      <c r="AP90" s="142">
        <f t="shared" si="20"/>
        <v>0</v>
      </c>
      <c r="AQ90" s="157">
        <f t="shared" si="4"/>
        <v>0</v>
      </c>
      <c r="AR90" s="158">
        <f t="shared" si="5"/>
        <v>0</v>
      </c>
      <c r="AS90" s="157">
        <f t="shared" si="6"/>
        <v>1</v>
      </c>
      <c r="AT90" s="159">
        <f t="shared" si="15"/>
        <v>1</v>
      </c>
      <c r="AU90" s="157">
        <f t="shared" si="16"/>
        <v>0</v>
      </c>
      <c r="AV90" s="160">
        <f t="shared" si="17"/>
        <v>0</v>
      </c>
      <c r="AW90" s="162" t="s">
        <v>29</v>
      </c>
      <c r="AX90" s="198" t="s">
        <v>166</v>
      </c>
      <c r="AY90" s="115">
        <f t="shared" si="10"/>
        <v>0</v>
      </c>
      <c r="AZ90" s="146"/>
      <c r="BA90" s="45"/>
    </row>
    <row r="91" spans="1:53" ht="14.25" customHeight="1">
      <c r="A91" s="147">
        <f t="shared" si="21"/>
        <v>85</v>
      </c>
      <c r="B91" s="148">
        <v>38657</v>
      </c>
      <c r="C91" s="149">
        <f>33+2+6</f>
        <v>41</v>
      </c>
      <c r="D91" s="194">
        <v>0</v>
      </c>
      <c r="E91" s="150">
        <v>3</v>
      </c>
      <c r="F91" s="151">
        <v>20</v>
      </c>
      <c r="G91" s="208" t="s">
        <v>126</v>
      </c>
      <c r="H91" s="153"/>
      <c r="I91" s="174" t="s">
        <v>23</v>
      </c>
      <c r="J91" s="174" t="s">
        <v>23</v>
      </c>
      <c r="K91" s="155"/>
      <c r="L91" s="155"/>
      <c r="M91" s="174" t="s">
        <v>23</v>
      </c>
      <c r="N91" s="155"/>
      <c r="O91" s="154"/>
      <c r="P91" s="154"/>
      <c r="Q91" s="154"/>
      <c r="R91" s="155"/>
      <c r="S91" s="155"/>
      <c r="T91" s="154"/>
      <c r="U91" s="154"/>
      <c r="V91" s="154"/>
      <c r="W91" s="154"/>
      <c r="X91" s="154"/>
      <c r="Y91" s="155"/>
      <c r="Z91" s="155"/>
      <c r="AA91" s="154"/>
      <c r="AB91" s="154"/>
      <c r="AC91" s="154"/>
      <c r="AD91" s="154"/>
      <c r="AE91" s="154"/>
      <c r="AF91" s="155"/>
      <c r="AG91" s="155"/>
      <c r="AH91" s="154"/>
      <c r="AI91" s="154"/>
      <c r="AJ91" s="169" t="s">
        <v>26</v>
      </c>
      <c r="AK91" s="169" t="s">
        <v>26</v>
      </c>
      <c r="AL91" s="154"/>
      <c r="AM91" s="157">
        <f t="shared" si="0"/>
        <v>3</v>
      </c>
      <c r="AN91" s="141">
        <f t="shared" si="1"/>
        <v>61</v>
      </c>
      <c r="AO91" s="157">
        <f t="shared" si="19"/>
        <v>2</v>
      </c>
      <c r="AP91" s="142">
        <f t="shared" si="20"/>
        <v>2</v>
      </c>
      <c r="AQ91" s="157">
        <f t="shared" si="4"/>
        <v>0</v>
      </c>
      <c r="AR91" s="158">
        <f t="shared" si="5"/>
        <v>0</v>
      </c>
      <c r="AS91" s="157">
        <f t="shared" si="6"/>
        <v>0</v>
      </c>
      <c r="AT91" s="159">
        <f t="shared" si="15"/>
        <v>0</v>
      </c>
      <c r="AU91" s="157">
        <f t="shared" si="16"/>
        <v>0</v>
      </c>
      <c r="AV91" s="160">
        <f t="shared" si="17"/>
        <v>0</v>
      </c>
      <c r="AW91" s="162" t="s">
        <v>29</v>
      </c>
      <c r="AX91" s="163" t="s">
        <v>167</v>
      </c>
      <c r="AY91" s="115">
        <f t="shared" si="10"/>
        <v>2</v>
      </c>
      <c r="AZ91" s="146"/>
      <c r="BA91" s="45"/>
    </row>
    <row r="92" spans="1:53" ht="14.25" customHeight="1">
      <c r="A92" s="147"/>
      <c r="B92" s="148">
        <v>43573</v>
      </c>
      <c r="C92" s="149">
        <v>0</v>
      </c>
      <c r="D92" s="194">
        <v>0</v>
      </c>
      <c r="E92" s="150">
        <v>-5</v>
      </c>
      <c r="F92" s="151">
        <v>15</v>
      </c>
      <c r="G92" s="208" t="s">
        <v>127</v>
      </c>
      <c r="H92" s="153"/>
      <c r="I92" s="154"/>
      <c r="J92" s="154"/>
      <c r="K92" s="155"/>
      <c r="L92" s="155"/>
      <c r="M92" s="154"/>
      <c r="N92" s="155"/>
      <c r="O92" s="154"/>
      <c r="P92" s="154"/>
      <c r="Q92" s="154"/>
      <c r="R92" s="155"/>
      <c r="S92" s="155"/>
      <c r="T92" s="154"/>
      <c r="U92" s="154"/>
      <c r="V92" s="154"/>
      <c r="W92" s="154"/>
      <c r="X92" s="154"/>
      <c r="Y92" s="155"/>
      <c r="Z92" s="155"/>
      <c r="AA92" s="154"/>
      <c r="AB92" s="154"/>
      <c r="AC92" s="154"/>
      <c r="AD92" s="154"/>
      <c r="AE92" s="154"/>
      <c r="AF92" s="155"/>
      <c r="AG92" s="155"/>
      <c r="AH92" s="154"/>
      <c r="AI92" s="154"/>
      <c r="AJ92" s="154"/>
      <c r="AK92" s="154"/>
      <c r="AL92" s="154"/>
      <c r="AM92" s="157">
        <f t="shared" si="0"/>
        <v>0</v>
      </c>
      <c r="AN92" s="141">
        <f t="shared" si="1"/>
        <v>10</v>
      </c>
      <c r="AO92" s="157">
        <f t="shared" si="19"/>
        <v>0</v>
      </c>
      <c r="AP92" s="142">
        <f t="shared" si="20"/>
        <v>0</v>
      </c>
      <c r="AQ92" s="157">
        <f t="shared" si="4"/>
        <v>0</v>
      </c>
      <c r="AR92" s="158">
        <f t="shared" si="5"/>
        <v>0</v>
      </c>
      <c r="AS92" s="157">
        <f t="shared" si="6"/>
        <v>0</v>
      </c>
      <c r="AT92" s="159">
        <f t="shared" si="15"/>
        <v>0</v>
      </c>
      <c r="AU92" s="157">
        <f t="shared" si="16"/>
        <v>0</v>
      </c>
      <c r="AV92" s="160">
        <f t="shared" si="17"/>
        <v>0</v>
      </c>
      <c r="AW92" s="205" t="s">
        <v>36</v>
      </c>
      <c r="AX92" s="198" t="s">
        <v>145</v>
      </c>
      <c r="AY92" s="115">
        <f t="shared" si="10"/>
        <v>0</v>
      </c>
      <c r="AZ92" s="146"/>
      <c r="BA92" s="45"/>
    </row>
    <row r="93" spans="1:53" ht="14.25" customHeight="1">
      <c r="A93" s="147">
        <f>A91+1</f>
        <v>86</v>
      </c>
      <c r="B93" s="148">
        <v>39251</v>
      </c>
      <c r="C93" s="149">
        <v>0</v>
      </c>
      <c r="D93" s="150">
        <v>0</v>
      </c>
      <c r="E93" s="150">
        <v>0</v>
      </c>
      <c r="F93" s="151">
        <v>20</v>
      </c>
      <c r="G93" s="208" t="s">
        <v>128</v>
      </c>
      <c r="H93" s="190"/>
      <c r="I93" s="156"/>
      <c r="J93" s="154"/>
      <c r="K93" s="191"/>
      <c r="L93" s="191"/>
      <c r="M93" s="154"/>
      <c r="N93" s="191"/>
      <c r="O93" s="154"/>
      <c r="P93" s="154"/>
      <c r="Q93" s="154"/>
      <c r="R93" s="191"/>
      <c r="S93" s="191"/>
      <c r="T93" s="154"/>
      <c r="U93" s="154"/>
      <c r="V93" s="154"/>
      <c r="W93" s="154"/>
      <c r="X93" s="154"/>
      <c r="Y93" s="191"/>
      <c r="Z93" s="191"/>
      <c r="AA93" s="154"/>
      <c r="AB93" s="154"/>
      <c r="AC93" s="154"/>
      <c r="AD93" s="154"/>
      <c r="AE93" s="154"/>
      <c r="AF93" s="191"/>
      <c r="AG93" s="191"/>
      <c r="AH93" s="154"/>
      <c r="AI93" s="154"/>
      <c r="AJ93" s="154"/>
      <c r="AK93" s="154"/>
      <c r="AL93" s="154"/>
      <c r="AM93" s="157">
        <f t="shared" si="0"/>
        <v>0</v>
      </c>
      <c r="AN93" s="141">
        <f t="shared" si="1"/>
        <v>20</v>
      </c>
      <c r="AO93" s="157">
        <f t="shared" si="19"/>
        <v>0</v>
      </c>
      <c r="AP93" s="142">
        <f t="shared" si="20"/>
        <v>0</v>
      </c>
      <c r="AQ93" s="157">
        <f t="shared" si="4"/>
        <v>0</v>
      </c>
      <c r="AR93" s="158">
        <f t="shared" si="5"/>
        <v>0</v>
      </c>
      <c r="AS93" s="157">
        <f t="shared" si="6"/>
        <v>0</v>
      </c>
      <c r="AT93" s="159">
        <f t="shared" si="15"/>
        <v>0</v>
      </c>
      <c r="AU93" s="157">
        <f t="shared" si="16"/>
        <v>0</v>
      </c>
      <c r="AV93" s="160">
        <f t="shared" si="17"/>
        <v>0</v>
      </c>
      <c r="AW93" s="162" t="s">
        <v>38</v>
      </c>
      <c r="AX93" s="163" t="s">
        <v>155</v>
      </c>
      <c r="AY93" s="115">
        <f t="shared" si="10"/>
        <v>0</v>
      </c>
      <c r="AZ93" s="146"/>
      <c r="BA93" s="45"/>
    </row>
    <row r="94" spans="1:53" ht="14.25" customHeight="1">
      <c r="A94" s="147">
        <f t="shared" ref="A94:A95" si="22">A93+1</f>
        <v>87</v>
      </c>
      <c r="B94" s="148">
        <v>42902</v>
      </c>
      <c r="C94" s="149">
        <v>0</v>
      </c>
      <c r="D94" s="150">
        <v>0</v>
      </c>
      <c r="E94" s="150">
        <v>3</v>
      </c>
      <c r="F94" s="151">
        <v>20</v>
      </c>
      <c r="G94" s="208" t="s">
        <v>129</v>
      </c>
      <c r="H94" s="153"/>
      <c r="I94" s="154"/>
      <c r="J94" s="154"/>
      <c r="K94" s="155"/>
      <c r="L94" s="155"/>
      <c r="M94" s="156"/>
      <c r="N94" s="155"/>
      <c r="O94" s="154"/>
      <c r="P94" s="154"/>
      <c r="Q94" s="154"/>
      <c r="R94" s="155"/>
      <c r="S94" s="155"/>
      <c r="T94" s="154"/>
      <c r="U94" s="154"/>
      <c r="V94" s="154"/>
      <c r="W94" s="154"/>
      <c r="X94" s="154"/>
      <c r="Y94" s="155"/>
      <c r="Z94" s="155"/>
      <c r="AA94" s="154"/>
      <c r="AB94" s="154"/>
      <c r="AC94" s="209" t="s">
        <v>23</v>
      </c>
      <c r="AD94" s="209" t="s">
        <v>23</v>
      </c>
      <c r="AE94" s="209" t="s">
        <v>23</v>
      </c>
      <c r="AF94" s="155"/>
      <c r="AG94" s="155"/>
      <c r="AH94" s="209" t="s">
        <v>23</v>
      </c>
      <c r="AI94" s="209" t="s">
        <v>23</v>
      </c>
      <c r="AJ94" s="209" t="s">
        <v>23</v>
      </c>
      <c r="AK94" s="209" t="s">
        <v>23</v>
      </c>
      <c r="AL94" s="209" t="s">
        <v>23</v>
      </c>
      <c r="AM94" s="157">
        <f t="shared" si="0"/>
        <v>8</v>
      </c>
      <c r="AN94" s="141">
        <f t="shared" si="1"/>
        <v>15</v>
      </c>
      <c r="AO94" s="157">
        <f t="shared" si="19"/>
        <v>0</v>
      </c>
      <c r="AP94" s="142">
        <f t="shared" si="20"/>
        <v>0</v>
      </c>
      <c r="AQ94" s="157">
        <f t="shared" si="4"/>
        <v>0</v>
      </c>
      <c r="AR94" s="158">
        <f t="shared" si="5"/>
        <v>0</v>
      </c>
      <c r="AS94" s="157">
        <f t="shared" si="6"/>
        <v>0</v>
      </c>
      <c r="AT94" s="159">
        <f t="shared" si="15"/>
        <v>0</v>
      </c>
      <c r="AU94" s="157">
        <f t="shared" si="16"/>
        <v>0</v>
      </c>
      <c r="AV94" s="160">
        <f t="shared" si="17"/>
        <v>0</v>
      </c>
      <c r="AW94" s="162" t="s">
        <v>35</v>
      </c>
      <c r="AX94" s="163" t="s">
        <v>154</v>
      </c>
      <c r="AY94" s="115">
        <f t="shared" si="10"/>
        <v>0</v>
      </c>
      <c r="AZ94" s="146"/>
      <c r="BA94" s="45"/>
    </row>
    <row r="95" spans="1:53" ht="14.25" customHeight="1">
      <c r="A95" s="147">
        <f t="shared" si="22"/>
        <v>88</v>
      </c>
      <c r="B95" s="148">
        <v>43125</v>
      </c>
      <c r="C95" s="149">
        <v>0</v>
      </c>
      <c r="D95" s="194">
        <v>0</v>
      </c>
      <c r="E95" s="150">
        <v>10</v>
      </c>
      <c r="F95" s="151">
        <v>20</v>
      </c>
      <c r="G95" s="208" t="s">
        <v>130</v>
      </c>
      <c r="H95" s="153"/>
      <c r="I95" s="174" t="s">
        <v>23</v>
      </c>
      <c r="J95" s="174" t="s">
        <v>23</v>
      </c>
      <c r="K95" s="155"/>
      <c r="L95" s="155"/>
      <c r="M95" s="174" t="s">
        <v>23</v>
      </c>
      <c r="N95" s="155"/>
      <c r="O95" s="174" t="s">
        <v>23</v>
      </c>
      <c r="P95" s="174" t="s">
        <v>23</v>
      </c>
      <c r="Q95" s="174" t="s">
        <v>23</v>
      </c>
      <c r="R95" s="155"/>
      <c r="S95" s="155"/>
      <c r="T95" s="154"/>
      <c r="U95" s="154"/>
      <c r="V95" s="154"/>
      <c r="W95" s="154"/>
      <c r="X95" s="154"/>
      <c r="Y95" s="155"/>
      <c r="Z95" s="155"/>
      <c r="AA95" s="154"/>
      <c r="AB95" s="154"/>
      <c r="AC95" s="154"/>
      <c r="AD95" s="154"/>
      <c r="AE95" s="154"/>
      <c r="AF95" s="155"/>
      <c r="AG95" s="155"/>
      <c r="AH95" s="154"/>
      <c r="AI95" s="154"/>
      <c r="AJ95" s="154"/>
      <c r="AK95" s="154"/>
      <c r="AL95" s="154"/>
      <c r="AM95" s="157">
        <f t="shared" si="0"/>
        <v>6</v>
      </c>
      <c r="AN95" s="141">
        <f t="shared" si="1"/>
        <v>24</v>
      </c>
      <c r="AO95" s="157">
        <f t="shared" si="19"/>
        <v>0</v>
      </c>
      <c r="AP95" s="142">
        <f t="shared" si="20"/>
        <v>0</v>
      </c>
      <c r="AQ95" s="157">
        <f t="shared" si="4"/>
        <v>0</v>
      </c>
      <c r="AR95" s="158">
        <f t="shared" si="5"/>
        <v>0</v>
      </c>
      <c r="AS95" s="157">
        <f t="shared" si="6"/>
        <v>0</v>
      </c>
      <c r="AT95" s="159">
        <f t="shared" si="15"/>
        <v>0</v>
      </c>
      <c r="AU95" s="157">
        <f t="shared" si="16"/>
        <v>0</v>
      </c>
      <c r="AV95" s="160">
        <f t="shared" si="17"/>
        <v>0</v>
      </c>
      <c r="AW95" s="162" t="s">
        <v>35</v>
      </c>
      <c r="AX95" s="163" t="s">
        <v>157</v>
      </c>
      <c r="AY95" s="115">
        <f t="shared" si="10"/>
        <v>0</v>
      </c>
      <c r="AZ95" s="146"/>
      <c r="BA95" s="45"/>
    </row>
    <row r="96" spans="1:53" ht="14.25" customHeight="1">
      <c r="A96" s="147"/>
      <c r="B96" s="148">
        <v>43433</v>
      </c>
      <c r="C96" s="149">
        <v>0</v>
      </c>
      <c r="D96" s="194">
        <v>0</v>
      </c>
      <c r="E96" s="150">
        <v>3</v>
      </c>
      <c r="F96" s="151">
        <v>0</v>
      </c>
      <c r="G96" s="208" t="s">
        <v>131</v>
      </c>
      <c r="H96" s="153"/>
      <c r="I96" s="154"/>
      <c r="J96" s="154"/>
      <c r="K96" s="155"/>
      <c r="L96" s="155"/>
      <c r="M96" s="154"/>
      <c r="N96" s="155"/>
      <c r="O96" s="154"/>
      <c r="P96" s="154"/>
      <c r="Q96" s="154"/>
      <c r="R96" s="155"/>
      <c r="S96" s="155"/>
      <c r="T96" s="154"/>
      <c r="U96" s="154"/>
      <c r="V96" s="154"/>
      <c r="W96" s="154"/>
      <c r="X96" s="154"/>
      <c r="Y96" s="155"/>
      <c r="Z96" s="155"/>
      <c r="AA96" s="154"/>
      <c r="AB96" s="154"/>
      <c r="AC96" s="154"/>
      <c r="AD96" s="154"/>
      <c r="AE96" s="154"/>
      <c r="AF96" s="155"/>
      <c r="AG96" s="155"/>
      <c r="AH96" s="154"/>
      <c r="AI96" s="154"/>
      <c r="AJ96" s="154"/>
      <c r="AK96" s="154"/>
      <c r="AL96" s="154"/>
      <c r="AM96" s="157">
        <f t="shared" si="0"/>
        <v>0</v>
      </c>
      <c r="AN96" s="141">
        <f t="shared" si="1"/>
        <v>3</v>
      </c>
      <c r="AO96" s="157">
        <f t="shared" si="19"/>
        <v>0</v>
      </c>
      <c r="AP96" s="142">
        <f t="shared" si="20"/>
        <v>0</v>
      </c>
      <c r="AQ96" s="157">
        <f t="shared" si="4"/>
        <v>0</v>
      </c>
      <c r="AR96" s="158">
        <f t="shared" si="5"/>
        <v>0</v>
      </c>
      <c r="AS96" s="157">
        <f t="shared" si="6"/>
        <v>0</v>
      </c>
      <c r="AT96" s="159">
        <f t="shared" si="15"/>
        <v>0</v>
      </c>
      <c r="AU96" s="157">
        <f t="shared" si="16"/>
        <v>0</v>
      </c>
      <c r="AV96" s="160">
        <f t="shared" si="17"/>
        <v>0</v>
      </c>
      <c r="AW96" s="205" t="s">
        <v>36</v>
      </c>
      <c r="AX96" s="198" t="s">
        <v>163</v>
      </c>
      <c r="AY96" s="115">
        <f t="shared" si="10"/>
        <v>0</v>
      </c>
      <c r="AZ96" s="146"/>
      <c r="BA96" s="45"/>
    </row>
    <row r="97" spans="1:53" ht="14.25" customHeight="1">
      <c r="A97" s="147">
        <f>A95+1</f>
        <v>89</v>
      </c>
      <c r="B97" s="148">
        <v>42964</v>
      </c>
      <c r="C97" s="149">
        <f>1</f>
        <v>1</v>
      </c>
      <c r="D97" s="150">
        <v>0</v>
      </c>
      <c r="E97" s="150">
        <v>-1</v>
      </c>
      <c r="F97" s="151">
        <v>20</v>
      </c>
      <c r="G97" s="208" t="s">
        <v>132</v>
      </c>
      <c r="H97" s="153"/>
      <c r="I97" s="154"/>
      <c r="J97" s="169" t="s">
        <v>27</v>
      </c>
      <c r="K97" s="155"/>
      <c r="L97" s="155"/>
      <c r="M97" s="154"/>
      <c r="N97" s="155"/>
      <c r="O97" s="154"/>
      <c r="P97" s="154"/>
      <c r="Q97" s="154"/>
      <c r="R97" s="155"/>
      <c r="S97" s="155"/>
      <c r="T97" s="154"/>
      <c r="U97" s="154"/>
      <c r="V97" s="154"/>
      <c r="W97" s="154"/>
      <c r="X97" s="154"/>
      <c r="Y97" s="155"/>
      <c r="Z97" s="155"/>
      <c r="AA97" s="154"/>
      <c r="AB97" s="154"/>
      <c r="AC97" s="154"/>
      <c r="AD97" s="154"/>
      <c r="AE97" s="169" t="s">
        <v>26</v>
      </c>
      <c r="AF97" s="155"/>
      <c r="AG97" s="155"/>
      <c r="AH97" s="169" t="s">
        <v>26</v>
      </c>
      <c r="AI97" s="154"/>
      <c r="AJ97" s="154"/>
      <c r="AK97" s="154"/>
      <c r="AL97" s="154"/>
      <c r="AM97" s="157">
        <f t="shared" si="0"/>
        <v>0</v>
      </c>
      <c r="AN97" s="141">
        <f t="shared" si="1"/>
        <v>20</v>
      </c>
      <c r="AO97" s="157">
        <f t="shared" si="19"/>
        <v>2</v>
      </c>
      <c r="AP97" s="142">
        <f t="shared" si="20"/>
        <v>2</v>
      </c>
      <c r="AQ97" s="157">
        <f t="shared" si="4"/>
        <v>0</v>
      </c>
      <c r="AR97" s="158">
        <f t="shared" si="5"/>
        <v>0</v>
      </c>
      <c r="AS97" s="157">
        <f t="shared" si="6"/>
        <v>1</v>
      </c>
      <c r="AT97" s="159">
        <f t="shared" si="15"/>
        <v>1</v>
      </c>
      <c r="AU97" s="157">
        <f t="shared" si="16"/>
        <v>0</v>
      </c>
      <c r="AV97" s="160">
        <f t="shared" si="17"/>
        <v>0</v>
      </c>
      <c r="AW97" s="162" t="s">
        <v>29</v>
      </c>
      <c r="AX97" s="163" t="s">
        <v>170</v>
      </c>
      <c r="AY97" s="115">
        <f t="shared" si="10"/>
        <v>2</v>
      </c>
      <c r="AZ97" s="146"/>
      <c r="BA97" s="45"/>
    </row>
    <row r="98" spans="1:53" ht="14.25" customHeight="1">
      <c r="A98" s="147">
        <f t="shared" ref="A98:A99" si="23">A97+1</f>
        <v>90</v>
      </c>
      <c r="B98" s="148">
        <v>43399</v>
      </c>
      <c r="C98" s="149">
        <v>0</v>
      </c>
      <c r="D98" s="194">
        <v>0</v>
      </c>
      <c r="E98" s="150">
        <v>2</v>
      </c>
      <c r="F98" s="151">
        <v>20</v>
      </c>
      <c r="G98" s="208" t="s">
        <v>133</v>
      </c>
      <c r="H98" s="153"/>
      <c r="I98" s="206" t="s">
        <v>23</v>
      </c>
      <c r="J98" s="206" t="s">
        <v>23</v>
      </c>
      <c r="K98" s="155"/>
      <c r="L98" s="155"/>
      <c r="M98" s="169" t="s">
        <v>26</v>
      </c>
      <c r="N98" s="155"/>
      <c r="O98" s="154"/>
      <c r="P98" s="154"/>
      <c r="Q98" s="154"/>
      <c r="R98" s="155"/>
      <c r="S98" s="155"/>
      <c r="T98" s="154"/>
      <c r="U98" s="169" t="s">
        <v>27</v>
      </c>
      <c r="V98" s="154"/>
      <c r="W98" s="154"/>
      <c r="X98" s="154"/>
      <c r="Y98" s="155"/>
      <c r="Z98" s="155"/>
      <c r="AA98" s="154"/>
      <c r="AB98" s="154"/>
      <c r="AC98" s="154"/>
      <c r="AD98" s="154"/>
      <c r="AE98" s="154"/>
      <c r="AF98" s="155"/>
      <c r="AG98" s="155"/>
      <c r="AH98" s="169" t="s">
        <v>26</v>
      </c>
      <c r="AI98" s="154"/>
      <c r="AJ98" s="154"/>
      <c r="AK98" s="154"/>
      <c r="AL98" s="154"/>
      <c r="AM98" s="157">
        <f t="shared" si="0"/>
        <v>2</v>
      </c>
      <c r="AN98" s="141">
        <f t="shared" si="1"/>
        <v>20</v>
      </c>
      <c r="AO98" s="157">
        <f t="shared" si="19"/>
        <v>2</v>
      </c>
      <c r="AP98" s="142">
        <f t="shared" si="20"/>
        <v>2</v>
      </c>
      <c r="AQ98" s="157">
        <f t="shared" si="4"/>
        <v>0</v>
      </c>
      <c r="AR98" s="158">
        <f t="shared" si="5"/>
        <v>0</v>
      </c>
      <c r="AS98" s="157">
        <f t="shared" si="6"/>
        <v>1</v>
      </c>
      <c r="AT98" s="159">
        <f t="shared" si="15"/>
        <v>1</v>
      </c>
      <c r="AU98" s="157">
        <f t="shared" si="16"/>
        <v>0</v>
      </c>
      <c r="AV98" s="160">
        <f t="shared" si="17"/>
        <v>0</v>
      </c>
      <c r="AW98" s="162" t="s">
        <v>29</v>
      </c>
      <c r="AX98" s="198" t="s">
        <v>170</v>
      </c>
      <c r="AY98" s="115">
        <f t="shared" si="10"/>
        <v>2</v>
      </c>
      <c r="AZ98" s="146"/>
      <c r="BA98" s="45"/>
    </row>
    <row r="99" spans="1:53" ht="14.25" customHeight="1">
      <c r="A99" s="147">
        <f t="shared" si="23"/>
        <v>91</v>
      </c>
      <c r="B99" s="148">
        <v>43609</v>
      </c>
      <c r="C99" s="149">
        <v>1</v>
      </c>
      <c r="D99" s="194">
        <v>0</v>
      </c>
      <c r="E99" s="150">
        <v>-3</v>
      </c>
      <c r="F99" s="151">
        <v>20</v>
      </c>
      <c r="G99" s="208" t="s">
        <v>134</v>
      </c>
      <c r="H99" s="153"/>
      <c r="I99" s="174" t="s">
        <v>23</v>
      </c>
      <c r="J99" s="174" t="s">
        <v>23</v>
      </c>
      <c r="K99" s="155"/>
      <c r="L99" s="155"/>
      <c r="M99" s="174" t="s">
        <v>23</v>
      </c>
      <c r="N99" s="155"/>
      <c r="O99" s="169" t="s">
        <v>27</v>
      </c>
      <c r="P99" s="154"/>
      <c r="Q99" s="154"/>
      <c r="R99" s="155"/>
      <c r="S99" s="155"/>
      <c r="T99" s="154"/>
      <c r="U99" s="154"/>
      <c r="V99" s="154"/>
      <c r="W99" s="154"/>
      <c r="X99" s="154"/>
      <c r="Y99" s="155"/>
      <c r="Z99" s="155"/>
      <c r="AA99" s="154"/>
      <c r="AB99" s="154"/>
      <c r="AC99" s="154"/>
      <c r="AD99" s="154"/>
      <c r="AE99" s="154"/>
      <c r="AF99" s="155"/>
      <c r="AG99" s="155"/>
      <c r="AH99" s="154"/>
      <c r="AI99" s="154"/>
      <c r="AJ99" s="154"/>
      <c r="AK99" s="154"/>
      <c r="AL99" s="154"/>
      <c r="AM99" s="157">
        <f t="shared" si="0"/>
        <v>3</v>
      </c>
      <c r="AN99" s="141">
        <f t="shared" si="1"/>
        <v>15</v>
      </c>
      <c r="AO99" s="157">
        <f t="shared" si="19"/>
        <v>0</v>
      </c>
      <c r="AP99" s="142">
        <f t="shared" si="20"/>
        <v>0</v>
      </c>
      <c r="AQ99" s="157">
        <f t="shared" si="4"/>
        <v>0</v>
      </c>
      <c r="AR99" s="158">
        <f t="shared" si="5"/>
        <v>0</v>
      </c>
      <c r="AS99" s="157">
        <f t="shared" si="6"/>
        <v>1</v>
      </c>
      <c r="AT99" s="159">
        <f t="shared" si="15"/>
        <v>1</v>
      </c>
      <c r="AU99" s="157">
        <f t="shared" si="16"/>
        <v>0</v>
      </c>
      <c r="AV99" s="160">
        <f t="shared" si="17"/>
        <v>0</v>
      </c>
      <c r="AW99" s="162" t="s">
        <v>30</v>
      </c>
      <c r="AX99" s="198" t="s">
        <v>161</v>
      </c>
      <c r="AY99" s="115">
        <f t="shared" si="10"/>
        <v>0</v>
      </c>
      <c r="AZ99" s="146"/>
      <c r="BA99" s="45"/>
    </row>
    <row r="100" spans="1:53" ht="14.25" customHeight="1">
      <c r="A100" s="147"/>
      <c r="B100" s="175" t="s">
        <v>31</v>
      </c>
      <c r="C100" s="176">
        <v>0</v>
      </c>
      <c r="D100" s="177">
        <v>0</v>
      </c>
      <c r="E100" s="178">
        <v>0</v>
      </c>
      <c r="F100" s="178">
        <v>0</v>
      </c>
      <c r="G100" s="208" t="s">
        <v>135</v>
      </c>
      <c r="H100" s="153"/>
      <c r="I100" s="154"/>
      <c r="J100" s="154"/>
      <c r="K100" s="155"/>
      <c r="L100" s="155"/>
      <c r="M100" s="154"/>
      <c r="N100" s="155"/>
      <c r="O100" s="154"/>
      <c r="P100" s="154"/>
      <c r="Q100" s="154"/>
      <c r="R100" s="155"/>
      <c r="S100" s="155"/>
      <c r="T100" s="154"/>
      <c r="U100" s="154"/>
      <c r="V100" s="154"/>
      <c r="W100" s="154"/>
      <c r="X100" s="154"/>
      <c r="Y100" s="155"/>
      <c r="Z100" s="155"/>
      <c r="AA100" s="154"/>
      <c r="AB100" s="154"/>
      <c r="AC100" s="154"/>
      <c r="AD100" s="154"/>
      <c r="AE100" s="154"/>
      <c r="AF100" s="155"/>
      <c r="AG100" s="155"/>
      <c r="AH100" s="154"/>
      <c r="AI100" s="154"/>
      <c r="AJ100" s="154"/>
      <c r="AK100" s="154"/>
      <c r="AL100" s="154"/>
      <c r="AM100" s="157">
        <f t="shared" si="0"/>
        <v>0</v>
      </c>
      <c r="AN100" s="141">
        <f t="shared" si="1"/>
        <v>0</v>
      </c>
      <c r="AO100" s="157">
        <f t="shared" si="19"/>
        <v>0</v>
      </c>
      <c r="AP100" s="142">
        <f t="shared" si="20"/>
        <v>0</v>
      </c>
      <c r="AQ100" s="157">
        <f t="shared" si="4"/>
        <v>0</v>
      </c>
      <c r="AR100" s="158">
        <f t="shared" si="5"/>
        <v>0</v>
      </c>
      <c r="AS100" s="157">
        <f t="shared" si="6"/>
        <v>0</v>
      </c>
      <c r="AT100" s="159">
        <f t="shared" si="15"/>
        <v>0</v>
      </c>
      <c r="AU100" s="157">
        <f t="shared" si="16"/>
        <v>0</v>
      </c>
      <c r="AV100" s="160">
        <f t="shared" si="17"/>
        <v>0</v>
      </c>
      <c r="AW100" s="215" t="s">
        <v>36</v>
      </c>
      <c r="AX100" s="181" t="s">
        <v>168</v>
      </c>
      <c r="AY100" s="115">
        <f t="shared" si="10"/>
        <v>0</v>
      </c>
      <c r="AZ100" s="146"/>
      <c r="BA100" s="45"/>
    </row>
    <row r="101" spans="1:53" ht="14.25" customHeight="1">
      <c r="A101" s="147">
        <f>A99+1</f>
        <v>92</v>
      </c>
      <c r="B101" s="148">
        <v>41306</v>
      </c>
      <c r="C101" s="173">
        <v>13</v>
      </c>
      <c r="D101" s="150">
        <v>0</v>
      </c>
      <c r="E101" s="150">
        <v>0</v>
      </c>
      <c r="F101" s="151">
        <v>20</v>
      </c>
      <c r="G101" s="208" t="s">
        <v>136</v>
      </c>
      <c r="H101" s="190"/>
      <c r="I101" s="206" t="s">
        <v>23</v>
      </c>
      <c r="J101" s="169" t="s">
        <v>26</v>
      </c>
      <c r="K101" s="191"/>
      <c r="L101" s="191"/>
      <c r="M101" s="154"/>
      <c r="N101" s="191"/>
      <c r="O101" s="154"/>
      <c r="P101" s="154"/>
      <c r="Q101" s="154"/>
      <c r="R101" s="191"/>
      <c r="S101" s="191"/>
      <c r="T101" s="154"/>
      <c r="U101" s="154"/>
      <c r="V101" s="154"/>
      <c r="W101" s="154"/>
      <c r="X101" s="154"/>
      <c r="Y101" s="191"/>
      <c r="Z101" s="191"/>
      <c r="AA101" s="154"/>
      <c r="AB101" s="154"/>
      <c r="AC101" s="154"/>
      <c r="AD101" s="154"/>
      <c r="AE101" s="154"/>
      <c r="AF101" s="191"/>
      <c r="AG101" s="191"/>
      <c r="AH101" s="154"/>
      <c r="AI101" s="154"/>
      <c r="AJ101" s="154"/>
      <c r="AK101" s="154"/>
      <c r="AL101" s="154"/>
      <c r="AM101" s="157">
        <f t="shared" si="0"/>
        <v>1</v>
      </c>
      <c r="AN101" s="141">
        <f t="shared" si="1"/>
        <v>32</v>
      </c>
      <c r="AO101" s="157">
        <f t="shared" si="19"/>
        <v>1</v>
      </c>
      <c r="AP101" s="142">
        <f t="shared" si="20"/>
        <v>1</v>
      </c>
      <c r="AQ101" s="157">
        <f t="shared" si="4"/>
        <v>0</v>
      </c>
      <c r="AR101" s="158">
        <f t="shared" si="5"/>
        <v>0</v>
      </c>
      <c r="AS101" s="157">
        <f t="shared" si="6"/>
        <v>0</v>
      </c>
      <c r="AT101" s="159">
        <f t="shared" si="15"/>
        <v>0</v>
      </c>
      <c r="AU101" s="157">
        <f t="shared" si="16"/>
        <v>0</v>
      </c>
      <c r="AV101" s="160">
        <f t="shared" si="17"/>
        <v>0</v>
      </c>
      <c r="AW101" s="162" t="s">
        <v>29</v>
      </c>
      <c r="AX101" s="163" t="s">
        <v>165</v>
      </c>
      <c r="AY101" s="115">
        <f t="shared" si="10"/>
        <v>1</v>
      </c>
      <c r="AZ101" s="146"/>
      <c r="BA101" s="45"/>
    </row>
    <row r="102" spans="1:53" ht="14.25" customHeight="1">
      <c r="A102" s="147">
        <f t="shared" ref="A102:A105" si="24">A101+1</f>
        <v>93</v>
      </c>
      <c r="B102" s="216">
        <v>43791</v>
      </c>
      <c r="C102" s="149">
        <v>0</v>
      </c>
      <c r="D102" s="194">
        <v>0</v>
      </c>
      <c r="E102" s="150">
        <v>0</v>
      </c>
      <c r="F102" s="151">
        <v>20</v>
      </c>
      <c r="G102" s="208" t="s">
        <v>137</v>
      </c>
      <c r="H102" s="153"/>
      <c r="I102" s="154"/>
      <c r="J102" s="154"/>
      <c r="K102" s="155"/>
      <c r="L102" s="155"/>
      <c r="M102" s="154"/>
      <c r="N102" s="155"/>
      <c r="O102" s="154"/>
      <c r="P102" s="154"/>
      <c r="Q102" s="154"/>
      <c r="R102" s="155"/>
      <c r="S102" s="155"/>
      <c r="T102" s="154"/>
      <c r="U102" s="154"/>
      <c r="V102" s="154"/>
      <c r="W102" s="154"/>
      <c r="X102" s="154"/>
      <c r="Y102" s="155"/>
      <c r="Z102" s="155"/>
      <c r="AA102" s="154"/>
      <c r="AB102" s="154"/>
      <c r="AC102" s="154"/>
      <c r="AD102" s="154"/>
      <c r="AE102" s="154"/>
      <c r="AF102" s="155"/>
      <c r="AG102" s="155"/>
      <c r="AH102" s="154"/>
      <c r="AI102" s="154"/>
      <c r="AJ102" s="154"/>
      <c r="AK102" s="154"/>
      <c r="AL102" s="154"/>
      <c r="AM102" s="157">
        <f t="shared" si="0"/>
        <v>0</v>
      </c>
      <c r="AN102" s="141">
        <f t="shared" si="1"/>
        <v>20</v>
      </c>
      <c r="AO102" s="157">
        <f t="shared" si="19"/>
        <v>0</v>
      </c>
      <c r="AP102" s="142">
        <f t="shared" si="20"/>
        <v>0</v>
      </c>
      <c r="AQ102" s="157">
        <f t="shared" si="4"/>
        <v>0</v>
      </c>
      <c r="AR102" s="158">
        <f t="shared" si="5"/>
        <v>0</v>
      </c>
      <c r="AS102" s="157">
        <f t="shared" si="6"/>
        <v>0</v>
      </c>
      <c r="AT102" s="159">
        <f t="shared" si="15"/>
        <v>0</v>
      </c>
      <c r="AU102" s="157">
        <f t="shared" si="16"/>
        <v>0</v>
      </c>
      <c r="AV102" s="160">
        <f t="shared" si="17"/>
        <v>0</v>
      </c>
      <c r="AW102" s="162" t="s">
        <v>29</v>
      </c>
      <c r="AX102" s="198" t="s">
        <v>169</v>
      </c>
      <c r="AY102" s="115">
        <f t="shared" si="10"/>
        <v>0</v>
      </c>
      <c r="AZ102" s="146"/>
      <c r="BA102" s="45"/>
    </row>
    <row r="103" spans="1:53" ht="14.25" customHeight="1">
      <c r="A103" s="147">
        <f t="shared" si="24"/>
        <v>94</v>
      </c>
      <c r="B103" s="148">
        <v>43451</v>
      </c>
      <c r="C103" s="149">
        <v>0</v>
      </c>
      <c r="D103" s="194">
        <v>0</v>
      </c>
      <c r="E103" s="150">
        <v>7</v>
      </c>
      <c r="F103" s="151">
        <v>20</v>
      </c>
      <c r="G103" s="208" t="s">
        <v>138</v>
      </c>
      <c r="H103" s="153"/>
      <c r="I103" s="174" t="s">
        <v>23</v>
      </c>
      <c r="J103" s="174" t="s">
        <v>23</v>
      </c>
      <c r="K103" s="155"/>
      <c r="L103" s="155"/>
      <c r="M103" s="174" t="s">
        <v>23</v>
      </c>
      <c r="N103" s="155"/>
      <c r="O103" s="154"/>
      <c r="P103" s="154"/>
      <c r="Q103" s="154"/>
      <c r="R103" s="155"/>
      <c r="S103" s="155"/>
      <c r="T103" s="169" t="s">
        <v>26</v>
      </c>
      <c r="U103" s="154"/>
      <c r="V103" s="154"/>
      <c r="W103" s="154"/>
      <c r="X103" s="154"/>
      <c r="Y103" s="155"/>
      <c r="Z103" s="155"/>
      <c r="AA103" s="154"/>
      <c r="AB103" s="154"/>
      <c r="AC103" s="154"/>
      <c r="AD103" s="154"/>
      <c r="AE103" s="154"/>
      <c r="AF103" s="155"/>
      <c r="AG103" s="155"/>
      <c r="AH103" s="154"/>
      <c r="AI103" s="154"/>
      <c r="AJ103" s="154"/>
      <c r="AK103" s="209" t="s">
        <v>23</v>
      </c>
      <c r="AL103" s="209" t="s">
        <v>23</v>
      </c>
      <c r="AM103" s="157">
        <f t="shared" si="0"/>
        <v>5</v>
      </c>
      <c r="AN103" s="141">
        <f t="shared" si="1"/>
        <v>22</v>
      </c>
      <c r="AO103" s="157">
        <f t="shared" si="19"/>
        <v>1</v>
      </c>
      <c r="AP103" s="142">
        <f t="shared" si="20"/>
        <v>1</v>
      </c>
      <c r="AQ103" s="157">
        <f t="shared" si="4"/>
        <v>0</v>
      </c>
      <c r="AR103" s="158">
        <f t="shared" si="5"/>
        <v>0</v>
      </c>
      <c r="AS103" s="157">
        <f t="shared" si="6"/>
        <v>0</v>
      </c>
      <c r="AT103" s="159">
        <f t="shared" si="15"/>
        <v>0</v>
      </c>
      <c r="AU103" s="157">
        <f t="shared" si="16"/>
        <v>0</v>
      </c>
      <c r="AV103" s="160">
        <f t="shared" si="17"/>
        <v>0</v>
      </c>
      <c r="AW103" s="162" t="s">
        <v>30</v>
      </c>
      <c r="AX103" s="198" t="s">
        <v>141</v>
      </c>
      <c r="AY103" s="115">
        <f t="shared" si="10"/>
        <v>1</v>
      </c>
      <c r="AZ103" s="172"/>
      <c r="BA103" s="45"/>
    </row>
    <row r="104" spans="1:53" ht="14.25" customHeight="1">
      <c r="A104" s="147"/>
      <c r="B104" s="175"/>
      <c r="C104" s="176"/>
      <c r="D104" s="177"/>
      <c r="E104" s="178"/>
      <c r="F104" s="178"/>
      <c r="G104" s="168"/>
      <c r="H104" s="153"/>
      <c r="I104" s="154"/>
      <c r="J104" s="154"/>
      <c r="K104" s="155"/>
      <c r="L104" s="155"/>
      <c r="M104" s="154"/>
      <c r="N104" s="155"/>
      <c r="O104" s="154"/>
      <c r="P104" s="154"/>
      <c r="Q104" s="154"/>
      <c r="R104" s="155"/>
      <c r="S104" s="155"/>
      <c r="T104" s="154"/>
      <c r="U104" s="154"/>
      <c r="V104" s="154"/>
      <c r="W104" s="154"/>
      <c r="X104" s="154"/>
      <c r="Y104" s="155"/>
      <c r="Z104" s="155"/>
      <c r="AA104" s="154"/>
      <c r="AB104" s="154"/>
      <c r="AC104" s="154"/>
      <c r="AD104" s="154"/>
      <c r="AE104" s="154"/>
      <c r="AF104" s="155"/>
      <c r="AG104" s="155"/>
      <c r="AH104" s="154"/>
      <c r="AI104" s="154"/>
      <c r="AJ104" s="154"/>
      <c r="AK104" s="154"/>
      <c r="AL104" s="154"/>
      <c r="AM104" s="157"/>
      <c r="AN104" s="141"/>
      <c r="AO104" s="157"/>
      <c r="AP104" s="142"/>
      <c r="AQ104" s="157"/>
      <c r="AR104" s="158"/>
      <c r="AS104" s="157"/>
      <c r="AT104" s="159"/>
      <c r="AU104" s="157"/>
      <c r="AV104" s="160"/>
      <c r="AW104" s="180"/>
      <c r="AX104" s="181"/>
      <c r="AY104" s="115">
        <f t="shared" si="10"/>
        <v>0</v>
      </c>
      <c r="AZ104" s="146"/>
      <c r="BA104" s="45"/>
    </row>
    <row r="105" spans="1:53" ht="14.25" customHeight="1">
      <c r="A105" s="147"/>
      <c r="B105" s="148"/>
      <c r="C105" s="173"/>
      <c r="D105" s="194"/>
      <c r="E105" s="150"/>
      <c r="F105" s="151"/>
      <c r="G105" s="168"/>
      <c r="H105" s="153"/>
      <c r="I105" s="154"/>
      <c r="J105" s="154"/>
      <c r="K105" s="155"/>
      <c r="L105" s="155"/>
      <c r="M105" s="217"/>
      <c r="N105" s="155"/>
      <c r="O105" s="154"/>
      <c r="P105" s="154"/>
      <c r="Q105" s="154"/>
      <c r="R105" s="155"/>
      <c r="S105" s="155"/>
      <c r="T105" s="154"/>
      <c r="U105" s="154"/>
      <c r="V105" s="154"/>
      <c r="W105" s="154"/>
      <c r="X105" s="154"/>
      <c r="Y105" s="155"/>
      <c r="Z105" s="155"/>
      <c r="AA105" s="154"/>
      <c r="AB105" s="154"/>
      <c r="AC105" s="154"/>
      <c r="AD105" s="154"/>
      <c r="AE105" s="154"/>
      <c r="AF105" s="155"/>
      <c r="AG105" s="155"/>
      <c r="AH105" s="154"/>
      <c r="AI105" s="154"/>
      <c r="AJ105" s="154"/>
      <c r="AK105" s="154"/>
      <c r="AL105" s="154"/>
      <c r="AM105" s="157"/>
      <c r="AN105" s="141"/>
      <c r="AO105" s="157"/>
      <c r="AP105" s="142"/>
      <c r="AQ105" s="157"/>
      <c r="AR105" s="158"/>
      <c r="AS105" s="157"/>
      <c r="AT105" s="159"/>
      <c r="AU105" s="157"/>
      <c r="AV105" s="160"/>
      <c r="AW105" s="170"/>
      <c r="AX105" s="171"/>
      <c r="AY105" s="115">
        <f t="shared" si="10"/>
        <v>0</v>
      </c>
      <c r="AZ105" s="146"/>
      <c r="BA105" s="45"/>
    </row>
    <row r="106" spans="1:53" ht="14.25" customHeight="1">
      <c r="A106" s="147"/>
      <c r="B106" s="148"/>
      <c r="C106" s="149"/>
      <c r="D106" s="194"/>
      <c r="E106" s="150"/>
      <c r="F106" s="151"/>
      <c r="G106" s="152"/>
      <c r="H106" s="153"/>
      <c r="I106" s="154"/>
      <c r="J106" s="199"/>
      <c r="K106" s="155"/>
      <c r="L106" s="155"/>
      <c r="M106" s="154"/>
      <c r="N106" s="155"/>
      <c r="O106" s="154"/>
      <c r="P106" s="154"/>
      <c r="Q106" s="154"/>
      <c r="R106" s="155"/>
      <c r="S106" s="155"/>
      <c r="T106" s="154"/>
      <c r="U106" s="154"/>
      <c r="V106" s="154"/>
      <c r="W106" s="154"/>
      <c r="X106" s="154"/>
      <c r="Y106" s="155"/>
      <c r="Z106" s="155"/>
      <c r="AA106" s="154"/>
      <c r="AB106" s="154"/>
      <c r="AC106" s="154"/>
      <c r="AD106" s="154"/>
      <c r="AE106" s="154"/>
      <c r="AF106" s="155"/>
      <c r="AG106" s="155"/>
      <c r="AH106" s="169"/>
      <c r="AI106" s="154"/>
      <c r="AJ106" s="154"/>
      <c r="AK106" s="169"/>
      <c r="AL106" s="154"/>
      <c r="AM106" s="157"/>
      <c r="AN106" s="141"/>
      <c r="AO106" s="157"/>
      <c r="AP106" s="142"/>
      <c r="AQ106" s="157"/>
      <c r="AR106" s="158"/>
      <c r="AS106" s="157"/>
      <c r="AT106" s="159"/>
      <c r="AU106" s="157"/>
      <c r="AV106" s="160"/>
      <c r="AW106" s="205"/>
      <c r="AX106" s="163"/>
      <c r="AY106" s="115">
        <f t="shared" si="10"/>
        <v>0</v>
      </c>
      <c r="AZ106" s="146"/>
      <c r="BA106" s="45"/>
    </row>
    <row r="107" spans="1:53" ht="14.25" customHeight="1">
      <c r="A107" s="147"/>
      <c r="B107" s="148"/>
      <c r="C107" s="149"/>
      <c r="D107" s="194"/>
      <c r="E107" s="150"/>
      <c r="F107" s="151"/>
      <c r="G107" s="168"/>
      <c r="H107" s="153"/>
      <c r="I107" s="154"/>
      <c r="J107" s="154"/>
      <c r="K107" s="155"/>
      <c r="L107" s="155"/>
      <c r="M107" s="154"/>
      <c r="N107" s="155"/>
      <c r="O107" s="154"/>
      <c r="P107" s="154"/>
      <c r="Q107" s="154"/>
      <c r="R107" s="155"/>
      <c r="S107" s="155"/>
      <c r="T107" s="154"/>
      <c r="U107" s="154"/>
      <c r="V107" s="154"/>
      <c r="W107" s="154"/>
      <c r="X107" s="154"/>
      <c r="Y107" s="155"/>
      <c r="Z107" s="155"/>
      <c r="AA107" s="154"/>
      <c r="AB107" s="154"/>
      <c r="AC107" s="154"/>
      <c r="AD107" s="154"/>
      <c r="AE107" s="154"/>
      <c r="AF107" s="155"/>
      <c r="AG107" s="155"/>
      <c r="AH107" s="154"/>
      <c r="AI107" s="154"/>
      <c r="AJ107" s="154"/>
      <c r="AK107" s="154"/>
      <c r="AL107" s="154"/>
      <c r="AM107" s="157"/>
      <c r="AN107" s="141"/>
      <c r="AO107" s="157"/>
      <c r="AP107" s="142"/>
      <c r="AQ107" s="157"/>
      <c r="AR107" s="158"/>
      <c r="AS107" s="157"/>
      <c r="AT107" s="159"/>
      <c r="AU107" s="157"/>
      <c r="AV107" s="160"/>
      <c r="AW107" s="162"/>
      <c r="AX107" s="163"/>
      <c r="AY107" s="115">
        <f t="shared" si="10"/>
        <v>0</v>
      </c>
      <c r="AZ107" s="146"/>
      <c r="BA107" s="45"/>
    </row>
    <row r="108" spans="1:53" ht="14.25" customHeight="1">
      <c r="A108" s="147"/>
      <c r="B108" s="148"/>
      <c r="C108" s="149"/>
      <c r="D108" s="194"/>
      <c r="E108" s="150"/>
      <c r="F108" s="151"/>
      <c r="G108" s="168"/>
      <c r="H108" s="153"/>
      <c r="I108" s="154"/>
      <c r="J108" s="154"/>
      <c r="K108" s="155"/>
      <c r="L108" s="155"/>
      <c r="M108" s="154"/>
      <c r="N108" s="155"/>
      <c r="O108" s="154"/>
      <c r="P108" s="154"/>
      <c r="Q108" s="154"/>
      <c r="R108" s="155"/>
      <c r="S108" s="155"/>
      <c r="T108" s="154"/>
      <c r="U108" s="154"/>
      <c r="V108" s="154"/>
      <c r="W108" s="154"/>
      <c r="X108" s="154"/>
      <c r="Y108" s="155"/>
      <c r="Z108" s="155"/>
      <c r="AA108" s="154"/>
      <c r="AB108" s="154"/>
      <c r="AC108" s="154"/>
      <c r="AD108" s="154"/>
      <c r="AE108" s="154"/>
      <c r="AF108" s="155"/>
      <c r="AG108" s="155"/>
      <c r="AH108" s="209"/>
      <c r="AI108" s="209"/>
      <c r="AJ108" s="209"/>
      <c r="AK108" s="209"/>
      <c r="AL108" s="209"/>
      <c r="AM108" s="157"/>
      <c r="AN108" s="141"/>
      <c r="AO108" s="157"/>
      <c r="AP108" s="142"/>
      <c r="AQ108" s="157"/>
      <c r="AR108" s="158"/>
      <c r="AS108" s="157"/>
      <c r="AT108" s="159"/>
      <c r="AU108" s="157"/>
      <c r="AV108" s="160"/>
      <c r="AW108" s="170"/>
      <c r="AX108" s="171"/>
      <c r="AY108" s="115">
        <f t="shared" si="10"/>
        <v>0</v>
      </c>
      <c r="AZ108" s="172"/>
      <c r="BA108" s="45"/>
    </row>
    <row r="109" spans="1:53" ht="14.25" customHeight="1">
      <c r="A109" s="147"/>
      <c r="B109" s="148"/>
      <c r="C109" s="149"/>
      <c r="D109" s="194"/>
      <c r="E109" s="150"/>
      <c r="F109" s="151"/>
      <c r="G109" s="168"/>
      <c r="H109" s="153"/>
      <c r="I109" s="154"/>
      <c r="J109" s="154"/>
      <c r="K109" s="155"/>
      <c r="L109" s="155"/>
      <c r="M109" s="154"/>
      <c r="N109" s="155"/>
      <c r="O109" s="154"/>
      <c r="P109" s="154"/>
      <c r="Q109" s="154"/>
      <c r="R109" s="155"/>
      <c r="S109" s="155"/>
      <c r="T109" s="154"/>
      <c r="U109" s="154"/>
      <c r="V109" s="154"/>
      <c r="W109" s="154"/>
      <c r="X109" s="154"/>
      <c r="Y109" s="155"/>
      <c r="Z109" s="155"/>
      <c r="AA109" s="154"/>
      <c r="AB109" s="154"/>
      <c r="AC109" s="154"/>
      <c r="AD109" s="154"/>
      <c r="AE109" s="154"/>
      <c r="AF109" s="155"/>
      <c r="AG109" s="155"/>
      <c r="AH109" s="154"/>
      <c r="AI109" s="154"/>
      <c r="AJ109" s="169"/>
      <c r="AK109" s="169"/>
      <c r="AL109" s="169"/>
      <c r="AM109" s="157"/>
      <c r="AN109" s="141"/>
      <c r="AO109" s="157"/>
      <c r="AP109" s="142"/>
      <c r="AQ109" s="157"/>
      <c r="AR109" s="158"/>
      <c r="AS109" s="157"/>
      <c r="AT109" s="159"/>
      <c r="AU109" s="157"/>
      <c r="AV109" s="160"/>
      <c r="AW109" s="162"/>
      <c r="AX109" s="198"/>
      <c r="AY109" s="115">
        <f t="shared" si="10"/>
        <v>0</v>
      </c>
      <c r="AZ109" s="146"/>
      <c r="BA109" s="45"/>
    </row>
    <row r="110" spans="1:53" ht="14.25" customHeight="1">
      <c r="A110" s="147"/>
      <c r="B110" s="148"/>
      <c r="C110" s="149"/>
      <c r="D110" s="194"/>
      <c r="E110" s="150"/>
      <c r="F110" s="151"/>
      <c r="G110" s="168"/>
      <c r="H110" s="153"/>
      <c r="I110" s="169"/>
      <c r="J110" s="169"/>
      <c r="K110" s="155"/>
      <c r="L110" s="155"/>
      <c r="M110" s="154"/>
      <c r="N110" s="155"/>
      <c r="O110" s="154"/>
      <c r="P110" s="154"/>
      <c r="Q110" s="154"/>
      <c r="R110" s="155"/>
      <c r="S110" s="155"/>
      <c r="T110" s="154"/>
      <c r="U110" s="154"/>
      <c r="V110" s="154"/>
      <c r="W110" s="154"/>
      <c r="X110" s="154"/>
      <c r="Y110" s="155"/>
      <c r="Z110" s="155"/>
      <c r="AA110" s="154"/>
      <c r="AB110" s="154"/>
      <c r="AC110" s="154"/>
      <c r="AD110" s="154"/>
      <c r="AE110" s="154"/>
      <c r="AF110" s="155"/>
      <c r="AG110" s="155"/>
      <c r="AH110" s="154"/>
      <c r="AI110" s="154"/>
      <c r="AJ110" s="154"/>
      <c r="AK110" s="154"/>
      <c r="AL110" s="169"/>
      <c r="AM110" s="157"/>
      <c r="AN110" s="141"/>
      <c r="AO110" s="157"/>
      <c r="AP110" s="142"/>
      <c r="AQ110" s="157"/>
      <c r="AR110" s="158"/>
      <c r="AS110" s="157"/>
      <c r="AT110" s="159"/>
      <c r="AU110" s="157"/>
      <c r="AV110" s="160"/>
      <c r="AW110" s="170"/>
      <c r="AX110" s="171"/>
      <c r="AY110" s="115">
        <f t="shared" si="10"/>
        <v>0</v>
      </c>
      <c r="AZ110" s="172"/>
      <c r="BA110" s="45"/>
    </row>
    <row r="111" spans="1:53" ht="14.25" customHeight="1">
      <c r="A111" s="147"/>
      <c r="B111" s="148"/>
      <c r="C111" s="149"/>
      <c r="D111" s="150"/>
      <c r="E111" s="150"/>
      <c r="F111" s="151"/>
      <c r="G111" s="152"/>
      <c r="H111" s="153"/>
      <c r="I111" s="174"/>
      <c r="J111" s="174"/>
      <c r="K111" s="155"/>
      <c r="L111" s="155"/>
      <c r="M111" s="174"/>
      <c r="N111" s="155"/>
      <c r="O111" s="174"/>
      <c r="P111" s="169"/>
      <c r="Q111" s="169"/>
      <c r="R111" s="155"/>
      <c r="S111" s="155"/>
      <c r="T111" s="154"/>
      <c r="U111" s="154"/>
      <c r="V111" s="154"/>
      <c r="W111" s="154"/>
      <c r="X111" s="154"/>
      <c r="Y111" s="155"/>
      <c r="Z111" s="155"/>
      <c r="AA111" s="154"/>
      <c r="AB111" s="154"/>
      <c r="AC111" s="154"/>
      <c r="AD111" s="154"/>
      <c r="AE111" s="154"/>
      <c r="AF111" s="155"/>
      <c r="AG111" s="155"/>
      <c r="AH111" s="154"/>
      <c r="AI111" s="154"/>
      <c r="AJ111" s="154"/>
      <c r="AK111" s="154"/>
      <c r="AL111" s="154"/>
      <c r="AM111" s="157"/>
      <c r="AN111" s="141"/>
      <c r="AO111" s="157"/>
      <c r="AP111" s="142"/>
      <c r="AQ111" s="157"/>
      <c r="AR111" s="158"/>
      <c r="AS111" s="157"/>
      <c r="AT111" s="159"/>
      <c r="AU111" s="157"/>
      <c r="AV111" s="160"/>
      <c r="AW111" s="162"/>
      <c r="AX111" s="163"/>
      <c r="AY111" s="115">
        <f t="shared" si="10"/>
        <v>0</v>
      </c>
      <c r="AZ111" s="146"/>
      <c r="BA111" s="45"/>
    </row>
    <row r="112" spans="1:53" ht="14.25" customHeight="1">
      <c r="A112" s="147"/>
      <c r="B112" s="148"/>
      <c r="C112" s="149"/>
      <c r="D112" s="150"/>
      <c r="E112" s="150"/>
      <c r="F112" s="151"/>
      <c r="G112" s="152"/>
      <c r="H112" s="153"/>
      <c r="I112" s="154"/>
      <c r="J112" s="199"/>
      <c r="K112" s="155"/>
      <c r="L112" s="155"/>
      <c r="M112" s="154"/>
      <c r="N112" s="155"/>
      <c r="O112" s="154"/>
      <c r="P112" s="154"/>
      <c r="Q112" s="154"/>
      <c r="R112" s="155"/>
      <c r="S112" s="155"/>
      <c r="T112" s="154"/>
      <c r="U112" s="154"/>
      <c r="V112" s="154"/>
      <c r="W112" s="154"/>
      <c r="X112" s="154"/>
      <c r="Y112" s="155"/>
      <c r="Z112" s="155"/>
      <c r="AA112" s="169"/>
      <c r="AB112" s="169"/>
      <c r="AC112" s="154"/>
      <c r="AD112" s="154"/>
      <c r="AE112" s="154"/>
      <c r="AF112" s="155"/>
      <c r="AG112" s="155"/>
      <c r="AH112" s="154"/>
      <c r="AI112" s="154"/>
      <c r="AJ112" s="154"/>
      <c r="AK112" s="169"/>
      <c r="AL112" s="169"/>
      <c r="AM112" s="157"/>
      <c r="AN112" s="141"/>
      <c r="AO112" s="157"/>
      <c r="AP112" s="142"/>
      <c r="AQ112" s="157"/>
      <c r="AR112" s="158"/>
      <c r="AS112" s="157"/>
      <c r="AT112" s="159"/>
      <c r="AU112" s="157"/>
      <c r="AV112" s="160"/>
      <c r="AW112" s="162"/>
      <c r="AX112" s="198"/>
      <c r="AY112" s="115">
        <f t="shared" si="10"/>
        <v>0</v>
      </c>
      <c r="AZ112" s="146"/>
      <c r="BA112" s="45"/>
    </row>
    <row r="113" spans="1:53" ht="14.25" customHeight="1">
      <c r="A113" s="147"/>
      <c r="B113" s="148"/>
      <c r="C113" s="149"/>
      <c r="D113" s="150"/>
      <c r="E113" s="150"/>
      <c r="F113" s="151"/>
      <c r="G113" s="219"/>
      <c r="H113" s="190"/>
      <c r="I113" s="156"/>
      <c r="J113" s="154"/>
      <c r="K113" s="191"/>
      <c r="L113" s="191"/>
      <c r="M113" s="154"/>
      <c r="N113" s="191"/>
      <c r="O113" s="154"/>
      <c r="P113" s="156"/>
      <c r="Q113" s="154"/>
      <c r="R113" s="191"/>
      <c r="S113" s="191"/>
      <c r="T113" s="156"/>
      <c r="U113" s="154"/>
      <c r="V113" s="154"/>
      <c r="W113" s="154"/>
      <c r="X113" s="154"/>
      <c r="Y113" s="191"/>
      <c r="Z113" s="191"/>
      <c r="AA113" s="154"/>
      <c r="AB113" s="154"/>
      <c r="AC113" s="154"/>
      <c r="AD113" s="156"/>
      <c r="AE113" s="154"/>
      <c r="AF113" s="191"/>
      <c r="AG113" s="191"/>
      <c r="AH113" s="154"/>
      <c r="AI113" s="154"/>
      <c r="AJ113" s="154"/>
      <c r="AK113" s="154"/>
      <c r="AL113" s="154"/>
      <c r="AM113" s="157"/>
      <c r="AN113" s="141"/>
      <c r="AO113" s="157"/>
      <c r="AP113" s="142"/>
      <c r="AQ113" s="157"/>
      <c r="AR113" s="158"/>
      <c r="AS113" s="157"/>
      <c r="AT113" s="159"/>
      <c r="AU113" s="157"/>
      <c r="AV113" s="160"/>
      <c r="AW113" s="162"/>
      <c r="AX113" s="163"/>
      <c r="AY113" s="115">
        <f t="shared" si="10"/>
        <v>0</v>
      </c>
      <c r="AZ113" s="146"/>
      <c r="BA113" s="45"/>
    </row>
    <row r="114" spans="1:53" ht="14.25" customHeight="1">
      <c r="A114" s="147"/>
      <c r="B114" s="148"/>
      <c r="C114" s="149"/>
      <c r="D114" s="150"/>
      <c r="E114" s="150"/>
      <c r="F114" s="151"/>
      <c r="G114" s="152"/>
      <c r="H114" s="153"/>
      <c r="I114" s="154"/>
      <c r="J114" s="154"/>
      <c r="K114" s="155"/>
      <c r="L114" s="155"/>
      <c r="M114" s="154"/>
      <c r="N114" s="155"/>
      <c r="O114" s="154"/>
      <c r="P114" s="154"/>
      <c r="Q114" s="154"/>
      <c r="R114" s="155"/>
      <c r="S114" s="155"/>
      <c r="T114" s="154"/>
      <c r="U114" s="154"/>
      <c r="V114" s="154"/>
      <c r="W114" s="154"/>
      <c r="X114" s="154"/>
      <c r="Y114" s="155"/>
      <c r="Z114" s="155"/>
      <c r="AA114" s="154"/>
      <c r="AB114" s="154"/>
      <c r="AC114" s="154"/>
      <c r="AD114" s="154"/>
      <c r="AE114" s="154"/>
      <c r="AF114" s="155"/>
      <c r="AG114" s="155"/>
      <c r="AH114" s="154"/>
      <c r="AI114" s="154"/>
      <c r="AJ114" s="154"/>
      <c r="AK114" s="154"/>
      <c r="AL114" s="154"/>
      <c r="AM114" s="157"/>
      <c r="AN114" s="141"/>
      <c r="AO114" s="157"/>
      <c r="AP114" s="142"/>
      <c r="AQ114" s="157"/>
      <c r="AR114" s="158"/>
      <c r="AS114" s="157"/>
      <c r="AT114" s="159"/>
      <c r="AU114" s="157"/>
      <c r="AV114" s="160"/>
      <c r="AW114" s="162"/>
      <c r="AX114" s="163"/>
      <c r="AY114" s="115">
        <f t="shared" si="10"/>
        <v>0</v>
      </c>
      <c r="AZ114" s="146"/>
      <c r="BA114" s="45"/>
    </row>
    <row r="115" spans="1:53" ht="14.25" customHeight="1">
      <c r="A115" s="147"/>
      <c r="B115" s="148"/>
      <c r="C115" s="173"/>
      <c r="D115" s="150"/>
      <c r="E115" s="150"/>
      <c r="F115" s="151"/>
      <c r="G115" s="152"/>
      <c r="H115" s="153"/>
      <c r="I115" s="154"/>
      <c r="J115" s="154"/>
      <c r="K115" s="155"/>
      <c r="L115" s="155"/>
      <c r="M115" s="154"/>
      <c r="N115" s="155"/>
      <c r="O115" s="154"/>
      <c r="P115" s="169"/>
      <c r="Q115" s="169"/>
      <c r="R115" s="155"/>
      <c r="S115" s="155"/>
      <c r="T115" s="154"/>
      <c r="U115" s="154"/>
      <c r="V115" s="154"/>
      <c r="W115" s="154"/>
      <c r="X115" s="154"/>
      <c r="Y115" s="155"/>
      <c r="Z115" s="155"/>
      <c r="AA115" s="154"/>
      <c r="AB115" s="154"/>
      <c r="AC115" s="154"/>
      <c r="AD115" s="154"/>
      <c r="AE115" s="154"/>
      <c r="AF115" s="155"/>
      <c r="AG115" s="155"/>
      <c r="AH115" s="154"/>
      <c r="AI115" s="154"/>
      <c r="AJ115" s="154"/>
      <c r="AK115" s="154"/>
      <c r="AL115" s="154"/>
      <c r="AM115" s="157"/>
      <c r="AN115" s="141"/>
      <c r="AO115" s="157"/>
      <c r="AP115" s="142"/>
      <c r="AQ115" s="157"/>
      <c r="AR115" s="158"/>
      <c r="AS115" s="157"/>
      <c r="AT115" s="159"/>
      <c r="AU115" s="157"/>
      <c r="AV115" s="160"/>
      <c r="AW115" s="162"/>
      <c r="AX115" s="163"/>
      <c r="AY115" s="115">
        <f t="shared" si="10"/>
        <v>0</v>
      </c>
      <c r="AZ115" s="146"/>
      <c r="BA115" s="45"/>
    </row>
    <row r="116" spans="1:53" ht="14.25" customHeight="1">
      <c r="A116" s="147"/>
      <c r="B116" s="182"/>
      <c r="C116" s="165"/>
      <c r="D116" s="166"/>
      <c r="E116" s="167"/>
      <c r="F116" s="151"/>
      <c r="G116" s="168"/>
      <c r="H116" s="153"/>
      <c r="I116" s="154"/>
      <c r="J116" s="169"/>
      <c r="K116" s="155"/>
      <c r="L116" s="155"/>
      <c r="M116" s="154"/>
      <c r="N116" s="155"/>
      <c r="O116" s="154"/>
      <c r="P116" s="154"/>
      <c r="Q116" s="154"/>
      <c r="R116" s="155"/>
      <c r="S116" s="155"/>
      <c r="T116" s="154"/>
      <c r="U116" s="154"/>
      <c r="V116" s="154"/>
      <c r="W116" s="154"/>
      <c r="X116" s="154"/>
      <c r="Y116" s="155"/>
      <c r="Z116" s="155"/>
      <c r="AA116" s="154"/>
      <c r="AB116" s="154"/>
      <c r="AC116" s="154"/>
      <c r="AD116" s="154"/>
      <c r="AE116" s="154"/>
      <c r="AF116" s="155"/>
      <c r="AG116" s="155"/>
      <c r="AH116" s="154"/>
      <c r="AI116" s="154"/>
      <c r="AJ116" s="169"/>
      <c r="AK116" s="154"/>
      <c r="AL116" s="154"/>
      <c r="AM116" s="157"/>
      <c r="AN116" s="141"/>
      <c r="AO116" s="157"/>
      <c r="AP116" s="142"/>
      <c r="AQ116" s="157"/>
      <c r="AR116" s="158"/>
      <c r="AS116" s="157"/>
      <c r="AT116" s="159"/>
      <c r="AU116" s="157"/>
      <c r="AV116" s="160"/>
      <c r="AW116" s="170"/>
      <c r="AX116" s="171"/>
      <c r="AY116" s="115">
        <f t="shared" si="10"/>
        <v>0</v>
      </c>
      <c r="AZ116" s="146"/>
      <c r="BA116" s="45"/>
    </row>
    <row r="117" spans="1:53" ht="14.25" customHeight="1">
      <c r="A117" s="147"/>
      <c r="B117" s="148"/>
      <c r="C117" s="149"/>
      <c r="D117" s="194"/>
      <c r="E117" s="150"/>
      <c r="F117" s="151"/>
      <c r="G117" s="168"/>
      <c r="H117" s="153"/>
      <c r="I117" s="154"/>
      <c r="J117" s="154"/>
      <c r="K117" s="155"/>
      <c r="L117" s="155"/>
      <c r="M117" s="154"/>
      <c r="N117" s="155"/>
      <c r="O117" s="154"/>
      <c r="P117" s="154"/>
      <c r="Q117" s="154"/>
      <c r="R117" s="155"/>
      <c r="S117" s="155"/>
      <c r="T117" s="154"/>
      <c r="U117" s="154"/>
      <c r="V117" s="154"/>
      <c r="W117" s="154"/>
      <c r="X117" s="154"/>
      <c r="Y117" s="155"/>
      <c r="Z117" s="155"/>
      <c r="AA117" s="154"/>
      <c r="AB117" s="154"/>
      <c r="AC117" s="154"/>
      <c r="AD117" s="154"/>
      <c r="AE117" s="154"/>
      <c r="AF117" s="155"/>
      <c r="AG117" s="155"/>
      <c r="AH117" s="154"/>
      <c r="AI117" s="154"/>
      <c r="AJ117" s="154"/>
      <c r="AK117" s="154"/>
      <c r="AL117" s="154"/>
      <c r="AM117" s="157"/>
      <c r="AN117" s="141"/>
      <c r="AO117" s="157"/>
      <c r="AP117" s="142"/>
      <c r="AQ117" s="157"/>
      <c r="AR117" s="158"/>
      <c r="AS117" s="157"/>
      <c r="AT117" s="159"/>
      <c r="AU117" s="157"/>
      <c r="AV117" s="160"/>
      <c r="AW117" s="162"/>
      <c r="AX117" s="198"/>
      <c r="AY117" s="115">
        <f t="shared" si="10"/>
        <v>0</v>
      </c>
      <c r="AZ117" s="146"/>
      <c r="BA117" s="45"/>
    </row>
    <row r="118" spans="1:53" ht="14.25" customHeight="1">
      <c r="A118" s="147"/>
      <c r="B118" s="148"/>
      <c r="C118" s="149"/>
      <c r="D118" s="194"/>
      <c r="E118" s="150"/>
      <c r="F118" s="151"/>
      <c r="G118" s="168"/>
      <c r="H118" s="153"/>
      <c r="I118" s="156"/>
      <c r="J118" s="199"/>
      <c r="K118" s="155"/>
      <c r="L118" s="155"/>
      <c r="M118" s="174"/>
      <c r="N118" s="155"/>
      <c r="O118" s="154"/>
      <c r="P118" s="154"/>
      <c r="Q118" s="154"/>
      <c r="R118" s="155"/>
      <c r="S118" s="155"/>
      <c r="T118" s="154"/>
      <c r="U118" s="154"/>
      <c r="V118" s="154"/>
      <c r="W118" s="154"/>
      <c r="X118" s="154"/>
      <c r="Y118" s="155"/>
      <c r="Z118" s="155"/>
      <c r="AA118" s="154"/>
      <c r="AB118" s="154"/>
      <c r="AC118" s="169"/>
      <c r="AD118" s="156"/>
      <c r="AE118" s="154"/>
      <c r="AF118" s="155"/>
      <c r="AG118" s="155"/>
      <c r="AH118" s="154"/>
      <c r="AI118" s="154"/>
      <c r="AJ118" s="156"/>
      <c r="AK118" s="156"/>
      <c r="AL118" s="154"/>
      <c r="AM118" s="157"/>
      <c r="AN118" s="141"/>
      <c r="AO118" s="157"/>
      <c r="AP118" s="142"/>
      <c r="AQ118" s="157"/>
      <c r="AR118" s="158"/>
      <c r="AS118" s="157"/>
      <c r="AT118" s="159"/>
      <c r="AU118" s="157"/>
      <c r="AV118" s="160"/>
      <c r="AW118" s="162"/>
      <c r="AX118" s="198"/>
      <c r="AY118" s="115">
        <f t="shared" si="10"/>
        <v>0</v>
      </c>
      <c r="AZ118" s="146"/>
      <c r="BA118" s="45"/>
    </row>
    <row r="119" spans="1:53" ht="14.25" customHeight="1">
      <c r="A119" s="147"/>
      <c r="B119" s="148"/>
      <c r="C119" s="173"/>
      <c r="D119" s="194"/>
      <c r="E119" s="150"/>
      <c r="F119" s="151"/>
      <c r="G119" s="168"/>
      <c r="H119" s="153"/>
      <c r="I119" s="154"/>
      <c r="J119" s="154"/>
      <c r="K119" s="155"/>
      <c r="L119" s="155"/>
      <c r="M119" s="154"/>
      <c r="N119" s="155"/>
      <c r="O119" s="154"/>
      <c r="P119" s="154"/>
      <c r="Q119" s="154"/>
      <c r="R119" s="155"/>
      <c r="S119" s="155"/>
      <c r="T119" s="154"/>
      <c r="U119" s="154"/>
      <c r="V119" s="154"/>
      <c r="W119" s="154"/>
      <c r="X119" s="154"/>
      <c r="Y119" s="155"/>
      <c r="Z119" s="155"/>
      <c r="AA119" s="154"/>
      <c r="AB119" s="154"/>
      <c r="AC119" s="154"/>
      <c r="AD119" s="154"/>
      <c r="AE119" s="154"/>
      <c r="AF119" s="155"/>
      <c r="AG119" s="155"/>
      <c r="AH119" s="154"/>
      <c r="AI119" s="154"/>
      <c r="AJ119" s="154"/>
      <c r="AK119" s="154"/>
      <c r="AL119" s="154"/>
      <c r="AM119" s="157"/>
      <c r="AN119" s="141"/>
      <c r="AO119" s="157"/>
      <c r="AP119" s="142"/>
      <c r="AQ119" s="157"/>
      <c r="AR119" s="158"/>
      <c r="AS119" s="157"/>
      <c r="AT119" s="159"/>
      <c r="AU119" s="157"/>
      <c r="AV119" s="160"/>
      <c r="AW119" s="205"/>
      <c r="AX119" s="163"/>
      <c r="AY119" s="115">
        <f t="shared" si="10"/>
        <v>0</v>
      </c>
      <c r="AZ119" s="146"/>
      <c r="BA119" s="45"/>
    </row>
    <row r="120" spans="1:53" ht="14.25" customHeight="1">
      <c r="A120" s="147"/>
      <c r="B120" s="148"/>
      <c r="C120" s="149"/>
      <c r="D120" s="150"/>
      <c r="E120" s="150"/>
      <c r="F120" s="151"/>
      <c r="G120" s="152"/>
      <c r="H120" s="153"/>
      <c r="I120" s="174"/>
      <c r="J120" s="174"/>
      <c r="K120" s="155"/>
      <c r="L120" s="155"/>
      <c r="M120" s="154"/>
      <c r="N120" s="155"/>
      <c r="O120" s="154"/>
      <c r="P120" s="154"/>
      <c r="Q120" s="154"/>
      <c r="R120" s="155"/>
      <c r="S120" s="155"/>
      <c r="T120" s="154"/>
      <c r="U120" s="154"/>
      <c r="V120" s="154"/>
      <c r="W120" s="154"/>
      <c r="X120" s="154"/>
      <c r="Y120" s="155"/>
      <c r="Z120" s="155"/>
      <c r="AA120" s="156"/>
      <c r="AB120" s="154"/>
      <c r="AC120" s="154"/>
      <c r="AD120" s="154"/>
      <c r="AE120" s="154"/>
      <c r="AF120" s="155"/>
      <c r="AG120" s="155"/>
      <c r="AH120" s="154"/>
      <c r="AI120" s="154"/>
      <c r="AJ120" s="154"/>
      <c r="AK120" s="154"/>
      <c r="AL120" s="154"/>
      <c r="AM120" s="157"/>
      <c r="AN120" s="141"/>
      <c r="AO120" s="157"/>
      <c r="AP120" s="142"/>
      <c r="AQ120" s="157"/>
      <c r="AR120" s="158"/>
      <c r="AS120" s="157"/>
      <c r="AT120" s="159"/>
      <c r="AU120" s="157"/>
      <c r="AV120" s="160"/>
      <c r="AW120" s="162"/>
      <c r="AX120" s="163"/>
      <c r="AY120" s="115">
        <f t="shared" si="10"/>
        <v>0</v>
      </c>
      <c r="AZ120" s="146"/>
      <c r="BA120" s="45"/>
    </row>
    <row r="121" spans="1:53" ht="14.25" customHeight="1">
      <c r="A121" s="147"/>
      <c r="B121" s="148"/>
      <c r="C121" s="149"/>
      <c r="D121" s="150"/>
      <c r="E121" s="150"/>
      <c r="F121" s="151"/>
      <c r="G121" s="152"/>
      <c r="H121" s="190"/>
      <c r="I121" s="154"/>
      <c r="J121" s="154"/>
      <c r="K121" s="191"/>
      <c r="L121" s="191"/>
      <c r="M121" s="174"/>
      <c r="N121" s="191"/>
      <c r="O121" s="154"/>
      <c r="P121" s="154"/>
      <c r="Q121" s="154"/>
      <c r="R121" s="191"/>
      <c r="S121" s="191"/>
      <c r="T121" s="154"/>
      <c r="U121" s="154"/>
      <c r="V121" s="154"/>
      <c r="W121" s="154"/>
      <c r="X121" s="154"/>
      <c r="Y121" s="191"/>
      <c r="Z121" s="191"/>
      <c r="AA121" s="156"/>
      <c r="AB121" s="154"/>
      <c r="AC121" s="154"/>
      <c r="AD121" s="154"/>
      <c r="AE121" s="154"/>
      <c r="AF121" s="191"/>
      <c r="AG121" s="191"/>
      <c r="AH121" s="154"/>
      <c r="AI121" s="154"/>
      <c r="AJ121" s="154"/>
      <c r="AK121" s="154"/>
      <c r="AL121" s="154"/>
      <c r="AM121" s="157"/>
      <c r="AN121" s="141"/>
      <c r="AO121" s="157"/>
      <c r="AP121" s="142"/>
      <c r="AQ121" s="157"/>
      <c r="AR121" s="158"/>
      <c r="AS121" s="157"/>
      <c r="AT121" s="159"/>
      <c r="AU121" s="157"/>
      <c r="AV121" s="160"/>
      <c r="AW121" s="162"/>
      <c r="AX121" s="163"/>
      <c r="AY121" s="115">
        <f t="shared" si="10"/>
        <v>0</v>
      </c>
      <c r="AZ121" s="146"/>
      <c r="BA121" s="45"/>
    </row>
    <row r="122" spans="1:53" ht="14.25" customHeight="1">
      <c r="A122" s="147"/>
      <c r="B122" s="210"/>
      <c r="C122" s="149"/>
      <c r="D122" s="194"/>
      <c r="E122" s="150"/>
      <c r="F122" s="151"/>
      <c r="G122" s="168"/>
      <c r="H122" s="153"/>
      <c r="I122" s="169"/>
      <c r="J122" s="154"/>
      <c r="K122" s="155"/>
      <c r="L122" s="155"/>
      <c r="M122" s="154"/>
      <c r="N122" s="155"/>
      <c r="O122" s="154"/>
      <c r="P122" s="154"/>
      <c r="Q122" s="154"/>
      <c r="R122" s="155"/>
      <c r="S122" s="155"/>
      <c r="T122" s="154"/>
      <c r="U122" s="154"/>
      <c r="V122" s="154"/>
      <c r="W122" s="154"/>
      <c r="X122" s="154"/>
      <c r="Y122" s="155"/>
      <c r="Z122" s="155"/>
      <c r="AA122" s="154"/>
      <c r="AB122" s="154"/>
      <c r="AC122" s="154"/>
      <c r="AD122" s="154"/>
      <c r="AE122" s="154"/>
      <c r="AF122" s="155"/>
      <c r="AG122" s="155"/>
      <c r="AH122" s="154"/>
      <c r="AI122" s="154"/>
      <c r="AJ122" s="154"/>
      <c r="AK122" s="154"/>
      <c r="AL122" s="154"/>
      <c r="AM122" s="157"/>
      <c r="AN122" s="141"/>
      <c r="AO122" s="157"/>
      <c r="AP122" s="142"/>
      <c r="AQ122" s="157"/>
      <c r="AR122" s="158"/>
      <c r="AS122" s="157"/>
      <c r="AT122" s="159"/>
      <c r="AU122" s="157"/>
      <c r="AV122" s="160"/>
      <c r="AW122" s="162"/>
      <c r="AX122" s="198"/>
      <c r="AY122" s="115">
        <f t="shared" si="10"/>
        <v>0</v>
      </c>
      <c r="AZ122" s="146"/>
      <c r="BA122" s="45"/>
    </row>
    <row r="123" spans="1:53" ht="14.25" customHeight="1">
      <c r="A123" s="147"/>
      <c r="B123" s="148"/>
      <c r="C123" s="173"/>
      <c r="D123" s="150"/>
      <c r="E123" s="150"/>
      <c r="F123" s="151"/>
      <c r="G123" s="152"/>
      <c r="H123" s="153"/>
      <c r="I123" s="154"/>
      <c r="J123" s="154"/>
      <c r="K123" s="155"/>
      <c r="L123" s="155"/>
      <c r="M123" s="154"/>
      <c r="N123" s="155"/>
      <c r="O123" s="154"/>
      <c r="P123" s="154"/>
      <c r="Q123" s="154"/>
      <c r="R123" s="155"/>
      <c r="S123" s="155"/>
      <c r="T123" s="154"/>
      <c r="U123" s="154"/>
      <c r="V123" s="154"/>
      <c r="W123" s="154"/>
      <c r="X123" s="154"/>
      <c r="Y123" s="155"/>
      <c r="Z123" s="155"/>
      <c r="AA123" s="154"/>
      <c r="AB123" s="154"/>
      <c r="AC123" s="154"/>
      <c r="AD123" s="154"/>
      <c r="AE123" s="154"/>
      <c r="AF123" s="155"/>
      <c r="AG123" s="155"/>
      <c r="AH123" s="154"/>
      <c r="AI123" s="154"/>
      <c r="AJ123" s="154"/>
      <c r="AK123" s="154"/>
      <c r="AL123" s="154"/>
      <c r="AM123" s="157"/>
      <c r="AN123" s="141"/>
      <c r="AO123" s="157"/>
      <c r="AP123" s="142"/>
      <c r="AQ123" s="157"/>
      <c r="AR123" s="158"/>
      <c r="AS123" s="157"/>
      <c r="AT123" s="159"/>
      <c r="AU123" s="157"/>
      <c r="AV123" s="160"/>
      <c r="AW123" s="162"/>
      <c r="AX123" s="163"/>
      <c r="AY123" s="115">
        <f t="shared" si="10"/>
        <v>0</v>
      </c>
      <c r="AZ123" s="172"/>
      <c r="BA123" s="45"/>
    </row>
    <row r="124" spans="1:53" ht="14.25" customHeight="1">
      <c r="A124" s="147"/>
      <c r="B124" s="148"/>
      <c r="C124" s="149"/>
      <c r="D124" s="194"/>
      <c r="E124" s="150"/>
      <c r="F124" s="151"/>
      <c r="G124" s="168"/>
      <c r="H124" s="153"/>
      <c r="I124" s="174"/>
      <c r="J124" s="174"/>
      <c r="K124" s="155"/>
      <c r="L124" s="155"/>
      <c r="M124" s="154"/>
      <c r="N124" s="155"/>
      <c r="O124" s="154"/>
      <c r="P124" s="154"/>
      <c r="Q124" s="154"/>
      <c r="R124" s="155"/>
      <c r="S124" s="155"/>
      <c r="T124" s="156"/>
      <c r="U124" s="156"/>
      <c r="V124" s="156"/>
      <c r="W124" s="156"/>
      <c r="X124" s="154"/>
      <c r="Y124" s="155"/>
      <c r="Z124" s="155"/>
      <c r="AA124" s="156"/>
      <c r="AB124" s="156"/>
      <c r="AC124" s="156"/>
      <c r="AD124" s="156"/>
      <c r="AE124" s="154"/>
      <c r="AF124" s="155"/>
      <c r="AG124" s="155"/>
      <c r="AH124" s="154"/>
      <c r="AI124" s="154"/>
      <c r="AJ124" s="154"/>
      <c r="AK124" s="154"/>
      <c r="AL124" s="154"/>
      <c r="AM124" s="157"/>
      <c r="AN124" s="141"/>
      <c r="AO124" s="157"/>
      <c r="AP124" s="142"/>
      <c r="AQ124" s="157"/>
      <c r="AR124" s="158"/>
      <c r="AS124" s="157"/>
      <c r="AT124" s="159"/>
      <c r="AU124" s="157"/>
      <c r="AV124" s="160"/>
      <c r="AW124" s="162"/>
      <c r="AX124" s="198"/>
      <c r="AY124" s="115">
        <f t="shared" si="10"/>
        <v>0</v>
      </c>
      <c r="AZ124" s="146"/>
      <c r="BA124" s="45"/>
    </row>
    <row r="125" spans="1:53" ht="14.25" customHeight="1">
      <c r="A125" s="147"/>
      <c r="B125" s="148"/>
      <c r="C125" s="149"/>
      <c r="D125" s="150"/>
      <c r="E125" s="150"/>
      <c r="F125" s="151"/>
      <c r="G125" s="152"/>
      <c r="H125" s="153"/>
      <c r="I125" s="174"/>
      <c r="J125" s="174"/>
      <c r="K125" s="155"/>
      <c r="L125" s="155"/>
      <c r="M125" s="154"/>
      <c r="N125" s="155"/>
      <c r="O125" s="154"/>
      <c r="P125" s="154"/>
      <c r="Q125" s="154"/>
      <c r="R125" s="155"/>
      <c r="S125" s="155"/>
      <c r="T125" s="154"/>
      <c r="U125" s="154"/>
      <c r="V125" s="154"/>
      <c r="W125" s="154"/>
      <c r="X125" s="154"/>
      <c r="Y125" s="155"/>
      <c r="Z125" s="155"/>
      <c r="AA125" s="154"/>
      <c r="AB125" s="154"/>
      <c r="AC125" s="154"/>
      <c r="AD125" s="154"/>
      <c r="AE125" s="154"/>
      <c r="AF125" s="155"/>
      <c r="AG125" s="155"/>
      <c r="AH125" s="154"/>
      <c r="AI125" s="154"/>
      <c r="AJ125" s="154"/>
      <c r="AK125" s="154"/>
      <c r="AL125" s="154"/>
      <c r="AM125" s="157"/>
      <c r="AN125" s="141"/>
      <c r="AO125" s="157"/>
      <c r="AP125" s="142"/>
      <c r="AQ125" s="157"/>
      <c r="AR125" s="158"/>
      <c r="AS125" s="157"/>
      <c r="AT125" s="159"/>
      <c r="AU125" s="157"/>
      <c r="AV125" s="160"/>
      <c r="AW125" s="162"/>
      <c r="AX125" s="198"/>
      <c r="AY125" s="115">
        <f t="shared" si="10"/>
        <v>0</v>
      </c>
      <c r="AZ125" s="146"/>
      <c r="BA125" s="45"/>
    </row>
    <row r="126" spans="1:53" ht="14.25" customHeight="1">
      <c r="A126" s="147"/>
      <c r="B126" s="148"/>
      <c r="C126" s="149"/>
      <c r="D126" s="194"/>
      <c r="E126" s="150"/>
      <c r="F126" s="151"/>
      <c r="G126" s="168"/>
      <c r="H126" s="153"/>
      <c r="I126" s="154"/>
      <c r="J126" s="154"/>
      <c r="K126" s="155"/>
      <c r="L126" s="155"/>
      <c r="M126" s="154"/>
      <c r="N126" s="155"/>
      <c r="O126" s="154"/>
      <c r="P126" s="154"/>
      <c r="Q126" s="154"/>
      <c r="R126" s="155"/>
      <c r="S126" s="155"/>
      <c r="T126" s="154"/>
      <c r="U126" s="154"/>
      <c r="V126" s="154"/>
      <c r="W126" s="154"/>
      <c r="X126" s="154"/>
      <c r="Y126" s="155"/>
      <c r="Z126" s="155"/>
      <c r="AA126" s="154"/>
      <c r="AB126" s="154"/>
      <c r="AC126" s="154"/>
      <c r="AD126" s="154"/>
      <c r="AE126" s="154"/>
      <c r="AF126" s="155"/>
      <c r="AG126" s="155"/>
      <c r="AH126" s="154"/>
      <c r="AI126" s="154"/>
      <c r="AJ126" s="154"/>
      <c r="AK126" s="154"/>
      <c r="AL126" s="174"/>
      <c r="AM126" s="157"/>
      <c r="AN126" s="141"/>
      <c r="AO126" s="157"/>
      <c r="AP126" s="142"/>
      <c r="AQ126" s="157"/>
      <c r="AR126" s="158"/>
      <c r="AS126" s="157"/>
      <c r="AT126" s="159"/>
      <c r="AU126" s="157"/>
      <c r="AV126" s="160"/>
      <c r="AW126" s="162"/>
      <c r="AX126" s="198"/>
      <c r="AY126" s="115">
        <f t="shared" si="10"/>
        <v>0</v>
      </c>
      <c r="AZ126" s="146"/>
      <c r="BA126" s="45"/>
    </row>
    <row r="127" spans="1:53" ht="14.25" customHeight="1">
      <c r="A127" s="147"/>
      <c r="B127" s="148"/>
      <c r="C127" s="149"/>
      <c r="D127" s="194"/>
      <c r="E127" s="150"/>
      <c r="F127" s="151"/>
      <c r="G127" s="179"/>
      <c r="H127" s="153"/>
      <c r="I127" s="154"/>
      <c r="J127" s="154"/>
      <c r="K127" s="155"/>
      <c r="L127" s="155"/>
      <c r="M127" s="154"/>
      <c r="N127" s="155"/>
      <c r="O127" s="154"/>
      <c r="P127" s="156"/>
      <c r="Q127" s="154"/>
      <c r="R127" s="155"/>
      <c r="S127" s="155"/>
      <c r="T127" s="169"/>
      <c r="U127" s="154"/>
      <c r="V127" s="154"/>
      <c r="W127" s="154"/>
      <c r="X127" s="154"/>
      <c r="Y127" s="155"/>
      <c r="Z127" s="155"/>
      <c r="AA127" s="154"/>
      <c r="AB127" s="154"/>
      <c r="AC127" s="154"/>
      <c r="AD127" s="154"/>
      <c r="AE127" s="154"/>
      <c r="AF127" s="155"/>
      <c r="AG127" s="155"/>
      <c r="AH127" s="154"/>
      <c r="AI127" s="154"/>
      <c r="AJ127" s="156"/>
      <c r="AK127" s="154"/>
      <c r="AL127" s="154"/>
      <c r="AM127" s="157"/>
      <c r="AN127" s="141"/>
      <c r="AO127" s="157"/>
      <c r="AP127" s="142"/>
      <c r="AQ127" s="157"/>
      <c r="AR127" s="158"/>
      <c r="AS127" s="157"/>
      <c r="AT127" s="159"/>
      <c r="AU127" s="157"/>
      <c r="AV127" s="160"/>
      <c r="AW127" s="162"/>
      <c r="AX127" s="198"/>
      <c r="AY127" s="115">
        <f t="shared" si="10"/>
        <v>0</v>
      </c>
      <c r="AZ127" s="146"/>
      <c r="BA127" s="45"/>
    </row>
    <row r="128" spans="1:53" ht="14.25" customHeight="1">
      <c r="A128" s="147"/>
      <c r="B128" s="148"/>
      <c r="C128" s="173"/>
      <c r="D128" s="150"/>
      <c r="E128" s="150"/>
      <c r="F128" s="151"/>
      <c r="G128" s="152"/>
      <c r="H128" s="190"/>
      <c r="I128" s="156"/>
      <c r="J128" s="154"/>
      <c r="K128" s="191"/>
      <c r="L128" s="191"/>
      <c r="M128" s="156"/>
      <c r="N128" s="191"/>
      <c r="O128" s="154"/>
      <c r="P128" s="154"/>
      <c r="Q128" s="154"/>
      <c r="R128" s="191"/>
      <c r="S128" s="191"/>
      <c r="T128" s="154"/>
      <c r="U128" s="154"/>
      <c r="V128" s="154"/>
      <c r="W128" s="154"/>
      <c r="X128" s="154"/>
      <c r="Y128" s="191"/>
      <c r="Z128" s="191"/>
      <c r="AA128" s="154"/>
      <c r="AB128" s="154"/>
      <c r="AC128" s="154"/>
      <c r="AD128" s="154"/>
      <c r="AE128" s="154"/>
      <c r="AF128" s="191"/>
      <c r="AG128" s="191"/>
      <c r="AH128" s="154"/>
      <c r="AI128" s="154"/>
      <c r="AJ128" s="154"/>
      <c r="AK128" s="154"/>
      <c r="AL128" s="154"/>
      <c r="AM128" s="157"/>
      <c r="AN128" s="141"/>
      <c r="AO128" s="157"/>
      <c r="AP128" s="142"/>
      <c r="AQ128" s="157"/>
      <c r="AR128" s="158"/>
      <c r="AS128" s="157"/>
      <c r="AT128" s="159"/>
      <c r="AU128" s="157"/>
      <c r="AV128" s="160"/>
      <c r="AW128" s="162"/>
      <c r="AX128" s="163"/>
      <c r="AY128" s="115">
        <f t="shared" si="10"/>
        <v>0</v>
      </c>
      <c r="AZ128" s="146"/>
      <c r="BA128" s="45"/>
    </row>
    <row r="129" spans="1:53" ht="14.25" customHeight="1">
      <c r="A129" s="147"/>
      <c r="B129" s="148"/>
      <c r="C129" s="173"/>
      <c r="D129" s="150"/>
      <c r="E129" s="150"/>
      <c r="F129" s="151"/>
      <c r="G129" s="152"/>
      <c r="H129" s="153"/>
      <c r="I129" s="174"/>
      <c r="J129" s="174"/>
      <c r="K129" s="155"/>
      <c r="L129" s="155"/>
      <c r="M129" s="174"/>
      <c r="N129" s="155"/>
      <c r="O129" s="154"/>
      <c r="P129" s="154"/>
      <c r="Q129" s="154"/>
      <c r="R129" s="155"/>
      <c r="S129" s="155"/>
      <c r="T129" s="154"/>
      <c r="U129" s="154"/>
      <c r="V129" s="154"/>
      <c r="W129" s="154"/>
      <c r="X129" s="154"/>
      <c r="Y129" s="155"/>
      <c r="Z129" s="155"/>
      <c r="AA129" s="154"/>
      <c r="AB129" s="154"/>
      <c r="AC129" s="154"/>
      <c r="AD129" s="154"/>
      <c r="AE129" s="154"/>
      <c r="AF129" s="155"/>
      <c r="AG129" s="155"/>
      <c r="AH129" s="154"/>
      <c r="AI129" s="154"/>
      <c r="AJ129" s="154"/>
      <c r="AK129" s="154"/>
      <c r="AL129" s="154"/>
      <c r="AM129" s="157"/>
      <c r="AN129" s="141"/>
      <c r="AO129" s="157"/>
      <c r="AP129" s="142"/>
      <c r="AQ129" s="157"/>
      <c r="AR129" s="158"/>
      <c r="AS129" s="157"/>
      <c r="AT129" s="159"/>
      <c r="AU129" s="157"/>
      <c r="AV129" s="160"/>
      <c r="AW129" s="162"/>
      <c r="AX129" s="163"/>
      <c r="AY129" s="115">
        <f t="shared" si="10"/>
        <v>0</v>
      </c>
      <c r="AZ129" s="146"/>
      <c r="BA129" s="45"/>
    </row>
    <row r="130" spans="1:53" ht="14.25" customHeight="1">
      <c r="A130" s="147"/>
      <c r="B130" s="148"/>
      <c r="C130" s="149"/>
      <c r="D130" s="194"/>
      <c r="E130" s="150"/>
      <c r="F130" s="151"/>
      <c r="G130" s="168"/>
      <c r="H130" s="153"/>
      <c r="I130" s="154"/>
      <c r="J130" s="154"/>
      <c r="K130" s="155"/>
      <c r="L130" s="155"/>
      <c r="M130" s="154"/>
      <c r="N130" s="155"/>
      <c r="O130" s="154"/>
      <c r="P130" s="154"/>
      <c r="Q130" s="154"/>
      <c r="R130" s="155"/>
      <c r="S130" s="155"/>
      <c r="T130" s="154"/>
      <c r="U130" s="154"/>
      <c r="V130" s="154"/>
      <c r="W130" s="154"/>
      <c r="X130" s="154"/>
      <c r="Y130" s="155"/>
      <c r="Z130" s="155"/>
      <c r="AA130" s="154"/>
      <c r="AB130" s="154"/>
      <c r="AC130" s="154"/>
      <c r="AD130" s="169"/>
      <c r="AE130" s="154"/>
      <c r="AF130" s="155"/>
      <c r="AG130" s="155"/>
      <c r="AH130" s="154"/>
      <c r="AI130" s="154"/>
      <c r="AJ130" s="154"/>
      <c r="AK130" s="154"/>
      <c r="AL130" s="154"/>
      <c r="AM130" s="157"/>
      <c r="AN130" s="141"/>
      <c r="AO130" s="157"/>
      <c r="AP130" s="142"/>
      <c r="AQ130" s="157"/>
      <c r="AR130" s="158"/>
      <c r="AS130" s="157"/>
      <c r="AT130" s="159"/>
      <c r="AU130" s="157"/>
      <c r="AV130" s="160"/>
      <c r="AW130" s="162"/>
      <c r="AX130" s="198"/>
      <c r="AY130" s="115">
        <f t="shared" si="10"/>
        <v>0</v>
      </c>
      <c r="AZ130" s="146"/>
      <c r="BA130" s="45"/>
    </row>
    <row r="131" spans="1:53" ht="14.25" customHeight="1">
      <c r="A131" s="147"/>
      <c r="B131" s="220"/>
      <c r="C131" s="149"/>
      <c r="D131" s="194"/>
      <c r="E131" s="150"/>
      <c r="F131" s="151"/>
      <c r="G131" s="152"/>
      <c r="H131" s="153"/>
      <c r="I131" s="154"/>
      <c r="J131" s="154"/>
      <c r="K131" s="155"/>
      <c r="L131" s="155"/>
      <c r="M131" s="154"/>
      <c r="N131" s="155"/>
      <c r="O131" s="154"/>
      <c r="P131" s="154"/>
      <c r="Q131" s="154"/>
      <c r="R131" s="155"/>
      <c r="S131" s="155"/>
      <c r="T131" s="154"/>
      <c r="U131" s="154"/>
      <c r="V131" s="154"/>
      <c r="W131" s="154"/>
      <c r="X131" s="154"/>
      <c r="Y131" s="155"/>
      <c r="Z131" s="155"/>
      <c r="AA131" s="154"/>
      <c r="AB131" s="154"/>
      <c r="AC131" s="154"/>
      <c r="AD131" s="154"/>
      <c r="AE131" s="154"/>
      <c r="AF131" s="155"/>
      <c r="AG131" s="155"/>
      <c r="AH131" s="156"/>
      <c r="AI131" s="156"/>
      <c r="AJ131" s="156"/>
      <c r="AK131" s="156"/>
      <c r="AL131" s="154"/>
      <c r="AM131" s="157"/>
      <c r="AN131" s="141"/>
      <c r="AO131" s="157"/>
      <c r="AP131" s="142"/>
      <c r="AQ131" s="157"/>
      <c r="AR131" s="158"/>
      <c r="AS131" s="157"/>
      <c r="AT131" s="159"/>
      <c r="AU131" s="157"/>
      <c r="AV131" s="160"/>
      <c r="AW131" s="162"/>
      <c r="AX131" s="163"/>
      <c r="AY131" s="115">
        <f t="shared" si="10"/>
        <v>0</v>
      </c>
      <c r="AZ131" s="146"/>
      <c r="BA131" s="45"/>
    </row>
    <row r="132" spans="1:53" ht="14.25" customHeight="1">
      <c r="A132" s="147"/>
      <c r="B132" s="148"/>
      <c r="C132" s="173"/>
      <c r="D132" s="194"/>
      <c r="E132" s="150"/>
      <c r="F132" s="151"/>
      <c r="G132" s="152"/>
      <c r="H132" s="190"/>
      <c r="I132" s="156"/>
      <c r="J132" s="154"/>
      <c r="K132" s="191"/>
      <c r="L132" s="191"/>
      <c r="M132" s="154"/>
      <c r="N132" s="191"/>
      <c r="O132" s="154"/>
      <c r="P132" s="169"/>
      <c r="Q132" s="154"/>
      <c r="R132" s="191"/>
      <c r="S132" s="191"/>
      <c r="T132" s="154"/>
      <c r="U132" s="154"/>
      <c r="V132" s="154"/>
      <c r="W132" s="154"/>
      <c r="X132" s="154"/>
      <c r="Y132" s="191"/>
      <c r="Z132" s="191"/>
      <c r="AA132" s="154"/>
      <c r="AB132" s="169"/>
      <c r="AC132" s="154"/>
      <c r="AD132" s="154"/>
      <c r="AE132" s="154"/>
      <c r="AF132" s="191"/>
      <c r="AG132" s="191"/>
      <c r="AH132" s="154"/>
      <c r="AI132" s="154"/>
      <c r="AJ132" s="154"/>
      <c r="AK132" s="154"/>
      <c r="AL132" s="154"/>
      <c r="AM132" s="157"/>
      <c r="AN132" s="141"/>
      <c r="AO132" s="157"/>
      <c r="AP132" s="142"/>
      <c r="AQ132" s="157"/>
      <c r="AR132" s="158"/>
      <c r="AS132" s="157"/>
      <c r="AT132" s="159"/>
      <c r="AU132" s="157"/>
      <c r="AV132" s="160"/>
      <c r="AW132" s="162"/>
      <c r="AX132" s="163"/>
      <c r="AY132" s="115">
        <f t="shared" si="10"/>
        <v>0</v>
      </c>
      <c r="AZ132" s="146"/>
      <c r="BA132" s="45"/>
    </row>
    <row r="133" spans="1:53" ht="14.25" customHeight="1">
      <c r="A133" s="147"/>
      <c r="B133" s="148"/>
      <c r="C133" s="149"/>
      <c r="D133" s="150"/>
      <c r="E133" s="150"/>
      <c r="F133" s="151"/>
      <c r="G133" s="152"/>
      <c r="H133" s="153"/>
      <c r="I133" s="154"/>
      <c r="J133" s="154"/>
      <c r="K133" s="155"/>
      <c r="L133" s="155"/>
      <c r="M133" s="154"/>
      <c r="N133" s="155"/>
      <c r="O133" s="154"/>
      <c r="P133" s="156"/>
      <c r="Q133" s="154"/>
      <c r="R133" s="155"/>
      <c r="S133" s="155"/>
      <c r="T133" s="154"/>
      <c r="U133" s="154"/>
      <c r="V133" s="154"/>
      <c r="W133" s="154"/>
      <c r="X133" s="154"/>
      <c r="Y133" s="155"/>
      <c r="Z133" s="155"/>
      <c r="AA133" s="154"/>
      <c r="AB133" s="154"/>
      <c r="AC133" s="154"/>
      <c r="AD133" s="154"/>
      <c r="AE133" s="154"/>
      <c r="AF133" s="155"/>
      <c r="AG133" s="155"/>
      <c r="AH133" s="154"/>
      <c r="AI133" s="154"/>
      <c r="AJ133" s="154"/>
      <c r="AK133" s="154"/>
      <c r="AL133" s="154"/>
      <c r="AM133" s="157"/>
      <c r="AN133" s="141"/>
      <c r="AO133" s="157"/>
      <c r="AP133" s="142"/>
      <c r="AQ133" s="157"/>
      <c r="AR133" s="158"/>
      <c r="AS133" s="157"/>
      <c r="AT133" s="159"/>
      <c r="AU133" s="157"/>
      <c r="AV133" s="160"/>
      <c r="AW133" s="162"/>
      <c r="AX133" s="163"/>
      <c r="AY133" s="115">
        <f t="shared" si="10"/>
        <v>0</v>
      </c>
      <c r="AZ133" s="146"/>
      <c r="BA133" s="45"/>
    </row>
    <row r="134" spans="1:53" ht="14.25" customHeight="1">
      <c r="A134" s="147"/>
      <c r="B134" s="148"/>
      <c r="C134" s="149"/>
      <c r="D134" s="150"/>
      <c r="E134" s="150"/>
      <c r="F134" s="151"/>
      <c r="G134" s="152"/>
      <c r="H134" s="153"/>
      <c r="I134" s="174"/>
      <c r="J134" s="174"/>
      <c r="K134" s="155"/>
      <c r="L134" s="155"/>
      <c r="M134" s="174"/>
      <c r="N134" s="155"/>
      <c r="O134" s="154"/>
      <c r="P134" s="154"/>
      <c r="Q134" s="154"/>
      <c r="R134" s="155"/>
      <c r="S134" s="155"/>
      <c r="T134" s="154"/>
      <c r="U134" s="154"/>
      <c r="V134" s="154"/>
      <c r="W134" s="154"/>
      <c r="X134" s="154"/>
      <c r="Y134" s="155"/>
      <c r="Z134" s="155"/>
      <c r="AA134" s="156"/>
      <c r="AB134" s="154"/>
      <c r="AC134" s="154"/>
      <c r="AD134" s="154"/>
      <c r="AE134" s="154"/>
      <c r="AF134" s="155"/>
      <c r="AG134" s="155"/>
      <c r="AH134" s="154"/>
      <c r="AI134" s="154"/>
      <c r="AJ134" s="154"/>
      <c r="AK134" s="154"/>
      <c r="AL134" s="154"/>
      <c r="AM134" s="157"/>
      <c r="AN134" s="141"/>
      <c r="AO134" s="157"/>
      <c r="AP134" s="142"/>
      <c r="AQ134" s="157"/>
      <c r="AR134" s="158"/>
      <c r="AS134" s="157"/>
      <c r="AT134" s="159"/>
      <c r="AU134" s="157"/>
      <c r="AV134" s="160"/>
      <c r="AW134" s="162"/>
      <c r="AX134" s="163"/>
      <c r="AY134" s="115">
        <f t="shared" si="10"/>
        <v>0</v>
      </c>
      <c r="AZ134" s="146"/>
      <c r="BA134" s="45"/>
    </row>
    <row r="135" spans="1:53" ht="14.25" customHeight="1">
      <c r="A135" s="147"/>
      <c r="B135" s="148"/>
      <c r="C135" s="149"/>
      <c r="D135" s="150"/>
      <c r="E135" s="150"/>
      <c r="F135" s="151"/>
      <c r="G135" s="152"/>
      <c r="H135" s="153"/>
      <c r="I135" s="174"/>
      <c r="J135" s="174"/>
      <c r="K135" s="155"/>
      <c r="L135" s="155"/>
      <c r="M135" s="154"/>
      <c r="N135" s="155"/>
      <c r="O135" s="154"/>
      <c r="P135" s="154"/>
      <c r="Q135" s="154"/>
      <c r="R135" s="155"/>
      <c r="S135" s="155"/>
      <c r="T135" s="154"/>
      <c r="U135" s="154"/>
      <c r="V135" s="154"/>
      <c r="W135" s="154"/>
      <c r="X135" s="154"/>
      <c r="Y135" s="155"/>
      <c r="Z135" s="155"/>
      <c r="AA135" s="169"/>
      <c r="AB135" s="154"/>
      <c r="AC135" s="154"/>
      <c r="AD135" s="154"/>
      <c r="AE135" s="154"/>
      <c r="AF135" s="155"/>
      <c r="AG135" s="155"/>
      <c r="AH135" s="154"/>
      <c r="AI135" s="154"/>
      <c r="AJ135" s="154"/>
      <c r="AK135" s="154"/>
      <c r="AL135" s="154"/>
      <c r="AM135" s="157"/>
      <c r="AN135" s="141"/>
      <c r="AO135" s="157"/>
      <c r="AP135" s="142"/>
      <c r="AQ135" s="157"/>
      <c r="AR135" s="158"/>
      <c r="AS135" s="157"/>
      <c r="AT135" s="159"/>
      <c r="AU135" s="157"/>
      <c r="AV135" s="160"/>
      <c r="AW135" s="162"/>
      <c r="AX135" s="198"/>
      <c r="AY135" s="115">
        <f t="shared" si="10"/>
        <v>0</v>
      </c>
      <c r="AZ135" s="146"/>
      <c r="BA135" s="45"/>
    </row>
    <row r="136" spans="1:53" ht="14.25" customHeight="1">
      <c r="A136" s="147"/>
      <c r="B136" s="216"/>
      <c r="C136" s="149"/>
      <c r="D136" s="194"/>
      <c r="E136" s="150"/>
      <c r="F136" s="151"/>
      <c r="G136" s="168"/>
      <c r="H136" s="153"/>
      <c r="I136" s="154"/>
      <c r="J136" s="154"/>
      <c r="K136" s="155"/>
      <c r="L136" s="155"/>
      <c r="M136" s="174"/>
      <c r="N136" s="155"/>
      <c r="O136" s="174"/>
      <c r="P136" s="154"/>
      <c r="Q136" s="154"/>
      <c r="R136" s="155"/>
      <c r="S136" s="155"/>
      <c r="T136" s="154"/>
      <c r="U136" s="154"/>
      <c r="V136" s="154"/>
      <c r="W136" s="154"/>
      <c r="X136" s="169"/>
      <c r="Y136" s="155"/>
      <c r="Z136" s="155"/>
      <c r="AA136" s="154"/>
      <c r="AB136" s="154"/>
      <c r="AC136" s="154"/>
      <c r="AD136" s="154"/>
      <c r="AE136" s="154"/>
      <c r="AF136" s="155"/>
      <c r="AG136" s="155"/>
      <c r="AH136" s="154"/>
      <c r="AI136" s="154"/>
      <c r="AJ136" s="154"/>
      <c r="AK136" s="154"/>
      <c r="AL136" s="154"/>
      <c r="AM136" s="157"/>
      <c r="AN136" s="141"/>
      <c r="AO136" s="157"/>
      <c r="AP136" s="142"/>
      <c r="AQ136" s="157"/>
      <c r="AR136" s="158"/>
      <c r="AS136" s="157"/>
      <c r="AT136" s="159"/>
      <c r="AU136" s="157"/>
      <c r="AV136" s="160"/>
      <c r="AW136" s="162"/>
      <c r="AX136" s="198"/>
      <c r="AY136" s="115">
        <f t="shared" si="10"/>
        <v>0</v>
      </c>
      <c r="AZ136" s="146"/>
      <c r="BA136" s="45"/>
    </row>
    <row r="137" spans="1:53" ht="14.25" customHeight="1">
      <c r="A137" s="147"/>
      <c r="B137" s="148"/>
      <c r="C137" s="149"/>
      <c r="D137" s="194"/>
      <c r="E137" s="150"/>
      <c r="F137" s="151"/>
      <c r="G137" s="168"/>
      <c r="H137" s="153"/>
      <c r="I137" s="154"/>
      <c r="J137" s="154"/>
      <c r="K137" s="155"/>
      <c r="L137" s="155"/>
      <c r="M137" s="154"/>
      <c r="N137" s="155"/>
      <c r="O137" s="154"/>
      <c r="P137" s="154"/>
      <c r="Q137" s="154"/>
      <c r="R137" s="155"/>
      <c r="S137" s="155"/>
      <c r="T137" s="154"/>
      <c r="U137" s="154"/>
      <c r="V137" s="154"/>
      <c r="W137" s="154"/>
      <c r="X137" s="154"/>
      <c r="Y137" s="155"/>
      <c r="Z137" s="155"/>
      <c r="AA137" s="154"/>
      <c r="AB137" s="154"/>
      <c r="AC137" s="154"/>
      <c r="AD137" s="154"/>
      <c r="AE137" s="154"/>
      <c r="AF137" s="155"/>
      <c r="AG137" s="155"/>
      <c r="AH137" s="154"/>
      <c r="AI137" s="154"/>
      <c r="AJ137" s="169"/>
      <c r="AK137" s="154"/>
      <c r="AL137" s="154"/>
      <c r="AM137" s="157"/>
      <c r="AN137" s="141"/>
      <c r="AO137" s="157"/>
      <c r="AP137" s="142"/>
      <c r="AQ137" s="157"/>
      <c r="AR137" s="158"/>
      <c r="AS137" s="157"/>
      <c r="AT137" s="159"/>
      <c r="AU137" s="157"/>
      <c r="AV137" s="160"/>
      <c r="AW137" s="162"/>
      <c r="AX137" s="198"/>
      <c r="AY137" s="115">
        <f t="shared" si="10"/>
        <v>0</v>
      </c>
      <c r="AZ137" s="146"/>
      <c r="BA137" s="45"/>
    </row>
    <row r="138" spans="1:53" ht="14.25" customHeight="1">
      <c r="A138" s="147"/>
      <c r="B138" s="148"/>
      <c r="C138" s="149"/>
      <c r="D138" s="194"/>
      <c r="E138" s="150"/>
      <c r="F138" s="151"/>
      <c r="G138" s="168"/>
      <c r="H138" s="153"/>
      <c r="I138" s="154"/>
      <c r="J138" s="154"/>
      <c r="K138" s="155"/>
      <c r="L138" s="155"/>
      <c r="M138" s="154"/>
      <c r="N138" s="155"/>
      <c r="O138" s="154"/>
      <c r="P138" s="154"/>
      <c r="Q138" s="221"/>
      <c r="R138" s="155"/>
      <c r="S138" s="155"/>
      <c r="T138" s="154"/>
      <c r="U138" s="221"/>
      <c r="V138" s="169"/>
      <c r="W138" s="154"/>
      <c r="X138" s="221"/>
      <c r="Y138" s="155"/>
      <c r="Z138" s="155"/>
      <c r="AA138" s="154"/>
      <c r="AB138" s="154"/>
      <c r="AC138" s="154"/>
      <c r="AD138" s="154"/>
      <c r="AE138" s="154"/>
      <c r="AF138" s="155"/>
      <c r="AG138" s="155"/>
      <c r="AH138" s="154"/>
      <c r="AI138" s="154"/>
      <c r="AJ138" s="154"/>
      <c r="AK138" s="154"/>
      <c r="AL138" s="154"/>
      <c r="AM138" s="157"/>
      <c r="AN138" s="141"/>
      <c r="AO138" s="157"/>
      <c r="AP138" s="142"/>
      <c r="AQ138" s="157"/>
      <c r="AR138" s="158"/>
      <c r="AS138" s="157"/>
      <c r="AT138" s="159"/>
      <c r="AU138" s="157"/>
      <c r="AV138" s="160"/>
      <c r="AW138" s="162"/>
      <c r="AX138" s="198"/>
      <c r="AY138" s="115">
        <f t="shared" si="10"/>
        <v>0</v>
      </c>
      <c r="AZ138" s="146"/>
      <c r="BA138" s="45"/>
    </row>
    <row r="139" spans="1:53" ht="14.25" customHeight="1">
      <c r="A139" s="147"/>
      <c r="B139" s="148"/>
      <c r="C139" s="149"/>
      <c r="D139" s="150"/>
      <c r="E139" s="150"/>
      <c r="F139" s="151"/>
      <c r="G139" s="152"/>
      <c r="H139" s="153"/>
      <c r="I139" s="154"/>
      <c r="J139" s="154"/>
      <c r="K139" s="155"/>
      <c r="L139" s="155"/>
      <c r="M139" s="154"/>
      <c r="N139" s="155"/>
      <c r="O139" s="154"/>
      <c r="P139" s="154"/>
      <c r="Q139" s="154"/>
      <c r="R139" s="155"/>
      <c r="S139" s="155"/>
      <c r="T139" s="154"/>
      <c r="U139" s="154"/>
      <c r="V139" s="154"/>
      <c r="W139" s="154"/>
      <c r="X139" s="154"/>
      <c r="Y139" s="155"/>
      <c r="Z139" s="155"/>
      <c r="AA139" s="156"/>
      <c r="AB139" s="156"/>
      <c r="AC139" s="154"/>
      <c r="AD139" s="154"/>
      <c r="AE139" s="154"/>
      <c r="AF139" s="155"/>
      <c r="AG139" s="155"/>
      <c r="AH139" s="154"/>
      <c r="AI139" s="154"/>
      <c r="AJ139" s="154"/>
      <c r="AK139" s="156"/>
      <c r="AL139" s="154"/>
      <c r="AM139" s="157"/>
      <c r="AN139" s="141"/>
      <c r="AO139" s="157"/>
      <c r="AP139" s="142"/>
      <c r="AQ139" s="157"/>
      <c r="AR139" s="158"/>
      <c r="AS139" s="157"/>
      <c r="AT139" s="159"/>
      <c r="AU139" s="157"/>
      <c r="AV139" s="160"/>
      <c r="AW139" s="162"/>
      <c r="AX139" s="163"/>
      <c r="AY139" s="115">
        <f t="shared" si="10"/>
        <v>0</v>
      </c>
      <c r="AZ139" s="146"/>
      <c r="BA139" s="45"/>
    </row>
    <row r="140" spans="1:53" ht="14.25" customHeight="1">
      <c r="A140" s="147"/>
      <c r="B140" s="148"/>
      <c r="C140" s="149"/>
      <c r="D140" s="194"/>
      <c r="E140" s="150"/>
      <c r="F140" s="151"/>
      <c r="G140" s="168"/>
      <c r="H140" s="190"/>
      <c r="I140" s="156"/>
      <c r="J140" s="154"/>
      <c r="K140" s="191"/>
      <c r="L140" s="191"/>
      <c r="M140" s="154"/>
      <c r="N140" s="191"/>
      <c r="O140" s="154"/>
      <c r="P140" s="154"/>
      <c r="Q140" s="154"/>
      <c r="R140" s="191"/>
      <c r="S140" s="191"/>
      <c r="T140" s="154"/>
      <c r="U140" s="154"/>
      <c r="V140" s="154"/>
      <c r="W140" s="154"/>
      <c r="X140" s="154"/>
      <c r="Y140" s="191"/>
      <c r="Z140" s="191"/>
      <c r="AA140" s="154"/>
      <c r="AB140" s="154"/>
      <c r="AC140" s="169"/>
      <c r="AD140" s="169"/>
      <c r="AE140" s="154"/>
      <c r="AF140" s="191"/>
      <c r="AG140" s="191"/>
      <c r="AH140" s="154"/>
      <c r="AI140" s="154"/>
      <c r="AJ140" s="154"/>
      <c r="AK140" s="154"/>
      <c r="AL140" s="154"/>
      <c r="AM140" s="157"/>
      <c r="AN140" s="141"/>
      <c r="AO140" s="157"/>
      <c r="AP140" s="142"/>
      <c r="AQ140" s="157"/>
      <c r="AR140" s="158"/>
      <c r="AS140" s="157"/>
      <c r="AT140" s="159"/>
      <c r="AU140" s="157"/>
      <c r="AV140" s="160"/>
      <c r="AW140" s="162"/>
      <c r="AX140" s="198"/>
      <c r="AY140" s="115">
        <f t="shared" si="10"/>
        <v>0</v>
      </c>
      <c r="AZ140" s="146"/>
      <c r="BA140" s="45"/>
    </row>
    <row r="141" spans="1:53" ht="14.25" customHeight="1">
      <c r="A141" s="147"/>
      <c r="B141" s="148"/>
      <c r="C141" s="149"/>
      <c r="D141" s="194"/>
      <c r="E141" s="150"/>
      <c r="F141" s="151"/>
      <c r="G141" s="168"/>
      <c r="H141" s="153"/>
      <c r="I141" s="154"/>
      <c r="J141" s="154"/>
      <c r="K141" s="155"/>
      <c r="L141" s="155"/>
      <c r="M141" s="154"/>
      <c r="N141" s="155"/>
      <c r="O141" s="154"/>
      <c r="P141" s="154"/>
      <c r="Q141" s="154"/>
      <c r="R141" s="155"/>
      <c r="S141" s="155"/>
      <c r="T141" s="154"/>
      <c r="U141" s="154"/>
      <c r="V141" s="154"/>
      <c r="W141" s="154"/>
      <c r="X141" s="154"/>
      <c r="Y141" s="155"/>
      <c r="Z141" s="155"/>
      <c r="AA141" s="154"/>
      <c r="AB141" s="169"/>
      <c r="AC141" s="154"/>
      <c r="AD141" s="154"/>
      <c r="AE141" s="154"/>
      <c r="AF141" s="155"/>
      <c r="AG141" s="155"/>
      <c r="AH141" s="154"/>
      <c r="AI141" s="154"/>
      <c r="AJ141" s="154"/>
      <c r="AK141" s="154"/>
      <c r="AL141" s="154"/>
      <c r="AM141" s="157"/>
      <c r="AN141" s="141"/>
      <c r="AO141" s="157"/>
      <c r="AP141" s="142"/>
      <c r="AQ141" s="157"/>
      <c r="AR141" s="158"/>
      <c r="AS141" s="157"/>
      <c r="AT141" s="159"/>
      <c r="AU141" s="157"/>
      <c r="AV141" s="160"/>
      <c r="AW141" s="144"/>
      <c r="AX141" s="222"/>
      <c r="AY141" s="115">
        <f t="shared" si="10"/>
        <v>0</v>
      </c>
      <c r="AZ141" s="146"/>
      <c r="BA141" s="45"/>
    </row>
    <row r="142" spans="1:53" ht="14.25" customHeight="1">
      <c r="A142" s="147"/>
      <c r="B142" s="148"/>
      <c r="C142" s="149"/>
      <c r="D142" s="150"/>
      <c r="E142" s="150"/>
      <c r="F142" s="151"/>
      <c r="G142" s="152"/>
      <c r="H142" s="153"/>
      <c r="I142" s="154"/>
      <c r="J142" s="154"/>
      <c r="K142" s="155"/>
      <c r="L142" s="155"/>
      <c r="M142" s="154"/>
      <c r="N142" s="155"/>
      <c r="O142" s="154"/>
      <c r="P142" s="156"/>
      <c r="Q142" s="154"/>
      <c r="R142" s="155"/>
      <c r="S142" s="155"/>
      <c r="T142" s="156"/>
      <c r="U142" s="156"/>
      <c r="V142" s="156"/>
      <c r="W142" s="156"/>
      <c r="X142" s="154"/>
      <c r="Y142" s="155"/>
      <c r="Z142" s="155"/>
      <c r="AA142" s="154"/>
      <c r="AB142" s="154"/>
      <c r="AC142" s="154"/>
      <c r="AD142" s="154"/>
      <c r="AE142" s="154"/>
      <c r="AF142" s="155"/>
      <c r="AG142" s="155"/>
      <c r="AH142" s="154"/>
      <c r="AI142" s="154"/>
      <c r="AJ142" s="154"/>
      <c r="AK142" s="154"/>
      <c r="AL142" s="169"/>
      <c r="AM142" s="157"/>
      <c r="AN142" s="141"/>
      <c r="AO142" s="157"/>
      <c r="AP142" s="142"/>
      <c r="AQ142" s="157"/>
      <c r="AR142" s="158"/>
      <c r="AS142" s="157"/>
      <c r="AT142" s="159"/>
      <c r="AU142" s="157"/>
      <c r="AV142" s="160"/>
      <c r="AW142" s="162"/>
      <c r="AX142" s="163"/>
      <c r="AY142" s="115">
        <f t="shared" si="10"/>
        <v>0</v>
      </c>
      <c r="AZ142" s="146"/>
      <c r="BA142" s="45"/>
    </row>
    <row r="143" spans="1:53" ht="14.25" customHeight="1">
      <c r="A143" s="147"/>
      <c r="B143" s="148"/>
      <c r="C143" s="149"/>
      <c r="D143" s="194"/>
      <c r="E143" s="150"/>
      <c r="F143" s="151"/>
      <c r="G143" s="152"/>
      <c r="H143" s="153"/>
      <c r="I143" s="174"/>
      <c r="J143" s="174"/>
      <c r="K143" s="155"/>
      <c r="L143" s="155"/>
      <c r="M143" s="174"/>
      <c r="N143" s="155"/>
      <c r="O143" s="174"/>
      <c r="P143" s="154"/>
      <c r="Q143" s="154"/>
      <c r="R143" s="155"/>
      <c r="S143" s="155"/>
      <c r="T143" s="156"/>
      <c r="U143" s="154"/>
      <c r="V143" s="154"/>
      <c r="W143" s="154"/>
      <c r="X143" s="174"/>
      <c r="Y143" s="155"/>
      <c r="Z143" s="155"/>
      <c r="AA143" s="174"/>
      <c r="AB143" s="154"/>
      <c r="AC143" s="154"/>
      <c r="AD143" s="154"/>
      <c r="AE143" s="154"/>
      <c r="AF143" s="155"/>
      <c r="AG143" s="155"/>
      <c r="AH143" s="154"/>
      <c r="AI143" s="154"/>
      <c r="AJ143" s="154"/>
      <c r="AK143" s="154"/>
      <c r="AL143" s="154"/>
      <c r="AM143" s="157"/>
      <c r="AN143" s="141"/>
      <c r="AO143" s="157"/>
      <c r="AP143" s="142"/>
      <c r="AQ143" s="157"/>
      <c r="AR143" s="158"/>
      <c r="AS143" s="157"/>
      <c r="AT143" s="159"/>
      <c r="AU143" s="157"/>
      <c r="AV143" s="160"/>
      <c r="AW143" s="162"/>
      <c r="AX143" s="163"/>
      <c r="AY143" s="115">
        <f t="shared" si="10"/>
        <v>0</v>
      </c>
      <c r="AZ143" s="146"/>
      <c r="BA143" s="45"/>
    </row>
    <row r="144" spans="1:53" ht="14.25" customHeight="1">
      <c r="A144" s="147"/>
      <c r="B144" s="148"/>
      <c r="C144" s="149"/>
      <c r="D144" s="194"/>
      <c r="E144" s="150"/>
      <c r="F144" s="151"/>
      <c r="G144" s="168"/>
      <c r="H144" s="153"/>
      <c r="I144" s="154"/>
      <c r="J144" s="154"/>
      <c r="K144" s="155"/>
      <c r="L144" s="155"/>
      <c r="M144" s="154"/>
      <c r="N144" s="155"/>
      <c r="O144" s="154"/>
      <c r="P144" s="154"/>
      <c r="Q144" s="154"/>
      <c r="R144" s="155"/>
      <c r="S144" s="155"/>
      <c r="T144" s="154"/>
      <c r="U144" s="154"/>
      <c r="V144" s="154"/>
      <c r="W144" s="154"/>
      <c r="X144" s="154"/>
      <c r="Y144" s="155"/>
      <c r="Z144" s="155"/>
      <c r="AA144" s="154"/>
      <c r="AB144" s="154"/>
      <c r="AC144" s="154"/>
      <c r="AD144" s="154"/>
      <c r="AE144" s="154"/>
      <c r="AF144" s="155"/>
      <c r="AG144" s="155"/>
      <c r="AH144" s="154"/>
      <c r="AI144" s="154"/>
      <c r="AJ144" s="154"/>
      <c r="AK144" s="154"/>
      <c r="AL144" s="154"/>
      <c r="AM144" s="157"/>
      <c r="AN144" s="141"/>
      <c r="AO144" s="157"/>
      <c r="AP144" s="142"/>
      <c r="AQ144" s="157"/>
      <c r="AR144" s="158"/>
      <c r="AS144" s="157"/>
      <c r="AT144" s="159"/>
      <c r="AU144" s="157"/>
      <c r="AV144" s="160"/>
      <c r="AW144" s="162"/>
      <c r="AX144" s="198"/>
      <c r="AY144" s="115">
        <f t="shared" si="10"/>
        <v>0</v>
      </c>
      <c r="AZ144" s="172"/>
      <c r="BA144" s="45"/>
    </row>
    <row r="145" spans="1:53" ht="14.25" customHeight="1">
      <c r="A145" s="147"/>
      <c r="B145" s="148"/>
      <c r="C145" s="149"/>
      <c r="D145" s="150"/>
      <c r="E145" s="150"/>
      <c r="F145" s="151"/>
      <c r="G145" s="152"/>
      <c r="H145" s="153"/>
      <c r="I145" s="174"/>
      <c r="J145" s="174"/>
      <c r="K145" s="155"/>
      <c r="L145" s="155"/>
      <c r="M145" s="154"/>
      <c r="N145" s="155"/>
      <c r="O145" s="154"/>
      <c r="P145" s="154"/>
      <c r="Q145" s="154"/>
      <c r="R145" s="155"/>
      <c r="S145" s="155"/>
      <c r="T145" s="154"/>
      <c r="U145" s="154"/>
      <c r="V145" s="154"/>
      <c r="W145" s="154"/>
      <c r="X145" s="169"/>
      <c r="Y145" s="155"/>
      <c r="Z145" s="155"/>
      <c r="AA145" s="154"/>
      <c r="AB145" s="154"/>
      <c r="AC145" s="154"/>
      <c r="AD145" s="169"/>
      <c r="AE145" s="154"/>
      <c r="AF145" s="155"/>
      <c r="AG145" s="155"/>
      <c r="AH145" s="154"/>
      <c r="AI145" s="154"/>
      <c r="AJ145" s="154"/>
      <c r="AK145" s="154"/>
      <c r="AL145" s="154"/>
      <c r="AM145" s="157"/>
      <c r="AN145" s="141"/>
      <c r="AO145" s="157"/>
      <c r="AP145" s="142"/>
      <c r="AQ145" s="157"/>
      <c r="AR145" s="158"/>
      <c r="AS145" s="157"/>
      <c r="AT145" s="159"/>
      <c r="AU145" s="157"/>
      <c r="AV145" s="160"/>
      <c r="AW145" s="162"/>
      <c r="AX145" s="163"/>
      <c r="AY145" s="115">
        <f t="shared" si="10"/>
        <v>0</v>
      </c>
      <c r="AZ145" s="146"/>
      <c r="BA145" s="45"/>
    </row>
    <row r="146" spans="1:53" ht="14.25" customHeight="1">
      <c r="A146" s="147"/>
      <c r="B146" s="175"/>
      <c r="C146" s="176"/>
      <c r="D146" s="177"/>
      <c r="E146" s="178"/>
      <c r="F146" s="178"/>
      <c r="G146" s="168"/>
      <c r="H146" s="153"/>
      <c r="I146" s="154"/>
      <c r="J146" s="154"/>
      <c r="K146" s="155"/>
      <c r="L146" s="155"/>
      <c r="M146" s="185"/>
      <c r="N146" s="155"/>
      <c r="O146" s="154"/>
      <c r="P146" s="154"/>
      <c r="Q146" s="154"/>
      <c r="R146" s="155"/>
      <c r="S146" s="155"/>
      <c r="T146" s="154"/>
      <c r="U146" s="154"/>
      <c r="V146" s="154"/>
      <c r="W146" s="154"/>
      <c r="X146" s="154"/>
      <c r="Y146" s="155"/>
      <c r="Z146" s="155"/>
      <c r="AA146" s="154"/>
      <c r="AB146" s="154"/>
      <c r="AC146" s="154"/>
      <c r="AD146" s="154"/>
      <c r="AE146" s="154"/>
      <c r="AF146" s="155"/>
      <c r="AG146" s="155"/>
      <c r="AH146" s="154"/>
      <c r="AI146" s="154"/>
      <c r="AJ146" s="154"/>
      <c r="AK146" s="154"/>
      <c r="AL146" s="154"/>
      <c r="AM146" s="157"/>
      <c r="AN146" s="141"/>
      <c r="AO146" s="157"/>
      <c r="AP146" s="142"/>
      <c r="AQ146" s="157"/>
      <c r="AR146" s="158"/>
      <c r="AS146" s="157"/>
      <c r="AT146" s="159"/>
      <c r="AU146" s="157"/>
      <c r="AV146" s="160"/>
      <c r="AW146" s="180"/>
      <c r="AX146" s="181"/>
      <c r="AY146" s="115">
        <f t="shared" si="10"/>
        <v>0</v>
      </c>
      <c r="AZ146" s="146"/>
      <c r="BA146" s="45"/>
    </row>
    <row r="147" spans="1:53" ht="14.25" customHeight="1">
      <c r="A147" s="147"/>
      <c r="B147" s="148"/>
      <c r="C147" s="149"/>
      <c r="D147" s="150"/>
      <c r="E147" s="150"/>
      <c r="F147" s="151"/>
      <c r="G147" s="152"/>
      <c r="H147" s="153"/>
      <c r="I147" s="154"/>
      <c r="J147" s="154"/>
      <c r="K147" s="155"/>
      <c r="L147" s="155"/>
      <c r="M147" s="154"/>
      <c r="N147" s="155"/>
      <c r="O147" s="154"/>
      <c r="P147" s="154"/>
      <c r="Q147" s="154"/>
      <c r="R147" s="155"/>
      <c r="S147" s="155"/>
      <c r="T147" s="154"/>
      <c r="U147" s="154"/>
      <c r="V147" s="154"/>
      <c r="W147" s="154"/>
      <c r="X147" s="154"/>
      <c r="Y147" s="155"/>
      <c r="Z147" s="155"/>
      <c r="AA147" s="154"/>
      <c r="AB147" s="154"/>
      <c r="AC147" s="154"/>
      <c r="AD147" s="154"/>
      <c r="AE147" s="154"/>
      <c r="AF147" s="155"/>
      <c r="AG147" s="155"/>
      <c r="AH147" s="154"/>
      <c r="AI147" s="154"/>
      <c r="AJ147" s="154"/>
      <c r="AK147" s="154"/>
      <c r="AL147" s="154"/>
      <c r="AM147" s="157"/>
      <c r="AN147" s="141"/>
      <c r="AO147" s="157"/>
      <c r="AP147" s="142"/>
      <c r="AQ147" s="157"/>
      <c r="AR147" s="158"/>
      <c r="AS147" s="157"/>
      <c r="AT147" s="159"/>
      <c r="AU147" s="157"/>
      <c r="AV147" s="160"/>
      <c r="AW147" s="162"/>
      <c r="AX147" s="163"/>
      <c r="AY147" s="115">
        <f t="shared" si="10"/>
        <v>0</v>
      </c>
      <c r="AZ147" s="146"/>
      <c r="BA147" s="45"/>
    </row>
    <row r="148" spans="1:53" ht="14.25" customHeight="1">
      <c r="A148" s="147"/>
      <c r="B148" s="220"/>
      <c r="C148" s="149"/>
      <c r="D148" s="150"/>
      <c r="E148" s="150"/>
      <c r="F148" s="151"/>
      <c r="G148" s="152"/>
      <c r="H148" s="153"/>
      <c r="I148" s="154"/>
      <c r="J148" s="154"/>
      <c r="K148" s="155"/>
      <c r="L148" s="155"/>
      <c r="M148" s="154"/>
      <c r="N148" s="155"/>
      <c r="O148" s="154"/>
      <c r="P148" s="154"/>
      <c r="Q148" s="154"/>
      <c r="R148" s="155"/>
      <c r="S148" s="155"/>
      <c r="T148" s="154"/>
      <c r="U148" s="154"/>
      <c r="V148" s="154"/>
      <c r="W148" s="154"/>
      <c r="X148" s="154"/>
      <c r="Y148" s="155"/>
      <c r="Z148" s="155"/>
      <c r="AA148" s="156"/>
      <c r="AB148" s="154"/>
      <c r="AC148" s="154"/>
      <c r="AD148" s="154"/>
      <c r="AE148" s="154"/>
      <c r="AF148" s="155"/>
      <c r="AG148" s="155"/>
      <c r="AH148" s="154"/>
      <c r="AI148" s="154"/>
      <c r="AJ148" s="154"/>
      <c r="AK148" s="154"/>
      <c r="AL148" s="154"/>
      <c r="AM148" s="157"/>
      <c r="AN148" s="141"/>
      <c r="AO148" s="157"/>
      <c r="AP148" s="142"/>
      <c r="AQ148" s="157"/>
      <c r="AR148" s="158"/>
      <c r="AS148" s="157"/>
      <c r="AT148" s="159"/>
      <c r="AU148" s="157"/>
      <c r="AV148" s="160"/>
      <c r="AW148" s="162"/>
      <c r="AX148" s="163"/>
      <c r="AY148" s="115">
        <f t="shared" si="10"/>
        <v>0</v>
      </c>
      <c r="AZ148" s="172"/>
      <c r="BA148" s="45"/>
    </row>
    <row r="149" spans="1:53" ht="14.25" customHeight="1">
      <c r="A149" s="147"/>
      <c r="B149" s="148"/>
      <c r="C149" s="149"/>
      <c r="D149" s="150"/>
      <c r="E149" s="150"/>
      <c r="F149" s="151"/>
      <c r="G149" s="152"/>
      <c r="H149" s="153"/>
      <c r="I149" s="154"/>
      <c r="J149" s="154"/>
      <c r="K149" s="155"/>
      <c r="L149" s="155"/>
      <c r="M149" s="154"/>
      <c r="N149" s="155"/>
      <c r="O149" s="154"/>
      <c r="P149" s="154"/>
      <c r="Q149" s="154"/>
      <c r="R149" s="155"/>
      <c r="S149" s="155"/>
      <c r="T149" s="154"/>
      <c r="U149" s="154"/>
      <c r="V149" s="154"/>
      <c r="W149" s="154"/>
      <c r="X149" s="154"/>
      <c r="Y149" s="155"/>
      <c r="Z149" s="155"/>
      <c r="AA149" s="154"/>
      <c r="AB149" s="154"/>
      <c r="AC149" s="154"/>
      <c r="AD149" s="154"/>
      <c r="AE149" s="154"/>
      <c r="AF149" s="155"/>
      <c r="AG149" s="155"/>
      <c r="AH149" s="154"/>
      <c r="AI149" s="154"/>
      <c r="AJ149" s="154"/>
      <c r="AK149" s="156"/>
      <c r="AL149" s="154"/>
      <c r="AM149" s="157"/>
      <c r="AN149" s="141"/>
      <c r="AO149" s="157"/>
      <c r="AP149" s="142"/>
      <c r="AQ149" s="157"/>
      <c r="AR149" s="158"/>
      <c r="AS149" s="157"/>
      <c r="AT149" s="159"/>
      <c r="AU149" s="157"/>
      <c r="AV149" s="160"/>
      <c r="AW149" s="162"/>
      <c r="AX149" s="163"/>
      <c r="AY149" s="115">
        <f t="shared" si="10"/>
        <v>0</v>
      </c>
      <c r="AZ149" s="146"/>
      <c r="BA149" s="45"/>
    </row>
    <row r="150" spans="1:53" ht="14.25" customHeight="1">
      <c r="A150" s="147"/>
      <c r="B150" s="148"/>
      <c r="C150" s="149"/>
      <c r="D150" s="150"/>
      <c r="E150" s="150"/>
      <c r="F150" s="151"/>
      <c r="G150" s="152"/>
      <c r="H150" s="153"/>
      <c r="I150" s="174"/>
      <c r="J150" s="174"/>
      <c r="K150" s="155"/>
      <c r="L150" s="155"/>
      <c r="M150" s="174"/>
      <c r="N150" s="155"/>
      <c r="O150" s="154"/>
      <c r="P150" s="154"/>
      <c r="Q150" s="154"/>
      <c r="R150" s="155"/>
      <c r="S150" s="155"/>
      <c r="T150" s="156"/>
      <c r="U150" s="156"/>
      <c r="V150" s="156"/>
      <c r="W150" s="156"/>
      <c r="X150" s="154"/>
      <c r="Y150" s="155"/>
      <c r="Z150" s="155"/>
      <c r="AA150" s="156"/>
      <c r="AB150" s="156"/>
      <c r="AC150" s="156"/>
      <c r="AD150" s="156"/>
      <c r="AE150" s="154"/>
      <c r="AF150" s="155"/>
      <c r="AG150" s="155"/>
      <c r="AH150" s="154"/>
      <c r="AI150" s="154"/>
      <c r="AJ150" s="154"/>
      <c r="AK150" s="154"/>
      <c r="AL150" s="154"/>
      <c r="AM150" s="157"/>
      <c r="AN150" s="141"/>
      <c r="AO150" s="157"/>
      <c r="AP150" s="142"/>
      <c r="AQ150" s="157"/>
      <c r="AR150" s="158"/>
      <c r="AS150" s="157"/>
      <c r="AT150" s="159"/>
      <c r="AU150" s="157"/>
      <c r="AV150" s="160"/>
      <c r="AW150" s="162"/>
      <c r="AX150" s="163"/>
      <c r="AY150" s="115">
        <f t="shared" si="10"/>
        <v>0</v>
      </c>
      <c r="AZ150" s="146"/>
      <c r="BA150" s="45"/>
    </row>
    <row r="151" spans="1:53" ht="14.25" customHeight="1">
      <c r="A151" s="147"/>
      <c r="B151" s="175"/>
      <c r="C151" s="176"/>
      <c r="D151" s="177"/>
      <c r="E151" s="178"/>
      <c r="F151" s="178"/>
      <c r="G151" s="168"/>
      <c r="H151" s="153"/>
      <c r="I151" s="154"/>
      <c r="J151" s="154"/>
      <c r="K151" s="155"/>
      <c r="L151" s="155"/>
      <c r="M151" s="154"/>
      <c r="N151" s="155"/>
      <c r="O151" s="154"/>
      <c r="P151" s="154"/>
      <c r="Q151" s="154"/>
      <c r="R151" s="155"/>
      <c r="S151" s="155"/>
      <c r="T151" s="154"/>
      <c r="U151" s="154"/>
      <c r="V151" s="154"/>
      <c r="W151" s="154"/>
      <c r="X151" s="154"/>
      <c r="Y151" s="155"/>
      <c r="Z151" s="155"/>
      <c r="AA151" s="154"/>
      <c r="AB151" s="154"/>
      <c r="AC151" s="154"/>
      <c r="AD151" s="154"/>
      <c r="AE151" s="154"/>
      <c r="AF151" s="155"/>
      <c r="AG151" s="155"/>
      <c r="AH151" s="154"/>
      <c r="AI151" s="154"/>
      <c r="AJ151" s="154"/>
      <c r="AK151" s="154"/>
      <c r="AL151" s="154"/>
      <c r="AM151" s="223"/>
      <c r="AN151" s="141"/>
      <c r="AO151" s="157"/>
      <c r="AP151" s="142"/>
      <c r="AQ151" s="157"/>
      <c r="AR151" s="158"/>
      <c r="AS151" s="157"/>
      <c r="AT151" s="159"/>
      <c r="AU151" s="157"/>
      <c r="AV151" s="160"/>
      <c r="AW151" s="180"/>
      <c r="AX151" s="181"/>
      <c r="AY151" s="115">
        <f t="shared" si="10"/>
        <v>0</v>
      </c>
      <c r="AZ151" s="146"/>
      <c r="BA151" s="45"/>
    </row>
    <row r="152" spans="1:53" ht="14.25" customHeight="1">
      <c r="A152" s="147"/>
      <c r="B152" s="148"/>
      <c r="C152" s="149"/>
      <c r="D152" s="194"/>
      <c r="E152" s="150"/>
      <c r="F152" s="151"/>
      <c r="G152" s="168"/>
      <c r="H152" s="153"/>
      <c r="I152" s="154"/>
      <c r="J152" s="154"/>
      <c r="K152" s="155"/>
      <c r="L152" s="155"/>
      <c r="M152" s="154"/>
      <c r="N152" s="155"/>
      <c r="O152" s="154"/>
      <c r="P152" s="154"/>
      <c r="Q152" s="154"/>
      <c r="R152" s="155"/>
      <c r="S152" s="155"/>
      <c r="T152" s="154"/>
      <c r="U152" s="154"/>
      <c r="V152" s="169"/>
      <c r="W152" s="154"/>
      <c r="X152" s="154"/>
      <c r="Y152" s="155"/>
      <c r="Z152" s="155"/>
      <c r="AA152" s="154"/>
      <c r="AB152" s="154"/>
      <c r="AC152" s="154"/>
      <c r="AD152" s="154"/>
      <c r="AE152" s="154"/>
      <c r="AF152" s="155"/>
      <c r="AG152" s="155"/>
      <c r="AH152" s="154"/>
      <c r="AI152" s="154"/>
      <c r="AJ152" s="154"/>
      <c r="AK152" s="154"/>
      <c r="AL152" s="154"/>
      <c r="AM152" s="157"/>
      <c r="AN152" s="141"/>
      <c r="AO152" s="157"/>
      <c r="AP152" s="142"/>
      <c r="AQ152" s="157"/>
      <c r="AR152" s="158"/>
      <c r="AS152" s="157"/>
      <c r="AT152" s="159"/>
      <c r="AU152" s="157"/>
      <c r="AV152" s="160"/>
      <c r="AW152" s="162"/>
      <c r="AX152" s="198"/>
      <c r="AY152" s="115">
        <f t="shared" si="10"/>
        <v>0</v>
      </c>
      <c r="AZ152" s="172"/>
      <c r="BA152" s="45"/>
    </row>
    <row r="153" spans="1:53" ht="14.25" customHeight="1">
      <c r="A153" s="147"/>
      <c r="B153" s="148"/>
      <c r="C153" s="149"/>
      <c r="D153" s="150"/>
      <c r="E153" s="150"/>
      <c r="F153" s="151"/>
      <c r="G153" s="152"/>
      <c r="H153" s="153"/>
      <c r="I153" s="174"/>
      <c r="J153" s="174"/>
      <c r="K153" s="155"/>
      <c r="L153" s="155"/>
      <c r="M153" s="154"/>
      <c r="N153" s="155"/>
      <c r="O153" s="154"/>
      <c r="P153" s="154"/>
      <c r="Q153" s="154"/>
      <c r="R153" s="155"/>
      <c r="S153" s="155"/>
      <c r="T153" s="154"/>
      <c r="U153" s="154"/>
      <c r="V153" s="154"/>
      <c r="W153" s="154"/>
      <c r="X153" s="154"/>
      <c r="Y153" s="155"/>
      <c r="Z153" s="155"/>
      <c r="AA153" s="154"/>
      <c r="AB153" s="154"/>
      <c r="AC153" s="154"/>
      <c r="AD153" s="154"/>
      <c r="AE153" s="154"/>
      <c r="AF153" s="155"/>
      <c r="AG153" s="155"/>
      <c r="AH153" s="169"/>
      <c r="AI153" s="154"/>
      <c r="AJ153" s="154"/>
      <c r="AK153" s="154"/>
      <c r="AL153" s="169"/>
      <c r="AM153" s="157"/>
      <c r="AN153" s="141"/>
      <c r="AO153" s="157"/>
      <c r="AP153" s="142"/>
      <c r="AQ153" s="157"/>
      <c r="AR153" s="158"/>
      <c r="AS153" s="157"/>
      <c r="AT153" s="159"/>
      <c r="AU153" s="157"/>
      <c r="AV153" s="160"/>
      <c r="AW153" s="144"/>
      <c r="AX153" s="224"/>
      <c r="AY153" s="115">
        <f t="shared" si="10"/>
        <v>0</v>
      </c>
      <c r="AZ153" s="146"/>
      <c r="BA153" s="45"/>
    </row>
    <row r="154" spans="1:53" ht="14.25" customHeight="1">
      <c r="A154" s="147"/>
      <c r="B154" s="148"/>
      <c r="C154" s="173"/>
      <c r="D154" s="194"/>
      <c r="E154" s="150"/>
      <c r="F154" s="151"/>
      <c r="G154" s="152"/>
      <c r="H154" s="153"/>
      <c r="I154" s="154"/>
      <c r="J154" s="154"/>
      <c r="K154" s="155"/>
      <c r="L154" s="155"/>
      <c r="M154" s="154"/>
      <c r="N154" s="155"/>
      <c r="O154" s="154"/>
      <c r="P154" s="156"/>
      <c r="Q154" s="154"/>
      <c r="R154" s="155"/>
      <c r="S154" s="155"/>
      <c r="T154" s="154"/>
      <c r="U154" s="154"/>
      <c r="V154" s="154"/>
      <c r="W154" s="154"/>
      <c r="X154" s="154"/>
      <c r="Y154" s="155"/>
      <c r="Z154" s="155"/>
      <c r="AA154" s="154"/>
      <c r="AB154" s="154"/>
      <c r="AC154" s="154"/>
      <c r="AD154" s="154"/>
      <c r="AE154" s="154"/>
      <c r="AF154" s="155"/>
      <c r="AG154" s="155"/>
      <c r="AH154" s="154"/>
      <c r="AI154" s="154"/>
      <c r="AJ154" s="154"/>
      <c r="AK154" s="154"/>
      <c r="AL154" s="154"/>
      <c r="AM154" s="157"/>
      <c r="AN154" s="141"/>
      <c r="AO154" s="157"/>
      <c r="AP154" s="142"/>
      <c r="AQ154" s="157"/>
      <c r="AR154" s="158"/>
      <c r="AS154" s="157"/>
      <c r="AT154" s="159"/>
      <c r="AU154" s="157"/>
      <c r="AV154" s="160"/>
      <c r="AW154" s="162"/>
      <c r="AX154" s="163"/>
      <c r="AY154" s="115">
        <f t="shared" si="10"/>
        <v>0</v>
      </c>
      <c r="AZ154" s="146"/>
      <c r="BA154" s="45"/>
    </row>
    <row r="155" spans="1:53" ht="14.25" customHeight="1">
      <c r="A155" s="147"/>
      <c r="B155" s="148"/>
      <c r="C155" s="149"/>
      <c r="D155" s="194"/>
      <c r="E155" s="150"/>
      <c r="F155" s="151"/>
      <c r="G155" s="152"/>
      <c r="H155" s="153"/>
      <c r="I155" s="154"/>
      <c r="J155" s="154"/>
      <c r="K155" s="155"/>
      <c r="L155" s="155"/>
      <c r="M155" s="154"/>
      <c r="N155" s="155"/>
      <c r="O155" s="154"/>
      <c r="P155" s="154"/>
      <c r="Q155" s="154"/>
      <c r="R155" s="155"/>
      <c r="S155" s="155"/>
      <c r="T155" s="154"/>
      <c r="U155" s="154"/>
      <c r="V155" s="154"/>
      <c r="W155" s="154"/>
      <c r="X155" s="154"/>
      <c r="Y155" s="155"/>
      <c r="Z155" s="155"/>
      <c r="AA155" s="154"/>
      <c r="AB155" s="154"/>
      <c r="AC155" s="154"/>
      <c r="AD155" s="154"/>
      <c r="AE155" s="154"/>
      <c r="AF155" s="155"/>
      <c r="AG155" s="155"/>
      <c r="AH155" s="154"/>
      <c r="AI155" s="154"/>
      <c r="AJ155" s="154"/>
      <c r="AK155" s="154"/>
      <c r="AL155" s="154"/>
      <c r="AM155" s="157"/>
      <c r="AN155" s="141"/>
      <c r="AO155" s="157"/>
      <c r="AP155" s="142"/>
      <c r="AQ155" s="157"/>
      <c r="AR155" s="158"/>
      <c r="AS155" s="157"/>
      <c r="AT155" s="159"/>
      <c r="AU155" s="157"/>
      <c r="AV155" s="160"/>
      <c r="AW155" s="162"/>
      <c r="AX155" s="163"/>
      <c r="AY155" s="115">
        <f t="shared" si="10"/>
        <v>0</v>
      </c>
      <c r="AZ155" s="146"/>
      <c r="BA155" s="45"/>
    </row>
    <row r="156" spans="1:53" ht="14.25" customHeight="1">
      <c r="A156" s="147"/>
      <c r="B156" s="148"/>
      <c r="C156" s="149"/>
      <c r="D156" s="194"/>
      <c r="E156" s="150"/>
      <c r="F156" s="151"/>
      <c r="G156" s="168"/>
      <c r="H156" s="153"/>
      <c r="I156" s="212"/>
      <c r="J156" s="212"/>
      <c r="K156" s="155"/>
      <c r="L156" s="155"/>
      <c r="M156" s="154"/>
      <c r="N156" s="155"/>
      <c r="O156" s="154"/>
      <c r="P156" s="154"/>
      <c r="Q156" s="154"/>
      <c r="R156" s="155"/>
      <c r="S156" s="155"/>
      <c r="T156" s="154"/>
      <c r="U156" s="154"/>
      <c r="V156" s="154"/>
      <c r="W156" s="154"/>
      <c r="X156" s="154"/>
      <c r="Y156" s="155"/>
      <c r="Z156" s="155"/>
      <c r="AA156" s="154"/>
      <c r="AB156" s="154"/>
      <c r="AC156" s="154"/>
      <c r="AD156" s="154"/>
      <c r="AE156" s="154"/>
      <c r="AF156" s="155"/>
      <c r="AG156" s="155"/>
      <c r="AH156" s="154"/>
      <c r="AI156" s="154"/>
      <c r="AJ156" s="154"/>
      <c r="AK156" s="154"/>
      <c r="AL156" s="154"/>
      <c r="AM156" s="157"/>
      <c r="AN156" s="141"/>
      <c r="AO156" s="157"/>
      <c r="AP156" s="142"/>
      <c r="AQ156" s="157"/>
      <c r="AR156" s="158"/>
      <c r="AS156" s="157"/>
      <c r="AT156" s="159"/>
      <c r="AU156" s="157"/>
      <c r="AV156" s="160"/>
      <c r="AW156" s="162"/>
      <c r="AX156" s="198"/>
      <c r="AY156" s="115">
        <f t="shared" si="10"/>
        <v>0</v>
      </c>
      <c r="AZ156" s="172"/>
      <c r="BA156" s="45"/>
    </row>
    <row r="157" spans="1:53" ht="14.25" customHeight="1">
      <c r="A157" s="147"/>
      <c r="B157" s="148"/>
      <c r="C157" s="149"/>
      <c r="D157" s="194"/>
      <c r="E157" s="150"/>
      <c r="F157" s="151"/>
      <c r="G157" s="168"/>
      <c r="H157" s="153"/>
      <c r="I157" s="169"/>
      <c r="J157" s="169"/>
      <c r="K157" s="155"/>
      <c r="L157" s="155"/>
      <c r="M157" s="169"/>
      <c r="N157" s="155"/>
      <c r="O157" s="169"/>
      <c r="P157" s="169"/>
      <c r="Q157" s="169"/>
      <c r="R157" s="155"/>
      <c r="S157" s="155"/>
      <c r="T157" s="154"/>
      <c r="U157" s="154"/>
      <c r="V157" s="154"/>
      <c r="W157" s="154"/>
      <c r="X157" s="154"/>
      <c r="Y157" s="155"/>
      <c r="Z157" s="155"/>
      <c r="AA157" s="154"/>
      <c r="AB157" s="154"/>
      <c r="AC157" s="154"/>
      <c r="AD157" s="154"/>
      <c r="AE157" s="154"/>
      <c r="AF157" s="155"/>
      <c r="AG157" s="155"/>
      <c r="AH157" s="156"/>
      <c r="AI157" s="156"/>
      <c r="AJ157" s="156"/>
      <c r="AK157" s="156"/>
      <c r="AL157" s="154"/>
      <c r="AM157" s="157"/>
      <c r="AN157" s="141"/>
      <c r="AO157" s="157"/>
      <c r="AP157" s="142"/>
      <c r="AQ157" s="157"/>
      <c r="AR157" s="158"/>
      <c r="AS157" s="157"/>
      <c r="AT157" s="159"/>
      <c r="AU157" s="157"/>
      <c r="AV157" s="160"/>
      <c r="AW157" s="162"/>
      <c r="AX157" s="198"/>
      <c r="AY157" s="115">
        <f t="shared" si="10"/>
        <v>0</v>
      </c>
      <c r="AZ157" s="146"/>
      <c r="BA157" s="45"/>
    </row>
    <row r="158" spans="1:53" ht="14.25" customHeight="1">
      <c r="A158" s="147"/>
      <c r="B158" s="175"/>
      <c r="C158" s="176"/>
      <c r="D158" s="177"/>
      <c r="E158" s="178"/>
      <c r="F158" s="178"/>
      <c r="G158" s="168"/>
      <c r="H158" s="153"/>
      <c r="I158" s="154"/>
      <c r="J158" s="154"/>
      <c r="K158" s="155"/>
      <c r="L158" s="155"/>
      <c r="M158" s="154"/>
      <c r="N158" s="155"/>
      <c r="O158" s="154"/>
      <c r="P158" s="154"/>
      <c r="Q158" s="154"/>
      <c r="R158" s="155"/>
      <c r="S158" s="155"/>
      <c r="T158" s="154"/>
      <c r="U158" s="154"/>
      <c r="V158" s="154"/>
      <c r="W158" s="154"/>
      <c r="X158" s="154"/>
      <c r="Y158" s="155"/>
      <c r="Z158" s="155"/>
      <c r="AA158" s="154"/>
      <c r="AB158" s="154"/>
      <c r="AC158" s="154"/>
      <c r="AD158" s="154"/>
      <c r="AE158" s="154"/>
      <c r="AF158" s="155"/>
      <c r="AG158" s="155"/>
      <c r="AH158" s="154"/>
      <c r="AI158" s="154"/>
      <c r="AJ158" s="154"/>
      <c r="AK158" s="154"/>
      <c r="AL158" s="154"/>
      <c r="AM158" s="157"/>
      <c r="AN158" s="141"/>
      <c r="AO158" s="157"/>
      <c r="AP158" s="142"/>
      <c r="AQ158" s="157"/>
      <c r="AR158" s="158"/>
      <c r="AS158" s="157"/>
      <c r="AT158" s="159"/>
      <c r="AU158" s="157"/>
      <c r="AV158" s="160"/>
      <c r="AW158" s="215"/>
      <c r="AX158" s="181"/>
      <c r="AY158" s="115">
        <f t="shared" si="10"/>
        <v>0</v>
      </c>
      <c r="AZ158" s="146"/>
      <c r="BA158" s="45"/>
    </row>
    <row r="159" spans="1:53" ht="14.25" customHeight="1">
      <c r="A159" s="147"/>
      <c r="B159" s="148"/>
      <c r="C159" s="149"/>
      <c r="D159" s="194"/>
      <c r="E159" s="150"/>
      <c r="F159" s="151"/>
      <c r="G159" s="168"/>
      <c r="H159" s="153"/>
      <c r="I159" s="154"/>
      <c r="J159" s="154"/>
      <c r="K159" s="155"/>
      <c r="L159" s="155"/>
      <c r="M159" s="154"/>
      <c r="N159" s="155"/>
      <c r="O159" s="154"/>
      <c r="P159" s="154"/>
      <c r="Q159" s="154"/>
      <c r="R159" s="155"/>
      <c r="S159" s="155"/>
      <c r="T159" s="154"/>
      <c r="U159" s="154"/>
      <c r="V159" s="154"/>
      <c r="W159" s="154"/>
      <c r="X159" s="154"/>
      <c r="Y159" s="155"/>
      <c r="Z159" s="155"/>
      <c r="AA159" s="154"/>
      <c r="AB159" s="154"/>
      <c r="AC159" s="154"/>
      <c r="AD159" s="154"/>
      <c r="AE159" s="154"/>
      <c r="AF159" s="155"/>
      <c r="AG159" s="155"/>
      <c r="AH159" s="154"/>
      <c r="AI159" s="154"/>
      <c r="AJ159" s="154"/>
      <c r="AK159" s="154"/>
      <c r="AL159" s="154"/>
      <c r="AM159" s="157"/>
      <c r="AN159" s="141"/>
      <c r="AO159" s="157"/>
      <c r="AP159" s="142"/>
      <c r="AQ159" s="157"/>
      <c r="AR159" s="158"/>
      <c r="AS159" s="157"/>
      <c r="AT159" s="159"/>
      <c r="AU159" s="157"/>
      <c r="AV159" s="160"/>
      <c r="AW159" s="205"/>
      <c r="AX159" s="198"/>
      <c r="AY159" s="115">
        <f t="shared" si="10"/>
        <v>0</v>
      </c>
      <c r="AZ159" s="146"/>
      <c r="BA159" s="45"/>
    </row>
    <row r="160" spans="1:53" ht="14.25" customHeight="1">
      <c r="A160" s="147"/>
      <c r="B160" s="148"/>
      <c r="C160" s="149"/>
      <c r="D160" s="150"/>
      <c r="E160" s="150"/>
      <c r="F160" s="151"/>
      <c r="G160" s="152"/>
      <c r="H160" s="153"/>
      <c r="I160" s="154"/>
      <c r="J160" s="154"/>
      <c r="K160" s="155"/>
      <c r="L160" s="155"/>
      <c r="M160" s="154"/>
      <c r="N160" s="155"/>
      <c r="O160" s="154"/>
      <c r="P160" s="154"/>
      <c r="Q160" s="154"/>
      <c r="R160" s="155"/>
      <c r="S160" s="155"/>
      <c r="T160" s="154"/>
      <c r="U160" s="154"/>
      <c r="V160" s="154"/>
      <c r="W160" s="154"/>
      <c r="X160" s="154"/>
      <c r="Y160" s="155"/>
      <c r="Z160" s="155"/>
      <c r="AA160" s="154"/>
      <c r="AB160" s="154"/>
      <c r="AC160" s="154"/>
      <c r="AD160" s="154"/>
      <c r="AE160" s="154"/>
      <c r="AF160" s="155"/>
      <c r="AG160" s="155"/>
      <c r="AH160" s="154"/>
      <c r="AI160" s="154"/>
      <c r="AJ160" s="154"/>
      <c r="AK160" s="154"/>
      <c r="AL160" s="209"/>
      <c r="AM160" s="157"/>
      <c r="AN160" s="141"/>
      <c r="AO160" s="157"/>
      <c r="AP160" s="142"/>
      <c r="AQ160" s="157"/>
      <c r="AR160" s="158"/>
      <c r="AS160" s="157"/>
      <c r="AT160" s="159"/>
      <c r="AU160" s="157"/>
      <c r="AV160" s="160"/>
      <c r="AW160" s="162"/>
      <c r="AX160" s="163"/>
      <c r="AY160" s="115">
        <f t="shared" si="10"/>
        <v>0</v>
      </c>
      <c r="AZ160" s="146"/>
      <c r="BA160" s="45"/>
    </row>
    <row r="161" spans="1:53" ht="14.25" customHeight="1">
      <c r="A161" s="147"/>
      <c r="B161" s="148"/>
      <c r="C161" s="149"/>
      <c r="D161" s="150"/>
      <c r="E161" s="150"/>
      <c r="F161" s="151"/>
      <c r="G161" s="152"/>
      <c r="H161" s="153"/>
      <c r="I161" s="154"/>
      <c r="J161" s="154"/>
      <c r="K161" s="155"/>
      <c r="L161" s="155"/>
      <c r="M161" s="154"/>
      <c r="N161" s="155"/>
      <c r="O161" s="154"/>
      <c r="P161" s="154"/>
      <c r="Q161" s="154"/>
      <c r="R161" s="155"/>
      <c r="S161" s="155"/>
      <c r="T161" s="154"/>
      <c r="U161" s="154"/>
      <c r="V161" s="154"/>
      <c r="W161" s="154"/>
      <c r="X161" s="154"/>
      <c r="Y161" s="155"/>
      <c r="Z161" s="155"/>
      <c r="AA161" s="169"/>
      <c r="AB161" s="169"/>
      <c r="AC161" s="169"/>
      <c r="AD161" s="169"/>
      <c r="AE161" s="169"/>
      <c r="AF161" s="155"/>
      <c r="AG161" s="155"/>
      <c r="AH161" s="156"/>
      <c r="AI161" s="156"/>
      <c r="AJ161" s="156"/>
      <c r="AK161" s="156"/>
      <c r="AL161" s="154"/>
      <c r="AM161" s="157"/>
      <c r="AN161" s="141"/>
      <c r="AO161" s="157"/>
      <c r="AP161" s="142"/>
      <c r="AQ161" s="157"/>
      <c r="AR161" s="158"/>
      <c r="AS161" s="157"/>
      <c r="AT161" s="159"/>
      <c r="AU161" s="157"/>
      <c r="AV161" s="160"/>
      <c r="AW161" s="162"/>
      <c r="AX161" s="163"/>
      <c r="AY161" s="115">
        <f t="shared" si="10"/>
        <v>0</v>
      </c>
      <c r="AZ161" s="146"/>
      <c r="BA161" s="45"/>
    </row>
    <row r="162" spans="1:53" ht="14.25" customHeight="1">
      <c r="A162" s="147"/>
      <c r="B162" s="148"/>
      <c r="C162" s="149"/>
      <c r="D162" s="150"/>
      <c r="E162" s="150"/>
      <c r="F162" s="151"/>
      <c r="G162" s="152"/>
      <c r="H162" s="153"/>
      <c r="I162" s="174"/>
      <c r="J162" s="174"/>
      <c r="K162" s="155"/>
      <c r="L162" s="155"/>
      <c r="M162" s="174"/>
      <c r="N162" s="155"/>
      <c r="O162" s="154"/>
      <c r="P162" s="154"/>
      <c r="Q162" s="154"/>
      <c r="R162" s="155"/>
      <c r="S162" s="155"/>
      <c r="T162" s="154"/>
      <c r="U162" s="154"/>
      <c r="V162" s="154"/>
      <c r="W162" s="154"/>
      <c r="X162" s="154"/>
      <c r="Y162" s="155"/>
      <c r="Z162" s="155"/>
      <c r="AA162" s="154"/>
      <c r="AB162" s="154"/>
      <c r="AC162" s="154"/>
      <c r="AD162" s="154"/>
      <c r="AE162" s="154"/>
      <c r="AF162" s="155"/>
      <c r="AG162" s="155"/>
      <c r="AH162" s="154"/>
      <c r="AI162" s="154"/>
      <c r="AJ162" s="154"/>
      <c r="AK162" s="154"/>
      <c r="AL162" s="154"/>
      <c r="AM162" s="157"/>
      <c r="AN162" s="141"/>
      <c r="AO162" s="157"/>
      <c r="AP162" s="142"/>
      <c r="AQ162" s="157"/>
      <c r="AR162" s="158"/>
      <c r="AS162" s="157"/>
      <c r="AT162" s="159"/>
      <c r="AU162" s="157"/>
      <c r="AV162" s="160"/>
      <c r="AW162" s="162"/>
      <c r="AX162" s="163"/>
      <c r="AY162" s="115">
        <f t="shared" si="10"/>
        <v>0</v>
      </c>
      <c r="AZ162" s="146"/>
      <c r="BA162" s="45"/>
    </row>
    <row r="163" spans="1:53" ht="14.25" customHeight="1">
      <c r="A163" s="147"/>
      <c r="B163" s="148"/>
      <c r="C163" s="173"/>
      <c r="D163" s="150"/>
      <c r="E163" s="150"/>
      <c r="F163" s="151"/>
      <c r="G163" s="152"/>
      <c r="H163" s="153"/>
      <c r="I163" s="174"/>
      <c r="J163" s="174"/>
      <c r="K163" s="155"/>
      <c r="L163" s="155"/>
      <c r="M163" s="154"/>
      <c r="N163" s="155"/>
      <c r="O163" s="154"/>
      <c r="P163" s="156"/>
      <c r="Q163" s="154"/>
      <c r="R163" s="155"/>
      <c r="S163" s="155"/>
      <c r="T163" s="154"/>
      <c r="U163" s="154"/>
      <c r="V163" s="154"/>
      <c r="W163" s="154"/>
      <c r="X163" s="154"/>
      <c r="Y163" s="155"/>
      <c r="Z163" s="155"/>
      <c r="AA163" s="154"/>
      <c r="AB163" s="154"/>
      <c r="AC163" s="154"/>
      <c r="AD163" s="154"/>
      <c r="AE163" s="154"/>
      <c r="AF163" s="155"/>
      <c r="AG163" s="155"/>
      <c r="AH163" s="154"/>
      <c r="AI163" s="154"/>
      <c r="AJ163" s="154"/>
      <c r="AK163" s="154"/>
      <c r="AL163" s="169"/>
      <c r="AM163" s="157"/>
      <c r="AN163" s="141"/>
      <c r="AO163" s="157"/>
      <c r="AP163" s="142"/>
      <c r="AQ163" s="157"/>
      <c r="AR163" s="158"/>
      <c r="AS163" s="157"/>
      <c r="AT163" s="159"/>
      <c r="AU163" s="157"/>
      <c r="AV163" s="160"/>
      <c r="AW163" s="162"/>
      <c r="AX163" s="198"/>
      <c r="AY163" s="115">
        <f t="shared" si="10"/>
        <v>0</v>
      </c>
      <c r="AZ163" s="146"/>
      <c r="BA163" s="45"/>
    </row>
    <row r="164" spans="1:53" ht="14.25" customHeight="1">
      <c r="A164" s="147"/>
      <c r="B164" s="148"/>
      <c r="C164" s="149"/>
      <c r="D164" s="194"/>
      <c r="E164" s="150"/>
      <c r="F164" s="151"/>
      <c r="G164" s="152"/>
      <c r="H164" s="153"/>
      <c r="I164" s="154"/>
      <c r="J164" s="154"/>
      <c r="K164" s="155"/>
      <c r="L164" s="155"/>
      <c r="M164" s="174"/>
      <c r="N164" s="155"/>
      <c r="O164" s="174"/>
      <c r="P164" s="174"/>
      <c r="Q164" s="174"/>
      <c r="R164" s="155"/>
      <c r="S164" s="155"/>
      <c r="T164" s="174"/>
      <c r="U164" s="174"/>
      <c r="V164" s="174"/>
      <c r="W164" s="174"/>
      <c r="X164" s="174"/>
      <c r="Y164" s="155"/>
      <c r="Z164" s="155"/>
      <c r="AA164" s="154"/>
      <c r="AB164" s="154"/>
      <c r="AC164" s="154"/>
      <c r="AD164" s="154"/>
      <c r="AE164" s="154"/>
      <c r="AF164" s="155"/>
      <c r="AG164" s="155"/>
      <c r="AH164" s="154"/>
      <c r="AI164" s="154"/>
      <c r="AJ164" s="154"/>
      <c r="AK164" s="154"/>
      <c r="AL164" s="154"/>
      <c r="AM164" s="157"/>
      <c r="AN164" s="141"/>
      <c r="AO164" s="157"/>
      <c r="AP164" s="142"/>
      <c r="AQ164" s="157"/>
      <c r="AR164" s="158"/>
      <c r="AS164" s="157"/>
      <c r="AT164" s="159"/>
      <c r="AU164" s="157"/>
      <c r="AV164" s="160"/>
      <c r="AW164" s="162"/>
      <c r="AX164" s="198"/>
      <c r="AY164" s="115">
        <f t="shared" si="10"/>
        <v>0</v>
      </c>
      <c r="AZ164" s="172"/>
      <c r="BA164" s="45"/>
    </row>
    <row r="165" spans="1:53" ht="14.25" customHeight="1">
      <c r="A165" s="147"/>
      <c r="B165" s="148"/>
      <c r="C165" s="149"/>
      <c r="D165" s="194"/>
      <c r="E165" s="150"/>
      <c r="F165" s="151"/>
      <c r="G165" s="168"/>
      <c r="H165" s="153"/>
      <c r="I165" s="169"/>
      <c r="J165" s="169"/>
      <c r="K165" s="155"/>
      <c r="L165" s="155"/>
      <c r="M165" s="154"/>
      <c r="N165" s="155"/>
      <c r="O165" s="154"/>
      <c r="P165" s="154"/>
      <c r="Q165" s="154"/>
      <c r="R165" s="155"/>
      <c r="S165" s="155"/>
      <c r="T165" s="154"/>
      <c r="U165" s="154"/>
      <c r="V165" s="154"/>
      <c r="W165" s="154"/>
      <c r="X165" s="154"/>
      <c r="Y165" s="155"/>
      <c r="Z165" s="155"/>
      <c r="AA165" s="154"/>
      <c r="AB165" s="154"/>
      <c r="AC165" s="154"/>
      <c r="AD165" s="154"/>
      <c r="AE165" s="154"/>
      <c r="AF165" s="155"/>
      <c r="AG165" s="155"/>
      <c r="AH165" s="154"/>
      <c r="AI165" s="154"/>
      <c r="AJ165" s="154"/>
      <c r="AK165" s="209"/>
      <c r="AL165" s="209"/>
      <c r="AM165" s="157"/>
      <c r="AN165" s="141"/>
      <c r="AO165" s="157"/>
      <c r="AP165" s="142"/>
      <c r="AQ165" s="157"/>
      <c r="AR165" s="158"/>
      <c r="AS165" s="157"/>
      <c r="AT165" s="159"/>
      <c r="AU165" s="157"/>
      <c r="AV165" s="160"/>
      <c r="AW165" s="162"/>
      <c r="AX165" s="198"/>
      <c r="AY165" s="115">
        <f t="shared" si="10"/>
        <v>0</v>
      </c>
      <c r="AZ165" s="146"/>
      <c r="BA165" s="45"/>
    </row>
    <row r="166" spans="1:53" ht="14.25" customHeight="1">
      <c r="A166" s="147"/>
      <c r="B166" s="148"/>
      <c r="C166" s="149"/>
      <c r="D166" s="150"/>
      <c r="E166" s="150"/>
      <c r="F166" s="151"/>
      <c r="G166" s="152"/>
      <c r="H166" s="153"/>
      <c r="I166" s="174"/>
      <c r="J166" s="174"/>
      <c r="K166" s="155"/>
      <c r="L166" s="155"/>
      <c r="M166" s="174"/>
      <c r="N166" s="155"/>
      <c r="O166" s="154"/>
      <c r="P166" s="154"/>
      <c r="Q166" s="154"/>
      <c r="R166" s="155"/>
      <c r="S166" s="155"/>
      <c r="T166" s="154"/>
      <c r="U166" s="154"/>
      <c r="V166" s="154"/>
      <c r="W166" s="154"/>
      <c r="X166" s="154"/>
      <c r="Y166" s="155"/>
      <c r="Z166" s="155"/>
      <c r="AA166" s="154"/>
      <c r="AB166" s="154"/>
      <c r="AC166" s="154"/>
      <c r="AD166" s="154"/>
      <c r="AE166" s="154"/>
      <c r="AF166" s="155"/>
      <c r="AG166" s="155"/>
      <c r="AH166" s="154"/>
      <c r="AI166" s="154"/>
      <c r="AJ166" s="154"/>
      <c r="AK166" s="169"/>
      <c r="AL166" s="154"/>
      <c r="AM166" s="157"/>
      <c r="AN166" s="141"/>
      <c r="AO166" s="157"/>
      <c r="AP166" s="142"/>
      <c r="AQ166" s="157"/>
      <c r="AR166" s="158"/>
      <c r="AS166" s="157"/>
      <c r="AT166" s="159"/>
      <c r="AU166" s="157"/>
      <c r="AV166" s="160"/>
      <c r="AW166" s="162"/>
      <c r="AX166" s="163"/>
      <c r="AY166" s="115">
        <f t="shared" si="10"/>
        <v>0</v>
      </c>
      <c r="AZ166" s="146"/>
      <c r="BA166" s="45"/>
    </row>
    <row r="167" spans="1:53" ht="14.25" customHeight="1">
      <c r="A167" s="147"/>
      <c r="B167" s="148"/>
      <c r="C167" s="149"/>
      <c r="D167" s="150"/>
      <c r="E167" s="150"/>
      <c r="F167" s="151"/>
      <c r="G167" s="152"/>
      <c r="H167" s="153"/>
      <c r="I167" s="154"/>
      <c r="J167" s="154"/>
      <c r="K167" s="155"/>
      <c r="L167" s="155"/>
      <c r="M167" s="169"/>
      <c r="N167" s="155"/>
      <c r="O167" s="154"/>
      <c r="P167" s="154"/>
      <c r="Q167" s="154"/>
      <c r="R167" s="155"/>
      <c r="S167" s="155"/>
      <c r="T167" s="154"/>
      <c r="U167" s="154"/>
      <c r="V167" s="154"/>
      <c r="W167" s="154"/>
      <c r="X167" s="154"/>
      <c r="Y167" s="155"/>
      <c r="Z167" s="155"/>
      <c r="AA167" s="169"/>
      <c r="AB167" s="169"/>
      <c r="AC167" s="169"/>
      <c r="AD167" s="169"/>
      <c r="AE167" s="169"/>
      <c r="AF167" s="155"/>
      <c r="AG167" s="155"/>
      <c r="AH167" s="154"/>
      <c r="AI167" s="154"/>
      <c r="AJ167" s="154"/>
      <c r="AK167" s="154"/>
      <c r="AL167" s="169"/>
      <c r="AM167" s="157"/>
      <c r="AN167" s="141"/>
      <c r="AO167" s="157"/>
      <c r="AP167" s="142"/>
      <c r="AQ167" s="157"/>
      <c r="AR167" s="158"/>
      <c r="AS167" s="157"/>
      <c r="AT167" s="159"/>
      <c r="AU167" s="157"/>
      <c r="AV167" s="160"/>
      <c r="AW167" s="162"/>
      <c r="AX167" s="163"/>
      <c r="AY167" s="115">
        <f t="shared" si="10"/>
        <v>0</v>
      </c>
      <c r="AZ167" s="146"/>
      <c r="BA167" s="45"/>
    </row>
    <row r="168" spans="1:53" ht="14.25" customHeight="1">
      <c r="A168" s="147"/>
      <c r="B168" s="148"/>
      <c r="C168" s="149"/>
      <c r="D168" s="194"/>
      <c r="E168" s="150"/>
      <c r="F168" s="151"/>
      <c r="G168" s="168"/>
      <c r="H168" s="153"/>
      <c r="I168" s="174"/>
      <c r="J168" s="174"/>
      <c r="K168" s="155"/>
      <c r="L168" s="155"/>
      <c r="M168" s="174"/>
      <c r="N168" s="155"/>
      <c r="O168" s="154"/>
      <c r="P168" s="154"/>
      <c r="Q168" s="154"/>
      <c r="R168" s="155"/>
      <c r="S168" s="155"/>
      <c r="T168" s="154"/>
      <c r="U168" s="154"/>
      <c r="V168" s="154"/>
      <c r="W168" s="154"/>
      <c r="X168" s="154"/>
      <c r="Y168" s="155"/>
      <c r="Z168" s="155"/>
      <c r="AA168" s="154"/>
      <c r="AB168" s="154"/>
      <c r="AC168" s="154"/>
      <c r="AD168" s="154"/>
      <c r="AE168" s="154"/>
      <c r="AF168" s="155"/>
      <c r="AG168" s="155"/>
      <c r="AH168" s="154"/>
      <c r="AI168" s="154"/>
      <c r="AJ168" s="154"/>
      <c r="AK168" s="154"/>
      <c r="AL168" s="154"/>
      <c r="AM168" s="157"/>
      <c r="AN168" s="141"/>
      <c r="AO168" s="157"/>
      <c r="AP168" s="142"/>
      <c r="AQ168" s="157"/>
      <c r="AR168" s="158"/>
      <c r="AS168" s="157"/>
      <c r="AT168" s="159"/>
      <c r="AU168" s="157"/>
      <c r="AV168" s="160"/>
      <c r="AW168" s="162"/>
      <c r="AX168" s="198"/>
      <c r="AY168" s="115">
        <f t="shared" si="10"/>
        <v>0</v>
      </c>
      <c r="AZ168" s="146"/>
      <c r="BA168" s="45"/>
    </row>
    <row r="169" spans="1:53" ht="14.25" customHeight="1">
      <c r="A169" s="147"/>
      <c r="B169" s="148"/>
      <c r="C169" s="173"/>
      <c r="D169" s="150"/>
      <c r="E169" s="150"/>
      <c r="F169" s="151"/>
      <c r="G169" s="152"/>
      <c r="H169" s="190"/>
      <c r="I169" s="156"/>
      <c r="J169" s="154"/>
      <c r="K169" s="191"/>
      <c r="L169" s="191"/>
      <c r="M169" s="156"/>
      <c r="N169" s="191"/>
      <c r="O169" s="154"/>
      <c r="P169" s="156"/>
      <c r="Q169" s="154"/>
      <c r="R169" s="191"/>
      <c r="S169" s="191"/>
      <c r="T169" s="154"/>
      <c r="U169" s="154"/>
      <c r="V169" s="154"/>
      <c r="W169" s="154"/>
      <c r="X169" s="154"/>
      <c r="Y169" s="191"/>
      <c r="Z169" s="191"/>
      <c r="AA169" s="154"/>
      <c r="AB169" s="154"/>
      <c r="AC169" s="154"/>
      <c r="AD169" s="154"/>
      <c r="AE169" s="154"/>
      <c r="AF169" s="191"/>
      <c r="AG169" s="191"/>
      <c r="AH169" s="156"/>
      <c r="AI169" s="156"/>
      <c r="AJ169" s="156"/>
      <c r="AK169" s="156"/>
      <c r="AL169" s="154"/>
      <c r="AM169" s="157"/>
      <c r="AN169" s="141"/>
      <c r="AO169" s="157"/>
      <c r="AP169" s="142"/>
      <c r="AQ169" s="157"/>
      <c r="AR169" s="158"/>
      <c r="AS169" s="157"/>
      <c r="AT169" s="159"/>
      <c r="AU169" s="157"/>
      <c r="AV169" s="160"/>
      <c r="AW169" s="162"/>
      <c r="AX169" s="163"/>
      <c r="AY169" s="115">
        <f t="shared" si="10"/>
        <v>0</v>
      </c>
      <c r="AZ169" s="146"/>
      <c r="BA169" s="45"/>
    </row>
    <row r="170" spans="1:53" ht="14.25" customHeight="1">
      <c r="A170" s="147"/>
      <c r="B170" s="148"/>
      <c r="C170" s="149"/>
      <c r="D170" s="194"/>
      <c r="E170" s="150"/>
      <c r="F170" s="151"/>
      <c r="G170" s="168"/>
      <c r="H170" s="153"/>
      <c r="I170" s="154"/>
      <c r="J170" s="154"/>
      <c r="K170" s="155"/>
      <c r="L170" s="155"/>
      <c r="M170" s="154"/>
      <c r="N170" s="155"/>
      <c r="O170" s="154"/>
      <c r="P170" s="154"/>
      <c r="Q170" s="154"/>
      <c r="R170" s="155"/>
      <c r="S170" s="155"/>
      <c r="T170" s="154"/>
      <c r="U170" s="154"/>
      <c r="V170" s="154"/>
      <c r="W170" s="154"/>
      <c r="X170" s="154"/>
      <c r="Y170" s="155"/>
      <c r="Z170" s="155"/>
      <c r="AA170" s="154"/>
      <c r="AB170" s="154"/>
      <c r="AC170" s="154"/>
      <c r="AD170" s="154"/>
      <c r="AE170" s="154"/>
      <c r="AF170" s="155"/>
      <c r="AG170" s="155"/>
      <c r="AH170" s="154"/>
      <c r="AI170" s="154"/>
      <c r="AJ170" s="154"/>
      <c r="AK170" s="154"/>
      <c r="AL170" s="154"/>
      <c r="AM170" s="157"/>
      <c r="AN170" s="141"/>
      <c r="AO170" s="157"/>
      <c r="AP170" s="142"/>
      <c r="AQ170" s="157"/>
      <c r="AR170" s="158"/>
      <c r="AS170" s="157"/>
      <c r="AT170" s="159"/>
      <c r="AU170" s="157"/>
      <c r="AV170" s="160"/>
      <c r="AW170" s="162"/>
      <c r="AX170" s="198"/>
      <c r="AY170" s="115">
        <f t="shared" si="10"/>
        <v>0</v>
      </c>
      <c r="AZ170" s="146"/>
      <c r="BA170" s="45"/>
    </row>
    <row r="171" spans="1:53" ht="14.25" customHeight="1">
      <c r="A171" s="147"/>
      <c r="B171" s="148"/>
      <c r="C171" s="173"/>
      <c r="D171" s="194"/>
      <c r="E171" s="150"/>
      <c r="F171" s="151"/>
      <c r="G171" s="152"/>
      <c r="H171" s="190"/>
      <c r="I171" s="156"/>
      <c r="J171" s="226"/>
      <c r="K171" s="191"/>
      <c r="L171" s="191"/>
      <c r="M171" s="154"/>
      <c r="N171" s="191"/>
      <c r="O171" s="226"/>
      <c r="P171" s="156"/>
      <c r="Q171" s="226"/>
      <c r="R171" s="191"/>
      <c r="S171" s="191"/>
      <c r="T171" s="154"/>
      <c r="U171" s="154"/>
      <c r="V171" s="154"/>
      <c r="W171" s="154"/>
      <c r="X171" s="154"/>
      <c r="Y171" s="191"/>
      <c r="Z171" s="191"/>
      <c r="AA171" s="154"/>
      <c r="AB171" s="154"/>
      <c r="AC171" s="154"/>
      <c r="AD171" s="154"/>
      <c r="AE171" s="154"/>
      <c r="AF171" s="191"/>
      <c r="AG171" s="191"/>
      <c r="AH171" s="154"/>
      <c r="AI171" s="154"/>
      <c r="AJ171" s="154"/>
      <c r="AK171" s="154"/>
      <c r="AL171" s="154"/>
      <c r="AM171" s="157"/>
      <c r="AN171" s="141"/>
      <c r="AO171" s="157"/>
      <c r="AP171" s="142"/>
      <c r="AQ171" s="157"/>
      <c r="AR171" s="158"/>
      <c r="AS171" s="157"/>
      <c r="AT171" s="159"/>
      <c r="AU171" s="157"/>
      <c r="AV171" s="160"/>
      <c r="AW171" s="162"/>
      <c r="AX171" s="163"/>
      <c r="AY171" s="115">
        <f t="shared" si="10"/>
        <v>0</v>
      </c>
      <c r="AZ171" s="146"/>
      <c r="BA171" s="45"/>
    </row>
    <row r="172" spans="1:53" ht="14.25" customHeight="1">
      <c r="A172" s="147"/>
      <c r="B172" s="220"/>
      <c r="C172" s="149"/>
      <c r="D172" s="194"/>
      <c r="E172" s="150"/>
      <c r="F172" s="151"/>
      <c r="G172" s="168"/>
      <c r="H172" s="153"/>
      <c r="I172" s="174"/>
      <c r="J172" s="174"/>
      <c r="K172" s="155"/>
      <c r="L172" s="155"/>
      <c r="M172" s="174"/>
      <c r="N172" s="155"/>
      <c r="O172" s="154"/>
      <c r="P172" s="154"/>
      <c r="Q172" s="154"/>
      <c r="R172" s="155"/>
      <c r="S172" s="155"/>
      <c r="T172" s="154"/>
      <c r="U172" s="154"/>
      <c r="V172" s="154"/>
      <c r="W172" s="154"/>
      <c r="X172" s="154"/>
      <c r="Y172" s="155"/>
      <c r="Z172" s="155"/>
      <c r="AA172" s="154"/>
      <c r="AB172" s="154"/>
      <c r="AC172" s="154"/>
      <c r="AD172" s="154"/>
      <c r="AE172" s="154"/>
      <c r="AF172" s="155"/>
      <c r="AG172" s="155"/>
      <c r="AH172" s="154"/>
      <c r="AI172" s="154"/>
      <c r="AJ172" s="154"/>
      <c r="AK172" s="154"/>
      <c r="AL172" s="154"/>
      <c r="AM172" s="157"/>
      <c r="AN172" s="141"/>
      <c r="AO172" s="157"/>
      <c r="AP172" s="142"/>
      <c r="AQ172" s="157"/>
      <c r="AR172" s="158"/>
      <c r="AS172" s="157"/>
      <c r="AT172" s="159"/>
      <c r="AU172" s="157"/>
      <c r="AV172" s="160"/>
      <c r="AW172" s="170"/>
      <c r="AX172" s="171"/>
      <c r="AY172" s="115">
        <f t="shared" si="10"/>
        <v>0</v>
      </c>
      <c r="AZ172" s="172"/>
      <c r="BA172" s="45"/>
    </row>
    <row r="173" spans="1:53" ht="14.25" customHeight="1">
      <c r="A173" s="147"/>
      <c r="B173" s="148"/>
      <c r="C173" s="149"/>
      <c r="D173" s="150"/>
      <c r="E173" s="150"/>
      <c r="F173" s="151"/>
      <c r="G173" s="152"/>
      <c r="H173" s="153"/>
      <c r="I173" s="174"/>
      <c r="J173" s="174"/>
      <c r="K173" s="155"/>
      <c r="L173" s="155"/>
      <c r="M173" s="174"/>
      <c r="N173" s="155"/>
      <c r="O173" s="174"/>
      <c r="P173" s="174"/>
      <c r="Q173" s="174"/>
      <c r="R173" s="155"/>
      <c r="S173" s="155"/>
      <c r="T173" s="154"/>
      <c r="U173" s="154"/>
      <c r="V173" s="154"/>
      <c r="W173" s="156"/>
      <c r="X173" s="154"/>
      <c r="Y173" s="155"/>
      <c r="Z173" s="155"/>
      <c r="AA173" s="154"/>
      <c r="AB173" s="154"/>
      <c r="AC173" s="154"/>
      <c r="AD173" s="154"/>
      <c r="AE173" s="154"/>
      <c r="AF173" s="155"/>
      <c r="AG173" s="155"/>
      <c r="AH173" s="154"/>
      <c r="AI173" s="154"/>
      <c r="AJ173" s="154"/>
      <c r="AK173" s="154"/>
      <c r="AL173" s="154"/>
      <c r="AM173" s="157"/>
      <c r="AN173" s="141"/>
      <c r="AO173" s="157"/>
      <c r="AP173" s="142"/>
      <c r="AQ173" s="157"/>
      <c r="AR173" s="158"/>
      <c r="AS173" s="157"/>
      <c r="AT173" s="159"/>
      <c r="AU173" s="157"/>
      <c r="AV173" s="160"/>
      <c r="AW173" s="205"/>
      <c r="AX173" s="163"/>
      <c r="AY173" s="115">
        <f t="shared" si="10"/>
        <v>0</v>
      </c>
      <c r="AZ173" s="146"/>
      <c r="BA173" s="45"/>
    </row>
    <row r="174" spans="1:53" ht="14.25" customHeight="1">
      <c r="A174" s="147"/>
      <c r="B174" s="148"/>
      <c r="C174" s="149"/>
      <c r="D174" s="150"/>
      <c r="E174" s="150"/>
      <c r="F174" s="151"/>
      <c r="G174" s="152"/>
      <c r="H174" s="153"/>
      <c r="I174" s="154"/>
      <c r="J174" s="154"/>
      <c r="K174" s="155"/>
      <c r="L174" s="155"/>
      <c r="M174" s="154"/>
      <c r="N174" s="155"/>
      <c r="O174" s="154"/>
      <c r="P174" s="156"/>
      <c r="Q174" s="154"/>
      <c r="R174" s="155"/>
      <c r="S174" s="155"/>
      <c r="T174" s="154"/>
      <c r="U174" s="154"/>
      <c r="V174" s="154"/>
      <c r="W174" s="156"/>
      <c r="X174" s="154"/>
      <c r="Y174" s="155"/>
      <c r="Z174" s="155"/>
      <c r="AA174" s="154"/>
      <c r="AB174" s="154"/>
      <c r="AC174" s="154"/>
      <c r="AD174" s="154"/>
      <c r="AE174" s="154"/>
      <c r="AF174" s="155"/>
      <c r="AG174" s="155"/>
      <c r="AH174" s="154"/>
      <c r="AI174" s="154"/>
      <c r="AJ174" s="154"/>
      <c r="AK174" s="154"/>
      <c r="AL174" s="154"/>
      <c r="AM174" s="157"/>
      <c r="AN174" s="141"/>
      <c r="AO174" s="157"/>
      <c r="AP174" s="142"/>
      <c r="AQ174" s="157"/>
      <c r="AR174" s="158"/>
      <c r="AS174" s="157"/>
      <c r="AT174" s="159"/>
      <c r="AU174" s="157"/>
      <c r="AV174" s="160"/>
      <c r="AW174" s="162"/>
      <c r="AX174" s="163"/>
      <c r="AY174" s="115">
        <f t="shared" si="10"/>
        <v>0</v>
      </c>
      <c r="AZ174" s="146"/>
      <c r="BA174" s="45"/>
    </row>
    <row r="175" spans="1:53" ht="14.25" customHeight="1">
      <c r="A175" s="147"/>
      <c r="B175" s="148"/>
      <c r="C175" s="149"/>
      <c r="D175" s="194"/>
      <c r="E175" s="150"/>
      <c r="F175" s="151"/>
      <c r="G175" s="168"/>
      <c r="H175" s="153"/>
      <c r="I175" s="154"/>
      <c r="J175" s="154"/>
      <c r="K175" s="155"/>
      <c r="L175" s="155"/>
      <c r="M175" s="169"/>
      <c r="N175" s="155"/>
      <c r="O175" s="154"/>
      <c r="P175" s="154"/>
      <c r="Q175" s="154"/>
      <c r="R175" s="155"/>
      <c r="S175" s="155"/>
      <c r="T175" s="154"/>
      <c r="U175" s="154"/>
      <c r="V175" s="154"/>
      <c r="W175" s="154"/>
      <c r="X175" s="154"/>
      <c r="Y175" s="155"/>
      <c r="Z175" s="155"/>
      <c r="AA175" s="154"/>
      <c r="AB175" s="154"/>
      <c r="AC175" s="154"/>
      <c r="AD175" s="154"/>
      <c r="AE175" s="154"/>
      <c r="AF175" s="155"/>
      <c r="AG175" s="155"/>
      <c r="AH175" s="154"/>
      <c r="AI175" s="169"/>
      <c r="AJ175" s="169"/>
      <c r="AK175" s="154"/>
      <c r="AL175" s="154"/>
      <c r="AM175" s="157"/>
      <c r="AN175" s="141"/>
      <c r="AO175" s="157"/>
      <c r="AP175" s="142"/>
      <c r="AQ175" s="157"/>
      <c r="AR175" s="158"/>
      <c r="AS175" s="157"/>
      <c r="AT175" s="159"/>
      <c r="AU175" s="157"/>
      <c r="AV175" s="160"/>
      <c r="AW175" s="205"/>
      <c r="AX175" s="198"/>
      <c r="AY175" s="115">
        <f t="shared" si="10"/>
        <v>0</v>
      </c>
      <c r="AZ175" s="146"/>
      <c r="BA175" s="45"/>
    </row>
    <row r="176" spans="1:53" ht="14.25" customHeight="1">
      <c r="A176" s="147"/>
      <c r="B176" s="227"/>
      <c r="C176" s="165"/>
      <c r="D176" s="166"/>
      <c r="E176" s="167"/>
      <c r="F176" s="167"/>
      <c r="G176" s="168"/>
      <c r="H176" s="153"/>
      <c r="I176" s="154"/>
      <c r="J176" s="154"/>
      <c r="K176" s="155"/>
      <c r="L176" s="155"/>
      <c r="M176" s="154"/>
      <c r="N176" s="155"/>
      <c r="O176" s="154"/>
      <c r="P176" s="154"/>
      <c r="Q176" s="154"/>
      <c r="R176" s="155"/>
      <c r="S176" s="155"/>
      <c r="T176" s="154"/>
      <c r="U176" s="154"/>
      <c r="V176" s="154"/>
      <c r="W176" s="154"/>
      <c r="X176" s="154"/>
      <c r="Y176" s="155"/>
      <c r="Z176" s="155"/>
      <c r="AA176" s="154"/>
      <c r="AB176" s="154"/>
      <c r="AC176" s="154"/>
      <c r="AD176" s="154"/>
      <c r="AE176" s="154"/>
      <c r="AF176" s="155"/>
      <c r="AG176" s="155"/>
      <c r="AH176" s="154"/>
      <c r="AI176" s="154"/>
      <c r="AJ176" s="154"/>
      <c r="AK176" s="154"/>
      <c r="AL176" s="154"/>
      <c r="AM176" s="157"/>
      <c r="AN176" s="141"/>
      <c r="AO176" s="157"/>
      <c r="AP176" s="142"/>
      <c r="AQ176" s="157"/>
      <c r="AR176" s="158"/>
      <c r="AS176" s="157"/>
      <c r="AT176" s="159"/>
      <c r="AU176" s="157"/>
      <c r="AV176" s="160"/>
      <c r="AW176" s="170"/>
      <c r="AX176" s="171"/>
      <c r="AY176" s="115">
        <f t="shared" si="10"/>
        <v>0</v>
      </c>
      <c r="AZ176" s="146"/>
      <c r="BA176" s="45"/>
    </row>
    <row r="177" spans="1:53" ht="14.25" customHeight="1">
      <c r="A177" s="147"/>
      <c r="B177" s="148"/>
      <c r="C177" s="149"/>
      <c r="D177" s="150"/>
      <c r="E177" s="150"/>
      <c r="F177" s="151"/>
      <c r="G177" s="152"/>
      <c r="H177" s="153"/>
      <c r="I177" s="174"/>
      <c r="J177" s="174"/>
      <c r="K177" s="155"/>
      <c r="L177" s="155"/>
      <c r="M177" s="174"/>
      <c r="N177" s="155"/>
      <c r="O177" s="154"/>
      <c r="P177" s="154"/>
      <c r="Q177" s="154"/>
      <c r="R177" s="155"/>
      <c r="S177" s="155"/>
      <c r="T177" s="154"/>
      <c r="U177" s="154"/>
      <c r="V177" s="154"/>
      <c r="W177" s="154"/>
      <c r="X177" s="154"/>
      <c r="Y177" s="155"/>
      <c r="Z177" s="155"/>
      <c r="AA177" s="154"/>
      <c r="AB177" s="154"/>
      <c r="AC177" s="154"/>
      <c r="AD177" s="154"/>
      <c r="AE177" s="154"/>
      <c r="AF177" s="155"/>
      <c r="AG177" s="155"/>
      <c r="AH177" s="154"/>
      <c r="AI177" s="169"/>
      <c r="AJ177" s="156"/>
      <c r="AK177" s="154"/>
      <c r="AL177" s="154"/>
      <c r="AM177" s="157"/>
      <c r="AN177" s="141"/>
      <c r="AO177" s="157"/>
      <c r="AP177" s="142"/>
      <c r="AQ177" s="157"/>
      <c r="AR177" s="158"/>
      <c r="AS177" s="157"/>
      <c r="AT177" s="159"/>
      <c r="AU177" s="157"/>
      <c r="AV177" s="160"/>
      <c r="AW177" s="205"/>
      <c r="AX177" s="222"/>
      <c r="AY177" s="115">
        <f t="shared" si="10"/>
        <v>0</v>
      </c>
      <c r="AZ177" s="146"/>
      <c r="BA177" s="45"/>
    </row>
    <row r="178" spans="1:53" ht="14.25" customHeight="1">
      <c r="A178" s="147"/>
      <c r="B178" s="148"/>
      <c r="C178" s="149"/>
      <c r="D178" s="194"/>
      <c r="E178" s="150"/>
      <c r="F178" s="151"/>
      <c r="G178" s="168"/>
      <c r="H178" s="153"/>
      <c r="I178" s="174"/>
      <c r="J178" s="174"/>
      <c r="K178" s="155"/>
      <c r="L178" s="155"/>
      <c r="M178" s="174"/>
      <c r="N178" s="155"/>
      <c r="O178" s="174"/>
      <c r="P178" s="174"/>
      <c r="Q178" s="174"/>
      <c r="R178" s="155"/>
      <c r="S178" s="155"/>
      <c r="T178" s="154"/>
      <c r="U178" s="154"/>
      <c r="V178" s="154"/>
      <c r="W178" s="154"/>
      <c r="X178" s="154"/>
      <c r="Y178" s="155"/>
      <c r="Z178" s="155"/>
      <c r="AA178" s="154"/>
      <c r="AB178" s="154"/>
      <c r="AC178" s="169"/>
      <c r="AD178" s="154"/>
      <c r="AE178" s="154"/>
      <c r="AF178" s="155"/>
      <c r="AG178" s="155"/>
      <c r="AH178" s="154"/>
      <c r="AI178" s="154"/>
      <c r="AJ178" s="154"/>
      <c r="AK178" s="154"/>
      <c r="AL178" s="154"/>
      <c r="AM178" s="157"/>
      <c r="AN178" s="141"/>
      <c r="AO178" s="157"/>
      <c r="AP178" s="142"/>
      <c r="AQ178" s="157"/>
      <c r="AR178" s="158"/>
      <c r="AS178" s="157"/>
      <c r="AT178" s="159"/>
      <c r="AU178" s="157"/>
      <c r="AV178" s="160"/>
      <c r="AW178" s="162"/>
      <c r="AX178" s="198"/>
      <c r="AY178" s="115">
        <f t="shared" si="10"/>
        <v>0</v>
      </c>
      <c r="AZ178" s="172"/>
      <c r="BA178" s="45"/>
    </row>
    <row r="179" spans="1:53" ht="14.25" customHeight="1">
      <c r="A179" s="147"/>
      <c r="B179" s="148"/>
      <c r="C179" s="173"/>
      <c r="D179" s="194"/>
      <c r="E179" s="150"/>
      <c r="F179" s="151"/>
      <c r="G179" s="152"/>
      <c r="H179" s="153"/>
      <c r="I179" s="174"/>
      <c r="J179" s="174"/>
      <c r="K179" s="155"/>
      <c r="L179" s="155"/>
      <c r="M179" s="174"/>
      <c r="N179" s="155"/>
      <c r="O179" s="154"/>
      <c r="P179" s="154"/>
      <c r="Q179" s="154"/>
      <c r="R179" s="155"/>
      <c r="S179" s="155"/>
      <c r="T179" s="154"/>
      <c r="U179" s="154"/>
      <c r="V179" s="154"/>
      <c r="W179" s="154"/>
      <c r="X179" s="154"/>
      <c r="Y179" s="155"/>
      <c r="Z179" s="155"/>
      <c r="AA179" s="154"/>
      <c r="AB179" s="154"/>
      <c r="AC179" s="154"/>
      <c r="AD179" s="154"/>
      <c r="AE179" s="154"/>
      <c r="AF179" s="155"/>
      <c r="AG179" s="155"/>
      <c r="AH179" s="154"/>
      <c r="AI179" s="154"/>
      <c r="AJ179" s="154"/>
      <c r="AK179" s="156"/>
      <c r="AL179" s="154"/>
      <c r="AM179" s="157"/>
      <c r="AN179" s="141"/>
      <c r="AO179" s="157"/>
      <c r="AP179" s="142"/>
      <c r="AQ179" s="157"/>
      <c r="AR179" s="158"/>
      <c r="AS179" s="157"/>
      <c r="AT179" s="159"/>
      <c r="AU179" s="157"/>
      <c r="AV179" s="160"/>
      <c r="AW179" s="162"/>
      <c r="AX179" s="198"/>
      <c r="AY179" s="115">
        <f t="shared" si="10"/>
        <v>0</v>
      </c>
      <c r="AZ179" s="172"/>
      <c r="BA179" s="45"/>
    </row>
    <row r="180" spans="1:53" ht="14.25" customHeight="1">
      <c r="A180" s="147"/>
      <c r="B180" s="148"/>
      <c r="C180" s="149"/>
      <c r="D180" s="150"/>
      <c r="E180" s="150"/>
      <c r="F180" s="151"/>
      <c r="G180" s="152"/>
      <c r="H180" s="153"/>
      <c r="I180" s="154"/>
      <c r="J180" s="154"/>
      <c r="K180" s="155"/>
      <c r="L180" s="155"/>
      <c r="M180" s="154"/>
      <c r="N180" s="155"/>
      <c r="O180" s="154"/>
      <c r="P180" s="154"/>
      <c r="Q180" s="154"/>
      <c r="R180" s="155"/>
      <c r="S180" s="155"/>
      <c r="T180" s="154"/>
      <c r="U180" s="154"/>
      <c r="V180" s="154"/>
      <c r="W180" s="154"/>
      <c r="X180" s="154"/>
      <c r="Y180" s="155"/>
      <c r="Z180" s="155"/>
      <c r="AA180" s="154"/>
      <c r="AB180" s="154"/>
      <c r="AC180" s="154"/>
      <c r="AD180" s="154"/>
      <c r="AE180" s="154"/>
      <c r="AF180" s="155"/>
      <c r="AG180" s="155"/>
      <c r="AH180" s="154"/>
      <c r="AI180" s="154"/>
      <c r="AJ180" s="154"/>
      <c r="AK180" s="154"/>
      <c r="AL180" s="154"/>
      <c r="AM180" s="157"/>
      <c r="AN180" s="141"/>
      <c r="AO180" s="157"/>
      <c r="AP180" s="142"/>
      <c r="AQ180" s="157"/>
      <c r="AR180" s="158"/>
      <c r="AS180" s="157"/>
      <c r="AT180" s="159"/>
      <c r="AU180" s="157"/>
      <c r="AV180" s="160"/>
      <c r="AW180" s="162"/>
      <c r="AX180" s="163"/>
      <c r="AY180" s="115">
        <f t="shared" si="10"/>
        <v>0</v>
      </c>
      <c r="AZ180" s="146"/>
      <c r="BA180" s="45"/>
    </row>
    <row r="181" spans="1:53" ht="14.25" customHeight="1">
      <c r="A181" s="147"/>
      <c r="B181" s="148"/>
      <c r="C181" s="149"/>
      <c r="D181" s="150"/>
      <c r="E181" s="150"/>
      <c r="F181" s="151"/>
      <c r="G181" s="152"/>
      <c r="H181" s="153"/>
      <c r="I181" s="154"/>
      <c r="J181" s="154"/>
      <c r="K181" s="155"/>
      <c r="L181" s="155"/>
      <c r="M181" s="154"/>
      <c r="N181" s="155"/>
      <c r="O181" s="154"/>
      <c r="P181" s="154"/>
      <c r="Q181" s="154"/>
      <c r="R181" s="155"/>
      <c r="S181" s="155"/>
      <c r="T181" s="154"/>
      <c r="U181" s="154"/>
      <c r="V181" s="154"/>
      <c r="W181" s="154"/>
      <c r="X181" s="154"/>
      <c r="Y181" s="155"/>
      <c r="Z181" s="155"/>
      <c r="AA181" s="154"/>
      <c r="AB181" s="154"/>
      <c r="AC181" s="154"/>
      <c r="AD181" s="156"/>
      <c r="AE181" s="154"/>
      <c r="AF181" s="155"/>
      <c r="AG181" s="155"/>
      <c r="AH181" s="156"/>
      <c r="AI181" s="156"/>
      <c r="AJ181" s="154"/>
      <c r="AK181" s="154"/>
      <c r="AL181" s="154"/>
      <c r="AM181" s="157"/>
      <c r="AN181" s="141"/>
      <c r="AO181" s="157"/>
      <c r="AP181" s="142"/>
      <c r="AQ181" s="157"/>
      <c r="AR181" s="158"/>
      <c r="AS181" s="157"/>
      <c r="AT181" s="159"/>
      <c r="AU181" s="157"/>
      <c r="AV181" s="160"/>
      <c r="AW181" s="162"/>
      <c r="AX181" s="163"/>
      <c r="AY181" s="115">
        <f t="shared" si="10"/>
        <v>0</v>
      </c>
      <c r="AZ181" s="146"/>
      <c r="BA181" s="45"/>
    </row>
    <row r="182" spans="1:53" ht="14.25" customHeight="1">
      <c r="A182" s="147"/>
      <c r="B182" s="148"/>
      <c r="C182" s="173"/>
      <c r="D182" s="150"/>
      <c r="E182" s="150"/>
      <c r="F182" s="151"/>
      <c r="G182" s="152"/>
      <c r="H182" s="153"/>
      <c r="I182" s="174"/>
      <c r="J182" s="174"/>
      <c r="K182" s="155"/>
      <c r="L182" s="155"/>
      <c r="M182" s="154"/>
      <c r="N182" s="155"/>
      <c r="O182" s="154"/>
      <c r="P182" s="154"/>
      <c r="Q182" s="154"/>
      <c r="R182" s="155"/>
      <c r="S182" s="155"/>
      <c r="T182" s="154"/>
      <c r="U182" s="154"/>
      <c r="V182" s="154"/>
      <c r="W182" s="154"/>
      <c r="X182" s="154"/>
      <c r="Y182" s="155"/>
      <c r="Z182" s="155"/>
      <c r="AA182" s="154"/>
      <c r="AB182" s="154"/>
      <c r="AC182" s="154"/>
      <c r="AD182" s="154"/>
      <c r="AE182" s="154"/>
      <c r="AF182" s="155"/>
      <c r="AG182" s="155"/>
      <c r="AH182" s="154"/>
      <c r="AI182" s="154"/>
      <c r="AJ182" s="156"/>
      <c r="AK182" s="154"/>
      <c r="AL182" s="169"/>
      <c r="AM182" s="157"/>
      <c r="AN182" s="141"/>
      <c r="AO182" s="157"/>
      <c r="AP182" s="142"/>
      <c r="AQ182" s="157"/>
      <c r="AR182" s="158"/>
      <c r="AS182" s="157"/>
      <c r="AT182" s="159"/>
      <c r="AU182" s="157"/>
      <c r="AV182" s="160"/>
      <c r="AW182" s="162"/>
      <c r="AX182" s="163"/>
      <c r="AY182" s="115">
        <f t="shared" si="10"/>
        <v>0</v>
      </c>
      <c r="AZ182" s="146"/>
      <c r="BA182" s="45"/>
    </row>
    <row r="183" spans="1:53" ht="14.25" customHeight="1">
      <c r="A183" s="147"/>
      <c r="B183" s="148"/>
      <c r="C183" s="149"/>
      <c r="D183" s="150"/>
      <c r="E183" s="150"/>
      <c r="F183" s="151"/>
      <c r="G183" s="152"/>
      <c r="H183" s="153"/>
      <c r="I183" s="174"/>
      <c r="J183" s="174"/>
      <c r="K183" s="155"/>
      <c r="L183" s="155"/>
      <c r="M183" s="174"/>
      <c r="N183" s="155"/>
      <c r="O183" s="154"/>
      <c r="P183" s="154"/>
      <c r="Q183" s="154"/>
      <c r="R183" s="155"/>
      <c r="S183" s="155"/>
      <c r="T183" s="154"/>
      <c r="U183" s="154"/>
      <c r="V183" s="154"/>
      <c r="W183" s="154"/>
      <c r="X183" s="154"/>
      <c r="Y183" s="155"/>
      <c r="Z183" s="155"/>
      <c r="AA183" s="154"/>
      <c r="AB183" s="154"/>
      <c r="AC183" s="154"/>
      <c r="AD183" s="154"/>
      <c r="AE183" s="154"/>
      <c r="AF183" s="155"/>
      <c r="AG183" s="155"/>
      <c r="AH183" s="154"/>
      <c r="AI183" s="154"/>
      <c r="AJ183" s="154"/>
      <c r="AK183" s="154"/>
      <c r="AL183" s="154"/>
      <c r="AM183" s="157"/>
      <c r="AN183" s="141"/>
      <c r="AO183" s="157"/>
      <c r="AP183" s="142"/>
      <c r="AQ183" s="157"/>
      <c r="AR183" s="158"/>
      <c r="AS183" s="157"/>
      <c r="AT183" s="159"/>
      <c r="AU183" s="157"/>
      <c r="AV183" s="160"/>
      <c r="AW183" s="162"/>
      <c r="AX183" s="163"/>
      <c r="AY183" s="115">
        <f t="shared" si="10"/>
        <v>0</v>
      </c>
      <c r="AZ183" s="146"/>
      <c r="BA183" s="45"/>
    </row>
    <row r="184" spans="1:53" ht="14.25" customHeight="1">
      <c r="A184" s="147"/>
      <c r="B184" s="148"/>
      <c r="C184" s="149"/>
      <c r="D184" s="150"/>
      <c r="E184" s="150"/>
      <c r="F184" s="151"/>
      <c r="G184" s="152"/>
      <c r="H184" s="153"/>
      <c r="I184" s="154"/>
      <c r="J184" s="154"/>
      <c r="K184" s="155"/>
      <c r="L184" s="155"/>
      <c r="M184" s="154"/>
      <c r="N184" s="155"/>
      <c r="O184" s="169"/>
      <c r="P184" s="169"/>
      <c r="Q184" s="154"/>
      <c r="R184" s="155"/>
      <c r="S184" s="155"/>
      <c r="T184" s="154"/>
      <c r="U184" s="154"/>
      <c r="V184" s="154"/>
      <c r="W184" s="154"/>
      <c r="X184" s="154"/>
      <c r="Y184" s="155"/>
      <c r="Z184" s="155"/>
      <c r="AA184" s="154"/>
      <c r="AB184" s="154"/>
      <c r="AC184" s="154"/>
      <c r="AD184" s="154"/>
      <c r="AE184" s="169"/>
      <c r="AF184" s="155"/>
      <c r="AG184" s="155"/>
      <c r="AH184" s="156"/>
      <c r="AI184" s="154"/>
      <c r="AJ184" s="154"/>
      <c r="AK184" s="154"/>
      <c r="AL184" s="154"/>
      <c r="AM184" s="157"/>
      <c r="AN184" s="141"/>
      <c r="AO184" s="157"/>
      <c r="AP184" s="142"/>
      <c r="AQ184" s="157"/>
      <c r="AR184" s="158"/>
      <c r="AS184" s="157"/>
      <c r="AT184" s="159"/>
      <c r="AU184" s="157"/>
      <c r="AV184" s="160"/>
      <c r="AW184" s="162"/>
      <c r="AX184" s="163"/>
      <c r="AY184" s="115">
        <f t="shared" si="10"/>
        <v>0</v>
      </c>
      <c r="AZ184" s="146"/>
      <c r="BA184" s="45"/>
    </row>
    <row r="185" spans="1:53" ht="14.25" customHeight="1">
      <c r="A185" s="147"/>
      <c r="B185" s="148"/>
      <c r="C185" s="149"/>
      <c r="D185" s="194"/>
      <c r="E185" s="150"/>
      <c r="F185" s="151"/>
      <c r="G185" s="168"/>
      <c r="H185" s="153"/>
      <c r="I185" s="156"/>
      <c r="J185" s="154"/>
      <c r="K185" s="155"/>
      <c r="L185" s="155"/>
      <c r="M185" s="154"/>
      <c r="N185" s="155"/>
      <c r="O185" s="154"/>
      <c r="P185" s="154"/>
      <c r="Q185" s="154"/>
      <c r="R185" s="155"/>
      <c r="S185" s="155"/>
      <c r="T185" s="154"/>
      <c r="U185" s="154"/>
      <c r="V185" s="154"/>
      <c r="W185" s="154"/>
      <c r="X185" s="154"/>
      <c r="Y185" s="155"/>
      <c r="Z185" s="155"/>
      <c r="AA185" s="174"/>
      <c r="AB185" s="174"/>
      <c r="AC185" s="174"/>
      <c r="AD185" s="174"/>
      <c r="AE185" s="174"/>
      <c r="AF185" s="155"/>
      <c r="AG185" s="155"/>
      <c r="AH185" s="169"/>
      <c r="AI185" s="154"/>
      <c r="AJ185" s="154"/>
      <c r="AK185" s="154"/>
      <c r="AL185" s="154"/>
      <c r="AM185" s="157"/>
      <c r="AN185" s="141"/>
      <c r="AO185" s="157"/>
      <c r="AP185" s="142"/>
      <c r="AQ185" s="157"/>
      <c r="AR185" s="158"/>
      <c r="AS185" s="157"/>
      <c r="AT185" s="159"/>
      <c r="AU185" s="157"/>
      <c r="AV185" s="160"/>
      <c r="AW185" s="162"/>
      <c r="AX185" s="198"/>
      <c r="AY185" s="115">
        <f t="shared" si="10"/>
        <v>0</v>
      </c>
      <c r="AZ185" s="172"/>
      <c r="BA185" s="45"/>
    </row>
    <row r="186" spans="1:53" ht="14.25" customHeight="1">
      <c r="A186" s="147"/>
      <c r="B186" s="148"/>
      <c r="C186" s="149"/>
      <c r="D186" s="194"/>
      <c r="E186" s="150"/>
      <c r="F186" s="151"/>
      <c r="G186" s="168"/>
      <c r="H186" s="153"/>
      <c r="I186" s="154"/>
      <c r="J186" s="154"/>
      <c r="K186" s="155"/>
      <c r="L186" s="155"/>
      <c r="M186" s="154"/>
      <c r="N186" s="155"/>
      <c r="O186" s="154"/>
      <c r="P186" s="154"/>
      <c r="Q186" s="154"/>
      <c r="R186" s="155"/>
      <c r="S186" s="155"/>
      <c r="T186" s="154"/>
      <c r="U186" s="154"/>
      <c r="V186" s="154"/>
      <c r="W186" s="169"/>
      <c r="X186" s="154"/>
      <c r="Y186" s="155"/>
      <c r="Z186" s="155"/>
      <c r="AA186" s="154"/>
      <c r="AB186" s="154"/>
      <c r="AC186" s="154"/>
      <c r="AD186" s="154"/>
      <c r="AE186" s="154"/>
      <c r="AF186" s="155"/>
      <c r="AG186" s="155"/>
      <c r="AH186" s="169"/>
      <c r="AI186" s="169"/>
      <c r="AJ186" s="154"/>
      <c r="AK186" s="154"/>
      <c r="AL186" s="154"/>
      <c r="AM186" s="157"/>
      <c r="AN186" s="141"/>
      <c r="AO186" s="157"/>
      <c r="AP186" s="142"/>
      <c r="AQ186" s="157"/>
      <c r="AR186" s="158"/>
      <c r="AS186" s="157"/>
      <c r="AT186" s="159"/>
      <c r="AU186" s="157"/>
      <c r="AV186" s="160"/>
      <c r="AW186" s="162"/>
      <c r="AX186" s="198"/>
      <c r="AY186" s="115">
        <f t="shared" si="10"/>
        <v>0</v>
      </c>
      <c r="AZ186" s="146"/>
      <c r="BA186" s="45"/>
    </row>
    <row r="187" spans="1:53" ht="14.25" customHeight="1">
      <c r="A187" s="147"/>
      <c r="B187" s="148"/>
      <c r="C187" s="173"/>
      <c r="D187" s="194"/>
      <c r="E187" s="150"/>
      <c r="F187" s="151"/>
      <c r="G187" s="168"/>
      <c r="H187" s="153"/>
      <c r="I187" s="185"/>
      <c r="J187" s="185"/>
      <c r="K187" s="155"/>
      <c r="L187" s="155"/>
      <c r="M187" s="154"/>
      <c r="N187" s="155"/>
      <c r="O187" s="154"/>
      <c r="P187" s="154"/>
      <c r="Q187" s="154"/>
      <c r="R187" s="155"/>
      <c r="S187" s="155"/>
      <c r="T187" s="154"/>
      <c r="U187" s="154"/>
      <c r="V187" s="154"/>
      <c r="W187" s="154"/>
      <c r="X187" s="154"/>
      <c r="Y187" s="155"/>
      <c r="Z187" s="155"/>
      <c r="AA187" s="154"/>
      <c r="AB187" s="154"/>
      <c r="AC187" s="154"/>
      <c r="AD187" s="154"/>
      <c r="AE187" s="154"/>
      <c r="AF187" s="155"/>
      <c r="AG187" s="155"/>
      <c r="AH187" s="154"/>
      <c r="AI187" s="154"/>
      <c r="AJ187" s="154"/>
      <c r="AK187" s="154"/>
      <c r="AL187" s="154"/>
      <c r="AM187" s="157"/>
      <c r="AN187" s="141"/>
      <c r="AO187" s="157"/>
      <c r="AP187" s="142"/>
      <c r="AQ187" s="157"/>
      <c r="AR187" s="158"/>
      <c r="AS187" s="157"/>
      <c r="AT187" s="159"/>
      <c r="AU187" s="157"/>
      <c r="AV187" s="160"/>
      <c r="AW187" s="170"/>
      <c r="AX187" s="171"/>
      <c r="AY187" s="115">
        <f t="shared" si="10"/>
        <v>0</v>
      </c>
      <c r="AZ187" s="146"/>
      <c r="BA187" s="45"/>
    </row>
    <row r="188" spans="1:53" ht="14.25" customHeight="1">
      <c r="A188" s="147"/>
      <c r="B188" s="148"/>
      <c r="C188" s="149"/>
      <c r="D188" s="194"/>
      <c r="E188" s="150"/>
      <c r="F188" s="151"/>
      <c r="G188" s="168"/>
      <c r="H188" s="153"/>
      <c r="I188" s="174"/>
      <c r="J188" s="174"/>
      <c r="K188" s="155"/>
      <c r="L188" s="155"/>
      <c r="M188" s="174"/>
      <c r="N188" s="155"/>
      <c r="O188" s="174"/>
      <c r="P188" s="174"/>
      <c r="Q188" s="174"/>
      <c r="R188" s="155"/>
      <c r="S188" s="155"/>
      <c r="T188" s="154"/>
      <c r="U188" s="156"/>
      <c r="V188" s="154"/>
      <c r="W188" s="154"/>
      <c r="X188" s="154"/>
      <c r="Y188" s="155"/>
      <c r="Z188" s="155"/>
      <c r="AA188" s="154"/>
      <c r="AB188" s="154"/>
      <c r="AC188" s="156"/>
      <c r="AD188" s="154"/>
      <c r="AE188" s="154"/>
      <c r="AF188" s="155"/>
      <c r="AG188" s="155"/>
      <c r="AH188" s="154"/>
      <c r="AI188" s="154"/>
      <c r="AJ188" s="154"/>
      <c r="AK188" s="154"/>
      <c r="AL188" s="154"/>
      <c r="AM188" s="157"/>
      <c r="AN188" s="141"/>
      <c r="AO188" s="157"/>
      <c r="AP188" s="142"/>
      <c r="AQ188" s="157"/>
      <c r="AR188" s="158"/>
      <c r="AS188" s="157"/>
      <c r="AT188" s="159"/>
      <c r="AU188" s="157"/>
      <c r="AV188" s="160"/>
      <c r="AW188" s="162"/>
      <c r="AX188" s="198"/>
      <c r="AY188" s="115">
        <f t="shared" si="10"/>
        <v>0</v>
      </c>
      <c r="AZ188" s="172"/>
      <c r="BA188" s="45"/>
    </row>
    <row r="189" spans="1:53" ht="14.25" customHeight="1">
      <c r="A189" s="147"/>
      <c r="B189" s="148"/>
      <c r="C189" s="149"/>
      <c r="D189" s="194"/>
      <c r="E189" s="150"/>
      <c r="F189" s="151"/>
      <c r="G189" s="168"/>
      <c r="H189" s="153"/>
      <c r="I189" s="154"/>
      <c r="J189" s="154"/>
      <c r="K189" s="155"/>
      <c r="L189" s="155"/>
      <c r="M189" s="154"/>
      <c r="N189" s="155"/>
      <c r="O189" s="154"/>
      <c r="P189" s="156"/>
      <c r="Q189" s="154"/>
      <c r="R189" s="155"/>
      <c r="S189" s="155"/>
      <c r="T189" s="154"/>
      <c r="U189" s="154"/>
      <c r="V189" s="154"/>
      <c r="W189" s="154"/>
      <c r="X189" s="154"/>
      <c r="Y189" s="155"/>
      <c r="Z189" s="155"/>
      <c r="AA189" s="154"/>
      <c r="AB189" s="154"/>
      <c r="AC189" s="154"/>
      <c r="AD189" s="154"/>
      <c r="AE189" s="154"/>
      <c r="AF189" s="155"/>
      <c r="AG189" s="155"/>
      <c r="AH189" s="154"/>
      <c r="AI189" s="154"/>
      <c r="AJ189" s="154"/>
      <c r="AK189" s="154"/>
      <c r="AL189" s="154"/>
      <c r="AM189" s="157"/>
      <c r="AN189" s="141"/>
      <c r="AO189" s="157"/>
      <c r="AP189" s="142"/>
      <c r="AQ189" s="157"/>
      <c r="AR189" s="158"/>
      <c r="AS189" s="157"/>
      <c r="AT189" s="159"/>
      <c r="AU189" s="157"/>
      <c r="AV189" s="160"/>
      <c r="AW189" s="162"/>
      <c r="AX189" s="163"/>
      <c r="AY189" s="115">
        <f t="shared" si="10"/>
        <v>0</v>
      </c>
      <c r="AZ189" s="146"/>
      <c r="BA189" s="45"/>
    </row>
    <row r="190" spans="1:53" ht="14.25" customHeight="1">
      <c r="A190" s="147"/>
      <c r="B190" s="148"/>
      <c r="C190" s="149"/>
      <c r="D190" s="150"/>
      <c r="E190" s="150"/>
      <c r="F190" s="151"/>
      <c r="G190" s="152"/>
      <c r="H190" s="153"/>
      <c r="I190" s="154"/>
      <c r="J190" s="169"/>
      <c r="K190" s="155"/>
      <c r="L190" s="155"/>
      <c r="M190" s="154"/>
      <c r="N190" s="155"/>
      <c r="O190" s="154"/>
      <c r="P190" s="156"/>
      <c r="Q190" s="154"/>
      <c r="R190" s="155"/>
      <c r="S190" s="155"/>
      <c r="T190" s="154"/>
      <c r="U190" s="154"/>
      <c r="V190" s="154"/>
      <c r="W190" s="154"/>
      <c r="X190" s="154"/>
      <c r="Y190" s="155"/>
      <c r="Z190" s="155"/>
      <c r="AA190" s="154"/>
      <c r="AB190" s="154"/>
      <c r="AC190" s="154"/>
      <c r="AD190" s="154"/>
      <c r="AE190" s="154"/>
      <c r="AF190" s="155"/>
      <c r="AG190" s="155"/>
      <c r="AH190" s="154"/>
      <c r="AI190" s="154"/>
      <c r="AJ190" s="154"/>
      <c r="AK190" s="154"/>
      <c r="AL190" s="154"/>
      <c r="AM190" s="157"/>
      <c r="AN190" s="141"/>
      <c r="AO190" s="157"/>
      <c r="AP190" s="142"/>
      <c r="AQ190" s="157"/>
      <c r="AR190" s="158"/>
      <c r="AS190" s="157"/>
      <c r="AT190" s="159"/>
      <c r="AU190" s="157"/>
      <c r="AV190" s="160"/>
      <c r="AW190" s="205"/>
      <c r="AX190" s="198"/>
      <c r="AY190" s="115">
        <f t="shared" si="10"/>
        <v>0</v>
      </c>
      <c r="AZ190" s="146"/>
      <c r="BA190" s="45"/>
    </row>
    <row r="191" spans="1:53" ht="14.25" customHeight="1">
      <c r="A191" s="147"/>
      <c r="B191" s="148"/>
      <c r="C191" s="149"/>
      <c r="D191" s="150"/>
      <c r="E191" s="150"/>
      <c r="F191" s="151"/>
      <c r="G191" s="152"/>
      <c r="H191" s="153"/>
      <c r="I191" s="206"/>
      <c r="J191" s="206"/>
      <c r="K191" s="155"/>
      <c r="L191" s="155"/>
      <c r="M191" s="206"/>
      <c r="N191" s="155"/>
      <c r="O191" s="154"/>
      <c r="P191" s="154"/>
      <c r="Q191" s="154"/>
      <c r="R191" s="155"/>
      <c r="S191" s="155"/>
      <c r="T191" s="154"/>
      <c r="U191" s="154"/>
      <c r="V191" s="154"/>
      <c r="W191" s="154"/>
      <c r="X191" s="154"/>
      <c r="Y191" s="155"/>
      <c r="Z191" s="155"/>
      <c r="AA191" s="154"/>
      <c r="AB191" s="154"/>
      <c r="AC191" s="154"/>
      <c r="AD191" s="154"/>
      <c r="AE191" s="154"/>
      <c r="AF191" s="155"/>
      <c r="AG191" s="155"/>
      <c r="AH191" s="154"/>
      <c r="AI191" s="154"/>
      <c r="AJ191" s="154"/>
      <c r="AK191" s="154"/>
      <c r="AL191" s="154"/>
      <c r="AM191" s="157"/>
      <c r="AN191" s="141"/>
      <c r="AO191" s="157"/>
      <c r="AP191" s="142"/>
      <c r="AQ191" s="157"/>
      <c r="AR191" s="158"/>
      <c r="AS191" s="157"/>
      <c r="AT191" s="159"/>
      <c r="AU191" s="157"/>
      <c r="AV191" s="160"/>
      <c r="AW191" s="162"/>
      <c r="AX191" s="163"/>
      <c r="AY191" s="115">
        <f t="shared" si="10"/>
        <v>0</v>
      </c>
      <c r="AZ191" s="146"/>
      <c r="BA191" s="45"/>
    </row>
    <row r="192" spans="1:53" ht="14.25" customHeight="1">
      <c r="A192" s="147"/>
      <c r="B192" s="148"/>
      <c r="C192" s="173"/>
      <c r="D192" s="150"/>
      <c r="E192" s="150"/>
      <c r="F192" s="151"/>
      <c r="G192" s="152"/>
      <c r="H192" s="153"/>
      <c r="I192" s="206"/>
      <c r="J192" s="206"/>
      <c r="K192" s="155"/>
      <c r="L192" s="155"/>
      <c r="M192" s="206"/>
      <c r="N192" s="155"/>
      <c r="O192" s="154"/>
      <c r="P192" s="154"/>
      <c r="Q192" s="154"/>
      <c r="R192" s="155"/>
      <c r="S192" s="155"/>
      <c r="T192" s="154"/>
      <c r="U192" s="169"/>
      <c r="V192" s="154"/>
      <c r="W192" s="154"/>
      <c r="X192" s="154"/>
      <c r="Y192" s="155"/>
      <c r="Z192" s="155"/>
      <c r="AA192" s="156"/>
      <c r="AB192" s="154"/>
      <c r="AC192" s="154"/>
      <c r="AD192" s="154"/>
      <c r="AE192" s="154"/>
      <c r="AF192" s="155"/>
      <c r="AG192" s="155"/>
      <c r="AH192" s="154"/>
      <c r="AI192" s="154"/>
      <c r="AJ192" s="154"/>
      <c r="AK192" s="154"/>
      <c r="AL192" s="154"/>
      <c r="AM192" s="157"/>
      <c r="AN192" s="141"/>
      <c r="AO192" s="157"/>
      <c r="AP192" s="142"/>
      <c r="AQ192" s="157"/>
      <c r="AR192" s="158"/>
      <c r="AS192" s="157"/>
      <c r="AT192" s="159"/>
      <c r="AU192" s="157"/>
      <c r="AV192" s="160"/>
      <c r="AW192" s="205"/>
      <c r="AX192" s="163"/>
      <c r="AY192" s="115">
        <f t="shared" si="10"/>
        <v>0</v>
      </c>
      <c r="AZ192" s="146"/>
      <c r="BA192" s="45"/>
    </row>
    <row r="193" spans="1:53" ht="14.25" customHeight="1">
      <c r="A193" s="147"/>
      <c r="B193" s="148"/>
      <c r="C193" s="183"/>
      <c r="D193" s="166"/>
      <c r="E193" s="167"/>
      <c r="F193" s="151"/>
      <c r="G193" s="152"/>
      <c r="H193" s="153"/>
      <c r="I193" s="154"/>
      <c r="J193" s="154"/>
      <c r="K193" s="155"/>
      <c r="L193" s="155"/>
      <c r="M193" s="154"/>
      <c r="N193" s="155"/>
      <c r="O193" s="154"/>
      <c r="P193" s="154"/>
      <c r="Q193" s="154"/>
      <c r="R193" s="155"/>
      <c r="S193" s="155"/>
      <c r="T193" s="169"/>
      <c r="U193" s="169"/>
      <c r="V193" s="154"/>
      <c r="W193" s="154"/>
      <c r="X193" s="154"/>
      <c r="Y193" s="155"/>
      <c r="Z193" s="155"/>
      <c r="AA193" s="154"/>
      <c r="AB193" s="154"/>
      <c r="AC193" s="154"/>
      <c r="AD193" s="154"/>
      <c r="AE193" s="154"/>
      <c r="AF193" s="155"/>
      <c r="AG193" s="155"/>
      <c r="AH193" s="154"/>
      <c r="AI193" s="154"/>
      <c r="AJ193" s="154"/>
      <c r="AK193" s="154"/>
      <c r="AL193" s="154"/>
      <c r="AM193" s="157"/>
      <c r="AN193" s="141"/>
      <c r="AO193" s="157"/>
      <c r="AP193" s="142"/>
      <c r="AQ193" s="157"/>
      <c r="AR193" s="158"/>
      <c r="AS193" s="157"/>
      <c r="AT193" s="159"/>
      <c r="AU193" s="157"/>
      <c r="AV193" s="160"/>
      <c r="AW193" s="162"/>
      <c r="AX193" s="163"/>
      <c r="AY193" s="115">
        <f t="shared" si="10"/>
        <v>0</v>
      </c>
      <c r="AZ193" s="146"/>
      <c r="BA193" s="45"/>
    </row>
    <row r="194" spans="1:53" ht="14.25" customHeight="1">
      <c r="A194" s="147"/>
      <c r="B194" s="148"/>
      <c r="C194" s="149"/>
      <c r="D194" s="150"/>
      <c r="E194" s="150"/>
      <c r="F194" s="151"/>
      <c r="G194" s="152"/>
      <c r="H194" s="153"/>
      <c r="I194" s="169"/>
      <c r="J194" s="154"/>
      <c r="K194" s="155"/>
      <c r="L194" s="155"/>
      <c r="M194" s="154"/>
      <c r="N194" s="155"/>
      <c r="O194" s="154"/>
      <c r="P194" s="156"/>
      <c r="Q194" s="154"/>
      <c r="R194" s="155"/>
      <c r="S194" s="155"/>
      <c r="T194" s="154"/>
      <c r="U194" s="154"/>
      <c r="V194" s="154"/>
      <c r="W194" s="154"/>
      <c r="X194" s="154"/>
      <c r="Y194" s="155"/>
      <c r="Z194" s="155"/>
      <c r="AA194" s="154"/>
      <c r="AB194" s="154"/>
      <c r="AC194" s="154"/>
      <c r="AD194" s="154"/>
      <c r="AE194" s="154"/>
      <c r="AF194" s="155"/>
      <c r="AG194" s="155"/>
      <c r="AH194" s="169"/>
      <c r="AI194" s="169"/>
      <c r="AJ194" s="169"/>
      <c r="AK194" s="169"/>
      <c r="AL194" s="154"/>
      <c r="AM194" s="231"/>
      <c r="AN194" s="141"/>
      <c r="AO194" s="157"/>
      <c r="AP194" s="142"/>
      <c r="AQ194" s="157"/>
      <c r="AR194" s="158"/>
      <c r="AS194" s="157"/>
      <c r="AT194" s="159"/>
      <c r="AU194" s="157"/>
      <c r="AV194" s="160"/>
      <c r="AW194" s="162"/>
      <c r="AX194" s="163"/>
      <c r="AY194" s="115">
        <f t="shared" si="10"/>
        <v>0</v>
      </c>
      <c r="AZ194" s="146"/>
      <c r="BA194" s="45"/>
    </row>
    <row r="195" spans="1:53" ht="14.25" customHeight="1">
      <c r="A195" s="147"/>
      <c r="B195" s="148"/>
      <c r="C195" s="149"/>
      <c r="D195" s="194"/>
      <c r="E195" s="150"/>
      <c r="F195" s="151"/>
      <c r="G195" s="168"/>
      <c r="H195" s="153"/>
      <c r="I195" s="174"/>
      <c r="J195" s="174"/>
      <c r="K195" s="155"/>
      <c r="L195" s="155"/>
      <c r="M195" s="154"/>
      <c r="N195" s="155"/>
      <c r="O195" s="154"/>
      <c r="P195" s="154"/>
      <c r="Q195" s="154"/>
      <c r="R195" s="155"/>
      <c r="S195" s="155"/>
      <c r="T195" s="154"/>
      <c r="U195" s="154"/>
      <c r="V195" s="154"/>
      <c r="W195" s="154"/>
      <c r="X195" s="154"/>
      <c r="Y195" s="155"/>
      <c r="Z195" s="155"/>
      <c r="AA195" s="154"/>
      <c r="AB195" s="154"/>
      <c r="AC195" s="154"/>
      <c r="AD195" s="154"/>
      <c r="AE195" s="154"/>
      <c r="AF195" s="155"/>
      <c r="AG195" s="155"/>
      <c r="AH195" s="154"/>
      <c r="AI195" s="154"/>
      <c r="AJ195" s="154"/>
      <c r="AK195" s="154"/>
      <c r="AL195" s="154"/>
      <c r="AM195" s="157"/>
      <c r="AN195" s="141"/>
      <c r="AO195" s="157"/>
      <c r="AP195" s="142"/>
      <c r="AQ195" s="157"/>
      <c r="AR195" s="158"/>
      <c r="AS195" s="157"/>
      <c r="AT195" s="159"/>
      <c r="AU195" s="157"/>
      <c r="AV195" s="160"/>
      <c r="AW195" s="162"/>
      <c r="AX195" s="198"/>
      <c r="AY195" s="115">
        <f t="shared" si="10"/>
        <v>0</v>
      </c>
      <c r="AZ195" s="146"/>
      <c r="BA195" s="45"/>
    </row>
    <row r="196" spans="1:53" ht="14.25" customHeight="1">
      <c r="A196" s="147"/>
      <c r="B196" s="175"/>
      <c r="C196" s="176"/>
      <c r="D196" s="177"/>
      <c r="E196" s="178"/>
      <c r="F196" s="178"/>
      <c r="G196" s="168"/>
      <c r="H196" s="153"/>
      <c r="I196" s="154"/>
      <c r="J196" s="154"/>
      <c r="K196" s="155"/>
      <c r="L196" s="155"/>
      <c r="M196" s="154"/>
      <c r="N196" s="155"/>
      <c r="O196" s="154"/>
      <c r="P196" s="154"/>
      <c r="Q196" s="154"/>
      <c r="R196" s="155"/>
      <c r="S196" s="155"/>
      <c r="T196" s="154"/>
      <c r="U196" s="154"/>
      <c r="V196" s="154"/>
      <c r="W196" s="154"/>
      <c r="X196" s="154"/>
      <c r="Y196" s="155"/>
      <c r="Z196" s="155"/>
      <c r="AA196" s="154"/>
      <c r="AB196" s="154"/>
      <c r="AC196" s="154"/>
      <c r="AD196" s="154"/>
      <c r="AE196" s="154"/>
      <c r="AF196" s="155"/>
      <c r="AG196" s="155"/>
      <c r="AH196" s="154"/>
      <c r="AI196" s="154"/>
      <c r="AJ196" s="154"/>
      <c r="AK196" s="154"/>
      <c r="AL196" s="154"/>
      <c r="AM196" s="157"/>
      <c r="AN196" s="141"/>
      <c r="AO196" s="157"/>
      <c r="AP196" s="142"/>
      <c r="AQ196" s="157"/>
      <c r="AR196" s="158"/>
      <c r="AS196" s="157"/>
      <c r="AT196" s="159"/>
      <c r="AU196" s="157"/>
      <c r="AV196" s="160"/>
      <c r="AW196" s="180"/>
      <c r="AX196" s="181"/>
      <c r="AY196" s="115">
        <f t="shared" si="10"/>
        <v>0</v>
      </c>
      <c r="AZ196" s="146"/>
      <c r="BA196" s="45"/>
    </row>
    <row r="197" spans="1:53" ht="14.25" customHeight="1">
      <c r="A197" s="147"/>
      <c r="B197" s="148"/>
      <c r="C197" s="149"/>
      <c r="D197" s="194"/>
      <c r="E197" s="150"/>
      <c r="F197" s="151"/>
      <c r="G197" s="168"/>
      <c r="H197" s="153"/>
      <c r="I197" s="154"/>
      <c r="J197" s="154"/>
      <c r="K197" s="155"/>
      <c r="L197" s="155"/>
      <c r="M197" s="154"/>
      <c r="N197" s="155"/>
      <c r="O197" s="154"/>
      <c r="P197" s="154"/>
      <c r="Q197" s="154"/>
      <c r="R197" s="155"/>
      <c r="S197" s="155"/>
      <c r="T197" s="154"/>
      <c r="U197" s="154"/>
      <c r="V197" s="154"/>
      <c r="W197" s="154"/>
      <c r="X197" s="154"/>
      <c r="Y197" s="155"/>
      <c r="Z197" s="155"/>
      <c r="AA197" s="154"/>
      <c r="AB197" s="154"/>
      <c r="AC197" s="154"/>
      <c r="AD197" s="154"/>
      <c r="AE197" s="154"/>
      <c r="AF197" s="155"/>
      <c r="AG197" s="155"/>
      <c r="AH197" s="154"/>
      <c r="AI197" s="154"/>
      <c r="AJ197" s="154"/>
      <c r="AK197" s="154"/>
      <c r="AL197" s="154"/>
      <c r="AM197" s="157"/>
      <c r="AN197" s="141"/>
      <c r="AO197" s="157"/>
      <c r="AP197" s="142"/>
      <c r="AQ197" s="157"/>
      <c r="AR197" s="158"/>
      <c r="AS197" s="157"/>
      <c r="AT197" s="159"/>
      <c r="AU197" s="157"/>
      <c r="AV197" s="160"/>
      <c r="AW197" s="170"/>
      <c r="AX197" s="171"/>
      <c r="AY197" s="115">
        <f t="shared" si="10"/>
        <v>0</v>
      </c>
      <c r="AZ197" s="146"/>
      <c r="BA197" s="45"/>
    </row>
    <row r="198" spans="1:53" ht="14.25" customHeight="1">
      <c r="A198" s="147"/>
      <c r="B198" s="148"/>
      <c r="C198" s="149"/>
      <c r="D198" s="150"/>
      <c r="E198" s="150"/>
      <c r="F198" s="151"/>
      <c r="G198" s="152"/>
      <c r="H198" s="153"/>
      <c r="I198" s="154"/>
      <c r="J198" s="154"/>
      <c r="K198" s="155"/>
      <c r="L198" s="155"/>
      <c r="M198" s="154"/>
      <c r="N198" s="155"/>
      <c r="O198" s="154"/>
      <c r="P198" s="154"/>
      <c r="Q198" s="154"/>
      <c r="R198" s="155"/>
      <c r="S198" s="155"/>
      <c r="T198" s="154"/>
      <c r="U198" s="154"/>
      <c r="V198" s="154"/>
      <c r="W198" s="154"/>
      <c r="X198" s="154"/>
      <c r="Y198" s="155"/>
      <c r="Z198" s="155"/>
      <c r="AA198" s="154"/>
      <c r="AB198" s="154"/>
      <c r="AC198" s="154"/>
      <c r="AD198" s="154"/>
      <c r="AE198" s="154"/>
      <c r="AF198" s="155"/>
      <c r="AG198" s="155"/>
      <c r="AH198" s="154"/>
      <c r="AI198" s="154"/>
      <c r="AJ198" s="154"/>
      <c r="AK198" s="154"/>
      <c r="AL198" s="154"/>
      <c r="AM198" s="157"/>
      <c r="AN198" s="141"/>
      <c r="AO198" s="157"/>
      <c r="AP198" s="142"/>
      <c r="AQ198" s="157"/>
      <c r="AR198" s="158"/>
      <c r="AS198" s="157"/>
      <c r="AT198" s="159"/>
      <c r="AU198" s="157"/>
      <c r="AV198" s="160"/>
      <c r="AW198" s="205"/>
      <c r="AX198" s="187"/>
      <c r="AY198" s="115">
        <f t="shared" si="10"/>
        <v>0</v>
      </c>
      <c r="AZ198" s="146"/>
      <c r="BA198" s="45"/>
    </row>
    <row r="199" spans="1:53" ht="14.25" customHeight="1">
      <c r="A199" s="147"/>
      <c r="B199" s="148"/>
      <c r="C199" s="149"/>
      <c r="D199" s="194"/>
      <c r="E199" s="150"/>
      <c r="F199" s="151"/>
      <c r="G199" s="152"/>
      <c r="H199" s="153"/>
      <c r="I199" s="154"/>
      <c r="J199" s="154"/>
      <c r="K199" s="155"/>
      <c r="L199" s="155"/>
      <c r="M199" s="154"/>
      <c r="N199" s="155"/>
      <c r="O199" s="154"/>
      <c r="P199" s="154"/>
      <c r="Q199" s="154"/>
      <c r="R199" s="155"/>
      <c r="S199" s="155"/>
      <c r="T199" s="154"/>
      <c r="U199" s="154"/>
      <c r="V199" s="154"/>
      <c r="W199" s="154"/>
      <c r="X199" s="154"/>
      <c r="Y199" s="155"/>
      <c r="Z199" s="155"/>
      <c r="AA199" s="154"/>
      <c r="AB199" s="154"/>
      <c r="AC199" s="154"/>
      <c r="AD199" s="154"/>
      <c r="AE199" s="154"/>
      <c r="AF199" s="155"/>
      <c r="AG199" s="155"/>
      <c r="AH199" s="154"/>
      <c r="AI199" s="154"/>
      <c r="AJ199" s="154"/>
      <c r="AK199" s="154"/>
      <c r="AL199" s="154"/>
      <c r="AM199" s="157"/>
      <c r="AN199" s="141"/>
      <c r="AO199" s="157"/>
      <c r="AP199" s="142"/>
      <c r="AQ199" s="157"/>
      <c r="AR199" s="158"/>
      <c r="AS199" s="157"/>
      <c r="AT199" s="159"/>
      <c r="AU199" s="157"/>
      <c r="AV199" s="160"/>
      <c r="AW199" s="205"/>
      <c r="AX199" s="187"/>
      <c r="AY199" s="115">
        <f t="shared" si="10"/>
        <v>0</v>
      </c>
      <c r="AZ199" s="146"/>
      <c r="BA199" s="45"/>
    </row>
    <row r="200" spans="1:53" ht="14.25" customHeight="1">
      <c r="A200" s="147"/>
      <c r="B200" s="148"/>
      <c r="C200" s="173"/>
      <c r="D200" s="150"/>
      <c r="E200" s="150"/>
      <c r="F200" s="151"/>
      <c r="G200" s="152"/>
      <c r="H200" s="153"/>
      <c r="I200" s="169"/>
      <c r="J200" s="169"/>
      <c r="K200" s="155"/>
      <c r="L200" s="155"/>
      <c r="M200" s="169"/>
      <c r="N200" s="155"/>
      <c r="O200" s="154"/>
      <c r="P200" s="154"/>
      <c r="Q200" s="154"/>
      <c r="R200" s="155"/>
      <c r="S200" s="155"/>
      <c r="T200" s="154"/>
      <c r="U200" s="154"/>
      <c r="V200" s="154"/>
      <c r="W200" s="154"/>
      <c r="X200" s="154"/>
      <c r="Y200" s="155"/>
      <c r="Z200" s="155"/>
      <c r="AA200" s="154"/>
      <c r="AB200" s="154"/>
      <c r="AC200" s="154"/>
      <c r="AD200" s="154"/>
      <c r="AE200" s="154"/>
      <c r="AF200" s="155"/>
      <c r="AG200" s="155"/>
      <c r="AH200" s="154"/>
      <c r="AI200" s="154"/>
      <c r="AJ200" s="154"/>
      <c r="AK200" s="154"/>
      <c r="AL200" s="154"/>
      <c r="AM200" s="157"/>
      <c r="AN200" s="141"/>
      <c r="AO200" s="157"/>
      <c r="AP200" s="142"/>
      <c r="AQ200" s="157"/>
      <c r="AR200" s="158"/>
      <c r="AS200" s="157"/>
      <c r="AT200" s="159"/>
      <c r="AU200" s="157"/>
      <c r="AV200" s="160"/>
      <c r="AW200" s="205"/>
      <c r="AX200" s="187"/>
      <c r="AY200" s="115">
        <f t="shared" si="10"/>
        <v>0</v>
      </c>
      <c r="AZ200" s="146"/>
      <c r="BA200" s="45"/>
    </row>
    <row r="201" spans="1:53" ht="14.25" customHeight="1">
      <c r="A201" s="147"/>
      <c r="B201" s="148"/>
      <c r="C201" s="149"/>
      <c r="D201" s="194"/>
      <c r="E201" s="150"/>
      <c r="F201" s="151"/>
      <c r="G201" s="168"/>
      <c r="H201" s="190"/>
      <c r="I201" s="156"/>
      <c r="J201" s="154"/>
      <c r="K201" s="191"/>
      <c r="L201" s="191"/>
      <c r="M201" s="154"/>
      <c r="N201" s="191"/>
      <c r="O201" s="154"/>
      <c r="P201" s="154"/>
      <c r="Q201" s="154"/>
      <c r="R201" s="191"/>
      <c r="S201" s="191"/>
      <c r="T201" s="154"/>
      <c r="U201" s="154"/>
      <c r="V201" s="154"/>
      <c r="W201" s="154"/>
      <c r="X201" s="154"/>
      <c r="Y201" s="191"/>
      <c r="Z201" s="191"/>
      <c r="AA201" s="154"/>
      <c r="AB201" s="154"/>
      <c r="AC201" s="154"/>
      <c r="AD201" s="154"/>
      <c r="AE201" s="154"/>
      <c r="AF201" s="191"/>
      <c r="AG201" s="191"/>
      <c r="AH201" s="154"/>
      <c r="AI201" s="154"/>
      <c r="AJ201" s="154"/>
      <c r="AK201" s="154"/>
      <c r="AL201" s="154"/>
      <c r="AM201" s="157"/>
      <c r="AN201" s="141"/>
      <c r="AO201" s="157"/>
      <c r="AP201" s="142"/>
      <c r="AQ201" s="157"/>
      <c r="AR201" s="158"/>
      <c r="AS201" s="157"/>
      <c r="AT201" s="159"/>
      <c r="AU201" s="157"/>
      <c r="AV201" s="160"/>
      <c r="AW201" s="162"/>
      <c r="AX201" s="198"/>
      <c r="AY201" s="115">
        <f t="shared" si="10"/>
        <v>0</v>
      </c>
      <c r="AZ201" s="146"/>
      <c r="BA201" s="45"/>
    </row>
    <row r="202" spans="1:53" ht="14.25" customHeight="1">
      <c r="A202" s="147"/>
      <c r="B202" s="227"/>
      <c r="C202" s="165"/>
      <c r="D202" s="166"/>
      <c r="E202" s="167"/>
      <c r="F202" s="167"/>
      <c r="G202" s="168"/>
      <c r="H202" s="153"/>
      <c r="I202" s="154"/>
      <c r="J202" s="154"/>
      <c r="K202" s="155"/>
      <c r="L202" s="155"/>
      <c r="M202" s="154"/>
      <c r="N202" s="155"/>
      <c r="O202" s="154"/>
      <c r="P202" s="154"/>
      <c r="Q202" s="154"/>
      <c r="R202" s="155"/>
      <c r="S202" s="155"/>
      <c r="T202" s="154"/>
      <c r="U202" s="154"/>
      <c r="V202" s="154"/>
      <c r="W202" s="154"/>
      <c r="X202" s="154"/>
      <c r="Y202" s="155"/>
      <c r="Z202" s="155"/>
      <c r="AA202" s="154"/>
      <c r="AB202" s="154"/>
      <c r="AC202" s="154"/>
      <c r="AD202" s="154"/>
      <c r="AE202" s="154"/>
      <c r="AF202" s="155"/>
      <c r="AG202" s="155"/>
      <c r="AH202" s="154"/>
      <c r="AI202" s="154"/>
      <c r="AJ202" s="154"/>
      <c r="AK202" s="154"/>
      <c r="AL202" s="154"/>
      <c r="AM202" s="157"/>
      <c r="AN202" s="141"/>
      <c r="AO202" s="157"/>
      <c r="AP202" s="142"/>
      <c r="AQ202" s="157"/>
      <c r="AR202" s="158"/>
      <c r="AS202" s="157"/>
      <c r="AT202" s="159"/>
      <c r="AU202" s="157"/>
      <c r="AV202" s="160"/>
      <c r="AW202" s="170"/>
      <c r="AX202" s="171"/>
      <c r="AY202" s="146">
        <f t="shared" si="10"/>
        <v>0</v>
      </c>
      <c r="AZ202" s="146"/>
      <c r="BA202" s="45"/>
    </row>
    <row r="203" spans="1:53" ht="14.25" customHeight="1">
      <c r="A203" s="147"/>
      <c r="B203" s="148"/>
      <c r="C203" s="149"/>
      <c r="D203" s="194"/>
      <c r="E203" s="150"/>
      <c r="F203" s="151"/>
      <c r="G203" s="152"/>
      <c r="H203" s="153"/>
      <c r="I203" s="174"/>
      <c r="J203" s="174"/>
      <c r="K203" s="155"/>
      <c r="L203" s="155"/>
      <c r="M203" s="174"/>
      <c r="N203" s="155"/>
      <c r="O203" s="174"/>
      <c r="P203" s="174"/>
      <c r="Q203" s="174"/>
      <c r="R203" s="155"/>
      <c r="S203" s="155"/>
      <c r="T203" s="154"/>
      <c r="U203" s="154"/>
      <c r="V203" s="154"/>
      <c r="W203" s="154"/>
      <c r="X203" s="154"/>
      <c r="Y203" s="155"/>
      <c r="Z203" s="155"/>
      <c r="AA203" s="154"/>
      <c r="AB203" s="154"/>
      <c r="AC203" s="156"/>
      <c r="AD203" s="156"/>
      <c r="AE203" s="154"/>
      <c r="AF203" s="155"/>
      <c r="AG203" s="155"/>
      <c r="AH203" s="154"/>
      <c r="AI203" s="154"/>
      <c r="AJ203" s="154"/>
      <c r="AK203" s="154"/>
      <c r="AL203" s="154"/>
      <c r="AM203" s="157"/>
      <c r="AN203" s="141"/>
      <c r="AO203" s="157"/>
      <c r="AP203" s="142"/>
      <c r="AQ203" s="157"/>
      <c r="AR203" s="158"/>
      <c r="AS203" s="157"/>
      <c r="AT203" s="159"/>
      <c r="AU203" s="157"/>
      <c r="AV203" s="160"/>
      <c r="AW203" s="162"/>
      <c r="AX203" s="187"/>
      <c r="AY203" s="115">
        <f t="shared" si="10"/>
        <v>0</v>
      </c>
      <c r="AZ203" s="146"/>
      <c r="BA203" s="45"/>
    </row>
    <row r="204" spans="1:53" ht="14.25" customHeight="1">
      <c r="A204" s="147"/>
      <c r="B204" s="148"/>
      <c r="C204" s="149"/>
      <c r="D204" s="150"/>
      <c r="E204" s="150"/>
      <c r="F204" s="151"/>
      <c r="G204" s="152"/>
      <c r="H204" s="190"/>
      <c r="I204" s="156"/>
      <c r="J204" s="154"/>
      <c r="K204" s="191"/>
      <c r="L204" s="191"/>
      <c r="M204" s="169"/>
      <c r="N204" s="191"/>
      <c r="O204" s="154"/>
      <c r="P204" s="169"/>
      <c r="Q204" s="154"/>
      <c r="R204" s="191"/>
      <c r="S204" s="191"/>
      <c r="T204" s="169"/>
      <c r="U204" s="154"/>
      <c r="V204" s="154"/>
      <c r="W204" s="154"/>
      <c r="X204" s="154"/>
      <c r="Y204" s="191"/>
      <c r="Z204" s="191"/>
      <c r="AA204" s="154"/>
      <c r="AB204" s="154"/>
      <c r="AC204" s="154"/>
      <c r="AD204" s="154"/>
      <c r="AE204" s="154"/>
      <c r="AF204" s="191"/>
      <c r="AG204" s="191"/>
      <c r="AH204" s="154"/>
      <c r="AI204" s="154"/>
      <c r="AJ204" s="154"/>
      <c r="AK204" s="154"/>
      <c r="AL204" s="154"/>
      <c r="AM204" s="157"/>
      <c r="AN204" s="141"/>
      <c r="AO204" s="157"/>
      <c r="AP204" s="142"/>
      <c r="AQ204" s="157"/>
      <c r="AR204" s="158"/>
      <c r="AS204" s="157"/>
      <c r="AT204" s="159"/>
      <c r="AU204" s="157"/>
      <c r="AV204" s="160"/>
      <c r="AW204" s="205"/>
      <c r="AX204" s="187"/>
      <c r="AY204" s="115">
        <f t="shared" si="10"/>
        <v>0</v>
      </c>
      <c r="AZ204" s="146"/>
      <c r="BA204" s="45"/>
    </row>
    <row r="205" spans="1:53" ht="14.25" customHeight="1">
      <c r="A205" s="147"/>
      <c r="B205" s="227"/>
      <c r="C205" s="165"/>
      <c r="D205" s="166"/>
      <c r="E205" s="167"/>
      <c r="F205" s="167"/>
      <c r="G205" s="168"/>
      <c r="H205" s="153"/>
      <c r="I205" s="154"/>
      <c r="J205" s="154"/>
      <c r="K205" s="155"/>
      <c r="L205" s="155"/>
      <c r="M205" s="169"/>
      <c r="N205" s="155"/>
      <c r="O205" s="154"/>
      <c r="P205" s="154"/>
      <c r="Q205" s="154"/>
      <c r="R205" s="155"/>
      <c r="S205" s="155"/>
      <c r="T205" s="154"/>
      <c r="U205" s="154"/>
      <c r="V205" s="154"/>
      <c r="W205" s="154"/>
      <c r="X205" s="154"/>
      <c r="Y205" s="155"/>
      <c r="Z205" s="155"/>
      <c r="AA205" s="154"/>
      <c r="AB205" s="154"/>
      <c r="AC205" s="154"/>
      <c r="AD205" s="154"/>
      <c r="AE205" s="154"/>
      <c r="AF205" s="155"/>
      <c r="AG205" s="155"/>
      <c r="AH205" s="154"/>
      <c r="AI205" s="154"/>
      <c r="AJ205" s="154"/>
      <c r="AK205" s="154"/>
      <c r="AL205" s="154"/>
      <c r="AM205" s="157"/>
      <c r="AN205" s="141"/>
      <c r="AO205" s="157"/>
      <c r="AP205" s="142"/>
      <c r="AQ205" s="157"/>
      <c r="AR205" s="158"/>
      <c r="AS205" s="157"/>
      <c r="AT205" s="159"/>
      <c r="AU205" s="157"/>
      <c r="AV205" s="160"/>
      <c r="AW205" s="170"/>
      <c r="AX205" s="171"/>
      <c r="AY205" s="115">
        <f t="shared" si="10"/>
        <v>0</v>
      </c>
      <c r="AZ205" s="146"/>
      <c r="BA205" s="45"/>
    </row>
    <row r="206" spans="1:53" ht="14.25" customHeight="1">
      <c r="A206" s="147"/>
      <c r="B206" s="148"/>
      <c r="C206" s="149"/>
      <c r="D206" s="194"/>
      <c r="E206" s="150"/>
      <c r="F206" s="151"/>
      <c r="G206" s="168"/>
      <c r="H206" s="153"/>
      <c r="I206" s="154"/>
      <c r="J206" s="154"/>
      <c r="K206" s="155"/>
      <c r="L206" s="155"/>
      <c r="M206" s="154"/>
      <c r="N206" s="155"/>
      <c r="O206" s="154"/>
      <c r="P206" s="156"/>
      <c r="Q206" s="154"/>
      <c r="R206" s="155"/>
      <c r="S206" s="155"/>
      <c r="T206" s="154"/>
      <c r="U206" s="154"/>
      <c r="V206" s="154"/>
      <c r="W206" s="154"/>
      <c r="X206" s="154"/>
      <c r="Y206" s="155"/>
      <c r="Z206" s="155"/>
      <c r="AA206" s="154"/>
      <c r="AB206" s="154"/>
      <c r="AC206" s="154"/>
      <c r="AD206" s="154"/>
      <c r="AE206" s="154"/>
      <c r="AF206" s="155"/>
      <c r="AG206" s="155"/>
      <c r="AH206" s="154"/>
      <c r="AI206" s="154"/>
      <c r="AJ206" s="154"/>
      <c r="AK206" s="154"/>
      <c r="AL206" s="154"/>
      <c r="AM206" s="157"/>
      <c r="AN206" s="141"/>
      <c r="AO206" s="157"/>
      <c r="AP206" s="142"/>
      <c r="AQ206" s="157"/>
      <c r="AR206" s="158"/>
      <c r="AS206" s="157"/>
      <c r="AT206" s="159"/>
      <c r="AU206" s="157"/>
      <c r="AV206" s="160"/>
      <c r="AW206" s="205"/>
      <c r="AX206" s="187"/>
      <c r="AY206" s="115">
        <f t="shared" si="10"/>
        <v>0</v>
      </c>
      <c r="AZ206" s="146"/>
      <c r="BA206" s="45"/>
    </row>
    <row r="207" spans="1:53" ht="14.25" customHeight="1">
      <c r="A207" s="147"/>
      <c r="B207" s="148"/>
      <c r="C207" s="149"/>
      <c r="D207" s="150"/>
      <c r="E207" s="150"/>
      <c r="F207" s="151"/>
      <c r="G207" s="152"/>
      <c r="H207" s="153"/>
      <c r="I207" s="154"/>
      <c r="J207" s="154"/>
      <c r="K207" s="155"/>
      <c r="L207" s="155"/>
      <c r="M207" s="154"/>
      <c r="N207" s="155"/>
      <c r="O207" s="169"/>
      <c r="P207" s="156"/>
      <c r="Q207" s="154"/>
      <c r="R207" s="155"/>
      <c r="S207" s="155"/>
      <c r="T207" s="154"/>
      <c r="U207" s="154"/>
      <c r="V207" s="154"/>
      <c r="W207" s="154"/>
      <c r="X207" s="154"/>
      <c r="Y207" s="155"/>
      <c r="Z207" s="155"/>
      <c r="AA207" s="154"/>
      <c r="AB207" s="154"/>
      <c r="AC207" s="154"/>
      <c r="AD207" s="154"/>
      <c r="AE207" s="154"/>
      <c r="AF207" s="155"/>
      <c r="AG207" s="155"/>
      <c r="AH207" s="154"/>
      <c r="AI207" s="154"/>
      <c r="AJ207" s="154"/>
      <c r="AK207" s="154"/>
      <c r="AL207" s="154"/>
      <c r="AM207" s="157"/>
      <c r="AN207" s="141"/>
      <c r="AO207" s="157"/>
      <c r="AP207" s="142"/>
      <c r="AQ207" s="157"/>
      <c r="AR207" s="158"/>
      <c r="AS207" s="157"/>
      <c r="AT207" s="159"/>
      <c r="AU207" s="157"/>
      <c r="AV207" s="160"/>
      <c r="AW207" s="205"/>
      <c r="AX207" s="187"/>
      <c r="AY207" s="115">
        <f t="shared" si="10"/>
        <v>0</v>
      </c>
      <c r="AZ207" s="146"/>
      <c r="BA207" s="45"/>
    </row>
    <row r="208" spans="1:53" ht="14.25" customHeight="1">
      <c r="A208" s="147"/>
      <c r="B208" s="175"/>
      <c r="C208" s="176"/>
      <c r="D208" s="177"/>
      <c r="E208" s="178"/>
      <c r="F208" s="178"/>
      <c r="G208" s="168"/>
      <c r="H208" s="153"/>
      <c r="I208" s="154"/>
      <c r="J208" s="169"/>
      <c r="K208" s="155"/>
      <c r="L208" s="155"/>
      <c r="M208" s="185"/>
      <c r="N208" s="155"/>
      <c r="O208" s="185"/>
      <c r="P208" s="154"/>
      <c r="Q208" s="154"/>
      <c r="R208" s="155"/>
      <c r="S208" s="155"/>
      <c r="T208" s="154"/>
      <c r="U208" s="154"/>
      <c r="V208" s="154"/>
      <c r="W208" s="154"/>
      <c r="X208" s="154"/>
      <c r="Y208" s="155"/>
      <c r="Z208" s="155"/>
      <c r="AA208" s="154"/>
      <c r="AB208" s="154"/>
      <c r="AC208" s="154"/>
      <c r="AD208" s="154"/>
      <c r="AE208" s="154"/>
      <c r="AF208" s="155"/>
      <c r="AG208" s="155"/>
      <c r="AH208" s="154"/>
      <c r="AI208" s="154"/>
      <c r="AJ208" s="154"/>
      <c r="AK208" s="154"/>
      <c r="AL208" s="154"/>
      <c r="AM208" s="157"/>
      <c r="AN208" s="141"/>
      <c r="AO208" s="157"/>
      <c r="AP208" s="142"/>
      <c r="AQ208" s="157"/>
      <c r="AR208" s="158"/>
      <c r="AS208" s="157"/>
      <c r="AT208" s="159"/>
      <c r="AU208" s="157"/>
      <c r="AV208" s="160"/>
      <c r="AW208" s="180"/>
      <c r="AX208" s="181"/>
      <c r="AY208" s="115">
        <f t="shared" si="10"/>
        <v>0</v>
      </c>
      <c r="AZ208" s="146"/>
      <c r="BA208" s="45"/>
    </row>
    <row r="209" spans="1:53" ht="14.25" customHeight="1">
      <c r="A209" s="147"/>
      <c r="B209" s="148"/>
      <c r="C209" s="149"/>
      <c r="D209" s="150"/>
      <c r="E209" s="150"/>
      <c r="F209" s="151"/>
      <c r="G209" s="152"/>
      <c r="H209" s="153"/>
      <c r="I209" s="154"/>
      <c r="J209" s="154"/>
      <c r="K209" s="155"/>
      <c r="L209" s="155"/>
      <c r="M209" s="154"/>
      <c r="N209" s="155"/>
      <c r="O209" s="154"/>
      <c r="P209" s="154"/>
      <c r="Q209" s="154"/>
      <c r="R209" s="155"/>
      <c r="S209" s="155"/>
      <c r="T209" s="154"/>
      <c r="U209" s="154"/>
      <c r="V209" s="154"/>
      <c r="W209" s="154"/>
      <c r="X209" s="154"/>
      <c r="Y209" s="155"/>
      <c r="Z209" s="155"/>
      <c r="AA209" s="154"/>
      <c r="AB209" s="154"/>
      <c r="AC209" s="154"/>
      <c r="AD209" s="154"/>
      <c r="AE209" s="154"/>
      <c r="AF209" s="155"/>
      <c r="AG209" s="155"/>
      <c r="AH209" s="154"/>
      <c r="AI209" s="154"/>
      <c r="AJ209" s="154"/>
      <c r="AK209" s="154"/>
      <c r="AL209" s="154"/>
      <c r="AM209" s="157"/>
      <c r="AN209" s="141"/>
      <c r="AO209" s="157"/>
      <c r="AP209" s="142"/>
      <c r="AQ209" s="157"/>
      <c r="AR209" s="158"/>
      <c r="AS209" s="157"/>
      <c r="AT209" s="159"/>
      <c r="AU209" s="157"/>
      <c r="AV209" s="160"/>
      <c r="AW209" s="205"/>
      <c r="AX209" s="187"/>
      <c r="AY209" s="115">
        <f t="shared" si="10"/>
        <v>0</v>
      </c>
      <c r="AZ209" s="146"/>
      <c r="BA209" s="45"/>
    </row>
    <row r="210" spans="1:53" ht="14.25" customHeight="1">
      <c r="A210" s="147"/>
      <c r="B210" s="148"/>
      <c r="C210" s="149"/>
      <c r="D210" s="194"/>
      <c r="E210" s="150"/>
      <c r="F210" s="151"/>
      <c r="G210" s="168"/>
      <c r="H210" s="153"/>
      <c r="I210" s="154"/>
      <c r="J210" s="154"/>
      <c r="K210" s="155"/>
      <c r="L210" s="155"/>
      <c r="M210" s="169"/>
      <c r="N210" s="155"/>
      <c r="O210" s="154"/>
      <c r="P210" s="154"/>
      <c r="Q210" s="154"/>
      <c r="R210" s="155"/>
      <c r="S210" s="155"/>
      <c r="T210" s="154"/>
      <c r="U210" s="154"/>
      <c r="V210" s="154"/>
      <c r="W210" s="154"/>
      <c r="X210" s="154"/>
      <c r="Y210" s="155"/>
      <c r="Z210" s="155"/>
      <c r="AA210" s="154"/>
      <c r="AB210" s="154"/>
      <c r="AC210" s="154"/>
      <c r="AD210" s="156"/>
      <c r="AE210" s="154"/>
      <c r="AF210" s="155"/>
      <c r="AG210" s="155"/>
      <c r="AH210" s="154"/>
      <c r="AI210" s="169"/>
      <c r="AJ210" s="169"/>
      <c r="AK210" s="169"/>
      <c r="AL210" s="154"/>
      <c r="AM210" s="157"/>
      <c r="AN210" s="141"/>
      <c r="AO210" s="157"/>
      <c r="AP210" s="142"/>
      <c r="AQ210" s="157"/>
      <c r="AR210" s="158"/>
      <c r="AS210" s="157"/>
      <c r="AT210" s="159"/>
      <c r="AU210" s="157"/>
      <c r="AV210" s="160"/>
      <c r="AW210" s="205"/>
      <c r="AX210" s="187"/>
      <c r="AY210" s="115">
        <f t="shared" si="10"/>
        <v>0</v>
      </c>
      <c r="AZ210" s="146"/>
      <c r="BA210" s="45"/>
    </row>
    <row r="211" spans="1:53" ht="14.25" customHeight="1">
      <c r="A211" s="147"/>
      <c r="B211" s="148"/>
      <c r="C211" s="173"/>
      <c r="D211" s="150"/>
      <c r="E211" s="150"/>
      <c r="F211" s="151"/>
      <c r="G211" s="152"/>
      <c r="H211" s="153"/>
      <c r="I211" s="154"/>
      <c r="J211" s="154"/>
      <c r="K211" s="155"/>
      <c r="L211" s="155"/>
      <c r="M211" s="169"/>
      <c r="N211" s="155"/>
      <c r="O211" s="154"/>
      <c r="P211" s="154"/>
      <c r="Q211" s="154"/>
      <c r="R211" s="155"/>
      <c r="S211" s="155"/>
      <c r="T211" s="154"/>
      <c r="U211" s="154"/>
      <c r="V211" s="154"/>
      <c r="W211" s="154"/>
      <c r="X211" s="154"/>
      <c r="Y211" s="155"/>
      <c r="Z211" s="155"/>
      <c r="AA211" s="154"/>
      <c r="AB211" s="154"/>
      <c r="AC211" s="154"/>
      <c r="AD211" s="154"/>
      <c r="AE211" s="154"/>
      <c r="AF211" s="155"/>
      <c r="AG211" s="155"/>
      <c r="AH211" s="154"/>
      <c r="AI211" s="154"/>
      <c r="AJ211" s="154"/>
      <c r="AK211" s="154"/>
      <c r="AL211" s="154"/>
      <c r="AM211" s="157"/>
      <c r="AN211" s="141"/>
      <c r="AO211" s="157"/>
      <c r="AP211" s="142"/>
      <c r="AQ211" s="157"/>
      <c r="AR211" s="158"/>
      <c r="AS211" s="157"/>
      <c r="AT211" s="159"/>
      <c r="AU211" s="157"/>
      <c r="AV211" s="160"/>
      <c r="AW211" s="205"/>
      <c r="AX211" s="187"/>
      <c r="AY211" s="115">
        <f t="shared" si="10"/>
        <v>0</v>
      </c>
      <c r="AZ211" s="146"/>
      <c r="BA211" s="45"/>
    </row>
    <row r="212" spans="1:53" ht="14.25" customHeight="1">
      <c r="A212" s="147"/>
      <c r="B212" s="182"/>
      <c r="C212" s="165"/>
      <c r="D212" s="166"/>
      <c r="E212" s="167"/>
      <c r="F212" s="151"/>
      <c r="G212" s="168"/>
      <c r="H212" s="153"/>
      <c r="I212" s="154"/>
      <c r="J212" s="154"/>
      <c r="K212" s="155"/>
      <c r="L212" s="155"/>
      <c r="M212" s="185"/>
      <c r="N212" s="155"/>
      <c r="O212" s="154"/>
      <c r="P212" s="154"/>
      <c r="Q212" s="154"/>
      <c r="R212" s="155"/>
      <c r="S212" s="155"/>
      <c r="T212" s="154"/>
      <c r="U212" s="154"/>
      <c r="V212" s="154"/>
      <c r="W212" s="154"/>
      <c r="X212" s="154"/>
      <c r="Y212" s="155"/>
      <c r="Z212" s="155"/>
      <c r="AA212" s="154"/>
      <c r="AB212" s="154"/>
      <c r="AC212" s="154"/>
      <c r="AD212" s="154"/>
      <c r="AE212" s="154"/>
      <c r="AF212" s="155"/>
      <c r="AG212" s="155"/>
      <c r="AH212" s="154"/>
      <c r="AI212" s="154"/>
      <c r="AJ212" s="154"/>
      <c r="AK212" s="154"/>
      <c r="AL212" s="154"/>
      <c r="AM212" s="157"/>
      <c r="AN212" s="141"/>
      <c r="AO212" s="157"/>
      <c r="AP212" s="142"/>
      <c r="AQ212" s="157"/>
      <c r="AR212" s="158"/>
      <c r="AS212" s="157"/>
      <c r="AT212" s="159"/>
      <c r="AU212" s="157"/>
      <c r="AV212" s="160"/>
      <c r="AW212" s="170"/>
      <c r="AX212" s="171"/>
      <c r="AY212" s="115">
        <f t="shared" si="10"/>
        <v>0</v>
      </c>
      <c r="AZ212" s="146"/>
      <c r="BA212" s="45"/>
    </row>
    <row r="213" spans="1:53" ht="14.25" customHeight="1">
      <c r="A213" s="147"/>
      <c r="B213" s="148"/>
      <c r="C213" s="149"/>
      <c r="D213" s="194"/>
      <c r="E213" s="150"/>
      <c r="F213" s="151"/>
      <c r="G213" s="168"/>
      <c r="H213" s="190"/>
      <c r="I213" s="154"/>
      <c r="J213" s="154"/>
      <c r="K213" s="191"/>
      <c r="L213" s="191"/>
      <c r="M213" s="154"/>
      <c r="N213" s="191"/>
      <c r="O213" s="154"/>
      <c r="P213" s="156"/>
      <c r="Q213" s="154"/>
      <c r="R213" s="191"/>
      <c r="S213" s="191"/>
      <c r="T213" s="234"/>
      <c r="U213" s="234"/>
      <c r="V213" s="234"/>
      <c r="W213" s="154"/>
      <c r="X213" s="154"/>
      <c r="Y213" s="191"/>
      <c r="Z213" s="191"/>
      <c r="AA213" s="154"/>
      <c r="AB213" s="154"/>
      <c r="AC213" s="154"/>
      <c r="AD213" s="154"/>
      <c r="AE213" s="154"/>
      <c r="AF213" s="191"/>
      <c r="AG213" s="191"/>
      <c r="AH213" s="154"/>
      <c r="AI213" s="154"/>
      <c r="AJ213" s="169"/>
      <c r="AK213" s="154"/>
      <c r="AL213" s="154"/>
      <c r="AM213" s="157"/>
      <c r="AN213" s="141"/>
      <c r="AO213" s="157"/>
      <c r="AP213" s="142"/>
      <c r="AQ213" s="157"/>
      <c r="AR213" s="158"/>
      <c r="AS213" s="157"/>
      <c r="AT213" s="159"/>
      <c r="AU213" s="157"/>
      <c r="AV213" s="160"/>
      <c r="AW213" s="205"/>
      <c r="AX213" s="187"/>
      <c r="AY213" s="115">
        <f t="shared" si="10"/>
        <v>0</v>
      </c>
      <c r="AZ213" s="146"/>
      <c r="BA213" s="45"/>
    </row>
    <row r="214" spans="1:53" ht="14.25" customHeight="1">
      <c r="A214" s="147"/>
      <c r="B214" s="148"/>
      <c r="C214" s="149"/>
      <c r="D214" s="194"/>
      <c r="E214" s="150"/>
      <c r="F214" s="151"/>
      <c r="G214" s="168"/>
      <c r="H214" s="153"/>
      <c r="I214" s="154"/>
      <c r="J214" s="154"/>
      <c r="K214" s="155"/>
      <c r="L214" s="155"/>
      <c r="M214" s="154"/>
      <c r="N214" s="155"/>
      <c r="O214" s="154"/>
      <c r="P214" s="154"/>
      <c r="Q214" s="154"/>
      <c r="R214" s="155"/>
      <c r="S214" s="155"/>
      <c r="T214" s="154"/>
      <c r="U214" s="154"/>
      <c r="V214" s="154"/>
      <c r="W214" s="154"/>
      <c r="X214" s="154"/>
      <c r="Y214" s="155"/>
      <c r="Z214" s="155"/>
      <c r="AA214" s="154"/>
      <c r="AB214" s="154"/>
      <c r="AC214" s="154"/>
      <c r="AD214" s="154"/>
      <c r="AE214" s="154"/>
      <c r="AF214" s="155"/>
      <c r="AG214" s="155"/>
      <c r="AH214" s="154"/>
      <c r="AI214" s="154"/>
      <c r="AJ214" s="154"/>
      <c r="AK214" s="154"/>
      <c r="AL214" s="154"/>
      <c r="AM214" s="157"/>
      <c r="AN214" s="141"/>
      <c r="AO214" s="157"/>
      <c r="AP214" s="142"/>
      <c r="AQ214" s="157"/>
      <c r="AR214" s="158"/>
      <c r="AS214" s="157"/>
      <c r="AT214" s="159"/>
      <c r="AU214" s="157"/>
      <c r="AV214" s="160"/>
      <c r="AW214" s="162"/>
      <c r="AX214" s="187"/>
      <c r="AY214" s="115">
        <f t="shared" si="10"/>
        <v>0</v>
      </c>
      <c r="AZ214" s="146"/>
      <c r="BA214" s="45"/>
    </row>
    <row r="215" spans="1:53" ht="14.25" customHeight="1">
      <c r="A215" s="147"/>
      <c r="B215" s="148"/>
      <c r="C215" s="149"/>
      <c r="D215" s="150"/>
      <c r="E215" s="150"/>
      <c r="F215" s="151"/>
      <c r="G215" s="152"/>
      <c r="H215" s="153"/>
      <c r="I215" s="154"/>
      <c r="J215" s="154"/>
      <c r="K215" s="155"/>
      <c r="L215" s="155"/>
      <c r="M215" s="156"/>
      <c r="N215" s="155"/>
      <c r="O215" s="154"/>
      <c r="P215" s="156"/>
      <c r="Q215" s="154"/>
      <c r="R215" s="155"/>
      <c r="S215" s="155"/>
      <c r="T215" s="154"/>
      <c r="U215" s="154"/>
      <c r="V215" s="154"/>
      <c r="W215" s="154"/>
      <c r="X215" s="154"/>
      <c r="Y215" s="155"/>
      <c r="Z215" s="155"/>
      <c r="AA215" s="154"/>
      <c r="AB215" s="154"/>
      <c r="AC215" s="154"/>
      <c r="AD215" s="154"/>
      <c r="AE215" s="154"/>
      <c r="AF215" s="155"/>
      <c r="AG215" s="155"/>
      <c r="AH215" s="154"/>
      <c r="AI215" s="154"/>
      <c r="AJ215" s="154"/>
      <c r="AK215" s="154"/>
      <c r="AL215" s="154"/>
      <c r="AM215" s="157"/>
      <c r="AN215" s="141"/>
      <c r="AO215" s="157"/>
      <c r="AP215" s="142"/>
      <c r="AQ215" s="157"/>
      <c r="AR215" s="158"/>
      <c r="AS215" s="157"/>
      <c r="AT215" s="159"/>
      <c r="AU215" s="157"/>
      <c r="AV215" s="160"/>
      <c r="AW215" s="205"/>
      <c r="AX215" s="187"/>
      <c r="AY215" s="115">
        <f t="shared" si="10"/>
        <v>0</v>
      </c>
      <c r="AZ215" s="146"/>
      <c r="BA215" s="45"/>
    </row>
    <row r="216" spans="1:53" ht="14.25" customHeight="1">
      <c r="A216" s="147"/>
      <c r="B216" s="182"/>
      <c r="C216" s="183"/>
      <c r="D216" s="166"/>
      <c r="E216" s="167"/>
      <c r="F216" s="151"/>
      <c r="G216" s="168"/>
      <c r="H216" s="153"/>
      <c r="I216" s="174"/>
      <c r="J216" s="174"/>
      <c r="K216" s="155"/>
      <c r="L216" s="155"/>
      <c r="M216" s="154"/>
      <c r="N216" s="155"/>
      <c r="O216" s="154"/>
      <c r="P216" s="154"/>
      <c r="Q216" s="154"/>
      <c r="R216" s="155"/>
      <c r="S216" s="155"/>
      <c r="T216" s="154"/>
      <c r="U216" s="154"/>
      <c r="V216" s="154"/>
      <c r="W216" s="154"/>
      <c r="X216" s="154"/>
      <c r="Y216" s="155"/>
      <c r="Z216" s="155"/>
      <c r="AA216" s="154"/>
      <c r="AB216" s="154"/>
      <c r="AC216" s="154"/>
      <c r="AD216" s="154"/>
      <c r="AE216" s="154"/>
      <c r="AF216" s="155"/>
      <c r="AG216" s="155"/>
      <c r="AH216" s="207"/>
      <c r="AI216" s="207"/>
      <c r="AJ216" s="207"/>
      <c r="AK216" s="207"/>
      <c r="AL216" s="207"/>
      <c r="AM216" s="157"/>
      <c r="AN216" s="141"/>
      <c r="AO216" s="157"/>
      <c r="AP216" s="142"/>
      <c r="AQ216" s="157"/>
      <c r="AR216" s="158"/>
      <c r="AS216" s="157"/>
      <c r="AT216" s="159"/>
      <c r="AU216" s="157"/>
      <c r="AV216" s="160"/>
      <c r="AW216" s="170"/>
      <c r="AX216" s="171"/>
      <c r="AY216" s="115">
        <f t="shared" si="10"/>
        <v>0</v>
      </c>
      <c r="AZ216" s="146"/>
      <c r="BA216" s="45"/>
    </row>
    <row r="217" spans="1:53" ht="14.25" customHeight="1">
      <c r="A217" s="147"/>
      <c r="B217" s="148"/>
      <c r="C217" s="149"/>
      <c r="D217" s="194"/>
      <c r="E217" s="150"/>
      <c r="F217" s="151"/>
      <c r="G217" s="152"/>
      <c r="H217" s="153"/>
      <c r="I217" s="174"/>
      <c r="J217" s="174"/>
      <c r="K217" s="155"/>
      <c r="L217" s="155"/>
      <c r="M217" s="174"/>
      <c r="N217" s="155"/>
      <c r="O217" s="174"/>
      <c r="P217" s="174"/>
      <c r="Q217" s="154"/>
      <c r="R217" s="155"/>
      <c r="S217" s="155"/>
      <c r="T217" s="154"/>
      <c r="U217" s="154"/>
      <c r="V217" s="154"/>
      <c r="W217" s="154"/>
      <c r="X217" s="154"/>
      <c r="Y217" s="155"/>
      <c r="Z217" s="155"/>
      <c r="AA217" s="154"/>
      <c r="AB217" s="154"/>
      <c r="AC217" s="154"/>
      <c r="AD217" s="156"/>
      <c r="AE217" s="154"/>
      <c r="AF217" s="155"/>
      <c r="AG217" s="155"/>
      <c r="AH217" s="154"/>
      <c r="AI217" s="154"/>
      <c r="AJ217" s="154"/>
      <c r="AK217" s="156"/>
      <c r="AL217" s="154"/>
      <c r="AM217" s="157"/>
      <c r="AN217" s="141"/>
      <c r="AO217" s="157"/>
      <c r="AP217" s="142"/>
      <c r="AQ217" s="157"/>
      <c r="AR217" s="158"/>
      <c r="AS217" s="157"/>
      <c r="AT217" s="159"/>
      <c r="AU217" s="157"/>
      <c r="AV217" s="160"/>
      <c r="AW217" s="162"/>
      <c r="AX217" s="187"/>
      <c r="AY217" s="115">
        <f t="shared" si="10"/>
        <v>0</v>
      </c>
      <c r="AZ217" s="146"/>
      <c r="BA217" s="45"/>
    </row>
    <row r="218" spans="1:53" ht="14.25" customHeight="1">
      <c r="A218" s="147"/>
      <c r="B218" s="148"/>
      <c r="C218" s="149"/>
      <c r="D218" s="150"/>
      <c r="E218" s="150"/>
      <c r="F218" s="151"/>
      <c r="G218" s="152"/>
      <c r="H218" s="153"/>
      <c r="I218" s="154"/>
      <c r="J218" s="154"/>
      <c r="K218" s="155"/>
      <c r="L218" s="155"/>
      <c r="M218" s="154"/>
      <c r="N218" s="155"/>
      <c r="O218" s="154"/>
      <c r="P218" s="154"/>
      <c r="Q218" s="154"/>
      <c r="R218" s="155"/>
      <c r="S218" s="155"/>
      <c r="T218" s="156"/>
      <c r="U218" s="154"/>
      <c r="V218" s="154"/>
      <c r="W218" s="154"/>
      <c r="X218" s="154"/>
      <c r="Y218" s="155"/>
      <c r="Z218" s="155"/>
      <c r="AA218" s="154"/>
      <c r="AB218" s="154"/>
      <c r="AC218" s="154"/>
      <c r="AD218" s="156"/>
      <c r="AE218" s="154"/>
      <c r="AF218" s="155"/>
      <c r="AG218" s="155"/>
      <c r="AH218" s="154"/>
      <c r="AI218" s="154"/>
      <c r="AJ218" s="154"/>
      <c r="AK218" s="154"/>
      <c r="AL218" s="154"/>
      <c r="AM218" s="157"/>
      <c r="AN218" s="141"/>
      <c r="AO218" s="157"/>
      <c r="AP218" s="142"/>
      <c r="AQ218" s="157"/>
      <c r="AR218" s="158"/>
      <c r="AS218" s="157"/>
      <c r="AT218" s="159"/>
      <c r="AU218" s="157"/>
      <c r="AV218" s="160"/>
      <c r="AW218" s="205"/>
      <c r="AX218" s="187"/>
      <c r="AY218" s="115">
        <f t="shared" si="10"/>
        <v>0</v>
      </c>
      <c r="AZ218" s="146"/>
      <c r="BA218" s="45"/>
    </row>
    <row r="219" spans="1:53" ht="14.25" customHeight="1">
      <c r="A219" s="147"/>
      <c r="B219" s="148"/>
      <c r="C219" s="173"/>
      <c r="D219" s="150"/>
      <c r="E219" s="150"/>
      <c r="F219" s="151"/>
      <c r="G219" s="152"/>
      <c r="H219" s="153"/>
      <c r="I219" s="154"/>
      <c r="J219" s="154"/>
      <c r="K219" s="155"/>
      <c r="L219" s="155"/>
      <c r="M219" s="174"/>
      <c r="N219" s="155"/>
      <c r="O219" s="174"/>
      <c r="P219" s="174"/>
      <c r="Q219" s="174"/>
      <c r="R219" s="155"/>
      <c r="S219" s="155"/>
      <c r="T219" s="154"/>
      <c r="U219" s="156"/>
      <c r="V219" s="154"/>
      <c r="W219" s="154"/>
      <c r="X219" s="154"/>
      <c r="Y219" s="155"/>
      <c r="Z219" s="155"/>
      <c r="AA219" s="154"/>
      <c r="AB219" s="154"/>
      <c r="AC219" s="154"/>
      <c r="AD219" s="154"/>
      <c r="AE219" s="154"/>
      <c r="AF219" s="155"/>
      <c r="AG219" s="155"/>
      <c r="AH219" s="154"/>
      <c r="AI219" s="154"/>
      <c r="AJ219" s="154"/>
      <c r="AK219" s="154"/>
      <c r="AL219" s="154"/>
      <c r="AM219" s="157"/>
      <c r="AN219" s="141"/>
      <c r="AO219" s="157"/>
      <c r="AP219" s="142"/>
      <c r="AQ219" s="157"/>
      <c r="AR219" s="158"/>
      <c r="AS219" s="157"/>
      <c r="AT219" s="159"/>
      <c r="AU219" s="157"/>
      <c r="AV219" s="160"/>
      <c r="AW219" s="205"/>
      <c r="AX219" s="187"/>
      <c r="AY219" s="115">
        <f t="shared" si="10"/>
        <v>0</v>
      </c>
      <c r="AZ219" s="146"/>
      <c r="BA219" s="45"/>
    </row>
    <row r="220" spans="1:53" ht="14.25" customHeight="1">
      <c r="A220" s="147"/>
      <c r="B220" s="148"/>
      <c r="C220" s="149"/>
      <c r="D220" s="150"/>
      <c r="E220" s="150"/>
      <c r="F220" s="151"/>
      <c r="G220" s="152"/>
      <c r="H220" s="153"/>
      <c r="I220" s="154"/>
      <c r="J220" s="154"/>
      <c r="K220" s="155"/>
      <c r="L220" s="155"/>
      <c r="M220" s="154"/>
      <c r="N220" s="155"/>
      <c r="O220" s="154"/>
      <c r="P220" s="154"/>
      <c r="Q220" s="154"/>
      <c r="R220" s="155"/>
      <c r="S220" s="155"/>
      <c r="T220" s="154"/>
      <c r="U220" s="154"/>
      <c r="V220" s="154"/>
      <c r="W220" s="154"/>
      <c r="X220" s="154"/>
      <c r="Y220" s="155"/>
      <c r="Z220" s="155"/>
      <c r="AA220" s="154"/>
      <c r="AB220" s="154"/>
      <c r="AC220" s="154"/>
      <c r="AD220" s="156"/>
      <c r="AE220" s="154"/>
      <c r="AF220" s="155"/>
      <c r="AG220" s="155"/>
      <c r="AH220" s="156"/>
      <c r="AI220" s="156"/>
      <c r="AJ220" s="156"/>
      <c r="AK220" s="156"/>
      <c r="AL220" s="154"/>
      <c r="AM220" s="157"/>
      <c r="AN220" s="141"/>
      <c r="AO220" s="157"/>
      <c r="AP220" s="142"/>
      <c r="AQ220" s="157"/>
      <c r="AR220" s="158"/>
      <c r="AS220" s="157"/>
      <c r="AT220" s="159"/>
      <c r="AU220" s="157"/>
      <c r="AV220" s="160"/>
      <c r="AW220" s="235"/>
      <c r="AX220" s="236"/>
      <c r="AY220" s="115">
        <f t="shared" si="10"/>
        <v>0</v>
      </c>
      <c r="AZ220" s="146"/>
      <c r="BA220" s="45"/>
    </row>
    <row r="221" spans="1:53" ht="14.25" customHeight="1">
      <c r="A221" s="147"/>
      <c r="B221" s="237"/>
      <c r="C221" s="176"/>
      <c r="D221" s="177"/>
      <c r="E221" s="178"/>
      <c r="F221" s="178"/>
      <c r="G221" s="168"/>
      <c r="H221" s="153"/>
      <c r="I221" s="185"/>
      <c r="J221" s="185"/>
      <c r="K221" s="155"/>
      <c r="L221" s="155"/>
      <c r="M221" s="185"/>
      <c r="N221" s="155"/>
      <c r="O221" s="154"/>
      <c r="P221" s="154"/>
      <c r="Q221" s="154"/>
      <c r="R221" s="155"/>
      <c r="S221" s="155"/>
      <c r="T221" s="154"/>
      <c r="U221" s="154"/>
      <c r="V221" s="154"/>
      <c r="W221" s="154"/>
      <c r="X221" s="154"/>
      <c r="Y221" s="155"/>
      <c r="Z221" s="155"/>
      <c r="AA221" s="154"/>
      <c r="AB221" s="154"/>
      <c r="AC221" s="154"/>
      <c r="AD221" s="154"/>
      <c r="AE221" s="154"/>
      <c r="AF221" s="155"/>
      <c r="AG221" s="155"/>
      <c r="AH221" s="154"/>
      <c r="AI221" s="154"/>
      <c r="AJ221" s="154"/>
      <c r="AK221" s="154"/>
      <c r="AL221" s="154"/>
      <c r="AM221" s="157"/>
      <c r="AN221" s="141"/>
      <c r="AO221" s="157"/>
      <c r="AP221" s="142"/>
      <c r="AQ221" s="157"/>
      <c r="AR221" s="158"/>
      <c r="AS221" s="157"/>
      <c r="AT221" s="159"/>
      <c r="AU221" s="157"/>
      <c r="AV221" s="160"/>
      <c r="AW221" s="180"/>
      <c r="AX221" s="181"/>
      <c r="AY221" s="115">
        <f t="shared" si="10"/>
        <v>0</v>
      </c>
      <c r="AZ221" s="146"/>
      <c r="BA221" s="45"/>
    </row>
    <row r="222" spans="1:53" ht="14.25" customHeight="1">
      <c r="A222" s="147"/>
      <c r="B222" s="148"/>
      <c r="C222" s="149"/>
      <c r="D222" s="150"/>
      <c r="E222" s="150"/>
      <c r="F222" s="151"/>
      <c r="G222" s="152"/>
      <c r="H222" s="153"/>
      <c r="I222" s="154"/>
      <c r="J222" s="154"/>
      <c r="K222" s="155"/>
      <c r="L222" s="155"/>
      <c r="M222" s="154"/>
      <c r="N222" s="155"/>
      <c r="O222" s="154"/>
      <c r="P222" s="154"/>
      <c r="Q222" s="154"/>
      <c r="R222" s="155"/>
      <c r="S222" s="155"/>
      <c r="T222" s="154"/>
      <c r="U222" s="154"/>
      <c r="V222" s="154"/>
      <c r="W222" s="156"/>
      <c r="X222" s="154"/>
      <c r="Y222" s="155"/>
      <c r="Z222" s="155"/>
      <c r="AA222" s="154"/>
      <c r="AB222" s="154"/>
      <c r="AC222" s="154"/>
      <c r="AD222" s="154"/>
      <c r="AE222" s="154"/>
      <c r="AF222" s="155"/>
      <c r="AG222" s="155"/>
      <c r="AH222" s="154"/>
      <c r="AI222" s="154"/>
      <c r="AJ222" s="169"/>
      <c r="AK222" s="154"/>
      <c r="AL222" s="154"/>
      <c r="AM222" s="157"/>
      <c r="AN222" s="141"/>
      <c r="AO222" s="157"/>
      <c r="AP222" s="142"/>
      <c r="AQ222" s="157"/>
      <c r="AR222" s="158"/>
      <c r="AS222" s="157"/>
      <c r="AT222" s="159"/>
      <c r="AU222" s="157"/>
      <c r="AV222" s="160"/>
      <c r="AW222" s="205"/>
      <c r="AX222" s="187"/>
      <c r="AY222" s="115">
        <f t="shared" si="10"/>
        <v>0</v>
      </c>
      <c r="AZ222" s="146"/>
      <c r="BA222" s="45"/>
    </row>
    <row r="223" spans="1:53" ht="14.25" customHeight="1">
      <c r="A223" s="147"/>
      <c r="B223" s="148"/>
      <c r="C223" s="173"/>
      <c r="D223" s="194"/>
      <c r="E223" s="150"/>
      <c r="F223" s="151"/>
      <c r="G223" s="168"/>
      <c r="H223" s="153"/>
      <c r="I223" s="174"/>
      <c r="J223" s="174"/>
      <c r="K223" s="155"/>
      <c r="L223" s="155"/>
      <c r="M223" s="238"/>
      <c r="N223" s="155"/>
      <c r="O223" s="238"/>
      <c r="P223" s="238"/>
      <c r="Q223" s="238"/>
      <c r="R223" s="155"/>
      <c r="S223" s="155"/>
      <c r="T223" s="154"/>
      <c r="U223" s="154"/>
      <c r="V223" s="154"/>
      <c r="W223" s="156"/>
      <c r="X223" s="154"/>
      <c r="Y223" s="155"/>
      <c r="Z223" s="155"/>
      <c r="AA223" s="154"/>
      <c r="AB223" s="154"/>
      <c r="AC223" s="154"/>
      <c r="AD223" s="154"/>
      <c r="AE223" s="154"/>
      <c r="AF223" s="155"/>
      <c r="AG223" s="155"/>
      <c r="AH223" s="154"/>
      <c r="AI223" s="154"/>
      <c r="AJ223" s="154"/>
      <c r="AK223" s="154"/>
      <c r="AL223" s="154"/>
      <c r="AM223" s="157"/>
      <c r="AN223" s="141"/>
      <c r="AO223" s="157"/>
      <c r="AP223" s="142"/>
      <c r="AQ223" s="157"/>
      <c r="AR223" s="158"/>
      <c r="AS223" s="157"/>
      <c r="AT223" s="159"/>
      <c r="AU223" s="157"/>
      <c r="AV223" s="160"/>
      <c r="AW223" s="205"/>
      <c r="AX223" s="187"/>
      <c r="AY223" s="115">
        <f t="shared" si="10"/>
        <v>0</v>
      </c>
      <c r="AZ223" s="146"/>
      <c r="BA223" s="45"/>
    </row>
    <row r="224" spans="1:53" ht="14.25" customHeight="1">
      <c r="A224" s="147"/>
      <c r="B224" s="148"/>
      <c r="C224" s="149"/>
      <c r="D224" s="150"/>
      <c r="E224" s="150"/>
      <c r="F224" s="151"/>
      <c r="G224" s="168"/>
      <c r="H224" s="153"/>
      <c r="I224" s="174"/>
      <c r="J224" s="154"/>
      <c r="K224" s="155"/>
      <c r="L224" s="155"/>
      <c r="M224" s="206"/>
      <c r="N224" s="155"/>
      <c r="O224" s="154"/>
      <c r="P224" s="156"/>
      <c r="Q224" s="154"/>
      <c r="R224" s="155"/>
      <c r="S224" s="155"/>
      <c r="T224" s="156"/>
      <c r="U224" s="154"/>
      <c r="V224" s="154"/>
      <c r="W224" s="154"/>
      <c r="X224" s="154"/>
      <c r="Y224" s="155"/>
      <c r="Z224" s="155"/>
      <c r="AA224" s="154"/>
      <c r="AB224" s="169"/>
      <c r="AC224" s="154"/>
      <c r="AD224" s="154"/>
      <c r="AE224" s="154"/>
      <c r="AF224" s="155"/>
      <c r="AG224" s="155"/>
      <c r="AH224" s="154"/>
      <c r="AI224" s="154"/>
      <c r="AJ224" s="154"/>
      <c r="AK224" s="154"/>
      <c r="AL224" s="154"/>
      <c r="AM224" s="157"/>
      <c r="AN224" s="141"/>
      <c r="AO224" s="157"/>
      <c r="AP224" s="142"/>
      <c r="AQ224" s="157"/>
      <c r="AR224" s="158"/>
      <c r="AS224" s="157"/>
      <c r="AT224" s="159"/>
      <c r="AU224" s="157"/>
      <c r="AV224" s="160"/>
      <c r="AW224" s="205"/>
      <c r="AX224" s="187"/>
      <c r="AY224" s="115">
        <f t="shared" si="10"/>
        <v>0</v>
      </c>
      <c r="AZ224" s="146"/>
      <c r="BA224" s="45"/>
    </row>
    <row r="225" spans="1:53" ht="14.25" customHeight="1">
      <c r="A225" s="147"/>
      <c r="B225" s="148"/>
      <c r="C225" s="149"/>
      <c r="D225" s="194"/>
      <c r="E225" s="150"/>
      <c r="F225" s="151"/>
      <c r="G225" s="168"/>
      <c r="H225" s="153"/>
      <c r="I225" s="174"/>
      <c r="J225" s="174"/>
      <c r="K225" s="155"/>
      <c r="L225" s="155"/>
      <c r="M225" s="174"/>
      <c r="N225" s="155"/>
      <c r="O225" s="154"/>
      <c r="P225" s="154"/>
      <c r="Q225" s="154"/>
      <c r="R225" s="155"/>
      <c r="S225" s="155"/>
      <c r="T225" s="154"/>
      <c r="U225" s="154"/>
      <c r="V225" s="154"/>
      <c r="W225" s="154"/>
      <c r="X225" s="154"/>
      <c r="Y225" s="155"/>
      <c r="Z225" s="155"/>
      <c r="AA225" s="154"/>
      <c r="AB225" s="154"/>
      <c r="AC225" s="154"/>
      <c r="AD225" s="154"/>
      <c r="AE225" s="154"/>
      <c r="AF225" s="155"/>
      <c r="AG225" s="155"/>
      <c r="AH225" s="169"/>
      <c r="AI225" s="169"/>
      <c r="AJ225" s="154"/>
      <c r="AK225" s="154"/>
      <c r="AL225" s="154"/>
      <c r="AM225" s="157"/>
      <c r="AN225" s="141"/>
      <c r="AO225" s="157"/>
      <c r="AP225" s="142"/>
      <c r="AQ225" s="157"/>
      <c r="AR225" s="158"/>
      <c r="AS225" s="157"/>
      <c r="AT225" s="159"/>
      <c r="AU225" s="157"/>
      <c r="AV225" s="160"/>
      <c r="AW225" s="205"/>
      <c r="AX225" s="187"/>
      <c r="AY225" s="115">
        <f t="shared" si="10"/>
        <v>0</v>
      </c>
      <c r="AZ225" s="146"/>
      <c r="BA225" s="45"/>
    </row>
    <row r="226" spans="1:53" ht="14.25" customHeight="1">
      <c r="A226" s="147"/>
      <c r="B226" s="148"/>
      <c r="C226" s="149"/>
      <c r="D226" s="150"/>
      <c r="E226" s="150"/>
      <c r="F226" s="151"/>
      <c r="G226" s="152"/>
      <c r="H226" s="153"/>
      <c r="I226" s="154"/>
      <c r="J226" s="154"/>
      <c r="K226" s="155"/>
      <c r="L226" s="155"/>
      <c r="M226" s="154"/>
      <c r="N226" s="155"/>
      <c r="O226" s="154"/>
      <c r="P226" s="154"/>
      <c r="Q226" s="154"/>
      <c r="R226" s="155"/>
      <c r="S226" s="155"/>
      <c r="T226" s="154"/>
      <c r="U226" s="154"/>
      <c r="V226" s="154"/>
      <c r="W226" s="154"/>
      <c r="X226" s="154"/>
      <c r="Y226" s="155"/>
      <c r="Z226" s="155"/>
      <c r="AA226" s="154"/>
      <c r="AB226" s="154"/>
      <c r="AC226" s="154"/>
      <c r="AD226" s="154"/>
      <c r="AE226" s="154"/>
      <c r="AF226" s="155"/>
      <c r="AG226" s="155"/>
      <c r="AH226" s="154"/>
      <c r="AI226" s="154"/>
      <c r="AJ226" s="154"/>
      <c r="AK226" s="154"/>
      <c r="AL226" s="154"/>
      <c r="AM226" s="157"/>
      <c r="AN226" s="141"/>
      <c r="AO226" s="157"/>
      <c r="AP226" s="142"/>
      <c r="AQ226" s="157"/>
      <c r="AR226" s="158"/>
      <c r="AS226" s="157"/>
      <c r="AT226" s="159"/>
      <c r="AU226" s="157"/>
      <c r="AV226" s="160"/>
      <c r="AW226" s="205"/>
      <c r="AX226" s="239"/>
      <c r="AY226" s="115">
        <f t="shared" si="10"/>
        <v>0</v>
      </c>
      <c r="AZ226" s="146"/>
      <c r="BA226" s="45"/>
    </row>
    <row r="227" spans="1:53" ht="14.25" customHeight="1">
      <c r="A227" s="147"/>
      <c r="B227" s="148"/>
      <c r="C227" s="173"/>
      <c r="D227" s="194"/>
      <c r="E227" s="150"/>
      <c r="F227" s="151"/>
      <c r="G227" s="168"/>
      <c r="H227" s="153"/>
      <c r="I227" s="154"/>
      <c r="J227" s="154"/>
      <c r="K227" s="155"/>
      <c r="L227" s="155"/>
      <c r="M227" s="154"/>
      <c r="N227" s="155"/>
      <c r="O227" s="154"/>
      <c r="P227" s="154"/>
      <c r="Q227" s="154"/>
      <c r="R227" s="155"/>
      <c r="S227" s="155"/>
      <c r="T227" s="154"/>
      <c r="U227" s="154"/>
      <c r="V227" s="154"/>
      <c r="W227" s="154"/>
      <c r="X227" s="154"/>
      <c r="Y227" s="155"/>
      <c r="Z227" s="155"/>
      <c r="AA227" s="154"/>
      <c r="AB227" s="154"/>
      <c r="AC227" s="154"/>
      <c r="AD227" s="154"/>
      <c r="AE227" s="154"/>
      <c r="AF227" s="155"/>
      <c r="AG227" s="155"/>
      <c r="AH227" s="154"/>
      <c r="AI227" s="154"/>
      <c r="AJ227" s="154"/>
      <c r="AK227" s="154"/>
      <c r="AL227" s="154"/>
      <c r="AM227" s="157"/>
      <c r="AN227" s="141"/>
      <c r="AO227" s="157"/>
      <c r="AP227" s="142"/>
      <c r="AQ227" s="157"/>
      <c r="AR227" s="158"/>
      <c r="AS227" s="157"/>
      <c r="AT227" s="159"/>
      <c r="AU227" s="157"/>
      <c r="AV227" s="160"/>
      <c r="AW227" s="205"/>
      <c r="AX227" s="187"/>
      <c r="AY227" s="115">
        <f t="shared" si="10"/>
        <v>0</v>
      </c>
      <c r="AZ227" s="146"/>
      <c r="BA227" s="45"/>
    </row>
    <row r="228" spans="1:53" ht="14.25" customHeight="1">
      <c r="A228" s="147"/>
      <c r="B228" s="148"/>
      <c r="C228" s="149"/>
      <c r="D228" s="194"/>
      <c r="E228" s="150"/>
      <c r="F228" s="151"/>
      <c r="G228" s="152"/>
      <c r="H228" s="153"/>
      <c r="I228" s="174"/>
      <c r="J228" s="174"/>
      <c r="K228" s="155"/>
      <c r="L228" s="155"/>
      <c r="M228" s="154"/>
      <c r="N228" s="155"/>
      <c r="O228" s="154"/>
      <c r="P228" s="154"/>
      <c r="Q228" s="154"/>
      <c r="R228" s="155"/>
      <c r="S228" s="155"/>
      <c r="T228" s="156"/>
      <c r="U228" s="154"/>
      <c r="V228" s="154"/>
      <c r="W228" s="154"/>
      <c r="X228" s="154"/>
      <c r="Y228" s="155"/>
      <c r="Z228" s="155"/>
      <c r="AA228" s="154"/>
      <c r="AB228" s="154"/>
      <c r="AC228" s="154"/>
      <c r="AD228" s="154"/>
      <c r="AE228" s="154"/>
      <c r="AF228" s="155"/>
      <c r="AG228" s="155"/>
      <c r="AH228" s="154"/>
      <c r="AI228" s="154"/>
      <c r="AJ228" s="154"/>
      <c r="AK228" s="154"/>
      <c r="AL228" s="154"/>
      <c r="AM228" s="157"/>
      <c r="AN228" s="141"/>
      <c r="AO228" s="157"/>
      <c r="AP228" s="142"/>
      <c r="AQ228" s="157"/>
      <c r="AR228" s="158"/>
      <c r="AS228" s="157"/>
      <c r="AT228" s="159"/>
      <c r="AU228" s="157"/>
      <c r="AV228" s="160"/>
      <c r="AW228" s="205"/>
      <c r="AX228" s="187"/>
      <c r="AY228" s="115">
        <f t="shared" si="10"/>
        <v>0</v>
      </c>
      <c r="AZ228" s="146"/>
      <c r="BA228" s="45"/>
    </row>
    <row r="229" spans="1:53" ht="14.25" customHeight="1">
      <c r="A229" s="147"/>
      <c r="B229" s="148"/>
      <c r="C229" s="149"/>
      <c r="D229" s="194"/>
      <c r="E229" s="150"/>
      <c r="F229" s="151"/>
      <c r="G229" s="152"/>
      <c r="H229" s="153"/>
      <c r="I229" s="154"/>
      <c r="J229" s="154"/>
      <c r="K229" s="155"/>
      <c r="L229" s="155"/>
      <c r="M229" s="174"/>
      <c r="N229" s="155"/>
      <c r="O229" s="154"/>
      <c r="P229" s="154"/>
      <c r="Q229" s="154"/>
      <c r="R229" s="155"/>
      <c r="S229" s="155"/>
      <c r="T229" s="154"/>
      <c r="U229" s="154"/>
      <c r="V229" s="154"/>
      <c r="W229" s="154"/>
      <c r="X229" s="154"/>
      <c r="Y229" s="155"/>
      <c r="Z229" s="155"/>
      <c r="AA229" s="154"/>
      <c r="AB229" s="154"/>
      <c r="AC229" s="154"/>
      <c r="AD229" s="154"/>
      <c r="AE229" s="154"/>
      <c r="AF229" s="155"/>
      <c r="AG229" s="155"/>
      <c r="AH229" s="154"/>
      <c r="AI229" s="154"/>
      <c r="AJ229" s="154"/>
      <c r="AK229" s="154"/>
      <c r="AL229" s="154"/>
      <c r="AM229" s="157"/>
      <c r="AN229" s="141"/>
      <c r="AO229" s="157"/>
      <c r="AP229" s="142"/>
      <c r="AQ229" s="157"/>
      <c r="AR229" s="158"/>
      <c r="AS229" s="157"/>
      <c r="AT229" s="159"/>
      <c r="AU229" s="157"/>
      <c r="AV229" s="160"/>
      <c r="AW229" s="205"/>
      <c r="AX229" s="187"/>
      <c r="AY229" s="115">
        <f t="shared" si="10"/>
        <v>0</v>
      </c>
      <c r="AZ229" s="146"/>
      <c r="BA229" s="45"/>
    </row>
    <row r="230" spans="1:53" ht="14.25" customHeight="1">
      <c r="A230" s="147"/>
      <c r="B230" s="148"/>
      <c r="C230" s="173"/>
      <c r="D230" s="194"/>
      <c r="E230" s="150"/>
      <c r="F230" s="151"/>
      <c r="G230" s="168"/>
      <c r="H230" s="153"/>
      <c r="I230" s="174"/>
      <c r="J230" s="174"/>
      <c r="K230" s="155"/>
      <c r="L230" s="155"/>
      <c r="M230" s="174"/>
      <c r="N230" s="155"/>
      <c r="O230" s="154"/>
      <c r="P230" s="154"/>
      <c r="Q230" s="154"/>
      <c r="R230" s="155"/>
      <c r="S230" s="155"/>
      <c r="T230" s="154"/>
      <c r="U230" s="154"/>
      <c r="V230" s="154"/>
      <c r="W230" s="154"/>
      <c r="X230" s="154"/>
      <c r="Y230" s="155"/>
      <c r="Z230" s="155"/>
      <c r="AA230" s="154"/>
      <c r="AB230" s="154"/>
      <c r="AC230" s="154"/>
      <c r="AD230" s="154"/>
      <c r="AE230" s="154"/>
      <c r="AF230" s="155"/>
      <c r="AG230" s="155"/>
      <c r="AH230" s="154"/>
      <c r="AI230" s="154"/>
      <c r="AJ230" s="154"/>
      <c r="AK230" s="154"/>
      <c r="AL230" s="154"/>
      <c r="AM230" s="157"/>
      <c r="AN230" s="141"/>
      <c r="AO230" s="157"/>
      <c r="AP230" s="142"/>
      <c r="AQ230" s="157"/>
      <c r="AR230" s="158"/>
      <c r="AS230" s="157"/>
      <c r="AT230" s="159"/>
      <c r="AU230" s="157"/>
      <c r="AV230" s="160"/>
      <c r="AW230" s="162"/>
      <c r="AX230" s="163"/>
      <c r="AY230" s="115">
        <f t="shared" si="10"/>
        <v>0</v>
      </c>
      <c r="AZ230" s="146"/>
      <c r="BA230" s="45"/>
    </row>
    <row r="231" spans="1:53" ht="14.25" customHeight="1">
      <c r="A231" s="147"/>
      <c r="B231" s="148"/>
      <c r="C231" s="149"/>
      <c r="D231" s="194"/>
      <c r="E231" s="150"/>
      <c r="F231" s="151"/>
      <c r="G231" s="152"/>
      <c r="H231" s="153"/>
      <c r="I231" s="154"/>
      <c r="J231" s="154"/>
      <c r="K231" s="155"/>
      <c r="L231" s="155"/>
      <c r="M231" s="154"/>
      <c r="N231" s="155"/>
      <c r="O231" s="154"/>
      <c r="P231" s="154"/>
      <c r="Q231" s="169"/>
      <c r="R231" s="155"/>
      <c r="S231" s="155"/>
      <c r="T231" s="154"/>
      <c r="U231" s="154"/>
      <c r="V231" s="154"/>
      <c r="W231" s="154"/>
      <c r="X231" s="154"/>
      <c r="Y231" s="155"/>
      <c r="Z231" s="155"/>
      <c r="AA231" s="154"/>
      <c r="AB231" s="154"/>
      <c r="AC231" s="154"/>
      <c r="AD231" s="169"/>
      <c r="AE231" s="169"/>
      <c r="AF231" s="155"/>
      <c r="AG231" s="155"/>
      <c r="AH231" s="154"/>
      <c r="AI231" s="154"/>
      <c r="AJ231" s="154"/>
      <c r="AK231" s="154"/>
      <c r="AL231" s="154"/>
      <c r="AM231" s="157"/>
      <c r="AN231" s="141"/>
      <c r="AO231" s="157"/>
      <c r="AP231" s="142"/>
      <c r="AQ231" s="157"/>
      <c r="AR231" s="158"/>
      <c r="AS231" s="157"/>
      <c r="AT231" s="159"/>
      <c r="AU231" s="157"/>
      <c r="AV231" s="160"/>
      <c r="AW231" s="162"/>
      <c r="AX231" s="163"/>
      <c r="AY231" s="115">
        <f t="shared" si="10"/>
        <v>0</v>
      </c>
      <c r="AZ231" s="172"/>
      <c r="BA231" s="45"/>
    </row>
    <row r="232" spans="1:53" ht="14.25" customHeight="1">
      <c r="A232" s="147"/>
      <c r="B232" s="175"/>
      <c r="C232" s="176"/>
      <c r="D232" s="177"/>
      <c r="E232" s="178"/>
      <c r="F232" s="178"/>
      <c r="G232" s="168"/>
      <c r="H232" s="153"/>
      <c r="I232" s="185"/>
      <c r="J232" s="185"/>
      <c r="K232" s="155"/>
      <c r="L232" s="155"/>
      <c r="M232" s="169"/>
      <c r="N232" s="155"/>
      <c r="O232" s="154"/>
      <c r="P232" s="154"/>
      <c r="Q232" s="154"/>
      <c r="R232" s="155"/>
      <c r="S232" s="155"/>
      <c r="T232" s="154"/>
      <c r="U232" s="154"/>
      <c r="V232" s="154"/>
      <c r="W232" s="154"/>
      <c r="X232" s="154"/>
      <c r="Y232" s="155"/>
      <c r="Z232" s="155"/>
      <c r="AA232" s="154"/>
      <c r="AB232" s="154"/>
      <c r="AC232" s="154"/>
      <c r="AD232" s="154"/>
      <c r="AE232" s="154"/>
      <c r="AF232" s="155"/>
      <c r="AG232" s="155"/>
      <c r="AH232" s="154"/>
      <c r="AI232" s="154"/>
      <c r="AJ232" s="154"/>
      <c r="AK232" s="154"/>
      <c r="AL232" s="154"/>
      <c r="AM232" s="157"/>
      <c r="AN232" s="141"/>
      <c r="AO232" s="157"/>
      <c r="AP232" s="142"/>
      <c r="AQ232" s="157"/>
      <c r="AR232" s="158"/>
      <c r="AS232" s="157"/>
      <c r="AT232" s="159"/>
      <c r="AU232" s="157"/>
      <c r="AV232" s="160"/>
      <c r="AW232" s="180"/>
      <c r="AX232" s="181"/>
      <c r="AY232" s="115">
        <f t="shared" si="10"/>
        <v>0</v>
      </c>
      <c r="AZ232" s="146"/>
      <c r="BA232" s="45"/>
    </row>
    <row r="233" spans="1:53" ht="14.25" customHeight="1">
      <c r="A233" s="147"/>
      <c r="B233" s="148"/>
      <c r="C233" s="149"/>
      <c r="D233" s="194"/>
      <c r="E233" s="150"/>
      <c r="F233" s="151"/>
      <c r="G233" s="152"/>
      <c r="H233" s="153"/>
      <c r="I233" s="174"/>
      <c r="J233" s="174"/>
      <c r="K233" s="155"/>
      <c r="L233" s="155"/>
      <c r="M233" s="174"/>
      <c r="N233" s="155"/>
      <c r="O233" s="174"/>
      <c r="P233" s="174"/>
      <c r="Q233" s="154"/>
      <c r="R233" s="155"/>
      <c r="S233" s="155"/>
      <c r="T233" s="169"/>
      <c r="U233" s="154"/>
      <c r="V233" s="154"/>
      <c r="W233" s="169"/>
      <c r="X233" s="169"/>
      <c r="Y233" s="155"/>
      <c r="Z233" s="155"/>
      <c r="AA233" s="169"/>
      <c r="AB233" s="154"/>
      <c r="AC233" s="154"/>
      <c r="AD233" s="154"/>
      <c r="AE233" s="154"/>
      <c r="AF233" s="155"/>
      <c r="AG233" s="155"/>
      <c r="AH233" s="154"/>
      <c r="AI233" s="154"/>
      <c r="AJ233" s="154"/>
      <c r="AK233" s="154"/>
      <c r="AL233" s="154"/>
      <c r="AM233" s="157"/>
      <c r="AN233" s="141"/>
      <c r="AO233" s="157"/>
      <c r="AP233" s="142"/>
      <c r="AQ233" s="157"/>
      <c r="AR233" s="158"/>
      <c r="AS233" s="157"/>
      <c r="AT233" s="159"/>
      <c r="AU233" s="157"/>
      <c r="AV233" s="160"/>
      <c r="AW233" s="162"/>
      <c r="AX233" s="163"/>
      <c r="AY233" s="115">
        <f t="shared" si="10"/>
        <v>0</v>
      </c>
      <c r="AZ233" s="146"/>
      <c r="BA233" s="45"/>
    </row>
    <row r="234" spans="1:53" ht="14.25" customHeight="1">
      <c r="A234" s="147"/>
      <c r="B234" s="148"/>
      <c r="C234" s="149"/>
      <c r="D234" s="150"/>
      <c r="E234" s="150"/>
      <c r="F234" s="151"/>
      <c r="G234" s="152"/>
      <c r="H234" s="153"/>
      <c r="I234" s="174"/>
      <c r="J234" s="174"/>
      <c r="K234" s="155"/>
      <c r="L234" s="155"/>
      <c r="M234" s="174"/>
      <c r="N234" s="155"/>
      <c r="O234" s="154"/>
      <c r="P234" s="154"/>
      <c r="Q234" s="154"/>
      <c r="R234" s="155"/>
      <c r="S234" s="155"/>
      <c r="T234" s="154"/>
      <c r="U234" s="154"/>
      <c r="V234" s="154"/>
      <c r="W234" s="154"/>
      <c r="X234" s="154"/>
      <c r="Y234" s="155"/>
      <c r="Z234" s="155"/>
      <c r="AA234" s="154"/>
      <c r="AB234" s="154"/>
      <c r="AC234" s="154"/>
      <c r="AD234" s="154"/>
      <c r="AE234" s="154"/>
      <c r="AF234" s="155"/>
      <c r="AG234" s="155"/>
      <c r="AH234" s="154"/>
      <c r="AI234" s="154"/>
      <c r="AJ234" s="154"/>
      <c r="AK234" s="154"/>
      <c r="AL234" s="154"/>
      <c r="AM234" s="157"/>
      <c r="AN234" s="141"/>
      <c r="AO234" s="157"/>
      <c r="AP234" s="142"/>
      <c r="AQ234" s="157"/>
      <c r="AR234" s="158"/>
      <c r="AS234" s="157"/>
      <c r="AT234" s="159"/>
      <c r="AU234" s="157"/>
      <c r="AV234" s="160"/>
      <c r="AW234" s="162"/>
      <c r="AX234" s="163"/>
      <c r="AY234" s="115">
        <f t="shared" si="10"/>
        <v>0</v>
      </c>
      <c r="AZ234" s="146"/>
      <c r="BA234" s="45"/>
    </row>
    <row r="235" spans="1:53" ht="14.25" customHeight="1">
      <c r="A235" s="147"/>
      <c r="B235" s="148"/>
      <c r="C235" s="149"/>
      <c r="D235" s="194"/>
      <c r="E235" s="150"/>
      <c r="F235" s="151"/>
      <c r="G235" s="168"/>
      <c r="H235" s="153"/>
      <c r="I235" s="154"/>
      <c r="J235" s="154"/>
      <c r="K235" s="155"/>
      <c r="L235" s="155"/>
      <c r="M235" s="154"/>
      <c r="N235" s="155"/>
      <c r="O235" s="154"/>
      <c r="P235" s="154"/>
      <c r="Q235" s="154"/>
      <c r="R235" s="155"/>
      <c r="S235" s="155"/>
      <c r="T235" s="154"/>
      <c r="U235" s="154"/>
      <c r="V235" s="169"/>
      <c r="W235" s="169"/>
      <c r="X235" s="169"/>
      <c r="Y235" s="155"/>
      <c r="Z235" s="155"/>
      <c r="AA235" s="154"/>
      <c r="AB235" s="154"/>
      <c r="AC235" s="154"/>
      <c r="AD235" s="154"/>
      <c r="AE235" s="154"/>
      <c r="AF235" s="155"/>
      <c r="AG235" s="155"/>
      <c r="AH235" s="154"/>
      <c r="AI235" s="154"/>
      <c r="AJ235" s="154"/>
      <c r="AK235" s="154"/>
      <c r="AL235" s="154"/>
      <c r="AM235" s="157"/>
      <c r="AN235" s="141"/>
      <c r="AO235" s="157"/>
      <c r="AP235" s="142"/>
      <c r="AQ235" s="157"/>
      <c r="AR235" s="158"/>
      <c r="AS235" s="157"/>
      <c r="AT235" s="159"/>
      <c r="AU235" s="157"/>
      <c r="AV235" s="160"/>
      <c r="AW235" s="162"/>
      <c r="AX235" s="198"/>
      <c r="AY235" s="115">
        <f t="shared" si="10"/>
        <v>0</v>
      </c>
      <c r="AZ235" s="172"/>
      <c r="BA235" s="45"/>
    </row>
    <row r="236" spans="1:53" ht="14.25" customHeight="1">
      <c r="A236" s="147"/>
      <c r="B236" s="148"/>
      <c r="C236" s="149"/>
      <c r="D236" s="150"/>
      <c r="E236" s="150"/>
      <c r="F236" s="151"/>
      <c r="G236" s="152"/>
      <c r="H236" s="153"/>
      <c r="I236" s="154"/>
      <c r="J236" s="154"/>
      <c r="K236" s="155"/>
      <c r="L236" s="155"/>
      <c r="M236" s="174"/>
      <c r="N236" s="155"/>
      <c r="O236" s="154"/>
      <c r="P236" s="154"/>
      <c r="Q236" s="154"/>
      <c r="R236" s="155"/>
      <c r="S236" s="155"/>
      <c r="T236" s="154"/>
      <c r="U236" s="154"/>
      <c r="V236" s="154"/>
      <c r="W236" s="154"/>
      <c r="X236" s="154"/>
      <c r="Y236" s="155"/>
      <c r="Z236" s="155"/>
      <c r="AA236" s="154"/>
      <c r="AB236" s="154"/>
      <c r="AC236" s="154"/>
      <c r="AD236" s="154"/>
      <c r="AE236" s="154"/>
      <c r="AF236" s="155"/>
      <c r="AG236" s="155"/>
      <c r="AH236" s="154"/>
      <c r="AI236" s="154"/>
      <c r="AJ236" s="154"/>
      <c r="AK236" s="154"/>
      <c r="AL236" s="154"/>
      <c r="AM236" s="157"/>
      <c r="AN236" s="141"/>
      <c r="AO236" s="157"/>
      <c r="AP236" s="142"/>
      <c r="AQ236" s="157"/>
      <c r="AR236" s="158"/>
      <c r="AS236" s="157"/>
      <c r="AT236" s="159"/>
      <c r="AU236" s="157"/>
      <c r="AV236" s="160"/>
      <c r="AW236" s="162"/>
      <c r="AX236" s="187"/>
      <c r="AY236" s="115">
        <f t="shared" si="10"/>
        <v>0</v>
      </c>
      <c r="AZ236" s="146"/>
      <c r="BA236" s="45"/>
    </row>
    <row r="237" spans="1:53" ht="14.25" customHeight="1">
      <c r="A237" s="147"/>
      <c r="B237" s="148"/>
      <c r="C237" s="173"/>
      <c r="D237" s="194"/>
      <c r="E237" s="150"/>
      <c r="F237" s="151"/>
      <c r="G237" s="168"/>
      <c r="H237" s="153"/>
      <c r="I237" s="156"/>
      <c r="J237" s="156"/>
      <c r="K237" s="155"/>
      <c r="L237" s="155"/>
      <c r="M237" s="156"/>
      <c r="N237" s="155"/>
      <c r="O237" s="156"/>
      <c r="P237" s="156"/>
      <c r="Q237" s="156"/>
      <c r="R237" s="155"/>
      <c r="S237" s="155"/>
      <c r="T237" s="156"/>
      <c r="U237" s="156"/>
      <c r="V237" s="156"/>
      <c r="W237" s="156"/>
      <c r="X237" s="156"/>
      <c r="Y237" s="155"/>
      <c r="Z237" s="155"/>
      <c r="AA237" s="156"/>
      <c r="AB237" s="156"/>
      <c r="AC237" s="156"/>
      <c r="AD237" s="156"/>
      <c r="AE237" s="156"/>
      <c r="AF237" s="155"/>
      <c r="AG237" s="155"/>
      <c r="AH237" s="156"/>
      <c r="AI237" s="156"/>
      <c r="AJ237" s="156"/>
      <c r="AK237" s="156"/>
      <c r="AL237" s="156"/>
      <c r="AM237" s="157"/>
      <c r="AN237" s="141"/>
      <c r="AO237" s="157"/>
      <c r="AP237" s="142"/>
      <c r="AQ237" s="157"/>
      <c r="AR237" s="158"/>
      <c r="AS237" s="157"/>
      <c r="AT237" s="159"/>
      <c r="AU237" s="157"/>
      <c r="AV237" s="160"/>
      <c r="AW237" s="162"/>
      <c r="AX237" s="163"/>
      <c r="AY237" s="115">
        <f t="shared" si="10"/>
        <v>0</v>
      </c>
      <c r="AZ237" s="146"/>
      <c r="BA237" s="45"/>
    </row>
    <row r="238" spans="1:53" ht="14.25" customHeight="1">
      <c r="A238" s="147"/>
      <c r="B238" s="148"/>
      <c r="C238" s="149"/>
      <c r="D238" s="150"/>
      <c r="E238" s="150"/>
      <c r="F238" s="151"/>
      <c r="G238" s="152"/>
      <c r="H238" s="153"/>
      <c r="I238" s="154"/>
      <c r="J238" s="154"/>
      <c r="K238" s="155"/>
      <c r="L238" s="155"/>
      <c r="M238" s="154"/>
      <c r="N238" s="155"/>
      <c r="O238" s="154"/>
      <c r="P238" s="154"/>
      <c r="Q238" s="154"/>
      <c r="R238" s="155"/>
      <c r="S238" s="155"/>
      <c r="T238" s="154"/>
      <c r="U238" s="154"/>
      <c r="V238" s="154"/>
      <c r="W238" s="154"/>
      <c r="X238" s="154"/>
      <c r="Y238" s="155"/>
      <c r="Z238" s="155"/>
      <c r="AA238" s="154"/>
      <c r="AB238" s="154"/>
      <c r="AC238" s="154"/>
      <c r="AD238" s="154"/>
      <c r="AE238" s="154"/>
      <c r="AF238" s="155"/>
      <c r="AG238" s="155"/>
      <c r="AH238" s="154"/>
      <c r="AI238" s="154"/>
      <c r="AJ238" s="154"/>
      <c r="AK238" s="154"/>
      <c r="AL238" s="154"/>
      <c r="AM238" s="157"/>
      <c r="AN238" s="141"/>
      <c r="AO238" s="157"/>
      <c r="AP238" s="142"/>
      <c r="AQ238" s="157"/>
      <c r="AR238" s="158"/>
      <c r="AS238" s="157"/>
      <c r="AT238" s="159"/>
      <c r="AU238" s="157"/>
      <c r="AV238" s="160"/>
      <c r="AW238" s="162"/>
      <c r="AX238" s="163"/>
      <c r="AY238" s="115">
        <f t="shared" si="10"/>
        <v>0</v>
      </c>
      <c r="AZ238" s="146"/>
      <c r="BA238" s="45"/>
    </row>
    <row r="239" spans="1:53" ht="14.25" customHeight="1">
      <c r="A239" s="147"/>
      <c r="B239" s="148"/>
      <c r="C239" s="149"/>
      <c r="D239" s="194"/>
      <c r="E239" s="150"/>
      <c r="F239" s="151"/>
      <c r="G239" s="168"/>
      <c r="H239" s="153"/>
      <c r="I239" s="154"/>
      <c r="J239" s="154"/>
      <c r="K239" s="155"/>
      <c r="L239" s="155"/>
      <c r="M239" s="154"/>
      <c r="N239" s="155"/>
      <c r="O239" s="154"/>
      <c r="P239" s="154"/>
      <c r="Q239" s="154"/>
      <c r="R239" s="155"/>
      <c r="S239" s="155"/>
      <c r="T239" s="154"/>
      <c r="U239" s="154"/>
      <c r="V239" s="154"/>
      <c r="W239" s="154"/>
      <c r="X239" s="154"/>
      <c r="Y239" s="155"/>
      <c r="Z239" s="155"/>
      <c r="AA239" s="154"/>
      <c r="AB239" s="154"/>
      <c r="AC239" s="154"/>
      <c r="AD239" s="169"/>
      <c r="AE239" s="154"/>
      <c r="AF239" s="155"/>
      <c r="AG239" s="155"/>
      <c r="AH239" s="154"/>
      <c r="AI239" s="154"/>
      <c r="AJ239" s="154"/>
      <c r="AK239" s="154"/>
      <c r="AL239" s="154"/>
      <c r="AM239" s="157"/>
      <c r="AN239" s="141"/>
      <c r="AO239" s="157"/>
      <c r="AP239" s="142"/>
      <c r="AQ239" s="157"/>
      <c r="AR239" s="158"/>
      <c r="AS239" s="157"/>
      <c r="AT239" s="159"/>
      <c r="AU239" s="157"/>
      <c r="AV239" s="160"/>
      <c r="AW239" s="162"/>
      <c r="AX239" s="187"/>
      <c r="AY239" s="115">
        <f t="shared" si="10"/>
        <v>0</v>
      </c>
      <c r="AZ239" s="146"/>
      <c r="BA239" s="45"/>
    </row>
    <row r="240" spans="1:53" ht="14.25" customHeight="1">
      <c r="A240" s="147"/>
      <c r="B240" s="148"/>
      <c r="C240" s="173"/>
      <c r="D240" s="150"/>
      <c r="E240" s="150"/>
      <c r="F240" s="151"/>
      <c r="G240" s="152"/>
      <c r="H240" s="153"/>
      <c r="I240" s="154"/>
      <c r="J240" s="154"/>
      <c r="K240" s="155"/>
      <c r="L240" s="155"/>
      <c r="M240" s="169"/>
      <c r="N240" s="155"/>
      <c r="O240" s="154"/>
      <c r="P240" s="154"/>
      <c r="Q240" s="169"/>
      <c r="R240" s="155"/>
      <c r="S240" s="155"/>
      <c r="T240" s="154"/>
      <c r="U240" s="154"/>
      <c r="V240" s="154"/>
      <c r="W240" s="154"/>
      <c r="X240" s="154"/>
      <c r="Y240" s="155"/>
      <c r="Z240" s="155"/>
      <c r="AA240" s="154"/>
      <c r="AB240" s="154"/>
      <c r="AC240" s="154"/>
      <c r="AD240" s="154"/>
      <c r="AE240" s="154"/>
      <c r="AF240" s="155"/>
      <c r="AG240" s="155"/>
      <c r="AH240" s="154"/>
      <c r="AI240" s="154"/>
      <c r="AJ240" s="154"/>
      <c r="AK240" s="154"/>
      <c r="AL240" s="154"/>
      <c r="AM240" s="157"/>
      <c r="AN240" s="141"/>
      <c r="AO240" s="157"/>
      <c r="AP240" s="142"/>
      <c r="AQ240" s="157"/>
      <c r="AR240" s="158"/>
      <c r="AS240" s="157"/>
      <c r="AT240" s="159"/>
      <c r="AU240" s="157"/>
      <c r="AV240" s="160"/>
      <c r="AW240" s="162"/>
      <c r="AX240" s="163"/>
      <c r="AY240" s="115">
        <f t="shared" si="10"/>
        <v>0</v>
      </c>
      <c r="AZ240" s="146"/>
      <c r="BA240" s="45"/>
    </row>
    <row r="241" spans="1:53" ht="14.25" customHeight="1">
      <c r="A241" s="147"/>
      <c r="B241" s="148"/>
      <c r="C241" s="149"/>
      <c r="D241" s="194"/>
      <c r="E241" s="150"/>
      <c r="F241" s="151"/>
      <c r="G241" s="152"/>
      <c r="H241" s="153"/>
      <c r="I241" s="154"/>
      <c r="J241" s="154"/>
      <c r="K241" s="155"/>
      <c r="L241" s="155"/>
      <c r="M241" s="154"/>
      <c r="N241" s="155"/>
      <c r="O241" s="154"/>
      <c r="P241" s="154"/>
      <c r="Q241" s="154"/>
      <c r="R241" s="155"/>
      <c r="S241" s="155"/>
      <c r="T241" s="154"/>
      <c r="U241" s="154"/>
      <c r="V241" s="154"/>
      <c r="W241" s="154"/>
      <c r="X241" s="154"/>
      <c r="Y241" s="155"/>
      <c r="Z241" s="155"/>
      <c r="AA241" s="154"/>
      <c r="AB241" s="154"/>
      <c r="AC241" s="154"/>
      <c r="AD241" s="154"/>
      <c r="AE241" s="154"/>
      <c r="AF241" s="155"/>
      <c r="AG241" s="155"/>
      <c r="AH241" s="154"/>
      <c r="AI241" s="154"/>
      <c r="AJ241" s="154"/>
      <c r="AK241" s="154"/>
      <c r="AL241" s="154"/>
      <c r="AM241" s="157"/>
      <c r="AN241" s="141"/>
      <c r="AO241" s="157"/>
      <c r="AP241" s="142"/>
      <c r="AQ241" s="157"/>
      <c r="AR241" s="158"/>
      <c r="AS241" s="157"/>
      <c r="AT241" s="159"/>
      <c r="AU241" s="157"/>
      <c r="AV241" s="160"/>
      <c r="AW241" s="162"/>
      <c r="AX241" s="163"/>
      <c r="AY241" s="115">
        <f t="shared" si="10"/>
        <v>0</v>
      </c>
      <c r="AZ241" s="146"/>
      <c r="BA241" s="45"/>
    </row>
    <row r="242" spans="1:53" ht="14.25" customHeight="1">
      <c r="A242" s="147"/>
      <c r="B242" s="175"/>
      <c r="C242" s="176"/>
      <c r="D242" s="177"/>
      <c r="E242" s="178"/>
      <c r="F242" s="178"/>
      <c r="G242" s="168"/>
      <c r="H242" s="153"/>
      <c r="I242" s="154"/>
      <c r="J242" s="154"/>
      <c r="K242" s="155"/>
      <c r="L242" s="155"/>
      <c r="M242" s="154"/>
      <c r="N242" s="155"/>
      <c r="O242" s="154"/>
      <c r="P242" s="154"/>
      <c r="Q242" s="154"/>
      <c r="R242" s="155"/>
      <c r="S242" s="155"/>
      <c r="T242" s="154"/>
      <c r="U242" s="154"/>
      <c r="V242" s="154"/>
      <c r="W242" s="154"/>
      <c r="X242" s="154"/>
      <c r="Y242" s="155"/>
      <c r="Z242" s="155"/>
      <c r="AA242" s="154"/>
      <c r="AB242" s="154"/>
      <c r="AC242" s="154"/>
      <c r="AD242" s="154"/>
      <c r="AE242" s="154"/>
      <c r="AF242" s="155"/>
      <c r="AG242" s="155"/>
      <c r="AH242" s="154"/>
      <c r="AI242" s="154"/>
      <c r="AJ242" s="169"/>
      <c r="AK242" s="154"/>
      <c r="AL242" s="154"/>
      <c r="AM242" s="157"/>
      <c r="AN242" s="141"/>
      <c r="AO242" s="157"/>
      <c r="AP242" s="142"/>
      <c r="AQ242" s="157"/>
      <c r="AR242" s="158"/>
      <c r="AS242" s="157"/>
      <c r="AT242" s="159"/>
      <c r="AU242" s="157"/>
      <c r="AV242" s="160"/>
      <c r="AW242" s="180"/>
      <c r="AX242" s="181"/>
      <c r="AY242" s="115">
        <f t="shared" si="10"/>
        <v>0</v>
      </c>
      <c r="AZ242" s="146"/>
      <c r="BA242" s="45"/>
    </row>
    <row r="243" spans="1:53" ht="14.25" customHeight="1">
      <c r="A243" s="147"/>
      <c r="B243" s="148"/>
      <c r="C243" s="149"/>
      <c r="D243" s="150"/>
      <c r="E243" s="150"/>
      <c r="F243" s="151"/>
      <c r="G243" s="152"/>
      <c r="H243" s="153"/>
      <c r="I243" s="174"/>
      <c r="J243" s="174"/>
      <c r="K243" s="155"/>
      <c r="L243" s="155"/>
      <c r="M243" s="206"/>
      <c r="N243" s="155"/>
      <c r="O243" s="154"/>
      <c r="P243" s="156"/>
      <c r="Q243" s="154"/>
      <c r="R243" s="155"/>
      <c r="S243" s="155"/>
      <c r="T243" s="154"/>
      <c r="U243" s="154"/>
      <c r="V243" s="154"/>
      <c r="W243" s="154"/>
      <c r="X243" s="154"/>
      <c r="Y243" s="155"/>
      <c r="Z243" s="155"/>
      <c r="AA243" s="154"/>
      <c r="AB243" s="154"/>
      <c r="AC243" s="154"/>
      <c r="AD243" s="154"/>
      <c r="AE243" s="154"/>
      <c r="AF243" s="155"/>
      <c r="AG243" s="155"/>
      <c r="AH243" s="154"/>
      <c r="AI243" s="154"/>
      <c r="AJ243" s="154"/>
      <c r="AK243" s="154"/>
      <c r="AL243" s="154"/>
      <c r="AM243" s="157"/>
      <c r="AN243" s="141"/>
      <c r="AO243" s="157"/>
      <c r="AP243" s="142"/>
      <c r="AQ243" s="157"/>
      <c r="AR243" s="158"/>
      <c r="AS243" s="157"/>
      <c r="AT243" s="159"/>
      <c r="AU243" s="157"/>
      <c r="AV243" s="160"/>
      <c r="AW243" s="205"/>
      <c r="AX243" s="187"/>
      <c r="AY243" s="115">
        <f t="shared" si="10"/>
        <v>0</v>
      </c>
      <c r="AZ243" s="146"/>
      <c r="BA243" s="45"/>
    </row>
    <row r="244" spans="1:53" ht="14.25" customHeight="1">
      <c r="A244" s="147"/>
      <c r="B244" s="220"/>
      <c r="C244" s="149"/>
      <c r="D244" s="194"/>
      <c r="E244" s="150"/>
      <c r="F244" s="151"/>
      <c r="G244" s="168"/>
      <c r="H244" s="153"/>
      <c r="I244" s="174"/>
      <c r="J244" s="174"/>
      <c r="K244" s="155"/>
      <c r="L244" s="155"/>
      <c r="M244" s="154"/>
      <c r="N244" s="155"/>
      <c r="O244" s="154"/>
      <c r="P244" s="154"/>
      <c r="Q244" s="154"/>
      <c r="R244" s="155"/>
      <c r="S244" s="155"/>
      <c r="T244" s="154"/>
      <c r="U244" s="154"/>
      <c r="V244" s="154"/>
      <c r="W244" s="154"/>
      <c r="X244" s="154"/>
      <c r="Y244" s="155"/>
      <c r="Z244" s="155"/>
      <c r="AA244" s="154"/>
      <c r="AB244" s="154"/>
      <c r="AC244" s="154"/>
      <c r="AD244" s="154"/>
      <c r="AE244" s="154"/>
      <c r="AF244" s="155"/>
      <c r="AG244" s="155"/>
      <c r="AH244" s="154"/>
      <c r="AI244" s="154"/>
      <c r="AJ244" s="154"/>
      <c r="AK244" s="154"/>
      <c r="AL244" s="154"/>
      <c r="AM244" s="157"/>
      <c r="AN244" s="141"/>
      <c r="AO244" s="157"/>
      <c r="AP244" s="142"/>
      <c r="AQ244" s="157"/>
      <c r="AR244" s="158"/>
      <c r="AS244" s="157"/>
      <c r="AT244" s="159"/>
      <c r="AU244" s="157"/>
      <c r="AV244" s="160"/>
      <c r="AW244" s="162"/>
      <c r="AX244" s="198"/>
      <c r="AY244" s="115">
        <f t="shared" si="10"/>
        <v>0</v>
      </c>
      <c r="AZ244" s="172"/>
      <c r="BA244" s="45"/>
    </row>
    <row r="245" spans="1:53" ht="14.25" customHeight="1">
      <c r="A245" s="147"/>
      <c r="B245" s="148"/>
      <c r="C245" s="149"/>
      <c r="D245" s="150"/>
      <c r="E245" s="150"/>
      <c r="F245" s="151"/>
      <c r="G245" s="152"/>
      <c r="H245" s="153"/>
      <c r="I245" s="154"/>
      <c r="J245" s="154"/>
      <c r="K245" s="155"/>
      <c r="L245" s="155"/>
      <c r="M245" s="154"/>
      <c r="N245" s="155"/>
      <c r="O245" s="154"/>
      <c r="P245" s="154"/>
      <c r="Q245" s="154"/>
      <c r="R245" s="155"/>
      <c r="S245" s="155"/>
      <c r="T245" s="154"/>
      <c r="U245" s="169"/>
      <c r="V245" s="154"/>
      <c r="W245" s="154"/>
      <c r="X245" s="169"/>
      <c r="Y245" s="155"/>
      <c r="Z245" s="155"/>
      <c r="AA245" s="154"/>
      <c r="AB245" s="154"/>
      <c r="AC245" s="154"/>
      <c r="AD245" s="154"/>
      <c r="AE245" s="154"/>
      <c r="AF245" s="155"/>
      <c r="AG245" s="155"/>
      <c r="AH245" s="154"/>
      <c r="AI245" s="154"/>
      <c r="AJ245" s="156"/>
      <c r="AK245" s="154"/>
      <c r="AL245" s="154"/>
      <c r="AM245" s="157"/>
      <c r="AN245" s="141"/>
      <c r="AO245" s="157"/>
      <c r="AP245" s="142"/>
      <c r="AQ245" s="157"/>
      <c r="AR245" s="158"/>
      <c r="AS245" s="157"/>
      <c r="AT245" s="159"/>
      <c r="AU245" s="157"/>
      <c r="AV245" s="160"/>
      <c r="AW245" s="162"/>
      <c r="AX245" s="163"/>
      <c r="AY245" s="115">
        <f t="shared" si="10"/>
        <v>0</v>
      </c>
      <c r="AZ245" s="146"/>
      <c r="BA245" s="45"/>
    </row>
    <row r="246" spans="1:53" ht="14.25" customHeight="1">
      <c r="A246" s="147"/>
      <c r="B246" s="148"/>
      <c r="C246" s="149"/>
      <c r="D246" s="194"/>
      <c r="E246" s="150"/>
      <c r="F246" s="151"/>
      <c r="G246" s="152"/>
      <c r="H246" s="153"/>
      <c r="I246" s="174"/>
      <c r="J246" s="174"/>
      <c r="K246" s="155"/>
      <c r="L246" s="155"/>
      <c r="M246" s="169"/>
      <c r="N246" s="155"/>
      <c r="O246" s="154"/>
      <c r="P246" s="154"/>
      <c r="Q246" s="154"/>
      <c r="R246" s="155"/>
      <c r="S246" s="155"/>
      <c r="T246" s="154"/>
      <c r="U246" s="154"/>
      <c r="V246" s="154"/>
      <c r="W246" s="154"/>
      <c r="X246" s="154"/>
      <c r="Y246" s="155"/>
      <c r="Z246" s="155"/>
      <c r="AA246" s="154"/>
      <c r="AB246" s="154"/>
      <c r="AC246" s="154"/>
      <c r="AD246" s="154"/>
      <c r="AE246" s="154"/>
      <c r="AF246" s="155"/>
      <c r="AG246" s="155"/>
      <c r="AH246" s="154"/>
      <c r="AI246" s="154"/>
      <c r="AJ246" s="154"/>
      <c r="AK246" s="154"/>
      <c r="AL246" s="154"/>
      <c r="AM246" s="157"/>
      <c r="AN246" s="141"/>
      <c r="AO246" s="157"/>
      <c r="AP246" s="142"/>
      <c r="AQ246" s="157"/>
      <c r="AR246" s="158"/>
      <c r="AS246" s="157"/>
      <c r="AT246" s="159"/>
      <c r="AU246" s="157"/>
      <c r="AV246" s="160"/>
      <c r="AW246" s="162"/>
      <c r="AX246" s="163"/>
      <c r="AY246" s="115">
        <f t="shared" si="10"/>
        <v>0</v>
      </c>
      <c r="AZ246" s="146"/>
      <c r="BA246" s="45"/>
    </row>
    <row r="247" spans="1:53" ht="14.25" customHeight="1">
      <c r="A247" s="147"/>
      <c r="B247" s="148"/>
      <c r="C247" s="173"/>
      <c r="D247" s="194"/>
      <c r="E247" s="150"/>
      <c r="F247" s="151"/>
      <c r="G247" s="152"/>
      <c r="H247" s="153"/>
      <c r="I247" s="154"/>
      <c r="J247" s="154"/>
      <c r="K247" s="155"/>
      <c r="L247" s="155"/>
      <c r="M247" s="154"/>
      <c r="N247" s="155"/>
      <c r="O247" s="154"/>
      <c r="P247" s="154"/>
      <c r="Q247" s="154"/>
      <c r="R247" s="155"/>
      <c r="S247" s="155"/>
      <c r="T247" s="154"/>
      <c r="U247" s="169"/>
      <c r="V247" s="169"/>
      <c r="W247" s="169"/>
      <c r="X247" s="169"/>
      <c r="Y247" s="155"/>
      <c r="Z247" s="155"/>
      <c r="AA247" s="169"/>
      <c r="AB247" s="169"/>
      <c r="AC247" s="154"/>
      <c r="AD247" s="154"/>
      <c r="AE247" s="154"/>
      <c r="AF247" s="155"/>
      <c r="AG247" s="155"/>
      <c r="AH247" s="154"/>
      <c r="AI247" s="154"/>
      <c r="AJ247" s="154"/>
      <c r="AK247" s="154"/>
      <c r="AL247" s="154"/>
      <c r="AM247" s="157"/>
      <c r="AN247" s="141"/>
      <c r="AO247" s="157"/>
      <c r="AP247" s="142"/>
      <c r="AQ247" s="157"/>
      <c r="AR247" s="158"/>
      <c r="AS247" s="157"/>
      <c r="AT247" s="159"/>
      <c r="AU247" s="157"/>
      <c r="AV247" s="160"/>
      <c r="AW247" s="162"/>
      <c r="AX247" s="198"/>
      <c r="AY247" s="115">
        <f t="shared" si="10"/>
        <v>0</v>
      </c>
      <c r="AZ247" s="146"/>
      <c r="BA247" s="45"/>
    </row>
    <row r="248" spans="1:53" ht="14.25" customHeight="1">
      <c r="A248" s="147"/>
      <c r="B248" s="148"/>
      <c r="C248" s="173"/>
      <c r="D248" s="194"/>
      <c r="E248" s="150"/>
      <c r="F248" s="151"/>
      <c r="G248" s="168"/>
      <c r="H248" s="153"/>
      <c r="I248" s="154"/>
      <c r="J248" s="199"/>
      <c r="K248" s="155"/>
      <c r="L248" s="155"/>
      <c r="M248" s="154"/>
      <c r="N248" s="155"/>
      <c r="O248" s="154"/>
      <c r="P248" s="154"/>
      <c r="Q248" s="154"/>
      <c r="R248" s="155"/>
      <c r="S248" s="155"/>
      <c r="T248" s="154"/>
      <c r="U248" s="154"/>
      <c r="V248" s="154"/>
      <c r="W248" s="154"/>
      <c r="X248" s="154"/>
      <c r="Y248" s="155"/>
      <c r="Z248" s="155"/>
      <c r="AA248" s="154"/>
      <c r="AB248" s="154"/>
      <c r="AC248" s="154"/>
      <c r="AD248" s="154"/>
      <c r="AE248" s="154"/>
      <c r="AF248" s="155"/>
      <c r="AG248" s="155"/>
      <c r="AH248" s="154"/>
      <c r="AI248" s="154"/>
      <c r="AJ248" s="154"/>
      <c r="AK248" s="154"/>
      <c r="AL248" s="154"/>
      <c r="AM248" s="157"/>
      <c r="AN248" s="141"/>
      <c r="AO248" s="157"/>
      <c r="AP248" s="142"/>
      <c r="AQ248" s="157"/>
      <c r="AR248" s="158"/>
      <c r="AS248" s="157"/>
      <c r="AT248" s="159"/>
      <c r="AU248" s="157"/>
      <c r="AV248" s="160"/>
      <c r="AW248" s="170"/>
      <c r="AX248" s="198"/>
      <c r="AY248" s="115">
        <f t="shared" si="10"/>
        <v>0</v>
      </c>
      <c r="AZ248" s="146"/>
      <c r="BA248" s="45"/>
    </row>
    <row r="249" spans="1:53" ht="14.25" customHeight="1">
      <c r="A249" s="147"/>
      <c r="B249" s="148"/>
      <c r="C249" s="149"/>
      <c r="D249" s="194"/>
      <c r="E249" s="150"/>
      <c r="F249" s="151"/>
      <c r="G249" s="168"/>
      <c r="H249" s="153"/>
      <c r="I249" s="154"/>
      <c r="J249" s="154"/>
      <c r="K249" s="155"/>
      <c r="L249" s="155"/>
      <c r="M249" s="154"/>
      <c r="N249" s="155"/>
      <c r="O249" s="154"/>
      <c r="P249" s="154"/>
      <c r="Q249" s="154"/>
      <c r="R249" s="155"/>
      <c r="S249" s="155"/>
      <c r="T249" s="156"/>
      <c r="U249" s="156"/>
      <c r="V249" s="156"/>
      <c r="W249" s="154"/>
      <c r="X249" s="154"/>
      <c r="Y249" s="155"/>
      <c r="Z249" s="155"/>
      <c r="AA249" s="169"/>
      <c r="AB249" s="154"/>
      <c r="AC249" s="154"/>
      <c r="AD249" s="154"/>
      <c r="AE249" s="154"/>
      <c r="AF249" s="155"/>
      <c r="AG249" s="155"/>
      <c r="AH249" s="154"/>
      <c r="AI249" s="154"/>
      <c r="AJ249" s="154"/>
      <c r="AK249" s="154"/>
      <c r="AL249" s="154"/>
      <c r="AM249" s="157"/>
      <c r="AN249" s="141"/>
      <c r="AO249" s="157"/>
      <c r="AP249" s="142"/>
      <c r="AQ249" s="157"/>
      <c r="AR249" s="158"/>
      <c r="AS249" s="157"/>
      <c r="AT249" s="159"/>
      <c r="AU249" s="157"/>
      <c r="AV249" s="160"/>
      <c r="AW249" s="170"/>
      <c r="AX249" s="171"/>
      <c r="AY249" s="115">
        <f t="shared" si="10"/>
        <v>0</v>
      </c>
      <c r="AZ249" s="172"/>
      <c r="BA249" s="45"/>
    </row>
    <row r="250" spans="1:53" ht="14.25" customHeight="1">
      <c r="A250" s="147"/>
      <c r="B250" s="220"/>
      <c r="C250" s="149"/>
      <c r="D250" s="150"/>
      <c r="E250" s="150"/>
      <c r="F250" s="151"/>
      <c r="G250" s="152"/>
      <c r="H250" s="153"/>
      <c r="I250" s="154"/>
      <c r="J250" s="154"/>
      <c r="K250" s="155"/>
      <c r="L250" s="155"/>
      <c r="M250" s="154"/>
      <c r="N250" s="155"/>
      <c r="O250" s="154"/>
      <c r="P250" s="154"/>
      <c r="Q250" s="154"/>
      <c r="R250" s="155"/>
      <c r="S250" s="155"/>
      <c r="T250" s="154"/>
      <c r="U250" s="154"/>
      <c r="V250" s="154"/>
      <c r="W250" s="154"/>
      <c r="X250" s="154"/>
      <c r="Y250" s="155"/>
      <c r="Z250" s="155"/>
      <c r="AA250" s="169"/>
      <c r="AB250" s="154"/>
      <c r="AC250" s="154"/>
      <c r="AD250" s="154"/>
      <c r="AE250" s="154"/>
      <c r="AF250" s="155"/>
      <c r="AG250" s="155"/>
      <c r="AH250" s="154"/>
      <c r="AI250" s="154"/>
      <c r="AJ250" s="154"/>
      <c r="AK250" s="154"/>
      <c r="AL250" s="154"/>
      <c r="AM250" s="157"/>
      <c r="AN250" s="141"/>
      <c r="AO250" s="157"/>
      <c r="AP250" s="142"/>
      <c r="AQ250" s="157"/>
      <c r="AR250" s="158"/>
      <c r="AS250" s="157"/>
      <c r="AT250" s="159"/>
      <c r="AU250" s="157"/>
      <c r="AV250" s="160"/>
      <c r="AW250" s="170"/>
      <c r="AX250" s="241"/>
      <c r="AY250" s="115">
        <f t="shared" si="10"/>
        <v>0</v>
      </c>
      <c r="AZ250" s="146"/>
      <c r="BA250" s="45"/>
    </row>
    <row r="251" spans="1:53" ht="14.25" customHeight="1">
      <c r="A251" s="147"/>
      <c r="B251" s="148"/>
      <c r="C251" s="149"/>
      <c r="D251" s="194"/>
      <c r="E251" s="150"/>
      <c r="F251" s="151"/>
      <c r="G251" s="152"/>
      <c r="H251" s="153"/>
      <c r="I251" s="154"/>
      <c r="J251" s="154"/>
      <c r="K251" s="155"/>
      <c r="L251" s="155"/>
      <c r="M251" s="154"/>
      <c r="N251" s="155"/>
      <c r="O251" s="154"/>
      <c r="P251" s="154"/>
      <c r="Q251" s="154"/>
      <c r="R251" s="155"/>
      <c r="S251" s="155"/>
      <c r="T251" s="154"/>
      <c r="U251" s="154"/>
      <c r="V251" s="154"/>
      <c r="W251" s="154"/>
      <c r="X251" s="154"/>
      <c r="Y251" s="155"/>
      <c r="Z251" s="155"/>
      <c r="AA251" s="209"/>
      <c r="AB251" s="209"/>
      <c r="AC251" s="209"/>
      <c r="AD251" s="154"/>
      <c r="AE251" s="154"/>
      <c r="AF251" s="155"/>
      <c r="AG251" s="155"/>
      <c r="AH251" s="154"/>
      <c r="AI251" s="154"/>
      <c r="AJ251" s="154"/>
      <c r="AK251" s="154"/>
      <c r="AL251" s="154"/>
      <c r="AM251" s="157"/>
      <c r="AN251" s="141"/>
      <c r="AO251" s="157"/>
      <c r="AP251" s="142"/>
      <c r="AQ251" s="157"/>
      <c r="AR251" s="158"/>
      <c r="AS251" s="157"/>
      <c r="AT251" s="159"/>
      <c r="AU251" s="157"/>
      <c r="AV251" s="160"/>
      <c r="AW251" s="170"/>
      <c r="AX251" s="241"/>
      <c r="AY251" s="115">
        <f t="shared" si="10"/>
        <v>0</v>
      </c>
      <c r="AZ251" s="146"/>
      <c r="BA251" s="45"/>
    </row>
    <row r="252" spans="1:53" ht="14.25" customHeight="1">
      <c r="A252" s="147"/>
      <c r="B252" s="148"/>
      <c r="C252" s="149"/>
      <c r="D252" s="150"/>
      <c r="E252" s="150"/>
      <c r="F252" s="151"/>
      <c r="G252" s="152"/>
      <c r="H252" s="153"/>
      <c r="I252" s="154"/>
      <c r="J252" s="154"/>
      <c r="K252" s="155"/>
      <c r="L252" s="155"/>
      <c r="M252" s="154"/>
      <c r="N252" s="155"/>
      <c r="O252" s="154"/>
      <c r="P252" s="156"/>
      <c r="Q252" s="154"/>
      <c r="R252" s="155"/>
      <c r="S252" s="155"/>
      <c r="T252" s="154"/>
      <c r="U252" s="154"/>
      <c r="V252" s="154"/>
      <c r="W252" s="154"/>
      <c r="X252" s="154"/>
      <c r="Y252" s="155"/>
      <c r="Z252" s="155"/>
      <c r="AA252" s="154"/>
      <c r="AB252" s="154"/>
      <c r="AC252" s="154"/>
      <c r="AD252" s="154"/>
      <c r="AE252" s="154"/>
      <c r="AF252" s="155"/>
      <c r="AG252" s="155"/>
      <c r="AH252" s="154"/>
      <c r="AI252" s="154"/>
      <c r="AJ252" s="154"/>
      <c r="AK252" s="154"/>
      <c r="AL252" s="154"/>
      <c r="AM252" s="157"/>
      <c r="AN252" s="141"/>
      <c r="AO252" s="157"/>
      <c r="AP252" s="142"/>
      <c r="AQ252" s="157"/>
      <c r="AR252" s="158"/>
      <c r="AS252" s="157"/>
      <c r="AT252" s="159"/>
      <c r="AU252" s="157"/>
      <c r="AV252" s="160"/>
      <c r="AW252" s="170"/>
      <c r="AX252" s="241"/>
      <c r="AY252" s="115">
        <f t="shared" si="10"/>
        <v>0</v>
      </c>
      <c r="AZ252" s="146"/>
      <c r="BA252" s="45"/>
    </row>
    <row r="253" spans="1:53" ht="14.25" customHeight="1">
      <c r="A253" s="147"/>
      <c r="B253" s="148"/>
      <c r="C253" s="149"/>
      <c r="D253" s="150"/>
      <c r="E253" s="150"/>
      <c r="F253" s="151"/>
      <c r="G253" s="152"/>
      <c r="H253" s="153"/>
      <c r="I253" s="154"/>
      <c r="J253" s="154"/>
      <c r="K253" s="155"/>
      <c r="L253" s="155"/>
      <c r="M253" s="154"/>
      <c r="N253" s="155"/>
      <c r="O253" s="154"/>
      <c r="P253" s="154"/>
      <c r="Q253" s="154"/>
      <c r="R253" s="155"/>
      <c r="S253" s="155"/>
      <c r="T253" s="154"/>
      <c r="U253" s="154"/>
      <c r="V253" s="154"/>
      <c r="W253" s="154"/>
      <c r="X253" s="169"/>
      <c r="Y253" s="155"/>
      <c r="Z253" s="155"/>
      <c r="AA253" s="154"/>
      <c r="AB253" s="154"/>
      <c r="AC253" s="154"/>
      <c r="AD253" s="154"/>
      <c r="AE253" s="154"/>
      <c r="AF253" s="155"/>
      <c r="AG253" s="155"/>
      <c r="AH253" s="154"/>
      <c r="AI253" s="154"/>
      <c r="AJ253" s="154"/>
      <c r="AK253" s="154"/>
      <c r="AL253" s="154"/>
      <c r="AM253" s="157"/>
      <c r="AN253" s="141"/>
      <c r="AO253" s="157"/>
      <c r="AP253" s="142"/>
      <c r="AQ253" s="157"/>
      <c r="AR253" s="158"/>
      <c r="AS253" s="157"/>
      <c r="AT253" s="159"/>
      <c r="AU253" s="157"/>
      <c r="AV253" s="160"/>
      <c r="AW253" s="170"/>
      <c r="AX253" s="241"/>
      <c r="AY253" s="115">
        <f t="shared" si="10"/>
        <v>0</v>
      </c>
      <c r="AZ253" s="146"/>
      <c r="BA253" s="45"/>
    </row>
    <row r="254" spans="1:53" ht="14.25" customHeight="1">
      <c r="A254" s="147"/>
      <c r="B254" s="148"/>
      <c r="C254" s="149"/>
      <c r="D254" s="194"/>
      <c r="E254" s="150"/>
      <c r="F254" s="151"/>
      <c r="G254" s="168"/>
      <c r="H254" s="153"/>
      <c r="I254" s="174"/>
      <c r="J254" s="174"/>
      <c r="K254" s="155"/>
      <c r="L254" s="155"/>
      <c r="M254" s="174"/>
      <c r="N254" s="155"/>
      <c r="O254" s="154"/>
      <c r="P254" s="154"/>
      <c r="Q254" s="154"/>
      <c r="R254" s="155"/>
      <c r="S254" s="155"/>
      <c r="T254" s="154"/>
      <c r="U254" s="154"/>
      <c r="V254" s="154"/>
      <c r="W254" s="154"/>
      <c r="X254" s="154"/>
      <c r="Y254" s="155"/>
      <c r="Z254" s="155"/>
      <c r="AA254" s="154"/>
      <c r="AB254" s="154"/>
      <c r="AC254" s="154"/>
      <c r="AD254" s="154"/>
      <c r="AE254" s="154"/>
      <c r="AF254" s="155"/>
      <c r="AG254" s="155"/>
      <c r="AH254" s="154"/>
      <c r="AI254" s="154"/>
      <c r="AJ254" s="154"/>
      <c r="AK254" s="154"/>
      <c r="AL254" s="154"/>
      <c r="AM254" s="157"/>
      <c r="AN254" s="141"/>
      <c r="AO254" s="157"/>
      <c r="AP254" s="142"/>
      <c r="AQ254" s="157"/>
      <c r="AR254" s="158"/>
      <c r="AS254" s="157"/>
      <c r="AT254" s="159"/>
      <c r="AU254" s="157"/>
      <c r="AV254" s="160"/>
      <c r="AW254" s="162"/>
      <c r="AX254" s="198"/>
      <c r="AY254" s="115">
        <f t="shared" si="10"/>
        <v>0</v>
      </c>
      <c r="AZ254" s="146"/>
      <c r="BA254" s="45"/>
    </row>
    <row r="255" spans="1:53" ht="14.25" customHeight="1">
      <c r="A255" s="147"/>
      <c r="B255" s="182"/>
      <c r="C255" s="165"/>
      <c r="D255" s="166"/>
      <c r="E255" s="167"/>
      <c r="F255" s="151"/>
      <c r="G255" s="168"/>
      <c r="H255" s="153"/>
      <c r="I255" s="169"/>
      <c r="J255" s="169"/>
      <c r="K255" s="155"/>
      <c r="L255" s="155"/>
      <c r="M255" s="154"/>
      <c r="N255" s="155"/>
      <c r="O255" s="154"/>
      <c r="P255" s="154"/>
      <c r="Q255" s="154"/>
      <c r="R255" s="155"/>
      <c r="S255" s="155"/>
      <c r="T255" s="154"/>
      <c r="U255" s="154"/>
      <c r="V255" s="154"/>
      <c r="W255" s="154"/>
      <c r="X255" s="154"/>
      <c r="Y255" s="155"/>
      <c r="Z255" s="155"/>
      <c r="AA255" s="154"/>
      <c r="AB255" s="154"/>
      <c r="AC255" s="154"/>
      <c r="AD255" s="154"/>
      <c r="AE255" s="154"/>
      <c r="AF255" s="155"/>
      <c r="AG255" s="155"/>
      <c r="AH255" s="154"/>
      <c r="AI255" s="154"/>
      <c r="AJ255" s="154"/>
      <c r="AK255" s="154"/>
      <c r="AL255" s="154"/>
      <c r="AM255" s="157"/>
      <c r="AN255" s="141"/>
      <c r="AO255" s="157"/>
      <c r="AP255" s="142"/>
      <c r="AQ255" s="157"/>
      <c r="AR255" s="158"/>
      <c r="AS255" s="157"/>
      <c r="AT255" s="159"/>
      <c r="AU255" s="157"/>
      <c r="AV255" s="160"/>
      <c r="AW255" s="170"/>
      <c r="AX255" s="171"/>
      <c r="AY255" s="115">
        <f t="shared" si="10"/>
        <v>0</v>
      </c>
      <c r="AZ255" s="146"/>
      <c r="BA255" s="45"/>
    </row>
    <row r="256" spans="1:53" ht="14.25" customHeight="1">
      <c r="A256" s="147"/>
      <c r="B256" s="164"/>
      <c r="C256" s="165"/>
      <c r="D256" s="166"/>
      <c r="E256" s="167"/>
      <c r="F256" s="151"/>
      <c r="G256" s="168"/>
      <c r="H256" s="153"/>
      <c r="I256" s="169"/>
      <c r="J256" s="169"/>
      <c r="K256" s="155"/>
      <c r="L256" s="155"/>
      <c r="M256" s="169"/>
      <c r="N256" s="155"/>
      <c r="O256" s="154"/>
      <c r="P256" s="154"/>
      <c r="Q256" s="174"/>
      <c r="R256" s="155"/>
      <c r="S256" s="155"/>
      <c r="T256" s="174"/>
      <c r="U256" s="174"/>
      <c r="V256" s="174"/>
      <c r="W256" s="174"/>
      <c r="X256" s="174"/>
      <c r="Y256" s="155"/>
      <c r="Z256" s="155"/>
      <c r="AA256" s="174"/>
      <c r="AB256" s="154"/>
      <c r="AC256" s="154"/>
      <c r="AD256" s="154"/>
      <c r="AE256" s="154"/>
      <c r="AF256" s="155"/>
      <c r="AG256" s="155"/>
      <c r="AH256" s="154"/>
      <c r="AI256" s="154"/>
      <c r="AJ256" s="154"/>
      <c r="AK256" s="169"/>
      <c r="AL256" s="154"/>
      <c r="AM256" s="157"/>
      <c r="AN256" s="141"/>
      <c r="AO256" s="157"/>
      <c r="AP256" s="142"/>
      <c r="AQ256" s="157"/>
      <c r="AR256" s="158"/>
      <c r="AS256" s="157"/>
      <c r="AT256" s="159"/>
      <c r="AU256" s="157"/>
      <c r="AV256" s="160"/>
      <c r="AW256" s="170"/>
      <c r="AX256" s="171"/>
      <c r="AY256" s="115">
        <f t="shared" si="10"/>
        <v>0</v>
      </c>
      <c r="AZ256" s="172"/>
      <c r="BA256" s="45"/>
    </row>
    <row r="257" spans="1:53" ht="14.25" customHeight="1">
      <c r="A257" s="147"/>
      <c r="B257" s="148"/>
      <c r="C257" s="149"/>
      <c r="D257" s="150"/>
      <c r="E257" s="150"/>
      <c r="F257" s="151"/>
      <c r="G257" s="152"/>
      <c r="H257" s="153"/>
      <c r="I257" s="154"/>
      <c r="J257" s="154"/>
      <c r="K257" s="155"/>
      <c r="L257" s="155"/>
      <c r="M257" s="154"/>
      <c r="N257" s="155"/>
      <c r="O257" s="154"/>
      <c r="P257" s="154"/>
      <c r="Q257" s="154"/>
      <c r="R257" s="155"/>
      <c r="S257" s="155"/>
      <c r="T257" s="154"/>
      <c r="U257" s="154"/>
      <c r="V257" s="154"/>
      <c r="W257" s="154"/>
      <c r="X257" s="154"/>
      <c r="Y257" s="155"/>
      <c r="Z257" s="155"/>
      <c r="AA257" s="154"/>
      <c r="AB257" s="154"/>
      <c r="AC257" s="154"/>
      <c r="AD257" s="154"/>
      <c r="AE257" s="154"/>
      <c r="AF257" s="155"/>
      <c r="AG257" s="155"/>
      <c r="AH257" s="154"/>
      <c r="AI257" s="154"/>
      <c r="AJ257" s="154"/>
      <c r="AK257" s="154"/>
      <c r="AL257" s="154"/>
      <c r="AM257" s="157"/>
      <c r="AN257" s="141"/>
      <c r="AO257" s="157"/>
      <c r="AP257" s="142"/>
      <c r="AQ257" s="157"/>
      <c r="AR257" s="158"/>
      <c r="AS257" s="157"/>
      <c r="AT257" s="159"/>
      <c r="AU257" s="157"/>
      <c r="AV257" s="160"/>
      <c r="AW257" s="162"/>
      <c r="AX257" s="163"/>
      <c r="AY257" s="115">
        <f t="shared" si="10"/>
        <v>0</v>
      </c>
      <c r="AZ257" s="146"/>
      <c r="BA257" s="45"/>
    </row>
    <row r="258" spans="1:53" ht="14.25" customHeight="1">
      <c r="A258" s="147"/>
      <c r="B258" s="148"/>
      <c r="C258" s="149"/>
      <c r="D258" s="150"/>
      <c r="E258" s="150"/>
      <c r="F258" s="151"/>
      <c r="G258" s="168"/>
      <c r="H258" s="153"/>
      <c r="I258" s="154"/>
      <c r="J258" s="169"/>
      <c r="K258" s="155"/>
      <c r="L258" s="155"/>
      <c r="M258" s="154"/>
      <c r="N258" s="155"/>
      <c r="O258" s="154"/>
      <c r="P258" s="154"/>
      <c r="Q258" s="154"/>
      <c r="R258" s="155"/>
      <c r="S258" s="155"/>
      <c r="T258" s="154"/>
      <c r="U258" s="154"/>
      <c r="V258" s="154"/>
      <c r="W258" s="154"/>
      <c r="X258" s="154"/>
      <c r="Y258" s="155"/>
      <c r="Z258" s="155"/>
      <c r="AA258" s="154"/>
      <c r="AB258" s="154"/>
      <c r="AC258" s="154"/>
      <c r="AD258" s="154"/>
      <c r="AE258" s="154"/>
      <c r="AF258" s="155"/>
      <c r="AG258" s="155"/>
      <c r="AH258" s="154"/>
      <c r="AI258" s="154"/>
      <c r="AJ258" s="154"/>
      <c r="AK258" s="154"/>
      <c r="AL258" s="154"/>
      <c r="AM258" s="157"/>
      <c r="AN258" s="141"/>
      <c r="AO258" s="157"/>
      <c r="AP258" s="142"/>
      <c r="AQ258" s="157"/>
      <c r="AR258" s="158"/>
      <c r="AS258" s="157"/>
      <c r="AT258" s="159"/>
      <c r="AU258" s="157"/>
      <c r="AV258" s="160"/>
      <c r="AW258" s="162"/>
      <c r="AX258" s="163"/>
      <c r="AY258" s="115">
        <f t="shared" si="10"/>
        <v>0</v>
      </c>
      <c r="AZ258" s="146"/>
      <c r="BA258" s="45"/>
    </row>
    <row r="259" spans="1:53" ht="14.25" customHeight="1">
      <c r="A259" s="147"/>
      <c r="B259" s="175"/>
      <c r="C259" s="176"/>
      <c r="D259" s="177"/>
      <c r="E259" s="178"/>
      <c r="F259" s="178"/>
      <c r="G259" s="168"/>
      <c r="H259" s="153"/>
      <c r="I259" s="154"/>
      <c r="J259" s="154"/>
      <c r="K259" s="155"/>
      <c r="L259" s="155"/>
      <c r="M259" s="154"/>
      <c r="N259" s="155"/>
      <c r="O259" s="154"/>
      <c r="P259" s="154"/>
      <c r="Q259" s="154"/>
      <c r="R259" s="155"/>
      <c r="S259" s="155"/>
      <c r="T259" s="154"/>
      <c r="U259" s="154"/>
      <c r="V259" s="154"/>
      <c r="W259" s="154"/>
      <c r="X259" s="154"/>
      <c r="Y259" s="155"/>
      <c r="Z259" s="155"/>
      <c r="AA259" s="154"/>
      <c r="AB259" s="154"/>
      <c r="AC259" s="154"/>
      <c r="AD259" s="154"/>
      <c r="AE259" s="154"/>
      <c r="AF259" s="155"/>
      <c r="AG259" s="155"/>
      <c r="AH259" s="154"/>
      <c r="AI259" s="154"/>
      <c r="AJ259" s="154"/>
      <c r="AK259" s="154"/>
      <c r="AL259" s="154"/>
      <c r="AM259" s="157"/>
      <c r="AN259" s="141"/>
      <c r="AO259" s="157"/>
      <c r="AP259" s="142"/>
      <c r="AQ259" s="157"/>
      <c r="AR259" s="158"/>
      <c r="AS259" s="157"/>
      <c r="AT259" s="159"/>
      <c r="AU259" s="157"/>
      <c r="AV259" s="160"/>
      <c r="AW259" s="180"/>
      <c r="AX259" s="181"/>
      <c r="AY259" s="115">
        <f t="shared" si="10"/>
        <v>0</v>
      </c>
      <c r="AZ259" s="146"/>
      <c r="BA259" s="45"/>
    </row>
    <row r="260" spans="1:53" ht="14.25" customHeight="1">
      <c r="A260" s="147"/>
      <c r="B260" s="148"/>
      <c r="C260" s="149"/>
      <c r="D260" s="150"/>
      <c r="E260" s="150"/>
      <c r="F260" s="151"/>
      <c r="G260" s="152"/>
      <c r="H260" s="153"/>
      <c r="I260" s="238"/>
      <c r="J260" s="238"/>
      <c r="K260" s="155"/>
      <c r="L260" s="155"/>
      <c r="M260" s="154"/>
      <c r="N260" s="155"/>
      <c r="O260" s="154"/>
      <c r="P260" s="154"/>
      <c r="Q260" s="154"/>
      <c r="R260" s="155"/>
      <c r="S260" s="155"/>
      <c r="T260" s="154"/>
      <c r="U260" s="154"/>
      <c r="V260" s="154"/>
      <c r="W260" s="154"/>
      <c r="X260" s="154"/>
      <c r="Y260" s="155"/>
      <c r="Z260" s="155"/>
      <c r="AA260" s="154"/>
      <c r="AB260" s="154"/>
      <c r="AC260" s="154"/>
      <c r="AD260" s="154"/>
      <c r="AE260" s="154"/>
      <c r="AF260" s="155"/>
      <c r="AG260" s="155"/>
      <c r="AH260" s="154"/>
      <c r="AI260" s="154"/>
      <c r="AJ260" s="154"/>
      <c r="AK260" s="154"/>
      <c r="AL260" s="154"/>
      <c r="AM260" s="157"/>
      <c r="AN260" s="141"/>
      <c r="AO260" s="157"/>
      <c r="AP260" s="142"/>
      <c r="AQ260" s="157"/>
      <c r="AR260" s="158"/>
      <c r="AS260" s="157"/>
      <c r="AT260" s="159"/>
      <c r="AU260" s="157"/>
      <c r="AV260" s="160"/>
      <c r="AW260" s="162"/>
      <c r="AX260" s="163"/>
      <c r="AY260" s="115">
        <f t="shared" si="10"/>
        <v>0</v>
      </c>
      <c r="AZ260" s="146"/>
      <c r="BA260" s="45"/>
    </row>
    <row r="261" spans="1:53" ht="14.25" customHeight="1">
      <c r="A261" s="147"/>
      <c r="B261" s="148"/>
      <c r="C261" s="173"/>
      <c r="D261" s="150"/>
      <c r="E261" s="150"/>
      <c r="F261" s="151"/>
      <c r="G261" s="152"/>
      <c r="H261" s="153"/>
      <c r="I261" s="156"/>
      <c r="J261" s="226"/>
      <c r="K261" s="155"/>
      <c r="L261" s="155"/>
      <c r="M261" s="156"/>
      <c r="N261" s="155"/>
      <c r="O261" s="156"/>
      <c r="P261" s="156"/>
      <c r="Q261" s="156"/>
      <c r="R261" s="155"/>
      <c r="S261" s="155"/>
      <c r="T261" s="156"/>
      <c r="U261" s="156"/>
      <c r="V261" s="156"/>
      <c r="W261" s="156"/>
      <c r="X261" s="156"/>
      <c r="Y261" s="155"/>
      <c r="Z261" s="155"/>
      <c r="AA261" s="156"/>
      <c r="AB261" s="156"/>
      <c r="AC261" s="156"/>
      <c r="AD261" s="156"/>
      <c r="AE261" s="156"/>
      <c r="AF261" s="155"/>
      <c r="AG261" s="155"/>
      <c r="AH261" s="156"/>
      <c r="AI261" s="156"/>
      <c r="AJ261" s="156"/>
      <c r="AK261" s="156"/>
      <c r="AL261" s="156"/>
      <c r="AM261" s="157"/>
      <c r="AN261" s="141"/>
      <c r="AO261" s="157"/>
      <c r="AP261" s="142"/>
      <c r="AQ261" s="157"/>
      <c r="AR261" s="158"/>
      <c r="AS261" s="157"/>
      <c r="AT261" s="159"/>
      <c r="AU261" s="157"/>
      <c r="AV261" s="160"/>
      <c r="AW261" s="162"/>
      <c r="AX261" s="163"/>
      <c r="AY261" s="115">
        <f t="shared" si="10"/>
        <v>0</v>
      </c>
      <c r="AZ261" s="146"/>
      <c r="BA261" s="45"/>
    </row>
    <row r="262" spans="1:53" ht="14.25" customHeight="1">
      <c r="A262" s="147"/>
      <c r="B262" s="148"/>
      <c r="C262" s="149"/>
      <c r="D262" s="194"/>
      <c r="E262" s="150"/>
      <c r="F262" s="151"/>
      <c r="G262" s="152"/>
      <c r="H262" s="153"/>
      <c r="I262" s="154"/>
      <c r="J262" s="154"/>
      <c r="K262" s="155"/>
      <c r="L262" s="155"/>
      <c r="M262" s="154"/>
      <c r="N262" s="155"/>
      <c r="O262" s="154"/>
      <c r="P262" s="154"/>
      <c r="Q262" s="154"/>
      <c r="R262" s="155"/>
      <c r="S262" s="155"/>
      <c r="T262" s="154"/>
      <c r="U262" s="154"/>
      <c r="V262" s="154"/>
      <c r="W262" s="154"/>
      <c r="X262" s="154"/>
      <c r="Y262" s="155"/>
      <c r="Z262" s="155"/>
      <c r="AA262" s="154"/>
      <c r="AB262" s="154"/>
      <c r="AC262" s="154"/>
      <c r="AD262" s="154"/>
      <c r="AE262" s="154"/>
      <c r="AF262" s="155"/>
      <c r="AG262" s="155"/>
      <c r="AH262" s="154"/>
      <c r="AI262" s="154"/>
      <c r="AJ262" s="154"/>
      <c r="AK262" s="154"/>
      <c r="AL262" s="154"/>
      <c r="AM262" s="157"/>
      <c r="AN262" s="141"/>
      <c r="AO262" s="157"/>
      <c r="AP262" s="142"/>
      <c r="AQ262" s="157"/>
      <c r="AR262" s="158"/>
      <c r="AS262" s="157"/>
      <c r="AT262" s="159"/>
      <c r="AU262" s="157"/>
      <c r="AV262" s="160"/>
      <c r="AW262" s="162"/>
      <c r="AX262" s="163"/>
      <c r="AY262" s="115">
        <f t="shared" si="10"/>
        <v>0</v>
      </c>
      <c r="AZ262" s="146"/>
      <c r="BA262" s="45"/>
    </row>
    <row r="263" spans="1:53" ht="14.25" customHeight="1">
      <c r="A263" s="147"/>
      <c r="B263" s="148"/>
      <c r="C263" s="173"/>
      <c r="D263" s="194"/>
      <c r="E263" s="150"/>
      <c r="F263" s="151"/>
      <c r="G263" s="168"/>
      <c r="H263" s="153"/>
      <c r="I263" s="238"/>
      <c r="J263" s="238"/>
      <c r="K263" s="155"/>
      <c r="L263" s="155"/>
      <c r="M263" s="174"/>
      <c r="N263" s="155"/>
      <c r="O263" s="154"/>
      <c r="P263" s="154"/>
      <c r="Q263" s="154"/>
      <c r="R263" s="155"/>
      <c r="S263" s="155"/>
      <c r="T263" s="154"/>
      <c r="U263" s="154"/>
      <c r="V263" s="154"/>
      <c r="W263" s="154"/>
      <c r="X263" s="154"/>
      <c r="Y263" s="155"/>
      <c r="Z263" s="155"/>
      <c r="AA263" s="154"/>
      <c r="AB263" s="154"/>
      <c r="AC263" s="154"/>
      <c r="AD263" s="154"/>
      <c r="AE263" s="154"/>
      <c r="AF263" s="155"/>
      <c r="AG263" s="155"/>
      <c r="AH263" s="154"/>
      <c r="AI263" s="154"/>
      <c r="AJ263" s="154"/>
      <c r="AK263" s="154"/>
      <c r="AL263" s="154"/>
      <c r="AM263" s="157"/>
      <c r="AN263" s="141"/>
      <c r="AO263" s="157"/>
      <c r="AP263" s="142"/>
      <c r="AQ263" s="157"/>
      <c r="AR263" s="158"/>
      <c r="AS263" s="157"/>
      <c r="AT263" s="159"/>
      <c r="AU263" s="157"/>
      <c r="AV263" s="160"/>
      <c r="AW263" s="162"/>
      <c r="AX263" s="198"/>
      <c r="AY263" s="115">
        <f t="shared" si="10"/>
        <v>0</v>
      </c>
      <c r="AZ263" s="146"/>
      <c r="BA263" s="45"/>
    </row>
    <row r="264" spans="1:53" ht="14.25" customHeight="1">
      <c r="A264" s="147"/>
      <c r="B264" s="175"/>
      <c r="C264" s="176"/>
      <c r="D264" s="177"/>
      <c r="E264" s="178"/>
      <c r="F264" s="178"/>
      <c r="G264" s="168"/>
      <c r="H264" s="153"/>
      <c r="I264" s="154"/>
      <c r="J264" s="154"/>
      <c r="K264" s="155"/>
      <c r="L264" s="155"/>
      <c r="M264" s="154"/>
      <c r="N264" s="155"/>
      <c r="O264" s="154"/>
      <c r="P264" s="154"/>
      <c r="Q264" s="154"/>
      <c r="R264" s="155"/>
      <c r="S264" s="155"/>
      <c r="T264" s="154"/>
      <c r="U264" s="154"/>
      <c r="V264" s="154"/>
      <c r="W264" s="154"/>
      <c r="X264" s="154"/>
      <c r="Y264" s="155"/>
      <c r="Z264" s="155"/>
      <c r="AA264" s="154"/>
      <c r="AB264" s="154"/>
      <c r="AC264" s="154"/>
      <c r="AD264" s="154"/>
      <c r="AE264" s="154"/>
      <c r="AF264" s="155"/>
      <c r="AG264" s="155"/>
      <c r="AH264" s="169"/>
      <c r="AI264" s="154"/>
      <c r="AJ264" s="154"/>
      <c r="AK264" s="154"/>
      <c r="AL264" s="154"/>
      <c r="AM264" s="157"/>
      <c r="AN264" s="141"/>
      <c r="AO264" s="157"/>
      <c r="AP264" s="142"/>
      <c r="AQ264" s="157"/>
      <c r="AR264" s="158"/>
      <c r="AS264" s="157"/>
      <c r="AT264" s="159"/>
      <c r="AU264" s="157"/>
      <c r="AV264" s="160"/>
      <c r="AW264" s="180"/>
      <c r="AX264" s="181"/>
      <c r="AY264" s="115">
        <f t="shared" si="10"/>
        <v>0</v>
      </c>
      <c r="AZ264" s="146"/>
      <c r="BA264" s="45"/>
    </row>
    <row r="265" spans="1:53" ht="14.25" customHeight="1">
      <c r="A265" s="147"/>
      <c r="B265" s="148"/>
      <c r="C265" s="149"/>
      <c r="D265" s="194"/>
      <c r="E265" s="150"/>
      <c r="F265" s="151"/>
      <c r="G265" s="152"/>
      <c r="H265" s="153"/>
      <c r="I265" s="174"/>
      <c r="J265" s="174"/>
      <c r="K265" s="155"/>
      <c r="L265" s="155"/>
      <c r="M265" s="174"/>
      <c r="N265" s="155"/>
      <c r="O265" s="174"/>
      <c r="P265" s="174"/>
      <c r="Q265" s="174"/>
      <c r="R265" s="155"/>
      <c r="S265" s="155"/>
      <c r="T265" s="154"/>
      <c r="U265" s="154"/>
      <c r="V265" s="154"/>
      <c r="W265" s="154"/>
      <c r="X265" s="154"/>
      <c r="Y265" s="155"/>
      <c r="Z265" s="155"/>
      <c r="AA265" s="154"/>
      <c r="AB265" s="154"/>
      <c r="AC265" s="154"/>
      <c r="AD265" s="154"/>
      <c r="AE265" s="154"/>
      <c r="AF265" s="155"/>
      <c r="AG265" s="155"/>
      <c r="AH265" s="154"/>
      <c r="AI265" s="154"/>
      <c r="AJ265" s="154"/>
      <c r="AK265" s="154"/>
      <c r="AL265" s="154"/>
      <c r="AM265" s="157"/>
      <c r="AN265" s="141"/>
      <c r="AO265" s="157"/>
      <c r="AP265" s="142"/>
      <c r="AQ265" s="157"/>
      <c r="AR265" s="158"/>
      <c r="AS265" s="157"/>
      <c r="AT265" s="159"/>
      <c r="AU265" s="157"/>
      <c r="AV265" s="160"/>
      <c r="AW265" s="162"/>
      <c r="AX265" s="163"/>
      <c r="AY265" s="115">
        <f t="shared" si="10"/>
        <v>0</v>
      </c>
      <c r="AZ265" s="146"/>
      <c r="BA265" s="45"/>
    </row>
    <row r="266" spans="1:53" ht="14.25" customHeight="1">
      <c r="A266" s="147"/>
      <c r="B266" s="148"/>
      <c r="C266" s="149"/>
      <c r="D266" s="194"/>
      <c r="E266" s="150"/>
      <c r="F266" s="151"/>
      <c r="G266" s="168"/>
      <c r="H266" s="153"/>
      <c r="I266" s="154"/>
      <c r="J266" s="154"/>
      <c r="K266" s="155"/>
      <c r="L266" s="155"/>
      <c r="M266" s="154"/>
      <c r="N266" s="155"/>
      <c r="O266" s="154"/>
      <c r="P266" s="154"/>
      <c r="Q266" s="154"/>
      <c r="R266" s="155"/>
      <c r="S266" s="155"/>
      <c r="T266" s="154"/>
      <c r="U266" s="154"/>
      <c r="V266" s="154"/>
      <c r="W266" s="154"/>
      <c r="X266" s="154"/>
      <c r="Y266" s="155"/>
      <c r="Z266" s="155"/>
      <c r="AA266" s="154"/>
      <c r="AB266" s="154"/>
      <c r="AC266" s="154"/>
      <c r="AD266" s="154"/>
      <c r="AE266" s="154"/>
      <c r="AF266" s="155"/>
      <c r="AG266" s="155"/>
      <c r="AH266" s="154"/>
      <c r="AI266" s="154"/>
      <c r="AJ266" s="154"/>
      <c r="AK266" s="154"/>
      <c r="AL266" s="154"/>
      <c r="AM266" s="157"/>
      <c r="AN266" s="141"/>
      <c r="AO266" s="157"/>
      <c r="AP266" s="142"/>
      <c r="AQ266" s="157"/>
      <c r="AR266" s="158"/>
      <c r="AS266" s="157"/>
      <c r="AT266" s="159"/>
      <c r="AU266" s="157"/>
      <c r="AV266" s="160"/>
      <c r="AW266" s="162"/>
      <c r="AX266" s="198"/>
      <c r="AY266" s="115">
        <f t="shared" si="10"/>
        <v>0</v>
      </c>
      <c r="AZ266" s="146"/>
      <c r="BA266" s="45"/>
    </row>
    <row r="267" spans="1:53" ht="14.25" customHeight="1">
      <c r="A267" s="147"/>
      <c r="B267" s="148"/>
      <c r="C267" s="149"/>
      <c r="D267" s="194"/>
      <c r="E267" s="150"/>
      <c r="F267" s="151"/>
      <c r="G267" s="168"/>
      <c r="H267" s="153"/>
      <c r="I267" s="174"/>
      <c r="J267" s="174"/>
      <c r="K267" s="155"/>
      <c r="L267" s="155"/>
      <c r="M267" s="174"/>
      <c r="N267" s="155"/>
      <c r="O267" s="154"/>
      <c r="P267" s="154"/>
      <c r="Q267" s="154"/>
      <c r="R267" s="155"/>
      <c r="S267" s="155"/>
      <c r="T267" s="154"/>
      <c r="U267" s="154"/>
      <c r="V267" s="154"/>
      <c r="W267" s="154"/>
      <c r="X267" s="154"/>
      <c r="Y267" s="155"/>
      <c r="Z267" s="155"/>
      <c r="AA267" s="174"/>
      <c r="AB267" s="174"/>
      <c r="AC267" s="174"/>
      <c r="AD267" s="174"/>
      <c r="AE267" s="174"/>
      <c r="AF267" s="155"/>
      <c r="AG267" s="155"/>
      <c r="AH267" s="154"/>
      <c r="AI267" s="154"/>
      <c r="AJ267" s="154"/>
      <c r="AK267" s="154"/>
      <c r="AL267" s="154"/>
      <c r="AM267" s="157"/>
      <c r="AN267" s="141"/>
      <c r="AO267" s="157"/>
      <c r="AP267" s="142"/>
      <c r="AQ267" s="157"/>
      <c r="AR267" s="158"/>
      <c r="AS267" s="157"/>
      <c r="AT267" s="159"/>
      <c r="AU267" s="157"/>
      <c r="AV267" s="160"/>
      <c r="AW267" s="162"/>
      <c r="AX267" s="198"/>
      <c r="AY267" s="115">
        <f t="shared" si="10"/>
        <v>0</v>
      </c>
      <c r="AZ267" s="146"/>
      <c r="BA267" s="45"/>
    </row>
    <row r="268" spans="1:53" ht="14.25" customHeight="1">
      <c r="A268" s="147"/>
      <c r="B268" s="148"/>
      <c r="C268" s="149"/>
      <c r="D268" s="150"/>
      <c r="E268" s="150"/>
      <c r="F268" s="151"/>
      <c r="G268" s="168"/>
      <c r="H268" s="153"/>
      <c r="I268" s="154"/>
      <c r="J268" s="154"/>
      <c r="K268" s="155"/>
      <c r="L268" s="155"/>
      <c r="M268" s="154"/>
      <c r="N268" s="155"/>
      <c r="O268" s="154"/>
      <c r="P268" s="154"/>
      <c r="Q268" s="154"/>
      <c r="R268" s="155"/>
      <c r="S268" s="155"/>
      <c r="T268" s="154"/>
      <c r="U268" s="154"/>
      <c r="V268" s="154"/>
      <c r="W268" s="154"/>
      <c r="X268" s="154"/>
      <c r="Y268" s="155"/>
      <c r="Z268" s="155"/>
      <c r="AA268" s="154"/>
      <c r="AB268" s="154"/>
      <c r="AC268" s="154"/>
      <c r="AD268" s="154"/>
      <c r="AE268" s="154"/>
      <c r="AF268" s="155"/>
      <c r="AG268" s="155"/>
      <c r="AH268" s="154"/>
      <c r="AI268" s="154"/>
      <c r="AJ268" s="154"/>
      <c r="AK268" s="154"/>
      <c r="AL268" s="154"/>
      <c r="AM268" s="157"/>
      <c r="AN268" s="141"/>
      <c r="AO268" s="157"/>
      <c r="AP268" s="142"/>
      <c r="AQ268" s="157"/>
      <c r="AR268" s="158"/>
      <c r="AS268" s="157"/>
      <c r="AT268" s="159"/>
      <c r="AU268" s="157"/>
      <c r="AV268" s="160"/>
      <c r="AW268" s="162"/>
      <c r="AX268" s="198"/>
      <c r="AY268" s="115">
        <f t="shared" si="10"/>
        <v>0</v>
      </c>
      <c r="AZ268" s="146"/>
      <c r="BA268" s="45"/>
    </row>
    <row r="269" spans="1:53" ht="14.25" customHeight="1">
      <c r="A269" s="147"/>
      <c r="B269" s="175"/>
      <c r="C269" s="176"/>
      <c r="D269" s="177"/>
      <c r="E269" s="178"/>
      <c r="F269" s="178"/>
      <c r="G269" s="168"/>
      <c r="H269" s="153"/>
      <c r="I269" s="154"/>
      <c r="J269" s="154"/>
      <c r="K269" s="155"/>
      <c r="L269" s="155"/>
      <c r="M269" s="154"/>
      <c r="N269" s="155"/>
      <c r="O269" s="154"/>
      <c r="P269" s="154"/>
      <c r="Q269" s="154"/>
      <c r="R269" s="155"/>
      <c r="S269" s="155"/>
      <c r="T269" s="154"/>
      <c r="U269" s="154"/>
      <c r="V269" s="154"/>
      <c r="W269" s="154"/>
      <c r="X269" s="154"/>
      <c r="Y269" s="155"/>
      <c r="Z269" s="155"/>
      <c r="AA269" s="154"/>
      <c r="AB269" s="154"/>
      <c r="AC269" s="154"/>
      <c r="AD269" s="154"/>
      <c r="AE269" s="154"/>
      <c r="AF269" s="155"/>
      <c r="AG269" s="155"/>
      <c r="AH269" s="154"/>
      <c r="AI269" s="154"/>
      <c r="AJ269" s="154"/>
      <c r="AK269" s="154"/>
      <c r="AL269" s="169"/>
      <c r="AM269" s="157"/>
      <c r="AN269" s="141"/>
      <c r="AO269" s="157"/>
      <c r="AP269" s="142"/>
      <c r="AQ269" s="157"/>
      <c r="AR269" s="158"/>
      <c r="AS269" s="157"/>
      <c r="AT269" s="159"/>
      <c r="AU269" s="157"/>
      <c r="AV269" s="160"/>
      <c r="AW269" s="180"/>
      <c r="AX269" s="181"/>
      <c r="AY269" s="115">
        <f t="shared" si="10"/>
        <v>0</v>
      </c>
      <c r="AZ269" s="146"/>
      <c r="BA269" s="45"/>
    </row>
    <row r="270" spans="1:53" ht="14.25" customHeight="1">
      <c r="A270" s="147"/>
      <c r="B270" s="148"/>
      <c r="C270" s="149"/>
      <c r="D270" s="194"/>
      <c r="E270" s="150"/>
      <c r="F270" s="151"/>
      <c r="G270" s="168"/>
      <c r="H270" s="153"/>
      <c r="I270" s="154"/>
      <c r="J270" s="154"/>
      <c r="K270" s="155"/>
      <c r="L270" s="155"/>
      <c r="M270" s="154"/>
      <c r="N270" s="155"/>
      <c r="O270" s="154"/>
      <c r="P270" s="154"/>
      <c r="Q270" s="154"/>
      <c r="R270" s="155"/>
      <c r="S270" s="155"/>
      <c r="T270" s="154"/>
      <c r="U270" s="154"/>
      <c r="V270" s="154"/>
      <c r="W270" s="154"/>
      <c r="X270" s="154"/>
      <c r="Y270" s="155"/>
      <c r="Z270" s="155"/>
      <c r="AA270" s="154"/>
      <c r="AB270" s="154"/>
      <c r="AC270" s="154"/>
      <c r="AD270" s="154"/>
      <c r="AE270" s="154"/>
      <c r="AF270" s="155"/>
      <c r="AG270" s="155"/>
      <c r="AH270" s="154"/>
      <c r="AI270" s="154"/>
      <c r="AJ270" s="154"/>
      <c r="AK270" s="154"/>
      <c r="AL270" s="154"/>
      <c r="AM270" s="157"/>
      <c r="AN270" s="141"/>
      <c r="AO270" s="157"/>
      <c r="AP270" s="142"/>
      <c r="AQ270" s="157"/>
      <c r="AR270" s="158"/>
      <c r="AS270" s="157"/>
      <c r="AT270" s="159"/>
      <c r="AU270" s="157"/>
      <c r="AV270" s="160"/>
      <c r="AW270" s="162"/>
      <c r="AX270" s="198"/>
      <c r="AY270" s="115">
        <f t="shared" si="10"/>
        <v>0</v>
      </c>
      <c r="AZ270" s="146"/>
      <c r="BA270" s="45"/>
    </row>
    <row r="271" spans="1:53" ht="14.25" customHeight="1">
      <c r="A271" s="147"/>
      <c r="B271" s="148"/>
      <c r="C271" s="173"/>
      <c r="D271" s="150"/>
      <c r="E271" s="150"/>
      <c r="F271" s="151"/>
      <c r="G271" s="152"/>
      <c r="H271" s="153"/>
      <c r="I271" s="174"/>
      <c r="J271" s="174"/>
      <c r="K271" s="155"/>
      <c r="L271" s="155"/>
      <c r="M271" s="174"/>
      <c r="N271" s="155"/>
      <c r="O271" s="174"/>
      <c r="P271" s="174"/>
      <c r="Q271" s="174"/>
      <c r="R271" s="155"/>
      <c r="S271" s="155"/>
      <c r="T271" s="154"/>
      <c r="U271" s="154"/>
      <c r="V271" s="154"/>
      <c r="W271" s="154"/>
      <c r="X271" s="154"/>
      <c r="Y271" s="155"/>
      <c r="Z271" s="155"/>
      <c r="AA271" s="154"/>
      <c r="AB271" s="154"/>
      <c r="AC271" s="154"/>
      <c r="AD271" s="154"/>
      <c r="AE271" s="154"/>
      <c r="AF271" s="155"/>
      <c r="AG271" s="155"/>
      <c r="AH271" s="154"/>
      <c r="AI271" s="154"/>
      <c r="AJ271" s="169"/>
      <c r="AK271" s="169"/>
      <c r="AL271" s="154"/>
      <c r="AM271" s="157"/>
      <c r="AN271" s="141"/>
      <c r="AO271" s="157"/>
      <c r="AP271" s="142"/>
      <c r="AQ271" s="157"/>
      <c r="AR271" s="158"/>
      <c r="AS271" s="157"/>
      <c r="AT271" s="159"/>
      <c r="AU271" s="157"/>
      <c r="AV271" s="160"/>
      <c r="AW271" s="162"/>
      <c r="AX271" s="198"/>
      <c r="AY271" s="115">
        <f t="shared" si="10"/>
        <v>0</v>
      </c>
      <c r="AZ271" s="200"/>
      <c r="BA271" s="45"/>
    </row>
    <row r="272" spans="1:53" ht="14.25" customHeight="1">
      <c r="A272" s="147"/>
      <c r="B272" s="148"/>
      <c r="C272" s="149"/>
      <c r="D272" s="194"/>
      <c r="E272" s="150"/>
      <c r="F272" s="151"/>
      <c r="G272" s="152"/>
      <c r="H272" s="153"/>
      <c r="I272" s="154"/>
      <c r="J272" s="154"/>
      <c r="K272" s="155"/>
      <c r="L272" s="155"/>
      <c r="M272" s="174"/>
      <c r="N272" s="155"/>
      <c r="O272" s="174"/>
      <c r="P272" s="174"/>
      <c r="Q272" s="174"/>
      <c r="R272" s="155"/>
      <c r="S272" s="155"/>
      <c r="T272" s="174"/>
      <c r="U272" s="169"/>
      <c r="V272" s="169"/>
      <c r="W272" s="154"/>
      <c r="X272" s="154"/>
      <c r="Y272" s="155"/>
      <c r="Z272" s="155"/>
      <c r="AA272" s="154"/>
      <c r="AB272" s="154"/>
      <c r="AC272" s="154"/>
      <c r="AD272" s="154"/>
      <c r="AE272" s="154"/>
      <c r="AF272" s="155"/>
      <c r="AG272" s="155"/>
      <c r="AH272" s="154"/>
      <c r="AI272" s="154"/>
      <c r="AJ272" s="154"/>
      <c r="AK272" s="154"/>
      <c r="AL272" s="154"/>
      <c r="AM272" s="157"/>
      <c r="AN272" s="141"/>
      <c r="AO272" s="157"/>
      <c r="AP272" s="142"/>
      <c r="AQ272" s="157"/>
      <c r="AR272" s="158"/>
      <c r="AS272" s="157"/>
      <c r="AT272" s="159"/>
      <c r="AU272" s="157"/>
      <c r="AV272" s="160"/>
      <c r="AW272" s="162"/>
      <c r="AX272" s="198"/>
      <c r="AY272" s="115">
        <f t="shared" si="10"/>
        <v>0</v>
      </c>
      <c r="AZ272" s="146"/>
      <c r="BA272" s="45"/>
    </row>
    <row r="273" spans="1:53" ht="14.25" customHeight="1">
      <c r="A273" s="147"/>
      <c r="B273" s="148"/>
      <c r="C273" s="173"/>
      <c r="D273" s="150"/>
      <c r="E273" s="150"/>
      <c r="F273" s="151"/>
      <c r="G273" s="152"/>
      <c r="H273" s="153"/>
      <c r="I273" s="154"/>
      <c r="J273" s="154"/>
      <c r="K273" s="155"/>
      <c r="L273" s="155"/>
      <c r="M273" s="154"/>
      <c r="N273" s="155"/>
      <c r="O273" s="154"/>
      <c r="P273" s="169"/>
      <c r="Q273" s="154"/>
      <c r="R273" s="155"/>
      <c r="S273" s="155"/>
      <c r="T273" s="154"/>
      <c r="U273" s="154"/>
      <c r="V273" s="154"/>
      <c r="W273" s="154"/>
      <c r="X273" s="154"/>
      <c r="Y273" s="155"/>
      <c r="Z273" s="155"/>
      <c r="AA273" s="154"/>
      <c r="AB273" s="169"/>
      <c r="AC273" s="154"/>
      <c r="AD273" s="154"/>
      <c r="AE273" s="154"/>
      <c r="AF273" s="155"/>
      <c r="AG273" s="155"/>
      <c r="AH273" s="154"/>
      <c r="AI273" s="154"/>
      <c r="AJ273" s="154"/>
      <c r="AK273" s="154"/>
      <c r="AL273" s="154"/>
      <c r="AM273" s="157"/>
      <c r="AN273" s="141"/>
      <c r="AO273" s="157"/>
      <c r="AP273" s="142"/>
      <c r="AQ273" s="157"/>
      <c r="AR273" s="158"/>
      <c r="AS273" s="157"/>
      <c r="AT273" s="159"/>
      <c r="AU273" s="157"/>
      <c r="AV273" s="160"/>
      <c r="AW273" s="162"/>
      <c r="AX273" s="163"/>
      <c r="AY273" s="115">
        <f t="shared" si="10"/>
        <v>0</v>
      </c>
      <c r="AZ273" s="146"/>
      <c r="BA273" s="45"/>
    </row>
    <row r="274" spans="1:53" ht="14.25" customHeight="1">
      <c r="A274" s="147"/>
      <c r="B274" s="148"/>
      <c r="C274" s="149"/>
      <c r="D274" s="150"/>
      <c r="E274" s="150"/>
      <c r="F274" s="151"/>
      <c r="G274" s="152"/>
      <c r="H274" s="153"/>
      <c r="I274" s="154"/>
      <c r="J274" s="154"/>
      <c r="K274" s="155"/>
      <c r="L274" s="155"/>
      <c r="M274" s="154"/>
      <c r="N274" s="155"/>
      <c r="O274" s="174"/>
      <c r="P274" s="174"/>
      <c r="Q274" s="174"/>
      <c r="R274" s="155"/>
      <c r="S274" s="155"/>
      <c r="T274" s="154"/>
      <c r="U274" s="154"/>
      <c r="V274" s="154"/>
      <c r="W274" s="154"/>
      <c r="X274" s="154"/>
      <c r="Y274" s="155"/>
      <c r="Z274" s="155"/>
      <c r="AA274" s="154"/>
      <c r="AB274" s="154"/>
      <c r="AC274" s="154"/>
      <c r="AD274" s="154"/>
      <c r="AE274" s="154"/>
      <c r="AF274" s="155"/>
      <c r="AG274" s="155"/>
      <c r="AH274" s="154"/>
      <c r="AI274" s="154"/>
      <c r="AJ274" s="154"/>
      <c r="AK274" s="154"/>
      <c r="AL274" s="154"/>
      <c r="AM274" s="157"/>
      <c r="AN274" s="141"/>
      <c r="AO274" s="157"/>
      <c r="AP274" s="142"/>
      <c r="AQ274" s="157"/>
      <c r="AR274" s="158"/>
      <c r="AS274" s="157"/>
      <c r="AT274" s="159"/>
      <c r="AU274" s="157"/>
      <c r="AV274" s="160"/>
      <c r="AW274" s="205"/>
      <c r="AX274" s="163"/>
      <c r="AY274" s="115">
        <f t="shared" si="10"/>
        <v>0</v>
      </c>
      <c r="AZ274" s="146"/>
      <c r="BA274" s="45"/>
    </row>
    <row r="275" spans="1:53" ht="14.25" customHeight="1">
      <c r="A275" s="147"/>
      <c r="B275" s="148"/>
      <c r="C275" s="149"/>
      <c r="D275" s="194"/>
      <c r="E275" s="150"/>
      <c r="F275" s="151"/>
      <c r="G275" s="168"/>
      <c r="H275" s="153"/>
      <c r="I275" s="154"/>
      <c r="J275" s="154"/>
      <c r="K275" s="155"/>
      <c r="L275" s="155"/>
      <c r="M275" s="154"/>
      <c r="N275" s="155"/>
      <c r="O275" s="154"/>
      <c r="P275" s="154"/>
      <c r="Q275" s="154"/>
      <c r="R275" s="155"/>
      <c r="S275" s="155"/>
      <c r="T275" s="154"/>
      <c r="U275" s="154"/>
      <c r="V275" s="154"/>
      <c r="W275" s="154"/>
      <c r="X275" s="154"/>
      <c r="Y275" s="155"/>
      <c r="Z275" s="155"/>
      <c r="AA275" s="209"/>
      <c r="AB275" s="209"/>
      <c r="AC275" s="209"/>
      <c r="AD275" s="209"/>
      <c r="AE275" s="209"/>
      <c r="AF275" s="155"/>
      <c r="AG275" s="155"/>
      <c r="AH275" s="209"/>
      <c r="AI275" s="154"/>
      <c r="AJ275" s="154"/>
      <c r="AK275" s="154"/>
      <c r="AL275" s="154"/>
      <c r="AM275" s="157"/>
      <c r="AN275" s="141"/>
      <c r="AO275" s="157"/>
      <c r="AP275" s="142"/>
      <c r="AQ275" s="157"/>
      <c r="AR275" s="158"/>
      <c r="AS275" s="157"/>
      <c r="AT275" s="159"/>
      <c r="AU275" s="157"/>
      <c r="AV275" s="160"/>
      <c r="AW275" s="162"/>
      <c r="AX275" s="198"/>
      <c r="AY275" s="115">
        <f t="shared" si="10"/>
        <v>0</v>
      </c>
      <c r="AZ275" s="172"/>
      <c r="BA275" s="45"/>
    </row>
    <row r="276" spans="1:53" ht="14.25" customHeight="1">
      <c r="A276" s="147"/>
      <c r="B276" s="175"/>
      <c r="C276" s="176"/>
      <c r="D276" s="177"/>
      <c r="E276" s="178"/>
      <c r="F276" s="178"/>
      <c r="G276" s="168"/>
      <c r="H276" s="153"/>
      <c r="I276" s="154"/>
      <c r="J276" s="154"/>
      <c r="K276" s="155"/>
      <c r="L276" s="155"/>
      <c r="M276" s="154"/>
      <c r="N276" s="155"/>
      <c r="O276" s="154"/>
      <c r="P276" s="154"/>
      <c r="Q276" s="154"/>
      <c r="R276" s="155"/>
      <c r="S276" s="155"/>
      <c r="T276" s="154"/>
      <c r="U276" s="154"/>
      <c r="V276" s="154"/>
      <c r="W276" s="154"/>
      <c r="X276" s="154"/>
      <c r="Y276" s="155"/>
      <c r="Z276" s="155"/>
      <c r="AA276" s="154"/>
      <c r="AB276" s="154"/>
      <c r="AC276" s="154"/>
      <c r="AD276" s="154"/>
      <c r="AE276" s="154"/>
      <c r="AF276" s="155"/>
      <c r="AG276" s="155"/>
      <c r="AH276" s="154"/>
      <c r="AI276" s="154"/>
      <c r="AJ276" s="154"/>
      <c r="AK276" s="154"/>
      <c r="AL276" s="154"/>
      <c r="AM276" s="157"/>
      <c r="AN276" s="141"/>
      <c r="AO276" s="157"/>
      <c r="AP276" s="142"/>
      <c r="AQ276" s="157"/>
      <c r="AR276" s="158"/>
      <c r="AS276" s="157"/>
      <c r="AT276" s="159"/>
      <c r="AU276" s="157"/>
      <c r="AV276" s="160"/>
      <c r="AW276" s="180"/>
      <c r="AX276" s="181"/>
      <c r="AY276" s="115">
        <f t="shared" si="10"/>
        <v>0</v>
      </c>
      <c r="AZ276" s="146"/>
      <c r="BA276" s="45"/>
    </row>
    <row r="277" spans="1:53" ht="14.25" customHeight="1">
      <c r="A277" s="147"/>
      <c r="B277" s="148"/>
      <c r="C277" s="149"/>
      <c r="D277" s="194"/>
      <c r="E277" s="150"/>
      <c r="F277" s="151"/>
      <c r="G277" s="168"/>
      <c r="H277" s="153"/>
      <c r="I277" s="154"/>
      <c r="J277" s="154"/>
      <c r="K277" s="155"/>
      <c r="L277" s="155"/>
      <c r="M277" s="154"/>
      <c r="N277" s="155"/>
      <c r="O277" s="154"/>
      <c r="P277" s="154"/>
      <c r="Q277" s="154"/>
      <c r="R277" s="155"/>
      <c r="S277" s="155"/>
      <c r="T277" s="154"/>
      <c r="U277" s="154"/>
      <c r="V277" s="154"/>
      <c r="W277" s="154"/>
      <c r="X277" s="154"/>
      <c r="Y277" s="155"/>
      <c r="Z277" s="155"/>
      <c r="AA277" s="154"/>
      <c r="AB277" s="154"/>
      <c r="AC277" s="154"/>
      <c r="AD277" s="154"/>
      <c r="AE277" s="154"/>
      <c r="AF277" s="155"/>
      <c r="AG277" s="155"/>
      <c r="AH277" s="154"/>
      <c r="AI277" s="154"/>
      <c r="AJ277" s="154"/>
      <c r="AK277" s="154"/>
      <c r="AL277" s="154"/>
      <c r="AM277" s="157"/>
      <c r="AN277" s="141"/>
      <c r="AO277" s="157"/>
      <c r="AP277" s="142"/>
      <c r="AQ277" s="157"/>
      <c r="AR277" s="158"/>
      <c r="AS277" s="157"/>
      <c r="AT277" s="159"/>
      <c r="AU277" s="157"/>
      <c r="AV277" s="160"/>
      <c r="AW277" s="162"/>
      <c r="AX277" s="198"/>
      <c r="AY277" s="115">
        <f t="shared" si="10"/>
        <v>0</v>
      </c>
      <c r="AZ277" s="146"/>
      <c r="BA277" s="45"/>
    </row>
    <row r="278" spans="1:53" ht="14.25" customHeight="1">
      <c r="A278" s="147"/>
      <c r="B278" s="148"/>
      <c r="C278" s="149"/>
      <c r="D278" s="150"/>
      <c r="E278" s="150"/>
      <c r="F278" s="151"/>
      <c r="G278" s="152"/>
      <c r="H278" s="153"/>
      <c r="I278" s="174"/>
      <c r="J278" s="174"/>
      <c r="K278" s="155"/>
      <c r="L278" s="155"/>
      <c r="M278" s="174"/>
      <c r="N278" s="155"/>
      <c r="O278" s="174"/>
      <c r="P278" s="174"/>
      <c r="Q278" s="174"/>
      <c r="R278" s="155"/>
      <c r="S278" s="155"/>
      <c r="T278" s="154"/>
      <c r="U278" s="154"/>
      <c r="V278" s="154"/>
      <c r="W278" s="154"/>
      <c r="X278" s="154"/>
      <c r="Y278" s="155"/>
      <c r="Z278" s="155"/>
      <c r="AA278" s="154"/>
      <c r="AB278" s="154"/>
      <c r="AC278" s="154"/>
      <c r="AD278" s="154"/>
      <c r="AE278" s="154"/>
      <c r="AF278" s="155"/>
      <c r="AG278" s="155"/>
      <c r="AH278" s="154"/>
      <c r="AI278" s="154"/>
      <c r="AJ278" s="154"/>
      <c r="AK278" s="154"/>
      <c r="AL278" s="154"/>
      <c r="AM278" s="157"/>
      <c r="AN278" s="141"/>
      <c r="AO278" s="157"/>
      <c r="AP278" s="142"/>
      <c r="AQ278" s="157"/>
      <c r="AR278" s="158"/>
      <c r="AS278" s="157"/>
      <c r="AT278" s="159"/>
      <c r="AU278" s="157"/>
      <c r="AV278" s="160"/>
      <c r="AW278" s="162"/>
      <c r="AX278" s="163"/>
      <c r="AY278" s="115">
        <f t="shared" si="10"/>
        <v>0</v>
      </c>
      <c r="AZ278" s="146"/>
      <c r="BA278" s="45"/>
    </row>
    <row r="279" spans="1:53" ht="14.25" customHeight="1">
      <c r="A279" s="147"/>
      <c r="B279" s="148"/>
      <c r="C279" s="173"/>
      <c r="D279" s="194"/>
      <c r="E279" s="150"/>
      <c r="F279" s="151"/>
      <c r="G279" s="168"/>
      <c r="H279" s="153"/>
      <c r="I279" s="154"/>
      <c r="J279" s="154"/>
      <c r="K279" s="155"/>
      <c r="L279" s="155"/>
      <c r="M279" s="154"/>
      <c r="N279" s="155"/>
      <c r="O279" s="154"/>
      <c r="P279" s="154"/>
      <c r="Q279" s="154"/>
      <c r="R279" s="155"/>
      <c r="S279" s="155"/>
      <c r="T279" s="154"/>
      <c r="U279" s="154"/>
      <c r="V279" s="154"/>
      <c r="W279" s="154"/>
      <c r="X279" s="154"/>
      <c r="Y279" s="155"/>
      <c r="Z279" s="155"/>
      <c r="AA279" s="154"/>
      <c r="AB279" s="154"/>
      <c r="AC279" s="154"/>
      <c r="AD279" s="154"/>
      <c r="AE279" s="154"/>
      <c r="AF279" s="155"/>
      <c r="AG279" s="155"/>
      <c r="AH279" s="154"/>
      <c r="AI279" s="154"/>
      <c r="AJ279" s="154"/>
      <c r="AK279" s="154"/>
      <c r="AL279" s="154"/>
      <c r="AM279" s="157"/>
      <c r="AN279" s="141"/>
      <c r="AO279" s="157"/>
      <c r="AP279" s="142"/>
      <c r="AQ279" s="157"/>
      <c r="AR279" s="158"/>
      <c r="AS279" s="157"/>
      <c r="AT279" s="159"/>
      <c r="AU279" s="157"/>
      <c r="AV279" s="160"/>
      <c r="AW279" s="162"/>
      <c r="AX279" s="198"/>
      <c r="AY279" s="115">
        <f t="shared" si="10"/>
        <v>0</v>
      </c>
      <c r="AZ279" s="146"/>
      <c r="BA279" s="45"/>
    </row>
    <row r="280" spans="1:53" ht="14.25" customHeight="1">
      <c r="A280" s="147"/>
      <c r="B280" s="148"/>
      <c r="C280" s="149"/>
      <c r="D280" s="150"/>
      <c r="E280" s="150"/>
      <c r="F280" s="151"/>
      <c r="G280" s="152"/>
      <c r="H280" s="153"/>
      <c r="I280" s="174"/>
      <c r="J280" s="154"/>
      <c r="K280" s="155"/>
      <c r="L280" s="155"/>
      <c r="M280" s="154"/>
      <c r="N280" s="155"/>
      <c r="O280" s="154"/>
      <c r="P280" s="154"/>
      <c r="Q280" s="154"/>
      <c r="R280" s="155"/>
      <c r="S280" s="155"/>
      <c r="T280" s="154"/>
      <c r="U280" s="154"/>
      <c r="V280" s="154"/>
      <c r="W280" s="154"/>
      <c r="X280" s="154"/>
      <c r="Y280" s="155"/>
      <c r="Z280" s="155"/>
      <c r="AA280" s="154"/>
      <c r="AB280" s="154"/>
      <c r="AC280" s="154"/>
      <c r="AD280" s="154"/>
      <c r="AE280" s="154"/>
      <c r="AF280" s="155"/>
      <c r="AG280" s="155"/>
      <c r="AH280" s="154"/>
      <c r="AI280" s="154"/>
      <c r="AJ280" s="154"/>
      <c r="AK280" s="154"/>
      <c r="AL280" s="154"/>
      <c r="AM280" s="157"/>
      <c r="AN280" s="141"/>
      <c r="AO280" s="157"/>
      <c r="AP280" s="142"/>
      <c r="AQ280" s="157"/>
      <c r="AR280" s="158"/>
      <c r="AS280" s="157"/>
      <c r="AT280" s="159"/>
      <c r="AU280" s="157"/>
      <c r="AV280" s="160"/>
      <c r="AW280" s="162"/>
      <c r="AX280" s="163"/>
      <c r="AY280" s="115">
        <f t="shared" si="10"/>
        <v>0</v>
      </c>
      <c r="AZ280" s="146"/>
      <c r="BA280" s="45"/>
    </row>
    <row r="281" spans="1:53" ht="14.25" customHeight="1">
      <c r="A281" s="147"/>
      <c r="B281" s="148"/>
      <c r="C281" s="149"/>
      <c r="D281" s="194"/>
      <c r="E281" s="150"/>
      <c r="F281" s="151"/>
      <c r="G281" s="168"/>
      <c r="H281" s="153"/>
      <c r="I281" s="154"/>
      <c r="J281" s="154"/>
      <c r="K281" s="155"/>
      <c r="L281" s="155"/>
      <c r="M281" s="154"/>
      <c r="N281" s="155"/>
      <c r="O281" s="154"/>
      <c r="P281" s="154"/>
      <c r="Q281" s="154"/>
      <c r="R281" s="155"/>
      <c r="S281" s="155"/>
      <c r="T281" s="154"/>
      <c r="U281" s="154"/>
      <c r="V281" s="154"/>
      <c r="W281" s="154"/>
      <c r="X281" s="154"/>
      <c r="Y281" s="155"/>
      <c r="Z281" s="155"/>
      <c r="AA281" s="154"/>
      <c r="AB281" s="154"/>
      <c r="AC281" s="154"/>
      <c r="AD281" s="169"/>
      <c r="AE281" s="154"/>
      <c r="AF281" s="155"/>
      <c r="AG281" s="155"/>
      <c r="AH281" s="154"/>
      <c r="AI281" s="154"/>
      <c r="AJ281" s="154"/>
      <c r="AK281" s="154"/>
      <c r="AL281" s="199"/>
      <c r="AM281" s="157"/>
      <c r="AN281" s="141"/>
      <c r="AO281" s="157"/>
      <c r="AP281" s="142"/>
      <c r="AQ281" s="157"/>
      <c r="AR281" s="158"/>
      <c r="AS281" s="157"/>
      <c r="AT281" s="159"/>
      <c r="AU281" s="157"/>
      <c r="AV281" s="160"/>
      <c r="AW281" s="162"/>
      <c r="AX281" s="198"/>
      <c r="AY281" s="115">
        <f t="shared" si="10"/>
        <v>0</v>
      </c>
      <c r="AZ281" s="146"/>
      <c r="BA281" s="45"/>
    </row>
    <row r="282" spans="1:53" ht="14.25" customHeight="1">
      <c r="A282" s="147"/>
      <c r="B282" s="148"/>
      <c r="C282" s="149"/>
      <c r="D282" s="150"/>
      <c r="E282" s="150"/>
      <c r="F282" s="151"/>
      <c r="G282" s="152"/>
      <c r="H282" s="153"/>
      <c r="I282" s="154"/>
      <c r="J282" s="154"/>
      <c r="K282" s="155"/>
      <c r="L282" s="155"/>
      <c r="M282" s="154"/>
      <c r="N282" s="155"/>
      <c r="O282" s="154"/>
      <c r="P282" s="154"/>
      <c r="Q282" s="154"/>
      <c r="R282" s="155"/>
      <c r="S282" s="155"/>
      <c r="T282" s="154"/>
      <c r="U282" s="154"/>
      <c r="V282" s="154"/>
      <c r="W282" s="154"/>
      <c r="X282" s="154"/>
      <c r="Y282" s="155"/>
      <c r="Z282" s="155"/>
      <c r="AA282" s="154"/>
      <c r="AB282" s="154"/>
      <c r="AC282" s="154"/>
      <c r="AD282" s="154"/>
      <c r="AE282" s="154"/>
      <c r="AF282" s="155"/>
      <c r="AG282" s="155"/>
      <c r="AH282" s="154"/>
      <c r="AI282" s="154"/>
      <c r="AJ282" s="154"/>
      <c r="AK282" s="154"/>
      <c r="AL282" s="154"/>
      <c r="AM282" s="157"/>
      <c r="AN282" s="141"/>
      <c r="AO282" s="157"/>
      <c r="AP282" s="142"/>
      <c r="AQ282" s="157"/>
      <c r="AR282" s="158"/>
      <c r="AS282" s="157"/>
      <c r="AT282" s="159"/>
      <c r="AU282" s="157"/>
      <c r="AV282" s="160"/>
      <c r="AW282" s="205"/>
      <c r="AX282" s="163"/>
      <c r="AY282" s="115">
        <f t="shared" si="10"/>
        <v>0</v>
      </c>
      <c r="AZ282" s="146"/>
      <c r="BA282" s="45"/>
    </row>
    <row r="283" spans="1:53" ht="14.25" customHeight="1">
      <c r="A283" s="147"/>
      <c r="B283" s="148"/>
      <c r="C283" s="173"/>
      <c r="D283" s="150"/>
      <c r="E283" s="150"/>
      <c r="F283" s="151"/>
      <c r="G283" s="152"/>
      <c r="H283" s="153"/>
      <c r="I283" s="174"/>
      <c r="J283" s="174"/>
      <c r="K283" s="155"/>
      <c r="L283" s="155"/>
      <c r="M283" s="174"/>
      <c r="N283" s="155"/>
      <c r="O283" s="154"/>
      <c r="P283" s="154"/>
      <c r="Q283" s="154"/>
      <c r="R283" s="155"/>
      <c r="S283" s="155"/>
      <c r="T283" s="154"/>
      <c r="U283" s="154"/>
      <c r="V283" s="154"/>
      <c r="W283" s="154"/>
      <c r="X283" s="154"/>
      <c r="Y283" s="155"/>
      <c r="Z283" s="155"/>
      <c r="AA283" s="154"/>
      <c r="AB283" s="169"/>
      <c r="AC283" s="154"/>
      <c r="AD283" s="154"/>
      <c r="AE283" s="154"/>
      <c r="AF283" s="155"/>
      <c r="AG283" s="155"/>
      <c r="AH283" s="154"/>
      <c r="AI283" s="154"/>
      <c r="AJ283" s="154"/>
      <c r="AK283" s="154"/>
      <c r="AL283" s="154"/>
      <c r="AM283" s="157"/>
      <c r="AN283" s="141"/>
      <c r="AO283" s="157"/>
      <c r="AP283" s="142"/>
      <c r="AQ283" s="157"/>
      <c r="AR283" s="158"/>
      <c r="AS283" s="157"/>
      <c r="AT283" s="159"/>
      <c r="AU283" s="157"/>
      <c r="AV283" s="160"/>
      <c r="AW283" s="162"/>
      <c r="AX283" s="163"/>
      <c r="AY283" s="115">
        <f t="shared" si="10"/>
        <v>0</v>
      </c>
      <c r="AZ283" s="146"/>
      <c r="BA283" s="45"/>
    </row>
    <row r="284" spans="1:53" ht="14.25" customHeight="1">
      <c r="A284" s="147"/>
      <c r="B284" s="175"/>
      <c r="C284" s="176"/>
      <c r="D284" s="177"/>
      <c r="E284" s="178"/>
      <c r="F284" s="178"/>
      <c r="G284" s="168"/>
      <c r="H284" s="153"/>
      <c r="I284" s="154"/>
      <c r="J284" s="154"/>
      <c r="K284" s="155"/>
      <c r="L284" s="155"/>
      <c r="M284" s="154"/>
      <c r="N284" s="155"/>
      <c r="O284" s="154"/>
      <c r="P284" s="154"/>
      <c r="Q284" s="154"/>
      <c r="R284" s="155"/>
      <c r="S284" s="155"/>
      <c r="T284" s="154"/>
      <c r="U284" s="154"/>
      <c r="V284" s="154"/>
      <c r="W284" s="154"/>
      <c r="X284" s="154"/>
      <c r="Y284" s="155"/>
      <c r="Z284" s="155"/>
      <c r="AA284" s="154"/>
      <c r="AB284" s="154"/>
      <c r="AC284" s="154"/>
      <c r="AD284" s="154"/>
      <c r="AE284" s="154"/>
      <c r="AF284" s="155"/>
      <c r="AG284" s="155"/>
      <c r="AH284" s="154"/>
      <c r="AI284" s="154"/>
      <c r="AJ284" s="154"/>
      <c r="AK284" s="154"/>
      <c r="AL284" s="154"/>
      <c r="AM284" s="157"/>
      <c r="AN284" s="141"/>
      <c r="AO284" s="157"/>
      <c r="AP284" s="142"/>
      <c r="AQ284" s="157"/>
      <c r="AR284" s="158"/>
      <c r="AS284" s="157"/>
      <c r="AT284" s="159"/>
      <c r="AU284" s="157"/>
      <c r="AV284" s="160"/>
      <c r="AW284" s="180"/>
      <c r="AX284" s="181"/>
      <c r="AY284" s="115">
        <f t="shared" si="10"/>
        <v>0</v>
      </c>
      <c r="AZ284" s="146"/>
      <c r="BA284" s="45"/>
    </row>
    <row r="285" spans="1:53" ht="14.25" customHeight="1">
      <c r="A285" s="147"/>
      <c r="B285" s="148"/>
      <c r="C285" s="149"/>
      <c r="D285" s="194"/>
      <c r="E285" s="150"/>
      <c r="F285" s="151"/>
      <c r="G285" s="152"/>
      <c r="H285" s="153"/>
      <c r="I285" s="154"/>
      <c r="J285" s="154"/>
      <c r="K285" s="155"/>
      <c r="L285" s="155"/>
      <c r="M285" s="154"/>
      <c r="N285" s="155"/>
      <c r="O285" s="154"/>
      <c r="P285" s="154"/>
      <c r="Q285" s="154"/>
      <c r="R285" s="155"/>
      <c r="S285" s="155"/>
      <c r="T285" s="154"/>
      <c r="U285" s="154"/>
      <c r="V285" s="154"/>
      <c r="W285" s="154"/>
      <c r="X285" s="154"/>
      <c r="Y285" s="155"/>
      <c r="Z285" s="155"/>
      <c r="AA285" s="154"/>
      <c r="AB285" s="154"/>
      <c r="AC285" s="154"/>
      <c r="AD285" s="154"/>
      <c r="AE285" s="154"/>
      <c r="AF285" s="155"/>
      <c r="AG285" s="155"/>
      <c r="AH285" s="154"/>
      <c r="AI285" s="154"/>
      <c r="AJ285" s="154"/>
      <c r="AK285" s="154"/>
      <c r="AL285" s="154"/>
      <c r="AM285" s="157"/>
      <c r="AN285" s="141"/>
      <c r="AO285" s="157"/>
      <c r="AP285" s="142"/>
      <c r="AQ285" s="157"/>
      <c r="AR285" s="158"/>
      <c r="AS285" s="157"/>
      <c r="AT285" s="159"/>
      <c r="AU285" s="157"/>
      <c r="AV285" s="160"/>
      <c r="AW285" s="162"/>
      <c r="AX285" s="163"/>
      <c r="AY285" s="115">
        <f t="shared" si="10"/>
        <v>0</v>
      </c>
      <c r="AZ285" s="146"/>
      <c r="BA285" s="45"/>
    </row>
    <row r="286" spans="1:53" ht="14.25" customHeight="1">
      <c r="A286" s="147"/>
      <c r="B286" s="175"/>
      <c r="C286" s="176"/>
      <c r="D286" s="177"/>
      <c r="E286" s="178"/>
      <c r="F286" s="178"/>
      <c r="G286" s="168"/>
      <c r="H286" s="153"/>
      <c r="I286" s="154"/>
      <c r="J286" s="154"/>
      <c r="K286" s="155"/>
      <c r="L286" s="155"/>
      <c r="M286" s="154"/>
      <c r="N286" s="155"/>
      <c r="O286" s="154"/>
      <c r="P286" s="154"/>
      <c r="Q286" s="154"/>
      <c r="R286" s="155"/>
      <c r="S286" s="155"/>
      <c r="T286" s="154"/>
      <c r="U286" s="154"/>
      <c r="V286" s="154"/>
      <c r="W286" s="154"/>
      <c r="X286" s="154"/>
      <c r="Y286" s="155"/>
      <c r="Z286" s="155"/>
      <c r="AA286" s="154"/>
      <c r="AB286" s="154"/>
      <c r="AC286" s="154"/>
      <c r="AD286" s="154"/>
      <c r="AE286" s="154"/>
      <c r="AF286" s="155"/>
      <c r="AG286" s="155"/>
      <c r="AH286" s="154"/>
      <c r="AI286" s="154"/>
      <c r="AJ286" s="154"/>
      <c r="AK286" s="154"/>
      <c r="AL286" s="154"/>
      <c r="AM286" s="157"/>
      <c r="AN286" s="141"/>
      <c r="AO286" s="157"/>
      <c r="AP286" s="142"/>
      <c r="AQ286" s="157"/>
      <c r="AR286" s="158"/>
      <c r="AS286" s="157"/>
      <c r="AT286" s="159"/>
      <c r="AU286" s="157"/>
      <c r="AV286" s="160"/>
      <c r="AW286" s="180"/>
      <c r="AX286" s="181"/>
      <c r="AY286" s="115">
        <f t="shared" si="10"/>
        <v>0</v>
      </c>
      <c r="AZ286" s="146"/>
      <c r="BA286" s="45"/>
    </row>
    <row r="287" spans="1:53" ht="14.25" customHeight="1">
      <c r="A287" s="147"/>
      <c r="B287" s="148"/>
      <c r="C287" s="149"/>
      <c r="D287" s="194"/>
      <c r="E287" s="150"/>
      <c r="F287" s="151"/>
      <c r="G287" s="168"/>
      <c r="H287" s="153"/>
      <c r="I287" s="154"/>
      <c r="J287" s="154"/>
      <c r="K287" s="155"/>
      <c r="L287" s="155"/>
      <c r="M287" s="154"/>
      <c r="N287" s="155"/>
      <c r="O287" s="154"/>
      <c r="P287" s="154"/>
      <c r="Q287" s="154"/>
      <c r="R287" s="155"/>
      <c r="S287" s="155"/>
      <c r="T287" s="154"/>
      <c r="U287" s="154"/>
      <c r="V287" s="154"/>
      <c r="W287" s="154"/>
      <c r="X287" s="154"/>
      <c r="Y287" s="155"/>
      <c r="Z287" s="155"/>
      <c r="AA287" s="154"/>
      <c r="AB287" s="154"/>
      <c r="AC287" s="154"/>
      <c r="AD287" s="154"/>
      <c r="AE287" s="154"/>
      <c r="AF287" s="155"/>
      <c r="AG287" s="155"/>
      <c r="AH287" s="154"/>
      <c r="AI287" s="154"/>
      <c r="AJ287" s="154"/>
      <c r="AK287" s="154"/>
      <c r="AL287" s="154"/>
      <c r="AM287" s="157"/>
      <c r="AN287" s="141"/>
      <c r="AO287" s="157"/>
      <c r="AP287" s="142"/>
      <c r="AQ287" s="157"/>
      <c r="AR287" s="158"/>
      <c r="AS287" s="157"/>
      <c r="AT287" s="159"/>
      <c r="AU287" s="157"/>
      <c r="AV287" s="160"/>
      <c r="AW287" s="162"/>
      <c r="AX287" s="198"/>
      <c r="AY287" s="115">
        <f t="shared" si="10"/>
        <v>0</v>
      </c>
      <c r="AZ287" s="146"/>
      <c r="BA287" s="45"/>
    </row>
    <row r="288" spans="1:53" ht="14.25" customHeight="1">
      <c r="A288" s="147"/>
      <c r="B288" s="148"/>
      <c r="C288" s="149"/>
      <c r="D288" s="150"/>
      <c r="E288" s="150"/>
      <c r="F288" s="151"/>
      <c r="G288" s="152"/>
      <c r="H288" s="153"/>
      <c r="I288" s="174"/>
      <c r="J288" s="174"/>
      <c r="K288" s="155"/>
      <c r="L288" s="155"/>
      <c r="M288" s="174"/>
      <c r="N288" s="155"/>
      <c r="O288" s="174"/>
      <c r="P288" s="154"/>
      <c r="Q288" s="154"/>
      <c r="R288" s="155"/>
      <c r="S288" s="155"/>
      <c r="T288" s="154"/>
      <c r="U288" s="154"/>
      <c r="V288" s="169"/>
      <c r="W288" s="154"/>
      <c r="X288" s="154"/>
      <c r="Y288" s="155"/>
      <c r="Z288" s="155"/>
      <c r="AA288" s="154"/>
      <c r="AB288" s="154"/>
      <c r="AC288" s="154"/>
      <c r="AD288" s="154"/>
      <c r="AE288" s="154"/>
      <c r="AF288" s="155"/>
      <c r="AG288" s="155"/>
      <c r="AH288" s="154"/>
      <c r="AI288" s="154"/>
      <c r="AJ288" s="154"/>
      <c r="AK288" s="154"/>
      <c r="AL288" s="154"/>
      <c r="AM288" s="157"/>
      <c r="AN288" s="141"/>
      <c r="AO288" s="242"/>
      <c r="AP288" s="142"/>
      <c r="AQ288" s="157"/>
      <c r="AR288" s="158"/>
      <c r="AS288" s="157"/>
      <c r="AT288" s="159"/>
      <c r="AU288" s="157"/>
      <c r="AV288" s="160"/>
      <c r="AW288" s="162"/>
      <c r="AX288" s="163"/>
      <c r="AY288" s="115">
        <f t="shared" si="10"/>
        <v>0</v>
      </c>
      <c r="AZ288" s="146"/>
      <c r="BA288" s="45"/>
    </row>
    <row r="289" spans="1:53" ht="14.25" customHeight="1">
      <c r="A289" s="147"/>
      <c r="B289" s="148"/>
      <c r="C289" s="173"/>
      <c r="D289" s="194"/>
      <c r="E289" s="150"/>
      <c r="F289" s="151"/>
      <c r="G289" s="152"/>
      <c r="H289" s="153"/>
      <c r="I289" s="154"/>
      <c r="J289" s="154"/>
      <c r="K289" s="155"/>
      <c r="L289" s="155"/>
      <c r="M289" s="154"/>
      <c r="N289" s="155"/>
      <c r="O289" s="174"/>
      <c r="P289" s="154"/>
      <c r="Q289" s="154"/>
      <c r="R289" s="155"/>
      <c r="S289" s="155"/>
      <c r="T289" s="154"/>
      <c r="U289" s="154"/>
      <c r="V289" s="154"/>
      <c r="W289" s="154"/>
      <c r="X289" s="154"/>
      <c r="Y289" s="155"/>
      <c r="Z289" s="155"/>
      <c r="AA289" s="154"/>
      <c r="AB289" s="154"/>
      <c r="AC289" s="154"/>
      <c r="AD289" s="154"/>
      <c r="AE289" s="154"/>
      <c r="AF289" s="155"/>
      <c r="AG289" s="155"/>
      <c r="AH289" s="154"/>
      <c r="AI289" s="154"/>
      <c r="AJ289" s="154"/>
      <c r="AK289" s="154"/>
      <c r="AL289" s="154"/>
      <c r="AM289" s="157"/>
      <c r="AN289" s="141"/>
      <c r="AO289" s="157"/>
      <c r="AP289" s="142"/>
      <c r="AQ289" s="157"/>
      <c r="AR289" s="158"/>
      <c r="AS289" s="157"/>
      <c r="AT289" s="159"/>
      <c r="AU289" s="157"/>
      <c r="AV289" s="160"/>
      <c r="AW289" s="162"/>
      <c r="AX289" s="163"/>
      <c r="AY289" s="115">
        <f t="shared" si="10"/>
        <v>0</v>
      </c>
      <c r="AZ289" s="146"/>
      <c r="BA289" s="45"/>
    </row>
    <row r="290" spans="1:53" ht="14.25" customHeight="1">
      <c r="A290" s="147"/>
      <c r="B290" s="148"/>
      <c r="C290" s="149"/>
      <c r="D290" s="167"/>
      <c r="E290" s="150"/>
      <c r="F290" s="151"/>
      <c r="G290" s="152"/>
      <c r="H290" s="153"/>
      <c r="I290" s="174"/>
      <c r="J290" s="174"/>
      <c r="K290" s="155"/>
      <c r="L290" s="155"/>
      <c r="M290" s="154"/>
      <c r="N290" s="155"/>
      <c r="O290" s="154"/>
      <c r="P290" s="154"/>
      <c r="Q290" s="154"/>
      <c r="R290" s="155"/>
      <c r="S290" s="155"/>
      <c r="T290" s="154"/>
      <c r="U290" s="154"/>
      <c r="V290" s="154"/>
      <c r="W290" s="154"/>
      <c r="X290" s="154"/>
      <c r="Y290" s="155"/>
      <c r="Z290" s="155"/>
      <c r="AA290" s="154"/>
      <c r="AB290" s="154"/>
      <c r="AC290" s="154"/>
      <c r="AD290" s="154"/>
      <c r="AE290" s="154"/>
      <c r="AF290" s="155"/>
      <c r="AG290" s="155"/>
      <c r="AH290" s="154"/>
      <c r="AI290" s="154"/>
      <c r="AJ290" s="154"/>
      <c r="AK290" s="154"/>
      <c r="AL290" s="154"/>
      <c r="AM290" s="157"/>
      <c r="AN290" s="141"/>
      <c r="AO290" s="157"/>
      <c r="AP290" s="142"/>
      <c r="AQ290" s="157"/>
      <c r="AR290" s="158"/>
      <c r="AS290" s="157"/>
      <c r="AT290" s="159"/>
      <c r="AU290" s="157"/>
      <c r="AV290" s="160"/>
      <c r="AW290" s="162"/>
      <c r="AX290" s="163"/>
      <c r="AY290" s="115">
        <f t="shared" si="10"/>
        <v>0</v>
      </c>
      <c r="AZ290" s="146"/>
      <c r="BA290" s="45"/>
    </row>
    <row r="291" spans="1:53" ht="14.25" customHeight="1">
      <c r="A291" s="147"/>
      <c r="B291" s="175"/>
      <c r="C291" s="176"/>
      <c r="D291" s="177"/>
      <c r="E291" s="178"/>
      <c r="F291" s="178"/>
      <c r="G291" s="168"/>
      <c r="H291" s="153"/>
      <c r="I291" s="154"/>
      <c r="J291" s="154"/>
      <c r="K291" s="155"/>
      <c r="L291" s="155"/>
      <c r="M291" s="154"/>
      <c r="N291" s="155"/>
      <c r="O291" s="154"/>
      <c r="P291" s="154"/>
      <c r="Q291" s="154"/>
      <c r="R291" s="155"/>
      <c r="S291" s="155"/>
      <c r="T291" s="154"/>
      <c r="U291" s="154"/>
      <c r="V291" s="154"/>
      <c r="W291" s="154"/>
      <c r="X291" s="154"/>
      <c r="Y291" s="155"/>
      <c r="Z291" s="155"/>
      <c r="AA291" s="154"/>
      <c r="AB291" s="154"/>
      <c r="AC291" s="154"/>
      <c r="AD291" s="154"/>
      <c r="AE291" s="212"/>
      <c r="AF291" s="155"/>
      <c r="AG291" s="155"/>
      <c r="AH291" s="154"/>
      <c r="AI291" s="154"/>
      <c r="AJ291" s="154"/>
      <c r="AK291" s="154"/>
      <c r="AL291" s="154"/>
      <c r="AM291" s="157"/>
      <c r="AN291" s="141"/>
      <c r="AO291" s="157"/>
      <c r="AP291" s="142"/>
      <c r="AQ291" s="157"/>
      <c r="AR291" s="158"/>
      <c r="AS291" s="157"/>
      <c r="AT291" s="159"/>
      <c r="AU291" s="157"/>
      <c r="AV291" s="160"/>
      <c r="AW291" s="180"/>
      <c r="AX291" s="181"/>
      <c r="AY291" s="115">
        <f t="shared" si="10"/>
        <v>0</v>
      </c>
      <c r="AZ291" s="146"/>
      <c r="BA291" s="45"/>
    </row>
    <row r="292" spans="1:53" ht="14.25" customHeight="1">
      <c r="A292" s="147"/>
      <c r="B292" s="148"/>
      <c r="C292" s="173"/>
      <c r="D292" s="150"/>
      <c r="E292" s="150"/>
      <c r="F292" s="151"/>
      <c r="G292" s="152"/>
      <c r="H292" s="153"/>
      <c r="I292" s="154"/>
      <c r="J292" s="154"/>
      <c r="K292" s="155"/>
      <c r="L292" s="155"/>
      <c r="M292" s="154"/>
      <c r="N292" s="155"/>
      <c r="O292" s="169"/>
      <c r="P292" s="169"/>
      <c r="Q292" s="169"/>
      <c r="R292" s="155"/>
      <c r="S292" s="155"/>
      <c r="T292" s="169"/>
      <c r="U292" s="154"/>
      <c r="V292" s="154"/>
      <c r="W292" s="154"/>
      <c r="X292" s="154"/>
      <c r="Y292" s="155"/>
      <c r="Z292" s="155"/>
      <c r="AA292" s="154"/>
      <c r="AB292" s="154"/>
      <c r="AC292" s="154"/>
      <c r="AD292" s="154"/>
      <c r="AE292" s="154"/>
      <c r="AF292" s="155"/>
      <c r="AG292" s="155"/>
      <c r="AH292" s="154"/>
      <c r="AI292" s="154"/>
      <c r="AJ292" s="154"/>
      <c r="AK292" s="154"/>
      <c r="AL292" s="154"/>
      <c r="AM292" s="157"/>
      <c r="AN292" s="141"/>
      <c r="AO292" s="157"/>
      <c r="AP292" s="142"/>
      <c r="AQ292" s="157"/>
      <c r="AR292" s="158"/>
      <c r="AS292" s="157"/>
      <c r="AT292" s="159"/>
      <c r="AU292" s="157"/>
      <c r="AV292" s="160"/>
      <c r="AW292" s="162"/>
      <c r="AX292" s="163"/>
      <c r="AY292" s="115">
        <f t="shared" si="10"/>
        <v>0</v>
      </c>
      <c r="AZ292" s="146"/>
      <c r="BA292" s="45"/>
    </row>
    <row r="293" spans="1:53" ht="14.25" customHeight="1">
      <c r="A293" s="147"/>
      <c r="B293" s="148"/>
      <c r="C293" s="173"/>
      <c r="D293" s="194"/>
      <c r="E293" s="150"/>
      <c r="F293" s="151"/>
      <c r="G293" s="168"/>
      <c r="H293" s="153"/>
      <c r="I293" s="169"/>
      <c r="J293" s="169"/>
      <c r="K293" s="155"/>
      <c r="L293" s="155"/>
      <c r="M293" s="154"/>
      <c r="N293" s="155"/>
      <c r="O293" s="154"/>
      <c r="P293" s="154"/>
      <c r="Q293" s="169"/>
      <c r="R293" s="155"/>
      <c r="S293" s="155"/>
      <c r="T293" s="169"/>
      <c r="U293" s="169"/>
      <c r="V293" s="154"/>
      <c r="W293" s="154"/>
      <c r="X293" s="154"/>
      <c r="Y293" s="155"/>
      <c r="Z293" s="155"/>
      <c r="AA293" s="154"/>
      <c r="AB293" s="154"/>
      <c r="AC293" s="154"/>
      <c r="AD293" s="154"/>
      <c r="AE293" s="154"/>
      <c r="AF293" s="155"/>
      <c r="AG293" s="155"/>
      <c r="AH293" s="154"/>
      <c r="AI293" s="154"/>
      <c r="AJ293" s="154"/>
      <c r="AK293" s="154"/>
      <c r="AL293" s="154"/>
      <c r="AM293" s="157"/>
      <c r="AN293" s="141"/>
      <c r="AO293" s="157"/>
      <c r="AP293" s="142"/>
      <c r="AQ293" s="157"/>
      <c r="AR293" s="158"/>
      <c r="AS293" s="157"/>
      <c r="AT293" s="159"/>
      <c r="AU293" s="157"/>
      <c r="AV293" s="160"/>
      <c r="AW293" s="162"/>
      <c r="AX293" s="198"/>
      <c r="AY293" s="115">
        <f t="shared" si="10"/>
        <v>0</v>
      </c>
      <c r="AZ293" s="146"/>
      <c r="BA293" s="45"/>
    </row>
    <row r="294" spans="1:53" ht="14.25" customHeight="1">
      <c r="A294" s="147"/>
      <c r="B294" s="175"/>
      <c r="C294" s="176"/>
      <c r="D294" s="177"/>
      <c r="E294" s="178"/>
      <c r="F294" s="178"/>
      <c r="G294" s="168"/>
      <c r="H294" s="153"/>
      <c r="I294" s="154"/>
      <c r="J294" s="154"/>
      <c r="K294" s="155"/>
      <c r="L294" s="155"/>
      <c r="M294" s="154"/>
      <c r="N294" s="155"/>
      <c r="O294" s="154"/>
      <c r="P294" s="154"/>
      <c r="Q294" s="154"/>
      <c r="R294" s="155"/>
      <c r="S294" s="155"/>
      <c r="T294" s="154"/>
      <c r="U294" s="154"/>
      <c r="V294" s="154"/>
      <c r="W294" s="154"/>
      <c r="X294" s="154"/>
      <c r="Y294" s="155"/>
      <c r="Z294" s="155"/>
      <c r="AA294" s="154"/>
      <c r="AB294" s="154"/>
      <c r="AC294" s="154"/>
      <c r="AD294" s="154"/>
      <c r="AE294" s="154"/>
      <c r="AF294" s="155"/>
      <c r="AG294" s="155"/>
      <c r="AH294" s="154"/>
      <c r="AI294" s="154"/>
      <c r="AJ294" s="154"/>
      <c r="AK294" s="154"/>
      <c r="AL294" s="154"/>
      <c r="AM294" s="157"/>
      <c r="AN294" s="141"/>
      <c r="AO294" s="157"/>
      <c r="AP294" s="142"/>
      <c r="AQ294" s="157"/>
      <c r="AR294" s="158"/>
      <c r="AS294" s="157"/>
      <c r="AT294" s="159"/>
      <c r="AU294" s="157"/>
      <c r="AV294" s="160"/>
      <c r="AW294" s="180"/>
      <c r="AX294" s="181"/>
      <c r="AY294" s="115">
        <f t="shared" si="10"/>
        <v>0</v>
      </c>
      <c r="AZ294" s="146"/>
      <c r="BA294" s="45"/>
    </row>
    <row r="295" spans="1:53" ht="14.25" customHeight="1">
      <c r="A295" s="147"/>
      <c r="B295" s="148"/>
      <c r="C295" s="173"/>
      <c r="D295" s="194"/>
      <c r="E295" s="150"/>
      <c r="F295" s="151"/>
      <c r="G295" s="152"/>
      <c r="H295" s="153"/>
      <c r="I295" s="154"/>
      <c r="J295" s="169"/>
      <c r="K295" s="155"/>
      <c r="L295" s="155"/>
      <c r="M295" s="169"/>
      <c r="N295" s="155"/>
      <c r="O295" s="169"/>
      <c r="P295" s="169"/>
      <c r="Q295" s="169"/>
      <c r="R295" s="155"/>
      <c r="S295" s="155"/>
      <c r="T295" s="154"/>
      <c r="U295" s="154"/>
      <c r="V295" s="154"/>
      <c r="W295" s="154"/>
      <c r="X295" s="154"/>
      <c r="Y295" s="155"/>
      <c r="Z295" s="155"/>
      <c r="AA295" s="154"/>
      <c r="AB295" s="154"/>
      <c r="AC295" s="154"/>
      <c r="AD295" s="154"/>
      <c r="AE295" s="154"/>
      <c r="AF295" s="155"/>
      <c r="AG295" s="155"/>
      <c r="AH295" s="154"/>
      <c r="AI295" s="154"/>
      <c r="AJ295" s="154"/>
      <c r="AK295" s="154"/>
      <c r="AL295" s="154"/>
      <c r="AM295" s="157"/>
      <c r="AN295" s="141"/>
      <c r="AO295" s="157"/>
      <c r="AP295" s="142"/>
      <c r="AQ295" s="157"/>
      <c r="AR295" s="158"/>
      <c r="AS295" s="157"/>
      <c r="AT295" s="159"/>
      <c r="AU295" s="157"/>
      <c r="AV295" s="160"/>
      <c r="AW295" s="205"/>
      <c r="AX295" s="198"/>
      <c r="AY295" s="115">
        <f t="shared" si="10"/>
        <v>0</v>
      </c>
      <c r="AZ295" s="146"/>
      <c r="BA295" s="45"/>
    </row>
    <row r="296" spans="1:53" ht="14.25" customHeight="1">
      <c r="A296" s="147"/>
      <c r="B296" s="148"/>
      <c r="C296" s="173"/>
      <c r="D296" s="194"/>
      <c r="E296" s="150"/>
      <c r="F296" s="151"/>
      <c r="G296" s="152"/>
      <c r="H296" s="153"/>
      <c r="I296" s="154"/>
      <c r="J296" s="154"/>
      <c r="K296" s="155"/>
      <c r="L296" s="155"/>
      <c r="M296" s="154"/>
      <c r="N296" s="155"/>
      <c r="O296" s="154"/>
      <c r="P296" s="154"/>
      <c r="Q296" s="154"/>
      <c r="R296" s="155"/>
      <c r="S296" s="155"/>
      <c r="T296" s="154"/>
      <c r="U296" s="154"/>
      <c r="V296" s="154"/>
      <c r="W296" s="154"/>
      <c r="X296" s="154"/>
      <c r="Y296" s="155"/>
      <c r="Z296" s="155"/>
      <c r="AA296" s="154"/>
      <c r="AB296" s="154"/>
      <c r="AC296" s="169"/>
      <c r="AD296" s="154"/>
      <c r="AE296" s="154"/>
      <c r="AF296" s="155"/>
      <c r="AG296" s="155"/>
      <c r="AH296" s="154"/>
      <c r="AI296" s="154"/>
      <c r="AJ296" s="154"/>
      <c r="AK296" s="154"/>
      <c r="AL296" s="154"/>
      <c r="AM296" s="157"/>
      <c r="AN296" s="141"/>
      <c r="AO296" s="157"/>
      <c r="AP296" s="142"/>
      <c r="AQ296" s="157"/>
      <c r="AR296" s="158"/>
      <c r="AS296" s="157"/>
      <c r="AT296" s="159"/>
      <c r="AU296" s="157"/>
      <c r="AV296" s="160"/>
      <c r="AW296" s="162"/>
      <c r="AX296" s="163"/>
      <c r="AY296" s="115">
        <f t="shared" si="10"/>
        <v>0</v>
      </c>
      <c r="AZ296" s="146"/>
      <c r="BA296" s="45"/>
    </row>
    <row r="297" spans="1:53" ht="14.25" customHeight="1">
      <c r="A297" s="147"/>
      <c r="B297" s="148"/>
      <c r="C297" s="149"/>
      <c r="D297" s="194"/>
      <c r="E297" s="150"/>
      <c r="F297" s="151"/>
      <c r="G297" s="168"/>
      <c r="H297" s="153"/>
      <c r="I297" s="154"/>
      <c r="J297" s="154"/>
      <c r="K297" s="155"/>
      <c r="L297" s="155"/>
      <c r="M297" s="154"/>
      <c r="N297" s="155"/>
      <c r="O297" s="154"/>
      <c r="P297" s="154"/>
      <c r="Q297" s="154"/>
      <c r="R297" s="155"/>
      <c r="S297" s="155"/>
      <c r="T297" s="154"/>
      <c r="U297" s="154"/>
      <c r="V297" s="154"/>
      <c r="W297" s="154"/>
      <c r="X297" s="154"/>
      <c r="Y297" s="155"/>
      <c r="Z297" s="155"/>
      <c r="AA297" s="154"/>
      <c r="AB297" s="169"/>
      <c r="AC297" s="154"/>
      <c r="AD297" s="154"/>
      <c r="AE297" s="154"/>
      <c r="AF297" s="155"/>
      <c r="AG297" s="155"/>
      <c r="AH297" s="154"/>
      <c r="AI297" s="154"/>
      <c r="AJ297" s="154"/>
      <c r="AK297" s="154"/>
      <c r="AL297" s="154"/>
      <c r="AM297" s="157"/>
      <c r="AN297" s="141"/>
      <c r="AO297" s="157"/>
      <c r="AP297" s="142"/>
      <c r="AQ297" s="157"/>
      <c r="AR297" s="158"/>
      <c r="AS297" s="157"/>
      <c r="AT297" s="159"/>
      <c r="AU297" s="157"/>
      <c r="AV297" s="160"/>
      <c r="AW297" s="162"/>
      <c r="AX297" s="198"/>
      <c r="AY297" s="115">
        <f t="shared" si="10"/>
        <v>0</v>
      </c>
      <c r="AZ297" s="146"/>
      <c r="BA297" s="45"/>
    </row>
    <row r="298" spans="1:53" ht="14.25" customHeight="1">
      <c r="A298" s="147"/>
      <c r="B298" s="148"/>
      <c r="C298" s="149"/>
      <c r="D298" s="194"/>
      <c r="E298" s="150"/>
      <c r="F298" s="151"/>
      <c r="G298" s="168"/>
      <c r="H298" s="153"/>
      <c r="I298" s="154"/>
      <c r="J298" s="154"/>
      <c r="K298" s="155"/>
      <c r="L298" s="155"/>
      <c r="M298" s="154"/>
      <c r="N298" s="155"/>
      <c r="O298" s="154"/>
      <c r="P298" s="154"/>
      <c r="Q298" s="154"/>
      <c r="R298" s="155"/>
      <c r="S298" s="155"/>
      <c r="T298" s="154"/>
      <c r="U298" s="154"/>
      <c r="V298" s="154"/>
      <c r="W298" s="154"/>
      <c r="X298" s="154"/>
      <c r="Y298" s="155"/>
      <c r="Z298" s="155"/>
      <c r="AA298" s="154"/>
      <c r="AB298" s="154"/>
      <c r="AC298" s="154"/>
      <c r="AD298" s="154"/>
      <c r="AE298" s="154"/>
      <c r="AF298" s="155"/>
      <c r="AG298" s="155"/>
      <c r="AH298" s="154"/>
      <c r="AI298" s="154"/>
      <c r="AJ298" s="154"/>
      <c r="AK298" s="154"/>
      <c r="AL298" s="154"/>
      <c r="AM298" s="157"/>
      <c r="AN298" s="141"/>
      <c r="AO298" s="157"/>
      <c r="AP298" s="142"/>
      <c r="AQ298" s="157"/>
      <c r="AR298" s="158"/>
      <c r="AS298" s="157"/>
      <c r="AT298" s="159"/>
      <c r="AU298" s="157"/>
      <c r="AV298" s="160"/>
      <c r="AW298" s="162"/>
      <c r="AX298" s="198"/>
      <c r="AY298" s="115">
        <f t="shared" si="10"/>
        <v>0</v>
      </c>
      <c r="AZ298" s="146"/>
      <c r="BA298" s="45"/>
    </row>
    <row r="299" spans="1:53" ht="14.25" customHeight="1">
      <c r="A299" s="147"/>
      <c r="B299" s="148"/>
      <c r="C299" s="149"/>
      <c r="D299" s="194"/>
      <c r="E299" s="150"/>
      <c r="F299" s="151"/>
      <c r="G299" s="168"/>
      <c r="H299" s="153"/>
      <c r="I299" s="174"/>
      <c r="J299" s="174"/>
      <c r="K299" s="155"/>
      <c r="L299" s="155"/>
      <c r="M299" s="154"/>
      <c r="N299" s="155"/>
      <c r="O299" s="154"/>
      <c r="P299" s="154"/>
      <c r="Q299" s="154"/>
      <c r="R299" s="155"/>
      <c r="S299" s="155"/>
      <c r="T299" s="154"/>
      <c r="U299" s="154"/>
      <c r="V299" s="154"/>
      <c r="W299" s="154"/>
      <c r="X299" s="154"/>
      <c r="Y299" s="155"/>
      <c r="Z299" s="155"/>
      <c r="AA299" s="154"/>
      <c r="AB299" s="154"/>
      <c r="AC299" s="154"/>
      <c r="AD299" s="154"/>
      <c r="AE299" s="154"/>
      <c r="AF299" s="155"/>
      <c r="AG299" s="155"/>
      <c r="AH299" s="154"/>
      <c r="AI299" s="154"/>
      <c r="AJ299" s="154"/>
      <c r="AK299" s="154"/>
      <c r="AL299" s="154"/>
      <c r="AM299" s="157"/>
      <c r="AN299" s="141"/>
      <c r="AO299" s="157"/>
      <c r="AP299" s="142"/>
      <c r="AQ299" s="157"/>
      <c r="AR299" s="158"/>
      <c r="AS299" s="157"/>
      <c r="AT299" s="159"/>
      <c r="AU299" s="157"/>
      <c r="AV299" s="160"/>
      <c r="AW299" s="162"/>
      <c r="AX299" s="198"/>
      <c r="AY299" s="115">
        <f t="shared" si="10"/>
        <v>0</v>
      </c>
      <c r="AZ299" s="146"/>
      <c r="BA299" s="45"/>
    </row>
    <row r="300" spans="1:53" ht="14.25" customHeight="1">
      <c r="A300" s="147"/>
      <c r="B300" s="148"/>
      <c r="C300" s="149"/>
      <c r="D300" s="150"/>
      <c r="E300" s="150"/>
      <c r="F300" s="151"/>
      <c r="G300" s="152"/>
      <c r="H300" s="153"/>
      <c r="I300" s="154"/>
      <c r="J300" s="154"/>
      <c r="K300" s="155"/>
      <c r="L300" s="155"/>
      <c r="M300" s="154"/>
      <c r="N300" s="155"/>
      <c r="O300" s="154"/>
      <c r="P300" s="154"/>
      <c r="Q300" s="154"/>
      <c r="R300" s="155"/>
      <c r="S300" s="155"/>
      <c r="T300" s="154"/>
      <c r="U300" s="154"/>
      <c r="V300" s="154"/>
      <c r="W300" s="154"/>
      <c r="X300" s="154"/>
      <c r="Y300" s="155"/>
      <c r="Z300" s="155"/>
      <c r="AA300" s="154"/>
      <c r="AB300" s="154"/>
      <c r="AC300" s="154"/>
      <c r="AD300" s="154"/>
      <c r="AE300" s="154"/>
      <c r="AF300" s="155"/>
      <c r="AG300" s="155"/>
      <c r="AH300" s="154"/>
      <c r="AI300" s="154"/>
      <c r="AJ300" s="154"/>
      <c r="AK300" s="154"/>
      <c r="AL300" s="154"/>
      <c r="AM300" s="157"/>
      <c r="AN300" s="141"/>
      <c r="AO300" s="157"/>
      <c r="AP300" s="142"/>
      <c r="AQ300" s="157"/>
      <c r="AR300" s="158"/>
      <c r="AS300" s="157"/>
      <c r="AT300" s="159"/>
      <c r="AU300" s="157"/>
      <c r="AV300" s="160"/>
      <c r="AW300" s="162"/>
      <c r="AX300" s="163"/>
      <c r="AY300" s="115">
        <f t="shared" si="10"/>
        <v>0</v>
      </c>
      <c r="AZ300" s="146"/>
      <c r="BA300" s="45"/>
    </row>
    <row r="301" spans="1:53" ht="14.25" customHeight="1">
      <c r="A301" s="147"/>
      <c r="B301" s="148"/>
      <c r="C301" s="149"/>
      <c r="D301" s="194"/>
      <c r="E301" s="150"/>
      <c r="F301" s="151"/>
      <c r="G301" s="152"/>
      <c r="H301" s="153"/>
      <c r="I301" s="174"/>
      <c r="J301" s="174"/>
      <c r="K301" s="155"/>
      <c r="L301" s="155"/>
      <c r="M301" s="154"/>
      <c r="N301" s="155"/>
      <c r="O301" s="154"/>
      <c r="P301" s="154"/>
      <c r="Q301" s="154"/>
      <c r="R301" s="155"/>
      <c r="S301" s="155"/>
      <c r="T301" s="154"/>
      <c r="U301" s="154"/>
      <c r="V301" s="154"/>
      <c r="W301" s="154"/>
      <c r="X301" s="154"/>
      <c r="Y301" s="155"/>
      <c r="Z301" s="155"/>
      <c r="AA301" s="154"/>
      <c r="AB301" s="154"/>
      <c r="AC301" s="154"/>
      <c r="AD301" s="154"/>
      <c r="AE301" s="154"/>
      <c r="AF301" s="155"/>
      <c r="AG301" s="155"/>
      <c r="AH301" s="154"/>
      <c r="AI301" s="154"/>
      <c r="AJ301" s="154"/>
      <c r="AK301" s="154"/>
      <c r="AL301" s="154"/>
      <c r="AM301" s="157"/>
      <c r="AN301" s="141"/>
      <c r="AO301" s="157"/>
      <c r="AP301" s="142"/>
      <c r="AQ301" s="157"/>
      <c r="AR301" s="158"/>
      <c r="AS301" s="157"/>
      <c r="AT301" s="159"/>
      <c r="AU301" s="157"/>
      <c r="AV301" s="160"/>
      <c r="AW301" s="162"/>
      <c r="AX301" s="163"/>
      <c r="AY301" s="115">
        <f t="shared" si="10"/>
        <v>0</v>
      </c>
      <c r="AZ301" s="146"/>
      <c r="BA301" s="45"/>
    </row>
    <row r="302" spans="1:53" ht="14.25" customHeight="1">
      <c r="A302" s="147"/>
      <c r="B302" s="148"/>
      <c r="C302" s="149"/>
      <c r="D302" s="194"/>
      <c r="E302" s="150"/>
      <c r="F302" s="151"/>
      <c r="G302" s="168"/>
      <c r="H302" s="153"/>
      <c r="I302" s="169"/>
      <c r="J302" s="169"/>
      <c r="K302" s="155"/>
      <c r="L302" s="155"/>
      <c r="M302" s="154"/>
      <c r="N302" s="155"/>
      <c r="O302" s="154"/>
      <c r="P302" s="154"/>
      <c r="Q302" s="154"/>
      <c r="R302" s="155"/>
      <c r="S302" s="155"/>
      <c r="T302" s="154"/>
      <c r="U302" s="154"/>
      <c r="V302" s="154"/>
      <c r="W302" s="154"/>
      <c r="X302" s="154"/>
      <c r="Y302" s="155"/>
      <c r="Z302" s="155"/>
      <c r="AA302" s="154"/>
      <c r="AB302" s="154"/>
      <c r="AC302" s="154"/>
      <c r="AD302" s="154"/>
      <c r="AE302" s="154"/>
      <c r="AF302" s="155"/>
      <c r="AG302" s="155"/>
      <c r="AH302" s="154"/>
      <c r="AI302" s="154"/>
      <c r="AJ302" s="154"/>
      <c r="AK302" s="154"/>
      <c r="AL302" s="154"/>
      <c r="AM302" s="157"/>
      <c r="AN302" s="141"/>
      <c r="AO302" s="157"/>
      <c r="AP302" s="142"/>
      <c r="AQ302" s="157"/>
      <c r="AR302" s="158"/>
      <c r="AS302" s="157"/>
      <c r="AT302" s="159"/>
      <c r="AU302" s="157"/>
      <c r="AV302" s="160"/>
      <c r="AW302" s="162"/>
      <c r="AX302" s="198"/>
      <c r="AY302" s="115">
        <f t="shared" si="10"/>
        <v>0</v>
      </c>
      <c r="AZ302" s="146"/>
      <c r="BA302" s="45"/>
    </row>
    <row r="303" spans="1:53" ht="14.25" customHeight="1">
      <c r="A303" s="147"/>
      <c r="B303" s="148"/>
      <c r="C303" s="149"/>
      <c r="D303" s="150"/>
      <c r="E303" s="150"/>
      <c r="F303" s="151"/>
      <c r="G303" s="152"/>
      <c r="H303" s="153"/>
      <c r="I303" s="154"/>
      <c r="J303" s="154"/>
      <c r="K303" s="155"/>
      <c r="L303" s="155"/>
      <c r="M303" s="154"/>
      <c r="N303" s="155"/>
      <c r="O303" s="169"/>
      <c r="P303" s="154"/>
      <c r="Q303" s="154"/>
      <c r="R303" s="155"/>
      <c r="S303" s="155"/>
      <c r="T303" s="154"/>
      <c r="U303" s="169"/>
      <c r="V303" s="154"/>
      <c r="W303" s="154"/>
      <c r="X303" s="154"/>
      <c r="Y303" s="155"/>
      <c r="Z303" s="155"/>
      <c r="AA303" s="154"/>
      <c r="AB303" s="154"/>
      <c r="AC303" s="154"/>
      <c r="AD303" s="154"/>
      <c r="AE303" s="154"/>
      <c r="AF303" s="155"/>
      <c r="AG303" s="155"/>
      <c r="AH303" s="154"/>
      <c r="AI303" s="154"/>
      <c r="AJ303" s="154"/>
      <c r="AK303" s="154"/>
      <c r="AL303" s="154"/>
      <c r="AM303" s="157"/>
      <c r="AN303" s="141"/>
      <c r="AO303" s="157"/>
      <c r="AP303" s="142"/>
      <c r="AQ303" s="157"/>
      <c r="AR303" s="158"/>
      <c r="AS303" s="157"/>
      <c r="AT303" s="159"/>
      <c r="AU303" s="157"/>
      <c r="AV303" s="160"/>
      <c r="AW303" s="162"/>
      <c r="AX303" s="198"/>
      <c r="AY303" s="115">
        <f t="shared" si="10"/>
        <v>0</v>
      </c>
      <c r="AZ303" s="146"/>
      <c r="BA303" s="45"/>
    </row>
    <row r="304" spans="1:53" ht="14.25" customHeight="1">
      <c r="A304" s="147"/>
      <c r="B304" s="148"/>
      <c r="C304" s="149"/>
      <c r="D304" s="194"/>
      <c r="E304" s="150"/>
      <c r="F304" s="151"/>
      <c r="G304" s="168"/>
      <c r="H304" s="153"/>
      <c r="I304" s="154"/>
      <c r="J304" s="154"/>
      <c r="K304" s="155"/>
      <c r="L304" s="155"/>
      <c r="M304" s="154"/>
      <c r="N304" s="155"/>
      <c r="O304" s="154"/>
      <c r="P304" s="154"/>
      <c r="Q304" s="154"/>
      <c r="R304" s="155"/>
      <c r="S304" s="155"/>
      <c r="T304" s="154"/>
      <c r="U304" s="154"/>
      <c r="V304" s="154"/>
      <c r="W304" s="154"/>
      <c r="X304" s="169"/>
      <c r="Y304" s="155"/>
      <c r="Z304" s="155"/>
      <c r="AA304" s="154"/>
      <c r="AB304" s="154"/>
      <c r="AC304" s="154"/>
      <c r="AD304" s="154"/>
      <c r="AE304" s="154"/>
      <c r="AF304" s="155"/>
      <c r="AG304" s="155"/>
      <c r="AH304" s="154"/>
      <c r="AI304" s="154"/>
      <c r="AJ304" s="154"/>
      <c r="AK304" s="154"/>
      <c r="AL304" s="154"/>
      <c r="AM304" s="157"/>
      <c r="AN304" s="141"/>
      <c r="AO304" s="157"/>
      <c r="AP304" s="142"/>
      <c r="AQ304" s="157"/>
      <c r="AR304" s="158"/>
      <c r="AS304" s="157"/>
      <c r="AT304" s="159"/>
      <c r="AU304" s="157"/>
      <c r="AV304" s="160"/>
      <c r="AW304" s="162"/>
      <c r="AX304" s="198"/>
      <c r="AY304" s="115">
        <f t="shared" si="10"/>
        <v>0</v>
      </c>
      <c r="AZ304" s="146"/>
      <c r="BA304" s="45"/>
    </row>
    <row r="305" spans="1:53" ht="14.25" customHeight="1">
      <c r="A305" s="147"/>
      <c r="B305" s="148"/>
      <c r="C305" s="149"/>
      <c r="D305" s="194"/>
      <c r="E305" s="150"/>
      <c r="F305" s="151"/>
      <c r="G305" s="152"/>
      <c r="H305" s="153"/>
      <c r="I305" s="174"/>
      <c r="J305" s="174"/>
      <c r="K305" s="155"/>
      <c r="L305" s="155"/>
      <c r="M305" s="154"/>
      <c r="N305" s="155"/>
      <c r="O305" s="154"/>
      <c r="P305" s="154"/>
      <c r="Q305" s="154"/>
      <c r="R305" s="155"/>
      <c r="S305" s="155"/>
      <c r="T305" s="154"/>
      <c r="U305" s="154"/>
      <c r="V305" s="154"/>
      <c r="W305" s="154"/>
      <c r="X305" s="154"/>
      <c r="Y305" s="155"/>
      <c r="Z305" s="155"/>
      <c r="AA305" s="154"/>
      <c r="AB305" s="154"/>
      <c r="AC305" s="154"/>
      <c r="AD305" s="154"/>
      <c r="AE305" s="154"/>
      <c r="AF305" s="155"/>
      <c r="AG305" s="155"/>
      <c r="AH305" s="154"/>
      <c r="AI305" s="154"/>
      <c r="AJ305" s="154"/>
      <c r="AK305" s="154"/>
      <c r="AL305" s="154"/>
      <c r="AM305" s="157"/>
      <c r="AN305" s="141"/>
      <c r="AO305" s="157"/>
      <c r="AP305" s="142"/>
      <c r="AQ305" s="157"/>
      <c r="AR305" s="158"/>
      <c r="AS305" s="157"/>
      <c r="AT305" s="159"/>
      <c r="AU305" s="157"/>
      <c r="AV305" s="160"/>
      <c r="AW305" s="162"/>
      <c r="AX305" s="163"/>
      <c r="AY305" s="115">
        <f t="shared" si="10"/>
        <v>0</v>
      </c>
      <c r="AZ305" s="146"/>
      <c r="BA305" s="45"/>
    </row>
    <row r="306" spans="1:53" ht="14.25" customHeight="1">
      <c r="A306" s="147"/>
      <c r="B306" s="148"/>
      <c r="C306" s="149"/>
      <c r="D306" s="150"/>
      <c r="E306" s="150"/>
      <c r="F306" s="151"/>
      <c r="G306" s="152"/>
      <c r="H306" s="153"/>
      <c r="I306" s="154"/>
      <c r="J306" s="154"/>
      <c r="K306" s="155"/>
      <c r="L306" s="155"/>
      <c r="M306" s="154"/>
      <c r="N306" s="155"/>
      <c r="O306" s="154"/>
      <c r="P306" s="154"/>
      <c r="Q306" s="154"/>
      <c r="R306" s="155"/>
      <c r="S306" s="155"/>
      <c r="T306" s="154"/>
      <c r="U306" s="154"/>
      <c r="V306" s="154"/>
      <c r="W306" s="154"/>
      <c r="X306" s="154"/>
      <c r="Y306" s="155"/>
      <c r="Z306" s="155"/>
      <c r="AA306" s="154"/>
      <c r="AB306" s="154"/>
      <c r="AC306" s="154"/>
      <c r="AD306" s="154"/>
      <c r="AE306" s="154"/>
      <c r="AF306" s="155"/>
      <c r="AG306" s="155"/>
      <c r="AH306" s="154"/>
      <c r="AI306" s="154"/>
      <c r="AJ306" s="154"/>
      <c r="AK306" s="154"/>
      <c r="AL306" s="154"/>
      <c r="AM306" s="157"/>
      <c r="AN306" s="141"/>
      <c r="AO306" s="157"/>
      <c r="AP306" s="142"/>
      <c r="AQ306" s="157"/>
      <c r="AR306" s="158"/>
      <c r="AS306" s="157"/>
      <c r="AT306" s="159"/>
      <c r="AU306" s="157"/>
      <c r="AV306" s="160"/>
      <c r="AW306" s="162"/>
      <c r="AX306" s="163"/>
      <c r="AY306" s="115">
        <f t="shared" si="10"/>
        <v>0</v>
      </c>
      <c r="AZ306" s="146"/>
      <c r="BA306" s="45"/>
    </row>
    <row r="307" spans="1:53" ht="14.25" customHeight="1">
      <c r="A307" s="147"/>
      <c r="B307" s="175"/>
      <c r="C307" s="176"/>
      <c r="D307" s="177"/>
      <c r="E307" s="178"/>
      <c r="F307" s="178"/>
      <c r="G307" s="168"/>
      <c r="H307" s="153"/>
      <c r="I307" s="154"/>
      <c r="J307" s="154"/>
      <c r="K307" s="155"/>
      <c r="L307" s="155"/>
      <c r="M307" s="154"/>
      <c r="N307" s="155"/>
      <c r="O307" s="154"/>
      <c r="P307" s="154"/>
      <c r="Q307" s="154"/>
      <c r="R307" s="155"/>
      <c r="S307" s="155"/>
      <c r="T307" s="154"/>
      <c r="U307" s="154"/>
      <c r="V307" s="154"/>
      <c r="W307" s="154"/>
      <c r="X307" s="154"/>
      <c r="Y307" s="155"/>
      <c r="Z307" s="155"/>
      <c r="AA307" s="154"/>
      <c r="AB307" s="154"/>
      <c r="AC307" s="154"/>
      <c r="AD307" s="154"/>
      <c r="AE307" s="154"/>
      <c r="AF307" s="155"/>
      <c r="AG307" s="155"/>
      <c r="AH307" s="154"/>
      <c r="AI307" s="154"/>
      <c r="AJ307" s="154"/>
      <c r="AK307" s="154"/>
      <c r="AL307" s="154"/>
      <c r="AM307" s="157"/>
      <c r="AN307" s="141"/>
      <c r="AO307" s="157"/>
      <c r="AP307" s="142"/>
      <c r="AQ307" s="157"/>
      <c r="AR307" s="158"/>
      <c r="AS307" s="157"/>
      <c r="AT307" s="159"/>
      <c r="AU307" s="157"/>
      <c r="AV307" s="160"/>
      <c r="AW307" s="215"/>
      <c r="AX307" s="181"/>
      <c r="AY307" s="115">
        <f t="shared" si="10"/>
        <v>0</v>
      </c>
      <c r="AZ307" s="146"/>
      <c r="BA307" s="45"/>
    </row>
    <row r="308" spans="1:53" ht="14.25" customHeight="1">
      <c r="A308" s="147"/>
      <c r="B308" s="148"/>
      <c r="C308" s="173"/>
      <c r="D308" s="194"/>
      <c r="E308" s="150"/>
      <c r="F308" s="151"/>
      <c r="G308" s="152"/>
      <c r="H308" s="153"/>
      <c r="I308" s="174"/>
      <c r="J308" s="174"/>
      <c r="K308" s="155"/>
      <c r="L308" s="155"/>
      <c r="M308" s="174"/>
      <c r="N308" s="155"/>
      <c r="O308" s="174"/>
      <c r="P308" s="174"/>
      <c r="Q308" s="174"/>
      <c r="R308" s="155"/>
      <c r="S308" s="155"/>
      <c r="T308" s="174"/>
      <c r="U308" s="174"/>
      <c r="V308" s="154"/>
      <c r="W308" s="154"/>
      <c r="X308" s="154"/>
      <c r="Y308" s="155"/>
      <c r="Z308" s="155"/>
      <c r="AA308" s="154"/>
      <c r="AB308" s="154"/>
      <c r="AC308" s="154"/>
      <c r="AD308" s="154"/>
      <c r="AE308" s="154"/>
      <c r="AF308" s="155"/>
      <c r="AG308" s="155"/>
      <c r="AH308" s="169"/>
      <c r="AI308" s="154"/>
      <c r="AJ308" s="154"/>
      <c r="AK308" s="154"/>
      <c r="AL308" s="154"/>
      <c r="AM308" s="157"/>
      <c r="AN308" s="141"/>
      <c r="AO308" s="157"/>
      <c r="AP308" s="142"/>
      <c r="AQ308" s="157"/>
      <c r="AR308" s="158"/>
      <c r="AS308" s="157"/>
      <c r="AT308" s="159"/>
      <c r="AU308" s="157"/>
      <c r="AV308" s="160"/>
      <c r="AW308" s="162"/>
      <c r="AX308" s="163"/>
      <c r="AY308" s="115">
        <f t="shared" si="10"/>
        <v>0</v>
      </c>
      <c r="AZ308" s="146"/>
      <c r="BA308" s="45"/>
    </row>
    <row r="309" spans="1:53" ht="14.25" customHeight="1">
      <c r="A309" s="147"/>
      <c r="B309" s="148"/>
      <c r="C309" s="149"/>
      <c r="D309" s="150"/>
      <c r="E309" s="150"/>
      <c r="F309" s="151"/>
      <c r="G309" s="152"/>
      <c r="H309" s="153"/>
      <c r="I309" s="154"/>
      <c r="J309" s="154"/>
      <c r="K309" s="155"/>
      <c r="L309" s="155"/>
      <c r="M309" s="154"/>
      <c r="N309" s="155"/>
      <c r="O309" s="154"/>
      <c r="P309" s="154"/>
      <c r="Q309" s="154"/>
      <c r="R309" s="155"/>
      <c r="S309" s="155"/>
      <c r="T309" s="154"/>
      <c r="U309" s="154"/>
      <c r="V309" s="154"/>
      <c r="W309" s="154"/>
      <c r="X309" s="154"/>
      <c r="Y309" s="155"/>
      <c r="Z309" s="155"/>
      <c r="AA309" s="154"/>
      <c r="AB309" s="154"/>
      <c r="AC309" s="154"/>
      <c r="AD309" s="154"/>
      <c r="AE309" s="154"/>
      <c r="AF309" s="155"/>
      <c r="AG309" s="155"/>
      <c r="AH309" s="154"/>
      <c r="AI309" s="154"/>
      <c r="AJ309" s="154"/>
      <c r="AK309" s="154"/>
      <c r="AL309" s="154"/>
      <c r="AM309" s="157"/>
      <c r="AN309" s="141"/>
      <c r="AO309" s="157"/>
      <c r="AP309" s="142"/>
      <c r="AQ309" s="157"/>
      <c r="AR309" s="158"/>
      <c r="AS309" s="157"/>
      <c r="AT309" s="159"/>
      <c r="AU309" s="157"/>
      <c r="AV309" s="160"/>
      <c r="AW309" s="162"/>
      <c r="AX309" s="163"/>
      <c r="AY309" s="115">
        <f t="shared" si="10"/>
        <v>0</v>
      </c>
      <c r="AZ309" s="146"/>
      <c r="BA309" s="45"/>
    </row>
    <row r="310" spans="1:53" ht="14.25" customHeight="1">
      <c r="A310" s="147"/>
      <c r="B310" s="148"/>
      <c r="C310" s="149"/>
      <c r="D310" s="194"/>
      <c r="E310" s="150"/>
      <c r="F310" s="151"/>
      <c r="G310" s="168"/>
      <c r="H310" s="153"/>
      <c r="I310" s="154"/>
      <c r="J310" s="154"/>
      <c r="K310" s="155"/>
      <c r="L310" s="155"/>
      <c r="M310" s="154"/>
      <c r="N310" s="155"/>
      <c r="O310" s="154"/>
      <c r="P310" s="154"/>
      <c r="Q310" s="154"/>
      <c r="R310" s="155"/>
      <c r="S310" s="155"/>
      <c r="T310" s="154"/>
      <c r="U310" s="154"/>
      <c r="V310" s="154"/>
      <c r="W310" s="154"/>
      <c r="X310" s="154"/>
      <c r="Y310" s="155"/>
      <c r="Z310" s="155"/>
      <c r="AA310" s="154"/>
      <c r="AB310" s="154"/>
      <c r="AC310" s="154"/>
      <c r="AD310" s="154"/>
      <c r="AE310" s="154"/>
      <c r="AF310" s="155"/>
      <c r="AG310" s="155"/>
      <c r="AH310" s="154"/>
      <c r="AI310" s="169"/>
      <c r="AJ310" s="154"/>
      <c r="AK310" s="154"/>
      <c r="AL310" s="169"/>
      <c r="AM310" s="157"/>
      <c r="AN310" s="141"/>
      <c r="AO310" s="157"/>
      <c r="AP310" s="142"/>
      <c r="AQ310" s="157"/>
      <c r="AR310" s="158"/>
      <c r="AS310" s="157"/>
      <c r="AT310" s="159"/>
      <c r="AU310" s="157"/>
      <c r="AV310" s="160"/>
      <c r="AW310" s="162"/>
      <c r="AX310" s="198"/>
      <c r="AY310" s="115">
        <f t="shared" si="10"/>
        <v>0</v>
      </c>
      <c r="AZ310" s="146"/>
      <c r="BA310" s="45"/>
    </row>
    <row r="311" spans="1:53" ht="14.25" customHeight="1">
      <c r="A311" s="147"/>
      <c r="B311" s="148"/>
      <c r="C311" s="149"/>
      <c r="D311" s="194"/>
      <c r="E311" s="150"/>
      <c r="F311" s="151"/>
      <c r="G311" s="168"/>
      <c r="H311" s="153"/>
      <c r="I311" s="154"/>
      <c r="J311" s="154"/>
      <c r="K311" s="155"/>
      <c r="L311" s="155"/>
      <c r="M311" s="154"/>
      <c r="N311" s="155"/>
      <c r="O311" s="154"/>
      <c r="P311" s="154"/>
      <c r="Q311" s="154"/>
      <c r="R311" s="155"/>
      <c r="S311" s="155"/>
      <c r="T311" s="154"/>
      <c r="U311" s="169"/>
      <c r="V311" s="154"/>
      <c r="W311" s="154"/>
      <c r="X311" s="154"/>
      <c r="Y311" s="155"/>
      <c r="Z311" s="155"/>
      <c r="AA311" s="154"/>
      <c r="AB311" s="154"/>
      <c r="AC311" s="154"/>
      <c r="AD311" s="154"/>
      <c r="AE311" s="154"/>
      <c r="AF311" s="155"/>
      <c r="AG311" s="155"/>
      <c r="AH311" s="154"/>
      <c r="AI311" s="154"/>
      <c r="AJ311" s="154"/>
      <c r="AK311" s="154"/>
      <c r="AL311" s="154"/>
      <c r="AM311" s="157"/>
      <c r="AN311" s="141"/>
      <c r="AO311" s="157"/>
      <c r="AP311" s="142"/>
      <c r="AQ311" s="157"/>
      <c r="AR311" s="158"/>
      <c r="AS311" s="157"/>
      <c r="AT311" s="159"/>
      <c r="AU311" s="157"/>
      <c r="AV311" s="160"/>
      <c r="AW311" s="205"/>
      <c r="AX311" s="198"/>
      <c r="AY311" s="115">
        <f t="shared" si="10"/>
        <v>0</v>
      </c>
      <c r="AZ311" s="146"/>
      <c r="BA311" s="45"/>
    </row>
    <row r="312" spans="1:53" ht="14.25" customHeight="1">
      <c r="A312" s="147"/>
      <c r="B312" s="148"/>
      <c r="C312" s="149"/>
      <c r="D312" s="194"/>
      <c r="E312" s="150"/>
      <c r="F312" s="151"/>
      <c r="G312" s="152"/>
      <c r="H312" s="153"/>
      <c r="I312" s="154"/>
      <c r="J312" s="154"/>
      <c r="K312" s="155"/>
      <c r="L312" s="155"/>
      <c r="M312" s="154"/>
      <c r="N312" s="155"/>
      <c r="O312" s="154"/>
      <c r="P312" s="154"/>
      <c r="Q312" s="154"/>
      <c r="R312" s="155"/>
      <c r="S312" s="155"/>
      <c r="T312" s="154"/>
      <c r="U312" s="154"/>
      <c r="V312" s="154"/>
      <c r="W312" s="154"/>
      <c r="X312" s="154"/>
      <c r="Y312" s="155"/>
      <c r="Z312" s="155"/>
      <c r="AA312" s="154"/>
      <c r="AB312" s="154"/>
      <c r="AC312" s="154"/>
      <c r="AD312" s="154"/>
      <c r="AE312" s="154"/>
      <c r="AF312" s="155"/>
      <c r="AG312" s="155"/>
      <c r="AH312" s="154"/>
      <c r="AI312" s="154"/>
      <c r="AJ312" s="154"/>
      <c r="AK312" s="154"/>
      <c r="AL312" s="154"/>
      <c r="AM312" s="157"/>
      <c r="AN312" s="141"/>
      <c r="AO312" s="157"/>
      <c r="AP312" s="142"/>
      <c r="AQ312" s="157"/>
      <c r="AR312" s="158"/>
      <c r="AS312" s="157"/>
      <c r="AT312" s="159"/>
      <c r="AU312" s="157"/>
      <c r="AV312" s="160"/>
      <c r="AW312" s="162"/>
      <c r="AX312" s="241"/>
      <c r="AY312" s="115">
        <f t="shared" si="10"/>
        <v>0</v>
      </c>
      <c r="AZ312" s="146"/>
      <c r="BA312" s="45"/>
    </row>
    <row r="313" spans="1:53" ht="14.25" customHeight="1">
      <c r="A313" s="147"/>
      <c r="B313" s="148"/>
      <c r="C313" s="149"/>
      <c r="D313" s="150"/>
      <c r="E313" s="150"/>
      <c r="F313" s="151"/>
      <c r="G313" s="152"/>
      <c r="H313" s="153"/>
      <c r="I313" s="174"/>
      <c r="J313" s="174"/>
      <c r="K313" s="155"/>
      <c r="L313" s="155"/>
      <c r="M313" s="174"/>
      <c r="N313" s="155"/>
      <c r="O313" s="154"/>
      <c r="P313" s="154"/>
      <c r="Q313" s="154"/>
      <c r="R313" s="155"/>
      <c r="S313" s="155"/>
      <c r="T313" s="154"/>
      <c r="U313" s="154"/>
      <c r="V313" s="154"/>
      <c r="W313" s="154"/>
      <c r="X313" s="154"/>
      <c r="Y313" s="155"/>
      <c r="Z313" s="155"/>
      <c r="AA313" s="169"/>
      <c r="AB313" s="154"/>
      <c r="AC313" s="154"/>
      <c r="AD313" s="154"/>
      <c r="AE313" s="154"/>
      <c r="AF313" s="155"/>
      <c r="AG313" s="155"/>
      <c r="AH313" s="154"/>
      <c r="AI313" s="154"/>
      <c r="AJ313" s="154"/>
      <c r="AK313" s="154"/>
      <c r="AL313" s="154"/>
      <c r="AM313" s="157"/>
      <c r="AN313" s="141"/>
      <c r="AO313" s="157"/>
      <c r="AP313" s="142"/>
      <c r="AQ313" s="157"/>
      <c r="AR313" s="158"/>
      <c r="AS313" s="157"/>
      <c r="AT313" s="159"/>
      <c r="AU313" s="157"/>
      <c r="AV313" s="160"/>
      <c r="AW313" s="162"/>
      <c r="AX313" s="241"/>
      <c r="AY313" s="115">
        <f t="shared" si="10"/>
        <v>0</v>
      </c>
      <c r="AZ313" s="146"/>
      <c r="BA313" s="45"/>
    </row>
    <row r="314" spans="1:53" ht="14.25" customHeight="1">
      <c r="A314" s="147"/>
      <c r="B314" s="175"/>
      <c r="C314" s="176"/>
      <c r="D314" s="177"/>
      <c r="E314" s="178"/>
      <c r="F314" s="178"/>
      <c r="G314" s="168"/>
      <c r="H314" s="153"/>
      <c r="I314" s="154"/>
      <c r="J314" s="154"/>
      <c r="K314" s="155"/>
      <c r="L314" s="155"/>
      <c r="M314" s="154"/>
      <c r="N314" s="155"/>
      <c r="O314" s="154"/>
      <c r="P314" s="154"/>
      <c r="Q314" s="154"/>
      <c r="R314" s="155"/>
      <c r="S314" s="155"/>
      <c r="T314" s="154"/>
      <c r="U314" s="154"/>
      <c r="V314" s="154"/>
      <c r="W314" s="154"/>
      <c r="X314" s="154"/>
      <c r="Y314" s="155"/>
      <c r="Z314" s="155"/>
      <c r="AA314" s="154"/>
      <c r="AB314" s="154"/>
      <c r="AC314" s="154"/>
      <c r="AD314" s="154"/>
      <c r="AE314" s="154"/>
      <c r="AF314" s="155"/>
      <c r="AG314" s="155"/>
      <c r="AH314" s="154"/>
      <c r="AI314" s="154"/>
      <c r="AJ314" s="154"/>
      <c r="AK314" s="154"/>
      <c r="AL314" s="154"/>
      <c r="AM314" s="157"/>
      <c r="AN314" s="141"/>
      <c r="AO314" s="157"/>
      <c r="AP314" s="142"/>
      <c r="AQ314" s="157"/>
      <c r="AR314" s="158"/>
      <c r="AS314" s="157"/>
      <c r="AT314" s="159"/>
      <c r="AU314" s="157"/>
      <c r="AV314" s="160"/>
      <c r="AW314" s="180"/>
      <c r="AX314" s="181"/>
      <c r="AY314" s="115">
        <f t="shared" si="10"/>
        <v>0</v>
      </c>
      <c r="AZ314" s="146"/>
      <c r="BA314" s="45"/>
    </row>
    <row r="315" spans="1:53" ht="14.25" customHeight="1">
      <c r="A315" s="147"/>
      <c r="B315" s="148"/>
      <c r="C315" s="173"/>
      <c r="D315" s="150"/>
      <c r="E315" s="150"/>
      <c r="F315" s="151"/>
      <c r="G315" s="152"/>
      <c r="H315" s="153"/>
      <c r="I315" s="154"/>
      <c r="J315" s="154"/>
      <c r="K315" s="155"/>
      <c r="L315" s="155"/>
      <c r="M315" s="169"/>
      <c r="N315" s="155"/>
      <c r="O315" s="154"/>
      <c r="P315" s="154"/>
      <c r="Q315" s="154"/>
      <c r="R315" s="155"/>
      <c r="S315" s="155"/>
      <c r="T315" s="154"/>
      <c r="U315" s="154"/>
      <c r="V315" s="154"/>
      <c r="W315" s="154"/>
      <c r="X315" s="154"/>
      <c r="Y315" s="155"/>
      <c r="Z315" s="155"/>
      <c r="AA315" s="154"/>
      <c r="AB315" s="154"/>
      <c r="AC315" s="154"/>
      <c r="AD315" s="154"/>
      <c r="AE315" s="154"/>
      <c r="AF315" s="155"/>
      <c r="AG315" s="155"/>
      <c r="AH315" s="154"/>
      <c r="AI315" s="154"/>
      <c r="AJ315" s="154"/>
      <c r="AK315" s="154"/>
      <c r="AL315" s="154"/>
      <c r="AM315" s="157"/>
      <c r="AN315" s="141"/>
      <c r="AO315" s="157"/>
      <c r="AP315" s="142"/>
      <c r="AQ315" s="157"/>
      <c r="AR315" s="158"/>
      <c r="AS315" s="157"/>
      <c r="AT315" s="159"/>
      <c r="AU315" s="157"/>
      <c r="AV315" s="160"/>
      <c r="AW315" s="162"/>
      <c r="AX315" s="163"/>
      <c r="AY315" s="115">
        <f t="shared" si="10"/>
        <v>0</v>
      </c>
      <c r="AZ315" s="146"/>
      <c r="BA315" s="45"/>
    </row>
    <row r="316" spans="1:53" ht="14.25" customHeight="1">
      <c r="A316" s="147"/>
      <c r="B316" s="227"/>
      <c r="C316" s="165"/>
      <c r="D316" s="166"/>
      <c r="E316" s="167"/>
      <c r="F316" s="167"/>
      <c r="G316" s="168"/>
      <c r="H316" s="153"/>
      <c r="I316" s="154"/>
      <c r="J316" s="154"/>
      <c r="K316" s="155"/>
      <c r="L316" s="155"/>
      <c r="M316" s="154"/>
      <c r="N316" s="155"/>
      <c r="O316" s="154"/>
      <c r="P316" s="154"/>
      <c r="Q316" s="154"/>
      <c r="R316" s="155"/>
      <c r="S316" s="155"/>
      <c r="T316" s="154"/>
      <c r="U316" s="154"/>
      <c r="V316" s="154"/>
      <c r="W316" s="154"/>
      <c r="X316" s="154"/>
      <c r="Y316" s="155"/>
      <c r="Z316" s="155"/>
      <c r="AA316" s="154"/>
      <c r="AB316" s="154"/>
      <c r="AC316" s="154"/>
      <c r="AD316" s="154"/>
      <c r="AE316" s="154"/>
      <c r="AF316" s="155"/>
      <c r="AG316" s="155"/>
      <c r="AH316" s="154"/>
      <c r="AI316" s="154"/>
      <c r="AJ316" s="154"/>
      <c r="AK316" s="154"/>
      <c r="AL316" s="154"/>
      <c r="AM316" s="157"/>
      <c r="AN316" s="141"/>
      <c r="AO316" s="157"/>
      <c r="AP316" s="142"/>
      <c r="AQ316" s="157"/>
      <c r="AR316" s="158"/>
      <c r="AS316" s="157"/>
      <c r="AT316" s="159"/>
      <c r="AU316" s="157"/>
      <c r="AV316" s="160"/>
      <c r="AW316" s="162"/>
      <c r="AX316" s="198"/>
      <c r="AY316" s="115">
        <f t="shared" si="10"/>
        <v>0</v>
      </c>
      <c r="AZ316" s="146"/>
      <c r="BA316" s="45"/>
    </row>
    <row r="317" spans="1:53" ht="14.25" customHeight="1">
      <c r="A317" s="147"/>
      <c r="B317" s="148"/>
      <c r="C317" s="149"/>
      <c r="D317" s="194"/>
      <c r="E317" s="150"/>
      <c r="F317" s="151"/>
      <c r="G317" s="168"/>
      <c r="H317" s="153"/>
      <c r="I317" s="185"/>
      <c r="J317" s="185"/>
      <c r="K317" s="155"/>
      <c r="L317" s="155"/>
      <c r="M317" s="185"/>
      <c r="N317" s="155"/>
      <c r="O317" s="154"/>
      <c r="P317" s="154"/>
      <c r="Q317" s="154"/>
      <c r="R317" s="155"/>
      <c r="S317" s="155"/>
      <c r="T317" s="154"/>
      <c r="U317" s="169"/>
      <c r="V317" s="154"/>
      <c r="W317" s="154"/>
      <c r="X317" s="154"/>
      <c r="Y317" s="155"/>
      <c r="Z317" s="155"/>
      <c r="AA317" s="154"/>
      <c r="AB317" s="154"/>
      <c r="AC317" s="154"/>
      <c r="AD317" s="154"/>
      <c r="AE317" s="154"/>
      <c r="AF317" s="155"/>
      <c r="AG317" s="155"/>
      <c r="AH317" s="154"/>
      <c r="AI317" s="154"/>
      <c r="AJ317" s="154"/>
      <c r="AK317" s="154"/>
      <c r="AL317" s="154"/>
      <c r="AM317" s="157"/>
      <c r="AN317" s="141"/>
      <c r="AO317" s="157"/>
      <c r="AP317" s="142"/>
      <c r="AQ317" s="157"/>
      <c r="AR317" s="158"/>
      <c r="AS317" s="157"/>
      <c r="AT317" s="159"/>
      <c r="AU317" s="157"/>
      <c r="AV317" s="160"/>
      <c r="AW317" s="162"/>
      <c r="AX317" s="198"/>
      <c r="AY317" s="115">
        <f t="shared" si="10"/>
        <v>0</v>
      </c>
      <c r="AZ317" s="146"/>
      <c r="BA317" s="45"/>
    </row>
    <row r="318" spans="1:53" ht="14.25" customHeight="1">
      <c r="A318" s="147"/>
      <c r="B318" s="148"/>
      <c r="C318" s="149"/>
      <c r="D318" s="194"/>
      <c r="E318" s="150"/>
      <c r="F318" s="151"/>
      <c r="G318" s="152"/>
      <c r="H318" s="153"/>
      <c r="I318" s="154"/>
      <c r="J318" s="154"/>
      <c r="K318" s="155"/>
      <c r="L318" s="155"/>
      <c r="M318" s="154"/>
      <c r="N318" s="155"/>
      <c r="O318" s="154"/>
      <c r="P318" s="154"/>
      <c r="Q318" s="169"/>
      <c r="R318" s="155"/>
      <c r="S318" s="155"/>
      <c r="T318" s="154"/>
      <c r="U318" s="154"/>
      <c r="V318" s="154"/>
      <c r="W318" s="154"/>
      <c r="X318" s="154"/>
      <c r="Y318" s="155"/>
      <c r="Z318" s="155"/>
      <c r="AA318" s="169"/>
      <c r="AB318" s="154"/>
      <c r="AC318" s="154"/>
      <c r="AD318" s="154"/>
      <c r="AE318" s="154"/>
      <c r="AF318" s="155"/>
      <c r="AG318" s="155"/>
      <c r="AH318" s="154"/>
      <c r="AI318" s="154"/>
      <c r="AJ318" s="154"/>
      <c r="AK318" s="154"/>
      <c r="AL318" s="154"/>
      <c r="AM318" s="157"/>
      <c r="AN318" s="141"/>
      <c r="AO318" s="157"/>
      <c r="AP318" s="142"/>
      <c r="AQ318" s="157"/>
      <c r="AR318" s="158"/>
      <c r="AS318" s="157"/>
      <c r="AT318" s="159"/>
      <c r="AU318" s="157"/>
      <c r="AV318" s="160"/>
      <c r="AW318" s="162"/>
      <c r="AX318" s="163"/>
      <c r="AY318" s="115">
        <f t="shared" si="10"/>
        <v>0</v>
      </c>
      <c r="AZ318" s="146"/>
      <c r="BA318" s="45"/>
    </row>
    <row r="319" spans="1:53" ht="14.25" customHeight="1">
      <c r="A319" s="147"/>
      <c r="B319" s="148"/>
      <c r="C319" s="173"/>
      <c r="D319" s="150"/>
      <c r="E319" s="150"/>
      <c r="F319" s="151"/>
      <c r="G319" s="152"/>
      <c r="H319" s="153"/>
      <c r="I319" s="154"/>
      <c r="J319" s="154"/>
      <c r="K319" s="155"/>
      <c r="L319" s="155"/>
      <c r="M319" s="154"/>
      <c r="N319" s="155"/>
      <c r="O319" s="154"/>
      <c r="P319" s="169"/>
      <c r="Q319" s="154"/>
      <c r="R319" s="155"/>
      <c r="S319" s="155"/>
      <c r="T319" s="154"/>
      <c r="U319" s="154"/>
      <c r="V319" s="154"/>
      <c r="W319" s="154"/>
      <c r="X319" s="154"/>
      <c r="Y319" s="155"/>
      <c r="Z319" s="155"/>
      <c r="AA319" s="169"/>
      <c r="AB319" s="154"/>
      <c r="AC319" s="154"/>
      <c r="AD319" s="154"/>
      <c r="AE319" s="154"/>
      <c r="AF319" s="155"/>
      <c r="AG319" s="155"/>
      <c r="AH319" s="154"/>
      <c r="AI319" s="154"/>
      <c r="AJ319" s="154"/>
      <c r="AK319" s="154"/>
      <c r="AL319" s="154"/>
      <c r="AM319" s="157"/>
      <c r="AN319" s="141"/>
      <c r="AO319" s="157"/>
      <c r="AP319" s="142"/>
      <c r="AQ319" s="157"/>
      <c r="AR319" s="158"/>
      <c r="AS319" s="157"/>
      <c r="AT319" s="159"/>
      <c r="AU319" s="157"/>
      <c r="AV319" s="160"/>
      <c r="AW319" s="162"/>
      <c r="AX319" s="163"/>
      <c r="AY319" s="115">
        <f t="shared" si="10"/>
        <v>0</v>
      </c>
      <c r="AZ319" s="146"/>
      <c r="BA319" s="45"/>
    </row>
    <row r="320" spans="1:53" ht="14.25" customHeight="1">
      <c r="A320" s="147"/>
      <c r="B320" s="148"/>
      <c r="C320" s="149"/>
      <c r="D320" s="194"/>
      <c r="E320" s="150"/>
      <c r="F320" s="151"/>
      <c r="G320" s="152"/>
      <c r="H320" s="153"/>
      <c r="I320" s="154"/>
      <c r="J320" s="154"/>
      <c r="K320" s="155"/>
      <c r="L320" s="155"/>
      <c r="M320" s="154"/>
      <c r="N320" s="155"/>
      <c r="O320" s="154"/>
      <c r="P320" s="154"/>
      <c r="Q320" s="154"/>
      <c r="R320" s="155"/>
      <c r="S320" s="155"/>
      <c r="T320" s="154"/>
      <c r="U320" s="154"/>
      <c r="V320" s="154"/>
      <c r="W320" s="154"/>
      <c r="X320" s="154"/>
      <c r="Y320" s="155"/>
      <c r="Z320" s="155"/>
      <c r="AA320" s="154"/>
      <c r="AB320" s="154"/>
      <c r="AC320" s="154"/>
      <c r="AD320" s="154"/>
      <c r="AE320" s="154"/>
      <c r="AF320" s="155"/>
      <c r="AG320" s="155"/>
      <c r="AH320" s="154"/>
      <c r="AI320" s="154"/>
      <c r="AJ320" s="154"/>
      <c r="AK320" s="154"/>
      <c r="AL320" s="154"/>
      <c r="AM320" s="157"/>
      <c r="AN320" s="141"/>
      <c r="AO320" s="157"/>
      <c r="AP320" s="142"/>
      <c r="AQ320" s="157"/>
      <c r="AR320" s="158"/>
      <c r="AS320" s="157"/>
      <c r="AT320" s="159"/>
      <c r="AU320" s="157"/>
      <c r="AV320" s="160"/>
      <c r="AW320" s="162"/>
      <c r="AX320" s="163"/>
      <c r="AY320" s="115">
        <f t="shared" si="10"/>
        <v>0</v>
      </c>
      <c r="AZ320" s="146"/>
      <c r="BA320" s="45"/>
    </row>
    <row r="321" spans="1:53" ht="14.25" customHeight="1">
      <c r="A321" s="147"/>
      <c r="B321" s="148"/>
      <c r="C321" s="149"/>
      <c r="D321" s="194"/>
      <c r="E321" s="150"/>
      <c r="F321" s="151"/>
      <c r="G321" s="168"/>
      <c r="H321" s="153"/>
      <c r="I321" s="154"/>
      <c r="J321" s="154"/>
      <c r="K321" s="155"/>
      <c r="L321" s="155"/>
      <c r="M321" s="154"/>
      <c r="N321" s="155"/>
      <c r="O321" s="154"/>
      <c r="P321" s="154"/>
      <c r="Q321" s="154"/>
      <c r="R321" s="155"/>
      <c r="S321" s="155"/>
      <c r="T321" s="154"/>
      <c r="U321" s="154"/>
      <c r="V321" s="154"/>
      <c r="W321" s="154"/>
      <c r="X321" s="154"/>
      <c r="Y321" s="155"/>
      <c r="Z321" s="155"/>
      <c r="AA321" s="154"/>
      <c r="AB321" s="154"/>
      <c r="AC321" s="154"/>
      <c r="AD321" s="154"/>
      <c r="AE321" s="154"/>
      <c r="AF321" s="155"/>
      <c r="AG321" s="155"/>
      <c r="AH321" s="154"/>
      <c r="AI321" s="154"/>
      <c r="AJ321" s="154"/>
      <c r="AK321" s="154"/>
      <c r="AL321" s="154"/>
      <c r="AM321" s="157"/>
      <c r="AN321" s="141"/>
      <c r="AO321" s="157"/>
      <c r="AP321" s="142"/>
      <c r="AQ321" s="157"/>
      <c r="AR321" s="158"/>
      <c r="AS321" s="157"/>
      <c r="AT321" s="159"/>
      <c r="AU321" s="157"/>
      <c r="AV321" s="160"/>
      <c r="AW321" s="162"/>
      <c r="AX321" s="198"/>
      <c r="AY321" s="115">
        <f t="shared" si="10"/>
        <v>0</v>
      </c>
      <c r="AZ321" s="146"/>
      <c r="BA321" s="45"/>
    </row>
    <row r="322" spans="1:53" ht="14.25" customHeight="1">
      <c r="A322" s="147"/>
      <c r="B322" s="148"/>
      <c r="C322" s="149"/>
      <c r="D322" s="194"/>
      <c r="E322" s="150"/>
      <c r="F322" s="151"/>
      <c r="G322" s="168"/>
      <c r="H322" s="153"/>
      <c r="I322" s="174"/>
      <c r="J322" s="174"/>
      <c r="K322" s="155"/>
      <c r="L322" s="155"/>
      <c r="M322" s="174"/>
      <c r="N322" s="155"/>
      <c r="O322" s="154"/>
      <c r="P322" s="154"/>
      <c r="Q322" s="154"/>
      <c r="R322" s="155"/>
      <c r="S322" s="155"/>
      <c r="T322" s="154"/>
      <c r="U322" s="154"/>
      <c r="V322" s="154"/>
      <c r="W322" s="154"/>
      <c r="X322" s="154"/>
      <c r="Y322" s="155"/>
      <c r="Z322" s="155"/>
      <c r="AA322" s="154"/>
      <c r="AB322" s="154"/>
      <c r="AC322" s="154"/>
      <c r="AD322" s="154"/>
      <c r="AE322" s="154"/>
      <c r="AF322" s="155"/>
      <c r="AG322" s="155"/>
      <c r="AH322" s="154"/>
      <c r="AI322" s="154"/>
      <c r="AJ322" s="154"/>
      <c r="AK322" s="154"/>
      <c r="AL322" s="154"/>
      <c r="AM322" s="157"/>
      <c r="AN322" s="141"/>
      <c r="AO322" s="157"/>
      <c r="AP322" s="142"/>
      <c r="AQ322" s="157"/>
      <c r="AR322" s="158"/>
      <c r="AS322" s="157"/>
      <c r="AT322" s="159"/>
      <c r="AU322" s="157"/>
      <c r="AV322" s="160"/>
      <c r="AW322" s="162"/>
      <c r="AX322" s="198"/>
      <c r="AY322" s="115">
        <f t="shared" si="10"/>
        <v>0</v>
      </c>
      <c r="AZ322" s="146"/>
      <c r="BA322" s="45"/>
    </row>
    <row r="323" spans="1:53" ht="14.25" customHeight="1">
      <c r="A323" s="147"/>
      <c r="B323" s="148"/>
      <c r="C323" s="149"/>
      <c r="D323" s="150"/>
      <c r="E323" s="150"/>
      <c r="F323" s="151"/>
      <c r="G323" s="152"/>
      <c r="H323" s="153"/>
      <c r="I323" s="174"/>
      <c r="J323" s="174"/>
      <c r="K323" s="155"/>
      <c r="L323" s="155"/>
      <c r="M323" s="174"/>
      <c r="N323" s="155"/>
      <c r="O323" s="154"/>
      <c r="P323" s="154"/>
      <c r="Q323" s="154"/>
      <c r="R323" s="155"/>
      <c r="S323" s="155"/>
      <c r="T323" s="154"/>
      <c r="U323" s="154"/>
      <c r="V323" s="154"/>
      <c r="W323" s="154"/>
      <c r="X323" s="154"/>
      <c r="Y323" s="155"/>
      <c r="Z323" s="155"/>
      <c r="AA323" s="154"/>
      <c r="AB323" s="154"/>
      <c r="AC323" s="154"/>
      <c r="AD323" s="154"/>
      <c r="AE323" s="154"/>
      <c r="AF323" s="155"/>
      <c r="AG323" s="155"/>
      <c r="AH323" s="154"/>
      <c r="AI323" s="154"/>
      <c r="AJ323" s="154"/>
      <c r="AK323" s="154"/>
      <c r="AL323" s="154"/>
      <c r="AM323" s="157"/>
      <c r="AN323" s="141"/>
      <c r="AO323" s="157"/>
      <c r="AP323" s="142"/>
      <c r="AQ323" s="157"/>
      <c r="AR323" s="158"/>
      <c r="AS323" s="157"/>
      <c r="AT323" s="159"/>
      <c r="AU323" s="157"/>
      <c r="AV323" s="160"/>
      <c r="AW323" s="162"/>
      <c r="AX323" s="163"/>
      <c r="AY323" s="115">
        <f t="shared" si="10"/>
        <v>0</v>
      </c>
      <c r="AZ323" s="146"/>
      <c r="BA323" s="45"/>
    </row>
    <row r="324" spans="1:53" ht="14.25" customHeight="1">
      <c r="A324" s="147"/>
      <c r="B324" s="148"/>
      <c r="C324" s="173"/>
      <c r="D324" s="150"/>
      <c r="E324" s="150"/>
      <c r="F324" s="151"/>
      <c r="G324" s="168"/>
      <c r="H324" s="153"/>
      <c r="I324" s="154"/>
      <c r="J324" s="154"/>
      <c r="K324" s="155"/>
      <c r="L324" s="155"/>
      <c r="M324" s="154"/>
      <c r="N324" s="155"/>
      <c r="O324" s="154"/>
      <c r="P324" s="154"/>
      <c r="Q324" s="154"/>
      <c r="R324" s="155"/>
      <c r="S324" s="155"/>
      <c r="T324" s="154"/>
      <c r="U324" s="154"/>
      <c r="V324" s="154"/>
      <c r="W324" s="154"/>
      <c r="X324" s="154"/>
      <c r="Y324" s="155"/>
      <c r="Z324" s="155"/>
      <c r="AA324" s="154"/>
      <c r="AB324" s="154"/>
      <c r="AC324" s="154"/>
      <c r="AD324" s="154"/>
      <c r="AE324" s="154"/>
      <c r="AF324" s="155"/>
      <c r="AG324" s="155"/>
      <c r="AH324" s="154"/>
      <c r="AI324" s="154"/>
      <c r="AJ324" s="154"/>
      <c r="AK324" s="154"/>
      <c r="AL324" s="154"/>
      <c r="AM324" s="157"/>
      <c r="AN324" s="141"/>
      <c r="AO324" s="157"/>
      <c r="AP324" s="142"/>
      <c r="AQ324" s="157"/>
      <c r="AR324" s="158"/>
      <c r="AS324" s="157"/>
      <c r="AT324" s="159"/>
      <c r="AU324" s="157"/>
      <c r="AV324" s="160"/>
      <c r="AW324" s="162"/>
      <c r="AX324" s="198"/>
      <c r="AY324" s="115">
        <f t="shared" si="10"/>
        <v>0</v>
      </c>
      <c r="AZ324" s="146"/>
      <c r="BA324" s="45"/>
    </row>
    <row r="325" spans="1:53" ht="14.25" customHeight="1">
      <c r="A325" s="147"/>
      <c r="B325" s="148"/>
      <c r="C325" s="149"/>
      <c r="D325" s="150"/>
      <c r="E325" s="150"/>
      <c r="F325" s="151"/>
      <c r="G325" s="152"/>
      <c r="H325" s="153"/>
      <c r="I325" s="174"/>
      <c r="J325" s="174"/>
      <c r="K325" s="155"/>
      <c r="L325" s="155"/>
      <c r="M325" s="154"/>
      <c r="N325" s="155"/>
      <c r="O325" s="154"/>
      <c r="P325" s="154"/>
      <c r="Q325" s="169"/>
      <c r="R325" s="155"/>
      <c r="S325" s="155"/>
      <c r="T325" s="154"/>
      <c r="U325" s="154"/>
      <c r="V325" s="154"/>
      <c r="W325" s="154"/>
      <c r="X325" s="154"/>
      <c r="Y325" s="155"/>
      <c r="Z325" s="155"/>
      <c r="AA325" s="154"/>
      <c r="AB325" s="154"/>
      <c r="AC325" s="154"/>
      <c r="AD325" s="154"/>
      <c r="AE325" s="154"/>
      <c r="AF325" s="155"/>
      <c r="AG325" s="155"/>
      <c r="AH325" s="154"/>
      <c r="AI325" s="154"/>
      <c r="AJ325" s="154"/>
      <c r="AK325" s="154"/>
      <c r="AL325" s="154"/>
      <c r="AM325" s="157"/>
      <c r="AN325" s="141"/>
      <c r="AO325" s="157"/>
      <c r="AP325" s="142"/>
      <c r="AQ325" s="157"/>
      <c r="AR325" s="158"/>
      <c r="AS325" s="157"/>
      <c r="AT325" s="159"/>
      <c r="AU325" s="157"/>
      <c r="AV325" s="160"/>
      <c r="AW325" s="162"/>
      <c r="AX325" s="163"/>
      <c r="AY325" s="115">
        <f t="shared" si="10"/>
        <v>0</v>
      </c>
      <c r="AZ325" s="146"/>
      <c r="BA325" s="45"/>
    </row>
    <row r="326" spans="1:53" ht="14.25" customHeight="1">
      <c r="A326" s="147"/>
      <c r="B326" s="148"/>
      <c r="C326" s="149"/>
      <c r="D326" s="194"/>
      <c r="E326" s="150"/>
      <c r="F326" s="151"/>
      <c r="G326" s="168"/>
      <c r="H326" s="153"/>
      <c r="I326" s="206"/>
      <c r="J326" s="206"/>
      <c r="K326" s="155"/>
      <c r="L326" s="155"/>
      <c r="M326" s="206"/>
      <c r="N326" s="155"/>
      <c r="O326" s="206"/>
      <c r="P326" s="206"/>
      <c r="Q326" s="206"/>
      <c r="R326" s="155"/>
      <c r="S326" s="155"/>
      <c r="T326" s="154"/>
      <c r="U326" s="154"/>
      <c r="V326" s="154"/>
      <c r="W326" s="154"/>
      <c r="X326" s="154"/>
      <c r="Y326" s="155"/>
      <c r="Z326" s="155"/>
      <c r="AA326" s="154"/>
      <c r="AB326" s="154"/>
      <c r="AC326" s="154"/>
      <c r="AD326" s="154"/>
      <c r="AE326" s="154"/>
      <c r="AF326" s="155"/>
      <c r="AG326" s="155"/>
      <c r="AH326" s="154"/>
      <c r="AI326" s="154"/>
      <c r="AJ326" s="154"/>
      <c r="AK326" s="154"/>
      <c r="AL326" s="154"/>
      <c r="AM326" s="157"/>
      <c r="AN326" s="141"/>
      <c r="AO326" s="157"/>
      <c r="AP326" s="142"/>
      <c r="AQ326" s="157"/>
      <c r="AR326" s="158"/>
      <c r="AS326" s="157"/>
      <c r="AT326" s="159"/>
      <c r="AU326" s="157"/>
      <c r="AV326" s="160"/>
      <c r="AW326" s="162"/>
      <c r="AX326" s="198"/>
      <c r="AY326" s="115">
        <f t="shared" si="10"/>
        <v>0</v>
      </c>
      <c r="AZ326" s="146"/>
      <c r="BA326" s="45"/>
    </row>
    <row r="327" spans="1:53" ht="14.25" customHeight="1">
      <c r="A327" s="147"/>
      <c r="B327" s="148"/>
      <c r="C327" s="149"/>
      <c r="D327" s="194"/>
      <c r="E327" s="150"/>
      <c r="F327" s="151"/>
      <c r="G327" s="168"/>
      <c r="H327" s="153"/>
      <c r="I327" s="169"/>
      <c r="J327" s="154"/>
      <c r="K327" s="155"/>
      <c r="L327" s="155"/>
      <c r="M327" s="154"/>
      <c r="N327" s="155"/>
      <c r="O327" s="154"/>
      <c r="P327" s="154"/>
      <c r="Q327" s="154"/>
      <c r="R327" s="155"/>
      <c r="S327" s="155"/>
      <c r="T327" s="154"/>
      <c r="U327" s="154"/>
      <c r="V327" s="154"/>
      <c r="W327" s="154"/>
      <c r="X327" s="154"/>
      <c r="Y327" s="155"/>
      <c r="Z327" s="155"/>
      <c r="AA327" s="154"/>
      <c r="AB327" s="154"/>
      <c r="AC327" s="154"/>
      <c r="AD327" s="154"/>
      <c r="AE327" s="154"/>
      <c r="AF327" s="155"/>
      <c r="AG327" s="155"/>
      <c r="AH327" s="154"/>
      <c r="AI327" s="154"/>
      <c r="AJ327" s="154"/>
      <c r="AK327" s="154"/>
      <c r="AL327" s="154"/>
      <c r="AM327" s="157"/>
      <c r="AN327" s="141"/>
      <c r="AO327" s="157"/>
      <c r="AP327" s="142"/>
      <c r="AQ327" s="157"/>
      <c r="AR327" s="158"/>
      <c r="AS327" s="157"/>
      <c r="AT327" s="159"/>
      <c r="AU327" s="157"/>
      <c r="AV327" s="160"/>
      <c r="AW327" s="162"/>
      <c r="AX327" s="198"/>
      <c r="AY327" s="115">
        <f t="shared" si="10"/>
        <v>0</v>
      </c>
      <c r="AZ327" s="146"/>
      <c r="BA327" s="45"/>
    </row>
    <row r="328" spans="1:53" ht="14.25" customHeight="1">
      <c r="A328" s="147"/>
      <c r="B328" s="182"/>
      <c r="C328" s="165"/>
      <c r="D328" s="166"/>
      <c r="E328" s="167"/>
      <c r="F328" s="151"/>
      <c r="G328" s="168"/>
      <c r="H328" s="153"/>
      <c r="I328" s="154"/>
      <c r="J328" s="154"/>
      <c r="K328" s="155"/>
      <c r="L328" s="155"/>
      <c r="M328" s="154"/>
      <c r="N328" s="155"/>
      <c r="O328" s="154"/>
      <c r="P328" s="154"/>
      <c r="Q328" s="154"/>
      <c r="R328" s="155"/>
      <c r="S328" s="155"/>
      <c r="T328" s="154"/>
      <c r="U328" s="154"/>
      <c r="V328" s="154"/>
      <c r="W328" s="154"/>
      <c r="X328" s="154"/>
      <c r="Y328" s="155"/>
      <c r="Z328" s="155"/>
      <c r="AA328" s="154"/>
      <c r="AB328" s="154"/>
      <c r="AC328" s="154"/>
      <c r="AD328" s="154"/>
      <c r="AE328" s="154"/>
      <c r="AF328" s="155"/>
      <c r="AG328" s="155"/>
      <c r="AH328" s="154"/>
      <c r="AI328" s="154"/>
      <c r="AJ328" s="154"/>
      <c r="AK328" s="154"/>
      <c r="AL328" s="154"/>
      <c r="AM328" s="157"/>
      <c r="AN328" s="141"/>
      <c r="AO328" s="157"/>
      <c r="AP328" s="142"/>
      <c r="AQ328" s="157"/>
      <c r="AR328" s="158"/>
      <c r="AS328" s="157"/>
      <c r="AT328" s="159"/>
      <c r="AU328" s="157"/>
      <c r="AV328" s="160"/>
      <c r="AW328" s="170"/>
      <c r="AX328" s="171"/>
      <c r="AY328" s="115">
        <f t="shared" si="10"/>
        <v>0</v>
      </c>
      <c r="AZ328" s="146"/>
      <c r="BA328" s="45"/>
    </row>
    <row r="329" spans="1:53" ht="14.25" customHeight="1">
      <c r="A329" s="147"/>
      <c r="B329" s="148"/>
      <c r="C329" s="149"/>
      <c r="D329" s="194"/>
      <c r="E329" s="150"/>
      <c r="F329" s="151"/>
      <c r="G329" s="168"/>
      <c r="H329" s="153"/>
      <c r="I329" s="154"/>
      <c r="J329" s="154"/>
      <c r="K329" s="155"/>
      <c r="L329" s="155"/>
      <c r="M329" s="154"/>
      <c r="N329" s="155"/>
      <c r="O329" s="154"/>
      <c r="P329" s="154"/>
      <c r="Q329" s="154"/>
      <c r="R329" s="155"/>
      <c r="S329" s="155"/>
      <c r="T329" s="154"/>
      <c r="U329" s="154"/>
      <c r="V329" s="154"/>
      <c r="W329" s="154"/>
      <c r="X329" s="154"/>
      <c r="Y329" s="155"/>
      <c r="Z329" s="155"/>
      <c r="AA329" s="154"/>
      <c r="AB329" s="154"/>
      <c r="AC329" s="154"/>
      <c r="AD329" s="154"/>
      <c r="AE329" s="154"/>
      <c r="AF329" s="155"/>
      <c r="AG329" s="155"/>
      <c r="AH329" s="154"/>
      <c r="AI329" s="154"/>
      <c r="AJ329" s="169"/>
      <c r="AK329" s="154"/>
      <c r="AL329" s="154"/>
      <c r="AM329" s="157"/>
      <c r="AN329" s="141"/>
      <c r="AO329" s="157"/>
      <c r="AP329" s="142"/>
      <c r="AQ329" s="157"/>
      <c r="AR329" s="158"/>
      <c r="AS329" s="157"/>
      <c r="AT329" s="159"/>
      <c r="AU329" s="157"/>
      <c r="AV329" s="160"/>
      <c r="AW329" s="162"/>
      <c r="AX329" s="198"/>
      <c r="AY329" s="115">
        <f t="shared" si="10"/>
        <v>0</v>
      </c>
      <c r="AZ329" s="146"/>
      <c r="BA329" s="45"/>
    </row>
    <row r="330" spans="1:53" ht="14.25" customHeight="1">
      <c r="A330" s="147"/>
      <c r="B330" s="148"/>
      <c r="C330" s="149"/>
      <c r="D330" s="150"/>
      <c r="E330" s="150"/>
      <c r="F330" s="151"/>
      <c r="G330" s="168"/>
      <c r="H330" s="153"/>
      <c r="I330" s="154"/>
      <c r="J330" s="154"/>
      <c r="K330" s="155"/>
      <c r="L330" s="155"/>
      <c r="M330" s="154"/>
      <c r="N330" s="155"/>
      <c r="O330" s="154"/>
      <c r="P330" s="169"/>
      <c r="Q330" s="154"/>
      <c r="R330" s="155"/>
      <c r="S330" s="155"/>
      <c r="T330" s="154"/>
      <c r="U330" s="154"/>
      <c r="V330" s="154"/>
      <c r="W330" s="169"/>
      <c r="X330" s="154"/>
      <c r="Y330" s="155"/>
      <c r="Z330" s="155"/>
      <c r="AA330" s="154"/>
      <c r="AB330" s="154"/>
      <c r="AC330" s="154"/>
      <c r="AD330" s="154"/>
      <c r="AE330" s="154"/>
      <c r="AF330" s="155"/>
      <c r="AG330" s="155"/>
      <c r="AH330" s="169"/>
      <c r="AI330" s="169"/>
      <c r="AJ330" s="154"/>
      <c r="AK330" s="154"/>
      <c r="AL330" s="154"/>
      <c r="AM330" s="157"/>
      <c r="AN330" s="141"/>
      <c r="AO330" s="157"/>
      <c r="AP330" s="142"/>
      <c r="AQ330" s="157"/>
      <c r="AR330" s="158"/>
      <c r="AS330" s="157"/>
      <c r="AT330" s="159"/>
      <c r="AU330" s="157"/>
      <c r="AV330" s="160"/>
      <c r="AW330" s="162"/>
      <c r="AX330" s="198"/>
      <c r="AY330" s="115">
        <f t="shared" si="10"/>
        <v>0</v>
      </c>
      <c r="AZ330" s="146"/>
      <c r="BA330" s="45"/>
    </row>
    <row r="331" spans="1:53" ht="14.25" customHeight="1">
      <c r="A331" s="147"/>
      <c r="B331" s="148"/>
      <c r="C331" s="173"/>
      <c r="D331" s="194"/>
      <c r="E331" s="150"/>
      <c r="F331" s="151"/>
      <c r="G331" s="168"/>
      <c r="H331" s="153"/>
      <c r="I331" s="154"/>
      <c r="J331" s="169"/>
      <c r="K331" s="155"/>
      <c r="L331" s="155"/>
      <c r="M331" s="154"/>
      <c r="N331" s="155"/>
      <c r="O331" s="154"/>
      <c r="P331" s="154"/>
      <c r="Q331" s="154"/>
      <c r="R331" s="155"/>
      <c r="S331" s="155"/>
      <c r="T331" s="154"/>
      <c r="U331" s="154"/>
      <c r="V331" s="154"/>
      <c r="W331" s="154"/>
      <c r="X331" s="209"/>
      <c r="Y331" s="155"/>
      <c r="Z331" s="155"/>
      <c r="AA331" s="154"/>
      <c r="AB331" s="154"/>
      <c r="AC331" s="154"/>
      <c r="AD331" s="154"/>
      <c r="AE331" s="154"/>
      <c r="AF331" s="155"/>
      <c r="AG331" s="155"/>
      <c r="AH331" s="154"/>
      <c r="AI331" s="154"/>
      <c r="AJ331" s="154"/>
      <c r="AK331" s="154"/>
      <c r="AL331" s="154"/>
      <c r="AM331" s="157"/>
      <c r="AN331" s="141"/>
      <c r="AO331" s="157"/>
      <c r="AP331" s="142"/>
      <c r="AQ331" s="157"/>
      <c r="AR331" s="158"/>
      <c r="AS331" s="157"/>
      <c r="AT331" s="159"/>
      <c r="AU331" s="157"/>
      <c r="AV331" s="160"/>
      <c r="AW331" s="162"/>
      <c r="AX331" s="198"/>
      <c r="AY331" s="115">
        <f t="shared" si="10"/>
        <v>0</v>
      </c>
      <c r="AZ331" s="146"/>
      <c r="BA331" s="45"/>
    </row>
    <row r="332" spans="1:53" ht="14.25" customHeight="1">
      <c r="A332" s="147"/>
      <c r="B332" s="243"/>
      <c r="C332" s="176"/>
      <c r="D332" s="177"/>
      <c r="E332" s="178"/>
      <c r="F332" s="178"/>
      <c r="G332" s="179"/>
      <c r="H332" s="153"/>
      <c r="I332" s="154"/>
      <c r="J332" s="154"/>
      <c r="K332" s="155"/>
      <c r="L332" s="155"/>
      <c r="M332" s="154"/>
      <c r="N332" s="155"/>
      <c r="O332" s="154"/>
      <c r="P332" s="154"/>
      <c r="Q332" s="154"/>
      <c r="R332" s="155"/>
      <c r="S332" s="155"/>
      <c r="T332" s="154"/>
      <c r="U332" s="154"/>
      <c r="V332" s="154"/>
      <c r="W332" s="154"/>
      <c r="X332" s="154"/>
      <c r="Y332" s="155"/>
      <c r="Z332" s="155"/>
      <c r="AA332" s="154"/>
      <c r="AB332" s="154"/>
      <c r="AC332" s="154"/>
      <c r="AD332" s="154"/>
      <c r="AE332" s="154"/>
      <c r="AF332" s="155"/>
      <c r="AG332" s="155"/>
      <c r="AH332" s="154"/>
      <c r="AI332" s="154"/>
      <c r="AJ332" s="154"/>
      <c r="AK332" s="154"/>
      <c r="AL332" s="154"/>
      <c r="AM332" s="157"/>
      <c r="AN332" s="141"/>
      <c r="AO332" s="157"/>
      <c r="AP332" s="142"/>
      <c r="AQ332" s="157"/>
      <c r="AR332" s="158"/>
      <c r="AS332" s="157"/>
      <c r="AT332" s="159"/>
      <c r="AU332" s="157"/>
      <c r="AV332" s="160"/>
      <c r="AW332" s="244"/>
      <c r="AX332" s="245"/>
      <c r="AY332" s="115">
        <f t="shared" si="10"/>
        <v>0</v>
      </c>
      <c r="AZ332" s="146"/>
      <c r="BA332" s="45"/>
    </row>
    <row r="333" spans="1:53" ht="14.25" customHeight="1">
      <c r="A333" s="147"/>
      <c r="B333" s="243"/>
      <c r="C333" s="176"/>
      <c r="D333" s="177"/>
      <c r="E333" s="178"/>
      <c r="F333" s="178"/>
      <c r="G333" s="179"/>
      <c r="H333" s="153"/>
      <c r="I333" s="154"/>
      <c r="J333" s="154"/>
      <c r="K333" s="155"/>
      <c r="L333" s="155"/>
      <c r="M333" s="154"/>
      <c r="N333" s="155"/>
      <c r="O333" s="154"/>
      <c r="P333" s="154"/>
      <c r="Q333" s="154"/>
      <c r="R333" s="155"/>
      <c r="S333" s="155"/>
      <c r="T333" s="154"/>
      <c r="U333" s="154"/>
      <c r="V333" s="154"/>
      <c r="W333" s="154"/>
      <c r="X333" s="154"/>
      <c r="Y333" s="155"/>
      <c r="Z333" s="155"/>
      <c r="AA333" s="154"/>
      <c r="AB333" s="154"/>
      <c r="AC333" s="154"/>
      <c r="AD333" s="154"/>
      <c r="AE333" s="154"/>
      <c r="AF333" s="155"/>
      <c r="AG333" s="155"/>
      <c r="AH333" s="154"/>
      <c r="AI333" s="154"/>
      <c r="AJ333" s="154"/>
      <c r="AK333" s="154"/>
      <c r="AL333" s="154"/>
      <c r="AM333" s="157"/>
      <c r="AN333" s="141"/>
      <c r="AO333" s="157"/>
      <c r="AP333" s="142"/>
      <c r="AQ333" s="157"/>
      <c r="AR333" s="158"/>
      <c r="AS333" s="157"/>
      <c r="AT333" s="159"/>
      <c r="AU333" s="157"/>
      <c r="AV333" s="160"/>
      <c r="AW333" s="244"/>
      <c r="AX333" s="245"/>
      <c r="AY333" s="115">
        <f t="shared" si="10"/>
        <v>0</v>
      </c>
      <c r="AZ333" s="146"/>
      <c r="BA333" s="45"/>
    </row>
    <row r="334" spans="1:53" ht="14.25" customHeight="1">
      <c r="A334" s="147">
        <f t="shared" ref="A313:A353" si="25">A333+1</f>
        <v>1</v>
      </c>
      <c r="B334" s="175"/>
      <c r="C334" s="176">
        <v>0</v>
      </c>
      <c r="D334" s="177">
        <v>0</v>
      </c>
      <c r="E334" s="178">
        <v>0</v>
      </c>
      <c r="F334" s="178">
        <v>0</v>
      </c>
      <c r="G334" s="168"/>
      <c r="H334" s="153"/>
      <c r="I334" s="154"/>
      <c r="J334" s="154"/>
      <c r="K334" s="155"/>
      <c r="L334" s="155"/>
      <c r="M334" s="154"/>
      <c r="N334" s="155"/>
      <c r="O334" s="154"/>
      <c r="P334" s="154"/>
      <c r="Q334" s="154"/>
      <c r="R334" s="155"/>
      <c r="S334" s="155"/>
      <c r="T334" s="154"/>
      <c r="U334" s="154"/>
      <c r="V334" s="154"/>
      <c r="W334" s="154"/>
      <c r="X334" s="154"/>
      <c r="Y334" s="155"/>
      <c r="Z334" s="155"/>
      <c r="AA334" s="154"/>
      <c r="AB334" s="154"/>
      <c r="AC334" s="154"/>
      <c r="AD334" s="154"/>
      <c r="AE334" s="154"/>
      <c r="AF334" s="155"/>
      <c r="AG334" s="155"/>
      <c r="AH334" s="154"/>
      <c r="AI334" s="154"/>
      <c r="AJ334" s="154"/>
      <c r="AK334" s="154"/>
      <c r="AL334" s="154"/>
      <c r="AM334" s="157">
        <f t="shared" ref="AM195:AM353" si="26">COUNTIF(H334:AL334,"о")</f>
        <v>0</v>
      </c>
      <c r="AN334" s="141">
        <f t="shared" si="1"/>
        <v>0</v>
      </c>
      <c r="AO334" s="157">
        <f t="shared" ref="AO294:AO353" si="27">COUNTIF(H334:AL334,"н")</f>
        <v>0</v>
      </c>
      <c r="AP334" s="142">
        <f t="shared" ref="AP139:AP353" si="28">COUNTIF(H334:AL334,"н")</f>
        <v>0</v>
      </c>
      <c r="AQ334" s="157">
        <f t="shared" si="4"/>
        <v>0</v>
      </c>
      <c r="AR334" s="158">
        <f t="shared" ref="AR274:AR353" si="29">COUNTIF(H334:AL334,"б")</f>
        <v>0</v>
      </c>
      <c r="AS334" s="157">
        <f t="shared" si="6"/>
        <v>0</v>
      </c>
      <c r="AT334" s="159">
        <f t="shared" si="15"/>
        <v>0</v>
      </c>
      <c r="AU334" s="157">
        <f t="shared" si="16"/>
        <v>0</v>
      </c>
      <c r="AV334" s="160">
        <f t="shared" ref="AV241:AV353" si="30">AU334</f>
        <v>0</v>
      </c>
      <c r="AW334" s="244"/>
      <c r="AX334" s="245"/>
      <c r="AY334" s="115">
        <f t="shared" si="10"/>
        <v>0</v>
      </c>
      <c r="AZ334" s="146"/>
      <c r="BA334" s="45"/>
    </row>
    <row r="335" spans="1:53" ht="14.25" customHeight="1">
      <c r="A335" s="147">
        <f t="shared" si="25"/>
        <v>2</v>
      </c>
      <c r="B335" s="175"/>
      <c r="C335" s="176">
        <v>0</v>
      </c>
      <c r="D335" s="177">
        <v>0</v>
      </c>
      <c r="E335" s="178">
        <v>0</v>
      </c>
      <c r="F335" s="178">
        <v>0</v>
      </c>
      <c r="G335" s="168"/>
      <c r="H335" s="153"/>
      <c r="I335" s="154"/>
      <c r="J335" s="154"/>
      <c r="K335" s="155"/>
      <c r="L335" s="155"/>
      <c r="M335" s="154"/>
      <c r="N335" s="155"/>
      <c r="O335" s="154"/>
      <c r="P335" s="154"/>
      <c r="Q335" s="154"/>
      <c r="R335" s="155"/>
      <c r="S335" s="155"/>
      <c r="T335" s="154"/>
      <c r="U335" s="154"/>
      <c r="V335" s="154"/>
      <c r="W335" s="154"/>
      <c r="X335" s="154"/>
      <c r="Y335" s="155"/>
      <c r="Z335" s="155"/>
      <c r="AA335" s="154"/>
      <c r="AB335" s="154"/>
      <c r="AC335" s="154"/>
      <c r="AD335" s="154"/>
      <c r="AE335" s="154"/>
      <c r="AF335" s="155"/>
      <c r="AG335" s="155"/>
      <c r="AH335" s="154"/>
      <c r="AI335" s="154"/>
      <c r="AJ335" s="154"/>
      <c r="AK335" s="154"/>
      <c r="AL335" s="154"/>
      <c r="AM335" s="157">
        <f t="shared" si="26"/>
        <v>0</v>
      </c>
      <c r="AN335" s="141">
        <f t="shared" si="1"/>
        <v>0</v>
      </c>
      <c r="AO335" s="157">
        <f t="shared" si="27"/>
        <v>0</v>
      </c>
      <c r="AP335" s="142">
        <f t="shared" si="28"/>
        <v>0</v>
      </c>
      <c r="AQ335" s="157">
        <f t="shared" si="4"/>
        <v>0</v>
      </c>
      <c r="AR335" s="158">
        <f t="shared" si="29"/>
        <v>0</v>
      </c>
      <c r="AS335" s="157">
        <f t="shared" si="6"/>
        <v>0</v>
      </c>
      <c r="AT335" s="159">
        <f t="shared" si="15"/>
        <v>0</v>
      </c>
      <c r="AU335" s="157">
        <f t="shared" si="16"/>
        <v>0</v>
      </c>
      <c r="AV335" s="160">
        <f t="shared" si="30"/>
        <v>0</v>
      </c>
      <c r="AW335" s="244"/>
      <c r="AX335" s="245"/>
      <c r="AY335" s="115">
        <f t="shared" si="10"/>
        <v>0</v>
      </c>
      <c r="AZ335" s="146"/>
      <c r="BA335" s="45"/>
    </row>
    <row r="336" spans="1:53" ht="14.25" customHeight="1">
      <c r="A336" s="147">
        <f t="shared" si="25"/>
        <v>3</v>
      </c>
      <c r="B336" s="175"/>
      <c r="C336" s="176">
        <v>0</v>
      </c>
      <c r="D336" s="177">
        <v>0</v>
      </c>
      <c r="E336" s="178">
        <v>0</v>
      </c>
      <c r="F336" s="178">
        <v>0</v>
      </c>
      <c r="G336" s="168"/>
      <c r="H336" s="153"/>
      <c r="I336" s="154"/>
      <c r="J336" s="154"/>
      <c r="K336" s="155"/>
      <c r="L336" s="155"/>
      <c r="M336" s="154"/>
      <c r="N336" s="155"/>
      <c r="O336" s="154"/>
      <c r="P336" s="154"/>
      <c r="Q336" s="154"/>
      <c r="R336" s="155"/>
      <c r="S336" s="155"/>
      <c r="T336" s="154"/>
      <c r="U336" s="154"/>
      <c r="V336" s="154"/>
      <c r="W336" s="154"/>
      <c r="X336" s="154"/>
      <c r="Y336" s="155"/>
      <c r="Z336" s="155"/>
      <c r="AA336" s="154"/>
      <c r="AB336" s="154"/>
      <c r="AC336" s="154"/>
      <c r="AD336" s="154"/>
      <c r="AE336" s="154"/>
      <c r="AF336" s="155"/>
      <c r="AG336" s="155"/>
      <c r="AH336" s="154"/>
      <c r="AI336" s="154"/>
      <c r="AJ336" s="154"/>
      <c r="AK336" s="154"/>
      <c r="AL336" s="154"/>
      <c r="AM336" s="157">
        <f t="shared" si="26"/>
        <v>0</v>
      </c>
      <c r="AN336" s="141">
        <f t="shared" si="1"/>
        <v>0</v>
      </c>
      <c r="AO336" s="157">
        <f t="shared" si="27"/>
        <v>0</v>
      </c>
      <c r="AP336" s="142">
        <f t="shared" si="28"/>
        <v>0</v>
      </c>
      <c r="AQ336" s="157">
        <f t="shared" si="4"/>
        <v>0</v>
      </c>
      <c r="AR336" s="158">
        <f t="shared" si="29"/>
        <v>0</v>
      </c>
      <c r="AS336" s="157">
        <f t="shared" si="6"/>
        <v>0</v>
      </c>
      <c r="AT336" s="159">
        <f t="shared" si="15"/>
        <v>0</v>
      </c>
      <c r="AU336" s="157">
        <f t="shared" si="16"/>
        <v>0</v>
      </c>
      <c r="AV336" s="160">
        <f t="shared" si="30"/>
        <v>0</v>
      </c>
      <c r="AW336" s="244"/>
      <c r="AX336" s="245"/>
      <c r="AY336" s="115">
        <f t="shared" si="10"/>
        <v>0</v>
      </c>
      <c r="AZ336" s="146"/>
      <c r="BA336" s="45"/>
    </row>
    <row r="337" spans="1:53" ht="14.25" customHeight="1">
      <c r="A337" s="147">
        <f t="shared" si="25"/>
        <v>4</v>
      </c>
      <c r="B337" s="175"/>
      <c r="C337" s="176">
        <v>0</v>
      </c>
      <c r="D337" s="177">
        <v>0</v>
      </c>
      <c r="E337" s="178">
        <v>0</v>
      </c>
      <c r="F337" s="178">
        <v>0</v>
      </c>
      <c r="G337" s="168"/>
      <c r="H337" s="153"/>
      <c r="I337" s="154"/>
      <c r="J337" s="154"/>
      <c r="K337" s="155"/>
      <c r="L337" s="155"/>
      <c r="M337" s="154"/>
      <c r="N337" s="155"/>
      <c r="O337" s="154"/>
      <c r="P337" s="154"/>
      <c r="Q337" s="154"/>
      <c r="R337" s="155"/>
      <c r="S337" s="155"/>
      <c r="T337" s="154"/>
      <c r="U337" s="154"/>
      <c r="V337" s="154"/>
      <c r="W337" s="154"/>
      <c r="X337" s="154"/>
      <c r="Y337" s="155"/>
      <c r="Z337" s="155"/>
      <c r="AA337" s="154"/>
      <c r="AB337" s="154"/>
      <c r="AC337" s="154"/>
      <c r="AD337" s="154"/>
      <c r="AE337" s="154"/>
      <c r="AF337" s="155"/>
      <c r="AG337" s="155"/>
      <c r="AH337" s="154"/>
      <c r="AI337" s="154"/>
      <c r="AJ337" s="154"/>
      <c r="AK337" s="154"/>
      <c r="AL337" s="154"/>
      <c r="AM337" s="157">
        <f t="shared" si="26"/>
        <v>0</v>
      </c>
      <c r="AN337" s="141">
        <f t="shared" si="1"/>
        <v>0</v>
      </c>
      <c r="AO337" s="157">
        <f t="shared" si="27"/>
        <v>0</v>
      </c>
      <c r="AP337" s="142">
        <f t="shared" si="28"/>
        <v>0</v>
      </c>
      <c r="AQ337" s="157">
        <f t="shared" si="4"/>
        <v>0</v>
      </c>
      <c r="AR337" s="158">
        <f t="shared" si="29"/>
        <v>0</v>
      </c>
      <c r="AS337" s="157">
        <f t="shared" si="6"/>
        <v>0</v>
      </c>
      <c r="AT337" s="159">
        <f t="shared" si="15"/>
        <v>0</v>
      </c>
      <c r="AU337" s="157">
        <f t="shared" si="16"/>
        <v>0</v>
      </c>
      <c r="AV337" s="160">
        <f t="shared" si="30"/>
        <v>0</v>
      </c>
      <c r="AW337" s="244"/>
      <c r="AX337" s="245"/>
      <c r="AY337" s="115">
        <f t="shared" si="10"/>
        <v>0</v>
      </c>
      <c r="AZ337" s="146"/>
      <c r="BA337" s="45"/>
    </row>
    <row r="338" spans="1:53" ht="14.25" customHeight="1">
      <c r="A338" s="147">
        <f t="shared" si="25"/>
        <v>5</v>
      </c>
      <c r="B338" s="175"/>
      <c r="C338" s="176">
        <v>0</v>
      </c>
      <c r="D338" s="177">
        <v>0</v>
      </c>
      <c r="E338" s="178">
        <v>0</v>
      </c>
      <c r="F338" s="178">
        <v>0</v>
      </c>
      <c r="G338" s="168"/>
      <c r="H338" s="153"/>
      <c r="I338" s="154"/>
      <c r="J338" s="154"/>
      <c r="K338" s="155"/>
      <c r="L338" s="155"/>
      <c r="M338" s="154"/>
      <c r="N338" s="155"/>
      <c r="O338" s="154"/>
      <c r="P338" s="154"/>
      <c r="Q338" s="154"/>
      <c r="R338" s="155"/>
      <c r="S338" s="155"/>
      <c r="T338" s="154"/>
      <c r="U338" s="154"/>
      <c r="V338" s="154"/>
      <c r="W338" s="154"/>
      <c r="X338" s="154"/>
      <c r="Y338" s="155"/>
      <c r="Z338" s="155"/>
      <c r="AA338" s="154"/>
      <c r="AB338" s="154"/>
      <c r="AC338" s="154"/>
      <c r="AD338" s="154"/>
      <c r="AE338" s="154"/>
      <c r="AF338" s="155"/>
      <c r="AG338" s="155"/>
      <c r="AH338" s="154"/>
      <c r="AI338" s="154"/>
      <c r="AJ338" s="154"/>
      <c r="AK338" s="154"/>
      <c r="AL338" s="154"/>
      <c r="AM338" s="157">
        <f t="shared" si="26"/>
        <v>0</v>
      </c>
      <c r="AN338" s="141">
        <f t="shared" si="1"/>
        <v>0</v>
      </c>
      <c r="AO338" s="157">
        <f t="shared" si="27"/>
        <v>0</v>
      </c>
      <c r="AP338" s="142">
        <f t="shared" si="28"/>
        <v>0</v>
      </c>
      <c r="AQ338" s="157">
        <f t="shared" si="4"/>
        <v>0</v>
      </c>
      <c r="AR338" s="158">
        <f t="shared" si="29"/>
        <v>0</v>
      </c>
      <c r="AS338" s="157">
        <f t="shared" si="6"/>
        <v>0</v>
      </c>
      <c r="AT338" s="159">
        <f t="shared" si="15"/>
        <v>0</v>
      </c>
      <c r="AU338" s="157">
        <f t="shared" si="16"/>
        <v>0</v>
      </c>
      <c r="AV338" s="160">
        <f t="shared" si="30"/>
        <v>0</v>
      </c>
      <c r="AW338" s="244"/>
      <c r="AX338" s="245"/>
      <c r="AY338" s="115">
        <f t="shared" si="10"/>
        <v>0</v>
      </c>
      <c r="AZ338" s="146"/>
      <c r="BA338" s="45"/>
    </row>
    <row r="339" spans="1:53" ht="14.25" customHeight="1">
      <c r="A339" s="147">
        <f t="shared" si="25"/>
        <v>6</v>
      </c>
      <c r="B339" s="175"/>
      <c r="C339" s="176">
        <v>0</v>
      </c>
      <c r="D339" s="177">
        <v>0</v>
      </c>
      <c r="E339" s="178">
        <v>0</v>
      </c>
      <c r="F339" s="178">
        <v>0</v>
      </c>
      <c r="G339" s="168"/>
      <c r="H339" s="110"/>
      <c r="I339" s="71"/>
      <c r="J339" s="71"/>
      <c r="K339" s="110"/>
      <c r="L339" s="110"/>
      <c r="M339" s="71"/>
      <c r="N339" s="110"/>
      <c r="O339" s="71"/>
      <c r="P339" s="71"/>
      <c r="Q339" s="71"/>
      <c r="R339" s="110"/>
      <c r="S339" s="110"/>
      <c r="T339" s="71"/>
      <c r="U339" s="71"/>
      <c r="V339" s="71"/>
      <c r="W339" s="71"/>
      <c r="X339" s="71"/>
      <c r="Y339" s="110"/>
      <c r="Z339" s="110"/>
      <c r="AA339" s="71"/>
      <c r="AB339" s="71"/>
      <c r="AC339" s="71"/>
      <c r="AD339" s="71"/>
      <c r="AE339" s="71"/>
      <c r="AF339" s="110"/>
      <c r="AG339" s="110"/>
      <c r="AH339" s="71"/>
      <c r="AI339" s="71"/>
      <c r="AJ339" s="71"/>
      <c r="AK339" s="71"/>
      <c r="AL339" s="71"/>
      <c r="AM339" s="157">
        <f t="shared" si="26"/>
        <v>0</v>
      </c>
      <c r="AN339" s="141">
        <f t="shared" si="1"/>
        <v>0</v>
      </c>
      <c r="AO339" s="157">
        <f t="shared" si="27"/>
        <v>0</v>
      </c>
      <c r="AP339" s="142">
        <f t="shared" si="28"/>
        <v>0</v>
      </c>
      <c r="AQ339" s="157">
        <f t="shared" si="4"/>
        <v>0</v>
      </c>
      <c r="AR339" s="158">
        <f t="shared" si="29"/>
        <v>0</v>
      </c>
      <c r="AS339" s="157">
        <f t="shared" si="6"/>
        <v>0</v>
      </c>
      <c r="AT339" s="159">
        <f t="shared" si="15"/>
        <v>0</v>
      </c>
      <c r="AU339" s="157">
        <f t="shared" si="16"/>
        <v>0</v>
      </c>
      <c r="AV339" s="160">
        <f t="shared" si="30"/>
        <v>0</v>
      </c>
      <c r="AW339" s="244"/>
      <c r="AX339" s="245"/>
      <c r="AY339" s="115">
        <f t="shared" si="10"/>
        <v>0</v>
      </c>
      <c r="AZ339" s="146"/>
      <c r="BA339" s="45"/>
    </row>
    <row r="340" spans="1:53" ht="14.25" customHeight="1">
      <c r="A340" s="147">
        <f t="shared" si="25"/>
        <v>7</v>
      </c>
      <c r="B340" s="175"/>
      <c r="C340" s="176">
        <v>0</v>
      </c>
      <c r="D340" s="177">
        <v>0</v>
      </c>
      <c r="E340" s="178">
        <v>0</v>
      </c>
      <c r="F340" s="178">
        <v>0</v>
      </c>
      <c r="G340" s="168"/>
      <c r="H340" s="110"/>
      <c r="I340" s="71"/>
      <c r="J340" s="71"/>
      <c r="K340" s="110"/>
      <c r="L340" s="110"/>
      <c r="M340" s="71"/>
      <c r="N340" s="110"/>
      <c r="O340" s="71"/>
      <c r="P340" s="71"/>
      <c r="Q340" s="71"/>
      <c r="R340" s="110"/>
      <c r="S340" s="110"/>
      <c r="T340" s="71"/>
      <c r="U340" s="71"/>
      <c r="V340" s="71"/>
      <c r="W340" s="71"/>
      <c r="X340" s="71"/>
      <c r="Y340" s="110"/>
      <c r="Z340" s="110"/>
      <c r="AA340" s="71"/>
      <c r="AB340" s="71"/>
      <c r="AC340" s="71"/>
      <c r="AD340" s="71"/>
      <c r="AE340" s="71"/>
      <c r="AF340" s="110"/>
      <c r="AG340" s="110"/>
      <c r="AH340" s="71"/>
      <c r="AI340" s="71"/>
      <c r="AJ340" s="71"/>
      <c r="AK340" s="71"/>
      <c r="AL340" s="71"/>
      <c r="AM340" s="157">
        <f t="shared" si="26"/>
        <v>0</v>
      </c>
      <c r="AN340" s="141">
        <f t="shared" si="1"/>
        <v>0</v>
      </c>
      <c r="AO340" s="157">
        <f t="shared" si="27"/>
        <v>0</v>
      </c>
      <c r="AP340" s="142">
        <f t="shared" si="28"/>
        <v>0</v>
      </c>
      <c r="AQ340" s="157">
        <f t="shared" si="4"/>
        <v>0</v>
      </c>
      <c r="AR340" s="158">
        <f t="shared" si="29"/>
        <v>0</v>
      </c>
      <c r="AS340" s="157">
        <f t="shared" si="6"/>
        <v>0</v>
      </c>
      <c r="AT340" s="159">
        <f t="shared" si="15"/>
        <v>0</v>
      </c>
      <c r="AU340" s="157">
        <f t="shared" si="16"/>
        <v>0</v>
      </c>
      <c r="AV340" s="160">
        <f t="shared" si="30"/>
        <v>0</v>
      </c>
      <c r="AW340" s="244"/>
      <c r="AX340" s="245"/>
      <c r="AY340" s="115">
        <f t="shared" si="10"/>
        <v>0</v>
      </c>
      <c r="AZ340" s="146"/>
      <c r="BA340" s="45"/>
    </row>
    <row r="341" spans="1:53" ht="14.25" customHeight="1">
      <c r="A341" s="147">
        <f t="shared" si="25"/>
        <v>8</v>
      </c>
      <c r="B341" s="175"/>
      <c r="C341" s="176">
        <v>0</v>
      </c>
      <c r="D341" s="177">
        <v>0</v>
      </c>
      <c r="E341" s="178">
        <v>0</v>
      </c>
      <c r="F341" s="178">
        <v>0</v>
      </c>
      <c r="G341" s="168"/>
      <c r="H341" s="110"/>
      <c r="I341" s="71"/>
      <c r="J341" s="71"/>
      <c r="K341" s="110"/>
      <c r="L341" s="110"/>
      <c r="M341" s="71"/>
      <c r="N341" s="110"/>
      <c r="O341" s="71"/>
      <c r="P341" s="71"/>
      <c r="Q341" s="71"/>
      <c r="R341" s="110"/>
      <c r="S341" s="110"/>
      <c r="T341" s="71"/>
      <c r="U341" s="71"/>
      <c r="V341" s="71"/>
      <c r="W341" s="71"/>
      <c r="X341" s="71"/>
      <c r="Y341" s="110"/>
      <c r="Z341" s="110"/>
      <c r="AA341" s="71"/>
      <c r="AB341" s="71"/>
      <c r="AC341" s="71"/>
      <c r="AD341" s="71"/>
      <c r="AE341" s="71"/>
      <c r="AF341" s="110"/>
      <c r="AG341" s="110"/>
      <c r="AH341" s="71"/>
      <c r="AI341" s="71"/>
      <c r="AJ341" s="71"/>
      <c r="AK341" s="71"/>
      <c r="AL341" s="71"/>
      <c r="AM341" s="157">
        <f t="shared" si="26"/>
        <v>0</v>
      </c>
      <c r="AN341" s="141">
        <f t="shared" si="1"/>
        <v>0</v>
      </c>
      <c r="AO341" s="157">
        <f t="shared" si="27"/>
        <v>0</v>
      </c>
      <c r="AP341" s="142">
        <f t="shared" si="28"/>
        <v>0</v>
      </c>
      <c r="AQ341" s="157">
        <f t="shared" si="4"/>
        <v>0</v>
      </c>
      <c r="AR341" s="158">
        <f t="shared" si="29"/>
        <v>0</v>
      </c>
      <c r="AS341" s="157">
        <f t="shared" si="6"/>
        <v>0</v>
      </c>
      <c r="AT341" s="159">
        <f t="shared" si="15"/>
        <v>0</v>
      </c>
      <c r="AU341" s="157">
        <f t="shared" si="16"/>
        <v>0</v>
      </c>
      <c r="AV341" s="160">
        <f t="shared" si="30"/>
        <v>0</v>
      </c>
      <c r="AW341" s="244"/>
      <c r="AX341" s="245"/>
      <c r="AY341" s="115">
        <f t="shared" si="10"/>
        <v>0</v>
      </c>
      <c r="AZ341" s="146"/>
      <c r="BA341" s="45"/>
    </row>
    <row r="342" spans="1:53" ht="14.25" customHeight="1">
      <c r="A342" s="147">
        <f t="shared" si="25"/>
        <v>9</v>
      </c>
      <c r="B342" s="175"/>
      <c r="C342" s="176">
        <v>0</v>
      </c>
      <c r="D342" s="177">
        <v>0</v>
      </c>
      <c r="E342" s="178">
        <v>0</v>
      </c>
      <c r="F342" s="178">
        <v>0</v>
      </c>
      <c r="G342" s="168"/>
      <c r="H342" s="110"/>
      <c r="I342" s="71"/>
      <c r="J342" s="71"/>
      <c r="K342" s="110"/>
      <c r="L342" s="110"/>
      <c r="M342" s="71"/>
      <c r="N342" s="110"/>
      <c r="O342" s="71"/>
      <c r="P342" s="71"/>
      <c r="Q342" s="71"/>
      <c r="R342" s="110"/>
      <c r="S342" s="110"/>
      <c r="T342" s="71"/>
      <c r="U342" s="71"/>
      <c r="V342" s="71"/>
      <c r="W342" s="71"/>
      <c r="X342" s="71"/>
      <c r="Y342" s="110"/>
      <c r="Z342" s="110"/>
      <c r="AA342" s="71"/>
      <c r="AB342" s="71"/>
      <c r="AC342" s="71"/>
      <c r="AD342" s="71"/>
      <c r="AE342" s="71"/>
      <c r="AF342" s="110"/>
      <c r="AG342" s="110"/>
      <c r="AH342" s="71"/>
      <c r="AI342" s="71"/>
      <c r="AJ342" s="71"/>
      <c r="AK342" s="71"/>
      <c r="AL342" s="71"/>
      <c r="AM342" s="157">
        <f t="shared" si="26"/>
        <v>0</v>
      </c>
      <c r="AN342" s="141">
        <f t="shared" si="1"/>
        <v>0</v>
      </c>
      <c r="AO342" s="157">
        <f t="shared" si="27"/>
        <v>0</v>
      </c>
      <c r="AP342" s="142">
        <f t="shared" si="28"/>
        <v>0</v>
      </c>
      <c r="AQ342" s="157">
        <f t="shared" si="4"/>
        <v>0</v>
      </c>
      <c r="AR342" s="158">
        <f t="shared" si="29"/>
        <v>0</v>
      </c>
      <c r="AS342" s="157">
        <f t="shared" si="6"/>
        <v>0</v>
      </c>
      <c r="AT342" s="159">
        <f t="shared" si="15"/>
        <v>0</v>
      </c>
      <c r="AU342" s="157">
        <f t="shared" si="16"/>
        <v>0</v>
      </c>
      <c r="AV342" s="160">
        <f t="shared" si="30"/>
        <v>0</v>
      </c>
      <c r="AW342" s="244"/>
      <c r="AX342" s="245"/>
      <c r="AY342" s="115">
        <f t="shared" si="10"/>
        <v>0</v>
      </c>
      <c r="AZ342" s="146"/>
      <c r="BA342" s="45"/>
    </row>
    <row r="343" spans="1:53" ht="14.25" customHeight="1">
      <c r="A343" s="147">
        <f t="shared" si="25"/>
        <v>10</v>
      </c>
      <c r="B343" s="175"/>
      <c r="C343" s="176">
        <v>0</v>
      </c>
      <c r="D343" s="177">
        <v>0</v>
      </c>
      <c r="E343" s="178">
        <v>0</v>
      </c>
      <c r="F343" s="178">
        <v>0</v>
      </c>
      <c r="G343" s="168"/>
      <c r="H343" s="110"/>
      <c r="I343" s="71"/>
      <c r="J343" s="71"/>
      <c r="K343" s="110"/>
      <c r="L343" s="110"/>
      <c r="M343" s="71"/>
      <c r="N343" s="110"/>
      <c r="O343" s="71"/>
      <c r="P343" s="71"/>
      <c r="Q343" s="71"/>
      <c r="R343" s="110"/>
      <c r="S343" s="110"/>
      <c r="T343" s="71"/>
      <c r="U343" s="71"/>
      <c r="V343" s="71"/>
      <c r="W343" s="71"/>
      <c r="X343" s="71"/>
      <c r="Y343" s="110"/>
      <c r="Z343" s="110"/>
      <c r="AA343" s="71"/>
      <c r="AB343" s="71"/>
      <c r="AC343" s="71"/>
      <c r="AD343" s="71"/>
      <c r="AE343" s="71"/>
      <c r="AF343" s="110"/>
      <c r="AG343" s="110"/>
      <c r="AH343" s="71"/>
      <c r="AI343" s="71"/>
      <c r="AJ343" s="71"/>
      <c r="AK343" s="71"/>
      <c r="AL343" s="71"/>
      <c r="AM343" s="157">
        <f t="shared" si="26"/>
        <v>0</v>
      </c>
      <c r="AN343" s="141">
        <f t="shared" si="1"/>
        <v>0</v>
      </c>
      <c r="AO343" s="157">
        <f t="shared" si="27"/>
        <v>0</v>
      </c>
      <c r="AP343" s="142">
        <f t="shared" si="28"/>
        <v>0</v>
      </c>
      <c r="AQ343" s="157">
        <f t="shared" si="4"/>
        <v>0</v>
      </c>
      <c r="AR343" s="158">
        <f t="shared" si="29"/>
        <v>0</v>
      </c>
      <c r="AS343" s="157">
        <f t="shared" si="6"/>
        <v>0</v>
      </c>
      <c r="AT343" s="159">
        <f t="shared" si="15"/>
        <v>0</v>
      </c>
      <c r="AU343" s="157">
        <f t="shared" si="16"/>
        <v>0</v>
      </c>
      <c r="AV343" s="160">
        <f t="shared" si="30"/>
        <v>0</v>
      </c>
      <c r="AW343" s="244"/>
      <c r="AX343" s="245"/>
      <c r="AY343" s="115">
        <f t="shared" si="10"/>
        <v>0</v>
      </c>
      <c r="AZ343" s="146"/>
      <c r="BA343" s="45"/>
    </row>
    <row r="344" spans="1:53" ht="14.25" customHeight="1">
      <c r="A344" s="147">
        <f t="shared" si="25"/>
        <v>11</v>
      </c>
      <c r="B344" s="175"/>
      <c r="C344" s="176">
        <v>0</v>
      </c>
      <c r="D344" s="177">
        <v>0</v>
      </c>
      <c r="E344" s="178">
        <v>0</v>
      </c>
      <c r="F344" s="178">
        <v>0</v>
      </c>
      <c r="G344" s="168"/>
      <c r="H344" s="110"/>
      <c r="I344" s="71"/>
      <c r="J344" s="71"/>
      <c r="K344" s="110"/>
      <c r="L344" s="110"/>
      <c r="M344" s="71"/>
      <c r="N344" s="110"/>
      <c r="O344" s="71"/>
      <c r="P344" s="71"/>
      <c r="Q344" s="71"/>
      <c r="R344" s="110"/>
      <c r="S344" s="110"/>
      <c r="T344" s="71"/>
      <c r="U344" s="71"/>
      <c r="V344" s="71"/>
      <c r="W344" s="71"/>
      <c r="X344" s="71"/>
      <c r="Y344" s="110"/>
      <c r="Z344" s="110"/>
      <c r="AA344" s="71"/>
      <c r="AB344" s="71"/>
      <c r="AC344" s="71"/>
      <c r="AD344" s="71"/>
      <c r="AE344" s="71"/>
      <c r="AF344" s="110"/>
      <c r="AG344" s="110"/>
      <c r="AH344" s="71"/>
      <c r="AI344" s="71"/>
      <c r="AJ344" s="71"/>
      <c r="AK344" s="71"/>
      <c r="AL344" s="71"/>
      <c r="AM344" s="157">
        <f t="shared" si="26"/>
        <v>0</v>
      </c>
      <c r="AN344" s="141">
        <f t="shared" si="1"/>
        <v>0</v>
      </c>
      <c r="AO344" s="157">
        <f t="shared" si="27"/>
        <v>0</v>
      </c>
      <c r="AP344" s="142">
        <f t="shared" si="28"/>
        <v>0</v>
      </c>
      <c r="AQ344" s="157">
        <f t="shared" si="4"/>
        <v>0</v>
      </c>
      <c r="AR344" s="158">
        <f t="shared" si="29"/>
        <v>0</v>
      </c>
      <c r="AS344" s="157">
        <f t="shared" si="6"/>
        <v>0</v>
      </c>
      <c r="AT344" s="159">
        <f t="shared" si="15"/>
        <v>0</v>
      </c>
      <c r="AU344" s="157">
        <f t="shared" si="16"/>
        <v>0</v>
      </c>
      <c r="AV344" s="160">
        <f t="shared" si="30"/>
        <v>0</v>
      </c>
      <c r="AW344" s="244"/>
      <c r="AX344" s="245"/>
      <c r="AY344" s="115">
        <f t="shared" si="10"/>
        <v>0</v>
      </c>
      <c r="AZ344" s="146"/>
      <c r="BA344" s="45"/>
    </row>
    <row r="345" spans="1:53" ht="14.25" customHeight="1">
      <c r="A345" s="147">
        <f t="shared" si="25"/>
        <v>12</v>
      </c>
      <c r="B345" s="175"/>
      <c r="C345" s="176">
        <v>0</v>
      </c>
      <c r="D345" s="177">
        <v>0</v>
      </c>
      <c r="E345" s="178">
        <v>0</v>
      </c>
      <c r="F345" s="178">
        <v>0</v>
      </c>
      <c r="G345" s="168"/>
      <c r="H345" s="110"/>
      <c r="I345" s="71"/>
      <c r="J345" s="71"/>
      <c r="K345" s="110"/>
      <c r="L345" s="110"/>
      <c r="M345" s="71"/>
      <c r="N345" s="110"/>
      <c r="O345" s="71"/>
      <c r="P345" s="71"/>
      <c r="Q345" s="71"/>
      <c r="R345" s="110"/>
      <c r="S345" s="110"/>
      <c r="T345" s="71"/>
      <c r="U345" s="71"/>
      <c r="V345" s="71"/>
      <c r="W345" s="71"/>
      <c r="X345" s="71"/>
      <c r="Y345" s="110"/>
      <c r="Z345" s="110"/>
      <c r="AA345" s="71"/>
      <c r="AB345" s="71"/>
      <c r="AC345" s="71"/>
      <c r="AD345" s="71"/>
      <c r="AE345" s="71"/>
      <c r="AF345" s="110"/>
      <c r="AG345" s="110"/>
      <c r="AH345" s="71"/>
      <c r="AI345" s="71"/>
      <c r="AJ345" s="71"/>
      <c r="AK345" s="71"/>
      <c r="AL345" s="71"/>
      <c r="AM345" s="157">
        <f t="shared" si="26"/>
        <v>0</v>
      </c>
      <c r="AN345" s="141">
        <f t="shared" si="1"/>
        <v>0</v>
      </c>
      <c r="AO345" s="157">
        <f t="shared" si="27"/>
        <v>0</v>
      </c>
      <c r="AP345" s="142">
        <f t="shared" si="28"/>
        <v>0</v>
      </c>
      <c r="AQ345" s="157">
        <f t="shared" si="4"/>
        <v>0</v>
      </c>
      <c r="AR345" s="158">
        <f t="shared" si="29"/>
        <v>0</v>
      </c>
      <c r="AS345" s="157">
        <f t="shared" si="6"/>
        <v>0</v>
      </c>
      <c r="AT345" s="159">
        <f t="shared" si="15"/>
        <v>0</v>
      </c>
      <c r="AU345" s="157">
        <f t="shared" si="16"/>
        <v>0</v>
      </c>
      <c r="AV345" s="160">
        <f t="shared" si="30"/>
        <v>0</v>
      </c>
      <c r="AW345" s="244"/>
      <c r="AX345" s="245"/>
      <c r="AY345" s="115">
        <f t="shared" si="10"/>
        <v>0</v>
      </c>
      <c r="AZ345" s="146"/>
      <c r="BA345" s="45"/>
    </row>
    <row r="346" spans="1:53" ht="14.25" customHeight="1">
      <c r="A346" s="147">
        <f t="shared" si="25"/>
        <v>13</v>
      </c>
      <c r="B346" s="175"/>
      <c r="C346" s="176">
        <v>0</v>
      </c>
      <c r="D346" s="177">
        <v>0</v>
      </c>
      <c r="E346" s="178">
        <v>0</v>
      </c>
      <c r="F346" s="178">
        <v>0</v>
      </c>
      <c r="G346" s="168"/>
      <c r="H346" s="110"/>
      <c r="I346" s="71"/>
      <c r="J346" s="71"/>
      <c r="K346" s="110"/>
      <c r="L346" s="110"/>
      <c r="M346" s="71"/>
      <c r="N346" s="110"/>
      <c r="O346" s="71"/>
      <c r="P346" s="71"/>
      <c r="Q346" s="71"/>
      <c r="R346" s="110"/>
      <c r="S346" s="110"/>
      <c r="T346" s="71"/>
      <c r="U346" s="71"/>
      <c r="V346" s="71"/>
      <c r="W346" s="71"/>
      <c r="X346" s="71"/>
      <c r="Y346" s="110"/>
      <c r="Z346" s="110"/>
      <c r="AA346" s="71"/>
      <c r="AB346" s="71"/>
      <c r="AC346" s="71"/>
      <c r="AD346" s="71"/>
      <c r="AE346" s="71"/>
      <c r="AF346" s="110"/>
      <c r="AG346" s="110"/>
      <c r="AH346" s="71"/>
      <c r="AI346" s="71"/>
      <c r="AJ346" s="71"/>
      <c r="AK346" s="71"/>
      <c r="AL346" s="71"/>
      <c r="AM346" s="157">
        <f t="shared" si="26"/>
        <v>0</v>
      </c>
      <c r="AN346" s="141">
        <f t="shared" si="1"/>
        <v>0</v>
      </c>
      <c r="AO346" s="157">
        <f t="shared" si="27"/>
        <v>0</v>
      </c>
      <c r="AP346" s="142">
        <f t="shared" si="28"/>
        <v>0</v>
      </c>
      <c r="AQ346" s="157">
        <f t="shared" si="4"/>
        <v>0</v>
      </c>
      <c r="AR346" s="158">
        <f t="shared" si="29"/>
        <v>0</v>
      </c>
      <c r="AS346" s="157">
        <f t="shared" si="6"/>
        <v>0</v>
      </c>
      <c r="AT346" s="159">
        <f t="shared" si="15"/>
        <v>0</v>
      </c>
      <c r="AU346" s="157">
        <f t="shared" si="16"/>
        <v>0</v>
      </c>
      <c r="AV346" s="160">
        <f t="shared" si="30"/>
        <v>0</v>
      </c>
      <c r="AW346" s="244"/>
      <c r="AX346" s="245"/>
      <c r="AY346" s="115">
        <f t="shared" si="10"/>
        <v>0</v>
      </c>
      <c r="AZ346" s="146"/>
      <c r="BA346" s="45"/>
    </row>
    <row r="347" spans="1:53" ht="14.25" customHeight="1">
      <c r="A347" s="147">
        <f t="shared" si="25"/>
        <v>14</v>
      </c>
      <c r="B347" s="175"/>
      <c r="C347" s="176">
        <v>0</v>
      </c>
      <c r="D347" s="177">
        <v>0</v>
      </c>
      <c r="E347" s="178">
        <v>0</v>
      </c>
      <c r="F347" s="178">
        <v>0</v>
      </c>
      <c r="G347" s="168"/>
      <c r="H347" s="110"/>
      <c r="I347" s="71"/>
      <c r="J347" s="71"/>
      <c r="K347" s="110"/>
      <c r="L347" s="110"/>
      <c r="M347" s="71"/>
      <c r="N347" s="110"/>
      <c r="O347" s="71"/>
      <c r="P347" s="71"/>
      <c r="Q347" s="71"/>
      <c r="R347" s="110"/>
      <c r="S347" s="110"/>
      <c r="T347" s="71"/>
      <c r="U347" s="71"/>
      <c r="V347" s="71"/>
      <c r="W347" s="71"/>
      <c r="X347" s="71"/>
      <c r="Y347" s="110"/>
      <c r="Z347" s="110"/>
      <c r="AA347" s="71"/>
      <c r="AB347" s="71"/>
      <c r="AC347" s="71"/>
      <c r="AD347" s="71"/>
      <c r="AE347" s="71"/>
      <c r="AF347" s="110"/>
      <c r="AG347" s="110"/>
      <c r="AH347" s="71"/>
      <c r="AI347" s="71"/>
      <c r="AJ347" s="71"/>
      <c r="AK347" s="71"/>
      <c r="AL347" s="71"/>
      <c r="AM347" s="157">
        <f t="shared" si="26"/>
        <v>0</v>
      </c>
      <c r="AN347" s="141">
        <f t="shared" si="1"/>
        <v>0</v>
      </c>
      <c r="AO347" s="157">
        <f t="shared" si="27"/>
        <v>0</v>
      </c>
      <c r="AP347" s="142">
        <f t="shared" si="28"/>
        <v>0</v>
      </c>
      <c r="AQ347" s="157">
        <f t="shared" si="4"/>
        <v>0</v>
      </c>
      <c r="AR347" s="158">
        <f t="shared" si="29"/>
        <v>0</v>
      </c>
      <c r="AS347" s="157">
        <f t="shared" si="6"/>
        <v>0</v>
      </c>
      <c r="AT347" s="159">
        <f t="shared" si="15"/>
        <v>0</v>
      </c>
      <c r="AU347" s="157">
        <f t="shared" si="16"/>
        <v>0</v>
      </c>
      <c r="AV347" s="160">
        <f t="shared" si="30"/>
        <v>0</v>
      </c>
      <c r="AW347" s="244"/>
      <c r="AX347" s="245"/>
      <c r="AY347" s="115">
        <f t="shared" si="10"/>
        <v>0</v>
      </c>
      <c r="AZ347" s="146"/>
      <c r="BA347" s="45"/>
    </row>
    <row r="348" spans="1:53" ht="14.25" customHeight="1">
      <c r="A348" s="147">
        <f t="shared" si="25"/>
        <v>15</v>
      </c>
      <c r="B348" s="175"/>
      <c r="C348" s="176">
        <v>0</v>
      </c>
      <c r="D348" s="177">
        <v>0</v>
      </c>
      <c r="E348" s="178">
        <v>0</v>
      </c>
      <c r="F348" s="178">
        <v>0</v>
      </c>
      <c r="G348" s="168"/>
      <c r="H348" s="110"/>
      <c r="I348" s="71"/>
      <c r="J348" s="71"/>
      <c r="K348" s="110"/>
      <c r="L348" s="110"/>
      <c r="M348" s="71"/>
      <c r="N348" s="110"/>
      <c r="O348" s="71"/>
      <c r="P348" s="71"/>
      <c r="Q348" s="71"/>
      <c r="R348" s="110"/>
      <c r="S348" s="110"/>
      <c r="T348" s="71"/>
      <c r="U348" s="71"/>
      <c r="V348" s="71"/>
      <c r="W348" s="71"/>
      <c r="X348" s="71"/>
      <c r="Y348" s="110"/>
      <c r="Z348" s="110"/>
      <c r="AA348" s="71"/>
      <c r="AB348" s="71"/>
      <c r="AC348" s="71"/>
      <c r="AD348" s="71"/>
      <c r="AE348" s="71"/>
      <c r="AF348" s="110"/>
      <c r="AG348" s="110"/>
      <c r="AH348" s="71"/>
      <c r="AI348" s="71"/>
      <c r="AJ348" s="71"/>
      <c r="AK348" s="71"/>
      <c r="AL348" s="71"/>
      <c r="AM348" s="157">
        <f t="shared" si="26"/>
        <v>0</v>
      </c>
      <c r="AN348" s="141">
        <f t="shared" si="1"/>
        <v>0</v>
      </c>
      <c r="AO348" s="157">
        <f t="shared" si="27"/>
        <v>0</v>
      </c>
      <c r="AP348" s="142">
        <f t="shared" si="28"/>
        <v>0</v>
      </c>
      <c r="AQ348" s="157">
        <f t="shared" si="4"/>
        <v>0</v>
      </c>
      <c r="AR348" s="158">
        <f t="shared" si="29"/>
        <v>0</v>
      </c>
      <c r="AS348" s="157">
        <f t="shared" si="6"/>
        <v>0</v>
      </c>
      <c r="AT348" s="159">
        <f t="shared" si="15"/>
        <v>0</v>
      </c>
      <c r="AU348" s="157">
        <f t="shared" si="16"/>
        <v>0</v>
      </c>
      <c r="AV348" s="160">
        <f t="shared" si="30"/>
        <v>0</v>
      </c>
      <c r="AW348" s="244"/>
      <c r="AX348" s="245"/>
      <c r="AY348" s="115">
        <f t="shared" si="10"/>
        <v>0</v>
      </c>
      <c r="AZ348" s="146"/>
      <c r="BA348" s="45"/>
    </row>
    <row r="349" spans="1:53" ht="14.25" customHeight="1">
      <c r="A349" s="147">
        <f t="shared" si="25"/>
        <v>16</v>
      </c>
      <c r="B349" s="175"/>
      <c r="C349" s="176">
        <v>0</v>
      </c>
      <c r="D349" s="177">
        <v>0</v>
      </c>
      <c r="E349" s="178">
        <v>0</v>
      </c>
      <c r="F349" s="178">
        <v>0</v>
      </c>
      <c r="G349" s="168"/>
      <c r="H349" s="110"/>
      <c r="I349" s="71"/>
      <c r="J349" s="71"/>
      <c r="K349" s="110"/>
      <c r="L349" s="110"/>
      <c r="M349" s="71"/>
      <c r="N349" s="110"/>
      <c r="O349" s="71"/>
      <c r="P349" s="71"/>
      <c r="Q349" s="71"/>
      <c r="R349" s="110"/>
      <c r="S349" s="110"/>
      <c r="T349" s="71"/>
      <c r="U349" s="71"/>
      <c r="V349" s="71"/>
      <c r="W349" s="71"/>
      <c r="X349" s="71"/>
      <c r="Y349" s="110"/>
      <c r="Z349" s="110"/>
      <c r="AA349" s="71"/>
      <c r="AB349" s="71"/>
      <c r="AC349" s="71"/>
      <c r="AD349" s="71"/>
      <c r="AE349" s="71"/>
      <c r="AF349" s="110"/>
      <c r="AG349" s="110"/>
      <c r="AH349" s="71"/>
      <c r="AI349" s="71"/>
      <c r="AJ349" s="71"/>
      <c r="AK349" s="71"/>
      <c r="AL349" s="71"/>
      <c r="AM349" s="157">
        <f t="shared" si="26"/>
        <v>0</v>
      </c>
      <c r="AN349" s="141">
        <f t="shared" si="1"/>
        <v>0</v>
      </c>
      <c r="AO349" s="157">
        <f t="shared" si="27"/>
        <v>0</v>
      </c>
      <c r="AP349" s="142">
        <f t="shared" si="28"/>
        <v>0</v>
      </c>
      <c r="AQ349" s="157">
        <f t="shared" si="4"/>
        <v>0</v>
      </c>
      <c r="AR349" s="158">
        <f t="shared" si="29"/>
        <v>0</v>
      </c>
      <c r="AS349" s="157">
        <f t="shared" si="6"/>
        <v>0</v>
      </c>
      <c r="AT349" s="159">
        <f t="shared" si="15"/>
        <v>0</v>
      </c>
      <c r="AU349" s="157">
        <f t="shared" si="16"/>
        <v>0</v>
      </c>
      <c r="AV349" s="160">
        <f t="shared" si="30"/>
        <v>0</v>
      </c>
      <c r="AW349" s="244"/>
      <c r="AX349" s="245"/>
      <c r="AY349" s="115">
        <f t="shared" si="10"/>
        <v>0</v>
      </c>
      <c r="AZ349" s="146"/>
      <c r="BA349" s="45"/>
    </row>
    <row r="350" spans="1:53" ht="14.25" customHeight="1">
      <c r="A350" s="147">
        <f t="shared" si="25"/>
        <v>17</v>
      </c>
      <c r="B350" s="175"/>
      <c r="C350" s="176">
        <v>0</v>
      </c>
      <c r="D350" s="177">
        <v>0</v>
      </c>
      <c r="E350" s="178">
        <v>0</v>
      </c>
      <c r="F350" s="178">
        <v>0</v>
      </c>
      <c r="G350" s="168"/>
      <c r="H350" s="110"/>
      <c r="I350" s="71"/>
      <c r="J350" s="71"/>
      <c r="K350" s="110"/>
      <c r="L350" s="110"/>
      <c r="M350" s="71"/>
      <c r="N350" s="110"/>
      <c r="O350" s="71"/>
      <c r="P350" s="71"/>
      <c r="Q350" s="71"/>
      <c r="R350" s="110"/>
      <c r="S350" s="110"/>
      <c r="T350" s="71"/>
      <c r="U350" s="71"/>
      <c r="V350" s="71"/>
      <c r="W350" s="71"/>
      <c r="X350" s="71"/>
      <c r="Y350" s="110"/>
      <c r="Z350" s="110"/>
      <c r="AA350" s="71"/>
      <c r="AB350" s="71"/>
      <c r="AC350" s="71"/>
      <c r="AD350" s="71"/>
      <c r="AE350" s="71"/>
      <c r="AF350" s="110"/>
      <c r="AG350" s="110"/>
      <c r="AH350" s="71"/>
      <c r="AI350" s="71"/>
      <c r="AJ350" s="71"/>
      <c r="AK350" s="71"/>
      <c r="AL350" s="71"/>
      <c r="AM350" s="157">
        <f t="shared" si="26"/>
        <v>0</v>
      </c>
      <c r="AN350" s="141">
        <f t="shared" si="1"/>
        <v>0</v>
      </c>
      <c r="AO350" s="157">
        <f t="shared" si="27"/>
        <v>0</v>
      </c>
      <c r="AP350" s="142">
        <f t="shared" si="28"/>
        <v>0</v>
      </c>
      <c r="AQ350" s="157">
        <f t="shared" si="4"/>
        <v>0</v>
      </c>
      <c r="AR350" s="158">
        <f t="shared" si="29"/>
        <v>0</v>
      </c>
      <c r="AS350" s="157">
        <f t="shared" si="6"/>
        <v>0</v>
      </c>
      <c r="AT350" s="159">
        <f t="shared" si="15"/>
        <v>0</v>
      </c>
      <c r="AU350" s="157">
        <f t="shared" si="16"/>
        <v>0</v>
      </c>
      <c r="AV350" s="160">
        <f t="shared" si="30"/>
        <v>0</v>
      </c>
      <c r="AW350" s="244"/>
      <c r="AX350" s="245"/>
      <c r="AY350" s="115">
        <f t="shared" si="10"/>
        <v>0</v>
      </c>
      <c r="AZ350" s="146"/>
      <c r="BA350" s="45"/>
    </row>
    <row r="351" spans="1:53" ht="14.25" customHeight="1">
      <c r="A351" s="147">
        <f t="shared" si="25"/>
        <v>18</v>
      </c>
      <c r="B351" s="175"/>
      <c r="C351" s="176">
        <v>0</v>
      </c>
      <c r="D351" s="177">
        <v>0</v>
      </c>
      <c r="E351" s="178">
        <v>0</v>
      </c>
      <c r="F351" s="178">
        <v>0</v>
      </c>
      <c r="G351" s="168"/>
      <c r="H351" s="110"/>
      <c r="I351" s="71"/>
      <c r="J351" s="71"/>
      <c r="K351" s="110"/>
      <c r="L351" s="110"/>
      <c r="M351" s="71"/>
      <c r="N351" s="110"/>
      <c r="O351" s="71"/>
      <c r="P351" s="71"/>
      <c r="Q351" s="71"/>
      <c r="R351" s="110"/>
      <c r="S351" s="110"/>
      <c r="T351" s="71"/>
      <c r="U351" s="71"/>
      <c r="V351" s="71"/>
      <c r="W351" s="71"/>
      <c r="X351" s="71"/>
      <c r="Y351" s="110"/>
      <c r="Z351" s="110"/>
      <c r="AA351" s="71"/>
      <c r="AB351" s="71"/>
      <c r="AC351" s="71"/>
      <c r="AD351" s="71"/>
      <c r="AE351" s="71"/>
      <c r="AF351" s="110"/>
      <c r="AG351" s="110"/>
      <c r="AH351" s="71"/>
      <c r="AI351" s="71"/>
      <c r="AJ351" s="71"/>
      <c r="AK351" s="71"/>
      <c r="AL351" s="71"/>
      <c r="AM351" s="157">
        <f t="shared" si="26"/>
        <v>0</v>
      </c>
      <c r="AN351" s="141">
        <f t="shared" si="1"/>
        <v>0</v>
      </c>
      <c r="AO351" s="157">
        <f t="shared" si="27"/>
        <v>0</v>
      </c>
      <c r="AP351" s="142">
        <f t="shared" si="28"/>
        <v>0</v>
      </c>
      <c r="AQ351" s="157">
        <f t="shared" si="4"/>
        <v>0</v>
      </c>
      <c r="AR351" s="158">
        <f t="shared" si="29"/>
        <v>0</v>
      </c>
      <c r="AS351" s="157">
        <f t="shared" si="6"/>
        <v>0</v>
      </c>
      <c r="AT351" s="159">
        <f t="shared" si="15"/>
        <v>0</v>
      </c>
      <c r="AU351" s="157">
        <f t="shared" si="16"/>
        <v>0</v>
      </c>
      <c r="AV351" s="160">
        <f t="shared" si="30"/>
        <v>0</v>
      </c>
      <c r="AW351" s="244"/>
      <c r="AX351" s="245"/>
      <c r="AY351" s="115">
        <f t="shared" si="10"/>
        <v>0</v>
      </c>
      <c r="AZ351" s="146"/>
      <c r="BA351" s="45"/>
    </row>
    <row r="352" spans="1:53" ht="14.25" customHeight="1">
      <c r="A352" s="147">
        <f t="shared" si="25"/>
        <v>19</v>
      </c>
      <c r="B352" s="175"/>
      <c r="C352" s="176">
        <v>0</v>
      </c>
      <c r="D352" s="177">
        <v>0</v>
      </c>
      <c r="E352" s="178">
        <v>0</v>
      </c>
      <c r="F352" s="178">
        <v>0</v>
      </c>
      <c r="G352" s="168"/>
      <c r="H352" s="110"/>
      <c r="I352" s="71"/>
      <c r="J352" s="71"/>
      <c r="K352" s="110"/>
      <c r="L352" s="110"/>
      <c r="M352" s="71"/>
      <c r="N352" s="110"/>
      <c r="O352" s="71"/>
      <c r="P352" s="71"/>
      <c r="Q352" s="71"/>
      <c r="R352" s="110"/>
      <c r="S352" s="110"/>
      <c r="T352" s="71"/>
      <c r="U352" s="71"/>
      <c r="V352" s="71"/>
      <c r="W352" s="71"/>
      <c r="X352" s="71"/>
      <c r="Y352" s="110"/>
      <c r="Z352" s="110"/>
      <c r="AA352" s="71"/>
      <c r="AB352" s="71"/>
      <c r="AC352" s="71"/>
      <c r="AD352" s="71"/>
      <c r="AE352" s="71"/>
      <c r="AF352" s="110"/>
      <c r="AG352" s="110"/>
      <c r="AH352" s="71"/>
      <c r="AI352" s="71"/>
      <c r="AJ352" s="71"/>
      <c r="AK352" s="71"/>
      <c r="AL352" s="71"/>
      <c r="AM352" s="157">
        <f t="shared" si="26"/>
        <v>0</v>
      </c>
      <c r="AN352" s="141">
        <f t="shared" si="1"/>
        <v>0</v>
      </c>
      <c r="AO352" s="157">
        <f t="shared" si="27"/>
        <v>0</v>
      </c>
      <c r="AP352" s="142">
        <f t="shared" si="28"/>
        <v>0</v>
      </c>
      <c r="AQ352" s="157">
        <f t="shared" si="4"/>
        <v>0</v>
      </c>
      <c r="AR352" s="158">
        <f t="shared" si="29"/>
        <v>0</v>
      </c>
      <c r="AS352" s="157">
        <f t="shared" si="6"/>
        <v>0</v>
      </c>
      <c r="AT352" s="159">
        <f t="shared" si="15"/>
        <v>0</v>
      </c>
      <c r="AU352" s="157">
        <f t="shared" si="16"/>
        <v>0</v>
      </c>
      <c r="AV352" s="160">
        <f t="shared" si="30"/>
        <v>0</v>
      </c>
      <c r="AW352" s="244"/>
      <c r="AX352" s="245"/>
      <c r="AY352" s="115">
        <f t="shared" si="10"/>
        <v>0</v>
      </c>
      <c r="AZ352" s="146"/>
      <c r="BA352" s="45"/>
    </row>
    <row r="353" spans="1:53" ht="14.25" customHeight="1">
      <c r="A353" s="147">
        <f t="shared" si="25"/>
        <v>20</v>
      </c>
      <c r="B353" s="175"/>
      <c r="C353" s="176">
        <v>0</v>
      </c>
      <c r="D353" s="177">
        <v>0</v>
      </c>
      <c r="E353" s="178">
        <v>0</v>
      </c>
      <c r="F353" s="178">
        <v>0</v>
      </c>
      <c r="G353" s="168"/>
      <c r="H353" s="110"/>
      <c r="I353" s="71"/>
      <c r="J353" s="71"/>
      <c r="K353" s="110"/>
      <c r="L353" s="110"/>
      <c r="M353" s="71"/>
      <c r="N353" s="110"/>
      <c r="O353" s="71"/>
      <c r="P353" s="71"/>
      <c r="Q353" s="71"/>
      <c r="R353" s="110"/>
      <c r="S353" s="110"/>
      <c r="T353" s="71"/>
      <c r="U353" s="71"/>
      <c r="V353" s="71"/>
      <c r="W353" s="71"/>
      <c r="X353" s="71"/>
      <c r="Y353" s="110"/>
      <c r="Z353" s="110"/>
      <c r="AA353" s="71"/>
      <c r="AB353" s="71"/>
      <c r="AC353" s="71"/>
      <c r="AD353" s="71"/>
      <c r="AE353" s="71"/>
      <c r="AF353" s="110"/>
      <c r="AG353" s="110"/>
      <c r="AH353" s="71"/>
      <c r="AI353" s="71"/>
      <c r="AJ353" s="71"/>
      <c r="AK353" s="71"/>
      <c r="AL353" s="71"/>
      <c r="AM353" s="157">
        <f t="shared" si="26"/>
        <v>0</v>
      </c>
      <c r="AN353" s="141">
        <f t="shared" si="1"/>
        <v>0</v>
      </c>
      <c r="AO353" s="157">
        <f t="shared" si="27"/>
        <v>0</v>
      </c>
      <c r="AP353" s="142">
        <f t="shared" si="28"/>
        <v>0</v>
      </c>
      <c r="AQ353" s="157">
        <f t="shared" si="4"/>
        <v>0</v>
      </c>
      <c r="AR353" s="158">
        <f t="shared" si="29"/>
        <v>0</v>
      </c>
      <c r="AS353" s="157">
        <f t="shared" si="6"/>
        <v>0</v>
      </c>
      <c r="AT353" s="159">
        <f t="shared" si="15"/>
        <v>0</v>
      </c>
      <c r="AU353" s="157">
        <f t="shared" si="16"/>
        <v>0</v>
      </c>
      <c r="AV353" s="160">
        <f t="shared" si="30"/>
        <v>0</v>
      </c>
      <c r="AW353" s="244"/>
      <c r="AX353" s="245"/>
      <c r="AY353" s="115">
        <f t="shared" si="10"/>
        <v>0</v>
      </c>
      <c r="AZ353" s="146"/>
      <c r="BA353" s="45"/>
    </row>
    <row r="354" spans="1:53" ht="14.25" customHeight="1">
      <c r="A354" s="45"/>
      <c r="B354" s="45"/>
      <c r="C354" s="246"/>
      <c r="D354" s="247"/>
      <c r="E354" s="248"/>
      <c r="F354" s="247"/>
      <c r="G354" s="249"/>
      <c r="AM354" s="45"/>
      <c r="AN354" s="250"/>
      <c r="AO354" s="45"/>
      <c r="AP354" s="45"/>
      <c r="AQ354" s="45"/>
      <c r="AR354" s="45"/>
      <c r="AS354" s="45"/>
      <c r="AT354" s="45"/>
      <c r="AU354" s="45"/>
      <c r="AV354" s="45"/>
      <c r="AW354" s="251"/>
      <c r="AX354" s="251"/>
      <c r="AY354" s="45"/>
      <c r="AZ354" s="251"/>
      <c r="BA354" s="45"/>
    </row>
    <row r="355" spans="1:53" ht="14.25" customHeight="1">
      <c r="A355" s="45"/>
      <c r="B355" s="45"/>
      <c r="C355" s="246"/>
      <c r="D355" s="247"/>
      <c r="E355" s="248"/>
      <c r="F355" s="247"/>
      <c r="G355" s="249"/>
      <c r="AM355" s="45"/>
      <c r="AN355" s="250"/>
      <c r="AO355" s="45"/>
      <c r="AP355" s="45"/>
      <c r="AQ355" s="45"/>
      <c r="AR355" s="45"/>
      <c r="AS355" s="45"/>
      <c r="AT355" s="45"/>
      <c r="AU355" s="45"/>
      <c r="AV355" s="45"/>
      <c r="AW355" s="251"/>
      <c r="AX355" s="251"/>
      <c r="AY355" s="45"/>
      <c r="AZ355" s="251"/>
      <c r="BA355" s="45"/>
    </row>
    <row r="356" spans="1:53" ht="14.25" customHeight="1">
      <c r="A356" s="45"/>
      <c r="B356" s="45"/>
      <c r="C356" s="246"/>
      <c r="D356" s="247"/>
      <c r="E356" s="248"/>
      <c r="F356" s="247"/>
      <c r="G356" s="249"/>
      <c r="AM356" s="45"/>
      <c r="AN356" s="250"/>
      <c r="AO356" s="45"/>
      <c r="AP356" s="45"/>
      <c r="AQ356" s="45"/>
      <c r="AR356" s="45"/>
      <c r="AS356" s="45"/>
      <c r="AT356" s="45"/>
      <c r="AU356" s="45"/>
      <c r="AV356" s="45"/>
      <c r="AW356" s="251"/>
      <c r="AX356" s="251"/>
      <c r="AY356" s="45"/>
      <c r="AZ356" s="251"/>
      <c r="BA356" s="45"/>
    </row>
    <row r="357" spans="1:53" ht="14.25" customHeight="1">
      <c r="A357" s="45"/>
      <c r="B357" s="45"/>
      <c r="C357" s="246"/>
      <c r="D357" s="247"/>
      <c r="E357" s="248"/>
      <c r="F357" s="247"/>
      <c r="G357" s="249"/>
      <c r="AM357" s="45"/>
      <c r="AN357" s="250"/>
      <c r="AO357" s="45"/>
      <c r="AP357" s="45"/>
      <c r="AQ357" s="45"/>
      <c r="AR357" s="45"/>
      <c r="AS357" s="45"/>
      <c r="AT357" s="45"/>
      <c r="AU357" s="45"/>
      <c r="AV357" s="45"/>
      <c r="AW357" s="251"/>
      <c r="AX357" s="251"/>
      <c r="AY357" s="45"/>
      <c r="AZ357" s="251"/>
      <c r="BA357" s="45"/>
    </row>
    <row r="358" spans="1:53" ht="14.25" customHeight="1">
      <c r="A358" s="45"/>
      <c r="B358" s="45"/>
      <c r="C358" s="246"/>
      <c r="D358" s="247"/>
      <c r="E358" s="248"/>
      <c r="F358" s="247"/>
      <c r="G358" s="249"/>
      <c r="AM358" s="45"/>
      <c r="AN358" s="250"/>
      <c r="AO358" s="45"/>
      <c r="AP358" s="45"/>
      <c r="AQ358" s="45"/>
      <c r="AR358" s="45"/>
      <c r="AS358" s="45"/>
      <c r="AT358" s="45"/>
      <c r="AU358" s="45"/>
      <c r="AV358" s="45"/>
      <c r="AW358" s="251"/>
      <c r="AX358" s="251"/>
      <c r="AY358" s="45"/>
      <c r="AZ358" s="251"/>
      <c r="BA358" s="45"/>
    </row>
    <row r="359" spans="1:53" ht="14.25" customHeight="1">
      <c r="A359" s="45"/>
      <c r="B359" s="45"/>
      <c r="C359" s="246"/>
      <c r="D359" s="247"/>
      <c r="E359" s="248"/>
      <c r="F359" s="247"/>
      <c r="G359" s="249"/>
      <c r="AM359" s="45"/>
      <c r="AN359" s="250"/>
      <c r="AO359" s="45"/>
      <c r="AP359" s="45"/>
      <c r="AQ359" s="45"/>
      <c r="AR359" s="45"/>
      <c r="AS359" s="45"/>
      <c r="AT359" s="45"/>
      <c r="AU359" s="45"/>
      <c r="AV359" s="45"/>
      <c r="AW359" s="251"/>
      <c r="AX359" s="251"/>
      <c r="AY359" s="45"/>
      <c r="AZ359" s="251"/>
      <c r="BA359" s="45"/>
    </row>
    <row r="360" spans="1:53" ht="14.25" customHeight="1">
      <c r="A360" s="45"/>
      <c r="B360" s="45"/>
      <c r="C360" s="246"/>
      <c r="D360" s="247"/>
      <c r="E360" s="248"/>
      <c r="F360" s="247"/>
      <c r="G360" s="249"/>
      <c r="AM360" s="45"/>
      <c r="AN360" s="250"/>
      <c r="AO360" s="45"/>
      <c r="AP360" s="45"/>
      <c r="AQ360" s="45"/>
      <c r="AR360" s="45"/>
      <c r="AS360" s="45"/>
      <c r="AT360" s="45"/>
      <c r="AU360" s="45"/>
      <c r="AV360" s="45"/>
      <c r="AW360" s="251"/>
      <c r="AX360" s="251"/>
      <c r="AY360" s="45"/>
      <c r="AZ360" s="251"/>
      <c r="BA360" s="45"/>
    </row>
    <row r="361" spans="1:53" ht="14.25" customHeight="1">
      <c r="A361" s="45"/>
      <c r="B361" s="45"/>
      <c r="C361" s="246"/>
      <c r="D361" s="247"/>
      <c r="E361" s="248"/>
      <c r="F361" s="247"/>
      <c r="G361" s="249"/>
      <c r="AM361" s="45"/>
      <c r="AN361" s="250"/>
      <c r="AO361" s="45"/>
      <c r="AP361" s="45"/>
      <c r="AQ361" s="45"/>
      <c r="AR361" s="45"/>
      <c r="AS361" s="45"/>
      <c r="AT361" s="45"/>
      <c r="AU361" s="45"/>
      <c r="AV361" s="45"/>
      <c r="AW361" s="251"/>
      <c r="AX361" s="251"/>
      <c r="AY361" s="45"/>
      <c r="AZ361" s="251"/>
      <c r="BA361" s="45"/>
    </row>
    <row r="362" spans="1:53" ht="14.25" customHeight="1">
      <c r="A362" s="45"/>
      <c r="B362" s="45"/>
      <c r="C362" s="246"/>
      <c r="D362" s="247"/>
      <c r="E362" s="248"/>
      <c r="F362" s="247"/>
      <c r="G362" s="249"/>
      <c r="AM362" s="45"/>
      <c r="AN362" s="250"/>
      <c r="AO362" s="45"/>
      <c r="AP362" s="45"/>
      <c r="AQ362" s="45"/>
      <c r="AR362" s="45"/>
      <c r="AS362" s="45"/>
      <c r="AT362" s="45"/>
      <c r="AU362" s="45"/>
      <c r="AV362" s="45"/>
      <c r="AW362" s="251"/>
      <c r="AX362" s="251"/>
      <c r="AY362" s="45"/>
      <c r="AZ362" s="251"/>
      <c r="BA362" s="45"/>
    </row>
    <row r="363" spans="1:53" ht="14.25" customHeight="1">
      <c r="A363" s="45"/>
      <c r="B363" s="45"/>
      <c r="C363" s="246"/>
      <c r="D363" s="247"/>
      <c r="E363" s="248"/>
      <c r="F363" s="247"/>
      <c r="G363" s="249"/>
      <c r="AM363" s="45"/>
      <c r="AN363" s="250"/>
      <c r="AO363" s="45"/>
      <c r="AP363" s="45"/>
      <c r="AQ363" s="45"/>
      <c r="AR363" s="45"/>
      <c r="AS363" s="45"/>
      <c r="AT363" s="45"/>
      <c r="AU363" s="45"/>
      <c r="AV363" s="45"/>
      <c r="AW363" s="251"/>
      <c r="AX363" s="251"/>
      <c r="AY363" s="45"/>
      <c r="AZ363" s="251"/>
      <c r="BA363" s="45"/>
    </row>
    <row r="364" spans="1:53" ht="14.25" customHeight="1">
      <c r="A364" s="45"/>
      <c r="B364" s="45"/>
      <c r="C364" s="246"/>
      <c r="D364" s="247"/>
      <c r="E364" s="248"/>
      <c r="F364" s="247"/>
      <c r="G364" s="249"/>
      <c r="AM364" s="45"/>
      <c r="AN364" s="250"/>
      <c r="AO364" s="45"/>
      <c r="AP364" s="45"/>
      <c r="AQ364" s="45"/>
      <c r="AR364" s="45"/>
      <c r="AS364" s="45"/>
      <c r="AT364" s="45"/>
      <c r="AU364" s="45"/>
      <c r="AV364" s="45"/>
      <c r="AW364" s="251"/>
      <c r="AX364" s="251"/>
      <c r="AY364" s="45"/>
      <c r="AZ364" s="251"/>
      <c r="BA364" s="45"/>
    </row>
    <row r="365" spans="1:53" ht="14.25" customHeight="1">
      <c r="A365" s="45"/>
      <c r="B365" s="45"/>
      <c r="C365" s="246"/>
      <c r="D365" s="247"/>
      <c r="E365" s="248"/>
      <c r="F365" s="247"/>
      <c r="G365" s="249"/>
      <c r="AM365" s="45"/>
      <c r="AN365" s="250"/>
      <c r="AO365" s="45"/>
      <c r="AP365" s="45"/>
      <c r="AQ365" s="45"/>
      <c r="AR365" s="45"/>
      <c r="AS365" s="45"/>
      <c r="AT365" s="45"/>
      <c r="AU365" s="45"/>
      <c r="AV365" s="45"/>
      <c r="AW365" s="251"/>
      <c r="AX365" s="251"/>
      <c r="AY365" s="45"/>
      <c r="AZ365" s="251"/>
      <c r="BA365" s="45"/>
    </row>
    <row r="366" spans="1:53" ht="14.25" customHeight="1">
      <c r="A366" s="45"/>
      <c r="B366" s="45"/>
      <c r="C366" s="246"/>
      <c r="D366" s="247"/>
      <c r="E366" s="248"/>
      <c r="F366" s="247"/>
      <c r="G366" s="249"/>
      <c r="AM366" s="45"/>
      <c r="AN366" s="250"/>
      <c r="AO366" s="45"/>
      <c r="AP366" s="45"/>
      <c r="AQ366" s="45"/>
      <c r="AR366" s="45"/>
      <c r="AS366" s="45"/>
      <c r="AT366" s="45"/>
      <c r="AU366" s="45"/>
      <c r="AV366" s="45"/>
      <c r="AW366" s="251"/>
      <c r="AX366" s="251"/>
      <c r="AY366" s="45"/>
      <c r="AZ366" s="251"/>
      <c r="BA366" s="45"/>
    </row>
    <row r="367" spans="1:53" ht="14.25" customHeight="1">
      <c r="A367" s="45"/>
      <c r="B367" s="45"/>
      <c r="C367" s="246"/>
      <c r="D367" s="247"/>
      <c r="E367" s="248"/>
      <c r="F367" s="247"/>
      <c r="G367" s="249"/>
      <c r="AM367" s="45"/>
      <c r="AN367" s="250"/>
      <c r="AO367" s="45"/>
      <c r="AP367" s="45"/>
      <c r="AQ367" s="45"/>
      <c r="AR367" s="45"/>
      <c r="AS367" s="45"/>
      <c r="AT367" s="45"/>
      <c r="AU367" s="45"/>
      <c r="AV367" s="45"/>
      <c r="AW367" s="251"/>
      <c r="AX367" s="251"/>
      <c r="AY367" s="45"/>
      <c r="AZ367" s="251"/>
      <c r="BA367" s="45"/>
    </row>
    <row r="368" spans="1:53" ht="14.25" customHeight="1">
      <c r="A368" s="45"/>
      <c r="B368" s="45"/>
      <c r="C368" s="246"/>
      <c r="D368" s="247"/>
      <c r="E368" s="248"/>
      <c r="F368" s="247"/>
      <c r="G368" s="249"/>
      <c r="AM368" s="45"/>
      <c r="AN368" s="250"/>
      <c r="AO368" s="45"/>
      <c r="AP368" s="45"/>
      <c r="AQ368" s="45"/>
      <c r="AR368" s="45"/>
      <c r="AS368" s="45"/>
      <c r="AT368" s="45"/>
      <c r="AU368" s="45"/>
      <c r="AV368" s="45"/>
      <c r="AW368" s="251"/>
      <c r="AX368" s="251"/>
      <c r="AY368" s="45"/>
      <c r="AZ368" s="251"/>
      <c r="BA368" s="45"/>
    </row>
    <row r="369" spans="1:53" ht="14.25" customHeight="1">
      <c r="A369" s="45"/>
      <c r="B369" s="45"/>
      <c r="C369" s="246"/>
      <c r="D369" s="247"/>
      <c r="E369" s="248"/>
      <c r="F369" s="247"/>
      <c r="G369" s="249"/>
      <c r="AM369" s="45"/>
      <c r="AN369" s="250"/>
      <c r="AO369" s="45"/>
      <c r="AP369" s="45"/>
      <c r="AQ369" s="45"/>
      <c r="AR369" s="45"/>
      <c r="AS369" s="45"/>
      <c r="AT369" s="45"/>
      <c r="AU369" s="45"/>
      <c r="AV369" s="45"/>
      <c r="AW369" s="251"/>
      <c r="AX369" s="251"/>
      <c r="AY369" s="45"/>
      <c r="AZ369" s="251"/>
      <c r="BA369" s="45"/>
    </row>
    <row r="370" spans="1:53" ht="14.25" customHeight="1">
      <c r="A370" s="45"/>
      <c r="B370" s="45"/>
      <c r="C370" s="246"/>
      <c r="D370" s="247"/>
      <c r="E370" s="248"/>
      <c r="F370" s="247"/>
      <c r="G370" s="249"/>
      <c r="AM370" s="45"/>
      <c r="AN370" s="250"/>
      <c r="AO370" s="45"/>
      <c r="AP370" s="45"/>
      <c r="AQ370" s="45"/>
      <c r="AR370" s="45"/>
      <c r="AS370" s="45"/>
      <c r="AT370" s="45"/>
      <c r="AU370" s="45"/>
      <c r="AV370" s="45"/>
      <c r="AW370" s="251"/>
      <c r="AX370" s="251"/>
      <c r="AY370" s="45"/>
      <c r="AZ370" s="251"/>
      <c r="BA370" s="45"/>
    </row>
    <row r="371" spans="1:53" ht="14.25" customHeight="1">
      <c r="A371" s="45"/>
      <c r="B371" s="45"/>
      <c r="C371" s="246"/>
      <c r="D371" s="247"/>
      <c r="E371" s="248"/>
      <c r="F371" s="247"/>
      <c r="G371" s="249"/>
      <c r="AM371" s="45"/>
      <c r="AN371" s="250"/>
      <c r="AO371" s="45"/>
      <c r="AP371" s="45"/>
      <c r="AQ371" s="45"/>
      <c r="AR371" s="45"/>
      <c r="AS371" s="45"/>
      <c r="AT371" s="45"/>
      <c r="AU371" s="45"/>
      <c r="AV371" s="45"/>
      <c r="AW371" s="251"/>
      <c r="AX371" s="251"/>
      <c r="AY371" s="45"/>
      <c r="AZ371" s="251"/>
      <c r="BA371" s="45"/>
    </row>
    <row r="372" spans="1:53" ht="14.25" customHeight="1">
      <c r="A372" s="45"/>
      <c r="B372" s="45"/>
      <c r="C372" s="246"/>
      <c r="D372" s="247"/>
      <c r="E372" s="248"/>
      <c r="F372" s="247"/>
      <c r="G372" s="249"/>
      <c r="AM372" s="45"/>
      <c r="AN372" s="250"/>
      <c r="AO372" s="45"/>
      <c r="AP372" s="45"/>
      <c r="AQ372" s="45"/>
      <c r="AR372" s="45"/>
      <c r="AS372" s="45"/>
      <c r="AT372" s="45"/>
      <c r="AU372" s="45"/>
      <c r="AV372" s="45"/>
      <c r="AW372" s="251"/>
      <c r="AX372" s="251"/>
      <c r="AY372" s="45"/>
      <c r="AZ372" s="251"/>
      <c r="BA372" s="45"/>
    </row>
    <row r="373" spans="1:53" ht="14.25" customHeight="1">
      <c r="A373" s="45"/>
      <c r="B373" s="45"/>
      <c r="C373" s="246"/>
      <c r="D373" s="247"/>
      <c r="E373" s="248"/>
      <c r="F373" s="247"/>
      <c r="G373" s="249"/>
      <c r="AM373" s="45"/>
      <c r="AN373" s="250"/>
      <c r="AO373" s="45"/>
      <c r="AP373" s="45"/>
      <c r="AQ373" s="45"/>
      <c r="AR373" s="45"/>
      <c r="AS373" s="45"/>
      <c r="AT373" s="45"/>
      <c r="AU373" s="45"/>
      <c r="AV373" s="45"/>
      <c r="AW373" s="251"/>
      <c r="AX373" s="251"/>
      <c r="AY373" s="45"/>
      <c r="AZ373" s="251"/>
      <c r="BA373" s="45"/>
    </row>
    <row r="374" spans="1:53" ht="14.25" customHeight="1">
      <c r="A374" s="45"/>
      <c r="B374" s="45"/>
      <c r="C374" s="246"/>
      <c r="D374" s="247"/>
      <c r="E374" s="248"/>
      <c r="F374" s="247"/>
      <c r="G374" s="249"/>
      <c r="AM374" s="45"/>
      <c r="AN374" s="250"/>
      <c r="AO374" s="45"/>
      <c r="AP374" s="45"/>
      <c r="AQ374" s="45"/>
      <c r="AR374" s="45"/>
      <c r="AS374" s="45"/>
      <c r="AT374" s="45"/>
      <c r="AU374" s="45"/>
      <c r="AV374" s="45"/>
      <c r="AW374" s="251"/>
      <c r="AX374" s="251"/>
      <c r="AY374" s="45"/>
      <c r="AZ374" s="251"/>
      <c r="BA374" s="45"/>
    </row>
    <row r="375" spans="1:53" ht="14.25" customHeight="1">
      <c r="A375" s="45"/>
      <c r="B375" s="45"/>
      <c r="C375" s="246"/>
      <c r="D375" s="247"/>
      <c r="E375" s="248"/>
      <c r="F375" s="247"/>
      <c r="G375" s="249"/>
      <c r="AM375" s="45"/>
      <c r="AN375" s="250"/>
      <c r="AO375" s="45"/>
      <c r="AP375" s="45"/>
      <c r="AQ375" s="45"/>
      <c r="AR375" s="45"/>
      <c r="AS375" s="45"/>
      <c r="AT375" s="45"/>
      <c r="AU375" s="45"/>
      <c r="AV375" s="45"/>
      <c r="AW375" s="251"/>
      <c r="AX375" s="251"/>
      <c r="AY375" s="45"/>
      <c r="AZ375" s="251"/>
      <c r="BA375" s="45"/>
    </row>
    <row r="376" spans="1:53" ht="14.25" customHeight="1">
      <c r="A376" s="45"/>
      <c r="B376" s="45"/>
      <c r="C376" s="246"/>
      <c r="D376" s="247"/>
      <c r="E376" s="248"/>
      <c r="F376" s="247"/>
      <c r="G376" s="249"/>
      <c r="AM376" s="45"/>
      <c r="AN376" s="250"/>
      <c r="AO376" s="45"/>
      <c r="AP376" s="45"/>
      <c r="AQ376" s="45"/>
      <c r="AR376" s="45"/>
      <c r="AS376" s="45"/>
      <c r="AT376" s="45"/>
      <c r="AU376" s="45"/>
      <c r="AV376" s="45"/>
      <c r="AW376" s="251"/>
      <c r="AX376" s="251"/>
      <c r="AY376" s="45"/>
      <c r="AZ376" s="251"/>
      <c r="BA376" s="45"/>
    </row>
    <row r="377" spans="1:53" ht="14.25" customHeight="1">
      <c r="A377" s="45"/>
      <c r="B377" s="45"/>
      <c r="C377" s="246"/>
      <c r="D377" s="247"/>
      <c r="E377" s="248"/>
      <c r="F377" s="247"/>
      <c r="G377" s="249"/>
      <c r="AM377" s="45"/>
      <c r="AN377" s="250"/>
      <c r="AO377" s="45"/>
      <c r="AP377" s="45"/>
      <c r="AQ377" s="45"/>
      <c r="AR377" s="45"/>
      <c r="AS377" s="45"/>
      <c r="AT377" s="45"/>
      <c r="AU377" s="45"/>
      <c r="AV377" s="45"/>
      <c r="AW377" s="251"/>
      <c r="AX377" s="251"/>
      <c r="AY377" s="45"/>
      <c r="AZ377" s="251"/>
      <c r="BA377" s="45"/>
    </row>
    <row r="378" spans="1:53" ht="14.25" customHeight="1">
      <c r="A378" s="45"/>
      <c r="B378" s="45"/>
      <c r="C378" s="246"/>
      <c r="D378" s="247"/>
      <c r="E378" s="248"/>
      <c r="F378" s="247"/>
      <c r="G378" s="249"/>
      <c r="AM378" s="45"/>
      <c r="AN378" s="250"/>
      <c r="AO378" s="45"/>
      <c r="AP378" s="45"/>
      <c r="AQ378" s="45"/>
      <c r="AR378" s="45"/>
      <c r="AS378" s="45"/>
      <c r="AT378" s="45"/>
      <c r="AU378" s="45"/>
      <c r="AV378" s="45"/>
      <c r="AW378" s="251"/>
      <c r="AX378" s="251"/>
      <c r="AY378" s="45"/>
      <c r="AZ378" s="251"/>
      <c r="BA378" s="45"/>
    </row>
    <row r="379" spans="1:53" ht="14.25" customHeight="1">
      <c r="A379" s="45"/>
      <c r="B379" s="45"/>
      <c r="C379" s="246"/>
      <c r="D379" s="247"/>
      <c r="E379" s="248"/>
      <c r="F379" s="247"/>
      <c r="G379" s="249"/>
      <c r="AM379" s="45"/>
      <c r="AN379" s="250"/>
      <c r="AO379" s="45"/>
      <c r="AP379" s="45"/>
      <c r="AQ379" s="45"/>
      <c r="AR379" s="45"/>
      <c r="AS379" s="45"/>
      <c r="AT379" s="45"/>
      <c r="AU379" s="45"/>
      <c r="AV379" s="45"/>
      <c r="AW379" s="251"/>
      <c r="AX379" s="251"/>
      <c r="AY379" s="45"/>
      <c r="AZ379" s="251"/>
      <c r="BA379" s="45"/>
    </row>
    <row r="380" spans="1:53" ht="14.25" customHeight="1">
      <c r="A380" s="45"/>
      <c r="B380" s="45"/>
      <c r="C380" s="246"/>
      <c r="D380" s="247"/>
      <c r="E380" s="248"/>
      <c r="F380" s="247"/>
      <c r="G380" s="249"/>
      <c r="AM380" s="45"/>
      <c r="AN380" s="250"/>
      <c r="AO380" s="45"/>
      <c r="AP380" s="45"/>
      <c r="AQ380" s="45"/>
      <c r="AR380" s="45"/>
      <c r="AS380" s="45"/>
      <c r="AT380" s="45"/>
      <c r="AU380" s="45"/>
      <c r="AV380" s="45"/>
      <c r="AW380" s="251"/>
      <c r="AX380" s="251"/>
      <c r="AY380" s="45"/>
      <c r="AZ380" s="251"/>
      <c r="BA380" s="45"/>
    </row>
    <row r="381" spans="1:53" ht="14.25" customHeight="1">
      <c r="A381" s="45"/>
      <c r="B381" s="45"/>
      <c r="C381" s="246"/>
      <c r="D381" s="247"/>
      <c r="E381" s="248"/>
      <c r="F381" s="247"/>
      <c r="G381" s="249"/>
      <c r="AM381" s="45"/>
      <c r="AN381" s="250"/>
      <c r="AO381" s="45"/>
      <c r="AP381" s="45"/>
      <c r="AQ381" s="45"/>
      <c r="AR381" s="45"/>
      <c r="AS381" s="45"/>
      <c r="AT381" s="45"/>
      <c r="AU381" s="45"/>
      <c r="AV381" s="45"/>
      <c r="AW381" s="251"/>
      <c r="AX381" s="251"/>
      <c r="AY381" s="45"/>
      <c r="AZ381" s="251"/>
      <c r="BA381" s="45"/>
    </row>
    <row r="382" spans="1:53" ht="14.25" customHeight="1">
      <c r="A382" s="45"/>
      <c r="B382" s="45"/>
      <c r="C382" s="246"/>
      <c r="D382" s="247"/>
      <c r="E382" s="248"/>
      <c r="F382" s="247"/>
      <c r="G382" s="249"/>
      <c r="AM382" s="45"/>
      <c r="AN382" s="250"/>
      <c r="AO382" s="45"/>
      <c r="AP382" s="45"/>
      <c r="AQ382" s="45"/>
      <c r="AR382" s="45"/>
      <c r="AS382" s="45"/>
      <c r="AT382" s="45"/>
      <c r="AU382" s="45"/>
      <c r="AV382" s="45"/>
      <c r="AW382" s="251"/>
      <c r="AX382" s="251"/>
      <c r="AY382" s="45"/>
      <c r="AZ382" s="251"/>
      <c r="BA382" s="45"/>
    </row>
    <row r="383" spans="1:53" ht="14.25" customHeight="1">
      <c r="A383" s="45"/>
      <c r="B383" s="45"/>
      <c r="C383" s="246"/>
      <c r="D383" s="247"/>
      <c r="E383" s="248"/>
      <c r="F383" s="247"/>
      <c r="G383" s="249"/>
      <c r="AM383" s="45"/>
      <c r="AN383" s="250"/>
      <c r="AO383" s="45"/>
      <c r="AP383" s="45"/>
      <c r="AQ383" s="45"/>
      <c r="AR383" s="45"/>
      <c r="AS383" s="45"/>
      <c r="AT383" s="45"/>
      <c r="AU383" s="45"/>
      <c r="AV383" s="45"/>
      <c r="AW383" s="251"/>
      <c r="AX383" s="251"/>
      <c r="AY383" s="45"/>
      <c r="AZ383" s="251"/>
      <c r="BA383" s="45"/>
    </row>
    <row r="384" spans="1:53" ht="14.25" customHeight="1">
      <c r="A384" s="45"/>
      <c r="B384" s="45"/>
      <c r="C384" s="246"/>
      <c r="D384" s="247"/>
      <c r="E384" s="248"/>
      <c r="F384" s="247"/>
      <c r="G384" s="249"/>
      <c r="AM384" s="45"/>
      <c r="AN384" s="250"/>
      <c r="AO384" s="45"/>
      <c r="AP384" s="45"/>
      <c r="AQ384" s="45"/>
      <c r="AR384" s="45"/>
      <c r="AS384" s="45"/>
      <c r="AT384" s="45"/>
      <c r="AU384" s="45"/>
      <c r="AV384" s="45"/>
      <c r="AW384" s="251"/>
      <c r="AX384" s="251"/>
      <c r="AY384" s="45"/>
      <c r="AZ384" s="251"/>
      <c r="BA384" s="45"/>
    </row>
    <row r="385" spans="1:53" ht="14.25" customHeight="1">
      <c r="A385" s="45"/>
      <c r="B385" s="45"/>
      <c r="C385" s="246"/>
      <c r="D385" s="247"/>
      <c r="E385" s="248"/>
      <c r="F385" s="247"/>
      <c r="G385" s="249"/>
      <c r="AM385" s="45"/>
      <c r="AN385" s="250"/>
      <c r="AO385" s="45"/>
      <c r="AP385" s="45"/>
      <c r="AQ385" s="45"/>
      <c r="AR385" s="45"/>
      <c r="AS385" s="45"/>
      <c r="AT385" s="45"/>
      <c r="AU385" s="45"/>
      <c r="AV385" s="45"/>
      <c r="AW385" s="251"/>
      <c r="AX385" s="251"/>
      <c r="AY385" s="45"/>
      <c r="AZ385" s="251"/>
      <c r="BA385" s="45"/>
    </row>
    <row r="386" spans="1:53" ht="14.25" customHeight="1">
      <c r="A386" s="45"/>
      <c r="B386" s="45"/>
      <c r="C386" s="246"/>
      <c r="D386" s="247"/>
      <c r="E386" s="248"/>
      <c r="F386" s="247"/>
      <c r="G386" s="249"/>
      <c r="AM386" s="45"/>
      <c r="AN386" s="250"/>
      <c r="AO386" s="45"/>
      <c r="AP386" s="45"/>
      <c r="AQ386" s="45"/>
      <c r="AR386" s="45"/>
      <c r="AS386" s="45"/>
      <c r="AT386" s="45"/>
      <c r="AU386" s="45"/>
      <c r="AV386" s="45"/>
      <c r="AW386" s="251"/>
      <c r="AX386" s="251"/>
      <c r="AY386" s="45"/>
      <c r="AZ386" s="251"/>
      <c r="BA386" s="45"/>
    </row>
    <row r="387" spans="1:53" ht="14.25" customHeight="1">
      <c r="A387" s="45"/>
      <c r="B387" s="45"/>
      <c r="C387" s="246"/>
      <c r="D387" s="247"/>
      <c r="E387" s="248"/>
      <c r="F387" s="247"/>
      <c r="G387" s="249"/>
      <c r="AM387" s="45"/>
      <c r="AN387" s="250"/>
      <c r="AO387" s="45"/>
      <c r="AP387" s="45"/>
      <c r="AQ387" s="45"/>
      <c r="AR387" s="45"/>
      <c r="AS387" s="45"/>
      <c r="AT387" s="45"/>
      <c r="AU387" s="45"/>
      <c r="AV387" s="45"/>
      <c r="AW387" s="251"/>
      <c r="AX387" s="251"/>
      <c r="AY387" s="45"/>
      <c r="AZ387" s="251"/>
      <c r="BA387" s="45"/>
    </row>
    <row r="388" spans="1:53" ht="14.25" customHeight="1">
      <c r="A388" s="45"/>
      <c r="B388" s="45"/>
      <c r="C388" s="246"/>
      <c r="D388" s="247"/>
      <c r="E388" s="248"/>
      <c r="F388" s="247"/>
      <c r="G388" s="249"/>
      <c r="AM388" s="45"/>
      <c r="AN388" s="250"/>
      <c r="AO388" s="45"/>
      <c r="AP388" s="45"/>
      <c r="AQ388" s="45"/>
      <c r="AR388" s="45"/>
      <c r="AS388" s="45"/>
      <c r="AT388" s="45"/>
      <c r="AU388" s="45"/>
      <c r="AV388" s="45"/>
      <c r="AW388" s="251"/>
      <c r="AX388" s="251"/>
      <c r="AY388" s="45"/>
      <c r="AZ388" s="251"/>
      <c r="BA388" s="45"/>
    </row>
    <row r="389" spans="1:53" ht="14.25" customHeight="1">
      <c r="A389" s="45"/>
      <c r="B389" s="45"/>
      <c r="C389" s="246"/>
      <c r="D389" s="247"/>
      <c r="E389" s="248"/>
      <c r="F389" s="247"/>
      <c r="G389" s="249"/>
      <c r="AM389" s="45"/>
      <c r="AN389" s="250"/>
      <c r="AO389" s="45"/>
      <c r="AP389" s="45"/>
      <c r="AQ389" s="45"/>
      <c r="AR389" s="45"/>
      <c r="AS389" s="45"/>
      <c r="AT389" s="45"/>
      <c r="AU389" s="45"/>
      <c r="AV389" s="45"/>
      <c r="AW389" s="251"/>
      <c r="AX389" s="251"/>
      <c r="AY389" s="45"/>
      <c r="AZ389" s="251"/>
      <c r="BA389" s="45"/>
    </row>
    <row r="390" spans="1:53" ht="14.25" customHeight="1">
      <c r="A390" s="45"/>
      <c r="B390" s="45"/>
      <c r="C390" s="246"/>
      <c r="D390" s="247"/>
      <c r="E390" s="248"/>
      <c r="F390" s="247"/>
      <c r="G390" s="249"/>
      <c r="AM390" s="45"/>
      <c r="AN390" s="250"/>
      <c r="AO390" s="45"/>
      <c r="AP390" s="45"/>
      <c r="AQ390" s="45"/>
      <c r="AR390" s="45"/>
      <c r="AS390" s="45"/>
      <c r="AT390" s="45"/>
      <c r="AU390" s="45"/>
      <c r="AV390" s="45"/>
      <c r="AW390" s="251"/>
      <c r="AX390" s="251"/>
      <c r="AY390" s="45"/>
      <c r="AZ390" s="251"/>
      <c r="BA390" s="45"/>
    </row>
    <row r="391" spans="1:53" ht="14.25" customHeight="1">
      <c r="A391" s="45"/>
      <c r="B391" s="45"/>
      <c r="C391" s="246"/>
      <c r="D391" s="247"/>
      <c r="E391" s="248"/>
      <c r="F391" s="247"/>
      <c r="G391" s="249"/>
      <c r="AM391" s="45"/>
      <c r="AN391" s="250"/>
      <c r="AO391" s="45"/>
      <c r="AP391" s="45"/>
      <c r="AQ391" s="45"/>
      <c r="AR391" s="45"/>
      <c r="AS391" s="45"/>
      <c r="AT391" s="45"/>
      <c r="AU391" s="45"/>
      <c r="AV391" s="45"/>
      <c r="AW391" s="251"/>
      <c r="AX391" s="251"/>
      <c r="AY391" s="45"/>
      <c r="AZ391" s="251"/>
      <c r="BA391" s="45"/>
    </row>
    <row r="392" spans="1:53" ht="14.25" customHeight="1">
      <c r="A392" s="45"/>
      <c r="B392" s="45"/>
      <c r="C392" s="246"/>
      <c r="D392" s="247"/>
      <c r="E392" s="248"/>
      <c r="F392" s="247"/>
      <c r="G392" s="249"/>
      <c r="AM392" s="45"/>
      <c r="AN392" s="250"/>
      <c r="AO392" s="45"/>
      <c r="AP392" s="45"/>
      <c r="AQ392" s="45"/>
      <c r="AR392" s="45"/>
      <c r="AS392" s="45"/>
      <c r="AT392" s="45"/>
      <c r="AU392" s="45"/>
      <c r="AV392" s="45"/>
      <c r="AW392" s="251"/>
      <c r="AX392" s="251"/>
      <c r="AY392" s="45"/>
      <c r="AZ392" s="251"/>
      <c r="BA392" s="45"/>
    </row>
    <row r="393" spans="1:53" ht="14.25" customHeight="1">
      <c r="A393" s="45"/>
      <c r="B393" s="45"/>
      <c r="C393" s="246"/>
      <c r="D393" s="247"/>
      <c r="E393" s="248"/>
      <c r="F393" s="247"/>
      <c r="G393" s="249"/>
      <c r="AM393" s="45"/>
      <c r="AN393" s="250"/>
      <c r="AO393" s="45"/>
      <c r="AP393" s="45"/>
      <c r="AQ393" s="45"/>
      <c r="AR393" s="45"/>
      <c r="AS393" s="45"/>
      <c r="AT393" s="45"/>
      <c r="AU393" s="45"/>
      <c r="AV393" s="45"/>
      <c r="AW393" s="251"/>
      <c r="AX393" s="251"/>
      <c r="AY393" s="45"/>
      <c r="AZ393" s="251"/>
      <c r="BA393" s="45"/>
    </row>
    <row r="394" spans="1:53" ht="14.25" customHeight="1">
      <c r="A394" s="45"/>
      <c r="B394" s="45"/>
      <c r="C394" s="246"/>
      <c r="D394" s="247"/>
      <c r="E394" s="248"/>
      <c r="F394" s="247"/>
      <c r="G394" s="249"/>
      <c r="AM394" s="45"/>
      <c r="AN394" s="250"/>
      <c r="AO394" s="45"/>
      <c r="AP394" s="45"/>
      <c r="AQ394" s="45"/>
      <c r="AR394" s="45"/>
      <c r="AS394" s="45"/>
      <c r="AT394" s="45"/>
      <c r="AU394" s="45"/>
      <c r="AV394" s="45"/>
      <c r="AW394" s="251"/>
      <c r="AX394" s="251"/>
      <c r="AY394" s="45"/>
      <c r="AZ394" s="251"/>
      <c r="BA394" s="45"/>
    </row>
    <row r="395" spans="1:53" ht="14.25" customHeight="1">
      <c r="A395" s="45"/>
      <c r="B395" s="45"/>
      <c r="C395" s="246"/>
      <c r="D395" s="247"/>
      <c r="E395" s="248"/>
      <c r="F395" s="247"/>
      <c r="G395" s="249"/>
      <c r="AM395" s="45"/>
      <c r="AN395" s="250"/>
      <c r="AO395" s="45"/>
      <c r="AP395" s="45"/>
      <c r="AQ395" s="45"/>
      <c r="AR395" s="45"/>
      <c r="AS395" s="45"/>
      <c r="AT395" s="45"/>
      <c r="AU395" s="45"/>
      <c r="AV395" s="45"/>
      <c r="AW395" s="251"/>
      <c r="AX395" s="251"/>
      <c r="AY395" s="45"/>
      <c r="AZ395" s="251"/>
      <c r="BA395" s="45"/>
    </row>
    <row r="396" spans="1:53" ht="14.25" customHeight="1">
      <c r="A396" s="45"/>
      <c r="B396" s="45"/>
      <c r="C396" s="246"/>
      <c r="D396" s="247"/>
      <c r="E396" s="248"/>
      <c r="F396" s="247"/>
      <c r="G396" s="249"/>
      <c r="AM396" s="45"/>
      <c r="AN396" s="250"/>
      <c r="AO396" s="45"/>
      <c r="AP396" s="45"/>
      <c r="AQ396" s="45"/>
      <c r="AR396" s="45"/>
      <c r="AS396" s="45"/>
      <c r="AT396" s="45"/>
      <c r="AU396" s="45"/>
      <c r="AV396" s="45"/>
      <c r="AW396" s="251"/>
      <c r="AX396" s="251"/>
      <c r="AY396" s="45"/>
      <c r="AZ396" s="251"/>
      <c r="BA396" s="45"/>
    </row>
    <row r="397" spans="1:53" ht="14.25" customHeight="1">
      <c r="A397" s="45"/>
      <c r="B397" s="45"/>
      <c r="C397" s="246"/>
      <c r="D397" s="247"/>
      <c r="E397" s="248"/>
      <c r="F397" s="247"/>
      <c r="G397" s="249"/>
      <c r="AM397" s="45"/>
      <c r="AN397" s="250"/>
      <c r="AO397" s="45"/>
      <c r="AP397" s="45"/>
      <c r="AQ397" s="45"/>
      <c r="AR397" s="45"/>
      <c r="AS397" s="45"/>
      <c r="AT397" s="45"/>
      <c r="AU397" s="45"/>
      <c r="AV397" s="45"/>
      <c r="AW397" s="251"/>
      <c r="AX397" s="251"/>
      <c r="AY397" s="45"/>
      <c r="AZ397" s="251"/>
      <c r="BA397" s="45"/>
    </row>
    <row r="398" spans="1:53" ht="14.25" customHeight="1">
      <c r="A398" s="45"/>
      <c r="B398" s="45"/>
      <c r="C398" s="246"/>
      <c r="D398" s="247"/>
      <c r="E398" s="248"/>
      <c r="F398" s="247"/>
      <c r="G398" s="249"/>
      <c r="AM398" s="45"/>
      <c r="AN398" s="250"/>
      <c r="AO398" s="45"/>
      <c r="AP398" s="45"/>
      <c r="AQ398" s="45"/>
      <c r="AR398" s="45"/>
      <c r="AS398" s="45"/>
      <c r="AT398" s="45"/>
      <c r="AU398" s="45"/>
      <c r="AV398" s="45"/>
      <c r="AW398" s="251"/>
      <c r="AX398" s="251"/>
      <c r="AY398" s="45"/>
      <c r="AZ398" s="251"/>
      <c r="BA398" s="45"/>
    </row>
    <row r="399" spans="1:53" ht="14.25" customHeight="1">
      <c r="A399" s="45"/>
      <c r="B399" s="45"/>
      <c r="C399" s="246"/>
      <c r="D399" s="247"/>
      <c r="E399" s="248"/>
      <c r="F399" s="247"/>
      <c r="G399" s="249"/>
      <c r="AM399" s="45"/>
      <c r="AN399" s="250"/>
      <c r="AO399" s="45"/>
      <c r="AP399" s="45"/>
      <c r="AQ399" s="45"/>
      <c r="AR399" s="45"/>
      <c r="AS399" s="45"/>
      <c r="AT399" s="45"/>
      <c r="AU399" s="45"/>
      <c r="AV399" s="45"/>
      <c r="AW399" s="251"/>
      <c r="AX399" s="251"/>
      <c r="AY399" s="45"/>
      <c r="AZ399" s="251"/>
      <c r="BA399" s="45"/>
    </row>
    <row r="400" spans="1:53" ht="14.25" customHeight="1">
      <c r="A400" s="45"/>
      <c r="B400" s="45"/>
      <c r="C400" s="246"/>
      <c r="D400" s="247"/>
      <c r="E400" s="248"/>
      <c r="F400" s="247"/>
      <c r="G400" s="249"/>
      <c r="AM400" s="45"/>
      <c r="AN400" s="250"/>
      <c r="AO400" s="45"/>
      <c r="AP400" s="45"/>
      <c r="AQ400" s="45"/>
      <c r="AR400" s="45"/>
      <c r="AS400" s="45"/>
      <c r="AT400" s="45"/>
      <c r="AU400" s="45"/>
      <c r="AV400" s="45"/>
      <c r="AW400" s="251"/>
      <c r="AX400" s="251"/>
      <c r="AY400" s="45"/>
      <c r="AZ400" s="251"/>
      <c r="BA400" s="45"/>
    </row>
    <row r="401" spans="1:53" ht="14.25" customHeight="1">
      <c r="A401" s="45"/>
      <c r="B401" s="45"/>
      <c r="C401" s="246"/>
      <c r="D401" s="247"/>
      <c r="E401" s="248"/>
      <c r="F401" s="247"/>
      <c r="G401" s="249"/>
      <c r="AM401" s="45"/>
      <c r="AN401" s="250"/>
      <c r="AO401" s="45"/>
      <c r="AP401" s="45"/>
      <c r="AQ401" s="45"/>
      <c r="AR401" s="45"/>
      <c r="AS401" s="45"/>
      <c r="AT401" s="45"/>
      <c r="AU401" s="45"/>
      <c r="AV401" s="45"/>
      <c r="AW401" s="251"/>
      <c r="AX401" s="251"/>
      <c r="AY401" s="45"/>
      <c r="AZ401" s="251"/>
      <c r="BA401" s="45"/>
    </row>
    <row r="402" spans="1:53" ht="14.25" customHeight="1">
      <c r="A402" s="45"/>
      <c r="B402" s="45"/>
      <c r="C402" s="246"/>
      <c r="D402" s="247"/>
      <c r="E402" s="248"/>
      <c r="F402" s="247"/>
      <c r="G402" s="249"/>
      <c r="AM402" s="45"/>
      <c r="AN402" s="250"/>
      <c r="AO402" s="45"/>
      <c r="AP402" s="45"/>
      <c r="AQ402" s="45"/>
      <c r="AR402" s="45"/>
      <c r="AS402" s="45"/>
      <c r="AT402" s="45"/>
      <c r="AU402" s="45"/>
      <c r="AV402" s="45"/>
      <c r="AW402" s="251"/>
      <c r="AX402" s="251"/>
      <c r="AY402" s="45"/>
      <c r="AZ402" s="251"/>
      <c r="BA402" s="45"/>
    </row>
    <row r="403" spans="1:53" ht="14.25" customHeight="1">
      <c r="A403" s="45"/>
      <c r="B403" s="45"/>
      <c r="C403" s="246"/>
      <c r="D403" s="247"/>
      <c r="E403" s="248"/>
      <c r="F403" s="247"/>
      <c r="G403" s="249"/>
      <c r="AM403" s="45"/>
      <c r="AN403" s="250"/>
      <c r="AO403" s="45"/>
      <c r="AP403" s="45"/>
      <c r="AQ403" s="45"/>
      <c r="AR403" s="45"/>
      <c r="AS403" s="45"/>
      <c r="AT403" s="45"/>
      <c r="AU403" s="45"/>
      <c r="AV403" s="45"/>
      <c r="AW403" s="251"/>
      <c r="AX403" s="251"/>
      <c r="AY403" s="45"/>
      <c r="AZ403" s="251"/>
      <c r="BA403" s="45"/>
    </row>
    <row r="404" spans="1:53" ht="14.25" customHeight="1">
      <c r="A404" s="45"/>
      <c r="B404" s="45"/>
      <c r="C404" s="246"/>
      <c r="D404" s="247"/>
      <c r="E404" s="248"/>
      <c r="F404" s="247"/>
      <c r="G404" s="249"/>
      <c r="AM404" s="45"/>
      <c r="AN404" s="250"/>
      <c r="AO404" s="45"/>
      <c r="AP404" s="45"/>
      <c r="AQ404" s="45"/>
      <c r="AR404" s="45"/>
      <c r="AS404" s="45"/>
      <c r="AT404" s="45"/>
      <c r="AU404" s="45"/>
      <c r="AV404" s="45"/>
      <c r="AW404" s="251"/>
      <c r="AX404" s="251"/>
      <c r="AY404" s="45"/>
      <c r="AZ404" s="251"/>
      <c r="BA404" s="45"/>
    </row>
    <row r="405" spans="1:53" ht="14.25" customHeight="1">
      <c r="A405" s="45"/>
      <c r="B405" s="45"/>
      <c r="C405" s="246"/>
      <c r="D405" s="247"/>
      <c r="E405" s="248"/>
      <c r="F405" s="247"/>
      <c r="G405" s="249"/>
      <c r="AM405" s="45"/>
      <c r="AN405" s="250"/>
      <c r="AO405" s="45"/>
      <c r="AP405" s="45"/>
      <c r="AQ405" s="45"/>
      <c r="AR405" s="45"/>
      <c r="AS405" s="45"/>
      <c r="AT405" s="45"/>
      <c r="AU405" s="45"/>
      <c r="AV405" s="45"/>
      <c r="AW405" s="251"/>
      <c r="AX405" s="251"/>
      <c r="AY405" s="45"/>
      <c r="AZ405" s="251"/>
      <c r="BA405" s="45"/>
    </row>
    <row r="406" spans="1:53" ht="14.25" customHeight="1">
      <c r="A406" s="45"/>
      <c r="B406" s="45"/>
      <c r="C406" s="246"/>
      <c r="D406" s="247"/>
      <c r="E406" s="248"/>
      <c r="F406" s="247"/>
      <c r="G406" s="249"/>
      <c r="AM406" s="45"/>
      <c r="AN406" s="250"/>
      <c r="AO406" s="45"/>
      <c r="AP406" s="45"/>
      <c r="AQ406" s="45"/>
      <c r="AR406" s="45"/>
      <c r="AS406" s="45"/>
      <c r="AT406" s="45"/>
      <c r="AU406" s="45"/>
      <c r="AV406" s="45"/>
      <c r="AW406" s="251"/>
      <c r="AX406" s="251"/>
      <c r="AY406" s="45"/>
      <c r="AZ406" s="251"/>
      <c r="BA406" s="45"/>
    </row>
    <row r="407" spans="1:53" ht="14.25" customHeight="1">
      <c r="A407" s="45"/>
      <c r="B407" s="45"/>
      <c r="C407" s="246"/>
      <c r="D407" s="247"/>
      <c r="E407" s="248"/>
      <c r="F407" s="247"/>
      <c r="G407" s="249"/>
      <c r="AM407" s="45"/>
      <c r="AN407" s="250"/>
      <c r="AO407" s="45"/>
      <c r="AP407" s="45"/>
      <c r="AQ407" s="45"/>
      <c r="AR407" s="45"/>
      <c r="AS407" s="45"/>
      <c r="AT407" s="45"/>
      <c r="AU407" s="45"/>
      <c r="AV407" s="45"/>
      <c r="AW407" s="251"/>
      <c r="AX407" s="251"/>
      <c r="AY407" s="45"/>
      <c r="AZ407" s="251"/>
      <c r="BA407" s="45"/>
    </row>
    <row r="408" spans="1:53" ht="14.25" customHeight="1">
      <c r="A408" s="45"/>
      <c r="B408" s="45"/>
      <c r="C408" s="246"/>
      <c r="D408" s="247"/>
      <c r="E408" s="248"/>
      <c r="F408" s="247"/>
      <c r="G408" s="249"/>
      <c r="AM408" s="45"/>
      <c r="AN408" s="250"/>
      <c r="AO408" s="45"/>
      <c r="AP408" s="45"/>
      <c r="AQ408" s="45"/>
      <c r="AR408" s="45"/>
      <c r="AS408" s="45"/>
      <c r="AT408" s="45"/>
      <c r="AU408" s="45"/>
      <c r="AV408" s="45"/>
      <c r="AW408" s="251"/>
      <c r="AX408" s="251"/>
      <c r="AY408" s="45"/>
      <c r="AZ408" s="251"/>
      <c r="BA408" s="45"/>
    </row>
    <row r="409" spans="1:53" ht="14.25" customHeight="1">
      <c r="A409" s="45"/>
      <c r="B409" s="45"/>
      <c r="C409" s="246"/>
      <c r="D409" s="247"/>
      <c r="E409" s="248"/>
      <c r="F409" s="247"/>
      <c r="G409" s="249"/>
      <c r="AM409" s="45"/>
      <c r="AN409" s="250"/>
      <c r="AO409" s="45"/>
      <c r="AP409" s="45"/>
      <c r="AQ409" s="45"/>
      <c r="AR409" s="45"/>
      <c r="AS409" s="45"/>
      <c r="AT409" s="45"/>
      <c r="AU409" s="45"/>
      <c r="AV409" s="45"/>
      <c r="AW409" s="251"/>
      <c r="AX409" s="251"/>
      <c r="AY409" s="45"/>
      <c r="AZ409" s="251"/>
      <c r="BA409" s="45"/>
    </row>
    <row r="410" spans="1:53" ht="14.25" customHeight="1">
      <c r="A410" s="45"/>
      <c r="B410" s="45"/>
      <c r="C410" s="246"/>
      <c r="D410" s="247"/>
      <c r="E410" s="248"/>
      <c r="F410" s="247"/>
      <c r="G410" s="249"/>
      <c r="AM410" s="45"/>
      <c r="AN410" s="250"/>
      <c r="AO410" s="45"/>
      <c r="AP410" s="45"/>
      <c r="AQ410" s="45"/>
      <c r="AR410" s="45"/>
      <c r="AS410" s="45"/>
      <c r="AT410" s="45"/>
      <c r="AU410" s="45"/>
      <c r="AV410" s="45"/>
      <c r="AW410" s="251"/>
      <c r="AX410" s="251"/>
      <c r="AY410" s="45"/>
      <c r="AZ410" s="251"/>
      <c r="BA410" s="45"/>
    </row>
    <row r="411" spans="1:53" ht="14.25" customHeight="1">
      <c r="A411" s="45"/>
      <c r="B411" s="45"/>
      <c r="C411" s="246"/>
      <c r="D411" s="247"/>
      <c r="E411" s="248"/>
      <c r="F411" s="247"/>
      <c r="G411" s="249"/>
      <c r="AM411" s="45"/>
      <c r="AN411" s="250"/>
      <c r="AO411" s="45"/>
      <c r="AP411" s="45"/>
      <c r="AQ411" s="45"/>
      <c r="AR411" s="45"/>
      <c r="AS411" s="45"/>
      <c r="AT411" s="45"/>
      <c r="AU411" s="45"/>
      <c r="AV411" s="45"/>
      <c r="AW411" s="251"/>
      <c r="AX411" s="251"/>
      <c r="AY411" s="45"/>
      <c r="AZ411" s="251"/>
      <c r="BA411" s="45"/>
    </row>
    <row r="412" spans="1:53" ht="14.25" customHeight="1">
      <c r="A412" s="45"/>
      <c r="B412" s="45"/>
      <c r="C412" s="246"/>
      <c r="D412" s="247"/>
      <c r="E412" s="248"/>
      <c r="F412" s="247"/>
      <c r="G412" s="249"/>
      <c r="AM412" s="45"/>
      <c r="AN412" s="250"/>
      <c r="AO412" s="45"/>
      <c r="AP412" s="45"/>
      <c r="AQ412" s="45"/>
      <c r="AR412" s="45"/>
      <c r="AS412" s="45"/>
      <c r="AT412" s="45"/>
      <c r="AU412" s="45"/>
      <c r="AV412" s="45"/>
      <c r="AW412" s="251"/>
      <c r="AX412" s="251"/>
      <c r="AY412" s="45"/>
      <c r="AZ412" s="251"/>
      <c r="BA412" s="45"/>
    </row>
    <row r="413" spans="1:53" ht="14.25" customHeight="1">
      <c r="A413" s="45"/>
      <c r="B413" s="45"/>
      <c r="C413" s="246"/>
      <c r="D413" s="247"/>
      <c r="E413" s="248"/>
      <c r="F413" s="247"/>
      <c r="G413" s="249"/>
      <c r="AM413" s="45"/>
      <c r="AN413" s="250"/>
      <c r="AO413" s="45"/>
      <c r="AP413" s="45"/>
      <c r="AQ413" s="45"/>
      <c r="AR413" s="45"/>
      <c r="AS413" s="45"/>
      <c r="AT413" s="45"/>
      <c r="AU413" s="45"/>
      <c r="AV413" s="45"/>
      <c r="AW413" s="251"/>
      <c r="AX413" s="251"/>
      <c r="AY413" s="45"/>
      <c r="AZ413" s="251"/>
      <c r="BA413" s="45"/>
    </row>
    <row r="414" spans="1:53" ht="14.25" customHeight="1">
      <c r="A414" s="45"/>
      <c r="B414" s="45"/>
      <c r="C414" s="246"/>
      <c r="D414" s="247"/>
      <c r="E414" s="248"/>
      <c r="F414" s="247"/>
      <c r="G414" s="249"/>
      <c r="AM414" s="45"/>
      <c r="AN414" s="250"/>
      <c r="AO414" s="45"/>
      <c r="AP414" s="45"/>
      <c r="AQ414" s="45"/>
      <c r="AR414" s="45"/>
      <c r="AS414" s="45"/>
      <c r="AT414" s="45"/>
      <c r="AU414" s="45"/>
      <c r="AV414" s="45"/>
      <c r="AW414" s="251"/>
      <c r="AX414" s="251"/>
      <c r="AY414" s="45"/>
      <c r="AZ414" s="251"/>
      <c r="BA414" s="45"/>
    </row>
    <row r="415" spans="1:53" ht="14.25" customHeight="1">
      <c r="A415" s="45"/>
      <c r="B415" s="45"/>
      <c r="C415" s="246"/>
      <c r="D415" s="247"/>
      <c r="E415" s="248"/>
      <c r="F415" s="247"/>
      <c r="G415" s="249"/>
      <c r="AM415" s="45"/>
      <c r="AN415" s="250"/>
      <c r="AO415" s="45"/>
      <c r="AP415" s="45"/>
      <c r="AQ415" s="45"/>
      <c r="AR415" s="45"/>
      <c r="AS415" s="45"/>
      <c r="AT415" s="45"/>
      <c r="AU415" s="45"/>
      <c r="AV415" s="45"/>
      <c r="AW415" s="251"/>
      <c r="AX415" s="251"/>
      <c r="AY415" s="45"/>
      <c r="AZ415" s="251"/>
      <c r="BA415" s="45"/>
    </row>
    <row r="416" spans="1:53" ht="14.25" customHeight="1">
      <c r="A416" s="45"/>
      <c r="B416" s="45"/>
      <c r="C416" s="246"/>
      <c r="D416" s="247"/>
      <c r="E416" s="248"/>
      <c r="F416" s="247"/>
      <c r="G416" s="249"/>
      <c r="AM416" s="45"/>
      <c r="AN416" s="250"/>
      <c r="AO416" s="45"/>
      <c r="AP416" s="45"/>
      <c r="AQ416" s="45"/>
      <c r="AR416" s="45"/>
      <c r="AS416" s="45"/>
      <c r="AT416" s="45"/>
      <c r="AU416" s="45"/>
      <c r="AV416" s="45"/>
      <c r="AW416" s="251"/>
      <c r="AX416" s="251"/>
      <c r="AY416" s="45"/>
      <c r="AZ416" s="251"/>
      <c r="BA416" s="45"/>
    </row>
    <row r="417" spans="1:53" ht="14.25" customHeight="1">
      <c r="A417" s="45"/>
      <c r="B417" s="45"/>
      <c r="C417" s="246"/>
      <c r="D417" s="247"/>
      <c r="E417" s="248"/>
      <c r="F417" s="247"/>
      <c r="G417" s="249"/>
      <c r="AM417" s="45"/>
      <c r="AN417" s="250"/>
      <c r="AO417" s="45"/>
      <c r="AP417" s="45"/>
      <c r="AQ417" s="45"/>
      <c r="AR417" s="45"/>
      <c r="AS417" s="45"/>
      <c r="AT417" s="45"/>
      <c r="AU417" s="45"/>
      <c r="AV417" s="45"/>
      <c r="AW417" s="251"/>
      <c r="AX417" s="251"/>
      <c r="AY417" s="45"/>
      <c r="AZ417" s="251"/>
      <c r="BA417" s="45"/>
    </row>
    <row r="418" spans="1:53" ht="14.25" customHeight="1">
      <c r="A418" s="45"/>
      <c r="B418" s="45"/>
      <c r="C418" s="246"/>
      <c r="D418" s="247"/>
      <c r="E418" s="248"/>
      <c r="F418" s="247"/>
      <c r="G418" s="249"/>
      <c r="AM418" s="45"/>
      <c r="AN418" s="250"/>
      <c r="AO418" s="45"/>
      <c r="AP418" s="45"/>
      <c r="AQ418" s="45"/>
      <c r="AR418" s="45"/>
      <c r="AS418" s="45"/>
      <c r="AT418" s="45"/>
      <c r="AU418" s="45"/>
      <c r="AV418" s="45"/>
      <c r="AW418" s="251"/>
      <c r="AX418" s="251"/>
      <c r="AY418" s="45"/>
      <c r="AZ418" s="251"/>
      <c r="BA418" s="45"/>
    </row>
    <row r="419" spans="1:53" ht="14.25" customHeight="1">
      <c r="A419" s="45"/>
      <c r="B419" s="45"/>
      <c r="C419" s="246"/>
      <c r="D419" s="247"/>
      <c r="E419" s="248"/>
      <c r="F419" s="247"/>
      <c r="G419" s="249"/>
      <c r="AM419" s="45"/>
      <c r="AN419" s="250"/>
      <c r="AO419" s="45"/>
      <c r="AP419" s="45"/>
      <c r="AQ419" s="45"/>
      <c r="AR419" s="45"/>
      <c r="AS419" s="45"/>
      <c r="AT419" s="45"/>
      <c r="AU419" s="45"/>
      <c r="AV419" s="45"/>
      <c r="AW419" s="251"/>
      <c r="AX419" s="251"/>
      <c r="AY419" s="45"/>
      <c r="AZ419" s="251"/>
      <c r="BA419" s="45"/>
    </row>
    <row r="420" spans="1:53" ht="14.25" customHeight="1">
      <c r="A420" s="45"/>
      <c r="B420" s="45"/>
      <c r="C420" s="246"/>
      <c r="D420" s="247"/>
      <c r="E420" s="248"/>
      <c r="F420" s="247"/>
      <c r="G420" s="249"/>
      <c r="AM420" s="45"/>
      <c r="AN420" s="250"/>
      <c r="AO420" s="45"/>
      <c r="AP420" s="45"/>
      <c r="AQ420" s="45"/>
      <c r="AR420" s="45"/>
      <c r="AS420" s="45"/>
      <c r="AT420" s="45"/>
      <c r="AU420" s="45"/>
      <c r="AV420" s="45"/>
      <c r="AW420" s="251"/>
      <c r="AX420" s="251"/>
      <c r="AY420" s="45"/>
      <c r="AZ420" s="251"/>
      <c r="BA420" s="45"/>
    </row>
    <row r="421" spans="1:53" ht="14.25" customHeight="1">
      <c r="A421" s="45"/>
      <c r="B421" s="45"/>
      <c r="C421" s="246"/>
      <c r="D421" s="247"/>
      <c r="E421" s="248"/>
      <c r="F421" s="247"/>
      <c r="G421" s="249"/>
      <c r="AM421" s="45"/>
      <c r="AN421" s="250"/>
      <c r="AO421" s="45"/>
      <c r="AP421" s="45"/>
      <c r="AQ421" s="45"/>
      <c r="AR421" s="45"/>
      <c r="AS421" s="45"/>
      <c r="AT421" s="45"/>
      <c r="AU421" s="45"/>
      <c r="AV421" s="45"/>
      <c r="AW421" s="251"/>
      <c r="AX421" s="251"/>
      <c r="AY421" s="45"/>
      <c r="AZ421" s="251"/>
      <c r="BA421" s="45"/>
    </row>
    <row r="422" spans="1:53" ht="14.25" customHeight="1">
      <c r="A422" s="45"/>
      <c r="B422" s="45"/>
      <c r="C422" s="246"/>
      <c r="D422" s="247"/>
      <c r="E422" s="248"/>
      <c r="F422" s="247"/>
      <c r="G422" s="249"/>
      <c r="AM422" s="45"/>
      <c r="AN422" s="250"/>
      <c r="AO422" s="45"/>
      <c r="AP422" s="45"/>
      <c r="AQ422" s="45"/>
      <c r="AR422" s="45"/>
      <c r="AS422" s="45"/>
      <c r="AT422" s="45"/>
      <c r="AU422" s="45"/>
      <c r="AV422" s="45"/>
      <c r="AW422" s="251"/>
      <c r="AX422" s="251"/>
      <c r="AY422" s="45"/>
      <c r="AZ422" s="251"/>
      <c r="BA422" s="45"/>
    </row>
    <row r="423" spans="1:53" ht="14.25" customHeight="1">
      <c r="A423" s="45"/>
      <c r="B423" s="45"/>
      <c r="C423" s="246"/>
      <c r="D423" s="247"/>
      <c r="E423" s="248"/>
      <c r="F423" s="247"/>
      <c r="G423" s="249"/>
      <c r="AM423" s="45"/>
      <c r="AN423" s="250"/>
      <c r="AO423" s="45"/>
      <c r="AP423" s="45"/>
      <c r="AQ423" s="45"/>
      <c r="AR423" s="45"/>
      <c r="AS423" s="45"/>
      <c r="AT423" s="45"/>
      <c r="AU423" s="45"/>
      <c r="AV423" s="45"/>
      <c r="AW423" s="251"/>
      <c r="AX423" s="251"/>
      <c r="AY423" s="45"/>
      <c r="AZ423" s="251"/>
      <c r="BA423" s="45"/>
    </row>
    <row r="424" spans="1:53" ht="14.25" customHeight="1">
      <c r="A424" s="45"/>
      <c r="B424" s="45"/>
      <c r="C424" s="246"/>
      <c r="D424" s="247"/>
      <c r="E424" s="248"/>
      <c r="F424" s="247"/>
      <c r="G424" s="249"/>
      <c r="AM424" s="45"/>
      <c r="AN424" s="250"/>
      <c r="AO424" s="45"/>
      <c r="AP424" s="45"/>
      <c r="AQ424" s="45"/>
      <c r="AR424" s="45"/>
      <c r="AS424" s="45"/>
      <c r="AT424" s="45"/>
      <c r="AU424" s="45"/>
      <c r="AV424" s="45"/>
      <c r="AW424" s="251"/>
      <c r="AX424" s="251"/>
      <c r="AY424" s="45"/>
      <c r="AZ424" s="251"/>
      <c r="BA424" s="45"/>
    </row>
    <row r="425" spans="1:53" ht="14.25" customHeight="1">
      <c r="A425" s="45"/>
      <c r="B425" s="45"/>
      <c r="C425" s="246"/>
      <c r="D425" s="247"/>
      <c r="E425" s="248"/>
      <c r="F425" s="247"/>
      <c r="G425" s="249"/>
      <c r="AM425" s="45"/>
      <c r="AN425" s="250"/>
      <c r="AO425" s="45"/>
      <c r="AP425" s="45"/>
      <c r="AQ425" s="45"/>
      <c r="AR425" s="45"/>
      <c r="AS425" s="45"/>
      <c r="AT425" s="45"/>
      <c r="AU425" s="45"/>
      <c r="AV425" s="45"/>
      <c r="AW425" s="251"/>
      <c r="AX425" s="251"/>
      <c r="AY425" s="45"/>
      <c r="AZ425" s="251"/>
      <c r="BA425" s="45"/>
    </row>
    <row r="426" spans="1:53" ht="14.25" customHeight="1">
      <c r="A426" s="45"/>
      <c r="B426" s="45"/>
      <c r="C426" s="246"/>
      <c r="D426" s="247"/>
      <c r="E426" s="248"/>
      <c r="F426" s="247"/>
      <c r="G426" s="249"/>
      <c r="AM426" s="45"/>
      <c r="AN426" s="250"/>
      <c r="AO426" s="45"/>
      <c r="AP426" s="45"/>
      <c r="AQ426" s="45"/>
      <c r="AR426" s="45"/>
      <c r="AS426" s="45"/>
      <c r="AT426" s="45"/>
      <c r="AU426" s="45"/>
      <c r="AV426" s="45"/>
      <c r="AW426" s="251"/>
      <c r="AX426" s="251"/>
      <c r="AY426" s="45"/>
      <c r="AZ426" s="251"/>
      <c r="BA426" s="45"/>
    </row>
    <row r="427" spans="1:53" ht="14.25" customHeight="1">
      <c r="A427" s="45"/>
      <c r="B427" s="45"/>
      <c r="C427" s="246"/>
      <c r="D427" s="247"/>
      <c r="E427" s="248"/>
      <c r="F427" s="247"/>
      <c r="G427" s="249"/>
      <c r="AM427" s="45"/>
      <c r="AN427" s="250"/>
      <c r="AO427" s="45"/>
      <c r="AP427" s="45"/>
      <c r="AQ427" s="45"/>
      <c r="AR427" s="45"/>
      <c r="AS427" s="45"/>
      <c r="AT427" s="45"/>
      <c r="AU427" s="45"/>
      <c r="AV427" s="45"/>
      <c r="AW427" s="251"/>
      <c r="AX427" s="251"/>
      <c r="AY427" s="45"/>
      <c r="AZ427" s="251"/>
      <c r="BA427" s="45"/>
    </row>
    <row r="428" spans="1:53" ht="14.25" customHeight="1">
      <c r="A428" s="45"/>
      <c r="B428" s="45"/>
      <c r="C428" s="246"/>
      <c r="D428" s="247"/>
      <c r="E428" s="248"/>
      <c r="F428" s="247"/>
      <c r="G428" s="249"/>
      <c r="AM428" s="45"/>
      <c r="AN428" s="250"/>
      <c r="AO428" s="45"/>
      <c r="AP428" s="45"/>
      <c r="AQ428" s="45"/>
      <c r="AR428" s="45"/>
      <c r="AS428" s="45"/>
      <c r="AT428" s="45"/>
      <c r="AU428" s="45"/>
      <c r="AV428" s="45"/>
      <c r="AW428" s="251"/>
      <c r="AX428" s="251"/>
      <c r="AY428" s="45"/>
      <c r="AZ428" s="251"/>
      <c r="BA428" s="45"/>
    </row>
    <row r="429" spans="1:53" ht="14.25" customHeight="1">
      <c r="A429" s="45"/>
      <c r="B429" s="45"/>
      <c r="C429" s="246"/>
      <c r="D429" s="247"/>
      <c r="E429" s="248"/>
      <c r="F429" s="247"/>
      <c r="G429" s="249"/>
      <c r="AM429" s="45"/>
      <c r="AN429" s="250"/>
      <c r="AO429" s="45"/>
      <c r="AP429" s="45"/>
      <c r="AQ429" s="45"/>
      <c r="AR429" s="45"/>
      <c r="AS429" s="45"/>
      <c r="AT429" s="45"/>
      <c r="AU429" s="45"/>
      <c r="AV429" s="45"/>
      <c r="AW429" s="251"/>
      <c r="AX429" s="251"/>
      <c r="AY429" s="45"/>
      <c r="AZ429" s="251"/>
      <c r="BA429" s="45"/>
    </row>
    <row r="430" spans="1:53" ht="14.25" customHeight="1">
      <c r="A430" s="45"/>
      <c r="B430" s="45"/>
      <c r="C430" s="246"/>
      <c r="D430" s="247"/>
      <c r="E430" s="248"/>
      <c r="F430" s="247"/>
      <c r="G430" s="249"/>
      <c r="AM430" s="45"/>
      <c r="AN430" s="250"/>
      <c r="AO430" s="45"/>
      <c r="AP430" s="45"/>
      <c r="AQ430" s="45"/>
      <c r="AR430" s="45"/>
      <c r="AS430" s="45"/>
      <c r="AT430" s="45"/>
      <c r="AU430" s="45"/>
      <c r="AV430" s="45"/>
      <c r="AW430" s="251"/>
      <c r="AX430" s="251"/>
      <c r="AY430" s="45"/>
      <c r="AZ430" s="251"/>
      <c r="BA430" s="45"/>
    </row>
    <row r="431" spans="1:53" ht="14.25" customHeight="1">
      <c r="A431" s="45"/>
      <c r="B431" s="45"/>
      <c r="C431" s="246"/>
      <c r="D431" s="247"/>
      <c r="E431" s="248"/>
      <c r="F431" s="247"/>
      <c r="G431" s="249"/>
      <c r="AM431" s="45"/>
      <c r="AN431" s="250"/>
      <c r="AO431" s="45"/>
      <c r="AP431" s="45"/>
      <c r="AQ431" s="45"/>
      <c r="AR431" s="45"/>
      <c r="AS431" s="45"/>
      <c r="AT431" s="45"/>
      <c r="AU431" s="45"/>
      <c r="AV431" s="45"/>
      <c r="AW431" s="251"/>
      <c r="AX431" s="251"/>
      <c r="AY431" s="45"/>
      <c r="AZ431" s="251"/>
      <c r="BA431" s="45"/>
    </row>
    <row r="432" spans="1:53" ht="14.25" customHeight="1">
      <c r="A432" s="45"/>
      <c r="B432" s="45"/>
      <c r="C432" s="246"/>
      <c r="D432" s="247"/>
      <c r="E432" s="248"/>
      <c r="F432" s="247"/>
      <c r="G432" s="249"/>
      <c r="AM432" s="45"/>
      <c r="AN432" s="250"/>
      <c r="AO432" s="45"/>
      <c r="AP432" s="45"/>
      <c r="AQ432" s="45"/>
      <c r="AR432" s="45"/>
      <c r="AS432" s="45"/>
      <c r="AT432" s="45"/>
      <c r="AU432" s="45"/>
      <c r="AV432" s="45"/>
      <c r="AW432" s="251"/>
      <c r="AX432" s="251"/>
      <c r="AY432" s="45"/>
      <c r="AZ432" s="251"/>
      <c r="BA432" s="45"/>
    </row>
    <row r="433" spans="1:53" ht="14.25" customHeight="1">
      <c r="A433" s="45"/>
      <c r="B433" s="45"/>
      <c r="C433" s="246"/>
      <c r="D433" s="247"/>
      <c r="E433" s="248"/>
      <c r="F433" s="247"/>
      <c r="G433" s="249"/>
      <c r="AM433" s="45"/>
      <c r="AN433" s="250"/>
      <c r="AO433" s="45"/>
      <c r="AP433" s="45"/>
      <c r="AQ433" s="45"/>
      <c r="AR433" s="45"/>
      <c r="AS433" s="45"/>
      <c r="AT433" s="45"/>
      <c r="AU433" s="45"/>
      <c r="AV433" s="45"/>
      <c r="AW433" s="251"/>
      <c r="AX433" s="251"/>
      <c r="AY433" s="45"/>
      <c r="AZ433" s="251"/>
      <c r="BA433" s="45"/>
    </row>
    <row r="434" spans="1:53" ht="14.25" customHeight="1">
      <c r="A434" s="45"/>
      <c r="B434" s="45"/>
      <c r="C434" s="246"/>
      <c r="D434" s="247"/>
      <c r="E434" s="248"/>
      <c r="F434" s="247"/>
      <c r="G434" s="249"/>
      <c r="AM434" s="45"/>
      <c r="AN434" s="250"/>
      <c r="AO434" s="45"/>
      <c r="AP434" s="45"/>
      <c r="AQ434" s="45"/>
      <c r="AR434" s="45"/>
      <c r="AS434" s="45"/>
      <c r="AT434" s="45"/>
      <c r="AU434" s="45"/>
      <c r="AV434" s="45"/>
      <c r="AW434" s="251"/>
      <c r="AX434" s="251"/>
      <c r="AY434" s="45"/>
      <c r="AZ434" s="251"/>
      <c r="BA434" s="45"/>
    </row>
    <row r="435" spans="1:53" ht="14.25" customHeight="1">
      <c r="A435" s="45"/>
      <c r="B435" s="45"/>
      <c r="C435" s="246"/>
      <c r="D435" s="247"/>
      <c r="E435" s="248"/>
      <c r="F435" s="247"/>
      <c r="G435" s="249"/>
      <c r="AM435" s="45"/>
      <c r="AN435" s="250"/>
      <c r="AO435" s="45"/>
      <c r="AP435" s="45"/>
      <c r="AQ435" s="45"/>
      <c r="AR435" s="45"/>
      <c r="AS435" s="45"/>
      <c r="AT435" s="45"/>
      <c r="AU435" s="45"/>
      <c r="AV435" s="45"/>
      <c r="AW435" s="251"/>
      <c r="AX435" s="251"/>
      <c r="AY435" s="45"/>
      <c r="AZ435" s="251"/>
      <c r="BA435" s="45"/>
    </row>
    <row r="436" spans="1:53" ht="14.25" customHeight="1">
      <c r="A436" s="45"/>
      <c r="B436" s="45"/>
      <c r="C436" s="246"/>
      <c r="D436" s="247"/>
      <c r="E436" s="248"/>
      <c r="F436" s="247"/>
      <c r="G436" s="249"/>
      <c r="AM436" s="45"/>
      <c r="AN436" s="250"/>
      <c r="AO436" s="45"/>
      <c r="AP436" s="45"/>
      <c r="AQ436" s="45"/>
      <c r="AR436" s="45"/>
      <c r="AS436" s="45"/>
      <c r="AT436" s="45"/>
      <c r="AU436" s="45"/>
      <c r="AV436" s="45"/>
      <c r="AW436" s="251"/>
      <c r="AX436" s="251"/>
      <c r="AY436" s="45"/>
      <c r="AZ436" s="251"/>
      <c r="BA436" s="45"/>
    </row>
    <row r="437" spans="1:53" ht="14.25" customHeight="1">
      <c r="A437" s="45"/>
      <c r="B437" s="45"/>
      <c r="C437" s="246"/>
      <c r="D437" s="247"/>
      <c r="E437" s="248"/>
      <c r="F437" s="247"/>
      <c r="G437" s="249"/>
      <c r="AM437" s="45"/>
      <c r="AN437" s="250"/>
      <c r="AO437" s="45"/>
      <c r="AP437" s="45"/>
      <c r="AQ437" s="45"/>
      <c r="AR437" s="45"/>
      <c r="AS437" s="45"/>
      <c r="AT437" s="45"/>
      <c r="AU437" s="45"/>
      <c r="AV437" s="45"/>
      <c r="AW437" s="251"/>
      <c r="AX437" s="251"/>
      <c r="AY437" s="45"/>
      <c r="AZ437" s="251"/>
      <c r="BA437" s="45"/>
    </row>
    <row r="438" spans="1:53" ht="14.25" customHeight="1">
      <c r="A438" s="45"/>
      <c r="B438" s="45"/>
      <c r="C438" s="246"/>
      <c r="D438" s="247"/>
      <c r="E438" s="248"/>
      <c r="F438" s="247"/>
      <c r="G438" s="249"/>
      <c r="AM438" s="45"/>
      <c r="AN438" s="250"/>
      <c r="AO438" s="45"/>
      <c r="AP438" s="45"/>
      <c r="AQ438" s="45"/>
      <c r="AR438" s="45"/>
      <c r="AS438" s="45"/>
      <c r="AT438" s="45"/>
      <c r="AU438" s="45"/>
      <c r="AV438" s="45"/>
      <c r="AW438" s="251"/>
      <c r="AX438" s="251"/>
      <c r="AY438" s="45"/>
      <c r="AZ438" s="251"/>
      <c r="BA438" s="45"/>
    </row>
    <row r="439" spans="1:53" ht="14.25" customHeight="1">
      <c r="A439" s="45"/>
      <c r="B439" s="45"/>
      <c r="C439" s="246"/>
      <c r="D439" s="247"/>
      <c r="E439" s="248"/>
      <c r="F439" s="247"/>
      <c r="G439" s="249"/>
      <c r="AM439" s="45"/>
      <c r="AN439" s="250"/>
      <c r="AO439" s="45"/>
      <c r="AP439" s="45"/>
      <c r="AQ439" s="45"/>
      <c r="AR439" s="45"/>
      <c r="AS439" s="45"/>
      <c r="AT439" s="45"/>
      <c r="AU439" s="45"/>
      <c r="AV439" s="45"/>
      <c r="AW439" s="251"/>
      <c r="AX439" s="251"/>
      <c r="AY439" s="45"/>
      <c r="AZ439" s="251"/>
      <c r="BA439" s="45"/>
    </row>
    <row r="440" spans="1:53" ht="14.25" customHeight="1">
      <c r="A440" s="45"/>
      <c r="B440" s="45"/>
      <c r="C440" s="246"/>
      <c r="D440" s="247"/>
      <c r="E440" s="248"/>
      <c r="F440" s="247"/>
      <c r="G440" s="249"/>
      <c r="AM440" s="45"/>
      <c r="AN440" s="250"/>
      <c r="AO440" s="45"/>
      <c r="AP440" s="45"/>
      <c r="AQ440" s="45"/>
      <c r="AR440" s="45"/>
      <c r="AS440" s="45"/>
      <c r="AT440" s="45"/>
      <c r="AU440" s="45"/>
      <c r="AV440" s="45"/>
      <c r="AW440" s="251"/>
      <c r="AX440" s="251"/>
      <c r="AY440" s="45"/>
      <c r="AZ440" s="251"/>
      <c r="BA440" s="45"/>
    </row>
    <row r="441" spans="1:53" ht="14.25" customHeight="1">
      <c r="A441" s="45"/>
      <c r="B441" s="45"/>
      <c r="C441" s="246"/>
      <c r="D441" s="247"/>
      <c r="E441" s="248"/>
      <c r="F441" s="247"/>
      <c r="G441" s="249"/>
      <c r="AM441" s="45"/>
      <c r="AN441" s="250"/>
      <c r="AO441" s="45"/>
      <c r="AP441" s="45"/>
      <c r="AQ441" s="45"/>
      <c r="AR441" s="45"/>
      <c r="AS441" s="45"/>
      <c r="AT441" s="45"/>
      <c r="AU441" s="45"/>
      <c r="AV441" s="45"/>
      <c r="AW441" s="251"/>
      <c r="AX441" s="251"/>
      <c r="AY441" s="45"/>
      <c r="AZ441" s="251"/>
      <c r="BA441" s="45"/>
    </row>
    <row r="442" spans="1:53" ht="14.25" customHeight="1">
      <c r="A442" s="45"/>
      <c r="B442" s="45"/>
      <c r="C442" s="246"/>
      <c r="D442" s="247"/>
      <c r="E442" s="248"/>
      <c r="F442" s="247"/>
      <c r="G442" s="249"/>
      <c r="AM442" s="45"/>
      <c r="AN442" s="250"/>
      <c r="AO442" s="45"/>
      <c r="AP442" s="45"/>
      <c r="AQ442" s="45"/>
      <c r="AR442" s="45"/>
      <c r="AS442" s="45"/>
      <c r="AT442" s="45"/>
      <c r="AU442" s="45"/>
      <c r="AV442" s="45"/>
      <c r="AW442" s="251"/>
      <c r="AX442" s="251"/>
      <c r="AY442" s="45"/>
      <c r="AZ442" s="251"/>
      <c r="BA442" s="45"/>
    </row>
    <row r="443" spans="1:53" ht="14.25" customHeight="1">
      <c r="A443" s="45"/>
      <c r="B443" s="45"/>
      <c r="C443" s="246"/>
      <c r="D443" s="247"/>
      <c r="E443" s="248"/>
      <c r="F443" s="247"/>
      <c r="G443" s="249"/>
      <c r="AM443" s="45"/>
      <c r="AN443" s="250"/>
      <c r="AO443" s="45"/>
      <c r="AP443" s="45"/>
      <c r="AQ443" s="45"/>
      <c r="AR443" s="45"/>
      <c r="AS443" s="45"/>
      <c r="AT443" s="45"/>
      <c r="AU443" s="45"/>
      <c r="AV443" s="45"/>
      <c r="AW443" s="251"/>
      <c r="AX443" s="251"/>
      <c r="AY443" s="45"/>
      <c r="AZ443" s="251"/>
      <c r="BA443" s="45"/>
    </row>
    <row r="444" spans="1:53" ht="14.25" customHeight="1">
      <c r="A444" s="45"/>
      <c r="B444" s="45"/>
      <c r="C444" s="246"/>
      <c r="D444" s="247"/>
      <c r="E444" s="248"/>
      <c r="F444" s="247"/>
      <c r="G444" s="249"/>
      <c r="AM444" s="45"/>
      <c r="AN444" s="250"/>
      <c r="AO444" s="45"/>
      <c r="AP444" s="45"/>
      <c r="AQ444" s="45"/>
      <c r="AR444" s="45"/>
      <c r="AS444" s="45"/>
      <c r="AT444" s="45"/>
      <c r="AU444" s="45"/>
      <c r="AV444" s="45"/>
      <c r="AW444" s="251"/>
      <c r="AX444" s="251"/>
      <c r="AY444" s="45"/>
      <c r="AZ444" s="251"/>
      <c r="BA444" s="45"/>
    </row>
    <row r="445" spans="1:53" ht="14.25" customHeight="1">
      <c r="A445" s="45"/>
      <c r="B445" s="45"/>
      <c r="C445" s="246"/>
      <c r="D445" s="247"/>
      <c r="E445" s="248"/>
      <c r="F445" s="247"/>
      <c r="G445" s="249"/>
      <c r="AM445" s="45"/>
      <c r="AN445" s="250"/>
      <c r="AO445" s="45"/>
      <c r="AP445" s="45"/>
      <c r="AQ445" s="45"/>
      <c r="AR445" s="45"/>
      <c r="AS445" s="45"/>
      <c r="AT445" s="45"/>
      <c r="AU445" s="45"/>
      <c r="AV445" s="45"/>
      <c r="AW445" s="251"/>
      <c r="AX445" s="251"/>
      <c r="AY445" s="45"/>
      <c r="AZ445" s="251"/>
      <c r="BA445" s="45"/>
    </row>
    <row r="446" spans="1:53" ht="14.25" customHeight="1">
      <c r="A446" s="45"/>
      <c r="B446" s="45"/>
      <c r="C446" s="246"/>
      <c r="D446" s="247"/>
      <c r="E446" s="248"/>
      <c r="F446" s="247"/>
      <c r="G446" s="249"/>
      <c r="AM446" s="45"/>
      <c r="AN446" s="250"/>
      <c r="AO446" s="45"/>
      <c r="AP446" s="45"/>
      <c r="AQ446" s="45"/>
      <c r="AR446" s="45"/>
      <c r="AS446" s="45"/>
      <c r="AT446" s="45"/>
      <c r="AU446" s="45"/>
      <c r="AV446" s="45"/>
      <c r="AW446" s="251"/>
      <c r="AX446" s="251"/>
      <c r="AY446" s="45"/>
      <c r="AZ446" s="251"/>
      <c r="BA446" s="45"/>
    </row>
    <row r="447" spans="1:53" ht="14.25" customHeight="1">
      <c r="A447" s="45"/>
      <c r="B447" s="45"/>
      <c r="C447" s="246"/>
      <c r="D447" s="247"/>
      <c r="E447" s="248"/>
      <c r="F447" s="247"/>
      <c r="G447" s="249"/>
      <c r="AM447" s="45"/>
      <c r="AN447" s="250"/>
      <c r="AO447" s="45"/>
      <c r="AP447" s="45"/>
      <c r="AQ447" s="45"/>
      <c r="AR447" s="45"/>
      <c r="AS447" s="45"/>
      <c r="AT447" s="45"/>
      <c r="AU447" s="45"/>
      <c r="AV447" s="45"/>
      <c r="AW447" s="251"/>
      <c r="AX447" s="251"/>
      <c r="AY447" s="45"/>
      <c r="AZ447" s="251"/>
      <c r="BA447" s="45"/>
    </row>
    <row r="448" spans="1:53" ht="14.25" customHeight="1">
      <c r="A448" s="45"/>
      <c r="B448" s="45"/>
      <c r="C448" s="246"/>
      <c r="D448" s="247"/>
      <c r="E448" s="248"/>
      <c r="F448" s="247"/>
      <c r="G448" s="249"/>
      <c r="AM448" s="45"/>
      <c r="AN448" s="250"/>
      <c r="AO448" s="45"/>
      <c r="AP448" s="45"/>
      <c r="AQ448" s="45"/>
      <c r="AR448" s="45"/>
      <c r="AS448" s="45"/>
      <c r="AT448" s="45"/>
      <c r="AU448" s="45"/>
      <c r="AV448" s="45"/>
      <c r="AW448" s="251"/>
      <c r="AX448" s="251"/>
      <c r="AY448" s="45"/>
      <c r="AZ448" s="251"/>
      <c r="BA448" s="45"/>
    </row>
    <row r="449" spans="1:53" ht="14.25" customHeight="1">
      <c r="A449" s="45"/>
      <c r="B449" s="45"/>
      <c r="C449" s="246"/>
      <c r="D449" s="247"/>
      <c r="E449" s="248"/>
      <c r="F449" s="247"/>
      <c r="G449" s="249"/>
      <c r="AM449" s="45"/>
      <c r="AN449" s="250"/>
      <c r="AO449" s="45"/>
      <c r="AP449" s="45"/>
      <c r="AQ449" s="45"/>
      <c r="AR449" s="45"/>
      <c r="AS449" s="45"/>
      <c r="AT449" s="45"/>
      <c r="AU449" s="45"/>
      <c r="AV449" s="45"/>
      <c r="AW449" s="251"/>
      <c r="AX449" s="251"/>
      <c r="AY449" s="45"/>
      <c r="AZ449" s="251"/>
      <c r="BA449" s="45"/>
    </row>
    <row r="450" spans="1:53" ht="14.25" customHeight="1">
      <c r="A450" s="45"/>
      <c r="B450" s="45"/>
      <c r="C450" s="246"/>
      <c r="D450" s="247"/>
      <c r="E450" s="248"/>
      <c r="F450" s="247"/>
      <c r="G450" s="249"/>
      <c r="AM450" s="45"/>
      <c r="AN450" s="250"/>
      <c r="AO450" s="45"/>
      <c r="AP450" s="45"/>
      <c r="AQ450" s="45"/>
      <c r="AR450" s="45"/>
      <c r="AS450" s="45"/>
      <c r="AT450" s="45"/>
      <c r="AU450" s="45"/>
      <c r="AV450" s="45"/>
      <c r="AW450" s="251"/>
      <c r="AX450" s="251"/>
      <c r="AY450" s="45"/>
      <c r="AZ450" s="251"/>
      <c r="BA450" s="45"/>
    </row>
    <row r="451" spans="1:53" ht="14.25" customHeight="1">
      <c r="A451" s="45"/>
      <c r="B451" s="45"/>
      <c r="C451" s="246"/>
      <c r="D451" s="247"/>
      <c r="E451" s="248"/>
      <c r="F451" s="247"/>
      <c r="G451" s="249"/>
      <c r="AM451" s="45"/>
      <c r="AN451" s="250"/>
      <c r="AO451" s="45"/>
      <c r="AP451" s="45"/>
      <c r="AQ451" s="45"/>
      <c r="AR451" s="45"/>
      <c r="AS451" s="45"/>
      <c r="AT451" s="45"/>
      <c r="AU451" s="45"/>
      <c r="AV451" s="45"/>
      <c r="AW451" s="251"/>
      <c r="AX451" s="251"/>
      <c r="AY451" s="45"/>
      <c r="AZ451" s="251"/>
      <c r="BA451" s="45"/>
    </row>
    <row r="452" spans="1:53" ht="14.25" customHeight="1">
      <c r="A452" s="45"/>
      <c r="B452" s="45"/>
      <c r="C452" s="246"/>
      <c r="D452" s="247"/>
      <c r="E452" s="248"/>
      <c r="F452" s="247"/>
      <c r="G452" s="249"/>
      <c r="AM452" s="45"/>
      <c r="AN452" s="250"/>
      <c r="AO452" s="45"/>
      <c r="AP452" s="45"/>
      <c r="AQ452" s="45"/>
      <c r="AR452" s="45"/>
      <c r="AS452" s="45"/>
      <c r="AT452" s="45"/>
      <c r="AU452" s="45"/>
      <c r="AV452" s="45"/>
      <c r="AW452" s="251"/>
      <c r="AX452" s="251"/>
      <c r="AY452" s="45"/>
      <c r="AZ452" s="251"/>
      <c r="BA452" s="45"/>
    </row>
    <row r="453" spans="1:53" ht="14.25" customHeight="1">
      <c r="A453" s="45"/>
      <c r="B453" s="45"/>
      <c r="C453" s="246"/>
      <c r="D453" s="247"/>
      <c r="E453" s="248"/>
      <c r="F453" s="247"/>
      <c r="G453" s="249"/>
      <c r="AM453" s="45"/>
      <c r="AN453" s="250"/>
      <c r="AO453" s="45"/>
      <c r="AP453" s="45"/>
      <c r="AQ453" s="45"/>
      <c r="AR453" s="45"/>
      <c r="AS453" s="45"/>
      <c r="AT453" s="45"/>
      <c r="AU453" s="45"/>
      <c r="AV453" s="45"/>
      <c r="AW453" s="251"/>
      <c r="AX453" s="251"/>
      <c r="AY453" s="45"/>
      <c r="AZ453" s="251"/>
      <c r="BA453" s="45"/>
    </row>
    <row r="454" spans="1:53" ht="14.25" customHeight="1">
      <c r="A454" s="45"/>
      <c r="B454" s="45"/>
      <c r="C454" s="246"/>
      <c r="D454" s="247"/>
      <c r="E454" s="248"/>
      <c r="F454" s="247"/>
      <c r="G454" s="249"/>
      <c r="AM454" s="45"/>
      <c r="AN454" s="250"/>
      <c r="AO454" s="45"/>
      <c r="AP454" s="45"/>
      <c r="AQ454" s="45"/>
      <c r="AR454" s="45"/>
      <c r="AS454" s="45"/>
      <c r="AT454" s="45"/>
      <c r="AU454" s="45"/>
      <c r="AV454" s="45"/>
      <c r="AW454" s="251"/>
      <c r="AX454" s="251"/>
      <c r="AY454" s="45"/>
      <c r="AZ454" s="251"/>
      <c r="BA454" s="45"/>
    </row>
    <row r="455" spans="1:53" ht="14.25" customHeight="1">
      <c r="A455" s="45"/>
      <c r="B455" s="45"/>
      <c r="C455" s="246"/>
      <c r="D455" s="247"/>
      <c r="E455" s="248"/>
      <c r="F455" s="247"/>
      <c r="G455" s="249"/>
      <c r="AM455" s="45"/>
      <c r="AN455" s="250"/>
      <c r="AO455" s="45"/>
      <c r="AP455" s="45"/>
      <c r="AQ455" s="45"/>
      <c r="AR455" s="45"/>
      <c r="AS455" s="45"/>
      <c r="AT455" s="45"/>
      <c r="AU455" s="45"/>
      <c r="AV455" s="45"/>
      <c r="AW455" s="251"/>
      <c r="AX455" s="251"/>
      <c r="AY455" s="45"/>
      <c r="AZ455" s="251"/>
      <c r="BA455" s="45"/>
    </row>
    <row r="456" spans="1:53" ht="14.25" customHeight="1">
      <c r="A456" s="45"/>
      <c r="B456" s="45"/>
      <c r="C456" s="246"/>
      <c r="D456" s="247"/>
      <c r="E456" s="248"/>
      <c r="F456" s="247"/>
      <c r="G456" s="249"/>
      <c r="AM456" s="45"/>
      <c r="AN456" s="250"/>
      <c r="AO456" s="45"/>
      <c r="AP456" s="45"/>
      <c r="AQ456" s="45"/>
      <c r="AR456" s="45"/>
      <c r="AS456" s="45"/>
      <c r="AT456" s="45"/>
      <c r="AU456" s="45"/>
      <c r="AV456" s="45"/>
      <c r="AW456" s="251"/>
      <c r="AX456" s="251"/>
      <c r="AY456" s="45"/>
      <c r="AZ456" s="251"/>
      <c r="BA456" s="45"/>
    </row>
    <row r="457" spans="1:53" ht="14.25" customHeight="1">
      <c r="A457" s="45"/>
      <c r="B457" s="45"/>
      <c r="C457" s="246"/>
      <c r="D457" s="247"/>
      <c r="E457" s="248"/>
      <c r="F457" s="247"/>
      <c r="G457" s="249"/>
      <c r="AM457" s="45"/>
      <c r="AN457" s="250"/>
      <c r="AO457" s="45"/>
      <c r="AP457" s="45"/>
      <c r="AQ457" s="45"/>
      <c r="AR457" s="45"/>
      <c r="AS457" s="45"/>
      <c r="AT457" s="45"/>
      <c r="AU457" s="45"/>
      <c r="AV457" s="45"/>
      <c r="AW457" s="251"/>
      <c r="AX457" s="251"/>
      <c r="AY457" s="45"/>
      <c r="AZ457" s="251"/>
      <c r="BA457" s="45"/>
    </row>
    <row r="458" spans="1:53" ht="14.25" customHeight="1">
      <c r="A458" s="45"/>
      <c r="B458" s="45"/>
      <c r="C458" s="246"/>
      <c r="D458" s="247"/>
      <c r="E458" s="248"/>
      <c r="F458" s="247"/>
      <c r="G458" s="249"/>
      <c r="AM458" s="45"/>
      <c r="AN458" s="250"/>
      <c r="AO458" s="45"/>
      <c r="AP458" s="45"/>
      <c r="AQ458" s="45"/>
      <c r="AR458" s="45"/>
      <c r="AS458" s="45"/>
      <c r="AT458" s="45"/>
      <c r="AU458" s="45"/>
      <c r="AV458" s="45"/>
      <c r="AW458" s="251"/>
      <c r="AX458" s="251"/>
      <c r="AY458" s="45"/>
      <c r="AZ458" s="251"/>
      <c r="BA458" s="45"/>
    </row>
    <row r="459" spans="1:53" ht="14.25" customHeight="1">
      <c r="A459" s="45"/>
      <c r="B459" s="45"/>
      <c r="C459" s="246"/>
      <c r="D459" s="247"/>
      <c r="E459" s="248"/>
      <c r="F459" s="247"/>
      <c r="G459" s="249"/>
      <c r="AM459" s="45"/>
      <c r="AN459" s="250"/>
      <c r="AO459" s="45"/>
      <c r="AP459" s="45"/>
      <c r="AQ459" s="45"/>
      <c r="AR459" s="45"/>
      <c r="AS459" s="45"/>
      <c r="AT459" s="45"/>
      <c r="AU459" s="45"/>
      <c r="AV459" s="45"/>
      <c r="AW459" s="251"/>
      <c r="AX459" s="251"/>
      <c r="AY459" s="45"/>
      <c r="AZ459" s="251"/>
      <c r="BA459" s="45"/>
    </row>
    <row r="460" spans="1:53" ht="14.25" customHeight="1">
      <c r="A460" s="45"/>
      <c r="B460" s="45"/>
      <c r="C460" s="246"/>
      <c r="D460" s="247"/>
      <c r="E460" s="248"/>
      <c r="F460" s="247"/>
      <c r="G460" s="249"/>
      <c r="AM460" s="45"/>
      <c r="AN460" s="250"/>
      <c r="AO460" s="45"/>
      <c r="AP460" s="45"/>
      <c r="AQ460" s="45"/>
      <c r="AR460" s="45"/>
      <c r="AS460" s="45"/>
      <c r="AT460" s="45"/>
      <c r="AU460" s="45"/>
      <c r="AV460" s="45"/>
      <c r="AW460" s="251"/>
      <c r="AX460" s="251"/>
      <c r="AY460" s="45"/>
      <c r="AZ460" s="251"/>
      <c r="BA460" s="45"/>
    </row>
    <row r="461" spans="1:53" ht="14.25" customHeight="1">
      <c r="A461" s="45"/>
      <c r="B461" s="45"/>
      <c r="C461" s="246"/>
      <c r="D461" s="247"/>
      <c r="E461" s="248"/>
      <c r="F461" s="247"/>
      <c r="G461" s="249"/>
      <c r="AM461" s="45"/>
      <c r="AN461" s="250"/>
      <c r="AO461" s="45"/>
      <c r="AP461" s="45"/>
      <c r="AQ461" s="45"/>
      <c r="AR461" s="45"/>
      <c r="AS461" s="45"/>
      <c r="AT461" s="45"/>
      <c r="AU461" s="45"/>
      <c r="AV461" s="45"/>
      <c r="AW461" s="251"/>
      <c r="AX461" s="251"/>
      <c r="AY461" s="45"/>
      <c r="AZ461" s="251"/>
      <c r="BA461" s="45"/>
    </row>
    <row r="462" spans="1:53" ht="14.25" customHeight="1">
      <c r="A462" s="45"/>
      <c r="B462" s="45"/>
      <c r="C462" s="246"/>
      <c r="D462" s="247"/>
      <c r="E462" s="248"/>
      <c r="F462" s="247"/>
      <c r="G462" s="249"/>
      <c r="AM462" s="45"/>
      <c r="AN462" s="250"/>
      <c r="AO462" s="45"/>
      <c r="AP462" s="45"/>
      <c r="AQ462" s="45"/>
      <c r="AR462" s="45"/>
      <c r="AS462" s="45"/>
      <c r="AT462" s="45"/>
      <c r="AU462" s="45"/>
      <c r="AV462" s="45"/>
      <c r="AW462" s="251"/>
      <c r="AX462" s="251"/>
      <c r="AY462" s="45"/>
      <c r="AZ462" s="251"/>
      <c r="BA462" s="45"/>
    </row>
    <row r="463" spans="1:53" ht="14.25" customHeight="1">
      <c r="A463" s="45"/>
      <c r="B463" s="45"/>
      <c r="C463" s="246"/>
      <c r="D463" s="247"/>
      <c r="E463" s="248"/>
      <c r="F463" s="247"/>
      <c r="G463" s="249"/>
      <c r="AM463" s="45"/>
      <c r="AN463" s="250"/>
      <c r="AO463" s="45"/>
      <c r="AP463" s="45"/>
      <c r="AQ463" s="45"/>
      <c r="AR463" s="45"/>
      <c r="AS463" s="45"/>
      <c r="AT463" s="45"/>
      <c r="AU463" s="45"/>
      <c r="AV463" s="45"/>
      <c r="AW463" s="251"/>
      <c r="AX463" s="251"/>
      <c r="AY463" s="45"/>
      <c r="AZ463" s="251"/>
      <c r="BA463" s="45"/>
    </row>
    <row r="464" spans="1:53" ht="14.25" customHeight="1">
      <c r="A464" s="45"/>
      <c r="B464" s="45"/>
      <c r="C464" s="246"/>
      <c r="D464" s="247"/>
      <c r="E464" s="248"/>
      <c r="F464" s="247"/>
      <c r="G464" s="249"/>
      <c r="AM464" s="45"/>
      <c r="AN464" s="250"/>
      <c r="AO464" s="45"/>
      <c r="AP464" s="45"/>
      <c r="AQ464" s="45"/>
      <c r="AR464" s="45"/>
      <c r="AS464" s="45"/>
      <c r="AT464" s="45"/>
      <c r="AU464" s="45"/>
      <c r="AV464" s="45"/>
      <c r="AW464" s="251"/>
      <c r="AX464" s="251"/>
      <c r="AY464" s="45"/>
      <c r="AZ464" s="251"/>
      <c r="BA464" s="45"/>
    </row>
    <row r="465" spans="1:53" ht="14.25" customHeight="1">
      <c r="A465" s="45"/>
      <c r="B465" s="45"/>
      <c r="C465" s="246"/>
      <c r="D465" s="247"/>
      <c r="E465" s="248"/>
      <c r="F465" s="247"/>
      <c r="G465" s="249"/>
      <c r="AM465" s="45"/>
      <c r="AN465" s="250"/>
      <c r="AO465" s="45"/>
      <c r="AP465" s="45"/>
      <c r="AQ465" s="45"/>
      <c r="AR465" s="45"/>
      <c r="AS465" s="45"/>
      <c r="AT465" s="45"/>
      <c r="AU465" s="45"/>
      <c r="AV465" s="45"/>
      <c r="AW465" s="251"/>
      <c r="AX465" s="251"/>
      <c r="AY465" s="45"/>
      <c r="AZ465" s="251"/>
      <c r="BA465" s="45"/>
    </row>
    <row r="466" spans="1:53" ht="14.25" customHeight="1">
      <c r="A466" s="45"/>
      <c r="B466" s="45"/>
      <c r="C466" s="246"/>
      <c r="D466" s="247"/>
      <c r="E466" s="248"/>
      <c r="F466" s="247"/>
      <c r="G466" s="249"/>
      <c r="AM466" s="45"/>
      <c r="AN466" s="250"/>
      <c r="AO466" s="45"/>
      <c r="AP466" s="45"/>
      <c r="AQ466" s="45"/>
      <c r="AR466" s="45"/>
      <c r="AS466" s="45"/>
      <c r="AT466" s="45"/>
      <c r="AU466" s="45"/>
      <c r="AV466" s="45"/>
      <c r="AW466" s="251"/>
      <c r="AX466" s="251"/>
      <c r="AY466" s="45"/>
      <c r="AZ466" s="251"/>
      <c r="BA466" s="45"/>
    </row>
    <row r="467" spans="1:53" ht="14.25" customHeight="1">
      <c r="A467" s="45"/>
      <c r="B467" s="45"/>
      <c r="C467" s="246"/>
      <c r="D467" s="247"/>
      <c r="E467" s="248"/>
      <c r="F467" s="247"/>
      <c r="G467" s="249"/>
      <c r="AM467" s="45"/>
      <c r="AN467" s="250"/>
      <c r="AO467" s="45"/>
      <c r="AP467" s="45"/>
      <c r="AQ467" s="45"/>
      <c r="AR467" s="45"/>
      <c r="AS467" s="45"/>
      <c r="AT467" s="45"/>
      <c r="AU467" s="45"/>
      <c r="AV467" s="45"/>
      <c r="AW467" s="251"/>
      <c r="AX467" s="251"/>
      <c r="AY467" s="45"/>
      <c r="AZ467" s="251"/>
      <c r="BA467" s="45"/>
    </row>
    <row r="468" spans="1:53" ht="14.25" customHeight="1">
      <c r="A468" s="45"/>
      <c r="B468" s="45"/>
      <c r="C468" s="246"/>
      <c r="D468" s="247"/>
      <c r="E468" s="248"/>
      <c r="F468" s="247"/>
      <c r="G468" s="249"/>
      <c r="AM468" s="45"/>
      <c r="AN468" s="250"/>
      <c r="AO468" s="45"/>
      <c r="AP468" s="45"/>
      <c r="AQ468" s="45"/>
      <c r="AR468" s="45"/>
      <c r="AS468" s="45"/>
      <c r="AT468" s="45"/>
      <c r="AU468" s="45"/>
      <c r="AV468" s="45"/>
      <c r="AW468" s="251"/>
      <c r="AX468" s="251"/>
      <c r="AY468" s="45"/>
      <c r="AZ468" s="251"/>
      <c r="BA468" s="45"/>
    </row>
    <row r="469" spans="1:53" ht="14.25" customHeight="1">
      <c r="A469" s="45"/>
      <c r="B469" s="45"/>
      <c r="C469" s="246"/>
      <c r="D469" s="247"/>
      <c r="E469" s="248"/>
      <c r="F469" s="247"/>
      <c r="G469" s="249"/>
      <c r="AM469" s="45"/>
      <c r="AN469" s="250"/>
      <c r="AO469" s="45"/>
      <c r="AP469" s="45"/>
      <c r="AQ469" s="45"/>
      <c r="AR469" s="45"/>
      <c r="AS469" s="45"/>
      <c r="AT469" s="45"/>
      <c r="AU469" s="45"/>
      <c r="AV469" s="45"/>
      <c r="AW469" s="251"/>
      <c r="AX469" s="251"/>
      <c r="AY469" s="45"/>
      <c r="AZ469" s="251"/>
      <c r="BA469" s="45"/>
    </row>
    <row r="470" spans="1:53" ht="14.25" customHeight="1">
      <c r="A470" s="45"/>
      <c r="B470" s="45"/>
      <c r="C470" s="246"/>
      <c r="D470" s="247"/>
      <c r="E470" s="248"/>
      <c r="F470" s="247"/>
      <c r="G470" s="249"/>
      <c r="AM470" s="45"/>
      <c r="AN470" s="250"/>
      <c r="AO470" s="45"/>
      <c r="AP470" s="45"/>
      <c r="AQ470" s="45"/>
      <c r="AR470" s="45"/>
      <c r="AS470" s="45"/>
      <c r="AT470" s="45"/>
      <c r="AU470" s="45"/>
      <c r="AV470" s="45"/>
      <c r="AW470" s="251"/>
      <c r="AX470" s="251"/>
      <c r="AY470" s="45"/>
      <c r="AZ470" s="251"/>
      <c r="BA470" s="45"/>
    </row>
    <row r="471" spans="1:53" ht="14.25" customHeight="1">
      <c r="A471" s="45"/>
      <c r="B471" s="45"/>
      <c r="C471" s="246"/>
      <c r="D471" s="247"/>
      <c r="E471" s="248"/>
      <c r="F471" s="247"/>
      <c r="G471" s="249"/>
      <c r="AM471" s="45"/>
      <c r="AN471" s="250"/>
      <c r="AO471" s="45"/>
      <c r="AP471" s="45"/>
      <c r="AQ471" s="45"/>
      <c r="AR471" s="45"/>
      <c r="AS471" s="45"/>
      <c r="AT471" s="45"/>
      <c r="AU471" s="45"/>
      <c r="AV471" s="45"/>
      <c r="AW471" s="251"/>
      <c r="AX471" s="251"/>
      <c r="AY471" s="45"/>
      <c r="AZ471" s="251"/>
      <c r="BA471" s="45"/>
    </row>
    <row r="472" spans="1:53" ht="14.25" customHeight="1">
      <c r="A472" s="45"/>
      <c r="B472" s="45"/>
      <c r="C472" s="246"/>
      <c r="D472" s="247"/>
      <c r="E472" s="248"/>
      <c r="F472" s="247"/>
      <c r="G472" s="249"/>
      <c r="AM472" s="45"/>
      <c r="AN472" s="250"/>
      <c r="AO472" s="45"/>
      <c r="AP472" s="45"/>
      <c r="AQ472" s="45"/>
      <c r="AR472" s="45"/>
      <c r="AS472" s="45"/>
      <c r="AT472" s="45"/>
      <c r="AU472" s="45"/>
      <c r="AV472" s="45"/>
      <c r="AW472" s="251"/>
      <c r="AX472" s="251"/>
      <c r="AY472" s="45"/>
      <c r="AZ472" s="251"/>
      <c r="BA472" s="45"/>
    </row>
    <row r="473" spans="1:53" ht="14.25" customHeight="1">
      <c r="A473" s="45"/>
      <c r="B473" s="45"/>
      <c r="C473" s="246"/>
      <c r="D473" s="247"/>
      <c r="E473" s="248"/>
      <c r="F473" s="247"/>
      <c r="G473" s="249"/>
      <c r="AM473" s="45"/>
      <c r="AN473" s="250"/>
      <c r="AO473" s="45"/>
      <c r="AP473" s="45"/>
      <c r="AQ473" s="45"/>
      <c r="AR473" s="45"/>
      <c r="AS473" s="45"/>
      <c r="AT473" s="45"/>
      <c r="AU473" s="45"/>
      <c r="AV473" s="45"/>
      <c r="AW473" s="251"/>
      <c r="AX473" s="251"/>
      <c r="AY473" s="45"/>
      <c r="AZ473" s="251"/>
      <c r="BA473" s="45"/>
    </row>
    <row r="474" spans="1:53" ht="14.25" customHeight="1">
      <c r="A474" s="45"/>
      <c r="B474" s="45"/>
      <c r="C474" s="246"/>
      <c r="D474" s="247"/>
      <c r="E474" s="248"/>
      <c r="F474" s="247"/>
      <c r="G474" s="249"/>
      <c r="AM474" s="45"/>
      <c r="AN474" s="250"/>
      <c r="AO474" s="45"/>
      <c r="AP474" s="45"/>
      <c r="AQ474" s="45"/>
      <c r="AR474" s="45"/>
      <c r="AS474" s="45"/>
      <c r="AT474" s="45"/>
      <c r="AU474" s="45"/>
      <c r="AV474" s="45"/>
      <c r="AW474" s="251"/>
      <c r="AX474" s="251"/>
      <c r="AY474" s="45"/>
      <c r="AZ474" s="251"/>
      <c r="BA474" s="45"/>
    </row>
    <row r="475" spans="1:53" ht="14.25" customHeight="1">
      <c r="A475" s="45"/>
      <c r="B475" s="45"/>
      <c r="C475" s="246"/>
      <c r="D475" s="247"/>
      <c r="E475" s="248"/>
      <c r="F475" s="247"/>
      <c r="G475" s="249"/>
      <c r="AM475" s="45"/>
      <c r="AN475" s="250"/>
      <c r="AO475" s="45"/>
      <c r="AP475" s="45"/>
      <c r="AQ475" s="45"/>
      <c r="AR475" s="45"/>
      <c r="AS475" s="45"/>
      <c r="AT475" s="45"/>
      <c r="AU475" s="45"/>
      <c r="AV475" s="45"/>
      <c r="AW475" s="251"/>
      <c r="AX475" s="251"/>
      <c r="AY475" s="45"/>
      <c r="AZ475" s="251"/>
      <c r="BA475" s="45"/>
    </row>
    <row r="476" spans="1:53" ht="14.25" customHeight="1">
      <c r="A476" s="45"/>
      <c r="B476" s="45"/>
      <c r="C476" s="246"/>
      <c r="D476" s="247"/>
      <c r="E476" s="248"/>
      <c r="F476" s="247"/>
      <c r="G476" s="249"/>
      <c r="AM476" s="45"/>
      <c r="AN476" s="250"/>
      <c r="AO476" s="45"/>
      <c r="AP476" s="45"/>
      <c r="AQ476" s="45"/>
      <c r="AR476" s="45"/>
      <c r="AS476" s="45"/>
      <c r="AT476" s="45"/>
      <c r="AU476" s="45"/>
      <c r="AV476" s="45"/>
      <c r="AW476" s="251"/>
      <c r="AX476" s="251"/>
      <c r="AY476" s="45"/>
      <c r="AZ476" s="251"/>
      <c r="BA476" s="45"/>
    </row>
    <row r="477" spans="1:53" ht="14.25" customHeight="1">
      <c r="A477" s="45"/>
      <c r="B477" s="45"/>
      <c r="C477" s="246"/>
      <c r="D477" s="247"/>
      <c r="E477" s="248"/>
      <c r="F477" s="247"/>
      <c r="G477" s="249"/>
      <c r="AM477" s="45"/>
      <c r="AN477" s="250"/>
      <c r="AO477" s="45"/>
      <c r="AP477" s="45"/>
      <c r="AQ477" s="45"/>
      <c r="AR477" s="45"/>
      <c r="AS477" s="45"/>
      <c r="AT477" s="45"/>
      <c r="AU477" s="45"/>
      <c r="AV477" s="45"/>
      <c r="AW477" s="251"/>
      <c r="AX477" s="251"/>
      <c r="AY477" s="45"/>
      <c r="AZ477" s="251"/>
      <c r="BA477" s="45"/>
    </row>
    <row r="478" spans="1:53" ht="14.25" customHeight="1">
      <c r="A478" s="45"/>
      <c r="B478" s="45"/>
      <c r="C478" s="246"/>
      <c r="D478" s="247"/>
      <c r="E478" s="248"/>
      <c r="F478" s="247"/>
      <c r="G478" s="249"/>
      <c r="AM478" s="45"/>
      <c r="AN478" s="250"/>
      <c r="AO478" s="45"/>
      <c r="AP478" s="45"/>
      <c r="AQ478" s="45"/>
      <c r="AR478" s="45"/>
      <c r="AS478" s="45"/>
      <c r="AT478" s="45"/>
      <c r="AU478" s="45"/>
      <c r="AV478" s="45"/>
      <c r="AW478" s="251"/>
      <c r="AX478" s="251"/>
      <c r="AY478" s="45"/>
      <c r="AZ478" s="251"/>
      <c r="BA478" s="45"/>
    </row>
    <row r="479" spans="1:53" ht="14.25" customHeight="1">
      <c r="A479" s="45"/>
      <c r="B479" s="45"/>
      <c r="C479" s="246"/>
      <c r="D479" s="247"/>
      <c r="E479" s="248"/>
      <c r="F479" s="247"/>
      <c r="G479" s="249"/>
      <c r="AM479" s="45"/>
      <c r="AN479" s="250"/>
      <c r="AO479" s="45"/>
      <c r="AP479" s="45"/>
      <c r="AQ479" s="45"/>
      <c r="AR479" s="45"/>
      <c r="AS479" s="45"/>
      <c r="AT479" s="45"/>
      <c r="AU479" s="45"/>
      <c r="AV479" s="45"/>
      <c r="AW479" s="251"/>
      <c r="AX479" s="251"/>
      <c r="AY479" s="45"/>
      <c r="AZ479" s="251"/>
      <c r="BA479" s="45"/>
    </row>
    <row r="480" spans="1:53" ht="14.25" customHeight="1">
      <c r="A480" s="45"/>
      <c r="B480" s="45"/>
      <c r="C480" s="246"/>
      <c r="D480" s="247"/>
      <c r="E480" s="248"/>
      <c r="F480" s="247"/>
      <c r="G480" s="249"/>
      <c r="AM480" s="45"/>
      <c r="AN480" s="250"/>
      <c r="AO480" s="45"/>
      <c r="AP480" s="45"/>
      <c r="AQ480" s="45"/>
      <c r="AR480" s="45"/>
      <c r="AS480" s="45"/>
      <c r="AT480" s="45"/>
      <c r="AU480" s="45"/>
      <c r="AV480" s="45"/>
      <c r="AW480" s="251"/>
      <c r="AX480" s="251"/>
      <c r="AY480" s="45"/>
      <c r="AZ480" s="251"/>
      <c r="BA480" s="45"/>
    </row>
    <row r="481" spans="1:53" ht="14.25" customHeight="1">
      <c r="A481" s="45"/>
      <c r="B481" s="45"/>
      <c r="C481" s="246"/>
      <c r="D481" s="247"/>
      <c r="E481" s="248"/>
      <c r="F481" s="247"/>
      <c r="G481" s="249"/>
      <c r="AM481" s="45"/>
      <c r="AN481" s="250"/>
      <c r="AO481" s="45"/>
      <c r="AP481" s="45"/>
      <c r="AQ481" s="45"/>
      <c r="AR481" s="45"/>
      <c r="AS481" s="45"/>
      <c r="AT481" s="45"/>
      <c r="AU481" s="45"/>
      <c r="AV481" s="45"/>
      <c r="AW481" s="251"/>
      <c r="AX481" s="251"/>
      <c r="AY481" s="45"/>
      <c r="AZ481" s="251"/>
      <c r="BA481" s="45"/>
    </row>
    <row r="482" spans="1:53" ht="14.25" customHeight="1">
      <c r="A482" s="45"/>
      <c r="B482" s="45"/>
      <c r="C482" s="246"/>
      <c r="D482" s="247"/>
      <c r="E482" s="248"/>
      <c r="F482" s="247"/>
      <c r="G482" s="249"/>
      <c r="AM482" s="45"/>
      <c r="AN482" s="250"/>
      <c r="AO482" s="45"/>
      <c r="AP482" s="45"/>
      <c r="AQ482" s="45"/>
      <c r="AR482" s="45"/>
      <c r="AS482" s="45"/>
      <c r="AT482" s="45"/>
      <c r="AU482" s="45"/>
      <c r="AV482" s="45"/>
      <c r="AW482" s="251"/>
      <c r="AX482" s="251"/>
      <c r="AY482" s="45"/>
      <c r="AZ482" s="251"/>
      <c r="BA482" s="45"/>
    </row>
    <row r="483" spans="1:53" ht="14.25" customHeight="1">
      <c r="A483" s="45"/>
      <c r="B483" s="45"/>
      <c r="C483" s="246"/>
      <c r="D483" s="247"/>
      <c r="E483" s="248"/>
      <c r="F483" s="247"/>
      <c r="G483" s="249"/>
      <c r="AM483" s="45"/>
      <c r="AN483" s="250"/>
      <c r="AO483" s="45"/>
      <c r="AP483" s="45"/>
      <c r="AQ483" s="45"/>
      <c r="AR483" s="45"/>
      <c r="AS483" s="45"/>
      <c r="AT483" s="45"/>
      <c r="AU483" s="45"/>
      <c r="AV483" s="45"/>
      <c r="AW483" s="251"/>
      <c r="AX483" s="251"/>
      <c r="AY483" s="45"/>
      <c r="AZ483" s="251"/>
      <c r="BA483" s="45"/>
    </row>
    <row r="484" spans="1:53" ht="14.25" customHeight="1">
      <c r="A484" s="45"/>
      <c r="B484" s="45"/>
      <c r="C484" s="246"/>
      <c r="D484" s="247"/>
      <c r="E484" s="248"/>
      <c r="F484" s="247"/>
      <c r="G484" s="249"/>
      <c r="AM484" s="45"/>
      <c r="AN484" s="250"/>
      <c r="AO484" s="45"/>
      <c r="AP484" s="45"/>
      <c r="AQ484" s="45"/>
      <c r="AR484" s="45"/>
      <c r="AS484" s="45"/>
      <c r="AT484" s="45"/>
      <c r="AU484" s="45"/>
      <c r="AV484" s="45"/>
      <c r="AW484" s="251"/>
      <c r="AX484" s="251"/>
      <c r="AY484" s="45"/>
      <c r="AZ484" s="251"/>
      <c r="BA484" s="45"/>
    </row>
    <row r="485" spans="1:53" ht="14.25" customHeight="1">
      <c r="A485" s="45"/>
      <c r="B485" s="45"/>
      <c r="C485" s="246"/>
      <c r="D485" s="247"/>
      <c r="E485" s="248"/>
      <c r="F485" s="247"/>
      <c r="G485" s="249"/>
      <c r="AM485" s="45"/>
      <c r="AN485" s="250"/>
      <c r="AO485" s="45"/>
      <c r="AP485" s="45"/>
      <c r="AQ485" s="45"/>
      <c r="AR485" s="45"/>
      <c r="AS485" s="45"/>
      <c r="AT485" s="45"/>
      <c r="AU485" s="45"/>
      <c r="AV485" s="45"/>
      <c r="AW485" s="251"/>
      <c r="AX485" s="251"/>
      <c r="AY485" s="45"/>
      <c r="AZ485" s="251"/>
      <c r="BA485" s="45"/>
    </row>
    <row r="486" spans="1:53" ht="14.25" customHeight="1">
      <c r="A486" s="45"/>
      <c r="B486" s="45"/>
      <c r="C486" s="246"/>
      <c r="D486" s="247"/>
      <c r="E486" s="248"/>
      <c r="F486" s="247"/>
      <c r="G486" s="249"/>
      <c r="AM486" s="45"/>
      <c r="AN486" s="250"/>
      <c r="AO486" s="45"/>
      <c r="AP486" s="45"/>
      <c r="AQ486" s="45"/>
      <c r="AR486" s="45"/>
      <c r="AS486" s="45"/>
      <c r="AT486" s="45"/>
      <c r="AU486" s="45"/>
      <c r="AV486" s="45"/>
      <c r="AW486" s="251"/>
      <c r="AX486" s="251"/>
      <c r="AY486" s="45"/>
      <c r="AZ486" s="251"/>
      <c r="BA486" s="45"/>
    </row>
    <row r="487" spans="1:53" ht="14.25" customHeight="1">
      <c r="A487" s="45"/>
      <c r="B487" s="45"/>
      <c r="C487" s="246"/>
      <c r="D487" s="247"/>
      <c r="E487" s="248"/>
      <c r="F487" s="247"/>
      <c r="G487" s="249"/>
      <c r="AM487" s="45"/>
      <c r="AN487" s="250"/>
      <c r="AO487" s="45"/>
      <c r="AP487" s="45"/>
      <c r="AQ487" s="45"/>
      <c r="AR487" s="45"/>
      <c r="AS487" s="45"/>
      <c r="AT487" s="45"/>
      <c r="AU487" s="45"/>
      <c r="AV487" s="45"/>
      <c r="AW487" s="251"/>
      <c r="AX487" s="251"/>
      <c r="AY487" s="45"/>
      <c r="AZ487" s="251"/>
      <c r="BA487" s="45"/>
    </row>
    <row r="488" spans="1:53" ht="14.25" customHeight="1">
      <c r="A488" s="45"/>
      <c r="B488" s="45"/>
      <c r="C488" s="246"/>
      <c r="D488" s="247"/>
      <c r="E488" s="248"/>
      <c r="F488" s="247"/>
      <c r="G488" s="249"/>
      <c r="AM488" s="45"/>
      <c r="AN488" s="250"/>
      <c r="AO488" s="45"/>
      <c r="AP488" s="45"/>
      <c r="AQ488" s="45"/>
      <c r="AR488" s="45"/>
      <c r="AS488" s="45"/>
      <c r="AT488" s="45"/>
      <c r="AU488" s="45"/>
      <c r="AV488" s="45"/>
      <c r="AW488" s="251"/>
      <c r="AX488" s="251"/>
      <c r="AY488" s="45"/>
      <c r="AZ488" s="251"/>
      <c r="BA488" s="45"/>
    </row>
    <row r="489" spans="1:53" ht="14.25" customHeight="1">
      <c r="A489" s="45"/>
      <c r="B489" s="45"/>
      <c r="C489" s="246"/>
      <c r="D489" s="247"/>
      <c r="E489" s="248"/>
      <c r="F489" s="247"/>
      <c r="G489" s="249"/>
      <c r="AM489" s="45"/>
      <c r="AN489" s="250"/>
      <c r="AO489" s="45"/>
      <c r="AP489" s="45"/>
      <c r="AQ489" s="45"/>
      <c r="AR489" s="45"/>
      <c r="AS489" s="45"/>
      <c r="AT489" s="45"/>
      <c r="AU489" s="45"/>
      <c r="AV489" s="45"/>
      <c r="AW489" s="251"/>
      <c r="AX489" s="251"/>
      <c r="AY489" s="45"/>
      <c r="AZ489" s="251"/>
      <c r="BA489" s="45"/>
    </row>
    <row r="490" spans="1:53" ht="14.25" customHeight="1">
      <c r="A490" s="45"/>
      <c r="B490" s="45"/>
      <c r="C490" s="246"/>
      <c r="D490" s="247"/>
      <c r="E490" s="248"/>
      <c r="F490" s="247"/>
      <c r="G490" s="249"/>
      <c r="AM490" s="45"/>
      <c r="AN490" s="250"/>
      <c r="AO490" s="45"/>
      <c r="AP490" s="45"/>
      <c r="AQ490" s="45"/>
      <c r="AR490" s="45"/>
      <c r="AS490" s="45"/>
      <c r="AT490" s="45"/>
      <c r="AU490" s="45"/>
      <c r="AV490" s="45"/>
      <c r="AW490" s="251"/>
      <c r="AX490" s="251"/>
      <c r="AY490" s="45"/>
      <c r="AZ490" s="251"/>
      <c r="BA490" s="45"/>
    </row>
    <row r="491" spans="1:53" ht="14.25" customHeight="1">
      <c r="A491" s="45"/>
      <c r="B491" s="45"/>
      <c r="C491" s="246"/>
      <c r="D491" s="247"/>
      <c r="E491" s="248"/>
      <c r="F491" s="247"/>
      <c r="G491" s="249"/>
      <c r="AM491" s="45"/>
      <c r="AN491" s="250"/>
      <c r="AO491" s="45"/>
      <c r="AP491" s="45"/>
      <c r="AQ491" s="45"/>
      <c r="AR491" s="45"/>
      <c r="AS491" s="45"/>
      <c r="AT491" s="45"/>
      <c r="AU491" s="45"/>
      <c r="AV491" s="45"/>
      <c r="AW491" s="251"/>
      <c r="AX491" s="251"/>
      <c r="AY491" s="45"/>
      <c r="AZ491" s="251"/>
      <c r="BA491" s="45"/>
    </row>
    <row r="492" spans="1:53" ht="14.25" customHeight="1">
      <c r="A492" s="45"/>
      <c r="B492" s="45"/>
      <c r="C492" s="246"/>
      <c r="D492" s="247"/>
      <c r="E492" s="248"/>
      <c r="F492" s="247"/>
      <c r="G492" s="249"/>
      <c r="AM492" s="45"/>
      <c r="AN492" s="250"/>
      <c r="AO492" s="45"/>
      <c r="AP492" s="45"/>
      <c r="AQ492" s="45"/>
      <c r="AR492" s="45"/>
      <c r="AS492" s="45"/>
      <c r="AT492" s="45"/>
      <c r="AU492" s="45"/>
      <c r="AV492" s="45"/>
      <c r="AW492" s="251"/>
      <c r="AX492" s="251"/>
      <c r="AY492" s="45"/>
      <c r="AZ492" s="251"/>
      <c r="BA492" s="45"/>
    </row>
    <row r="493" spans="1:53" ht="14.25" customHeight="1">
      <c r="A493" s="45"/>
      <c r="B493" s="45"/>
      <c r="C493" s="246"/>
      <c r="D493" s="247"/>
      <c r="E493" s="248"/>
      <c r="F493" s="247"/>
      <c r="G493" s="249"/>
      <c r="AM493" s="45"/>
      <c r="AN493" s="250"/>
      <c r="AO493" s="45"/>
      <c r="AP493" s="45"/>
      <c r="AQ493" s="45"/>
      <c r="AR493" s="45"/>
      <c r="AS493" s="45"/>
      <c r="AT493" s="45"/>
      <c r="AU493" s="45"/>
      <c r="AV493" s="45"/>
      <c r="AW493" s="251"/>
      <c r="AX493" s="251"/>
      <c r="AY493" s="45"/>
      <c r="AZ493" s="251"/>
      <c r="BA493" s="45"/>
    </row>
    <row r="494" spans="1:53" ht="14.25" customHeight="1">
      <c r="A494" s="45"/>
      <c r="B494" s="45"/>
      <c r="C494" s="246"/>
      <c r="D494" s="247"/>
      <c r="E494" s="248"/>
      <c r="F494" s="247"/>
      <c r="G494" s="249"/>
      <c r="AM494" s="45"/>
      <c r="AN494" s="250"/>
      <c r="AO494" s="45"/>
      <c r="AP494" s="45"/>
      <c r="AQ494" s="45"/>
      <c r="AR494" s="45"/>
      <c r="AS494" s="45"/>
      <c r="AT494" s="45"/>
      <c r="AU494" s="45"/>
      <c r="AV494" s="45"/>
      <c r="AW494" s="251"/>
      <c r="AX494" s="251"/>
      <c r="AY494" s="45"/>
      <c r="AZ494" s="251"/>
      <c r="BA494" s="45"/>
    </row>
    <row r="495" spans="1:53" ht="14.25" customHeight="1">
      <c r="A495" s="45"/>
      <c r="B495" s="45"/>
      <c r="C495" s="246"/>
      <c r="D495" s="247"/>
      <c r="E495" s="248"/>
      <c r="F495" s="247"/>
      <c r="G495" s="249"/>
      <c r="AM495" s="45"/>
      <c r="AN495" s="250"/>
      <c r="AO495" s="45"/>
      <c r="AP495" s="45"/>
      <c r="AQ495" s="45"/>
      <c r="AR495" s="45"/>
      <c r="AS495" s="45"/>
      <c r="AT495" s="45"/>
      <c r="AU495" s="45"/>
      <c r="AV495" s="45"/>
      <c r="AW495" s="251"/>
      <c r="AX495" s="251"/>
      <c r="AY495" s="45"/>
      <c r="AZ495" s="251"/>
      <c r="BA495" s="45"/>
    </row>
    <row r="496" spans="1:53" ht="14.25" customHeight="1">
      <c r="A496" s="45"/>
      <c r="B496" s="45"/>
      <c r="C496" s="246"/>
      <c r="D496" s="247"/>
      <c r="E496" s="248"/>
      <c r="F496" s="247"/>
      <c r="G496" s="249"/>
      <c r="AM496" s="45"/>
      <c r="AN496" s="250"/>
      <c r="AO496" s="45"/>
      <c r="AP496" s="45"/>
      <c r="AQ496" s="45"/>
      <c r="AR496" s="45"/>
      <c r="AS496" s="45"/>
      <c r="AT496" s="45"/>
      <c r="AU496" s="45"/>
      <c r="AV496" s="45"/>
      <c r="AW496" s="251"/>
      <c r="AX496" s="251"/>
      <c r="AY496" s="45"/>
      <c r="AZ496" s="251"/>
      <c r="BA496" s="45"/>
    </row>
    <row r="497" spans="1:53" ht="14.25" customHeight="1">
      <c r="A497" s="45"/>
      <c r="B497" s="45"/>
      <c r="C497" s="246"/>
      <c r="D497" s="247"/>
      <c r="E497" s="248"/>
      <c r="F497" s="247"/>
      <c r="G497" s="249"/>
      <c r="AM497" s="45"/>
      <c r="AN497" s="250"/>
      <c r="AO497" s="45"/>
      <c r="AP497" s="45"/>
      <c r="AQ497" s="45"/>
      <c r="AR497" s="45"/>
      <c r="AS497" s="45"/>
      <c r="AT497" s="45"/>
      <c r="AU497" s="45"/>
      <c r="AV497" s="45"/>
      <c r="AW497" s="251"/>
      <c r="AX497" s="251"/>
      <c r="AY497" s="45"/>
      <c r="AZ497" s="251"/>
      <c r="BA497" s="45"/>
    </row>
    <row r="498" spans="1:53" ht="14.25" customHeight="1">
      <c r="A498" s="45"/>
      <c r="B498" s="45"/>
      <c r="C498" s="246"/>
      <c r="D498" s="247"/>
      <c r="E498" s="248"/>
      <c r="F498" s="247"/>
      <c r="G498" s="249"/>
      <c r="AM498" s="45"/>
      <c r="AN498" s="250"/>
      <c r="AO498" s="45"/>
      <c r="AP498" s="45"/>
      <c r="AQ498" s="45"/>
      <c r="AR498" s="45"/>
      <c r="AS498" s="45"/>
      <c r="AT498" s="45"/>
      <c r="AU498" s="45"/>
      <c r="AV498" s="45"/>
      <c r="AW498" s="251"/>
      <c r="AX498" s="251"/>
      <c r="AY498" s="45"/>
      <c r="AZ498" s="251"/>
      <c r="BA498" s="45"/>
    </row>
    <row r="499" spans="1:53" ht="14.25" customHeight="1">
      <c r="A499" s="45"/>
      <c r="B499" s="45"/>
      <c r="C499" s="246"/>
      <c r="D499" s="247"/>
      <c r="E499" s="248"/>
      <c r="F499" s="247"/>
      <c r="G499" s="249"/>
      <c r="AM499" s="45"/>
      <c r="AN499" s="250"/>
      <c r="AO499" s="45"/>
      <c r="AP499" s="45"/>
      <c r="AQ499" s="45"/>
      <c r="AR499" s="45"/>
      <c r="AS499" s="45"/>
      <c r="AT499" s="45"/>
      <c r="AU499" s="45"/>
      <c r="AV499" s="45"/>
      <c r="AW499" s="251"/>
      <c r="AX499" s="251"/>
      <c r="AY499" s="45"/>
      <c r="AZ499" s="251"/>
      <c r="BA499" s="45"/>
    </row>
    <row r="500" spans="1:53" ht="14.25" customHeight="1">
      <c r="A500" s="45"/>
      <c r="B500" s="45"/>
      <c r="C500" s="246"/>
      <c r="D500" s="247"/>
      <c r="E500" s="248"/>
      <c r="F500" s="247"/>
      <c r="G500" s="249"/>
      <c r="AM500" s="45"/>
      <c r="AN500" s="250"/>
      <c r="AO500" s="45"/>
      <c r="AP500" s="45"/>
      <c r="AQ500" s="45"/>
      <c r="AR500" s="45"/>
      <c r="AS500" s="45"/>
      <c r="AT500" s="45"/>
      <c r="AU500" s="45"/>
      <c r="AV500" s="45"/>
      <c r="AW500" s="251"/>
      <c r="AX500" s="251"/>
      <c r="AY500" s="45"/>
      <c r="AZ500" s="251"/>
      <c r="BA500" s="45"/>
    </row>
    <row r="501" spans="1:53" ht="14.25" customHeight="1">
      <c r="A501" s="45"/>
      <c r="B501" s="45"/>
      <c r="C501" s="246"/>
      <c r="D501" s="247"/>
      <c r="E501" s="248"/>
      <c r="F501" s="247"/>
      <c r="G501" s="249"/>
      <c r="AM501" s="45"/>
      <c r="AN501" s="250"/>
      <c r="AO501" s="45"/>
      <c r="AP501" s="45"/>
      <c r="AQ501" s="45"/>
      <c r="AR501" s="45"/>
      <c r="AS501" s="45"/>
      <c r="AT501" s="45"/>
      <c r="AU501" s="45"/>
      <c r="AV501" s="45"/>
      <c r="AW501" s="251"/>
      <c r="AX501" s="251"/>
      <c r="AY501" s="45"/>
      <c r="AZ501" s="251"/>
      <c r="BA501" s="45"/>
    </row>
    <row r="502" spans="1:53" ht="14.25" customHeight="1">
      <c r="A502" s="45"/>
      <c r="B502" s="45"/>
      <c r="C502" s="246"/>
      <c r="D502" s="247"/>
      <c r="E502" s="248"/>
      <c r="F502" s="247"/>
      <c r="G502" s="249"/>
      <c r="AM502" s="45"/>
      <c r="AN502" s="250"/>
      <c r="AO502" s="45"/>
      <c r="AP502" s="45"/>
      <c r="AQ502" s="45"/>
      <c r="AR502" s="45"/>
      <c r="AS502" s="45"/>
      <c r="AT502" s="45"/>
      <c r="AU502" s="45"/>
      <c r="AV502" s="45"/>
      <c r="AW502" s="251"/>
      <c r="AX502" s="251"/>
      <c r="AY502" s="45"/>
      <c r="AZ502" s="251"/>
      <c r="BA502" s="45"/>
    </row>
    <row r="503" spans="1:53" ht="14.25" customHeight="1">
      <c r="A503" s="45"/>
      <c r="B503" s="45"/>
      <c r="C503" s="246"/>
      <c r="D503" s="247"/>
      <c r="E503" s="248"/>
      <c r="F503" s="247"/>
      <c r="G503" s="249"/>
      <c r="AM503" s="45"/>
      <c r="AN503" s="250"/>
      <c r="AO503" s="45"/>
      <c r="AP503" s="45"/>
      <c r="AQ503" s="45"/>
      <c r="AR503" s="45"/>
      <c r="AS503" s="45"/>
      <c r="AT503" s="45"/>
      <c r="AU503" s="45"/>
      <c r="AV503" s="45"/>
      <c r="AW503" s="251"/>
      <c r="AX503" s="251"/>
      <c r="AY503" s="45"/>
      <c r="AZ503" s="251"/>
      <c r="BA503" s="45"/>
    </row>
    <row r="504" spans="1:53" ht="14.25" customHeight="1">
      <c r="A504" s="45"/>
      <c r="B504" s="45"/>
      <c r="C504" s="246"/>
      <c r="D504" s="247"/>
      <c r="E504" s="248"/>
      <c r="F504" s="247"/>
      <c r="G504" s="249"/>
      <c r="AM504" s="45"/>
      <c r="AN504" s="250"/>
      <c r="AO504" s="45"/>
      <c r="AP504" s="45"/>
      <c r="AQ504" s="45"/>
      <c r="AR504" s="45"/>
      <c r="AS504" s="45"/>
      <c r="AT504" s="45"/>
      <c r="AU504" s="45"/>
      <c r="AV504" s="45"/>
      <c r="AW504" s="251"/>
      <c r="AX504" s="251"/>
      <c r="AY504" s="45"/>
      <c r="AZ504" s="251"/>
      <c r="BA504" s="45"/>
    </row>
    <row r="505" spans="1:53" ht="14.25" customHeight="1">
      <c r="A505" s="45"/>
      <c r="B505" s="45"/>
      <c r="C505" s="246"/>
      <c r="D505" s="247"/>
      <c r="E505" s="248"/>
      <c r="F505" s="247"/>
      <c r="G505" s="249"/>
      <c r="AM505" s="45"/>
      <c r="AN505" s="250"/>
      <c r="AO505" s="45"/>
      <c r="AP505" s="45"/>
      <c r="AQ505" s="45"/>
      <c r="AR505" s="45"/>
      <c r="AS505" s="45"/>
      <c r="AT505" s="45"/>
      <c r="AU505" s="45"/>
      <c r="AV505" s="45"/>
      <c r="AW505" s="251"/>
      <c r="AX505" s="251"/>
      <c r="AY505" s="45"/>
      <c r="AZ505" s="251"/>
      <c r="BA505" s="45"/>
    </row>
    <row r="506" spans="1:53" ht="14.25" customHeight="1">
      <c r="A506" s="45"/>
      <c r="B506" s="45"/>
      <c r="C506" s="246"/>
      <c r="D506" s="247"/>
      <c r="E506" s="248"/>
      <c r="F506" s="247"/>
      <c r="G506" s="249"/>
      <c r="AM506" s="45"/>
      <c r="AN506" s="250"/>
      <c r="AO506" s="45"/>
      <c r="AP506" s="45"/>
      <c r="AQ506" s="45"/>
      <c r="AR506" s="45"/>
      <c r="AS506" s="45"/>
      <c r="AT506" s="45"/>
      <c r="AU506" s="45"/>
      <c r="AV506" s="45"/>
      <c r="AW506" s="251"/>
      <c r="AX506" s="251"/>
      <c r="AY506" s="45"/>
      <c r="AZ506" s="251"/>
      <c r="BA506" s="45"/>
    </row>
    <row r="507" spans="1:53" ht="14.25" customHeight="1">
      <c r="A507" s="45"/>
      <c r="B507" s="45"/>
      <c r="C507" s="246"/>
      <c r="D507" s="247"/>
      <c r="E507" s="248"/>
      <c r="F507" s="247"/>
      <c r="G507" s="249"/>
      <c r="AM507" s="45"/>
      <c r="AN507" s="250"/>
      <c r="AO507" s="45"/>
      <c r="AP507" s="45"/>
      <c r="AQ507" s="45"/>
      <c r="AR507" s="45"/>
      <c r="AS507" s="45"/>
      <c r="AT507" s="45"/>
      <c r="AU507" s="45"/>
      <c r="AV507" s="45"/>
      <c r="AW507" s="251"/>
      <c r="AX507" s="251"/>
      <c r="AY507" s="45"/>
      <c r="AZ507" s="251"/>
      <c r="BA507" s="45"/>
    </row>
    <row r="508" spans="1:53" ht="14.25" customHeight="1">
      <c r="A508" s="45"/>
      <c r="B508" s="45"/>
      <c r="C508" s="246"/>
      <c r="D508" s="247"/>
      <c r="E508" s="248"/>
      <c r="F508" s="247"/>
      <c r="G508" s="249"/>
      <c r="AM508" s="45"/>
      <c r="AN508" s="250"/>
      <c r="AO508" s="45"/>
      <c r="AP508" s="45"/>
      <c r="AQ508" s="45"/>
      <c r="AR508" s="45"/>
      <c r="AS508" s="45"/>
      <c r="AT508" s="45"/>
      <c r="AU508" s="45"/>
      <c r="AV508" s="45"/>
      <c r="AW508" s="251"/>
      <c r="AX508" s="251"/>
      <c r="AY508" s="45"/>
      <c r="AZ508" s="251"/>
      <c r="BA508" s="45"/>
    </row>
    <row r="509" spans="1:53" ht="14.25" customHeight="1">
      <c r="A509" s="45"/>
      <c r="B509" s="45"/>
      <c r="C509" s="246"/>
      <c r="D509" s="247"/>
      <c r="E509" s="248"/>
      <c r="F509" s="247"/>
      <c r="G509" s="249"/>
      <c r="AM509" s="45"/>
      <c r="AN509" s="250"/>
      <c r="AO509" s="45"/>
      <c r="AP509" s="45"/>
      <c r="AQ509" s="45"/>
      <c r="AR509" s="45"/>
      <c r="AS509" s="45"/>
      <c r="AT509" s="45"/>
      <c r="AU509" s="45"/>
      <c r="AV509" s="45"/>
      <c r="AW509" s="251"/>
      <c r="AX509" s="251"/>
      <c r="AY509" s="45"/>
      <c r="AZ509" s="251"/>
      <c r="BA509" s="45"/>
    </row>
    <row r="510" spans="1:53" ht="14.25" customHeight="1">
      <c r="A510" s="45"/>
      <c r="B510" s="45"/>
      <c r="C510" s="246"/>
      <c r="D510" s="247"/>
      <c r="E510" s="248"/>
      <c r="F510" s="247"/>
      <c r="G510" s="249"/>
      <c r="AM510" s="45"/>
      <c r="AN510" s="250"/>
      <c r="AO510" s="45"/>
      <c r="AP510" s="45"/>
      <c r="AQ510" s="45"/>
      <c r="AR510" s="45"/>
      <c r="AS510" s="45"/>
      <c r="AT510" s="45"/>
      <c r="AU510" s="45"/>
      <c r="AV510" s="45"/>
      <c r="AW510" s="251"/>
      <c r="AX510" s="251"/>
      <c r="AY510" s="45"/>
      <c r="AZ510" s="251"/>
      <c r="BA510" s="45"/>
    </row>
    <row r="511" spans="1:53" ht="14.25" customHeight="1">
      <c r="A511" s="45"/>
      <c r="B511" s="45"/>
      <c r="C511" s="246"/>
      <c r="D511" s="247"/>
      <c r="E511" s="248"/>
      <c r="F511" s="247"/>
      <c r="G511" s="249"/>
      <c r="AM511" s="45"/>
      <c r="AN511" s="250"/>
      <c r="AO511" s="45"/>
      <c r="AP511" s="45"/>
      <c r="AQ511" s="45"/>
      <c r="AR511" s="45"/>
      <c r="AS511" s="45"/>
      <c r="AT511" s="45"/>
      <c r="AU511" s="45"/>
      <c r="AV511" s="45"/>
      <c r="AW511" s="251"/>
      <c r="AX511" s="251"/>
      <c r="AY511" s="45"/>
      <c r="AZ511" s="251"/>
      <c r="BA511" s="45"/>
    </row>
    <row r="512" spans="1:53" ht="14.25" customHeight="1">
      <c r="A512" s="45"/>
      <c r="B512" s="45"/>
      <c r="C512" s="246"/>
      <c r="D512" s="247"/>
      <c r="E512" s="248"/>
      <c r="F512" s="247"/>
      <c r="G512" s="249"/>
      <c r="AM512" s="45"/>
      <c r="AN512" s="250"/>
      <c r="AO512" s="45"/>
      <c r="AP512" s="45"/>
      <c r="AQ512" s="45"/>
      <c r="AR512" s="45"/>
      <c r="AS512" s="45"/>
      <c r="AT512" s="45"/>
      <c r="AU512" s="45"/>
      <c r="AV512" s="45"/>
      <c r="AW512" s="251"/>
      <c r="AX512" s="251"/>
      <c r="AY512" s="45"/>
      <c r="AZ512" s="251"/>
      <c r="BA512" s="45"/>
    </row>
    <row r="513" spans="1:53" ht="14.25" customHeight="1">
      <c r="A513" s="45"/>
      <c r="B513" s="45"/>
      <c r="C513" s="246"/>
      <c r="D513" s="247"/>
      <c r="E513" s="248"/>
      <c r="F513" s="247"/>
      <c r="G513" s="249"/>
      <c r="AM513" s="45"/>
      <c r="AN513" s="250"/>
      <c r="AO513" s="45"/>
      <c r="AP513" s="45"/>
      <c r="AQ513" s="45"/>
      <c r="AR513" s="45"/>
      <c r="AS513" s="45"/>
      <c r="AT513" s="45"/>
      <c r="AU513" s="45"/>
      <c r="AV513" s="45"/>
      <c r="AW513" s="251"/>
      <c r="AX513" s="251"/>
      <c r="AY513" s="45"/>
      <c r="AZ513" s="251"/>
      <c r="BA513" s="45"/>
    </row>
    <row r="514" spans="1:53" ht="14.25" customHeight="1">
      <c r="A514" s="45"/>
      <c r="B514" s="45"/>
      <c r="C514" s="246"/>
      <c r="D514" s="247"/>
      <c r="E514" s="248"/>
      <c r="F514" s="247"/>
      <c r="G514" s="249"/>
      <c r="AM514" s="45"/>
      <c r="AN514" s="250"/>
      <c r="AO514" s="45"/>
      <c r="AP514" s="45"/>
      <c r="AQ514" s="45"/>
      <c r="AR514" s="45"/>
      <c r="AS514" s="45"/>
      <c r="AT514" s="45"/>
      <c r="AU514" s="45"/>
      <c r="AV514" s="45"/>
      <c r="AW514" s="251"/>
      <c r="AX514" s="251"/>
      <c r="AY514" s="45"/>
      <c r="AZ514" s="251"/>
      <c r="BA514" s="45"/>
    </row>
    <row r="515" spans="1:53" ht="14.25" customHeight="1">
      <c r="A515" s="45"/>
      <c r="B515" s="45"/>
      <c r="C515" s="246"/>
      <c r="D515" s="247"/>
      <c r="E515" s="248"/>
      <c r="F515" s="247"/>
      <c r="G515" s="249"/>
      <c r="AM515" s="45"/>
      <c r="AN515" s="250"/>
      <c r="AO515" s="45"/>
      <c r="AP515" s="45"/>
      <c r="AQ515" s="45"/>
      <c r="AR515" s="45"/>
      <c r="AS515" s="45"/>
      <c r="AT515" s="45"/>
      <c r="AU515" s="45"/>
      <c r="AV515" s="45"/>
      <c r="AW515" s="251"/>
      <c r="AX515" s="251"/>
      <c r="AY515" s="45"/>
      <c r="AZ515" s="251"/>
      <c r="BA515" s="45"/>
    </row>
    <row r="516" spans="1:53" ht="14.25" customHeight="1">
      <c r="A516" s="45"/>
      <c r="B516" s="45"/>
      <c r="C516" s="246"/>
      <c r="D516" s="247"/>
      <c r="E516" s="248"/>
      <c r="F516" s="247"/>
      <c r="G516" s="249"/>
      <c r="AM516" s="45"/>
      <c r="AN516" s="250"/>
      <c r="AO516" s="45"/>
      <c r="AP516" s="45"/>
      <c r="AQ516" s="45"/>
      <c r="AR516" s="45"/>
      <c r="AS516" s="45"/>
      <c r="AT516" s="45"/>
      <c r="AU516" s="45"/>
      <c r="AV516" s="45"/>
      <c r="AW516" s="251"/>
      <c r="AX516" s="251"/>
      <c r="AY516" s="45"/>
      <c r="AZ516" s="251"/>
      <c r="BA516" s="45"/>
    </row>
    <row r="517" spans="1:53" ht="14.25" customHeight="1">
      <c r="A517" s="45"/>
      <c r="B517" s="45"/>
      <c r="C517" s="246"/>
      <c r="D517" s="247"/>
      <c r="E517" s="248"/>
      <c r="F517" s="247"/>
      <c r="G517" s="249"/>
      <c r="AM517" s="45"/>
      <c r="AN517" s="250"/>
      <c r="AO517" s="45"/>
      <c r="AP517" s="45"/>
      <c r="AQ517" s="45"/>
      <c r="AR517" s="45"/>
      <c r="AS517" s="45"/>
      <c r="AT517" s="45"/>
      <c r="AU517" s="45"/>
      <c r="AV517" s="45"/>
      <c r="AW517" s="251"/>
      <c r="AX517" s="251"/>
      <c r="AY517" s="45"/>
      <c r="AZ517" s="251"/>
      <c r="BA517" s="45"/>
    </row>
    <row r="518" spans="1:53" ht="14.25" customHeight="1">
      <c r="A518" s="45"/>
      <c r="B518" s="45"/>
      <c r="C518" s="246"/>
      <c r="D518" s="247"/>
      <c r="E518" s="248"/>
      <c r="F518" s="247"/>
      <c r="G518" s="249"/>
      <c r="AM518" s="45"/>
      <c r="AN518" s="250"/>
      <c r="AO518" s="45"/>
      <c r="AP518" s="45"/>
      <c r="AQ518" s="45"/>
      <c r="AR518" s="45"/>
      <c r="AS518" s="45"/>
      <c r="AT518" s="45"/>
      <c r="AU518" s="45"/>
      <c r="AV518" s="45"/>
      <c r="AW518" s="251"/>
      <c r="AX518" s="251"/>
      <c r="AY518" s="45"/>
      <c r="AZ518" s="251"/>
      <c r="BA518" s="45"/>
    </row>
    <row r="519" spans="1:53" ht="14.25" customHeight="1">
      <c r="A519" s="45"/>
      <c r="B519" s="45"/>
      <c r="C519" s="246"/>
      <c r="D519" s="247"/>
      <c r="E519" s="248"/>
      <c r="F519" s="247"/>
      <c r="G519" s="249"/>
      <c r="AM519" s="45"/>
      <c r="AN519" s="250"/>
      <c r="AO519" s="45"/>
      <c r="AP519" s="45"/>
      <c r="AQ519" s="45"/>
      <c r="AR519" s="45"/>
      <c r="AS519" s="45"/>
      <c r="AT519" s="45"/>
      <c r="AU519" s="45"/>
      <c r="AV519" s="45"/>
      <c r="AW519" s="251"/>
      <c r="AX519" s="251"/>
      <c r="AY519" s="45"/>
      <c r="AZ519" s="251"/>
      <c r="BA519" s="45"/>
    </row>
    <row r="520" spans="1:53" ht="14.25" customHeight="1">
      <c r="A520" s="45"/>
      <c r="B520" s="45"/>
      <c r="C520" s="246"/>
      <c r="D520" s="247"/>
      <c r="E520" s="248"/>
      <c r="F520" s="247"/>
      <c r="G520" s="249"/>
      <c r="AM520" s="45"/>
      <c r="AN520" s="250"/>
      <c r="AO520" s="45"/>
      <c r="AP520" s="45"/>
      <c r="AQ520" s="45"/>
      <c r="AR520" s="45"/>
      <c r="AS520" s="45"/>
      <c r="AT520" s="45"/>
      <c r="AU520" s="45"/>
      <c r="AV520" s="45"/>
      <c r="AW520" s="251"/>
      <c r="AX520" s="251"/>
      <c r="AY520" s="45"/>
      <c r="AZ520" s="251"/>
      <c r="BA520" s="45"/>
    </row>
    <row r="521" spans="1:53" ht="14.25" customHeight="1">
      <c r="A521" s="45"/>
      <c r="B521" s="45"/>
      <c r="C521" s="246"/>
      <c r="D521" s="247"/>
      <c r="E521" s="248"/>
      <c r="F521" s="247"/>
      <c r="G521" s="249"/>
      <c r="AM521" s="45"/>
      <c r="AN521" s="250"/>
      <c r="AO521" s="45"/>
      <c r="AP521" s="45"/>
      <c r="AQ521" s="45"/>
      <c r="AR521" s="45"/>
      <c r="AS521" s="45"/>
      <c r="AT521" s="45"/>
      <c r="AU521" s="45"/>
      <c r="AV521" s="45"/>
      <c r="AW521" s="251"/>
      <c r="AX521" s="251"/>
      <c r="AY521" s="45"/>
      <c r="AZ521" s="251"/>
      <c r="BA521" s="45"/>
    </row>
    <row r="522" spans="1:53" ht="14.25" customHeight="1">
      <c r="A522" s="45"/>
      <c r="B522" s="45"/>
      <c r="C522" s="246"/>
      <c r="D522" s="247"/>
      <c r="E522" s="248"/>
      <c r="F522" s="247"/>
      <c r="G522" s="249"/>
      <c r="AM522" s="45"/>
      <c r="AN522" s="250"/>
      <c r="AO522" s="45"/>
      <c r="AP522" s="45"/>
      <c r="AQ522" s="45"/>
      <c r="AR522" s="45"/>
      <c r="AS522" s="45"/>
      <c r="AT522" s="45"/>
      <c r="AU522" s="45"/>
      <c r="AV522" s="45"/>
      <c r="AW522" s="251"/>
      <c r="AX522" s="251"/>
      <c r="AY522" s="45"/>
      <c r="AZ522" s="251"/>
      <c r="BA522" s="45"/>
    </row>
    <row r="523" spans="1:53" ht="14.25" customHeight="1">
      <c r="A523" s="45"/>
      <c r="B523" s="45"/>
      <c r="C523" s="246"/>
      <c r="D523" s="247"/>
      <c r="E523" s="248"/>
      <c r="F523" s="247"/>
      <c r="G523" s="249"/>
      <c r="AM523" s="45"/>
      <c r="AN523" s="250"/>
      <c r="AO523" s="45"/>
      <c r="AP523" s="45"/>
      <c r="AQ523" s="45"/>
      <c r="AR523" s="45"/>
      <c r="AS523" s="45"/>
      <c r="AT523" s="45"/>
      <c r="AU523" s="45"/>
      <c r="AV523" s="45"/>
      <c r="AW523" s="251"/>
      <c r="AX523" s="251"/>
      <c r="AY523" s="45"/>
      <c r="AZ523" s="251"/>
      <c r="BA523" s="45"/>
    </row>
    <row r="524" spans="1:53" ht="14.25" customHeight="1">
      <c r="A524" s="45"/>
      <c r="B524" s="45"/>
      <c r="C524" s="246"/>
      <c r="D524" s="247"/>
      <c r="E524" s="248"/>
      <c r="F524" s="247"/>
      <c r="G524" s="249"/>
      <c r="AM524" s="45"/>
      <c r="AN524" s="250"/>
      <c r="AO524" s="45"/>
      <c r="AP524" s="45"/>
      <c r="AQ524" s="45"/>
      <c r="AR524" s="45"/>
      <c r="AS524" s="45"/>
      <c r="AT524" s="45"/>
      <c r="AU524" s="45"/>
      <c r="AV524" s="45"/>
      <c r="AW524" s="251"/>
      <c r="AX524" s="251"/>
      <c r="AY524" s="45"/>
      <c r="AZ524" s="251"/>
      <c r="BA524" s="45"/>
    </row>
    <row r="525" spans="1:53" ht="14.25" customHeight="1">
      <c r="A525" s="45"/>
      <c r="B525" s="45"/>
      <c r="C525" s="246"/>
      <c r="D525" s="247"/>
      <c r="E525" s="248"/>
      <c r="F525" s="247"/>
      <c r="G525" s="249"/>
      <c r="AM525" s="45"/>
      <c r="AN525" s="250"/>
      <c r="AO525" s="45"/>
      <c r="AP525" s="45"/>
      <c r="AQ525" s="45"/>
      <c r="AR525" s="45"/>
      <c r="AS525" s="45"/>
      <c r="AT525" s="45"/>
      <c r="AU525" s="45"/>
      <c r="AV525" s="45"/>
      <c r="AW525" s="251"/>
      <c r="AX525" s="251"/>
      <c r="AY525" s="45"/>
      <c r="AZ525" s="251"/>
      <c r="BA525" s="45"/>
    </row>
    <row r="526" spans="1:53" ht="14.25" customHeight="1">
      <c r="A526" s="45"/>
      <c r="B526" s="45"/>
      <c r="C526" s="246"/>
      <c r="D526" s="247"/>
      <c r="E526" s="248"/>
      <c r="F526" s="247"/>
      <c r="G526" s="249"/>
      <c r="AM526" s="45"/>
      <c r="AN526" s="250"/>
      <c r="AO526" s="45"/>
      <c r="AP526" s="45"/>
      <c r="AQ526" s="45"/>
      <c r="AR526" s="45"/>
      <c r="AS526" s="45"/>
      <c r="AT526" s="45"/>
      <c r="AU526" s="45"/>
      <c r="AV526" s="45"/>
      <c r="AW526" s="251"/>
      <c r="AX526" s="251"/>
      <c r="AY526" s="45"/>
      <c r="AZ526" s="251"/>
      <c r="BA526" s="45"/>
    </row>
    <row r="527" spans="1:53" ht="14.25" customHeight="1">
      <c r="A527" s="45"/>
      <c r="B527" s="45"/>
      <c r="C527" s="246"/>
      <c r="D527" s="247"/>
      <c r="E527" s="248"/>
      <c r="F527" s="247"/>
      <c r="G527" s="249"/>
      <c r="AM527" s="45"/>
      <c r="AN527" s="250"/>
      <c r="AO527" s="45"/>
      <c r="AP527" s="45"/>
      <c r="AQ527" s="45"/>
      <c r="AR527" s="45"/>
      <c r="AS527" s="45"/>
      <c r="AT527" s="45"/>
      <c r="AU527" s="45"/>
      <c r="AV527" s="45"/>
      <c r="AW527" s="251"/>
      <c r="AX527" s="251"/>
      <c r="AY527" s="45"/>
      <c r="AZ527" s="251"/>
      <c r="BA527" s="45"/>
    </row>
    <row r="528" spans="1:53" ht="14.25" customHeight="1">
      <c r="A528" s="45"/>
      <c r="B528" s="45"/>
      <c r="C528" s="246"/>
      <c r="D528" s="247"/>
      <c r="E528" s="248"/>
      <c r="F528" s="247"/>
      <c r="G528" s="249"/>
      <c r="AM528" s="45"/>
      <c r="AN528" s="250"/>
      <c r="AO528" s="45"/>
      <c r="AP528" s="45"/>
      <c r="AQ528" s="45"/>
      <c r="AR528" s="45"/>
      <c r="AS528" s="45"/>
      <c r="AT528" s="45"/>
      <c r="AU528" s="45"/>
      <c r="AV528" s="45"/>
      <c r="AW528" s="251"/>
      <c r="AX528" s="251"/>
      <c r="AY528" s="45"/>
      <c r="AZ528" s="251"/>
      <c r="BA528" s="45"/>
    </row>
    <row r="529" spans="1:53" ht="14.25" customHeight="1">
      <c r="A529" s="45"/>
      <c r="B529" s="45"/>
      <c r="C529" s="246"/>
      <c r="D529" s="247"/>
      <c r="E529" s="248"/>
      <c r="F529" s="247"/>
      <c r="G529" s="249"/>
      <c r="AM529" s="45"/>
      <c r="AN529" s="250"/>
      <c r="AO529" s="45"/>
      <c r="AP529" s="45"/>
      <c r="AQ529" s="45"/>
      <c r="AR529" s="45"/>
      <c r="AS529" s="45"/>
      <c r="AT529" s="45"/>
      <c r="AU529" s="45"/>
      <c r="AV529" s="45"/>
      <c r="AW529" s="251"/>
      <c r="AX529" s="251"/>
      <c r="AY529" s="45"/>
      <c r="AZ529" s="251"/>
      <c r="BA529" s="45"/>
    </row>
    <row r="530" spans="1:53" ht="14.25" customHeight="1">
      <c r="A530" s="45"/>
      <c r="B530" s="45"/>
      <c r="C530" s="246"/>
      <c r="D530" s="247"/>
      <c r="E530" s="248"/>
      <c r="F530" s="247"/>
      <c r="G530" s="249"/>
      <c r="AM530" s="45"/>
      <c r="AN530" s="250"/>
      <c r="AO530" s="45"/>
      <c r="AP530" s="45"/>
      <c r="AQ530" s="45"/>
      <c r="AR530" s="45"/>
      <c r="AS530" s="45"/>
      <c r="AT530" s="45"/>
      <c r="AU530" s="45"/>
      <c r="AV530" s="45"/>
      <c r="AW530" s="251"/>
      <c r="AX530" s="251"/>
      <c r="AY530" s="45"/>
      <c r="AZ530" s="251"/>
      <c r="BA530" s="45"/>
    </row>
    <row r="531" spans="1:53" ht="14.25" customHeight="1">
      <c r="A531" s="45"/>
      <c r="B531" s="45"/>
      <c r="C531" s="246"/>
      <c r="D531" s="247"/>
      <c r="E531" s="248"/>
      <c r="F531" s="247"/>
      <c r="G531" s="249"/>
      <c r="AM531" s="45"/>
      <c r="AN531" s="250"/>
      <c r="AO531" s="45"/>
      <c r="AP531" s="45"/>
      <c r="AQ531" s="45"/>
      <c r="AR531" s="45"/>
      <c r="AS531" s="45"/>
      <c r="AT531" s="45"/>
      <c r="AU531" s="45"/>
      <c r="AV531" s="45"/>
      <c r="AW531" s="251"/>
      <c r="AX531" s="251"/>
      <c r="AY531" s="45"/>
      <c r="AZ531" s="251"/>
      <c r="BA531" s="45"/>
    </row>
    <row r="532" spans="1:53" ht="14.25" customHeight="1">
      <c r="A532" s="45"/>
      <c r="B532" s="45"/>
      <c r="C532" s="246"/>
      <c r="D532" s="247"/>
      <c r="E532" s="248"/>
      <c r="F532" s="247"/>
      <c r="G532" s="249"/>
      <c r="AM532" s="45"/>
      <c r="AN532" s="250"/>
      <c r="AO532" s="45"/>
      <c r="AP532" s="45"/>
      <c r="AQ532" s="45"/>
      <c r="AR532" s="45"/>
      <c r="AS532" s="45"/>
      <c r="AT532" s="45"/>
      <c r="AU532" s="45"/>
      <c r="AV532" s="45"/>
      <c r="AW532" s="251"/>
      <c r="AX532" s="251"/>
      <c r="AY532" s="45"/>
      <c r="AZ532" s="251"/>
      <c r="BA532" s="45"/>
    </row>
    <row r="533" spans="1:53" ht="14.25" customHeight="1">
      <c r="A533" s="45"/>
      <c r="B533" s="45"/>
      <c r="C533" s="246"/>
      <c r="D533" s="247"/>
      <c r="E533" s="248"/>
      <c r="F533" s="247"/>
      <c r="G533" s="249"/>
      <c r="AM533" s="45"/>
      <c r="AN533" s="250"/>
      <c r="AO533" s="45"/>
      <c r="AP533" s="45"/>
      <c r="AQ533" s="45"/>
      <c r="AR533" s="45"/>
      <c r="AS533" s="45"/>
      <c r="AT533" s="45"/>
      <c r="AU533" s="45"/>
      <c r="AV533" s="45"/>
      <c r="AW533" s="251"/>
      <c r="AX533" s="251"/>
      <c r="AY533" s="45"/>
      <c r="AZ533" s="251"/>
      <c r="BA533" s="45"/>
    </row>
    <row r="534" spans="1:53" ht="14.25" customHeight="1">
      <c r="A534" s="45"/>
      <c r="B534" s="45"/>
      <c r="C534" s="246"/>
      <c r="D534" s="247"/>
      <c r="E534" s="248"/>
      <c r="F534" s="247"/>
      <c r="G534" s="249"/>
      <c r="AM534" s="45"/>
      <c r="AN534" s="250"/>
      <c r="AO534" s="45"/>
      <c r="AP534" s="45"/>
      <c r="AQ534" s="45"/>
      <c r="AR534" s="45"/>
      <c r="AS534" s="45"/>
      <c r="AT534" s="45"/>
      <c r="AU534" s="45"/>
      <c r="AV534" s="45"/>
      <c r="AW534" s="251"/>
      <c r="AX534" s="251"/>
      <c r="AY534" s="45"/>
      <c r="AZ534" s="251"/>
      <c r="BA534" s="45"/>
    </row>
    <row r="535" spans="1:53" ht="14.25" customHeight="1">
      <c r="A535" s="45"/>
      <c r="B535" s="45"/>
      <c r="C535" s="246"/>
      <c r="D535" s="247"/>
      <c r="E535" s="248"/>
      <c r="F535" s="247"/>
      <c r="G535" s="249"/>
      <c r="AM535" s="45"/>
      <c r="AN535" s="250"/>
      <c r="AO535" s="45"/>
      <c r="AP535" s="45"/>
      <c r="AQ535" s="45"/>
      <c r="AR535" s="45"/>
      <c r="AS535" s="45"/>
      <c r="AT535" s="45"/>
      <c r="AU535" s="45"/>
      <c r="AV535" s="45"/>
      <c r="AW535" s="251"/>
      <c r="AX535" s="251"/>
      <c r="AY535" s="45"/>
      <c r="AZ535" s="251"/>
      <c r="BA535" s="45"/>
    </row>
    <row r="536" spans="1:53" ht="14.25" customHeight="1">
      <c r="A536" s="45"/>
      <c r="B536" s="45"/>
      <c r="C536" s="246"/>
      <c r="D536" s="247"/>
      <c r="E536" s="248"/>
      <c r="F536" s="247"/>
      <c r="G536" s="249"/>
      <c r="AM536" s="45"/>
      <c r="AN536" s="250"/>
      <c r="AO536" s="45"/>
      <c r="AP536" s="45"/>
      <c r="AQ536" s="45"/>
      <c r="AR536" s="45"/>
      <c r="AS536" s="45"/>
      <c r="AT536" s="45"/>
      <c r="AU536" s="45"/>
      <c r="AV536" s="45"/>
      <c r="AW536" s="251"/>
      <c r="AX536" s="251"/>
      <c r="AY536" s="45"/>
      <c r="AZ536" s="251"/>
      <c r="BA536" s="45"/>
    </row>
    <row r="537" spans="1:53" ht="14.25" customHeight="1">
      <c r="A537" s="45"/>
      <c r="B537" s="45"/>
      <c r="C537" s="246"/>
      <c r="D537" s="247"/>
      <c r="E537" s="248"/>
      <c r="F537" s="247"/>
      <c r="G537" s="249"/>
      <c r="AM537" s="45"/>
      <c r="AN537" s="250"/>
      <c r="AO537" s="45"/>
      <c r="AP537" s="45"/>
      <c r="AQ537" s="45"/>
      <c r="AR537" s="45"/>
      <c r="AS537" s="45"/>
      <c r="AT537" s="45"/>
      <c r="AU537" s="45"/>
      <c r="AV537" s="45"/>
      <c r="AW537" s="251"/>
      <c r="AX537" s="251"/>
      <c r="AY537" s="45"/>
      <c r="AZ537" s="251"/>
      <c r="BA537" s="45"/>
    </row>
    <row r="538" spans="1:53" ht="14.25" customHeight="1">
      <c r="A538" s="45"/>
      <c r="B538" s="45"/>
      <c r="C538" s="246"/>
      <c r="D538" s="247"/>
      <c r="E538" s="248"/>
      <c r="F538" s="247"/>
      <c r="G538" s="249"/>
      <c r="AM538" s="45"/>
      <c r="AN538" s="250"/>
      <c r="AO538" s="45"/>
      <c r="AP538" s="45"/>
      <c r="AQ538" s="45"/>
      <c r="AR538" s="45"/>
      <c r="AS538" s="45"/>
      <c r="AT538" s="45"/>
      <c r="AU538" s="45"/>
      <c r="AV538" s="45"/>
      <c r="AW538" s="251"/>
      <c r="AX538" s="251"/>
      <c r="AY538" s="45"/>
      <c r="AZ538" s="251"/>
      <c r="BA538" s="45"/>
    </row>
    <row r="539" spans="1:53" ht="14.25" customHeight="1">
      <c r="A539" s="45"/>
      <c r="B539" s="45"/>
      <c r="C539" s="246"/>
      <c r="D539" s="247"/>
      <c r="E539" s="248"/>
      <c r="F539" s="247"/>
      <c r="G539" s="249"/>
      <c r="AM539" s="45"/>
      <c r="AN539" s="250"/>
      <c r="AO539" s="45"/>
      <c r="AP539" s="45"/>
      <c r="AQ539" s="45"/>
      <c r="AR539" s="45"/>
      <c r="AS539" s="45"/>
      <c r="AT539" s="45"/>
      <c r="AU539" s="45"/>
      <c r="AV539" s="45"/>
      <c r="AW539" s="251"/>
      <c r="AX539" s="251"/>
      <c r="AY539" s="45"/>
      <c r="AZ539" s="251"/>
      <c r="BA539" s="45"/>
    </row>
    <row r="540" spans="1:53" ht="14.25" customHeight="1">
      <c r="A540" s="45"/>
      <c r="B540" s="45"/>
      <c r="C540" s="246"/>
      <c r="D540" s="247"/>
      <c r="E540" s="248"/>
      <c r="F540" s="247"/>
      <c r="G540" s="249"/>
      <c r="AM540" s="45"/>
      <c r="AN540" s="250"/>
      <c r="AO540" s="45"/>
      <c r="AP540" s="45"/>
      <c r="AQ540" s="45"/>
      <c r="AR540" s="45"/>
      <c r="AS540" s="45"/>
      <c r="AT540" s="45"/>
      <c r="AU540" s="45"/>
      <c r="AV540" s="45"/>
      <c r="AW540" s="251"/>
      <c r="AX540" s="251"/>
      <c r="AY540" s="45"/>
      <c r="AZ540" s="251"/>
      <c r="BA540" s="45"/>
    </row>
    <row r="541" spans="1:53" ht="14.25" customHeight="1">
      <c r="A541" s="45"/>
      <c r="B541" s="45"/>
      <c r="C541" s="246"/>
      <c r="D541" s="247"/>
      <c r="E541" s="248"/>
      <c r="F541" s="247"/>
      <c r="G541" s="249"/>
      <c r="AM541" s="45"/>
      <c r="AN541" s="250"/>
      <c r="AO541" s="45"/>
      <c r="AP541" s="45"/>
      <c r="AQ541" s="45"/>
      <c r="AR541" s="45"/>
      <c r="AS541" s="45"/>
      <c r="AT541" s="45"/>
      <c r="AU541" s="45"/>
      <c r="AV541" s="45"/>
      <c r="AW541" s="251"/>
      <c r="AX541" s="251"/>
      <c r="AY541" s="45"/>
      <c r="AZ541" s="251"/>
      <c r="BA541" s="45"/>
    </row>
    <row r="542" spans="1:53" ht="14.25" customHeight="1">
      <c r="A542" s="45"/>
      <c r="B542" s="45"/>
      <c r="C542" s="246"/>
      <c r="D542" s="247"/>
      <c r="E542" s="248"/>
      <c r="F542" s="247"/>
      <c r="G542" s="249"/>
      <c r="AM542" s="45"/>
      <c r="AN542" s="250"/>
      <c r="AO542" s="45"/>
      <c r="AP542" s="45"/>
      <c r="AQ542" s="45"/>
      <c r="AR542" s="45"/>
      <c r="AS542" s="45"/>
      <c r="AT542" s="45"/>
      <c r="AU542" s="45"/>
      <c r="AV542" s="45"/>
      <c r="AW542" s="251"/>
      <c r="AX542" s="251"/>
      <c r="AY542" s="45"/>
      <c r="AZ542" s="251"/>
      <c r="BA542" s="45"/>
    </row>
    <row r="543" spans="1:53" ht="14.25" customHeight="1">
      <c r="A543" s="45"/>
      <c r="B543" s="45"/>
      <c r="C543" s="246"/>
      <c r="D543" s="247"/>
      <c r="E543" s="248"/>
      <c r="F543" s="247"/>
      <c r="G543" s="249"/>
      <c r="AM543" s="45"/>
      <c r="AN543" s="250"/>
      <c r="AO543" s="45"/>
      <c r="AP543" s="45"/>
      <c r="AQ543" s="45"/>
      <c r="AR543" s="45"/>
      <c r="AS543" s="45"/>
      <c r="AT543" s="45"/>
      <c r="AU543" s="45"/>
      <c r="AV543" s="45"/>
      <c r="AW543" s="251"/>
      <c r="AX543" s="251"/>
      <c r="AY543" s="45"/>
      <c r="AZ543" s="251"/>
      <c r="BA543" s="45"/>
    </row>
    <row r="544" spans="1:53" ht="14.25" customHeight="1">
      <c r="A544" s="45"/>
      <c r="B544" s="45"/>
      <c r="C544" s="246"/>
      <c r="D544" s="247"/>
      <c r="E544" s="248"/>
      <c r="F544" s="247"/>
      <c r="G544" s="249"/>
      <c r="AM544" s="45"/>
      <c r="AN544" s="250"/>
      <c r="AO544" s="45"/>
      <c r="AP544" s="45"/>
      <c r="AQ544" s="45"/>
      <c r="AR544" s="45"/>
      <c r="AS544" s="45"/>
      <c r="AT544" s="45"/>
      <c r="AU544" s="45"/>
      <c r="AV544" s="45"/>
      <c r="AW544" s="251"/>
      <c r="AX544" s="251"/>
      <c r="AY544" s="45"/>
      <c r="AZ544" s="251"/>
      <c r="BA544" s="45"/>
    </row>
    <row r="545" spans="1:53" ht="14.25" customHeight="1">
      <c r="A545" s="45"/>
      <c r="B545" s="45"/>
      <c r="C545" s="246"/>
      <c r="D545" s="247"/>
      <c r="E545" s="248"/>
      <c r="F545" s="247"/>
      <c r="G545" s="249"/>
      <c r="AM545" s="45"/>
      <c r="AN545" s="250"/>
      <c r="AO545" s="45"/>
      <c r="AP545" s="45"/>
      <c r="AQ545" s="45"/>
      <c r="AR545" s="45"/>
      <c r="AS545" s="45"/>
      <c r="AT545" s="45"/>
      <c r="AU545" s="45"/>
      <c r="AV545" s="45"/>
      <c r="AW545" s="251"/>
      <c r="AX545" s="251"/>
      <c r="AY545" s="45"/>
      <c r="AZ545" s="251"/>
      <c r="BA545" s="45"/>
    </row>
    <row r="546" spans="1:53" ht="14.25" customHeight="1">
      <c r="A546" s="45"/>
      <c r="B546" s="45"/>
      <c r="C546" s="246"/>
      <c r="D546" s="247"/>
      <c r="E546" s="248"/>
      <c r="F546" s="247"/>
      <c r="G546" s="249"/>
      <c r="AM546" s="45"/>
      <c r="AN546" s="250"/>
      <c r="AO546" s="45"/>
      <c r="AP546" s="45"/>
      <c r="AQ546" s="45"/>
      <c r="AR546" s="45"/>
      <c r="AS546" s="45"/>
      <c r="AT546" s="45"/>
      <c r="AU546" s="45"/>
      <c r="AV546" s="45"/>
      <c r="AW546" s="251"/>
      <c r="AX546" s="251"/>
      <c r="AY546" s="45"/>
      <c r="AZ546" s="251"/>
      <c r="BA546" s="45"/>
    </row>
    <row r="547" spans="1:53" ht="14.25" customHeight="1">
      <c r="A547" s="45"/>
      <c r="B547" s="45"/>
      <c r="C547" s="246"/>
      <c r="D547" s="247"/>
      <c r="E547" s="248"/>
      <c r="F547" s="247"/>
      <c r="G547" s="249"/>
      <c r="AM547" s="45"/>
      <c r="AN547" s="250"/>
      <c r="AO547" s="45"/>
      <c r="AP547" s="45"/>
      <c r="AQ547" s="45"/>
      <c r="AR547" s="45"/>
      <c r="AS547" s="45"/>
      <c r="AT547" s="45"/>
      <c r="AU547" s="45"/>
      <c r="AV547" s="45"/>
      <c r="AW547" s="251"/>
      <c r="AX547" s="251"/>
      <c r="AY547" s="45"/>
      <c r="AZ547" s="251"/>
      <c r="BA547" s="45"/>
    </row>
    <row r="548" spans="1:53" ht="14.25" customHeight="1">
      <c r="A548" s="45"/>
      <c r="B548" s="45"/>
      <c r="C548" s="246"/>
      <c r="D548" s="247"/>
      <c r="E548" s="248"/>
      <c r="F548" s="247"/>
      <c r="G548" s="249"/>
      <c r="AM548" s="45"/>
      <c r="AN548" s="250"/>
      <c r="AO548" s="45"/>
      <c r="AP548" s="45"/>
      <c r="AQ548" s="45"/>
      <c r="AR548" s="45"/>
      <c r="AS548" s="45"/>
      <c r="AT548" s="45"/>
      <c r="AU548" s="45"/>
      <c r="AV548" s="45"/>
      <c r="AW548" s="251"/>
      <c r="AX548" s="251"/>
      <c r="AY548" s="45"/>
      <c r="AZ548" s="251"/>
      <c r="BA548" s="45"/>
    </row>
    <row r="549" spans="1:53" ht="14.25" customHeight="1">
      <c r="A549" s="45"/>
      <c r="B549" s="45"/>
      <c r="C549" s="246"/>
      <c r="D549" s="247"/>
      <c r="E549" s="248"/>
      <c r="F549" s="247"/>
      <c r="G549" s="249"/>
      <c r="AM549" s="45"/>
      <c r="AN549" s="250"/>
      <c r="AO549" s="45"/>
      <c r="AP549" s="45"/>
      <c r="AQ549" s="45"/>
      <c r="AR549" s="45"/>
      <c r="AS549" s="45"/>
      <c r="AT549" s="45"/>
      <c r="AU549" s="45"/>
      <c r="AV549" s="45"/>
      <c r="AW549" s="251"/>
      <c r="AX549" s="251"/>
      <c r="AY549" s="45"/>
      <c r="AZ549" s="251"/>
      <c r="BA549" s="45"/>
    </row>
    <row r="550" spans="1:53" ht="14.25" customHeight="1">
      <c r="A550" s="45"/>
      <c r="B550" s="45"/>
      <c r="C550" s="246"/>
      <c r="D550" s="247"/>
      <c r="E550" s="248"/>
      <c r="F550" s="247"/>
      <c r="G550" s="249"/>
      <c r="AM550" s="45"/>
      <c r="AN550" s="250"/>
      <c r="AO550" s="45"/>
      <c r="AP550" s="45"/>
      <c r="AQ550" s="45"/>
      <c r="AR550" s="45"/>
      <c r="AS550" s="45"/>
      <c r="AT550" s="45"/>
      <c r="AU550" s="45"/>
      <c r="AV550" s="45"/>
      <c r="AW550" s="251"/>
      <c r="AX550" s="251"/>
      <c r="AY550" s="45"/>
      <c r="AZ550" s="251"/>
      <c r="BA550" s="45"/>
    </row>
    <row r="551" spans="1:53" ht="14.25" customHeight="1">
      <c r="A551" s="45"/>
      <c r="B551" s="45"/>
      <c r="C551" s="246"/>
      <c r="D551" s="247"/>
      <c r="E551" s="248"/>
      <c r="F551" s="247"/>
      <c r="G551" s="249"/>
      <c r="AM551" s="45"/>
      <c r="AN551" s="250"/>
      <c r="AO551" s="45"/>
      <c r="AP551" s="45"/>
      <c r="AQ551" s="45"/>
      <c r="AR551" s="45"/>
      <c r="AS551" s="45"/>
      <c r="AT551" s="45"/>
      <c r="AU551" s="45"/>
      <c r="AV551" s="45"/>
      <c r="AW551" s="251"/>
      <c r="AX551" s="251"/>
      <c r="AY551" s="45"/>
      <c r="AZ551" s="251"/>
      <c r="BA551" s="45"/>
    </row>
    <row r="552" spans="1:53" ht="14.25" customHeight="1">
      <c r="A552" s="45"/>
      <c r="B552" s="45"/>
      <c r="C552" s="246"/>
      <c r="D552" s="247"/>
      <c r="E552" s="248"/>
      <c r="F552" s="247"/>
      <c r="G552" s="249"/>
      <c r="AM552" s="45"/>
      <c r="AN552" s="250"/>
      <c r="AO552" s="45"/>
      <c r="AP552" s="45"/>
      <c r="AQ552" s="45"/>
      <c r="AR552" s="45"/>
      <c r="AS552" s="45"/>
      <c r="AT552" s="45"/>
      <c r="AU552" s="45"/>
      <c r="AV552" s="45"/>
      <c r="AW552" s="251"/>
      <c r="AX552" s="251"/>
      <c r="AY552" s="45"/>
      <c r="AZ552" s="251"/>
      <c r="BA552" s="45"/>
    </row>
    <row r="553" spans="1:53" ht="14.25" customHeight="1">
      <c r="A553" s="45"/>
      <c r="B553" s="45"/>
      <c r="C553" s="246"/>
      <c r="D553" s="247"/>
      <c r="E553" s="248"/>
      <c r="F553" s="247"/>
      <c r="G553" s="249"/>
      <c r="AM553" s="45"/>
      <c r="AN553" s="250"/>
      <c r="AO553" s="45"/>
      <c r="AP553" s="45"/>
      <c r="AQ553" s="45"/>
      <c r="AR553" s="45"/>
      <c r="AS553" s="45"/>
      <c r="AT553" s="45"/>
      <c r="AU553" s="45"/>
      <c r="AV553" s="45"/>
      <c r="AW553" s="251"/>
      <c r="AX553" s="251"/>
      <c r="AY553" s="45"/>
      <c r="AZ553" s="251"/>
      <c r="BA553" s="45"/>
    </row>
    <row r="554" spans="1:53" ht="14.25" customHeight="1">
      <c r="A554" s="45"/>
      <c r="B554" s="45"/>
      <c r="C554" s="246"/>
      <c r="D554" s="247"/>
      <c r="E554" s="248"/>
      <c r="F554" s="247"/>
      <c r="G554" s="249"/>
      <c r="AM554" s="45"/>
      <c r="AN554" s="250"/>
      <c r="AO554" s="45"/>
      <c r="AP554" s="45"/>
      <c r="AQ554" s="45"/>
      <c r="AR554" s="45"/>
      <c r="AS554" s="45"/>
      <c r="AT554" s="45"/>
      <c r="AU554" s="45"/>
      <c r="AV554" s="45"/>
      <c r="AW554" s="251"/>
      <c r="AX554" s="251"/>
      <c r="AY554" s="45"/>
      <c r="AZ554" s="251"/>
      <c r="BA554" s="45"/>
    </row>
    <row r="555" spans="1:53" ht="14.25" customHeight="1">
      <c r="A555" s="45"/>
      <c r="B555" s="45"/>
      <c r="C555" s="246"/>
      <c r="D555" s="247"/>
      <c r="E555" s="248"/>
      <c r="F555" s="247"/>
      <c r="G555" s="249"/>
      <c r="AM555" s="45"/>
      <c r="AN555" s="250"/>
      <c r="AO555" s="45"/>
      <c r="AP555" s="45"/>
      <c r="AQ555" s="45"/>
      <c r="AR555" s="45"/>
      <c r="AS555" s="45"/>
      <c r="AT555" s="45"/>
      <c r="AU555" s="45"/>
      <c r="AV555" s="45"/>
      <c r="AW555" s="251"/>
      <c r="AX555" s="251"/>
      <c r="AY555" s="45"/>
      <c r="AZ555" s="251"/>
      <c r="BA555" s="45"/>
    </row>
    <row r="556" spans="1:53" ht="14.25" customHeight="1">
      <c r="A556" s="45"/>
      <c r="B556" s="45"/>
      <c r="C556" s="246"/>
      <c r="D556" s="247"/>
      <c r="E556" s="248"/>
      <c r="F556" s="247"/>
      <c r="G556" s="249"/>
      <c r="AM556" s="45"/>
      <c r="AN556" s="250"/>
      <c r="AO556" s="45"/>
      <c r="AP556" s="45"/>
      <c r="AQ556" s="45"/>
      <c r="AR556" s="45"/>
      <c r="AS556" s="45"/>
      <c r="AT556" s="45"/>
      <c r="AU556" s="45"/>
      <c r="AV556" s="45"/>
      <c r="AW556" s="251"/>
      <c r="AX556" s="251"/>
      <c r="AY556" s="45"/>
      <c r="AZ556" s="251"/>
      <c r="BA556" s="45"/>
    </row>
    <row r="557" spans="1:53" ht="14.25" customHeight="1">
      <c r="A557" s="45"/>
      <c r="B557" s="45"/>
      <c r="C557" s="246"/>
      <c r="D557" s="247"/>
      <c r="E557" s="248"/>
      <c r="F557" s="247"/>
      <c r="G557" s="249"/>
      <c r="AM557" s="45"/>
      <c r="AN557" s="250"/>
      <c r="AO557" s="45"/>
      <c r="AP557" s="45"/>
      <c r="AQ557" s="45"/>
      <c r="AR557" s="45"/>
      <c r="AS557" s="45"/>
      <c r="AT557" s="45"/>
      <c r="AU557" s="45"/>
      <c r="AV557" s="45"/>
      <c r="AW557" s="251"/>
      <c r="AX557" s="251"/>
      <c r="AY557" s="45"/>
      <c r="AZ557" s="251"/>
      <c r="BA557" s="45"/>
    </row>
    <row r="558" spans="1:53" ht="14.25" customHeight="1">
      <c r="A558" s="45"/>
      <c r="B558" s="45"/>
      <c r="C558" s="246"/>
      <c r="D558" s="247"/>
      <c r="E558" s="248"/>
      <c r="F558" s="247"/>
      <c r="G558" s="249"/>
      <c r="AM558" s="45"/>
      <c r="AN558" s="250"/>
      <c r="AO558" s="45"/>
      <c r="AP558" s="45"/>
      <c r="AQ558" s="45"/>
      <c r="AR558" s="45"/>
      <c r="AS558" s="45"/>
      <c r="AT558" s="45"/>
      <c r="AU558" s="45"/>
      <c r="AV558" s="45"/>
      <c r="AW558" s="251"/>
      <c r="AX558" s="251"/>
      <c r="AY558" s="45"/>
      <c r="AZ558" s="251"/>
      <c r="BA558" s="45"/>
    </row>
    <row r="559" spans="1:53" ht="14.25" customHeight="1">
      <c r="A559" s="45"/>
      <c r="B559" s="45"/>
      <c r="C559" s="246"/>
      <c r="D559" s="247"/>
      <c r="E559" s="248"/>
      <c r="F559" s="247"/>
      <c r="G559" s="249"/>
      <c r="AM559" s="45"/>
      <c r="AN559" s="250"/>
      <c r="AO559" s="45"/>
      <c r="AP559" s="45"/>
      <c r="AQ559" s="45"/>
      <c r="AR559" s="45"/>
      <c r="AS559" s="45"/>
      <c r="AT559" s="45"/>
      <c r="AU559" s="45"/>
      <c r="AV559" s="45"/>
      <c r="AW559" s="251"/>
      <c r="AX559" s="251"/>
      <c r="AY559" s="45"/>
      <c r="AZ559" s="251"/>
      <c r="BA559" s="45"/>
    </row>
    <row r="560" spans="1:53" ht="14.25" customHeight="1">
      <c r="A560" s="45"/>
      <c r="B560" s="45"/>
      <c r="C560" s="246"/>
      <c r="D560" s="247"/>
      <c r="E560" s="248"/>
      <c r="F560" s="247"/>
      <c r="G560" s="249"/>
      <c r="AM560" s="45"/>
      <c r="AN560" s="250"/>
      <c r="AO560" s="45"/>
      <c r="AP560" s="45"/>
      <c r="AQ560" s="45"/>
      <c r="AR560" s="45"/>
      <c r="AS560" s="45"/>
      <c r="AT560" s="45"/>
      <c r="AU560" s="45"/>
      <c r="AV560" s="45"/>
      <c r="AW560" s="251"/>
      <c r="AX560" s="251"/>
      <c r="AY560" s="45"/>
      <c r="AZ560" s="251"/>
      <c r="BA560" s="45"/>
    </row>
    <row r="561" spans="1:53" ht="14.25" customHeight="1">
      <c r="A561" s="45"/>
      <c r="B561" s="45"/>
      <c r="C561" s="246"/>
      <c r="D561" s="247"/>
      <c r="E561" s="248"/>
      <c r="F561" s="247"/>
      <c r="G561" s="249"/>
      <c r="AM561" s="45"/>
      <c r="AN561" s="250"/>
      <c r="AO561" s="45"/>
      <c r="AP561" s="45"/>
      <c r="AQ561" s="45"/>
      <c r="AR561" s="45"/>
      <c r="AS561" s="45"/>
      <c r="AT561" s="45"/>
      <c r="AU561" s="45"/>
      <c r="AV561" s="45"/>
      <c r="AW561" s="251"/>
      <c r="AX561" s="251"/>
      <c r="AY561" s="45"/>
      <c r="AZ561" s="251"/>
      <c r="BA561" s="45"/>
    </row>
    <row r="562" spans="1:53" ht="14.25" customHeight="1">
      <c r="A562" s="45"/>
      <c r="B562" s="45"/>
      <c r="C562" s="246"/>
      <c r="D562" s="247"/>
      <c r="E562" s="248"/>
      <c r="F562" s="247"/>
      <c r="G562" s="249"/>
      <c r="AM562" s="45"/>
      <c r="AN562" s="250"/>
      <c r="AO562" s="45"/>
      <c r="AP562" s="45"/>
      <c r="AQ562" s="45"/>
      <c r="AR562" s="45"/>
      <c r="AS562" s="45"/>
      <c r="AT562" s="45"/>
      <c r="AU562" s="45"/>
      <c r="AV562" s="45"/>
      <c r="AW562" s="251"/>
      <c r="AX562" s="251"/>
      <c r="AY562" s="45"/>
      <c r="AZ562" s="251"/>
      <c r="BA562" s="45"/>
    </row>
    <row r="563" spans="1:53" ht="14.25" customHeight="1">
      <c r="A563" s="45"/>
      <c r="B563" s="45"/>
      <c r="C563" s="246"/>
      <c r="D563" s="247"/>
      <c r="E563" s="248"/>
      <c r="F563" s="247"/>
      <c r="G563" s="249"/>
      <c r="AM563" s="45"/>
      <c r="AN563" s="250"/>
      <c r="AO563" s="45"/>
      <c r="AP563" s="45"/>
      <c r="AQ563" s="45"/>
      <c r="AR563" s="45"/>
      <c r="AS563" s="45"/>
      <c r="AT563" s="45"/>
      <c r="AU563" s="45"/>
      <c r="AV563" s="45"/>
      <c r="AW563" s="251"/>
      <c r="AX563" s="251"/>
      <c r="AY563" s="45"/>
      <c r="AZ563" s="251"/>
      <c r="BA563" s="45"/>
    </row>
    <row r="564" spans="1:53" ht="14.25" customHeight="1">
      <c r="A564" s="45"/>
      <c r="B564" s="45"/>
      <c r="C564" s="246"/>
      <c r="D564" s="247"/>
      <c r="E564" s="248"/>
      <c r="F564" s="247"/>
      <c r="G564" s="249"/>
      <c r="AM564" s="45"/>
      <c r="AN564" s="250"/>
      <c r="AO564" s="45"/>
      <c r="AP564" s="45"/>
      <c r="AQ564" s="45"/>
      <c r="AR564" s="45"/>
      <c r="AS564" s="45"/>
      <c r="AT564" s="45"/>
      <c r="AU564" s="45"/>
      <c r="AV564" s="45"/>
      <c r="AW564" s="251"/>
      <c r="AX564" s="251"/>
      <c r="AY564" s="45"/>
      <c r="AZ564" s="251"/>
      <c r="BA564" s="45"/>
    </row>
    <row r="565" spans="1:53" ht="14.25" customHeight="1">
      <c r="A565" s="45"/>
      <c r="B565" s="45"/>
      <c r="C565" s="246"/>
      <c r="D565" s="247"/>
      <c r="E565" s="248"/>
      <c r="F565" s="247"/>
      <c r="G565" s="249"/>
      <c r="AM565" s="45"/>
      <c r="AN565" s="250"/>
      <c r="AO565" s="45"/>
      <c r="AP565" s="45"/>
      <c r="AQ565" s="45"/>
      <c r="AR565" s="45"/>
      <c r="AS565" s="45"/>
      <c r="AT565" s="45"/>
      <c r="AU565" s="45"/>
      <c r="AV565" s="45"/>
      <c r="AW565" s="251"/>
      <c r="AX565" s="251"/>
      <c r="AY565" s="45"/>
      <c r="AZ565" s="251"/>
      <c r="BA565" s="45"/>
    </row>
    <row r="566" spans="1:53" ht="14.25" customHeight="1">
      <c r="A566" s="45"/>
      <c r="B566" s="45"/>
      <c r="C566" s="246"/>
      <c r="D566" s="247"/>
      <c r="E566" s="248"/>
      <c r="F566" s="247"/>
      <c r="G566" s="249"/>
      <c r="AM566" s="45"/>
      <c r="AN566" s="250"/>
      <c r="AO566" s="45"/>
      <c r="AP566" s="45"/>
      <c r="AQ566" s="45"/>
      <c r="AR566" s="45"/>
      <c r="AS566" s="45"/>
      <c r="AT566" s="45"/>
      <c r="AU566" s="45"/>
      <c r="AV566" s="45"/>
      <c r="AW566" s="251"/>
      <c r="AX566" s="251"/>
      <c r="AY566" s="45"/>
      <c r="AZ566" s="251"/>
      <c r="BA566" s="45"/>
    </row>
    <row r="567" spans="1:53" ht="14.25" customHeight="1">
      <c r="A567" s="45"/>
      <c r="B567" s="45"/>
      <c r="C567" s="246"/>
      <c r="D567" s="247"/>
      <c r="E567" s="248"/>
      <c r="F567" s="247"/>
      <c r="G567" s="249"/>
      <c r="AM567" s="45"/>
      <c r="AN567" s="250"/>
      <c r="AO567" s="45"/>
      <c r="AP567" s="45"/>
      <c r="AQ567" s="45"/>
      <c r="AR567" s="45"/>
      <c r="AS567" s="45"/>
      <c r="AT567" s="45"/>
      <c r="AU567" s="45"/>
      <c r="AV567" s="45"/>
      <c r="AW567" s="251"/>
      <c r="AX567" s="251"/>
      <c r="AY567" s="45"/>
      <c r="AZ567" s="251"/>
      <c r="BA567" s="45"/>
    </row>
    <row r="568" spans="1:53" ht="14.25" customHeight="1">
      <c r="A568" s="45"/>
      <c r="B568" s="45"/>
      <c r="C568" s="246"/>
      <c r="D568" s="247"/>
      <c r="E568" s="248"/>
      <c r="F568" s="247"/>
      <c r="G568" s="249"/>
      <c r="AM568" s="45"/>
      <c r="AN568" s="250"/>
      <c r="AO568" s="45"/>
      <c r="AP568" s="45"/>
      <c r="AQ568" s="45"/>
      <c r="AR568" s="45"/>
      <c r="AS568" s="45"/>
      <c r="AT568" s="45"/>
      <c r="AU568" s="45"/>
      <c r="AV568" s="45"/>
      <c r="AW568" s="251"/>
      <c r="AX568" s="251"/>
      <c r="AY568" s="45"/>
      <c r="AZ568" s="251"/>
      <c r="BA568" s="45"/>
    </row>
    <row r="569" spans="1:53" ht="14.25" customHeight="1">
      <c r="A569" s="45"/>
      <c r="B569" s="45"/>
      <c r="C569" s="246"/>
      <c r="D569" s="247"/>
      <c r="E569" s="248"/>
      <c r="F569" s="247"/>
      <c r="G569" s="249"/>
      <c r="AM569" s="45"/>
      <c r="AN569" s="250"/>
      <c r="AO569" s="45"/>
      <c r="AP569" s="45"/>
      <c r="AQ569" s="45"/>
      <c r="AR569" s="45"/>
      <c r="AS569" s="45"/>
      <c r="AT569" s="45"/>
      <c r="AU569" s="45"/>
      <c r="AV569" s="45"/>
      <c r="AW569" s="251"/>
      <c r="AX569" s="251"/>
      <c r="AY569" s="45"/>
      <c r="AZ569" s="251"/>
      <c r="BA569" s="45"/>
    </row>
    <row r="570" spans="1:53" ht="14.25" customHeight="1">
      <c r="A570" s="45"/>
      <c r="B570" s="45"/>
      <c r="C570" s="246"/>
      <c r="D570" s="247"/>
      <c r="E570" s="248"/>
      <c r="F570" s="247"/>
      <c r="G570" s="249"/>
      <c r="AM570" s="45"/>
      <c r="AN570" s="250"/>
      <c r="AO570" s="45"/>
      <c r="AP570" s="45"/>
      <c r="AQ570" s="45"/>
      <c r="AR570" s="45"/>
      <c r="AS570" s="45"/>
      <c r="AT570" s="45"/>
      <c r="AU570" s="45"/>
      <c r="AV570" s="45"/>
      <c r="AW570" s="251"/>
      <c r="AX570" s="251"/>
      <c r="AY570" s="45"/>
      <c r="AZ570" s="251"/>
      <c r="BA570" s="45"/>
    </row>
    <row r="571" spans="1:53" ht="14.25" customHeight="1">
      <c r="A571" s="45"/>
      <c r="B571" s="45"/>
      <c r="C571" s="246"/>
      <c r="D571" s="247"/>
      <c r="E571" s="248"/>
      <c r="F571" s="247"/>
      <c r="G571" s="249"/>
      <c r="AM571" s="45"/>
      <c r="AN571" s="250"/>
      <c r="AO571" s="45"/>
      <c r="AP571" s="45"/>
      <c r="AQ571" s="45"/>
      <c r="AR571" s="45"/>
      <c r="AS571" s="45"/>
      <c r="AT571" s="45"/>
      <c r="AU571" s="45"/>
      <c r="AV571" s="45"/>
      <c r="AW571" s="251"/>
      <c r="AX571" s="251"/>
      <c r="AY571" s="45"/>
      <c r="AZ571" s="251"/>
      <c r="BA571" s="45"/>
    </row>
    <row r="572" spans="1:53" ht="14.25" customHeight="1">
      <c r="A572" s="45"/>
      <c r="B572" s="45"/>
      <c r="C572" s="246"/>
      <c r="D572" s="247"/>
      <c r="E572" s="248"/>
      <c r="F572" s="247"/>
      <c r="G572" s="249"/>
      <c r="AM572" s="45"/>
      <c r="AN572" s="250"/>
      <c r="AO572" s="45"/>
      <c r="AP572" s="45"/>
      <c r="AQ572" s="45"/>
      <c r="AR572" s="45"/>
      <c r="AS572" s="45"/>
      <c r="AT572" s="45"/>
      <c r="AU572" s="45"/>
      <c r="AV572" s="45"/>
      <c r="AW572" s="251"/>
      <c r="AX572" s="251"/>
      <c r="AY572" s="45"/>
      <c r="AZ572" s="251"/>
      <c r="BA572" s="45"/>
    </row>
    <row r="573" spans="1:53" ht="14.25" customHeight="1">
      <c r="A573" s="45"/>
      <c r="B573" s="45"/>
      <c r="C573" s="246"/>
      <c r="D573" s="247"/>
      <c r="E573" s="248"/>
      <c r="F573" s="247"/>
      <c r="G573" s="249"/>
      <c r="AM573" s="45"/>
      <c r="AN573" s="250"/>
      <c r="AO573" s="45"/>
      <c r="AP573" s="45"/>
      <c r="AQ573" s="45"/>
      <c r="AR573" s="45"/>
      <c r="AS573" s="45"/>
      <c r="AT573" s="45"/>
      <c r="AU573" s="45"/>
      <c r="AV573" s="45"/>
      <c r="AW573" s="251"/>
      <c r="AX573" s="251"/>
      <c r="AY573" s="45"/>
      <c r="AZ573" s="251"/>
      <c r="BA573" s="45"/>
    </row>
    <row r="574" spans="1:53" ht="14.25" customHeight="1">
      <c r="A574" s="45"/>
      <c r="B574" s="45"/>
      <c r="C574" s="246"/>
      <c r="D574" s="247"/>
      <c r="E574" s="248"/>
      <c r="F574" s="247"/>
      <c r="G574" s="249"/>
      <c r="AM574" s="45"/>
      <c r="AN574" s="250"/>
      <c r="AO574" s="45"/>
      <c r="AP574" s="45"/>
      <c r="AQ574" s="45"/>
      <c r="AR574" s="45"/>
      <c r="AS574" s="45"/>
      <c r="AT574" s="45"/>
      <c r="AU574" s="45"/>
      <c r="AV574" s="45"/>
      <c r="AW574" s="251"/>
      <c r="AX574" s="251"/>
      <c r="AY574" s="45"/>
      <c r="AZ574" s="251"/>
      <c r="BA574" s="45"/>
    </row>
    <row r="575" spans="1:53" ht="14.25" customHeight="1">
      <c r="A575" s="45"/>
      <c r="B575" s="45"/>
      <c r="C575" s="246"/>
      <c r="D575" s="247"/>
      <c r="E575" s="248"/>
      <c r="F575" s="247"/>
      <c r="G575" s="249"/>
      <c r="AM575" s="45"/>
      <c r="AN575" s="250"/>
      <c r="AO575" s="45"/>
      <c r="AP575" s="45"/>
      <c r="AQ575" s="45"/>
      <c r="AR575" s="45"/>
      <c r="AS575" s="45"/>
      <c r="AT575" s="45"/>
      <c r="AU575" s="45"/>
      <c r="AV575" s="45"/>
      <c r="AW575" s="251"/>
      <c r="AX575" s="251"/>
      <c r="AY575" s="45"/>
      <c r="AZ575" s="251"/>
      <c r="BA575" s="45"/>
    </row>
    <row r="576" spans="1:53" ht="14.25" customHeight="1">
      <c r="A576" s="45"/>
      <c r="B576" s="45"/>
      <c r="C576" s="246"/>
      <c r="D576" s="247"/>
      <c r="E576" s="248"/>
      <c r="F576" s="247"/>
      <c r="G576" s="249"/>
      <c r="AM576" s="45"/>
      <c r="AN576" s="250"/>
      <c r="AO576" s="45"/>
      <c r="AP576" s="45"/>
      <c r="AQ576" s="45"/>
      <c r="AR576" s="45"/>
      <c r="AS576" s="45"/>
      <c r="AT576" s="45"/>
      <c r="AU576" s="45"/>
      <c r="AV576" s="45"/>
      <c r="AW576" s="251"/>
      <c r="AX576" s="251"/>
      <c r="AY576" s="45"/>
      <c r="AZ576" s="251"/>
      <c r="BA576" s="45"/>
    </row>
    <row r="577" spans="1:53" ht="14.25" customHeight="1">
      <c r="A577" s="45"/>
      <c r="B577" s="45"/>
      <c r="C577" s="246"/>
      <c r="D577" s="247"/>
      <c r="E577" s="248"/>
      <c r="F577" s="247"/>
      <c r="G577" s="249"/>
      <c r="AM577" s="45"/>
      <c r="AN577" s="250"/>
      <c r="AO577" s="45"/>
      <c r="AP577" s="45"/>
      <c r="AQ577" s="45"/>
      <c r="AR577" s="45"/>
      <c r="AS577" s="45"/>
      <c r="AT577" s="45"/>
      <c r="AU577" s="45"/>
      <c r="AV577" s="45"/>
      <c r="AW577" s="251"/>
      <c r="AX577" s="251"/>
      <c r="AY577" s="45"/>
      <c r="AZ577" s="251"/>
      <c r="BA577" s="45"/>
    </row>
    <row r="578" spans="1:53" ht="14.25" customHeight="1">
      <c r="A578" s="45"/>
      <c r="B578" s="45"/>
      <c r="C578" s="246"/>
      <c r="D578" s="247"/>
      <c r="E578" s="248"/>
      <c r="F578" s="247"/>
      <c r="G578" s="249"/>
      <c r="AM578" s="45"/>
      <c r="AN578" s="250"/>
      <c r="AO578" s="45"/>
      <c r="AP578" s="45"/>
      <c r="AQ578" s="45"/>
      <c r="AR578" s="45"/>
      <c r="AS578" s="45"/>
      <c r="AT578" s="45"/>
      <c r="AU578" s="45"/>
      <c r="AV578" s="45"/>
      <c r="AW578" s="251"/>
      <c r="AX578" s="251"/>
      <c r="AY578" s="45"/>
      <c r="AZ578" s="251"/>
      <c r="BA578" s="45"/>
    </row>
    <row r="579" spans="1:53" ht="14.25" customHeight="1">
      <c r="A579" s="45"/>
      <c r="B579" s="45"/>
      <c r="C579" s="246"/>
      <c r="D579" s="247"/>
      <c r="E579" s="248"/>
      <c r="F579" s="247"/>
      <c r="G579" s="249"/>
      <c r="AM579" s="45"/>
      <c r="AN579" s="250"/>
      <c r="AO579" s="45"/>
      <c r="AP579" s="45"/>
      <c r="AQ579" s="45"/>
      <c r="AR579" s="45"/>
      <c r="AS579" s="45"/>
      <c r="AT579" s="45"/>
      <c r="AU579" s="45"/>
      <c r="AV579" s="45"/>
      <c r="AW579" s="251"/>
      <c r="AX579" s="251"/>
      <c r="AY579" s="45"/>
      <c r="AZ579" s="251"/>
      <c r="BA579" s="45"/>
    </row>
    <row r="580" spans="1:53" ht="14.25" customHeight="1">
      <c r="A580" s="45"/>
      <c r="B580" s="45"/>
      <c r="C580" s="246"/>
      <c r="D580" s="247"/>
      <c r="E580" s="248"/>
      <c r="F580" s="247"/>
      <c r="G580" s="249"/>
      <c r="AM580" s="45"/>
      <c r="AN580" s="250"/>
      <c r="AO580" s="45"/>
      <c r="AP580" s="45"/>
      <c r="AQ580" s="45"/>
      <c r="AR580" s="45"/>
      <c r="AS580" s="45"/>
      <c r="AT580" s="45"/>
      <c r="AU580" s="45"/>
      <c r="AV580" s="45"/>
      <c r="AW580" s="251"/>
      <c r="AX580" s="251"/>
      <c r="AY580" s="45"/>
      <c r="AZ580" s="251"/>
      <c r="BA580" s="45"/>
    </row>
    <row r="581" spans="1:53" ht="14.25" customHeight="1">
      <c r="A581" s="45"/>
      <c r="B581" s="45"/>
      <c r="C581" s="246"/>
      <c r="D581" s="247"/>
      <c r="E581" s="248"/>
      <c r="F581" s="247"/>
      <c r="G581" s="249"/>
      <c r="AM581" s="45"/>
      <c r="AN581" s="250"/>
      <c r="AO581" s="45"/>
      <c r="AP581" s="45"/>
      <c r="AQ581" s="45"/>
      <c r="AR581" s="45"/>
      <c r="AS581" s="45"/>
      <c r="AT581" s="45"/>
      <c r="AU581" s="45"/>
      <c r="AV581" s="45"/>
      <c r="AW581" s="251"/>
      <c r="AX581" s="251"/>
      <c r="AY581" s="45"/>
      <c r="AZ581" s="251"/>
      <c r="BA581" s="45"/>
    </row>
    <row r="582" spans="1:53" ht="14.25" customHeight="1">
      <c r="A582" s="45"/>
      <c r="B582" s="45"/>
      <c r="C582" s="246"/>
      <c r="D582" s="247"/>
      <c r="E582" s="248"/>
      <c r="F582" s="247"/>
      <c r="G582" s="249"/>
      <c r="AM582" s="45"/>
      <c r="AN582" s="250"/>
      <c r="AO582" s="45"/>
      <c r="AP582" s="45"/>
      <c r="AQ582" s="45"/>
      <c r="AR582" s="45"/>
      <c r="AS582" s="45"/>
      <c r="AT582" s="45"/>
      <c r="AU582" s="45"/>
      <c r="AV582" s="45"/>
      <c r="AW582" s="251"/>
      <c r="AX582" s="251"/>
      <c r="AY582" s="45"/>
      <c r="AZ582" s="251"/>
      <c r="BA582" s="45"/>
    </row>
    <row r="583" spans="1:53" ht="14.25" customHeight="1">
      <c r="A583" s="45"/>
      <c r="B583" s="45"/>
      <c r="C583" s="246"/>
      <c r="D583" s="247"/>
      <c r="E583" s="248"/>
      <c r="F583" s="247"/>
      <c r="G583" s="249"/>
      <c r="AM583" s="45"/>
      <c r="AN583" s="250"/>
      <c r="AO583" s="45"/>
      <c r="AP583" s="45"/>
      <c r="AQ583" s="45"/>
      <c r="AR583" s="45"/>
      <c r="AS583" s="45"/>
      <c r="AT583" s="45"/>
      <c r="AU583" s="45"/>
      <c r="AV583" s="45"/>
      <c r="AW583" s="251"/>
      <c r="AX583" s="251"/>
      <c r="AY583" s="45"/>
      <c r="AZ583" s="251"/>
      <c r="BA583" s="45"/>
    </row>
    <row r="584" spans="1:53" ht="14.25" customHeight="1">
      <c r="A584" s="45"/>
      <c r="B584" s="45"/>
      <c r="C584" s="246"/>
      <c r="D584" s="247"/>
      <c r="E584" s="248"/>
      <c r="F584" s="247"/>
      <c r="G584" s="249"/>
      <c r="AM584" s="45"/>
      <c r="AN584" s="250"/>
      <c r="AO584" s="45"/>
      <c r="AP584" s="45"/>
      <c r="AQ584" s="45"/>
      <c r="AR584" s="45"/>
      <c r="AS584" s="45"/>
      <c r="AT584" s="45"/>
      <c r="AU584" s="45"/>
      <c r="AV584" s="45"/>
      <c r="AW584" s="251"/>
      <c r="AX584" s="251"/>
      <c r="AY584" s="45"/>
      <c r="AZ584" s="251"/>
      <c r="BA584" s="45"/>
    </row>
    <row r="585" spans="1:53" ht="14.25" customHeight="1">
      <c r="A585" s="45"/>
      <c r="B585" s="45"/>
      <c r="C585" s="246"/>
      <c r="D585" s="247"/>
      <c r="E585" s="248"/>
      <c r="F585" s="247"/>
      <c r="G585" s="249"/>
      <c r="AM585" s="45"/>
      <c r="AN585" s="250"/>
      <c r="AO585" s="45"/>
      <c r="AP585" s="45"/>
      <c r="AQ585" s="45"/>
      <c r="AR585" s="45"/>
      <c r="AS585" s="45"/>
      <c r="AT585" s="45"/>
      <c r="AU585" s="45"/>
      <c r="AV585" s="45"/>
      <c r="AW585" s="251"/>
      <c r="AX585" s="251"/>
      <c r="AY585" s="45"/>
      <c r="AZ585" s="251"/>
      <c r="BA585" s="45"/>
    </row>
    <row r="586" spans="1:53" ht="14.25" customHeight="1">
      <c r="A586" s="45"/>
      <c r="B586" s="45"/>
      <c r="C586" s="246"/>
      <c r="D586" s="247"/>
      <c r="E586" s="248"/>
      <c r="F586" s="247"/>
      <c r="G586" s="249"/>
      <c r="AM586" s="45"/>
      <c r="AN586" s="250"/>
      <c r="AO586" s="45"/>
      <c r="AP586" s="45"/>
      <c r="AQ586" s="45"/>
      <c r="AR586" s="45"/>
      <c r="AS586" s="45"/>
      <c r="AT586" s="45"/>
      <c r="AU586" s="45"/>
      <c r="AV586" s="45"/>
      <c r="AW586" s="251"/>
      <c r="AX586" s="251"/>
      <c r="AY586" s="45"/>
      <c r="AZ586" s="251"/>
      <c r="BA586" s="45"/>
    </row>
    <row r="587" spans="1:53" ht="14.25" customHeight="1">
      <c r="A587" s="45"/>
      <c r="B587" s="45"/>
      <c r="C587" s="246"/>
      <c r="D587" s="247"/>
      <c r="E587" s="248"/>
      <c r="F587" s="247"/>
      <c r="G587" s="249"/>
      <c r="AM587" s="45"/>
      <c r="AN587" s="250"/>
      <c r="AO587" s="45"/>
      <c r="AP587" s="45"/>
      <c r="AQ587" s="45"/>
      <c r="AR587" s="45"/>
      <c r="AS587" s="45"/>
      <c r="AT587" s="45"/>
      <c r="AU587" s="45"/>
      <c r="AV587" s="45"/>
      <c r="AW587" s="251"/>
      <c r="AX587" s="251"/>
      <c r="AY587" s="45"/>
      <c r="AZ587" s="251"/>
      <c r="BA587" s="45"/>
    </row>
    <row r="588" spans="1:53" ht="14.25" customHeight="1">
      <c r="A588" s="45"/>
      <c r="B588" s="45"/>
      <c r="C588" s="246"/>
      <c r="D588" s="247"/>
      <c r="E588" s="248"/>
      <c r="F588" s="247"/>
      <c r="G588" s="249"/>
      <c r="AM588" s="45"/>
      <c r="AN588" s="250"/>
      <c r="AO588" s="45"/>
      <c r="AP588" s="45"/>
      <c r="AQ588" s="45"/>
      <c r="AR588" s="45"/>
      <c r="AS588" s="45"/>
      <c r="AT588" s="45"/>
      <c r="AU588" s="45"/>
      <c r="AV588" s="45"/>
      <c r="AW588" s="251"/>
      <c r="AX588" s="251"/>
      <c r="AY588" s="45"/>
      <c r="AZ588" s="251"/>
      <c r="BA588" s="45"/>
    </row>
    <row r="589" spans="1:53" ht="14.25" customHeight="1">
      <c r="A589" s="45"/>
      <c r="B589" s="45"/>
      <c r="C589" s="246"/>
      <c r="D589" s="247"/>
      <c r="E589" s="248"/>
      <c r="F589" s="247"/>
      <c r="G589" s="249"/>
      <c r="AM589" s="45"/>
      <c r="AN589" s="250"/>
      <c r="AO589" s="45"/>
      <c r="AP589" s="45"/>
      <c r="AQ589" s="45"/>
      <c r="AR589" s="45"/>
      <c r="AS589" s="45"/>
      <c r="AT589" s="45"/>
      <c r="AU589" s="45"/>
      <c r="AV589" s="45"/>
      <c r="AW589" s="251"/>
      <c r="AX589" s="251"/>
      <c r="AY589" s="45"/>
      <c r="AZ589" s="251"/>
      <c r="BA589" s="45"/>
    </row>
    <row r="590" spans="1:53" ht="14.25" customHeight="1">
      <c r="A590" s="45"/>
      <c r="B590" s="45"/>
      <c r="C590" s="246"/>
      <c r="D590" s="247"/>
      <c r="E590" s="248"/>
      <c r="F590" s="247"/>
      <c r="G590" s="249"/>
      <c r="AM590" s="45"/>
      <c r="AN590" s="250"/>
      <c r="AO590" s="45"/>
      <c r="AP590" s="45"/>
      <c r="AQ590" s="45"/>
      <c r="AR590" s="45"/>
      <c r="AS590" s="45"/>
      <c r="AT590" s="45"/>
      <c r="AU590" s="45"/>
      <c r="AV590" s="45"/>
      <c r="AW590" s="251"/>
      <c r="AX590" s="251"/>
      <c r="AY590" s="45"/>
      <c r="AZ590" s="251"/>
      <c r="BA590" s="45"/>
    </row>
    <row r="591" spans="1:53" ht="14.25" customHeight="1">
      <c r="A591" s="45"/>
      <c r="B591" s="45"/>
      <c r="C591" s="246"/>
      <c r="D591" s="247"/>
      <c r="E591" s="248"/>
      <c r="F591" s="247"/>
      <c r="G591" s="249"/>
      <c r="AM591" s="45"/>
      <c r="AN591" s="250"/>
      <c r="AO591" s="45"/>
      <c r="AP591" s="45"/>
      <c r="AQ591" s="45"/>
      <c r="AR591" s="45"/>
      <c r="AS591" s="45"/>
      <c r="AT591" s="45"/>
      <c r="AU591" s="45"/>
      <c r="AV591" s="45"/>
      <c r="AW591" s="251"/>
      <c r="AX591" s="251"/>
      <c r="AY591" s="45"/>
      <c r="AZ591" s="251"/>
      <c r="BA591" s="45"/>
    </row>
    <row r="592" spans="1:53" ht="14.25" customHeight="1">
      <c r="A592" s="45"/>
      <c r="B592" s="45"/>
      <c r="C592" s="246"/>
      <c r="D592" s="247"/>
      <c r="E592" s="248"/>
      <c r="F592" s="247"/>
      <c r="G592" s="249"/>
      <c r="AM592" s="45"/>
      <c r="AN592" s="250"/>
      <c r="AO592" s="45"/>
      <c r="AP592" s="45"/>
      <c r="AQ592" s="45"/>
      <c r="AR592" s="45"/>
      <c r="AS592" s="45"/>
      <c r="AT592" s="45"/>
      <c r="AU592" s="45"/>
      <c r="AV592" s="45"/>
      <c r="AW592" s="251"/>
      <c r="AX592" s="251"/>
      <c r="AY592" s="45"/>
      <c r="AZ592" s="251"/>
      <c r="BA592" s="45"/>
    </row>
    <row r="593" spans="1:53" ht="14.25" customHeight="1">
      <c r="A593" s="45"/>
      <c r="B593" s="45"/>
      <c r="C593" s="246"/>
      <c r="D593" s="247"/>
      <c r="E593" s="248"/>
      <c r="F593" s="247"/>
      <c r="G593" s="249"/>
      <c r="AM593" s="45"/>
      <c r="AN593" s="250"/>
      <c r="AO593" s="45"/>
      <c r="AP593" s="45"/>
      <c r="AQ593" s="45"/>
      <c r="AR593" s="45"/>
      <c r="AS593" s="45"/>
      <c r="AT593" s="45"/>
      <c r="AU593" s="45"/>
      <c r="AV593" s="45"/>
      <c r="AW593" s="251"/>
      <c r="AX593" s="251"/>
      <c r="AY593" s="45"/>
      <c r="AZ593" s="251"/>
      <c r="BA593" s="45"/>
    </row>
    <row r="594" spans="1:53" ht="14.25" customHeight="1">
      <c r="A594" s="45"/>
      <c r="B594" s="45"/>
      <c r="C594" s="246"/>
      <c r="D594" s="247"/>
      <c r="E594" s="248"/>
      <c r="F594" s="247"/>
      <c r="G594" s="249"/>
      <c r="AM594" s="45"/>
      <c r="AN594" s="250"/>
      <c r="AO594" s="45"/>
      <c r="AP594" s="45"/>
      <c r="AQ594" s="45"/>
      <c r="AR594" s="45"/>
      <c r="AS594" s="45"/>
      <c r="AT594" s="45"/>
      <c r="AU594" s="45"/>
      <c r="AV594" s="45"/>
      <c r="AW594" s="251"/>
      <c r="AX594" s="251"/>
      <c r="AY594" s="45"/>
      <c r="AZ594" s="251"/>
      <c r="BA594" s="45"/>
    </row>
    <row r="595" spans="1:53" ht="14.25" customHeight="1">
      <c r="A595" s="45"/>
      <c r="B595" s="45"/>
      <c r="C595" s="246"/>
      <c r="D595" s="247"/>
      <c r="E595" s="248"/>
      <c r="F595" s="247"/>
      <c r="G595" s="249"/>
      <c r="AM595" s="45"/>
      <c r="AN595" s="250"/>
      <c r="AO595" s="45"/>
      <c r="AP595" s="45"/>
      <c r="AQ595" s="45"/>
      <c r="AR595" s="45"/>
      <c r="AS595" s="45"/>
      <c r="AT595" s="45"/>
      <c r="AU595" s="45"/>
      <c r="AV595" s="45"/>
      <c r="AW595" s="251"/>
      <c r="AX595" s="251"/>
      <c r="AY595" s="45"/>
      <c r="AZ595" s="251"/>
      <c r="BA595" s="45"/>
    </row>
    <row r="596" spans="1:53" ht="14.25" customHeight="1">
      <c r="A596" s="45"/>
      <c r="B596" s="45"/>
      <c r="C596" s="246"/>
      <c r="D596" s="247"/>
      <c r="E596" s="248"/>
      <c r="F596" s="247"/>
      <c r="G596" s="249"/>
      <c r="AM596" s="45"/>
      <c r="AN596" s="250"/>
      <c r="AO596" s="45"/>
      <c r="AP596" s="45"/>
      <c r="AQ596" s="45"/>
      <c r="AR596" s="45"/>
      <c r="AS596" s="45"/>
      <c r="AT596" s="45"/>
      <c r="AU596" s="45"/>
      <c r="AV596" s="45"/>
      <c r="AW596" s="251"/>
      <c r="AX596" s="251"/>
      <c r="AY596" s="45"/>
      <c r="AZ596" s="251"/>
      <c r="BA596" s="45"/>
    </row>
    <row r="597" spans="1:53" ht="14.25" customHeight="1">
      <c r="A597" s="45"/>
      <c r="B597" s="45"/>
      <c r="C597" s="246"/>
      <c r="D597" s="247"/>
      <c r="E597" s="248"/>
      <c r="F597" s="247"/>
      <c r="G597" s="249"/>
      <c r="AM597" s="45"/>
      <c r="AN597" s="250"/>
      <c r="AO597" s="45"/>
      <c r="AP597" s="45"/>
      <c r="AQ597" s="45"/>
      <c r="AR597" s="45"/>
      <c r="AS597" s="45"/>
      <c r="AT597" s="45"/>
      <c r="AU597" s="45"/>
      <c r="AV597" s="45"/>
      <c r="AW597" s="251"/>
      <c r="AX597" s="251"/>
      <c r="AY597" s="45"/>
      <c r="AZ597" s="251"/>
      <c r="BA597" s="45"/>
    </row>
    <row r="598" spans="1:53" ht="14.25" customHeight="1">
      <c r="A598" s="45"/>
      <c r="B598" s="45"/>
      <c r="C598" s="246"/>
      <c r="D598" s="247"/>
      <c r="E598" s="248"/>
      <c r="F598" s="247"/>
      <c r="G598" s="249"/>
      <c r="AM598" s="45"/>
      <c r="AN598" s="250"/>
      <c r="AO598" s="45"/>
      <c r="AP598" s="45"/>
      <c r="AQ598" s="45"/>
      <c r="AR598" s="45"/>
      <c r="AS598" s="45"/>
      <c r="AT598" s="45"/>
      <c r="AU598" s="45"/>
      <c r="AV598" s="45"/>
      <c r="AW598" s="251"/>
      <c r="AX598" s="251"/>
      <c r="AY598" s="45"/>
      <c r="AZ598" s="251"/>
      <c r="BA598" s="45"/>
    </row>
    <row r="599" spans="1:53" ht="14.25" customHeight="1">
      <c r="A599" s="45"/>
      <c r="B599" s="45"/>
      <c r="C599" s="246"/>
      <c r="D599" s="247"/>
      <c r="E599" s="248"/>
      <c r="F599" s="247"/>
      <c r="G599" s="249"/>
      <c r="AM599" s="45"/>
      <c r="AN599" s="250"/>
      <c r="AO599" s="45"/>
      <c r="AP599" s="45"/>
      <c r="AQ599" s="45"/>
      <c r="AR599" s="45"/>
      <c r="AS599" s="45"/>
      <c r="AT599" s="45"/>
      <c r="AU599" s="45"/>
      <c r="AV599" s="45"/>
      <c r="AW599" s="251"/>
      <c r="AX599" s="251"/>
      <c r="AY599" s="45"/>
      <c r="AZ599" s="251"/>
      <c r="BA599" s="45"/>
    </row>
    <row r="600" spans="1:53" ht="14.25" customHeight="1">
      <c r="A600" s="45"/>
      <c r="B600" s="45"/>
      <c r="C600" s="246"/>
      <c r="D600" s="247"/>
      <c r="E600" s="248"/>
      <c r="F600" s="247"/>
      <c r="G600" s="249"/>
      <c r="AM600" s="45"/>
      <c r="AN600" s="250"/>
      <c r="AO600" s="45"/>
      <c r="AP600" s="45"/>
      <c r="AQ600" s="45"/>
      <c r="AR600" s="45"/>
      <c r="AS600" s="45"/>
      <c r="AT600" s="45"/>
      <c r="AU600" s="45"/>
      <c r="AV600" s="45"/>
      <c r="AW600" s="251"/>
      <c r="AX600" s="251"/>
      <c r="AY600" s="45"/>
      <c r="AZ600" s="251"/>
      <c r="BA600" s="45"/>
    </row>
    <row r="601" spans="1:53" ht="14.25" customHeight="1">
      <c r="A601" s="45"/>
      <c r="B601" s="45"/>
      <c r="C601" s="246"/>
      <c r="D601" s="247"/>
      <c r="E601" s="248"/>
      <c r="F601" s="247"/>
      <c r="G601" s="249"/>
      <c r="AM601" s="45"/>
      <c r="AN601" s="250"/>
      <c r="AO601" s="45"/>
      <c r="AP601" s="45"/>
      <c r="AQ601" s="45"/>
      <c r="AR601" s="45"/>
      <c r="AS601" s="45"/>
      <c r="AT601" s="45"/>
      <c r="AU601" s="45"/>
      <c r="AV601" s="45"/>
      <c r="AW601" s="251"/>
      <c r="AX601" s="251"/>
      <c r="AY601" s="45"/>
      <c r="AZ601" s="251"/>
      <c r="BA601" s="45"/>
    </row>
    <row r="602" spans="1:53" ht="14.25" customHeight="1">
      <c r="A602" s="45"/>
      <c r="B602" s="45"/>
      <c r="C602" s="246"/>
      <c r="D602" s="247"/>
      <c r="E602" s="248"/>
      <c r="F602" s="247"/>
      <c r="G602" s="249"/>
      <c r="AM602" s="45"/>
      <c r="AN602" s="250"/>
      <c r="AO602" s="45"/>
      <c r="AP602" s="45"/>
      <c r="AQ602" s="45"/>
      <c r="AR602" s="45"/>
      <c r="AS602" s="45"/>
      <c r="AT602" s="45"/>
      <c r="AU602" s="45"/>
      <c r="AV602" s="45"/>
      <c r="AW602" s="251"/>
      <c r="AX602" s="251"/>
      <c r="AY602" s="45"/>
      <c r="AZ602" s="251"/>
      <c r="BA602" s="45"/>
    </row>
    <row r="603" spans="1:53" ht="14.25" customHeight="1">
      <c r="A603" s="45"/>
      <c r="B603" s="45"/>
      <c r="C603" s="246"/>
      <c r="D603" s="247"/>
      <c r="E603" s="248"/>
      <c r="F603" s="247"/>
      <c r="G603" s="249"/>
      <c r="AM603" s="45"/>
      <c r="AN603" s="250"/>
      <c r="AO603" s="45"/>
      <c r="AP603" s="45"/>
      <c r="AQ603" s="45"/>
      <c r="AR603" s="45"/>
      <c r="AS603" s="45"/>
      <c r="AT603" s="45"/>
      <c r="AU603" s="45"/>
      <c r="AV603" s="45"/>
      <c r="AW603" s="251"/>
      <c r="AX603" s="251"/>
      <c r="AY603" s="45"/>
      <c r="AZ603" s="251"/>
      <c r="BA603" s="45"/>
    </row>
    <row r="604" spans="1:53" ht="14.25" customHeight="1">
      <c r="A604" s="45"/>
      <c r="B604" s="45"/>
      <c r="C604" s="246"/>
      <c r="D604" s="247"/>
      <c r="E604" s="248"/>
      <c r="F604" s="247"/>
      <c r="G604" s="249"/>
      <c r="AM604" s="45"/>
      <c r="AN604" s="250"/>
      <c r="AO604" s="45"/>
      <c r="AP604" s="45"/>
      <c r="AQ604" s="45"/>
      <c r="AR604" s="45"/>
      <c r="AS604" s="45"/>
      <c r="AT604" s="45"/>
      <c r="AU604" s="45"/>
      <c r="AV604" s="45"/>
      <c r="AW604" s="251"/>
      <c r="AX604" s="251"/>
      <c r="AY604" s="45"/>
      <c r="AZ604" s="251"/>
      <c r="BA604" s="45"/>
    </row>
    <row r="605" spans="1:53" ht="14.25" customHeight="1">
      <c r="A605" s="45"/>
      <c r="B605" s="45"/>
      <c r="C605" s="246"/>
      <c r="D605" s="247"/>
      <c r="E605" s="248"/>
      <c r="F605" s="247"/>
      <c r="G605" s="249"/>
      <c r="AM605" s="45"/>
      <c r="AN605" s="250"/>
      <c r="AO605" s="45"/>
      <c r="AP605" s="45"/>
      <c r="AQ605" s="45"/>
      <c r="AR605" s="45"/>
      <c r="AS605" s="45"/>
      <c r="AT605" s="45"/>
      <c r="AU605" s="45"/>
      <c r="AV605" s="45"/>
      <c r="AW605" s="251"/>
      <c r="AX605" s="251"/>
      <c r="AY605" s="45"/>
      <c r="AZ605" s="251"/>
      <c r="BA605" s="45"/>
    </row>
    <row r="606" spans="1:53" ht="14.25" customHeight="1">
      <c r="A606" s="45"/>
      <c r="B606" s="45"/>
      <c r="C606" s="246"/>
      <c r="D606" s="247"/>
      <c r="E606" s="248"/>
      <c r="F606" s="247"/>
      <c r="G606" s="249"/>
      <c r="AM606" s="45"/>
      <c r="AN606" s="250"/>
      <c r="AO606" s="45"/>
      <c r="AP606" s="45"/>
      <c r="AQ606" s="45"/>
      <c r="AR606" s="45"/>
      <c r="AS606" s="45"/>
      <c r="AT606" s="45"/>
      <c r="AU606" s="45"/>
      <c r="AV606" s="45"/>
      <c r="AW606" s="251"/>
      <c r="AX606" s="251"/>
      <c r="AY606" s="45"/>
      <c r="AZ606" s="251"/>
      <c r="BA606" s="45"/>
    </row>
    <row r="607" spans="1:53" ht="14.25" customHeight="1">
      <c r="A607" s="45"/>
      <c r="B607" s="45"/>
      <c r="C607" s="246"/>
      <c r="D607" s="247"/>
      <c r="E607" s="248"/>
      <c r="F607" s="247"/>
      <c r="G607" s="249"/>
      <c r="AM607" s="45"/>
      <c r="AN607" s="250"/>
      <c r="AO607" s="45"/>
      <c r="AP607" s="45"/>
      <c r="AQ607" s="45"/>
      <c r="AR607" s="45"/>
      <c r="AS607" s="45"/>
      <c r="AT607" s="45"/>
      <c r="AU607" s="45"/>
      <c r="AV607" s="45"/>
      <c r="AW607" s="251"/>
      <c r="AX607" s="251"/>
      <c r="AY607" s="45"/>
      <c r="AZ607" s="251"/>
      <c r="BA607" s="45"/>
    </row>
    <row r="608" spans="1:53" ht="14.25" customHeight="1">
      <c r="A608" s="45"/>
      <c r="B608" s="45"/>
      <c r="C608" s="246"/>
      <c r="D608" s="247"/>
      <c r="E608" s="248"/>
      <c r="F608" s="247"/>
      <c r="G608" s="249"/>
      <c r="AM608" s="45"/>
      <c r="AN608" s="250"/>
      <c r="AO608" s="45"/>
      <c r="AP608" s="45"/>
      <c r="AQ608" s="45"/>
      <c r="AR608" s="45"/>
      <c r="AS608" s="45"/>
      <c r="AT608" s="45"/>
      <c r="AU608" s="45"/>
      <c r="AV608" s="45"/>
      <c r="AW608" s="251"/>
      <c r="AX608" s="251"/>
      <c r="AY608" s="45"/>
      <c r="AZ608" s="251"/>
      <c r="BA608" s="45"/>
    </row>
    <row r="609" spans="1:53" ht="14.25" customHeight="1">
      <c r="A609" s="45"/>
      <c r="B609" s="45"/>
      <c r="C609" s="246"/>
      <c r="D609" s="247"/>
      <c r="E609" s="248"/>
      <c r="F609" s="247"/>
      <c r="G609" s="249"/>
      <c r="AM609" s="45"/>
      <c r="AN609" s="250"/>
      <c r="AO609" s="45"/>
      <c r="AP609" s="45"/>
      <c r="AQ609" s="45"/>
      <c r="AR609" s="45"/>
      <c r="AS609" s="45"/>
      <c r="AT609" s="45"/>
      <c r="AU609" s="45"/>
      <c r="AV609" s="45"/>
      <c r="AW609" s="251"/>
      <c r="AX609" s="251"/>
      <c r="AY609" s="45"/>
      <c r="AZ609" s="251"/>
      <c r="BA609" s="45"/>
    </row>
    <row r="610" spans="1:53" ht="14.25" customHeight="1">
      <c r="A610" s="45"/>
      <c r="B610" s="45"/>
      <c r="C610" s="246"/>
      <c r="D610" s="247"/>
      <c r="E610" s="248"/>
      <c r="F610" s="247"/>
      <c r="G610" s="249"/>
      <c r="AM610" s="45"/>
      <c r="AN610" s="250"/>
      <c r="AO610" s="45"/>
      <c r="AP610" s="45"/>
      <c r="AQ610" s="45"/>
      <c r="AR610" s="45"/>
      <c r="AS610" s="45"/>
      <c r="AT610" s="45"/>
      <c r="AU610" s="45"/>
      <c r="AV610" s="45"/>
      <c r="AW610" s="251"/>
      <c r="AX610" s="251"/>
      <c r="AY610" s="45"/>
      <c r="AZ610" s="251"/>
      <c r="BA610" s="45"/>
    </row>
    <row r="611" spans="1:53" ht="14.25" customHeight="1">
      <c r="A611" s="45"/>
      <c r="B611" s="45"/>
      <c r="C611" s="246"/>
      <c r="D611" s="247"/>
      <c r="E611" s="248"/>
      <c r="F611" s="247"/>
      <c r="G611" s="249"/>
      <c r="AM611" s="45"/>
      <c r="AN611" s="250"/>
      <c r="AO611" s="45"/>
      <c r="AP611" s="45"/>
      <c r="AQ611" s="45"/>
      <c r="AR611" s="45"/>
      <c r="AS611" s="45"/>
      <c r="AT611" s="45"/>
      <c r="AU611" s="45"/>
      <c r="AV611" s="45"/>
      <c r="AW611" s="251"/>
      <c r="AX611" s="251"/>
      <c r="AY611" s="45"/>
      <c r="AZ611" s="251"/>
      <c r="BA611" s="45"/>
    </row>
    <row r="612" spans="1:53" ht="14.25" customHeight="1">
      <c r="A612" s="45"/>
      <c r="B612" s="45"/>
      <c r="C612" s="246"/>
      <c r="D612" s="247"/>
      <c r="E612" s="248"/>
      <c r="F612" s="247"/>
      <c r="G612" s="249"/>
      <c r="AM612" s="45"/>
      <c r="AN612" s="250"/>
      <c r="AO612" s="45"/>
      <c r="AP612" s="45"/>
      <c r="AQ612" s="45"/>
      <c r="AR612" s="45"/>
      <c r="AS612" s="45"/>
      <c r="AT612" s="45"/>
      <c r="AU612" s="45"/>
      <c r="AV612" s="45"/>
      <c r="AW612" s="251"/>
      <c r="AX612" s="251"/>
      <c r="AY612" s="45"/>
      <c r="AZ612" s="251"/>
      <c r="BA612" s="45"/>
    </row>
    <row r="613" spans="1:53" ht="14.25" customHeight="1">
      <c r="A613" s="45"/>
      <c r="B613" s="45"/>
      <c r="C613" s="246"/>
      <c r="D613" s="247"/>
      <c r="E613" s="248"/>
      <c r="F613" s="247"/>
      <c r="G613" s="249"/>
      <c r="AM613" s="45"/>
      <c r="AN613" s="250"/>
      <c r="AO613" s="45"/>
      <c r="AP613" s="45"/>
      <c r="AQ613" s="45"/>
      <c r="AR613" s="45"/>
      <c r="AS613" s="45"/>
      <c r="AT613" s="45"/>
      <c r="AU613" s="45"/>
      <c r="AV613" s="45"/>
      <c r="AW613" s="251"/>
      <c r="AX613" s="251"/>
      <c r="AY613" s="45"/>
      <c r="AZ613" s="251"/>
      <c r="BA613" s="45"/>
    </row>
    <row r="614" spans="1:53" ht="14.25" customHeight="1">
      <c r="A614" s="45"/>
      <c r="B614" s="45"/>
      <c r="C614" s="246"/>
      <c r="D614" s="247"/>
      <c r="E614" s="248"/>
      <c r="F614" s="247"/>
      <c r="G614" s="249"/>
      <c r="AM614" s="45"/>
      <c r="AN614" s="250"/>
      <c r="AO614" s="45"/>
      <c r="AP614" s="45"/>
      <c r="AQ614" s="45"/>
      <c r="AR614" s="45"/>
      <c r="AS614" s="45"/>
      <c r="AT614" s="45"/>
      <c r="AU614" s="45"/>
      <c r="AV614" s="45"/>
      <c r="AW614" s="251"/>
      <c r="AX614" s="251"/>
      <c r="AY614" s="45"/>
      <c r="AZ614" s="251"/>
      <c r="BA614" s="45"/>
    </row>
    <row r="615" spans="1:53" ht="14.25" customHeight="1">
      <c r="A615" s="45"/>
      <c r="B615" s="45"/>
      <c r="C615" s="246"/>
      <c r="D615" s="247"/>
      <c r="E615" s="248"/>
      <c r="F615" s="247"/>
      <c r="G615" s="249"/>
      <c r="AM615" s="45"/>
      <c r="AN615" s="250"/>
      <c r="AO615" s="45"/>
      <c r="AP615" s="45"/>
      <c r="AQ615" s="45"/>
      <c r="AR615" s="45"/>
      <c r="AS615" s="45"/>
      <c r="AT615" s="45"/>
      <c r="AU615" s="45"/>
      <c r="AV615" s="45"/>
      <c r="AW615" s="251"/>
      <c r="AX615" s="251"/>
      <c r="AY615" s="45"/>
      <c r="AZ615" s="251"/>
      <c r="BA615" s="45"/>
    </row>
    <row r="616" spans="1:53" ht="14.25" customHeight="1">
      <c r="A616" s="45"/>
      <c r="B616" s="45"/>
      <c r="C616" s="246"/>
      <c r="D616" s="247"/>
      <c r="E616" s="248"/>
      <c r="F616" s="247"/>
      <c r="G616" s="249"/>
      <c r="AM616" s="45"/>
      <c r="AN616" s="250"/>
      <c r="AO616" s="45"/>
      <c r="AP616" s="45"/>
      <c r="AQ616" s="45"/>
      <c r="AR616" s="45"/>
      <c r="AS616" s="45"/>
      <c r="AT616" s="45"/>
      <c r="AU616" s="45"/>
      <c r="AV616" s="45"/>
      <c r="AW616" s="251"/>
      <c r="AX616" s="251"/>
      <c r="AY616" s="45"/>
      <c r="AZ616" s="251"/>
      <c r="BA616" s="45"/>
    </row>
    <row r="617" spans="1:53" ht="14.25" customHeight="1">
      <c r="A617" s="45"/>
      <c r="B617" s="45"/>
      <c r="C617" s="246"/>
      <c r="D617" s="247"/>
      <c r="E617" s="248"/>
      <c r="F617" s="247"/>
      <c r="G617" s="249"/>
      <c r="AM617" s="45"/>
      <c r="AN617" s="250"/>
      <c r="AO617" s="45"/>
      <c r="AP617" s="45"/>
      <c r="AQ617" s="45"/>
      <c r="AR617" s="45"/>
      <c r="AS617" s="45"/>
      <c r="AT617" s="45"/>
      <c r="AU617" s="45"/>
      <c r="AV617" s="45"/>
      <c r="AW617" s="251"/>
      <c r="AX617" s="251"/>
      <c r="AY617" s="45"/>
      <c r="AZ617" s="251"/>
      <c r="BA617" s="45"/>
    </row>
    <row r="618" spans="1:53" ht="14.25" customHeight="1">
      <c r="A618" s="45"/>
      <c r="B618" s="45"/>
      <c r="C618" s="246"/>
      <c r="D618" s="247"/>
      <c r="E618" s="248"/>
      <c r="F618" s="247"/>
      <c r="G618" s="249"/>
      <c r="AM618" s="45"/>
      <c r="AN618" s="250"/>
      <c r="AO618" s="45"/>
      <c r="AP618" s="45"/>
      <c r="AQ618" s="45"/>
      <c r="AR618" s="45"/>
      <c r="AS618" s="45"/>
      <c r="AT618" s="45"/>
      <c r="AU618" s="45"/>
      <c r="AV618" s="45"/>
      <c r="AW618" s="251"/>
      <c r="AX618" s="251"/>
      <c r="AY618" s="45"/>
      <c r="AZ618" s="251"/>
      <c r="BA618" s="45"/>
    </row>
    <row r="619" spans="1:53" ht="14.25" customHeight="1">
      <c r="A619" s="45"/>
      <c r="B619" s="45"/>
      <c r="C619" s="246"/>
      <c r="D619" s="247"/>
      <c r="E619" s="248"/>
      <c r="F619" s="247"/>
      <c r="G619" s="249"/>
      <c r="AM619" s="45"/>
      <c r="AN619" s="250"/>
      <c r="AO619" s="45"/>
      <c r="AP619" s="45"/>
      <c r="AQ619" s="45"/>
      <c r="AR619" s="45"/>
      <c r="AS619" s="45"/>
      <c r="AT619" s="45"/>
      <c r="AU619" s="45"/>
      <c r="AV619" s="45"/>
      <c r="AW619" s="251"/>
      <c r="AX619" s="251"/>
      <c r="AY619" s="45"/>
      <c r="AZ619" s="251"/>
      <c r="BA619" s="45"/>
    </row>
    <row r="620" spans="1:53" ht="14.25" customHeight="1">
      <c r="A620" s="45"/>
      <c r="B620" s="45"/>
      <c r="C620" s="246"/>
      <c r="D620" s="247"/>
      <c r="E620" s="248"/>
      <c r="F620" s="247"/>
      <c r="G620" s="249"/>
      <c r="AM620" s="45"/>
      <c r="AN620" s="250"/>
      <c r="AO620" s="45"/>
      <c r="AP620" s="45"/>
      <c r="AQ620" s="45"/>
      <c r="AR620" s="45"/>
      <c r="AS620" s="45"/>
      <c r="AT620" s="45"/>
      <c r="AU620" s="45"/>
      <c r="AV620" s="45"/>
      <c r="AW620" s="251"/>
      <c r="AX620" s="251"/>
      <c r="AY620" s="45"/>
      <c r="AZ620" s="251"/>
      <c r="BA620" s="45"/>
    </row>
    <row r="621" spans="1:53" ht="14.25" customHeight="1">
      <c r="A621" s="45"/>
      <c r="B621" s="45"/>
      <c r="C621" s="246"/>
      <c r="D621" s="247"/>
      <c r="E621" s="248"/>
      <c r="F621" s="247"/>
      <c r="G621" s="249"/>
      <c r="AM621" s="45"/>
      <c r="AN621" s="250"/>
      <c r="AO621" s="45"/>
      <c r="AP621" s="45"/>
      <c r="AQ621" s="45"/>
      <c r="AR621" s="45"/>
      <c r="AS621" s="45"/>
      <c r="AT621" s="45"/>
      <c r="AU621" s="45"/>
      <c r="AV621" s="45"/>
      <c r="AW621" s="251"/>
      <c r="AX621" s="251"/>
      <c r="AY621" s="45"/>
      <c r="AZ621" s="251"/>
      <c r="BA621" s="45"/>
    </row>
    <row r="622" spans="1:53" ht="14.25" customHeight="1">
      <c r="A622" s="45"/>
      <c r="B622" s="45"/>
      <c r="C622" s="246"/>
      <c r="D622" s="247"/>
      <c r="E622" s="248"/>
      <c r="F622" s="247"/>
      <c r="G622" s="249"/>
      <c r="AM622" s="45"/>
      <c r="AN622" s="250"/>
      <c r="AO622" s="45"/>
      <c r="AP622" s="45"/>
      <c r="AQ622" s="45"/>
      <c r="AR622" s="45"/>
      <c r="AS622" s="45"/>
      <c r="AT622" s="45"/>
      <c r="AU622" s="45"/>
      <c r="AV622" s="45"/>
      <c r="AW622" s="251"/>
      <c r="AX622" s="251"/>
      <c r="AY622" s="45"/>
      <c r="AZ622" s="251"/>
      <c r="BA622" s="45"/>
    </row>
    <row r="623" spans="1:53" ht="14.25" customHeight="1">
      <c r="A623" s="45"/>
      <c r="B623" s="45"/>
      <c r="C623" s="246"/>
      <c r="D623" s="247"/>
      <c r="E623" s="248"/>
      <c r="F623" s="247"/>
      <c r="G623" s="249"/>
      <c r="AM623" s="45"/>
      <c r="AN623" s="250"/>
      <c r="AO623" s="45"/>
      <c r="AP623" s="45"/>
      <c r="AQ623" s="45"/>
      <c r="AR623" s="45"/>
      <c r="AS623" s="45"/>
      <c r="AT623" s="45"/>
      <c r="AU623" s="45"/>
      <c r="AV623" s="45"/>
      <c r="AW623" s="251"/>
      <c r="AX623" s="251"/>
      <c r="AY623" s="45"/>
      <c r="AZ623" s="251"/>
      <c r="BA623" s="45"/>
    </row>
    <row r="624" spans="1:53" ht="14.25" customHeight="1">
      <c r="A624" s="45"/>
      <c r="B624" s="45"/>
      <c r="C624" s="246"/>
      <c r="D624" s="247"/>
      <c r="E624" s="248"/>
      <c r="F624" s="247"/>
      <c r="G624" s="249"/>
      <c r="AM624" s="45"/>
      <c r="AN624" s="250"/>
      <c r="AO624" s="45"/>
      <c r="AP624" s="45"/>
      <c r="AQ624" s="45"/>
      <c r="AR624" s="45"/>
      <c r="AS624" s="45"/>
      <c r="AT624" s="45"/>
      <c r="AU624" s="45"/>
      <c r="AV624" s="45"/>
      <c r="AW624" s="251"/>
      <c r="AX624" s="251"/>
      <c r="AY624" s="45"/>
      <c r="AZ624" s="251"/>
      <c r="BA624" s="45"/>
    </row>
    <row r="625" spans="1:53" ht="14.25" customHeight="1">
      <c r="A625" s="45"/>
      <c r="B625" s="45"/>
      <c r="C625" s="246"/>
      <c r="D625" s="247"/>
      <c r="E625" s="248"/>
      <c r="F625" s="247"/>
      <c r="G625" s="249"/>
      <c r="AM625" s="45"/>
      <c r="AN625" s="250"/>
      <c r="AO625" s="45"/>
      <c r="AP625" s="45"/>
      <c r="AQ625" s="45"/>
      <c r="AR625" s="45"/>
      <c r="AS625" s="45"/>
      <c r="AT625" s="45"/>
      <c r="AU625" s="45"/>
      <c r="AV625" s="45"/>
      <c r="AW625" s="251"/>
      <c r="AX625" s="251"/>
      <c r="AY625" s="45"/>
      <c r="AZ625" s="251"/>
      <c r="BA625" s="45"/>
    </row>
    <row r="626" spans="1:53" ht="14.25" customHeight="1">
      <c r="A626" s="45"/>
      <c r="B626" s="45"/>
      <c r="C626" s="246"/>
      <c r="D626" s="247"/>
      <c r="E626" s="248"/>
      <c r="F626" s="247"/>
      <c r="G626" s="249"/>
      <c r="AM626" s="45"/>
      <c r="AN626" s="250"/>
      <c r="AO626" s="45"/>
      <c r="AP626" s="45"/>
      <c r="AQ626" s="45"/>
      <c r="AR626" s="45"/>
      <c r="AS626" s="45"/>
      <c r="AT626" s="45"/>
      <c r="AU626" s="45"/>
      <c r="AV626" s="45"/>
      <c r="AW626" s="251"/>
      <c r="AX626" s="251"/>
      <c r="AY626" s="45"/>
      <c r="AZ626" s="251"/>
      <c r="BA626" s="45"/>
    </row>
    <row r="627" spans="1:53" ht="14.25" customHeight="1">
      <c r="A627" s="45"/>
      <c r="B627" s="45"/>
      <c r="C627" s="246"/>
      <c r="D627" s="247"/>
      <c r="E627" s="248"/>
      <c r="F627" s="247"/>
      <c r="G627" s="249"/>
      <c r="AM627" s="45"/>
      <c r="AN627" s="250"/>
      <c r="AO627" s="45"/>
      <c r="AP627" s="45"/>
      <c r="AQ627" s="45"/>
      <c r="AR627" s="45"/>
      <c r="AS627" s="45"/>
      <c r="AT627" s="45"/>
      <c r="AU627" s="45"/>
      <c r="AV627" s="45"/>
      <c r="AW627" s="251"/>
      <c r="AX627" s="251"/>
      <c r="AY627" s="45"/>
      <c r="AZ627" s="251"/>
      <c r="BA627" s="45"/>
    </row>
    <row r="628" spans="1:53" ht="14.25" customHeight="1">
      <c r="A628" s="45"/>
      <c r="B628" s="45"/>
      <c r="C628" s="246"/>
      <c r="D628" s="247"/>
      <c r="E628" s="248"/>
      <c r="F628" s="247"/>
      <c r="G628" s="249"/>
      <c r="AM628" s="45"/>
      <c r="AN628" s="250"/>
      <c r="AO628" s="45"/>
      <c r="AP628" s="45"/>
      <c r="AQ628" s="45"/>
      <c r="AR628" s="45"/>
      <c r="AS628" s="45"/>
      <c r="AT628" s="45"/>
      <c r="AU628" s="45"/>
      <c r="AV628" s="45"/>
      <c r="AW628" s="251"/>
      <c r="AX628" s="251"/>
      <c r="AY628" s="45"/>
      <c r="AZ628" s="251"/>
      <c r="BA628" s="45"/>
    </row>
    <row r="629" spans="1:53" ht="14.25" customHeight="1">
      <c r="A629" s="45"/>
      <c r="B629" s="45"/>
      <c r="C629" s="246"/>
      <c r="D629" s="247"/>
      <c r="E629" s="248"/>
      <c r="F629" s="247"/>
      <c r="G629" s="249"/>
      <c r="AM629" s="45"/>
      <c r="AN629" s="250"/>
      <c r="AO629" s="45"/>
      <c r="AP629" s="45"/>
      <c r="AQ629" s="45"/>
      <c r="AR629" s="45"/>
      <c r="AS629" s="45"/>
      <c r="AT629" s="45"/>
      <c r="AU629" s="45"/>
      <c r="AV629" s="45"/>
      <c r="AW629" s="251"/>
      <c r="AX629" s="251"/>
      <c r="AY629" s="45"/>
      <c r="AZ629" s="251"/>
      <c r="BA629" s="45"/>
    </row>
    <row r="630" spans="1:53" ht="14.25" customHeight="1">
      <c r="A630" s="45"/>
      <c r="B630" s="45"/>
      <c r="C630" s="246"/>
      <c r="D630" s="247"/>
      <c r="E630" s="248"/>
      <c r="F630" s="247"/>
      <c r="G630" s="249"/>
      <c r="AM630" s="45"/>
      <c r="AN630" s="250"/>
      <c r="AO630" s="45"/>
      <c r="AP630" s="45"/>
      <c r="AQ630" s="45"/>
      <c r="AR630" s="45"/>
      <c r="AS630" s="45"/>
      <c r="AT630" s="45"/>
      <c r="AU630" s="45"/>
      <c r="AV630" s="45"/>
      <c r="AW630" s="251"/>
      <c r="AX630" s="251"/>
      <c r="AY630" s="45"/>
      <c r="AZ630" s="251"/>
      <c r="BA630" s="45"/>
    </row>
    <row r="631" spans="1:53" ht="14.25" customHeight="1">
      <c r="A631" s="45"/>
      <c r="B631" s="45"/>
      <c r="C631" s="246"/>
      <c r="D631" s="247"/>
      <c r="E631" s="248"/>
      <c r="F631" s="247"/>
      <c r="G631" s="249"/>
      <c r="AM631" s="45"/>
      <c r="AN631" s="250"/>
      <c r="AO631" s="45"/>
      <c r="AP631" s="45"/>
      <c r="AQ631" s="45"/>
      <c r="AR631" s="45"/>
      <c r="AS631" s="45"/>
      <c r="AT631" s="45"/>
      <c r="AU631" s="45"/>
      <c r="AV631" s="45"/>
      <c r="AW631" s="251"/>
      <c r="AX631" s="251"/>
      <c r="AY631" s="45"/>
      <c r="AZ631" s="251"/>
      <c r="BA631" s="45"/>
    </row>
    <row r="632" spans="1:53" ht="14.25" customHeight="1">
      <c r="A632" s="45"/>
      <c r="B632" s="45"/>
      <c r="C632" s="246"/>
      <c r="D632" s="247"/>
      <c r="E632" s="248"/>
      <c r="F632" s="247"/>
      <c r="G632" s="249"/>
      <c r="AM632" s="45"/>
      <c r="AN632" s="250"/>
      <c r="AO632" s="45"/>
      <c r="AP632" s="45"/>
      <c r="AQ632" s="45"/>
      <c r="AR632" s="45"/>
      <c r="AS632" s="45"/>
      <c r="AT632" s="45"/>
      <c r="AU632" s="45"/>
      <c r="AV632" s="45"/>
      <c r="AW632" s="251"/>
      <c r="AX632" s="251"/>
      <c r="AY632" s="45"/>
      <c r="AZ632" s="251"/>
      <c r="BA632" s="45"/>
    </row>
    <row r="633" spans="1:53" ht="14.25" customHeight="1">
      <c r="A633" s="45"/>
      <c r="B633" s="45"/>
      <c r="C633" s="246"/>
      <c r="D633" s="247"/>
      <c r="E633" s="248"/>
      <c r="F633" s="247"/>
      <c r="G633" s="249"/>
      <c r="AM633" s="45"/>
      <c r="AN633" s="250"/>
      <c r="AO633" s="45"/>
      <c r="AP633" s="45"/>
      <c r="AQ633" s="45"/>
      <c r="AR633" s="45"/>
      <c r="AS633" s="45"/>
      <c r="AT633" s="45"/>
      <c r="AU633" s="45"/>
      <c r="AV633" s="45"/>
      <c r="AW633" s="251"/>
      <c r="AX633" s="251"/>
      <c r="AY633" s="45"/>
      <c r="AZ633" s="251"/>
      <c r="BA633" s="45"/>
    </row>
    <row r="634" spans="1:53" ht="14.25" customHeight="1">
      <c r="A634" s="45"/>
      <c r="B634" s="45"/>
      <c r="C634" s="246"/>
      <c r="D634" s="247"/>
      <c r="E634" s="248"/>
      <c r="F634" s="247"/>
      <c r="G634" s="249"/>
      <c r="AM634" s="45"/>
      <c r="AN634" s="250"/>
      <c r="AO634" s="45"/>
      <c r="AP634" s="45"/>
      <c r="AQ634" s="45"/>
      <c r="AR634" s="45"/>
      <c r="AS634" s="45"/>
      <c r="AT634" s="45"/>
      <c r="AU634" s="45"/>
      <c r="AV634" s="45"/>
      <c r="AW634" s="251"/>
      <c r="AX634" s="251"/>
      <c r="AY634" s="45"/>
      <c r="AZ634" s="251"/>
      <c r="BA634" s="45"/>
    </row>
    <row r="635" spans="1:53" ht="14.25" customHeight="1">
      <c r="A635" s="45"/>
      <c r="B635" s="45"/>
      <c r="C635" s="246"/>
      <c r="D635" s="247"/>
      <c r="E635" s="248"/>
      <c r="F635" s="247"/>
      <c r="G635" s="249"/>
      <c r="AM635" s="45"/>
      <c r="AN635" s="250"/>
      <c r="AO635" s="45"/>
      <c r="AP635" s="45"/>
      <c r="AQ635" s="45"/>
      <c r="AR635" s="45"/>
      <c r="AS635" s="45"/>
      <c r="AT635" s="45"/>
      <c r="AU635" s="45"/>
      <c r="AV635" s="45"/>
      <c r="AW635" s="251"/>
      <c r="AX635" s="251"/>
      <c r="AY635" s="45"/>
      <c r="AZ635" s="251"/>
      <c r="BA635" s="45"/>
    </row>
    <row r="636" spans="1:53" ht="14.25" customHeight="1">
      <c r="A636" s="45"/>
      <c r="B636" s="45"/>
      <c r="C636" s="246"/>
      <c r="D636" s="247"/>
      <c r="E636" s="248"/>
      <c r="F636" s="247"/>
      <c r="G636" s="249"/>
      <c r="AM636" s="45"/>
      <c r="AN636" s="250"/>
      <c r="AO636" s="45"/>
      <c r="AP636" s="45"/>
      <c r="AQ636" s="45"/>
      <c r="AR636" s="45"/>
      <c r="AS636" s="45"/>
      <c r="AT636" s="45"/>
      <c r="AU636" s="45"/>
      <c r="AV636" s="45"/>
      <c r="AW636" s="251"/>
      <c r="AX636" s="251"/>
      <c r="AY636" s="45"/>
      <c r="AZ636" s="251"/>
      <c r="BA636" s="45"/>
    </row>
    <row r="637" spans="1:53" ht="14.25" customHeight="1">
      <c r="A637" s="45"/>
      <c r="B637" s="45"/>
      <c r="C637" s="246"/>
      <c r="D637" s="247"/>
      <c r="E637" s="248"/>
      <c r="F637" s="247"/>
      <c r="G637" s="249"/>
      <c r="AM637" s="45"/>
      <c r="AN637" s="250"/>
      <c r="AO637" s="45"/>
      <c r="AP637" s="45"/>
      <c r="AQ637" s="45"/>
      <c r="AR637" s="45"/>
      <c r="AS637" s="45"/>
      <c r="AT637" s="45"/>
      <c r="AU637" s="45"/>
      <c r="AV637" s="45"/>
      <c r="AW637" s="251"/>
      <c r="AX637" s="251"/>
      <c r="AY637" s="45"/>
      <c r="AZ637" s="251"/>
      <c r="BA637" s="45"/>
    </row>
    <row r="638" spans="1:53" ht="14.25" customHeight="1">
      <c r="A638" s="45"/>
      <c r="B638" s="45"/>
      <c r="C638" s="246"/>
      <c r="D638" s="247"/>
      <c r="E638" s="248"/>
      <c r="F638" s="247"/>
      <c r="G638" s="249"/>
      <c r="AM638" s="45"/>
      <c r="AN638" s="250"/>
      <c r="AO638" s="45"/>
      <c r="AP638" s="45"/>
      <c r="AQ638" s="45"/>
      <c r="AR638" s="45"/>
      <c r="AS638" s="45"/>
      <c r="AT638" s="45"/>
      <c r="AU638" s="45"/>
      <c r="AV638" s="45"/>
      <c r="AW638" s="251"/>
      <c r="AX638" s="251"/>
      <c r="AY638" s="45"/>
      <c r="AZ638" s="251"/>
      <c r="BA638" s="45"/>
    </row>
    <row r="639" spans="1:53" ht="14.25" customHeight="1">
      <c r="A639" s="45"/>
      <c r="B639" s="45"/>
      <c r="C639" s="246"/>
      <c r="D639" s="247"/>
      <c r="E639" s="248"/>
      <c r="F639" s="247"/>
      <c r="G639" s="249"/>
      <c r="AM639" s="45"/>
      <c r="AN639" s="250"/>
      <c r="AO639" s="45"/>
      <c r="AP639" s="45"/>
      <c r="AQ639" s="45"/>
      <c r="AR639" s="45"/>
      <c r="AS639" s="45"/>
      <c r="AT639" s="45"/>
      <c r="AU639" s="45"/>
      <c r="AV639" s="45"/>
      <c r="AW639" s="251"/>
      <c r="AX639" s="251"/>
      <c r="AY639" s="45"/>
      <c r="AZ639" s="251"/>
      <c r="BA639" s="45"/>
    </row>
    <row r="640" spans="1:53" ht="14.25" customHeight="1">
      <c r="A640" s="45"/>
      <c r="B640" s="45"/>
      <c r="C640" s="246"/>
      <c r="D640" s="247"/>
      <c r="E640" s="248"/>
      <c r="F640" s="247"/>
      <c r="G640" s="249"/>
      <c r="AM640" s="45"/>
      <c r="AN640" s="250"/>
      <c r="AO640" s="45"/>
      <c r="AP640" s="45"/>
      <c r="AQ640" s="45"/>
      <c r="AR640" s="45"/>
      <c r="AS640" s="45"/>
      <c r="AT640" s="45"/>
      <c r="AU640" s="45"/>
      <c r="AV640" s="45"/>
      <c r="AW640" s="251"/>
      <c r="AX640" s="251"/>
      <c r="AY640" s="45"/>
      <c r="AZ640" s="251"/>
      <c r="BA640" s="45"/>
    </row>
    <row r="641" spans="1:53" ht="14.25" customHeight="1">
      <c r="A641" s="45"/>
      <c r="B641" s="45"/>
      <c r="C641" s="246"/>
      <c r="D641" s="247"/>
      <c r="E641" s="248"/>
      <c r="F641" s="247"/>
      <c r="G641" s="249"/>
      <c r="AM641" s="45"/>
      <c r="AN641" s="250"/>
      <c r="AO641" s="45"/>
      <c r="AP641" s="45"/>
      <c r="AQ641" s="45"/>
      <c r="AR641" s="45"/>
      <c r="AS641" s="45"/>
      <c r="AT641" s="45"/>
      <c r="AU641" s="45"/>
      <c r="AV641" s="45"/>
      <c r="AW641" s="251"/>
      <c r="AX641" s="251"/>
      <c r="AY641" s="45"/>
      <c r="AZ641" s="251"/>
      <c r="BA641" s="45"/>
    </row>
    <row r="642" spans="1:53" ht="14.25" customHeight="1">
      <c r="A642" s="45"/>
      <c r="B642" s="45"/>
      <c r="C642" s="246"/>
      <c r="D642" s="247"/>
      <c r="E642" s="248"/>
      <c r="F642" s="247"/>
      <c r="G642" s="249"/>
      <c r="AM642" s="45"/>
      <c r="AN642" s="250"/>
      <c r="AO642" s="45"/>
      <c r="AP642" s="45"/>
      <c r="AQ642" s="45"/>
      <c r="AR642" s="45"/>
      <c r="AS642" s="45"/>
      <c r="AT642" s="45"/>
      <c r="AU642" s="45"/>
      <c r="AV642" s="45"/>
      <c r="AW642" s="251"/>
      <c r="AX642" s="251"/>
      <c r="AY642" s="45"/>
      <c r="AZ642" s="251"/>
      <c r="BA642" s="45"/>
    </row>
    <row r="643" spans="1:53" ht="14.25" customHeight="1">
      <c r="A643" s="45"/>
      <c r="B643" s="45"/>
      <c r="C643" s="246"/>
      <c r="D643" s="247"/>
      <c r="E643" s="248"/>
      <c r="F643" s="247"/>
      <c r="G643" s="249"/>
      <c r="AM643" s="45"/>
      <c r="AN643" s="250"/>
      <c r="AO643" s="45"/>
      <c r="AP643" s="45"/>
      <c r="AQ643" s="45"/>
      <c r="AR643" s="45"/>
      <c r="AS643" s="45"/>
      <c r="AT643" s="45"/>
      <c r="AU643" s="45"/>
      <c r="AV643" s="45"/>
      <c r="AW643" s="251"/>
      <c r="AX643" s="251"/>
      <c r="AY643" s="45"/>
      <c r="AZ643" s="251"/>
      <c r="BA643" s="45"/>
    </row>
    <row r="644" spans="1:53" ht="14.25" customHeight="1">
      <c r="A644" s="45"/>
      <c r="B644" s="45"/>
      <c r="C644" s="246"/>
      <c r="D644" s="247"/>
      <c r="E644" s="248"/>
      <c r="F644" s="247"/>
      <c r="G644" s="249"/>
      <c r="AM644" s="45"/>
      <c r="AN644" s="250"/>
      <c r="AO644" s="45"/>
      <c r="AP644" s="45"/>
      <c r="AQ644" s="45"/>
      <c r="AR644" s="45"/>
      <c r="AS644" s="45"/>
      <c r="AT644" s="45"/>
      <c r="AU644" s="45"/>
      <c r="AV644" s="45"/>
      <c r="AW644" s="251"/>
      <c r="AX644" s="251"/>
      <c r="AY644" s="45"/>
      <c r="AZ644" s="251"/>
      <c r="BA644" s="45"/>
    </row>
    <row r="645" spans="1:53" ht="14.25" customHeight="1">
      <c r="A645" s="45"/>
      <c r="B645" s="45"/>
      <c r="C645" s="246"/>
      <c r="D645" s="247"/>
      <c r="E645" s="248"/>
      <c r="F645" s="247"/>
      <c r="G645" s="249"/>
      <c r="AM645" s="45"/>
      <c r="AN645" s="250"/>
      <c r="AO645" s="45"/>
      <c r="AP645" s="45"/>
      <c r="AQ645" s="45"/>
      <c r="AR645" s="45"/>
      <c r="AS645" s="45"/>
      <c r="AT645" s="45"/>
      <c r="AU645" s="45"/>
      <c r="AV645" s="45"/>
      <c r="AW645" s="251"/>
      <c r="AX645" s="251"/>
      <c r="AY645" s="45"/>
      <c r="AZ645" s="251"/>
      <c r="BA645" s="45"/>
    </row>
    <row r="646" spans="1:53" ht="14.25" customHeight="1">
      <c r="A646" s="45"/>
      <c r="B646" s="45"/>
      <c r="C646" s="246"/>
      <c r="D646" s="247"/>
      <c r="E646" s="248"/>
      <c r="F646" s="247"/>
      <c r="G646" s="249"/>
      <c r="AM646" s="45"/>
      <c r="AN646" s="250"/>
      <c r="AO646" s="45"/>
      <c r="AP646" s="45"/>
      <c r="AQ646" s="45"/>
      <c r="AR646" s="45"/>
      <c r="AS646" s="45"/>
      <c r="AT646" s="45"/>
      <c r="AU646" s="45"/>
      <c r="AV646" s="45"/>
      <c r="AW646" s="251"/>
      <c r="AX646" s="251"/>
      <c r="AY646" s="45"/>
      <c r="AZ646" s="251"/>
      <c r="BA646" s="45"/>
    </row>
    <row r="647" spans="1:53" ht="14.25" customHeight="1">
      <c r="A647" s="45"/>
      <c r="B647" s="45"/>
      <c r="C647" s="246"/>
      <c r="D647" s="247"/>
      <c r="E647" s="248"/>
      <c r="F647" s="247"/>
      <c r="G647" s="249"/>
      <c r="AM647" s="45"/>
      <c r="AN647" s="250"/>
      <c r="AO647" s="45"/>
      <c r="AP647" s="45"/>
      <c r="AQ647" s="45"/>
      <c r="AR647" s="45"/>
      <c r="AS647" s="45"/>
      <c r="AT647" s="45"/>
      <c r="AU647" s="45"/>
      <c r="AV647" s="45"/>
      <c r="AW647" s="251"/>
      <c r="AX647" s="251"/>
      <c r="AY647" s="45"/>
      <c r="AZ647" s="251"/>
      <c r="BA647" s="45"/>
    </row>
    <row r="648" spans="1:53" ht="14.25" customHeight="1">
      <c r="A648" s="45"/>
      <c r="B648" s="45"/>
      <c r="C648" s="246"/>
      <c r="D648" s="247"/>
      <c r="E648" s="248"/>
      <c r="F648" s="247"/>
      <c r="G648" s="249"/>
      <c r="AM648" s="45"/>
      <c r="AN648" s="250"/>
      <c r="AO648" s="45"/>
      <c r="AP648" s="45"/>
      <c r="AQ648" s="45"/>
      <c r="AR648" s="45"/>
      <c r="AS648" s="45"/>
      <c r="AT648" s="45"/>
      <c r="AU648" s="45"/>
      <c r="AV648" s="45"/>
      <c r="AW648" s="251"/>
      <c r="AX648" s="251"/>
      <c r="AY648" s="45"/>
      <c r="AZ648" s="251"/>
      <c r="BA648" s="45"/>
    </row>
    <row r="649" spans="1:53" ht="14.25" customHeight="1">
      <c r="A649" s="45"/>
      <c r="B649" s="45"/>
      <c r="C649" s="246"/>
      <c r="D649" s="247"/>
      <c r="E649" s="248"/>
      <c r="F649" s="247"/>
      <c r="G649" s="249"/>
      <c r="AM649" s="45"/>
      <c r="AN649" s="250"/>
      <c r="AO649" s="45"/>
      <c r="AP649" s="45"/>
      <c r="AQ649" s="45"/>
      <c r="AR649" s="45"/>
      <c r="AS649" s="45"/>
      <c r="AT649" s="45"/>
      <c r="AU649" s="45"/>
      <c r="AV649" s="45"/>
      <c r="AW649" s="251"/>
      <c r="AX649" s="251"/>
      <c r="AY649" s="45"/>
      <c r="AZ649" s="251"/>
      <c r="BA649" s="45"/>
    </row>
    <row r="650" spans="1:53" ht="14.25" customHeight="1">
      <c r="A650" s="45"/>
      <c r="B650" s="45"/>
      <c r="C650" s="246"/>
      <c r="D650" s="247"/>
      <c r="E650" s="248"/>
      <c r="F650" s="247"/>
      <c r="G650" s="249"/>
      <c r="AM650" s="45"/>
      <c r="AN650" s="250"/>
      <c r="AO650" s="45"/>
      <c r="AP650" s="45"/>
      <c r="AQ650" s="45"/>
      <c r="AR650" s="45"/>
      <c r="AS650" s="45"/>
      <c r="AT650" s="45"/>
      <c r="AU650" s="45"/>
      <c r="AV650" s="45"/>
      <c r="AW650" s="251"/>
      <c r="AX650" s="251"/>
      <c r="AY650" s="45"/>
      <c r="AZ650" s="251"/>
      <c r="BA650" s="45"/>
    </row>
    <row r="651" spans="1:53" ht="14.25" customHeight="1">
      <c r="A651" s="45"/>
      <c r="B651" s="45"/>
      <c r="C651" s="246"/>
      <c r="D651" s="247"/>
      <c r="E651" s="248"/>
      <c r="F651" s="247"/>
      <c r="G651" s="249"/>
      <c r="AM651" s="45"/>
      <c r="AN651" s="250"/>
      <c r="AO651" s="45"/>
      <c r="AP651" s="45"/>
      <c r="AQ651" s="45"/>
      <c r="AR651" s="45"/>
      <c r="AS651" s="45"/>
      <c r="AT651" s="45"/>
      <c r="AU651" s="45"/>
      <c r="AV651" s="45"/>
      <c r="AW651" s="251"/>
      <c r="AX651" s="251"/>
      <c r="AY651" s="45"/>
      <c r="AZ651" s="251"/>
      <c r="BA651" s="45"/>
    </row>
    <row r="652" spans="1:53" ht="14.25" customHeight="1">
      <c r="A652" s="45"/>
      <c r="B652" s="45"/>
      <c r="C652" s="246"/>
      <c r="D652" s="247"/>
      <c r="E652" s="248"/>
      <c r="F652" s="247"/>
      <c r="G652" s="249"/>
      <c r="AM652" s="45"/>
      <c r="AN652" s="250"/>
      <c r="AO652" s="45"/>
      <c r="AP652" s="45"/>
      <c r="AQ652" s="45"/>
      <c r="AR652" s="45"/>
      <c r="AS652" s="45"/>
      <c r="AT652" s="45"/>
      <c r="AU652" s="45"/>
      <c r="AV652" s="45"/>
      <c r="AW652" s="251"/>
      <c r="AX652" s="251"/>
      <c r="AY652" s="45"/>
      <c r="AZ652" s="251"/>
      <c r="BA652" s="45"/>
    </row>
    <row r="653" spans="1:53" ht="14.25" customHeight="1">
      <c r="A653" s="45"/>
      <c r="B653" s="45"/>
      <c r="C653" s="246"/>
      <c r="D653" s="247"/>
      <c r="E653" s="248"/>
      <c r="F653" s="247"/>
      <c r="G653" s="249"/>
      <c r="AM653" s="45"/>
      <c r="AN653" s="250"/>
      <c r="AO653" s="45"/>
      <c r="AP653" s="45"/>
      <c r="AQ653" s="45"/>
      <c r="AR653" s="45"/>
      <c r="AS653" s="45"/>
      <c r="AT653" s="45"/>
      <c r="AU653" s="45"/>
      <c r="AV653" s="45"/>
      <c r="AW653" s="251"/>
      <c r="AX653" s="251"/>
      <c r="AY653" s="45"/>
      <c r="AZ653" s="251"/>
      <c r="BA653" s="45"/>
    </row>
    <row r="654" spans="1:53" ht="14.25" customHeight="1">
      <c r="A654" s="45"/>
      <c r="B654" s="45"/>
      <c r="C654" s="246"/>
      <c r="D654" s="247"/>
      <c r="E654" s="248"/>
      <c r="F654" s="247"/>
      <c r="G654" s="249"/>
      <c r="AM654" s="45"/>
      <c r="AN654" s="250"/>
      <c r="AO654" s="45"/>
      <c r="AP654" s="45"/>
      <c r="AQ654" s="45"/>
      <c r="AR654" s="45"/>
      <c r="AS654" s="45"/>
      <c r="AT654" s="45"/>
      <c r="AU654" s="45"/>
      <c r="AV654" s="45"/>
      <c r="AW654" s="251"/>
      <c r="AX654" s="251"/>
      <c r="AY654" s="45"/>
      <c r="AZ654" s="251"/>
      <c r="BA654" s="45"/>
    </row>
    <row r="655" spans="1:53" ht="14.25" customHeight="1">
      <c r="A655" s="45"/>
      <c r="B655" s="45"/>
      <c r="C655" s="246"/>
      <c r="D655" s="247"/>
      <c r="E655" s="248"/>
      <c r="F655" s="247"/>
      <c r="G655" s="249"/>
      <c r="AM655" s="45"/>
      <c r="AN655" s="250"/>
      <c r="AO655" s="45"/>
      <c r="AP655" s="45"/>
      <c r="AQ655" s="45"/>
      <c r="AR655" s="45"/>
      <c r="AS655" s="45"/>
      <c r="AT655" s="45"/>
      <c r="AU655" s="45"/>
      <c r="AV655" s="45"/>
      <c r="AW655" s="251"/>
      <c r="AX655" s="251"/>
      <c r="AY655" s="45"/>
      <c r="AZ655" s="251"/>
      <c r="BA655" s="45"/>
    </row>
    <row r="656" spans="1:53" ht="14.25" customHeight="1">
      <c r="A656" s="45"/>
      <c r="B656" s="45"/>
      <c r="C656" s="246"/>
      <c r="D656" s="247"/>
      <c r="E656" s="248"/>
      <c r="F656" s="247"/>
      <c r="G656" s="249"/>
      <c r="AM656" s="45"/>
      <c r="AN656" s="250"/>
      <c r="AO656" s="45"/>
      <c r="AP656" s="45"/>
      <c r="AQ656" s="45"/>
      <c r="AR656" s="45"/>
      <c r="AS656" s="45"/>
      <c r="AT656" s="45"/>
      <c r="AU656" s="45"/>
      <c r="AV656" s="45"/>
      <c r="AW656" s="251"/>
      <c r="AX656" s="251"/>
      <c r="AY656" s="45"/>
      <c r="AZ656" s="251"/>
      <c r="BA656" s="45"/>
    </row>
    <row r="657" spans="1:53" ht="14.25" customHeight="1">
      <c r="A657" s="45"/>
      <c r="B657" s="45"/>
      <c r="C657" s="246"/>
      <c r="D657" s="247"/>
      <c r="E657" s="248"/>
      <c r="F657" s="247"/>
      <c r="G657" s="249"/>
      <c r="AM657" s="45"/>
      <c r="AN657" s="250"/>
      <c r="AO657" s="45"/>
      <c r="AP657" s="45"/>
      <c r="AQ657" s="45"/>
      <c r="AR657" s="45"/>
      <c r="AS657" s="45"/>
      <c r="AT657" s="45"/>
      <c r="AU657" s="45"/>
      <c r="AV657" s="45"/>
      <c r="AW657" s="251"/>
      <c r="AX657" s="251"/>
      <c r="AY657" s="45"/>
      <c r="AZ657" s="251"/>
      <c r="BA657" s="45"/>
    </row>
    <row r="658" spans="1:53" ht="14.25" customHeight="1">
      <c r="A658" s="45"/>
      <c r="B658" s="45"/>
      <c r="C658" s="246"/>
      <c r="D658" s="247"/>
      <c r="E658" s="248"/>
      <c r="F658" s="247"/>
      <c r="G658" s="249"/>
      <c r="AM658" s="45"/>
      <c r="AN658" s="250"/>
      <c r="AO658" s="45"/>
      <c r="AP658" s="45"/>
      <c r="AQ658" s="45"/>
      <c r="AR658" s="45"/>
      <c r="AS658" s="45"/>
      <c r="AT658" s="45"/>
      <c r="AU658" s="45"/>
      <c r="AV658" s="45"/>
      <c r="AW658" s="251"/>
      <c r="AX658" s="251"/>
      <c r="AY658" s="45"/>
      <c r="AZ658" s="251"/>
      <c r="BA658" s="45"/>
    </row>
    <row r="659" spans="1:53" ht="14.25" customHeight="1">
      <c r="A659" s="45"/>
      <c r="B659" s="45"/>
      <c r="C659" s="246"/>
      <c r="D659" s="247"/>
      <c r="E659" s="248"/>
      <c r="F659" s="247"/>
      <c r="G659" s="249"/>
      <c r="AM659" s="45"/>
      <c r="AN659" s="250"/>
      <c r="AO659" s="45"/>
      <c r="AP659" s="45"/>
      <c r="AQ659" s="45"/>
      <c r="AR659" s="45"/>
      <c r="AS659" s="45"/>
      <c r="AT659" s="45"/>
      <c r="AU659" s="45"/>
      <c r="AV659" s="45"/>
      <c r="AW659" s="251"/>
      <c r="AX659" s="251"/>
      <c r="AY659" s="45"/>
      <c r="AZ659" s="251"/>
      <c r="BA659" s="45"/>
    </row>
    <row r="660" spans="1:53" ht="14.25" customHeight="1">
      <c r="A660" s="45"/>
      <c r="B660" s="45"/>
      <c r="C660" s="246"/>
      <c r="D660" s="247"/>
      <c r="E660" s="248"/>
      <c r="F660" s="247"/>
      <c r="G660" s="249"/>
      <c r="AM660" s="45"/>
      <c r="AN660" s="250"/>
      <c r="AO660" s="45"/>
      <c r="AP660" s="45"/>
      <c r="AQ660" s="45"/>
      <c r="AR660" s="45"/>
      <c r="AS660" s="45"/>
      <c r="AT660" s="45"/>
      <c r="AU660" s="45"/>
      <c r="AV660" s="45"/>
      <c r="AW660" s="251"/>
      <c r="AX660" s="251"/>
      <c r="AY660" s="45"/>
      <c r="AZ660" s="251"/>
      <c r="BA660" s="45"/>
    </row>
    <row r="661" spans="1:53" ht="14.25" customHeight="1">
      <c r="A661" s="45"/>
      <c r="B661" s="45"/>
      <c r="C661" s="246"/>
      <c r="D661" s="247"/>
      <c r="E661" s="248"/>
      <c r="F661" s="247"/>
      <c r="G661" s="249"/>
      <c r="AM661" s="45"/>
      <c r="AN661" s="250"/>
      <c r="AO661" s="45"/>
      <c r="AP661" s="45"/>
      <c r="AQ661" s="45"/>
      <c r="AR661" s="45"/>
      <c r="AS661" s="45"/>
      <c r="AT661" s="45"/>
      <c r="AU661" s="45"/>
      <c r="AV661" s="45"/>
      <c r="AW661" s="251"/>
      <c r="AX661" s="251"/>
      <c r="AY661" s="45"/>
      <c r="AZ661" s="251"/>
      <c r="BA661" s="45"/>
    </row>
    <row r="662" spans="1:53" ht="14.25" customHeight="1">
      <c r="A662" s="45"/>
      <c r="B662" s="45"/>
      <c r="C662" s="246"/>
      <c r="D662" s="247"/>
      <c r="E662" s="248"/>
      <c r="F662" s="247"/>
      <c r="G662" s="249"/>
      <c r="AM662" s="45"/>
      <c r="AN662" s="250"/>
      <c r="AO662" s="45"/>
      <c r="AP662" s="45"/>
      <c r="AQ662" s="45"/>
      <c r="AR662" s="45"/>
      <c r="AS662" s="45"/>
      <c r="AT662" s="45"/>
      <c r="AU662" s="45"/>
      <c r="AV662" s="45"/>
      <c r="AW662" s="251"/>
      <c r="AX662" s="251"/>
      <c r="AY662" s="45"/>
      <c r="AZ662" s="251"/>
      <c r="BA662" s="45"/>
    </row>
    <row r="663" spans="1:53" ht="14.25" customHeight="1">
      <c r="A663" s="45"/>
      <c r="B663" s="45"/>
      <c r="C663" s="246"/>
      <c r="D663" s="247"/>
      <c r="E663" s="248"/>
      <c r="F663" s="247"/>
      <c r="G663" s="249"/>
      <c r="AM663" s="45"/>
      <c r="AN663" s="250"/>
      <c r="AO663" s="45"/>
      <c r="AP663" s="45"/>
      <c r="AQ663" s="45"/>
      <c r="AR663" s="45"/>
      <c r="AS663" s="45"/>
      <c r="AT663" s="45"/>
      <c r="AU663" s="45"/>
      <c r="AV663" s="45"/>
      <c r="AW663" s="251"/>
      <c r="AX663" s="251"/>
      <c r="AY663" s="45"/>
      <c r="AZ663" s="251"/>
      <c r="BA663" s="45"/>
    </row>
    <row r="664" spans="1:53" ht="14.25" customHeight="1">
      <c r="A664" s="45"/>
      <c r="B664" s="45"/>
      <c r="C664" s="246"/>
      <c r="D664" s="247"/>
      <c r="E664" s="248"/>
      <c r="F664" s="247"/>
      <c r="G664" s="249"/>
      <c r="AM664" s="45"/>
      <c r="AN664" s="250"/>
      <c r="AO664" s="45"/>
      <c r="AP664" s="45"/>
      <c r="AQ664" s="45"/>
      <c r="AR664" s="45"/>
      <c r="AS664" s="45"/>
      <c r="AT664" s="45"/>
      <c r="AU664" s="45"/>
      <c r="AV664" s="45"/>
      <c r="AW664" s="251"/>
      <c r="AX664" s="251"/>
      <c r="AY664" s="45"/>
      <c r="AZ664" s="251"/>
      <c r="BA664" s="45"/>
    </row>
    <row r="665" spans="1:53" ht="14.25" customHeight="1">
      <c r="A665" s="45"/>
      <c r="B665" s="45"/>
      <c r="C665" s="246"/>
      <c r="D665" s="247"/>
      <c r="E665" s="248"/>
      <c r="F665" s="247"/>
      <c r="G665" s="249"/>
      <c r="AM665" s="45"/>
      <c r="AN665" s="250"/>
      <c r="AO665" s="45"/>
      <c r="AP665" s="45"/>
      <c r="AQ665" s="45"/>
      <c r="AR665" s="45"/>
      <c r="AS665" s="45"/>
      <c r="AT665" s="45"/>
      <c r="AU665" s="45"/>
      <c r="AV665" s="45"/>
      <c r="AW665" s="251"/>
      <c r="AX665" s="251"/>
      <c r="AY665" s="45"/>
      <c r="AZ665" s="251"/>
      <c r="BA665" s="45"/>
    </row>
    <row r="666" spans="1:53" ht="14.25" customHeight="1">
      <c r="A666" s="45"/>
      <c r="B666" s="45"/>
      <c r="C666" s="246"/>
      <c r="D666" s="247"/>
      <c r="E666" s="248"/>
      <c r="F666" s="247"/>
      <c r="G666" s="249"/>
      <c r="AM666" s="45"/>
      <c r="AN666" s="250"/>
      <c r="AO666" s="45"/>
      <c r="AP666" s="45"/>
      <c r="AQ666" s="45"/>
      <c r="AR666" s="45"/>
      <c r="AS666" s="45"/>
      <c r="AT666" s="45"/>
      <c r="AU666" s="45"/>
      <c r="AV666" s="45"/>
      <c r="AW666" s="251"/>
      <c r="AX666" s="251"/>
      <c r="AY666" s="45"/>
      <c r="AZ666" s="251"/>
      <c r="BA666" s="45"/>
    </row>
    <row r="667" spans="1:53" ht="14.25" customHeight="1">
      <c r="A667" s="45"/>
      <c r="B667" s="45"/>
      <c r="C667" s="246"/>
      <c r="D667" s="247"/>
      <c r="E667" s="248"/>
      <c r="F667" s="247"/>
      <c r="G667" s="249"/>
      <c r="AM667" s="45"/>
      <c r="AN667" s="250"/>
      <c r="AO667" s="45"/>
      <c r="AP667" s="45"/>
      <c r="AQ667" s="45"/>
      <c r="AR667" s="45"/>
      <c r="AS667" s="45"/>
      <c r="AT667" s="45"/>
      <c r="AU667" s="45"/>
      <c r="AV667" s="45"/>
      <c r="AW667" s="251"/>
      <c r="AX667" s="251"/>
      <c r="AY667" s="45"/>
      <c r="AZ667" s="251"/>
      <c r="BA667" s="45"/>
    </row>
    <row r="668" spans="1:53" ht="14.25" customHeight="1">
      <c r="A668" s="45"/>
      <c r="B668" s="45"/>
      <c r="C668" s="246"/>
      <c r="D668" s="247"/>
      <c r="E668" s="248"/>
      <c r="F668" s="247"/>
      <c r="G668" s="249"/>
      <c r="AM668" s="45"/>
      <c r="AN668" s="250"/>
      <c r="AO668" s="45"/>
      <c r="AP668" s="45"/>
      <c r="AQ668" s="45"/>
      <c r="AR668" s="45"/>
      <c r="AS668" s="45"/>
      <c r="AT668" s="45"/>
      <c r="AU668" s="45"/>
      <c r="AV668" s="45"/>
      <c r="AW668" s="251"/>
      <c r="AX668" s="251"/>
      <c r="AY668" s="45"/>
      <c r="AZ668" s="251"/>
      <c r="BA668" s="45"/>
    </row>
    <row r="669" spans="1:53" ht="14.25" customHeight="1">
      <c r="A669" s="45"/>
      <c r="B669" s="45"/>
      <c r="C669" s="246"/>
      <c r="D669" s="247"/>
      <c r="E669" s="248"/>
      <c r="F669" s="247"/>
      <c r="G669" s="249"/>
      <c r="AM669" s="45"/>
      <c r="AN669" s="250"/>
      <c r="AO669" s="45"/>
      <c r="AP669" s="45"/>
      <c r="AQ669" s="45"/>
      <c r="AR669" s="45"/>
      <c r="AS669" s="45"/>
      <c r="AT669" s="45"/>
      <c r="AU669" s="45"/>
      <c r="AV669" s="45"/>
      <c r="AW669" s="251"/>
      <c r="AX669" s="251"/>
      <c r="AY669" s="45"/>
      <c r="AZ669" s="251"/>
      <c r="BA669" s="45"/>
    </row>
    <row r="670" spans="1:53" ht="14.25" customHeight="1">
      <c r="A670" s="45"/>
      <c r="B670" s="45"/>
      <c r="C670" s="246"/>
      <c r="D670" s="247"/>
      <c r="E670" s="248"/>
      <c r="F670" s="247"/>
      <c r="G670" s="249"/>
      <c r="AM670" s="45"/>
      <c r="AN670" s="250"/>
      <c r="AO670" s="45"/>
      <c r="AP670" s="45"/>
      <c r="AQ670" s="45"/>
      <c r="AR670" s="45"/>
      <c r="AS670" s="45"/>
      <c r="AT670" s="45"/>
      <c r="AU670" s="45"/>
      <c r="AV670" s="45"/>
      <c r="AW670" s="251"/>
      <c r="AX670" s="251"/>
      <c r="AY670" s="45"/>
      <c r="AZ670" s="251"/>
      <c r="BA670" s="45"/>
    </row>
    <row r="671" spans="1:53" ht="14.25" customHeight="1">
      <c r="A671" s="45"/>
      <c r="B671" s="45"/>
      <c r="C671" s="246"/>
      <c r="D671" s="247"/>
      <c r="E671" s="248"/>
      <c r="F671" s="247"/>
      <c r="G671" s="249"/>
      <c r="AM671" s="45"/>
      <c r="AN671" s="250"/>
      <c r="AO671" s="45"/>
      <c r="AP671" s="45"/>
      <c r="AQ671" s="45"/>
      <c r="AR671" s="45"/>
      <c r="AS671" s="45"/>
      <c r="AT671" s="45"/>
      <c r="AU671" s="45"/>
      <c r="AV671" s="45"/>
      <c r="AW671" s="251"/>
      <c r="AX671" s="251"/>
      <c r="AY671" s="45"/>
      <c r="AZ671" s="251"/>
      <c r="BA671" s="45"/>
    </row>
    <row r="672" spans="1:53" ht="14.25" customHeight="1">
      <c r="A672" s="45"/>
      <c r="B672" s="45"/>
      <c r="C672" s="246"/>
      <c r="D672" s="247"/>
      <c r="E672" s="248"/>
      <c r="F672" s="247"/>
      <c r="G672" s="249"/>
      <c r="AM672" s="45"/>
      <c r="AN672" s="250"/>
      <c r="AO672" s="45"/>
      <c r="AP672" s="45"/>
      <c r="AQ672" s="45"/>
      <c r="AR672" s="45"/>
      <c r="AS672" s="45"/>
      <c r="AT672" s="45"/>
      <c r="AU672" s="45"/>
      <c r="AV672" s="45"/>
      <c r="AW672" s="251"/>
      <c r="AX672" s="251"/>
      <c r="AY672" s="45"/>
      <c r="AZ672" s="251"/>
      <c r="BA672" s="45"/>
    </row>
    <row r="673" spans="1:53" ht="14.25" customHeight="1">
      <c r="A673" s="45"/>
      <c r="B673" s="45"/>
      <c r="C673" s="246"/>
      <c r="D673" s="247"/>
      <c r="E673" s="248"/>
      <c r="F673" s="247"/>
      <c r="G673" s="249"/>
      <c r="AM673" s="45"/>
      <c r="AN673" s="250"/>
      <c r="AO673" s="45"/>
      <c r="AP673" s="45"/>
      <c r="AQ673" s="45"/>
      <c r="AR673" s="45"/>
      <c r="AS673" s="45"/>
      <c r="AT673" s="45"/>
      <c r="AU673" s="45"/>
      <c r="AV673" s="45"/>
      <c r="AW673" s="251"/>
      <c r="AX673" s="251"/>
      <c r="AY673" s="45"/>
      <c r="AZ673" s="251"/>
      <c r="BA673" s="45"/>
    </row>
    <row r="674" spans="1:53" ht="14.25" customHeight="1">
      <c r="A674" s="45"/>
      <c r="B674" s="45"/>
      <c r="C674" s="246"/>
      <c r="D674" s="247"/>
      <c r="E674" s="248"/>
      <c r="F674" s="247"/>
      <c r="G674" s="249"/>
      <c r="AM674" s="45"/>
      <c r="AN674" s="250"/>
      <c r="AO674" s="45"/>
      <c r="AP674" s="45"/>
      <c r="AQ674" s="45"/>
      <c r="AR674" s="45"/>
      <c r="AS674" s="45"/>
      <c r="AT674" s="45"/>
      <c r="AU674" s="45"/>
      <c r="AV674" s="45"/>
      <c r="AW674" s="251"/>
      <c r="AX674" s="251"/>
      <c r="AY674" s="45"/>
      <c r="AZ674" s="251"/>
      <c r="BA674" s="45"/>
    </row>
    <row r="675" spans="1:53" ht="14.25" customHeight="1">
      <c r="A675" s="45"/>
      <c r="B675" s="45"/>
      <c r="C675" s="246"/>
      <c r="D675" s="247"/>
      <c r="E675" s="248"/>
      <c r="F675" s="247"/>
      <c r="G675" s="249"/>
      <c r="AM675" s="45"/>
      <c r="AN675" s="250"/>
      <c r="AO675" s="45"/>
      <c r="AP675" s="45"/>
      <c r="AQ675" s="45"/>
      <c r="AR675" s="45"/>
      <c r="AS675" s="45"/>
      <c r="AT675" s="45"/>
      <c r="AU675" s="45"/>
      <c r="AV675" s="45"/>
      <c r="AW675" s="251"/>
      <c r="AX675" s="251"/>
      <c r="AY675" s="45"/>
      <c r="AZ675" s="251"/>
      <c r="BA675" s="45"/>
    </row>
    <row r="676" spans="1:53" ht="14.25" customHeight="1">
      <c r="A676" s="45"/>
      <c r="B676" s="45"/>
      <c r="C676" s="246"/>
      <c r="D676" s="247"/>
      <c r="E676" s="248"/>
      <c r="F676" s="247"/>
      <c r="G676" s="249"/>
      <c r="AM676" s="45"/>
      <c r="AN676" s="250"/>
      <c r="AO676" s="45"/>
      <c r="AP676" s="45"/>
      <c r="AQ676" s="45"/>
      <c r="AR676" s="45"/>
      <c r="AS676" s="45"/>
      <c r="AT676" s="45"/>
      <c r="AU676" s="45"/>
      <c r="AV676" s="45"/>
      <c r="AW676" s="251"/>
      <c r="AX676" s="251"/>
      <c r="AY676" s="45"/>
      <c r="AZ676" s="251"/>
      <c r="BA676" s="45"/>
    </row>
    <row r="677" spans="1:53" ht="14.25" customHeight="1">
      <c r="A677" s="45"/>
      <c r="B677" s="45"/>
      <c r="C677" s="246"/>
      <c r="D677" s="247"/>
      <c r="E677" s="248"/>
      <c r="F677" s="247"/>
      <c r="G677" s="249"/>
      <c r="AM677" s="45"/>
      <c r="AN677" s="250"/>
      <c r="AO677" s="45"/>
      <c r="AP677" s="45"/>
      <c r="AQ677" s="45"/>
      <c r="AR677" s="45"/>
      <c r="AS677" s="45"/>
      <c r="AT677" s="45"/>
      <c r="AU677" s="45"/>
      <c r="AV677" s="45"/>
      <c r="AW677" s="251"/>
      <c r="AX677" s="251"/>
      <c r="AY677" s="45"/>
      <c r="AZ677" s="251"/>
      <c r="BA677" s="45"/>
    </row>
    <row r="678" spans="1:53" ht="14.25" customHeight="1">
      <c r="A678" s="45"/>
      <c r="B678" s="45"/>
      <c r="C678" s="246"/>
      <c r="D678" s="247"/>
      <c r="E678" s="248"/>
      <c r="F678" s="247"/>
      <c r="G678" s="249"/>
      <c r="AM678" s="45"/>
      <c r="AN678" s="250"/>
      <c r="AO678" s="45"/>
      <c r="AP678" s="45"/>
      <c r="AQ678" s="45"/>
      <c r="AR678" s="45"/>
      <c r="AS678" s="45"/>
      <c r="AT678" s="45"/>
      <c r="AU678" s="45"/>
      <c r="AV678" s="45"/>
      <c r="AW678" s="251"/>
      <c r="AX678" s="251"/>
      <c r="AY678" s="45"/>
      <c r="AZ678" s="251"/>
      <c r="BA678" s="45"/>
    </row>
    <row r="679" spans="1:53" ht="14.25" customHeight="1">
      <c r="A679" s="45"/>
      <c r="B679" s="45"/>
      <c r="C679" s="246"/>
      <c r="D679" s="247"/>
      <c r="E679" s="248"/>
      <c r="F679" s="247"/>
      <c r="G679" s="249"/>
      <c r="AM679" s="45"/>
      <c r="AN679" s="250"/>
      <c r="AO679" s="45"/>
      <c r="AP679" s="45"/>
      <c r="AQ679" s="45"/>
      <c r="AR679" s="45"/>
      <c r="AS679" s="45"/>
      <c r="AT679" s="45"/>
      <c r="AU679" s="45"/>
      <c r="AV679" s="45"/>
      <c r="AW679" s="251"/>
      <c r="AX679" s="251"/>
      <c r="AY679" s="45"/>
      <c r="AZ679" s="251"/>
      <c r="BA679" s="45"/>
    </row>
    <row r="680" spans="1:53" ht="14.25" customHeight="1">
      <c r="A680" s="45"/>
      <c r="B680" s="45"/>
      <c r="C680" s="246"/>
      <c r="D680" s="247"/>
      <c r="E680" s="248"/>
      <c r="F680" s="247"/>
      <c r="G680" s="249"/>
      <c r="AM680" s="45"/>
      <c r="AN680" s="250"/>
      <c r="AO680" s="45"/>
      <c r="AP680" s="45"/>
      <c r="AQ680" s="45"/>
      <c r="AR680" s="45"/>
      <c r="AS680" s="45"/>
      <c r="AT680" s="45"/>
      <c r="AU680" s="45"/>
      <c r="AV680" s="45"/>
      <c r="AW680" s="251"/>
      <c r="AX680" s="251"/>
      <c r="AY680" s="45"/>
      <c r="AZ680" s="251"/>
      <c r="BA680" s="45"/>
    </row>
    <row r="681" spans="1:53" ht="14.25" customHeight="1">
      <c r="A681" s="45"/>
      <c r="B681" s="45"/>
      <c r="C681" s="246"/>
      <c r="D681" s="247"/>
      <c r="E681" s="248"/>
      <c r="F681" s="247"/>
      <c r="G681" s="249"/>
      <c r="AM681" s="45"/>
      <c r="AN681" s="250"/>
      <c r="AO681" s="45"/>
      <c r="AP681" s="45"/>
      <c r="AQ681" s="45"/>
      <c r="AR681" s="45"/>
      <c r="AS681" s="45"/>
      <c r="AT681" s="45"/>
      <c r="AU681" s="45"/>
      <c r="AV681" s="45"/>
      <c r="AW681" s="251"/>
      <c r="AX681" s="251"/>
      <c r="AY681" s="45"/>
      <c r="AZ681" s="251"/>
      <c r="BA681" s="45"/>
    </row>
    <row r="682" spans="1:53" ht="14.25" customHeight="1">
      <c r="A682" s="45"/>
      <c r="B682" s="45"/>
      <c r="C682" s="246"/>
      <c r="D682" s="247"/>
      <c r="E682" s="248"/>
      <c r="F682" s="247"/>
      <c r="G682" s="249"/>
      <c r="AM682" s="45"/>
      <c r="AN682" s="250"/>
      <c r="AO682" s="45"/>
      <c r="AP682" s="45"/>
      <c r="AQ682" s="45"/>
      <c r="AR682" s="45"/>
      <c r="AS682" s="45"/>
      <c r="AT682" s="45"/>
      <c r="AU682" s="45"/>
      <c r="AV682" s="45"/>
      <c r="AW682" s="251"/>
      <c r="AX682" s="251"/>
      <c r="AY682" s="45"/>
      <c r="AZ682" s="251"/>
      <c r="BA682" s="45"/>
    </row>
    <row r="683" spans="1:53" ht="14.25" customHeight="1">
      <c r="A683" s="45"/>
      <c r="B683" s="45"/>
      <c r="C683" s="246"/>
      <c r="D683" s="247"/>
      <c r="E683" s="248"/>
      <c r="F683" s="247"/>
      <c r="G683" s="249"/>
      <c r="AM683" s="45"/>
      <c r="AN683" s="250"/>
      <c r="AO683" s="45"/>
      <c r="AP683" s="45"/>
      <c r="AQ683" s="45"/>
      <c r="AR683" s="45"/>
      <c r="AS683" s="45"/>
      <c r="AT683" s="45"/>
      <c r="AU683" s="45"/>
      <c r="AV683" s="45"/>
      <c r="AW683" s="251"/>
      <c r="AX683" s="251"/>
      <c r="AY683" s="45"/>
      <c r="AZ683" s="251"/>
      <c r="BA683" s="45"/>
    </row>
    <row r="684" spans="1:53" ht="14.25" customHeight="1">
      <c r="A684" s="45"/>
      <c r="B684" s="45"/>
      <c r="C684" s="246"/>
      <c r="D684" s="247"/>
      <c r="E684" s="248"/>
      <c r="F684" s="247"/>
      <c r="G684" s="249"/>
      <c r="AM684" s="45"/>
      <c r="AN684" s="250"/>
      <c r="AO684" s="45"/>
      <c r="AP684" s="45"/>
      <c r="AQ684" s="45"/>
      <c r="AR684" s="45"/>
      <c r="AS684" s="45"/>
      <c r="AT684" s="45"/>
      <c r="AU684" s="45"/>
      <c r="AV684" s="45"/>
      <c r="AW684" s="251"/>
      <c r="AX684" s="251"/>
      <c r="AY684" s="45"/>
      <c r="AZ684" s="251"/>
      <c r="BA684" s="45"/>
    </row>
    <row r="685" spans="1:53" ht="14.25" customHeight="1">
      <c r="A685" s="45"/>
      <c r="B685" s="45"/>
      <c r="C685" s="246"/>
      <c r="D685" s="247"/>
      <c r="E685" s="248"/>
      <c r="F685" s="247"/>
      <c r="G685" s="249"/>
      <c r="AM685" s="45"/>
      <c r="AN685" s="250"/>
      <c r="AO685" s="45"/>
      <c r="AP685" s="45"/>
      <c r="AQ685" s="45"/>
      <c r="AR685" s="45"/>
      <c r="AS685" s="45"/>
      <c r="AT685" s="45"/>
      <c r="AU685" s="45"/>
      <c r="AV685" s="45"/>
      <c r="AW685" s="251"/>
      <c r="AX685" s="251"/>
      <c r="AY685" s="45"/>
      <c r="AZ685" s="251"/>
      <c r="BA685" s="45"/>
    </row>
    <row r="686" spans="1:53" ht="14.25" customHeight="1">
      <c r="A686" s="45"/>
      <c r="B686" s="45"/>
      <c r="C686" s="246"/>
      <c r="D686" s="247"/>
      <c r="E686" s="248"/>
      <c r="F686" s="247"/>
      <c r="G686" s="249"/>
      <c r="AM686" s="45"/>
      <c r="AN686" s="250"/>
      <c r="AO686" s="45"/>
      <c r="AP686" s="45"/>
      <c r="AQ686" s="45"/>
      <c r="AR686" s="45"/>
      <c r="AS686" s="45"/>
      <c r="AT686" s="45"/>
      <c r="AU686" s="45"/>
      <c r="AV686" s="45"/>
      <c r="AW686" s="251"/>
      <c r="AX686" s="251"/>
      <c r="AY686" s="45"/>
      <c r="AZ686" s="251"/>
      <c r="BA686" s="45"/>
    </row>
    <row r="687" spans="1:53" ht="14.25" customHeight="1">
      <c r="A687" s="45"/>
      <c r="B687" s="45"/>
      <c r="C687" s="246"/>
      <c r="D687" s="247"/>
      <c r="E687" s="248"/>
      <c r="F687" s="247"/>
      <c r="G687" s="249"/>
      <c r="AM687" s="45"/>
      <c r="AN687" s="250"/>
      <c r="AO687" s="45"/>
      <c r="AP687" s="45"/>
      <c r="AQ687" s="45"/>
      <c r="AR687" s="45"/>
      <c r="AS687" s="45"/>
      <c r="AT687" s="45"/>
      <c r="AU687" s="45"/>
      <c r="AV687" s="45"/>
      <c r="AW687" s="251"/>
      <c r="AX687" s="251"/>
      <c r="AY687" s="45"/>
      <c r="AZ687" s="251"/>
      <c r="BA687" s="45"/>
    </row>
    <row r="688" spans="1:53" ht="14.25" customHeight="1">
      <c r="A688" s="45"/>
      <c r="B688" s="45"/>
      <c r="C688" s="246"/>
      <c r="D688" s="247"/>
      <c r="E688" s="248"/>
      <c r="F688" s="247"/>
      <c r="G688" s="249"/>
      <c r="AM688" s="45"/>
      <c r="AN688" s="250"/>
      <c r="AO688" s="45"/>
      <c r="AP688" s="45"/>
      <c r="AQ688" s="45"/>
      <c r="AR688" s="45"/>
      <c r="AS688" s="45"/>
      <c r="AT688" s="45"/>
      <c r="AU688" s="45"/>
      <c r="AV688" s="45"/>
      <c r="AW688" s="251"/>
      <c r="AX688" s="251"/>
      <c r="AY688" s="45"/>
      <c r="AZ688" s="251"/>
      <c r="BA688" s="45"/>
    </row>
    <row r="689" spans="1:53" ht="14.25" customHeight="1">
      <c r="A689" s="45"/>
      <c r="B689" s="45"/>
      <c r="C689" s="246"/>
      <c r="D689" s="247"/>
      <c r="E689" s="248"/>
      <c r="F689" s="247"/>
      <c r="G689" s="249"/>
      <c r="AM689" s="45"/>
      <c r="AN689" s="250"/>
      <c r="AO689" s="45"/>
      <c r="AP689" s="45"/>
      <c r="AQ689" s="45"/>
      <c r="AR689" s="45"/>
      <c r="AS689" s="45"/>
      <c r="AT689" s="45"/>
      <c r="AU689" s="45"/>
      <c r="AV689" s="45"/>
      <c r="AW689" s="251"/>
      <c r="AX689" s="251"/>
      <c r="AY689" s="45"/>
      <c r="AZ689" s="251"/>
      <c r="BA689" s="45"/>
    </row>
    <row r="690" spans="1:53" ht="14.25" customHeight="1">
      <c r="A690" s="45"/>
      <c r="B690" s="45"/>
      <c r="C690" s="246"/>
      <c r="D690" s="247"/>
      <c r="E690" s="248"/>
      <c r="F690" s="247"/>
      <c r="G690" s="249"/>
      <c r="AM690" s="45"/>
      <c r="AN690" s="250"/>
      <c r="AO690" s="45"/>
      <c r="AP690" s="45"/>
      <c r="AQ690" s="45"/>
      <c r="AR690" s="45"/>
      <c r="AS690" s="45"/>
      <c r="AT690" s="45"/>
      <c r="AU690" s="45"/>
      <c r="AV690" s="45"/>
      <c r="AW690" s="251"/>
      <c r="AX690" s="251"/>
      <c r="AY690" s="45"/>
      <c r="AZ690" s="251"/>
      <c r="BA690" s="45"/>
    </row>
    <row r="691" spans="1:53" ht="14.25" customHeight="1">
      <c r="A691" s="45"/>
      <c r="B691" s="45"/>
      <c r="C691" s="246"/>
      <c r="D691" s="247"/>
      <c r="E691" s="248"/>
      <c r="F691" s="247"/>
      <c r="G691" s="249"/>
      <c r="AM691" s="45"/>
      <c r="AN691" s="250"/>
      <c r="AO691" s="45"/>
      <c r="AP691" s="45"/>
      <c r="AQ691" s="45"/>
      <c r="AR691" s="45"/>
      <c r="AS691" s="45"/>
      <c r="AT691" s="45"/>
      <c r="AU691" s="45"/>
      <c r="AV691" s="45"/>
      <c r="AW691" s="251"/>
      <c r="AX691" s="251"/>
      <c r="AY691" s="45"/>
      <c r="AZ691" s="251"/>
      <c r="BA691" s="45"/>
    </row>
    <row r="692" spans="1:53" ht="14.25" customHeight="1">
      <c r="A692" s="45"/>
      <c r="B692" s="45"/>
      <c r="C692" s="246"/>
      <c r="D692" s="247"/>
      <c r="E692" s="248"/>
      <c r="F692" s="247"/>
      <c r="G692" s="249"/>
      <c r="AM692" s="45"/>
      <c r="AN692" s="250"/>
      <c r="AO692" s="45"/>
      <c r="AP692" s="45"/>
      <c r="AQ692" s="45"/>
      <c r="AR692" s="45"/>
      <c r="AS692" s="45"/>
      <c r="AT692" s="45"/>
      <c r="AU692" s="45"/>
      <c r="AV692" s="45"/>
      <c r="AW692" s="251"/>
      <c r="AX692" s="251"/>
      <c r="AY692" s="45"/>
      <c r="AZ692" s="251"/>
      <c r="BA692" s="45"/>
    </row>
    <row r="693" spans="1:53" ht="14.25" customHeight="1">
      <c r="A693" s="45"/>
      <c r="B693" s="45"/>
      <c r="C693" s="246"/>
      <c r="D693" s="247"/>
      <c r="E693" s="248"/>
      <c r="F693" s="247"/>
      <c r="G693" s="249"/>
      <c r="AM693" s="45"/>
      <c r="AN693" s="250"/>
      <c r="AO693" s="45"/>
      <c r="AP693" s="45"/>
      <c r="AQ693" s="45"/>
      <c r="AR693" s="45"/>
      <c r="AS693" s="45"/>
      <c r="AT693" s="45"/>
      <c r="AU693" s="45"/>
      <c r="AV693" s="45"/>
      <c r="AW693" s="251"/>
      <c r="AX693" s="251"/>
      <c r="AY693" s="45"/>
      <c r="AZ693" s="251"/>
      <c r="BA693" s="45"/>
    </row>
    <row r="694" spans="1:53" ht="14.25" customHeight="1">
      <c r="A694" s="45"/>
      <c r="B694" s="45"/>
      <c r="C694" s="246"/>
      <c r="D694" s="247"/>
      <c r="E694" s="248"/>
      <c r="F694" s="247"/>
      <c r="G694" s="249"/>
      <c r="AM694" s="45"/>
      <c r="AN694" s="250"/>
      <c r="AO694" s="45"/>
      <c r="AP694" s="45"/>
      <c r="AQ694" s="45"/>
      <c r="AR694" s="45"/>
      <c r="AS694" s="45"/>
      <c r="AT694" s="45"/>
      <c r="AU694" s="45"/>
      <c r="AV694" s="45"/>
      <c r="AW694" s="251"/>
      <c r="AX694" s="251"/>
      <c r="AY694" s="45"/>
      <c r="AZ694" s="251"/>
      <c r="BA694" s="45"/>
    </row>
    <row r="695" spans="1:53" ht="14.25" customHeight="1">
      <c r="A695" s="45"/>
      <c r="B695" s="45"/>
      <c r="C695" s="246"/>
      <c r="D695" s="247"/>
      <c r="E695" s="248"/>
      <c r="F695" s="247"/>
      <c r="G695" s="249"/>
      <c r="AM695" s="45"/>
      <c r="AN695" s="250"/>
      <c r="AO695" s="45"/>
      <c r="AP695" s="45"/>
      <c r="AQ695" s="45"/>
      <c r="AR695" s="45"/>
      <c r="AS695" s="45"/>
      <c r="AT695" s="45"/>
      <c r="AU695" s="45"/>
      <c r="AV695" s="45"/>
      <c r="AW695" s="251"/>
      <c r="AX695" s="251"/>
      <c r="AY695" s="45"/>
      <c r="AZ695" s="251"/>
      <c r="BA695" s="45"/>
    </row>
    <row r="696" spans="1:53" ht="14.25" customHeight="1">
      <c r="A696" s="45"/>
      <c r="B696" s="45"/>
      <c r="C696" s="246"/>
      <c r="D696" s="247"/>
      <c r="E696" s="248"/>
      <c r="F696" s="247"/>
      <c r="G696" s="249"/>
      <c r="AM696" s="45"/>
      <c r="AN696" s="250"/>
      <c r="AO696" s="45"/>
      <c r="AP696" s="45"/>
      <c r="AQ696" s="45"/>
      <c r="AR696" s="45"/>
      <c r="AS696" s="45"/>
      <c r="AT696" s="45"/>
      <c r="AU696" s="45"/>
      <c r="AV696" s="45"/>
      <c r="AW696" s="251"/>
      <c r="AX696" s="251"/>
      <c r="AY696" s="45"/>
      <c r="AZ696" s="251"/>
      <c r="BA696" s="45"/>
    </row>
    <row r="697" spans="1:53" ht="14.25" customHeight="1">
      <c r="A697" s="45"/>
      <c r="B697" s="45"/>
      <c r="C697" s="246"/>
      <c r="D697" s="247"/>
      <c r="E697" s="248"/>
      <c r="F697" s="247"/>
      <c r="G697" s="249"/>
      <c r="AM697" s="45"/>
      <c r="AN697" s="250"/>
      <c r="AO697" s="45"/>
      <c r="AP697" s="45"/>
      <c r="AQ697" s="45"/>
      <c r="AR697" s="45"/>
      <c r="AS697" s="45"/>
      <c r="AT697" s="45"/>
      <c r="AU697" s="45"/>
      <c r="AV697" s="45"/>
      <c r="AW697" s="251"/>
      <c r="AX697" s="251"/>
      <c r="AY697" s="45"/>
      <c r="AZ697" s="251"/>
      <c r="BA697" s="45"/>
    </row>
    <row r="698" spans="1:53" ht="14.25" customHeight="1">
      <c r="A698" s="45"/>
      <c r="B698" s="45"/>
      <c r="C698" s="246"/>
      <c r="D698" s="247"/>
      <c r="E698" s="248"/>
      <c r="F698" s="247"/>
      <c r="G698" s="249"/>
      <c r="AM698" s="45"/>
      <c r="AN698" s="250"/>
      <c r="AO698" s="45"/>
      <c r="AP698" s="45"/>
      <c r="AQ698" s="45"/>
      <c r="AR698" s="45"/>
      <c r="AS698" s="45"/>
      <c r="AT698" s="45"/>
      <c r="AU698" s="45"/>
      <c r="AV698" s="45"/>
      <c r="AW698" s="251"/>
      <c r="AX698" s="251"/>
      <c r="AY698" s="45"/>
      <c r="AZ698" s="251"/>
      <c r="BA698" s="45"/>
    </row>
    <row r="699" spans="1:53" ht="14.25" customHeight="1">
      <c r="A699" s="45"/>
      <c r="B699" s="45"/>
      <c r="C699" s="246"/>
      <c r="D699" s="247"/>
      <c r="E699" s="248"/>
      <c r="F699" s="247"/>
      <c r="G699" s="249"/>
      <c r="AM699" s="45"/>
      <c r="AN699" s="250"/>
      <c r="AO699" s="45"/>
      <c r="AP699" s="45"/>
      <c r="AQ699" s="45"/>
      <c r="AR699" s="45"/>
      <c r="AS699" s="45"/>
      <c r="AT699" s="45"/>
      <c r="AU699" s="45"/>
      <c r="AV699" s="45"/>
      <c r="AW699" s="251"/>
      <c r="AX699" s="251"/>
      <c r="AY699" s="45"/>
      <c r="AZ699" s="251"/>
      <c r="BA699" s="45"/>
    </row>
    <row r="700" spans="1:53" ht="14.25" customHeight="1">
      <c r="A700" s="45"/>
      <c r="B700" s="45"/>
      <c r="C700" s="246"/>
      <c r="D700" s="247"/>
      <c r="E700" s="248"/>
      <c r="F700" s="247"/>
      <c r="G700" s="249"/>
      <c r="AM700" s="45"/>
      <c r="AN700" s="250"/>
      <c r="AO700" s="45"/>
      <c r="AP700" s="45"/>
      <c r="AQ700" s="45"/>
      <c r="AR700" s="45"/>
      <c r="AS700" s="45"/>
      <c r="AT700" s="45"/>
      <c r="AU700" s="45"/>
      <c r="AV700" s="45"/>
      <c r="AW700" s="251"/>
      <c r="AX700" s="251"/>
      <c r="AY700" s="45"/>
      <c r="AZ700" s="251"/>
      <c r="BA700" s="45"/>
    </row>
    <row r="701" spans="1:53" ht="14.25" customHeight="1">
      <c r="A701" s="45"/>
      <c r="B701" s="45"/>
      <c r="C701" s="246"/>
      <c r="D701" s="247"/>
      <c r="E701" s="248"/>
      <c r="F701" s="247"/>
      <c r="G701" s="249"/>
      <c r="AM701" s="45"/>
      <c r="AN701" s="250"/>
      <c r="AO701" s="45"/>
      <c r="AP701" s="45"/>
      <c r="AQ701" s="45"/>
      <c r="AR701" s="45"/>
      <c r="AS701" s="45"/>
      <c r="AT701" s="45"/>
      <c r="AU701" s="45"/>
      <c r="AV701" s="45"/>
      <c r="AW701" s="251"/>
      <c r="AX701" s="251"/>
      <c r="AY701" s="45"/>
      <c r="AZ701" s="251"/>
      <c r="BA701" s="45"/>
    </row>
    <row r="702" spans="1:53" ht="14.25" customHeight="1">
      <c r="A702" s="45"/>
      <c r="B702" s="45"/>
      <c r="C702" s="246"/>
      <c r="D702" s="247"/>
      <c r="E702" s="248"/>
      <c r="F702" s="247"/>
      <c r="G702" s="249"/>
      <c r="AM702" s="45"/>
      <c r="AN702" s="250"/>
      <c r="AO702" s="45"/>
      <c r="AP702" s="45"/>
      <c r="AQ702" s="45"/>
      <c r="AR702" s="45"/>
      <c r="AS702" s="45"/>
      <c r="AT702" s="45"/>
      <c r="AU702" s="45"/>
      <c r="AV702" s="45"/>
      <c r="AW702" s="251"/>
      <c r="AX702" s="251"/>
      <c r="AY702" s="45"/>
      <c r="AZ702" s="251"/>
      <c r="BA702" s="45"/>
    </row>
    <row r="703" spans="1:53" ht="14.25" customHeight="1">
      <c r="A703" s="45"/>
      <c r="B703" s="45"/>
      <c r="C703" s="246"/>
      <c r="D703" s="247"/>
      <c r="E703" s="248"/>
      <c r="F703" s="247"/>
      <c r="G703" s="249"/>
      <c r="AM703" s="45"/>
      <c r="AN703" s="250"/>
      <c r="AO703" s="45"/>
      <c r="AP703" s="45"/>
      <c r="AQ703" s="45"/>
      <c r="AR703" s="45"/>
      <c r="AS703" s="45"/>
      <c r="AT703" s="45"/>
      <c r="AU703" s="45"/>
      <c r="AV703" s="45"/>
      <c r="AW703" s="251"/>
      <c r="AX703" s="251"/>
      <c r="AY703" s="45"/>
      <c r="AZ703" s="251"/>
      <c r="BA703" s="45"/>
    </row>
    <row r="704" spans="1:53" ht="14.25" customHeight="1">
      <c r="A704" s="45"/>
      <c r="B704" s="45"/>
      <c r="C704" s="246"/>
      <c r="D704" s="247"/>
      <c r="E704" s="248"/>
      <c r="F704" s="247"/>
      <c r="G704" s="249"/>
      <c r="AM704" s="45"/>
      <c r="AN704" s="250"/>
      <c r="AO704" s="45"/>
      <c r="AP704" s="45"/>
      <c r="AQ704" s="45"/>
      <c r="AR704" s="45"/>
      <c r="AS704" s="45"/>
      <c r="AT704" s="45"/>
      <c r="AU704" s="45"/>
      <c r="AV704" s="45"/>
      <c r="AW704" s="251"/>
      <c r="AX704" s="251"/>
      <c r="AY704" s="45"/>
      <c r="AZ704" s="251"/>
      <c r="BA704" s="45"/>
    </row>
    <row r="705" spans="1:53" ht="14.25" customHeight="1">
      <c r="A705" s="45"/>
      <c r="B705" s="45"/>
      <c r="C705" s="246"/>
      <c r="D705" s="247"/>
      <c r="E705" s="248"/>
      <c r="F705" s="247"/>
      <c r="G705" s="249"/>
      <c r="AM705" s="45"/>
      <c r="AN705" s="250"/>
      <c r="AO705" s="45"/>
      <c r="AP705" s="45"/>
      <c r="AQ705" s="45"/>
      <c r="AR705" s="45"/>
      <c r="AS705" s="45"/>
      <c r="AT705" s="45"/>
      <c r="AU705" s="45"/>
      <c r="AV705" s="45"/>
      <c r="AW705" s="251"/>
      <c r="AX705" s="251"/>
      <c r="AY705" s="45"/>
      <c r="AZ705" s="251"/>
      <c r="BA705" s="45"/>
    </row>
    <row r="706" spans="1:53" ht="14.25" customHeight="1">
      <c r="A706" s="45"/>
      <c r="B706" s="45"/>
      <c r="C706" s="246"/>
      <c r="D706" s="247"/>
      <c r="E706" s="248"/>
      <c r="F706" s="247"/>
      <c r="G706" s="249"/>
      <c r="AM706" s="45"/>
      <c r="AN706" s="250"/>
      <c r="AO706" s="45"/>
      <c r="AP706" s="45"/>
      <c r="AQ706" s="45"/>
      <c r="AR706" s="45"/>
      <c r="AS706" s="45"/>
      <c r="AT706" s="45"/>
      <c r="AU706" s="45"/>
      <c r="AV706" s="45"/>
      <c r="AW706" s="251"/>
      <c r="AX706" s="251"/>
      <c r="AY706" s="45"/>
      <c r="AZ706" s="251"/>
      <c r="BA706" s="45"/>
    </row>
    <row r="707" spans="1:53" ht="14.25" customHeight="1">
      <c r="A707" s="45"/>
      <c r="B707" s="45"/>
      <c r="C707" s="246"/>
      <c r="D707" s="247"/>
      <c r="E707" s="248"/>
      <c r="F707" s="247"/>
      <c r="G707" s="249"/>
      <c r="AM707" s="45"/>
      <c r="AN707" s="250"/>
      <c r="AO707" s="45"/>
      <c r="AP707" s="45"/>
      <c r="AQ707" s="45"/>
      <c r="AR707" s="45"/>
      <c r="AS707" s="45"/>
      <c r="AT707" s="45"/>
      <c r="AU707" s="45"/>
      <c r="AV707" s="45"/>
      <c r="AW707" s="251"/>
      <c r="AX707" s="251"/>
      <c r="AY707" s="45"/>
      <c r="AZ707" s="251"/>
      <c r="BA707" s="45"/>
    </row>
    <row r="708" spans="1:53" ht="14.25" customHeight="1">
      <c r="A708" s="45"/>
      <c r="B708" s="45"/>
      <c r="C708" s="246"/>
      <c r="D708" s="247"/>
      <c r="E708" s="248"/>
      <c r="F708" s="247"/>
      <c r="G708" s="249"/>
      <c r="AM708" s="45"/>
      <c r="AN708" s="250"/>
      <c r="AO708" s="45"/>
      <c r="AP708" s="45"/>
      <c r="AQ708" s="45"/>
      <c r="AR708" s="45"/>
      <c r="AS708" s="45"/>
      <c r="AT708" s="45"/>
      <c r="AU708" s="45"/>
      <c r="AV708" s="45"/>
      <c r="AW708" s="251"/>
      <c r="AX708" s="251"/>
      <c r="AY708" s="45"/>
      <c r="AZ708" s="251"/>
      <c r="BA708" s="45"/>
    </row>
    <row r="709" spans="1:53" ht="14.25" customHeight="1">
      <c r="A709" s="45"/>
      <c r="B709" s="45"/>
      <c r="C709" s="246"/>
      <c r="D709" s="247"/>
      <c r="E709" s="248"/>
      <c r="F709" s="247"/>
      <c r="G709" s="249"/>
      <c r="AM709" s="45"/>
      <c r="AN709" s="250"/>
      <c r="AO709" s="45"/>
      <c r="AP709" s="45"/>
      <c r="AQ709" s="45"/>
      <c r="AR709" s="45"/>
      <c r="AS709" s="45"/>
      <c r="AT709" s="45"/>
      <c r="AU709" s="45"/>
      <c r="AV709" s="45"/>
      <c r="AW709" s="251"/>
      <c r="AX709" s="251"/>
      <c r="AY709" s="45"/>
      <c r="AZ709" s="251"/>
      <c r="BA709" s="45"/>
    </row>
    <row r="710" spans="1:53" ht="14.25" customHeight="1">
      <c r="A710" s="45"/>
      <c r="B710" s="45"/>
      <c r="C710" s="246"/>
      <c r="D710" s="247"/>
      <c r="E710" s="248"/>
      <c r="F710" s="247"/>
      <c r="G710" s="249"/>
      <c r="AM710" s="45"/>
      <c r="AN710" s="250"/>
      <c r="AO710" s="45"/>
      <c r="AP710" s="45"/>
      <c r="AQ710" s="45"/>
      <c r="AR710" s="45"/>
      <c r="AS710" s="45"/>
      <c r="AT710" s="45"/>
      <c r="AU710" s="45"/>
      <c r="AV710" s="45"/>
      <c r="AW710" s="251"/>
      <c r="AX710" s="251"/>
      <c r="AY710" s="45"/>
      <c r="AZ710" s="251"/>
      <c r="BA710" s="45"/>
    </row>
    <row r="711" spans="1:53" ht="14.25" customHeight="1">
      <c r="A711" s="45"/>
      <c r="B711" s="45"/>
      <c r="C711" s="246"/>
      <c r="D711" s="247"/>
      <c r="E711" s="248"/>
      <c r="F711" s="247"/>
      <c r="G711" s="249"/>
      <c r="AM711" s="45"/>
      <c r="AN711" s="250"/>
      <c r="AO711" s="45"/>
      <c r="AP711" s="45"/>
      <c r="AQ711" s="45"/>
      <c r="AR711" s="45"/>
      <c r="AS711" s="45"/>
      <c r="AT711" s="45"/>
      <c r="AU711" s="45"/>
      <c r="AV711" s="45"/>
      <c r="AW711" s="251"/>
      <c r="AX711" s="251"/>
      <c r="AY711" s="45"/>
      <c r="AZ711" s="251"/>
      <c r="BA711" s="45"/>
    </row>
    <row r="712" spans="1:53" ht="14.25" customHeight="1">
      <c r="A712" s="45"/>
      <c r="B712" s="45"/>
      <c r="C712" s="246"/>
      <c r="D712" s="247"/>
      <c r="E712" s="248"/>
      <c r="F712" s="247"/>
      <c r="G712" s="249"/>
      <c r="AM712" s="45"/>
      <c r="AN712" s="250"/>
      <c r="AO712" s="45"/>
      <c r="AP712" s="45"/>
      <c r="AQ712" s="45"/>
      <c r="AR712" s="45"/>
      <c r="AS712" s="45"/>
      <c r="AT712" s="45"/>
      <c r="AU712" s="45"/>
      <c r="AV712" s="45"/>
      <c r="AW712" s="251"/>
      <c r="AX712" s="251"/>
      <c r="AY712" s="45"/>
      <c r="AZ712" s="251"/>
      <c r="BA712" s="45"/>
    </row>
    <row r="713" spans="1:53" ht="14.25" customHeight="1">
      <c r="A713" s="45"/>
      <c r="B713" s="45"/>
      <c r="C713" s="246"/>
      <c r="D713" s="247"/>
      <c r="E713" s="248"/>
      <c r="F713" s="247"/>
      <c r="G713" s="249"/>
      <c r="AM713" s="45"/>
      <c r="AN713" s="250"/>
      <c r="AO713" s="45"/>
      <c r="AP713" s="45"/>
      <c r="AQ713" s="45"/>
      <c r="AR713" s="45"/>
      <c r="AS713" s="45"/>
      <c r="AT713" s="45"/>
      <c r="AU713" s="45"/>
      <c r="AV713" s="45"/>
      <c r="AW713" s="251"/>
      <c r="AX713" s="251"/>
      <c r="AY713" s="45"/>
      <c r="AZ713" s="251"/>
      <c r="BA713" s="45"/>
    </row>
    <row r="714" spans="1:53" ht="14.25" customHeight="1">
      <c r="A714" s="45"/>
      <c r="B714" s="45"/>
      <c r="C714" s="246"/>
      <c r="D714" s="247"/>
      <c r="E714" s="248"/>
      <c r="F714" s="247"/>
      <c r="G714" s="249"/>
      <c r="AM714" s="45"/>
      <c r="AN714" s="250"/>
      <c r="AO714" s="45"/>
      <c r="AP714" s="45"/>
      <c r="AQ714" s="45"/>
      <c r="AR714" s="45"/>
      <c r="AS714" s="45"/>
      <c r="AT714" s="45"/>
      <c r="AU714" s="45"/>
      <c r="AV714" s="45"/>
      <c r="AW714" s="251"/>
      <c r="AX714" s="251"/>
      <c r="AY714" s="45"/>
      <c r="AZ714" s="251"/>
      <c r="BA714" s="45"/>
    </row>
    <row r="715" spans="1:53" ht="14.25" customHeight="1">
      <c r="A715" s="45"/>
      <c r="B715" s="45"/>
      <c r="C715" s="246"/>
      <c r="D715" s="247"/>
      <c r="E715" s="248"/>
      <c r="F715" s="247"/>
      <c r="G715" s="249"/>
      <c r="AM715" s="45"/>
      <c r="AN715" s="250"/>
      <c r="AO715" s="45"/>
      <c r="AP715" s="45"/>
      <c r="AQ715" s="45"/>
      <c r="AR715" s="45"/>
      <c r="AS715" s="45"/>
      <c r="AT715" s="45"/>
      <c r="AU715" s="45"/>
      <c r="AV715" s="45"/>
      <c r="AW715" s="251"/>
      <c r="AX715" s="251"/>
      <c r="AY715" s="45"/>
      <c r="AZ715" s="251"/>
      <c r="BA715" s="45"/>
    </row>
    <row r="716" spans="1:53" ht="14.25" customHeight="1">
      <c r="A716" s="45"/>
      <c r="B716" s="45"/>
      <c r="C716" s="246"/>
      <c r="D716" s="247"/>
      <c r="E716" s="248"/>
      <c r="F716" s="247"/>
      <c r="G716" s="249"/>
      <c r="AM716" s="45"/>
      <c r="AN716" s="250"/>
      <c r="AO716" s="45"/>
      <c r="AP716" s="45"/>
      <c r="AQ716" s="45"/>
      <c r="AR716" s="45"/>
      <c r="AS716" s="45"/>
      <c r="AT716" s="45"/>
      <c r="AU716" s="45"/>
      <c r="AV716" s="45"/>
      <c r="AW716" s="251"/>
      <c r="AX716" s="251"/>
      <c r="AY716" s="45"/>
      <c r="AZ716" s="251"/>
      <c r="BA716" s="45"/>
    </row>
    <row r="717" spans="1:53" ht="14.25" customHeight="1">
      <c r="A717" s="45"/>
      <c r="B717" s="45"/>
      <c r="C717" s="246"/>
      <c r="D717" s="247"/>
      <c r="E717" s="248"/>
      <c r="F717" s="247"/>
      <c r="G717" s="249"/>
      <c r="AM717" s="45"/>
      <c r="AN717" s="250"/>
      <c r="AO717" s="45"/>
      <c r="AP717" s="45"/>
      <c r="AQ717" s="45"/>
      <c r="AR717" s="45"/>
      <c r="AS717" s="45"/>
      <c r="AT717" s="45"/>
      <c r="AU717" s="45"/>
      <c r="AV717" s="45"/>
      <c r="AW717" s="251"/>
      <c r="AX717" s="251"/>
      <c r="AY717" s="45"/>
      <c r="AZ717" s="251"/>
      <c r="BA717" s="45"/>
    </row>
    <row r="718" spans="1:53" ht="14.25" customHeight="1">
      <c r="A718" s="45"/>
      <c r="B718" s="45"/>
      <c r="C718" s="246"/>
      <c r="D718" s="247"/>
      <c r="E718" s="248"/>
      <c r="F718" s="247"/>
      <c r="G718" s="249"/>
      <c r="AM718" s="45"/>
      <c r="AN718" s="250"/>
      <c r="AO718" s="45"/>
      <c r="AP718" s="45"/>
      <c r="AQ718" s="45"/>
      <c r="AR718" s="45"/>
      <c r="AS718" s="45"/>
      <c r="AT718" s="45"/>
      <c r="AU718" s="45"/>
      <c r="AV718" s="45"/>
      <c r="AW718" s="251"/>
      <c r="AX718" s="251"/>
      <c r="AY718" s="45"/>
      <c r="AZ718" s="251"/>
      <c r="BA718" s="45"/>
    </row>
    <row r="719" spans="1:53" ht="14.25" customHeight="1">
      <c r="A719" s="45"/>
      <c r="B719" s="45"/>
      <c r="C719" s="246"/>
      <c r="D719" s="247"/>
      <c r="E719" s="248"/>
      <c r="F719" s="247"/>
      <c r="G719" s="249"/>
      <c r="AM719" s="45"/>
      <c r="AN719" s="250"/>
      <c r="AO719" s="45"/>
      <c r="AP719" s="45"/>
      <c r="AQ719" s="45"/>
      <c r="AR719" s="45"/>
      <c r="AS719" s="45"/>
      <c r="AT719" s="45"/>
      <c r="AU719" s="45"/>
      <c r="AV719" s="45"/>
      <c r="AW719" s="251"/>
      <c r="AX719" s="251"/>
      <c r="AY719" s="45"/>
      <c r="AZ719" s="251"/>
      <c r="BA719" s="45"/>
    </row>
    <row r="720" spans="1:53" ht="14.25" customHeight="1">
      <c r="A720" s="45"/>
      <c r="B720" s="45"/>
      <c r="C720" s="246"/>
      <c r="D720" s="247"/>
      <c r="E720" s="248"/>
      <c r="F720" s="247"/>
      <c r="G720" s="249"/>
      <c r="AM720" s="45"/>
      <c r="AN720" s="250"/>
      <c r="AO720" s="45"/>
      <c r="AP720" s="45"/>
      <c r="AQ720" s="45"/>
      <c r="AR720" s="45"/>
      <c r="AS720" s="45"/>
      <c r="AT720" s="45"/>
      <c r="AU720" s="45"/>
      <c r="AV720" s="45"/>
      <c r="AW720" s="251"/>
      <c r="AX720" s="251"/>
      <c r="AY720" s="45"/>
      <c r="AZ720" s="251"/>
      <c r="BA720" s="45"/>
    </row>
    <row r="721" spans="1:53" ht="14.25" customHeight="1">
      <c r="A721" s="45"/>
      <c r="B721" s="45"/>
      <c r="C721" s="246"/>
      <c r="D721" s="247"/>
      <c r="E721" s="248"/>
      <c r="F721" s="247"/>
      <c r="G721" s="249"/>
      <c r="AM721" s="45"/>
      <c r="AN721" s="250"/>
      <c r="AO721" s="45"/>
      <c r="AP721" s="45"/>
      <c r="AQ721" s="45"/>
      <c r="AR721" s="45"/>
      <c r="AS721" s="45"/>
      <c r="AT721" s="45"/>
      <c r="AU721" s="45"/>
      <c r="AV721" s="45"/>
      <c r="AW721" s="251"/>
      <c r="AX721" s="251"/>
      <c r="AY721" s="45"/>
      <c r="AZ721" s="251"/>
      <c r="BA721" s="45"/>
    </row>
    <row r="722" spans="1:53" ht="14.25" customHeight="1">
      <c r="A722" s="45"/>
      <c r="B722" s="45"/>
      <c r="C722" s="246"/>
      <c r="D722" s="247"/>
      <c r="E722" s="248"/>
      <c r="F722" s="247"/>
      <c r="G722" s="249"/>
      <c r="AM722" s="45"/>
      <c r="AN722" s="250"/>
      <c r="AO722" s="45"/>
      <c r="AP722" s="45"/>
      <c r="AQ722" s="45"/>
      <c r="AR722" s="45"/>
      <c r="AS722" s="45"/>
      <c r="AT722" s="45"/>
      <c r="AU722" s="45"/>
      <c r="AV722" s="45"/>
      <c r="AW722" s="251"/>
      <c r="AX722" s="251"/>
      <c r="AY722" s="45"/>
      <c r="AZ722" s="251"/>
      <c r="BA722" s="45"/>
    </row>
    <row r="723" spans="1:53" ht="14.25" customHeight="1">
      <c r="A723" s="45"/>
      <c r="B723" s="45"/>
      <c r="C723" s="246"/>
      <c r="D723" s="247"/>
      <c r="E723" s="248"/>
      <c r="F723" s="247"/>
      <c r="G723" s="249"/>
      <c r="AM723" s="45"/>
      <c r="AN723" s="250"/>
      <c r="AO723" s="45"/>
      <c r="AP723" s="45"/>
      <c r="AQ723" s="45"/>
      <c r="AR723" s="45"/>
      <c r="AS723" s="45"/>
      <c r="AT723" s="45"/>
      <c r="AU723" s="45"/>
      <c r="AV723" s="45"/>
      <c r="AW723" s="251"/>
      <c r="AX723" s="251"/>
      <c r="AY723" s="45"/>
      <c r="AZ723" s="251"/>
      <c r="BA723" s="45"/>
    </row>
    <row r="724" spans="1:53" ht="14.25" customHeight="1">
      <c r="A724" s="45"/>
      <c r="B724" s="45"/>
      <c r="C724" s="246"/>
      <c r="D724" s="247"/>
      <c r="E724" s="248"/>
      <c r="F724" s="247"/>
      <c r="G724" s="249"/>
      <c r="AM724" s="45"/>
      <c r="AN724" s="250"/>
      <c r="AO724" s="45"/>
      <c r="AP724" s="45"/>
      <c r="AQ724" s="45"/>
      <c r="AR724" s="45"/>
      <c r="AS724" s="45"/>
      <c r="AT724" s="45"/>
      <c r="AU724" s="45"/>
      <c r="AV724" s="45"/>
      <c r="AW724" s="251"/>
      <c r="AX724" s="251"/>
      <c r="AY724" s="45"/>
      <c r="AZ724" s="251"/>
      <c r="BA724" s="45"/>
    </row>
    <row r="725" spans="1:53" ht="14.25" customHeight="1">
      <c r="A725" s="45"/>
      <c r="B725" s="45"/>
      <c r="C725" s="246"/>
      <c r="D725" s="247"/>
      <c r="E725" s="248"/>
      <c r="F725" s="247"/>
      <c r="G725" s="249"/>
      <c r="AM725" s="45"/>
      <c r="AN725" s="250"/>
      <c r="AO725" s="45"/>
      <c r="AP725" s="45"/>
      <c r="AQ725" s="45"/>
      <c r="AR725" s="45"/>
      <c r="AS725" s="45"/>
      <c r="AT725" s="45"/>
      <c r="AU725" s="45"/>
      <c r="AV725" s="45"/>
      <c r="AW725" s="251"/>
      <c r="AX725" s="251"/>
      <c r="AY725" s="45"/>
      <c r="AZ725" s="251"/>
      <c r="BA725" s="45"/>
    </row>
    <row r="726" spans="1:53" ht="14.25" customHeight="1">
      <c r="A726" s="45"/>
      <c r="B726" s="45"/>
      <c r="C726" s="246"/>
      <c r="D726" s="247"/>
      <c r="E726" s="248"/>
      <c r="F726" s="247"/>
      <c r="G726" s="249"/>
      <c r="AM726" s="45"/>
      <c r="AN726" s="250"/>
      <c r="AO726" s="45"/>
      <c r="AP726" s="45"/>
      <c r="AQ726" s="45"/>
      <c r="AR726" s="45"/>
      <c r="AS726" s="45"/>
      <c r="AT726" s="45"/>
      <c r="AU726" s="45"/>
      <c r="AV726" s="45"/>
      <c r="AW726" s="251"/>
      <c r="AX726" s="251"/>
      <c r="AY726" s="45"/>
      <c r="AZ726" s="251"/>
      <c r="BA726" s="45"/>
    </row>
    <row r="727" spans="1:53" ht="14.25" customHeight="1">
      <c r="A727" s="45"/>
      <c r="B727" s="45"/>
      <c r="C727" s="246"/>
      <c r="D727" s="247"/>
      <c r="E727" s="248"/>
      <c r="F727" s="247"/>
      <c r="G727" s="249"/>
      <c r="AM727" s="45"/>
      <c r="AN727" s="250"/>
      <c r="AO727" s="45"/>
      <c r="AP727" s="45"/>
      <c r="AQ727" s="45"/>
      <c r="AR727" s="45"/>
      <c r="AS727" s="45"/>
      <c r="AT727" s="45"/>
      <c r="AU727" s="45"/>
      <c r="AV727" s="45"/>
      <c r="AW727" s="251"/>
      <c r="AX727" s="251"/>
      <c r="AY727" s="45"/>
      <c r="AZ727" s="251"/>
      <c r="BA727" s="45"/>
    </row>
    <row r="728" spans="1:53" ht="14.25" customHeight="1">
      <c r="A728" s="45"/>
      <c r="B728" s="45"/>
      <c r="C728" s="246"/>
      <c r="D728" s="247"/>
      <c r="E728" s="248"/>
      <c r="F728" s="247"/>
      <c r="G728" s="249"/>
      <c r="AM728" s="45"/>
      <c r="AN728" s="250"/>
      <c r="AO728" s="45"/>
      <c r="AP728" s="45"/>
      <c r="AQ728" s="45"/>
      <c r="AR728" s="45"/>
      <c r="AS728" s="45"/>
      <c r="AT728" s="45"/>
      <c r="AU728" s="45"/>
      <c r="AV728" s="45"/>
      <c r="AW728" s="251"/>
      <c r="AX728" s="251"/>
      <c r="AY728" s="45"/>
      <c r="AZ728" s="251"/>
      <c r="BA728" s="45"/>
    </row>
    <row r="729" spans="1:53" ht="14.25" customHeight="1">
      <c r="A729" s="45"/>
      <c r="B729" s="45"/>
      <c r="C729" s="246"/>
      <c r="D729" s="247"/>
      <c r="E729" s="248"/>
      <c r="F729" s="247"/>
      <c r="G729" s="249"/>
      <c r="AM729" s="45"/>
      <c r="AN729" s="250"/>
      <c r="AO729" s="45"/>
      <c r="AP729" s="45"/>
      <c r="AQ729" s="45"/>
      <c r="AR729" s="45"/>
      <c r="AS729" s="45"/>
      <c r="AT729" s="45"/>
      <c r="AU729" s="45"/>
      <c r="AV729" s="45"/>
      <c r="AW729" s="251"/>
      <c r="AX729" s="251"/>
      <c r="AY729" s="45"/>
      <c r="AZ729" s="251"/>
      <c r="BA729" s="45"/>
    </row>
    <row r="730" spans="1:53" ht="14.25" customHeight="1">
      <c r="A730" s="45"/>
      <c r="B730" s="45"/>
      <c r="C730" s="246"/>
      <c r="D730" s="247"/>
      <c r="E730" s="248"/>
      <c r="F730" s="247"/>
      <c r="G730" s="249"/>
      <c r="AM730" s="45"/>
      <c r="AN730" s="250"/>
      <c r="AO730" s="45"/>
      <c r="AP730" s="45"/>
      <c r="AQ730" s="45"/>
      <c r="AR730" s="45"/>
      <c r="AS730" s="45"/>
      <c r="AT730" s="45"/>
      <c r="AU730" s="45"/>
      <c r="AV730" s="45"/>
      <c r="AW730" s="251"/>
      <c r="AX730" s="251"/>
      <c r="AY730" s="45"/>
      <c r="AZ730" s="251"/>
      <c r="BA730" s="45"/>
    </row>
    <row r="731" spans="1:53" ht="14.25" customHeight="1">
      <c r="A731" s="45"/>
      <c r="B731" s="45"/>
      <c r="C731" s="246"/>
      <c r="D731" s="247"/>
      <c r="E731" s="248"/>
      <c r="F731" s="247"/>
      <c r="G731" s="249"/>
      <c r="AM731" s="45"/>
      <c r="AN731" s="250"/>
      <c r="AO731" s="45"/>
      <c r="AP731" s="45"/>
      <c r="AQ731" s="45"/>
      <c r="AR731" s="45"/>
      <c r="AS731" s="45"/>
      <c r="AT731" s="45"/>
      <c r="AU731" s="45"/>
      <c r="AV731" s="45"/>
      <c r="AW731" s="251"/>
      <c r="AX731" s="251"/>
      <c r="AY731" s="45"/>
      <c r="AZ731" s="251"/>
      <c r="BA731" s="45"/>
    </row>
    <row r="732" spans="1:53" ht="14.25" customHeight="1">
      <c r="A732" s="45"/>
      <c r="B732" s="45"/>
      <c r="C732" s="246"/>
      <c r="D732" s="247"/>
      <c r="E732" s="248"/>
      <c r="F732" s="247"/>
      <c r="G732" s="249"/>
      <c r="AM732" s="45"/>
      <c r="AN732" s="250"/>
      <c r="AO732" s="45"/>
      <c r="AP732" s="45"/>
      <c r="AQ732" s="45"/>
      <c r="AR732" s="45"/>
      <c r="AS732" s="45"/>
      <c r="AT732" s="45"/>
      <c r="AU732" s="45"/>
      <c r="AV732" s="45"/>
      <c r="AW732" s="251"/>
      <c r="AX732" s="251"/>
      <c r="AY732" s="45"/>
      <c r="AZ732" s="251"/>
      <c r="BA732" s="45"/>
    </row>
    <row r="733" spans="1:53" ht="14.25" customHeight="1">
      <c r="A733" s="45"/>
      <c r="B733" s="45"/>
      <c r="C733" s="246"/>
      <c r="D733" s="247"/>
      <c r="E733" s="248"/>
      <c r="F733" s="247"/>
      <c r="G733" s="249"/>
      <c r="AM733" s="45"/>
      <c r="AN733" s="250"/>
      <c r="AO733" s="45"/>
      <c r="AP733" s="45"/>
      <c r="AQ733" s="45"/>
      <c r="AR733" s="45"/>
      <c r="AS733" s="45"/>
      <c r="AT733" s="45"/>
      <c r="AU733" s="45"/>
      <c r="AV733" s="45"/>
      <c r="AW733" s="251"/>
      <c r="AX733" s="251"/>
      <c r="AY733" s="45"/>
      <c r="AZ733" s="251"/>
      <c r="BA733" s="45"/>
    </row>
    <row r="734" spans="1:53" ht="14.25" customHeight="1">
      <c r="A734" s="45"/>
      <c r="B734" s="45"/>
      <c r="C734" s="246"/>
      <c r="D734" s="247"/>
      <c r="E734" s="248"/>
      <c r="F734" s="247"/>
      <c r="G734" s="249"/>
      <c r="AM734" s="45"/>
      <c r="AN734" s="250"/>
      <c r="AO734" s="45"/>
      <c r="AP734" s="45"/>
      <c r="AQ734" s="45"/>
      <c r="AR734" s="45"/>
      <c r="AS734" s="45"/>
      <c r="AT734" s="45"/>
      <c r="AU734" s="45"/>
      <c r="AV734" s="45"/>
      <c r="AW734" s="251"/>
      <c r="AX734" s="251"/>
      <c r="AY734" s="45"/>
      <c r="AZ734" s="251"/>
      <c r="BA734" s="45"/>
    </row>
    <row r="735" spans="1:53" ht="14.25" customHeight="1">
      <c r="A735" s="45"/>
      <c r="B735" s="45"/>
      <c r="C735" s="246"/>
      <c r="D735" s="247"/>
      <c r="E735" s="248"/>
      <c r="F735" s="247"/>
      <c r="G735" s="249"/>
      <c r="AM735" s="45"/>
      <c r="AN735" s="250"/>
      <c r="AO735" s="45"/>
      <c r="AP735" s="45"/>
      <c r="AQ735" s="45"/>
      <c r="AR735" s="45"/>
      <c r="AS735" s="45"/>
      <c r="AT735" s="45"/>
      <c r="AU735" s="45"/>
      <c r="AV735" s="45"/>
      <c r="AW735" s="251"/>
      <c r="AX735" s="251"/>
      <c r="AY735" s="45"/>
      <c r="AZ735" s="251"/>
      <c r="BA735" s="45"/>
    </row>
    <row r="736" spans="1:53" ht="14.25" customHeight="1">
      <c r="A736" s="45"/>
      <c r="B736" s="45"/>
      <c r="C736" s="246"/>
      <c r="D736" s="247"/>
      <c r="E736" s="248"/>
      <c r="F736" s="247"/>
      <c r="G736" s="249"/>
      <c r="AM736" s="45"/>
      <c r="AN736" s="250"/>
      <c r="AO736" s="45"/>
      <c r="AP736" s="45"/>
      <c r="AQ736" s="45"/>
      <c r="AR736" s="45"/>
      <c r="AS736" s="45"/>
      <c r="AT736" s="45"/>
      <c r="AU736" s="45"/>
      <c r="AV736" s="45"/>
      <c r="AW736" s="251"/>
      <c r="AX736" s="251"/>
      <c r="AY736" s="45"/>
      <c r="AZ736" s="251"/>
      <c r="BA736" s="45"/>
    </row>
    <row r="737" spans="1:53" ht="14.25" customHeight="1">
      <c r="A737" s="45"/>
      <c r="B737" s="45"/>
      <c r="C737" s="246"/>
      <c r="D737" s="247"/>
      <c r="E737" s="248"/>
      <c r="F737" s="247"/>
      <c r="G737" s="249"/>
      <c r="AM737" s="45"/>
      <c r="AN737" s="250"/>
      <c r="AO737" s="45"/>
      <c r="AP737" s="45"/>
      <c r="AQ737" s="45"/>
      <c r="AR737" s="45"/>
      <c r="AS737" s="45"/>
      <c r="AT737" s="45"/>
      <c r="AU737" s="45"/>
      <c r="AV737" s="45"/>
      <c r="AW737" s="251"/>
      <c r="AX737" s="251"/>
      <c r="AY737" s="45"/>
      <c r="AZ737" s="251"/>
      <c r="BA737" s="45"/>
    </row>
    <row r="738" spans="1:53" ht="14.25" customHeight="1">
      <c r="A738" s="45"/>
      <c r="B738" s="45"/>
      <c r="C738" s="246"/>
      <c r="D738" s="247"/>
      <c r="E738" s="248"/>
      <c r="F738" s="247"/>
      <c r="G738" s="249"/>
      <c r="AM738" s="45"/>
      <c r="AN738" s="250"/>
      <c r="AO738" s="45"/>
      <c r="AP738" s="45"/>
      <c r="AQ738" s="45"/>
      <c r="AR738" s="45"/>
      <c r="AS738" s="45"/>
      <c r="AT738" s="45"/>
      <c r="AU738" s="45"/>
      <c r="AV738" s="45"/>
      <c r="AW738" s="251"/>
      <c r="AX738" s="251"/>
      <c r="AY738" s="45"/>
      <c r="AZ738" s="251"/>
      <c r="BA738" s="45"/>
    </row>
    <row r="739" spans="1:53" ht="14.25" customHeight="1">
      <c r="A739" s="45"/>
      <c r="B739" s="45"/>
      <c r="C739" s="246"/>
      <c r="D739" s="247"/>
      <c r="E739" s="248"/>
      <c r="F739" s="247"/>
      <c r="G739" s="249"/>
      <c r="AM739" s="45"/>
      <c r="AN739" s="250"/>
      <c r="AO739" s="45"/>
      <c r="AP739" s="45"/>
      <c r="AQ739" s="45"/>
      <c r="AR739" s="45"/>
      <c r="AS739" s="45"/>
      <c r="AT739" s="45"/>
      <c r="AU739" s="45"/>
      <c r="AV739" s="45"/>
      <c r="AW739" s="251"/>
      <c r="AX739" s="251"/>
      <c r="AY739" s="45"/>
      <c r="AZ739" s="251"/>
      <c r="BA739" s="45"/>
    </row>
    <row r="740" spans="1:53" ht="14.25" customHeight="1">
      <c r="A740" s="45"/>
      <c r="B740" s="45"/>
      <c r="C740" s="246"/>
      <c r="D740" s="247"/>
      <c r="E740" s="248"/>
      <c r="F740" s="247"/>
      <c r="G740" s="249"/>
      <c r="AM740" s="45"/>
      <c r="AN740" s="250"/>
      <c r="AO740" s="45"/>
      <c r="AP740" s="45"/>
      <c r="AQ740" s="45"/>
      <c r="AR740" s="45"/>
      <c r="AS740" s="45"/>
      <c r="AT740" s="45"/>
      <c r="AU740" s="45"/>
      <c r="AV740" s="45"/>
      <c r="AW740" s="251"/>
      <c r="AX740" s="251"/>
      <c r="AY740" s="45"/>
      <c r="AZ740" s="251"/>
      <c r="BA740" s="45"/>
    </row>
    <row r="741" spans="1:53" ht="14.25" customHeight="1">
      <c r="A741" s="45"/>
      <c r="B741" s="45"/>
      <c r="C741" s="246"/>
      <c r="D741" s="247"/>
      <c r="E741" s="248"/>
      <c r="F741" s="247"/>
      <c r="G741" s="249"/>
      <c r="AM741" s="45"/>
      <c r="AN741" s="250"/>
      <c r="AO741" s="45"/>
      <c r="AP741" s="45"/>
      <c r="AQ741" s="45"/>
      <c r="AR741" s="45"/>
      <c r="AS741" s="45"/>
      <c r="AT741" s="45"/>
      <c r="AU741" s="45"/>
      <c r="AV741" s="45"/>
      <c r="AW741" s="251"/>
      <c r="AX741" s="251"/>
      <c r="AY741" s="45"/>
      <c r="AZ741" s="251"/>
      <c r="BA741" s="45"/>
    </row>
    <row r="742" spans="1:53" ht="14.25" customHeight="1">
      <c r="A742" s="45"/>
      <c r="B742" s="45"/>
      <c r="C742" s="246"/>
      <c r="D742" s="247"/>
      <c r="E742" s="248"/>
      <c r="F742" s="247"/>
      <c r="G742" s="249"/>
      <c r="AM742" s="45"/>
      <c r="AN742" s="250"/>
      <c r="AO742" s="45"/>
      <c r="AP742" s="45"/>
      <c r="AQ742" s="45"/>
      <c r="AR742" s="45"/>
      <c r="AS742" s="45"/>
      <c r="AT742" s="45"/>
      <c r="AU742" s="45"/>
      <c r="AV742" s="45"/>
      <c r="AW742" s="251"/>
      <c r="AX742" s="251"/>
      <c r="AY742" s="45"/>
      <c r="AZ742" s="251"/>
      <c r="BA742" s="45"/>
    </row>
    <row r="743" spans="1:53" ht="14.25" customHeight="1">
      <c r="A743" s="45"/>
      <c r="B743" s="45"/>
      <c r="C743" s="246"/>
      <c r="D743" s="247"/>
      <c r="E743" s="248"/>
      <c r="F743" s="247"/>
      <c r="G743" s="249"/>
      <c r="AM743" s="45"/>
      <c r="AN743" s="250"/>
      <c r="AO743" s="45"/>
      <c r="AP743" s="45"/>
      <c r="AQ743" s="45"/>
      <c r="AR743" s="45"/>
      <c r="AS743" s="45"/>
      <c r="AT743" s="45"/>
      <c r="AU743" s="45"/>
      <c r="AV743" s="45"/>
      <c r="AW743" s="251"/>
      <c r="AX743" s="251"/>
      <c r="AY743" s="45"/>
      <c r="AZ743" s="251"/>
      <c r="BA743" s="45"/>
    </row>
    <row r="744" spans="1:53" ht="14.25" customHeight="1">
      <c r="A744" s="45"/>
      <c r="B744" s="45"/>
      <c r="C744" s="246"/>
      <c r="D744" s="247"/>
      <c r="E744" s="248"/>
      <c r="F744" s="247"/>
      <c r="G744" s="249"/>
      <c r="AM744" s="45"/>
      <c r="AN744" s="250"/>
      <c r="AO744" s="45"/>
      <c r="AP744" s="45"/>
      <c r="AQ744" s="45"/>
      <c r="AR744" s="45"/>
      <c r="AS744" s="45"/>
      <c r="AT744" s="45"/>
      <c r="AU744" s="45"/>
      <c r="AV744" s="45"/>
      <c r="AW744" s="251"/>
      <c r="AX744" s="251"/>
      <c r="AY744" s="45"/>
      <c r="AZ744" s="251"/>
      <c r="BA744" s="45"/>
    </row>
    <row r="745" spans="1:53" ht="14.25" customHeight="1">
      <c r="A745" s="45"/>
      <c r="B745" s="45"/>
      <c r="C745" s="246"/>
      <c r="D745" s="247"/>
      <c r="E745" s="248"/>
      <c r="F745" s="247"/>
      <c r="G745" s="249"/>
      <c r="AM745" s="45"/>
      <c r="AN745" s="250"/>
      <c r="AO745" s="45"/>
      <c r="AP745" s="45"/>
      <c r="AQ745" s="45"/>
      <c r="AR745" s="45"/>
      <c r="AS745" s="45"/>
      <c r="AT745" s="45"/>
      <c r="AU745" s="45"/>
      <c r="AV745" s="45"/>
      <c r="AW745" s="251"/>
      <c r="AX745" s="251"/>
      <c r="AY745" s="45"/>
      <c r="AZ745" s="251"/>
      <c r="BA745" s="45"/>
    </row>
    <row r="746" spans="1:53" ht="14.25" customHeight="1">
      <c r="A746" s="45"/>
      <c r="B746" s="45"/>
      <c r="C746" s="246"/>
      <c r="D746" s="247"/>
      <c r="E746" s="248"/>
      <c r="F746" s="247"/>
      <c r="G746" s="249"/>
      <c r="AM746" s="45"/>
      <c r="AN746" s="250"/>
      <c r="AO746" s="45"/>
      <c r="AP746" s="45"/>
      <c r="AQ746" s="45"/>
      <c r="AR746" s="45"/>
      <c r="AS746" s="45"/>
      <c r="AT746" s="45"/>
      <c r="AU746" s="45"/>
      <c r="AV746" s="45"/>
      <c r="AW746" s="251"/>
      <c r="AX746" s="251"/>
      <c r="AY746" s="45"/>
      <c r="AZ746" s="251"/>
      <c r="BA746" s="45"/>
    </row>
    <row r="747" spans="1:53" ht="14.25" customHeight="1">
      <c r="A747" s="45"/>
      <c r="B747" s="45"/>
      <c r="C747" s="246"/>
      <c r="D747" s="247"/>
      <c r="E747" s="248"/>
      <c r="F747" s="247"/>
      <c r="G747" s="249"/>
      <c r="AM747" s="45"/>
      <c r="AN747" s="250"/>
      <c r="AO747" s="45"/>
      <c r="AP747" s="45"/>
      <c r="AQ747" s="45"/>
      <c r="AR747" s="45"/>
      <c r="AS747" s="45"/>
      <c r="AT747" s="45"/>
      <c r="AU747" s="45"/>
      <c r="AV747" s="45"/>
      <c r="AW747" s="251"/>
      <c r="AX747" s="251"/>
      <c r="AY747" s="45"/>
      <c r="AZ747" s="251"/>
      <c r="BA747" s="45"/>
    </row>
    <row r="748" spans="1:53" ht="14.25" customHeight="1">
      <c r="A748" s="45"/>
      <c r="B748" s="45"/>
      <c r="C748" s="246"/>
      <c r="D748" s="247"/>
      <c r="E748" s="248"/>
      <c r="F748" s="247"/>
      <c r="G748" s="249"/>
      <c r="AM748" s="45"/>
      <c r="AN748" s="250"/>
      <c r="AO748" s="45"/>
      <c r="AP748" s="45"/>
      <c r="AQ748" s="45"/>
      <c r="AR748" s="45"/>
      <c r="AS748" s="45"/>
      <c r="AT748" s="45"/>
      <c r="AU748" s="45"/>
      <c r="AV748" s="45"/>
      <c r="AW748" s="251"/>
      <c r="AX748" s="251"/>
      <c r="AY748" s="45"/>
      <c r="AZ748" s="251"/>
      <c r="BA748" s="45"/>
    </row>
    <row r="749" spans="1:53" ht="14.25" customHeight="1">
      <c r="A749" s="45"/>
      <c r="B749" s="45"/>
      <c r="C749" s="246"/>
      <c r="D749" s="247"/>
      <c r="E749" s="248"/>
      <c r="F749" s="247"/>
      <c r="G749" s="249"/>
      <c r="AM749" s="45"/>
      <c r="AN749" s="250"/>
      <c r="AO749" s="45"/>
      <c r="AP749" s="45"/>
      <c r="AQ749" s="45"/>
      <c r="AR749" s="45"/>
      <c r="AS749" s="45"/>
      <c r="AT749" s="45"/>
      <c r="AU749" s="45"/>
      <c r="AV749" s="45"/>
      <c r="AW749" s="251"/>
      <c r="AX749" s="251"/>
      <c r="AY749" s="45"/>
      <c r="AZ749" s="251"/>
      <c r="BA749" s="45"/>
    </row>
    <row r="750" spans="1:53" ht="14.25" customHeight="1">
      <c r="A750" s="45"/>
      <c r="B750" s="45"/>
      <c r="C750" s="246"/>
      <c r="D750" s="247"/>
      <c r="E750" s="248"/>
      <c r="F750" s="247"/>
      <c r="G750" s="249"/>
      <c r="AM750" s="45"/>
      <c r="AN750" s="250"/>
      <c r="AO750" s="45"/>
      <c r="AP750" s="45"/>
      <c r="AQ750" s="45"/>
      <c r="AR750" s="45"/>
      <c r="AS750" s="45"/>
      <c r="AT750" s="45"/>
      <c r="AU750" s="45"/>
      <c r="AV750" s="45"/>
      <c r="AW750" s="251"/>
      <c r="AX750" s="251"/>
      <c r="AY750" s="45"/>
      <c r="AZ750" s="251"/>
      <c r="BA750" s="45"/>
    </row>
    <row r="751" spans="1:53" ht="14.25" customHeight="1">
      <c r="A751" s="45"/>
      <c r="B751" s="45"/>
      <c r="C751" s="246"/>
      <c r="D751" s="247"/>
      <c r="E751" s="248"/>
      <c r="F751" s="247"/>
      <c r="G751" s="249"/>
      <c r="AM751" s="45"/>
      <c r="AN751" s="250"/>
      <c r="AO751" s="45"/>
      <c r="AP751" s="45"/>
      <c r="AQ751" s="45"/>
      <c r="AR751" s="45"/>
      <c r="AS751" s="45"/>
      <c r="AT751" s="45"/>
      <c r="AU751" s="45"/>
      <c r="AV751" s="45"/>
      <c r="AW751" s="251"/>
      <c r="AX751" s="251"/>
      <c r="AY751" s="45"/>
      <c r="AZ751" s="251"/>
      <c r="BA751" s="45"/>
    </row>
    <row r="752" spans="1:53" ht="14.25" customHeight="1">
      <c r="A752" s="45"/>
      <c r="B752" s="45"/>
      <c r="C752" s="246"/>
      <c r="D752" s="247"/>
      <c r="E752" s="248"/>
      <c r="F752" s="247"/>
      <c r="G752" s="249"/>
      <c r="AM752" s="45"/>
      <c r="AN752" s="250"/>
      <c r="AO752" s="45"/>
      <c r="AP752" s="45"/>
      <c r="AQ752" s="45"/>
      <c r="AR752" s="45"/>
      <c r="AS752" s="45"/>
      <c r="AT752" s="45"/>
      <c r="AU752" s="45"/>
      <c r="AV752" s="45"/>
      <c r="AW752" s="251"/>
      <c r="AX752" s="251"/>
      <c r="AY752" s="45"/>
      <c r="AZ752" s="251"/>
      <c r="BA752" s="45"/>
    </row>
    <row r="753" spans="1:53" ht="14.25" customHeight="1">
      <c r="A753" s="45"/>
      <c r="B753" s="45"/>
      <c r="C753" s="246"/>
      <c r="D753" s="247"/>
      <c r="E753" s="248"/>
      <c r="F753" s="247"/>
      <c r="G753" s="249"/>
      <c r="AM753" s="45"/>
      <c r="AN753" s="250"/>
      <c r="AO753" s="45"/>
      <c r="AP753" s="45"/>
      <c r="AQ753" s="45"/>
      <c r="AR753" s="45"/>
      <c r="AS753" s="45"/>
      <c r="AT753" s="45"/>
      <c r="AU753" s="45"/>
      <c r="AV753" s="45"/>
      <c r="AW753" s="251"/>
      <c r="AX753" s="251"/>
      <c r="AY753" s="45"/>
      <c r="AZ753" s="251"/>
      <c r="BA753" s="45"/>
    </row>
    <row r="754" spans="1:53" ht="14.25" customHeight="1">
      <c r="A754" s="45"/>
      <c r="B754" s="45"/>
      <c r="C754" s="246"/>
      <c r="D754" s="247"/>
      <c r="E754" s="248"/>
      <c r="F754" s="247"/>
      <c r="G754" s="249"/>
      <c r="AM754" s="45"/>
      <c r="AN754" s="250"/>
      <c r="AO754" s="45"/>
      <c r="AP754" s="45"/>
      <c r="AQ754" s="45"/>
      <c r="AR754" s="45"/>
      <c r="AS754" s="45"/>
      <c r="AT754" s="45"/>
      <c r="AU754" s="45"/>
      <c r="AV754" s="45"/>
      <c r="AW754" s="251"/>
      <c r="AX754" s="251"/>
      <c r="AY754" s="45"/>
      <c r="AZ754" s="251"/>
      <c r="BA754" s="45"/>
    </row>
    <row r="755" spans="1:53" ht="14.25" customHeight="1">
      <c r="A755" s="45"/>
      <c r="B755" s="45"/>
      <c r="C755" s="246"/>
      <c r="D755" s="247"/>
      <c r="E755" s="248"/>
      <c r="F755" s="247"/>
      <c r="G755" s="249"/>
      <c r="AM755" s="45"/>
      <c r="AN755" s="250"/>
      <c r="AO755" s="45"/>
      <c r="AP755" s="45"/>
      <c r="AQ755" s="45"/>
      <c r="AR755" s="45"/>
      <c r="AS755" s="45"/>
      <c r="AT755" s="45"/>
      <c r="AU755" s="45"/>
      <c r="AV755" s="45"/>
      <c r="AW755" s="251"/>
      <c r="AX755" s="251"/>
      <c r="AY755" s="45"/>
      <c r="AZ755" s="251"/>
      <c r="BA755" s="45"/>
    </row>
    <row r="756" spans="1:53" ht="14.25" customHeight="1">
      <c r="A756" s="45"/>
      <c r="B756" s="45"/>
      <c r="C756" s="246"/>
      <c r="D756" s="247"/>
      <c r="E756" s="248"/>
      <c r="F756" s="247"/>
      <c r="G756" s="249"/>
      <c r="AM756" s="45"/>
      <c r="AN756" s="250"/>
      <c r="AO756" s="45"/>
      <c r="AP756" s="45"/>
      <c r="AQ756" s="45"/>
      <c r="AR756" s="45"/>
      <c r="AS756" s="45"/>
      <c r="AT756" s="45"/>
      <c r="AU756" s="45"/>
      <c r="AV756" s="45"/>
      <c r="AW756" s="251"/>
      <c r="AX756" s="251"/>
      <c r="AY756" s="45"/>
      <c r="AZ756" s="251"/>
      <c r="BA756" s="45"/>
    </row>
    <row r="757" spans="1:53" ht="14.25" customHeight="1">
      <c r="A757" s="45"/>
      <c r="B757" s="45"/>
      <c r="C757" s="246"/>
      <c r="D757" s="247"/>
      <c r="E757" s="248"/>
      <c r="F757" s="247"/>
      <c r="G757" s="249"/>
      <c r="AM757" s="45"/>
      <c r="AN757" s="250"/>
      <c r="AO757" s="45"/>
      <c r="AP757" s="45"/>
      <c r="AQ757" s="45"/>
      <c r="AR757" s="45"/>
      <c r="AS757" s="45"/>
      <c r="AT757" s="45"/>
      <c r="AU757" s="45"/>
      <c r="AV757" s="45"/>
      <c r="AW757" s="251"/>
      <c r="AX757" s="251"/>
      <c r="AY757" s="45"/>
      <c r="AZ757" s="251"/>
      <c r="BA757" s="45"/>
    </row>
    <row r="758" spans="1:53" ht="14.25" customHeight="1">
      <c r="A758" s="45"/>
      <c r="B758" s="45"/>
      <c r="C758" s="246"/>
      <c r="D758" s="247"/>
      <c r="E758" s="248"/>
      <c r="F758" s="247"/>
      <c r="G758" s="249"/>
      <c r="AM758" s="45"/>
      <c r="AN758" s="250"/>
      <c r="AO758" s="45"/>
      <c r="AP758" s="45"/>
      <c r="AQ758" s="45"/>
      <c r="AR758" s="45"/>
      <c r="AS758" s="45"/>
      <c r="AT758" s="45"/>
      <c r="AU758" s="45"/>
      <c r="AV758" s="45"/>
      <c r="AW758" s="251"/>
      <c r="AX758" s="251"/>
      <c r="AY758" s="45"/>
      <c r="AZ758" s="251"/>
      <c r="BA758" s="45"/>
    </row>
    <row r="759" spans="1:53" ht="14.25" customHeight="1">
      <c r="A759" s="45"/>
      <c r="B759" s="45"/>
      <c r="C759" s="246"/>
      <c r="D759" s="247"/>
      <c r="E759" s="248"/>
      <c r="F759" s="247"/>
      <c r="G759" s="249"/>
      <c r="AM759" s="45"/>
      <c r="AN759" s="250"/>
      <c r="AO759" s="45"/>
      <c r="AP759" s="45"/>
      <c r="AQ759" s="45"/>
      <c r="AR759" s="45"/>
      <c r="AS759" s="45"/>
      <c r="AT759" s="45"/>
      <c r="AU759" s="45"/>
      <c r="AV759" s="45"/>
      <c r="AW759" s="251"/>
      <c r="AX759" s="251"/>
      <c r="AY759" s="45"/>
      <c r="AZ759" s="251"/>
      <c r="BA759" s="45"/>
    </row>
    <row r="760" spans="1:53" ht="14.25" customHeight="1">
      <c r="A760" s="45"/>
      <c r="B760" s="45"/>
      <c r="C760" s="246"/>
      <c r="D760" s="247"/>
      <c r="E760" s="248"/>
      <c r="F760" s="247"/>
      <c r="G760" s="249"/>
      <c r="AM760" s="45"/>
      <c r="AN760" s="250"/>
      <c r="AO760" s="45"/>
      <c r="AP760" s="45"/>
      <c r="AQ760" s="45"/>
      <c r="AR760" s="45"/>
      <c r="AS760" s="45"/>
      <c r="AT760" s="45"/>
      <c r="AU760" s="45"/>
      <c r="AV760" s="45"/>
      <c r="AW760" s="251"/>
      <c r="AX760" s="251"/>
      <c r="AY760" s="45"/>
      <c r="AZ760" s="251"/>
      <c r="BA760" s="45"/>
    </row>
    <row r="761" spans="1:53" ht="14.25" customHeight="1">
      <c r="A761" s="45"/>
      <c r="B761" s="45"/>
      <c r="C761" s="246"/>
      <c r="D761" s="247"/>
      <c r="E761" s="248"/>
      <c r="F761" s="247"/>
      <c r="G761" s="249"/>
      <c r="AM761" s="45"/>
      <c r="AN761" s="250"/>
      <c r="AO761" s="45"/>
      <c r="AP761" s="45"/>
      <c r="AQ761" s="45"/>
      <c r="AR761" s="45"/>
      <c r="AS761" s="45"/>
      <c r="AT761" s="45"/>
      <c r="AU761" s="45"/>
      <c r="AV761" s="45"/>
      <c r="AW761" s="251"/>
      <c r="AX761" s="251"/>
      <c r="AY761" s="45"/>
      <c r="AZ761" s="251"/>
      <c r="BA761" s="45"/>
    </row>
    <row r="762" spans="1:53" ht="14.25" customHeight="1">
      <c r="A762" s="45"/>
      <c r="B762" s="45"/>
      <c r="C762" s="246"/>
      <c r="D762" s="247"/>
      <c r="E762" s="248"/>
      <c r="F762" s="247"/>
      <c r="G762" s="249"/>
      <c r="AM762" s="45"/>
      <c r="AN762" s="250"/>
      <c r="AO762" s="45"/>
      <c r="AP762" s="45"/>
      <c r="AQ762" s="45"/>
      <c r="AR762" s="45"/>
      <c r="AS762" s="45"/>
      <c r="AT762" s="45"/>
      <c r="AU762" s="45"/>
      <c r="AV762" s="45"/>
      <c r="AW762" s="251"/>
      <c r="AX762" s="251"/>
      <c r="AY762" s="45"/>
      <c r="AZ762" s="251"/>
      <c r="BA762" s="45"/>
    </row>
    <row r="763" spans="1:53" ht="14.25" customHeight="1">
      <c r="A763" s="45"/>
      <c r="B763" s="45"/>
      <c r="C763" s="246"/>
      <c r="D763" s="247"/>
      <c r="E763" s="248"/>
      <c r="F763" s="247"/>
      <c r="G763" s="249"/>
      <c r="AM763" s="45"/>
      <c r="AN763" s="250"/>
      <c r="AO763" s="45"/>
      <c r="AP763" s="45"/>
      <c r="AQ763" s="45"/>
      <c r="AR763" s="45"/>
      <c r="AS763" s="45"/>
      <c r="AT763" s="45"/>
      <c r="AU763" s="45"/>
      <c r="AV763" s="45"/>
      <c r="AW763" s="251"/>
      <c r="AX763" s="251"/>
      <c r="AY763" s="45"/>
      <c r="AZ763" s="251"/>
      <c r="BA763" s="45"/>
    </row>
    <row r="764" spans="1:53" ht="14.25" customHeight="1">
      <c r="A764" s="45"/>
      <c r="B764" s="45"/>
      <c r="C764" s="246"/>
      <c r="D764" s="247"/>
      <c r="E764" s="248"/>
      <c r="F764" s="247"/>
      <c r="G764" s="249"/>
      <c r="AM764" s="45"/>
      <c r="AN764" s="250"/>
      <c r="AO764" s="45"/>
      <c r="AP764" s="45"/>
      <c r="AQ764" s="45"/>
      <c r="AR764" s="45"/>
      <c r="AS764" s="45"/>
      <c r="AT764" s="45"/>
      <c r="AU764" s="45"/>
      <c r="AV764" s="45"/>
      <c r="AW764" s="251"/>
      <c r="AX764" s="251"/>
      <c r="AY764" s="45"/>
      <c r="AZ764" s="251"/>
      <c r="BA764" s="45"/>
    </row>
    <row r="765" spans="1:53" ht="14.25" customHeight="1">
      <c r="A765" s="45"/>
      <c r="B765" s="45"/>
      <c r="C765" s="246"/>
      <c r="D765" s="247"/>
      <c r="E765" s="248"/>
      <c r="F765" s="247"/>
      <c r="G765" s="249"/>
      <c r="AM765" s="45"/>
      <c r="AN765" s="250"/>
      <c r="AO765" s="45"/>
      <c r="AP765" s="45"/>
      <c r="AQ765" s="45"/>
      <c r="AR765" s="45"/>
      <c r="AS765" s="45"/>
      <c r="AT765" s="45"/>
      <c r="AU765" s="45"/>
      <c r="AV765" s="45"/>
      <c r="AW765" s="251"/>
      <c r="AX765" s="251"/>
      <c r="AY765" s="45"/>
      <c r="AZ765" s="251"/>
      <c r="BA765" s="45"/>
    </row>
    <row r="766" spans="1:53" ht="14.25" customHeight="1">
      <c r="A766" s="45"/>
      <c r="B766" s="45"/>
      <c r="C766" s="246"/>
      <c r="D766" s="247"/>
      <c r="E766" s="248"/>
      <c r="F766" s="247"/>
      <c r="G766" s="249"/>
      <c r="AM766" s="45"/>
      <c r="AN766" s="250"/>
      <c r="AO766" s="45"/>
      <c r="AP766" s="45"/>
      <c r="AQ766" s="45"/>
      <c r="AR766" s="45"/>
      <c r="AS766" s="45"/>
      <c r="AT766" s="45"/>
      <c r="AU766" s="45"/>
      <c r="AV766" s="45"/>
      <c r="AW766" s="251"/>
      <c r="AX766" s="251"/>
      <c r="AY766" s="45"/>
      <c r="AZ766" s="251"/>
      <c r="BA766" s="45"/>
    </row>
    <row r="767" spans="1:53" ht="14.25" customHeight="1">
      <c r="A767" s="45"/>
      <c r="B767" s="45"/>
      <c r="C767" s="246"/>
      <c r="D767" s="247"/>
      <c r="E767" s="248"/>
      <c r="F767" s="247"/>
      <c r="G767" s="249"/>
      <c r="AM767" s="45"/>
      <c r="AN767" s="250"/>
      <c r="AO767" s="45"/>
      <c r="AP767" s="45"/>
      <c r="AQ767" s="45"/>
      <c r="AR767" s="45"/>
      <c r="AS767" s="45"/>
      <c r="AT767" s="45"/>
      <c r="AU767" s="45"/>
      <c r="AV767" s="45"/>
      <c r="AW767" s="251"/>
      <c r="AX767" s="251"/>
      <c r="AY767" s="45"/>
      <c r="AZ767" s="251"/>
      <c r="BA767" s="45"/>
    </row>
    <row r="768" spans="1:53" ht="14.25" customHeight="1">
      <c r="A768" s="45"/>
      <c r="B768" s="45"/>
      <c r="C768" s="246"/>
      <c r="D768" s="247"/>
      <c r="E768" s="248"/>
      <c r="F768" s="247"/>
      <c r="G768" s="249"/>
      <c r="AM768" s="45"/>
      <c r="AN768" s="250"/>
      <c r="AO768" s="45"/>
      <c r="AP768" s="45"/>
      <c r="AQ768" s="45"/>
      <c r="AR768" s="45"/>
      <c r="AS768" s="45"/>
      <c r="AT768" s="45"/>
      <c r="AU768" s="45"/>
      <c r="AV768" s="45"/>
      <c r="AW768" s="251"/>
      <c r="AX768" s="251"/>
      <c r="AY768" s="45"/>
      <c r="AZ768" s="251"/>
      <c r="BA768" s="45"/>
    </row>
    <row r="769" spans="1:53" ht="14.25" customHeight="1">
      <c r="A769" s="45"/>
      <c r="B769" s="45"/>
      <c r="C769" s="246"/>
      <c r="D769" s="247"/>
      <c r="E769" s="248"/>
      <c r="F769" s="247"/>
      <c r="G769" s="249"/>
      <c r="AM769" s="45"/>
      <c r="AN769" s="250"/>
      <c r="AO769" s="45"/>
      <c r="AP769" s="45"/>
      <c r="AQ769" s="45"/>
      <c r="AR769" s="45"/>
      <c r="AS769" s="45"/>
      <c r="AT769" s="45"/>
      <c r="AU769" s="45"/>
      <c r="AV769" s="45"/>
      <c r="AW769" s="251"/>
      <c r="AX769" s="251"/>
      <c r="AY769" s="45"/>
      <c r="AZ769" s="251"/>
      <c r="BA769" s="45"/>
    </row>
    <row r="770" spans="1:53" ht="14.25" customHeight="1">
      <c r="A770" s="45"/>
      <c r="B770" s="45"/>
      <c r="C770" s="246"/>
      <c r="D770" s="247"/>
      <c r="E770" s="248"/>
      <c r="F770" s="247"/>
      <c r="G770" s="249"/>
      <c r="AM770" s="45"/>
      <c r="AN770" s="250"/>
      <c r="AO770" s="45"/>
      <c r="AP770" s="45"/>
      <c r="AQ770" s="45"/>
      <c r="AR770" s="45"/>
      <c r="AS770" s="45"/>
      <c r="AT770" s="45"/>
      <c r="AU770" s="45"/>
      <c r="AV770" s="45"/>
      <c r="AW770" s="251"/>
      <c r="AX770" s="251"/>
      <c r="AY770" s="45"/>
      <c r="AZ770" s="251"/>
      <c r="BA770" s="45"/>
    </row>
    <row r="771" spans="1:53" ht="14.25" customHeight="1">
      <c r="A771" s="45"/>
      <c r="B771" s="45"/>
      <c r="C771" s="246"/>
      <c r="D771" s="247"/>
      <c r="E771" s="248"/>
      <c r="F771" s="247"/>
      <c r="G771" s="249"/>
      <c r="AM771" s="45"/>
      <c r="AN771" s="250"/>
      <c r="AO771" s="45"/>
      <c r="AP771" s="45"/>
      <c r="AQ771" s="45"/>
      <c r="AR771" s="45"/>
      <c r="AS771" s="45"/>
      <c r="AT771" s="45"/>
      <c r="AU771" s="45"/>
      <c r="AV771" s="45"/>
      <c r="AW771" s="251"/>
      <c r="AX771" s="251"/>
      <c r="AY771" s="45"/>
      <c r="AZ771" s="251"/>
      <c r="BA771" s="45"/>
    </row>
    <row r="772" spans="1:53" ht="14.25" customHeight="1">
      <c r="A772" s="45"/>
      <c r="B772" s="45"/>
      <c r="C772" s="246"/>
      <c r="D772" s="247"/>
      <c r="E772" s="248"/>
      <c r="F772" s="247"/>
      <c r="G772" s="249"/>
      <c r="AM772" s="45"/>
      <c r="AN772" s="250"/>
      <c r="AO772" s="45"/>
      <c r="AP772" s="45"/>
      <c r="AQ772" s="45"/>
      <c r="AR772" s="45"/>
      <c r="AS772" s="45"/>
      <c r="AT772" s="45"/>
      <c r="AU772" s="45"/>
      <c r="AV772" s="45"/>
      <c r="AW772" s="251"/>
      <c r="AX772" s="251"/>
      <c r="AY772" s="45"/>
      <c r="AZ772" s="251"/>
      <c r="BA772" s="45"/>
    </row>
    <row r="773" spans="1:53" ht="14.25" customHeight="1">
      <c r="A773" s="45"/>
      <c r="B773" s="45"/>
      <c r="C773" s="246"/>
      <c r="D773" s="247"/>
      <c r="E773" s="248"/>
      <c r="F773" s="247"/>
      <c r="G773" s="249"/>
      <c r="AM773" s="45"/>
      <c r="AN773" s="250"/>
      <c r="AO773" s="45"/>
      <c r="AP773" s="45"/>
      <c r="AQ773" s="45"/>
      <c r="AR773" s="45"/>
      <c r="AS773" s="45"/>
      <c r="AT773" s="45"/>
      <c r="AU773" s="45"/>
      <c r="AV773" s="45"/>
      <c r="AW773" s="251"/>
      <c r="AX773" s="251"/>
      <c r="AY773" s="45"/>
      <c r="AZ773" s="251"/>
      <c r="BA773" s="45"/>
    </row>
    <row r="774" spans="1:53" ht="14.25" customHeight="1">
      <c r="A774" s="45"/>
      <c r="B774" s="45"/>
      <c r="C774" s="246"/>
      <c r="D774" s="247"/>
      <c r="E774" s="248"/>
      <c r="F774" s="247"/>
      <c r="G774" s="249"/>
      <c r="AM774" s="45"/>
      <c r="AN774" s="250"/>
      <c r="AO774" s="45"/>
      <c r="AP774" s="45"/>
      <c r="AQ774" s="45"/>
      <c r="AR774" s="45"/>
      <c r="AS774" s="45"/>
      <c r="AT774" s="45"/>
      <c r="AU774" s="45"/>
      <c r="AV774" s="45"/>
      <c r="AW774" s="251"/>
      <c r="AX774" s="251"/>
      <c r="AY774" s="45"/>
      <c r="AZ774" s="251"/>
      <c r="BA774" s="45"/>
    </row>
    <row r="775" spans="1:53" ht="14.25" customHeight="1">
      <c r="A775" s="45"/>
      <c r="B775" s="45"/>
      <c r="C775" s="246"/>
      <c r="D775" s="247"/>
      <c r="E775" s="248"/>
      <c r="F775" s="247"/>
      <c r="G775" s="249"/>
      <c r="AM775" s="45"/>
      <c r="AN775" s="250"/>
      <c r="AO775" s="45"/>
      <c r="AP775" s="45"/>
      <c r="AQ775" s="45"/>
      <c r="AR775" s="45"/>
      <c r="AS775" s="45"/>
      <c r="AT775" s="45"/>
      <c r="AU775" s="45"/>
      <c r="AV775" s="45"/>
      <c r="AW775" s="251"/>
      <c r="AX775" s="251"/>
      <c r="AY775" s="45"/>
      <c r="AZ775" s="251"/>
      <c r="BA775" s="45"/>
    </row>
    <row r="776" spans="1:53" ht="14.25" customHeight="1">
      <c r="A776" s="45"/>
      <c r="B776" s="45"/>
      <c r="C776" s="246"/>
      <c r="D776" s="247"/>
      <c r="E776" s="248"/>
      <c r="F776" s="247"/>
      <c r="G776" s="249"/>
      <c r="AM776" s="45"/>
      <c r="AN776" s="250"/>
      <c r="AO776" s="45"/>
      <c r="AP776" s="45"/>
      <c r="AQ776" s="45"/>
      <c r="AR776" s="45"/>
      <c r="AS776" s="45"/>
      <c r="AT776" s="45"/>
      <c r="AU776" s="45"/>
      <c r="AV776" s="45"/>
      <c r="AW776" s="251"/>
      <c r="AX776" s="251"/>
      <c r="AY776" s="45"/>
      <c r="AZ776" s="251"/>
      <c r="BA776" s="45"/>
    </row>
    <row r="777" spans="1:53" ht="14.25" customHeight="1">
      <c r="A777" s="45"/>
      <c r="B777" s="45"/>
      <c r="C777" s="246"/>
      <c r="D777" s="247"/>
      <c r="E777" s="248"/>
      <c r="F777" s="247"/>
      <c r="G777" s="249"/>
      <c r="AM777" s="45"/>
      <c r="AN777" s="250"/>
      <c r="AO777" s="45"/>
      <c r="AP777" s="45"/>
      <c r="AQ777" s="45"/>
      <c r="AR777" s="45"/>
      <c r="AS777" s="45"/>
      <c r="AT777" s="45"/>
      <c r="AU777" s="45"/>
      <c r="AV777" s="45"/>
      <c r="AW777" s="251"/>
      <c r="AX777" s="251"/>
      <c r="AY777" s="45"/>
      <c r="AZ777" s="251"/>
      <c r="BA777" s="45"/>
    </row>
    <row r="778" spans="1:53" ht="14.25" customHeight="1">
      <c r="A778" s="45"/>
      <c r="B778" s="45"/>
      <c r="C778" s="246"/>
      <c r="D778" s="247"/>
      <c r="E778" s="248"/>
      <c r="F778" s="247"/>
      <c r="G778" s="249"/>
      <c r="AM778" s="45"/>
      <c r="AN778" s="250"/>
      <c r="AO778" s="45"/>
      <c r="AP778" s="45"/>
      <c r="AQ778" s="45"/>
      <c r="AR778" s="45"/>
      <c r="AS778" s="45"/>
      <c r="AT778" s="45"/>
      <c r="AU778" s="45"/>
      <c r="AV778" s="45"/>
      <c r="AW778" s="251"/>
      <c r="AX778" s="251"/>
      <c r="AY778" s="45"/>
      <c r="AZ778" s="251"/>
      <c r="BA778" s="45"/>
    </row>
    <row r="779" spans="1:53" ht="14.25" customHeight="1">
      <c r="A779" s="45"/>
      <c r="B779" s="45"/>
      <c r="C779" s="246"/>
      <c r="D779" s="247"/>
      <c r="E779" s="248"/>
      <c r="F779" s="247"/>
      <c r="G779" s="249"/>
      <c r="AM779" s="45"/>
      <c r="AN779" s="250"/>
      <c r="AO779" s="45"/>
      <c r="AP779" s="45"/>
      <c r="AQ779" s="45"/>
      <c r="AR779" s="45"/>
      <c r="AS779" s="45"/>
      <c r="AT779" s="45"/>
      <c r="AU779" s="45"/>
      <c r="AV779" s="45"/>
      <c r="AW779" s="251"/>
      <c r="AX779" s="251"/>
      <c r="AY779" s="45"/>
      <c r="AZ779" s="251"/>
      <c r="BA779" s="45"/>
    </row>
    <row r="780" spans="1:53" ht="14.25" customHeight="1">
      <c r="A780" s="45"/>
      <c r="B780" s="45"/>
      <c r="C780" s="246"/>
      <c r="D780" s="247"/>
      <c r="E780" s="248"/>
      <c r="F780" s="247"/>
      <c r="G780" s="249"/>
      <c r="AM780" s="45"/>
      <c r="AN780" s="250"/>
      <c r="AO780" s="45"/>
      <c r="AP780" s="45"/>
      <c r="AQ780" s="45"/>
      <c r="AR780" s="45"/>
      <c r="AS780" s="45"/>
      <c r="AT780" s="45"/>
      <c r="AU780" s="45"/>
      <c r="AV780" s="45"/>
      <c r="AW780" s="251"/>
      <c r="AX780" s="251"/>
      <c r="AY780" s="45"/>
      <c r="AZ780" s="251"/>
      <c r="BA780" s="45"/>
    </row>
    <row r="781" spans="1:53" ht="14.25" customHeight="1">
      <c r="A781" s="45"/>
      <c r="B781" s="45"/>
      <c r="C781" s="246"/>
      <c r="D781" s="247"/>
      <c r="E781" s="248"/>
      <c r="F781" s="247"/>
      <c r="G781" s="249"/>
      <c r="AM781" s="45"/>
      <c r="AN781" s="250"/>
      <c r="AO781" s="45"/>
      <c r="AP781" s="45"/>
      <c r="AQ781" s="45"/>
      <c r="AR781" s="45"/>
      <c r="AS781" s="45"/>
      <c r="AT781" s="45"/>
      <c r="AU781" s="45"/>
      <c r="AV781" s="45"/>
      <c r="AW781" s="251"/>
      <c r="AX781" s="251"/>
      <c r="AY781" s="45"/>
      <c r="AZ781" s="251"/>
      <c r="BA781" s="45"/>
    </row>
    <row r="782" spans="1:53" ht="14.25" customHeight="1">
      <c r="A782" s="45"/>
      <c r="B782" s="45"/>
      <c r="C782" s="246"/>
      <c r="D782" s="247"/>
      <c r="E782" s="248"/>
      <c r="F782" s="247"/>
      <c r="G782" s="249"/>
      <c r="AM782" s="45"/>
      <c r="AN782" s="250"/>
      <c r="AO782" s="45"/>
      <c r="AP782" s="45"/>
      <c r="AQ782" s="45"/>
      <c r="AR782" s="45"/>
      <c r="AS782" s="45"/>
      <c r="AT782" s="45"/>
      <c r="AU782" s="45"/>
      <c r="AV782" s="45"/>
      <c r="AW782" s="251"/>
      <c r="AX782" s="251"/>
      <c r="AY782" s="45"/>
      <c r="AZ782" s="251"/>
      <c r="BA782" s="45"/>
    </row>
    <row r="783" spans="1:53" ht="14.25" customHeight="1">
      <c r="A783" s="45"/>
      <c r="B783" s="45"/>
      <c r="C783" s="246"/>
      <c r="D783" s="247"/>
      <c r="E783" s="248"/>
      <c r="F783" s="247"/>
      <c r="G783" s="249"/>
      <c r="AM783" s="45"/>
      <c r="AN783" s="250"/>
      <c r="AO783" s="45"/>
      <c r="AP783" s="45"/>
      <c r="AQ783" s="45"/>
      <c r="AR783" s="45"/>
      <c r="AS783" s="45"/>
      <c r="AT783" s="45"/>
      <c r="AU783" s="45"/>
      <c r="AV783" s="45"/>
      <c r="AW783" s="251"/>
      <c r="AX783" s="251"/>
      <c r="AY783" s="45"/>
      <c r="AZ783" s="251"/>
      <c r="BA783" s="45"/>
    </row>
    <row r="784" spans="1:53" ht="14.25" customHeight="1">
      <c r="A784" s="45"/>
      <c r="B784" s="45"/>
      <c r="C784" s="246"/>
      <c r="D784" s="247"/>
      <c r="E784" s="248"/>
      <c r="F784" s="247"/>
      <c r="G784" s="249"/>
      <c r="AM784" s="45"/>
      <c r="AN784" s="250"/>
      <c r="AO784" s="45"/>
      <c r="AP784" s="45"/>
      <c r="AQ784" s="45"/>
      <c r="AR784" s="45"/>
      <c r="AS784" s="45"/>
      <c r="AT784" s="45"/>
      <c r="AU784" s="45"/>
      <c r="AV784" s="45"/>
      <c r="AW784" s="251"/>
      <c r="AX784" s="251"/>
      <c r="AY784" s="45"/>
      <c r="AZ784" s="251"/>
      <c r="BA784" s="45"/>
    </row>
    <row r="785" spans="1:53" ht="14.25" customHeight="1">
      <c r="A785" s="45"/>
      <c r="B785" s="45"/>
      <c r="C785" s="246"/>
      <c r="D785" s="247"/>
      <c r="E785" s="248"/>
      <c r="F785" s="247"/>
      <c r="G785" s="249"/>
      <c r="AM785" s="45"/>
      <c r="AN785" s="250"/>
      <c r="AO785" s="45"/>
      <c r="AP785" s="45"/>
      <c r="AQ785" s="45"/>
      <c r="AR785" s="45"/>
      <c r="AS785" s="45"/>
      <c r="AT785" s="45"/>
      <c r="AU785" s="45"/>
      <c r="AV785" s="45"/>
      <c r="AW785" s="251"/>
      <c r="AX785" s="251"/>
      <c r="AY785" s="45"/>
      <c r="AZ785" s="251"/>
      <c r="BA785" s="45"/>
    </row>
    <row r="786" spans="1:53" ht="14.25" customHeight="1">
      <c r="A786" s="45"/>
      <c r="B786" s="45"/>
      <c r="C786" s="246"/>
      <c r="D786" s="247"/>
      <c r="E786" s="248"/>
      <c r="F786" s="247"/>
      <c r="G786" s="249"/>
      <c r="AM786" s="45"/>
      <c r="AN786" s="250"/>
      <c r="AO786" s="45"/>
      <c r="AP786" s="45"/>
      <c r="AQ786" s="45"/>
      <c r="AR786" s="45"/>
      <c r="AS786" s="45"/>
      <c r="AT786" s="45"/>
      <c r="AU786" s="45"/>
      <c r="AV786" s="45"/>
      <c r="AW786" s="251"/>
      <c r="AX786" s="251"/>
      <c r="AY786" s="45"/>
      <c r="AZ786" s="251"/>
      <c r="BA786" s="45"/>
    </row>
    <row r="787" spans="1:53" ht="14.25" customHeight="1">
      <c r="A787" s="45"/>
      <c r="B787" s="45"/>
      <c r="C787" s="246"/>
      <c r="D787" s="247"/>
      <c r="E787" s="248"/>
      <c r="F787" s="247"/>
      <c r="G787" s="249"/>
      <c r="AM787" s="45"/>
      <c r="AN787" s="250"/>
      <c r="AO787" s="45"/>
      <c r="AP787" s="45"/>
      <c r="AQ787" s="45"/>
      <c r="AR787" s="45"/>
      <c r="AS787" s="45"/>
      <c r="AT787" s="45"/>
      <c r="AU787" s="45"/>
      <c r="AV787" s="45"/>
      <c r="AW787" s="251"/>
      <c r="AX787" s="251"/>
      <c r="AY787" s="45"/>
      <c r="AZ787" s="251"/>
      <c r="BA787" s="45"/>
    </row>
    <row r="788" spans="1:53" ht="14.25" customHeight="1">
      <c r="A788" s="45"/>
      <c r="B788" s="45"/>
      <c r="C788" s="246"/>
      <c r="D788" s="247"/>
      <c r="E788" s="248"/>
      <c r="F788" s="247"/>
      <c r="G788" s="249"/>
      <c r="AM788" s="45"/>
      <c r="AN788" s="250"/>
      <c r="AO788" s="45"/>
      <c r="AP788" s="45"/>
      <c r="AQ788" s="45"/>
      <c r="AR788" s="45"/>
      <c r="AS788" s="45"/>
      <c r="AT788" s="45"/>
      <c r="AU788" s="45"/>
      <c r="AV788" s="45"/>
      <c r="AW788" s="251"/>
      <c r="AX788" s="251"/>
      <c r="AY788" s="45"/>
      <c r="AZ788" s="251"/>
      <c r="BA788" s="45"/>
    </row>
    <row r="789" spans="1:53" ht="14.25" customHeight="1">
      <c r="A789" s="45"/>
      <c r="B789" s="45"/>
      <c r="C789" s="246"/>
      <c r="D789" s="247"/>
      <c r="E789" s="248"/>
      <c r="F789" s="247"/>
      <c r="G789" s="249"/>
      <c r="AM789" s="45"/>
      <c r="AN789" s="250"/>
      <c r="AO789" s="45"/>
      <c r="AP789" s="45"/>
      <c r="AQ789" s="45"/>
      <c r="AR789" s="45"/>
      <c r="AS789" s="45"/>
      <c r="AT789" s="45"/>
      <c r="AU789" s="45"/>
      <c r="AV789" s="45"/>
      <c r="AW789" s="251"/>
      <c r="AX789" s="251"/>
      <c r="AY789" s="45"/>
      <c r="AZ789" s="251"/>
      <c r="BA789" s="45"/>
    </row>
    <row r="790" spans="1:53" ht="14.25" customHeight="1">
      <c r="A790" s="45"/>
      <c r="B790" s="45"/>
      <c r="C790" s="246"/>
      <c r="D790" s="247"/>
      <c r="E790" s="248"/>
      <c r="F790" s="247"/>
      <c r="G790" s="249"/>
      <c r="AM790" s="45"/>
      <c r="AN790" s="250"/>
      <c r="AO790" s="45"/>
      <c r="AP790" s="45"/>
      <c r="AQ790" s="45"/>
      <c r="AR790" s="45"/>
      <c r="AS790" s="45"/>
      <c r="AT790" s="45"/>
      <c r="AU790" s="45"/>
      <c r="AV790" s="45"/>
      <c r="AW790" s="251"/>
      <c r="AX790" s="251"/>
      <c r="AY790" s="45"/>
      <c r="AZ790" s="251"/>
      <c r="BA790" s="45"/>
    </row>
    <row r="791" spans="1:53" ht="14.25" customHeight="1">
      <c r="A791" s="45"/>
      <c r="B791" s="45"/>
      <c r="C791" s="246"/>
      <c r="D791" s="247"/>
      <c r="E791" s="248"/>
      <c r="F791" s="247"/>
      <c r="G791" s="249"/>
      <c r="AM791" s="45"/>
      <c r="AN791" s="250"/>
      <c r="AO791" s="45"/>
      <c r="AP791" s="45"/>
      <c r="AQ791" s="45"/>
      <c r="AR791" s="45"/>
      <c r="AS791" s="45"/>
      <c r="AT791" s="45"/>
      <c r="AU791" s="45"/>
      <c r="AV791" s="45"/>
      <c r="AW791" s="251"/>
      <c r="AX791" s="251"/>
      <c r="AY791" s="45"/>
      <c r="AZ791" s="251"/>
      <c r="BA791" s="45"/>
    </row>
    <row r="792" spans="1:53" ht="14.25" customHeight="1">
      <c r="A792" s="45"/>
      <c r="B792" s="45"/>
      <c r="C792" s="246"/>
      <c r="D792" s="247"/>
      <c r="E792" s="248"/>
      <c r="F792" s="247"/>
      <c r="G792" s="249"/>
      <c r="AM792" s="45"/>
      <c r="AN792" s="250"/>
      <c r="AO792" s="45"/>
      <c r="AP792" s="45"/>
      <c r="AQ792" s="45"/>
      <c r="AR792" s="45"/>
      <c r="AS792" s="45"/>
      <c r="AT792" s="45"/>
      <c r="AU792" s="45"/>
      <c r="AV792" s="45"/>
      <c r="AW792" s="251"/>
      <c r="AX792" s="251"/>
      <c r="AY792" s="45"/>
      <c r="AZ792" s="251"/>
      <c r="BA792" s="45"/>
    </row>
    <row r="793" spans="1:53" ht="14.25" customHeight="1">
      <c r="A793" s="45"/>
      <c r="B793" s="45"/>
      <c r="C793" s="246"/>
      <c r="D793" s="247"/>
      <c r="E793" s="248"/>
      <c r="F793" s="247"/>
      <c r="G793" s="249"/>
      <c r="AM793" s="45"/>
      <c r="AN793" s="250"/>
      <c r="AO793" s="45"/>
      <c r="AP793" s="45"/>
      <c r="AQ793" s="45"/>
      <c r="AR793" s="45"/>
      <c r="AS793" s="45"/>
      <c r="AT793" s="45"/>
      <c r="AU793" s="45"/>
      <c r="AV793" s="45"/>
      <c r="AW793" s="251"/>
      <c r="AX793" s="251"/>
      <c r="AY793" s="45"/>
      <c r="AZ793" s="251"/>
      <c r="BA793" s="45"/>
    </row>
    <row r="794" spans="1:53" ht="14.25" customHeight="1">
      <c r="A794" s="45"/>
      <c r="B794" s="45"/>
      <c r="C794" s="246"/>
      <c r="D794" s="247"/>
      <c r="E794" s="248"/>
      <c r="F794" s="247"/>
      <c r="G794" s="249"/>
      <c r="AM794" s="45"/>
      <c r="AN794" s="250"/>
      <c r="AO794" s="45"/>
      <c r="AP794" s="45"/>
      <c r="AQ794" s="45"/>
      <c r="AR794" s="45"/>
      <c r="AS794" s="45"/>
      <c r="AT794" s="45"/>
      <c r="AU794" s="45"/>
      <c r="AV794" s="45"/>
      <c r="AW794" s="251"/>
      <c r="AX794" s="251"/>
      <c r="AY794" s="45"/>
      <c r="AZ794" s="251"/>
      <c r="BA794" s="45"/>
    </row>
    <row r="795" spans="1:53" ht="14.25" customHeight="1">
      <c r="A795" s="45"/>
      <c r="B795" s="45"/>
      <c r="C795" s="246"/>
      <c r="D795" s="247"/>
      <c r="E795" s="248"/>
      <c r="F795" s="247"/>
      <c r="G795" s="249"/>
      <c r="AM795" s="45"/>
      <c r="AN795" s="250"/>
      <c r="AO795" s="45"/>
      <c r="AP795" s="45"/>
      <c r="AQ795" s="45"/>
      <c r="AR795" s="45"/>
      <c r="AS795" s="45"/>
      <c r="AT795" s="45"/>
      <c r="AU795" s="45"/>
      <c r="AV795" s="45"/>
      <c r="AW795" s="251"/>
      <c r="AX795" s="251"/>
      <c r="AY795" s="45"/>
      <c r="AZ795" s="251"/>
      <c r="BA795" s="45"/>
    </row>
    <row r="796" spans="1:53" ht="14.25" customHeight="1">
      <c r="A796" s="45"/>
      <c r="B796" s="45"/>
      <c r="C796" s="246"/>
      <c r="D796" s="247"/>
      <c r="E796" s="248"/>
      <c r="F796" s="247"/>
      <c r="G796" s="249"/>
      <c r="AM796" s="45"/>
      <c r="AN796" s="250"/>
      <c r="AO796" s="45"/>
      <c r="AP796" s="45"/>
      <c r="AQ796" s="45"/>
      <c r="AR796" s="45"/>
      <c r="AS796" s="45"/>
      <c r="AT796" s="45"/>
      <c r="AU796" s="45"/>
      <c r="AV796" s="45"/>
      <c r="AW796" s="251"/>
      <c r="AX796" s="251"/>
      <c r="AY796" s="45"/>
      <c r="AZ796" s="251"/>
      <c r="BA796" s="45"/>
    </row>
    <row r="797" spans="1:53" ht="14.25" customHeight="1">
      <c r="A797" s="45"/>
      <c r="B797" s="45"/>
      <c r="C797" s="246"/>
      <c r="D797" s="247"/>
      <c r="E797" s="248"/>
      <c r="F797" s="247"/>
      <c r="G797" s="249"/>
      <c r="AM797" s="45"/>
      <c r="AN797" s="250"/>
      <c r="AO797" s="45"/>
      <c r="AP797" s="45"/>
      <c r="AQ797" s="45"/>
      <c r="AR797" s="45"/>
      <c r="AS797" s="45"/>
      <c r="AT797" s="45"/>
      <c r="AU797" s="45"/>
      <c r="AV797" s="45"/>
      <c r="AW797" s="251"/>
      <c r="AX797" s="251"/>
      <c r="AY797" s="45"/>
      <c r="AZ797" s="251"/>
      <c r="BA797" s="45"/>
    </row>
    <row r="798" spans="1:53" ht="14.25" customHeight="1">
      <c r="A798" s="45"/>
      <c r="B798" s="45"/>
      <c r="C798" s="246"/>
      <c r="D798" s="247"/>
      <c r="E798" s="248"/>
      <c r="F798" s="247"/>
      <c r="G798" s="249"/>
      <c r="AM798" s="45"/>
      <c r="AN798" s="250"/>
      <c r="AO798" s="45"/>
      <c r="AP798" s="45"/>
      <c r="AQ798" s="45"/>
      <c r="AR798" s="45"/>
      <c r="AS798" s="45"/>
      <c r="AT798" s="45"/>
      <c r="AU798" s="45"/>
      <c r="AV798" s="45"/>
      <c r="AW798" s="251"/>
      <c r="AX798" s="251"/>
      <c r="AY798" s="45"/>
      <c r="AZ798" s="251"/>
      <c r="BA798" s="45"/>
    </row>
    <row r="799" spans="1:53" ht="14.25" customHeight="1">
      <c r="A799" s="45"/>
      <c r="B799" s="45"/>
      <c r="C799" s="246"/>
      <c r="D799" s="247"/>
      <c r="E799" s="248"/>
      <c r="F799" s="247"/>
      <c r="G799" s="249"/>
      <c r="AM799" s="45"/>
      <c r="AN799" s="250"/>
      <c r="AO799" s="45"/>
      <c r="AP799" s="45"/>
      <c r="AQ799" s="45"/>
      <c r="AR799" s="45"/>
      <c r="AS799" s="45"/>
      <c r="AT799" s="45"/>
      <c r="AU799" s="45"/>
      <c r="AV799" s="45"/>
      <c r="AW799" s="251"/>
      <c r="AX799" s="251"/>
      <c r="AY799" s="45"/>
      <c r="AZ799" s="251"/>
      <c r="BA799" s="45"/>
    </row>
    <row r="800" spans="1:53" ht="14.25" customHeight="1">
      <c r="A800" s="45"/>
      <c r="B800" s="45"/>
      <c r="C800" s="246"/>
      <c r="D800" s="247"/>
      <c r="E800" s="248"/>
      <c r="F800" s="247"/>
      <c r="G800" s="249"/>
      <c r="AM800" s="45"/>
      <c r="AN800" s="250"/>
      <c r="AO800" s="45"/>
      <c r="AP800" s="45"/>
      <c r="AQ800" s="45"/>
      <c r="AR800" s="45"/>
      <c r="AS800" s="45"/>
      <c r="AT800" s="45"/>
      <c r="AU800" s="45"/>
      <c r="AV800" s="45"/>
      <c r="AW800" s="251"/>
      <c r="AX800" s="251"/>
      <c r="AY800" s="45"/>
      <c r="AZ800" s="251"/>
      <c r="BA800" s="45"/>
    </row>
    <row r="801" spans="1:53" ht="14.25" customHeight="1">
      <c r="A801" s="45"/>
      <c r="B801" s="45"/>
      <c r="C801" s="246"/>
      <c r="D801" s="247"/>
      <c r="E801" s="248"/>
      <c r="F801" s="247"/>
      <c r="G801" s="249"/>
      <c r="AM801" s="45"/>
      <c r="AN801" s="250"/>
      <c r="AO801" s="45"/>
      <c r="AP801" s="45"/>
      <c r="AQ801" s="45"/>
      <c r="AR801" s="45"/>
      <c r="AS801" s="45"/>
      <c r="AT801" s="45"/>
      <c r="AU801" s="45"/>
      <c r="AV801" s="45"/>
      <c r="AW801" s="251"/>
      <c r="AX801" s="251"/>
      <c r="AY801" s="45"/>
      <c r="AZ801" s="251"/>
      <c r="BA801" s="45"/>
    </row>
    <row r="802" spans="1:53" ht="14.25" customHeight="1">
      <c r="A802" s="45"/>
      <c r="B802" s="45"/>
      <c r="C802" s="246"/>
      <c r="D802" s="247"/>
      <c r="E802" s="248"/>
      <c r="F802" s="247"/>
      <c r="G802" s="249"/>
      <c r="AM802" s="45"/>
      <c r="AN802" s="250"/>
      <c r="AO802" s="45"/>
      <c r="AP802" s="45"/>
      <c r="AQ802" s="45"/>
      <c r="AR802" s="45"/>
      <c r="AS802" s="45"/>
      <c r="AT802" s="45"/>
      <c r="AU802" s="45"/>
      <c r="AV802" s="45"/>
      <c r="AW802" s="251"/>
      <c r="AX802" s="251"/>
      <c r="AY802" s="45"/>
      <c r="AZ802" s="251"/>
      <c r="BA802" s="45"/>
    </row>
    <row r="803" spans="1:53" ht="14.25" customHeight="1">
      <c r="A803" s="45"/>
      <c r="B803" s="45"/>
      <c r="C803" s="246"/>
      <c r="D803" s="247"/>
      <c r="E803" s="248"/>
      <c r="F803" s="247"/>
      <c r="G803" s="249"/>
      <c r="AM803" s="45"/>
      <c r="AN803" s="250"/>
      <c r="AO803" s="45"/>
      <c r="AP803" s="45"/>
      <c r="AQ803" s="45"/>
      <c r="AR803" s="45"/>
      <c r="AS803" s="45"/>
      <c r="AT803" s="45"/>
      <c r="AU803" s="45"/>
      <c r="AV803" s="45"/>
      <c r="AW803" s="251"/>
      <c r="AX803" s="251"/>
      <c r="AY803" s="45"/>
      <c r="AZ803" s="251"/>
      <c r="BA803" s="45"/>
    </row>
    <row r="804" spans="1:53" ht="14.25" customHeight="1">
      <c r="A804" s="45"/>
      <c r="B804" s="45"/>
      <c r="C804" s="246"/>
      <c r="D804" s="247"/>
      <c r="E804" s="248"/>
      <c r="F804" s="247"/>
      <c r="G804" s="249"/>
      <c r="AM804" s="45"/>
      <c r="AN804" s="250"/>
      <c r="AO804" s="45"/>
      <c r="AP804" s="45"/>
      <c r="AQ804" s="45"/>
      <c r="AR804" s="45"/>
      <c r="AS804" s="45"/>
      <c r="AT804" s="45"/>
      <c r="AU804" s="45"/>
      <c r="AV804" s="45"/>
      <c r="AW804" s="251"/>
      <c r="AX804" s="251"/>
      <c r="AY804" s="45"/>
      <c r="AZ804" s="251"/>
      <c r="BA804" s="45"/>
    </row>
    <row r="805" spans="1:53" ht="14.25" customHeight="1">
      <c r="A805" s="45"/>
      <c r="B805" s="45"/>
      <c r="C805" s="246"/>
      <c r="D805" s="247"/>
      <c r="E805" s="248"/>
      <c r="F805" s="247"/>
      <c r="G805" s="249"/>
      <c r="AM805" s="45"/>
      <c r="AN805" s="250"/>
      <c r="AO805" s="45"/>
      <c r="AP805" s="45"/>
      <c r="AQ805" s="45"/>
      <c r="AR805" s="45"/>
      <c r="AS805" s="45"/>
      <c r="AT805" s="45"/>
      <c r="AU805" s="45"/>
      <c r="AV805" s="45"/>
      <c r="AW805" s="251"/>
      <c r="AX805" s="251"/>
      <c r="AY805" s="45"/>
      <c r="AZ805" s="251"/>
      <c r="BA805" s="45"/>
    </row>
    <row r="806" spans="1:53" ht="14.25" customHeight="1">
      <c r="A806" s="45"/>
      <c r="B806" s="45"/>
      <c r="C806" s="246"/>
      <c r="D806" s="247"/>
      <c r="E806" s="248"/>
      <c r="F806" s="247"/>
      <c r="G806" s="249"/>
      <c r="AM806" s="45"/>
      <c r="AN806" s="250"/>
      <c r="AO806" s="45"/>
      <c r="AP806" s="45"/>
      <c r="AQ806" s="45"/>
      <c r="AR806" s="45"/>
      <c r="AS806" s="45"/>
      <c r="AT806" s="45"/>
      <c r="AU806" s="45"/>
      <c r="AV806" s="45"/>
      <c r="AW806" s="251"/>
      <c r="AX806" s="251"/>
      <c r="AY806" s="45"/>
      <c r="AZ806" s="251"/>
      <c r="BA806" s="45"/>
    </row>
    <row r="807" spans="1:53" ht="14.25" customHeight="1">
      <c r="A807" s="45"/>
      <c r="B807" s="45"/>
      <c r="C807" s="246"/>
      <c r="D807" s="247"/>
      <c r="E807" s="248"/>
      <c r="F807" s="247"/>
      <c r="G807" s="249"/>
      <c r="AM807" s="45"/>
      <c r="AN807" s="250"/>
      <c r="AO807" s="45"/>
      <c r="AP807" s="45"/>
      <c r="AQ807" s="45"/>
      <c r="AR807" s="45"/>
      <c r="AS807" s="45"/>
      <c r="AT807" s="45"/>
      <c r="AU807" s="45"/>
      <c r="AV807" s="45"/>
      <c r="AW807" s="251"/>
      <c r="AX807" s="251"/>
      <c r="AY807" s="45"/>
      <c r="AZ807" s="251"/>
      <c r="BA807" s="45"/>
    </row>
    <row r="808" spans="1:53" ht="14.25" customHeight="1">
      <c r="A808" s="45"/>
      <c r="B808" s="45"/>
      <c r="C808" s="246"/>
      <c r="D808" s="247"/>
      <c r="E808" s="248"/>
      <c r="F808" s="247"/>
      <c r="G808" s="249"/>
      <c r="AM808" s="45"/>
      <c r="AN808" s="250"/>
      <c r="AO808" s="45"/>
      <c r="AP808" s="45"/>
      <c r="AQ808" s="45"/>
      <c r="AR808" s="45"/>
      <c r="AS808" s="45"/>
      <c r="AT808" s="45"/>
      <c r="AU808" s="45"/>
      <c r="AV808" s="45"/>
      <c r="AW808" s="251"/>
      <c r="AX808" s="251"/>
      <c r="AY808" s="45"/>
      <c r="AZ808" s="251"/>
      <c r="BA808" s="45"/>
    </row>
    <row r="809" spans="1:53" ht="14.25" customHeight="1">
      <c r="A809" s="45"/>
      <c r="B809" s="45"/>
      <c r="C809" s="246"/>
      <c r="D809" s="247"/>
      <c r="E809" s="248"/>
      <c r="F809" s="247"/>
      <c r="G809" s="249"/>
      <c r="AM809" s="45"/>
      <c r="AN809" s="250"/>
      <c r="AO809" s="45"/>
      <c r="AP809" s="45"/>
      <c r="AQ809" s="45"/>
      <c r="AR809" s="45"/>
      <c r="AS809" s="45"/>
      <c r="AT809" s="45"/>
      <c r="AU809" s="45"/>
      <c r="AV809" s="45"/>
      <c r="AW809" s="251"/>
      <c r="AX809" s="251"/>
      <c r="AY809" s="45"/>
      <c r="AZ809" s="251"/>
      <c r="BA809" s="45"/>
    </row>
    <row r="810" spans="1:53" ht="14.25" customHeight="1">
      <c r="A810" s="45"/>
      <c r="B810" s="45"/>
      <c r="C810" s="246"/>
      <c r="D810" s="247"/>
      <c r="E810" s="248"/>
      <c r="F810" s="247"/>
      <c r="G810" s="249"/>
      <c r="AM810" s="45"/>
      <c r="AN810" s="250"/>
      <c r="AO810" s="45"/>
      <c r="AP810" s="45"/>
      <c r="AQ810" s="45"/>
      <c r="AR810" s="45"/>
      <c r="AS810" s="45"/>
      <c r="AT810" s="45"/>
      <c r="AU810" s="45"/>
      <c r="AV810" s="45"/>
      <c r="AW810" s="251"/>
      <c r="AX810" s="251"/>
      <c r="AY810" s="45"/>
      <c r="AZ810" s="251"/>
      <c r="BA810" s="45"/>
    </row>
    <row r="811" spans="1:53" ht="14.25" customHeight="1">
      <c r="A811" s="45"/>
      <c r="B811" s="45"/>
      <c r="C811" s="246"/>
      <c r="D811" s="247"/>
      <c r="E811" s="248"/>
      <c r="F811" s="247"/>
      <c r="G811" s="249"/>
      <c r="AM811" s="45"/>
      <c r="AN811" s="250"/>
      <c r="AO811" s="45"/>
      <c r="AP811" s="45"/>
      <c r="AQ811" s="45"/>
      <c r="AR811" s="45"/>
      <c r="AS811" s="45"/>
      <c r="AT811" s="45"/>
      <c r="AU811" s="45"/>
      <c r="AV811" s="45"/>
      <c r="AW811" s="251"/>
      <c r="AX811" s="251"/>
      <c r="AY811" s="45"/>
      <c r="AZ811" s="251"/>
      <c r="BA811" s="45"/>
    </row>
    <row r="812" spans="1:53" ht="14.25" customHeight="1">
      <c r="A812" s="45"/>
      <c r="B812" s="45"/>
      <c r="C812" s="246"/>
      <c r="D812" s="247"/>
      <c r="E812" s="248"/>
      <c r="F812" s="247"/>
      <c r="G812" s="249"/>
      <c r="AM812" s="45"/>
      <c r="AN812" s="250"/>
      <c r="AO812" s="45"/>
      <c r="AP812" s="45"/>
      <c r="AQ812" s="45"/>
      <c r="AR812" s="45"/>
      <c r="AS812" s="45"/>
      <c r="AT812" s="45"/>
      <c r="AU812" s="45"/>
      <c r="AV812" s="45"/>
      <c r="AW812" s="251"/>
      <c r="AX812" s="251"/>
      <c r="AY812" s="45"/>
      <c r="AZ812" s="251"/>
      <c r="BA812" s="45"/>
    </row>
    <row r="813" spans="1:53" ht="14.25" customHeight="1">
      <c r="A813" s="45"/>
      <c r="B813" s="45"/>
      <c r="C813" s="246"/>
      <c r="D813" s="247"/>
      <c r="E813" s="248"/>
      <c r="F813" s="247"/>
      <c r="G813" s="249"/>
      <c r="AM813" s="45"/>
      <c r="AN813" s="250"/>
      <c r="AO813" s="45"/>
      <c r="AP813" s="45"/>
      <c r="AQ813" s="45"/>
      <c r="AR813" s="45"/>
      <c r="AS813" s="45"/>
      <c r="AT813" s="45"/>
      <c r="AU813" s="45"/>
      <c r="AV813" s="45"/>
      <c r="AW813" s="251"/>
      <c r="AX813" s="251"/>
      <c r="AY813" s="45"/>
      <c r="AZ813" s="251"/>
      <c r="BA813" s="45"/>
    </row>
    <row r="814" spans="1:53" ht="14.25" customHeight="1">
      <c r="A814" s="45"/>
      <c r="B814" s="45"/>
      <c r="C814" s="246"/>
      <c r="D814" s="247"/>
      <c r="E814" s="248"/>
      <c r="F814" s="247"/>
      <c r="G814" s="249"/>
      <c r="AM814" s="45"/>
      <c r="AN814" s="250"/>
      <c r="AO814" s="45"/>
      <c r="AP814" s="45"/>
      <c r="AQ814" s="45"/>
      <c r="AR814" s="45"/>
      <c r="AS814" s="45"/>
      <c r="AT814" s="45"/>
      <c r="AU814" s="45"/>
      <c r="AV814" s="45"/>
      <c r="AW814" s="251"/>
      <c r="AX814" s="251"/>
      <c r="AY814" s="45"/>
      <c r="AZ814" s="251"/>
      <c r="BA814" s="45"/>
    </row>
    <row r="815" spans="1:53" ht="14.25" customHeight="1">
      <c r="A815" s="45"/>
      <c r="B815" s="45"/>
      <c r="C815" s="246"/>
      <c r="D815" s="247"/>
      <c r="E815" s="248"/>
      <c r="F815" s="247"/>
      <c r="G815" s="249"/>
      <c r="AM815" s="45"/>
      <c r="AN815" s="250"/>
      <c r="AO815" s="45"/>
      <c r="AP815" s="45"/>
      <c r="AQ815" s="45"/>
      <c r="AR815" s="45"/>
      <c r="AS815" s="45"/>
      <c r="AT815" s="45"/>
      <c r="AU815" s="45"/>
      <c r="AV815" s="45"/>
      <c r="AW815" s="251"/>
      <c r="AX815" s="251"/>
      <c r="AY815" s="45"/>
      <c r="AZ815" s="251"/>
      <c r="BA815" s="45"/>
    </row>
    <row r="816" spans="1:53" ht="14.25" customHeight="1">
      <c r="A816" s="45"/>
      <c r="B816" s="45"/>
      <c r="C816" s="246"/>
      <c r="D816" s="247"/>
      <c r="E816" s="248"/>
      <c r="F816" s="247"/>
      <c r="G816" s="249"/>
      <c r="AM816" s="45"/>
      <c r="AN816" s="250"/>
      <c r="AO816" s="45"/>
      <c r="AP816" s="45"/>
      <c r="AQ816" s="45"/>
      <c r="AR816" s="45"/>
      <c r="AS816" s="45"/>
      <c r="AT816" s="45"/>
      <c r="AU816" s="45"/>
      <c r="AV816" s="45"/>
      <c r="AW816" s="251"/>
      <c r="AX816" s="251"/>
      <c r="AY816" s="45"/>
      <c r="AZ816" s="251"/>
      <c r="BA816" s="45"/>
    </row>
    <row r="817" spans="1:53" ht="14.25" customHeight="1">
      <c r="A817" s="45"/>
      <c r="B817" s="45"/>
      <c r="C817" s="246"/>
      <c r="D817" s="247"/>
      <c r="E817" s="248"/>
      <c r="F817" s="247"/>
      <c r="G817" s="249"/>
      <c r="AM817" s="45"/>
      <c r="AN817" s="250"/>
      <c r="AO817" s="45"/>
      <c r="AP817" s="45"/>
      <c r="AQ817" s="45"/>
      <c r="AR817" s="45"/>
      <c r="AS817" s="45"/>
      <c r="AT817" s="45"/>
      <c r="AU817" s="45"/>
      <c r="AV817" s="45"/>
      <c r="AW817" s="251"/>
      <c r="AX817" s="251"/>
      <c r="AY817" s="45"/>
      <c r="AZ817" s="251"/>
      <c r="BA817" s="45"/>
    </row>
    <row r="818" spans="1:53" ht="14.25" customHeight="1">
      <c r="A818" s="45"/>
      <c r="B818" s="45"/>
      <c r="C818" s="246"/>
      <c r="D818" s="247"/>
      <c r="E818" s="248"/>
      <c r="F818" s="247"/>
      <c r="G818" s="249"/>
      <c r="AM818" s="45"/>
      <c r="AN818" s="250"/>
      <c r="AO818" s="45"/>
      <c r="AP818" s="45"/>
      <c r="AQ818" s="45"/>
      <c r="AR818" s="45"/>
      <c r="AS818" s="45"/>
      <c r="AT818" s="45"/>
      <c r="AU818" s="45"/>
      <c r="AV818" s="45"/>
      <c r="AW818" s="251"/>
      <c r="AX818" s="251"/>
      <c r="AY818" s="45"/>
      <c r="AZ818" s="251"/>
      <c r="BA818" s="45"/>
    </row>
    <row r="819" spans="1:53" ht="14.25" customHeight="1">
      <c r="A819" s="45"/>
      <c r="B819" s="45"/>
      <c r="C819" s="246"/>
      <c r="D819" s="247"/>
      <c r="E819" s="248"/>
      <c r="F819" s="247"/>
      <c r="G819" s="249"/>
      <c r="AM819" s="45"/>
      <c r="AN819" s="250"/>
      <c r="AO819" s="45"/>
      <c r="AP819" s="45"/>
      <c r="AQ819" s="45"/>
      <c r="AR819" s="45"/>
      <c r="AS819" s="45"/>
      <c r="AT819" s="45"/>
      <c r="AU819" s="45"/>
      <c r="AV819" s="45"/>
      <c r="AW819" s="251"/>
      <c r="AX819" s="251"/>
      <c r="AY819" s="45"/>
      <c r="AZ819" s="251"/>
      <c r="BA819" s="45"/>
    </row>
    <row r="820" spans="1:53" ht="14.25" customHeight="1">
      <c r="A820" s="45"/>
      <c r="B820" s="45"/>
      <c r="C820" s="246"/>
      <c r="D820" s="247"/>
      <c r="E820" s="248"/>
      <c r="F820" s="247"/>
      <c r="G820" s="249"/>
      <c r="AM820" s="45"/>
      <c r="AN820" s="250"/>
      <c r="AO820" s="45"/>
      <c r="AP820" s="45"/>
      <c r="AQ820" s="45"/>
      <c r="AR820" s="45"/>
      <c r="AS820" s="45"/>
      <c r="AT820" s="45"/>
      <c r="AU820" s="45"/>
      <c r="AV820" s="45"/>
      <c r="AW820" s="251"/>
      <c r="AX820" s="251"/>
      <c r="AY820" s="45"/>
      <c r="AZ820" s="251"/>
      <c r="BA820" s="45"/>
    </row>
    <row r="821" spans="1:53" ht="14.25" customHeight="1">
      <c r="A821" s="45"/>
      <c r="B821" s="45"/>
      <c r="C821" s="246"/>
      <c r="D821" s="247"/>
      <c r="E821" s="248"/>
      <c r="F821" s="247"/>
      <c r="G821" s="249"/>
      <c r="AM821" s="45"/>
      <c r="AN821" s="250"/>
      <c r="AO821" s="45"/>
      <c r="AP821" s="45"/>
      <c r="AQ821" s="45"/>
      <c r="AR821" s="45"/>
      <c r="AS821" s="45"/>
      <c r="AT821" s="45"/>
      <c r="AU821" s="45"/>
      <c r="AV821" s="45"/>
      <c r="AW821" s="251"/>
      <c r="AX821" s="251"/>
      <c r="AY821" s="45"/>
      <c r="AZ821" s="251"/>
      <c r="BA821" s="45"/>
    </row>
    <row r="822" spans="1:53" ht="14.25" customHeight="1">
      <c r="A822" s="45"/>
      <c r="B822" s="45"/>
      <c r="C822" s="246"/>
      <c r="D822" s="247"/>
      <c r="E822" s="248"/>
      <c r="F822" s="247"/>
      <c r="G822" s="249"/>
      <c r="AM822" s="45"/>
      <c r="AN822" s="250"/>
      <c r="AO822" s="45"/>
      <c r="AP822" s="45"/>
      <c r="AQ822" s="45"/>
      <c r="AR822" s="45"/>
      <c r="AS822" s="45"/>
      <c r="AT822" s="45"/>
      <c r="AU822" s="45"/>
      <c r="AV822" s="45"/>
      <c r="AW822" s="251"/>
      <c r="AX822" s="251"/>
      <c r="AY822" s="45"/>
      <c r="AZ822" s="251"/>
      <c r="BA822" s="45"/>
    </row>
    <row r="823" spans="1:53" ht="14.25" customHeight="1">
      <c r="A823" s="45"/>
      <c r="B823" s="45"/>
      <c r="C823" s="246"/>
      <c r="D823" s="247"/>
      <c r="E823" s="248"/>
      <c r="F823" s="247"/>
      <c r="G823" s="249"/>
      <c r="AM823" s="45"/>
      <c r="AN823" s="250"/>
      <c r="AO823" s="45"/>
      <c r="AP823" s="45"/>
      <c r="AQ823" s="45"/>
      <c r="AR823" s="45"/>
      <c r="AS823" s="45"/>
      <c r="AT823" s="45"/>
      <c r="AU823" s="45"/>
      <c r="AV823" s="45"/>
      <c r="AW823" s="251"/>
      <c r="AX823" s="251"/>
      <c r="AY823" s="45"/>
      <c r="AZ823" s="251"/>
      <c r="BA823" s="45"/>
    </row>
    <row r="824" spans="1:53" ht="14.25" customHeight="1">
      <c r="A824" s="45"/>
      <c r="B824" s="45"/>
      <c r="C824" s="246"/>
      <c r="D824" s="247"/>
      <c r="E824" s="248"/>
      <c r="F824" s="247"/>
      <c r="G824" s="249"/>
      <c r="AM824" s="45"/>
      <c r="AN824" s="250"/>
      <c r="AO824" s="45"/>
      <c r="AP824" s="45"/>
      <c r="AQ824" s="45"/>
      <c r="AR824" s="45"/>
      <c r="AS824" s="45"/>
      <c r="AT824" s="45"/>
      <c r="AU824" s="45"/>
      <c r="AV824" s="45"/>
      <c r="AW824" s="251"/>
      <c r="AX824" s="251"/>
      <c r="AY824" s="45"/>
      <c r="AZ824" s="251"/>
      <c r="BA824" s="45"/>
    </row>
    <row r="825" spans="1:53" ht="14.25" customHeight="1">
      <c r="A825" s="45"/>
      <c r="B825" s="45"/>
      <c r="C825" s="246"/>
      <c r="D825" s="247"/>
      <c r="E825" s="248"/>
      <c r="F825" s="247"/>
      <c r="G825" s="249"/>
      <c r="AM825" s="45"/>
      <c r="AN825" s="250"/>
      <c r="AO825" s="45"/>
      <c r="AP825" s="45"/>
      <c r="AQ825" s="45"/>
      <c r="AR825" s="45"/>
      <c r="AS825" s="45"/>
      <c r="AT825" s="45"/>
      <c r="AU825" s="45"/>
      <c r="AV825" s="45"/>
      <c r="AW825" s="251"/>
      <c r="AX825" s="251"/>
      <c r="AY825" s="45"/>
      <c r="AZ825" s="251"/>
      <c r="BA825" s="45"/>
    </row>
    <row r="826" spans="1:53" ht="14.25" customHeight="1">
      <c r="A826" s="45"/>
      <c r="B826" s="45"/>
      <c r="C826" s="246"/>
      <c r="D826" s="247"/>
      <c r="E826" s="248"/>
      <c r="F826" s="247"/>
      <c r="G826" s="249"/>
      <c r="AM826" s="45"/>
      <c r="AN826" s="250"/>
      <c r="AO826" s="45"/>
      <c r="AP826" s="45"/>
      <c r="AQ826" s="45"/>
      <c r="AR826" s="45"/>
      <c r="AS826" s="45"/>
      <c r="AT826" s="45"/>
      <c r="AU826" s="45"/>
      <c r="AV826" s="45"/>
      <c r="AW826" s="251"/>
      <c r="AX826" s="251"/>
      <c r="AY826" s="45"/>
      <c r="AZ826" s="251"/>
      <c r="BA826" s="45"/>
    </row>
    <row r="827" spans="1:53" ht="14.25" customHeight="1">
      <c r="A827" s="45"/>
      <c r="B827" s="45"/>
      <c r="C827" s="246"/>
      <c r="D827" s="247"/>
      <c r="E827" s="248"/>
      <c r="F827" s="247"/>
      <c r="G827" s="249"/>
      <c r="AM827" s="45"/>
      <c r="AN827" s="250"/>
      <c r="AO827" s="45"/>
      <c r="AP827" s="45"/>
      <c r="AQ827" s="45"/>
      <c r="AR827" s="45"/>
      <c r="AS827" s="45"/>
      <c r="AT827" s="45"/>
      <c r="AU827" s="45"/>
      <c r="AV827" s="45"/>
      <c r="AW827" s="251"/>
      <c r="AX827" s="251"/>
      <c r="AY827" s="45"/>
      <c r="AZ827" s="251"/>
      <c r="BA827" s="45"/>
    </row>
    <row r="828" spans="1:53" ht="14.25" customHeight="1">
      <c r="A828" s="45"/>
      <c r="B828" s="45"/>
      <c r="C828" s="246"/>
      <c r="D828" s="247"/>
      <c r="E828" s="248"/>
      <c r="F828" s="247"/>
      <c r="G828" s="249"/>
      <c r="AM828" s="45"/>
      <c r="AN828" s="250"/>
      <c r="AO828" s="45"/>
      <c r="AP828" s="45"/>
      <c r="AQ828" s="45"/>
      <c r="AR828" s="45"/>
      <c r="AS828" s="45"/>
      <c r="AT828" s="45"/>
      <c r="AU828" s="45"/>
      <c r="AV828" s="45"/>
      <c r="AW828" s="251"/>
      <c r="AX828" s="251"/>
      <c r="AY828" s="45"/>
      <c r="AZ828" s="251"/>
      <c r="BA828" s="45"/>
    </row>
    <row r="829" spans="1:53" ht="14.25" customHeight="1">
      <c r="A829" s="45"/>
      <c r="B829" s="45"/>
      <c r="C829" s="246"/>
      <c r="D829" s="247"/>
      <c r="E829" s="248"/>
      <c r="F829" s="247"/>
      <c r="G829" s="249"/>
      <c r="AM829" s="45"/>
      <c r="AN829" s="250"/>
      <c r="AO829" s="45"/>
      <c r="AP829" s="45"/>
      <c r="AQ829" s="45"/>
      <c r="AR829" s="45"/>
      <c r="AS829" s="45"/>
      <c r="AT829" s="45"/>
      <c r="AU829" s="45"/>
      <c r="AV829" s="45"/>
      <c r="AW829" s="251"/>
      <c r="AX829" s="251"/>
      <c r="AY829" s="45"/>
      <c r="AZ829" s="251"/>
      <c r="BA829" s="45"/>
    </row>
    <row r="830" spans="1:53" ht="14.25" customHeight="1">
      <c r="A830" s="45"/>
      <c r="B830" s="45"/>
      <c r="C830" s="246"/>
      <c r="D830" s="247"/>
      <c r="E830" s="248"/>
      <c r="F830" s="247"/>
      <c r="G830" s="249"/>
      <c r="AM830" s="45"/>
      <c r="AN830" s="250"/>
      <c r="AO830" s="45"/>
      <c r="AP830" s="45"/>
      <c r="AQ830" s="45"/>
      <c r="AR830" s="45"/>
      <c r="AS830" s="45"/>
      <c r="AT830" s="45"/>
      <c r="AU830" s="45"/>
      <c r="AV830" s="45"/>
      <c r="AW830" s="251"/>
      <c r="AX830" s="251"/>
      <c r="AY830" s="45"/>
      <c r="AZ830" s="251"/>
      <c r="BA830" s="45"/>
    </row>
    <row r="831" spans="1:53" ht="14.25" customHeight="1">
      <c r="A831" s="45"/>
      <c r="B831" s="45"/>
      <c r="C831" s="246"/>
      <c r="D831" s="247"/>
      <c r="E831" s="248"/>
      <c r="F831" s="247"/>
      <c r="G831" s="249"/>
      <c r="AM831" s="45"/>
      <c r="AN831" s="250"/>
      <c r="AO831" s="45"/>
      <c r="AP831" s="45"/>
      <c r="AQ831" s="45"/>
      <c r="AR831" s="45"/>
      <c r="AS831" s="45"/>
      <c r="AT831" s="45"/>
      <c r="AU831" s="45"/>
      <c r="AV831" s="45"/>
      <c r="AW831" s="251"/>
      <c r="AX831" s="251"/>
      <c r="AY831" s="45"/>
      <c r="AZ831" s="251"/>
      <c r="BA831" s="45"/>
    </row>
    <row r="832" spans="1:53" ht="14.25" customHeight="1">
      <c r="A832" s="45"/>
      <c r="B832" s="45"/>
      <c r="C832" s="246"/>
      <c r="D832" s="247"/>
      <c r="E832" s="248"/>
      <c r="F832" s="247"/>
      <c r="G832" s="249"/>
      <c r="AM832" s="45"/>
      <c r="AN832" s="250"/>
      <c r="AO832" s="45"/>
      <c r="AP832" s="45"/>
      <c r="AQ832" s="45"/>
      <c r="AR832" s="45"/>
      <c r="AS832" s="45"/>
      <c r="AT832" s="45"/>
      <c r="AU832" s="45"/>
      <c r="AV832" s="45"/>
      <c r="AW832" s="251"/>
      <c r="AX832" s="251"/>
      <c r="AY832" s="45"/>
      <c r="AZ832" s="251"/>
      <c r="BA832" s="45"/>
    </row>
    <row r="833" spans="1:53" ht="14.25" customHeight="1">
      <c r="A833" s="45"/>
      <c r="B833" s="45"/>
      <c r="C833" s="246"/>
      <c r="D833" s="247"/>
      <c r="E833" s="248"/>
      <c r="F833" s="247"/>
      <c r="G833" s="249"/>
      <c r="AM833" s="45"/>
      <c r="AN833" s="250"/>
      <c r="AO833" s="45"/>
      <c r="AP833" s="45"/>
      <c r="AQ833" s="45"/>
      <c r="AR833" s="45"/>
      <c r="AS833" s="45"/>
      <c r="AT833" s="45"/>
      <c r="AU833" s="45"/>
      <c r="AV833" s="45"/>
      <c r="AW833" s="251"/>
      <c r="AX833" s="251"/>
      <c r="AY833" s="45"/>
      <c r="AZ833" s="251"/>
      <c r="BA833" s="45"/>
    </row>
    <row r="834" spans="1:53" ht="14.25" customHeight="1">
      <c r="A834" s="45"/>
      <c r="B834" s="45"/>
      <c r="C834" s="246"/>
      <c r="D834" s="247"/>
      <c r="E834" s="248"/>
      <c r="F834" s="247"/>
      <c r="G834" s="249"/>
      <c r="AM834" s="45"/>
      <c r="AN834" s="250"/>
      <c r="AO834" s="45"/>
      <c r="AP834" s="45"/>
      <c r="AQ834" s="45"/>
      <c r="AR834" s="45"/>
      <c r="AS834" s="45"/>
      <c r="AT834" s="45"/>
      <c r="AU834" s="45"/>
      <c r="AV834" s="45"/>
      <c r="AW834" s="251"/>
      <c r="AX834" s="251"/>
      <c r="AY834" s="45"/>
      <c r="AZ834" s="251"/>
      <c r="BA834" s="45"/>
    </row>
    <row r="835" spans="1:53" ht="14.25" customHeight="1">
      <c r="A835" s="45"/>
      <c r="B835" s="45"/>
      <c r="C835" s="246"/>
      <c r="D835" s="247"/>
      <c r="E835" s="248"/>
      <c r="F835" s="247"/>
      <c r="G835" s="249"/>
      <c r="AM835" s="45"/>
      <c r="AN835" s="250"/>
      <c r="AO835" s="45"/>
      <c r="AP835" s="45"/>
      <c r="AQ835" s="45"/>
      <c r="AR835" s="45"/>
      <c r="AS835" s="45"/>
      <c r="AT835" s="45"/>
      <c r="AU835" s="45"/>
      <c r="AV835" s="45"/>
      <c r="AW835" s="251"/>
      <c r="AX835" s="251"/>
      <c r="AY835" s="45"/>
      <c r="AZ835" s="251"/>
      <c r="BA835" s="45"/>
    </row>
    <row r="836" spans="1:53" ht="14.25" customHeight="1">
      <c r="A836" s="45"/>
      <c r="B836" s="45"/>
      <c r="C836" s="246"/>
      <c r="D836" s="247"/>
      <c r="E836" s="248"/>
      <c r="F836" s="247"/>
      <c r="G836" s="249"/>
      <c r="AM836" s="45"/>
      <c r="AN836" s="250"/>
      <c r="AO836" s="45"/>
      <c r="AP836" s="45"/>
      <c r="AQ836" s="45"/>
      <c r="AR836" s="45"/>
      <c r="AS836" s="45"/>
      <c r="AT836" s="45"/>
      <c r="AU836" s="45"/>
      <c r="AV836" s="45"/>
      <c r="AW836" s="251"/>
      <c r="AX836" s="251"/>
      <c r="AY836" s="45"/>
      <c r="AZ836" s="251"/>
      <c r="BA836" s="45"/>
    </row>
    <row r="837" spans="1:53" ht="14.25" customHeight="1">
      <c r="A837" s="45"/>
      <c r="B837" s="45"/>
      <c r="C837" s="246"/>
      <c r="D837" s="247"/>
      <c r="E837" s="248"/>
      <c r="F837" s="247"/>
      <c r="G837" s="249"/>
      <c r="AM837" s="45"/>
      <c r="AN837" s="250"/>
      <c r="AO837" s="45"/>
      <c r="AP837" s="45"/>
      <c r="AQ837" s="45"/>
      <c r="AR837" s="45"/>
      <c r="AS837" s="45"/>
      <c r="AT837" s="45"/>
      <c r="AU837" s="45"/>
      <c r="AV837" s="45"/>
      <c r="AW837" s="251"/>
      <c r="AX837" s="251"/>
      <c r="AY837" s="45"/>
      <c r="AZ837" s="251"/>
      <c r="BA837" s="45"/>
    </row>
    <row r="838" spans="1:53" ht="14.25" customHeight="1">
      <c r="A838" s="45"/>
      <c r="B838" s="45"/>
      <c r="C838" s="246"/>
      <c r="D838" s="247"/>
      <c r="E838" s="248"/>
      <c r="F838" s="247"/>
      <c r="G838" s="249"/>
      <c r="AM838" s="45"/>
      <c r="AN838" s="250"/>
      <c r="AO838" s="45"/>
      <c r="AP838" s="45"/>
      <c r="AQ838" s="45"/>
      <c r="AR838" s="45"/>
      <c r="AS838" s="45"/>
      <c r="AT838" s="45"/>
      <c r="AU838" s="45"/>
      <c r="AV838" s="45"/>
      <c r="AW838" s="251"/>
      <c r="AX838" s="251"/>
      <c r="AY838" s="45"/>
      <c r="AZ838" s="251"/>
      <c r="BA838" s="45"/>
    </row>
    <row r="839" spans="1:53" ht="14.25" customHeight="1">
      <c r="A839" s="45"/>
      <c r="B839" s="45"/>
      <c r="C839" s="246"/>
      <c r="D839" s="247"/>
      <c r="E839" s="248"/>
      <c r="F839" s="247"/>
      <c r="G839" s="249"/>
      <c r="AM839" s="45"/>
      <c r="AN839" s="250"/>
      <c r="AO839" s="45"/>
      <c r="AP839" s="45"/>
      <c r="AQ839" s="45"/>
      <c r="AR839" s="45"/>
      <c r="AS839" s="45"/>
      <c r="AT839" s="45"/>
      <c r="AU839" s="45"/>
      <c r="AV839" s="45"/>
      <c r="AW839" s="251"/>
      <c r="AX839" s="251"/>
      <c r="AY839" s="45"/>
      <c r="AZ839" s="251"/>
      <c r="BA839" s="45"/>
    </row>
    <row r="840" spans="1:53" ht="14.25" customHeight="1">
      <c r="A840" s="45"/>
      <c r="B840" s="45"/>
      <c r="C840" s="246"/>
      <c r="D840" s="247"/>
      <c r="E840" s="248"/>
      <c r="F840" s="247"/>
      <c r="G840" s="249"/>
      <c r="AM840" s="45"/>
      <c r="AN840" s="250"/>
      <c r="AO840" s="45"/>
      <c r="AP840" s="45"/>
      <c r="AQ840" s="45"/>
      <c r="AR840" s="45"/>
      <c r="AS840" s="45"/>
      <c r="AT840" s="45"/>
      <c r="AU840" s="45"/>
      <c r="AV840" s="45"/>
      <c r="AW840" s="251"/>
      <c r="AX840" s="251"/>
      <c r="AY840" s="45"/>
      <c r="AZ840" s="251"/>
      <c r="BA840" s="45"/>
    </row>
    <row r="841" spans="1:53" ht="14.25" customHeight="1">
      <c r="A841" s="45"/>
      <c r="B841" s="45"/>
      <c r="C841" s="246"/>
      <c r="D841" s="247"/>
      <c r="E841" s="248"/>
      <c r="F841" s="247"/>
      <c r="G841" s="249"/>
      <c r="AM841" s="45"/>
      <c r="AN841" s="250"/>
      <c r="AO841" s="45"/>
      <c r="AP841" s="45"/>
      <c r="AQ841" s="45"/>
      <c r="AR841" s="45"/>
      <c r="AS841" s="45"/>
      <c r="AT841" s="45"/>
      <c r="AU841" s="45"/>
      <c r="AV841" s="45"/>
      <c r="AW841" s="251"/>
      <c r="AX841" s="251"/>
      <c r="AY841" s="45"/>
      <c r="AZ841" s="251"/>
      <c r="BA841" s="45"/>
    </row>
    <row r="842" spans="1:53" ht="14.25" customHeight="1">
      <c r="A842" s="45"/>
      <c r="B842" s="45"/>
      <c r="C842" s="246"/>
      <c r="D842" s="247"/>
      <c r="E842" s="248"/>
      <c r="F842" s="247"/>
      <c r="G842" s="249"/>
      <c r="AM842" s="45"/>
      <c r="AN842" s="250"/>
      <c r="AO842" s="45"/>
      <c r="AP842" s="45"/>
      <c r="AQ842" s="45"/>
      <c r="AR842" s="45"/>
      <c r="AS842" s="45"/>
      <c r="AT842" s="45"/>
      <c r="AU842" s="45"/>
      <c r="AV842" s="45"/>
      <c r="AW842" s="251"/>
      <c r="AX842" s="251"/>
      <c r="AY842" s="45"/>
      <c r="AZ842" s="251"/>
      <c r="BA842" s="45"/>
    </row>
    <row r="843" spans="1:53" ht="14.25" customHeight="1">
      <c r="A843" s="45"/>
      <c r="B843" s="45"/>
      <c r="C843" s="246"/>
      <c r="D843" s="247"/>
      <c r="E843" s="248"/>
      <c r="F843" s="247"/>
      <c r="G843" s="249"/>
      <c r="AM843" s="45"/>
      <c r="AN843" s="250"/>
      <c r="AO843" s="45"/>
      <c r="AP843" s="45"/>
      <c r="AQ843" s="45"/>
      <c r="AR843" s="45"/>
      <c r="AS843" s="45"/>
      <c r="AT843" s="45"/>
      <c r="AU843" s="45"/>
      <c r="AV843" s="45"/>
      <c r="AW843" s="251"/>
      <c r="AX843" s="251"/>
      <c r="AY843" s="45"/>
      <c r="AZ843" s="251"/>
      <c r="BA843" s="45"/>
    </row>
    <row r="844" spans="1:53" ht="14.25" customHeight="1">
      <c r="A844" s="45"/>
      <c r="B844" s="45"/>
      <c r="C844" s="246"/>
      <c r="D844" s="247"/>
      <c r="E844" s="248"/>
      <c r="F844" s="247"/>
      <c r="G844" s="249"/>
      <c r="AM844" s="45"/>
      <c r="AN844" s="250"/>
      <c r="AO844" s="45"/>
      <c r="AP844" s="45"/>
      <c r="AQ844" s="45"/>
      <c r="AR844" s="45"/>
      <c r="AS844" s="45"/>
      <c r="AT844" s="45"/>
      <c r="AU844" s="45"/>
      <c r="AV844" s="45"/>
      <c r="AW844" s="251"/>
      <c r="AX844" s="251"/>
      <c r="AY844" s="45"/>
      <c r="AZ844" s="251"/>
      <c r="BA844" s="45"/>
    </row>
    <row r="845" spans="1:53" ht="14.25" customHeight="1">
      <c r="A845" s="45"/>
      <c r="B845" s="45"/>
      <c r="C845" s="246"/>
      <c r="D845" s="247"/>
      <c r="E845" s="248"/>
      <c r="F845" s="247"/>
      <c r="G845" s="249"/>
      <c r="AM845" s="45"/>
      <c r="AN845" s="250"/>
      <c r="AO845" s="45"/>
      <c r="AP845" s="45"/>
      <c r="AQ845" s="45"/>
      <c r="AR845" s="45"/>
      <c r="AS845" s="45"/>
      <c r="AT845" s="45"/>
      <c r="AU845" s="45"/>
      <c r="AV845" s="45"/>
      <c r="AW845" s="251"/>
      <c r="AX845" s="251"/>
      <c r="AY845" s="45"/>
      <c r="AZ845" s="251"/>
      <c r="BA845" s="45"/>
    </row>
    <row r="846" spans="1:53" ht="14.25" customHeight="1">
      <c r="A846" s="45"/>
      <c r="B846" s="45"/>
      <c r="C846" s="246"/>
      <c r="D846" s="247"/>
      <c r="E846" s="248"/>
      <c r="F846" s="247"/>
      <c r="G846" s="249"/>
      <c r="AM846" s="45"/>
      <c r="AN846" s="250"/>
      <c r="AO846" s="45"/>
      <c r="AP846" s="45"/>
      <c r="AQ846" s="45"/>
      <c r="AR846" s="45"/>
      <c r="AS846" s="45"/>
      <c r="AT846" s="45"/>
      <c r="AU846" s="45"/>
      <c r="AV846" s="45"/>
      <c r="AW846" s="251"/>
      <c r="AX846" s="251"/>
      <c r="AY846" s="45"/>
      <c r="AZ846" s="251"/>
      <c r="BA846" s="45"/>
    </row>
    <row r="847" spans="1:53" ht="14.25" customHeight="1">
      <c r="A847" s="45"/>
      <c r="B847" s="45"/>
      <c r="C847" s="246"/>
      <c r="D847" s="247"/>
      <c r="E847" s="248"/>
      <c r="F847" s="247"/>
      <c r="G847" s="249"/>
      <c r="AM847" s="45"/>
      <c r="AN847" s="250"/>
      <c r="AO847" s="45"/>
      <c r="AP847" s="45"/>
      <c r="AQ847" s="45"/>
      <c r="AR847" s="45"/>
      <c r="AS847" s="45"/>
      <c r="AT847" s="45"/>
      <c r="AU847" s="45"/>
      <c r="AV847" s="45"/>
      <c r="AW847" s="251"/>
      <c r="AX847" s="251"/>
      <c r="AY847" s="45"/>
      <c r="AZ847" s="251"/>
      <c r="BA847" s="45"/>
    </row>
    <row r="848" spans="1:53" ht="14.25" customHeight="1">
      <c r="A848" s="45"/>
      <c r="B848" s="45"/>
      <c r="C848" s="246"/>
      <c r="D848" s="247"/>
      <c r="E848" s="248"/>
      <c r="F848" s="247"/>
      <c r="G848" s="249"/>
      <c r="AM848" s="45"/>
      <c r="AN848" s="250"/>
      <c r="AO848" s="45"/>
      <c r="AP848" s="45"/>
      <c r="AQ848" s="45"/>
      <c r="AR848" s="45"/>
      <c r="AS848" s="45"/>
      <c r="AT848" s="45"/>
      <c r="AU848" s="45"/>
      <c r="AV848" s="45"/>
      <c r="AW848" s="251"/>
      <c r="AX848" s="251"/>
      <c r="AY848" s="45"/>
      <c r="AZ848" s="251"/>
      <c r="BA848" s="45"/>
    </row>
    <row r="849" spans="1:53" ht="14.25" customHeight="1">
      <c r="A849" s="45"/>
      <c r="B849" s="45"/>
      <c r="C849" s="246"/>
      <c r="D849" s="247"/>
      <c r="E849" s="248"/>
      <c r="F849" s="247"/>
      <c r="G849" s="249"/>
      <c r="AM849" s="45"/>
      <c r="AN849" s="250"/>
      <c r="AO849" s="45"/>
      <c r="AP849" s="45"/>
      <c r="AQ849" s="45"/>
      <c r="AR849" s="45"/>
      <c r="AS849" s="45"/>
      <c r="AT849" s="45"/>
      <c r="AU849" s="45"/>
      <c r="AV849" s="45"/>
      <c r="AW849" s="251"/>
      <c r="AX849" s="251"/>
      <c r="AY849" s="45"/>
      <c r="AZ849" s="251"/>
      <c r="BA849" s="45"/>
    </row>
    <row r="850" spans="1:53" ht="14.25" customHeight="1">
      <c r="A850" s="45"/>
      <c r="B850" s="45"/>
      <c r="C850" s="246"/>
      <c r="D850" s="247"/>
      <c r="E850" s="248"/>
      <c r="F850" s="247"/>
      <c r="G850" s="249"/>
      <c r="AM850" s="45"/>
      <c r="AN850" s="250"/>
      <c r="AO850" s="45"/>
      <c r="AP850" s="45"/>
      <c r="AQ850" s="45"/>
      <c r="AR850" s="45"/>
      <c r="AS850" s="45"/>
      <c r="AT850" s="45"/>
      <c r="AU850" s="45"/>
      <c r="AV850" s="45"/>
      <c r="AW850" s="251"/>
      <c r="AX850" s="251"/>
      <c r="AY850" s="45"/>
      <c r="AZ850" s="251"/>
      <c r="BA850" s="45"/>
    </row>
    <row r="851" spans="1:53" ht="14.25" customHeight="1">
      <c r="A851" s="45"/>
      <c r="B851" s="45"/>
      <c r="C851" s="246"/>
      <c r="D851" s="247"/>
      <c r="E851" s="248"/>
      <c r="F851" s="247"/>
      <c r="G851" s="249"/>
      <c r="AM851" s="45"/>
      <c r="AN851" s="250"/>
      <c r="AO851" s="45"/>
      <c r="AP851" s="45"/>
      <c r="AQ851" s="45"/>
      <c r="AR851" s="45"/>
      <c r="AS851" s="45"/>
      <c r="AT851" s="45"/>
      <c r="AU851" s="45"/>
      <c r="AV851" s="45"/>
      <c r="AW851" s="251"/>
      <c r="AX851" s="251"/>
      <c r="AY851" s="45"/>
      <c r="AZ851" s="251"/>
      <c r="BA851" s="45"/>
    </row>
    <row r="852" spans="1:53" ht="14.25" customHeight="1">
      <c r="A852" s="45"/>
      <c r="B852" s="45"/>
      <c r="C852" s="246"/>
      <c r="D852" s="247"/>
      <c r="E852" s="248"/>
      <c r="F852" s="247"/>
      <c r="G852" s="249"/>
      <c r="AM852" s="45"/>
      <c r="AN852" s="250"/>
      <c r="AO852" s="45"/>
      <c r="AP852" s="45"/>
      <c r="AQ852" s="45"/>
      <c r="AR852" s="45"/>
      <c r="AS852" s="45"/>
      <c r="AT852" s="45"/>
      <c r="AU852" s="45"/>
      <c r="AV852" s="45"/>
      <c r="AW852" s="251"/>
      <c r="AX852" s="251"/>
      <c r="AY852" s="45"/>
      <c r="AZ852" s="251"/>
      <c r="BA852" s="45"/>
    </row>
    <row r="853" spans="1:53" ht="14.25" customHeight="1">
      <c r="A853" s="45"/>
      <c r="B853" s="45"/>
      <c r="C853" s="246"/>
      <c r="D853" s="247"/>
      <c r="E853" s="248"/>
      <c r="F853" s="247"/>
      <c r="G853" s="249"/>
      <c r="AM853" s="45"/>
      <c r="AN853" s="250"/>
      <c r="AO853" s="45"/>
      <c r="AP853" s="45"/>
      <c r="AQ853" s="45"/>
      <c r="AR853" s="45"/>
      <c r="AS853" s="45"/>
      <c r="AT853" s="45"/>
      <c r="AU853" s="45"/>
      <c r="AV853" s="45"/>
      <c r="AW853" s="251"/>
      <c r="AX853" s="251"/>
      <c r="AY853" s="45"/>
      <c r="AZ853" s="251"/>
      <c r="BA853" s="45"/>
    </row>
    <row r="854" spans="1:53" ht="14.25" customHeight="1">
      <c r="A854" s="45"/>
      <c r="B854" s="45"/>
      <c r="C854" s="246"/>
      <c r="D854" s="247"/>
      <c r="E854" s="248"/>
      <c r="F854" s="247"/>
      <c r="G854" s="249"/>
      <c r="AM854" s="45"/>
      <c r="AN854" s="250"/>
      <c r="AO854" s="45"/>
      <c r="AP854" s="45"/>
      <c r="AQ854" s="45"/>
      <c r="AR854" s="45"/>
      <c r="AS854" s="45"/>
      <c r="AT854" s="45"/>
      <c r="AU854" s="45"/>
      <c r="AV854" s="45"/>
      <c r="AW854" s="251"/>
      <c r="AX854" s="251"/>
      <c r="AY854" s="45"/>
      <c r="AZ854" s="251"/>
      <c r="BA854" s="45"/>
    </row>
    <row r="855" spans="1:53" ht="14.25" customHeight="1">
      <c r="A855" s="45"/>
      <c r="B855" s="45"/>
      <c r="C855" s="246"/>
      <c r="D855" s="247"/>
      <c r="E855" s="248"/>
      <c r="F855" s="247"/>
      <c r="G855" s="249"/>
      <c r="AM855" s="45"/>
      <c r="AN855" s="250"/>
      <c r="AO855" s="45"/>
      <c r="AP855" s="45"/>
      <c r="AQ855" s="45"/>
      <c r="AR855" s="45"/>
      <c r="AS855" s="45"/>
      <c r="AT855" s="45"/>
      <c r="AU855" s="45"/>
      <c r="AV855" s="45"/>
      <c r="AW855" s="251"/>
      <c r="AX855" s="251"/>
      <c r="AY855" s="45"/>
      <c r="AZ855" s="251"/>
      <c r="BA855" s="45"/>
    </row>
    <row r="856" spans="1:53" ht="14.25" customHeight="1">
      <c r="A856" s="45"/>
      <c r="B856" s="45"/>
      <c r="C856" s="246"/>
      <c r="D856" s="247"/>
      <c r="E856" s="248"/>
      <c r="F856" s="247"/>
      <c r="G856" s="249"/>
      <c r="AM856" s="45"/>
      <c r="AN856" s="250"/>
      <c r="AO856" s="45"/>
      <c r="AP856" s="45"/>
      <c r="AQ856" s="45"/>
      <c r="AR856" s="45"/>
      <c r="AS856" s="45"/>
      <c r="AT856" s="45"/>
      <c r="AU856" s="45"/>
      <c r="AV856" s="45"/>
      <c r="AW856" s="251"/>
      <c r="AX856" s="251"/>
      <c r="AY856" s="45"/>
      <c r="AZ856" s="251"/>
      <c r="BA856" s="45"/>
    </row>
    <row r="857" spans="1:53" ht="14.25" customHeight="1">
      <c r="A857" s="45"/>
      <c r="B857" s="45"/>
      <c r="C857" s="246"/>
      <c r="D857" s="247"/>
      <c r="E857" s="248"/>
      <c r="F857" s="247"/>
      <c r="G857" s="249"/>
      <c r="AM857" s="45"/>
      <c r="AN857" s="250"/>
      <c r="AO857" s="45"/>
      <c r="AP857" s="45"/>
      <c r="AQ857" s="45"/>
      <c r="AR857" s="45"/>
      <c r="AS857" s="45"/>
      <c r="AT857" s="45"/>
      <c r="AU857" s="45"/>
      <c r="AV857" s="45"/>
      <c r="AW857" s="251"/>
      <c r="AX857" s="251"/>
      <c r="AY857" s="45"/>
      <c r="AZ857" s="251"/>
      <c r="BA857" s="45"/>
    </row>
    <row r="858" spans="1:53" ht="14.25" customHeight="1">
      <c r="A858" s="45"/>
      <c r="B858" s="45"/>
      <c r="C858" s="246"/>
      <c r="D858" s="247"/>
      <c r="E858" s="248"/>
      <c r="F858" s="247"/>
      <c r="G858" s="249"/>
      <c r="AM858" s="45"/>
      <c r="AN858" s="250"/>
      <c r="AO858" s="45"/>
      <c r="AP858" s="45"/>
      <c r="AQ858" s="45"/>
      <c r="AR858" s="45"/>
      <c r="AS858" s="45"/>
      <c r="AT858" s="45"/>
      <c r="AU858" s="45"/>
      <c r="AV858" s="45"/>
      <c r="AW858" s="251"/>
      <c r="AX858" s="251"/>
      <c r="AY858" s="45"/>
      <c r="AZ858" s="251"/>
      <c r="BA858" s="45"/>
    </row>
    <row r="859" spans="1:53" ht="14.25" customHeight="1">
      <c r="A859" s="45"/>
      <c r="B859" s="45"/>
      <c r="C859" s="246"/>
      <c r="D859" s="247"/>
      <c r="E859" s="248"/>
      <c r="F859" s="247"/>
      <c r="G859" s="249"/>
      <c r="AM859" s="45"/>
      <c r="AN859" s="250"/>
      <c r="AO859" s="45"/>
      <c r="AP859" s="45"/>
      <c r="AQ859" s="45"/>
      <c r="AR859" s="45"/>
      <c r="AS859" s="45"/>
      <c r="AT859" s="45"/>
      <c r="AU859" s="45"/>
      <c r="AV859" s="45"/>
      <c r="AW859" s="251"/>
      <c r="AX859" s="251"/>
      <c r="AY859" s="45"/>
      <c r="AZ859" s="251"/>
      <c r="BA859" s="45"/>
    </row>
    <row r="860" spans="1:53" ht="14.25" customHeight="1">
      <c r="A860" s="45"/>
      <c r="B860" s="45"/>
      <c r="C860" s="246"/>
      <c r="D860" s="247"/>
      <c r="E860" s="248"/>
      <c r="F860" s="247"/>
      <c r="G860" s="249"/>
      <c r="AM860" s="45"/>
      <c r="AN860" s="250"/>
      <c r="AO860" s="45"/>
      <c r="AP860" s="45"/>
      <c r="AQ860" s="45"/>
      <c r="AR860" s="45"/>
      <c r="AS860" s="45"/>
      <c r="AT860" s="45"/>
      <c r="AU860" s="45"/>
      <c r="AV860" s="45"/>
      <c r="AW860" s="251"/>
      <c r="AX860" s="251"/>
      <c r="AY860" s="45"/>
      <c r="AZ860" s="251"/>
      <c r="BA860" s="45"/>
    </row>
    <row r="861" spans="1:53" ht="14.25" customHeight="1">
      <c r="A861" s="45"/>
      <c r="B861" s="45"/>
      <c r="C861" s="246"/>
      <c r="D861" s="247"/>
      <c r="E861" s="248"/>
      <c r="F861" s="247"/>
      <c r="G861" s="249"/>
      <c r="AM861" s="45"/>
      <c r="AN861" s="250"/>
      <c r="AO861" s="45"/>
      <c r="AP861" s="45"/>
      <c r="AQ861" s="45"/>
      <c r="AR861" s="45"/>
      <c r="AS861" s="45"/>
      <c r="AT861" s="45"/>
      <c r="AU861" s="45"/>
      <c r="AV861" s="45"/>
      <c r="AW861" s="251"/>
      <c r="AX861" s="251"/>
      <c r="AY861" s="45"/>
      <c r="AZ861" s="251"/>
      <c r="BA861" s="45"/>
    </row>
    <row r="862" spans="1:53" ht="14.25" customHeight="1">
      <c r="A862" s="45"/>
      <c r="B862" s="45"/>
      <c r="C862" s="246"/>
      <c r="D862" s="247"/>
      <c r="E862" s="248"/>
      <c r="F862" s="247"/>
      <c r="G862" s="249"/>
      <c r="AM862" s="45"/>
      <c r="AN862" s="250"/>
      <c r="AO862" s="45"/>
      <c r="AP862" s="45"/>
      <c r="AQ862" s="45"/>
      <c r="AR862" s="45"/>
      <c r="AS862" s="45"/>
      <c r="AT862" s="45"/>
      <c r="AU862" s="45"/>
      <c r="AV862" s="45"/>
      <c r="AW862" s="251"/>
      <c r="AX862" s="251"/>
      <c r="AY862" s="45"/>
      <c r="AZ862" s="251"/>
      <c r="BA862" s="45"/>
    </row>
    <row r="863" spans="1:53" ht="14.25" customHeight="1">
      <c r="A863" s="45"/>
      <c r="B863" s="45"/>
      <c r="C863" s="246"/>
      <c r="D863" s="247"/>
      <c r="E863" s="248"/>
      <c r="F863" s="247"/>
      <c r="G863" s="249"/>
      <c r="AM863" s="45"/>
      <c r="AN863" s="250"/>
      <c r="AO863" s="45"/>
      <c r="AP863" s="45"/>
      <c r="AQ863" s="45"/>
      <c r="AR863" s="45"/>
      <c r="AS863" s="45"/>
      <c r="AT863" s="45"/>
      <c r="AU863" s="45"/>
      <c r="AV863" s="45"/>
      <c r="AW863" s="251"/>
      <c r="AX863" s="251"/>
      <c r="AY863" s="45"/>
      <c r="AZ863" s="251"/>
      <c r="BA863" s="45"/>
    </row>
    <row r="864" spans="1:53" ht="14.25" customHeight="1">
      <c r="A864" s="45"/>
      <c r="B864" s="45"/>
      <c r="C864" s="246"/>
      <c r="D864" s="247"/>
      <c r="E864" s="248"/>
      <c r="F864" s="247"/>
      <c r="G864" s="249"/>
      <c r="AM864" s="45"/>
      <c r="AN864" s="250"/>
      <c r="AO864" s="45"/>
      <c r="AP864" s="45"/>
      <c r="AQ864" s="45"/>
      <c r="AR864" s="45"/>
      <c r="AS864" s="45"/>
      <c r="AT864" s="45"/>
      <c r="AU864" s="45"/>
      <c r="AV864" s="45"/>
      <c r="AW864" s="251"/>
      <c r="AX864" s="251"/>
      <c r="AY864" s="45"/>
      <c r="AZ864" s="251"/>
      <c r="BA864" s="45"/>
    </row>
    <row r="865" spans="1:53" ht="14.25" customHeight="1">
      <c r="A865" s="45"/>
      <c r="B865" s="45"/>
      <c r="C865" s="246"/>
      <c r="D865" s="247"/>
      <c r="E865" s="248"/>
      <c r="F865" s="247"/>
      <c r="G865" s="249"/>
      <c r="AM865" s="45"/>
      <c r="AN865" s="250"/>
      <c r="AO865" s="45"/>
      <c r="AP865" s="45"/>
      <c r="AQ865" s="45"/>
      <c r="AR865" s="45"/>
      <c r="AS865" s="45"/>
      <c r="AT865" s="45"/>
      <c r="AU865" s="45"/>
      <c r="AV865" s="45"/>
      <c r="AW865" s="251"/>
      <c r="AX865" s="251"/>
      <c r="AY865" s="45"/>
      <c r="AZ865" s="251"/>
      <c r="BA865" s="45"/>
    </row>
    <row r="866" spans="1:53" ht="14.25" customHeight="1">
      <c r="A866" s="45"/>
      <c r="B866" s="45"/>
      <c r="C866" s="246"/>
      <c r="D866" s="247"/>
      <c r="E866" s="248"/>
      <c r="F866" s="247"/>
      <c r="G866" s="249"/>
      <c r="AM866" s="45"/>
      <c r="AN866" s="250"/>
      <c r="AO866" s="45"/>
      <c r="AP866" s="45"/>
      <c r="AQ866" s="45"/>
      <c r="AR866" s="45"/>
      <c r="AS866" s="45"/>
      <c r="AT866" s="45"/>
      <c r="AU866" s="45"/>
      <c r="AV866" s="45"/>
      <c r="AW866" s="251"/>
      <c r="AX866" s="251"/>
      <c r="AY866" s="45"/>
      <c r="AZ866" s="251"/>
      <c r="BA866" s="45"/>
    </row>
    <row r="867" spans="1:53" ht="14.25" customHeight="1">
      <c r="A867" s="45"/>
      <c r="B867" s="45"/>
      <c r="C867" s="246"/>
      <c r="D867" s="247"/>
      <c r="E867" s="248"/>
      <c r="F867" s="247"/>
      <c r="G867" s="249"/>
      <c r="AM867" s="45"/>
      <c r="AN867" s="250"/>
      <c r="AO867" s="45"/>
      <c r="AP867" s="45"/>
      <c r="AQ867" s="45"/>
      <c r="AR867" s="45"/>
      <c r="AS867" s="45"/>
      <c r="AT867" s="45"/>
      <c r="AU867" s="45"/>
      <c r="AV867" s="45"/>
      <c r="AW867" s="251"/>
      <c r="AX867" s="251"/>
      <c r="AY867" s="45"/>
      <c r="AZ867" s="251"/>
      <c r="BA867" s="45"/>
    </row>
    <row r="868" spans="1:53" ht="14.25" customHeight="1">
      <c r="A868" s="45"/>
      <c r="B868" s="45"/>
      <c r="C868" s="246"/>
      <c r="D868" s="247"/>
      <c r="E868" s="248"/>
      <c r="F868" s="247"/>
      <c r="G868" s="249"/>
      <c r="AM868" s="45"/>
      <c r="AN868" s="250"/>
      <c r="AO868" s="45"/>
      <c r="AP868" s="45"/>
      <c r="AQ868" s="45"/>
      <c r="AR868" s="45"/>
      <c r="AS868" s="45"/>
      <c r="AT868" s="45"/>
      <c r="AU868" s="45"/>
      <c r="AV868" s="45"/>
      <c r="AW868" s="251"/>
      <c r="AX868" s="251"/>
      <c r="AY868" s="45"/>
      <c r="AZ868" s="251"/>
      <c r="BA868" s="45"/>
    </row>
    <row r="869" spans="1:53" ht="14.25" customHeight="1">
      <c r="A869" s="45"/>
      <c r="B869" s="45"/>
      <c r="C869" s="246"/>
      <c r="D869" s="247"/>
      <c r="E869" s="248"/>
      <c r="F869" s="247"/>
      <c r="G869" s="249"/>
      <c r="AM869" s="45"/>
      <c r="AN869" s="250"/>
      <c r="AO869" s="45"/>
      <c r="AP869" s="45"/>
      <c r="AQ869" s="45"/>
      <c r="AR869" s="45"/>
      <c r="AS869" s="45"/>
      <c r="AT869" s="45"/>
      <c r="AU869" s="45"/>
      <c r="AV869" s="45"/>
      <c r="AW869" s="251"/>
      <c r="AX869" s="251"/>
      <c r="AY869" s="45"/>
      <c r="AZ869" s="251"/>
      <c r="BA869" s="45"/>
    </row>
    <row r="870" spans="1:53" ht="14.25" customHeight="1">
      <c r="A870" s="45"/>
      <c r="B870" s="45"/>
      <c r="C870" s="246"/>
      <c r="D870" s="247"/>
      <c r="E870" s="248"/>
      <c r="F870" s="247"/>
      <c r="G870" s="249"/>
      <c r="AM870" s="45"/>
      <c r="AN870" s="250"/>
      <c r="AO870" s="45"/>
      <c r="AP870" s="45"/>
      <c r="AQ870" s="45"/>
      <c r="AR870" s="45"/>
      <c r="AS870" s="45"/>
      <c r="AT870" s="45"/>
      <c r="AU870" s="45"/>
      <c r="AV870" s="45"/>
      <c r="AW870" s="251"/>
      <c r="AX870" s="251"/>
      <c r="AY870" s="45"/>
      <c r="AZ870" s="251"/>
      <c r="BA870" s="45"/>
    </row>
    <row r="871" spans="1:53" ht="14.25" customHeight="1">
      <c r="A871" s="45"/>
      <c r="B871" s="45"/>
      <c r="C871" s="246"/>
      <c r="D871" s="247"/>
      <c r="E871" s="248"/>
      <c r="F871" s="247"/>
      <c r="G871" s="249"/>
      <c r="AM871" s="45"/>
      <c r="AN871" s="250"/>
      <c r="AO871" s="45"/>
      <c r="AP871" s="45"/>
      <c r="AQ871" s="45"/>
      <c r="AR871" s="45"/>
      <c r="AS871" s="45"/>
      <c r="AT871" s="45"/>
      <c r="AU871" s="45"/>
      <c r="AV871" s="45"/>
      <c r="AW871" s="251"/>
      <c r="AX871" s="251"/>
      <c r="AY871" s="45"/>
      <c r="AZ871" s="251"/>
      <c r="BA871" s="45"/>
    </row>
    <row r="872" spans="1:53" ht="14.25" customHeight="1">
      <c r="A872" s="45"/>
      <c r="B872" s="45"/>
      <c r="C872" s="246"/>
      <c r="D872" s="247"/>
      <c r="E872" s="248"/>
      <c r="F872" s="247"/>
      <c r="G872" s="249"/>
      <c r="AM872" s="45"/>
      <c r="AN872" s="250"/>
      <c r="AO872" s="45"/>
      <c r="AP872" s="45"/>
      <c r="AQ872" s="45"/>
      <c r="AR872" s="45"/>
      <c r="AS872" s="45"/>
      <c r="AT872" s="45"/>
      <c r="AU872" s="45"/>
      <c r="AV872" s="45"/>
      <c r="AW872" s="251"/>
      <c r="AX872" s="251"/>
      <c r="AY872" s="45"/>
      <c r="AZ872" s="251"/>
      <c r="BA872" s="45"/>
    </row>
    <row r="873" spans="1:53" ht="14.25" customHeight="1">
      <c r="A873" s="45"/>
      <c r="B873" s="45"/>
      <c r="C873" s="246"/>
      <c r="D873" s="247"/>
      <c r="E873" s="248"/>
      <c r="F873" s="247"/>
      <c r="G873" s="249"/>
      <c r="AM873" s="45"/>
      <c r="AN873" s="250"/>
      <c r="AO873" s="45"/>
      <c r="AP873" s="45"/>
      <c r="AQ873" s="45"/>
      <c r="AR873" s="45"/>
      <c r="AS873" s="45"/>
      <c r="AT873" s="45"/>
      <c r="AU873" s="45"/>
      <c r="AV873" s="45"/>
      <c r="AW873" s="251"/>
      <c r="AX873" s="251"/>
      <c r="AY873" s="45"/>
      <c r="AZ873" s="251"/>
      <c r="BA873" s="45"/>
    </row>
    <row r="874" spans="1:53" ht="14.25" customHeight="1">
      <c r="A874" s="45"/>
      <c r="B874" s="45"/>
      <c r="C874" s="246"/>
      <c r="D874" s="247"/>
      <c r="E874" s="248"/>
      <c r="F874" s="247"/>
      <c r="G874" s="249"/>
      <c r="AM874" s="45"/>
      <c r="AN874" s="250"/>
      <c r="AO874" s="45"/>
      <c r="AP874" s="45"/>
      <c r="AQ874" s="45"/>
      <c r="AR874" s="45"/>
      <c r="AS874" s="45"/>
      <c r="AT874" s="45"/>
      <c r="AU874" s="45"/>
      <c r="AV874" s="45"/>
      <c r="AW874" s="251"/>
      <c r="AX874" s="251"/>
      <c r="AY874" s="45"/>
      <c r="AZ874" s="251"/>
      <c r="BA874" s="45"/>
    </row>
    <row r="875" spans="1:53" ht="14.25" customHeight="1">
      <c r="A875" s="45"/>
      <c r="B875" s="45"/>
      <c r="C875" s="246"/>
      <c r="D875" s="247"/>
      <c r="E875" s="248"/>
      <c r="F875" s="247"/>
      <c r="G875" s="249"/>
      <c r="AM875" s="45"/>
      <c r="AN875" s="250"/>
      <c r="AO875" s="45"/>
      <c r="AP875" s="45"/>
      <c r="AQ875" s="45"/>
      <c r="AR875" s="45"/>
      <c r="AS875" s="45"/>
      <c r="AT875" s="45"/>
      <c r="AU875" s="45"/>
      <c r="AV875" s="45"/>
      <c r="AW875" s="251"/>
      <c r="AX875" s="251"/>
      <c r="AY875" s="45"/>
      <c r="AZ875" s="251"/>
      <c r="BA875" s="45"/>
    </row>
  </sheetData>
  <autoFilter ref="A3:AZ353"/>
  <customSheetViews>
    <customSheetView guid="{8C30DCFA-C1F4-4EE1-AD3E-70541DFE4025}" filter="1" showAutoFilter="1">
      <pageMargins left="0.7" right="0.7" top="0.75" bottom="0.75" header="0.3" footer="0.3"/>
      <autoFilter ref="A1:AZ3"/>
    </customSheetView>
    <customSheetView guid="{A390E67C-F5B9-426E-9E6D-F0AABA5150CE}" filter="1" showAutoFilter="1">
      <pageMargins left="0.7" right="0.7" top="0.75" bottom="0.75" header="0.3" footer="0.3"/>
      <autoFilter ref="A3:AY303"/>
    </customSheetView>
  </customSheetViews>
  <mergeCells count="4">
    <mergeCell ref="AM1:AN1"/>
    <mergeCell ref="AO1:AR1"/>
    <mergeCell ref="AS1:AT1"/>
    <mergeCell ref="AU1:AV1"/>
  </mergeCells>
  <pageMargins left="0.7" right="0.7" top="0.75" bottom="0.75" header="0" footer="0"/>
  <pageSetup paperSize="9" scale="50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T1002"/>
  <sheetViews>
    <sheetView workbookViewId="0">
      <pane xSplit="2" ySplit="3" topLeftCell="F4" activePane="bottomRight" state="frozen"/>
      <selection pane="topRight" activeCell="C1" sqref="C1"/>
      <selection pane="bottomLeft" activeCell="A4" sqref="A4"/>
      <selection pane="bottomRight" activeCell="AT58" sqref="AT58"/>
    </sheetView>
  </sheetViews>
  <sheetFormatPr defaultColWidth="14.42578125" defaultRowHeight="15" customHeight="1"/>
  <cols>
    <col min="1" max="1" width="5.28515625" customWidth="1"/>
    <col min="2" max="2" width="39.42578125" customWidth="1"/>
    <col min="3" max="3" width="12.28515625" customWidth="1"/>
    <col min="4" max="32" width="3.7109375" customWidth="1"/>
    <col min="33" max="42" width="4" customWidth="1"/>
    <col min="43" max="43" width="11.42578125" customWidth="1"/>
    <col min="44" max="44" width="19.42578125" customWidth="1"/>
    <col min="45" max="45" width="21.7109375" customWidth="1"/>
    <col min="47" max="47" width="14.42578125" customWidth="1"/>
  </cols>
  <sheetData>
    <row r="1" spans="1:46" ht="24" customHeight="1">
      <c r="A1" s="7"/>
      <c r="B1" s="9" t="s">
        <v>5</v>
      </c>
      <c r="C1" s="11"/>
      <c r="D1" s="13">
        <v>1</v>
      </c>
      <c r="E1" s="13">
        <v>2</v>
      </c>
      <c r="F1" s="14">
        <v>3</v>
      </c>
      <c r="G1" s="14">
        <v>4</v>
      </c>
      <c r="H1" s="14">
        <v>5</v>
      </c>
      <c r="I1" s="14">
        <v>6</v>
      </c>
      <c r="J1" s="14">
        <v>7</v>
      </c>
      <c r="K1" s="13">
        <v>8</v>
      </c>
      <c r="L1" s="13">
        <v>9</v>
      </c>
      <c r="M1" s="14">
        <v>10</v>
      </c>
      <c r="N1" s="14">
        <v>11</v>
      </c>
      <c r="O1" s="14">
        <v>12</v>
      </c>
      <c r="P1" s="14">
        <v>13</v>
      </c>
      <c r="Q1" s="14">
        <v>14</v>
      </c>
      <c r="R1" s="13">
        <v>15</v>
      </c>
      <c r="S1" s="13">
        <v>16</v>
      </c>
      <c r="T1" s="14">
        <v>17</v>
      </c>
      <c r="U1" s="14">
        <v>18</v>
      </c>
      <c r="V1" s="14">
        <v>19</v>
      </c>
      <c r="W1" s="14">
        <v>20</v>
      </c>
      <c r="X1" s="14">
        <v>21</v>
      </c>
      <c r="Y1" s="13">
        <v>22</v>
      </c>
      <c r="Z1" s="13">
        <v>23</v>
      </c>
      <c r="AA1" s="14">
        <v>24</v>
      </c>
      <c r="AB1" s="14">
        <v>25</v>
      </c>
      <c r="AC1" s="14">
        <v>26</v>
      </c>
      <c r="AD1" s="14">
        <v>27</v>
      </c>
      <c r="AE1" s="14">
        <v>28</v>
      </c>
      <c r="AF1" s="13">
        <v>29</v>
      </c>
      <c r="AG1" s="275" t="s">
        <v>6</v>
      </c>
      <c r="AH1" s="276"/>
      <c r="AI1" s="277" t="s">
        <v>7</v>
      </c>
      <c r="AJ1" s="278"/>
      <c r="AK1" s="278"/>
      <c r="AL1" s="276"/>
      <c r="AM1" s="279" t="s">
        <v>9</v>
      </c>
      <c r="AN1" s="276"/>
      <c r="AO1" s="280" t="s">
        <v>10</v>
      </c>
      <c r="AP1" s="276"/>
      <c r="AQ1" s="15" t="s">
        <v>11</v>
      </c>
      <c r="AR1" s="16" t="s">
        <v>12</v>
      </c>
      <c r="AS1" s="17" t="str">
        <f>'Январь 2020'!AY1</f>
        <v>Больничный общ.</v>
      </c>
    </row>
    <row r="2" spans="1:46" ht="51.75" customHeight="1">
      <c r="A2" s="18"/>
      <c r="B2" s="19"/>
      <c r="C2" s="20"/>
      <c r="D2" s="21"/>
      <c r="E2" s="22"/>
      <c r="F2" s="23"/>
      <c r="G2" s="24"/>
      <c r="H2" s="24"/>
      <c r="I2" s="24"/>
      <c r="J2" s="24"/>
      <c r="K2" s="21"/>
      <c r="L2" s="22"/>
      <c r="M2" s="24"/>
      <c r="N2" s="23"/>
      <c r="O2" s="24"/>
      <c r="P2" s="24"/>
      <c r="Q2" s="24"/>
      <c r="R2" s="21"/>
      <c r="S2" s="22"/>
      <c r="T2" s="24"/>
      <c r="U2" s="23"/>
      <c r="V2" s="24"/>
      <c r="W2" s="24"/>
      <c r="X2" s="24"/>
      <c r="Y2" s="21"/>
      <c r="Z2" s="22"/>
      <c r="AA2" s="24"/>
      <c r="AB2" s="23"/>
      <c r="AC2" s="24"/>
      <c r="AD2" s="24"/>
      <c r="AE2" s="24"/>
      <c r="AF2" s="22"/>
      <c r="AG2" s="26" t="s">
        <v>13</v>
      </c>
      <c r="AH2" s="28" t="s">
        <v>14</v>
      </c>
      <c r="AI2" s="29" t="s">
        <v>16</v>
      </c>
      <c r="AJ2" s="30" t="s">
        <v>17</v>
      </c>
      <c r="AK2" s="31" t="s">
        <v>18</v>
      </c>
      <c r="AL2" s="31" t="s">
        <v>19</v>
      </c>
      <c r="AM2" s="32" t="s">
        <v>13</v>
      </c>
      <c r="AN2" s="33" t="s">
        <v>20</v>
      </c>
      <c r="AO2" s="34" t="s">
        <v>13</v>
      </c>
      <c r="AP2" s="35" t="s">
        <v>20</v>
      </c>
      <c r="AQ2" s="36"/>
      <c r="AR2" s="37"/>
      <c r="AS2" s="38"/>
    </row>
    <row r="3" spans="1:46" ht="17.25" customHeight="1" thickBot="1">
      <c r="A3" s="40"/>
      <c r="B3" s="41"/>
      <c r="C3" s="42"/>
      <c r="D3" s="44"/>
      <c r="E3" s="44"/>
      <c r="F3" s="46"/>
      <c r="G3" s="46"/>
      <c r="H3" s="46"/>
      <c r="I3" s="46"/>
      <c r="J3" s="46"/>
      <c r="K3" s="44"/>
      <c r="L3" s="44"/>
      <c r="M3" s="90"/>
      <c r="N3" s="90"/>
      <c r="O3" s="90"/>
      <c r="P3" s="90"/>
      <c r="Q3" s="90"/>
      <c r="R3" s="44"/>
      <c r="S3" s="44"/>
      <c r="T3" s="90"/>
      <c r="U3" s="90"/>
      <c r="V3" s="90"/>
      <c r="W3" s="90"/>
      <c r="X3" s="90"/>
      <c r="Y3" s="44"/>
      <c r="Z3" s="44"/>
      <c r="AA3" s="90"/>
      <c r="AB3" s="90"/>
      <c r="AC3" s="90"/>
      <c r="AD3" s="90"/>
      <c r="AE3" s="90"/>
      <c r="AF3" s="44"/>
      <c r="AG3" s="94"/>
      <c r="AH3" s="99"/>
      <c r="AI3" s="94"/>
      <c r="AJ3" s="99"/>
      <c r="AK3" s="94"/>
      <c r="AL3" s="99"/>
      <c r="AM3" s="94"/>
      <c r="AN3" s="99"/>
      <c r="AO3" s="94"/>
      <c r="AP3" s="99"/>
      <c r="AQ3" s="40"/>
      <c r="AR3" s="40"/>
      <c r="AS3" s="40"/>
    </row>
    <row r="4" spans="1:46" ht="15.75" customHeight="1">
      <c r="A4" s="105">
        <f>'Январь 2020'!A4</f>
        <v>1</v>
      </c>
      <c r="B4" s="107" t="str">
        <f>'Январь 2020'!G4</f>
        <v>NAME001</v>
      </c>
      <c r="C4" s="109">
        <f>'Январь 2020'!B4</f>
        <v>43202</v>
      </c>
      <c r="D4" s="74"/>
      <c r="E4" s="110"/>
      <c r="F4" s="93" t="s">
        <v>26</v>
      </c>
      <c r="G4" s="75"/>
      <c r="H4" s="75"/>
      <c r="I4" s="75"/>
      <c r="J4" s="75"/>
      <c r="K4" s="74"/>
      <c r="L4" s="110"/>
      <c r="M4" s="75"/>
      <c r="N4" s="93"/>
      <c r="O4" s="79"/>
      <c r="P4" s="79"/>
      <c r="Q4" s="75"/>
      <c r="R4" s="74"/>
      <c r="S4" s="110"/>
      <c r="T4" s="79" t="s">
        <v>26</v>
      </c>
      <c r="U4" s="76"/>
      <c r="V4" s="75"/>
      <c r="W4" s="75"/>
      <c r="X4" s="79"/>
      <c r="Y4" s="74"/>
      <c r="Z4" s="110"/>
      <c r="AA4" s="75"/>
      <c r="AB4" s="76"/>
      <c r="AC4" s="75"/>
      <c r="AD4" s="75"/>
      <c r="AE4" s="75"/>
      <c r="AF4" s="110"/>
      <c r="AG4" s="82">
        <f t="shared" ref="AG4:AG504" si="0">COUNTIF(D4:AE4,"о")</f>
        <v>0</v>
      </c>
      <c r="AH4" s="81">
        <f>'Январь 2020'!AN4-'Февраль 2020'!AG4</f>
        <v>23</v>
      </c>
      <c r="AI4" s="82">
        <f t="shared" ref="AI4:AI177" si="1">COUNTIF(D4:AE4,"н")</f>
        <v>2</v>
      </c>
      <c r="AJ4" s="83">
        <f>'Январь 2020'!AO4+'Февраль 2020'!AI4</f>
        <v>3</v>
      </c>
      <c r="AK4" s="82">
        <f t="shared" ref="AK4:AK504" si="2">COUNTIF(D4:AE4,"б")</f>
        <v>0</v>
      </c>
      <c r="AL4" s="84">
        <f>'Январь 2020'!AQ4+'Февраль 2020'!AK4</f>
        <v>0</v>
      </c>
      <c r="AM4" s="82">
        <f t="shared" ref="AM4:AM504" si="3">COUNTIF(D4:AE4,"а")</f>
        <v>0</v>
      </c>
      <c r="AN4" s="85">
        <f>'Январь 2020'!AS4+'Февраль 2020'!AM4</f>
        <v>0</v>
      </c>
      <c r="AO4" s="82">
        <f t="shared" ref="AO4:AO504" si="4">COUNTIF(D4:AE4,"у")</f>
        <v>0</v>
      </c>
      <c r="AP4" s="86">
        <f>'Январь 2020'!AU4+'Февраль 2020'!AO4</f>
        <v>0</v>
      </c>
      <c r="AQ4" s="87" t="str">
        <f>'Январь 2020'!AW4</f>
        <v>Запорожье</v>
      </c>
      <c r="AR4" s="88" t="str">
        <f>'Январь 2020'!AX4</f>
        <v>TEAM01</v>
      </c>
      <c r="AS4" s="38">
        <f t="shared" ref="AS4:AS504" si="5">AJ4+AL4</f>
        <v>3</v>
      </c>
      <c r="AT4" s="208"/>
    </row>
    <row r="5" spans="1:46" ht="15.75" customHeight="1">
      <c r="A5" s="105">
        <f>'Январь 2020'!A5</f>
        <v>2</v>
      </c>
      <c r="B5" s="107" t="str">
        <f>'Январь 2020'!G5</f>
        <v>NAME002</v>
      </c>
      <c r="C5" s="109">
        <f>'Январь 2020'!B5</f>
        <v>42935</v>
      </c>
      <c r="D5" s="74"/>
      <c r="E5" s="110"/>
      <c r="F5" s="76"/>
      <c r="G5" s="75"/>
      <c r="H5" s="75"/>
      <c r="I5" s="75"/>
      <c r="J5" s="75"/>
      <c r="K5" s="74"/>
      <c r="L5" s="110"/>
      <c r="M5" s="75"/>
      <c r="N5" s="93"/>
      <c r="O5" s="79"/>
      <c r="P5" s="75"/>
      <c r="Q5" s="75"/>
      <c r="R5" s="74"/>
      <c r="S5" s="110"/>
      <c r="T5" s="75"/>
      <c r="U5" s="76"/>
      <c r="V5" s="75"/>
      <c r="W5" s="75"/>
      <c r="X5" s="78" t="s">
        <v>23</v>
      </c>
      <c r="Y5" s="74"/>
      <c r="Z5" s="110"/>
      <c r="AA5" s="78" t="s">
        <v>23</v>
      </c>
      <c r="AB5" s="77" t="s">
        <v>23</v>
      </c>
      <c r="AC5" s="78" t="s">
        <v>23</v>
      </c>
      <c r="AD5" s="75"/>
      <c r="AE5" s="75"/>
      <c r="AF5" s="110"/>
      <c r="AG5" s="82">
        <f t="shared" si="0"/>
        <v>4</v>
      </c>
      <c r="AH5" s="81">
        <f>'Январь 2020'!AN5-'Февраль 2020'!AG5</f>
        <v>23</v>
      </c>
      <c r="AI5" s="82">
        <f t="shared" si="1"/>
        <v>0</v>
      </c>
      <c r="AJ5" s="83">
        <f>'Январь 2020'!AO5+'Февраль 2020'!AI5</f>
        <v>0</v>
      </c>
      <c r="AK5" s="82">
        <f t="shared" si="2"/>
        <v>0</v>
      </c>
      <c r="AL5" s="84">
        <f>'Январь 2020'!AQ5+'Февраль 2020'!AK5</f>
        <v>0</v>
      </c>
      <c r="AM5" s="82">
        <f t="shared" si="3"/>
        <v>0</v>
      </c>
      <c r="AN5" s="85">
        <f>'Январь 2020'!AS5+'Февраль 2020'!AM5</f>
        <v>0</v>
      </c>
      <c r="AO5" s="82">
        <f t="shared" si="4"/>
        <v>0</v>
      </c>
      <c r="AP5" s="86">
        <f>'Январь 2020'!AU5+'Февраль 2020'!AO5</f>
        <v>0</v>
      </c>
      <c r="AQ5" s="87" t="str">
        <f>'Январь 2020'!AW5</f>
        <v>Днепр1</v>
      </c>
      <c r="AR5" s="88" t="str">
        <f>'Январь 2020'!AX5</f>
        <v>TEAM02</v>
      </c>
      <c r="AS5" s="38">
        <f t="shared" si="5"/>
        <v>0</v>
      </c>
      <c r="AT5" s="208"/>
    </row>
    <row r="6" spans="1:46" ht="15.75" customHeight="1">
      <c r="A6" s="105">
        <f>'Январь 2020'!A6</f>
        <v>3</v>
      </c>
      <c r="B6" s="107" t="str">
        <f>'Январь 2020'!G6</f>
        <v>NAME003</v>
      </c>
      <c r="C6" s="126">
        <f>'Январь 2020'!B6</f>
        <v>43669</v>
      </c>
      <c r="D6" s="74"/>
      <c r="E6" s="110"/>
      <c r="F6" s="76"/>
      <c r="G6" s="79" t="s">
        <v>26</v>
      </c>
      <c r="H6" s="75"/>
      <c r="I6" s="75"/>
      <c r="J6" s="75"/>
      <c r="K6" s="74"/>
      <c r="L6" s="110"/>
      <c r="M6" s="75"/>
      <c r="N6" s="76"/>
      <c r="O6" s="75"/>
      <c r="P6" s="75"/>
      <c r="Q6" s="79"/>
      <c r="R6" s="74"/>
      <c r="S6" s="110"/>
      <c r="T6" s="78" t="s">
        <v>23</v>
      </c>
      <c r="U6" s="77" t="s">
        <v>23</v>
      </c>
      <c r="V6" s="78" t="s">
        <v>23</v>
      </c>
      <c r="W6" s="78" t="s">
        <v>23</v>
      </c>
      <c r="X6" s="78" t="s">
        <v>23</v>
      </c>
      <c r="Y6" s="74"/>
      <c r="Z6" s="110"/>
      <c r="AA6" s="75"/>
      <c r="AB6" s="76"/>
      <c r="AC6" s="75"/>
      <c r="AD6" s="75"/>
      <c r="AE6" s="75"/>
      <c r="AF6" s="110"/>
      <c r="AG6" s="82">
        <f t="shared" si="0"/>
        <v>5</v>
      </c>
      <c r="AH6" s="81">
        <f>'Январь 2020'!AN6-'Февраль 2020'!AG6</f>
        <v>12</v>
      </c>
      <c r="AI6" s="82">
        <f t="shared" si="1"/>
        <v>1</v>
      </c>
      <c r="AJ6" s="83">
        <f>'Январь 2020'!AO6+'Февраль 2020'!AI6</f>
        <v>2</v>
      </c>
      <c r="AK6" s="82">
        <f t="shared" si="2"/>
        <v>0</v>
      </c>
      <c r="AL6" s="84">
        <f>'Январь 2020'!AQ6+'Февраль 2020'!AK6</f>
        <v>0</v>
      </c>
      <c r="AM6" s="82">
        <f t="shared" si="3"/>
        <v>0</v>
      </c>
      <c r="AN6" s="85">
        <f>'Январь 2020'!AS6+'Февраль 2020'!AM6</f>
        <v>1</v>
      </c>
      <c r="AO6" s="82">
        <f t="shared" si="4"/>
        <v>0</v>
      </c>
      <c r="AP6" s="86">
        <f>'Январь 2020'!AU6+'Февраль 2020'!AO6</f>
        <v>0</v>
      </c>
      <c r="AQ6" s="87" t="str">
        <f>'Январь 2020'!AW6</f>
        <v>Днепр2</v>
      </c>
      <c r="AR6" s="88" t="str">
        <f>'Январь 2020'!AX6</f>
        <v>TEAM03</v>
      </c>
      <c r="AS6" s="38">
        <f t="shared" si="5"/>
        <v>2</v>
      </c>
      <c r="AT6" s="208"/>
    </row>
    <row r="7" spans="1:46" ht="15.75" customHeight="1">
      <c r="A7" s="105">
        <f>'Январь 2020'!A7</f>
        <v>4</v>
      </c>
      <c r="B7" s="107" t="str">
        <f>'Январь 2020'!G7</f>
        <v>NAME004</v>
      </c>
      <c r="C7" s="109">
        <f>'Январь 2020'!B7</f>
        <v>42760</v>
      </c>
      <c r="D7" s="74"/>
      <c r="E7" s="110"/>
      <c r="F7" s="76"/>
      <c r="G7" s="75"/>
      <c r="H7" s="75"/>
      <c r="I7" s="75"/>
      <c r="J7" s="75"/>
      <c r="K7" s="74"/>
      <c r="L7" s="110"/>
      <c r="M7" s="75"/>
      <c r="N7" s="76"/>
      <c r="O7" s="79"/>
      <c r="P7" s="75"/>
      <c r="Q7" s="75"/>
      <c r="R7" s="74"/>
      <c r="S7" s="110"/>
      <c r="T7" s="75"/>
      <c r="U7" s="76"/>
      <c r="V7" s="75"/>
      <c r="W7" s="75"/>
      <c r="X7" s="75"/>
      <c r="Y7" s="74"/>
      <c r="Z7" s="110"/>
      <c r="AA7" s="75"/>
      <c r="AB7" s="76"/>
      <c r="AC7" s="75"/>
      <c r="AD7" s="75"/>
      <c r="AE7" s="75"/>
      <c r="AF7" s="110"/>
      <c r="AG7" s="82">
        <f t="shared" si="0"/>
        <v>0</v>
      </c>
      <c r="AH7" s="81">
        <f>'Январь 2020'!AN7-'Февраль 2020'!AG7</f>
        <v>20</v>
      </c>
      <c r="AI7" s="82">
        <f t="shared" si="1"/>
        <v>0</v>
      </c>
      <c r="AJ7" s="83">
        <f>'Январь 2020'!AO7+'Февраль 2020'!AI7</f>
        <v>1</v>
      </c>
      <c r="AK7" s="82">
        <f t="shared" si="2"/>
        <v>0</v>
      </c>
      <c r="AL7" s="84">
        <f>'Январь 2020'!AQ7+'Февраль 2020'!AK7</f>
        <v>0</v>
      </c>
      <c r="AM7" s="82">
        <f t="shared" si="3"/>
        <v>0</v>
      </c>
      <c r="AN7" s="85">
        <f>'Январь 2020'!AS7+'Февраль 2020'!AM7</f>
        <v>0</v>
      </c>
      <c r="AO7" s="82">
        <f t="shared" si="4"/>
        <v>0</v>
      </c>
      <c r="AP7" s="86">
        <f>'Январь 2020'!AU7+'Февраль 2020'!AO7</f>
        <v>0</v>
      </c>
      <c r="AQ7" s="87" t="str">
        <f>'Январь 2020'!AW7</f>
        <v>Днепр1</v>
      </c>
      <c r="AR7" s="88" t="str">
        <f>'Январь 2020'!AX7</f>
        <v>TEAM04</v>
      </c>
      <c r="AS7" s="38">
        <f t="shared" si="5"/>
        <v>1</v>
      </c>
      <c r="AT7" s="208"/>
    </row>
    <row r="8" spans="1:46" ht="15.75" customHeight="1">
      <c r="A8" s="105">
        <f>'Январь 2020'!A8</f>
        <v>5</v>
      </c>
      <c r="B8" s="107" t="str">
        <f>'Январь 2020'!G8</f>
        <v>NAME005</v>
      </c>
      <c r="C8" s="109" t="str">
        <f>'Январь 2020'!B8</f>
        <v>исп.</v>
      </c>
      <c r="D8" s="74"/>
      <c r="E8" s="110"/>
      <c r="F8" s="76"/>
      <c r="G8" s="79"/>
      <c r="H8" s="79"/>
      <c r="I8" s="79"/>
      <c r="J8" s="79"/>
      <c r="K8" s="74"/>
      <c r="L8" s="110"/>
      <c r="M8" s="79"/>
      <c r="N8" s="76"/>
      <c r="O8" s="75"/>
      <c r="P8" s="75"/>
      <c r="Q8" s="75"/>
      <c r="R8" s="74"/>
      <c r="S8" s="110"/>
      <c r="T8" s="79"/>
      <c r="U8" s="76"/>
      <c r="V8" s="75"/>
      <c r="W8" s="75"/>
      <c r="X8" s="75"/>
      <c r="Y8" s="74"/>
      <c r="Z8" s="110"/>
      <c r="AA8" s="79"/>
      <c r="AB8" s="76"/>
      <c r="AC8" s="79"/>
      <c r="AD8" s="75"/>
      <c r="AE8" s="75"/>
      <c r="AF8" s="110"/>
      <c r="AG8" s="82">
        <f t="shared" si="0"/>
        <v>0</v>
      </c>
      <c r="AH8" s="81">
        <f>'Январь 2020'!AN8-'Февраль 2020'!AG8</f>
        <v>0</v>
      </c>
      <c r="AI8" s="82">
        <f t="shared" si="1"/>
        <v>0</v>
      </c>
      <c r="AJ8" s="83">
        <f>'Январь 2020'!AO8+'Февраль 2020'!AI8</f>
        <v>1</v>
      </c>
      <c r="AK8" s="82">
        <f t="shared" si="2"/>
        <v>0</v>
      </c>
      <c r="AL8" s="84">
        <f>'Январь 2020'!AQ8+'Февраль 2020'!AK8</f>
        <v>0</v>
      </c>
      <c r="AM8" s="82">
        <f t="shared" si="3"/>
        <v>0</v>
      </c>
      <c r="AN8" s="85">
        <f>'Январь 2020'!AS8+'Февраль 2020'!AM8</f>
        <v>0</v>
      </c>
      <c r="AO8" s="82">
        <f t="shared" si="4"/>
        <v>0</v>
      </c>
      <c r="AP8" s="86">
        <f>'Январь 2020'!AU8+'Февраль 2020'!AO8</f>
        <v>0</v>
      </c>
      <c r="AQ8" s="87" t="str">
        <f>'Январь 2020'!AW8</f>
        <v>Днепр2</v>
      </c>
      <c r="AR8" s="88" t="str">
        <f>'Январь 2020'!AX8</f>
        <v>TEAM03</v>
      </c>
      <c r="AS8" s="38">
        <f t="shared" si="5"/>
        <v>1</v>
      </c>
      <c r="AT8" s="208"/>
    </row>
    <row r="9" spans="1:46" ht="15.75" customHeight="1">
      <c r="A9" s="105">
        <f>'Январь 2020'!A9</f>
        <v>6</v>
      </c>
      <c r="B9" s="107" t="str">
        <f>'Январь 2020'!G9</f>
        <v>NAME006</v>
      </c>
      <c r="C9" s="109">
        <f>'Январь 2020'!B9</f>
        <v>43712</v>
      </c>
      <c r="D9" s="74"/>
      <c r="E9" s="110"/>
      <c r="F9" s="76"/>
      <c r="G9" s="75"/>
      <c r="H9" s="79" t="s">
        <v>27</v>
      </c>
      <c r="I9" s="79" t="s">
        <v>27</v>
      </c>
      <c r="J9" s="75"/>
      <c r="K9" s="74"/>
      <c r="L9" s="110"/>
      <c r="M9" s="75"/>
      <c r="N9" s="76"/>
      <c r="O9" s="75"/>
      <c r="P9" s="75"/>
      <c r="Q9" s="75"/>
      <c r="R9" s="74"/>
      <c r="S9" s="110"/>
      <c r="T9" s="75"/>
      <c r="U9" s="93"/>
      <c r="V9" s="79"/>
      <c r="W9" s="79"/>
      <c r="X9" s="79"/>
      <c r="Y9" s="74"/>
      <c r="Z9" s="110"/>
      <c r="AA9" s="75"/>
      <c r="AB9" s="76"/>
      <c r="AC9" s="75"/>
      <c r="AD9" s="75"/>
      <c r="AE9" s="75"/>
      <c r="AF9" s="110"/>
      <c r="AG9" s="82">
        <f t="shared" si="0"/>
        <v>0</v>
      </c>
      <c r="AH9" s="81">
        <f>'Январь 2020'!AN9-'Февраль 2020'!AG9</f>
        <v>15</v>
      </c>
      <c r="AI9" s="82">
        <f t="shared" si="1"/>
        <v>0</v>
      </c>
      <c r="AJ9" s="83">
        <f>'Январь 2020'!AO9+'Февраль 2020'!AI9</f>
        <v>0</v>
      </c>
      <c r="AK9" s="82">
        <f t="shared" si="2"/>
        <v>0</v>
      </c>
      <c r="AL9" s="84">
        <f>'Январь 2020'!AQ9+'Февраль 2020'!AK9</f>
        <v>0</v>
      </c>
      <c r="AM9" s="82">
        <f t="shared" si="3"/>
        <v>2</v>
      </c>
      <c r="AN9" s="85">
        <f>'Январь 2020'!AS9+'Февраль 2020'!AM9</f>
        <v>3</v>
      </c>
      <c r="AO9" s="82">
        <f t="shared" si="4"/>
        <v>0</v>
      </c>
      <c r="AP9" s="86">
        <f>'Январь 2020'!AU9+'Февраль 2020'!AO9</f>
        <v>0</v>
      </c>
      <c r="AQ9" s="87" t="str">
        <f>'Январь 2020'!AW9</f>
        <v>Днепр1</v>
      </c>
      <c r="AR9" s="88" t="str">
        <f>'Январь 2020'!AX9</f>
        <v>TEAM34</v>
      </c>
      <c r="AS9" s="38">
        <f t="shared" si="5"/>
        <v>0</v>
      </c>
      <c r="AT9" s="208"/>
    </row>
    <row r="10" spans="1:46" ht="15.75" customHeight="1">
      <c r="A10" s="105">
        <f>'Январь 2020'!A10</f>
        <v>7</v>
      </c>
      <c r="B10" s="107" t="str">
        <f>'Январь 2020'!G10</f>
        <v>NAME007</v>
      </c>
      <c r="C10" s="109">
        <f>'Январь 2020'!B10</f>
        <v>42942</v>
      </c>
      <c r="D10" s="74"/>
      <c r="E10" s="110"/>
      <c r="F10" s="76"/>
      <c r="G10" s="75"/>
      <c r="H10" s="75"/>
      <c r="I10" s="75"/>
      <c r="J10" s="75"/>
      <c r="K10" s="74"/>
      <c r="L10" s="110"/>
      <c r="M10" s="75"/>
      <c r="N10" s="93"/>
      <c r="O10" s="75"/>
      <c r="P10" s="75"/>
      <c r="Q10" s="75"/>
      <c r="R10" s="74"/>
      <c r="S10" s="110"/>
      <c r="T10" s="75"/>
      <c r="U10" s="76"/>
      <c r="V10" s="75"/>
      <c r="W10" s="75"/>
      <c r="X10" s="75"/>
      <c r="Y10" s="74"/>
      <c r="Z10" s="110"/>
      <c r="AA10" s="75"/>
      <c r="AB10" s="76"/>
      <c r="AC10" s="75"/>
      <c r="AD10" s="75"/>
      <c r="AE10" s="75"/>
      <c r="AF10" s="110"/>
      <c r="AG10" s="82">
        <f t="shared" si="0"/>
        <v>0</v>
      </c>
      <c r="AH10" s="81">
        <f>'Январь 2020'!AN10-'Февраль 2020'!AG10</f>
        <v>24</v>
      </c>
      <c r="AI10" s="82">
        <f t="shared" si="1"/>
        <v>0</v>
      </c>
      <c r="AJ10" s="83">
        <f>'Январь 2020'!AO10+'Февраль 2020'!AI10</f>
        <v>1</v>
      </c>
      <c r="AK10" s="82">
        <f t="shared" si="2"/>
        <v>0</v>
      </c>
      <c r="AL10" s="84">
        <f>'Январь 2020'!AQ10+'Февраль 2020'!AK10</f>
        <v>0</v>
      </c>
      <c r="AM10" s="82">
        <f t="shared" si="3"/>
        <v>0</v>
      </c>
      <c r="AN10" s="85">
        <f>'Январь 2020'!AS10+'Февраль 2020'!AM10</f>
        <v>0</v>
      </c>
      <c r="AO10" s="82">
        <f t="shared" si="4"/>
        <v>0</v>
      </c>
      <c r="AP10" s="86">
        <f>'Январь 2020'!AU10+'Февраль 2020'!AO10</f>
        <v>0</v>
      </c>
      <c r="AQ10" s="87" t="str">
        <f>'Январь 2020'!AW10</f>
        <v>Днепр1</v>
      </c>
      <c r="AR10" s="88" t="str">
        <f>'Январь 2020'!AX10</f>
        <v>TEAM06</v>
      </c>
      <c r="AS10" s="38">
        <f t="shared" si="5"/>
        <v>1</v>
      </c>
      <c r="AT10" s="208"/>
    </row>
    <row r="11" spans="1:46" ht="15.75" customHeight="1">
      <c r="A11" s="105">
        <f>'Январь 2020'!A11</f>
        <v>8</v>
      </c>
      <c r="B11" s="107" t="str">
        <f>'Январь 2020'!G11</f>
        <v>NAME008</v>
      </c>
      <c r="C11" s="109">
        <f>'Январь 2020'!B11</f>
        <v>39142</v>
      </c>
      <c r="D11" s="74"/>
      <c r="E11" s="110"/>
      <c r="F11" s="76"/>
      <c r="G11" s="75"/>
      <c r="H11" s="75"/>
      <c r="I11" s="75"/>
      <c r="J11" s="75"/>
      <c r="K11" s="74"/>
      <c r="L11" s="110"/>
      <c r="M11" s="78" t="s">
        <v>23</v>
      </c>
      <c r="N11" s="77" t="s">
        <v>23</v>
      </c>
      <c r="O11" s="78" t="s">
        <v>23</v>
      </c>
      <c r="P11" s="78" t="s">
        <v>23</v>
      </c>
      <c r="Q11" s="78" t="s">
        <v>23</v>
      </c>
      <c r="R11" s="74"/>
      <c r="S11" s="110"/>
      <c r="T11" s="75"/>
      <c r="U11" s="76"/>
      <c r="V11" s="75"/>
      <c r="W11" s="75"/>
      <c r="X11" s="75"/>
      <c r="Y11" s="74"/>
      <c r="Z11" s="110"/>
      <c r="AA11" s="75"/>
      <c r="AB11" s="76"/>
      <c r="AC11" s="75"/>
      <c r="AD11" s="75"/>
      <c r="AE11" s="75"/>
      <c r="AF11" s="110"/>
      <c r="AG11" s="82">
        <f t="shared" si="0"/>
        <v>5</v>
      </c>
      <c r="AH11" s="81">
        <f>'Январь 2020'!AN11-'Февраль 2020'!AG11</f>
        <v>39</v>
      </c>
      <c r="AI11" s="82">
        <f t="shared" si="1"/>
        <v>0</v>
      </c>
      <c r="AJ11" s="83">
        <f>'Январь 2020'!AO11+'Февраль 2020'!AI11</f>
        <v>0</v>
      </c>
      <c r="AK11" s="82">
        <f t="shared" si="2"/>
        <v>0</v>
      </c>
      <c r="AL11" s="84">
        <f>'Январь 2020'!AQ11+'Февраль 2020'!AK11</f>
        <v>0</v>
      </c>
      <c r="AM11" s="82">
        <f t="shared" si="3"/>
        <v>0</v>
      </c>
      <c r="AN11" s="85">
        <f>'Январь 2020'!AS11+'Февраль 2020'!AM11</f>
        <v>0</v>
      </c>
      <c r="AO11" s="82">
        <f t="shared" si="4"/>
        <v>0</v>
      </c>
      <c r="AP11" s="86">
        <f>'Январь 2020'!AU11+'Февраль 2020'!AO11</f>
        <v>0</v>
      </c>
      <c r="AQ11" s="87" t="str">
        <f>'Январь 2020'!AW11</f>
        <v>Днепр1</v>
      </c>
      <c r="AR11" s="88" t="str">
        <f>'Январь 2020'!AX11</f>
        <v>TEAM07</v>
      </c>
      <c r="AS11" s="38">
        <f t="shared" si="5"/>
        <v>0</v>
      </c>
      <c r="AT11" s="208"/>
    </row>
    <row r="12" spans="1:46" ht="15.75" customHeight="1">
      <c r="A12" s="105">
        <f>'Январь 2020'!A12</f>
        <v>9</v>
      </c>
      <c r="B12" s="107" t="str">
        <f>'Январь 2020'!G12</f>
        <v>NAME009</v>
      </c>
      <c r="C12" s="109">
        <f>'Январь 2020'!B12</f>
        <v>43075</v>
      </c>
      <c r="D12" s="74"/>
      <c r="E12" s="110"/>
      <c r="F12" s="76"/>
      <c r="G12" s="75"/>
      <c r="H12" s="75"/>
      <c r="I12" s="75"/>
      <c r="J12" s="79"/>
      <c r="K12" s="74"/>
      <c r="L12" s="110"/>
      <c r="M12" s="79"/>
      <c r="N12" s="76"/>
      <c r="O12" s="78" t="s">
        <v>23</v>
      </c>
      <c r="P12" s="78" t="s">
        <v>23</v>
      </c>
      <c r="Q12" s="78" t="s">
        <v>23</v>
      </c>
      <c r="R12" s="74"/>
      <c r="S12" s="110"/>
      <c r="T12" s="78" t="s">
        <v>23</v>
      </c>
      <c r="U12" s="77" t="s">
        <v>23</v>
      </c>
      <c r="V12" s="78" t="s">
        <v>23</v>
      </c>
      <c r="W12" s="78" t="s">
        <v>23</v>
      </c>
      <c r="X12" s="78" t="s">
        <v>23</v>
      </c>
      <c r="Y12" s="74"/>
      <c r="Z12" s="110"/>
      <c r="AA12" s="79"/>
      <c r="AB12" s="76"/>
      <c r="AC12" s="75"/>
      <c r="AD12" s="75"/>
      <c r="AE12" s="75"/>
      <c r="AF12" s="110"/>
      <c r="AG12" s="82">
        <f t="shared" si="0"/>
        <v>8</v>
      </c>
      <c r="AH12" s="81">
        <f>'Январь 2020'!AN12-'Февраль 2020'!AG12</f>
        <v>31</v>
      </c>
      <c r="AI12" s="82">
        <f t="shared" si="1"/>
        <v>0</v>
      </c>
      <c r="AJ12" s="83">
        <f>'Январь 2020'!AO12+'Февраль 2020'!AI12</f>
        <v>0</v>
      </c>
      <c r="AK12" s="82">
        <f t="shared" si="2"/>
        <v>0</v>
      </c>
      <c r="AL12" s="84">
        <f>'Январь 2020'!AQ12+'Февраль 2020'!AK12</f>
        <v>0</v>
      </c>
      <c r="AM12" s="82">
        <f t="shared" si="3"/>
        <v>0</v>
      </c>
      <c r="AN12" s="85">
        <f>'Январь 2020'!AS12+'Февраль 2020'!AM12</f>
        <v>2</v>
      </c>
      <c r="AO12" s="82">
        <f t="shared" si="4"/>
        <v>0</v>
      </c>
      <c r="AP12" s="86">
        <f>'Январь 2020'!AU12+'Февраль 2020'!AO12</f>
        <v>0</v>
      </c>
      <c r="AQ12" s="87" t="str">
        <f>'Январь 2020'!AW12</f>
        <v>Днепр1</v>
      </c>
      <c r="AR12" s="88" t="str">
        <f>'Январь 2020'!AX12</f>
        <v>TEAM04</v>
      </c>
      <c r="AS12" s="38">
        <f t="shared" si="5"/>
        <v>0</v>
      </c>
      <c r="AT12" s="208"/>
    </row>
    <row r="13" spans="1:46" ht="15.75" customHeight="1">
      <c r="A13" s="105">
        <f>'Январь 2020'!A13</f>
        <v>10</v>
      </c>
      <c r="B13" s="107" t="str">
        <f>'Январь 2020'!G13</f>
        <v>NAME010</v>
      </c>
      <c r="C13" s="109">
        <f>'Январь 2020'!B13</f>
        <v>38961</v>
      </c>
      <c r="D13" s="74"/>
      <c r="E13" s="110"/>
      <c r="F13" s="76"/>
      <c r="G13" s="75"/>
      <c r="H13" s="79" t="s">
        <v>26</v>
      </c>
      <c r="I13" s="75"/>
      <c r="J13" s="75"/>
      <c r="K13" s="74"/>
      <c r="L13" s="110"/>
      <c r="M13" s="75"/>
      <c r="N13" s="76"/>
      <c r="O13" s="75"/>
      <c r="P13" s="75"/>
      <c r="Q13" s="75"/>
      <c r="R13" s="74"/>
      <c r="S13" s="110"/>
      <c r="T13" s="75"/>
      <c r="U13" s="76"/>
      <c r="V13" s="75"/>
      <c r="W13" s="75"/>
      <c r="X13" s="79"/>
      <c r="Y13" s="74"/>
      <c r="Z13" s="110"/>
      <c r="AA13" s="78" t="s">
        <v>23</v>
      </c>
      <c r="AB13" s="76"/>
      <c r="AC13" s="75"/>
      <c r="AD13" s="79"/>
      <c r="AE13" s="79"/>
      <c r="AF13" s="110"/>
      <c r="AG13" s="82">
        <f t="shared" si="0"/>
        <v>1</v>
      </c>
      <c r="AH13" s="81">
        <f>'Январь 2020'!AN13-'Февраль 2020'!AG13</f>
        <v>79</v>
      </c>
      <c r="AI13" s="82">
        <f t="shared" si="1"/>
        <v>1</v>
      </c>
      <c r="AJ13" s="83">
        <f>'Январь 2020'!AO13+'Февраль 2020'!AI13</f>
        <v>1.5</v>
      </c>
      <c r="AK13" s="82">
        <f t="shared" si="2"/>
        <v>0</v>
      </c>
      <c r="AL13" s="84">
        <f>'Январь 2020'!AQ13+'Февраль 2020'!AK13</f>
        <v>0</v>
      </c>
      <c r="AM13" s="82">
        <f t="shared" si="3"/>
        <v>0</v>
      </c>
      <c r="AN13" s="85">
        <f>'Январь 2020'!AS13+'Февраль 2020'!AM13</f>
        <v>0</v>
      </c>
      <c r="AO13" s="82">
        <f t="shared" si="4"/>
        <v>0</v>
      </c>
      <c r="AP13" s="86">
        <f>'Январь 2020'!AU13+'Февраль 2020'!AO13</f>
        <v>0</v>
      </c>
      <c r="AQ13" s="87" t="str">
        <f>'Январь 2020'!AW13</f>
        <v>Днепр1</v>
      </c>
      <c r="AR13" s="88" t="str">
        <f>'Январь 2020'!AX13</f>
        <v>TEAM08</v>
      </c>
      <c r="AS13" s="38">
        <f t="shared" si="5"/>
        <v>1.5</v>
      </c>
      <c r="AT13" s="208"/>
    </row>
    <row r="14" spans="1:46" ht="15.75" customHeight="1">
      <c r="A14" s="105">
        <f>'Январь 2020'!A14</f>
        <v>11</v>
      </c>
      <c r="B14" s="107" t="str">
        <f>'Январь 2020'!G14</f>
        <v>NAME011</v>
      </c>
      <c r="C14" s="109">
        <f>'Январь 2020'!B14</f>
        <v>43374</v>
      </c>
      <c r="D14" s="74"/>
      <c r="E14" s="110"/>
      <c r="F14" s="76"/>
      <c r="G14" s="75"/>
      <c r="H14" s="75"/>
      <c r="I14" s="75"/>
      <c r="J14" s="75"/>
      <c r="K14" s="74"/>
      <c r="L14" s="110"/>
      <c r="M14" s="75"/>
      <c r="N14" s="76"/>
      <c r="O14" s="75"/>
      <c r="P14" s="75"/>
      <c r="Q14" s="75"/>
      <c r="R14" s="74"/>
      <c r="S14" s="110"/>
      <c r="T14" s="75"/>
      <c r="U14" s="76"/>
      <c r="V14" s="75"/>
      <c r="W14" s="75"/>
      <c r="X14" s="75"/>
      <c r="Y14" s="74"/>
      <c r="Z14" s="110"/>
      <c r="AA14" s="75"/>
      <c r="AB14" s="76"/>
      <c r="AC14" s="75"/>
      <c r="AD14" s="75"/>
      <c r="AE14" s="75"/>
      <c r="AF14" s="110"/>
      <c r="AG14" s="82">
        <f t="shared" si="0"/>
        <v>0</v>
      </c>
      <c r="AH14" s="81">
        <f>'Январь 2020'!AN14-'Февраль 2020'!AG14</f>
        <v>18</v>
      </c>
      <c r="AI14" s="82">
        <f t="shared" si="1"/>
        <v>0</v>
      </c>
      <c r="AJ14" s="83">
        <f>'Январь 2020'!AO14+'Февраль 2020'!AI14</f>
        <v>0</v>
      </c>
      <c r="AK14" s="82">
        <f t="shared" si="2"/>
        <v>0</v>
      </c>
      <c r="AL14" s="84">
        <f>'Январь 2020'!AQ14+'Февраль 2020'!AK14</f>
        <v>0</v>
      </c>
      <c r="AM14" s="82">
        <f t="shared" si="3"/>
        <v>0</v>
      </c>
      <c r="AN14" s="85">
        <f>'Январь 2020'!AS14+'Февраль 2020'!AM14</f>
        <v>0</v>
      </c>
      <c r="AO14" s="82">
        <f t="shared" si="4"/>
        <v>0</v>
      </c>
      <c r="AP14" s="86">
        <f>'Январь 2020'!AU14+'Февраль 2020'!AO14</f>
        <v>0</v>
      </c>
      <c r="AQ14" s="87" t="str">
        <f>'Январь 2020'!AW14</f>
        <v>Львов</v>
      </c>
      <c r="AR14" s="88" t="str">
        <f>'Январь 2020'!AX14</f>
        <v>TEAM09</v>
      </c>
      <c r="AS14" s="38">
        <f t="shared" si="5"/>
        <v>0</v>
      </c>
      <c r="AT14" s="208"/>
    </row>
    <row r="15" spans="1:46" ht="15.75" customHeight="1">
      <c r="A15" s="105">
        <f>'Январь 2020'!A15</f>
        <v>12</v>
      </c>
      <c r="B15" s="107" t="str">
        <f>'Январь 2020'!G15</f>
        <v>NAME012</v>
      </c>
      <c r="C15" s="109">
        <f>'Январь 2020'!B15</f>
        <v>40087</v>
      </c>
      <c r="D15" s="74"/>
      <c r="E15" s="110"/>
      <c r="F15" s="76"/>
      <c r="G15" s="75"/>
      <c r="H15" s="75"/>
      <c r="I15" s="75"/>
      <c r="J15" s="75"/>
      <c r="K15" s="74"/>
      <c r="L15" s="110"/>
      <c r="M15" s="75"/>
      <c r="N15" s="76"/>
      <c r="O15" s="79"/>
      <c r="P15" s="79"/>
      <c r="Q15" s="75"/>
      <c r="R15" s="74"/>
      <c r="S15" s="110"/>
      <c r="T15" s="75"/>
      <c r="U15" s="76"/>
      <c r="V15" s="75"/>
      <c r="W15" s="75"/>
      <c r="X15" s="75"/>
      <c r="Y15" s="74"/>
      <c r="Z15" s="110"/>
      <c r="AA15" s="75"/>
      <c r="AB15" s="76"/>
      <c r="AC15" s="75"/>
      <c r="AD15" s="75"/>
      <c r="AE15" s="75"/>
      <c r="AF15" s="110"/>
      <c r="AG15" s="82">
        <f t="shared" si="0"/>
        <v>0</v>
      </c>
      <c r="AH15" s="81">
        <f>'Январь 2020'!AN15-'Февраль 2020'!AG15</f>
        <v>0</v>
      </c>
      <c r="AI15" s="82">
        <f t="shared" si="1"/>
        <v>0</v>
      </c>
      <c r="AJ15" s="83">
        <f>'Январь 2020'!AO15+'Февраль 2020'!AI15</f>
        <v>0</v>
      </c>
      <c r="AK15" s="82">
        <f t="shared" si="2"/>
        <v>0</v>
      </c>
      <c r="AL15" s="84">
        <f>'Январь 2020'!AQ15+'Февраль 2020'!AK15</f>
        <v>0</v>
      </c>
      <c r="AM15" s="82">
        <f t="shared" si="3"/>
        <v>0</v>
      </c>
      <c r="AN15" s="85">
        <f>'Январь 2020'!AS15+'Февраль 2020'!AM15</f>
        <v>0</v>
      </c>
      <c r="AO15" s="82">
        <f t="shared" si="4"/>
        <v>0</v>
      </c>
      <c r="AP15" s="86">
        <f>'Январь 2020'!AU15+'Февраль 2020'!AO15</f>
        <v>0</v>
      </c>
      <c r="AQ15" s="87" t="str">
        <f>'Январь 2020'!AW15</f>
        <v>Днепр1</v>
      </c>
      <c r="AR15" s="88" t="str">
        <f>'Январь 2020'!AX15</f>
        <v>TEAM10</v>
      </c>
      <c r="AS15" s="38">
        <f t="shared" si="5"/>
        <v>0</v>
      </c>
      <c r="AT15" s="208"/>
    </row>
    <row r="16" spans="1:46" ht="15.75" customHeight="1">
      <c r="A16" s="105">
        <f>'Январь 2020'!A16</f>
        <v>13</v>
      </c>
      <c r="B16" s="107" t="str">
        <f>'Январь 2020'!G16</f>
        <v>NAME013</v>
      </c>
      <c r="C16" s="109">
        <f>'Январь 2020'!B16</f>
        <v>43861</v>
      </c>
      <c r="D16" s="74"/>
      <c r="E16" s="110"/>
      <c r="F16" s="76"/>
      <c r="G16" s="75"/>
      <c r="H16" s="75"/>
      <c r="I16" s="75"/>
      <c r="J16" s="75"/>
      <c r="K16" s="74"/>
      <c r="L16" s="110"/>
      <c r="M16" s="75"/>
      <c r="N16" s="76"/>
      <c r="O16" s="79"/>
      <c r="P16" s="79"/>
      <c r="Q16" s="75"/>
      <c r="R16" s="74"/>
      <c r="S16" s="110"/>
      <c r="T16" s="75"/>
      <c r="U16" s="76"/>
      <c r="V16" s="75"/>
      <c r="W16" s="75"/>
      <c r="X16" s="75"/>
      <c r="Y16" s="74"/>
      <c r="Z16" s="110"/>
      <c r="AA16" s="75"/>
      <c r="AB16" s="76"/>
      <c r="AC16" s="75"/>
      <c r="AD16" s="75"/>
      <c r="AE16" s="75"/>
      <c r="AF16" s="110"/>
      <c r="AG16" s="82">
        <f t="shared" si="0"/>
        <v>0</v>
      </c>
      <c r="AH16" s="81">
        <f>'Январь 2020'!AN16-'Февраль 2020'!AG16</f>
        <v>0</v>
      </c>
      <c r="AI16" s="82">
        <f t="shared" si="1"/>
        <v>0</v>
      </c>
      <c r="AJ16" s="83">
        <f>'Январь 2020'!AO16+'Февраль 2020'!AI16</f>
        <v>1</v>
      </c>
      <c r="AK16" s="82">
        <f t="shared" si="2"/>
        <v>0</v>
      </c>
      <c r="AL16" s="84">
        <f>'Январь 2020'!AQ16+'Февраль 2020'!AK16</f>
        <v>0</v>
      </c>
      <c r="AM16" s="82">
        <f t="shared" si="3"/>
        <v>0</v>
      </c>
      <c r="AN16" s="85">
        <f>'Январь 2020'!AS16+'Февраль 2020'!AM16</f>
        <v>0</v>
      </c>
      <c r="AO16" s="82">
        <f t="shared" si="4"/>
        <v>0</v>
      </c>
      <c r="AP16" s="86">
        <f>'Январь 2020'!AU16+'Февраль 2020'!AO16</f>
        <v>0</v>
      </c>
      <c r="AQ16" s="87" t="str">
        <f>'Январь 2020'!AW16</f>
        <v>Днепр2</v>
      </c>
      <c r="AR16" s="88" t="str">
        <f>'Январь 2020'!AX16</f>
        <v>TEAM11</v>
      </c>
      <c r="AS16" s="38">
        <f t="shared" si="5"/>
        <v>1</v>
      </c>
      <c r="AT16" s="208"/>
    </row>
    <row r="17" spans="1:46" ht="15.75" customHeight="1">
      <c r="A17" s="105">
        <f>'Январь 2020'!A17</f>
        <v>14</v>
      </c>
      <c r="B17" s="107" t="str">
        <f>'Январь 2020'!G17</f>
        <v>NAME014</v>
      </c>
      <c r="C17" s="109">
        <f>'Январь 2020'!B17</f>
        <v>43797</v>
      </c>
      <c r="D17" s="74"/>
      <c r="E17" s="110"/>
      <c r="F17" s="93" t="s">
        <v>32</v>
      </c>
      <c r="G17" s="79" t="s">
        <v>32</v>
      </c>
      <c r="H17" s="79" t="s">
        <v>32</v>
      </c>
      <c r="I17" s="79" t="s">
        <v>32</v>
      </c>
      <c r="J17" s="79" t="s">
        <v>32</v>
      </c>
      <c r="K17" s="74"/>
      <c r="L17" s="110"/>
      <c r="M17" s="79" t="s">
        <v>32</v>
      </c>
      <c r="N17" s="76"/>
      <c r="O17" s="75"/>
      <c r="P17" s="79"/>
      <c r="Q17" s="75"/>
      <c r="R17" s="74"/>
      <c r="S17" s="110"/>
      <c r="T17" s="75"/>
      <c r="U17" s="76"/>
      <c r="V17" s="75"/>
      <c r="W17" s="75"/>
      <c r="X17" s="75"/>
      <c r="Y17" s="74"/>
      <c r="Z17" s="110"/>
      <c r="AA17" s="75"/>
      <c r="AB17" s="76"/>
      <c r="AC17" s="75"/>
      <c r="AD17" s="75"/>
      <c r="AE17" s="75"/>
      <c r="AF17" s="110"/>
      <c r="AG17" s="82">
        <f t="shared" si="0"/>
        <v>0</v>
      </c>
      <c r="AH17" s="81">
        <f>'Январь 2020'!AN17-'Февраль 2020'!AG17</f>
        <v>20</v>
      </c>
      <c r="AI17" s="82">
        <f t="shared" si="1"/>
        <v>0</v>
      </c>
      <c r="AJ17" s="83">
        <f>'Январь 2020'!AO17+'Февраль 2020'!AI17</f>
        <v>4</v>
      </c>
      <c r="AK17" s="82">
        <f t="shared" si="2"/>
        <v>6</v>
      </c>
      <c r="AL17" s="84">
        <f>'Январь 2020'!AQ17+'Февраль 2020'!AK17</f>
        <v>6</v>
      </c>
      <c r="AM17" s="82">
        <f t="shared" si="3"/>
        <v>0</v>
      </c>
      <c r="AN17" s="85">
        <f>'Январь 2020'!AS17+'Февраль 2020'!AM17</f>
        <v>0</v>
      </c>
      <c r="AO17" s="82">
        <f t="shared" si="4"/>
        <v>0</v>
      </c>
      <c r="AP17" s="86">
        <f>'Январь 2020'!AU17+'Февраль 2020'!AO17</f>
        <v>0</v>
      </c>
      <c r="AQ17" s="87" t="str">
        <f>'Январь 2020'!AW17</f>
        <v>Днепр1</v>
      </c>
      <c r="AR17" s="88" t="str">
        <f>'Январь 2020'!AX17</f>
        <v>TEAM02</v>
      </c>
      <c r="AS17" s="38">
        <f t="shared" si="5"/>
        <v>10</v>
      </c>
      <c r="AT17" s="208"/>
    </row>
    <row r="18" spans="1:46" ht="15.75" customHeight="1">
      <c r="A18" s="105">
        <f>'Январь 2020'!A18</f>
        <v>15</v>
      </c>
      <c r="B18" s="107" t="str">
        <f>'Январь 2020'!G18</f>
        <v>NAME015</v>
      </c>
      <c r="C18" s="109">
        <f>'Январь 2020'!B18</f>
        <v>42590</v>
      </c>
      <c r="D18" s="74"/>
      <c r="E18" s="110"/>
      <c r="F18" s="93" t="s">
        <v>33</v>
      </c>
      <c r="G18" s="79" t="s">
        <v>33</v>
      </c>
      <c r="H18" s="79" t="s">
        <v>33</v>
      </c>
      <c r="I18" s="75"/>
      <c r="J18" s="79" t="s">
        <v>26</v>
      </c>
      <c r="K18" s="74"/>
      <c r="L18" s="110"/>
      <c r="M18" s="75"/>
      <c r="N18" s="76"/>
      <c r="O18" s="75"/>
      <c r="P18" s="75"/>
      <c r="Q18" s="75"/>
      <c r="R18" s="74"/>
      <c r="S18" s="110"/>
      <c r="T18" s="75"/>
      <c r="U18" s="76"/>
      <c r="V18" s="75"/>
      <c r="W18" s="75"/>
      <c r="X18" s="75"/>
      <c r="Y18" s="74"/>
      <c r="Z18" s="110"/>
      <c r="AA18" s="75"/>
      <c r="AB18" s="76"/>
      <c r="AC18" s="75"/>
      <c r="AD18" s="75"/>
      <c r="AE18" s="75"/>
      <c r="AF18" s="110"/>
      <c r="AG18" s="82">
        <f t="shared" si="0"/>
        <v>0</v>
      </c>
      <c r="AH18" s="81">
        <f>'Январь 2020'!AN18-'Февраль 2020'!AG18</f>
        <v>37</v>
      </c>
      <c r="AI18" s="82">
        <f t="shared" si="1"/>
        <v>1</v>
      </c>
      <c r="AJ18" s="83">
        <f>'Январь 2020'!AO18+'Февраль 2020'!AI18</f>
        <v>1</v>
      </c>
      <c r="AK18" s="82">
        <f t="shared" si="2"/>
        <v>0</v>
      </c>
      <c r="AL18" s="84">
        <f>'Январь 2020'!AQ18+'Февраль 2020'!AK18</f>
        <v>0</v>
      </c>
      <c r="AM18" s="82">
        <f t="shared" si="3"/>
        <v>0</v>
      </c>
      <c r="AN18" s="85">
        <f>'Январь 2020'!AS18+'Февраль 2020'!AM18</f>
        <v>2</v>
      </c>
      <c r="AO18" s="82">
        <f t="shared" si="4"/>
        <v>3</v>
      </c>
      <c r="AP18" s="86">
        <f>'Январь 2020'!AU18+'Февраль 2020'!AO18</f>
        <v>5</v>
      </c>
      <c r="AQ18" s="87" t="str">
        <f>'Январь 2020'!AW18</f>
        <v>Днепр2</v>
      </c>
      <c r="AR18" s="88" t="str">
        <f>'Январь 2020'!AX18</f>
        <v>TEAM12</v>
      </c>
      <c r="AS18" s="38">
        <f t="shared" si="5"/>
        <v>1</v>
      </c>
      <c r="AT18" s="208"/>
    </row>
    <row r="19" spans="1:46" ht="15.75" customHeight="1">
      <c r="A19" s="105">
        <f>'Январь 2020'!A19</f>
        <v>16</v>
      </c>
      <c r="B19" s="107" t="str">
        <f>'Январь 2020'!G19</f>
        <v>NAME016</v>
      </c>
      <c r="C19" s="109">
        <f>'Январь 2020'!B19</f>
        <v>43497</v>
      </c>
      <c r="D19" s="74"/>
      <c r="E19" s="110"/>
      <c r="F19" s="76"/>
      <c r="G19" s="75"/>
      <c r="H19" s="75"/>
      <c r="I19" s="75"/>
      <c r="J19" s="75"/>
      <c r="K19" s="74"/>
      <c r="L19" s="110"/>
      <c r="M19" s="75"/>
      <c r="N19" s="76"/>
      <c r="O19" s="75"/>
      <c r="P19" s="75"/>
      <c r="Q19" s="75"/>
      <c r="R19" s="74"/>
      <c r="S19" s="110"/>
      <c r="T19" s="75"/>
      <c r="U19" s="76"/>
      <c r="V19" s="79" t="s">
        <v>26</v>
      </c>
      <c r="W19" s="79" t="s">
        <v>26</v>
      </c>
      <c r="X19" s="79" t="s">
        <v>26</v>
      </c>
      <c r="Y19" s="74"/>
      <c r="Z19" s="110"/>
      <c r="AA19" s="75"/>
      <c r="AB19" s="76"/>
      <c r="AC19" s="75"/>
      <c r="AD19" s="75"/>
      <c r="AE19" s="75"/>
      <c r="AF19" s="110"/>
      <c r="AG19" s="82">
        <f t="shared" si="0"/>
        <v>0</v>
      </c>
      <c r="AH19" s="81">
        <f>'Январь 2020'!AN19-'Февраль 2020'!AG19</f>
        <v>7</v>
      </c>
      <c r="AI19" s="82">
        <f t="shared" si="1"/>
        <v>3</v>
      </c>
      <c r="AJ19" s="83">
        <f>'Январь 2020'!AO19+'Февраль 2020'!AI19</f>
        <v>6</v>
      </c>
      <c r="AK19" s="82">
        <f t="shared" si="2"/>
        <v>0</v>
      </c>
      <c r="AL19" s="84">
        <f>'Январь 2020'!AQ19+'Февраль 2020'!AK19</f>
        <v>0</v>
      </c>
      <c r="AM19" s="82">
        <f t="shared" si="3"/>
        <v>0</v>
      </c>
      <c r="AN19" s="85">
        <f>'Январь 2020'!AS19+'Февраль 2020'!AM19</f>
        <v>0</v>
      </c>
      <c r="AO19" s="82">
        <f t="shared" si="4"/>
        <v>0</v>
      </c>
      <c r="AP19" s="86">
        <f>'Январь 2020'!AU19+'Февраль 2020'!AO19</f>
        <v>0</v>
      </c>
      <c r="AQ19" s="87" t="str">
        <f>'Январь 2020'!AW19</f>
        <v>Днепр1</v>
      </c>
      <c r="AR19" s="88" t="str">
        <f>'Январь 2020'!AX19</f>
        <v>TEAM13</v>
      </c>
      <c r="AS19" s="38">
        <f t="shared" si="5"/>
        <v>6</v>
      </c>
      <c r="AT19" s="208"/>
    </row>
    <row r="20" spans="1:46" ht="15.75" customHeight="1">
      <c r="A20" s="105">
        <f>'Январь 2020'!A20</f>
        <v>17</v>
      </c>
      <c r="B20" s="107" t="str">
        <f>'Январь 2020'!G20</f>
        <v>NAME017</v>
      </c>
      <c r="C20" s="109">
        <f>'Январь 2020'!B20</f>
        <v>41775</v>
      </c>
      <c r="D20" s="74"/>
      <c r="E20" s="110"/>
      <c r="F20" s="76"/>
      <c r="G20" s="75"/>
      <c r="H20" s="75"/>
      <c r="I20" s="75"/>
      <c r="J20" s="75"/>
      <c r="K20" s="74"/>
      <c r="L20" s="110"/>
      <c r="M20" s="78" t="s">
        <v>23</v>
      </c>
      <c r="N20" s="77" t="s">
        <v>23</v>
      </c>
      <c r="O20" s="75"/>
      <c r="P20" s="75"/>
      <c r="Q20" s="75"/>
      <c r="R20" s="74"/>
      <c r="S20" s="110"/>
      <c r="T20" s="75"/>
      <c r="U20" s="76"/>
      <c r="V20" s="75"/>
      <c r="W20" s="75"/>
      <c r="X20" s="75"/>
      <c r="Y20" s="74"/>
      <c r="Z20" s="110"/>
      <c r="AA20" s="75"/>
      <c r="AB20" s="76"/>
      <c r="AC20" s="75"/>
      <c r="AD20" s="75"/>
      <c r="AE20" s="75"/>
      <c r="AF20" s="110"/>
      <c r="AG20" s="82">
        <f t="shared" si="0"/>
        <v>2</v>
      </c>
      <c r="AH20" s="81">
        <f>'Январь 2020'!AN20-'Февраль 2020'!AG20</f>
        <v>25</v>
      </c>
      <c r="AI20" s="82">
        <f t="shared" si="1"/>
        <v>0</v>
      </c>
      <c r="AJ20" s="83">
        <f>'Январь 2020'!AO20+'Февраль 2020'!AI20</f>
        <v>0</v>
      </c>
      <c r="AK20" s="82">
        <f t="shared" si="2"/>
        <v>0</v>
      </c>
      <c r="AL20" s="84">
        <f>'Январь 2020'!AQ20+'Февраль 2020'!AK20</f>
        <v>0</v>
      </c>
      <c r="AM20" s="82">
        <f t="shared" si="3"/>
        <v>0</v>
      </c>
      <c r="AN20" s="85">
        <f>'Январь 2020'!AS20+'Февраль 2020'!AM20</f>
        <v>0</v>
      </c>
      <c r="AO20" s="82">
        <f t="shared" si="4"/>
        <v>0</v>
      </c>
      <c r="AP20" s="86">
        <f>'Январь 2020'!AU20+'Февраль 2020'!AO20</f>
        <v>0</v>
      </c>
      <c r="AQ20" s="87" t="str">
        <f>'Январь 2020'!AW20</f>
        <v>Днепр1</v>
      </c>
      <c r="AR20" s="88" t="str">
        <f>'Январь 2020'!AX20</f>
        <v>TEAM04</v>
      </c>
      <c r="AS20" s="38">
        <f t="shared" si="5"/>
        <v>0</v>
      </c>
      <c r="AT20" s="208"/>
    </row>
    <row r="21" spans="1:46" ht="15.75" customHeight="1">
      <c r="A21" s="105">
        <f>'Январь 2020'!A21</f>
        <v>18</v>
      </c>
      <c r="B21" s="107" t="str">
        <f>'Январь 2020'!G21</f>
        <v>NAME018</v>
      </c>
      <c r="C21" s="109">
        <f>'Январь 2020'!B21</f>
        <v>43444</v>
      </c>
      <c r="D21" s="74"/>
      <c r="E21" s="110"/>
      <c r="F21" s="76"/>
      <c r="G21" s="75"/>
      <c r="H21" s="75"/>
      <c r="I21" s="75"/>
      <c r="J21" s="75"/>
      <c r="K21" s="74"/>
      <c r="L21" s="110"/>
      <c r="M21" s="75"/>
      <c r="N21" s="76"/>
      <c r="O21" s="79"/>
      <c r="P21" s="79"/>
      <c r="Q21" s="75"/>
      <c r="R21" s="74"/>
      <c r="S21" s="110"/>
      <c r="T21" s="75"/>
      <c r="U21" s="76"/>
      <c r="V21" s="75"/>
      <c r="W21" s="75"/>
      <c r="X21" s="75"/>
      <c r="Y21" s="74"/>
      <c r="Z21" s="110"/>
      <c r="AA21" s="75"/>
      <c r="AB21" s="76"/>
      <c r="AC21" s="75"/>
      <c r="AD21" s="75"/>
      <c r="AE21" s="75"/>
      <c r="AF21" s="110"/>
      <c r="AG21" s="82">
        <f t="shared" si="0"/>
        <v>0</v>
      </c>
      <c r="AH21" s="81">
        <f>'Январь 2020'!AN21-'Февраль 2020'!AG21</f>
        <v>21</v>
      </c>
      <c r="AI21" s="82">
        <f t="shared" si="1"/>
        <v>0</v>
      </c>
      <c r="AJ21" s="83">
        <f>'Январь 2020'!AO21+'Февраль 2020'!AI21</f>
        <v>2</v>
      </c>
      <c r="AK21" s="82">
        <f t="shared" si="2"/>
        <v>0</v>
      </c>
      <c r="AL21" s="84">
        <f>'Январь 2020'!AQ21+'Февраль 2020'!AK21</f>
        <v>0</v>
      </c>
      <c r="AM21" s="82">
        <f t="shared" si="3"/>
        <v>0</v>
      </c>
      <c r="AN21" s="85">
        <f>'Январь 2020'!AS21+'Февраль 2020'!AM21</f>
        <v>0</v>
      </c>
      <c r="AO21" s="82">
        <f t="shared" si="4"/>
        <v>0</v>
      </c>
      <c r="AP21" s="86">
        <f>'Январь 2020'!AU21+'Февраль 2020'!AO21</f>
        <v>0</v>
      </c>
      <c r="AQ21" s="87" t="str">
        <f>'Январь 2020'!AW21</f>
        <v>Днепр2</v>
      </c>
      <c r="AR21" s="88" t="str">
        <f>'Январь 2020'!AX21</f>
        <v>TEAM12</v>
      </c>
      <c r="AS21" s="38">
        <f t="shared" si="5"/>
        <v>2</v>
      </c>
      <c r="AT21" s="208"/>
    </row>
    <row r="22" spans="1:46" ht="15.75" customHeight="1">
      <c r="A22" s="105">
        <f>'Январь 2020'!A22</f>
        <v>19</v>
      </c>
      <c r="B22" s="107" t="str">
        <f>'Январь 2020'!G22</f>
        <v>NAME019</v>
      </c>
      <c r="C22" s="109">
        <f>'Январь 2020'!B22</f>
        <v>43545</v>
      </c>
      <c r="D22" s="74"/>
      <c r="E22" s="110"/>
      <c r="F22" s="77" t="s">
        <v>23</v>
      </c>
      <c r="G22" s="78" t="s">
        <v>23</v>
      </c>
      <c r="H22" s="78" t="s">
        <v>23</v>
      </c>
      <c r="I22" s="78" t="s">
        <v>23</v>
      </c>
      <c r="J22" s="78" t="s">
        <v>23</v>
      </c>
      <c r="K22" s="74"/>
      <c r="L22" s="110"/>
      <c r="M22" s="75"/>
      <c r="N22" s="76"/>
      <c r="O22" s="75"/>
      <c r="P22" s="75"/>
      <c r="Q22" s="75"/>
      <c r="R22" s="74"/>
      <c r="S22" s="110"/>
      <c r="T22" s="75"/>
      <c r="U22" s="76"/>
      <c r="V22" s="193"/>
      <c r="W22" s="79"/>
      <c r="X22" s="79"/>
      <c r="Y22" s="74"/>
      <c r="Z22" s="110"/>
      <c r="AA22" s="75"/>
      <c r="AB22" s="76"/>
      <c r="AC22" s="75"/>
      <c r="AD22" s="75"/>
      <c r="AE22" s="75"/>
      <c r="AF22" s="110"/>
      <c r="AG22" s="82">
        <f t="shared" si="0"/>
        <v>5</v>
      </c>
      <c r="AH22" s="81">
        <f>'Январь 2020'!AN22-'Февраль 2020'!AG22</f>
        <v>6</v>
      </c>
      <c r="AI22" s="82">
        <f t="shared" si="1"/>
        <v>0</v>
      </c>
      <c r="AJ22" s="83">
        <f>'Январь 2020'!AO22+'Февраль 2020'!AI22</f>
        <v>2</v>
      </c>
      <c r="AK22" s="82">
        <f t="shared" si="2"/>
        <v>0</v>
      </c>
      <c r="AL22" s="84">
        <f>'Январь 2020'!AQ22+'Февраль 2020'!AK22</f>
        <v>0</v>
      </c>
      <c r="AM22" s="82">
        <f t="shared" si="3"/>
        <v>0</v>
      </c>
      <c r="AN22" s="85">
        <f>'Январь 2020'!AS22+'Февраль 2020'!AM22</f>
        <v>0</v>
      </c>
      <c r="AO22" s="82">
        <f t="shared" si="4"/>
        <v>0</v>
      </c>
      <c r="AP22" s="86">
        <f>'Январь 2020'!AU22+'Февраль 2020'!AO22</f>
        <v>0</v>
      </c>
      <c r="AQ22" s="87" t="str">
        <f>'Январь 2020'!AW22</f>
        <v>Киев</v>
      </c>
      <c r="AR22" s="88" t="str">
        <f>'Январь 2020'!AX22</f>
        <v>TEAM14</v>
      </c>
      <c r="AS22" s="38">
        <f t="shared" si="5"/>
        <v>2</v>
      </c>
      <c r="AT22" s="208"/>
    </row>
    <row r="23" spans="1:46" ht="15.75" customHeight="1">
      <c r="A23" s="105">
        <f>'Январь 2020'!A23</f>
        <v>20</v>
      </c>
      <c r="B23" s="107" t="str">
        <f>'Январь 2020'!G23</f>
        <v>NAME020</v>
      </c>
      <c r="C23" s="109">
        <f>'Январь 2020'!B23</f>
        <v>40725</v>
      </c>
      <c r="D23" s="74"/>
      <c r="E23" s="196"/>
      <c r="F23" s="76"/>
      <c r="G23" s="79"/>
      <c r="H23" s="79"/>
      <c r="I23" s="79"/>
      <c r="J23" s="75"/>
      <c r="K23" s="74"/>
      <c r="L23" s="196"/>
      <c r="M23" s="75"/>
      <c r="N23" s="76"/>
      <c r="O23" s="75"/>
      <c r="P23" s="75"/>
      <c r="Q23" s="75"/>
      <c r="R23" s="74"/>
      <c r="S23" s="196"/>
      <c r="T23" s="75"/>
      <c r="U23" s="76"/>
      <c r="V23" s="75"/>
      <c r="W23" s="75"/>
      <c r="X23" s="75"/>
      <c r="Y23" s="74"/>
      <c r="Z23" s="196"/>
      <c r="AA23" s="75"/>
      <c r="AB23" s="76"/>
      <c r="AC23" s="75"/>
      <c r="AD23" s="75"/>
      <c r="AE23" s="75"/>
      <c r="AF23" s="196"/>
      <c r="AG23" s="82">
        <f t="shared" si="0"/>
        <v>0</v>
      </c>
      <c r="AH23" s="81">
        <f>'Январь 2020'!AN23-'Февраль 2020'!AG23</f>
        <v>46</v>
      </c>
      <c r="AI23" s="82">
        <f t="shared" si="1"/>
        <v>0</v>
      </c>
      <c r="AJ23" s="83">
        <f>'Январь 2020'!AO23+'Февраль 2020'!AI23</f>
        <v>0</v>
      </c>
      <c r="AK23" s="82">
        <f t="shared" si="2"/>
        <v>0</v>
      </c>
      <c r="AL23" s="84">
        <f>'Январь 2020'!AQ23+'Февраль 2020'!AK23</f>
        <v>0</v>
      </c>
      <c r="AM23" s="82">
        <f t="shared" si="3"/>
        <v>0</v>
      </c>
      <c r="AN23" s="85">
        <f>'Январь 2020'!AS23+'Февраль 2020'!AM23</f>
        <v>0</v>
      </c>
      <c r="AO23" s="82">
        <f t="shared" si="4"/>
        <v>0</v>
      </c>
      <c r="AP23" s="86">
        <f>'Январь 2020'!AU23+'Февраль 2020'!AO23</f>
        <v>0</v>
      </c>
      <c r="AQ23" s="87" t="str">
        <f>'Январь 2020'!AW23</f>
        <v>Днепр1</v>
      </c>
      <c r="AR23" s="88" t="str">
        <f>'Январь 2020'!AX23</f>
        <v>TEAM04</v>
      </c>
      <c r="AS23" s="38">
        <f t="shared" si="5"/>
        <v>0</v>
      </c>
      <c r="AT23" s="208"/>
    </row>
    <row r="24" spans="1:46" ht="15.75" customHeight="1">
      <c r="A24" s="105">
        <f>'Январь 2020'!A24</f>
        <v>21</v>
      </c>
      <c r="B24" s="107" t="str">
        <f>'Январь 2020'!G24</f>
        <v>NAME021</v>
      </c>
      <c r="C24" s="109">
        <f>'Январь 2020'!B24</f>
        <v>43545</v>
      </c>
      <c r="D24" s="74"/>
      <c r="E24" s="110"/>
      <c r="F24" s="76"/>
      <c r="G24" s="75"/>
      <c r="H24" s="75"/>
      <c r="I24" s="75"/>
      <c r="J24" s="75"/>
      <c r="K24" s="74"/>
      <c r="L24" s="110"/>
      <c r="M24" s="75"/>
      <c r="N24" s="76"/>
      <c r="O24" s="75"/>
      <c r="P24" s="75"/>
      <c r="Q24" s="75"/>
      <c r="R24" s="74"/>
      <c r="S24" s="110"/>
      <c r="T24" s="78" t="s">
        <v>23</v>
      </c>
      <c r="U24" s="77" t="s">
        <v>23</v>
      </c>
      <c r="V24" s="78" t="s">
        <v>23</v>
      </c>
      <c r="W24" s="78" t="s">
        <v>23</v>
      </c>
      <c r="X24" s="78" t="s">
        <v>23</v>
      </c>
      <c r="Y24" s="74"/>
      <c r="Z24" s="110"/>
      <c r="AA24" s="75"/>
      <c r="AB24" s="76"/>
      <c r="AC24" s="75"/>
      <c r="AD24" s="75"/>
      <c r="AE24" s="75"/>
      <c r="AF24" s="110"/>
      <c r="AG24" s="82">
        <f t="shared" si="0"/>
        <v>5</v>
      </c>
      <c r="AH24" s="81">
        <f>'Январь 2020'!AN24-'Февраль 2020'!AG24</f>
        <v>15</v>
      </c>
      <c r="AI24" s="82">
        <f t="shared" si="1"/>
        <v>0</v>
      </c>
      <c r="AJ24" s="83">
        <f>'Январь 2020'!AO24+'Февраль 2020'!AI24</f>
        <v>0</v>
      </c>
      <c r="AK24" s="82">
        <f t="shared" si="2"/>
        <v>0</v>
      </c>
      <c r="AL24" s="84">
        <f>'Январь 2020'!AQ24+'Февраль 2020'!AK24</f>
        <v>0</v>
      </c>
      <c r="AM24" s="82">
        <f t="shared" si="3"/>
        <v>0</v>
      </c>
      <c r="AN24" s="85">
        <f>'Январь 2020'!AS24+'Февраль 2020'!AM24</f>
        <v>0</v>
      </c>
      <c r="AO24" s="82">
        <f t="shared" si="4"/>
        <v>0</v>
      </c>
      <c r="AP24" s="86">
        <f>'Январь 2020'!AU24+'Февраль 2020'!AO24</f>
        <v>0</v>
      </c>
      <c r="AQ24" s="87" t="str">
        <f>'Январь 2020'!AW24</f>
        <v>Днепр1</v>
      </c>
      <c r="AR24" s="88" t="str">
        <f>'Январь 2020'!AX24</f>
        <v>TEAM15</v>
      </c>
      <c r="AS24" s="38">
        <f t="shared" si="5"/>
        <v>0</v>
      </c>
      <c r="AT24" s="208"/>
    </row>
    <row r="25" spans="1:46" ht="15.75" customHeight="1">
      <c r="A25" s="105">
        <f>'Январь 2020'!A25</f>
        <v>22</v>
      </c>
      <c r="B25" s="107" t="str">
        <f>'Январь 2020'!G25</f>
        <v>NAME022</v>
      </c>
      <c r="C25" s="109">
        <f>'Январь 2020'!B25</f>
        <v>43545</v>
      </c>
      <c r="D25" s="74"/>
      <c r="E25" s="110"/>
      <c r="F25" s="76"/>
      <c r="G25" s="75"/>
      <c r="H25" s="75"/>
      <c r="I25" s="75"/>
      <c r="J25" s="75"/>
      <c r="K25" s="74"/>
      <c r="L25" s="110"/>
      <c r="M25" s="75"/>
      <c r="N25" s="76"/>
      <c r="O25" s="75"/>
      <c r="P25" s="75"/>
      <c r="Q25" s="75"/>
      <c r="R25" s="74"/>
      <c r="S25" s="110"/>
      <c r="T25" s="75"/>
      <c r="U25" s="76"/>
      <c r="V25" s="79"/>
      <c r="W25" s="75"/>
      <c r="X25" s="75"/>
      <c r="Y25" s="74"/>
      <c r="Z25" s="110"/>
      <c r="AA25" s="75"/>
      <c r="AB25" s="76"/>
      <c r="AC25" s="75"/>
      <c r="AD25" s="79"/>
      <c r="AE25" s="75"/>
      <c r="AF25" s="110"/>
      <c r="AG25" s="82">
        <f t="shared" si="0"/>
        <v>0</v>
      </c>
      <c r="AH25" s="81">
        <f>'Январь 2020'!AN25-'Февраль 2020'!AG25</f>
        <v>18</v>
      </c>
      <c r="AI25" s="82">
        <f t="shared" si="1"/>
        <v>0</v>
      </c>
      <c r="AJ25" s="83">
        <f>'Январь 2020'!AO25+'Февраль 2020'!AI25</f>
        <v>0</v>
      </c>
      <c r="AK25" s="82">
        <f t="shared" si="2"/>
        <v>0</v>
      </c>
      <c r="AL25" s="84">
        <f>'Январь 2020'!AQ25+'Февраль 2020'!AK25</f>
        <v>0</v>
      </c>
      <c r="AM25" s="82">
        <f t="shared" si="3"/>
        <v>0</v>
      </c>
      <c r="AN25" s="85">
        <f>'Январь 2020'!AS25+'Февраль 2020'!AM25</f>
        <v>1</v>
      </c>
      <c r="AO25" s="82">
        <f t="shared" si="4"/>
        <v>0</v>
      </c>
      <c r="AP25" s="86">
        <f>'Январь 2020'!AU25+'Февраль 2020'!AO25</f>
        <v>0</v>
      </c>
      <c r="AQ25" s="87" t="str">
        <f>'Январь 2020'!AW25</f>
        <v>Днепр1</v>
      </c>
      <c r="AR25" s="88" t="str">
        <f>'Январь 2020'!AX25</f>
        <v>TEAM16</v>
      </c>
      <c r="AS25" s="38">
        <f t="shared" si="5"/>
        <v>0</v>
      </c>
      <c r="AT25" s="208"/>
    </row>
    <row r="26" spans="1:46" ht="15.75" customHeight="1">
      <c r="A26" s="105">
        <f>'Январь 2020'!A26</f>
        <v>23</v>
      </c>
      <c r="B26" s="107" t="str">
        <f>'Январь 2020'!G26</f>
        <v>NAME023</v>
      </c>
      <c r="C26" s="109">
        <f>'Январь 2020'!B26</f>
        <v>42900</v>
      </c>
      <c r="D26" s="74"/>
      <c r="E26" s="110"/>
      <c r="F26" s="76"/>
      <c r="G26" s="75"/>
      <c r="H26" s="75"/>
      <c r="I26" s="75"/>
      <c r="J26" s="75"/>
      <c r="K26" s="74"/>
      <c r="L26" s="110"/>
      <c r="M26" s="75"/>
      <c r="N26" s="76"/>
      <c r="O26" s="75"/>
      <c r="P26" s="75"/>
      <c r="Q26" s="79" t="s">
        <v>26</v>
      </c>
      <c r="R26" s="74"/>
      <c r="S26" s="110"/>
      <c r="T26" s="75"/>
      <c r="U26" s="76"/>
      <c r="V26" s="75"/>
      <c r="W26" s="75"/>
      <c r="X26" s="75"/>
      <c r="Y26" s="74"/>
      <c r="Z26" s="110"/>
      <c r="AA26" s="75"/>
      <c r="AB26" s="76"/>
      <c r="AC26" s="75"/>
      <c r="AD26" s="75"/>
      <c r="AE26" s="75"/>
      <c r="AF26" s="110"/>
      <c r="AG26" s="82">
        <f t="shared" si="0"/>
        <v>0</v>
      </c>
      <c r="AH26" s="81">
        <f>'Январь 2020'!AN26-'Февраль 2020'!AG26</f>
        <v>19</v>
      </c>
      <c r="AI26" s="82">
        <f t="shared" si="1"/>
        <v>1</v>
      </c>
      <c r="AJ26" s="83">
        <f>'Январь 2020'!AO26+'Февраль 2020'!AI26</f>
        <v>1</v>
      </c>
      <c r="AK26" s="82">
        <f t="shared" si="2"/>
        <v>0</v>
      </c>
      <c r="AL26" s="84">
        <f>'Январь 2020'!AQ26+'Февраль 2020'!AK26</f>
        <v>0</v>
      </c>
      <c r="AM26" s="82">
        <f t="shared" si="3"/>
        <v>0</v>
      </c>
      <c r="AN26" s="85">
        <f>'Январь 2020'!AS26+'Февраль 2020'!AM26</f>
        <v>2</v>
      </c>
      <c r="AO26" s="82">
        <f t="shared" si="4"/>
        <v>0</v>
      </c>
      <c r="AP26" s="86">
        <f>'Январь 2020'!AU26+'Февраль 2020'!AO26</f>
        <v>0</v>
      </c>
      <c r="AQ26" s="87" t="str">
        <f>'Январь 2020'!AW26</f>
        <v>Днепр2</v>
      </c>
      <c r="AR26" s="88" t="str">
        <f>'Январь 2020'!AX26</f>
        <v>TEAM03</v>
      </c>
      <c r="AS26" s="38">
        <f t="shared" si="5"/>
        <v>1</v>
      </c>
      <c r="AT26" s="208"/>
    </row>
    <row r="27" spans="1:46" ht="15.75" customHeight="1">
      <c r="A27" s="105">
        <f>'Январь 2020'!A27</f>
        <v>24</v>
      </c>
      <c r="B27" s="107" t="str">
        <f>'Январь 2020'!G27</f>
        <v>NAME024</v>
      </c>
      <c r="C27" s="109">
        <f>'Январь 2020'!B27</f>
        <v>40725</v>
      </c>
      <c r="D27" s="74"/>
      <c r="E27" s="110"/>
      <c r="F27" s="76"/>
      <c r="G27" s="75"/>
      <c r="H27" s="75"/>
      <c r="I27" s="75"/>
      <c r="J27" s="79"/>
      <c r="K27" s="74"/>
      <c r="L27" s="110"/>
      <c r="M27" s="79" t="s">
        <v>26</v>
      </c>
      <c r="N27" s="76"/>
      <c r="O27" s="75"/>
      <c r="P27" s="75"/>
      <c r="Q27" s="75"/>
      <c r="R27" s="74"/>
      <c r="S27" s="110"/>
      <c r="T27" s="79"/>
      <c r="U27" s="76"/>
      <c r="V27" s="75"/>
      <c r="W27" s="79"/>
      <c r="X27" s="79"/>
      <c r="Y27" s="74"/>
      <c r="Z27" s="110"/>
      <c r="AA27" s="79"/>
      <c r="AB27" s="93"/>
      <c r="AC27" s="75"/>
      <c r="AD27" s="75"/>
      <c r="AE27" s="75"/>
      <c r="AF27" s="110"/>
      <c r="AG27" s="82">
        <f t="shared" si="0"/>
        <v>0</v>
      </c>
      <c r="AH27" s="81">
        <f>'Январь 2020'!AN27-'Февраль 2020'!AG27</f>
        <v>65</v>
      </c>
      <c r="AI27" s="82">
        <f t="shared" si="1"/>
        <v>1</v>
      </c>
      <c r="AJ27" s="83">
        <f>'Январь 2020'!AO27+'Февраль 2020'!AI27</f>
        <v>1</v>
      </c>
      <c r="AK27" s="82">
        <f t="shared" si="2"/>
        <v>0</v>
      </c>
      <c r="AL27" s="84">
        <f>'Январь 2020'!AQ27+'Февраль 2020'!AK27</f>
        <v>0</v>
      </c>
      <c r="AM27" s="82">
        <f t="shared" si="3"/>
        <v>0</v>
      </c>
      <c r="AN27" s="85">
        <f>'Январь 2020'!AS27+'Февраль 2020'!AM27</f>
        <v>0</v>
      </c>
      <c r="AO27" s="82">
        <f t="shared" si="4"/>
        <v>0</v>
      </c>
      <c r="AP27" s="86">
        <f>'Январь 2020'!AU27+'Февраль 2020'!AO27</f>
        <v>0</v>
      </c>
      <c r="AQ27" s="87" t="str">
        <f>'Январь 2020'!AW27</f>
        <v>Днепр1</v>
      </c>
      <c r="AR27" s="88" t="str">
        <f>'Январь 2020'!AX27</f>
        <v>TEAM17</v>
      </c>
      <c r="AS27" s="38">
        <f t="shared" si="5"/>
        <v>1</v>
      </c>
      <c r="AT27" s="208"/>
    </row>
    <row r="28" spans="1:46" ht="15.75" customHeight="1">
      <c r="A28" s="105">
        <f>'Январь 2020'!A28</f>
        <v>25</v>
      </c>
      <c r="B28" s="107" t="str">
        <f>'Январь 2020'!G28</f>
        <v>NAME025</v>
      </c>
      <c r="C28" s="109">
        <f>'Январь 2020'!B28</f>
        <v>43630</v>
      </c>
      <c r="D28" s="184"/>
      <c r="E28" s="196"/>
      <c r="F28" s="93"/>
      <c r="G28" s="79"/>
      <c r="H28" s="79"/>
      <c r="I28" s="79"/>
      <c r="J28" s="79"/>
      <c r="K28" s="184"/>
      <c r="L28" s="196"/>
      <c r="M28" s="79"/>
      <c r="N28" s="77" t="s">
        <v>23</v>
      </c>
      <c r="O28" s="78" t="s">
        <v>23</v>
      </c>
      <c r="P28" s="78" t="s">
        <v>23</v>
      </c>
      <c r="Q28" s="78" t="s">
        <v>23</v>
      </c>
      <c r="R28" s="184"/>
      <c r="S28" s="196"/>
      <c r="T28" s="78" t="s">
        <v>23</v>
      </c>
      <c r="U28" s="77" t="s">
        <v>23</v>
      </c>
      <c r="V28" s="75"/>
      <c r="W28" s="75"/>
      <c r="X28" s="75"/>
      <c r="Y28" s="184"/>
      <c r="Z28" s="196"/>
      <c r="AA28" s="79"/>
      <c r="AB28" s="76"/>
      <c r="AC28" s="75"/>
      <c r="AD28" s="75"/>
      <c r="AE28" s="75"/>
      <c r="AF28" s="196"/>
      <c r="AG28" s="82">
        <f t="shared" si="0"/>
        <v>6</v>
      </c>
      <c r="AH28" s="81">
        <f>'Январь 2020'!AN28-'Февраль 2020'!AG28</f>
        <v>11</v>
      </c>
      <c r="AI28" s="82">
        <f t="shared" si="1"/>
        <v>0</v>
      </c>
      <c r="AJ28" s="83">
        <f>'Январь 2020'!AO28+'Февраль 2020'!AI28</f>
        <v>0</v>
      </c>
      <c r="AK28" s="82">
        <f t="shared" si="2"/>
        <v>0</v>
      </c>
      <c r="AL28" s="84">
        <f>'Январь 2020'!AQ28+'Февраль 2020'!AK28</f>
        <v>0</v>
      </c>
      <c r="AM28" s="82">
        <f t="shared" si="3"/>
        <v>0</v>
      </c>
      <c r="AN28" s="85">
        <f>'Январь 2020'!AS28+'Февраль 2020'!AM28</f>
        <v>0</v>
      </c>
      <c r="AO28" s="82">
        <f t="shared" si="4"/>
        <v>0</v>
      </c>
      <c r="AP28" s="86">
        <f>'Январь 2020'!AU28+'Февраль 2020'!AO28</f>
        <v>0</v>
      </c>
      <c r="AQ28" s="87" t="str">
        <f>'Январь 2020'!AW28</f>
        <v>Днепр1</v>
      </c>
      <c r="AR28" s="88" t="str">
        <f>'Январь 2020'!AX28</f>
        <v>TEAM18</v>
      </c>
      <c r="AS28" s="38">
        <f t="shared" si="5"/>
        <v>0</v>
      </c>
      <c r="AT28" s="208"/>
    </row>
    <row r="29" spans="1:46" ht="15.75" customHeight="1">
      <c r="A29" s="105">
        <f>'Январь 2020'!A29</f>
        <v>26</v>
      </c>
      <c r="B29" s="201" t="str">
        <f>'Январь 2020'!G29</f>
        <v>NAME026</v>
      </c>
      <c r="C29" s="109">
        <f>'Январь 2020'!B29</f>
        <v>43546</v>
      </c>
      <c r="D29" s="184"/>
      <c r="E29" s="196"/>
      <c r="F29" s="93"/>
      <c r="G29" s="79"/>
      <c r="H29" s="79" t="s">
        <v>27</v>
      </c>
      <c r="I29" s="79"/>
      <c r="J29" s="79"/>
      <c r="K29" s="184"/>
      <c r="L29" s="196"/>
      <c r="M29" s="79"/>
      <c r="N29" s="77" t="s">
        <v>23</v>
      </c>
      <c r="O29" s="75"/>
      <c r="P29" s="75"/>
      <c r="Q29" s="75"/>
      <c r="R29" s="184"/>
      <c r="S29" s="196"/>
      <c r="T29" s="79"/>
      <c r="U29" s="93"/>
      <c r="V29" s="79"/>
      <c r="W29" s="79"/>
      <c r="X29" s="79"/>
      <c r="Y29" s="184"/>
      <c r="Z29" s="196"/>
      <c r="AA29" s="79"/>
      <c r="AB29" s="76"/>
      <c r="AC29" s="75"/>
      <c r="AD29" s="75"/>
      <c r="AE29" s="75"/>
      <c r="AF29" s="196"/>
      <c r="AG29" s="82">
        <f t="shared" si="0"/>
        <v>1</v>
      </c>
      <c r="AH29" s="81">
        <f>'Январь 2020'!AN29-'Февраль 2020'!AG29</f>
        <v>12</v>
      </c>
      <c r="AI29" s="82">
        <f t="shared" si="1"/>
        <v>0</v>
      </c>
      <c r="AJ29" s="83">
        <f>'Январь 2020'!AO29+'Февраль 2020'!AI29</f>
        <v>0</v>
      </c>
      <c r="AK29" s="82">
        <f t="shared" si="2"/>
        <v>0</v>
      </c>
      <c r="AL29" s="84">
        <f>'Январь 2020'!AQ29+'Февраль 2020'!AK29</f>
        <v>0</v>
      </c>
      <c r="AM29" s="82">
        <f t="shared" si="3"/>
        <v>1</v>
      </c>
      <c r="AN29" s="85">
        <f>'Январь 2020'!AS29+'Февраль 2020'!AM29</f>
        <v>1</v>
      </c>
      <c r="AO29" s="82">
        <f t="shared" si="4"/>
        <v>0</v>
      </c>
      <c r="AP29" s="86">
        <f>'Январь 2020'!AU29+'Февраль 2020'!AO29</f>
        <v>0</v>
      </c>
      <c r="AQ29" s="87" t="str">
        <f>'Январь 2020'!AW29</f>
        <v>Днепр1</v>
      </c>
      <c r="AR29" s="88" t="str">
        <f>'Январь 2020'!AX29</f>
        <v>TEAM16</v>
      </c>
      <c r="AS29" s="38">
        <f t="shared" si="5"/>
        <v>0</v>
      </c>
      <c r="AT29" s="208"/>
    </row>
    <row r="30" spans="1:46" ht="15.75" customHeight="1">
      <c r="A30" s="105">
        <f>'Январь 2020'!A30</f>
        <v>27</v>
      </c>
      <c r="B30" s="107" t="str">
        <f>'Январь 2020'!G30</f>
        <v>NAME027</v>
      </c>
      <c r="C30" s="109">
        <f>'Январь 2020'!B30</f>
        <v>43606</v>
      </c>
      <c r="D30" s="188"/>
      <c r="E30" s="202"/>
      <c r="F30" s="203"/>
      <c r="G30" s="204"/>
      <c r="H30" s="204"/>
      <c r="I30" s="204"/>
      <c r="J30" s="204"/>
      <c r="K30" s="188"/>
      <c r="L30" s="202"/>
      <c r="M30" s="204"/>
      <c r="N30" s="76"/>
      <c r="O30" s="75"/>
      <c r="P30" s="75"/>
      <c r="Q30" s="75"/>
      <c r="R30" s="188"/>
      <c r="S30" s="202"/>
      <c r="T30" s="204"/>
      <c r="U30" s="76"/>
      <c r="V30" s="75"/>
      <c r="W30" s="75"/>
      <c r="X30" s="75"/>
      <c r="Y30" s="188"/>
      <c r="Z30" s="202"/>
      <c r="AA30" s="204"/>
      <c r="AB30" s="76"/>
      <c r="AC30" s="75"/>
      <c r="AD30" s="75"/>
      <c r="AE30" s="75"/>
      <c r="AF30" s="202"/>
      <c r="AG30" s="82">
        <f t="shared" si="0"/>
        <v>0</v>
      </c>
      <c r="AH30" s="81">
        <f>'Январь 2020'!AN30-'Февраль 2020'!AG30</f>
        <v>10</v>
      </c>
      <c r="AI30" s="82">
        <f t="shared" si="1"/>
        <v>0</v>
      </c>
      <c r="AJ30" s="83">
        <f>'Январь 2020'!AO30+'Февраль 2020'!AI30</f>
        <v>1</v>
      </c>
      <c r="AK30" s="82">
        <f t="shared" si="2"/>
        <v>0</v>
      </c>
      <c r="AL30" s="84">
        <f>'Январь 2020'!AQ30+'Февраль 2020'!AK30</f>
        <v>0</v>
      </c>
      <c r="AM30" s="82">
        <f t="shared" si="3"/>
        <v>0</v>
      </c>
      <c r="AN30" s="85">
        <f>'Январь 2020'!AS30+'Февраль 2020'!AM30</f>
        <v>1</v>
      </c>
      <c r="AO30" s="82">
        <f t="shared" si="4"/>
        <v>0</v>
      </c>
      <c r="AP30" s="86">
        <f>'Январь 2020'!AU30+'Февраль 2020'!AO30</f>
        <v>0</v>
      </c>
      <c r="AQ30" s="87" t="str">
        <f>'Январь 2020'!AW30</f>
        <v>Киев</v>
      </c>
      <c r="AR30" s="88" t="str">
        <f>'Январь 2020'!AX30</f>
        <v>TEAM19</v>
      </c>
      <c r="AS30" s="38">
        <f t="shared" si="5"/>
        <v>1</v>
      </c>
      <c r="AT30" s="208"/>
    </row>
    <row r="31" spans="1:46" ht="15.75" customHeight="1">
      <c r="A31" s="105">
        <f>'Январь 2020'!A31</f>
        <v>28</v>
      </c>
      <c r="B31" s="107" t="str">
        <f>'Январь 2020'!G31</f>
        <v>NAME028</v>
      </c>
      <c r="C31" s="109">
        <f>'Январь 2020'!B31</f>
        <v>41365</v>
      </c>
      <c r="D31" s="74"/>
      <c r="E31" s="110"/>
      <c r="F31" s="76"/>
      <c r="G31" s="75"/>
      <c r="H31" s="75"/>
      <c r="I31" s="75"/>
      <c r="J31" s="75"/>
      <c r="K31" s="74"/>
      <c r="L31" s="110"/>
      <c r="M31" s="75"/>
      <c r="N31" s="93" t="s">
        <v>27</v>
      </c>
      <c r="O31" s="75"/>
      <c r="P31" s="75"/>
      <c r="Q31" s="75"/>
      <c r="R31" s="74"/>
      <c r="S31" s="110"/>
      <c r="T31" s="75"/>
      <c r="U31" s="76"/>
      <c r="V31" s="79"/>
      <c r="W31" s="79"/>
      <c r="X31" s="79"/>
      <c r="Y31" s="74"/>
      <c r="Z31" s="110"/>
      <c r="AA31" s="75"/>
      <c r="AB31" s="76"/>
      <c r="AC31" s="75"/>
      <c r="AD31" s="75"/>
      <c r="AE31" s="75"/>
      <c r="AF31" s="110"/>
      <c r="AG31" s="82">
        <f t="shared" si="0"/>
        <v>0</v>
      </c>
      <c r="AH31" s="81">
        <f>'Январь 2020'!AN31-'Февраль 2020'!AG31</f>
        <v>16</v>
      </c>
      <c r="AI31" s="82">
        <f t="shared" si="1"/>
        <v>0</v>
      </c>
      <c r="AJ31" s="83">
        <f>'Январь 2020'!AO31+'Февраль 2020'!AI31</f>
        <v>2</v>
      </c>
      <c r="AK31" s="82">
        <f t="shared" si="2"/>
        <v>0</v>
      </c>
      <c r="AL31" s="84">
        <f>'Январь 2020'!AQ31+'Февраль 2020'!AK31</f>
        <v>0</v>
      </c>
      <c r="AM31" s="82">
        <f t="shared" si="3"/>
        <v>1</v>
      </c>
      <c r="AN31" s="85">
        <f>'Январь 2020'!AS31+'Февраль 2020'!AM31</f>
        <v>3</v>
      </c>
      <c r="AO31" s="82">
        <f t="shared" si="4"/>
        <v>0</v>
      </c>
      <c r="AP31" s="86">
        <f>'Январь 2020'!AU31+'Февраль 2020'!AO31</f>
        <v>0</v>
      </c>
      <c r="AQ31" s="87" t="str">
        <f>'Январь 2020'!AW31</f>
        <v>Днепр2</v>
      </c>
      <c r="AR31" s="88" t="str">
        <f>'Январь 2020'!AX31</f>
        <v xml:space="preserve">
TEAM03</v>
      </c>
      <c r="AS31" s="38">
        <f t="shared" si="5"/>
        <v>2</v>
      </c>
      <c r="AT31" s="208"/>
    </row>
    <row r="32" spans="1:46" ht="15.75" customHeight="1">
      <c r="A32" s="105">
        <f>'Январь 2020'!A32</f>
        <v>29</v>
      </c>
      <c r="B32" s="107" t="str">
        <f>'Январь 2020'!G32</f>
        <v>NAME029</v>
      </c>
      <c r="C32" s="109">
        <f>'Январь 2020'!B32</f>
        <v>40057</v>
      </c>
      <c r="D32" s="74"/>
      <c r="E32" s="110"/>
      <c r="F32" s="76"/>
      <c r="G32" s="75"/>
      <c r="H32" s="75"/>
      <c r="I32" s="75"/>
      <c r="J32" s="75"/>
      <c r="K32" s="74"/>
      <c r="L32" s="110"/>
      <c r="M32" s="75"/>
      <c r="N32" s="76"/>
      <c r="O32" s="79"/>
      <c r="P32" s="75"/>
      <c r="Q32" s="75"/>
      <c r="R32" s="74"/>
      <c r="S32" s="110"/>
      <c r="T32" s="75"/>
      <c r="U32" s="76"/>
      <c r="V32" s="75"/>
      <c r="W32" s="75"/>
      <c r="X32" s="75"/>
      <c r="Y32" s="74"/>
      <c r="Z32" s="110"/>
      <c r="AA32" s="75"/>
      <c r="AB32" s="76"/>
      <c r="AC32" s="75"/>
      <c r="AD32" s="75"/>
      <c r="AE32" s="75"/>
      <c r="AF32" s="110"/>
      <c r="AG32" s="82">
        <f t="shared" si="0"/>
        <v>0</v>
      </c>
      <c r="AH32" s="81">
        <f>'Январь 2020'!AN32-'Февраль 2020'!AG32</f>
        <v>43</v>
      </c>
      <c r="AI32" s="82">
        <f t="shared" si="1"/>
        <v>0</v>
      </c>
      <c r="AJ32" s="83">
        <f>'Январь 2020'!AO32+'Февраль 2020'!AI32</f>
        <v>0</v>
      </c>
      <c r="AK32" s="82">
        <f t="shared" si="2"/>
        <v>0</v>
      </c>
      <c r="AL32" s="84">
        <f>'Январь 2020'!AQ32+'Февраль 2020'!AK32</f>
        <v>0</v>
      </c>
      <c r="AM32" s="82">
        <f t="shared" si="3"/>
        <v>0</v>
      </c>
      <c r="AN32" s="85">
        <f>'Январь 2020'!AS32+'Февраль 2020'!AM32</f>
        <v>1</v>
      </c>
      <c r="AO32" s="82">
        <f t="shared" si="4"/>
        <v>0</v>
      </c>
      <c r="AP32" s="86">
        <f>'Январь 2020'!AU32+'Февраль 2020'!AO32</f>
        <v>0</v>
      </c>
      <c r="AQ32" s="87" t="str">
        <f>'Январь 2020'!AW32</f>
        <v>Днепр1</v>
      </c>
      <c r="AR32" s="88" t="str">
        <f>'Январь 2020'!AX32</f>
        <v>TEAM18</v>
      </c>
      <c r="AS32" s="38">
        <f t="shared" si="5"/>
        <v>0</v>
      </c>
      <c r="AT32" s="208"/>
    </row>
    <row r="33" spans="1:46" ht="15.75" customHeight="1">
      <c r="A33" s="105">
        <f>'Январь 2020'!A33</f>
        <v>30</v>
      </c>
      <c r="B33" s="107" t="str">
        <f>'Январь 2020'!G33</f>
        <v>NAME030</v>
      </c>
      <c r="C33" s="109">
        <f>'Январь 2020'!B33</f>
        <v>42676</v>
      </c>
      <c r="D33" s="74"/>
      <c r="E33" s="110"/>
      <c r="F33" s="76"/>
      <c r="G33" s="75"/>
      <c r="H33" s="75"/>
      <c r="I33" s="75"/>
      <c r="J33" s="75"/>
      <c r="K33" s="74"/>
      <c r="L33" s="110"/>
      <c r="M33" s="75"/>
      <c r="N33" s="76"/>
      <c r="O33" s="75"/>
      <c r="P33" s="75"/>
      <c r="Q33" s="75"/>
      <c r="R33" s="74"/>
      <c r="S33" s="110"/>
      <c r="T33" s="75"/>
      <c r="U33" s="76"/>
      <c r="V33" s="75"/>
      <c r="W33" s="75"/>
      <c r="X33" s="75"/>
      <c r="Y33" s="74"/>
      <c r="Z33" s="110"/>
      <c r="AA33" s="75"/>
      <c r="AB33" s="93"/>
      <c r="AC33" s="79"/>
      <c r="AD33" s="75"/>
      <c r="AE33" s="75"/>
      <c r="AF33" s="110"/>
      <c r="AG33" s="82">
        <f t="shared" si="0"/>
        <v>0</v>
      </c>
      <c r="AH33" s="81">
        <f>'Январь 2020'!AN33-'Февраль 2020'!AG33</f>
        <v>20</v>
      </c>
      <c r="AI33" s="82">
        <f t="shared" si="1"/>
        <v>0</v>
      </c>
      <c r="AJ33" s="83">
        <f>'Январь 2020'!AO33+'Февраль 2020'!AI33</f>
        <v>0</v>
      </c>
      <c r="AK33" s="82">
        <f t="shared" si="2"/>
        <v>0</v>
      </c>
      <c r="AL33" s="84">
        <f>'Январь 2020'!AQ33+'Февраль 2020'!AK33</f>
        <v>0</v>
      </c>
      <c r="AM33" s="82">
        <f t="shared" si="3"/>
        <v>0</v>
      </c>
      <c r="AN33" s="85">
        <f>'Январь 2020'!AS33+'Февраль 2020'!AM33</f>
        <v>0</v>
      </c>
      <c r="AO33" s="82">
        <f t="shared" si="4"/>
        <v>0</v>
      </c>
      <c r="AP33" s="86">
        <f>'Январь 2020'!AU33+'Февраль 2020'!AO33</f>
        <v>0</v>
      </c>
      <c r="AQ33" s="87" t="str">
        <f>'Январь 2020'!AW33</f>
        <v>Запорожье</v>
      </c>
      <c r="AR33" s="88" t="str">
        <f>'Январь 2020'!AX33</f>
        <v>TEAM01</v>
      </c>
      <c r="AS33" s="38">
        <f t="shared" si="5"/>
        <v>0</v>
      </c>
      <c r="AT33" s="208"/>
    </row>
    <row r="34" spans="1:46" ht="15.75" customHeight="1">
      <c r="A34" s="105">
        <f>'Январь 2020'!A34</f>
        <v>31</v>
      </c>
      <c r="B34" s="107" t="str">
        <f>'Январь 2020'!G34</f>
        <v>NAME031</v>
      </c>
      <c r="C34" s="109">
        <f>'Январь 2020'!B34</f>
        <v>41061</v>
      </c>
      <c r="D34" s="74"/>
      <c r="E34" s="110"/>
      <c r="F34" s="76"/>
      <c r="G34" s="75"/>
      <c r="H34" s="75"/>
      <c r="I34" s="75"/>
      <c r="J34" s="75"/>
      <c r="K34" s="74"/>
      <c r="L34" s="110"/>
      <c r="M34" s="75"/>
      <c r="N34" s="93"/>
      <c r="O34" s="79"/>
      <c r="P34" s="79"/>
      <c r="Q34" s="79"/>
      <c r="R34" s="74"/>
      <c r="S34" s="110"/>
      <c r="T34" s="79" t="s">
        <v>26</v>
      </c>
      <c r="U34" s="93" t="s">
        <v>26</v>
      </c>
      <c r="V34" s="79" t="s">
        <v>27</v>
      </c>
      <c r="W34" s="75"/>
      <c r="X34" s="75"/>
      <c r="Y34" s="74"/>
      <c r="Z34" s="110"/>
      <c r="AA34" s="75"/>
      <c r="AB34" s="93"/>
      <c r="AC34" s="79"/>
      <c r="AD34" s="79"/>
      <c r="AE34" s="79"/>
      <c r="AF34" s="110"/>
      <c r="AG34" s="82">
        <f t="shared" si="0"/>
        <v>0</v>
      </c>
      <c r="AH34" s="81">
        <f>'Январь 2020'!AN34-'Февраль 2020'!AG34</f>
        <v>55</v>
      </c>
      <c r="AI34" s="82">
        <f t="shared" si="1"/>
        <v>2</v>
      </c>
      <c r="AJ34" s="83">
        <f>'Январь 2020'!AO34+'Февраль 2020'!AI34</f>
        <v>4</v>
      </c>
      <c r="AK34" s="82">
        <f t="shared" si="2"/>
        <v>0</v>
      </c>
      <c r="AL34" s="84">
        <f>'Январь 2020'!AQ34+'Февраль 2020'!AK34</f>
        <v>0</v>
      </c>
      <c r="AM34" s="82">
        <f t="shared" si="3"/>
        <v>1</v>
      </c>
      <c r="AN34" s="85">
        <f>'Январь 2020'!AS34+'Февраль 2020'!AM34</f>
        <v>1</v>
      </c>
      <c r="AO34" s="82">
        <f t="shared" si="4"/>
        <v>0</v>
      </c>
      <c r="AP34" s="86">
        <f>'Январь 2020'!AU34+'Февраль 2020'!AO34</f>
        <v>0</v>
      </c>
      <c r="AQ34" s="87" t="str">
        <f>'Январь 2020'!AW34</f>
        <v>Днепр2</v>
      </c>
      <c r="AR34" s="88" t="str">
        <f>'Январь 2020'!AX34</f>
        <v>TEAM08</v>
      </c>
      <c r="AS34" s="38">
        <f t="shared" si="5"/>
        <v>4</v>
      </c>
      <c r="AT34" s="208"/>
    </row>
    <row r="35" spans="1:46" ht="15.75" customHeight="1">
      <c r="A35" s="105">
        <f>'Январь 2020'!A35</f>
        <v>32</v>
      </c>
      <c r="B35" s="107" t="str">
        <f>'Январь 2020'!G35</f>
        <v>NAME032</v>
      </c>
      <c r="C35" s="109">
        <f>'Январь 2020'!B35</f>
        <v>43075</v>
      </c>
      <c r="D35" s="184"/>
      <c r="E35" s="196"/>
      <c r="F35" s="93"/>
      <c r="G35" s="75"/>
      <c r="H35" s="75"/>
      <c r="I35" s="75"/>
      <c r="J35" s="75"/>
      <c r="K35" s="184"/>
      <c r="L35" s="196"/>
      <c r="M35" s="75"/>
      <c r="N35" s="76"/>
      <c r="O35" s="75"/>
      <c r="P35" s="75"/>
      <c r="Q35" s="75"/>
      <c r="R35" s="184"/>
      <c r="S35" s="196"/>
      <c r="T35" s="75"/>
      <c r="U35" s="76"/>
      <c r="V35" s="75"/>
      <c r="W35" s="75"/>
      <c r="X35" s="75"/>
      <c r="Y35" s="184"/>
      <c r="Z35" s="196"/>
      <c r="AA35" s="75"/>
      <c r="AB35" s="93"/>
      <c r="AC35" s="79"/>
      <c r="AD35" s="79"/>
      <c r="AE35" s="79"/>
      <c r="AF35" s="196"/>
      <c r="AG35" s="82">
        <f t="shared" si="0"/>
        <v>0</v>
      </c>
      <c r="AH35" s="81">
        <f>'Январь 2020'!AN35-'Февраль 2020'!AG35</f>
        <v>25</v>
      </c>
      <c r="AI35" s="82">
        <f t="shared" si="1"/>
        <v>0</v>
      </c>
      <c r="AJ35" s="83">
        <f>'Январь 2020'!AO35+'Февраль 2020'!AI35</f>
        <v>0</v>
      </c>
      <c r="AK35" s="82">
        <f t="shared" si="2"/>
        <v>0</v>
      </c>
      <c r="AL35" s="84">
        <f>'Январь 2020'!AQ35+'Февраль 2020'!AK35</f>
        <v>0</v>
      </c>
      <c r="AM35" s="82">
        <f t="shared" si="3"/>
        <v>0</v>
      </c>
      <c r="AN35" s="85">
        <f>'Январь 2020'!AS35+'Февраль 2020'!AM35</f>
        <v>0</v>
      </c>
      <c r="AO35" s="82">
        <f t="shared" si="4"/>
        <v>0</v>
      </c>
      <c r="AP35" s="86">
        <f>'Январь 2020'!AU35+'Февраль 2020'!AO35</f>
        <v>0</v>
      </c>
      <c r="AQ35" s="87" t="str">
        <f>'Январь 2020'!AW35</f>
        <v>Днепр1</v>
      </c>
      <c r="AR35" s="88" t="str">
        <f>'Январь 2020'!AX35</f>
        <v>TEAM17</v>
      </c>
      <c r="AS35" s="38">
        <f t="shared" si="5"/>
        <v>0</v>
      </c>
      <c r="AT35" s="208"/>
    </row>
    <row r="36" spans="1:46" ht="15.75" customHeight="1">
      <c r="A36" s="105">
        <f>'Январь 2020'!A36</f>
        <v>33</v>
      </c>
      <c r="B36" s="107" t="str">
        <f>'Январь 2020'!G36</f>
        <v>NAME033</v>
      </c>
      <c r="C36" s="109">
        <f>'Январь 2020'!B36</f>
        <v>42760</v>
      </c>
      <c r="D36" s="74"/>
      <c r="E36" s="110"/>
      <c r="F36" s="76"/>
      <c r="G36" s="75"/>
      <c r="H36" s="75"/>
      <c r="I36" s="75"/>
      <c r="J36" s="75"/>
      <c r="K36" s="74"/>
      <c r="L36" s="110"/>
      <c r="M36" s="75"/>
      <c r="N36" s="76"/>
      <c r="O36" s="75"/>
      <c r="P36" s="75"/>
      <c r="Q36" s="75"/>
      <c r="R36" s="74"/>
      <c r="S36" s="110"/>
      <c r="T36" s="75"/>
      <c r="U36" s="76"/>
      <c r="V36" s="75"/>
      <c r="W36" s="75"/>
      <c r="X36" s="75"/>
      <c r="Y36" s="74"/>
      <c r="Z36" s="110"/>
      <c r="AA36" s="75"/>
      <c r="AB36" s="76"/>
      <c r="AC36" s="75"/>
      <c r="AD36" s="75"/>
      <c r="AE36" s="75"/>
      <c r="AF36" s="110"/>
      <c r="AG36" s="82">
        <f t="shared" si="0"/>
        <v>0</v>
      </c>
      <c r="AH36" s="81">
        <f>'Январь 2020'!AN36-'Февраль 2020'!AG36</f>
        <v>17</v>
      </c>
      <c r="AI36" s="82">
        <f t="shared" si="1"/>
        <v>0</v>
      </c>
      <c r="AJ36" s="83">
        <f>'Январь 2020'!AO36+'Февраль 2020'!AI36</f>
        <v>0</v>
      </c>
      <c r="AK36" s="82">
        <f t="shared" si="2"/>
        <v>0</v>
      </c>
      <c r="AL36" s="84">
        <f>'Январь 2020'!AQ36+'Февраль 2020'!AK36</f>
        <v>0</v>
      </c>
      <c r="AM36" s="82">
        <f t="shared" si="3"/>
        <v>0</v>
      </c>
      <c r="AN36" s="85">
        <f>'Январь 2020'!AS36+'Февраль 2020'!AM36</f>
        <v>0</v>
      </c>
      <c r="AO36" s="82">
        <f t="shared" si="4"/>
        <v>0</v>
      </c>
      <c r="AP36" s="86">
        <f>'Январь 2020'!AU36+'Февраль 2020'!AO36</f>
        <v>0</v>
      </c>
      <c r="AQ36" s="87" t="str">
        <f>'Январь 2020'!AW36</f>
        <v>Киев</v>
      </c>
      <c r="AR36" s="88" t="str">
        <f>'Январь 2020'!AX36</f>
        <v>TEAM20</v>
      </c>
      <c r="AS36" s="38">
        <f t="shared" si="5"/>
        <v>0</v>
      </c>
      <c r="AT36" s="208"/>
    </row>
    <row r="37" spans="1:46" ht="15.75" customHeight="1">
      <c r="A37" s="105">
        <f>'Январь 2020'!A37</f>
        <v>34</v>
      </c>
      <c r="B37" s="107" t="str">
        <f>'Январь 2020'!G37</f>
        <v>NAME034</v>
      </c>
      <c r="C37" s="109">
        <f>'Январь 2020'!B37</f>
        <v>43160</v>
      </c>
      <c r="D37" s="74"/>
      <c r="E37" s="110"/>
      <c r="F37" s="76"/>
      <c r="G37" s="75"/>
      <c r="H37" s="75"/>
      <c r="I37" s="75"/>
      <c r="J37" s="75"/>
      <c r="K37" s="74"/>
      <c r="L37" s="110"/>
      <c r="M37" s="75"/>
      <c r="N37" s="76"/>
      <c r="O37" s="75"/>
      <c r="P37" s="75"/>
      <c r="Q37" s="75"/>
      <c r="R37" s="74"/>
      <c r="S37" s="110"/>
      <c r="T37" s="75"/>
      <c r="U37" s="76"/>
      <c r="V37" s="75"/>
      <c r="W37" s="75"/>
      <c r="X37" s="75"/>
      <c r="Y37" s="74"/>
      <c r="Z37" s="110"/>
      <c r="AA37" s="75"/>
      <c r="AB37" s="93"/>
      <c r="AC37" s="79"/>
      <c r="AD37" s="75"/>
      <c r="AE37" s="75"/>
      <c r="AF37" s="110"/>
      <c r="AG37" s="82">
        <f t="shared" si="0"/>
        <v>0</v>
      </c>
      <c r="AH37" s="81">
        <f>'Январь 2020'!AN37-'Февраль 2020'!AG37</f>
        <v>13</v>
      </c>
      <c r="AI37" s="82">
        <f t="shared" si="1"/>
        <v>0</v>
      </c>
      <c r="AJ37" s="83">
        <f>'Январь 2020'!AO37+'Февраль 2020'!AI37</f>
        <v>2</v>
      </c>
      <c r="AK37" s="82">
        <f t="shared" si="2"/>
        <v>0</v>
      </c>
      <c r="AL37" s="84">
        <f>'Январь 2020'!AQ37+'Февраль 2020'!AK37</f>
        <v>3</v>
      </c>
      <c r="AM37" s="82">
        <f t="shared" si="3"/>
        <v>0</v>
      </c>
      <c r="AN37" s="85">
        <f>'Январь 2020'!AS37+'Февраль 2020'!AM37</f>
        <v>0</v>
      </c>
      <c r="AO37" s="82">
        <f t="shared" si="4"/>
        <v>0</v>
      </c>
      <c r="AP37" s="86">
        <f>'Январь 2020'!AU37+'Февраль 2020'!AO37</f>
        <v>0</v>
      </c>
      <c r="AQ37" s="87" t="str">
        <f>'Январь 2020'!AW37</f>
        <v>Днепр2</v>
      </c>
      <c r="AR37" s="88" t="str">
        <f>'Январь 2020'!AX37</f>
        <v>TEAM03</v>
      </c>
      <c r="AS37" s="38">
        <f t="shared" si="5"/>
        <v>5</v>
      </c>
      <c r="AT37" s="208"/>
    </row>
    <row r="38" spans="1:46" ht="15.75" customHeight="1">
      <c r="A38" s="105">
        <f>'Январь 2020'!A38</f>
        <v>0</v>
      </c>
      <c r="B38" s="107" t="str">
        <f>'Январь 2020'!G38</f>
        <v>NAME035</v>
      </c>
      <c r="C38" s="109">
        <f>'Январь 2020'!B38</f>
        <v>43318</v>
      </c>
      <c r="D38" s="74"/>
      <c r="E38" s="110"/>
      <c r="F38" s="76"/>
      <c r="G38" s="75"/>
      <c r="H38" s="75"/>
      <c r="I38" s="75"/>
      <c r="J38" s="75"/>
      <c r="K38" s="74"/>
      <c r="L38" s="110"/>
      <c r="M38" s="75"/>
      <c r="N38" s="76"/>
      <c r="O38" s="75"/>
      <c r="P38" s="75"/>
      <c r="Q38" s="75"/>
      <c r="R38" s="74"/>
      <c r="S38" s="110"/>
      <c r="T38" s="75"/>
      <c r="U38" s="93"/>
      <c r="V38" s="79"/>
      <c r="W38" s="79"/>
      <c r="X38" s="79"/>
      <c r="Y38" s="74"/>
      <c r="Z38" s="110"/>
      <c r="AA38" s="75"/>
      <c r="AB38" s="76"/>
      <c r="AC38" s="75"/>
      <c r="AD38" s="75"/>
      <c r="AE38" s="75"/>
      <c r="AF38" s="110"/>
      <c r="AG38" s="82">
        <f t="shared" si="0"/>
        <v>0</v>
      </c>
      <c r="AH38" s="81">
        <f>'Январь 2020'!AN38-'Февраль 2020'!AG38</f>
        <v>42</v>
      </c>
      <c r="AI38" s="82">
        <f t="shared" si="1"/>
        <v>0</v>
      </c>
      <c r="AJ38" s="83">
        <f>'Январь 2020'!AO38+'Февраль 2020'!AI38</f>
        <v>0</v>
      </c>
      <c r="AK38" s="82">
        <f t="shared" si="2"/>
        <v>0</v>
      </c>
      <c r="AL38" s="84">
        <f>'Январь 2020'!AQ38+'Февраль 2020'!AK38</f>
        <v>0</v>
      </c>
      <c r="AM38" s="82">
        <f t="shared" si="3"/>
        <v>0</v>
      </c>
      <c r="AN38" s="85">
        <f>'Январь 2020'!AS38+'Февраль 2020'!AM38</f>
        <v>0</v>
      </c>
      <c r="AO38" s="82">
        <f t="shared" si="4"/>
        <v>0</v>
      </c>
      <c r="AP38" s="86">
        <f>'Январь 2020'!AU38+'Февраль 2020'!AO38</f>
        <v>0</v>
      </c>
      <c r="AQ38" s="87" t="str">
        <f>'Январь 2020'!AW38</f>
        <v>уволен</v>
      </c>
      <c r="AR38" s="88" t="str">
        <f>'Январь 2020'!AX38</f>
        <v>TEAM21</v>
      </c>
      <c r="AS38" s="38">
        <f t="shared" si="5"/>
        <v>0</v>
      </c>
      <c r="AT38" s="208"/>
    </row>
    <row r="39" spans="1:46" ht="15.75" customHeight="1">
      <c r="A39" s="105">
        <f>'Январь 2020'!A39</f>
        <v>35</v>
      </c>
      <c r="B39" s="107" t="str">
        <f>'Январь 2020'!G39</f>
        <v>NAME036</v>
      </c>
      <c r="C39" s="109">
        <f>'Январь 2020'!B39</f>
        <v>43452</v>
      </c>
      <c r="D39" s="74"/>
      <c r="E39" s="110"/>
      <c r="F39" s="76"/>
      <c r="G39" s="75"/>
      <c r="H39" s="75"/>
      <c r="I39" s="75"/>
      <c r="J39" s="75"/>
      <c r="K39" s="74"/>
      <c r="L39" s="110"/>
      <c r="M39" s="75"/>
      <c r="N39" s="76"/>
      <c r="O39" s="75"/>
      <c r="P39" s="75"/>
      <c r="Q39" s="75"/>
      <c r="R39" s="74"/>
      <c r="S39" s="110"/>
      <c r="T39" s="75"/>
      <c r="U39" s="93"/>
      <c r="V39" s="79"/>
      <c r="W39" s="79"/>
      <c r="X39" s="79"/>
      <c r="Y39" s="74"/>
      <c r="Z39" s="110"/>
      <c r="AA39" s="75"/>
      <c r="AB39" s="76"/>
      <c r="AC39" s="75"/>
      <c r="AD39" s="75"/>
      <c r="AE39" s="75"/>
      <c r="AF39" s="110"/>
      <c r="AG39" s="82">
        <f t="shared" si="0"/>
        <v>0</v>
      </c>
      <c r="AH39" s="81">
        <f>'Январь 2020'!AN39-'Февраль 2020'!AG39</f>
        <v>29</v>
      </c>
      <c r="AI39" s="82">
        <f t="shared" si="1"/>
        <v>0</v>
      </c>
      <c r="AJ39" s="83">
        <f>'Январь 2020'!AO39+'Февраль 2020'!AI39</f>
        <v>0</v>
      </c>
      <c r="AK39" s="82">
        <f t="shared" si="2"/>
        <v>0</v>
      </c>
      <c r="AL39" s="84">
        <f>'Январь 2020'!AQ39+'Февраль 2020'!AK39</f>
        <v>0</v>
      </c>
      <c r="AM39" s="82">
        <f t="shared" si="3"/>
        <v>0</v>
      </c>
      <c r="AN39" s="85">
        <f>'Январь 2020'!AS39+'Февраль 2020'!AM39</f>
        <v>0</v>
      </c>
      <c r="AO39" s="82">
        <f t="shared" si="4"/>
        <v>0</v>
      </c>
      <c r="AP39" s="86">
        <f>'Январь 2020'!AU39+'Февраль 2020'!AO39</f>
        <v>0</v>
      </c>
      <c r="AQ39" s="87" t="str">
        <f>'Январь 2020'!AW39</f>
        <v>Днепр2</v>
      </c>
      <c r="AR39" s="88" t="str">
        <f>'Январь 2020'!AX39</f>
        <v>TEAM03</v>
      </c>
      <c r="AS39" s="38">
        <f t="shared" si="5"/>
        <v>0</v>
      </c>
      <c r="AT39" s="208"/>
    </row>
    <row r="40" spans="1:46" ht="15.75" customHeight="1">
      <c r="A40" s="105">
        <f>'Январь 2020'!A40</f>
        <v>36</v>
      </c>
      <c r="B40" s="107" t="str">
        <f>'Январь 2020'!G40</f>
        <v>NAME037</v>
      </c>
      <c r="C40" s="109">
        <f>'Январь 2020'!B40</f>
        <v>43782</v>
      </c>
      <c r="D40" s="74"/>
      <c r="E40" s="110"/>
      <c r="F40" s="76"/>
      <c r="G40" s="75"/>
      <c r="H40" s="75"/>
      <c r="I40" s="75"/>
      <c r="J40" s="75"/>
      <c r="K40" s="74"/>
      <c r="L40" s="110"/>
      <c r="M40" s="75"/>
      <c r="N40" s="76"/>
      <c r="O40" s="75"/>
      <c r="P40" s="75"/>
      <c r="Q40" s="75"/>
      <c r="R40" s="74"/>
      <c r="S40" s="110"/>
      <c r="T40" s="75"/>
      <c r="U40" s="76"/>
      <c r="V40" s="75"/>
      <c r="W40" s="75"/>
      <c r="X40" s="75"/>
      <c r="Y40" s="74"/>
      <c r="Z40" s="110"/>
      <c r="AA40" s="75"/>
      <c r="AB40" s="93"/>
      <c r="AC40" s="79"/>
      <c r="AD40" s="79"/>
      <c r="AE40" s="75"/>
      <c r="AF40" s="110"/>
      <c r="AG40" s="82">
        <f t="shared" si="0"/>
        <v>0</v>
      </c>
      <c r="AH40" s="81">
        <f>'Январь 2020'!AN40-'Февраль 2020'!AG40</f>
        <v>20</v>
      </c>
      <c r="AI40" s="82">
        <f t="shared" si="1"/>
        <v>0</v>
      </c>
      <c r="AJ40" s="83">
        <f>'Январь 2020'!AO40+'Февраль 2020'!AI40</f>
        <v>1</v>
      </c>
      <c r="AK40" s="82">
        <f t="shared" si="2"/>
        <v>0</v>
      </c>
      <c r="AL40" s="84">
        <f>'Январь 2020'!AQ40+'Февраль 2020'!AK40</f>
        <v>0</v>
      </c>
      <c r="AM40" s="82">
        <f t="shared" si="3"/>
        <v>0</v>
      </c>
      <c r="AN40" s="85">
        <f>'Январь 2020'!AS40+'Февраль 2020'!AM40</f>
        <v>0</v>
      </c>
      <c r="AO40" s="82">
        <f t="shared" si="4"/>
        <v>0</v>
      </c>
      <c r="AP40" s="86">
        <f>'Январь 2020'!AU40+'Февраль 2020'!AO40</f>
        <v>0</v>
      </c>
      <c r="AQ40" s="87" t="str">
        <f>'Январь 2020'!AW40</f>
        <v>Днепр1</v>
      </c>
      <c r="AR40" s="88" t="str">
        <f>'Январь 2020'!AX40</f>
        <v>TEAM21</v>
      </c>
      <c r="AS40" s="38">
        <f t="shared" si="5"/>
        <v>1</v>
      </c>
      <c r="AT40" s="208"/>
    </row>
    <row r="41" spans="1:46" ht="15.75" customHeight="1">
      <c r="A41" s="105">
        <f>'Январь 2020'!A41</f>
        <v>37</v>
      </c>
      <c r="B41" s="107" t="str">
        <f>'Январь 2020'!G41</f>
        <v>NAME038</v>
      </c>
      <c r="C41" s="109">
        <f>'Январь 2020'!B41</f>
        <v>43612</v>
      </c>
      <c r="D41" s="184"/>
      <c r="E41" s="110"/>
      <c r="F41" s="93"/>
      <c r="G41" s="75"/>
      <c r="H41" s="75"/>
      <c r="I41" s="75"/>
      <c r="J41" s="79" t="s">
        <v>23</v>
      </c>
      <c r="K41" s="184"/>
      <c r="L41" s="110"/>
      <c r="M41" s="79" t="s">
        <v>23</v>
      </c>
      <c r="N41" s="76"/>
      <c r="O41" s="75"/>
      <c r="P41" s="75"/>
      <c r="Q41" s="75"/>
      <c r="R41" s="184"/>
      <c r="S41" s="110"/>
      <c r="T41" s="75"/>
      <c r="U41" s="76"/>
      <c r="V41" s="75"/>
      <c r="W41" s="75"/>
      <c r="X41" s="75"/>
      <c r="Y41" s="184"/>
      <c r="Z41" s="110"/>
      <c r="AA41" s="75"/>
      <c r="AB41" s="93"/>
      <c r="AC41" s="75"/>
      <c r="AD41" s="75"/>
      <c r="AE41" s="75"/>
      <c r="AF41" s="110"/>
      <c r="AG41" s="82">
        <f t="shared" si="0"/>
        <v>2</v>
      </c>
      <c r="AH41" s="81">
        <f>'Январь 2020'!AN41-'Февраль 2020'!AG41</f>
        <v>16</v>
      </c>
      <c r="AI41" s="82">
        <f t="shared" si="1"/>
        <v>0</v>
      </c>
      <c r="AJ41" s="83">
        <f>'Январь 2020'!AO41+'Февраль 2020'!AI41</f>
        <v>0</v>
      </c>
      <c r="AK41" s="82">
        <f t="shared" si="2"/>
        <v>0</v>
      </c>
      <c r="AL41" s="84">
        <f>'Январь 2020'!AQ41+'Февраль 2020'!AK41</f>
        <v>0</v>
      </c>
      <c r="AM41" s="82">
        <f t="shared" si="3"/>
        <v>0</v>
      </c>
      <c r="AN41" s="85">
        <f>'Январь 2020'!AS41+'Февраль 2020'!AM41</f>
        <v>0</v>
      </c>
      <c r="AO41" s="82">
        <f t="shared" si="4"/>
        <v>0</v>
      </c>
      <c r="AP41" s="86">
        <f>'Январь 2020'!AU41+'Февраль 2020'!AO41</f>
        <v>0</v>
      </c>
      <c r="AQ41" s="87" t="str">
        <f>'Январь 2020'!AW41</f>
        <v>Львов</v>
      </c>
      <c r="AR41" s="88" t="str">
        <f>'Январь 2020'!AX41</f>
        <v>TEAM09</v>
      </c>
      <c r="AS41" s="38">
        <f t="shared" si="5"/>
        <v>0</v>
      </c>
      <c r="AT41" s="208"/>
    </row>
    <row r="42" spans="1:46" ht="15.75" customHeight="1">
      <c r="A42" s="105">
        <f>'Январь 2020'!A42</f>
        <v>38</v>
      </c>
      <c r="B42" s="107" t="str">
        <f>'Январь 2020'!G42</f>
        <v>NAME039</v>
      </c>
      <c r="C42" s="109">
        <f>'Январь 2020'!B42</f>
        <v>43384</v>
      </c>
      <c r="D42" s="74"/>
      <c r="E42" s="110"/>
      <c r="F42" s="76"/>
      <c r="G42" s="79"/>
      <c r="H42" s="79"/>
      <c r="I42" s="79"/>
      <c r="J42" s="75"/>
      <c r="K42" s="74"/>
      <c r="L42" s="110"/>
      <c r="M42" s="75"/>
      <c r="N42" s="76"/>
      <c r="O42" s="75"/>
      <c r="P42" s="75"/>
      <c r="Q42" s="75"/>
      <c r="R42" s="74"/>
      <c r="S42" s="110"/>
      <c r="T42" s="75"/>
      <c r="U42" s="76"/>
      <c r="V42" s="75"/>
      <c r="W42" s="75"/>
      <c r="X42" s="75"/>
      <c r="Y42" s="74"/>
      <c r="Z42" s="110"/>
      <c r="AA42" s="75"/>
      <c r="AB42" s="76"/>
      <c r="AC42" s="75"/>
      <c r="AD42" s="75"/>
      <c r="AE42" s="75"/>
      <c r="AF42" s="110"/>
      <c r="AG42" s="82">
        <f t="shared" si="0"/>
        <v>0</v>
      </c>
      <c r="AH42" s="81">
        <f>'Январь 2020'!AN42-'Февраль 2020'!AG42</f>
        <v>22</v>
      </c>
      <c r="AI42" s="82">
        <f t="shared" si="1"/>
        <v>0</v>
      </c>
      <c r="AJ42" s="83">
        <f>'Январь 2020'!AO42+'Февраль 2020'!AI42</f>
        <v>1</v>
      </c>
      <c r="AK42" s="82">
        <f t="shared" si="2"/>
        <v>0</v>
      </c>
      <c r="AL42" s="84">
        <f>'Январь 2020'!AQ42+'Февраль 2020'!AK42</f>
        <v>0</v>
      </c>
      <c r="AM42" s="82">
        <f t="shared" si="3"/>
        <v>0</v>
      </c>
      <c r="AN42" s="85">
        <f>'Январь 2020'!AS42+'Февраль 2020'!AM42</f>
        <v>0</v>
      </c>
      <c r="AO42" s="82">
        <f t="shared" si="4"/>
        <v>0</v>
      </c>
      <c r="AP42" s="86">
        <f>'Январь 2020'!AU42+'Февраль 2020'!AO42</f>
        <v>0</v>
      </c>
      <c r="AQ42" s="87" t="str">
        <f>'Январь 2020'!AW42</f>
        <v>Днепр1</v>
      </c>
      <c r="AR42" s="88" t="str">
        <f>'Январь 2020'!AX42</f>
        <v>TEAM02</v>
      </c>
      <c r="AS42" s="38">
        <f t="shared" si="5"/>
        <v>1</v>
      </c>
      <c r="AT42" s="208"/>
    </row>
    <row r="43" spans="1:46" ht="15.75" customHeight="1">
      <c r="A43" s="105">
        <f>'Январь 2020'!A43</f>
        <v>0</v>
      </c>
      <c r="B43" s="107" t="str">
        <f>'Январь 2020'!G43</f>
        <v>NAME040</v>
      </c>
      <c r="C43" s="109">
        <f>'Январь 2020'!B43</f>
        <v>43272</v>
      </c>
      <c r="D43" s="74"/>
      <c r="E43" s="110"/>
      <c r="F43" s="76"/>
      <c r="G43" s="75"/>
      <c r="H43" s="75"/>
      <c r="I43" s="75"/>
      <c r="J43" s="75"/>
      <c r="K43" s="74"/>
      <c r="L43" s="110"/>
      <c r="M43" s="75"/>
      <c r="N43" s="76"/>
      <c r="O43" s="75"/>
      <c r="P43" s="75"/>
      <c r="Q43" s="75"/>
      <c r="R43" s="74"/>
      <c r="S43" s="110"/>
      <c r="T43" s="75"/>
      <c r="U43" s="76"/>
      <c r="V43" s="75"/>
      <c r="W43" s="75"/>
      <c r="X43" s="75"/>
      <c r="Y43" s="74"/>
      <c r="Z43" s="110"/>
      <c r="AA43" s="75"/>
      <c r="AB43" s="76"/>
      <c r="AC43" s="75"/>
      <c r="AD43" s="79"/>
      <c r="AE43" s="79"/>
      <c r="AF43" s="110"/>
      <c r="AG43" s="82">
        <f t="shared" si="0"/>
        <v>0</v>
      </c>
      <c r="AH43" s="81">
        <f>'Январь 2020'!AN43-'Февраль 2020'!AG43</f>
        <v>21</v>
      </c>
      <c r="AI43" s="82">
        <f t="shared" si="1"/>
        <v>0</v>
      </c>
      <c r="AJ43" s="83">
        <f>'Январь 2020'!AO43+'Февраль 2020'!AI43</f>
        <v>0</v>
      </c>
      <c r="AK43" s="82">
        <f t="shared" si="2"/>
        <v>0</v>
      </c>
      <c r="AL43" s="84">
        <f>'Январь 2020'!AQ43+'Февраль 2020'!AK43</f>
        <v>0</v>
      </c>
      <c r="AM43" s="82">
        <f t="shared" si="3"/>
        <v>0</v>
      </c>
      <c r="AN43" s="85">
        <f>'Январь 2020'!AS43+'Февраль 2020'!AM43</f>
        <v>0</v>
      </c>
      <c r="AO43" s="82">
        <f t="shared" si="4"/>
        <v>0</v>
      </c>
      <c r="AP43" s="86">
        <f>'Январь 2020'!AU43+'Февраль 2020'!AO43</f>
        <v>0</v>
      </c>
      <c r="AQ43" s="87" t="str">
        <f>'Январь 2020'!AW43</f>
        <v>уволен</v>
      </c>
      <c r="AR43" s="88" t="str">
        <f>'Январь 2020'!AX43</f>
        <v>TEAM11</v>
      </c>
      <c r="AS43" s="38">
        <f t="shared" si="5"/>
        <v>0</v>
      </c>
      <c r="AT43" s="208"/>
    </row>
    <row r="44" spans="1:46" ht="15.75" customHeight="1">
      <c r="A44" s="105">
        <f>'Январь 2020'!A44</f>
        <v>39</v>
      </c>
      <c r="B44" s="107" t="str">
        <f>'Январь 2020'!G44</f>
        <v>NAME041</v>
      </c>
      <c r="C44" s="109">
        <f>'Январь 2020'!B44</f>
        <v>42593</v>
      </c>
      <c r="D44" s="74"/>
      <c r="E44" s="110"/>
      <c r="F44" s="93"/>
      <c r="G44" s="79"/>
      <c r="H44" s="79"/>
      <c r="I44" s="79"/>
      <c r="J44" s="79"/>
      <c r="K44" s="74"/>
      <c r="L44" s="110"/>
      <c r="M44" s="79"/>
      <c r="N44" s="93"/>
      <c r="O44" s="79"/>
      <c r="P44" s="79"/>
      <c r="Q44" s="79"/>
      <c r="R44" s="74"/>
      <c r="S44" s="110"/>
      <c r="T44" s="75"/>
      <c r="U44" s="93"/>
      <c r="V44" s="75"/>
      <c r="W44" s="75"/>
      <c r="X44" s="75"/>
      <c r="Y44" s="74"/>
      <c r="Z44" s="110"/>
      <c r="AA44" s="79" t="s">
        <v>23</v>
      </c>
      <c r="AB44" s="93" t="s">
        <v>23</v>
      </c>
      <c r="AC44" s="79" t="s">
        <v>23</v>
      </c>
      <c r="AD44" s="79" t="s">
        <v>23</v>
      </c>
      <c r="AE44" s="79" t="s">
        <v>23</v>
      </c>
      <c r="AF44" s="110"/>
      <c r="AG44" s="82">
        <f t="shared" si="0"/>
        <v>5</v>
      </c>
      <c r="AH44" s="81">
        <f>'Январь 2020'!AN44-'Февраль 2020'!AG44</f>
        <v>31</v>
      </c>
      <c r="AI44" s="82">
        <f t="shared" si="1"/>
        <v>0</v>
      </c>
      <c r="AJ44" s="83">
        <f>'Январь 2020'!AO44+'Февраль 2020'!AI44</f>
        <v>0</v>
      </c>
      <c r="AK44" s="82">
        <f t="shared" si="2"/>
        <v>0</v>
      </c>
      <c r="AL44" s="84">
        <f>'Январь 2020'!AQ44+'Февраль 2020'!AK44</f>
        <v>0</v>
      </c>
      <c r="AM44" s="82">
        <f t="shared" si="3"/>
        <v>0</v>
      </c>
      <c r="AN44" s="85">
        <f>'Январь 2020'!AS44+'Февраль 2020'!AM44</f>
        <v>0</v>
      </c>
      <c r="AO44" s="82">
        <f t="shared" si="4"/>
        <v>0</v>
      </c>
      <c r="AP44" s="86">
        <f>'Январь 2020'!AU44+'Февраль 2020'!AO44</f>
        <v>0</v>
      </c>
      <c r="AQ44" s="87" t="str">
        <f>'Январь 2020'!AW44</f>
        <v>Днепр2</v>
      </c>
      <c r="AR44" s="88" t="str">
        <f>'Январь 2020'!AX44</f>
        <v>TEAM12</v>
      </c>
      <c r="AS44" s="38">
        <f t="shared" si="5"/>
        <v>0</v>
      </c>
      <c r="AT44" s="208"/>
    </row>
    <row r="45" spans="1:46" ht="15.75" customHeight="1">
      <c r="A45" s="105">
        <f>'Январь 2020'!A45</f>
        <v>40</v>
      </c>
      <c r="B45" s="107" t="str">
        <f>'Январь 2020'!G45</f>
        <v>NAME042</v>
      </c>
      <c r="C45" s="109">
        <f>'Январь 2020'!B45</f>
        <v>43391</v>
      </c>
      <c r="D45" s="184"/>
      <c r="E45" s="110"/>
      <c r="F45" s="93"/>
      <c r="G45" s="75"/>
      <c r="H45" s="75"/>
      <c r="I45" s="75"/>
      <c r="J45" s="75"/>
      <c r="K45" s="184"/>
      <c r="L45" s="110"/>
      <c r="M45" s="75"/>
      <c r="N45" s="76"/>
      <c r="O45" s="75"/>
      <c r="P45" s="75"/>
      <c r="Q45" s="75"/>
      <c r="R45" s="184"/>
      <c r="S45" s="110"/>
      <c r="T45" s="75"/>
      <c r="U45" s="76"/>
      <c r="V45" s="75"/>
      <c r="W45" s="75"/>
      <c r="X45" s="75"/>
      <c r="Y45" s="184"/>
      <c r="Z45" s="110"/>
      <c r="AA45" s="75"/>
      <c r="AB45" s="76"/>
      <c r="AC45" s="75"/>
      <c r="AD45" s="75"/>
      <c r="AE45" s="75"/>
      <c r="AF45" s="110"/>
      <c r="AG45" s="82">
        <f t="shared" si="0"/>
        <v>0</v>
      </c>
      <c r="AH45" s="81">
        <f>'Январь 2020'!AN45-'Февраль 2020'!AG45</f>
        <v>21</v>
      </c>
      <c r="AI45" s="82">
        <f t="shared" si="1"/>
        <v>0</v>
      </c>
      <c r="AJ45" s="83">
        <f>'Январь 2020'!AO45+'Февраль 2020'!AI45</f>
        <v>0</v>
      </c>
      <c r="AK45" s="82">
        <f t="shared" si="2"/>
        <v>0</v>
      </c>
      <c r="AL45" s="84">
        <f>'Январь 2020'!AQ45+'Февраль 2020'!AK45</f>
        <v>0</v>
      </c>
      <c r="AM45" s="82">
        <f t="shared" si="3"/>
        <v>0</v>
      </c>
      <c r="AN45" s="85">
        <f>'Январь 2020'!AS45+'Февраль 2020'!AM45</f>
        <v>0</v>
      </c>
      <c r="AO45" s="82">
        <f t="shared" si="4"/>
        <v>0</v>
      </c>
      <c r="AP45" s="86">
        <f>'Январь 2020'!AU45+'Февраль 2020'!AO45</f>
        <v>0</v>
      </c>
      <c r="AQ45" s="87" t="str">
        <f>'Январь 2020'!AW45</f>
        <v>Днепр1</v>
      </c>
      <c r="AR45" s="88" t="str">
        <f>'Январь 2020'!AX45</f>
        <v>TEAM17</v>
      </c>
      <c r="AS45" s="38">
        <f t="shared" si="5"/>
        <v>0</v>
      </c>
      <c r="AT45" s="208"/>
    </row>
    <row r="46" spans="1:46" ht="15.75" customHeight="1">
      <c r="A46" s="105">
        <f>'Январь 2020'!A46</f>
        <v>41</v>
      </c>
      <c r="B46" s="107" t="str">
        <f>'Январь 2020'!G46</f>
        <v>NAME043</v>
      </c>
      <c r="C46" s="109">
        <f>'Январь 2020'!B46</f>
        <v>42137</v>
      </c>
      <c r="D46" s="74"/>
      <c r="E46" s="110"/>
      <c r="F46" s="76"/>
      <c r="G46" s="75"/>
      <c r="H46" s="75"/>
      <c r="I46" s="75"/>
      <c r="J46" s="79"/>
      <c r="K46" s="74"/>
      <c r="L46" s="110"/>
      <c r="M46" s="79"/>
      <c r="N46" s="76"/>
      <c r="O46" s="75"/>
      <c r="P46" s="75"/>
      <c r="Q46" s="75"/>
      <c r="R46" s="74"/>
      <c r="S46" s="110"/>
      <c r="T46" s="79"/>
      <c r="U46" s="76"/>
      <c r="V46" s="75"/>
      <c r="W46" s="75"/>
      <c r="X46" s="75"/>
      <c r="Y46" s="74"/>
      <c r="Z46" s="110"/>
      <c r="AA46" s="79"/>
      <c r="AB46" s="76"/>
      <c r="AC46" s="75"/>
      <c r="AD46" s="75"/>
      <c r="AE46" s="75"/>
      <c r="AF46" s="110"/>
      <c r="AG46" s="82">
        <f t="shared" si="0"/>
        <v>0</v>
      </c>
      <c r="AH46" s="81">
        <f>'Январь 2020'!AN46-'Февраль 2020'!AG46</f>
        <v>26</v>
      </c>
      <c r="AI46" s="82">
        <f t="shared" si="1"/>
        <v>0</v>
      </c>
      <c r="AJ46" s="83">
        <f>'Январь 2020'!AO46+'Февраль 2020'!AI46</f>
        <v>0</v>
      </c>
      <c r="AK46" s="82">
        <f t="shared" si="2"/>
        <v>0</v>
      </c>
      <c r="AL46" s="84">
        <f>'Январь 2020'!AQ46+'Февраль 2020'!AK46</f>
        <v>0</v>
      </c>
      <c r="AM46" s="82">
        <f t="shared" si="3"/>
        <v>0</v>
      </c>
      <c r="AN46" s="85">
        <f>'Январь 2020'!AS46+'Февраль 2020'!AM46</f>
        <v>0</v>
      </c>
      <c r="AO46" s="82">
        <f t="shared" si="4"/>
        <v>0</v>
      </c>
      <c r="AP46" s="86">
        <f>'Январь 2020'!AU46+'Февраль 2020'!AO46</f>
        <v>0</v>
      </c>
      <c r="AQ46" s="87" t="str">
        <f>'Январь 2020'!AW46</f>
        <v>Днепр1</v>
      </c>
      <c r="AR46" s="88" t="str">
        <f>'Январь 2020'!AX46</f>
        <v>TEAM15</v>
      </c>
      <c r="AS46" s="38">
        <f t="shared" si="5"/>
        <v>0</v>
      </c>
      <c r="AT46" s="208"/>
    </row>
    <row r="47" spans="1:46" ht="15.75" customHeight="1">
      <c r="A47" s="105">
        <f>'Январь 2020'!A47</f>
        <v>42</v>
      </c>
      <c r="B47" s="107" t="str">
        <f>'Январь 2020'!G47</f>
        <v>NAME044</v>
      </c>
      <c r="C47" s="109">
        <f>'Январь 2020'!B47</f>
        <v>39661</v>
      </c>
      <c r="D47" s="74"/>
      <c r="E47" s="110"/>
      <c r="F47" s="76"/>
      <c r="G47" s="75"/>
      <c r="H47" s="75"/>
      <c r="I47" s="75"/>
      <c r="J47" s="75"/>
      <c r="K47" s="74"/>
      <c r="L47" s="110"/>
      <c r="M47" s="75"/>
      <c r="N47" s="76"/>
      <c r="O47" s="75"/>
      <c r="P47" s="75"/>
      <c r="Q47" s="78" t="s">
        <v>23</v>
      </c>
      <c r="R47" s="74"/>
      <c r="S47" s="110"/>
      <c r="T47" s="75"/>
      <c r="U47" s="93"/>
      <c r="V47" s="75"/>
      <c r="W47" s="75"/>
      <c r="X47" s="75"/>
      <c r="Y47" s="74"/>
      <c r="Z47" s="110"/>
      <c r="AA47" s="75"/>
      <c r="AB47" s="76"/>
      <c r="AC47" s="75"/>
      <c r="AD47" s="75"/>
      <c r="AE47" s="75"/>
      <c r="AF47" s="110"/>
      <c r="AG47" s="82">
        <f t="shared" si="0"/>
        <v>1</v>
      </c>
      <c r="AH47" s="81">
        <f>'Январь 2020'!AN47-'Февраль 2020'!AG47</f>
        <v>36</v>
      </c>
      <c r="AI47" s="82">
        <f t="shared" si="1"/>
        <v>0</v>
      </c>
      <c r="AJ47" s="83">
        <f>'Январь 2020'!AO47+'Февраль 2020'!AI47</f>
        <v>0</v>
      </c>
      <c r="AK47" s="82">
        <f t="shared" si="2"/>
        <v>0</v>
      </c>
      <c r="AL47" s="84">
        <f>'Январь 2020'!AQ47+'Февраль 2020'!AK47</f>
        <v>0</v>
      </c>
      <c r="AM47" s="82">
        <f t="shared" si="3"/>
        <v>0</v>
      </c>
      <c r="AN47" s="85">
        <f>'Январь 2020'!AS47+'Февраль 2020'!AM47</f>
        <v>0</v>
      </c>
      <c r="AO47" s="82">
        <f t="shared" si="4"/>
        <v>0</v>
      </c>
      <c r="AP47" s="86">
        <f>'Январь 2020'!AU47+'Февраль 2020'!AO47</f>
        <v>0</v>
      </c>
      <c r="AQ47" s="87" t="str">
        <f>'Январь 2020'!AW47</f>
        <v>Днепр2</v>
      </c>
      <c r="AR47" s="88" t="str">
        <f>'Январь 2020'!AX47</f>
        <v>TEAM11</v>
      </c>
      <c r="AS47" s="38">
        <f t="shared" si="5"/>
        <v>0</v>
      </c>
      <c r="AT47" s="208"/>
    </row>
    <row r="48" spans="1:46" ht="15.75" customHeight="1">
      <c r="A48" s="105">
        <f>'Январь 2020'!A48</f>
        <v>43</v>
      </c>
      <c r="B48" s="107" t="str">
        <f>'Январь 2020'!G48</f>
        <v>NAME045</v>
      </c>
      <c r="C48" s="109">
        <f>'Январь 2020'!B48</f>
        <v>42660</v>
      </c>
      <c r="D48" s="184"/>
      <c r="E48" s="196"/>
      <c r="F48" s="93"/>
      <c r="G48" s="75"/>
      <c r="H48" s="75"/>
      <c r="I48" s="75"/>
      <c r="J48" s="75"/>
      <c r="K48" s="184"/>
      <c r="L48" s="196"/>
      <c r="M48" s="79" t="s">
        <v>26</v>
      </c>
      <c r="N48" s="76"/>
      <c r="O48" s="75"/>
      <c r="P48" s="75"/>
      <c r="Q48" s="75"/>
      <c r="R48" s="184"/>
      <c r="S48" s="196"/>
      <c r="T48" s="75"/>
      <c r="U48" s="76"/>
      <c r="V48" s="79" t="s">
        <v>27</v>
      </c>
      <c r="W48" s="79" t="s">
        <v>27</v>
      </c>
      <c r="X48" s="75"/>
      <c r="Y48" s="184"/>
      <c r="Z48" s="196"/>
      <c r="AA48" s="75"/>
      <c r="AB48" s="76"/>
      <c r="AC48" s="75"/>
      <c r="AD48" s="75"/>
      <c r="AE48" s="75"/>
      <c r="AF48" s="196"/>
      <c r="AG48" s="82">
        <f t="shared" si="0"/>
        <v>0</v>
      </c>
      <c r="AH48" s="81">
        <f>'Январь 2020'!AN48-'Февраль 2020'!AG48</f>
        <v>35</v>
      </c>
      <c r="AI48" s="82">
        <f t="shared" si="1"/>
        <v>1</v>
      </c>
      <c r="AJ48" s="83">
        <f>'Январь 2020'!AO48+'Февраль 2020'!AI48</f>
        <v>1</v>
      </c>
      <c r="AK48" s="82">
        <f t="shared" si="2"/>
        <v>0</v>
      </c>
      <c r="AL48" s="84">
        <f>'Январь 2020'!AQ48+'Февраль 2020'!AK48</f>
        <v>0</v>
      </c>
      <c r="AM48" s="82">
        <f t="shared" si="3"/>
        <v>2</v>
      </c>
      <c r="AN48" s="85">
        <f>'Январь 2020'!AS48+'Февраль 2020'!AM48</f>
        <v>3</v>
      </c>
      <c r="AO48" s="82">
        <f t="shared" si="4"/>
        <v>0</v>
      </c>
      <c r="AP48" s="86">
        <f>'Январь 2020'!AU48+'Февраль 2020'!AO48</f>
        <v>0</v>
      </c>
      <c r="AQ48" s="87" t="str">
        <f>'Январь 2020'!AW48</f>
        <v>Днепр1</v>
      </c>
      <c r="AR48" s="88" t="str">
        <f>'Январь 2020'!AX48</f>
        <v>TEAM06</v>
      </c>
      <c r="AS48" s="38">
        <f t="shared" si="5"/>
        <v>1</v>
      </c>
      <c r="AT48" s="208"/>
    </row>
    <row r="49" spans="1:46" ht="15.75" customHeight="1">
      <c r="A49" s="105">
        <f>'Январь 2020'!A49</f>
        <v>44</v>
      </c>
      <c r="B49" s="107" t="str">
        <f>'Январь 2020'!G49</f>
        <v>NAME046</v>
      </c>
      <c r="C49" s="109">
        <f>'Январь 2020'!B49</f>
        <v>41246</v>
      </c>
      <c r="D49" s="74"/>
      <c r="E49" s="110"/>
      <c r="F49" s="76"/>
      <c r="G49" s="75"/>
      <c r="H49" s="75"/>
      <c r="I49" s="75"/>
      <c r="J49" s="75"/>
      <c r="K49" s="74"/>
      <c r="L49" s="110"/>
      <c r="M49" s="75"/>
      <c r="N49" s="76"/>
      <c r="O49" s="75"/>
      <c r="P49" s="75"/>
      <c r="Q49" s="75"/>
      <c r="R49" s="74"/>
      <c r="S49" s="110"/>
      <c r="T49" s="75"/>
      <c r="U49" s="76"/>
      <c r="V49" s="79"/>
      <c r="W49" s="79"/>
      <c r="X49" s="79"/>
      <c r="Y49" s="74"/>
      <c r="Z49" s="110"/>
      <c r="AA49" s="75"/>
      <c r="AB49" s="76"/>
      <c r="AC49" s="75"/>
      <c r="AD49" s="75"/>
      <c r="AE49" s="75"/>
      <c r="AF49" s="110"/>
      <c r="AG49" s="82">
        <f t="shared" si="0"/>
        <v>0</v>
      </c>
      <c r="AH49" s="81">
        <f>'Январь 2020'!AN49-'Февраль 2020'!AG49</f>
        <v>57</v>
      </c>
      <c r="AI49" s="82">
        <f t="shared" si="1"/>
        <v>0</v>
      </c>
      <c r="AJ49" s="83">
        <f>'Январь 2020'!AO49+'Февраль 2020'!AI49</f>
        <v>0</v>
      </c>
      <c r="AK49" s="82">
        <f t="shared" si="2"/>
        <v>0</v>
      </c>
      <c r="AL49" s="84">
        <f>'Январь 2020'!AQ49+'Февраль 2020'!AK49</f>
        <v>0</v>
      </c>
      <c r="AM49" s="82">
        <f t="shared" si="3"/>
        <v>0</v>
      </c>
      <c r="AN49" s="85">
        <f>'Январь 2020'!AS49+'Февраль 2020'!AM49</f>
        <v>0</v>
      </c>
      <c r="AO49" s="82">
        <f t="shared" si="4"/>
        <v>0</v>
      </c>
      <c r="AP49" s="86">
        <f>'Январь 2020'!AU49+'Февраль 2020'!AO49</f>
        <v>0</v>
      </c>
      <c r="AQ49" s="87" t="str">
        <f>'Январь 2020'!AW49</f>
        <v>Днепр1</v>
      </c>
      <c r="AR49" s="88" t="str">
        <f>'Январь 2020'!AX49</f>
        <v>TEAM04</v>
      </c>
      <c r="AS49" s="38">
        <f t="shared" si="5"/>
        <v>0</v>
      </c>
      <c r="AT49" s="208"/>
    </row>
    <row r="50" spans="1:46" ht="15.75" customHeight="1">
      <c r="A50" s="105">
        <f>'Январь 2020'!A50</f>
        <v>45</v>
      </c>
      <c r="B50" s="107" t="str">
        <f>'Январь 2020'!G50</f>
        <v>NAME047</v>
      </c>
      <c r="C50" s="109">
        <f>'Январь 2020'!B50</f>
        <v>43649</v>
      </c>
      <c r="D50" s="74"/>
      <c r="E50" s="110"/>
      <c r="F50" s="76"/>
      <c r="G50" s="75"/>
      <c r="H50" s="75"/>
      <c r="I50" s="75"/>
      <c r="J50" s="75"/>
      <c r="K50" s="74"/>
      <c r="L50" s="110"/>
      <c r="M50" s="75"/>
      <c r="N50" s="76"/>
      <c r="O50" s="75"/>
      <c r="P50" s="75"/>
      <c r="Q50" s="75"/>
      <c r="R50" s="74"/>
      <c r="S50" s="110"/>
      <c r="T50" s="75"/>
      <c r="U50" s="76"/>
      <c r="V50" s="75"/>
      <c r="W50" s="75"/>
      <c r="X50" s="75"/>
      <c r="Y50" s="74"/>
      <c r="Z50" s="110"/>
      <c r="AA50" s="75"/>
      <c r="AB50" s="76"/>
      <c r="AC50" s="75"/>
      <c r="AD50" s="75"/>
      <c r="AE50" s="75"/>
      <c r="AF50" s="110"/>
      <c r="AG50" s="82">
        <f t="shared" si="0"/>
        <v>0</v>
      </c>
      <c r="AH50" s="81">
        <f>'Январь 2020'!AN50-'Февраль 2020'!AG50</f>
        <v>18</v>
      </c>
      <c r="AI50" s="82">
        <f t="shared" si="1"/>
        <v>0</v>
      </c>
      <c r="AJ50" s="83">
        <f>'Январь 2020'!AO50+'Февраль 2020'!AI50</f>
        <v>0</v>
      </c>
      <c r="AK50" s="82">
        <f t="shared" si="2"/>
        <v>0</v>
      </c>
      <c r="AL50" s="84">
        <f>'Январь 2020'!AQ50+'Февраль 2020'!AK50</f>
        <v>1</v>
      </c>
      <c r="AM50" s="82">
        <f t="shared" si="3"/>
        <v>0</v>
      </c>
      <c r="AN50" s="85">
        <f>'Январь 2020'!AS50+'Февраль 2020'!AM50</f>
        <v>0</v>
      </c>
      <c r="AO50" s="82">
        <f t="shared" si="4"/>
        <v>0</v>
      </c>
      <c r="AP50" s="86">
        <f>'Январь 2020'!AU50+'Февраль 2020'!AO50</f>
        <v>0</v>
      </c>
      <c r="AQ50" s="87" t="str">
        <f>'Январь 2020'!AW50</f>
        <v>Днепр1</v>
      </c>
      <c r="AR50" s="88" t="str">
        <f>'Январь 2020'!AX50</f>
        <v>TEAM17</v>
      </c>
      <c r="AS50" s="38">
        <f t="shared" si="5"/>
        <v>1</v>
      </c>
      <c r="AT50" s="208"/>
    </row>
    <row r="51" spans="1:46" ht="16.5" customHeight="1">
      <c r="A51" s="105">
        <f>'Январь 2020'!A51</f>
        <v>46</v>
      </c>
      <c r="B51" s="107" t="str">
        <f>'Январь 2020'!G51</f>
        <v>NAME048</v>
      </c>
      <c r="C51" s="109">
        <f>'Январь 2020'!B51</f>
        <v>43391</v>
      </c>
      <c r="D51" s="74"/>
      <c r="E51" s="110"/>
      <c r="F51" s="76"/>
      <c r="G51" s="75"/>
      <c r="H51" s="75"/>
      <c r="I51" s="75"/>
      <c r="J51" s="75"/>
      <c r="K51" s="74"/>
      <c r="L51" s="110"/>
      <c r="M51" s="75"/>
      <c r="N51" s="76"/>
      <c r="O51" s="79"/>
      <c r="P51" s="75"/>
      <c r="Q51" s="75"/>
      <c r="R51" s="74"/>
      <c r="S51" s="110"/>
      <c r="T51" s="75"/>
      <c r="U51" s="93"/>
      <c r="V51" s="75"/>
      <c r="W51" s="75"/>
      <c r="X51" s="75"/>
      <c r="Y51" s="74"/>
      <c r="Z51" s="110"/>
      <c r="AA51" s="75"/>
      <c r="AB51" s="76"/>
      <c r="AC51" s="75"/>
      <c r="AD51" s="75"/>
      <c r="AE51" s="75"/>
      <c r="AF51" s="110"/>
      <c r="AG51" s="82">
        <f t="shared" si="0"/>
        <v>0</v>
      </c>
      <c r="AH51" s="81">
        <f>'Январь 2020'!AN51-'Февраль 2020'!AG51</f>
        <v>20</v>
      </c>
      <c r="AI51" s="82">
        <f t="shared" si="1"/>
        <v>0</v>
      </c>
      <c r="AJ51" s="83">
        <f>'Январь 2020'!AO51+'Февраль 2020'!AI51</f>
        <v>0</v>
      </c>
      <c r="AK51" s="82">
        <f t="shared" si="2"/>
        <v>0</v>
      </c>
      <c r="AL51" s="84">
        <f>'Январь 2020'!AQ51+'Февраль 2020'!AK51</f>
        <v>0</v>
      </c>
      <c r="AM51" s="82">
        <f t="shared" si="3"/>
        <v>0</v>
      </c>
      <c r="AN51" s="85">
        <f>'Январь 2020'!AS51+'Февраль 2020'!AM51</f>
        <v>1</v>
      </c>
      <c r="AO51" s="82">
        <f t="shared" si="4"/>
        <v>0</v>
      </c>
      <c r="AP51" s="86">
        <f>'Январь 2020'!AU51+'Февраль 2020'!AO51</f>
        <v>0</v>
      </c>
      <c r="AQ51" s="87" t="str">
        <f>'Январь 2020'!AW51</f>
        <v>Днепр2</v>
      </c>
      <c r="AR51" s="88" t="str">
        <f>'Январь 2020'!AX51</f>
        <v>TEAM08</v>
      </c>
      <c r="AS51" s="38">
        <f t="shared" si="5"/>
        <v>0</v>
      </c>
      <c r="AT51" s="208"/>
    </row>
    <row r="52" spans="1:46" ht="15.75" customHeight="1">
      <c r="A52" s="105">
        <f>'Январь 2020'!A52</f>
        <v>47</v>
      </c>
      <c r="B52" s="107" t="str">
        <f>'Январь 2020'!G52</f>
        <v>NAME049</v>
      </c>
      <c r="C52" s="109">
        <f>'Январь 2020'!B52</f>
        <v>42656</v>
      </c>
      <c r="D52" s="184"/>
      <c r="E52" s="196"/>
      <c r="F52" s="77" t="s">
        <v>23</v>
      </c>
      <c r="G52" s="78" t="s">
        <v>23</v>
      </c>
      <c r="H52" s="78" t="s">
        <v>23</v>
      </c>
      <c r="I52" s="78" t="s">
        <v>23</v>
      </c>
      <c r="J52" s="78" t="s">
        <v>23</v>
      </c>
      <c r="K52" s="184"/>
      <c r="L52" s="196"/>
      <c r="M52" s="78" t="s">
        <v>23</v>
      </c>
      <c r="N52" s="77" t="s">
        <v>23</v>
      </c>
      <c r="O52" s="78" t="s">
        <v>23</v>
      </c>
      <c r="P52" s="78" t="s">
        <v>23</v>
      </c>
      <c r="Q52" s="78" t="s">
        <v>23</v>
      </c>
      <c r="R52" s="184"/>
      <c r="S52" s="196"/>
      <c r="T52" s="79"/>
      <c r="U52" s="76"/>
      <c r="V52" s="75"/>
      <c r="W52" s="75"/>
      <c r="X52" s="75"/>
      <c r="Y52" s="184"/>
      <c r="Z52" s="196"/>
      <c r="AA52" s="79"/>
      <c r="AB52" s="76"/>
      <c r="AC52" s="75"/>
      <c r="AD52" s="75"/>
      <c r="AE52" s="75"/>
      <c r="AF52" s="196"/>
      <c r="AG52" s="82">
        <f t="shared" si="0"/>
        <v>10</v>
      </c>
      <c r="AH52" s="81">
        <f>'Январь 2020'!AN52-'Февраль 2020'!AG52</f>
        <v>21</v>
      </c>
      <c r="AI52" s="82">
        <f t="shared" si="1"/>
        <v>0</v>
      </c>
      <c r="AJ52" s="83">
        <f>'Январь 2020'!AO52+'Февраль 2020'!AI52</f>
        <v>0</v>
      </c>
      <c r="AK52" s="82">
        <f t="shared" si="2"/>
        <v>0</v>
      </c>
      <c r="AL52" s="84">
        <f>'Январь 2020'!AQ52+'Февраль 2020'!AK52</f>
        <v>0</v>
      </c>
      <c r="AM52" s="82">
        <f t="shared" si="3"/>
        <v>0</v>
      </c>
      <c r="AN52" s="85">
        <f>'Январь 2020'!AS52+'Февраль 2020'!AM52</f>
        <v>0</v>
      </c>
      <c r="AO52" s="82">
        <f t="shared" si="4"/>
        <v>0</v>
      </c>
      <c r="AP52" s="86">
        <f>'Январь 2020'!AU52+'Февраль 2020'!AO52</f>
        <v>0</v>
      </c>
      <c r="AQ52" s="87" t="str">
        <f>'Январь 2020'!AW52</f>
        <v>Днепр1</v>
      </c>
      <c r="AR52" s="88" t="str">
        <f>'Январь 2020'!AX52</f>
        <v>TEAM11</v>
      </c>
      <c r="AS52" s="38">
        <f t="shared" si="5"/>
        <v>0</v>
      </c>
      <c r="AT52" s="208"/>
    </row>
    <row r="53" spans="1:46" ht="15.75" customHeight="1">
      <c r="A53" s="105">
        <f>'Январь 2020'!A53</f>
        <v>48</v>
      </c>
      <c r="B53" s="107" t="str">
        <f>'Январь 2020'!G53</f>
        <v>NAME050</v>
      </c>
      <c r="C53" s="109">
        <f>'Январь 2020'!B53</f>
        <v>43451</v>
      </c>
      <c r="D53" s="74"/>
      <c r="E53" s="110"/>
      <c r="F53" s="76"/>
      <c r="G53" s="75"/>
      <c r="H53" s="75"/>
      <c r="I53" s="75"/>
      <c r="J53" s="75"/>
      <c r="K53" s="74"/>
      <c r="L53" s="110"/>
      <c r="M53" s="79" t="s">
        <v>26</v>
      </c>
      <c r="N53" s="76"/>
      <c r="O53" s="79" t="s">
        <v>32</v>
      </c>
      <c r="P53" s="79" t="s">
        <v>32</v>
      </c>
      <c r="Q53" s="79" t="s">
        <v>32</v>
      </c>
      <c r="R53" s="74"/>
      <c r="S53" s="110"/>
      <c r="T53" s="79" t="s">
        <v>32</v>
      </c>
      <c r="U53" s="76"/>
      <c r="V53" s="75"/>
      <c r="W53" s="75"/>
      <c r="X53" s="75"/>
      <c r="Y53" s="74"/>
      <c r="Z53" s="110"/>
      <c r="AA53" s="75"/>
      <c r="AB53" s="93"/>
      <c r="AC53" s="75"/>
      <c r="AD53" s="75"/>
      <c r="AE53" s="75"/>
      <c r="AF53" s="110"/>
      <c r="AG53" s="82">
        <f t="shared" si="0"/>
        <v>0</v>
      </c>
      <c r="AH53" s="81">
        <f>'Январь 2020'!AN53-'Февраль 2020'!AG53</f>
        <v>20</v>
      </c>
      <c r="AI53" s="82">
        <f t="shared" si="1"/>
        <v>1</v>
      </c>
      <c r="AJ53" s="83">
        <f>'Январь 2020'!AO53+'Февраль 2020'!AI53</f>
        <v>1</v>
      </c>
      <c r="AK53" s="82">
        <f t="shared" si="2"/>
        <v>4</v>
      </c>
      <c r="AL53" s="84">
        <f>'Январь 2020'!AQ53+'Февраль 2020'!AK53</f>
        <v>4</v>
      </c>
      <c r="AM53" s="82">
        <f t="shared" si="3"/>
        <v>0</v>
      </c>
      <c r="AN53" s="85">
        <f>'Январь 2020'!AS53+'Февраль 2020'!AM53</f>
        <v>0</v>
      </c>
      <c r="AO53" s="82">
        <f t="shared" si="4"/>
        <v>0</v>
      </c>
      <c r="AP53" s="86">
        <f>'Январь 2020'!AU53+'Февраль 2020'!AO53</f>
        <v>0</v>
      </c>
      <c r="AQ53" s="87" t="str">
        <f>'Январь 2020'!AW53</f>
        <v>Киев</v>
      </c>
      <c r="AR53" s="88" t="str">
        <f>'Январь 2020'!AX53</f>
        <v>TEAM22</v>
      </c>
      <c r="AS53" s="38">
        <f t="shared" si="5"/>
        <v>5</v>
      </c>
      <c r="AT53" s="208"/>
    </row>
    <row r="54" spans="1:46" ht="15.75" customHeight="1">
      <c r="A54" s="105">
        <f>'Январь 2020'!A54</f>
        <v>49</v>
      </c>
      <c r="B54" s="107" t="str">
        <f>'Январь 2020'!G54</f>
        <v>NAME051</v>
      </c>
      <c r="C54" s="109">
        <f>'Январь 2020'!B54</f>
        <v>43495</v>
      </c>
      <c r="D54" s="74"/>
      <c r="E54" s="110"/>
      <c r="F54" s="76"/>
      <c r="G54" s="75"/>
      <c r="H54" s="75"/>
      <c r="I54" s="75"/>
      <c r="J54" s="75"/>
      <c r="K54" s="74"/>
      <c r="L54" s="110"/>
      <c r="M54" s="75"/>
      <c r="N54" s="76"/>
      <c r="O54" s="75"/>
      <c r="P54" s="75"/>
      <c r="Q54" s="75"/>
      <c r="R54" s="74"/>
      <c r="S54" s="110"/>
      <c r="T54" s="75"/>
      <c r="U54" s="76"/>
      <c r="V54" s="75"/>
      <c r="W54" s="75"/>
      <c r="X54" s="75"/>
      <c r="Y54" s="74"/>
      <c r="Z54" s="110"/>
      <c r="AA54" s="75"/>
      <c r="AB54" s="76"/>
      <c r="AC54" s="75"/>
      <c r="AD54" s="75"/>
      <c r="AE54" s="75"/>
      <c r="AF54" s="110"/>
      <c r="AG54" s="82">
        <f t="shared" si="0"/>
        <v>0</v>
      </c>
      <c r="AH54" s="81">
        <f>'Январь 2020'!AN54-'Февраль 2020'!AG54</f>
        <v>0</v>
      </c>
      <c r="AI54" s="82">
        <f t="shared" si="1"/>
        <v>0</v>
      </c>
      <c r="AJ54" s="83">
        <f>'Январь 2020'!AO54+'Февраль 2020'!AI54</f>
        <v>1</v>
      </c>
      <c r="AK54" s="82">
        <f t="shared" si="2"/>
        <v>0</v>
      </c>
      <c r="AL54" s="84">
        <f>'Январь 2020'!AQ54+'Февраль 2020'!AK54</f>
        <v>0</v>
      </c>
      <c r="AM54" s="82">
        <f t="shared" si="3"/>
        <v>0</v>
      </c>
      <c r="AN54" s="85">
        <f>'Январь 2020'!AS54+'Февраль 2020'!AM54</f>
        <v>3</v>
      </c>
      <c r="AO54" s="82">
        <f t="shared" si="4"/>
        <v>0</v>
      </c>
      <c r="AP54" s="86">
        <f>'Январь 2020'!AU54+'Февраль 2020'!AO54</f>
        <v>0</v>
      </c>
      <c r="AQ54" s="87" t="str">
        <f>'Январь 2020'!AW54</f>
        <v>Днепр1</v>
      </c>
      <c r="AR54" s="88" t="str">
        <f>'Январь 2020'!AX54</f>
        <v>TEAM13</v>
      </c>
      <c r="AS54" s="38">
        <f t="shared" si="5"/>
        <v>1</v>
      </c>
      <c r="AT54" s="208"/>
    </row>
    <row r="55" spans="1:46" ht="15.75" customHeight="1">
      <c r="A55" s="105">
        <f>'Январь 2020'!A55</f>
        <v>50</v>
      </c>
      <c r="B55" s="107" t="str">
        <f>'Январь 2020'!G55</f>
        <v>NAME052</v>
      </c>
      <c r="C55" s="109">
        <f>'Январь 2020'!B55</f>
        <v>43721</v>
      </c>
      <c r="D55" s="74"/>
      <c r="E55" s="110"/>
      <c r="F55" s="76"/>
      <c r="G55" s="75"/>
      <c r="H55" s="75"/>
      <c r="I55" s="75"/>
      <c r="J55" s="75"/>
      <c r="K55" s="74"/>
      <c r="L55" s="110"/>
      <c r="M55" s="75"/>
      <c r="N55" s="76"/>
      <c r="O55" s="79"/>
      <c r="P55" s="75"/>
      <c r="Q55" s="75"/>
      <c r="R55" s="74"/>
      <c r="S55" s="110"/>
      <c r="T55" s="75"/>
      <c r="U55" s="76"/>
      <c r="V55" s="75"/>
      <c r="W55" s="75"/>
      <c r="X55" s="75"/>
      <c r="Y55" s="74"/>
      <c r="Z55" s="110"/>
      <c r="AA55" s="75"/>
      <c r="AB55" s="76"/>
      <c r="AC55" s="75"/>
      <c r="AD55" s="75"/>
      <c r="AE55" s="75"/>
      <c r="AF55" s="110"/>
      <c r="AG55" s="82">
        <f t="shared" si="0"/>
        <v>0</v>
      </c>
      <c r="AH55" s="81">
        <f>'Январь 2020'!AN55-'Февраль 2020'!AG55</f>
        <v>18</v>
      </c>
      <c r="AI55" s="82">
        <f t="shared" si="1"/>
        <v>0</v>
      </c>
      <c r="AJ55" s="83">
        <f>'Январь 2020'!AO55+'Февраль 2020'!AI55</f>
        <v>0</v>
      </c>
      <c r="AK55" s="82">
        <f t="shared" si="2"/>
        <v>0</v>
      </c>
      <c r="AL55" s="84">
        <f>'Январь 2020'!AQ55+'Февраль 2020'!AK55</f>
        <v>0</v>
      </c>
      <c r="AM55" s="82">
        <f t="shared" si="3"/>
        <v>0</v>
      </c>
      <c r="AN55" s="85">
        <f>'Январь 2020'!AS55+'Февраль 2020'!AM55</f>
        <v>0</v>
      </c>
      <c r="AO55" s="82">
        <f t="shared" si="4"/>
        <v>0</v>
      </c>
      <c r="AP55" s="86">
        <f>'Январь 2020'!AU55+'Февраль 2020'!AO55</f>
        <v>0</v>
      </c>
      <c r="AQ55" s="87" t="str">
        <f>'Январь 2020'!AW55</f>
        <v>Днепр1</v>
      </c>
      <c r="AR55" s="88" t="str">
        <f>'Январь 2020'!AX55</f>
        <v>TEAM11</v>
      </c>
      <c r="AS55" s="38">
        <f t="shared" si="5"/>
        <v>0</v>
      </c>
      <c r="AT55" s="208"/>
    </row>
    <row r="56" spans="1:46" ht="15.75" customHeight="1">
      <c r="A56" s="105">
        <f>'Январь 2020'!A56</f>
        <v>51</v>
      </c>
      <c r="B56" s="107"/>
      <c r="C56" s="109"/>
      <c r="D56" s="74"/>
      <c r="E56" s="110"/>
      <c r="F56" s="76"/>
      <c r="G56" s="75"/>
      <c r="H56" s="75"/>
      <c r="I56" s="75"/>
      <c r="J56" s="75"/>
      <c r="K56" s="74"/>
      <c r="L56" s="110"/>
      <c r="M56" s="75"/>
      <c r="N56" s="76"/>
      <c r="O56" s="75"/>
      <c r="P56" s="75"/>
      <c r="Q56" s="75"/>
      <c r="R56" s="74"/>
      <c r="S56" s="110"/>
      <c r="T56" s="75"/>
      <c r="U56" s="76"/>
      <c r="V56" s="75"/>
      <c r="W56" s="75"/>
      <c r="X56" s="75"/>
      <c r="Y56" s="74"/>
      <c r="Z56" s="110"/>
      <c r="AA56" s="75"/>
      <c r="AB56" s="76"/>
      <c r="AC56" s="75"/>
      <c r="AD56" s="75"/>
      <c r="AE56" s="75"/>
      <c r="AF56" s="110"/>
      <c r="AG56" s="82"/>
      <c r="AH56" s="81"/>
      <c r="AI56" s="82"/>
      <c r="AJ56" s="83"/>
      <c r="AK56" s="82"/>
      <c r="AL56" s="84"/>
      <c r="AM56" s="82"/>
      <c r="AN56" s="85"/>
      <c r="AO56" s="82"/>
      <c r="AP56" s="86"/>
      <c r="AQ56" s="87"/>
      <c r="AR56" s="88"/>
      <c r="AS56" s="38"/>
    </row>
    <row r="57" spans="1:46" ht="15.75" customHeight="1">
      <c r="A57" s="105">
        <f>'Январь 2020'!A57</f>
        <v>52</v>
      </c>
      <c r="B57" s="107"/>
      <c r="C57" s="109"/>
      <c r="D57" s="74"/>
      <c r="E57" s="196"/>
      <c r="F57" s="76"/>
      <c r="G57" s="75"/>
      <c r="H57" s="75"/>
      <c r="I57" s="75"/>
      <c r="J57" s="75"/>
      <c r="K57" s="74"/>
      <c r="L57" s="196"/>
      <c r="M57" s="75"/>
      <c r="N57" s="76"/>
      <c r="O57" s="79"/>
      <c r="P57" s="75"/>
      <c r="Q57" s="79"/>
      <c r="R57" s="74"/>
      <c r="S57" s="196"/>
      <c r="T57" s="75"/>
      <c r="U57" s="76"/>
      <c r="V57" s="79"/>
      <c r="W57" s="79"/>
      <c r="X57" s="79"/>
      <c r="Y57" s="74"/>
      <c r="Z57" s="196"/>
      <c r="AA57" s="75"/>
      <c r="AB57" s="76"/>
      <c r="AC57" s="75"/>
      <c r="AD57" s="75"/>
      <c r="AE57" s="75"/>
      <c r="AF57" s="196"/>
      <c r="AG57" s="82"/>
      <c r="AH57" s="81"/>
      <c r="AI57" s="82"/>
      <c r="AJ57" s="83"/>
      <c r="AK57" s="82"/>
      <c r="AL57" s="84"/>
      <c r="AM57" s="82"/>
      <c r="AN57" s="85"/>
      <c r="AO57" s="82"/>
      <c r="AP57" s="86"/>
      <c r="AQ57" s="87"/>
      <c r="AR57" s="88"/>
      <c r="AS57" s="38"/>
    </row>
    <row r="58" spans="1:46" ht="15.75" customHeight="1">
      <c r="A58" s="105">
        <f>'Январь 2020'!A58</f>
        <v>53</v>
      </c>
      <c r="B58" s="107"/>
      <c r="C58" s="109"/>
      <c r="D58" s="74"/>
      <c r="E58" s="110"/>
      <c r="F58" s="76"/>
      <c r="G58" s="75"/>
      <c r="H58" s="75"/>
      <c r="I58" s="75"/>
      <c r="J58" s="75"/>
      <c r="K58" s="74"/>
      <c r="L58" s="110"/>
      <c r="M58" s="75"/>
      <c r="N58" s="76"/>
      <c r="O58" s="75"/>
      <c r="P58" s="75"/>
      <c r="Q58" s="78"/>
      <c r="R58" s="74"/>
      <c r="S58" s="110"/>
      <c r="T58" s="78"/>
      <c r="U58" s="77"/>
      <c r="V58" s="78"/>
      <c r="W58" s="78"/>
      <c r="X58" s="78"/>
      <c r="Y58" s="74"/>
      <c r="Z58" s="110"/>
      <c r="AA58" s="78"/>
      <c r="AB58" s="76"/>
      <c r="AC58" s="79"/>
      <c r="AD58" s="75"/>
      <c r="AE58" s="75"/>
      <c r="AF58" s="110"/>
      <c r="AG58" s="82"/>
      <c r="AH58" s="81"/>
      <c r="AI58" s="82"/>
      <c r="AJ58" s="83"/>
      <c r="AK58" s="82"/>
      <c r="AL58" s="84"/>
      <c r="AM58" s="82"/>
      <c r="AN58" s="85"/>
      <c r="AO58" s="82"/>
      <c r="AP58" s="86"/>
      <c r="AQ58" s="87"/>
      <c r="AR58" s="88"/>
      <c r="AS58" s="38"/>
    </row>
    <row r="59" spans="1:46" ht="15.75" customHeight="1">
      <c r="A59" s="105">
        <f>'Январь 2020'!A59</f>
        <v>54</v>
      </c>
      <c r="B59" s="107"/>
      <c r="C59" s="109"/>
      <c r="D59" s="74"/>
      <c r="E59" s="110"/>
      <c r="F59" s="76"/>
      <c r="G59" s="75"/>
      <c r="H59" s="75"/>
      <c r="I59" s="75"/>
      <c r="J59" s="75"/>
      <c r="K59" s="74"/>
      <c r="L59" s="110"/>
      <c r="M59" s="75"/>
      <c r="N59" s="76"/>
      <c r="O59" s="75"/>
      <c r="P59" s="75"/>
      <c r="Q59" s="75"/>
      <c r="R59" s="74"/>
      <c r="S59" s="110"/>
      <c r="T59" s="75"/>
      <c r="U59" s="203"/>
      <c r="V59" s="213"/>
      <c r="W59" s="213"/>
      <c r="X59" s="213"/>
      <c r="Y59" s="74"/>
      <c r="Z59" s="110"/>
      <c r="AA59" s="75"/>
      <c r="AB59" s="213"/>
      <c r="AC59" s="204"/>
      <c r="AD59" s="75"/>
      <c r="AE59" s="75"/>
      <c r="AF59" s="110"/>
      <c r="AG59" s="82"/>
      <c r="AH59" s="81"/>
      <c r="AI59" s="82"/>
      <c r="AJ59" s="83"/>
      <c r="AK59" s="82"/>
      <c r="AL59" s="84"/>
      <c r="AM59" s="82"/>
      <c r="AN59" s="85"/>
      <c r="AO59" s="82"/>
      <c r="AP59" s="86"/>
      <c r="AQ59" s="87"/>
      <c r="AR59" s="88"/>
      <c r="AS59" s="38"/>
    </row>
    <row r="60" spans="1:46" ht="15.75" customHeight="1">
      <c r="A60" s="105">
        <f>'Январь 2020'!A60</f>
        <v>55</v>
      </c>
      <c r="B60" s="107"/>
      <c r="C60" s="109"/>
      <c r="D60" s="74"/>
      <c r="E60" s="110"/>
      <c r="F60" s="77"/>
      <c r="G60" s="75"/>
      <c r="H60" s="75"/>
      <c r="I60" s="75"/>
      <c r="J60" s="75"/>
      <c r="K60" s="74"/>
      <c r="L60" s="110"/>
      <c r="M60" s="75"/>
      <c r="N60" s="76"/>
      <c r="O60" s="79"/>
      <c r="P60" s="75"/>
      <c r="Q60" s="75"/>
      <c r="R60" s="74"/>
      <c r="S60" s="110"/>
      <c r="T60" s="75"/>
      <c r="U60" s="76"/>
      <c r="V60" s="79"/>
      <c r="W60" s="75"/>
      <c r="X60" s="75"/>
      <c r="Y60" s="74"/>
      <c r="Z60" s="110"/>
      <c r="AA60" s="75"/>
      <c r="AB60" s="76"/>
      <c r="AC60" s="75"/>
      <c r="AD60" s="75"/>
      <c r="AE60" s="75"/>
      <c r="AF60" s="110"/>
      <c r="AG60" s="82"/>
      <c r="AH60" s="81"/>
      <c r="AI60" s="82"/>
      <c r="AJ60" s="83"/>
      <c r="AK60" s="82"/>
      <c r="AL60" s="84"/>
      <c r="AM60" s="82"/>
      <c r="AN60" s="85"/>
      <c r="AO60" s="82"/>
      <c r="AP60" s="86"/>
      <c r="AQ60" s="87"/>
      <c r="AR60" s="88"/>
      <c r="AS60" s="38"/>
    </row>
    <row r="61" spans="1:46" ht="15.75" customHeight="1">
      <c r="A61" s="105">
        <f>'Январь 2020'!A61</f>
        <v>56</v>
      </c>
      <c r="B61" s="107"/>
      <c r="C61" s="109"/>
      <c r="D61" s="74"/>
      <c r="E61" s="196"/>
      <c r="F61" s="76"/>
      <c r="G61" s="79"/>
      <c r="H61" s="79"/>
      <c r="I61" s="79"/>
      <c r="J61" s="79"/>
      <c r="K61" s="74"/>
      <c r="L61" s="196"/>
      <c r="M61" s="75"/>
      <c r="N61" s="76"/>
      <c r="O61" s="75"/>
      <c r="P61" s="75"/>
      <c r="Q61" s="75"/>
      <c r="R61" s="74"/>
      <c r="S61" s="196"/>
      <c r="T61" s="75"/>
      <c r="U61" s="76"/>
      <c r="V61" s="75"/>
      <c r="W61" s="75"/>
      <c r="X61" s="75"/>
      <c r="Y61" s="74"/>
      <c r="Z61" s="196"/>
      <c r="AA61" s="75"/>
      <c r="AB61" s="76"/>
      <c r="AC61" s="75"/>
      <c r="AD61" s="75"/>
      <c r="AE61" s="75"/>
      <c r="AF61" s="196"/>
      <c r="AG61" s="82"/>
      <c r="AH61" s="81"/>
      <c r="AI61" s="82"/>
      <c r="AJ61" s="83"/>
      <c r="AK61" s="82"/>
      <c r="AL61" s="84"/>
      <c r="AM61" s="82"/>
      <c r="AN61" s="85"/>
      <c r="AO61" s="82"/>
      <c r="AP61" s="86"/>
      <c r="AQ61" s="87"/>
      <c r="AR61" s="88"/>
      <c r="AS61" s="38"/>
    </row>
    <row r="62" spans="1:46" ht="15.75" customHeight="1">
      <c r="A62" s="105">
        <f>'Январь 2020'!A62</f>
        <v>57</v>
      </c>
      <c r="B62" s="107"/>
      <c r="C62" s="109"/>
      <c r="D62" s="74"/>
      <c r="E62" s="110"/>
      <c r="F62" s="76"/>
      <c r="G62" s="75"/>
      <c r="H62" s="75"/>
      <c r="I62" s="75"/>
      <c r="J62" s="75"/>
      <c r="K62" s="74"/>
      <c r="L62" s="110"/>
      <c r="M62" s="75"/>
      <c r="N62" s="76"/>
      <c r="O62" s="75"/>
      <c r="P62" s="75"/>
      <c r="Q62" s="75"/>
      <c r="R62" s="74"/>
      <c r="S62" s="110"/>
      <c r="T62" s="75"/>
      <c r="U62" s="76"/>
      <c r="V62" s="79"/>
      <c r="W62" s="75"/>
      <c r="X62" s="75"/>
      <c r="Y62" s="74"/>
      <c r="Z62" s="110"/>
      <c r="AA62" s="75"/>
      <c r="AB62" s="76"/>
      <c r="AC62" s="75"/>
      <c r="AD62" s="75"/>
      <c r="AE62" s="75"/>
      <c r="AF62" s="110"/>
      <c r="AG62" s="82"/>
      <c r="AH62" s="81"/>
      <c r="AI62" s="82"/>
      <c r="AJ62" s="83"/>
      <c r="AK62" s="82"/>
      <c r="AL62" s="84"/>
      <c r="AM62" s="82"/>
      <c r="AN62" s="85"/>
      <c r="AO62" s="82"/>
      <c r="AP62" s="86"/>
      <c r="AQ62" s="87"/>
      <c r="AR62" s="88"/>
      <c r="AS62" s="38"/>
    </row>
    <row r="63" spans="1:46" ht="15.75" customHeight="1">
      <c r="A63" s="105">
        <f>'Январь 2020'!A63</f>
        <v>58</v>
      </c>
      <c r="B63" s="107"/>
      <c r="C63" s="109"/>
      <c r="D63" s="184"/>
      <c r="E63" s="110"/>
      <c r="F63" s="93"/>
      <c r="G63" s="75"/>
      <c r="H63" s="75"/>
      <c r="I63" s="75"/>
      <c r="J63" s="75"/>
      <c r="K63" s="184"/>
      <c r="L63" s="110"/>
      <c r="M63" s="75"/>
      <c r="N63" s="76"/>
      <c r="O63" s="75"/>
      <c r="P63" s="75"/>
      <c r="Q63" s="75"/>
      <c r="R63" s="184"/>
      <c r="S63" s="110"/>
      <c r="T63" s="79"/>
      <c r="U63" s="76"/>
      <c r="V63" s="75"/>
      <c r="W63" s="75"/>
      <c r="X63" s="75"/>
      <c r="Y63" s="184"/>
      <c r="Z63" s="110"/>
      <c r="AA63" s="75"/>
      <c r="AB63" s="76"/>
      <c r="AC63" s="75"/>
      <c r="AD63" s="75"/>
      <c r="AE63" s="75"/>
      <c r="AF63" s="110"/>
      <c r="AG63" s="82"/>
      <c r="AH63" s="81"/>
      <c r="AI63" s="82"/>
      <c r="AJ63" s="83"/>
      <c r="AK63" s="82"/>
      <c r="AL63" s="84"/>
      <c r="AM63" s="82"/>
      <c r="AN63" s="85"/>
      <c r="AO63" s="82"/>
      <c r="AP63" s="86"/>
      <c r="AQ63" s="87"/>
      <c r="AR63" s="88"/>
      <c r="AS63" s="38"/>
    </row>
    <row r="64" spans="1:46" ht="15.75" customHeight="1">
      <c r="A64" s="105">
        <f>'Январь 2020'!A64</f>
        <v>59</v>
      </c>
      <c r="B64" s="107"/>
      <c r="C64" s="109"/>
      <c r="D64" s="74"/>
      <c r="E64" s="110"/>
      <c r="F64" s="76"/>
      <c r="G64" s="75"/>
      <c r="H64" s="75"/>
      <c r="I64" s="75"/>
      <c r="J64" s="75"/>
      <c r="K64" s="74"/>
      <c r="L64" s="110"/>
      <c r="M64" s="75"/>
      <c r="N64" s="76"/>
      <c r="O64" s="75"/>
      <c r="P64" s="75"/>
      <c r="Q64" s="75"/>
      <c r="R64" s="74"/>
      <c r="S64" s="110"/>
      <c r="T64" s="75"/>
      <c r="U64" s="76"/>
      <c r="V64" s="75"/>
      <c r="W64" s="75"/>
      <c r="X64" s="75"/>
      <c r="Y64" s="74"/>
      <c r="Z64" s="110"/>
      <c r="AA64" s="75"/>
      <c r="AB64" s="76"/>
      <c r="AC64" s="75"/>
      <c r="AD64" s="75"/>
      <c r="AE64" s="75"/>
      <c r="AF64" s="110"/>
      <c r="AG64" s="82"/>
      <c r="AH64" s="81"/>
      <c r="AI64" s="82"/>
      <c r="AJ64" s="83"/>
      <c r="AK64" s="82"/>
      <c r="AL64" s="84"/>
      <c r="AM64" s="82"/>
      <c r="AN64" s="85"/>
      <c r="AO64" s="82"/>
      <c r="AP64" s="86"/>
      <c r="AQ64" s="87"/>
      <c r="AR64" s="88"/>
      <c r="AS64" s="38"/>
    </row>
    <row r="65" spans="1:45" ht="15.75" customHeight="1">
      <c r="A65" s="105">
        <f>'Январь 2020'!A65</f>
        <v>60</v>
      </c>
      <c r="B65" s="107"/>
      <c r="C65" s="109"/>
      <c r="D65" s="74"/>
      <c r="E65" s="110"/>
      <c r="F65" s="76"/>
      <c r="G65" s="75"/>
      <c r="H65" s="79"/>
      <c r="I65" s="75"/>
      <c r="J65" s="75"/>
      <c r="K65" s="74"/>
      <c r="L65" s="110"/>
      <c r="M65" s="75"/>
      <c r="N65" s="76"/>
      <c r="O65" s="75"/>
      <c r="P65" s="75"/>
      <c r="Q65" s="75"/>
      <c r="R65" s="74"/>
      <c r="S65" s="110"/>
      <c r="T65" s="75"/>
      <c r="U65" s="76"/>
      <c r="V65" s="75"/>
      <c r="W65" s="75"/>
      <c r="X65" s="75"/>
      <c r="Y65" s="74"/>
      <c r="Z65" s="110"/>
      <c r="AA65" s="75"/>
      <c r="AB65" s="76"/>
      <c r="AC65" s="75"/>
      <c r="AD65" s="79"/>
      <c r="AE65" s="75"/>
      <c r="AF65" s="110"/>
      <c r="AG65" s="82"/>
      <c r="AH65" s="81"/>
      <c r="AI65" s="82"/>
      <c r="AJ65" s="83"/>
      <c r="AK65" s="82"/>
      <c r="AL65" s="84"/>
      <c r="AM65" s="82"/>
      <c r="AN65" s="85"/>
      <c r="AO65" s="82"/>
      <c r="AP65" s="86"/>
      <c r="AQ65" s="87"/>
      <c r="AR65" s="88"/>
      <c r="AS65" s="38"/>
    </row>
    <row r="66" spans="1:45" ht="15.75" customHeight="1">
      <c r="A66" s="105">
        <f>'Январь 2020'!A66</f>
        <v>61</v>
      </c>
      <c r="B66" s="107"/>
      <c r="C66" s="109"/>
      <c r="D66" s="74"/>
      <c r="E66" s="110"/>
      <c r="F66" s="76"/>
      <c r="G66" s="75"/>
      <c r="H66" s="75"/>
      <c r="I66" s="75"/>
      <c r="J66" s="75"/>
      <c r="K66" s="74"/>
      <c r="L66" s="110"/>
      <c r="M66" s="75"/>
      <c r="N66" s="76"/>
      <c r="O66" s="75"/>
      <c r="P66" s="75"/>
      <c r="Q66" s="75"/>
      <c r="R66" s="74"/>
      <c r="S66" s="110"/>
      <c r="T66" s="79"/>
      <c r="U66" s="93"/>
      <c r="V66" s="75"/>
      <c r="W66" s="75"/>
      <c r="X66" s="75"/>
      <c r="Y66" s="74"/>
      <c r="Z66" s="110"/>
      <c r="AA66" s="75"/>
      <c r="AB66" s="76"/>
      <c r="AC66" s="75"/>
      <c r="AD66" s="75"/>
      <c r="AE66" s="75"/>
      <c r="AF66" s="110"/>
      <c r="AG66" s="82"/>
      <c r="AH66" s="81"/>
      <c r="AI66" s="82"/>
      <c r="AJ66" s="83"/>
      <c r="AK66" s="82"/>
      <c r="AL66" s="84"/>
      <c r="AM66" s="82"/>
      <c r="AN66" s="85"/>
      <c r="AO66" s="82"/>
      <c r="AP66" s="86"/>
      <c r="AQ66" s="87"/>
      <c r="AR66" s="88"/>
      <c r="AS66" s="38"/>
    </row>
    <row r="67" spans="1:45" ht="15.75" customHeight="1">
      <c r="A67" s="105">
        <f>'Январь 2020'!A67</f>
        <v>62</v>
      </c>
      <c r="B67" s="107"/>
      <c r="C67" s="218"/>
      <c r="D67" s="74"/>
      <c r="E67" s="110"/>
      <c r="F67" s="93"/>
      <c r="G67" s="75"/>
      <c r="H67" s="75"/>
      <c r="I67" s="75"/>
      <c r="J67" s="79"/>
      <c r="K67" s="74"/>
      <c r="L67" s="110"/>
      <c r="M67" s="75"/>
      <c r="N67" s="76"/>
      <c r="O67" s="75"/>
      <c r="P67" s="75"/>
      <c r="Q67" s="75"/>
      <c r="R67" s="74"/>
      <c r="S67" s="110"/>
      <c r="T67" s="79"/>
      <c r="U67" s="93"/>
      <c r="V67" s="79"/>
      <c r="W67" s="79"/>
      <c r="X67" s="79"/>
      <c r="Y67" s="74"/>
      <c r="Z67" s="110"/>
      <c r="AA67" s="75"/>
      <c r="AB67" s="93"/>
      <c r="AC67" s="75"/>
      <c r="AD67" s="75"/>
      <c r="AE67" s="75"/>
      <c r="AF67" s="110"/>
      <c r="AG67" s="82"/>
      <c r="AH67" s="81"/>
      <c r="AI67" s="82"/>
      <c r="AJ67" s="83"/>
      <c r="AK67" s="82"/>
      <c r="AL67" s="84"/>
      <c r="AM67" s="82"/>
      <c r="AN67" s="85"/>
      <c r="AO67" s="82"/>
      <c r="AP67" s="86"/>
      <c r="AQ67" s="87"/>
      <c r="AR67" s="88"/>
      <c r="AS67" s="38"/>
    </row>
    <row r="68" spans="1:45" ht="15.75" customHeight="1">
      <c r="A68" s="105">
        <f>'Январь 2020'!A68</f>
        <v>63</v>
      </c>
      <c r="B68" s="107"/>
      <c r="C68" s="109"/>
      <c r="D68" s="74"/>
      <c r="E68" s="110"/>
      <c r="F68" s="76"/>
      <c r="G68" s="75"/>
      <c r="H68" s="79"/>
      <c r="I68" s="75"/>
      <c r="J68" s="75"/>
      <c r="K68" s="74"/>
      <c r="L68" s="110"/>
      <c r="M68" s="75"/>
      <c r="N68" s="76"/>
      <c r="O68" s="75"/>
      <c r="P68" s="75"/>
      <c r="Q68" s="75"/>
      <c r="R68" s="74"/>
      <c r="S68" s="110"/>
      <c r="T68" s="75"/>
      <c r="U68" s="76"/>
      <c r="V68" s="75"/>
      <c r="W68" s="75"/>
      <c r="X68" s="75"/>
      <c r="Y68" s="74"/>
      <c r="Z68" s="110"/>
      <c r="AA68" s="75"/>
      <c r="AB68" s="76"/>
      <c r="AC68" s="75"/>
      <c r="AD68" s="79"/>
      <c r="AE68" s="75"/>
      <c r="AF68" s="110"/>
      <c r="AG68" s="82"/>
      <c r="AH68" s="81"/>
      <c r="AI68" s="82"/>
      <c r="AJ68" s="83"/>
      <c r="AK68" s="82"/>
      <c r="AL68" s="84"/>
      <c r="AM68" s="82"/>
      <c r="AN68" s="85"/>
      <c r="AO68" s="82"/>
      <c r="AP68" s="86"/>
      <c r="AQ68" s="87"/>
      <c r="AR68" s="88"/>
      <c r="AS68" s="38"/>
    </row>
    <row r="69" spans="1:45" ht="15.75" customHeight="1">
      <c r="A69" s="105">
        <f>'Январь 2020'!A69</f>
        <v>64</v>
      </c>
      <c r="B69" s="107"/>
      <c r="C69" s="109"/>
      <c r="D69" s="184"/>
      <c r="E69" s="196"/>
      <c r="F69" s="93"/>
      <c r="G69" s="79"/>
      <c r="H69" s="79"/>
      <c r="I69" s="79"/>
      <c r="J69" s="79"/>
      <c r="K69" s="184"/>
      <c r="L69" s="196"/>
      <c r="M69" s="79"/>
      <c r="N69" s="76"/>
      <c r="O69" s="75"/>
      <c r="P69" s="75"/>
      <c r="Q69" s="75"/>
      <c r="R69" s="184"/>
      <c r="S69" s="196"/>
      <c r="T69" s="79"/>
      <c r="U69" s="203"/>
      <c r="V69" s="213"/>
      <c r="W69" s="204"/>
      <c r="X69" s="204"/>
      <c r="Y69" s="184"/>
      <c r="Z69" s="196"/>
      <c r="AA69" s="79"/>
      <c r="AB69" s="76"/>
      <c r="AC69" s="75"/>
      <c r="AD69" s="75"/>
      <c r="AE69" s="75"/>
      <c r="AF69" s="196"/>
      <c r="AG69" s="82"/>
      <c r="AH69" s="81"/>
      <c r="AI69" s="82"/>
      <c r="AJ69" s="83"/>
      <c r="AK69" s="82"/>
      <c r="AL69" s="84"/>
      <c r="AM69" s="82"/>
      <c r="AN69" s="85"/>
      <c r="AO69" s="82"/>
      <c r="AP69" s="86"/>
      <c r="AQ69" s="87"/>
      <c r="AR69" s="88"/>
      <c r="AS69" s="38"/>
    </row>
    <row r="70" spans="1:45" ht="15.75" customHeight="1">
      <c r="A70" s="105">
        <f>'Январь 2020'!A70</f>
        <v>65</v>
      </c>
      <c r="B70" s="107"/>
      <c r="C70" s="126"/>
      <c r="D70" s="74"/>
      <c r="E70" s="110"/>
      <c r="F70" s="76"/>
      <c r="G70" s="75"/>
      <c r="H70" s="75"/>
      <c r="I70" s="75"/>
      <c r="J70" s="75"/>
      <c r="K70" s="74"/>
      <c r="L70" s="110"/>
      <c r="M70" s="75"/>
      <c r="N70" s="93"/>
      <c r="O70" s="75"/>
      <c r="P70" s="75"/>
      <c r="Q70" s="75"/>
      <c r="R70" s="74"/>
      <c r="S70" s="110"/>
      <c r="T70" s="75"/>
      <c r="U70" s="76"/>
      <c r="V70" s="75"/>
      <c r="W70" s="75"/>
      <c r="X70" s="75"/>
      <c r="Y70" s="74"/>
      <c r="Z70" s="110"/>
      <c r="AA70" s="75"/>
      <c r="AB70" s="76"/>
      <c r="AC70" s="75"/>
      <c r="AD70" s="75"/>
      <c r="AE70" s="75"/>
      <c r="AF70" s="110"/>
      <c r="AG70" s="82"/>
      <c r="AH70" s="81"/>
      <c r="AI70" s="82"/>
      <c r="AJ70" s="83"/>
      <c r="AK70" s="82"/>
      <c r="AL70" s="84"/>
      <c r="AM70" s="82"/>
      <c r="AN70" s="85"/>
      <c r="AO70" s="82"/>
      <c r="AP70" s="86"/>
      <c r="AQ70" s="87"/>
      <c r="AR70" s="88"/>
      <c r="AS70" s="38"/>
    </row>
    <row r="71" spans="1:45" ht="15.75" customHeight="1">
      <c r="A71" s="105">
        <f>'Январь 2020'!A71</f>
        <v>66</v>
      </c>
      <c r="B71" s="107"/>
      <c r="C71" s="109"/>
      <c r="D71" s="74"/>
      <c r="E71" s="110"/>
      <c r="F71" s="76"/>
      <c r="G71" s="75"/>
      <c r="H71" s="75"/>
      <c r="I71" s="75"/>
      <c r="J71" s="75"/>
      <c r="K71" s="74"/>
      <c r="L71" s="110"/>
      <c r="M71" s="75"/>
      <c r="N71" s="76"/>
      <c r="O71" s="75"/>
      <c r="P71" s="75"/>
      <c r="Q71" s="75"/>
      <c r="R71" s="74"/>
      <c r="S71" s="110"/>
      <c r="T71" s="75"/>
      <c r="U71" s="76"/>
      <c r="V71" s="75"/>
      <c r="W71" s="75"/>
      <c r="X71" s="75"/>
      <c r="Y71" s="74"/>
      <c r="Z71" s="110"/>
      <c r="AA71" s="75"/>
      <c r="AB71" s="76"/>
      <c r="AC71" s="75"/>
      <c r="AD71" s="75"/>
      <c r="AE71" s="79"/>
      <c r="AF71" s="110"/>
      <c r="AG71" s="82"/>
      <c r="AH71" s="81"/>
      <c r="AI71" s="82"/>
      <c r="AJ71" s="83"/>
      <c r="AK71" s="82"/>
      <c r="AL71" s="84"/>
      <c r="AM71" s="82"/>
      <c r="AN71" s="85"/>
      <c r="AO71" s="82"/>
      <c r="AP71" s="86"/>
      <c r="AQ71" s="87"/>
      <c r="AR71" s="88"/>
      <c r="AS71" s="38"/>
    </row>
    <row r="72" spans="1:45" ht="15.75" customHeight="1">
      <c r="A72" s="105">
        <f>'Январь 2020'!A72</f>
        <v>67</v>
      </c>
      <c r="B72" s="107"/>
      <c r="C72" s="109"/>
      <c r="D72" s="74"/>
      <c r="E72" s="110"/>
      <c r="F72" s="76"/>
      <c r="G72" s="75"/>
      <c r="H72" s="75"/>
      <c r="I72" s="75"/>
      <c r="J72" s="75"/>
      <c r="K72" s="74"/>
      <c r="L72" s="110"/>
      <c r="M72" s="75"/>
      <c r="N72" s="76"/>
      <c r="O72" s="79"/>
      <c r="P72" s="75"/>
      <c r="Q72" s="75"/>
      <c r="R72" s="74"/>
      <c r="S72" s="110"/>
      <c r="T72" s="75"/>
      <c r="U72" s="76"/>
      <c r="V72" s="75"/>
      <c r="W72" s="78"/>
      <c r="X72" s="78"/>
      <c r="Y72" s="74"/>
      <c r="Z72" s="110"/>
      <c r="AA72" s="78"/>
      <c r="AB72" s="77"/>
      <c r="AC72" s="78"/>
      <c r="AD72" s="78"/>
      <c r="AE72" s="78"/>
      <c r="AF72" s="110"/>
      <c r="AG72" s="82"/>
      <c r="AH72" s="81"/>
      <c r="AI72" s="82"/>
      <c r="AJ72" s="83"/>
      <c r="AK72" s="82"/>
      <c r="AL72" s="84"/>
      <c r="AM72" s="82"/>
      <c r="AN72" s="85"/>
      <c r="AO72" s="82"/>
      <c r="AP72" s="86"/>
      <c r="AQ72" s="87"/>
      <c r="AR72" s="88"/>
      <c r="AS72" s="38"/>
    </row>
    <row r="73" spans="1:45" ht="15.75" customHeight="1">
      <c r="A73" s="105">
        <f>'Январь 2020'!A73</f>
        <v>68</v>
      </c>
      <c r="B73" s="107"/>
      <c r="C73" s="109"/>
      <c r="D73" s="184"/>
      <c r="E73" s="196"/>
      <c r="F73" s="93"/>
      <c r="G73" s="79"/>
      <c r="H73" s="79"/>
      <c r="I73" s="79"/>
      <c r="J73" s="75"/>
      <c r="K73" s="184"/>
      <c r="L73" s="196"/>
      <c r="M73" s="75"/>
      <c r="N73" s="76"/>
      <c r="O73" s="75"/>
      <c r="P73" s="75"/>
      <c r="Q73" s="75"/>
      <c r="R73" s="184"/>
      <c r="S73" s="196"/>
      <c r="T73" s="75"/>
      <c r="U73" s="93"/>
      <c r="V73" s="79"/>
      <c r="W73" s="79"/>
      <c r="X73" s="79"/>
      <c r="Y73" s="184"/>
      <c r="Z73" s="196"/>
      <c r="AA73" s="75"/>
      <c r="AB73" s="76"/>
      <c r="AC73" s="75"/>
      <c r="AD73" s="75"/>
      <c r="AE73" s="75"/>
      <c r="AF73" s="196"/>
      <c r="AG73" s="82"/>
      <c r="AH73" s="81"/>
      <c r="AI73" s="82"/>
      <c r="AJ73" s="83"/>
      <c r="AK73" s="82"/>
      <c r="AL73" s="84"/>
      <c r="AM73" s="82"/>
      <c r="AN73" s="85"/>
      <c r="AO73" s="82"/>
      <c r="AP73" s="86"/>
      <c r="AQ73" s="87"/>
      <c r="AR73" s="88"/>
      <c r="AS73" s="38"/>
    </row>
    <row r="74" spans="1:45" ht="15.75" customHeight="1">
      <c r="A74" s="105">
        <f>'Январь 2020'!A74</f>
        <v>69</v>
      </c>
      <c r="B74" s="107"/>
      <c r="C74" s="109"/>
      <c r="D74" s="74"/>
      <c r="E74" s="110"/>
      <c r="F74" s="93"/>
      <c r="G74" s="75"/>
      <c r="H74" s="75"/>
      <c r="I74" s="75"/>
      <c r="J74" s="75"/>
      <c r="K74" s="74"/>
      <c r="L74" s="110"/>
      <c r="M74" s="75"/>
      <c r="N74" s="76"/>
      <c r="O74" s="79"/>
      <c r="P74" s="75"/>
      <c r="Q74" s="75"/>
      <c r="R74" s="74"/>
      <c r="S74" s="110"/>
      <c r="T74" s="75"/>
      <c r="U74" s="76"/>
      <c r="V74" s="75"/>
      <c r="W74" s="75"/>
      <c r="X74" s="75"/>
      <c r="Y74" s="74"/>
      <c r="Z74" s="110"/>
      <c r="AA74" s="75"/>
      <c r="AB74" s="76"/>
      <c r="AC74" s="75"/>
      <c r="AD74" s="75"/>
      <c r="AE74" s="75"/>
      <c r="AF74" s="110"/>
      <c r="AG74" s="82"/>
      <c r="AH74" s="81"/>
      <c r="AI74" s="82"/>
      <c r="AJ74" s="83"/>
      <c r="AK74" s="82"/>
      <c r="AL74" s="84"/>
      <c r="AM74" s="82"/>
      <c r="AN74" s="85"/>
      <c r="AO74" s="82"/>
      <c r="AP74" s="86"/>
      <c r="AQ74" s="87"/>
      <c r="AR74" s="88"/>
      <c r="AS74" s="38"/>
    </row>
    <row r="75" spans="1:45" ht="15.75" customHeight="1">
      <c r="A75" s="105">
        <f>'Январь 2020'!A75</f>
        <v>70</v>
      </c>
      <c r="B75" s="107"/>
      <c r="C75" s="109"/>
      <c r="D75" s="74"/>
      <c r="E75" s="196"/>
      <c r="F75" s="76"/>
      <c r="G75" s="79"/>
      <c r="H75" s="79"/>
      <c r="I75" s="79"/>
      <c r="J75" s="75"/>
      <c r="K75" s="74"/>
      <c r="L75" s="196"/>
      <c r="M75" s="75"/>
      <c r="N75" s="76"/>
      <c r="O75" s="75"/>
      <c r="P75" s="75"/>
      <c r="Q75" s="75"/>
      <c r="R75" s="74"/>
      <c r="S75" s="196"/>
      <c r="T75" s="75"/>
      <c r="U75" s="76"/>
      <c r="V75" s="75"/>
      <c r="W75" s="75"/>
      <c r="X75" s="75"/>
      <c r="Y75" s="74"/>
      <c r="Z75" s="196"/>
      <c r="AA75" s="75"/>
      <c r="AB75" s="76"/>
      <c r="AC75" s="75"/>
      <c r="AD75" s="75"/>
      <c r="AE75" s="75"/>
      <c r="AF75" s="196"/>
      <c r="AG75" s="82"/>
      <c r="AH75" s="81"/>
      <c r="AI75" s="82"/>
      <c r="AJ75" s="83"/>
      <c r="AK75" s="82"/>
      <c r="AL75" s="84"/>
      <c r="AM75" s="82"/>
      <c r="AN75" s="85"/>
      <c r="AO75" s="82"/>
      <c r="AP75" s="86"/>
      <c r="AQ75" s="87"/>
      <c r="AR75" s="88"/>
      <c r="AS75" s="38"/>
    </row>
    <row r="76" spans="1:45" ht="15.75" customHeight="1">
      <c r="A76" s="105">
        <f>'Январь 2020'!A76</f>
        <v>0</v>
      </c>
      <c r="B76" s="107"/>
      <c r="C76" s="109"/>
      <c r="D76" s="74"/>
      <c r="E76" s="110"/>
      <c r="F76" s="76"/>
      <c r="G76" s="75"/>
      <c r="H76" s="75"/>
      <c r="I76" s="75"/>
      <c r="J76" s="75"/>
      <c r="K76" s="74"/>
      <c r="L76" s="110"/>
      <c r="M76" s="75"/>
      <c r="N76" s="76"/>
      <c r="O76" s="75"/>
      <c r="P76" s="75"/>
      <c r="Q76" s="75"/>
      <c r="R76" s="74"/>
      <c r="S76" s="110"/>
      <c r="T76" s="75"/>
      <c r="U76" s="76"/>
      <c r="V76" s="75"/>
      <c r="W76" s="75"/>
      <c r="X76" s="75"/>
      <c r="Y76" s="74"/>
      <c r="Z76" s="110"/>
      <c r="AA76" s="75"/>
      <c r="AB76" s="93"/>
      <c r="AC76" s="79"/>
      <c r="AD76" s="79"/>
      <c r="AE76" s="79"/>
      <c r="AF76" s="110"/>
      <c r="AG76" s="82"/>
      <c r="AH76" s="81"/>
      <c r="AI76" s="82"/>
      <c r="AJ76" s="83"/>
      <c r="AK76" s="82"/>
      <c r="AL76" s="84"/>
      <c r="AM76" s="82"/>
      <c r="AN76" s="85"/>
      <c r="AO76" s="82"/>
      <c r="AP76" s="86"/>
      <c r="AQ76" s="87"/>
      <c r="AR76" s="88"/>
      <c r="AS76" s="38"/>
    </row>
    <row r="77" spans="1:45" ht="15.75" customHeight="1">
      <c r="A77" s="105">
        <f>'Январь 2020'!A77</f>
        <v>71</v>
      </c>
      <c r="B77" s="107"/>
      <c r="C77" s="109"/>
      <c r="D77" s="74"/>
      <c r="E77" s="110"/>
      <c r="F77" s="76"/>
      <c r="G77" s="75"/>
      <c r="H77" s="75"/>
      <c r="I77" s="75"/>
      <c r="J77" s="75"/>
      <c r="K77" s="74"/>
      <c r="L77" s="110"/>
      <c r="M77" s="75"/>
      <c r="N77" s="93"/>
      <c r="O77" s="75"/>
      <c r="P77" s="75"/>
      <c r="Q77" s="75"/>
      <c r="R77" s="74"/>
      <c r="S77" s="110"/>
      <c r="T77" s="75"/>
      <c r="U77" s="146"/>
      <c r="V77" s="146"/>
      <c r="W77" s="146"/>
      <c r="X77" s="146"/>
      <c r="Y77" s="74"/>
      <c r="Z77" s="110"/>
      <c r="AA77" s="75"/>
      <c r="AB77" s="76"/>
      <c r="AC77" s="75"/>
      <c r="AD77" s="79"/>
      <c r="AE77" s="79"/>
      <c r="AF77" s="110"/>
      <c r="AG77" s="82"/>
      <c r="AH77" s="81"/>
      <c r="AI77" s="82"/>
      <c r="AJ77" s="83"/>
      <c r="AK77" s="82"/>
      <c r="AL77" s="84"/>
      <c r="AM77" s="82"/>
      <c r="AN77" s="85"/>
      <c r="AO77" s="82"/>
      <c r="AP77" s="86"/>
      <c r="AQ77" s="87"/>
      <c r="AR77" s="88"/>
      <c r="AS77" s="38"/>
    </row>
    <row r="78" spans="1:45" ht="15.75" customHeight="1">
      <c r="A78" s="105">
        <f>'Январь 2020'!A78</f>
        <v>72</v>
      </c>
      <c r="B78" s="107"/>
      <c r="C78" s="109"/>
      <c r="D78" s="74"/>
      <c r="E78" s="110"/>
      <c r="F78" s="76"/>
      <c r="G78" s="75"/>
      <c r="H78" s="75"/>
      <c r="I78" s="75"/>
      <c r="J78" s="75"/>
      <c r="K78" s="74"/>
      <c r="L78" s="110"/>
      <c r="M78" s="75"/>
      <c r="N78" s="76"/>
      <c r="O78" s="75"/>
      <c r="P78" s="75"/>
      <c r="Q78" s="75"/>
      <c r="R78" s="74"/>
      <c r="S78" s="110"/>
      <c r="T78" s="79"/>
      <c r="U78" s="75"/>
      <c r="V78" s="75"/>
      <c r="W78" s="75"/>
      <c r="X78" s="75"/>
      <c r="Y78" s="74"/>
      <c r="Z78" s="110"/>
      <c r="AA78" s="75"/>
      <c r="AB78" s="76"/>
      <c r="AC78" s="75"/>
      <c r="AD78" s="75"/>
      <c r="AE78" s="75"/>
      <c r="AF78" s="110"/>
      <c r="AG78" s="82"/>
      <c r="AH78" s="81"/>
      <c r="AI78" s="82"/>
      <c r="AJ78" s="83"/>
      <c r="AK78" s="82"/>
      <c r="AL78" s="84"/>
      <c r="AM78" s="82"/>
      <c r="AN78" s="85"/>
      <c r="AO78" s="82"/>
      <c r="AP78" s="86"/>
      <c r="AQ78" s="87"/>
      <c r="AR78" s="88"/>
      <c r="AS78" s="38"/>
    </row>
    <row r="79" spans="1:45" ht="15.75" customHeight="1">
      <c r="A79" s="105">
        <f>'Январь 2020'!A79</f>
        <v>73</v>
      </c>
      <c r="B79" s="107"/>
      <c r="C79" s="109"/>
      <c r="D79" s="74"/>
      <c r="E79" s="110"/>
      <c r="F79" s="76"/>
      <c r="G79" s="75"/>
      <c r="H79" s="75"/>
      <c r="I79" s="75"/>
      <c r="J79" s="75"/>
      <c r="K79" s="74"/>
      <c r="L79" s="110"/>
      <c r="M79" s="75"/>
      <c r="N79" s="76"/>
      <c r="O79" s="75"/>
      <c r="P79" s="75"/>
      <c r="Q79" s="75"/>
      <c r="R79" s="74"/>
      <c r="S79" s="110"/>
      <c r="T79" s="75"/>
      <c r="U79" s="76"/>
      <c r="V79" s="75"/>
      <c r="W79" s="75"/>
      <c r="X79" s="75"/>
      <c r="Y79" s="74"/>
      <c r="Z79" s="110"/>
      <c r="AA79" s="75"/>
      <c r="AB79" s="76"/>
      <c r="AC79" s="75"/>
      <c r="AD79" s="75"/>
      <c r="AE79" s="75"/>
      <c r="AF79" s="110"/>
      <c r="AG79" s="82"/>
      <c r="AH79" s="81"/>
      <c r="AI79" s="82"/>
      <c r="AJ79" s="83"/>
      <c r="AK79" s="82"/>
      <c r="AL79" s="84"/>
      <c r="AM79" s="82"/>
      <c r="AN79" s="85"/>
      <c r="AO79" s="82"/>
      <c r="AP79" s="86"/>
      <c r="AQ79" s="87"/>
      <c r="AR79" s="88"/>
      <c r="AS79" s="38"/>
    </row>
    <row r="80" spans="1:45" ht="15.75" customHeight="1">
      <c r="A80" s="105">
        <f>'Январь 2020'!A80</f>
        <v>74</v>
      </c>
      <c r="B80" s="107"/>
      <c r="C80" s="109"/>
      <c r="D80" s="74"/>
      <c r="E80" s="110"/>
      <c r="F80" s="76"/>
      <c r="G80" s="75"/>
      <c r="H80" s="75"/>
      <c r="I80" s="75"/>
      <c r="J80" s="75"/>
      <c r="K80" s="74"/>
      <c r="L80" s="110"/>
      <c r="M80" s="75"/>
      <c r="N80" s="76"/>
      <c r="O80" s="75"/>
      <c r="P80" s="75"/>
      <c r="Q80" s="75"/>
      <c r="R80" s="74"/>
      <c r="S80" s="110"/>
      <c r="T80" s="75"/>
      <c r="U80" s="76"/>
      <c r="V80" s="75"/>
      <c r="W80" s="75"/>
      <c r="X80" s="75"/>
      <c r="Y80" s="74"/>
      <c r="Z80" s="110"/>
      <c r="AA80" s="75"/>
      <c r="AB80" s="76"/>
      <c r="AC80" s="193"/>
      <c r="AD80" s="75"/>
      <c r="AE80" s="75"/>
      <c r="AF80" s="110"/>
      <c r="AG80" s="82"/>
      <c r="AH80" s="81"/>
      <c r="AI80" s="82"/>
      <c r="AJ80" s="83"/>
      <c r="AK80" s="82"/>
      <c r="AL80" s="84"/>
      <c r="AM80" s="82"/>
      <c r="AN80" s="85"/>
      <c r="AO80" s="82"/>
      <c r="AP80" s="86"/>
      <c r="AQ80" s="87"/>
      <c r="AR80" s="88"/>
      <c r="AS80" s="38"/>
    </row>
    <row r="81" spans="1:45" ht="15.75" customHeight="1">
      <c r="A81" s="105">
        <f>'Январь 2020'!A81</f>
        <v>75</v>
      </c>
      <c r="B81" s="107"/>
      <c r="C81" s="109"/>
      <c r="D81" s="74"/>
      <c r="E81" s="110"/>
      <c r="F81" s="76"/>
      <c r="G81" s="75"/>
      <c r="H81" s="75"/>
      <c r="I81" s="75"/>
      <c r="J81" s="75"/>
      <c r="K81" s="74"/>
      <c r="L81" s="110"/>
      <c r="M81" s="75"/>
      <c r="N81" s="76"/>
      <c r="O81" s="75"/>
      <c r="P81" s="75"/>
      <c r="Q81" s="75"/>
      <c r="R81" s="74"/>
      <c r="S81" s="110"/>
      <c r="T81" s="75"/>
      <c r="U81" s="76"/>
      <c r="V81" s="79"/>
      <c r="W81" s="75"/>
      <c r="X81" s="75"/>
      <c r="Y81" s="74"/>
      <c r="Z81" s="110"/>
      <c r="AA81" s="75"/>
      <c r="AB81" s="76"/>
      <c r="AC81" s="75"/>
      <c r="AD81" s="79"/>
      <c r="AE81" s="79"/>
      <c r="AF81" s="110"/>
      <c r="AG81" s="82"/>
      <c r="AH81" s="81"/>
      <c r="AI81" s="82"/>
      <c r="AJ81" s="83"/>
      <c r="AK81" s="82"/>
      <c r="AL81" s="84"/>
      <c r="AM81" s="82"/>
      <c r="AN81" s="85"/>
      <c r="AO81" s="82"/>
      <c r="AP81" s="86"/>
      <c r="AQ81" s="87"/>
      <c r="AR81" s="88"/>
      <c r="AS81" s="38"/>
    </row>
    <row r="82" spans="1:45" ht="15.75" customHeight="1">
      <c r="A82" s="105">
        <f>'Январь 2020'!A82</f>
        <v>76</v>
      </c>
      <c r="B82" s="107"/>
      <c r="C82" s="109"/>
      <c r="D82" s="74"/>
      <c r="E82" s="196"/>
      <c r="F82" s="76"/>
      <c r="G82" s="75"/>
      <c r="H82" s="75"/>
      <c r="I82" s="75"/>
      <c r="J82" s="75"/>
      <c r="K82" s="74"/>
      <c r="L82" s="196"/>
      <c r="M82" s="75"/>
      <c r="N82" s="76"/>
      <c r="O82" s="75"/>
      <c r="P82" s="75"/>
      <c r="Q82" s="75"/>
      <c r="R82" s="74"/>
      <c r="S82" s="196"/>
      <c r="T82" s="75"/>
      <c r="U82" s="76"/>
      <c r="V82" s="75"/>
      <c r="W82" s="75"/>
      <c r="X82" s="75"/>
      <c r="Y82" s="74"/>
      <c r="Z82" s="196"/>
      <c r="AA82" s="75"/>
      <c r="AB82" s="76"/>
      <c r="AC82" s="75"/>
      <c r="AD82" s="75"/>
      <c r="AE82" s="75"/>
      <c r="AF82" s="196"/>
      <c r="AG82" s="82"/>
      <c r="AH82" s="81"/>
      <c r="AI82" s="82"/>
      <c r="AJ82" s="83"/>
      <c r="AK82" s="82"/>
      <c r="AL82" s="84"/>
      <c r="AM82" s="82"/>
      <c r="AN82" s="85"/>
      <c r="AO82" s="82"/>
      <c r="AP82" s="86"/>
      <c r="AQ82" s="87"/>
      <c r="AR82" s="88"/>
      <c r="AS82" s="38"/>
    </row>
    <row r="83" spans="1:45" ht="15.75" customHeight="1">
      <c r="A83" s="105">
        <f>'Январь 2020'!A83</f>
        <v>77</v>
      </c>
      <c r="B83" s="107"/>
      <c r="C83" s="109"/>
      <c r="D83" s="184"/>
      <c r="E83" s="110"/>
      <c r="F83" s="93"/>
      <c r="G83" s="75"/>
      <c r="H83" s="75"/>
      <c r="I83" s="75"/>
      <c r="J83" s="75"/>
      <c r="K83" s="184"/>
      <c r="L83" s="110"/>
      <c r="M83" s="75"/>
      <c r="N83" s="76"/>
      <c r="O83" s="75"/>
      <c r="P83" s="75"/>
      <c r="Q83" s="75"/>
      <c r="R83" s="184"/>
      <c r="S83" s="110"/>
      <c r="T83" s="75"/>
      <c r="U83" s="76"/>
      <c r="V83" s="75"/>
      <c r="W83" s="75"/>
      <c r="X83" s="75"/>
      <c r="Y83" s="184"/>
      <c r="Z83" s="110"/>
      <c r="AA83" s="75"/>
      <c r="AB83" s="76"/>
      <c r="AC83" s="75"/>
      <c r="AD83" s="75"/>
      <c r="AE83" s="75"/>
      <c r="AF83" s="110"/>
      <c r="AG83" s="82"/>
      <c r="AH83" s="81"/>
      <c r="AI83" s="82"/>
      <c r="AJ83" s="83"/>
      <c r="AK83" s="82"/>
      <c r="AL83" s="84"/>
      <c r="AM83" s="82"/>
      <c r="AN83" s="85"/>
      <c r="AO83" s="82"/>
      <c r="AP83" s="86"/>
      <c r="AQ83" s="87"/>
      <c r="AR83" s="88"/>
      <c r="AS83" s="38"/>
    </row>
    <row r="84" spans="1:45" ht="15.75" customHeight="1">
      <c r="A84" s="105">
        <f>'Январь 2020'!A84</f>
        <v>78</v>
      </c>
      <c r="B84" s="107"/>
      <c r="C84" s="109"/>
      <c r="D84" s="74"/>
      <c r="E84" s="110"/>
      <c r="F84" s="76"/>
      <c r="G84" s="75"/>
      <c r="H84" s="75"/>
      <c r="I84" s="75"/>
      <c r="J84" s="75"/>
      <c r="K84" s="74"/>
      <c r="L84" s="110"/>
      <c r="M84" s="75"/>
      <c r="N84" s="76"/>
      <c r="O84" s="75"/>
      <c r="P84" s="75"/>
      <c r="Q84" s="75"/>
      <c r="R84" s="74"/>
      <c r="S84" s="110"/>
      <c r="T84" s="75"/>
      <c r="U84" s="76"/>
      <c r="V84" s="75"/>
      <c r="W84" s="75"/>
      <c r="X84" s="75"/>
      <c r="Y84" s="74"/>
      <c r="Z84" s="110"/>
      <c r="AA84" s="75"/>
      <c r="AB84" s="76"/>
      <c r="AC84" s="75"/>
      <c r="AD84" s="75"/>
      <c r="AE84" s="75"/>
      <c r="AF84" s="110"/>
      <c r="AG84" s="82"/>
      <c r="AH84" s="81"/>
      <c r="AI84" s="82"/>
      <c r="AJ84" s="83"/>
      <c r="AK84" s="82"/>
      <c r="AL84" s="84"/>
      <c r="AM84" s="82"/>
      <c r="AN84" s="85"/>
      <c r="AO84" s="82"/>
      <c r="AP84" s="86"/>
      <c r="AQ84" s="87"/>
      <c r="AR84" s="88"/>
      <c r="AS84" s="38"/>
    </row>
    <row r="85" spans="1:45" ht="15.75" customHeight="1">
      <c r="A85" s="105">
        <f>'Январь 2020'!A85</f>
        <v>79</v>
      </c>
      <c r="B85" s="107"/>
      <c r="C85" s="109"/>
      <c r="D85" s="74"/>
      <c r="E85" s="110"/>
      <c r="F85" s="76"/>
      <c r="G85" s="75"/>
      <c r="H85" s="75"/>
      <c r="I85" s="75"/>
      <c r="J85" s="75"/>
      <c r="K85" s="74"/>
      <c r="L85" s="110"/>
      <c r="M85" s="75"/>
      <c r="N85" s="76"/>
      <c r="O85" s="75"/>
      <c r="P85" s="75"/>
      <c r="Q85" s="75"/>
      <c r="R85" s="74"/>
      <c r="S85" s="110"/>
      <c r="T85" s="75"/>
      <c r="U85" s="76"/>
      <c r="V85" s="75"/>
      <c r="W85" s="75"/>
      <c r="X85" s="75"/>
      <c r="Y85" s="74"/>
      <c r="Z85" s="110"/>
      <c r="AA85" s="75"/>
      <c r="AB85" s="76"/>
      <c r="AC85" s="75"/>
      <c r="AD85" s="79"/>
      <c r="AE85" s="75"/>
      <c r="AF85" s="110"/>
      <c r="AG85" s="82"/>
      <c r="AH85" s="81"/>
      <c r="AI85" s="82"/>
      <c r="AJ85" s="83"/>
      <c r="AK85" s="82"/>
      <c r="AL85" s="84"/>
      <c r="AM85" s="82"/>
      <c r="AN85" s="85"/>
      <c r="AO85" s="82"/>
      <c r="AP85" s="86"/>
      <c r="AQ85" s="87"/>
      <c r="AR85" s="88"/>
      <c r="AS85" s="38"/>
    </row>
    <row r="86" spans="1:45" ht="15.75" customHeight="1">
      <c r="A86" s="105">
        <f>'Январь 2020'!A86</f>
        <v>80</v>
      </c>
      <c r="B86" s="107"/>
      <c r="C86" s="109"/>
      <c r="D86" s="74"/>
      <c r="E86" s="110"/>
      <c r="F86" s="76"/>
      <c r="G86" s="75"/>
      <c r="H86" s="75"/>
      <c r="I86" s="75"/>
      <c r="J86" s="75"/>
      <c r="K86" s="74"/>
      <c r="L86" s="110"/>
      <c r="M86" s="75"/>
      <c r="N86" s="76"/>
      <c r="O86" s="75"/>
      <c r="P86" s="75"/>
      <c r="Q86" s="75"/>
      <c r="R86" s="74"/>
      <c r="S86" s="110"/>
      <c r="T86" s="75"/>
      <c r="U86" s="76"/>
      <c r="V86" s="75"/>
      <c r="W86" s="75"/>
      <c r="X86" s="79"/>
      <c r="Y86" s="74"/>
      <c r="Z86" s="110"/>
      <c r="AA86" s="75"/>
      <c r="AB86" s="76"/>
      <c r="AC86" s="75"/>
      <c r="AD86" s="75"/>
      <c r="AE86" s="75"/>
      <c r="AF86" s="110"/>
      <c r="AG86" s="82"/>
      <c r="AH86" s="81"/>
      <c r="AI86" s="82"/>
      <c r="AJ86" s="83"/>
      <c r="AK86" s="82"/>
      <c r="AL86" s="84"/>
      <c r="AM86" s="82"/>
      <c r="AN86" s="85"/>
      <c r="AO86" s="82"/>
      <c r="AP86" s="86"/>
      <c r="AQ86" s="87"/>
      <c r="AR86" s="88"/>
      <c r="AS86" s="38"/>
    </row>
    <row r="87" spans="1:45" ht="15.75" customHeight="1">
      <c r="A87" s="105">
        <f>'Январь 2020'!A87</f>
        <v>81</v>
      </c>
      <c r="B87" s="107"/>
      <c r="C87" s="109"/>
      <c r="D87" s="74"/>
      <c r="E87" s="110"/>
      <c r="F87" s="76"/>
      <c r="G87" s="75"/>
      <c r="H87" s="75"/>
      <c r="I87" s="75"/>
      <c r="J87" s="75"/>
      <c r="K87" s="74"/>
      <c r="L87" s="110"/>
      <c r="M87" s="75"/>
      <c r="N87" s="76"/>
      <c r="O87" s="79"/>
      <c r="P87" s="79"/>
      <c r="Q87" s="75"/>
      <c r="R87" s="74"/>
      <c r="S87" s="110"/>
      <c r="T87" s="75"/>
      <c r="U87" s="76"/>
      <c r="V87" s="75"/>
      <c r="W87" s="75"/>
      <c r="X87" s="75"/>
      <c r="Y87" s="74"/>
      <c r="Z87" s="110"/>
      <c r="AA87" s="75"/>
      <c r="AB87" s="76"/>
      <c r="AC87" s="75"/>
      <c r="AD87" s="75"/>
      <c r="AE87" s="75"/>
      <c r="AF87" s="110"/>
      <c r="AG87" s="82"/>
      <c r="AH87" s="81"/>
      <c r="AI87" s="82"/>
      <c r="AJ87" s="83"/>
      <c r="AK87" s="82"/>
      <c r="AL87" s="84"/>
      <c r="AM87" s="82"/>
      <c r="AN87" s="85"/>
      <c r="AO87" s="82"/>
      <c r="AP87" s="86"/>
      <c r="AQ87" s="87"/>
      <c r="AR87" s="88"/>
      <c r="AS87" s="38"/>
    </row>
    <row r="88" spans="1:45" ht="15.75" customHeight="1">
      <c r="A88" s="105">
        <f>'Январь 2020'!A88</f>
        <v>82</v>
      </c>
      <c r="B88" s="107"/>
      <c r="C88" s="109"/>
      <c r="D88" s="74"/>
      <c r="E88" s="110"/>
      <c r="F88" s="76"/>
      <c r="G88" s="75"/>
      <c r="H88" s="75"/>
      <c r="I88" s="75"/>
      <c r="J88" s="78"/>
      <c r="K88" s="74"/>
      <c r="L88" s="110"/>
      <c r="M88" s="78"/>
      <c r="N88" s="76"/>
      <c r="O88" s="75"/>
      <c r="P88" s="75"/>
      <c r="Q88" s="75"/>
      <c r="R88" s="74"/>
      <c r="S88" s="110"/>
      <c r="T88" s="78"/>
      <c r="U88" s="77"/>
      <c r="V88" s="78"/>
      <c r="W88" s="78"/>
      <c r="X88" s="78"/>
      <c r="Y88" s="74"/>
      <c r="Z88" s="110"/>
      <c r="AA88" s="75"/>
      <c r="AB88" s="76"/>
      <c r="AC88" s="75"/>
      <c r="AD88" s="75"/>
      <c r="AE88" s="75"/>
      <c r="AF88" s="110"/>
      <c r="AG88" s="82"/>
      <c r="AH88" s="81"/>
      <c r="AI88" s="82"/>
      <c r="AJ88" s="83"/>
      <c r="AK88" s="82"/>
      <c r="AL88" s="84"/>
      <c r="AM88" s="82"/>
      <c r="AN88" s="85"/>
      <c r="AO88" s="82"/>
      <c r="AP88" s="86"/>
      <c r="AQ88" s="87"/>
      <c r="AR88" s="88"/>
      <c r="AS88" s="38"/>
    </row>
    <row r="89" spans="1:45" ht="15.75" customHeight="1">
      <c r="A89" s="105">
        <f>'Январь 2020'!A89</f>
        <v>83</v>
      </c>
      <c r="B89" s="107"/>
      <c r="C89" s="109"/>
      <c r="D89" s="74"/>
      <c r="E89" s="110"/>
      <c r="F89" s="76"/>
      <c r="G89" s="75"/>
      <c r="H89" s="75"/>
      <c r="I89" s="75"/>
      <c r="J89" s="75"/>
      <c r="K89" s="74"/>
      <c r="L89" s="110"/>
      <c r="M89" s="78"/>
      <c r="N89" s="77"/>
      <c r="O89" s="78"/>
      <c r="P89" s="78"/>
      <c r="Q89" s="78"/>
      <c r="R89" s="74"/>
      <c r="S89" s="110"/>
      <c r="T89" s="75"/>
      <c r="U89" s="76"/>
      <c r="V89" s="75"/>
      <c r="W89" s="75"/>
      <c r="X89" s="75"/>
      <c r="Y89" s="74"/>
      <c r="Z89" s="110"/>
      <c r="AA89" s="75"/>
      <c r="AB89" s="76"/>
      <c r="AC89" s="75"/>
      <c r="AD89" s="75"/>
      <c r="AE89" s="75"/>
      <c r="AF89" s="110"/>
      <c r="AG89" s="82"/>
      <c r="AH89" s="81"/>
      <c r="AI89" s="82"/>
      <c r="AJ89" s="83"/>
      <c r="AK89" s="82"/>
      <c r="AL89" s="84"/>
      <c r="AM89" s="82"/>
      <c r="AN89" s="85"/>
      <c r="AO89" s="82"/>
      <c r="AP89" s="86"/>
      <c r="AQ89" s="87"/>
      <c r="AR89" s="88"/>
      <c r="AS89" s="38"/>
    </row>
    <row r="90" spans="1:45" ht="15.75" customHeight="1">
      <c r="A90" s="105">
        <f>'Январь 2020'!A90</f>
        <v>84</v>
      </c>
      <c r="B90" s="107"/>
      <c r="C90" s="109"/>
      <c r="D90" s="74"/>
      <c r="E90" s="110"/>
      <c r="F90" s="76"/>
      <c r="G90" s="75"/>
      <c r="H90" s="75"/>
      <c r="I90" s="75"/>
      <c r="J90" s="75"/>
      <c r="K90" s="74"/>
      <c r="L90" s="110"/>
      <c r="M90" s="79"/>
      <c r="N90" s="93"/>
      <c r="O90" s="79"/>
      <c r="P90" s="79"/>
      <c r="Q90" s="79"/>
      <c r="R90" s="74"/>
      <c r="S90" s="110"/>
      <c r="T90" s="79"/>
      <c r="U90" s="93"/>
      <c r="V90" s="79"/>
      <c r="W90" s="79"/>
      <c r="X90" s="79"/>
      <c r="Y90" s="74"/>
      <c r="Z90" s="110"/>
      <c r="AA90" s="75"/>
      <c r="AB90" s="76"/>
      <c r="AC90" s="75"/>
      <c r="AD90" s="75"/>
      <c r="AE90" s="75"/>
      <c r="AF90" s="110"/>
      <c r="AG90" s="82"/>
      <c r="AH90" s="81"/>
      <c r="AI90" s="82"/>
      <c r="AJ90" s="83"/>
      <c r="AK90" s="82"/>
      <c r="AL90" s="84"/>
      <c r="AM90" s="82"/>
      <c r="AN90" s="85"/>
      <c r="AO90" s="82"/>
      <c r="AP90" s="86"/>
      <c r="AQ90" s="87"/>
      <c r="AR90" s="88"/>
      <c r="AS90" s="38"/>
    </row>
    <row r="91" spans="1:45" ht="15.75" customHeight="1">
      <c r="A91" s="105">
        <f>'Январь 2020'!A91</f>
        <v>85</v>
      </c>
      <c r="B91" s="107"/>
      <c r="C91" s="109"/>
      <c r="D91" s="74"/>
      <c r="E91" s="196"/>
      <c r="F91" s="76"/>
      <c r="G91" s="75"/>
      <c r="H91" s="75"/>
      <c r="I91" s="75"/>
      <c r="J91" s="75"/>
      <c r="K91" s="74"/>
      <c r="L91" s="196"/>
      <c r="M91" s="75"/>
      <c r="N91" s="76"/>
      <c r="O91" s="75"/>
      <c r="P91" s="75"/>
      <c r="Q91" s="225"/>
      <c r="R91" s="74"/>
      <c r="S91" s="196"/>
      <c r="T91" s="75"/>
      <c r="U91" s="93"/>
      <c r="V91" s="75"/>
      <c r="W91" s="75"/>
      <c r="X91" s="75"/>
      <c r="Y91" s="74"/>
      <c r="Z91" s="196"/>
      <c r="AA91" s="75"/>
      <c r="AB91" s="76"/>
      <c r="AC91" s="75"/>
      <c r="AD91" s="75"/>
      <c r="AE91" s="75"/>
      <c r="AF91" s="196"/>
      <c r="AG91" s="82"/>
      <c r="AH91" s="81"/>
      <c r="AI91" s="82"/>
      <c r="AJ91" s="83"/>
      <c r="AK91" s="82"/>
      <c r="AL91" s="84"/>
      <c r="AM91" s="82"/>
      <c r="AN91" s="85"/>
      <c r="AO91" s="82"/>
      <c r="AP91" s="86"/>
      <c r="AQ91" s="87"/>
      <c r="AR91" s="88"/>
      <c r="AS91" s="38"/>
    </row>
    <row r="92" spans="1:45" ht="15.75" customHeight="1">
      <c r="A92" s="105">
        <f>'Январь 2020'!A92</f>
        <v>0</v>
      </c>
      <c r="B92" s="107"/>
      <c r="C92" s="109"/>
      <c r="D92" s="74"/>
      <c r="E92" s="196"/>
      <c r="F92" s="76"/>
      <c r="G92" s="79"/>
      <c r="H92" s="79"/>
      <c r="I92" s="79"/>
      <c r="J92" s="79"/>
      <c r="K92" s="74"/>
      <c r="L92" s="196"/>
      <c r="M92" s="79"/>
      <c r="N92" s="76"/>
      <c r="O92" s="75"/>
      <c r="P92" s="75"/>
      <c r="Q92" s="75"/>
      <c r="R92" s="74"/>
      <c r="S92" s="196"/>
      <c r="T92" s="79"/>
      <c r="U92" s="76"/>
      <c r="V92" s="79"/>
      <c r="W92" s="79"/>
      <c r="X92" s="79"/>
      <c r="Y92" s="74"/>
      <c r="Z92" s="196"/>
      <c r="AA92" s="79"/>
      <c r="AB92" s="76"/>
      <c r="AC92" s="75"/>
      <c r="AD92" s="75"/>
      <c r="AE92" s="75"/>
      <c r="AF92" s="196"/>
      <c r="AG92" s="82"/>
      <c r="AH92" s="81"/>
      <c r="AI92" s="82"/>
      <c r="AJ92" s="83"/>
      <c r="AK92" s="82"/>
      <c r="AL92" s="84"/>
      <c r="AM92" s="82"/>
      <c r="AN92" s="85"/>
      <c r="AO92" s="82"/>
      <c r="AP92" s="86"/>
      <c r="AQ92" s="87"/>
      <c r="AR92" s="88"/>
      <c r="AS92" s="38"/>
    </row>
    <row r="93" spans="1:45" ht="15.75" customHeight="1">
      <c r="A93" s="105">
        <f>'Январь 2020'!A93</f>
        <v>86</v>
      </c>
      <c r="B93" s="107"/>
      <c r="C93" s="109"/>
      <c r="D93" s="74"/>
      <c r="E93" s="110"/>
      <c r="F93" s="76"/>
      <c r="G93" s="75"/>
      <c r="H93" s="75"/>
      <c r="I93" s="75"/>
      <c r="J93" s="75"/>
      <c r="K93" s="74"/>
      <c r="L93" s="110"/>
      <c r="M93" s="75"/>
      <c r="N93" s="76"/>
      <c r="O93" s="75"/>
      <c r="P93" s="75"/>
      <c r="Q93" s="75"/>
      <c r="R93" s="74"/>
      <c r="S93" s="110"/>
      <c r="T93" s="75"/>
      <c r="U93" s="76"/>
      <c r="V93" s="75"/>
      <c r="W93" s="75"/>
      <c r="X93" s="75"/>
      <c r="Y93" s="74"/>
      <c r="Z93" s="110"/>
      <c r="AA93" s="75"/>
      <c r="AB93" s="76"/>
      <c r="AC93" s="75"/>
      <c r="AD93" s="75"/>
      <c r="AE93" s="75"/>
      <c r="AF93" s="110"/>
      <c r="AG93" s="82"/>
      <c r="AH93" s="81"/>
      <c r="AI93" s="82"/>
      <c r="AJ93" s="83"/>
      <c r="AK93" s="82"/>
      <c r="AL93" s="84"/>
      <c r="AM93" s="82"/>
      <c r="AN93" s="85"/>
      <c r="AO93" s="82"/>
      <c r="AP93" s="86"/>
      <c r="AQ93" s="87"/>
      <c r="AR93" s="88"/>
      <c r="AS93" s="38"/>
    </row>
    <row r="94" spans="1:45" ht="15.75" customHeight="1">
      <c r="A94" s="105">
        <f>'Январь 2020'!A94</f>
        <v>87</v>
      </c>
      <c r="B94" s="107"/>
      <c r="C94" s="109"/>
      <c r="D94" s="74"/>
      <c r="E94" s="110"/>
      <c r="F94" s="76"/>
      <c r="G94" s="75"/>
      <c r="H94" s="75"/>
      <c r="I94" s="75"/>
      <c r="J94" s="79"/>
      <c r="K94" s="74"/>
      <c r="L94" s="110"/>
      <c r="M94" s="79"/>
      <c r="N94" s="76"/>
      <c r="O94" s="79"/>
      <c r="P94" s="75"/>
      <c r="Q94" s="75"/>
      <c r="R94" s="74"/>
      <c r="S94" s="110"/>
      <c r="T94" s="79"/>
      <c r="U94" s="93"/>
      <c r="V94" s="79"/>
      <c r="W94" s="79"/>
      <c r="X94" s="79"/>
      <c r="Y94" s="74"/>
      <c r="Z94" s="110"/>
      <c r="AA94" s="79"/>
      <c r="AB94" s="76"/>
      <c r="AC94" s="75"/>
      <c r="AD94" s="75"/>
      <c r="AE94" s="75"/>
      <c r="AF94" s="110"/>
      <c r="AG94" s="82"/>
      <c r="AH94" s="81"/>
      <c r="AI94" s="82"/>
      <c r="AJ94" s="83"/>
      <c r="AK94" s="82"/>
      <c r="AL94" s="84"/>
      <c r="AM94" s="82"/>
      <c r="AN94" s="85"/>
      <c r="AO94" s="82"/>
      <c r="AP94" s="86"/>
      <c r="AQ94" s="87"/>
      <c r="AR94" s="88"/>
      <c r="AS94" s="38"/>
    </row>
    <row r="95" spans="1:45" ht="15.75" customHeight="1">
      <c r="A95" s="105">
        <f>'Январь 2020'!A95</f>
        <v>88</v>
      </c>
      <c r="B95" s="107"/>
      <c r="C95" s="109"/>
      <c r="D95" s="74"/>
      <c r="E95" s="110"/>
      <c r="F95" s="76"/>
      <c r="G95" s="79"/>
      <c r="H95" s="79"/>
      <c r="I95" s="79"/>
      <c r="J95" s="75"/>
      <c r="K95" s="74"/>
      <c r="L95" s="110"/>
      <c r="M95" s="75"/>
      <c r="N95" s="76"/>
      <c r="O95" s="75"/>
      <c r="P95" s="75"/>
      <c r="Q95" s="75"/>
      <c r="R95" s="74"/>
      <c r="S95" s="110"/>
      <c r="T95" s="75"/>
      <c r="U95" s="76"/>
      <c r="V95" s="75"/>
      <c r="W95" s="75"/>
      <c r="X95" s="75"/>
      <c r="Y95" s="74"/>
      <c r="Z95" s="110"/>
      <c r="AA95" s="75"/>
      <c r="AB95" s="76"/>
      <c r="AC95" s="75"/>
      <c r="AD95" s="75"/>
      <c r="AE95" s="75"/>
      <c r="AF95" s="110"/>
      <c r="AG95" s="82"/>
      <c r="AH95" s="81"/>
      <c r="AI95" s="82"/>
      <c r="AJ95" s="83"/>
      <c r="AK95" s="82"/>
      <c r="AL95" s="84"/>
      <c r="AM95" s="82"/>
      <c r="AN95" s="85"/>
      <c r="AO95" s="82"/>
      <c r="AP95" s="86"/>
      <c r="AQ95" s="87"/>
      <c r="AR95" s="88"/>
      <c r="AS95" s="38"/>
    </row>
    <row r="96" spans="1:45" ht="15.75" customHeight="1">
      <c r="A96" s="105">
        <f>'Январь 2020'!A96</f>
        <v>0</v>
      </c>
      <c r="B96" s="107"/>
      <c r="C96" s="109"/>
      <c r="D96" s="74"/>
      <c r="E96" s="110"/>
      <c r="F96" s="76"/>
      <c r="G96" s="75"/>
      <c r="H96" s="75"/>
      <c r="I96" s="75"/>
      <c r="J96" s="75"/>
      <c r="K96" s="74"/>
      <c r="L96" s="110"/>
      <c r="M96" s="75"/>
      <c r="N96" s="76"/>
      <c r="O96" s="75"/>
      <c r="P96" s="75"/>
      <c r="Q96" s="75"/>
      <c r="R96" s="74"/>
      <c r="S96" s="110"/>
      <c r="T96" s="75"/>
      <c r="U96" s="76"/>
      <c r="V96" s="75"/>
      <c r="W96" s="75"/>
      <c r="X96" s="75"/>
      <c r="Y96" s="74"/>
      <c r="Z96" s="110"/>
      <c r="AA96" s="75"/>
      <c r="AB96" s="93"/>
      <c r="AC96" s="79"/>
      <c r="AD96" s="79"/>
      <c r="AE96" s="75"/>
      <c r="AF96" s="110"/>
      <c r="AG96" s="82"/>
      <c r="AH96" s="81"/>
      <c r="AI96" s="82"/>
      <c r="AJ96" s="83"/>
      <c r="AK96" s="82"/>
      <c r="AL96" s="84"/>
      <c r="AM96" s="82"/>
      <c r="AN96" s="85"/>
      <c r="AO96" s="82"/>
      <c r="AP96" s="86"/>
      <c r="AQ96" s="228"/>
      <c r="AR96" s="88"/>
      <c r="AS96" s="38"/>
    </row>
    <row r="97" spans="1:45" ht="15.75" customHeight="1">
      <c r="A97" s="105">
        <f>'Январь 2020'!A97</f>
        <v>89</v>
      </c>
      <c r="B97" s="107"/>
      <c r="C97" s="109"/>
      <c r="D97" s="74"/>
      <c r="E97" s="110"/>
      <c r="F97" s="76"/>
      <c r="G97" s="75"/>
      <c r="H97" s="75"/>
      <c r="I97" s="75"/>
      <c r="J97" s="75"/>
      <c r="K97" s="74"/>
      <c r="L97" s="110"/>
      <c r="M97" s="75"/>
      <c r="N97" s="76"/>
      <c r="O97" s="75"/>
      <c r="P97" s="75"/>
      <c r="Q97" s="79"/>
      <c r="R97" s="74"/>
      <c r="S97" s="110"/>
      <c r="T97" s="75"/>
      <c r="U97" s="76"/>
      <c r="V97" s="75"/>
      <c r="W97" s="79"/>
      <c r="X97" s="75"/>
      <c r="Y97" s="74"/>
      <c r="Z97" s="110"/>
      <c r="AA97" s="75"/>
      <c r="AB97" s="76"/>
      <c r="AC97" s="75"/>
      <c r="AD97" s="75"/>
      <c r="AE97" s="75"/>
      <c r="AF97" s="110"/>
      <c r="AG97" s="82"/>
      <c r="AH97" s="81"/>
      <c r="AI97" s="82"/>
      <c r="AJ97" s="83"/>
      <c r="AK97" s="82"/>
      <c r="AL97" s="84"/>
      <c r="AM97" s="82"/>
      <c r="AN97" s="85"/>
      <c r="AO97" s="82"/>
      <c r="AP97" s="86"/>
      <c r="AQ97" s="87"/>
      <c r="AR97" s="88"/>
      <c r="AS97" s="38"/>
    </row>
    <row r="98" spans="1:45" ht="15.75" customHeight="1">
      <c r="A98" s="105">
        <f>'Январь 2020'!A98</f>
        <v>90</v>
      </c>
      <c r="B98" s="107"/>
      <c r="C98" s="109"/>
      <c r="D98" s="74"/>
      <c r="E98" s="110"/>
      <c r="F98" s="93"/>
      <c r="G98" s="79"/>
      <c r="H98" s="79"/>
      <c r="I98" s="79"/>
      <c r="J98" s="79"/>
      <c r="K98" s="74"/>
      <c r="L98" s="110"/>
      <c r="M98" s="79"/>
      <c r="N98" s="93"/>
      <c r="O98" s="79"/>
      <c r="P98" s="79"/>
      <c r="Q98" s="75"/>
      <c r="R98" s="74"/>
      <c r="S98" s="110"/>
      <c r="T98" s="79"/>
      <c r="U98" s="93"/>
      <c r="V98" s="79"/>
      <c r="W98" s="79"/>
      <c r="X98" s="79"/>
      <c r="Y98" s="74"/>
      <c r="Z98" s="110"/>
      <c r="AA98" s="75"/>
      <c r="AB98" s="93"/>
      <c r="AC98" s="79"/>
      <c r="AD98" s="79"/>
      <c r="AE98" s="79"/>
      <c r="AF98" s="110"/>
      <c r="AG98" s="82"/>
      <c r="AH98" s="81"/>
      <c r="AI98" s="82"/>
      <c r="AJ98" s="83"/>
      <c r="AK98" s="82"/>
      <c r="AL98" s="84"/>
      <c r="AM98" s="82"/>
      <c r="AN98" s="85"/>
      <c r="AO98" s="82"/>
      <c r="AP98" s="86"/>
      <c r="AQ98" s="87"/>
      <c r="AR98" s="88"/>
      <c r="AS98" s="38"/>
    </row>
    <row r="99" spans="1:45" ht="15.75" customHeight="1">
      <c r="A99" s="105">
        <f>'Январь 2020'!A99</f>
        <v>91</v>
      </c>
      <c r="B99" s="107"/>
      <c r="C99" s="109"/>
      <c r="D99" s="74"/>
      <c r="E99" s="110"/>
      <c r="F99" s="76"/>
      <c r="G99" s="75"/>
      <c r="H99" s="75"/>
      <c r="I99" s="75"/>
      <c r="J99" s="75"/>
      <c r="K99" s="74"/>
      <c r="L99" s="110"/>
      <c r="M99" s="75"/>
      <c r="N99" s="76"/>
      <c r="O99" s="75"/>
      <c r="P99" s="75"/>
      <c r="Q99" s="75"/>
      <c r="R99" s="74"/>
      <c r="S99" s="110"/>
      <c r="T99" s="75"/>
      <c r="U99" s="76"/>
      <c r="V99" s="75"/>
      <c r="W99" s="75"/>
      <c r="X99" s="79"/>
      <c r="Y99" s="74"/>
      <c r="Z99" s="110"/>
      <c r="AA99" s="75"/>
      <c r="AB99" s="93"/>
      <c r="AC99" s="79"/>
      <c r="AD99" s="79"/>
      <c r="AE99" s="75"/>
      <c r="AF99" s="110"/>
      <c r="AG99" s="82"/>
      <c r="AH99" s="81"/>
      <c r="AI99" s="82"/>
      <c r="AJ99" s="83"/>
      <c r="AK99" s="82"/>
      <c r="AL99" s="84"/>
      <c r="AM99" s="82"/>
      <c r="AN99" s="85"/>
      <c r="AO99" s="82"/>
      <c r="AP99" s="86"/>
      <c r="AQ99" s="87"/>
      <c r="AR99" s="88"/>
      <c r="AS99" s="38"/>
    </row>
    <row r="100" spans="1:45" ht="15.75" customHeight="1">
      <c r="A100" s="105">
        <f>'Январь 2020'!A100</f>
        <v>0</v>
      </c>
      <c r="B100" s="107"/>
      <c r="C100" s="109"/>
      <c r="D100" s="74"/>
      <c r="E100" s="110"/>
      <c r="F100" s="76"/>
      <c r="G100" s="75"/>
      <c r="H100" s="75"/>
      <c r="I100" s="75"/>
      <c r="J100" s="75"/>
      <c r="K100" s="74"/>
      <c r="L100" s="110"/>
      <c r="M100" s="75"/>
      <c r="N100" s="76"/>
      <c r="O100" s="75"/>
      <c r="P100" s="75"/>
      <c r="Q100" s="75"/>
      <c r="R100" s="74"/>
      <c r="S100" s="110"/>
      <c r="T100" s="75"/>
      <c r="U100" s="76"/>
      <c r="V100" s="75"/>
      <c r="W100" s="75"/>
      <c r="X100" s="75"/>
      <c r="Y100" s="74"/>
      <c r="Z100" s="110"/>
      <c r="AA100" s="75"/>
      <c r="AB100" s="76"/>
      <c r="AC100" s="75"/>
      <c r="AD100" s="75"/>
      <c r="AE100" s="75"/>
      <c r="AF100" s="110"/>
      <c r="AG100" s="82"/>
      <c r="AH100" s="81"/>
      <c r="AI100" s="82"/>
      <c r="AJ100" s="83"/>
      <c r="AK100" s="82"/>
      <c r="AL100" s="84"/>
      <c r="AM100" s="82"/>
      <c r="AN100" s="85"/>
      <c r="AO100" s="82"/>
      <c r="AP100" s="86"/>
      <c r="AQ100" s="87"/>
      <c r="AR100" s="88"/>
      <c r="AS100" s="38"/>
    </row>
    <row r="101" spans="1:45" ht="15.75" customHeight="1">
      <c r="A101" s="105">
        <f>'Январь 2020'!A101</f>
        <v>92</v>
      </c>
      <c r="B101" s="107"/>
      <c r="C101" s="109"/>
      <c r="D101" s="74"/>
      <c r="E101" s="110"/>
      <c r="F101" s="76"/>
      <c r="G101" s="229"/>
      <c r="H101" s="229"/>
      <c r="I101" s="229"/>
      <c r="J101" s="230"/>
      <c r="K101" s="74"/>
      <c r="L101" s="110"/>
      <c r="M101" s="230"/>
      <c r="N101" s="76"/>
      <c r="O101" s="75"/>
      <c r="P101" s="75"/>
      <c r="Q101" s="75"/>
      <c r="R101" s="74"/>
      <c r="S101" s="110"/>
      <c r="T101" s="230"/>
      <c r="U101" s="76"/>
      <c r="V101" s="75"/>
      <c r="W101" s="75"/>
      <c r="X101" s="75"/>
      <c r="Y101" s="74"/>
      <c r="Z101" s="110"/>
      <c r="AA101" s="230"/>
      <c r="AB101" s="93"/>
      <c r="AC101" s="79"/>
      <c r="AD101" s="79"/>
      <c r="AE101" s="79"/>
      <c r="AF101" s="110"/>
      <c r="AG101" s="82"/>
      <c r="AH101" s="81"/>
      <c r="AI101" s="82"/>
      <c r="AJ101" s="83"/>
      <c r="AK101" s="82"/>
      <c r="AL101" s="84"/>
      <c r="AM101" s="82"/>
      <c r="AN101" s="85"/>
      <c r="AO101" s="82"/>
      <c r="AP101" s="86"/>
      <c r="AQ101" s="87"/>
      <c r="AR101" s="88"/>
      <c r="AS101" s="38"/>
    </row>
    <row r="102" spans="1:45" ht="15.75" customHeight="1">
      <c r="A102" s="105">
        <f>'Январь 2020'!A102</f>
        <v>93</v>
      </c>
      <c r="B102" s="107"/>
      <c r="C102" s="218"/>
      <c r="D102" s="74"/>
      <c r="E102" s="110"/>
      <c r="F102" s="76"/>
      <c r="G102" s="75"/>
      <c r="H102" s="75"/>
      <c r="I102" s="75"/>
      <c r="J102" s="75"/>
      <c r="K102" s="74"/>
      <c r="L102" s="110"/>
      <c r="M102" s="75"/>
      <c r="N102" s="76"/>
      <c r="O102" s="75"/>
      <c r="P102" s="75"/>
      <c r="Q102" s="75"/>
      <c r="R102" s="74"/>
      <c r="S102" s="110"/>
      <c r="T102" s="75"/>
      <c r="U102" s="76"/>
      <c r="V102" s="75"/>
      <c r="W102" s="75"/>
      <c r="X102" s="75"/>
      <c r="Y102" s="74"/>
      <c r="Z102" s="110"/>
      <c r="AA102" s="75"/>
      <c r="AB102" s="76"/>
      <c r="AC102" s="75"/>
      <c r="AD102" s="75"/>
      <c r="AE102" s="79"/>
      <c r="AF102" s="110"/>
      <c r="AG102" s="82"/>
      <c r="AH102" s="81"/>
      <c r="AI102" s="82"/>
      <c r="AJ102" s="83"/>
      <c r="AK102" s="82"/>
      <c r="AL102" s="84"/>
      <c r="AM102" s="82"/>
      <c r="AN102" s="85"/>
      <c r="AO102" s="82"/>
      <c r="AP102" s="86"/>
      <c r="AQ102" s="87"/>
      <c r="AR102" s="88"/>
      <c r="AS102" s="38"/>
    </row>
    <row r="103" spans="1:45" ht="15.75" customHeight="1">
      <c r="A103" s="105">
        <f>'Январь 2020'!A103</f>
        <v>94</v>
      </c>
      <c r="B103" s="107"/>
      <c r="C103" s="109"/>
      <c r="D103" s="74"/>
      <c r="E103" s="110"/>
      <c r="F103" s="77"/>
      <c r="G103" s="75"/>
      <c r="H103" s="75"/>
      <c r="I103" s="75"/>
      <c r="J103" s="79"/>
      <c r="K103" s="74"/>
      <c r="L103" s="110"/>
      <c r="M103" s="79"/>
      <c r="N103" s="76"/>
      <c r="O103" s="75"/>
      <c r="P103" s="75"/>
      <c r="Q103" s="75"/>
      <c r="R103" s="74"/>
      <c r="S103" s="110"/>
      <c r="T103" s="75"/>
      <c r="U103" s="93"/>
      <c r="V103" s="79"/>
      <c r="W103" s="79"/>
      <c r="X103" s="79"/>
      <c r="Y103" s="74"/>
      <c r="Z103" s="110"/>
      <c r="AA103" s="75"/>
      <c r="AB103" s="93"/>
      <c r="AC103" s="75"/>
      <c r="AD103" s="75"/>
      <c r="AE103" s="79"/>
      <c r="AF103" s="110"/>
      <c r="AG103" s="82"/>
      <c r="AH103" s="81"/>
      <c r="AI103" s="82"/>
      <c r="AJ103" s="83"/>
      <c r="AK103" s="82"/>
      <c r="AL103" s="84"/>
      <c r="AM103" s="82"/>
      <c r="AN103" s="85"/>
      <c r="AO103" s="82"/>
      <c r="AP103" s="86"/>
      <c r="AQ103" s="87"/>
      <c r="AR103" s="88"/>
      <c r="AS103" s="38"/>
    </row>
    <row r="104" spans="1:45" ht="15.75" customHeight="1">
      <c r="A104" s="105">
        <f>'Январь 2020'!A104</f>
        <v>0</v>
      </c>
      <c r="B104" s="107"/>
      <c r="C104" s="109"/>
      <c r="D104" s="184"/>
      <c r="E104" s="196"/>
      <c r="F104" s="93"/>
      <c r="G104" s="79"/>
      <c r="H104" s="79"/>
      <c r="I104" s="79"/>
      <c r="J104" s="79"/>
      <c r="K104" s="184"/>
      <c r="L104" s="196"/>
      <c r="M104" s="79"/>
      <c r="N104" s="76"/>
      <c r="O104" s="75"/>
      <c r="P104" s="75"/>
      <c r="Q104" s="75"/>
      <c r="R104" s="184"/>
      <c r="S104" s="196"/>
      <c r="T104" s="79"/>
      <c r="U104" s="76"/>
      <c r="V104" s="75"/>
      <c r="W104" s="75"/>
      <c r="X104" s="75"/>
      <c r="Y104" s="184"/>
      <c r="Z104" s="196"/>
      <c r="AA104" s="79"/>
      <c r="AB104" s="76"/>
      <c r="AC104" s="75"/>
      <c r="AD104" s="75"/>
      <c r="AE104" s="75"/>
      <c r="AF104" s="196"/>
      <c r="AG104" s="82"/>
      <c r="AH104" s="81"/>
      <c r="AI104" s="82"/>
      <c r="AJ104" s="83"/>
      <c r="AK104" s="82"/>
      <c r="AL104" s="84"/>
      <c r="AM104" s="82"/>
      <c r="AN104" s="85"/>
      <c r="AO104" s="82"/>
      <c r="AP104" s="86"/>
      <c r="AQ104" s="87"/>
      <c r="AR104" s="88"/>
      <c r="AS104" s="38"/>
    </row>
    <row r="105" spans="1:45" ht="15.75" customHeight="1">
      <c r="A105" s="105">
        <f>'Январь 2020'!A105</f>
        <v>0</v>
      </c>
      <c r="B105" s="107"/>
      <c r="C105" s="109"/>
      <c r="D105" s="74"/>
      <c r="E105" s="110"/>
      <c r="F105" s="76"/>
      <c r="G105" s="79"/>
      <c r="H105" s="75"/>
      <c r="I105" s="75"/>
      <c r="J105" s="75"/>
      <c r="K105" s="74"/>
      <c r="L105" s="110"/>
      <c r="M105" s="75"/>
      <c r="N105" s="76"/>
      <c r="O105" s="75"/>
      <c r="P105" s="75"/>
      <c r="Q105" s="75"/>
      <c r="R105" s="74"/>
      <c r="S105" s="110"/>
      <c r="T105" s="232"/>
      <c r="U105" s="76"/>
      <c r="V105" s="75"/>
      <c r="W105" s="75"/>
      <c r="X105" s="75"/>
      <c r="Y105" s="74"/>
      <c r="Z105" s="110"/>
      <c r="AA105" s="75"/>
      <c r="AB105" s="76"/>
      <c r="AC105" s="75"/>
      <c r="AD105" s="75"/>
      <c r="AE105" s="75"/>
      <c r="AF105" s="110"/>
      <c r="AG105" s="82"/>
      <c r="AH105" s="81"/>
      <c r="AI105" s="82"/>
      <c r="AJ105" s="83"/>
      <c r="AK105" s="82"/>
      <c r="AL105" s="84"/>
      <c r="AM105" s="82"/>
      <c r="AN105" s="85"/>
      <c r="AO105" s="82"/>
      <c r="AP105" s="86"/>
      <c r="AQ105" s="87"/>
      <c r="AR105" s="88"/>
      <c r="AS105" s="38"/>
    </row>
    <row r="106" spans="1:45" ht="15.75" customHeight="1">
      <c r="A106" s="105">
        <f>'Январь 2020'!A106</f>
        <v>0</v>
      </c>
      <c r="B106" s="107"/>
      <c r="C106" s="109"/>
      <c r="D106" s="184"/>
      <c r="E106" s="196"/>
      <c r="F106" s="93"/>
      <c r="G106" s="79"/>
      <c r="H106" s="79"/>
      <c r="I106" s="79"/>
      <c r="J106" s="79"/>
      <c r="K106" s="184"/>
      <c r="L106" s="196"/>
      <c r="M106" s="79"/>
      <c r="N106" s="76"/>
      <c r="O106" s="75"/>
      <c r="P106" s="75"/>
      <c r="Q106" s="75"/>
      <c r="R106" s="184"/>
      <c r="S106" s="196"/>
      <c r="T106" s="79"/>
      <c r="U106" s="76"/>
      <c r="V106" s="75"/>
      <c r="W106" s="75"/>
      <c r="X106" s="75"/>
      <c r="Y106" s="184"/>
      <c r="Z106" s="196"/>
      <c r="AA106" s="79"/>
      <c r="AB106" s="76"/>
      <c r="AC106" s="75"/>
      <c r="AD106" s="75"/>
      <c r="AE106" s="75"/>
      <c r="AF106" s="196"/>
      <c r="AG106" s="82"/>
      <c r="AH106" s="81"/>
      <c r="AI106" s="82"/>
      <c r="AJ106" s="83"/>
      <c r="AK106" s="82"/>
      <c r="AL106" s="84"/>
      <c r="AM106" s="82"/>
      <c r="AN106" s="85"/>
      <c r="AO106" s="82"/>
      <c r="AP106" s="86"/>
      <c r="AQ106" s="87"/>
      <c r="AR106" s="88"/>
      <c r="AS106" s="38"/>
    </row>
    <row r="107" spans="1:45" ht="15.75" customHeight="1">
      <c r="A107" s="105">
        <f>'Январь 2020'!A107</f>
        <v>0</v>
      </c>
      <c r="B107" s="107"/>
      <c r="C107" s="109"/>
      <c r="D107" s="74"/>
      <c r="E107" s="110"/>
      <c r="F107" s="76"/>
      <c r="G107" s="75"/>
      <c r="H107" s="75"/>
      <c r="I107" s="75"/>
      <c r="J107" s="75"/>
      <c r="K107" s="74"/>
      <c r="L107" s="110"/>
      <c r="M107" s="75"/>
      <c r="N107" s="76"/>
      <c r="O107" s="75"/>
      <c r="P107" s="79"/>
      <c r="Q107" s="75"/>
      <c r="R107" s="74"/>
      <c r="S107" s="110"/>
      <c r="T107" s="75"/>
      <c r="U107" s="76"/>
      <c r="V107" s="75"/>
      <c r="W107" s="75"/>
      <c r="X107" s="75"/>
      <c r="Y107" s="74"/>
      <c r="Z107" s="110"/>
      <c r="AA107" s="75"/>
      <c r="AB107" s="93"/>
      <c r="AC107" s="79"/>
      <c r="AD107" s="75"/>
      <c r="AE107" s="75"/>
      <c r="AF107" s="110"/>
      <c r="AG107" s="82"/>
      <c r="AH107" s="81"/>
      <c r="AI107" s="82"/>
      <c r="AJ107" s="83"/>
      <c r="AK107" s="82"/>
      <c r="AL107" s="84"/>
      <c r="AM107" s="82"/>
      <c r="AN107" s="85"/>
      <c r="AO107" s="82"/>
      <c r="AP107" s="86"/>
      <c r="AQ107" s="87"/>
      <c r="AR107" s="88"/>
      <c r="AS107" s="38"/>
    </row>
    <row r="108" spans="1:45" ht="15.75" customHeight="1">
      <c r="A108" s="105">
        <f>'Январь 2020'!A108</f>
        <v>0</v>
      </c>
      <c r="B108" s="107"/>
      <c r="C108" s="109"/>
      <c r="D108" s="74"/>
      <c r="E108" s="110"/>
      <c r="F108" s="77"/>
      <c r="G108" s="78"/>
      <c r="H108" s="78"/>
      <c r="I108" s="75"/>
      <c r="J108" s="75"/>
      <c r="K108" s="74"/>
      <c r="L108" s="110"/>
      <c r="M108" s="75"/>
      <c r="N108" s="76"/>
      <c r="O108" s="75"/>
      <c r="P108" s="75"/>
      <c r="Q108" s="75"/>
      <c r="R108" s="74"/>
      <c r="S108" s="110"/>
      <c r="T108" s="75"/>
      <c r="U108" s="76"/>
      <c r="V108" s="75"/>
      <c r="W108" s="75"/>
      <c r="X108" s="75"/>
      <c r="Y108" s="74"/>
      <c r="Z108" s="110"/>
      <c r="AA108" s="75"/>
      <c r="AB108" s="76"/>
      <c r="AC108" s="75"/>
      <c r="AD108" s="75"/>
      <c r="AE108" s="75"/>
      <c r="AF108" s="110"/>
      <c r="AG108" s="82"/>
      <c r="AH108" s="81"/>
      <c r="AI108" s="82"/>
      <c r="AJ108" s="83"/>
      <c r="AK108" s="82"/>
      <c r="AL108" s="84"/>
      <c r="AM108" s="82"/>
      <c r="AN108" s="85"/>
      <c r="AO108" s="82"/>
      <c r="AP108" s="86"/>
      <c r="AQ108" s="87"/>
      <c r="AR108" s="88"/>
      <c r="AS108" s="38"/>
    </row>
    <row r="109" spans="1:45" ht="15.75" customHeight="1">
      <c r="A109" s="105">
        <f>'Январь 2020'!A109</f>
        <v>0</v>
      </c>
      <c r="B109" s="107"/>
      <c r="C109" s="109"/>
      <c r="D109" s="74"/>
      <c r="E109" s="110"/>
      <c r="F109" s="76"/>
      <c r="G109" s="75"/>
      <c r="H109" s="75"/>
      <c r="I109" s="75"/>
      <c r="J109" s="75"/>
      <c r="K109" s="74"/>
      <c r="L109" s="110"/>
      <c r="M109" s="75"/>
      <c r="N109" s="233"/>
      <c r="O109" s="213"/>
      <c r="P109" s="213"/>
      <c r="Q109" s="213"/>
      <c r="R109" s="74"/>
      <c r="S109" s="110"/>
      <c r="T109" s="75"/>
      <c r="U109" s="76"/>
      <c r="V109" s="79"/>
      <c r="W109" s="79"/>
      <c r="X109" s="79"/>
      <c r="Y109" s="74"/>
      <c r="Z109" s="110"/>
      <c r="AA109" s="75"/>
      <c r="AB109" s="76"/>
      <c r="AC109" s="79"/>
      <c r="AD109" s="79"/>
      <c r="AE109" s="79"/>
      <c r="AF109" s="110"/>
      <c r="AG109" s="82"/>
      <c r="AH109" s="81"/>
      <c r="AI109" s="82"/>
      <c r="AJ109" s="83"/>
      <c r="AK109" s="82"/>
      <c r="AL109" s="84"/>
      <c r="AM109" s="82"/>
      <c r="AN109" s="85"/>
      <c r="AO109" s="82"/>
      <c r="AP109" s="86"/>
      <c r="AQ109" s="87"/>
      <c r="AR109" s="88"/>
      <c r="AS109" s="38"/>
    </row>
    <row r="110" spans="1:45" ht="15.75" customHeight="1">
      <c r="A110" s="105">
        <f>'Январь 2020'!A110</f>
        <v>0</v>
      </c>
      <c r="B110" s="107"/>
      <c r="C110" s="109"/>
      <c r="D110" s="74"/>
      <c r="E110" s="196"/>
      <c r="F110" s="93"/>
      <c r="G110" s="75"/>
      <c r="H110" s="75"/>
      <c r="I110" s="75"/>
      <c r="J110" s="75"/>
      <c r="K110" s="74"/>
      <c r="L110" s="196"/>
      <c r="M110" s="75"/>
      <c r="N110" s="76"/>
      <c r="O110" s="75"/>
      <c r="P110" s="75"/>
      <c r="Q110" s="79"/>
      <c r="R110" s="74"/>
      <c r="S110" s="196"/>
      <c r="T110" s="75"/>
      <c r="U110" s="76"/>
      <c r="V110" s="75"/>
      <c r="W110" s="75"/>
      <c r="X110" s="79"/>
      <c r="Y110" s="74"/>
      <c r="Z110" s="196"/>
      <c r="AA110" s="75"/>
      <c r="AB110" s="76"/>
      <c r="AC110" s="75"/>
      <c r="AD110" s="75"/>
      <c r="AE110" s="75"/>
      <c r="AF110" s="196"/>
      <c r="AG110" s="82"/>
      <c r="AH110" s="81"/>
      <c r="AI110" s="82"/>
      <c r="AJ110" s="83"/>
      <c r="AK110" s="82"/>
      <c r="AL110" s="84"/>
      <c r="AM110" s="82"/>
      <c r="AN110" s="85"/>
      <c r="AO110" s="82"/>
      <c r="AP110" s="86"/>
      <c r="AQ110" s="87"/>
      <c r="AR110" s="88"/>
      <c r="AS110" s="38"/>
    </row>
    <row r="111" spans="1:45" ht="15.75" customHeight="1">
      <c r="A111" s="105">
        <f>'Январь 2020'!A111</f>
        <v>0</v>
      </c>
      <c r="B111" s="107"/>
      <c r="C111" s="109"/>
      <c r="D111" s="74"/>
      <c r="E111" s="110"/>
      <c r="F111" s="76"/>
      <c r="G111" s="75"/>
      <c r="H111" s="75"/>
      <c r="I111" s="75"/>
      <c r="J111" s="75"/>
      <c r="K111" s="74"/>
      <c r="L111" s="110"/>
      <c r="M111" s="75"/>
      <c r="N111" s="76"/>
      <c r="O111" s="75"/>
      <c r="P111" s="75"/>
      <c r="Q111" s="75"/>
      <c r="R111" s="74"/>
      <c r="S111" s="110"/>
      <c r="T111" s="75"/>
      <c r="U111" s="76"/>
      <c r="V111" s="75"/>
      <c r="W111" s="75"/>
      <c r="X111" s="75"/>
      <c r="Y111" s="74"/>
      <c r="Z111" s="110"/>
      <c r="AA111" s="75"/>
      <c r="AB111" s="76"/>
      <c r="AC111" s="75"/>
      <c r="AD111" s="75"/>
      <c r="AE111" s="75"/>
      <c r="AF111" s="110"/>
      <c r="AG111" s="82"/>
      <c r="AH111" s="81"/>
      <c r="AI111" s="82"/>
      <c r="AJ111" s="83"/>
      <c r="AK111" s="82"/>
      <c r="AL111" s="84"/>
      <c r="AM111" s="82"/>
      <c r="AN111" s="85"/>
      <c r="AO111" s="82"/>
      <c r="AP111" s="86"/>
      <c r="AQ111" s="87"/>
      <c r="AR111" s="88"/>
      <c r="AS111" s="38"/>
    </row>
    <row r="112" spans="1:45" ht="15.75" customHeight="1">
      <c r="A112" s="105">
        <f>'Январь 2020'!A112</f>
        <v>0</v>
      </c>
      <c r="B112" s="107"/>
      <c r="C112" s="109"/>
      <c r="D112" s="74"/>
      <c r="E112" s="110"/>
      <c r="F112" s="76"/>
      <c r="G112" s="75"/>
      <c r="H112" s="75"/>
      <c r="I112" s="75"/>
      <c r="J112" s="75"/>
      <c r="K112" s="74"/>
      <c r="L112" s="110"/>
      <c r="M112" s="75"/>
      <c r="N112" s="76"/>
      <c r="O112" s="75"/>
      <c r="P112" s="75"/>
      <c r="Q112" s="75"/>
      <c r="R112" s="74"/>
      <c r="S112" s="110"/>
      <c r="T112" s="75"/>
      <c r="U112" s="76"/>
      <c r="V112" s="75"/>
      <c r="W112" s="75"/>
      <c r="X112" s="75"/>
      <c r="Y112" s="74"/>
      <c r="Z112" s="110"/>
      <c r="AA112" s="75"/>
      <c r="AB112" s="76"/>
      <c r="AC112" s="75"/>
      <c r="AD112" s="75"/>
      <c r="AE112" s="75"/>
      <c r="AF112" s="110"/>
      <c r="AG112" s="82"/>
      <c r="AH112" s="81"/>
      <c r="AI112" s="82"/>
      <c r="AJ112" s="83"/>
      <c r="AK112" s="82"/>
      <c r="AL112" s="84"/>
      <c r="AM112" s="82"/>
      <c r="AN112" s="85"/>
      <c r="AO112" s="82"/>
      <c r="AP112" s="86"/>
      <c r="AQ112" s="87"/>
      <c r="AR112" s="88"/>
      <c r="AS112" s="38"/>
    </row>
    <row r="113" spans="1:45" ht="15.75" customHeight="1">
      <c r="A113" s="105">
        <f>'Январь 2020'!A113</f>
        <v>0</v>
      </c>
      <c r="B113" s="107"/>
      <c r="C113" s="109"/>
      <c r="D113" s="74"/>
      <c r="E113" s="110"/>
      <c r="F113" s="76"/>
      <c r="G113" s="75"/>
      <c r="H113" s="79"/>
      <c r="I113" s="75"/>
      <c r="J113" s="75"/>
      <c r="K113" s="74"/>
      <c r="L113" s="110"/>
      <c r="M113" s="75"/>
      <c r="N113" s="76"/>
      <c r="O113" s="75"/>
      <c r="P113" s="75"/>
      <c r="Q113" s="79"/>
      <c r="R113" s="74"/>
      <c r="S113" s="110"/>
      <c r="T113" s="75"/>
      <c r="U113" s="76"/>
      <c r="V113" s="75"/>
      <c r="W113" s="75"/>
      <c r="X113" s="75"/>
      <c r="Y113" s="74"/>
      <c r="Z113" s="110"/>
      <c r="AA113" s="75"/>
      <c r="AB113" s="76"/>
      <c r="AC113" s="75"/>
      <c r="AD113" s="75"/>
      <c r="AE113" s="75"/>
      <c r="AF113" s="110"/>
      <c r="AG113" s="82"/>
      <c r="AH113" s="81"/>
      <c r="AI113" s="82"/>
      <c r="AJ113" s="83"/>
      <c r="AK113" s="82"/>
      <c r="AL113" s="84"/>
      <c r="AM113" s="82"/>
      <c r="AN113" s="85"/>
      <c r="AO113" s="82"/>
      <c r="AP113" s="86"/>
      <c r="AQ113" s="87"/>
      <c r="AR113" s="88"/>
      <c r="AS113" s="38"/>
    </row>
    <row r="114" spans="1:45" ht="15.75" customHeight="1">
      <c r="A114" s="105">
        <f>'Январь 2020'!A114</f>
        <v>0</v>
      </c>
      <c r="B114" s="107"/>
      <c r="C114" s="109"/>
      <c r="D114" s="74"/>
      <c r="E114" s="110"/>
      <c r="F114" s="76"/>
      <c r="G114" s="75"/>
      <c r="H114" s="75"/>
      <c r="I114" s="75"/>
      <c r="J114" s="75"/>
      <c r="K114" s="74"/>
      <c r="L114" s="110"/>
      <c r="M114" s="78"/>
      <c r="N114" s="77"/>
      <c r="O114" s="78"/>
      <c r="P114" s="78"/>
      <c r="Q114" s="78"/>
      <c r="R114" s="74"/>
      <c r="S114" s="110"/>
      <c r="T114" s="78"/>
      <c r="U114" s="77"/>
      <c r="V114" s="78"/>
      <c r="W114" s="78"/>
      <c r="X114" s="78"/>
      <c r="Y114" s="74"/>
      <c r="Z114" s="110"/>
      <c r="AA114" s="75"/>
      <c r="AB114" s="76"/>
      <c r="AC114" s="75"/>
      <c r="AD114" s="75"/>
      <c r="AE114" s="75"/>
      <c r="AF114" s="110"/>
      <c r="AG114" s="82"/>
      <c r="AH114" s="81"/>
      <c r="AI114" s="82"/>
      <c r="AJ114" s="83"/>
      <c r="AK114" s="82"/>
      <c r="AL114" s="84"/>
      <c r="AM114" s="82"/>
      <c r="AN114" s="85"/>
      <c r="AO114" s="82"/>
      <c r="AP114" s="86"/>
      <c r="AQ114" s="87"/>
      <c r="AR114" s="88"/>
      <c r="AS114" s="38"/>
    </row>
    <row r="115" spans="1:45" ht="15.75" customHeight="1">
      <c r="A115" s="105">
        <f>'Январь 2020'!A115</f>
        <v>0</v>
      </c>
      <c r="B115" s="107"/>
      <c r="C115" s="109"/>
      <c r="D115" s="74"/>
      <c r="E115" s="110"/>
      <c r="F115" s="76"/>
      <c r="G115" s="75"/>
      <c r="H115" s="75"/>
      <c r="I115" s="75"/>
      <c r="J115" s="75"/>
      <c r="K115" s="74"/>
      <c r="L115" s="110"/>
      <c r="M115" s="232"/>
      <c r="N115" s="76"/>
      <c r="O115" s="75"/>
      <c r="P115" s="79"/>
      <c r="Q115" s="75"/>
      <c r="R115" s="74"/>
      <c r="S115" s="110"/>
      <c r="T115" s="75"/>
      <c r="U115" s="76"/>
      <c r="V115" s="75"/>
      <c r="W115" s="75"/>
      <c r="X115" s="75"/>
      <c r="Y115" s="74"/>
      <c r="Z115" s="110"/>
      <c r="AA115" s="75"/>
      <c r="AB115" s="76"/>
      <c r="AC115" s="75"/>
      <c r="AD115" s="75"/>
      <c r="AE115" s="75"/>
      <c r="AF115" s="110"/>
      <c r="AG115" s="82"/>
      <c r="AH115" s="81"/>
      <c r="AI115" s="82"/>
      <c r="AJ115" s="83"/>
      <c r="AK115" s="82"/>
      <c r="AL115" s="84"/>
      <c r="AM115" s="82"/>
      <c r="AN115" s="85"/>
      <c r="AO115" s="82"/>
      <c r="AP115" s="86"/>
      <c r="AQ115" s="87"/>
      <c r="AR115" s="88"/>
      <c r="AS115" s="38"/>
    </row>
    <row r="116" spans="1:45" ht="15.75" customHeight="1">
      <c r="A116" s="105">
        <f>'Январь 2020'!A116</f>
        <v>0</v>
      </c>
      <c r="B116" s="107"/>
      <c r="C116" s="109"/>
      <c r="D116" s="74"/>
      <c r="E116" s="110"/>
      <c r="F116" s="76"/>
      <c r="G116" s="75"/>
      <c r="H116" s="75"/>
      <c r="I116" s="75"/>
      <c r="J116" s="79"/>
      <c r="K116" s="74"/>
      <c r="L116" s="110"/>
      <c r="M116" s="75"/>
      <c r="N116" s="76"/>
      <c r="O116" s="75"/>
      <c r="P116" s="75"/>
      <c r="Q116" s="75"/>
      <c r="R116" s="74"/>
      <c r="S116" s="110"/>
      <c r="T116" s="75"/>
      <c r="U116" s="76"/>
      <c r="V116" s="75"/>
      <c r="W116" s="75"/>
      <c r="X116" s="79"/>
      <c r="Y116" s="74"/>
      <c r="Z116" s="110"/>
      <c r="AA116" s="75"/>
      <c r="AB116" s="76"/>
      <c r="AC116" s="75"/>
      <c r="AD116" s="75"/>
      <c r="AE116" s="75"/>
      <c r="AF116" s="110"/>
      <c r="AG116" s="82"/>
      <c r="AH116" s="81"/>
      <c r="AI116" s="82"/>
      <c r="AJ116" s="83"/>
      <c r="AK116" s="82"/>
      <c r="AL116" s="84"/>
      <c r="AM116" s="82"/>
      <c r="AN116" s="85"/>
      <c r="AO116" s="82"/>
      <c r="AP116" s="86"/>
      <c r="AQ116" s="87"/>
      <c r="AR116" s="88"/>
      <c r="AS116" s="38"/>
    </row>
    <row r="117" spans="1:45" ht="15.75" customHeight="1">
      <c r="A117" s="105">
        <f>'Январь 2020'!A117</f>
        <v>0</v>
      </c>
      <c r="B117" s="107"/>
      <c r="C117" s="109"/>
      <c r="D117" s="74"/>
      <c r="E117" s="110"/>
      <c r="F117" s="76"/>
      <c r="G117" s="75"/>
      <c r="H117" s="75"/>
      <c r="I117" s="75"/>
      <c r="J117" s="79"/>
      <c r="K117" s="74"/>
      <c r="L117" s="110"/>
      <c r="M117" s="75"/>
      <c r="N117" s="76"/>
      <c r="O117" s="75"/>
      <c r="P117" s="75"/>
      <c r="Q117" s="75"/>
      <c r="R117" s="74"/>
      <c r="S117" s="110"/>
      <c r="T117" s="75"/>
      <c r="U117" s="76"/>
      <c r="V117" s="75"/>
      <c r="W117" s="75"/>
      <c r="X117" s="75"/>
      <c r="Y117" s="74"/>
      <c r="Z117" s="110"/>
      <c r="AA117" s="75"/>
      <c r="AB117" s="76"/>
      <c r="AC117" s="75"/>
      <c r="AD117" s="75"/>
      <c r="AE117" s="75"/>
      <c r="AF117" s="110"/>
      <c r="AG117" s="82"/>
      <c r="AH117" s="81"/>
      <c r="AI117" s="82"/>
      <c r="AJ117" s="83"/>
      <c r="AK117" s="82"/>
      <c r="AL117" s="84"/>
      <c r="AM117" s="82"/>
      <c r="AN117" s="85"/>
      <c r="AO117" s="82"/>
      <c r="AP117" s="86"/>
      <c r="AQ117" s="87"/>
      <c r="AR117" s="88"/>
      <c r="AS117" s="38"/>
    </row>
    <row r="118" spans="1:45" ht="15.75" customHeight="1">
      <c r="A118" s="105">
        <f>'Январь 2020'!A118</f>
        <v>0</v>
      </c>
      <c r="B118" s="107"/>
      <c r="C118" s="109"/>
      <c r="D118" s="74"/>
      <c r="E118" s="110"/>
      <c r="F118" s="76"/>
      <c r="G118" s="75"/>
      <c r="H118" s="75"/>
      <c r="I118" s="75"/>
      <c r="J118" s="75"/>
      <c r="K118" s="74"/>
      <c r="L118" s="110"/>
      <c r="M118" s="79"/>
      <c r="N118" s="93"/>
      <c r="O118" s="75"/>
      <c r="P118" s="75"/>
      <c r="Q118" s="75"/>
      <c r="R118" s="74"/>
      <c r="S118" s="110"/>
      <c r="T118" s="79"/>
      <c r="U118" s="76"/>
      <c r="V118" s="75"/>
      <c r="W118" s="75"/>
      <c r="X118" s="75"/>
      <c r="Y118" s="74"/>
      <c r="Z118" s="110"/>
      <c r="AA118" s="75"/>
      <c r="AB118" s="76"/>
      <c r="AC118" s="75"/>
      <c r="AD118" s="75"/>
      <c r="AE118" s="75"/>
      <c r="AF118" s="110"/>
      <c r="AG118" s="82"/>
      <c r="AH118" s="81"/>
      <c r="AI118" s="82"/>
      <c r="AJ118" s="83"/>
      <c r="AK118" s="82"/>
      <c r="AL118" s="84"/>
      <c r="AM118" s="82"/>
      <c r="AN118" s="85"/>
      <c r="AO118" s="82"/>
      <c r="AP118" s="86"/>
      <c r="AQ118" s="87"/>
      <c r="AR118" s="88"/>
      <c r="AS118" s="38"/>
    </row>
    <row r="119" spans="1:45" ht="15.75" customHeight="1">
      <c r="A119" s="105">
        <f>'Январь 2020'!A119</f>
        <v>0</v>
      </c>
      <c r="B119" s="107"/>
      <c r="C119" s="109"/>
      <c r="D119" s="74"/>
      <c r="E119" s="110"/>
      <c r="F119" s="76"/>
      <c r="G119" s="75"/>
      <c r="H119" s="75"/>
      <c r="I119" s="75"/>
      <c r="J119" s="75"/>
      <c r="K119" s="74"/>
      <c r="L119" s="110"/>
      <c r="M119" s="75"/>
      <c r="N119" s="76"/>
      <c r="O119" s="75"/>
      <c r="P119" s="75"/>
      <c r="Q119" s="75"/>
      <c r="R119" s="74"/>
      <c r="S119" s="110"/>
      <c r="T119" s="75"/>
      <c r="U119" s="76"/>
      <c r="V119" s="75"/>
      <c r="W119" s="79"/>
      <c r="X119" s="75"/>
      <c r="Y119" s="74"/>
      <c r="Z119" s="110"/>
      <c r="AA119" s="75"/>
      <c r="AB119" s="76"/>
      <c r="AC119" s="75"/>
      <c r="AD119" s="75"/>
      <c r="AE119" s="75"/>
      <c r="AF119" s="110"/>
      <c r="AG119" s="82"/>
      <c r="AH119" s="81"/>
      <c r="AI119" s="82"/>
      <c r="AJ119" s="83"/>
      <c r="AK119" s="82"/>
      <c r="AL119" s="84"/>
      <c r="AM119" s="82"/>
      <c r="AN119" s="85"/>
      <c r="AO119" s="82"/>
      <c r="AP119" s="86"/>
      <c r="AQ119" s="87"/>
      <c r="AR119" s="88"/>
      <c r="AS119" s="38"/>
    </row>
    <row r="120" spans="1:45" ht="15.75" customHeight="1">
      <c r="A120" s="105">
        <f>'Январь 2020'!A120</f>
        <v>0</v>
      </c>
      <c r="B120" s="107"/>
      <c r="C120" s="109"/>
      <c r="D120" s="184"/>
      <c r="E120" s="110"/>
      <c r="F120" s="93"/>
      <c r="G120" s="75"/>
      <c r="H120" s="75"/>
      <c r="I120" s="75"/>
      <c r="J120" s="75"/>
      <c r="K120" s="184"/>
      <c r="L120" s="110"/>
      <c r="M120" s="75"/>
      <c r="N120" s="76"/>
      <c r="O120" s="75"/>
      <c r="P120" s="79"/>
      <c r="Q120" s="75"/>
      <c r="R120" s="184"/>
      <c r="S120" s="110"/>
      <c r="T120" s="75"/>
      <c r="U120" s="76"/>
      <c r="V120" s="75"/>
      <c r="W120" s="75"/>
      <c r="X120" s="75"/>
      <c r="Y120" s="184"/>
      <c r="Z120" s="110"/>
      <c r="AA120" s="75"/>
      <c r="AB120" s="76"/>
      <c r="AC120" s="75"/>
      <c r="AD120" s="75"/>
      <c r="AE120" s="75"/>
      <c r="AF120" s="110"/>
      <c r="AG120" s="82"/>
      <c r="AH120" s="81"/>
      <c r="AI120" s="82"/>
      <c r="AJ120" s="83"/>
      <c r="AK120" s="82"/>
      <c r="AL120" s="84"/>
      <c r="AM120" s="82"/>
      <c r="AN120" s="85"/>
      <c r="AO120" s="82"/>
      <c r="AP120" s="86"/>
      <c r="AQ120" s="87"/>
      <c r="AR120" s="88"/>
      <c r="AS120" s="38"/>
    </row>
    <row r="121" spans="1:45" ht="15.75" customHeight="1">
      <c r="A121" s="105">
        <f>'Январь 2020'!A121</f>
        <v>0</v>
      </c>
      <c r="B121" s="107"/>
      <c r="C121" s="109"/>
      <c r="D121" s="74"/>
      <c r="E121" s="110"/>
      <c r="F121" s="76"/>
      <c r="G121" s="75"/>
      <c r="H121" s="75"/>
      <c r="I121" s="75"/>
      <c r="J121" s="79"/>
      <c r="K121" s="74"/>
      <c r="L121" s="110"/>
      <c r="M121" s="79"/>
      <c r="N121" s="93"/>
      <c r="O121" s="79"/>
      <c r="P121" s="79"/>
      <c r="Q121" s="79"/>
      <c r="R121" s="74"/>
      <c r="S121" s="110"/>
      <c r="T121" s="79"/>
      <c r="U121" s="76"/>
      <c r="V121" s="75"/>
      <c r="W121" s="75"/>
      <c r="X121" s="75"/>
      <c r="Y121" s="74"/>
      <c r="Z121" s="110"/>
      <c r="AA121" s="79"/>
      <c r="AB121" s="76"/>
      <c r="AC121" s="75"/>
      <c r="AD121" s="75"/>
      <c r="AE121" s="75"/>
      <c r="AF121" s="110"/>
      <c r="AG121" s="82"/>
      <c r="AH121" s="81"/>
      <c r="AI121" s="82"/>
      <c r="AJ121" s="83"/>
      <c r="AK121" s="82"/>
      <c r="AL121" s="84"/>
      <c r="AM121" s="82"/>
      <c r="AN121" s="85"/>
      <c r="AO121" s="82"/>
      <c r="AP121" s="86"/>
      <c r="AQ121" s="87"/>
      <c r="AR121" s="88"/>
      <c r="AS121" s="38"/>
    </row>
    <row r="122" spans="1:45" ht="15.75" customHeight="1">
      <c r="A122" s="105">
        <f>'Январь 2020'!A122</f>
        <v>0</v>
      </c>
      <c r="B122" s="107"/>
      <c r="C122" s="218"/>
      <c r="D122" s="74"/>
      <c r="E122" s="196"/>
      <c r="F122" s="76"/>
      <c r="G122" s="75"/>
      <c r="H122" s="75"/>
      <c r="I122" s="75"/>
      <c r="J122" s="75"/>
      <c r="K122" s="74"/>
      <c r="L122" s="196"/>
      <c r="M122" s="75"/>
      <c r="N122" s="76"/>
      <c r="O122" s="75"/>
      <c r="P122" s="75"/>
      <c r="Q122" s="75"/>
      <c r="R122" s="74"/>
      <c r="S122" s="196"/>
      <c r="T122" s="75"/>
      <c r="U122" s="93"/>
      <c r="V122" s="75"/>
      <c r="W122" s="75"/>
      <c r="X122" s="75"/>
      <c r="Y122" s="74"/>
      <c r="Z122" s="196"/>
      <c r="AA122" s="75"/>
      <c r="AB122" s="76"/>
      <c r="AC122" s="75"/>
      <c r="AD122" s="75"/>
      <c r="AE122" s="75"/>
      <c r="AF122" s="196"/>
      <c r="AG122" s="82"/>
      <c r="AH122" s="81"/>
      <c r="AI122" s="82"/>
      <c r="AJ122" s="83"/>
      <c r="AK122" s="82"/>
      <c r="AL122" s="84"/>
      <c r="AM122" s="82"/>
      <c r="AN122" s="85"/>
      <c r="AO122" s="82"/>
      <c r="AP122" s="86"/>
      <c r="AQ122" s="87"/>
      <c r="AR122" s="88"/>
      <c r="AS122" s="38"/>
    </row>
    <row r="123" spans="1:45" ht="15.75" customHeight="1">
      <c r="A123" s="105">
        <f>'Январь 2020'!A123</f>
        <v>0</v>
      </c>
      <c r="B123" s="107"/>
      <c r="C123" s="109"/>
      <c r="D123" s="74"/>
      <c r="E123" s="110"/>
      <c r="F123" s="76"/>
      <c r="G123" s="75"/>
      <c r="H123" s="75"/>
      <c r="I123" s="75"/>
      <c r="J123" s="75"/>
      <c r="K123" s="74"/>
      <c r="L123" s="110"/>
      <c r="M123" s="75"/>
      <c r="N123" s="76"/>
      <c r="O123" s="75"/>
      <c r="P123" s="75"/>
      <c r="Q123" s="75"/>
      <c r="R123" s="74"/>
      <c r="S123" s="110"/>
      <c r="T123" s="75"/>
      <c r="U123" s="76"/>
      <c r="V123" s="79"/>
      <c r="W123" s="79"/>
      <c r="X123" s="75"/>
      <c r="Y123" s="74"/>
      <c r="Z123" s="110"/>
      <c r="AA123" s="75"/>
      <c r="AB123" s="76"/>
      <c r="AC123" s="79"/>
      <c r="AD123" s="75"/>
      <c r="AE123" s="75"/>
      <c r="AF123" s="110"/>
      <c r="AG123" s="82"/>
      <c r="AH123" s="81"/>
      <c r="AI123" s="82"/>
      <c r="AJ123" s="83"/>
      <c r="AK123" s="82"/>
      <c r="AL123" s="84"/>
      <c r="AM123" s="82"/>
      <c r="AN123" s="85"/>
      <c r="AO123" s="82"/>
      <c r="AP123" s="86"/>
      <c r="AQ123" s="87"/>
      <c r="AR123" s="88"/>
      <c r="AS123" s="38"/>
    </row>
    <row r="124" spans="1:45" ht="15.75" customHeight="1">
      <c r="A124" s="105">
        <f>'Январь 2020'!A124</f>
        <v>0</v>
      </c>
      <c r="B124" s="107"/>
      <c r="C124" s="109"/>
      <c r="D124" s="74"/>
      <c r="E124" s="110"/>
      <c r="F124" s="93"/>
      <c r="G124" s="79"/>
      <c r="H124" s="75"/>
      <c r="I124" s="75"/>
      <c r="J124" s="75"/>
      <c r="K124" s="74"/>
      <c r="L124" s="110"/>
      <c r="M124" s="75"/>
      <c r="N124" s="76"/>
      <c r="O124" s="75"/>
      <c r="P124" s="75"/>
      <c r="Q124" s="75"/>
      <c r="R124" s="74"/>
      <c r="S124" s="110"/>
      <c r="T124" s="75"/>
      <c r="U124" s="76"/>
      <c r="V124" s="75"/>
      <c r="W124" s="75"/>
      <c r="X124" s="79"/>
      <c r="Y124" s="74"/>
      <c r="Z124" s="110"/>
      <c r="AA124" s="75"/>
      <c r="AB124" s="76"/>
      <c r="AC124" s="75"/>
      <c r="AD124" s="75"/>
      <c r="AE124" s="75"/>
      <c r="AF124" s="110"/>
      <c r="AG124" s="82"/>
      <c r="AH124" s="81"/>
      <c r="AI124" s="82"/>
      <c r="AJ124" s="83"/>
      <c r="AK124" s="82"/>
      <c r="AL124" s="84"/>
      <c r="AM124" s="82"/>
      <c r="AN124" s="85"/>
      <c r="AO124" s="82"/>
      <c r="AP124" s="86"/>
      <c r="AQ124" s="87"/>
      <c r="AR124" s="88"/>
      <c r="AS124" s="38"/>
    </row>
    <row r="125" spans="1:45" ht="15.75" customHeight="1">
      <c r="A125" s="105">
        <f>'Январь 2020'!A125</f>
        <v>0</v>
      </c>
      <c r="B125" s="107"/>
      <c r="C125" s="109"/>
      <c r="D125" s="74"/>
      <c r="E125" s="110"/>
      <c r="F125" s="76"/>
      <c r="G125" s="75"/>
      <c r="H125" s="75"/>
      <c r="I125" s="75"/>
      <c r="J125" s="75"/>
      <c r="K125" s="74"/>
      <c r="L125" s="110"/>
      <c r="M125" s="75"/>
      <c r="N125" s="76"/>
      <c r="O125" s="75"/>
      <c r="P125" s="75"/>
      <c r="Q125" s="75"/>
      <c r="R125" s="74"/>
      <c r="S125" s="110"/>
      <c r="T125" s="75"/>
      <c r="U125" s="76"/>
      <c r="V125" s="75"/>
      <c r="W125" s="75"/>
      <c r="X125" s="75"/>
      <c r="Y125" s="74"/>
      <c r="Z125" s="110"/>
      <c r="AA125" s="75"/>
      <c r="AB125" s="76"/>
      <c r="AC125" s="75"/>
      <c r="AD125" s="75"/>
      <c r="AE125" s="75"/>
      <c r="AF125" s="110"/>
      <c r="AG125" s="82"/>
      <c r="AH125" s="81"/>
      <c r="AI125" s="82"/>
      <c r="AJ125" s="83"/>
      <c r="AK125" s="82"/>
      <c r="AL125" s="84"/>
      <c r="AM125" s="82"/>
      <c r="AN125" s="85"/>
      <c r="AO125" s="82"/>
      <c r="AP125" s="86"/>
      <c r="AQ125" s="87"/>
      <c r="AR125" s="88"/>
      <c r="AS125" s="38"/>
    </row>
    <row r="126" spans="1:45" ht="15.75" customHeight="1">
      <c r="A126" s="105">
        <f>'Январь 2020'!A126</f>
        <v>0</v>
      </c>
      <c r="B126" s="107"/>
      <c r="C126" s="109"/>
      <c r="D126" s="74"/>
      <c r="E126" s="110"/>
      <c r="F126" s="77"/>
      <c r="G126" s="78"/>
      <c r="H126" s="78"/>
      <c r="I126" s="78"/>
      <c r="J126" s="232"/>
      <c r="K126" s="74"/>
      <c r="L126" s="110"/>
      <c r="M126" s="232"/>
      <c r="N126" s="240"/>
      <c r="O126" s="232"/>
      <c r="P126" s="232"/>
      <c r="Q126" s="75"/>
      <c r="R126" s="74"/>
      <c r="S126" s="110"/>
      <c r="T126" s="75"/>
      <c r="U126" s="76"/>
      <c r="V126" s="75"/>
      <c r="W126" s="75"/>
      <c r="X126" s="75"/>
      <c r="Y126" s="74"/>
      <c r="Z126" s="110"/>
      <c r="AA126" s="75"/>
      <c r="AB126" s="76"/>
      <c r="AC126" s="75"/>
      <c r="AD126" s="76"/>
      <c r="AE126" s="75"/>
      <c r="AF126" s="110"/>
      <c r="AG126" s="82"/>
      <c r="AH126" s="81"/>
      <c r="AI126" s="82"/>
      <c r="AJ126" s="83"/>
      <c r="AK126" s="82"/>
      <c r="AL126" s="84"/>
      <c r="AM126" s="82"/>
      <c r="AN126" s="85"/>
      <c r="AO126" s="82"/>
      <c r="AP126" s="86"/>
      <c r="AQ126" s="87"/>
      <c r="AR126" s="88"/>
      <c r="AS126" s="38"/>
    </row>
    <row r="127" spans="1:45" ht="15.75" customHeight="1">
      <c r="A127" s="105">
        <f>'Январь 2020'!A127</f>
        <v>0</v>
      </c>
      <c r="B127" s="107"/>
      <c r="C127" s="109"/>
      <c r="D127" s="74"/>
      <c r="E127" s="110"/>
      <c r="F127" s="76"/>
      <c r="G127" s="75"/>
      <c r="H127" s="75"/>
      <c r="I127" s="75"/>
      <c r="J127" s="75"/>
      <c r="K127" s="74"/>
      <c r="L127" s="110"/>
      <c r="M127" s="75"/>
      <c r="N127" s="76"/>
      <c r="O127" s="75"/>
      <c r="P127" s="75"/>
      <c r="Q127" s="75"/>
      <c r="R127" s="74"/>
      <c r="S127" s="110"/>
      <c r="T127" s="75"/>
      <c r="U127" s="76"/>
      <c r="V127" s="75"/>
      <c r="W127" s="75"/>
      <c r="X127" s="75"/>
      <c r="Y127" s="74"/>
      <c r="Z127" s="110"/>
      <c r="AA127" s="75"/>
      <c r="AB127" s="76"/>
      <c r="AC127" s="75"/>
      <c r="AD127" s="75"/>
      <c r="AE127" s="75"/>
      <c r="AF127" s="110"/>
      <c r="AG127" s="82"/>
      <c r="AH127" s="81"/>
      <c r="AI127" s="82"/>
      <c r="AJ127" s="83"/>
      <c r="AK127" s="82"/>
      <c r="AL127" s="84"/>
      <c r="AM127" s="82"/>
      <c r="AN127" s="85"/>
      <c r="AO127" s="82"/>
      <c r="AP127" s="86"/>
      <c r="AQ127" s="87"/>
      <c r="AR127" s="88"/>
      <c r="AS127" s="38"/>
    </row>
    <row r="128" spans="1:45" ht="15.75" customHeight="1">
      <c r="A128" s="105">
        <f>'Январь 2020'!A128</f>
        <v>0</v>
      </c>
      <c r="B128" s="107"/>
      <c r="C128" s="109"/>
      <c r="D128" s="74"/>
      <c r="E128" s="110"/>
      <c r="F128" s="76"/>
      <c r="G128" s="75"/>
      <c r="H128" s="75"/>
      <c r="I128" s="75"/>
      <c r="J128" s="75"/>
      <c r="K128" s="74"/>
      <c r="L128" s="110"/>
      <c r="M128" s="75"/>
      <c r="N128" s="76"/>
      <c r="O128" s="75"/>
      <c r="P128" s="75"/>
      <c r="Q128" s="75"/>
      <c r="R128" s="74"/>
      <c r="S128" s="110"/>
      <c r="T128" s="75"/>
      <c r="U128" s="76"/>
      <c r="V128" s="79"/>
      <c r="W128" s="75"/>
      <c r="X128" s="75"/>
      <c r="Y128" s="74"/>
      <c r="Z128" s="110"/>
      <c r="AA128" s="75"/>
      <c r="AB128" s="76"/>
      <c r="AC128" s="75"/>
      <c r="AD128" s="75"/>
      <c r="AE128" s="75"/>
      <c r="AF128" s="110"/>
      <c r="AG128" s="82"/>
      <c r="AH128" s="81"/>
      <c r="AI128" s="82"/>
      <c r="AJ128" s="83"/>
      <c r="AK128" s="82"/>
      <c r="AL128" s="84"/>
      <c r="AM128" s="82"/>
      <c r="AN128" s="85"/>
      <c r="AO128" s="82"/>
      <c r="AP128" s="86"/>
      <c r="AQ128" s="87"/>
      <c r="AR128" s="88"/>
      <c r="AS128" s="38"/>
    </row>
    <row r="129" spans="1:45" ht="15.75" customHeight="1">
      <c r="A129" s="105">
        <f>'Январь 2020'!A129</f>
        <v>0</v>
      </c>
      <c r="B129" s="107"/>
      <c r="C129" s="109"/>
      <c r="D129" s="74"/>
      <c r="E129" s="110"/>
      <c r="F129" s="76"/>
      <c r="G129" s="75"/>
      <c r="H129" s="75"/>
      <c r="I129" s="75"/>
      <c r="J129" s="75"/>
      <c r="K129" s="74"/>
      <c r="L129" s="110"/>
      <c r="M129" s="78"/>
      <c r="N129" s="77"/>
      <c r="O129" s="78"/>
      <c r="P129" s="78"/>
      <c r="Q129" s="78"/>
      <c r="R129" s="74"/>
      <c r="S129" s="110"/>
      <c r="T129" s="78"/>
      <c r="U129" s="77"/>
      <c r="V129" s="78"/>
      <c r="W129" s="78"/>
      <c r="X129" s="78"/>
      <c r="Y129" s="74"/>
      <c r="Z129" s="110"/>
      <c r="AA129" s="75"/>
      <c r="AB129" s="76"/>
      <c r="AC129" s="75"/>
      <c r="AD129" s="75"/>
      <c r="AE129" s="75"/>
      <c r="AF129" s="110"/>
      <c r="AG129" s="82"/>
      <c r="AH129" s="81"/>
      <c r="AI129" s="82"/>
      <c r="AJ129" s="83"/>
      <c r="AK129" s="82"/>
      <c r="AL129" s="84"/>
      <c r="AM129" s="82"/>
      <c r="AN129" s="85"/>
      <c r="AO129" s="82"/>
      <c r="AP129" s="86"/>
      <c r="AQ129" s="87"/>
      <c r="AR129" s="88"/>
      <c r="AS129" s="38"/>
    </row>
    <row r="130" spans="1:45" ht="15.75" customHeight="1">
      <c r="A130" s="105">
        <f>'Январь 2020'!A130</f>
        <v>0</v>
      </c>
      <c r="B130" s="107"/>
      <c r="C130" s="109"/>
      <c r="D130" s="74"/>
      <c r="E130" s="110"/>
      <c r="F130" s="76"/>
      <c r="G130" s="75"/>
      <c r="H130" s="75"/>
      <c r="I130" s="75"/>
      <c r="J130" s="75"/>
      <c r="K130" s="74"/>
      <c r="L130" s="110"/>
      <c r="M130" s="75"/>
      <c r="N130" s="76"/>
      <c r="O130" s="75"/>
      <c r="P130" s="75"/>
      <c r="Q130" s="75"/>
      <c r="R130" s="74"/>
      <c r="S130" s="110"/>
      <c r="T130" s="75"/>
      <c r="U130" s="76"/>
      <c r="V130" s="75"/>
      <c r="W130" s="75"/>
      <c r="X130" s="75"/>
      <c r="Y130" s="74"/>
      <c r="Z130" s="110"/>
      <c r="AA130" s="75"/>
      <c r="AB130" s="76"/>
      <c r="AC130" s="75"/>
      <c r="AD130" s="75"/>
      <c r="AE130" s="75"/>
      <c r="AF130" s="110"/>
      <c r="AG130" s="82"/>
      <c r="AH130" s="81"/>
      <c r="AI130" s="82"/>
      <c r="AJ130" s="83"/>
      <c r="AK130" s="82"/>
      <c r="AL130" s="84"/>
      <c r="AM130" s="82"/>
      <c r="AN130" s="85"/>
      <c r="AO130" s="82"/>
      <c r="AP130" s="86"/>
      <c r="AQ130" s="87"/>
      <c r="AR130" s="88"/>
      <c r="AS130" s="38"/>
    </row>
    <row r="131" spans="1:45" ht="15.75" customHeight="1">
      <c r="A131" s="105">
        <f>'Январь 2020'!A131</f>
        <v>0</v>
      </c>
      <c r="B131" s="107"/>
      <c r="C131" s="126"/>
      <c r="D131" s="74"/>
      <c r="E131" s="110"/>
      <c r="F131" s="76"/>
      <c r="G131" s="75"/>
      <c r="H131" s="75"/>
      <c r="I131" s="75"/>
      <c r="J131" s="75"/>
      <c r="K131" s="74"/>
      <c r="L131" s="110"/>
      <c r="M131" s="75"/>
      <c r="N131" s="76"/>
      <c r="O131" s="75"/>
      <c r="P131" s="75"/>
      <c r="Q131" s="75"/>
      <c r="R131" s="74"/>
      <c r="S131" s="110"/>
      <c r="T131" s="75"/>
      <c r="U131" s="76"/>
      <c r="V131" s="75"/>
      <c r="W131" s="75"/>
      <c r="X131" s="75"/>
      <c r="Y131" s="74"/>
      <c r="Z131" s="110"/>
      <c r="AA131" s="75"/>
      <c r="AB131" s="76"/>
      <c r="AC131" s="75"/>
      <c r="AD131" s="75"/>
      <c r="AE131" s="75"/>
      <c r="AF131" s="110"/>
      <c r="AG131" s="82"/>
      <c r="AH131" s="81"/>
      <c r="AI131" s="82"/>
      <c r="AJ131" s="83"/>
      <c r="AK131" s="82"/>
      <c r="AL131" s="84"/>
      <c r="AM131" s="82"/>
      <c r="AN131" s="85"/>
      <c r="AO131" s="82"/>
      <c r="AP131" s="86"/>
      <c r="AQ131" s="87"/>
      <c r="AR131" s="88"/>
      <c r="AS131" s="38"/>
    </row>
    <row r="132" spans="1:45" ht="15.75" customHeight="1">
      <c r="A132" s="105">
        <f>'Январь 2020'!A132</f>
        <v>0</v>
      </c>
      <c r="B132" s="107"/>
      <c r="C132" s="109"/>
      <c r="D132" s="74"/>
      <c r="E132" s="110"/>
      <c r="F132" s="76"/>
      <c r="G132" s="75"/>
      <c r="H132" s="75"/>
      <c r="I132" s="75"/>
      <c r="J132" s="75"/>
      <c r="K132" s="74"/>
      <c r="L132" s="110"/>
      <c r="M132" s="75"/>
      <c r="N132" s="76"/>
      <c r="O132" s="75"/>
      <c r="P132" s="75"/>
      <c r="Q132" s="75"/>
      <c r="R132" s="74"/>
      <c r="S132" s="110"/>
      <c r="T132" s="75"/>
      <c r="U132" s="76"/>
      <c r="V132" s="75"/>
      <c r="W132" s="75"/>
      <c r="X132" s="75"/>
      <c r="Y132" s="74"/>
      <c r="Z132" s="110"/>
      <c r="AA132" s="75"/>
      <c r="AB132" s="76"/>
      <c r="AC132" s="75"/>
      <c r="AD132" s="75"/>
      <c r="AE132" s="75"/>
      <c r="AF132" s="110"/>
      <c r="AG132" s="82"/>
      <c r="AH132" s="81"/>
      <c r="AI132" s="82"/>
      <c r="AJ132" s="83"/>
      <c r="AK132" s="82"/>
      <c r="AL132" s="84"/>
      <c r="AM132" s="82"/>
      <c r="AN132" s="85"/>
      <c r="AO132" s="82"/>
      <c r="AP132" s="86"/>
      <c r="AQ132" s="87"/>
      <c r="AR132" s="88"/>
      <c r="AS132" s="38"/>
    </row>
    <row r="133" spans="1:45" ht="15.75" customHeight="1">
      <c r="A133" s="105">
        <f>'Январь 2020'!A133</f>
        <v>0</v>
      </c>
      <c r="B133" s="107"/>
      <c r="C133" s="109"/>
      <c r="D133" s="74"/>
      <c r="E133" s="110"/>
      <c r="F133" s="76"/>
      <c r="G133" s="75"/>
      <c r="H133" s="75"/>
      <c r="I133" s="75"/>
      <c r="J133" s="75"/>
      <c r="K133" s="74"/>
      <c r="L133" s="110"/>
      <c r="M133" s="75"/>
      <c r="N133" s="76"/>
      <c r="O133" s="75"/>
      <c r="P133" s="75"/>
      <c r="Q133" s="75"/>
      <c r="R133" s="74"/>
      <c r="S133" s="110"/>
      <c r="T133" s="75"/>
      <c r="U133" s="76"/>
      <c r="V133" s="75"/>
      <c r="W133" s="75"/>
      <c r="X133" s="79"/>
      <c r="Y133" s="74"/>
      <c r="Z133" s="110"/>
      <c r="AA133" s="75"/>
      <c r="AB133" s="76"/>
      <c r="AC133" s="75"/>
      <c r="AD133" s="75"/>
      <c r="AE133" s="75"/>
      <c r="AF133" s="110"/>
      <c r="AG133" s="82"/>
      <c r="AH133" s="81"/>
      <c r="AI133" s="82"/>
      <c r="AJ133" s="83"/>
      <c r="AK133" s="82"/>
      <c r="AL133" s="84"/>
      <c r="AM133" s="82"/>
      <c r="AN133" s="85"/>
      <c r="AO133" s="82"/>
      <c r="AP133" s="86"/>
      <c r="AQ133" s="87"/>
      <c r="AR133" s="88"/>
      <c r="AS133" s="38"/>
    </row>
    <row r="134" spans="1:45" ht="15.75" customHeight="1">
      <c r="A134" s="105">
        <f>'Январь 2020'!A134</f>
        <v>0</v>
      </c>
      <c r="B134" s="107"/>
      <c r="C134" s="109"/>
      <c r="D134" s="74"/>
      <c r="E134" s="110"/>
      <c r="F134" s="76"/>
      <c r="G134" s="75"/>
      <c r="H134" s="75"/>
      <c r="I134" s="75"/>
      <c r="J134" s="75"/>
      <c r="K134" s="74"/>
      <c r="L134" s="110"/>
      <c r="M134" s="75"/>
      <c r="N134" s="76"/>
      <c r="O134" s="75"/>
      <c r="P134" s="75"/>
      <c r="Q134" s="79"/>
      <c r="R134" s="74"/>
      <c r="S134" s="110"/>
      <c r="T134" s="75"/>
      <c r="U134" s="76"/>
      <c r="V134" s="75"/>
      <c r="W134" s="75"/>
      <c r="X134" s="75"/>
      <c r="Y134" s="74"/>
      <c r="Z134" s="110"/>
      <c r="AA134" s="75"/>
      <c r="AB134" s="76"/>
      <c r="AC134" s="75"/>
      <c r="AD134" s="75"/>
      <c r="AE134" s="75"/>
      <c r="AF134" s="110"/>
      <c r="AG134" s="82"/>
      <c r="AH134" s="81"/>
      <c r="AI134" s="82"/>
      <c r="AJ134" s="83"/>
      <c r="AK134" s="82"/>
      <c r="AL134" s="84"/>
      <c r="AM134" s="82"/>
      <c r="AN134" s="85"/>
      <c r="AO134" s="82"/>
      <c r="AP134" s="86"/>
      <c r="AQ134" s="87"/>
      <c r="AR134" s="88"/>
      <c r="AS134" s="38"/>
    </row>
    <row r="135" spans="1:45" ht="14.25" customHeight="1">
      <c r="A135" s="105">
        <f>'Январь 2020'!A135</f>
        <v>0</v>
      </c>
      <c r="B135" s="107"/>
      <c r="C135" s="109"/>
      <c r="D135" s="74"/>
      <c r="E135" s="110"/>
      <c r="F135" s="76"/>
      <c r="G135" s="75"/>
      <c r="H135" s="75"/>
      <c r="I135" s="75"/>
      <c r="J135" s="75"/>
      <c r="K135" s="74"/>
      <c r="L135" s="110"/>
      <c r="M135" s="79"/>
      <c r="N135" s="76"/>
      <c r="O135" s="75"/>
      <c r="P135" s="75"/>
      <c r="Q135" s="75"/>
      <c r="R135" s="74"/>
      <c r="S135" s="110"/>
      <c r="T135" s="75"/>
      <c r="U135" s="76"/>
      <c r="V135" s="75"/>
      <c r="W135" s="75"/>
      <c r="X135" s="75"/>
      <c r="Y135" s="74"/>
      <c r="Z135" s="110"/>
      <c r="AA135" s="75"/>
      <c r="AB135" s="76"/>
      <c r="AC135" s="75"/>
      <c r="AD135" s="75"/>
      <c r="AE135" s="75"/>
      <c r="AF135" s="110"/>
      <c r="AG135" s="82"/>
      <c r="AH135" s="81"/>
      <c r="AI135" s="82"/>
      <c r="AJ135" s="83"/>
      <c r="AK135" s="82"/>
      <c r="AL135" s="84"/>
      <c r="AM135" s="82"/>
      <c r="AN135" s="85"/>
      <c r="AO135" s="82"/>
      <c r="AP135" s="86"/>
      <c r="AQ135" s="87"/>
      <c r="AR135" s="88"/>
      <c r="AS135" s="38"/>
    </row>
    <row r="136" spans="1:45" ht="14.25" customHeight="1">
      <c r="A136" s="105">
        <f>'Январь 2020'!A136</f>
        <v>0</v>
      </c>
      <c r="B136" s="107"/>
      <c r="C136" s="218"/>
      <c r="D136" s="74"/>
      <c r="E136" s="110"/>
      <c r="F136" s="76"/>
      <c r="G136" s="75"/>
      <c r="H136" s="75"/>
      <c r="I136" s="75"/>
      <c r="J136" s="75"/>
      <c r="K136" s="74"/>
      <c r="L136" s="110"/>
      <c r="M136" s="75"/>
      <c r="N136" s="76"/>
      <c r="O136" s="75"/>
      <c r="P136" s="75"/>
      <c r="Q136" s="75"/>
      <c r="R136" s="74"/>
      <c r="S136" s="110"/>
      <c r="T136" s="75"/>
      <c r="U136" s="76"/>
      <c r="V136" s="75"/>
      <c r="W136" s="75"/>
      <c r="X136" s="75"/>
      <c r="Y136" s="74"/>
      <c r="Z136" s="110"/>
      <c r="AA136" s="75"/>
      <c r="AB136" s="76"/>
      <c r="AC136" s="75"/>
      <c r="AD136" s="75"/>
      <c r="AE136" s="75"/>
      <c r="AF136" s="110"/>
      <c r="AG136" s="82"/>
      <c r="AH136" s="81"/>
      <c r="AI136" s="82"/>
      <c r="AJ136" s="83"/>
      <c r="AK136" s="82"/>
      <c r="AL136" s="84"/>
      <c r="AM136" s="82"/>
      <c r="AN136" s="85"/>
      <c r="AO136" s="82"/>
      <c r="AP136" s="86"/>
      <c r="AQ136" s="87"/>
      <c r="AR136" s="88"/>
      <c r="AS136" s="38"/>
    </row>
    <row r="137" spans="1:45" ht="14.25" customHeight="1">
      <c r="A137" s="105">
        <f>'Январь 2020'!A137</f>
        <v>0</v>
      </c>
      <c r="B137" s="107"/>
      <c r="C137" s="109"/>
      <c r="D137" s="74"/>
      <c r="E137" s="110"/>
      <c r="F137" s="76"/>
      <c r="G137" s="75"/>
      <c r="H137" s="75"/>
      <c r="I137" s="75"/>
      <c r="J137" s="75"/>
      <c r="K137" s="74"/>
      <c r="L137" s="110"/>
      <c r="M137" s="75"/>
      <c r="N137" s="76"/>
      <c r="O137" s="75"/>
      <c r="P137" s="75"/>
      <c r="Q137" s="75"/>
      <c r="R137" s="74"/>
      <c r="S137" s="110"/>
      <c r="T137" s="75"/>
      <c r="U137" s="76"/>
      <c r="V137" s="75"/>
      <c r="W137" s="75"/>
      <c r="X137" s="75"/>
      <c r="Y137" s="74"/>
      <c r="Z137" s="110"/>
      <c r="AA137" s="75"/>
      <c r="AB137" s="76"/>
      <c r="AC137" s="75"/>
      <c r="AD137" s="75"/>
      <c r="AE137" s="75"/>
      <c r="AF137" s="110"/>
      <c r="AG137" s="82"/>
      <c r="AH137" s="81"/>
      <c r="AI137" s="82"/>
      <c r="AJ137" s="83"/>
      <c r="AK137" s="82"/>
      <c r="AL137" s="84"/>
      <c r="AM137" s="82"/>
      <c r="AN137" s="85"/>
      <c r="AO137" s="82"/>
      <c r="AP137" s="86"/>
      <c r="AQ137" s="87"/>
      <c r="AR137" s="88"/>
      <c r="AS137" s="38"/>
    </row>
    <row r="138" spans="1:45" ht="14.25" customHeight="1">
      <c r="A138" s="105">
        <f>'Январь 2020'!A138</f>
        <v>0</v>
      </c>
      <c r="B138" s="107"/>
      <c r="C138" s="109"/>
      <c r="D138" s="74"/>
      <c r="E138" s="110"/>
      <c r="F138" s="76"/>
      <c r="G138" s="75"/>
      <c r="H138" s="75"/>
      <c r="I138" s="79"/>
      <c r="J138" s="75"/>
      <c r="K138" s="74"/>
      <c r="L138" s="110"/>
      <c r="M138" s="75"/>
      <c r="N138" s="76"/>
      <c r="O138" s="75"/>
      <c r="P138" s="75"/>
      <c r="Q138" s="75"/>
      <c r="R138" s="74"/>
      <c r="S138" s="110"/>
      <c r="T138" s="75"/>
      <c r="U138" s="76"/>
      <c r="V138" s="75"/>
      <c r="W138" s="75"/>
      <c r="X138" s="75"/>
      <c r="Y138" s="74"/>
      <c r="Z138" s="110"/>
      <c r="AA138" s="75"/>
      <c r="AB138" s="76"/>
      <c r="AC138" s="75"/>
      <c r="AD138" s="75"/>
      <c r="AE138" s="75"/>
      <c r="AF138" s="110"/>
      <c r="AG138" s="82"/>
      <c r="AH138" s="81"/>
      <c r="AI138" s="82"/>
      <c r="AJ138" s="83"/>
      <c r="AK138" s="82"/>
      <c r="AL138" s="84"/>
      <c r="AM138" s="82"/>
      <c r="AN138" s="85"/>
      <c r="AO138" s="82"/>
      <c r="AP138" s="86"/>
      <c r="AQ138" s="87"/>
      <c r="AR138" s="88"/>
      <c r="AS138" s="38"/>
    </row>
    <row r="139" spans="1:45" ht="14.25" customHeight="1">
      <c r="A139" s="105">
        <f>'Январь 2020'!A139</f>
        <v>0</v>
      </c>
      <c r="B139" s="107"/>
      <c r="C139" s="109"/>
      <c r="D139" s="74"/>
      <c r="E139" s="110"/>
      <c r="F139" s="76"/>
      <c r="G139" s="75"/>
      <c r="H139" s="75"/>
      <c r="I139" s="75"/>
      <c r="J139" s="75"/>
      <c r="K139" s="74"/>
      <c r="L139" s="110"/>
      <c r="M139" s="75"/>
      <c r="N139" s="76"/>
      <c r="O139" s="75"/>
      <c r="P139" s="75"/>
      <c r="Q139" s="75"/>
      <c r="R139" s="74"/>
      <c r="S139" s="110"/>
      <c r="T139" s="75"/>
      <c r="U139" s="76"/>
      <c r="V139" s="75"/>
      <c r="W139" s="75"/>
      <c r="X139" s="75"/>
      <c r="Y139" s="74"/>
      <c r="Z139" s="110"/>
      <c r="AA139" s="75"/>
      <c r="AB139" s="76"/>
      <c r="AC139" s="75"/>
      <c r="AD139" s="75"/>
      <c r="AE139" s="75"/>
      <c r="AF139" s="110"/>
      <c r="AG139" s="82"/>
      <c r="AH139" s="81"/>
      <c r="AI139" s="82"/>
      <c r="AJ139" s="83"/>
      <c r="AK139" s="82"/>
      <c r="AL139" s="84"/>
      <c r="AM139" s="82"/>
      <c r="AN139" s="85"/>
      <c r="AO139" s="82"/>
      <c r="AP139" s="86"/>
      <c r="AQ139" s="87"/>
      <c r="AR139" s="88"/>
      <c r="AS139" s="38"/>
    </row>
    <row r="140" spans="1:45" ht="14.25" customHeight="1">
      <c r="A140" s="105">
        <f>'Январь 2020'!A140</f>
        <v>0</v>
      </c>
      <c r="B140" s="107"/>
      <c r="C140" s="109"/>
      <c r="D140" s="74"/>
      <c r="E140" s="110"/>
      <c r="F140" s="76"/>
      <c r="G140" s="75"/>
      <c r="H140" s="75"/>
      <c r="I140" s="75"/>
      <c r="J140" s="75"/>
      <c r="K140" s="74"/>
      <c r="L140" s="110"/>
      <c r="M140" s="75"/>
      <c r="N140" s="76"/>
      <c r="O140" s="75"/>
      <c r="P140" s="75"/>
      <c r="Q140" s="75"/>
      <c r="R140" s="74"/>
      <c r="S140" s="110"/>
      <c r="T140" s="75"/>
      <c r="U140" s="76"/>
      <c r="V140" s="75"/>
      <c r="W140" s="75"/>
      <c r="X140" s="75"/>
      <c r="Y140" s="74"/>
      <c r="Z140" s="110"/>
      <c r="AA140" s="75"/>
      <c r="AB140" s="76"/>
      <c r="AC140" s="75"/>
      <c r="AD140" s="75"/>
      <c r="AE140" s="75"/>
      <c r="AF140" s="110"/>
      <c r="AG140" s="82"/>
      <c r="AH140" s="81"/>
      <c r="AI140" s="82"/>
      <c r="AJ140" s="83"/>
      <c r="AK140" s="82"/>
      <c r="AL140" s="84"/>
      <c r="AM140" s="82"/>
      <c r="AN140" s="85"/>
      <c r="AO140" s="82"/>
      <c r="AP140" s="86"/>
      <c r="AQ140" s="87"/>
      <c r="AR140" s="88"/>
      <c r="AS140" s="38"/>
    </row>
    <row r="141" spans="1:45" ht="14.25" customHeight="1">
      <c r="A141" s="105">
        <f>'Январь 2020'!A141</f>
        <v>0</v>
      </c>
      <c r="B141" s="107"/>
      <c r="C141" s="109"/>
      <c r="D141" s="74"/>
      <c r="E141" s="110"/>
      <c r="F141" s="76"/>
      <c r="G141" s="75"/>
      <c r="H141" s="75"/>
      <c r="I141" s="75"/>
      <c r="J141" s="79"/>
      <c r="K141" s="74"/>
      <c r="L141" s="110"/>
      <c r="M141" s="75"/>
      <c r="N141" s="76"/>
      <c r="O141" s="75"/>
      <c r="P141" s="75"/>
      <c r="Q141" s="75"/>
      <c r="R141" s="74"/>
      <c r="S141" s="110"/>
      <c r="T141" s="75"/>
      <c r="U141" s="76"/>
      <c r="V141" s="75"/>
      <c r="W141" s="75"/>
      <c r="X141" s="75"/>
      <c r="Y141" s="74"/>
      <c r="Z141" s="110"/>
      <c r="AA141" s="75"/>
      <c r="AB141" s="76"/>
      <c r="AC141" s="75"/>
      <c r="AD141" s="75"/>
      <c r="AE141" s="75"/>
      <c r="AF141" s="110"/>
      <c r="AG141" s="82"/>
      <c r="AH141" s="81"/>
      <c r="AI141" s="82"/>
      <c r="AJ141" s="83"/>
      <c r="AK141" s="82"/>
      <c r="AL141" s="84"/>
      <c r="AM141" s="82"/>
      <c r="AN141" s="85"/>
      <c r="AO141" s="82"/>
      <c r="AP141" s="86"/>
      <c r="AQ141" s="87"/>
      <c r="AR141" s="88"/>
      <c r="AS141" s="38"/>
    </row>
    <row r="142" spans="1:45" ht="14.25" customHeight="1">
      <c r="A142" s="105">
        <f>'Январь 2020'!A142</f>
        <v>0</v>
      </c>
      <c r="B142" s="107"/>
      <c r="C142" s="109"/>
      <c r="D142" s="74"/>
      <c r="E142" s="110"/>
      <c r="F142" s="76"/>
      <c r="G142" s="75"/>
      <c r="H142" s="75"/>
      <c r="I142" s="75"/>
      <c r="J142" s="75"/>
      <c r="K142" s="74"/>
      <c r="L142" s="110"/>
      <c r="M142" s="75"/>
      <c r="N142" s="76"/>
      <c r="O142" s="75"/>
      <c r="P142" s="75"/>
      <c r="Q142" s="75"/>
      <c r="R142" s="74"/>
      <c r="S142" s="110"/>
      <c r="T142" s="75"/>
      <c r="U142" s="76"/>
      <c r="V142" s="75"/>
      <c r="W142" s="75"/>
      <c r="X142" s="75"/>
      <c r="Y142" s="74"/>
      <c r="Z142" s="110"/>
      <c r="AA142" s="75"/>
      <c r="AB142" s="76"/>
      <c r="AC142" s="75"/>
      <c r="AD142" s="75"/>
      <c r="AE142" s="75"/>
      <c r="AF142" s="110"/>
      <c r="AG142" s="82"/>
      <c r="AH142" s="81"/>
      <c r="AI142" s="82"/>
      <c r="AJ142" s="83"/>
      <c r="AK142" s="82"/>
      <c r="AL142" s="84"/>
      <c r="AM142" s="82"/>
      <c r="AN142" s="85"/>
      <c r="AO142" s="82"/>
      <c r="AP142" s="86"/>
      <c r="AQ142" s="87"/>
      <c r="AR142" s="88"/>
      <c r="AS142" s="38"/>
    </row>
    <row r="143" spans="1:45" ht="14.25" customHeight="1">
      <c r="A143" s="105">
        <f>'Январь 2020'!A143</f>
        <v>0</v>
      </c>
      <c r="B143" s="107"/>
      <c r="C143" s="109"/>
      <c r="D143" s="74"/>
      <c r="E143" s="110"/>
      <c r="F143" s="76"/>
      <c r="G143" s="75"/>
      <c r="H143" s="75"/>
      <c r="I143" s="75"/>
      <c r="J143" s="75"/>
      <c r="K143" s="74"/>
      <c r="L143" s="110"/>
      <c r="M143" s="75"/>
      <c r="N143" s="76"/>
      <c r="O143" s="75"/>
      <c r="P143" s="75"/>
      <c r="Q143" s="75"/>
      <c r="R143" s="74"/>
      <c r="S143" s="110"/>
      <c r="T143" s="75"/>
      <c r="U143" s="76"/>
      <c r="V143" s="75"/>
      <c r="W143" s="75"/>
      <c r="X143" s="75"/>
      <c r="Y143" s="74"/>
      <c r="Z143" s="110"/>
      <c r="AA143" s="75"/>
      <c r="AB143" s="76"/>
      <c r="AC143" s="75"/>
      <c r="AD143" s="75"/>
      <c r="AE143" s="75"/>
      <c r="AF143" s="110"/>
      <c r="AG143" s="82"/>
      <c r="AH143" s="81"/>
      <c r="AI143" s="82"/>
      <c r="AJ143" s="83"/>
      <c r="AK143" s="82"/>
      <c r="AL143" s="84"/>
      <c r="AM143" s="82"/>
      <c r="AN143" s="85"/>
      <c r="AO143" s="82"/>
      <c r="AP143" s="86"/>
      <c r="AQ143" s="87"/>
      <c r="AR143" s="88"/>
      <c r="AS143" s="38"/>
    </row>
    <row r="144" spans="1:45" ht="14.25" customHeight="1">
      <c r="A144" s="105">
        <f>'Январь 2020'!A144</f>
        <v>0</v>
      </c>
      <c r="B144" s="107"/>
      <c r="C144" s="109"/>
      <c r="D144" s="74"/>
      <c r="E144" s="110"/>
      <c r="F144" s="76"/>
      <c r="G144" s="75"/>
      <c r="H144" s="75"/>
      <c r="I144" s="75"/>
      <c r="J144" s="75"/>
      <c r="K144" s="74"/>
      <c r="L144" s="110"/>
      <c r="M144" s="75"/>
      <c r="N144" s="76"/>
      <c r="O144" s="75"/>
      <c r="P144" s="75"/>
      <c r="Q144" s="75"/>
      <c r="R144" s="74"/>
      <c r="S144" s="110"/>
      <c r="T144" s="75"/>
      <c r="U144" s="76"/>
      <c r="V144" s="75"/>
      <c r="W144" s="75"/>
      <c r="X144" s="75"/>
      <c r="Y144" s="74"/>
      <c r="Z144" s="110"/>
      <c r="AA144" s="75"/>
      <c r="AB144" s="76"/>
      <c r="AC144" s="75"/>
      <c r="AD144" s="75"/>
      <c r="AE144" s="75"/>
      <c r="AF144" s="110"/>
      <c r="AG144" s="82"/>
      <c r="AH144" s="81"/>
      <c r="AI144" s="82"/>
      <c r="AJ144" s="83"/>
      <c r="AK144" s="82"/>
      <c r="AL144" s="84"/>
      <c r="AM144" s="82"/>
      <c r="AN144" s="85"/>
      <c r="AO144" s="82"/>
      <c r="AP144" s="86"/>
      <c r="AQ144" s="87"/>
      <c r="AR144" s="88"/>
      <c r="AS144" s="38"/>
    </row>
    <row r="145" spans="1:45" ht="14.25" customHeight="1">
      <c r="A145" s="105">
        <f>'Январь 2020'!A145</f>
        <v>0</v>
      </c>
      <c r="B145" s="107"/>
      <c r="C145" s="109"/>
      <c r="D145" s="74"/>
      <c r="E145" s="110"/>
      <c r="F145" s="76"/>
      <c r="G145" s="75"/>
      <c r="H145" s="75"/>
      <c r="I145" s="75"/>
      <c r="J145" s="75"/>
      <c r="K145" s="74"/>
      <c r="L145" s="110"/>
      <c r="M145" s="78"/>
      <c r="N145" s="77"/>
      <c r="O145" s="78"/>
      <c r="P145" s="78"/>
      <c r="Q145" s="78"/>
      <c r="R145" s="74"/>
      <c r="S145" s="110"/>
      <c r="T145" s="78"/>
      <c r="U145" s="77"/>
      <c r="V145" s="75"/>
      <c r="W145" s="75"/>
      <c r="X145" s="75"/>
      <c r="Y145" s="74"/>
      <c r="Z145" s="110"/>
      <c r="AA145" s="75"/>
      <c r="AB145" s="76"/>
      <c r="AC145" s="75"/>
      <c r="AD145" s="75"/>
      <c r="AE145" s="75"/>
      <c r="AF145" s="110"/>
      <c r="AG145" s="82"/>
      <c r="AH145" s="81"/>
      <c r="AI145" s="82"/>
      <c r="AJ145" s="83"/>
      <c r="AK145" s="82"/>
      <c r="AL145" s="84"/>
      <c r="AM145" s="82"/>
      <c r="AN145" s="85"/>
      <c r="AO145" s="82"/>
      <c r="AP145" s="86"/>
      <c r="AQ145" s="87"/>
      <c r="AR145" s="88"/>
      <c r="AS145" s="38"/>
    </row>
    <row r="146" spans="1:45" ht="14.25" customHeight="1">
      <c r="A146" s="105">
        <f>'Январь 2020'!A146</f>
        <v>0</v>
      </c>
      <c r="B146" s="107"/>
      <c r="C146" s="109"/>
      <c r="D146" s="74"/>
      <c r="E146" s="110"/>
      <c r="F146" s="76"/>
      <c r="G146" s="75"/>
      <c r="H146" s="79"/>
      <c r="I146" s="75"/>
      <c r="J146" s="75"/>
      <c r="K146" s="74"/>
      <c r="L146" s="110"/>
      <c r="M146" s="75"/>
      <c r="N146" s="76"/>
      <c r="O146" s="75"/>
      <c r="P146" s="75"/>
      <c r="Q146" s="75"/>
      <c r="R146" s="74"/>
      <c r="S146" s="110"/>
      <c r="T146" s="75"/>
      <c r="U146" s="76"/>
      <c r="V146" s="75"/>
      <c r="W146" s="75"/>
      <c r="X146" s="75"/>
      <c r="Y146" s="74"/>
      <c r="Z146" s="110"/>
      <c r="AA146" s="75"/>
      <c r="AB146" s="76"/>
      <c r="AC146" s="75"/>
      <c r="AD146" s="75"/>
      <c r="AE146" s="75"/>
      <c r="AF146" s="110"/>
      <c r="AG146" s="82"/>
      <c r="AH146" s="81"/>
      <c r="AI146" s="82"/>
      <c r="AJ146" s="83"/>
      <c r="AK146" s="82"/>
      <c r="AL146" s="84"/>
      <c r="AM146" s="82"/>
      <c r="AN146" s="85"/>
      <c r="AO146" s="82"/>
      <c r="AP146" s="86"/>
      <c r="AQ146" s="87"/>
      <c r="AR146" s="88"/>
      <c r="AS146" s="38"/>
    </row>
    <row r="147" spans="1:45" ht="14.25" customHeight="1">
      <c r="A147" s="105">
        <f>'Январь 2020'!A147</f>
        <v>0</v>
      </c>
      <c r="B147" s="107"/>
      <c r="C147" s="109"/>
      <c r="D147" s="74"/>
      <c r="E147" s="110"/>
      <c r="F147" s="76"/>
      <c r="G147" s="75"/>
      <c r="H147" s="75"/>
      <c r="I147" s="75"/>
      <c r="J147" s="75"/>
      <c r="K147" s="74"/>
      <c r="L147" s="110"/>
      <c r="M147" s="75"/>
      <c r="N147" s="76"/>
      <c r="O147" s="75"/>
      <c r="P147" s="75"/>
      <c r="Q147" s="75"/>
      <c r="R147" s="74"/>
      <c r="S147" s="110"/>
      <c r="T147" s="75"/>
      <c r="U147" s="76"/>
      <c r="V147" s="79"/>
      <c r="W147" s="75"/>
      <c r="X147" s="75"/>
      <c r="Y147" s="74"/>
      <c r="Z147" s="110"/>
      <c r="AA147" s="75"/>
      <c r="AB147" s="76"/>
      <c r="AC147" s="75"/>
      <c r="AD147" s="75"/>
      <c r="AE147" s="75"/>
      <c r="AF147" s="110"/>
      <c r="AG147" s="82"/>
      <c r="AH147" s="81"/>
      <c r="AI147" s="82"/>
      <c r="AJ147" s="83"/>
      <c r="AK147" s="82"/>
      <c r="AL147" s="84"/>
      <c r="AM147" s="82"/>
      <c r="AN147" s="85"/>
      <c r="AO147" s="82"/>
      <c r="AP147" s="86"/>
      <c r="AQ147" s="87"/>
      <c r="AR147" s="88"/>
      <c r="AS147" s="38"/>
    </row>
    <row r="148" spans="1:45" ht="14.25" customHeight="1">
      <c r="A148" s="105">
        <f>'Январь 2020'!A148</f>
        <v>0</v>
      </c>
      <c r="B148" s="107"/>
      <c r="C148" s="126"/>
      <c r="D148" s="74"/>
      <c r="E148" s="110"/>
      <c r="F148" s="76"/>
      <c r="G148" s="75"/>
      <c r="H148" s="75"/>
      <c r="I148" s="75"/>
      <c r="J148" s="75"/>
      <c r="K148" s="74"/>
      <c r="L148" s="110"/>
      <c r="M148" s="75"/>
      <c r="N148" s="76"/>
      <c r="O148" s="75"/>
      <c r="P148" s="75"/>
      <c r="Q148" s="75"/>
      <c r="R148" s="74"/>
      <c r="S148" s="110"/>
      <c r="T148" s="75"/>
      <c r="U148" s="76"/>
      <c r="V148" s="75"/>
      <c r="W148" s="75"/>
      <c r="X148" s="75"/>
      <c r="Y148" s="74"/>
      <c r="Z148" s="110"/>
      <c r="AA148" s="75"/>
      <c r="AB148" s="76"/>
      <c r="AC148" s="75"/>
      <c r="AD148" s="75"/>
      <c r="AE148" s="75"/>
      <c r="AF148" s="110"/>
      <c r="AG148" s="82"/>
      <c r="AH148" s="81"/>
      <c r="AI148" s="82"/>
      <c r="AJ148" s="83"/>
      <c r="AK148" s="82"/>
      <c r="AL148" s="84"/>
      <c r="AM148" s="82"/>
      <c r="AN148" s="85"/>
      <c r="AO148" s="82"/>
      <c r="AP148" s="86"/>
      <c r="AQ148" s="87"/>
      <c r="AR148" s="88"/>
      <c r="AS148" s="38"/>
    </row>
    <row r="149" spans="1:45" ht="14.25" customHeight="1">
      <c r="A149" s="105">
        <f>'Январь 2020'!A149</f>
        <v>0</v>
      </c>
      <c r="B149" s="107"/>
      <c r="C149" s="109"/>
      <c r="D149" s="74"/>
      <c r="E149" s="110"/>
      <c r="F149" s="76"/>
      <c r="G149" s="75"/>
      <c r="H149" s="75"/>
      <c r="I149" s="75"/>
      <c r="J149" s="75"/>
      <c r="K149" s="74"/>
      <c r="L149" s="110"/>
      <c r="M149" s="75"/>
      <c r="N149" s="76"/>
      <c r="O149" s="75"/>
      <c r="P149" s="75"/>
      <c r="Q149" s="75"/>
      <c r="R149" s="74"/>
      <c r="S149" s="110"/>
      <c r="T149" s="75"/>
      <c r="U149" s="76"/>
      <c r="V149" s="75"/>
      <c r="W149" s="75"/>
      <c r="X149" s="75"/>
      <c r="Y149" s="74"/>
      <c r="Z149" s="110"/>
      <c r="AA149" s="75"/>
      <c r="AB149" s="76"/>
      <c r="AC149" s="75"/>
      <c r="AD149" s="75"/>
      <c r="AE149" s="75"/>
      <c r="AF149" s="110"/>
      <c r="AG149" s="82"/>
      <c r="AH149" s="81"/>
      <c r="AI149" s="82"/>
      <c r="AJ149" s="83"/>
      <c r="AK149" s="82"/>
      <c r="AL149" s="84"/>
      <c r="AM149" s="82"/>
      <c r="AN149" s="85"/>
      <c r="AO149" s="82"/>
      <c r="AP149" s="86"/>
      <c r="AQ149" s="87"/>
      <c r="AR149" s="88"/>
      <c r="AS149" s="38"/>
    </row>
    <row r="150" spans="1:45" ht="14.25" customHeight="1">
      <c r="A150" s="105">
        <f>'Январь 2020'!A150</f>
        <v>0</v>
      </c>
      <c r="B150" s="107"/>
      <c r="C150" s="109"/>
      <c r="D150" s="74"/>
      <c r="E150" s="110"/>
      <c r="F150" s="76"/>
      <c r="G150" s="75"/>
      <c r="H150" s="75"/>
      <c r="I150" s="75"/>
      <c r="J150" s="75"/>
      <c r="K150" s="74"/>
      <c r="L150" s="110"/>
      <c r="M150" s="75"/>
      <c r="N150" s="76"/>
      <c r="O150" s="75"/>
      <c r="P150" s="75"/>
      <c r="Q150" s="75"/>
      <c r="R150" s="74"/>
      <c r="S150" s="110"/>
      <c r="T150" s="75"/>
      <c r="U150" s="76"/>
      <c r="V150" s="75"/>
      <c r="W150" s="75"/>
      <c r="X150" s="75"/>
      <c r="Y150" s="74"/>
      <c r="Z150" s="110"/>
      <c r="AA150" s="75"/>
      <c r="AB150" s="76"/>
      <c r="AC150" s="75"/>
      <c r="AD150" s="75"/>
      <c r="AE150" s="75"/>
      <c r="AF150" s="110"/>
      <c r="AG150" s="82"/>
      <c r="AH150" s="81"/>
      <c r="AI150" s="82"/>
      <c r="AJ150" s="83"/>
      <c r="AK150" s="82"/>
      <c r="AL150" s="84"/>
      <c r="AM150" s="82"/>
      <c r="AN150" s="85"/>
      <c r="AO150" s="82"/>
      <c r="AP150" s="86"/>
      <c r="AQ150" s="87"/>
      <c r="AR150" s="88"/>
      <c r="AS150" s="38"/>
    </row>
    <row r="151" spans="1:45" ht="14.25" customHeight="1">
      <c r="A151" s="105">
        <f>'Январь 2020'!A151</f>
        <v>0</v>
      </c>
      <c r="B151" s="107"/>
      <c r="C151" s="109"/>
      <c r="D151" s="74"/>
      <c r="E151" s="110"/>
      <c r="F151" s="76"/>
      <c r="G151" s="75"/>
      <c r="H151" s="75"/>
      <c r="I151" s="75"/>
      <c r="J151" s="75"/>
      <c r="K151" s="74"/>
      <c r="L151" s="110"/>
      <c r="M151" s="75"/>
      <c r="N151" s="76"/>
      <c r="O151" s="75"/>
      <c r="P151" s="75"/>
      <c r="Q151" s="75"/>
      <c r="R151" s="74"/>
      <c r="S151" s="110"/>
      <c r="T151" s="75"/>
      <c r="U151" s="76"/>
      <c r="V151" s="75"/>
      <c r="W151" s="75"/>
      <c r="X151" s="75"/>
      <c r="Y151" s="74"/>
      <c r="Z151" s="110"/>
      <c r="AA151" s="75"/>
      <c r="AB151" s="76"/>
      <c r="AC151" s="75"/>
      <c r="AD151" s="75"/>
      <c r="AE151" s="75"/>
      <c r="AF151" s="110"/>
      <c r="AG151" s="82"/>
      <c r="AH151" s="81"/>
      <c r="AI151" s="82"/>
      <c r="AJ151" s="83"/>
      <c r="AK151" s="82"/>
      <c r="AL151" s="84"/>
      <c r="AM151" s="82"/>
      <c r="AN151" s="85"/>
      <c r="AO151" s="82"/>
      <c r="AP151" s="86"/>
      <c r="AQ151" s="87"/>
      <c r="AR151" s="88"/>
      <c r="AS151" s="38"/>
    </row>
    <row r="152" spans="1:45" ht="14.25" customHeight="1">
      <c r="A152" s="105">
        <f>'Январь 2020'!A152</f>
        <v>0</v>
      </c>
      <c r="B152" s="107"/>
      <c r="C152" s="109"/>
      <c r="D152" s="74"/>
      <c r="E152" s="110"/>
      <c r="F152" s="77"/>
      <c r="G152" s="78"/>
      <c r="H152" s="78"/>
      <c r="I152" s="78"/>
      <c r="J152" s="78"/>
      <c r="K152" s="74"/>
      <c r="L152" s="110"/>
      <c r="M152" s="75"/>
      <c r="N152" s="76"/>
      <c r="O152" s="75"/>
      <c r="P152" s="75"/>
      <c r="Q152" s="75"/>
      <c r="R152" s="74"/>
      <c r="S152" s="110"/>
      <c r="T152" s="75"/>
      <c r="U152" s="76"/>
      <c r="V152" s="75"/>
      <c r="W152" s="75"/>
      <c r="X152" s="75"/>
      <c r="Y152" s="74"/>
      <c r="Z152" s="110"/>
      <c r="AA152" s="75"/>
      <c r="AB152" s="76"/>
      <c r="AC152" s="75"/>
      <c r="AD152" s="75"/>
      <c r="AE152" s="75"/>
      <c r="AF152" s="110"/>
      <c r="AG152" s="82"/>
      <c r="AH152" s="81"/>
      <c r="AI152" s="82"/>
      <c r="AJ152" s="83"/>
      <c r="AK152" s="82"/>
      <c r="AL152" s="84"/>
      <c r="AM152" s="82"/>
      <c r="AN152" s="85"/>
      <c r="AO152" s="82"/>
      <c r="AP152" s="86"/>
      <c r="AQ152" s="87"/>
      <c r="AR152" s="88"/>
      <c r="AS152" s="38"/>
    </row>
    <row r="153" spans="1:45" ht="14.25" customHeight="1">
      <c r="A153" s="105">
        <f>'Январь 2020'!A153</f>
        <v>0</v>
      </c>
      <c r="B153" s="107"/>
      <c r="C153" s="109"/>
      <c r="D153" s="74"/>
      <c r="E153" s="110"/>
      <c r="F153" s="76"/>
      <c r="G153" s="75"/>
      <c r="H153" s="75"/>
      <c r="I153" s="75"/>
      <c r="J153" s="75"/>
      <c r="K153" s="74"/>
      <c r="L153" s="110"/>
      <c r="M153" s="75"/>
      <c r="N153" s="76"/>
      <c r="O153" s="75"/>
      <c r="P153" s="75"/>
      <c r="Q153" s="75"/>
      <c r="R153" s="74"/>
      <c r="S153" s="110"/>
      <c r="T153" s="75"/>
      <c r="U153" s="76"/>
      <c r="V153" s="75"/>
      <c r="W153" s="75"/>
      <c r="X153" s="75"/>
      <c r="Y153" s="74"/>
      <c r="Z153" s="110"/>
      <c r="AA153" s="75"/>
      <c r="AB153" s="76"/>
      <c r="AC153" s="75"/>
      <c r="AD153" s="75"/>
      <c r="AE153" s="75"/>
      <c r="AF153" s="110"/>
      <c r="AG153" s="82"/>
      <c r="AH153" s="81"/>
      <c r="AI153" s="82"/>
      <c r="AJ153" s="83"/>
      <c r="AK153" s="82"/>
      <c r="AL153" s="84"/>
      <c r="AM153" s="82"/>
      <c r="AN153" s="85"/>
      <c r="AO153" s="82"/>
      <c r="AP153" s="86"/>
      <c r="AQ153" s="87"/>
      <c r="AR153" s="88"/>
      <c r="AS153" s="38"/>
    </row>
    <row r="154" spans="1:45" ht="14.25" customHeight="1">
      <c r="A154" s="105">
        <f>'Январь 2020'!A154</f>
        <v>0</v>
      </c>
      <c r="B154" s="201"/>
      <c r="C154" s="109"/>
      <c r="D154" s="74"/>
      <c r="E154" s="110"/>
      <c r="F154" s="76"/>
      <c r="G154" s="75"/>
      <c r="H154" s="75"/>
      <c r="I154" s="75"/>
      <c r="J154" s="75"/>
      <c r="K154" s="74"/>
      <c r="L154" s="110"/>
      <c r="M154" s="75"/>
      <c r="N154" s="93"/>
      <c r="O154" s="79"/>
      <c r="P154" s="75"/>
      <c r="Q154" s="75"/>
      <c r="R154" s="74"/>
      <c r="S154" s="110"/>
      <c r="T154" s="78"/>
      <c r="U154" s="77"/>
      <c r="V154" s="78"/>
      <c r="W154" s="78"/>
      <c r="X154" s="78"/>
      <c r="Y154" s="74"/>
      <c r="Z154" s="110"/>
      <c r="AA154" s="75"/>
      <c r="AB154" s="76"/>
      <c r="AC154" s="75"/>
      <c r="AD154" s="75"/>
      <c r="AE154" s="75"/>
      <c r="AF154" s="110"/>
      <c r="AG154" s="82"/>
      <c r="AH154" s="81"/>
      <c r="AI154" s="82"/>
      <c r="AJ154" s="83"/>
      <c r="AK154" s="82"/>
      <c r="AL154" s="84"/>
      <c r="AM154" s="82"/>
      <c r="AN154" s="85"/>
      <c r="AO154" s="82"/>
      <c r="AP154" s="86"/>
      <c r="AQ154" s="87"/>
      <c r="AR154" s="88"/>
      <c r="AS154" s="38"/>
    </row>
    <row r="155" spans="1:45" ht="14.25" customHeight="1">
      <c r="A155" s="105">
        <f>'Январь 2020'!A155</f>
        <v>0</v>
      </c>
      <c r="B155" s="107"/>
      <c r="C155" s="109"/>
      <c r="D155" s="74"/>
      <c r="E155" s="110"/>
      <c r="F155" s="76"/>
      <c r="G155" s="75"/>
      <c r="H155" s="75"/>
      <c r="I155" s="75"/>
      <c r="J155" s="75"/>
      <c r="K155" s="74"/>
      <c r="L155" s="110"/>
      <c r="M155" s="75"/>
      <c r="N155" s="76"/>
      <c r="O155" s="75"/>
      <c r="P155" s="79"/>
      <c r="Q155" s="75"/>
      <c r="R155" s="74"/>
      <c r="S155" s="110"/>
      <c r="T155" s="75"/>
      <c r="U155" s="76"/>
      <c r="V155" s="75"/>
      <c r="W155" s="75"/>
      <c r="X155" s="75"/>
      <c r="Y155" s="74"/>
      <c r="Z155" s="110"/>
      <c r="AA155" s="78"/>
      <c r="AB155" s="77"/>
      <c r="AC155" s="78"/>
      <c r="AD155" s="78"/>
      <c r="AE155" s="78"/>
      <c r="AF155" s="110"/>
      <c r="AG155" s="82"/>
      <c r="AH155" s="81"/>
      <c r="AI155" s="82"/>
      <c r="AJ155" s="83"/>
      <c r="AK155" s="82"/>
      <c r="AL155" s="84"/>
      <c r="AM155" s="82"/>
      <c r="AN155" s="85"/>
      <c r="AO155" s="82"/>
      <c r="AP155" s="86"/>
      <c r="AQ155" s="87"/>
      <c r="AR155" s="88"/>
      <c r="AS155" s="38"/>
    </row>
    <row r="156" spans="1:45" ht="14.25" customHeight="1">
      <c r="A156" s="105">
        <f>'Январь 2020'!A156</f>
        <v>0</v>
      </c>
      <c r="B156" s="107"/>
      <c r="C156" s="109"/>
      <c r="D156" s="74"/>
      <c r="E156" s="110"/>
      <c r="F156" s="76"/>
      <c r="G156" s="75"/>
      <c r="H156" s="75"/>
      <c r="I156" s="75"/>
      <c r="J156" s="75"/>
      <c r="K156" s="74"/>
      <c r="L156" s="110"/>
      <c r="M156" s="75"/>
      <c r="N156" s="76"/>
      <c r="O156" s="75"/>
      <c r="P156" s="75"/>
      <c r="Q156" s="75"/>
      <c r="R156" s="74"/>
      <c r="S156" s="110"/>
      <c r="T156" s="75"/>
      <c r="U156" s="76"/>
      <c r="V156" s="75"/>
      <c r="W156" s="75"/>
      <c r="X156" s="75"/>
      <c r="Y156" s="74"/>
      <c r="Z156" s="110"/>
      <c r="AA156" s="75"/>
      <c r="AB156" s="76"/>
      <c r="AC156" s="75"/>
      <c r="AD156" s="75"/>
      <c r="AE156" s="75"/>
      <c r="AF156" s="110"/>
      <c r="AG156" s="82"/>
      <c r="AH156" s="81"/>
      <c r="AI156" s="82"/>
      <c r="AJ156" s="83"/>
      <c r="AK156" s="82"/>
      <c r="AL156" s="84"/>
      <c r="AM156" s="82"/>
      <c r="AN156" s="85"/>
      <c r="AO156" s="82"/>
      <c r="AP156" s="86"/>
      <c r="AQ156" s="87"/>
      <c r="AR156" s="88"/>
      <c r="AS156" s="38"/>
    </row>
    <row r="157" spans="1:45" ht="14.25" customHeight="1">
      <c r="A157" s="105">
        <f>'Январь 2020'!A157</f>
        <v>0</v>
      </c>
      <c r="B157" s="107"/>
      <c r="C157" s="109"/>
      <c r="D157" s="74"/>
      <c r="E157" s="110"/>
      <c r="F157" s="76"/>
      <c r="G157" s="75"/>
      <c r="H157" s="75"/>
      <c r="I157" s="75"/>
      <c r="J157" s="75"/>
      <c r="K157" s="74"/>
      <c r="L157" s="110"/>
      <c r="M157" s="75"/>
      <c r="N157" s="76"/>
      <c r="O157" s="75"/>
      <c r="P157" s="75"/>
      <c r="Q157" s="75"/>
      <c r="R157" s="74"/>
      <c r="S157" s="110"/>
      <c r="T157" s="75"/>
      <c r="U157" s="76"/>
      <c r="V157" s="75"/>
      <c r="W157" s="75"/>
      <c r="X157" s="75"/>
      <c r="Y157" s="74"/>
      <c r="Z157" s="110"/>
      <c r="AA157" s="75"/>
      <c r="AB157" s="76"/>
      <c r="AC157" s="75"/>
      <c r="AD157" s="75"/>
      <c r="AE157" s="75"/>
      <c r="AF157" s="110"/>
      <c r="AG157" s="82"/>
      <c r="AH157" s="81"/>
      <c r="AI157" s="82"/>
      <c r="AJ157" s="83"/>
      <c r="AK157" s="82"/>
      <c r="AL157" s="84"/>
      <c r="AM157" s="82"/>
      <c r="AN157" s="85"/>
      <c r="AO157" s="82"/>
      <c r="AP157" s="86"/>
      <c r="AQ157" s="87"/>
      <c r="AR157" s="88"/>
      <c r="AS157" s="38"/>
    </row>
    <row r="158" spans="1:45" ht="14.25" customHeight="1">
      <c r="A158" s="105">
        <f>'Январь 2020'!A158</f>
        <v>0</v>
      </c>
      <c r="B158" s="107"/>
      <c r="C158" s="109"/>
      <c r="D158" s="74"/>
      <c r="E158" s="110"/>
      <c r="F158" s="76"/>
      <c r="G158" s="75"/>
      <c r="H158" s="75"/>
      <c r="I158" s="75"/>
      <c r="J158" s="75"/>
      <c r="K158" s="74"/>
      <c r="L158" s="110"/>
      <c r="M158" s="75"/>
      <c r="N158" s="76"/>
      <c r="O158" s="75"/>
      <c r="P158" s="75"/>
      <c r="Q158" s="75"/>
      <c r="R158" s="74"/>
      <c r="S158" s="110"/>
      <c r="T158" s="75"/>
      <c r="U158" s="76"/>
      <c r="V158" s="75"/>
      <c r="W158" s="75"/>
      <c r="X158" s="75"/>
      <c r="Y158" s="74"/>
      <c r="Z158" s="110"/>
      <c r="AA158" s="75"/>
      <c r="AB158" s="76"/>
      <c r="AC158" s="75"/>
      <c r="AD158" s="75"/>
      <c r="AE158" s="75"/>
      <c r="AF158" s="110"/>
      <c r="AG158" s="82"/>
      <c r="AH158" s="81"/>
      <c r="AI158" s="82"/>
      <c r="AJ158" s="83"/>
      <c r="AK158" s="82"/>
      <c r="AL158" s="84"/>
      <c r="AM158" s="82"/>
      <c r="AN158" s="85"/>
      <c r="AO158" s="82"/>
      <c r="AP158" s="86"/>
      <c r="AQ158" s="228"/>
      <c r="AR158" s="88"/>
      <c r="AS158" s="38"/>
    </row>
    <row r="159" spans="1:45" ht="14.25" customHeight="1">
      <c r="A159" s="105">
        <f>'Январь 2020'!A159</f>
        <v>0</v>
      </c>
      <c r="B159" s="107"/>
      <c r="C159" s="109"/>
      <c r="D159" s="74"/>
      <c r="E159" s="110"/>
      <c r="F159" s="76"/>
      <c r="G159" s="75"/>
      <c r="H159" s="75"/>
      <c r="I159" s="75"/>
      <c r="J159" s="75"/>
      <c r="K159" s="74"/>
      <c r="L159" s="110"/>
      <c r="M159" s="75"/>
      <c r="N159" s="76"/>
      <c r="O159" s="75"/>
      <c r="P159" s="75"/>
      <c r="Q159" s="75"/>
      <c r="R159" s="74"/>
      <c r="S159" s="110"/>
      <c r="T159" s="75"/>
      <c r="U159" s="76"/>
      <c r="V159" s="75"/>
      <c r="W159" s="75"/>
      <c r="X159" s="75"/>
      <c r="Y159" s="74"/>
      <c r="Z159" s="110"/>
      <c r="AA159" s="75"/>
      <c r="AB159" s="76"/>
      <c r="AC159" s="75"/>
      <c r="AD159" s="75"/>
      <c r="AE159" s="75"/>
      <c r="AF159" s="110"/>
      <c r="AG159" s="82"/>
      <c r="AH159" s="81"/>
      <c r="AI159" s="82"/>
      <c r="AJ159" s="83"/>
      <c r="AK159" s="82"/>
      <c r="AL159" s="84"/>
      <c r="AM159" s="82"/>
      <c r="AN159" s="85"/>
      <c r="AO159" s="82"/>
      <c r="AP159" s="86"/>
      <c r="AQ159" s="87"/>
      <c r="AR159" s="88"/>
      <c r="AS159" s="38"/>
    </row>
    <row r="160" spans="1:45" ht="14.25" customHeight="1">
      <c r="A160" s="105">
        <f>'Январь 2020'!A160</f>
        <v>0</v>
      </c>
      <c r="B160" s="107"/>
      <c r="C160" s="109"/>
      <c r="D160" s="74"/>
      <c r="E160" s="110"/>
      <c r="F160" s="77"/>
      <c r="G160" s="78"/>
      <c r="H160" s="78"/>
      <c r="I160" s="78"/>
      <c r="J160" s="78"/>
      <c r="K160" s="74"/>
      <c r="L160" s="110"/>
      <c r="M160" s="75"/>
      <c r="N160" s="76"/>
      <c r="O160" s="75"/>
      <c r="P160" s="75"/>
      <c r="Q160" s="75"/>
      <c r="R160" s="74"/>
      <c r="S160" s="110"/>
      <c r="T160" s="75"/>
      <c r="U160" s="76"/>
      <c r="V160" s="75"/>
      <c r="W160" s="75"/>
      <c r="X160" s="75"/>
      <c r="Y160" s="74"/>
      <c r="Z160" s="110"/>
      <c r="AA160" s="75"/>
      <c r="AB160" s="76"/>
      <c r="AC160" s="75"/>
      <c r="AD160" s="75"/>
      <c r="AE160" s="75"/>
      <c r="AF160" s="110"/>
      <c r="AG160" s="82"/>
      <c r="AH160" s="81"/>
      <c r="AI160" s="82"/>
      <c r="AJ160" s="83"/>
      <c r="AK160" s="82"/>
      <c r="AL160" s="84"/>
      <c r="AM160" s="82"/>
      <c r="AN160" s="85"/>
      <c r="AO160" s="82"/>
      <c r="AP160" s="86"/>
      <c r="AQ160" s="87"/>
      <c r="AR160" s="88"/>
      <c r="AS160" s="38"/>
    </row>
    <row r="161" spans="1:45" ht="14.25" customHeight="1">
      <c r="A161" s="105">
        <f>'Январь 2020'!A161</f>
        <v>0</v>
      </c>
      <c r="B161" s="107"/>
      <c r="C161" s="109"/>
      <c r="D161" s="74"/>
      <c r="E161" s="110"/>
      <c r="F161" s="76"/>
      <c r="G161" s="75"/>
      <c r="H161" s="79"/>
      <c r="I161" s="79"/>
      <c r="J161" s="79"/>
      <c r="K161" s="74"/>
      <c r="L161" s="110"/>
      <c r="M161" s="79"/>
      <c r="N161" s="93"/>
      <c r="O161" s="79"/>
      <c r="P161" s="79"/>
      <c r="Q161" s="79"/>
      <c r="R161" s="74"/>
      <c r="S161" s="110"/>
      <c r="T161" s="79"/>
      <c r="U161" s="93"/>
      <c r="V161" s="79"/>
      <c r="W161" s="79"/>
      <c r="X161" s="79"/>
      <c r="Y161" s="74"/>
      <c r="Z161" s="110"/>
      <c r="AA161" s="75"/>
      <c r="AB161" s="76"/>
      <c r="AC161" s="75"/>
      <c r="AD161" s="75"/>
      <c r="AE161" s="75"/>
      <c r="AF161" s="110"/>
      <c r="AG161" s="82"/>
      <c r="AH161" s="81"/>
      <c r="AI161" s="82"/>
      <c r="AJ161" s="83"/>
      <c r="AK161" s="82"/>
      <c r="AL161" s="84"/>
      <c r="AM161" s="82"/>
      <c r="AN161" s="85"/>
      <c r="AO161" s="82"/>
      <c r="AP161" s="86"/>
      <c r="AQ161" s="87"/>
      <c r="AR161" s="88"/>
      <c r="AS161" s="38"/>
    </row>
    <row r="162" spans="1:45" ht="14.25" customHeight="1">
      <c r="A162" s="105">
        <f>'Январь 2020'!A162</f>
        <v>0</v>
      </c>
      <c r="B162" s="107"/>
      <c r="C162" s="109"/>
      <c r="D162" s="74"/>
      <c r="E162" s="110"/>
      <c r="F162" s="93"/>
      <c r="G162" s="75"/>
      <c r="H162" s="75"/>
      <c r="I162" s="75"/>
      <c r="J162" s="75"/>
      <c r="K162" s="74"/>
      <c r="L162" s="110"/>
      <c r="M162" s="75"/>
      <c r="N162" s="76"/>
      <c r="O162" s="75"/>
      <c r="P162" s="75"/>
      <c r="Q162" s="75"/>
      <c r="R162" s="74"/>
      <c r="S162" s="110"/>
      <c r="T162" s="75"/>
      <c r="U162" s="76"/>
      <c r="V162" s="75"/>
      <c r="W162" s="75"/>
      <c r="X162" s="75"/>
      <c r="Y162" s="74"/>
      <c r="Z162" s="110"/>
      <c r="AA162" s="75"/>
      <c r="AB162" s="76"/>
      <c r="AC162" s="75"/>
      <c r="AD162" s="75"/>
      <c r="AE162" s="75"/>
      <c r="AF162" s="110"/>
      <c r="AG162" s="82"/>
      <c r="AH162" s="81"/>
      <c r="AI162" s="82"/>
      <c r="AJ162" s="83"/>
      <c r="AK162" s="82"/>
      <c r="AL162" s="84"/>
      <c r="AM162" s="82"/>
      <c r="AN162" s="85"/>
      <c r="AO162" s="82"/>
      <c r="AP162" s="86"/>
      <c r="AQ162" s="87"/>
      <c r="AR162" s="88"/>
      <c r="AS162" s="38"/>
    </row>
    <row r="163" spans="1:45" ht="14.25" customHeight="1">
      <c r="A163" s="105">
        <f>'Январь 2020'!A163</f>
        <v>0</v>
      </c>
      <c r="B163" s="107"/>
      <c r="C163" s="109"/>
      <c r="D163" s="74"/>
      <c r="E163" s="110"/>
      <c r="F163" s="76"/>
      <c r="G163" s="75"/>
      <c r="H163" s="75"/>
      <c r="I163" s="75"/>
      <c r="J163" s="75"/>
      <c r="K163" s="74"/>
      <c r="L163" s="110"/>
      <c r="M163" s="75"/>
      <c r="N163" s="76"/>
      <c r="O163" s="75"/>
      <c r="P163" s="75"/>
      <c r="Q163" s="75"/>
      <c r="R163" s="74"/>
      <c r="S163" s="110"/>
      <c r="T163" s="75"/>
      <c r="U163" s="76"/>
      <c r="V163" s="75"/>
      <c r="W163" s="75"/>
      <c r="X163" s="75"/>
      <c r="Y163" s="74"/>
      <c r="Z163" s="110"/>
      <c r="AA163" s="75"/>
      <c r="AB163" s="76"/>
      <c r="AC163" s="75"/>
      <c r="AD163" s="75"/>
      <c r="AE163" s="75"/>
      <c r="AF163" s="110"/>
      <c r="AG163" s="82"/>
      <c r="AH163" s="81"/>
      <c r="AI163" s="82"/>
      <c r="AJ163" s="83"/>
      <c r="AK163" s="82"/>
      <c r="AL163" s="84"/>
      <c r="AM163" s="82"/>
      <c r="AN163" s="85"/>
      <c r="AO163" s="82"/>
      <c r="AP163" s="86"/>
      <c r="AQ163" s="87"/>
      <c r="AR163" s="88"/>
      <c r="AS163" s="38"/>
    </row>
    <row r="164" spans="1:45" ht="14.25" customHeight="1">
      <c r="A164" s="105">
        <f>'Январь 2020'!A164</f>
        <v>0</v>
      </c>
      <c r="B164" s="107"/>
      <c r="C164" s="109"/>
      <c r="D164" s="74"/>
      <c r="E164" s="110"/>
      <c r="F164" s="76"/>
      <c r="G164" s="75"/>
      <c r="H164" s="75"/>
      <c r="I164" s="75"/>
      <c r="J164" s="75"/>
      <c r="K164" s="74"/>
      <c r="L164" s="110"/>
      <c r="M164" s="75"/>
      <c r="N164" s="76"/>
      <c r="O164" s="75"/>
      <c r="P164" s="75"/>
      <c r="Q164" s="75"/>
      <c r="R164" s="74"/>
      <c r="S164" s="110"/>
      <c r="T164" s="75"/>
      <c r="U164" s="76"/>
      <c r="V164" s="75"/>
      <c r="W164" s="75"/>
      <c r="X164" s="75"/>
      <c r="Y164" s="74"/>
      <c r="Z164" s="110"/>
      <c r="AA164" s="75"/>
      <c r="AB164" s="76"/>
      <c r="AC164" s="75"/>
      <c r="AD164" s="75"/>
      <c r="AE164" s="75"/>
      <c r="AF164" s="110"/>
      <c r="AG164" s="82"/>
      <c r="AH164" s="81"/>
      <c r="AI164" s="82"/>
      <c r="AJ164" s="83"/>
      <c r="AK164" s="82"/>
      <c r="AL164" s="84"/>
      <c r="AM164" s="82"/>
      <c r="AN164" s="85"/>
      <c r="AO164" s="82"/>
      <c r="AP164" s="86"/>
      <c r="AQ164" s="87"/>
      <c r="AR164" s="88"/>
      <c r="AS164" s="38"/>
    </row>
    <row r="165" spans="1:45" ht="14.25" customHeight="1">
      <c r="A165" s="105">
        <f>'Январь 2020'!A165</f>
        <v>0</v>
      </c>
      <c r="B165" s="107"/>
      <c r="C165" s="109"/>
      <c r="D165" s="74"/>
      <c r="E165" s="110"/>
      <c r="F165" s="76"/>
      <c r="G165" s="75"/>
      <c r="H165" s="75"/>
      <c r="I165" s="75"/>
      <c r="J165" s="75"/>
      <c r="K165" s="74"/>
      <c r="L165" s="110"/>
      <c r="M165" s="75"/>
      <c r="N165" s="93"/>
      <c r="O165" s="79"/>
      <c r="P165" s="75"/>
      <c r="Q165" s="75"/>
      <c r="R165" s="74"/>
      <c r="S165" s="110"/>
      <c r="T165" s="75"/>
      <c r="U165" s="76"/>
      <c r="V165" s="75"/>
      <c r="W165" s="75"/>
      <c r="X165" s="75"/>
      <c r="Y165" s="74"/>
      <c r="Z165" s="110"/>
      <c r="AA165" s="75"/>
      <c r="AB165" s="76"/>
      <c r="AC165" s="75"/>
      <c r="AD165" s="75"/>
      <c r="AE165" s="75"/>
      <c r="AF165" s="110"/>
      <c r="AG165" s="82"/>
      <c r="AH165" s="81"/>
      <c r="AI165" s="82"/>
      <c r="AJ165" s="83"/>
      <c r="AK165" s="82"/>
      <c r="AL165" s="84"/>
      <c r="AM165" s="82"/>
      <c r="AN165" s="85"/>
      <c r="AO165" s="82"/>
      <c r="AP165" s="86"/>
      <c r="AQ165" s="87"/>
      <c r="AR165" s="88"/>
      <c r="AS165" s="38"/>
    </row>
    <row r="166" spans="1:45" ht="14.25" customHeight="1">
      <c r="A166" s="105">
        <f>'Январь 2020'!A166</f>
        <v>0</v>
      </c>
      <c r="B166" s="107"/>
      <c r="C166" s="109"/>
      <c r="D166" s="74"/>
      <c r="E166" s="110"/>
      <c r="F166" s="76"/>
      <c r="G166" s="75"/>
      <c r="H166" s="75"/>
      <c r="I166" s="75"/>
      <c r="J166" s="75"/>
      <c r="K166" s="74"/>
      <c r="L166" s="110"/>
      <c r="M166" s="75"/>
      <c r="N166" s="76"/>
      <c r="O166" s="75"/>
      <c r="P166" s="75"/>
      <c r="Q166" s="75"/>
      <c r="R166" s="74"/>
      <c r="S166" s="110"/>
      <c r="T166" s="75"/>
      <c r="U166" s="76"/>
      <c r="V166" s="75"/>
      <c r="W166" s="75"/>
      <c r="X166" s="75"/>
      <c r="Y166" s="74"/>
      <c r="Z166" s="110"/>
      <c r="AA166" s="75"/>
      <c r="AB166" s="76"/>
      <c r="AC166" s="75"/>
      <c r="AD166" s="75"/>
      <c r="AE166" s="75"/>
      <c r="AF166" s="110"/>
      <c r="AG166" s="82"/>
      <c r="AH166" s="81"/>
      <c r="AI166" s="82"/>
      <c r="AJ166" s="83"/>
      <c r="AK166" s="82"/>
      <c r="AL166" s="84"/>
      <c r="AM166" s="82"/>
      <c r="AN166" s="85"/>
      <c r="AO166" s="82"/>
      <c r="AP166" s="86"/>
      <c r="AQ166" s="87"/>
      <c r="AR166" s="88"/>
      <c r="AS166" s="38"/>
    </row>
    <row r="167" spans="1:45" ht="14.25" customHeight="1">
      <c r="A167" s="105">
        <f>'Январь 2020'!A167</f>
        <v>0</v>
      </c>
      <c r="B167" s="107"/>
      <c r="C167" s="109"/>
      <c r="D167" s="74"/>
      <c r="E167" s="110"/>
      <c r="F167" s="76"/>
      <c r="G167" s="75"/>
      <c r="H167" s="75"/>
      <c r="I167" s="75"/>
      <c r="J167" s="75"/>
      <c r="K167" s="74"/>
      <c r="L167" s="110"/>
      <c r="M167" s="79"/>
      <c r="N167" s="76"/>
      <c r="O167" s="75"/>
      <c r="P167" s="75"/>
      <c r="Q167" s="75"/>
      <c r="R167" s="74"/>
      <c r="S167" s="110"/>
      <c r="T167" s="75"/>
      <c r="U167" s="76"/>
      <c r="V167" s="75"/>
      <c r="W167" s="75"/>
      <c r="X167" s="75"/>
      <c r="Y167" s="74"/>
      <c r="Z167" s="110"/>
      <c r="AA167" s="75"/>
      <c r="AB167" s="76"/>
      <c r="AC167" s="75"/>
      <c r="AD167" s="75"/>
      <c r="AE167" s="75"/>
      <c r="AF167" s="110"/>
      <c r="AG167" s="82"/>
      <c r="AH167" s="81"/>
      <c r="AI167" s="82"/>
      <c r="AJ167" s="83"/>
      <c r="AK167" s="82"/>
      <c r="AL167" s="84"/>
      <c r="AM167" s="82"/>
      <c r="AN167" s="85"/>
      <c r="AO167" s="82"/>
      <c r="AP167" s="86"/>
      <c r="AQ167" s="87"/>
      <c r="AR167" s="88"/>
      <c r="AS167" s="38"/>
    </row>
    <row r="168" spans="1:45" ht="14.25" customHeight="1">
      <c r="A168" s="105">
        <f>'Январь 2020'!A168</f>
        <v>0</v>
      </c>
      <c r="B168" s="107"/>
      <c r="C168" s="109"/>
      <c r="D168" s="74"/>
      <c r="E168" s="110"/>
      <c r="F168" s="76"/>
      <c r="G168" s="75"/>
      <c r="H168" s="75"/>
      <c r="I168" s="75"/>
      <c r="J168" s="75"/>
      <c r="K168" s="74"/>
      <c r="L168" s="110"/>
      <c r="M168" s="75"/>
      <c r="N168" s="76"/>
      <c r="O168" s="75"/>
      <c r="P168" s="75"/>
      <c r="Q168" s="75"/>
      <c r="R168" s="74"/>
      <c r="S168" s="110"/>
      <c r="T168" s="75"/>
      <c r="U168" s="76"/>
      <c r="V168" s="75"/>
      <c r="W168" s="75"/>
      <c r="X168" s="75"/>
      <c r="Y168" s="74"/>
      <c r="Z168" s="110"/>
      <c r="AA168" s="75"/>
      <c r="AB168" s="76"/>
      <c r="AC168" s="75"/>
      <c r="AD168" s="75"/>
      <c r="AE168" s="75"/>
      <c r="AF168" s="110"/>
      <c r="AG168" s="82"/>
      <c r="AH168" s="81"/>
      <c r="AI168" s="82"/>
      <c r="AJ168" s="83"/>
      <c r="AK168" s="82"/>
      <c r="AL168" s="84"/>
      <c r="AM168" s="82"/>
      <c r="AN168" s="85"/>
      <c r="AO168" s="82"/>
      <c r="AP168" s="86"/>
      <c r="AQ168" s="87"/>
      <c r="AR168" s="88"/>
      <c r="AS168" s="38"/>
    </row>
    <row r="169" spans="1:45" ht="14.25" customHeight="1">
      <c r="A169" s="105">
        <f>'Январь 2020'!A169</f>
        <v>0</v>
      </c>
      <c r="B169" s="107"/>
      <c r="C169" s="109"/>
      <c r="D169" s="74"/>
      <c r="E169" s="110"/>
      <c r="F169" s="76"/>
      <c r="G169" s="75"/>
      <c r="H169" s="75"/>
      <c r="I169" s="75"/>
      <c r="J169" s="75"/>
      <c r="K169" s="74"/>
      <c r="L169" s="110"/>
      <c r="M169" s="75"/>
      <c r="N169" s="76"/>
      <c r="O169" s="79"/>
      <c r="P169" s="75"/>
      <c r="Q169" s="75"/>
      <c r="R169" s="74"/>
      <c r="S169" s="110"/>
      <c r="T169" s="79"/>
      <c r="U169" s="93"/>
      <c r="V169" s="78"/>
      <c r="W169" s="78"/>
      <c r="X169" s="78"/>
      <c r="Y169" s="74"/>
      <c r="Z169" s="110"/>
      <c r="AA169" s="75"/>
      <c r="AB169" s="76"/>
      <c r="AC169" s="75"/>
      <c r="AD169" s="75"/>
      <c r="AE169" s="75"/>
      <c r="AF169" s="110"/>
      <c r="AG169" s="82"/>
      <c r="AH169" s="81"/>
      <c r="AI169" s="82"/>
      <c r="AJ169" s="83"/>
      <c r="AK169" s="82"/>
      <c r="AL169" s="84"/>
      <c r="AM169" s="82"/>
      <c r="AN169" s="85"/>
      <c r="AO169" s="82"/>
      <c r="AP169" s="86"/>
      <c r="AQ169" s="87"/>
      <c r="AR169" s="88"/>
      <c r="AS169" s="38"/>
    </row>
    <row r="170" spans="1:45" ht="14.25" customHeight="1">
      <c r="A170" s="105">
        <f>'Январь 2020'!A170</f>
        <v>0</v>
      </c>
      <c r="B170" s="107"/>
      <c r="C170" s="109"/>
      <c r="D170" s="74"/>
      <c r="E170" s="110"/>
      <c r="F170" s="76"/>
      <c r="G170" s="75"/>
      <c r="H170" s="75"/>
      <c r="I170" s="75"/>
      <c r="J170" s="75"/>
      <c r="K170" s="74"/>
      <c r="L170" s="110"/>
      <c r="M170" s="75"/>
      <c r="N170" s="76"/>
      <c r="O170" s="75"/>
      <c r="P170" s="75"/>
      <c r="Q170" s="75"/>
      <c r="R170" s="74"/>
      <c r="S170" s="110"/>
      <c r="T170" s="75"/>
      <c r="U170" s="76"/>
      <c r="V170" s="75"/>
      <c r="W170" s="75"/>
      <c r="X170" s="75"/>
      <c r="Y170" s="74"/>
      <c r="Z170" s="110"/>
      <c r="AA170" s="75"/>
      <c r="AB170" s="76"/>
      <c r="AC170" s="75"/>
      <c r="AD170" s="75"/>
      <c r="AE170" s="75"/>
      <c r="AF170" s="110"/>
      <c r="AG170" s="82"/>
      <c r="AH170" s="81"/>
      <c r="AI170" s="82"/>
      <c r="AJ170" s="83"/>
      <c r="AK170" s="82"/>
      <c r="AL170" s="84"/>
      <c r="AM170" s="82"/>
      <c r="AN170" s="85"/>
      <c r="AO170" s="82"/>
      <c r="AP170" s="86"/>
      <c r="AQ170" s="87"/>
      <c r="AR170" s="88"/>
      <c r="AS170" s="38"/>
    </row>
    <row r="171" spans="1:45" ht="14.25" customHeight="1">
      <c r="A171" s="105">
        <f>'Январь 2020'!A171</f>
        <v>0</v>
      </c>
      <c r="B171" s="107"/>
      <c r="C171" s="109"/>
      <c r="D171" s="74"/>
      <c r="E171" s="110"/>
      <c r="F171" s="76"/>
      <c r="G171" s="75"/>
      <c r="H171" s="75"/>
      <c r="I171" s="75"/>
      <c r="J171" s="75"/>
      <c r="K171" s="74"/>
      <c r="L171" s="110"/>
      <c r="M171" s="75"/>
      <c r="N171" s="76"/>
      <c r="O171" s="75"/>
      <c r="P171" s="75"/>
      <c r="Q171" s="75"/>
      <c r="R171" s="74"/>
      <c r="S171" s="110"/>
      <c r="T171" s="75"/>
      <c r="U171" s="76"/>
      <c r="V171" s="75"/>
      <c r="W171" s="75"/>
      <c r="X171" s="75"/>
      <c r="Y171" s="74"/>
      <c r="Z171" s="110"/>
      <c r="AA171" s="75"/>
      <c r="AB171" s="76"/>
      <c r="AC171" s="75"/>
      <c r="AD171" s="75"/>
      <c r="AE171" s="75"/>
      <c r="AF171" s="110"/>
      <c r="AG171" s="82"/>
      <c r="AH171" s="81"/>
      <c r="AI171" s="82"/>
      <c r="AJ171" s="83"/>
      <c r="AK171" s="82"/>
      <c r="AL171" s="84"/>
      <c r="AM171" s="82"/>
      <c r="AN171" s="85"/>
      <c r="AO171" s="82"/>
      <c r="AP171" s="86"/>
      <c r="AQ171" s="87"/>
      <c r="AR171" s="88"/>
      <c r="AS171" s="38"/>
    </row>
    <row r="172" spans="1:45" ht="14.25" customHeight="1">
      <c r="A172" s="105">
        <f>'Январь 2020'!A172</f>
        <v>0</v>
      </c>
      <c r="B172" s="107"/>
      <c r="C172" s="126"/>
      <c r="D172" s="74"/>
      <c r="E172" s="110"/>
      <c r="F172" s="76"/>
      <c r="G172" s="75"/>
      <c r="H172" s="75"/>
      <c r="I172" s="75"/>
      <c r="J172" s="75"/>
      <c r="K172" s="74"/>
      <c r="L172" s="110"/>
      <c r="M172" s="75"/>
      <c r="N172" s="76"/>
      <c r="O172" s="75"/>
      <c r="P172" s="75"/>
      <c r="Q172" s="75"/>
      <c r="R172" s="74"/>
      <c r="S172" s="110"/>
      <c r="T172" s="75"/>
      <c r="U172" s="76"/>
      <c r="V172" s="75"/>
      <c r="W172" s="75"/>
      <c r="X172" s="75"/>
      <c r="Y172" s="74"/>
      <c r="Z172" s="110"/>
      <c r="AA172" s="75"/>
      <c r="AB172" s="76"/>
      <c r="AC172" s="75"/>
      <c r="AD172" s="75"/>
      <c r="AE172" s="75"/>
      <c r="AF172" s="110"/>
      <c r="AG172" s="82"/>
      <c r="AH172" s="81"/>
      <c r="AI172" s="82"/>
      <c r="AJ172" s="83"/>
      <c r="AK172" s="82"/>
      <c r="AL172" s="84"/>
      <c r="AM172" s="82"/>
      <c r="AN172" s="85"/>
      <c r="AO172" s="82"/>
      <c r="AP172" s="86"/>
      <c r="AQ172" s="87"/>
      <c r="AR172" s="88"/>
      <c r="AS172" s="38"/>
    </row>
    <row r="173" spans="1:45" ht="14.25" customHeight="1">
      <c r="A173" s="105">
        <f>'Январь 2020'!A173</f>
        <v>0</v>
      </c>
      <c r="B173" s="107"/>
      <c r="C173" s="109"/>
      <c r="D173" s="74"/>
      <c r="E173" s="110"/>
      <c r="F173" s="76"/>
      <c r="G173" s="75"/>
      <c r="H173" s="75"/>
      <c r="I173" s="75"/>
      <c r="J173" s="75"/>
      <c r="K173" s="74"/>
      <c r="L173" s="110"/>
      <c r="M173" s="75"/>
      <c r="N173" s="76"/>
      <c r="O173" s="75"/>
      <c r="P173" s="75"/>
      <c r="Q173" s="75"/>
      <c r="R173" s="74"/>
      <c r="S173" s="110"/>
      <c r="T173" s="75"/>
      <c r="U173" s="76"/>
      <c r="V173" s="75"/>
      <c r="W173" s="75"/>
      <c r="X173" s="75"/>
      <c r="Y173" s="74"/>
      <c r="Z173" s="110"/>
      <c r="AA173" s="75"/>
      <c r="AB173" s="76"/>
      <c r="AC173" s="75"/>
      <c r="AD173" s="75"/>
      <c r="AE173" s="75"/>
      <c r="AF173" s="110"/>
      <c r="AG173" s="82"/>
      <c r="AH173" s="81"/>
      <c r="AI173" s="82"/>
      <c r="AJ173" s="83"/>
      <c r="AK173" s="82"/>
      <c r="AL173" s="84"/>
      <c r="AM173" s="82"/>
      <c r="AN173" s="85"/>
      <c r="AO173" s="82"/>
      <c r="AP173" s="86"/>
      <c r="AQ173" s="87"/>
      <c r="AR173" s="88"/>
      <c r="AS173" s="38"/>
    </row>
    <row r="174" spans="1:45" ht="14.25" customHeight="1">
      <c r="A174" s="105">
        <f>'Январь 2020'!A174</f>
        <v>0</v>
      </c>
      <c r="B174" s="107"/>
      <c r="C174" s="109"/>
      <c r="D174" s="74"/>
      <c r="E174" s="110"/>
      <c r="F174" s="76"/>
      <c r="G174" s="75"/>
      <c r="H174" s="75"/>
      <c r="I174" s="75"/>
      <c r="J174" s="75"/>
      <c r="K174" s="74"/>
      <c r="L174" s="110"/>
      <c r="M174" s="75"/>
      <c r="N174" s="76"/>
      <c r="O174" s="75"/>
      <c r="P174" s="75"/>
      <c r="Q174" s="75"/>
      <c r="R174" s="74"/>
      <c r="S174" s="110"/>
      <c r="T174" s="75"/>
      <c r="U174" s="76"/>
      <c r="V174" s="75"/>
      <c r="W174" s="75"/>
      <c r="X174" s="75"/>
      <c r="Y174" s="74"/>
      <c r="Z174" s="110"/>
      <c r="AA174" s="75"/>
      <c r="AB174" s="76"/>
      <c r="AC174" s="75"/>
      <c r="AD174" s="75"/>
      <c r="AE174" s="75"/>
      <c r="AF174" s="110"/>
      <c r="AG174" s="82"/>
      <c r="AH174" s="81"/>
      <c r="AI174" s="82"/>
      <c r="AJ174" s="83"/>
      <c r="AK174" s="82"/>
      <c r="AL174" s="84"/>
      <c r="AM174" s="82"/>
      <c r="AN174" s="85"/>
      <c r="AO174" s="82"/>
      <c r="AP174" s="86"/>
      <c r="AQ174" s="87"/>
      <c r="AR174" s="88"/>
      <c r="AS174" s="38"/>
    </row>
    <row r="175" spans="1:45" ht="14.25" customHeight="1">
      <c r="A175" s="105">
        <f>'Январь 2020'!A175</f>
        <v>0</v>
      </c>
      <c r="B175" s="107"/>
      <c r="C175" s="109"/>
      <c r="D175" s="74"/>
      <c r="E175" s="110"/>
      <c r="F175" s="76"/>
      <c r="G175" s="75"/>
      <c r="H175" s="75"/>
      <c r="I175" s="75"/>
      <c r="J175" s="75"/>
      <c r="K175" s="74"/>
      <c r="L175" s="110"/>
      <c r="M175" s="75"/>
      <c r="N175" s="76"/>
      <c r="O175" s="75"/>
      <c r="P175" s="75"/>
      <c r="Q175" s="75"/>
      <c r="R175" s="74"/>
      <c r="S175" s="110"/>
      <c r="T175" s="75"/>
      <c r="U175" s="76"/>
      <c r="V175" s="75"/>
      <c r="W175" s="75"/>
      <c r="X175" s="75"/>
      <c r="Y175" s="74"/>
      <c r="Z175" s="110"/>
      <c r="AA175" s="75"/>
      <c r="AB175" s="76"/>
      <c r="AC175" s="75"/>
      <c r="AD175" s="75"/>
      <c r="AE175" s="75"/>
      <c r="AF175" s="110"/>
      <c r="AG175" s="82"/>
      <c r="AH175" s="81"/>
      <c r="AI175" s="82"/>
      <c r="AJ175" s="83"/>
      <c r="AK175" s="82"/>
      <c r="AL175" s="84"/>
      <c r="AM175" s="82"/>
      <c r="AN175" s="85"/>
      <c r="AO175" s="82"/>
      <c r="AP175" s="86"/>
      <c r="AQ175" s="87"/>
      <c r="AR175" s="88"/>
      <c r="AS175" s="38"/>
    </row>
    <row r="176" spans="1:45" ht="14.25" customHeight="1">
      <c r="A176" s="105">
        <f>'Январь 2020'!A176</f>
        <v>0</v>
      </c>
      <c r="B176" s="107"/>
      <c r="C176" s="109"/>
      <c r="D176" s="74"/>
      <c r="E176" s="110"/>
      <c r="F176" s="93"/>
      <c r="G176" s="75"/>
      <c r="H176" s="75"/>
      <c r="I176" s="75"/>
      <c r="J176" s="75"/>
      <c r="K176" s="74"/>
      <c r="L176" s="110"/>
      <c r="M176" s="79"/>
      <c r="N176" s="93"/>
      <c r="O176" s="75"/>
      <c r="P176" s="75"/>
      <c r="Q176" s="75"/>
      <c r="R176" s="74"/>
      <c r="S176" s="110"/>
      <c r="T176" s="75"/>
      <c r="U176" s="76"/>
      <c r="V176" s="75"/>
      <c r="W176" s="75"/>
      <c r="X176" s="75"/>
      <c r="Y176" s="74"/>
      <c r="Z176" s="110"/>
      <c r="AA176" s="75"/>
      <c r="AB176" s="76"/>
      <c r="AC176" s="75"/>
      <c r="AD176" s="75"/>
      <c r="AE176" s="75"/>
      <c r="AF176" s="110"/>
      <c r="AG176" s="82"/>
      <c r="AH176" s="81"/>
      <c r="AI176" s="82"/>
      <c r="AJ176" s="83"/>
      <c r="AK176" s="82"/>
      <c r="AL176" s="84"/>
      <c r="AM176" s="82"/>
      <c r="AN176" s="85"/>
      <c r="AO176" s="82"/>
      <c r="AP176" s="86"/>
      <c r="AQ176" s="87"/>
      <c r="AR176" s="88"/>
      <c r="AS176" s="38"/>
    </row>
    <row r="177" spans="1:45" ht="14.25" customHeight="1">
      <c r="A177" s="105">
        <f>'Январь 2020'!A177</f>
        <v>0</v>
      </c>
      <c r="B177" s="107"/>
      <c r="C177" s="109"/>
      <c r="D177" s="74"/>
      <c r="E177" s="110"/>
      <c r="F177" s="76"/>
      <c r="G177" s="75"/>
      <c r="H177" s="75"/>
      <c r="I177" s="75"/>
      <c r="J177" s="75"/>
      <c r="K177" s="74"/>
      <c r="L177" s="110"/>
      <c r="M177" s="75"/>
      <c r="N177" s="76"/>
      <c r="O177" s="75"/>
      <c r="P177" s="75"/>
      <c r="Q177" s="75"/>
      <c r="R177" s="74"/>
      <c r="S177" s="110"/>
      <c r="T177" s="75"/>
      <c r="U177" s="76"/>
      <c r="V177" s="75"/>
      <c r="W177" s="75"/>
      <c r="X177" s="75"/>
      <c r="Y177" s="74"/>
      <c r="Z177" s="110"/>
      <c r="AA177" s="75"/>
      <c r="AB177" s="76"/>
      <c r="AC177" s="75"/>
      <c r="AD177" s="75"/>
      <c r="AE177" s="75"/>
      <c r="AF177" s="110"/>
      <c r="AG177" s="82"/>
      <c r="AH177" s="81"/>
      <c r="AI177" s="82"/>
      <c r="AJ177" s="83"/>
      <c r="AK177" s="82"/>
      <c r="AL177" s="84"/>
      <c r="AM177" s="82"/>
      <c r="AN177" s="85"/>
      <c r="AO177" s="82"/>
      <c r="AP177" s="86"/>
      <c r="AQ177" s="87"/>
      <c r="AR177" s="88"/>
      <c r="AS177" s="38"/>
    </row>
    <row r="178" spans="1:45" ht="14.25" customHeight="1">
      <c r="A178" s="105">
        <f>'Январь 2020'!A178</f>
        <v>0</v>
      </c>
      <c r="B178" s="107"/>
      <c r="C178" s="109"/>
      <c r="D178" s="74"/>
      <c r="E178" s="110"/>
      <c r="F178" s="76"/>
      <c r="G178" s="75"/>
      <c r="H178" s="79"/>
      <c r="I178" s="79"/>
      <c r="J178" s="75"/>
      <c r="K178" s="74"/>
      <c r="L178" s="110"/>
      <c r="M178" s="75"/>
      <c r="N178" s="76"/>
      <c r="O178" s="75"/>
      <c r="P178" s="75"/>
      <c r="Q178" s="232"/>
      <c r="R178" s="74"/>
      <c r="S178" s="110"/>
      <c r="T178" s="75"/>
      <c r="U178" s="76"/>
      <c r="V178" s="75"/>
      <c r="W178" s="75"/>
      <c r="X178" s="75"/>
      <c r="Y178" s="74"/>
      <c r="Z178" s="110"/>
      <c r="AA178" s="75"/>
      <c r="AB178" s="76"/>
      <c r="AC178" s="75"/>
      <c r="AD178" s="75"/>
      <c r="AE178" s="75"/>
      <c r="AF178" s="110"/>
      <c r="AG178" s="82"/>
      <c r="AH178" s="81"/>
      <c r="AI178" s="82"/>
      <c r="AJ178" s="83"/>
      <c r="AK178" s="82"/>
      <c r="AL178" s="84"/>
      <c r="AM178" s="82"/>
      <c r="AN178" s="85"/>
      <c r="AO178" s="82"/>
      <c r="AP178" s="86"/>
      <c r="AQ178" s="87"/>
      <c r="AR178" s="88"/>
      <c r="AS178" s="38"/>
    </row>
    <row r="179" spans="1:45" ht="14.25" customHeight="1">
      <c r="A179" s="105">
        <f>'Январь 2020'!A179</f>
        <v>0</v>
      </c>
      <c r="B179" s="107"/>
      <c r="C179" s="109"/>
      <c r="D179" s="74"/>
      <c r="E179" s="110"/>
      <c r="F179" s="76"/>
      <c r="G179" s="75"/>
      <c r="H179" s="75"/>
      <c r="I179" s="75"/>
      <c r="J179" s="75"/>
      <c r="K179" s="74"/>
      <c r="L179" s="110"/>
      <c r="M179" s="75"/>
      <c r="N179" s="76"/>
      <c r="O179" s="75"/>
      <c r="P179" s="75"/>
      <c r="Q179" s="75"/>
      <c r="R179" s="74"/>
      <c r="S179" s="110"/>
      <c r="T179" s="75"/>
      <c r="U179" s="76"/>
      <c r="V179" s="75"/>
      <c r="W179" s="75"/>
      <c r="X179" s="75"/>
      <c r="Y179" s="74"/>
      <c r="Z179" s="110"/>
      <c r="AA179" s="75"/>
      <c r="AB179" s="76"/>
      <c r="AC179" s="75"/>
      <c r="AD179" s="75"/>
      <c r="AE179" s="75"/>
      <c r="AF179" s="110"/>
      <c r="AG179" s="82"/>
      <c r="AH179" s="81"/>
      <c r="AI179" s="82"/>
      <c r="AJ179" s="83"/>
      <c r="AK179" s="82"/>
      <c r="AL179" s="84"/>
      <c r="AM179" s="82"/>
      <c r="AN179" s="85"/>
      <c r="AO179" s="82"/>
      <c r="AP179" s="86"/>
      <c r="AQ179" s="87"/>
      <c r="AR179" s="88"/>
      <c r="AS179" s="38"/>
    </row>
    <row r="180" spans="1:45" ht="14.25" customHeight="1">
      <c r="A180" s="105">
        <f>'Январь 2020'!A180</f>
        <v>0</v>
      </c>
      <c r="B180" s="107"/>
      <c r="C180" s="109"/>
      <c r="D180" s="74"/>
      <c r="E180" s="110"/>
      <c r="F180" s="76"/>
      <c r="G180" s="75"/>
      <c r="H180" s="75"/>
      <c r="I180" s="75"/>
      <c r="J180" s="75"/>
      <c r="K180" s="74"/>
      <c r="L180" s="110"/>
      <c r="M180" s="75"/>
      <c r="N180" s="76"/>
      <c r="O180" s="75"/>
      <c r="P180" s="75"/>
      <c r="Q180" s="75"/>
      <c r="R180" s="74"/>
      <c r="S180" s="110"/>
      <c r="T180" s="75"/>
      <c r="U180" s="76"/>
      <c r="V180" s="75"/>
      <c r="W180" s="75"/>
      <c r="X180" s="75"/>
      <c r="Y180" s="74"/>
      <c r="Z180" s="110"/>
      <c r="AA180" s="75"/>
      <c r="AB180" s="76"/>
      <c r="AC180" s="75"/>
      <c r="AD180" s="75"/>
      <c r="AE180" s="75"/>
      <c r="AF180" s="110"/>
      <c r="AG180" s="82"/>
      <c r="AH180" s="81"/>
      <c r="AI180" s="82"/>
      <c r="AJ180" s="83"/>
      <c r="AK180" s="82"/>
      <c r="AL180" s="84"/>
      <c r="AM180" s="82"/>
      <c r="AN180" s="85"/>
      <c r="AO180" s="82"/>
      <c r="AP180" s="86"/>
      <c r="AQ180" s="87"/>
      <c r="AR180" s="88"/>
      <c r="AS180" s="38"/>
    </row>
    <row r="181" spans="1:45" ht="14.25" customHeight="1">
      <c r="A181" s="105">
        <f>'Январь 2020'!A181</f>
        <v>0</v>
      </c>
      <c r="B181" s="107"/>
      <c r="C181" s="109"/>
      <c r="D181" s="74"/>
      <c r="E181" s="110"/>
      <c r="F181" s="76"/>
      <c r="G181" s="75"/>
      <c r="H181" s="75"/>
      <c r="I181" s="75"/>
      <c r="J181" s="75"/>
      <c r="K181" s="74"/>
      <c r="L181" s="110"/>
      <c r="M181" s="75"/>
      <c r="N181" s="76"/>
      <c r="O181" s="75"/>
      <c r="P181" s="75"/>
      <c r="Q181" s="75"/>
      <c r="R181" s="74"/>
      <c r="S181" s="110"/>
      <c r="T181" s="75"/>
      <c r="U181" s="76"/>
      <c r="V181" s="75"/>
      <c r="W181" s="75"/>
      <c r="X181" s="75"/>
      <c r="Y181" s="74"/>
      <c r="Z181" s="110"/>
      <c r="AA181" s="75"/>
      <c r="AB181" s="76"/>
      <c r="AC181" s="75"/>
      <c r="AD181" s="75"/>
      <c r="AE181" s="75"/>
      <c r="AF181" s="110"/>
      <c r="AG181" s="82"/>
      <c r="AH181" s="81"/>
      <c r="AI181" s="82"/>
      <c r="AJ181" s="83"/>
      <c r="AK181" s="82"/>
      <c r="AL181" s="84"/>
      <c r="AM181" s="82"/>
      <c r="AN181" s="85"/>
      <c r="AO181" s="82"/>
      <c r="AP181" s="86"/>
      <c r="AQ181" s="87"/>
      <c r="AR181" s="88"/>
      <c r="AS181" s="38"/>
    </row>
    <row r="182" spans="1:45" ht="14.25" customHeight="1">
      <c r="A182" s="105">
        <f>'Январь 2020'!A182</f>
        <v>0</v>
      </c>
      <c r="B182" s="107"/>
      <c r="C182" s="109"/>
      <c r="D182" s="74"/>
      <c r="E182" s="110"/>
      <c r="F182" s="76"/>
      <c r="G182" s="75"/>
      <c r="H182" s="75"/>
      <c r="I182" s="75"/>
      <c r="J182" s="75"/>
      <c r="K182" s="74"/>
      <c r="L182" s="110"/>
      <c r="M182" s="75"/>
      <c r="N182" s="76"/>
      <c r="O182" s="75"/>
      <c r="P182" s="75"/>
      <c r="Q182" s="75"/>
      <c r="R182" s="74"/>
      <c r="S182" s="110"/>
      <c r="T182" s="79"/>
      <c r="U182" s="93"/>
      <c r="V182" s="75"/>
      <c r="W182" s="75"/>
      <c r="X182" s="75"/>
      <c r="Y182" s="74"/>
      <c r="Z182" s="110"/>
      <c r="AA182" s="75"/>
      <c r="AB182" s="76"/>
      <c r="AC182" s="75"/>
      <c r="AD182" s="75"/>
      <c r="AE182" s="75"/>
      <c r="AF182" s="110"/>
      <c r="AG182" s="82"/>
      <c r="AH182" s="81"/>
      <c r="AI182" s="82"/>
      <c r="AJ182" s="83"/>
      <c r="AK182" s="82"/>
      <c r="AL182" s="84"/>
      <c r="AM182" s="82"/>
      <c r="AN182" s="85"/>
      <c r="AO182" s="82"/>
      <c r="AP182" s="86"/>
      <c r="AQ182" s="87"/>
      <c r="AR182" s="88"/>
      <c r="AS182" s="38"/>
    </row>
    <row r="183" spans="1:45" ht="14.25" customHeight="1">
      <c r="A183" s="105">
        <f>'Январь 2020'!A183</f>
        <v>0</v>
      </c>
      <c r="B183" s="107"/>
      <c r="C183" s="109"/>
      <c r="D183" s="74"/>
      <c r="E183" s="110"/>
      <c r="F183" s="76"/>
      <c r="G183" s="79"/>
      <c r="H183" s="79"/>
      <c r="I183" s="75"/>
      <c r="J183" s="75"/>
      <c r="K183" s="74"/>
      <c r="L183" s="110"/>
      <c r="M183" s="75"/>
      <c r="N183" s="76"/>
      <c r="O183" s="75"/>
      <c r="P183" s="75"/>
      <c r="Q183" s="75"/>
      <c r="R183" s="74"/>
      <c r="S183" s="110"/>
      <c r="T183" s="75"/>
      <c r="U183" s="76"/>
      <c r="V183" s="75"/>
      <c r="W183" s="75"/>
      <c r="X183" s="75"/>
      <c r="Y183" s="74"/>
      <c r="Z183" s="110"/>
      <c r="AA183" s="75"/>
      <c r="AB183" s="76"/>
      <c r="AC183" s="75"/>
      <c r="AD183" s="75"/>
      <c r="AE183" s="75"/>
      <c r="AF183" s="110"/>
      <c r="AG183" s="82"/>
      <c r="AH183" s="81"/>
      <c r="AI183" s="82"/>
      <c r="AJ183" s="83"/>
      <c r="AK183" s="82"/>
      <c r="AL183" s="84"/>
      <c r="AM183" s="82"/>
      <c r="AN183" s="85"/>
      <c r="AO183" s="82"/>
      <c r="AP183" s="86"/>
      <c r="AQ183" s="87"/>
      <c r="AR183" s="88"/>
      <c r="AS183" s="38"/>
    </row>
    <row r="184" spans="1:45" ht="14.25" customHeight="1">
      <c r="A184" s="105">
        <f>'Январь 2020'!A184</f>
        <v>0</v>
      </c>
      <c r="B184" s="107"/>
      <c r="C184" s="109"/>
      <c r="D184" s="74"/>
      <c r="E184" s="110"/>
      <c r="F184" s="76"/>
      <c r="G184" s="75"/>
      <c r="H184" s="75"/>
      <c r="I184" s="75"/>
      <c r="J184" s="75"/>
      <c r="K184" s="74"/>
      <c r="L184" s="110"/>
      <c r="M184" s="75"/>
      <c r="N184" s="76"/>
      <c r="O184" s="75"/>
      <c r="P184" s="75"/>
      <c r="Q184" s="75"/>
      <c r="R184" s="74"/>
      <c r="S184" s="110"/>
      <c r="T184" s="75"/>
      <c r="U184" s="76"/>
      <c r="V184" s="75"/>
      <c r="W184" s="78"/>
      <c r="X184" s="78"/>
      <c r="Y184" s="74"/>
      <c r="Z184" s="110"/>
      <c r="AA184" s="78"/>
      <c r="AB184" s="77"/>
      <c r="AC184" s="78"/>
      <c r="AD184" s="78"/>
      <c r="AE184" s="78"/>
      <c r="AF184" s="110"/>
      <c r="AG184" s="82"/>
      <c r="AH184" s="81"/>
      <c r="AI184" s="82"/>
      <c r="AJ184" s="83"/>
      <c r="AK184" s="82"/>
      <c r="AL184" s="84"/>
      <c r="AM184" s="82"/>
      <c r="AN184" s="85"/>
      <c r="AO184" s="82"/>
      <c r="AP184" s="86"/>
      <c r="AQ184" s="87"/>
      <c r="AR184" s="88"/>
      <c r="AS184" s="38"/>
    </row>
    <row r="185" spans="1:45" ht="14.25" customHeight="1">
      <c r="A185" s="105">
        <f>'Январь 2020'!A185</f>
        <v>0</v>
      </c>
      <c r="B185" s="107"/>
      <c r="C185" s="109"/>
      <c r="D185" s="74"/>
      <c r="E185" s="110"/>
      <c r="F185" s="76"/>
      <c r="G185" s="75"/>
      <c r="H185" s="75"/>
      <c r="I185" s="75"/>
      <c r="J185" s="75"/>
      <c r="K185" s="74"/>
      <c r="L185" s="110"/>
      <c r="M185" s="75"/>
      <c r="N185" s="76"/>
      <c r="O185" s="75"/>
      <c r="P185" s="75"/>
      <c r="Q185" s="75"/>
      <c r="R185" s="74"/>
      <c r="S185" s="110"/>
      <c r="T185" s="75"/>
      <c r="U185" s="76"/>
      <c r="V185" s="75"/>
      <c r="W185" s="75"/>
      <c r="X185" s="75"/>
      <c r="Y185" s="74"/>
      <c r="Z185" s="110"/>
      <c r="AA185" s="75"/>
      <c r="AB185" s="76"/>
      <c r="AC185" s="75"/>
      <c r="AD185" s="75"/>
      <c r="AE185" s="75"/>
      <c r="AF185" s="110"/>
      <c r="AG185" s="82"/>
      <c r="AH185" s="81"/>
      <c r="AI185" s="82"/>
      <c r="AJ185" s="83"/>
      <c r="AK185" s="82"/>
      <c r="AL185" s="84"/>
      <c r="AM185" s="82"/>
      <c r="AN185" s="85"/>
      <c r="AO185" s="82"/>
      <c r="AP185" s="86"/>
      <c r="AQ185" s="87"/>
      <c r="AR185" s="88"/>
      <c r="AS185" s="38"/>
    </row>
    <row r="186" spans="1:45" ht="14.25" customHeight="1">
      <c r="A186" s="105">
        <f>'Январь 2020'!A186</f>
        <v>0</v>
      </c>
      <c r="B186" s="107"/>
      <c r="C186" s="109"/>
      <c r="D186" s="74"/>
      <c r="E186" s="110"/>
      <c r="F186" s="76"/>
      <c r="G186" s="75"/>
      <c r="H186" s="75"/>
      <c r="I186" s="75"/>
      <c r="J186" s="75"/>
      <c r="K186" s="74"/>
      <c r="L186" s="110"/>
      <c r="M186" s="75"/>
      <c r="N186" s="76"/>
      <c r="O186" s="75"/>
      <c r="P186" s="75"/>
      <c r="Q186" s="75"/>
      <c r="R186" s="74"/>
      <c r="S186" s="110"/>
      <c r="T186" s="75"/>
      <c r="U186" s="76"/>
      <c r="V186" s="75"/>
      <c r="W186" s="75"/>
      <c r="X186" s="75"/>
      <c r="Y186" s="74"/>
      <c r="Z186" s="110"/>
      <c r="AA186" s="75"/>
      <c r="AB186" s="76"/>
      <c r="AC186" s="75"/>
      <c r="AD186" s="75"/>
      <c r="AE186" s="75"/>
      <c r="AF186" s="110"/>
      <c r="AG186" s="82"/>
      <c r="AH186" s="81"/>
      <c r="AI186" s="82"/>
      <c r="AJ186" s="83"/>
      <c r="AK186" s="82"/>
      <c r="AL186" s="84"/>
      <c r="AM186" s="82"/>
      <c r="AN186" s="85"/>
      <c r="AO186" s="82"/>
      <c r="AP186" s="86"/>
      <c r="AQ186" s="87"/>
      <c r="AR186" s="88"/>
      <c r="AS186" s="38"/>
    </row>
    <row r="187" spans="1:45" ht="14.25" customHeight="1">
      <c r="A187" s="105">
        <f>'Январь 2020'!A187</f>
        <v>0</v>
      </c>
      <c r="B187" s="107"/>
      <c r="C187" s="109"/>
      <c r="D187" s="74"/>
      <c r="E187" s="110"/>
      <c r="F187" s="76"/>
      <c r="G187" s="79"/>
      <c r="H187" s="75"/>
      <c r="I187" s="75"/>
      <c r="J187" s="75"/>
      <c r="K187" s="74"/>
      <c r="L187" s="110"/>
      <c r="M187" s="75"/>
      <c r="N187" s="76"/>
      <c r="O187" s="75"/>
      <c r="P187" s="75"/>
      <c r="Q187" s="75"/>
      <c r="R187" s="74"/>
      <c r="S187" s="110"/>
      <c r="T187" s="75"/>
      <c r="U187" s="76"/>
      <c r="V187" s="75"/>
      <c r="W187" s="75"/>
      <c r="X187" s="75"/>
      <c r="Y187" s="74"/>
      <c r="Z187" s="110"/>
      <c r="AA187" s="75"/>
      <c r="AB187" s="76"/>
      <c r="AC187" s="75"/>
      <c r="AD187" s="75"/>
      <c r="AE187" s="75"/>
      <c r="AF187" s="110"/>
      <c r="AG187" s="82"/>
      <c r="AH187" s="81"/>
      <c r="AI187" s="82"/>
      <c r="AJ187" s="83"/>
      <c r="AK187" s="82"/>
      <c r="AL187" s="84"/>
      <c r="AM187" s="82"/>
      <c r="AN187" s="85"/>
      <c r="AO187" s="82"/>
      <c r="AP187" s="86"/>
      <c r="AQ187" s="87"/>
      <c r="AR187" s="88"/>
      <c r="AS187" s="38"/>
    </row>
    <row r="188" spans="1:45" ht="14.25" customHeight="1">
      <c r="A188" s="105">
        <f>'Январь 2020'!A188</f>
        <v>0</v>
      </c>
      <c r="B188" s="107"/>
      <c r="C188" s="109"/>
      <c r="D188" s="74"/>
      <c r="E188" s="110"/>
      <c r="F188" s="76"/>
      <c r="G188" s="75"/>
      <c r="H188" s="79"/>
      <c r="I188" s="79"/>
      <c r="J188" s="79"/>
      <c r="K188" s="74"/>
      <c r="L188" s="110"/>
      <c r="M188" s="79"/>
      <c r="N188" s="76"/>
      <c r="O188" s="75"/>
      <c r="P188" s="75"/>
      <c r="Q188" s="232"/>
      <c r="R188" s="74"/>
      <c r="S188" s="110"/>
      <c r="T188" s="75"/>
      <c r="U188" s="76"/>
      <c r="V188" s="75"/>
      <c r="W188" s="75"/>
      <c r="X188" s="75"/>
      <c r="Y188" s="74"/>
      <c r="Z188" s="110"/>
      <c r="AA188" s="75"/>
      <c r="AB188" s="76"/>
      <c r="AC188" s="75"/>
      <c r="AD188" s="75"/>
      <c r="AE188" s="75"/>
      <c r="AF188" s="110"/>
      <c r="AG188" s="82"/>
      <c r="AH188" s="81"/>
      <c r="AI188" s="82"/>
      <c r="AJ188" s="83"/>
      <c r="AK188" s="82"/>
      <c r="AL188" s="84"/>
      <c r="AM188" s="82"/>
      <c r="AN188" s="85"/>
      <c r="AO188" s="82"/>
      <c r="AP188" s="86"/>
      <c r="AQ188" s="87"/>
      <c r="AR188" s="88"/>
      <c r="AS188" s="38"/>
    </row>
    <row r="189" spans="1:45" ht="16.5" customHeight="1">
      <c r="A189" s="105">
        <f>'Январь 2020'!A189</f>
        <v>0</v>
      </c>
      <c r="B189" s="107"/>
      <c r="C189" s="109"/>
      <c r="D189" s="74"/>
      <c r="E189" s="110"/>
      <c r="F189" s="76"/>
      <c r="G189" s="75"/>
      <c r="H189" s="75"/>
      <c r="I189" s="75"/>
      <c r="J189" s="75"/>
      <c r="K189" s="74"/>
      <c r="L189" s="110"/>
      <c r="M189" s="75"/>
      <c r="N189" s="76"/>
      <c r="O189" s="75"/>
      <c r="P189" s="75"/>
      <c r="Q189" s="75"/>
      <c r="R189" s="74"/>
      <c r="S189" s="110"/>
      <c r="T189" s="75"/>
      <c r="U189" s="76"/>
      <c r="V189" s="75"/>
      <c r="W189" s="75"/>
      <c r="X189" s="75"/>
      <c r="Y189" s="74"/>
      <c r="Z189" s="110"/>
      <c r="AA189" s="75"/>
      <c r="AB189" s="76"/>
      <c r="AC189" s="75"/>
      <c r="AD189" s="75"/>
      <c r="AE189" s="75"/>
      <c r="AF189" s="110"/>
      <c r="AG189" s="82"/>
      <c r="AH189" s="81"/>
      <c r="AI189" s="82"/>
      <c r="AJ189" s="83"/>
      <c r="AK189" s="82"/>
      <c r="AL189" s="84"/>
      <c r="AM189" s="82"/>
      <c r="AN189" s="85"/>
      <c r="AO189" s="82"/>
      <c r="AP189" s="86"/>
      <c r="AQ189" s="87"/>
      <c r="AR189" s="88"/>
      <c r="AS189" s="38"/>
    </row>
    <row r="190" spans="1:45" ht="16.5" customHeight="1">
      <c r="A190" s="105">
        <f>'Январь 2020'!A190</f>
        <v>0</v>
      </c>
      <c r="B190" s="107"/>
      <c r="C190" s="109"/>
      <c r="D190" s="74"/>
      <c r="E190" s="110"/>
      <c r="F190" s="76"/>
      <c r="G190" s="75"/>
      <c r="H190" s="75"/>
      <c r="I190" s="75"/>
      <c r="J190" s="75"/>
      <c r="K190" s="74"/>
      <c r="L190" s="110"/>
      <c r="M190" s="75"/>
      <c r="N190" s="76"/>
      <c r="O190" s="75"/>
      <c r="P190" s="75"/>
      <c r="Q190" s="75"/>
      <c r="R190" s="74"/>
      <c r="S190" s="110"/>
      <c r="T190" s="75"/>
      <c r="U190" s="76"/>
      <c r="V190" s="75"/>
      <c r="W190" s="75"/>
      <c r="X190" s="75"/>
      <c r="Y190" s="74"/>
      <c r="Z190" s="110"/>
      <c r="AA190" s="75"/>
      <c r="AB190" s="76"/>
      <c r="AC190" s="75"/>
      <c r="AD190" s="75"/>
      <c r="AE190" s="75"/>
      <c r="AF190" s="110"/>
      <c r="AG190" s="82"/>
      <c r="AH190" s="81"/>
      <c r="AI190" s="82"/>
      <c r="AJ190" s="83"/>
      <c r="AK190" s="82"/>
      <c r="AL190" s="84"/>
      <c r="AM190" s="82"/>
      <c r="AN190" s="85"/>
      <c r="AO190" s="82"/>
      <c r="AP190" s="86"/>
      <c r="AQ190" s="87"/>
      <c r="AR190" s="88"/>
      <c r="AS190" s="38"/>
    </row>
    <row r="191" spans="1:45" ht="16.5" customHeight="1">
      <c r="A191" s="105">
        <f>'Январь 2020'!A191</f>
        <v>0</v>
      </c>
      <c r="B191" s="107"/>
      <c r="C191" s="109"/>
      <c r="D191" s="74"/>
      <c r="E191" s="110"/>
      <c r="F191" s="76"/>
      <c r="G191" s="75"/>
      <c r="H191" s="75"/>
      <c r="I191" s="75"/>
      <c r="J191" s="75"/>
      <c r="K191" s="74"/>
      <c r="L191" s="110"/>
      <c r="M191" s="75"/>
      <c r="N191" s="76"/>
      <c r="O191" s="75"/>
      <c r="P191" s="75"/>
      <c r="Q191" s="75"/>
      <c r="R191" s="74"/>
      <c r="S191" s="110"/>
      <c r="T191" s="79"/>
      <c r="U191" s="76"/>
      <c r="V191" s="75"/>
      <c r="W191" s="75"/>
      <c r="X191" s="75"/>
      <c r="Y191" s="74"/>
      <c r="Z191" s="110"/>
      <c r="AA191" s="75"/>
      <c r="AB191" s="76"/>
      <c r="AC191" s="75"/>
      <c r="AD191" s="75"/>
      <c r="AE191" s="75"/>
      <c r="AF191" s="110"/>
      <c r="AG191" s="82"/>
      <c r="AH191" s="81"/>
      <c r="AI191" s="82"/>
      <c r="AJ191" s="83"/>
      <c r="AK191" s="82"/>
      <c r="AL191" s="84"/>
      <c r="AM191" s="82"/>
      <c r="AN191" s="85"/>
      <c r="AO191" s="82"/>
      <c r="AP191" s="86"/>
      <c r="AQ191" s="87"/>
      <c r="AR191" s="88"/>
      <c r="AS191" s="38"/>
    </row>
    <row r="192" spans="1:45" ht="16.5" customHeight="1">
      <c r="A192" s="105">
        <f>'Январь 2020'!A192</f>
        <v>0</v>
      </c>
      <c r="B192" s="107"/>
      <c r="C192" s="109"/>
      <c r="D192" s="74"/>
      <c r="E192" s="110"/>
      <c r="F192" s="93"/>
      <c r="G192" s="75"/>
      <c r="H192" s="75"/>
      <c r="I192" s="79"/>
      <c r="J192" s="75"/>
      <c r="K192" s="74"/>
      <c r="L192" s="110"/>
      <c r="M192" s="79"/>
      <c r="N192" s="76"/>
      <c r="O192" s="79"/>
      <c r="P192" s="75"/>
      <c r="Q192" s="75"/>
      <c r="R192" s="74"/>
      <c r="S192" s="110"/>
      <c r="T192" s="79"/>
      <c r="U192" s="76"/>
      <c r="V192" s="75"/>
      <c r="W192" s="75"/>
      <c r="X192" s="75"/>
      <c r="Y192" s="74"/>
      <c r="Z192" s="110"/>
      <c r="AA192" s="75"/>
      <c r="AB192" s="76"/>
      <c r="AC192" s="75"/>
      <c r="AD192" s="75"/>
      <c r="AE192" s="75"/>
      <c r="AF192" s="110"/>
      <c r="AG192" s="82"/>
      <c r="AH192" s="81"/>
      <c r="AI192" s="82"/>
      <c r="AJ192" s="83"/>
      <c r="AK192" s="82"/>
      <c r="AL192" s="84"/>
      <c r="AM192" s="82"/>
      <c r="AN192" s="85"/>
      <c r="AO192" s="82"/>
      <c r="AP192" s="86"/>
      <c r="AQ192" s="87"/>
      <c r="AR192" s="88"/>
      <c r="AS192" s="38"/>
    </row>
    <row r="193" spans="1:45" ht="14.25" customHeight="1">
      <c r="A193" s="105">
        <f>'Январь 2020'!A193</f>
        <v>0</v>
      </c>
      <c r="B193" s="107"/>
      <c r="C193" s="109"/>
      <c r="D193" s="74"/>
      <c r="E193" s="110"/>
      <c r="F193" s="76"/>
      <c r="G193" s="75"/>
      <c r="H193" s="75"/>
      <c r="I193" s="75"/>
      <c r="J193" s="75"/>
      <c r="K193" s="74"/>
      <c r="L193" s="110"/>
      <c r="M193" s="75"/>
      <c r="N193" s="76"/>
      <c r="O193" s="75"/>
      <c r="P193" s="75"/>
      <c r="Q193" s="75"/>
      <c r="R193" s="74"/>
      <c r="S193" s="110"/>
      <c r="T193" s="75"/>
      <c r="U193" s="76"/>
      <c r="V193" s="75"/>
      <c r="W193" s="75"/>
      <c r="X193" s="75"/>
      <c r="Y193" s="74"/>
      <c r="Z193" s="110"/>
      <c r="AA193" s="75"/>
      <c r="AB193" s="76"/>
      <c r="AC193" s="75"/>
      <c r="AD193" s="75"/>
      <c r="AE193" s="75"/>
      <c r="AF193" s="110"/>
      <c r="AG193" s="82"/>
      <c r="AH193" s="81"/>
      <c r="AI193" s="82"/>
      <c r="AJ193" s="83"/>
      <c r="AK193" s="82"/>
      <c r="AL193" s="84"/>
      <c r="AM193" s="82"/>
      <c r="AN193" s="85"/>
      <c r="AO193" s="82"/>
      <c r="AP193" s="86"/>
      <c r="AQ193" s="87"/>
      <c r="AR193" s="88"/>
      <c r="AS193" s="38"/>
    </row>
    <row r="194" spans="1:45" ht="14.25" customHeight="1">
      <c r="A194" s="105">
        <f>'Январь 2020'!A194</f>
        <v>0</v>
      </c>
      <c r="B194" s="107"/>
      <c r="C194" s="109"/>
      <c r="D194" s="74"/>
      <c r="E194" s="110"/>
      <c r="F194" s="76"/>
      <c r="G194" s="75"/>
      <c r="H194" s="75"/>
      <c r="I194" s="75"/>
      <c r="J194" s="75"/>
      <c r="K194" s="74"/>
      <c r="L194" s="110"/>
      <c r="M194" s="75"/>
      <c r="N194" s="76"/>
      <c r="O194" s="75"/>
      <c r="P194" s="75"/>
      <c r="Q194" s="75"/>
      <c r="R194" s="74"/>
      <c r="S194" s="110"/>
      <c r="T194" s="75"/>
      <c r="U194" s="76"/>
      <c r="V194" s="75"/>
      <c r="W194" s="75"/>
      <c r="X194" s="75"/>
      <c r="Y194" s="74"/>
      <c r="Z194" s="110"/>
      <c r="AA194" s="75"/>
      <c r="AB194" s="76"/>
      <c r="AC194" s="75"/>
      <c r="AD194" s="75"/>
      <c r="AE194" s="75"/>
      <c r="AF194" s="110"/>
      <c r="AG194" s="82"/>
      <c r="AH194" s="81"/>
      <c r="AI194" s="82"/>
      <c r="AJ194" s="83"/>
      <c r="AK194" s="82"/>
      <c r="AL194" s="84"/>
      <c r="AM194" s="82"/>
      <c r="AN194" s="85"/>
      <c r="AO194" s="82"/>
      <c r="AP194" s="86"/>
      <c r="AQ194" s="87"/>
      <c r="AR194" s="88"/>
      <c r="AS194" s="38"/>
    </row>
    <row r="195" spans="1:45" ht="14.25" customHeight="1">
      <c r="A195" s="105">
        <f>'Январь 2020'!A195</f>
        <v>0</v>
      </c>
      <c r="B195" s="107"/>
      <c r="C195" s="109"/>
      <c r="D195" s="74"/>
      <c r="E195" s="110"/>
      <c r="F195" s="76"/>
      <c r="G195" s="75"/>
      <c r="H195" s="75"/>
      <c r="I195" s="75"/>
      <c r="J195" s="75"/>
      <c r="K195" s="74"/>
      <c r="L195" s="110"/>
      <c r="M195" s="75"/>
      <c r="N195" s="76"/>
      <c r="O195" s="75"/>
      <c r="P195" s="75"/>
      <c r="Q195" s="75"/>
      <c r="R195" s="74"/>
      <c r="S195" s="110"/>
      <c r="T195" s="75"/>
      <c r="U195" s="76"/>
      <c r="V195" s="75"/>
      <c r="W195" s="75"/>
      <c r="X195" s="75"/>
      <c r="Y195" s="74"/>
      <c r="Z195" s="110"/>
      <c r="AA195" s="75"/>
      <c r="AB195" s="76"/>
      <c r="AC195" s="75"/>
      <c r="AD195" s="75"/>
      <c r="AE195" s="75"/>
      <c r="AF195" s="110"/>
      <c r="AG195" s="82"/>
      <c r="AH195" s="81"/>
      <c r="AI195" s="82"/>
      <c r="AJ195" s="83"/>
      <c r="AK195" s="82"/>
      <c r="AL195" s="84"/>
      <c r="AM195" s="82"/>
      <c r="AN195" s="85"/>
      <c r="AO195" s="82"/>
      <c r="AP195" s="86"/>
      <c r="AQ195" s="87"/>
      <c r="AR195" s="88"/>
      <c r="AS195" s="38"/>
    </row>
    <row r="196" spans="1:45" ht="14.25" customHeight="1">
      <c r="A196" s="105">
        <f>'Январь 2020'!A196</f>
        <v>0</v>
      </c>
      <c r="B196" s="107"/>
      <c r="C196" s="109"/>
      <c r="D196" s="74"/>
      <c r="E196" s="110"/>
      <c r="F196" s="76"/>
      <c r="G196" s="75"/>
      <c r="H196" s="75"/>
      <c r="I196" s="75"/>
      <c r="J196" s="75"/>
      <c r="K196" s="74"/>
      <c r="L196" s="110"/>
      <c r="M196" s="75"/>
      <c r="N196" s="76"/>
      <c r="O196" s="75"/>
      <c r="P196" s="75"/>
      <c r="Q196" s="75"/>
      <c r="R196" s="74"/>
      <c r="S196" s="110"/>
      <c r="T196" s="75"/>
      <c r="U196" s="76"/>
      <c r="V196" s="75"/>
      <c r="W196" s="75"/>
      <c r="X196" s="75"/>
      <c r="Y196" s="74"/>
      <c r="Z196" s="110"/>
      <c r="AA196" s="75"/>
      <c r="AB196" s="76"/>
      <c r="AC196" s="75"/>
      <c r="AD196" s="75"/>
      <c r="AE196" s="75"/>
      <c r="AF196" s="110"/>
      <c r="AG196" s="82"/>
      <c r="AH196" s="81"/>
      <c r="AI196" s="82"/>
      <c r="AJ196" s="83"/>
      <c r="AK196" s="82"/>
      <c r="AL196" s="84"/>
      <c r="AM196" s="82"/>
      <c r="AN196" s="85"/>
      <c r="AO196" s="82"/>
      <c r="AP196" s="86"/>
      <c r="AQ196" s="87"/>
      <c r="AR196" s="88"/>
      <c r="AS196" s="38"/>
    </row>
    <row r="197" spans="1:45" ht="14.25" customHeight="1">
      <c r="A197" s="105">
        <f>'Январь 2020'!A197</f>
        <v>0</v>
      </c>
      <c r="B197" s="107"/>
      <c r="C197" s="109"/>
      <c r="D197" s="74"/>
      <c r="E197" s="110"/>
      <c r="F197" s="76"/>
      <c r="G197" s="75"/>
      <c r="H197" s="75"/>
      <c r="I197" s="75"/>
      <c r="J197" s="75"/>
      <c r="K197" s="74"/>
      <c r="L197" s="110"/>
      <c r="M197" s="75"/>
      <c r="N197" s="76"/>
      <c r="O197" s="75"/>
      <c r="P197" s="75"/>
      <c r="Q197" s="75"/>
      <c r="R197" s="74"/>
      <c r="S197" s="110"/>
      <c r="T197" s="75"/>
      <c r="U197" s="76"/>
      <c r="V197" s="75"/>
      <c r="W197" s="75"/>
      <c r="X197" s="75"/>
      <c r="Y197" s="74"/>
      <c r="Z197" s="110"/>
      <c r="AA197" s="75"/>
      <c r="AB197" s="76"/>
      <c r="AC197" s="75"/>
      <c r="AD197" s="75"/>
      <c r="AE197" s="75"/>
      <c r="AF197" s="110"/>
      <c r="AG197" s="82"/>
      <c r="AH197" s="81"/>
      <c r="AI197" s="82"/>
      <c r="AJ197" s="83"/>
      <c r="AK197" s="82"/>
      <c r="AL197" s="84"/>
      <c r="AM197" s="82"/>
      <c r="AN197" s="85"/>
      <c r="AO197" s="82"/>
      <c r="AP197" s="86"/>
      <c r="AQ197" s="87"/>
      <c r="AR197" s="88"/>
      <c r="AS197" s="38"/>
    </row>
    <row r="198" spans="1:45" ht="14.25" customHeight="1">
      <c r="A198" s="105">
        <f>'Январь 2020'!A198</f>
        <v>0</v>
      </c>
      <c r="B198" s="107"/>
      <c r="C198" s="109"/>
      <c r="D198" s="74"/>
      <c r="E198" s="110"/>
      <c r="F198" s="77"/>
      <c r="G198" s="78"/>
      <c r="H198" s="78"/>
      <c r="I198" s="78"/>
      <c r="J198" s="78"/>
      <c r="K198" s="74"/>
      <c r="L198" s="110"/>
      <c r="M198" s="75"/>
      <c r="N198" s="76"/>
      <c r="O198" s="75"/>
      <c r="P198" s="75"/>
      <c r="Q198" s="75"/>
      <c r="R198" s="74"/>
      <c r="S198" s="110"/>
      <c r="T198" s="75"/>
      <c r="U198" s="76"/>
      <c r="V198" s="75"/>
      <c r="W198" s="75"/>
      <c r="X198" s="75"/>
      <c r="Y198" s="74"/>
      <c r="Z198" s="110"/>
      <c r="AA198" s="75"/>
      <c r="AB198" s="76"/>
      <c r="AC198" s="75"/>
      <c r="AD198" s="75"/>
      <c r="AE198" s="75"/>
      <c r="AF198" s="110"/>
      <c r="AG198" s="82"/>
      <c r="AH198" s="81"/>
      <c r="AI198" s="82"/>
      <c r="AJ198" s="83"/>
      <c r="AK198" s="82"/>
      <c r="AL198" s="84"/>
      <c r="AM198" s="82"/>
      <c r="AN198" s="85"/>
      <c r="AO198" s="82"/>
      <c r="AP198" s="86"/>
      <c r="AQ198" s="87"/>
      <c r="AR198" s="88"/>
      <c r="AS198" s="38"/>
    </row>
    <row r="199" spans="1:45" ht="14.25" customHeight="1">
      <c r="A199" s="105">
        <f>'Январь 2020'!A199</f>
        <v>0</v>
      </c>
      <c r="B199" s="107"/>
      <c r="C199" s="109"/>
      <c r="D199" s="74"/>
      <c r="E199" s="110"/>
      <c r="F199" s="76"/>
      <c r="G199" s="75"/>
      <c r="H199" s="75"/>
      <c r="I199" s="75"/>
      <c r="J199" s="75"/>
      <c r="K199" s="74"/>
      <c r="L199" s="110"/>
      <c r="M199" s="75"/>
      <c r="N199" s="76"/>
      <c r="O199" s="75"/>
      <c r="P199" s="75"/>
      <c r="Q199" s="75"/>
      <c r="R199" s="74"/>
      <c r="S199" s="110"/>
      <c r="T199" s="78"/>
      <c r="U199" s="77"/>
      <c r="V199" s="78"/>
      <c r="W199" s="78"/>
      <c r="X199" s="78"/>
      <c r="Y199" s="74"/>
      <c r="Z199" s="110"/>
      <c r="AA199" s="78"/>
      <c r="AB199" s="76"/>
      <c r="AC199" s="75"/>
      <c r="AD199" s="75"/>
      <c r="AE199" s="75"/>
      <c r="AF199" s="110"/>
      <c r="AG199" s="82"/>
      <c r="AH199" s="81"/>
      <c r="AI199" s="82"/>
      <c r="AJ199" s="83"/>
      <c r="AK199" s="82"/>
      <c r="AL199" s="84"/>
      <c r="AM199" s="82"/>
      <c r="AN199" s="85"/>
      <c r="AO199" s="82"/>
      <c r="AP199" s="86"/>
      <c r="AQ199" s="87"/>
      <c r="AR199" s="88"/>
      <c r="AS199" s="38"/>
    </row>
    <row r="200" spans="1:45" ht="18" customHeight="1">
      <c r="A200" s="105">
        <f>'Январь 2020'!A200</f>
        <v>0</v>
      </c>
      <c r="B200" s="107"/>
      <c r="C200" s="109"/>
      <c r="D200" s="74"/>
      <c r="E200" s="110"/>
      <c r="F200" s="76"/>
      <c r="G200" s="75"/>
      <c r="H200" s="79"/>
      <c r="I200" s="79"/>
      <c r="J200" s="75"/>
      <c r="K200" s="74"/>
      <c r="L200" s="110"/>
      <c r="M200" s="75"/>
      <c r="N200" s="76"/>
      <c r="O200" s="79"/>
      <c r="P200" s="75"/>
      <c r="Q200" s="75"/>
      <c r="R200" s="74"/>
      <c r="S200" s="110"/>
      <c r="T200" s="75"/>
      <c r="U200" s="76"/>
      <c r="V200" s="75"/>
      <c r="W200" s="75"/>
      <c r="X200" s="75"/>
      <c r="Y200" s="74"/>
      <c r="Z200" s="110"/>
      <c r="AA200" s="75"/>
      <c r="AB200" s="76"/>
      <c r="AC200" s="75"/>
      <c r="AD200" s="75"/>
      <c r="AE200" s="75"/>
      <c r="AF200" s="110"/>
      <c r="AG200" s="82"/>
      <c r="AH200" s="81"/>
      <c r="AI200" s="82"/>
      <c r="AJ200" s="83"/>
      <c r="AK200" s="82"/>
      <c r="AL200" s="84"/>
      <c r="AM200" s="82"/>
      <c r="AN200" s="85"/>
      <c r="AO200" s="82"/>
      <c r="AP200" s="86"/>
      <c r="AQ200" s="87"/>
      <c r="AR200" s="88"/>
      <c r="AS200" s="38"/>
    </row>
    <row r="201" spans="1:45" ht="19.5" customHeight="1">
      <c r="A201" s="105">
        <f>'Январь 2020'!A201</f>
        <v>0</v>
      </c>
      <c r="B201" s="107"/>
      <c r="C201" s="109"/>
      <c r="D201" s="74"/>
      <c r="E201" s="110"/>
      <c r="F201" s="76"/>
      <c r="G201" s="75"/>
      <c r="H201" s="75"/>
      <c r="I201" s="75"/>
      <c r="J201" s="75"/>
      <c r="K201" s="74"/>
      <c r="L201" s="110"/>
      <c r="M201" s="75"/>
      <c r="N201" s="76"/>
      <c r="O201" s="75"/>
      <c r="P201" s="75"/>
      <c r="Q201" s="75"/>
      <c r="R201" s="74"/>
      <c r="S201" s="110"/>
      <c r="T201" s="75"/>
      <c r="U201" s="76"/>
      <c r="V201" s="75"/>
      <c r="W201" s="75"/>
      <c r="X201" s="75"/>
      <c r="Y201" s="74"/>
      <c r="Z201" s="110"/>
      <c r="AA201" s="75"/>
      <c r="AB201" s="76"/>
      <c r="AC201" s="75"/>
      <c r="AD201" s="75"/>
      <c r="AE201" s="75"/>
      <c r="AF201" s="110"/>
      <c r="AG201" s="82"/>
      <c r="AH201" s="81"/>
      <c r="AI201" s="82"/>
      <c r="AJ201" s="83"/>
      <c r="AK201" s="82"/>
      <c r="AL201" s="84"/>
      <c r="AM201" s="82"/>
      <c r="AN201" s="85"/>
      <c r="AO201" s="82"/>
      <c r="AP201" s="86"/>
      <c r="AQ201" s="87"/>
      <c r="AR201" s="88"/>
      <c r="AS201" s="38"/>
    </row>
    <row r="202" spans="1:45">
      <c r="A202" s="105">
        <f>'Январь 2020'!A202</f>
        <v>0</v>
      </c>
      <c r="B202" s="107"/>
      <c r="C202" s="109"/>
      <c r="D202" s="74"/>
      <c r="E202" s="110"/>
      <c r="F202" s="76"/>
      <c r="G202" s="75"/>
      <c r="H202" s="75"/>
      <c r="I202" s="75"/>
      <c r="J202" s="75"/>
      <c r="K202" s="74"/>
      <c r="L202" s="110"/>
      <c r="M202" s="75"/>
      <c r="N202" s="76"/>
      <c r="O202" s="75"/>
      <c r="P202" s="75"/>
      <c r="Q202" s="75"/>
      <c r="R202" s="74"/>
      <c r="S202" s="110"/>
      <c r="T202" s="75"/>
      <c r="U202" s="76"/>
      <c r="V202" s="75"/>
      <c r="W202" s="75"/>
      <c r="X202" s="75"/>
      <c r="Y202" s="74"/>
      <c r="Z202" s="110"/>
      <c r="AA202" s="75"/>
      <c r="AB202" s="76"/>
      <c r="AC202" s="75"/>
      <c r="AD202" s="75"/>
      <c r="AE202" s="75"/>
      <c r="AF202" s="110"/>
      <c r="AG202" s="82"/>
      <c r="AH202" s="81"/>
      <c r="AI202" s="82"/>
      <c r="AJ202" s="83"/>
      <c r="AK202" s="82"/>
      <c r="AL202" s="84"/>
      <c r="AM202" s="82"/>
      <c r="AN202" s="85"/>
      <c r="AO202" s="82"/>
      <c r="AP202" s="86"/>
      <c r="AQ202" s="87"/>
      <c r="AR202" s="88"/>
      <c r="AS202" s="38"/>
    </row>
    <row r="203" spans="1:45">
      <c r="A203" s="105">
        <f>'Январь 2020'!A203</f>
        <v>0</v>
      </c>
      <c r="B203" s="107"/>
      <c r="C203" s="109"/>
      <c r="D203" s="74"/>
      <c r="E203" s="110"/>
      <c r="F203" s="76"/>
      <c r="G203" s="75"/>
      <c r="H203" s="75"/>
      <c r="I203" s="75"/>
      <c r="J203" s="75"/>
      <c r="K203" s="74"/>
      <c r="L203" s="110"/>
      <c r="M203" s="75"/>
      <c r="N203" s="76"/>
      <c r="O203" s="75"/>
      <c r="P203" s="75"/>
      <c r="Q203" s="75"/>
      <c r="R203" s="74"/>
      <c r="S203" s="110"/>
      <c r="T203" s="75"/>
      <c r="U203" s="76"/>
      <c r="V203" s="75"/>
      <c r="W203" s="75"/>
      <c r="X203" s="75"/>
      <c r="Y203" s="74"/>
      <c r="Z203" s="110"/>
      <c r="AA203" s="75"/>
      <c r="AB203" s="76"/>
      <c r="AC203" s="75"/>
      <c r="AD203" s="75"/>
      <c r="AE203" s="75"/>
      <c r="AF203" s="110"/>
      <c r="AG203" s="82"/>
      <c r="AH203" s="81"/>
      <c r="AI203" s="82"/>
      <c r="AJ203" s="83"/>
      <c r="AK203" s="82"/>
      <c r="AL203" s="84"/>
      <c r="AM203" s="82"/>
      <c r="AN203" s="85"/>
      <c r="AO203" s="82"/>
      <c r="AP203" s="86"/>
      <c r="AQ203" s="87"/>
      <c r="AR203" s="88"/>
      <c r="AS203" s="38"/>
    </row>
    <row r="204" spans="1:45">
      <c r="A204" s="105">
        <f>'Январь 2020'!A204</f>
        <v>0</v>
      </c>
      <c r="B204" s="107"/>
      <c r="C204" s="109"/>
      <c r="D204" s="74"/>
      <c r="E204" s="110"/>
      <c r="F204" s="76"/>
      <c r="G204" s="75"/>
      <c r="H204" s="75"/>
      <c r="I204" s="75"/>
      <c r="J204" s="75"/>
      <c r="K204" s="74"/>
      <c r="L204" s="110"/>
      <c r="M204" s="79"/>
      <c r="N204" s="76"/>
      <c r="O204" s="75"/>
      <c r="P204" s="75"/>
      <c r="Q204" s="79"/>
      <c r="R204" s="74"/>
      <c r="S204" s="110"/>
      <c r="T204" s="79"/>
      <c r="U204" s="93"/>
      <c r="V204" s="75"/>
      <c r="W204" s="75"/>
      <c r="X204" s="75"/>
      <c r="Y204" s="74"/>
      <c r="Z204" s="110"/>
      <c r="AA204" s="75"/>
      <c r="AB204" s="76"/>
      <c r="AC204" s="75"/>
      <c r="AD204" s="75"/>
      <c r="AE204" s="75"/>
      <c r="AF204" s="110"/>
      <c r="AG204" s="82"/>
      <c r="AH204" s="81"/>
      <c r="AI204" s="82"/>
      <c r="AJ204" s="83"/>
      <c r="AK204" s="82"/>
      <c r="AL204" s="84"/>
      <c r="AM204" s="82"/>
      <c r="AN204" s="85"/>
      <c r="AO204" s="82"/>
      <c r="AP204" s="86"/>
      <c r="AQ204" s="87"/>
      <c r="AR204" s="88"/>
      <c r="AS204" s="38"/>
    </row>
    <row r="205" spans="1:45">
      <c r="A205" s="105">
        <f>'Январь 2020'!A205</f>
        <v>0</v>
      </c>
      <c r="B205" s="107"/>
      <c r="C205" s="109"/>
      <c r="D205" s="74"/>
      <c r="E205" s="110"/>
      <c r="F205" s="76"/>
      <c r="G205" s="75"/>
      <c r="H205" s="75"/>
      <c r="I205" s="75"/>
      <c r="J205" s="75"/>
      <c r="K205" s="74"/>
      <c r="L205" s="110"/>
      <c r="M205" s="75"/>
      <c r="N205" s="76"/>
      <c r="O205" s="75"/>
      <c r="P205" s="75"/>
      <c r="Q205" s="75"/>
      <c r="R205" s="74"/>
      <c r="S205" s="110"/>
      <c r="T205" s="75"/>
      <c r="U205" s="76"/>
      <c r="V205" s="75"/>
      <c r="W205" s="79"/>
      <c r="X205" s="75"/>
      <c r="Y205" s="74"/>
      <c r="Z205" s="110"/>
      <c r="AA205" s="75"/>
      <c r="AB205" s="76"/>
      <c r="AC205" s="75"/>
      <c r="AD205" s="75"/>
      <c r="AE205" s="75"/>
      <c r="AF205" s="110"/>
      <c r="AG205" s="82"/>
      <c r="AH205" s="81"/>
      <c r="AI205" s="82"/>
      <c r="AJ205" s="83"/>
      <c r="AK205" s="82"/>
      <c r="AL205" s="84"/>
      <c r="AM205" s="82"/>
      <c r="AN205" s="85"/>
      <c r="AO205" s="82"/>
      <c r="AP205" s="86"/>
      <c r="AQ205" s="87"/>
      <c r="AR205" s="88"/>
      <c r="AS205" s="38"/>
    </row>
    <row r="206" spans="1:45" ht="14.25" customHeight="1">
      <c r="A206" s="105">
        <f>'Январь 2020'!A206</f>
        <v>0</v>
      </c>
      <c r="B206" s="107"/>
      <c r="C206" s="109"/>
      <c r="D206" s="74"/>
      <c r="E206" s="110"/>
      <c r="F206" s="76"/>
      <c r="G206" s="75"/>
      <c r="H206" s="75"/>
      <c r="I206" s="75"/>
      <c r="J206" s="75"/>
      <c r="K206" s="74"/>
      <c r="L206" s="110"/>
      <c r="M206" s="75"/>
      <c r="N206" s="76"/>
      <c r="O206" s="79"/>
      <c r="P206" s="75"/>
      <c r="Q206" s="75"/>
      <c r="R206" s="74"/>
      <c r="S206" s="110"/>
      <c r="T206" s="75"/>
      <c r="U206" s="76"/>
      <c r="V206" s="75"/>
      <c r="W206" s="75"/>
      <c r="X206" s="75"/>
      <c r="Y206" s="74"/>
      <c r="Z206" s="110"/>
      <c r="AA206" s="75"/>
      <c r="AB206" s="76"/>
      <c r="AC206" s="75"/>
      <c r="AD206" s="75"/>
      <c r="AE206" s="75"/>
      <c r="AF206" s="110"/>
      <c r="AG206" s="82"/>
      <c r="AH206" s="81"/>
      <c r="AI206" s="82"/>
      <c r="AJ206" s="83"/>
      <c r="AK206" s="82"/>
      <c r="AL206" s="84"/>
      <c r="AM206" s="82"/>
      <c r="AN206" s="85"/>
      <c r="AO206" s="82"/>
      <c r="AP206" s="86"/>
      <c r="AQ206" s="87"/>
      <c r="AR206" s="88"/>
      <c r="AS206" s="38"/>
    </row>
    <row r="207" spans="1:45" ht="14.25" customHeight="1">
      <c r="A207" s="105">
        <f>'Январь 2020'!A207</f>
        <v>0</v>
      </c>
      <c r="B207" s="107"/>
      <c r="C207" s="109"/>
      <c r="D207" s="74"/>
      <c r="E207" s="110"/>
      <c r="F207" s="76"/>
      <c r="G207" s="75"/>
      <c r="H207" s="75"/>
      <c r="I207" s="75"/>
      <c r="J207" s="75"/>
      <c r="K207" s="74"/>
      <c r="L207" s="110"/>
      <c r="M207" s="79"/>
      <c r="N207" s="93"/>
      <c r="O207" s="79"/>
      <c r="P207" s="79"/>
      <c r="Q207" s="79"/>
      <c r="R207" s="74"/>
      <c r="S207" s="110"/>
      <c r="T207" s="75"/>
      <c r="U207" s="76"/>
      <c r="V207" s="75"/>
      <c r="W207" s="75"/>
      <c r="X207" s="75"/>
      <c r="Y207" s="74"/>
      <c r="Z207" s="110"/>
      <c r="AA207" s="75"/>
      <c r="AB207" s="76"/>
      <c r="AC207" s="75"/>
      <c r="AD207" s="75"/>
      <c r="AE207" s="75"/>
      <c r="AF207" s="110"/>
      <c r="AG207" s="82"/>
      <c r="AH207" s="81"/>
      <c r="AI207" s="82"/>
      <c r="AJ207" s="83"/>
      <c r="AK207" s="82"/>
      <c r="AL207" s="84"/>
      <c r="AM207" s="82"/>
      <c r="AN207" s="85"/>
      <c r="AO207" s="82"/>
      <c r="AP207" s="86"/>
      <c r="AQ207" s="87"/>
      <c r="AR207" s="88"/>
      <c r="AS207" s="38"/>
    </row>
    <row r="208" spans="1:45" ht="14.25" customHeight="1">
      <c r="A208" s="105">
        <f>'Январь 2020'!A208</f>
        <v>0</v>
      </c>
      <c r="B208" s="107"/>
      <c r="C208" s="109"/>
      <c r="D208" s="74"/>
      <c r="E208" s="110"/>
      <c r="F208" s="76"/>
      <c r="G208" s="75"/>
      <c r="H208" s="75"/>
      <c r="I208" s="75"/>
      <c r="J208" s="75"/>
      <c r="K208" s="74"/>
      <c r="L208" s="110"/>
      <c r="M208" s="75"/>
      <c r="N208" s="76"/>
      <c r="O208" s="75"/>
      <c r="P208" s="75"/>
      <c r="Q208" s="75"/>
      <c r="R208" s="74"/>
      <c r="S208" s="110"/>
      <c r="T208" s="75"/>
      <c r="U208" s="76"/>
      <c r="V208" s="75"/>
      <c r="W208" s="75"/>
      <c r="X208" s="75"/>
      <c r="Y208" s="74"/>
      <c r="Z208" s="110"/>
      <c r="AA208" s="75"/>
      <c r="AB208" s="76"/>
      <c r="AC208" s="75"/>
      <c r="AD208" s="75"/>
      <c r="AE208" s="75"/>
      <c r="AF208" s="110"/>
      <c r="AG208" s="82"/>
      <c r="AH208" s="81"/>
      <c r="AI208" s="82"/>
      <c r="AJ208" s="83"/>
      <c r="AK208" s="82"/>
      <c r="AL208" s="84"/>
      <c r="AM208" s="82"/>
      <c r="AN208" s="85"/>
      <c r="AO208" s="82"/>
      <c r="AP208" s="86"/>
      <c r="AQ208" s="87"/>
      <c r="AR208" s="88"/>
      <c r="AS208" s="38"/>
    </row>
    <row r="209" spans="1:45" ht="14.25" customHeight="1">
      <c r="A209" s="105">
        <f>'Январь 2020'!A209</f>
        <v>0</v>
      </c>
      <c r="B209" s="107"/>
      <c r="C209" s="109"/>
      <c r="D209" s="74"/>
      <c r="E209" s="110"/>
      <c r="F209" s="76"/>
      <c r="G209" s="75"/>
      <c r="H209" s="75"/>
      <c r="I209" s="75"/>
      <c r="J209" s="75"/>
      <c r="K209" s="74"/>
      <c r="L209" s="110"/>
      <c r="M209" s="75"/>
      <c r="N209" s="76"/>
      <c r="O209" s="75"/>
      <c r="P209" s="75"/>
      <c r="Q209" s="75"/>
      <c r="R209" s="74"/>
      <c r="S209" s="110"/>
      <c r="T209" s="75"/>
      <c r="U209" s="76"/>
      <c r="V209" s="75"/>
      <c r="W209" s="75"/>
      <c r="X209" s="75"/>
      <c r="Y209" s="74"/>
      <c r="Z209" s="110"/>
      <c r="AA209" s="75"/>
      <c r="AB209" s="76"/>
      <c r="AC209" s="75"/>
      <c r="AD209" s="75"/>
      <c r="AE209" s="75"/>
      <c r="AF209" s="110"/>
      <c r="AG209" s="82"/>
      <c r="AH209" s="81"/>
      <c r="AI209" s="82"/>
      <c r="AJ209" s="83"/>
      <c r="AK209" s="82"/>
      <c r="AL209" s="84"/>
      <c r="AM209" s="82"/>
      <c r="AN209" s="85"/>
      <c r="AO209" s="82"/>
      <c r="AP209" s="86"/>
      <c r="AQ209" s="87"/>
      <c r="AR209" s="88"/>
      <c r="AS209" s="38"/>
    </row>
    <row r="210" spans="1:45" ht="14.25" customHeight="1">
      <c r="A210" s="105">
        <f>'Январь 2020'!A210</f>
        <v>0</v>
      </c>
      <c r="B210" s="107"/>
      <c r="C210" s="109"/>
      <c r="D210" s="74"/>
      <c r="E210" s="110"/>
      <c r="F210" s="76"/>
      <c r="G210" s="75"/>
      <c r="H210" s="75"/>
      <c r="I210" s="75"/>
      <c r="J210" s="75"/>
      <c r="K210" s="74"/>
      <c r="L210" s="110"/>
      <c r="M210" s="75"/>
      <c r="N210" s="76"/>
      <c r="O210" s="75"/>
      <c r="P210" s="75"/>
      <c r="Q210" s="75"/>
      <c r="R210" s="74"/>
      <c r="S210" s="110"/>
      <c r="T210" s="75"/>
      <c r="U210" s="76"/>
      <c r="V210" s="75"/>
      <c r="W210" s="75"/>
      <c r="X210" s="75"/>
      <c r="Y210" s="74"/>
      <c r="Z210" s="110"/>
      <c r="AA210" s="75"/>
      <c r="AB210" s="76"/>
      <c r="AC210" s="75"/>
      <c r="AD210" s="75"/>
      <c r="AE210" s="75"/>
      <c r="AF210" s="110"/>
      <c r="AG210" s="82"/>
      <c r="AH210" s="81"/>
      <c r="AI210" s="82"/>
      <c r="AJ210" s="83"/>
      <c r="AK210" s="82"/>
      <c r="AL210" s="84"/>
      <c r="AM210" s="82"/>
      <c r="AN210" s="85"/>
      <c r="AO210" s="82"/>
      <c r="AP210" s="86"/>
      <c r="AQ210" s="87"/>
      <c r="AR210" s="88"/>
      <c r="AS210" s="38"/>
    </row>
    <row r="211" spans="1:45" ht="14.25" customHeight="1">
      <c r="A211" s="105">
        <f>'Январь 2020'!A211</f>
        <v>0</v>
      </c>
      <c r="B211" s="107"/>
      <c r="C211" s="109"/>
      <c r="D211" s="74"/>
      <c r="E211" s="110"/>
      <c r="F211" s="76"/>
      <c r="G211" s="75"/>
      <c r="H211" s="75"/>
      <c r="I211" s="75"/>
      <c r="J211" s="75"/>
      <c r="K211" s="74"/>
      <c r="L211" s="110"/>
      <c r="M211" s="79"/>
      <c r="N211" s="76"/>
      <c r="O211" s="75"/>
      <c r="P211" s="75"/>
      <c r="Q211" s="75"/>
      <c r="R211" s="74"/>
      <c r="S211" s="110"/>
      <c r="T211" s="75"/>
      <c r="U211" s="76"/>
      <c r="V211" s="75"/>
      <c r="W211" s="75"/>
      <c r="X211" s="75"/>
      <c r="Y211" s="74"/>
      <c r="Z211" s="110"/>
      <c r="AA211" s="75"/>
      <c r="AB211" s="76"/>
      <c r="AC211" s="75"/>
      <c r="AD211" s="75"/>
      <c r="AE211" s="75"/>
      <c r="AF211" s="110"/>
      <c r="AG211" s="82"/>
      <c r="AH211" s="81"/>
      <c r="AI211" s="82"/>
      <c r="AJ211" s="83"/>
      <c r="AK211" s="82"/>
      <c r="AL211" s="84"/>
      <c r="AM211" s="82"/>
      <c r="AN211" s="85"/>
      <c r="AO211" s="82"/>
      <c r="AP211" s="86"/>
      <c r="AQ211" s="87"/>
      <c r="AR211" s="88"/>
      <c r="AS211" s="38"/>
    </row>
    <row r="212" spans="1:45" ht="14.25" customHeight="1">
      <c r="A212" s="105">
        <f>'Январь 2020'!A212</f>
        <v>0</v>
      </c>
      <c r="B212" s="107"/>
      <c r="C212" s="109"/>
      <c r="D212" s="74"/>
      <c r="E212" s="110"/>
      <c r="F212" s="76"/>
      <c r="G212" s="75"/>
      <c r="H212" s="75"/>
      <c r="I212" s="75"/>
      <c r="J212" s="75"/>
      <c r="K212" s="74"/>
      <c r="L212" s="110"/>
      <c r="M212" s="75"/>
      <c r="N212" s="76"/>
      <c r="O212" s="75"/>
      <c r="P212" s="75"/>
      <c r="Q212" s="75"/>
      <c r="R212" s="74"/>
      <c r="S212" s="110"/>
      <c r="T212" s="78"/>
      <c r="U212" s="77"/>
      <c r="V212" s="78"/>
      <c r="W212" s="78"/>
      <c r="X212" s="78"/>
      <c r="Y212" s="74"/>
      <c r="Z212" s="110"/>
      <c r="AA212" s="75"/>
      <c r="AB212" s="76"/>
      <c r="AC212" s="75"/>
      <c r="AD212" s="75"/>
      <c r="AE212" s="75"/>
      <c r="AF212" s="110"/>
      <c r="AG212" s="82"/>
      <c r="AH212" s="81"/>
      <c r="AI212" s="82"/>
      <c r="AJ212" s="83"/>
      <c r="AK212" s="82"/>
      <c r="AL212" s="84"/>
      <c r="AM212" s="82"/>
      <c r="AN212" s="85"/>
      <c r="AO212" s="82"/>
      <c r="AP212" s="86"/>
      <c r="AQ212" s="87"/>
      <c r="AR212" s="88"/>
      <c r="AS212" s="38"/>
    </row>
    <row r="213" spans="1:45" ht="14.25" customHeight="1">
      <c r="A213" s="105">
        <f>'Январь 2020'!A213</f>
        <v>0</v>
      </c>
      <c r="B213" s="107"/>
      <c r="C213" s="109"/>
      <c r="D213" s="74"/>
      <c r="E213" s="110"/>
      <c r="F213" s="76"/>
      <c r="G213" s="75"/>
      <c r="H213" s="75"/>
      <c r="I213" s="75"/>
      <c r="J213" s="75"/>
      <c r="K213" s="74"/>
      <c r="L213" s="110"/>
      <c r="M213" s="75"/>
      <c r="N213" s="76"/>
      <c r="O213" s="75"/>
      <c r="P213" s="75"/>
      <c r="Q213" s="75"/>
      <c r="R213" s="74"/>
      <c r="S213" s="110"/>
      <c r="T213" s="75"/>
      <c r="U213" s="76"/>
      <c r="V213" s="75"/>
      <c r="W213" s="75"/>
      <c r="X213" s="75"/>
      <c r="Y213" s="74"/>
      <c r="Z213" s="110"/>
      <c r="AA213" s="75"/>
      <c r="AB213" s="76"/>
      <c r="AC213" s="75"/>
      <c r="AD213" s="75"/>
      <c r="AE213" s="75"/>
      <c r="AF213" s="110"/>
      <c r="AG213" s="82"/>
      <c r="AH213" s="81"/>
      <c r="AI213" s="82"/>
      <c r="AJ213" s="83"/>
      <c r="AK213" s="82"/>
      <c r="AL213" s="84"/>
      <c r="AM213" s="82"/>
      <c r="AN213" s="85"/>
      <c r="AO213" s="82"/>
      <c r="AP213" s="86"/>
      <c r="AQ213" s="87"/>
      <c r="AR213" s="88"/>
      <c r="AS213" s="38"/>
    </row>
    <row r="214" spans="1:45" ht="14.25" customHeight="1">
      <c r="A214" s="105">
        <f>'Январь 2020'!A214</f>
        <v>0</v>
      </c>
      <c r="B214" s="107"/>
      <c r="C214" s="109"/>
      <c r="D214" s="74"/>
      <c r="E214" s="110"/>
      <c r="F214" s="76"/>
      <c r="G214" s="75"/>
      <c r="H214" s="75"/>
      <c r="I214" s="75"/>
      <c r="J214" s="75"/>
      <c r="K214" s="74"/>
      <c r="L214" s="110"/>
      <c r="M214" s="75"/>
      <c r="N214" s="76"/>
      <c r="O214" s="79"/>
      <c r="P214" s="79"/>
      <c r="Q214" s="79"/>
      <c r="R214" s="74"/>
      <c r="S214" s="110"/>
      <c r="T214" s="75"/>
      <c r="U214" s="76"/>
      <c r="V214" s="75"/>
      <c r="W214" s="75"/>
      <c r="X214" s="75"/>
      <c r="Y214" s="74"/>
      <c r="Z214" s="110"/>
      <c r="AA214" s="75"/>
      <c r="AB214" s="76"/>
      <c r="AC214" s="75"/>
      <c r="AD214" s="75"/>
      <c r="AE214" s="75"/>
      <c r="AF214" s="110"/>
      <c r="AG214" s="82"/>
      <c r="AH214" s="81"/>
      <c r="AI214" s="82"/>
      <c r="AJ214" s="83"/>
      <c r="AK214" s="82"/>
      <c r="AL214" s="84"/>
      <c r="AM214" s="82"/>
      <c r="AN214" s="85"/>
      <c r="AO214" s="82"/>
      <c r="AP214" s="86"/>
      <c r="AQ214" s="87"/>
      <c r="AR214" s="88"/>
      <c r="AS214" s="38"/>
    </row>
    <row r="215" spans="1:45" ht="14.25" customHeight="1">
      <c r="A215" s="105">
        <f>'Январь 2020'!A215</f>
        <v>0</v>
      </c>
      <c r="B215" s="107"/>
      <c r="C215" s="109"/>
      <c r="D215" s="74"/>
      <c r="E215" s="110"/>
      <c r="F215" s="76"/>
      <c r="G215" s="75"/>
      <c r="H215" s="75"/>
      <c r="I215" s="75"/>
      <c r="J215" s="75"/>
      <c r="K215" s="74"/>
      <c r="L215" s="110"/>
      <c r="M215" s="75"/>
      <c r="N215" s="76"/>
      <c r="O215" s="75"/>
      <c r="P215" s="75"/>
      <c r="Q215" s="79"/>
      <c r="R215" s="74"/>
      <c r="S215" s="110"/>
      <c r="T215" s="75"/>
      <c r="U215" s="76"/>
      <c r="V215" s="75"/>
      <c r="W215" s="75"/>
      <c r="X215" s="75"/>
      <c r="Y215" s="74"/>
      <c r="Z215" s="110"/>
      <c r="AA215" s="75"/>
      <c r="AB215" s="76"/>
      <c r="AC215" s="75"/>
      <c r="AD215" s="75"/>
      <c r="AE215" s="75"/>
      <c r="AF215" s="110"/>
      <c r="AG215" s="82"/>
      <c r="AH215" s="81"/>
      <c r="AI215" s="82"/>
      <c r="AJ215" s="83"/>
      <c r="AK215" s="82"/>
      <c r="AL215" s="84"/>
      <c r="AM215" s="82"/>
      <c r="AN215" s="85"/>
      <c r="AO215" s="82"/>
      <c r="AP215" s="86"/>
      <c r="AQ215" s="87"/>
      <c r="AR215" s="88"/>
      <c r="AS215" s="38"/>
    </row>
    <row r="216" spans="1:45" ht="14.25" customHeight="1">
      <c r="A216" s="105">
        <f>'Январь 2020'!A216</f>
        <v>0</v>
      </c>
      <c r="B216" s="107"/>
      <c r="C216" s="109"/>
      <c r="D216" s="74"/>
      <c r="E216" s="110"/>
      <c r="F216" s="77"/>
      <c r="G216" s="78"/>
      <c r="H216" s="75"/>
      <c r="I216" s="75"/>
      <c r="J216" s="75"/>
      <c r="K216" s="74"/>
      <c r="L216" s="110"/>
      <c r="M216" s="75"/>
      <c r="N216" s="76"/>
      <c r="O216" s="75"/>
      <c r="P216" s="75"/>
      <c r="Q216" s="75"/>
      <c r="R216" s="74"/>
      <c r="S216" s="110"/>
      <c r="T216" s="75"/>
      <c r="U216" s="76"/>
      <c r="V216" s="75"/>
      <c r="W216" s="75"/>
      <c r="X216" s="75"/>
      <c r="Y216" s="74"/>
      <c r="Z216" s="110"/>
      <c r="AA216" s="75"/>
      <c r="AB216" s="76"/>
      <c r="AC216" s="75"/>
      <c r="AD216" s="75"/>
      <c r="AE216" s="75"/>
      <c r="AF216" s="110"/>
      <c r="AG216" s="82"/>
      <c r="AH216" s="81"/>
      <c r="AI216" s="82"/>
      <c r="AJ216" s="83"/>
      <c r="AK216" s="82"/>
      <c r="AL216" s="84"/>
      <c r="AM216" s="82"/>
      <c r="AN216" s="85"/>
      <c r="AO216" s="82"/>
      <c r="AP216" s="86"/>
      <c r="AQ216" s="87"/>
      <c r="AR216" s="88"/>
      <c r="AS216" s="38"/>
    </row>
    <row r="217" spans="1:45" ht="14.25" customHeight="1">
      <c r="A217" s="105">
        <f>'Январь 2020'!A217</f>
        <v>0</v>
      </c>
      <c r="B217" s="107"/>
      <c r="C217" s="109"/>
      <c r="D217" s="74"/>
      <c r="E217" s="110"/>
      <c r="F217" s="76"/>
      <c r="G217" s="75"/>
      <c r="H217" s="75"/>
      <c r="I217" s="75"/>
      <c r="J217" s="75"/>
      <c r="K217" s="74"/>
      <c r="L217" s="110"/>
      <c r="M217" s="75"/>
      <c r="N217" s="76"/>
      <c r="O217" s="75"/>
      <c r="P217" s="75"/>
      <c r="Q217" s="75"/>
      <c r="R217" s="74"/>
      <c r="S217" s="110"/>
      <c r="T217" s="75"/>
      <c r="U217" s="76"/>
      <c r="V217" s="75"/>
      <c r="W217" s="75"/>
      <c r="X217" s="75"/>
      <c r="Y217" s="74"/>
      <c r="Z217" s="110"/>
      <c r="AA217" s="75"/>
      <c r="AB217" s="76"/>
      <c r="AC217" s="75"/>
      <c r="AD217" s="75"/>
      <c r="AE217" s="75"/>
      <c r="AF217" s="110"/>
      <c r="AG217" s="82"/>
      <c r="AH217" s="81"/>
      <c r="AI217" s="82"/>
      <c r="AJ217" s="83"/>
      <c r="AK217" s="82"/>
      <c r="AL217" s="84"/>
      <c r="AM217" s="82"/>
      <c r="AN217" s="85"/>
      <c r="AO217" s="82"/>
      <c r="AP217" s="86"/>
      <c r="AQ217" s="87"/>
      <c r="AR217" s="88"/>
      <c r="AS217" s="38"/>
    </row>
    <row r="218" spans="1:45" ht="14.25" customHeight="1">
      <c r="A218" s="105">
        <f>'Январь 2020'!A218</f>
        <v>0</v>
      </c>
      <c r="B218" s="107"/>
      <c r="C218" s="109"/>
      <c r="D218" s="74"/>
      <c r="E218" s="110"/>
      <c r="F218" s="76"/>
      <c r="G218" s="75"/>
      <c r="H218" s="75"/>
      <c r="I218" s="75"/>
      <c r="J218" s="75"/>
      <c r="K218" s="74"/>
      <c r="L218" s="110"/>
      <c r="M218" s="75"/>
      <c r="N218" s="76"/>
      <c r="O218" s="75"/>
      <c r="P218" s="75"/>
      <c r="Q218" s="75"/>
      <c r="R218" s="74"/>
      <c r="S218" s="110"/>
      <c r="T218" s="75"/>
      <c r="U218" s="76"/>
      <c r="V218" s="75"/>
      <c r="W218" s="75"/>
      <c r="X218" s="75"/>
      <c r="Y218" s="74"/>
      <c r="Z218" s="110"/>
      <c r="AA218" s="75"/>
      <c r="AB218" s="76"/>
      <c r="AC218" s="75"/>
      <c r="AD218" s="75"/>
      <c r="AE218" s="75"/>
      <c r="AF218" s="110"/>
      <c r="AG218" s="82"/>
      <c r="AH218" s="81"/>
      <c r="AI218" s="82"/>
      <c r="AJ218" s="83"/>
      <c r="AK218" s="82"/>
      <c r="AL218" s="84"/>
      <c r="AM218" s="82"/>
      <c r="AN218" s="85"/>
      <c r="AO218" s="82"/>
      <c r="AP218" s="86"/>
      <c r="AQ218" s="87"/>
      <c r="AR218" s="88"/>
      <c r="AS218" s="38"/>
    </row>
    <row r="219" spans="1:45" ht="14.25" customHeight="1">
      <c r="A219" s="105">
        <f>'Январь 2020'!A219</f>
        <v>0</v>
      </c>
      <c r="B219" s="107"/>
      <c r="C219" s="109"/>
      <c r="D219" s="74"/>
      <c r="E219" s="110"/>
      <c r="F219" s="76"/>
      <c r="G219" s="75"/>
      <c r="H219" s="75"/>
      <c r="I219" s="79"/>
      <c r="J219" s="79"/>
      <c r="K219" s="74"/>
      <c r="L219" s="110"/>
      <c r="M219" s="75"/>
      <c r="N219" s="76"/>
      <c r="O219" s="75"/>
      <c r="P219" s="75"/>
      <c r="Q219" s="75"/>
      <c r="R219" s="74"/>
      <c r="S219" s="110"/>
      <c r="T219" s="75"/>
      <c r="U219" s="76"/>
      <c r="V219" s="75"/>
      <c r="W219" s="75"/>
      <c r="X219" s="75"/>
      <c r="Y219" s="74"/>
      <c r="Z219" s="110"/>
      <c r="AA219" s="75"/>
      <c r="AB219" s="76"/>
      <c r="AC219" s="75"/>
      <c r="AD219" s="75"/>
      <c r="AE219" s="75"/>
      <c r="AF219" s="110"/>
      <c r="AG219" s="82"/>
      <c r="AH219" s="81"/>
      <c r="AI219" s="82"/>
      <c r="AJ219" s="83"/>
      <c r="AK219" s="82"/>
      <c r="AL219" s="84"/>
      <c r="AM219" s="82"/>
      <c r="AN219" s="85"/>
      <c r="AO219" s="82"/>
      <c r="AP219" s="86"/>
      <c r="AQ219" s="87"/>
      <c r="AR219" s="88"/>
      <c r="AS219" s="38"/>
    </row>
    <row r="220" spans="1:45" ht="14.25" customHeight="1">
      <c r="A220" s="105">
        <f>'Январь 2020'!A220</f>
        <v>0</v>
      </c>
      <c r="B220" s="107"/>
      <c r="C220" s="109"/>
      <c r="D220" s="74"/>
      <c r="E220" s="110"/>
      <c r="F220" s="76"/>
      <c r="G220" s="75"/>
      <c r="H220" s="75"/>
      <c r="I220" s="75"/>
      <c r="J220" s="75"/>
      <c r="K220" s="74"/>
      <c r="L220" s="110"/>
      <c r="M220" s="75"/>
      <c r="N220" s="76"/>
      <c r="O220" s="75"/>
      <c r="P220" s="75"/>
      <c r="Q220" s="75"/>
      <c r="R220" s="74"/>
      <c r="S220" s="110"/>
      <c r="T220" s="75"/>
      <c r="U220" s="76"/>
      <c r="V220" s="75"/>
      <c r="W220" s="75"/>
      <c r="X220" s="75"/>
      <c r="Y220" s="74"/>
      <c r="Z220" s="110"/>
      <c r="AA220" s="75"/>
      <c r="AB220" s="76"/>
      <c r="AC220" s="75"/>
      <c r="AD220" s="75"/>
      <c r="AE220" s="75"/>
      <c r="AF220" s="110"/>
      <c r="AG220" s="82"/>
      <c r="AH220" s="81"/>
      <c r="AI220" s="82"/>
      <c r="AJ220" s="83"/>
      <c r="AK220" s="82"/>
      <c r="AL220" s="84"/>
      <c r="AM220" s="82"/>
      <c r="AN220" s="85"/>
      <c r="AO220" s="82"/>
      <c r="AP220" s="86"/>
      <c r="AQ220" s="87"/>
      <c r="AR220" s="88"/>
      <c r="AS220" s="38"/>
    </row>
    <row r="221" spans="1:45" ht="14.25" customHeight="1">
      <c r="A221" s="105">
        <f>'Январь 2020'!A221</f>
        <v>0</v>
      </c>
      <c r="B221" s="107"/>
      <c r="C221" s="252"/>
      <c r="D221" s="74"/>
      <c r="E221" s="110"/>
      <c r="F221" s="76"/>
      <c r="G221" s="75"/>
      <c r="H221" s="75"/>
      <c r="I221" s="75"/>
      <c r="J221" s="75"/>
      <c r="K221" s="74"/>
      <c r="L221" s="110"/>
      <c r="M221" s="75"/>
      <c r="N221" s="76"/>
      <c r="O221" s="75"/>
      <c r="P221" s="75"/>
      <c r="Q221" s="75"/>
      <c r="R221" s="74"/>
      <c r="S221" s="110"/>
      <c r="T221" s="75"/>
      <c r="U221" s="76"/>
      <c r="V221" s="75"/>
      <c r="W221" s="75"/>
      <c r="X221" s="75"/>
      <c r="Y221" s="74"/>
      <c r="Z221" s="110"/>
      <c r="AA221" s="75"/>
      <c r="AB221" s="76"/>
      <c r="AC221" s="75"/>
      <c r="AD221" s="75"/>
      <c r="AE221" s="75"/>
      <c r="AF221" s="110"/>
      <c r="AG221" s="82"/>
      <c r="AH221" s="81"/>
      <c r="AI221" s="82"/>
      <c r="AJ221" s="83"/>
      <c r="AK221" s="82"/>
      <c r="AL221" s="84"/>
      <c r="AM221" s="82"/>
      <c r="AN221" s="85"/>
      <c r="AO221" s="82"/>
      <c r="AP221" s="86"/>
      <c r="AQ221" s="87"/>
      <c r="AR221" s="88"/>
      <c r="AS221" s="38"/>
    </row>
    <row r="222" spans="1:45" ht="14.25" customHeight="1">
      <c r="A222" s="105">
        <f>'Январь 2020'!A222</f>
        <v>0</v>
      </c>
      <c r="B222" s="107"/>
      <c r="C222" s="109"/>
      <c r="D222" s="74"/>
      <c r="E222" s="110"/>
      <c r="F222" s="76"/>
      <c r="G222" s="75"/>
      <c r="H222" s="75"/>
      <c r="I222" s="75"/>
      <c r="J222" s="75"/>
      <c r="K222" s="74"/>
      <c r="L222" s="110"/>
      <c r="M222" s="78"/>
      <c r="N222" s="77"/>
      <c r="O222" s="78"/>
      <c r="P222" s="78"/>
      <c r="Q222" s="78"/>
      <c r="R222" s="74"/>
      <c r="S222" s="110"/>
      <c r="T222" s="75"/>
      <c r="U222" s="76"/>
      <c r="V222" s="75"/>
      <c r="W222" s="75"/>
      <c r="X222" s="75"/>
      <c r="Y222" s="74"/>
      <c r="Z222" s="110"/>
      <c r="AA222" s="75"/>
      <c r="AB222" s="76"/>
      <c r="AC222" s="75"/>
      <c r="AD222" s="75"/>
      <c r="AE222" s="75"/>
      <c r="AF222" s="110"/>
      <c r="AG222" s="82"/>
      <c r="AH222" s="81"/>
      <c r="AI222" s="82"/>
      <c r="AJ222" s="83"/>
      <c r="AK222" s="82"/>
      <c r="AL222" s="84"/>
      <c r="AM222" s="82"/>
      <c r="AN222" s="85"/>
      <c r="AO222" s="82"/>
      <c r="AP222" s="86"/>
      <c r="AQ222" s="87"/>
      <c r="AR222" s="88"/>
      <c r="AS222" s="38"/>
    </row>
    <row r="223" spans="1:45" ht="14.25" customHeight="1">
      <c r="A223" s="105">
        <f>'Январь 2020'!A223</f>
        <v>0</v>
      </c>
      <c r="B223" s="107"/>
      <c r="C223" s="109"/>
      <c r="D223" s="74"/>
      <c r="E223" s="110"/>
      <c r="F223" s="76"/>
      <c r="G223" s="75"/>
      <c r="H223" s="75"/>
      <c r="I223" s="75"/>
      <c r="J223" s="75"/>
      <c r="K223" s="74"/>
      <c r="L223" s="110"/>
      <c r="M223" s="75"/>
      <c r="N223" s="76"/>
      <c r="O223" s="75"/>
      <c r="P223" s="75"/>
      <c r="Q223" s="75"/>
      <c r="R223" s="74"/>
      <c r="S223" s="110"/>
      <c r="T223" s="75"/>
      <c r="U223" s="76"/>
      <c r="V223" s="75"/>
      <c r="W223" s="75"/>
      <c r="X223" s="75"/>
      <c r="Y223" s="74"/>
      <c r="Z223" s="110"/>
      <c r="AA223" s="75"/>
      <c r="AB223" s="76"/>
      <c r="AC223" s="75"/>
      <c r="AD223" s="75"/>
      <c r="AE223" s="75"/>
      <c r="AF223" s="110"/>
      <c r="AG223" s="82"/>
      <c r="AH223" s="81"/>
      <c r="AI223" s="82"/>
      <c r="AJ223" s="83"/>
      <c r="AK223" s="82"/>
      <c r="AL223" s="84"/>
      <c r="AM223" s="82"/>
      <c r="AN223" s="85"/>
      <c r="AO223" s="82"/>
      <c r="AP223" s="86"/>
      <c r="AQ223" s="87"/>
      <c r="AR223" s="88"/>
      <c r="AS223" s="38"/>
    </row>
    <row r="224" spans="1:45" ht="14.25" customHeight="1">
      <c r="A224" s="105">
        <f>'Январь 2020'!A224</f>
        <v>0</v>
      </c>
      <c r="B224" s="107"/>
      <c r="C224" s="109"/>
      <c r="D224" s="74"/>
      <c r="E224" s="110"/>
      <c r="F224" s="76"/>
      <c r="G224" s="75"/>
      <c r="H224" s="75"/>
      <c r="I224" s="75"/>
      <c r="J224" s="75"/>
      <c r="K224" s="74"/>
      <c r="L224" s="110"/>
      <c r="M224" s="75"/>
      <c r="N224" s="76"/>
      <c r="O224" s="75"/>
      <c r="P224" s="75"/>
      <c r="Q224" s="75"/>
      <c r="R224" s="74"/>
      <c r="S224" s="110"/>
      <c r="T224" s="75"/>
      <c r="U224" s="76"/>
      <c r="V224" s="75"/>
      <c r="W224" s="75"/>
      <c r="X224" s="75"/>
      <c r="Y224" s="74"/>
      <c r="Z224" s="110"/>
      <c r="AA224" s="75"/>
      <c r="AB224" s="76"/>
      <c r="AC224" s="75"/>
      <c r="AD224" s="75"/>
      <c r="AE224" s="75"/>
      <c r="AF224" s="110"/>
      <c r="AG224" s="82"/>
      <c r="AH224" s="81"/>
      <c r="AI224" s="82"/>
      <c r="AJ224" s="83"/>
      <c r="AK224" s="82"/>
      <c r="AL224" s="84"/>
      <c r="AM224" s="82"/>
      <c r="AN224" s="85"/>
      <c r="AO224" s="82"/>
      <c r="AP224" s="86"/>
      <c r="AQ224" s="87"/>
      <c r="AR224" s="88"/>
      <c r="AS224" s="38"/>
    </row>
    <row r="225" spans="1:45" ht="14.25" customHeight="1">
      <c r="A225" s="105">
        <f>'Январь 2020'!A225</f>
        <v>0</v>
      </c>
      <c r="B225" s="107"/>
      <c r="C225" s="109"/>
      <c r="D225" s="74"/>
      <c r="E225" s="110"/>
      <c r="F225" s="76"/>
      <c r="G225" s="75"/>
      <c r="H225" s="75"/>
      <c r="I225" s="75"/>
      <c r="J225" s="75"/>
      <c r="K225" s="74"/>
      <c r="L225" s="110"/>
      <c r="M225" s="75"/>
      <c r="N225" s="76"/>
      <c r="O225" s="75"/>
      <c r="P225" s="75"/>
      <c r="Q225" s="75"/>
      <c r="R225" s="74"/>
      <c r="S225" s="110"/>
      <c r="T225" s="75"/>
      <c r="U225" s="76"/>
      <c r="V225" s="75"/>
      <c r="W225" s="75"/>
      <c r="X225" s="75"/>
      <c r="Y225" s="74"/>
      <c r="Z225" s="110"/>
      <c r="AA225" s="75"/>
      <c r="AB225" s="76"/>
      <c r="AC225" s="75"/>
      <c r="AD225" s="75"/>
      <c r="AE225" s="75"/>
      <c r="AF225" s="110"/>
      <c r="AG225" s="82"/>
      <c r="AH225" s="81"/>
      <c r="AI225" s="82"/>
      <c r="AJ225" s="83"/>
      <c r="AK225" s="82"/>
      <c r="AL225" s="84"/>
      <c r="AM225" s="82"/>
      <c r="AN225" s="85"/>
      <c r="AO225" s="82"/>
      <c r="AP225" s="86"/>
      <c r="AQ225" s="87"/>
      <c r="AR225" s="88"/>
      <c r="AS225" s="38"/>
    </row>
    <row r="226" spans="1:45" ht="14.25" customHeight="1">
      <c r="A226" s="105">
        <f>'Январь 2020'!A226</f>
        <v>0</v>
      </c>
      <c r="B226" s="107"/>
      <c r="C226" s="109"/>
      <c r="D226" s="74"/>
      <c r="E226" s="110"/>
      <c r="F226" s="76"/>
      <c r="G226" s="75"/>
      <c r="H226" s="75"/>
      <c r="I226" s="75"/>
      <c r="J226" s="75"/>
      <c r="K226" s="74"/>
      <c r="L226" s="110"/>
      <c r="M226" s="75"/>
      <c r="N226" s="76"/>
      <c r="O226" s="75"/>
      <c r="P226" s="79"/>
      <c r="Q226" s="75"/>
      <c r="R226" s="74"/>
      <c r="S226" s="110"/>
      <c r="T226" s="75"/>
      <c r="U226" s="76"/>
      <c r="V226" s="75"/>
      <c r="W226" s="75"/>
      <c r="X226" s="75"/>
      <c r="Y226" s="74"/>
      <c r="Z226" s="110"/>
      <c r="AA226" s="75"/>
      <c r="AB226" s="76"/>
      <c r="AC226" s="75"/>
      <c r="AD226" s="75"/>
      <c r="AE226" s="75"/>
      <c r="AF226" s="110"/>
      <c r="AG226" s="82"/>
      <c r="AH226" s="81"/>
      <c r="AI226" s="82"/>
      <c r="AJ226" s="83"/>
      <c r="AK226" s="82"/>
      <c r="AL226" s="84"/>
      <c r="AM226" s="82"/>
      <c r="AN226" s="85"/>
      <c r="AO226" s="82"/>
      <c r="AP226" s="86"/>
      <c r="AQ226" s="87"/>
      <c r="AR226" s="88"/>
      <c r="AS226" s="38"/>
    </row>
    <row r="227" spans="1:45" ht="14.25" customHeight="1">
      <c r="A227" s="105">
        <f>'Январь 2020'!A227</f>
        <v>0</v>
      </c>
      <c r="B227" s="107"/>
      <c r="C227" s="109"/>
      <c r="D227" s="74"/>
      <c r="E227" s="110"/>
      <c r="F227" s="76"/>
      <c r="G227" s="75"/>
      <c r="H227" s="75"/>
      <c r="I227" s="75"/>
      <c r="J227" s="75"/>
      <c r="K227" s="74"/>
      <c r="L227" s="110"/>
      <c r="M227" s="79"/>
      <c r="N227" s="76"/>
      <c r="O227" s="75"/>
      <c r="P227" s="75"/>
      <c r="Q227" s="75"/>
      <c r="R227" s="74"/>
      <c r="S227" s="110"/>
      <c r="T227" s="75"/>
      <c r="U227" s="76"/>
      <c r="V227" s="75"/>
      <c r="W227" s="75"/>
      <c r="X227" s="75"/>
      <c r="Y227" s="74"/>
      <c r="Z227" s="110"/>
      <c r="AA227" s="75"/>
      <c r="AB227" s="76"/>
      <c r="AC227" s="75"/>
      <c r="AD227" s="75"/>
      <c r="AE227" s="75"/>
      <c r="AF227" s="110"/>
      <c r="AG227" s="82"/>
      <c r="AH227" s="81"/>
      <c r="AI227" s="82"/>
      <c r="AJ227" s="83"/>
      <c r="AK227" s="82"/>
      <c r="AL227" s="84"/>
      <c r="AM227" s="82"/>
      <c r="AN227" s="85"/>
      <c r="AO227" s="82"/>
      <c r="AP227" s="86"/>
      <c r="AQ227" s="87"/>
      <c r="AR227" s="88"/>
      <c r="AS227" s="38"/>
    </row>
    <row r="228" spans="1:45" ht="14.25" customHeight="1">
      <c r="A228" s="105">
        <f>'Январь 2020'!A228</f>
        <v>0</v>
      </c>
      <c r="B228" s="107"/>
      <c r="C228" s="109"/>
      <c r="D228" s="74"/>
      <c r="E228" s="110"/>
      <c r="F228" s="76"/>
      <c r="G228" s="75"/>
      <c r="H228" s="75"/>
      <c r="I228" s="75"/>
      <c r="J228" s="75"/>
      <c r="K228" s="74"/>
      <c r="L228" s="110"/>
      <c r="M228" s="75"/>
      <c r="N228" s="76"/>
      <c r="O228" s="75"/>
      <c r="P228" s="75"/>
      <c r="Q228" s="75"/>
      <c r="R228" s="74"/>
      <c r="S228" s="110"/>
      <c r="T228" s="75"/>
      <c r="U228" s="76"/>
      <c r="V228" s="75"/>
      <c r="W228" s="75"/>
      <c r="X228" s="75"/>
      <c r="Y228" s="74"/>
      <c r="Z228" s="110"/>
      <c r="AA228" s="75"/>
      <c r="AB228" s="76"/>
      <c r="AC228" s="75"/>
      <c r="AD228" s="75"/>
      <c r="AE228" s="75"/>
      <c r="AF228" s="110"/>
      <c r="AG228" s="82"/>
      <c r="AH228" s="81"/>
      <c r="AI228" s="82"/>
      <c r="AJ228" s="83"/>
      <c r="AK228" s="82"/>
      <c r="AL228" s="84"/>
      <c r="AM228" s="82"/>
      <c r="AN228" s="85"/>
      <c r="AO228" s="82"/>
      <c r="AP228" s="86"/>
      <c r="AQ228" s="87"/>
      <c r="AR228" s="88"/>
      <c r="AS228" s="38"/>
    </row>
    <row r="229" spans="1:45" ht="14.25" customHeight="1">
      <c r="A229" s="105">
        <f>'Январь 2020'!A229</f>
        <v>0</v>
      </c>
      <c r="B229" s="107"/>
      <c r="C229" s="109"/>
      <c r="D229" s="74"/>
      <c r="E229" s="110"/>
      <c r="F229" s="76"/>
      <c r="G229" s="75"/>
      <c r="H229" s="75"/>
      <c r="I229" s="75"/>
      <c r="J229" s="75"/>
      <c r="K229" s="74"/>
      <c r="L229" s="110"/>
      <c r="M229" s="75"/>
      <c r="N229" s="76"/>
      <c r="O229" s="75"/>
      <c r="P229" s="75"/>
      <c r="Q229" s="75"/>
      <c r="R229" s="74"/>
      <c r="S229" s="110"/>
      <c r="T229" s="75"/>
      <c r="U229" s="76"/>
      <c r="V229" s="75"/>
      <c r="W229" s="75"/>
      <c r="X229" s="75"/>
      <c r="Y229" s="74"/>
      <c r="Z229" s="110"/>
      <c r="AA229" s="75"/>
      <c r="AB229" s="76"/>
      <c r="AC229" s="75"/>
      <c r="AD229" s="75"/>
      <c r="AE229" s="75"/>
      <c r="AF229" s="110"/>
      <c r="AG229" s="82"/>
      <c r="AH229" s="81"/>
      <c r="AI229" s="82"/>
      <c r="AJ229" s="83"/>
      <c r="AK229" s="82"/>
      <c r="AL229" s="84"/>
      <c r="AM229" s="82"/>
      <c r="AN229" s="85"/>
      <c r="AO229" s="82"/>
      <c r="AP229" s="86"/>
      <c r="AQ229" s="87"/>
      <c r="AR229" s="88"/>
      <c r="AS229" s="38"/>
    </row>
    <row r="230" spans="1:45" ht="14.25" customHeight="1">
      <c r="A230" s="105">
        <f>'Январь 2020'!A230</f>
        <v>0</v>
      </c>
      <c r="B230" s="107"/>
      <c r="C230" s="109"/>
      <c r="D230" s="74"/>
      <c r="E230" s="110"/>
      <c r="F230" s="76"/>
      <c r="G230" s="75"/>
      <c r="H230" s="75"/>
      <c r="I230" s="75"/>
      <c r="J230" s="75"/>
      <c r="K230" s="74"/>
      <c r="L230" s="110"/>
      <c r="M230" s="75"/>
      <c r="N230" s="76"/>
      <c r="O230" s="75"/>
      <c r="P230" s="75"/>
      <c r="Q230" s="75"/>
      <c r="R230" s="74"/>
      <c r="S230" s="110"/>
      <c r="T230" s="75"/>
      <c r="U230" s="76"/>
      <c r="V230" s="75"/>
      <c r="W230" s="75"/>
      <c r="X230" s="75"/>
      <c r="Y230" s="74"/>
      <c r="Z230" s="110"/>
      <c r="AA230" s="75"/>
      <c r="AB230" s="76"/>
      <c r="AC230" s="75"/>
      <c r="AD230" s="75"/>
      <c r="AE230" s="75"/>
      <c r="AF230" s="110"/>
      <c r="AG230" s="82"/>
      <c r="AH230" s="81"/>
      <c r="AI230" s="82"/>
      <c r="AJ230" s="83"/>
      <c r="AK230" s="82"/>
      <c r="AL230" s="84"/>
      <c r="AM230" s="82"/>
      <c r="AN230" s="85"/>
      <c r="AO230" s="82"/>
      <c r="AP230" s="86"/>
      <c r="AQ230" s="87"/>
      <c r="AR230" s="88"/>
      <c r="AS230" s="38"/>
    </row>
    <row r="231" spans="1:45" ht="14.25" customHeight="1">
      <c r="A231" s="105">
        <f>'Январь 2020'!A231</f>
        <v>0</v>
      </c>
      <c r="B231" s="107"/>
      <c r="C231" s="109"/>
      <c r="D231" s="74"/>
      <c r="E231" s="110"/>
      <c r="F231" s="77"/>
      <c r="G231" s="78"/>
      <c r="H231" s="78"/>
      <c r="I231" s="78"/>
      <c r="J231" s="78"/>
      <c r="K231" s="74"/>
      <c r="L231" s="110"/>
      <c r="M231" s="78"/>
      <c r="N231" s="77"/>
      <c r="O231" s="78"/>
      <c r="P231" s="78"/>
      <c r="Q231" s="78"/>
      <c r="R231" s="74"/>
      <c r="S231" s="110"/>
      <c r="T231" s="78"/>
      <c r="U231" s="77"/>
      <c r="V231" s="78"/>
      <c r="W231" s="78"/>
      <c r="X231" s="78"/>
      <c r="Y231" s="74"/>
      <c r="Z231" s="110"/>
      <c r="AA231" s="78"/>
      <c r="AB231" s="77"/>
      <c r="AC231" s="78"/>
      <c r="AD231" s="78"/>
      <c r="AE231" s="78"/>
      <c r="AF231" s="110"/>
      <c r="AG231" s="82"/>
      <c r="AH231" s="81"/>
      <c r="AI231" s="82"/>
      <c r="AJ231" s="83"/>
      <c r="AK231" s="82"/>
      <c r="AL231" s="84"/>
      <c r="AM231" s="82"/>
      <c r="AN231" s="85"/>
      <c r="AO231" s="82"/>
      <c r="AP231" s="86"/>
      <c r="AQ231" s="87"/>
      <c r="AR231" s="88"/>
      <c r="AS231" s="38"/>
    </row>
    <row r="232" spans="1:45" ht="14.25" customHeight="1">
      <c r="A232" s="105">
        <f>'Январь 2020'!A232</f>
        <v>0</v>
      </c>
      <c r="B232" s="107"/>
      <c r="C232" s="109"/>
      <c r="D232" s="74"/>
      <c r="E232" s="110"/>
      <c r="F232" s="76"/>
      <c r="G232" s="75"/>
      <c r="H232" s="75"/>
      <c r="I232" s="75"/>
      <c r="J232" s="75"/>
      <c r="K232" s="74"/>
      <c r="L232" s="110"/>
      <c r="M232" s="75"/>
      <c r="N232" s="76"/>
      <c r="O232" s="75"/>
      <c r="P232" s="75"/>
      <c r="Q232" s="75"/>
      <c r="R232" s="74"/>
      <c r="S232" s="110"/>
      <c r="T232" s="75"/>
      <c r="U232" s="76"/>
      <c r="V232" s="75"/>
      <c r="W232" s="75"/>
      <c r="X232" s="75"/>
      <c r="Y232" s="74"/>
      <c r="Z232" s="110"/>
      <c r="AA232" s="75"/>
      <c r="AB232" s="76"/>
      <c r="AC232" s="75"/>
      <c r="AD232" s="75"/>
      <c r="AE232" s="75"/>
      <c r="AF232" s="110"/>
      <c r="AG232" s="82"/>
      <c r="AH232" s="81"/>
      <c r="AI232" s="82"/>
      <c r="AJ232" s="83"/>
      <c r="AK232" s="82"/>
      <c r="AL232" s="84"/>
      <c r="AM232" s="82"/>
      <c r="AN232" s="85"/>
      <c r="AO232" s="82"/>
      <c r="AP232" s="86"/>
      <c r="AQ232" s="87"/>
      <c r="AR232" s="88"/>
      <c r="AS232" s="38"/>
    </row>
    <row r="233" spans="1:45" ht="14.25" customHeight="1">
      <c r="A233" s="105">
        <f>'Январь 2020'!A233</f>
        <v>0</v>
      </c>
      <c r="B233" s="107"/>
      <c r="C233" s="109"/>
      <c r="D233" s="74"/>
      <c r="E233" s="110"/>
      <c r="F233" s="76"/>
      <c r="G233" s="75"/>
      <c r="H233" s="75"/>
      <c r="I233" s="75"/>
      <c r="J233" s="75"/>
      <c r="K233" s="74"/>
      <c r="L233" s="110"/>
      <c r="M233" s="75"/>
      <c r="N233" s="76"/>
      <c r="O233" s="75"/>
      <c r="P233" s="75"/>
      <c r="Q233" s="75"/>
      <c r="R233" s="74"/>
      <c r="S233" s="110"/>
      <c r="T233" s="75"/>
      <c r="U233" s="76"/>
      <c r="V233" s="75"/>
      <c r="W233" s="75"/>
      <c r="X233" s="75"/>
      <c r="Y233" s="74"/>
      <c r="Z233" s="110"/>
      <c r="AA233" s="75"/>
      <c r="AB233" s="76"/>
      <c r="AC233" s="75"/>
      <c r="AD233" s="75"/>
      <c r="AE233" s="75"/>
      <c r="AF233" s="110"/>
      <c r="AG233" s="82"/>
      <c r="AH233" s="81"/>
      <c r="AI233" s="82"/>
      <c r="AJ233" s="83"/>
      <c r="AK233" s="82"/>
      <c r="AL233" s="84"/>
      <c r="AM233" s="82"/>
      <c r="AN233" s="85"/>
      <c r="AO233" s="82"/>
      <c r="AP233" s="86"/>
      <c r="AQ233" s="87"/>
      <c r="AR233" s="88"/>
      <c r="AS233" s="38"/>
    </row>
    <row r="234" spans="1:45" ht="14.25" customHeight="1">
      <c r="A234" s="105">
        <f>'Январь 2020'!A234</f>
        <v>0</v>
      </c>
      <c r="B234" s="107"/>
      <c r="C234" s="109"/>
      <c r="D234" s="74"/>
      <c r="E234" s="110"/>
      <c r="F234" s="76"/>
      <c r="G234" s="75"/>
      <c r="H234" s="75"/>
      <c r="I234" s="75"/>
      <c r="J234" s="79"/>
      <c r="K234" s="74"/>
      <c r="L234" s="110"/>
      <c r="M234" s="75"/>
      <c r="N234" s="76"/>
      <c r="O234" s="75"/>
      <c r="P234" s="75"/>
      <c r="Q234" s="79"/>
      <c r="R234" s="74"/>
      <c r="S234" s="110"/>
      <c r="T234" s="75"/>
      <c r="U234" s="76"/>
      <c r="V234" s="75"/>
      <c r="W234" s="75"/>
      <c r="X234" s="75"/>
      <c r="Y234" s="74"/>
      <c r="Z234" s="110"/>
      <c r="AA234" s="75"/>
      <c r="AB234" s="76"/>
      <c r="AC234" s="75"/>
      <c r="AD234" s="75"/>
      <c r="AE234" s="75"/>
      <c r="AF234" s="110"/>
      <c r="AG234" s="82"/>
      <c r="AH234" s="81"/>
      <c r="AI234" s="82"/>
      <c r="AJ234" s="83"/>
      <c r="AK234" s="82"/>
      <c r="AL234" s="84"/>
      <c r="AM234" s="82"/>
      <c r="AN234" s="85"/>
      <c r="AO234" s="82"/>
      <c r="AP234" s="86"/>
      <c r="AQ234" s="87"/>
      <c r="AR234" s="88"/>
      <c r="AS234" s="38"/>
    </row>
    <row r="235" spans="1:45" ht="14.25" customHeight="1">
      <c r="A235" s="105">
        <f>'Январь 2020'!A235</f>
        <v>0</v>
      </c>
      <c r="B235" s="107"/>
      <c r="C235" s="109"/>
      <c r="D235" s="74"/>
      <c r="E235" s="110"/>
      <c r="F235" s="93"/>
      <c r="G235" s="75"/>
      <c r="H235" s="75"/>
      <c r="I235" s="75"/>
      <c r="J235" s="79"/>
      <c r="K235" s="74"/>
      <c r="L235" s="110"/>
      <c r="M235" s="79"/>
      <c r="N235" s="76"/>
      <c r="O235" s="75"/>
      <c r="P235" s="75"/>
      <c r="Q235" s="75"/>
      <c r="R235" s="74"/>
      <c r="S235" s="110"/>
      <c r="T235" s="75"/>
      <c r="U235" s="76"/>
      <c r="V235" s="75"/>
      <c r="W235" s="75"/>
      <c r="X235" s="75"/>
      <c r="Y235" s="74"/>
      <c r="Z235" s="110"/>
      <c r="AA235" s="75"/>
      <c r="AB235" s="76"/>
      <c r="AC235" s="75"/>
      <c r="AD235" s="75"/>
      <c r="AE235" s="75"/>
      <c r="AF235" s="110"/>
      <c r="AG235" s="82"/>
      <c r="AH235" s="81"/>
      <c r="AI235" s="82"/>
      <c r="AJ235" s="83"/>
      <c r="AK235" s="82"/>
      <c r="AL235" s="84"/>
      <c r="AM235" s="82"/>
      <c r="AN235" s="85"/>
      <c r="AO235" s="82"/>
      <c r="AP235" s="86"/>
      <c r="AQ235" s="87"/>
      <c r="AR235" s="88"/>
      <c r="AS235" s="38"/>
    </row>
    <row r="236" spans="1:45" ht="14.25" customHeight="1">
      <c r="A236" s="105">
        <f>'Январь 2020'!A236</f>
        <v>0</v>
      </c>
      <c r="B236" s="107"/>
      <c r="C236" s="109"/>
      <c r="D236" s="74"/>
      <c r="E236" s="110"/>
      <c r="F236" s="76"/>
      <c r="G236" s="75"/>
      <c r="H236" s="75"/>
      <c r="I236" s="75"/>
      <c r="J236" s="75"/>
      <c r="K236" s="74"/>
      <c r="L236" s="110"/>
      <c r="M236" s="75"/>
      <c r="N236" s="76"/>
      <c r="O236" s="75"/>
      <c r="P236" s="75"/>
      <c r="Q236" s="75"/>
      <c r="R236" s="74"/>
      <c r="S236" s="110"/>
      <c r="T236" s="75"/>
      <c r="U236" s="76"/>
      <c r="V236" s="75"/>
      <c r="W236" s="75"/>
      <c r="X236" s="75"/>
      <c r="Y236" s="74"/>
      <c r="Z236" s="110"/>
      <c r="AA236" s="75"/>
      <c r="AB236" s="76"/>
      <c r="AC236" s="75"/>
      <c r="AD236" s="75"/>
      <c r="AE236" s="75"/>
      <c r="AF236" s="110"/>
      <c r="AG236" s="82"/>
      <c r="AH236" s="81"/>
      <c r="AI236" s="82"/>
      <c r="AJ236" s="83"/>
      <c r="AK236" s="82"/>
      <c r="AL236" s="84"/>
      <c r="AM236" s="82"/>
      <c r="AN236" s="85"/>
      <c r="AO236" s="82"/>
      <c r="AP236" s="86"/>
      <c r="AQ236" s="87"/>
      <c r="AR236" s="88"/>
      <c r="AS236" s="38"/>
    </row>
    <row r="237" spans="1:45" ht="14.25" customHeight="1">
      <c r="A237" s="105">
        <f>'Январь 2020'!A237</f>
        <v>0</v>
      </c>
      <c r="B237" s="107"/>
      <c r="C237" s="109"/>
      <c r="D237" s="74"/>
      <c r="E237" s="110"/>
      <c r="F237" s="76"/>
      <c r="G237" s="75"/>
      <c r="H237" s="75"/>
      <c r="I237" s="75"/>
      <c r="J237" s="75"/>
      <c r="K237" s="74"/>
      <c r="L237" s="110"/>
      <c r="M237" s="75"/>
      <c r="N237" s="76"/>
      <c r="O237" s="75"/>
      <c r="P237" s="75"/>
      <c r="Q237" s="75"/>
      <c r="R237" s="74"/>
      <c r="S237" s="110"/>
      <c r="T237" s="75"/>
      <c r="U237" s="76"/>
      <c r="V237" s="75"/>
      <c r="W237" s="75"/>
      <c r="X237" s="75"/>
      <c r="Y237" s="74"/>
      <c r="Z237" s="110"/>
      <c r="AA237" s="75"/>
      <c r="AB237" s="76"/>
      <c r="AC237" s="75"/>
      <c r="AD237" s="75"/>
      <c r="AE237" s="75"/>
      <c r="AF237" s="110"/>
      <c r="AG237" s="82"/>
      <c r="AH237" s="81"/>
      <c r="AI237" s="82"/>
      <c r="AJ237" s="83"/>
      <c r="AK237" s="82"/>
      <c r="AL237" s="84"/>
      <c r="AM237" s="82"/>
      <c r="AN237" s="85"/>
      <c r="AO237" s="82"/>
      <c r="AP237" s="86"/>
      <c r="AQ237" s="87"/>
      <c r="AR237" s="88"/>
      <c r="AS237" s="38"/>
    </row>
    <row r="238" spans="1:45" ht="14.25" customHeight="1">
      <c r="A238" s="105">
        <f>'Январь 2020'!A238</f>
        <v>0</v>
      </c>
      <c r="B238" s="107"/>
      <c r="C238" s="109"/>
      <c r="D238" s="74"/>
      <c r="E238" s="110"/>
      <c r="F238" s="76"/>
      <c r="G238" s="75"/>
      <c r="H238" s="75"/>
      <c r="I238" s="75"/>
      <c r="J238" s="75"/>
      <c r="K238" s="74"/>
      <c r="L238" s="110"/>
      <c r="M238" s="75"/>
      <c r="N238" s="76"/>
      <c r="O238" s="75"/>
      <c r="P238" s="75"/>
      <c r="Q238" s="75"/>
      <c r="R238" s="74"/>
      <c r="S238" s="110"/>
      <c r="T238" s="75"/>
      <c r="U238" s="76"/>
      <c r="V238" s="75"/>
      <c r="W238" s="75"/>
      <c r="X238" s="75"/>
      <c r="Y238" s="74"/>
      <c r="Z238" s="110"/>
      <c r="AA238" s="75"/>
      <c r="AB238" s="76"/>
      <c r="AC238" s="75"/>
      <c r="AD238" s="75"/>
      <c r="AE238" s="75"/>
      <c r="AF238" s="110"/>
      <c r="AG238" s="82"/>
      <c r="AH238" s="81"/>
      <c r="AI238" s="82"/>
      <c r="AJ238" s="83"/>
      <c r="AK238" s="82"/>
      <c r="AL238" s="84"/>
      <c r="AM238" s="82"/>
      <c r="AN238" s="85"/>
      <c r="AO238" s="82"/>
      <c r="AP238" s="86"/>
      <c r="AQ238" s="87"/>
      <c r="AR238" s="88"/>
      <c r="AS238" s="38"/>
    </row>
    <row r="239" spans="1:45" ht="14.25" customHeight="1">
      <c r="A239" s="105">
        <f>'Январь 2020'!A239</f>
        <v>0</v>
      </c>
      <c r="B239" s="107"/>
      <c r="C239" s="109"/>
      <c r="D239" s="74"/>
      <c r="E239" s="110"/>
      <c r="F239" s="76"/>
      <c r="G239" s="75"/>
      <c r="H239" s="75"/>
      <c r="I239" s="75"/>
      <c r="J239" s="75"/>
      <c r="K239" s="74"/>
      <c r="L239" s="110"/>
      <c r="M239" s="75"/>
      <c r="N239" s="76"/>
      <c r="O239" s="75"/>
      <c r="P239" s="75"/>
      <c r="Q239" s="75"/>
      <c r="R239" s="74"/>
      <c r="S239" s="110"/>
      <c r="T239" s="75"/>
      <c r="U239" s="76"/>
      <c r="V239" s="75"/>
      <c r="W239" s="75"/>
      <c r="X239" s="75"/>
      <c r="Y239" s="74"/>
      <c r="Z239" s="110"/>
      <c r="AA239" s="75"/>
      <c r="AB239" s="76"/>
      <c r="AC239" s="75"/>
      <c r="AD239" s="75"/>
      <c r="AE239" s="75"/>
      <c r="AF239" s="110"/>
      <c r="AG239" s="82"/>
      <c r="AH239" s="81"/>
      <c r="AI239" s="82"/>
      <c r="AJ239" s="83"/>
      <c r="AK239" s="82"/>
      <c r="AL239" s="84"/>
      <c r="AM239" s="82"/>
      <c r="AN239" s="85"/>
      <c r="AO239" s="82"/>
      <c r="AP239" s="86"/>
      <c r="AQ239" s="87"/>
      <c r="AR239" s="88"/>
      <c r="AS239" s="38"/>
    </row>
    <row r="240" spans="1:45" ht="14.25" customHeight="1">
      <c r="A240" s="105">
        <f>'Январь 2020'!A240</f>
        <v>0</v>
      </c>
      <c r="B240" s="107"/>
      <c r="C240" s="109"/>
      <c r="D240" s="74"/>
      <c r="E240" s="110"/>
      <c r="F240" s="76"/>
      <c r="G240" s="75"/>
      <c r="H240" s="75"/>
      <c r="I240" s="75"/>
      <c r="J240" s="75"/>
      <c r="K240" s="74"/>
      <c r="L240" s="110"/>
      <c r="M240" s="75"/>
      <c r="N240" s="76"/>
      <c r="O240" s="75"/>
      <c r="P240" s="75"/>
      <c r="Q240" s="75"/>
      <c r="R240" s="74"/>
      <c r="S240" s="110"/>
      <c r="T240" s="75"/>
      <c r="U240" s="76"/>
      <c r="V240" s="75"/>
      <c r="W240" s="75"/>
      <c r="X240" s="75"/>
      <c r="Y240" s="74"/>
      <c r="Z240" s="110"/>
      <c r="AA240" s="75"/>
      <c r="AB240" s="76"/>
      <c r="AC240" s="75"/>
      <c r="AD240" s="75"/>
      <c r="AE240" s="75"/>
      <c r="AF240" s="110"/>
      <c r="AG240" s="82"/>
      <c r="AH240" s="81"/>
      <c r="AI240" s="82"/>
      <c r="AJ240" s="83"/>
      <c r="AK240" s="82"/>
      <c r="AL240" s="84"/>
      <c r="AM240" s="82"/>
      <c r="AN240" s="85"/>
      <c r="AO240" s="82"/>
      <c r="AP240" s="86"/>
      <c r="AQ240" s="87"/>
      <c r="AR240" s="88"/>
      <c r="AS240" s="38"/>
    </row>
    <row r="241" spans="1:45" ht="14.25" customHeight="1">
      <c r="A241" s="105">
        <f>'Январь 2020'!A241</f>
        <v>0</v>
      </c>
      <c r="B241" s="107"/>
      <c r="C241" s="109"/>
      <c r="D241" s="74"/>
      <c r="E241" s="110"/>
      <c r="F241" s="76"/>
      <c r="G241" s="75"/>
      <c r="H241" s="75"/>
      <c r="I241" s="75"/>
      <c r="J241" s="75"/>
      <c r="K241" s="74"/>
      <c r="L241" s="110"/>
      <c r="M241" s="75"/>
      <c r="N241" s="93"/>
      <c r="O241" s="75"/>
      <c r="P241" s="75"/>
      <c r="Q241" s="75"/>
      <c r="R241" s="74"/>
      <c r="S241" s="110"/>
      <c r="T241" s="75"/>
      <c r="U241" s="76"/>
      <c r="V241" s="75"/>
      <c r="W241" s="75"/>
      <c r="X241" s="75"/>
      <c r="Y241" s="74"/>
      <c r="Z241" s="110"/>
      <c r="AA241" s="75"/>
      <c r="AB241" s="76"/>
      <c r="AC241" s="75"/>
      <c r="AD241" s="75"/>
      <c r="AE241" s="75"/>
      <c r="AF241" s="110"/>
      <c r="AG241" s="82"/>
      <c r="AH241" s="81"/>
      <c r="AI241" s="82"/>
      <c r="AJ241" s="83"/>
      <c r="AK241" s="82"/>
      <c r="AL241" s="84"/>
      <c r="AM241" s="82"/>
      <c r="AN241" s="85"/>
      <c r="AO241" s="82"/>
      <c r="AP241" s="86"/>
      <c r="AQ241" s="87"/>
      <c r="AR241" s="88"/>
      <c r="AS241" s="38"/>
    </row>
    <row r="242" spans="1:45" ht="14.25" customHeight="1">
      <c r="A242" s="105">
        <f>'Январь 2020'!A242</f>
        <v>0</v>
      </c>
      <c r="B242" s="107"/>
      <c r="C242" s="109"/>
      <c r="D242" s="74"/>
      <c r="E242" s="110"/>
      <c r="F242" s="93"/>
      <c r="G242" s="75"/>
      <c r="H242" s="75"/>
      <c r="I242" s="75"/>
      <c r="J242" s="75"/>
      <c r="K242" s="74"/>
      <c r="L242" s="110"/>
      <c r="M242" s="75"/>
      <c r="N242" s="76"/>
      <c r="O242" s="75"/>
      <c r="P242" s="75"/>
      <c r="Q242" s="75"/>
      <c r="R242" s="74"/>
      <c r="S242" s="110"/>
      <c r="T242" s="75"/>
      <c r="U242" s="76"/>
      <c r="V242" s="75"/>
      <c r="W242" s="75"/>
      <c r="X242" s="75"/>
      <c r="Y242" s="74"/>
      <c r="Z242" s="110"/>
      <c r="AA242" s="75"/>
      <c r="AB242" s="76"/>
      <c r="AC242" s="75"/>
      <c r="AD242" s="75"/>
      <c r="AE242" s="75"/>
      <c r="AF242" s="110"/>
      <c r="AG242" s="82"/>
      <c r="AH242" s="81"/>
      <c r="AI242" s="82"/>
      <c r="AJ242" s="83"/>
      <c r="AK242" s="82"/>
      <c r="AL242" s="84"/>
      <c r="AM242" s="82"/>
      <c r="AN242" s="85"/>
      <c r="AO242" s="82"/>
      <c r="AP242" s="86"/>
      <c r="AQ242" s="87"/>
      <c r="AR242" s="88"/>
      <c r="AS242" s="38"/>
    </row>
    <row r="243" spans="1:45" ht="14.25" customHeight="1">
      <c r="A243" s="105">
        <f>'Январь 2020'!A243</f>
        <v>0</v>
      </c>
      <c r="B243" s="107"/>
      <c r="C243" s="109"/>
      <c r="D243" s="74"/>
      <c r="E243" s="110"/>
      <c r="F243" s="76"/>
      <c r="G243" s="75"/>
      <c r="H243" s="75"/>
      <c r="I243" s="75"/>
      <c r="J243" s="75"/>
      <c r="K243" s="74"/>
      <c r="L243" s="110"/>
      <c r="M243" s="75"/>
      <c r="N243" s="76"/>
      <c r="O243" s="75"/>
      <c r="P243" s="75"/>
      <c r="Q243" s="75"/>
      <c r="R243" s="74"/>
      <c r="S243" s="110"/>
      <c r="T243" s="75"/>
      <c r="U243" s="76"/>
      <c r="V243" s="75"/>
      <c r="W243" s="75"/>
      <c r="X243" s="75"/>
      <c r="Y243" s="74"/>
      <c r="Z243" s="110"/>
      <c r="AA243" s="75"/>
      <c r="AB243" s="76"/>
      <c r="AC243" s="75"/>
      <c r="AD243" s="75"/>
      <c r="AE243" s="75"/>
      <c r="AF243" s="110"/>
      <c r="AG243" s="82"/>
      <c r="AH243" s="81"/>
      <c r="AI243" s="82"/>
      <c r="AJ243" s="83"/>
      <c r="AK243" s="82"/>
      <c r="AL243" s="84"/>
      <c r="AM243" s="82"/>
      <c r="AN243" s="85"/>
      <c r="AO243" s="82"/>
      <c r="AP243" s="86"/>
      <c r="AQ243" s="87"/>
      <c r="AR243" s="88"/>
      <c r="AS243" s="38"/>
    </row>
    <row r="244" spans="1:45" ht="14.25" customHeight="1">
      <c r="A244" s="105">
        <f>'Январь 2020'!A244</f>
        <v>0</v>
      </c>
      <c r="B244" s="107"/>
      <c r="C244" s="126"/>
      <c r="D244" s="74"/>
      <c r="E244" s="110"/>
      <c r="F244" s="76"/>
      <c r="G244" s="75"/>
      <c r="H244" s="75"/>
      <c r="I244" s="75"/>
      <c r="J244" s="75"/>
      <c r="K244" s="74"/>
      <c r="L244" s="110"/>
      <c r="M244" s="75"/>
      <c r="N244" s="76"/>
      <c r="O244" s="75"/>
      <c r="P244" s="75"/>
      <c r="Q244" s="75"/>
      <c r="R244" s="74"/>
      <c r="S244" s="110"/>
      <c r="T244" s="79"/>
      <c r="U244" s="76"/>
      <c r="V244" s="75"/>
      <c r="W244" s="75"/>
      <c r="X244" s="75"/>
      <c r="Y244" s="74"/>
      <c r="Z244" s="110"/>
      <c r="AA244" s="75"/>
      <c r="AB244" s="76"/>
      <c r="AC244" s="75"/>
      <c r="AD244" s="75"/>
      <c r="AE244" s="75"/>
      <c r="AF244" s="110"/>
      <c r="AG244" s="82"/>
      <c r="AH244" s="81"/>
      <c r="AI244" s="82"/>
      <c r="AJ244" s="83"/>
      <c r="AK244" s="82"/>
      <c r="AL244" s="84"/>
      <c r="AM244" s="82"/>
      <c r="AN244" s="85"/>
      <c r="AO244" s="82"/>
      <c r="AP244" s="86"/>
      <c r="AQ244" s="87"/>
      <c r="AR244" s="88"/>
      <c r="AS244" s="38"/>
    </row>
    <row r="245" spans="1:45" ht="14.25" customHeight="1">
      <c r="A245" s="105">
        <f>'Январь 2020'!A245</f>
        <v>0</v>
      </c>
      <c r="B245" s="107"/>
      <c r="C245" s="109"/>
      <c r="D245" s="74"/>
      <c r="E245" s="110"/>
      <c r="F245" s="76"/>
      <c r="G245" s="75"/>
      <c r="H245" s="75"/>
      <c r="I245" s="75"/>
      <c r="J245" s="75"/>
      <c r="K245" s="74"/>
      <c r="L245" s="110"/>
      <c r="M245" s="75"/>
      <c r="N245" s="76"/>
      <c r="O245" s="75"/>
      <c r="P245" s="75"/>
      <c r="Q245" s="75"/>
      <c r="R245" s="74"/>
      <c r="S245" s="110"/>
      <c r="T245" s="78"/>
      <c r="U245" s="77"/>
      <c r="V245" s="78"/>
      <c r="W245" s="78"/>
      <c r="X245" s="78"/>
      <c r="Y245" s="74"/>
      <c r="Z245" s="110"/>
      <c r="AA245" s="78"/>
      <c r="AB245" s="77"/>
      <c r="AC245" s="78"/>
      <c r="AD245" s="78"/>
      <c r="AE245" s="78"/>
      <c r="AF245" s="110"/>
      <c r="AG245" s="82"/>
      <c r="AH245" s="81"/>
      <c r="AI245" s="82"/>
      <c r="AJ245" s="83"/>
      <c r="AK245" s="82"/>
      <c r="AL245" s="84"/>
      <c r="AM245" s="82"/>
      <c r="AN245" s="85"/>
      <c r="AO245" s="82"/>
      <c r="AP245" s="86"/>
      <c r="AQ245" s="87"/>
      <c r="AR245" s="88"/>
      <c r="AS245" s="38"/>
    </row>
    <row r="246" spans="1:45" ht="14.25" customHeight="1">
      <c r="A246" s="105">
        <f>'Январь 2020'!A246</f>
        <v>0</v>
      </c>
      <c r="B246" s="107"/>
      <c r="C246" s="109"/>
      <c r="D246" s="74"/>
      <c r="E246" s="110"/>
      <c r="F246" s="76"/>
      <c r="G246" s="75"/>
      <c r="H246" s="75"/>
      <c r="I246" s="75"/>
      <c r="J246" s="75"/>
      <c r="K246" s="74"/>
      <c r="L246" s="110"/>
      <c r="M246" s="75"/>
      <c r="N246" s="76"/>
      <c r="O246" s="75"/>
      <c r="P246" s="75"/>
      <c r="Q246" s="75"/>
      <c r="R246" s="74"/>
      <c r="S246" s="110"/>
      <c r="T246" s="75"/>
      <c r="U246" s="76"/>
      <c r="V246" s="75"/>
      <c r="W246" s="75"/>
      <c r="X246" s="75"/>
      <c r="Y246" s="74"/>
      <c r="Z246" s="110"/>
      <c r="AA246" s="75"/>
      <c r="AB246" s="76"/>
      <c r="AC246" s="75"/>
      <c r="AD246" s="75"/>
      <c r="AE246" s="75"/>
      <c r="AF246" s="110"/>
      <c r="AG246" s="82"/>
      <c r="AH246" s="81"/>
      <c r="AI246" s="82"/>
      <c r="AJ246" s="83"/>
      <c r="AK246" s="82"/>
      <c r="AL246" s="84"/>
      <c r="AM246" s="82"/>
      <c r="AN246" s="85"/>
      <c r="AO246" s="82"/>
      <c r="AP246" s="86"/>
      <c r="AQ246" s="87"/>
      <c r="AR246" s="88"/>
      <c r="AS246" s="38"/>
    </row>
    <row r="247" spans="1:45" ht="14.25" customHeight="1">
      <c r="A247" s="105">
        <f>'Январь 2020'!A247</f>
        <v>0</v>
      </c>
      <c r="B247" s="107"/>
      <c r="C247" s="109"/>
      <c r="D247" s="74"/>
      <c r="E247" s="110"/>
      <c r="F247" s="76"/>
      <c r="G247" s="75"/>
      <c r="H247" s="75"/>
      <c r="I247" s="75"/>
      <c r="J247" s="75"/>
      <c r="K247" s="74"/>
      <c r="L247" s="110"/>
      <c r="M247" s="75"/>
      <c r="N247" s="76"/>
      <c r="O247" s="75"/>
      <c r="P247" s="75"/>
      <c r="Q247" s="75"/>
      <c r="R247" s="74"/>
      <c r="S247" s="110"/>
      <c r="T247" s="75"/>
      <c r="U247" s="76"/>
      <c r="V247" s="75"/>
      <c r="W247" s="75"/>
      <c r="X247" s="75"/>
      <c r="Y247" s="74"/>
      <c r="Z247" s="110"/>
      <c r="AA247" s="75"/>
      <c r="AB247" s="76"/>
      <c r="AC247" s="75"/>
      <c r="AD247" s="75"/>
      <c r="AE247" s="75"/>
      <c r="AF247" s="110"/>
      <c r="AG247" s="82"/>
      <c r="AH247" s="81"/>
      <c r="AI247" s="82"/>
      <c r="AJ247" s="83"/>
      <c r="AK247" s="82"/>
      <c r="AL247" s="84"/>
      <c r="AM247" s="82"/>
      <c r="AN247" s="85"/>
      <c r="AO247" s="82"/>
      <c r="AP247" s="86"/>
      <c r="AQ247" s="87"/>
      <c r="AR247" s="88"/>
      <c r="AS247" s="38"/>
    </row>
    <row r="248" spans="1:45" ht="14.25" customHeight="1">
      <c r="A248" s="105">
        <f>'Январь 2020'!A248</f>
        <v>0</v>
      </c>
      <c r="B248" s="107"/>
      <c r="C248" s="109"/>
      <c r="D248" s="74"/>
      <c r="E248" s="110"/>
      <c r="F248" s="76"/>
      <c r="G248" s="75"/>
      <c r="H248" s="75"/>
      <c r="I248" s="75"/>
      <c r="J248" s="75"/>
      <c r="K248" s="74"/>
      <c r="L248" s="110"/>
      <c r="M248" s="75"/>
      <c r="N248" s="76"/>
      <c r="O248" s="75"/>
      <c r="P248" s="75"/>
      <c r="Q248" s="75"/>
      <c r="R248" s="74"/>
      <c r="S248" s="110"/>
      <c r="T248" s="75"/>
      <c r="U248" s="76"/>
      <c r="V248" s="75"/>
      <c r="W248" s="75"/>
      <c r="X248" s="75"/>
      <c r="Y248" s="74"/>
      <c r="Z248" s="110"/>
      <c r="AA248" s="75"/>
      <c r="AB248" s="76"/>
      <c r="AC248" s="75"/>
      <c r="AD248" s="75"/>
      <c r="AE248" s="75"/>
      <c r="AF248" s="110"/>
      <c r="AG248" s="82"/>
      <c r="AH248" s="81"/>
      <c r="AI248" s="82"/>
      <c r="AJ248" s="83"/>
      <c r="AK248" s="82"/>
      <c r="AL248" s="84"/>
      <c r="AM248" s="82"/>
      <c r="AN248" s="85"/>
      <c r="AO248" s="82"/>
      <c r="AP248" s="86"/>
      <c r="AQ248" s="87"/>
      <c r="AR248" s="88"/>
      <c r="AS248" s="38"/>
    </row>
    <row r="249" spans="1:45" ht="14.25" customHeight="1">
      <c r="A249" s="105">
        <f>'Январь 2020'!A249</f>
        <v>0</v>
      </c>
      <c r="B249" s="107"/>
      <c r="C249" s="109"/>
      <c r="D249" s="74"/>
      <c r="E249" s="110"/>
      <c r="F249" s="76"/>
      <c r="G249" s="75"/>
      <c r="H249" s="75"/>
      <c r="I249" s="75"/>
      <c r="J249" s="75"/>
      <c r="K249" s="74"/>
      <c r="L249" s="110"/>
      <c r="M249" s="75"/>
      <c r="N249" s="76"/>
      <c r="O249" s="75"/>
      <c r="P249" s="75"/>
      <c r="Q249" s="75"/>
      <c r="R249" s="74"/>
      <c r="S249" s="110"/>
      <c r="T249" s="79"/>
      <c r="U249" s="93"/>
      <c r="V249" s="79"/>
      <c r="W249" s="79"/>
      <c r="X249" s="79"/>
      <c r="Y249" s="74"/>
      <c r="Z249" s="110"/>
      <c r="AA249" s="75"/>
      <c r="AB249" s="76"/>
      <c r="AC249" s="75"/>
      <c r="AD249" s="75"/>
      <c r="AE249" s="75"/>
      <c r="AF249" s="110"/>
      <c r="AG249" s="82"/>
      <c r="AH249" s="81"/>
      <c r="AI249" s="82"/>
      <c r="AJ249" s="83"/>
      <c r="AK249" s="82"/>
      <c r="AL249" s="84"/>
      <c r="AM249" s="82"/>
      <c r="AN249" s="85"/>
      <c r="AO249" s="82"/>
      <c r="AP249" s="86"/>
      <c r="AQ249" s="87"/>
      <c r="AR249" s="88"/>
      <c r="AS249" s="38"/>
    </row>
    <row r="250" spans="1:45" ht="14.25" customHeight="1">
      <c r="A250" s="105">
        <f>'Январь 2020'!A250</f>
        <v>0</v>
      </c>
      <c r="B250" s="107"/>
      <c r="C250" s="126"/>
      <c r="D250" s="74"/>
      <c r="E250" s="110"/>
      <c r="F250" s="76"/>
      <c r="G250" s="75"/>
      <c r="H250" s="75"/>
      <c r="I250" s="75"/>
      <c r="J250" s="75"/>
      <c r="K250" s="74"/>
      <c r="L250" s="110"/>
      <c r="M250" s="75"/>
      <c r="N250" s="76"/>
      <c r="O250" s="75"/>
      <c r="P250" s="75"/>
      <c r="Q250" s="75"/>
      <c r="R250" s="74"/>
      <c r="S250" s="110"/>
      <c r="T250" s="75"/>
      <c r="U250" s="76"/>
      <c r="V250" s="75"/>
      <c r="W250" s="75"/>
      <c r="X250" s="75"/>
      <c r="Y250" s="74"/>
      <c r="Z250" s="110"/>
      <c r="AA250" s="75"/>
      <c r="AB250" s="76"/>
      <c r="AC250" s="75"/>
      <c r="AD250" s="75"/>
      <c r="AE250" s="75"/>
      <c r="AF250" s="110"/>
      <c r="AG250" s="82"/>
      <c r="AH250" s="81"/>
      <c r="AI250" s="82"/>
      <c r="AJ250" s="83"/>
      <c r="AK250" s="82"/>
      <c r="AL250" s="84"/>
      <c r="AM250" s="82"/>
      <c r="AN250" s="85"/>
      <c r="AO250" s="82"/>
      <c r="AP250" s="86"/>
      <c r="AQ250" s="87"/>
      <c r="AR250" s="88"/>
      <c r="AS250" s="38"/>
    </row>
    <row r="251" spans="1:45" ht="14.25" customHeight="1">
      <c r="A251" s="105">
        <f>'Январь 2020'!A251</f>
        <v>0</v>
      </c>
      <c r="B251" s="107"/>
      <c r="C251" s="109"/>
      <c r="D251" s="74"/>
      <c r="E251" s="110"/>
      <c r="F251" s="76"/>
      <c r="G251" s="75"/>
      <c r="H251" s="75"/>
      <c r="I251" s="75"/>
      <c r="J251" s="75"/>
      <c r="K251" s="74"/>
      <c r="L251" s="110"/>
      <c r="M251" s="75"/>
      <c r="N251" s="76"/>
      <c r="O251" s="75"/>
      <c r="P251" s="75"/>
      <c r="Q251" s="79"/>
      <c r="R251" s="74"/>
      <c r="S251" s="110"/>
      <c r="T251" s="75"/>
      <c r="U251" s="76"/>
      <c r="V251" s="75"/>
      <c r="W251" s="75"/>
      <c r="X251" s="75"/>
      <c r="Y251" s="74"/>
      <c r="Z251" s="110"/>
      <c r="AA251" s="75"/>
      <c r="AB251" s="76"/>
      <c r="AC251" s="75"/>
      <c r="AD251" s="75"/>
      <c r="AE251" s="75"/>
      <c r="AF251" s="110"/>
      <c r="AG251" s="82"/>
      <c r="AH251" s="81"/>
      <c r="AI251" s="82"/>
      <c r="AJ251" s="83"/>
      <c r="AK251" s="82"/>
      <c r="AL251" s="84"/>
      <c r="AM251" s="82"/>
      <c r="AN251" s="85"/>
      <c r="AO251" s="82"/>
      <c r="AP251" s="86"/>
      <c r="AQ251" s="87"/>
      <c r="AR251" s="88"/>
      <c r="AS251" s="38"/>
    </row>
    <row r="252" spans="1:45" ht="14.25" customHeight="1">
      <c r="A252" s="105">
        <f>'Январь 2020'!A252</f>
        <v>0</v>
      </c>
      <c r="B252" s="107"/>
      <c r="C252" s="109"/>
      <c r="D252" s="74"/>
      <c r="E252" s="110"/>
      <c r="F252" s="76"/>
      <c r="G252" s="75"/>
      <c r="H252" s="75"/>
      <c r="I252" s="75"/>
      <c r="J252" s="75"/>
      <c r="K252" s="74"/>
      <c r="L252" s="110"/>
      <c r="M252" s="75"/>
      <c r="N252" s="76"/>
      <c r="O252" s="75"/>
      <c r="P252" s="75"/>
      <c r="Q252" s="75"/>
      <c r="R252" s="74"/>
      <c r="S252" s="110"/>
      <c r="T252" s="75"/>
      <c r="U252" s="76"/>
      <c r="V252" s="75"/>
      <c r="W252" s="75"/>
      <c r="X252" s="75"/>
      <c r="Y252" s="74"/>
      <c r="Z252" s="110"/>
      <c r="AA252" s="75"/>
      <c r="AB252" s="76"/>
      <c r="AC252" s="75"/>
      <c r="AD252" s="75"/>
      <c r="AE252" s="75"/>
      <c r="AF252" s="110"/>
      <c r="AG252" s="82"/>
      <c r="AH252" s="81"/>
      <c r="AI252" s="82"/>
      <c r="AJ252" s="83"/>
      <c r="AK252" s="82"/>
      <c r="AL252" s="84"/>
      <c r="AM252" s="82"/>
      <c r="AN252" s="85"/>
      <c r="AO252" s="82"/>
      <c r="AP252" s="86"/>
      <c r="AQ252" s="87"/>
      <c r="AR252" s="88"/>
      <c r="AS252" s="38"/>
    </row>
    <row r="253" spans="1:45" ht="14.25" customHeight="1">
      <c r="A253" s="105">
        <f>'Январь 2020'!A253</f>
        <v>0</v>
      </c>
      <c r="B253" s="107"/>
      <c r="C253" s="109"/>
      <c r="D253" s="74"/>
      <c r="E253" s="110"/>
      <c r="F253" s="76"/>
      <c r="G253" s="75"/>
      <c r="H253" s="75"/>
      <c r="I253" s="75"/>
      <c r="J253" s="75"/>
      <c r="K253" s="74"/>
      <c r="L253" s="110"/>
      <c r="M253" s="75"/>
      <c r="N253" s="76"/>
      <c r="O253" s="75"/>
      <c r="P253" s="75"/>
      <c r="Q253" s="75"/>
      <c r="R253" s="74"/>
      <c r="S253" s="110"/>
      <c r="T253" s="75"/>
      <c r="U253" s="76"/>
      <c r="V253" s="75"/>
      <c r="W253" s="75"/>
      <c r="X253" s="75"/>
      <c r="Y253" s="74"/>
      <c r="Z253" s="110"/>
      <c r="AA253" s="75"/>
      <c r="AB253" s="76"/>
      <c r="AC253" s="75"/>
      <c r="AD253" s="75"/>
      <c r="AE253" s="75"/>
      <c r="AF253" s="110"/>
      <c r="AG253" s="82"/>
      <c r="AH253" s="81"/>
      <c r="AI253" s="82"/>
      <c r="AJ253" s="83"/>
      <c r="AK253" s="82"/>
      <c r="AL253" s="84"/>
      <c r="AM253" s="82"/>
      <c r="AN253" s="85"/>
      <c r="AO253" s="82"/>
      <c r="AP253" s="86"/>
      <c r="AQ253" s="87"/>
      <c r="AR253" s="88"/>
      <c r="AS253" s="38"/>
    </row>
    <row r="254" spans="1:45" ht="14.25" customHeight="1">
      <c r="A254" s="105">
        <f>'Январь 2020'!A254</f>
        <v>0</v>
      </c>
      <c r="B254" s="107"/>
      <c r="C254" s="109"/>
      <c r="D254" s="74"/>
      <c r="E254" s="110"/>
      <c r="F254" s="76"/>
      <c r="G254" s="75"/>
      <c r="H254" s="75"/>
      <c r="I254" s="79"/>
      <c r="J254" s="79"/>
      <c r="K254" s="74"/>
      <c r="L254" s="110"/>
      <c r="M254" s="75"/>
      <c r="N254" s="76"/>
      <c r="O254" s="75"/>
      <c r="P254" s="75"/>
      <c r="Q254" s="75"/>
      <c r="R254" s="74"/>
      <c r="S254" s="110"/>
      <c r="T254" s="75"/>
      <c r="U254" s="76"/>
      <c r="V254" s="75"/>
      <c r="W254" s="75"/>
      <c r="X254" s="75"/>
      <c r="Y254" s="74"/>
      <c r="Z254" s="110"/>
      <c r="AA254" s="75"/>
      <c r="AB254" s="76"/>
      <c r="AC254" s="75"/>
      <c r="AD254" s="75"/>
      <c r="AE254" s="75"/>
      <c r="AF254" s="110"/>
      <c r="AG254" s="82"/>
      <c r="AH254" s="81"/>
      <c r="AI254" s="82"/>
      <c r="AJ254" s="83"/>
      <c r="AK254" s="82"/>
      <c r="AL254" s="84"/>
      <c r="AM254" s="82"/>
      <c r="AN254" s="85"/>
      <c r="AO254" s="82"/>
      <c r="AP254" s="86"/>
      <c r="AQ254" s="87"/>
      <c r="AR254" s="88"/>
      <c r="AS254" s="38"/>
    </row>
    <row r="255" spans="1:45" ht="14.25" customHeight="1">
      <c r="A255" s="105">
        <f>'Январь 2020'!A255</f>
        <v>0</v>
      </c>
      <c r="B255" s="107"/>
      <c r="C255" s="109"/>
      <c r="D255" s="74"/>
      <c r="E255" s="110"/>
      <c r="F255" s="76"/>
      <c r="G255" s="75"/>
      <c r="H255" s="75"/>
      <c r="I255" s="75"/>
      <c r="J255" s="75"/>
      <c r="K255" s="74"/>
      <c r="L255" s="110"/>
      <c r="M255" s="75"/>
      <c r="N255" s="76"/>
      <c r="O255" s="75"/>
      <c r="P255" s="75"/>
      <c r="Q255" s="75"/>
      <c r="R255" s="74"/>
      <c r="S255" s="110"/>
      <c r="T255" s="75"/>
      <c r="U255" s="76"/>
      <c r="V255" s="75"/>
      <c r="W255" s="75"/>
      <c r="X255" s="75"/>
      <c r="Y255" s="74"/>
      <c r="Z255" s="110"/>
      <c r="AA255" s="75"/>
      <c r="AB255" s="76"/>
      <c r="AC255" s="75"/>
      <c r="AD255" s="75"/>
      <c r="AE255" s="75"/>
      <c r="AF255" s="110"/>
      <c r="AG255" s="82"/>
      <c r="AH255" s="81"/>
      <c r="AI255" s="82"/>
      <c r="AJ255" s="83"/>
      <c r="AK255" s="82"/>
      <c r="AL255" s="84"/>
      <c r="AM255" s="82"/>
      <c r="AN255" s="85"/>
      <c r="AO255" s="82"/>
      <c r="AP255" s="86"/>
      <c r="AQ255" s="87"/>
      <c r="AR255" s="88"/>
      <c r="AS255" s="38"/>
    </row>
    <row r="256" spans="1:45" ht="14.25" customHeight="1">
      <c r="A256" s="105">
        <f>'Январь 2020'!A256</f>
        <v>0</v>
      </c>
      <c r="B256" s="107"/>
      <c r="C256" s="126"/>
      <c r="D256" s="74"/>
      <c r="E256" s="110"/>
      <c r="F256" s="76"/>
      <c r="G256" s="75"/>
      <c r="H256" s="75"/>
      <c r="I256" s="75"/>
      <c r="J256" s="75"/>
      <c r="K256" s="74"/>
      <c r="L256" s="110"/>
      <c r="M256" s="75"/>
      <c r="N256" s="76"/>
      <c r="O256" s="75"/>
      <c r="P256" s="75"/>
      <c r="Q256" s="75"/>
      <c r="R256" s="74"/>
      <c r="S256" s="110"/>
      <c r="T256" s="75"/>
      <c r="U256" s="76"/>
      <c r="V256" s="75"/>
      <c r="W256" s="75"/>
      <c r="X256" s="75"/>
      <c r="Y256" s="74"/>
      <c r="Z256" s="110"/>
      <c r="AA256" s="75"/>
      <c r="AB256" s="76"/>
      <c r="AC256" s="75"/>
      <c r="AD256" s="75"/>
      <c r="AE256" s="75"/>
      <c r="AF256" s="110"/>
      <c r="AG256" s="82"/>
      <c r="AH256" s="81"/>
      <c r="AI256" s="82"/>
      <c r="AJ256" s="83"/>
      <c r="AK256" s="82"/>
      <c r="AL256" s="84"/>
      <c r="AM256" s="82"/>
      <c r="AN256" s="85"/>
      <c r="AO256" s="82"/>
      <c r="AP256" s="86"/>
      <c r="AQ256" s="87"/>
      <c r="AR256" s="88"/>
      <c r="AS256" s="38"/>
    </row>
    <row r="257" spans="1:45" ht="14.25" customHeight="1">
      <c r="A257" s="105">
        <f>'Январь 2020'!A257</f>
        <v>0</v>
      </c>
      <c r="B257" s="107"/>
      <c r="C257" s="109"/>
      <c r="D257" s="74"/>
      <c r="E257" s="110"/>
      <c r="F257" s="76"/>
      <c r="G257" s="75"/>
      <c r="H257" s="75"/>
      <c r="I257" s="75"/>
      <c r="J257" s="75"/>
      <c r="K257" s="74"/>
      <c r="L257" s="110"/>
      <c r="M257" s="75"/>
      <c r="N257" s="76"/>
      <c r="O257" s="75"/>
      <c r="P257" s="75"/>
      <c r="Q257" s="75"/>
      <c r="R257" s="74"/>
      <c r="S257" s="110"/>
      <c r="T257" s="78"/>
      <c r="U257" s="77"/>
      <c r="V257" s="78"/>
      <c r="W257" s="78"/>
      <c r="X257" s="78"/>
      <c r="Y257" s="74"/>
      <c r="Z257" s="110"/>
      <c r="AA257" s="78"/>
      <c r="AB257" s="77"/>
      <c r="AC257" s="75"/>
      <c r="AD257" s="75"/>
      <c r="AE257" s="75"/>
      <c r="AF257" s="110"/>
      <c r="AG257" s="82"/>
      <c r="AH257" s="81"/>
      <c r="AI257" s="82"/>
      <c r="AJ257" s="83"/>
      <c r="AK257" s="82"/>
      <c r="AL257" s="84"/>
      <c r="AM257" s="82"/>
      <c r="AN257" s="85"/>
      <c r="AO257" s="82"/>
      <c r="AP257" s="86"/>
      <c r="AQ257" s="87"/>
      <c r="AR257" s="88"/>
      <c r="AS257" s="38"/>
    </row>
    <row r="258" spans="1:45" ht="14.25" customHeight="1">
      <c r="A258" s="105">
        <f>'Январь 2020'!A258</f>
        <v>0</v>
      </c>
      <c r="B258" s="107"/>
      <c r="C258" s="109"/>
      <c r="D258" s="74"/>
      <c r="E258" s="110"/>
      <c r="F258" s="93"/>
      <c r="G258" s="79"/>
      <c r="H258" s="79"/>
      <c r="I258" s="79"/>
      <c r="J258" s="75"/>
      <c r="K258" s="74"/>
      <c r="L258" s="110"/>
      <c r="M258" s="75"/>
      <c r="N258" s="76"/>
      <c r="O258" s="75"/>
      <c r="P258" s="75"/>
      <c r="Q258" s="75"/>
      <c r="R258" s="74"/>
      <c r="S258" s="110"/>
      <c r="T258" s="78"/>
      <c r="U258" s="77"/>
      <c r="V258" s="78"/>
      <c r="W258" s="78"/>
      <c r="X258" s="78"/>
      <c r="Y258" s="74"/>
      <c r="Z258" s="110"/>
      <c r="AA258" s="78"/>
      <c r="AB258" s="77"/>
      <c r="AC258" s="79"/>
      <c r="AD258" s="79"/>
      <c r="AE258" s="79"/>
      <c r="AF258" s="110"/>
      <c r="AG258" s="82"/>
      <c r="AH258" s="81"/>
      <c r="AI258" s="82"/>
      <c r="AJ258" s="83"/>
      <c r="AK258" s="82"/>
      <c r="AL258" s="84"/>
      <c r="AM258" s="82"/>
      <c r="AN258" s="85"/>
      <c r="AO258" s="82"/>
      <c r="AP258" s="86"/>
      <c r="AQ258" s="87"/>
      <c r="AR258" s="88"/>
      <c r="AS258" s="38"/>
    </row>
    <row r="259" spans="1:45" ht="14.25" customHeight="1">
      <c r="A259" s="105">
        <f>'Январь 2020'!A259</f>
        <v>0</v>
      </c>
      <c r="B259" s="107"/>
      <c r="C259" s="109"/>
      <c r="D259" s="74"/>
      <c r="E259" s="110"/>
      <c r="F259" s="76"/>
      <c r="G259" s="75"/>
      <c r="H259" s="75"/>
      <c r="I259" s="75"/>
      <c r="J259" s="75"/>
      <c r="K259" s="74"/>
      <c r="L259" s="110"/>
      <c r="M259" s="75"/>
      <c r="N259" s="76"/>
      <c r="O259" s="75"/>
      <c r="P259" s="75"/>
      <c r="Q259" s="79"/>
      <c r="R259" s="74"/>
      <c r="S259" s="110"/>
      <c r="T259" s="75"/>
      <c r="U259" s="76"/>
      <c r="V259" s="75"/>
      <c r="W259" s="75"/>
      <c r="X259" s="75"/>
      <c r="Y259" s="74"/>
      <c r="Z259" s="110"/>
      <c r="AA259" s="75"/>
      <c r="AB259" s="76"/>
      <c r="AC259" s="75"/>
      <c r="AD259" s="75"/>
      <c r="AE259" s="75"/>
      <c r="AF259" s="110"/>
      <c r="AG259" s="82"/>
      <c r="AH259" s="81"/>
      <c r="AI259" s="82"/>
      <c r="AJ259" s="83"/>
      <c r="AK259" s="82"/>
      <c r="AL259" s="84"/>
      <c r="AM259" s="82"/>
      <c r="AN259" s="85"/>
      <c r="AO259" s="82"/>
      <c r="AP259" s="86"/>
      <c r="AQ259" s="87"/>
      <c r="AR259" s="88"/>
      <c r="AS259" s="38"/>
    </row>
    <row r="260" spans="1:45" ht="14.25" customHeight="1">
      <c r="A260" s="105">
        <f>'Январь 2020'!A260</f>
        <v>0</v>
      </c>
      <c r="B260" s="201"/>
      <c r="C260" s="109"/>
      <c r="D260" s="74"/>
      <c r="E260" s="110"/>
      <c r="F260" s="76"/>
      <c r="G260" s="75"/>
      <c r="H260" s="75"/>
      <c r="I260" s="75"/>
      <c r="J260" s="75"/>
      <c r="K260" s="74"/>
      <c r="L260" s="110"/>
      <c r="M260" s="75"/>
      <c r="N260" s="76"/>
      <c r="O260" s="75"/>
      <c r="P260" s="75"/>
      <c r="Q260" s="75"/>
      <c r="R260" s="74"/>
      <c r="S260" s="110"/>
      <c r="T260" s="78"/>
      <c r="U260" s="76"/>
      <c r="V260" s="79"/>
      <c r="W260" s="79"/>
      <c r="X260" s="75"/>
      <c r="Y260" s="74"/>
      <c r="Z260" s="110"/>
      <c r="AA260" s="75"/>
      <c r="AB260" s="76"/>
      <c r="AC260" s="75"/>
      <c r="AD260" s="75"/>
      <c r="AE260" s="75"/>
      <c r="AF260" s="110"/>
      <c r="AG260" s="82"/>
      <c r="AH260" s="81"/>
      <c r="AI260" s="82"/>
      <c r="AJ260" s="83"/>
      <c r="AK260" s="82"/>
      <c r="AL260" s="84"/>
      <c r="AM260" s="82"/>
      <c r="AN260" s="85"/>
      <c r="AO260" s="82"/>
      <c r="AP260" s="86"/>
      <c r="AQ260" s="87"/>
      <c r="AR260" s="88"/>
      <c r="AS260" s="38"/>
    </row>
    <row r="261" spans="1:45" ht="14.25" customHeight="1">
      <c r="A261" s="105">
        <f>'Январь 2020'!A261</f>
        <v>0</v>
      </c>
      <c r="B261" s="107"/>
      <c r="C261" s="109"/>
      <c r="D261" s="74"/>
      <c r="E261" s="110"/>
      <c r="F261" s="76"/>
      <c r="G261" s="75"/>
      <c r="H261" s="75"/>
      <c r="I261" s="75"/>
      <c r="J261" s="75"/>
      <c r="K261" s="74"/>
      <c r="L261" s="110"/>
      <c r="M261" s="75"/>
      <c r="N261" s="76"/>
      <c r="O261" s="75"/>
      <c r="P261" s="75"/>
      <c r="Q261" s="75"/>
      <c r="R261" s="74"/>
      <c r="S261" s="110"/>
      <c r="T261" s="75"/>
      <c r="U261" s="76"/>
      <c r="V261" s="75"/>
      <c r="W261" s="75"/>
      <c r="X261" s="75"/>
      <c r="Y261" s="74"/>
      <c r="Z261" s="110"/>
      <c r="AA261" s="75"/>
      <c r="AB261" s="76"/>
      <c r="AC261" s="75"/>
      <c r="AD261" s="75"/>
      <c r="AE261" s="75"/>
      <c r="AF261" s="110"/>
      <c r="AG261" s="82"/>
      <c r="AH261" s="81"/>
      <c r="AI261" s="82"/>
      <c r="AJ261" s="83"/>
      <c r="AK261" s="82"/>
      <c r="AL261" s="84"/>
      <c r="AM261" s="82"/>
      <c r="AN261" s="85"/>
      <c r="AO261" s="82"/>
      <c r="AP261" s="86"/>
      <c r="AQ261" s="87"/>
      <c r="AR261" s="88"/>
      <c r="AS261" s="38"/>
    </row>
    <row r="262" spans="1:45" ht="14.25" customHeight="1">
      <c r="A262" s="105">
        <f>'Январь 2020'!A262</f>
        <v>0</v>
      </c>
      <c r="B262" s="107"/>
      <c r="C262" s="109"/>
      <c r="D262" s="74"/>
      <c r="E262" s="110"/>
      <c r="F262" s="76"/>
      <c r="G262" s="75"/>
      <c r="H262" s="75"/>
      <c r="I262" s="75"/>
      <c r="J262" s="75"/>
      <c r="K262" s="74"/>
      <c r="L262" s="110"/>
      <c r="M262" s="75"/>
      <c r="N262" s="76"/>
      <c r="O262" s="75"/>
      <c r="P262" s="75"/>
      <c r="Q262" s="75"/>
      <c r="R262" s="74"/>
      <c r="S262" s="110"/>
      <c r="T262" s="75"/>
      <c r="U262" s="76"/>
      <c r="V262" s="75"/>
      <c r="W262" s="75"/>
      <c r="X262" s="75"/>
      <c r="Y262" s="74"/>
      <c r="Z262" s="110"/>
      <c r="AA262" s="75"/>
      <c r="AB262" s="76"/>
      <c r="AC262" s="75"/>
      <c r="AD262" s="75"/>
      <c r="AE262" s="75"/>
      <c r="AF262" s="110"/>
      <c r="AG262" s="82"/>
      <c r="AH262" s="81"/>
      <c r="AI262" s="82"/>
      <c r="AJ262" s="83"/>
      <c r="AK262" s="82"/>
      <c r="AL262" s="84"/>
      <c r="AM262" s="82"/>
      <c r="AN262" s="85"/>
      <c r="AO262" s="82"/>
      <c r="AP262" s="86"/>
      <c r="AQ262" s="87"/>
      <c r="AR262" s="88"/>
      <c r="AS262" s="38"/>
    </row>
    <row r="263" spans="1:45" ht="14.25" customHeight="1">
      <c r="A263" s="105">
        <f>'Январь 2020'!A263</f>
        <v>0</v>
      </c>
      <c r="B263" s="107"/>
      <c r="C263" s="109"/>
      <c r="D263" s="74"/>
      <c r="E263" s="110"/>
      <c r="F263" s="76"/>
      <c r="G263" s="75"/>
      <c r="H263" s="75"/>
      <c r="I263" s="75"/>
      <c r="J263" s="75"/>
      <c r="K263" s="74"/>
      <c r="L263" s="110"/>
      <c r="M263" s="75"/>
      <c r="N263" s="76"/>
      <c r="O263" s="75"/>
      <c r="P263" s="79"/>
      <c r="Q263" s="79"/>
      <c r="R263" s="74"/>
      <c r="S263" s="110"/>
      <c r="T263" s="75"/>
      <c r="U263" s="76"/>
      <c r="V263" s="75"/>
      <c r="W263" s="75"/>
      <c r="X263" s="75"/>
      <c r="Y263" s="74"/>
      <c r="Z263" s="110"/>
      <c r="AA263" s="75"/>
      <c r="AB263" s="76"/>
      <c r="AC263" s="75"/>
      <c r="AD263" s="75"/>
      <c r="AE263" s="75"/>
      <c r="AF263" s="110"/>
      <c r="AG263" s="82"/>
      <c r="AH263" s="81"/>
      <c r="AI263" s="82"/>
      <c r="AJ263" s="83"/>
      <c r="AK263" s="82"/>
      <c r="AL263" s="84"/>
      <c r="AM263" s="82"/>
      <c r="AN263" s="85"/>
      <c r="AO263" s="82"/>
      <c r="AP263" s="86"/>
      <c r="AQ263" s="87"/>
      <c r="AR263" s="88"/>
      <c r="AS263" s="38"/>
    </row>
    <row r="264" spans="1:45" ht="14.25" customHeight="1">
      <c r="A264" s="105">
        <f>'Январь 2020'!A264</f>
        <v>0</v>
      </c>
      <c r="B264" s="107"/>
      <c r="C264" s="109"/>
      <c r="D264" s="74"/>
      <c r="E264" s="110"/>
      <c r="F264" s="76"/>
      <c r="G264" s="75"/>
      <c r="H264" s="75"/>
      <c r="I264" s="75"/>
      <c r="J264" s="75"/>
      <c r="K264" s="74"/>
      <c r="L264" s="110"/>
      <c r="M264" s="75"/>
      <c r="N264" s="76"/>
      <c r="O264" s="75"/>
      <c r="P264" s="75"/>
      <c r="Q264" s="75"/>
      <c r="R264" s="74"/>
      <c r="S264" s="110"/>
      <c r="T264" s="75"/>
      <c r="U264" s="76"/>
      <c r="V264" s="75"/>
      <c r="W264" s="75"/>
      <c r="X264" s="75"/>
      <c r="Y264" s="74"/>
      <c r="Z264" s="110"/>
      <c r="AA264" s="75"/>
      <c r="AB264" s="76"/>
      <c r="AC264" s="75"/>
      <c r="AD264" s="75"/>
      <c r="AE264" s="75"/>
      <c r="AF264" s="110"/>
      <c r="AG264" s="82"/>
      <c r="AH264" s="81"/>
      <c r="AI264" s="82"/>
      <c r="AJ264" s="83"/>
      <c r="AK264" s="82"/>
      <c r="AL264" s="84"/>
      <c r="AM264" s="82"/>
      <c r="AN264" s="85"/>
      <c r="AO264" s="82"/>
      <c r="AP264" s="86"/>
      <c r="AQ264" s="87"/>
      <c r="AR264" s="88"/>
      <c r="AS264" s="38"/>
    </row>
    <row r="265" spans="1:45" ht="14.25" customHeight="1">
      <c r="A265" s="105">
        <f>'Январь 2020'!A265</f>
        <v>0</v>
      </c>
      <c r="B265" s="107"/>
      <c r="C265" s="109"/>
      <c r="D265" s="74"/>
      <c r="E265" s="110"/>
      <c r="F265" s="76"/>
      <c r="G265" s="75"/>
      <c r="H265" s="75"/>
      <c r="I265" s="75"/>
      <c r="J265" s="75"/>
      <c r="K265" s="74"/>
      <c r="L265" s="110"/>
      <c r="M265" s="75"/>
      <c r="N265" s="76"/>
      <c r="O265" s="75"/>
      <c r="P265" s="75"/>
      <c r="Q265" s="75"/>
      <c r="R265" s="74"/>
      <c r="S265" s="110"/>
      <c r="T265" s="75"/>
      <c r="U265" s="76"/>
      <c r="V265" s="75"/>
      <c r="W265" s="75"/>
      <c r="X265" s="75"/>
      <c r="Y265" s="74"/>
      <c r="Z265" s="110"/>
      <c r="AA265" s="75"/>
      <c r="AB265" s="76"/>
      <c r="AC265" s="75"/>
      <c r="AD265" s="75"/>
      <c r="AE265" s="75"/>
      <c r="AF265" s="110"/>
      <c r="AG265" s="82"/>
      <c r="AH265" s="81"/>
      <c r="AI265" s="82"/>
      <c r="AJ265" s="83"/>
      <c r="AK265" s="82"/>
      <c r="AL265" s="84"/>
      <c r="AM265" s="82"/>
      <c r="AN265" s="85"/>
      <c r="AO265" s="82"/>
      <c r="AP265" s="86"/>
      <c r="AQ265" s="87"/>
      <c r="AR265" s="88"/>
      <c r="AS265" s="38"/>
    </row>
    <row r="266" spans="1:45" ht="14.25" customHeight="1">
      <c r="A266" s="105">
        <f>'Январь 2020'!A266</f>
        <v>0</v>
      </c>
      <c r="B266" s="107"/>
      <c r="C266" s="109"/>
      <c r="D266" s="74"/>
      <c r="E266" s="110"/>
      <c r="F266" s="76"/>
      <c r="G266" s="75"/>
      <c r="H266" s="75"/>
      <c r="I266" s="75"/>
      <c r="J266" s="75"/>
      <c r="K266" s="74"/>
      <c r="L266" s="110"/>
      <c r="M266" s="75"/>
      <c r="N266" s="76"/>
      <c r="O266" s="75"/>
      <c r="P266" s="75"/>
      <c r="Q266" s="75"/>
      <c r="R266" s="74"/>
      <c r="S266" s="110"/>
      <c r="T266" s="75"/>
      <c r="U266" s="93"/>
      <c r="V266" s="75"/>
      <c r="W266" s="75"/>
      <c r="X266" s="75"/>
      <c r="Y266" s="74"/>
      <c r="Z266" s="110"/>
      <c r="AA266" s="75"/>
      <c r="AB266" s="76"/>
      <c r="AC266" s="75"/>
      <c r="AD266" s="75"/>
      <c r="AE266" s="75"/>
      <c r="AF266" s="110"/>
      <c r="AG266" s="82"/>
      <c r="AH266" s="81"/>
      <c r="AI266" s="82"/>
      <c r="AJ266" s="83"/>
      <c r="AK266" s="82"/>
      <c r="AL266" s="84"/>
      <c r="AM266" s="82"/>
      <c r="AN266" s="85"/>
      <c r="AO266" s="82"/>
      <c r="AP266" s="86"/>
      <c r="AQ266" s="87"/>
      <c r="AR266" s="88"/>
      <c r="AS266" s="38"/>
    </row>
    <row r="267" spans="1:45" ht="14.25" customHeight="1">
      <c r="A267" s="105">
        <f>'Январь 2020'!A267</f>
        <v>0</v>
      </c>
      <c r="B267" s="107"/>
      <c r="C267" s="109"/>
      <c r="D267" s="74"/>
      <c r="E267" s="110"/>
      <c r="F267" s="93"/>
      <c r="G267" s="79"/>
      <c r="H267" s="75"/>
      <c r="I267" s="75"/>
      <c r="J267" s="75"/>
      <c r="K267" s="74"/>
      <c r="L267" s="110"/>
      <c r="M267" s="75"/>
      <c r="N267" s="76"/>
      <c r="O267" s="75"/>
      <c r="P267" s="75"/>
      <c r="Q267" s="75"/>
      <c r="R267" s="74"/>
      <c r="S267" s="110"/>
      <c r="T267" s="75"/>
      <c r="U267" s="76"/>
      <c r="V267" s="75"/>
      <c r="W267" s="75"/>
      <c r="X267" s="75"/>
      <c r="Y267" s="74"/>
      <c r="Z267" s="110"/>
      <c r="AA267" s="75"/>
      <c r="AB267" s="76"/>
      <c r="AC267" s="75"/>
      <c r="AD267" s="75"/>
      <c r="AE267" s="75"/>
      <c r="AF267" s="110"/>
      <c r="AG267" s="82"/>
      <c r="AH267" s="81"/>
      <c r="AI267" s="82"/>
      <c r="AJ267" s="83"/>
      <c r="AK267" s="82"/>
      <c r="AL267" s="84"/>
      <c r="AM267" s="82"/>
      <c r="AN267" s="85"/>
      <c r="AO267" s="82"/>
      <c r="AP267" s="86"/>
      <c r="AQ267" s="87"/>
      <c r="AR267" s="88"/>
      <c r="AS267" s="38"/>
    </row>
    <row r="268" spans="1:45" ht="14.25" customHeight="1">
      <c r="A268" s="105">
        <f>'Январь 2020'!A268</f>
        <v>0</v>
      </c>
      <c r="B268" s="107"/>
      <c r="C268" s="109"/>
      <c r="D268" s="74"/>
      <c r="E268" s="110"/>
      <c r="F268" s="76"/>
      <c r="G268" s="75"/>
      <c r="H268" s="75"/>
      <c r="I268" s="75"/>
      <c r="J268" s="75"/>
      <c r="K268" s="74"/>
      <c r="L268" s="110"/>
      <c r="M268" s="75"/>
      <c r="N268" s="76"/>
      <c r="O268" s="75"/>
      <c r="P268" s="75"/>
      <c r="Q268" s="75"/>
      <c r="R268" s="74"/>
      <c r="S268" s="110"/>
      <c r="T268" s="79"/>
      <c r="U268" s="76"/>
      <c r="V268" s="75"/>
      <c r="W268" s="75"/>
      <c r="X268" s="75"/>
      <c r="Y268" s="74"/>
      <c r="Z268" s="110"/>
      <c r="AA268" s="75"/>
      <c r="AB268" s="76"/>
      <c r="AC268" s="75"/>
      <c r="AD268" s="75"/>
      <c r="AE268" s="75"/>
      <c r="AF268" s="110"/>
      <c r="AG268" s="82"/>
      <c r="AH268" s="81"/>
      <c r="AI268" s="82"/>
      <c r="AJ268" s="83"/>
      <c r="AK268" s="82"/>
      <c r="AL268" s="84"/>
      <c r="AM268" s="82"/>
      <c r="AN268" s="85"/>
      <c r="AO268" s="82"/>
      <c r="AP268" s="86"/>
      <c r="AQ268" s="87"/>
      <c r="AR268" s="88"/>
      <c r="AS268" s="38"/>
    </row>
    <row r="269" spans="1:45" ht="14.25" customHeight="1">
      <c r="A269" s="105">
        <f>'Январь 2020'!A269</f>
        <v>0</v>
      </c>
      <c r="B269" s="107"/>
      <c r="C269" s="109"/>
      <c r="D269" s="74"/>
      <c r="E269" s="110"/>
      <c r="F269" s="76"/>
      <c r="G269" s="75"/>
      <c r="H269" s="75"/>
      <c r="I269" s="75"/>
      <c r="J269" s="75"/>
      <c r="K269" s="74"/>
      <c r="L269" s="110"/>
      <c r="M269" s="75"/>
      <c r="N269" s="76"/>
      <c r="O269" s="75"/>
      <c r="P269" s="75"/>
      <c r="Q269" s="75"/>
      <c r="R269" s="74"/>
      <c r="S269" s="110"/>
      <c r="T269" s="75"/>
      <c r="U269" s="76"/>
      <c r="V269" s="75"/>
      <c r="W269" s="75"/>
      <c r="X269" s="75"/>
      <c r="Y269" s="74"/>
      <c r="Z269" s="110"/>
      <c r="AA269" s="75"/>
      <c r="AB269" s="76"/>
      <c r="AC269" s="75"/>
      <c r="AD269" s="75"/>
      <c r="AE269" s="75"/>
      <c r="AF269" s="110"/>
      <c r="AG269" s="82"/>
      <c r="AH269" s="81"/>
      <c r="AI269" s="82"/>
      <c r="AJ269" s="83"/>
      <c r="AK269" s="82"/>
      <c r="AL269" s="84"/>
      <c r="AM269" s="82"/>
      <c r="AN269" s="85"/>
      <c r="AO269" s="82"/>
      <c r="AP269" s="86"/>
      <c r="AQ269" s="87"/>
      <c r="AR269" s="88"/>
      <c r="AS269" s="38"/>
    </row>
    <row r="270" spans="1:45" ht="14.25" customHeight="1">
      <c r="A270" s="105">
        <f>'Январь 2020'!A270</f>
        <v>0</v>
      </c>
      <c r="B270" s="107"/>
      <c r="C270" s="109"/>
      <c r="D270" s="74"/>
      <c r="E270" s="110"/>
      <c r="F270" s="76"/>
      <c r="G270" s="75"/>
      <c r="H270" s="75"/>
      <c r="I270" s="75"/>
      <c r="J270" s="75"/>
      <c r="K270" s="74"/>
      <c r="L270" s="110"/>
      <c r="M270" s="75"/>
      <c r="N270" s="76"/>
      <c r="O270" s="75"/>
      <c r="P270" s="75"/>
      <c r="Q270" s="75"/>
      <c r="R270" s="74"/>
      <c r="S270" s="110"/>
      <c r="T270" s="75"/>
      <c r="U270" s="76"/>
      <c r="V270" s="75"/>
      <c r="W270" s="75"/>
      <c r="X270" s="75"/>
      <c r="Y270" s="74"/>
      <c r="Z270" s="110"/>
      <c r="AA270" s="75"/>
      <c r="AB270" s="76"/>
      <c r="AC270" s="75"/>
      <c r="AD270" s="75"/>
      <c r="AE270" s="75"/>
      <c r="AF270" s="110"/>
      <c r="AG270" s="82"/>
      <c r="AH270" s="81"/>
      <c r="AI270" s="82"/>
      <c r="AJ270" s="83"/>
      <c r="AK270" s="82"/>
      <c r="AL270" s="84"/>
      <c r="AM270" s="82"/>
      <c r="AN270" s="85"/>
      <c r="AO270" s="82"/>
      <c r="AP270" s="86"/>
      <c r="AQ270" s="87"/>
      <c r="AR270" s="88"/>
      <c r="AS270" s="38"/>
    </row>
    <row r="271" spans="1:45" ht="14.25" customHeight="1">
      <c r="A271" s="105">
        <f>'Январь 2020'!A271</f>
        <v>0</v>
      </c>
      <c r="B271" s="107"/>
      <c r="C271" s="109"/>
      <c r="D271" s="74"/>
      <c r="E271" s="110"/>
      <c r="F271" s="76"/>
      <c r="G271" s="75"/>
      <c r="H271" s="75"/>
      <c r="I271" s="75"/>
      <c r="J271" s="75"/>
      <c r="K271" s="74"/>
      <c r="L271" s="110"/>
      <c r="M271" s="75"/>
      <c r="N271" s="76"/>
      <c r="O271" s="75"/>
      <c r="P271" s="75"/>
      <c r="Q271" s="75"/>
      <c r="R271" s="74"/>
      <c r="S271" s="110"/>
      <c r="T271" s="75"/>
      <c r="U271" s="76"/>
      <c r="V271" s="75"/>
      <c r="W271" s="75"/>
      <c r="X271" s="75"/>
      <c r="Y271" s="74"/>
      <c r="Z271" s="110"/>
      <c r="AA271" s="75"/>
      <c r="AB271" s="76"/>
      <c r="AC271" s="75"/>
      <c r="AD271" s="75"/>
      <c r="AE271" s="75"/>
      <c r="AF271" s="110"/>
      <c r="AG271" s="82"/>
      <c r="AH271" s="81"/>
      <c r="AI271" s="82"/>
      <c r="AJ271" s="83"/>
      <c r="AK271" s="82"/>
      <c r="AL271" s="84"/>
      <c r="AM271" s="82"/>
      <c r="AN271" s="85"/>
      <c r="AO271" s="82"/>
      <c r="AP271" s="86"/>
      <c r="AQ271" s="87"/>
      <c r="AR271" s="88"/>
      <c r="AS271" s="38"/>
    </row>
    <row r="272" spans="1:45" ht="14.25" customHeight="1">
      <c r="A272" s="105">
        <f>'Январь 2020'!A272</f>
        <v>0</v>
      </c>
      <c r="B272" s="107"/>
      <c r="C272" s="109"/>
      <c r="D272" s="74"/>
      <c r="E272" s="110"/>
      <c r="F272" s="76"/>
      <c r="G272" s="75"/>
      <c r="H272" s="75"/>
      <c r="I272" s="75"/>
      <c r="J272" s="75"/>
      <c r="K272" s="74"/>
      <c r="L272" s="110"/>
      <c r="M272" s="75"/>
      <c r="N272" s="76"/>
      <c r="O272" s="75"/>
      <c r="P272" s="75"/>
      <c r="Q272" s="75"/>
      <c r="R272" s="74"/>
      <c r="S272" s="110"/>
      <c r="T272" s="75"/>
      <c r="U272" s="76"/>
      <c r="V272" s="75"/>
      <c r="W272" s="75"/>
      <c r="X272" s="75"/>
      <c r="Y272" s="74"/>
      <c r="Z272" s="110"/>
      <c r="AA272" s="75"/>
      <c r="AB272" s="76"/>
      <c r="AC272" s="75"/>
      <c r="AD272" s="75"/>
      <c r="AE272" s="75"/>
      <c r="AF272" s="110"/>
      <c r="AG272" s="82"/>
      <c r="AH272" s="81"/>
      <c r="AI272" s="82"/>
      <c r="AJ272" s="83"/>
      <c r="AK272" s="82"/>
      <c r="AL272" s="84"/>
      <c r="AM272" s="82"/>
      <c r="AN272" s="85"/>
      <c r="AO272" s="82"/>
      <c r="AP272" s="86"/>
      <c r="AQ272" s="87"/>
      <c r="AR272" s="88"/>
      <c r="AS272" s="38"/>
    </row>
    <row r="273" spans="1:45" ht="14.25" customHeight="1">
      <c r="A273" s="105">
        <f>'Январь 2020'!A273</f>
        <v>0</v>
      </c>
      <c r="B273" s="107"/>
      <c r="C273" s="109"/>
      <c r="D273" s="74"/>
      <c r="E273" s="110"/>
      <c r="F273" s="77"/>
      <c r="G273" s="78"/>
      <c r="H273" s="78"/>
      <c r="I273" s="78"/>
      <c r="J273" s="78"/>
      <c r="K273" s="74"/>
      <c r="L273" s="110"/>
      <c r="M273" s="78"/>
      <c r="N273" s="77"/>
      <c r="O273" s="78"/>
      <c r="P273" s="75"/>
      <c r="Q273" s="75"/>
      <c r="R273" s="74"/>
      <c r="S273" s="110"/>
      <c r="T273" s="75"/>
      <c r="U273" s="76"/>
      <c r="V273" s="75"/>
      <c r="W273" s="75"/>
      <c r="X273" s="75"/>
      <c r="Y273" s="74"/>
      <c r="Z273" s="110"/>
      <c r="AA273" s="75"/>
      <c r="AB273" s="76"/>
      <c r="AC273" s="75"/>
      <c r="AD273" s="75"/>
      <c r="AE273" s="75"/>
      <c r="AF273" s="110"/>
      <c r="AG273" s="82"/>
      <c r="AH273" s="81"/>
      <c r="AI273" s="82"/>
      <c r="AJ273" s="83"/>
      <c r="AK273" s="82"/>
      <c r="AL273" s="84"/>
      <c r="AM273" s="82"/>
      <c r="AN273" s="85"/>
      <c r="AO273" s="82"/>
      <c r="AP273" s="86"/>
      <c r="AQ273" s="87"/>
      <c r="AR273" s="88"/>
      <c r="AS273" s="38"/>
    </row>
    <row r="274" spans="1:45" ht="14.25" customHeight="1">
      <c r="A274" s="105">
        <f>'Январь 2020'!A274</f>
        <v>0</v>
      </c>
      <c r="B274" s="107"/>
      <c r="C274" s="109"/>
      <c r="D274" s="74"/>
      <c r="E274" s="110"/>
      <c r="F274" s="76"/>
      <c r="G274" s="75"/>
      <c r="H274" s="75"/>
      <c r="I274" s="75"/>
      <c r="J274" s="75"/>
      <c r="K274" s="74"/>
      <c r="L274" s="110"/>
      <c r="M274" s="75"/>
      <c r="N274" s="76"/>
      <c r="O274" s="75"/>
      <c r="P274" s="75"/>
      <c r="Q274" s="75"/>
      <c r="R274" s="74"/>
      <c r="S274" s="110"/>
      <c r="T274" s="75"/>
      <c r="U274" s="76"/>
      <c r="V274" s="75"/>
      <c r="W274" s="75"/>
      <c r="X274" s="75"/>
      <c r="Y274" s="74"/>
      <c r="Z274" s="110"/>
      <c r="AA274" s="75"/>
      <c r="AB274" s="76"/>
      <c r="AC274" s="75"/>
      <c r="AD274" s="75"/>
      <c r="AE274" s="75"/>
      <c r="AF274" s="110"/>
      <c r="AG274" s="82"/>
      <c r="AH274" s="81"/>
      <c r="AI274" s="82"/>
      <c r="AJ274" s="83"/>
      <c r="AK274" s="82"/>
      <c r="AL274" s="84"/>
      <c r="AM274" s="82"/>
      <c r="AN274" s="85"/>
      <c r="AO274" s="82"/>
      <c r="AP274" s="86"/>
      <c r="AQ274" s="87"/>
      <c r="AR274" s="88"/>
      <c r="AS274" s="38"/>
    </row>
    <row r="275" spans="1:45" ht="14.25" customHeight="1">
      <c r="A275" s="105">
        <f>'Январь 2020'!A275</f>
        <v>0</v>
      </c>
      <c r="B275" s="107"/>
      <c r="C275" s="109"/>
      <c r="D275" s="74"/>
      <c r="E275" s="110"/>
      <c r="F275" s="76"/>
      <c r="G275" s="75"/>
      <c r="H275" s="75"/>
      <c r="I275" s="75"/>
      <c r="J275" s="75"/>
      <c r="K275" s="74"/>
      <c r="L275" s="110"/>
      <c r="M275" s="75"/>
      <c r="N275" s="76"/>
      <c r="O275" s="75"/>
      <c r="P275" s="75"/>
      <c r="Q275" s="75"/>
      <c r="R275" s="74"/>
      <c r="S275" s="110"/>
      <c r="T275" s="75"/>
      <c r="U275" s="76"/>
      <c r="V275" s="75"/>
      <c r="W275" s="75"/>
      <c r="X275" s="75"/>
      <c r="Y275" s="74"/>
      <c r="Z275" s="110"/>
      <c r="AA275" s="75"/>
      <c r="AB275" s="76"/>
      <c r="AC275" s="75"/>
      <c r="AD275" s="75"/>
      <c r="AE275" s="75"/>
      <c r="AF275" s="110"/>
      <c r="AG275" s="82"/>
      <c r="AH275" s="81"/>
      <c r="AI275" s="82"/>
      <c r="AJ275" s="83"/>
      <c r="AK275" s="82"/>
      <c r="AL275" s="84"/>
      <c r="AM275" s="82"/>
      <c r="AN275" s="85"/>
      <c r="AO275" s="82"/>
      <c r="AP275" s="86"/>
      <c r="AQ275" s="87"/>
      <c r="AR275" s="88"/>
      <c r="AS275" s="38"/>
    </row>
    <row r="276" spans="1:45" ht="14.25" customHeight="1">
      <c r="A276" s="105">
        <f>'Январь 2020'!A276</f>
        <v>0</v>
      </c>
      <c r="B276" s="107"/>
      <c r="C276" s="109"/>
      <c r="D276" s="74"/>
      <c r="E276" s="110"/>
      <c r="F276" s="76"/>
      <c r="G276" s="75"/>
      <c r="H276" s="75"/>
      <c r="I276" s="75"/>
      <c r="J276" s="75"/>
      <c r="K276" s="74"/>
      <c r="L276" s="110"/>
      <c r="M276" s="75"/>
      <c r="N276" s="76"/>
      <c r="O276" s="75"/>
      <c r="P276" s="75"/>
      <c r="Q276" s="75"/>
      <c r="R276" s="74"/>
      <c r="S276" s="110"/>
      <c r="T276" s="75"/>
      <c r="U276" s="76"/>
      <c r="V276" s="75"/>
      <c r="W276" s="75"/>
      <c r="X276" s="75"/>
      <c r="Y276" s="74"/>
      <c r="Z276" s="110"/>
      <c r="AA276" s="75"/>
      <c r="AB276" s="76"/>
      <c r="AC276" s="75"/>
      <c r="AD276" s="75"/>
      <c r="AE276" s="75"/>
      <c r="AF276" s="110"/>
      <c r="AG276" s="82"/>
      <c r="AH276" s="81"/>
      <c r="AI276" s="82"/>
      <c r="AJ276" s="83"/>
      <c r="AK276" s="82"/>
      <c r="AL276" s="84"/>
      <c r="AM276" s="82"/>
      <c r="AN276" s="85"/>
      <c r="AO276" s="82"/>
      <c r="AP276" s="86"/>
      <c r="AQ276" s="87"/>
      <c r="AR276" s="88"/>
      <c r="AS276" s="38"/>
    </row>
    <row r="277" spans="1:45" ht="14.25" customHeight="1">
      <c r="A277" s="105">
        <f>'Январь 2020'!A277</f>
        <v>0</v>
      </c>
      <c r="B277" s="107"/>
      <c r="C277" s="109"/>
      <c r="D277" s="74"/>
      <c r="E277" s="110"/>
      <c r="F277" s="76"/>
      <c r="G277" s="75"/>
      <c r="H277" s="75"/>
      <c r="I277" s="75"/>
      <c r="J277" s="75"/>
      <c r="K277" s="74"/>
      <c r="L277" s="110"/>
      <c r="M277" s="75"/>
      <c r="N277" s="76"/>
      <c r="O277" s="75"/>
      <c r="P277" s="75"/>
      <c r="Q277" s="75"/>
      <c r="R277" s="74"/>
      <c r="S277" s="110"/>
      <c r="T277" s="75"/>
      <c r="U277" s="93"/>
      <c r="V277" s="75"/>
      <c r="W277" s="75"/>
      <c r="X277" s="75"/>
      <c r="Y277" s="74"/>
      <c r="Z277" s="110"/>
      <c r="AA277" s="75"/>
      <c r="AB277" s="76"/>
      <c r="AC277" s="75"/>
      <c r="AD277" s="75"/>
      <c r="AE277" s="75"/>
      <c r="AF277" s="110"/>
      <c r="AG277" s="82"/>
      <c r="AH277" s="81"/>
      <c r="AI277" s="82"/>
      <c r="AJ277" s="83"/>
      <c r="AK277" s="82"/>
      <c r="AL277" s="84"/>
      <c r="AM277" s="82"/>
      <c r="AN277" s="85"/>
      <c r="AO277" s="82"/>
      <c r="AP277" s="86"/>
      <c r="AQ277" s="87"/>
      <c r="AR277" s="88"/>
      <c r="AS277" s="38"/>
    </row>
    <row r="278" spans="1:45" ht="14.25" customHeight="1">
      <c r="A278" s="105">
        <f>'Январь 2020'!A278</f>
        <v>0</v>
      </c>
      <c r="B278" s="107"/>
      <c r="C278" s="109"/>
      <c r="D278" s="74"/>
      <c r="E278" s="110"/>
      <c r="F278" s="76"/>
      <c r="G278" s="75"/>
      <c r="H278" s="75"/>
      <c r="I278" s="75"/>
      <c r="J278" s="75"/>
      <c r="K278" s="74"/>
      <c r="L278" s="110"/>
      <c r="M278" s="75"/>
      <c r="N278" s="76"/>
      <c r="O278" s="75"/>
      <c r="P278" s="75"/>
      <c r="Q278" s="78"/>
      <c r="R278" s="74"/>
      <c r="S278" s="110"/>
      <c r="T278" s="79"/>
      <c r="U278" s="76"/>
      <c r="V278" s="75"/>
      <c r="W278" s="75"/>
      <c r="X278" s="75"/>
      <c r="Y278" s="74"/>
      <c r="Z278" s="110"/>
      <c r="AA278" s="75"/>
      <c r="AB278" s="76"/>
      <c r="AC278" s="75"/>
      <c r="AD278" s="75"/>
      <c r="AE278" s="75"/>
      <c r="AF278" s="110"/>
      <c r="AG278" s="82"/>
      <c r="AH278" s="81"/>
      <c r="AI278" s="82"/>
      <c r="AJ278" s="83"/>
      <c r="AK278" s="82"/>
      <c r="AL278" s="84"/>
      <c r="AM278" s="82"/>
      <c r="AN278" s="85"/>
      <c r="AO278" s="82"/>
      <c r="AP278" s="86"/>
      <c r="AQ278" s="87"/>
      <c r="AR278" s="88"/>
      <c r="AS278" s="38"/>
    </row>
    <row r="279" spans="1:45" ht="14.25" customHeight="1">
      <c r="A279" s="105">
        <f>'Январь 2020'!A279</f>
        <v>0</v>
      </c>
      <c r="B279" s="107"/>
      <c r="C279" s="109"/>
      <c r="D279" s="74"/>
      <c r="E279" s="110"/>
      <c r="F279" s="76"/>
      <c r="G279" s="75"/>
      <c r="H279" s="75"/>
      <c r="I279" s="75"/>
      <c r="J279" s="75"/>
      <c r="K279" s="74"/>
      <c r="L279" s="110"/>
      <c r="M279" s="75"/>
      <c r="N279" s="76"/>
      <c r="O279" s="75"/>
      <c r="P279" s="75"/>
      <c r="Q279" s="75"/>
      <c r="R279" s="74"/>
      <c r="S279" s="110"/>
      <c r="T279" s="75"/>
      <c r="U279" s="76"/>
      <c r="V279" s="75"/>
      <c r="W279" s="75"/>
      <c r="X279" s="75"/>
      <c r="Y279" s="74"/>
      <c r="Z279" s="110"/>
      <c r="AA279" s="75"/>
      <c r="AB279" s="76"/>
      <c r="AC279" s="75"/>
      <c r="AD279" s="75"/>
      <c r="AE279" s="75"/>
      <c r="AF279" s="110"/>
      <c r="AG279" s="82"/>
      <c r="AH279" s="81"/>
      <c r="AI279" s="82"/>
      <c r="AJ279" s="83"/>
      <c r="AK279" s="82"/>
      <c r="AL279" s="84"/>
      <c r="AM279" s="82"/>
      <c r="AN279" s="85"/>
      <c r="AO279" s="82"/>
      <c r="AP279" s="86"/>
      <c r="AQ279" s="87"/>
      <c r="AR279" s="88"/>
      <c r="AS279" s="38"/>
    </row>
    <row r="280" spans="1:45" ht="14.25" customHeight="1">
      <c r="A280" s="105">
        <f>'Январь 2020'!A280</f>
        <v>0</v>
      </c>
      <c r="B280" s="107"/>
      <c r="C280" s="109"/>
      <c r="D280" s="74"/>
      <c r="E280" s="110"/>
      <c r="F280" s="76"/>
      <c r="G280" s="75"/>
      <c r="H280" s="75"/>
      <c r="I280" s="75"/>
      <c r="J280" s="75"/>
      <c r="K280" s="74"/>
      <c r="L280" s="110"/>
      <c r="M280" s="75"/>
      <c r="N280" s="76"/>
      <c r="O280" s="79"/>
      <c r="P280" s="75"/>
      <c r="Q280" s="75"/>
      <c r="R280" s="74"/>
      <c r="S280" s="110"/>
      <c r="T280" s="75"/>
      <c r="U280" s="76"/>
      <c r="V280" s="75"/>
      <c r="W280" s="75"/>
      <c r="X280" s="75"/>
      <c r="Y280" s="74"/>
      <c r="Z280" s="110"/>
      <c r="AA280" s="75"/>
      <c r="AB280" s="76"/>
      <c r="AC280" s="75"/>
      <c r="AD280" s="75"/>
      <c r="AE280" s="75"/>
      <c r="AF280" s="110"/>
      <c r="AG280" s="82"/>
      <c r="AH280" s="81"/>
      <c r="AI280" s="82"/>
      <c r="AJ280" s="83"/>
      <c r="AK280" s="82"/>
      <c r="AL280" s="84"/>
      <c r="AM280" s="82"/>
      <c r="AN280" s="85"/>
      <c r="AO280" s="82"/>
      <c r="AP280" s="86"/>
      <c r="AQ280" s="87"/>
      <c r="AR280" s="88"/>
      <c r="AS280" s="38"/>
    </row>
    <row r="281" spans="1:45" ht="14.25" customHeight="1">
      <c r="A281" s="105">
        <f>'Январь 2020'!A281</f>
        <v>0</v>
      </c>
      <c r="B281" s="107"/>
      <c r="C281" s="109"/>
      <c r="D281" s="74"/>
      <c r="E281" s="110"/>
      <c r="F281" s="76"/>
      <c r="G281" s="75"/>
      <c r="H281" s="75"/>
      <c r="I281" s="75"/>
      <c r="J281" s="75"/>
      <c r="K281" s="74"/>
      <c r="L281" s="110"/>
      <c r="M281" s="75"/>
      <c r="N281" s="76"/>
      <c r="O281" s="75"/>
      <c r="P281" s="75"/>
      <c r="Q281" s="75"/>
      <c r="R281" s="74"/>
      <c r="S281" s="110"/>
      <c r="T281" s="75"/>
      <c r="U281" s="76"/>
      <c r="V281" s="75"/>
      <c r="W281" s="75"/>
      <c r="X281" s="75"/>
      <c r="Y281" s="74"/>
      <c r="Z281" s="110"/>
      <c r="AA281" s="75"/>
      <c r="AB281" s="76"/>
      <c r="AC281" s="75"/>
      <c r="AD281" s="75"/>
      <c r="AE281" s="75"/>
      <c r="AF281" s="110"/>
      <c r="AG281" s="82"/>
      <c r="AH281" s="81"/>
      <c r="AI281" s="82"/>
      <c r="AJ281" s="83"/>
      <c r="AK281" s="82"/>
      <c r="AL281" s="84"/>
      <c r="AM281" s="82"/>
      <c r="AN281" s="85"/>
      <c r="AO281" s="82"/>
      <c r="AP281" s="86"/>
      <c r="AQ281" s="87"/>
      <c r="AR281" s="88"/>
      <c r="AS281" s="38"/>
    </row>
    <row r="282" spans="1:45" ht="14.25" customHeight="1">
      <c r="A282" s="105">
        <f>'Январь 2020'!A282</f>
        <v>0</v>
      </c>
      <c r="B282" s="107"/>
      <c r="C282" s="109"/>
      <c r="D282" s="74"/>
      <c r="E282" s="110"/>
      <c r="F282" s="76"/>
      <c r="G282" s="75"/>
      <c r="H282" s="75"/>
      <c r="I282" s="75"/>
      <c r="J282" s="75"/>
      <c r="K282" s="74"/>
      <c r="L282" s="110"/>
      <c r="M282" s="75"/>
      <c r="N282" s="76"/>
      <c r="O282" s="75"/>
      <c r="P282" s="75"/>
      <c r="Q282" s="75"/>
      <c r="R282" s="74"/>
      <c r="S282" s="110"/>
      <c r="T282" s="75"/>
      <c r="U282" s="76"/>
      <c r="V282" s="75"/>
      <c r="W282" s="75"/>
      <c r="X282" s="75"/>
      <c r="Y282" s="74"/>
      <c r="Z282" s="110"/>
      <c r="AA282" s="75"/>
      <c r="AB282" s="76"/>
      <c r="AC282" s="75"/>
      <c r="AD282" s="75"/>
      <c r="AE282" s="75"/>
      <c r="AF282" s="110"/>
      <c r="AG282" s="82"/>
      <c r="AH282" s="81"/>
      <c r="AI282" s="82"/>
      <c r="AJ282" s="83"/>
      <c r="AK282" s="82"/>
      <c r="AL282" s="84"/>
      <c r="AM282" s="82"/>
      <c r="AN282" s="85"/>
      <c r="AO282" s="82"/>
      <c r="AP282" s="86"/>
      <c r="AQ282" s="87"/>
      <c r="AR282" s="88"/>
      <c r="AS282" s="38"/>
    </row>
    <row r="283" spans="1:45" ht="14.25" customHeight="1">
      <c r="A283" s="105">
        <f>'Январь 2020'!A283</f>
        <v>0</v>
      </c>
      <c r="B283" s="107"/>
      <c r="C283" s="109"/>
      <c r="D283" s="74"/>
      <c r="E283" s="110"/>
      <c r="F283" s="76"/>
      <c r="G283" s="75"/>
      <c r="H283" s="75"/>
      <c r="I283" s="75"/>
      <c r="J283" s="75"/>
      <c r="K283" s="74"/>
      <c r="L283" s="110"/>
      <c r="M283" s="75"/>
      <c r="N283" s="76"/>
      <c r="O283" s="75"/>
      <c r="P283" s="75"/>
      <c r="Q283" s="75"/>
      <c r="R283" s="74"/>
      <c r="S283" s="110"/>
      <c r="T283" s="75"/>
      <c r="U283" s="76"/>
      <c r="V283" s="75"/>
      <c r="W283" s="75"/>
      <c r="X283" s="75"/>
      <c r="Y283" s="74"/>
      <c r="Z283" s="110"/>
      <c r="AA283" s="75"/>
      <c r="AB283" s="76"/>
      <c r="AC283" s="75"/>
      <c r="AD283" s="75"/>
      <c r="AE283" s="75"/>
      <c r="AF283" s="110"/>
      <c r="AG283" s="82"/>
      <c r="AH283" s="81"/>
      <c r="AI283" s="82"/>
      <c r="AJ283" s="83"/>
      <c r="AK283" s="82"/>
      <c r="AL283" s="84"/>
      <c r="AM283" s="82"/>
      <c r="AN283" s="85"/>
      <c r="AO283" s="82"/>
      <c r="AP283" s="86"/>
      <c r="AQ283" s="87"/>
      <c r="AR283" s="88"/>
      <c r="AS283" s="38"/>
    </row>
    <row r="284" spans="1:45" ht="14.25" customHeight="1">
      <c r="A284" s="105">
        <f>'Январь 2020'!A284</f>
        <v>0</v>
      </c>
      <c r="B284" s="107"/>
      <c r="C284" s="109"/>
      <c r="D284" s="74"/>
      <c r="E284" s="110"/>
      <c r="F284" s="76"/>
      <c r="G284" s="75"/>
      <c r="H284" s="75"/>
      <c r="I284" s="75"/>
      <c r="J284" s="75"/>
      <c r="K284" s="74"/>
      <c r="L284" s="110"/>
      <c r="M284" s="75"/>
      <c r="N284" s="76"/>
      <c r="O284" s="75"/>
      <c r="P284" s="75"/>
      <c r="Q284" s="75"/>
      <c r="R284" s="74"/>
      <c r="S284" s="110"/>
      <c r="T284" s="75"/>
      <c r="U284" s="76"/>
      <c r="V284" s="75"/>
      <c r="W284" s="75"/>
      <c r="X284" s="75"/>
      <c r="Y284" s="74"/>
      <c r="Z284" s="110"/>
      <c r="AA284" s="75"/>
      <c r="AB284" s="76"/>
      <c r="AC284" s="75"/>
      <c r="AD284" s="75"/>
      <c r="AE284" s="75"/>
      <c r="AF284" s="110"/>
      <c r="AG284" s="82"/>
      <c r="AH284" s="81"/>
      <c r="AI284" s="82"/>
      <c r="AJ284" s="83"/>
      <c r="AK284" s="82"/>
      <c r="AL284" s="84"/>
      <c r="AM284" s="82"/>
      <c r="AN284" s="85"/>
      <c r="AO284" s="82"/>
      <c r="AP284" s="86"/>
      <c r="AQ284" s="87"/>
      <c r="AR284" s="88"/>
      <c r="AS284" s="38"/>
    </row>
    <row r="285" spans="1:45" ht="14.25" customHeight="1">
      <c r="A285" s="105">
        <f>'Январь 2020'!A285</f>
        <v>0</v>
      </c>
      <c r="B285" s="107"/>
      <c r="C285" s="109"/>
      <c r="D285" s="74"/>
      <c r="E285" s="110"/>
      <c r="F285" s="76"/>
      <c r="G285" s="75"/>
      <c r="H285" s="75"/>
      <c r="I285" s="79"/>
      <c r="J285" s="75"/>
      <c r="K285" s="74"/>
      <c r="L285" s="110"/>
      <c r="M285" s="75"/>
      <c r="N285" s="76"/>
      <c r="O285" s="75"/>
      <c r="P285" s="75"/>
      <c r="Q285" s="75"/>
      <c r="R285" s="74"/>
      <c r="S285" s="110"/>
      <c r="T285" s="75"/>
      <c r="U285" s="76"/>
      <c r="V285" s="75"/>
      <c r="W285" s="75"/>
      <c r="X285" s="75"/>
      <c r="Y285" s="74"/>
      <c r="Z285" s="110"/>
      <c r="AA285" s="75"/>
      <c r="AB285" s="76"/>
      <c r="AC285" s="75"/>
      <c r="AD285" s="75"/>
      <c r="AE285" s="75"/>
      <c r="AF285" s="110"/>
      <c r="AG285" s="82"/>
      <c r="AH285" s="81"/>
      <c r="AI285" s="82"/>
      <c r="AJ285" s="83"/>
      <c r="AK285" s="82"/>
      <c r="AL285" s="84"/>
      <c r="AM285" s="82"/>
      <c r="AN285" s="85"/>
      <c r="AO285" s="82"/>
      <c r="AP285" s="86"/>
      <c r="AQ285" s="87"/>
      <c r="AR285" s="88"/>
      <c r="AS285" s="38"/>
    </row>
    <row r="286" spans="1:45" ht="14.25" customHeight="1">
      <c r="A286" s="105">
        <f>'Январь 2020'!A286</f>
        <v>0</v>
      </c>
      <c r="B286" s="107"/>
      <c r="C286" s="109"/>
      <c r="D286" s="74"/>
      <c r="E286" s="110"/>
      <c r="F286" s="76"/>
      <c r="G286" s="75"/>
      <c r="H286" s="75"/>
      <c r="I286" s="75"/>
      <c r="J286" s="75"/>
      <c r="K286" s="74"/>
      <c r="L286" s="110"/>
      <c r="M286" s="75"/>
      <c r="N286" s="76"/>
      <c r="O286" s="75"/>
      <c r="P286" s="75"/>
      <c r="Q286" s="75"/>
      <c r="R286" s="74"/>
      <c r="S286" s="110"/>
      <c r="T286" s="75"/>
      <c r="U286" s="76"/>
      <c r="V286" s="75"/>
      <c r="W286" s="75"/>
      <c r="X286" s="75"/>
      <c r="Y286" s="74"/>
      <c r="Z286" s="110"/>
      <c r="AA286" s="75"/>
      <c r="AB286" s="76"/>
      <c r="AC286" s="75"/>
      <c r="AD286" s="75"/>
      <c r="AE286" s="75"/>
      <c r="AF286" s="110"/>
      <c r="AG286" s="82"/>
      <c r="AH286" s="81"/>
      <c r="AI286" s="82"/>
      <c r="AJ286" s="83"/>
      <c r="AK286" s="82"/>
      <c r="AL286" s="84"/>
      <c r="AM286" s="82"/>
      <c r="AN286" s="85"/>
      <c r="AO286" s="82"/>
      <c r="AP286" s="86"/>
      <c r="AQ286" s="87"/>
      <c r="AR286" s="88"/>
      <c r="AS286" s="38"/>
    </row>
    <row r="287" spans="1:45" ht="14.25" customHeight="1">
      <c r="A287" s="105">
        <f>'Январь 2020'!A287</f>
        <v>0</v>
      </c>
      <c r="B287" s="107"/>
      <c r="C287" s="109"/>
      <c r="D287" s="74"/>
      <c r="E287" s="110"/>
      <c r="F287" s="76"/>
      <c r="G287" s="75"/>
      <c r="H287" s="75"/>
      <c r="I287" s="79"/>
      <c r="J287" s="75"/>
      <c r="K287" s="74"/>
      <c r="L287" s="110"/>
      <c r="M287" s="75"/>
      <c r="N287" s="76"/>
      <c r="O287" s="75"/>
      <c r="P287" s="75"/>
      <c r="Q287" s="75"/>
      <c r="R287" s="74"/>
      <c r="S287" s="110"/>
      <c r="T287" s="75"/>
      <c r="U287" s="76"/>
      <c r="V287" s="75"/>
      <c r="W287" s="75"/>
      <c r="X287" s="75"/>
      <c r="Y287" s="74"/>
      <c r="Z287" s="110"/>
      <c r="AA287" s="75"/>
      <c r="AB287" s="76"/>
      <c r="AC287" s="75"/>
      <c r="AD287" s="75"/>
      <c r="AE287" s="75"/>
      <c r="AF287" s="110"/>
      <c r="AG287" s="82"/>
      <c r="AH287" s="81"/>
      <c r="AI287" s="82"/>
      <c r="AJ287" s="83"/>
      <c r="AK287" s="82"/>
      <c r="AL287" s="84"/>
      <c r="AM287" s="82"/>
      <c r="AN287" s="85"/>
      <c r="AO287" s="82"/>
      <c r="AP287" s="86"/>
      <c r="AQ287" s="87"/>
      <c r="AR287" s="88"/>
      <c r="AS287" s="38"/>
    </row>
    <row r="288" spans="1:45" ht="14.25" customHeight="1">
      <c r="A288" s="105">
        <f>'Январь 2020'!A288</f>
        <v>0</v>
      </c>
      <c r="B288" s="107"/>
      <c r="C288" s="109"/>
      <c r="D288" s="74"/>
      <c r="E288" s="110"/>
      <c r="F288" s="76"/>
      <c r="G288" s="75"/>
      <c r="H288" s="75"/>
      <c r="I288" s="75"/>
      <c r="J288" s="75"/>
      <c r="K288" s="74"/>
      <c r="L288" s="110"/>
      <c r="M288" s="75"/>
      <c r="N288" s="76"/>
      <c r="O288" s="75"/>
      <c r="P288" s="75"/>
      <c r="Q288" s="75"/>
      <c r="R288" s="74"/>
      <c r="S288" s="110"/>
      <c r="T288" s="75"/>
      <c r="U288" s="76"/>
      <c r="V288" s="75"/>
      <c r="W288" s="75"/>
      <c r="X288" s="75"/>
      <c r="Y288" s="74"/>
      <c r="Z288" s="110"/>
      <c r="AA288" s="75"/>
      <c r="AB288" s="76"/>
      <c r="AC288" s="75"/>
      <c r="AD288" s="75"/>
      <c r="AE288" s="75"/>
      <c r="AF288" s="110"/>
      <c r="AG288" s="82"/>
      <c r="AH288" s="81"/>
      <c r="AI288" s="82"/>
      <c r="AJ288" s="83"/>
      <c r="AK288" s="82"/>
      <c r="AL288" s="84"/>
      <c r="AM288" s="82"/>
      <c r="AN288" s="85"/>
      <c r="AO288" s="82"/>
      <c r="AP288" s="86"/>
      <c r="AQ288" s="87"/>
      <c r="AR288" s="88"/>
      <c r="AS288" s="38"/>
    </row>
    <row r="289" spans="1:45" ht="14.25" customHeight="1">
      <c r="A289" s="105">
        <f>'Январь 2020'!A289</f>
        <v>0</v>
      </c>
      <c r="B289" s="107"/>
      <c r="C289" s="109"/>
      <c r="D289" s="74"/>
      <c r="E289" s="110"/>
      <c r="F289" s="76"/>
      <c r="G289" s="75"/>
      <c r="H289" s="75"/>
      <c r="I289" s="75"/>
      <c r="J289" s="75"/>
      <c r="K289" s="74"/>
      <c r="L289" s="110"/>
      <c r="M289" s="78"/>
      <c r="N289" s="77"/>
      <c r="O289" s="78"/>
      <c r="P289" s="78"/>
      <c r="Q289" s="78"/>
      <c r="R289" s="74"/>
      <c r="S289" s="110"/>
      <c r="T289" s="75"/>
      <c r="U289" s="76"/>
      <c r="V289" s="75"/>
      <c r="W289" s="75"/>
      <c r="X289" s="75"/>
      <c r="Y289" s="74"/>
      <c r="Z289" s="110"/>
      <c r="AA289" s="75"/>
      <c r="AB289" s="76"/>
      <c r="AC289" s="75"/>
      <c r="AD289" s="78"/>
      <c r="AE289" s="78"/>
      <c r="AF289" s="110"/>
      <c r="AG289" s="82"/>
      <c r="AH289" s="81"/>
      <c r="AI289" s="82"/>
      <c r="AJ289" s="83"/>
      <c r="AK289" s="82"/>
      <c r="AL289" s="84"/>
      <c r="AM289" s="82"/>
      <c r="AN289" s="85"/>
      <c r="AO289" s="82"/>
      <c r="AP289" s="86"/>
      <c r="AQ289" s="87"/>
      <c r="AR289" s="88"/>
      <c r="AS289" s="38"/>
    </row>
    <row r="290" spans="1:45" ht="14.25" customHeight="1">
      <c r="A290" s="105">
        <f>'Январь 2020'!A290</f>
        <v>0</v>
      </c>
      <c r="B290" s="107"/>
      <c r="C290" s="109"/>
      <c r="D290" s="74"/>
      <c r="E290" s="110"/>
      <c r="F290" s="76"/>
      <c r="G290" s="75"/>
      <c r="H290" s="75"/>
      <c r="I290" s="75"/>
      <c r="J290" s="75"/>
      <c r="K290" s="74"/>
      <c r="L290" s="110"/>
      <c r="M290" s="75"/>
      <c r="N290" s="76"/>
      <c r="O290" s="75"/>
      <c r="P290" s="75"/>
      <c r="Q290" s="75"/>
      <c r="R290" s="74"/>
      <c r="S290" s="110"/>
      <c r="T290" s="75"/>
      <c r="U290" s="76"/>
      <c r="V290" s="75"/>
      <c r="W290" s="75"/>
      <c r="X290" s="75"/>
      <c r="Y290" s="74"/>
      <c r="Z290" s="110"/>
      <c r="AA290" s="75"/>
      <c r="AB290" s="76"/>
      <c r="AC290" s="75"/>
      <c r="AD290" s="75"/>
      <c r="AE290" s="75"/>
      <c r="AF290" s="110"/>
      <c r="AG290" s="82"/>
      <c r="AH290" s="81"/>
      <c r="AI290" s="82"/>
      <c r="AJ290" s="83"/>
      <c r="AK290" s="82"/>
      <c r="AL290" s="84"/>
      <c r="AM290" s="82"/>
      <c r="AN290" s="85"/>
      <c r="AO290" s="82"/>
      <c r="AP290" s="86"/>
      <c r="AQ290" s="87"/>
      <c r="AR290" s="88"/>
      <c r="AS290" s="38"/>
    </row>
    <row r="291" spans="1:45" ht="14.25" customHeight="1">
      <c r="A291" s="105">
        <f>'Январь 2020'!A291</f>
        <v>0</v>
      </c>
      <c r="B291" s="107"/>
      <c r="C291" s="109"/>
      <c r="D291" s="74"/>
      <c r="E291" s="110"/>
      <c r="F291" s="76"/>
      <c r="G291" s="75"/>
      <c r="H291" s="75"/>
      <c r="I291" s="75"/>
      <c r="J291" s="75"/>
      <c r="K291" s="74"/>
      <c r="L291" s="110"/>
      <c r="M291" s="75"/>
      <c r="N291" s="76"/>
      <c r="O291" s="75"/>
      <c r="P291" s="75"/>
      <c r="Q291" s="75"/>
      <c r="R291" s="74"/>
      <c r="S291" s="110"/>
      <c r="T291" s="75"/>
      <c r="U291" s="76"/>
      <c r="V291" s="75"/>
      <c r="W291" s="75"/>
      <c r="X291" s="75"/>
      <c r="Y291" s="74"/>
      <c r="Z291" s="110"/>
      <c r="AA291" s="75"/>
      <c r="AB291" s="76"/>
      <c r="AC291" s="75"/>
      <c r="AD291" s="75"/>
      <c r="AE291" s="75"/>
      <c r="AF291" s="110"/>
      <c r="AG291" s="82"/>
      <c r="AH291" s="81"/>
      <c r="AI291" s="82"/>
      <c r="AJ291" s="83"/>
      <c r="AK291" s="82"/>
      <c r="AL291" s="84"/>
      <c r="AM291" s="82"/>
      <c r="AN291" s="85"/>
      <c r="AO291" s="82"/>
      <c r="AP291" s="86"/>
      <c r="AQ291" s="87"/>
      <c r="AR291" s="88"/>
      <c r="AS291" s="38"/>
    </row>
    <row r="292" spans="1:45" ht="14.25" customHeight="1">
      <c r="A292" s="105">
        <f>'Январь 2020'!A292</f>
        <v>0</v>
      </c>
      <c r="B292" s="107"/>
      <c r="C292" s="109"/>
      <c r="D292" s="74"/>
      <c r="E292" s="110"/>
      <c r="F292" s="76"/>
      <c r="G292" s="75"/>
      <c r="H292" s="75"/>
      <c r="I292" s="75"/>
      <c r="J292" s="79"/>
      <c r="K292" s="74"/>
      <c r="L292" s="110"/>
      <c r="M292" s="75"/>
      <c r="N292" s="76"/>
      <c r="O292" s="75"/>
      <c r="P292" s="75"/>
      <c r="Q292" s="75"/>
      <c r="R292" s="74"/>
      <c r="S292" s="110"/>
      <c r="T292" s="79"/>
      <c r="U292" s="93"/>
      <c r="V292" s="75"/>
      <c r="W292" s="75"/>
      <c r="X292" s="75"/>
      <c r="Y292" s="74"/>
      <c r="Z292" s="110"/>
      <c r="AA292" s="75"/>
      <c r="AB292" s="76"/>
      <c r="AC292" s="75"/>
      <c r="AD292" s="75"/>
      <c r="AE292" s="75"/>
      <c r="AF292" s="110"/>
      <c r="AG292" s="82"/>
      <c r="AH292" s="81"/>
      <c r="AI292" s="82"/>
      <c r="AJ292" s="83"/>
      <c r="AK292" s="82"/>
      <c r="AL292" s="84"/>
      <c r="AM292" s="82"/>
      <c r="AN292" s="85"/>
      <c r="AO292" s="82"/>
      <c r="AP292" s="86"/>
      <c r="AQ292" s="87"/>
      <c r="AR292" s="88"/>
      <c r="AS292" s="38"/>
    </row>
    <row r="293" spans="1:45" ht="14.25" customHeight="1">
      <c r="A293" s="105">
        <f>'Январь 2020'!A293</f>
        <v>0</v>
      </c>
      <c r="B293" s="107"/>
      <c r="C293" s="109"/>
      <c r="D293" s="74"/>
      <c r="E293" s="110"/>
      <c r="F293" s="76"/>
      <c r="G293" s="75"/>
      <c r="H293" s="75"/>
      <c r="I293" s="75"/>
      <c r="J293" s="75"/>
      <c r="K293" s="74"/>
      <c r="L293" s="110"/>
      <c r="M293" s="75"/>
      <c r="N293" s="76"/>
      <c r="O293" s="75"/>
      <c r="P293" s="75"/>
      <c r="Q293" s="75"/>
      <c r="R293" s="74"/>
      <c r="S293" s="110"/>
      <c r="T293" s="75"/>
      <c r="U293" s="76"/>
      <c r="V293" s="75"/>
      <c r="W293" s="75"/>
      <c r="X293" s="75"/>
      <c r="Y293" s="74"/>
      <c r="Z293" s="110"/>
      <c r="AA293" s="75"/>
      <c r="AB293" s="76"/>
      <c r="AC293" s="75"/>
      <c r="AD293" s="75"/>
      <c r="AE293" s="75"/>
      <c r="AF293" s="110"/>
      <c r="AG293" s="82"/>
      <c r="AH293" s="81"/>
      <c r="AI293" s="82"/>
      <c r="AJ293" s="83"/>
      <c r="AK293" s="82"/>
      <c r="AL293" s="84"/>
      <c r="AM293" s="82"/>
      <c r="AN293" s="85"/>
      <c r="AO293" s="82"/>
      <c r="AP293" s="86"/>
      <c r="AQ293" s="87"/>
      <c r="AR293" s="88"/>
      <c r="AS293" s="38"/>
    </row>
    <row r="294" spans="1:45" ht="14.25" customHeight="1">
      <c r="A294" s="105">
        <f>'Январь 2020'!A294</f>
        <v>0</v>
      </c>
      <c r="B294" s="107"/>
      <c r="C294" s="109"/>
      <c r="D294" s="74"/>
      <c r="E294" s="110"/>
      <c r="F294" s="76"/>
      <c r="G294" s="75"/>
      <c r="H294" s="75"/>
      <c r="I294" s="75"/>
      <c r="J294" s="75"/>
      <c r="K294" s="74"/>
      <c r="L294" s="110"/>
      <c r="M294" s="75"/>
      <c r="N294" s="76"/>
      <c r="O294" s="75"/>
      <c r="P294" s="75"/>
      <c r="Q294" s="75"/>
      <c r="R294" s="74"/>
      <c r="S294" s="110"/>
      <c r="T294" s="75"/>
      <c r="U294" s="76"/>
      <c r="V294" s="75"/>
      <c r="W294" s="75"/>
      <c r="X294" s="75"/>
      <c r="Y294" s="74"/>
      <c r="Z294" s="110"/>
      <c r="AA294" s="75"/>
      <c r="AB294" s="76"/>
      <c r="AC294" s="75"/>
      <c r="AD294" s="75"/>
      <c r="AE294" s="75"/>
      <c r="AF294" s="110"/>
      <c r="AG294" s="82"/>
      <c r="AH294" s="81"/>
      <c r="AI294" s="82"/>
      <c r="AJ294" s="83"/>
      <c r="AK294" s="82"/>
      <c r="AL294" s="84"/>
      <c r="AM294" s="82"/>
      <c r="AN294" s="85"/>
      <c r="AO294" s="82"/>
      <c r="AP294" s="86"/>
      <c r="AQ294" s="87"/>
      <c r="AR294" s="88"/>
      <c r="AS294" s="38"/>
    </row>
    <row r="295" spans="1:45" ht="14.25" customHeight="1">
      <c r="A295" s="105">
        <f>'Январь 2020'!A295</f>
        <v>0</v>
      </c>
      <c r="B295" s="107"/>
      <c r="C295" s="109"/>
      <c r="D295" s="74"/>
      <c r="E295" s="110"/>
      <c r="F295" s="76"/>
      <c r="G295" s="75"/>
      <c r="H295" s="75"/>
      <c r="I295" s="75"/>
      <c r="J295" s="75"/>
      <c r="K295" s="74"/>
      <c r="L295" s="110"/>
      <c r="M295" s="75"/>
      <c r="N295" s="76"/>
      <c r="O295" s="75"/>
      <c r="P295" s="75"/>
      <c r="Q295" s="75"/>
      <c r="R295" s="74"/>
      <c r="S295" s="110"/>
      <c r="T295" s="75"/>
      <c r="U295" s="76"/>
      <c r="V295" s="75"/>
      <c r="W295" s="75"/>
      <c r="X295" s="75"/>
      <c r="Y295" s="74"/>
      <c r="Z295" s="110"/>
      <c r="AA295" s="75"/>
      <c r="AB295" s="76"/>
      <c r="AC295" s="75"/>
      <c r="AD295" s="75"/>
      <c r="AE295" s="75"/>
      <c r="AF295" s="110"/>
      <c r="AG295" s="82"/>
      <c r="AH295" s="81"/>
      <c r="AI295" s="82"/>
      <c r="AJ295" s="83"/>
      <c r="AK295" s="82"/>
      <c r="AL295" s="84"/>
      <c r="AM295" s="82"/>
      <c r="AN295" s="85"/>
      <c r="AO295" s="82"/>
      <c r="AP295" s="86"/>
      <c r="AQ295" s="87"/>
      <c r="AR295" s="88"/>
      <c r="AS295" s="38"/>
    </row>
    <row r="296" spans="1:45" ht="14.25" customHeight="1">
      <c r="A296" s="105">
        <f>'Январь 2020'!A296</f>
        <v>0</v>
      </c>
      <c r="B296" s="201"/>
      <c r="C296" s="109"/>
      <c r="D296" s="74"/>
      <c r="E296" s="110"/>
      <c r="F296" s="76"/>
      <c r="G296" s="75"/>
      <c r="H296" s="75"/>
      <c r="I296" s="79"/>
      <c r="J296" s="75"/>
      <c r="K296" s="74"/>
      <c r="L296" s="110"/>
      <c r="M296" s="79"/>
      <c r="N296" s="76"/>
      <c r="O296" s="75"/>
      <c r="P296" s="75"/>
      <c r="Q296" s="75"/>
      <c r="R296" s="74"/>
      <c r="S296" s="110"/>
      <c r="T296" s="75"/>
      <c r="U296" s="76"/>
      <c r="V296" s="75"/>
      <c r="W296" s="75"/>
      <c r="X296" s="78"/>
      <c r="Y296" s="74"/>
      <c r="Z296" s="110"/>
      <c r="AA296" s="75"/>
      <c r="AB296" s="76"/>
      <c r="AC296" s="75"/>
      <c r="AD296" s="75"/>
      <c r="AE296" s="75"/>
      <c r="AF296" s="110"/>
      <c r="AG296" s="82"/>
      <c r="AH296" s="81"/>
      <c r="AI296" s="82"/>
      <c r="AJ296" s="83"/>
      <c r="AK296" s="82"/>
      <c r="AL296" s="84"/>
      <c r="AM296" s="82"/>
      <c r="AN296" s="85"/>
      <c r="AO296" s="82"/>
      <c r="AP296" s="86"/>
      <c r="AQ296" s="87"/>
      <c r="AR296" s="88"/>
      <c r="AS296" s="38"/>
    </row>
    <row r="297" spans="1:45" ht="14.25" customHeight="1">
      <c r="A297" s="105">
        <f>'Январь 2020'!A297</f>
        <v>0</v>
      </c>
      <c r="B297" s="107"/>
      <c r="C297" s="109"/>
      <c r="D297" s="74"/>
      <c r="E297" s="110"/>
      <c r="F297" s="76"/>
      <c r="G297" s="75"/>
      <c r="H297" s="75"/>
      <c r="I297" s="75"/>
      <c r="J297" s="75"/>
      <c r="K297" s="74"/>
      <c r="L297" s="110"/>
      <c r="M297" s="75"/>
      <c r="N297" s="76"/>
      <c r="O297" s="75"/>
      <c r="P297" s="75"/>
      <c r="Q297" s="75"/>
      <c r="R297" s="74"/>
      <c r="S297" s="110"/>
      <c r="T297" s="75"/>
      <c r="U297" s="76"/>
      <c r="V297" s="75"/>
      <c r="W297" s="75"/>
      <c r="X297" s="75"/>
      <c r="Y297" s="74"/>
      <c r="Z297" s="110"/>
      <c r="AA297" s="75"/>
      <c r="AB297" s="76"/>
      <c r="AC297" s="75"/>
      <c r="AD297" s="75"/>
      <c r="AE297" s="75"/>
      <c r="AF297" s="110"/>
      <c r="AG297" s="82"/>
      <c r="AH297" s="81"/>
      <c r="AI297" s="82"/>
      <c r="AJ297" s="83"/>
      <c r="AK297" s="82"/>
      <c r="AL297" s="84"/>
      <c r="AM297" s="82"/>
      <c r="AN297" s="85"/>
      <c r="AO297" s="82"/>
      <c r="AP297" s="86"/>
      <c r="AQ297" s="87"/>
      <c r="AR297" s="88"/>
      <c r="AS297" s="38"/>
    </row>
    <row r="298" spans="1:45" ht="14.25" customHeight="1">
      <c r="A298" s="105">
        <f>'Январь 2020'!A298</f>
        <v>0</v>
      </c>
      <c r="B298" s="107"/>
      <c r="C298" s="109"/>
      <c r="D298" s="74"/>
      <c r="E298" s="110"/>
      <c r="F298" s="76"/>
      <c r="G298" s="75"/>
      <c r="H298" s="75"/>
      <c r="I298" s="75"/>
      <c r="J298" s="75"/>
      <c r="K298" s="74"/>
      <c r="L298" s="110"/>
      <c r="M298" s="75"/>
      <c r="N298" s="76"/>
      <c r="O298" s="75"/>
      <c r="P298" s="75"/>
      <c r="Q298" s="75"/>
      <c r="R298" s="74"/>
      <c r="S298" s="110"/>
      <c r="T298" s="75"/>
      <c r="U298" s="76"/>
      <c r="V298" s="75"/>
      <c r="W298" s="75"/>
      <c r="X298" s="75"/>
      <c r="Y298" s="74"/>
      <c r="Z298" s="110"/>
      <c r="AA298" s="75"/>
      <c r="AB298" s="76"/>
      <c r="AC298" s="75"/>
      <c r="AD298" s="75"/>
      <c r="AE298" s="75"/>
      <c r="AF298" s="110"/>
      <c r="AG298" s="82"/>
      <c r="AH298" s="81"/>
      <c r="AI298" s="82"/>
      <c r="AJ298" s="83"/>
      <c r="AK298" s="82"/>
      <c r="AL298" s="84"/>
      <c r="AM298" s="82"/>
      <c r="AN298" s="85"/>
      <c r="AO298" s="82"/>
      <c r="AP298" s="86"/>
      <c r="AQ298" s="87"/>
      <c r="AR298" s="88"/>
      <c r="AS298" s="38"/>
    </row>
    <row r="299" spans="1:45" ht="14.25" customHeight="1">
      <c r="A299" s="105">
        <f>'Январь 2020'!A299</f>
        <v>0</v>
      </c>
      <c r="B299" s="107"/>
      <c r="C299" s="109"/>
      <c r="D299" s="74"/>
      <c r="E299" s="110"/>
      <c r="F299" s="76"/>
      <c r="G299" s="75"/>
      <c r="H299" s="75"/>
      <c r="I299" s="75"/>
      <c r="J299" s="75"/>
      <c r="K299" s="74"/>
      <c r="L299" s="110"/>
      <c r="M299" s="75"/>
      <c r="N299" s="76"/>
      <c r="O299" s="75"/>
      <c r="P299" s="75"/>
      <c r="Q299" s="75"/>
      <c r="R299" s="74"/>
      <c r="S299" s="110"/>
      <c r="T299" s="75"/>
      <c r="U299" s="76"/>
      <c r="V299" s="75"/>
      <c r="W299" s="75"/>
      <c r="X299" s="75"/>
      <c r="Y299" s="74"/>
      <c r="Z299" s="110"/>
      <c r="AA299" s="75"/>
      <c r="AB299" s="76"/>
      <c r="AC299" s="75"/>
      <c r="AD299" s="75"/>
      <c r="AE299" s="75"/>
      <c r="AF299" s="110"/>
      <c r="AG299" s="82"/>
      <c r="AH299" s="81"/>
      <c r="AI299" s="82"/>
      <c r="AJ299" s="83"/>
      <c r="AK299" s="82"/>
      <c r="AL299" s="84"/>
      <c r="AM299" s="82"/>
      <c r="AN299" s="85"/>
      <c r="AO299" s="82"/>
      <c r="AP299" s="86"/>
      <c r="AQ299" s="87"/>
      <c r="AR299" s="88"/>
      <c r="AS299" s="38"/>
    </row>
    <row r="300" spans="1:45" ht="14.25" customHeight="1">
      <c r="A300" s="105">
        <f>'Январь 2020'!A300</f>
        <v>0</v>
      </c>
      <c r="B300" s="107"/>
      <c r="C300" s="109"/>
      <c r="D300" s="74"/>
      <c r="E300" s="110"/>
      <c r="F300" s="76"/>
      <c r="G300" s="75"/>
      <c r="H300" s="75"/>
      <c r="I300" s="75"/>
      <c r="J300" s="75"/>
      <c r="K300" s="74"/>
      <c r="L300" s="110"/>
      <c r="M300" s="79"/>
      <c r="N300" s="76"/>
      <c r="O300" s="75"/>
      <c r="P300" s="75"/>
      <c r="Q300" s="78"/>
      <c r="R300" s="74"/>
      <c r="S300" s="110"/>
      <c r="T300" s="78"/>
      <c r="U300" s="77"/>
      <c r="V300" s="78"/>
      <c r="W300" s="78"/>
      <c r="X300" s="78"/>
      <c r="Y300" s="74"/>
      <c r="Z300" s="110"/>
      <c r="AA300" s="75"/>
      <c r="AB300" s="76"/>
      <c r="AC300" s="75"/>
      <c r="AD300" s="75"/>
      <c r="AE300" s="75"/>
      <c r="AF300" s="110"/>
      <c r="AG300" s="82"/>
      <c r="AH300" s="81"/>
      <c r="AI300" s="82"/>
      <c r="AJ300" s="83"/>
      <c r="AK300" s="82"/>
      <c r="AL300" s="84"/>
      <c r="AM300" s="82"/>
      <c r="AN300" s="85"/>
      <c r="AO300" s="82"/>
      <c r="AP300" s="86"/>
      <c r="AQ300" s="87"/>
      <c r="AR300" s="88"/>
      <c r="AS300" s="38"/>
    </row>
    <row r="301" spans="1:45" ht="14.25" customHeight="1">
      <c r="A301" s="105">
        <f>'Январь 2020'!A301</f>
        <v>0</v>
      </c>
      <c r="B301" s="107"/>
      <c r="C301" s="109"/>
      <c r="D301" s="74"/>
      <c r="E301" s="110"/>
      <c r="F301" s="76"/>
      <c r="G301" s="75"/>
      <c r="H301" s="75"/>
      <c r="I301" s="75"/>
      <c r="J301" s="75"/>
      <c r="K301" s="74"/>
      <c r="L301" s="110"/>
      <c r="M301" s="75"/>
      <c r="N301" s="76"/>
      <c r="O301" s="75"/>
      <c r="P301" s="75"/>
      <c r="Q301" s="75"/>
      <c r="R301" s="74"/>
      <c r="S301" s="110"/>
      <c r="T301" s="75"/>
      <c r="U301" s="76"/>
      <c r="V301" s="75"/>
      <c r="W301" s="75"/>
      <c r="X301" s="75"/>
      <c r="Y301" s="74"/>
      <c r="Z301" s="110"/>
      <c r="AA301" s="75"/>
      <c r="AB301" s="76"/>
      <c r="AC301" s="75"/>
      <c r="AD301" s="75"/>
      <c r="AE301" s="75"/>
      <c r="AF301" s="110"/>
      <c r="AG301" s="82"/>
      <c r="AH301" s="81"/>
      <c r="AI301" s="82"/>
      <c r="AJ301" s="83"/>
      <c r="AK301" s="82"/>
      <c r="AL301" s="84"/>
      <c r="AM301" s="82"/>
      <c r="AN301" s="85"/>
      <c r="AO301" s="82"/>
      <c r="AP301" s="86"/>
      <c r="AQ301" s="87"/>
      <c r="AR301" s="88"/>
      <c r="AS301" s="38"/>
    </row>
    <row r="302" spans="1:45" ht="14.25" customHeight="1">
      <c r="A302" s="105">
        <f>'Январь 2020'!A302</f>
        <v>0</v>
      </c>
      <c r="B302" s="107"/>
      <c r="C302" s="109"/>
      <c r="D302" s="74"/>
      <c r="E302" s="110"/>
      <c r="F302" s="76"/>
      <c r="G302" s="75"/>
      <c r="H302" s="75"/>
      <c r="I302" s="75"/>
      <c r="J302" s="75"/>
      <c r="K302" s="74"/>
      <c r="L302" s="110"/>
      <c r="M302" s="79"/>
      <c r="N302" s="93"/>
      <c r="O302" s="79"/>
      <c r="P302" s="79"/>
      <c r="Q302" s="79"/>
      <c r="R302" s="74"/>
      <c r="S302" s="110"/>
      <c r="T302" s="75"/>
      <c r="U302" s="76"/>
      <c r="V302" s="75"/>
      <c r="W302" s="75"/>
      <c r="X302" s="75"/>
      <c r="Y302" s="74"/>
      <c r="Z302" s="110"/>
      <c r="AA302" s="75"/>
      <c r="AB302" s="76"/>
      <c r="AC302" s="75"/>
      <c r="AD302" s="75"/>
      <c r="AE302" s="75"/>
      <c r="AF302" s="110"/>
      <c r="AG302" s="82"/>
      <c r="AH302" s="81"/>
      <c r="AI302" s="82"/>
      <c r="AJ302" s="83"/>
      <c r="AK302" s="82"/>
      <c r="AL302" s="84"/>
      <c r="AM302" s="82"/>
      <c r="AN302" s="85"/>
      <c r="AO302" s="82"/>
      <c r="AP302" s="86"/>
      <c r="AQ302" s="87"/>
      <c r="AR302" s="88"/>
      <c r="AS302" s="38"/>
    </row>
    <row r="303" spans="1:45" ht="14.25" customHeight="1">
      <c r="A303" s="105">
        <f>'Январь 2020'!A303</f>
        <v>0</v>
      </c>
      <c r="B303" s="107"/>
      <c r="C303" s="109"/>
      <c r="D303" s="74"/>
      <c r="E303" s="110"/>
      <c r="F303" s="93"/>
      <c r="G303" s="75"/>
      <c r="H303" s="75"/>
      <c r="I303" s="75"/>
      <c r="J303" s="75"/>
      <c r="K303" s="74"/>
      <c r="L303" s="110"/>
      <c r="M303" s="75"/>
      <c r="N303" s="76"/>
      <c r="O303" s="75"/>
      <c r="P303" s="75"/>
      <c r="Q303" s="79"/>
      <c r="R303" s="74"/>
      <c r="S303" s="110"/>
      <c r="T303" s="79"/>
      <c r="U303" s="76"/>
      <c r="V303" s="75"/>
      <c r="W303" s="75"/>
      <c r="X303" s="75"/>
      <c r="Y303" s="74"/>
      <c r="Z303" s="110"/>
      <c r="AA303" s="75"/>
      <c r="AB303" s="76"/>
      <c r="AC303" s="75"/>
      <c r="AD303" s="75"/>
      <c r="AE303" s="75"/>
      <c r="AF303" s="110"/>
      <c r="AG303" s="82"/>
      <c r="AH303" s="81"/>
      <c r="AI303" s="82"/>
      <c r="AJ303" s="83"/>
      <c r="AK303" s="82"/>
      <c r="AL303" s="84"/>
      <c r="AM303" s="82"/>
      <c r="AN303" s="85"/>
      <c r="AO303" s="82"/>
      <c r="AP303" s="86"/>
      <c r="AQ303" s="87"/>
      <c r="AR303" s="88"/>
      <c r="AS303" s="38"/>
    </row>
    <row r="304" spans="1:45" ht="14.25" customHeight="1">
      <c r="A304" s="105">
        <f>'Январь 2020'!A304</f>
        <v>0</v>
      </c>
      <c r="B304" s="107"/>
      <c r="C304" s="109"/>
      <c r="D304" s="74"/>
      <c r="E304" s="110"/>
      <c r="F304" s="76"/>
      <c r="G304" s="79"/>
      <c r="H304" s="75"/>
      <c r="I304" s="75"/>
      <c r="J304" s="75"/>
      <c r="K304" s="74"/>
      <c r="L304" s="110"/>
      <c r="M304" s="78"/>
      <c r="N304" s="76"/>
      <c r="O304" s="75"/>
      <c r="P304" s="75"/>
      <c r="Q304" s="75"/>
      <c r="R304" s="74"/>
      <c r="S304" s="110"/>
      <c r="T304" s="75"/>
      <c r="U304" s="76"/>
      <c r="V304" s="75"/>
      <c r="W304" s="75"/>
      <c r="X304" s="75"/>
      <c r="Y304" s="74"/>
      <c r="Z304" s="110"/>
      <c r="AA304" s="75"/>
      <c r="AB304" s="76"/>
      <c r="AC304" s="75"/>
      <c r="AD304" s="75"/>
      <c r="AE304" s="75"/>
      <c r="AF304" s="110"/>
      <c r="AG304" s="82"/>
      <c r="AH304" s="81"/>
      <c r="AI304" s="82"/>
      <c r="AJ304" s="83"/>
      <c r="AK304" s="82"/>
      <c r="AL304" s="84"/>
      <c r="AM304" s="82"/>
      <c r="AN304" s="85"/>
      <c r="AO304" s="82"/>
      <c r="AP304" s="86"/>
      <c r="AQ304" s="87"/>
      <c r="AR304" s="88"/>
      <c r="AS304" s="38"/>
    </row>
    <row r="305" spans="1:45" ht="14.25" customHeight="1">
      <c r="A305" s="105">
        <f>'Январь 2020'!A305</f>
        <v>0</v>
      </c>
      <c r="B305" s="107"/>
      <c r="C305" s="109"/>
      <c r="D305" s="74"/>
      <c r="E305" s="110"/>
      <c r="F305" s="76"/>
      <c r="G305" s="75"/>
      <c r="H305" s="75"/>
      <c r="I305" s="75"/>
      <c r="J305" s="75"/>
      <c r="K305" s="74"/>
      <c r="L305" s="110"/>
      <c r="M305" s="75"/>
      <c r="N305" s="76"/>
      <c r="O305" s="75"/>
      <c r="P305" s="75"/>
      <c r="Q305" s="75"/>
      <c r="R305" s="74"/>
      <c r="S305" s="110"/>
      <c r="T305" s="75"/>
      <c r="U305" s="76"/>
      <c r="V305" s="75"/>
      <c r="W305" s="75"/>
      <c r="X305" s="75"/>
      <c r="Y305" s="74"/>
      <c r="Z305" s="110"/>
      <c r="AA305" s="75"/>
      <c r="AB305" s="76"/>
      <c r="AC305" s="75"/>
      <c r="AD305" s="75"/>
      <c r="AE305" s="75"/>
      <c r="AF305" s="110"/>
      <c r="AG305" s="82"/>
      <c r="AH305" s="81"/>
      <c r="AI305" s="82"/>
      <c r="AJ305" s="83"/>
      <c r="AK305" s="82"/>
      <c r="AL305" s="84"/>
      <c r="AM305" s="82"/>
      <c r="AN305" s="85"/>
      <c r="AO305" s="82"/>
      <c r="AP305" s="86"/>
      <c r="AQ305" s="87"/>
      <c r="AR305" s="88"/>
      <c r="AS305" s="38"/>
    </row>
    <row r="306" spans="1:45" ht="14.25" customHeight="1">
      <c r="A306" s="105">
        <f>'Январь 2020'!A306</f>
        <v>0</v>
      </c>
      <c r="B306" s="107"/>
      <c r="C306" s="109"/>
      <c r="D306" s="74"/>
      <c r="E306" s="110"/>
      <c r="F306" s="76"/>
      <c r="G306" s="75"/>
      <c r="H306" s="75"/>
      <c r="I306" s="75"/>
      <c r="J306" s="75"/>
      <c r="K306" s="74"/>
      <c r="L306" s="110"/>
      <c r="M306" s="75"/>
      <c r="N306" s="76"/>
      <c r="O306" s="75"/>
      <c r="P306" s="75"/>
      <c r="Q306" s="75"/>
      <c r="R306" s="74"/>
      <c r="S306" s="110"/>
      <c r="T306" s="75"/>
      <c r="U306" s="76"/>
      <c r="V306" s="75"/>
      <c r="W306" s="75"/>
      <c r="X306" s="75"/>
      <c r="Y306" s="74"/>
      <c r="Z306" s="110"/>
      <c r="AA306" s="75"/>
      <c r="AB306" s="76"/>
      <c r="AC306" s="75"/>
      <c r="AD306" s="75"/>
      <c r="AE306" s="75"/>
      <c r="AF306" s="110"/>
      <c r="AG306" s="82"/>
      <c r="AH306" s="81"/>
      <c r="AI306" s="82"/>
      <c r="AJ306" s="83"/>
      <c r="AK306" s="82"/>
      <c r="AL306" s="84"/>
      <c r="AM306" s="82"/>
      <c r="AN306" s="85"/>
      <c r="AO306" s="82"/>
      <c r="AP306" s="86"/>
      <c r="AQ306" s="87"/>
      <c r="AR306" s="88"/>
      <c r="AS306" s="38"/>
    </row>
    <row r="307" spans="1:45" ht="14.25" customHeight="1">
      <c r="A307" s="105">
        <f>'Январь 2020'!A307</f>
        <v>0</v>
      </c>
      <c r="B307" s="107"/>
      <c r="C307" s="109"/>
      <c r="D307" s="74"/>
      <c r="E307" s="110"/>
      <c r="F307" s="76"/>
      <c r="G307" s="75"/>
      <c r="H307" s="75"/>
      <c r="I307" s="75"/>
      <c r="J307" s="75"/>
      <c r="K307" s="74"/>
      <c r="L307" s="110"/>
      <c r="M307" s="75"/>
      <c r="N307" s="76"/>
      <c r="O307" s="75"/>
      <c r="P307" s="75"/>
      <c r="Q307" s="75"/>
      <c r="R307" s="74"/>
      <c r="S307" s="110"/>
      <c r="T307" s="75"/>
      <c r="U307" s="76"/>
      <c r="V307" s="75"/>
      <c r="W307" s="75"/>
      <c r="X307" s="75"/>
      <c r="Y307" s="74"/>
      <c r="Z307" s="110"/>
      <c r="AA307" s="75"/>
      <c r="AB307" s="76"/>
      <c r="AC307" s="75"/>
      <c r="AD307" s="75"/>
      <c r="AE307" s="75"/>
      <c r="AF307" s="110"/>
      <c r="AG307" s="82"/>
      <c r="AH307" s="81"/>
      <c r="AI307" s="82"/>
      <c r="AJ307" s="83"/>
      <c r="AK307" s="82"/>
      <c r="AL307" s="84"/>
      <c r="AM307" s="82"/>
      <c r="AN307" s="85"/>
      <c r="AO307" s="82"/>
      <c r="AP307" s="86"/>
      <c r="AQ307" s="87"/>
      <c r="AR307" s="88"/>
      <c r="AS307" s="38"/>
    </row>
    <row r="308" spans="1:45" ht="14.25" customHeight="1">
      <c r="A308" s="105">
        <f>'Январь 2020'!A308</f>
        <v>0</v>
      </c>
      <c r="B308" s="107"/>
      <c r="C308" s="109"/>
      <c r="D308" s="74"/>
      <c r="E308" s="110"/>
      <c r="F308" s="76"/>
      <c r="G308" s="75"/>
      <c r="H308" s="75"/>
      <c r="I308" s="75"/>
      <c r="J308" s="75"/>
      <c r="K308" s="74"/>
      <c r="L308" s="110"/>
      <c r="M308" s="75"/>
      <c r="N308" s="76"/>
      <c r="O308" s="75"/>
      <c r="P308" s="75"/>
      <c r="Q308" s="75"/>
      <c r="R308" s="74"/>
      <c r="S308" s="110"/>
      <c r="T308" s="79"/>
      <c r="U308" s="76"/>
      <c r="V308" s="75"/>
      <c r="W308" s="75"/>
      <c r="X308" s="75"/>
      <c r="Y308" s="74"/>
      <c r="Z308" s="110"/>
      <c r="AA308" s="75"/>
      <c r="AB308" s="76"/>
      <c r="AC308" s="75"/>
      <c r="AD308" s="75"/>
      <c r="AE308" s="75"/>
      <c r="AF308" s="110"/>
      <c r="AG308" s="82"/>
      <c r="AH308" s="81"/>
      <c r="AI308" s="82"/>
      <c r="AJ308" s="83"/>
      <c r="AK308" s="82"/>
      <c r="AL308" s="84"/>
      <c r="AM308" s="82"/>
      <c r="AN308" s="85"/>
      <c r="AO308" s="82"/>
      <c r="AP308" s="86"/>
      <c r="AQ308" s="87"/>
      <c r="AR308" s="88"/>
      <c r="AS308" s="38"/>
    </row>
    <row r="309" spans="1:45" ht="14.25" customHeight="1">
      <c r="A309" s="105">
        <f>'Январь 2020'!A309</f>
        <v>0</v>
      </c>
      <c r="B309" s="107"/>
      <c r="C309" s="109"/>
      <c r="D309" s="74"/>
      <c r="E309" s="110"/>
      <c r="F309" s="76"/>
      <c r="G309" s="75"/>
      <c r="H309" s="79"/>
      <c r="I309" s="79"/>
      <c r="J309" s="75"/>
      <c r="K309" s="74"/>
      <c r="L309" s="110"/>
      <c r="M309" s="75"/>
      <c r="N309" s="76"/>
      <c r="O309" s="75"/>
      <c r="P309" s="75"/>
      <c r="Q309" s="75"/>
      <c r="R309" s="74"/>
      <c r="S309" s="110"/>
      <c r="T309" s="75"/>
      <c r="U309" s="76"/>
      <c r="V309" s="75"/>
      <c r="W309" s="75"/>
      <c r="X309" s="75"/>
      <c r="Y309" s="74"/>
      <c r="Z309" s="110"/>
      <c r="AA309" s="75"/>
      <c r="AB309" s="76"/>
      <c r="AC309" s="75"/>
      <c r="AD309" s="75"/>
      <c r="AE309" s="75"/>
      <c r="AF309" s="110"/>
      <c r="AG309" s="82"/>
      <c r="AH309" s="81"/>
      <c r="AI309" s="82"/>
      <c r="AJ309" s="83"/>
      <c r="AK309" s="82"/>
      <c r="AL309" s="84"/>
      <c r="AM309" s="82"/>
      <c r="AN309" s="85"/>
      <c r="AO309" s="82"/>
      <c r="AP309" s="86"/>
      <c r="AQ309" s="87"/>
      <c r="AR309" s="88"/>
      <c r="AS309" s="38"/>
    </row>
    <row r="310" spans="1:45" ht="14.25" customHeight="1">
      <c r="A310" s="105">
        <f>'Январь 2020'!A310</f>
        <v>0</v>
      </c>
      <c r="B310" s="107"/>
      <c r="C310" s="109"/>
      <c r="D310" s="74"/>
      <c r="E310" s="110"/>
      <c r="F310" s="76"/>
      <c r="G310" s="75"/>
      <c r="H310" s="75"/>
      <c r="I310" s="75"/>
      <c r="J310" s="75"/>
      <c r="K310" s="74"/>
      <c r="L310" s="110"/>
      <c r="M310" s="75"/>
      <c r="N310" s="76"/>
      <c r="O310" s="75"/>
      <c r="P310" s="75"/>
      <c r="Q310" s="75"/>
      <c r="R310" s="74"/>
      <c r="S310" s="110"/>
      <c r="T310" s="75"/>
      <c r="U310" s="76"/>
      <c r="V310" s="75"/>
      <c r="W310" s="75"/>
      <c r="X310" s="75"/>
      <c r="Y310" s="74"/>
      <c r="Z310" s="110"/>
      <c r="AA310" s="75"/>
      <c r="AB310" s="76"/>
      <c r="AC310" s="75"/>
      <c r="AD310" s="75"/>
      <c r="AE310" s="75"/>
      <c r="AF310" s="110"/>
      <c r="AG310" s="82"/>
      <c r="AH310" s="81"/>
      <c r="AI310" s="82"/>
      <c r="AJ310" s="83"/>
      <c r="AK310" s="82"/>
      <c r="AL310" s="84"/>
      <c r="AM310" s="82"/>
      <c r="AN310" s="85"/>
      <c r="AO310" s="82"/>
      <c r="AP310" s="86"/>
      <c r="AQ310" s="87"/>
      <c r="AR310" s="88"/>
      <c r="AS310" s="38"/>
    </row>
    <row r="311" spans="1:45" ht="14.25" customHeight="1">
      <c r="A311" s="105">
        <f>'Январь 2020'!A311</f>
        <v>0</v>
      </c>
      <c r="B311" s="107"/>
      <c r="C311" s="109"/>
      <c r="D311" s="74"/>
      <c r="E311" s="110"/>
      <c r="F311" s="76"/>
      <c r="G311" s="75"/>
      <c r="H311" s="75"/>
      <c r="I311" s="75"/>
      <c r="J311" s="75"/>
      <c r="K311" s="74"/>
      <c r="L311" s="110"/>
      <c r="M311" s="75"/>
      <c r="N311" s="76"/>
      <c r="O311" s="75"/>
      <c r="P311" s="75"/>
      <c r="Q311" s="75"/>
      <c r="R311" s="74"/>
      <c r="S311" s="110"/>
      <c r="T311" s="75"/>
      <c r="U311" s="76"/>
      <c r="V311" s="75"/>
      <c r="W311" s="75"/>
      <c r="X311" s="75"/>
      <c r="Y311" s="74"/>
      <c r="Z311" s="110"/>
      <c r="AA311" s="75"/>
      <c r="AB311" s="76"/>
      <c r="AC311" s="75"/>
      <c r="AD311" s="75"/>
      <c r="AE311" s="75"/>
      <c r="AF311" s="110"/>
      <c r="AG311" s="82"/>
      <c r="AH311" s="81"/>
      <c r="AI311" s="82"/>
      <c r="AJ311" s="83"/>
      <c r="AK311" s="82"/>
      <c r="AL311" s="84"/>
      <c r="AM311" s="82"/>
      <c r="AN311" s="85"/>
      <c r="AO311" s="82"/>
      <c r="AP311" s="86"/>
      <c r="AQ311" s="87"/>
      <c r="AR311" s="88"/>
      <c r="AS311" s="38"/>
    </row>
    <row r="312" spans="1:45" ht="14.25" customHeight="1">
      <c r="A312" s="105">
        <f>'Январь 2020'!A312</f>
        <v>0</v>
      </c>
      <c r="B312" s="107"/>
      <c r="C312" s="109"/>
      <c r="D312" s="74"/>
      <c r="E312" s="110"/>
      <c r="F312" s="76"/>
      <c r="G312" s="75"/>
      <c r="H312" s="75"/>
      <c r="I312" s="75"/>
      <c r="J312" s="75"/>
      <c r="K312" s="74"/>
      <c r="L312" s="110"/>
      <c r="M312" s="75"/>
      <c r="N312" s="76"/>
      <c r="O312" s="75"/>
      <c r="P312" s="75"/>
      <c r="Q312" s="75"/>
      <c r="R312" s="74"/>
      <c r="S312" s="110"/>
      <c r="T312" s="75"/>
      <c r="U312" s="76"/>
      <c r="V312" s="75"/>
      <c r="W312" s="75"/>
      <c r="X312" s="75"/>
      <c r="Y312" s="74"/>
      <c r="Z312" s="110"/>
      <c r="AA312" s="75"/>
      <c r="AB312" s="76"/>
      <c r="AC312" s="75"/>
      <c r="AD312" s="75"/>
      <c r="AE312" s="75"/>
      <c r="AF312" s="110"/>
      <c r="AG312" s="82"/>
      <c r="AH312" s="81"/>
      <c r="AI312" s="82"/>
      <c r="AJ312" s="83"/>
      <c r="AK312" s="82"/>
      <c r="AL312" s="84"/>
      <c r="AM312" s="82"/>
      <c r="AN312" s="85"/>
      <c r="AO312" s="82"/>
      <c r="AP312" s="86"/>
      <c r="AQ312" s="87"/>
      <c r="AR312" s="88"/>
      <c r="AS312" s="38"/>
    </row>
    <row r="313" spans="1:45" ht="14.25" customHeight="1">
      <c r="A313" s="105">
        <f>'Январь 2020'!A313</f>
        <v>0</v>
      </c>
      <c r="B313" s="107"/>
      <c r="C313" s="109"/>
      <c r="D313" s="74"/>
      <c r="E313" s="110"/>
      <c r="F313" s="76"/>
      <c r="G313" s="75"/>
      <c r="H313" s="75"/>
      <c r="I313" s="75"/>
      <c r="J313" s="75"/>
      <c r="K313" s="74"/>
      <c r="L313" s="110"/>
      <c r="M313" s="75"/>
      <c r="N313" s="76"/>
      <c r="O313" s="75"/>
      <c r="P313" s="75"/>
      <c r="Q313" s="75"/>
      <c r="R313" s="74"/>
      <c r="S313" s="110"/>
      <c r="T313" s="75"/>
      <c r="U313" s="76"/>
      <c r="V313" s="75"/>
      <c r="W313" s="75"/>
      <c r="X313" s="75"/>
      <c r="Y313" s="74"/>
      <c r="Z313" s="110"/>
      <c r="AA313" s="75"/>
      <c r="AB313" s="76"/>
      <c r="AC313" s="75"/>
      <c r="AD313" s="75"/>
      <c r="AE313" s="75"/>
      <c r="AF313" s="110"/>
      <c r="AG313" s="82"/>
      <c r="AH313" s="81"/>
      <c r="AI313" s="82"/>
      <c r="AJ313" s="83"/>
      <c r="AK313" s="82"/>
      <c r="AL313" s="84"/>
      <c r="AM313" s="82"/>
      <c r="AN313" s="85"/>
      <c r="AO313" s="82"/>
      <c r="AP313" s="86"/>
      <c r="AQ313" s="87"/>
      <c r="AR313" s="88"/>
      <c r="AS313" s="38"/>
    </row>
    <row r="314" spans="1:45" ht="14.25" customHeight="1">
      <c r="A314" s="105">
        <f>'Январь 2020'!A314</f>
        <v>0</v>
      </c>
      <c r="B314" s="107"/>
      <c r="C314" s="109"/>
      <c r="D314" s="74"/>
      <c r="E314" s="110"/>
      <c r="F314" s="76"/>
      <c r="G314" s="75"/>
      <c r="H314" s="75"/>
      <c r="I314" s="79"/>
      <c r="J314" s="79"/>
      <c r="K314" s="74"/>
      <c r="L314" s="110"/>
      <c r="M314" s="75"/>
      <c r="N314" s="76"/>
      <c r="O314" s="75"/>
      <c r="P314" s="75"/>
      <c r="Q314" s="75"/>
      <c r="R314" s="74"/>
      <c r="S314" s="110"/>
      <c r="T314" s="75"/>
      <c r="U314" s="76"/>
      <c r="V314" s="75"/>
      <c r="W314" s="75"/>
      <c r="X314" s="75"/>
      <c r="Y314" s="74"/>
      <c r="Z314" s="110"/>
      <c r="AA314" s="75"/>
      <c r="AB314" s="76"/>
      <c r="AC314" s="75"/>
      <c r="AD314" s="75"/>
      <c r="AE314" s="75"/>
      <c r="AF314" s="110"/>
      <c r="AG314" s="82"/>
      <c r="AH314" s="81"/>
      <c r="AI314" s="82"/>
      <c r="AJ314" s="83"/>
      <c r="AK314" s="82"/>
      <c r="AL314" s="84"/>
      <c r="AM314" s="82"/>
      <c r="AN314" s="85"/>
      <c r="AO314" s="82"/>
      <c r="AP314" s="86"/>
      <c r="AQ314" s="87"/>
      <c r="AR314" s="88"/>
      <c r="AS314" s="38"/>
    </row>
    <row r="315" spans="1:45" ht="14.25" customHeight="1">
      <c r="A315" s="105">
        <f>'Январь 2020'!A315</f>
        <v>0</v>
      </c>
      <c r="B315" s="107"/>
      <c r="C315" s="109"/>
      <c r="D315" s="74"/>
      <c r="E315" s="110"/>
      <c r="F315" s="76"/>
      <c r="G315" s="75"/>
      <c r="H315" s="75"/>
      <c r="I315" s="75"/>
      <c r="J315" s="75"/>
      <c r="K315" s="74"/>
      <c r="L315" s="110"/>
      <c r="M315" s="75"/>
      <c r="N315" s="76"/>
      <c r="O315" s="75"/>
      <c r="P315" s="75"/>
      <c r="Q315" s="75"/>
      <c r="R315" s="74"/>
      <c r="S315" s="110"/>
      <c r="T315" s="75"/>
      <c r="U315" s="76"/>
      <c r="V315" s="75"/>
      <c r="W315" s="75"/>
      <c r="X315" s="75"/>
      <c r="Y315" s="74"/>
      <c r="Z315" s="110"/>
      <c r="AA315" s="75"/>
      <c r="AB315" s="76"/>
      <c r="AC315" s="75"/>
      <c r="AD315" s="75"/>
      <c r="AE315" s="75"/>
      <c r="AF315" s="110"/>
      <c r="AG315" s="82"/>
      <c r="AH315" s="81"/>
      <c r="AI315" s="82"/>
      <c r="AJ315" s="83"/>
      <c r="AK315" s="82"/>
      <c r="AL315" s="84"/>
      <c r="AM315" s="82"/>
      <c r="AN315" s="85"/>
      <c r="AO315" s="82"/>
      <c r="AP315" s="86"/>
      <c r="AQ315" s="87"/>
      <c r="AR315" s="88"/>
      <c r="AS315" s="38"/>
    </row>
    <row r="316" spans="1:45" ht="14.25" customHeight="1">
      <c r="A316" s="105">
        <f>'Январь 2020'!A316</f>
        <v>0</v>
      </c>
      <c r="B316" s="107"/>
      <c r="C316" s="109"/>
      <c r="D316" s="74"/>
      <c r="E316" s="110"/>
      <c r="F316" s="76"/>
      <c r="G316" s="75"/>
      <c r="H316" s="75"/>
      <c r="I316" s="79"/>
      <c r="J316" s="75"/>
      <c r="K316" s="74"/>
      <c r="L316" s="110"/>
      <c r="M316" s="75"/>
      <c r="N316" s="93"/>
      <c r="O316" s="75"/>
      <c r="P316" s="75"/>
      <c r="Q316" s="75"/>
      <c r="R316" s="74"/>
      <c r="S316" s="110"/>
      <c r="T316" s="75"/>
      <c r="U316" s="76"/>
      <c r="V316" s="75"/>
      <c r="W316" s="75"/>
      <c r="X316" s="75"/>
      <c r="Y316" s="74"/>
      <c r="Z316" s="110"/>
      <c r="AA316" s="75"/>
      <c r="AB316" s="76"/>
      <c r="AC316" s="75"/>
      <c r="AD316" s="75"/>
      <c r="AE316" s="75"/>
      <c r="AF316" s="110"/>
      <c r="AG316" s="82"/>
      <c r="AH316" s="81"/>
      <c r="AI316" s="82"/>
      <c r="AJ316" s="83"/>
      <c r="AK316" s="82"/>
      <c r="AL316" s="84"/>
      <c r="AM316" s="82"/>
      <c r="AN316" s="85"/>
      <c r="AO316" s="82"/>
      <c r="AP316" s="86"/>
      <c r="AQ316" s="87"/>
      <c r="AR316" s="88"/>
      <c r="AS316" s="38"/>
    </row>
    <row r="317" spans="1:45" ht="14.25" customHeight="1">
      <c r="A317" s="105">
        <f>'Январь 2020'!A317</f>
        <v>0</v>
      </c>
      <c r="B317" s="107"/>
      <c r="C317" s="109"/>
      <c r="D317" s="74"/>
      <c r="E317" s="110"/>
      <c r="F317" s="76"/>
      <c r="G317" s="75"/>
      <c r="H317" s="75"/>
      <c r="I317" s="75"/>
      <c r="J317" s="75"/>
      <c r="K317" s="74"/>
      <c r="L317" s="110"/>
      <c r="M317" s="75"/>
      <c r="N317" s="76"/>
      <c r="O317" s="75"/>
      <c r="P317" s="75"/>
      <c r="Q317" s="75"/>
      <c r="R317" s="74"/>
      <c r="S317" s="110"/>
      <c r="T317" s="75"/>
      <c r="U317" s="76"/>
      <c r="V317" s="75"/>
      <c r="W317" s="75"/>
      <c r="X317" s="75"/>
      <c r="Y317" s="74"/>
      <c r="Z317" s="110"/>
      <c r="AA317" s="75"/>
      <c r="AB317" s="76"/>
      <c r="AC317" s="75"/>
      <c r="AD317" s="75"/>
      <c r="AE317" s="75"/>
      <c r="AF317" s="110"/>
      <c r="AG317" s="82"/>
      <c r="AH317" s="81"/>
      <c r="AI317" s="82"/>
      <c r="AJ317" s="83"/>
      <c r="AK317" s="82"/>
      <c r="AL317" s="84"/>
      <c r="AM317" s="82"/>
      <c r="AN317" s="85"/>
      <c r="AO317" s="82"/>
      <c r="AP317" s="86"/>
      <c r="AQ317" s="87"/>
      <c r="AR317" s="88"/>
      <c r="AS317" s="38"/>
    </row>
    <row r="318" spans="1:45" ht="14.25" customHeight="1">
      <c r="A318" s="105">
        <f>'Январь 2020'!A318</f>
        <v>0</v>
      </c>
      <c r="B318" s="107"/>
      <c r="C318" s="109"/>
      <c r="D318" s="74"/>
      <c r="E318" s="110"/>
      <c r="F318" s="76"/>
      <c r="G318" s="75"/>
      <c r="H318" s="75"/>
      <c r="I318" s="75"/>
      <c r="J318" s="75"/>
      <c r="K318" s="74"/>
      <c r="L318" s="110"/>
      <c r="M318" s="75"/>
      <c r="N318" s="76"/>
      <c r="O318" s="75"/>
      <c r="P318" s="75"/>
      <c r="Q318" s="75"/>
      <c r="R318" s="74"/>
      <c r="S318" s="110"/>
      <c r="T318" s="75"/>
      <c r="U318" s="76"/>
      <c r="V318" s="75"/>
      <c r="W318" s="79"/>
      <c r="X318" s="75"/>
      <c r="Y318" s="74"/>
      <c r="Z318" s="110"/>
      <c r="AA318" s="75"/>
      <c r="AB318" s="76"/>
      <c r="AC318" s="75"/>
      <c r="AD318" s="75"/>
      <c r="AE318" s="75"/>
      <c r="AF318" s="110"/>
      <c r="AG318" s="82"/>
      <c r="AH318" s="81"/>
      <c r="AI318" s="82"/>
      <c r="AJ318" s="83"/>
      <c r="AK318" s="82"/>
      <c r="AL318" s="84"/>
      <c r="AM318" s="82"/>
      <c r="AN318" s="85"/>
      <c r="AO318" s="82"/>
      <c r="AP318" s="86"/>
      <c r="AQ318" s="87"/>
      <c r="AR318" s="88"/>
      <c r="AS318" s="38"/>
    </row>
    <row r="319" spans="1:45" ht="14.25" customHeight="1">
      <c r="A319" s="105">
        <f>'Январь 2020'!A319</f>
        <v>0</v>
      </c>
      <c r="B319" s="107"/>
      <c r="C319" s="109"/>
      <c r="D319" s="74"/>
      <c r="E319" s="110"/>
      <c r="F319" s="76"/>
      <c r="G319" s="75"/>
      <c r="H319" s="75"/>
      <c r="I319" s="79"/>
      <c r="J319" s="79"/>
      <c r="K319" s="74"/>
      <c r="L319" s="110"/>
      <c r="M319" s="75"/>
      <c r="N319" s="76"/>
      <c r="O319" s="75"/>
      <c r="P319" s="75"/>
      <c r="Q319" s="75"/>
      <c r="R319" s="74"/>
      <c r="S319" s="110"/>
      <c r="T319" s="75"/>
      <c r="U319" s="76"/>
      <c r="V319" s="75"/>
      <c r="W319" s="75"/>
      <c r="X319" s="75"/>
      <c r="Y319" s="74"/>
      <c r="Z319" s="110"/>
      <c r="AA319" s="75"/>
      <c r="AB319" s="76"/>
      <c r="AC319" s="75"/>
      <c r="AD319" s="75"/>
      <c r="AE319" s="75"/>
      <c r="AF319" s="110"/>
      <c r="AG319" s="82"/>
      <c r="AH319" s="81"/>
      <c r="AI319" s="82"/>
      <c r="AJ319" s="83"/>
      <c r="AK319" s="82"/>
      <c r="AL319" s="84"/>
      <c r="AM319" s="82"/>
      <c r="AN319" s="85"/>
      <c r="AO319" s="82"/>
      <c r="AP319" s="86"/>
      <c r="AQ319" s="87"/>
      <c r="AR319" s="88"/>
      <c r="AS319" s="38"/>
    </row>
    <row r="320" spans="1:45" ht="14.25" customHeight="1">
      <c r="A320" s="105">
        <f>'Январь 2020'!A320</f>
        <v>0</v>
      </c>
      <c r="B320" s="107"/>
      <c r="C320" s="109"/>
      <c r="D320" s="74"/>
      <c r="E320" s="110"/>
      <c r="F320" s="76"/>
      <c r="G320" s="75"/>
      <c r="H320" s="75"/>
      <c r="I320" s="75"/>
      <c r="J320" s="75"/>
      <c r="K320" s="74"/>
      <c r="L320" s="110"/>
      <c r="M320" s="75"/>
      <c r="N320" s="76"/>
      <c r="O320" s="75"/>
      <c r="P320" s="75"/>
      <c r="Q320" s="75"/>
      <c r="R320" s="74"/>
      <c r="S320" s="110"/>
      <c r="T320" s="75"/>
      <c r="U320" s="76"/>
      <c r="V320" s="75"/>
      <c r="W320" s="75"/>
      <c r="X320" s="75"/>
      <c r="Y320" s="74"/>
      <c r="Z320" s="110"/>
      <c r="AA320" s="75"/>
      <c r="AB320" s="76"/>
      <c r="AC320" s="75"/>
      <c r="AD320" s="75"/>
      <c r="AE320" s="75"/>
      <c r="AF320" s="110"/>
      <c r="AG320" s="82"/>
      <c r="AH320" s="81"/>
      <c r="AI320" s="82"/>
      <c r="AJ320" s="83"/>
      <c r="AK320" s="82"/>
      <c r="AL320" s="84"/>
      <c r="AM320" s="82"/>
      <c r="AN320" s="85"/>
      <c r="AO320" s="82"/>
      <c r="AP320" s="86"/>
      <c r="AQ320" s="87"/>
      <c r="AR320" s="88"/>
      <c r="AS320" s="38"/>
    </row>
    <row r="321" spans="1:45" ht="14.25" customHeight="1">
      <c r="A321" s="105">
        <f>'Январь 2020'!A321</f>
        <v>0</v>
      </c>
      <c r="B321" s="107"/>
      <c r="C321" s="109"/>
      <c r="D321" s="74"/>
      <c r="E321" s="110"/>
      <c r="F321" s="76"/>
      <c r="G321" s="75"/>
      <c r="H321" s="75"/>
      <c r="I321" s="75"/>
      <c r="J321" s="75"/>
      <c r="K321" s="74"/>
      <c r="L321" s="110"/>
      <c r="M321" s="75"/>
      <c r="N321" s="76"/>
      <c r="O321" s="75"/>
      <c r="P321" s="75"/>
      <c r="Q321" s="75"/>
      <c r="R321" s="74"/>
      <c r="S321" s="110"/>
      <c r="T321" s="75"/>
      <c r="U321" s="76"/>
      <c r="V321" s="75"/>
      <c r="W321" s="75"/>
      <c r="X321" s="75"/>
      <c r="Y321" s="74"/>
      <c r="Z321" s="110"/>
      <c r="AA321" s="75"/>
      <c r="AB321" s="76"/>
      <c r="AC321" s="75"/>
      <c r="AD321" s="75"/>
      <c r="AE321" s="75"/>
      <c r="AF321" s="110"/>
      <c r="AG321" s="82"/>
      <c r="AH321" s="81"/>
      <c r="AI321" s="82"/>
      <c r="AJ321" s="83"/>
      <c r="AK321" s="82"/>
      <c r="AL321" s="84"/>
      <c r="AM321" s="82"/>
      <c r="AN321" s="85"/>
      <c r="AO321" s="82"/>
      <c r="AP321" s="86"/>
      <c r="AQ321" s="87"/>
      <c r="AR321" s="88"/>
      <c r="AS321" s="38"/>
    </row>
    <row r="322" spans="1:45" ht="14.25" customHeight="1">
      <c r="A322" s="105">
        <f>'Январь 2020'!A322</f>
        <v>0</v>
      </c>
      <c r="B322" s="107"/>
      <c r="C322" s="109"/>
      <c r="D322" s="74"/>
      <c r="E322" s="110"/>
      <c r="F322" s="76"/>
      <c r="G322" s="75"/>
      <c r="H322" s="75"/>
      <c r="I322" s="75"/>
      <c r="J322" s="75"/>
      <c r="K322" s="74"/>
      <c r="L322" s="110"/>
      <c r="M322" s="75"/>
      <c r="N322" s="93"/>
      <c r="O322" s="75"/>
      <c r="P322" s="75"/>
      <c r="Q322" s="75"/>
      <c r="R322" s="74"/>
      <c r="S322" s="110"/>
      <c r="T322" s="75"/>
      <c r="U322" s="76"/>
      <c r="V322" s="75"/>
      <c r="W322" s="75"/>
      <c r="X322" s="75"/>
      <c r="Y322" s="74"/>
      <c r="Z322" s="110"/>
      <c r="AA322" s="75"/>
      <c r="AB322" s="76"/>
      <c r="AC322" s="75"/>
      <c r="AD322" s="75"/>
      <c r="AE322" s="75"/>
      <c r="AF322" s="110"/>
      <c r="AG322" s="82"/>
      <c r="AH322" s="81"/>
      <c r="AI322" s="82"/>
      <c r="AJ322" s="83"/>
      <c r="AK322" s="82"/>
      <c r="AL322" s="84"/>
      <c r="AM322" s="82"/>
      <c r="AN322" s="85"/>
      <c r="AO322" s="82"/>
      <c r="AP322" s="86"/>
      <c r="AQ322" s="87"/>
      <c r="AR322" s="88"/>
      <c r="AS322" s="38"/>
    </row>
    <row r="323" spans="1:45" ht="14.25" customHeight="1">
      <c r="A323" s="105">
        <f>'Январь 2020'!A323</f>
        <v>0</v>
      </c>
      <c r="B323" s="107"/>
      <c r="C323" s="109"/>
      <c r="D323" s="74"/>
      <c r="E323" s="110"/>
      <c r="F323" s="76"/>
      <c r="G323" s="75"/>
      <c r="H323" s="75"/>
      <c r="I323" s="75"/>
      <c r="J323" s="75"/>
      <c r="K323" s="74"/>
      <c r="L323" s="110"/>
      <c r="M323" s="75"/>
      <c r="N323" s="76"/>
      <c r="O323" s="75"/>
      <c r="P323" s="75"/>
      <c r="Q323" s="75"/>
      <c r="R323" s="74"/>
      <c r="S323" s="110"/>
      <c r="T323" s="75"/>
      <c r="U323" s="76"/>
      <c r="V323" s="75"/>
      <c r="W323" s="75"/>
      <c r="X323" s="75"/>
      <c r="Y323" s="74"/>
      <c r="Z323" s="110"/>
      <c r="AA323" s="75"/>
      <c r="AB323" s="76"/>
      <c r="AC323" s="75"/>
      <c r="AD323" s="75"/>
      <c r="AE323" s="75"/>
      <c r="AF323" s="110"/>
      <c r="AG323" s="82"/>
      <c r="AH323" s="81"/>
      <c r="AI323" s="82"/>
      <c r="AJ323" s="83"/>
      <c r="AK323" s="82"/>
      <c r="AL323" s="84"/>
      <c r="AM323" s="82"/>
      <c r="AN323" s="85"/>
      <c r="AO323" s="82"/>
      <c r="AP323" s="86"/>
      <c r="AQ323" s="87"/>
      <c r="AR323" s="88"/>
      <c r="AS323" s="38"/>
    </row>
    <row r="324" spans="1:45" ht="14.25" customHeight="1">
      <c r="A324" s="105">
        <f>'Январь 2020'!A324</f>
        <v>0</v>
      </c>
      <c r="B324" s="107"/>
      <c r="C324" s="109"/>
      <c r="D324" s="74"/>
      <c r="E324" s="110"/>
      <c r="F324" s="76"/>
      <c r="G324" s="75"/>
      <c r="H324" s="75"/>
      <c r="I324" s="75"/>
      <c r="J324" s="75"/>
      <c r="K324" s="74"/>
      <c r="L324" s="110"/>
      <c r="M324" s="75"/>
      <c r="N324" s="76"/>
      <c r="O324" s="75"/>
      <c r="P324" s="75"/>
      <c r="Q324" s="75"/>
      <c r="R324" s="74"/>
      <c r="S324" s="110"/>
      <c r="T324" s="79"/>
      <c r="U324" s="93"/>
      <c r="V324" s="78"/>
      <c r="W324" s="78"/>
      <c r="X324" s="78"/>
      <c r="Y324" s="74"/>
      <c r="Z324" s="110"/>
      <c r="AA324" s="78"/>
      <c r="AB324" s="77"/>
      <c r="AC324" s="78"/>
      <c r="AD324" s="75"/>
      <c r="AE324" s="75"/>
      <c r="AF324" s="110"/>
      <c r="AG324" s="82"/>
      <c r="AH324" s="81"/>
      <c r="AI324" s="82"/>
      <c r="AJ324" s="83"/>
      <c r="AK324" s="82"/>
      <c r="AL324" s="84"/>
      <c r="AM324" s="82"/>
      <c r="AN324" s="85"/>
      <c r="AO324" s="82"/>
      <c r="AP324" s="86"/>
      <c r="AQ324" s="87"/>
      <c r="AR324" s="88"/>
      <c r="AS324" s="38"/>
    </row>
    <row r="325" spans="1:45" ht="14.25" customHeight="1">
      <c r="A325" s="105">
        <f>'Январь 2020'!A325</f>
        <v>0</v>
      </c>
      <c r="B325" s="107"/>
      <c r="C325" s="109"/>
      <c r="D325" s="74"/>
      <c r="E325" s="110"/>
      <c r="F325" s="76"/>
      <c r="G325" s="75"/>
      <c r="H325" s="75"/>
      <c r="I325" s="75"/>
      <c r="J325" s="75"/>
      <c r="K325" s="74"/>
      <c r="L325" s="110"/>
      <c r="M325" s="75"/>
      <c r="N325" s="76"/>
      <c r="O325" s="75"/>
      <c r="P325" s="78"/>
      <c r="Q325" s="78"/>
      <c r="R325" s="74"/>
      <c r="S325" s="110"/>
      <c r="T325" s="78"/>
      <c r="U325" s="76"/>
      <c r="V325" s="75"/>
      <c r="W325" s="75"/>
      <c r="X325" s="75"/>
      <c r="Y325" s="74"/>
      <c r="Z325" s="110"/>
      <c r="AA325" s="75"/>
      <c r="AB325" s="76"/>
      <c r="AC325" s="75"/>
      <c r="AD325" s="75"/>
      <c r="AE325" s="75"/>
      <c r="AF325" s="110"/>
      <c r="AG325" s="82"/>
      <c r="AH325" s="81"/>
      <c r="AI325" s="82"/>
      <c r="AJ325" s="83"/>
      <c r="AK325" s="82"/>
      <c r="AL325" s="84"/>
      <c r="AM325" s="82"/>
      <c r="AN325" s="85"/>
      <c r="AO325" s="82"/>
      <c r="AP325" s="86"/>
      <c r="AQ325" s="87"/>
      <c r="AR325" s="88"/>
      <c r="AS325" s="38"/>
    </row>
    <row r="326" spans="1:45" ht="14.25" customHeight="1">
      <c r="A326" s="105">
        <f>'Январь 2020'!A326</f>
        <v>0</v>
      </c>
      <c r="B326" s="107"/>
      <c r="C326" s="109"/>
      <c r="D326" s="74"/>
      <c r="E326" s="110"/>
      <c r="F326" s="76"/>
      <c r="G326" s="79"/>
      <c r="H326" s="75"/>
      <c r="I326" s="75"/>
      <c r="J326" s="75"/>
      <c r="K326" s="74"/>
      <c r="L326" s="110"/>
      <c r="M326" s="75"/>
      <c r="N326" s="76"/>
      <c r="O326" s="75"/>
      <c r="P326" s="75"/>
      <c r="Q326" s="75"/>
      <c r="R326" s="74"/>
      <c r="S326" s="110"/>
      <c r="T326" s="75"/>
      <c r="U326" s="76"/>
      <c r="V326" s="75"/>
      <c r="W326" s="75"/>
      <c r="X326" s="75"/>
      <c r="Y326" s="74"/>
      <c r="Z326" s="110"/>
      <c r="AA326" s="75"/>
      <c r="AB326" s="76"/>
      <c r="AC326" s="75"/>
      <c r="AD326" s="75"/>
      <c r="AE326" s="75"/>
      <c r="AF326" s="110"/>
      <c r="AG326" s="82"/>
      <c r="AH326" s="81"/>
      <c r="AI326" s="82"/>
      <c r="AJ326" s="83"/>
      <c r="AK326" s="82"/>
      <c r="AL326" s="84"/>
      <c r="AM326" s="82"/>
      <c r="AN326" s="85"/>
      <c r="AO326" s="82"/>
      <c r="AP326" s="86"/>
      <c r="AQ326" s="87"/>
      <c r="AR326" s="88"/>
      <c r="AS326" s="38"/>
    </row>
    <row r="327" spans="1:45" ht="14.25" customHeight="1">
      <c r="A327" s="105">
        <f>'Январь 2020'!A327</f>
        <v>0</v>
      </c>
      <c r="B327" s="107"/>
      <c r="C327" s="109"/>
      <c r="D327" s="74"/>
      <c r="E327" s="110"/>
      <c r="F327" s="76"/>
      <c r="G327" s="75"/>
      <c r="H327" s="75"/>
      <c r="I327" s="75"/>
      <c r="J327" s="75"/>
      <c r="K327" s="74"/>
      <c r="L327" s="110"/>
      <c r="M327" s="75"/>
      <c r="N327" s="76"/>
      <c r="O327" s="79"/>
      <c r="P327" s="79"/>
      <c r="Q327" s="79"/>
      <c r="R327" s="74"/>
      <c r="S327" s="110"/>
      <c r="T327" s="79"/>
      <c r="U327" s="93"/>
      <c r="V327" s="79"/>
      <c r="W327" s="75"/>
      <c r="X327" s="75"/>
      <c r="Y327" s="74"/>
      <c r="Z327" s="110"/>
      <c r="AA327" s="75"/>
      <c r="AB327" s="76"/>
      <c r="AC327" s="75"/>
      <c r="AD327" s="75"/>
      <c r="AE327" s="75"/>
      <c r="AF327" s="110"/>
      <c r="AG327" s="82"/>
      <c r="AH327" s="81"/>
      <c r="AI327" s="82"/>
      <c r="AJ327" s="83"/>
      <c r="AK327" s="82"/>
      <c r="AL327" s="84"/>
      <c r="AM327" s="82"/>
      <c r="AN327" s="85"/>
      <c r="AO327" s="82"/>
      <c r="AP327" s="86"/>
      <c r="AQ327" s="87"/>
      <c r="AR327" s="88"/>
      <c r="AS327" s="38"/>
    </row>
    <row r="328" spans="1:45" ht="14.25" customHeight="1">
      <c r="A328" s="105">
        <f>'Январь 2020'!A328</f>
        <v>0</v>
      </c>
      <c r="B328" s="107"/>
      <c r="C328" s="109"/>
      <c r="D328" s="74"/>
      <c r="E328" s="110"/>
      <c r="F328" s="76"/>
      <c r="G328" s="75"/>
      <c r="H328" s="75"/>
      <c r="I328" s="75"/>
      <c r="J328" s="75"/>
      <c r="K328" s="74"/>
      <c r="L328" s="110"/>
      <c r="M328" s="75"/>
      <c r="N328" s="76"/>
      <c r="O328" s="75"/>
      <c r="P328" s="75"/>
      <c r="Q328" s="75"/>
      <c r="R328" s="74"/>
      <c r="S328" s="110"/>
      <c r="T328" s="75"/>
      <c r="U328" s="76"/>
      <c r="V328" s="75"/>
      <c r="W328" s="75"/>
      <c r="X328" s="75"/>
      <c r="Y328" s="74"/>
      <c r="Z328" s="110"/>
      <c r="AA328" s="75"/>
      <c r="AB328" s="76"/>
      <c r="AC328" s="75"/>
      <c r="AD328" s="75"/>
      <c r="AE328" s="75"/>
      <c r="AF328" s="110"/>
      <c r="AG328" s="82"/>
      <c r="AH328" s="81"/>
      <c r="AI328" s="82"/>
      <c r="AJ328" s="83"/>
      <c r="AK328" s="82"/>
      <c r="AL328" s="84"/>
      <c r="AM328" s="82"/>
      <c r="AN328" s="85"/>
      <c r="AO328" s="82"/>
      <c r="AP328" s="86"/>
      <c r="AQ328" s="87"/>
      <c r="AR328" s="88"/>
      <c r="AS328" s="38"/>
    </row>
    <row r="329" spans="1:45" ht="14.25" customHeight="1">
      <c r="A329" s="105">
        <f>'Январь 2020'!A329</f>
        <v>0</v>
      </c>
      <c r="B329" s="107"/>
      <c r="C329" s="109"/>
      <c r="D329" s="74"/>
      <c r="E329" s="110"/>
      <c r="F329" s="76"/>
      <c r="G329" s="75"/>
      <c r="H329" s="75"/>
      <c r="I329" s="75"/>
      <c r="J329" s="75"/>
      <c r="K329" s="74"/>
      <c r="L329" s="110"/>
      <c r="M329" s="75"/>
      <c r="N329" s="76"/>
      <c r="O329" s="75"/>
      <c r="P329" s="75"/>
      <c r="Q329" s="75"/>
      <c r="R329" s="74"/>
      <c r="S329" s="110"/>
      <c r="T329" s="75"/>
      <c r="U329" s="76"/>
      <c r="V329" s="75"/>
      <c r="W329" s="75"/>
      <c r="X329" s="75"/>
      <c r="Y329" s="74"/>
      <c r="Z329" s="110"/>
      <c r="AA329" s="75"/>
      <c r="AB329" s="76"/>
      <c r="AC329" s="75"/>
      <c r="AD329" s="75"/>
      <c r="AE329" s="75"/>
      <c r="AF329" s="110"/>
      <c r="AG329" s="82"/>
      <c r="AH329" s="81"/>
      <c r="AI329" s="82"/>
      <c r="AJ329" s="83"/>
      <c r="AK329" s="82"/>
      <c r="AL329" s="84"/>
      <c r="AM329" s="82"/>
      <c r="AN329" s="85"/>
      <c r="AO329" s="82"/>
      <c r="AP329" s="86"/>
      <c r="AQ329" s="87"/>
      <c r="AR329" s="88"/>
      <c r="AS329" s="38"/>
    </row>
    <row r="330" spans="1:45" ht="14.25" customHeight="1">
      <c r="A330" s="105">
        <f>'Январь 2020'!A330</f>
        <v>0</v>
      </c>
      <c r="B330" s="107"/>
      <c r="C330" s="109"/>
      <c r="D330" s="74"/>
      <c r="E330" s="110"/>
      <c r="F330" s="76"/>
      <c r="G330" s="75"/>
      <c r="H330" s="75"/>
      <c r="I330" s="75"/>
      <c r="J330" s="75"/>
      <c r="K330" s="74"/>
      <c r="L330" s="110"/>
      <c r="M330" s="75"/>
      <c r="N330" s="76"/>
      <c r="O330" s="75"/>
      <c r="P330" s="75"/>
      <c r="Q330" s="232"/>
      <c r="R330" s="74"/>
      <c r="S330" s="110"/>
      <c r="T330" s="75"/>
      <c r="U330" s="76"/>
      <c r="V330" s="75"/>
      <c r="W330" s="75"/>
      <c r="X330" s="75"/>
      <c r="Y330" s="74"/>
      <c r="Z330" s="110"/>
      <c r="AA330" s="75"/>
      <c r="AB330" s="76"/>
      <c r="AC330" s="75"/>
      <c r="AD330" s="75"/>
      <c r="AE330" s="75"/>
      <c r="AF330" s="110"/>
      <c r="AG330" s="82"/>
      <c r="AH330" s="81"/>
      <c r="AI330" s="82"/>
      <c r="AJ330" s="83"/>
      <c r="AK330" s="82"/>
      <c r="AL330" s="84"/>
      <c r="AM330" s="82"/>
      <c r="AN330" s="85"/>
      <c r="AO330" s="82"/>
      <c r="AP330" s="86"/>
      <c r="AQ330" s="87"/>
      <c r="AR330" s="88"/>
      <c r="AS330" s="38"/>
    </row>
    <row r="331" spans="1:45" ht="14.25" customHeight="1">
      <c r="A331" s="105">
        <f>'Январь 2020'!A331</f>
        <v>0</v>
      </c>
      <c r="B331" s="107"/>
      <c r="C331" s="109"/>
      <c r="D331" s="74"/>
      <c r="E331" s="110"/>
      <c r="F331" s="76"/>
      <c r="G331" s="75"/>
      <c r="H331" s="75"/>
      <c r="I331" s="75"/>
      <c r="J331" s="75"/>
      <c r="K331" s="74"/>
      <c r="L331" s="110"/>
      <c r="M331" s="75"/>
      <c r="N331" s="76"/>
      <c r="O331" s="75"/>
      <c r="P331" s="75"/>
      <c r="Q331" s="75"/>
      <c r="R331" s="74"/>
      <c r="S331" s="110"/>
      <c r="T331" s="75"/>
      <c r="U331" s="76"/>
      <c r="V331" s="79"/>
      <c r="W331" s="75"/>
      <c r="X331" s="75"/>
      <c r="Y331" s="74"/>
      <c r="Z331" s="110"/>
      <c r="AA331" s="75"/>
      <c r="AB331" s="76"/>
      <c r="AC331" s="75"/>
      <c r="AD331" s="75"/>
      <c r="AE331" s="75"/>
      <c r="AF331" s="110"/>
      <c r="AG331" s="82"/>
      <c r="AH331" s="81"/>
      <c r="AI331" s="82"/>
      <c r="AJ331" s="83"/>
      <c r="AK331" s="82"/>
      <c r="AL331" s="84"/>
      <c r="AM331" s="82"/>
      <c r="AN331" s="85"/>
      <c r="AO331" s="82"/>
      <c r="AP331" s="86"/>
      <c r="AQ331" s="87"/>
      <c r="AR331" s="88"/>
      <c r="AS331" s="38"/>
    </row>
    <row r="332" spans="1:45" ht="14.25" customHeight="1">
      <c r="A332" s="105">
        <f>'Январь 2020'!A332</f>
        <v>0</v>
      </c>
      <c r="B332" s="107"/>
      <c r="C332" s="252"/>
      <c r="D332" s="74"/>
      <c r="E332" s="110"/>
      <c r="F332" s="76"/>
      <c r="G332" s="75"/>
      <c r="H332" s="75"/>
      <c r="I332" s="75"/>
      <c r="J332" s="75"/>
      <c r="K332" s="74"/>
      <c r="L332" s="110"/>
      <c r="M332" s="75"/>
      <c r="N332" s="76"/>
      <c r="O332" s="75"/>
      <c r="P332" s="75"/>
      <c r="Q332" s="75"/>
      <c r="R332" s="74"/>
      <c r="S332" s="110"/>
      <c r="T332" s="75"/>
      <c r="U332" s="76"/>
      <c r="V332" s="75"/>
      <c r="W332" s="75"/>
      <c r="X332" s="75"/>
      <c r="Y332" s="74"/>
      <c r="Z332" s="110"/>
      <c r="AA332" s="75"/>
      <c r="AB332" s="76"/>
      <c r="AC332" s="75"/>
      <c r="AD332" s="75"/>
      <c r="AE332" s="75"/>
      <c r="AF332" s="110"/>
      <c r="AG332" s="82"/>
      <c r="AH332" s="81"/>
      <c r="AI332" s="82"/>
      <c r="AJ332" s="83"/>
      <c r="AK332" s="82"/>
      <c r="AL332" s="84"/>
      <c r="AM332" s="82"/>
      <c r="AN332" s="85"/>
      <c r="AO332" s="82"/>
      <c r="AP332" s="86"/>
      <c r="AQ332" s="87"/>
      <c r="AR332" s="88"/>
      <c r="AS332" s="38"/>
    </row>
    <row r="333" spans="1:45" ht="14.25" customHeight="1">
      <c r="A333" s="105">
        <f>'Январь 2020'!A333</f>
        <v>0</v>
      </c>
      <c r="B333" s="107"/>
      <c r="C333" s="252"/>
      <c r="D333" s="74"/>
      <c r="E333" s="110"/>
      <c r="F333" s="76"/>
      <c r="G333" s="75"/>
      <c r="H333" s="75"/>
      <c r="I333" s="75"/>
      <c r="J333" s="75"/>
      <c r="K333" s="74"/>
      <c r="L333" s="110"/>
      <c r="M333" s="75"/>
      <c r="N333" s="76"/>
      <c r="O333" s="75"/>
      <c r="P333" s="75"/>
      <c r="Q333" s="75"/>
      <c r="R333" s="74"/>
      <c r="S333" s="110"/>
      <c r="T333" s="75"/>
      <c r="U333" s="76"/>
      <c r="V333" s="75"/>
      <c r="W333" s="75"/>
      <c r="X333" s="75"/>
      <c r="Y333" s="74"/>
      <c r="Z333" s="110"/>
      <c r="AA333" s="75"/>
      <c r="AB333" s="76"/>
      <c r="AC333" s="75"/>
      <c r="AD333" s="75"/>
      <c r="AE333" s="75"/>
      <c r="AF333" s="110"/>
      <c r="AG333" s="82"/>
      <c r="AH333" s="81"/>
      <c r="AI333" s="82"/>
      <c r="AJ333" s="83"/>
      <c r="AK333" s="82"/>
      <c r="AL333" s="84"/>
      <c r="AM333" s="82"/>
      <c r="AN333" s="85"/>
      <c r="AO333" s="82"/>
      <c r="AP333" s="86"/>
      <c r="AQ333" s="87"/>
      <c r="AR333" s="88"/>
      <c r="AS333" s="38"/>
    </row>
    <row r="334" spans="1:45" ht="14.25" customHeight="1">
      <c r="A334" s="105">
        <f>'Январь 2020'!A334</f>
        <v>1</v>
      </c>
      <c r="B334" s="107"/>
      <c r="C334" s="109"/>
      <c r="D334" s="74"/>
      <c r="E334" s="110"/>
      <c r="F334" s="76"/>
      <c r="G334" s="75"/>
      <c r="H334" s="75"/>
      <c r="I334" s="75"/>
      <c r="J334" s="75"/>
      <c r="K334" s="74"/>
      <c r="L334" s="110"/>
      <c r="M334" s="75"/>
      <c r="N334" s="76"/>
      <c r="O334" s="75"/>
      <c r="P334" s="75"/>
      <c r="Q334" s="75"/>
      <c r="R334" s="74"/>
      <c r="S334" s="110"/>
      <c r="T334" s="75"/>
      <c r="U334" s="76"/>
      <c r="V334" s="75"/>
      <c r="W334" s="75"/>
      <c r="X334" s="75"/>
      <c r="Y334" s="74"/>
      <c r="Z334" s="110"/>
      <c r="AA334" s="75"/>
      <c r="AB334" s="76"/>
      <c r="AC334" s="75"/>
      <c r="AD334" s="75"/>
      <c r="AE334" s="75"/>
      <c r="AF334" s="110"/>
      <c r="AG334" s="82"/>
      <c r="AH334" s="81"/>
      <c r="AI334" s="82"/>
      <c r="AJ334" s="83"/>
      <c r="AK334" s="82"/>
      <c r="AL334" s="84"/>
      <c r="AM334" s="82"/>
      <c r="AN334" s="85"/>
      <c r="AO334" s="82"/>
      <c r="AP334" s="86"/>
      <c r="AQ334" s="87"/>
      <c r="AR334" s="88"/>
      <c r="AS334" s="38"/>
    </row>
    <row r="335" spans="1:45" ht="14.25" customHeight="1">
      <c r="A335" s="105">
        <f>'Январь 2020'!A335</f>
        <v>2</v>
      </c>
      <c r="B335" s="107"/>
      <c r="C335" s="109"/>
      <c r="D335" s="74"/>
      <c r="E335" s="110"/>
      <c r="F335" s="76"/>
      <c r="G335" s="75"/>
      <c r="H335" s="75"/>
      <c r="I335" s="75"/>
      <c r="J335" s="75"/>
      <c r="K335" s="74"/>
      <c r="L335" s="110"/>
      <c r="M335" s="75"/>
      <c r="N335" s="76"/>
      <c r="O335" s="75"/>
      <c r="P335" s="75"/>
      <c r="Q335" s="75"/>
      <c r="R335" s="74"/>
      <c r="S335" s="110"/>
      <c r="T335" s="75"/>
      <c r="U335" s="76"/>
      <c r="V335" s="75"/>
      <c r="W335" s="75"/>
      <c r="X335" s="75"/>
      <c r="Y335" s="74"/>
      <c r="Z335" s="110"/>
      <c r="AA335" s="75"/>
      <c r="AB335" s="76"/>
      <c r="AC335" s="75"/>
      <c r="AD335" s="75"/>
      <c r="AE335" s="75"/>
      <c r="AF335" s="110"/>
      <c r="AG335" s="82"/>
      <c r="AH335" s="81"/>
      <c r="AI335" s="82"/>
      <c r="AJ335" s="83"/>
      <c r="AK335" s="82"/>
      <c r="AL335" s="84"/>
      <c r="AM335" s="82"/>
      <c r="AN335" s="85"/>
      <c r="AO335" s="82"/>
      <c r="AP335" s="86"/>
      <c r="AQ335" s="87"/>
      <c r="AR335" s="88"/>
      <c r="AS335" s="38"/>
    </row>
    <row r="336" spans="1:45" ht="14.25" customHeight="1">
      <c r="A336" s="105">
        <f>'Январь 2020'!A336</f>
        <v>3</v>
      </c>
      <c r="B336" s="107">
        <f>'Январь 2020'!G336</f>
        <v>0</v>
      </c>
      <c r="C336" s="109">
        <f>'Январь 2020'!B336</f>
        <v>0</v>
      </c>
      <c r="D336" s="74"/>
      <c r="E336" s="110"/>
      <c r="F336" s="76"/>
      <c r="G336" s="75"/>
      <c r="H336" s="75"/>
      <c r="I336" s="75"/>
      <c r="J336" s="75"/>
      <c r="K336" s="74"/>
      <c r="L336" s="110"/>
      <c r="M336" s="75"/>
      <c r="N336" s="76"/>
      <c r="O336" s="75"/>
      <c r="P336" s="75"/>
      <c r="Q336" s="75"/>
      <c r="R336" s="74"/>
      <c r="S336" s="110"/>
      <c r="T336" s="75"/>
      <c r="U336" s="76"/>
      <c r="V336" s="75"/>
      <c r="W336" s="75"/>
      <c r="X336" s="75"/>
      <c r="Y336" s="74"/>
      <c r="Z336" s="110"/>
      <c r="AA336" s="75"/>
      <c r="AB336" s="76"/>
      <c r="AC336" s="75"/>
      <c r="AD336" s="75"/>
      <c r="AE336" s="75"/>
      <c r="AF336" s="110"/>
      <c r="AG336" s="82">
        <f t="shared" si="0"/>
        <v>0</v>
      </c>
      <c r="AH336" s="81">
        <f>'Январь 2020'!AN336-'Февраль 2020'!AG336</f>
        <v>0</v>
      </c>
      <c r="AI336" s="82">
        <f t="shared" ref="AI179:AI504" si="6">COUNTIF(D336:AE336,"н")</f>
        <v>0</v>
      </c>
      <c r="AJ336" s="83">
        <f>'Январь 2020'!AO336+'Февраль 2020'!AI336</f>
        <v>0</v>
      </c>
      <c r="AK336" s="82">
        <f t="shared" si="2"/>
        <v>0</v>
      </c>
      <c r="AL336" s="84">
        <f>'Январь 2020'!AQ336+'Февраль 2020'!AK336</f>
        <v>0</v>
      </c>
      <c r="AM336" s="82">
        <f t="shared" si="3"/>
        <v>0</v>
      </c>
      <c r="AN336" s="85">
        <f>'Январь 2020'!AS336+'Февраль 2020'!AM336</f>
        <v>0</v>
      </c>
      <c r="AO336" s="82">
        <f t="shared" si="4"/>
        <v>0</v>
      </c>
      <c r="AP336" s="86">
        <f>'Январь 2020'!AU336+'Февраль 2020'!AO336</f>
        <v>0</v>
      </c>
      <c r="AQ336" s="87">
        <f>'Январь 2020'!AW336</f>
        <v>0</v>
      </c>
      <c r="AR336" s="88">
        <f>'Январь 2020'!AX336</f>
        <v>0</v>
      </c>
      <c r="AS336" s="38">
        <f t="shared" si="5"/>
        <v>0</v>
      </c>
    </row>
    <row r="337" spans="1:45" ht="14.25" customHeight="1">
      <c r="A337" s="105">
        <f>'Январь 2020'!A337</f>
        <v>4</v>
      </c>
      <c r="B337" s="107">
        <f>'Январь 2020'!G337</f>
        <v>0</v>
      </c>
      <c r="C337" s="109">
        <f>'Январь 2020'!B337</f>
        <v>0</v>
      </c>
      <c r="D337" s="74"/>
      <c r="E337" s="110"/>
      <c r="F337" s="76"/>
      <c r="G337" s="75"/>
      <c r="H337" s="75"/>
      <c r="I337" s="75"/>
      <c r="J337" s="75"/>
      <c r="K337" s="74"/>
      <c r="L337" s="110"/>
      <c r="M337" s="75"/>
      <c r="N337" s="76"/>
      <c r="O337" s="75"/>
      <c r="P337" s="75"/>
      <c r="Q337" s="75"/>
      <c r="R337" s="74"/>
      <c r="S337" s="110"/>
      <c r="T337" s="75"/>
      <c r="U337" s="76"/>
      <c r="V337" s="75"/>
      <c r="W337" s="75"/>
      <c r="X337" s="75"/>
      <c r="Y337" s="74"/>
      <c r="Z337" s="110"/>
      <c r="AA337" s="75"/>
      <c r="AB337" s="76"/>
      <c r="AC337" s="75"/>
      <c r="AD337" s="75"/>
      <c r="AE337" s="75"/>
      <c r="AF337" s="110"/>
      <c r="AG337" s="82">
        <f t="shared" si="0"/>
        <v>0</v>
      </c>
      <c r="AH337" s="81">
        <f>'Январь 2020'!AN337-'Февраль 2020'!AG337</f>
        <v>0</v>
      </c>
      <c r="AI337" s="82">
        <f t="shared" si="6"/>
        <v>0</v>
      </c>
      <c r="AJ337" s="83">
        <f>'Январь 2020'!AO337+'Февраль 2020'!AI337</f>
        <v>0</v>
      </c>
      <c r="AK337" s="82">
        <f t="shared" si="2"/>
        <v>0</v>
      </c>
      <c r="AL337" s="84">
        <f>'Январь 2020'!AQ337+'Февраль 2020'!AK337</f>
        <v>0</v>
      </c>
      <c r="AM337" s="82">
        <f t="shared" si="3"/>
        <v>0</v>
      </c>
      <c r="AN337" s="85">
        <f>'Январь 2020'!AS337+'Февраль 2020'!AM337</f>
        <v>0</v>
      </c>
      <c r="AO337" s="82">
        <f t="shared" si="4"/>
        <v>0</v>
      </c>
      <c r="AP337" s="86">
        <f>'Январь 2020'!AU337+'Февраль 2020'!AO337</f>
        <v>0</v>
      </c>
      <c r="AQ337" s="87">
        <f>'Январь 2020'!AW337</f>
        <v>0</v>
      </c>
      <c r="AR337" s="88">
        <f>'Январь 2020'!AX337</f>
        <v>0</v>
      </c>
      <c r="AS337" s="38">
        <f t="shared" si="5"/>
        <v>0</v>
      </c>
    </row>
    <row r="338" spans="1:45" ht="14.25" customHeight="1">
      <c r="A338" s="105">
        <f>'Январь 2020'!A337</f>
        <v>4</v>
      </c>
      <c r="B338" s="107">
        <f>'Январь 2020'!G337</f>
        <v>0</v>
      </c>
      <c r="C338" s="109">
        <f>'Январь 2020'!B337</f>
        <v>0</v>
      </c>
      <c r="D338" s="74"/>
      <c r="E338" s="110"/>
      <c r="F338" s="76"/>
      <c r="G338" s="75"/>
      <c r="H338" s="75"/>
      <c r="I338" s="75"/>
      <c r="J338" s="75"/>
      <c r="K338" s="74"/>
      <c r="L338" s="110"/>
      <c r="M338" s="75"/>
      <c r="N338" s="76"/>
      <c r="O338" s="75"/>
      <c r="P338" s="75"/>
      <c r="Q338" s="75"/>
      <c r="R338" s="74"/>
      <c r="S338" s="110"/>
      <c r="T338" s="75"/>
      <c r="U338" s="76"/>
      <c r="V338" s="75"/>
      <c r="W338" s="75"/>
      <c r="X338" s="75"/>
      <c r="Y338" s="74"/>
      <c r="Z338" s="110"/>
      <c r="AA338" s="75"/>
      <c r="AB338" s="76"/>
      <c r="AC338" s="75"/>
      <c r="AD338" s="75"/>
      <c r="AE338" s="75"/>
      <c r="AF338" s="110"/>
      <c r="AG338" s="82">
        <f t="shared" si="0"/>
        <v>0</v>
      </c>
      <c r="AH338" s="81">
        <f>'Январь 2020'!AN337-'Февраль 2020'!AG338</f>
        <v>0</v>
      </c>
      <c r="AI338" s="82">
        <f t="shared" si="6"/>
        <v>0</v>
      </c>
      <c r="AJ338" s="83">
        <f>'Январь 2020'!AO337+'Февраль 2020'!AI338</f>
        <v>0</v>
      </c>
      <c r="AK338" s="82">
        <f t="shared" si="2"/>
        <v>0</v>
      </c>
      <c r="AL338" s="84">
        <f>'Январь 2020'!AQ337+'Февраль 2020'!AK338</f>
        <v>0</v>
      </c>
      <c r="AM338" s="82">
        <f t="shared" si="3"/>
        <v>0</v>
      </c>
      <c r="AN338" s="85">
        <f>'Январь 2020'!AS337+'Февраль 2020'!AM338</f>
        <v>0</v>
      </c>
      <c r="AO338" s="82">
        <f t="shared" si="4"/>
        <v>0</v>
      </c>
      <c r="AP338" s="86">
        <f>'Январь 2020'!AU337+'Февраль 2020'!AO338</f>
        <v>0</v>
      </c>
      <c r="AQ338" s="87">
        <f>'Январь 2020'!AW337</f>
        <v>0</v>
      </c>
      <c r="AR338" s="88">
        <f>'Январь 2020'!AX337</f>
        <v>0</v>
      </c>
      <c r="AS338" s="38">
        <f t="shared" si="5"/>
        <v>0</v>
      </c>
    </row>
    <row r="339" spans="1:45" ht="14.25" customHeight="1">
      <c r="A339" s="105">
        <f>'Январь 2020'!A338</f>
        <v>5</v>
      </c>
      <c r="B339" s="107">
        <f>'Январь 2020'!G338</f>
        <v>0</v>
      </c>
      <c r="C339" s="109">
        <f>'Январь 2020'!B338</f>
        <v>0</v>
      </c>
      <c r="D339" s="74"/>
      <c r="E339" s="110"/>
      <c r="F339" s="76"/>
      <c r="G339" s="75"/>
      <c r="H339" s="75"/>
      <c r="I339" s="75"/>
      <c r="J339" s="75"/>
      <c r="K339" s="74"/>
      <c r="L339" s="110"/>
      <c r="M339" s="75"/>
      <c r="N339" s="93"/>
      <c r="O339" s="75"/>
      <c r="P339" s="75"/>
      <c r="Q339" s="75"/>
      <c r="R339" s="74"/>
      <c r="S339" s="110"/>
      <c r="T339" s="75"/>
      <c r="U339" s="76"/>
      <c r="V339" s="75"/>
      <c r="W339" s="75"/>
      <c r="X339" s="75"/>
      <c r="Y339" s="74"/>
      <c r="Z339" s="110"/>
      <c r="AA339" s="75"/>
      <c r="AB339" s="76"/>
      <c r="AC339" s="75"/>
      <c r="AD339" s="75"/>
      <c r="AE339" s="75"/>
      <c r="AF339" s="110"/>
      <c r="AG339" s="82">
        <f t="shared" si="0"/>
        <v>0</v>
      </c>
      <c r="AH339" s="81">
        <f>'Январь 2020'!AN338-'Февраль 2020'!AG339</f>
        <v>0</v>
      </c>
      <c r="AI339" s="82">
        <f t="shared" si="6"/>
        <v>0</v>
      </c>
      <c r="AJ339" s="83">
        <f>'Январь 2020'!AO338+'Февраль 2020'!AI339</f>
        <v>0</v>
      </c>
      <c r="AK339" s="82">
        <f t="shared" si="2"/>
        <v>0</v>
      </c>
      <c r="AL339" s="84">
        <f>'Январь 2020'!AQ338+'Февраль 2020'!AK339</f>
        <v>0</v>
      </c>
      <c r="AM339" s="82">
        <f t="shared" si="3"/>
        <v>0</v>
      </c>
      <c r="AN339" s="85">
        <f>'Январь 2020'!AS338+'Февраль 2020'!AM339</f>
        <v>0</v>
      </c>
      <c r="AO339" s="82">
        <f t="shared" si="4"/>
        <v>0</v>
      </c>
      <c r="AP339" s="86">
        <f>'Январь 2020'!AU338+'Февраль 2020'!AO339</f>
        <v>0</v>
      </c>
      <c r="AQ339" s="87">
        <f>'Январь 2020'!AW338</f>
        <v>0</v>
      </c>
      <c r="AR339" s="88">
        <f>'Январь 2020'!AX338</f>
        <v>0</v>
      </c>
      <c r="AS339" s="38">
        <f t="shared" si="5"/>
        <v>0</v>
      </c>
    </row>
    <row r="340" spans="1:45" ht="14.25" customHeight="1">
      <c r="A340" s="105">
        <f>'Январь 2020'!A339</f>
        <v>6</v>
      </c>
      <c r="B340" s="107">
        <f>'Январь 2020'!G339</f>
        <v>0</v>
      </c>
      <c r="C340" s="109">
        <f>'Январь 2020'!B339</f>
        <v>0</v>
      </c>
      <c r="D340" s="74"/>
      <c r="E340" s="110"/>
      <c r="F340" s="76"/>
      <c r="G340" s="75"/>
      <c r="H340" s="75"/>
      <c r="I340" s="75"/>
      <c r="J340" s="75"/>
      <c r="K340" s="74"/>
      <c r="L340" s="110"/>
      <c r="M340" s="75"/>
      <c r="N340" s="93"/>
      <c r="O340" s="75"/>
      <c r="P340" s="75"/>
      <c r="Q340" s="75"/>
      <c r="R340" s="74"/>
      <c r="S340" s="110"/>
      <c r="T340" s="75"/>
      <c r="U340" s="93"/>
      <c r="V340" s="79"/>
      <c r="W340" s="79"/>
      <c r="X340" s="79"/>
      <c r="Y340" s="74"/>
      <c r="Z340" s="110"/>
      <c r="AA340" s="75"/>
      <c r="AB340" s="76"/>
      <c r="AC340" s="75"/>
      <c r="AD340" s="75"/>
      <c r="AE340" s="75"/>
      <c r="AF340" s="110"/>
      <c r="AG340" s="82">
        <f t="shared" si="0"/>
        <v>0</v>
      </c>
      <c r="AH340" s="81">
        <f>'Январь 2020'!AN339-'Февраль 2020'!AG340</f>
        <v>0</v>
      </c>
      <c r="AI340" s="82">
        <f t="shared" si="6"/>
        <v>0</v>
      </c>
      <c r="AJ340" s="83">
        <f>'Январь 2020'!AO339+'Февраль 2020'!AI340</f>
        <v>0</v>
      </c>
      <c r="AK340" s="82">
        <f t="shared" si="2"/>
        <v>0</v>
      </c>
      <c r="AL340" s="84">
        <f>'Январь 2020'!AQ339+'Февраль 2020'!AK340</f>
        <v>0</v>
      </c>
      <c r="AM340" s="82">
        <f t="shared" si="3"/>
        <v>0</v>
      </c>
      <c r="AN340" s="85">
        <f>'Январь 2020'!AS339+'Февраль 2020'!AM340</f>
        <v>0</v>
      </c>
      <c r="AO340" s="82">
        <f t="shared" si="4"/>
        <v>0</v>
      </c>
      <c r="AP340" s="86">
        <f>'Январь 2020'!AU339+'Февраль 2020'!AO340</f>
        <v>0</v>
      </c>
      <c r="AQ340" s="87">
        <f>'Январь 2020'!AW339</f>
        <v>0</v>
      </c>
      <c r="AR340" s="88">
        <f>'Январь 2020'!AX339</f>
        <v>0</v>
      </c>
      <c r="AS340" s="38">
        <f t="shared" si="5"/>
        <v>0</v>
      </c>
    </row>
    <row r="341" spans="1:45" ht="14.25" customHeight="1">
      <c r="A341" s="105">
        <f>'Январь 2020'!A340</f>
        <v>7</v>
      </c>
      <c r="B341" s="107">
        <f>'Январь 2020'!G340</f>
        <v>0</v>
      </c>
      <c r="C341" s="109">
        <f>'Январь 2020'!B340</f>
        <v>0</v>
      </c>
      <c r="D341" s="74"/>
      <c r="E341" s="110"/>
      <c r="F341" s="76"/>
      <c r="G341" s="75"/>
      <c r="H341" s="75"/>
      <c r="I341" s="75"/>
      <c r="J341" s="75"/>
      <c r="K341" s="74"/>
      <c r="L341" s="110"/>
      <c r="M341" s="75"/>
      <c r="N341" s="76"/>
      <c r="O341" s="75"/>
      <c r="P341" s="75"/>
      <c r="Q341" s="75"/>
      <c r="R341" s="74"/>
      <c r="S341" s="110"/>
      <c r="T341" s="75"/>
      <c r="U341" s="76"/>
      <c r="V341" s="75"/>
      <c r="W341" s="75"/>
      <c r="X341" s="75"/>
      <c r="Y341" s="74"/>
      <c r="Z341" s="110"/>
      <c r="AA341" s="75"/>
      <c r="AB341" s="76"/>
      <c r="AC341" s="75"/>
      <c r="AD341" s="75"/>
      <c r="AE341" s="75"/>
      <c r="AF341" s="110"/>
      <c r="AG341" s="82">
        <f t="shared" si="0"/>
        <v>0</v>
      </c>
      <c r="AH341" s="81">
        <f>'Январь 2020'!AN340-'Февраль 2020'!AG341</f>
        <v>0</v>
      </c>
      <c r="AI341" s="82">
        <f t="shared" si="6"/>
        <v>0</v>
      </c>
      <c r="AJ341" s="83">
        <f>'Январь 2020'!AO340+'Февраль 2020'!AI341</f>
        <v>0</v>
      </c>
      <c r="AK341" s="82">
        <f t="shared" si="2"/>
        <v>0</v>
      </c>
      <c r="AL341" s="84">
        <f>'Январь 2020'!AQ340+'Февраль 2020'!AK341</f>
        <v>0</v>
      </c>
      <c r="AM341" s="82">
        <f t="shared" si="3"/>
        <v>0</v>
      </c>
      <c r="AN341" s="85">
        <f>'Январь 2020'!AS340+'Февраль 2020'!AM341</f>
        <v>0</v>
      </c>
      <c r="AO341" s="82">
        <f t="shared" si="4"/>
        <v>0</v>
      </c>
      <c r="AP341" s="86">
        <f>'Январь 2020'!AU340+'Февраль 2020'!AO341</f>
        <v>0</v>
      </c>
      <c r="AQ341" s="87">
        <f>'Январь 2020'!AW340</f>
        <v>0</v>
      </c>
      <c r="AR341" s="88">
        <f>'Январь 2020'!AX340</f>
        <v>0</v>
      </c>
      <c r="AS341" s="38">
        <f t="shared" si="5"/>
        <v>0</v>
      </c>
    </row>
    <row r="342" spans="1:45" ht="14.25" customHeight="1">
      <c r="A342" s="105">
        <f>'Январь 2020'!A341</f>
        <v>8</v>
      </c>
      <c r="B342" s="107">
        <f>'Январь 2020'!G341</f>
        <v>0</v>
      </c>
      <c r="C342" s="109">
        <f>'Январь 2020'!B341</f>
        <v>0</v>
      </c>
      <c r="D342" s="74"/>
      <c r="E342" s="110"/>
      <c r="F342" s="76"/>
      <c r="G342" s="75"/>
      <c r="H342" s="75"/>
      <c r="I342" s="75"/>
      <c r="J342" s="75"/>
      <c r="K342" s="74"/>
      <c r="L342" s="110"/>
      <c r="M342" s="75"/>
      <c r="N342" s="76"/>
      <c r="O342" s="75"/>
      <c r="P342" s="75"/>
      <c r="Q342" s="75"/>
      <c r="R342" s="74"/>
      <c r="S342" s="110"/>
      <c r="T342" s="75"/>
      <c r="U342" s="76"/>
      <c r="V342" s="75"/>
      <c r="W342" s="75"/>
      <c r="X342" s="75"/>
      <c r="Y342" s="74"/>
      <c r="Z342" s="110"/>
      <c r="AA342" s="75"/>
      <c r="AB342" s="76"/>
      <c r="AC342" s="75"/>
      <c r="AD342" s="75"/>
      <c r="AE342" s="75"/>
      <c r="AF342" s="110"/>
      <c r="AG342" s="82">
        <f t="shared" si="0"/>
        <v>0</v>
      </c>
      <c r="AH342" s="81">
        <f>'Январь 2020'!AN341-'Февраль 2020'!AG342</f>
        <v>0</v>
      </c>
      <c r="AI342" s="82">
        <f t="shared" si="6"/>
        <v>0</v>
      </c>
      <c r="AJ342" s="83">
        <f>'Январь 2020'!AO341+'Февраль 2020'!AI342</f>
        <v>0</v>
      </c>
      <c r="AK342" s="82">
        <f t="shared" si="2"/>
        <v>0</v>
      </c>
      <c r="AL342" s="84">
        <f>'Январь 2020'!AQ341+'Февраль 2020'!AK342</f>
        <v>0</v>
      </c>
      <c r="AM342" s="82">
        <f t="shared" si="3"/>
        <v>0</v>
      </c>
      <c r="AN342" s="85">
        <f>'Январь 2020'!AS341+'Февраль 2020'!AM342</f>
        <v>0</v>
      </c>
      <c r="AO342" s="82">
        <f t="shared" si="4"/>
        <v>0</v>
      </c>
      <c r="AP342" s="86">
        <f>'Январь 2020'!AU341+'Февраль 2020'!AO342</f>
        <v>0</v>
      </c>
      <c r="AQ342" s="87">
        <f>'Январь 2020'!AW341</f>
        <v>0</v>
      </c>
      <c r="AR342" s="88">
        <f>'Январь 2020'!AX341</f>
        <v>0</v>
      </c>
      <c r="AS342" s="38">
        <f t="shared" si="5"/>
        <v>0</v>
      </c>
    </row>
    <row r="343" spans="1:45" ht="14.25" customHeight="1">
      <c r="A343" s="105">
        <f>'Январь 2020'!A342</f>
        <v>9</v>
      </c>
      <c r="B343" s="107">
        <f>'Январь 2020'!G342</f>
        <v>0</v>
      </c>
      <c r="C343" s="109">
        <f>'Январь 2020'!B342</f>
        <v>0</v>
      </c>
      <c r="D343" s="74"/>
      <c r="E343" s="110"/>
      <c r="F343" s="76"/>
      <c r="G343" s="75"/>
      <c r="H343" s="75"/>
      <c r="I343" s="75"/>
      <c r="J343" s="75"/>
      <c r="K343" s="74"/>
      <c r="L343" s="110"/>
      <c r="M343" s="75"/>
      <c r="N343" s="76"/>
      <c r="O343" s="75"/>
      <c r="P343" s="75"/>
      <c r="Q343" s="75"/>
      <c r="R343" s="74"/>
      <c r="S343" s="110"/>
      <c r="T343" s="75"/>
      <c r="U343" s="76"/>
      <c r="V343" s="75"/>
      <c r="W343" s="75"/>
      <c r="X343" s="75"/>
      <c r="Y343" s="74"/>
      <c r="Z343" s="110"/>
      <c r="AA343" s="75"/>
      <c r="AB343" s="76"/>
      <c r="AC343" s="75"/>
      <c r="AD343" s="75"/>
      <c r="AE343" s="75"/>
      <c r="AF343" s="110"/>
      <c r="AG343" s="82">
        <f t="shared" si="0"/>
        <v>0</v>
      </c>
      <c r="AH343" s="81">
        <f>'Январь 2020'!AN342-'Февраль 2020'!AG343</f>
        <v>0</v>
      </c>
      <c r="AI343" s="82">
        <f t="shared" si="6"/>
        <v>0</v>
      </c>
      <c r="AJ343" s="83">
        <f>'Январь 2020'!AO342+'Февраль 2020'!AI343</f>
        <v>0</v>
      </c>
      <c r="AK343" s="82">
        <f t="shared" si="2"/>
        <v>0</v>
      </c>
      <c r="AL343" s="84">
        <f>'Январь 2020'!AQ342+'Февраль 2020'!AK343</f>
        <v>0</v>
      </c>
      <c r="AM343" s="82">
        <f t="shared" si="3"/>
        <v>0</v>
      </c>
      <c r="AN343" s="85">
        <f>'Январь 2020'!AS342+'Февраль 2020'!AM343</f>
        <v>0</v>
      </c>
      <c r="AO343" s="82">
        <f t="shared" si="4"/>
        <v>0</v>
      </c>
      <c r="AP343" s="86">
        <f>'Январь 2020'!AU342+'Февраль 2020'!AO343</f>
        <v>0</v>
      </c>
      <c r="AQ343" s="87">
        <f>'Январь 2020'!AW342</f>
        <v>0</v>
      </c>
      <c r="AR343" s="88">
        <f>'Январь 2020'!AX342</f>
        <v>0</v>
      </c>
      <c r="AS343" s="38">
        <f t="shared" si="5"/>
        <v>0</v>
      </c>
    </row>
    <row r="344" spans="1:45" ht="14.25" customHeight="1">
      <c r="A344" s="105">
        <f>'Январь 2020'!A343</f>
        <v>10</v>
      </c>
      <c r="B344" s="107">
        <f>'Январь 2020'!G343</f>
        <v>0</v>
      </c>
      <c r="C344" s="109">
        <f>'Январь 2020'!B343</f>
        <v>0</v>
      </c>
      <c r="D344" s="74"/>
      <c r="E344" s="110"/>
      <c r="F344" s="76"/>
      <c r="G344" s="75"/>
      <c r="H344" s="75"/>
      <c r="I344" s="75"/>
      <c r="J344" s="75"/>
      <c r="K344" s="74"/>
      <c r="L344" s="110"/>
      <c r="M344" s="75"/>
      <c r="N344" s="76"/>
      <c r="O344" s="79"/>
      <c r="P344" s="75"/>
      <c r="Q344" s="75"/>
      <c r="R344" s="74"/>
      <c r="S344" s="110"/>
      <c r="T344" s="75"/>
      <c r="U344" s="76"/>
      <c r="V344" s="75"/>
      <c r="W344" s="75"/>
      <c r="X344" s="75"/>
      <c r="Y344" s="74"/>
      <c r="Z344" s="110"/>
      <c r="AA344" s="75"/>
      <c r="AB344" s="76"/>
      <c r="AC344" s="75"/>
      <c r="AD344" s="75"/>
      <c r="AE344" s="75"/>
      <c r="AF344" s="110"/>
      <c r="AG344" s="82">
        <f t="shared" si="0"/>
        <v>0</v>
      </c>
      <c r="AH344" s="81">
        <f>'Январь 2020'!AN343-'Февраль 2020'!AG344</f>
        <v>0</v>
      </c>
      <c r="AI344" s="82">
        <f t="shared" si="6"/>
        <v>0</v>
      </c>
      <c r="AJ344" s="83">
        <f>'Январь 2020'!AO343+'Февраль 2020'!AI344</f>
        <v>0</v>
      </c>
      <c r="AK344" s="82">
        <f t="shared" si="2"/>
        <v>0</v>
      </c>
      <c r="AL344" s="84">
        <f>'Январь 2020'!AQ343+'Февраль 2020'!AK344</f>
        <v>0</v>
      </c>
      <c r="AM344" s="82">
        <f t="shared" si="3"/>
        <v>0</v>
      </c>
      <c r="AN344" s="85">
        <f>'Январь 2020'!AS343+'Февраль 2020'!AM344</f>
        <v>0</v>
      </c>
      <c r="AO344" s="82">
        <f t="shared" si="4"/>
        <v>0</v>
      </c>
      <c r="AP344" s="86">
        <f>'Январь 2020'!AU343+'Февраль 2020'!AO344</f>
        <v>0</v>
      </c>
      <c r="AQ344" s="87">
        <f>'Январь 2020'!AW343</f>
        <v>0</v>
      </c>
      <c r="AR344" s="88">
        <f>'Январь 2020'!AX343</f>
        <v>0</v>
      </c>
      <c r="AS344" s="38">
        <f t="shared" si="5"/>
        <v>0</v>
      </c>
    </row>
    <row r="345" spans="1:45" ht="14.25" customHeight="1">
      <c r="A345" s="105">
        <f>'Январь 2020'!A344</f>
        <v>11</v>
      </c>
      <c r="B345" s="107">
        <f>'Январь 2020'!G344</f>
        <v>0</v>
      </c>
      <c r="C345" s="109">
        <f>'Январь 2020'!B344</f>
        <v>0</v>
      </c>
      <c r="D345" s="74"/>
      <c r="E345" s="110"/>
      <c r="F345" s="76"/>
      <c r="G345" s="75"/>
      <c r="H345" s="75"/>
      <c r="I345" s="75"/>
      <c r="J345" s="75"/>
      <c r="K345" s="74"/>
      <c r="L345" s="110"/>
      <c r="M345" s="75"/>
      <c r="N345" s="76"/>
      <c r="O345" s="75"/>
      <c r="P345" s="75"/>
      <c r="Q345" s="75"/>
      <c r="R345" s="74"/>
      <c r="S345" s="110"/>
      <c r="T345" s="75"/>
      <c r="U345" s="76"/>
      <c r="V345" s="75"/>
      <c r="W345" s="75"/>
      <c r="X345" s="75"/>
      <c r="Y345" s="74"/>
      <c r="Z345" s="110"/>
      <c r="AA345" s="75"/>
      <c r="AB345" s="76"/>
      <c r="AC345" s="75"/>
      <c r="AD345" s="75"/>
      <c r="AE345" s="75"/>
      <c r="AF345" s="110"/>
      <c r="AG345" s="82">
        <f t="shared" si="0"/>
        <v>0</v>
      </c>
      <c r="AH345" s="81">
        <f>'Январь 2020'!AN344-'Февраль 2020'!AG345</f>
        <v>0</v>
      </c>
      <c r="AI345" s="82">
        <f t="shared" si="6"/>
        <v>0</v>
      </c>
      <c r="AJ345" s="83">
        <f>'Январь 2020'!AO344+'Февраль 2020'!AI345</f>
        <v>0</v>
      </c>
      <c r="AK345" s="82">
        <f t="shared" si="2"/>
        <v>0</v>
      </c>
      <c r="AL345" s="84">
        <f>'Январь 2020'!AQ344+'Февраль 2020'!AK345</f>
        <v>0</v>
      </c>
      <c r="AM345" s="82">
        <f t="shared" si="3"/>
        <v>0</v>
      </c>
      <c r="AN345" s="85">
        <f>'Январь 2020'!AS344+'Февраль 2020'!AM345</f>
        <v>0</v>
      </c>
      <c r="AO345" s="82">
        <f t="shared" si="4"/>
        <v>0</v>
      </c>
      <c r="AP345" s="86">
        <f>'Январь 2020'!AU344+'Февраль 2020'!AO345</f>
        <v>0</v>
      </c>
      <c r="AQ345" s="87">
        <f>'Январь 2020'!AW344</f>
        <v>0</v>
      </c>
      <c r="AR345" s="88">
        <f>'Январь 2020'!AX344</f>
        <v>0</v>
      </c>
      <c r="AS345" s="38">
        <f t="shared" si="5"/>
        <v>0</v>
      </c>
    </row>
    <row r="346" spans="1:45" ht="14.25" customHeight="1">
      <c r="A346" s="105">
        <f>'Январь 2020'!A345</f>
        <v>12</v>
      </c>
      <c r="B346" s="107">
        <f>'Январь 2020'!G345</f>
        <v>0</v>
      </c>
      <c r="C346" s="109">
        <f>'Январь 2020'!B345</f>
        <v>0</v>
      </c>
      <c r="D346" s="74"/>
      <c r="E346" s="110"/>
      <c r="F346" s="76"/>
      <c r="G346" s="75"/>
      <c r="H346" s="75"/>
      <c r="I346" s="75"/>
      <c r="J346" s="75"/>
      <c r="K346" s="74"/>
      <c r="L346" s="110"/>
      <c r="M346" s="75"/>
      <c r="N346" s="76"/>
      <c r="O346" s="75"/>
      <c r="P346" s="75"/>
      <c r="Q346" s="75"/>
      <c r="R346" s="74"/>
      <c r="S346" s="110"/>
      <c r="T346" s="75"/>
      <c r="U346" s="76"/>
      <c r="V346" s="75"/>
      <c r="W346" s="75"/>
      <c r="X346" s="75"/>
      <c r="Y346" s="74"/>
      <c r="Z346" s="110"/>
      <c r="AA346" s="75"/>
      <c r="AB346" s="76"/>
      <c r="AC346" s="75"/>
      <c r="AD346" s="75"/>
      <c r="AE346" s="75"/>
      <c r="AF346" s="110"/>
      <c r="AG346" s="82">
        <f t="shared" si="0"/>
        <v>0</v>
      </c>
      <c r="AH346" s="81">
        <f>'Январь 2020'!AN345-'Февраль 2020'!AG346</f>
        <v>0</v>
      </c>
      <c r="AI346" s="82">
        <f t="shared" si="6"/>
        <v>0</v>
      </c>
      <c r="AJ346" s="83">
        <f>'Январь 2020'!AO345+'Февраль 2020'!AI346</f>
        <v>0</v>
      </c>
      <c r="AK346" s="82">
        <f t="shared" si="2"/>
        <v>0</v>
      </c>
      <c r="AL346" s="84">
        <f>'Январь 2020'!AQ345+'Февраль 2020'!AK346</f>
        <v>0</v>
      </c>
      <c r="AM346" s="82">
        <f t="shared" si="3"/>
        <v>0</v>
      </c>
      <c r="AN346" s="85">
        <f>'Январь 2020'!AS345+'Февраль 2020'!AM346</f>
        <v>0</v>
      </c>
      <c r="AO346" s="82">
        <f t="shared" si="4"/>
        <v>0</v>
      </c>
      <c r="AP346" s="86">
        <f>'Январь 2020'!AU345+'Февраль 2020'!AO346</f>
        <v>0</v>
      </c>
      <c r="AQ346" s="87">
        <f>'Январь 2020'!AW345</f>
        <v>0</v>
      </c>
      <c r="AR346" s="88">
        <f>'Январь 2020'!AX345</f>
        <v>0</v>
      </c>
      <c r="AS346" s="38">
        <f t="shared" si="5"/>
        <v>0</v>
      </c>
    </row>
    <row r="347" spans="1:45" ht="14.25" customHeight="1">
      <c r="A347" s="105">
        <f>'Январь 2020'!A346</f>
        <v>13</v>
      </c>
      <c r="B347" s="107">
        <f>'Январь 2020'!G346</f>
        <v>0</v>
      </c>
      <c r="C347" s="109">
        <f>'Январь 2020'!B346</f>
        <v>0</v>
      </c>
      <c r="D347" s="74"/>
      <c r="E347" s="110"/>
      <c r="F347" s="76"/>
      <c r="G347" s="75"/>
      <c r="H347" s="75"/>
      <c r="I347" s="75"/>
      <c r="J347" s="75"/>
      <c r="K347" s="74"/>
      <c r="L347" s="110"/>
      <c r="M347" s="75"/>
      <c r="N347" s="76"/>
      <c r="O347" s="75"/>
      <c r="P347" s="75"/>
      <c r="Q347" s="75"/>
      <c r="R347" s="74"/>
      <c r="S347" s="110"/>
      <c r="T347" s="75"/>
      <c r="U347" s="76"/>
      <c r="V347" s="75"/>
      <c r="W347" s="75"/>
      <c r="X347" s="75"/>
      <c r="Y347" s="74"/>
      <c r="Z347" s="110"/>
      <c r="AA347" s="75"/>
      <c r="AB347" s="76"/>
      <c r="AC347" s="75"/>
      <c r="AD347" s="75"/>
      <c r="AE347" s="75"/>
      <c r="AF347" s="110"/>
      <c r="AG347" s="82">
        <f t="shared" si="0"/>
        <v>0</v>
      </c>
      <c r="AH347" s="81">
        <f>'Январь 2020'!AN346-'Февраль 2020'!AG347</f>
        <v>0</v>
      </c>
      <c r="AI347" s="82">
        <f t="shared" si="6"/>
        <v>0</v>
      </c>
      <c r="AJ347" s="83">
        <f>'Январь 2020'!AO346+'Февраль 2020'!AI347</f>
        <v>0</v>
      </c>
      <c r="AK347" s="82">
        <f t="shared" si="2"/>
        <v>0</v>
      </c>
      <c r="AL347" s="84">
        <f>'Январь 2020'!AQ346+'Февраль 2020'!AK347</f>
        <v>0</v>
      </c>
      <c r="AM347" s="82">
        <f t="shared" si="3"/>
        <v>0</v>
      </c>
      <c r="AN347" s="85">
        <f>'Январь 2020'!AS346+'Февраль 2020'!AM347</f>
        <v>0</v>
      </c>
      <c r="AO347" s="82">
        <f t="shared" si="4"/>
        <v>0</v>
      </c>
      <c r="AP347" s="86">
        <f>'Январь 2020'!AU346+'Февраль 2020'!AO347</f>
        <v>0</v>
      </c>
      <c r="AQ347" s="87">
        <f>'Январь 2020'!AW346</f>
        <v>0</v>
      </c>
      <c r="AR347" s="88">
        <f>'Январь 2020'!AX346</f>
        <v>0</v>
      </c>
      <c r="AS347" s="38">
        <f t="shared" si="5"/>
        <v>0</v>
      </c>
    </row>
    <row r="348" spans="1:45" ht="14.25" customHeight="1">
      <c r="A348" s="105">
        <f>'Январь 2020'!A347</f>
        <v>14</v>
      </c>
      <c r="B348" s="107">
        <f>'Январь 2020'!G347</f>
        <v>0</v>
      </c>
      <c r="C348" s="109">
        <f>'Январь 2020'!B347</f>
        <v>0</v>
      </c>
      <c r="D348" s="74"/>
      <c r="E348" s="110"/>
      <c r="F348" s="76"/>
      <c r="G348" s="75"/>
      <c r="H348" s="75"/>
      <c r="I348" s="75"/>
      <c r="J348" s="75"/>
      <c r="K348" s="74"/>
      <c r="L348" s="110"/>
      <c r="M348" s="75"/>
      <c r="N348" s="76"/>
      <c r="O348" s="75"/>
      <c r="P348" s="75"/>
      <c r="Q348" s="75"/>
      <c r="R348" s="74"/>
      <c r="S348" s="110"/>
      <c r="T348" s="75"/>
      <c r="U348" s="76"/>
      <c r="V348" s="75"/>
      <c r="W348" s="75"/>
      <c r="X348" s="75"/>
      <c r="Y348" s="74"/>
      <c r="Z348" s="110"/>
      <c r="AA348" s="75"/>
      <c r="AB348" s="76"/>
      <c r="AC348" s="75"/>
      <c r="AD348" s="75"/>
      <c r="AE348" s="75"/>
      <c r="AF348" s="110"/>
      <c r="AG348" s="82">
        <f t="shared" si="0"/>
        <v>0</v>
      </c>
      <c r="AH348" s="81">
        <f>'Январь 2020'!AN347-'Февраль 2020'!AG348</f>
        <v>0</v>
      </c>
      <c r="AI348" s="82">
        <f t="shared" si="6"/>
        <v>0</v>
      </c>
      <c r="AJ348" s="83">
        <f>'Январь 2020'!AO347+'Февраль 2020'!AI348</f>
        <v>0</v>
      </c>
      <c r="AK348" s="82">
        <f t="shared" si="2"/>
        <v>0</v>
      </c>
      <c r="AL348" s="84">
        <f>'Январь 2020'!AQ347+'Февраль 2020'!AK348</f>
        <v>0</v>
      </c>
      <c r="AM348" s="82">
        <f t="shared" si="3"/>
        <v>0</v>
      </c>
      <c r="AN348" s="85">
        <f>'Январь 2020'!AS347+'Февраль 2020'!AM348</f>
        <v>0</v>
      </c>
      <c r="AO348" s="82">
        <f t="shared" si="4"/>
        <v>0</v>
      </c>
      <c r="AP348" s="86">
        <f>'Январь 2020'!AU347+'Февраль 2020'!AO348</f>
        <v>0</v>
      </c>
      <c r="AQ348" s="87">
        <f>'Январь 2020'!AW347</f>
        <v>0</v>
      </c>
      <c r="AR348" s="88">
        <f>'Январь 2020'!AX347</f>
        <v>0</v>
      </c>
      <c r="AS348" s="38">
        <f t="shared" si="5"/>
        <v>0</v>
      </c>
    </row>
    <row r="349" spans="1:45" ht="14.25" customHeight="1">
      <c r="A349" s="105">
        <f>'Январь 2020'!A348</f>
        <v>15</v>
      </c>
      <c r="B349" s="107">
        <f>'Январь 2020'!G348</f>
        <v>0</v>
      </c>
      <c r="C349" s="109">
        <f>'Январь 2020'!B348</f>
        <v>0</v>
      </c>
      <c r="D349" s="74"/>
      <c r="E349" s="110"/>
      <c r="F349" s="76"/>
      <c r="G349" s="75"/>
      <c r="H349" s="75"/>
      <c r="I349" s="75"/>
      <c r="J349" s="75"/>
      <c r="K349" s="74"/>
      <c r="L349" s="110"/>
      <c r="M349" s="75"/>
      <c r="N349" s="76"/>
      <c r="O349" s="75"/>
      <c r="P349" s="75"/>
      <c r="Q349" s="75"/>
      <c r="R349" s="74"/>
      <c r="S349" s="110"/>
      <c r="T349" s="75"/>
      <c r="U349" s="76"/>
      <c r="V349" s="75"/>
      <c r="W349" s="75"/>
      <c r="X349" s="75"/>
      <c r="Y349" s="74"/>
      <c r="Z349" s="110"/>
      <c r="AA349" s="75"/>
      <c r="AB349" s="76"/>
      <c r="AC349" s="75"/>
      <c r="AD349" s="75"/>
      <c r="AE349" s="75"/>
      <c r="AF349" s="110"/>
      <c r="AG349" s="82">
        <f t="shared" si="0"/>
        <v>0</v>
      </c>
      <c r="AH349" s="81">
        <f>'Январь 2020'!AN348-'Февраль 2020'!AG349</f>
        <v>0</v>
      </c>
      <c r="AI349" s="82">
        <f t="shared" si="6"/>
        <v>0</v>
      </c>
      <c r="AJ349" s="83">
        <f>'Январь 2020'!AO348+'Февраль 2020'!AI349</f>
        <v>0</v>
      </c>
      <c r="AK349" s="82">
        <f t="shared" si="2"/>
        <v>0</v>
      </c>
      <c r="AL349" s="84">
        <f>'Январь 2020'!AQ348+'Февраль 2020'!AK349</f>
        <v>0</v>
      </c>
      <c r="AM349" s="82">
        <f t="shared" si="3"/>
        <v>0</v>
      </c>
      <c r="AN349" s="85">
        <f>'Январь 2020'!AS348+'Февраль 2020'!AM349</f>
        <v>0</v>
      </c>
      <c r="AO349" s="82">
        <f t="shared" si="4"/>
        <v>0</v>
      </c>
      <c r="AP349" s="86">
        <f>'Январь 2020'!AU348+'Февраль 2020'!AO349</f>
        <v>0</v>
      </c>
      <c r="AQ349" s="87">
        <f>'Январь 2020'!AW348</f>
        <v>0</v>
      </c>
      <c r="AR349" s="88">
        <f>'Январь 2020'!AX348</f>
        <v>0</v>
      </c>
      <c r="AS349" s="38">
        <f t="shared" si="5"/>
        <v>0</v>
      </c>
    </row>
    <row r="350" spans="1:45" ht="14.25" customHeight="1">
      <c r="A350" s="105">
        <f>'Январь 2020'!A349</f>
        <v>16</v>
      </c>
      <c r="B350" s="107">
        <f>'Январь 2020'!G349</f>
        <v>0</v>
      </c>
      <c r="C350" s="109">
        <f>'Январь 2020'!B349</f>
        <v>0</v>
      </c>
      <c r="D350" s="74"/>
      <c r="E350" s="110"/>
      <c r="F350" s="76"/>
      <c r="G350" s="75"/>
      <c r="H350" s="75"/>
      <c r="I350" s="75"/>
      <c r="J350" s="75"/>
      <c r="K350" s="74"/>
      <c r="L350" s="110"/>
      <c r="M350" s="75"/>
      <c r="N350" s="76"/>
      <c r="O350" s="75"/>
      <c r="P350" s="75"/>
      <c r="Q350" s="75"/>
      <c r="R350" s="74"/>
      <c r="S350" s="110"/>
      <c r="T350" s="75"/>
      <c r="U350" s="93"/>
      <c r="V350" s="79"/>
      <c r="W350" s="79"/>
      <c r="X350" s="79"/>
      <c r="Y350" s="74"/>
      <c r="Z350" s="110"/>
      <c r="AA350" s="75"/>
      <c r="AB350" s="76"/>
      <c r="AC350" s="75"/>
      <c r="AD350" s="75"/>
      <c r="AE350" s="75"/>
      <c r="AF350" s="110"/>
      <c r="AG350" s="82">
        <f t="shared" si="0"/>
        <v>0</v>
      </c>
      <c r="AH350" s="81">
        <f>'Январь 2020'!AN349-'Февраль 2020'!AG350</f>
        <v>0</v>
      </c>
      <c r="AI350" s="82">
        <f t="shared" si="6"/>
        <v>0</v>
      </c>
      <c r="AJ350" s="83">
        <f>'Январь 2020'!AO349+'Февраль 2020'!AI350</f>
        <v>0</v>
      </c>
      <c r="AK350" s="82">
        <f t="shared" si="2"/>
        <v>0</v>
      </c>
      <c r="AL350" s="84">
        <f>'Январь 2020'!AQ349+'Февраль 2020'!AK350</f>
        <v>0</v>
      </c>
      <c r="AM350" s="82">
        <f t="shared" si="3"/>
        <v>0</v>
      </c>
      <c r="AN350" s="85">
        <f>'Январь 2020'!AS349+'Февраль 2020'!AM350</f>
        <v>0</v>
      </c>
      <c r="AO350" s="82">
        <f t="shared" si="4"/>
        <v>0</v>
      </c>
      <c r="AP350" s="86">
        <f>'Январь 2020'!AU349+'Февраль 2020'!AO350</f>
        <v>0</v>
      </c>
      <c r="AQ350" s="87">
        <f>'Январь 2020'!AW349</f>
        <v>0</v>
      </c>
      <c r="AR350" s="88">
        <f>'Январь 2020'!AX349</f>
        <v>0</v>
      </c>
      <c r="AS350" s="38">
        <f t="shared" si="5"/>
        <v>0</v>
      </c>
    </row>
    <row r="351" spans="1:45" ht="14.25" customHeight="1">
      <c r="A351" s="105">
        <f>'Январь 2020'!A350</f>
        <v>17</v>
      </c>
      <c r="B351" s="107">
        <f>'Январь 2020'!G350</f>
        <v>0</v>
      </c>
      <c r="C351" s="109">
        <f>'Январь 2020'!B350</f>
        <v>0</v>
      </c>
      <c r="D351" s="74"/>
      <c r="E351" s="110"/>
      <c r="F351" s="76"/>
      <c r="G351" s="75"/>
      <c r="H351" s="75"/>
      <c r="I351" s="75"/>
      <c r="J351" s="75"/>
      <c r="K351" s="74"/>
      <c r="L351" s="110"/>
      <c r="M351" s="75"/>
      <c r="N351" s="76"/>
      <c r="O351" s="75"/>
      <c r="P351" s="75"/>
      <c r="Q351" s="75"/>
      <c r="R351" s="74"/>
      <c r="S351" s="110"/>
      <c r="T351" s="75"/>
      <c r="U351" s="76"/>
      <c r="V351" s="75"/>
      <c r="W351" s="75"/>
      <c r="X351" s="75"/>
      <c r="Y351" s="74"/>
      <c r="Z351" s="110"/>
      <c r="AA351" s="75"/>
      <c r="AB351" s="76"/>
      <c r="AC351" s="75"/>
      <c r="AD351" s="75"/>
      <c r="AE351" s="75"/>
      <c r="AF351" s="110"/>
      <c r="AG351" s="82">
        <f t="shared" si="0"/>
        <v>0</v>
      </c>
      <c r="AH351" s="81">
        <f>'Январь 2020'!AN350-'Февраль 2020'!AG351</f>
        <v>0</v>
      </c>
      <c r="AI351" s="82">
        <f t="shared" si="6"/>
        <v>0</v>
      </c>
      <c r="AJ351" s="83">
        <f>'Январь 2020'!AO350+'Февраль 2020'!AI351</f>
        <v>0</v>
      </c>
      <c r="AK351" s="82">
        <f t="shared" si="2"/>
        <v>0</v>
      </c>
      <c r="AL351" s="84">
        <f>'Январь 2020'!AQ350+'Февраль 2020'!AK351</f>
        <v>0</v>
      </c>
      <c r="AM351" s="82">
        <f t="shared" si="3"/>
        <v>0</v>
      </c>
      <c r="AN351" s="85">
        <f>'Январь 2020'!AS350+'Февраль 2020'!AM351</f>
        <v>0</v>
      </c>
      <c r="AO351" s="82">
        <f t="shared" si="4"/>
        <v>0</v>
      </c>
      <c r="AP351" s="86">
        <f>'Январь 2020'!AU350+'Февраль 2020'!AO351</f>
        <v>0</v>
      </c>
      <c r="AQ351" s="87">
        <f>'Январь 2020'!AW350</f>
        <v>0</v>
      </c>
      <c r="AR351" s="88">
        <f>'Январь 2020'!AX350</f>
        <v>0</v>
      </c>
      <c r="AS351" s="38">
        <f t="shared" si="5"/>
        <v>0</v>
      </c>
    </row>
    <row r="352" spans="1:45" ht="14.25" customHeight="1">
      <c r="A352" s="105">
        <f>'Январь 2020'!A351</f>
        <v>18</v>
      </c>
      <c r="B352" s="107">
        <f>'Январь 2020'!G351</f>
        <v>0</v>
      </c>
      <c r="C352" s="109">
        <f>'Январь 2020'!B351</f>
        <v>0</v>
      </c>
      <c r="D352" s="74"/>
      <c r="E352" s="110"/>
      <c r="F352" s="76"/>
      <c r="G352" s="75"/>
      <c r="H352" s="75"/>
      <c r="I352" s="75"/>
      <c r="J352" s="75"/>
      <c r="K352" s="74"/>
      <c r="L352" s="110"/>
      <c r="M352" s="75"/>
      <c r="N352" s="93"/>
      <c r="O352" s="79"/>
      <c r="P352" s="75"/>
      <c r="Q352" s="75"/>
      <c r="R352" s="74"/>
      <c r="S352" s="110"/>
      <c r="T352" s="75"/>
      <c r="U352" s="76"/>
      <c r="V352" s="75"/>
      <c r="W352" s="75"/>
      <c r="X352" s="75"/>
      <c r="Y352" s="74"/>
      <c r="Z352" s="110"/>
      <c r="AA352" s="75"/>
      <c r="AB352" s="76"/>
      <c r="AC352" s="75"/>
      <c r="AD352" s="75"/>
      <c r="AE352" s="75"/>
      <c r="AF352" s="110"/>
      <c r="AG352" s="82">
        <f t="shared" si="0"/>
        <v>0</v>
      </c>
      <c r="AH352" s="81">
        <f>'Январь 2020'!AN351-'Февраль 2020'!AG352</f>
        <v>0</v>
      </c>
      <c r="AI352" s="82">
        <f t="shared" si="6"/>
        <v>0</v>
      </c>
      <c r="AJ352" s="83">
        <f>'Январь 2020'!AO351+'Февраль 2020'!AI352</f>
        <v>0</v>
      </c>
      <c r="AK352" s="82">
        <f t="shared" si="2"/>
        <v>0</v>
      </c>
      <c r="AL352" s="84">
        <f>'Январь 2020'!AQ351+'Февраль 2020'!AK352</f>
        <v>0</v>
      </c>
      <c r="AM352" s="82">
        <f t="shared" si="3"/>
        <v>0</v>
      </c>
      <c r="AN352" s="85">
        <f>'Январь 2020'!AS351+'Февраль 2020'!AM352</f>
        <v>0</v>
      </c>
      <c r="AO352" s="82">
        <f t="shared" si="4"/>
        <v>0</v>
      </c>
      <c r="AP352" s="86">
        <f>'Январь 2020'!AU351+'Февраль 2020'!AO352</f>
        <v>0</v>
      </c>
      <c r="AQ352" s="87">
        <f>'Январь 2020'!AW351</f>
        <v>0</v>
      </c>
      <c r="AR352" s="88">
        <f>'Январь 2020'!AX351</f>
        <v>0</v>
      </c>
      <c r="AS352" s="38">
        <f t="shared" si="5"/>
        <v>0</v>
      </c>
    </row>
    <row r="353" spans="1:45" ht="14.25" customHeight="1">
      <c r="A353" s="105">
        <f>'Январь 2020'!A352</f>
        <v>19</v>
      </c>
      <c r="B353" s="107">
        <f>'Январь 2020'!G352</f>
        <v>0</v>
      </c>
      <c r="C353" s="109">
        <f>'Январь 2020'!B352</f>
        <v>0</v>
      </c>
      <c r="D353" s="74"/>
      <c r="E353" s="196"/>
      <c r="F353" s="76"/>
      <c r="G353" s="75"/>
      <c r="H353" s="75"/>
      <c r="I353" s="75"/>
      <c r="J353" s="75"/>
      <c r="K353" s="74"/>
      <c r="L353" s="196"/>
      <c r="M353" s="75"/>
      <c r="N353" s="76"/>
      <c r="O353" s="75"/>
      <c r="P353" s="75"/>
      <c r="Q353" s="75"/>
      <c r="R353" s="74"/>
      <c r="S353" s="196"/>
      <c r="T353" s="75"/>
      <c r="U353" s="76"/>
      <c r="V353" s="75"/>
      <c r="W353" s="75"/>
      <c r="X353" s="75"/>
      <c r="Y353" s="74"/>
      <c r="Z353" s="196"/>
      <c r="AA353" s="75"/>
      <c r="AB353" s="76"/>
      <c r="AC353" s="75"/>
      <c r="AD353" s="75"/>
      <c r="AE353" s="75"/>
      <c r="AF353" s="196"/>
      <c r="AG353" s="82">
        <f t="shared" si="0"/>
        <v>0</v>
      </c>
      <c r="AH353" s="81">
        <f>'Январь 2020'!AN352-'Февраль 2020'!AG353</f>
        <v>0</v>
      </c>
      <c r="AI353" s="82">
        <f t="shared" si="6"/>
        <v>0</v>
      </c>
      <c r="AJ353" s="83">
        <f>'Январь 2020'!AO352+'Февраль 2020'!AI353</f>
        <v>0</v>
      </c>
      <c r="AK353" s="82">
        <f t="shared" si="2"/>
        <v>0</v>
      </c>
      <c r="AL353" s="84">
        <f>'Январь 2020'!AQ352+'Февраль 2020'!AK353</f>
        <v>0</v>
      </c>
      <c r="AM353" s="82">
        <f t="shared" si="3"/>
        <v>0</v>
      </c>
      <c r="AN353" s="85">
        <f>'Январь 2020'!AS352+'Февраль 2020'!AM353</f>
        <v>0</v>
      </c>
      <c r="AO353" s="82">
        <f t="shared" si="4"/>
        <v>0</v>
      </c>
      <c r="AP353" s="86">
        <f>'Январь 2020'!AU352+'Февраль 2020'!AO353</f>
        <v>0</v>
      </c>
      <c r="AQ353" s="87">
        <f>'Январь 2020'!AW352</f>
        <v>0</v>
      </c>
      <c r="AR353" s="88">
        <f>'Январь 2020'!AX352</f>
        <v>0</v>
      </c>
      <c r="AS353" s="38">
        <f t="shared" si="5"/>
        <v>0</v>
      </c>
    </row>
    <row r="354" spans="1:45" ht="14.25" customHeight="1">
      <c r="A354" s="105">
        <f>'Январь 2020'!A353</f>
        <v>20</v>
      </c>
      <c r="B354" s="107">
        <f>'Январь 2020'!G353</f>
        <v>0</v>
      </c>
      <c r="C354" s="109">
        <f>'Январь 2020'!B353</f>
        <v>0</v>
      </c>
      <c r="D354" s="74"/>
      <c r="E354" s="110"/>
      <c r="F354" s="76"/>
      <c r="G354" s="75"/>
      <c r="H354" s="75"/>
      <c r="I354" s="75"/>
      <c r="J354" s="75"/>
      <c r="K354" s="74"/>
      <c r="L354" s="110"/>
      <c r="M354" s="75"/>
      <c r="N354" s="76"/>
      <c r="O354" s="75"/>
      <c r="P354" s="75"/>
      <c r="Q354" s="75"/>
      <c r="R354" s="74"/>
      <c r="S354" s="110"/>
      <c r="T354" s="75"/>
      <c r="U354" s="76"/>
      <c r="V354" s="75"/>
      <c r="W354" s="75"/>
      <c r="X354" s="75"/>
      <c r="Y354" s="74"/>
      <c r="Z354" s="110"/>
      <c r="AA354" s="75"/>
      <c r="AB354" s="76"/>
      <c r="AC354" s="75"/>
      <c r="AD354" s="75"/>
      <c r="AE354" s="75"/>
      <c r="AF354" s="110"/>
      <c r="AG354" s="82">
        <f t="shared" si="0"/>
        <v>0</v>
      </c>
      <c r="AH354" s="81">
        <f>'Январь 2020'!AN353-'Февраль 2020'!AG354</f>
        <v>0</v>
      </c>
      <c r="AI354" s="82">
        <f t="shared" si="6"/>
        <v>0</v>
      </c>
      <c r="AJ354" s="83">
        <f>'Январь 2020'!AO353+'Февраль 2020'!AI354</f>
        <v>0</v>
      </c>
      <c r="AK354" s="82">
        <f t="shared" si="2"/>
        <v>0</v>
      </c>
      <c r="AL354" s="84">
        <f>'Январь 2020'!AQ353+'Февраль 2020'!AK354</f>
        <v>0</v>
      </c>
      <c r="AM354" s="82">
        <f t="shared" si="3"/>
        <v>0</v>
      </c>
      <c r="AN354" s="85">
        <f>'Январь 2020'!AS353+'Февраль 2020'!AM354</f>
        <v>0</v>
      </c>
      <c r="AO354" s="82">
        <f t="shared" si="4"/>
        <v>0</v>
      </c>
      <c r="AP354" s="86">
        <f>'Январь 2020'!AU353+'Февраль 2020'!AO354</f>
        <v>0</v>
      </c>
      <c r="AQ354" s="87">
        <f>'Январь 2020'!AW353</f>
        <v>0</v>
      </c>
      <c r="AR354" s="88">
        <f>'Январь 2020'!AX353</f>
        <v>0</v>
      </c>
      <c r="AS354" s="38">
        <f t="shared" si="5"/>
        <v>0</v>
      </c>
    </row>
    <row r="355" spans="1:45" ht="14.25" customHeight="1">
      <c r="A355" s="105">
        <f>'Январь 2020'!A354</f>
        <v>0</v>
      </c>
      <c r="B355" s="107">
        <f>'Январь 2020'!G354</f>
        <v>0</v>
      </c>
      <c r="C355" s="252">
        <f>'Январь 2020'!B354</f>
        <v>0</v>
      </c>
      <c r="D355" s="184"/>
      <c r="E355" s="196"/>
      <c r="F355" s="93"/>
      <c r="G355" s="75"/>
      <c r="H355" s="75"/>
      <c r="I355" s="75"/>
      <c r="J355" s="75"/>
      <c r="K355" s="184"/>
      <c r="L355" s="196"/>
      <c r="M355" s="75"/>
      <c r="N355" s="76"/>
      <c r="O355" s="75"/>
      <c r="P355" s="75"/>
      <c r="Q355" s="75"/>
      <c r="R355" s="184"/>
      <c r="S355" s="196"/>
      <c r="T355" s="75"/>
      <c r="U355" s="76"/>
      <c r="V355" s="75"/>
      <c r="W355" s="75"/>
      <c r="X355" s="75"/>
      <c r="Y355" s="184"/>
      <c r="Z355" s="196"/>
      <c r="AA355" s="75"/>
      <c r="AB355" s="76"/>
      <c r="AC355" s="75"/>
      <c r="AD355" s="75"/>
      <c r="AE355" s="75"/>
      <c r="AF355" s="196"/>
      <c r="AG355" s="82">
        <f t="shared" si="0"/>
        <v>0</v>
      </c>
      <c r="AH355" s="81">
        <f>'Январь 2020'!AN354-'Февраль 2020'!AG355</f>
        <v>0</v>
      </c>
      <c r="AI355" s="82">
        <f t="shared" si="6"/>
        <v>0</v>
      </c>
      <c r="AJ355" s="83">
        <f>'Январь 2020'!AO354+'Февраль 2020'!AI355</f>
        <v>0</v>
      </c>
      <c r="AK355" s="82">
        <f t="shared" si="2"/>
        <v>0</v>
      </c>
      <c r="AL355" s="84">
        <f>'Январь 2020'!AQ354+'Февраль 2020'!AK355</f>
        <v>0</v>
      </c>
      <c r="AM355" s="82">
        <f t="shared" si="3"/>
        <v>0</v>
      </c>
      <c r="AN355" s="85">
        <f>'Январь 2020'!AS354+'Февраль 2020'!AM355</f>
        <v>0</v>
      </c>
      <c r="AO355" s="82">
        <f t="shared" si="4"/>
        <v>0</v>
      </c>
      <c r="AP355" s="86">
        <f>'Январь 2020'!AU354+'Февраль 2020'!AO355</f>
        <v>0</v>
      </c>
      <c r="AQ355" s="87">
        <f>'Январь 2020'!AW354</f>
        <v>0</v>
      </c>
      <c r="AR355" s="88">
        <f>'Январь 2020'!AX354</f>
        <v>0</v>
      </c>
      <c r="AS355" s="38">
        <f t="shared" si="5"/>
        <v>0</v>
      </c>
    </row>
    <row r="356" spans="1:45" ht="14.25" customHeight="1">
      <c r="A356" s="105">
        <f>'Январь 2020'!A355</f>
        <v>0</v>
      </c>
      <c r="B356" s="107">
        <f>'Январь 2020'!G355</f>
        <v>0</v>
      </c>
      <c r="C356" s="252">
        <f>'Январь 2020'!B355</f>
        <v>0</v>
      </c>
      <c r="D356" s="74"/>
      <c r="E356" s="196"/>
      <c r="F356" s="76"/>
      <c r="G356" s="75"/>
      <c r="H356" s="75"/>
      <c r="I356" s="75"/>
      <c r="J356" s="75"/>
      <c r="K356" s="74"/>
      <c r="L356" s="196"/>
      <c r="M356" s="75"/>
      <c r="N356" s="76"/>
      <c r="O356" s="75"/>
      <c r="P356" s="75"/>
      <c r="Q356" s="75"/>
      <c r="R356" s="74"/>
      <c r="S356" s="196"/>
      <c r="T356" s="75"/>
      <c r="U356" s="76"/>
      <c r="V356" s="75"/>
      <c r="W356" s="75"/>
      <c r="X356" s="75"/>
      <c r="Y356" s="74"/>
      <c r="Z356" s="196"/>
      <c r="AA356" s="75"/>
      <c r="AB356" s="76"/>
      <c r="AC356" s="75"/>
      <c r="AD356" s="75"/>
      <c r="AE356" s="75"/>
      <c r="AF356" s="196"/>
      <c r="AG356" s="82">
        <f t="shared" si="0"/>
        <v>0</v>
      </c>
      <c r="AH356" s="81">
        <f>'Январь 2020'!AN355-'Февраль 2020'!AG356</f>
        <v>0</v>
      </c>
      <c r="AI356" s="82">
        <f t="shared" si="6"/>
        <v>0</v>
      </c>
      <c r="AJ356" s="83">
        <f>'Январь 2020'!AO355+'Февраль 2020'!AI356</f>
        <v>0</v>
      </c>
      <c r="AK356" s="82">
        <f t="shared" si="2"/>
        <v>0</v>
      </c>
      <c r="AL356" s="84">
        <f>'Январь 2020'!AQ355+'Февраль 2020'!AK356</f>
        <v>0</v>
      </c>
      <c r="AM356" s="82">
        <f t="shared" si="3"/>
        <v>0</v>
      </c>
      <c r="AN356" s="85">
        <f>'Январь 2020'!AS355+'Февраль 2020'!AM356</f>
        <v>0</v>
      </c>
      <c r="AO356" s="82">
        <f t="shared" si="4"/>
        <v>0</v>
      </c>
      <c r="AP356" s="86">
        <f>'Январь 2020'!AU355+'Февраль 2020'!AO356</f>
        <v>0</v>
      </c>
      <c r="AQ356" s="87">
        <f>'Январь 2020'!AW355</f>
        <v>0</v>
      </c>
      <c r="AR356" s="88">
        <f>'Январь 2020'!AX355</f>
        <v>0</v>
      </c>
      <c r="AS356" s="38">
        <f t="shared" si="5"/>
        <v>0</v>
      </c>
    </row>
    <row r="357" spans="1:45" ht="14.25" customHeight="1">
      <c r="A357" s="105">
        <f>'Январь 2020'!A356</f>
        <v>0</v>
      </c>
      <c r="B357" s="107">
        <f>'Январь 2020'!G356</f>
        <v>0</v>
      </c>
      <c r="C357" s="252">
        <f>'Январь 2020'!B356</f>
        <v>0</v>
      </c>
      <c r="D357" s="74"/>
      <c r="E357" s="110"/>
      <c r="F357" s="76"/>
      <c r="G357" s="75"/>
      <c r="H357" s="75"/>
      <c r="I357" s="75"/>
      <c r="J357" s="75"/>
      <c r="K357" s="74"/>
      <c r="L357" s="110"/>
      <c r="M357" s="75"/>
      <c r="N357" s="76"/>
      <c r="O357" s="75"/>
      <c r="P357" s="75"/>
      <c r="Q357" s="75"/>
      <c r="R357" s="74"/>
      <c r="S357" s="110"/>
      <c r="T357" s="75"/>
      <c r="U357" s="76"/>
      <c r="V357" s="75"/>
      <c r="W357" s="75"/>
      <c r="X357" s="75"/>
      <c r="Y357" s="74"/>
      <c r="Z357" s="110"/>
      <c r="AA357" s="75"/>
      <c r="AB357" s="76"/>
      <c r="AC357" s="75"/>
      <c r="AD357" s="75"/>
      <c r="AE357" s="75"/>
      <c r="AF357" s="110"/>
      <c r="AG357" s="82">
        <f t="shared" si="0"/>
        <v>0</v>
      </c>
      <c r="AH357" s="81">
        <f>'Январь 2020'!AN356-'Февраль 2020'!AG357</f>
        <v>0</v>
      </c>
      <c r="AI357" s="82">
        <f t="shared" si="6"/>
        <v>0</v>
      </c>
      <c r="AJ357" s="83">
        <f>'Январь 2020'!AO356+'Февраль 2020'!AI357</f>
        <v>0</v>
      </c>
      <c r="AK357" s="82">
        <f t="shared" si="2"/>
        <v>0</v>
      </c>
      <c r="AL357" s="84">
        <f>'Январь 2020'!AQ356+'Февраль 2020'!AK357</f>
        <v>0</v>
      </c>
      <c r="AM357" s="82">
        <f t="shared" si="3"/>
        <v>0</v>
      </c>
      <c r="AN357" s="85">
        <f>'Январь 2020'!AS356+'Февраль 2020'!AM357</f>
        <v>0</v>
      </c>
      <c r="AO357" s="82">
        <f t="shared" si="4"/>
        <v>0</v>
      </c>
      <c r="AP357" s="86">
        <f>'Январь 2020'!AU356+'Февраль 2020'!AO357</f>
        <v>0</v>
      </c>
      <c r="AQ357" s="87">
        <f>'Январь 2020'!AW356</f>
        <v>0</v>
      </c>
      <c r="AR357" s="88">
        <f>'Январь 2020'!AX356</f>
        <v>0</v>
      </c>
      <c r="AS357" s="38">
        <f t="shared" si="5"/>
        <v>0</v>
      </c>
    </row>
    <row r="358" spans="1:45" ht="14.25" customHeight="1">
      <c r="A358" s="105">
        <f>'Январь 2020'!A357</f>
        <v>0</v>
      </c>
      <c r="B358" s="107">
        <f>'Январь 2020'!G357</f>
        <v>0</v>
      </c>
      <c r="C358" s="252">
        <f>'Январь 2020'!B357</f>
        <v>0</v>
      </c>
      <c r="D358" s="74"/>
      <c r="E358" s="110"/>
      <c r="F358" s="76"/>
      <c r="G358" s="75"/>
      <c r="H358" s="75"/>
      <c r="I358" s="75"/>
      <c r="J358" s="75"/>
      <c r="K358" s="74"/>
      <c r="L358" s="110"/>
      <c r="M358" s="75"/>
      <c r="N358" s="76"/>
      <c r="O358" s="75"/>
      <c r="P358" s="75"/>
      <c r="Q358" s="75"/>
      <c r="R358" s="74"/>
      <c r="S358" s="110"/>
      <c r="T358" s="75"/>
      <c r="U358" s="76"/>
      <c r="V358" s="75"/>
      <c r="W358" s="75"/>
      <c r="X358" s="75"/>
      <c r="Y358" s="74"/>
      <c r="Z358" s="110"/>
      <c r="AA358" s="75"/>
      <c r="AB358" s="76"/>
      <c r="AC358" s="75"/>
      <c r="AD358" s="75"/>
      <c r="AE358" s="75"/>
      <c r="AF358" s="110"/>
      <c r="AG358" s="82">
        <f t="shared" si="0"/>
        <v>0</v>
      </c>
      <c r="AH358" s="81">
        <f>'Январь 2020'!AN357-'Февраль 2020'!AG358</f>
        <v>0</v>
      </c>
      <c r="AI358" s="82">
        <f t="shared" si="6"/>
        <v>0</v>
      </c>
      <c r="AJ358" s="83">
        <f>'Январь 2020'!AO357+'Февраль 2020'!AI358</f>
        <v>0</v>
      </c>
      <c r="AK358" s="82">
        <f t="shared" si="2"/>
        <v>0</v>
      </c>
      <c r="AL358" s="84">
        <f>'Январь 2020'!AQ357+'Февраль 2020'!AK358</f>
        <v>0</v>
      </c>
      <c r="AM358" s="82">
        <f t="shared" si="3"/>
        <v>0</v>
      </c>
      <c r="AN358" s="85">
        <f>'Январь 2020'!AS357+'Февраль 2020'!AM358</f>
        <v>0</v>
      </c>
      <c r="AO358" s="82">
        <f t="shared" si="4"/>
        <v>0</v>
      </c>
      <c r="AP358" s="86">
        <f>'Январь 2020'!AU357+'Февраль 2020'!AO358</f>
        <v>0</v>
      </c>
      <c r="AQ358" s="87">
        <f>'Январь 2020'!AW357</f>
        <v>0</v>
      </c>
      <c r="AR358" s="88">
        <f>'Январь 2020'!AX357</f>
        <v>0</v>
      </c>
      <c r="AS358" s="38">
        <f t="shared" si="5"/>
        <v>0</v>
      </c>
    </row>
    <row r="359" spans="1:45" ht="14.25" customHeight="1">
      <c r="A359" s="105">
        <f>'Январь 2020'!A358</f>
        <v>0</v>
      </c>
      <c r="B359" s="107">
        <f>'Январь 2020'!G358</f>
        <v>0</v>
      </c>
      <c r="C359" s="252">
        <f>'Январь 2020'!B358</f>
        <v>0</v>
      </c>
      <c r="D359" s="74"/>
      <c r="E359" s="110"/>
      <c r="F359" s="76"/>
      <c r="G359" s="75"/>
      <c r="H359" s="75"/>
      <c r="I359" s="75"/>
      <c r="J359" s="75"/>
      <c r="K359" s="74"/>
      <c r="L359" s="110"/>
      <c r="M359" s="75"/>
      <c r="N359" s="76"/>
      <c r="O359" s="79"/>
      <c r="P359" s="75"/>
      <c r="Q359" s="75"/>
      <c r="R359" s="74"/>
      <c r="S359" s="110"/>
      <c r="T359" s="75"/>
      <c r="U359" s="76"/>
      <c r="V359" s="75"/>
      <c r="W359" s="75"/>
      <c r="X359" s="75"/>
      <c r="Y359" s="74"/>
      <c r="Z359" s="110"/>
      <c r="AA359" s="75"/>
      <c r="AB359" s="76"/>
      <c r="AC359" s="75"/>
      <c r="AD359" s="75"/>
      <c r="AE359" s="75"/>
      <c r="AF359" s="110"/>
      <c r="AG359" s="82">
        <f t="shared" si="0"/>
        <v>0</v>
      </c>
      <c r="AH359" s="81">
        <f>'Январь 2020'!AN358-'Февраль 2020'!AG359</f>
        <v>0</v>
      </c>
      <c r="AI359" s="82">
        <f t="shared" si="6"/>
        <v>0</v>
      </c>
      <c r="AJ359" s="83">
        <f>'Январь 2020'!AO358+'Февраль 2020'!AI359</f>
        <v>0</v>
      </c>
      <c r="AK359" s="82">
        <f t="shared" si="2"/>
        <v>0</v>
      </c>
      <c r="AL359" s="84">
        <f>'Январь 2020'!AQ358+'Февраль 2020'!AK359</f>
        <v>0</v>
      </c>
      <c r="AM359" s="82">
        <f t="shared" si="3"/>
        <v>0</v>
      </c>
      <c r="AN359" s="85">
        <f>'Январь 2020'!AS358+'Февраль 2020'!AM359</f>
        <v>0</v>
      </c>
      <c r="AO359" s="82">
        <f t="shared" si="4"/>
        <v>0</v>
      </c>
      <c r="AP359" s="86">
        <f>'Январь 2020'!AU358+'Февраль 2020'!AO359</f>
        <v>0</v>
      </c>
      <c r="AQ359" s="87">
        <f>'Январь 2020'!AW358</f>
        <v>0</v>
      </c>
      <c r="AR359" s="88">
        <f>'Январь 2020'!AX358</f>
        <v>0</v>
      </c>
      <c r="AS359" s="38">
        <f t="shared" si="5"/>
        <v>0</v>
      </c>
    </row>
    <row r="360" spans="1:45" ht="14.25" customHeight="1">
      <c r="A360" s="105">
        <f>'Январь 2020'!A359</f>
        <v>0</v>
      </c>
      <c r="B360" s="107">
        <f>'Январь 2020'!G359</f>
        <v>0</v>
      </c>
      <c r="C360" s="252">
        <f>'Январь 2020'!B359</f>
        <v>0</v>
      </c>
      <c r="D360" s="74"/>
      <c r="E360" s="110"/>
      <c r="F360" s="76"/>
      <c r="G360" s="75"/>
      <c r="H360" s="75"/>
      <c r="I360" s="75"/>
      <c r="J360" s="75"/>
      <c r="K360" s="74"/>
      <c r="L360" s="110"/>
      <c r="M360" s="75"/>
      <c r="N360" s="76"/>
      <c r="O360" s="75"/>
      <c r="P360" s="75"/>
      <c r="Q360" s="75"/>
      <c r="R360" s="74"/>
      <c r="S360" s="110"/>
      <c r="T360" s="75"/>
      <c r="U360" s="76"/>
      <c r="V360" s="75"/>
      <c r="W360" s="75"/>
      <c r="X360" s="75"/>
      <c r="Y360" s="74"/>
      <c r="Z360" s="110"/>
      <c r="AA360" s="75"/>
      <c r="AB360" s="76"/>
      <c r="AC360" s="75"/>
      <c r="AD360" s="75"/>
      <c r="AE360" s="75"/>
      <c r="AF360" s="110"/>
      <c r="AG360" s="82">
        <f t="shared" si="0"/>
        <v>0</v>
      </c>
      <c r="AH360" s="81">
        <f>'Январь 2020'!AN359-'Февраль 2020'!AG360</f>
        <v>0</v>
      </c>
      <c r="AI360" s="82">
        <f t="shared" si="6"/>
        <v>0</v>
      </c>
      <c r="AJ360" s="83">
        <f>'Январь 2020'!AO359+'Февраль 2020'!AI360</f>
        <v>0</v>
      </c>
      <c r="AK360" s="82">
        <f t="shared" si="2"/>
        <v>0</v>
      </c>
      <c r="AL360" s="84">
        <f>'Январь 2020'!AQ359+'Февраль 2020'!AK360</f>
        <v>0</v>
      </c>
      <c r="AM360" s="82">
        <f t="shared" si="3"/>
        <v>0</v>
      </c>
      <c r="AN360" s="85">
        <f>'Январь 2020'!AS359+'Февраль 2020'!AM360</f>
        <v>0</v>
      </c>
      <c r="AO360" s="82">
        <f t="shared" si="4"/>
        <v>0</v>
      </c>
      <c r="AP360" s="86">
        <f>'Январь 2020'!AU359+'Февраль 2020'!AO360</f>
        <v>0</v>
      </c>
      <c r="AQ360" s="87">
        <f>'Январь 2020'!AW359</f>
        <v>0</v>
      </c>
      <c r="AR360" s="88">
        <f>'Январь 2020'!AX359</f>
        <v>0</v>
      </c>
      <c r="AS360" s="38">
        <f t="shared" si="5"/>
        <v>0</v>
      </c>
    </row>
    <row r="361" spans="1:45" ht="14.25" customHeight="1">
      <c r="A361" s="105">
        <f>'Январь 2020'!A360</f>
        <v>0</v>
      </c>
      <c r="B361" s="107">
        <f>'Январь 2020'!G360</f>
        <v>0</v>
      </c>
      <c r="C361" s="252">
        <f>'Январь 2020'!B360</f>
        <v>0</v>
      </c>
      <c r="D361" s="74"/>
      <c r="E361" s="196"/>
      <c r="F361" s="76"/>
      <c r="G361" s="79"/>
      <c r="H361" s="79"/>
      <c r="I361" s="79"/>
      <c r="J361" s="75"/>
      <c r="K361" s="74"/>
      <c r="L361" s="196"/>
      <c r="M361" s="75"/>
      <c r="N361" s="76"/>
      <c r="O361" s="75"/>
      <c r="P361" s="75"/>
      <c r="Q361" s="75"/>
      <c r="R361" s="74"/>
      <c r="S361" s="196"/>
      <c r="T361" s="75"/>
      <c r="U361" s="76"/>
      <c r="V361" s="75"/>
      <c r="W361" s="75"/>
      <c r="X361" s="75"/>
      <c r="Y361" s="74"/>
      <c r="Z361" s="196"/>
      <c r="AA361" s="75"/>
      <c r="AB361" s="76"/>
      <c r="AC361" s="79"/>
      <c r="AD361" s="75"/>
      <c r="AE361" s="75"/>
      <c r="AF361" s="196"/>
      <c r="AG361" s="82">
        <f t="shared" si="0"/>
        <v>0</v>
      </c>
      <c r="AH361" s="81">
        <f>'Январь 2020'!AN360-'Февраль 2020'!AG361</f>
        <v>0</v>
      </c>
      <c r="AI361" s="82">
        <f t="shared" si="6"/>
        <v>0</v>
      </c>
      <c r="AJ361" s="83">
        <f>'Январь 2020'!AO360+'Февраль 2020'!AI361</f>
        <v>0</v>
      </c>
      <c r="AK361" s="82">
        <f t="shared" si="2"/>
        <v>0</v>
      </c>
      <c r="AL361" s="84">
        <f>'Январь 2020'!AQ360+'Февраль 2020'!AK361</f>
        <v>0</v>
      </c>
      <c r="AM361" s="82">
        <f t="shared" si="3"/>
        <v>0</v>
      </c>
      <c r="AN361" s="85">
        <f>'Январь 2020'!AS360+'Февраль 2020'!AM361</f>
        <v>0</v>
      </c>
      <c r="AO361" s="82">
        <f t="shared" si="4"/>
        <v>0</v>
      </c>
      <c r="AP361" s="86">
        <f>'Январь 2020'!AU360+'Февраль 2020'!AO361</f>
        <v>0</v>
      </c>
      <c r="AQ361" s="87">
        <f>'Январь 2020'!AW360</f>
        <v>0</v>
      </c>
      <c r="AR361" s="88">
        <f>'Январь 2020'!AX360</f>
        <v>0</v>
      </c>
      <c r="AS361" s="38">
        <f t="shared" si="5"/>
        <v>0</v>
      </c>
    </row>
    <row r="362" spans="1:45" ht="14.25" customHeight="1">
      <c r="A362" s="105">
        <f>'Январь 2020'!A361</f>
        <v>0</v>
      </c>
      <c r="B362" s="107">
        <f>'Январь 2020'!G361</f>
        <v>0</v>
      </c>
      <c r="C362" s="252">
        <f>'Январь 2020'!B361</f>
        <v>0</v>
      </c>
      <c r="D362" s="74"/>
      <c r="E362" s="110"/>
      <c r="F362" s="76"/>
      <c r="G362" s="75"/>
      <c r="H362" s="75"/>
      <c r="I362" s="75"/>
      <c r="J362" s="75"/>
      <c r="K362" s="74"/>
      <c r="L362" s="110"/>
      <c r="M362" s="75"/>
      <c r="N362" s="76"/>
      <c r="O362" s="75"/>
      <c r="P362" s="75"/>
      <c r="Q362" s="75"/>
      <c r="R362" s="74"/>
      <c r="S362" s="110"/>
      <c r="T362" s="75"/>
      <c r="U362" s="76"/>
      <c r="V362" s="75"/>
      <c r="W362" s="75"/>
      <c r="X362" s="75"/>
      <c r="Y362" s="74"/>
      <c r="Z362" s="110"/>
      <c r="AA362" s="75"/>
      <c r="AB362" s="76"/>
      <c r="AC362" s="75"/>
      <c r="AD362" s="75"/>
      <c r="AE362" s="75"/>
      <c r="AF362" s="110"/>
      <c r="AG362" s="82">
        <f t="shared" si="0"/>
        <v>0</v>
      </c>
      <c r="AH362" s="81">
        <f>'Январь 2020'!AN361-'Февраль 2020'!AG362</f>
        <v>0</v>
      </c>
      <c r="AI362" s="82">
        <f t="shared" si="6"/>
        <v>0</v>
      </c>
      <c r="AJ362" s="83">
        <f>'Январь 2020'!AO361+'Февраль 2020'!AI362</f>
        <v>0</v>
      </c>
      <c r="AK362" s="82">
        <f t="shared" si="2"/>
        <v>0</v>
      </c>
      <c r="AL362" s="84">
        <f>'Январь 2020'!AQ361+'Февраль 2020'!AK362</f>
        <v>0</v>
      </c>
      <c r="AM362" s="82">
        <f t="shared" si="3"/>
        <v>0</v>
      </c>
      <c r="AN362" s="85">
        <f>'Январь 2020'!AS361+'Февраль 2020'!AM362</f>
        <v>0</v>
      </c>
      <c r="AO362" s="82">
        <f t="shared" si="4"/>
        <v>0</v>
      </c>
      <c r="AP362" s="86">
        <f>'Январь 2020'!AU361+'Февраль 2020'!AO362</f>
        <v>0</v>
      </c>
      <c r="AQ362" s="87">
        <f>'Январь 2020'!AW361</f>
        <v>0</v>
      </c>
      <c r="AR362" s="88">
        <f>'Январь 2020'!AX361</f>
        <v>0</v>
      </c>
      <c r="AS362" s="38">
        <f t="shared" si="5"/>
        <v>0</v>
      </c>
    </row>
    <row r="363" spans="1:45" ht="14.25" customHeight="1">
      <c r="A363" s="105">
        <f>'Январь 2020'!A362</f>
        <v>0</v>
      </c>
      <c r="B363" s="107">
        <f>'Январь 2020'!G362</f>
        <v>0</v>
      </c>
      <c r="C363" s="252">
        <f>'Январь 2020'!B362</f>
        <v>0</v>
      </c>
      <c r="D363" s="74"/>
      <c r="E363" s="110"/>
      <c r="F363" s="76"/>
      <c r="G363" s="75"/>
      <c r="H363" s="75"/>
      <c r="I363" s="75"/>
      <c r="J363" s="75"/>
      <c r="K363" s="74"/>
      <c r="L363" s="110"/>
      <c r="M363" s="75"/>
      <c r="N363" s="76"/>
      <c r="O363" s="75"/>
      <c r="P363" s="75"/>
      <c r="Q363" s="75"/>
      <c r="R363" s="74"/>
      <c r="S363" s="110"/>
      <c r="T363" s="75"/>
      <c r="U363" s="76"/>
      <c r="V363" s="75"/>
      <c r="W363" s="75"/>
      <c r="X363" s="75"/>
      <c r="Y363" s="74"/>
      <c r="Z363" s="110"/>
      <c r="AA363" s="75"/>
      <c r="AB363" s="76"/>
      <c r="AC363" s="75"/>
      <c r="AD363" s="75"/>
      <c r="AE363" s="75"/>
      <c r="AF363" s="110"/>
      <c r="AG363" s="82">
        <f t="shared" si="0"/>
        <v>0</v>
      </c>
      <c r="AH363" s="81">
        <f>'Январь 2020'!AN362-'Февраль 2020'!AG363</f>
        <v>0</v>
      </c>
      <c r="AI363" s="82">
        <f t="shared" si="6"/>
        <v>0</v>
      </c>
      <c r="AJ363" s="83">
        <f>'Январь 2020'!AO362+'Февраль 2020'!AI363</f>
        <v>0</v>
      </c>
      <c r="AK363" s="82">
        <f t="shared" si="2"/>
        <v>0</v>
      </c>
      <c r="AL363" s="84">
        <f>'Январь 2020'!AQ362+'Февраль 2020'!AK363</f>
        <v>0</v>
      </c>
      <c r="AM363" s="82">
        <f t="shared" si="3"/>
        <v>0</v>
      </c>
      <c r="AN363" s="85">
        <f>'Январь 2020'!AS362+'Февраль 2020'!AM363</f>
        <v>0</v>
      </c>
      <c r="AO363" s="82">
        <f t="shared" si="4"/>
        <v>0</v>
      </c>
      <c r="AP363" s="86">
        <f>'Январь 2020'!AU362+'Февраль 2020'!AO363</f>
        <v>0</v>
      </c>
      <c r="AQ363" s="87">
        <f>'Январь 2020'!AW362</f>
        <v>0</v>
      </c>
      <c r="AR363" s="88">
        <f>'Январь 2020'!AX362</f>
        <v>0</v>
      </c>
      <c r="AS363" s="38">
        <f t="shared" si="5"/>
        <v>0</v>
      </c>
    </row>
    <row r="364" spans="1:45" ht="14.25" customHeight="1">
      <c r="A364" s="105">
        <f>'Январь 2020'!A363</f>
        <v>0</v>
      </c>
      <c r="B364" s="107">
        <f>'Январь 2020'!G363</f>
        <v>0</v>
      </c>
      <c r="C364" s="252">
        <f>'Январь 2020'!B363</f>
        <v>0</v>
      </c>
      <c r="D364" s="74"/>
      <c r="E364" s="110"/>
      <c r="F364" s="76"/>
      <c r="G364" s="75"/>
      <c r="H364" s="75"/>
      <c r="I364" s="75"/>
      <c r="J364" s="75"/>
      <c r="K364" s="74"/>
      <c r="L364" s="110"/>
      <c r="M364" s="75"/>
      <c r="N364" s="76"/>
      <c r="O364" s="75"/>
      <c r="P364" s="75"/>
      <c r="Q364" s="75"/>
      <c r="R364" s="74"/>
      <c r="S364" s="110"/>
      <c r="T364" s="75"/>
      <c r="U364" s="76"/>
      <c r="V364" s="75"/>
      <c r="W364" s="75"/>
      <c r="X364" s="75"/>
      <c r="Y364" s="74"/>
      <c r="Z364" s="110"/>
      <c r="AA364" s="75"/>
      <c r="AB364" s="76"/>
      <c r="AC364" s="75"/>
      <c r="AD364" s="75"/>
      <c r="AE364" s="75"/>
      <c r="AF364" s="110"/>
      <c r="AG364" s="82">
        <f t="shared" si="0"/>
        <v>0</v>
      </c>
      <c r="AH364" s="81">
        <f>'Январь 2020'!AN363-'Февраль 2020'!AG364</f>
        <v>0</v>
      </c>
      <c r="AI364" s="82">
        <f t="shared" si="6"/>
        <v>0</v>
      </c>
      <c r="AJ364" s="83">
        <f>'Январь 2020'!AO363+'Февраль 2020'!AI364</f>
        <v>0</v>
      </c>
      <c r="AK364" s="82">
        <f t="shared" si="2"/>
        <v>0</v>
      </c>
      <c r="AL364" s="84">
        <f>'Январь 2020'!AQ363+'Февраль 2020'!AK364</f>
        <v>0</v>
      </c>
      <c r="AM364" s="82">
        <f t="shared" si="3"/>
        <v>0</v>
      </c>
      <c r="AN364" s="85">
        <f>'Январь 2020'!AS363+'Февраль 2020'!AM364</f>
        <v>0</v>
      </c>
      <c r="AO364" s="82">
        <f t="shared" si="4"/>
        <v>0</v>
      </c>
      <c r="AP364" s="86">
        <f>'Январь 2020'!AU363+'Февраль 2020'!AO364</f>
        <v>0</v>
      </c>
      <c r="AQ364" s="87">
        <f>'Январь 2020'!AW363</f>
        <v>0</v>
      </c>
      <c r="AR364" s="88">
        <f>'Январь 2020'!AX363</f>
        <v>0</v>
      </c>
      <c r="AS364" s="38">
        <f t="shared" si="5"/>
        <v>0</v>
      </c>
    </row>
    <row r="365" spans="1:45" ht="14.25" customHeight="1">
      <c r="A365" s="105">
        <f>'Январь 2020'!A364</f>
        <v>0</v>
      </c>
      <c r="B365" s="107">
        <f>'Январь 2020'!G364</f>
        <v>0</v>
      </c>
      <c r="C365" s="252">
        <f>'Январь 2020'!B364</f>
        <v>0</v>
      </c>
      <c r="D365" s="74"/>
      <c r="E365" s="110"/>
      <c r="F365" s="76"/>
      <c r="G365" s="75"/>
      <c r="H365" s="75"/>
      <c r="I365" s="75"/>
      <c r="J365" s="75"/>
      <c r="K365" s="74"/>
      <c r="L365" s="110"/>
      <c r="M365" s="75"/>
      <c r="N365" s="76"/>
      <c r="O365" s="75"/>
      <c r="P365" s="75"/>
      <c r="Q365" s="75"/>
      <c r="R365" s="74"/>
      <c r="S365" s="110"/>
      <c r="T365" s="75"/>
      <c r="U365" s="76"/>
      <c r="V365" s="75"/>
      <c r="W365" s="75"/>
      <c r="X365" s="75"/>
      <c r="Y365" s="74"/>
      <c r="Z365" s="110"/>
      <c r="AA365" s="75"/>
      <c r="AB365" s="76"/>
      <c r="AC365" s="75"/>
      <c r="AD365" s="75"/>
      <c r="AE365" s="75"/>
      <c r="AF365" s="110"/>
      <c r="AG365" s="82">
        <f t="shared" si="0"/>
        <v>0</v>
      </c>
      <c r="AH365" s="81">
        <f>'Январь 2020'!AN364-'Февраль 2020'!AG365</f>
        <v>0</v>
      </c>
      <c r="AI365" s="82">
        <f t="shared" si="6"/>
        <v>0</v>
      </c>
      <c r="AJ365" s="83">
        <f>'Январь 2020'!AO364+'Февраль 2020'!AI365</f>
        <v>0</v>
      </c>
      <c r="AK365" s="82">
        <f t="shared" si="2"/>
        <v>0</v>
      </c>
      <c r="AL365" s="84">
        <f>'Январь 2020'!AQ364+'Февраль 2020'!AK365</f>
        <v>0</v>
      </c>
      <c r="AM365" s="82">
        <f t="shared" si="3"/>
        <v>0</v>
      </c>
      <c r="AN365" s="85">
        <f>'Январь 2020'!AS364+'Февраль 2020'!AM365</f>
        <v>0</v>
      </c>
      <c r="AO365" s="82">
        <f t="shared" si="4"/>
        <v>0</v>
      </c>
      <c r="AP365" s="86">
        <f>'Январь 2020'!AU364+'Февраль 2020'!AO365</f>
        <v>0</v>
      </c>
      <c r="AQ365" s="87">
        <f>'Январь 2020'!AW364</f>
        <v>0</v>
      </c>
      <c r="AR365" s="88">
        <f>'Январь 2020'!AX364</f>
        <v>0</v>
      </c>
      <c r="AS365" s="38">
        <f t="shared" si="5"/>
        <v>0</v>
      </c>
    </row>
    <row r="366" spans="1:45" ht="14.25" customHeight="1">
      <c r="A366" s="105">
        <f>'Январь 2020'!A365</f>
        <v>0</v>
      </c>
      <c r="B366" s="107">
        <f>'Январь 2020'!G365</f>
        <v>0</v>
      </c>
      <c r="C366" s="252">
        <f>'Январь 2020'!B365</f>
        <v>0</v>
      </c>
      <c r="D366" s="74"/>
      <c r="E366" s="110"/>
      <c r="F366" s="76"/>
      <c r="G366" s="75"/>
      <c r="H366" s="75"/>
      <c r="I366" s="75"/>
      <c r="J366" s="75"/>
      <c r="K366" s="74"/>
      <c r="L366" s="110"/>
      <c r="M366" s="75"/>
      <c r="N366" s="76"/>
      <c r="O366" s="75"/>
      <c r="P366" s="75"/>
      <c r="Q366" s="75"/>
      <c r="R366" s="74"/>
      <c r="S366" s="110"/>
      <c r="T366" s="75"/>
      <c r="U366" s="76"/>
      <c r="V366" s="75"/>
      <c r="W366" s="75"/>
      <c r="X366" s="75"/>
      <c r="Y366" s="74"/>
      <c r="Z366" s="110"/>
      <c r="AA366" s="75"/>
      <c r="AB366" s="76"/>
      <c r="AC366" s="75"/>
      <c r="AD366" s="75"/>
      <c r="AE366" s="75"/>
      <c r="AF366" s="110"/>
      <c r="AG366" s="82">
        <f t="shared" si="0"/>
        <v>0</v>
      </c>
      <c r="AH366" s="81">
        <f>'Январь 2020'!AN365-'Февраль 2020'!AG366</f>
        <v>0</v>
      </c>
      <c r="AI366" s="82">
        <f t="shared" si="6"/>
        <v>0</v>
      </c>
      <c r="AJ366" s="83">
        <f>'Январь 2020'!AO365+'Февраль 2020'!AI366</f>
        <v>0</v>
      </c>
      <c r="AK366" s="82">
        <f t="shared" si="2"/>
        <v>0</v>
      </c>
      <c r="AL366" s="84">
        <f>'Январь 2020'!AQ365+'Февраль 2020'!AK366</f>
        <v>0</v>
      </c>
      <c r="AM366" s="82">
        <f t="shared" si="3"/>
        <v>0</v>
      </c>
      <c r="AN366" s="85">
        <f>'Январь 2020'!AS365+'Февраль 2020'!AM366</f>
        <v>0</v>
      </c>
      <c r="AO366" s="82">
        <f t="shared" si="4"/>
        <v>0</v>
      </c>
      <c r="AP366" s="86">
        <f>'Январь 2020'!AU365+'Февраль 2020'!AO366</f>
        <v>0</v>
      </c>
      <c r="AQ366" s="87">
        <f>'Январь 2020'!AW365</f>
        <v>0</v>
      </c>
      <c r="AR366" s="88">
        <f>'Январь 2020'!AX365</f>
        <v>0</v>
      </c>
      <c r="AS366" s="38">
        <f t="shared" si="5"/>
        <v>0</v>
      </c>
    </row>
    <row r="367" spans="1:45" ht="14.25" customHeight="1">
      <c r="A367" s="105">
        <f>'Январь 2020'!A366</f>
        <v>0</v>
      </c>
      <c r="B367" s="107">
        <f>'Январь 2020'!G366</f>
        <v>0</v>
      </c>
      <c r="C367" s="252">
        <f>'Январь 2020'!B366</f>
        <v>0</v>
      </c>
      <c r="D367" s="74"/>
      <c r="E367" s="110"/>
      <c r="F367" s="76"/>
      <c r="G367" s="75"/>
      <c r="H367" s="75"/>
      <c r="I367" s="75"/>
      <c r="J367" s="75"/>
      <c r="K367" s="74"/>
      <c r="L367" s="110"/>
      <c r="M367" s="75"/>
      <c r="N367" s="76"/>
      <c r="O367" s="75"/>
      <c r="P367" s="75"/>
      <c r="Q367" s="75"/>
      <c r="R367" s="74"/>
      <c r="S367" s="110"/>
      <c r="T367" s="75"/>
      <c r="U367" s="76"/>
      <c r="V367" s="75"/>
      <c r="W367" s="75"/>
      <c r="X367" s="75"/>
      <c r="Y367" s="74"/>
      <c r="Z367" s="110"/>
      <c r="AA367" s="75"/>
      <c r="AB367" s="76"/>
      <c r="AC367" s="75"/>
      <c r="AD367" s="75"/>
      <c r="AE367" s="75"/>
      <c r="AF367" s="110"/>
      <c r="AG367" s="82">
        <f t="shared" si="0"/>
        <v>0</v>
      </c>
      <c r="AH367" s="81">
        <f>'Январь 2020'!AN366-'Февраль 2020'!AG367</f>
        <v>0</v>
      </c>
      <c r="AI367" s="82">
        <f t="shared" si="6"/>
        <v>0</v>
      </c>
      <c r="AJ367" s="83">
        <f>'Январь 2020'!AO366+'Февраль 2020'!AI367</f>
        <v>0</v>
      </c>
      <c r="AK367" s="82">
        <f t="shared" si="2"/>
        <v>0</v>
      </c>
      <c r="AL367" s="84">
        <f>'Январь 2020'!AQ366+'Февраль 2020'!AK367</f>
        <v>0</v>
      </c>
      <c r="AM367" s="82">
        <f t="shared" si="3"/>
        <v>0</v>
      </c>
      <c r="AN367" s="85">
        <f>'Январь 2020'!AS366+'Февраль 2020'!AM367</f>
        <v>0</v>
      </c>
      <c r="AO367" s="82">
        <f t="shared" si="4"/>
        <v>0</v>
      </c>
      <c r="AP367" s="86">
        <f>'Январь 2020'!AU366+'Февраль 2020'!AO367</f>
        <v>0</v>
      </c>
      <c r="AQ367" s="87">
        <f>'Январь 2020'!AW366</f>
        <v>0</v>
      </c>
      <c r="AR367" s="88">
        <f>'Январь 2020'!AX366</f>
        <v>0</v>
      </c>
      <c r="AS367" s="38">
        <f t="shared" si="5"/>
        <v>0</v>
      </c>
    </row>
    <row r="368" spans="1:45" ht="14.25" customHeight="1">
      <c r="A368" s="105">
        <f>'Январь 2020'!A367</f>
        <v>0</v>
      </c>
      <c r="B368" s="107">
        <f>'Январь 2020'!G367</f>
        <v>0</v>
      </c>
      <c r="C368" s="252">
        <f>'Январь 2020'!B367</f>
        <v>0</v>
      </c>
      <c r="D368" s="74"/>
      <c r="E368" s="110"/>
      <c r="F368" s="76"/>
      <c r="G368" s="75"/>
      <c r="H368" s="75"/>
      <c r="I368" s="75"/>
      <c r="J368" s="75"/>
      <c r="K368" s="74"/>
      <c r="L368" s="110"/>
      <c r="M368" s="75"/>
      <c r="N368" s="76"/>
      <c r="O368" s="75"/>
      <c r="P368" s="75"/>
      <c r="Q368" s="75"/>
      <c r="R368" s="74"/>
      <c r="S368" s="110"/>
      <c r="T368" s="75"/>
      <c r="U368" s="76"/>
      <c r="V368" s="75"/>
      <c r="W368" s="75"/>
      <c r="X368" s="75"/>
      <c r="Y368" s="74"/>
      <c r="Z368" s="110"/>
      <c r="AA368" s="75"/>
      <c r="AB368" s="76"/>
      <c r="AC368" s="75"/>
      <c r="AD368" s="75"/>
      <c r="AE368" s="75"/>
      <c r="AF368" s="110"/>
      <c r="AG368" s="82">
        <f t="shared" si="0"/>
        <v>0</v>
      </c>
      <c r="AH368" s="81">
        <f>'Январь 2020'!AN367-'Февраль 2020'!AG368</f>
        <v>0</v>
      </c>
      <c r="AI368" s="82">
        <f t="shared" si="6"/>
        <v>0</v>
      </c>
      <c r="AJ368" s="83">
        <f>'Январь 2020'!AO367+'Февраль 2020'!AI368</f>
        <v>0</v>
      </c>
      <c r="AK368" s="82">
        <f t="shared" si="2"/>
        <v>0</v>
      </c>
      <c r="AL368" s="84">
        <f>'Январь 2020'!AQ367+'Февраль 2020'!AK368</f>
        <v>0</v>
      </c>
      <c r="AM368" s="82">
        <f t="shared" si="3"/>
        <v>0</v>
      </c>
      <c r="AN368" s="85">
        <f>'Январь 2020'!AS367+'Февраль 2020'!AM368</f>
        <v>0</v>
      </c>
      <c r="AO368" s="82">
        <f t="shared" si="4"/>
        <v>0</v>
      </c>
      <c r="AP368" s="86">
        <f>'Январь 2020'!AU367+'Февраль 2020'!AO368</f>
        <v>0</v>
      </c>
      <c r="AQ368" s="87">
        <f>'Январь 2020'!AW367</f>
        <v>0</v>
      </c>
      <c r="AR368" s="88">
        <f>'Январь 2020'!AX367</f>
        <v>0</v>
      </c>
      <c r="AS368" s="38">
        <f t="shared" si="5"/>
        <v>0</v>
      </c>
    </row>
    <row r="369" spans="1:45" ht="14.25" customHeight="1">
      <c r="A369" s="105">
        <f>'Январь 2020'!A368</f>
        <v>0</v>
      </c>
      <c r="B369" s="107">
        <f>'Январь 2020'!G368</f>
        <v>0</v>
      </c>
      <c r="C369" s="252">
        <f>'Январь 2020'!B368</f>
        <v>0</v>
      </c>
      <c r="D369" s="74"/>
      <c r="E369" s="110"/>
      <c r="F369" s="76"/>
      <c r="G369" s="75"/>
      <c r="H369" s="75"/>
      <c r="I369" s="75"/>
      <c r="J369" s="75"/>
      <c r="K369" s="74"/>
      <c r="L369" s="110"/>
      <c r="M369" s="75"/>
      <c r="N369" s="76"/>
      <c r="O369" s="75"/>
      <c r="P369" s="75"/>
      <c r="Q369" s="75"/>
      <c r="R369" s="74"/>
      <c r="S369" s="110"/>
      <c r="T369" s="75"/>
      <c r="U369" s="76"/>
      <c r="V369" s="75"/>
      <c r="W369" s="75"/>
      <c r="X369" s="75"/>
      <c r="Y369" s="74"/>
      <c r="Z369" s="110"/>
      <c r="AA369" s="75"/>
      <c r="AB369" s="93"/>
      <c r="AC369" s="75"/>
      <c r="AD369" s="75"/>
      <c r="AE369" s="75"/>
      <c r="AF369" s="110"/>
      <c r="AG369" s="82">
        <f t="shared" si="0"/>
        <v>0</v>
      </c>
      <c r="AH369" s="81">
        <f>'Январь 2020'!AN368-'Февраль 2020'!AG369</f>
        <v>0</v>
      </c>
      <c r="AI369" s="82">
        <f t="shared" si="6"/>
        <v>0</v>
      </c>
      <c r="AJ369" s="83">
        <f>'Январь 2020'!AO368+'Февраль 2020'!AI369</f>
        <v>0</v>
      </c>
      <c r="AK369" s="82">
        <f t="shared" si="2"/>
        <v>0</v>
      </c>
      <c r="AL369" s="84">
        <f>'Январь 2020'!AQ368+'Февраль 2020'!AK369</f>
        <v>0</v>
      </c>
      <c r="AM369" s="82">
        <f t="shared" si="3"/>
        <v>0</v>
      </c>
      <c r="AN369" s="85">
        <f>'Январь 2020'!AS368+'Февраль 2020'!AM369</f>
        <v>0</v>
      </c>
      <c r="AO369" s="82">
        <f t="shared" si="4"/>
        <v>0</v>
      </c>
      <c r="AP369" s="86">
        <f>'Январь 2020'!AU368+'Февраль 2020'!AO369</f>
        <v>0</v>
      </c>
      <c r="AQ369" s="87">
        <f>'Январь 2020'!AW368</f>
        <v>0</v>
      </c>
      <c r="AR369" s="88">
        <f>'Январь 2020'!AX368</f>
        <v>0</v>
      </c>
      <c r="AS369" s="38">
        <f t="shared" si="5"/>
        <v>0</v>
      </c>
    </row>
    <row r="370" spans="1:45" ht="14.25" customHeight="1">
      <c r="A370" s="105">
        <f>'Январь 2020'!A369</f>
        <v>0</v>
      </c>
      <c r="B370" s="107">
        <f>'Январь 2020'!G369</f>
        <v>0</v>
      </c>
      <c r="C370" s="252">
        <f>'Январь 2020'!B369</f>
        <v>0</v>
      </c>
      <c r="D370" s="74"/>
      <c r="E370" s="110"/>
      <c r="F370" s="76"/>
      <c r="G370" s="75"/>
      <c r="H370" s="75"/>
      <c r="I370" s="75"/>
      <c r="J370" s="75"/>
      <c r="K370" s="74"/>
      <c r="L370" s="110"/>
      <c r="M370" s="75"/>
      <c r="N370" s="76"/>
      <c r="O370" s="75"/>
      <c r="P370" s="75"/>
      <c r="Q370" s="75"/>
      <c r="R370" s="74"/>
      <c r="S370" s="110"/>
      <c r="T370" s="75"/>
      <c r="U370" s="76"/>
      <c r="V370" s="75"/>
      <c r="W370" s="75"/>
      <c r="X370" s="75"/>
      <c r="Y370" s="74"/>
      <c r="Z370" s="110"/>
      <c r="AA370" s="75"/>
      <c r="AB370" s="76"/>
      <c r="AC370" s="75"/>
      <c r="AD370" s="75"/>
      <c r="AE370" s="75"/>
      <c r="AF370" s="110"/>
      <c r="AG370" s="82">
        <f t="shared" si="0"/>
        <v>0</v>
      </c>
      <c r="AH370" s="81">
        <f>'Январь 2020'!AN369-'Февраль 2020'!AG370</f>
        <v>0</v>
      </c>
      <c r="AI370" s="82">
        <f t="shared" si="6"/>
        <v>0</v>
      </c>
      <c r="AJ370" s="83">
        <f>'Январь 2020'!AO369+'Февраль 2020'!AI370</f>
        <v>0</v>
      </c>
      <c r="AK370" s="82">
        <f t="shared" si="2"/>
        <v>0</v>
      </c>
      <c r="AL370" s="84">
        <f>'Январь 2020'!AQ369+'Февраль 2020'!AK370</f>
        <v>0</v>
      </c>
      <c r="AM370" s="82">
        <f t="shared" si="3"/>
        <v>0</v>
      </c>
      <c r="AN370" s="85">
        <f>'Январь 2020'!AS369+'Февраль 2020'!AM370</f>
        <v>0</v>
      </c>
      <c r="AO370" s="82">
        <f t="shared" si="4"/>
        <v>0</v>
      </c>
      <c r="AP370" s="86">
        <f>'Январь 2020'!AU369+'Февраль 2020'!AO370</f>
        <v>0</v>
      </c>
      <c r="AQ370" s="87">
        <f>'Январь 2020'!AW369</f>
        <v>0</v>
      </c>
      <c r="AR370" s="88">
        <f>'Январь 2020'!AX369</f>
        <v>0</v>
      </c>
      <c r="AS370" s="38">
        <f t="shared" si="5"/>
        <v>0</v>
      </c>
    </row>
    <row r="371" spans="1:45" ht="14.25" customHeight="1">
      <c r="A371" s="105">
        <f>'Январь 2020'!A370</f>
        <v>0</v>
      </c>
      <c r="B371" s="107">
        <f>'Январь 2020'!G370</f>
        <v>0</v>
      </c>
      <c r="C371" s="252">
        <f>'Январь 2020'!B370</f>
        <v>0</v>
      </c>
      <c r="D371" s="74"/>
      <c r="E371" s="110"/>
      <c r="F371" s="76"/>
      <c r="G371" s="75"/>
      <c r="H371" s="75"/>
      <c r="I371" s="75"/>
      <c r="J371" s="75"/>
      <c r="K371" s="74"/>
      <c r="L371" s="110"/>
      <c r="M371" s="75"/>
      <c r="N371" s="76"/>
      <c r="O371" s="75"/>
      <c r="P371" s="75"/>
      <c r="Q371" s="75"/>
      <c r="R371" s="74"/>
      <c r="S371" s="110"/>
      <c r="T371" s="75"/>
      <c r="U371" s="76"/>
      <c r="V371" s="79"/>
      <c r="W371" s="79"/>
      <c r="X371" s="75"/>
      <c r="Y371" s="74"/>
      <c r="Z371" s="110"/>
      <c r="AA371" s="75"/>
      <c r="AB371" s="76"/>
      <c r="AC371" s="75"/>
      <c r="AD371" s="75"/>
      <c r="AE371" s="75"/>
      <c r="AF371" s="110"/>
      <c r="AG371" s="82">
        <f t="shared" si="0"/>
        <v>0</v>
      </c>
      <c r="AH371" s="81">
        <f>'Январь 2020'!AN370-'Февраль 2020'!AG371</f>
        <v>0</v>
      </c>
      <c r="AI371" s="82">
        <f t="shared" si="6"/>
        <v>0</v>
      </c>
      <c r="AJ371" s="83">
        <f>'Январь 2020'!AO370+'Февраль 2020'!AI371</f>
        <v>0</v>
      </c>
      <c r="AK371" s="82">
        <f t="shared" si="2"/>
        <v>0</v>
      </c>
      <c r="AL371" s="84">
        <f>'Январь 2020'!AQ370+'Февраль 2020'!AK371</f>
        <v>0</v>
      </c>
      <c r="AM371" s="82">
        <f t="shared" si="3"/>
        <v>0</v>
      </c>
      <c r="AN371" s="85">
        <f>'Январь 2020'!AS370+'Февраль 2020'!AM371</f>
        <v>0</v>
      </c>
      <c r="AO371" s="82">
        <f t="shared" si="4"/>
        <v>0</v>
      </c>
      <c r="AP371" s="86">
        <f>'Январь 2020'!AU370+'Февраль 2020'!AO371</f>
        <v>0</v>
      </c>
      <c r="AQ371" s="87">
        <f>'Январь 2020'!AW370</f>
        <v>0</v>
      </c>
      <c r="AR371" s="88">
        <f>'Январь 2020'!AX370</f>
        <v>0</v>
      </c>
      <c r="AS371" s="38">
        <f t="shared" si="5"/>
        <v>0</v>
      </c>
    </row>
    <row r="372" spans="1:45" ht="14.25" customHeight="1">
      <c r="A372" s="105">
        <f>'Январь 2020'!A371</f>
        <v>0</v>
      </c>
      <c r="B372" s="107">
        <f>'Январь 2020'!G371</f>
        <v>0</v>
      </c>
      <c r="C372" s="252">
        <f>'Январь 2020'!B371</f>
        <v>0</v>
      </c>
      <c r="D372" s="74"/>
      <c r="E372" s="110"/>
      <c r="F372" s="76"/>
      <c r="G372" s="75"/>
      <c r="H372" s="75"/>
      <c r="I372" s="75"/>
      <c r="J372" s="75"/>
      <c r="K372" s="74"/>
      <c r="L372" s="110"/>
      <c r="M372" s="75"/>
      <c r="N372" s="76"/>
      <c r="O372" s="75"/>
      <c r="P372" s="75"/>
      <c r="Q372" s="75"/>
      <c r="R372" s="74"/>
      <c r="S372" s="110"/>
      <c r="T372" s="75"/>
      <c r="U372" s="76"/>
      <c r="V372" s="75"/>
      <c r="W372" s="75"/>
      <c r="X372" s="75"/>
      <c r="Y372" s="74"/>
      <c r="Z372" s="110"/>
      <c r="AA372" s="75"/>
      <c r="AB372" s="76"/>
      <c r="AC372" s="75"/>
      <c r="AD372" s="75"/>
      <c r="AE372" s="75"/>
      <c r="AF372" s="110"/>
      <c r="AG372" s="82">
        <f t="shared" si="0"/>
        <v>0</v>
      </c>
      <c r="AH372" s="81">
        <f>'Январь 2020'!AN371-'Февраль 2020'!AG372</f>
        <v>0</v>
      </c>
      <c r="AI372" s="82">
        <f t="shared" si="6"/>
        <v>0</v>
      </c>
      <c r="AJ372" s="83">
        <f>'Январь 2020'!AO371+'Февраль 2020'!AI372</f>
        <v>0</v>
      </c>
      <c r="AK372" s="82">
        <f t="shared" si="2"/>
        <v>0</v>
      </c>
      <c r="AL372" s="84">
        <f>'Январь 2020'!AQ371+'Февраль 2020'!AK372</f>
        <v>0</v>
      </c>
      <c r="AM372" s="82">
        <f t="shared" si="3"/>
        <v>0</v>
      </c>
      <c r="AN372" s="85">
        <f>'Январь 2020'!AS371+'Февраль 2020'!AM372</f>
        <v>0</v>
      </c>
      <c r="AO372" s="82">
        <f t="shared" si="4"/>
        <v>0</v>
      </c>
      <c r="AP372" s="86">
        <f>'Январь 2020'!AU371+'Февраль 2020'!AO372</f>
        <v>0</v>
      </c>
      <c r="AQ372" s="87">
        <f>'Январь 2020'!AW371</f>
        <v>0</v>
      </c>
      <c r="AR372" s="88">
        <f>'Январь 2020'!AX371</f>
        <v>0</v>
      </c>
      <c r="AS372" s="38">
        <f t="shared" si="5"/>
        <v>0</v>
      </c>
    </row>
    <row r="373" spans="1:45" ht="14.25" customHeight="1">
      <c r="A373" s="105">
        <f>'Январь 2020'!A372</f>
        <v>0</v>
      </c>
      <c r="B373" s="107">
        <f>'Январь 2020'!G372</f>
        <v>0</v>
      </c>
      <c r="C373" s="252">
        <f>'Январь 2020'!B372</f>
        <v>0</v>
      </c>
      <c r="D373" s="74"/>
      <c r="E373" s="110"/>
      <c r="F373" s="76"/>
      <c r="G373" s="75"/>
      <c r="H373" s="75"/>
      <c r="I373" s="75"/>
      <c r="J373" s="75"/>
      <c r="K373" s="74"/>
      <c r="L373" s="110"/>
      <c r="M373" s="75"/>
      <c r="N373" s="76"/>
      <c r="O373" s="75"/>
      <c r="P373" s="75"/>
      <c r="Q373" s="75"/>
      <c r="R373" s="74"/>
      <c r="S373" s="110"/>
      <c r="T373" s="75"/>
      <c r="U373" s="76"/>
      <c r="V373" s="75"/>
      <c r="W373" s="75"/>
      <c r="X373" s="75"/>
      <c r="Y373" s="74"/>
      <c r="Z373" s="110"/>
      <c r="AA373" s="75"/>
      <c r="AB373" s="76"/>
      <c r="AC373" s="75"/>
      <c r="AD373" s="75"/>
      <c r="AE373" s="75"/>
      <c r="AF373" s="110"/>
      <c r="AG373" s="82">
        <f t="shared" si="0"/>
        <v>0</v>
      </c>
      <c r="AH373" s="81">
        <f>'Январь 2020'!AN372-'Февраль 2020'!AG373</f>
        <v>0</v>
      </c>
      <c r="AI373" s="82">
        <f t="shared" si="6"/>
        <v>0</v>
      </c>
      <c r="AJ373" s="83">
        <f>'Январь 2020'!AO372+'Февраль 2020'!AI373</f>
        <v>0</v>
      </c>
      <c r="AK373" s="82">
        <f t="shared" si="2"/>
        <v>0</v>
      </c>
      <c r="AL373" s="84">
        <f>'Январь 2020'!AQ372+'Февраль 2020'!AK373</f>
        <v>0</v>
      </c>
      <c r="AM373" s="82">
        <f t="shared" si="3"/>
        <v>0</v>
      </c>
      <c r="AN373" s="85">
        <f>'Январь 2020'!AS372+'Февраль 2020'!AM373</f>
        <v>0</v>
      </c>
      <c r="AO373" s="82">
        <f t="shared" si="4"/>
        <v>0</v>
      </c>
      <c r="AP373" s="86">
        <f>'Январь 2020'!AU372+'Февраль 2020'!AO373</f>
        <v>0</v>
      </c>
      <c r="AQ373" s="87">
        <f>'Январь 2020'!AW372</f>
        <v>0</v>
      </c>
      <c r="AR373" s="88">
        <f>'Январь 2020'!AX372</f>
        <v>0</v>
      </c>
      <c r="AS373" s="38">
        <f t="shared" si="5"/>
        <v>0</v>
      </c>
    </row>
    <row r="374" spans="1:45" ht="14.25" customHeight="1">
      <c r="A374" s="105">
        <f>'Январь 2020'!A373</f>
        <v>0</v>
      </c>
      <c r="B374" s="107">
        <f>'Январь 2020'!G373</f>
        <v>0</v>
      </c>
      <c r="C374" s="252">
        <f>'Январь 2020'!B373</f>
        <v>0</v>
      </c>
      <c r="D374" s="74"/>
      <c r="E374" s="110"/>
      <c r="F374" s="76"/>
      <c r="G374" s="75"/>
      <c r="H374" s="75"/>
      <c r="I374" s="75"/>
      <c r="J374" s="75"/>
      <c r="K374" s="74"/>
      <c r="L374" s="110"/>
      <c r="M374" s="75"/>
      <c r="N374" s="76"/>
      <c r="O374" s="75"/>
      <c r="P374" s="75"/>
      <c r="Q374" s="75"/>
      <c r="R374" s="74"/>
      <c r="S374" s="110"/>
      <c r="T374" s="75"/>
      <c r="U374" s="76"/>
      <c r="V374" s="75"/>
      <c r="W374" s="75"/>
      <c r="X374" s="75"/>
      <c r="Y374" s="74"/>
      <c r="Z374" s="110"/>
      <c r="AA374" s="75"/>
      <c r="AB374" s="76"/>
      <c r="AC374" s="75"/>
      <c r="AD374" s="75"/>
      <c r="AE374" s="75"/>
      <c r="AF374" s="110"/>
      <c r="AG374" s="82">
        <f t="shared" si="0"/>
        <v>0</v>
      </c>
      <c r="AH374" s="81">
        <f>'Январь 2020'!AN373-'Февраль 2020'!AG374</f>
        <v>0</v>
      </c>
      <c r="AI374" s="82">
        <f t="shared" si="6"/>
        <v>0</v>
      </c>
      <c r="AJ374" s="83">
        <f>'Январь 2020'!AO373+'Февраль 2020'!AI374</f>
        <v>0</v>
      </c>
      <c r="AK374" s="82">
        <f t="shared" si="2"/>
        <v>0</v>
      </c>
      <c r="AL374" s="84">
        <f>'Январь 2020'!AQ373+'Февраль 2020'!AK374</f>
        <v>0</v>
      </c>
      <c r="AM374" s="82">
        <f t="shared" si="3"/>
        <v>0</v>
      </c>
      <c r="AN374" s="85">
        <f>'Январь 2020'!AS373+'Февраль 2020'!AM374</f>
        <v>0</v>
      </c>
      <c r="AO374" s="82">
        <f t="shared" si="4"/>
        <v>0</v>
      </c>
      <c r="AP374" s="86">
        <f>'Январь 2020'!AU373+'Февраль 2020'!AO374</f>
        <v>0</v>
      </c>
      <c r="AQ374" s="87">
        <f>'Январь 2020'!AW373</f>
        <v>0</v>
      </c>
      <c r="AR374" s="88">
        <f>'Январь 2020'!AX373</f>
        <v>0</v>
      </c>
      <c r="AS374" s="38">
        <f t="shared" si="5"/>
        <v>0</v>
      </c>
    </row>
    <row r="375" spans="1:45" ht="14.25" customHeight="1">
      <c r="A375" s="105">
        <f>'Январь 2020'!A374</f>
        <v>0</v>
      </c>
      <c r="B375" s="107">
        <f>'Январь 2020'!G374</f>
        <v>0</v>
      </c>
      <c r="C375" s="252">
        <f>'Январь 2020'!B374</f>
        <v>0</v>
      </c>
      <c r="D375" s="74"/>
      <c r="E375" s="110"/>
      <c r="F375" s="76"/>
      <c r="G375" s="75"/>
      <c r="H375" s="75"/>
      <c r="I375" s="75"/>
      <c r="J375" s="75"/>
      <c r="K375" s="74"/>
      <c r="L375" s="110"/>
      <c r="M375" s="75"/>
      <c r="N375" s="76"/>
      <c r="O375" s="75"/>
      <c r="P375" s="75"/>
      <c r="Q375" s="75"/>
      <c r="R375" s="74"/>
      <c r="S375" s="110"/>
      <c r="T375" s="75"/>
      <c r="U375" s="76"/>
      <c r="V375" s="75"/>
      <c r="W375" s="75"/>
      <c r="X375" s="75"/>
      <c r="Y375" s="74"/>
      <c r="Z375" s="110"/>
      <c r="AA375" s="75"/>
      <c r="AB375" s="93"/>
      <c r="AC375" s="79"/>
      <c r="AD375" s="75"/>
      <c r="AE375" s="75"/>
      <c r="AF375" s="110"/>
      <c r="AG375" s="82">
        <f t="shared" si="0"/>
        <v>0</v>
      </c>
      <c r="AH375" s="81">
        <f>'Январь 2020'!AN374-'Февраль 2020'!AG375</f>
        <v>0</v>
      </c>
      <c r="AI375" s="82">
        <f t="shared" si="6"/>
        <v>0</v>
      </c>
      <c r="AJ375" s="83">
        <f>'Январь 2020'!AO374+'Февраль 2020'!AI375</f>
        <v>0</v>
      </c>
      <c r="AK375" s="82">
        <f t="shared" si="2"/>
        <v>0</v>
      </c>
      <c r="AL375" s="84">
        <f>'Январь 2020'!AQ374+'Февраль 2020'!AK375</f>
        <v>0</v>
      </c>
      <c r="AM375" s="82">
        <f t="shared" si="3"/>
        <v>0</v>
      </c>
      <c r="AN375" s="85">
        <f>'Январь 2020'!AS374+'Февраль 2020'!AM375</f>
        <v>0</v>
      </c>
      <c r="AO375" s="82">
        <f t="shared" si="4"/>
        <v>0</v>
      </c>
      <c r="AP375" s="86">
        <f>'Январь 2020'!AU374+'Февраль 2020'!AO375</f>
        <v>0</v>
      </c>
      <c r="AQ375" s="87">
        <f>'Январь 2020'!AW374</f>
        <v>0</v>
      </c>
      <c r="AR375" s="88">
        <f>'Январь 2020'!AX374</f>
        <v>0</v>
      </c>
      <c r="AS375" s="38">
        <f t="shared" si="5"/>
        <v>0</v>
      </c>
    </row>
    <row r="376" spans="1:45" ht="14.25" customHeight="1">
      <c r="A376" s="105">
        <f>'Январь 2020'!A375</f>
        <v>0</v>
      </c>
      <c r="B376" s="107">
        <f>'Январь 2020'!G375</f>
        <v>0</v>
      </c>
      <c r="C376" s="252">
        <f>'Январь 2020'!B375</f>
        <v>0</v>
      </c>
      <c r="D376" s="74"/>
      <c r="E376" s="110"/>
      <c r="F376" s="76"/>
      <c r="G376" s="75"/>
      <c r="H376" s="75"/>
      <c r="I376" s="75"/>
      <c r="J376" s="75"/>
      <c r="K376" s="74"/>
      <c r="L376" s="110"/>
      <c r="M376" s="75"/>
      <c r="N376" s="76"/>
      <c r="O376" s="75"/>
      <c r="P376" s="75"/>
      <c r="Q376" s="75"/>
      <c r="R376" s="74"/>
      <c r="S376" s="110"/>
      <c r="T376" s="75"/>
      <c r="U376" s="76"/>
      <c r="V376" s="75"/>
      <c r="W376" s="75"/>
      <c r="X376" s="75"/>
      <c r="Y376" s="74"/>
      <c r="Z376" s="110"/>
      <c r="AA376" s="75"/>
      <c r="AB376" s="76"/>
      <c r="AC376" s="75"/>
      <c r="AD376" s="75"/>
      <c r="AE376" s="75"/>
      <c r="AF376" s="110"/>
      <c r="AG376" s="82">
        <f t="shared" si="0"/>
        <v>0</v>
      </c>
      <c r="AH376" s="81">
        <f>'Январь 2020'!AN375-'Февраль 2020'!AG376</f>
        <v>0</v>
      </c>
      <c r="AI376" s="82">
        <f t="shared" si="6"/>
        <v>0</v>
      </c>
      <c r="AJ376" s="83">
        <f>'Январь 2020'!AO375+'Февраль 2020'!AI376</f>
        <v>0</v>
      </c>
      <c r="AK376" s="82">
        <f t="shared" si="2"/>
        <v>0</v>
      </c>
      <c r="AL376" s="84">
        <f>'Январь 2020'!AQ375+'Февраль 2020'!AK376</f>
        <v>0</v>
      </c>
      <c r="AM376" s="82">
        <f t="shared" si="3"/>
        <v>0</v>
      </c>
      <c r="AN376" s="85">
        <f>'Январь 2020'!AS375+'Февраль 2020'!AM376</f>
        <v>0</v>
      </c>
      <c r="AO376" s="82">
        <f t="shared" si="4"/>
        <v>0</v>
      </c>
      <c r="AP376" s="86">
        <f>'Январь 2020'!AU375+'Февраль 2020'!AO376</f>
        <v>0</v>
      </c>
      <c r="AQ376" s="87">
        <f>'Январь 2020'!AW375</f>
        <v>0</v>
      </c>
      <c r="AR376" s="88">
        <f>'Январь 2020'!AX375</f>
        <v>0</v>
      </c>
      <c r="AS376" s="38">
        <f t="shared" si="5"/>
        <v>0</v>
      </c>
    </row>
    <row r="377" spans="1:45" ht="14.25" customHeight="1">
      <c r="A377" s="105">
        <f>'Январь 2020'!A376</f>
        <v>0</v>
      </c>
      <c r="B377" s="107">
        <f>'Январь 2020'!G376</f>
        <v>0</v>
      </c>
      <c r="C377" s="252">
        <f>'Январь 2020'!B376</f>
        <v>0</v>
      </c>
      <c r="D377" s="74"/>
      <c r="E377" s="110"/>
      <c r="F377" s="76"/>
      <c r="G377" s="75"/>
      <c r="H377" s="75"/>
      <c r="I377" s="75"/>
      <c r="J377" s="75"/>
      <c r="K377" s="74"/>
      <c r="L377" s="110"/>
      <c r="M377" s="75"/>
      <c r="N377" s="76"/>
      <c r="O377" s="75"/>
      <c r="P377" s="75"/>
      <c r="Q377" s="75"/>
      <c r="R377" s="74"/>
      <c r="S377" s="110"/>
      <c r="T377" s="75"/>
      <c r="U377" s="76"/>
      <c r="V377" s="75"/>
      <c r="W377" s="75"/>
      <c r="X377" s="75"/>
      <c r="Y377" s="74"/>
      <c r="Z377" s="110"/>
      <c r="AA377" s="75"/>
      <c r="AB377" s="76"/>
      <c r="AC377" s="75"/>
      <c r="AD377" s="75"/>
      <c r="AE377" s="75"/>
      <c r="AF377" s="110"/>
      <c r="AG377" s="82">
        <f t="shared" si="0"/>
        <v>0</v>
      </c>
      <c r="AH377" s="81">
        <f>'Январь 2020'!AN376-'Февраль 2020'!AG377</f>
        <v>0</v>
      </c>
      <c r="AI377" s="82">
        <f t="shared" si="6"/>
        <v>0</v>
      </c>
      <c r="AJ377" s="83">
        <f>'Январь 2020'!AO376+'Февраль 2020'!AI377</f>
        <v>0</v>
      </c>
      <c r="AK377" s="82">
        <f t="shared" si="2"/>
        <v>0</v>
      </c>
      <c r="AL377" s="84">
        <f>'Январь 2020'!AQ376+'Февраль 2020'!AK377</f>
        <v>0</v>
      </c>
      <c r="AM377" s="82">
        <f t="shared" si="3"/>
        <v>0</v>
      </c>
      <c r="AN377" s="85">
        <f>'Январь 2020'!AS376+'Февраль 2020'!AM377</f>
        <v>0</v>
      </c>
      <c r="AO377" s="82">
        <f t="shared" si="4"/>
        <v>0</v>
      </c>
      <c r="AP377" s="86">
        <f>'Январь 2020'!AU376+'Февраль 2020'!AO377</f>
        <v>0</v>
      </c>
      <c r="AQ377" s="87">
        <f>'Январь 2020'!AW376</f>
        <v>0</v>
      </c>
      <c r="AR377" s="88">
        <f>'Январь 2020'!AX376</f>
        <v>0</v>
      </c>
      <c r="AS377" s="38">
        <f t="shared" si="5"/>
        <v>0</v>
      </c>
    </row>
    <row r="378" spans="1:45" ht="14.25" customHeight="1">
      <c r="A378" s="105">
        <f>'Январь 2020'!A377</f>
        <v>0</v>
      </c>
      <c r="B378" s="107">
        <f>'Январь 2020'!G377</f>
        <v>0</v>
      </c>
      <c r="C378" s="252">
        <f>'Январь 2020'!B377</f>
        <v>0</v>
      </c>
      <c r="D378" s="74"/>
      <c r="E378" s="110"/>
      <c r="F378" s="76"/>
      <c r="G378" s="75"/>
      <c r="H378" s="75"/>
      <c r="I378" s="75"/>
      <c r="J378" s="75"/>
      <c r="K378" s="74"/>
      <c r="L378" s="110"/>
      <c r="M378" s="75"/>
      <c r="N378" s="76"/>
      <c r="O378" s="75"/>
      <c r="P378" s="75"/>
      <c r="Q378" s="75"/>
      <c r="R378" s="74"/>
      <c r="S378" s="110"/>
      <c r="T378" s="75"/>
      <c r="U378" s="76"/>
      <c r="V378" s="75"/>
      <c r="W378" s="75"/>
      <c r="X378" s="75"/>
      <c r="Y378" s="74"/>
      <c r="Z378" s="110"/>
      <c r="AA378" s="75"/>
      <c r="AB378" s="76"/>
      <c r="AC378" s="75"/>
      <c r="AD378" s="75"/>
      <c r="AE378" s="75"/>
      <c r="AF378" s="110"/>
      <c r="AG378" s="82">
        <f t="shared" si="0"/>
        <v>0</v>
      </c>
      <c r="AH378" s="81">
        <f>'Январь 2020'!AN377-'Февраль 2020'!AG378</f>
        <v>0</v>
      </c>
      <c r="AI378" s="82">
        <f t="shared" si="6"/>
        <v>0</v>
      </c>
      <c r="AJ378" s="83">
        <f>'Январь 2020'!AO377+'Февраль 2020'!AI378</f>
        <v>0</v>
      </c>
      <c r="AK378" s="82">
        <f t="shared" si="2"/>
        <v>0</v>
      </c>
      <c r="AL378" s="84">
        <f>'Январь 2020'!AQ377+'Февраль 2020'!AK378</f>
        <v>0</v>
      </c>
      <c r="AM378" s="82">
        <f t="shared" si="3"/>
        <v>0</v>
      </c>
      <c r="AN378" s="85">
        <f>'Январь 2020'!AS377+'Февраль 2020'!AM378</f>
        <v>0</v>
      </c>
      <c r="AO378" s="82">
        <f t="shared" si="4"/>
        <v>0</v>
      </c>
      <c r="AP378" s="86">
        <f>'Январь 2020'!AU377+'Февраль 2020'!AO378</f>
        <v>0</v>
      </c>
      <c r="AQ378" s="87">
        <f>'Январь 2020'!AW377</f>
        <v>0</v>
      </c>
      <c r="AR378" s="88">
        <f>'Январь 2020'!AX377</f>
        <v>0</v>
      </c>
      <c r="AS378" s="38">
        <f t="shared" si="5"/>
        <v>0</v>
      </c>
    </row>
    <row r="379" spans="1:45" ht="14.25" customHeight="1">
      <c r="A379" s="105">
        <f>'Январь 2020'!A378</f>
        <v>0</v>
      </c>
      <c r="B379" s="107">
        <f>'Январь 2020'!G378</f>
        <v>0</v>
      </c>
      <c r="C379" s="252">
        <f>'Январь 2020'!B378</f>
        <v>0</v>
      </c>
      <c r="D379" s="74"/>
      <c r="E379" s="110"/>
      <c r="F379" s="76"/>
      <c r="G379" s="75"/>
      <c r="H379" s="75"/>
      <c r="I379" s="75"/>
      <c r="J379" s="75"/>
      <c r="K379" s="74"/>
      <c r="L379" s="110"/>
      <c r="M379" s="75"/>
      <c r="N379" s="76"/>
      <c r="O379" s="75"/>
      <c r="P379" s="75"/>
      <c r="Q379" s="75"/>
      <c r="R379" s="74"/>
      <c r="S379" s="110"/>
      <c r="T379" s="75"/>
      <c r="U379" s="76"/>
      <c r="V379" s="75"/>
      <c r="W379" s="75"/>
      <c r="X379" s="75"/>
      <c r="Y379" s="74"/>
      <c r="Z379" s="110"/>
      <c r="AA379" s="75"/>
      <c r="AB379" s="76"/>
      <c r="AC379" s="75"/>
      <c r="AD379" s="75"/>
      <c r="AE379" s="75"/>
      <c r="AF379" s="110"/>
      <c r="AG379" s="82">
        <f t="shared" si="0"/>
        <v>0</v>
      </c>
      <c r="AH379" s="81">
        <f>'Январь 2020'!AN378-'Февраль 2020'!AG379</f>
        <v>0</v>
      </c>
      <c r="AI379" s="82">
        <f t="shared" si="6"/>
        <v>0</v>
      </c>
      <c r="AJ379" s="83">
        <f>'Январь 2020'!AO378+'Февраль 2020'!AI379</f>
        <v>0</v>
      </c>
      <c r="AK379" s="82">
        <f t="shared" si="2"/>
        <v>0</v>
      </c>
      <c r="AL379" s="84">
        <f>'Январь 2020'!AQ378+'Февраль 2020'!AK379</f>
        <v>0</v>
      </c>
      <c r="AM379" s="82">
        <f t="shared" si="3"/>
        <v>0</v>
      </c>
      <c r="AN379" s="85">
        <f>'Январь 2020'!AS378+'Февраль 2020'!AM379</f>
        <v>0</v>
      </c>
      <c r="AO379" s="82">
        <f t="shared" si="4"/>
        <v>0</v>
      </c>
      <c r="AP379" s="86">
        <f>'Январь 2020'!AU378+'Февраль 2020'!AO379</f>
        <v>0</v>
      </c>
      <c r="AQ379" s="87">
        <f>'Январь 2020'!AW378</f>
        <v>0</v>
      </c>
      <c r="AR379" s="88">
        <f>'Январь 2020'!AX378</f>
        <v>0</v>
      </c>
      <c r="AS379" s="38">
        <f t="shared" si="5"/>
        <v>0</v>
      </c>
    </row>
    <row r="380" spans="1:45" ht="14.25" customHeight="1">
      <c r="A380" s="105">
        <f>'Январь 2020'!A379</f>
        <v>0</v>
      </c>
      <c r="B380" s="107">
        <f>'Январь 2020'!G379</f>
        <v>0</v>
      </c>
      <c r="C380" s="252">
        <f>'Январь 2020'!B379</f>
        <v>0</v>
      </c>
      <c r="D380" s="74"/>
      <c r="E380" s="110"/>
      <c r="F380" s="76"/>
      <c r="G380" s="75"/>
      <c r="H380" s="75"/>
      <c r="I380" s="75"/>
      <c r="J380" s="75"/>
      <c r="K380" s="74"/>
      <c r="L380" s="110"/>
      <c r="M380" s="75"/>
      <c r="N380" s="76"/>
      <c r="O380" s="75"/>
      <c r="P380" s="75"/>
      <c r="Q380" s="75"/>
      <c r="R380" s="74"/>
      <c r="S380" s="110"/>
      <c r="T380" s="75"/>
      <c r="U380" s="76"/>
      <c r="V380" s="75"/>
      <c r="W380" s="75"/>
      <c r="X380" s="75"/>
      <c r="Y380" s="74"/>
      <c r="Z380" s="110"/>
      <c r="AA380" s="75"/>
      <c r="AB380" s="76"/>
      <c r="AC380" s="75"/>
      <c r="AD380" s="75"/>
      <c r="AE380" s="75"/>
      <c r="AF380" s="110"/>
      <c r="AG380" s="82">
        <f t="shared" si="0"/>
        <v>0</v>
      </c>
      <c r="AH380" s="81">
        <f>'Январь 2020'!AN379-'Февраль 2020'!AG380</f>
        <v>0</v>
      </c>
      <c r="AI380" s="82">
        <f t="shared" si="6"/>
        <v>0</v>
      </c>
      <c r="AJ380" s="83">
        <f>'Январь 2020'!AO379+'Февраль 2020'!AI380</f>
        <v>0</v>
      </c>
      <c r="AK380" s="82">
        <f t="shared" si="2"/>
        <v>0</v>
      </c>
      <c r="AL380" s="84">
        <f>'Январь 2020'!AQ379+'Февраль 2020'!AK380</f>
        <v>0</v>
      </c>
      <c r="AM380" s="82">
        <f t="shared" si="3"/>
        <v>0</v>
      </c>
      <c r="AN380" s="85">
        <f>'Январь 2020'!AS379+'Февраль 2020'!AM380</f>
        <v>0</v>
      </c>
      <c r="AO380" s="82">
        <f t="shared" si="4"/>
        <v>0</v>
      </c>
      <c r="AP380" s="86">
        <f>'Январь 2020'!AU379+'Февраль 2020'!AO380</f>
        <v>0</v>
      </c>
      <c r="AQ380" s="87">
        <f>'Январь 2020'!AW379</f>
        <v>0</v>
      </c>
      <c r="AR380" s="88">
        <f>'Январь 2020'!AX379</f>
        <v>0</v>
      </c>
      <c r="AS380" s="38">
        <f t="shared" si="5"/>
        <v>0</v>
      </c>
    </row>
    <row r="381" spans="1:45" ht="14.25" customHeight="1">
      <c r="A381" s="105">
        <f>'Январь 2020'!A380</f>
        <v>0</v>
      </c>
      <c r="B381" s="107">
        <f>'Январь 2020'!G380</f>
        <v>0</v>
      </c>
      <c r="C381" s="252">
        <f>'Январь 2020'!B380</f>
        <v>0</v>
      </c>
      <c r="D381" s="74"/>
      <c r="E381" s="110"/>
      <c r="F381" s="76"/>
      <c r="G381" s="75"/>
      <c r="H381" s="75"/>
      <c r="I381" s="75"/>
      <c r="J381" s="75"/>
      <c r="K381" s="74"/>
      <c r="L381" s="110"/>
      <c r="M381" s="75"/>
      <c r="N381" s="76"/>
      <c r="O381" s="75"/>
      <c r="P381" s="75"/>
      <c r="Q381" s="75"/>
      <c r="R381" s="74"/>
      <c r="S381" s="110"/>
      <c r="T381" s="75"/>
      <c r="U381" s="76"/>
      <c r="V381" s="75"/>
      <c r="W381" s="75"/>
      <c r="X381" s="75"/>
      <c r="Y381" s="74"/>
      <c r="Z381" s="110"/>
      <c r="AA381" s="75"/>
      <c r="AB381" s="76"/>
      <c r="AC381" s="75"/>
      <c r="AD381" s="75"/>
      <c r="AE381" s="75"/>
      <c r="AF381" s="110"/>
      <c r="AG381" s="82">
        <f t="shared" si="0"/>
        <v>0</v>
      </c>
      <c r="AH381" s="81">
        <f>'Январь 2020'!AN380-'Февраль 2020'!AG381</f>
        <v>0</v>
      </c>
      <c r="AI381" s="82">
        <f t="shared" si="6"/>
        <v>0</v>
      </c>
      <c r="AJ381" s="83">
        <f>'Январь 2020'!AO380+'Февраль 2020'!AI381</f>
        <v>0</v>
      </c>
      <c r="AK381" s="82">
        <f t="shared" si="2"/>
        <v>0</v>
      </c>
      <c r="AL381" s="84">
        <f>'Январь 2020'!AQ380+'Февраль 2020'!AK381</f>
        <v>0</v>
      </c>
      <c r="AM381" s="82">
        <f t="shared" si="3"/>
        <v>0</v>
      </c>
      <c r="AN381" s="85">
        <f>'Январь 2020'!AS380+'Февраль 2020'!AM381</f>
        <v>0</v>
      </c>
      <c r="AO381" s="82">
        <f t="shared" si="4"/>
        <v>0</v>
      </c>
      <c r="AP381" s="86">
        <f>'Январь 2020'!AU380+'Февраль 2020'!AO381</f>
        <v>0</v>
      </c>
      <c r="AQ381" s="87">
        <f>'Январь 2020'!AW380</f>
        <v>0</v>
      </c>
      <c r="AR381" s="88">
        <f>'Январь 2020'!AX380</f>
        <v>0</v>
      </c>
      <c r="AS381" s="38">
        <f t="shared" si="5"/>
        <v>0</v>
      </c>
    </row>
    <row r="382" spans="1:45" ht="14.25" customHeight="1">
      <c r="A382" s="105">
        <f>'Январь 2020'!A381</f>
        <v>0</v>
      </c>
      <c r="B382" s="107">
        <f>'Январь 2020'!G381</f>
        <v>0</v>
      </c>
      <c r="C382" s="252">
        <f>'Январь 2020'!B381</f>
        <v>0</v>
      </c>
      <c r="D382" s="74"/>
      <c r="E382" s="110"/>
      <c r="F382" s="76"/>
      <c r="G382" s="75"/>
      <c r="H382" s="75"/>
      <c r="I382" s="75"/>
      <c r="J382" s="75"/>
      <c r="K382" s="74"/>
      <c r="L382" s="110"/>
      <c r="M382" s="75"/>
      <c r="N382" s="76"/>
      <c r="O382" s="75"/>
      <c r="P382" s="75"/>
      <c r="Q382" s="75"/>
      <c r="R382" s="74"/>
      <c r="S382" s="110"/>
      <c r="T382" s="75"/>
      <c r="U382" s="76"/>
      <c r="V382" s="75"/>
      <c r="W382" s="75"/>
      <c r="X382" s="75"/>
      <c r="Y382" s="74"/>
      <c r="Z382" s="110"/>
      <c r="AA382" s="75"/>
      <c r="AB382" s="76"/>
      <c r="AC382" s="75"/>
      <c r="AD382" s="75"/>
      <c r="AE382" s="75"/>
      <c r="AF382" s="110"/>
      <c r="AG382" s="82">
        <f t="shared" si="0"/>
        <v>0</v>
      </c>
      <c r="AH382" s="81">
        <f>'Январь 2020'!AN381-'Февраль 2020'!AG382</f>
        <v>0</v>
      </c>
      <c r="AI382" s="82">
        <f t="shared" si="6"/>
        <v>0</v>
      </c>
      <c r="AJ382" s="83">
        <f>'Январь 2020'!AO381+'Февраль 2020'!AI382</f>
        <v>0</v>
      </c>
      <c r="AK382" s="82">
        <f t="shared" si="2"/>
        <v>0</v>
      </c>
      <c r="AL382" s="84">
        <f>'Январь 2020'!AQ381+'Февраль 2020'!AK382</f>
        <v>0</v>
      </c>
      <c r="AM382" s="82">
        <f t="shared" si="3"/>
        <v>0</v>
      </c>
      <c r="AN382" s="85">
        <f>'Январь 2020'!AS381+'Февраль 2020'!AM382</f>
        <v>0</v>
      </c>
      <c r="AO382" s="82">
        <f t="shared" si="4"/>
        <v>0</v>
      </c>
      <c r="AP382" s="86">
        <f>'Январь 2020'!AU381+'Февраль 2020'!AO382</f>
        <v>0</v>
      </c>
      <c r="AQ382" s="87">
        <f>'Январь 2020'!AW381</f>
        <v>0</v>
      </c>
      <c r="AR382" s="88">
        <f>'Январь 2020'!AX381</f>
        <v>0</v>
      </c>
      <c r="AS382" s="38">
        <f t="shared" si="5"/>
        <v>0</v>
      </c>
    </row>
    <row r="383" spans="1:45" ht="14.25" customHeight="1">
      <c r="A383" s="105">
        <f>'Январь 2020'!A382</f>
        <v>0</v>
      </c>
      <c r="B383" s="107">
        <f>'Январь 2020'!G382</f>
        <v>0</v>
      </c>
      <c r="C383" s="252">
        <f>'Январь 2020'!B382</f>
        <v>0</v>
      </c>
      <c r="D383" s="74"/>
      <c r="E383" s="110"/>
      <c r="F383" s="76"/>
      <c r="G383" s="75"/>
      <c r="H383" s="75"/>
      <c r="I383" s="75"/>
      <c r="J383" s="75"/>
      <c r="K383" s="74"/>
      <c r="L383" s="110"/>
      <c r="M383" s="75"/>
      <c r="N383" s="76"/>
      <c r="O383" s="75"/>
      <c r="P383" s="75"/>
      <c r="Q383" s="75"/>
      <c r="R383" s="74"/>
      <c r="S383" s="110"/>
      <c r="T383" s="75"/>
      <c r="U383" s="76"/>
      <c r="V383" s="75"/>
      <c r="W383" s="75"/>
      <c r="X383" s="75"/>
      <c r="Y383" s="74"/>
      <c r="Z383" s="110"/>
      <c r="AA383" s="75"/>
      <c r="AB383" s="76"/>
      <c r="AC383" s="75"/>
      <c r="AD383" s="75"/>
      <c r="AE383" s="75"/>
      <c r="AF383" s="110"/>
      <c r="AG383" s="82">
        <f t="shared" si="0"/>
        <v>0</v>
      </c>
      <c r="AH383" s="81">
        <f>'Январь 2020'!AN382-'Февраль 2020'!AG383</f>
        <v>0</v>
      </c>
      <c r="AI383" s="82">
        <f t="shared" si="6"/>
        <v>0</v>
      </c>
      <c r="AJ383" s="83">
        <f>'Январь 2020'!AO382+'Февраль 2020'!AI383</f>
        <v>0</v>
      </c>
      <c r="AK383" s="82">
        <f t="shared" si="2"/>
        <v>0</v>
      </c>
      <c r="AL383" s="84">
        <f>'Январь 2020'!AQ382+'Февраль 2020'!AK383</f>
        <v>0</v>
      </c>
      <c r="AM383" s="82">
        <f t="shared" si="3"/>
        <v>0</v>
      </c>
      <c r="AN383" s="85">
        <f>'Январь 2020'!AS382+'Февраль 2020'!AM383</f>
        <v>0</v>
      </c>
      <c r="AO383" s="82">
        <f t="shared" si="4"/>
        <v>0</v>
      </c>
      <c r="AP383" s="86">
        <f>'Январь 2020'!AU382+'Февраль 2020'!AO383</f>
        <v>0</v>
      </c>
      <c r="AQ383" s="87">
        <f>'Январь 2020'!AW382</f>
        <v>0</v>
      </c>
      <c r="AR383" s="88">
        <f>'Январь 2020'!AX382</f>
        <v>0</v>
      </c>
      <c r="AS383" s="38">
        <f t="shared" si="5"/>
        <v>0</v>
      </c>
    </row>
    <row r="384" spans="1:45" ht="14.25" customHeight="1">
      <c r="A384" s="105">
        <f>'Январь 2020'!A383</f>
        <v>0</v>
      </c>
      <c r="B384" s="107">
        <f>'Январь 2020'!G383</f>
        <v>0</v>
      </c>
      <c r="C384" s="252">
        <f>'Январь 2020'!B383</f>
        <v>0</v>
      </c>
      <c r="D384" s="74"/>
      <c r="E384" s="110"/>
      <c r="F384" s="76"/>
      <c r="G384" s="75"/>
      <c r="H384" s="75"/>
      <c r="I384" s="75"/>
      <c r="J384" s="75"/>
      <c r="K384" s="74"/>
      <c r="L384" s="110"/>
      <c r="M384" s="75"/>
      <c r="N384" s="76"/>
      <c r="O384" s="75"/>
      <c r="P384" s="75"/>
      <c r="Q384" s="75"/>
      <c r="R384" s="74"/>
      <c r="S384" s="110"/>
      <c r="T384" s="75"/>
      <c r="U384" s="76"/>
      <c r="V384" s="75"/>
      <c r="W384" s="75"/>
      <c r="X384" s="75"/>
      <c r="Y384" s="74"/>
      <c r="Z384" s="110"/>
      <c r="AA384" s="75"/>
      <c r="AB384" s="76"/>
      <c r="AC384" s="75"/>
      <c r="AD384" s="75"/>
      <c r="AE384" s="75"/>
      <c r="AF384" s="110"/>
      <c r="AG384" s="82">
        <f t="shared" si="0"/>
        <v>0</v>
      </c>
      <c r="AH384" s="81">
        <f>'Январь 2020'!AN383-'Февраль 2020'!AG384</f>
        <v>0</v>
      </c>
      <c r="AI384" s="82">
        <f t="shared" si="6"/>
        <v>0</v>
      </c>
      <c r="AJ384" s="83">
        <f>'Январь 2020'!AO383+'Февраль 2020'!AI384</f>
        <v>0</v>
      </c>
      <c r="AK384" s="82">
        <f t="shared" si="2"/>
        <v>0</v>
      </c>
      <c r="AL384" s="84">
        <f>'Январь 2020'!AQ383+'Февраль 2020'!AK384</f>
        <v>0</v>
      </c>
      <c r="AM384" s="82">
        <f t="shared" si="3"/>
        <v>0</v>
      </c>
      <c r="AN384" s="85">
        <f>'Январь 2020'!AS383+'Февраль 2020'!AM384</f>
        <v>0</v>
      </c>
      <c r="AO384" s="82">
        <f t="shared" si="4"/>
        <v>0</v>
      </c>
      <c r="AP384" s="86">
        <f>'Январь 2020'!AU383+'Февраль 2020'!AO384</f>
        <v>0</v>
      </c>
      <c r="AQ384" s="87">
        <f>'Январь 2020'!AW383</f>
        <v>0</v>
      </c>
      <c r="AR384" s="88">
        <f>'Январь 2020'!AX383</f>
        <v>0</v>
      </c>
      <c r="AS384" s="38">
        <f t="shared" si="5"/>
        <v>0</v>
      </c>
    </row>
    <row r="385" spans="1:45" ht="14.25" customHeight="1">
      <c r="A385" s="105">
        <f>'Январь 2020'!A384</f>
        <v>0</v>
      </c>
      <c r="B385" s="107">
        <f>'Январь 2020'!G384</f>
        <v>0</v>
      </c>
      <c r="C385" s="252">
        <f>'Январь 2020'!B384</f>
        <v>0</v>
      </c>
      <c r="D385" s="74"/>
      <c r="E385" s="110"/>
      <c r="F385" s="76"/>
      <c r="G385" s="75"/>
      <c r="H385" s="75"/>
      <c r="I385" s="75"/>
      <c r="J385" s="75"/>
      <c r="K385" s="74"/>
      <c r="L385" s="110"/>
      <c r="M385" s="75"/>
      <c r="N385" s="76"/>
      <c r="O385" s="75"/>
      <c r="P385" s="75"/>
      <c r="Q385" s="75"/>
      <c r="R385" s="74"/>
      <c r="S385" s="110"/>
      <c r="T385" s="75"/>
      <c r="U385" s="76"/>
      <c r="V385" s="75"/>
      <c r="W385" s="75"/>
      <c r="X385" s="75"/>
      <c r="Y385" s="74"/>
      <c r="Z385" s="110"/>
      <c r="AA385" s="75"/>
      <c r="AB385" s="76"/>
      <c r="AC385" s="75"/>
      <c r="AD385" s="75"/>
      <c r="AE385" s="75"/>
      <c r="AF385" s="110"/>
      <c r="AG385" s="82">
        <f t="shared" si="0"/>
        <v>0</v>
      </c>
      <c r="AH385" s="81">
        <f>'Январь 2020'!AN384-'Февраль 2020'!AG385</f>
        <v>0</v>
      </c>
      <c r="AI385" s="82">
        <f t="shared" si="6"/>
        <v>0</v>
      </c>
      <c r="AJ385" s="83">
        <f>'Январь 2020'!AO384+'Февраль 2020'!AI385</f>
        <v>0</v>
      </c>
      <c r="AK385" s="82">
        <f t="shared" si="2"/>
        <v>0</v>
      </c>
      <c r="AL385" s="84">
        <f>'Январь 2020'!AQ384+'Февраль 2020'!AK385</f>
        <v>0</v>
      </c>
      <c r="AM385" s="82">
        <f t="shared" si="3"/>
        <v>0</v>
      </c>
      <c r="AN385" s="85">
        <f>'Январь 2020'!AS384+'Февраль 2020'!AM385</f>
        <v>0</v>
      </c>
      <c r="AO385" s="82">
        <f t="shared" si="4"/>
        <v>0</v>
      </c>
      <c r="AP385" s="86">
        <f>'Январь 2020'!AU384+'Февраль 2020'!AO385</f>
        <v>0</v>
      </c>
      <c r="AQ385" s="87">
        <f>'Январь 2020'!AW384</f>
        <v>0</v>
      </c>
      <c r="AR385" s="88">
        <f>'Январь 2020'!AX384</f>
        <v>0</v>
      </c>
      <c r="AS385" s="38">
        <f t="shared" si="5"/>
        <v>0</v>
      </c>
    </row>
    <row r="386" spans="1:45" ht="14.25" customHeight="1">
      <c r="A386" s="105">
        <f>'Январь 2020'!A385</f>
        <v>0</v>
      </c>
      <c r="B386" s="107">
        <f>'Январь 2020'!G385</f>
        <v>0</v>
      </c>
      <c r="C386" s="252">
        <f>'Январь 2020'!B385</f>
        <v>0</v>
      </c>
      <c r="D386" s="74"/>
      <c r="E386" s="110"/>
      <c r="F386" s="76"/>
      <c r="G386" s="75"/>
      <c r="H386" s="75"/>
      <c r="I386" s="75"/>
      <c r="J386" s="75"/>
      <c r="K386" s="74"/>
      <c r="L386" s="110"/>
      <c r="M386" s="75"/>
      <c r="N386" s="76"/>
      <c r="O386" s="75"/>
      <c r="P386" s="75"/>
      <c r="Q386" s="75"/>
      <c r="R386" s="74"/>
      <c r="S386" s="110"/>
      <c r="T386" s="75"/>
      <c r="U386" s="76"/>
      <c r="V386" s="75"/>
      <c r="W386" s="75"/>
      <c r="X386" s="75"/>
      <c r="Y386" s="74"/>
      <c r="Z386" s="110"/>
      <c r="AA386" s="75"/>
      <c r="AB386" s="76"/>
      <c r="AC386" s="75"/>
      <c r="AD386" s="75"/>
      <c r="AE386" s="75"/>
      <c r="AF386" s="110"/>
      <c r="AG386" s="82">
        <f t="shared" si="0"/>
        <v>0</v>
      </c>
      <c r="AH386" s="81">
        <f>'Январь 2020'!AN385-'Февраль 2020'!AG386</f>
        <v>0</v>
      </c>
      <c r="AI386" s="82">
        <f t="shared" si="6"/>
        <v>0</v>
      </c>
      <c r="AJ386" s="83">
        <f>'Январь 2020'!AO385+'Февраль 2020'!AI386</f>
        <v>0</v>
      </c>
      <c r="AK386" s="82">
        <f t="shared" si="2"/>
        <v>0</v>
      </c>
      <c r="AL386" s="84">
        <f>'Январь 2020'!AQ385+'Февраль 2020'!AK386</f>
        <v>0</v>
      </c>
      <c r="AM386" s="82">
        <f t="shared" si="3"/>
        <v>0</v>
      </c>
      <c r="AN386" s="85">
        <f>'Январь 2020'!AS385+'Февраль 2020'!AM386</f>
        <v>0</v>
      </c>
      <c r="AO386" s="82">
        <f t="shared" si="4"/>
        <v>0</v>
      </c>
      <c r="AP386" s="86">
        <f>'Январь 2020'!AU385+'Февраль 2020'!AO386</f>
        <v>0</v>
      </c>
      <c r="AQ386" s="87">
        <f>'Январь 2020'!AW385</f>
        <v>0</v>
      </c>
      <c r="AR386" s="88">
        <f>'Январь 2020'!AX385</f>
        <v>0</v>
      </c>
      <c r="AS386" s="38">
        <f t="shared" si="5"/>
        <v>0</v>
      </c>
    </row>
    <row r="387" spans="1:45" ht="14.25" customHeight="1">
      <c r="A387" s="105">
        <f>'Январь 2020'!A386</f>
        <v>0</v>
      </c>
      <c r="B387" s="107">
        <f>'Январь 2020'!G386</f>
        <v>0</v>
      </c>
      <c r="C387" s="252">
        <f>'Январь 2020'!B386</f>
        <v>0</v>
      </c>
      <c r="D387" s="74"/>
      <c r="E387" s="110"/>
      <c r="F387" s="76"/>
      <c r="G387" s="75"/>
      <c r="H387" s="75"/>
      <c r="I387" s="75"/>
      <c r="J387" s="75"/>
      <c r="K387" s="74"/>
      <c r="L387" s="110"/>
      <c r="M387" s="75"/>
      <c r="N387" s="76"/>
      <c r="O387" s="75"/>
      <c r="P387" s="75"/>
      <c r="Q387" s="75"/>
      <c r="R387" s="74"/>
      <c r="S387" s="110"/>
      <c r="T387" s="75"/>
      <c r="U387" s="76"/>
      <c r="V387" s="75"/>
      <c r="W387" s="75"/>
      <c r="X387" s="75"/>
      <c r="Y387" s="74"/>
      <c r="Z387" s="110"/>
      <c r="AA387" s="75"/>
      <c r="AB387" s="76"/>
      <c r="AC387" s="75"/>
      <c r="AD387" s="75"/>
      <c r="AE387" s="75"/>
      <c r="AF387" s="110"/>
      <c r="AG387" s="82">
        <f t="shared" si="0"/>
        <v>0</v>
      </c>
      <c r="AH387" s="81">
        <f>'Январь 2020'!AN386-'Февраль 2020'!AG387</f>
        <v>0</v>
      </c>
      <c r="AI387" s="82">
        <f t="shared" si="6"/>
        <v>0</v>
      </c>
      <c r="AJ387" s="83">
        <f>'Январь 2020'!AO386+'Февраль 2020'!AI387</f>
        <v>0</v>
      </c>
      <c r="AK387" s="82">
        <f t="shared" si="2"/>
        <v>0</v>
      </c>
      <c r="AL387" s="84">
        <f>'Январь 2020'!AQ386+'Февраль 2020'!AK387</f>
        <v>0</v>
      </c>
      <c r="AM387" s="82">
        <f t="shared" si="3"/>
        <v>0</v>
      </c>
      <c r="AN387" s="85">
        <f>'Январь 2020'!AS386+'Февраль 2020'!AM387</f>
        <v>0</v>
      </c>
      <c r="AO387" s="82">
        <f t="shared" si="4"/>
        <v>0</v>
      </c>
      <c r="AP387" s="86">
        <f>'Январь 2020'!AU386+'Февраль 2020'!AO387</f>
        <v>0</v>
      </c>
      <c r="AQ387" s="87">
        <f>'Январь 2020'!AW386</f>
        <v>0</v>
      </c>
      <c r="AR387" s="88">
        <f>'Январь 2020'!AX386</f>
        <v>0</v>
      </c>
      <c r="AS387" s="38">
        <f t="shared" si="5"/>
        <v>0</v>
      </c>
    </row>
    <row r="388" spans="1:45" ht="14.25" customHeight="1">
      <c r="A388" s="105">
        <f>'Январь 2020'!A387</f>
        <v>0</v>
      </c>
      <c r="B388" s="107">
        <f>'Январь 2020'!G387</f>
        <v>0</v>
      </c>
      <c r="C388" s="252">
        <f>'Январь 2020'!B387</f>
        <v>0</v>
      </c>
      <c r="D388" s="74"/>
      <c r="E388" s="110"/>
      <c r="F388" s="76"/>
      <c r="G388" s="75"/>
      <c r="H388" s="75"/>
      <c r="I388" s="75"/>
      <c r="J388" s="75"/>
      <c r="K388" s="74"/>
      <c r="L388" s="110"/>
      <c r="M388" s="75"/>
      <c r="N388" s="76"/>
      <c r="O388" s="75"/>
      <c r="P388" s="75"/>
      <c r="Q388" s="75"/>
      <c r="R388" s="74"/>
      <c r="S388" s="110"/>
      <c r="T388" s="75"/>
      <c r="U388" s="76"/>
      <c r="V388" s="75"/>
      <c r="W388" s="75"/>
      <c r="X388" s="75"/>
      <c r="Y388" s="74"/>
      <c r="Z388" s="110"/>
      <c r="AA388" s="75"/>
      <c r="AB388" s="76"/>
      <c r="AC388" s="75"/>
      <c r="AD388" s="75"/>
      <c r="AE388" s="75"/>
      <c r="AF388" s="110"/>
      <c r="AG388" s="82">
        <f t="shared" si="0"/>
        <v>0</v>
      </c>
      <c r="AH388" s="81">
        <f>'Январь 2020'!AN387-'Февраль 2020'!AG388</f>
        <v>0</v>
      </c>
      <c r="AI388" s="82">
        <f t="shared" si="6"/>
        <v>0</v>
      </c>
      <c r="AJ388" s="83">
        <f>'Январь 2020'!AO387+'Февраль 2020'!AI388</f>
        <v>0</v>
      </c>
      <c r="AK388" s="82">
        <f t="shared" si="2"/>
        <v>0</v>
      </c>
      <c r="AL388" s="84">
        <f>'Январь 2020'!AQ387+'Февраль 2020'!AK388</f>
        <v>0</v>
      </c>
      <c r="AM388" s="82">
        <f t="shared" si="3"/>
        <v>0</v>
      </c>
      <c r="AN388" s="85">
        <f>'Январь 2020'!AS387+'Февраль 2020'!AM388</f>
        <v>0</v>
      </c>
      <c r="AO388" s="82">
        <f t="shared" si="4"/>
        <v>0</v>
      </c>
      <c r="AP388" s="86">
        <f>'Январь 2020'!AU387+'Февраль 2020'!AO388</f>
        <v>0</v>
      </c>
      <c r="AQ388" s="87">
        <f>'Январь 2020'!AW387</f>
        <v>0</v>
      </c>
      <c r="AR388" s="88">
        <f>'Январь 2020'!AX387</f>
        <v>0</v>
      </c>
      <c r="AS388" s="38">
        <f t="shared" si="5"/>
        <v>0</v>
      </c>
    </row>
    <row r="389" spans="1:45" ht="14.25" customHeight="1">
      <c r="A389" s="105">
        <f>'Январь 2020'!A388</f>
        <v>0</v>
      </c>
      <c r="B389" s="107">
        <f>'Январь 2020'!G388</f>
        <v>0</v>
      </c>
      <c r="C389" s="252">
        <f>'Январь 2020'!B388</f>
        <v>0</v>
      </c>
      <c r="D389" s="74"/>
      <c r="E389" s="110"/>
      <c r="F389" s="76"/>
      <c r="G389" s="75"/>
      <c r="H389" s="75"/>
      <c r="I389" s="75"/>
      <c r="J389" s="75"/>
      <c r="K389" s="74"/>
      <c r="L389" s="110"/>
      <c r="M389" s="75"/>
      <c r="N389" s="76"/>
      <c r="O389" s="75"/>
      <c r="P389" s="75"/>
      <c r="Q389" s="75"/>
      <c r="R389" s="74"/>
      <c r="S389" s="110"/>
      <c r="T389" s="75"/>
      <c r="U389" s="76"/>
      <c r="V389" s="75"/>
      <c r="W389" s="75"/>
      <c r="X389" s="75"/>
      <c r="Y389" s="74"/>
      <c r="Z389" s="110"/>
      <c r="AA389" s="75"/>
      <c r="AB389" s="76"/>
      <c r="AC389" s="75"/>
      <c r="AD389" s="75"/>
      <c r="AE389" s="75"/>
      <c r="AF389" s="110"/>
      <c r="AG389" s="82">
        <f t="shared" si="0"/>
        <v>0</v>
      </c>
      <c r="AH389" s="81">
        <f>'Январь 2020'!AN388-'Февраль 2020'!AG389</f>
        <v>0</v>
      </c>
      <c r="AI389" s="82">
        <f t="shared" si="6"/>
        <v>0</v>
      </c>
      <c r="AJ389" s="83">
        <f>'Январь 2020'!AO388+'Февраль 2020'!AI389</f>
        <v>0</v>
      </c>
      <c r="AK389" s="82">
        <f t="shared" si="2"/>
        <v>0</v>
      </c>
      <c r="AL389" s="84">
        <f>'Январь 2020'!AQ388+'Февраль 2020'!AK389</f>
        <v>0</v>
      </c>
      <c r="AM389" s="82">
        <f t="shared" si="3"/>
        <v>0</v>
      </c>
      <c r="AN389" s="85">
        <f>'Январь 2020'!AS388+'Февраль 2020'!AM389</f>
        <v>0</v>
      </c>
      <c r="AO389" s="82">
        <f t="shared" si="4"/>
        <v>0</v>
      </c>
      <c r="AP389" s="86">
        <f>'Январь 2020'!AU388+'Февраль 2020'!AO389</f>
        <v>0</v>
      </c>
      <c r="AQ389" s="87">
        <f>'Январь 2020'!AW388</f>
        <v>0</v>
      </c>
      <c r="AR389" s="88">
        <f>'Январь 2020'!AX388</f>
        <v>0</v>
      </c>
      <c r="AS389" s="38">
        <f t="shared" si="5"/>
        <v>0</v>
      </c>
    </row>
    <row r="390" spans="1:45" ht="14.25" customHeight="1">
      <c r="A390" s="105">
        <f>'Январь 2020'!A389</f>
        <v>0</v>
      </c>
      <c r="B390" s="107">
        <f>'Январь 2020'!G389</f>
        <v>0</v>
      </c>
      <c r="C390" s="252">
        <f>'Январь 2020'!B389</f>
        <v>0</v>
      </c>
      <c r="D390" s="74"/>
      <c r="E390" s="110"/>
      <c r="F390" s="76"/>
      <c r="G390" s="75"/>
      <c r="H390" s="75"/>
      <c r="I390" s="75"/>
      <c r="J390" s="75"/>
      <c r="K390" s="74"/>
      <c r="L390" s="110"/>
      <c r="M390" s="75"/>
      <c r="N390" s="76"/>
      <c r="O390" s="75"/>
      <c r="P390" s="75"/>
      <c r="Q390" s="75"/>
      <c r="R390" s="74"/>
      <c r="S390" s="110"/>
      <c r="T390" s="75"/>
      <c r="U390" s="76"/>
      <c r="V390" s="75"/>
      <c r="W390" s="75"/>
      <c r="X390" s="75"/>
      <c r="Y390" s="74"/>
      <c r="Z390" s="110"/>
      <c r="AA390" s="75"/>
      <c r="AB390" s="76"/>
      <c r="AC390" s="75"/>
      <c r="AD390" s="75"/>
      <c r="AE390" s="75"/>
      <c r="AF390" s="110"/>
      <c r="AG390" s="82">
        <f t="shared" si="0"/>
        <v>0</v>
      </c>
      <c r="AH390" s="81">
        <f>'Январь 2020'!AN389-'Февраль 2020'!AG390</f>
        <v>0</v>
      </c>
      <c r="AI390" s="82">
        <f t="shared" si="6"/>
        <v>0</v>
      </c>
      <c r="AJ390" s="83">
        <f>'Январь 2020'!AO389+'Февраль 2020'!AI390</f>
        <v>0</v>
      </c>
      <c r="AK390" s="82">
        <f t="shared" si="2"/>
        <v>0</v>
      </c>
      <c r="AL390" s="84">
        <f>'Январь 2020'!AQ389+'Февраль 2020'!AK390</f>
        <v>0</v>
      </c>
      <c r="AM390" s="82">
        <f t="shared" si="3"/>
        <v>0</v>
      </c>
      <c r="AN390" s="85">
        <f>'Январь 2020'!AS389+'Февраль 2020'!AM390</f>
        <v>0</v>
      </c>
      <c r="AO390" s="82">
        <f t="shared" si="4"/>
        <v>0</v>
      </c>
      <c r="AP390" s="86">
        <f>'Январь 2020'!AU389+'Февраль 2020'!AO390</f>
        <v>0</v>
      </c>
      <c r="AQ390" s="87">
        <f>'Январь 2020'!AW389</f>
        <v>0</v>
      </c>
      <c r="AR390" s="88">
        <f>'Январь 2020'!AX389</f>
        <v>0</v>
      </c>
      <c r="AS390" s="38">
        <f t="shared" si="5"/>
        <v>0</v>
      </c>
    </row>
    <row r="391" spans="1:45" ht="14.25" customHeight="1">
      <c r="A391" s="105">
        <f>'Январь 2020'!A390</f>
        <v>0</v>
      </c>
      <c r="B391" s="107">
        <f>'Январь 2020'!G390</f>
        <v>0</v>
      </c>
      <c r="C391" s="252">
        <f>'Январь 2020'!B390</f>
        <v>0</v>
      </c>
      <c r="D391" s="74"/>
      <c r="E391" s="110"/>
      <c r="F391" s="76"/>
      <c r="G391" s="75"/>
      <c r="H391" s="75"/>
      <c r="I391" s="75"/>
      <c r="J391" s="75"/>
      <c r="K391" s="74"/>
      <c r="L391" s="110"/>
      <c r="M391" s="75"/>
      <c r="N391" s="76"/>
      <c r="O391" s="75"/>
      <c r="P391" s="75"/>
      <c r="Q391" s="75"/>
      <c r="R391" s="74"/>
      <c r="S391" s="110"/>
      <c r="T391" s="75"/>
      <c r="U391" s="76"/>
      <c r="V391" s="75"/>
      <c r="W391" s="75"/>
      <c r="X391" s="75"/>
      <c r="Y391" s="74"/>
      <c r="Z391" s="110"/>
      <c r="AA391" s="75"/>
      <c r="AB391" s="76"/>
      <c r="AC391" s="75"/>
      <c r="AD391" s="75"/>
      <c r="AE391" s="75"/>
      <c r="AF391" s="110"/>
      <c r="AG391" s="82">
        <f t="shared" si="0"/>
        <v>0</v>
      </c>
      <c r="AH391" s="81">
        <f>'Январь 2020'!AN390-'Февраль 2020'!AG391</f>
        <v>0</v>
      </c>
      <c r="AI391" s="82">
        <f t="shared" si="6"/>
        <v>0</v>
      </c>
      <c r="AJ391" s="83">
        <f>'Январь 2020'!AO390+'Февраль 2020'!AI391</f>
        <v>0</v>
      </c>
      <c r="AK391" s="82">
        <f t="shared" si="2"/>
        <v>0</v>
      </c>
      <c r="AL391" s="84">
        <f>'Январь 2020'!AQ390+'Февраль 2020'!AK391</f>
        <v>0</v>
      </c>
      <c r="AM391" s="82">
        <f t="shared" si="3"/>
        <v>0</v>
      </c>
      <c r="AN391" s="85">
        <f>'Январь 2020'!AS390+'Февраль 2020'!AM391</f>
        <v>0</v>
      </c>
      <c r="AO391" s="82">
        <f t="shared" si="4"/>
        <v>0</v>
      </c>
      <c r="AP391" s="86">
        <f>'Январь 2020'!AU390+'Февраль 2020'!AO391</f>
        <v>0</v>
      </c>
      <c r="AQ391" s="87">
        <f>'Январь 2020'!AW390</f>
        <v>0</v>
      </c>
      <c r="AR391" s="88">
        <f>'Январь 2020'!AX390</f>
        <v>0</v>
      </c>
      <c r="AS391" s="38">
        <f t="shared" si="5"/>
        <v>0</v>
      </c>
    </row>
    <row r="392" spans="1:45" ht="14.25" customHeight="1">
      <c r="A392" s="105">
        <f>'Январь 2020'!A391</f>
        <v>0</v>
      </c>
      <c r="B392" s="107">
        <f>'Январь 2020'!G391</f>
        <v>0</v>
      </c>
      <c r="C392" s="252">
        <f>'Январь 2020'!B391</f>
        <v>0</v>
      </c>
      <c r="D392" s="74"/>
      <c r="E392" s="110"/>
      <c r="F392" s="76"/>
      <c r="G392" s="75"/>
      <c r="H392" s="75"/>
      <c r="I392" s="75"/>
      <c r="J392" s="75"/>
      <c r="K392" s="74"/>
      <c r="L392" s="110"/>
      <c r="M392" s="75"/>
      <c r="N392" s="76"/>
      <c r="O392" s="75"/>
      <c r="P392" s="75"/>
      <c r="Q392" s="75"/>
      <c r="R392" s="74"/>
      <c r="S392" s="110"/>
      <c r="T392" s="75"/>
      <c r="U392" s="76"/>
      <c r="V392" s="75"/>
      <c r="W392" s="75"/>
      <c r="X392" s="75"/>
      <c r="Y392" s="74"/>
      <c r="Z392" s="110"/>
      <c r="AA392" s="75"/>
      <c r="AB392" s="76"/>
      <c r="AC392" s="75"/>
      <c r="AD392" s="75"/>
      <c r="AE392" s="75"/>
      <c r="AF392" s="110"/>
      <c r="AG392" s="82">
        <f t="shared" si="0"/>
        <v>0</v>
      </c>
      <c r="AH392" s="81">
        <f>'Январь 2020'!AN391-'Февраль 2020'!AG392</f>
        <v>0</v>
      </c>
      <c r="AI392" s="82">
        <f t="shared" si="6"/>
        <v>0</v>
      </c>
      <c r="AJ392" s="83">
        <f>'Январь 2020'!AO391+'Февраль 2020'!AI392</f>
        <v>0</v>
      </c>
      <c r="AK392" s="82">
        <f t="shared" si="2"/>
        <v>0</v>
      </c>
      <c r="AL392" s="84">
        <f>'Январь 2020'!AQ391+'Февраль 2020'!AK392</f>
        <v>0</v>
      </c>
      <c r="AM392" s="82">
        <f t="shared" si="3"/>
        <v>0</v>
      </c>
      <c r="AN392" s="85">
        <f>'Январь 2020'!AS391+'Февраль 2020'!AM392</f>
        <v>0</v>
      </c>
      <c r="AO392" s="82">
        <f t="shared" si="4"/>
        <v>0</v>
      </c>
      <c r="AP392" s="86">
        <f>'Январь 2020'!AU391+'Февраль 2020'!AO392</f>
        <v>0</v>
      </c>
      <c r="AQ392" s="87">
        <f>'Январь 2020'!AW391</f>
        <v>0</v>
      </c>
      <c r="AR392" s="88">
        <f>'Январь 2020'!AX391</f>
        <v>0</v>
      </c>
      <c r="AS392" s="38">
        <f t="shared" si="5"/>
        <v>0</v>
      </c>
    </row>
    <row r="393" spans="1:45" ht="14.25" customHeight="1">
      <c r="A393" s="105">
        <f>'Январь 2020'!A392</f>
        <v>0</v>
      </c>
      <c r="B393" s="107">
        <f>'Январь 2020'!G392</f>
        <v>0</v>
      </c>
      <c r="C393" s="252">
        <f>'Январь 2020'!B392</f>
        <v>0</v>
      </c>
      <c r="D393" s="74"/>
      <c r="E393" s="110"/>
      <c r="F393" s="76"/>
      <c r="G393" s="75"/>
      <c r="H393" s="75"/>
      <c r="I393" s="75"/>
      <c r="J393" s="75"/>
      <c r="K393" s="74"/>
      <c r="L393" s="110"/>
      <c r="M393" s="75"/>
      <c r="N393" s="76"/>
      <c r="O393" s="75"/>
      <c r="P393" s="75"/>
      <c r="Q393" s="75"/>
      <c r="R393" s="74"/>
      <c r="S393" s="110"/>
      <c r="T393" s="75"/>
      <c r="U393" s="76"/>
      <c r="V393" s="75"/>
      <c r="W393" s="75"/>
      <c r="X393" s="75"/>
      <c r="Y393" s="74"/>
      <c r="Z393" s="110"/>
      <c r="AA393" s="75"/>
      <c r="AB393" s="76"/>
      <c r="AC393" s="75"/>
      <c r="AD393" s="75"/>
      <c r="AE393" s="75"/>
      <c r="AF393" s="110"/>
      <c r="AG393" s="82">
        <f t="shared" si="0"/>
        <v>0</v>
      </c>
      <c r="AH393" s="81">
        <f>'Январь 2020'!AN392-'Февраль 2020'!AG393</f>
        <v>0</v>
      </c>
      <c r="AI393" s="82">
        <f t="shared" si="6"/>
        <v>0</v>
      </c>
      <c r="AJ393" s="83">
        <f>'Январь 2020'!AO392+'Февраль 2020'!AI393</f>
        <v>0</v>
      </c>
      <c r="AK393" s="82">
        <f t="shared" si="2"/>
        <v>0</v>
      </c>
      <c r="AL393" s="84">
        <f>'Январь 2020'!AQ392+'Февраль 2020'!AK393</f>
        <v>0</v>
      </c>
      <c r="AM393" s="82">
        <f t="shared" si="3"/>
        <v>0</v>
      </c>
      <c r="AN393" s="85">
        <f>'Январь 2020'!AS392+'Февраль 2020'!AM393</f>
        <v>0</v>
      </c>
      <c r="AO393" s="82">
        <f t="shared" si="4"/>
        <v>0</v>
      </c>
      <c r="AP393" s="86">
        <f>'Январь 2020'!AU392+'Февраль 2020'!AO393</f>
        <v>0</v>
      </c>
      <c r="AQ393" s="87">
        <f>'Январь 2020'!AW392</f>
        <v>0</v>
      </c>
      <c r="AR393" s="88">
        <f>'Январь 2020'!AX392</f>
        <v>0</v>
      </c>
      <c r="AS393" s="38">
        <f t="shared" si="5"/>
        <v>0</v>
      </c>
    </row>
    <row r="394" spans="1:45" ht="14.25" customHeight="1">
      <c r="A394" s="105">
        <f>'Январь 2020'!A393</f>
        <v>0</v>
      </c>
      <c r="B394" s="107">
        <f>'Январь 2020'!G393</f>
        <v>0</v>
      </c>
      <c r="C394" s="252">
        <f>'Январь 2020'!B393</f>
        <v>0</v>
      </c>
      <c r="D394" s="74"/>
      <c r="E394" s="110"/>
      <c r="F394" s="76"/>
      <c r="G394" s="75"/>
      <c r="H394" s="75"/>
      <c r="I394" s="75"/>
      <c r="J394" s="75"/>
      <c r="K394" s="74"/>
      <c r="L394" s="110"/>
      <c r="M394" s="75"/>
      <c r="N394" s="76"/>
      <c r="O394" s="75"/>
      <c r="P394" s="75"/>
      <c r="Q394" s="75"/>
      <c r="R394" s="74"/>
      <c r="S394" s="110"/>
      <c r="T394" s="75"/>
      <c r="U394" s="76"/>
      <c r="V394" s="75"/>
      <c r="W394" s="75"/>
      <c r="X394" s="75"/>
      <c r="Y394" s="74"/>
      <c r="Z394" s="110"/>
      <c r="AA394" s="75"/>
      <c r="AB394" s="76"/>
      <c r="AC394" s="75"/>
      <c r="AD394" s="75"/>
      <c r="AE394" s="75"/>
      <c r="AF394" s="110"/>
      <c r="AG394" s="82">
        <f t="shared" si="0"/>
        <v>0</v>
      </c>
      <c r="AH394" s="81">
        <f>'Январь 2020'!AN393-'Февраль 2020'!AG394</f>
        <v>0</v>
      </c>
      <c r="AI394" s="82">
        <f t="shared" si="6"/>
        <v>0</v>
      </c>
      <c r="AJ394" s="83">
        <f>'Январь 2020'!AO393+'Февраль 2020'!AI394</f>
        <v>0</v>
      </c>
      <c r="AK394" s="82">
        <f t="shared" si="2"/>
        <v>0</v>
      </c>
      <c r="AL394" s="84">
        <f>'Январь 2020'!AQ393+'Февраль 2020'!AK394</f>
        <v>0</v>
      </c>
      <c r="AM394" s="82">
        <f t="shared" si="3"/>
        <v>0</v>
      </c>
      <c r="AN394" s="85">
        <f>'Январь 2020'!AS393+'Февраль 2020'!AM394</f>
        <v>0</v>
      </c>
      <c r="AO394" s="82">
        <f t="shared" si="4"/>
        <v>0</v>
      </c>
      <c r="AP394" s="86">
        <f>'Январь 2020'!AU393+'Февраль 2020'!AO394</f>
        <v>0</v>
      </c>
      <c r="AQ394" s="87">
        <f>'Январь 2020'!AW393</f>
        <v>0</v>
      </c>
      <c r="AR394" s="88">
        <f>'Январь 2020'!AX393</f>
        <v>0</v>
      </c>
      <c r="AS394" s="38">
        <f t="shared" si="5"/>
        <v>0</v>
      </c>
    </row>
    <row r="395" spans="1:45" ht="14.25" customHeight="1">
      <c r="A395" s="105">
        <f>'Январь 2020'!A394</f>
        <v>0</v>
      </c>
      <c r="B395" s="107">
        <f>'Январь 2020'!G394</f>
        <v>0</v>
      </c>
      <c r="C395" s="252">
        <f>'Январь 2020'!B394</f>
        <v>0</v>
      </c>
      <c r="D395" s="74"/>
      <c r="E395" s="110"/>
      <c r="F395" s="76"/>
      <c r="G395" s="75"/>
      <c r="H395" s="75"/>
      <c r="I395" s="75"/>
      <c r="J395" s="75"/>
      <c r="K395" s="74"/>
      <c r="L395" s="110"/>
      <c r="M395" s="75"/>
      <c r="N395" s="76"/>
      <c r="O395" s="75"/>
      <c r="P395" s="75"/>
      <c r="Q395" s="75"/>
      <c r="R395" s="74"/>
      <c r="S395" s="110"/>
      <c r="T395" s="75"/>
      <c r="U395" s="76"/>
      <c r="V395" s="75"/>
      <c r="W395" s="75"/>
      <c r="X395" s="75"/>
      <c r="Y395" s="74"/>
      <c r="Z395" s="110"/>
      <c r="AA395" s="75"/>
      <c r="AB395" s="76"/>
      <c r="AC395" s="75"/>
      <c r="AD395" s="75"/>
      <c r="AE395" s="75"/>
      <c r="AF395" s="110"/>
      <c r="AG395" s="82">
        <f t="shared" si="0"/>
        <v>0</v>
      </c>
      <c r="AH395" s="81">
        <f>'Январь 2020'!AN394-'Февраль 2020'!AG395</f>
        <v>0</v>
      </c>
      <c r="AI395" s="82">
        <f t="shared" si="6"/>
        <v>0</v>
      </c>
      <c r="AJ395" s="83">
        <f>'Январь 2020'!AO394+'Февраль 2020'!AI395</f>
        <v>0</v>
      </c>
      <c r="AK395" s="82">
        <f t="shared" si="2"/>
        <v>0</v>
      </c>
      <c r="AL395" s="84">
        <f>'Январь 2020'!AQ394+'Февраль 2020'!AK395</f>
        <v>0</v>
      </c>
      <c r="AM395" s="82">
        <f t="shared" si="3"/>
        <v>0</v>
      </c>
      <c r="AN395" s="85">
        <f>'Январь 2020'!AS394+'Февраль 2020'!AM395</f>
        <v>0</v>
      </c>
      <c r="AO395" s="82">
        <f t="shared" si="4"/>
        <v>0</v>
      </c>
      <c r="AP395" s="86">
        <f>'Январь 2020'!AU394+'Февраль 2020'!AO395</f>
        <v>0</v>
      </c>
      <c r="AQ395" s="87">
        <f>'Январь 2020'!AW394</f>
        <v>0</v>
      </c>
      <c r="AR395" s="88">
        <f>'Январь 2020'!AX394</f>
        <v>0</v>
      </c>
      <c r="AS395" s="38">
        <f t="shared" si="5"/>
        <v>0</v>
      </c>
    </row>
    <row r="396" spans="1:45" ht="14.25" customHeight="1">
      <c r="A396" s="105">
        <f>'Январь 2020'!A395</f>
        <v>0</v>
      </c>
      <c r="B396" s="107">
        <f>'Январь 2020'!G395</f>
        <v>0</v>
      </c>
      <c r="C396" s="252">
        <f>'Январь 2020'!B395</f>
        <v>0</v>
      </c>
      <c r="D396" s="74"/>
      <c r="E396" s="110"/>
      <c r="F396" s="76"/>
      <c r="G396" s="75"/>
      <c r="H396" s="75"/>
      <c r="I396" s="75"/>
      <c r="J396" s="75"/>
      <c r="K396" s="74"/>
      <c r="L396" s="110"/>
      <c r="M396" s="75"/>
      <c r="N396" s="76"/>
      <c r="O396" s="75"/>
      <c r="P396" s="75"/>
      <c r="Q396" s="75"/>
      <c r="R396" s="74"/>
      <c r="S396" s="110"/>
      <c r="T396" s="75"/>
      <c r="U396" s="76"/>
      <c r="V396" s="75"/>
      <c r="W396" s="75"/>
      <c r="X396" s="75"/>
      <c r="Y396" s="74"/>
      <c r="Z396" s="110"/>
      <c r="AA396" s="75"/>
      <c r="AB396" s="76"/>
      <c r="AC396" s="75"/>
      <c r="AD396" s="75"/>
      <c r="AE396" s="75"/>
      <c r="AF396" s="110"/>
      <c r="AG396" s="82">
        <f t="shared" si="0"/>
        <v>0</v>
      </c>
      <c r="AH396" s="81">
        <f>'Январь 2020'!AN395-'Февраль 2020'!AG396</f>
        <v>0</v>
      </c>
      <c r="AI396" s="82">
        <f t="shared" si="6"/>
        <v>0</v>
      </c>
      <c r="AJ396" s="83">
        <f>'Январь 2020'!AO395+'Февраль 2020'!AI396</f>
        <v>0</v>
      </c>
      <c r="AK396" s="82">
        <f t="shared" si="2"/>
        <v>0</v>
      </c>
      <c r="AL396" s="84">
        <f>'Январь 2020'!AQ395+'Февраль 2020'!AK396</f>
        <v>0</v>
      </c>
      <c r="AM396" s="82">
        <f t="shared" si="3"/>
        <v>0</v>
      </c>
      <c r="AN396" s="85">
        <f>'Январь 2020'!AS395+'Февраль 2020'!AM396</f>
        <v>0</v>
      </c>
      <c r="AO396" s="82">
        <f t="shared" si="4"/>
        <v>0</v>
      </c>
      <c r="AP396" s="86">
        <f>'Январь 2020'!AU395+'Февраль 2020'!AO396</f>
        <v>0</v>
      </c>
      <c r="AQ396" s="87">
        <f>'Январь 2020'!AW395</f>
        <v>0</v>
      </c>
      <c r="AR396" s="88">
        <f>'Январь 2020'!AX395</f>
        <v>0</v>
      </c>
      <c r="AS396" s="38">
        <f t="shared" si="5"/>
        <v>0</v>
      </c>
    </row>
    <row r="397" spans="1:45" ht="14.25" customHeight="1">
      <c r="A397" s="105">
        <f>'Январь 2020'!A396</f>
        <v>0</v>
      </c>
      <c r="B397" s="107">
        <f>'Январь 2020'!G396</f>
        <v>0</v>
      </c>
      <c r="C397" s="252">
        <f>'Январь 2020'!B396</f>
        <v>0</v>
      </c>
      <c r="D397" s="74"/>
      <c r="E397" s="110"/>
      <c r="F397" s="76"/>
      <c r="G397" s="75"/>
      <c r="H397" s="75"/>
      <c r="I397" s="75"/>
      <c r="J397" s="75"/>
      <c r="K397" s="74"/>
      <c r="L397" s="110"/>
      <c r="M397" s="75"/>
      <c r="N397" s="76"/>
      <c r="O397" s="75"/>
      <c r="P397" s="75"/>
      <c r="Q397" s="75"/>
      <c r="R397" s="74"/>
      <c r="S397" s="110"/>
      <c r="T397" s="75"/>
      <c r="U397" s="76"/>
      <c r="V397" s="75"/>
      <c r="W397" s="75"/>
      <c r="X397" s="75"/>
      <c r="Y397" s="74"/>
      <c r="Z397" s="110"/>
      <c r="AA397" s="75"/>
      <c r="AB397" s="76"/>
      <c r="AC397" s="75"/>
      <c r="AD397" s="75"/>
      <c r="AE397" s="75"/>
      <c r="AF397" s="110"/>
      <c r="AG397" s="82">
        <f t="shared" si="0"/>
        <v>0</v>
      </c>
      <c r="AH397" s="81">
        <f>'Январь 2020'!AN396-'Февраль 2020'!AG397</f>
        <v>0</v>
      </c>
      <c r="AI397" s="82">
        <f t="shared" si="6"/>
        <v>0</v>
      </c>
      <c r="AJ397" s="83">
        <f>'Январь 2020'!AO396+'Февраль 2020'!AI397</f>
        <v>0</v>
      </c>
      <c r="AK397" s="82">
        <f t="shared" si="2"/>
        <v>0</v>
      </c>
      <c r="AL397" s="84">
        <f>'Январь 2020'!AQ396+'Февраль 2020'!AK397</f>
        <v>0</v>
      </c>
      <c r="AM397" s="82">
        <f t="shared" si="3"/>
        <v>0</v>
      </c>
      <c r="AN397" s="85">
        <f>'Январь 2020'!AS396+'Февраль 2020'!AM397</f>
        <v>0</v>
      </c>
      <c r="AO397" s="82">
        <f t="shared" si="4"/>
        <v>0</v>
      </c>
      <c r="AP397" s="86">
        <f>'Январь 2020'!AU396+'Февраль 2020'!AO397</f>
        <v>0</v>
      </c>
      <c r="AQ397" s="87">
        <f>'Январь 2020'!AW396</f>
        <v>0</v>
      </c>
      <c r="AR397" s="88">
        <f>'Январь 2020'!AX396</f>
        <v>0</v>
      </c>
      <c r="AS397" s="38">
        <f t="shared" si="5"/>
        <v>0</v>
      </c>
    </row>
    <row r="398" spans="1:45" ht="14.25" customHeight="1">
      <c r="A398" s="105">
        <f>'Январь 2020'!A397</f>
        <v>0</v>
      </c>
      <c r="B398" s="107">
        <f>'Январь 2020'!G397</f>
        <v>0</v>
      </c>
      <c r="C398" s="252">
        <f>'Январь 2020'!B397</f>
        <v>0</v>
      </c>
      <c r="D398" s="74"/>
      <c r="E398" s="110"/>
      <c r="F398" s="76"/>
      <c r="G398" s="75"/>
      <c r="H398" s="75"/>
      <c r="I398" s="75"/>
      <c r="J398" s="75"/>
      <c r="K398" s="74"/>
      <c r="L398" s="110"/>
      <c r="M398" s="75"/>
      <c r="N398" s="76"/>
      <c r="O398" s="75"/>
      <c r="P398" s="75"/>
      <c r="Q398" s="75"/>
      <c r="R398" s="74"/>
      <c r="S398" s="110"/>
      <c r="T398" s="75"/>
      <c r="U398" s="76"/>
      <c r="V398" s="75"/>
      <c r="W398" s="75"/>
      <c r="X398" s="75"/>
      <c r="Y398" s="74"/>
      <c r="Z398" s="110"/>
      <c r="AA398" s="75"/>
      <c r="AB398" s="76"/>
      <c r="AC398" s="75"/>
      <c r="AD398" s="75"/>
      <c r="AE398" s="75"/>
      <c r="AF398" s="110"/>
      <c r="AG398" s="82">
        <f t="shared" si="0"/>
        <v>0</v>
      </c>
      <c r="AH398" s="81">
        <f>'Январь 2020'!AN397-'Февраль 2020'!AG398</f>
        <v>0</v>
      </c>
      <c r="AI398" s="82">
        <f t="shared" si="6"/>
        <v>0</v>
      </c>
      <c r="AJ398" s="83">
        <f>'Январь 2020'!AO397+'Февраль 2020'!AI398</f>
        <v>0</v>
      </c>
      <c r="AK398" s="82">
        <f t="shared" si="2"/>
        <v>0</v>
      </c>
      <c r="AL398" s="84">
        <f>'Январь 2020'!AQ397+'Февраль 2020'!AK398</f>
        <v>0</v>
      </c>
      <c r="AM398" s="82">
        <f t="shared" si="3"/>
        <v>0</v>
      </c>
      <c r="AN398" s="85">
        <f>'Январь 2020'!AS397+'Февраль 2020'!AM398</f>
        <v>0</v>
      </c>
      <c r="AO398" s="82">
        <f t="shared" si="4"/>
        <v>0</v>
      </c>
      <c r="AP398" s="86">
        <f>'Январь 2020'!AU397+'Февраль 2020'!AO398</f>
        <v>0</v>
      </c>
      <c r="AQ398" s="87">
        <f>'Январь 2020'!AW397</f>
        <v>0</v>
      </c>
      <c r="AR398" s="88">
        <f>'Январь 2020'!AX397</f>
        <v>0</v>
      </c>
      <c r="AS398" s="38">
        <f t="shared" si="5"/>
        <v>0</v>
      </c>
    </row>
    <row r="399" spans="1:45" ht="14.25" customHeight="1">
      <c r="A399" s="105">
        <f>'Январь 2020'!A398</f>
        <v>0</v>
      </c>
      <c r="B399" s="107">
        <f>'Январь 2020'!G398</f>
        <v>0</v>
      </c>
      <c r="C399" s="252">
        <f>'Январь 2020'!B398</f>
        <v>0</v>
      </c>
      <c r="D399" s="74"/>
      <c r="E399" s="110"/>
      <c r="F399" s="76"/>
      <c r="G399" s="75"/>
      <c r="H399" s="75"/>
      <c r="I399" s="75"/>
      <c r="J399" s="75"/>
      <c r="K399" s="74"/>
      <c r="L399" s="110"/>
      <c r="M399" s="75"/>
      <c r="N399" s="76"/>
      <c r="O399" s="75"/>
      <c r="P399" s="75"/>
      <c r="Q399" s="75"/>
      <c r="R399" s="74"/>
      <c r="S399" s="110"/>
      <c r="T399" s="75"/>
      <c r="U399" s="76"/>
      <c r="V399" s="75"/>
      <c r="W399" s="75"/>
      <c r="X399" s="75"/>
      <c r="Y399" s="74"/>
      <c r="Z399" s="110"/>
      <c r="AA399" s="75"/>
      <c r="AB399" s="76"/>
      <c r="AC399" s="75"/>
      <c r="AD399" s="75"/>
      <c r="AE399" s="75"/>
      <c r="AF399" s="110"/>
      <c r="AG399" s="82">
        <f t="shared" si="0"/>
        <v>0</v>
      </c>
      <c r="AH399" s="81">
        <f>'Январь 2020'!AN398-'Февраль 2020'!AG399</f>
        <v>0</v>
      </c>
      <c r="AI399" s="82">
        <f t="shared" si="6"/>
        <v>0</v>
      </c>
      <c r="AJ399" s="83">
        <f>'Январь 2020'!AO398+'Февраль 2020'!AI399</f>
        <v>0</v>
      </c>
      <c r="AK399" s="82">
        <f t="shared" si="2"/>
        <v>0</v>
      </c>
      <c r="AL399" s="84">
        <f>'Январь 2020'!AQ398+'Февраль 2020'!AK399</f>
        <v>0</v>
      </c>
      <c r="AM399" s="82">
        <f t="shared" si="3"/>
        <v>0</v>
      </c>
      <c r="AN399" s="85">
        <f>'Январь 2020'!AS398+'Февраль 2020'!AM399</f>
        <v>0</v>
      </c>
      <c r="AO399" s="82">
        <f t="shared" si="4"/>
        <v>0</v>
      </c>
      <c r="AP399" s="86">
        <f>'Январь 2020'!AU398+'Февраль 2020'!AO399</f>
        <v>0</v>
      </c>
      <c r="AQ399" s="87">
        <f>'Январь 2020'!AW398</f>
        <v>0</v>
      </c>
      <c r="AR399" s="88">
        <f>'Январь 2020'!AX398</f>
        <v>0</v>
      </c>
      <c r="AS399" s="38">
        <f t="shared" si="5"/>
        <v>0</v>
      </c>
    </row>
    <row r="400" spans="1:45" ht="14.25" customHeight="1">
      <c r="A400" s="105">
        <f>'Январь 2020'!A399</f>
        <v>0</v>
      </c>
      <c r="B400" s="107">
        <f>'Январь 2020'!G399</f>
        <v>0</v>
      </c>
      <c r="C400" s="252">
        <f>'Январь 2020'!B399</f>
        <v>0</v>
      </c>
      <c r="D400" s="74"/>
      <c r="E400" s="110"/>
      <c r="F400" s="76"/>
      <c r="G400" s="75"/>
      <c r="H400" s="75"/>
      <c r="I400" s="75"/>
      <c r="J400" s="75"/>
      <c r="K400" s="74"/>
      <c r="L400" s="110"/>
      <c r="M400" s="75"/>
      <c r="N400" s="76"/>
      <c r="O400" s="75"/>
      <c r="P400" s="75"/>
      <c r="Q400" s="75"/>
      <c r="R400" s="74"/>
      <c r="S400" s="110"/>
      <c r="T400" s="75"/>
      <c r="U400" s="76"/>
      <c r="V400" s="75"/>
      <c r="W400" s="75"/>
      <c r="X400" s="75"/>
      <c r="Y400" s="74"/>
      <c r="Z400" s="110"/>
      <c r="AA400" s="75"/>
      <c r="AB400" s="76"/>
      <c r="AC400" s="75"/>
      <c r="AD400" s="75"/>
      <c r="AE400" s="75"/>
      <c r="AF400" s="110"/>
      <c r="AG400" s="82">
        <f t="shared" si="0"/>
        <v>0</v>
      </c>
      <c r="AH400" s="81">
        <f>'Январь 2020'!AN399-'Февраль 2020'!AG400</f>
        <v>0</v>
      </c>
      <c r="AI400" s="82">
        <f t="shared" si="6"/>
        <v>0</v>
      </c>
      <c r="AJ400" s="83">
        <f>'Январь 2020'!AO399+'Февраль 2020'!AI400</f>
        <v>0</v>
      </c>
      <c r="AK400" s="82">
        <f t="shared" si="2"/>
        <v>0</v>
      </c>
      <c r="AL400" s="84">
        <f>'Январь 2020'!AQ399+'Февраль 2020'!AK400</f>
        <v>0</v>
      </c>
      <c r="AM400" s="82">
        <f t="shared" si="3"/>
        <v>0</v>
      </c>
      <c r="AN400" s="85">
        <f>'Январь 2020'!AS399+'Февраль 2020'!AM400</f>
        <v>0</v>
      </c>
      <c r="AO400" s="82">
        <f t="shared" si="4"/>
        <v>0</v>
      </c>
      <c r="AP400" s="86">
        <f>'Январь 2020'!AU399+'Февраль 2020'!AO400</f>
        <v>0</v>
      </c>
      <c r="AQ400" s="87">
        <f>'Январь 2020'!AW399</f>
        <v>0</v>
      </c>
      <c r="AR400" s="88">
        <f>'Январь 2020'!AX399</f>
        <v>0</v>
      </c>
      <c r="AS400" s="38">
        <f t="shared" si="5"/>
        <v>0</v>
      </c>
    </row>
    <row r="401" spans="1:45" ht="14.25" customHeight="1">
      <c r="A401" s="105">
        <f>'Январь 2020'!A400</f>
        <v>0</v>
      </c>
      <c r="B401" s="107">
        <f>'Январь 2020'!G400</f>
        <v>0</v>
      </c>
      <c r="C401" s="252">
        <f>'Январь 2020'!B400</f>
        <v>0</v>
      </c>
      <c r="D401" s="74"/>
      <c r="E401" s="110"/>
      <c r="F401" s="76"/>
      <c r="G401" s="75"/>
      <c r="H401" s="75"/>
      <c r="I401" s="75"/>
      <c r="J401" s="75"/>
      <c r="K401" s="74"/>
      <c r="L401" s="110"/>
      <c r="M401" s="75"/>
      <c r="N401" s="76"/>
      <c r="O401" s="75"/>
      <c r="P401" s="75"/>
      <c r="Q401" s="75"/>
      <c r="R401" s="74"/>
      <c r="S401" s="110"/>
      <c r="T401" s="75"/>
      <c r="U401" s="76"/>
      <c r="V401" s="75"/>
      <c r="W401" s="75"/>
      <c r="X401" s="75"/>
      <c r="Y401" s="74"/>
      <c r="Z401" s="110"/>
      <c r="AA401" s="75"/>
      <c r="AB401" s="76"/>
      <c r="AC401" s="75"/>
      <c r="AD401" s="75"/>
      <c r="AE401" s="75"/>
      <c r="AF401" s="110"/>
      <c r="AG401" s="82">
        <f t="shared" si="0"/>
        <v>0</v>
      </c>
      <c r="AH401" s="81">
        <f>'Январь 2020'!AN400-'Февраль 2020'!AG401</f>
        <v>0</v>
      </c>
      <c r="AI401" s="82">
        <f t="shared" si="6"/>
        <v>0</v>
      </c>
      <c r="AJ401" s="83">
        <f>'Январь 2020'!AO400+'Февраль 2020'!AI401</f>
        <v>0</v>
      </c>
      <c r="AK401" s="82">
        <f t="shared" si="2"/>
        <v>0</v>
      </c>
      <c r="AL401" s="84">
        <f>'Январь 2020'!AQ400+'Февраль 2020'!AK401</f>
        <v>0</v>
      </c>
      <c r="AM401" s="82">
        <f t="shared" si="3"/>
        <v>0</v>
      </c>
      <c r="AN401" s="85">
        <f>'Январь 2020'!AS400+'Февраль 2020'!AM401</f>
        <v>0</v>
      </c>
      <c r="AO401" s="82">
        <f t="shared" si="4"/>
        <v>0</v>
      </c>
      <c r="AP401" s="86">
        <f>'Январь 2020'!AU400+'Февраль 2020'!AO401</f>
        <v>0</v>
      </c>
      <c r="AQ401" s="87">
        <f>'Январь 2020'!AW400</f>
        <v>0</v>
      </c>
      <c r="AR401" s="88">
        <f>'Январь 2020'!AX400</f>
        <v>0</v>
      </c>
      <c r="AS401" s="38">
        <f t="shared" si="5"/>
        <v>0</v>
      </c>
    </row>
    <row r="402" spans="1:45" ht="14.25" customHeight="1">
      <c r="A402" s="105">
        <f>'Январь 2020'!A401</f>
        <v>0</v>
      </c>
      <c r="B402" s="107">
        <f>'Январь 2020'!G401</f>
        <v>0</v>
      </c>
      <c r="C402" s="252">
        <f>'Январь 2020'!B401</f>
        <v>0</v>
      </c>
      <c r="D402" s="74"/>
      <c r="E402" s="110"/>
      <c r="F402" s="76"/>
      <c r="G402" s="75"/>
      <c r="H402" s="75"/>
      <c r="I402" s="75"/>
      <c r="J402" s="75"/>
      <c r="K402" s="74"/>
      <c r="L402" s="110"/>
      <c r="M402" s="75"/>
      <c r="N402" s="76"/>
      <c r="O402" s="75"/>
      <c r="P402" s="75"/>
      <c r="Q402" s="75"/>
      <c r="R402" s="74"/>
      <c r="S402" s="110"/>
      <c r="T402" s="75"/>
      <c r="U402" s="76"/>
      <c r="V402" s="75"/>
      <c r="W402" s="75"/>
      <c r="X402" s="75"/>
      <c r="Y402" s="74"/>
      <c r="Z402" s="110"/>
      <c r="AA402" s="75"/>
      <c r="AB402" s="76"/>
      <c r="AC402" s="75"/>
      <c r="AD402" s="75"/>
      <c r="AE402" s="75"/>
      <c r="AF402" s="110"/>
      <c r="AG402" s="82">
        <f t="shared" si="0"/>
        <v>0</v>
      </c>
      <c r="AH402" s="81">
        <f>'Январь 2020'!AN401-'Февраль 2020'!AG402</f>
        <v>0</v>
      </c>
      <c r="AI402" s="82">
        <f t="shared" si="6"/>
        <v>0</v>
      </c>
      <c r="AJ402" s="83">
        <f>'Январь 2020'!AO401+'Февраль 2020'!AI402</f>
        <v>0</v>
      </c>
      <c r="AK402" s="82">
        <f t="shared" si="2"/>
        <v>0</v>
      </c>
      <c r="AL402" s="84">
        <f>'Январь 2020'!AQ401+'Февраль 2020'!AK402</f>
        <v>0</v>
      </c>
      <c r="AM402" s="82">
        <f t="shared" si="3"/>
        <v>0</v>
      </c>
      <c r="AN402" s="85">
        <f>'Январь 2020'!AS401+'Февраль 2020'!AM402</f>
        <v>0</v>
      </c>
      <c r="AO402" s="82">
        <f t="shared" si="4"/>
        <v>0</v>
      </c>
      <c r="AP402" s="86">
        <f>'Январь 2020'!AU401+'Февраль 2020'!AO402</f>
        <v>0</v>
      </c>
      <c r="AQ402" s="87">
        <f>'Январь 2020'!AW401</f>
        <v>0</v>
      </c>
      <c r="AR402" s="88">
        <f>'Январь 2020'!AX401</f>
        <v>0</v>
      </c>
      <c r="AS402" s="38">
        <f t="shared" si="5"/>
        <v>0</v>
      </c>
    </row>
    <row r="403" spans="1:45" ht="14.25" customHeight="1">
      <c r="A403" s="105">
        <f>'Январь 2020'!A402</f>
        <v>0</v>
      </c>
      <c r="B403" s="107">
        <f>'Январь 2020'!G402</f>
        <v>0</v>
      </c>
      <c r="C403" s="252">
        <f>'Январь 2020'!B402</f>
        <v>0</v>
      </c>
      <c r="D403" s="74"/>
      <c r="E403" s="110"/>
      <c r="F403" s="76"/>
      <c r="G403" s="75"/>
      <c r="H403" s="75"/>
      <c r="I403" s="75"/>
      <c r="J403" s="75"/>
      <c r="K403" s="74"/>
      <c r="L403" s="110"/>
      <c r="M403" s="75"/>
      <c r="N403" s="76"/>
      <c r="O403" s="75"/>
      <c r="P403" s="75"/>
      <c r="Q403" s="75"/>
      <c r="R403" s="74"/>
      <c r="S403" s="110"/>
      <c r="T403" s="75"/>
      <c r="U403" s="76"/>
      <c r="V403" s="75"/>
      <c r="W403" s="75"/>
      <c r="X403" s="75"/>
      <c r="Y403" s="74"/>
      <c r="Z403" s="110"/>
      <c r="AA403" s="75"/>
      <c r="AB403" s="76"/>
      <c r="AC403" s="75"/>
      <c r="AD403" s="75"/>
      <c r="AE403" s="75"/>
      <c r="AF403" s="110"/>
      <c r="AG403" s="82">
        <f t="shared" si="0"/>
        <v>0</v>
      </c>
      <c r="AH403" s="81">
        <f>'Январь 2020'!AN402-'Февраль 2020'!AG403</f>
        <v>0</v>
      </c>
      <c r="AI403" s="82">
        <f t="shared" si="6"/>
        <v>0</v>
      </c>
      <c r="AJ403" s="83">
        <f>'Январь 2020'!AO402+'Февраль 2020'!AI403</f>
        <v>0</v>
      </c>
      <c r="AK403" s="82">
        <f t="shared" si="2"/>
        <v>0</v>
      </c>
      <c r="AL403" s="84">
        <f>'Январь 2020'!AQ402+'Февраль 2020'!AK403</f>
        <v>0</v>
      </c>
      <c r="AM403" s="82">
        <f t="shared" si="3"/>
        <v>0</v>
      </c>
      <c r="AN403" s="85">
        <f>'Январь 2020'!AS402+'Февраль 2020'!AM403</f>
        <v>0</v>
      </c>
      <c r="AO403" s="82">
        <f t="shared" si="4"/>
        <v>0</v>
      </c>
      <c r="AP403" s="86">
        <f>'Январь 2020'!AU402+'Февраль 2020'!AO403</f>
        <v>0</v>
      </c>
      <c r="AQ403" s="87">
        <f>'Январь 2020'!AW402</f>
        <v>0</v>
      </c>
      <c r="AR403" s="88">
        <f>'Январь 2020'!AX402</f>
        <v>0</v>
      </c>
      <c r="AS403" s="38">
        <f t="shared" si="5"/>
        <v>0</v>
      </c>
    </row>
    <row r="404" spans="1:45" ht="14.25" customHeight="1">
      <c r="A404" s="105">
        <f>'Январь 2020'!A403</f>
        <v>0</v>
      </c>
      <c r="B404" s="107">
        <f>'Январь 2020'!G403</f>
        <v>0</v>
      </c>
      <c r="C404" s="252">
        <f>'Январь 2020'!B403</f>
        <v>0</v>
      </c>
      <c r="D404" s="74"/>
      <c r="E404" s="110"/>
      <c r="F404" s="76"/>
      <c r="G404" s="75"/>
      <c r="H404" s="75"/>
      <c r="I404" s="75"/>
      <c r="J404" s="75"/>
      <c r="K404" s="74"/>
      <c r="L404" s="110"/>
      <c r="M404" s="75"/>
      <c r="N404" s="76"/>
      <c r="O404" s="75"/>
      <c r="P404" s="75"/>
      <c r="Q404" s="75"/>
      <c r="R404" s="74"/>
      <c r="S404" s="110"/>
      <c r="T404" s="75"/>
      <c r="U404" s="76"/>
      <c r="V404" s="75"/>
      <c r="W404" s="75"/>
      <c r="X404" s="75"/>
      <c r="Y404" s="74"/>
      <c r="Z404" s="110"/>
      <c r="AA404" s="75"/>
      <c r="AB404" s="76"/>
      <c r="AC404" s="75"/>
      <c r="AD404" s="75"/>
      <c r="AE404" s="75"/>
      <c r="AF404" s="110"/>
      <c r="AG404" s="82">
        <f t="shared" si="0"/>
        <v>0</v>
      </c>
      <c r="AH404" s="81">
        <f>'Январь 2020'!AN403-'Февраль 2020'!AG404</f>
        <v>0</v>
      </c>
      <c r="AI404" s="82">
        <f t="shared" si="6"/>
        <v>0</v>
      </c>
      <c r="AJ404" s="83">
        <f>'Январь 2020'!AO403+'Февраль 2020'!AI404</f>
        <v>0</v>
      </c>
      <c r="AK404" s="82">
        <f t="shared" si="2"/>
        <v>0</v>
      </c>
      <c r="AL404" s="84">
        <f>'Январь 2020'!AQ403+'Февраль 2020'!AK404</f>
        <v>0</v>
      </c>
      <c r="AM404" s="82">
        <f t="shared" si="3"/>
        <v>0</v>
      </c>
      <c r="AN404" s="85">
        <f>'Январь 2020'!AS403+'Февраль 2020'!AM404</f>
        <v>0</v>
      </c>
      <c r="AO404" s="82">
        <f t="shared" si="4"/>
        <v>0</v>
      </c>
      <c r="AP404" s="86">
        <f>'Январь 2020'!AU403+'Февраль 2020'!AO404</f>
        <v>0</v>
      </c>
      <c r="AQ404" s="87">
        <f>'Январь 2020'!AW403</f>
        <v>0</v>
      </c>
      <c r="AR404" s="88">
        <f>'Январь 2020'!AX403</f>
        <v>0</v>
      </c>
      <c r="AS404" s="38">
        <f t="shared" si="5"/>
        <v>0</v>
      </c>
    </row>
    <row r="405" spans="1:45" ht="14.25" customHeight="1">
      <c r="A405" s="105">
        <f>'Январь 2020'!A404</f>
        <v>0</v>
      </c>
      <c r="B405" s="107">
        <f>'Январь 2020'!G404</f>
        <v>0</v>
      </c>
      <c r="C405" s="252">
        <f>'Январь 2020'!B404</f>
        <v>0</v>
      </c>
      <c r="D405" s="74"/>
      <c r="E405" s="110"/>
      <c r="F405" s="76"/>
      <c r="G405" s="75"/>
      <c r="H405" s="75"/>
      <c r="I405" s="75"/>
      <c r="J405" s="75"/>
      <c r="K405" s="74"/>
      <c r="L405" s="110"/>
      <c r="M405" s="75"/>
      <c r="N405" s="76"/>
      <c r="O405" s="75"/>
      <c r="P405" s="75"/>
      <c r="Q405" s="75"/>
      <c r="R405" s="74"/>
      <c r="S405" s="110"/>
      <c r="T405" s="75"/>
      <c r="U405" s="76"/>
      <c r="V405" s="75"/>
      <c r="W405" s="75"/>
      <c r="X405" s="75"/>
      <c r="Y405" s="74"/>
      <c r="Z405" s="110"/>
      <c r="AA405" s="75"/>
      <c r="AB405" s="76"/>
      <c r="AC405" s="75"/>
      <c r="AD405" s="75"/>
      <c r="AE405" s="75"/>
      <c r="AF405" s="110"/>
      <c r="AG405" s="82">
        <f t="shared" si="0"/>
        <v>0</v>
      </c>
      <c r="AH405" s="81">
        <f>'Январь 2020'!AN404-'Февраль 2020'!AG405</f>
        <v>0</v>
      </c>
      <c r="AI405" s="82">
        <f t="shared" si="6"/>
        <v>0</v>
      </c>
      <c r="AJ405" s="83">
        <f>'Январь 2020'!AO404+'Февраль 2020'!AI405</f>
        <v>0</v>
      </c>
      <c r="AK405" s="82">
        <f t="shared" si="2"/>
        <v>0</v>
      </c>
      <c r="AL405" s="84">
        <f>'Январь 2020'!AQ404+'Февраль 2020'!AK405</f>
        <v>0</v>
      </c>
      <c r="AM405" s="82">
        <f t="shared" si="3"/>
        <v>0</v>
      </c>
      <c r="AN405" s="85">
        <f>'Январь 2020'!AS404+'Февраль 2020'!AM405</f>
        <v>0</v>
      </c>
      <c r="AO405" s="82">
        <f t="shared" si="4"/>
        <v>0</v>
      </c>
      <c r="AP405" s="86">
        <f>'Январь 2020'!AU404+'Февраль 2020'!AO405</f>
        <v>0</v>
      </c>
      <c r="AQ405" s="87">
        <f>'Январь 2020'!AW404</f>
        <v>0</v>
      </c>
      <c r="AR405" s="88">
        <f>'Январь 2020'!AX404</f>
        <v>0</v>
      </c>
      <c r="AS405" s="38">
        <f t="shared" si="5"/>
        <v>0</v>
      </c>
    </row>
    <row r="406" spans="1:45" ht="14.25" customHeight="1">
      <c r="A406" s="105">
        <f>'Январь 2020'!A405</f>
        <v>0</v>
      </c>
      <c r="B406" s="107">
        <f>'Январь 2020'!G405</f>
        <v>0</v>
      </c>
      <c r="C406" s="252">
        <f>'Январь 2020'!B405</f>
        <v>0</v>
      </c>
      <c r="D406" s="74"/>
      <c r="E406" s="110"/>
      <c r="F406" s="76"/>
      <c r="G406" s="75"/>
      <c r="H406" s="75"/>
      <c r="I406" s="75"/>
      <c r="J406" s="75"/>
      <c r="K406" s="74"/>
      <c r="L406" s="110"/>
      <c r="M406" s="75"/>
      <c r="N406" s="76"/>
      <c r="O406" s="75"/>
      <c r="P406" s="75"/>
      <c r="Q406" s="75"/>
      <c r="R406" s="74"/>
      <c r="S406" s="110"/>
      <c r="T406" s="75"/>
      <c r="U406" s="76"/>
      <c r="V406" s="75"/>
      <c r="W406" s="75"/>
      <c r="X406" s="75"/>
      <c r="Y406" s="74"/>
      <c r="Z406" s="110"/>
      <c r="AA406" s="75"/>
      <c r="AB406" s="76"/>
      <c r="AC406" s="75"/>
      <c r="AD406" s="75"/>
      <c r="AE406" s="75"/>
      <c r="AF406" s="110"/>
      <c r="AG406" s="82">
        <f t="shared" si="0"/>
        <v>0</v>
      </c>
      <c r="AH406" s="81">
        <f>'Январь 2020'!AN405-'Февраль 2020'!AG406</f>
        <v>0</v>
      </c>
      <c r="AI406" s="82">
        <f t="shared" si="6"/>
        <v>0</v>
      </c>
      <c r="AJ406" s="83">
        <f>'Январь 2020'!AO405+'Февраль 2020'!AI406</f>
        <v>0</v>
      </c>
      <c r="AK406" s="82">
        <f t="shared" si="2"/>
        <v>0</v>
      </c>
      <c r="AL406" s="84">
        <f>'Январь 2020'!AQ405+'Февраль 2020'!AK406</f>
        <v>0</v>
      </c>
      <c r="AM406" s="82">
        <f t="shared" si="3"/>
        <v>0</v>
      </c>
      <c r="AN406" s="85">
        <f>'Январь 2020'!AS405+'Февраль 2020'!AM406</f>
        <v>0</v>
      </c>
      <c r="AO406" s="82">
        <f t="shared" si="4"/>
        <v>0</v>
      </c>
      <c r="AP406" s="86">
        <f>'Январь 2020'!AU405+'Февраль 2020'!AO406</f>
        <v>0</v>
      </c>
      <c r="AQ406" s="87">
        <f>'Январь 2020'!AW405</f>
        <v>0</v>
      </c>
      <c r="AR406" s="88">
        <f>'Январь 2020'!AX405</f>
        <v>0</v>
      </c>
      <c r="AS406" s="38">
        <f t="shared" si="5"/>
        <v>0</v>
      </c>
    </row>
    <row r="407" spans="1:45" ht="14.25" customHeight="1">
      <c r="A407" s="105">
        <f>'Январь 2020'!A406</f>
        <v>0</v>
      </c>
      <c r="B407" s="107">
        <f>'Январь 2020'!G406</f>
        <v>0</v>
      </c>
      <c r="C407" s="252">
        <f>'Январь 2020'!B406</f>
        <v>0</v>
      </c>
      <c r="D407" s="74"/>
      <c r="E407" s="110"/>
      <c r="F407" s="76"/>
      <c r="G407" s="75"/>
      <c r="H407" s="75"/>
      <c r="I407" s="75"/>
      <c r="J407" s="75"/>
      <c r="K407" s="74"/>
      <c r="L407" s="110"/>
      <c r="M407" s="75"/>
      <c r="N407" s="76"/>
      <c r="O407" s="75"/>
      <c r="P407" s="75"/>
      <c r="Q407" s="75"/>
      <c r="R407" s="74"/>
      <c r="S407" s="110"/>
      <c r="T407" s="75"/>
      <c r="U407" s="76"/>
      <c r="V407" s="75"/>
      <c r="W407" s="75"/>
      <c r="X407" s="75"/>
      <c r="Y407" s="74"/>
      <c r="Z407" s="110"/>
      <c r="AA407" s="75"/>
      <c r="AB407" s="76"/>
      <c r="AC407" s="75"/>
      <c r="AD407" s="75"/>
      <c r="AE407" s="75"/>
      <c r="AF407" s="110"/>
      <c r="AG407" s="82">
        <f t="shared" si="0"/>
        <v>0</v>
      </c>
      <c r="AH407" s="81">
        <f>'Январь 2020'!AN406-'Февраль 2020'!AG407</f>
        <v>0</v>
      </c>
      <c r="AI407" s="82">
        <f t="shared" si="6"/>
        <v>0</v>
      </c>
      <c r="AJ407" s="83">
        <f>'Январь 2020'!AO406+'Февраль 2020'!AI407</f>
        <v>0</v>
      </c>
      <c r="AK407" s="82">
        <f t="shared" si="2"/>
        <v>0</v>
      </c>
      <c r="AL407" s="84">
        <f>'Январь 2020'!AQ406+'Февраль 2020'!AK407</f>
        <v>0</v>
      </c>
      <c r="AM407" s="82">
        <f t="shared" si="3"/>
        <v>0</v>
      </c>
      <c r="AN407" s="85">
        <f>'Январь 2020'!AS406+'Февраль 2020'!AM407</f>
        <v>0</v>
      </c>
      <c r="AO407" s="82">
        <f t="shared" si="4"/>
        <v>0</v>
      </c>
      <c r="AP407" s="86">
        <f>'Январь 2020'!AU406+'Февраль 2020'!AO407</f>
        <v>0</v>
      </c>
      <c r="AQ407" s="87">
        <f>'Январь 2020'!AW406</f>
        <v>0</v>
      </c>
      <c r="AR407" s="88">
        <f>'Январь 2020'!AX406</f>
        <v>0</v>
      </c>
      <c r="AS407" s="38">
        <f t="shared" si="5"/>
        <v>0</v>
      </c>
    </row>
    <row r="408" spans="1:45" ht="14.25" customHeight="1">
      <c r="A408" s="105">
        <f>'Январь 2020'!A407</f>
        <v>0</v>
      </c>
      <c r="B408" s="107">
        <f>'Январь 2020'!G407</f>
        <v>0</v>
      </c>
      <c r="C408" s="252">
        <f>'Январь 2020'!B407</f>
        <v>0</v>
      </c>
      <c r="D408" s="74"/>
      <c r="E408" s="110"/>
      <c r="F408" s="76"/>
      <c r="G408" s="75"/>
      <c r="H408" s="75"/>
      <c r="I408" s="75"/>
      <c r="J408" s="75"/>
      <c r="K408" s="74"/>
      <c r="L408" s="110"/>
      <c r="M408" s="75"/>
      <c r="N408" s="76"/>
      <c r="O408" s="75"/>
      <c r="P408" s="75"/>
      <c r="Q408" s="75"/>
      <c r="R408" s="74"/>
      <c r="S408" s="110"/>
      <c r="T408" s="75"/>
      <c r="U408" s="76"/>
      <c r="V408" s="75"/>
      <c r="W408" s="75"/>
      <c r="X408" s="75"/>
      <c r="Y408" s="74"/>
      <c r="Z408" s="110"/>
      <c r="AA408" s="75"/>
      <c r="AB408" s="76"/>
      <c r="AC408" s="75"/>
      <c r="AD408" s="75"/>
      <c r="AE408" s="75"/>
      <c r="AF408" s="110"/>
      <c r="AG408" s="82">
        <f t="shared" si="0"/>
        <v>0</v>
      </c>
      <c r="AH408" s="81">
        <f>'Январь 2020'!AN407-'Февраль 2020'!AG408</f>
        <v>0</v>
      </c>
      <c r="AI408" s="82">
        <f t="shared" si="6"/>
        <v>0</v>
      </c>
      <c r="AJ408" s="83">
        <f>'Январь 2020'!AO407+'Февраль 2020'!AI408</f>
        <v>0</v>
      </c>
      <c r="AK408" s="82">
        <f t="shared" si="2"/>
        <v>0</v>
      </c>
      <c r="AL408" s="84">
        <f>'Январь 2020'!AQ407+'Февраль 2020'!AK408</f>
        <v>0</v>
      </c>
      <c r="AM408" s="82">
        <f t="shared" si="3"/>
        <v>0</v>
      </c>
      <c r="AN408" s="85">
        <f>'Январь 2020'!AS407+'Февраль 2020'!AM408</f>
        <v>0</v>
      </c>
      <c r="AO408" s="82">
        <f t="shared" si="4"/>
        <v>0</v>
      </c>
      <c r="AP408" s="86">
        <f>'Январь 2020'!AU407+'Февраль 2020'!AO408</f>
        <v>0</v>
      </c>
      <c r="AQ408" s="87">
        <f>'Январь 2020'!AW407</f>
        <v>0</v>
      </c>
      <c r="AR408" s="88">
        <f>'Январь 2020'!AX407</f>
        <v>0</v>
      </c>
      <c r="AS408" s="38">
        <f t="shared" si="5"/>
        <v>0</v>
      </c>
    </row>
    <row r="409" spans="1:45" ht="14.25" customHeight="1">
      <c r="A409" s="105">
        <f>'Январь 2020'!A408</f>
        <v>0</v>
      </c>
      <c r="B409" s="107">
        <f>'Январь 2020'!G408</f>
        <v>0</v>
      </c>
      <c r="C409" s="252">
        <f>'Январь 2020'!B408</f>
        <v>0</v>
      </c>
      <c r="D409" s="74"/>
      <c r="E409" s="110"/>
      <c r="F409" s="76"/>
      <c r="G409" s="75"/>
      <c r="H409" s="75"/>
      <c r="I409" s="75"/>
      <c r="J409" s="75"/>
      <c r="K409" s="74"/>
      <c r="L409" s="110"/>
      <c r="M409" s="75"/>
      <c r="N409" s="76"/>
      <c r="O409" s="75"/>
      <c r="P409" s="75"/>
      <c r="Q409" s="75"/>
      <c r="R409" s="74"/>
      <c r="S409" s="110"/>
      <c r="T409" s="75"/>
      <c r="U409" s="76"/>
      <c r="V409" s="75"/>
      <c r="W409" s="75"/>
      <c r="X409" s="75"/>
      <c r="Y409" s="74"/>
      <c r="Z409" s="110"/>
      <c r="AA409" s="75"/>
      <c r="AB409" s="76"/>
      <c r="AC409" s="75"/>
      <c r="AD409" s="75"/>
      <c r="AE409" s="75"/>
      <c r="AF409" s="110"/>
      <c r="AG409" s="82">
        <f t="shared" si="0"/>
        <v>0</v>
      </c>
      <c r="AH409" s="81">
        <f>'Январь 2020'!AN408-'Февраль 2020'!AG409</f>
        <v>0</v>
      </c>
      <c r="AI409" s="82">
        <f t="shared" si="6"/>
        <v>0</v>
      </c>
      <c r="AJ409" s="83">
        <f>'Январь 2020'!AO408+'Февраль 2020'!AI409</f>
        <v>0</v>
      </c>
      <c r="AK409" s="82">
        <f t="shared" si="2"/>
        <v>0</v>
      </c>
      <c r="AL409" s="84">
        <f>'Январь 2020'!AQ408+'Февраль 2020'!AK409</f>
        <v>0</v>
      </c>
      <c r="AM409" s="82">
        <f t="shared" si="3"/>
        <v>0</v>
      </c>
      <c r="AN409" s="85">
        <f>'Январь 2020'!AS408+'Февраль 2020'!AM409</f>
        <v>0</v>
      </c>
      <c r="AO409" s="82">
        <f t="shared" si="4"/>
        <v>0</v>
      </c>
      <c r="AP409" s="86">
        <f>'Январь 2020'!AU408+'Февраль 2020'!AO409</f>
        <v>0</v>
      </c>
      <c r="AQ409" s="87">
        <f>'Январь 2020'!AW408</f>
        <v>0</v>
      </c>
      <c r="AR409" s="88">
        <f>'Январь 2020'!AX408</f>
        <v>0</v>
      </c>
      <c r="AS409" s="38">
        <f t="shared" si="5"/>
        <v>0</v>
      </c>
    </row>
    <row r="410" spans="1:45" ht="14.25" customHeight="1">
      <c r="A410" s="105">
        <f>'Январь 2020'!A409</f>
        <v>0</v>
      </c>
      <c r="B410" s="107">
        <f>'Январь 2020'!G409</f>
        <v>0</v>
      </c>
      <c r="C410" s="252">
        <f>'Январь 2020'!B409</f>
        <v>0</v>
      </c>
      <c r="D410" s="74"/>
      <c r="E410" s="110"/>
      <c r="F410" s="76"/>
      <c r="G410" s="75"/>
      <c r="H410" s="75"/>
      <c r="I410" s="75"/>
      <c r="J410" s="75"/>
      <c r="K410" s="74"/>
      <c r="L410" s="110"/>
      <c r="M410" s="75"/>
      <c r="N410" s="76"/>
      <c r="O410" s="75"/>
      <c r="P410" s="75"/>
      <c r="Q410" s="75"/>
      <c r="R410" s="74"/>
      <c r="S410" s="110"/>
      <c r="T410" s="75"/>
      <c r="U410" s="76"/>
      <c r="V410" s="75"/>
      <c r="W410" s="75"/>
      <c r="X410" s="75"/>
      <c r="Y410" s="74"/>
      <c r="Z410" s="110"/>
      <c r="AA410" s="75"/>
      <c r="AB410" s="76"/>
      <c r="AC410" s="75"/>
      <c r="AD410" s="75"/>
      <c r="AE410" s="75"/>
      <c r="AF410" s="110"/>
      <c r="AG410" s="82">
        <f t="shared" si="0"/>
        <v>0</v>
      </c>
      <c r="AH410" s="81">
        <f>'Январь 2020'!AN409-'Февраль 2020'!AG410</f>
        <v>0</v>
      </c>
      <c r="AI410" s="82">
        <f t="shared" si="6"/>
        <v>0</v>
      </c>
      <c r="AJ410" s="83">
        <f>'Январь 2020'!AO409+'Февраль 2020'!AI410</f>
        <v>0</v>
      </c>
      <c r="AK410" s="82">
        <f t="shared" si="2"/>
        <v>0</v>
      </c>
      <c r="AL410" s="84">
        <f>'Январь 2020'!AQ409+'Февраль 2020'!AK410</f>
        <v>0</v>
      </c>
      <c r="AM410" s="82">
        <f t="shared" si="3"/>
        <v>0</v>
      </c>
      <c r="AN410" s="85">
        <f>'Январь 2020'!AS409+'Февраль 2020'!AM410</f>
        <v>0</v>
      </c>
      <c r="AO410" s="82">
        <f t="shared" si="4"/>
        <v>0</v>
      </c>
      <c r="AP410" s="86">
        <f>'Январь 2020'!AU409+'Февраль 2020'!AO410</f>
        <v>0</v>
      </c>
      <c r="AQ410" s="87">
        <f>'Январь 2020'!AW409</f>
        <v>0</v>
      </c>
      <c r="AR410" s="88">
        <f>'Январь 2020'!AX409</f>
        <v>0</v>
      </c>
      <c r="AS410" s="38">
        <f t="shared" si="5"/>
        <v>0</v>
      </c>
    </row>
    <row r="411" spans="1:45" ht="14.25" customHeight="1">
      <c r="A411" s="105">
        <f>'Январь 2020'!A410</f>
        <v>0</v>
      </c>
      <c r="B411" s="107">
        <f>'Январь 2020'!G410</f>
        <v>0</v>
      </c>
      <c r="C411" s="252">
        <f>'Январь 2020'!B410</f>
        <v>0</v>
      </c>
      <c r="D411" s="74"/>
      <c r="E411" s="110"/>
      <c r="F411" s="76"/>
      <c r="G411" s="75"/>
      <c r="H411" s="75"/>
      <c r="I411" s="75"/>
      <c r="J411" s="75"/>
      <c r="K411" s="74"/>
      <c r="L411" s="110"/>
      <c r="M411" s="75"/>
      <c r="N411" s="76"/>
      <c r="O411" s="75"/>
      <c r="P411" s="75"/>
      <c r="Q411" s="75"/>
      <c r="R411" s="74"/>
      <c r="S411" s="110"/>
      <c r="T411" s="75"/>
      <c r="U411" s="76"/>
      <c r="V411" s="75"/>
      <c r="W411" s="75"/>
      <c r="X411" s="75"/>
      <c r="Y411" s="74"/>
      <c r="Z411" s="110"/>
      <c r="AA411" s="75"/>
      <c r="AB411" s="76"/>
      <c r="AC411" s="75"/>
      <c r="AD411" s="75"/>
      <c r="AE411" s="75"/>
      <c r="AF411" s="110"/>
      <c r="AG411" s="82">
        <f t="shared" si="0"/>
        <v>0</v>
      </c>
      <c r="AH411" s="81">
        <f>'Январь 2020'!AN410-'Февраль 2020'!AG411</f>
        <v>0</v>
      </c>
      <c r="AI411" s="82">
        <f t="shared" si="6"/>
        <v>0</v>
      </c>
      <c r="AJ411" s="83">
        <f>'Январь 2020'!AO410+'Февраль 2020'!AI411</f>
        <v>0</v>
      </c>
      <c r="AK411" s="82">
        <f t="shared" si="2"/>
        <v>0</v>
      </c>
      <c r="AL411" s="84">
        <f>'Январь 2020'!AQ410+'Февраль 2020'!AK411</f>
        <v>0</v>
      </c>
      <c r="AM411" s="82">
        <f t="shared" si="3"/>
        <v>0</v>
      </c>
      <c r="AN411" s="85">
        <f>'Январь 2020'!AS410+'Февраль 2020'!AM411</f>
        <v>0</v>
      </c>
      <c r="AO411" s="82">
        <f t="shared" si="4"/>
        <v>0</v>
      </c>
      <c r="AP411" s="86">
        <f>'Январь 2020'!AU410+'Февраль 2020'!AO411</f>
        <v>0</v>
      </c>
      <c r="AQ411" s="87">
        <f>'Январь 2020'!AW410</f>
        <v>0</v>
      </c>
      <c r="AR411" s="88">
        <f>'Январь 2020'!AX410</f>
        <v>0</v>
      </c>
      <c r="AS411" s="38">
        <f t="shared" si="5"/>
        <v>0</v>
      </c>
    </row>
    <row r="412" spans="1:45" ht="14.25" customHeight="1">
      <c r="A412" s="105">
        <f>'Январь 2020'!A411</f>
        <v>0</v>
      </c>
      <c r="B412" s="107">
        <f>'Январь 2020'!G411</f>
        <v>0</v>
      </c>
      <c r="C412" s="252">
        <f>'Январь 2020'!B411</f>
        <v>0</v>
      </c>
      <c r="D412" s="74"/>
      <c r="E412" s="110"/>
      <c r="F412" s="76"/>
      <c r="G412" s="75"/>
      <c r="H412" s="75"/>
      <c r="I412" s="75"/>
      <c r="J412" s="75"/>
      <c r="K412" s="74"/>
      <c r="L412" s="110"/>
      <c r="M412" s="75"/>
      <c r="N412" s="76"/>
      <c r="O412" s="75"/>
      <c r="P412" s="75"/>
      <c r="Q412" s="75"/>
      <c r="R412" s="74"/>
      <c r="S412" s="110"/>
      <c r="T412" s="75"/>
      <c r="U412" s="76"/>
      <c r="V412" s="75"/>
      <c r="W412" s="75"/>
      <c r="X412" s="75"/>
      <c r="Y412" s="74"/>
      <c r="Z412" s="110"/>
      <c r="AA412" s="75"/>
      <c r="AB412" s="76"/>
      <c r="AC412" s="75"/>
      <c r="AD412" s="75"/>
      <c r="AE412" s="75"/>
      <c r="AF412" s="110"/>
      <c r="AG412" s="82">
        <f t="shared" si="0"/>
        <v>0</v>
      </c>
      <c r="AH412" s="81">
        <f>'Январь 2020'!AN411-'Февраль 2020'!AG412</f>
        <v>0</v>
      </c>
      <c r="AI412" s="82">
        <f t="shared" si="6"/>
        <v>0</v>
      </c>
      <c r="AJ412" s="83">
        <f>'Январь 2020'!AO411+'Февраль 2020'!AI412</f>
        <v>0</v>
      </c>
      <c r="AK412" s="82">
        <f t="shared" si="2"/>
        <v>0</v>
      </c>
      <c r="AL412" s="84">
        <f>'Январь 2020'!AQ411+'Февраль 2020'!AK412</f>
        <v>0</v>
      </c>
      <c r="AM412" s="82">
        <f t="shared" si="3"/>
        <v>0</v>
      </c>
      <c r="AN412" s="85">
        <f>'Январь 2020'!AS411+'Февраль 2020'!AM412</f>
        <v>0</v>
      </c>
      <c r="AO412" s="82">
        <f t="shared" si="4"/>
        <v>0</v>
      </c>
      <c r="AP412" s="86">
        <f>'Январь 2020'!AU411+'Февраль 2020'!AO412</f>
        <v>0</v>
      </c>
      <c r="AQ412" s="87">
        <f>'Январь 2020'!AW411</f>
        <v>0</v>
      </c>
      <c r="AR412" s="88">
        <f>'Январь 2020'!AX411</f>
        <v>0</v>
      </c>
      <c r="AS412" s="38">
        <f t="shared" si="5"/>
        <v>0</v>
      </c>
    </row>
    <row r="413" spans="1:45" ht="14.25" customHeight="1">
      <c r="A413" s="105">
        <f>'Январь 2020'!A412</f>
        <v>0</v>
      </c>
      <c r="B413" s="107">
        <f>'Январь 2020'!G412</f>
        <v>0</v>
      </c>
      <c r="C413" s="252">
        <f>'Январь 2020'!B412</f>
        <v>0</v>
      </c>
      <c r="D413" s="74"/>
      <c r="E413" s="110"/>
      <c r="F413" s="76"/>
      <c r="G413" s="75"/>
      <c r="H413" s="75"/>
      <c r="I413" s="75"/>
      <c r="J413" s="75"/>
      <c r="K413" s="74"/>
      <c r="L413" s="110"/>
      <c r="M413" s="75"/>
      <c r="N413" s="76"/>
      <c r="O413" s="75"/>
      <c r="P413" s="75"/>
      <c r="Q413" s="75"/>
      <c r="R413" s="74"/>
      <c r="S413" s="110"/>
      <c r="T413" s="75"/>
      <c r="U413" s="76"/>
      <c r="V413" s="75"/>
      <c r="W413" s="75"/>
      <c r="X413" s="75"/>
      <c r="Y413" s="74"/>
      <c r="Z413" s="110"/>
      <c r="AA413" s="75"/>
      <c r="AB413" s="76"/>
      <c r="AC413" s="75"/>
      <c r="AD413" s="75"/>
      <c r="AE413" s="75"/>
      <c r="AF413" s="110"/>
      <c r="AG413" s="82">
        <f t="shared" si="0"/>
        <v>0</v>
      </c>
      <c r="AH413" s="81">
        <f>'Январь 2020'!AN412-'Февраль 2020'!AG413</f>
        <v>0</v>
      </c>
      <c r="AI413" s="82">
        <f t="shared" si="6"/>
        <v>0</v>
      </c>
      <c r="AJ413" s="83">
        <f>'Январь 2020'!AO412+'Февраль 2020'!AI413</f>
        <v>0</v>
      </c>
      <c r="AK413" s="82">
        <f t="shared" si="2"/>
        <v>0</v>
      </c>
      <c r="AL413" s="84">
        <f>'Январь 2020'!AQ412+'Февраль 2020'!AK413</f>
        <v>0</v>
      </c>
      <c r="AM413" s="82">
        <f t="shared" si="3"/>
        <v>0</v>
      </c>
      <c r="AN413" s="85">
        <f>'Январь 2020'!AS412+'Февраль 2020'!AM413</f>
        <v>0</v>
      </c>
      <c r="AO413" s="82">
        <f t="shared" si="4"/>
        <v>0</v>
      </c>
      <c r="AP413" s="86">
        <f>'Январь 2020'!AU412+'Февраль 2020'!AO413</f>
        <v>0</v>
      </c>
      <c r="AQ413" s="87">
        <f>'Январь 2020'!AW412</f>
        <v>0</v>
      </c>
      <c r="AR413" s="88">
        <f>'Январь 2020'!AX412</f>
        <v>0</v>
      </c>
      <c r="AS413" s="38">
        <f t="shared" si="5"/>
        <v>0</v>
      </c>
    </row>
    <row r="414" spans="1:45" ht="14.25" customHeight="1">
      <c r="A414" s="105">
        <f>'Январь 2020'!A413</f>
        <v>0</v>
      </c>
      <c r="B414" s="107">
        <f>'Январь 2020'!G413</f>
        <v>0</v>
      </c>
      <c r="C414" s="252">
        <f>'Январь 2020'!B413</f>
        <v>0</v>
      </c>
      <c r="D414" s="74"/>
      <c r="E414" s="110"/>
      <c r="F414" s="76"/>
      <c r="G414" s="75"/>
      <c r="H414" s="75"/>
      <c r="I414" s="75"/>
      <c r="J414" s="75"/>
      <c r="K414" s="74"/>
      <c r="L414" s="110"/>
      <c r="M414" s="75"/>
      <c r="N414" s="76"/>
      <c r="O414" s="75"/>
      <c r="P414" s="75"/>
      <c r="Q414" s="75"/>
      <c r="R414" s="74"/>
      <c r="S414" s="110"/>
      <c r="T414" s="75"/>
      <c r="U414" s="76"/>
      <c r="V414" s="75"/>
      <c r="W414" s="75"/>
      <c r="X414" s="75"/>
      <c r="Y414" s="74"/>
      <c r="Z414" s="110"/>
      <c r="AA414" s="75"/>
      <c r="AB414" s="76"/>
      <c r="AC414" s="75"/>
      <c r="AD414" s="75"/>
      <c r="AE414" s="75"/>
      <c r="AF414" s="110"/>
      <c r="AG414" s="82">
        <f t="shared" si="0"/>
        <v>0</v>
      </c>
      <c r="AH414" s="81">
        <f>'Январь 2020'!AN413-'Февраль 2020'!AG414</f>
        <v>0</v>
      </c>
      <c r="AI414" s="82">
        <f t="shared" si="6"/>
        <v>0</v>
      </c>
      <c r="AJ414" s="83">
        <f>'Январь 2020'!AO413+'Февраль 2020'!AI414</f>
        <v>0</v>
      </c>
      <c r="AK414" s="82">
        <f t="shared" si="2"/>
        <v>0</v>
      </c>
      <c r="AL414" s="84">
        <f>'Январь 2020'!AQ413+'Февраль 2020'!AK414</f>
        <v>0</v>
      </c>
      <c r="AM414" s="82">
        <f t="shared" si="3"/>
        <v>0</v>
      </c>
      <c r="AN414" s="85">
        <f>'Январь 2020'!AS413+'Февраль 2020'!AM414</f>
        <v>0</v>
      </c>
      <c r="AO414" s="82">
        <f t="shared" si="4"/>
        <v>0</v>
      </c>
      <c r="AP414" s="86">
        <f>'Январь 2020'!AU413+'Февраль 2020'!AO414</f>
        <v>0</v>
      </c>
      <c r="AQ414" s="87">
        <f>'Январь 2020'!AW413</f>
        <v>0</v>
      </c>
      <c r="AR414" s="88">
        <f>'Январь 2020'!AX413</f>
        <v>0</v>
      </c>
      <c r="AS414" s="38">
        <f t="shared" si="5"/>
        <v>0</v>
      </c>
    </row>
    <row r="415" spans="1:45" ht="14.25" customHeight="1">
      <c r="A415" s="105">
        <f>'Январь 2020'!A414</f>
        <v>0</v>
      </c>
      <c r="B415" s="107">
        <f>'Январь 2020'!G414</f>
        <v>0</v>
      </c>
      <c r="C415" s="252">
        <f>'Январь 2020'!B414</f>
        <v>0</v>
      </c>
      <c r="D415" s="74"/>
      <c r="E415" s="110"/>
      <c r="F415" s="76"/>
      <c r="G415" s="75"/>
      <c r="H415" s="75"/>
      <c r="I415" s="75"/>
      <c r="J415" s="75"/>
      <c r="K415" s="74"/>
      <c r="L415" s="110"/>
      <c r="M415" s="75"/>
      <c r="N415" s="76"/>
      <c r="O415" s="75"/>
      <c r="P415" s="75"/>
      <c r="Q415" s="75"/>
      <c r="R415" s="74"/>
      <c r="S415" s="110"/>
      <c r="T415" s="75"/>
      <c r="U415" s="76"/>
      <c r="V415" s="75"/>
      <c r="W415" s="75"/>
      <c r="X415" s="75"/>
      <c r="Y415" s="74"/>
      <c r="Z415" s="110"/>
      <c r="AA415" s="75"/>
      <c r="AB415" s="76"/>
      <c r="AC415" s="75"/>
      <c r="AD415" s="75"/>
      <c r="AE415" s="75"/>
      <c r="AF415" s="110"/>
      <c r="AG415" s="82">
        <f t="shared" si="0"/>
        <v>0</v>
      </c>
      <c r="AH415" s="81">
        <f>'Январь 2020'!AN414-'Февраль 2020'!AG415</f>
        <v>0</v>
      </c>
      <c r="AI415" s="82">
        <f t="shared" si="6"/>
        <v>0</v>
      </c>
      <c r="AJ415" s="83">
        <f>'Январь 2020'!AO414+'Февраль 2020'!AI415</f>
        <v>0</v>
      </c>
      <c r="AK415" s="82">
        <f t="shared" si="2"/>
        <v>0</v>
      </c>
      <c r="AL415" s="84">
        <f>'Январь 2020'!AQ414+'Февраль 2020'!AK415</f>
        <v>0</v>
      </c>
      <c r="AM415" s="82">
        <f t="shared" si="3"/>
        <v>0</v>
      </c>
      <c r="AN415" s="85">
        <f>'Январь 2020'!AS414+'Февраль 2020'!AM415</f>
        <v>0</v>
      </c>
      <c r="AO415" s="82">
        <f t="shared" si="4"/>
        <v>0</v>
      </c>
      <c r="AP415" s="86">
        <f>'Январь 2020'!AU414+'Февраль 2020'!AO415</f>
        <v>0</v>
      </c>
      <c r="AQ415" s="87">
        <f>'Январь 2020'!AW414</f>
        <v>0</v>
      </c>
      <c r="AR415" s="88">
        <f>'Январь 2020'!AX414</f>
        <v>0</v>
      </c>
      <c r="AS415" s="38">
        <f t="shared" si="5"/>
        <v>0</v>
      </c>
    </row>
    <row r="416" spans="1:45" ht="14.25" customHeight="1">
      <c r="A416" s="105">
        <f>'Январь 2020'!A415</f>
        <v>0</v>
      </c>
      <c r="B416" s="107">
        <f>'Январь 2020'!G415</f>
        <v>0</v>
      </c>
      <c r="C416" s="252">
        <f>'Январь 2020'!B415</f>
        <v>0</v>
      </c>
      <c r="D416" s="74"/>
      <c r="E416" s="110"/>
      <c r="F416" s="76"/>
      <c r="G416" s="75"/>
      <c r="H416" s="75"/>
      <c r="I416" s="75"/>
      <c r="J416" s="75"/>
      <c r="K416" s="74"/>
      <c r="L416" s="110"/>
      <c r="M416" s="75"/>
      <c r="N416" s="76"/>
      <c r="O416" s="75"/>
      <c r="P416" s="75"/>
      <c r="Q416" s="75"/>
      <c r="R416" s="74"/>
      <c r="S416" s="110"/>
      <c r="T416" s="75"/>
      <c r="U416" s="76"/>
      <c r="V416" s="75"/>
      <c r="W416" s="75"/>
      <c r="X416" s="75"/>
      <c r="Y416" s="74"/>
      <c r="Z416" s="110"/>
      <c r="AA416" s="75"/>
      <c r="AB416" s="76"/>
      <c r="AC416" s="75"/>
      <c r="AD416" s="75"/>
      <c r="AE416" s="75"/>
      <c r="AF416" s="110"/>
      <c r="AG416" s="82">
        <f t="shared" si="0"/>
        <v>0</v>
      </c>
      <c r="AH416" s="81">
        <f>'Январь 2020'!AN415-'Февраль 2020'!AG416</f>
        <v>0</v>
      </c>
      <c r="AI416" s="82">
        <f t="shared" si="6"/>
        <v>0</v>
      </c>
      <c r="AJ416" s="83">
        <f>'Январь 2020'!AO415+'Февраль 2020'!AI416</f>
        <v>0</v>
      </c>
      <c r="AK416" s="82">
        <f t="shared" si="2"/>
        <v>0</v>
      </c>
      <c r="AL416" s="84">
        <f>'Январь 2020'!AQ415+'Февраль 2020'!AK416</f>
        <v>0</v>
      </c>
      <c r="AM416" s="82">
        <f t="shared" si="3"/>
        <v>0</v>
      </c>
      <c r="AN416" s="85">
        <f>'Январь 2020'!AS415+'Февраль 2020'!AM416</f>
        <v>0</v>
      </c>
      <c r="AO416" s="82">
        <f t="shared" si="4"/>
        <v>0</v>
      </c>
      <c r="AP416" s="86">
        <f>'Январь 2020'!AU415+'Февраль 2020'!AO416</f>
        <v>0</v>
      </c>
      <c r="AQ416" s="87">
        <f>'Январь 2020'!AW415</f>
        <v>0</v>
      </c>
      <c r="AR416" s="88">
        <f>'Январь 2020'!AX415</f>
        <v>0</v>
      </c>
      <c r="AS416" s="38">
        <f t="shared" si="5"/>
        <v>0</v>
      </c>
    </row>
    <row r="417" spans="1:45" ht="14.25" customHeight="1">
      <c r="A417" s="105">
        <f>'Январь 2020'!A416</f>
        <v>0</v>
      </c>
      <c r="B417" s="107">
        <f>'Январь 2020'!G416</f>
        <v>0</v>
      </c>
      <c r="C417" s="252">
        <f>'Январь 2020'!B416</f>
        <v>0</v>
      </c>
      <c r="D417" s="74"/>
      <c r="E417" s="110"/>
      <c r="F417" s="76"/>
      <c r="G417" s="75"/>
      <c r="H417" s="75"/>
      <c r="I417" s="75"/>
      <c r="J417" s="75"/>
      <c r="K417" s="74"/>
      <c r="L417" s="110"/>
      <c r="M417" s="75"/>
      <c r="N417" s="76"/>
      <c r="O417" s="75"/>
      <c r="P417" s="75"/>
      <c r="Q417" s="75"/>
      <c r="R417" s="74"/>
      <c r="S417" s="110"/>
      <c r="T417" s="75"/>
      <c r="U417" s="76"/>
      <c r="V417" s="75"/>
      <c r="W417" s="75"/>
      <c r="X417" s="75"/>
      <c r="Y417" s="74"/>
      <c r="Z417" s="110"/>
      <c r="AA417" s="75"/>
      <c r="AB417" s="76"/>
      <c r="AC417" s="75"/>
      <c r="AD417" s="75"/>
      <c r="AE417" s="75"/>
      <c r="AF417" s="110"/>
      <c r="AG417" s="82">
        <f t="shared" si="0"/>
        <v>0</v>
      </c>
      <c r="AH417" s="81">
        <f>'Январь 2020'!AN416-'Февраль 2020'!AG417</f>
        <v>0</v>
      </c>
      <c r="AI417" s="82">
        <f t="shared" si="6"/>
        <v>0</v>
      </c>
      <c r="AJ417" s="83">
        <f>'Январь 2020'!AO416+'Февраль 2020'!AI417</f>
        <v>0</v>
      </c>
      <c r="AK417" s="82">
        <f t="shared" si="2"/>
        <v>0</v>
      </c>
      <c r="AL417" s="84">
        <f>'Январь 2020'!AQ416+'Февраль 2020'!AK417</f>
        <v>0</v>
      </c>
      <c r="AM417" s="82">
        <f t="shared" si="3"/>
        <v>0</v>
      </c>
      <c r="AN417" s="85">
        <f>'Январь 2020'!AS416+'Февраль 2020'!AM417</f>
        <v>0</v>
      </c>
      <c r="AO417" s="82">
        <f t="shared" si="4"/>
        <v>0</v>
      </c>
      <c r="AP417" s="86">
        <f>'Январь 2020'!AU416+'Февраль 2020'!AO417</f>
        <v>0</v>
      </c>
      <c r="AQ417" s="87">
        <f>'Январь 2020'!AW416</f>
        <v>0</v>
      </c>
      <c r="AR417" s="88">
        <f>'Январь 2020'!AX416</f>
        <v>0</v>
      </c>
      <c r="AS417" s="38">
        <f t="shared" si="5"/>
        <v>0</v>
      </c>
    </row>
    <row r="418" spans="1:45" ht="14.25" customHeight="1">
      <c r="A418" s="105">
        <f>'Январь 2020'!A417</f>
        <v>0</v>
      </c>
      <c r="B418" s="107">
        <f>'Январь 2020'!G417</f>
        <v>0</v>
      </c>
      <c r="C418" s="252">
        <f>'Январь 2020'!B417</f>
        <v>0</v>
      </c>
      <c r="D418" s="74"/>
      <c r="E418" s="110"/>
      <c r="F418" s="76"/>
      <c r="G418" s="75"/>
      <c r="H418" s="75"/>
      <c r="I418" s="75"/>
      <c r="J418" s="75"/>
      <c r="K418" s="74"/>
      <c r="L418" s="110"/>
      <c r="M418" s="75"/>
      <c r="N418" s="76"/>
      <c r="O418" s="75"/>
      <c r="P418" s="75"/>
      <c r="Q418" s="75"/>
      <c r="R418" s="74"/>
      <c r="S418" s="110"/>
      <c r="T418" s="75"/>
      <c r="U418" s="76"/>
      <c r="V418" s="75"/>
      <c r="W418" s="75"/>
      <c r="X418" s="75"/>
      <c r="Y418" s="74"/>
      <c r="Z418" s="110"/>
      <c r="AA418" s="75"/>
      <c r="AB418" s="76"/>
      <c r="AC418" s="75"/>
      <c r="AD418" s="75"/>
      <c r="AE418" s="75"/>
      <c r="AF418" s="110"/>
      <c r="AG418" s="82">
        <f t="shared" si="0"/>
        <v>0</v>
      </c>
      <c r="AH418" s="81">
        <f>'Январь 2020'!AN417-'Февраль 2020'!AG418</f>
        <v>0</v>
      </c>
      <c r="AI418" s="82">
        <f t="shared" si="6"/>
        <v>0</v>
      </c>
      <c r="AJ418" s="83">
        <f>'Январь 2020'!AO417+'Февраль 2020'!AI418</f>
        <v>0</v>
      </c>
      <c r="AK418" s="82">
        <f t="shared" si="2"/>
        <v>0</v>
      </c>
      <c r="AL418" s="84">
        <f>'Январь 2020'!AQ417+'Февраль 2020'!AK418</f>
        <v>0</v>
      </c>
      <c r="AM418" s="82">
        <f t="shared" si="3"/>
        <v>0</v>
      </c>
      <c r="AN418" s="85">
        <f>'Январь 2020'!AS417+'Февраль 2020'!AM418</f>
        <v>0</v>
      </c>
      <c r="AO418" s="82">
        <f t="shared" si="4"/>
        <v>0</v>
      </c>
      <c r="AP418" s="86">
        <f>'Январь 2020'!AU417+'Февраль 2020'!AO418</f>
        <v>0</v>
      </c>
      <c r="AQ418" s="87">
        <f>'Январь 2020'!AW417</f>
        <v>0</v>
      </c>
      <c r="AR418" s="88">
        <f>'Январь 2020'!AX417</f>
        <v>0</v>
      </c>
      <c r="AS418" s="38">
        <f t="shared" si="5"/>
        <v>0</v>
      </c>
    </row>
    <row r="419" spans="1:45" ht="14.25" customHeight="1">
      <c r="A419" s="105">
        <f>'Январь 2020'!A418</f>
        <v>0</v>
      </c>
      <c r="B419" s="107">
        <f>'Январь 2020'!G418</f>
        <v>0</v>
      </c>
      <c r="C419" s="252">
        <f>'Январь 2020'!B418</f>
        <v>0</v>
      </c>
      <c r="D419" s="74"/>
      <c r="E419" s="110"/>
      <c r="F419" s="76"/>
      <c r="G419" s="75"/>
      <c r="H419" s="75"/>
      <c r="I419" s="75"/>
      <c r="J419" s="75"/>
      <c r="K419" s="74"/>
      <c r="L419" s="110"/>
      <c r="M419" s="75"/>
      <c r="N419" s="76"/>
      <c r="O419" s="75"/>
      <c r="P419" s="75"/>
      <c r="Q419" s="75"/>
      <c r="R419" s="74"/>
      <c r="S419" s="110"/>
      <c r="T419" s="75"/>
      <c r="U419" s="76"/>
      <c r="V419" s="75"/>
      <c r="W419" s="75"/>
      <c r="X419" s="75"/>
      <c r="Y419" s="74"/>
      <c r="Z419" s="110"/>
      <c r="AA419" s="75"/>
      <c r="AB419" s="76"/>
      <c r="AC419" s="75"/>
      <c r="AD419" s="75"/>
      <c r="AE419" s="75"/>
      <c r="AF419" s="110"/>
      <c r="AG419" s="82">
        <f t="shared" si="0"/>
        <v>0</v>
      </c>
      <c r="AH419" s="81">
        <f>'Январь 2020'!AN418-'Февраль 2020'!AG419</f>
        <v>0</v>
      </c>
      <c r="AI419" s="82">
        <f t="shared" si="6"/>
        <v>0</v>
      </c>
      <c r="AJ419" s="83">
        <f>'Январь 2020'!AO418+'Февраль 2020'!AI419</f>
        <v>0</v>
      </c>
      <c r="AK419" s="82">
        <f t="shared" si="2"/>
        <v>0</v>
      </c>
      <c r="AL419" s="84">
        <f>'Январь 2020'!AQ418+'Февраль 2020'!AK419</f>
        <v>0</v>
      </c>
      <c r="AM419" s="82">
        <f t="shared" si="3"/>
        <v>0</v>
      </c>
      <c r="AN419" s="85">
        <f>'Январь 2020'!AS418+'Февраль 2020'!AM419</f>
        <v>0</v>
      </c>
      <c r="AO419" s="82">
        <f t="shared" si="4"/>
        <v>0</v>
      </c>
      <c r="AP419" s="86">
        <f>'Январь 2020'!AU418+'Февраль 2020'!AO419</f>
        <v>0</v>
      </c>
      <c r="AQ419" s="87">
        <f>'Январь 2020'!AW418</f>
        <v>0</v>
      </c>
      <c r="AR419" s="88">
        <f>'Январь 2020'!AX418</f>
        <v>0</v>
      </c>
      <c r="AS419" s="38">
        <f t="shared" si="5"/>
        <v>0</v>
      </c>
    </row>
    <row r="420" spans="1:45" ht="14.25" customHeight="1">
      <c r="A420" s="105">
        <f>'Январь 2020'!A419</f>
        <v>0</v>
      </c>
      <c r="B420" s="107">
        <f>'Январь 2020'!G419</f>
        <v>0</v>
      </c>
      <c r="C420" s="252">
        <f>'Январь 2020'!B419</f>
        <v>0</v>
      </c>
      <c r="D420" s="74"/>
      <c r="E420" s="110"/>
      <c r="F420" s="76"/>
      <c r="G420" s="75"/>
      <c r="H420" s="75"/>
      <c r="I420" s="75"/>
      <c r="J420" s="75"/>
      <c r="K420" s="74"/>
      <c r="L420" s="110"/>
      <c r="M420" s="75"/>
      <c r="N420" s="76"/>
      <c r="O420" s="75"/>
      <c r="P420" s="75"/>
      <c r="Q420" s="75"/>
      <c r="R420" s="74"/>
      <c r="S420" s="110"/>
      <c r="T420" s="75"/>
      <c r="U420" s="76"/>
      <c r="V420" s="75"/>
      <c r="W420" s="75"/>
      <c r="X420" s="75"/>
      <c r="Y420" s="74"/>
      <c r="Z420" s="110"/>
      <c r="AA420" s="75"/>
      <c r="AB420" s="76"/>
      <c r="AC420" s="75"/>
      <c r="AD420" s="75"/>
      <c r="AE420" s="75"/>
      <c r="AF420" s="110"/>
      <c r="AG420" s="82">
        <f t="shared" si="0"/>
        <v>0</v>
      </c>
      <c r="AH420" s="81">
        <f>'Январь 2020'!AN419-'Февраль 2020'!AG420</f>
        <v>0</v>
      </c>
      <c r="AI420" s="82">
        <f t="shared" si="6"/>
        <v>0</v>
      </c>
      <c r="AJ420" s="83">
        <f>'Январь 2020'!AO419+'Февраль 2020'!AI420</f>
        <v>0</v>
      </c>
      <c r="AK420" s="82">
        <f t="shared" si="2"/>
        <v>0</v>
      </c>
      <c r="AL420" s="84">
        <f>'Январь 2020'!AQ419+'Февраль 2020'!AK420</f>
        <v>0</v>
      </c>
      <c r="AM420" s="82">
        <f t="shared" si="3"/>
        <v>0</v>
      </c>
      <c r="AN420" s="85">
        <f>'Январь 2020'!AS419+'Февраль 2020'!AM420</f>
        <v>0</v>
      </c>
      <c r="AO420" s="82">
        <f t="shared" si="4"/>
        <v>0</v>
      </c>
      <c r="AP420" s="86">
        <f>'Январь 2020'!AU419+'Февраль 2020'!AO420</f>
        <v>0</v>
      </c>
      <c r="AQ420" s="87">
        <f>'Январь 2020'!AW419</f>
        <v>0</v>
      </c>
      <c r="AR420" s="88">
        <f>'Январь 2020'!AX419</f>
        <v>0</v>
      </c>
      <c r="AS420" s="38">
        <f t="shared" si="5"/>
        <v>0</v>
      </c>
    </row>
    <row r="421" spans="1:45" ht="14.25" customHeight="1">
      <c r="A421" s="105">
        <f>'Январь 2020'!A420</f>
        <v>0</v>
      </c>
      <c r="B421" s="107">
        <f>'Январь 2020'!G420</f>
        <v>0</v>
      </c>
      <c r="C421" s="252">
        <f>'Январь 2020'!B420</f>
        <v>0</v>
      </c>
      <c r="D421" s="74"/>
      <c r="E421" s="110"/>
      <c r="F421" s="76"/>
      <c r="G421" s="75"/>
      <c r="H421" s="75"/>
      <c r="I421" s="75"/>
      <c r="J421" s="75"/>
      <c r="K421" s="74"/>
      <c r="L421" s="110"/>
      <c r="M421" s="75"/>
      <c r="N421" s="76"/>
      <c r="O421" s="75"/>
      <c r="P421" s="75"/>
      <c r="Q421" s="75"/>
      <c r="R421" s="74"/>
      <c r="S421" s="110"/>
      <c r="T421" s="75"/>
      <c r="U421" s="76"/>
      <c r="V421" s="75"/>
      <c r="W421" s="75"/>
      <c r="X421" s="75"/>
      <c r="Y421" s="74"/>
      <c r="Z421" s="110"/>
      <c r="AA421" s="75"/>
      <c r="AB421" s="76"/>
      <c r="AC421" s="75"/>
      <c r="AD421" s="75"/>
      <c r="AE421" s="75"/>
      <c r="AF421" s="110"/>
      <c r="AG421" s="82">
        <f t="shared" si="0"/>
        <v>0</v>
      </c>
      <c r="AH421" s="81">
        <f>'Январь 2020'!AN420-'Февраль 2020'!AG421</f>
        <v>0</v>
      </c>
      <c r="AI421" s="82">
        <f t="shared" si="6"/>
        <v>0</v>
      </c>
      <c r="AJ421" s="83">
        <f>'Январь 2020'!AO420+'Февраль 2020'!AI421</f>
        <v>0</v>
      </c>
      <c r="AK421" s="82">
        <f t="shared" si="2"/>
        <v>0</v>
      </c>
      <c r="AL421" s="84">
        <f>'Январь 2020'!AQ420+'Февраль 2020'!AK421</f>
        <v>0</v>
      </c>
      <c r="AM421" s="82">
        <f t="shared" si="3"/>
        <v>0</v>
      </c>
      <c r="AN421" s="85">
        <f>'Январь 2020'!AS420+'Февраль 2020'!AM421</f>
        <v>0</v>
      </c>
      <c r="AO421" s="82">
        <f t="shared" si="4"/>
        <v>0</v>
      </c>
      <c r="AP421" s="86">
        <f>'Январь 2020'!AU420+'Февраль 2020'!AO421</f>
        <v>0</v>
      </c>
      <c r="AQ421" s="87">
        <f>'Январь 2020'!AW420</f>
        <v>0</v>
      </c>
      <c r="AR421" s="88">
        <f>'Январь 2020'!AX420</f>
        <v>0</v>
      </c>
      <c r="AS421" s="38">
        <f t="shared" si="5"/>
        <v>0</v>
      </c>
    </row>
    <row r="422" spans="1:45" ht="14.25" customHeight="1">
      <c r="A422" s="105">
        <f>'Январь 2020'!A421</f>
        <v>0</v>
      </c>
      <c r="B422" s="107">
        <f>'Январь 2020'!G421</f>
        <v>0</v>
      </c>
      <c r="C422" s="252">
        <f>'Январь 2020'!B421</f>
        <v>0</v>
      </c>
      <c r="D422" s="74"/>
      <c r="E422" s="110"/>
      <c r="F422" s="76"/>
      <c r="G422" s="75"/>
      <c r="H422" s="75"/>
      <c r="I422" s="75"/>
      <c r="J422" s="75"/>
      <c r="K422" s="74"/>
      <c r="L422" s="110"/>
      <c r="M422" s="75"/>
      <c r="N422" s="76"/>
      <c r="O422" s="75"/>
      <c r="P422" s="75"/>
      <c r="Q422" s="75"/>
      <c r="R422" s="74"/>
      <c r="S422" s="110"/>
      <c r="T422" s="75"/>
      <c r="U422" s="76"/>
      <c r="V422" s="75"/>
      <c r="W422" s="75"/>
      <c r="X422" s="75"/>
      <c r="Y422" s="74"/>
      <c r="Z422" s="110"/>
      <c r="AA422" s="75"/>
      <c r="AB422" s="76"/>
      <c r="AC422" s="75"/>
      <c r="AD422" s="75"/>
      <c r="AE422" s="75"/>
      <c r="AF422" s="110"/>
      <c r="AG422" s="82">
        <f t="shared" si="0"/>
        <v>0</v>
      </c>
      <c r="AH422" s="81">
        <f>'Январь 2020'!AN421-'Февраль 2020'!AG422</f>
        <v>0</v>
      </c>
      <c r="AI422" s="82">
        <f t="shared" si="6"/>
        <v>0</v>
      </c>
      <c r="AJ422" s="83">
        <f>'Январь 2020'!AO421+'Февраль 2020'!AI422</f>
        <v>0</v>
      </c>
      <c r="AK422" s="82">
        <f t="shared" si="2"/>
        <v>0</v>
      </c>
      <c r="AL422" s="84">
        <f>'Январь 2020'!AQ421+'Февраль 2020'!AK422</f>
        <v>0</v>
      </c>
      <c r="AM422" s="82">
        <f t="shared" si="3"/>
        <v>0</v>
      </c>
      <c r="AN422" s="85">
        <f>'Январь 2020'!AS421+'Февраль 2020'!AM422</f>
        <v>0</v>
      </c>
      <c r="AO422" s="82">
        <f t="shared" si="4"/>
        <v>0</v>
      </c>
      <c r="AP422" s="86">
        <f>'Январь 2020'!AU421+'Февраль 2020'!AO422</f>
        <v>0</v>
      </c>
      <c r="AQ422" s="87">
        <f>'Январь 2020'!AW421</f>
        <v>0</v>
      </c>
      <c r="AR422" s="88">
        <f>'Январь 2020'!AX421</f>
        <v>0</v>
      </c>
      <c r="AS422" s="38">
        <f t="shared" si="5"/>
        <v>0</v>
      </c>
    </row>
    <row r="423" spans="1:45" ht="14.25" customHeight="1">
      <c r="A423" s="105">
        <f>'Январь 2020'!A422</f>
        <v>0</v>
      </c>
      <c r="B423" s="107">
        <f>'Январь 2020'!G422</f>
        <v>0</v>
      </c>
      <c r="C423" s="252">
        <f>'Январь 2020'!B422</f>
        <v>0</v>
      </c>
      <c r="D423" s="74"/>
      <c r="E423" s="110"/>
      <c r="F423" s="76"/>
      <c r="G423" s="75"/>
      <c r="H423" s="75"/>
      <c r="I423" s="75"/>
      <c r="J423" s="75"/>
      <c r="K423" s="74"/>
      <c r="L423" s="110"/>
      <c r="M423" s="75"/>
      <c r="N423" s="76"/>
      <c r="O423" s="75"/>
      <c r="P423" s="75"/>
      <c r="Q423" s="75"/>
      <c r="R423" s="74"/>
      <c r="S423" s="110"/>
      <c r="T423" s="75"/>
      <c r="U423" s="76"/>
      <c r="V423" s="75"/>
      <c r="W423" s="75"/>
      <c r="X423" s="75"/>
      <c r="Y423" s="74"/>
      <c r="Z423" s="110"/>
      <c r="AA423" s="75"/>
      <c r="AB423" s="76"/>
      <c r="AC423" s="75"/>
      <c r="AD423" s="75"/>
      <c r="AE423" s="75"/>
      <c r="AF423" s="110"/>
      <c r="AG423" s="82">
        <f t="shared" si="0"/>
        <v>0</v>
      </c>
      <c r="AH423" s="81">
        <f>'Январь 2020'!AN422-'Февраль 2020'!AG423</f>
        <v>0</v>
      </c>
      <c r="AI423" s="82">
        <f t="shared" si="6"/>
        <v>0</v>
      </c>
      <c r="AJ423" s="83">
        <f>'Январь 2020'!AO422+'Февраль 2020'!AI423</f>
        <v>0</v>
      </c>
      <c r="AK423" s="82">
        <f t="shared" si="2"/>
        <v>0</v>
      </c>
      <c r="AL423" s="84">
        <f>'Январь 2020'!AQ422+'Февраль 2020'!AK423</f>
        <v>0</v>
      </c>
      <c r="AM423" s="82">
        <f t="shared" si="3"/>
        <v>0</v>
      </c>
      <c r="AN423" s="85">
        <f>'Январь 2020'!AS422+'Февраль 2020'!AM423</f>
        <v>0</v>
      </c>
      <c r="AO423" s="82">
        <f t="shared" si="4"/>
        <v>0</v>
      </c>
      <c r="AP423" s="86">
        <f>'Январь 2020'!AU422+'Февраль 2020'!AO423</f>
        <v>0</v>
      </c>
      <c r="AQ423" s="87">
        <f>'Январь 2020'!AW422</f>
        <v>0</v>
      </c>
      <c r="AR423" s="88">
        <f>'Январь 2020'!AX422</f>
        <v>0</v>
      </c>
      <c r="AS423" s="38">
        <f t="shared" si="5"/>
        <v>0</v>
      </c>
    </row>
    <row r="424" spans="1:45" ht="14.25" customHeight="1">
      <c r="A424" s="105">
        <f>'Январь 2020'!A423</f>
        <v>0</v>
      </c>
      <c r="B424" s="107">
        <f>'Январь 2020'!G423</f>
        <v>0</v>
      </c>
      <c r="C424" s="252">
        <f>'Январь 2020'!B423</f>
        <v>0</v>
      </c>
      <c r="D424" s="74"/>
      <c r="E424" s="110"/>
      <c r="F424" s="76"/>
      <c r="G424" s="75"/>
      <c r="H424" s="75"/>
      <c r="I424" s="75"/>
      <c r="J424" s="75"/>
      <c r="K424" s="74"/>
      <c r="L424" s="110"/>
      <c r="M424" s="75"/>
      <c r="N424" s="76"/>
      <c r="O424" s="75"/>
      <c r="P424" s="75"/>
      <c r="Q424" s="75"/>
      <c r="R424" s="74"/>
      <c r="S424" s="110"/>
      <c r="T424" s="75"/>
      <c r="U424" s="76"/>
      <c r="V424" s="75"/>
      <c r="W424" s="75"/>
      <c r="X424" s="75"/>
      <c r="Y424" s="74"/>
      <c r="Z424" s="110"/>
      <c r="AA424" s="75"/>
      <c r="AB424" s="76"/>
      <c r="AC424" s="75"/>
      <c r="AD424" s="75"/>
      <c r="AE424" s="75"/>
      <c r="AF424" s="110"/>
      <c r="AG424" s="82">
        <f t="shared" si="0"/>
        <v>0</v>
      </c>
      <c r="AH424" s="81">
        <f>'Январь 2020'!AN423-'Февраль 2020'!AG424</f>
        <v>0</v>
      </c>
      <c r="AI424" s="82">
        <f t="shared" si="6"/>
        <v>0</v>
      </c>
      <c r="AJ424" s="83">
        <f>'Январь 2020'!AO423+'Февраль 2020'!AI424</f>
        <v>0</v>
      </c>
      <c r="AK424" s="82">
        <f t="shared" si="2"/>
        <v>0</v>
      </c>
      <c r="AL424" s="84">
        <f>'Январь 2020'!AQ423+'Февраль 2020'!AK424</f>
        <v>0</v>
      </c>
      <c r="AM424" s="82">
        <f t="shared" si="3"/>
        <v>0</v>
      </c>
      <c r="AN424" s="85">
        <f>'Январь 2020'!AS423+'Февраль 2020'!AM424</f>
        <v>0</v>
      </c>
      <c r="AO424" s="82">
        <f t="shared" si="4"/>
        <v>0</v>
      </c>
      <c r="AP424" s="86">
        <f>'Январь 2020'!AU423+'Февраль 2020'!AO424</f>
        <v>0</v>
      </c>
      <c r="AQ424" s="87">
        <f>'Январь 2020'!AW423</f>
        <v>0</v>
      </c>
      <c r="AR424" s="88">
        <f>'Январь 2020'!AX423</f>
        <v>0</v>
      </c>
      <c r="AS424" s="38">
        <f t="shared" si="5"/>
        <v>0</v>
      </c>
    </row>
    <row r="425" spans="1:45" ht="14.25" customHeight="1">
      <c r="A425" s="105">
        <f>'Январь 2020'!A424</f>
        <v>0</v>
      </c>
      <c r="B425" s="107">
        <f>'Январь 2020'!G424</f>
        <v>0</v>
      </c>
      <c r="C425" s="252">
        <f>'Январь 2020'!B424</f>
        <v>0</v>
      </c>
      <c r="D425" s="74"/>
      <c r="E425" s="110"/>
      <c r="F425" s="76"/>
      <c r="G425" s="75"/>
      <c r="H425" s="75"/>
      <c r="I425" s="75"/>
      <c r="J425" s="75"/>
      <c r="K425" s="74"/>
      <c r="L425" s="110"/>
      <c r="M425" s="75"/>
      <c r="N425" s="76"/>
      <c r="O425" s="75"/>
      <c r="P425" s="75"/>
      <c r="Q425" s="75"/>
      <c r="R425" s="74"/>
      <c r="S425" s="110"/>
      <c r="T425" s="75"/>
      <c r="U425" s="76"/>
      <c r="V425" s="75"/>
      <c r="W425" s="75"/>
      <c r="X425" s="75"/>
      <c r="Y425" s="74"/>
      <c r="Z425" s="110"/>
      <c r="AA425" s="75"/>
      <c r="AB425" s="76"/>
      <c r="AC425" s="75"/>
      <c r="AD425" s="75"/>
      <c r="AE425" s="75"/>
      <c r="AF425" s="110"/>
      <c r="AG425" s="82">
        <f t="shared" si="0"/>
        <v>0</v>
      </c>
      <c r="AH425" s="81">
        <f>'Январь 2020'!AN424-'Февраль 2020'!AG425</f>
        <v>0</v>
      </c>
      <c r="AI425" s="82">
        <f t="shared" si="6"/>
        <v>0</v>
      </c>
      <c r="AJ425" s="83">
        <f>'Январь 2020'!AO424+'Февраль 2020'!AI425</f>
        <v>0</v>
      </c>
      <c r="AK425" s="82">
        <f t="shared" si="2"/>
        <v>0</v>
      </c>
      <c r="AL425" s="84">
        <f>'Январь 2020'!AQ424+'Февраль 2020'!AK425</f>
        <v>0</v>
      </c>
      <c r="AM425" s="82">
        <f t="shared" si="3"/>
        <v>0</v>
      </c>
      <c r="AN425" s="85">
        <f>'Январь 2020'!AS424+'Февраль 2020'!AM425</f>
        <v>0</v>
      </c>
      <c r="AO425" s="82">
        <f t="shared" si="4"/>
        <v>0</v>
      </c>
      <c r="AP425" s="86">
        <f>'Январь 2020'!AU424+'Февраль 2020'!AO425</f>
        <v>0</v>
      </c>
      <c r="AQ425" s="87">
        <f>'Январь 2020'!AW424</f>
        <v>0</v>
      </c>
      <c r="AR425" s="88">
        <f>'Январь 2020'!AX424</f>
        <v>0</v>
      </c>
      <c r="AS425" s="38">
        <f t="shared" si="5"/>
        <v>0</v>
      </c>
    </row>
    <row r="426" spans="1:45" ht="14.25" customHeight="1">
      <c r="A426" s="105">
        <f>'Январь 2020'!A425</f>
        <v>0</v>
      </c>
      <c r="B426" s="107">
        <f>'Январь 2020'!G425</f>
        <v>0</v>
      </c>
      <c r="C426" s="252">
        <f>'Январь 2020'!B425</f>
        <v>0</v>
      </c>
      <c r="D426" s="74"/>
      <c r="E426" s="110"/>
      <c r="F426" s="76"/>
      <c r="G426" s="75"/>
      <c r="H426" s="75"/>
      <c r="I426" s="75"/>
      <c r="J426" s="75"/>
      <c r="K426" s="74"/>
      <c r="L426" s="110"/>
      <c r="M426" s="75"/>
      <c r="N426" s="76"/>
      <c r="O426" s="75"/>
      <c r="P426" s="75"/>
      <c r="Q426" s="75"/>
      <c r="R426" s="74"/>
      <c r="S426" s="110"/>
      <c r="T426" s="75"/>
      <c r="U426" s="76"/>
      <c r="V426" s="75"/>
      <c r="W426" s="75"/>
      <c r="X426" s="75"/>
      <c r="Y426" s="74"/>
      <c r="Z426" s="110"/>
      <c r="AA426" s="75"/>
      <c r="AB426" s="76"/>
      <c r="AC426" s="75"/>
      <c r="AD426" s="75"/>
      <c r="AE426" s="75"/>
      <c r="AF426" s="110"/>
      <c r="AG426" s="82">
        <f t="shared" si="0"/>
        <v>0</v>
      </c>
      <c r="AH426" s="81">
        <f>'Январь 2020'!AN425-'Февраль 2020'!AG426</f>
        <v>0</v>
      </c>
      <c r="AI426" s="82">
        <f t="shared" si="6"/>
        <v>0</v>
      </c>
      <c r="AJ426" s="83">
        <f>'Январь 2020'!AO425+'Февраль 2020'!AI426</f>
        <v>0</v>
      </c>
      <c r="AK426" s="82">
        <f t="shared" si="2"/>
        <v>0</v>
      </c>
      <c r="AL426" s="84">
        <f>'Январь 2020'!AQ425+'Февраль 2020'!AK426</f>
        <v>0</v>
      </c>
      <c r="AM426" s="82">
        <f t="shared" si="3"/>
        <v>0</v>
      </c>
      <c r="AN426" s="85">
        <f>'Январь 2020'!AS425+'Февраль 2020'!AM426</f>
        <v>0</v>
      </c>
      <c r="AO426" s="82">
        <f t="shared" si="4"/>
        <v>0</v>
      </c>
      <c r="AP426" s="86">
        <f>'Январь 2020'!AU425+'Февраль 2020'!AO426</f>
        <v>0</v>
      </c>
      <c r="AQ426" s="87">
        <f>'Январь 2020'!AW425</f>
        <v>0</v>
      </c>
      <c r="AR426" s="88">
        <f>'Январь 2020'!AX425</f>
        <v>0</v>
      </c>
      <c r="AS426" s="38">
        <f t="shared" si="5"/>
        <v>0</v>
      </c>
    </row>
    <row r="427" spans="1:45" ht="14.25" customHeight="1">
      <c r="A427" s="105">
        <f>'Январь 2020'!A426</f>
        <v>0</v>
      </c>
      <c r="B427" s="107">
        <f>'Январь 2020'!G426</f>
        <v>0</v>
      </c>
      <c r="C427" s="252">
        <f>'Январь 2020'!B426</f>
        <v>0</v>
      </c>
      <c r="D427" s="74"/>
      <c r="E427" s="110"/>
      <c r="F427" s="76"/>
      <c r="G427" s="75"/>
      <c r="H427" s="75"/>
      <c r="I427" s="75"/>
      <c r="J427" s="75"/>
      <c r="K427" s="74"/>
      <c r="L427" s="110"/>
      <c r="M427" s="75"/>
      <c r="N427" s="76"/>
      <c r="O427" s="75"/>
      <c r="P427" s="75"/>
      <c r="Q427" s="75"/>
      <c r="R427" s="74"/>
      <c r="S427" s="110"/>
      <c r="T427" s="75"/>
      <c r="U427" s="76"/>
      <c r="V427" s="75"/>
      <c r="W427" s="75"/>
      <c r="X427" s="75"/>
      <c r="Y427" s="74"/>
      <c r="Z427" s="110"/>
      <c r="AA427" s="75"/>
      <c r="AB427" s="76"/>
      <c r="AC427" s="75"/>
      <c r="AD427" s="75"/>
      <c r="AE427" s="75"/>
      <c r="AF427" s="110"/>
      <c r="AG427" s="82">
        <f t="shared" si="0"/>
        <v>0</v>
      </c>
      <c r="AH427" s="81">
        <f>'Январь 2020'!AN426-'Февраль 2020'!AG427</f>
        <v>0</v>
      </c>
      <c r="AI427" s="82">
        <f t="shared" si="6"/>
        <v>0</v>
      </c>
      <c r="AJ427" s="83">
        <f>'Январь 2020'!AO426+'Февраль 2020'!AI427</f>
        <v>0</v>
      </c>
      <c r="AK427" s="82">
        <f t="shared" si="2"/>
        <v>0</v>
      </c>
      <c r="AL427" s="84">
        <f>'Январь 2020'!AQ426+'Февраль 2020'!AK427</f>
        <v>0</v>
      </c>
      <c r="AM427" s="82">
        <f t="shared" si="3"/>
        <v>0</v>
      </c>
      <c r="AN427" s="85">
        <f>'Январь 2020'!AS426+'Февраль 2020'!AM427</f>
        <v>0</v>
      </c>
      <c r="AO427" s="82">
        <f t="shared" si="4"/>
        <v>0</v>
      </c>
      <c r="AP427" s="86">
        <f>'Январь 2020'!AU426+'Февраль 2020'!AO427</f>
        <v>0</v>
      </c>
      <c r="AQ427" s="87">
        <f>'Январь 2020'!AW426</f>
        <v>0</v>
      </c>
      <c r="AR427" s="88">
        <f>'Январь 2020'!AX426</f>
        <v>0</v>
      </c>
      <c r="AS427" s="38">
        <f t="shared" si="5"/>
        <v>0</v>
      </c>
    </row>
    <row r="428" spans="1:45" ht="14.25" customHeight="1">
      <c r="A428" s="105">
        <f>'Январь 2020'!A427</f>
        <v>0</v>
      </c>
      <c r="B428" s="107">
        <f>'Январь 2020'!G427</f>
        <v>0</v>
      </c>
      <c r="C428" s="252">
        <f>'Январь 2020'!B427</f>
        <v>0</v>
      </c>
      <c r="D428" s="74"/>
      <c r="E428" s="110"/>
      <c r="F428" s="76"/>
      <c r="G428" s="75"/>
      <c r="H428" s="75"/>
      <c r="I428" s="75"/>
      <c r="J428" s="75"/>
      <c r="K428" s="74"/>
      <c r="L428" s="110"/>
      <c r="M428" s="75"/>
      <c r="N428" s="76"/>
      <c r="O428" s="75"/>
      <c r="P428" s="75"/>
      <c r="Q428" s="75"/>
      <c r="R428" s="74"/>
      <c r="S428" s="110"/>
      <c r="T428" s="75"/>
      <c r="U428" s="76"/>
      <c r="V428" s="75"/>
      <c r="W428" s="75"/>
      <c r="X428" s="75"/>
      <c r="Y428" s="74"/>
      <c r="Z428" s="110"/>
      <c r="AA428" s="75"/>
      <c r="AB428" s="76"/>
      <c r="AC428" s="75"/>
      <c r="AD428" s="75"/>
      <c r="AE428" s="75"/>
      <c r="AF428" s="110"/>
      <c r="AG428" s="82">
        <f t="shared" si="0"/>
        <v>0</v>
      </c>
      <c r="AH428" s="81">
        <f>'Январь 2020'!AN427-'Февраль 2020'!AG428</f>
        <v>0</v>
      </c>
      <c r="AI428" s="82">
        <f t="shared" si="6"/>
        <v>0</v>
      </c>
      <c r="AJ428" s="83">
        <f>'Январь 2020'!AO427+'Февраль 2020'!AI428</f>
        <v>0</v>
      </c>
      <c r="AK428" s="82">
        <f t="shared" si="2"/>
        <v>0</v>
      </c>
      <c r="AL428" s="84">
        <f>'Январь 2020'!AQ427+'Февраль 2020'!AK428</f>
        <v>0</v>
      </c>
      <c r="AM428" s="82">
        <f t="shared" si="3"/>
        <v>0</v>
      </c>
      <c r="AN428" s="85">
        <f>'Январь 2020'!AS427+'Февраль 2020'!AM428</f>
        <v>0</v>
      </c>
      <c r="AO428" s="82">
        <f t="shared" si="4"/>
        <v>0</v>
      </c>
      <c r="AP428" s="86">
        <f>'Январь 2020'!AU427+'Февраль 2020'!AO428</f>
        <v>0</v>
      </c>
      <c r="AQ428" s="87">
        <f>'Январь 2020'!AW427</f>
        <v>0</v>
      </c>
      <c r="AR428" s="88">
        <f>'Январь 2020'!AX427</f>
        <v>0</v>
      </c>
      <c r="AS428" s="38">
        <f t="shared" si="5"/>
        <v>0</v>
      </c>
    </row>
    <row r="429" spans="1:45" ht="14.25" customHeight="1">
      <c r="A429" s="105">
        <f>'Январь 2020'!A428</f>
        <v>0</v>
      </c>
      <c r="B429" s="107">
        <f>'Январь 2020'!G428</f>
        <v>0</v>
      </c>
      <c r="C429" s="252">
        <f>'Январь 2020'!B428</f>
        <v>0</v>
      </c>
      <c r="D429" s="74"/>
      <c r="E429" s="110"/>
      <c r="F429" s="76"/>
      <c r="G429" s="75"/>
      <c r="H429" s="75"/>
      <c r="I429" s="75"/>
      <c r="J429" s="75"/>
      <c r="K429" s="74"/>
      <c r="L429" s="110"/>
      <c r="M429" s="75"/>
      <c r="N429" s="76"/>
      <c r="O429" s="75"/>
      <c r="P429" s="75"/>
      <c r="Q429" s="75"/>
      <c r="R429" s="74"/>
      <c r="S429" s="110"/>
      <c r="T429" s="75"/>
      <c r="U429" s="76"/>
      <c r="V429" s="75"/>
      <c r="W429" s="75"/>
      <c r="X429" s="75"/>
      <c r="Y429" s="74"/>
      <c r="Z429" s="110"/>
      <c r="AA429" s="75"/>
      <c r="AB429" s="76"/>
      <c r="AC429" s="75"/>
      <c r="AD429" s="75"/>
      <c r="AE429" s="75"/>
      <c r="AF429" s="110"/>
      <c r="AG429" s="82">
        <f t="shared" si="0"/>
        <v>0</v>
      </c>
      <c r="AH429" s="81">
        <f>'Январь 2020'!AN428-'Февраль 2020'!AG429</f>
        <v>0</v>
      </c>
      <c r="AI429" s="82">
        <f t="shared" si="6"/>
        <v>0</v>
      </c>
      <c r="AJ429" s="83">
        <f>'Январь 2020'!AO428+'Февраль 2020'!AI429</f>
        <v>0</v>
      </c>
      <c r="AK429" s="82">
        <f t="shared" si="2"/>
        <v>0</v>
      </c>
      <c r="AL429" s="84">
        <f>'Январь 2020'!AQ428+'Февраль 2020'!AK429</f>
        <v>0</v>
      </c>
      <c r="AM429" s="82">
        <f t="shared" si="3"/>
        <v>0</v>
      </c>
      <c r="AN429" s="85">
        <f>'Январь 2020'!AS428+'Февраль 2020'!AM429</f>
        <v>0</v>
      </c>
      <c r="AO429" s="82">
        <f t="shared" si="4"/>
        <v>0</v>
      </c>
      <c r="AP429" s="86">
        <f>'Январь 2020'!AU428+'Февраль 2020'!AO429</f>
        <v>0</v>
      </c>
      <c r="AQ429" s="87">
        <f>'Январь 2020'!AW428</f>
        <v>0</v>
      </c>
      <c r="AR429" s="88">
        <f>'Январь 2020'!AX428</f>
        <v>0</v>
      </c>
      <c r="AS429" s="38">
        <f t="shared" si="5"/>
        <v>0</v>
      </c>
    </row>
    <row r="430" spans="1:45" ht="14.25" customHeight="1">
      <c r="A430" s="105">
        <f>'Январь 2020'!A429</f>
        <v>0</v>
      </c>
      <c r="B430" s="107">
        <f>'Январь 2020'!G429</f>
        <v>0</v>
      </c>
      <c r="C430" s="252">
        <f>'Январь 2020'!B429</f>
        <v>0</v>
      </c>
      <c r="D430" s="74"/>
      <c r="E430" s="110"/>
      <c r="F430" s="76"/>
      <c r="G430" s="75"/>
      <c r="H430" s="75"/>
      <c r="I430" s="75"/>
      <c r="J430" s="75"/>
      <c r="K430" s="74"/>
      <c r="L430" s="110"/>
      <c r="M430" s="75"/>
      <c r="N430" s="76"/>
      <c r="O430" s="75"/>
      <c r="P430" s="75"/>
      <c r="Q430" s="75"/>
      <c r="R430" s="74"/>
      <c r="S430" s="110"/>
      <c r="T430" s="75"/>
      <c r="U430" s="76"/>
      <c r="V430" s="75"/>
      <c r="W430" s="75"/>
      <c r="X430" s="75"/>
      <c r="Y430" s="74"/>
      <c r="Z430" s="110"/>
      <c r="AA430" s="75"/>
      <c r="AB430" s="76"/>
      <c r="AC430" s="75"/>
      <c r="AD430" s="75"/>
      <c r="AE430" s="75"/>
      <c r="AF430" s="110"/>
      <c r="AG430" s="82">
        <f t="shared" si="0"/>
        <v>0</v>
      </c>
      <c r="AH430" s="81">
        <f>'Январь 2020'!AN429-'Февраль 2020'!AG430</f>
        <v>0</v>
      </c>
      <c r="AI430" s="82">
        <f t="shared" si="6"/>
        <v>0</v>
      </c>
      <c r="AJ430" s="83">
        <f>'Январь 2020'!AO429+'Февраль 2020'!AI430</f>
        <v>0</v>
      </c>
      <c r="AK430" s="82">
        <f t="shared" si="2"/>
        <v>0</v>
      </c>
      <c r="AL430" s="84">
        <f>'Январь 2020'!AQ429+'Февраль 2020'!AK430</f>
        <v>0</v>
      </c>
      <c r="AM430" s="82">
        <f t="shared" si="3"/>
        <v>0</v>
      </c>
      <c r="AN430" s="85">
        <f>'Январь 2020'!AS429+'Февраль 2020'!AM430</f>
        <v>0</v>
      </c>
      <c r="AO430" s="82">
        <f t="shared" si="4"/>
        <v>0</v>
      </c>
      <c r="AP430" s="86">
        <f>'Январь 2020'!AU429+'Февраль 2020'!AO430</f>
        <v>0</v>
      </c>
      <c r="AQ430" s="87">
        <f>'Январь 2020'!AW429</f>
        <v>0</v>
      </c>
      <c r="AR430" s="88">
        <f>'Январь 2020'!AX429</f>
        <v>0</v>
      </c>
      <c r="AS430" s="38">
        <f t="shared" si="5"/>
        <v>0</v>
      </c>
    </row>
    <row r="431" spans="1:45" ht="14.25" customHeight="1">
      <c r="A431" s="105">
        <f>'Январь 2020'!A430</f>
        <v>0</v>
      </c>
      <c r="B431" s="107">
        <f>'Январь 2020'!G430</f>
        <v>0</v>
      </c>
      <c r="C431" s="252">
        <f>'Январь 2020'!B430</f>
        <v>0</v>
      </c>
      <c r="D431" s="74"/>
      <c r="E431" s="110"/>
      <c r="F431" s="76"/>
      <c r="G431" s="75"/>
      <c r="H431" s="75"/>
      <c r="I431" s="75"/>
      <c r="J431" s="75"/>
      <c r="K431" s="74"/>
      <c r="L431" s="110"/>
      <c r="M431" s="75"/>
      <c r="N431" s="76"/>
      <c r="O431" s="75"/>
      <c r="P431" s="75"/>
      <c r="Q431" s="75"/>
      <c r="R431" s="74"/>
      <c r="S431" s="110"/>
      <c r="T431" s="75"/>
      <c r="U431" s="76"/>
      <c r="V431" s="75"/>
      <c r="W431" s="75"/>
      <c r="X431" s="75"/>
      <c r="Y431" s="74"/>
      <c r="Z431" s="110"/>
      <c r="AA431" s="75"/>
      <c r="AB431" s="76"/>
      <c r="AC431" s="75"/>
      <c r="AD431" s="75"/>
      <c r="AE431" s="75"/>
      <c r="AF431" s="110"/>
      <c r="AG431" s="82">
        <f t="shared" si="0"/>
        <v>0</v>
      </c>
      <c r="AH431" s="81">
        <f>'Январь 2020'!AN430-'Февраль 2020'!AG431</f>
        <v>0</v>
      </c>
      <c r="AI431" s="82">
        <f t="shared" si="6"/>
        <v>0</v>
      </c>
      <c r="AJ431" s="83">
        <f>'Январь 2020'!AO430+'Февраль 2020'!AI431</f>
        <v>0</v>
      </c>
      <c r="AK431" s="82">
        <f t="shared" si="2"/>
        <v>0</v>
      </c>
      <c r="AL431" s="84">
        <f>'Январь 2020'!AQ430+'Февраль 2020'!AK431</f>
        <v>0</v>
      </c>
      <c r="AM431" s="82">
        <f t="shared" si="3"/>
        <v>0</v>
      </c>
      <c r="AN431" s="85">
        <f>'Январь 2020'!AS430+'Февраль 2020'!AM431</f>
        <v>0</v>
      </c>
      <c r="AO431" s="82">
        <f t="shared" si="4"/>
        <v>0</v>
      </c>
      <c r="AP431" s="86">
        <f>'Январь 2020'!AU430+'Февраль 2020'!AO431</f>
        <v>0</v>
      </c>
      <c r="AQ431" s="87">
        <f>'Январь 2020'!AW430</f>
        <v>0</v>
      </c>
      <c r="AR431" s="88">
        <f>'Январь 2020'!AX430</f>
        <v>0</v>
      </c>
      <c r="AS431" s="38">
        <f t="shared" si="5"/>
        <v>0</v>
      </c>
    </row>
    <row r="432" spans="1:45" ht="14.25" customHeight="1">
      <c r="A432" s="105">
        <f>'Январь 2020'!A431</f>
        <v>0</v>
      </c>
      <c r="B432" s="107">
        <f>'Январь 2020'!G431</f>
        <v>0</v>
      </c>
      <c r="C432" s="252">
        <f>'Январь 2020'!B431</f>
        <v>0</v>
      </c>
      <c r="D432" s="74"/>
      <c r="E432" s="110"/>
      <c r="F432" s="76"/>
      <c r="G432" s="75"/>
      <c r="H432" s="75"/>
      <c r="I432" s="75"/>
      <c r="J432" s="75"/>
      <c r="K432" s="74"/>
      <c r="L432" s="110"/>
      <c r="M432" s="75"/>
      <c r="N432" s="76"/>
      <c r="O432" s="75"/>
      <c r="P432" s="75"/>
      <c r="Q432" s="75"/>
      <c r="R432" s="74"/>
      <c r="S432" s="110"/>
      <c r="T432" s="75"/>
      <c r="U432" s="76"/>
      <c r="V432" s="75"/>
      <c r="W432" s="75"/>
      <c r="X432" s="75"/>
      <c r="Y432" s="74"/>
      <c r="Z432" s="110"/>
      <c r="AA432" s="75"/>
      <c r="AB432" s="76"/>
      <c r="AC432" s="75"/>
      <c r="AD432" s="75"/>
      <c r="AE432" s="75"/>
      <c r="AF432" s="110"/>
      <c r="AG432" s="82">
        <f t="shared" si="0"/>
        <v>0</v>
      </c>
      <c r="AH432" s="81">
        <f>'Январь 2020'!AN431-'Февраль 2020'!AG432</f>
        <v>0</v>
      </c>
      <c r="AI432" s="82">
        <f t="shared" si="6"/>
        <v>0</v>
      </c>
      <c r="AJ432" s="83">
        <f>'Январь 2020'!AO431+'Февраль 2020'!AI432</f>
        <v>0</v>
      </c>
      <c r="AK432" s="82">
        <f t="shared" si="2"/>
        <v>0</v>
      </c>
      <c r="AL432" s="84">
        <f>'Январь 2020'!AQ431+'Февраль 2020'!AK432</f>
        <v>0</v>
      </c>
      <c r="AM432" s="82">
        <f t="shared" si="3"/>
        <v>0</v>
      </c>
      <c r="AN432" s="85">
        <f>'Январь 2020'!AS431+'Февраль 2020'!AM432</f>
        <v>0</v>
      </c>
      <c r="AO432" s="82">
        <f t="shared" si="4"/>
        <v>0</v>
      </c>
      <c r="AP432" s="86">
        <f>'Январь 2020'!AU431+'Февраль 2020'!AO432</f>
        <v>0</v>
      </c>
      <c r="AQ432" s="87">
        <f>'Январь 2020'!AW431</f>
        <v>0</v>
      </c>
      <c r="AR432" s="88">
        <f>'Январь 2020'!AX431</f>
        <v>0</v>
      </c>
      <c r="AS432" s="38">
        <f t="shared" si="5"/>
        <v>0</v>
      </c>
    </row>
    <row r="433" spans="1:45" ht="14.25" customHeight="1">
      <c r="A433" s="105">
        <f>'Январь 2020'!A432</f>
        <v>0</v>
      </c>
      <c r="B433" s="107">
        <f>'Январь 2020'!G432</f>
        <v>0</v>
      </c>
      <c r="C433" s="252">
        <f>'Январь 2020'!B432</f>
        <v>0</v>
      </c>
      <c r="D433" s="74"/>
      <c r="E433" s="110"/>
      <c r="F433" s="76"/>
      <c r="G433" s="75"/>
      <c r="H433" s="75"/>
      <c r="I433" s="75"/>
      <c r="J433" s="75"/>
      <c r="K433" s="74"/>
      <c r="L433" s="110"/>
      <c r="M433" s="75"/>
      <c r="N433" s="76"/>
      <c r="O433" s="75"/>
      <c r="P433" s="75"/>
      <c r="Q433" s="75"/>
      <c r="R433" s="74"/>
      <c r="S433" s="110"/>
      <c r="T433" s="75"/>
      <c r="U433" s="76"/>
      <c r="V433" s="75"/>
      <c r="W433" s="75"/>
      <c r="X433" s="75"/>
      <c r="Y433" s="74"/>
      <c r="Z433" s="110"/>
      <c r="AA433" s="75"/>
      <c r="AB433" s="76"/>
      <c r="AC433" s="75"/>
      <c r="AD433" s="75"/>
      <c r="AE433" s="75"/>
      <c r="AF433" s="110"/>
      <c r="AG433" s="82">
        <f t="shared" si="0"/>
        <v>0</v>
      </c>
      <c r="AH433" s="81">
        <f>'Январь 2020'!AN432-'Февраль 2020'!AG433</f>
        <v>0</v>
      </c>
      <c r="AI433" s="82">
        <f t="shared" si="6"/>
        <v>0</v>
      </c>
      <c r="AJ433" s="83">
        <f>'Январь 2020'!AO432+'Февраль 2020'!AI433</f>
        <v>0</v>
      </c>
      <c r="AK433" s="82">
        <f t="shared" si="2"/>
        <v>0</v>
      </c>
      <c r="AL433" s="84">
        <f>'Январь 2020'!AQ432+'Февраль 2020'!AK433</f>
        <v>0</v>
      </c>
      <c r="AM433" s="82">
        <f t="shared" si="3"/>
        <v>0</v>
      </c>
      <c r="AN433" s="85">
        <f>'Январь 2020'!AS432+'Февраль 2020'!AM433</f>
        <v>0</v>
      </c>
      <c r="AO433" s="82">
        <f t="shared" si="4"/>
        <v>0</v>
      </c>
      <c r="AP433" s="86">
        <f>'Январь 2020'!AU432+'Февраль 2020'!AO433</f>
        <v>0</v>
      </c>
      <c r="AQ433" s="87">
        <f>'Январь 2020'!AW432</f>
        <v>0</v>
      </c>
      <c r="AR433" s="88">
        <f>'Январь 2020'!AX432</f>
        <v>0</v>
      </c>
      <c r="AS433" s="38">
        <f t="shared" si="5"/>
        <v>0</v>
      </c>
    </row>
    <row r="434" spans="1:45" ht="14.25" customHeight="1">
      <c r="A434" s="105">
        <f>'Январь 2020'!A433</f>
        <v>0</v>
      </c>
      <c r="B434" s="107">
        <f>'Январь 2020'!G433</f>
        <v>0</v>
      </c>
      <c r="C434" s="252">
        <f>'Январь 2020'!B433</f>
        <v>0</v>
      </c>
      <c r="D434" s="74"/>
      <c r="E434" s="110"/>
      <c r="F434" s="76"/>
      <c r="G434" s="75"/>
      <c r="H434" s="75"/>
      <c r="I434" s="75"/>
      <c r="J434" s="75"/>
      <c r="K434" s="74"/>
      <c r="L434" s="110"/>
      <c r="M434" s="75"/>
      <c r="N434" s="76"/>
      <c r="O434" s="75"/>
      <c r="P434" s="75"/>
      <c r="Q434" s="75"/>
      <c r="R434" s="74"/>
      <c r="S434" s="110"/>
      <c r="T434" s="75"/>
      <c r="U434" s="76"/>
      <c r="V434" s="75"/>
      <c r="W434" s="75"/>
      <c r="X434" s="75"/>
      <c r="Y434" s="74"/>
      <c r="Z434" s="110"/>
      <c r="AA434" s="75"/>
      <c r="AB434" s="76"/>
      <c r="AC434" s="75"/>
      <c r="AD434" s="75"/>
      <c r="AE434" s="75"/>
      <c r="AF434" s="110"/>
      <c r="AG434" s="82">
        <f t="shared" si="0"/>
        <v>0</v>
      </c>
      <c r="AH434" s="81">
        <f>'Январь 2020'!AN433-'Февраль 2020'!AG434</f>
        <v>0</v>
      </c>
      <c r="AI434" s="82">
        <f t="shared" si="6"/>
        <v>0</v>
      </c>
      <c r="AJ434" s="83">
        <f>'Январь 2020'!AO433+'Февраль 2020'!AI434</f>
        <v>0</v>
      </c>
      <c r="AK434" s="82">
        <f t="shared" si="2"/>
        <v>0</v>
      </c>
      <c r="AL434" s="84">
        <f>'Январь 2020'!AQ433+'Февраль 2020'!AK434</f>
        <v>0</v>
      </c>
      <c r="AM434" s="82">
        <f t="shared" si="3"/>
        <v>0</v>
      </c>
      <c r="AN434" s="85">
        <f>'Январь 2020'!AS433+'Февраль 2020'!AM434</f>
        <v>0</v>
      </c>
      <c r="AO434" s="82">
        <f t="shared" si="4"/>
        <v>0</v>
      </c>
      <c r="AP434" s="86">
        <f>'Январь 2020'!AU433+'Февраль 2020'!AO434</f>
        <v>0</v>
      </c>
      <c r="AQ434" s="87">
        <f>'Январь 2020'!AW433</f>
        <v>0</v>
      </c>
      <c r="AR434" s="88">
        <f>'Январь 2020'!AX433</f>
        <v>0</v>
      </c>
      <c r="AS434" s="38">
        <f t="shared" si="5"/>
        <v>0</v>
      </c>
    </row>
    <row r="435" spans="1:45" ht="14.25" customHeight="1">
      <c r="A435" s="105">
        <f>'Январь 2020'!A434</f>
        <v>0</v>
      </c>
      <c r="B435" s="107">
        <f>'Январь 2020'!G434</f>
        <v>0</v>
      </c>
      <c r="C435" s="252">
        <f>'Январь 2020'!B434</f>
        <v>0</v>
      </c>
      <c r="D435" s="74"/>
      <c r="E435" s="110"/>
      <c r="F435" s="76"/>
      <c r="G435" s="75"/>
      <c r="H435" s="75"/>
      <c r="I435" s="75"/>
      <c r="J435" s="75"/>
      <c r="K435" s="74"/>
      <c r="L435" s="110"/>
      <c r="M435" s="75"/>
      <c r="N435" s="76"/>
      <c r="O435" s="75"/>
      <c r="P435" s="75"/>
      <c r="Q435" s="75"/>
      <c r="R435" s="74"/>
      <c r="S435" s="110"/>
      <c r="T435" s="75"/>
      <c r="U435" s="76"/>
      <c r="V435" s="75"/>
      <c r="W435" s="75"/>
      <c r="X435" s="75"/>
      <c r="Y435" s="74"/>
      <c r="Z435" s="110"/>
      <c r="AA435" s="75"/>
      <c r="AB435" s="76"/>
      <c r="AC435" s="75"/>
      <c r="AD435" s="75"/>
      <c r="AE435" s="75"/>
      <c r="AF435" s="110"/>
      <c r="AG435" s="82">
        <f t="shared" si="0"/>
        <v>0</v>
      </c>
      <c r="AH435" s="81">
        <f>'Январь 2020'!AN434-'Февраль 2020'!AG435</f>
        <v>0</v>
      </c>
      <c r="AI435" s="82">
        <f t="shared" si="6"/>
        <v>0</v>
      </c>
      <c r="AJ435" s="83">
        <f>'Январь 2020'!AO434+'Февраль 2020'!AI435</f>
        <v>0</v>
      </c>
      <c r="AK435" s="82">
        <f t="shared" si="2"/>
        <v>0</v>
      </c>
      <c r="AL435" s="84">
        <f>'Январь 2020'!AQ434+'Февраль 2020'!AK435</f>
        <v>0</v>
      </c>
      <c r="AM435" s="82">
        <f t="shared" si="3"/>
        <v>0</v>
      </c>
      <c r="AN435" s="85">
        <f>'Январь 2020'!AS434+'Февраль 2020'!AM435</f>
        <v>0</v>
      </c>
      <c r="AO435" s="82">
        <f t="shared" si="4"/>
        <v>0</v>
      </c>
      <c r="AP435" s="86">
        <f>'Январь 2020'!AU434+'Февраль 2020'!AO435</f>
        <v>0</v>
      </c>
      <c r="AQ435" s="87">
        <f>'Январь 2020'!AW434</f>
        <v>0</v>
      </c>
      <c r="AR435" s="88">
        <f>'Январь 2020'!AX434</f>
        <v>0</v>
      </c>
      <c r="AS435" s="38">
        <f t="shared" si="5"/>
        <v>0</v>
      </c>
    </row>
    <row r="436" spans="1:45" ht="14.25" customHeight="1">
      <c r="A436" s="105">
        <f>'Январь 2020'!A435</f>
        <v>0</v>
      </c>
      <c r="B436" s="107">
        <f>'Январь 2020'!G435</f>
        <v>0</v>
      </c>
      <c r="C436" s="252">
        <f>'Январь 2020'!B435</f>
        <v>0</v>
      </c>
      <c r="D436" s="75"/>
      <c r="E436" s="75"/>
      <c r="F436" s="76"/>
      <c r="G436" s="75"/>
      <c r="H436" s="75"/>
      <c r="I436" s="75"/>
      <c r="J436" s="75"/>
      <c r="K436" s="75"/>
      <c r="L436" s="75"/>
      <c r="M436" s="75"/>
      <c r="N436" s="76"/>
      <c r="O436" s="75"/>
      <c r="P436" s="75"/>
      <c r="Q436" s="75"/>
      <c r="R436" s="75"/>
      <c r="S436" s="75"/>
      <c r="T436" s="75"/>
      <c r="U436" s="76"/>
      <c r="V436" s="75"/>
      <c r="W436" s="75"/>
      <c r="X436" s="75"/>
      <c r="Y436" s="75"/>
      <c r="Z436" s="75"/>
      <c r="AA436" s="75"/>
      <c r="AB436" s="76"/>
      <c r="AC436" s="75"/>
      <c r="AD436" s="75"/>
      <c r="AE436" s="75"/>
      <c r="AF436" s="75"/>
      <c r="AG436" s="82">
        <f t="shared" si="0"/>
        <v>0</v>
      </c>
      <c r="AH436" s="81">
        <f>'Январь 2020'!AN435-'Февраль 2020'!AG436</f>
        <v>0</v>
      </c>
      <c r="AI436" s="82">
        <f t="shared" si="6"/>
        <v>0</v>
      </c>
      <c r="AJ436" s="83">
        <f>'Январь 2020'!AO435+'Февраль 2020'!AI436</f>
        <v>0</v>
      </c>
      <c r="AK436" s="82">
        <f t="shared" si="2"/>
        <v>0</v>
      </c>
      <c r="AL436" s="84">
        <f>'Январь 2020'!AQ435+'Февраль 2020'!AK436</f>
        <v>0</v>
      </c>
      <c r="AM436" s="82">
        <f t="shared" si="3"/>
        <v>0</v>
      </c>
      <c r="AN436" s="85">
        <f>'Январь 2020'!AS435+'Февраль 2020'!AM436</f>
        <v>0</v>
      </c>
      <c r="AO436" s="82">
        <f t="shared" si="4"/>
        <v>0</v>
      </c>
      <c r="AP436" s="86">
        <f>'Январь 2020'!AU435+'Февраль 2020'!AO436</f>
        <v>0</v>
      </c>
      <c r="AQ436" s="87">
        <f>'Январь 2020'!AW435</f>
        <v>0</v>
      </c>
      <c r="AR436" s="88">
        <f>'Январь 2020'!AX435</f>
        <v>0</v>
      </c>
      <c r="AS436" s="38">
        <f t="shared" si="5"/>
        <v>0</v>
      </c>
    </row>
    <row r="437" spans="1:45" ht="14.25" customHeight="1">
      <c r="A437" s="105">
        <f>'Январь 2020'!A436</f>
        <v>0</v>
      </c>
      <c r="B437" s="107">
        <f>'Январь 2020'!G436</f>
        <v>0</v>
      </c>
      <c r="C437" s="252">
        <f>'Январь 2020'!B436</f>
        <v>0</v>
      </c>
      <c r="D437" s="75"/>
      <c r="E437" s="75"/>
      <c r="F437" s="76"/>
      <c r="G437" s="75"/>
      <c r="H437" s="75"/>
      <c r="I437" s="75"/>
      <c r="J437" s="75"/>
      <c r="K437" s="75"/>
      <c r="L437" s="75"/>
      <c r="M437" s="75"/>
      <c r="N437" s="76"/>
      <c r="O437" s="75"/>
      <c r="P437" s="75"/>
      <c r="Q437" s="75"/>
      <c r="R437" s="75"/>
      <c r="S437" s="75"/>
      <c r="T437" s="75"/>
      <c r="U437" s="76"/>
      <c r="V437" s="75"/>
      <c r="W437" s="75"/>
      <c r="X437" s="75"/>
      <c r="Y437" s="75"/>
      <c r="Z437" s="75"/>
      <c r="AA437" s="75"/>
      <c r="AB437" s="76"/>
      <c r="AC437" s="75"/>
      <c r="AD437" s="75"/>
      <c r="AE437" s="75"/>
      <c r="AF437" s="75"/>
      <c r="AG437" s="82">
        <f t="shared" si="0"/>
        <v>0</v>
      </c>
      <c r="AH437" s="81">
        <f>'Январь 2020'!AN436-'Февраль 2020'!AG437</f>
        <v>0</v>
      </c>
      <c r="AI437" s="82">
        <f t="shared" si="6"/>
        <v>0</v>
      </c>
      <c r="AJ437" s="83">
        <f>'Январь 2020'!AO436+'Февраль 2020'!AI437</f>
        <v>0</v>
      </c>
      <c r="AK437" s="82">
        <f t="shared" si="2"/>
        <v>0</v>
      </c>
      <c r="AL437" s="84">
        <f>'Январь 2020'!AQ436+'Февраль 2020'!AK437</f>
        <v>0</v>
      </c>
      <c r="AM437" s="82">
        <f t="shared" si="3"/>
        <v>0</v>
      </c>
      <c r="AN437" s="85">
        <f>'Январь 2020'!AS436+'Февраль 2020'!AM437</f>
        <v>0</v>
      </c>
      <c r="AO437" s="82">
        <f t="shared" si="4"/>
        <v>0</v>
      </c>
      <c r="AP437" s="86">
        <f>'Январь 2020'!AU436+'Февраль 2020'!AO437</f>
        <v>0</v>
      </c>
      <c r="AQ437" s="87">
        <f>'Январь 2020'!AW436</f>
        <v>0</v>
      </c>
      <c r="AR437" s="88">
        <f>'Январь 2020'!AX436</f>
        <v>0</v>
      </c>
      <c r="AS437" s="38">
        <f t="shared" si="5"/>
        <v>0</v>
      </c>
    </row>
    <row r="438" spans="1:45" ht="14.25" customHeight="1">
      <c r="A438" s="105">
        <f>'Январь 2020'!A437</f>
        <v>0</v>
      </c>
      <c r="B438" s="107">
        <f>'Январь 2020'!G437</f>
        <v>0</v>
      </c>
      <c r="C438" s="252">
        <f>'Январь 2020'!B437</f>
        <v>0</v>
      </c>
      <c r="D438" s="75"/>
      <c r="E438" s="75"/>
      <c r="F438" s="76"/>
      <c r="G438" s="75"/>
      <c r="H438" s="75"/>
      <c r="I438" s="75"/>
      <c r="J438" s="75"/>
      <c r="K438" s="75"/>
      <c r="L438" s="75"/>
      <c r="M438" s="75"/>
      <c r="N438" s="76"/>
      <c r="O438" s="75"/>
      <c r="P438" s="75"/>
      <c r="Q438" s="75"/>
      <c r="R438" s="75"/>
      <c r="S438" s="75"/>
      <c r="T438" s="75"/>
      <c r="U438" s="76"/>
      <c r="V438" s="75"/>
      <c r="W438" s="75"/>
      <c r="X438" s="75"/>
      <c r="Y438" s="75"/>
      <c r="Z438" s="75"/>
      <c r="AA438" s="75"/>
      <c r="AB438" s="76"/>
      <c r="AC438" s="75"/>
      <c r="AD438" s="75"/>
      <c r="AE438" s="75"/>
      <c r="AF438" s="75"/>
      <c r="AG438" s="82">
        <f t="shared" si="0"/>
        <v>0</v>
      </c>
      <c r="AH438" s="81">
        <f>'Январь 2020'!AN437-'Февраль 2020'!AG438</f>
        <v>0</v>
      </c>
      <c r="AI438" s="82">
        <f t="shared" si="6"/>
        <v>0</v>
      </c>
      <c r="AJ438" s="83">
        <f>'Январь 2020'!AO437+'Февраль 2020'!AI438</f>
        <v>0</v>
      </c>
      <c r="AK438" s="82">
        <f t="shared" si="2"/>
        <v>0</v>
      </c>
      <c r="AL438" s="84">
        <f>'Январь 2020'!AQ437+'Февраль 2020'!AK438</f>
        <v>0</v>
      </c>
      <c r="AM438" s="82">
        <f t="shared" si="3"/>
        <v>0</v>
      </c>
      <c r="AN438" s="85">
        <f>'Январь 2020'!AS437+'Февраль 2020'!AM438</f>
        <v>0</v>
      </c>
      <c r="AO438" s="82">
        <f t="shared" si="4"/>
        <v>0</v>
      </c>
      <c r="AP438" s="86">
        <f>'Январь 2020'!AU437+'Февраль 2020'!AO438</f>
        <v>0</v>
      </c>
      <c r="AQ438" s="87">
        <f>'Январь 2020'!AW437</f>
        <v>0</v>
      </c>
      <c r="AR438" s="88">
        <f>'Январь 2020'!AX437</f>
        <v>0</v>
      </c>
      <c r="AS438" s="38">
        <f t="shared" si="5"/>
        <v>0</v>
      </c>
    </row>
    <row r="439" spans="1:45" ht="14.25" customHeight="1">
      <c r="A439" s="105">
        <f>'Январь 2020'!A438</f>
        <v>0</v>
      </c>
      <c r="B439" s="107">
        <f>'Январь 2020'!G438</f>
        <v>0</v>
      </c>
      <c r="C439" s="252">
        <f>'Январь 2020'!B438</f>
        <v>0</v>
      </c>
      <c r="D439" s="75"/>
      <c r="E439" s="75"/>
      <c r="F439" s="76"/>
      <c r="G439" s="75"/>
      <c r="H439" s="75"/>
      <c r="I439" s="75"/>
      <c r="J439" s="75"/>
      <c r="K439" s="75"/>
      <c r="L439" s="75"/>
      <c r="M439" s="75"/>
      <c r="N439" s="76"/>
      <c r="O439" s="75"/>
      <c r="P439" s="75"/>
      <c r="Q439" s="75"/>
      <c r="R439" s="75"/>
      <c r="S439" s="75"/>
      <c r="T439" s="75"/>
      <c r="U439" s="76"/>
      <c r="V439" s="75"/>
      <c r="W439" s="75"/>
      <c r="X439" s="75"/>
      <c r="Y439" s="75"/>
      <c r="Z439" s="75"/>
      <c r="AA439" s="75"/>
      <c r="AB439" s="76"/>
      <c r="AC439" s="75"/>
      <c r="AD439" s="75"/>
      <c r="AE439" s="75"/>
      <c r="AF439" s="75"/>
      <c r="AG439" s="82">
        <f t="shared" si="0"/>
        <v>0</v>
      </c>
      <c r="AH439" s="81">
        <f>'Январь 2020'!AN438-'Февраль 2020'!AG439</f>
        <v>0</v>
      </c>
      <c r="AI439" s="82">
        <f t="shared" si="6"/>
        <v>0</v>
      </c>
      <c r="AJ439" s="83">
        <f>'Январь 2020'!AO438+'Февраль 2020'!AI439</f>
        <v>0</v>
      </c>
      <c r="AK439" s="82">
        <f t="shared" si="2"/>
        <v>0</v>
      </c>
      <c r="AL439" s="84">
        <f>'Январь 2020'!AQ438+'Февраль 2020'!AK439</f>
        <v>0</v>
      </c>
      <c r="AM439" s="82">
        <f t="shared" si="3"/>
        <v>0</v>
      </c>
      <c r="AN439" s="85">
        <f>'Январь 2020'!AS438+'Февраль 2020'!AM439</f>
        <v>0</v>
      </c>
      <c r="AO439" s="82">
        <f t="shared" si="4"/>
        <v>0</v>
      </c>
      <c r="AP439" s="86">
        <f>'Январь 2020'!AU438+'Февраль 2020'!AO439</f>
        <v>0</v>
      </c>
      <c r="AQ439" s="87">
        <f>'Январь 2020'!AW438</f>
        <v>0</v>
      </c>
      <c r="AR439" s="88">
        <f>'Январь 2020'!AX438</f>
        <v>0</v>
      </c>
      <c r="AS439" s="38">
        <f t="shared" si="5"/>
        <v>0</v>
      </c>
    </row>
    <row r="440" spans="1:45" ht="14.25" customHeight="1">
      <c r="A440" s="105">
        <f>'Январь 2020'!A439</f>
        <v>0</v>
      </c>
      <c r="B440" s="107">
        <f>'Январь 2020'!G439</f>
        <v>0</v>
      </c>
      <c r="C440" s="252">
        <f>'Январь 2020'!B439</f>
        <v>0</v>
      </c>
      <c r="D440" s="75"/>
      <c r="E440" s="75"/>
      <c r="F440" s="76"/>
      <c r="G440" s="75"/>
      <c r="H440" s="75"/>
      <c r="I440" s="75"/>
      <c r="J440" s="75"/>
      <c r="K440" s="75"/>
      <c r="L440" s="75"/>
      <c r="M440" s="75"/>
      <c r="N440" s="76"/>
      <c r="O440" s="75"/>
      <c r="P440" s="75"/>
      <c r="Q440" s="75"/>
      <c r="R440" s="75"/>
      <c r="S440" s="75"/>
      <c r="T440" s="75"/>
      <c r="U440" s="76"/>
      <c r="V440" s="75"/>
      <c r="W440" s="75"/>
      <c r="X440" s="75"/>
      <c r="Y440" s="75"/>
      <c r="Z440" s="75"/>
      <c r="AA440" s="75"/>
      <c r="AB440" s="76"/>
      <c r="AC440" s="75"/>
      <c r="AD440" s="75"/>
      <c r="AE440" s="75"/>
      <c r="AF440" s="75"/>
      <c r="AG440" s="82">
        <f t="shared" si="0"/>
        <v>0</v>
      </c>
      <c r="AH440" s="81">
        <f>'Январь 2020'!AN439-'Февраль 2020'!AG440</f>
        <v>0</v>
      </c>
      <c r="AI440" s="82">
        <f t="shared" si="6"/>
        <v>0</v>
      </c>
      <c r="AJ440" s="83">
        <f>'Январь 2020'!AO439+'Февраль 2020'!AI440</f>
        <v>0</v>
      </c>
      <c r="AK440" s="82">
        <f t="shared" si="2"/>
        <v>0</v>
      </c>
      <c r="AL440" s="84">
        <f>'Январь 2020'!AQ439+'Февраль 2020'!AK440</f>
        <v>0</v>
      </c>
      <c r="AM440" s="82">
        <f t="shared" si="3"/>
        <v>0</v>
      </c>
      <c r="AN440" s="85">
        <f>'Январь 2020'!AS439+'Февраль 2020'!AM440</f>
        <v>0</v>
      </c>
      <c r="AO440" s="82">
        <f t="shared" si="4"/>
        <v>0</v>
      </c>
      <c r="AP440" s="86">
        <f>'Январь 2020'!AU439+'Февраль 2020'!AO440</f>
        <v>0</v>
      </c>
      <c r="AQ440" s="87">
        <f>'Январь 2020'!AW439</f>
        <v>0</v>
      </c>
      <c r="AR440" s="88">
        <f>'Январь 2020'!AX439</f>
        <v>0</v>
      </c>
      <c r="AS440" s="38">
        <f t="shared" si="5"/>
        <v>0</v>
      </c>
    </row>
    <row r="441" spans="1:45" ht="14.25" customHeight="1">
      <c r="A441" s="105">
        <f>'Январь 2020'!A440</f>
        <v>0</v>
      </c>
      <c r="B441" s="107">
        <f>'Январь 2020'!G440</f>
        <v>0</v>
      </c>
      <c r="C441" s="252">
        <f>'Январь 2020'!B440</f>
        <v>0</v>
      </c>
      <c r="D441" s="75"/>
      <c r="E441" s="75"/>
      <c r="F441" s="76"/>
      <c r="G441" s="75"/>
      <c r="H441" s="75"/>
      <c r="I441" s="75"/>
      <c r="J441" s="75"/>
      <c r="K441" s="75"/>
      <c r="L441" s="75"/>
      <c r="M441" s="75"/>
      <c r="N441" s="76"/>
      <c r="O441" s="75"/>
      <c r="P441" s="75"/>
      <c r="Q441" s="75"/>
      <c r="R441" s="75"/>
      <c r="S441" s="75"/>
      <c r="T441" s="75"/>
      <c r="U441" s="76"/>
      <c r="V441" s="75"/>
      <c r="W441" s="75"/>
      <c r="X441" s="75"/>
      <c r="Y441" s="75"/>
      <c r="Z441" s="75"/>
      <c r="AA441" s="75"/>
      <c r="AB441" s="76"/>
      <c r="AC441" s="75"/>
      <c r="AD441" s="75"/>
      <c r="AE441" s="75"/>
      <c r="AF441" s="75"/>
      <c r="AG441" s="82">
        <f t="shared" si="0"/>
        <v>0</v>
      </c>
      <c r="AH441" s="81">
        <f>'Январь 2020'!AN440-'Февраль 2020'!AG441</f>
        <v>0</v>
      </c>
      <c r="AI441" s="82">
        <f t="shared" si="6"/>
        <v>0</v>
      </c>
      <c r="AJ441" s="83">
        <f>'Январь 2020'!AO440+'Февраль 2020'!AI441</f>
        <v>0</v>
      </c>
      <c r="AK441" s="82">
        <f t="shared" si="2"/>
        <v>0</v>
      </c>
      <c r="AL441" s="84">
        <f>'Январь 2020'!AQ440+'Февраль 2020'!AK441</f>
        <v>0</v>
      </c>
      <c r="AM441" s="82">
        <f t="shared" si="3"/>
        <v>0</v>
      </c>
      <c r="AN441" s="85">
        <f>'Январь 2020'!AS440+'Февраль 2020'!AM441</f>
        <v>0</v>
      </c>
      <c r="AO441" s="82">
        <f t="shared" si="4"/>
        <v>0</v>
      </c>
      <c r="AP441" s="86">
        <f>'Январь 2020'!AU440+'Февраль 2020'!AO441</f>
        <v>0</v>
      </c>
      <c r="AQ441" s="87">
        <f>'Январь 2020'!AW440</f>
        <v>0</v>
      </c>
      <c r="AR441" s="88">
        <f>'Январь 2020'!AX440</f>
        <v>0</v>
      </c>
      <c r="AS441" s="38">
        <f t="shared" si="5"/>
        <v>0</v>
      </c>
    </row>
    <row r="442" spans="1:45" ht="14.25" customHeight="1">
      <c r="A442" s="105">
        <f>'Январь 2020'!A441</f>
        <v>0</v>
      </c>
      <c r="B442" s="107">
        <f>'Январь 2020'!G441</f>
        <v>0</v>
      </c>
      <c r="C442" s="252">
        <f>'Январь 2020'!B441</f>
        <v>0</v>
      </c>
      <c r="D442" s="75"/>
      <c r="E442" s="75"/>
      <c r="F442" s="76"/>
      <c r="G442" s="75"/>
      <c r="H442" s="75"/>
      <c r="I442" s="75"/>
      <c r="J442" s="75"/>
      <c r="K442" s="75"/>
      <c r="L442" s="75"/>
      <c r="M442" s="75"/>
      <c r="N442" s="76"/>
      <c r="O442" s="75"/>
      <c r="P442" s="75"/>
      <c r="Q442" s="75"/>
      <c r="R442" s="75"/>
      <c r="S442" s="75"/>
      <c r="T442" s="75"/>
      <c r="U442" s="76"/>
      <c r="V442" s="75"/>
      <c r="W442" s="75"/>
      <c r="X442" s="75"/>
      <c r="Y442" s="75"/>
      <c r="Z442" s="75"/>
      <c r="AA442" s="75"/>
      <c r="AB442" s="76"/>
      <c r="AC442" s="75"/>
      <c r="AD442" s="75"/>
      <c r="AE442" s="75"/>
      <c r="AF442" s="75"/>
      <c r="AG442" s="82">
        <f t="shared" si="0"/>
        <v>0</v>
      </c>
      <c r="AH442" s="81">
        <f>'Январь 2020'!AN441-'Февраль 2020'!AG442</f>
        <v>0</v>
      </c>
      <c r="AI442" s="82">
        <f t="shared" si="6"/>
        <v>0</v>
      </c>
      <c r="AJ442" s="83">
        <f>'Январь 2020'!AO441+'Февраль 2020'!AI442</f>
        <v>0</v>
      </c>
      <c r="AK442" s="82">
        <f t="shared" si="2"/>
        <v>0</v>
      </c>
      <c r="AL442" s="84">
        <f>'Январь 2020'!AQ441+'Февраль 2020'!AK442</f>
        <v>0</v>
      </c>
      <c r="AM442" s="82">
        <f t="shared" si="3"/>
        <v>0</v>
      </c>
      <c r="AN442" s="85">
        <f>'Январь 2020'!AS441+'Февраль 2020'!AM442</f>
        <v>0</v>
      </c>
      <c r="AO442" s="82">
        <f t="shared" si="4"/>
        <v>0</v>
      </c>
      <c r="AP442" s="86">
        <f>'Январь 2020'!AU441+'Февраль 2020'!AO442</f>
        <v>0</v>
      </c>
      <c r="AQ442" s="87">
        <f>'Январь 2020'!AW441</f>
        <v>0</v>
      </c>
      <c r="AR442" s="88">
        <f>'Январь 2020'!AX441</f>
        <v>0</v>
      </c>
      <c r="AS442" s="38">
        <f t="shared" si="5"/>
        <v>0</v>
      </c>
    </row>
    <row r="443" spans="1:45" ht="14.25" customHeight="1">
      <c r="A443" s="105">
        <f>'Январь 2020'!A442</f>
        <v>0</v>
      </c>
      <c r="B443" s="107">
        <f>'Январь 2020'!G442</f>
        <v>0</v>
      </c>
      <c r="C443" s="252">
        <f>'Январь 2020'!B442</f>
        <v>0</v>
      </c>
      <c r="D443" s="75"/>
      <c r="E443" s="75"/>
      <c r="F443" s="76"/>
      <c r="G443" s="75"/>
      <c r="H443" s="75"/>
      <c r="I443" s="75"/>
      <c r="J443" s="75"/>
      <c r="K443" s="75"/>
      <c r="L443" s="75"/>
      <c r="M443" s="75"/>
      <c r="N443" s="76"/>
      <c r="O443" s="75"/>
      <c r="P443" s="75"/>
      <c r="Q443" s="75"/>
      <c r="R443" s="75"/>
      <c r="S443" s="75"/>
      <c r="T443" s="75"/>
      <c r="U443" s="76"/>
      <c r="V443" s="75"/>
      <c r="W443" s="75"/>
      <c r="X443" s="75"/>
      <c r="Y443" s="75"/>
      <c r="Z443" s="75"/>
      <c r="AA443" s="75"/>
      <c r="AB443" s="76"/>
      <c r="AC443" s="75"/>
      <c r="AD443" s="75"/>
      <c r="AE443" s="75"/>
      <c r="AF443" s="75"/>
      <c r="AG443" s="82">
        <f t="shared" si="0"/>
        <v>0</v>
      </c>
      <c r="AH443" s="81">
        <f>'Январь 2020'!AN442-'Февраль 2020'!AG443</f>
        <v>0</v>
      </c>
      <c r="AI443" s="82">
        <f t="shared" si="6"/>
        <v>0</v>
      </c>
      <c r="AJ443" s="83">
        <f>'Январь 2020'!AO442+'Февраль 2020'!AI443</f>
        <v>0</v>
      </c>
      <c r="AK443" s="82">
        <f t="shared" si="2"/>
        <v>0</v>
      </c>
      <c r="AL443" s="84">
        <f>'Январь 2020'!AQ442+'Февраль 2020'!AK443</f>
        <v>0</v>
      </c>
      <c r="AM443" s="82">
        <f t="shared" si="3"/>
        <v>0</v>
      </c>
      <c r="AN443" s="85">
        <f>'Январь 2020'!AS442+'Февраль 2020'!AM443</f>
        <v>0</v>
      </c>
      <c r="AO443" s="82">
        <f t="shared" si="4"/>
        <v>0</v>
      </c>
      <c r="AP443" s="86">
        <f>'Январь 2020'!AU442+'Февраль 2020'!AO443</f>
        <v>0</v>
      </c>
      <c r="AQ443" s="87">
        <f>'Январь 2020'!AW442</f>
        <v>0</v>
      </c>
      <c r="AR443" s="88">
        <f>'Январь 2020'!AX442</f>
        <v>0</v>
      </c>
      <c r="AS443" s="38">
        <f t="shared" si="5"/>
        <v>0</v>
      </c>
    </row>
    <row r="444" spans="1:45" ht="14.25" customHeight="1">
      <c r="A444" s="105">
        <f>'Январь 2020'!A443</f>
        <v>0</v>
      </c>
      <c r="B444" s="107">
        <f>'Январь 2020'!G443</f>
        <v>0</v>
      </c>
      <c r="C444" s="252">
        <f>'Январь 2020'!B443</f>
        <v>0</v>
      </c>
      <c r="D444" s="75"/>
      <c r="E444" s="75"/>
      <c r="F444" s="76"/>
      <c r="G444" s="75"/>
      <c r="H444" s="75"/>
      <c r="I444" s="75"/>
      <c r="J444" s="75"/>
      <c r="K444" s="75"/>
      <c r="L444" s="75"/>
      <c r="M444" s="75"/>
      <c r="N444" s="76"/>
      <c r="O444" s="75"/>
      <c r="P444" s="75"/>
      <c r="Q444" s="75"/>
      <c r="R444" s="75"/>
      <c r="S444" s="75"/>
      <c r="T444" s="75"/>
      <c r="U444" s="76"/>
      <c r="V444" s="75"/>
      <c r="W444" s="75"/>
      <c r="X444" s="75"/>
      <c r="Y444" s="75"/>
      <c r="Z444" s="75"/>
      <c r="AA444" s="75"/>
      <c r="AB444" s="76"/>
      <c r="AC444" s="75"/>
      <c r="AD444" s="75"/>
      <c r="AE444" s="75"/>
      <c r="AF444" s="75"/>
      <c r="AG444" s="82">
        <f t="shared" si="0"/>
        <v>0</v>
      </c>
      <c r="AH444" s="81">
        <f>'Январь 2020'!AN443-'Февраль 2020'!AG444</f>
        <v>0</v>
      </c>
      <c r="AI444" s="82">
        <f t="shared" si="6"/>
        <v>0</v>
      </c>
      <c r="AJ444" s="83">
        <f>'Январь 2020'!AO443+'Февраль 2020'!AI444</f>
        <v>0</v>
      </c>
      <c r="AK444" s="82">
        <f t="shared" si="2"/>
        <v>0</v>
      </c>
      <c r="AL444" s="84">
        <f>'Январь 2020'!AQ443+'Февраль 2020'!AK444</f>
        <v>0</v>
      </c>
      <c r="AM444" s="82">
        <f t="shared" si="3"/>
        <v>0</v>
      </c>
      <c r="AN444" s="85">
        <f>'Январь 2020'!AS443+'Февраль 2020'!AM444</f>
        <v>0</v>
      </c>
      <c r="AO444" s="82">
        <f t="shared" si="4"/>
        <v>0</v>
      </c>
      <c r="AP444" s="86">
        <f>'Январь 2020'!AU443+'Февраль 2020'!AO444</f>
        <v>0</v>
      </c>
      <c r="AQ444" s="87">
        <f>'Январь 2020'!AW443</f>
        <v>0</v>
      </c>
      <c r="AR444" s="88">
        <f>'Январь 2020'!AX443</f>
        <v>0</v>
      </c>
      <c r="AS444" s="38">
        <f t="shared" si="5"/>
        <v>0</v>
      </c>
    </row>
    <row r="445" spans="1:45" ht="14.25" customHeight="1">
      <c r="A445" s="105">
        <f>'Январь 2020'!A444</f>
        <v>0</v>
      </c>
      <c r="B445" s="107">
        <f>'Январь 2020'!G444</f>
        <v>0</v>
      </c>
      <c r="C445" s="252">
        <f>'Январь 2020'!B444</f>
        <v>0</v>
      </c>
      <c r="D445" s="75"/>
      <c r="E445" s="75"/>
      <c r="F445" s="76"/>
      <c r="G445" s="75"/>
      <c r="H445" s="75"/>
      <c r="I445" s="75"/>
      <c r="J445" s="75"/>
      <c r="K445" s="75"/>
      <c r="L445" s="75"/>
      <c r="M445" s="75"/>
      <c r="N445" s="76"/>
      <c r="O445" s="75"/>
      <c r="P445" s="75"/>
      <c r="Q445" s="75"/>
      <c r="R445" s="75"/>
      <c r="S445" s="75"/>
      <c r="T445" s="75"/>
      <c r="U445" s="76"/>
      <c r="V445" s="75"/>
      <c r="W445" s="75"/>
      <c r="X445" s="75"/>
      <c r="Y445" s="75"/>
      <c r="Z445" s="75"/>
      <c r="AA445" s="75"/>
      <c r="AB445" s="76"/>
      <c r="AC445" s="75"/>
      <c r="AD445" s="75"/>
      <c r="AE445" s="75"/>
      <c r="AF445" s="75"/>
      <c r="AG445" s="82">
        <f t="shared" si="0"/>
        <v>0</v>
      </c>
      <c r="AH445" s="81">
        <f>'Январь 2020'!AN444-'Февраль 2020'!AG445</f>
        <v>0</v>
      </c>
      <c r="AI445" s="82">
        <f t="shared" si="6"/>
        <v>0</v>
      </c>
      <c r="AJ445" s="83">
        <f>'Январь 2020'!AO444+'Февраль 2020'!AI445</f>
        <v>0</v>
      </c>
      <c r="AK445" s="82">
        <f t="shared" si="2"/>
        <v>0</v>
      </c>
      <c r="AL445" s="84">
        <f>'Январь 2020'!AQ444+'Февраль 2020'!AK445</f>
        <v>0</v>
      </c>
      <c r="AM445" s="82">
        <f t="shared" si="3"/>
        <v>0</v>
      </c>
      <c r="AN445" s="85">
        <f>'Январь 2020'!AS444+'Февраль 2020'!AM445</f>
        <v>0</v>
      </c>
      <c r="AO445" s="82">
        <f t="shared" si="4"/>
        <v>0</v>
      </c>
      <c r="AP445" s="86">
        <f>'Январь 2020'!AU444+'Февраль 2020'!AO445</f>
        <v>0</v>
      </c>
      <c r="AQ445" s="87">
        <f>'Январь 2020'!AW444</f>
        <v>0</v>
      </c>
      <c r="AR445" s="88">
        <f>'Январь 2020'!AX444</f>
        <v>0</v>
      </c>
      <c r="AS445" s="38">
        <f t="shared" si="5"/>
        <v>0</v>
      </c>
    </row>
    <row r="446" spans="1:45" ht="14.25" customHeight="1">
      <c r="A446" s="105">
        <f>'Январь 2020'!A445</f>
        <v>0</v>
      </c>
      <c r="B446" s="107">
        <f>'Январь 2020'!G445</f>
        <v>0</v>
      </c>
      <c r="C446" s="252">
        <f>'Январь 2020'!B445</f>
        <v>0</v>
      </c>
      <c r="D446" s="75"/>
      <c r="E446" s="75"/>
      <c r="F446" s="76"/>
      <c r="G446" s="75"/>
      <c r="H446" s="75"/>
      <c r="I446" s="75"/>
      <c r="J446" s="75"/>
      <c r="K446" s="75"/>
      <c r="L446" s="75"/>
      <c r="M446" s="75"/>
      <c r="N446" s="76"/>
      <c r="O446" s="75"/>
      <c r="P446" s="75"/>
      <c r="Q446" s="75"/>
      <c r="R446" s="75"/>
      <c r="S446" s="75"/>
      <c r="T446" s="75"/>
      <c r="U446" s="76"/>
      <c r="V446" s="75"/>
      <c r="W446" s="75"/>
      <c r="X446" s="75"/>
      <c r="Y446" s="75"/>
      <c r="Z446" s="75"/>
      <c r="AA446" s="75"/>
      <c r="AB446" s="76"/>
      <c r="AC446" s="75"/>
      <c r="AD446" s="75"/>
      <c r="AE446" s="75"/>
      <c r="AF446" s="75"/>
      <c r="AG446" s="82">
        <f t="shared" si="0"/>
        <v>0</v>
      </c>
      <c r="AH446" s="81">
        <f>'Январь 2020'!AN445-'Февраль 2020'!AG446</f>
        <v>0</v>
      </c>
      <c r="AI446" s="82">
        <f t="shared" si="6"/>
        <v>0</v>
      </c>
      <c r="AJ446" s="83">
        <f>'Январь 2020'!AO445+'Февраль 2020'!AI446</f>
        <v>0</v>
      </c>
      <c r="AK446" s="82">
        <f t="shared" si="2"/>
        <v>0</v>
      </c>
      <c r="AL446" s="84">
        <f>'Январь 2020'!AQ445+'Февраль 2020'!AK446</f>
        <v>0</v>
      </c>
      <c r="AM446" s="82">
        <f t="shared" si="3"/>
        <v>0</v>
      </c>
      <c r="AN446" s="85">
        <f>'Январь 2020'!AS445+'Февраль 2020'!AM446</f>
        <v>0</v>
      </c>
      <c r="AO446" s="82">
        <f t="shared" si="4"/>
        <v>0</v>
      </c>
      <c r="AP446" s="86">
        <f>'Январь 2020'!AU445+'Февраль 2020'!AO446</f>
        <v>0</v>
      </c>
      <c r="AQ446" s="87">
        <f>'Январь 2020'!AW445</f>
        <v>0</v>
      </c>
      <c r="AR446" s="88">
        <f>'Январь 2020'!AX445</f>
        <v>0</v>
      </c>
      <c r="AS446" s="38">
        <f t="shared" si="5"/>
        <v>0</v>
      </c>
    </row>
    <row r="447" spans="1:45" ht="14.25" customHeight="1">
      <c r="A447" s="105">
        <f>'Январь 2020'!A446</f>
        <v>0</v>
      </c>
      <c r="B447" s="107">
        <f>'Январь 2020'!G446</f>
        <v>0</v>
      </c>
      <c r="C447" s="252">
        <f>'Январь 2020'!B446</f>
        <v>0</v>
      </c>
      <c r="D447" s="75"/>
      <c r="E447" s="75"/>
      <c r="F447" s="76"/>
      <c r="G447" s="75"/>
      <c r="H447" s="75"/>
      <c r="I447" s="75"/>
      <c r="J447" s="75"/>
      <c r="K447" s="75"/>
      <c r="L447" s="75"/>
      <c r="M447" s="75"/>
      <c r="N447" s="76"/>
      <c r="O447" s="75"/>
      <c r="P447" s="75"/>
      <c r="Q447" s="75"/>
      <c r="R447" s="75"/>
      <c r="S447" s="75"/>
      <c r="T447" s="75"/>
      <c r="U447" s="76"/>
      <c r="V447" s="75"/>
      <c r="W447" s="75"/>
      <c r="X447" s="75"/>
      <c r="Y447" s="75"/>
      <c r="Z447" s="75"/>
      <c r="AA447" s="75"/>
      <c r="AB447" s="76"/>
      <c r="AC447" s="75"/>
      <c r="AD447" s="75"/>
      <c r="AE447" s="75"/>
      <c r="AF447" s="75"/>
      <c r="AG447" s="82">
        <f t="shared" si="0"/>
        <v>0</v>
      </c>
      <c r="AH447" s="81">
        <f>'Январь 2020'!AN446-'Февраль 2020'!AG447</f>
        <v>0</v>
      </c>
      <c r="AI447" s="82">
        <f t="shared" si="6"/>
        <v>0</v>
      </c>
      <c r="AJ447" s="83">
        <f>'Январь 2020'!AO446+'Февраль 2020'!AI447</f>
        <v>0</v>
      </c>
      <c r="AK447" s="82">
        <f t="shared" si="2"/>
        <v>0</v>
      </c>
      <c r="AL447" s="84">
        <f>'Январь 2020'!AQ446+'Февраль 2020'!AK447</f>
        <v>0</v>
      </c>
      <c r="AM447" s="82">
        <f t="shared" si="3"/>
        <v>0</v>
      </c>
      <c r="AN447" s="85">
        <f>'Январь 2020'!AS446+'Февраль 2020'!AM447</f>
        <v>0</v>
      </c>
      <c r="AO447" s="82">
        <f t="shared" si="4"/>
        <v>0</v>
      </c>
      <c r="AP447" s="86">
        <f>'Январь 2020'!AU446+'Февраль 2020'!AO447</f>
        <v>0</v>
      </c>
      <c r="AQ447" s="87">
        <f>'Январь 2020'!AW446</f>
        <v>0</v>
      </c>
      <c r="AR447" s="88">
        <f>'Январь 2020'!AX446</f>
        <v>0</v>
      </c>
      <c r="AS447" s="38">
        <f t="shared" si="5"/>
        <v>0</v>
      </c>
    </row>
    <row r="448" spans="1:45" ht="14.25" customHeight="1">
      <c r="A448" s="105">
        <f>'Январь 2020'!A447</f>
        <v>0</v>
      </c>
      <c r="B448" s="107">
        <f>'Январь 2020'!G447</f>
        <v>0</v>
      </c>
      <c r="C448" s="252">
        <f>'Январь 2020'!B447</f>
        <v>0</v>
      </c>
      <c r="D448" s="75"/>
      <c r="E448" s="75"/>
      <c r="F448" s="76"/>
      <c r="G448" s="75"/>
      <c r="H448" s="75"/>
      <c r="I448" s="75"/>
      <c r="J448" s="75"/>
      <c r="K448" s="75"/>
      <c r="L448" s="75"/>
      <c r="M448" s="75"/>
      <c r="N448" s="76"/>
      <c r="O448" s="75"/>
      <c r="P448" s="75"/>
      <c r="Q448" s="75"/>
      <c r="R448" s="75"/>
      <c r="S448" s="75"/>
      <c r="T448" s="75"/>
      <c r="U448" s="76"/>
      <c r="V448" s="75"/>
      <c r="W448" s="75"/>
      <c r="X448" s="75"/>
      <c r="Y448" s="75"/>
      <c r="Z448" s="75"/>
      <c r="AA448" s="75"/>
      <c r="AB448" s="76"/>
      <c r="AC448" s="75"/>
      <c r="AD448" s="75"/>
      <c r="AE448" s="75"/>
      <c r="AF448" s="75"/>
      <c r="AG448" s="82">
        <f t="shared" si="0"/>
        <v>0</v>
      </c>
      <c r="AH448" s="81">
        <f>'Январь 2020'!AN447-'Февраль 2020'!AG448</f>
        <v>0</v>
      </c>
      <c r="AI448" s="82">
        <f t="shared" si="6"/>
        <v>0</v>
      </c>
      <c r="AJ448" s="83">
        <f>'Январь 2020'!AO447+'Февраль 2020'!AI448</f>
        <v>0</v>
      </c>
      <c r="AK448" s="82">
        <f t="shared" si="2"/>
        <v>0</v>
      </c>
      <c r="AL448" s="84">
        <f>'Январь 2020'!AQ447+'Февраль 2020'!AK448</f>
        <v>0</v>
      </c>
      <c r="AM448" s="82">
        <f t="shared" si="3"/>
        <v>0</v>
      </c>
      <c r="AN448" s="85">
        <f>'Январь 2020'!AS447+'Февраль 2020'!AM448</f>
        <v>0</v>
      </c>
      <c r="AO448" s="82">
        <f t="shared" si="4"/>
        <v>0</v>
      </c>
      <c r="AP448" s="86">
        <f>'Январь 2020'!AU447+'Февраль 2020'!AO448</f>
        <v>0</v>
      </c>
      <c r="AQ448" s="87">
        <f>'Январь 2020'!AW447</f>
        <v>0</v>
      </c>
      <c r="AR448" s="88">
        <f>'Январь 2020'!AX447</f>
        <v>0</v>
      </c>
      <c r="AS448" s="38">
        <f t="shared" si="5"/>
        <v>0</v>
      </c>
    </row>
    <row r="449" spans="1:45" ht="14.25" customHeight="1">
      <c r="A449" s="105">
        <f>'Январь 2020'!A448</f>
        <v>0</v>
      </c>
      <c r="B449" s="107">
        <f>'Январь 2020'!G448</f>
        <v>0</v>
      </c>
      <c r="C449" s="252">
        <f>'Январь 2020'!B448</f>
        <v>0</v>
      </c>
      <c r="D449" s="75"/>
      <c r="E449" s="75"/>
      <c r="F449" s="76"/>
      <c r="G449" s="75"/>
      <c r="H449" s="75"/>
      <c r="I449" s="75"/>
      <c r="J449" s="75"/>
      <c r="K449" s="75"/>
      <c r="L449" s="75"/>
      <c r="M449" s="75"/>
      <c r="N449" s="76"/>
      <c r="O449" s="75"/>
      <c r="P449" s="75"/>
      <c r="Q449" s="75"/>
      <c r="R449" s="75"/>
      <c r="S449" s="75"/>
      <c r="T449" s="75"/>
      <c r="U449" s="76"/>
      <c r="V449" s="75"/>
      <c r="W449" s="75"/>
      <c r="X449" s="75"/>
      <c r="Y449" s="75"/>
      <c r="Z449" s="75"/>
      <c r="AA449" s="75"/>
      <c r="AB449" s="76"/>
      <c r="AC449" s="75"/>
      <c r="AD449" s="75"/>
      <c r="AE449" s="75"/>
      <c r="AF449" s="75"/>
      <c r="AG449" s="82">
        <f t="shared" si="0"/>
        <v>0</v>
      </c>
      <c r="AH449" s="81">
        <f>'Январь 2020'!AN448-'Февраль 2020'!AG449</f>
        <v>0</v>
      </c>
      <c r="AI449" s="82">
        <f t="shared" si="6"/>
        <v>0</v>
      </c>
      <c r="AJ449" s="83">
        <f>'Январь 2020'!AO448+'Февраль 2020'!AI449</f>
        <v>0</v>
      </c>
      <c r="AK449" s="82">
        <f t="shared" si="2"/>
        <v>0</v>
      </c>
      <c r="AL449" s="84">
        <f>'Январь 2020'!AQ448+'Февраль 2020'!AK449</f>
        <v>0</v>
      </c>
      <c r="AM449" s="82">
        <f t="shared" si="3"/>
        <v>0</v>
      </c>
      <c r="AN449" s="85">
        <f>'Январь 2020'!AS448+'Февраль 2020'!AM449</f>
        <v>0</v>
      </c>
      <c r="AO449" s="82">
        <f t="shared" si="4"/>
        <v>0</v>
      </c>
      <c r="AP449" s="86">
        <f>'Январь 2020'!AU448+'Февраль 2020'!AO449</f>
        <v>0</v>
      </c>
      <c r="AQ449" s="87">
        <f>'Январь 2020'!AW448</f>
        <v>0</v>
      </c>
      <c r="AR449" s="88">
        <f>'Январь 2020'!AX448</f>
        <v>0</v>
      </c>
      <c r="AS449" s="38">
        <f t="shared" si="5"/>
        <v>0</v>
      </c>
    </row>
    <row r="450" spans="1:45" ht="14.25" customHeight="1">
      <c r="A450" s="105">
        <f>'Январь 2020'!A449</f>
        <v>0</v>
      </c>
      <c r="B450" s="107">
        <f>'Январь 2020'!G449</f>
        <v>0</v>
      </c>
      <c r="C450" s="252">
        <f>'Январь 2020'!B449</f>
        <v>0</v>
      </c>
      <c r="D450" s="75"/>
      <c r="E450" s="75"/>
      <c r="F450" s="76"/>
      <c r="G450" s="75"/>
      <c r="H450" s="75"/>
      <c r="I450" s="75"/>
      <c r="J450" s="75"/>
      <c r="K450" s="75"/>
      <c r="L450" s="75"/>
      <c r="M450" s="75"/>
      <c r="N450" s="76"/>
      <c r="O450" s="75"/>
      <c r="P450" s="75"/>
      <c r="Q450" s="75"/>
      <c r="R450" s="75"/>
      <c r="S450" s="75"/>
      <c r="T450" s="75"/>
      <c r="U450" s="76"/>
      <c r="V450" s="75"/>
      <c r="W450" s="75"/>
      <c r="X450" s="75"/>
      <c r="Y450" s="75"/>
      <c r="Z450" s="75"/>
      <c r="AA450" s="75"/>
      <c r="AB450" s="76"/>
      <c r="AC450" s="75"/>
      <c r="AD450" s="75"/>
      <c r="AE450" s="75"/>
      <c r="AF450" s="75"/>
      <c r="AG450" s="82">
        <f t="shared" si="0"/>
        <v>0</v>
      </c>
      <c r="AH450" s="81">
        <f>'Январь 2020'!AN449-'Февраль 2020'!AG450</f>
        <v>0</v>
      </c>
      <c r="AI450" s="82">
        <f t="shared" si="6"/>
        <v>0</v>
      </c>
      <c r="AJ450" s="83">
        <f>'Январь 2020'!AO449+'Февраль 2020'!AI450</f>
        <v>0</v>
      </c>
      <c r="AK450" s="82">
        <f t="shared" si="2"/>
        <v>0</v>
      </c>
      <c r="AL450" s="84">
        <f>'Январь 2020'!AQ449+'Февраль 2020'!AK450</f>
        <v>0</v>
      </c>
      <c r="AM450" s="82">
        <f t="shared" si="3"/>
        <v>0</v>
      </c>
      <c r="AN450" s="85">
        <f>'Январь 2020'!AS449+'Февраль 2020'!AM450</f>
        <v>0</v>
      </c>
      <c r="AO450" s="82">
        <f t="shared" si="4"/>
        <v>0</v>
      </c>
      <c r="AP450" s="86">
        <f>'Январь 2020'!AU449+'Февраль 2020'!AO450</f>
        <v>0</v>
      </c>
      <c r="AQ450" s="87">
        <f>'Январь 2020'!AW449</f>
        <v>0</v>
      </c>
      <c r="AR450" s="88">
        <f>'Январь 2020'!AX449</f>
        <v>0</v>
      </c>
      <c r="AS450" s="38">
        <f t="shared" si="5"/>
        <v>0</v>
      </c>
    </row>
    <row r="451" spans="1:45" ht="14.25" customHeight="1">
      <c r="A451" s="105">
        <f>'Январь 2020'!A450</f>
        <v>0</v>
      </c>
      <c r="B451" s="107">
        <f>'Январь 2020'!G450</f>
        <v>0</v>
      </c>
      <c r="C451" s="252">
        <f>'Январь 2020'!B450</f>
        <v>0</v>
      </c>
      <c r="D451" s="75"/>
      <c r="E451" s="75"/>
      <c r="F451" s="76"/>
      <c r="G451" s="75"/>
      <c r="H451" s="75"/>
      <c r="I451" s="75"/>
      <c r="J451" s="75"/>
      <c r="K451" s="75"/>
      <c r="L451" s="75"/>
      <c r="M451" s="75"/>
      <c r="N451" s="76"/>
      <c r="O451" s="75"/>
      <c r="P451" s="75"/>
      <c r="Q451" s="75"/>
      <c r="R451" s="75"/>
      <c r="S451" s="75"/>
      <c r="T451" s="75"/>
      <c r="U451" s="76"/>
      <c r="V451" s="75"/>
      <c r="W451" s="75"/>
      <c r="X451" s="75"/>
      <c r="Y451" s="75"/>
      <c r="Z451" s="75"/>
      <c r="AA451" s="75"/>
      <c r="AB451" s="76"/>
      <c r="AC451" s="75"/>
      <c r="AD451" s="75"/>
      <c r="AE451" s="75"/>
      <c r="AF451" s="75"/>
      <c r="AG451" s="82">
        <f t="shared" si="0"/>
        <v>0</v>
      </c>
      <c r="AH451" s="81">
        <f>'Январь 2020'!AN450-'Февраль 2020'!AG451</f>
        <v>0</v>
      </c>
      <c r="AI451" s="82">
        <f t="shared" si="6"/>
        <v>0</v>
      </c>
      <c r="AJ451" s="83">
        <f>'Январь 2020'!AO450+'Февраль 2020'!AI451</f>
        <v>0</v>
      </c>
      <c r="AK451" s="82">
        <f t="shared" si="2"/>
        <v>0</v>
      </c>
      <c r="AL451" s="84">
        <f>'Январь 2020'!AQ450+'Февраль 2020'!AK451</f>
        <v>0</v>
      </c>
      <c r="AM451" s="82">
        <f t="shared" si="3"/>
        <v>0</v>
      </c>
      <c r="AN451" s="85">
        <f>'Январь 2020'!AS450+'Февраль 2020'!AM451</f>
        <v>0</v>
      </c>
      <c r="AO451" s="82">
        <f t="shared" si="4"/>
        <v>0</v>
      </c>
      <c r="AP451" s="86">
        <f>'Январь 2020'!AU450+'Февраль 2020'!AO451</f>
        <v>0</v>
      </c>
      <c r="AQ451" s="87">
        <f>'Январь 2020'!AW450</f>
        <v>0</v>
      </c>
      <c r="AR451" s="88">
        <f>'Январь 2020'!AX450</f>
        <v>0</v>
      </c>
      <c r="AS451" s="38">
        <f t="shared" si="5"/>
        <v>0</v>
      </c>
    </row>
    <row r="452" spans="1:45" ht="14.25" customHeight="1">
      <c r="A452" s="105">
        <f>'Январь 2020'!A451</f>
        <v>0</v>
      </c>
      <c r="B452" s="107">
        <f>'Январь 2020'!G451</f>
        <v>0</v>
      </c>
      <c r="C452" s="252">
        <f>'Январь 2020'!B451</f>
        <v>0</v>
      </c>
      <c r="D452" s="75"/>
      <c r="E452" s="75"/>
      <c r="F452" s="76"/>
      <c r="G452" s="75"/>
      <c r="H452" s="75"/>
      <c r="I452" s="75"/>
      <c r="J452" s="75"/>
      <c r="K452" s="75"/>
      <c r="L452" s="75"/>
      <c r="M452" s="75"/>
      <c r="N452" s="76"/>
      <c r="O452" s="75"/>
      <c r="P452" s="75"/>
      <c r="Q452" s="75"/>
      <c r="R452" s="75"/>
      <c r="S452" s="75"/>
      <c r="T452" s="75"/>
      <c r="U452" s="76"/>
      <c r="V452" s="75"/>
      <c r="W452" s="75"/>
      <c r="X452" s="75"/>
      <c r="Y452" s="75"/>
      <c r="Z452" s="75"/>
      <c r="AA452" s="75"/>
      <c r="AB452" s="76"/>
      <c r="AC452" s="75"/>
      <c r="AD452" s="75"/>
      <c r="AE452" s="75"/>
      <c r="AF452" s="75"/>
      <c r="AG452" s="82">
        <f t="shared" si="0"/>
        <v>0</v>
      </c>
      <c r="AH452" s="81">
        <f>'Январь 2020'!AN451-'Февраль 2020'!AG452</f>
        <v>0</v>
      </c>
      <c r="AI452" s="82">
        <f t="shared" si="6"/>
        <v>0</v>
      </c>
      <c r="AJ452" s="83">
        <f>'Январь 2020'!AO451+'Февраль 2020'!AI452</f>
        <v>0</v>
      </c>
      <c r="AK452" s="82">
        <f t="shared" si="2"/>
        <v>0</v>
      </c>
      <c r="AL452" s="84">
        <f>'Январь 2020'!AQ451+'Февраль 2020'!AK452</f>
        <v>0</v>
      </c>
      <c r="AM452" s="82">
        <f t="shared" si="3"/>
        <v>0</v>
      </c>
      <c r="AN452" s="85">
        <f>'Январь 2020'!AS451+'Февраль 2020'!AM452</f>
        <v>0</v>
      </c>
      <c r="AO452" s="82">
        <f t="shared" si="4"/>
        <v>0</v>
      </c>
      <c r="AP452" s="86">
        <f>'Январь 2020'!AU451+'Февраль 2020'!AO452</f>
        <v>0</v>
      </c>
      <c r="AQ452" s="87">
        <f>'Январь 2020'!AW451</f>
        <v>0</v>
      </c>
      <c r="AR452" s="88">
        <f>'Январь 2020'!AX451</f>
        <v>0</v>
      </c>
      <c r="AS452" s="38">
        <f t="shared" si="5"/>
        <v>0</v>
      </c>
    </row>
    <row r="453" spans="1:45" ht="14.25" customHeight="1">
      <c r="A453" s="105">
        <f>'Январь 2020'!A452</f>
        <v>0</v>
      </c>
      <c r="B453" s="107">
        <f>'Январь 2020'!G452</f>
        <v>0</v>
      </c>
      <c r="C453" s="252">
        <f>'Январь 2020'!B452</f>
        <v>0</v>
      </c>
      <c r="D453" s="75"/>
      <c r="E453" s="75"/>
      <c r="F453" s="76"/>
      <c r="G453" s="75"/>
      <c r="H453" s="75"/>
      <c r="I453" s="75"/>
      <c r="J453" s="75"/>
      <c r="K453" s="75"/>
      <c r="L453" s="75"/>
      <c r="M453" s="75"/>
      <c r="N453" s="76"/>
      <c r="O453" s="75"/>
      <c r="P453" s="75"/>
      <c r="Q453" s="75"/>
      <c r="R453" s="75"/>
      <c r="S453" s="75"/>
      <c r="T453" s="75"/>
      <c r="U453" s="76"/>
      <c r="V453" s="75"/>
      <c r="W453" s="75"/>
      <c r="X453" s="75"/>
      <c r="Y453" s="75"/>
      <c r="Z453" s="75"/>
      <c r="AA453" s="75"/>
      <c r="AB453" s="76"/>
      <c r="AC453" s="75"/>
      <c r="AD453" s="75"/>
      <c r="AE453" s="75"/>
      <c r="AF453" s="75"/>
      <c r="AG453" s="82">
        <f t="shared" si="0"/>
        <v>0</v>
      </c>
      <c r="AH453" s="81">
        <f>'Январь 2020'!AN452-'Февраль 2020'!AG453</f>
        <v>0</v>
      </c>
      <c r="AI453" s="82">
        <f t="shared" si="6"/>
        <v>0</v>
      </c>
      <c r="AJ453" s="83">
        <f>'Январь 2020'!AO452+'Февраль 2020'!AI453</f>
        <v>0</v>
      </c>
      <c r="AK453" s="82">
        <f t="shared" si="2"/>
        <v>0</v>
      </c>
      <c r="AL453" s="84">
        <f>'Январь 2020'!AQ452+'Февраль 2020'!AK453</f>
        <v>0</v>
      </c>
      <c r="AM453" s="82">
        <f t="shared" si="3"/>
        <v>0</v>
      </c>
      <c r="AN453" s="85">
        <f>'Январь 2020'!AS452+'Февраль 2020'!AM453</f>
        <v>0</v>
      </c>
      <c r="AO453" s="82">
        <f t="shared" si="4"/>
        <v>0</v>
      </c>
      <c r="AP453" s="86">
        <f>'Январь 2020'!AU452+'Февраль 2020'!AO453</f>
        <v>0</v>
      </c>
      <c r="AQ453" s="87">
        <f>'Январь 2020'!AW452</f>
        <v>0</v>
      </c>
      <c r="AR453" s="88">
        <f>'Январь 2020'!AX452</f>
        <v>0</v>
      </c>
      <c r="AS453" s="38">
        <f t="shared" si="5"/>
        <v>0</v>
      </c>
    </row>
    <row r="454" spans="1:45" ht="14.25" customHeight="1">
      <c r="A454" s="105">
        <f>'Январь 2020'!A453</f>
        <v>0</v>
      </c>
      <c r="B454" s="107">
        <f>'Январь 2020'!G453</f>
        <v>0</v>
      </c>
      <c r="C454" s="252">
        <f>'Январь 2020'!B453</f>
        <v>0</v>
      </c>
      <c r="D454" s="75"/>
      <c r="E454" s="75"/>
      <c r="F454" s="76"/>
      <c r="G454" s="75"/>
      <c r="H454" s="75"/>
      <c r="I454" s="75"/>
      <c r="J454" s="75"/>
      <c r="K454" s="75"/>
      <c r="L454" s="75"/>
      <c r="M454" s="75"/>
      <c r="N454" s="76"/>
      <c r="O454" s="75"/>
      <c r="P454" s="75"/>
      <c r="Q454" s="75"/>
      <c r="R454" s="75"/>
      <c r="S454" s="75"/>
      <c r="T454" s="75"/>
      <c r="U454" s="76"/>
      <c r="V454" s="75"/>
      <c r="W454" s="75"/>
      <c r="X454" s="75"/>
      <c r="Y454" s="75"/>
      <c r="Z454" s="75"/>
      <c r="AA454" s="75"/>
      <c r="AB454" s="76"/>
      <c r="AC454" s="75"/>
      <c r="AD454" s="75"/>
      <c r="AE454" s="75"/>
      <c r="AF454" s="75"/>
      <c r="AG454" s="82">
        <f t="shared" si="0"/>
        <v>0</v>
      </c>
      <c r="AH454" s="81">
        <f>'Январь 2020'!AN453-'Февраль 2020'!AG454</f>
        <v>0</v>
      </c>
      <c r="AI454" s="82">
        <f t="shared" si="6"/>
        <v>0</v>
      </c>
      <c r="AJ454" s="83">
        <f>'Январь 2020'!AO453+'Февраль 2020'!AI454</f>
        <v>0</v>
      </c>
      <c r="AK454" s="82">
        <f t="shared" si="2"/>
        <v>0</v>
      </c>
      <c r="AL454" s="84">
        <f>'Январь 2020'!AQ453+'Февраль 2020'!AK454</f>
        <v>0</v>
      </c>
      <c r="AM454" s="82">
        <f t="shared" si="3"/>
        <v>0</v>
      </c>
      <c r="AN454" s="85">
        <f>'Январь 2020'!AS453+'Февраль 2020'!AM454</f>
        <v>0</v>
      </c>
      <c r="AO454" s="82">
        <f t="shared" si="4"/>
        <v>0</v>
      </c>
      <c r="AP454" s="86">
        <f>'Январь 2020'!AU453+'Февраль 2020'!AO454</f>
        <v>0</v>
      </c>
      <c r="AQ454" s="87">
        <f>'Январь 2020'!AW453</f>
        <v>0</v>
      </c>
      <c r="AR454" s="88">
        <f>'Январь 2020'!AX453</f>
        <v>0</v>
      </c>
      <c r="AS454" s="38">
        <f t="shared" si="5"/>
        <v>0</v>
      </c>
    </row>
    <row r="455" spans="1:45" ht="14.25" customHeight="1">
      <c r="A455" s="105">
        <f>'Январь 2020'!A454</f>
        <v>0</v>
      </c>
      <c r="B455" s="107">
        <f>'Январь 2020'!G454</f>
        <v>0</v>
      </c>
      <c r="C455" s="252">
        <f>'Январь 2020'!B454</f>
        <v>0</v>
      </c>
      <c r="D455" s="75"/>
      <c r="E455" s="75"/>
      <c r="F455" s="76"/>
      <c r="G455" s="75"/>
      <c r="H455" s="75"/>
      <c r="I455" s="75"/>
      <c r="J455" s="75"/>
      <c r="K455" s="75"/>
      <c r="L455" s="75"/>
      <c r="M455" s="75"/>
      <c r="N455" s="76"/>
      <c r="O455" s="75"/>
      <c r="P455" s="75"/>
      <c r="Q455" s="75"/>
      <c r="R455" s="75"/>
      <c r="S455" s="75"/>
      <c r="T455" s="75"/>
      <c r="U455" s="76"/>
      <c r="V455" s="75"/>
      <c r="W455" s="75"/>
      <c r="X455" s="75"/>
      <c r="Y455" s="75"/>
      <c r="Z455" s="75"/>
      <c r="AA455" s="75"/>
      <c r="AB455" s="76"/>
      <c r="AC455" s="75"/>
      <c r="AD455" s="75"/>
      <c r="AE455" s="75"/>
      <c r="AF455" s="75"/>
      <c r="AG455" s="82">
        <f t="shared" si="0"/>
        <v>0</v>
      </c>
      <c r="AH455" s="81">
        <f>'Январь 2020'!AN454-'Февраль 2020'!AG455</f>
        <v>0</v>
      </c>
      <c r="AI455" s="82">
        <f t="shared" si="6"/>
        <v>0</v>
      </c>
      <c r="AJ455" s="83">
        <f>'Январь 2020'!AO454+'Февраль 2020'!AI455</f>
        <v>0</v>
      </c>
      <c r="AK455" s="82">
        <f t="shared" si="2"/>
        <v>0</v>
      </c>
      <c r="AL455" s="84">
        <f>'Январь 2020'!AQ454+'Февраль 2020'!AK455</f>
        <v>0</v>
      </c>
      <c r="AM455" s="82">
        <f t="shared" si="3"/>
        <v>0</v>
      </c>
      <c r="AN455" s="85">
        <f>'Январь 2020'!AS454+'Февраль 2020'!AM455</f>
        <v>0</v>
      </c>
      <c r="AO455" s="82">
        <f t="shared" si="4"/>
        <v>0</v>
      </c>
      <c r="AP455" s="86">
        <f>'Январь 2020'!AU454+'Февраль 2020'!AO455</f>
        <v>0</v>
      </c>
      <c r="AQ455" s="87">
        <f>'Январь 2020'!AW454</f>
        <v>0</v>
      </c>
      <c r="AR455" s="88">
        <f>'Январь 2020'!AX454</f>
        <v>0</v>
      </c>
      <c r="AS455" s="38">
        <f t="shared" si="5"/>
        <v>0</v>
      </c>
    </row>
    <row r="456" spans="1:45" ht="14.25" customHeight="1">
      <c r="A456" s="105">
        <f>'Январь 2020'!A455</f>
        <v>0</v>
      </c>
      <c r="B456" s="107">
        <f>'Январь 2020'!G455</f>
        <v>0</v>
      </c>
      <c r="C456" s="252">
        <f>'Январь 2020'!B455</f>
        <v>0</v>
      </c>
      <c r="D456" s="75"/>
      <c r="E456" s="75"/>
      <c r="F456" s="76"/>
      <c r="G456" s="75"/>
      <c r="H456" s="75"/>
      <c r="I456" s="75"/>
      <c r="J456" s="75"/>
      <c r="K456" s="75"/>
      <c r="L456" s="75"/>
      <c r="M456" s="75"/>
      <c r="N456" s="76"/>
      <c r="O456" s="75"/>
      <c r="P456" s="75"/>
      <c r="Q456" s="75"/>
      <c r="R456" s="75"/>
      <c r="S456" s="75"/>
      <c r="T456" s="75"/>
      <c r="U456" s="76"/>
      <c r="V456" s="75"/>
      <c r="W456" s="75"/>
      <c r="X456" s="75"/>
      <c r="Y456" s="75"/>
      <c r="Z456" s="75"/>
      <c r="AA456" s="75"/>
      <c r="AB456" s="76"/>
      <c r="AC456" s="75"/>
      <c r="AD456" s="75"/>
      <c r="AE456" s="75"/>
      <c r="AF456" s="75"/>
      <c r="AG456" s="82">
        <f t="shared" si="0"/>
        <v>0</v>
      </c>
      <c r="AH456" s="81">
        <f>'Январь 2020'!AN455-'Февраль 2020'!AG456</f>
        <v>0</v>
      </c>
      <c r="AI456" s="82">
        <f t="shared" si="6"/>
        <v>0</v>
      </c>
      <c r="AJ456" s="83">
        <f>'Январь 2020'!AO455+'Февраль 2020'!AI456</f>
        <v>0</v>
      </c>
      <c r="AK456" s="82">
        <f t="shared" si="2"/>
        <v>0</v>
      </c>
      <c r="AL456" s="84">
        <f>'Январь 2020'!AQ455+'Февраль 2020'!AK456</f>
        <v>0</v>
      </c>
      <c r="AM456" s="82">
        <f t="shared" si="3"/>
        <v>0</v>
      </c>
      <c r="AN456" s="85">
        <f>'Январь 2020'!AS455+'Февраль 2020'!AM456</f>
        <v>0</v>
      </c>
      <c r="AO456" s="82">
        <f t="shared" si="4"/>
        <v>0</v>
      </c>
      <c r="AP456" s="86">
        <f>'Январь 2020'!AU455+'Февраль 2020'!AO456</f>
        <v>0</v>
      </c>
      <c r="AQ456" s="87">
        <f>'Январь 2020'!AW455</f>
        <v>0</v>
      </c>
      <c r="AR456" s="88">
        <f>'Январь 2020'!AX455</f>
        <v>0</v>
      </c>
      <c r="AS456" s="38">
        <f t="shared" si="5"/>
        <v>0</v>
      </c>
    </row>
    <row r="457" spans="1:45" ht="14.25" customHeight="1">
      <c r="A457" s="105">
        <f>'Январь 2020'!A456</f>
        <v>0</v>
      </c>
      <c r="B457" s="107">
        <f>'Январь 2020'!G456</f>
        <v>0</v>
      </c>
      <c r="C457" s="252">
        <f>'Январь 2020'!B456</f>
        <v>0</v>
      </c>
      <c r="D457" s="75"/>
      <c r="E457" s="75"/>
      <c r="F457" s="76"/>
      <c r="G457" s="75"/>
      <c r="H457" s="75"/>
      <c r="I457" s="75"/>
      <c r="J457" s="75"/>
      <c r="K457" s="75"/>
      <c r="L457" s="75"/>
      <c r="M457" s="75"/>
      <c r="N457" s="76"/>
      <c r="O457" s="75"/>
      <c r="P457" s="75"/>
      <c r="Q457" s="75"/>
      <c r="R457" s="75"/>
      <c r="S457" s="75"/>
      <c r="T457" s="75"/>
      <c r="U457" s="76"/>
      <c r="V457" s="75"/>
      <c r="W457" s="75"/>
      <c r="X457" s="75"/>
      <c r="Y457" s="75"/>
      <c r="Z457" s="75"/>
      <c r="AA457" s="75"/>
      <c r="AB457" s="76"/>
      <c r="AC457" s="75"/>
      <c r="AD457" s="75"/>
      <c r="AE457" s="75"/>
      <c r="AF457" s="75"/>
      <c r="AG457" s="82">
        <f t="shared" si="0"/>
        <v>0</v>
      </c>
      <c r="AH457" s="81">
        <f>'Январь 2020'!AN456-'Февраль 2020'!AG457</f>
        <v>0</v>
      </c>
      <c r="AI457" s="82">
        <f t="shared" si="6"/>
        <v>0</v>
      </c>
      <c r="AJ457" s="83">
        <f>'Январь 2020'!AO456+'Февраль 2020'!AI457</f>
        <v>0</v>
      </c>
      <c r="AK457" s="82">
        <f t="shared" si="2"/>
        <v>0</v>
      </c>
      <c r="AL457" s="84">
        <f>'Январь 2020'!AQ456+'Февраль 2020'!AK457</f>
        <v>0</v>
      </c>
      <c r="AM457" s="82">
        <f t="shared" si="3"/>
        <v>0</v>
      </c>
      <c r="AN457" s="85">
        <f>'Январь 2020'!AS456+'Февраль 2020'!AM457</f>
        <v>0</v>
      </c>
      <c r="AO457" s="82">
        <f t="shared" si="4"/>
        <v>0</v>
      </c>
      <c r="AP457" s="86">
        <f>'Январь 2020'!AU456+'Февраль 2020'!AO457</f>
        <v>0</v>
      </c>
      <c r="AQ457" s="87">
        <f>'Январь 2020'!AW456</f>
        <v>0</v>
      </c>
      <c r="AR457" s="88">
        <f>'Январь 2020'!AX456</f>
        <v>0</v>
      </c>
      <c r="AS457" s="38">
        <f t="shared" si="5"/>
        <v>0</v>
      </c>
    </row>
    <row r="458" spans="1:45" ht="14.25" customHeight="1">
      <c r="A458" s="105">
        <f>'Январь 2020'!A457</f>
        <v>0</v>
      </c>
      <c r="B458" s="107">
        <f>'Январь 2020'!G457</f>
        <v>0</v>
      </c>
      <c r="C458" s="252">
        <f>'Январь 2020'!B457</f>
        <v>0</v>
      </c>
      <c r="D458" s="75"/>
      <c r="E458" s="75"/>
      <c r="F458" s="76"/>
      <c r="G458" s="75"/>
      <c r="H458" s="75"/>
      <c r="I458" s="75"/>
      <c r="J458" s="75"/>
      <c r="K458" s="75"/>
      <c r="L458" s="75"/>
      <c r="M458" s="75"/>
      <c r="N458" s="76"/>
      <c r="O458" s="75"/>
      <c r="P458" s="75"/>
      <c r="Q458" s="75"/>
      <c r="R458" s="75"/>
      <c r="S458" s="75"/>
      <c r="T458" s="75"/>
      <c r="U458" s="76"/>
      <c r="V458" s="75"/>
      <c r="W458" s="75"/>
      <c r="X458" s="75"/>
      <c r="Y458" s="75"/>
      <c r="Z458" s="75"/>
      <c r="AA458" s="75"/>
      <c r="AB458" s="76"/>
      <c r="AC458" s="75"/>
      <c r="AD458" s="75"/>
      <c r="AE458" s="75"/>
      <c r="AF458" s="75"/>
      <c r="AG458" s="82">
        <f t="shared" si="0"/>
        <v>0</v>
      </c>
      <c r="AH458" s="81">
        <f>'Январь 2020'!AN457-'Февраль 2020'!AG458</f>
        <v>0</v>
      </c>
      <c r="AI458" s="82">
        <f t="shared" si="6"/>
        <v>0</v>
      </c>
      <c r="AJ458" s="83">
        <f>'Январь 2020'!AO457+'Февраль 2020'!AI458</f>
        <v>0</v>
      </c>
      <c r="AK458" s="82">
        <f t="shared" si="2"/>
        <v>0</v>
      </c>
      <c r="AL458" s="84">
        <f>'Январь 2020'!AQ457+'Февраль 2020'!AK458</f>
        <v>0</v>
      </c>
      <c r="AM458" s="82">
        <f t="shared" si="3"/>
        <v>0</v>
      </c>
      <c r="AN458" s="85">
        <f>'Январь 2020'!AS457+'Февраль 2020'!AM458</f>
        <v>0</v>
      </c>
      <c r="AO458" s="82">
        <f t="shared" si="4"/>
        <v>0</v>
      </c>
      <c r="AP458" s="86">
        <f>'Январь 2020'!AU457+'Февраль 2020'!AO458</f>
        <v>0</v>
      </c>
      <c r="AQ458" s="87">
        <f>'Январь 2020'!AW457</f>
        <v>0</v>
      </c>
      <c r="AR458" s="88">
        <f>'Январь 2020'!AX457</f>
        <v>0</v>
      </c>
      <c r="AS458" s="38">
        <f t="shared" si="5"/>
        <v>0</v>
      </c>
    </row>
    <row r="459" spans="1:45" ht="14.25" customHeight="1">
      <c r="A459" s="105">
        <f>'Январь 2020'!A458</f>
        <v>0</v>
      </c>
      <c r="B459" s="107">
        <f>'Январь 2020'!G458</f>
        <v>0</v>
      </c>
      <c r="C459" s="252">
        <f>'Январь 2020'!B458</f>
        <v>0</v>
      </c>
      <c r="D459" s="75"/>
      <c r="E459" s="75"/>
      <c r="F459" s="76"/>
      <c r="G459" s="75"/>
      <c r="H459" s="75"/>
      <c r="I459" s="75"/>
      <c r="J459" s="75"/>
      <c r="K459" s="75"/>
      <c r="L459" s="75"/>
      <c r="M459" s="75"/>
      <c r="N459" s="76"/>
      <c r="O459" s="75"/>
      <c r="P459" s="75"/>
      <c r="Q459" s="75"/>
      <c r="R459" s="75"/>
      <c r="S459" s="75"/>
      <c r="T459" s="75"/>
      <c r="U459" s="76"/>
      <c r="V459" s="75"/>
      <c r="W459" s="75"/>
      <c r="X459" s="75"/>
      <c r="Y459" s="75"/>
      <c r="Z459" s="75"/>
      <c r="AA459" s="75"/>
      <c r="AB459" s="76"/>
      <c r="AC459" s="75"/>
      <c r="AD459" s="75"/>
      <c r="AE459" s="75"/>
      <c r="AF459" s="75"/>
      <c r="AG459" s="82">
        <f t="shared" si="0"/>
        <v>0</v>
      </c>
      <c r="AH459" s="81">
        <f>'Январь 2020'!AN458-'Февраль 2020'!AG459</f>
        <v>0</v>
      </c>
      <c r="AI459" s="82">
        <f t="shared" si="6"/>
        <v>0</v>
      </c>
      <c r="AJ459" s="83">
        <f>'Январь 2020'!AO458+'Февраль 2020'!AI459</f>
        <v>0</v>
      </c>
      <c r="AK459" s="82">
        <f t="shared" si="2"/>
        <v>0</v>
      </c>
      <c r="AL459" s="84">
        <f>'Январь 2020'!AQ458+'Февраль 2020'!AK459</f>
        <v>0</v>
      </c>
      <c r="AM459" s="82">
        <f t="shared" si="3"/>
        <v>0</v>
      </c>
      <c r="AN459" s="85">
        <f>'Январь 2020'!AS458+'Февраль 2020'!AM459</f>
        <v>0</v>
      </c>
      <c r="AO459" s="82">
        <f t="shared" si="4"/>
        <v>0</v>
      </c>
      <c r="AP459" s="86">
        <f>'Январь 2020'!AU458+'Февраль 2020'!AO459</f>
        <v>0</v>
      </c>
      <c r="AQ459" s="87">
        <f>'Январь 2020'!AW458</f>
        <v>0</v>
      </c>
      <c r="AR459" s="88">
        <f>'Январь 2020'!AX458</f>
        <v>0</v>
      </c>
      <c r="AS459" s="38">
        <f t="shared" si="5"/>
        <v>0</v>
      </c>
    </row>
    <row r="460" spans="1:45" ht="14.25" customHeight="1">
      <c r="A460" s="105">
        <f>'Январь 2020'!A459</f>
        <v>0</v>
      </c>
      <c r="B460" s="107">
        <f>'Январь 2020'!G459</f>
        <v>0</v>
      </c>
      <c r="C460" s="252">
        <f>'Январь 2020'!B459</f>
        <v>0</v>
      </c>
      <c r="D460" s="75"/>
      <c r="E460" s="75"/>
      <c r="F460" s="76"/>
      <c r="G460" s="75"/>
      <c r="H460" s="75"/>
      <c r="I460" s="75"/>
      <c r="J460" s="75"/>
      <c r="K460" s="75"/>
      <c r="L460" s="75"/>
      <c r="M460" s="75"/>
      <c r="N460" s="76"/>
      <c r="O460" s="75"/>
      <c r="P460" s="75"/>
      <c r="Q460" s="75"/>
      <c r="R460" s="75"/>
      <c r="S460" s="75"/>
      <c r="T460" s="75"/>
      <c r="U460" s="76"/>
      <c r="V460" s="75"/>
      <c r="W460" s="75"/>
      <c r="X460" s="75"/>
      <c r="Y460" s="75"/>
      <c r="Z460" s="75"/>
      <c r="AA460" s="75"/>
      <c r="AB460" s="76"/>
      <c r="AC460" s="75"/>
      <c r="AD460" s="75"/>
      <c r="AE460" s="75"/>
      <c r="AF460" s="75"/>
      <c r="AG460" s="82">
        <f t="shared" si="0"/>
        <v>0</v>
      </c>
      <c r="AH460" s="81">
        <f>'Январь 2020'!AN459-'Февраль 2020'!AG460</f>
        <v>0</v>
      </c>
      <c r="AI460" s="82">
        <f t="shared" si="6"/>
        <v>0</v>
      </c>
      <c r="AJ460" s="83">
        <f>'Январь 2020'!AO459+'Февраль 2020'!AI460</f>
        <v>0</v>
      </c>
      <c r="AK460" s="82">
        <f t="shared" si="2"/>
        <v>0</v>
      </c>
      <c r="AL460" s="84">
        <f>'Январь 2020'!AQ459+'Февраль 2020'!AK460</f>
        <v>0</v>
      </c>
      <c r="AM460" s="82">
        <f t="shared" si="3"/>
        <v>0</v>
      </c>
      <c r="AN460" s="85">
        <f>'Январь 2020'!AS459+'Февраль 2020'!AM460</f>
        <v>0</v>
      </c>
      <c r="AO460" s="82">
        <f t="shared" si="4"/>
        <v>0</v>
      </c>
      <c r="AP460" s="86">
        <f>'Январь 2020'!AU459+'Февраль 2020'!AO460</f>
        <v>0</v>
      </c>
      <c r="AQ460" s="87">
        <f>'Январь 2020'!AW459</f>
        <v>0</v>
      </c>
      <c r="AR460" s="88">
        <f>'Январь 2020'!AX459</f>
        <v>0</v>
      </c>
      <c r="AS460" s="38">
        <f t="shared" si="5"/>
        <v>0</v>
      </c>
    </row>
    <row r="461" spans="1:45" ht="14.25" customHeight="1">
      <c r="A461" s="105">
        <f>'Январь 2020'!A460</f>
        <v>0</v>
      </c>
      <c r="B461" s="107">
        <f>'Январь 2020'!G460</f>
        <v>0</v>
      </c>
      <c r="C461" s="252">
        <f>'Январь 2020'!B460</f>
        <v>0</v>
      </c>
      <c r="D461" s="75"/>
      <c r="E461" s="75"/>
      <c r="F461" s="76"/>
      <c r="G461" s="75"/>
      <c r="H461" s="75"/>
      <c r="I461" s="75"/>
      <c r="J461" s="75"/>
      <c r="K461" s="75"/>
      <c r="L461" s="75"/>
      <c r="M461" s="75"/>
      <c r="N461" s="76"/>
      <c r="O461" s="75"/>
      <c r="P461" s="75"/>
      <c r="Q461" s="75"/>
      <c r="R461" s="75"/>
      <c r="S461" s="75"/>
      <c r="T461" s="75"/>
      <c r="U461" s="76"/>
      <c r="V461" s="75"/>
      <c r="W461" s="75"/>
      <c r="X461" s="75"/>
      <c r="Y461" s="75"/>
      <c r="Z461" s="75"/>
      <c r="AA461" s="75"/>
      <c r="AB461" s="76"/>
      <c r="AC461" s="75"/>
      <c r="AD461" s="75"/>
      <c r="AE461" s="75"/>
      <c r="AF461" s="75"/>
      <c r="AG461" s="82">
        <f t="shared" si="0"/>
        <v>0</v>
      </c>
      <c r="AH461" s="81">
        <f>'Январь 2020'!AN460-'Февраль 2020'!AG461</f>
        <v>0</v>
      </c>
      <c r="AI461" s="82">
        <f t="shared" si="6"/>
        <v>0</v>
      </c>
      <c r="AJ461" s="83">
        <f>'Январь 2020'!AO460+'Февраль 2020'!AI461</f>
        <v>0</v>
      </c>
      <c r="AK461" s="82">
        <f t="shared" si="2"/>
        <v>0</v>
      </c>
      <c r="AL461" s="84">
        <f>'Январь 2020'!AQ460+'Февраль 2020'!AK461</f>
        <v>0</v>
      </c>
      <c r="AM461" s="82">
        <f t="shared" si="3"/>
        <v>0</v>
      </c>
      <c r="AN461" s="85">
        <f>'Январь 2020'!AS460+'Февраль 2020'!AM461</f>
        <v>0</v>
      </c>
      <c r="AO461" s="82">
        <f t="shared" si="4"/>
        <v>0</v>
      </c>
      <c r="AP461" s="86">
        <f>'Январь 2020'!AU460+'Февраль 2020'!AO461</f>
        <v>0</v>
      </c>
      <c r="AQ461" s="87">
        <f>'Январь 2020'!AW460</f>
        <v>0</v>
      </c>
      <c r="AR461" s="88">
        <f>'Январь 2020'!AX460</f>
        <v>0</v>
      </c>
      <c r="AS461" s="38">
        <f t="shared" si="5"/>
        <v>0</v>
      </c>
    </row>
    <row r="462" spans="1:45" ht="14.25" customHeight="1">
      <c r="A462" s="105">
        <f>'Январь 2020'!A461</f>
        <v>0</v>
      </c>
      <c r="B462" s="107">
        <f>'Январь 2020'!G461</f>
        <v>0</v>
      </c>
      <c r="C462" s="252">
        <f>'Январь 2020'!B461</f>
        <v>0</v>
      </c>
      <c r="D462" s="75"/>
      <c r="E462" s="75"/>
      <c r="F462" s="76"/>
      <c r="G462" s="75"/>
      <c r="H462" s="75"/>
      <c r="I462" s="75"/>
      <c r="J462" s="75"/>
      <c r="K462" s="75"/>
      <c r="L462" s="75"/>
      <c r="M462" s="75"/>
      <c r="N462" s="76"/>
      <c r="O462" s="75"/>
      <c r="P462" s="75"/>
      <c r="Q462" s="75"/>
      <c r="R462" s="75"/>
      <c r="S462" s="75"/>
      <c r="T462" s="75"/>
      <c r="U462" s="76"/>
      <c r="V462" s="75"/>
      <c r="W462" s="75"/>
      <c r="X462" s="75"/>
      <c r="Y462" s="75"/>
      <c r="Z462" s="75"/>
      <c r="AA462" s="75"/>
      <c r="AB462" s="76"/>
      <c r="AC462" s="75"/>
      <c r="AD462" s="75"/>
      <c r="AE462" s="75"/>
      <c r="AF462" s="75"/>
      <c r="AG462" s="82">
        <f t="shared" si="0"/>
        <v>0</v>
      </c>
      <c r="AH462" s="81">
        <f>'Январь 2020'!AN461-'Февраль 2020'!AG462</f>
        <v>0</v>
      </c>
      <c r="AI462" s="82">
        <f t="shared" si="6"/>
        <v>0</v>
      </c>
      <c r="AJ462" s="83">
        <f>'Январь 2020'!AO461+'Февраль 2020'!AI462</f>
        <v>0</v>
      </c>
      <c r="AK462" s="82">
        <f t="shared" si="2"/>
        <v>0</v>
      </c>
      <c r="AL462" s="84">
        <f>'Январь 2020'!AQ461+'Февраль 2020'!AK462</f>
        <v>0</v>
      </c>
      <c r="AM462" s="82">
        <f t="shared" si="3"/>
        <v>0</v>
      </c>
      <c r="AN462" s="85">
        <f>'Январь 2020'!AS461+'Февраль 2020'!AM462</f>
        <v>0</v>
      </c>
      <c r="AO462" s="82">
        <f t="shared" si="4"/>
        <v>0</v>
      </c>
      <c r="AP462" s="86">
        <f>'Январь 2020'!AU461+'Февраль 2020'!AO462</f>
        <v>0</v>
      </c>
      <c r="AQ462" s="87">
        <f>'Январь 2020'!AW461</f>
        <v>0</v>
      </c>
      <c r="AR462" s="88">
        <f>'Январь 2020'!AX461</f>
        <v>0</v>
      </c>
      <c r="AS462" s="38">
        <f t="shared" si="5"/>
        <v>0</v>
      </c>
    </row>
    <row r="463" spans="1:45" ht="14.25" customHeight="1">
      <c r="A463" s="105">
        <f>'Январь 2020'!A462</f>
        <v>0</v>
      </c>
      <c r="B463" s="107">
        <f>'Январь 2020'!G462</f>
        <v>0</v>
      </c>
      <c r="C463" s="252">
        <f>'Январь 2020'!B462</f>
        <v>0</v>
      </c>
      <c r="D463" s="75"/>
      <c r="E463" s="75"/>
      <c r="F463" s="76"/>
      <c r="G463" s="75"/>
      <c r="H463" s="75"/>
      <c r="I463" s="75"/>
      <c r="J463" s="75"/>
      <c r="K463" s="75"/>
      <c r="L463" s="75"/>
      <c r="M463" s="75"/>
      <c r="N463" s="76"/>
      <c r="O463" s="75"/>
      <c r="P463" s="75"/>
      <c r="Q463" s="75"/>
      <c r="R463" s="75"/>
      <c r="S463" s="75"/>
      <c r="T463" s="75"/>
      <c r="U463" s="76"/>
      <c r="V463" s="75"/>
      <c r="W463" s="75"/>
      <c r="X463" s="75"/>
      <c r="Y463" s="75"/>
      <c r="Z463" s="75"/>
      <c r="AA463" s="75"/>
      <c r="AB463" s="76"/>
      <c r="AC463" s="75"/>
      <c r="AD463" s="75"/>
      <c r="AE463" s="75"/>
      <c r="AF463" s="75"/>
      <c r="AG463" s="82">
        <f t="shared" si="0"/>
        <v>0</v>
      </c>
      <c r="AH463" s="81">
        <f>'Январь 2020'!AN462-'Февраль 2020'!AG463</f>
        <v>0</v>
      </c>
      <c r="AI463" s="82">
        <f t="shared" si="6"/>
        <v>0</v>
      </c>
      <c r="AJ463" s="83">
        <f>'Январь 2020'!AO462+'Февраль 2020'!AI463</f>
        <v>0</v>
      </c>
      <c r="AK463" s="82">
        <f t="shared" si="2"/>
        <v>0</v>
      </c>
      <c r="AL463" s="84">
        <f>'Январь 2020'!AQ462+'Февраль 2020'!AK463</f>
        <v>0</v>
      </c>
      <c r="AM463" s="82">
        <f t="shared" si="3"/>
        <v>0</v>
      </c>
      <c r="AN463" s="85">
        <f>'Январь 2020'!AS462+'Февраль 2020'!AM463</f>
        <v>0</v>
      </c>
      <c r="AO463" s="82">
        <f t="shared" si="4"/>
        <v>0</v>
      </c>
      <c r="AP463" s="86">
        <f>'Январь 2020'!AU462+'Февраль 2020'!AO463</f>
        <v>0</v>
      </c>
      <c r="AQ463" s="87">
        <f>'Январь 2020'!AW462</f>
        <v>0</v>
      </c>
      <c r="AR463" s="88">
        <f>'Январь 2020'!AX462</f>
        <v>0</v>
      </c>
      <c r="AS463" s="38">
        <f t="shared" si="5"/>
        <v>0</v>
      </c>
    </row>
    <row r="464" spans="1:45" ht="14.25" customHeight="1">
      <c r="A464" s="105">
        <f>'Январь 2020'!A463</f>
        <v>0</v>
      </c>
      <c r="B464" s="107">
        <f>'Январь 2020'!G463</f>
        <v>0</v>
      </c>
      <c r="C464" s="252">
        <f>'Январь 2020'!B463</f>
        <v>0</v>
      </c>
      <c r="D464" s="75"/>
      <c r="E464" s="75"/>
      <c r="F464" s="76"/>
      <c r="G464" s="75"/>
      <c r="H464" s="75"/>
      <c r="I464" s="75"/>
      <c r="J464" s="75"/>
      <c r="K464" s="75"/>
      <c r="L464" s="75"/>
      <c r="M464" s="75"/>
      <c r="N464" s="76"/>
      <c r="O464" s="75"/>
      <c r="P464" s="75"/>
      <c r="Q464" s="75"/>
      <c r="R464" s="75"/>
      <c r="S464" s="75"/>
      <c r="T464" s="75"/>
      <c r="U464" s="76"/>
      <c r="V464" s="75"/>
      <c r="W464" s="75"/>
      <c r="X464" s="75"/>
      <c r="Y464" s="75"/>
      <c r="Z464" s="75"/>
      <c r="AA464" s="75"/>
      <c r="AB464" s="76"/>
      <c r="AC464" s="75"/>
      <c r="AD464" s="75"/>
      <c r="AE464" s="75"/>
      <c r="AF464" s="75"/>
      <c r="AG464" s="82">
        <f t="shared" si="0"/>
        <v>0</v>
      </c>
      <c r="AH464" s="81">
        <f>'Январь 2020'!AN463-'Февраль 2020'!AG464</f>
        <v>0</v>
      </c>
      <c r="AI464" s="82">
        <f t="shared" si="6"/>
        <v>0</v>
      </c>
      <c r="AJ464" s="83">
        <f>'Январь 2020'!AO463+'Февраль 2020'!AI464</f>
        <v>0</v>
      </c>
      <c r="AK464" s="82">
        <f t="shared" si="2"/>
        <v>0</v>
      </c>
      <c r="AL464" s="84">
        <f>'Январь 2020'!AQ463+'Февраль 2020'!AK464</f>
        <v>0</v>
      </c>
      <c r="AM464" s="82">
        <f t="shared" si="3"/>
        <v>0</v>
      </c>
      <c r="AN464" s="85">
        <f>'Январь 2020'!AS463+'Февраль 2020'!AM464</f>
        <v>0</v>
      </c>
      <c r="AO464" s="82">
        <f t="shared" si="4"/>
        <v>0</v>
      </c>
      <c r="AP464" s="86">
        <f>'Январь 2020'!AU463+'Февраль 2020'!AO464</f>
        <v>0</v>
      </c>
      <c r="AQ464" s="87">
        <f>'Январь 2020'!AW463</f>
        <v>0</v>
      </c>
      <c r="AR464" s="88">
        <f>'Январь 2020'!AX463</f>
        <v>0</v>
      </c>
      <c r="AS464" s="38">
        <f t="shared" si="5"/>
        <v>0</v>
      </c>
    </row>
    <row r="465" spans="1:45" ht="14.25" customHeight="1">
      <c r="A465" s="105">
        <f>'Январь 2020'!A464</f>
        <v>0</v>
      </c>
      <c r="B465" s="107">
        <f>'Январь 2020'!G464</f>
        <v>0</v>
      </c>
      <c r="C465" s="252">
        <f>'Январь 2020'!B464</f>
        <v>0</v>
      </c>
      <c r="D465" s="75"/>
      <c r="E465" s="75"/>
      <c r="F465" s="76"/>
      <c r="G465" s="75"/>
      <c r="H465" s="75"/>
      <c r="I465" s="75"/>
      <c r="J465" s="75"/>
      <c r="K465" s="75"/>
      <c r="L465" s="75"/>
      <c r="M465" s="75"/>
      <c r="N465" s="76"/>
      <c r="O465" s="75"/>
      <c r="P465" s="75"/>
      <c r="Q465" s="75"/>
      <c r="R465" s="75"/>
      <c r="S465" s="75"/>
      <c r="T465" s="75"/>
      <c r="U465" s="76"/>
      <c r="V465" s="75"/>
      <c r="W465" s="75"/>
      <c r="X465" s="75"/>
      <c r="Y465" s="75"/>
      <c r="Z465" s="75"/>
      <c r="AA465" s="75"/>
      <c r="AB465" s="76"/>
      <c r="AC465" s="75"/>
      <c r="AD465" s="75"/>
      <c r="AE465" s="75"/>
      <c r="AF465" s="75"/>
      <c r="AG465" s="82">
        <f t="shared" si="0"/>
        <v>0</v>
      </c>
      <c r="AH465" s="81">
        <f>'Январь 2020'!AN464-'Февраль 2020'!AG465</f>
        <v>0</v>
      </c>
      <c r="AI465" s="82">
        <f t="shared" si="6"/>
        <v>0</v>
      </c>
      <c r="AJ465" s="83">
        <f>'Январь 2020'!AO464+'Февраль 2020'!AI465</f>
        <v>0</v>
      </c>
      <c r="AK465" s="82">
        <f t="shared" si="2"/>
        <v>0</v>
      </c>
      <c r="AL465" s="84">
        <f>'Январь 2020'!AQ464+'Февраль 2020'!AK465</f>
        <v>0</v>
      </c>
      <c r="AM465" s="82">
        <f t="shared" si="3"/>
        <v>0</v>
      </c>
      <c r="AN465" s="85">
        <f>'Январь 2020'!AS464+'Февраль 2020'!AM465</f>
        <v>0</v>
      </c>
      <c r="AO465" s="82">
        <f t="shared" si="4"/>
        <v>0</v>
      </c>
      <c r="AP465" s="86">
        <f>'Январь 2020'!AU464+'Февраль 2020'!AO465</f>
        <v>0</v>
      </c>
      <c r="AQ465" s="87">
        <f>'Январь 2020'!AW464</f>
        <v>0</v>
      </c>
      <c r="AR465" s="88">
        <f>'Январь 2020'!AX464</f>
        <v>0</v>
      </c>
      <c r="AS465" s="38">
        <f t="shared" si="5"/>
        <v>0</v>
      </c>
    </row>
    <row r="466" spans="1:45" ht="14.25" customHeight="1">
      <c r="A466" s="105">
        <f>'Январь 2020'!A465</f>
        <v>0</v>
      </c>
      <c r="B466" s="107">
        <f>'Январь 2020'!G465</f>
        <v>0</v>
      </c>
      <c r="C466" s="252">
        <f>'Январь 2020'!B465</f>
        <v>0</v>
      </c>
      <c r="D466" s="75"/>
      <c r="E466" s="75"/>
      <c r="F466" s="76"/>
      <c r="G466" s="75"/>
      <c r="H466" s="75"/>
      <c r="I466" s="75"/>
      <c r="J466" s="75"/>
      <c r="K466" s="75"/>
      <c r="L466" s="75"/>
      <c r="M466" s="75"/>
      <c r="N466" s="76"/>
      <c r="O466" s="75"/>
      <c r="P466" s="75"/>
      <c r="Q466" s="75"/>
      <c r="R466" s="75"/>
      <c r="S466" s="75"/>
      <c r="T466" s="75"/>
      <c r="U466" s="76"/>
      <c r="V466" s="75"/>
      <c r="W466" s="75"/>
      <c r="X466" s="75"/>
      <c r="Y466" s="75"/>
      <c r="Z466" s="75"/>
      <c r="AA466" s="75"/>
      <c r="AB466" s="76"/>
      <c r="AC466" s="75"/>
      <c r="AD466" s="75"/>
      <c r="AE466" s="75"/>
      <c r="AF466" s="75"/>
      <c r="AG466" s="82">
        <f t="shared" si="0"/>
        <v>0</v>
      </c>
      <c r="AH466" s="81">
        <f>'Январь 2020'!AN465-'Февраль 2020'!AG466</f>
        <v>0</v>
      </c>
      <c r="AI466" s="82">
        <f t="shared" si="6"/>
        <v>0</v>
      </c>
      <c r="AJ466" s="83">
        <f>'Январь 2020'!AO465+'Февраль 2020'!AI466</f>
        <v>0</v>
      </c>
      <c r="AK466" s="82">
        <f t="shared" si="2"/>
        <v>0</v>
      </c>
      <c r="AL466" s="84">
        <f>'Январь 2020'!AQ465+'Февраль 2020'!AK466</f>
        <v>0</v>
      </c>
      <c r="AM466" s="82">
        <f t="shared" si="3"/>
        <v>0</v>
      </c>
      <c r="AN466" s="85">
        <f>'Январь 2020'!AS465+'Февраль 2020'!AM466</f>
        <v>0</v>
      </c>
      <c r="AO466" s="82">
        <f t="shared" si="4"/>
        <v>0</v>
      </c>
      <c r="AP466" s="86">
        <f>'Январь 2020'!AU465+'Февраль 2020'!AO466</f>
        <v>0</v>
      </c>
      <c r="AQ466" s="87">
        <f>'Январь 2020'!AW465</f>
        <v>0</v>
      </c>
      <c r="AR466" s="88">
        <f>'Январь 2020'!AX465</f>
        <v>0</v>
      </c>
      <c r="AS466" s="38">
        <f t="shared" si="5"/>
        <v>0</v>
      </c>
    </row>
    <row r="467" spans="1:45" ht="14.25" customHeight="1">
      <c r="A467" s="105">
        <f>'Январь 2020'!A466</f>
        <v>0</v>
      </c>
      <c r="B467" s="107">
        <f>'Январь 2020'!G466</f>
        <v>0</v>
      </c>
      <c r="C467" s="252">
        <f>'Январь 2020'!B466</f>
        <v>0</v>
      </c>
      <c r="D467" s="75"/>
      <c r="E467" s="75"/>
      <c r="F467" s="76"/>
      <c r="G467" s="75"/>
      <c r="H467" s="75"/>
      <c r="I467" s="75"/>
      <c r="J467" s="75"/>
      <c r="K467" s="75"/>
      <c r="L467" s="75"/>
      <c r="M467" s="75"/>
      <c r="N467" s="76"/>
      <c r="O467" s="75"/>
      <c r="P467" s="75"/>
      <c r="Q467" s="75"/>
      <c r="R467" s="75"/>
      <c r="S467" s="75"/>
      <c r="T467" s="75"/>
      <c r="U467" s="76"/>
      <c r="V467" s="75"/>
      <c r="W467" s="75"/>
      <c r="X467" s="75"/>
      <c r="Y467" s="75"/>
      <c r="Z467" s="75"/>
      <c r="AA467" s="75"/>
      <c r="AB467" s="76"/>
      <c r="AC467" s="75"/>
      <c r="AD467" s="75"/>
      <c r="AE467" s="75"/>
      <c r="AF467" s="75"/>
      <c r="AG467" s="82">
        <f t="shared" si="0"/>
        <v>0</v>
      </c>
      <c r="AH467" s="81">
        <f>'Январь 2020'!AN466-'Февраль 2020'!AG467</f>
        <v>0</v>
      </c>
      <c r="AI467" s="82">
        <f t="shared" si="6"/>
        <v>0</v>
      </c>
      <c r="AJ467" s="83">
        <f>'Январь 2020'!AO466+'Февраль 2020'!AI467</f>
        <v>0</v>
      </c>
      <c r="AK467" s="82">
        <f t="shared" si="2"/>
        <v>0</v>
      </c>
      <c r="AL467" s="84">
        <f>'Январь 2020'!AQ466+'Февраль 2020'!AK467</f>
        <v>0</v>
      </c>
      <c r="AM467" s="82">
        <f t="shared" si="3"/>
        <v>0</v>
      </c>
      <c r="AN467" s="85">
        <f>'Январь 2020'!AS466+'Февраль 2020'!AM467</f>
        <v>0</v>
      </c>
      <c r="AO467" s="82">
        <f t="shared" si="4"/>
        <v>0</v>
      </c>
      <c r="AP467" s="86">
        <f>'Январь 2020'!AU466+'Февраль 2020'!AO467</f>
        <v>0</v>
      </c>
      <c r="AQ467" s="87">
        <f>'Январь 2020'!AW466</f>
        <v>0</v>
      </c>
      <c r="AR467" s="88">
        <f>'Январь 2020'!AX466</f>
        <v>0</v>
      </c>
      <c r="AS467" s="38">
        <f t="shared" si="5"/>
        <v>0</v>
      </c>
    </row>
    <row r="468" spans="1:45" ht="14.25" customHeight="1">
      <c r="A468" s="105">
        <f>'Январь 2020'!A467</f>
        <v>0</v>
      </c>
      <c r="B468" s="107">
        <f>'Январь 2020'!G467</f>
        <v>0</v>
      </c>
      <c r="C468" s="252">
        <f>'Январь 2020'!B467</f>
        <v>0</v>
      </c>
      <c r="D468" s="75"/>
      <c r="E468" s="75"/>
      <c r="F468" s="76"/>
      <c r="G468" s="75"/>
      <c r="H468" s="75"/>
      <c r="I468" s="75"/>
      <c r="J468" s="75"/>
      <c r="K468" s="75"/>
      <c r="L468" s="75"/>
      <c r="M468" s="75"/>
      <c r="N468" s="76"/>
      <c r="O468" s="75"/>
      <c r="P468" s="75"/>
      <c r="Q468" s="75"/>
      <c r="R468" s="75"/>
      <c r="S468" s="75"/>
      <c r="T468" s="75"/>
      <c r="U468" s="76"/>
      <c r="V468" s="75"/>
      <c r="W468" s="75"/>
      <c r="X468" s="75"/>
      <c r="Y468" s="75"/>
      <c r="Z468" s="75"/>
      <c r="AA468" s="75"/>
      <c r="AB468" s="76"/>
      <c r="AC468" s="75"/>
      <c r="AD468" s="75"/>
      <c r="AE468" s="75"/>
      <c r="AF468" s="75"/>
      <c r="AG468" s="82">
        <f t="shared" si="0"/>
        <v>0</v>
      </c>
      <c r="AH468" s="81">
        <f>'Январь 2020'!AN467-'Февраль 2020'!AG468</f>
        <v>0</v>
      </c>
      <c r="AI468" s="82">
        <f t="shared" si="6"/>
        <v>0</v>
      </c>
      <c r="AJ468" s="83">
        <f>'Январь 2020'!AO467+'Февраль 2020'!AI468</f>
        <v>0</v>
      </c>
      <c r="AK468" s="82">
        <f t="shared" si="2"/>
        <v>0</v>
      </c>
      <c r="AL468" s="84">
        <f>'Январь 2020'!AQ467+'Февраль 2020'!AK468</f>
        <v>0</v>
      </c>
      <c r="AM468" s="82">
        <f t="shared" si="3"/>
        <v>0</v>
      </c>
      <c r="AN468" s="85">
        <f>'Январь 2020'!AS467+'Февраль 2020'!AM468</f>
        <v>0</v>
      </c>
      <c r="AO468" s="82">
        <f t="shared" si="4"/>
        <v>0</v>
      </c>
      <c r="AP468" s="86">
        <f>'Январь 2020'!AU467+'Февраль 2020'!AO468</f>
        <v>0</v>
      </c>
      <c r="AQ468" s="87">
        <f>'Январь 2020'!AW467</f>
        <v>0</v>
      </c>
      <c r="AR468" s="88">
        <f>'Январь 2020'!AX467</f>
        <v>0</v>
      </c>
      <c r="AS468" s="38">
        <f t="shared" si="5"/>
        <v>0</v>
      </c>
    </row>
    <row r="469" spans="1:45" ht="14.25" customHeight="1">
      <c r="A469" s="105">
        <f>'Январь 2020'!A468</f>
        <v>0</v>
      </c>
      <c r="B469" s="107">
        <f>'Январь 2020'!G468</f>
        <v>0</v>
      </c>
      <c r="C469" s="252">
        <f>'Январь 2020'!B468</f>
        <v>0</v>
      </c>
      <c r="D469" s="75"/>
      <c r="E469" s="75"/>
      <c r="F469" s="76"/>
      <c r="G469" s="75"/>
      <c r="H469" s="75"/>
      <c r="I469" s="75"/>
      <c r="J469" s="75"/>
      <c r="K469" s="75"/>
      <c r="L469" s="75"/>
      <c r="M469" s="75"/>
      <c r="N469" s="76"/>
      <c r="O469" s="75"/>
      <c r="P469" s="75"/>
      <c r="Q469" s="75"/>
      <c r="R469" s="75"/>
      <c r="S469" s="75"/>
      <c r="T469" s="75"/>
      <c r="U469" s="76"/>
      <c r="V469" s="75"/>
      <c r="W469" s="75"/>
      <c r="X469" s="75"/>
      <c r="Y469" s="75"/>
      <c r="Z469" s="75"/>
      <c r="AA469" s="75"/>
      <c r="AB469" s="76"/>
      <c r="AC469" s="75"/>
      <c r="AD469" s="75"/>
      <c r="AE469" s="75"/>
      <c r="AF469" s="75"/>
      <c r="AG469" s="82">
        <f t="shared" si="0"/>
        <v>0</v>
      </c>
      <c r="AH469" s="81">
        <f>'Январь 2020'!AN468-'Февраль 2020'!AG469</f>
        <v>0</v>
      </c>
      <c r="AI469" s="82">
        <f t="shared" si="6"/>
        <v>0</v>
      </c>
      <c r="AJ469" s="83">
        <f>'Январь 2020'!AO468+'Февраль 2020'!AI469</f>
        <v>0</v>
      </c>
      <c r="AK469" s="82">
        <f t="shared" si="2"/>
        <v>0</v>
      </c>
      <c r="AL469" s="84">
        <f>'Январь 2020'!AQ468+'Февраль 2020'!AK469</f>
        <v>0</v>
      </c>
      <c r="AM469" s="82">
        <f t="shared" si="3"/>
        <v>0</v>
      </c>
      <c r="AN469" s="85">
        <f>'Январь 2020'!AS468+'Февраль 2020'!AM469</f>
        <v>0</v>
      </c>
      <c r="AO469" s="82">
        <f t="shared" si="4"/>
        <v>0</v>
      </c>
      <c r="AP469" s="86">
        <f>'Январь 2020'!AU468+'Февраль 2020'!AO469</f>
        <v>0</v>
      </c>
      <c r="AQ469" s="87">
        <f>'Январь 2020'!AW468</f>
        <v>0</v>
      </c>
      <c r="AR469" s="88">
        <f>'Январь 2020'!AX468</f>
        <v>0</v>
      </c>
      <c r="AS469" s="38">
        <f t="shared" si="5"/>
        <v>0</v>
      </c>
    </row>
    <row r="470" spans="1:45" ht="14.25" customHeight="1">
      <c r="A470" s="87">
        <f>'Январь 2020'!A345</f>
        <v>12</v>
      </c>
      <c r="B470" s="107">
        <f>'Январь 2020'!G345</f>
        <v>0</v>
      </c>
      <c r="C470" s="109">
        <f>'Январь 2020'!B345</f>
        <v>0</v>
      </c>
      <c r="D470" s="75"/>
      <c r="E470" s="75"/>
      <c r="F470" s="76"/>
      <c r="G470" s="75"/>
      <c r="H470" s="75"/>
      <c r="I470" s="75"/>
      <c r="J470" s="75"/>
      <c r="K470" s="75"/>
      <c r="L470" s="75"/>
      <c r="M470" s="75"/>
      <c r="N470" s="76"/>
      <c r="O470" s="75"/>
      <c r="P470" s="75"/>
      <c r="Q470" s="75"/>
      <c r="R470" s="75"/>
      <c r="S470" s="75"/>
      <c r="T470" s="75"/>
      <c r="U470" s="76"/>
      <c r="V470" s="75"/>
      <c r="W470" s="75"/>
      <c r="X470" s="75"/>
      <c r="Y470" s="75"/>
      <c r="Z470" s="75"/>
      <c r="AA470" s="75"/>
      <c r="AB470" s="76"/>
      <c r="AC470" s="75"/>
      <c r="AD470" s="75"/>
      <c r="AE470" s="75"/>
      <c r="AF470" s="75"/>
      <c r="AG470" s="82">
        <f t="shared" si="0"/>
        <v>0</v>
      </c>
      <c r="AH470" s="81">
        <f>'Январь 2020'!AN469-'Февраль 2020'!AG470</f>
        <v>0</v>
      </c>
      <c r="AI470" s="82">
        <f t="shared" si="6"/>
        <v>0</v>
      </c>
      <c r="AJ470" s="83">
        <f>'Январь 2020'!AO469+'Февраль 2020'!AI470</f>
        <v>0</v>
      </c>
      <c r="AK470" s="82">
        <f t="shared" si="2"/>
        <v>0</v>
      </c>
      <c r="AL470" s="84">
        <f>'Январь 2020'!AQ469+'Февраль 2020'!AK470</f>
        <v>0</v>
      </c>
      <c r="AM470" s="82">
        <f t="shared" si="3"/>
        <v>0</v>
      </c>
      <c r="AN470" s="85">
        <f>'Январь 2020'!AS469+'Февраль 2020'!AM470</f>
        <v>0</v>
      </c>
      <c r="AO470" s="82">
        <f t="shared" si="4"/>
        <v>0</v>
      </c>
      <c r="AP470" s="86">
        <f>'Январь 2020'!AU469+'Февраль 2020'!AO470</f>
        <v>0</v>
      </c>
      <c r="AQ470" s="87">
        <f>'Январь 2020'!AW469</f>
        <v>0</v>
      </c>
      <c r="AR470" s="88">
        <f>'Январь 2020'!AX469</f>
        <v>0</v>
      </c>
      <c r="AS470" s="38">
        <f t="shared" si="5"/>
        <v>0</v>
      </c>
    </row>
    <row r="471" spans="1:45" ht="14.25" customHeight="1">
      <c r="A471" s="87">
        <f>'Январь 2020'!A346</f>
        <v>13</v>
      </c>
      <c r="B471" s="107">
        <f>'Январь 2020'!G346</f>
        <v>0</v>
      </c>
      <c r="C471" s="109">
        <f>'Январь 2020'!B346</f>
        <v>0</v>
      </c>
      <c r="D471" s="75"/>
      <c r="E471" s="75"/>
      <c r="F471" s="76"/>
      <c r="G471" s="75"/>
      <c r="H471" s="75"/>
      <c r="I471" s="75"/>
      <c r="J471" s="75"/>
      <c r="K471" s="75"/>
      <c r="L471" s="75"/>
      <c r="M471" s="75"/>
      <c r="N471" s="76"/>
      <c r="O471" s="75"/>
      <c r="P471" s="75"/>
      <c r="Q471" s="75"/>
      <c r="R471" s="75"/>
      <c r="S471" s="75"/>
      <c r="T471" s="75"/>
      <c r="U471" s="76"/>
      <c r="V471" s="75"/>
      <c r="W471" s="75"/>
      <c r="X471" s="75"/>
      <c r="Y471" s="75"/>
      <c r="Z471" s="75"/>
      <c r="AA471" s="75"/>
      <c r="AB471" s="76"/>
      <c r="AC471" s="75"/>
      <c r="AD471" s="75"/>
      <c r="AE471" s="75"/>
      <c r="AF471" s="75"/>
      <c r="AG471" s="82">
        <f t="shared" si="0"/>
        <v>0</v>
      </c>
      <c r="AH471" s="81">
        <f>'Январь 2020'!AN470-'Февраль 2020'!AG471</f>
        <v>0</v>
      </c>
      <c r="AI471" s="82">
        <f t="shared" si="6"/>
        <v>0</v>
      </c>
      <c r="AJ471" s="83">
        <f>'Январь 2020'!AO470+'Февраль 2020'!AI471</f>
        <v>0</v>
      </c>
      <c r="AK471" s="82">
        <f t="shared" si="2"/>
        <v>0</v>
      </c>
      <c r="AL471" s="84">
        <f>'Январь 2020'!AQ470+'Февраль 2020'!AK471</f>
        <v>0</v>
      </c>
      <c r="AM471" s="82">
        <f t="shared" si="3"/>
        <v>0</v>
      </c>
      <c r="AN471" s="85">
        <f>'Январь 2020'!AS470+'Февраль 2020'!AM471</f>
        <v>0</v>
      </c>
      <c r="AO471" s="82">
        <f t="shared" si="4"/>
        <v>0</v>
      </c>
      <c r="AP471" s="86">
        <f>'Январь 2020'!AU470+'Февраль 2020'!AO471</f>
        <v>0</v>
      </c>
      <c r="AQ471" s="87">
        <f>'Январь 2020'!AW470</f>
        <v>0</v>
      </c>
      <c r="AR471" s="88">
        <f>'Январь 2020'!AX470</f>
        <v>0</v>
      </c>
      <c r="AS471" s="38">
        <f t="shared" si="5"/>
        <v>0</v>
      </c>
    </row>
    <row r="472" spans="1:45" ht="14.25" customHeight="1">
      <c r="A472" s="87">
        <f>'Январь 2020'!A347</f>
        <v>14</v>
      </c>
      <c r="B472" s="107">
        <f>'Январь 2020'!G347</f>
        <v>0</v>
      </c>
      <c r="C472" s="109">
        <f>'Январь 2020'!B347</f>
        <v>0</v>
      </c>
      <c r="D472" s="75"/>
      <c r="E472" s="75"/>
      <c r="F472" s="76"/>
      <c r="G472" s="75"/>
      <c r="H472" s="75"/>
      <c r="I472" s="75"/>
      <c r="J472" s="75"/>
      <c r="K472" s="75"/>
      <c r="L472" s="75"/>
      <c r="M472" s="75"/>
      <c r="N472" s="76"/>
      <c r="O472" s="75"/>
      <c r="P472" s="75"/>
      <c r="Q472" s="75"/>
      <c r="R472" s="75"/>
      <c r="S472" s="75"/>
      <c r="T472" s="75"/>
      <c r="U472" s="76"/>
      <c r="V472" s="75"/>
      <c r="W472" s="75"/>
      <c r="X472" s="75"/>
      <c r="Y472" s="75"/>
      <c r="Z472" s="75"/>
      <c r="AA472" s="75"/>
      <c r="AB472" s="76"/>
      <c r="AC472" s="75"/>
      <c r="AD472" s="75"/>
      <c r="AE472" s="75"/>
      <c r="AF472" s="75"/>
      <c r="AG472" s="82">
        <f t="shared" si="0"/>
        <v>0</v>
      </c>
      <c r="AH472" s="81">
        <f>'Январь 2020'!AN471-'Февраль 2020'!AG472</f>
        <v>0</v>
      </c>
      <c r="AI472" s="82">
        <f t="shared" si="6"/>
        <v>0</v>
      </c>
      <c r="AJ472" s="83">
        <f>'Январь 2020'!AO471+'Февраль 2020'!AI472</f>
        <v>0</v>
      </c>
      <c r="AK472" s="82">
        <f t="shared" si="2"/>
        <v>0</v>
      </c>
      <c r="AL472" s="84">
        <f>'Январь 2020'!AQ471+'Февраль 2020'!AK472</f>
        <v>0</v>
      </c>
      <c r="AM472" s="82">
        <f t="shared" si="3"/>
        <v>0</v>
      </c>
      <c r="AN472" s="85">
        <f>'Январь 2020'!AS471+'Февраль 2020'!AM472</f>
        <v>0</v>
      </c>
      <c r="AO472" s="82">
        <f t="shared" si="4"/>
        <v>0</v>
      </c>
      <c r="AP472" s="86">
        <f>'Январь 2020'!AU471+'Февраль 2020'!AO472</f>
        <v>0</v>
      </c>
      <c r="AQ472" s="87">
        <f>'Январь 2020'!AW471</f>
        <v>0</v>
      </c>
      <c r="AR472" s="88">
        <f>'Январь 2020'!AX471</f>
        <v>0</v>
      </c>
      <c r="AS472" s="38">
        <f t="shared" si="5"/>
        <v>0</v>
      </c>
    </row>
    <row r="473" spans="1:45" ht="14.25" customHeight="1">
      <c r="A473" s="87">
        <f>'Январь 2020'!A348</f>
        <v>15</v>
      </c>
      <c r="B473" s="107">
        <f>'Январь 2020'!G348</f>
        <v>0</v>
      </c>
      <c r="C473" s="109">
        <f>'Январь 2020'!B348</f>
        <v>0</v>
      </c>
      <c r="D473" s="75"/>
      <c r="E473" s="75"/>
      <c r="F473" s="76"/>
      <c r="G473" s="75"/>
      <c r="H473" s="75"/>
      <c r="I473" s="75"/>
      <c r="J473" s="75"/>
      <c r="K473" s="75"/>
      <c r="L473" s="75"/>
      <c r="M473" s="75"/>
      <c r="N473" s="76"/>
      <c r="O473" s="75"/>
      <c r="P473" s="75"/>
      <c r="Q473" s="75"/>
      <c r="R473" s="75"/>
      <c r="S473" s="75"/>
      <c r="T473" s="75"/>
      <c r="U473" s="76"/>
      <c r="V473" s="75"/>
      <c r="W473" s="75"/>
      <c r="X473" s="75"/>
      <c r="Y473" s="75"/>
      <c r="Z473" s="75"/>
      <c r="AA473" s="75"/>
      <c r="AB473" s="76"/>
      <c r="AC473" s="75"/>
      <c r="AD473" s="75"/>
      <c r="AE473" s="75"/>
      <c r="AF473" s="75"/>
      <c r="AG473" s="82">
        <f t="shared" si="0"/>
        <v>0</v>
      </c>
      <c r="AH473" s="81">
        <f>'Январь 2020'!AN472-'Февраль 2020'!AG473</f>
        <v>0</v>
      </c>
      <c r="AI473" s="82">
        <f t="shared" si="6"/>
        <v>0</v>
      </c>
      <c r="AJ473" s="83">
        <f>'Январь 2020'!AO472+'Февраль 2020'!AI473</f>
        <v>0</v>
      </c>
      <c r="AK473" s="82">
        <f t="shared" si="2"/>
        <v>0</v>
      </c>
      <c r="AL473" s="84">
        <f>'Январь 2020'!AQ472+'Февраль 2020'!AK473</f>
        <v>0</v>
      </c>
      <c r="AM473" s="82">
        <f t="shared" si="3"/>
        <v>0</v>
      </c>
      <c r="AN473" s="85">
        <f>'Январь 2020'!AS472+'Февраль 2020'!AM473</f>
        <v>0</v>
      </c>
      <c r="AO473" s="82">
        <f t="shared" si="4"/>
        <v>0</v>
      </c>
      <c r="AP473" s="86">
        <f>'Январь 2020'!AU472+'Февраль 2020'!AO473</f>
        <v>0</v>
      </c>
      <c r="AQ473" s="87">
        <f>'Январь 2020'!AW472</f>
        <v>0</v>
      </c>
      <c r="AR473" s="88">
        <f>'Январь 2020'!AX472</f>
        <v>0</v>
      </c>
      <c r="AS473" s="38">
        <f t="shared" si="5"/>
        <v>0</v>
      </c>
    </row>
    <row r="474" spans="1:45" ht="14.25" customHeight="1">
      <c r="A474" s="87">
        <f>'Январь 2020'!A349</f>
        <v>16</v>
      </c>
      <c r="B474" s="107">
        <f>'Январь 2020'!G349</f>
        <v>0</v>
      </c>
      <c r="C474" s="109">
        <f>'Январь 2020'!B349</f>
        <v>0</v>
      </c>
      <c r="D474" s="75"/>
      <c r="E474" s="75"/>
      <c r="F474" s="76"/>
      <c r="G474" s="75"/>
      <c r="H474" s="75"/>
      <c r="I474" s="75"/>
      <c r="J474" s="75"/>
      <c r="K474" s="75"/>
      <c r="L474" s="75"/>
      <c r="M474" s="75"/>
      <c r="N474" s="76"/>
      <c r="O474" s="75"/>
      <c r="P474" s="75"/>
      <c r="Q474" s="75"/>
      <c r="R474" s="75"/>
      <c r="S474" s="75"/>
      <c r="T474" s="75"/>
      <c r="U474" s="76"/>
      <c r="V474" s="75"/>
      <c r="W474" s="75"/>
      <c r="X474" s="75"/>
      <c r="Y474" s="75"/>
      <c r="Z474" s="75"/>
      <c r="AA474" s="75"/>
      <c r="AB474" s="76"/>
      <c r="AC474" s="75"/>
      <c r="AD474" s="75"/>
      <c r="AE474" s="75"/>
      <c r="AF474" s="75"/>
      <c r="AG474" s="82">
        <f t="shared" si="0"/>
        <v>0</v>
      </c>
      <c r="AH474" s="81">
        <f>'Январь 2020'!AN473-'Февраль 2020'!AG474</f>
        <v>0</v>
      </c>
      <c r="AI474" s="82">
        <f t="shared" si="6"/>
        <v>0</v>
      </c>
      <c r="AJ474" s="83">
        <f>'Январь 2020'!AO473+'Февраль 2020'!AI474</f>
        <v>0</v>
      </c>
      <c r="AK474" s="82">
        <f t="shared" si="2"/>
        <v>0</v>
      </c>
      <c r="AL474" s="84">
        <f>'Январь 2020'!AQ473+'Февраль 2020'!AK474</f>
        <v>0</v>
      </c>
      <c r="AM474" s="82">
        <f t="shared" si="3"/>
        <v>0</v>
      </c>
      <c r="AN474" s="85">
        <f>'Январь 2020'!AS473+'Февраль 2020'!AM474</f>
        <v>0</v>
      </c>
      <c r="AO474" s="82">
        <f t="shared" si="4"/>
        <v>0</v>
      </c>
      <c r="AP474" s="86">
        <f>'Январь 2020'!AU473+'Февраль 2020'!AO474</f>
        <v>0</v>
      </c>
      <c r="AQ474" s="87">
        <f>'Январь 2020'!AW473</f>
        <v>0</v>
      </c>
      <c r="AR474" s="88">
        <f>'Январь 2020'!AX473</f>
        <v>0</v>
      </c>
      <c r="AS474" s="38">
        <f t="shared" si="5"/>
        <v>0</v>
      </c>
    </row>
    <row r="475" spans="1:45" ht="14.25" customHeight="1">
      <c r="A475" s="87">
        <f>'Январь 2020'!A350</f>
        <v>17</v>
      </c>
      <c r="B475" s="107">
        <f>'Январь 2020'!G350</f>
        <v>0</v>
      </c>
      <c r="C475" s="109">
        <f>'Январь 2020'!B350</f>
        <v>0</v>
      </c>
      <c r="D475" s="75"/>
      <c r="E475" s="75"/>
      <c r="F475" s="76"/>
      <c r="G475" s="75"/>
      <c r="H475" s="75"/>
      <c r="I475" s="75"/>
      <c r="J475" s="75"/>
      <c r="K475" s="75"/>
      <c r="L475" s="75"/>
      <c r="M475" s="75"/>
      <c r="N475" s="76"/>
      <c r="O475" s="75"/>
      <c r="P475" s="75"/>
      <c r="Q475" s="75"/>
      <c r="R475" s="75"/>
      <c r="S475" s="75"/>
      <c r="T475" s="75"/>
      <c r="U475" s="76"/>
      <c r="V475" s="75"/>
      <c r="W475" s="75"/>
      <c r="X475" s="75"/>
      <c r="Y475" s="75"/>
      <c r="Z475" s="75"/>
      <c r="AA475" s="75"/>
      <c r="AB475" s="76"/>
      <c r="AC475" s="75"/>
      <c r="AD475" s="75"/>
      <c r="AE475" s="75"/>
      <c r="AF475" s="75"/>
      <c r="AG475" s="82">
        <f t="shared" si="0"/>
        <v>0</v>
      </c>
      <c r="AH475" s="81">
        <f>'Январь 2020'!AN474-'Февраль 2020'!AG475</f>
        <v>0</v>
      </c>
      <c r="AI475" s="82">
        <f t="shared" si="6"/>
        <v>0</v>
      </c>
      <c r="AJ475" s="83">
        <f>'Январь 2020'!AO474+'Февраль 2020'!AI475</f>
        <v>0</v>
      </c>
      <c r="AK475" s="82">
        <f t="shared" si="2"/>
        <v>0</v>
      </c>
      <c r="AL475" s="84">
        <f>'Январь 2020'!AQ474+'Февраль 2020'!AK475</f>
        <v>0</v>
      </c>
      <c r="AM475" s="82">
        <f t="shared" si="3"/>
        <v>0</v>
      </c>
      <c r="AN475" s="85">
        <f>'Январь 2020'!AS474+'Февраль 2020'!AM475</f>
        <v>0</v>
      </c>
      <c r="AO475" s="82">
        <f t="shared" si="4"/>
        <v>0</v>
      </c>
      <c r="AP475" s="86">
        <f>'Январь 2020'!AU474+'Февраль 2020'!AO475</f>
        <v>0</v>
      </c>
      <c r="AQ475" s="87">
        <f>'Январь 2020'!AW474</f>
        <v>0</v>
      </c>
      <c r="AR475" s="88">
        <f>'Январь 2020'!AX474</f>
        <v>0</v>
      </c>
      <c r="AS475" s="38">
        <f t="shared" si="5"/>
        <v>0</v>
      </c>
    </row>
    <row r="476" spans="1:45" ht="14.25" customHeight="1">
      <c r="A476" s="87">
        <f>'Январь 2020'!A351</f>
        <v>18</v>
      </c>
      <c r="B476" s="107">
        <f>'Январь 2020'!G351</f>
        <v>0</v>
      </c>
      <c r="C476" s="109">
        <f>'Январь 2020'!B351</f>
        <v>0</v>
      </c>
      <c r="D476" s="75"/>
      <c r="E476" s="75"/>
      <c r="F476" s="76"/>
      <c r="G476" s="75"/>
      <c r="H476" s="75"/>
      <c r="I476" s="75"/>
      <c r="J476" s="75"/>
      <c r="K476" s="75"/>
      <c r="L476" s="75"/>
      <c r="M476" s="75"/>
      <c r="N476" s="76"/>
      <c r="O476" s="75"/>
      <c r="P476" s="75"/>
      <c r="Q476" s="75"/>
      <c r="R476" s="75"/>
      <c r="S476" s="75"/>
      <c r="T476" s="75"/>
      <c r="U476" s="76"/>
      <c r="V476" s="75"/>
      <c r="W476" s="75"/>
      <c r="X476" s="75"/>
      <c r="Y476" s="75"/>
      <c r="Z476" s="75"/>
      <c r="AA476" s="75"/>
      <c r="AB476" s="76"/>
      <c r="AC476" s="75"/>
      <c r="AD476" s="75"/>
      <c r="AE476" s="75"/>
      <c r="AF476" s="75"/>
      <c r="AG476" s="82">
        <f t="shared" si="0"/>
        <v>0</v>
      </c>
      <c r="AH476" s="81">
        <f>'Январь 2020'!AN475-'Февраль 2020'!AG476</f>
        <v>0</v>
      </c>
      <c r="AI476" s="82">
        <f t="shared" si="6"/>
        <v>0</v>
      </c>
      <c r="AJ476" s="83">
        <f>'Январь 2020'!AO475+'Февраль 2020'!AI476</f>
        <v>0</v>
      </c>
      <c r="AK476" s="82">
        <f t="shared" si="2"/>
        <v>0</v>
      </c>
      <c r="AL476" s="84">
        <f>'Январь 2020'!AQ475+'Февраль 2020'!AK476</f>
        <v>0</v>
      </c>
      <c r="AM476" s="82">
        <f t="shared" si="3"/>
        <v>0</v>
      </c>
      <c r="AN476" s="85">
        <f>'Январь 2020'!AS475+'Февраль 2020'!AM476</f>
        <v>0</v>
      </c>
      <c r="AO476" s="82">
        <f t="shared" si="4"/>
        <v>0</v>
      </c>
      <c r="AP476" s="86">
        <f>'Январь 2020'!AU475+'Февраль 2020'!AO476</f>
        <v>0</v>
      </c>
      <c r="AQ476" s="87">
        <f>'Январь 2020'!AW475</f>
        <v>0</v>
      </c>
      <c r="AR476" s="88">
        <f>'Январь 2020'!AX475</f>
        <v>0</v>
      </c>
      <c r="AS476" s="38">
        <f t="shared" si="5"/>
        <v>0</v>
      </c>
    </row>
    <row r="477" spans="1:45" ht="14.25" customHeight="1">
      <c r="A477" s="87">
        <f>'Январь 2020'!A352</f>
        <v>19</v>
      </c>
      <c r="B477" s="107">
        <f>'Январь 2020'!G352</f>
        <v>0</v>
      </c>
      <c r="C477" s="109">
        <f>'Январь 2020'!B352</f>
        <v>0</v>
      </c>
      <c r="D477" s="75"/>
      <c r="E477" s="75"/>
      <c r="F477" s="76"/>
      <c r="G477" s="75"/>
      <c r="H477" s="75"/>
      <c r="I477" s="75"/>
      <c r="J477" s="75"/>
      <c r="K477" s="75"/>
      <c r="L477" s="75"/>
      <c r="M477" s="75"/>
      <c r="N477" s="76"/>
      <c r="O477" s="75"/>
      <c r="P477" s="75"/>
      <c r="Q477" s="75"/>
      <c r="R477" s="75"/>
      <c r="S477" s="75"/>
      <c r="T477" s="75"/>
      <c r="U477" s="76"/>
      <c r="V477" s="75"/>
      <c r="W477" s="75"/>
      <c r="X477" s="75"/>
      <c r="Y477" s="75"/>
      <c r="Z477" s="75"/>
      <c r="AA477" s="75"/>
      <c r="AB477" s="76"/>
      <c r="AC477" s="75"/>
      <c r="AD477" s="75"/>
      <c r="AE477" s="75"/>
      <c r="AF477" s="75"/>
      <c r="AG477" s="82">
        <f t="shared" si="0"/>
        <v>0</v>
      </c>
      <c r="AH477" s="81">
        <f>'Январь 2020'!AN476-'Февраль 2020'!AG477</f>
        <v>0</v>
      </c>
      <c r="AI477" s="82">
        <f t="shared" si="6"/>
        <v>0</v>
      </c>
      <c r="AJ477" s="83">
        <f>'Январь 2020'!AO476+'Февраль 2020'!AI477</f>
        <v>0</v>
      </c>
      <c r="AK477" s="82">
        <f t="shared" si="2"/>
        <v>0</v>
      </c>
      <c r="AL477" s="84">
        <f>'Январь 2020'!AQ476+'Февраль 2020'!AK477</f>
        <v>0</v>
      </c>
      <c r="AM477" s="82">
        <f t="shared" si="3"/>
        <v>0</v>
      </c>
      <c r="AN477" s="85">
        <f>'Январь 2020'!AS476+'Февраль 2020'!AM477</f>
        <v>0</v>
      </c>
      <c r="AO477" s="82">
        <f t="shared" si="4"/>
        <v>0</v>
      </c>
      <c r="AP477" s="86">
        <f>'Январь 2020'!AU476+'Февраль 2020'!AO477</f>
        <v>0</v>
      </c>
      <c r="AQ477" s="87">
        <f>'Январь 2020'!AW476</f>
        <v>0</v>
      </c>
      <c r="AR477" s="88">
        <f>'Январь 2020'!AX476</f>
        <v>0</v>
      </c>
      <c r="AS477" s="38">
        <f t="shared" si="5"/>
        <v>0</v>
      </c>
    </row>
    <row r="478" spans="1:45" ht="14.25" customHeight="1">
      <c r="A478" s="87">
        <f>'Январь 2020'!A353</f>
        <v>20</v>
      </c>
      <c r="B478" s="107">
        <f>'Январь 2020'!G353</f>
        <v>0</v>
      </c>
      <c r="C478" s="109">
        <f>'Январь 2020'!B353</f>
        <v>0</v>
      </c>
      <c r="D478" s="75"/>
      <c r="E478" s="75"/>
      <c r="F478" s="76"/>
      <c r="G478" s="75"/>
      <c r="H478" s="75"/>
      <c r="I478" s="75"/>
      <c r="J478" s="75"/>
      <c r="K478" s="75"/>
      <c r="L478" s="75"/>
      <c r="M478" s="75"/>
      <c r="N478" s="76"/>
      <c r="O478" s="75"/>
      <c r="P478" s="75"/>
      <c r="Q478" s="75"/>
      <c r="R478" s="75"/>
      <c r="S478" s="75"/>
      <c r="T478" s="75"/>
      <c r="U478" s="76"/>
      <c r="V478" s="75"/>
      <c r="W478" s="75"/>
      <c r="X478" s="75"/>
      <c r="Y478" s="75"/>
      <c r="Z478" s="75"/>
      <c r="AA478" s="75"/>
      <c r="AB478" s="76"/>
      <c r="AC478" s="75"/>
      <c r="AD478" s="75"/>
      <c r="AE478" s="75"/>
      <c r="AF478" s="75"/>
      <c r="AG478" s="82">
        <f t="shared" si="0"/>
        <v>0</v>
      </c>
      <c r="AH478" s="81">
        <f>'Январь 2020'!AN477-'Февраль 2020'!AG478</f>
        <v>0</v>
      </c>
      <c r="AI478" s="82">
        <f t="shared" si="6"/>
        <v>0</v>
      </c>
      <c r="AJ478" s="83">
        <f>'Январь 2020'!AO477+'Февраль 2020'!AI478</f>
        <v>0</v>
      </c>
      <c r="AK478" s="82">
        <f t="shared" si="2"/>
        <v>0</v>
      </c>
      <c r="AL478" s="84">
        <f>'Январь 2020'!AQ477+'Февраль 2020'!AK478</f>
        <v>0</v>
      </c>
      <c r="AM478" s="82">
        <f t="shared" si="3"/>
        <v>0</v>
      </c>
      <c r="AN478" s="85">
        <f>'Январь 2020'!AS477+'Февраль 2020'!AM478</f>
        <v>0</v>
      </c>
      <c r="AO478" s="82">
        <f t="shared" si="4"/>
        <v>0</v>
      </c>
      <c r="AP478" s="86">
        <f>'Январь 2020'!AU477+'Февраль 2020'!AO478</f>
        <v>0</v>
      </c>
      <c r="AQ478" s="87">
        <f>'Январь 2020'!AW477</f>
        <v>0</v>
      </c>
      <c r="AR478" s="88">
        <f>'Январь 2020'!AX477</f>
        <v>0</v>
      </c>
      <c r="AS478" s="38">
        <f t="shared" si="5"/>
        <v>0</v>
      </c>
    </row>
    <row r="479" spans="1:45" ht="14.25" customHeight="1">
      <c r="A479" s="87">
        <f>'Январь 2020'!A354</f>
        <v>0</v>
      </c>
      <c r="B479" s="107">
        <f>'Январь 2020'!G354</f>
        <v>0</v>
      </c>
      <c r="C479" s="109">
        <f>'Январь 2020'!B354</f>
        <v>0</v>
      </c>
      <c r="D479" s="75"/>
      <c r="E479" s="75"/>
      <c r="F479" s="76"/>
      <c r="G479" s="75"/>
      <c r="H479" s="75"/>
      <c r="I479" s="75"/>
      <c r="J479" s="75"/>
      <c r="K479" s="75"/>
      <c r="L479" s="75"/>
      <c r="M479" s="75"/>
      <c r="N479" s="76"/>
      <c r="O479" s="75"/>
      <c r="P479" s="75"/>
      <c r="Q479" s="75"/>
      <c r="R479" s="75"/>
      <c r="S479" s="75"/>
      <c r="T479" s="75"/>
      <c r="U479" s="76"/>
      <c r="V479" s="75"/>
      <c r="W479" s="75"/>
      <c r="X479" s="75"/>
      <c r="Y479" s="75"/>
      <c r="Z479" s="75"/>
      <c r="AA479" s="75"/>
      <c r="AB479" s="76"/>
      <c r="AC479" s="75"/>
      <c r="AD479" s="75"/>
      <c r="AE479" s="75"/>
      <c r="AF479" s="75"/>
      <c r="AG479" s="82">
        <f t="shared" si="0"/>
        <v>0</v>
      </c>
      <c r="AH479" s="81">
        <f>'Январь 2020'!AN478-'Февраль 2020'!AG479</f>
        <v>0</v>
      </c>
      <c r="AI479" s="82">
        <f t="shared" si="6"/>
        <v>0</v>
      </c>
      <c r="AJ479" s="83">
        <f>'Январь 2020'!AO478+'Февраль 2020'!AI479</f>
        <v>0</v>
      </c>
      <c r="AK479" s="82">
        <f t="shared" si="2"/>
        <v>0</v>
      </c>
      <c r="AL479" s="84">
        <f>'Январь 2020'!AQ478+'Февраль 2020'!AK479</f>
        <v>0</v>
      </c>
      <c r="AM479" s="82">
        <f t="shared" si="3"/>
        <v>0</v>
      </c>
      <c r="AN479" s="85">
        <f>'Январь 2020'!AS478+'Февраль 2020'!AM479</f>
        <v>0</v>
      </c>
      <c r="AO479" s="82">
        <f t="shared" si="4"/>
        <v>0</v>
      </c>
      <c r="AP479" s="86">
        <f>'Январь 2020'!AU478+'Февраль 2020'!AO479</f>
        <v>0</v>
      </c>
      <c r="AQ479" s="87">
        <f>'Январь 2020'!AW478</f>
        <v>0</v>
      </c>
      <c r="AR479" s="88">
        <f>'Январь 2020'!AX478</f>
        <v>0</v>
      </c>
      <c r="AS479" s="38">
        <f t="shared" si="5"/>
        <v>0</v>
      </c>
    </row>
    <row r="480" spans="1:45" ht="14.25" customHeight="1">
      <c r="A480" s="87">
        <f>'Январь 2020'!A355</f>
        <v>0</v>
      </c>
      <c r="B480" s="107">
        <f>'Январь 2020'!G355</f>
        <v>0</v>
      </c>
      <c r="C480" s="109">
        <f>'Январь 2020'!B355</f>
        <v>0</v>
      </c>
      <c r="D480" s="75"/>
      <c r="E480" s="75"/>
      <c r="F480" s="76"/>
      <c r="G480" s="75"/>
      <c r="H480" s="75"/>
      <c r="I480" s="75"/>
      <c r="J480" s="75"/>
      <c r="K480" s="75"/>
      <c r="L480" s="75"/>
      <c r="M480" s="75"/>
      <c r="N480" s="76"/>
      <c r="O480" s="75"/>
      <c r="P480" s="75"/>
      <c r="Q480" s="75"/>
      <c r="R480" s="75"/>
      <c r="S480" s="75"/>
      <c r="T480" s="75"/>
      <c r="U480" s="76"/>
      <c r="V480" s="75"/>
      <c r="W480" s="75"/>
      <c r="X480" s="75"/>
      <c r="Y480" s="75"/>
      <c r="Z480" s="75"/>
      <c r="AA480" s="75"/>
      <c r="AB480" s="76"/>
      <c r="AC480" s="75"/>
      <c r="AD480" s="75"/>
      <c r="AE480" s="75"/>
      <c r="AF480" s="75"/>
      <c r="AG480" s="82">
        <f t="shared" si="0"/>
        <v>0</v>
      </c>
      <c r="AH480" s="81">
        <f>'Январь 2020'!AN479-'Февраль 2020'!AG480</f>
        <v>0</v>
      </c>
      <c r="AI480" s="82">
        <f t="shared" si="6"/>
        <v>0</v>
      </c>
      <c r="AJ480" s="83">
        <f>'Январь 2020'!AO479+'Февраль 2020'!AI480</f>
        <v>0</v>
      </c>
      <c r="AK480" s="82">
        <f t="shared" si="2"/>
        <v>0</v>
      </c>
      <c r="AL480" s="84">
        <f>'Январь 2020'!AQ479+'Февраль 2020'!AK480</f>
        <v>0</v>
      </c>
      <c r="AM480" s="82">
        <f t="shared" si="3"/>
        <v>0</v>
      </c>
      <c r="AN480" s="85">
        <f>'Январь 2020'!AS479+'Февраль 2020'!AM480</f>
        <v>0</v>
      </c>
      <c r="AO480" s="82">
        <f t="shared" si="4"/>
        <v>0</v>
      </c>
      <c r="AP480" s="86">
        <f>'Январь 2020'!AU479+'Февраль 2020'!AO480</f>
        <v>0</v>
      </c>
      <c r="AQ480" s="87">
        <f>'Январь 2020'!AW479</f>
        <v>0</v>
      </c>
      <c r="AR480" s="88">
        <f>'Январь 2020'!AX479</f>
        <v>0</v>
      </c>
      <c r="AS480" s="38">
        <f t="shared" si="5"/>
        <v>0</v>
      </c>
    </row>
    <row r="481" spans="1:45" ht="14.25" customHeight="1">
      <c r="A481" s="87">
        <f>'Январь 2020'!A356</f>
        <v>0</v>
      </c>
      <c r="B481" s="107">
        <f>'Январь 2020'!G356</f>
        <v>0</v>
      </c>
      <c r="C481" s="109">
        <f>'Январь 2020'!B356</f>
        <v>0</v>
      </c>
      <c r="D481" s="75"/>
      <c r="E481" s="75"/>
      <c r="F481" s="76"/>
      <c r="G481" s="75"/>
      <c r="H481" s="75"/>
      <c r="I481" s="75"/>
      <c r="J481" s="75"/>
      <c r="K481" s="75"/>
      <c r="L481" s="75"/>
      <c r="M481" s="75"/>
      <c r="N481" s="76"/>
      <c r="O481" s="75"/>
      <c r="P481" s="75"/>
      <c r="Q481" s="75"/>
      <c r="R481" s="75"/>
      <c r="S481" s="75"/>
      <c r="T481" s="75"/>
      <c r="U481" s="76"/>
      <c r="V481" s="75"/>
      <c r="W481" s="75"/>
      <c r="X481" s="75"/>
      <c r="Y481" s="75"/>
      <c r="Z481" s="75"/>
      <c r="AA481" s="75"/>
      <c r="AB481" s="76"/>
      <c r="AC481" s="75"/>
      <c r="AD481" s="75"/>
      <c r="AE481" s="75"/>
      <c r="AF481" s="75"/>
      <c r="AG481" s="82">
        <f t="shared" si="0"/>
        <v>0</v>
      </c>
      <c r="AH481" s="81">
        <f>'Январь 2020'!AN480-'Февраль 2020'!AG481</f>
        <v>0</v>
      </c>
      <c r="AI481" s="82">
        <f t="shared" si="6"/>
        <v>0</v>
      </c>
      <c r="AJ481" s="83">
        <f>'Январь 2020'!AO480+'Февраль 2020'!AI481</f>
        <v>0</v>
      </c>
      <c r="AK481" s="82">
        <f t="shared" si="2"/>
        <v>0</v>
      </c>
      <c r="AL481" s="84">
        <f>'Январь 2020'!AQ480+'Февраль 2020'!AK481</f>
        <v>0</v>
      </c>
      <c r="AM481" s="82">
        <f t="shared" si="3"/>
        <v>0</v>
      </c>
      <c r="AN481" s="85">
        <f>'Январь 2020'!AS480+'Февраль 2020'!AM481</f>
        <v>0</v>
      </c>
      <c r="AO481" s="82">
        <f t="shared" si="4"/>
        <v>0</v>
      </c>
      <c r="AP481" s="86">
        <f>'Январь 2020'!AU480+'Февраль 2020'!AO481</f>
        <v>0</v>
      </c>
      <c r="AQ481" s="87">
        <f>'Январь 2020'!AW480</f>
        <v>0</v>
      </c>
      <c r="AR481" s="88">
        <f>'Январь 2020'!AX480</f>
        <v>0</v>
      </c>
      <c r="AS481" s="38">
        <f t="shared" si="5"/>
        <v>0</v>
      </c>
    </row>
    <row r="482" spans="1:45" ht="14.25" customHeight="1">
      <c r="A482" s="87">
        <f>'Январь 2020'!A357</f>
        <v>0</v>
      </c>
      <c r="B482" s="107">
        <f>'Январь 2020'!G357</f>
        <v>0</v>
      </c>
      <c r="C482" s="109">
        <f>'Январь 2020'!B357</f>
        <v>0</v>
      </c>
      <c r="D482" s="75"/>
      <c r="E482" s="75"/>
      <c r="F482" s="76"/>
      <c r="G482" s="75"/>
      <c r="H482" s="75"/>
      <c r="I482" s="75"/>
      <c r="J482" s="75"/>
      <c r="K482" s="75"/>
      <c r="L482" s="75"/>
      <c r="M482" s="75"/>
      <c r="N482" s="76"/>
      <c r="O482" s="75"/>
      <c r="P482" s="75"/>
      <c r="Q482" s="75"/>
      <c r="R482" s="75"/>
      <c r="S482" s="75"/>
      <c r="T482" s="75"/>
      <c r="U482" s="76"/>
      <c r="V482" s="75"/>
      <c r="W482" s="75"/>
      <c r="X482" s="75"/>
      <c r="Y482" s="75"/>
      <c r="Z482" s="75"/>
      <c r="AA482" s="75"/>
      <c r="AB482" s="76"/>
      <c r="AC482" s="75"/>
      <c r="AD482" s="75"/>
      <c r="AE482" s="75"/>
      <c r="AF482" s="75"/>
      <c r="AG482" s="82">
        <f t="shared" si="0"/>
        <v>0</v>
      </c>
      <c r="AH482" s="81">
        <f>'Январь 2020'!AN481-'Февраль 2020'!AG482</f>
        <v>0</v>
      </c>
      <c r="AI482" s="82">
        <f t="shared" si="6"/>
        <v>0</v>
      </c>
      <c r="AJ482" s="83">
        <f>'Январь 2020'!AO481+'Февраль 2020'!AI482</f>
        <v>0</v>
      </c>
      <c r="AK482" s="82">
        <f t="shared" si="2"/>
        <v>0</v>
      </c>
      <c r="AL482" s="84">
        <f>'Январь 2020'!AQ481+'Февраль 2020'!AK482</f>
        <v>0</v>
      </c>
      <c r="AM482" s="82">
        <f t="shared" si="3"/>
        <v>0</v>
      </c>
      <c r="AN482" s="85">
        <f>'Январь 2020'!AS481+'Февраль 2020'!AM482</f>
        <v>0</v>
      </c>
      <c r="AO482" s="82">
        <f t="shared" si="4"/>
        <v>0</v>
      </c>
      <c r="AP482" s="86">
        <f>'Январь 2020'!AU481+'Февраль 2020'!AO482</f>
        <v>0</v>
      </c>
      <c r="AQ482" s="87">
        <f>'Январь 2020'!AW481</f>
        <v>0</v>
      </c>
      <c r="AR482" s="88">
        <f>'Январь 2020'!AX481</f>
        <v>0</v>
      </c>
      <c r="AS482" s="38">
        <f t="shared" si="5"/>
        <v>0</v>
      </c>
    </row>
    <row r="483" spans="1:45" ht="14.25" customHeight="1">
      <c r="A483" s="87">
        <f>'Январь 2020'!A358</f>
        <v>0</v>
      </c>
      <c r="B483" s="107">
        <f>'Январь 2020'!G358</f>
        <v>0</v>
      </c>
      <c r="C483" s="109">
        <f>'Январь 2020'!B358</f>
        <v>0</v>
      </c>
      <c r="D483" s="75"/>
      <c r="E483" s="75"/>
      <c r="F483" s="76"/>
      <c r="G483" s="75"/>
      <c r="H483" s="75"/>
      <c r="I483" s="75"/>
      <c r="J483" s="75"/>
      <c r="K483" s="75"/>
      <c r="L483" s="75"/>
      <c r="M483" s="75"/>
      <c r="N483" s="76"/>
      <c r="O483" s="75"/>
      <c r="P483" s="75"/>
      <c r="Q483" s="75"/>
      <c r="R483" s="75"/>
      <c r="S483" s="75"/>
      <c r="T483" s="75"/>
      <c r="U483" s="76"/>
      <c r="V483" s="75"/>
      <c r="W483" s="75"/>
      <c r="X483" s="75"/>
      <c r="Y483" s="75"/>
      <c r="Z483" s="75"/>
      <c r="AA483" s="75"/>
      <c r="AB483" s="76"/>
      <c r="AC483" s="75"/>
      <c r="AD483" s="75"/>
      <c r="AE483" s="75"/>
      <c r="AF483" s="75"/>
      <c r="AG483" s="82">
        <f t="shared" si="0"/>
        <v>0</v>
      </c>
      <c r="AH483" s="81">
        <f>'Январь 2020'!AN482-'Февраль 2020'!AG483</f>
        <v>0</v>
      </c>
      <c r="AI483" s="82">
        <f t="shared" si="6"/>
        <v>0</v>
      </c>
      <c r="AJ483" s="83">
        <f>'Январь 2020'!AO482+'Февраль 2020'!AI483</f>
        <v>0</v>
      </c>
      <c r="AK483" s="82">
        <f t="shared" si="2"/>
        <v>0</v>
      </c>
      <c r="AL483" s="84">
        <f>'Январь 2020'!AQ482+'Февраль 2020'!AK483</f>
        <v>0</v>
      </c>
      <c r="AM483" s="82">
        <f t="shared" si="3"/>
        <v>0</v>
      </c>
      <c r="AN483" s="85">
        <f>'Январь 2020'!AS482+'Февраль 2020'!AM483</f>
        <v>0</v>
      </c>
      <c r="AO483" s="82">
        <f t="shared" si="4"/>
        <v>0</v>
      </c>
      <c r="AP483" s="86">
        <f>'Январь 2020'!AU482+'Февраль 2020'!AO483</f>
        <v>0</v>
      </c>
      <c r="AQ483" s="87">
        <f>'Январь 2020'!AW482</f>
        <v>0</v>
      </c>
      <c r="AR483" s="88">
        <f>'Январь 2020'!AX482</f>
        <v>0</v>
      </c>
      <c r="AS483" s="38">
        <f t="shared" si="5"/>
        <v>0</v>
      </c>
    </row>
    <row r="484" spans="1:45" ht="14.25" customHeight="1">
      <c r="A484" s="87">
        <f>'Январь 2020'!A359</f>
        <v>0</v>
      </c>
      <c r="B484" s="107">
        <f>'Январь 2020'!G359</f>
        <v>0</v>
      </c>
      <c r="C484" s="109">
        <f>'Январь 2020'!B359</f>
        <v>0</v>
      </c>
      <c r="D484" s="75"/>
      <c r="E484" s="75"/>
      <c r="F484" s="76"/>
      <c r="G484" s="75"/>
      <c r="H484" s="75"/>
      <c r="I484" s="75"/>
      <c r="J484" s="75"/>
      <c r="K484" s="75"/>
      <c r="L484" s="75"/>
      <c r="M484" s="75"/>
      <c r="N484" s="76"/>
      <c r="O484" s="75"/>
      <c r="P484" s="75"/>
      <c r="Q484" s="75"/>
      <c r="R484" s="75"/>
      <c r="S484" s="75"/>
      <c r="T484" s="75"/>
      <c r="U484" s="76"/>
      <c r="V484" s="75"/>
      <c r="W484" s="75"/>
      <c r="X484" s="75"/>
      <c r="Y484" s="75"/>
      <c r="Z484" s="75"/>
      <c r="AA484" s="75"/>
      <c r="AB484" s="76"/>
      <c r="AC484" s="75"/>
      <c r="AD484" s="75"/>
      <c r="AE484" s="75"/>
      <c r="AF484" s="75"/>
      <c r="AG484" s="82">
        <f t="shared" si="0"/>
        <v>0</v>
      </c>
      <c r="AH484" s="81">
        <f>'Январь 2020'!AN483-'Февраль 2020'!AG484</f>
        <v>0</v>
      </c>
      <c r="AI484" s="82">
        <f t="shared" si="6"/>
        <v>0</v>
      </c>
      <c r="AJ484" s="83">
        <f>'Январь 2020'!AO483+'Февраль 2020'!AI484</f>
        <v>0</v>
      </c>
      <c r="AK484" s="82">
        <f t="shared" si="2"/>
        <v>0</v>
      </c>
      <c r="AL484" s="84">
        <f>'Январь 2020'!AQ483+'Февраль 2020'!AK484</f>
        <v>0</v>
      </c>
      <c r="AM484" s="82">
        <f t="shared" si="3"/>
        <v>0</v>
      </c>
      <c r="AN484" s="85">
        <f>'Январь 2020'!AS483+'Февраль 2020'!AM484</f>
        <v>0</v>
      </c>
      <c r="AO484" s="82">
        <f t="shared" si="4"/>
        <v>0</v>
      </c>
      <c r="AP484" s="86">
        <f>'Январь 2020'!AU483+'Февраль 2020'!AO484</f>
        <v>0</v>
      </c>
      <c r="AQ484" s="87">
        <f>'Январь 2020'!AW483</f>
        <v>0</v>
      </c>
      <c r="AR484" s="88">
        <f>'Январь 2020'!AX483</f>
        <v>0</v>
      </c>
      <c r="AS484" s="38">
        <f t="shared" si="5"/>
        <v>0</v>
      </c>
    </row>
    <row r="485" spans="1:45" ht="14.25" customHeight="1">
      <c r="A485" s="87">
        <f>'Январь 2020'!A360</f>
        <v>0</v>
      </c>
      <c r="B485" s="107">
        <f>'Январь 2020'!G360</f>
        <v>0</v>
      </c>
      <c r="C485" s="109">
        <f>'Январь 2020'!B360</f>
        <v>0</v>
      </c>
      <c r="D485" s="75"/>
      <c r="E485" s="75"/>
      <c r="F485" s="76"/>
      <c r="G485" s="75"/>
      <c r="H485" s="75"/>
      <c r="I485" s="75"/>
      <c r="J485" s="75"/>
      <c r="K485" s="75"/>
      <c r="L485" s="75"/>
      <c r="M485" s="75"/>
      <c r="N485" s="76"/>
      <c r="O485" s="75"/>
      <c r="P485" s="75"/>
      <c r="Q485" s="75"/>
      <c r="R485" s="75"/>
      <c r="S485" s="75"/>
      <c r="T485" s="75"/>
      <c r="U485" s="76"/>
      <c r="V485" s="75"/>
      <c r="W485" s="75"/>
      <c r="X485" s="75"/>
      <c r="Y485" s="75"/>
      <c r="Z485" s="75"/>
      <c r="AA485" s="75"/>
      <c r="AB485" s="76"/>
      <c r="AC485" s="75"/>
      <c r="AD485" s="75"/>
      <c r="AE485" s="75"/>
      <c r="AF485" s="75"/>
      <c r="AG485" s="82">
        <f t="shared" si="0"/>
        <v>0</v>
      </c>
      <c r="AH485" s="81">
        <f>'Январь 2020'!AN484-'Февраль 2020'!AG485</f>
        <v>0</v>
      </c>
      <c r="AI485" s="82">
        <f t="shared" si="6"/>
        <v>0</v>
      </c>
      <c r="AJ485" s="83">
        <f>'Январь 2020'!AO484+'Февраль 2020'!AI485</f>
        <v>0</v>
      </c>
      <c r="AK485" s="82">
        <f t="shared" si="2"/>
        <v>0</v>
      </c>
      <c r="AL485" s="84">
        <f>'Январь 2020'!AQ484+'Февраль 2020'!AK485</f>
        <v>0</v>
      </c>
      <c r="AM485" s="82">
        <f t="shared" si="3"/>
        <v>0</v>
      </c>
      <c r="AN485" s="85">
        <f>'Январь 2020'!AS484+'Февраль 2020'!AM485</f>
        <v>0</v>
      </c>
      <c r="AO485" s="82">
        <f t="shared" si="4"/>
        <v>0</v>
      </c>
      <c r="AP485" s="86">
        <f>'Январь 2020'!AU484+'Февраль 2020'!AO485</f>
        <v>0</v>
      </c>
      <c r="AQ485" s="87">
        <f>'Январь 2020'!AW484</f>
        <v>0</v>
      </c>
      <c r="AR485" s="88">
        <f>'Январь 2020'!AX484</f>
        <v>0</v>
      </c>
      <c r="AS485" s="38">
        <f t="shared" si="5"/>
        <v>0</v>
      </c>
    </row>
    <row r="486" spans="1:45" ht="14.25" customHeight="1">
      <c r="A486" s="87">
        <f>'Январь 2020'!A361</f>
        <v>0</v>
      </c>
      <c r="B486" s="107">
        <f>'Январь 2020'!G361</f>
        <v>0</v>
      </c>
      <c r="C486" s="109">
        <f>'Январь 2020'!B361</f>
        <v>0</v>
      </c>
      <c r="D486" s="75"/>
      <c r="E486" s="75"/>
      <c r="F486" s="76"/>
      <c r="G486" s="75"/>
      <c r="H486" s="75"/>
      <c r="I486" s="75"/>
      <c r="J486" s="75"/>
      <c r="K486" s="75"/>
      <c r="L486" s="75"/>
      <c r="M486" s="75"/>
      <c r="N486" s="76"/>
      <c r="O486" s="75"/>
      <c r="P486" s="75"/>
      <c r="Q486" s="75"/>
      <c r="R486" s="75"/>
      <c r="S486" s="75"/>
      <c r="T486" s="75"/>
      <c r="U486" s="76"/>
      <c r="V486" s="75"/>
      <c r="W486" s="75"/>
      <c r="X486" s="75"/>
      <c r="Y486" s="75"/>
      <c r="Z486" s="75"/>
      <c r="AA486" s="75"/>
      <c r="AB486" s="76"/>
      <c r="AC486" s="75"/>
      <c r="AD486" s="75"/>
      <c r="AE486" s="75"/>
      <c r="AF486" s="75"/>
      <c r="AG486" s="82">
        <f t="shared" si="0"/>
        <v>0</v>
      </c>
      <c r="AH486" s="81">
        <f>'Январь 2020'!AN485-'Февраль 2020'!AG486</f>
        <v>0</v>
      </c>
      <c r="AI486" s="82">
        <f t="shared" si="6"/>
        <v>0</v>
      </c>
      <c r="AJ486" s="83">
        <f>'Январь 2020'!AO485+'Февраль 2020'!AI486</f>
        <v>0</v>
      </c>
      <c r="AK486" s="82">
        <f t="shared" si="2"/>
        <v>0</v>
      </c>
      <c r="AL486" s="84">
        <f>'Январь 2020'!AQ485+'Февраль 2020'!AK486</f>
        <v>0</v>
      </c>
      <c r="AM486" s="82">
        <f t="shared" si="3"/>
        <v>0</v>
      </c>
      <c r="AN486" s="85">
        <f>'Январь 2020'!AS485+'Февраль 2020'!AM486</f>
        <v>0</v>
      </c>
      <c r="AO486" s="82">
        <f t="shared" si="4"/>
        <v>0</v>
      </c>
      <c r="AP486" s="86">
        <f>'Январь 2020'!AU485+'Февраль 2020'!AO486</f>
        <v>0</v>
      </c>
      <c r="AQ486" s="87">
        <f>'Январь 2020'!AW485</f>
        <v>0</v>
      </c>
      <c r="AR486" s="88">
        <f>'Январь 2020'!AX485</f>
        <v>0</v>
      </c>
      <c r="AS486" s="38">
        <f t="shared" si="5"/>
        <v>0</v>
      </c>
    </row>
    <row r="487" spans="1:45" ht="14.25" customHeight="1">
      <c r="A487" s="87">
        <f>'Январь 2020'!A362</f>
        <v>0</v>
      </c>
      <c r="B487" s="107">
        <f>'Январь 2020'!G362</f>
        <v>0</v>
      </c>
      <c r="C487" s="109">
        <f>'Январь 2020'!B362</f>
        <v>0</v>
      </c>
      <c r="D487" s="75"/>
      <c r="E487" s="75"/>
      <c r="F487" s="76"/>
      <c r="G487" s="75"/>
      <c r="H487" s="75"/>
      <c r="I487" s="75"/>
      <c r="J487" s="75"/>
      <c r="K487" s="75"/>
      <c r="L487" s="75"/>
      <c r="M487" s="75"/>
      <c r="N487" s="76"/>
      <c r="O487" s="75"/>
      <c r="P487" s="75"/>
      <c r="Q487" s="75"/>
      <c r="R487" s="75"/>
      <c r="S487" s="75"/>
      <c r="T487" s="75"/>
      <c r="U487" s="76"/>
      <c r="V487" s="75"/>
      <c r="W487" s="75"/>
      <c r="X487" s="75"/>
      <c r="Y487" s="75"/>
      <c r="Z487" s="75"/>
      <c r="AA487" s="75"/>
      <c r="AB487" s="76"/>
      <c r="AC487" s="75"/>
      <c r="AD487" s="75"/>
      <c r="AE487" s="75"/>
      <c r="AF487" s="75"/>
      <c r="AG487" s="82">
        <f t="shared" si="0"/>
        <v>0</v>
      </c>
      <c r="AH487" s="81">
        <f>'Январь 2020'!AN486-'Февраль 2020'!AG487</f>
        <v>0</v>
      </c>
      <c r="AI487" s="82">
        <f t="shared" si="6"/>
        <v>0</v>
      </c>
      <c r="AJ487" s="83">
        <f>'Январь 2020'!AO486+'Февраль 2020'!AI487</f>
        <v>0</v>
      </c>
      <c r="AK487" s="82">
        <f t="shared" si="2"/>
        <v>0</v>
      </c>
      <c r="AL487" s="84">
        <f>'Январь 2020'!AQ486+'Февраль 2020'!AK487</f>
        <v>0</v>
      </c>
      <c r="AM487" s="82">
        <f t="shared" si="3"/>
        <v>0</v>
      </c>
      <c r="AN487" s="85">
        <f>'Январь 2020'!AS486+'Февраль 2020'!AM487</f>
        <v>0</v>
      </c>
      <c r="AO487" s="82">
        <f t="shared" si="4"/>
        <v>0</v>
      </c>
      <c r="AP487" s="86">
        <f>'Январь 2020'!AU486+'Февраль 2020'!AO487</f>
        <v>0</v>
      </c>
      <c r="AQ487" s="87">
        <f>'Январь 2020'!AW486</f>
        <v>0</v>
      </c>
      <c r="AR487" s="88">
        <f>'Январь 2020'!AX486</f>
        <v>0</v>
      </c>
      <c r="AS487" s="38">
        <f t="shared" si="5"/>
        <v>0</v>
      </c>
    </row>
    <row r="488" spans="1:45" ht="14.25" customHeight="1">
      <c r="A488" s="87">
        <f>'Январь 2020'!A363</f>
        <v>0</v>
      </c>
      <c r="B488" s="107">
        <f>'Январь 2020'!G363</f>
        <v>0</v>
      </c>
      <c r="C488" s="109">
        <f>'Январь 2020'!B363</f>
        <v>0</v>
      </c>
      <c r="D488" s="75"/>
      <c r="E488" s="75"/>
      <c r="F488" s="76"/>
      <c r="G488" s="75"/>
      <c r="H488" s="75"/>
      <c r="I488" s="75"/>
      <c r="J488" s="75"/>
      <c r="K488" s="75"/>
      <c r="L488" s="75"/>
      <c r="M488" s="75"/>
      <c r="N488" s="76"/>
      <c r="O488" s="75"/>
      <c r="P488" s="75"/>
      <c r="Q488" s="75"/>
      <c r="R488" s="75"/>
      <c r="S488" s="75"/>
      <c r="T488" s="75"/>
      <c r="U488" s="76"/>
      <c r="V488" s="75"/>
      <c r="W488" s="75"/>
      <c r="X488" s="75"/>
      <c r="Y488" s="75"/>
      <c r="Z488" s="75"/>
      <c r="AA488" s="75"/>
      <c r="AB488" s="76"/>
      <c r="AC488" s="75"/>
      <c r="AD488" s="75"/>
      <c r="AE488" s="75"/>
      <c r="AF488" s="75"/>
      <c r="AG488" s="82">
        <f t="shared" si="0"/>
        <v>0</v>
      </c>
      <c r="AH488" s="81">
        <f>'Январь 2020'!AN487-'Февраль 2020'!AG488</f>
        <v>0</v>
      </c>
      <c r="AI488" s="82">
        <f t="shared" si="6"/>
        <v>0</v>
      </c>
      <c r="AJ488" s="83">
        <f>'Январь 2020'!AO487+'Февраль 2020'!AI488</f>
        <v>0</v>
      </c>
      <c r="AK488" s="82">
        <f t="shared" si="2"/>
        <v>0</v>
      </c>
      <c r="AL488" s="84">
        <f>'Январь 2020'!AQ487+'Февраль 2020'!AK488</f>
        <v>0</v>
      </c>
      <c r="AM488" s="82">
        <f t="shared" si="3"/>
        <v>0</v>
      </c>
      <c r="AN488" s="85">
        <f>'Январь 2020'!AS487+'Февраль 2020'!AM488</f>
        <v>0</v>
      </c>
      <c r="AO488" s="82">
        <f t="shared" si="4"/>
        <v>0</v>
      </c>
      <c r="AP488" s="86">
        <f>'Январь 2020'!AU487+'Февраль 2020'!AO488</f>
        <v>0</v>
      </c>
      <c r="AQ488" s="87">
        <f>'Январь 2020'!AW487</f>
        <v>0</v>
      </c>
      <c r="AR488" s="88">
        <f>'Январь 2020'!AX487</f>
        <v>0</v>
      </c>
      <c r="AS488" s="38">
        <f t="shared" si="5"/>
        <v>0</v>
      </c>
    </row>
    <row r="489" spans="1:45" ht="14.25" customHeight="1">
      <c r="A489" s="87">
        <f>'Январь 2020'!A364</f>
        <v>0</v>
      </c>
      <c r="B489" s="107">
        <f>'Январь 2020'!G364</f>
        <v>0</v>
      </c>
      <c r="C489" s="109">
        <f>'Январь 2020'!B364</f>
        <v>0</v>
      </c>
      <c r="D489" s="75"/>
      <c r="E489" s="75"/>
      <c r="F489" s="76"/>
      <c r="G489" s="75"/>
      <c r="H489" s="75"/>
      <c r="I489" s="75"/>
      <c r="J489" s="75"/>
      <c r="K489" s="75"/>
      <c r="L489" s="75"/>
      <c r="M489" s="75"/>
      <c r="N489" s="76"/>
      <c r="O489" s="75"/>
      <c r="P489" s="75"/>
      <c r="Q489" s="75"/>
      <c r="R489" s="75"/>
      <c r="S489" s="75"/>
      <c r="T489" s="75"/>
      <c r="U489" s="76"/>
      <c r="V489" s="75"/>
      <c r="W489" s="75"/>
      <c r="X489" s="75"/>
      <c r="Y489" s="75"/>
      <c r="Z489" s="75"/>
      <c r="AA489" s="75"/>
      <c r="AB489" s="76"/>
      <c r="AC489" s="75"/>
      <c r="AD489" s="75"/>
      <c r="AE489" s="75"/>
      <c r="AF489" s="75"/>
      <c r="AG489" s="82">
        <f t="shared" si="0"/>
        <v>0</v>
      </c>
      <c r="AH489" s="81">
        <f>'Январь 2020'!AN488-'Февраль 2020'!AG489</f>
        <v>0</v>
      </c>
      <c r="AI489" s="82">
        <f t="shared" si="6"/>
        <v>0</v>
      </c>
      <c r="AJ489" s="83">
        <f>'Январь 2020'!AO488+'Февраль 2020'!AI489</f>
        <v>0</v>
      </c>
      <c r="AK489" s="82">
        <f t="shared" si="2"/>
        <v>0</v>
      </c>
      <c r="AL489" s="84">
        <f>'Январь 2020'!AQ488+'Февраль 2020'!AK489</f>
        <v>0</v>
      </c>
      <c r="AM489" s="82">
        <f t="shared" si="3"/>
        <v>0</v>
      </c>
      <c r="AN489" s="85">
        <f>'Январь 2020'!AS488+'Февраль 2020'!AM489</f>
        <v>0</v>
      </c>
      <c r="AO489" s="82">
        <f t="shared" si="4"/>
        <v>0</v>
      </c>
      <c r="AP489" s="86">
        <f>'Январь 2020'!AU488+'Февраль 2020'!AO489</f>
        <v>0</v>
      </c>
      <c r="AQ489" s="87">
        <f>'Январь 2020'!AW488</f>
        <v>0</v>
      </c>
      <c r="AR489" s="88">
        <f>'Январь 2020'!AX488</f>
        <v>0</v>
      </c>
      <c r="AS489" s="38">
        <f t="shared" si="5"/>
        <v>0</v>
      </c>
    </row>
    <row r="490" spans="1:45" ht="14.25" customHeight="1">
      <c r="A490" s="87">
        <f>'Январь 2020'!A365</f>
        <v>0</v>
      </c>
      <c r="B490" s="107">
        <f>'Январь 2020'!G365</f>
        <v>0</v>
      </c>
      <c r="C490" s="109">
        <f>'Январь 2020'!B365</f>
        <v>0</v>
      </c>
      <c r="D490" s="75"/>
      <c r="E490" s="75"/>
      <c r="F490" s="76"/>
      <c r="G490" s="75"/>
      <c r="H490" s="75"/>
      <c r="I490" s="75"/>
      <c r="J490" s="75"/>
      <c r="K490" s="75"/>
      <c r="L490" s="75"/>
      <c r="M490" s="75"/>
      <c r="N490" s="76"/>
      <c r="O490" s="75"/>
      <c r="P490" s="75"/>
      <c r="Q490" s="75"/>
      <c r="R490" s="75"/>
      <c r="S490" s="75"/>
      <c r="T490" s="75"/>
      <c r="U490" s="76"/>
      <c r="V490" s="75"/>
      <c r="W490" s="75"/>
      <c r="X490" s="75"/>
      <c r="Y490" s="75"/>
      <c r="Z490" s="75"/>
      <c r="AA490" s="75"/>
      <c r="AB490" s="76"/>
      <c r="AC490" s="75"/>
      <c r="AD490" s="75"/>
      <c r="AE490" s="75"/>
      <c r="AF490" s="75"/>
      <c r="AG490" s="82">
        <f t="shared" si="0"/>
        <v>0</v>
      </c>
      <c r="AH490" s="81">
        <f>'Январь 2020'!AN489-'Февраль 2020'!AG490</f>
        <v>0</v>
      </c>
      <c r="AI490" s="82">
        <f t="shared" si="6"/>
        <v>0</v>
      </c>
      <c r="AJ490" s="83">
        <f>'Январь 2020'!AO489+'Февраль 2020'!AI490</f>
        <v>0</v>
      </c>
      <c r="AK490" s="82">
        <f t="shared" si="2"/>
        <v>0</v>
      </c>
      <c r="AL490" s="84">
        <f>'Январь 2020'!AQ489+'Февраль 2020'!AK490</f>
        <v>0</v>
      </c>
      <c r="AM490" s="82">
        <f t="shared" si="3"/>
        <v>0</v>
      </c>
      <c r="AN490" s="85">
        <f>'Январь 2020'!AS489+'Февраль 2020'!AM490</f>
        <v>0</v>
      </c>
      <c r="AO490" s="82">
        <f t="shared" si="4"/>
        <v>0</v>
      </c>
      <c r="AP490" s="86">
        <f>'Январь 2020'!AU489+'Февраль 2020'!AO490</f>
        <v>0</v>
      </c>
      <c r="AQ490" s="87">
        <f>'Январь 2020'!AW489</f>
        <v>0</v>
      </c>
      <c r="AR490" s="88">
        <f>'Январь 2020'!AX489</f>
        <v>0</v>
      </c>
      <c r="AS490" s="38">
        <f t="shared" si="5"/>
        <v>0</v>
      </c>
    </row>
    <row r="491" spans="1:45" ht="14.25" customHeight="1">
      <c r="A491" s="87">
        <f>'Январь 2020'!A366</f>
        <v>0</v>
      </c>
      <c r="B491" s="107">
        <f>'Январь 2020'!G366</f>
        <v>0</v>
      </c>
      <c r="C491" s="109">
        <f>'Январь 2020'!B366</f>
        <v>0</v>
      </c>
      <c r="D491" s="75"/>
      <c r="E491" s="75"/>
      <c r="F491" s="76"/>
      <c r="G491" s="75"/>
      <c r="H491" s="75"/>
      <c r="I491" s="75"/>
      <c r="J491" s="75"/>
      <c r="K491" s="75"/>
      <c r="L491" s="75"/>
      <c r="M491" s="75"/>
      <c r="N491" s="76"/>
      <c r="O491" s="75"/>
      <c r="P491" s="75"/>
      <c r="Q491" s="75"/>
      <c r="R491" s="75"/>
      <c r="S491" s="75"/>
      <c r="T491" s="75"/>
      <c r="U491" s="76"/>
      <c r="V491" s="75"/>
      <c r="W491" s="75"/>
      <c r="X491" s="75"/>
      <c r="Y491" s="75"/>
      <c r="Z491" s="75"/>
      <c r="AA491" s="75"/>
      <c r="AB491" s="76"/>
      <c r="AC491" s="75"/>
      <c r="AD491" s="75"/>
      <c r="AE491" s="75"/>
      <c r="AF491" s="75"/>
      <c r="AG491" s="82">
        <f t="shared" si="0"/>
        <v>0</v>
      </c>
      <c r="AH491" s="81">
        <f>'Январь 2020'!AN490-'Февраль 2020'!AG491</f>
        <v>0</v>
      </c>
      <c r="AI491" s="82">
        <f t="shared" si="6"/>
        <v>0</v>
      </c>
      <c r="AJ491" s="83">
        <f>'Январь 2020'!AO490+'Февраль 2020'!AI491</f>
        <v>0</v>
      </c>
      <c r="AK491" s="82">
        <f t="shared" si="2"/>
        <v>0</v>
      </c>
      <c r="AL491" s="84">
        <f>'Январь 2020'!AQ490+'Февраль 2020'!AK491</f>
        <v>0</v>
      </c>
      <c r="AM491" s="82">
        <f t="shared" si="3"/>
        <v>0</v>
      </c>
      <c r="AN491" s="85">
        <f>'Январь 2020'!AS490+'Февраль 2020'!AM491</f>
        <v>0</v>
      </c>
      <c r="AO491" s="82">
        <f t="shared" si="4"/>
        <v>0</v>
      </c>
      <c r="AP491" s="86">
        <f>'Январь 2020'!AU490+'Февраль 2020'!AO491</f>
        <v>0</v>
      </c>
      <c r="AQ491" s="87">
        <f>'Январь 2020'!AW490</f>
        <v>0</v>
      </c>
      <c r="AR491" s="88">
        <f>'Январь 2020'!AX490</f>
        <v>0</v>
      </c>
      <c r="AS491" s="38">
        <f t="shared" si="5"/>
        <v>0</v>
      </c>
    </row>
    <row r="492" spans="1:45" ht="14.25" customHeight="1">
      <c r="A492" s="87">
        <f>'Январь 2020'!A367</f>
        <v>0</v>
      </c>
      <c r="B492" s="107">
        <f>'Январь 2020'!G367</f>
        <v>0</v>
      </c>
      <c r="C492" s="109">
        <f>'Январь 2020'!B367</f>
        <v>0</v>
      </c>
      <c r="D492" s="75"/>
      <c r="E492" s="75"/>
      <c r="F492" s="76"/>
      <c r="G492" s="75"/>
      <c r="H492" s="75"/>
      <c r="I492" s="75"/>
      <c r="J492" s="75"/>
      <c r="K492" s="75"/>
      <c r="L492" s="75"/>
      <c r="M492" s="75"/>
      <c r="N492" s="76"/>
      <c r="O492" s="75"/>
      <c r="P492" s="75"/>
      <c r="Q492" s="75"/>
      <c r="R492" s="75"/>
      <c r="S492" s="75"/>
      <c r="T492" s="75"/>
      <c r="U492" s="76"/>
      <c r="V492" s="75"/>
      <c r="W492" s="75"/>
      <c r="X492" s="75"/>
      <c r="Y492" s="75"/>
      <c r="Z492" s="75"/>
      <c r="AA492" s="75"/>
      <c r="AB492" s="76"/>
      <c r="AC492" s="75"/>
      <c r="AD492" s="75"/>
      <c r="AE492" s="75"/>
      <c r="AF492" s="75"/>
      <c r="AG492" s="82">
        <f t="shared" si="0"/>
        <v>0</v>
      </c>
      <c r="AH492" s="81">
        <f>'Январь 2020'!AN491-'Февраль 2020'!AG492</f>
        <v>0</v>
      </c>
      <c r="AI492" s="82">
        <f t="shared" si="6"/>
        <v>0</v>
      </c>
      <c r="AJ492" s="83">
        <f>'Январь 2020'!AO491+'Февраль 2020'!AI492</f>
        <v>0</v>
      </c>
      <c r="AK492" s="82">
        <f t="shared" si="2"/>
        <v>0</v>
      </c>
      <c r="AL492" s="84">
        <f>'Январь 2020'!AQ491+'Февраль 2020'!AK492</f>
        <v>0</v>
      </c>
      <c r="AM492" s="82">
        <f t="shared" si="3"/>
        <v>0</v>
      </c>
      <c r="AN492" s="85">
        <f>'Январь 2020'!AS491+'Февраль 2020'!AM492</f>
        <v>0</v>
      </c>
      <c r="AO492" s="82">
        <f t="shared" si="4"/>
        <v>0</v>
      </c>
      <c r="AP492" s="86">
        <f>'Январь 2020'!AU491+'Февраль 2020'!AO492</f>
        <v>0</v>
      </c>
      <c r="AQ492" s="87">
        <f>'Январь 2020'!AW491</f>
        <v>0</v>
      </c>
      <c r="AR492" s="88">
        <f>'Январь 2020'!AX491</f>
        <v>0</v>
      </c>
      <c r="AS492" s="38">
        <f t="shared" si="5"/>
        <v>0</v>
      </c>
    </row>
    <row r="493" spans="1:45" ht="14.25" customHeight="1">
      <c r="A493" s="87">
        <f>'Январь 2020'!A368</f>
        <v>0</v>
      </c>
      <c r="B493" s="107">
        <f>'Январь 2020'!G368</f>
        <v>0</v>
      </c>
      <c r="C493" s="109">
        <f>'Январь 2020'!B368</f>
        <v>0</v>
      </c>
      <c r="D493" s="75"/>
      <c r="E493" s="75"/>
      <c r="F493" s="76"/>
      <c r="G493" s="75"/>
      <c r="H493" s="75"/>
      <c r="I493" s="75"/>
      <c r="J493" s="75"/>
      <c r="K493" s="75"/>
      <c r="L493" s="75"/>
      <c r="M493" s="75"/>
      <c r="N493" s="76"/>
      <c r="O493" s="75"/>
      <c r="P493" s="75"/>
      <c r="Q493" s="75"/>
      <c r="R493" s="75"/>
      <c r="S493" s="75"/>
      <c r="T493" s="75"/>
      <c r="U493" s="76"/>
      <c r="V493" s="75"/>
      <c r="W493" s="75"/>
      <c r="X493" s="75"/>
      <c r="Y493" s="75"/>
      <c r="Z493" s="75"/>
      <c r="AA493" s="75"/>
      <c r="AB493" s="76"/>
      <c r="AC493" s="75"/>
      <c r="AD493" s="75"/>
      <c r="AE493" s="75"/>
      <c r="AF493" s="75"/>
      <c r="AG493" s="82">
        <f t="shared" si="0"/>
        <v>0</v>
      </c>
      <c r="AH493" s="81">
        <f>'Январь 2020'!AN492-'Февраль 2020'!AG493</f>
        <v>0</v>
      </c>
      <c r="AI493" s="82">
        <f t="shared" si="6"/>
        <v>0</v>
      </c>
      <c r="AJ493" s="83">
        <f>'Январь 2020'!AO492+'Февраль 2020'!AI493</f>
        <v>0</v>
      </c>
      <c r="AK493" s="82">
        <f t="shared" si="2"/>
        <v>0</v>
      </c>
      <c r="AL493" s="84">
        <f>'Январь 2020'!AQ492+'Февраль 2020'!AK493</f>
        <v>0</v>
      </c>
      <c r="AM493" s="82">
        <f t="shared" si="3"/>
        <v>0</v>
      </c>
      <c r="AN493" s="85">
        <f>'Январь 2020'!AS492+'Февраль 2020'!AM493</f>
        <v>0</v>
      </c>
      <c r="AO493" s="82">
        <f t="shared" si="4"/>
        <v>0</v>
      </c>
      <c r="AP493" s="86">
        <f>'Январь 2020'!AU492+'Февраль 2020'!AO493</f>
        <v>0</v>
      </c>
      <c r="AQ493" s="87">
        <f>'Январь 2020'!AW492</f>
        <v>0</v>
      </c>
      <c r="AR493" s="88">
        <f>'Январь 2020'!AX492</f>
        <v>0</v>
      </c>
      <c r="AS493" s="38">
        <f t="shared" si="5"/>
        <v>0</v>
      </c>
    </row>
    <row r="494" spans="1:45" ht="14.25" customHeight="1">
      <c r="A494" s="87">
        <f>'Январь 2020'!A369</f>
        <v>0</v>
      </c>
      <c r="B494" s="107">
        <f>'Январь 2020'!G369</f>
        <v>0</v>
      </c>
      <c r="C494" s="109">
        <f>'Январь 2020'!B369</f>
        <v>0</v>
      </c>
      <c r="D494" s="75"/>
      <c r="E494" s="75"/>
      <c r="F494" s="76"/>
      <c r="G494" s="75"/>
      <c r="H494" s="75"/>
      <c r="I494" s="75"/>
      <c r="J494" s="75"/>
      <c r="K494" s="75"/>
      <c r="L494" s="75"/>
      <c r="M494" s="75"/>
      <c r="N494" s="76"/>
      <c r="O494" s="75"/>
      <c r="P494" s="75"/>
      <c r="Q494" s="75"/>
      <c r="R494" s="75"/>
      <c r="S494" s="75"/>
      <c r="T494" s="75"/>
      <c r="U494" s="76"/>
      <c r="V494" s="75"/>
      <c r="W494" s="75"/>
      <c r="X494" s="75"/>
      <c r="Y494" s="75"/>
      <c r="Z494" s="75"/>
      <c r="AA494" s="75"/>
      <c r="AB494" s="76"/>
      <c r="AC494" s="75"/>
      <c r="AD494" s="75"/>
      <c r="AE494" s="75"/>
      <c r="AF494" s="75"/>
      <c r="AG494" s="82">
        <f t="shared" si="0"/>
        <v>0</v>
      </c>
      <c r="AH494" s="81">
        <f>'Январь 2020'!AN493-'Февраль 2020'!AG494</f>
        <v>0</v>
      </c>
      <c r="AI494" s="82">
        <f t="shared" si="6"/>
        <v>0</v>
      </c>
      <c r="AJ494" s="83">
        <f>'Январь 2020'!AO493+'Февраль 2020'!AI494</f>
        <v>0</v>
      </c>
      <c r="AK494" s="82">
        <f t="shared" si="2"/>
        <v>0</v>
      </c>
      <c r="AL494" s="84">
        <f>'Январь 2020'!AQ493+'Февраль 2020'!AK494</f>
        <v>0</v>
      </c>
      <c r="AM494" s="82">
        <f t="shared" si="3"/>
        <v>0</v>
      </c>
      <c r="AN494" s="85">
        <f>'Январь 2020'!AS493+'Февраль 2020'!AM494</f>
        <v>0</v>
      </c>
      <c r="AO494" s="82">
        <f t="shared" si="4"/>
        <v>0</v>
      </c>
      <c r="AP494" s="86">
        <f>'Январь 2020'!AU493+'Февраль 2020'!AO494</f>
        <v>0</v>
      </c>
      <c r="AQ494" s="87">
        <f>'Январь 2020'!AW493</f>
        <v>0</v>
      </c>
      <c r="AR494" s="88">
        <f>'Январь 2020'!AX493</f>
        <v>0</v>
      </c>
      <c r="AS494" s="38">
        <f t="shared" si="5"/>
        <v>0</v>
      </c>
    </row>
    <row r="495" spans="1:45" ht="14.25" customHeight="1">
      <c r="A495" s="87">
        <f>'Январь 2020'!A370</f>
        <v>0</v>
      </c>
      <c r="B495" s="107">
        <f>'Январь 2020'!G370</f>
        <v>0</v>
      </c>
      <c r="C495" s="109">
        <f>'Январь 2020'!B370</f>
        <v>0</v>
      </c>
      <c r="D495" s="75"/>
      <c r="E495" s="75"/>
      <c r="F495" s="76"/>
      <c r="G495" s="75"/>
      <c r="H495" s="75"/>
      <c r="I495" s="75"/>
      <c r="J495" s="75"/>
      <c r="K495" s="75"/>
      <c r="L495" s="75"/>
      <c r="M495" s="75"/>
      <c r="N495" s="76"/>
      <c r="O495" s="75"/>
      <c r="P495" s="75"/>
      <c r="Q495" s="75"/>
      <c r="R495" s="75"/>
      <c r="S495" s="75"/>
      <c r="T495" s="75"/>
      <c r="U495" s="76"/>
      <c r="V495" s="75"/>
      <c r="W495" s="75"/>
      <c r="X495" s="75"/>
      <c r="Y495" s="75"/>
      <c r="Z495" s="75"/>
      <c r="AA495" s="75"/>
      <c r="AB495" s="76"/>
      <c r="AC495" s="75"/>
      <c r="AD495" s="75"/>
      <c r="AE495" s="75"/>
      <c r="AF495" s="75"/>
      <c r="AG495" s="82">
        <f t="shared" si="0"/>
        <v>0</v>
      </c>
      <c r="AH495" s="81">
        <f>'Январь 2020'!AN494-'Февраль 2020'!AG495</f>
        <v>0</v>
      </c>
      <c r="AI495" s="82">
        <f t="shared" si="6"/>
        <v>0</v>
      </c>
      <c r="AJ495" s="83">
        <f>'Январь 2020'!AO494+'Февраль 2020'!AI495</f>
        <v>0</v>
      </c>
      <c r="AK495" s="82">
        <f t="shared" si="2"/>
        <v>0</v>
      </c>
      <c r="AL495" s="84">
        <f>'Январь 2020'!AQ494+'Февраль 2020'!AK495</f>
        <v>0</v>
      </c>
      <c r="AM495" s="82">
        <f t="shared" si="3"/>
        <v>0</v>
      </c>
      <c r="AN495" s="85">
        <f>'Январь 2020'!AS494+'Февраль 2020'!AM495</f>
        <v>0</v>
      </c>
      <c r="AO495" s="82">
        <f t="shared" si="4"/>
        <v>0</v>
      </c>
      <c r="AP495" s="86">
        <f>'Январь 2020'!AU494+'Февраль 2020'!AO495</f>
        <v>0</v>
      </c>
      <c r="AQ495" s="87">
        <f>'Январь 2020'!AW494</f>
        <v>0</v>
      </c>
      <c r="AR495" s="88">
        <f>'Январь 2020'!AX494</f>
        <v>0</v>
      </c>
      <c r="AS495" s="38">
        <f t="shared" si="5"/>
        <v>0</v>
      </c>
    </row>
    <row r="496" spans="1:45" ht="14.25" customHeight="1">
      <c r="A496" s="87">
        <f>'Январь 2020'!A371</f>
        <v>0</v>
      </c>
      <c r="B496" s="107">
        <f>'Январь 2020'!G371</f>
        <v>0</v>
      </c>
      <c r="C496" s="109">
        <f>'Январь 2020'!B371</f>
        <v>0</v>
      </c>
      <c r="D496" s="75"/>
      <c r="E496" s="75"/>
      <c r="F496" s="76"/>
      <c r="G496" s="75"/>
      <c r="H496" s="75"/>
      <c r="I496" s="75"/>
      <c r="J496" s="75"/>
      <c r="K496" s="75"/>
      <c r="L496" s="75"/>
      <c r="M496" s="75"/>
      <c r="N496" s="76"/>
      <c r="O496" s="75"/>
      <c r="P496" s="75"/>
      <c r="Q496" s="75"/>
      <c r="R496" s="75"/>
      <c r="S496" s="75"/>
      <c r="T496" s="75"/>
      <c r="U496" s="76"/>
      <c r="V496" s="75"/>
      <c r="W496" s="75"/>
      <c r="X496" s="75"/>
      <c r="Y496" s="75"/>
      <c r="Z496" s="75"/>
      <c r="AA496" s="75"/>
      <c r="AB496" s="76"/>
      <c r="AC496" s="75"/>
      <c r="AD496" s="75"/>
      <c r="AE496" s="75"/>
      <c r="AF496" s="75"/>
      <c r="AG496" s="82">
        <f t="shared" si="0"/>
        <v>0</v>
      </c>
      <c r="AH496" s="81">
        <f>'Январь 2020'!AN495-'Февраль 2020'!AG496</f>
        <v>0</v>
      </c>
      <c r="AI496" s="82">
        <f t="shared" si="6"/>
        <v>0</v>
      </c>
      <c r="AJ496" s="83">
        <f>'Январь 2020'!AO495+'Февраль 2020'!AI496</f>
        <v>0</v>
      </c>
      <c r="AK496" s="82">
        <f t="shared" si="2"/>
        <v>0</v>
      </c>
      <c r="AL496" s="84">
        <f>'Январь 2020'!AQ495+'Февраль 2020'!AK496</f>
        <v>0</v>
      </c>
      <c r="AM496" s="82">
        <f t="shared" si="3"/>
        <v>0</v>
      </c>
      <c r="AN496" s="85">
        <f>'Январь 2020'!AS495+'Февраль 2020'!AM496</f>
        <v>0</v>
      </c>
      <c r="AO496" s="82">
        <f t="shared" si="4"/>
        <v>0</v>
      </c>
      <c r="AP496" s="86">
        <f>'Январь 2020'!AU495+'Февраль 2020'!AO496</f>
        <v>0</v>
      </c>
      <c r="AQ496" s="87">
        <f>'Январь 2020'!AW495</f>
        <v>0</v>
      </c>
      <c r="AR496" s="88">
        <f>'Январь 2020'!AX495</f>
        <v>0</v>
      </c>
      <c r="AS496" s="38">
        <f t="shared" si="5"/>
        <v>0</v>
      </c>
    </row>
    <row r="497" spans="1:45" ht="14.25" customHeight="1">
      <c r="A497" s="87">
        <f>'Январь 2020'!A372</f>
        <v>0</v>
      </c>
      <c r="B497" s="107">
        <f>'Январь 2020'!G372</f>
        <v>0</v>
      </c>
      <c r="C497" s="109">
        <f>'Январь 2020'!B372</f>
        <v>0</v>
      </c>
      <c r="D497" s="75"/>
      <c r="E497" s="75"/>
      <c r="F497" s="76"/>
      <c r="G497" s="75"/>
      <c r="H497" s="75"/>
      <c r="I497" s="75"/>
      <c r="J497" s="75"/>
      <c r="K497" s="75"/>
      <c r="L497" s="75"/>
      <c r="M497" s="75"/>
      <c r="N497" s="76"/>
      <c r="O497" s="75"/>
      <c r="P497" s="75"/>
      <c r="Q497" s="75"/>
      <c r="R497" s="75"/>
      <c r="S497" s="75"/>
      <c r="T497" s="75"/>
      <c r="U497" s="76"/>
      <c r="V497" s="75"/>
      <c r="W497" s="75"/>
      <c r="X497" s="75"/>
      <c r="Y497" s="75"/>
      <c r="Z497" s="75"/>
      <c r="AA497" s="75"/>
      <c r="AB497" s="76"/>
      <c r="AC497" s="75"/>
      <c r="AD497" s="75"/>
      <c r="AE497" s="75"/>
      <c r="AF497" s="75"/>
      <c r="AG497" s="82">
        <f t="shared" si="0"/>
        <v>0</v>
      </c>
      <c r="AH497" s="81">
        <f>'Январь 2020'!AN496-'Февраль 2020'!AG497</f>
        <v>0</v>
      </c>
      <c r="AI497" s="82">
        <f t="shared" si="6"/>
        <v>0</v>
      </c>
      <c r="AJ497" s="83">
        <f>'Январь 2020'!AO496+'Февраль 2020'!AI497</f>
        <v>0</v>
      </c>
      <c r="AK497" s="82">
        <f t="shared" si="2"/>
        <v>0</v>
      </c>
      <c r="AL497" s="84">
        <f>'Январь 2020'!AQ496+'Февраль 2020'!AK497</f>
        <v>0</v>
      </c>
      <c r="AM497" s="82">
        <f t="shared" si="3"/>
        <v>0</v>
      </c>
      <c r="AN497" s="85">
        <f>'Январь 2020'!AS496+'Февраль 2020'!AM497</f>
        <v>0</v>
      </c>
      <c r="AO497" s="82">
        <f t="shared" si="4"/>
        <v>0</v>
      </c>
      <c r="AP497" s="86">
        <f>'Январь 2020'!AU496+'Февраль 2020'!AO497</f>
        <v>0</v>
      </c>
      <c r="AQ497" s="87">
        <f>'Январь 2020'!AW496</f>
        <v>0</v>
      </c>
      <c r="AR497" s="88">
        <f>'Январь 2020'!AX496</f>
        <v>0</v>
      </c>
      <c r="AS497" s="38">
        <f t="shared" si="5"/>
        <v>0</v>
      </c>
    </row>
    <row r="498" spans="1:45" ht="14.25" customHeight="1">
      <c r="A498" s="87">
        <f>'Январь 2020'!A373</f>
        <v>0</v>
      </c>
      <c r="B498" s="107">
        <f>'Январь 2020'!G373</f>
        <v>0</v>
      </c>
      <c r="C498" s="109">
        <f>'Январь 2020'!B373</f>
        <v>0</v>
      </c>
      <c r="D498" s="75"/>
      <c r="E498" s="75"/>
      <c r="F498" s="76"/>
      <c r="G498" s="75"/>
      <c r="H498" s="75"/>
      <c r="I498" s="75"/>
      <c r="J498" s="75"/>
      <c r="K498" s="75"/>
      <c r="L498" s="75"/>
      <c r="M498" s="75"/>
      <c r="N498" s="76"/>
      <c r="O498" s="75"/>
      <c r="P498" s="75"/>
      <c r="Q498" s="75"/>
      <c r="R498" s="75"/>
      <c r="S498" s="75"/>
      <c r="T498" s="75"/>
      <c r="U498" s="76"/>
      <c r="V498" s="75"/>
      <c r="W498" s="75"/>
      <c r="X498" s="75"/>
      <c r="Y498" s="75"/>
      <c r="Z498" s="75"/>
      <c r="AA498" s="75"/>
      <c r="AB498" s="76"/>
      <c r="AC498" s="75"/>
      <c r="AD498" s="75"/>
      <c r="AE498" s="75"/>
      <c r="AF498" s="75"/>
      <c r="AG498" s="82">
        <f t="shared" si="0"/>
        <v>0</v>
      </c>
      <c r="AH498" s="81">
        <f>'Январь 2020'!AN497-'Февраль 2020'!AG498</f>
        <v>0</v>
      </c>
      <c r="AI498" s="82">
        <f t="shared" si="6"/>
        <v>0</v>
      </c>
      <c r="AJ498" s="83">
        <f>'Январь 2020'!AO497+'Февраль 2020'!AI498</f>
        <v>0</v>
      </c>
      <c r="AK498" s="82">
        <f t="shared" si="2"/>
        <v>0</v>
      </c>
      <c r="AL498" s="84">
        <f>'Январь 2020'!AQ497+'Февраль 2020'!AK498</f>
        <v>0</v>
      </c>
      <c r="AM498" s="82">
        <f t="shared" si="3"/>
        <v>0</v>
      </c>
      <c r="AN498" s="85">
        <f>'Январь 2020'!AS497+'Февраль 2020'!AM498</f>
        <v>0</v>
      </c>
      <c r="AO498" s="82">
        <f t="shared" si="4"/>
        <v>0</v>
      </c>
      <c r="AP498" s="86">
        <f>'Январь 2020'!AU497+'Февраль 2020'!AO498</f>
        <v>0</v>
      </c>
      <c r="AQ498" s="87">
        <f>'Январь 2020'!AW497</f>
        <v>0</v>
      </c>
      <c r="AR498" s="88">
        <f>'Январь 2020'!AX497</f>
        <v>0</v>
      </c>
      <c r="AS498" s="38">
        <f t="shared" si="5"/>
        <v>0</v>
      </c>
    </row>
    <row r="499" spans="1:45" ht="14.25" customHeight="1">
      <c r="A499" s="87">
        <f>'Январь 2020'!A374</f>
        <v>0</v>
      </c>
      <c r="B499" s="107">
        <f>'Январь 2020'!G374</f>
        <v>0</v>
      </c>
      <c r="C499" s="109">
        <f>'Январь 2020'!B374</f>
        <v>0</v>
      </c>
      <c r="D499" s="75"/>
      <c r="E499" s="75"/>
      <c r="F499" s="76"/>
      <c r="G499" s="75"/>
      <c r="H499" s="75"/>
      <c r="I499" s="75"/>
      <c r="J499" s="75"/>
      <c r="K499" s="75"/>
      <c r="L499" s="75"/>
      <c r="M499" s="75"/>
      <c r="N499" s="76"/>
      <c r="O499" s="75"/>
      <c r="P499" s="75"/>
      <c r="Q499" s="75"/>
      <c r="R499" s="75"/>
      <c r="S499" s="75"/>
      <c r="T499" s="75"/>
      <c r="U499" s="76"/>
      <c r="V499" s="75"/>
      <c r="W499" s="75"/>
      <c r="X499" s="75"/>
      <c r="Y499" s="75"/>
      <c r="Z499" s="75"/>
      <c r="AA499" s="75"/>
      <c r="AB499" s="76"/>
      <c r="AC499" s="75"/>
      <c r="AD499" s="75"/>
      <c r="AE499" s="75"/>
      <c r="AF499" s="75"/>
      <c r="AG499" s="82">
        <f t="shared" si="0"/>
        <v>0</v>
      </c>
      <c r="AH499" s="81">
        <f>'Январь 2020'!AN498-'Февраль 2020'!AG499</f>
        <v>0</v>
      </c>
      <c r="AI499" s="82">
        <f t="shared" si="6"/>
        <v>0</v>
      </c>
      <c r="AJ499" s="83">
        <f>'Январь 2020'!AO498+'Февраль 2020'!AI499</f>
        <v>0</v>
      </c>
      <c r="AK499" s="82">
        <f t="shared" si="2"/>
        <v>0</v>
      </c>
      <c r="AL499" s="84">
        <f>'Январь 2020'!AQ498+'Февраль 2020'!AK499</f>
        <v>0</v>
      </c>
      <c r="AM499" s="82">
        <f t="shared" si="3"/>
        <v>0</v>
      </c>
      <c r="AN499" s="85">
        <f>'Январь 2020'!AS498+'Февраль 2020'!AM499</f>
        <v>0</v>
      </c>
      <c r="AO499" s="82">
        <f t="shared" si="4"/>
        <v>0</v>
      </c>
      <c r="AP499" s="86">
        <f>'Январь 2020'!AU498+'Февраль 2020'!AO499</f>
        <v>0</v>
      </c>
      <c r="AQ499" s="87">
        <f>'Январь 2020'!AW498</f>
        <v>0</v>
      </c>
      <c r="AR499" s="88">
        <f>'Январь 2020'!AX498</f>
        <v>0</v>
      </c>
      <c r="AS499" s="38">
        <f t="shared" si="5"/>
        <v>0</v>
      </c>
    </row>
    <row r="500" spans="1:45" ht="14.25" customHeight="1">
      <c r="A500" s="87">
        <f>'Январь 2020'!A375</f>
        <v>0</v>
      </c>
      <c r="B500" s="107">
        <f>'Январь 2020'!G375</f>
        <v>0</v>
      </c>
      <c r="C500" s="109">
        <f>'Январь 2020'!B375</f>
        <v>0</v>
      </c>
      <c r="D500" s="75"/>
      <c r="E500" s="75"/>
      <c r="F500" s="76"/>
      <c r="G500" s="75"/>
      <c r="H500" s="75"/>
      <c r="I500" s="75"/>
      <c r="J500" s="75"/>
      <c r="K500" s="75"/>
      <c r="L500" s="75"/>
      <c r="M500" s="75"/>
      <c r="N500" s="76"/>
      <c r="O500" s="75"/>
      <c r="P500" s="75"/>
      <c r="Q500" s="75"/>
      <c r="R500" s="75"/>
      <c r="S500" s="75"/>
      <c r="T500" s="75"/>
      <c r="U500" s="76"/>
      <c r="V500" s="75"/>
      <c r="W500" s="75"/>
      <c r="X500" s="75"/>
      <c r="Y500" s="75"/>
      <c r="Z500" s="75"/>
      <c r="AA500" s="75"/>
      <c r="AB500" s="76"/>
      <c r="AC500" s="75"/>
      <c r="AD500" s="75"/>
      <c r="AE500" s="75"/>
      <c r="AF500" s="75"/>
      <c r="AG500" s="82">
        <f t="shared" si="0"/>
        <v>0</v>
      </c>
      <c r="AH500" s="81">
        <f>'Январь 2020'!AN499-'Февраль 2020'!AG500</f>
        <v>0</v>
      </c>
      <c r="AI500" s="82">
        <f t="shared" si="6"/>
        <v>0</v>
      </c>
      <c r="AJ500" s="83">
        <f>'Январь 2020'!AO499+'Февраль 2020'!AI500</f>
        <v>0</v>
      </c>
      <c r="AK500" s="82">
        <f t="shared" si="2"/>
        <v>0</v>
      </c>
      <c r="AL500" s="84">
        <f>'Январь 2020'!AQ499+'Февраль 2020'!AK500</f>
        <v>0</v>
      </c>
      <c r="AM500" s="82">
        <f t="shared" si="3"/>
        <v>0</v>
      </c>
      <c r="AN500" s="85">
        <f>'Январь 2020'!AS499+'Февраль 2020'!AM500</f>
        <v>0</v>
      </c>
      <c r="AO500" s="82">
        <f t="shared" si="4"/>
        <v>0</v>
      </c>
      <c r="AP500" s="86">
        <f>'Январь 2020'!AU499+'Февраль 2020'!AO500</f>
        <v>0</v>
      </c>
      <c r="AQ500" s="87">
        <f>'Январь 2020'!AW499</f>
        <v>0</v>
      </c>
      <c r="AR500" s="88">
        <f>'Январь 2020'!AX499</f>
        <v>0</v>
      </c>
      <c r="AS500" s="38">
        <f t="shared" si="5"/>
        <v>0</v>
      </c>
    </row>
    <row r="501" spans="1:45" ht="14.25" customHeight="1">
      <c r="A501" s="87">
        <f>'Январь 2020'!A376</f>
        <v>0</v>
      </c>
      <c r="B501" s="107">
        <f>'Январь 2020'!G376</f>
        <v>0</v>
      </c>
      <c r="C501" s="109">
        <f>'Январь 2020'!B376</f>
        <v>0</v>
      </c>
      <c r="D501" s="75"/>
      <c r="E501" s="75"/>
      <c r="F501" s="76"/>
      <c r="G501" s="75"/>
      <c r="H501" s="75"/>
      <c r="I501" s="75"/>
      <c r="J501" s="75"/>
      <c r="K501" s="75"/>
      <c r="L501" s="75"/>
      <c r="M501" s="75"/>
      <c r="N501" s="76"/>
      <c r="O501" s="75"/>
      <c r="P501" s="75"/>
      <c r="Q501" s="75"/>
      <c r="R501" s="75"/>
      <c r="S501" s="75"/>
      <c r="T501" s="75"/>
      <c r="U501" s="76"/>
      <c r="V501" s="75"/>
      <c r="W501" s="75"/>
      <c r="X501" s="75"/>
      <c r="Y501" s="75"/>
      <c r="Z501" s="75"/>
      <c r="AA501" s="75"/>
      <c r="AB501" s="76"/>
      <c r="AC501" s="75"/>
      <c r="AD501" s="75"/>
      <c r="AE501" s="75"/>
      <c r="AF501" s="75"/>
      <c r="AG501" s="82">
        <f t="shared" si="0"/>
        <v>0</v>
      </c>
      <c r="AH501" s="81">
        <f>'Январь 2020'!AN500-'Февраль 2020'!AG501</f>
        <v>0</v>
      </c>
      <c r="AI501" s="82">
        <f t="shared" si="6"/>
        <v>0</v>
      </c>
      <c r="AJ501" s="83">
        <f>'Январь 2020'!AO500+'Февраль 2020'!AI501</f>
        <v>0</v>
      </c>
      <c r="AK501" s="82">
        <f t="shared" si="2"/>
        <v>0</v>
      </c>
      <c r="AL501" s="84">
        <f>'Январь 2020'!AQ500+'Февраль 2020'!AK501</f>
        <v>0</v>
      </c>
      <c r="AM501" s="82">
        <f t="shared" si="3"/>
        <v>0</v>
      </c>
      <c r="AN501" s="85">
        <f>'Январь 2020'!AS500+'Февраль 2020'!AM501</f>
        <v>0</v>
      </c>
      <c r="AO501" s="82">
        <f t="shared" si="4"/>
        <v>0</v>
      </c>
      <c r="AP501" s="86">
        <f>'Январь 2020'!AU500+'Февраль 2020'!AO501</f>
        <v>0</v>
      </c>
      <c r="AQ501" s="87">
        <f>'Январь 2020'!AW500</f>
        <v>0</v>
      </c>
      <c r="AR501" s="88">
        <f>'Январь 2020'!AX500</f>
        <v>0</v>
      </c>
      <c r="AS501" s="38">
        <f t="shared" si="5"/>
        <v>0</v>
      </c>
    </row>
    <row r="502" spans="1:45" ht="14.25" customHeight="1">
      <c r="A502" s="87">
        <f>'Январь 2020'!A377</f>
        <v>0</v>
      </c>
      <c r="B502" s="107">
        <f>'Январь 2020'!G377</f>
        <v>0</v>
      </c>
      <c r="C502" s="109">
        <f>'Январь 2020'!B377</f>
        <v>0</v>
      </c>
      <c r="D502" s="75"/>
      <c r="E502" s="75"/>
      <c r="F502" s="76"/>
      <c r="G502" s="75"/>
      <c r="H502" s="75"/>
      <c r="I502" s="75"/>
      <c r="J502" s="75"/>
      <c r="K502" s="75"/>
      <c r="L502" s="75"/>
      <c r="M502" s="75"/>
      <c r="N502" s="76"/>
      <c r="O502" s="75"/>
      <c r="P502" s="75"/>
      <c r="Q502" s="75"/>
      <c r="R502" s="75"/>
      <c r="S502" s="75"/>
      <c r="T502" s="75"/>
      <c r="U502" s="76"/>
      <c r="V502" s="75"/>
      <c r="W502" s="75"/>
      <c r="X502" s="75"/>
      <c r="Y502" s="75"/>
      <c r="Z502" s="75"/>
      <c r="AA502" s="75"/>
      <c r="AB502" s="76"/>
      <c r="AC502" s="75"/>
      <c r="AD502" s="75"/>
      <c r="AE502" s="75"/>
      <c r="AF502" s="75"/>
      <c r="AG502" s="82">
        <f t="shared" si="0"/>
        <v>0</v>
      </c>
      <c r="AH502" s="81">
        <f>'Январь 2020'!AN501-'Февраль 2020'!AG502</f>
        <v>0</v>
      </c>
      <c r="AI502" s="82">
        <f t="shared" si="6"/>
        <v>0</v>
      </c>
      <c r="AJ502" s="83">
        <f>'Январь 2020'!AO501+'Февраль 2020'!AI502</f>
        <v>0</v>
      </c>
      <c r="AK502" s="82">
        <f t="shared" si="2"/>
        <v>0</v>
      </c>
      <c r="AL502" s="84">
        <f>'Январь 2020'!AQ501+'Февраль 2020'!AK502</f>
        <v>0</v>
      </c>
      <c r="AM502" s="82">
        <f t="shared" si="3"/>
        <v>0</v>
      </c>
      <c r="AN502" s="85">
        <f>'Январь 2020'!AS501+'Февраль 2020'!AM502</f>
        <v>0</v>
      </c>
      <c r="AO502" s="82">
        <f t="shared" si="4"/>
        <v>0</v>
      </c>
      <c r="AP502" s="86">
        <f>'Январь 2020'!AU501+'Февраль 2020'!AO502</f>
        <v>0</v>
      </c>
      <c r="AQ502" s="87">
        <f>'Январь 2020'!AW501</f>
        <v>0</v>
      </c>
      <c r="AR502" s="88">
        <f>'Январь 2020'!AX501</f>
        <v>0</v>
      </c>
      <c r="AS502" s="38">
        <f t="shared" si="5"/>
        <v>0</v>
      </c>
    </row>
    <row r="503" spans="1:45" ht="14.25" customHeight="1">
      <c r="A503" s="87">
        <f>'Январь 2020'!A378</f>
        <v>0</v>
      </c>
      <c r="B503" s="107">
        <f>'Январь 2020'!G378</f>
        <v>0</v>
      </c>
      <c r="C503" s="109">
        <f>'Январь 2020'!B378</f>
        <v>0</v>
      </c>
      <c r="D503" s="75"/>
      <c r="E503" s="75"/>
      <c r="F503" s="76"/>
      <c r="G503" s="75"/>
      <c r="H503" s="75"/>
      <c r="I503" s="75"/>
      <c r="J503" s="75"/>
      <c r="K503" s="75"/>
      <c r="L503" s="75"/>
      <c r="M503" s="75"/>
      <c r="N503" s="76"/>
      <c r="O503" s="75"/>
      <c r="P503" s="75"/>
      <c r="Q503" s="75"/>
      <c r="R503" s="75"/>
      <c r="S503" s="75"/>
      <c r="T503" s="75"/>
      <c r="U503" s="76"/>
      <c r="V503" s="75"/>
      <c r="W503" s="75"/>
      <c r="X503" s="75"/>
      <c r="Y503" s="75"/>
      <c r="Z503" s="75"/>
      <c r="AA503" s="75"/>
      <c r="AB503" s="76"/>
      <c r="AC503" s="75"/>
      <c r="AD503" s="75"/>
      <c r="AE503" s="75"/>
      <c r="AF503" s="75"/>
      <c r="AG503" s="82">
        <f t="shared" si="0"/>
        <v>0</v>
      </c>
      <c r="AH503" s="81">
        <f>'Январь 2020'!AN502-'Февраль 2020'!AG503</f>
        <v>0</v>
      </c>
      <c r="AI503" s="82">
        <f t="shared" si="6"/>
        <v>0</v>
      </c>
      <c r="AJ503" s="83">
        <f>'Январь 2020'!AO502+'Февраль 2020'!AI503</f>
        <v>0</v>
      </c>
      <c r="AK503" s="82">
        <f t="shared" si="2"/>
        <v>0</v>
      </c>
      <c r="AL503" s="84">
        <f>'Январь 2020'!AQ502+'Февраль 2020'!AK503</f>
        <v>0</v>
      </c>
      <c r="AM503" s="82">
        <f t="shared" si="3"/>
        <v>0</v>
      </c>
      <c r="AN503" s="85">
        <f>'Январь 2020'!AS502+'Февраль 2020'!AM503</f>
        <v>0</v>
      </c>
      <c r="AO503" s="82">
        <f t="shared" si="4"/>
        <v>0</v>
      </c>
      <c r="AP503" s="86">
        <f>'Январь 2020'!AU502+'Февраль 2020'!AO503</f>
        <v>0</v>
      </c>
      <c r="AQ503" s="87">
        <f>'Январь 2020'!AW502</f>
        <v>0</v>
      </c>
      <c r="AR503" s="88">
        <f>'Январь 2020'!AX502</f>
        <v>0</v>
      </c>
      <c r="AS503" s="38">
        <f t="shared" si="5"/>
        <v>0</v>
      </c>
    </row>
    <row r="504" spans="1:45" ht="14.25" customHeight="1">
      <c r="A504" s="87">
        <f>'Январь 2020'!A379</f>
        <v>0</v>
      </c>
      <c r="B504" s="107">
        <f>'Январь 2020'!G379</f>
        <v>0</v>
      </c>
      <c r="C504" s="109">
        <f>'Январь 2020'!B379</f>
        <v>0</v>
      </c>
      <c r="D504" s="75"/>
      <c r="E504" s="75"/>
      <c r="F504" s="76"/>
      <c r="G504" s="75"/>
      <c r="H504" s="75"/>
      <c r="I504" s="75"/>
      <c r="J504" s="75"/>
      <c r="K504" s="75"/>
      <c r="L504" s="75"/>
      <c r="M504" s="75"/>
      <c r="N504" s="76"/>
      <c r="O504" s="75"/>
      <c r="P504" s="75"/>
      <c r="Q504" s="75"/>
      <c r="R504" s="75"/>
      <c r="S504" s="75"/>
      <c r="T504" s="75"/>
      <c r="U504" s="76"/>
      <c r="V504" s="75"/>
      <c r="W504" s="75"/>
      <c r="X504" s="75"/>
      <c r="Y504" s="75"/>
      <c r="Z504" s="75"/>
      <c r="AA504" s="75"/>
      <c r="AB504" s="76"/>
      <c r="AC504" s="75"/>
      <c r="AD504" s="75"/>
      <c r="AE504" s="75"/>
      <c r="AF504" s="75"/>
      <c r="AG504" s="82">
        <f t="shared" si="0"/>
        <v>0</v>
      </c>
      <c r="AH504" s="81">
        <f>'Январь 2020'!AN503-'Февраль 2020'!AG504</f>
        <v>0</v>
      </c>
      <c r="AI504" s="82">
        <f t="shared" si="6"/>
        <v>0</v>
      </c>
      <c r="AJ504" s="83">
        <f>'Январь 2020'!AO503+'Февраль 2020'!AI504</f>
        <v>0</v>
      </c>
      <c r="AK504" s="82">
        <f t="shared" si="2"/>
        <v>0</v>
      </c>
      <c r="AL504" s="84">
        <f>'Январь 2020'!AQ503+'Февраль 2020'!AK504</f>
        <v>0</v>
      </c>
      <c r="AM504" s="82">
        <f t="shared" si="3"/>
        <v>0</v>
      </c>
      <c r="AN504" s="85">
        <f>'Январь 2020'!AS503+'Февраль 2020'!AM504</f>
        <v>0</v>
      </c>
      <c r="AO504" s="82">
        <f t="shared" si="4"/>
        <v>0</v>
      </c>
      <c r="AP504" s="86">
        <f>'Январь 2020'!AU503+'Февраль 2020'!AO504</f>
        <v>0</v>
      </c>
      <c r="AQ504" s="87">
        <f>'Январь 2020'!AW503</f>
        <v>0</v>
      </c>
      <c r="AR504" s="88">
        <f>'Январь 2020'!AX503</f>
        <v>0</v>
      </c>
      <c r="AS504" s="38">
        <f t="shared" si="5"/>
        <v>0</v>
      </c>
    </row>
    <row r="505" spans="1:45" ht="14.25" customHeight="1">
      <c r="C505" s="258"/>
      <c r="D505" s="259"/>
      <c r="E505" s="259"/>
      <c r="F505" s="259"/>
      <c r="G505" s="259"/>
      <c r="H505" s="259"/>
      <c r="I505" s="259"/>
      <c r="J505" s="259"/>
      <c r="K505" s="259"/>
      <c r="L505" s="259"/>
      <c r="M505" s="259"/>
      <c r="N505" s="259"/>
      <c r="O505" s="259"/>
      <c r="P505" s="259"/>
      <c r="Q505" s="259"/>
      <c r="R505" s="259"/>
      <c r="S505" s="259"/>
      <c r="T505" s="259"/>
      <c r="U505" s="259"/>
      <c r="V505" s="259"/>
      <c r="W505" s="259"/>
      <c r="X505" s="259"/>
      <c r="Y505" s="259"/>
      <c r="Z505" s="259"/>
      <c r="AA505" s="259"/>
      <c r="AB505" s="259"/>
      <c r="AC505" s="259"/>
      <c r="AD505" s="259"/>
      <c r="AE505" s="259"/>
      <c r="AF505" s="259"/>
      <c r="AS505" s="45"/>
    </row>
    <row r="506" spans="1:45" ht="14.25" customHeight="1">
      <c r="C506" s="258"/>
      <c r="D506" s="259"/>
      <c r="E506" s="259"/>
      <c r="F506" s="259"/>
      <c r="G506" s="259"/>
      <c r="H506" s="259"/>
      <c r="I506" s="259"/>
      <c r="J506" s="259"/>
      <c r="K506" s="259"/>
      <c r="L506" s="259"/>
      <c r="M506" s="259"/>
      <c r="N506" s="259"/>
      <c r="O506" s="259"/>
      <c r="P506" s="259"/>
      <c r="Q506" s="259"/>
      <c r="R506" s="259"/>
      <c r="S506" s="259"/>
      <c r="T506" s="259"/>
      <c r="U506" s="259"/>
      <c r="V506" s="259"/>
      <c r="W506" s="259"/>
      <c r="X506" s="259"/>
      <c r="Y506" s="259"/>
      <c r="Z506" s="259"/>
      <c r="AA506" s="259"/>
      <c r="AB506" s="259"/>
      <c r="AC506" s="259"/>
      <c r="AD506" s="259"/>
      <c r="AE506" s="259"/>
      <c r="AF506" s="259"/>
      <c r="AS506" s="45"/>
    </row>
    <row r="507" spans="1:45" ht="14.25" customHeight="1">
      <c r="C507" s="258"/>
      <c r="D507" s="259"/>
      <c r="E507" s="259"/>
      <c r="F507" s="259"/>
      <c r="G507" s="259"/>
      <c r="H507" s="259"/>
      <c r="I507" s="259"/>
      <c r="J507" s="259"/>
      <c r="K507" s="259"/>
      <c r="L507" s="259"/>
      <c r="M507" s="259"/>
      <c r="N507" s="259"/>
      <c r="O507" s="259"/>
      <c r="P507" s="259"/>
      <c r="Q507" s="259"/>
      <c r="R507" s="259"/>
      <c r="S507" s="259"/>
      <c r="T507" s="259"/>
      <c r="U507" s="259"/>
      <c r="V507" s="259"/>
      <c r="W507" s="259"/>
      <c r="X507" s="259"/>
      <c r="Y507" s="259"/>
      <c r="Z507" s="259"/>
      <c r="AA507" s="259"/>
      <c r="AB507" s="259"/>
      <c r="AC507" s="259"/>
      <c r="AD507" s="259"/>
      <c r="AE507" s="259"/>
      <c r="AF507" s="259"/>
      <c r="AS507" s="45"/>
    </row>
    <row r="508" spans="1:45" ht="14.25" customHeight="1">
      <c r="C508" s="258"/>
      <c r="D508" s="259"/>
      <c r="E508" s="259"/>
      <c r="F508" s="259"/>
      <c r="G508" s="259"/>
      <c r="H508" s="259"/>
      <c r="I508" s="259"/>
      <c r="J508" s="259"/>
      <c r="K508" s="259"/>
      <c r="L508" s="259"/>
      <c r="M508" s="259"/>
      <c r="N508" s="259"/>
      <c r="O508" s="259"/>
      <c r="P508" s="259"/>
      <c r="Q508" s="259"/>
      <c r="R508" s="259"/>
      <c r="S508" s="259"/>
      <c r="T508" s="259"/>
      <c r="U508" s="259"/>
      <c r="V508" s="259"/>
      <c r="W508" s="259"/>
      <c r="X508" s="259"/>
      <c r="Y508" s="259"/>
      <c r="Z508" s="259"/>
      <c r="AA508" s="259"/>
      <c r="AB508" s="259"/>
      <c r="AC508" s="259"/>
      <c r="AD508" s="259"/>
      <c r="AE508" s="259"/>
      <c r="AF508" s="259"/>
      <c r="AS508" s="45"/>
    </row>
    <row r="509" spans="1:45" ht="14.25" customHeight="1">
      <c r="C509" s="258"/>
      <c r="D509" s="259"/>
      <c r="E509" s="259"/>
      <c r="F509" s="259"/>
      <c r="G509" s="259"/>
      <c r="H509" s="259"/>
      <c r="I509" s="259"/>
      <c r="J509" s="259"/>
      <c r="K509" s="259"/>
      <c r="L509" s="259"/>
      <c r="M509" s="259"/>
      <c r="N509" s="259"/>
      <c r="O509" s="259"/>
      <c r="P509" s="259"/>
      <c r="Q509" s="259"/>
      <c r="R509" s="259"/>
      <c r="S509" s="259"/>
      <c r="T509" s="259"/>
      <c r="U509" s="259"/>
      <c r="V509" s="259"/>
      <c r="W509" s="259"/>
      <c r="X509" s="259"/>
      <c r="Y509" s="259"/>
      <c r="Z509" s="259"/>
      <c r="AA509" s="259"/>
      <c r="AB509" s="259"/>
      <c r="AC509" s="259"/>
      <c r="AD509" s="259"/>
      <c r="AE509" s="259"/>
      <c r="AF509" s="259"/>
      <c r="AS509" s="45"/>
    </row>
    <row r="510" spans="1:45" ht="14.25" customHeight="1">
      <c r="C510" s="258"/>
      <c r="D510" s="259"/>
      <c r="E510" s="259"/>
      <c r="F510" s="259"/>
      <c r="G510" s="259"/>
      <c r="H510" s="259"/>
      <c r="I510" s="259"/>
      <c r="J510" s="259"/>
      <c r="K510" s="259"/>
      <c r="L510" s="259"/>
      <c r="M510" s="259"/>
      <c r="N510" s="259"/>
      <c r="O510" s="259"/>
      <c r="P510" s="259"/>
      <c r="Q510" s="259"/>
      <c r="R510" s="259"/>
      <c r="S510" s="259"/>
      <c r="T510" s="259"/>
      <c r="U510" s="259"/>
      <c r="V510" s="259"/>
      <c r="W510" s="259"/>
      <c r="X510" s="259"/>
      <c r="Y510" s="259"/>
      <c r="Z510" s="259"/>
      <c r="AA510" s="259"/>
      <c r="AB510" s="259"/>
      <c r="AC510" s="259"/>
      <c r="AD510" s="259"/>
      <c r="AE510" s="259"/>
      <c r="AF510" s="259"/>
      <c r="AS510" s="45"/>
    </row>
    <row r="511" spans="1:45" ht="14.25" customHeight="1">
      <c r="C511" s="258"/>
      <c r="D511" s="259"/>
      <c r="E511" s="259"/>
      <c r="F511" s="259"/>
      <c r="G511" s="259"/>
      <c r="H511" s="259"/>
      <c r="I511" s="259"/>
      <c r="J511" s="259"/>
      <c r="K511" s="259"/>
      <c r="L511" s="259"/>
      <c r="M511" s="259"/>
      <c r="N511" s="259"/>
      <c r="O511" s="259"/>
      <c r="P511" s="259"/>
      <c r="Q511" s="259"/>
      <c r="R511" s="259"/>
      <c r="S511" s="259"/>
      <c r="T511" s="259"/>
      <c r="U511" s="259"/>
      <c r="V511" s="259"/>
      <c r="W511" s="259"/>
      <c r="X511" s="259"/>
      <c r="Y511" s="259"/>
      <c r="Z511" s="259"/>
      <c r="AA511" s="259"/>
      <c r="AB511" s="259"/>
      <c r="AC511" s="259"/>
      <c r="AD511" s="259"/>
      <c r="AE511" s="259"/>
      <c r="AF511" s="259"/>
      <c r="AS511" s="45"/>
    </row>
    <row r="512" spans="1:45" ht="14.25" customHeight="1">
      <c r="C512" s="258"/>
      <c r="D512" s="259"/>
      <c r="E512" s="259"/>
      <c r="F512" s="259"/>
      <c r="G512" s="259"/>
      <c r="H512" s="259"/>
      <c r="I512" s="259"/>
      <c r="J512" s="259"/>
      <c r="K512" s="259"/>
      <c r="L512" s="259"/>
      <c r="M512" s="259"/>
      <c r="N512" s="259"/>
      <c r="O512" s="259"/>
      <c r="P512" s="259"/>
      <c r="Q512" s="259"/>
      <c r="R512" s="259"/>
      <c r="S512" s="259"/>
      <c r="T512" s="259"/>
      <c r="U512" s="259"/>
      <c r="V512" s="259"/>
      <c r="W512" s="259"/>
      <c r="X512" s="259"/>
      <c r="Y512" s="259"/>
      <c r="Z512" s="259"/>
      <c r="AA512" s="259"/>
      <c r="AB512" s="259"/>
      <c r="AC512" s="259"/>
      <c r="AD512" s="259"/>
      <c r="AE512" s="259"/>
      <c r="AF512" s="259"/>
      <c r="AS512" s="45"/>
    </row>
    <row r="513" spans="3:45" ht="14.25" customHeight="1">
      <c r="C513" s="258"/>
      <c r="D513" s="259"/>
      <c r="E513" s="259"/>
      <c r="F513" s="259"/>
      <c r="G513" s="259"/>
      <c r="H513" s="259"/>
      <c r="I513" s="259"/>
      <c r="J513" s="259"/>
      <c r="K513" s="259"/>
      <c r="L513" s="259"/>
      <c r="M513" s="259"/>
      <c r="N513" s="259"/>
      <c r="O513" s="259"/>
      <c r="P513" s="259"/>
      <c r="Q513" s="259"/>
      <c r="R513" s="259"/>
      <c r="S513" s="259"/>
      <c r="T513" s="259"/>
      <c r="U513" s="259"/>
      <c r="V513" s="259"/>
      <c r="W513" s="259"/>
      <c r="X513" s="259"/>
      <c r="Y513" s="259"/>
      <c r="Z513" s="259"/>
      <c r="AA513" s="259"/>
      <c r="AB513" s="259"/>
      <c r="AC513" s="259"/>
      <c r="AD513" s="259"/>
      <c r="AE513" s="259"/>
      <c r="AF513" s="259"/>
      <c r="AS513" s="45"/>
    </row>
    <row r="514" spans="3:45" ht="14.25" customHeight="1">
      <c r="C514" s="258"/>
      <c r="D514" s="259"/>
      <c r="E514" s="259"/>
      <c r="F514" s="259"/>
      <c r="G514" s="259"/>
      <c r="H514" s="259"/>
      <c r="I514" s="259"/>
      <c r="J514" s="259"/>
      <c r="K514" s="259"/>
      <c r="L514" s="259"/>
      <c r="M514" s="259"/>
      <c r="N514" s="259"/>
      <c r="O514" s="259"/>
      <c r="P514" s="259"/>
      <c r="Q514" s="259"/>
      <c r="R514" s="259"/>
      <c r="S514" s="259"/>
      <c r="T514" s="259"/>
      <c r="U514" s="259"/>
      <c r="V514" s="259"/>
      <c r="W514" s="259"/>
      <c r="X514" s="259"/>
      <c r="Y514" s="259"/>
      <c r="Z514" s="259"/>
      <c r="AA514" s="259"/>
      <c r="AB514" s="259"/>
      <c r="AC514" s="259"/>
      <c r="AD514" s="259"/>
      <c r="AE514" s="259"/>
      <c r="AF514" s="259"/>
      <c r="AS514" s="45"/>
    </row>
    <row r="515" spans="3:45" ht="14.25" customHeight="1">
      <c r="C515" s="258"/>
      <c r="D515" s="259"/>
      <c r="E515" s="259"/>
      <c r="F515" s="259"/>
      <c r="G515" s="259"/>
      <c r="H515" s="259"/>
      <c r="I515" s="259"/>
      <c r="J515" s="259"/>
      <c r="K515" s="259"/>
      <c r="L515" s="259"/>
      <c r="M515" s="259"/>
      <c r="N515" s="259"/>
      <c r="O515" s="259"/>
      <c r="P515" s="259"/>
      <c r="Q515" s="259"/>
      <c r="R515" s="259"/>
      <c r="S515" s="259"/>
      <c r="T515" s="259"/>
      <c r="U515" s="259"/>
      <c r="V515" s="259"/>
      <c r="W515" s="259"/>
      <c r="X515" s="259"/>
      <c r="Y515" s="259"/>
      <c r="Z515" s="259"/>
      <c r="AA515" s="259"/>
      <c r="AB515" s="259"/>
      <c r="AC515" s="259"/>
      <c r="AD515" s="259"/>
      <c r="AE515" s="259"/>
      <c r="AF515" s="259"/>
      <c r="AS515" s="45"/>
    </row>
    <row r="516" spans="3:45" ht="14.25" customHeight="1">
      <c r="C516" s="258"/>
      <c r="D516" s="259"/>
      <c r="E516" s="259"/>
      <c r="F516" s="259"/>
      <c r="G516" s="259"/>
      <c r="H516" s="259"/>
      <c r="I516" s="259"/>
      <c r="J516" s="259"/>
      <c r="K516" s="259"/>
      <c r="L516" s="259"/>
      <c r="M516" s="259"/>
      <c r="N516" s="259"/>
      <c r="O516" s="259"/>
      <c r="P516" s="259"/>
      <c r="Q516" s="259"/>
      <c r="R516" s="259"/>
      <c r="S516" s="259"/>
      <c r="T516" s="259"/>
      <c r="U516" s="259"/>
      <c r="V516" s="259"/>
      <c r="W516" s="259"/>
      <c r="X516" s="259"/>
      <c r="Y516" s="259"/>
      <c r="Z516" s="259"/>
      <c r="AA516" s="259"/>
      <c r="AB516" s="259"/>
      <c r="AC516" s="259"/>
      <c r="AD516" s="259"/>
      <c r="AE516" s="259"/>
      <c r="AF516" s="259"/>
      <c r="AS516" s="45"/>
    </row>
    <row r="517" spans="3:45" ht="14.25" customHeight="1">
      <c r="C517" s="258"/>
      <c r="D517" s="259"/>
      <c r="E517" s="259"/>
      <c r="F517" s="259"/>
      <c r="G517" s="259"/>
      <c r="H517" s="259"/>
      <c r="I517" s="259"/>
      <c r="J517" s="259"/>
      <c r="K517" s="259"/>
      <c r="L517" s="259"/>
      <c r="M517" s="259"/>
      <c r="N517" s="259"/>
      <c r="O517" s="259"/>
      <c r="P517" s="259"/>
      <c r="Q517" s="259"/>
      <c r="R517" s="259"/>
      <c r="S517" s="259"/>
      <c r="T517" s="259"/>
      <c r="U517" s="259"/>
      <c r="V517" s="259"/>
      <c r="W517" s="259"/>
      <c r="X517" s="259"/>
      <c r="Y517" s="259"/>
      <c r="Z517" s="259"/>
      <c r="AA517" s="259"/>
      <c r="AB517" s="259"/>
      <c r="AC517" s="259"/>
      <c r="AD517" s="259"/>
      <c r="AE517" s="259"/>
      <c r="AF517" s="259"/>
      <c r="AS517" s="45"/>
    </row>
    <row r="518" spans="3:45" ht="14.25" customHeight="1">
      <c r="C518" s="258"/>
      <c r="D518" s="259"/>
      <c r="E518" s="259"/>
      <c r="F518" s="259"/>
      <c r="G518" s="259"/>
      <c r="H518" s="259"/>
      <c r="I518" s="259"/>
      <c r="J518" s="259"/>
      <c r="K518" s="259"/>
      <c r="L518" s="259"/>
      <c r="M518" s="259"/>
      <c r="N518" s="259"/>
      <c r="O518" s="259"/>
      <c r="P518" s="259"/>
      <c r="Q518" s="259"/>
      <c r="R518" s="259"/>
      <c r="S518" s="259"/>
      <c r="T518" s="259"/>
      <c r="U518" s="259"/>
      <c r="V518" s="259"/>
      <c r="W518" s="259"/>
      <c r="X518" s="259"/>
      <c r="Y518" s="259"/>
      <c r="Z518" s="259"/>
      <c r="AA518" s="259"/>
      <c r="AB518" s="259"/>
      <c r="AC518" s="259"/>
      <c r="AD518" s="259"/>
      <c r="AE518" s="259"/>
      <c r="AF518" s="259"/>
      <c r="AS518" s="45"/>
    </row>
    <row r="519" spans="3:45" ht="14.25" customHeight="1">
      <c r="C519" s="258"/>
      <c r="D519" s="259"/>
      <c r="E519" s="259"/>
      <c r="F519" s="259"/>
      <c r="G519" s="259"/>
      <c r="H519" s="259"/>
      <c r="I519" s="259"/>
      <c r="J519" s="259"/>
      <c r="K519" s="259"/>
      <c r="L519" s="259"/>
      <c r="M519" s="259"/>
      <c r="N519" s="259"/>
      <c r="O519" s="259"/>
      <c r="P519" s="259"/>
      <c r="Q519" s="259"/>
      <c r="R519" s="259"/>
      <c r="S519" s="259"/>
      <c r="T519" s="259"/>
      <c r="U519" s="259"/>
      <c r="V519" s="259"/>
      <c r="W519" s="259"/>
      <c r="X519" s="259"/>
      <c r="Y519" s="259"/>
      <c r="Z519" s="259"/>
      <c r="AA519" s="259"/>
      <c r="AB519" s="259"/>
      <c r="AC519" s="259"/>
      <c r="AD519" s="259"/>
      <c r="AE519" s="259"/>
      <c r="AF519" s="259"/>
      <c r="AS519" s="45"/>
    </row>
    <row r="520" spans="3:45" ht="14.25" customHeight="1">
      <c r="C520" s="258"/>
      <c r="D520" s="259"/>
      <c r="E520" s="259"/>
      <c r="F520" s="259"/>
      <c r="G520" s="259"/>
      <c r="H520" s="259"/>
      <c r="I520" s="259"/>
      <c r="J520" s="259"/>
      <c r="K520" s="259"/>
      <c r="L520" s="259"/>
      <c r="M520" s="259"/>
      <c r="N520" s="259"/>
      <c r="O520" s="259"/>
      <c r="P520" s="259"/>
      <c r="Q520" s="259"/>
      <c r="R520" s="259"/>
      <c r="S520" s="259"/>
      <c r="T520" s="259"/>
      <c r="U520" s="259"/>
      <c r="V520" s="259"/>
      <c r="W520" s="259"/>
      <c r="X520" s="259"/>
      <c r="Y520" s="259"/>
      <c r="Z520" s="259"/>
      <c r="AA520" s="259"/>
      <c r="AB520" s="259"/>
      <c r="AC520" s="259"/>
      <c r="AD520" s="259"/>
      <c r="AE520" s="259"/>
      <c r="AF520" s="259"/>
      <c r="AS520" s="45"/>
    </row>
    <row r="521" spans="3:45" ht="14.25" customHeight="1">
      <c r="C521" s="258"/>
      <c r="D521" s="259"/>
      <c r="E521" s="259"/>
      <c r="F521" s="259"/>
      <c r="G521" s="259"/>
      <c r="H521" s="259"/>
      <c r="I521" s="259"/>
      <c r="J521" s="259"/>
      <c r="K521" s="259"/>
      <c r="L521" s="259"/>
      <c r="M521" s="259"/>
      <c r="N521" s="259"/>
      <c r="O521" s="259"/>
      <c r="P521" s="259"/>
      <c r="Q521" s="259"/>
      <c r="R521" s="259"/>
      <c r="S521" s="259"/>
      <c r="T521" s="259"/>
      <c r="U521" s="259"/>
      <c r="V521" s="259"/>
      <c r="W521" s="259"/>
      <c r="X521" s="259"/>
      <c r="Y521" s="259"/>
      <c r="Z521" s="259"/>
      <c r="AA521" s="259"/>
      <c r="AB521" s="259"/>
      <c r="AC521" s="259"/>
      <c r="AD521" s="259"/>
      <c r="AE521" s="259"/>
      <c r="AF521" s="259"/>
      <c r="AS521" s="45"/>
    </row>
    <row r="522" spans="3:45" ht="14.25" customHeight="1">
      <c r="C522" s="258"/>
      <c r="D522" s="259"/>
      <c r="E522" s="259"/>
      <c r="F522" s="259"/>
      <c r="G522" s="259"/>
      <c r="H522" s="259"/>
      <c r="I522" s="259"/>
      <c r="J522" s="259"/>
      <c r="K522" s="259"/>
      <c r="L522" s="259"/>
      <c r="M522" s="259"/>
      <c r="N522" s="259"/>
      <c r="O522" s="259"/>
      <c r="P522" s="259"/>
      <c r="Q522" s="259"/>
      <c r="R522" s="259"/>
      <c r="S522" s="259"/>
      <c r="T522" s="259"/>
      <c r="U522" s="259"/>
      <c r="V522" s="259"/>
      <c r="W522" s="259"/>
      <c r="X522" s="259"/>
      <c r="Y522" s="259"/>
      <c r="Z522" s="259"/>
      <c r="AA522" s="259"/>
      <c r="AB522" s="259"/>
      <c r="AC522" s="259"/>
      <c r="AD522" s="259"/>
      <c r="AE522" s="259"/>
      <c r="AF522" s="259"/>
      <c r="AS522" s="45"/>
    </row>
    <row r="523" spans="3:45" ht="14.25" customHeight="1">
      <c r="C523" s="258"/>
      <c r="D523" s="259"/>
      <c r="E523" s="259"/>
      <c r="F523" s="259"/>
      <c r="G523" s="259"/>
      <c r="H523" s="259"/>
      <c r="I523" s="259"/>
      <c r="J523" s="259"/>
      <c r="K523" s="259"/>
      <c r="L523" s="259"/>
      <c r="M523" s="259"/>
      <c r="N523" s="259"/>
      <c r="O523" s="259"/>
      <c r="P523" s="259"/>
      <c r="Q523" s="259"/>
      <c r="R523" s="259"/>
      <c r="S523" s="259"/>
      <c r="T523" s="259"/>
      <c r="U523" s="259"/>
      <c r="V523" s="259"/>
      <c r="W523" s="259"/>
      <c r="X523" s="259"/>
      <c r="Y523" s="259"/>
      <c r="Z523" s="259"/>
      <c r="AA523" s="259"/>
      <c r="AB523" s="259"/>
      <c r="AC523" s="259"/>
      <c r="AD523" s="259"/>
      <c r="AE523" s="259"/>
      <c r="AF523" s="259"/>
      <c r="AS523" s="45"/>
    </row>
    <row r="524" spans="3:45" ht="14.25" customHeight="1">
      <c r="C524" s="258"/>
      <c r="D524" s="259"/>
      <c r="E524" s="259"/>
      <c r="F524" s="259"/>
      <c r="G524" s="259"/>
      <c r="H524" s="259"/>
      <c r="I524" s="259"/>
      <c r="J524" s="259"/>
      <c r="K524" s="259"/>
      <c r="L524" s="259"/>
      <c r="M524" s="259"/>
      <c r="N524" s="259"/>
      <c r="O524" s="259"/>
      <c r="P524" s="259"/>
      <c r="Q524" s="259"/>
      <c r="R524" s="259"/>
      <c r="S524" s="259"/>
      <c r="T524" s="259"/>
      <c r="U524" s="259"/>
      <c r="V524" s="259"/>
      <c r="W524" s="259"/>
      <c r="X524" s="259"/>
      <c r="Y524" s="259"/>
      <c r="Z524" s="259"/>
      <c r="AA524" s="259"/>
      <c r="AB524" s="259"/>
      <c r="AC524" s="259"/>
      <c r="AD524" s="259"/>
      <c r="AE524" s="259"/>
      <c r="AF524" s="259"/>
      <c r="AS524" s="45"/>
    </row>
    <row r="525" spans="3:45" ht="14.25" customHeight="1">
      <c r="C525" s="258"/>
      <c r="D525" s="259"/>
      <c r="E525" s="259"/>
      <c r="F525" s="259"/>
      <c r="G525" s="259"/>
      <c r="H525" s="259"/>
      <c r="I525" s="259"/>
      <c r="J525" s="259"/>
      <c r="K525" s="259"/>
      <c r="L525" s="259"/>
      <c r="M525" s="259"/>
      <c r="N525" s="259"/>
      <c r="O525" s="259"/>
      <c r="P525" s="259"/>
      <c r="Q525" s="259"/>
      <c r="R525" s="259"/>
      <c r="S525" s="259"/>
      <c r="T525" s="259"/>
      <c r="U525" s="259"/>
      <c r="V525" s="259"/>
      <c r="W525" s="259"/>
      <c r="X525" s="259"/>
      <c r="Y525" s="259"/>
      <c r="Z525" s="259"/>
      <c r="AA525" s="259"/>
      <c r="AB525" s="259"/>
      <c r="AC525" s="259"/>
      <c r="AD525" s="259"/>
      <c r="AE525" s="259"/>
      <c r="AF525" s="259"/>
      <c r="AS525" s="45"/>
    </row>
    <row r="526" spans="3:45" ht="14.25" customHeight="1">
      <c r="C526" s="258"/>
      <c r="D526" s="259"/>
      <c r="E526" s="259"/>
      <c r="F526" s="259"/>
      <c r="G526" s="259"/>
      <c r="H526" s="259"/>
      <c r="I526" s="259"/>
      <c r="J526" s="259"/>
      <c r="K526" s="259"/>
      <c r="L526" s="259"/>
      <c r="M526" s="259"/>
      <c r="N526" s="259"/>
      <c r="O526" s="259"/>
      <c r="P526" s="259"/>
      <c r="Q526" s="259"/>
      <c r="R526" s="259"/>
      <c r="S526" s="259"/>
      <c r="T526" s="259"/>
      <c r="U526" s="259"/>
      <c r="V526" s="259"/>
      <c r="W526" s="259"/>
      <c r="X526" s="259"/>
      <c r="Y526" s="259"/>
      <c r="Z526" s="259"/>
      <c r="AA526" s="259"/>
      <c r="AB526" s="259"/>
      <c r="AC526" s="259"/>
      <c r="AD526" s="259"/>
      <c r="AE526" s="259"/>
      <c r="AF526" s="259"/>
      <c r="AS526" s="45"/>
    </row>
    <row r="527" spans="3:45" ht="14.25" customHeight="1">
      <c r="C527" s="258"/>
      <c r="D527" s="259"/>
      <c r="E527" s="259"/>
      <c r="F527" s="259"/>
      <c r="G527" s="259"/>
      <c r="H527" s="259"/>
      <c r="I527" s="259"/>
      <c r="J527" s="259"/>
      <c r="K527" s="259"/>
      <c r="L527" s="259"/>
      <c r="M527" s="259"/>
      <c r="N527" s="259"/>
      <c r="O527" s="259"/>
      <c r="P527" s="259"/>
      <c r="Q527" s="259"/>
      <c r="R527" s="259"/>
      <c r="S527" s="259"/>
      <c r="T527" s="259"/>
      <c r="U527" s="259"/>
      <c r="V527" s="259"/>
      <c r="W527" s="259"/>
      <c r="X527" s="259"/>
      <c r="Y527" s="259"/>
      <c r="Z527" s="259"/>
      <c r="AA527" s="259"/>
      <c r="AB527" s="259"/>
      <c r="AC527" s="259"/>
      <c r="AD527" s="259"/>
      <c r="AE527" s="259"/>
      <c r="AF527" s="259"/>
      <c r="AS527" s="45"/>
    </row>
    <row r="528" spans="3:45" ht="14.25" customHeight="1">
      <c r="C528" s="258"/>
      <c r="D528" s="259"/>
      <c r="E528" s="259"/>
      <c r="F528" s="259"/>
      <c r="G528" s="259"/>
      <c r="H528" s="259"/>
      <c r="I528" s="259"/>
      <c r="J528" s="259"/>
      <c r="K528" s="259"/>
      <c r="L528" s="259"/>
      <c r="M528" s="259"/>
      <c r="N528" s="259"/>
      <c r="O528" s="259"/>
      <c r="P528" s="259"/>
      <c r="Q528" s="259"/>
      <c r="R528" s="259"/>
      <c r="S528" s="259"/>
      <c r="T528" s="259"/>
      <c r="U528" s="259"/>
      <c r="V528" s="259"/>
      <c r="W528" s="259"/>
      <c r="X528" s="259"/>
      <c r="Y528" s="259"/>
      <c r="Z528" s="259"/>
      <c r="AA528" s="259"/>
      <c r="AB528" s="259"/>
      <c r="AC528" s="259"/>
      <c r="AD528" s="259"/>
      <c r="AE528" s="259"/>
      <c r="AF528" s="259"/>
      <c r="AS528" s="45"/>
    </row>
    <row r="529" spans="3:45" ht="14.25" customHeight="1">
      <c r="C529" s="258"/>
      <c r="D529" s="259"/>
      <c r="E529" s="259"/>
      <c r="F529" s="259"/>
      <c r="G529" s="259"/>
      <c r="H529" s="259"/>
      <c r="I529" s="259"/>
      <c r="J529" s="259"/>
      <c r="K529" s="259"/>
      <c r="L529" s="259"/>
      <c r="M529" s="259"/>
      <c r="N529" s="259"/>
      <c r="O529" s="259"/>
      <c r="P529" s="259"/>
      <c r="Q529" s="259"/>
      <c r="R529" s="259"/>
      <c r="S529" s="259"/>
      <c r="T529" s="259"/>
      <c r="U529" s="259"/>
      <c r="V529" s="259"/>
      <c r="W529" s="259"/>
      <c r="X529" s="259"/>
      <c r="Y529" s="259"/>
      <c r="Z529" s="259"/>
      <c r="AA529" s="259"/>
      <c r="AB529" s="259"/>
      <c r="AC529" s="259"/>
      <c r="AD529" s="259"/>
      <c r="AE529" s="259"/>
      <c r="AF529" s="259"/>
      <c r="AS529" s="45"/>
    </row>
    <row r="530" spans="3:45" ht="14.25" customHeight="1">
      <c r="C530" s="258"/>
      <c r="D530" s="259"/>
      <c r="E530" s="259"/>
      <c r="F530" s="259"/>
      <c r="G530" s="259"/>
      <c r="H530" s="259"/>
      <c r="I530" s="259"/>
      <c r="J530" s="259"/>
      <c r="K530" s="259"/>
      <c r="L530" s="259"/>
      <c r="M530" s="259"/>
      <c r="N530" s="259"/>
      <c r="O530" s="259"/>
      <c r="P530" s="259"/>
      <c r="Q530" s="259"/>
      <c r="R530" s="259"/>
      <c r="S530" s="259"/>
      <c r="T530" s="259"/>
      <c r="U530" s="259"/>
      <c r="V530" s="259"/>
      <c r="W530" s="259"/>
      <c r="X530" s="259"/>
      <c r="Y530" s="259"/>
      <c r="Z530" s="259"/>
      <c r="AA530" s="259"/>
      <c r="AB530" s="259"/>
      <c r="AC530" s="259"/>
      <c r="AD530" s="259"/>
      <c r="AE530" s="259"/>
      <c r="AF530" s="259"/>
      <c r="AS530" s="45"/>
    </row>
    <row r="531" spans="3:45" ht="14.25" customHeight="1">
      <c r="C531" s="258"/>
      <c r="D531" s="259"/>
      <c r="E531" s="259"/>
      <c r="F531" s="259"/>
      <c r="G531" s="259"/>
      <c r="H531" s="259"/>
      <c r="I531" s="259"/>
      <c r="J531" s="259"/>
      <c r="K531" s="259"/>
      <c r="L531" s="259"/>
      <c r="M531" s="259"/>
      <c r="N531" s="259"/>
      <c r="O531" s="259"/>
      <c r="P531" s="259"/>
      <c r="Q531" s="259"/>
      <c r="R531" s="259"/>
      <c r="S531" s="259"/>
      <c r="T531" s="259"/>
      <c r="U531" s="259"/>
      <c r="V531" s="259"/>
      <c r="W531" s="259"/>
      <c r="X531" s="259"/>
      <c r="Y531" s="259"/>
      <c r="Z531" s="259"/>
      <c r="AA531" s="259"/>
      <c r="AB531" s="259"/>
      <c r="AC531" s="259"/>
      <c r="AD531" s="259"/>
      <c r="AE531" s="259"/>
      <c r="AF531" s="259"/>
      <c r="AS531" s="45"/>
    </row>
    <row r="532" spans="3:45" ht="14.25" customHeight="1">
      <c r="C532" s="258"/>
      <c r="D532" s="259"/>
      <c r="E532" s="259"/>
      <c r="F532" s="259"/>
      <c r="G532" s="259"/>
      <c r="H532" s="259"/>
      <c r="I532" s="259"/>
      <c r="J532" s="259"/>
      <c r="K532" s="259"/>
      <c r="L532" s="259"/>
      <c r="M532" s="259"/>
      <c r="N532" s="259"/>
      <c r="O532" s="259"/>
      <c r="P532" s="259"/>
      <c r="Q532" s="259"/>
      <c r="R532" s="259"/>
      <c r="S532" s="259"/>
      <c r="T532" s="259"/>
      <c r="U532" s="259"/>
      <c r="V532" s="259"/>
      <c r="W532" s="259"/>
      <c r="X532" s="259"/>
      <c r="Y532" s="259"/>
      <c r="Z532" s="259"/>
      <c r="AA532" s="259"/>
      <c r="AB532" s="259"/>
      <c r="AC532" s="259"/>
      <c r="AD532" s="259"/>
      <c r="AE532" s="259"/>
      <c r="AF532" s="259"/>
      <c r="AS532" s="45"/>
    </row>
    <row r="533" spans="3:45" ht="14.25" customHeight="1">
      <c r="C533" s="258"/>
      <c r="D533" s="259"/>
      <c r="E533" s="259"/>
      <c r="F533" s="259"/>
      <c r="G533" s="259"/>
      <c r="H533" s="259"/>
      <c r="I533" s="259"/>
      <c r="J533" s="259"/>
      <c r="K533" s="259"/>
      <c r="L533" s="259"/>
      <c r="M533" s="259"/>
      <c r="N533" s="259"/>
      <c r="O533" s="259"/>
      <c r="P533" s="259"/>
      <c r="Q533" s="259"/>
      <c r="R533" s="259"/>
      <c r="S533" s="259"/>
      <c r="T533" s="259"/>
      <c r="U533" s="259"/>
      <c r="V533" s="259"/>
      <c r="W533" s="259"/>
      <c r="X533" s="259"/>
      <c r="Y533" s="259"/>
      <c r="Z533" s="259"/>
      <c r="AA533" s="259"/>
      <c r="AB533" s="259"/>
      <c r="AC533" s="259"/>
      <c r="AD533" s="259"/>
      <c r="AE533" s="259"/>
      <c r="AF533" s="259"/>
      <c r="AS533" s="45"/>
    </row>
    <row r="534" spans="3:45" ht="14.25" customHeight="1">
      <c r="C534" s="258"/>
      <c r="D534" s="259"/>
      <c r="E534" s="259"/>
      <c r="F534" s="259"/>
      <c r="G534" s="259"/>
      <c r="H534" s="259"/>
      <c r="I534" s="259"/>
      <c r="J534" s="259"/>
      <c r="K534" s="259"/>
      <c r="L534" s="259"/>
      <c r="M534" s="259"/>
      <c r="N534" s="259"/>
      <c r="O534" s="259"/>
      <c r="P534" s="259"/>
      <c r="Q534" s="259"/>
      <c r="R534" s="259"/>
      <c r="S534" s="259"/>
      <c r="T534" s="259"/>
      <c r="U534" s="259"/>
      <c r="V534" s="259"/>
      <c r="W534" s="259"/>
      <c r="X534" s="259"/>
      <c r="Y534" s="259"/>
      <c r="Z534" s="259"/>
      <c r="AA534" s="259"/>
      <c r="AB534" s="259"/>
      <c r="AC534" s="259"/>
      <c r="AD534" s="259"/>
      <c r="AE534" s="259"/>
      <c r="AF534" s="259"/>
      <c r="AS534" s="45"/>
    </row>
    <row r="535" spans="3:45" ht="14.25" customHeight="1">
      <c r="C535" s="258"/>
      <c r="D535" s="259"/>
      <c r="E535" s="259"/>
      <c r="F535" s="259"/>
      <c r="G535" s="259"/>
      <c r="H535" s="259"/>
      <c r="I535" s="259"/>
      <c r="J535" s="259"/>
      <c r="K535" s="259"/>
      <c r="L535" s="259"/>
      <c r="M535" s="259"/>
      <c r="N535" s="259"/>
      <c r="O535" s="259"/>
      <c r="P535" s="259"/>
      <c r="Q535" s="259"/>
      <c r="R535" s="259"/>
      <c r="S535" s="259"/>
      <c r="T535" s="259"/>
      <c r="U535" s="259"/>
      <c r="V535" s="259"/>
      <c r="W535" s="259"/>
      <c r="X535" s="259"/>
      <c r="Y535" s="259"/>
      <c r="Z535" s="259"/>
      <c r="AA535" s="259"/>
      <c r="AB535" s="259"/>
      <c r="AC535" s="259"/>
      <c r="AD535" s="259"/>
      <c r="AE535" s="259"/>
      <c r="AF535" s="259"/>
      <c r="AS535" s="45"/>
    </row>
    <row r="536" spans="3:45" ht="14.25" customHeight="1">
      <c r="C536" s="258"/>
      <c r="D536" s="259"/>
      <c r="E536" s="259"/>
      <c r="F536" s="259"/>
      <c r="G536" s="259"/>
      <c r="H536" s="259"/>
      <c r="I536" s="259"/>
      <c r="J536" s="259"/>
      <c r="K536" s="259"/>
      <c r="L536" s="259"/>
      <c r="M536" s="259"/>
      <c r="N536" s="259"/>
      <c r="O536" s="259"/>
      <c r="P536" s="259"/>
      <c r="Q536" s="259"/>
      <c r="R536" s="259"/>
      <c r="S536" s="259"/>
      <c r="T536" s="259"/>
      <c r="U536" s="259"/>
      <c r="V536" s="259"/>
      <c r="W536" s="259"/>
      <c r="X536" s="259"/>
      <c r="Y536" s="259"/>
      <c r="Z536" s="259"/>
      <c r="AA536" s="259"/>
      <c r="AB536" s="259"/>
      <c r="AC536" s="259"/>
      <c r="AD536" s="259"/>
      <c r="AE536" s="259"/>
      <c r="AF536" s="259"/>
      <c r="AS536" s="45"/>
    </row>
    <row r="537" spans="3:45" ht="14.25" customHeight="1">
      <c r="C537" s="258"/>
      <c r="D537" s="259"/>
      <c r="E537" s="259"/>
      <c r="F537" s="259"/>
      <c r="G537" s="259"/>
      <c r="H537" s="259"/>
      <c r="I537" s="259"/>
      <c r="J537" s="259"/>
      <c r="K537" s="259"/>
      <c r="L537" s="259"/>
      <c r="M537" s="259"/>
      <c r="N537" s="259"/>
      <c r="O537" s="259"/>
      <c r="P537" s="259"/>
      <c r="Q537" s="259"/>
      <c r="R537" s="259"/>
      <c r="S537" s="259"/>
      <c r="T537" s="259"/>
      <c r="U537" s="259"/>
      <c r="V537" s="259"/>
      <c r="W537" s="259"/>
      <c r="X537" s="259"/>
      <c r="Y537" s="259"/>
      <c r="Z537" s="259"/>
      <c r="AA537" s="259"/>
      <c r="AB537" s="259"/>
      <c r="AC537" s="259"/>
      <c r="AD537" s="259"/>
      <c r="AE537" s="259"/>
      <c r="AF537" s="259"/>
      <c r="AS537" s="45"/>
    </row>
    <row r="538" spans="3:45" ht="14.25" customHeight="1">
      <c r="C538" s="258"/>
      <c r="D538" s="259"/>
      <c r="E538" s="259"/>
      <c r="F538" s="259"/>
      <c r="G538" s="259"/>
      <c r="H538" s="259"/>
      <c r="I538" s="259"/>
      <c r="J538" s="259"/>
      <c r="K538" s="259"/>
      <c r="L538" s="259"/>
      <c r="M538" s="259"/>
      <c r="N538" s="259"/>
      <c r="O538" s="259"/>
      <c r="P538" s="259"/>
      <c r="Q538" s="259"/>
      <c r="R538" s="259"/>
      <c r="S538" s="259"/>
      <c r="T538" s="259"/>
      <c r="U538" s="259"/>
      <c r="V538" s="259"/>
      <c r="W538" s="259"/>
      <c r="X538" s="259"/>
      <c r="Y538" s="259"/>
      <c r="Z538" s="259"/>
      <c r="AA538" s="259"/>
      <c r="AB538" s="259"/>
      <c r="AC538" s="259"/>
      <c r="AD538" s="259"/>
      <c r="AE538" s="259"/>
      <c r="AF538" s="259"/>
      <c r="AS538" s="45"/>
    </row>
    <row r="539" spans="3:45" ht="14.25" customHeight="1">
      <c r="C539" s="258"/>
      <c r="D539" s="259"/>
      <c r="E539" s="259"/>
      <c r="F539" s="259"/>
      <c r="G539" s="259"/>
      <c r="H539" s="259"/>
      <c r="I539" s="259"/>
      <c r="J539" s="259"/>
      <c r="K539" s="259"/>
      <c r="L539" s="259"/>
      <c r="M539" s="259"/>
      <c r="N539" s="259"/>
      <c r="O539" s="259"/>
      <c r="P539" s="259"/>
      <c r="Q539" s="259"/>
      <c r="R539" s="259"/>
      <c r="S539" s="259"/>
      <c r="T539" s="259"/>
      <c r="U539" s="259"/>
      <c r="V539" s="259"/>
      <c r="W539" s="259"/>
      <c r="X539" s="259"/>
      <c r="Y539" s="259"/>
      <c r="Z539" s="259"/>
      <c r="AA539" s="259"/>
      <c r="AB539" s="259"/>
      <c r="AC539" s="259"/>
      <c r="AD539" s="259"/>
      <c r="AE539" s="259"/>
      <c r="AF539" s="259"/>
      <c r="AS539" s="45"/>
    </row>
    <row r="540" spans="3:45" ht="14.25" customHeight="1">
      <c r="C540" s="258"/>
      <c r="D540" s="259"/>
      <c r="E540" s="259"/>
      <c r="F540" s="259"/>
      <c r="G540" s="259"/>
      <c r="H540" s="259"/>
      <c r="I540" s="259"/>
      <c r="J540" s="259"/>
      <c r="K540" s="259"/>
      <c r="L540" s="259"/>
      <c r="M540" s="259"/>
      <c r="N540" s="259"/>
      <c r="O540" s="259"/>
      <c r="P540" s="259"/>
      <c r="Q540" s="259"/>
      <c r="R540" s="259"/>
      <c r="S540" s="259"/>
      <c r="T540" s="259"/>
      <c r="U540" s="259"/>
      <c r="V540" s="259"/>
      <c r="W540" s="259"/>
      <c r="X540" s="259"/>
      <c r="Y540" s="259"/>
      <c r="Z540" s="259"/>
      <c r="AA540" s="259"/>
      <c r="AB540" s="259"/>
      <c r="AC540" s="259"/>
      <c r="AD540" s="259"/>
      <c r="AE540" s="259"/>
      <c r="AF540" s="259"/>
      <c r="AS540" s="45"/>
    </row>
    <row r="541" spans="3:45" ht="14.25" customHeight="1">
      <c r="C541" s="258"/>
      <c r="D541" s="259"/>
      <c r="E541" s="259"/>
      <c r="F541" s="259"/>
      <c r="G541" s="259"/>
      <c r="H541" s="259"/>
      <c r="I541" s="259"/>
      <c r="J541" s="259"/>
      <c r="K541" s="259"/>
      <c r="L541" s="259"/>
      <c r="M541" s="259"/>
      <c r="N541" s="259"/>
      <c r="O541" s="259"/>
      <c r="P541" s="259"/>
      <c r="Q541" s="259"/>
      <c r="R541" s="259"/>
      <c r="S541" s="259"/>
      <c r="T541" s="259"/>
      <c r="U541" s="259"/>
      <c r="V541" s="259"/>
      <c r="W541" s="259"/>
      <c r="X541" s="259"/>
      <c r="Y541" s="259"/>
      <c r="Z541" s="259"/>
      <c r="AA541" s="259"/>
      <c r="AB541" s="259"/>
      <c r="AC541" s="259"/>
      <c r="AD541" s="259"/>
      <c r="AE541" s="259"/>
      <c r="AF541" s="259"/>
      <c r="AS541" s="45"/>
    </row>
    <row r="542" spans="3:45" ht="14.25" customHeight="1">
      <c r="C542" s="258"/>
      <c r="D542" s="259"/>
      <c r="E542" s="259"/>
      <c r="F542" s="259"/>
      <c r="G542" s="259"/>
      <c r="H542" s="259"/>
      <c r="I542" s="259"/>
      <c r="J542" s="259"/>
      <c r="K542" s="259"/>
      <c r="L542" s="259"/>
      <c r="M542" s="259"/>
      <c r="N542" s="259"/>
      <c r="O542" s="259"/>
      <c r="P542" s="259"/>
      <c r="Q542" s="259"/>
      <c r="R542" s="259"/>
      <c r="S542" s="259"/>
      <c r="T542" s="259"/>
      <c r="U542" s="259"/>
      <c r="V542" s="259"/>
      <c r="W542" s="259"/>
      <c r="X542" s="259"/>
      <c r="Y542" s="259"/>
      <c r="Z542" s="259"/>
      <c r="AA542" s="259"/>
      <c r="AB542" s="259"/>
      <c r="AC542" s="259"/>
      <c r="AD542" s="259"/>
      <c r="AE542" s="259"/>
      <c r="AF542" s="259"/>
      <c r="AS542" s="45"/>
    </row>
    <row r="543" spans="3:45" ht="14.25" customHeight="1">
      <c r="C543" s="258"/>
      <c r="D543" s="259"/>
      <c r="E543" s="259"/>
      <c r="F543" s="259"/>
      <c r="G543" s="259"/>
      <c r="H543" s="259"/>
      <c r="I543" s="259"/>
      <c r="J543" s="259"/>
      <c r="K543" s="259"/>
      <c r="L543" s="259"/>
      <c r="M543" s="259"/>
      <c r="N543" s="259"/>
      <c r="O543" s="259"/>
      <c r="P543" s="259"/>
      <c r="Q543" s="259"/>
      <c r="R543" s="259"/>
      <c r="S543" s="259"/>
      <c r="T543" s="259"/>
      <c r="U543" s="259"/>
      <c r="V543" s="259"/>
      <c r="W543" s="259"/>
      <c r="X543" s="259"/>
      <c r="Y543" s="259"/>
      <c r="Z543" s="259"/>
      <c r="AA543" s="259"/>
      <c r="AB543" s="259"/>
      <c r="AC543" s="259"/>
      <c r="AD543" s="259"/>
      <c r="AE543" s="259"/>
      <c r="AF543" s="259"/>
      <c r="AS543" s="45"/>
    </row>
    <row r="544" spans="3:45" ht="14.25" customHeight="1">
      <c r="C544" s="258"/>
      <c r="D544" s="259"/>
      <c r="E544" s="259"/>
      <c r="F544" s="259"/>
      <c r="G544" s="259"/>
      <c r="H544" s="259"/>
      <c r="I544" s="259"/>
      <c r="J544" s="259"/>
      <c r="K544" s="259"/>
      <c r="L544" s="259"/>
      <c r="M544" s="259"/>
      <c r="N544" s="259"/>
      <c r="O544" s="259"/>
      <c r="P544" s="259"/>
      <c r="Q544" s="259"/>
      <c r="R544" s="259"/>
      <c r="S544" s="259"/>
      <c r="T544" s="259"/>
      <c r="U544" s="259"/>
      <c r="V544" s="259"/>
      <c r="W544" s="259"/>
      <c r="X544" s="259"/>
      <c r="Y544" s="259"/>
      <c r="Z544" s="259"/>
      <c r="AA544" s="259"/>
      <c r="AB544" s="259"/>
      <c r="AC544" s="259"/>
      <c r="AD544" s="259"/>
      <c r="AE544" s="259"/>
      <c r="AF544" s="259"/>
      <c r="AS544" s="45"/>
    </row>
    <row r="545" spans="3:45" ht="14.25" customHeight="1">
      <c r="C545" s="258"/>
      <c r="D545" s="259"/>
      <c r="E545" s="259"/>
      <c r="F545" s="259"/>
      <c r="G545" s="259"/>
      <c r="H545" s="259"/>
      <c r="I545" s="259"/>
      <c r="J545" s="259"/>
      <c r="K545" s="259"/>
      <c r="L545" s="259"/>
      <c r="M545" s="259"/>
      <c r="N545" s="259"/>
      <c r="O545" s="259"/>
      <c r="P545" s="259"/>
      <c r="Q545" s="259"/>
      <c r="R545" s="259"/>
      <c r="S545" s="259"/>
      <c r="T545" s="259"/>
      <c r="U545" s="259"/>
      <c r="V545" s="259"/>
      <c r="W545" s="259"/>
      <c r="X545" s="259"/>
      <c r="Y545" s="259"/>
      <c r="Z545" s="259"/>
      <c r="AA545" s="259"/>
      <c r="AB545" s="259"/>
      <c r="AC545" s="259"/>
      <c r="AD545" s="259"/>
      <c r="AE545" s="259"/>
      <c r="AF545" s="259"/>
      <c r="AS545" s="45"/>
    </row>
    <row r="546" spans="3:45" ht="14.25" customHeight="1">
      <c r="C546" s="258"/>
      <c r="D546" s="259"/>
      <c r="E546" s="259"/>
      <c r="F546" s="259"/>
      <c r="G546" s="259"/>
      <c r="H546" s="259"/>
      <c r="I546" s="259"/>
      <c r="J546" s="259"/>
      <c r="K546" s="259"/>
      <c r="L546" s="259"/>
      <c r="M546" s="259"/>
      <c r="N546" s="259"/>
      <c r="O546" s="259"/>
      <c r="P546" s="259"/>
      <c r="Q546" s="259"/>
      <c r="R546" s="259"/>
      <c r="S546" s="259"/>
      <c r="T546" s="259"/>
      <c r="U546" s="259"/>
      <c r="V546" s="259"/>
      <c r="W546" s="259"/>
      <c r="X546" s="259"/>
      <c r="Y546" s="259"/>
      <c r="Z546" s="259"/>
      <c r="AA546" s="259"/>
      <c r="AB546" s="259"/>
      <c r="AC546" s="259"/>
      <c r="AD546" s="259"/>
      <c r="AE546" s="259"/>
      <c r="AF546" s="259"/>
      <c r="AS546" s="45"/>
    </row>
    <row r="547" spans="3:45" ht="14.25" customHeight="1">
      <c r="C547" s="258"/>
      <c r="D547" s="259"/>
      <c r="E547" s="259"/>
      <c r="F547" s="259"/>
      <c r="G547" s="259"/>
      <c r="H547" s="259"/>
      <c r="I547" s="259"/>
      <c r="J547" s="259"/>
      <c r="K547" s="259"/>
      <c r="L547" s="259"/>
      <c r="M547" s="259"/>
      <c r="N547" s="259"/>
      <c r="O547" s="259"/>
      <c r="P547" s="259"/>
      <c r="Q547" s="259"/>
      <c r="R547" s="259"/>
      <c r="S547" s="259"/>
      <c r="T547" s="259"/>
      <c r="U547" s="259"/>
      <c r="V547" s="259"/>
      <c r="W547" s="259"/>
      <c r="X547" s="259"/>
      <c r="Y547" s="259"/>
      <c r="Z547" s="259"/>
      <c r="AA547" s="259"/>
      <c r="AB547" s="259"/>
      <c r="AC547" s="259"/>
      <c r="AD547" s="259"/>
      <c r="AE547" s="259"/>
      <c r="AF547" s="259"/>
      <c r="AS547" s="45"/>
    </row>
    <row r="548" spans="3:45" ht="14.25" customHeight="1">
      <c r="C548" s="258"/>
      <c r="D548" s="259"/>
      <c r="E548" s="259"/>
      <c r="F548" s="259"/>
      <c r="G548" s="259"/>
      <c r="H548" s="259"/>
      <c r="I548" s="259"/>
      <c r="J548" s="259"/>
      <c r="K548" s="259"/>
      <c r="L548" s="259"/>
      <c r="M548" s="259"/>
      <c r="N548" s="259"/>
      <c r="O548" s="259"/>
      <c r="P548" s="259"/>
      <c r="Q548" s="259"/>
      <c r="R548" s="259"/>
      <c r="S548" s="259"/>
      <c r="T548" s="259"/>
      <c r="U548" s="259"/>
      <c r="V548" s="259"/>
      <c r="W548" s="259"/>
      <c r="X548" s="259"/>
      <c r="Y548" s="259"/>
      <c r="Z548" s="259"/>
      <c r="AA548" s="259"/>
      <c r="AB548" s="259"/>
      <c r="AC548" s="259"/>
      <c r="AD548" s="259"/>
      <c r="AE548" s="259"/>
      <c r="AF548" s="259"/>
      <c r="AS548" s="45"/>
    </row>
    <row r="549" spans="3:45" ht="14.25" customHeight="1">
      <c r="C549" s="258"/>
      <c r="D549" s="259"/>
      <c r="E549" s="259"/>
      <c r="F549" s="259"/>
      <c r="G549" s="259"/>
      <c r="H549" s="259"/>
      <c r="I549" s="259"/>
      <c r="J549" s="259"/>
      <c r="K549" s="259"/>
      <c r="L549" s="259"/>
      <c r="M549" s="259"/>
      <c r="N549" s="259"/>
      <c r="O549" s="259"/>
      <c r="P549" s="259"/>
      <c r="Q549" s="259"/>
      <c r="R549" s="259"/>
      <c r="S549" s="259"/>
      <c r="T549" s="259"/>
      <c r="U549" s="259"/>
      <c r="V549" s="259"/>
      <c r="W549" s="259"/>
      <c r="X549" s="259"/>
      <c r="Y549" s="259"/>
      <c r="Z549" s="259"/>
      <c r="AA549" s="259"/>
      <c r="AB549" s="259"/>
      <c r="AC549" s="259"/>
      <c r="AD549" s="259"/>
      <c r="AE549" s="259"/>
      <c r="AF549" s="259"/>
      <c r="AS549" s="45"/>
    </row>
    <row r="550" spans="3:45" ht="14.25" customHeight="1">
      <c r="C550" s="258"/>
      <c r="D550" s="259"/>
      <c r="E550" s="259"/>
      <c r="F550" s="259"/>
      <c r="G550" s="259"/>
      <c r="H550" s="259"/>
      <c r="I550" s="259"/>
      <c r="J550" s="259"/>
      <c r="K550" s="259"/>
      <c r="L550" s="259"/>
      <c r="M550" s="259"/>
      <c r="N550" s="259"/>
      <c r="O550" s="259"/>
      <c r="P550" s="259"/>
      <c r="Q550" s="259"/>
      <c r="R550" s="259"/>
      <c r="S550" s="259"/>
      <c r="T550" s="259"/>
      <c r="U550" s="259"/>
      <c r="V550" s="259"/>
      <c r="W550" s="259"/>
      <c r="X550" s="259"/>
      <c r="Y550" s="259"/>
      <c r="Z550" s="259"/>
      <c r="AA550" s="259"/>
      <c r="AB550" s="259"/>
      <c r="AC550" s="259"/>
      <c r="AD550" s="259"/>
      <c r="AE550" s="259"/>
      <c r="AF550" s="259"/>
      <c r="AS550" s="45"/>
    </row>
    <row r="551" spans="3:45" ht="14.25" customHeight="1">
      <c r="C551" s="258"/>
      <c r="D551" s="259"/>
      <c r="E551" s="259"/>
      <c r="F551" s="259"/>
      <c r="G551" s="259"/>
      <c r="H551" s="259"/>
      <c r="I551" s="259"/>
      <c r="J551" s="259"/>
      <c r="K551" s="259"/>
      <c r="L551" s="259"/>
      <c r="M551" s="259"/>
      <c r="N551" s="259"/>
      <c r="O551" s="259"/>
      <c r="P551" s="259"/>
      <c r="Q551" s="259"/>
      <c r="R551" s="259"/>
      <c r="S551" s="259"/>
      <c r="T551" s="259"/>
      <c r="U551" s="259"/>
      <c r="V551" s="259"/>
      <c r="W551" s="259"/>
      <c r="X551" s="259"/>
      <c r="Y551" s="259"/>
      <c r="Z551" s="259"/>
      <c r="AA551" s="259"/>
      <c r="AB551" s="259"/>
      <c r="AC551" s="259"/>
      <c r="AD551" s="259"/>
      <c r="AE551" s="259"/>
      <c r="AF551" s="259"/>
      <c r="AS551" s="45"/>
    </row>
    <row r="552" spans="3:45" ht="14.25" customHeight="1">
      <c r="C552" s="258"/>
      <c r="D552" s="259"/>
      <c r="E552" s="259"/>
      <c r="F552" s="259"/>
      <c r="G552" s="259"/>
      <c r="H552" s="259"/>
      <c r="I552" s="259"/>
      <c r="J552" s="259"/>
      <c r="K552" s="259"/>
      <c r="L552" s="259"/>
      <c r="M552" s="259"/>
      <c r="N552" s="259"/>
      <c r="O552" s="259"/>
      <c r="P552" s="259"/>
      <c r="Q552" s="259"/>
      <c r="R552" s="259"/>
      <c r="S552" s="259"/>
      <c r="T552" s="259"/>
      <c r="U552" s="259"/>
      <c r="V552" s="259"/>
      <c r="W552" s="259"/>
      <c r="X552" s="259"/>
      <c r="Y552" s="259"/>
      <c r="Z552" s="259"/>
      <c r="AA552" s="259"/>
      <c r="AB552" s="259"/>
      <c r="AC552" s="259"/>
      <c r="AD552" s="259"/>
      <c r="AE552" s="259"/>
      <c r="AF552" s="259"/>
      <c r="AS552" s="45"/>
    </row>
    <row r="553" spans="3:45" ht="14.25" customHeight="1">
      <c r="C553" s="258"/>
      <c r="D553" s="259"/>
      <c r="E553" s="259"/>
      <c r="F553" s="259"/>
      <c r="G553" s="259"/>
      <c r="H553" s="259"/>
      <c r="I553" s="259"/>
      <c r="J553" s="259"/>
      <c r="K553" s="259"/>
      <c r="L553" s="259"/>
      <c r="M553" s="259"/>
      <c r="N553" s="259"/>
      <c r="O553" s="259"/>
      <c r="P553" s="259"/>
      <c r="Q553" s="259"/>
      <c r="R553" s="259"/>
      <c r="S553" s="259"/>
      <c r="T553" s="259"/>
      <c r="U553" s="259"/>
      <c r="V553" s="259"/>
      <c r="W553" s="259"/>
      <c r="X553" s="259"/>
      <c r="Y553" s="259"/>
      <c r="Z553" s="259"/>
      <c r="AA553" s="259"/>
      <c r="AB553" s="259"/>
      <c r="AC553" s="259"/>
      <c r="AD553" s="259"/>
      <c r="AE553" s="259"/>
      <c r="AF553" s="259"/>
      <c r="AS553" s="45"/>
    </row>
    <row r="554" spans="3:45" ht="14.25" customHeight="1">
      <c r="C554" s="258"/>
      <c r="D554" s="259"/>
      <c r="E554" s="259"/>
      <c r="F554" s="259"/>
      <c r="G554" s="259"/>
      <c r="H554" s="259"/>
      <c r="I554" s="259"/>
      <c r="J554" s="259"/>
      <c r="K554" s="259"/>
      <c r="L554" s="259"/>
      <c r="M554" s="259"/>
      <c r="N554" s="259"/>
      <c r="O554" s="259"/>
      <c r="P554" s="259"/>
      <c r="Q554" s="259"/>
      <c r="R554" s="259"/>
      <c r="S554" s="259"/>
      <c r="T554" s="259"/>
      <c r="U554" s="259"/>
      <c r="V554" s="259"/>
      <c r="W554" s="259"/>
      <c r="X554" s="259"/>
      <c r="Y554" s="259"/>
      <c r="Z554" s="259"/>
      <c r="AA554" s="259"/>
      <c r="AB554" s="259"/>
      <c r="AC554" s="259"/>
      <c r="AD554" s="259"/>
      <c r="AE554" s="259"/>
      <c r="AF554" s="259"/>
      <c r="AS554" s="45"/>
    </row>
    <row r="555" spans="3:45" ht="14.25" customHeight="1">
      <c r="C555" s="258"/>
      <c r="D555" s="259"/>
      <c r="E555" s="259"/>
      <c r="F555" s="259"/>
      <c r="G555" s="259"/>
      <c r="H555" s="259"/>
      <c r="I555" s="259"/>
      <c r="J555" s="259"/>
      <c r="K555" s="259"/>
      <c r="L555" s="259"/>
      <c r="M555" s="259"/>
      <c r="N555" s="259"/>
      <c r="O555" s="259"/>
      <c r="P555" s="259"/>
      <c r="Q555" s="259"/>
      <c r="R555" s="259"/>
      <c r="S555" s="259"/>
      <c r="T555" s="259"/>
      <c r="U555" s="259"/>
      <c r="V555" s="259"/>
      <c r="W555" s="259"/>
      <c r="X555" s="259"/>
      <c r="Y555" s="259"/>
      <c r="Z555" s="259"/>
      <c r="AA555" s="259"/>
      <c r="AB555" s="259"/>
      <c r="AC555" s="259"/>
      <c r="AD555" s="259"/>
      <c r="AE555" s="259"/>
      <c r="AF555" s="259"/>
      <c r="AS555" s="45"/>
    </row>
    <row r="556" spans="3:45" ht="14.25" customHeight="1">
      <c r="C556" s="258"/>
      <c r="D556" s="259"/>
      <c r="E556" s="259"/>
      <c r="F556" s="259"/>
      <c r="G556" s="259"/>
      <c r="H556" s="259"/>
      <c r="I556" s="259"/>
      <c r="J556" s="259"/>
      <c r="K556" s="259"/>
      <c r="L556" s="259"/>
      <c r="M556" s="259"/>
      <c r="N556" s="259"/>
      <c r="O556" s="259"/>
      <c r="P556" s="259"/>
      <c r="Q556" s="259"/>
      <c r="R556" s="259"/>
      <c r="S556" s="259"/>
      <c r="T556" s="259"/>
      <c r="U556" s="259"/>
      <c r="V556" s="259"/>
      <c r="W556" s="259"/>
      <c r="X556" s="259"/>
      <c r="Y556" s="259"/>
      <c r="Z556" s="259"/>
      <c r="AA556" s="259"/>
      <c r="AB556" s="259"/>
      <c r="AC556" s="259"/>
      <c r="AD556" s="259"/>
      <c r="AE556" s="259"/>
      <c r="AF556" s="259"/>
      <c r="AS556" s="45"/>
    </row>
    <row r="557" spans="3:45" ht="14.25" customHeight="1">
      <c r="C557" s="258"/>
      <c r="D557" s="259"/>
      <c r="E557" s="259"/>
      <c r="F557" s="259"/>
      <c r="G557" s="259"/>
      <c r="H557" s="259"/>
      <c r="I557" s="259"/>
      <c r="J557" s="259"/>
      <c r="K557" s="259"/>
      <c r="L557" s="259"/>
      <c r="M557" s="259"/>
      <c r="N557" s="259"/>
      <c r="O557" s="259"/>
      <c r="P557" s="259"/>
      <c r="Q557" s="259"/>
      <c r="R557" s="259"/>
      <c r="S557" s="259"/>
      <c r="T557" s="259"/>
      <c r="U557" s="259"/>
      <c r="V557" s="259"/>
      <c r="W557" s="259"/>
      <c r="X557" s="259"/>
      <c r="Y557" s="259"/>
      <c r="Z557" s="259"/>
      <c r="AA557" s="259"/>
      <c r="AB557" s="259"/>
      <c r="AC557" s="259"/>
      <c r="AD557" s="259"/>
      <c r="AE557" s="259"/>
      <c r="AF557" s="259"/>
      <c r="AS557" s="45"/>
    </row>
    <row r="558" spans="3:45" ht="14.25" customHeight="1">
      <c r="C558" s="258"/>
      <c r="D558" s="259"/>
      <c r="E558" s="259"/>
      <c r="F558" s="259"/>
      <c r="G558" s="259"/>
      <c r="H558" s="259"/>
      <c r="I558" s="259"/>
      <c r="J558" s="259"/>
      <c r="K558" s="259"/>
      <c r="L558" s="259"/>
      <c r="M558" s="259"/>
      <c r="N558" s="259"/>
      <c r="O558" s="259"/>
      <c r="P558" s="259"/>
      <c r="Q558" s="259"/>
      <c r="R558" s="259"/>
      <c r="S558" s="259"/>
      <c r="T558" s="259"/>
      <c r="U558" s="259"/>
      <c r="V558" s="259"/>
      <c r="W558" s="259"/>
      <c r="X558" s="259"/>
      <c r="Y558" s="259"/>
      <c r="Z558" s="259"/>
      <c r="AA558" s="259"/>
      <c r="AB558" s="259"/>
      <c r="AC558" s="259"/>
      <c r="AD558" s="259"/>
      <c r="AE558" s="259"/>
      <c r="AF558" s="259"/>
      <c r="AS558" s="45"/>
    </row>
    <row r="559" spans="3:45" ht="14.25" customHeight="1">
      <c r="C559" s="258"/>
      <c r="D559" s="259"/>
      <c r="E559" s="259"/>
      <c r="F559" s="259"/>
      <c r="G559" s="259"/>
      <c r="H559" s="259"/>
      <c r="I559" s="259"/>
      <c r="J559" s="259"/>
      <c r="K559" s="259"/>
      <c r="L559" s="259"/>
      <c r="M559" s="259"/>
      <c r="N559" s="259"/>
      <c r="O559" s="259"/>
      <c r="P559" s="259"/>
      <c r="Q559" s="259"/>
      <c r="R559" s="259"/>
      <c r="S559" s="259"/>
      <c r="T559" s="259"/>
      <c r="U559" s="259"/>
      <c r="V559" s="259"/>
      <c r="W559" s="259"/>
      <c r="X559" s="259"/>
      <c r="Y559" s="259"/>
      <c r="Z559" s="259"/>
      <c r="AA559" s="259"/>
      <c r="AB559" s="259"/>
      <c r="AC559" s="259"/>
      <c r="AD559" s="259"/>
      <c r="AE559" s="259"/>
      <c r="AF559" s="259"/>
      <c r="AS559" s="45"/>
    </row>
    <row r="560" spans="3:45" ht="14.25" customHeight="1">
      <c r="C560" s="258"/>
      <c r="D560" s="259"/>
      <c r="E560" s="259"/>
      <c r="F560" s="259"/>
      <c r="G560" s="259"/>
      <c r="H560" s="259"/>
      <c r="I560" s="259"/>
      <c r="J560" s="259"/>
      <c r="K560" s="259"/>
      <c r="L560" s="259"/>
      <c r="M560" s="259"/>
      <c r="N560" s="259"/>
      <c r="O560" s="259"/>
      <c r="P560" s="259"/>
      <c r="Q560" s="259"/>
      <c r="R560" s="259"/>
      <c r="S560" s="259"/>
      <c r="T560" s="259"/>
      <c r="U560" s="259"/>
      <c r="V560" s="259"/>
      <c r="W560" s="259"/>
      <c r="X560" s="259"/>
      <c r="Y560" s="259"/>
      <c r="Z560" s="259"/>
      <c r="AA560" s="259"/>
      <c r="AB560" s="259"/>
      <c r="AC560" s="259"/>
      <c r="AD560" s="259"/>
      <c r="AE560" s="259"/>
      <c r="AF560" s="259"/>
      <c r="AS560" s="45"/>
    </row>
    <row r="561" spans="3:45" ht="14.25" customHeight="1">
      <c r="C561" s="258"/>
      <c r="D561" s="259"/>
      <c r="E561" s="259"/>
      <c r="F561" s="259"/>
      <c r="G561" s="259"/>
      <c r="H561" s="259"/>
      <c r="I561" s="259"/>
      <c r="J561" s="259"/>
      <c r="K561" s="259"/>
      <c r="L561" s="259"/>
      <c r="M561" s="259"/>
      <c r="N561" s="259"/>
      <c r="O561" s="259"/>
      <c r="P561" s="259"/>
      <c r="Q561" s="259"/>
      <c r="R561" s="259"/>
      <c r="S561" s="259"/>
      <c r="T561" s="259"/>
      <c r="U561" s="259"/>
      <c r="V561" s="259"/>
      <c r="W561" s="259"/>
      <c r="X561" s="259"/>
      <c r="Y561" s="259"/>
      <c r="Z561" s="259"/>
      <c r="AA561" s="259"/>
      <c r="AB561" s="259"/>
      <c r="AC561" s="259"/>
      <c r="AD561" s="259"/>
      <c r="AE561" s="259"/>
      <c r="AF561" s="259"/>
      <c r="AS561" s="45"/>
    </row>
    <row r="562" spans="3:45" ht="14.25" customHeight="1">
      <c r="C562" s="258"/>
      <c r="D562" s="259"/>
      <c r="E562" s="259"/>
      <c r="F562" s="259"/>
      <c r="G562" s="259"/>
      <c r="H562" s="259"/>
      <c r="I562" s="259"/>
      <c r="J562" s="259"/>
      <c r="K562" s="259"/>
      <c r="L562" s="259"/>
      <c r="M562" s="259"/>
      <c r="N562" s="259"/>
      <c r="O562" s="259"/>
      <c r="P562" s="259"/>
      <c r="Q562" s="259"/>
      <c r="R562" s="259"/>
      <c r="S562" s="259"/>
      <c r="T562" s="259"/>
      <c r="U562" s="259"/>
      <c r="V562" s="259"/>
      <c r="W562" s="259"/>
      <c r="X562" s="259"/>
      <c r="Y562" s="259"/>
      <c r="Z562" s="259"/>
      <c r="AA562" s="259"/>
      <c r="AB562" s="259"/>
      <c r="AC562" s="259"/>
      <c r="AD562" s="259"/>
      <c r="AE562" s="259"/>
      <c r="AF562" s="259"/>
      <c r="AS562" s="45"/>
    </row>
    <row r="563" spans="3:45" ht="14.25" customHeight="1">
      <c r="C563" s="258"/>
      <c r="D563" s="259"/>
      <c r="E563" s="259"/>
      <c r="F563" s="259"/>
      <c r="G563" s="259"/>
      <c r="H563" s="259"/>
      <c r="I563" s="259"/>
      <c r="J563" s="259"/>
      <c r="K563" s="259"/>
      <c r="L563" s="259"/>
      <c r="M563" s="259"/>
      <c r="N563" s="259"/>
      <c r="O563" s="259"/>
      <c r="P563" s="259"/>
      <c r="Q563" s="259"/>
      <c r="R563" s="259"/>
      <c r="S563" s="259"/>
      <c r="T563" s="259"/>
      <c r="U563" s="259"/>
      <c r="V563" s="259"/>
      <c r="W563" s="259"/>
      <c r="X563" s="259"/>
      <c r="Y563" s="259"/>
      <c r="Z563" s="259"/>
      <c r="AA563" s="259"/>
      <c r="AB563" s="259"/>
      <c r="AC563" s="259"/>
      <c r="AD563" s="259"/>
      <c r="AE563" s="259"/>
      <c r="AF563" s="259"/>
      <c r="AS563" s="45"/>
    </row>
    <row r="564" spans="3:45" ht="14.25" customHeight="1">
      <c r="C564" s="258"/>
      <c r="D564" s="259"/>
      <c r="E564" s="259"/>
      <c r="F564" s="259"/>
      <c r="G564" s="259"/>
      <c r="H564" s="259"/>
      <c r="I564" s="259"/>
      <c r="J564" s="259"/>
      <c r="K564" s="259"/>
      <c r="L564" s="259"/>
      <c r="M564" s="259"/>
      <c r="N564" s="259"/>
      <c r="O564" s="259"/>
      <c r="P564" s="259"/>
      <c r="Q564" s="259"/>
      <c r="R564" s="259"/>
      <c r="S564" s="259"/>
      <c r="T564" s="259"/>
      <c r="U564" s="259"/>
      <c r="V564" s="259"/>
      <c r="W564" s="259"/>
      <c r="X564" s="259"/>
      <c r="Y564" s="259"/>
      <c r="Z564" s="259"/>
      <c r="AA564" s="259"/>
      <c r="AB564" s="259"/>
      <c r="AC564" s="259"/>
      <c r="AD564" s="259"/>
      <c r="AE564" s="259"/>
      <c r="AF564" s="259"/>
      <c r="AS564" s="45"/>
    </row>
    <row r="565" spans="3:45" ht="14.25" customHeight="1">
      <c r="C565" s="258"/>
      <c r="D565" s="259"/>
      <c r="E565" s="259"/>
      <c r="F565" s="259"/>
      <c r="G565" s="259"/>
      <c r="H565" s="259"/>
      <c r="I565" s="259"/>
      <c r="J565" s="259"/>
      <c r="K565" s="259"/>
      <c r="L565" s="259"/>
      <c r="M565" s="259"/>
      <c r="N565" s="259"/>
      <c r="O565" s="259"/>
      <c r="P565" s="259"/>
      <c r="Q565" s="259"/>
      <c r="R565" s="259"/>
      <c r="S565" s="259"/>
      <c r="T565" s="259"/>
      <c r="U565" s="259"/>
      <c r="V565" s="259"/>
      <c r="W565" s="259"/>
      <c r="X565" s="259"/>
      <c r="Y565" s="259"/>
      <c r="Z565" s="259"/>
      <c r="AA565" s="259"/>
      <c r="AB565" s="259"/>
      <c r="AC565" s="259"/>
      <c r="AD565" s="259"/>
      <c r="AE565" s="259"/>
      <c r="AF565" s="259"/>
      <c r="AS565" s="45"/>
    </row>
    <row r="566" spans="3:45" ht="14.25" customHeight="1">
      <c r="C566" s="258"/>
      <c r="D566" s="259"/>
      <c r="E566" s="259"/>
      <c r="F566" s="259"/>
      <c r="G566" s="259"/>
      <c r="H566" s="259"/>
      <c r="I566" s="259"/>
      <c r="J566" s="259"/>
      <c r="K566" s="259"/>
      <c r="L566" s="259"/>
      <c r="M566" s="259"/>
      <c r="N566" s="259"/>
      <c r="O566" s="259"/>
      <c r="P566" s="259"/>
      <c r="Q566" s="259"/>
      <c r="R566" s="259"/>
      <c r="S566" s="259"/>
      <c r="T566" s="259"/>
      <c r="U566" s="259"/>
      <c r="V566" s="259"/>
      <c r="W566" s="259"/>
      <c r="X566" s="259"/>
      <c r="Y566" s="259"/>
      <c r="Z566" s="259"/>
      <c r="AA566" s="259"/>
      <c r="AB566" s="259"/>
      <c r="AC566" s="259"/>
      <c r="AD566" s="259"/>
      <c r="AE566" s="259"/>
      <c r="AF566" s="259"/>
      <c r="AS566" s="45"/>
    </row>
    <row r="567" spans="3:45" ht="14.25" customHeight="1">
      <c r="C567" s="258"/>
      <c r="D567" s="259"/>
      <c r="E567" s="259"/>
      <c r="F567" s="259"/>
      <c r="G567" s="259"/>
      <c r="H567" s="259"/>
      <c r="I567" s="259"/>
      <c r="J567" s="259"/>
      <c r="K567" s="259"/>
      <c r="L567" s="259"/>
      <c r="M567" s="259"/>
      <c r="N567" s="259"/>
      <c r="O567" s="259"/>
      <c r="P567" s="259"/>
      <c r="Q567" s="259"/>
      <c r="R567" s="259"/>
      <c r="S567" s="259"/>
      <c r="T567" s="259"/>
      <c r="U567" s="259"/>
      <c r="V567" s="259"/>
      <c r="W567" s="259"/>
      <c r="X567" s="259"/>
      <c r="Y567" s="259"/>
      <c r="Z567" s="259"/>
      <c r="AA567" s="259"/>
      <c r="AB567" s="259"/>
      <c r="AC567" s="259"/>
      <c r="AD567" s="259"/>
      <c r="AE567" s="259"/>
      <c r="AF567" s="259"/>
      <c r="AS567" s="45"/>
    </row>
    <row r="568" spans="3:45" ht="14.25" customHeight="1">
      <c r="C568" s="258"/>
      <c r="D568" s="259"/>
      <c r="E568" s="259"/>
      <c r="F568" s="259"/>
      <c r="G568" s="259"/>
      <c r="H568" s="259"/>
      <c r="I568" s="259"/>
      <c r="J568" s="259"/>
      <c r="K568" s="259"/>
      <c r="L568" s="259"/>
      <c r="M568" s="259"/>
      <c r="N568" s="259"/>
      <c r="O568" s="259"/>
      <c r="P568" s="259"/>
      <c r="Q568" s="259"/>
      <c r="R568" s="259"/>
      <c r="S568" s="259"/>
      <c r="T568" s="259"/>
      <c r="U568" s="259"/>
      <c r="V568" s="259"/>
      <c r="W568" s="259"/>
      <c r="X568" s="259"/>
      <c r="Y568" s="259"/>
      <c r="Z568" s="259"/>
      <c r="AA568" s="259"/>
      <c r="AB568" s="259"/>
      <c r="AC568" s="259"/>
      <c r="AD568" s="259"/>
      <c r="AE568" s="259"/>
      <c r="AF568" s="259"/>
      <c r="AS568" s="45"/>
    </row>
    <row r="569" spans="3:45" ht="14.25" customHeight="1">
      <c r="C569" s="258"/>
      <c r="D569" s="259"/>
      <c r="E569" s="259"/>
      <c r="F569" s="259"/>
      <c r="G569" s="259"/>
      <c r="H569" s="259"/>
      <c r="I569" s="259"/>
      <c r="J569" s="259"/>
      <c r="K569" s="259"/>
      <c r="L569" s="259"/>
      <c r="M569" s="259"/>
      <c r="N569" s="259"/>
      <c r="O569" s="259"/>
      <c r="P569" s="259"/>
      <c r="Q569" s="259"/>
      <c r="R569" s="259"/>
      <c r="S569" s="259"/>
      <c r="T569" s="259"/>
      <c r="U569" s="259"/>
      <c r="V569" s="259"/>
      <c r="W569" s="259"/>
      <c r="X569" s="259"/>
      <c r="Y569" s="259"/>
      <c r="Z569" s="259"/>
      <c r="AA569" s="259"/>
      <c r="AB569" s="259"/>
      <c r="AC569" s="259"/>
      <c r="AD569" s="259"/>
      <c r="AE569" s="259"/>
      <c r="AF569" s="259"/>
      <c r="AS569" s="45"/>
    </row>
    <row r="570" spans="3:45" ht="14.25" customHeight="1">
      <c r="C570" s="258"/>
      <c r="D570" s="259"/>
      <c r="E570" s="259"/>
      <c r="F570" s="259"/>
      <c r="G570" s="259"/>
      <c r="H570" s="259"/>
      <c r="I570" s="259"/>
      <c r="J570" s="259"/>
      <c r="K570" s="259"/>
      <c r="L570" s="259"/>
      <c r="M570" s="259"/>
      <c r="N570" s="259"/>
      <c r="O570" s="259"/>
      <c r="P570" s="259"/>
      <c r="Q570" s="259"/>
      <c r="R570" s="259"/>
      <c r="S570" s="259"/>
      <c r="T570" s="259"/>
      <c r="U570" s="259"/>
      <c r="V570" s="259"/>
      <c r="W570" s="259"/>
      <c r="X570" s="259"/>
      <c r="Y570" s="259"/>
      <c r="Z570" s="259"/>
      <c r="AA570" s="259"/>
      <c r="AB570" s="259"/>
      <c r="AC570" s="259"/>
      <c r="AD570" s="259"/>
      <c r="AE570" s="259"/>
      <c r="AF570" s="259"/>
      <c r="AS570" s="45"/>
    </row>
    <row r="571" spans="3:45" ht="14.25" customHeight="1">
      <c r="C571" s="258"/>
      <c r="D571" s="259"/>
      <c r="E571" s="259"/>
      <c r="F571" s="259"/>
      <c r="G571" s="259"/>
      <c r="H571" s="259"/>
      <c r="I571" s="259"/>
      <c r="J571" s="259"/>
      <c r="K571" s="259"/>
      <c r="L571" s="259"/>
      <c r="M571" s="259"/>
      <c r="N571" s="259"/>
      <c r="O571" s="259"/>
      <c r="P571" s="259"/>
      <c r="Q571" s="259"/>
      <c r="R571" s="259"/>
      <c r="S571" s="259"/>
      <c r="T571" s="259"/>
      <c r="U571" s="259"/>
      <c r="V571" s="259"/>
      <c r="W571" s="259"/>
      <c r="X571" s="259"/>
      <c r="Y571" s="259"/>
      <c r="Z571" s="259"/>
      <c r="AA571" s="259"/>
      <c r="AB571" s="259"/>
      <c r="AC571" s="259"/>
      <c r="AD571" s="259"/>
      <c r="AE571" s="259"/>
      <c r="AF571" s="259"/>
      <c r="AS571" s="45"/>
    </row>
    <row r="572" spans="3:45" ht="14.25" customHeight="1">
      <c r="C572" s="258"/>
      <c r="D572" s="259"/>
      <c r="E572" s="259"/>
      <c r="F572" s="259"/>
      <c r="G572" s="259"/>
      <c r="H572" s="259"/>
      <c r="I572" s="259"/>
      <c r="J572" s="259"/>
      <c r="K572" s="259"/>
      <c r="L572" s="259"/>
      <c r="M572" s="259"/>
      <c r="N572" s="259"/>
      <c r="O572" s="259"/>
      <c r="P572" s="259"/>
      <c r="Q572" s="259"/>
      <c r="R572" s="259"/>
      <c r="S572" s="259"/>
      <c r="T572" s="259"/>
      <c r="U572" s="259"/>
      <c r="V572" s="259"/>
      <c r="W572" s="259"/>
      <c r="X572" s="259"/>
      <c r="Y572" s="259"/>
      <c r="Z572" s="259"/>
      <c r="AA572" s="259"/>
      <c r="AB572" s="259"/>
      <c r="AC572" s="259"/>
      <c r="AD572" s="259"/>
      <c r="AE572" s="259"/>
      <c r="AF572" s="259"/>
      <c r="AS572" s="45"/>
    </row>
    <row r="573" spans="3:45" ht="14.25" customHeight="1">
      <c r="C573" s="258"/>
      <c r="D573" s="259"/>
      <c r="E573" s="259"/>
      <c r="F573" s="259"/>
      <c r="G573" s="259"/>
      <c r="H573" s="259"/>
      <c r="I573" s="259"/>
      <c r="J573" s="259"/>
      <c r="K573" s="259"/>
      <c r="L573" s="259"/>
      <c r="M573" s="259"/>
      <c r="N573" s="259"/>
      <c r="O573" s="259"/>
      <c r="P573" s="259"/>
      <c r="Q573" s="259"/>
      <c r="R573" s="259"/>
      <c r="S573" s="259"/>
      <c r="T573" s="259"/>
      <c r="U573" s="259"/>
      <c r="V573" s="259"/>
      <c r="W573" s="259"/>
      <c r="X573" s="259"/>
      <c r="Y573" s="259"/>
      <c r="Z573" s="259"/>
      <c r="AA573" s="259"/>
      <c r="AB573" s="259"/>
      <c r="AC573" s="259"/>
      <c r="AD573" s="259"/>
      <c r="AE573" s="259"/>
      <c r="AF573" s="259"/>
      <c r="AS573" s="45"/>
    </row>
    <row r="574" spans="3:45" ht="14.25" customHeight="1">
      <c r="C574" s="258"/>
      <c r="D574" s="259"/>
      <c r="E574" s="259"/>
      <c r="F574" s="259"/>
      <c r="G574" s="259"/>
      <c r="H574" s="259"/>
      <c r="I574" s="259"/>
      <c r="J574" s="259"/>
      <c r="K574" s="259"/>
      <c r="L574" s="259"/>
      <c r="M574" s="259"/>
      <c r="N574" s="259"/>
      <c r="O574" s="259"/>
      <c r="P574" s="259"/>
      <c r="Q574" s="259"/>
      <c r="R574" s="259"/>
      <c r="S574" s="259"/>
      <c r="T574" s="259"/>
      <c r="U574" s="259"/>
      <c r="V574" s="259"/>
      <c r="W574" s="259"/>
      <c r="X574" s="259"/>
      <c r="Y574" s="259"/>
      <c r="Z574" s="259"/>
      <c r="AA574" s="259"/>
      <c r="AB574" s="259"/>
      <c r="AC574" s="259"/>
      <c r="AD574" s="259"/>
      <c r="AE574" s="259"/>
      <c r="AF574" s="259"/>
      <c r="AS574" s="45"/>
    </row>
    <row r="575" spans="3:45" ht="14.25" customHeight="1">
      <c r="C575" s="258"/>
      <c r="D575" s="259"/>
      <c r="E575" s="259"/>
      <c r="F575" s="259"/>
      <c r="G575" s="259"/>
      <c r="H575" s="259"/>
      <c r="I575" s="259"/>
      <c r="J575" s="259"/>
      <c r="K575" s="259"/>
      <c r="L575" s="259"/>
      <c r="M575" s="259"/>
      <c r="N575" s="259"/>
      <c r="O575" s="259"/>
      <c r="P575" s="259"/>
      <c r="Q575" s="259"/>
      <c r="R575" s="259"/>
      <c r="S575" s="259"/>
      <c r="T575" s="259"/>
      <c r="U575" s="259"/>
      <c r="V575" s="259"/>
      <c r="W575" s="259"/>
      <c r="X575" s="259"/>
      <c r="Y575" s="259"/>
      <c r="Z575" s="259"/>
      <c r="AA575" s="259"/>
      <c r="AB575" s="259"/>
      <c r="AC575" s="259"/>
      <c r="AD575" s="259"/>
      <c r="AE575" s="259"/>
      <c r="AF575" s="259"/>
      <c r="AS575" s="45"/>
    </row>
    <row r="576" spans="3:45" ht="14.25" customHeight="1">
      <c r="C576" s="258"/>
      <c r="D576" s="259"/>
      <c r="E576" s="259"/>
      <c r="F576" s="259"/>
      <c r="G576" s="259"/>
      <c r="H576" s="259"/>
      <c r="I576" s="259"/>
      <c r="J576" s="259"/>
      <c r="K576" s="259"/>
      <c r="L576" s="259"/>
      <c r="M576" s="259"/>
      <c r="N576" s="259"/>
      <c r="O576" s="259"/>
      <c r="P576" s="259"/>
      <c r="Q576" s="259"/>
      <c r="R576" s="259"/>
      <c r="S576" s="259"/>
      <c r="T576" s="259"/>
      <c r="U576" s="259"/>
      <c r="V576" s="259"/>
      <c r="W576" s="259"/>
      <c r="X576" s="259"/>
      <c r="Y576" s="259"/>
      <c r="Z576" s="259"/>
      <c r="AA576" s="259"/>
      <c r="AB576" s="259"/>
      <c r="AC576" s="259"/>
      <c r="AD576" s="259"/>
      <c r="AE576" s="259"/>
      <c r="AF576" s="259"/>
      <c r="AS576" s="45"/>
    </row>
    <row r="577" spans="3:45" ht="14.25" customHeight="1">
      <c r="C577" s="258"/>
      <c r="D577" s="259"/>
      <c r="E577" s="259"/>
      <c r="F577" s="259"/>
      <c r="G577" s="259"/>
      <c r="H577" s="259"/>
      <c r="I577" s="259"/>
      <c r="J577" s="259"/>
      <c r="K577" s="259"/>
      <c r="L577" s="259"/>
      <c r="M577" s="259"/>
      <c r="N577" s="259"/>
      <c r="O577" s="259"/>
      <c r="P577" s="259"/>
      <c r="Q577" s="259"/>
      <c r="R577" s="259"/>
      <c r="S577" s="259"/>
      <c r="T577" s="259"/>
      <c r="U577" s="259"/>
      <c r="V577" s="259"/>
      <c r="W577" s="259"/>
      <c r="X577" s="259"/>
      <c r="Y577" s="259"/>
      <c r="Z577" s="259"/>
      <c r="AA577" s="259"/>
      <c r="AB577" s="259"/>
      <c r="AC577" s="259"/>
      <c r="AD577" s="259"/>
      <c r="AE577" s="259"/>
      <c r="AF577" s="259"/>
      <c r="AS577" s="45"/>
    </row>
    <row r="578" spans="3:45" ht="14.25" customHeight="1">
      <c r="C578" s="258"/>
      <c r="D578" s="259"/>
      <c r="E578" s="259"/>
      <c r="F578" s="259"/>
      <c r="G578" s="259"/>
      <c r="H578" s="259"/>
      <c r="I578" s="259"/>
      <c r="J578" s="259"/>
      <c r="K578" s="259"/>
      <c r="L578" s="259"/>
      <c r="M578" s="259"/>
      <c r="N578" s="259"/>
      <c r="O578" s="259"/>
      <c r="P578" s="259"/>
      <c r="Q578" s="259"/>
      <c r="R578" s="259"/>
      <c r="S578" s="259"/>
      <c r="T578" s="259"/>
      <c r="U578" s="259"/>
      <c r="V578" s="259"/>
      <c r="W578" s="259"/>
      <c r="X578" s="259"/>
      <c r="Y578" s="259"/>
      <c r="Z578" s="259"/>
      <c r="AA578" s="259"/>
      <c r="AB578" s="259"/>
      <c r="AC578" s="259"/>
      <c r="AD578" s="259"/>
      <c r="AE578" s="259"/>
      <c r="AF578" s="259"/>
      <c r="AS578" s="45"/>
    </row>
    <row r="579" spans="3:45" ht="14.25" customHeight="1">
      <c r="C579" s="258"/>
      <c r="D579" s="259"/>
      <c r="E579" s="259"/>
      <c r="F579" s="259"/>
      <c r="G579" s="259"/>
      <c r="H579" s="259"/>
      <c r="I579" s="259"/>
      <c r="J579" s="259"/>
      <c r="K579" s="259"/>
      <c r="L579" s="259"/>
      <c r="M579" s="259"/>
      <c r="N579" s="259"/>
      <c r="O579" s="259"/>
      <c r="P579" s="259"/>
      <c r="Q579" s="259"/>
      <c r="R579" s="259"/>
      <c r="S579" s="259"/>
      <c r="T579" s="259"/>
      <c r="U579" s="259"/>
      <c r="V579" s="259"/>
      <c r="W579" s="259"/>
      <c r="X579" s="259"/>
      <c r="Y579" s="259"/>
      <c r="Z579" s="259"/>
      <c r="AA579" s="259"/>
      <c r="AB579" s="259"/>
      <c r="AC579" s="259"/>
      <c r="AD579" s="259"/>
      <c r="AE579" s="259"/>
      <c r="AF579" s="259"/>
      <c r="AS579" s="45"/>
    </row>
    <row r="580" spans="3:45" ht="14.25" customHeight="1">
      <c r="C580" s="258"/>
      <c r="D580" s="259"/>
      <c r="E580" s="259"/>
      <c r="F580" s="259"/>
      <c r="G580" s="259"/>
      <c r="H580" s="259"/>
      <c r="I580" s="259"/>
      <c r="J580" s="259"/>
      <c r="K580" s="259"/>
      <c r="L580" s="259"/>
      <c r="M580" s="259"/>
      <c r="N580" s="259"/>
      <c r="O580" s="259"/>
      <c r="P580" s="259"/>
      <c r="Q580" s="259"/>
      <c r="R580" s="259"/>
      <c r="S580" s="259"/>
      <c r="T580" s="259"/>
      <c r="U580" s="259"/>
      <c r="V580" s="259"/>
      <c r="W580" s="259"/>
      <c r="X580" s="259"/>
      <c r="Y580" s="259"/>
      <c r="Z580" s="259"/>
      <c r="AA580" s="259"/>
      <c r="AB580" s="259"/>
      <c r="AC580" s="259"/>
      <c r="AD580" s="259"/>
      <c r="AE580" s="259"/>
      <c r="AF580" s="259"/>
      <c r="AS580" s="45"/>
    </row>
    <row r="581" spans="3:45" ht="14.25" customHeight="1">
      <c r="C581" s="258"/>
      <c r="D581" s="259"/>
      <c r="E581" s="259"/>
      <c r="F581" s="259"/>
      <c r="G581" s="259"/>
      <c r="H581" s="259"/>
      <c r="I581" s="259"/>
      <c r="J581" s="259"/>
      <c r="K581" s="259"/>
      <c r="L581" s="259"/>
      <c r="M581" s="259"/>
      <c r="N581" s="259"/>
      <c r="O581" s="259"/>
      <c r="P581" s="259"/>
      <c r="Q581" s="259"/>
      <c r="R581" s="259"/>
      <c r="S581" s="259"/>
      <c r="T581" s="259"/>
      <c r="U581" s="259"/>
      <c r="V581" s="259"/>
      <c r="W581" s="259"/>
      <c r="X581" s="259"/>
      <c r="Y581" s="259"/>
      <c r="Z581" s="259"/>
      <c r="AA581" s="259"/>
      <c r="AB581" s="259"/>
      <c r="AC581" s="259"/>
      <c r="AD581" s="259"/>
      <c r="AE581" s="259"/>
      <c r="AF581" s="259"/>
      <c r="AS581" s="45"/>
    </row>
    <row r="582" spans="3:45" ht="14.25" customHeight="1">
      <c r="C582" s="258"/>
      <c r="D582" s="259"/>
      <c r="E582" s="259"/>
      <c r="F582" s="259"/>
      <c r="G582" s="259"/>
      <c r="H582" s="259"/>
      <c r="I582" s="259"/>
      <c r="J582" s="259"/>
      <c r="K582" s="259"/>
      <c r="L582" s="259"/>
      <c r="M582" s="259"/>
      <c r="N582" s="259"/>
      <c r="O582" s="259"/>
      <c r="P582" s="259"/>
      <c r="Q582" s="259"/>
      <c r="R582" s="259"/>
      <c r="S582" s="259"/>
      <c r="T582" s="259"/>
      <c r="U582" s="259"/>
      <c r="V582" s="259"/>
      <c r="W582" s="259"/>
      <c r="X582" s="259"/>
      <c r="Y582" s="259"/>
      <c r="Z582" s="259"/>
      <c r="AA582" s="259"/>
      <c r="AB582" s="259"/>
      <c r="AC582" s="259"/>
      <c r="AD582" s="259"/>
      <c r="AE582" s="259"/>
      <c r="AF582" s="259"/>
      <c r="AS582" s="45"/>
    </row>
    <row r="583" spans="3:45" ht="14.25" customHeight="1">
      <c r="C583" s="258"/>
      <c r="D583" s="259"/>
      <c r="E583" s="259"/>
      <c r="F583" s="259"/>
      <c r="G583" s="259"/>
      <c r="H583" s="259"/>
      <c r="I583" s="259"/>
      <c r="J583" s="259"/>
      <c r="K583" s="259"/>
      <c r="L583" s="259"/>
      <c r="M583" s="259"/>
      <c r="N583" s="259"/>
      <c r="O583" s="259"/>
      <c r="P583" s="259"/>
      <c r="Q583" s="259"/>
      <c r="R583" s="259"/>
      <c r="S583" s="259"/>
      <c r="T583" s="259"/>
      <c r="U583" s="259"/>
      <c r="V583" s="259"/>
      <c r="W583" s="259"/>
      <c r="X583" s="259"/>
      <c r="Y583" s="259"/>
      <c r="Z583" s="259"/>
      <c r="AA583" s="259"/>
      <c r="AB583" s="259"/>
      <c r="AC583" s="259"/>
      <c r="AD583" s="259"/>
      <c r="AE583" s="259"/>
      <c r="AF583" s="259"/>
      <c r="AS583" s="45"/>
    </row>
    <row r="584" spans="3:45" ht="14.25" customHeight="1">
      <c r="C584" s="258"/>
      <c r="D584" s="259"/>
      <c r="E584" s="259"/>
      <c r="F584" s="259"/>
      <c r="G584" s="259"/>
      <c r="H584" s="259"/>
      <c r="I584" s="259"/>
      <c r="J584" s="259"/>
      <c r="K584" s="259"/>
      <c r="L584" s="259"/>
      <c r="M584" s="259"/>
      <c r="N584" s="259"/>
      <c r="O584" s="259"/>
      <c r="P584" s="259"/>
      <c r="Q584" s="259"/>
      <c r="R584" s="259"/>
      <c r="S584" s="259"/>
      <c r="T584" s="259"/>
      <c r="U584" s="259"/>
      <c r="V584" s="259"/>
      <c r="W584" s="259"/>
      <c r="X584" s="259"/>
      <c r="Y584" s="259"/>
      <c r="Z584" s="259"/>
      <c r="AA584" s="259"/>
      <c r="AB584" s="259"/>
      <c r="AC584" s="259"/>
      <c r="AD584" s="259"/>
      <c r="AE584" s="259"/>
      <c r="AF584" s="259"/>
      <c r="AS584" s="45"/>
    </row>
    <row r="585" spans="3:45" ht="14.25" customHeight="1">
      <c r="C585" s="258"/>
      <c r="D585" s="259"/>
      <c r="E585" s="259"/>
      <c r="F585" s="259"/>
      <c r="G585" s="259"/>
      <c r="H585" s="259"/>
      <c r="I585" s="259"/>
      <c r="J585" s="259"/>
      <c r="K585" s="259"/>
      <c r="L585" s="259"/>
      <c r="M585" s="259"/>
      <c r="N585" s="259"/>
      <c r="O585" s="259"/>
      <c r="P585" s="259"/>
      <c r="Q585" s="259"/>
      <c r="R585" s="259"/>
      <c r="S585" s="259"/>
      <c r="T585" s="259"/>
      <c r="U585" s="259"/>
      <c r="V585" s="259"/>
      <c r="W585" s="259"/>
      <c r="X585" s="259"/>
      <c r="Y585" s="259"/>
      <c r="Z585" s="259"/>
      <c r="AA585" s="259"/>
      <c r="AB585" s="259"/>
      <c r="AC585" s="259"/>
      <c r="AD585" s="259"/>
      <c r="AE585" s="259"/>
      <c r="AF585" s="259"/>
      <c r="AS585" s="45"/>
    </row>
    <row r="586" spans="3:45" ht="14.25" customHeight="1">
      <c r="C586" s="258"/>
      <c r="D586" s="259"/>
      <c r="E586" s="259"/>
      <c r="F586" s="259"/>
      <c r="G586" s="259"/>
      <c r="H586" s="259"/>
      <c r="I586" s="259"/>
      <c r="J586" s="259"/>
      <c r="K586" s="259"/>
      <c r="L586" s="259"/>
      <c r="M586" s="259"/>
      <c r="N586" s="259"/>
      <c r="O586" s="259"/>
      <c r="P586" s="259"/>
      <c r="Q586" s="259"/>
      <c r="R586" s="259"/>
      <c r="S586" s="259"/>
      <c r="T586" s="259"/>
      <c r="U586" s="259"/>
      <c r="V586" s="259"/>
      <c r="W586" s="259"/>
      <c r="X586" s="259"/>
      <c r="Y586" s="259"/>
      <c r="Z586" s="259"/>
      <c r="AA586" s="259"/>
      <c r="AB586" s="259"/>
      <c r="AC586" s="259"/>
      <c r="AD586" s="259"/>
      <c r="AE586" s="259"/>
      <c r="AF586" s="259"/>
      <c r="AS586" s="45"/>
    </row>
    <row r="587" spans="3:45" ht="14.25" customHeight="1">
      <c r="C587" s="258"/>
      <c r="D587" s="259"/>
      <c r="E587" s="259"/>
      <c r="F587" s="259"/>
      <c r="G587" s="259"/>
      <c r="H587" s="259"/>
      <c r="I587" s="259"/>
      <c r="J587" s="259"/>
      <c r="K587" s="259"/>
      <c r="L587" s="259"/>
      <c r="M587" s="259"/>
      <c r="N587" s="259"/>
      <c r="O587" s="259"/>
      <c r="P587" s="259"/>
      <c r="Q587" s="259"/>
      <c r="R587" s="259"/>
      <c r="S587" s="259"/>
      <c r="T587" s="259"/>
      <c r="U587" s="259"/>
      <c r="V587" s="259"/>
      <c r="W587" s="259"/>
      <c r="X587" s="259"/>
      <c r="Y587" s="259"/>
      <c r="Z587" s="259"/>
      <c r="AA587" s="259"/>
      <c r="AB587" s="259"/>
      <c r="AC587" s="259"/>
      <c r="AD587" s="259"/>
      <c r="AE587" s="259"/>
      <c r="AF587" s="259"/>
      <c r="AS587" s="45"/>
    </row>
    <row r="588" spans="3:45" ht="14.25" customHeight="1">
      <c r="C588" s="258"/>
      <c r="D588" s="259"/>
      <c r="E588" s="259"/>
      <c r="F588" s="259"/>
      <c r="G588" s="259"/>
      <c r="H588" s="259"/>
      <c r="I588" s="259"/>
      <c r="J588" s="259"/>
      <c r="K588" s="259"/>
      <c r="L588" s="259"/>
      <c r="M588" s="259"/>
      <c r="N588" s="259"/>
      <c r="O588" s="259"/>
      <c r="P588" s="259"/>
      <c r="Q588" s="259"/>
      <c r="R588" s="259"/>
      <c r="S588" s="259"/>
      <c r="T588" s="259"/>
      <c r="U588" s="259"/>
      <c r="V588" s="259"/>
      <c r="W588" s="259"/>
      <c r="X588" s="259"/>
      <c r="Y588" s="259"/>
      <c r="Z588" s="259"/>
      <c r="AA588" s="259"/>
      <c r="AB588" s="259"/>
      <c r="AC588" s="259"/>
      <c r="AD588" s="259"/>
      <c r="AE588" s="259"/>
      <c r="AF588" s="259"/>
      <c r="AS588" s="45"/>
    </row>
    <row r="589" spans="3:45" ht="14.25" customHeight="1">
      <c r="C589" s="258"/>
      <c r="D589" s="259"/>
      <c r="E589" s="259"/>
      <c r="F589" s="259"/>
      <c r="G589" s="259"/>
      <c r="H589" s="259"/>
      <c r="I589" s="259"/>
      <c r="J589" s="259"/>
      <c r="K589" s="259"/>
      <c r="L589" s="259"/>
      <c r="M589" s="259"/>
      <c r="N589" s="259"/>
      <c r="O589" s="259"/>
      <c r="P589" s="259"/>
      <c r="Q589" s="259"/>
      <c r="R589" s="259"/>
      <c r="S589" s="259"/>
      <c r="T589" s="259"/>
      <c r="U589" s="259"/>
      <c r="V589" s="259"/>
      <c r="W589" s="259"/>
      <c r="X589" s="259"/>
      <c r="Y589" s="259"/>
      <c r="Z589" s="259"/>
      <c r="AA589" s="259"/>
      <c r="AB589" s="259"/>
      <c r="AC589" s="259"/>
      <c r="AD589" s="259"/>
      <c r="AE589" s="259"/>
      <c r="AF589" s="259"/>
      <c r="AS589" s="45"/>
    </row>
    <row r="590" spans="3:45" ht="14.25" customHeight="1">
      <c r="C590" s="258"/>
      <c r="D590" s="259"/>
      <c r="E590" s="259"/>
      <c r="F590" s="259"/>
      <c r="G590" s="259"/>
      <c r="H590" s="259"/>
      <c r="I590" s="259"/>
      <c r="J590" s="259"/>
      <c r="K590" s="259"/>
      <c r="L590" s="259"/>
      <c r="M590" s="259"/>
      <c r="N590" s="259"/>
      <c r="O590" s="259"/>
      <c r="P590" s="259"/>
      <c r="Q590" s="259"/>
      <c r="R590" s="259"/>
      <c r="S590" s="259"/>
      <c r="T590" s="259"/>
      <c r="U590" s="259"/>
      <c r="V590" s="259"/>
      <c r="W590" s="259"/>
      <c r="X590" s="259"/>
      <c r="Y590" s="259"/>
      <c r="Z590" s="259"/>
      <c r="AA590" s="259"/>
      <c r="AB590" s="259"/>
      <c r="AC590" s="259"/>
      <c r="AD590" s="259"/>
      <c r="AE590" s="259"/>
      <c r="AF590" s="259"/>
      <c r="AS590" s="45"/>
    </row>
    <row r="591" spans="3:45" ht="14.25" customHeight="1">
      <c r="C591" s="258"/>
      <c r="D591" s="259"/>
      <c r="E591" s="259"/>
      <c r="F591" s="259"/>
      <c r="G591" s="259"/>
      <c r="H591" s="259"/>
      <c r="I591" s="259"/>
      <c r="J591" s="259"/>
      <c r="K591" s="259"/>
      <c r="L591" s="259"/>
      <c r="M591" s="259"/>
      <c r="N591" s="259"/>
      <c r="O591" s="259"/>
      <c r="P591" s="259"/>
      <c r="Q591" s="259"/>
      <c r="R591" s="259"/>
      <c r="S591" s="259"/>
      <c r="T591" s="259"/>
      <c r="U591" s="259"/>
      <c r="V591" s="259"/>
      <c r="W591" s="259"/>
      <c r="X591" s="259"/>
      <c r="Y591" s="259"/>
      <c r="Z591" s="259"/>
      <c r="AA591" s="259"/>
      <c r="AB591" s="259"/>
      <c r="AC591" s="259"/>
      <c r="AD591" s="259"/>
      <c r="AE591" s="259"/>
      <c r="AF591" s="259"/>
      <c r="AS591" s="45"/>
    </row>
    <row r="592" spans="3:45" ht="14.25" customHeight="1">
      <c r="C592" s="258"/>
      <c r="D592" s="259"/>
      <c r="E592" s="259"/>
      <c r="F592" s="259"/>
      <c r="G592" s="259"/>
      <c r="H592" s="259"/>
      <c r="I592" s="259"/>
      <c r="J592" s="259"/>
      <c r="K592" s="259"/>
      <c r="L592" s="259"/>
      <c r="M592" s="259"/>
      <c r="N592" s="259"/>
      <c r="O592" s="259"/>
      <c r="P592" s="259"/>
      <c r="Q592" s="259"/>
      <c r="R592" s="259"/>
      <c r="S592" s="259"/>
      <c r="T592" s="259"/>
      <c r="U592" s="259"/>
      <c r="V592" s="259"/>
      <c r="W592" s="259"/>
      <c r="X592" s="259"/>
      <c r="Y592" s="259"/>
      <c r="Z592" s="259"/>
      <c r="AA592" s="259"/>
      <c r="AB592" s="259"/>
      <c r="AC592" s="259"/>
      <c r="AD592" s="259"/>
      <c r="AE592" s="259"/>
      <c r="AF592" s="259"/>
      <c r="AS592" s="45"/>
    </row>
    <row r="593" spans="3:45" ht="14.25" customHeight="1">
      <c r="C593" s="258"/>
      <c r="D593" s="259"/>
      <c r="E593" s="259"/>
      <c r="F593" s="259"/>
      <c r="G593" s="259"/>
      <c r="H593" s="259"/>
      <c r="I593" s="259"/>
      <c r="J593" s="259"/>
      <c r="K593" s="259"/>
      <c r="L593" s="259"/>
      <c r="M593" s="259"/>
      <c r="N593" s="259"/>
      <c r="O593" s="259"/>
      <c r="P593" s="259"/>
      <c r="Q593" s="259"/>
      <c r="R593" s="259"/>
      <c r="S593" s="259"/>
      <c r="T593" s="259"/>
      <c r="U593" s="259"/>
      <c r="V593" s="259"/>
      <c r="W593" s="259"/>
      <c r="X593" s="259"/>
      <c r="Y593" s="259"/>
      <c r="Z593" s="259"/>
      <c r="AA593" s="259"/>
      <c r="AB593" s="259"/>
      <c r="AC593" s="259"/>
      <c r="AD593" s="259"/>
      <c r="AE593" s="259"/>
      <c r="AF593" s="259"/>
      <c r="AS593" s="45"/>
    </row>
    <row r="594" spans="3:45" ht="14.25" customHeight="1">
      <c r="C594" s="258"/>
      <c r="D594" s="259"/>
      <c r="E594" s="259"/>
      <c r="F594" s="259"/>
      <c r="G594" s="259"/>
      <c r="H594" s="259"/>
      <c r="I594" s="259"/>
      <c r="J594" s="259"/>
      <c r="K594" s="259"/>
      <c r="L594" s="259"/>
      <c r="M594" s="259"/>
      <c r="N594" s="259"/>
      <c r="O594" s="259"/>
      <c r="P594" s="259"/>
      <c r="Q594" s="259"/>
      <c r="R594" s="259"/>
      <c r="S594" s="259"/>
      <c r="T594" s="259"/>
      <c r="U594" s="259"/>
      <c r="V594" s="259"/>
      <c r="W594" s="259"/>
      <c r="X594" s="259"/>
      <c r="Y594" s="259"/>
      <c r="Z594" s="259"/>
      <c r="AA594" s="259"/>
      <c r="AB594" s="259"/>
      <c r="AC594" s="259"/>
      <c r="AD594" s="259"/>
      <c r="AE594" s="259"/>
      <c r="AF594" s="259"/>
      <c r="AS594" s="45"/>
    </row>
    <row r="595" spans="3:45" ht="14.25" customHeight="1">
      <c r="C595" s="258"/>
      <c r="D595" s="259"/>
      <c r="E595" s="259"/>
      <c r="F595" s="259"/>
      <c r="G595" s="259"/>
      <c r="H595" s="259"/>
      <c r="I595" s="259"/>
      <c r="J595" s="259"/>
      <c r="K595" s="259"/>
      <c r="L595" s="259"/>
      <c r="M595" s="259"/>
      <c r="N595" s="259"/>
      <c r="O595" s="259"/>
      <c r="P595" s="259"/>
      <c r="Q595" s="259"/>
      <c r="R595" s="259"/>
      <c r="S595" s="259"/>
      <c r="T595" s="259"/>
      <c r="U595" s="259"/>
      <c r="V595" s="259"/>
      <c r="W595" s="259"/>
      <c r="X595" s="259"/>
      <c r="Y595" s="259"/>
      <c r="Z595" s="259"/>
      <c r="AA595" s="259"/>
      <c r="AB595" s="259"/>
      <c r="AC595" s="259"/>
      <c r="AD595" s="259"/>
      <c r="AE595" s="259"/>
      <c r="AF595" s="259"/>
      <c r="AS595" s="45"/>
    </row>
    <row r="596" spans="3:45" ht="14.25" customHeight="1">
      <c r="C596" s="258"/>
      <c r="D596" s="259"/>
      <c r="E596" s="259"/>
      <c r="F596" s="259"/>
      <c r="G596" s="259"/>
      <c r="H596" s="259"/>
      <c r="I596" s="259"/>
      <c r="J596" s="259"/>
      <c r="K596" s="259"/>
      <c r="L596" s="259"/>
      <c r="M596" s="259"/>
      <c r="N596" s="259"/>
      <c r="O596" s="259"/>
      <c r="P596" s="259"/>
      <c r="Q596" s="259"/>
      <c r="R596" s="259"/>
      <c r="S596" s="259"/>
      <c r="T596" s="259"/>
      <c r="U596" s="259"/>
      <c r="V596" s="259"/>
      <c r="W596" s="259"/>
      <c r="X596" s="259"/>
      <c r="Y596" s="259"/>
      <c r="Z596" s="259"/>
      <c r="AA596" s="259"/>
      <c r="AB596" s="259"/>
      <c r="AC596" s="259"/>
      <c r="AD596" s="259"/>
      <c r="AE596" s="259"/>
      <c r="AF596" s="259"/>
      <c r="AS596" s="45"/>
    </row>
    <row r="597" spans="3:45" ht="14.25" customHeight="1">
      <c r="C597" s="258"/>
      <c r="D597" s="259"/>
      <c r="E597" s="259"/>
      <c r="F597" s="259"/>
      <c r="G597" s="259"/>
      <c r="H597" s="259"/>
      <c r="I597" s="259"/>
      <c r="J597" s="259"/>
      <c r="K597" s="259"/>
      <c r="L597" s="259"/>
      <c r="M597" s="259"/>
      <c r="N597" s="259"/>
      <c r="O597" s="259"/>
      <c r="P597" s="259"/>
      <c r="Q597" s="259"/>
      <c r="R597" s="259"/>
      <c r="S597" s="259"/>
      <c r="T597" s="259"/>
      <c r="U597" s="259"/>
      <c r="V597" s="259"/>
      <c r="W597" s="259"/>
      <c r="X597" s="259"/>
      <c r="Y597" s="259"/>
      <c r="Z597" s="259"/>
      <c r="AA597" s="259"/>
      <c r="AB597" s="259"/>
      <c r="AC597" s="259"/>
      <c r="AD597" s="259"/>
      <c r="AE597" s="259"/>
      <c r="AF597" s="259"/>
      <c r="AS597" s="45"/>
    </row>
    <row r="598" spans="3:45" ht="14.25" customHeight="1">
      <c r="C598" s="258"/>
      <c r="D598" s="259"/>
      <c r="E598" s="259"/>
      <c r="F598" s="259"/>
      <c r="G598" s="259"/>
      <c r="H598" s="259"/>
      <c r="I598" s="259"/>
      <c r="J598" s="259"/>
      <c r="K598" s="259"/>
      <c r="L598" s="259"/>
      <c r="M598" s="259"/>
      <c r="N598" s="259"/>
      <c r="O598" s="259"/>
      <c r="P598" s="259"/>
      <c r="Q598" s="259"/>
      <c r="R598" s="259"/>
      <c r="S598" s="259"/>
      <c r="T598" s="259"/>
      <c r="U598" s="259"/>
      <c r="V598" s="259"/>
      <c r="W598" s="259"/>
      <c r="X598" s="259"/>
      <c r="Y598" s="259"/>
      <c r="Z598" s="259"/>
      <c r="AA598" s="259"/>
      <c r="AB598" s="259"/>
      <c r="AC598" s="259"/>
      <c r="AD598" s="259"/>
      <c r="AE598" s="259"/>
      <c r="AF598" s="259"/>
      <c r="AS598" s="45"/>
    </row>
    <row r="599" spans="3:45" ht="14.25" customHeight="1">
      <c r="C599" s="258"/>
      <c r="D599" s="259"/>
      <c r="E599" s="259"/>
      <c r="F599" s="259"/>
      <c r="G599" s="259"/>
      <c r="H599" s="259"/>
      <c r="I599" s="259"/>
      <c r="J599" s="259"/>
      <c r="K599" s="259"/>
      <c r="L599" s="259"/>
      <c r="M599" s="259"/>
      <c r="N599" s="259"/>
      <c r="O599" s="259"/>
      <c r="P599" s="259"/>
      <c r="Q599" s="259"/>
      <c r="R599" s="259"/>
      <c r="S599" s="259"/>
      <c r="T599" s="259"/>
      <c r="U599" s="259"/>
      <c r="V599" s="259"/>
      <c r="W599" s="259"/>
      <c r="X599" s="259"/>
      <c r="Y599" s="259"/>
      <c r="Z599" s="259"/>
      <c r="AA599" s="259"/>
      <c r="AB599" s="259"/>
      <c r="AC599" s="259"/>
      <c r="AD599" s="259"/>
      <c r="AE599" s="259"/>
      <c r="AF599" s="259"/>
      <c r="AS599" s="45"/>
    </row>
    <row r="600" spans="3:45" ht="14.25" customHeight="1">
      <c r="C600" s="258"/>
      <c r="D600" s="259"/>
      <c r="E600" s="259"/>
      <c r="F600" s="259"/>
      <c r="G600" s="259"/>
      <c r="H600" s="259"/>
      <c r="I600" s="259"/>
      <c r="J600" s="259"/>
      <c r="K600" s="259"/>
      <c r="L600" s="259"/>
      <c r="M600" s="259"/>
      <c r="N600" s="259"/>
      <c r="O600" s="259"/>
      <c r="P600" s="259"/>
      <c r="Q600" s="259"/>
      <c r="R600" s="259"/>
      <c r="S600" s="259"/>
      <c r="T600" s="259"/>
      <c r="U600" s="259"/>
      <c r="V600" s="259"/>
      <c r="W600" s="259"/>
      <c r="X600" s="259"/>
      <c r="Y600" s="259"/>
      <c r="Z600" s="259"/>
      <c r="AA600" s="259"/>
      <c r="AB600" s="259"/>
      <c r="AC600" s="259"/>
      <c r="AD600" s="259"/>
      <c r="AE600" s="259"/>
      <c r="AF600" s="259"/>
      <c r="AS600" s="45"/>
    </row>
    <row r="601" spans="3:45" ht="14.25" customHeight="1">
      <c r="C601" s="258"/>
      <c r="D601" s="259"/>
      <c r="E601" s="259"/>
      <c r="F601" s="259"/>
      <c r="G601" s="259"/>
      <c r="H601" s="259"/>
      <c r="I601" s="259"/>
      <c r="J601" s="259"/>
      <c r="K601" s="259"/>
      <c r="L601" s="259"/>
      <c r="M601" s="259"/>
      <c r="N601" s="259"/>
      <c r="O601" s="259"/>
      <c r="P601" s="259"/>
      <c r="Q601" s="259"/>
      <c r="R601" s="259"/>
      <c r="S601" s="259"/>
      <c r="T601" s="259"/>
      <c r="U601" s="259"/>
      <c r="V601" s="259"/>
      <c r="W601" s="259"/>
      <c r="X601" s="259"/>
      <c r="Y601" s="259"/>
      <c r="Z601" s="259"/>
      <c r="AA601" s="259"/>
      <c r="AB601" s="259"/>
      <c r="AC601" s="259"/>
      <c r="AD601" s="259"/>
      <c r="AE601" s="259"/>
      <c r="AF601" s="259"/>
      <c r="AS601" s="45"/>
    </row>
    <row r="602" spans="3:45" ht="14.25" customHeight="1">
      <c r="C602" s="258"/>
      <c r="D602" s="259"/>
      <c r="E602" s="259"/>
      <c r="F602" s="259"/>
      <c r="G602" s="259"/>
      <c r="H602" s="259"/>
      <c r="I602" s="259"/>
      <c r="J602" s="259"/>
      <c r="K602" s="259"/>
      <c r="L602" s="259"/>
      <c r="M602" s="259"/>
      <c r="N602" s="259"/>
      <c r="O602" s="259"/>
      <c r="P602" s="259"/>
      <c r="Q602" s="259"/>
      <c r="R602" s="259"/>
      <c r="S602" s="259"/>
      <c r="T602" s="259"/>
      <c r="U602" s="259"/>
      <c r="V602" s="259"/>
      <c r="W602" s="259"/>
      <c r="X602" s="259"/>
      <c r="Y602" s="259"/>
      <c r="Z602" s="259"/>
      <c r="AA602" s="259"/>
      <c r="AB602" s="259"/>
      <c r="AC602" s="259"/>
      <c r="AD602" s="259"/>
      <c r="AE602" s="259"/>
      <c r="AF602" s="259"/>
      <c r="AS602" s="45"/>
    </row>
    <row r="603" spans="3:45" ht="14.25" customHeight="1">
      <c r="C603" s="258"/>
      <c r="D603" s="259"/>
      <c r="E603" s="259"/>
      <c r="F603" s="259"/>
      <c r="G603" s="259"/>
      <c r="H603" s="259"/>
      <c r="I603" s="259"/>
      <c r="J603" s="259"/>
      <c r="K603" s="259"/>
      <c r="L603" s="259"/>
      <c r="M603" s="259"/>
      <c r="N603" s="259"/>
      <c r="O603" s="259"/>
      <c r="P603" s="259"/>
      <c r="Q603" s="259"/>
      <c r="R603" s="259"/>
      <c r="S603" s="259"/>
      <c r="T603" s="259"/>
      <c r="U603" s="259"/>
      <c r="V603" s="259"/>
      <c r="W603" s="259"/>
      <c r="X603" s="259"/>
      <c r="Y603" s="259"/>
      <c r="Z603" s="259"/>
      <c r="AA603" s="259"/>
      <c r="AB603" s="259"/>
      <c r="AC603" s="259"/>
      <c r="AD603" s="259"/>
      <c r="AE603" s="259"/>
      <c r="AF603" s="259"/>
      <c r="AS603" s="45"/>
    </row>
    <row r="604" spans="3:45" ht="14.25" customHeight="1">
      <c r="C604" s="258"/>
      <c r="D604" s="259"/>
      <c r="E604" s="259"/>
      <c r="F604" s="259"/>
      <c r="G604" s="259"/>
      <c r="H604" s="259"/>
      <c r="I604" s="259"/>
      <c r="J604" s="259"/>
      <c r="K604" s="259"/>
      <c r="L604" s="259"/>
      <c r="M604" s="259"/>
      <c r="N604" s="259"/>
      <c r="O604" s="259"/>
      <c r="P604" s="259"/>
      <c r="Q604" s="259"/>
      <c r="R604" s="259"/>
      <c r="S604" s="259"/>
      <c r="T604" s="259"/>
      <c r="U604" s="259"/>
      <c r="V604" s="259"/>
      <c r="W604" s="259"/>
      <c r="X604" s="259"/>
      <c r="Y604" s="259"/>
      <c r="Z604" s="259"/>
      <c r="AA604" s="259"/>
      <c r="AB604" s="259"/>
      <c r="AC604" s="259"/>
      <c r="AD604" s="259"/>
      <c r="AE604" s="259"/>
      <c r="AF604" s="259"/>
      <c r="AS604" s="45"/>
    </row>
    <row r="605" spans="3:45" ht="14.25" customHeight="1">
      <c r="C605" s="258"/>
      <c r="D605" s="259"/>
      <c r="E605" s="259"/>
      <c r="F605" s="259"/>
      <c r="G605" s="259"/>
      <c r="H605" s="259"/>
      <c r="I605" s="259"/>
      <c r="J605" s="259"/>
      <c r="K605" s="259"/>
      <c r="L605" s="259"/>
      <c r="M605" s="259"/>
      <c r="N605" s="259"/>
      <c r="O605" s="259"/>
      <c r="P605" s="259"/>
      <c r="Q605" s="259"/>
      <c r="R605" s="259"/>
      <c r="S605" s="259"/>
      <c r="T605" s="259"/>
      <c r="U605" s="259"/>
      <c r="V605" s="259"/>
      <c r="W605" s="259"/>
      <c r="X605" s="259"/>
      <c r="Y605" s="259"/>
      <c r="Z605" s="259"/>
      <c r="AA605" s="259"/>
      <c r="AB605" s="259"/>
      <c r="AC605" s="259"/>
      <c r="AD605" s="259"/>
      <c r="AE605" s="259"/>
      <c r="AF605" s="259"/>
      <c r="AS605" s="45"/>
    </row>
    <row r="606" spans="3:45" ht="14.25" customHeight="1">
      <c r="C606" s="258"/>
      <c r="D606" s="259"/>
      <c r="E606" s="259"/>
      <c r="F606" s="259"/>
      <c r="G606" s="259"/>
      <c r="H606" s="259"/>
      <c r="I606" s="259"/>
      <c r="J606" s="259"/>
      <c r="K606" s="259"/>
      <c r="L606" s="259"/>
      <c r="M606" s="259"/>
      <c r="N606" s="259"/>
      <c r="O606" s="259"/>
      <c r="P606" s="259"/>
      <c r="Q606" s="259"/>
      <c r="R606" s="259"/>
      <c r="S606" s="259"/>
      <c r="T606" s="259"/>
      <c r="U606" s="259"/>
      <c r="V606" s="259"/>
      <c r="W606" s="259"/>
      <c r="X606" s="259"/>
      <c r="Y606" s="259"/>
      <c r="Z606" s="259"/>
      <c r="AA606" s="259"/>
      <c r="AB606" s="259"/>
      <c r="AC606" s="259"/>
      <c r="AD606" s="259"/>
      <c r="AE606" s="259"/>
      <c r="AF606" s="259"/>
      <c r="AS606" s="45"/>
    </row>
    <row r="607" spans="3:45" ht="14.25" customHeight="1">
      <c r="C607" s="258"/>
      <c r="D607" s="259"/>
      <c r="E607" s="259"/>
      <c r="F607" s="259"/>
      <c r="G607" s="259"/>
      <c r="H607" s="259"/>
      <c r="I607" s="259"/>
      <c r="J607" s="259"/>
      <c r="K607" s="259"/>
      <c r="L607" s="259"/>
      <c r="M607" s="259"/>
      <c r="N607" s="259"/>
      <c r="O607" s="259"/>
      <c r="P607" s="259"/>
      <c r="Q607" s="259"/>
      <c r="R607" s="259"/>
      <c r="S607" s="259"/>
      <c r="T607" s="259"/>
      <c r="U607" s="259"/>
      <c r="V607" s="259"/>
      <c r="W607" s="259"/>
      <c r="X607" s="259"/>
      <c r="Y607" s="259"/>
      <c r="Z607" s="259"/>
      <c r="AA607" s="259"/>
      <c r="AB607" s="259"/>
      <c r="AC607" s="259"/>
      <c r="AD607" s="259"/>
      <c r="AE607" s="259"/>
      <c r="AF607" s="259"/>
      <c r="AS607" s="45"/>
    </row>
    <row r="608" spans="3:45" ht="14.25" customHeight="1">
      <c r="C608" s="258"/>
      <c r="D608" s="259"/>
      <c r="E608" s="259"/>
      <c r="F608" s="259"/>
      <c r="G608" s="259"/>
      <c r="H608" s="259"/>
      <c r="I608" s="259"/>
      <c r="J608" s="259"/>
      <c r="K608" s="259"/>
      <c r="L608" s="259"/>
      <c r="M608" s="259"/>
      <c r="N608" s="259"/>
      <c r="O608" s="259"/>
      <c r="P608" s="259"/>
      <c r="Q608" s="259"/>
      <c r="R608" s="259"/>
      <c r="S608" s="259"/>
      <c r="T608" s="259"/>
      <c r="U608" s="259"/>
      <c r="V608" s="259"/>
      <c r="W608" s="259"/>
      <c r="X608" s="259"/>
      <c r="Y608" s="259"/>
      <c r="Z608" s="259"/>
      <c r="AA608" s="259"/>
      <c r="AB608" s="259"/>
      <c r="AC608" s="259"/>
      <c r="AD608" s="259"/>
      <c r="AE608" s="259"/>
      <c r="AF608" s="259"/>
      <c r="AS608" s="45"/>
    </row>
    <row r="609" spans="3:45" ht="14.25" customHeight="1">
      <c r="C609" s="258"/>
      <c r="D609" s="259"/>
      <c r="E609" s="259"/>
      <c r="F609" s="259"/>
      <c r="G609" s="259"/>
      <c r="H609" s="259"/>
      <c r="I609" s="259"/>
      <c r="J609" s="259"/>
      <c r="K609" s="259"/>
      <c r="L609" s="259"/>
      <c r="M609" s="259"/>
      <c r="N609" s="259"/>
      <c r="O609" s="259"/>
      <c r="P609" s="259"/>
      <c r="Q609" s="259"/>
      <c r="R609" s="259"/>
      <c r="S609" s="259"/>
      <c r="T609" s="259"/>
      <c r="U609" s="259"/>
      <c r="V609" s="259"/>
      <c r="W609" s="259"/>
      <c r="X609" s="259"/>
      <c r="Y609" s="259"/>
      <c r="Z609" s="259"/>
      <c r="AA609" s="259"/>
      <c r="AB609" s="259"/>
      <c r="AC609" s="259"/>
      <c r="AD609" s="259"/>
      <c r="AE609" s="259"/>
      <c r="AF609" s="259"/>
      <c r="AS609" s="45"/>
    </row>
    <row r="610" spans="3:45" ht="14.25" customHeight="1">
      <c r="C610" s="258"/>
      <c r="D610" s="259"/>
      <c r="E610" s="259"/>
      <c r="F610" s="259"/>
      <c r="G610" s="259"/>
      <c r="H610" s="259"/>
      <c r="I610" s="259"/>
      <c r="J610" s="259"/>
      <c r="K610" s="259"/>
      <c r="L610" s="259"/>
      <c r="M610" s="259"/>
      <c r="N610" s="259"/>
      <c r="O610" s="259"/>
      <c r="P610" s="259"/>
      <c r="Q610" s="259"/>
      <c r="R610" s="259"/>
      <c r="S610" s="259"/>
      <c r="T610" s="259"/>
      <c r="U610" s="259"/>
      <c r="V610" s="259"/>
      <c r="W610" s="259"/>
      <c r="X610" s="259"/>
      <c r="Y610" s="259"/>
      <c r="Z610" s="259"/>
      <c r="AA610" s="259"/>
      <c r="AB610" s="259"/>
      <c r="AC610" s="259"/>
      <c r="AD610" s="259"/>
      <c r="AE610" s="259"/>
      <c r="AF610" s="259"/>
      <c r="AS610" s="45"/>
    </row>
    <row r="611" spans="3:45" ht="14.25" customHeight="1">
      <c r="C611" s="258"/>
      <c r="D611" s="259"/>
      <c r="E611" s="259"/>
      <c r="F611" s="259"/>
      <c r="G611" s="259"/>
      <c r="H611" s="259"/>
      <c r="I611" s="259"/>
      <c r="J611" s="259"/>
      <c r="K611" s="259"/>
      <c r="L611" s="259"/>
      <c r="M611" s="259"/>
      <c r="N611" s="259"/>
      <c r="O611" s="259"/>
      <c r="P611" s="259"/>
      <c r="Q611" s="259"/>
      <c r="R611" s="259"/>
      <c r="S611" s="259"/>
      <c r="T611" s="259"/>
      <c r="U611" s="259"/>
      <c r="V611" s="259"/>
      <c r="W611" s="259"/>
      <c r="X611" s="259"/>
      <c r="Y611" s="259"/>
      <c r="Z611" s="259"/>
      <c r="AA611" s="259"/>
      <c r="AB611" s="259"/>
      <c r="AC611" s="259"/>
      <c r="AD611" s="259"/>
      <c r="AE611" s="259"/>
      <c r="AF611" s="259"/>
      <c r="AS611" s="45"/>
    </row>
    <row r="612" spans="3:45" ht="14.25" customHeight="1">
      <c r="C612" s="258"/>
      <c r="D612" s="259"/>
      <c r="E612" s="259"/>
      <c r="F612" s="259"/>
      <c r="G612" s="259"/>
      <c r="H612" s="259"/>
      <c r="I612" s="259"/>
      <c r="J612" s="259"/>
      <c r="K612" s="259"/>
      <c r="L612" s="259"/>
      <c r="M612" s="259"/>
      <c r="N612" s="259"/>
      <c r="O612" s="259"/>
      <c r="P612" s="259"/>
      <c r="Q612" s="259"/>
      <c r="R612" s="259"/>
      <c r="S612" s="259"/>
      <c r="T612" s="259"/>
      <c r="U612" s="259"/>
      <c r="V612" s="259"/>
      <c r="W612" s="259"/>
      <c r="X612" s="259"/>
      <c r="Y612" s="259"/>
      <c r="Z612" s="259"/>
      <c r="AA612" s="259"/>
      <c r="AB612" s="259"/>
      <c r="AC612" s="259"/>
      <c r="AD612" s="259"/>
      <c r="AE612" s="259"/>
      <c r="AF612" s="259"/>
      <c r="AS612" s="45"/>
    </row>
    <row r="613" spans="3:45" ht="14.25" customHeight="1">
      <c r="C613" s="258"/>
      <c r="D613" s="259"/>
      <c r="E613" s="259"/>
      <c r="F613" s="259"/>
      <c r="G613" s="259"/>
      <c r="H613" s="259"/>
      <c r="I613" s="259"/>
      <c r="J613" s="259"/>
      <c r="K613" s="259"/>
      <c r="L613" s="259"/>
      <c r="M613" s="259"/>
      <c r="N613" s="259"/>
      <c r="O613" s="259"/>
      <c r="P613" s="259"/>
      <c r="Q613" s="259"/>
      <c r="R613" s="259"/>
      <c r="S613" s="259"/>
      <c r="T613" s="259"/>
      <c r="U613" s="259"/>
      <c r="V613" s="259"/>
      <c r="W613" s="259"/>
      <c r="X613" s="259"/>
      <c r="Y613" s="259"/>
      <c r="Z613" s="259"/>
      <c r="AA613" s="259"/>
      <c r="AB613" s="259"/>
      <c r="AC613" s="259"/>
      <c r="AD613" s="259"/>
      <c r="AE613" s="259"/>
      <c r="AF613" s="259"/>
      <c r="AS613" s="45"/>
    </row>
    <row r="614" spans="3:45" ht="14.25" customHeight="1">
      <c r="C614" s="258"/>
      <c r="D614" s="259"/>
      <c r="E614" s="259"/>
      <c r="F614" s="259"/>
      <c r="G614" s="259"/>
      <c r="H614" s="259"/>
      <c r="I614" s="259"/>
      <c r="J614" s="259"/>
      <c r="K614" s="259"/>
      <c r="L614" s="259"/>
      <c r="M614" s="259"/>
      <c r="N614" s="259"/>
      <c r="O614" s="259"/>
      <c r="P614" s="259"/>
      <c r="Q614" s="259"/>
      <c r="R614" s="259"/>
      <c r="S614" s="259"/>
      <c r="T614" s="259"/>
      <c r="U614" s="259"/>
      <c r="V614" s="259"/>
      <c r="W614" s="259"/>
      <c r="X614" s="259"/>
      <c r="Y614" s="259"/>
      <c r="Z614" s="259"/>
      <c r="AA614" s="259"/>
      <c r="AB614" s="259"/>
      <c r="AC614" s="259"/>
      <c r="AD614" s="259"/>
      <c r="AE614" s="259"/>
      <c r="AF614" s="259"/>
      <c r="AS614" s="45"/>
    </row>
    <row r="615" spans="3:45" ht="14.25" customHeight="1">
      <c r="C615" s="258"/>
      <c r="D615" s="259"/>
      <c r="E615" s="259"/>
      <c r="F615" s="259"/>
      <c r="G615" s="259"/>
      <c r="H615" s="259"/>
      <c r="I615" s="259"/>
      <c r="J615" s="259"/>
      <c r="K615" s="259"/>
      <c r="L615" s="259"/>
      <c r="M615" s="259"/>
      <c r="N615" s="259"/>
      <c r="O615" s="259"/>
      <c r="P615" s="259"/>
      <c r="Q615" s="259"/>
      <c r="R615" s="259"/>
      <c r="S615" s="259"/>
      <c r="T615" s="259"/>
      <c r="U615" s="259"/>
      <c r="V615" s="259"/>
      <c r="W615" s="259"/>
      <c r="X615" s="259"/>
      <c r="Y615" s="259"/>
      <c r="Z615" s="259"/>
      <c r="AA615" s="259"/>
      <c r="AB615" s="259"/>
      <c r="AC615" s="259"/>
      <c r="AD615" s="259"/>
      <c r="AE615" s="259"/>
      <c r="AF615" s="259"/>
      <c r="AS615" s="45"/>
    </row>
    <row r="616" spans="3:45" ht="14.25" customHeight="1">
      <c r="C616" s="258"/>
      <c r="D616" s="259"/>
      <c r="E616" s="259"/>
      <c r="F616" s="259"/>
      <c r="G616" s="259"/>
      <c r="H616" s="259"/>
      <c r="I616" s="259"/>
      <c r="J616" s="259"/>
      <c r="K616" s="259"/>
      <c r="L616" s="259"/>
      <c r="M616" s="259"/>
      <c r="N616" s="259"/>
      <c r="O616" s="259"/>
      <c r="P616" s="259"/>
      <c r="Q616" s="259"/>
      <c r="R616" s="259"/>
      <c r="S616" s="259"/>
      <c r="T616" s="259"/>
      <c r="U616" s="259"/>
      <c r="V616" s="259"/>
      <c r="W616" s="259"/>
      <c r="X616" s="259"/>
      <c r="Y616" s="259"/>
      <c r="Z616" s="259"/>
      <c r="AA616" s="259"/>
      <c r="AB616" s="259"/>
      <c r="AC616" s="259"/>
      <c r="AD616" s="259"/>
      <c r="AE616" s="259"/>
      <c r="AF616" s="259"/>
      <c r="AS616" s="45"/>
    </row>
    <row r="617" spans="3:45" ht="14.25" customHeight="1">
      <c r="C617" s="258"/>
      <c r="D617" s="259"/>
      <c r="E617" s="259"/>
      <c r="F617" s="259"/>
      <c r="G617" s="259"/>
      <c r="H617" s="259"/>
      <c r="I617" s="259"/>
      <c r="J617" s="259"/>
      <c r="K617" s="259"/>
      <c r="L617" s="259"/>
      <c r="M617" s="259"/>
      <c r="N617" s="259"/>
      <c r="O617" s="259"/>
      <c r="P617" s="259"/>
      <c r="Q617" s="259"/>
      <c r="R617" s="259"/>
      <c r="S617" s="259"/>
      <c r="T617" s="259"/>
      <c r="U617" s="259"/>
      <c r="V617" s="259"/>
      <c r="W617" s="259"/>
      <c r="X617" s="259"/>
      <c r="Y617" s="259"/>
      <c r="Z617" s="259"/>
      <c r="AA617" s="259"/>
      <c r="AB617" s="259"/>
      <c r="AC617" s="259"/>
      <c r="AD617" s="259"/>
      <c r="AE617" s="259"/>
      <c r="AF617" s="259"/>
      <c r="AS617" s="45"/>
    </row>
    <row r="618" spans="3:45" ht="14.25" customHeight="1">
      <c r="C618" s="258"/>
      <c r="D618" s="259"/>
      <c r="E618" s="259"/>
      <c r="F618" s="259"/>
      <c r="G618" s="259"/>
      <c r="H618" s="259"/>
      <c r="I618" s="259"/>
      <c r="J618" s="259"/>
      <c r="K618" s="259"/>
      <c r="L618" s="259"/>
      <c r="M618" s="259"/>
      <c r="N618" s="259"/>
      <c r="O618" s="259"/>
      <c r="P618" s="259"/>
      <c r="Q618" s="259"/>
      <c r="R618" s="259"/>
      <c r="S618" s="259"/>
      <c r="T618" s="259"/>
      <c r="U618" s="259"/>
      <c r="V618" s="259"/>
      <c r="W618" s="259"/>
      <c r="X618" s="259"/>
      <c r="Y618" s="259"/>
      <c r="Z618" s="259"/>
      <c r="AA618" s="259"/>
      <c r="AB618" s="259"/>
      <c r="AC618" s="259"/>
      <c r="AD618" s="259"/>
      <c r="AE618" s="259"/>
      <c r="AF618" s="259"/>
      <c r="AS618" s="45"/>
    </row>
    <row r="619" spans="3:45" ht="14.25" customHeight="1">
      <c r="C619" s="258"/>
      <c r="D619" s="259"/>
      <c r="E619" s="259"/>
      <c r="F619" s="259"/>
      <c r="G619" s="259"/>
      <c r="H619" s="259"/>
      <c r="I619" s="259"/>
      <c r="J619" s="259"/>
      <c r="K619" s="259"/>
      <c r="L619" s="259"/>
      <c r="M619" s="259"/>
      <c r="N619" s="259"/>
      <c r="O619" s="259"/>
      <c r="P619" s="259"/>
      <c r="Q619" s="259"/>
      <c r="R619" s="259"/>
      <c r="S619" s="259"/>
      <c r="T619" s="259"/>
      <c r="U619" s="259"/>
      <c r="V619" s="259"/>
      <c r="W619" s="259"/>
      <c r="X619" s="259"/>
      <c r="Y619" s="259"/>
      <c r="Z619" s="259"/>
      <c r="AA619" s="259"/>
      <c r="AB619" s="259"/>
      <c r="AC619" s="259"/>
      <c r="AD619" s="259"/>
      <c r="AE619" s="259"/>
      <c r="AF619" s="259"/>
      <c r="AS619" s="45"/>
    </row>
    <row r="620" spans="3:45" ht="14.25" customHeight="1">
      <c r="C620" s="258"/>
      <c r="D620" s="259"/>
      <c r="E620" s="259"/>
      <c r="F620" s="259"/>
      <c r="G620" s="259"/>
      <c r="H620" s="259"/>
      <c r="I620" s="259"/>
      <c r="J620" s="259"/>
      <c r="K620" s="259"/>
      <c r="L620" s="259"/>
      <c r="M620" s="259"/>
      <c r="N620" s="259"/>
      <c r="O620" s="259"/>
      <c r="P620" s="259"/>
      <c r="Q620" s="259"/>
      <c r="R620" s="259"/>
      <c r="S620" s="259"/>
      <c r="T620" s="259"/>
      <c r="U620" s="259"/>
      <c r="V620" s="259"/>
      <c r="W620" s="259"/>
      <c r="X620" s="259"/>
      <c r="Y620" s="259"/>
      <c r="Z620" s="259"/>
      <c r="AA620" s="259"/>
      <c r="AB620" s="259"/>
      <c r="AC620" s="259"/>
      <c r="AD620" s="259"/>
      <c r="AE620" s="259"/>
      <c r="AF620" s="259"/>
      <c r="AS620" s="45"/>
    </row>
    <row r="621" spans="3:45" ht="14.25" customHeight="1">
      <c r="C621" s="258"/>
      <c r="D621" s="259"/>
      <c r="E621" s="259"/>
      <c r="F621" s="259"/>
      <c r="G621" s="259"/>
      <c r="H621" s="259"/>
      <c r="I621" s="259"/>
      <c r="J621" s="259"/>
      <c r="K621" s="259"/>
      <c r="L621" s="259"/>
      <c r="M621" s="259"/>
      <c r="N621" s="259"/>
      <c r="O621" s="259"/>
      <c r="P621" s="259"/>
      <c r="Q621" s="259"/>
      <c r="R621" s="259"/>
      <c r="S621" s="259"/>
      <c r="T621" s="259"/>
      <c r="U621" s="259"/>
      <c r="V621" s="259"/>
      <c r="W621" s="259"/>
      <c r="X621" s="259"/>
      <c r="Y621" s="259"/>
      <c r="Z621" s="259"/>
      <c r="AA621" s="259"/>
      <c r="AB621" s="259"/>
      <c r="AC621" s="259"/>
      <c r="AD621" s="259"/>
      <c r="AE621" s="259"/>
      <c r="AF621" s="259"/>
      <c r="AS621" s="45"/>
    </row>
    <row r="622" spans="3:45" ht="14.25" customHeight="1">
      <c r="C622" s="258"/>
      <c r="D622" s="259"/>
      <c r="E622" s="259"/>
      <c r="F622" s="259"/>
      <c r="G622" s="259"/>
      <c r="H622" s="259"/>
      <c r="I622" s="259"/>
      <c r="J622" s="259"/>
      <c r="K622" s="259"/>
      <c r="L622" s="259"/>
      <c r="M622" s="259"/>
      <c r="N622" s="259"/>
      <c r="O622" s="259"/>
      <c r="P622" s="259"/>
      <c r="Q622" s="259"/>
      <c r="R622" s="259"/>
      <c r="S622" s="259"/>
      <c r="T622" s="259"/>
      <c r="U622" s="259"/>
      <c r="V622" s="259"/>
      <c r="W622" s="259"/>
      <c r="X622" s="259"/>
      <c r="Y622" s="259"/>
      <c r="Z622" s="259"/>
      <c r="AA622" s="259"/>
      <c r="AB622" s="259"/>
      <c r="AC622" s="259"/>
      <c r="AD622" s="259"/>
      <c r="AE622" s="259"/>
      <c r="AF622" s="259"/>
      <c r="AS622" s="45"/>
    </row>
    <row r="623" spans="3:45" ht="14.25" customHeight="1">
      <c r="C623" s="258"/>
      <c r="D623" s="259"/>
      <c r="E623" s="259"/>
      <c r="F623" s="259"/>
      <c r="G623" s="259"/>
      <c r="H623" s="259"/>
      <c r="I623" s="259"/>
      <c r="J623" s="259"/>
      <c r="K623" s="259"/>
      <c r="L623" s="259"/>
      <c r="M623" s="259"/>
      <c r="N623" s="259"/>
      <c r="O623" s="259"/>
      <c r="P623" s="259"/>
      <c r="Q623" s="259"/>
      <c r="R623" s="259"/>
      <c r="S623" s="259"/>
      <c r="T623" s="259"/>
      <c r="U623" s="259"/>
      <c r="V623" s="259"/>
      <c r="W623" s="259"/>
      <c r="X623" s="259"/>
      <c r="Y623" s="259"/>
      <c r="Z623" s="259"/>
      <c r="AA623" s="259"/>
      <c r="AB623" s="259"/>
      <c r="AC623" s="259"/>
      <c r="AD623" s="259"/>
      <c r="AE623" s="259"/>
      <c r="AF623" s="259"/>
      <c r="AS623" s="45"/>
    </row>
    <row r="624" spans="3:45" ht="14.25" customHeight="1">
      <c r="C624" s="258"/>
      <c r="D624" s="259"/>
      <c r="E624" s="259"/>
      <c r="F624" s="259"/>
      <c r="G624" s="259"/>
      <c r="H624" s="259"/>
      <c r="I624" s="259"/>
      <c r="J624" s="259"/>
      <c r="K624" s="259"/>
      <c r="L624" s="259"/>
      <c r="M624" s="259"/>
      <c r="N624" s="259"/>
      <c r="O624" s="259"/>
      <c r="P624" s="259"/>
      <c r="Q624" s="259"/>
      <c r="R624" s="259"/>
      <c r="S624" s="259"/>
      <c r="T624" s="259"/>
      <c r="U624" s="259"/>
      <c r="V624" s="259"/>
      <c r="W624" s="259"/>
      <c r="X624" s="259"/>
      <c r="Y624" s="259"/>
      <c r="Z624" s="259"/>
      <c r="AA624" s="259"/>
      <c r="AB624" s="259"/>
      <c r="AC624" s="259"/>
      <c r="AD624" s="259"/>
      <c r="AE624" s="259"/>
      <c r="AF624" s="259"/>
      <c r="AS624" s="45"/>
    </row>
    <row r="625" spans="3:45" ht="14.25" customHeight="1">
      <c r="C625" s="258"/>
      <c r="D625" s="259"/>
      <c r="E625" s="259"/>
      <c r="F625" s="259"/>
      <c r="G625" s="259"/>
      <c r="H625" s="259"/>
      <c r="I625" s="259"/>
      <c r="J625" s="259"/>
      <c r="K625" s="259"/>
      <c r="L625" s="259"/>
      <c r="M625" s="259"/>
      <c r="N625" s="259"/>
      <c r="O625" s="259"/>
      <c r="P625" s="259"/>
      <c r="Q625" s="259"/>
      <c r="R625" s="259"/>
      <c r="S625" s="259"/>
      <c r="T625" s="259"/>
      <c r="U625" s="259"/>
      <c r="V625" s="259"/>
      <c r="W625" s="259"/>
      <c r="X625" s="259"/>
      <c r="Y625" s="259"/>
      <c r="Z625" s="259"/>
      <c r="AA625" s="259"/>
      <c r="AB625" s="259"/>
      <c r="AC625" s="259"/>
      <c r="AD625" s="259"/>
      <c r="AE625" s="259"/>
      <c r="AF625" s="259"/>
      <c r="AS625" s="45"/>
    </row>
    <row r="626" spans="3:45" ht="14.25" customHeight="1">
      <c r="C626" s="258"/>
      <c r="D626" s="259"/>
      <c r="E626" s="259"/>
      <c r="F626" s="259"/>
      <c r="G626" s="259"/>
      <c r="H626" s="259"/>
      <c r="I626" s="259"/>
      <c r="J626" s="259"/>
      <c r="K626" s="259"/>
      <c r="L626" s="259"/>
      <c r="M626" s="259"/>
      <c r="N626" s="259"/>
      <c r="O626" s="259"/>
      <c r="P626" s="259"/>
      <c r="Q626" s="259"/>
      <c r="R626" s="259"/>
      <c r="S626" s="259"/>
      <c r="T626" s="259"/>
      <c r="U626" s="259"/>
      <c r="V626" s="259"/>
      <c r="W626" s="259"/>
      <c r="X626" s="259"/>
      <c r="Y626" s="259"/>
      <c r="Z626" s="259"/>
      <c r="AA626" s="259"/>
      <c r="AB626" s="259"/>
      <c r="AC626" s="259"/>
      <c r="AD626" s="259"/>
      <c r="AE626" s="259"/>
      <c r="AF626" s="259"/>
      <c r="AS626" s="45"/>
    </row>
    <row r="627" spans="3:45" ht="14.25" customHeight="1">
      <c r="C627" s="258"/>
      <c r="D627" s="259"/>
      <c r="E627" s="259"/>
      <c r="F627" s="259"/>
      <c r="G627" s="259"/>
      <c r="H627" s="259"/>
      <c r="I627" s="259"/>
      <c r="J627" s="259"/>
      <c r="K627" s="259"/>
      <c r="L627" s="259"/>
      <c r="M627" s="259"/>
      <c r="N627" s="259"/>
      <c r="O627" s="259"/>
      <c r="P627" s="259"/>
      <c r="Q627" s="259"/>
      <c r="R627" s="259"/>
      <c r="S627" s="259"/>
      <c r="T627" s="259"/>
      <c r="U627" s="259"/>
      <c r="V627" s="259"/>
      <c r="W627" s="259"/>
      <c r="X627" s="259"/>
      <c r="Y627" s="259"/>
      <c r="Z627" s="259"/>
      <c r="AA627" s="259"/>
      <c r="AB627" s="259"/>
      <c r="AC627" s="259"/>
      <c r="AD627" s="259"/>
      <c r="AE627" s="259"/>
      <c r="AF627" s="259"/>
      <c r="AS627" s="45"/>
    </row>
    <row r="628" spans="3:45" ht="14.25" customHeight="1">
      <c r="C628" s="258"/>
      <c r="D628" s="259"/>
      <c r="E628" s="259"/>
      <c r="F628" s="259"/>
      <c r="G628" s="259"/>
      <c r="H628" s="259"/>
      <c r="I628" s="259"/>
      <c r="J628" s="259"/>
      <c r="K628" s="259"/>
      <c r="L628" s="259"/>
      <c r="M628" s="259"/>
      <c r="N628" s="259"/>
      <c r="O628" s="259"/>
      <c r="P628" s="259"/>
      <c r="Q628" s="259"/>
      <c r="R628" s="259"/>
      <c r="S628" s="259"/>
      <c r="T628" s="259"/>
      <c r="U628" s="259"/>
      <c r="V628" s="259"/>
      <c r="W628" s="259"/>
      <c r="X628" s="259"/>
      <c r="Y628" s="259"/>
      <c r="Z628" s="259"/>
      <c r="AA628" s="259"/>
      <c r="AB628" s="259"/>
      <c r="AC628" s="259"/>
      <c r="AD628" s="259"/>
      <c r="AE628" s="259"/>
      <c r="AF628" s="259"/>
      <c r="AS628" s="45"/>
    </row>
    <row r="629" spans="3:45" ht="14.25" customHeight="1">
      <c r="C629" s="258"/>
      <c r="D629" s="259"/>
      <c r="E629" s="259"/>
      <c r="F629" s="259"/>
      <c r="G629" s="259"/>
      <c r="H629" s="259"/>
      <c r="I629" s="259"/>
      <c r="J629" s="259"/>
      <c r="K629" s="259"/>
      <c r="L629" s="259"/>
      <c r="M629" s="259"/>
      <c r="N629" s="259"/>
      <c r="O629" s="259"/>
      <c r="P629" s="259"/>
      <c r="Q629" s="259"/>
      <c r="R629" s="259"/>
      <c r="S629" s="259"/>
      <c r="T629" s="259"/>
      <c r="U629" s="259"/>
      <c r="V629" s="259"/>
      <c r="W629" s="259"/>
      <c r="X629" s="259"/>
      <c r="Y629" s="259"/>
      <c r="Z629" s="259"/>
      <c r="AA629" s="259"/>
      <c r="AB629" s="259"/>
      <c r="AC629" s="259"/>
      <c r="AD629" s="259"/>
      <c r="AE629" s="259"/>
      <c r="AF629" s="259"/>
      <c r="AS629" s="45"/>
    </row>
    <row r="630" spans="3:45" ht="14.25" customHeight="1">
      <c r="C630" s="258"/>
      <c r="D630" s="259"/>
      <c r="E630" s="259"/>
      <c r="F630" s="259"/>
      <c r="G630" s="259"/>
      <c r="H630" s="259"/>
      <c r="I630" s="259"/>
      <c r="J630" s="259"/>
      <c r="K630" s="259"/>
      <c r="L630" s="259"/>
      <c r="M630" s="259"/>
      <c r="N630" s="259"/>
      <c r="O630" s="259"/>
      <c r="P630" s="259"/>
      <c r="Q630" s="259"/>
      <c r="R630" s="259"/>
      <c r="S630" s="259"/>
      <c r="T630" s="259"/>
      <c r="U630" s="259"/>
      <c r="V630" s="259"/>
      <c r="W630" s="259"/>
      <c r="X630" s="259"/>
      <c r="Y630" s="259"/>
      <c r="Z630" s="259"/>
      <c r="AA630" s="259"/>
      <c r="AB630" s="259"/>
      <c r="AC630" s="259"/>
      <c r="AD630" s="259"/>
      <c r="AE630" s="259"/>
      <c r="AF630" s="259"/>
      <c r="AS630" s="45"/>
    </row>
    <row r="631" spans="3:45" ht="14.25" customHeight="1">
      <c r="C631" s="258"/>
      <c r="D631" s="259"/>
      <c r="E631" s="259"/>
      <c r="F631" s="259"/>
      <c r="G631" s="259"/>
      <c r="H631" s="259"/>
      <c r="I631" s="259"/>
      <c r="J631" s="259"/>
      <c r="K631" s="259"/>
      <c r="L631" s="259"/>
      <c r="M631" s="259"/>
      <c r="N631" s="259"/>
      <c r="O631" s="259"/>
      <c r="P631" s="259"/>
      <c r="Q631" s="259"/>
      <c r="R631" s="259"/>
      <c r="S631" s="259"/>
      <c r="T631" s="259"/>
      <c r="U631" s="259"/>
      <c r="V631" s="259"/>
      <c r="W631" s="259"/>
      <c r="X631" s="259"/>
      <c r="Y631" s="259"/>
      <c r="Z631" s="259"/>
      <c r="AA631" s="259"/>
      <c r="AB631" s="259"/>
      <c r="AC631" s="259"/>
      <c r="AD631" s="259"/>
      <c r="AE631" s="259"/>
      <c r="AF631" s="259"/>
      <c r="AS631" s="45"/>
    </row>
    <row r="632" spans="3:45" ht="14.25" customHeight="1">
      <c r="C632" s="258"/>
      <c r="D632" s="259"/>
      <c r="E632" s="259"/>
      <c r="F632" s="259"/>
      <c r="G632" s="259"/>
      <c r="H632" s="259"/>
      <c r="I632" s="259"/>
      <c r="J632" s="259"/>
      <c r="K632" s="259"/>
      <c r="L632" s="259"/>
      <c r="M632" s="259"/>
      <c r="N632" s="259"/>
      <c r="O632" s="259"/>
      <c r="P632" s="259"/>
      <c r="Q632" s="259"/>
      <c r="R632" s="259"/>
      <c r="S632" s="259"/>
      <c r="T632" s="259"/>
      <c r="U632" s="259"/>
      <c r="V632" s="259"/>
      <c r="W632" s="259"/>
      <c r="X632" s="259"/>
      <c r="Y632" s="259"/>
      <c r="Z632" s="259"/>
      <c r="AA632" s="259"/>
      <c r="AB632" s="259"/>
      <c r="AC632" s="259"/>
      <c r="AD632" s="259"/>
      <c r="AE632" s="259"/>
      <c r="AF632" s="259"/>
      <c r="AS632" s="45"/>
    </row>
    <row r="633" spans="3:45" ht="14.25" customHeight="1">
      <c r="C633" s="258"/>
      <c r="D633" s="259"/>
      <c r="E633" s="259"/>
      <c r="F633" s="259"/>
      <c r="G633" s="259"/>
      <c r="H633" s="259"/>
      <c r="I633" s="259"/>
      <c r="J633" s="259"/>
      <c r="K633" s="259"/>
      <c r="L633" s="259"/>
      <c r="M633" s="259"/>
      <c r="N633" s="259"/>
      <c r="O633" s="259"/>
      <c r="P633" s="259"/>
      <c r="Q633" s="259"/>
      <c r="R633" s="259"/>
      <c r="S633" s="259"/>
      <c r="T633" s="259"/>
      <c r="U633" s="259"/>
      <c r="V633" s="259"/>
      <c r="W633" s="259"/>
      <c r="X633" s="259"/>
      <c r="Y633" s="259"/>
      <c r="Z633" s="259"/>
      <c r="AA633" s="259"/>
      <c r="AB633" s="259"/>
      <c r="AC633" s="259"/>
      <c r="AD633" s="259"/>
      <c r="AE633" s="259"/>
      <c r="AF633" s="259"/>
      <c r="AS633" s="45"/>
    </row>
    <row r="634" spans="3:45" ht="14.25" customHeight="1">
      <c r="C634" s="258"/>
      <c r="D634" s="259"/>
      <c r="E634" s="259"/>
      <c r="F634" s="259"/>
      <c r="G634" s="259"/>
      <c r="H634" s="259"/>
      <c r="I634" s="259"/>
      <c r="J634" s="259"/>
      <c r="K634" s="259"/>
      <c r="L634" s="259"/>
      <c r="M634" s="259"/>
      <c r="N634" s="259"/>
      <c r="O634" s="259"/>
      <c r="P634" s="259"/>
      <c r="Q634" s="259"/>
      <c r="R634" s="259"/>
      <c r="S634" s="259"/>
      <c r="T634" s="259"/>
      <c r="U634" s="259"/>
      <c r="V634" s="259"/>
      <c r="W634" s="259"/>
      <c r="X634" s="259"/>
      <c r="Y634" s="259"/>
      <c r="Z634" s="259"/>
      <c r="AA634" s="259"/>
      <c r="AB634" s="259"/>
      <c r="AC634" s="259"/>
      <c r="AD634" s="259"/>
      <c r="AE634" s="259"/>
      <c r="AF634" s="259"/>
      <c r="AS634" s="45"/>
    </row>
    <row r="635" spans="3:45" ht="14.25" customHeight="1">
      <c r="C635" s="258"/>
      <c r="D635" s="259"/>
      <c r="E635" s="259"/>
      <c r="F635" s="259"/>
      <c r="G635" s="259"/>
      <c r="H635" s="259"/>
      <c r="I635" s="259"/>
      <c r="J635" s="259"/>
      <c r="K635" s="259"/>
      <c r="L635" s="259"/>
      <c r="M635" s="259"/>
      <c r="N635" s="259"/>
      <c r="O635" s="259"/>
      <c r="P635" s="259"/>
      <c r="Q635" s="259"/>
      <c r="R635" s="259"/>
      <c r="S635" s="259"/>
      <c r="T635" s="259"/>
      <c r="U635" s="259"/>
      <c r="V635" s="259"/>
      <c r="W635" s="259"/>
      <c r="X635" s="259"/>
      <c r="Y635" s="259"/>
      <c r="Z635" s="259"/>
      <c r="AA635" s="259"/>
      <c r="AB635" s="259"/>
      <c r="AC635" s="259"/>
      <c r="AD635" s="259"/>
      <c r="AE635" s="259"/>
      <c r="AF635" s="259"/>
      <c r="AS635" s="45"/>
    </row>
    <row r="636" spans="3:45" ht="14.25" customHeight="1">
      <c r="C636" s="258"/>
      <c r="D636" s="259"/>
      <c r="E636" s="259"/>
      <c r="F636" s="259"/>
      <c r="G636" s="259"/>
      <c r="H636" s="259"/>
      <c r="I636" s="259"/>
      <c r="J636" s="259"/>
      <c r="K636" s="259"/>
      <c r="L636" s="259"/>
      <c r="M636" s="259"/>
      <c r="N636" s="259"/>
      <c r="O636" s="259"/>
      <c r="P636" s="259"/>
      <c r="Q636" s="259"/>
      <c r="R636" s="259"/>
      <c r="S636" s="259"/>
      <c r="T636" s="259"/>
      <c r="U636" s="259"/>
      <c r="V636" s="259"/>
      <c r="W636" s="259"/>
      <c r="X636" s="259"/>
      <c r="Y636" s="259"/>
      <c r="Z636" s="259"/>
      <c r="AA636" s="259"/>
      <c r="AB636" s="259"/>
      <c r="AC636" s="259"/>
      <c r="AD636" s="259"/>
      <c r="AE636" s="259"/>
      <c r="AF636" s="259"/>
      <c r="AS636" s="45"/>
    </row>
    <row r="637" spans="3:45" ht="14.25" customHeight="1">
      <c r="C637" s="258"/>
      <c r="D637" s="259"/>
      <c r="E637" s="259"/>
      <c r="F637" s="259"/>
      <c r="G637" s="259"/>
      <c r="H637" s="259"/>
      <c r="I637" s="259"/>
      <c r="J637" s="259"/>
      <c r="K637" s="259"/>
      <c r="L637" s="259"/>
      <c r="M637" s="259"/>
      <c r="N637" s="259"/>
      <c r="O637" s="259"/>
      <c r="P637" s="259"/>
      <c r="Q637" s="259"/>
      <c r="R637" s="259"/>
      <c r="S637" s="259"/>
      <c r="T637" s="259"/>
      <c r="U637" s="259"/>
      <c r="V637" s="259"/>
      <c r="W637" s="259"/>
      <c r="X637" s="259"/>
      <c r="Y637" s="259"/>
      <c r="Z637" s="259"/>
      <c r="AA637" s="259"/>
      <c r="AB637" s="259"/>
      <c r="AC637" s="259"/>
      <c r="AD637" s="259"/>
      <c r="AE637" s="259"/>
      <c r="AF637" s="259"/>
      <c r="AS637" s="45"/>
    </row>
    <row r="638" spans="3:45" ht="14.25" customHeight="1">
      <c r="C638" s="258"/>
      <c r="D638" s="259"/>
      <c r="E638" s="259"/>
      <c r="F638" s="259"/>
      <c r="G638" s="259"/>
      <c r="H638" s="259"/>
      <c r="I638" s="259"/>
      <c r="J638" s="259"/>
      <c r="K638" s="259"/>
      <c r="L638" s="259"/>
      <c r="M638" s="259"/>
      <c r="N638" s="259"/>
      <c r="O638" s="259"/>
      <c r="P638" s="259"/>
      <c r="Q638" s="259"/>
      <c r="R638" s="259"/>
      <c r="S638" s="259"/>
      <c r="T638" s="259"/>
      <c r="U638" s="259"/>
      <c r="V638" s="259"/>
      <c r="W638" s="259"/>
      <c r="X638" s="259"/>
      <c r="Y638" s="259"/>
      <c r="Z638" s="259"/>
      <c r="AA638" s="259"/>
      <c r="AB638" s="259"/>
      <c r="AC638" s="259"/>
      <c r="AD638" s="259"/>
      <c r="AE638" s="259"/>
      <c r="AF638" s="259"/>
      <c r="AS638" s="45"/>
    </row>
    <row r="639" spans="3:45" ht="14.25" customHeight="1">
      <c r="C639" s="258"/>
      <c r="D639" s="259"/>
      <c r="E639" s="259"/>
      <c r="F639" s="259"/>
      <c r="G639" s="259"/>
      <c r="H639" s="259"/>
      <c r="I639" s="259"/>
      <c r="J639" s="259"/>
      <c r="K639" s="259"/>
      <c r="L639" s="259"/>
      <c r="M639" s="259"/>
      <c r="N639" s="259"/>
      <c r="O639" s="259"/>
      <c r="P639" s="259"/>
      <c r="Q639" s="259"/>
      <c r="R639" s="259"/>
      <c r="S639" s="259"/>
      <c r="T639" s="259"/>
      <c r="U639" s="259"/>
      <c r="V639" s="259"/>
      <c r="W639" s="259"/>
      <c r="X639" s="259"/>
      <c r="Y639" s="259"/>
      <c r="Z639" s="259"/>
      <c r="AA639" s="259"/>
      <c r="AB639" s="259"/>
      <c r="AC639" s="259"/>
      <c r="AD639" s="259"/>
      <c r="AE639" s="259"/>
      <c r="AF639" s="259"/>
      <c r="AS639" s="45"/>
    </row>
    <row r="640" spans="3:45" ht="14.25" customHeight="1">
      <c r="C640" s="258"/>
      <c r="D640" s="259"/>
      <c r="E640" s="259"/>
      <c r="F640" s="259"/>
      <c r="G640" s="259"/>
      <c r="H640" s="259"/>
      <c r="I640" s="259"/>
      <c r="J640" s="259"/>
      <c r="K640" s="259"/>
      <c r="L640" s="259"/>
      <c r="M640" s="259"/>
      <c r="N640" s="259"/>
      <c r="O640" s="259"/>
      <c r="P640" s="259"/>
      <c r="Q640" s="259"/>
      <c r="R640" s="259"/>
      <c r="S640" s="259"/>
      <c r="T640" s="259"/>
      <c r="U640" s="259"/>
      <c r="V640" s="259"/>
      <c r="W640" s="259"/>
      <c r="X640" s="259"/>
      <c r="Y640" s="259"/>
      <c r="Z640" s="259"/>
      <c r="AA640" s="259"/>
      <c r="AB640" s="259"/>
      <c r="AC640" s="259"/>
      <c r="AD640" s="259"/>
      <c r="AE640" s="259"/>
      <c r="AF640" s="259"/>
      <c r="AS640" s="45"/>
    </row>
    <row r="641" spans="3:45" ht="14.25" customHeight="1">
      <c r="C641" s="258"/>
      <c r="D641" s="259"/>
      <c r="E641" s="259"/>
      <c r="F641" s="259"/>
      <c r="G641" s="259"/>
      <c r="H641" s="259"/>
      <c r="I641" s="259"/>
      <c r="J641" s="259"/>
      <c r="K641" s="259"/>
      <c r="L641" s="259"/>
      <c r="M641" s="259"/>
      <c r="N641" s="259"/>
      <c r="O641" s="259"/>
      <c r="P641" s="259"/>
      <c r="Q641" s="259"/>
      <c r="R641" s="259"/>
      <c r="S641" s="259"/>
      <c r="T641" s="259"/>
      <c r="U641" s="259"/>
      <c r="V641" s="259"/>
      <c r="W641" s="259"/>
      <c r="X641" s="259"/>
      <c r="Y641" s="259"/>
      <c r="Z641" s="259"/>
      <c r="AA641" s="259"/>
      <c r="AB641" s="259"/>
      <c r="AC641" s="259"/>
      <c r="AD641" s="259"/>
      <c r="AE641" s="259"/>
      <c r="AF641" s="259"/>
      <c r="AS641" s="45"/>
    </row>
    <row r="642" spans="3:45" ht="14.25" customHeight="1">
      <c r="C642" s="258"/>
      <c r="D642" s="259"/>
      <c r="E642" s="259"/>
      <c r="F642" s="259"/>
      <c r="G642" s="259"/>
      <c r="H642" s="259"/>
      <c r="I642" s="259"/>
      <c r="J642" s="259"/>
      <c r="K642" s="259"/>
      <c r="L642" s="259"/>
      <c r="M642" s="259"/>
      <c r="N642" s="259"/>
      <c r="O642" s="259"/>
      <c r="P642" s="259"/>
      <c r="Q642" s="259"/>
      <c r="R642" s="259"/>
      <c r="S642" s="259"/>
      <c r="T642" s="259"/>
      <c r="U642" s="259"/>
      <c r="V642" s="259"/>
      <c r="W642" s="259"/>
      <c r="X642" s="259"/>
      <c r="Y642" s="259"/>
      <c r="Z642" s="259"/>
      <c r="AA642" s="259"/>
      <c r="AB642" s="259"/>
      <c r="AC642" s="259"/>
      <c r="AD642" s="259"/>
      <c r="AE642" s="259"/>
      <c r="AF642" s="259"/>
      <c r="AS642" s="45"/>
    </row>
    <row r="643" spans="3:45" ht="14.25" customHeight="1">
      <c r="C643" s="258"/>
      <c r="D643" s="259"/>
      <c r="E643" s="259"/>
      <c r="F643" s="259"/>
      <c r="G643" s="259"/>
      <c r="H643" s="259"/>
      <c r="I643" s="259"/>
      <c r="J643" s="259"/>
      <c r="K643" s="259"/>
      <c r="L643" s="259"/>
      <c r="M643" s="259"/>
      <c r="N643" s="259"/>
      <c r="O643" s="259"/>
      <c r="P643" s="259"/>
      <c r="Q643" s="259"/>
      <c r="R643" s="259"/>
      <c r="S643" s="259"/>
      <c r="T643" s="259"/>
      <c r="U643" s="259"/>
      <c r="V643" s="259"/>
      <c r="W643" s="259"/>
      <c r="X643" s="259"/>
      <c r="Y643" s="259"/>
      <c r="Z643" s="259"/>
      <c r="AA643" s="259"/>
      <c r="AB643" s="259"/>
      <c r="AC643" s="259"/>
      <c r="AD643" s="259"/>
      <c r="AE643" s="259"/>
      <c r="AF643" s="259"/>
      <c r="AS643" s="45"/>
    </row>
    <row r="644" spans="3:45" ht="14.25" customHeight="1">
      <c r="C644" s="258"/>
      <c r="D644" s="259"/>
      <c r="E644" s="259"/>
      <c r="F644" s="259"/>
      <c r="G644" s="259"/>
      <c r="H644" s="259"/>
      <c r="I644" s="259"/>
      <c r="J644" s="259"/>
      <c r="K644" s="259"/>
      <c r="L644" s="259"/>
      <c r="M644" s="259"/>
      <c r="N644" s="259"/>
      <c r="O644" s="259"/>
      <c r="P644" s="259"/>
      <c r="Q644" s="259"/>
      <c r="R644" s="259"/>
      <c r="S644" s="259"/>
      <c r="T644" s="259"/>
      <c r="U644" s="259"/>
      <c r="V644" s="259"/>
      <c r="W644" s="259"/>
      <c r="X644" s="259"/>
      <c r="Y644" s="259"/>
      <c r="Z644" s="259"/>
      <c r="AA644" s="259"/>
      <c r="AB644" s="259"/>
      <c r="AC644" s="259"/>
      <c r="AD644" s="259"/>
      <c r="AE644" s="259"/>
      <c r="AF644" s="259"/>
      <c r="AS644" s="45"/>
    </row>
    <row r="645" spans="3:45" ht="14.25" customHeight="1">
      <c r="C645" s="258"/>
      <c r="D645" s="259"/>
      <c r="E645" s="259"/>
      <c r="F645" s="259"/>
      <c r="G645" s="259"/>
      <c r="H645" s="259"/>
      <c r="I645" s="259"/>
      <c r="J645" s="259"/>
      <c r="K645" s="259"/>
      <c r="L645" s="259"/>
      <c r="M645" s="259"/>
      <c r="N645" s="259"/>
      <c r="O645" s="259"/>
      <c r="P645" s="259"/>
      <c r="Q645" s="259"/>
      <c r="R645" s="259"/>
      <c r="S645" s="259"/>
      <c r="T645" s="259"/>
      <c r="U645" s="259"/>
      <c r="V645" s="259"/>
      <c r="W645" s="259"/>
      <c r="X645" s="259"/>
      <c r="Y645" s="259"/>
      <c r="Z645" s="259"/>
      <c r="AA645" s="259"/>
      <c r="AB645" s="259"/>
      <c r="AC645" s="259"/>
      <c r="AD645" s="259"/>
      <c r="AE645" s="259"/>
      <c r="AF645" s="259"/>
      <c r="AS645" s="45"/>
    </row>
    <row r="646" spans="3:45" ht="14.25" customHeight="1">
      <c r="C646" s="258"/>
      <c r="D646" s="259"/>
      <c r="E646" s="259"/>
      <c r="F646" s="259"/>
      <c r="G646" s="259"/>
      <c r="H646" s="259"/>
      <c r="I646" s="259"/>
      <c r="J646" s="259"/>
      <c r="K646" s="259"/>
      <c r="L646" s="259"/>
      <c r="M646" s="259"/>
      <c r="N646" s="259"/>
      <c r="O646" s="259"/>
      <c r="P646" s="259"/>
      <c r="Q646" s="259"/>
      <c r="R646" s="259"/>
      <c r="S646" s="259"/>
      <c r="T646" s="259"/>
      <c r="U646" s="259"/>
      <c r="V646" s="259"/>
      <c r="W646" s="259"/>
      <c r="X646" s="259"/>
      <c r="Y646" s="259"/>
      <c r="Z646" s="259"/>
      <c r="AA646" s="259"/>
      <c r="AB646" s="259"/>
      <c r="AC646" s="259"/>
      <c r="AD646" s="259"/>
      <c r="AE646" s="259"/>
      <c r="AF646" s="259"/>
      <c r="AS646" s="45"/>
    </row>
    <row r="647" spans="3:45" ht="14.25" customHeight="1">
      <c r="C647" s="258"/>
      <c r="D647" s="259"/>
      <c r="E647" s="259"/>
      <c r="F647" s="259"/>
      <c r="G647" s="259"/>
      <c r="H647" s="259"/>
      <c r="I647" s="259"/>
      <c r="J647" s="259"/>
      <c r="K647" s="259"/>
      <c r="L647" s="259"/>
      <c r="M647" s="259"/>
      <c r="N647" s="259"/>
      <c r="O647" s="259"/>
      <c r="P647" s="259"/>
      <c r="Q647" s="259"/>
      <c r="R647" s="259"/>
      <c r="S647" s="259"/>
      <c r="T647" s="259"/>
      <c r="U647" s="259"/>
      <c r="V647" s="259"/>
      <c r="W647" s="259"/>
      <c r="X647" s="259"/>
      <c r="Y647" s="259"/>
      <c r="Z647" s="259"/>
      <c r="AA647" s="259"/>
      <c r="AB647" s="259"/>
      <c r="AC647" s="259"/>
      <c r="AD647" s="259"/>
      <c r="AE647" s="259"/>
      <c r="AF647" s="259"/>
      <c r="AS647" s="45"/>
    </row>
    <row r="648" spans="3:45" ht="14.25" customHeight="1">
      <c r="C648" s="258"/>
      <c r="D648" s="259"/>
      <c r="E648" s="259"/>
      <c r="F648" s="259"/>
      <c r="G648" s="259"/>
      <c r="H648" s="259"/>
      <c r="I648" s="259"/>
      <c r="J648" s="259"/>
      <c r="K648" s="259"/>
      <c r="L648" s="259"/>
      <c r="M648" s="259"/>
      <c r="N648" s="259"/>
      <c r="O648" s="259"/>
      <c r="P648" s="259"/>
      <c r="Q648" s="259"/>
      <c r="R648" s="259"/>
      <c r="S648" s="259"/>
      <c r="T648" s="259"/>
      <c r="U648" s="259"/>
      <c r="V648" s="259"/>
      <c r="W648" s="259"/>
      <c r="X648" s="259"/>
      <c r="Y648" s="259"/>
      <c r="Z648" s="259"/>
      <c r="AA648" s="259"/>
      <c r="AB648" s="259"/>
      <c r="AC648" s="259"/>
      <c r="AD648" s="259"/>
      <c r="AE648" s="259"/>
      <c r="AF648" s="259"/>
      <c r="AS648" s="45"/>
    </row>
    <row r="649" spans="3:45" ht="14.25" customHeight="1">
      <c r="C649" s="258"/>
      <c r="D649" s="259"/>
      <c r="E649" s="259"/>
      <c r="F649" s="259"/>
      <c r="G649" s="259"/>
      <c r="H649" s="259"/>
      <c r="I649" s="259"/>
      <c r="J649" s="259"/>
      <c r="K649" s="259"/>
      <c r="L649" s="259"/>
      <c r="M649" s="259"/>
      <c r="N649" s="259"/>
      <c r="O649" s="259"/>
      <c r="P649" s="259"/>
      <c r="Q649" s="259"/>
      <c r="R649" s="259"/>
      <c r="S649" s="259"/>
      <c r="T649" s="259"/>
      <c r="U649" s="259"/>
      <c r="V649" s="259"/>
      <c r="W649" s="259"/>
      <c r="X649" s="259"/>
      <c r="Y649" s="259"/>
      <c r="Z649" s="259"/>
      <c r="AA649" s="259"/>
      <c r="AB649" s="259"/>
      <c r="AC649" s="259"/>
      <c r="AD649" s="259"/>
      <c r="AE649" s="259"/>
      <c r="AF649" s="259"/>
      <c r="AS649" s="45"/>
    </row>
    <row r="650" spans="3:45" ht="14.25" customHeight="1">
      <c r="C650" s="258"/>
      <c r="D650" s="259"/>
      <c r="E650" s="259"/>
      <c r="F650" s="259"/>
      <c r="G650" s="259"/>
      <c r="H650" s="259"/>
      <c r="I650" s="259"/>
      <c r="J650" s="259"/>
      <c r="K650" s="259"/>
      <c r="L650" s="259"/>
      <c r="M650" s="259"/>
      <c r="N650" s="259"/>
      <c r="O650" s="259"/>
      <c r="P650" s="259"/>
      <c r="Q650" s="259"/>
      <c r="R650" s="259"/>
      <c r="S650" s="259"/>
      <c r="T650" s="259"/>
      <c r="U650" s="259"/>
      <c r="V650" s="259"/>
      <c r="W650" s="259"/>
      <c r="X650" s="259"/>
      <c r="Y650" s="259"/>
      <c r="Z650" s="259"/>
      <c r="AA650" s="259"/>
      <c r="AB650" s="259"/>
      <c r="AC650" s="259"/>
      <c r="AD650" s="259"/>
      <c r="AE650" s="259"/>
      <c r="AF650" s="259"/>
      <c r="AS650" s="45"/>
    </row>
    <row r="651" spans="3:45" ht="14.25" customHeight="1">
      <c r="C651" s="258"/>
      <c r="D651" s="259"/>
      <c r="E651" s="259"/>
      <c r="F651" s="259"/>
      <c r="G651" s="259"/>
      <c r="H651" s="259"/>
      <c r="I651" s="259"/>
      <c r="J651" s="259"/>
      <c r="K651" s="259"/>
      <c r="L651" s="259"/>
      <c r="M651" s="259"/>
      <c r="N651" s="259"/>
      <c r="O651" s="259"/>
      <c r="P651" s="259"/>
      <c r="Q651" s="259"/>
      <c r="R651" s="259"/>
      <c r="S651" s="259"/>
      <c r="T651" s="259"/>
      <c r="U651" s="259"/>
      <c r="V651" s="259"/>
      <c r="W651" s="259"/>
      <c r="X651" s="259"/>
      <c r="Y651" s="259"/>
      <c r="Z651" s="259"/>
      <c r="AA651" s="259"/>
      <c r="AB651" s="259"/>
      <c r="AC651" s="259"/>
      <c r="AD651" s="259"/>
      <c r="AE651" s="259"/>
      <c r="AF651" s="259"/>
      <c r="AS651" s="45"/>
    </row>
    <row r="652" spans="3:45" ht="14.25" customHeight="1">
      <c r="C652" s="258"/>
      <c r="D652" s="259"/>
      <c r="E652" s="259"/>
      <c r="F652" s="259"/>
      <c r="G652" s="259"/>
      <c r="H652" s="259"/>
      <c r="I652" s="259"/>
      <c r="J652" s="259"/>
      <c r="K652" s="259"/>
      <c r="L652" s="259"/>
      <c r="M652" s="259"/>
      <c r="N652" s="259"/>
      <c r="O652" s="259"/>
      <c r="P652" s="259"/>
      <c r="Q652" s="259"/>
      <c r="R652" s="259"/>
      <c r="S652" s="259"/>
      <c r="T652" s="259"/>
      <c r="U652" s="259"/>
      <c r="V652" s="259"/>
      <c r="W652" s="259"/>
      <c r="X652" s="259"/>
      <c r="Y652" s="259"/>
      <c r="Z652" s="259"/>
      <c r="AA652" s="259"/>
      <c r="AB652" s="259"/>
      <c r="AC652" s="259"/>
      <c r="AD652" s="259"/>
      <c r="AE652" s="259"/>
      <c r="AF652" s="259"/>
      <c r="AS652" s="45"/>
    </row>
    <row r="653" spans="3:45" ht="14.25" customHeight="1">
      <c r="C653" s="258"/>
      <c r="D653" s="259"/>
      <c r="E653" s="259"/>
      <c r="F653" s="259"/>
      <c r="G653" s="259"/>
      <c r="H653" s="259"/>
      <c r="I653" s="259"/>
      <c r="J653" s="259"/>
      <c r="K653" s="259"/>
      <c r="L653" s="259"/>
      <c r="M653" s="259"/>
      <c r="N653" s="259"/>
      <c r="O653" s="259"/>
      <c r="P653" s="259"/>
      <c r="Q653" s="259"/>
      <c r="R653" s="259"/>
      <c r="S653" s="259"/>
      <c r="T653" s="259"/>
      <c r="U653" s="259"/>
      <c r="V653" s="259"/>
      <c r="W653" s="259"/>
      <c r="X653" s="259"/>
      <c r="Y653" s="259"/>
      <c r="Z653" s="259"/>
      <c r="AA653" s="259"/>
      <c r="AB653" s="259"/>
      <c r="AC653" s="259"/>
      <c r="AD653" s="259"/>
      <c r="AE653" s="259"/>
      <c r="AF653" s="259"/>
      <c r="AS653" s="45"/>
    </row>
    <row r="654" spans="3:45" ht="14.25" customHeight="1">
      <c r="C654" s="258"/>
      <c r="D654" s="259"/>
      <c r="E654" s="259"/>
      <c r="F654" s="259"/>
      <c r="G654" s="259"/>
      <c r="H654" s="259"/>
      <c r="I654" s="259"/>
      <c r="J654" s="259"/>
      <c r="K654" s="259"/>
      <c r="L654" s="259"/>
      <c r="M654" s="259"/>
      <c r="N654" s="259"/>
      <c r="O654" s="259"/>
      <c r="P654" s="259"/>
      <c r="Q654" s="259"/>
      <c r="R654" s="259"/>
      <c r="S654" s="259"/>
      <c r="T654" s="259"/>
      <c r="U654" s="259"/>
      <c r="V654" s="259"/>
      <c r="W654" s="259"/>
      <c r="X654" s="259"/>
      <c r="Y654" s="259"/>
      <c r="Z654" s="259"/>
      <c r="AA654" s="259"/>
      <c r="AB654" s="259"/>
      <c r="AC654" s="259"/>
      <c r="AD654" s="259"/>
      <c r="AE654" s="259"/>
      <c r="AF654" s="259"/>
      <c r="AS654" s="45"/>
    </row>
    <row r="655" spans="3:45" ht="14.25" customHeight="1">
      <c r="C655" s="258"/>
      <c r="D655" s="259"/>
      <c r="E655" s="259"/>
      <c r="F655" s="259"/>
      <c r="G655" s="259"/>
      <c r="H655" s="259"/>
      <c r="I655" s="259"/>
      <c r="J655" s="259"/>
      <c r="K655" s="259"/>
      <c r="L655" s="259"/>
      <c r="M655" s="259"/>
      <c r="N655" s="259"/>
      <c r="O655" s="259"/>
      <c r="P655" s="259"/>
      <c r="Q655" s="259"/>
      <c r="R655" s="259"/>
      <c r="S655" s="259"/>
      <c r="T655" s="259"/>
      <c r="U655" s="259"/>
      <c r="V655" s="259"/>
      <c r="W655" s="259"/>
      <c r="X655" s="259"/>
      <c r="Y655" s="259"/>
      <c r="Z655" s="259"/>
      <c r="AA655" s="259"/>
      <c r="AB655" s="259"/>
      <c r="AC655" s="259"/>
      <c r="AD655" s="259"/>
      <c r="AE655" s="259"/>
      <c r="AF655" s="259"/>
      <c r="AS655" s="45"/>
    </row>
    <row r="656" spans="3:45" ht="14.25" customHeight="1">
      <c r="C656" s="258"/>
      <c r="D656" s="259"/>
      <c r="E656" s="259"/>
      <c r="F656" s="259"/>
      <c r="G656" s="259"/>
      <c r="H656" s="259"/>
      <c r="I656" s="259"/>
      <c r="J656" s="259"/>
      <c r="K656" s="259"/>
      <c r="L656" s="259"/>
      <c r="M656" s="259"/>
      <c r="N656" s="259"/>
      <c r="O656" s="259"/>
      <c r="P656" s="259"/>
      <c r="Q656" s="259"/>
      <c r="R656" s="259"/>
      <c r="S656" s="259"/>
      <c r="T656" s="259"/>
      <c r="U656" s="259"/>
      <c r="V656" s="259"/>
      <c r="W656" s="259"/>
      <c r="X656" s="259"/>
      <c r="Y656" s="259"/>
      <c r="Z656" s="259"/>
      <c r="AA656" s="259"/>
      <c r="AB656" s="259"/>
      <c r="AC656" s="259"/>
      <c r="AD656" s="259"/>
      <c r="AE656" s="259"/>
      <c r="AF656" s="259"/>
      <c r="AS656" s="45"/>
    </row>
    <row r="657" spans="3:45" ht="14.25" customHeight="1">
      <c r="C657" s="258"/>
      <c r="D657" s="259"/>
      <c r="E657" s="259"/>
      <c r="F657" s="259"/>
      <c r="G657" s="259"/>
      <c r="H657" s="259"/>
      <c r="I657" s="259"/>
      <c r="J657" s="259"/>
      <c r="K657" s="259"/>
      <c r="L657" s="259"/>
      <c r="M657" s="259"/>
      <c r="N657" s="259"/>
      <c r="O657" s="259"/>
      <c r="P657" s="259"/>
      <c r="Q657" s="259"/>
      <c r="R657" s="259"/>
      <c r="S657" s="259"/>
      <c r="T657" s="259"/>
      <c r="U657" s="259"/>
      <c r="V657" s="259"/>
      <c r="W657" s="259"/>
      <c r="X657" s="259"/>
      <c r="Y657" s="259"/>
      <c r="Z657" s="259"/>
      <c r="AA657" s="259"/>
      <c r="AB657" s="259"/>
      <c r="AC657" s="259"/>
      <c r="AD657" s="259"/>
      <c r="AE657" s="259"/>
      <c r="AF657" s="259"/>
      <c r="AS657" s="45"/>
    </row>
    <row r="658" spans="3:45" ht="14.25" customHeight="1">
      <c r="C658" s="258"/>
      <c r="D658" s="259"/>
      <c r="E658" s="259"/>
      <c r="F658" s="259"/>
      <c r="G658" s="259"/>
      <c r="H658" s="259"/>
      <c r="I658" s="259"/>
      <c r="J658" s="259"/>
      <c r="K658" s="259"/>
      <c r="L658" s="259"/>
      <c r="M658" s="259"/>
      <c r="N658" s="259"/>
      <c r="O658" s="259"/>
      <c r="P658" s="259"/>
      <c r="Q658" s="259"/>
      <c r="R658" s="259"/>
      <c r="S658" s="259"/>
      <c r="T658" s="259"/>
      <c r="U658" s="259"/>
      <c r="V658" s="259"/>
      <c r="W658" s="259"/>
      <c r="X658" s="259"/>
      <c r="Y658" s="259"/>
      <c r="Z658" s="259"/>
      <c r="AA658" s="259"/>
      <c r="AB658" s="259"/>
      <c r="AC658" s="259"/>
      <c r="AD658" s="259"/>
      <c r="AE658" s="259"/>
      <c r="AF658" s="259"/>
      <c r="AS658" s="45"/>
    </row>
    <row r="659" spans="3:45" ht="14.25" customHeight="1">
      <c r="C659" s="258"/>
      <c r="D659" s="259"/>
      <c r="E659" s="259"/>
      <c r="F659" s="259"/>
      <c r="G659" s="259"/>
      <c r="H659" s="259"/>
      <c r="I659" s="259"/>
      <c r="J659" s="259"/>
      <c r="K659" s="259"/>
      <c r="L659" s="259"/>
      <c r="M659" s="259"/>
      <c r="N659" s="259"/>
      <c r="O659" s="259"/>
      <c r="P659" s="259"/>
      <c r="Q659" s="259"/>
      <c r="R659" s="259"/>
      <c r="S659" s="259"/>
      <c r="T659" s="259"/>
      <c r="U659" s="259"/>
      <c r="V659" s="259"/>
      <c r="W659" s="259"/>
      <c r="X659" s="259"/>
      <c r="Y659" s="259"/>
      <c r="Z659" s="259"/>
      <c r="AA659" s="259"/>
      <c r="AB659" s="259"/>
      <c r="AC659" s="259"/>
      <c r="AD659" s="259"/>
      <c r="AE659" s="259"/>
      <c r="AF659" s="259"/>
      <c r="AS659" s="45"/>
    </row>
    <row r="660" spans="3:45" ht="14.25" customHeight="1">
      <c r="C660" s="258"/>
      <c r="D660" s="259"/>
      <c r="E660" s="259"/>
      <c r="F660" s="259"/>
      <c r="G660" s="259"/>
      <c r="H660" s="259"/>
      <c r="I660" s="259"/>
      <c r="J660" s="259"/>
      <c r="K660" s="259"/>
      <c r="L660" s="259"/>
      <c r="M660" s="259"/>
      <c r="N660" s="259"/>
      <c r="O660" s="259"/>
      <c r="P660" s="259"/>
      <c r="Q660" s="259"/>
      <c r="R660" s="259"/>
      <c r="S660" s="259"/>
      <c r="T660" s="259"/>
      <c r="U660" s="259"/>
      <c r="V660" s="259"/>
      <c r="W660" s="259"/>
      <c r="X660" s="259"/>
      <c r="Y660" s="259"/>
      <c r="Z660" s="259"/>
      <c r="AA660" s="259"/>
      <c r="AB660" s="259"/>
      <c r="AC660" s="259"/>
      <c r="AD660" s="259"/>
      <c r="AE660" s="259"/>
      <c r="AF660" s="259"/>
      <c r="AS660" s="45"/>
    </row>
    <row r="661" spans="3:45" ht="14.25" customHeight="1">
      <c r="C661" s="258"/>
      <c r="D661" s="259"/>
      <c r="E661" s="259"/>
      <c r="F661" s="259"/>
      <c r="G661" s="259"/>
      <c r="H661" s="259"/>
      <c r="I661" s="259"/>
      <c r="J661" s="259"/>
      <c r="K661" s="259"/>
      <c r="L661" s="259"/>
      <c r="M661" s="259"/>
      <c r="N661" s="259"/>
      <c r="O661" s="259"/>
      <c r="P661" s="259"/>
      <c r="Q661" s="259"/>
      <c r="R661" s="259"/>
      <c r="S661" s="259"/>
      <c r="T661" s="259"/>
      <c r="U661" s="259"/>
      <c r="V661" s="259"/>
      <c r="W661" s="259"/>
      <c r="X661" s="259"/>
      <c r="Y661" s="259"/>
      <c r="Z661" s="259"/>
      <c r="AA661" s="259"/>
      <c r="AB661" s="259"/>
      <c r="AC661" s="259"/>
      <c r="AD661" s="259"/>
      <c r="AE661" s="259"/>
      <c r="AF661" s="259"/>
      <c r="AS661" s="45"/>
    </row>
    <row r="662" spans="3:45" ht="14.25" customHeight="1">
      <c r="C662" s="258"/>
      <c r="D662" s="259"/>
      <c r="E662" s="259"/>
      <c r="F662" s="259"/>
      <c r="G662" s="259"/>
      <c r="H662" s="259"/>
      <c r="I662" s="259"/>
      <c r="J662" s="259"/>
      <c r="K662" s="259"/>
      <c r="L662" s="259"/>
      <c r="M662" s="259"/>
      <c r="N662" s="259"/>
      <c r="O662" s="259"/>
      <c r="P662" s="259"/>
      <c r="Q662" s="259"/>
      <c r="R662" s="259"/>
      <c r="S662" s="259"/>
      <c r="T662" s="259"/>
      <c r="U662" s="259"/>
      <c r="V662" s="259"/>
      <c r="W662" s="259"/>
      <c r="X662" s="259"/>
      <c r="Y662" s="259"/>
      <c r="Z662" s="259"/>
      <c r="AA662" s="259"/>
      <c r="AB662" s="259"/>
      <c r="AC662" s="259"/>
      <c r="AD662" s="259"/>
      <c r="AE662" s="259"/>
      <c r="AF662" s="259"/>
      <c r="AS662" s="45"/>
    </row>
    <row r="663" spans="3:45" ht="14.25" customHeight="1">
      <c r="C663" s="258"/>
      <c r="D663" s="259"/>
      <c r="E663" s="259"/>
      <c r="F663" s="259"/>
      <c r="G663" s="259"/>
      <c r="H663" s="259"/>
      <c r="I663" s="259"/>
      <c r="J663" s="259"/>
      <c r="K663" s="259"/>
      <c r="L663" s="259"/>
      <c r="M663" s="259"/>
      <c r="N663" s="259"/>
      <c r="O663" s="259"/>
      <c r="P663" s="259"/>
      <c r="Q663" s="259"/>
      <c r="R663" s="259"/>
      <c r="S663" s="259"/>
      <c r="T663" s="259"/>
      <c r="U663" s="259"/>
      <c r="V663" s="259"/>
      <c r="W663" s="259"/>
      <c r="X663" s="259"/>
      <c r="Y663" s="259"/>
      <c r="Z663" s="259"/>
      <c r="AA663" s="259"/>
      <c r="AB663" s="259"/>
      <c r="AC663" s="259"/>
      <c r="AD663" s="259"/>
      <c r="AE663" s="259"/>
      <c r="AF663" s="259"/>
      <c r="AS663" s="45"/>
    </row>
    <row r="664" spans="3:45" ht="14.25" customHeight="1">
      <c r="C664" s="258"/>
      <c r="D664" s="259"/>
      <c r="E664" s="259"/>
      <c r="F664" s="259"/>
      <c r="G664" s="259"/>
      <c r="H664" s="259"/>
      <c r="I664" s="259"/>
      <c r="J664" s="259"/>
      <c r="K664" s="259"/>
      <c r="L664" s="259"/>
      <c r="M664" s="259"/>
      <c r="N664" s="259"/>
      <c r="O664" s="259"/>
      <c r="P664" s="259"/>
      <c r="Q664" s="259"/>
      <c r="R664" s="259"/>
      <c r="S664" s="259"/>
      <c r="T664" s="259"/>
      <c r="U664" s="259"/>
      <c r="V664" s="259"/>
      <c r="W664" s="259"/>
      <c r="X664" s="259"/>
      <c r="Y664" s="259"/>
      <c r="Z664" s="259"/>
      <c r="AA664" s="259"/>
      <c r="AB664" s="259"/>
      <c r="AC664" s="259"/>
      <c r="AD664" s="259"/>
      <c r="AE664" s="259"/>
      <c r="AF664" s="259"/>
      <c r="AS664" s="45"/>
    </row>
    <row r="665" spans="3:45" ht="14.25" customHeight="1">
      <c r="C665" s="258"/>
      <c r="D665" s="259"/>
      <c r="E665" s="259"/>
      <c r="F665" s="259"/>
      <c r="G665" s="259"/>
      <c r="H665" s="259"/>
      <c r="I665" s="259"/>
      <c r="J665" s="259"/>
      <c r="K665" s="259"/>
      <c r="L665" s="259"/>
      <c r="M665" s="259"/>
      <c r="N665" s="259"/>
      <c r="O665" s="259"/>
      <c r="P665" s="259"/>
      <c r="Q665" s="259"/>
      <c r="R665" s="259"/>
      <c r="S665" s="259"/>
      <c r="T665" s="259"/>
      <c r="U665" s="259"/>
      <c r="V665" s="259"/>
      <c r="W665" s="259"/>
      <c r="X665" s="259"/>
      <c r="Y665" s="259"/>
      <c r="Z665" s="259"/>
      <c r="AA665" s="259"/>
      <c r="AB665" s="259"/>
      <c r="AC665" s="259"/>
      <c r="AD665" s="259"/>
      <c r="AE665" s="259"/>
      <c r="AF665" s="259"/>
      <c r="AS665" s="45"/>
    </row>
    <row r="666" spans="3:45" ht="14.25" customHeight="1">
      <c r="C666" s="258"/>
      <c r="D666" s="259"/>
      <c r="E666" s="259"/>
      <c r="F666" s="259"/>
      <c r="G666" s="259"/>
      <c r="H666" s="259"/>
      <c r="I666" s="259"/>
      <c r="J666" s="259"/>
      <c r="K666" s="259"/>
      <c r="L666" s="259"/>
      <c r="M666" s="259"/>
      <c r="N666" s="259"/>
      <c r="O666" s="259"/>
      <c r="P666" s="259"/>
      <c r="Q666" s="259"/>
      <c r="R666" s="259"/>
      <c r="S666" s="259"/>
      <c r="T666" s="259"/>
      <c r="U666" s="259"/>
      <c r="V666" s="259"/>
      <c r="W666" s="259"/>
      <c r="X666" s="259"/>
      <c r="Y666" s="259"/>
      <c r="Z666" s="259"/>
      <c r="AA666" s="259"/>
      <c r="AB666" s="259"/>
      <c r="AC666" s="259"/>
      <c r="AD666" s="259"/>
      <c r="AE666" s="259"/>
      <c r="AF666" s="259"/>
      <c r="AS666" s="45"/>
    </row>
    <row r="667" spans="3:45" ht="14.25" customHeight="1">
      <c r="C667" s="258"/>
      <c r="D667" s="259"/>
      <c r="E667" s="259"/>
      <c r="F667" s="259"/>
      <c r="G667" s="259"/>
      <c r="H667" s="259"/>
      <c r="I667" s="259"/>
      <c r="J667" s="259"/>
      <c r="K667" s="259"/>
      <c r="L667" s="259"/>
      <c r="M667" s="259"/>
      <c r="N667" s="259"/>
      <c r="O667" s="259"/>
      <c r="P667" s="259"/>
      <c r="Q667" s="259"/>
      <c r="R667" s="259"/>
      <c r="S667" s="259"/>
      <c r="T667" s="259"/>
      <c r="U667" s="259"/>
      <c r="V667" s="259"/>
      <c r="W667" s="259"/>
      <c r="X667" s="259"/>
      <c r="Y667" s="259"/>
      <c r="Z667" s="259"/>
      <c r="AA667" s="259"/>
      <c r="AB667" s="259"/>
      <c r="AC667" s="259"/>
      <c r="AD667" s="259"/>
      <c r="AE667" s="259"/>
      <c r="AF667" s="259"/>
      <c r="AS667" s="45"/>
    </row>
    <row r="668" spans="3:45" ht="14.25" customHeight="1">
      <c r="C668" s="258"/>
      <c r="D668" s="259"/>
      <c r="E668" s="259"/>
      <c r="F668" s="259"/>
      <c r="G668" s="259"/>
      <c r="H668" s="259"/>
      <c r="I668" s="259"/>
      <c r="J668" s="259"/>
      <c r="K668" s="259"/>
      <c r="L668" s="259"/>
      <c r="M668" s="259"/>
      <c r="N668" s="259"/>
      <c r="O668" s="259"/>
      <c r="P668" s="259"/>
      <c r="Q668" s="259"/>
      <c r="R668" s="259"/>
      <c r="S668" s="259"/>
      <c r="T668" s="259"/>
      <c r="U668" s="259"/>
      <c r="V668" s="259"/>
      <c r="W668" s="259"/>
      <c r="X668" s="259"/>
      <c r="Y668" s="259"/>
      <c r="Z668" s="259"/>
      <c r="AA668" s="259"/>
      <c r="AB668" s="259"/>
      <c r="AC668" s="259"/>
      <c r="AD668" s="259"/>
      <c r="AE668" s="259"/>
      <c r="AF668" s="259"/>
      <c r="AS668" s="45"/>
    </row>
    <row r="669" spans="3:45" ht="14.25" customHeight="1">
      <c r="C669" s="258"/>
      <c r="D669" s="259"/>
      <c r="E669" s="259"/>
      <c r="F669" s="259"/>
      <c r="G669" s="259"/>
      <c r="H669" s="259"/>
      <c r="I669" s="259"/>
      <c r="J669" s="259"/>
      <c r="K669" s="259"/>
      <c r="L669" s="259"/>
      <c r="M669" s="259"/>
      <c r="N669" s="259"/>
      <c r="O669" s="259"/>
      <c r="P669" s="259"/>
      <c r="Q669" s="259"/>
      <c r="R669" s="259"/>
      <c r="S669" s="259"/>
      <c r="T669" s="259"/>
      <c r="U669" s="259"/>
      <c r="V669" s="259"/>
      <c r="W669" s="259"/>
      <c r="X669" s="259"/>
      <c r="Y669" s="259"/>
      <c r="Z669" s="259"/>
      <c r="AA669" s="259"/>
      <c r="AB669" s="259"/>
      <c r="AC669" s="259"/>
      <c r="AD669" s="259"/>
      <c r="AE669" s="259"/>
      <c r="AF669" s="259"/>
      <c r="AS669" s="45"/>
    </row>
    <row r="670" spans="3:45" ht="14.25" customHeight="1">
      <c r="C670" s="258"/>
      <c r="D670" s="259"/>
      <c r="E670" s="259"/>
      <c r="F670" s="259"/>
      <c r="G670" s="259"/>
      <c r="H670" s="259"/>
      <c r="I670" s="259"/>
      <c r="J670" s="259"/>
      <c r="K670" s="259"/>
      <c r="L670" s="259"/>
      <c r="M670" s="259"/>
      <c r="N670" s="259"/>
      <c r="O670" s="259"/>
      <c r="P670" s="259"/>
      <c r="Q670" s="259"/>
      <c r="R670" s="259"/>
      <c r="S670" s="259"/>
      <c r="T670" s="259"/>
      <c r="U670" s="259"/>
      <c r="V670" s="259"/>
      <c r="W670" s="259"/>
      <c r="X670" s="259"/>
      <c r="Y670" s="259"/>
      <c r="Z670" s="259"/>
      <c r="AA670" s="259"/>
      <c r="AB670" s="259"/>
      <c r="AC670" s="259"/>
      <c r="AD670" s="259"/>
      <c r="AE670" s="259"/>
      <c r="AF670" s="259"/>
      <c r="AS670" s="45"/>
    </row>
    <row r="671" spans="3:45" ht="14.25" customHeight="1">
      <c r="C671" s="258"/>
      <c r="D671" s="259"/>
      <c r="E671" s="259"/>
      <c r="F671" s="259"/>
      <c r="G671" s="259"/>
      <c r="H671" s="259"/>
      <c r="I671" s="259"/>
      <c r="J671" s="259"/>
      <c r="K671" s="259"/>
      <c r="L671" s="259"/>
      <c r="M671" s="259"/>
      <c r="N671" s="259"/>
      <c r="O671" s="259"/>
      <c r="P671" s="259"/>
      <c r="Q671" s="259"/>
      <c r="R671" s="259"/>
      <c r="S671" s="259"/>
      <c r="T671" s="259"/>
      <c r="U671" s="259"/>
      <c r="V671" s="259"/>
      <c r="W671" s="259"/>
      <c r="X671" s="259"/>
      <c r="Y671" s="259"/>
      <c r="Z671" s="259"/>
      <c r="AA671" s="259"/>
      <c r="AB671" s="259"/>
      <c r="AC671" s="259"/>
      <c r="AD671" s="259"/>
      <c r="AE671" s="259"/>
      <c r="AF671" s="259"/>
      <c r="AS671" s="45"/>
    </row>
    <row r="672" spans="3:45" ht="14.25" customHeight="1">
      <c r="C672" s="258"/>
      <c r="D672" s="259"/>
      <c r="E672" s="259"/>
      <c r="F672" s="259"/>
      <c r="G672" s="259"/>
      <c r="H672" s="259"/>
      <c r="I672" s="259"/>
      <c r="J672" s="259"/>
      <c r="K672" s="259"/>
      <c r="L672" s="259"/>
      <c r="M672" s="259"/>
      <c r="N672" s="259"/>
      <c r="O672" s="259"/>
      <c r="P672" s="259"/>
      <c r="Q672" s="259"/>
      <c r="R672" s="259"/>
      <c r="S672" s="259"/>
      <c r="T672" s="259"/>
      <c r="U672" s="259"/>
      <c r="V672" s="259"/>
      <c r="W672" s="259"/>
      <c r="X672" s="259"/>
      <c r="Y672" s="259"/>
      <c r="Z672" s="259"/>
      <c r="AA672" s="259"/>
      <c r="AB672" s="259"/>
      <c r="AC672" s="259"/>
      <c r="AD672" s="259"/>
      <c r="AE672" s="259"/>
      <c r="AF672" s="259"/>
      <c r="AS672" s="45"/>
    </row>
    <row r="673" spans="3:45" ht="14.25" customHeight="1">
      <c r="C673" s="258"/>
      <c r="D673" s="259"/>
      <c r="E673" s="259"/>
      <c r="F673" s="259"/>
      <c r="G673" s="259"/>
      <c r="H673" s="259"/>
      <c r="I673" s="259"/>
      <c r="J673" s="259"/>
      <c r="K673" s="259"/>
      <c r="L673" s="259"/>
      <c r="M673" s="259"/>
      <c r="N673" s="259"/>
      <c r="O673" s="259"/>
      <c r="P673" s="259"/>
      <c r="Q673" s="259"/>
      <c r="R673" s="259"/>
      <c r="S673" s="259"/>
      <c r="T673" s="259"/>
      <c r="U673" s="259"/>
      <c r="V673" s="259"/>
      <c r="W673" s="259"/>
      <c r="X673" s="259"/>
      <c r="Y673" s="259"/>
      <c r="Z673" s="259"/>
      <c r="AA673" s="259"/>
      <c r="AB673" s="259"/>
      <c r="AC673" s="259"/>
      <c r="AD673" s="259"/>
      <c r="AE673" s="259"/>
      <c r="AF673" s="259"/>
      <c r="AS673" s="45"/>
    </row>
    <row r="674" spans="3:45" ht="14.25" customHeight="1">
      <c r="C674" s="258"/>
      <c r="D674" s="259"/>
      <c r="E674" s="259"/>
      <c r="F674" s="259"/>
      <c r="G674" s="259"/>
      <c r="H674" s="259"/>
      <c r="I674" s="259"/>
      <c r="J674" s="259"/>
      <c r="K674" s="259"/>
      <c r="L674" s="259"/>
      <c r="M674" s="259"/>
      <c r="N674" s="259"/>
      <c r="O674" s="259"/>
      <c r="P674" s="259"/>
      <c r="Q674" s="259"/>
      <c r="R674" s="259"/>
      <c r="S674" s="259"/>
      <c r="T674" s="259"/>
      <c r="U674" s="259"/>
      <c r="V674" s="259"/>
      <c r="W674" s="259"/>
      <c r="X674" s="259"/>
      <c r="Y674" s="259"/>
      <c r="Z674" s="259"/>
      <c r="AA674" s="259"/>
      <c r="AB674" s="259"/>
      <c r="AC674" s="259"/>
      <c r="AD674" s="259"/>
      <c r="AE674" s="259"/>
      <c r="AF674" s="259"/>
      <c r="AS674" s="45"/>
    </row>
    <row r="675" spans="3:45" ht="14.25" customHeight="1">
      <c r="C675" s="258"/>
      <c r="D675" s="259"/>
      <c r="E675" s="259"/>
      <c r="F675" s="259"/>
      <c r="G675" s="259"/>
      <c r="H675" s="259"/>
      <c r="I675" s="259"/>
      <c r="J675" s="259"/>
      <c r="K675" s="259"/>
      <c r="L675" s="259"/>
      <c r="M675" s="259"/>
      <c r="N675" s="259"/>
      <c r="O675" s="259"/>
      <c r="P675" s="259"/>
      <c r="Q675" s="259"/>
      <c r="R675" s="259"/>
      <c r="S675" s="259"/>
      <c r="T675" s="259"/>
      <c r="U675" s="259"/>
      <c r="V675" s="259"/>
      <c r="W675" s="259"/>
      <c r="X675" s="259"/>
      <c r="Y675" s="259"/>
      <c r="Z675" s="259"/>
      <c r="AA675" s="259"/>
      <c r="AB675" s="259"/>
      <c r="AC675" s="259"/>
      <c r="AD675" s="259"/>
      <c r="AE675" s="259"/>
      <c r="AF675" s="259"/>
      <c r="AS675" s="45"/>
    </row>
    <row r="676" spans="3:45" ht="14.25" customHeight="1">
      <c r="C676" s="258"/>
      <c r="D676" s="259"/>
      <c r="E676" s="259"/>
      <c r="F676" s="259"/>
      <c r="G676" s="259"/>
      <c r="H676" s="259"/>
      <c r="I676" s="259"/>
      <c r="J676" s="259"/>
      <c r="K676" s="259"/>
      <c r="L676" s="259"/>
      <c r="M676" s="259"/>
      <c r="N676" s="259"/>
      <c r="O676" s="259"/>
      <c r="P676" s="259"/>
      <c r="Q676" s="259"/>
      <c r="R676" s="259"/>
      <c r="S676" s="259"/>
      <c r="T676" s="259"/>
      <c r="U676" s="259"/>
      <c r="V676" s="259"/>
      <c r="W676" s="259"/>
      <c r="X676" s="259"/>
      <c r="Y676" s="259"/>
      <c r="Z676" s="259"/>
      <c r="AA676" s="259"/>
      <c r="AB676" s="259"/>
      <c r="AC676" s="259"/>
      <c r="AD676" s="259"/>
      <c r="AE676" s="259"/>
      <c r="AF676" s="259"/>
      <c r="AS676" s="45"/>
    </row>
    <row r="677" spans="3:45" ht="14.25" customHeight="1">
      <c r="C677" s="258"/>
      <c r="D677" s="259"/>
      <c r="E677" s="259"/>
      <c r="F677" s="259"/>
      <c r="G677" s="259"/>
      <c r="H677" s="259"/>
      <c r="I677" s="259"/>
      <c r="J677" s="259"/>
      <c r="K677" s="259"/>
      <c r="L677" s="259"/>
      <c r="M677" s="259"/>
      <c r="N677" s="259"/>
      <c r="O677" s="259"/>
      <c r="P677" s="259"/>
      <c r="Q677" s="259"/>
      <c r="R677" s="259"/>
      <c r="S677" s="259"/>
      <c r="T677" s="259"/>
      <c r="U677" s="259"/>
      <c r="V677" s="259"/>
      <c r="W677" s="259"/>
      <c r="X677" s="259"/>
      <c r="Y677" s="259"/>
      <c r="Z677" s="259"/>
      <c r="AA677" s="259"/>
      <c r="AB677" s="259"/>
      <c r="AC677" s="259"/>
      <c r="AD677" s="259"/>
      <c r="AE677" s="259"/>
      <c r="AF677" s="259"/>
      <c r="AS677" s="45"/>
    </row>
    <row r="678" spans="3:45" ht="14.25" customHeight="1">
      <c r="C678" s="258"/>
      <c r="D678" s="259"/>
      <c r="E678" s="259"/>
      <c r="F678" s="259"/>
      <c r="G678" s="259"/>
      <c r="H678" s="259"/>
      <c r="I678" s="259"/>
      <c r="J678" s="259"/>
      <c r="K678" s="259"/>
      <c r="L678" s="259"/>
      <c r="M678" s="259"/>
      <c r="N678" s="259"/>
      <c r="O678" s="259"/>
      <c r="P678" s="259"/>
      <c r="Q678" s="259"/>
      <c r="R678" s="259"/>
      <c r="S678" s="259"/>
      <c r="T678" s="259"/>
      <c r="U678" s="259"/>
      <c r="V678" s="259"/>
      <c r="W678" s="259"/>
      <c r="X678" s="259"/>
      <c r="Y678" s="259"/>
      <c r="Z678" s="259"/>
      <c r="AA678" s="259"/>
      <c r="AB678" s="259"/>
      <c r="AC678" s="259"/>
      <c r="AD678" s="259"/>
      <c r="AE678" s="259"/>
      <c r="AF678" s="259"/>
      <c r="AS678" s="45"/>
    </row>
    <row r="679" spans="3:45" ht="14.25" customHeight="1">
      <c r="C679" s="258"/>
      <c r="D679" s="259"/>
      <c r="E679" s="259"/>
      <c r="F679" s="259"/>
      <c r="G679" s="259"/>
      <c r="H679" s="259"/>
      <c r="I679" s="259"/>
      <c r="J679" s="259"/>
      <c r="K679" s="259"/>
      <c r="L679" s="259"/>
      <c r="M679" s="259"/>
      <c r="N679" s="259"/>
      <c r="O679" s="259"/>
      <c r="P679" s="259"/>
      <c r="Q679" s="259"/>
      <c r="R679" s="259"/>
      <c r="S679" s="259"/>
      <c r="T679" s="259"/>
      <c r="U679" s="259"/>
      <c r="V679" s="259"/>
      <c r="W679" s="259"/>
      <c r="X679" s="259"/>
      <c r="Y679" s="259"/>
      <c r="Z679" s="259"/>
      <c r="AA679" s="259"/>
      <c r="AB679" s="259"/>
      <c r="AC679" s="259"/>
      <c r="AD679" s="259"/>
      <c r="AE679" s="259"/>
      <c r="AF679" s="259"/>
      <c r="AS679" s="45"/>
    </row>
    <row r="680" spans="3:45" ht="14.25" customHeight="1">
      <c r="C680" s="258"/>
      <c r="D680" s="259"/>
      <c r="E680" s="259"/>
      <c r="F680" s="259"/>
      <c r="G680" s="259"/>
      <c r="H680" s="259"/>
      <c r="I680" s="259"/>
      <c r="J680" s="259"/>
      <c r="K680" s="259"/>
      <c r="L680" s="259"/>
      <c r="M680" s="259"/>
      <c r="N680" s="259"/>
      <c r="O680" s="259"/>
      <c r="P680" s="259"/>
      <c r="Q680" s="259"/>
      <c r="R680" s="259"/>
      <c r="S680" s="259"/>
      <c r="T680" s="259"/>
      <c r="U680" s="259"/>
      <c r="V680" s="259"/>
      <c r="W680" s="259"/>
      <c r="X680" s="259"/>
      <c r="Y680" s="259"/>
      <c r="Z680" s="259"/>
      <c r="AA680" s="259"/>
      <c r="AB680" s="259"/>
      <c r="AC680" s="259"/>
      <c r="AD680" s="259"/>
      <c r="AE680" s="259"/>
      <c r="AF680" s="259"/>
      <c r="AS680" s="45"/>
    </row>
    <row r="681" spans="3:45" ht="14.25" customHeight="1">
      <c r="C681" s="258"/>
      <c r="D681" s="259"/>
      <c r="E681" s="259"/>
      <c r="F681" s="259"/>
      <c r="G681" s="259"/>
      <c r="H681" s="259"/>
      <c r="I681" s="259"/>
      <c r="J681" s="259"/>
      <c r="K681" s="259"/>
      <c r="L681" s="259"/>
      <c r="M681" s="259"/>
      <c r="N681" s="259"/>
      <c r="O681" s="259"/>
      <c r="P681" s="259"/>
      <c r="Q681" s="259"/>
      <c r="R681" s="259"/>
      <c r="S681" s="259"/>
      <c r="T681" s="259"/>
      <c r="U681" s="259"/>
      <c r="V681" s="259"/>
      <c r="W681" s="259"/>
      <c r="X681" s="259"/>
      <c r="Y681" s="259"/>
      <c r="Z681" s="259"/>
      <c r="AA681" s="259"/>
      <c r="AB681" s="259"/>
      <c r="AC681" s="259"/>
      <c r="AD681" s="259"/>
      <c r="AE681" s="259"/>
      <c r="AF681" s="259"/>
      <c r="AS681" s="45"/>
    </row>
    <row r="682" spans="3:45" ht="14.25" customHeight="1">
      <c r="C682" s="258"/>
      <c r="D682" s="259"/>
      <c r="E682" s="259"/>
      <c r="F682" s="259"/>
      <c r="G682" s="259"/>
      <c r="H682" s="259"/>
      <c r="I682" s="259"/>
      <c r="J682" s="259"/>
      <c r="K682" s="259"/>
      <c r="L682" s="259"/>
      <c r="M682" s="259"/>
      <c r="N682" s="259"/>
      <c r="O682" s="259"/>
      <c r="P682" s="259"/>
      <c r="Q682" s="259"/>
      <c r="R682" s="259"/>
      <c r="S682" s="259"/>
      <c r="T682" s="259"/>
      <c r="U682" s="259"/>
      <c r="V682" s="259"/>
      <c r="W682" s="259"/>
      <c r="X682" s="259"/>
      <c r="Y682" s="259"/>
      <c r="Z682" s="259"/>
      <c r="AA682" s="259"/>
      <c r="AB682" s="259"/>
      <c r="AC682" s="259"/>
      <c r="AD682" s="259"/>
      <c r="AE682" s="259"/>
      <c r="AF682" s="259"/>
      <c r="AS682" s="45"/>
    </row>
    <row r="683" spans="3:45" ht="14.25" customHeight="1">
      <c r="C683" s="258"/>
      <c r="D683" s="259"/>
      <c r="E683" s="259"/>
      <c r="F683" s="259"/>
      <c r="G683" s="259"/>
      <c r="H683" s="259"/>
      <c r="I683" s="259"/>
      <c r="J683" s="259"/>
      <c r="K683" s="259"/>
      <c r="L683" s="259"/>
      <c r="M683" s="259"/>
      <c r="N683" s="259"/>
      <c r="O683" s="259"/>
      <c r="P683" s="259"/>
      <c r="Q683" s="259"/>
      <c r="R683" s="259"/>
      <c r="S683" s="259"/>
      <c r="T683" s="259"/>
      <c r="U683" s="259"/>
      <c r="V683" s="259"/>
      <c r="W683" s="259"/>
      <c r="X683" s="259"/>
      <c r="Y683" s="259"/>
      <c r="Z683" s="259"/>
      <c r="AA683" s="259"/>
      <c r="AB683" s="259"/>
      <c r="AC683" s="259"/>
      <c r="AD683" s="259"/>
      <c r="AE683" s="259"/>
      <c r="AF683" s="259"/>
      <c r="AS683" s="45"/>
    </row>
    <row r="684" spans="3:45" ht="14.25" customHeight="1">
      <c r="C684" s="258"/>
      <c r="D684" s="259"/>
      <c r="E684" s="259"/>
      <c r="F684" s="259"/>
      <c r="G684" s="259"/>
      <c r="H684" s="259"/>
      <c r="I684" s="259"/>
      <c r="J684" s="259"/>
      <c r="K684" s="259"/>
      <c r="L684" s="259"/>
      <c r="M684" s="259"/>
      <c r="N684" s="259"/>
      <c r="O684" s="259"/>
      <c r="P684" s="259"/>
      <c r="Q684" s="259"/>
      <c r="R684" s="259"/>
      <c r="S684" s="259"/>
      <c r="T684" s="259"/>
      <c r="U684" s="259"/>
      <c r="V684" s="259"/>
      <c r="W684" s="259"/>
      <c r="X684" s="259"/>
      <c r="Y684" s="259"/>
      <c r="Z684" s="259"/>
      <c r="AA684" s="259"/>
      <c r="AB684" s="259"/>
      <c r="AC684" s="259"/>
      <c r="AD684" s="259"/>
      <c r="AE684" s="259"/>
      <c r="AF684" s="259"/>
      <c r="AS684" s="45"/>
    </row>
    <row r="685" spans="3:45" ht="14.25" customHeight="1">
      <c r="C685" s="258"/>
      <c r="D685" s="259"/>
      <c r="E685" s="259"/>
      <c r="F685" s="259"/>
      <c r="G685" s="259"/>
      <c r="H685" s="259"/>
      <c r="I685" s="259"/>
      <c r="J685" s="259"/>
      <c r="K685" s="259"/>
      <c r="L685" s="259"/>
      <c r="M685" s="259"/>
      <c r="N685" s="259"/>
      <c r="O685" s="259"/>
      <c r="P685" s="259"/>
      <c r="Q685" s="259"/>
      <c r="R685" s="259"/>
      <c r="S685" s="259"/>
      <c r="T685" s="259"/>
      <c r="U685" s="259"/>
      <c r="V685" s="259"/>
      <c r="W685" s="259"/>
      <c r="X685" s="259"/>
      <c r="Y685" s="259"/>
      <c r="Z685" s="259"/>
      <c r="AA685" s="259"/>
      <c r="AB685" s="259"/>
      <c r="AC685" s="259"/>
      <c r="AD685" s="259"/>
      <c r="AE685" s="259"/>
      <c r="AF685" s="259"/>
      <c r="AS685" s="45"/>
    </row>
    <row r="686" spans="3:45" ht="14.25" customHeight="1">
      <c r="C686" s="258"/>
      <c r="D686" s="259"/>
      <c r="E686" s="259"/>
      <c r="F686" s="259"/>
      <c r="G686" s="259"/>
      <c r="H686" s="259"/>
      <c r="I686" s="259"/>
      <c r="J686" s="259"/>
      <c r="K686" s="259"/>
      <c r="L686" s="259"/>
      <c r="M686" s="259"/>
      <c r="N686" s="259"/>
      <c r="O686" s="259"/>
      <c r="P686" s="259"/>
      <c r="Q686" s="259"/>
      <c r="R686" s="259"/>
      <c r="S686" s="259"/>
      <c r="T686" s="259"/>
      <c r="U686" s="259"/>
      <c r="V686" s="259"/>
      <c r="W686" s="259"/>
      <c r="X686" s="259"/>
      <c r="Y686" s="259"/>
      <c r="Z686" s="259"/>
      <c r="AA686" s="259"/>
      <c r="AB686" s="259"/>
      <c r="AC686" s="259"/>
      <c r="AD686" s="259"/>
      <c r="AE686" s="259"/>
      <c r="AF686" s="259"/>
      <c r="AS686" s="45"/>
    </row>
    <row r="687" spans="3:45" ht="14.25" customHeight="1">
      <c r="C687" s="258"/>
      <c r="D687" s="259"/>
      <c r="E687" s="259"/>
      <c r="F687" s="259"/>
      <c r="G687" s="259"/>
      <c r="H687" s="259"/>
      <c r="I687" s="259"/>
      <c r="J687" s="259"/>
      <c r="K687" s="259"/>
      <c r="L687" s="259"/>
      <c r="M687" s="259"/>
      <c r="N687" s="259"/>
      <c r="O687" s="259"/>
      <c r="P687" s="259"/>
      <c r="Q687" s="259"/>
      <c r="R687" s="259"/>
      <c r="S687" s="259"/>
      <c r="T687" s="259"/>
      <c r="U687" s="259"/>
      <c r="V687" s="259"/>
      <c r="W687" s="259"/>
      <c r="X687" s="259"/>
      <c r="Y687" s="259"/>
      <c r="Z687" s="259"/>
      <c r="AA687" s="259"/>
      <c r="AB687" s="259"/>
      <c r="AC687" s="259"/>
      <c r="AD687" s="259"/>
      <c r="AE687" s="259"/>
      <c r="AF687" s="259"/>
      <c r="AS687" s="45"/>
    </row>
    <row r="688" spans="3:45" ht="14.25" customHeight="1">
      <c r="C688" s="258"/>
      <c r="D688" s="259"/>
      <c r="E688" s="259"/>
      <c r="F688" s="259"/>
      <c r="G688" s="259"/>
      <c r="H688" s="259"/>
      <c r="I688" s="259"/>
      <c r="J688" s="259"/>
      <c r="K688" s="259"/>
      <c r="L688" s="259"/>
      <c r="M688" s="259"/>
      <c r="N688" s="259"/>
      <c r="O688" s="259"/>
      <c r="P688" s="259"/>
      <c r="Q688" s="259"/>
      <c r="R688" s="259"/>
      <c r="S688" s="259"/>
      <c r="T688" s="259"/>
      <c r="U688" s="259"/>
      <c r="V688" s="259"/>
      <c r="W688" s="259"/>
      <c r="X688" s="259"/>
      <c r="Y688" s="259"/>
      <c r="Z688" s="259"/>
      <c r="AA688" s="259"/>
      <c r="AB688" s="259"/>
      <c r="AC688" s="259"/>
      <c r="AD688" s="259"/>
      <c r="AE688" s="259"/>
      <c r="AF688" s="259"/>
      <c r="AS688" s="45"/>
    </row>
    <row r="689" spans="3:45" ht="14.25" customHeight="1">
      <c r="C689" s="258"/>
      <c r="D689" s="259"/>
      <c r="E689" s="259"/>
      <c r="F689" s="259"/>
      <c r="G689" s="259"/>
      <c r="H689" s="259"/>
      <c r="I689" s="259"/>
      <c r="J689" s="259"/>
      <c r="K689" s="259"/>
      <c r="L689" s="259"/>
      <c r="M689" s="259"/>
      <c r="N689" s="259"/>
      <c r="O689" s="259"/>
      <c r="P689" s="259"/>
      <c r="Q689" s="259"/>
      <c r="R689" s="259"/>
      <c r="S689" s="259"/>
      <c r="T689" s="259"/>
      <c r="U689" s="259"/>
      <c r="V689" s="259"/>
      <c r="W689" s="259"/>
      <c r="X689" s="259"/>
      <c r="Y689" s="259"/>
      <c r="Z689" s="259"/>
      <c r="AA689" s="259"/>
      <c r="AB689" s="259"/>
      <c r="AC689" s="259"/>
      <c r="AD689" s="259"/>
      <c r="AE689" s="259"/>
      <c r="AF689" s="259"/>
      <c r="AS689" s="45"/>
    </row>
    <row r="690" spans="3:45" ht="14.25" customHeight="1">
      <c r="C690" s="258"/>
      <c r="D690" s="259"/>
      <c r="E690" s="259"/>
      <c r="F690" s="259"/>
      <c r="G690" s="259"/>
      <c r="H690" s="259"/>
      <c r="I690" s="259"/>
      <c r="J690" s="259"/>
      <c r="K690" s="259"/>
      <c r="L690" s="259"/>
      <c r="M690" s="259"/>
      <c r="N690" s="259"/>
      <c r="O690" s="259"/>
      <c r="P690" s="259"/>
      <c r="Q690" s="259"/>
      <c r="R690" s="259"/>
      <c r="S690" s="259"/>
      <c r="T690" s="259"/>
      <c r="U690" s="259"/>
      <c r="V690" s="259"/>
      <c r="W690" s="259"/>
      <c r="X690" s="259"/>
      <c r="Y690" s="259"/>
      <c r="Z690" s="259"/>
      <c r="AA690" s="259"/>
      <c r="AB690" s="259"/>
      <c r="AC690" s="259"/>
      <c r="AD690" s="259"/>
      <c r="AE690" s="259"/>
      <c r="AF690" s="259"/>
      <c r="AS690" s="45"/>
    </row>
    <row r="691" spans="3:45" ht="14.25" customHeight="1">
      <c r="C691" s="258"/>
      <c r="D691" s="259"/>
      <c r="E691" s="259"/>
      <c r="F691" s="259"/>
      <c r="G691" s="259"/>
      <c r="H691" s="259"/>
      <c r="I691" s="259"/>
      <c r="J691" s="259"/>
      <c r="K691" s="259"/>
      <c r="L691" s="259"/>
      <c r="M691" s="259"/>
      <c r="N691" s="259"/>
      <c r="O691" s="259"/>
      <c r="P691" s="259"/>
      <c r="Q691" s="259"/>
      <c r="R691" s="259"/>
      <c r="S691" s="259"/>
      <c r="T691" s="259"/>
      <c r="U691" s="259"/>
      <c r="V691" s="259"/>
      <c r="W691" s="259"/>
      <c r="X691" s="259"/>
      <c r="Y691" s="259"/>
      <c r="Z691" s="259"/>
      <c r="AA691" s="259"/>
      <c r="AB691" s="259"/>
      <c r="AC691" s="259"/>
      <c r="AD691" s="259"/>
      <c r="AE691" s="259"/>
      <c r="AF691" s="259"/>
      <c r="AS691" s="45"/>
    </row>
    <row r="692" spans="3:45" ht="14.25" customHeight="1">
      <c r="C692" s="258"/>
      <c r="D692" s="259"/>
      <c r="E692" s="259"/>
      <c r="F692" s="259"/>
      <c r="G692" s="259"/>
      <c r="H692" s="259"/>
      <c r="I692" s="259"/>
      <c r="J692" s="259"/>
      <c r="K692" s="259"/>
      <c r="L692" s="259"/>
      <c r="M692" s="259"/>
      <c r="N692" s="259"/>
      <c r="O692" s="259"/>
      <c r="P692" s="259"/>
      <c r="Q692" s="259"/>
      <c r="R692" s="259"/>
      <c r="S692" s="259"/>
      <c r="T692" s="259"/>
      <c r="U692" s="259"/>
      <c r="V692" s="259"/>
      <c r="W692" s="259"/>
      <c r="X692" s="259"/>
      <c r="Y692" s="259"/>
      <c r="Z692" s="259"/>
      <c r="AA692" s="259"/>
      <c r="AB692" s="259"/>
      <c r="AC692" s="259"/>
      <c r="AD692" s="259"/>
      <c r="AE692" s="259"/>
      <c r="AF692" s="259"/>
      <c r="AS692" s="45"/>
    </row>
    <row r="693" spans="3:45" ht="14.25" customHeight="1">
      <c r="C693" s="258"/>
      <c r="D693" s="259"/>
      <c r="E693" s="259"/>
      <c r="F693" s="259"/>
      <c r="G693" s="259"/>
      <c r="H693" s="259"/>
      <c r="I693" s="259"/>
      <c r="J693" s="259"/>
      <c r="K693" s="259"/>
      <c r="L693" s="259"/>
      <c r="M693" s="259"/>
      <c r="N693" s="259"/>
      <c r="O693" s="259"/>
      <c r="P693" s="259"/>
      <c r="Q693" s="259"/>
      <c r="R693" s="259"/>
      <c r="S693" s="259"/>
      <c r="T693" s="259"/>
      <c r="U693" s="259"/>
      <c r="V693" s="259"/>
      <c r="W693" s="259"/>
      <c r="X693" s="259"/>
      <c r="Y693" s="259"/>
      <c r="Z693" s="259"/>
      <c r="AA693" s="259"/>
      <c r="AB693" s="259"/>
      <c r="AC693" s="259"/>
      <c r="AD693" s="259"/>
      <c r="AE693" s="259"/>
      <c r="AF693" s="259"/>
      <c r="AS693" s="45"/>
    </row>
    <row r="694" spans="3:45" ht="14.25" customHeight="1">
      <c r="C694" s="258"/>
      <c r="D694" s="259"/>
      <c r="E694" s="259"/>
      <c r="F694" s="259"/>
      <c r="G694" s="259"/>
      <c r="H694" s="259"/>
      <c r="I694" s="259"/>
      <c r="J694" s="259"/>
      <c r="K694" s="259"/>
      <c r="L694" s="259"/>
      <c r="M694" s="259"/>
      <c r="N694" s="259"/>
      <c r="O694" s="259"/>
      <c r="P694" s="259"/>
      <c r="Q694" s="259"/>
      <c r="R694" s="259"/>
      <c r="S694" s="259"/>
      <c r="T694" s="259"/>
      <c r="U694" s="259"/>
      <c r="V694" s="259"/>
      <c r="W694" s="259"/>
      <c r="X694" s="259"/>
      <c r="Y694" s="259"/>
      <c r="Z694" s="259"/>
      <c r="AA694" s="259"/>
      <c r="AB694" s="259"/>
      <c r="AC694" s="259"/>
      <c r="AD694" s="259"/>
      <c r="AE694" s="259"/>
      <c r="AF694" s="259"/>
      <c r="AS694" s="45"/>
    </row>
    <row r="695" spans="3:45" ht="14.25" customHeight="1">
      <c r="C695" s="258"/>
      <c r="D695" s="259"/>
      <c r="E695" s="259"/>
      <c r="F695" s="259"/>
      <c r="G695" s="259"/>
      <c r="H695" s="259"/>
      <c r="I695" s="259"/>
      <c r="J695" s="259"/>
      <c r="K695" s="259"/>
      <c r="L695" s="259"/>
      <c r="M695" s="259"/>
      <c r="N695" s="259"/>
      <c r="O695" s="259"/>
      <c r="P695" s="259"/>
      <c r="Q695" s="259"/>
      <c r="R695" s="259"/>
      <c r="S695" s="259"/>
      <c r="T695" s="259"/>
      <c r="U695" s="259"/>
      <c r="V695" s="259"/>
      <c r="W695" s="259"/>
      <c r="X695" s="259"/>
      <c r="Y695" s="259"/>
      <c r="Z695" s="259"/>
      <c r="AA695" s="259"/>
      <c r="AB695" s="259"/>
      <c r="AC695" s="259"/>
      <c r="AD695" s="259"/>
      <c r="AE695" s="259"/>
      <c r="AF695" s="259"/>
      <c r="AS695" s="45"/>
    </row>
    <row r="696" spans="3:45" ht="14.25" customHeight="1">
      <c r="C696" s="258"/>
      <c r="D696" s="259"/>
      <c r="E696" s="259"/>
      <c r="F696" s="259"/>
      <c r="G696" s="259"/>
      <c r="H696" s="259"/>
      <c r="I696" s="259"/>
      <c r="J696" s="259"/>
      <c r="K696" s="259"/>
      <c r="L696" s="259"/>
      <c r="M696" s="259"/>
      <c r="N696" s="259"/>
      <c r="O696" s="259"/>
      <c r="P696" s="259"/>
      <c r="Q696" s="259"/>
      <c r="R696" s="259"/>
      <c r="S696" s="259"/>
      <c r="T696" s="259"/>
      <c r="U696" s="259"/>
      <c r="V696" s="259"/>
      <c r="W696" s="259"/>
      <c r="X696" s="259"/>
      <c r="Y696" s="259"/>
      <c r="Z696" s="259"/>
      <c r="AA696" s="259"/>
      <c r="AB696" s="259"/>
      <c r="AC696" s="259"/>
      <c r="AD696" s="259"/>
      <c r="AE696" s="259"/>
      <c r="AF696" s="259"/>
      <c r="AS696" s="45"/>
    </row>
    <row r="697" spans="3:45" ht="14.25" customHeight="1">
      <c r="C697" s="258"/>
      <c r="D697" s="259"/>
      <c r="E697" s="259"/>
      <c r="F697" s="259"/>
      <c r="G697" s="259"/>
      <c r="H697" s="259"/>
      <c r="I697" s="259"/>
      <c r="J697" s="259"/>
      <c r="K697" s="259"/>
      <c r="L697" s="259"/>
      <c r="M697" s="259"/>
      <c r="N697" s="259"/>
      <c r="O697" s="259"/>
      <c r="P697" s="259"/>
      <c r="Q697" s="259"/>
      <c r="R697" s="259"/>
      <c r="S697" s="259"/>
      <c r="T697" s="259"/>
      <c r="U697" s="259"/>
      <c r="V697" s="259"/>
      <c r="W697" s="259"/>
      <c r="X697" s="259"/>
      <c r="Y697" s="259"/>
      <c r="Z697" s="259"/>
      <c r="AA697" s="259"/>
      <c r="AB697" s="259"/>
      <c r="AC697" s="259"/>
      <c r="AD697" s="259"/>
      <c r="AE697" s="259"/>
      <c r="AF697" s="259"/>
      <c r="AS697" s="45"/>
    </row>
    <row r="698" spans="3:45" ht="14.25" customHeight="1">
      <c r="C698" s="258"/>
      <c r="D698" s="259"/>
      <c r="E698" s="259"/>
      <c r="F698" s="259"/>
      <c r="G698" s="259"/>
      <c r="H698" s="259"/>
      <c r="I698" s="259"/>
      <c r="J698" s="259"/>
      <c r="K698" s="259"/>
      <c r="L698" s="259"/>
      <c r="M698" s="259"/>
      <c r="N698" s="259"/>
      <c r="O698" s="259"/>
      <c r="P698" s="259"/>
      <c r="Q698" s="259"/>
      <c r="R698" s="259"/>
      <c r="S698" s="259"/>
      <c r="T698" s="259"/>
      <c r="U698" s="259"/>
      <c r="V698" s="259"/>
      <c r="W698" s="259"/>
      <c r="X698" s="259"/>
      <c r="Y698" s="259"/>
      <c r="Z698" s="259"/>
      <c r="AA698" s="259"/>
      <c r="AB698" s="259"/>
      <c r="AC698" s="259"/>
      <c r="AD698" s="259"/>
      <c r="AE698" s="259"/>
      <c r="AF698" s="259"/>
      <c r="AS698" s="45"/>
    </row>
    <row r="699" spans="3:45" ht="14.25" customHeight="1">
      <c r="C699" s="258"/>
      <c r="D699" s="259"/>
      <c r="E699" s="259"/>
      <c r="F699" s="259"/>
      <c r="G699" s="259"/>
      <c r="H699" s="259"/>
      <c r="I699" s="259"/>
      <c r="J699" s="259"/>
      <c r="K699" s="259"/>
      <c r="L699" s="259"/>
      <c r="M699" s="259"/>
      <c r="N699" s="259"/>
      <c r="O699" s="259"/>
      <c r="P699" s="259"/>
      <c r="Q699" s="259"/>
      <c r="R699" s="259"/>
      <c r="S699" s="259"/>
      <c r="T699" s="259"/>
      <c r="U699" s="259"/>
      <c r="V699" s="259"/>
      <c r="W699" s="259"/>
      <c r="X699" s="259"/>
      <c r="Y699" s="259"/>
      <c r="Z699" s="259"/>
      <c r="AA699" s="259"/>
      <c r="AB699" s="259"/>
      <c r="AC699" s="259"/>
      <c r="AD699" s="259"/>
      <c r="AE699" s="259"/>
      <c r="AF699" s="259"/>
      <c r="AS699" s="45"/>
    </row>
    <row r="700" spans="3:45" ht="14.25" customHeight="1">
      <c r="C700" s="258"/>
      <c r="D700" s="259"/>
      <c r="E700" s="259"/>
      <c r="F700" s="259"/>
      <c r="G700" s="259"/>
      <c r="H700" s="259"/>
      <c r="I700" s="259"/>
      <c r="J700" s="259"/>
      <c r="K700" s="259"/>
      <c r="L700" s="259"/>
      <c r="M700" s="259"/>
      <c r="N700" s="259"/>
      <c r="O700" s="259"/>
      <c r="P700" s="259"/>
      <c r="Q700" s="259"/>
      <c r="R700" s="259"/>
      <c r="S700" s="259"/>
      <c r="T700" s="259"/>
      <c r="U700" s="259"/>
      <c r="V700" s="259"/>
      <c r="W700" s="259"/>
      <c r="X700" s="259"/>
      <c r="Y700" s="259"/>
      <c r="Z700" s="259"/>
      <c r="AA700" s="259"/>
      <c r="AB700" s="259"/>
      <c r="AC700" s="259"/>
      <c r="AD700" s="259"/>
      <c r="AE700" s="259"/>
      <c r="AF700" s="259"/>
      <c r="AS700" s="45"/>
    </row>
    <row r="701" spans="3:45" ht="14.25" customHeight="1">
      <c r="C701" s="258"/>
      <c r="D701" s="259"/>
      <c r="E701" s="259"/>
      <c r="F701" s="259"/>
      <c r="G701" s="259"/>
      <c r="H701" s="259"/>
      <c r="I701" s="259"/>
      <c r="J701" s="259"/>
      <c r="K701" s="259"/>
      <c r="L701" s="259"/>
      <c r="M701" s="259"/>
      <c r="N701" s="259"/>
      <c r="O701" s="259"/>
      <c r="P701" s="259"/>
      <c r="Q701" s="259"/>
      <c r="R701" s="259"/>
      <c r="S701" s="259"/>
      <c r="T701" s="259"/>
      <c r="U701" s="259"/>
      <c r="V701" s="259"/>
      <c r="W701" s="259"/>
      <c r="X701" s="259"/>
      <c r="Y701" s="259"/>
      <c r="Z701" s="259"/>
      <c r="AA701" s="259"/>
      <c r="AB701" s="259"/>
      <c r="AC701" s="259"/>
      <c r="AD701" s="259"/>
      <c r="AE701" s="259"/>
      <c r="AF701" s="259"/>
      <c r="AS701" s="45"/>
    </row>
    <row r="702" spans="3:45" ht="14.25" customHeight="1">
      <c r="C702" s="258"/>
      <c r="D702" s="259"/>
      <c r="E702" s="259"/>
      <c r="F702" s="259"/>
      <c r="G702" s="259"/>
      <c r="H702" s="259"/>
      <c r="I702" s="259"/>
      <c r="J702" s="259"/>
      <c r="K702" s="259"/>
      <c r="L702" s="259"/>
      <c r="M702" s="259"/>
      <c r="N702" s="259"/>
      <c r="O702" s="259"/>
      <c r="P702" s="259"/>
      <c r="Q702" s="259"/>
      <c r="R702" s="259"/>
      <c r="S702" s="259"/>
      <c r="T702" s="259"/>
      <c r="U702" s="259"/>
      <c r="V702" s="259"/>
      <c r="W702" s="259"/>
      <c r="X702" s="259"/>
      <c r="Y702" s="259"/>
      <c r="Z702" s="259"/>
      <c r="AA702" s="259"/>
      <c r="AB702" s="259"/>
      <c r="AC702" s="259"/>
      <c r="AD702" s="259"/>
      <c r="AE702" s="259"/>
      <c r="AF702" s="259"/>
      <c r="AS702" s="45"/>
    </row>
    <row r="703" spans="3:45" ht="14.25" customHeight="1">
      <c r="C703" s="258"/>
      <c r="D703" s="259"/>
      <c r="E703" s="259"/>
      <c r="F703" s="259"/>
      <c r="G703" s="259"/>
      <c r="H703" s="259"/>
      <c r="I703" s="259"/>
      <c r="J703" s="259"/>
      <c r="K703" s="259"/>
      <c r="L703" s="259"/>
      <c r="M703" s="259"/>
      <c r="N703" s="259"/>
      <c r="O703" s="259"/>
      <c r="P703" s="259"/>
      <c r="Q703" s="259"/>
      <c r="R703" s="259"/>
      <c r="S703" s="259"/>
      <c r="T703" s="259"/>
      <c r="U703" s="259"/>
      <c r="V703" s="259"/>
      <c r="W703" s="259"/>
      <c r="X703" s="259"/>
      <c r="Y703" s="259"/>
      <c r="Z703" s="259"/>
      <c r="AA703" s="259"/>
      <c r="AB703" s="259"/>
      <c r="AC703" s="259"/>
      <c r="AD703" s="259"/>
      <c r="AE703" s="259"/>
      <c r="AF703" s="259"/>
      <c r="AS703" s="45"/>
    </row>
    <row r="704" spans="3:45" ht="14.25" customHeight="1">
      <c r="C704" s="258"/>
      <c r="D704" s="259"/>
      <c r="E704" s="259"/>
      <c r="F704" s="259"/>
      <c r="G704" s="259"/>
      <c r="H704" s="259"/>
      <c r="I704" s="259"/>
      <c r="J704" s="259"/>
      <c r="K704" s="259"/>
      <c r="L704" s="259"/>
      <c r="M704" s="259"/>
      <c r="N704" s="259"/>
      <c r="O704" s="259"/>
      <c r="P704" s="259"/>
      <c r="Q704" s="259"/>
      <c r="R704" s="259"/>
      <c r="S704" s="259"/>
      <c r="T704" s="259"/>
      <c r="U704" s="259"/>
      <c r="V704" s="259"/>
      <c r="W704" s="259"/>
      <c r="X704" s="259"/>
      <c r="Y704" s="259"/>
      <c r="Z704" s="259"/>
      <c r="AA704" s="259"/>
      <c r="AB704" s="259"/>
      <c r="AC704" s="259"/>
      <c r="AD704" s="259"/>
      <c r="AE704" s="259"/>
      <c r="AF704" s="259"/>
      <c r="AS704" s="45"/>
    </row>
    <row r="705" spans="3:45" ht="14.25" customHeight="1">
      <c r="C705" s="258"/>
      <c r="D705" s="259"/>
      <c r="E705" s="259"/>
      <c r="F705" s="259"/>
      <c r="G705" s="259"/>
      <c r="H705" s="259"/>
      <c r="I705" s="259"/>
      <c r="J705" s="259"/>
      <c r="K705" s="259"/>
      <c r="L705" s="259"/>
      <c r="M705" s="259"/>
      <c r="N705" s="259"/>
      <c r="O705" s="259"/>
      <c r="P705" s="259"/>
      <c r="Q705" s="259"/>
      <c r="R705" s="259"/>
      <c r="S705" s="259"/>
      <c r="T705" s="259"/>
      <c r="U705" s="259"/>
      <c r="V705" s="259"/>
      <c r="W705" s="259"/>
      <c r="X705" s="259"/>
      <c r="Y705" s="259"/>
      <c r="Z705" s="259"/>
      <c r="AA705" s="259"/>
      <c r="AB705" s="259"/>
      <c r="AC705" s="259"/>
      <c r="AD705" s="259"/>
      <c r="AE705" s="259"/>
      <c r="AF705" s="259"/>
      <c r="AS705" s="45"/>
    </row>
    <row r="706" spans="3:45" ht="14.25" customHeight="1">
      <c r="C706" s="258"/>
      <c r="D706" s="259"/>
      <c r="E706" s="259"/>
      <c r="F706" s="259"/>
      <c r="G706" s="259"/>
      <c r="H706" s="259"/>
      <c r="I706" s="259"/>
      <c r="J706" s="259"/>
      <c r="K706" s="259"/>
      <c r="L706" s="259"/>
      <c r="M706" s="259"/>
      <c r="N706" s="259"/>
      <c r="O706" s="259"/>
      <c r="P706" s="259"/>
      <c r="Q706" s="259"/>
      <c r="R706" s="259"/>
      <c r="S706" s="259"/>
      <c r="T706" s="259"/>
      <c r="U706" s="259"/>
      <c r="V706" s="259"/>
      <c r="W706" s="259"/>
      <c r="X706" s="259"/>
      <c r="Y706" s="259"/>
      <c r="Z706" s="259"/>
      <c r="AA706" s="259"/>
      <c r="AB706" s="259"/>
      <c r="AC706" s="259"/>
      <c r="AD706" s="259"/>
      <c r="AE706" s="259"/>
      <c r="AF706" s="259"/>
      <c r="AS706" s="45"/>
    </row>
    <row r="707" spans="3:45" ht="14.25" customHeight="1">
      <c r="C707" s="258"/>
      <c r="D707" s="259"/>
      <c r="E707" s="259"/>
      <c r="F707" s="259"/>
      <c r="G707" s="259"/>
      <c r="H707" s="259"/>
      <c r="I707" s="259"/>
      <c r="J707" s="259"/>
      <c r="K707" s="259"/>
      <c r="L707" s="259"/>
      <c r="M707" s="259"/>
      <c r="N707" s="259"/>
      <c r="O707" s="259"/>
      <c r="P707" s="259"/>
      <c r="Q707" s="259"/>
      <c r="R707" s="259"/>
      <c r="S707" s="259"/>
      <c r="T707" s="259"/>
      <c r="U707" s="259"/>
      <c r="V707" s="259"/>
      <c r="W707" s="259"/>
      <c r="X707" s="259"/>
      <c r="Y707" s="259"/>
      <c r="Z707" s="259"/>
      <c r="AA707" s="259"/>
      <c r="AB707" s="259"/>
      <c r="AC707" s="259"/>
      <c r="AD707" s="259"/>
      <c r="AE707" s="259"/>
      <c r="AF707" s="259"/>
      <c r="AS707" s="45"/>
    </row>
    <row r="708" spans="3:45" ht="14.25" customHeight="1">
      <c r="C708" s="258"/>
      <c r="D708" s="259"/>
      <c r="E708" s="259"/>
      <c r="F708" s="259"/>
      <c r="G708" s="259"/>
      <c r="H708" s="259"/>
      <c r="I708" s="259"/>
      <c r="J708" s="259"/>
      <c r="K708" s="259"/>
      <c r="L708" s="259"/>
      <c r="M708" s="259"/>
      <c r="N708" s="259"/>
      <c r="O708" s="259"/>
      <c r="P708" s="259"/>
      <c r="Q708" s="259"/>
      <c r="R708" s="259"/>
      <c r="S708" s="259"/>
      <c r="T708" s="259"/>
      <c r="U708" s="259"/>
      <c r="V708" s="259"/>
      <c r="W708" s="259"/>
      <c r="X708" s="259"/>
      <c r="Y708" s="259"/>
      <c r="Z708" s="259"/>
      <c r="AA708" s="259"/>
      <c r="AB708" s="259"/>
      <c r="AC708" s="259"/>
      <c r="AD708" s="259"/>
      <c r="AE708" s="259"/>
      <c r="AF708" s="259"/>
      <c r="AS708" s="45"/>
    </row>
    <row r="709" spans="3:45" ht="14.25" customHeight="1">
      <c r="C709" s="258"/>
      <c r="D709" s="259"/>
      <c r="E709" s="259"/>
      <c r="F709" s="259"/>
      <c r="G709" s="259"/>
      <c r="H709" s="259"/>
      <c r="I709" s="259"/>
      <c r="J709" s="259"/>
      <c r="K709" s="259"/>
      <c r="L709" s="259"/>
      <c r="M709" s="259"/>
      <c r="N709" s="259"/>
      <c r="O709" s="259"/>
      <c r="P709" s="259"/>
      <c r="Q709" s="259"/>
      <c r="R709" s="259"/>
      <c r="S709" s="259"/>
      <c r="T709" s="259"/>
      <c r="U709" s="259"/>
      <c r="V709" s="259"/>
      <c r="W709" s="259"/>
      <c r="X709" s="259"/>
      <c r="Y709" s="259"/>
      <c r="Z709" s="259"/>
      <c r="AA709" s="259"/>
      <c r="AB709" s="259"/>
      <c r="AC709" s="259"/>
      <c r="AD709" s="259"/>
      <c r="AE709" s="259"/>
      <c r="AF709" s="259"/>
      <c r="AS709" s="45"/>
    </row>
    <row r="710" spans="3:45" ht="14.25" customHeight="1">
      <c r="C710" s="258"/>
      <c r="D710" s="259"/>
      <c r="E710" s="259"/>
      <c r="F710" s="259"/>
      <c r="G710" s="259"/>
      <c r="H710" s="259"/>
      <c r="I710" s="259"/>
      <c r="J710" s="259"/>
      <c r="K710" s="259"/>
      <c r="L710" s="259"/>
      <c r="M710" s="259"/>
      <c r="N710" s="259"/>
      <c r="O710" s="259"/>
      <c r="P710" s="259"/>
      <c r="Q710" s="259"/>
      <c r="R710" s="259"/>
      <c r="S710" s="259"/>
      <c r="T710" s="259"/>
      <c r="U710" s="259"/>
      <c r="V710" s="259"/>
      <c r="W710" s="259"/>
      <c r="X710" s="259"/>
      <c r="Y710" s="259"/>
      <c r="Z710" s="259"/>
      <c r="AA710" s="259"/>
      <c r="AB710" s="259"/>
      <c r="AC710" s="259"/>
      <c r="AD710" s="259"/>
      <c r="AE710" s="259"/>
      <c r="AF710" s="259"/>
      <c r="AS710" s="45"/>
    </row>
    <row r="711" spans="3:45" ht="14.25" customHeight="1">
      <c r="C711" s="258"/>
      <c r="D711" s="259"/>
      <c r="E711" s="259"/>
      <c r="F711" s="259"/>
      <c r="G711" s="259"/>
      <c r="H711" s="259"/>
      <c r="I711" s="259"/>
      <c r="J711" s="259"/>
      <c r="K711" s="259"/>
      <c r="L711" s="259"/>
      <c r="M711" s="259"/>
      <c r="N711" s="259"/>
      <c r="O711" s="259"/>
      <c r="P711" s="259"/>
      <c r="Q711" s="259"/>
      <c r="R711" s="259"/>
      <c r="S711" s="259"/>
      <c r="T711" s="259"/>
      <c r="U711" s="259"/>
      <c r="V711" s="259"/>
      <c r="W711" s="259"/>
      <c r="X711" s="259"/>
      <c r="Y711" s="259"/>
      <c r="Z711" s="259"/>
      <c r="AA711" s="259"/>
      <c r="AB711" s="259"/>
      <c r="AC711" s="259"/>
      <c r="AD711" s="259"/>
      <c r="AE711" s="259"/>
      <c r="AF711" s="259"/>
      <c r="AS711" s="45"/>
    </row>
    <row r="712" spans="3:45" ht="14.25" customHeight="1">
      <c r="C712" s="258"/>
      <c r="D712" s="259"/>
      <c r="E712" s="259"/>
      <c r="F712" s="259"/>
      <c r="G712" s="259"/>
      <c r="H712" s="259"/>
      <c r="I712" s="259"/>
      <c r="J712" s="259"/>
      <c r="K712" s="259"/>
      <c r="L712" s="259"/>
      <c r="M712" s="259"/>
      <c r="N712" s="259"/>
      <c r="O712" s="259"/>
      <c r="P712" s="259"/>
      <c r="Q712" s="259"/>
      <c r="R712" s="259"/>
      <c r="S712" s="259"/>
      <c r="T712" s="259"/>
      <c r="U712" s="259"/>
      <c r="V712" s="259"/>
      <c r="W712" s="259"/>
      <c r="X712" s="259"/>
      <c r="Y712" s="259"/>
      <c r="Z712" s="259"/>
      <c r="AA712" s="259"/>
      <c r="AB712" s="259"/>
      <c r="AC712" s="259"/>
      <c r="AD712" s="259"/>
      <c r="AE712" s="259"/>
      <c r="AF712" s="259"/>
      <c r="AS712" s="45"/>
    </row>
    <row r="713" spans="3:45" ht="14.25" customHeight="1">
      <c r="C713" s="258"/>
      <c r="D713" s="259"/>
      <c r="E713" s="259"/>
      <c r="F713" s="259"/>
      <c r="G713" s="259"/>
      <c r="H713" s="259"/>
      <c r="I713" s="259"/>
      <c r="J713" s="259"/>
      <c r="K713" s="259"/>
      <c r="L713" s="259"/>
      <c r="M713" s="259"/>
      <c r="N713" s="259"/>
      <c r="O713" s="259"/>
      <c r="P713" s="259"/>
      <c r="Q713" s="259"/>
      <c r="R713" s="259"/>
      <c r="S713" s="259"/>
      <c r="T713" s="259"/>
      <c r="U713" s="259"/>
      <c r="V713" s="259"/>
      <c r="W713" s="259"/>
      <c r="X713" s="259"/>
      <c r="Y713" s="259"/>
      <c r="Z713" s="259"/>
      <c r="AA713" s="259"/>
      <c r="AB713" s="259"/>
      <c r="AC713" s="259"/>
      <c r="AD713" s="259"/>
      <c r="AE713" s="259"/>
      <c r="AF713" s="259"/>
      <c r="AS713" s="45"/>
    </row>
    <row r="714" spans="3:45" ht="14.25" customHeight="1">
      <c r="C714" s="258"/>
      <c r="D714" s="259"/>
      <c r="E714" s="259"/>
      <c r="F714" s="259"/>
      <c r="G714" s="259"/>
      <c r="H714" s="259"/>
      <c r="I714" s="259"/>
      <c r="J714" s="259"/>
      <c r="K714" s="259"/>
      <c r="L714" s="259"/>
      <c r="M714" s="259"/>
      <c r="N714" s="259"/>
      <c r="O714" s="259"/>
      <c r="P714" s="259"/>
      <c r="Q714" s="259"/>
      <c r="R714" s="259"/>
      <c r="S714" s="259"/>
      <c r="T714" s="259"/>
      <c r="U714" s="259"/>
      <c r="V714" s="259"/>
      <c r="W714" s="259"/>
      <c r="X714" s="259"/>
      <c r="Y714" s="259"/>
      <c r="Z714" s="259"/>
      <c r="AA714" s="259"/>
      <c r="AB714" s="259"/>
      <c r="AC714" s="259"/>
      <c r="AD714" s="259"/>
      <c r="AE714" s="259"/>
      <c r="AF714" s="259"/>
      <c r="AS714" s="45"/>
    </row>
    <row r="715" spans="3:45" ht="14.25" customHeight="1">
      <c r="C715" s="258"/>
      <c r="D715" s="259"/>
      <c r="E715" s="259"/>
      <c r="F715" s="259"/>
      <c r="G715" s="259"/>
      <c r="H715" s="259"/>
      <c r="I715" s="259"/>
      <c r="J715" s="259"/>
      <c r="K715" s="259"/>
      <c r="L715" s="259"/>
      <c r="M715" s="259"/>
      <c r="N715" s="259"/>
      <c r="O715" s="259"/>
      <c r="P715" s="259"/>
      <c r="Q715" s="259"/>
      <c r="R715" s="259"/>
      <c r="S715" s="259"/>
      <c r="T715" s="259"/>
      <c r="U715" s="259"/>
      <c r="V715" s="259"/>
      <c r="W715" s="259"/>
      <c r="X715" s="259"/>
      <c r="Y715" s="259"/>
      <c r="Z715" s="259"/>
      <c r="AA715" s="259"/>
      <c r="AB715" s="259"/>
      <c r="AC715" s="259"/>
      <c r="AD715" s="259"/>
      <c r="AE715" s="259"/>
      <c r="AF715" s="259"/>
      <c r="AS715" s="45"/>
    </row>
    <row r="716" spans="3:45" ht="14.25" customHeight="1">
      <c r="C716" s="258"/>
      <c r="D716" s="259"/>
      <c r="E716" s="259"/>
      <c r="F716" s="259"/>
      <c r="G716" s="259"/>
      <c r="H716" s="259"/>
      <c r="I716" s="259"/>
      <c r="J716" s="259"/>
      <c r="K716" s="259"/>
      <c r="L716" s="259"/>
      <c r="M716" s="259"/>
      <c r="N716" s="259"/>
      <c r="O716" s="259"/>
      <c r="P716" s="259"/>
      <c r="Q716" s="259"/>
      <c r="R716" s="259"/>
      <c r="S716" s="259"/>
      <c r="T716" s="259"/>
      <c r="U716" s="259"/>
      <c r="V716" s="259"/>
      <c r="W716" s="259"/>
      <c r="X716" s="259"/>
      <c r="Y716" s="259"/>
      <c r="Z716" s="259"/>
      <c r="AA716" s="259"/>
      <c r="AB716" s="259"/>
      <c r="AC716" s="259"/>
      <c r="AD716" s="259"/>
      <c r="AE716" s="259"/>
      <c r="AF716" s="259"/>
      <c r="AS716" s="45"/>
    </row>
    <row r="717" spans="3:45" ht="14.25" customHeight="1">
      <c r="C717" s="258"/>
      <c r="D717" s="259"/>
      <c r="E717" s="259"/>
      <c r="F717" s="259"/>
      <c r="G717" s="259"/>
      <c r="H717" s="259"/>
      <c r="I717" s="259"/>
      <c r="J717" s="259"/>
      <c r="K717" s="259"/>
      <c r="L717" s="259"/>
      <c r="M717" s="259"/>
      <c r="N717" s="259"/>
      <c r="O717" s="259"/>
      <c r="P717" s="259"/>
      <c r="Q717" s="259"/>
      <c r="R717" s="259"/>
      <c r="S717" s="259"/>
      <c r="T717" s="259"/>
      <c r="U717" s="259"/>
      <c r="V717" s="259"/>
      <c r="W717" s="259"/>
      <c r="X717" s="259"/>
      <c r="Y717" s="259"/>
      <c r="Z717" s="259"/>
      <c r="AA717" s="259"/>
      <c r="AB717" s="259"/>
      <c r="AC717" s="259"/>
      <c r="AD717" s="259"/>
      <c r="AE717" s="259"/>
      <c r="AF717" s="259"/>
      <c r="AS717" s="45"/>
    </row>
    <row r="718" spans="3:45" ht="14.25" customHeight="1">
      <c r="C718" s="258"/>
      <c r="D718" s="259"/>
      <c r="E718" s="259"/>
      <c r="F718" s="259"/>
      <c r="G718" s="259"/>
      <c r="H718" s="259"/>
      <c r="I718" s="259"/>
      <c r="J718" s="259"/>
      <c r="K718" s="259"/>
      <c r="L718" s="259"/>
      <c r="M718" s="259"/>
      <c r="N718" s="259"/>
      <c r="O718" s="259"/>
      <c r="P718" s="259"/>
      <c r="Q718" s="259"/>
      <c r="R718" s="259"/>
      <c r="S718" s="259"/>
      <c r="T718" s="259"/>
      <c r="U718" s="259"/>
      <c r="V718" s="259"/>
      <c r="W718" s="259"/>
      <c r="X718" s="259"/>
      <c r="Y718" s="259"/>
      <c r="Z718" s="259"/>
      <c r="AA718" s="259"/>
      <c r="AB718" s="259"/>
      <c r="AC718" s="259"/>
      <c r="AD718" s="259"/>
      <c r="AE718" s="259"/>
      <c r="AF718" s="259"/>
      <c r="AS718" s="45"/>
    </row>
    <row r="719" spans="3:45" ht="14.25" customHeight="1">
      <c r="C719" s="258"/>
      <c r="D719" s="259"/>
      <c r="E719" s="259"/>
      <c r="F719" s="259"/>
      <c r="G719" s="259"/>
      <c r="H719" s="259"/>
      <c r="I719" s="259"/>
      <c r="J719" s="259"/>
      <c r="K719" s="259"/>
      <c r="L719" s="259"/>
      <c r="M719" s="259"/>
      <c r="N719" s="259"/>
      <c r="O719" s="259"/>
      <c r="P719" s="259"/>
      <c r="Q719" s="259"/>
      <c r="R719" s="259"/>
      <c r="S719" s="259"/>
      <c r="T719" s="259"/>
      <c r="U719" s="259"/>
      <c r="V719" s="259"/>
      <c r="W719" s="259"/>
      <c r="X719" s="259"/>
      <c r="Y719" s="259"/>
      <c r="Z719" s="259"/>
      <c r="AA719" s="259"/>
      <c r="AB719" s="259"/>
      <c r="AC719" s="259"/>
      <c r="AD719" s="259"/>
      <c r="AE719" s="259"/>
      <c r="AF719" s="259"/>
      <c r="AS719" s="45"/>
    </row>
    <row r="720" spans="3:45" ht="14.25" customHeight="1">
      <c r="C720" s="258"/>
      <c r="D720" s="259"/>
      <c r="E720" s="259"/>
      <c r="F720" s="259"/>
      <c r="G720" s="259"/>
      <c r="H720" s="259"/>
      <c r="I720" s="259"/>
      <c r="J720" s="259"/>
      <c r="K720" s="259"/>
      <c r="L720" s="259"/>
      <c r="M720" s="259"/>
      <c r="N720" s="259"/>
      <c r="O720" s="259"/>
      <c r="P720" s="259"/>
      <c r="Q720" s="259"/>
      <c r="R720" s="259"/>
      <c r="S720" s="259"/>
      <c r="T720" s="259"/>
      <c r="U720" s="259"/>
      <c r="V720" s="259"/>
      <c r="W720" s="259"/>
      <c r="X720" s="259"/>
      <c r="Y720" s="259"/>
      <c r="Z720" s="259"/>
      <c r="AA720" s="259"/>
      <c r="AB720" s="259"/>
      <c r="AC720" s="259"/>
      <c r="AD720" s="259"/>
      <c r="AE720" s="259"/>
      <c r="AF720" s="259"/>
      <c r="AS720" s="45"/>
    </row>
    <row r="721" spans="3:45" ht="14.25" customHeight="1">
      <c r="C721" s="258"/>
      <c r="D721" s="259"/>
      <c r="E721" s="259"/>
      <c r="F721" s="259"/>
      <c r="G721" s="259"/>
      <c r="H721" s="259"/>
      <c r="I721" s="259"/>
      <c r="J721" s="259"/>
      <c r="K721" s="259"/>
      <c r="L721" s="259"/>
      <c r="M721" s="259"/>
      <c r="N721" s="259"/>
      <c r="O721" s="259"/>
      <c r="P721" s="259"/>
      <c r="Q721" s="259"/>
      <c r="R721" s="259"/>
      <c r="S721" s="259"/>
      <c r="T721" s="259"/>
      <c r="U721" s="259"/>
      <c r="V721" s="259"/>
      <c r="W721" s="259"/>
      <c r="X721" s="259"/>
      <c r="Y721" s="259"/>
      <c r="Z721" s="259"/>
      <c r="AA721" s="259"/>
      <c r="AB721" s="259"/>
      <c r="AC721" s="259"/>
      <c r="AD721" s="259"/>
      <c r="AE721" s="259"/>
      <c r="AF721" s="259"/>
      <c r="AS721" s="45"/>
    </row>
    <row r="722" spans="3:45" ht="14.25" customHeight="1">
      <c r="C722" s="258"/>
      <c r="D722" s="259"/>
      <c r="E722" s="259"/>
      <c r="F722" s="259"/>
      <c r="G722" s="259"/>
      <c r="H722" s="259"/>
      <c r="I722" s="259"/>
      <c r="J722" s="259"/>
      <c r="K722" s="259"/>
      <c r="L722" s="259"/>
      <c r="M722" s="259"/>
      <c r="N722" s="259"/>
      <c r="O722" s="259"/>
      <c r="P722" s="259"/>
      <c r="Q722" s="259"/>
      <c r="R722" s="259"/>
      <c r="S722" s="259"/>
      <c r="T722" s="259"/>
      <c r="U722" s="259"/>
      <c r="V722" s="259"/>
      <c r="W722" s="259"/>
      <c r="X722" s="259"/>
      <c r="Y722" s="259"/>
      <c r="Z722" s="259"/>
      <c r="AA722" s="259"/>
      <c r="AB722" s="259"/>
      <c r="AC722" s="259"/>
      <c r="AD722" s="259"/>
      <c r="AE722" s="259"/>
      <c r="AF722" s="259"/>
      <c r="AS722" s="45"/>
    </row>
    <row r="723" spans="3:45" ht="14.25" customHeight="1">
      <c r="C723" s="258"/>
      <c r="D723" s="259"/>
      <c r="E723" s="259"/>
      <c r="F723" s="259"/>
      <c r="G723" s="259"/>
      <c r="H723" s="259"/>
      <c r="I723" s="259"/>
      <c r="J723" s="259"/>
      <c r="K723" s="259"/>
      <c r="L723" s="259"/>
      <c r="M723" s="259"/>
      <c r="N723" s="259"/>
      <c r="O723" s="259"/>
      <c r="P723" s="259"/>
      <c r="Q723" s="259"/>
      <c r="R723" s="259"/>
      <c r="S723" s="259"/>
      <c r="T723" s="259"/>
      <c r="U723" s="259"/>
      <c r="V723" s="259"/>
      <c r="W723" s="259"/>
      <c r="X723" s="259"/>
      <c r="Y723" s="259"/>
      <c r="Z723" s="259"/>
      <c r="AA723" s="259"/>
      <c r="AB723" s="259"/>
      <c r="AC723" s="259"/>
      <c r="AD723" s="259"/>
      <c r="AE723" s="259"/>
      <c r="AF723" s="259"/>
      <c r="AS723" s="45"/>
    </row>
    <row r="724" spans="3:45" ht="14.25" customHeight="1">
      <c r="C724" s="258"/>
      <c r="D724" s="259"/>
      <c r="E724" s="259"/>
      <c r="F724" s="259"/>
      <c r="G724" s="259"/>
      <c r="H724" s="259"/>
      <c r="I724" s="259"/>
      <c r="J724" s="259"/>
      <c r="K724" s="259"/>
      <c r="L724" s="259"/>
      <c r="M724" s="259"/>
      <c r="N724" s="259"/>
      <c r="O724" s="259"/>
      <c r="P724" s="259"/>
      <c r="Q724" s="259"/>
      <c r="R724" s="259"/>
      <c r="S724" s="259"/>
      <c r="T724" s="259"/>
      <c r="U724" s="259"/>
      <c r="V724" s="259"/>
      <c r="W724" s="259"/>
      <c r="X724" s="259"/>
      <c r="Y724" s="259"/>
      <c r="Z724" s="259"/>
      <c r="AA724" s="259"/>
      <c r="AB724" s="259"/>
      <c r="AC724" s="259"/>
      <c r="AD724" s="259"/>
      <c r="AE724" s="259"/>
      <c r="AF724" s="259"/>
      <c r="AS724" s="45"/>
    </row>
    <row r="725" spans="3:45" ht="14.25" customHeight="1">
      <c r="C725" s="258"/>
      <c r="D725" s="259"/>
      <c r="E725" s="259"/>
      <c r="F725" s="259"/>
      <c r="G725" s="259"/>
      <c r="H725" s="259"/>
      <c r="I725" s="259"/>
      <c r="J725" s="259"/>
      <c r="K725" s="259"/>
      <c r="L725" s="259"/>
      <c r="M725" s="259"/>
      <c r="N725" s="259"/>
      <c r="O725" s="259"/>
      <c r="P725" s="259"/>
      <c r="Q725" s="259"/>
      <c r="R725" s="259"/>
      <c r="S725" s="259"/>
      <c r="T725" s="259"/>
      <c r="U725" s="259"/>
      <c r="V725" s="259"/>
      <c r="W725" s="259"/>
      <c r="X725" s="259"/>
      <c r="Y725" s="259"/>
      <c r="Z725" s="259"/>
      <c r="AA725" s="259"/>
      <c r="AB725" s="259"/>
      <c r="AC725" s="259"/>
      <c r="AD725" s="259"/>
      <c r="AE725" s="259"/>
      <c r="AF725" s="259"/>
      <c r="AS725" s="45"/>
    </row>
    <row r="726" spans="3:45" ht="14.25" customHeight="1">
      <c r="C726" s="258"/>
      <c r="D726" s="259"/>
      <c r="E726" s="259"/>
      <c r="F726" s="259"/>
      <c r="G726" s="259"/>
      <c r="H726" s="259"/>
      <c r="I726" s="259"/>
      <c r="J726" s="259"/>
      <c r="K726" s="259"/>
      <c r="L726" s="259"/>
      <c r="M726" s="259"/>
      <c r="N726" s="259"/>
      <c r="O726" s="259"/>
      <c r="P726" s="259"/>
      <c r="Q726" s="259"/>
      <c r="R726" s="259"/>
      <c r="S726" s="259"/>
      <c r="T726" s="259"/>
      <c r="U726" s="259"/>
      <c r="V726" s="259"/>
      <c r="W726" s="259"/>
      <c r="X726" s="259"/>
      <c r="Y726" s="259"/>
      <c r="Z726" s="259"/>
      <c r="AA726" s="259"/>
      <c r="AB726" s="259"/>
      <c r="AC726" s="259"/>
      <c r="AD726" s="259"/>
      <c r="AE726" s="259"/>
      <c r="AF726" s="259"/>
      <c r="AS726" s="45"/>
    </row>
    <row r="727" spans="3:45" ht="14.25" customHeight="1">
      <c r="C727" s="258"/>
      <c r="D727" s="259"/>
      <c r="E727" s="259"/>
      <c r="F727" s="259"/>
      <c r="G727" s="259"/>
      <c r="H727" s="259"/>
      <c r="I727" s="259"/>
      <c r="J727" s="259"/>
      <c r="K727" s="259"/>
      <c r="L727" s="259"/>
      <c r="M727" s="259"/>
      <c r="N727" s="259"/>
      <c r="O727" s="259"/>
      <c r="P727" s="259"/>
      <c r="Q727" s="259"/>
      <c r="R727" s="259"/>
      <c r="S727" s="259"/>
      <c r="T727" s="259"/>
      <c r="U727" s="259"/>
      <c r="V727" s="259"/>
      <c r="W727" s="259"/>
      <c r="X727" s="259"/>
      <c r="Y727" s="259"/>
      <c r="Z727" s="259"/>
      <c r="AA727" s="259"/>
      <c r="AB727" s="259"/>
      <c r="AC727" s="259"/>
      <c r="AD727" s="259"/>
      <c r="AE727" s="259"/>
      <c r="AF727" s="259"/>
      <c r="AS727" s="45"/>
    </row>
    <row r="728" spans="3:45" ht="14.25" customHeight="1">
      <c r="C728" s="258"/>
      <c r="D728" s="259"/>
      <c r="E728" s="259"/>
      <c r="F728" s="259"/>
      <c r="G728" s="259"/>
      <c r="H728" s="259"/>
      <c r="I728" s="259"/>
      <c r="J728" s="259"/>
      <c r="K728" s="259"/>
      <c r="L728" s="259"/>
      <c r="M728" s="259"/>
      <c r="N728" s="259"/>
      <c r="O728" s="259"/>
      <c r="P728" s="259"/>
      <c r="Q728" s="259"/>
      <c r="R728" s="259"/>
      <c r="S728" s="259"/>
      <c r="T728" s="259"/>
      <c r="U728" s="259"/>
      <c r="V728" s="259"/>
      <c r="W728" s="259"/>
      <c r="X728" s="259"/>
      <c r="Y728" s="259"/>
      <c r="Z728" s="259"/>
      <c r="AA728" s="259"/>
      <c r="AB728" s="259"/>
      <c r="AC728" s="259"/>
      <c r="AD728" s="259"/>
      <c r="AE728" s="259"/>
      <c r="AF728" s="259"/>
      <c r="AS728" s="45"/>
    </row>
    <row r="729" spans="3:45" ht="14.25" customHeight="1">
      <c r="C729" s="258"/>
      <c r="D729" s="259"/>
      <c r="E729" s="259"/>
      <c r="F729" s="259"/>
      <c r="G729" s="259"/>
      <c r="H729" s="259"/>
      <c r="I729" s="259"/>
      <c r="J729" s="259"/>
      <c r="K729" s="259"/>
      <c r="L729" s="259"/>
      <c r="M729" s="259"/>
      <c r="N729" s="259"/>
      <c r="O729" s="259"/>
      <c r="P729" s="259"/>
      <c r="Q729" s="259"/>
      <c r="R729" s="259"/>
      <c r="S729" s="259"/>
      <c r="T729" s="259"/>
      <c r="U729" s="259"/>
      <c r="V729" s="259"/>
      <c r="W729" s="259"/>
      <c r="X729" s="259"/>
      <c r="Y729" s="259"/>
      <c r="Z729" s="259"/>
      <c r="AA729" s="259"/>
      <c r="AB729" s="259"/>
      <c r="AC729" s="259"/>
      <c r="AD729" s="259"/>
      <c r="AE729" s="259"/>
      <c r="AF729" s="259"/>
      <c r="AS729" s="45"/>
    </row>
    <row r="730" spans="3:45" ht="14.25" customHeight="1">
      <c r="C730" s="258"/>
      <c r="D730" s="259"/>
      <c r="E730" s="259"/>
      <c r="F730" s="259"/>
      <c r="G730" s="259"/>
      <c r="H730" s="259"/>
      <c r="I730" s="259"/>
      <c r="J730" s="259"/>
      <c r="K730" s="259"/>
      <c r="L730" s="259"/>
      <c r="M730" s="259"/>
      <c r="N730" s="259"/>
      <c r="O730" s="259"/>
      <c r="P730" s="259"/>
      <c r="Q730" s="259"/>
      <c r="R730" s="259"/>
      <c r="S730" s="259"/>
      <c r="T730" s="259"/>
      <c r="U730" s="259"/>
      <c r="V730" s="259"/>
      <c r="W730" s="259"/>
      <c r="X730" s="259"/>
      <c r="Y730" s="259"/>
      <c r="Z730" s="259"/>
      <c r="AA730" s="259"/>
      <c r="AB730" s="259"/>
      <c r="AC730" s="259"/>
      <c r="AD730" s="259"/>
      <c r="AE730" s="259"/>
      <c r="AF730" s="259"/>
      <c r="AS730" s="45"/>
    </row>
    <row r="731" spans="3:45" ht="14.25" customHeight="1">
      <c r="C731" s="258"/>
      <c r="D731" s="259"/>
      <c r="E731" s="259"/>
      <c r="F731" s="259"/>
      <c r="G731" s="259"/>
      <c r="H731" s="259"/>
      <c r="I731" s="259"/>
      <c r="J731" s="259"/>
      <c r="K731" s="259"/>
      <c r="L731" s="259"/>
      <c r="M731" s="259"/>
      <c r="N731" s="259"/>
      <c r="O731" s="259"/>
      <c r="P731" s="259"/>
      <c r="Q731" s="259"/>
      <c r="R731" s="259"/>
      <c r="S731" s="259"/>
      <c r="T731" s="259"/>
      <c r="U731" s="259"/>
      <c r="V731" s="259"/>
      <c r="W731" s="259"/>
      <c r="X731" s="259"/>
      <c r="Y731" s="259"/>
      <c r="Z731" s="259"/>
      <c r="AA731" s="259"/>
      <c r="AB731" s="259"/>
      <c r="AC731" s="259"/>
      <c r="AD731" s="259"/>
      <c r="AE731" s="259"/>
      <c r="AF731" s="259"/>
      <c r="AS731" s="45"/>
    </row>
    <row r="732" spans="3:45" ht="14.25" customHeight="1">
      <c r="C732" s="258"/>
      <c r="D732" s="259"/>
      <c r="E732" s="259"/>
      <c r="F732" s="259"/>
      <c r="G732" s="259"/>
      <c r="H732" s="259"/>
      <c r="I732" s="259"/>
      <c r="J732" s="259"/>
      <c r="K732" s="259"/>
      <c r="L732" s="259"/>
      <c r="M732" s="259"/>
      <c r="N732" s="259"/>
      <c r="O732" s="259"/>
      <c r="P732" s="259"/>
      <c r="Q732" s="259"/>
      <c r="R732" s="259"/>
      <c r="S732" s="259"/>
      <c r="T732" s="259"/>
      <c r="U732" s="259"/>
      <c r="V732" s="259"/>
      <c r="W732" s="259"/>
      <c r="X732" s="259"/>
      <c r="Y732" s="259"/>
      <c r="Z732" s="259"/>
      <c r="AA732" s="259"/>
      <c r="AB732" s="259"/>
      <c r="AC732" s="259"/>
      <c r="AD732" s="259"/>
      <c r="AE732" s="259"/>
      <c r="AF732" s="259"/>
      <c r="AS732" s="45"/>
    </row>
    <row r="733" spans="3:45" ht="14.25" customHeight="1">
      <c r="C733" s="258"/>
      <c r="D733" s="259"/>
      <c r="E733" s="259"/>
      <c r="F733" s="259"/>
      <c r="G733" s="259"/>
      <c r="H733" s="259"/>
      <c r="I733" s="259"/>
      <c r="J733" s="259"/>
      <c r="K733" s="259"/>
      <c r="L733" s="259"/>
      <c r="M733" s="259"/>
      <c r="N733" s="259"/>
      <c r="O733" s="259"/>
      <c r="P733" s="259"/>
      <c r="Q733" s="259"/>
      <c r="R733" s="259"/>
      <c r="S733" s="259"/>
      <c r="T733" s="259"/>
      <c r="U733" s="259"/>
      <c r="V733" s="259"/>
      <c r="W733" s="259"/>
      <c r="X733" s="259"/>
      <c r="Y733" s="259"/>
      <c r="Z733" s="259"/>
      <c r="AA733" s="259"/>
      <c r="AB733" s="259"/>
      <c r="AC733" s="259"/>
      <c r="AD733" s="259"/>
      <c r="AE733" s="259"/>
      <c r="AF733" s="259"/>
      <c r="AS733" s="45"/>
    </row>
    <row r="734" spans="3:45" ht="14.25" customHeight="1">
      <c r="C734" s="258"/>
      <c r="D734" s="259"/>
      <c r="E734" s="259"/>
      <c r="F734" s="259"/>
      <c r="G734" s="259"/>
      <c r="H734" s="259"/>
      <c r="I734" s="259"/>
      <c r="J734" s="259"/>
      <c r="K734" s="259"/>
      <c r="L734" s="259"/>
      <c r="M734" s="259"/>
      <c r="N734" s="259"/>
      <c r="O734" s="259"/>
      <c r="P734" s="259"/>
      <c r="Q734" s="259"/>
      <c r="R734" s="259"/>
      <c r="S734" s="259"/>
      <c r="T734" s="259"/>
      <c r="U734" s="259"/>
      <c r="V734" s="259"/>
      <c r="W734" s="259"/>
      <c r="X734" s="259"/>
      <c r="Y734" s="259"/>
      <c r="Z734" s="259"/>
      <c r="AA734" s="259"/>
      <c r="AB734" s="259"/>
      <c r="AC734" s="259"/>
      <c r="AD734" s="259"/>
      <c r="AE734" s="259"/>
      <c r="AF734" s="259"/>
      <c r="AS734" s="45"/>
    </row>
    <row r="735" spans="3:45" ht="14.25" customHeight="1">
      <c r="C735" s="258"/>
      <c r="D735" s="259"/>
      <c r="E735" s="259"/>
      <c r="F735" s="259"/>
      <c r="G735" s="259"/>
      <c r="H735" s="259"/>
      <c r="I735" s="259"/>
      <c r="J735" s="259"/>
      <c r="K735" s="259"/>
      <c r="L735" s="259"/>
      <c r="M735" s="259"/>
      <c r="N735" s="259"/>
      <c r="O735" s="259"/>
      <c r="P735" s="259"/>
      <c r="Q735" s="259"/>
      <c r="R735" s="259"/>
      <c r="S735" s="259"/>
      <c r="T735" s="259"/>
      <c r="U735" s="259"/>
      <c r="V735" s="259"/>
      <c r="W735" s="259"/>
      <c r="X735" s="259"/>
      <c r="Y735" s="259"/>
      <c r="Z735" s="259"/>
      <c r="AA735" s="259"/>
      <c r="AB735" s="259"/>
      <c r="AC735" s="259"/>
      <c r="AD735" s="259"/>
      <c r="AE735" s="259"/>
      <c r="AF735" s="259"/>
      <c r="AS735" s="45"/>
    </row>
    <row r="736" spans="3:45" ht="14.25" customHeight="1">
      <c r="C736" s="258"/>
      <c r="D736" s="259"/>
      <c r="E736" s="259"/>
      <c r="F736" s="259"/>
      <c r="G736" s="259"/>
      <c r="H736" s="259"/>
      <c r="I736" s="259"/>
      <c r="J736" s="259"/>
      <c r="K736" s="259"/>
      <c r="L736" s="259"/>
      <c r="M736" s="259"/>
      <c r="N736" s="259"/>
      <c r="O736" s="259"/>
      <c r="P736" s="259"/>
      <c r="Q736" s="259"/>
      <c r="R736" s="259"/>
      <c r="S736" s="259"/>
      <c r="T736" s="259"/>
      <c r="U736" s="259"/>
      <c r="V736" s="259"/>
      <c r="W736" s="259"/>
      <c r="X736" s="259"/>
      <c r="Y736" s="259"/>
      <c r="Z736" s="259"/>
      <c r="AA736" s="259"/>
      <c r="AB736" s="259"/>
      <c r="AC736" s="259"/>
      <c r="AD736" s="259"/>
      <c r="AE736" s="259"/>
      <c r="AF736" s="259"/>
      <c r="AS736" s="45"/>
    </row>
    <row r="737" spans="3:45" ht="14.25" customHeight="1">
      <c r="C737" s="258"/>
      <c r="D737" s="259"/>
      <c r="E737" s="259"/>
      <c r="F737" s="259"/>
      <c r="G737" s="259"/>
      <c r="H737" s="259"/>
      <c r="I737" s="259"/>
      <c r="J737" s="259"/>
      <c r="K737" s="259"/>
      <c r="L737" s="259"/>
      <c r="M737" s="259"/>
      <c r="N737" s="259"/>
      <c r="O737" s="259"/>
      <c r="P737" s="259"/>
      <c r="Q737" s="259"/>
      <c r="R737" s="259"/>
      <c r="S737" s="259"/>
      <c r="T737" s="259"/>
      <c r="U737" s="259"/>
      <c r="V737" s="259"/>
      <c r="W737" s="259"/>
      <c r="X737" s="259"/>
      <c r="Y737" s="259"/>
      <c r="Z737" s="259"/>
      <c r="AA737" s="259"/>
      <c r="AB737" s="259"/>
      <c r="AC737" s="259"/>
      <c r="AD737" s="259"/>
      <c r="AE737" s="259"/>
      <c r="AF737" s="259"/>
      <c r="AS737" s="45"/>
    </row>
    <row r="738" spans="3:45" ht="14.25" customHeight="1">
      <c r="C738" s="258"/>
      <c r="D738" s="259"/>
      <c r="E738" s="259"/>
      <c r="F738" s="259"/>
      <c r="G738" s="259"/>
      <c r="H738" s="259"/>
      <c r="I738" s="259"/>
      <c r="J738" s="259"/>
      <c r="K738" s="259"/>
      <c r="L738" s="259"/>
      <c r="M738" s="259"/>
      <c r="N738" s="259"/>
      <c r="O738" s="259"/>
      <c r="P738" s="259"/>
      <c r="Q738" s="259"/>
      <c r="R738" s="259"/>
      <c r="S738" s="259"/>
      <c r="T738" s="259"/>
      <c r="U738" s="259"/>
      <c r="V738" s="259"/>
      <c r="W738" s="259"/>
      <c r="X738" s="259"/>
      <c r="Y738" s="259"/>
      <c r="Z738" s="259"/>
      <c r="AA738" s="259"/>
      <c r="AB738" s="259"/>
      <c r="AC738" s="259"/>
      <c r="AD738" s="259"/>
      <c r="AE738" s="259"/>
      <c r="AF738" s="259"/>
      <c r="AS738" s="45"/>
    </row>
    <row r="739" spans="3:45" ht="14.25" customHeight="1">
      <c r="C739" s="258"/>
      <c r="D739" s="259"/>
      <c r="E739" s="259"/>
      <c r="F739" s="259"/>
      <c r="G739" s="259"/>
      <c r="H739" s="259"/>
      <c r="I739" s="259"/>
      <c r="J739" s="259"/>
      <c r="K739" s="259"/>
      <c r="L739" s="259"/>
      <c r="M739" s="259"/>
      <c r="N739" s="259"/>
      <c r="O739" s="259"/>
      <c r="P739" s="259"/>
      <c r="Q739" s="259"/>
      <c r="R739" s="259"/>
      <c r="S739" s="259"/>
      <c r="T739" s="259"/>
      <c r="U739" s="259"/>
      <c r="V739" s="259"/>
      <c r="W739" s="259"/>
      <c r="X739" s="259"/>
      <c r="Y739" s="259"/>
      <c r="Z739" s="259"/>
      <c r="AA739" s="259"/>
      <c r="AB739" s="259"/>
      <c r="AC739" s="259"/>
      <c r="AD739" s="259"/>
      <c r="AE739" s="259"/>
      <c r="AF739" s="259"/>
      <c r="AS739" s="45"/>
    </row>
    <row r="740" spans="3:45" ht="14.25" customHeight="1">
      <c r="C740" s="258"/>
      <c r="D740" s="259"/>
      <c r="E740" s="259"/>
      <c r="F740" s="259"/>
      <c r="G740" s="259"/>
      <c r="H740" s="259"/>
      <c r="I740" s="259"/>
      <c r="J740" s="259"/>
      <c r="K740" s="259"/>
      <c r="L740" s="259"/>
      <c r="M740" s="259"/>
      <c r="N740" s="259"/>
      <c r="O740" s="259"/>
      <c r="P740" s="259"/>
      <c r="Q740" s="259"/>
      <c r="R740" s="259"/>
      <c r="S740" s="259"/>
      <c r="T740" s="259"/>
      <c r="U740" s="259"/>
      <c r="V740" s="259"/>
      <c r="W740" s="259"/>
      <c r="X740" s="259"/>
      <c r="Y740" s="259"/>
      <c r="Z740" s="259"/>
      <c r="AA740" s="259"/>
      <c r="AB740" s="259"/>
      <c r="AC740" s="259"/>
      <c r="AD740" s="259"/>
      <c r="AE740" s="259"/>
      <c r="AF740" s="259"/>
      <c r="AS740" s="45"/>
    </row>
    <row r="741" spans="3:45" ht="14.25" customHeight="1">
      <c r="C741" s="258"/>
      <c r="D741" s="259"/>
      <c r="E741" s="259"/>
      <c r="F741" s="259"/>
      <c r="G741" s="259"/>
      <c r="H741" s="259"/>
      <c r="I741" s="259"/>
      <c r="J741" s="259"/>
      <c r="K741" s="259"/>
      <c r="L741" s="259"/>
      <c r="M741" s="259"/>
      <c r="N741" s="259"/>
      <c r="O741" s="259"/>
      <c r="P741" s="259"/>
      <c r="Q741" s="259"/>
      <c r="R741" s="259"/>
      <c r="S741" s="259"/>
      <c r="T741" s="259"/>
      <c r="U741" s="259"/>
      <c r="V741" s="259"/>
      <c r="W741" s="259"/>
      <c r="X741" s="259"/>
      <c r="Y741" s="259"/>
      <c r="Z741" s="259"/>
      <c r="AA741" s="259"/>
      <c r="AB741" s="259"/>
      <c r="AC741" s="259"/>
      <c r="AD741" s="259"/>
      <c r="AE741" s="259"/>
      <c r="AF741" s="259"/>
      <c r="AS741" s="45"/>
    </row>
    <row r="742" spans="3:45" ht="14.25" customHeight="1">
      <c r="C742" s="258"/>
      <c r="D742" s="259"/>
      <c r="E742" s="259"/>
      <c r="F742" s="259"/>
      <c r="G742" s="259"/>
      <c r="H742" s="259"/>
      <c r="I742" s="259"/>
      <c r="J742" s="259"/>
      <c r="K742" s="259"/>
      <c r="L742" s="259"/>
      <c r="M742" s="259"/>
      <c r="N742" s="259"/>
      <c r="O742" s="259"/>
      <c r="P742" s="259"/>
      <c r="Q742" s="259"/>
      <c r="R742" s="259"/>
      <c r="S742" s="259"/>
      <c r="T742" s="259"/>
      <c r="U742" s="259"/>
      <c r="V742" s="259"/>
      <c r="W742" s="259"/>
      <c r="X742" s="259"/>
      <c r="Y742" s="259"/>
      <c r="Z742" s="259"/>
      <c r="AA742" s="259"/>
      <c r="AB742" s="259"/>
      <c r="AC742" s="259"/>
      <c r="AD742" s="259"/>
      <c r="AE742" s="259"/>
      <c r="AF742" s="259"/>
      <c r="AS742" s="45"/>
    </row>
    <row r="743" spans="3:45" ht="14.25" customHeight="1">
      <c r="C743" s="258"/>
      <c r="D743" s="259"/>
      <c r="E743" s="259"/>
      <c r="F743" s="259"/>
      <c r="G743" s="259"/>
      <c r="H743" s="259"/>
      <c r="I743" s="259"/>
      <c r="J743" s="259"/>
      <c r="K743" s="259"/>
      <c r="L743" s="259"/>
      <c r="M743" s="259"/>
      <c r="N743" s="259"/>
      <c r="O743" s="259"/>
      <c r="P743" s="259"/>
      <c r="Q743" s="259"/>
      <c r="R743" s="259"/>
      <c r="S743" s="259"/>
      <c r="T743" s="259"/>
      <c r="U743" s="259"/>
      <c r="V743" s="259"/>
      <c r="W743" s="259"/>
      <c r="X743" s="259"/>
      <c r="Y743" s="259"/>
      <c r="Z743" s="259"/>
      <c r="AA743" s="259"/>
      <c r="AB743" s="259"/>
      <c r="AC743" s="259"/>
      <c r="AD743" s="259"/>
      <c r="AE743" s="259"/>
      <c r="AF743" s="259"/>
      <c r="AS743" s="45"/>
    </row>
    <row r="744" spans="3:45" ht="14.25" customHeight="1">
      <c r="C744" s="258"/>
      <c r="D744" s="259"/>
      <c r="E744" s="259"/>
      <c r="F744" s="259"/>
      <c r="G744" s="259"/>
      <c r="H744" s="259"/>
      <c r="I744" s="259"/>
      <c r="J744" s="259"/>
      <c r="K744" s="259"/>
      <c r="L744" s="259"/>
      <c r="M744" s="259"/>
      <c r="N744" s="259"/>
      <c r="O744" s="259"/>
      <c r="P744" s="259"/>
      <c r="Q744" s="259"/>
      <c r="R744" s="259"/>
      <c r="S744" s="259"/>
      <c r="T744" s="259"/>
      <c r="U744" s="259"/>
      <c r="V744" s="259"/>
      <c r="W744" s="259"/>
      <c r="X744" s="259"/>
      <c r="Y744" s="259"/>
      <c r="Z744" s="259"/>
      <c r="AA744" s="259"/>
      <c r="AB744" s="259"/>
      <c r="AC744" s="259"/>
      <c r="AD744" s="259"/>
      <c r="AE744" s="259"/>
      <c r="AF744" s="259"/>
      <c r="AS744" s="45"/>
    </row>
    <row r="745" spans="3:45" ht="14.25" customHeight="1">
      <c r="C745" s="258"/>
      <c r="D745" s="259"/>
      <c r="E745" s="259"/>
      <c r="F745" s="259"/>
      <c r="G745" s="259"/>
      <c r="H745" s="259"/>
      <c r="I745" s="259"/>
      <c r="J745" s="259"/>
      <c r="K745" s="259"/>
      <c r="L745" s="259"/>
      <c r="M745" s="259"/>
      <c r="N745" s="259"/>
      <c r="O745" s="259"/>
      <c r="P745" s="259"/>
      <c r="Q745" s="259"/>
      <c r="R745" s="259"/>
      <c r="S745" s="259"/>
      <c r="T745" s="259"/>
      <c r="U745" s="259"/>
      <c r="V745" s="259"/>
      <c r="W745" s="259"/>
      <c r="X745" s="259"/>
      <c r="Y745" s="259"/>
      <c r="Z745" s="259"/>
      <c r="AA745" s="259"/>
      <c r="AB745" s="259"/>
      <c r="AC745" s="259"/>
      <c r="AD745" s="259"/>
      <c r="AE745" s="259"/>
      <c r="AF745" s="259"/>
      <c r="AS745" s="45"/>
    </row>
    <row r="746" spans="3:45" ht="14.25" customHeight="1">
      <c r="C746" s="258"/>
      <c r="D746" s="259"/>
      <c r="E746" s="259"/>
      <c r="F746" s="259"/>
      <c r="G746" s="259"/>
      <c r="H746" s="259"/>
      <c r="I746" s="259"/>
      <c r="J746" s="259"/>
      <c r="K746" s="259"/>
      <c r="L746" s="259"/>
      <c r="M746" s="259"/>
      <c r="N746" s="259"/>
      <c r="O746" s="259"/>
      <c r="P746" s="259"/>
      <c r="Q746" s="259"/>
      <c r="R746" s="259"/>
      <c r="S746" s="259"/>
      <c r="T746" s="259"/>
      <c r="U746" s="259"/>
      <c r="V746" s="259"/>
      <c r="W746" s="259"/>
      <c r="X746" s="259"/>
      <c r="Y746" s="259"/>
      <c r="Z746" s="259"/>
      <c r="AA746" s="259"/>
      <c r="AB746" s="259"/>
      <c r="AC746" s="259"/>
      <c r="AD746" s="259"/>
      <c r="AE746" s="259"/>
      <c r="AF746" s="259"/>
      <c r="AS746" s="45"/>
    </row>
    <row r="747" spans="3:45" ht="14.25" customHeight="1">
      <c r="C747" s="258"/>
      <c r="D747" s="259"/>
      <c r="E747" s="259"/>
      <c r="F747" s="259"/>
      <c r="G747" s="259"/>
      <c r="H747" s="259"/>
      <c r="I747" s="259"/>
      <c r="J747" s="259"/>
      <c r="K747" s="259"/>
      <c r="L747" s="259"/>
      <c r="M747" s="259"/>
      <c r="N747" s="259"/>
      <c r="O747" s="259"/>
      <c r="P747" s="259"/>
      <c r="Q747" s="259"/>
      <c r="R747" s="259"/>
      <c r="S747" s="259"/>
      <c r="T747" s="259"/>
      <c r="U747" s="259"/>
      <c r="V747" s="259"/>
      <c r="W747" s="259"/>
      <c r="X747" s="259"/>
      <c r="Y747" s="259"/>
      <c r="Z747" s="259"/>
      <c r="AA747" s="259"/>
      <c r="AB747" s="259"/>
      <c r="AC747" s="259"/>
      <c r="AD747" s="259"/>
      <c r="AE747" s="259"/>
      <c r="AF747" s="259"/>
      <c r="AS747" s="45"/>
    </row>
    <row r="748" spans="3:45" ht="14.25" customHeight="1">
      <c r="C748" s="258"/>
      <c r="D748" s="259"/>
      <c r="E748" s="259"/>
      <c r="F748" s="259"/>
      <c r="G748" s="259"/>
      <c r="H748" s="259"/>
      <c r="I748" s="259"/>
      <c r="J748" s="259"/>
      <c r="K748" s="259"/>
      <c r="L748" s="259"/>
      <c r="M748" s="259"/>
      <c r="N748" s="259"/>
      <c r="O748" s="259"/>
      <c r="P748" s="259"/>
      <c r="Q748" s="259"/>
      <c r="R748" s="259"/>
      <c r="S748" s="259"/>
      <c r="T748" s="259"/>
      <c r="U748" s="259"/>
      <c r="V748" s="259"/>
      <c r="W748" s="259"/>
      <c r="X748" s="259"/>
      <c r="Y748" s="259"/>
      <c r="Z748" s="259"/>
      <c r="AA748" s="259"/>
      <c r="AB748" s="259"/>
      <c r="AC748" s="259"/>
      <c r="AD748" s="259"/>
      <c r="AE748" s="259"/>
      <c r="AF748" s="259"/>
      <c r="AS748" s="45"/>
    </row>
    <row r="749" spans="3:45" ht="14.25" customHeight="1">
      <c r="C749" s="258"/>
      <c r="D749" s="259"/>
      <c r="E749" s="259"/>
      <c r="F749" s="259"/>
      <c r="G749" s="259"/>
      <c r="H749" s="259"/>
      <c r="I749" s="259"/>
      <c r="J749" s="259"/>
      <c r="K749" s="259"/>
      <c r="L749" s="259"/>
      <c r="M749" s="259"/>
      <c r="N749" s="259"/>
      <c r="O749" s="259"/>
      <c r="P749" s="259"/>
      <c r="Q749" s="259"/>
      <c r="R749" s="259"/>
      <c r="S749" s="259"/>
      <c r="T749" s="259"/>
      <c r="U749" s="259"/>
      <c r="V749" s="259"/>
      <c r="W749" s="259"/>
      <c r="X749" s="259"/>
      <c r="Y749" s="259"/>
      <c r="Z749" s="259"/>
      <c r="AA749" s="259"/>
      <c r="AB749" s="259"/>
      <c r="AC749" s="259"/>
      <c r="AD749" s="259"/>
      <c r="AE749" s="259"/>
      <c r="AF749" s="259"/>
      <c r="AS749" s="45"/>
    </row>
    <row r="750" spans="3:45" ht="14.25" customHeight="1">
      <c r="C750" s="258"/>
      <c r="D750" s="259"/>
      <c r="E750" s="259"/>
      <c r="F750" s="259"/>
      <c r="G750" s="259"/>
      <c r="H750" s="259"/>
      <c r="I750" s="259"/>
      <c r="J750" s="259"/>
      <c r="K750" s="259"/>
      <c r="L750" s="259"/>
      <c r="M750" s="259"/>
      <c r="N750" s="259"/>
      <c r="O750" s="259"/>
      <c r="P750" s="259"/>
      <c r="Q750" s="259"/>
      <c r="R750" s="259"/>
      <c r="S750" s="259"/>
      <c r="T750" s="259"/>
      <c r="U750" s="259"/>
      <c r="V750" s="259"/>
      <c r="W750" s="259"/>
      <c r="X750" s="259"/>
      <c r="Y750" s="259"/>
      <c r="Z750" s="259"/>
      <c r="AA750" s="259"/>
      <c r="AB750" s="259"/>
      <c r="AC750" s="259"/>
      <c r="AD750" s="259"/>
      <c r="AE750" s="259"/>
      <c r="AF750" s="259"/>
      <c r="AS750" s="45"/>
    </row>
    <row r="751" spans="3:45" ht="14.25" customHeight="1">
      <c r="C751" s="258"/>
      <c r="D751" s="259"/>
      <c r="E751" s="259"/>
      <c r="F751" s="259"/>
      <c r="G751" s="259"/>
      <c r="H751" s="259"/>
      <c r="I751" s="259"/>
      <c r="J751" s="259"/>
      <c r="K751" s="259"/>
      <c r="L751" s="259"/>
      <c r="M751" s="259"/>
      <c r="N751" s="259"/>
      <c r="O751" s="259"/>
      <c r="P751" s="259"/>
      <c r="Q751" s="259"/>
      <c r="R751" s="259"/>
      <c r="S751" s="259"/>
      <c r="T751" s="259"/>
      <c r="U751" s="259"/>
      <c r="V751" s="259"/>
      <c r="W751" s="259"/>
      <c r="X751" s="259"/>
      <c r="Y751" s="259"/>
      <c r="Z751" s="259"/>
      <c r="AA751" s="259"/>
      <c r="AB751" s="259"/>
      <c r="AC751" s="259"/>
      <c r="AD751" s="259"/>
      <c r="AE751" s="259"/>
      <c r="AF751" s="259"/>
      <c r="AS751" s="45"/>
    </row>
    <row r="752" spans="3:45" ht="14.25" customHeight="1">
      <c r="C752" s="258"/>
      <c r="D752" s="259"/>
      <c r="E752" s="259"/>
      <c r="F752" s="259"/>
      <c r="G752" s="259"/>
      <c r="H752" s="259"/>
      <c r="I752" s="259"/>
      <c r="J752" s="259"/>
      <c r="K752" s="259"/>
      <c r="L752" s="259"/>
      <c r="M752" s="259"/>
      <c r="N752" s="259"/>
      <c r="O752" s="259"/>
      <c r="P752" s="259"/>
      <c r="Q752" s="259"/>
      <c r="R752" s="259"/>
      <c r="S752" s="259"/>
      <c r="T752" s="259"/>
      <c r="U752" s="259"/>
      <c r="V752" s="259"/>
      <c r="W752" s="259"/>
      <c r="X752" s="259"/>
      <c r="Y752" s="259"/>
      <c r="Z752" s="259"/>
      <c r="AA752" s="259"/>
      <c r="AB752" s="259"/>
      <c r="AC752" s="259"/>
      <c r="AD752" s="259"/>
      <c r="AE752" s="259"/>
      <c r="AF752" s="259"/>
      <c r="AS752" s="45"/>
    </row>
    <row r="753" spans="3:45" ht="14.25" customHeight="1">
      <c r="C753" s="258"/>
      <c r="D753" s="259"/>
      <c r="E753" s="259"/>
      <c r="F753" s="259"/>
      <c r="G753" s="259"/>
      <c r="H753" s="259"/>
      <c r="I753" s="259"/>
      <c r="J753" s="259"/>
      <c r="K753" s="259"/>
      <c r="L753" s="259"/>
      <c r="M753" s="259"/>
      <c r="N753" s="259"/>
      <c r="O753" s="259"/>
      <c r="P753" s="259"/>
      <c r="Q753" s="259"/>
      <c r="R753" s="259"/>
      <c r="S753" s="259"/>
      <c r="T753" s="259"/>
      <c r="U753" s="259"/>
      <c r="V753" s="259"/>
      <c r="W753" s="259"/>
      <c r="X753" s="259"/>
      <c r="Y753" s="259"/>
      <c r="Z753" s="259"/>
      <c r="AA753" s="259"/>
      <c r="AB753" s="259"/>
      <c r="AC753" s="259"/>
      <c r="AD753" s="259"/>
      <c r="AE753" s="259"/>
      <c r="AF753" s="259"/>
      <c r="AS753" s="45"/>
    </row>
    <row r="754" spans="3:45" ht="14.25" customHeight="1">
      <c r="C754" s="258"/>
      <c r="D754" s="259"/>
      <c r="E754" s="259"/>
      <c r="F754" s="259"/>
      <c r="G754" s="259"/>
      <c r="H754" s="259"/>
      <c r="I754" s="259"/>
      <c r="J754" s="259"/>
      <c r="K754" s="259"/>
      <c r="L754" s="259"/>
      <c r="M754" s="259"/>
      <c r="N754" s="259"/>
      <c r="O754" s="259"/>
      <c r="P754" s="259"/>
      <c r="Q754" s="259"/>
      <c r="R754" s="259"/>
      <c r="S754" s="259"/>
      <c r="T754" s="259"/>
      <c r="U754" s="259"/>
      <c r="V754" s="259"/>
      <c r="W754" s="259"/>
      <c r="X754" s="259"/>
      <c r="Y754" s="259"/>
      <c r="Z754" s="259"/>
      <c r="AA754" s="259"/>
      <c r="AB754" s="259"/>
      <c r="AC754" s="259"/>
      <c r="AD754" s="259"/>
      <c r="AE754" s="259"/>
      <c r="AF754" s="259"/>
      <c r="AS754" s="45"/>
    </row>
    <row r="755" spans="3:45" ht="14.25" customHeight="1">
      <c r="C755" s="258"/>
      <c r="D755" s="259"/>
      <c r="E755" s="259"/>
      <c r="F755" s="259"/>
      <c r="G755" s="259"/>
      <c r="H755" s="259"/>
      <c r="I755" s="259"/>
      <c r="J755" s="259"/>
      <c r="K755" s="259"/>
      <c r="L755" s="259"/>
      <c r="M755" s="259"/>
      <c r="N755" s="259"/>
      <c r="O755" s="259"/>
      <c r="P755" s="259"/>
      <c r="Q755" s="259"/>
      <c r="R755" s="259"/>
      <c r="S755" s="259"/>
      <c r="T755" s="259"/>
      <c r="U755" s="259"/>
      <c r="V755" s="259"/>
      <c r="W755" s="259"/>
      <c r="X755" s="259"/>
      <c r="Y755" s="259"/>
      <c r="Z755" s="259"/>
      <c r="AA755" s="259"/>
      <c r="AB755" s="259"/>
      <c r="AC755" s="259"/>
      <c r="AD755" s="259"/>
      <c r="AE755" s="259"/>
      <c r="AF755" s="259"/>
      <c r="AS755" s="45"/>
    </row>
    <row r="756" spans="3:45" ht="14.25" customHeight="1">
      <c r="C756" s="258"/>
      <c r="D756" s="259"/>
      <c r="E756" s="259"/>
      <c r="F756" s="259"/>
      <c r="G756" s="259"/>
      <c r="H756" s="259"/>
      <c r="I756" s="259"/>
      <c r="J756" s="259"/>
      <c r="K756" s="259"/>
      <c r="L756" s="259"/>
      <c r="M756" s="259"/>
      <c r="N756" s="259"/>
      <c r="O756" s="259"/>
      <c r="P756" s="259"/>
      <c r="Q756" s="259"/>
      <c r="R756" s="259"/>
      <c r="S756" s="259"/>
      <c r="T756" s="259"/>
      <c r="U756" s="259"/>
      <c r="V756" s="259"/>
      <c r="W756" s="259"/>
      <c r="X756" s="259"/>
      <c r="Y756" s="259"/>
      <c r="Z756" s="259"/>
      <c r="AA756" s="259"/>
      <c r="AB756" s="259"/>
      <c r="AC756" s="259"/>
      <c r="AD756" s="259"/>
      <c r="AE756" s="259"/>
      <c r="AF756" s="259"/>
      <c r="AS756" s="45"/>
    </row>
    <row r="757" spans="3:45" ht="14.25" customHeight="1">
      <c r="C757" s="258"/>
      <c r="D757" s="259"/>
      <c r="E757" s="259"/>
      <c r="F757" s="259"/>
      <c r="G757" s="259"/>
      <c r="H757" s="259"/>
      <c r="I757" s="259"/>
      <c r="J757" s="259"/>
      <c r="K757" s="259"/>
      <c r="L757" s="259"/>
      <c r="M757" s="259"/>
      <c r="N757" s="259"/>
      <c r="O757" s="259"/>
      <c r="P757" s="259"/>
      <c r="Q757" s="259"/>
      <c r="R757" s="259"/>
      <c r="S757" s="259"/>
      <c r="T757" s="259"/>
      <c r="U757" s="259"/>
      <c r="V757" s="259"/>
      <c r="W757" s="259"/>
      <c r="X757" s="259"/>
      <c r="Y757" s="259"/>
      <c r="Z757" s="259"/>
      <c r="AA757" s="259"/>
      <c r="AB757" s="259"/>
      <c r="AC757" s="259"/>
      <c r="AD757" s="259"/>
      <c r="AE757" s="259"/>
      <c r="AF757" s="259"/>
      <c r="AS757" s="45"/>
    </row>
    <row r="758" spans="3:45" ht="14.25" customHeight="1">
      <c r="C758" s="258"/>
      <c r="D758" s="259"/>
      <c r="E758" s="259"/>
      <c r="F758" s="259"/>
      <c r="G758" s="259"/>
      <c r="H758" s="259"/>
      <c r="I758" s="259"/>
      <c r="J758" s="259"/>
      <c r="K758" s="259"/>
      <c r="L758" s="259"/>
      <c r="M758" s="259"/>
      <c r="N758" s="259"/>
      <c r="O758" s="259"/>
      <c r="P758" s="259"/>
      <c r="Q758" s="259"/>
      <c r="R758" s="259"/>
      <c r="S758" s="259"/>
      <c r="T758" s="259"/>
      <c r="U758" s="259"/>
      <c r="V758" s="259"/>
      <c r="W758" s="259"/>
      <c r="X758" s="259"/>
      <c r="Y758" s="259"/>
      <c r="Z758" s="259"/>
      <c r="AA758" s="259"/>
      <c r="AB758" s="259"/>
      <c r="AC758" s="259"/>
      <c r="AD758" s="259"/>
      <c r="AE758" s="259"/>
      <c r="AF758" s="259"/>
      <c r="AS758" s="45"/>
    </row>
    <row r="759" spans="3:45" ht="14.25" customHeight="1">
      <c r="C759" s="258"/>
      <c r="D759" s="259"/>
      <c r="E759" s="259"/>
      <c r="F759" s="259"/>
      <c r="G759" s="259"/>
      <c r="H759" s="259"/>
      <c r="I759" s="259"/>
      <c r="J759" s="259"/>
      <c r="K759" s="259"/>
      <c r="L759" s="259"/>
      <c r="M759" s="259"/>
      <c r="N759" s="259"/>
      <c r="O759" s="259"/>
      <c r="P759" s="259"/>
      <c r="Q759" s="259"/>
      <c r="R759" s="259"/>
      <c r="S759" s="259"/>
      <c r="T759" s="259"/>
      <c r="U759" s="259"/>
      <c r="V759" s="259"/>
      <c r="W759" s="259"/>
      <c r="X759" s="259"/>
      <c r="Y759" s="259"/>
      <c r="Z759" s="259"/>
      <c r="AA759" s="259"/>
      <c r="AB759" s="259"/>
      <c r="AC759" s="259"/>
      <c r="AD759" s="259"/>
      <c r="AE759" s="259"/>
      <c r="AF759" s="259"/>
      <c r="AS759" s="45"/>
    </row>
    <row r="760" spans="3:45" ht="14.25" customHeight="1">
      <c r="C760" s="258"/>
      <c r="D760" s="259"/>
      <c r="E760" s="259"/>
      <c r="F760" s="259"/>
      <c r="G760" s="259"/>
      <c r="H760" s="259"/>
      <c r="I760" s="259"/>
      <c r="J760" s="259"/>
      <c r="K760" s="259"/>
      <c r="L760" s="259"/>
      <c r="M760" s="259"/>
      <c r="N760" s="259"/>
      <c r="O760" s="259"/>
      <c r="P760" s="259"/>
      <c r="Q760" s="259"/>
      <c r="R760" s="259"/>
      <c r="S760" s="259"/>
      <c r="T760" s="259"/>
      <c r="U760" s="259"/>
      <c r="V760" s="259"/>
      <c r="W760" s="259"/>
      <c r="X760" s="259"/>
      <c r="Y760" s="259"/>
      <c r="Z760" s="259"/>
      <c r="AA760" s="259"/>
      <c r="AB760" s="259"/>
      <c r="AC760" s="259"/>
      <c r="AD760" s="259"/>
      <c r="AE760" s="259"/>
      <c r="AF760" s="259"/>
      <c r="AS760" s="45"/>
    </row>
    <row r="761" spans="3:45" ht="14.25" customHeight="1">
      <c r="C761" s="258"/>
      <c r="D761" s="259"/>
      <c r="E761" s="259"/>
      <c r="F761" s="259"/>
      <c r="G761" s="259"/>
      <c r="H761" s="259"/>
      <c r="I761" s="259"/>
      <c r="J761" s="259"/>
      <c r="K761" s="259"/>
      <c r="L761" s="259"/>
      <c r="M761" s="259"/>
      <c r="N761" s="259"/>
      <c r="O761" s="259"/>
      <c r="P761" s="259"/>
      <c r="Q761" s="259"/>
      <c r="R761" s="259"/>
      <c r="S761" s="259"/>
      <c r="T761" s="259"/>
      <c r="U761" s="259"/>
      <c r="V761" s="259"/>
      <c r="W761" s="259"/>
      <c r="X761" s="259"/>
      <c r="Y761" s="259"/>
      <c r="Z761" s="259"/>
      <c r="AA761" s="259"/>
      <c r="AB761" s="259"/>
      <c r="AC761" s="259"/>
      <c r="AD761" s="259"/>
      <c r="AE761" s="259"/>
      <c r="AF761" s="259"/>
      <c r="AS761" s="45"/>
    </row>
    <row r="762" spans="3:45" ht="14.25" customHeight="1">
      <c r="C762" s="258"/>
      <c r="D762" s="259"/>
      <c r="E762" s="259"/>
      <c r="F762" s="259"/>
      <c r="G762" s="259"/>
      <c r="H762" s="259"/>
      <c r="I762" s="259"/>
      <c r="J762" s="259"/>
      <c r="K762" s="259"/>
      <c r="L762" s="259"/>
      <c r="M762" s="259"/>
      <c r="N762" s="259"/>
      <c r="O762" s="259"/>
      <c r="P762" s="259"/>
      <c r="Q762" s="259"/>
      <c r="R762" s="259"/>
      <c r="S762" s="259"/>
      <c r="T762" s="259"/>
      <c r="U762" s="259"/>
      <c r="V762" s="259"/>
      <c r="W762" s="259"/>
      <c r="X762" s="259"/>
      <c r="Y762" s="259"/>
      <c r="Z762" s="259"/>
      <c r="AA762" s="259"/>
      <c r="AB762" s="259"/>
      <c r="AC762" s="259"/>
      <c r="AD762" s="259"/>
      <c r="AE762" s="259"/>
      <c r="AF762" s="259"/>
      <c r="AS762" s="45"/>
    </row>
    <row r="763" spans="3:45" ht="14.25" customHeight="1">
      <c r="C763" s="258"/>
      <c r="D763" s="259"/>
      <c r="E763" s="259"/>
      <c r="F763" s="259"/>
      <c r="G763" s="259"/>
      <c r="H763" s="259"/>
      <c r="I763" s="259"/>
      <c r="J763" s="259"/>
      <c r="K763" s="259"/>
      <c r="L763" s="259"/>
      <c r="M763" s="259"/>
      <c r="N763" s="259"/>
      <c r="O763" s="259"/>
      <c r="P763" s="259"/>
      <c r="Q763" s="259"/>
      <c r="R763" s="259"/>
      <c r="S763" s="259"/>
      <c r="T763" s="259"/>
      <c r="U763" s="259"/>
      <c r="V763" s="259"/>
      <c r="W763" s="259"/>
      <c r="X763" s="259"/>
      <c r="Y763" s="259"/>
      <c r="Z763" s="259"/>
      <c r="AA763" s="259"/>
      <c r="AB763" s="259"/>
      <c r="AC763" s="259"/>
      <c r="AD763" s="259"/>
      <c r="AE763" s="259"/>
      <c r="AF763" s="259"/>
      <c r="AS763" s="45"/>
    </row>
    <row r="764" spans="3:45" ht="14.25" customHeight="1">
      <c r="C764" s="258"/>
      <c r="D764" s="259"/>
      <c r="E764" s="259"/>
      <c r="F764" s="259"/>
      <c r="G764" s="259"/>
      <c r="H764" s="259"/>
      <c r="I764" s="259"/>
      <c r="J764" s="259"/>
      <c r="K764" s="259"/>
      <c r="L764" s="259"/>
      <c r="M764" s="259"/>
      <c r="N764" s="259"/>
      <c r="O764" s="259"/>
      <c r="P764" s="259"/>
      <c r="Q764" s="259"/>
      <c r="R764" s="259"/>
      <c r="S764" s="259"/>
      <c r="T764" s="259"/>
      <c r="U764" s="259"/>
      <c r="V764" s="259"/>
      <c r="W764" s="259"/>
      <c r="X764" s="259"/>
      <c r="Y764" s="259"/>
      <c r="Z764" s="259"/>
      <c r="AA764" s="259"/>
      <c r="AB764" s="259"/>
      <c r="AC764" s="259"/>
      <c r="AD764" s="259"/>
      <c r="AE764" s="259"/>
      <c r="AF764" s="259"/>
      <c r="AS764" s="45"/>
    </row>
    <row r="765" spans="3:45" ht="14.25" customHeight="1">
      <c r="C765" s="258"/>
      <c r="D765" s="259"/>
      <c r="E765" s="259"/>
      <c r="F765" s="259"/>
      <c r="G765" s="259"/>
      <c r="H765" s="259"/>
      <c r="I765" s="259"/>
      <c r="J765" s="259"/>
      <c r="K765" s="259"/>
      <c r="L765" s="259"/>
      <c r="M765" s="259"/>
      <c r="N765" s="259"/>
      <c r="O765" s="259"/>
      <c r="P765" s="259"/>
      <c r="Q765" s="259"/>
      <c r="R765" s="259"/>
      <c r="S765" s="259"/>
      <c r="T765" s="259"/>
      <c r="U765" s="259"/>
      <c r="V765" s="259"/>
      <c r="W765" s="259"/>
      <c r="X765" s="259"/>
      <c r="Y765" s="259"/>
      <c r="Z765" s="259"/>
      <c r="AA765" s="259"/>
      <c r="AB765" s="259"/>
      <c r="AC765" s="259"/>
      <c r="AD765" s="259"/>
      <c r="AE765" s="259"/>
      <c r="AF765" s="259"/>
      <c r="AS765" s="45"/>
    </row>
    <row r="766" spans="3:45" ht="14.25" customHeight="1">
      <c r="C766" s="258"/>
      <c r="D766" s="259"/>
      <c r="E766" s="259"/>
      <c r="F766" s="259"/>
      <c r="G766" s="259"/>
      <c r="H766" s="259"/>
      <c r="I766" s="259"/>
      <c r="J766" s="259"/>
      <c r="K766" s="259"/>
      <c r="L766" s="259"/>
      <c r="M766" s="259"/>
      <c r="N766" s="259"/>
      <c r="O766" s="259"/>
      <c r="P766" s="259"/>
      <c r="Q766" s="259"/>
      <c r="R766" s="259"/>
      <c r="S766" s="259"/>
      <c r="T766" s="259"/>
      <c r="U766" s="259"/>
      <c r="V766" s="259"/>
      <c r="W766" s="259"/>
      <c r="X766" s="259"/>
      <c r="Y766" s="259"/>
      <c r="Z766" s="259"/>
      <c r="AA766" s="259"/>
      <c r="AB766" s="259"/>
      <c r="AC766" s="259"/>
      <c r="AD766" s="259"/>
      <c r="AE766" s="259"/>
      <c r="AF766" s="259"/>
      <c r="AS766" s="45"/>
    </row>
    <row r="767" spans="3:45" ht="14.25" customHeight="1">
      <c r="C767" s="258"/>
      <c r="D767" s="259"/>
      <c r="E767" s="259"/>
      <c r="F767" s="259"/>
      <c r="G767" s="259"/>
      <c r="H767" s="259"/>
      <c r="I767" s="259"/>
      <c r="J767" s="259"/>
      <c r="K767" s="259"/>
      <c r="L767" s="259"/>
      <c r="M767" s="259"/>
      <c r="N767" s="259"/>
      <c r="O767" s="259"/>
      <c r="P767" s="259"/>
      <c r="Q767" s="259"/>
      <c r="R767" s="259"/>
      <c r="S767" s="259"/>
      <c r="T767" s="259"/>
      <c r="U767" s="259"/>
      <c r="V767" s="259"/>
      <c r="W767" s="259"/>
      <c r="X767" s="259"/>
      <c r="Y767" s="259"/>
      <c r="Z767" s="259"/>
      <c r="AA767" s="259"/>
      <c r="AB767" s="259"/>
      <c r="AC767" s="259"/>
      <c r="AD767" s="259"/>
      <c r="AE767" s="259"/>
      <c r="AF767" s="259"/>
      <c r="AS767" s="45"/>
    </row>
    <row r="768" spans="3:45" ht="14.25" customHeight="1">
      <c r="C768" s="258"/>
      <c r="D768" s="259"/>
      <c r="E768" s="259"/>
      <c r="F768" s="259"/>
      <c r="G768" s="259"/>
      <c r="H768" s="259"/>
      <c r="I768" s="259"/>
      <c r="J768" s="259"/>
      <c r="K768" s="259"/>
      <c r="L768" s="259"/>
      <c r="M768" s="259"/>
      <c r="N768" s="259"/>
      <c r="O768" s="259"/>
      <c r="P768" s="259"/>
      <c r="Q768" s="259"/>
      <c r="R768" s="259"/>
      <c r="S768" s="259"/>
      <c r="T768" s="259"/>
      <c r="U768" s="259"/>
      <c r="V768" s="259"/>
      <c r="W768" s="259"/>
      <c r="X768" s="259"/>
      <c r="Y768" s="259"/>
      <c r="Z768" s="259"/>
      <c r="AA768" s="259"/>
      <c r="AB768" s="259"/>
      <c r="AC768" s="259"/>
      <c r="AD768" s="259"/>
      <c r="AE768" s="259"/>
      <c r="AF768" s="259"/>
      <c r="AS768" s="45"/>
    </row>
    <row r="769" spans="3:45" ht="14.25" customHeight="1">
      <c r="C769" s="258"/>
      <c r="D769" s="259"/>
      <c r="E769" s="259"/>
      <c r="F769" s="259"/>
      <c r="G769" s="259"/>
      <c r="H769" s="259"/>
      <c r="I769" s="259"/>
      <c r="J769" s="259"/>
      <c r="K769" s="259"/>
      <c r="L769" s="259"/>
      <c r="M769" s="259"/>
      <c r="N769" s="259"/>
      <c r="O769" s="259"/>
      <c r="P769" s="259"/>
      <c r="Q769" s="259"/>
      <c r="R769" s="259"/>
      <c r="S769" s="259"/>
      <c r="T769" s="259"/>
      <c r="U769" s="259"/>
      <c r="V769" s="259"/>
      <c r="W769" s="259"/>
      <c r="X769" s="259"/>
      <c r="Y769" s="259"/>
      <c r="Z769" s="259"/>
      <c r="AA769" s="259"/>
      <c r="AB769" s="259"/>
      <c r="AC769" s="259"/>
      <c r="AD769" s="259"/>
      <c r="AE769" s="259"/>
      <c r="AF769" s="259"/>
      <c r="AS769" s="45"/>
    </row>
    <row r="770" spans="3:45" ht="14.25" customHeight="1">
      <c r="C770" s="258"/>
      <c r="D770" s="259"/>
      <c r="E770" s="259"/>
      <c r="F770" s="259"/>
      <c r="G770" s="259"/>
      <c r="H770" s="259"/>
      <c r="I770" s="259"/>
      <c r="J770" s="259"/>
      <c r="K770" s="259"/>
      <c r="L770" s="259"/>
      <c r="M770" s="259"/>
      <c r="N770" s="259"/>
      <c r="O770" s="259"/>
      <c r="P770" s="259"/>
      <c r="Q770" s="259"/>
      <c r="R770" s="259"/>
      <c r="S770" s="259"/>
      <c r="T770" s="259"/>
      <c r="U770" s="259"/>
      <c r="V770" s="259"/>
      <c r="W770" s="259"/>
      <c r="X770" s="259"/>
      <c r="Y770" s="259"/>
      <c r="Z770" s="259"/>
      <c r="AA770" s="259"/>
      <c r="AB770" s="259"/>
      <c r="AC770" s="259"/>
      <c r="AD770" s="259"/>
      <c r="AE770" s="259"/>
      <c r="AF770" s="259"/>
      <c r="AS770" s="45"/>
    </row>
    <row r="771" spans="3:45" ht="14.25" customHeight="1">
      <c r="C771" s="258"/>
      <c r="D771" s="259"/>
      <c r="E771" s="259"/>
      <c r="F771" s="259"/>
      <c r="G771" s="259"/>
      <c r="H771" s="259"/>
      <c r="I771" s="259"/>
      <c r="J771" s="259"/>
      <c r="K771" s="259"/>
      <c r="L771" s="259"/>
      <c r="M771" s="259"/>
      <c r="N771" s="259"/>
      <c r="O771" s="259"/>
      <c r="P771" s="259"/>
      <c r="Q771" s="259"/>
      <c r="R771" s="259"/>
      <c r="S771" s="259"/>
      <c r="T771" s="259"/>
      <c r="U771" s="259"/>
      <c r="V771" s="259"/>
      <c r="W771" s="259"/>
      <c r="X771" s="259"/>
      <c r="Y771" s="259"/>
      <c r="Z771" s="259"/>
      <c r="AA771" s="259"/>
      <c r="AB771" s="259"/>
      <c r="AC771" s="259"/>
      <c r="AD771" s="259"/>
      <c r="AE771" s="259"/>
      <c r="AF771" s="259"/>
      <c r="AS771" s="45"/>
    </row>
    <row r="772" spans="3:45" ht="14.25" customHeight="1">
      <c r="C772" s="258"/>
      <c r="D772" s="259"/>
      <c r="E772" s="259"/>
      <c r="F772" s="259"/>
      <c r="G772" s="259"/>
      <c r="H772" s="259"/>
      <c r="I772" s="259"/>
      <c r="J772" s="259"/>
      <c r="K772" s="259"/>
      <c r="L772" s="259"/>
      <c r="M772" s="259"/>
      <c r="N772" s="259"/>
      <c r="O772" s="259"/>
      <c r="P772" s="259"/>
      <c r="Q772" s="259"/>
      <c r="R772" s="259"/>
      <c r="S772" s="259"/>
      <c r="T772" s="259"/>
      <c r="U772" s="259"/>
      <c r="V772" s="259"/>
      <c r="W772" s="259"/>
      <c r="X772" s="259"/>
      <c r="Y772" s="259"/>
      <c r="Z772" s="259"/>
      <c r="AA772" s="259"/>
      <c r="AB772" s="259"/>
      <c r="AC772" s="259"/>
      <c r="AD772" s="259"/>
      <c r="AE772" s="259"/>
      <c r="AF772" s="259"/>
      <c r="AS772" s="45"/>
    </row>
    <row r="773" spans="3:45" ht="14.25" customHeight="1">
      <c r="C773" s="258"/>
      <c r="D773" s="259"/>
      <c r="E773" s="259"/>
      <c r="F773" s="259"/>
      <c r="G773" s="259"/>
      <c r="H773" s="259"/>
      <c r="I773" s="259"/>
      <c r="J773" s="259"/>
      <c r="K773" s="259"/>
      <c r="L773" s="259"/>
      <c r="M773" s="259"/>
      <c r="N773" s="259"/>
      <c r="O773" s="259"/>
      <c r="P773" s="259"/>
      <c r="Q773" s="259"/>
      <c r="R773" s="259"/>
      <c r="S773" s="259"/>
      <c r="T773" s="259"/>
      <c r="U773" s="259"/>
      <c r="V773" s="259"/>
      <c r="W773" s="259"/>
      <c r="X773" s="259"/>
      <c r="Y773" s="259"/>
      <c r="Z773" s="259"/>
      <c r="AA773" s="259"/>
      <c r="AB773" s="259"/>
      <c r="AC773" s="259"/>
      <c r="AD773" s="259"/>
      <c r="AE773" s="259"/>
      <c r="AF773" s="259"/>
      <c r="AS773" s="45"/>
    </row>
    <row r="774" spans="3:45" ht="14.25" customHeight="1">
      <c r="C774" s="258"/>
      <c r="D774" s="259"/>
      <c r="E774" s="259"/>
      <c r="F774" s="259"/>
      <c r="G774" s="259"/>
      <c r="H774" s="259"/>
      <c r="I774" s="259"/>
      <c r="J774" s="259"/>
      <c r="K774" s="259"/>
      <c r="L774" s="259"/>
      <c r="M774" s="259"/>
      <c r="N774" s="259"/>
      <c r="O774" s="259"/>
      <c r="P774" s="259"/>
      <c r="Q774" s="259"/>
      <c r="R774" s="259"/>
      <c r="S774" s="259"/>
      <c r="T774" s="259"/>
      <c r="U774" s="259"/>
      <c r="V774" s="259"/>
      <c r="W774" s="259"/>
      <c r="X774" s="259"/>
      <c r="Y774" s="259"/>
      <c r="Z774" s="259"/>
      <c r="AA774" s="259"/>
      <c r="AB774" s="259"/>
      <c r="AC774" s="259"/>
      <c r="AD774" s="259"/>
      <c r="AE774" s="259"/>
      <c r="AF774" s="259"/>
      <c r="AS774" s="45"/>
    </row>
    <row r="775" spans="3:45" ht="14.25" customHeight="1">
      <c r="C775" s="258"/>
      <c r="D775" s="259"/>
      <c r="E775" s="259"/>
      <c r="F775" s="259"/>
      <c r="G775" s="259"/>
      <c r="H775" s="259"/>
      <c r="I775" s="259"/>
      <c r="J775" s="259"/>
      <c r="K775" s="259"/>
      <c r="L775" s="259"/>
      <c r="M775" s="259"/>
      <c r="N775" s="259"/>
      <c r="O775" s="259"/>
      <c r="P775" s="259"/>
      <c r="Q775" s="259"/>
      <c r="R775" s="259"/>
      <c r="S775" s="259"/>
      <c r="T775" s="259"/>
      <c r="U775" s="259"/>
      <c r="V775" s="259"/>
      <c r="W775" s="259"/>
      <c r="X775" s="259"/>
      <c r="Y775" s="259"/>
      <c r="Z775" s="259"/>
      <c r="AA775" s="259"/>
      <c r="AB775" s="259"/>
      <c r="AC775" s="259"/>
      <c r="AD775" s="259"/>
      <c r="AE775" s="259"/>
      <c r="AF775" s="259"/>
      <c r="AS775" s="45"/>
    </row>
    <row r="776" spans="3:45" ht="14.25" customHeight="1">
      <c r="C776" s="258"/>
      <c r="D776" s="259"/>
      <c r="E776" s="259"/>
      <c r="F776" s="259"/>
      <c r="G776" s="259"/>
      <c r="H776" s="259"/>
      <c r="I776" s="259"/>
      <c r="J776" s="259"/>
      <c r="K776" s="259"/>
      <c r="L776" s="259"/>
      <c r="M776" s="259"/>
      <c r="N776" s="259"/>
      <c r="O776" s="259"/>
      <c r="P776" s="259"/>
      <c r="Q776" s="259"/>
      <c r="R776" s="259"/>
      <c r="S776" s="259"/>
      <c r="T776" s="259"/>
      <c r="U776" s="259"/>
      <c r="V776" s="259"/>
      <c r="W776" s="259"/>
      <c r="X776" s="259"/>
      <c r="Y776" s="259"/>
      <c r="Z776" s="259"/>
      <c r="AA776" s="259"/>
      <c r="AB776" s="259"/>
      <c r="AC776" s="259"/>
      <c r="AD776" s="259"/>
      <c r="AE776" s="259"/>
      <c r="AF776" s="259"/>
      <c r="AS776" s="45"/>
    </row>
    <row r="777" spans="3:45" ht="14.25" customHeight="1">
      <c r="C777" s="258"/>
      <c r="D777" s="259"/>
      <c r="E777" s="259"/>
      <c r="F777" s="259"/>
      <c r="G777" s="259"/>
      <c r="H777" s="259"/>
      <c r="I777" s="259"/>
      <c r="J777" s="259"/>
      <c r="K777" s="259"/>
      <c r="L777" s="259"/>
      <c r="M777" s="259"/>
      <c r="N777" s="259"/>
      <c r="O777" s="259"/>
      <c r="P777" s="259"/>
      <c r="Q777" s="259"/>
      <c r="R777" s="259"/>
      <c r="S777" s="259"/>
      <c r="T777" s="259"/>
      <c r="U777" s="259"/>
      <c r="V777" s="259"/>
      <c r="W777" s="259"/>
      <c r="X777" s="259"/>
      <c r="Y777" s="259"/>
      <c r="Z777" s="259"/>
      <c r="AA777" s="259"/>
      <c r="AB777" s="259"/>
      <c r="AC777" s="259"/>
      <c r="AD777" s="259"/>
      <c r="AE777" s="259"/>
      <c r="AF777" s="259"/>
      <c r="AS777" s="45"/>
    </row>
    <row r="778" spans="3:45" ht="14.25" customHeight="1">
      <c r="C778" s="258"/>
      <c r="D778" s="259"/>
      <c r="E778" s="259"/>
      <c r="F778" s="259"/>
      <c r="G778" s="259"/>
      <c r="H778" s="259"/>
      <c r="I778" s="259"/>
      <c r="J778" s="259"/>
      <c r="K778" s="259"/>
      <c r="L778" s="259"/>
      <c r="M778" s="259"/>
      <c r="N778" s="259"/>
      <c r="O778" s="259"/>
      <c r="P778" s="259"/>
      <c r="Q778" s="259"/>
      <c r="R778" s="259"/>
      <c r="S778" s="259"/>
      <c r="T778" s="259"/>
      <c r="U778" s="259"/>
      <c r="V778" s="259"/>
      <c r="W778" s="259"/>
      <c r="X778" s="259"/>
      <c r="Y778" s="259"/>
      <c r="Z778" s="259"/>
      <c r="AA778" s="259"/>
      <c r="AB778" s="259"/>
      <c r="AC778" s="259"/>
      <c r="AD778" s="259"/>
      <c r="AE778" s="259"/>
      <c r="AF778" s="259"/>
      <c r="AS778" s="45"/>
    </row>
    <row r="779" spans="3:45" ht="14.25" customHeight="1">
      <c r="C779" s="258"/>
      <c r="D779" s="259"/>
      <c r="E779" s="259"/>
      <c r="F779" s="259"/>
      <c r="G779" s="259"/>
      <c r="H779" s="259"/>
      <c r="I779" s="259"/>
      <c r="J779" s="259"/>
      <c r="K779" s="259"/>
      <c r="L779" s="259"/>
      <c r="M779" s="259"/>
      <c r="N779" s="259"/>
      <c r="O779" s="259"/>
      <c r="P779" s="259"/>
      <c r="Q779" s="259"/>
      <c r="R779" s="259"/>
      <c r="S779" s="259"/>
      <c r="T779" s="259"/>
      <c r="U779" s="259"/>
      <c r="V779" s="259"/>
      <c r="W779" s="259"/>
      <c r="X779" s="259"/>
      <c r="Y779" s="259"/>
      <c r="Z779" s="259"/>
      <c r="AA779" s="259"/>
      <c r="AB779" s="259"/>
      <c r="AC779" s="259"/>
      <c r="AD779" s="259"/>
      <c r="AE779" s="259"/>
      <c r="AF779" s="259"/>
      <c r="AS779" s="45"/>
    </row>
    <row r="780" spans="3:45" ht="14.25" customHeight="1">
      <c r="C780" s="258"/>
      <c r="D780" s="259"/>
      <c r="E780" s="259"/>
      <c r="F780" s="259"/>
      <c r="G780" s="259"/>
      <c r="H780" s="259"/>
      <c r="I780" s="259"/>
      <c r="J780" s="259"/>
      <c r="K780" s="259"/>
      <c r="L780" s="259"/>
      <c r="M780" s="259"/>
      <c r="N780" s="259"/>
      <c r="O780" s="259"/>
      <c r="P780" s="259"/>
      <c r="Q780" s="259"/>
      <c r="R780" s="259"/>
      <c r="S780" s="259"/>
      <c r="T780" s="259"/>
      <c r="U780" s="259"/>
      <c r="V780" s="259"/>
      <c r="W780" s="259"/>
      <c r="X780" s="259"/>
      <c r="Y780" s="259"/>
      <c r="Z780" s="259"/>
      <c r="AA780" s="259"/>
      <c r="AB780" s="259"/>
      <c r="AC780" s="259"/>
      <c r="AD780" s="259"/>
      <c r="AE780" s="259"/>
      <c r="AF780" s="259"/>
      <c r="AS780" s="45"/>
    </row>
    <row r="781" spans="3:45" ht="14.25" customHeight="1">
      <c r="C781" s="258"/>
      <c r="D781" s="259"/>
      <c r="E781" s="259"/>
      <c r="F781" s="259"/>
      <c r="G781" s="259"/>
      <c r="H781" s="259"/>
      <c r="I781" s="259"/>
      <c r="J781" s="259"/>
      <c r="K781" s="259"/>
      <c r="L781" s="259"/>
      <c r="M781" s="259"/>
      <c r="N781" s="259"/>
      <c r="O781" s="259"/>
      <c r="P781" s="259"/>
      <c r="Q781" s="259"/>
      <c r="R781" s="259"/>
      <c r="S781" s="259"/>
      <c r="T781" s="259"/>
      <c r="U781" s="259"/>
      <c r="V781" s="259"/>
      <c r="W781" s="259"/>
      <c r="X781" s="259"/>
      <c r="Y781" s="259"/>
      <c r="Z781" s="259"/>
      <c r="AA781" s="259"/>
      <c r="AB781" s="259"/>
      <c r="AC781" s="259"/>
      <c r="AD781" s="259"/>
      <c r="AE781" s="259"/>
      <c r="AF781" s="259"/>
      <c r="AS781" s="45"/>
    </row>
    <row r="782" spans="3:45" ht="14.25" customHeight="1">
      <c r="C782" s="258"/>
      <c r="D782" s="259"/>
      <c r="E782" s="259"/>
      <c r="F782" s="259"/>
      <c r="G782" s="259"/>
      <c r="H782" s="259"/>
      <c r="I782" s="259"/>
      <c r="J782" s="259"/>
      <c r="K782" s="259"/>
      <c r="L782" s="259"/>
      <c r="M782" s="259"/>
      <c r="N782" s="259"/>
      <c r="O782" s="259"/>
      <c r="P782" s="259"/>
      <c r="Q782" s="259"/>
      <c r="R782" s="259"/>
      <c r="S782" s="259"/>
      <c r="T782" s="259"/>
      <c r="U782" s="259"/>
      <c r="V782" s="259"/>
      <c r="W782" s="259"/>
      <c r="X782" s="259"/>
      <c r="Y782" s="259"/>
      <c r="Z782" s="259"/>
      <c r="AA782" s="259"/>
      <c r="AB782" s="259"/>
      <c r="AC782" s="259"/>
      <c r="AD782" s="259"/>
      <c r="AE782" s="259"/>
      <c r="AF782" s="259"/>
      <c r="AS782" s="45"/>
    </row>
    <row r="783" spans="3:45" ht="14.25" customHeight="1">
      <c r="C783" s="258"/>
      <c r="D783" s="259"/>
      <c r="E783" s="259"/>
      <c r="F783" s="259"/>
      <c r="G783" s="259"/>
      <c r="H783" s="259"/>
      <c r="I783" s="259"/>
      <c r="J783" s="259"/>
      <c r="K783" s="259"/>
      <c r="L783" s="259"/>
      <c r="M783" s="259"/>
      <c r="N783" s="259"/>
      <c r="O783" s="259"/>
      <c r="P783" s="259"/>
      <c r="Q783" s="259"/>
      <c r="R783" s="259"/>
      <c r="S783" s="259"/>
      <c r="T783" s="259"/>
      <c r="U783" s="259"/>
      <c r="V783" s="259"/>
      <c r="W783" s="259"/>
      <c r="X783" s="259"/>
      <c r="Y783" s="259"/>
      <c r="Z783" s="259"/>
      <c r="AA783" s="259"/>
      <c r="AB783" s="259"/>
      <c r="AC783" s="259"/>
      <c r="AD783" s="259"/>
      <c r="AE783" s="259"/>
      <c r="AF783" s="259"/>
      <c r="AS783" s="45"/>
    </row>
    <row r="784" spans="3:45" ht="14.25" customHeight="1">
      <c r="C784" s="258"/>
      <c r="D784" s="259"/>
      <c r="E784" s="259"/>
      <c r="F784" s="259"/>
      <c r="G784" s="259"/>
      <c r="H784" s="259"/>
      <c r="I784" s="259"/>
      <c r="J784" s="259"/>
      <c r="K784" s="259"/>
      <c r="L784" s="259"/>
      <c r="M784" s="259"/>
      <c r="N784" s="259"/>
      <c r="O784" s="259"/>
      <c r="P784" s="259"/>
      <c r="Q784" s="259"/>
      <c r="R784" s="259"/>
      <c r="S784" s="259"/>
      <c r="T784" s="259"/>
      <c r="U784" s="259"/>
      <c r="V784" s="259"/>
      <c r="W784" s="259"/>
      <c r="X784" s="259"/>
      <c r="Y784" s="259"/>
      <c r="Z784" s="259"/>
      <c r="AA784" s="259"/>
      <c r="AB784" s="259"/>
      <c r="AC784" s="259"/>
      <c r="AD784" s="259"/>
      <c r="AE784" s="259"/>
      <c r="AF784" s="259"/>
      <c r="AS784" s="45"/>
    </row>
    <row r="785" spans="3:45" ht="14.25" customHeight="1">
      <c r="C785" s="258"/>
      <c r="D785" s="259"/>
      <c r="E785" s="259"/>
      <c r="F785" s="259"/>
      <c r="G785" s="259"/>
      <c r="H785" s="259"/>
      <c r="I785" s="259"/>
      <c r="J785" s="259"/>
      <c r="K785" s="259"/>
      <c r="L785" s="259"/>
      <c r="M785" s="259"/>
      <c r="N785" s="259"/>
      <c r="O785" s="259"/>
      <c r="P785" s="259"/>
      <c r="Q785" s="259"/>
      <c r="R785" s="259"/>
      <c r="S785" s="259"/>
      <c r="T785" s="259"/>
      <c r="U785" s="259"/>
      <c r="V785" s="259"/>
      <c r="W785" s="259"/>
      <c r="X785" s="259"/>
      <c r="Y785" s="259"/>
      <c r="Z785" s="259"/>
      <c r="AA785" s="259"/>
      <c r="AB785" s="259"/>
      <c r="AC785" s="259"/>
      <c r="AD785" s="259"/>
      <c r="AE785" s="259"/>
      <c r="AF785" s="259"/>
      <c r="AS785" s="45"/>
    </row>
    <row r="786" spans="3:45" ht="14.25" customHeight="1">
      <c r="C786" s="258"/>
      <c r="D786" s="259"/>
      <c r="E786" s="259"/>
      <c r="F786" s="259"/>
      <c r="G786" s="259"/>
      <c r="H786" s="259"/>
      <c r="I786" s="259"/>
      <c r="J786" s="259"/>
      <c r="K786" s="259"/>
      <c r="L786" s="259"/>
      <c r="M786" s="259"/>
      <c r="N786" s="259"/>
      <c r="O786" s="259"/>
      <c r="P786" s="259"/>
      <c r="Q786" s="259"/>
      <c r="R786" s="259"/>
      <c r="S786" s="259"/>
      <c r="T786" s="259"/>
      <c r="U786" s="259"/>
      <c r="V786" s="259"/>
      <c r="W786" s="259"/>
      <c r="X786" s="259"/>
      <c r="Y786" s="259"/>
      <c r="Z786" s="259"/>
      <c r="AA786" s="259"/>
      <c r="AB786" s="259"/>
      <c r="AC786" s="259"/>
      <c r="AD786" s="259"/>
      <c r="AE786" s="259"/>
      <c r="AF786" s="259"/>
      <c r="AS786" s="45"/>
    </row>
    <row r="787" spans="3:45" ht="14.25" customHeight="1">
      <c r="C787" s="258"/>
      <c r="D787" s="259"/>
      <c r="E787" s="259"/>
      <c r="F787" s="259"/>
      <c r="G787" s="259"/>
      <c r="H787" s="259"/>
      <c r="I787" s="259"/>
      <c r="J787" s="259"/>
      <c r="K787" s="259"/>
      <c r="L787" s="259"/>
      <c r="M787" s="259"/>
      <c r="N787" s="259"/>
      <c r="O787" s="259"/>
      <c r="P787" s="259"/>
      <c r="Q787" s="259"/>
      <c r="R787" s="259"/>
      <c r="S787" s="259"/>
      <c r="T787" s="259"/>
      <c r="U787" s="259"/>
      <c r="V787" s="259"/>
      <c r="W787" s="259"/>
      <c r="X787" s="259"/>
      <c r="Y787" s="259"/>
      <c r="Z787" s="259"/>
      <c r="AA787" s="259"/>
      <c r="AB787" s="259"/>
      <c r="AC787" s="259"/>
      <c r="AD787" s="259"/>
      <c r="AE787" s="259"/>
      <c r="AF787" s="259"/>
      <c r="AS787" s="45"/>
    </row>
    <row r="788" spans="3:45" ht="14.25" customHeight="1">
      <c r="C788" s="258"/>
      <c r="D788" s="259"/>
      <c r="E788" s="259"/>
      <c r="F788" s="259"/>
      <c r="G788" s="259"/>
      <c r="H788" s="259"/>
      <c r="I788" s="259"/>
      <c r="J788" s="259"/>
      <c r="K788" s="259"/>
      <c r="L788" s="259"/>
      <c r="M788" s="259"/>
      <c r="N788" s="259"/>
      <c r="O788" s="259"/>
      <c r="P788" s="259"/>
      <c r="Q788" s="259"/>
      <c r="R788" s="259"/>
      <c r="S788" s="259"/>
      <c r="T788" s="259"/>
      <c r="U788" s="259"/>
      <c r="V788" s="259"/>
      <c r="W788" s="259"/>
      <c r="X788" s="259"/>
      <c r="Y788" s="259"/>
      <c r="Z788" s="259"/>
      <c r="AA788" s="259"/>
      <c r="AB788" s="259"/>
      <c r="AC788" s="259"/>
      <c r="AD788" s="259"/>
      <c r="AE788" s="259"/>
      <c r="AF788" s="259"/>
      <c r="AS788" s="45"/>
    </row>
    <row r="789" spans="3:45" ht="14.25" customHeight="1">
      <c r="C789" s="258"/>
      <c r="D789" s="259"/>
      <c r="E789" s="259"/>
      <c r="F789" s="259"/>
      <c r="G789" s="259"/>
      <c r="H789" s="259"/>
      <c r="I789" s="259"/>
      <c r="J789" s="259"/>
      <c r="K789" s="259"/>
      <c r="L789" s="259"/>
      <c r="M789" s="259"/>
      <c r="N789" s="259"/>
      <c r="O789" s="259"/>
      <c r="P789" s="259"/>
      <c r="Q789" s="259"/>
      <c r="R789" s="259"/>
      <c r="S789" s="259"/>
      <c r="T789" s="259"/>
      <c r="U789" s="259"/>
      <c r="V789" s="259"/>
      <c r="W789" s="259"/>
      <c r="X789" s="259"/>
      <c r="Y789" s="259"/>
      <c r="Z789" s="259"/>
      <c r="AA789" s="259"/>
      <c r="AB789" s="259"/>
      <c r="AC789" s="259"/>
      <c r="AD789" s="259"/>
      <c r="AE789" s="259"/>
      <c r="AF789" s="259"/>
      <c r="AS789" s="45"/>
    </row>
    <row r="790" spans="3:45" ht="14.25" customHeight="1">
      <c r="C790" s="258"/>
      <c r="D790" s="259"/>
      <c r="E790" s="259"/>
      <c r="F790" s="259"/>
      <c r="G790" s="259"/>
      <c r="H790" s="259"/>
      <c r="I790" s="259"/>
      <c r="J790" s="259"/>
      <c r="K790" s="259"/>
      <c r="L790" s="259"/>
      <c r="M790" s="259"/>
      <c r="N790" s="259"/>
      <c r="O790" s="259"/>
      <c r="P790" s="259"/>
      <c r="Q790" s="259"/>
      <c r="R790" s="259"/>
      <c r="S790" s="259"/>
      <c r="T790" s="259"/>
      <c r="U790" s="259"/>
      <c r="V790" s="259"/>
      <c r="W790" s="259"/>
      <c r="X790" s="259"/>
      <c r="Y790" s="259"/>
      <c r="Z790" s="259"/>
      <c r="AA790" s="259"/>
      <c r="AB790" s="259"/>
      <c r="AC790" s="259"/>
      <c r="AD790" s="259"/>
      <c r="AE790" s="259"/>
      <c r="AF790" s="259"/>
      <c r="AS790" s="45"/>
    </row>
    <row r="791" spans="3:45" ht="14.25" customHeight="1">
      <c r="C791" s="258"/>
      <c r="D791" s="259"/>
      <c r="E791" s="259"/>
      <c r="F791" s="259"/>
      <c r="G791" s="259"/>
      <c r="H791" s="259"/>
      <c r="I791" s="259"/>
      <c r="J791" s="259"/>
      <c r="K791" s="259"/>
      <c r="L791" s="259"/>
      <c r="M791" s="259"/>
      <c r="N791" s="259"/>
      <c r="O791" s="259"/>
      <c r="P791" s="259"/>
      <c r="Q791" s="259"/>
      <c r="R791" s="259"/>
      <c r="S791" s="259"/>
      <c r="T791" s="259"/>
      <c r="U791" s="259"/>
      <c r="V791" s="259"/>
      <c r="W791" s="259"/>
      <c r="X791" s="259"/>
      <c r="Y791" s="259"/>
      <c r="Z791" s="259"/>
      <c r="AA791" s="259"/>
      <c r="AB791" s="259"/>
      <c r="AC791" s="259"/>
      <c r="AD791" s="259"/>
      <c r="AE791" s="259"/>
      <c r="AF791" s="259"/>
      <c r="AS791" s="45"/>
    </row>
    <row r="792" spans="3:45" ht="14.25" customHeight="1">
      <c r="C792" s="258"/>
      <c r="D792" s="259"/>
      <c r="E792" s="259"/>
      <c r="F792" s="259"/>
      <c r="G792" s="259"/>
      <c r="H792" s="259"/>
      <c r="I792" s="259"/>
      <c r="J792" s="259"/>
      <c r="K792" s="259"/>
      <c r="L792" s="259"/>
      <c r="M792" s="259"/>
      <c r="N792" s="259"/>
      <c r="O792" s="259"/>
      <c r="P792" s="259"/>
      <c r="Q792" s="259"/>
      <c r="R792" s="259"/>
      <c r="S792" s="259"/>
      <c r="T792" s="259"/>
      <c r="U792" s="259"/>
      <c r="V792" s="259"/>
      <c r="W792" s="259"/>
      <c r="X792" s="259"/>
      <c r="Y792" s="259"/>
      <c r="Z792" s="259"/>
      <c r="AA792" s="259"/>
      <c r="AB792" s="259"/>
      <c r="AC792" s="259"/>
      <c r="AD792" s="259"/>
      <c r="AE792" s="259"/>
      <c r="AF792" s="259"/>
      <c r="AS792" s="45"/>
    </row>
    <row r="793" spans="3:45" ht="14.25" customHeight="1">
      <c r="C793" s="258"/>
      <c r="D793" s="259"/>
      <c r="E793" s="259"/>
      <c r="F793" s="259"/>
      <c r="G793" s="259"/>
      <c r="H793" s="259"/>
      <c r="I793" s="259"/>
      <c r="J793" s="259"/>
      <c r="K793" s="259"/>
      <c r="L793" s="259"/>
      <c r="M793" s="259"/>
      <c r="N793" s="259"/>
      <c r="O793" s="259"/>
      <c r="P793" s="259"/>
      <c r="Q793" s="259"/>
      <c r="R793" s="259"/>
      <c r="S793" s="259"/>
      <c r="T793" s="259"/>
      <c r="U793" s="259"/>
      <c r="V793" s="259"/>
      <c r="W793" s="259"/>
      <c r="X793" s="259"/>
      <c r="Y793" s="259"/>
      <c r="Z793" s="259"/>
      <c r="AA793" s="259"/>
      <c r="AB793" s="259"/>
      <c r="AC793" s="259"/>
      <c r="AD793" s="259"/>
      <c r="AE793" s="259"/>
      <c r="AF793" s="259"/>
      <c r="AS793" s="45"/>
    </row>
    <row r="794" spans="3:45" ht="14.25" customHeight="1">
      <c r="C794" s="258"/>
      <c r="D794" s="259"/>
      <c r="E794" s="259"/>
      <c r="F794" s="259"/>
      <c r="G794" s="259"/>
      <c r="H794" s="259"/>
      <c r="I794" s="259"/>
      <c r="J794" s="259"/>
      <c r="K794" s="259"/>
      <c r="L794" s="259"/>
      <c r="M794" s="259"/>
      <c r="N794" s="259"/>
      <c r="O794" s="259"/>
      <c r="P794" s="259"/>
      <c r="Q794" s="259"/>
      <c r="R794" s="259"/>
      <c r="S794" s="259"/>
      <c r="T794" s="259"/>
      <c r="U794" s="259"/>
      <c r="V794" s="259"/>
      <c r="W794" s="259"/>
      <c r="X794" s="259"/>
      <c r="Y794" s="259"/>
      <c r="Z794" s="259"/>
      <c r="AA794" s="259"/>
      <c r="AB794" s="259"/>
      <c r="AC794" s="259"/>
      <c r="AD794" s="259"/>
      <c r="AE794" s="259"/>
      <c r="AF794" s="259"/>
      <c r="AS794" s="45"/>
    </row>
    <row r="795" spans="3:45" ht="14.25" customHeight="1">
      <c r="C795" s="258"/>
      <c r="D795" s="259"/>
      <c r="E795" s="259"/>
      <c r="F795" s="259"/>
      <c r="G795" s="259"/>
      <c r="H795" s="259"/>
      <c r="I795" s="259"/>
      <c r="J795" s="259"/>
      <c r="K795" s="259"/>
      <c r="L795" s="259"/>
      <c r="M795" s="259"/>
      <c r="N795" s="259"/>
      <c r="O795" s="259"/>
      <c r="P795" s="259"/>
      <c r="Q795" s="259"/>
      <c r="R795" s="259"/>
      <c r="S795" s="259"/>
      <c r="T795" s="259"/>
      <c r="U795" s="259"/>
      <c r="V795" s="259"/>
      <c r="W795" s="259"/>
      <c r="X795" s="259"/>
      <c r="Y795" s="259"/>
      <c r="Z795" s="259"/>
      <c r="AA795" s="259"/>
      <c r="AB795" s="259"/>
      <c r="AC795" s="259"/>
      <c r="AD795" s="259"/>
      <c r="AE795" s="259"/>
      <c r="AF795" s="259"/>
      <c r="AS795" s="45"/>
    </row>
    <row r="796" spans="3:45" ht="14.25" customHeight="1">
      <c r="C796" s="258"/>
      <c r="D796" s="259"/>
      <c r="E796" s="259"/>
      <c r="F796" s="259"/>
      <c r="G796" s="259"/>
      <c r="H796" s="259"/>
      <c r="I796" s="259"/>
      <c r="J796" s="259"/>
      <c r="K796" s="259"/>
      <c r="L796" s="259"/>
      <c r="M796" s="259"/>
      <c r="N796" s="259"/>
      <c r="O796" s="259"/>
      <c r="P796" s="259"/>
      <c r="Q796" s="259"/>
      <c r="R796" s="259"/>
      <c r="S796" s="259"/>
      <c r="T796" s="259"/>
      <c r="U796" s="259"/>
      <c r="V796" s="259"/>
      <c r="W796" s="259"/>
      <c r="X796" s="259"/>
      <c r="Y796" s="259"/>
      <c r="Z796" s="259"/>
      <c r="AA796" s="259"/>
      <c r="AB796" s="259"/>
      <c r="AC796" s="259"/>
      <c r="AD796" s="259"/>
      <c r="AE796" s="259"/>
      <c r="AF796" s="259"/>
      <c r="AS796" s="45"/>
    </row>
    <row r="797" spans="3:45" ht="14.25" customHeight="1">
      <c r="C797" s="258"/>
      <c r="D797" s="259"/>
      <c r="E797" s="259"/>
      <c r="F797" s="259"/>
      <c r="G797" s="259"/>
      <c r="H797" s="259"/>
      <c r="I797" s="259"/>
      <c r="J797" s="259"/>
      <c r="K797" s="259"/>
      <c r="L797" s="259"/>
      <c r="M797" s="259"/>
      <c r="N797" s="259"/>
      <c r="O797" s="259"/>
      <c r="P797" s="259"/>
      <c r="Q797" s="259"/>
      <c r="R797" s="259"/>
      <c r="S797" s="259"/>
      <c r="T797" s="259"/>
      <c r="U797" s="259"/>
      <c r="V797" s="259"/>
      <c r="W797" s="259"/>
      <c r="X797" s="259"/>
      <c r="Y797" s="259"/>
      <c r="Z797" s="259"/>
      <c r="AA797" s="259"/>
      <c r="AB797" s="259"/>
      <c r="AC797" s="259"/>
      <c r="AD797" s="259"/>
      <c r="AE797" s="259"/>
      <c r="AF797" s="259"/>
      <c r="AS797" s="45"/>
    </row>
    <row r="798" spans="3:45" ht="14.25" customHeight="1">
      <c r="C798" s="258"/>
      <c r="D798" s="259"/>
      <c r="E798" s="259"/>
      <c r="F798" s="259"/>
      <c r="G798" s="259"/>
      <c r="H798" s="259"/>
      <c r="I798" s="259"/>
      <c r="J798" s="259"/>
      <c r="K798" s="259"/>
      <c r="L798" s="259"/>
      <c r="M798" s="259"/>
      <c r="N798" s="259"/>
      <c r="O798" s="259"/>
      <c r="P798" s="259"/>
      <c r="Q798" s="259"/>
      <c r="R798" s="259"/>
      <c r="S798" s="259"/>
      <c r="T798" s="259"/>
      <c r="U798" s="259"/>
      <c r="V798" s="259"/>
      <c r="W798" s="259"/>
      <c r="X798" s="259"/>
      <c r="Y798" s="259"/>
      <c r="Z798" s="259"/>
      <c r="AA798" s="259"/>
      <c r="AB798" s="259"/>
      <c r="AC798" s="259"/>
      <c r="AD798" s="259"/>
      <c r="AE798" s="259"/>
      <c r="AF798" s="259"/>
      <c r="AS798" s="45"/>
    </row>
    <row r="799" spans="3:45" ht="14.25" customHeight="1">
      <c r="C799" s="258"/>
      <c r="D799" s="259"/>
      <c r="E799" s="259"/>
      <c r="F799" s="259"/>
      <c r="G799" s="259"/>
      <c r="H799" s="259"/>
      <c r="I799" s="259"/>
      <c r="J799" s="259"/>
      <c r="K799" s="259"/>
      <c r="L799" s="259"/>
      <c r="M799" s="259"/>
      <c r="N799" s="259"/>
      <c r="O799" s="259"/>
      <c r="P799" s="259"/>
      <c r="Q799" s="259"/>
      <c r="R799" s="259"/>
      <c r="S799" s="259"/>
      <c r="T799" s="259"/>
      <c r="U799" s="259"/>
      <c r="V799" s="259"/>
      <c r="W799" s="259"/>
      <c r="X799" s="259"/>
      <c r="Y799" s="259"/>
      <c r="Z799" s="259"/>
      <c r="AA799" s="259"/>
      <c r="AB799" s="259"/>
      <c r="AC799" s="259"/>
      <c r="AD799" s="259"/>
      <c r="AE799" s="259"/>
      <c r="AF799" s="259"/>
      <c r="AS799" s="45"/>
    </row>
    <row r="800" spans="3:45" ht="14.25" customHeight="1">
      <c r="C800" s="258"/>
      <c r="D800" s="259"/>
      <c r="E800" s="259"/>
      <c r="F800" s="259"/>
      <c r="G800" s="259"/>
      <c r="H800" s="259"/>
      <c r="I800" s="259"/>
      <c r="J800" s="259"/>
      <c r="K800" s="259"/>
      <c r="L800" s="259"/>
      <c r="M800" s="259"/>
      <c r="N800" s="259"/>
      <c r="O800" s="259"/>
      <c r="P800" s="259"/>
      <c r="Q800" s="259"/>
      <c r="R800" s="259"/>
      <c r="S800" s="259"/>
      <c r="T800" s="259"/>
      <c r="U800" s="259"/>
      <c r="V800" s="259"/>
      <c r="W800" s="259"/>
      <c r="X800" s="259"/>
      <c r="Y800" s="259"/>
      <c r="Z800" s="259"/>
      <c r="AA800" s="259"/>
      <c r="AB800" s="259"/>
      <c r="AC800" s="259"/>
      <c r="AD800" s="259"/>
      <c r="AE800" s="259"/>
      <c r="AF800" s="259"/>
      <c r="AS800" s="45"/>
    </row>
    <row r="801" spans="3:45" ht="14.25" customHeight="1">
      <c r="C801" s="258"/>
      <c r="D801" s="259"/>
      <c r="E801" s="259"/>
      <c r="F801" s="259"/>
      <c r="G801" s="259"/>
      <c r="H801" s="259"/>
      <c r="I801" s="259"/>
      <c r="J801" s="259"/>
      <c r="K801" s="259"/>
      <c r="L801" s="259"/>
      <c r="M801" s="259"/>
      <c r="N801" s="259"/>
      <c r="O801" s="259"/>
      <c r="P801" s="259"/>
      <c r="Q801" s="259"/>
      <c r="R801" s="259"/>
      <c r="S801" s="259"/>
      <c r="T801" s="259"/>
      <c r="U801" s="259"/>
      <c r="V801" s="259"/>
      <c r="W801" s="259"/>
      <c r="X801" s="259"/>
      <c r="Y801" s="259"/>
      <c r="Z801" s="259"/>
      <c r="AA801" s="259"/>
      <c r="AB801" s="259"/>
      <c r="AC801" s="259"/>
      <c r="AD801" s="259"/>
      <c r="AE801" s="259"/>
      <c r="AF801" s="259"/>
      <c r="AS801" s="45"/>
    </row>
    <row r="802" spans="3:45" ht="14.25" customHeight="1">
      <c r="C802" s="258"/>
      <c r="D802" s="259"/>
      <c r="E802" s="259"/>
      <c r="F802" s="259"/>
      <c r="G802" s="259"/>
      <c r="H802" s="259"/>
      <c r="I802" s="259"/>
      <c r="J802" s="259"/>
      <c r="K802" s="259"/>
      <c r="L802" s="259"/>
      <c r="M802" s="259"/>
      <c r="N802" s="259"/>
      <c r="O802" s="259"/>
      <c r="P802" s="259"/>
      <c r="Q802" s="259"/>
      <c r="R802" s="259"/>
      <c r="S802" s="259"/>
      <c r="T802" s="259"/>
      <c r="U802" s="259"/>
      <c r="V802" s="259"/>
      <c r="W802" s="259"/>
      <c r="X802" s="259"/>
      <c r="Y802" s="259"/>
      <c r="Z802" s="259"/>
      <c r="AA802" s="259"/>
      <c r="AB802" s="259"/>
      <c r="AC802" s="259"/>
      <c r="AD802" s="259"/>
      <c r="AE802" s="259"/>
      <c r="AF802" s="259"/>
      <c r="AS802" s="45"/>
    </row>
    <row r="803" spans="3:45" ht="14.25" customHeight="1">
      <c r="C803" s="258"/>
      <c r="D803" s="259"/>
      <c r="E803" s="259"/>
      <c r="F803" s="259"/>
      <c r="G803" s="259"/>
      <c r="H803" s="259"/>
      <c r="I803" s="259"/>
      <c r="J803" s="259"/>
      <c r="K803" s="259"/>
      <c r="L803" s="259"/>
      <c r="M803" s="259"/>
      <c r="N803" s="259"/>
      <c r="O803" s="259"/>
      <c r="P803" s="259"/>
      <c r="Q803" s="259"/>
      <c r="R803" s="259"/>
      <c r="S803" s="259"/>
      <c r="T803" s="259"/>
      <c r="U803" s="259"/>
      <c r="V803" s="259"/>
      <c r="W803" s="259"/>
      <c r="X803" s="259"/>
      <c r="Y803" s="259"/>
      <c r="Z803" s="259"/>
      <c r="AA803" s="259"/>
      <c r="AB803" s="259"/>
      <c r="AC803" s="259"/>
      <c r="AD803" s="259"/>
      <c r="AE803" s="259"/>
      <c r="AF803" s="259"/>
      <c r="AS803" s="45"/>
    </row>
    <row r="804" spans="3:45" ht="14.25" customHeight="1">
      <c r="C804" s="258"/>
      <c r="D804" s="259"/>
      <c r="E804" s="259"/>
      <c r="F804" s="259"/>
      <c r="G804" s="259"/>
      <c r="H804" s="259"/>
      <c r="I804" s="259"/>
      <c r="J804" s="259"/>
      <c r="K804" s="259"/>
      <c r="L804" s="259"/>
      <c r="M804" s="259"/>
      <c r="N804" s="259"/>
      <c r="O804" s="259"/>
      <c r="P804" s="259"/>
      <c r="Q804" s="259"/>
      <c r="R804" s="259"/>
      <c r="S804" s="259"/>
      <c r="T804" s="259"/>
      <c r="U804" s="259"/>
      <c r="V804" s="259"/>
      <c r="W804" s="259"/>
      <c r="X804" s="259"/>
      <c r="Y804" s="259"/>
      <c r="Z804" s="259"/>
      <c r="AA804" s="259"/>
      <c r="AB804" s="259"/>
      <c r="AC804" s="259"/>
      <c r="AD804" s="259"/>
      <c r="AE804" s="259"/>
      <c r="AF804" s="259"/>
      <c r="AS804" s="45"/>
    </row>
    <row r="805" spans="3:45" ht="14.25" customHeight="1">
      <c r="C805" s="258"/>
      <c r="D805" s="259"/>
      <c r="E805" s="259"/>
      <c r="F805" s="259"/>
      <c r="G805" s="259"/>
      <c r="H805" s="259"/>
      <c r="I805" s="259"/>
      <c r="J805" s="259"/>
      <c r="K805" s="259"/>
      <c r="L805" s="259"/>
      <c r="M805" s="259"/>
      <c r="N805" s="259"/>
      <c r="O805" s="259"/>
      <c r="P805" s="259"/>
      <c r="Q805" s="259"/>
      <c r="R805" s="259"/>
      <c r="S805" s="259"/>
      <c r="T805" s="259"/>
      <c r="U805" s="259"/>
      <c r="V805" s="259"/>
      <c r="W805" s="259"/>
      <c r="X805" s="259"/>
      <c r="Y805" s="259"/>
      <c r="Z805" s="259"/>
      <c r="AA805" s="259"/>
      <c r="AB805" s="259"/>
      <c r="AC805" s="259"/>
      <c r="AD805" s="259"/>
      <c r="AE805" s="259"/>
      <c r="AF805" s="259"/>
      <c r="AS805" s="45"/>
    </row>
    <row r="806" spans="3:45" ht="14.25" customHeight="1">
      <c r="C806" s="258"/>
      <c r="D806" s="259"/>
      <c r="E806" s="259"/>
      <c r="F806" s="259"/>
      <c r="G806" s="259"/>
      <c r="H806" s="259"/>
      <c r="I806" s="259"/>
      <c r="J806" s="259"/>
      <c r="K806" s="259"/>
      <c r="L806" s="259"/>
      <c r="M806" s="259"/>
      <c r="N806" s="259"/>
      <c r="O806" s="259"/>
      <c r="P806" s="259"/>
      <c r="Q806" s="259"/>
      <c r="R806" s="259"/>
      <c r="S806" s="259"/>
      <c r="T806" s="259"/>
      <c r="U806" s="259"/>
      <c r="V806" s="259"/>
      <c r="W806" s="259"/>
      <c r="X806" s="259"/>
      <c r="Y806" s="259"/>
      <c r="Z806" s="259"/>
      <c r="AA806" s="259"/>
      <c r="AB806" s="259"/>
      <c r="AC806" s="259"/>
      <c r="AD806" s="259"/>
      <c r="AE806" s="259"/>
      <c r="AF806" s="259"/>
      <c r="AS806" s="45"/>
    </row>
    <row r="807" spans="3:45" ht="14.25" customHeight="1">
      <c r="C807" s="258"/>
      <c r="D807" s="259"/>
      <c r="E807" s="259"/>
      <c r="F807" s="259"/>
      <c r="G807" s="259"/>
      <c r="H807" s="259"/>
      <c r="I807" s="259"/>
      <c r="J807" s="259"/>
      <c r="K807" s="259"/>
      <c r="L807" s="259"/>
      <c r="M807" s="259"/>
      <c r="N807" s="259"/>
      <c r="O807" s="259"/>
      <c r="P807" s="259"/>
      <c r="Q807" s="259"/>
      <c r="R807" s="259"/>
      <c r="S807" s="259"/>
      <c r="T807" s="259"/>
      <c r="U807" s="259"/>
      <c r="V807" s="259"/>
      <c r="W807" s="259"/>
      <c r="X807" s="259"/>
      <c r="Y807" s="259"/>
      <c r="Z807" s="259"/>
      <c r="AA807" s="259"/>
      <c r="AB807" s="259"/>
      <c r="AC807" s="259"/>
      <c r="AD807" s="259"/>
      <c r="AE807" s="259"/>
      <c r="AF807" s="259"/>
      <c r="AS807" s="45"/>
    </row>
    <row r="808" spans="3:45" ht="14.25" customHeight="1">
      <c r="C808" s="258"/>
      <c r="D808" s="259"/>
      <c r="E808" s="259"/>
      <c r="F808" s="259"/>
      <c r="G808" s="259"/>
      <c r="H808" s="259"/>
      <c r="I808" s="259"/>
      <c r="J808" s="259"/>
      <c r="K808" s="259"/>
      <c r="L808" s="259"/>
      <c r="M808" s="259"/>
      <c r="N808" s="259"/>
      <c r="O808" s="259"/>
      <c r="P808" s="259"/>
      <c r="Q808" s="259"/>
      <c r="R808" s="259"/>
      <c r="S808" s="259"/>
      <c r="T808" s="259"/>
      <c r="U808" s="259"/>
      <c r="V808" s="259"/>
      <c r="W808" s="259"/>
      <c r="X808" s="259"/>
      <c r="Y808" s="259"/>
      <c r="Z808" s="259"/>
      <c r="AA808" s="259"/>
      <c r="AB808" s="259"/>
      <c r="AC808" s="259"/>
      <c r="AD808" s="259"/>
      <c r="AE808" s="259"/>
      <c r="AF808" s="259"/>
      <c r="AS808" s="45"/>
    </row>
    <row r="809" spans="3:45" ht="14.25" customHeight="1">
      <c r="C809" s="258"/>
      <c r="D809" s="259"/>
      <c r="E809" s="259"/>
      <c r="F809" s="259"/>
      <c r="G809" s="259"/>
      <c r="H809" s="259"/>
      <c r="I809" s="259"/>
      <c r="J809" s="259"/>
      <c r="K809" s="259"/>
      <c r="L809" s="259"/>
      <c r="M809" s="259"/>
      <c r="N809" s="259"/>
      <c r="O809" s="259"/>
      <c r="P809" s="259"/>
      <c r="Q809" s="259"/>
      <c r="R809" s="259"/>
      <c r="S809" s="259"/>
      <c r="T809" s="259"/>
      <c r="U809" s="259"/>
      <c r="V809" s="259"/>
      <c r="W809" s="259"/>
      <c r="X809" s="259"/>
      <c r="Y809" s="259"/>
      <c r="Z809" s="259"/>
      <c r="AA809" s="259"/>
      <c r="AB809" s="259"/>
      <c r="AC809" s="259"/>
      <c r="AD809" s="259"/>
      <c r="AE809" s="259"/>
      <c r="AF809" s="259"/>
      <c r="AS809" s="45"/>
    </row>
    <row r="810" spans="3:45" ht="14.25" customHeight="1">
      <c r="C810" s="258"/>
      <c r="D810" s="259"/>
      <c r="E810" s="259"/>
      <c r="F810" s="259"/>
      <c r="G810" s="259"/>
      <c r="H810" s="259"/>
      <c r="I810" s="259"/>
      <c r="J810" s="259"/>
      <c r="K810" s="259"/>
      <c r="L810" s="259"/>
      <c r="M810" s="259"/>
      <c r="N810" s="259"/>
      <c r="O810" s="259"/>
      <c r="P810" s="259"/>
      <c r="Q810" s="259"/>
      <c r="R810" s="259"/>
      <c r="S810" s="259"/>
      <c r="T810" s="259"/>
      <c r="U810" s="259"/>
      <c r="V810" s="259"/>
      <c r="W810" s="259"/>
      <c r="X810" s="259"/>
      <c r="Y810" s="259"/>
      <c r="Z810" s="259"/>
      <c r="AA810" s="259"/>
      <c r="AB810" s="259"/>
      <c r="AC810" s="259"/>
      <c r="AD810" s="259"/>
      <c r="AE810" s="259"/>
      <c r="AF810" s="259"/>
      <c r="AS810" s="45"/>
    </row>
    <row r="811" spans="3:45" ht="14.25" customHeight="1">
      <c r="C811" s="258"/>
      <c r="D811" s="259"/>
      <c r="E811" s="259"/>
      <c r="F811" s="259"/>
      <c r="G811" s="259"/>
      <c r="H811" s="259"/>
      <c r="I811" s="259"/>
      <c r="J811" s="259"/>
      <c r="K811" s="259"/>
      <c r="L811" s="259"/>
      <c r="M811" s="259"/>
      <c r="N811" s="259"/>
      <c r="O811" s="259"/>
      <c r="P811" s="259"/>
      <c r="Q811" s="259"/>
      <c r="R811" s="259"/>
      <c r="S811" s="259"/>
      <c r="T811" s="259"/>
      <c r="U811" s="259"/>
      <c r="V811" s="259"/>
      <c r="W811" s="259"/>
      <c r="X811" s="259"/>
      <c r="Y811" s="259"/>
      <c r="Z811" s="259"/>
      <c r="AA811" s="259"/>
      <c r="AB811" s="259"/>
      <c r="AC811" s="259"/>
      <c r="AD811" s="259"/>
      <c r="AE811" s="259"/>
      <c r="AF811" s="259"/>
      <c r="AS811" s="45"/>
    </row>
    <row r="812" spans="3:45" ht="14.25" customHeight="1">
      <c r="C812" s="258"/>
      <c r="D812" s="259"/>
      <c r="E812" s="259"/>
      <c r="F812" s="259"/>
      <c r="G812" s="259"/>
      <c r="H812" s="259"/>
      <c r="I812" s="259"/>
      <c r="J812" s="259"/>
      <c r="K812" s="259"/>
      <c r="L812" s="259"/>
      <c r="M812" s="259"/>
      <c r="N812" s="259"/>
      <c r="O812" s="259"/>
      <c r="P812" s="259"/>
      <c r="Q812" s="259"/>
      <c r="R812" s="259"/>
      <c r="S812" s="259"/>
      <c r="T812" s="259"/>
      <c r="U812" s="259"/>
      <c r="V812" s="259"/>
      <c r="W812" s="259"/>
      <c r="X812" s="259"/>
      <c r="Y812" s="259"/>
      <c r="Z812" s="259"/>
      <c r="AA812" s="259"/>
      <c r="AB812" s="259"/>
      <c r="AC812" s="259"/>
      <c r="AD812" s="259"/>
      <c r="AE812" s="259"/>
      <c r="AF812" s="259"/>
      <c r="AS812" s="45"/>
    </row>
    <row r="813" spans="3:45" ht="14.25" customHeight="1">
      <c r="C813" s="258"/>
      <c r="D813" s="259"/>
      <c r="E813" s="259"/>
      <c r="F813" s="259"/>
      <c r="G813" s="259"/>
      <c r="H813" s="259"/>
      <c r="I813" s="259"/>
      <c r="J813" s="259"/>
      <c r="K813" s="259"/>
      <c r="L813" s="259"/>
      <c r="M813" s="259"/>
      <c r="N813" s="259"/>
      <c r="O813" s="259"/>
      <c r="P813" s="259"/>
      <c r="Q813" s="259"/>
      <c r="R813" s="259"/>
      <c r="S813" s="259"/>
      <c r="T813" s="259"/>
      <c r="U813" s="259"/>
      <c r="V813" s="259"/>
      <c r="W813" s="259"/>
      <c r="X813" s="259"/>
      <c r="Y813" s="259"/>
      <c r="Z813" s="259"/>
      <c r="AA813" s="259"/>
      <c r="AB813" s="259"/>
      <c r="AC813" s="259"/>
      <c r="AD813" s="259"/>
      <c r="AE813" s="259"/>
      <c r="AF813" s="259"/>
      <c r="AS813" s="45"/>
    </row>
    <row r="814" spans="3:45" ht="14.25" customHeight="1">
      <c r="C814" s="258"/>
      <c r="D814" s="259"/>
      <c r="E814" s="259"/>
      <c r="F814" s="259"/>
      <c r="G814" s="259"/>
      <c r="H814" s="259"/>
      <c r="I814" s="259"/>
      <c r="J814" s="259"/>
      <c r="K814" s="259"/>
      <c r="L814" s="259"/>
      <c r="M814" s="259"/>
      <c r="N814" s="259"/>
      <c r="O814" s="259"/>
      <c r="P814" s="259"/>
      <c r="Q814" s="259"/>
      <c r="R814" s="259"/>
      <c r="S814" s="259"/>
      <c r="T814" s="259"/>
      <c r="U814" s="259"/>
      <c r="V814" s="259"/>
      <c r="W814" s="259"/>
      <c r="X814" s="259"/>
      <c r="Y814" s="259"/>
      <c r="Z814" s="259"/>
      <c r="AA814" s="259"/>
      <c r="AB814" s="259"/>
      <c r="AC814" s="259"/>
      <c r="AD814" s="259"/>
      <c r="AE814" s="259"/>
      <c r="AF814" s="259"/>
      <c r="AS814" s="45"/>
    </row>
    <row r="815" spans="3:45" ht="14.25" customHeight="1">
      <c r="C815" s="258"/>
      <c r="D815" s="259"/>
      <c r="E815" s="259"/>
      <c r="F815" s="259"/>
      <c r="G815" s="259"/>
      <c r="H815" s="259"/>
      <c r="I815" s="259"/>
      <c r="J815" s="259"/>
      <c r="K815" s="259"/>
      <c r="L815" s="259"/>
      <c r="M815" s="259"/>
      <c r="N815" s="259"/>
      <c r="O815" s="259"/>
      <c r="P815" s="259"/>
      <c r="Q815" s="259"/>
      <c r="R815" s="259"/>
      <c r="S815" s="259"/>
      <c r="T815" s="259"/>
      <c r="U815" s="259"/>
      <c r="V815" s="259"/>
      <c r="W815" s="259"/>
      <c r="X815" s="259"/>
      <c r="Y815" s="259"/>
      <c r="Z815" s="259"/>
      <c r="AA815" s="259"/>
      <c r="AB815" s="259"/>
      <c r="AC815" s="259"/>
      <c r="AD815" s="259"/>
      <c r="AE815" s="259"/>
      <c r="AF815" s="259"/>
      <c r="AS815" s="45"/>
    </row>
    <row r="816" spans="3:45" ht="14.25" customHeight="1">
      <c r="C816" s="258"/>
      <c r="D816" s="259"/>
      <c r="E816" s="259"/>
      <c r="F816" s="259"/>
      <c r="G816" s="259"/>
      <c r="H816" s="259"/>
      <c r="I816" s="259"/>
      <c r="J816" s="259"/>
      <c r="K816" s="259"/>
      <c r="L816" s="259"/>
      <c r="M816" s="259"/>
      <c r="N816" s="259"/>
      <c r="O816" s="259"/>
      <c r="P816" s="259"/>
      <c r="Q816" s="259"/>
      <c r="R816" s="259"/>
      <c r="S816" s="259"/>
      <c r="T816" s="259"/>
      <c r="U816" s="259"/>
      <c r="V816" s="259"/>
      <c r="W816" s="259"/>
      <c r="X816" s="259"/>
      <c r="Y816" s="259"/>
      <c r="Z816" s="259"/>
      <c r="AA816" s="259"/>
      <c r="AB816" s="259"/>
      <c r="AC816" s="259"/>
      <c r="AD816" s="259"/>
      <c r="AE816" s="259"/>
      <c r="AF816" s="259"/>
      <c r="AS816" s="45"/>
    </row>
    <row r="817" spans="3:45" ht="14.25" customHeight="1">
      <c r="C817" s="258"/>
      <c r="D817" s="259"/>
      <c r="E817" s="259"/>
      <c r="F817" s="259"/>
      <c r="G817" s="259"/>
      <c r="H817" s="259"/>
      <c r="I817" s="259"/>
      <c r="J817" s="259"/>
      <c r="K817" s="259"/>
      <c r="L817" s="259"/>
      <c r="M817" s="259"/>
      <c r="N817" s="259"/>
      <c r="O817" s="259"/>
      <c r="P817" s="259"/>
      <c r="Q817" s="259"/>
      <c r="R817" s="259"/>
      <c r="S817" s="259"/>
      <c r="T817" s="259"/>
      <c r="U817" s="259"/>
      <c r="V817" s="259"/>
      <c r="W817" s="259"/>
      <c r="X817" s="259"/>
      <c r="Y817" s="259"/>
      <c r="Z817" s="259"/>
      <c r="AA817" s="259"/>
      <c r="AB817" s="259"/>
      <c r="AC817" s="259"/>
      <c r="AD817" s="259"/>
      <c r="AE817" s="259"/>
      <c r="AF817" s="259"/>
      <c r="AS817" s="45"/>
    </row>
    <row r="818" spans="3:45" ht="14.25" customHeight="1">
      <c r="C818" s="258"/>
      <c r="D818" s="259"/>
      <c r="E818" s="259"/>
      <c r="F818" s="259"/>
      <c r="G818" s="259"/>
      <c r="H818" s="259"/>
      <c r="I818" s="259"/>
      <c r="J818" s="259"/>
      <c r="K818" s="259"/>
      <c r="L818" s="259"/>
      <c r="M818" s="259"/>
      <c r="N818" s="259"/>
      <c r="O818" s="259"/>
      <c r="P818" s="259"/>
      <c r="Q818" s="259"/>
      <c r="R818" s="259"/>
      <c r="S818" s="259"/>
      <c r="T818" s="259"/>
      <c r="U818" s="259"/>
      <c r="V818" s="259"/>
      <c r="W818" s="259"/>
      <c r="X818" s="259"/>
      <c r="Y818" s="259"/>
      <c r="Z818" s="259"/>
      <c r="AA818" s="259"/>
      <c r="AB818" s="259"/>
      <c r="AC818" s="259"/>
      <c r="AD818" s="259"/>
      <c r="AE818" s="259"/>
      <c r="AF818" s="259"/>
      <c r="AS818" s="45"/>
    </row>
    <row r="819" spans="3:45" ht="14.25" customHeight="1">
      <c r="C819" s="258"/>
      <c r="D819" s="259"/>
      <c r="E819" s="259"/>
      <c r="F819" s="259"/>
      <c r="G819" s="259"/>
      <c r="H819" s="259"/>
      <c r="I819" s="259"/>
      <c r="J819" s="259"/>
      <c r="K819" s="259"/>
      <c r="L819" s="259"/>
      <c r="M819" s="259"/>
      <c r="N819" s="259"/>
      <c r="O819" s="259"/>
      <c r="P819" s="259"/>
      <c r="Q819" s="259"/>
      <c r="R819" s="259"/>
      <c r="S819" s="259"/>
      <c r="T819" s="259"/>
      <c r="U819" s="259"/>
      <c r="V819" s="259"/>
      <c r="W819" s="259"/>
      <c r="X819" s="259"/>
      <c r="Y819" s="259"/>
      <c r="Z819" s="259"/>
      <c r="AA819" s="259"/>
      <c r="AB819" s="259"/>
      <c r="AC819" s="259"/>
      <c r="AD819" s="259"/>
      <c r="AE819" s="259"/>
      <c r="AF819" s="259"/>
      <c r="AS819" s="45"/>
    </row>
    <row r="820" spans="3:45" ht="14.25" customHeight="1">
      <c r="C820" s="258"/>
      <c r="D820" s="259"/>
      <c r="E820" s="259"/>
      <c r="F820" s="259"/>
      <c r="G820" s="259"/>
      <c r="H820" s="259"/>
      <c r="I820" s="259"/>
      <c r="J820" s="259"/>
      <c r="K820" s="259"/>
      <c r="L820" s="259"/>
      <c r="M820" s="259"/>
      <c r="N820" s="259"/>
      <c r="O820" s="259"/>
      <c r="P820" s="259"/>
      <c r="Q820" s="259"/>
      <c r="R820" s="259"/>
      <c r="S820" s="259"/>
      <c r="T820" s="259"/>
      <c r="U820" s="259"/>
      <c r="V820" s="259"/>
      <c r="W820" s="259"/>
      <c r="X820" s="259"/>
      <c r="Y820" s="259"/>
      <c r="Z820" s="259"/>
      <c r="AA820" s="259"/>
      <c r="AB820" s="259"/>
      <c r="AC820" s="259"/>
      <c r="AD820" s="259"/>
      <c r="AE820" s="259"/>
      <c r="AF820" s="259"/>
      <c r="AS820" s="45"/>
    </row>
    <row r="821" spans="3:45" ht="14.25" customHeight="1">
      <c r="C821" s="258"/>
      <c r="D821" s="259"/>
      <c r="E821" s="259"/>
      <c r="F821" s="259"/>
      <c r="G821" s="259"/>
      <c r="H821" s="259"/>
      <c r="I821" s="259"/>
      <c r="J821" s="259"/>
      <c r="K821" s="259"/>
      <c r="L821" s="259"/>
      <c r="M821" s="259"/>
      <c r="N821" s="259"/>
      <c r="O821" s="259"/>
      <c r="P821" s="259"/>
      <c r="Q821" s="259"/>
      <c r="R821" s="259"/>
      <c r="S821" s="259"/>
      <c r="T821" s="259"/>
      <c r="U821" s="259"/>
      <c r="V821" s="259"/>
      <c r="W821" s="259"/>
      <c r="X821" s="259"/>
      <c r="Y821" s="259"/>
      <c r="Z821" s="259"/>
      <c r="AA821" s="259"/>
      <c r="AB821" s="259"/>
      <c r="AC821" s="259"/>
      <c r="AD821" s="259"/>
      <c r="AE821" s="259"/>
      <c r="AF821" s="259"/>
      <c r="AS821" s="45"/>
    </row>
    <row r="822" spans="3:45" ht="14.25" customHeight="1">
      <c r="C822" s="258"/>
      <c r="D822" s="259"/>
      <c r="E822" s="259"/>
      <c r="F822" s="259"/>
      <c r="G822" s="259"/>
      <c r="H822" s="259"/>
      <c r="I822" s="259"/>
      <c r="J822" s="259"/>
      <c r="K822" s="259"/>
      <c r="L822" s="259"/>
      <c r="M822" s="259"/>
      <c r="N822" s="259"/>
      <c r="O822" s="259"/>
      <c r="P822" s="259"/>
      <c r="Q822" s="259"/>
      <c r="R822" s="259"/>
      <c r="S822" s="259"/>
      <c r="T822" s="259"/>
      <c r="U822" s="259"/>
      <c r="V822" s="259"/>
      <c r="W822" s="259"/>
      <c r="X822" s="259"/>
      <c r="Y822" s="259"/>
      <c r="Z822" s="259"/>
      <c r="AA822" s="259"/>
      <c r="AB822" s="259"/>
      <c r="AC822" s="259"/>
      <c r="AD822" s="259"/>
      <c r="AE822" s="259"/>
      <c r="AF822" s="259"/>
      <c r="AS822" s="45"/>
    </row>
    <row r="823" spans="3:45" ht="14.25" customHeight="1">
      <c r="C823" s="258"/>
      <c r="D823" s="259"/>
      <c r="E823" s="259"/>
      <c r="F823" s="259"/>
      <c r="G823" s="259"/>
      <c r="H823" s="259"/>
      <c r="I823" s="259"/>
      <c r="J823" s="259"/>
      <c r="K823" s="259"/>
      <c r="L823" s="259"/>
      <c r="M823" s="259"/>
      <c r="N823" s="259"/>
      <c r="O823" s="259"/>
      <c r="P823" s="259"/>
      <c r="Q823" s="259"/>
      <c r="R823" s="259"/>
      <c r="S823" s="259"/>
      <c r="T823" s="259"/>
      <c r="U823" s="259"/>
      <c r="V823" s="259"/>
      <c r="W823" s="259"/>
      <c r="X823" s="259"/>
      <c r="Y823" s="259"/>
      <c r="Z823" s="259"/>
      <c r="AA823" s="259"/>
      <c r="AB823" s="259"/>
      <c r="AC823" s="259"/>
      <c r="AD823" s="259"/>
      <c r="AE823" s="259"/>
      <c r="AF823" s="259"/>
      <c r="AS823" s="45"/>
    </row>
    <row r="824" spans="3:45" ht="14.25" customHeight="1">
      <c r="C824" s="258"/>
      <c r="D824" s="259"/>
      <c r="E824" s="259"/>
      <c r="F824" s="259"/>
      <c r="G824" s="259"/>
      <c r="H824" s="259"/>
      <c r="I824" s="259"/>
      <c r="J824" s="259"/>
      <c r="K824" s="259"/>
      <c r="L824" s="259"/>
      <c r="M824" s="259"/>
      <c r="N824" s="259"/>
      <c r="O824" s="259"/>
      <c r="P824" s="259"/>
      <c r="Q824" s="259"/>
      <c r="R824" s="259"/>
      <c r="S824" s="259"/>
      <c r="T824" s="259"/>
      <c r="U824" s="259"/>
      <c r="V824" s="259"/>
      <c r="W824" s="259"/>
      <c r="X824" s="259"/>
      <c r="Y824" s="259"/>
      <c r="Z824" s="259"/>
      <c r="AA824" s="259"/>
      <c r="AB824" s="259"/>
      <c r="AC824" s="259"/>
      <c r="AD824" s="259"/>
      <c r="AE824" s="259"/>
      <c r="AF824" s="259"/>
      <c r="AS824" s="45"/>
    </row>
    <row r="825" spans="3:45" ht="14.25" customHeight="1">
      <c r="C825" s="258"/>
      <c r="D825" s="259"/>
      <c r="E825" s="259"/>
      <c r="F825" s="259"/>
      <c r="G825" s="259"/>
      <c r="H825" s="259"/>
      <c r="I825" s="259"/>
      <c r="J825" s="259"/>
      <c r="K825" s="259"/>
      <c r="L825" s="259"/>
      <c r="M825" s="259"/>
      <c r="N825" s="259"/>
      <c r="O825" s="259"/>
      <c r="P825" s="259"/>
      <c r="Q825" s="259"/>
      <c r="R825" s="259"/>
      <c r="S825" s="259"/>
      <c r="T825" s="259"/>
      <c r="U825" s="259"/>
      <c r="V825" s="259"/>
      <c r="W825" s="259"/>
      <c r="X825" s="259"/>
      <c r="Y825" s="259"/>
      <c r="Z825" s="259"/>
      <c r="AA825" s="259"/>
      <c r="AB825" s="259"/>
      <c r="AC825" s="259"/>
      <c r="AD825" s="259"/>
      <c r="AE825" s="259"/>
      <c r="AF825" s="259"/>
      <c r="AS825" s="45"/>
    </row>
    <row r="826" spans="3:45" ht="14.25" customHeight="1">
      <c r="C826" s="258"/>
      <c r="D826" s="259"/>
      <c r="E826" s="259"/>
      <c r="F826" s="259"/>
      <c r="G826" s="259"/>
      <c r="H826" s="259"/>
      <c r="I826" s="259"/>
      <c r="J826" s="259"/>
      <c r="K826" s="259"/>
      <c r="L826" s="259"/>
      <c r="M826" s="259"/>
      <c r="N826" s="259"/>
      <c r="O826" s="259"/>
      <c r="P826" s="259"/>
      <c r="Q826" s="259"/>
      <c r="R826" s="259"/>
      <c r="S826" s="259"/>
      <c r="T826" s="259"/>
      <c r="U826" s="259"/>
      <c r="V826" s="259"/>
      <c r="W826" s="259"/>
      <c r="X826" s="259"/>
      <c r="Y826" s="259"/>
      <c r="Z826" s="259"/>
      <c r="AA826" s="259"/>
      <c r="AB826" s="259"/>
      <c r="AC826" s="259"/>
      <c r="AD826" s="259"/>
      <c r="AE826" s="259"/>
      <c r="AF826" s="259"/>
      <c r="AS826" s="45"/>
    </row>
    <row r="827" spans="3:45" ht="14.25" customHeight="1">
      <c r="C827" s="258"/>
      <c r="D827" s="259"/>
      <c r="E827" s="259"/>
      <c r="F827" s="259"/>
      <c r="G827" s="259"/>
      <c r="H827" s="259"/>
      <c r="I827" s="259"/>
      <c r="J827" s="259"/>
      <c r="K827" s="259"/>
      <c r="L827" s="259"/>
      <c r="M827" s="259"/>
      <c r="N827" s="259"/>
      <c r="O827" s="259"/>
      <c r="P827" s="259"/>
      <c r="Q827" s="259"/>
      <c r="R827" s="259"/>
      <c r="S827" s="259"/>
      <c r="T827" s="259"/>
      <c r="U827" s="259"/>
      <c r="V827" s="259"/>
      <c r="W827" s="259"/>
      <c r="X827" s="259"/>
      <c r="Y827" s="259"/>
      <c r="Z827" s="259"/>
      <c r="AA827" s="259"/>
      <c r="AB827" s="259"/>
      <c r="AC827" s="259"/>
      <c r="AD827" s="259"/>
      <c r="AE827" s="259"/>
      <c r="AF827" s="259"/>
      <c r="AS827" s="45"/>
    </row>
    <row r="828" spans="3:45" ht="14.25" customHeight="1">
      <c r="C828" s="258"/>
      <c r="D828" s="259"/>
      <c r="E828" s="259"/>
      <c r="F828" s="259"/>
      <c r="G828" s="259"/>
      <c r="H828" s="259"/>
      <c r="I828" s="259"/>
      <c r="J828" s="259"/>
      <c r="K828" s="259"/>
      <c r="L828" s="259"/>
      <c r="M828" s="259"/>
      <c r="N828" s="259"/>
      <c r="O828" s="259"/>
      <c r="P828" s="259"/>
      <c r="Q828" s="259"/>
      <c r="R828" s="259"/>
      <c r="S828" s="259"/>
      <c r="T828" s="259"/>
      <c r="U828" s="259"/>
      <c r="V828" s="259"/>
      <c r="W828" s="259"/>
      <c r="X828" s="259"/>
      <c r="Y828" s="259"/>
      <c r="Z828" s="259"/>
      <c r="AA828" s="259"/>
      <c r="AB828" s="259"/>
      <c r="AC828" s="259"/>
      <c r="AD828" s="259"/>
      <c r="AE828" s="259"/>
      <c r="AF828" s="259"/>
      <c r="AS828" s="45"/>
    </row>
    <row r="829" spans="3:45" ht="14.25" customHeight="1">
      <c r="C829" s="258"/>
      <c r="D829" s="259"/>
      <c r="E829" s="259"/>
      <c r="F829" s="259"/>
      <c r="G829" s="259"/>
      <c r="H829" s="259"/>
      <c r="I829" s="259"/>
      <c r="J829" s="259"/>
      <c r="K829" s="259"/>
      <c r="L829" s="259"/>
      <c r="M829" s="259"/>
      <c r="N829" s="259"/>
      <c r="O829" s="259"/>
      <c r="P829" s="259"/>
      <c r="Q829" s="259"/>
      <c r="R829" s="259"/>
      <c r="S829" s="259"/>
      <c r="T829" s="259"/>
      <c r="U829" s="259"/>
      <c r="V829" s="259"/>
      <c r="W829" s="259"/>
      <c r="X829" s="259"/>
      <c r="Y829" s="259"/>
      <c r="Z829" s="259"/>
      <c r="AA829" s="259"/>
      <c r="AB829" s="259"/>
      <c r="AC829" s="259"/>
      <c r="AD829" s="259"/>
      <c r="AE829" s="259"/>
      <c r="AF829" s="259"/>
      <c r="AS829" s="45"/>
    </row>
    <row r="830" spans="3:45" ht="14.25" customHeight="1">
      <c r="C830" s="258"/>
      <c r="D830" s="259"/>
      <c r="E830" s="259"/>
      <c r="F830" s="259"/>
      <c r="G830" s="259"/>
      <c r="H830" s="259"/>
      <c r="I830" s="259"/>
      <c r="J830" s="259"/>
      <c r="K830" s="259"/>
      <c r="L830" s="259"/>
      <c r="M830" s="259"/>
      <c r="N830" s="259"/>
      <c r="O830" s="259"/>
      <c r="P830" s="259"/>
      <c r="Q830" s="259"/>
      <c r="R830" s="259"/>
      <c r="S830" s="259"/>
      <c r="T830" s="259"/>
      <c r="U830" s="259"/>
      <c r="V830" s="259"/>
      <c r="W830" s="259"/>
      <c r="X830" s="259"/>
      <c r="Y830" s="259"/>
      <c r="Z830" s="259"/>
      <c r="AA830" s="259"/>
      <c r="AB830" s="259"/>
      <c r="AC830" s="259"/>
      <c r="AD830" s="259"/>
      <c r="AE830" s="259"/>
      <c r="AF830" s="259"/>
      <c r="AS830" s="45"/>
    </row>
    <row r="831" spans="3:45" ht="14.25" customHeight="1">
      <c r="C831" s="258"/>
      <c r="D831" s="259"/>
      <c r="E831" s="259"/>
      <c r="F831" s="259"/>
      <c r="G831" s="259"/>
      <c r="H831" s="259"/>
      <c r="I831" s="259"/>
      <c r="J831" s="259"/>
      <c r="K831" s="259"/>
      <c r="L831" s="259"/>
      <c r="M831" s="259"/>
      <c r="N831" s="259"/>
      <c r="O831" s="259"/>
      <c r="P831" s="259"/>
      <c r="Q831" s="259"/>
      <c r="R831" s="259"/>
      <c r="S831" s="259"/>
      <c r="T831" s="259"/>
      <c r="U831" s="259"/>
      <c r="V831" s="259"/>
      <c r="W831" s="259"/>
      <c r="X831" s="259"/>
      <c r="Y831" s="259"/>
      <c r="Z831" s="259"/>
      <c r="AA831" s="259"/>
      <c r="AB831" s="259"/>
      <c r="AC831" s="259"/>
      <c r="AD831" s="259"/>
      <c r="AE831" s="259"/>
      <c r="AF831" s="259"/>
      <c r="AS831" s="45"/>
    </row>
    <row r="832" spans="3:45" ht="14.25" customHeight="1">
      <c r="C832" s="258"/>
      <c r="D832" s="259"/>
      <c r="E832" s="259"/>
      <c r="F832" s="259"/>
      <c r="G832" s="259"/>
      <c r="H832" s="259"/>
      <c r="I832" s="259"/>
      <c r="J832" s="259"/>
      <c r="K832" s="259"/>
      <c r="L832" s="259"/>
      <c r="M832" s="259"/>
      <c r="N832" s="259"/>
      <c r="O832" s="259"/>
      <c r="P832" s="259"/>
      <c r="Q832" s="259"/>
      <c r="R832" s="259"/>
      <c r="S832" s="259"/>
      <c r="T832" s="259"/>
      <c r="U832" s="259"/>
      <c r="V832" s="259"/>
      <c r="W832" s="259"/>
      <c r="X832" s="259"/>
      <c r="Y832" s="259"/>
      <c r="Z832" s="259"/>
      <c r="AA832" s="259"/>
      <c r="AB832" s="259"/>
      <c r="AC832" s="259"/>
      <c r="AD832" s="259"/>
      <c r="AE832" s="259"/>
      <c r="AF832" s="259"/>
      <c r="AS832" s="45"/>
    </row>
    <row r="833" spans="3:45" ht="14.25" customHeight="1">
      <c r="C833" s="258"/>
      <c r="D833" s="259"/>
      <c r="E833" s="259"/>
      <c r="F833" s="259"/>
      <c r="G833" s="259"/>
      <c r="H833" s="259"/>
      <c r="I833" s="259"/>
      <c r="J833" s="259"/>
      <c r="K833" s="259"/>
      <c r="L833" s="259"/>
      <c r="M833" s="259"/>
      <c r="N833" s="259"/>
      <c r="O833" s="259"/>
      <c r="P833" s="259"/>
      <c r="Q833" s="259"/>
      <c r="R833" s="259"/>
      <c r="S833" s="259"/>
      <c r="T833" s="259"/>
      <c r="U833" s="259"/>
      <c r="V833" s="259"/>
      <c r="W833" s="259"/>
      <c r="X833" s="259"/>
      <c r="Y833" s="259"/>
      <c r="Z833" s="259"/>
      <c r="AA833" s="259"/>
      <c r="AB833" s="259"/>
      <c r="AC833" s="259"/>
      <c r="AD833" s="259"/>
      <c r="AE833" s="259"/>
      <c r="AF833" s="259"/>
      <c r="AS833" s="45"/>
    </row>
    <row r="834" spans="3:45" ht="14.25" customHeight="1">
      <c r="C834" s="258"/>
      <c r="D834" s="259"/>
      <c r="E834" s="259"/>
      <c r="F834" s="259"/>
      <c r="G834" s="259"/>
      <c r="H834" s="259"/>
      <c r="I834" s="259"/>
      <c r="J834" s="259"/>
      <c r="K834" s="259"/>
      <c r="L834" s="259"/>
      <c r="M834" s="259"/>
      <c r="N834" s="259"/>
      <c r="O834" s="259"/>
      <c r="P834" s="259"/>
      <c r="Q834" s="259"/>
      <c r="R834" s="259"/>
      <c r="S834" s="259"/>
      <c r="T834" s="259"/>
      <c r="U834" s="259"/>
      <c r="V834" s="259"/>
      <c r="W834" s="259"/>
      <c r="X834" s="259"/>
      <c r="Y834" s="259"/>
      <c r="Z834" s="259"/>
      <c r="AA834" s="259"/>
      <c r="AB834" s="259"/>
      <c r="AC834" s="259"/>
      <c r="AD834" s="259"/>
      <c r="AE834" s="259"/>
      <c r="AF834" s="259"/>
      <c r="AS834" s="45"/>
    </row>
    <row r="835" spans="3:45" ht="14.25" customHeight="1">
      <c r="C835" s="258"/>
      <c r="D835" s="259"/>
      <c r="E835" s="259"/>
      <c r="F835" s="259"/>
      <c r="G835" s="259"/>
      <c r="H835" s="259"/>
      <c r="I835" s="259"/>
      <c r="J835" s="259"/>
      <c r="K835" s="259"/>
      <c r="L835" s="259"/>
      <c r="M835" s="259"/>
      <c r="N835" s="259"/>
      <c r="O835" s="259"/>
      <c r="P835" s="259"/>
      <c r="Q835" s="259"/>
      <c r="R835" s="259"/>
      <c r="S835" s="259"/>
      <c r="T835" s="259"/>
      <c r="U835" s="259"/>
      <c r="V835" s="259"/>
      <c r="W835" s="259"/>
      <c r="X835" s="259"/>
      <c r="Y835" s="259"/>
      <c r="Z835" s="259"/>
      <c r="AA835" s="259"/>
      <c r="AB835" s="259"/>
      <c r="AC835" s="259"/>
      <c r="AD835" s="259"/>
      <c r="AE835" s="259"/>
      <c r="AF835" s="259"/>
      <c r="AS835" s="45"/>
    </row>
    <row r="836" spans="3:45" ht="14.25" customHeight="1">
      <c r="C836" s="258"/>
      <c r="D836" s="259"/>
      <c r="E836" s="259"/>
      <c r="F836" s="259"/>
      <c r="G836" s="259"/>
      <c r="H836" s="259"/>
      <c r="I836" s="259"/>
      <c r="J836" s="259"/>
      <c r="K836" s="259"/>
      <c r="L836" s="259"/>
      <c r="M836" s="259"/>
      <c r="N836" s="259"/>
      <c r="O836" s="259"/>
      <c r="P836" s="259"/>
      <c r="Q836" s="259"/>
      <c r="R836" s="259"/>
      <c r="S836" s="259"/>
      <c r="T836" s="259"/>
      <c r="U836" s="259"/>
      <c r="V836" s="259"/>
      <c r="W836" s="259"/>
      <c r="X836" s="259"/>
      <c r="Y836" s="259"/>
      <c r="Z836" s="259"/>
      <c r="AA836" s="259"/>
      <c r="AB836" s="259"/>
      <c r="AC836" s="259"/>
      <c r="AD836" s="259"/>
      <c r="AE836" s="259"/>
      <c r="AF836" s="259"/>
      <c r="AS836" s="45"/>
    </row>
    <row r="837" spans="3:45" ht="14.25" customHeight="1">
      <c r="C837" s="258"/>
      <c r="D837" s="259"/>
      <c r="E837" s="259"/>
      <c r="F837" s="259"/>
      <c r="G837" s="259"/>
      <c r="H837" s="259"/>
      <c r="I837" s="259"/>
      <c r="J837" s="259"/>
      <c r="K837" s="259"/>
      <c r="L837" s="259"/>
      <c r="M837" s="259"/>
      <c r="N837" s="259"/>
      <c r="O837" s="259"/>
      <c r="P837" s="259"/>
      <c r="Q837" s="259"/>
      <c r="R837" s="259"/>
      <c r="S837" s="259"/>
      <c r="T837" s="259"/>
      <c r="U837" s="259"/>
      <c r="V837" s="259"/>
      <c r="W837" s="259"/>
      <c r="X837" s="259"/>
      <c r="Y837" s="259"/>
      <c r="Z837" s="259"/>
      <c r="AA837" s="259"/>
      <c r="AB837" s="259"/>
      <c r="AC837" s="259"/>
      <c r="AD837" s="259"/>
      <c r="AE837" s="259"/>
      <c r="AF837" s="259"/>
      <c r="AS837" s="45"/>
    </row>
    <row r="838" spans="3:45" ht="14.25" customHeight="1">
      <c r="C838" s="258"/>
      <c r="D838" s="259"/>
      <c r="E838" s="259"/>
      <c r="F838" s="259"/>
      <c r="G838" s="259"/>
      <c r="H838" s="259"/>
      <c r="I838" s="259"/>
      <c r="J838" s="259"/>
      <c r="K838" s="259"/>
      <c r="L838" s="259"/>
      <c r="M838" s="259"/>
      <c r="N838" s="259"/>
      <c r="O838" s="259"/>
      <c r="P838" s="259"/>
      <c r="Q838" s="259"/>
      <c r="R838" s="259"/>
      <c r="S838" s="259"/>
      <c r="T838" s="259"/>
      <c r="U838" s="259"/>
      <c r="V838" s="259"/>
      <c r="W838" s="259"/>
      <c r="X838" s="259"/>
      <c r="Y838" s="259"/>
      <c r="Z838" s="259"/>
      <c r="AA838" s="259"/>
      <c r="AB838" s="259"/>
      <c r="AC838" s="259"/>
      <c r="AD838" s="259"/>
      <c r="AE838" s="259"/>
      <c r="AF838" s="259"/>
      <c r="AS838" s="45"/>
    </row>
    <row r="839" spans="3:45" ht="14.25" customHeight="1">
      <c r="C839" s="258"/>
      <c r="D839" s="259"/>
      <c r="E839" s="259"/>
      <c r="F839" s="259"/>
      <c r="G839" s="259"/>
      <c r="H839" s="259"/>
      <c r="I839" s="259"/>
      <c r="J839" s="259"/>
      <c r="K839" s="259"/>
      <c r="L839" s="259"/>
      <c r="M839" s="259"/>
      <c r="N839" s="259"/>
      <c r="O839" s="259"/>
      <c r="P839" s="259"/>
      <c r="Q839" s="259"/>
      <c r="R839" s="259"/>
      <c r="S839" s="259"/>
      <c r="T839" s="259"/>
      <c r="U839" s="259"/>
      <c r="V839" s="259"/>
      <c r="W839" s="259"/>
      <c r="X839" s="259"/>
      <c r="Y839" s="259"/>
      <c r="Z839" s="259"/>
      <c r="AA839" s="259"/>
      <c r="AB839" s="259"/>
      <c r="AC839" s="259"/>
      <c r="AD839" s="259"/>
      <c r="AE839" s="259"/>
      <c r="AF839" s="259"/>
      <c r="AS839" s="45"/>
    </row>
    <row r="840" spans="3:45" ht="14.25" customHeight="1">
      <c r="C840" s="258"/>
      <c r="D840" s="259"/>
      <c r="E840" s="259"/>
      <c r="F840" s="259"/>
      <c r="G840" s="259"/>
      <c r="H840" s="259"/>
      <c r="I840" s="259"/>
      <c r="J840" s="259"/>
      <c r="K840" s="259"/>
      <c r="L840" s="259"/>
      <c r="M840" s="259"/>
      <c r="N840" s="259"/>
      <c r="O840" s="259"/>
      <c r="P840" s="259"/>
      <c r="Q840" s="259"/>
      <c r="R840" s="259"/>
      <c r="S840" s="259"/>
      <c r="T840" s="259"/>
      <c r="U840" s="259"/>
      <c r="V840" s="259"/>
      <c r="W840" s="259"/>
      <c r="X840" s="259"/>
      <c r="Y840" s="259"/>
      <c r="Z840" s="259"/>
      <c r="AA840" s="259"/>
      <c r="AB840" s="259"/>
      <c r="AC840" s="259"/>
      <c r="AD840" s="259"/>
      <c r="AE840" s="259"/>
      <c r="AF840" s="259"/>
      <c r="AS840" s="45"/>
    </row>
    <row r="841" spans="3:45" ht="14.25" customHeight="1">
      <c r="C841" s="258"/>
      <c r="D841" s="259"/>
      <c r="E841" s="259"/>
      <c r="F841" s="259"/>
      <c r="G841" s="259"/>
      <c r="H841" s="259"/>
      <c r="I841" s="259"/>
      <c r="J841" s="259"/>
      <c r="K841" s="259"/>
      <c r="L841" s="259"/>
      <c r="M841" s="259"/>
      <c r="N841" s="259"/>
      <c r="O841" s="259"/>
      <c r="P841" s="259"/>
      <c r="Q841" s="259"/>
      <c r="R841" s="259"/>
      <c r="S841" s="259"/>
      <c r="T841" s="259"/>
      <c r="U841" s="259"/>
      <c r="V841" s="259"/>
      <c r="W841" s="259"/>
      <c r="X841" s="259"/>
      <c r="Y841" s="259"/>
      <c r="Z841" s="259"/>
      <c r="AA841" s="259"/>
      <c r="AB841" s="259"/>
      <c r="AC841" s="259"/>
      <c r="AD841" s="259"/>
      <c r="AE841" s="259"/>
      <c r="AF841" s="259"/>
      <c r="AS841" s="45"/>
    </row>
    <row r="842" spans="3:45" ht="14.25" customHeight="1">
      <c r="C842" s="258"/>
      <c r="D842" s="259"/>
      <c r="E842" s="259"/>
      <c r="F842" s="259"/>
      <c r="G842" s="259"/>
      <c r="H842" s="259"/>
      <c r="I842" s="259"/>
      <c r="J842" s="259"/>
      <c r="K842" s="259"/>
      <c r="L842" s="259"/>
      <c r="M842" s="259"/>
      <c r="N842" s="259"/>
      <c r="O842" s="259"/>
      <c r="P842" s="259"/>
      <c r="Q842" s="259"/>
      <c r="R842" s="259"/>
      <c r="S842" s="259"/>
      <c r="T842" s="259"/>
      <c r="U842" s="259"/>
      <c r="V842" s="259"/>
      <c r="W842" s="259"/>
      <c r="X842" s="259"/>
      <c r="Y842" s="259"/>
      <c r="Z842" s="259"/>
      <c r="AA842" s="259"/>
      <c r="AB842" s="259"/>
      <c r="AC842" s="259"/>
      <c r="AD842" s="259"/>
      <c r="AE842" s="259"/>
      <c r="AF842" s="259"/>
      <c r="AS842" s="45"/>
    </row>
    <row r="843" spans="3:45" ht="14.25" customHeight="1">
      <c r="C843" s="258"/>
      <c r="D843" s="259"/>
      <c r="E843" s="259"/>
      <c r="F843" s="259"/>
      <c r="G843" s="259"/>
      <c r="H843" s="259"/>
      <c r="I843" s="259"/>
      <c r="J843" s="259"/>
      <c r="K843" s="259"/>
      <c r="L843" s="259"/>
      <c r="M843" s="259"/>
      <c r="N843" s="259"/>
      <c r="O843" s="259"/>
      <c r="P843" s="259"/>
      <c r="Q843" s="259"/>
      <c r="R843" s="259"/>
      <c r="S843" s="259"/>
      <c r="T843" s="259"/>
      <c r="U843" s="259"/>
      <c r="V843" s="259"/>
      <c r="W843" s="259"/>
      <c r="X843" s="259"/>
      <c r="Y843" s="259"/>
      <c r="Z843" s="259"/>
      <c r="AA843" s="259"/>
      <c r="AB843" s="259"/>
      <c r="AC843" s="259"/>
      <c r="AD843" s="259"/>
      <c r="AE843" s="259"/>
      <c r="AF843" s="259"/>
      <c r="AS843" s="45"/>
    </row>
    <row r="844" spans="3:45" ht="14.25" customHeight="1">
      <c r="C844" s="258"/>
      <c r="D844" s="259"/>
      <c r="E844" s="259"/>
      <c r="F844" s="259"/>
      <c r="G844" s="259"/>
      <c r="H844" s="259"/>
      <c r="I844" s="259"/>
      <c r="J844" s="259"/>
      <c r="K844" s="259"/>
      <c r="L844" s="259"/>
      <c r="M844" s="259"/>
      <c r="N844" s="259"/>
      <c r="O844" s="259"/>
      <c r="P844" s="259"/>
      <c r="Q844" s="259"/>
      <c r="R844" s="259"/>
      <c r="S844" s="259"/>
      <c r="T844" s="259"/>
      <c r="U844" s="259"/>
      <c r="V844" s="259"/>
      <c r="W844" s="259"/>
      <c r="X844" s="259"/>
      <c r="Y844" s="259"/>
      <c r="Z844" s="259"/>
      <c r="AA844" s="259"/>
      <c r="AB844" s="259"/>
      <c r="AC844" s="259"/>
      <c r="AD844" s="259"/>
      <c r="AE844" s="259"/>
      <c r="AF844" s="259"/>
      <c r="AS844" s="45"/>
    </row>
    <row r="845" spans="3:45" ht="14.25" customHeight="1">
      <c r="C845" s="258"/>
      <c r="D845" s="259"/>
      <c r="E845" s="259"/>
      <c r="F845" s="259"/>
      <c r="G845" s="259"/>
      <c r="H845" s="259"/>
      <c r="I845" s="259"/>
      <c r="J845" s="259"/>
      <c r="K845" s="259"/>
      <c r="L845" s="259"/>
      <c r="M845" s="259"/>
      <c r="N845" s="259"/>
      <c r="O845" s="259"/>
      <c r="P845" s="259"/>
      <c r="Q845" s="259"/>
      <c r="R845" s="259"/>
      <c r="S845" s="259"/>
      <c r="T845" s="259"/>
      <c r="U845" s="259"/>
      <c r="V845" s="259"/>
      <c r="W845" s="259"/>
      <c r="X845" s="259"/>
      <c r="Y845" s="259"/>
      <c r="Z845" s="259"/>
      <c r="AA845" s="259"/>
      <c r="AB845" s="259"/>
      <c r="AC845" s="259"/>
      <c r="AD845" s="259"/>
      <c r="AE845" s="259"/>
      <c r="AF845" s="259"/>
      <c r="AS845" s="45"/>
    </row>
    <row r="846" spans="3:45" ht="14.25" customHeight="1">
      <c r="C846" s="258"/>
      <c r="D846" s="259"/>
      <c r="E846" s="259"/>
      <c r="F846" s="259"/>
      <c r="G846" s="259"/>
      <c r="H846" s="259"/>
      <c r="I846" s="259"/>
      <c r="J846" s="259"/>
      <c r="K846" s="259"/>
      <c r="L846" s="259"/>
      <c r="M846" s="259"/>
      <c r="N846" s="259"/>
      <c r="O846" s="259"/>
      <c r="P846" s="259"/>
      <c r="Q846" s="259"/>
      <c r="R846" s="259"/>
      <c r="S846" s="259"/>
      <c r="T846" s="259"/>
      <c r="U846" s="259"/>
      <c r="V846" s="259"/>
      <c r="W846" s="259"/>
      <c r="X846" s="259"/>
      <c r="Y846" s="259"/>
      <c r="Z846" s="259"/>
      <c r="AA846" s="259"/>
      <c r="AB846" s="259"/>
      <c r="AC846" s="259"/>
      <c r="AD846" s="259"/>
      <c r="AE846" s="259"/>
      <c r="AF846" s="259"/>
      <c r="AS846" s="45"/>
    </row>
    <row r="847" spans="3:45" ht="14.25" customHeight="1">
      <c r="C847" s="258"/>
      <c r="D847" s="259"/>
      <c r="E847" s="259"/>
      <c r="F847" s="259"/>
      <c r="G847" s="259"/>
      <c r="H847" s="259"/>
      <c r="I847" s="259"/>
      <c r="J847" s="259"/>
      <c r="K847" s="259"/>
      <c r="L847" s="259"/>
      <c r="M847" s="259"/>
      <c r="N847" s="259"/>
      <c r="O847" s="259"/>
      <c r="P847" s="259"/>
      <c r="Q847" s="259"/>
      <c r="R847" s="259"/>
      <c r="S847" s="259"/>
      <c r="T847" s="259"/>
      <c r="U847" s="259"/>
      <c r="V847" s="259"/>
      <c r="W847" s="259"/>
      <c r="X847" s="259"/>
      <c r="Y847" s="259"/>
      <c r="Z847" s="259"/>
      <c r="AA847" s="259"/>
      <c r="AB847" s="259"/>
      <c r="AC847" s="259"/>
      <c r="AD847" s="259"/>
      <c r="AE847" s="259"/>
      <c r="AF847" s="259"/>
      <c r="AS847" s="45"/>
    </row>
    <row r="848" spans="3:45" ht="14.25" customHeight="1">
      <c r="C848" s="258"/>
      <c r="D848" s="259"/>
      <c r="E848" s="259"/>
      <c r="F848" s="259"/>
      <c r="G848" s="259"/>
      <c r="H848" s="259"/>
      <c r="I848" s="259"/>
      <c r="J848" s="259"/>
      <c r="K848" s="259"/>
      <c r="L848" s="259"/>
      <c r="M848" s="259"/>
      <c r="N848" s="259"/>
      <c r="O848" s="259"/>
      <c r="P848" s="259"/>
      <c r="Q848" s="259"/>
      <c r="R848" s="259"/>
      <c r="S848" s="259"/>
      <c r="T848" s="259"/>
      <c r="U848" s="259"/>
      <c r="V848" s="259"/>
      <c r="W848" s="259"/>
      <c r="X848" s="259"/>
      <c r="Y848" s="259"/>
      <c r="Z848" s="259"/>
      <c r="AA848" s="259"/>
      <c r="AB848" s="259"/>
      <c r="AC848" s="259"/>
      <c r="AD848" s="259"/>
      <c r="AE848" s="259"/>
      <c r="AF848" s="259"/>
      <c r="AS848" s="45"/>
    </row>
    <row r="849" spans="3:45" ht="14.25" customHeight="1">
      <c r="C849" s="258"/>
      <c r="D849" s="259"/>
      <c r="E849" s="259"/>
      <c r="F849" s="259"/>
      <c r="G849" s="259"/>
      <c r="H849" s="259"/>
      <c r="I849" s="259"/>
      <c r="J849" s="259"/>
      <c r="K849" s="259"/>
      <c r="L849" s="259"/>
      <c r="M849" s="259"/>
      <c r="N849" s="259"/>
      <c r="O849" s="259"/>
      <c r="P849" s="259"/>
      <c r="Q849" s="259"/>
      <c r="R849" s="259"/>
      <c r="S849" s="259"/>
      <c r="T849" s="259"/>
      <c r="U849" s="259"/>
      <c r="V849" s="259"/>
      <c r="W849" s="259"/>
      <c r="X849" s="259"/>
      <c r="Y849" s="259"/>
      <c r="Z849" s="259"/>
      <c r="AA849" s="259"/>
      <c r="AB849" s="259"/>
      <c r="AC849" s="259"/>
      <c r="AD849" s="259"/>
      <c r="AE849" s="259"/>
      <c r="AF849" s="259"/>
      <c r="AS849" s="45"/>
    </row>
    <row r="850" spans="3:45" ht="14.25" customHeight="1">
      <c r="C850" s="258"/>
      <c r="D850" s="259"/>
      <c r="E850" s="259"/>
      <c r="F850" s="259"/>
      <c r="G850" s="259"/>
      <c r="H850" s="259"/>
      <c r="I850" s="259"/>
      <c r="J850" s="259"/>
      <c r="K850" s="259"/>
      <c r="L850" s="259"/>
      <c r="M850" s="259"/>
      <c r="N850" s="259"/>
      <c r="O850" s="259"/>
      <c r="P850" s="259"/>
      <c r="Q850" s="259"/>
      <c r="R850" s="259"/>
      <c r="S850" s="259"/>
      <c r="T850" s="259"/>
      <c r="U850" s="259"/>
      <c r="V850" s="259"/>
      <c r="W850" s="259"/>
      <c r="X850" s="259"/>
      <c r="Y850" s="259"/>
      <c r="Z850" s="259"/>
      <c r="AA850" s="259"/>
      <c r="AB850" s="259"/>
      <c r="AC850" s="259"/>
      <c r="AD850" s="259"/>
      <c r="AE850" s="259"/>
      <c r="AF850" s="259"/>
      <c r="AS850" s="45"/>
    </row>
    <row r="851" spans="3:45" ht="14.25" customHeight="1">
      <c r="C851" s="258"/>
      <c r="D851" s="259"/>
      <c r="E851" s="259"/>
      <c r="F851" s="259"/>
      <c r="G851" s="259"/>
      <c r="H851" s="259"/>
      <c r="I851" s="259"/>
      <c r="J851" s="259"/>
      <c r="K851" s="259"/>
      <c r="L851" s="259"/>
      <c r="M851" s="259"/>
      <c r="N851" s="259"/>
      <c r="O851" s="259"/>
      <c r="P851" s="259"/>
      <c r="Q851" s="259"/>
      <c r="R851" s="259"/>
      <c r="S851" s="259"/>
      <c r="T851" s="259"/>
      <c r="U851" s="259"/>
      <c r="V851" s="259"/>
      <c r="W851" s="259"/>
      <c r="X851" s="259"/>
      <c r="Y851" s="259"/>
      <c r="Z851" s="259"/>
      <c r="AA851" s="259"/>
      <c r="AB851" s="259"/>
      <c r="AC851" s="259"/>
      <c r="AD851" s="259"/>
      <c r="AE851" s="259"/>
      <c r="AF851" s="259"/>
      <c r="AS851" s="45"/>
    </row>
    <row r="852" spans="3:45" ht="14.25" customHeight="1">
      <c r="C852" s="258"/>
      <c r="D852" s="259"/>
      <c r="E852" s="259"/>
      <c r="F852" s="259"/>
      <c r="G852" s="259"/>
      <c r="H852" s="259"/>
      <c r="I852" s="259"/>
      <c r="J852" s="259"/>
      <c r="K852" s="259"/>
      <c r="L852" s="259"/>
      <c r="M852" s="259"/>
      <c r="N852" s="259"/>
      <c r="O852" s="259"/>
      <c r="P852" s="259"/>
      <c r="Q852" s="259"/>
      <c r="R852" s="259"/>
      <c r="S852" s="259"/>
      <c r="T852" s="259"/>
      <c r="U852" s="259"/>
      <c r="V852" s="259"/>
      <c r="W852" s="259"/>
      <c r="X852" s="259"/>
      <c r="Y852" s="259"/>
      <c r="Z852" s="259"/>
      <c r="AA852" s="259"/>
      <c r="AB852" s="259"/>
      <c r="AC852" s="259"/>
      <c r="AD852" s="259"/>
      <c r="AE852" s="259"/>
      <c r="AF852" s="259"/>
      <c r="AS852" s="45"/>
    </row>
    <row r="853" spans="3:45" ht="14.25" customHeight="1">
      <c r="C853" s="258"/>
      <c r="D853" s="259"/>
      <c r="E853" s="259"/>
      <c r="F853" s="259"/>
      <c r="G853" s="259"/>
      <c r="H853" s="259"/>
      <c r="I853" s="259"/>
      <c r="J853" s="259"/>
      <c r="K853" s="259"/>
      <c r="L853" s="259"/>
      <c r="M853" s="259"/>
      <c r="N853" s="259"/>
      <c r="O853" s="259"/>
      <c r="P853" s="259"/>
      <c r="Q853" s="259"/>
      <c r="R853" s="259"/>
      <c r="S853" s="259"/>
      <c r="T853" s="259"/>
      <c r="U853" s="259"/>
      <c r="V853" s="259"/>
      <c r="W853" s="259"/>
      <c r="X853" s="259"/>
      <c r="Y853" s="259"/>
      <c r="Z853" s="259"/>
      <c r="AA853" s="259"/>
      <c r="AB853" s="259"/>
      <c r="AC853" s="259"/>
      <c r="AD853" s="259"/>
      <c r="AE853" s="259"/>
      <c r="AF853" s="259"/>
      <c r="AS853" s="45"/>
    </row>
    <row r="854" spans="3:45" ht="14.25" customHeight="1">
      <c r="C854" s="258"/>
      <c r="D854" s="259"/>
      <c r="E854" s="259"/>
      <c r="F854" s="259"/>
      <c r="G854" s="259"/>
      <c r="H854" s="259"/>
      <c r="I854" s="259"/>
      <c r="J854" s="259"/>
      <c r="K854" s="259"/>
      <c r="L854" s="259"/>
      <c r="M854" s="259"/>
      <c r="N854" s="259"/>
      <c r="O854" s="259"/>
      <c r="P854" s="259"/>
      <c r="Q854" s="259"/>
      <c r="R854" s="259"/>
      <c r="S854" s="259"/>
      <c r="T854" s="259"/>
      <c r="U854" s="259"/>
      <c r="V854" s="259"/>
      <c r="W854" s="259"/>
      <c r="X854" s="259"/>
      <c r="Y854" s="259"/>
      <c r="Z854" s="259"/>
      <c r="AA854" s="259"/>
      <c r="AB854" s="259"/>
      <c r="AC854" s="259"/>
      <c r="AD854" s="259"/>
      <c r="AE854" s="259"/>
      <c r="AF854" s="259"/>
      <c r="AS854" s="45"/>
    </row>
    <row r="855" spans="3:45" ht="14.25" customHeight="1">
      <c r="C855" s="258"/>
      <c r="D855" s="259"/>
      <c r="E855" s="259"/>
      <c r="F855" s="259"/>
      <c r="G855" s="259"/>
      <c r="H855" s="259"/>
      <c r="I855" s="259"/>
      <c r="J855" s="259"/>
      <c r="K855" s="259"/>
      <c r="L855" s="259"/>
      <c r="M855" s="259"/>
      <c r="N855" s="259"/>
      <c r="O855" s="259"/>
      <c r="P855" s="259"/>
      <c r="Q855" s="259"/>
      <c r="R855" s="259"/>
      <c r="S855" s="259"/>
      <c r="T855" s="259"/>
      <c r="U855" s="259"/>
      <c r="V855" s="259"/>
      <c r="W855" s="259"/>
      <c r="X855" s="259"/>
      <c r="Y855" s="259"/>
      <c r="Z855" s="259"/>
      <c r="AA855" s="259"/>
      <c r="AB855" s="259"/>
      <c r="AC855" s="259"/>
      <c r="AD855" s="259"/>
      <c r="AE855" s="259"/>
      <c r="AF855" s="259"/>
      <c r="AS855" s="45"/>
    </row>
    <row r="856" spans="3:45" ht="14.25" customHeight="1">
      <c r="C856" s="258"/>
      <c r="D856" s="259"/>
      <c r="E856" s="259"/>
      <c r="F856" s="259"/>
      <c r="G856" s="259"/>
      <c r="H856" s="259"/>
      <c r="I856" s="259"/>
      <c r="J856" s="259"/>
      <c r="K856" s="259"/>
      <c r="L856" s="259"/>
      <c r="M856" s="259"/>
      <c r="N856" s="259"/>
      <c r="O856" s="259"/>
      <c r="P856" s="259"/>
      <c r="Q856" s="259"/>
      <c r="R856" s="259"/>
      <c r="S856" s="259"/>
      <c r="T856" s="259"/>
      <c r="U856" s="259"/>
      <c r="V856" s="259"/>
      <c r="W856" s="259"/>
      <c r="X856" s="259"/>
      <c r="Y856" s="259"/>
      <c r="Z856" s="259"/>
      <c r="AA856" s="259"/>
      <c r="AB856" s="259"/>
      <c r="AC856" s="259"/>
      <c r="AD856" s="259"/>
      <c r="AE856" s="259"/>
      <c r="AF856" s="259"/>
      <c r="AS856" s="45"/>
    </row>
    <row r="857" spans="3:45" ht="14.25" customHeight="1">
      <c r="C857" s="258"/>
      <c r="D857" s="259"/>
      <c r="E857" s="259"/>
      <c r="F857" s="259"/>
      <c r="G857" s="259"/>
      <c r="H857" s="259"/>
      <c r="I857" s="259"/>
      <c r="J857" s="259"/>
      <c r="K857" s="259"/>
      <c r="L857" s="259"/>
      <c r="M857" s="259"/>
      <c r="N857" s="259"/>
      <c r="O857" s="259"/>
      <c r="P857" s="259"/>
      <c r="Q857" s="259"/>
      <c r="R857" s="259"/>
      <c r="S857" s="259"/>
      <c r="T857" s="259"/>
      <c r="U857" s="259"/>
      <c r="V857" s="259"/>
      <c r="W857" s="259"/>
      <c r="X857" s="259"/>
      <c r="Y857" s="259"/>
      <c r="Z857" s="259"/>
      <c r="AA857" s="259"/>
      <c r="AB857" s="259"/>
      <c r="AC857" s="259"/>
      <c r="AD857" s="259"/>
      <c r="AE857" s="259"/>
      <c r="AF857" s="259"/>
      <c r="AS857" s="45"/>
    </row>
    <row r="858" spans="3:45" ht="14.25" customHeight="1">
      <c r="C858" s="258"/>
      <c r="D858" s="259"/>
      <c r="E858" s="259"/>
      <c r="F858" s="259"/>
      <c r="G858" s="259"/>
      <c r="H858" s="259"/>
      <c r="I858" s="259"/>
      <c r="J858" s="259"/>
      <c r="K858" s="259"/>
      <c r="L858" s="259"/>
      <c r="M858" s="259"/>
      <c r="N858" s="259"/>
      <c r="O858" s="259"/>
      <c r="P858" s="259"/>
      <c r="Q858" s="259"/>
      <c r="R858" s="259"/>
      <c r="S858" s="259"/>
      <c r="T858" s="259"/>
      <c r="U858" s="259"/>
      <c r="V858" s="259"/>
      <c r="W858" s="259"/>
      <c r="X858" s="259"/>
      <c r="Y858" s="259"/>
      <c r="Z858" s="259"/>
      <c r="AA858" s="259"/>
      <c r="AB858" s="259"/>
      <c r="AC858" s="259"/>
      <c r="AD858" s="259"/>
      <c r="AE858" s="259"/>
      <c r="AF858" s="259"/>
      <c r="AS858" s="45"/>
    </row>
    <row r="859" spans="3:45" ht="14.25" customHeight="1">
      <c r="C859" s="258"/>
      <c r="D859" s="259"/>
      <c r="E859" s="259"/>
      <c r="F859" s="259"/>
      <c r="G859" s="259"/>
      <c r="H859" s="259"/>
      <c r="I859" s="259"/>
      <c r="J859" s="259"/>
      <c r="K859" s="259"/>
      <c r="L859" s="259"/>
      <c r="M859" s="259"/>
      <c r="N859" s="259"/>
      <c r="O859" s="259"/>
      <c r="P859" s="259"/>
      <c r="Q859" s="259"/>
      <c r="R859" s="259"/>
      <c r="S859" s="259"/>
      <c r="T859" s="259"/>
      <c r="U859" s="259"/>
      <c r="V859" s="259"/>
      <c r="W859" s="259"/>
      <c r="X859" s="259"/>
      <c r="Y859" s="259"/>
      <c r="Z859" s="259"/>
      <c r="AA859" s="259"/>
      <c r="AB859" s="259"/>
      <c r="AC859" s="259"/>
      <c r="AD859" s="259"/>
      <c r="AE859" s="259"/>
      <c r="AF859" s="259"/>
      <c r="AS859" s="45"/>
    </row>
    <row r="860" spans="3:45" ht="14.25" customHeight="1">
      <c r="C860" s="258"/>
      <c r="D860" s="259"/>
      <c r="E860" s="259"/>
      <c r="F860" s="259"/>
      <c r="G860" s="259"/>
      <c r="H860" s="259"/>
      <c r="I860" s="259"/>
      <c r="J860" s="259"/>
      <c r="K860" s="259"/>
      <c r="L860" s="259"/>
      <c r="M860" s="259"/>
      <c r="N860" s="259"/>
      <c r="O860" s="259"/>
      <c r="P860" s="259"/>
      <c r="Q860" s="259"/>
      <c r="R860" s="259"/>
      <c r="S860" s="259"/>
      <c r="T860" s="259"/>
      <c r="U860" s="259"/>
      <c r="V860" s="259"/>
      <c r="W860" s="259"/>
      <c r="X860" s="259"/>
      <c r="Y860" s="259"/>
      <c r="Z860" s="259"/>
      <c r="AA860" s="259"/>
      <c r="AB860" s="259"/>
      <c r="AC860" s="259"/>
      <c r="AD860" s="259"/>
      <c r="AE860" s="259"/>
      <c r="AF860" s="259"/>
      <c r="AS860" s="45"/>
    </row>
    <row r="861" spans="3:45" ht="14.25" customHeight="1">
      <c r="C861" s="258"/>
      <c r="D861" s="259"/>
      <c r="E861" s="259"/>
      <c r="F861" s="259"/>
      <c r="G861" s="259"/>
      <c r="H861" s="259"/>
      <c r="I861" s="259"/>
      <c r="J861" s="259"/>
      <c r="K861" s="259"/>
      <c r="L861" s="259"/>
      <c r="M861" s="259"/>
      <c r="N861" s="259"/>
      <c r="O861" s="259"/>
      <c r="P861" s="259"/>
      <c r="Q861" s="259"/>
      <c r="R861" s="259"/>
      <c r="S861" s="259"/>
      <c r="T861" s="259"/>
      <c r="U861" s="259"/>
      <c r="V861" s="259"/>
      <c r="W861" s="259"/>
      <c r="X861" s="259"/>
      <c r="Y861" s="259"/>
      <c r="Z861" s="259"/>
      <c r="AA861" s="259"/>
      <c r="AB861" s="259"/>
      <c r="AC861" s="259"/>
      <c r="AD861" s="259"/>
      <c r="AE861" s="259"/>
      <c r="AF861" s="259"/>
      <c r="AS861" s="45"/>
    </row>
    <row r="862" spans="3:45" ht="14.25" customHeight="1">
      <c r="C862" s="258"/>
      <c r="D862" s="259"/>
      <c r="E862" s="259"/>
      <c r="F862" s="259"/>
      <c r="G862" s="259"/>
      <c r="H862" s="259"/>
      <c r="I862" s="259"/>
      <c r="J862" s="259"/>
      <c r="K862" s="259"/>
      <c r="L862" s="259"/>
      <c r="M862" s="259"/>
      <c r="N862" s="259"/>
      <c r="O862" s="259"/>
      <c r="P862" s="259"/>
      <c r="Q862" s="259"/>
      <c r="R862" s="259"/>
      <c r="S862" s="259"/>
      <c r="T862" s="259"/>
      <c r="U862" s="259"/>
      <c r="V862" s="259"/>
      <c r="W862" s="259"/>
      <c r="X862" s="259"/>
      <c r="Y862" s="259"/>
      <c r="Z862" s="259"/>
      <c r="AA862" s="259"/>
      <c r="AB862" s="259"/>
      <c r="AC862" s="259"/>
      <c r="AD862" s="259"/>
      <c r="AE862" s="259"/>
      <c r="AF862" s="259"/>
      <c r="AS862" s="45"/>
    </row>
    <row r="863" spans="3:45" ht="14.25" customHeight="1">
      <c r="C863" s="258"/>
      <c r="D863" s="259"/>
      <c r="E863" s="259"/>
      <c r="F863" s="259"/>
      <c r="G863" s="259"/>
      <c r="H863" s="259"/>
      <c r="I863" s="259"/>
      <c r="J863" s="259"/>
      <c r="K863" s="259"/>
      <c r="L863" s="259"/>
      <c r="M863" s="259"/>
      <c r="N863" s="259"/>
      <c r="O863" s="259"/>
      <c r="P863" s="259"/>
      <c r="Q863" s="259"/>
      <c r="R863" s="259"/>
      <c r="S863" s="259"/>
      <c r="T863" s="259"/>
      <c r="U863" s="259"/>
      <c r="V863" s="259"/>
      <c r="W863" s="259"/>
      <c r="X863" s="259"/>
      <c r="Y863" s="259"/>
      <c r="Z863" s="259"/>
      <c r="AA863" s="259"/>
      <c r="AB863" s="259"/>
      <c r="AC863" s="259"/>
      <c r="AD863" s="259"/>
      <c r="AE863" s="259"/>
      <c r="AF863" s="259"/>
      <c r="AS863" s="45"/>
    </row>
    <row r="864" spans="3:45" ht="14.25" customHeight="1">
      <c r="C864" s="258"/>
      <c r="D864" s="259"/>
      <c r="E864" s="259"/>
      <c r="F864" s="259"/>
      <c r="G864" s="259"/>
      <c r="H864" s="259"/>
      <c r="I864" s="259"/>
      <c r="J864" s="259"/>
      <c r="K864" s="259"/>
      <c r="L864" s="259"/>
      <c r="M864" s="259"/>
      <c r="N864" s="259"/>
      <c r="O864" s="259"/>
      <c r="P864" s="259"/>
      <c r="Q864" s="259"/>
      <c r="R864" s="259"/>
      <c r="S864" s="259"/>
      <c r="T864" s="259"/>
      <c r="U864" s="259"/>
      <c r="V864" s="259"/>
      <c r="W864" s="259"/>
      <c r="X864" s="259"/>
      <c r="Y864" s="259"/>
      <c r="Z864" s="259"/>
      <c r="AA864" s="259"/>
      <c r="AB864" s="259"/>
      <c r="AC864" s="259"/>
      <c r="AD864" s="259"/>
      <c r="AE864" s="259"/>
      <c r="AF864" s="259"/>
      <c r="AS864" s="45"/>
    </row>
    <row r="865" spans="3:45" ht="14.25" customHeight="1">
      <c r="C865" s="258"/>
      <c r="D865" s="259"/>
      <c r="E865" s="259"/>
      <c r="F865" s="259"/>
      <c r="G865" s="259"/>
      <c r="H865" s="259"/>
      <c r="I865" s="259"/>
      <c r="J865" s="259"/>
      <c r="K865" s="259"/>
      <c r="L865" s="259"/>
      <c r="M865" s="259"/>
      <c r="N865" s="259"/>
      <c r="O865" s="259"/>
      <c r="P865" s="259"/>
      <c r="Q865" s="259"/>
      <c r="R865" s="259"/>
      <c r="S865" s="259"/>
      <c r="T865" s="259"/>
      <c r="U865" s="259"/>
      <c r="V865" s="259"/>
      <c r="W865" s="259"/>
      <c r="X865" s="259"/>
      <c r="Y865" s="259"/>
      <c r="Z865" s="259"/>
      <c r="AA865" s="259"/>
      <c r="AB865" s="259"/>
      <c r="AC865" s="259"/>
      <c r="AD865" s="259"/>
      <c r="AE865" s="259"/>
      <c r="AF865" s="259"/>
      <c r="AS865" s="45"/>
    </row>
    <row r="866" spans="3:45" ht="14.25" customHeight="1">
      <c r="C866" s="258"/>
      <c r="D866" s="259"/>
      <c r="E866" s="259"/>
      <c r="F866" s="259"/>
      <c r="G866" s="259"/>
      <c r="H866" s="259"/>
      <c r="I866" s="259"/>
      <c r="J866" s="259"/>
      <c r="K866" s="259"/>
      <c r="L866" s="259"/>
      <c r="M866" s="259"/>
      <c r="N866" s="259"/>
      <c r="O866" s="259"/>
      <c r="P866" s="259"/>
      <c r="Q866" s="259"/>
      <c r="R866" s="259"/>
      <c r="S866" s="259"/>
      <c r="T866" s="259"/>
      <c r="U866" s="259"/>
      <c r="V866" s="259"/>
      <c r="W866" s="259"/>
      <c r="X866" s="259"/>
      <c r="Y866" s="259"/>
      <c r="Z866" s="259"/>
      <c r="AA866" s="259"/>
      <c r="AB866" s="259"/>
      <c r="AC866" s="259"/>
      <c r="AD866" s="259"/>
      <c r="AE866" s="259"/>
      <c r="AF866" s="259"/>
      <c r="AS866" s="45"/>
    </row>
    <row r="867" spans="3:45" ht="14.25" customHeight="1">
      <c r="C867" s="258"/>
      <c r="D867" s="259"/>
      <c r="E867" s="259"/>
      <c r="F867" s="259"/>
      <c r="G867" s="259"/>
      <c r="H867" s="259"/>
      <c r="I867" s="259"/>
      <c r="J867" s="259"/>
      <c r="K867" s="259"/>
      <c r="L867" s="259"/>
      <c r="M867" s="259"/>
      <c r="N867" s="259"/>
      <c r="O867" s="259"/>
      <c r="P867" s="259"/>
      <c r="Q867" s="259"/>
      <c r="R867" s="259"/>
      <c r="S867" s="259"/>
      <c r="T867" s="259"/>
      <c r="U867" s="259"/>
      <c r="V867" s="259"/>
      <c r="W867" s="259"/>
      <c r="X867" s="259"/>
      <c r="Y867" s="259"/>
      <c r="Z867" s="259"/>
      <c r="AA867" s="259"/>
      <c r="AB867" s="259"/>
      <c r="AC867" s="259"/>
      <c r="AD867" s="259"/>
      <c r="AE867" s="259"/>
      <c r="AF867" s="259"/>
      <c r="AS867" s="45"/>
    </row>
    <row r="868" spans="3:45" ht="14.25" customHeight="1">
      <c r="C868" s="258"/>
      <c r="D868" s="259"/>
      <c r="E868" s="259"/>
      <c r="F868" s="259"/>
      <c r="G868" s="259"/>
      <c r="H868" s="259"/>
      <c r="I868" s="259"/>
      <c r="J868" s="259"/>
      <c r="K868" s="259"/>
      <c r="L868" s="259"/>
      <c r="M868" s="259"/>
      <c r="N868" s="259"/>
      <c r="O868" s="259"/>
      <c r="P868" s="259"/>
      <c r="Q868" s="259"/>
      <c r="R868" s="259"/>
      <c r="S868" s="259"/>
      <c r="T868" s="259"/>
      <c r="U868" s="259"/>
      <c r="V868" s="259"/>
      <c r="W868" s="259"/>
      <c r="X868" s="259"/>
      <c r="Y868" s="259"/>
      <c r="Z868" s="259"/>
      <c r="AA868" s="259"/>
      <c r="AB868" s="259"/>
      <c r="AC868" s="259"/>
      <c r="AD868" s="259"/>
      <c r="AE868" s="259"/>
      <c r="AF868" s="259"/>
      <c r="AS868" s="45"/>
    </row>
    <row r="869" spans="3:45" ht="14.25" customHeight="1">
      <c r="C869" s="258"/>
      <c r="D869" s="259"/>
      <c r="E869" s="259"/>
      <c r="F869" s="259"/>
      <c r="G869" s="259"/>
      <c r="H869" s="259"/>
      <c r="I869" s="259"/>
      <c r="J869" s="259"/>
      <c r="K869" s="259"/>
      <c r="L869" s="259"/>
      <c r="M869" s="259"/>
      <c r="N869" s="259"/>
      <c r="O869" s="259"/>
      <c r="P869" s="259"/>
      <c r="Q869" s="259"/>
      <c r="R869" s="259"/>
      <c r="S869" s="259"/>
      <c r="T869" s="259"/>
      <c r="U869" s="259"/>
      <c r="V869" s="259"/>
      <c r="W869" s="259"/>
      <c r="X869" s="259"/>
      <c r="Y869" s="259"/>
      <c r="Z869" s="259"/>
      <c r="AA869" s="259"/>
      <c r="AB869" s="259"/>
      <c r="AC869" s="259"/>
      <c r="AD869" s="259"/>
      <c r="AE869" s="259"/>
      <c r="AF869" s="259"/>
      <c r="AS869" s="45"/>
    </row>
    <row r="870" spans="3:45" ht="14.25" customHeight="1">
      <c r="C870" s="258"/>
      <c r="D870" s="259"/>
      <c r="E870" s="259"/>
      <c r="F870" s="259"/>
      <c r="G870" s="259"/>
      <c r="H870" s="259"/>
      <c r="I870" s="259"/>
      <c r="J870" s="259"/>
      <c r="K870" s="259"/>
      <c r="L870" s="259"/>
      <c r="M870" s="259"/>
      <c r="N870" s="259"/>
      <c r="O870" s="259"/>
      <c r="P870" s="259"/>
      <c r="Q870" s="259"/>
      <c r="R870" s="259"/>
      <c r="S870" s="259"/>
      <c r="T870" s="259"/>
      <c r="U870" s="259"/>
      <c r="V870" s="259"/>
      <c r="W870" s="259"/>
      <c r="X870" s="259"/>
      <c r="Y870" s="259"/>
      <c r="Z870" s="259"/>
      <c r="AA870" s="259"/>
      <c r="AB870" s="259"/>
      <c r="AC870" s="259"/>
      <c r="AD870" s="259"/>
      <c r="AE870" s="259"/>
      <c r="AF870" s="259"/>
      <c r="AS870" s="45"/>
    </row>
    <row r="871" spans="3:45" ht="14.25" customHeight="1">
      <c r="C871" s="258"/>
      <c r="D871" s="259"/>
      <c r="E871" s="259"/>
      <c r="F871" s="259"/>
      <c r="G871" s="259"/>
      <c r="H871" s="259"/>
      <c r="I871" s="259"/>
      <c r="J871" s="259"/>
      <c r="K871" s="259"/>
      <c r="L871" s="259"/>
      <c r="M871" s="259"/>
      <c r="N871" s="259"/>
      <c r="O871" s="259"/>
      <c r="P871" s="259"/>
      <c r="Q871" s="259"/>
      <c r="R871" s="259"/>
      <c r="S871" s="259"/>
      <c r="T871" s="259"/>
      <c r="U871" s="259"/>
      <c r="V871" s="259"/>
      <c r="W871" s="259"/>
      <c r="X871" s="259"/>
      <c r="Y871" s="259"/>
      <c r="Z871" s="259"/>
      <c r="AA871" s="259"/>
      <c r="AB871" s="259"/>
      <c r="AC871" s="259"/>
      <c r="AD871" s="259"/>
      <c r="AE871" s="259"/>
      <c r="AF871" s="259"/>
      <c r="AS871" s="45"/>
    </row>
    <row r="872" spans="3:45" ht="14.25" customHeight="1">
      <c r="C872" s="258"/>
      <c r="D872" s="259"/>
      <c r="E872" s="259"/>
      <c r="F872" s="259"/>
      <c r="G872" s="259"/>
      <c r="H872" s="259"/>
      <c r="I872" s="259"/>
      <c r="J872" s="259"/>
      <c r="K872" s="259"/>
      <c r="L872" s="259"/>
      <c r="M872" s="259"/>
      <c r="N872" s="259"/>
      <c r="O872" s="259"/>
      <c r="P872" s="259"/>
      <c r="Q872" s="259"/>
      <c r="R872" s="259"/>
      <c r="S872" s="259"/>
      <c r="T872" s="259"/>
      <c r="U872" s="259"/>
      <c r="V872" s="259"/>
      <c r="W872" s="259"/>
      <c r="X872" s="259"/>
      <c r="Y872" s="259"/>
      <c r="Z872" s="259"/>
      <c r="AA872" s="259"/>
      <c r="AB872" s="259"/>
      <c r="AC872" s="259"/>
      <c r="AD872" s="259"/>
      <c r="AE872" s="259"/>
      <c r="AF872" s="259"/>
      <c r="AS872" s="45"/>
    </row>
    <row r="873" spans="3:45" ht="14.25" customHeight="1">
      <c r="C873" s="258"/>
      <c r="D873" s="259"/>
      <c r="E873" s="259"/>
      <c r="F873" s="259"/>
      <c r="G873" s="259"/>
      <c r="H873" s="259"/>
      <c r="I873" s="259"/>
      <c r="J873" s="259"/>
      <c r="K873" s="259"/>
      <c r="L873" s="259"/>
      <c r="M873" s="259"/>
      <c r="N873" s="259"/>
      <c r="O873" s="259"/>
      <c r="P873" s="259"/>
      <c r="Q873" s="259"/>
      <c r="R873" s="259"/>
      <c r="S873" s="259"/>
      <c r="T873" s="259"/>
      <c r="U873" s="259"/>
      <c r="V873" s="259"/>
      <c r="W873" s="259"/>
      <c r="X873" s="259"/>
      <c r="Y873" s="259"/>
      <c r="Z873" s="259"/>
      <c r="AA873" s="259"/>
      <c r="AB873" s="259"/>
      <c r="AC873" s="259"/>
      <c r="AD873" s="259"/>
      <c r="AE873" s="259"/>
      <c r="AF873" s="259"/>
      <c r="AS873" s="45"/>
    </row>
    <row r="874" spans="3:45" ht="14.25" customHeight="1">
      <c r="C874" s="258"/>
      <c r="D874" s="259"/>
      <c r="E874" s="259"/>
      <c r="F874" s="259"/>
      <c r="G874" s="259"/>
      <c r="H874" s="259"/>
      <c r="I874" s="259"/>
      <c r="J874" s="259"/>
      <c r="K874" s="259"/>
      <c r="L874" s="259"/>
      <c r="M874" s="259"/>
      <c r="N874" s="259"/>
      <c r="O874" s="259"/>
      <c r="P874" s="259"/>
      <c r="Q874" s="259"/>
      <c r="R874" s="259"/>
      <c r="S874" s="259"/>
      <c r="T874" s="259"/>
      <c r="U874" s="259"/>
      <c r="V874" s="259"/>
      <c r="W874" s="259"/>
      <c r="X874" s="259"/>
      <c r="Y874" s="259"/>
      <c r="Z874" s="259"/>
      <c r="AA874" s="259"/>
      <c r="AB874" s="259"/>
      <c r="AC874" s="259"/>
      <c r="AD874" s="259"/>
      <c r="AE874" s="259"/>
      <c r="AF874" s="259"/>
      <c r="AS874" s="45"/>
    </row>
    <row r="875" spans="3:45" ht="14.25" customHeight="1">
      <c r="C875" s="258"/>
      <c r="D875" s="259"/>
      <c r="E875" s="259"/>
      <c r="F875" s="259"/>
      <c r="G875" s="259"/>
      <c r="H875" s="259"/>
      <c r="I875" s="259"/>
      <c r="J875" s="259"/>
      <c r="K875" s="259"/>
      <c r="L875" s="259"/>
      <c r="M875" s="259"/>
      <c r="N875" s="259"/>
      <c r="O875" s="259"/>
      <c r="P875" s="259"/>
      <c r="Q875" s="259"/>
      <c r="R875" s="259"/>
      <c r="S875" s="259"/>
      <c r="T875" s="259"/>
      <c r="U875" s="259"/>
      <c r="V875" s="259"/>
      <c r="W875" s="259"/>
      <c r="X875" s="259"/>
      <c r="Y875" s="259"/>
      <c r="Z875" s="259"/>
      <c r="AA875" s="259"/>
      <c r="AB875" s="259"/>
      <c r="AC875" s="259"/>
      <c r="AD875" s="259"/>
      <c r="AE875" s="259"/>
      <c r="AF875" s="259"/>
      <c r="AS875" s="45"/>
    </row>
    <row r="876" spans="3:45" ht="14.25" customHeight="1">
      <c r="C876" s="258"/>
      <c r="D876" s="259"/>
      <c r="E876" s="259"/>
      <c r="F876" s="259"/>
      <c r="G876" s="259"/>
      <c r="H876" s="259"/>
      <c r="I876" s="259"/>
      <c r="J876" s="259"/>
      <c r="K876" s="259"/>
      <c r="L876" s="259"/>
      <c r="M876" s="259"/>
      <c r="N876" s="259"/>
      <c r="O876" s="259"/>
      <c r="P876" s="259"/>
      <c r="Q876" s="259"/>
      <c r="R876" s="259"/>
      <c r="S876" s="259"/>
      <c r="T876" s="259"/>
      <c r="U876" s="259"/>
      <c r="V876" s="259"/>
      <c r="W876" s="259"/>
      <c r="X876" s="259"/>
      <c r="Y876" s="259"/>
      <c r="Z876" s="259"/>
      <c r="AA876" s="259"/>
      <c r="AB876" s="259"/>
      <c r="AC876" s="259"/>
      <c r="AD876" s="259"/>
      <c r="AE876" s="259"/>
      <c r="AF876" s="259"/>
      <c r="AS876" s="45"/>
    </row>
    <row r="877" spans="3:45" ht="14.25" customHeight="1">
      <c r="C877" s="258"/>
      <c r="D877" s="259"/>
      <c r="E877" s="259"/>
      <c r="F877" s="259"/>
      <c r="G877" s="259"/>
      <c r="H877" s="259"/>
      <c r="I877" s="259"/>
      <c r="J877" s="259"/>
      <c r="K877" s="259"/>
      <c r="L877" s="259"/>
      <c r="M877" s="259"/>
      <c r="N877" s="259"/>
      <c r="O877" s="259"/>
      <c r="P877" s="259"/>
      <c r="Q877" s="259"/>
      <c r="R877" s="259"/>
      <c r="S877" s="259"/>
      <c r="T877" s="259"/>
      <c r="U877" s="259"/>
      <c r="V877" s="259"/>
      <c r="W877" s="259"/>
      <c r="X877" s="259"/>
      <c r="Y877" s="259"/>
      <c r="Z877" s="259"/>
      <c r="AA877" s="259"/>
      <c r="AB877" s="259"/>
      <c r="AC877" s="259"/>
      <c r="AD877" s="259"/>
      <c r="AE877" s="259"/>
      <c r="AF877" s="259"/>
      <c r="AS877" s="45"/>
    </row>
    <row r="878" spans="3:45" ht="14.25" customHeight="1">
      <c r="C878" s="258"/>
      <c r="D878" s="259"/>
      <c r="E878" s="259"/>
      <c r="F878" s="259"/>
      <c r="G878" s="259"/>
      <c r="H878" s="259"/>
      <c r="I878" s="259"/>
      <c r="J878" s="259"/>
      <c r="K878" s="259"/>
      <c r="L878" s="259"/>
      <c r="M878" s="259"/>
      <c r="N878" s="259"/>
      <c r="O878" s="259"/>
      <c r="P878" s="259"/>
      <c r="Q878" s="259"/>
      <c r="R878" s="259"/>
      <c r="S878" s="259"/>
      <c r="T878" s="259"/>
      <c r="U878" s="259"/>
      <c r="V878" s="259"/>
      <c r="W878" s="259"/>
      <c r="X878" s="259"/>
      <c r="Y878" s="259"/>
      <c r="Z878" s="259"/>
      <c r="AA878" s="259"/>
      <c r="AB878" s="259"/>
      <c r="AC878" s="259"/>
      <c r="AD878" s="259"/>
      <c r="AE878" s="259"/>
      <c r="AF878" s="259"/>
      <c r="AS878" s="45"/>
    </row>
    <row r="879" spans="3:45" ht="14.25" customHeight="1">
      <c r="C879" s="258"/>
      <c r="D879" s="259"/>
      <c r="E879" s="259"/>
      <c r="F879" s="259"/>
      <c r="G879" s="259"/>
      <c r="H879" s="259"/>
      <c r="I879" s="259"/>
      <c r="J879" s="259"/>
      <c r="K879" s="259"/>
      <c r="L879" s="259"/>
      <c r="M879" s="259"/>
      <c r="N879" s="259"/>
      <c r="O879" s="259"/>
      <c r="P879" s="259"/>
      <c r="Q879" s="259"/>
      <c r="R879" s="259"/>
      <c r="S879" s="259"/>
      <c r="T879" s="259"/>
      <c r="U879" s="259"/>
      <c r="V879" s="259"/>
      <c r="W879" s="259"/>
      <c r="X879" s="259"/>
      <c r="Y879" s="259"/>
      <c r="Z879" s="259"/>
      <c r="AA879" s="259"/>
      <c r="AB879" s="259"/>
      <c r="AC879" s="259"/>
      <c r="AD879" s="259"/>
      <c r="AE879" s="259"/>
      <c r="AF879" s="259"/>
      <c r="AS879" s="45"/>
    </row>
    <row r="880" spans="3:45" ht="14.25" customHeight="1">
      <c r="C880" s="258"/>
      <c r="D880" s="259"/>
      <c r="E880" s="259"/>
      <c r="F880" s="259"/>
      <c r="G880" s="259"/>
      <c r="H880" s="259"/>
      <c r="I880" s="259"/>
      <c r="J880" s="259"/>
      <c r="K880" s="259"/>
      <c r="L880" s="259"/>
      <c r="M880" s="259"/>
      <c r="N880" s="259"/>
      <c r="O880" s="259"/>
      <c r="P880" s="259"/>
      <c r="Q880" s="259"/>
      <c r="R880" s="259"/>
      <c r="S880" s="259"/>
      <c r="T880" s="259"/>
      <c r="U880" s="259"/>
      <c r="V880" s="259"/>
      <c r="W880" s="259"/>
      <c r="X880" s="259"/>
      <c r="Y880" s="259"/>
      <c r="Z880" s="259"/>
      <c r="AA880" s="259"/>
      <c r="AB880" s="259"/>
      <c r="AC880" s="259"/>
      <c r="AD880" s="259"/>
      <c r="AE880" s="259"/>
      <c r="AF880" s="259"/>
      <c r="AS880" s="45"/>
    </row>
    <row r="881" spans="3:45" ht="14.25" customHeight="1">
      <c r="C881" s="258"/>
      <c r="D881" s="259"/>
      <c r="E881" s="259"/>
      <c r="F881" s="259"/>
      <c r="G881" s="259"/>
      <c r="H881" s="259"/>
      <c r="I881" s="259"/>
      <c r="J881" s="259"/>
      <c r="K881" s="259"/>
      <c r="L881" s="259"/>
      <c r="M881" s="259"/>
      <c r="N881" s="259"/>
      <c r="O881" s="259"/>
      <c r="P881" s="259"/>
      <c r="Q881" s="259"/>
      <c r="R881" s="259"/>
      <c r="S881" s="259"/>
      <c r="T881" s="259"/>
      <c r="U881" s="259"/>
      <c r="V881" s="259"/>
      <c r="W881" s="259"/>
      <c r="X881" s="259"/>
      <c r="Y881" s="259"/>
      <c r="Z881" s="259"/>
      <c r="AA881" s="259"/>
      <c r="AB881" s="259"/>
      <c r="AC881" s="259"/>
      <c r="AD881" s="259"/>
      <c r="AE881" s="259"/>
      <c r="AF881" s="259"/>
      <c r="AS881" s="45"/>
    </row>
    <row r="882" spans="3:45" ht="14.25" customHeight="1">
      <c r="C882" s="258"/>
      <c r="D882" s="259"/>
      <c r="E882" s="259"/>
      <c r="F882" s="259"/>
      <c r="G882" s="259"/>
      <c r="H882" s="259"/>
      <c r="I882" s="259"/>
      <c r="J882" s="259"/>
      <c r="K882" s="259"/>
      <c r="L882" s="259"/>
      <c r="M882" s="259"/>
      <c r="N882" s="259"/>
      <c r="O882" s="259"/>
      <c r="P882" s="259"/>
      <c r="Q882" s="259"/>
      <c r="R882" s="259"/>
      <c r="S882" s="259"/>
      <c r="T882" s="259"/>
      <c r="U882" s="259"/>
      <c r="V882" s="259"/>
      <c r="W882" s="259"/>
      <c r="X882" s="259"/>
      <c r="Y882" s="259"/>
      <c r="Z882" s="259"/>
      <c r="AA882" s="259"/>
      <c r="AB882" s="259"/>
      <c r="AC882" s="259"/>
      <c r="AD882" s="259"/>
      <c r="AE882" s="259"/>
      <c r="AF882" s="259"/>
      <c r="AS882" s="45"/>
    </row>
    <row r="883" spans="3:45" ht="14.25" customHeight="1">
      <c r="C883" s="258"/>
      <c r="D883" s="259"/>
      <c r="E883" s="259"/>
      <c r="F883" s="259"/>
      <c r="G883" s="259"/>
      <c r="H883" s="259"/>
      <c r="I883" s="259"/>
      <c r="J883" s="259"/>
      <c r="K883" s="259"/>
      <c r="L883" s="259"/>
      <c r="M883" s="259"/>
      <c r="N883" s="259"/>
      <c r="O883" s="259"/>
      <c r="P883" s="259"/>
      <c r="Q883" s="259"/>
      <c r="R883" s="259"/>
      <c r="S883" s="259"/>
      <c r="T883" s="259"/>
      <c r="U883" s="259"/>
      <c r="V883" s="259"/>
      <c r="W883" s="259"/>
      <c r="X883" s="259"/>
      <c r="Y883" s="259"/>
      <c r="Z883" s="259"/>
      <c r="AA883" s="259"/>
      <c r="AB883" s="259"/>
      <c r="AC883" s="259"/>
      <c r="AD883" s="259"/>
      <c r="AE883" s="259"/>
      <c r="AF883" s="259"/>
      <c r="AS883" s="45"/>
    </row>
    <row r="884" spans="3:45" ht="14.25" customHeight="1">
      <c r="C884" s="258"/>
      <c r="D884" s="259"/>
      <c r="E884" s="259"/>
      <c r="F884" s="259"/>
      <c r="G884" s="259"/>
      <c r="H884" s="259"/>
      <c r="I884" s="259"/>
      <c r="J884" s="259"/>
      <c r="K884" s="259"/>
      <c r="L884" s="259"/>
      <c r="M884" s="259"/>
      <c r="N884" s="259"/>
      <c r="O884" s="259"/>
      <c r="P884" s="259"/>
      <c r="Q884" s="259"/>
      <c r="R884" s="259"/>
      <c r="S884" s="259"/>
      <c r="T884" s="259"/>
      <c r="U884" s="259"/>
      <c r="V884" s="259"/>
      <c r="W884" s="259"/>
      <c r="X884" s="259"/>
      <c r="Y884" s="259"/>
      <c r="Z884" s="259"/>
      <c r="AA884" s="259"/>
      <c r="AB884" s="259"/>
      <c r="AC884" s="259"/>
      <c r="AD884" s="259"/>
      <c r="AE884" s="259"/>
      <c r="AF884" s="259"/>
      <c r="AS884" s="45"/>
    </row>
    <row r="885" spans="3:45" ht="14.25" customHeight="1">
      <c r="C885" s="258"/>
      <c r="D885" s="259"/>
      <c r="E885" s="259"/>
      <c r="F885" s="259"/>
      <c r="G885" s="259"/>
      <c r="H885" s="259"/>
      <c r="I885" s="259"/>
      <c r="J885" s="259"/>
      <c r="K885" s="259"/>
      <c r="L885" s="259"/>
      <c r="M885" s="259"/>
      <c r="N885" s="259"/>
      <c r="O885" s="259"/>
      <c r="P885" s="259"/>
      <c r="Q885" s="259"/>
      <c r="R885" s="259"/>
      <c r="S885" s="259"/>
      <c r="T885" s="259"/>
      <c r="U885" s="259"/>
      <c r="V885" s="259"/>
      <c r="W885" s="259"/>
      <c r="X885" s="259"/>
      <c r="Y885" s="259"/>
      <c r="Z885" s="259"/>
      <c r="AA885" s="259"/>
      <c r="AB885" s="259"/>
      <c r="AC885" s="259"/>
      <c r="AD885" s="259"/>
      <c r="AE885" s="259"/>
      <c r="AF885" s="259"/>
      <c r="AS885" s="45"/>
    </row>
    <row r="886" spans="3:45" ht="14.25" customHeight="1">
      <c r="C886" s="258"/>
      <c r="D886" s="259"/>
      <c r="E886" s="259"/>
      <c r="F886" s="259"/>
      <c r="G886" s="259"/>
      <c r="H886" s="259"/>
      <c r="I886" s="259"/>
      <c r="J886" s="259"/>
      <c r="K886" s="259"/>
      <c r="L886" s="259"/>
      <c r="M886" s="259"/>
      <c r="N886" s="259"/>
      <c r="O886" s="259"/>
      <c r="P886" s="259"/>
      <c r="Q886" s="259"/>
      <c r="R886" s="259"/>
      <c r="S886" s="259"/>
      <c r="T886" s="259"/>
      <c r="U886" s="259"/>
      <c r="V886" s="259"/>
      <c r="W886" s="259"/>
      <c r="X886" s="259"/>
      <c r="Y886" s="259"/>
      <c r="Z886" s="259"/>
      <c r="AA886" s="259"/>
      <c r="AB886" s="259"/>
      <c r="AC886" s="259"/>
      <c r="AD886" s="259"/>
      <c r="AE886" s="259"/>
      <c r="AF886" s="259"/>
      <c r="AS886" s="45"/>
    </row>
    <row r="887" spans="3:45" ht="14.25" customHeight="1">
      <c r="C887" s="258"/>
      <c r="D887" s="259"/>
      <c r="E887" s="259"/>
      <c r="F887" s="259"/>
      <c r="G887" s="259"/>
      <c r="H887" s="259"/>
      <c r="I887" s="259"/>
      <c r="J887" s="259"/>
      <c r="K887" s="259"/>
      <c r="L887" s="259"/>
      <c r="M887" s="259"/>
      <c r="N887" s="259"/>
      <c r="O887" s="259"/>
      <c r="P887" s="259"/>
      <c r="Q887" s="259"/>
      <c r="R887" s="259"/>
      <c r="S887" s="259"/>
      <c r="T887" s="259"/>
      <c r="U887" s="259"/>
      <c r="V887" s="259"/>
      <c r="W887" s="259"/>
      <c r="X887" s="259"/>
      <c r="Y887" s="259"/>
      <c r="Z887" s="259"/>
      <c r="AA887" s="259"/>
      <c r="AB887" s="259"/>
      <c r="AC887" s="259"/>
      <c r="AD887" s="259"/>
      <c r="AE887" s="259"/>
      <c r="AF887" s="259"/>
      <c r="AS887" s="45"/>
    </row>
    <row r="888" spans="3:45" ht="14.25" customHeight="1">
      <c r="C888" s="258"/>
      <c r="D888" s="259"/>
      <c r="E888" s="259"/>
      <c r="F888" s="259"/>
      <c r="G888" s="259"/>
      <c r="H888" s="259"/>
      <c r="I888" s="259"/>
      <c r="J888" s="259"/>
      <c r="K888" s="259"/>
      <c r="L888" s="259"/>
      <c r="M888" s="259"/>
      <c r="N888" s="259"/>
      <c r="O888" s="259"/>
      <c r="P888" s="259"/>
      <c r="Q888" s="259"/>
      <c r="R888" s="259"/>
      <c r="S888" s="259"/>
      <c r="T888" s="259"/>
      <c r="U888" s="259"/>
      <c r="V888" s="259"/>
      <c r="W888" s="259"/>
      <c r="X888" s="259"/>
      <c r="Y888" s="259"/>
      <c r="Z888" s="259"/>
      <c r="AA888" s="259"/>
      <c r="AB888" s="259"/>
      <c r="AC888" s="259"/>
      <c r="AD888" s="259"/>
      <c r="AE888" s="259"/>
      <c r="AF888" s="259"/>
      <c r="AS888" s="45"/>
    </row>
    <row r="889" spans="3:45" ht="14.25" customHeight="1">
      <c r="C889" s="258"/>
      <c r="D889" s="259"/>
      <c r="E889" s="259"/>
      <c r="F889" s="259"/>
      <c r="G889" s="259"/>
      <c r="H889" s="259"/>
      <c r="I889" s="259"/>
      <c r="J889" s="259"/>
      <c r="K889" s="259"/>
      <c r="L889" s="259"/>
      <c r="M889" s="259"/>
      <c r="N889" s="259"/>
      <c r="O889" s="259"/>
      <c r="P889" s="259"/>
      <c r="Q889" s="259"/>
      <c r="R889" s="259"/>
      <c r="S889" s="259"/>
      <c r="T889" s="259"/>
      <c r="U889" s="259"/>
      <c r="V889" s="259"/>
      <c r="W889" s="259"/>
      <c r="X889" s="259"/>
      <c r="Y889" s="259"/>
      <c r="Z889" s="259"/>
      <c r="AA889" s="259"/>
      <c r="AB889" s="259"/>
      <c r="AC889" s="259"/>
      <c r="AD889" s="259"/>
      <c r="AE889" s="259"/>
      <c r="AF889" s="259"/>
      <c r="AS889" s="45"/>
    </row>
    <row r="890" spans="3:45" ht="14.25" customHeight="1">
      <c r="C890" s="258"/>
      <c r="D890" s="259"/>
      <c r="E890" s="259"/>
      <c r="F890" s="259"/>
      <c r="G890" s="259"/>
      <c r="H890" s="259"/>
      <c r="I890" s="259"/>
      <c r="J890" s="259"/>
      <c r="K890" s="259"/>
      <c r="L890" s="259"/>
      <c r="M890" s="259"/>
      <c r="N890" s="259"/>
      <c r="O890" s="259"/>
      <c r="P890" s="259"/>
      <c r="Q890" s="259"/>
      <c r="R890" s="259"/>
      <c r="S890" s="259"/>
      <c r="T890" s="259"/>
      <c r="U890" s="259"/>
      <c r="V890" s="259"/>
      <c r="W890" s="259"/>
      <c r="X890" s="259"/>
      <c r="Y890" s="259"/>
      <c r="Z890" s="259"/>
      <c r="AA890" s="259"/>
      <c r="AB890" s="259"/>
      <c r="AC890" s="259"/>
      <c r="AD890" s="259"/>
      <c r="AE890" s="259"/>
      <c r="AF890" s="259"/>
      <c r="AS890" s="45"/>
    </row>
    <row r="891" spans="3:45" ht="14.25" customHeight="1">
      <c r="C891" s="258"/>
      <c r="D891" s="259"/>
      <c r="E891" s="259"/>
      <c r="F891" s="259"/>
      <c r="G891" s="259"/>
      <c r="H891" s="259"/>
      <c r="I891" s="259"/>
      <c r="J891" s="259"/>
      <c r="K891" s="259"/>
      <c r="L891" s="259"/>
      <c r="M891" s="259"/>
      <c r="N891" s="259"/>
      <c r="O891" s="259"/>
      <c r="P891" s="259"/>
      <c r="Q891" s="259"/>
      <c r="R891" s="259"/>
      <c r="S891" s="259"/>
      <c r="T891" s="259"/>
      <c r="U891" s="259"/>
      <c r="V891" s="259"/>
      <c r="W891" s="259"/>
      <c r="X891" s="259"/>
      <c r="Y891" s="259"/>
      <c r="Z891" s="259"/>
      <c r="AA891" s="259"/>
      <c r="AB891" s="259"/>
      <c r="AC891" s="259"/>
      <c r="AD891" s="259"/>
      <c r="AE891" s="259"/>
      <c r="AF891" s="259"/>
      <c r="AS891" s="45"/>
    </row>
    <row r="892" spans="3:45" ht="14.25" customHeight="1">
      <c r="C892" s="258"/>
      <c r="D892" s="259"/>
      <c r="E892" s="259"/>
      <c r="F892" s="259"/>
      <c r="G892" s="259"/>
      <c r="H892" s="259"/>
      <c r="I892" s="259"/>
      <c r="J892" s="259"/>
      <c r="K892" s="259"/>
      <c r="L892" s="259"/>
      <c r="M892" s="259"/>
      <c r="N892" s="259"/>
      <c r="O892" s="259"/>
      <c r="P892" s="259"/>
      <c r="Q892" s="259"/>
      <c r="R892" s="259"/>
      <c r="S892" s="259"/>
      <c r="T892" s="259"/>
      <c r="U892" s="259"/>
      <c r="V892" s="259"/>
      <c r="W892" s="259"/>
      <c r="X892" s="259"/>
      <c r="Y892" s="259"/>
      <c r="Z892" s="259"/>
      <c r="AA892" s="259"/>
      <c r="AB892" s="259"/>
      <c r="AC892" s="259"/>
      <c r="AD892" s="259"/>
      <c r="AE892" s="259"/>
      <c r="AF892" s="259"/>
      <c r="AS892" s="45"/>
    </row>
    <row r="893" spans="3:45" ht="14.25" customHeight="1">
      <c r="C893" s="258"/>
      <c r="D893" s="259"/>
      <c r="E893" s="259"/>
      <c r="F893" s="259"/>
      <c r="G893" s="259"/>
      <c r="H893" s="259"/>
      <c r="I893" s="259"/>
      <c r="J893" s="259"/>
      <c r="K893" s="259"/>
      <c r="L893" s="259"/>
      <c r="M893" s="259"/>
      <c r="N893" s="259"/>
      <c r="O893" s="259"/>
      <c r="P893" s="259"/>
      <c r="Q893" s="259"/>
      <c r="R893" s="259"/>
      <c r="S893" s="259"/>
      <c r="T893" s="259"/>
      <c r="U893" s="259"/>
      <c r="V893" s="259"/>
      <c r="W893" s="259"/>
      <c r="X893" s="259"/>
      <c r="Y893" s="259"/>
      <c r="Z893" s="259"/>
      <c r="AA893" s="259"/>
      <c r="AB893" s="259"/>
      <c r="AC893" s="259"/>
      <c r="AD893" s="259"/>
      <c r="AE893" s="259"/>
      <c r="AF893" s="259"/>
      <c r="AS893" s="45"/>
    </row>
    <row r="894" spans="3:45" ht="14.25" customHeight="1">
      <c r="C894" s="258"/>
      <c r="D894" s="259"/>
      <c r="E894" s="259"/>
      <c r="F894" s="259"/>
      <c r="G894" s="259"/>
      <c r="H894" s="259"/>
      <c r="I894" s="259"/>
      <c r="J894" s="259"/>
      <c r="K894" s="259"/>
      <c r="L894" s="259"/>
      <c r="M894" s="259"/>
      <c r="N894" s="259"/>
      <c r="O894" s="259"/>
      <c r="P894" s="259"/>
      <c r="Q894" s="259"/>
      <c r="R894" s="259"/>
      <c r="S894" s="259"/>
      <c r="T894" s="259"/>
      <c r="U894" s="259"/>
      <c r="V894" s="259"/>
      <c r="W894" s="259"/>
      <c r="X894" s="259"/>
      <c r="Y894" s="259"/>
      <c r="Z894" s="259"/>
      <c r="AA894" s="259"/>
      <c r="AB894" s="259"/>
      <c r="AC894" s="259"/>
      <c r="AD894" s="259"/>
      <c r="AE894" s="259"/>
      <c r="AF894" s="259"/>
      <c r="AS894" s="45"/>
    </row>
    <row r="895" spans="3:45" ht="14.25" customHeight="1">
      <c r="C895" s="258"/>
      <c r="D895" s="259"/>
      <c r="E895" s="259"/>
      <c r="F895" s="259"/>
      <c r="G895" s="259"/>
      <c r="H895" s="259"/>
      <c r="I895" s="259"/>
      <c r="J895" s="259"/>
      <c r="K895" s="259"/>
      <c r="L895" s="259"/>
      <c r="M895" s="259"/>
      <c r="N895" s="259"/>
      <c r="O895" s="259"/>
      <c r="P895" s="259"/>
      <c r="Q895" s="259"/>
      <c r="R895" s="259"/>
      <c r="S895" s="259"/>
      <c r="T895" s="259"/>
      <c r="U895" s="259"/>
      <c r="V895" s="259"/>
      <c r="W895" s="259"/>
      <c r="X895" s="259"/>
      <c r="Y895" s="259"/>
      <c r="Z895" s="259"/>
      <c r="AA895" s="259"/>
      <c r="AB895" s="259"/>
      <c r="AC895" s="259"/>
      <c r="AD895" s="259"/>
      <c r="AE895" s="259"/>
      <c r="AF895" s="259"/>
      <c r="AS895" s="45"/>
    </row>
    <row r="896" spans="3:45" ht="14.25" customHeight="1">
      <c r="C896" s="258"/>
      <c r="D896" s="259"/>
      <c r="E896" s="259"/>
      <c r="F896" s="259"/>
      <c r="G896" s="259"/>
      <c r="H896" s="259"/>
      <c r="I896" s="259"/>
      <c r="J896" s="259"/>
      <c r="K896" s="259"/>
      <c r="L896" s="259"/>
      <c r="M896" s="259"/>
      <c r="N896" s="259"/>
      <c r="O896" s="259"/>
      <c r="P896" s="259"/>
      <c r="Q896" s="259"/>
      <c r="R896" s="259"/>
      <c r="S896" s="259"/>
      <c r="T896" s="259"/>
      <c r="U896" s="259"/>
      <c r="V896" s="259"/>
      <c r="W896" s="259"/>
      <c r="X896" s="259"/>
      <c r="Y896" s="259"/>
      <c r="Z896" s="259"/>
      <c r="AA896" s="259"/>
      <c r="AB896" s="259"/>
      <c r="AC896" s="259"/>
      <c r="AD896" s="259"/>
      <c r="AE896" s="259"/>
      <c r="AF896" s="259"/>
      <c r="AS896" s="45"/>
    </row>
    <row r="897" spans="3:45" ht="14.25" customHeight="1">
      <c r="C897" s="258"/>
      <c r="D897" s="259"/>
      <c r="E897" s="259"/>
      <c r="F897" s="259"/>
      <c r="G897" s="259"/>
      <c r="H897" s="259"/>
      <c r="I897" s="259"/>
      <c r="J897" s="259"/>
      <c r="K897" s="259"/>
      <c r="L897" s="259"/>
      <c r="M897" s="259"/>
      <c r="N897" s="259"/>
      <c r="O897" s="259"/>
      <c r="P897" s="259"/>
      <c r="Q897" s="259"/>
      <c r="R897" s="259"/>
      <c r="S897" s="259"/>
      <c r="T897" s="259"/>
      <c r="U897" s="259"/>
      <c r="V897" s="259"/>
      <c r="W897" s="259"/>
      <c r="X897" s="259"/>
      <c r="Y897" s="259"/>
      <c r="Z897" s="259"/>
      <c r="AA897" s="259"/>
      <c r="AB897" s="259"/>
      <c r="AC897" s="259"/>
      <c r="AD897" s="259"/>
      <c r="AE897" s="259"/>
      <c r="AF897" s="259"/>
      <c r="AS897" s="45"/>
    </row>
    <row r="898" spans="3:45" ht="14.25" customHeight="1">
      <c r="C898" s="258"/>
      <c r="D898" s="259"/>
      <c r="E898" s="259"/>
      <c r="F898" s="259"/>
      <c r="G898" s="259"/>
      <c r="H898" s="259"/>
      <c r="I898" s="259"/>
      <c r="J898" s="259"/>
      <c r="K898" s="259"/>
      <c r="L898" s="259"/>
      <c r="M898" s="259"/>
      <c r="N898" s="259"/>
      <c r="O898" s="259"/>
      <c r="P898" s="259"/>
      <c r="Q898" s="259"/>
      <c r="R898" s="259"/>
      <c r="S898" s="259"/>
      <c r="T898" s="259"/>
      <c r="U898" s="259"/>
      <c r="V898" s="259"/>
      <c r="W898" s="259"/>
      <c r="X898" s="259"/>
      <c r="Y898" s="259"/>
      <c r="Z898" s="259"/>
      <c r="AA898" s="259"/>
      <c r="AB898" s="259"/>
      <c r="AC898" s="259"/>
      <c r="AD898" s="259"/>
      <c r="AE898" s="259"/>
      <c r="AF898" s="259"/>
      <c r="AS898" s="45"/>
    </row>
    <row r="899" spans="3:45" ht="14.25" customHeight="1">
      <c r="C899" s="258"/>
      <c r="D899" s="259"/>
      <c r="E899" s="259"/>
      <c r="F899" s="259"/>
      <c r="G899" s="259"/>
      <c r="H899" s="259"/>
      <c r="I899" s="259"/>
      <c r="J899" s="259"/>
      <c r="K899" s="259"/>
      <c r="L899" s="259"/>
      <c r="M899" s="259"/>
      <c r="N899" s="259"/>
      <c r="O899" s="259"/>
      <c r="P899" s="259"/>
      <c r="Q899" s="259"/>
      <c r="R899" s="259"/>
      <c r="S899" s="259"/>
      <c r="T899" s="259"/>
      <c r="U899" s="259"/>
      <c r="V899" s="259"/>
      <c r="W899" s="259"/>
      <c r="X899" s="259"/>
      <c r="Y899" s="259"/>
      <c r="Z899" s="259"/>
      <c r="AA899" s="259"/>
      <c r="AB899" s="259"/>
      <c r="AC899" s="259"/>
      <c r="AD899" s="259"/>
      <c r="AE899" s="259"/>
      <c r="AF899" s="259"/>
      <c r="AS899" s="45"/>
    </row>
    <row r="900" spans="3:45" ht="14.25" customHeight="1">
      <c r="C900" s="258"/>
      <c r="D900" s="259"/>
      <c r="E900" s="259"/>
      <c r="F900" s="259"/>
      <c r="G900" s="259"/>
      <c r="H900" s="259"/>
      <c r="I900" s="259"/>
      <c r="J900" s="259"/>
      <c r="K900" s="259"/>
      <c r="L900" s="259"/>
      <c r="M900" s="259"/>
      <c r="N900" s="259"/>
      <c r="O900" s="259"/>
      <c r="P900" s="259"/>
      <c r="Q900" s="259"/>
      <c r="R900" s="259"/>
      <c r="S900" s="259"/>
      <c r="T900" s="259"/>
      <c r="U900" s="259"/>
      <c r="V900" s="259"/>
      <c r="W900" s="259"/>
      <c r="X900" s="259"/>
      <c r="Y900" s="259"/>
      <c r="Z900" s="259"/>
      <c r="AA900" s="259"/>
      <c r="AB900" s="259"/>
      <c r="AC900" s="259"/>
      <c r="AD900" s="259"/>
      <c r="AE900" s="259"/>
      <c r="AF900" s="259"/>
      <c r="AS900" s="45"/>
    </row>
    <row r="901" spans="3:45" ht="14.25" customHeight="1">
      <c r="C901" s="258"/>
      <c r="D901" s="259"/>
      <c r="E901" s="259"/>
      <c r="F901" s="259"/>
      <c r="G901" s="259"/>
      <c r="H901" s="259"/>
      <c r="I901" s="259"/>
      <c r="J901" s="259"/>
      <c r="K901" s="259"/>
      <c r="L901" s="259"/>
      <c r="M901" s="259"/>
      <c r="N901" s="259"/>
      <c r="O901" s="259"/>
      <c r="P901" s="259"/>
      <c r="Q901" s="259"/>
      <c r="R901" s="259"/>
      <c r="S901" s="259"/>
      <c r="T901" s="259"/>
      <c r="U901" s="259"/>
      <c r="V901" s="259"/>
      <c r="W901" s="259"/>
      <c r="X901" s="259"/>
      <c r="Y901" s="259"/>
      <c r="Z901" s="259"/>
      <c r="AA901" s="259"/>
      <c r="AB901" s="259"/>
      <c r="AC901" s="259"/>
      <c r="AD901" s="259"/>
      <c r="AE901" s="259"/>
      <c r="AF901" s="259"/>
      <c r="AS901" s="45"/>
    </row>
    <row r="902" spans="3:45" ht="14.25" customHeight="1">
      <c r="C902" s="258"/>
      <c r="D902" s="259"/>
      <c r="E902" s="259"/>
      <c r="F902" s="259"/>
      <c r="G902" s="259"/>
      <c r="H902" s="259"/>
      <c r="I902" s="259"/>
      <c r="J902" s="259"/>
      <c r="K902" s="259"/>
      <c r="L902" s="259"/>
      <c r="M902" s="259"/>
      <c r="N902" s="259"/>
      <c r="O902" s="259"/>
      <c r="P902" s="259"/>
      <c r="Q902" s="259"/>
      <c r="R902" s="259"/>
      <c r="S902" s="259"/>
      <c r="T902" s="259"/>
      <c r="U902" s="259"/>
      <c r="V902" s="259"/>
      <c r="W902" s="259"/>
      <c r="X902" s="259"/>
      <c r="Y902" s="259"/>
      <c r="Z902" s="259"/>
      <c r="AA902" s="259"/>
      <c r="AB902" s="259"/>
      <c r="AC902" s="259"/>
      <c r="AD902" s="259"/>
      <c r="AE902" s="259"/>
      <c r="AF902" s="259"/>
      <c r="AS902" s="45"/>
    </row>
    <row r="903" spans="3:45" ht="14.25" customHeight="1">
      <c r="C903" s="258"/>
      <c r="D903" s="259"/>
      <c r="E903" s="259"/>
      <c r="F903" s="259"/>
      <c r="G903" s="259"/>
      <c r="H903" s="259"/>
      <c r="I903" s="259"/>
      <c r="J903" s="259"/>
      <c r="K903" s="259"/>
      <c r="L903" s="259"/>
      <c r="M903" s="259"/>
      <c r="N903" s="259"/>
      <c r="O903" s="259"/>
      <c r="P903" s="259"/>
      <c r="Q903" s="259"/>
      <c r="R903" s="259"/>
      <c r="S903" s="259"/>
      <c r="T903" s="259"/>
      <c r="U903" s="259"/>
      <c r="V903" s="259"/>
      <c r="W903" s="259"/>
      <c r="X903" s="259"/>
      <c r="Y903" s="259"/>
      <c r="Z903" s="259"/>
      <c r="AA903" s="259"/>
      <c r="AB903" s="259"/>
      <c r="AC903" s="259"/>
      <c r="AD903" s="259"/>
      <c r="AE903" s="259"/>
      <c r="AF903" s="259"/>
      <c r="AS903" s="45"/>
    </row>
    <row r="904" spans="3:45" ht="14.25" customHeight="1">
      <c r="C904" s="258"/>
      <c r="D904" s="259"/>
      <c r="E904" s="259"/>
      <c r="F904" s="259"/>
      <c r="G904" s="259"/>
      <c r="H904" s="259"/>
      <c r="I904" s="259"/>
      <c r="J904" s="259"/>
      <c r="K904" s="259"/>
      <c r="L904" s="259"/>
      <c r="M904" s="259"/>
      <c r="N904" s="259"/>
      <c r="O904" s="259"/>
      <c r="P904" s="259"/>
      <c r="Q904" s="259"/>
      <c r="R904" s="259"/>
      <c r="S904" s="259"/>
      <c r="T904" s="259"/>
      <c r="U904" s="259"/>
      <c r="V904" s="259"/>
      <c r="W904" s="259"/>
      <c r="X904" s="259"/>
      <c r="Y904" s="259"/>
      <c r="Z904" s="259"/>
      <c r="AA904" s="259"/>
      <c r="AB904" s="259"/>
      <c r="AC904" s="259"/>
      <c r="AD904" s="259"/>
      <c r="AE904" s="259"/>
      <c r="AF904" s="259"/>
      <c r="AS904" s="45"/>
    </row>
    <row r="905" spans="3:45" ht="14.25" customHeight="1">
      <c r="C905" s="258"/>
      <c r="D905" s="259"/>
      <c r="E905" s="259"/>
      <c r="F905" s="259"/>
      <c r="G905" s="259"/>
      <c r="H905" s="259"/>
      <c r="I905" s="259"/>
      <c r="J905" s="259"/>
      <c r="K905" s="259"/>
      <c r="L905" s="259"/>
      <c r="M905" s="259"/>
      <c r="N905" s="259"/>
      <c r="O905" s="259"/>
      <c r="P905" s="259"/>
      <c r="Q905" s="259"/>
      <c r="R905" s="259"/>
      <c r="S905" s="259"/>
      <c r="T905" s="259"/>
      <c r="U905" s="259"/>
      <c r="V905" s="259"/>
      <c r="W905" s="259"/>
      <c r="X905" s="259"/>
      <c r="Y905" s="259"/>
      <c r="Z905" s="259"/>
      <c r="AA905" s="259"/>
      <c r="AB905" s="259"/>
      <c r="AC905" s="259"/>
      <c r="AD905" s="259"/>
      <c r="AE905" s="259"/>
      <c r="AF905" s="259"/>
      <c r="AS905" s="45"/>
    </row>
    <row r="906" spans="3:45" ht="14.25" customHeight="1">
      <c r="C906" s="258"/>
      <c r="D906" s="259"/>
      <c r="E906" s="259"/>
      <c r="F906" s="259"/>
      <c r="G906" s="259"/>
      <c r="H906" s="259"/>
      <c r="I906" s="259"/>
      <c r="J906" s="259"/>
      <c r="K906" s="259"/>
      <c r="L906" s="259"/>
      <c r="M906" s="259"/>
      <c r="N906" s="259"/>
      <c r="O906" s="259"/>
      <c r="P906" s="259"/>
      <c r="Q906" s="259"/>
      <c r="R906" s="259"/>
      <c r="S906" s="259"/>
      <c r="T906" s="259"/>
      <c r="U906" s="259"/>
      <c r="V906" s="259"/>
      <c r="W906" s="259"/>
      <c r="X906" s="259"/>
      <c r="Y906" s="259"/>
      <c r="Z906" s="259"/>
      <c r="AA906" s="259"/>
      <c r="AB906" s="259"/>
      <c r="AC906" s="259"/>
      <c r="AD906" s="259"/>
      <c r="AE906" s="259"/>
      <c r="AF906" s="259"/>
      <c r="AS906" s="45"/>
    </row>
    <row r="907" spans="3:45" ht="14.25" customHeight="1">
      <c r="C907" s="258"/>
      <c r="D907" s="259"/>
      <c r="E907" s="259"/>
      <c r="F907" s="259"/>
      <c r="G907" s="259"/>
      <c r="H907" s="259"/>
      <c r="I907" s="259"/>
      <c r="J907" s="259"/>
      <c r="K907" s="259"/>
      <c r="L907" s="259"/>
      <c r="M907" s="259"/>
      <c r="N907" s="259"/>
      <c r="O907" s="259"/>
      <c r="P907" s="259"/>
      <c r="Q907" s="259"/>
      <c r="R907" s="259"/>
      <c r="S907" s="259"/>
      <c r="T907" s="259"/>
      <c r="U907" s="259"/>
      <c r="V907" s="259"/>
      <c r="W907" s="259"/>
      <c r="X907" s="259"/>
      <c r="Y907" s="259"/>
      <c r="Z907" s="259"/>
      <c r="AA907" s="259"/>
      <c r="AB907" s="259"/>
      <c r="AC907" s="259"/>
      <c r="AD907" s="259"/>
      <c r="AE907" s="259"/>
      <c r="AF907" s="259"/>
      <c r="AS907" s="45"/>
    </row>
    <row r="908" spans="3:45" ht="14.25" customHeight="1">
      <c r="C908" s="258"/>
      <c r="D908" s="259"/>
      <c r="E908" s="259"/>
      <c r="F908" s="259"/>
      <c r="G908" s="259"/>
      <c r="H908" s="259"/>
      <c r="I908" s="259"/>
      <c r="J908" s="259"/>
      <c r="K908" s="259"/>
      <c r="L908" s="259"/>
      <c r="M908" s="259"/>
      <c r="N908" s="259"/>
      <c r="O908" s="259"/>
      <c r="P908" s="259"/>
      <c r="Q908" s="259"/>
      <c r="R908" s="259"/>
      <c r="S908" s="259"/>
      <c r="T908" s="259"/>
      <c r="U908" s="259"/>
      <c r="V908" s="259"/>
      <c r="W908" s="259"/>
      <c r="X908" s="259"/>
      <c r="Y908" s="259"/>
      <c r="Z908" s="259"/>
      <c r="AA908" s="259"/>
      <c r="AB908" s="259"/>
      <c r="AC908" s="259"/>
      <c r="AD908" s="259"/>
      <c r="AE908" s="259"/>
      <c r="AF908" s="259"/>
      <c r="AS908" s="45"/>
    </row>
    <row r="909" spans="3:45" ht="14.25" customHeight="1">
      <c r="C909" s="258"/>
      <c r="D909" s="259"/>
      <c r="E909" s="259"/>
      <c r="F909" s="259"/>
      <c r="G909" s="259"/>
      <c r="H909" s="259"/>
      <c r="I909" s="259"/>
      <c r="J909" s="259"/>
      <c r="K909" s="259"/>
      <c r="L909" s="259"/>
      <c r="M909" s="259"/>
      <c r="N909" s="259"/>
      <c r="O909" s="259"/>
      <c r="P909" s="259"/>
      <c r="Q909" s="259"/>
      <c r="R909" s="259"/>
      <c r="S909" s="259"/>
      <c r="T909" s="259"/>
      <c r="U909" s="259"/>
      <c r="V909" s="259"/>
      <c r="W909" s="259"/>
      <c r="X909" s="259"/>
      <c r="Y909" s="259"/>
      <c r="Z909" s="259"/>
      <c r="AA909" s="259"/>
      <c r="AB909" s="259"/>
      <c r="AC909" s="259"/>
      <c r="AD909" s="259"/>
      <c r="AE909" s="259"/>
      <c r="AF909" s="259"/>
      <c r="AS909" s="45"/>
    </row>
    <row r="910" spans="3:45" ht="14.25" customHeight="1">
      <c r="C910" s="258"/>
      <c r="D910" s="259"/>
      <c r="E910" s="259"/>
      <c r="F910" s="259"/>
      <c r="G910" s="259"/>
      <c r="H910" s="259"/>
      <c r="I910" s="259"/>
      <c r="J910" s="259"/>
      <c r="K910" s="259"/>
      <c r="L910" s="259"/>
      <c r="M910" s="259"/>
      <c r="N910" s="259"/>
      <c r="O910" s="259"/>
      <c r="P910" s="259"/>
      <c r="Q910" s="259"/>
      <c r="R910" s="259"/>
      <c r="S910" s="259"/>
      <c r="T910" s="259"/>
      <c r="U910" s="259"/>
      <c r="V910" s="259"/>
      <c r="W910" s="259"/>
      <c r="X910" s="259"/>
      <c r="Y910" s="259"/>
      <c r="Z910" s="259"/>
      <c r="AA910" s="259"/>
      <c r="AB910" s="259"/>
      <c r="AC910" s="259"/>
      <c r="AD910" s="259"/>
      <c r="AE910" s="259"/>
      <c r="AF910" s="259"/>
      <c r="AS910" s="45"/>
    </row>
    <row r="911" spans="3:45" ht="14.25" customHeight="1">
      <c r="C911" s="258"/>
      <c r="D911" s="259"/>
      <c r="E911" s="259"/>
      <c r="F911" s="259"/>
      <c r="G911" s="259"/>
      <c r="H911" s="259"/>
      <c r="I911" s="259"/>
      <c r="J911" s="259"/>
      <c r="K911" s="259"/>
      <c r="L911" s="259"/>
      <c r="M911" s="259"/>
      <c r="N911" s="259"/>
      <c r="O911" s="259"/>
      <c r="P911" s="259"/>
      <c r="Q911" s="259"/>
      <c r="R911" s="259"/>
      <c r="S911" s="259"/>
      <c r="T911" s="259"/>
      <c r="U911" s="259"/>
      <c r="V911" s="259"/>
      <c r="W911" s="259"/>
      <c r="X911" s="259"/>
      <c r="Y911" s="259"/>
      <c r="Z911" s="259"/>
      <c r="AA911" s="259"/>
      <c r="AB911" s="259"/>
      <c r="AC911" s="259"/>
      <c r="AD911" s="259"/>
      <c r="AE911" s="259"/>
      <c r="AF911" s="259"/>
      <c r="AS911" s="45"/>
    </row>
    <row r="912" spans="3:45" ht="14.25" customHeight="1">
      <c r="C912" s="258"/>
      <c r="D912" s="259"/>
      <c r="E912" s="259"/>
      <c r="F912" s="259"/>
      <c r="G912" s="259"/>
      <c r="H912" s="259"/>
      <c r="I912" s="259"/>
      <c r="J912" s="259"/>
      <c r="K912" s="259"/>
      <c r="L912" s="259"/>
      <c r="M912" s="259"/>
      <c r="N912" s="259"/>
      <c r="O912" s="259"/>
      <c r="P912" s="259"/>
      <c r="Q912" s="259"/>
      <c r="R912" s="259"/>
      <c r="S912" s="259"/>
      <c r="T912" s="259"/>
      <c r="U912" s="259"/>
      <c r="V912" s="259"/>
      <c r="W912" s="259"/>
      <c r="X912" s="259"/>
      <c r="Y912" s="259"/>
      <c r="Z912" s="259"/>
      <c r="AA912" s="259"/>
      <c r="AB912" s="259"/>
      <c r="AC912" s="259"/>
      <c r="AD912" s="259"/>
      <c r="AE912" s="259"/>
      <c r="AF912" s="259"/>
      <c r="AS912" s="45"/>
    </row>
    <row r="913" spans="3:45" ht="14.25" customHeight="1">
      <c r="C913" s="258"/>
      <c r="D913" s="259"/>
      <c r="E913" s="259"/>
      <c r="F913" s="259"/>
      <c r="G913" s="259"/>
      <c r="H913" s="259"/>
      <c r="I913" s="259"/>
      <c r="J913" s="259"/>
      <c r="K913" s="259"/>
      <c r="L913" s="259"/>
      <c r="M913" s="259"/>
      <c r="N913" s="259"/>
      <c r="O913" s="259"/>
      <c r="P913" s="259"/>
      <c r="Q913" s="259"/>
      <c r="R913" s="259"/>
      <c r="S913" s="259"/>
      <c r="T913" s="259"/>
      <c r="U913" s="259"/>
      <c r="V913" s="259"/>
      <c r="W913" s="259"/>
      <c r="X913" s="259"/>
      <c r="Y913" s="259"/>
      <c r="Z913" s="259"/>
      <c r="AA913" s="259"/>
      <c r="AB913" s="259"/>
      <c r="AC913" s="259"/>
      <c r="AD913" s="259"/>
      <c r="AE913" s="259"/>
      <c r="AF913" s="259"/>
      <c r="AS913" s="45"/>
    </row>
    <row r="914" spans="3:45" ht="14.25" customHeight="1">
      <c r="C914" s="258"/>
      <c r="D914" s="259"/>
      <c r="E914" s="259"/>
      <c r="F914" s="259"/>
      <c r="G914" s="259"/>
      <c r="H914" s="259"/>
      <c r="I914" s="259"/>
      <c r="J914" s="259"/>
      <c r="K914" s="259"/>
      <c r="L914" s="259"/>
      <c r="M914" s="259"/>
      <c r="N914" s="259"/>
      <c r="O914" s="259"/>
      <c r="P914" s="259"/>
      <c r="Q914" s="259"/>
      <c r="R914" s="259"/>
      <c r="S914" s="259"/>
      <c r="T914" s="259"/>
      <c r="U914" s="259"/>
      <c r="V914" s="259"/>
      <c r="W914" s="259"/>
      <c r="X914" s="259"/>
      <c r="Y914" s="259"/>
      <c r="Z914" s="259"/>
      <c r="AA914" s="259"/>
      <c r="AB914" s="259"/>
      <c r="AC914" s="259"/>
      <c r="AD914" s="259"/>
      <c r="AE914" s="259"/>
      <c r="AF914" s="259"/>
      <c r="AS914" s="45"/>
    </row>
    <row r="915" spans="3:45" ht="14.25" customHeight="1">
      <c r="C915" s="258"/>
      <c r="D915" s="259"/>
      <c r="E915" s="259"/>
      <c r="F915" s="259"/>
      <c r="G915" s="259"/>
      <c r="H915" s="259"/>
      <c r="I915" s="259"/>
      <c r="J915" s="259"/>
      <c r="K915" s="259"/>
      <c r="L915" s="259"/>
      <c r="M915" s="259"/>
      <c r="N915" s="259"/>
      <c r="O915" s="259"/>
      <c r="P915" s="259"/>
      <c r="Q915" s="259"/>
      <c r="R915" s="259"/>
      <c r="S915" s="259"/>
      <c r="T915" s="259"/>
      <c r="U915" s="259"/>
      <c r="V915" s="259"/>
      <c r="W915" s="259"/>
      <c r="X915" s="259"/>
      <c r="Y915" s="259"/>
      <c r="Z915" s="259"/>
      <c r="AA915" s="259"/>
      <c r="AB915" s="259"/>
      <c r="AC915" s="259"/>
      <c r="AD915" s="259"/>
      <c r="AE915" s="259"/>
      <c r="AF915" s="259"/>
      <c r="AS915" s="45"/>
    </row>
    <row r="916" spans="3:45" ht="14.25" customHeight="1">
      <c r="C916" s="258"/>
      <c r="D916" s="259"/>
      <c r="E916" s="259"/>
      <c r="F916" s="259"/>
      <c r="G916" s="259"/>
      <c r="H916" s="259"/>
      <c r="I916" s="259"/>
      <c r="J916" s="259"/>
      <c r="K916" s="259"/>
      <c r="L916" s="259"/>
      <c r="M916" s="259"/>
      <c r="N916" s="259"/>
      <c r="O916" s="259"/>
      <c r="P916" s="259"/>
      <c r="Q916" s="259"/>
      <c r="R916" s="259"/>
      <c r="S916" s="259"/>
      <c r="T916" s="259"/>
      <c r="U916" s="259"/>
      <c r="V916" s="259"/>
      <c r="W916" s="259"/>
      <c r="X916" s="259"/>
      <c r="Y916" s="259"/>
      <c r="Z916" s="259"/>
      <c r="AA916" s="259"/>
      <c r="AB916" s="259"/>
      <c r="AC916" s="259"/>
      <c r="AD916" s="259"/>
      <c r="AE916" s="259"/>
      <c r="AF916" s="259"/>
      <c r="AS916" s="45"/>
    </row>
    <row r="917" spans="3:45" ht="14.25" customHeight="1">
      <c r="C917" s="258"/>
      <c r="D917" s="259"/>
      <c r="E917" s="259"/>
      <c r="F917" s="259"/>
      <c r="G917" s="259"/>
      <c r="H917" s="259"/>
      <c r="I917" s="259"/>
      <c r="J917" s="259"/>
      <c r="K917" s="259"/>
      <c r="L917" s="259"/>
      <c r="M917" s="259"/>
      <c r="N917" s="259"/>
      <c r="O917" s="259"/>
      <c r="P917" s="259"/>
      <c r="Q917" s="259"/>
      <c r="R917" s="259"/>
      <c r="S917" s="259"/>
      <c r="T917" s="259"/>
      <c r="U917" s="259"/>
      <c r="V917" s="259"/>
      <c r="W917" s="259"/>
      <c r="X917" s="259"/>
      <c r="Y917" s="259"/>
      <c r="Z917" s="259"/>
      <c r="AA917" s="259"/>
      <c r="AB917" s="259"/>
      <c r="AC917" s="259"/>
      <c r="AD917" s="259"/>
      <c r="AE917" s="259"/>
      <c r="AF917" s="259"/>
      <c r="AS917" s="45"/>
    </row>
    <row r="918" spans="3:45" ht="14.25" customHeight="1">
      <c r="C918" s="258"/>
      <c r="D918" s="259"/>
      <c r="E918" s="259"/>
      <c r="F918" s="259"/>
      <c r="G918" s="259"/>
      <c r="H918" s="259"/>
      <c r="I918" s="259"/>
      <c r="J918" s="259"/>
      <c r="K918" s="259"/>
      <c r="L918" s="259"/>
      <c r="M918" s="259"/>
      <c r="N918" s="259"/>
      <c r="O918" s="259"/>
      <c r="P918" s="259"/>
      <c r="Q918" s="259"/>
      <c r="R918" s="259"/>
      <c r="S918" s="259"/>
      <c r="T918" s="259"/>
      <c r="U918" s="259"/>
      <c r="V918" s="259"/>
      <c r="W918" s="259"/>
      <c r="X918" s="259"/>
      <c r="Y918" s="259"/>
      <c r="Z918" s="259"/>
      <c r="AA918" s="259"/>
      <c r="AB918" s="259"/>
      <c r="AC918" s="259"/>
      <c r="AD918" s="259"/>
      <c r="AE918" s="259"/>
      <c r="AF918" s="259"/>
      <c r="AS918" s="45"/>
    </row>
    <row r="919" spans="3:45" ht="14.25" customHeight="1">
      <c r="C919" s="258"/>
      <c r="D919" s="259"/>
      <c r="E919" s="259"/>
      <c r="F919" s="259"/>
      <c r="G919" s="259"/>
      <c r="H919" s="259"/>
      <c r="I919" s="259"/>
      <c r="J919" s="259"/>
      <c r="K919" s="259"/>
      <c r="L919" s="259"/>
      <c r="M919" s="259"/>
      <c r="N919" s="259"/>
      <c r="O919" s="259"/>
      <c r="P919" s="259"/>
      <c r="Q919" s="259"/>
      <c r="R919" s="259"/>
      <c r="S919" s="259"/>
      <c r="T919" s="259"/>
      <c r="U919" s="259"/>
      <c r="V919" s="259"/>
      <c r="W919" s="259"/>
      <c r="X919" s="259"/>
      <c r="Y919" s="259"/>
      <c r="Z919" s="259"/>
      <c r="AA919" s="259"/>
      <c r="AB919" s="259"/>
      <c r="AC919" s="259"/>
      <c r="AD919" s="259"/>
      <c r="AE919" s="259"/>
      <c r="AF919" s="259"/>
      <c r="AS919" s="45"/>
    </row>
    <row r="920" spans="3:45" ht="14.25" customHeight="1">
      <c r="C920" s="258"/>
      <c r="D920" s="259"/>
      <c r="E920" s="259"/>
      <c r="F920" s="259"/>
      <c r="G920" s="259"/>
      <c r="H920" s="259"/>
      <c r="I920" s="259"/>
      <c r="J920" s="259"/>
      <c r="K920" s="259"/>
      <c r="L920" s="259"/>
      <c r="M920" s="259"/>
      <c r="N920" s="259"/>
      <c r="O920" s="259"/>
      <c r="P920" s="259"/>
      <c r="Q920" s="259"/>
      <c r="R920" s="259"/>
      <c r="S920" s="259"/>
      <c r="T920" s="259"/>
      <c r="U920" s="259"/>
      <c r="V920" s="259"/>
      <c r="W920" s="259"/>
      <c r="X920" s="259"/>
      <c r="Y920" s="259"/>
      <c r="Z920" s="259"/>
      <c r="AA920" s="259"/>
      <c r="AB920" s="259"/>
      <c r="AC920" s="259"/>
      <c r="AD920" s="259"/>
      <c r="AE920" s="259"/>
      <c r="AF920" s="259"/>
      <c r="AS920" s="45"/>
    </row>
    <row r="921" spans="3:45" ht="14.25" customHeight="1">
      <c r="C921" s="258"/>
      <c r="D921" s="259"/>
      <c r="E921" s="259"/>
      <c r="F921" s="259"/>
      <c r="G921" s="259"/>
      <c r="H921" s="259"/>
      <c r="I921" s="259"/>
      <c r="J921" s="259"/>
      <c r="K921" s="259"/>
      <c r="L921" s="259"/>
      <c r="M921" s="259"/>
      <c r="N921" s="259"/>
      <c r="O921" s="259"/>
      <c r="P921" s="259"/>
      <c r="Q921" s="259"/>
      <c r="R921" s="259"/>
      <c r="S921" s="259"/>
      <c r="T921" s="259"/>
      <c r="U921" s="259"/>
      <c r="V921" s="259"/>
      <c r="W921" s="259"/>
      <c r="X921" s="259"/>
      <c r="Y921" s="259"/>
      <c r="Z921" s="259"/>
      <c r="AA921" s="259"/>
      <c r="AB921" s="259"/>
      <c r="AC921" s="259"/>
      <c r="AD921" s="259"/>
      <c r="AE921" s="259"/>
      <c r="AF921" s="259"/>
      <c r="AS921" s="45"/>
    </row>
    <row r="922" spans="3:45" ht="14.25" customHeight="1">
      <c r="C922" s="258"/>
      <c r="D922" s="259"/>
      <c r="E922" s="259"/>
      <c r="F922" s="259"/>
      <c r="G922" s="259"/>
      <c r="H922" s="259"/>
      <c r="I922" s="259"/>
      <c r="J922" s="259"/>
      <c r="K922" s="259"/>
      <c r="L922" s="259"/>
      <c r="M922" s="259"/>
      <c r="N922" s="259"/>
      <c r="O922" s="259"/>
      <c r="P922" s="259"/>
      <c r="Q922" s="259"/>
      <c r="R922" s="259"/>
      <c r="S922" s="259"/>
      <c r="T922" s="259"/>
      <c r="U922" s="259"/>
      <c r="V922" s="259"/>
      <c r="W922" s="259"/>
      <c r="X922" s="259"/>
      <c r="Y922" s="259"/>
      <c r="Z922" s="259"/>
      <c r="AA922" s="259"/>
      <c r="AB922" s="259"/>
      <c r="AC922" s="259"/>
      <c r="AD922" s="259"/>
      <c r="AE922" s="259"/>
      <c r="AF922" s="259"/>
      <c r="AS922" s="45"/>
    </row>
    <row r="923" spans="3:45" ht="14.25" customHeight="1">
      <c r="C923" s="258"/>
      <c r="D923" s="259"/>
      <c r="E923" s="259"/>
      <c r="F923" s="259"/>
      <c r="G923" s="259"/>
      <c r="H923" s="259"/>
      <c r="I923" s="259"/>
      <c r="J923" s="259"/>
      <c r="K923" s="259"/>
      <c r="L923" s="259"/>
      <c r="M923" s="259"/>
      <c r="N923" s="259"/>
      <c r="O923" s="259"/>
      <c r="P923" s="259"/>
      <c r="Q923" s="259"/>
      <c r="R923" s="259"/>
      <c r="S923" s="259"/>
      <c r="T923" s="259"/>
      <c r="U923" s="259"/>
      <c r="V923" s="259"/>
      <c r="W923" s="259"/>
      <c r="X923" s="259"/>
      <c r="Y923" s="259"/>
      <c r="Z923" s="259"/>
      <c r="AA923" s="259"/>
      <c r="AB923" s="259"/>
      <c r="AC923" s="259"/>
      <c r="AD923" s="259"/>
      <c r="AE923" s="259"/>
      <c r="AF923" s="259"/>
      <c r="AS923" s="45"/>
    </row>
    <row r="924" spans="3:45" ht="14.25" customHeight="1">
      <c r="C924" s="258"/>
      <c r="D924" s="259"/>
      <c r="E924" s="259"/>
      <c r="F924" s="259"/>
      <c r="G924" s="259"/>
      <c r="H924" s="259"/>
      <c r="I924" s="259"/>
      <c r="J924" s="259"/>
      <c r="K924" s="259"/>
      <c r="L924" s="259"/>
      <c r="M924" s="259"/>
      <c r="N924" s="259"/>
      <c r="O924" s="259"/>
      <c r="P924" s="259"/>
      <c r="Q924" s="259"/>
      <c r="R924" s="259"/>
      <c r="S924" s="259"/>
      <c r="T924" s="259"/>
      <c r="U924" s="259"/>
      <c r="V924" s="259"/>
      <c r="W924" s="259"/>
      <c r="X924" s="259"/>
      <c r="Y924" s="259"/>
      <c r="Z924" s="259"/>
      <c r="AA924" s="259"/>
      <c r="AB924" s="259"/>
      <c r="AC924" s="259"/>
      <c r="AD924" s="259"/>
      <c r="AE924" s="259"/>
      <c r="AF924" s="259"/>
      <c r="AS924" s="45"/>
    </row>
    <row r="925" spans="3:45" ht="14.25" customHeight="1">
      <c r="C925" s="258"/>
      <c r="D925" s="259"/>
      <c r="E925" s="259"/>
      <c r="F925" s="259"/>
      <c r="G925" s="259"/>
      <c r="H925" s="259"/>
      <c r="I925" s="259"/>
      <c r="J925" s="259"/>
      <c r="K925" s="259"/>
      <c r="L925" s="259"/>
      <c r="M925" s="259"/>
      <c r="N925" s="259"/>
      <c r="O925" s="259"/>
      <c r="P925" s="259"/>
      <c r="Q925" s="259"/>
      <c r="R925" s="259"/>
      <c r="S925" s="259"/>
      <c r="T925" s="259"/>
      <c r="U925" s="259"/>
      <c r="V925" s="259"/>
      <c r="W925" s="259"/>
      <c r="X925" s="259"/>
      <c r="Y925" s="259"/>
      <c r="Z925" s="259"/>
      <c r="AA925" s="259"/>
      <c r="AB925" s="259"/>
      <c r="AC925" s="259"/>
      <c r="AD925" s="259"/>
      <c r="AE925" s="259"/>
      <c r="AF925" s="259"/>
      <c r="AS925" s="45"/>
    </row>
    <row r="926" spans="3:45" ht="14.25" customHeight="1">
      <c r="C926" s="258"/>
      <c r="D926" s="259"/>
      <c r="E926" s="259"/>
      <c r="F926" s="259"/>
      <c r="G926" s="259"/>
      <c r="H926" s="259"/>
      <c r="I926" s="259"/>
      <c r="J926" s="259"/>
      <c r="K926" s="259"/>
      <c r="L926" s="259"/>
      <c r="M926" s="259"/>
      <c r="N926" s="259"/>
      <c r="O926" s="259"/>
      <c r="P926" s="259"/>
      <c r="Q926" s="259"/>
      <c r="R926" s="259"/>
      <c r="S926" s="259"/>
      <c r="T926" s="259"/>
      <c r="U926" s="259"/>
      <c r="V926" s="259"/>
      <c r="W926" s="259"/>
      <c r="X926" s="259"/>
      <c r="Y926" s="259"/>
      <c r="Z926" s="259"/>
      <c r="AA926" s="259"/>
      <c r="AB926" s="259"/>
      <c r="AC926" s="259"/>
      <c r="AD926" s="259"/>
      <c r="AE926" s="259"/>
      <c r="AF926" s="259"/>
      <c r="AS926" s="45"/>
    </row>
    <row r="927" spans="3:45" ht="14.25" customHeight="1">
      <c r="C927" s="258"/>
      <c r="D927" s="259"/>
      <c r="E927" s="259"/>
      <c r="F927" s="259"/>
      <c r="G927" s="259"/>
      <c r="H927" s="259"/>
      <c r="I927" s="259"/>
      <c r="J927" s="259"/>
      <c r="K927" s="259"/>
      <c r="L927" s="259"/>
      <c r="M927" s="259"/>
      <c r="N927" s="259"/>
      <c r="O927" s="259"/>
      <c r="P927" s="259"/>
      <c r="Q927" s="259"/>
      <c r="R927" s="259"/>
      <c r="S927" s="259"/>
      <c r="T927" s="259"/>
      <c r="U927" s="259"/>
      <c r="V927" s="259"/>
      <c r="W927" s="259"/>
      <c r="X927" s="259"/>
      <c r="Y927" s="259"/>
      <c r="Z927" s="259"/>
      <c r="AA927" s="259"/>
      <c r="AB927" s="259"/>
      <c r="AC927" s="259"/>
      <c r="AD927" s="259"/>
      <c r="AE927" s="259"/>
      <c r="AF927" s="259"/>
      <c r="AS927" s="45"/>
    </row>
    <row r="928" spans="3:45" ht="14.25" customHeight="1">
      <c r="C928" s="258"/>
      <c r="D928" s="259"/>
      <c r="E928" s="259"/>
      <c r="F928" s="259"/>
      <c r="G928" s="259"/>
      <c r="H928" s="259"/>
      <c r="I928" s="259"/>
      <c r="J928" s="259"/>
      <c r="K928" s="259"/>
      <c r="L928" s="259"/>
      <c r="M928" s="259"/>
      <c r="N928" s="259"/>
      <c r="O928" s="259"/>
      <c r="P928" s="259"/>
      <c r="Q928" s="259"/>
      <c r="R928" s="259"/>
      <c r="S928" s="259"/>
      <c r="T928" s="259"/>
      <c r="U928" s="259"/>
      <c r="V928" s="259"/>
      <c r="W928" s="259"/>
      <c r="X928" s="259"/>
      <c r="Y928" s="259"/>
      <c r="Z928" s="259"/>
      <c r="AA928" s="259"/>
      <c r="AB928" s="259"/>
      <c r="AC928" s="259"/>
      <c r="AD928" s="259"/>
      <c r="AE928" s="259"/>
      <c r="AF928" s="259"/>
      <c r="AS928" s="45"/>
    </row>
    <row r="929" spans="3:45" ht="14.25" customHeight="1">
      <c r="C929" s="258"/>
      <c r="D929" s="259"/>
      <c r="E929" s="259"/>
      <c r="F929" s="259"/>
      <c r="G929" s="259"/>
      <c r="H929" s="259"/>
      <c r="I929" s="259"/>
      <c r="J929" s="259"/>
      <c r="K929" s="259"/>
      <c r="L929" s="259"/>
      <c r="M929" s="259"/>
      <c r="N929" s="259"/>
      <c r="O929" s="259"/>
      <c r="P929" s="259"/>
      <c r="Q929" s="259"/>
      <c r="R929" s="259"/>
      <c r="S929" s="259"/>
      <c r="T929" s="259"/>
      <c r="U929" s="259"/>
      <c r="V929" s="259"/>
      <c r="W929" s="259"/>
      <c r="X929" s="259"/>
      <c r="Y929" s="259"/>
      <c r="Z929" s="259"/>
      <c r="AA929" s="259"/>
      <c r="AB929" s="259"/>
      <c r="AC929" s="259"/>
      <c r="AD929" s="259"/>
      <c r="AE929" s="259"/>
      <c r="AF929" s="259"/>
      <c r="AS929" s="45"/>
    </row>
    <row r="930" spans="3:45" ht="14.25" customHeight="1">
      <c r="C930" s="258"/>
      <c r="D930" s="259"/>
      <c r="E930" s="259"/>
      <c r="F930" s="259"/>
      <c r="G930" s="259"/>
      <c r="H930" s="259"/>
      <c r="I930" s="259"/>
      <c r="J930" s="259"/>
      <c r="K930" s="259"/>
      <c r="L930" s="259"/>
      <c r="M930" s="259"/>
      <c r="N930" s="259"/>
      <c r="O930" s="259"/>
      <c r="P930" s="259"/>
      <c r="Q930" s="259"/>
      <c r="R930" s="259"/>
      <c r="S930" s="259"/>
      <c r="T930" s="259"/>
      <c r="U930" s="259"/>
      <c r="V930" s="259"/>
      <c r="W930" s="259"/>
      <c r="X930" s="259"/>
      <c r="Y930" s="259"/>
      <c r="Z930" s="259"/>
      <c r="AA930" s="259"/>
      <c r="AB930" s="259"/>
      <c r="AC930" s="259"/>
      <c r="AD930" s="259"/>
      <c r="AE930" s="259"/>
      <c r="AF930" s="259"/>
      <c r="AS930" s="45"/>
    </row>
    <row r="931" spans="3:45" ht="14.25" customHeight="1">
      <c r="C931" s="258"/>
      <c r="D931" s="259"/>
      <c r="E931" s="259"/>
      <c r="F931" s="259"/>
      <c r="G931" s="259"/>
      <c r="H931" s="259"/>
      <c r="I931" s="259"/>
      <c r="J931" s="259"/>
      <c r="K931" s="259"/>
      <c r="L931" s="259"/>
      <c r="M931" s="259"/>
      <c r="N931" s="259"/>
      <c r="O931" s="259"/>
      <c r="P931" s="259"/>
      <c r="Q931" s="259"/>
      <c r="R931" s="259"/>
      <c r="S931" s="259"/>
      <c r="T931" s="259"/>
      <c r="U931" s="259"/>
      <c r="V931" s="259"/>
      <c r="W931" s="259"/>
      <c r="X931" s="259"/>
      <c r="Y931" s="259"/>
      <c r="Z931" s="259"/>
      <c r="AA931" s="259"/>
      <c r="AB931" s="259"/>
      <c r="AC931" s="259"/>
      <c r="AD931" s="259"/>
      <c r="AE931" s="259"/>
      <c r="AF931" s="259"/>
      <c r="AS931" s="45"/>
    </row>
    <row r="932" spans="3:45" ht="14.25" customHeight="1">
      <c r="C932" s="258"/>
      <c r="D932" s="259"/>
      <c r="E932" s="259"/>
      <c r="F932" s="259"/>
      <c r="G932" s="259"/>
      <c r="H932" s="259"/>
      <c r="I932" s="259"/>
      <c r="J932" s="259"/>
      <c r="K932" s="259"/>
      <c r="L932" s="259"/>
      <c r="M932" s="259"/>
      <c r="N932" s="259"/>
      <c r="O932" s="259"/>
      <c r="P932" s="259"/>
      <c r="Q932" s="259"/>
      <c r="R932" s="259"/>
      <c r="S932" s="259"/>
      <c r="T932" s="259"/>
      <c r="U932" s="259"/>
      <c r="V932" s="259"/>
      <c r="W932" s="259"/>
      <c r="X932" s="259"/>
      <c r="Y932" s="259"/>
      <c r="Z932" s="259"/>
      <c r="AA932" s="259"/>
      <c r="AB932" s="259"/>
      <c r="AC932" s="259"/>
      <c r="AD932" s="259"/>
      <c r="AE932" s="259"/>
      <c r="AF932" s="259"/>
      <c r="AS932" s="45"/>
    </row>
    <row r="933" spans="3:45" ht="14.25" customHeight="1">
      <c r="C933" s="258"/>
      <c r="D933" s="259"/>
      <c r="E933" s="259"/>
      <c r="F933" s="259"/>
      <c r="G933" s="259"/>
      <c r="H933" s="259"/>
      <c r="I933" s="259"/>
      <c r="J933" s="259"/>
      <c r="K933" s="259"/>
      <c r="L933" s="259"/>
      <c r="M933" s="259"/>
      <c r="N933" s="259"/>
      <c r="O933" s="259"/>
      <c r="P933" s="259"/>
      <c r="Q933" s="259"/>
      <c r="R933" s="259"/>
      <c r="S933" s="259"/>
      <c r="T933" s="259"/>
      <c r="U933" s="259"/>
      <c r="V933" s="259"/>
      <c r="W933" s="259"/>
      <c r="X933" s="259"/>
      <c r="Y933" s="259"/>
      <c r="Z933" s="259"/>
      <c r="AA933" s="259"/>
      <c r="AB933" s="259"/>
      <c r="AC933" s="259"/>
      <c r="AD933" s="259"/>
      <c r="AE933" s="259"/>
      <c r="AF933" s="259"/>
      <c r="AS933" s="45"/>
    </row>
    <row r="934" spans="3:45" ht="14.25" customHeight="1">
      <c r="C934" s="258"/>
      <c r="D934" s="259"/>
      <c r="E934" s="259"/>
      <c r="F934" s="259"/>
      <c r="G934" s="259"/>
      <c r="H934" s="259"/>
      <c r="I934" s="259"/>
      <c r="J934" s="259"/>
      <c r="K934" s="259"/>
      <c r="L934" s="259"/>
      <c r="M934" s="259"/>
      <c r="N934" s="259"/>
      <c r="O934" s="259"/>
      <c r="P934" s="259"/>
      <c r="Q934" s="259"/>
      <c r="R934" s="259"/>
      <c r="S934" s="259"/>
      <c r="T934" s="259"/>
      <c r="U934" s="259"/>
      <c r="V934" s="259"/>
      <c r="W934" s="259"/>
      <c r="X934" s="259"/>
      <c r="Y934" s="259"/>
      <c r="Z934" s="259"/>
      <c r="AA934" s="259"/>
      <c r="AB934" s="259"/>
      <c r="AC934" s="259"/>
      <c r="AD934" s="259"/>
      <c r="AE934" s="259"/>
      <c r="AF934" s="259"/>
      <c r="AS934" s="45"/>
    </row>
    <row r="935" spans="3:45" ht="14.25" customHeight="1">
      <c r="C935" s="258"/>
      <c r="D935" s="259"/>
      <c r="E935" s="259"/>
      <c r="F935" s="259"/>
      <c r="G935" s="259"/>
      <c r="H935" s="259"/>
      <c r="I935" s="259"/>
      <c r="J935" s="259"/>
      <c r="K935" s="259"/>
      <c r="L935" s="259"/>
      <c r="M935" s="259"/>
      <c r="N935" s="259"/>
      <c r="O935" s="259"/>
      <c r="P935" s="259"/>
      <c r="Q935" s="259"/>
      <c r="R935" s="259"/>
      <c r="S935" s="259"/>
      <c r="T935" s="259"/>
      <c r="U935" s="259"/>
      <c r="V935" s="259"/>
      <c r="W935" s="259"/>
      <c r="X935" s="259"/>
      <c r="Y935" s="259"/>
      <c r="Z935" s="259"/>
      <c r="AA935" s="259"/>
      <c r="AB935" s="259"/>
      <c r="AC935" s="259"/>
      <c r="AD935" s="259"/>
      <c r="AE935" s="259"/>
      <c r="AF935" s="259"/>
      <c r="AS935" s="45"/>
    </row>
    <row r="936" spans="3:45" ht="14.25" customHeight="1">
      <c r="C936" s="258"/>
      <c r="D936" s="259"/>
      <c r="E936" s="259"/>
      <c r="F936" s="259"/>
      <c r="G936" s="259"/>
      <c r="H936" s="259"/>
      <c r="I936" s="259"/>
      <c r="J936" s="259"/>
      <c r="K936" s="259"/>
      <c r="L936" s="259"/>
      <c r="M936" s="259"/>
      <c r="N936" s="259"/>
      <c r="O936" s="259"/>
      <c r="P936" s="259"/>
      <c r="Q936" s="259"/>
      <c r="R936" s="259"/>
      <c r="S936" s="259"/>
      <c r="T936" s="259"/>
      <c r="U936" s="259"/>
      <c r="V936" s="259"/>
      <c r="W936" s="259"/>
      <c r="X936" s="259"/>
      <c r="Y936" s="259"/>
      <c r="Z936" s="259"/>
      <c r="AA936" s="259"/>
      <c r="AB936" s="259"/>
      <c r="AC936" s="259"/>
      <c r="AD936" s="259"/>
      <c r="AE936" s="259"/>
      <c r="AF936" s="259"/>
      <c r="AS936" s="45"/>
    </row>
    <row r="937" spans="3:45" ht="14.25" customHeight="1">
      <c r="C937" s="258"/>
      <c r="D937" s="259"/>
      <c r="E937" s="259"/>
      <c r="F937" s="259"/>
      <c r="G937" s="259"/>
      <c r="H937" s="259"/>
      <c r="I937" s="259"/>
      <c r="J937" s="259"/>
      <c r="K937" s="259"/>
      <c r="L937" s="259"/>
      <c r="M937" s="259"/>
      <c r="N937" s="259"/>
      <c r="O937" s="259"/>
      <c r="P937" s="259"/>
      <c r="Q937" s="259"/>
      <c r="R937" s="259"/>
      <c r="S937" s="259"/>
      <c r="T937" s="259"/>
      <c r="U937" s="259"/>
      <c r="V937" s="259"/>
      <c r="W937" s="259"/>
      <c r="X937" s="259"/>
      <c r="Y937" s="259"/>
      <c r="Z937" s="259"/>
      <c r="AA937" s="259"/>
      <c r="AB937" s="259"/>
      <c r="AC937" s="259"/>
      <c r="AD937" s="259"/>
      <c r="AE937" s="259"/>
      <c r="AF937" s="259"/>
      <c r="AS937" s="45"/>
    </row>
    <row r="938" spans="3:45" ht="14.25" customHeight="1">
      <c r="C938" s="258"/>
      <c r="D938" s="259"/>
      <c r="E938" s="259"/>
      <c r="F938" s="259"/>
      <c r="G938" s="259"/>
      <c r="H938" s="259"/>
      <c r="I938" s="259"/>
      <c r="J938" s="259"/>
      <c r="K938" s="259"/>
      <c r="L938" s="259"/>
      <c r="M938" s="259"/>
      <c r="N938" s="259"/>
      <c r="O938" s="259"/>
      <c r="P938" s="259"/>
      <c r="Q938" s="259"/>
      <c r="R938" s="259"/>
      <c r="S938" s="259"/>
      <c r="T938" s="259"/>
      <c r="U938" s="259"/>
      <c r="V938" s="259"/>
      <c r="W938" s="259"/>
      <c r="X938" s="259"/>
      <c r="Y938" s="259"/>
      <c r="Z938" s="259"/>
      <c r="AA938" s="259"/>
      <c r="AB938" s="259"/>
      <c r="AC938" s="259"/>
      <c r="AD938" s="259"/>
      <c r="AE938" s="259"/>
      <c r="AF938" s="259"/>
      <c r="AS938" s="45"/>
    </row>
    <row r="939" spans="3:45" ht="14.25" customHeight="1">
      <c r="C939" s="258"/>
      <c r="D939" s="259"/>
      <c r="E939" s="259"/>
      <c r="F939" s="259"/>
      <c r="G939" s="259"/>
      <c r="H939" s="259"/>
      <c r="I939" s="259"/>
      <c r="J939" s="259"/>
      <c r="K939" s="259"/>
      <c r="L939" s="259"/>
      <c r="M939" s="259"/>
      <c r="N939" s="259"/>
      <c r="O939" s="259"/>
      <c r="P939" s="259"/>
      <c r="Q939" s="259"/>
      <c r="R939" s="259"/>
      <c r="S939" s="259"/>
      <c r="T939" s="259"/>
      <c r="U939" s="259"/>
      <c r="V939" s="259"/>
      <c r="W939" s="259"/>
      <c r="X939" s="259"/>
      <c r="Y939" s="259"/>
      <c r="Z939" s="259"/>
      <c r="AA939" s="259"/>
      <c r="AB939" s="259"/>
      <c r="AC939" s="259"/>
      <c r="AD939" s="259"/>
      <c r="AE939" s="259"/>
      <c r="AF939" s="259"/>
      <c r="AS939" s="45"/>
    </row>
    <row r="940" spans="3:45" ht="14.25" customHeight="1">
      <c r="C940" s="258"/>
      <c r="D940" s="259"/>
      <c r="E940" s="259"/>
      <c r="F940" s="259"/>
      <c r="G940" s="259"/>
      <c r="H940" s="259"/>
      <c r="I940" s="259"/>
      <c r="J940" s="259"/>
      <c r="K940" s="259"/>
      <c r="L940" s="259"/>
      <c r="M940" s="259"/>
      <c r="N940" s="259"/>
      <c r="O940" s="259"/>
      <c r="P940" s="259"/>
      <c r="Q940" s="259"/>
      <c r="R940" s="259"/>
      <c r="S940" s="259"/>
      <c r="T940" s="259"/>
      <c r="U940" s="259"/>
      <c r="V940" s="259"/>
      <c r="W940" s="259"/>
      <c r="X940" s="259"/>
      <c r="Y940" s="259"/>
      <c r="Z940" s="259"/>
      <c r="AA940" s="259"/>
      <c r="AB940" s="259"/>
      <c r="AC940" s="259"/>
      <c r="AD940" s="259"/>
      <c r="AE940" s="259"/>
      <c r="AF940" s="259"/>
      <c r="AS940" s="45"/>
    </row>
    <row r="941" spans="3:45" ht="14.25" customHeight="1">
      <c r="C941" s="258"/>
      <c r="D941" s="259"/>
      <c r="E941" s="259"/>
      <c r="F941" s="259"/>
      <c r="G941" s="259"/>
      <c r="H941" s="259"/>
      <c r="I941" s="259"/>
      <c r="J941" s="259"/>
      <c r="K941" s="259"/>
      <c r="L941" s="259"/>
      <c r="M941" s="259"/>
      <c r="N941" s="259"/>
      <c r="O941" s="259"/>
      <c r="P941" s="259"/>
      <c r="Q941" s="259"/>
      <c r="R941" s="259"/>
      <c r="S941" s="259"/>
      <c r="T941" s="259"/>
      <c r="U941" s="259"/>
      <c r="V941" s="259"/>
      <c r="W941" s="259"/>
      <c r="X941" s="259"/>
      <c r="Y941" s="259"/>
      <c r="Z941" s="259"/>
      <c r="AA941" s="259"/>
      <c r="AB941" s="259"/>
      <c r="AC941" s="259"/>
      <c r="AD941" s="259"/>
      <c r="AE941" s="259"/>
      <c r="AF941" s="259"/>
      <c r="AS941" s="45"/>
    </row>
    <row r="942" spans="3:45" ht="14.25" customHeight="1">
      <c r="C942" s="258"/>
      <c r="D942" s="259"/>
      <c r="E942" s="259"/>
      <c r="F942" s="259"/>
      <c r="G942" s="259"/>
      <c r="H942" s="259"/>
      <c r="I942" s="259"/>
      <c r="J942" s="259"/>
      <c r="K942" s="259"/>
      <c r="L942" s="259"/>
      <c r="M942" s="259"/>
      <c r="N942" s="259"/>
      <c r="O942" s="259"/>
      <c r="P942" s="259"/>
      <c r="Q942" s="259"/>
      <c r="R942" s="259"/>
      <c r="S942" s="259"/>
      <c r="T942" s="259"/>
      <c r="U942" s="259"/>
      <c r="V942" s="259"/>
      <c r="W942" s="259"/>
      <c r="X942" s="259"/>
      <c r="Y942" s="259"/>
      <c r="Z942" s="259"/>
      <c r="AA942" s="259"/>
      <c r="AB942" s="259"/>
      <c r="AC942" s="259"/>
      <c r="AD942" s="259"/>
      <c r="AE942" s="259"/>
      <c r="AF942" s="259"/>
      <c r="AS942" s="45"/>
    </row>
    <row r="943" spans="3:45" ht="14.25" customHeight="1">
      <c r="C943" s="258"/>
      <c r="D943" s="259"/>
      <c r="E943" s="259"/>
      <c r="F943" s="259"/>
      <c r="G943" s="259"/>
      <c r="H943" s="259"/>
      <c r="I943" s="259"/>
      <c r="J943" s="259"/>
      <c r="K943" s="259"/>
      <c r="L943" s="259"/>
      <c r="M943" s="259"/>
      <c r="N943" s="259"/>
      <c r="O943" s="259"/>
      <c r="P943" s="259"/>
      <c r="Q943" s="259"/>
      <c r="R943" s="259"/>
      <c r="S943" s="259"/>
      <c r="T943" s="259"/>
      <c r="U943" s="259"/>
      <c r="V943" s="259"/>
      <c r="W943" s="259"/>
      <c r="X943" s="259"/>
      <c r="Y943" s="259"/>
      <c r="Z943" s="259"/>
      <c r="AA943" s="259"/>
      <c r="AB943" s="259"/>
      <c r="AC943" s="259"/>
      <c r="AD943" s="259"/>
      <c r="AE943" s="259"/>
      <c r="AF943" s="259"/>
      <c r="AS943" s="45"/>
    </row>
    <row r="944" spans="3:45" ht="14.25" customHeight="1">
      <c r="C944" s="258"/>
      <c r="D944" s="259"/>
      <c r="E944" s="259"/>
      <c r="F944" s="259"/>
      <c r="G944" s="259"/>
      <c r="H944" s="259"/>
      <c r="I944" s="259"/>
      <c r="J944" s="259"/>
      <c r="K944" s="259"/>
      <c r="L944" s="259"/>
      <c r="M944" s="259"/>
      <c r="N944" s="259"/>
      <c r="O944" s="259"/>
      <c r="P944" s="259"/>
      <c r="Q944" s="259"/>
      <c r="R944" s="259"/>
      <c r="S944" s="259"/>
      <c r="T944" s="259"/>
      <c r="U944" s="259"/>
      <c r="V944" s="259"/>
      <c r="W944" s="259"/>
      <c r="X944" s="259"/>
      <c r="Y944" s="259"/>
      <c r="Z944" s="259"/>
      <c r="AA944" s="259"/>
      <c r="AB944" s="259"/>
      <c r="AC944" s="259"/>
      <c r="AD944" s="259"/>
      <c r="AE944" s="259"/>
      <c r="AF944" s="259"/>
      <c r="AS944" s="45"/>
    </row>
    <row r="945" spans="3:45" ht="14.25" customHeight="1">
      <c r="C945" s="258"/>
      <c r="D945" s="259"/>
      <c r="E945" s="259"/>
      <c r="F945" s="259"/>
      <c r="G945" s="259"/>
      <c r="H945" s="259"/>
      <c r="I945" s="259"/>
      <c r="J945" s="259"/>
      <c r="K945" s="259"/>
      <c r="L945" s="259"/>
      <c r="M945" s="259"/>
      <c r="N945" s="259"/>
      <c r="O945" s="259"/>
      <c r="P945" s="259"/>
      <c r="Q945" s="259"/>
      <c r="R945" s="259"/>
      <c r="S945" s="259"/>
      <c r="T945" s="259"/>
      <c r="U945" s="259"/>
      <c r="V945" s="259"/>
      <c r="W945" s="259"/>
      <c r="X945" s="259"/>
      <c r="Y945" s="259"/>
      <c r="Z945" s="259"/>
      <c r="AA945" s="259"/>
      <c r="AB945" s="259"/>
      <c r="AC945" s="259"/>
      <c r="AD945" s="259"/>
      <c r="AE945" s="259"/>
      <c r="AF945" s="259"/>
      <c r="AS945" s="45"/>
    </row>
    <row r="946" spans="3:45" ht="14.25" customHeight="1">
      <c r="C946" s="258"/>
      <c r="D946" s="259"/>
      <c r="E946" s="259"/>
      <c r="F946" s="259"/>
      <c r="G946" s="259"/>
      <c r="H946" s="259"/>
      <c r="I946" s="259"/>
      <c r="J946" s="259"/>
      <c r="K946" s="259"/>
      <c r="L946" s="259"/>
      <c r="M946" s="259"/>
      <c r="N946" s="259"/>
      <c r="O946" s="259"/>
      <c r="P946" s="259"/>
      <c r="Q946" s="259"/>
      <c r="R946" s="259"/>
      <c r="S946" s="259"/>
      <c r="T946" s="259"/>
      <c r="U946" s="259"/>
      <c r="V946" s="259"/>
      <c r="W946" s="259"/>
      <c r="X946" s="259"/>
      <c r="Y946" s="259"/>
      <c r="Z946" s="259"/>
      <c r="AA946" s="259"/>
      <c r="AB946" s="259"/>
      <c r="AC946" s="259"/>
      <c r="AD946" s="259"/>
      <c r="AE946" s="259"/>
      <c r="AF946" s="259"/>
      <c r="AS946" s="45"/>
    </row>
    <row r="947" spans="3:45" ht="14.25" customHeight="1">
      <c r="C947" s="258"/>
      <c r="D947" s="259"/>
      <c r="E947" s="259"/>
      <c r="F947" s="259"/>
      <c r="G947" s="259"/>
      <c r="H947" s="259"/>
      <c r="I947" s="259"/>
      <c r="J947" s="259"/>
      <c r="K947" s="259"/>
      <c r="L947" s="259"/>
      <c r="M947" s="259"/>
      <c r="N947" s="259"/>
      <c r="O947" s="259"/>
      <c r="P947" s="259"/>
      <c r="Q947" s="259"/>
      <c r="R947" s="259"/>
      <c r="S947" s="259"/>
      <c r="T947" s="259"/>
      <c r="U947" s="259"/>
      <c r="V947" s="259"/>
      <c r="W947" s="259"/>
      <c r="X947" s="259"/>
      <c r="Y947" s="259"/>
      <c r="Z947" s="259"/>
      <c r="AA947" s="259"/>
      <c r="AB947" s="259"/>
      <c r="AC947" s="259"/>
      <c r="AD947" s="259"/>
      <c r="AE947" s="259"/>
      <c r="AF947" s="259"/>
      <c r="AS947" s="45"/>
    </row>
    <row r="948" spans="3:45" ht="14.25" customHeight="1">
      <c r="C948" s="258"/>
      <c r="D948" s="259"/>
      <c r="E948" s="259"/>
      <c r="F948" s="259"/>
      <c r="G948" s="259"/>
      <c r="H948" s="259"/>
      <c r="I948" s="259"/>
      <c r="J948" s="259"/>
      <c r="K948" s="259"/>
      <c r="L948" s="259"/>
      <c r="M948" s="259"/>
      <c r="N948" s="259"/>
      <c r="O948" s="259"/>
      <c r="P948" s="259"/>
      <c r="Q948" s="259"/>
      <c r="R948" s="259"/>
      <c r="S948" s="259"/>
      <c r="T948" s="259"/>
      <c r="U948" s="259"/>
      <c r="V948" s="259"/>
      <c r="W948" s="259"/>
      <c r="X948" s="259"/>
      <c r="Y948" s="259"/>
      <c r="Z948" s="259"/>
      <c r="AA948" s="259"/>
      <c r="AB948" s="259"/>
      <c r="AC948" s="259"/>
      <c r="AD948" s="259"/>
      <c r="AE948" s="259"/>
      <c r="AF948" s="259"/>
      <c r="AS948" s="45"/>
    </row>
    <row r="949" spans="3:45" ht="14.25" customHeight="1">
      <c r="C949" s="258"/>
      <c r="D949" s="259"/>
      <c r="E949" s="259"/>
      <c r="F949" s="259"/>
      <c r="G949" s="259"/>
      <c r="H949" s="259"/>
      <c r="I949" s="259"/>
      <c r="J949" s="259"/>
      <c r="K949" s="259"/>
      <c r="L949" s="259"/>
      <c r="M949" s="259"/>
      <c r="N949" s="259"/>
      <c r="O949" s="259"/>
      <c r="P949" s="259"/>
      <c r="Q949" s="259"/>
      <c r="R949" s="259"/>
      <c r="S949" s="259"/>
      <c r="T949" s="259"/>
      <c r="U949" s="259"/>
      <c r="V949" s="259"/>
      <c r="W949" s="259"/>
      <c r="X949" s="259"/>
      <c r="Y949" s="259"/>
      <c r="Z949" s="259"/>
      <c r="AA949" s="259"/>
      <c r="AB949" s="259"/>
      <c r="AC949" s="259"/>
      <c r="AD949" s="259"/>
      <c r="AE949" s="259"/>
      <c r="AF949" s="259"/>
      <c r="AS949" s="45"/>
    </row>
    <row r="950" spans="3:45" ht="14.25" customHeight="1">
      <c r="C950" s="258"/>
      <c r="D950" s="259"/>
      <c r="E950" s="259"/>
      <c r="F950" s="259"/>
      <c r="G950" s="259"/>
      <c r="H950" s="259"/>
      <c r="I950" s="259"/>
      <c r="J950" s="259"/>
      <c r="K950" s="259"/>
      <c r="L950" s="259"/>
      <c r="M950" s="259"/>
      <c r="N950" s="259"/>
      <c r="O950" s="259"/>
      <c r="P950" s="259"/>
      <c r="Q950" s="259"/>
      <c r="R950" s="259"/>
      <c r="S950" s="259"/>
      <c r="T950" s="259"/>
      <c r="U950" s="259"/>
      <c r="V950" s="259"/>
      <c r="W950" s="259"/>
      <c r="X950" s="259"/>
      <c r="Y950" s="259"/>
      <c r="Z950" s="259"/>
      <c r="AA950" s="259"/>
      <c r="AB950" s="259"/>
      <c r="AC950" s="259"/>
      <c r="AD950" s="259"/>
      <c r="AE950" s="259"/>
      <c r="AF950" s="259"/>
      <c r="AS950" s="45"/>
    </row>
    <row r="951" spans="3:45" ht="14.25" customHeight="1">
      <c r="C951" s="258"/>
      <c r="D951" s="259"/>
      <c r="E951" s="259"/>
      <c r="F951" s="259"/>
      <c r="G951" s="259"/>
      <c r="H951" s="259"/>
      <c r="I951" s="259"/>
      <c r="J951" s="259"/>
      <c r="K951" s="259"/>
      <c r="L951" s="259"/>
      <c r="M951" s="259"/>
      <c r="N951" s="259"/>
      <c r="O951" s="259"/>
      <c r="P951" s="259"/>
      <c r="Q951" s="259"/>
      <c r="R951" s="259"/>
      <c r="S951" s="259"/>
      <c r="T951" s="259"/>
      <c r="U951" s="259"/>
      <c r="V951" s="259"/>
      <c r="W951" s="259"/>
      <c r="X951" s="259"/>
      <c r="Y951" s="259"/>
      <c r="Z951" s="259"/>
      <c r="AA951" s="259"/>
      <c r="AB951" s="259"/>
      <c r="AC951" s="259"/>
      <c r="AD951" s="259"/>
      <c r="AE951" s="259"/>
      <c r="AF951" s="259"/>
      <c r="AS951" s="45"/>
    </row>
    <row r="952" spans="3:45" ht="14.25" customHeight="1">
      <c r="C952" s="258"/>
      <c r="D952" s="259"/>
      <c r="E952" s="259"/>
      <c r="F952" s="259"/>
      <c r="G952" s="259"/>
      <c r="H952" s="259"/>
      <c r="I952" s="259"/>
      <c r="J952" s="259"/>
      <c r="K952" s="259"/>
      <c r="L952" s="259"/>
      <c r="M952" s="259"/>
      <c r="N952" s="259"/>
      <c r="O952" s="259"/>
      <c r="P952" s="259"/>
      <c r="Q952" s="259"/>
      <c r="R952" s="259"/>
      <c r="S952" s="259"/>
      <c r="T952" s="259"/>
      <c r="U952" s="259"/>
      <c r="V952" s="259"/>
      <c r="W952" s="259"/>
      <c r="X952" s="259"/>
      <c r="Y952" s="259"/>
      <c r="Z952" s="259"/>
      <c r="AA952" s="259"/>
      <c r="AB952" s="259"/>
      <c r="AC952" s="259"/>
      <c r="AD952" s="259"/>
      <c r="AE952" s="259"/>
      <c r="AF952" s="259"/>
      <c r="AS952" s="45"/>
    </row>
    <row r="953" spans="3:45" ht="14.25" customHeight="1">
      <c r="C953" s="258"/>
      <c r="D953" s="259"/>
      <c r="E953" s="259"/>
      <c r="F953" s="259"/>
      <c r="G953" s="259"/>
      <c r="H953" s="259"/>
      <c r="I953" s="259"/>
      <c r="J953" s="259"/>
      <c r="K953" s="259"/>
      <c r="L953" s="259"/>
      <c r="M953" s="259"/>
      <c r="N953" s="259"/>
      <c r="O953" s="259"/>
      <c r="P953" s="259"/>
      <c r="Q953" s="259"/>
      <c r="R953" s="259"/>
      <c r="S953" s="259"/>
      <c r="T953" s="259"/>
      <c r="U953" s="259"/>
      <c r="V953" s="259"/>
      <c r="W953" s="259"/>
      <c r="X953" s="259"/>
      <c r="Y953" s="259"/>
      <c r="Z953" s="259"/>
      <c r="AA953" s="259"/>
      <c r="AB953" s="259"/>
      <c r="AC953" s="259"/>
      <c r="AD953" s="259"/>
      <c r="AE953" s="259"/>
      <c r="AF953" s="259"/>
      <c r="AS953" s="45"/>
    </row>
    <row r="954" spans="3:45" ht="14.25" customHeight="1">
      <c r="C954" s="258"/>
      <c r="D954" s="259"/>
      <c r="E954" s="259"/>
      <c r="F954" s="259"/>
      <c r="G954" s="259"/>
      <c r="H954" s="259"/>
      <c r="I954" s="259"/>
      <c r="J954" s="259"/>
      <c r="K954" s="259"/>
      <c r="L954" s="259"/>
      <c r="M954" s="259"/>
      <c r="N954" s="259"/>
      <c r="O954" s="259"/>
      <c r="P954" s="259"/>
      <c r="Q954" s="259"/>
      <c r="R954" s="259"/>
      <c r="S954" s="259"/>
      <c r="T954" s="259"/>
      <c r="U954" s="259"/>
      <c r="V954" s="259"/>
      <c r="W954" s="259"/>
      <c r="X954" s="259"/>
      <c r="Y954" s="259"/>
      <c r="Z954" s="259"/>
      <c r="AA954" s="259"/>
      <c r="AB954" s="259"/>
      <c r="AC954" s="259"/>
      <c r="AD954" s="259"/>
      <c r="AE954" s="259"/>
      <c r="AF954" s="259"/>
      <c r="AS954" s="45"/>
    </row>
    <row r="955" spans="3:45" ht="14.25" customHeight="1">
      <c r="C955" s="258"/>
      <c r="D955" s="259"/>
      <c r="E955" s="259"/>
      <c r="F955" s="259"/>
      <c r="G955" s="259"/>
      <c r="H955" s="259"/>
      <c r="I955" s="259"/>
      <c r="J955" s="259"/>
      <c r="K955" s="259"/>
      <c r="L955" s="259"/>
      <c r="M955" s="259"/>
      <c r="N955" s="259"/>
      <c r="O955" s="259"/>
      <c r="P955" s="259"/>
      <c r="Q955" s="259"/>
      <c r="R955" s="259"/>
      <c r="S955" s="259"/>
      <c r="T955" s="259"/>
      <c r="U955" s="259"/>
      <c r="V955" s="259"/>
      <c r="W955" s="259"/>
      <c r="X955" s="259"/>
      <c r="Y955" s="259"/>
      <c r="Z955" s="259"/>
      <c r="AA955" s="259"/>
      <c r="AB955" s="259"/>
      <c r="AC955" s="259"/>
      <c r="AD955" s="259"/>
      <c r="AE955" s="259"/>
      <c r="AF955" s="259"/>
      <c r="AS955" s="45"/>
    </row>
    <row r="956" spans="3:45" ht="14.25" customHeight="1">
      <c r="C956" s="258"/>
      <c r="D956" s="259"/>
      <c r="E956" s="259"/>
      <c r="F956" s="259"/>
      <c r="G956" s="259"/>
      <c r="H956" s="259"/>
      <c r="I956" s="259"/>
      <c r="J956" s="259"/>
      <c r="K956" s="259"/>
      <c r="L956" s="259"/>
      <c r="M956" s="259"/>
      <c r="N956" s="259"/>
      <c r="O956" s="259"/>
      <c r="P956" s="259"/>
      <c r="Q956" s="259"/>
      <c r="R956" s="259"/>
      <c r="S956" s="259"/>
      <c r="T956" s="259"/>
      <c r="U956" s="259"/>
      <c r="V956" s="259"/>
      <c r="W956" s="259"/>
      <c r="X956" s="259"/>
      <c r="Y956" s="259"/>
      <c r="Z956" s="259"/>
      <c r="AA956" s="259"/>
      <c r="AB956" s="259"/>
      <c r="AC956" s="259"/>
      <c r="AD956" s="259"/>
      <c r="AE956" s="259"/>
      <c r="AF956" s="259"/>
      <c r="AS956" s="45"/>
    </row>
    <row r="957" spans="3:45" ht="14.25" customHeight="1">
      <c r="C957" s="258"/>
      <c r="D957" s="259"/>
      <c r="E957" s="259"/>
      <c r="F957" s="259"/>
      <c r="G957" s="259"/>
      <c r="H957" s="259"/>
      <c r="I957" s="259"/>
      <c r="J957" s="259"/>
      <c r="K957" s="259"/>
      <c r="L957" s="259"/>
      <c r="M957" s="259"/>
      <c r="N957" s="259"/>
      <c r="O957" s="259"/>
      <c r="P957" s="259"/>
      <c r="Q957" s="259"/>
      <c r="R957" s="259"/>
      <c r="S957" s="259"/>
      <c r="T957" s="259"/>
      <c r="U957" s="259"/>
      <c r="V957" s="259"/>
      <c r="W957" s="259"/>
      <c r="X957" s="259"/>
      <c r="Y957" s="259"/>
      <c r="Z957" s="259"/>
      <c r="AA957" s="259"/>
      <c r="AB957" s="259"/>
      <c r="AC957" s="259"/>
      <c r="AD957" s="259"/>
      <c r="AE957" s="259"/>
      <c r="AF957" s="259"/>
      <c r="AS957" s="45"/>
    </row>
    <row r="958" spans="3:45" ht="14.25" customHeight="1">
      <c r="C958" s="258"/>
      <c r="D958" s="259"/>
      <c r="E958" s="259"/>
      <c r="F958" s="259"/>
      <c r="G958" s="259"/>
      <c r="H958" s="259"/>
      <c r="I958" s="259"/>
      <c r="J958" s="259"/>
      <c r="K958" s="259"/>
      <c r="L958" s="259"/>
      <c r="M958" s="259"/>
      <c r="N958" s="259"/>
      <c r="O958" s="259"/>
      <c r="P958" s="259"/>
      <c r="Q958" s="259"/>
      <c r="R958" s="259"/>
      <c r="S958" s="259"/>
      <c r="T958" s="259"/>
      <c r="U958" s="259"/>
      <c r="V958" s="259"/>
      <c r="W958" s="259"/>
      <c r="X958" s="259"/>
      <c r="Y958" s="259"/>
      <c r="Z958" s="259"/>
      <c r="AA958" s="259"/>
      <c r="AB958" s="259"/>
      <c r="AC958" s="259"/>
      <c r="AD958" s="259"/>
      <c r="AE958" s="259"/>
      <c r="AF958" s="259"/>
      <c r="AS958" s="45"/>
    </row>
    <row r="959" spans="3:45" ht="14.25" customHeight="1">
      <c r="C959" s="258"/>
      <c r="D959" s="259"/>
      <c r="E959" s="259"/>
      <c r="F959" s="259"/>
      <c r="G959" s="259"/>
      <c r="H959" s="259"/>
      <c r="I959" s="259"/>
      <c r="J959" s="259"/>
      <c r="K959" s="259"/>
      <c r="L959" s="259"/>
      <c r="M959" s="259"/>
      <c r="N959" s="259"/>
      <c r="O959" s="259"/>
      <c r="P959" s="259"/>
      <c r="Q959" s="259"/>
      <c r="R959" s="259"/>
      <c r="S959" s="259"/>
      <c r="T959" s="259"/>
      <c r="U959" s="259"/>
      <c r="V959" s="259"/>
      <c r="W959" s="259"/>
      <c r="X959" s="259"/>
      <c r="Y959" s="259"/>
      <c r="Z959" s="259"/>
      <c r="AA959" s="259"/>
      <c r="AB959" s="259"/>
      <c r="AC959" s="259"/>
      <c r="AD959" s="259"/>
      <c r="AE959" s="259"/>
      <c r="AF959" s="259"/>
      <c r="AS959" s="45"/>
    </row>
    <row r="960" spans="3:45" ht="14.25" customHeight="1">
      <c r="C960" s="258"/>
      <c r="D960" s="259"/>
      <c r="E960" s="259"/>
      <c r="F960" s="259"/>
      <c r="G960" s="259"/>
      <c r="H960" s="259"/>
      <c r="I960" s="259"/>
      <c r="J960" s="259"/>
      <c r="K960" s="259"/>
      <c r="L960" s="259"/>
      <c r="M960" s="259"/>
      <c r="N960" s="259"/>
      <c r="O960" s="259"/>
      <c r="P960" s="259"/>
      <c r="Q960" s="259"/>
      <c r="R960" s="259"/>
      <c r="S960" s="259"/>
      <c r="T960" s="259"/>
      <c r="U960" s="259"/>
      <c r="V960" s="259"/>
      <c r="W960" s="259"/>
      <c r="X960" s="259"/>
      <c r="Y960" s="259"/>
      <c r="Z960" s="259"/>
      <c r="AA960" s="259"/>
      <c r="AB960" s="259"/>
      <c r="AC960" s="259"/>
      <c r="AD960" s="259"/>
      <c r="AE960" s="259"/>
      <c r="AF960" s="259"/>
      <c r="AS960" s="45"/>
    </row>
    <row r="961" spans="3:45" ht="14.25" customHeight="1">
      <c r="C961" s="258"/>
      <c r="D961" s="259"/>
      <c r="E961" s="259"/>
      <c r="F961" s="259"/>
      <c r="G961" s="259"/>
      <c r="H961" s="259"/>
      <c r="I961" s="259"/>
      <c r="J961" s="259"/>
      <c r="K961" s="259"/>
      <c r="L961" s="259"/>
      <c r="M961" s="259"/>
      <c r="N961" s="259"/>
      <c r="O961" s="259"/>
      <c r="P961" s="259"/>
      <c r="Q961" s="259"/>
      <c r="R961" s="259"/>
      <c r="S961" s="259"/>
      <c r="T961" s="259"/>
      <c r="U961" s="259"/>
      <c r="V961" s="259"/>
      <c r="W961" s="259"/>
      <c r="X961" s="259"/>
      <c r="Y961" s="259"/>
      <c r="Z961" s="259"/>
      <c r="AA961" s="259"/>
      <c r="AB961" s="259"/>
      <c r="AC961" s="259"/>
      <c r="AD961" s="259"/>
      <c r="AE961" s="259"/>
      <c r="AF961" s="259"/>
      <c r="AS961" s="45"/>
    </row>
    <row r="962" spans="3:45" ht="14.25" customHeight="1">
      <c r="C962" s="258"/>
      <c r="D962" s="259"/>
      <c r="E962" s="259"/>
      <c r="F962" s="259"/>
      <c r="G962" s="259"/>
      <c r="H962" s="259"/>
      <c r="I962" s="259"/>
      <c r="J962" s="259"/>
      <c r="K962" s="259"/>
      <c r="L962" s="259"/>
      <c r="M962" s="259"/>
      <c r="N962" s="259"/>
      <c r="O962" s="259"/>
      <c r="P962" s="259"/>
      <c r="Q962" s="259"/>
      <c r="R962" s="259"/>
      <c r="S962" s="259"/>
      <c r="T962" s="259"/>
      <c r="U962" s="259"/>
      <c r="V962" s="259"/>
      <c r="W962" s="259"/>
      <c r="X962" s="259"/>
      <c r="Y962" s="259"/>
      <c r="Z962" s="259"/>
      <c r="AA962" s="259"/>
      <c r="AB962" s="259"/>
      <c r="AC962" s="259"/>
      <c r="AD962" s="259"/>
      <c r="AE962" s="259"/>
      <c r="AF962" s="259"/>
      <c r="AS962" s="45"/>
    </row>
    <row r="963" spans="3:45" ht="14.25" customHeight="1">
      <c r="C963" s="258"/>
      <c r="D963" s="259"/>
      <c r="E963" s="259"/>
      <c r="F963" s="259"/>
      <c r="G963" s="259"/>
      <c r="H963" s="259"/>
      <c r="I963" s="259"/>
      <c r="J963" s="259"/>
      <c r="K963" s="259"/>
      <c r="L963" s="259"/>
      <c r="M963" s="259"/>
      <c r="N963" s="259"/>
      <c r="O963" s="259"/>
      <c r="P963" s="259"/>
      <c r="Q963" s="259"/>
      <c r="R963" s="259"/>
      <c r="S963" s="259"/>
      <c r="T963" s="259"/>
      <c r="U963" s="259"/>
      <c r="V963" s="259"/>
      <c r="W963" s="259"/>
      <c r="X963" s="259"/>
      <c r="Y963" s="259"/>
      <c r="Z963" s="259"/>
      <c r="AA963" s="259"/>
      <c r="AB963" s="259"/>
      <c r="AC963" s="259"/>
      <c r="AD963" s="259"/>
      <c r="AE963" s="259"/>
      <c r="AF963" s="259"/>
      <c r="AS963" s="45"/>
    </row>
    <row r="964" spans="3:45" ht="14.25" customHeight="1">
      <c r="C964" s="258"/>
      <c r="D964" s="259"/>
      <c r="E964" s="259"/>
      <c r="F964" s="259"/>
      <c r="G964" s="259"/>
      <c r="H964" s="259"/>
      <c r="I964" s="259"/>
      <c r="J964" s="259"/>
      <c r="K964" s="259"/>
      <c r="L964" s="259"/>
      <c r="M964" s="259"/>
      <c r="N964" s="259"/>
      <c r="O964" s="259"/>
      <c r="P964" s="259"/>
      <c r="Q964" s="259"/>
      <c r="R964" s="259"/>
      <c r="S964" s="259"/>
      <c r="T964" s="259"/>
      <c r="U964" s="259"/>
      <c r="V964" s="259"/>
      <c r="W964" s="259"/>
      <c r="X964" s="259"/>
      <c r="Y964" s="259"/>
      <c r="Z964" s="259"/>
      <c r="AA964" s="259"/>
      <c r="AB964" s="259"/>
      <c r="AC964" s="259"/>
      <c r="AD964" s="259"/>
      <c r="AE964" s="259"/>
      <c r="AF964" s="259"/>
      <c r="AS964" s="45"/>
    </row>
    <row r="965" spans="3:45" ht="14.25" customHeight="1">
      <c r="C965" s="258"/>
      <c r="D965" s="259"/>
      <c r="E965" s="259"/>
      <c r="F965" s="259"/>
      <c r="G965" s="259"/>
      <c r="H965" s="259"/>
      <c r="I965" s="259"/>
      <c r="J965" s="259"/>
      <c r="K965" s="259"/>
      <c r="L965" s="259"/>
      <c r="M965" s="259"/>
      <c r="N965" s="259"/>
      <c r="O965" s="259"/>
      <c r="P965" s="259"/>
      <c r="Q965" s="259"/>
      <c r="R965" s="259"/>
      <c r="S965" s="259"/>
      <c r="T965" s="259"/>
      <c r="U965" s="259"/>
      <c r="V965" s="259"/>
      <c r="W965" s="259"/>
      <c r="X965" s="259"/>
      <c r="Y965" s="259"/>
      <c r="Z965" s="259"/>
      <c r="AA965" s="259"/>
      <c r="AB965" s="259"/>
      <c r="AC965" s="259"/>
      <c r="AD965" s="259"/>
      <c r="AE965" s="259"/>
      <c r="AF965" s="259"/>
      <c r="AS965" s="45"/>
    </row>
    <row r="966" spans="3:45" ht="14.25" customHeight="1">
      <c r="C966" s="258"/>
      <c r="D966" s="259"/>
      <c r="E966" s="259"/>
      <c r="F966" s="259"/>
      <c r="G966" s="259"/>
      <c r="H966" s="259"/>
      <c r="I966" s="259"/>
      <c r="J966" s="259"/>
      <c r="K966" s="259"/>
      <c r="L966" s="259"/>
      <c r="M966" s="259"/>
      <c r="N966" s="259"/>
      <c r="O966" s="259"/>
      <c r="P966" s="259"/>
      <c r="Q966" s="259"/>
      <c r="R966" s="259"/>
      <c r="S966" s="259"/>
      <c r="T966" s="259"/>
      <c r="U966" s="259"/>
      <c r="V966" s="259"/>
      <c r="W966" s="259"/>
      <c r="X966" s="259"/>
      <c r="Y966" s="259"/>
      <c r="Z966" s="259"/>
      <c r="AA966" s="259"/>
      <c r="AB966" s="259"/>
      <c r="AC966" s="259"/>
      <c r="AD966" s="259"/>
      <c r="AE966" s="259"/>
      <c r="AF966" s="259"/>
      <c r="AS966" s="45"/>
    </row>
    <row r="967" spans="3:45" ht="14.25" customHeight="1">
      <c r="C967" s="258"/>
      <c r="D967" s="259"/>
      <c r="E967" s="259"/>
      <c r="F967" s="259"/>
      <c r="G967" s="259"/>
      <c r="H967" s="259"/>
      <c r="I967" s="259"/>
      <c r="J967" s="259"/>
      <c r="K967" s="259"/>
      <c r="L967" s="259"/>
      <c r="M967" s="259"/>
      <c r="N967" s="259"/>
      <c r="O967" s="259"/>
      <c r="P967" s="259"/>
      <c r="Q967" s="259"/>
      <c r="R967" s="259"/>
      <c r="S967" s="259"/>
      <c r="T967" s="259"/>
      <c r="U967" s="259"/>
      <c r="V967" s="259"/>
      <c r="W967" s="259"/>
      <c r="X967" s="259"/>
      <c r="Y967" s="259"/>
      <c r="Z967" s="259"/>
      <c r="AA967" s="259"/>
      <c r="AB967" s="259"/>
      <c r="AC967" s="259"/>
      <c r="AD967" s="259"/>
      <c r="AE967" s="259"/>
      <c r="AF967" s="259"/>
      <c r="AS967" s="45"/>
    </row>
    <row r="968" spans="3:45" ht="14.25" customHeight="1">
      <c r="C968" s="258"/>
      <c r="D968" s="259"/>
      <c r="E968" s="259"/>
      <c r="F968" s="259"/>
      <c r="G968" s="259"/>
      <c r="H968" s="259"/>
      <c r="I968" s="259"/>
      <c r="J968" s="259"/>
      <c r="K968" s="259"/>
      <c r="L968" s="259"/>
      <c r="M968" s="259"/>
      <c r="N968" s="259"/>
      <c r="O968" s="259"/>
      <c r="P968" s="259"/>
      <c r="Q968" s="259"/>
      <c r="R968" s="259"/>
      <c r="S968" s="259"/>
      <c r="T968" s="259"/>
      <c r="U968" s="259"/>
      <c r="V968" s="259"/>
      <c r="W968" s="259"/>
      <c r="X968" s="259"/>
      <c r="Y968" s="259"/>
      <c r="Z968" s="259"/>
      <c r="AA968" s="259"/>
      <c r="AB968" s="259"/>
      <c r="AC968" s="259"/>
      <c r="AD968" s="259"/>
      <c r="AE968" s="259"/>
      <c r="AF968" s="259"/>
      <c r="AS968" s="45"/>
    </row>
    <row r="969" spans="3:45" ht="14.25" customHeight="1">
      <c r="C969" s="258"/>
      <c r="D969" s="259"/>
      <c r="E969" s="259"/>
      <c r="F969" s="259"/>
      <c r="G969" s="259"/>
      <c r="H969" s="259"/>
      <c r="I969" s="259"/>
      <c r="J969" s="259"/>
      <c r="K969" s="259"/>
      <c r="L969" s="259"/>
      <c r="M969" s="259"/>
      <c r="N969" s="259"/>
      <c r="O969" s="259"/>
      <c r="P969" s="259"/>
      <c r="Q969" s="259"/>
      <c r="R969" s="259"/>
      <c r="S969" s="259"/>
      <c r="T969" s="259"/>
      <c r="U969" s="259"/>
      <c r="V969" s="259"/>
      <c r="W969" s="259"/>
      <c r="X969" s="259"/>
      <c r="Y969" s="259"/>
      <c r="Z969" s="259"/>
      <c r="AA969" s="259"/>
      <c r="AB969" s="259"/>
      <c r="AC969" s="259"/>
      <c r="AD969" s="259"/>
      <c r="AE969" s="259"/>
      <c r="AF969" s="259"/>
      <c r="AS969" s="45"/>
    </row>
    <row r="970" spans="3:45" ht="14.25" customHeight="1">
      <c r="C970" s="258"/>
      <c r="D970" s="259"/>
      <c r="E970" s="259"/>
      <c r="F970" s="259"/>
      <c r="G970" s="259"/>
      <c r="H970" s="259"/>
      <c r="I970" s="259"/>
      <c r="J970" s="259"/>
      <c r="K970" s="259"/>
      <c r="L970" s="259"/>
      <c r="M970" s="259"/>
      <c r="N970" s="259"/>
      <c r="O970" s="259"/>
      <c r="P970" s="259"/>
      <c r="Q970" s="259"/>
      <c r="R970" s="259"/>
      <c r="S970" s="259"/>
      <c r="T970" s="259"/>
      <c r="U970" s="259"/>
      <c r="V970" s="259"/>
      <c r="W970" s="259"/>
      <c r="X970" s="259"/>
      <c r="Y970" s="259"/>
      <c r="Z970" s="259"/>
      <c r="AA970" s="259"/>
      <c r="AB970" s="259"/>
      <c r="AC970" s="259"/>
      <c r="AD970" s="259"/>
      <c r="AE970" s="259"/>
      <c r="AF970" s="259"/>
      <c r="AS970" s="45"/>
    </row>
    <row r="971" spans="3:45" ht="14.25" customHeight="1">
      <c r="C971" s="258"/>
      <c r="D971" s="259"/>
      <c r="E971" s="259"/>
      <c r="F971" s="259"/>
      <c r="G971" s="259"/>
      <c r="H971" s="259"/>
      <c r="I971" s="259"/>
      <c r="J971" s="259"/>
      <c r="K971" s="259"/>
      <c r="L971" s="259"/>
      <c r="M971" s="259"/>
      <c r="N971" s="259"/>
      <c r="O971" s="259"/>
      <c r="P971" s="259"/>
      <c r="Q971" s="259"/>
      <c r="R971" s="259"/>
      <c r="S971" s="259"/>
      <c r="T971" s="259"/>
      <c r="U971" s="259"/>
      <c r="V971" s="259"/>
      <c r="W971" s="259"/>
      <c r="X971" s="259"/>
      <c r="Y971" s="259"/>
      <c r="Z971" s="259"/>
      <c r="AA971" s="259"/>
      <c r="AB971" s="259"/>
      <c r="AC971" s="259"/>
      <c r="AD971" s="259"/>
      <c r="AE971" s="259"/>
      <c r="AF971" s="259"/>
      <c r="AS971" s="45"/>
    </row>
    <row r="972" spans="3:45" ht="14.25" customHeight="1">
      <c r="C972" s="258"/>
      <c r="D972" s="259"/>
      <c r="E972" s="259"/>
      <c r="F972" s="259"/>
      <c r="G972" s="259"/>
      <c r="H972" s="259"/>
      <c r="I972" s="259"/>
      <c r="J972" s="259"/>
      <c r="K972" s="259"/>
      <c r="L972" s="259"/>
      <c r="M972" s="259"/>
      <c r="N972" s="259"/>
      <c r="O972" s="259"/>
      <c r="P972" s="259"/>
      <c r="Q972" s="259"/>
      <c r="R972" s="259"/>
      <c r="S972" s="259"/>
      <c r="T972" s="259"/>
      <c r="U972" s="259"/>
      <c r="V972" s="259"/>
      <c r="W972" s="259"/>
      <c r="X972" s="259"/>
      <c r="Y972" s="259"/>
      <c r="Z972" s="259"/>
      <c r="AA972" s="259"/>
      <c r="AB972" s="259"/>
      <c r="AC972" s="259"/>
      <c r="AD972" s="259"/>
      <c r="AE972" s="259"/>
      <c r="AF972" s="259"/>
      <c r="AS972" s="45"/>
    </row>
    <row r="973" spans="3:45" ht="14.25" customHeight="1">
      <c r="C973" s="258"/>
      <c r="D973" s="259"/>
      <c r="E973" s="259"/>
      <c r="F973" s="259"/>
      <c r="G973" s="259"/>
      <c r="H973" s="259"/>
      <c r="I973" s="259"/>
      <c r="J973" s="259"/>
      <c r="K973" s="259"/>
      <c r="L973" s="259"/>
      <c r="M973" s="259"/>
      <c r="N973" s="259"/>
      <c r="O973" s="259"/>
      <c r="P973" s="259"/>
      <c r="Q973" s="259"/>
      <c r="R973" s="259"/>
      <c r="S973" s="259"/>
      <c r="T973" s="259"/>
      <c r="U973" s="259"/>
      <c r="V973" s="259"/>
      <c r="W973" s="259"/>
      <c r="X973" s="259"/>
      <c r="Y973" s="259"/>
      <c r="Z973" s="259"/>
      <c r="AA973" s="259"/>
      <c r="AB973" s="259"/>
      <c r="AC973" s="259"/>
      <c r="AD973" s="259"/>
      <c r="AE973" s="259"/>
      <c r="AF973" s="259"/>
      <c r="AS973" s="45"/>
    </row>
    <row r="974" spans="3:45" ht="14.25" customHeight="1">
      <c r="C974" s="258"/>
      <c r="D974" s="259"/>
      <c r="E974" s="259"/>
      <c r="F974" s="259"/>
      <c r="G974" s="259"/>
      <c r="H974" s="259"/>
      <c r="I974" s="259"/>
      <c r="J974" s="259"/>
      <c r="K974" s="259"/>
      <c r="L974" s="259"/>
      <c r="M974" s="259"/>
      <c r="N974" s="259"/>
      <c r="O974" s="259"/>
      <c r="P974" s="259"/>
      <c r="Q974" s="259"/>
      <c r="R974" s="259"/>
      <c r="S974" s="259"/>
      <c r="T974" s="259"/>
      <c r="U974" s="259"/>
      <c r="V974" s="259"/>
      <c r="W974" s="259"/>
      <c r="X974" s="259"/>
      <c r="Y974" s="259"/>
      <c r="Z974" s="259"/>
      <c r="AA974" s="259"/>
      <c r="AB974" s="259"/>
      <c r="AC974" s="259"/>
      <c r="AD974" s="259"/>
      <c r="AE974" s="259"/>
      <c r="AF974" s="259"/>
      <c r="AS974" s="45"/>
    </row>
    <row r="975" spans="3:45" ht="14.25" customHeight="1">
      <c r="C975" s="258"/>
      <c r="D975" s="259"/>
      <c r="E975" s="259"/>
      <c r="F975" s="259"/>
      <c r="G975" s="259"/>
      <c r="H975" s="259"/>
      <c r="I975" s="259"/>
      <c r="J975" s="259"/>
      <c r="K975" s="259"/>
      <c r="L975" s="259"/>
      <c r="M975" s="259"/>
      <c r="N975" s="259"/>
      <c r="O975" s="259"/>
      <c r="P975" s="259"/>
      <c r="Q975" s="259"/>
      <c r="R975" s="259"/>
      <c r="S975" s="259"/>
      <c r="T975" s="259"/>
      <c r="U975" s="259"/>
      <c r="V975" s="259"/>
      <c r="W975" s="259"/>
      <c r="X975" s="259"/>
      <c r="Y975" s="259"/>
      <c r="Z975" s="259"/>
      <c r="AA975" s="259"/>
      <c r="AB975" s="259"/>
      <c r="AC975" s="259"/>
      <c r="AD975" s="259"/>
      <c r="AE975" s="259"/>
      <c r="AF975" s="259"/>
      <c r="AS975" s="45"/>
    </row>
    <row r="976" spans="3:45" ht="14.25" customHeight="1">
      <c r="C976" s="258"/>
      <c r="D976" s="259"/>
      <c r="E976" s="259"/>
      <c r="F976" s="259"/>
      <c r="G976" s="259"/>
      <c r="H976" s="259"/>
      <c r="I976" s="259"/>
      <c r="J976" s="259"/>
      <c r="K976" s="259"/>
      <c r="L976" s="259"/>
      <c r="M976" s="259"/>
      <c r="N976" s="259"/>
      <c r="O976" s="259"/>
      <c r="P976" s="259"/>
      <c r="Q976" s="259"/>
      <c r="R976" s="259"/>
      <c r="S976" s="259"/>
      <c r="T976" s="259"/>
      <c r="U976" s="259"/>
      <c r="V976" s="259"/>
      <c r="W976" s="259"/>
      <c r="X976" s="259"/>
      <c r="Y976" s="259"/>
      <c r="Z976" s="259"/>
      <c r="AA976" s="259"/>
      <c r="AB976" s="259"/>
      <c r="AC976" s="259"/>
      <c r="AD976" s="259"/>
      <c r="AE976" s="259"/>
      <c r="AF976" s="259"/>
      <c r="AS976" s="45"/>
    </row>
    <row r="977" spans="3:45" ht="14.25" customHeight="1">
      <c r="C977" s="258"/>
      <c r="D977" s="259"/>
      <c r="E977" s="259"/>
      <c r="F977" s="259"/>
      <c r="G977" s="259"/>
      <c r="H977" s="259"/>
      <c r="I977" s="259"/>
      <c r="J977" s="259"/>
      <c r="K977" s="259"/>
      <c r="L977" s="259"/>
      <c r="M977" s="259"/>
      <c r="N977" s="259"/>
      <c r="O977" s="259"/>
      <c r="P977" s="259"/>
      <c r="Q977" s="259"/>
      <c r="R977" s="259"/>
      <c r="S977" s="259"/>
      <c r="T977" s="259"/>
      <c r="U977" s="259"/>
      <c r="V977" s="259"/>
      <c r="W977" s="259"/>
      <c r="X977" s="259"/>
      <c r="Y977" s="259"/>
      <c r="Z977" s="259"/>
      <c r="AA977" s="259"/>
      <c r="AB977" s="259"/>
      <c r="AC977" s="259"/>
      <c r="AD977" s="259"/>
      <c r="AE977" s="259"/>
      <c r="AF977" s="259"/>
      <c r="AS977" s="45"/>
    </row>
    <row r="978" spans="3:45" ht="14.25" customHeight="1">
      <c r="C978" s="258"/>
      <c r="D978" s="259"/>
      <c r="E978" s="259"/>
      <c r="F978" s="259"/>
      <c r="G978" s="259"/>
      <c r="H978" s="259"/>
      <c r="I978" s="259"/>
      <c r="J978" s="259"/>
      <c r="K978" s="259"/>
      <c r="L978" s="259"/>
      <c r="M978" s="259"/>
      <c r="N978" s="259"/>
      <c r="O978" s="259"/>
      <c r="P978" s="259"/>
      <c r="Q978" s="259"/>
      <c r="R978" s="259"/>
      <c r="S978" s="259"/>
      <c r="T978" s="259"/>
      <c r="U978" s="259"/>
      <c r="V978" s="259"/>
      <c r="W978" s="259"/>
      <c r="X978" s="259"/>
      <c r="Y978" s="259"/>
      <c r="Z978" s="259"/>
      <c r="AA978" s="259"/>
      <c r="AB978" s="259"/>
      <c r="AC978" s="259"/>
      <c r="AD978" s="259"/>
      <c r="AE978" s="259"/>
      <c r="AF978" s="259"/>
      <c r="AS978" s="45"/>
    </row>
    <row r="979" spans="3:45" ht="14.25" customHeight="1">
      <c r="C979" s="258"/>
      <c r="D979" s="259"/>
      <c r="E979" s="259"/>
      <c r="F979" s="259"/>
      <c r="G979" s="259"/>
      <c r="H979" s="259"/>
      <c r="I979" s="259"/>
      <c r="J979" s="259"/>
      <c r="K979" s="259"/>
      <c r="L979" s="259"/>
      <c r="M979" s="259"/>
      <c r="N979" s="259"/>
      <c r="O979" s="259"/>
      <c r="P979" s="259"/>
      <c r="Q979" s="259"/>
      <c r="R979" s="259"/>
      <c r="S979" s="259"/>
      <c r="T979" s="259"/>
      <c r="U979" s="259"/>
      <c r="V979" s="259"/>
      <c r="W979" s="259"/>
      <c r="X979" s="259"/>
      <c r="Y979" s="259"/>
      <c r="Z979" s="259"/>
      <c r="AA979" s="259"/>
      <c r="AB979" s="259"/>
      <c r="AC979" s="259"/>
      <c r="AD979" s="259"/>
      <c r="AE979" s="259"/>
      <c r="AF979" s="259"/>
      <c r="AS979" s="45"/>
    </row>
    <row r="980" spans="3:45" ht="14.25" customHeight="1">
      <c r="C980" s="258"/>
      <c r="D980" s="259"/>
      <c r="E980" s="259"/>
      <c r="F980" s="259"/>
      <c r="G980" s="259"/>
      <c r="H980" s="259"/>
      <c r="I980" s="259"/>
      <c r="J980" s="259"/>
      <c r="K980" s="259"/>
      <c r="L980" s="259"/>
      <c r="M980" s="259"/>
      <c r="N980" s="259"/>
      <c r="O980" s="259"/>
      <c r="P980" s="259"/>
      <c r="Q980" s="259"/>
      <c r="R980" s="259"/>
      <c r="S980" s="259"/>
      <c r="T980" s="259"/>
      <c r="U980" s="259"/>
      <c r="V980" s="259"/>
      <c r="W980" s="259"/>
      <c r="X980" s="259"/>
      <c r="Y980" s="259"/>
      <c r="Z980" s="259"/>
      <c r="AA980" s="259"/>
      <c r="AB980" s="259"/>
      <c r="AC980" s="259"/>
      <c r="AD980" s="259"/>
      <c r="AE980" s="259"/>
      <c r="AF980" s="259"/>
      <c r="AS980" s="45"/>
    </row>
    <row r="981" spans="3:45" ht="14.25" customHeight="1">
      <c r="C981" s="258"/>
      <c r="D981" s="259"/>
      <c r="E981" s="259"/>
      <c r="F981" s="259"/>
      <c r="G981" s="259"/>
      <c r="H981" s="259"/>
      <c r="I981" s="259"/>
      <c r="J981" s="259"/>
      <c r="K981" s="259"/>
      <c r="L981" s="259"/>
      <c r="M981" s="259"/>
      <c r="N981" s="259"/>
      <c r="O981" s="259"/>
      <c r="P981" s="259"/>
      <c r="Q981" s="259"/>
      <c r="R981" s="259"/>
      <c r="S981" s="259"/>
      <c r="T981" s="259"/>
      <c r="U981" s="259"/>
      <c r="V981" s="259"/>
      <c r="W981" s="259"/>
      <c r="X981" s="259"/>
      <c r="Y981" s="259"/>
      <c r="Z981" s="259"/>
      <c r="AA981" s="259"/>
      <c r="AB981" s="259"/>
      <c r="AC981" s="259"/>
      <c r="AD981" s="259"/>
      <c r="AE981" s="259"/>
      <c r="AF981" s="259"/>
      <c r="AS981" s="45"/>
    </row>
    <row r="982" spans="3:45" ht="14.25" customHeight="1">
      <c r="C982" s="258"/>
      <c r="D982" s="259"/>
      <c r="E982" s="259"/>
      <c r="F982" s="259"/>
      <c r="G982" s="259"/>
      <c r="H982" s="259"/>
      <c r="I982" s="259"/>
      <c r="J982" s="259"/>
      <c r="K982" s="259"/>
      <c r="L982" s="259"/>
      <c r="M982" s="259"/>
      <c r="N982" s="259"/>
      <c r="O982" s="259"/>
      <c r="P982" s="259"/>
      <c r="Q982" s="259"/>
      <c r="R982" s="259"/>
      <c r="S982" s="259"/>
      <c r="T982" s="259"/>
      <c r="U982" s="259"/>
      <c r="V982" s="259"/>
      <c r="W982" s="259"/>
      <c r="X982" s="259"/>
      <c r="Y982" s="259"/>
      <c r="Z982" s="259"/>
      <c r="AA982" s="259"/>
      <c r="AB982" s="259"/>
      <c r="AC982" s="259"/>
      <c r="AD982" s="259"/>
      <c r="AE982" s="259"/>
      <c r="AF982" s="259"/>
      <c r="AS982" s="45"/>
    </row>
    <row r="983" spans="3:45" ht="14.25" customHeight="1">
      <c r="C983" s="258"/>
      <c r="D983" s="259"/>
      <c r="E983" s="259"/>
      <c r="F983" s="259"/>
      <c r="G983" s="259"/>
      <c r="H983" s="259"/>
      <c r="I983" s="259"/>
      <c r="J983" s="259"/>
      <c r="K983" s="259"/>
      <c r="L983" s="259"/>
      <c r="M983" s="259"/>
      <c r="N983" s="259"/>
      <c r="O983" s="259"/>
      <c r="P983" s="259"/>
      <c r="Q983" s="259"/>
      <c r="R983" s="259"/>
      <c r="S983" s="259"/>
      <c r="T983" s="259"/>
      <c r="U983" s="259"/>
      <c r="V983" s="259"/>
      <c r="W983" s="259"/>
      <c r="X983" s="259"/>
      <c r="Y983" s="259"/>
      <c r="Z983" s="259"/>
      <c r="AA983" s="259"/>
      <c r="AB983" s="259"/>
      <c r="AC983" s="259"/>
      <c r="AD983" s="259"/>
      <c r="AE983" s="259"/>
      <c r="AF983" s="259"/>
      <c r="AS983" s="45"/>
    </row>
    <row r="984" spans="3:45" ht="14.25" customHeight="1">
      <c r="C984" s="258"/>
      <c r="D984" s="259"/>
      <c r="E984" s="259"/>
      <c r="F984" s="259"/>
      <c r="G984" s="259"/>
      <c r="H984" s="259"/>
      <c r="I984" s="259"/>
      <c r="J984" s="259"/>
      <c r="K984" s="259"/>
      <c r="L984" s="259"/>
      <c r="M984" s="259"/>
      <c r="N984" s="259"/>
      <c r="O984" s="259"/>
      <c r="P984" s="259"/>
      <c r="Q984" s="259"/>
      <c r="R984" s="259"/>
      <c r="S984" s="259"/>
      <c r="T984" s="259"/>
      <c r="U984" s="259"/>
      <c r="V984" s="259"/>
      <c r="W984" s="259"/>
      <c r="X984" s="259"/>
      <c r="Y984" s="259"/>
      <c r="Z984" s="259"/>
      <c r="AA984" s="259"/>
      <c r="AB984" s="259"/>
      <c r="AC984" s="259"/>
      <c r="AD984" s="259"/>
      <c r="AE984" s="259"/>
      <c r="AF984" s="259"/>
      <c r="AS984" s="45"/>
    </row>
    <row r="985" spans="3:45" ht="14.25" customHeight="1">
      <c r="C985" s="258"/>
      <c r="D985" s="259"/>
      <c r="E985" s="259"/>
      <c r="F985" s="259"/>
      <c r="G985" s="259"/>
      <c r="H985" s="259"/>
      <c r="I985" s="259"/>
      <c r="J985" s="259"/>
      <c r="K985" s="259"/>
      <c r="L985" s="259"/>
      <c r="M985" s="259"/>
      <c r="N985" s="259"/>
      <c r="O985" s="259"/>
      <c r="P985" s="259"/>
      <c r="Q985" s="259"/>
      <c r="R985" s="259"/>
      <c r="S985" s="259"/>
      <c r="T985" s="259"/>
      <c r="U985" s="259"/>
      <c r="V985" s="259"/>
      <c r="W985" s="259"/>
      <c r="X985" s="259"/>
      <c r="Y985" s="259"/>
      <c r="Z985" s="259"/>
      <c r="AA985" s="259"/>
      <c r="AB985" s="259"/>
      <c r="AC985" s="259"/>
      <c r="AD985" s="259"/>
      <c r="AE985" s="259"/>
      <c r="AF985" s="259"/>
      <c r="AS985" s="45"/>
    </row>
    <row r="986" spans="3:45" ht="14.25" customHeight="1">
      <c r="C986" s="258"/>
      <c r="D986" s="259"/>
      <c r="E986" s="259"/>
      <c r="F986" s="259"/>
      <c r="G986" s="259"/>
      <c r="H986" s="259"/>
      <c r="I986" s="259"/>
      <c r="J986" s="259"/>
      <c r="K986" s="259"/>
      <c r="L986" s="259"/>
      <c r="M986" s="259"/>
      <c r="N986" s="259"/>
      <c r="O986" s="259"/>
      <c r="P986" s="259"/>
      <c r="Q986" s="259"/>
      <c r="R986" s="259"/>
      <c r="S986" s="259"/>
      <c r="T986" s="259"/>
      <c r="U986" s="259"/>
      <c r="V986" s="259"/>
      <c r="W986" s="259"/>
      <c r="X986" s="259"/>
      <c r="Y986" s="259"/>
      <c r="Z986" s="259"/>
      <c r="AA986" s="259"/>
      <c r="AB986" s="259"/>
      <c r="AC986" s="259"/>
      <c r="AD986" s="259"/>
      <c r="AE986" s="259"/>
      <c r="AF986" s="259"/>
      <c r="AS986" s="45"/>
    </row>
    <row r="987" spans="3:45" ht="14.25" customHeight="1">
      <c r="C987" s="258"/>
      <c r="D987" s="259"/>
      <c r="E987" s="259"/>
      <c r="F987" s="259"/>
      <c r="G987" s="259"/>
      <c r="H987" s="259"/>
      <c r="I987" s="259"/>
      <c r="J987" s="259"/>
      <c r="K987" s="259"/>
      <c r="L987" s="259"/>
      <c r="M987" s="259"/>
      <c r="N987" s="259"/>
      <c r="O987" s="259"/>
      <c r="P987" s="259"/>
      <c r="Q987" s="259"/>
      <c r="R987" s="259"/>
      <c r="S987" s="259"/>
      <c r="T987" s="259"/>
      <c r="U987" s="259"/>
      <c r="V987" s="259"/>
      <c r="W987" s="259"/>
      <c r="X987" s="259"/>
      <c r="Y987" s="259"/>
      <c r="Z987" s="259"/>
      <c r="AA987" s="259"/>
      <c r="AB987" s="259"/>
      <c r="AC987" s="259"/>
      <c r="AD987" s="259"/>
      <c r="AE987" s="259"/>
      <c r="AF987" s="259"/>
      <c r="AS987" s="45"/>
    </row>
    <row r="988" spans="3:45" ht="14.25" customHeight="1">
      <c r="C988" s="258"/>
      <c r="D988" s="259"/>
      <c r="E988" s="259"/>
      <c r="F988" s="259"/>
      <c r="G988" s="259"/>
      <c r="H988" s="259"/>
      <c r="I988" s="259"/>
      <c r="J988" s="259"/>
      <c r="K988" s="259"/>
      <c r="L988" s="259"/>
      <c r="M988" s="259"/>
      <c r="N988" s="259"/>
      <c r="O988" s="259"/>
      <c r="P988" s="259"/>
      <c r="Q988" s="259"/>
      <c r="R988" s="259"/>
      <c r="S988" s="259"/>
      <c r="T988" s="259"/>
      <c r="U988" s="259"/>
      <c r="V988" s="259"/>
      <c r="W988" s="259"/>
      <c r="X988" s="259"/>
      <c r="Y988" s="259"/>
      <c r="Z988" s="259"/>
      <c r="AA988" s="259"/>
      <c r="AB988" s="259"/>
      <c r="AC988" s="259"/>
      <c r="AD988" s="259"/>
      <c r="AE988" s="259"/>
      <c r="AF988" s="259"/>
      <c r="AS988" s="45"/>
    </row>
    <row r="989" spans="3:45" ht="14.25" customHeight="1">
      <c r="C989" s="258"/>
      <c r="D989" s="259"/>
      <c r="E989" s="259"/>
      <c r="F989" s="259"/>
      <c r="G989" s="259"/>
      <c r="H989" s="259"/>
      <c r="I989" s="259"/>
      <c r="J989" s="259"/>
      <c r="K989" s="259"/>
      <c r="L989" s="259"/>
      <c r="M989" s="259"/>
      <c r="N989" s="259"/>
      <c r="O989" s="259"/>
      <c r="P989" s="259"/>
      <c r="Q989" s="259"/>
      <c r="R989" s="259"/>
      <c r="S989" s="259"/>
      <c r="T989" s="259"/>
      <c r="U989" s="259"/>
      <c r="V989" s="259"/>
      <c r="W989" s="259"/>
      <c r="X989" s="259"/>
      <c r="Y989" s="259"/>
      <c r="Z989" s="259"/>
      <c r="AA989" s="259"/>
      <c r="AB989" s="259"/>
      <c r="AC989" s="259"/>
      <c r="AD989" s="259"/>
      <c r="AE989" s="259"/>
      <c r="AF989" s="259"/>
      <c r="AS989" s="45"/>
    </row>
    <row r="990" spans="3:45" ht="14.25" customHeight="1">
      <c r="C990" s="258"/>
      <c r="D990" s="259"/>
      <c r="E990" s="259"/>
      <c r="F990" s="259"/>
      <c r="G990" s="259"/>
      <c r="H990" s="259"/>
      <c r="I990" s="259"/>
      <c r="J990" s="259"/>
      <c r="K990" s="259"/>
      <c r="L990" s="259"/>
      <c r="M990" s="259"/>
      <c r="N990" s="259"/>
      <c r="O990" s="259"/>
      <c r="P990" s="259"/>
      <c r="Q990" s="259"/>
      <c r="R990" s="259"/>
      <c r="S990" s="259"/>
      <c r="T990" s="259"/>
      <c r="U990" s="259"/>
      <c r="V990" s="259"/>
      <c r="W990" s="259"/>
      <c r="X990" s="259"/>
      <c r="Y990" s="259"/>
      <c r="Z990" s="259"/>
      <c r="AA990" s="259"/>
      <c r="AB990" s="259"/>
      <c r="AC990" s="259"/>
      <c r="AD990" s="259"/>
      <c r="AE990" s="259"/>
      <c r="AF990" s="259"/>
      <c r="AS990" s="45"/>
    </row>
    <row r="991" spans="3:45" ht="14.25" customHeight="1">
      <c r="C991" s="258"/>
      <c r="D991" s="259"/>
      <c r="E991" s="259"/>
      <c r="F991" s="259"/>
      <c r="G991" s="259"/>
      <c r="H991" s="259"/>
      <c r="I991" s="259"/>
      <c r="J991" s="259"/>
      <c r="K991" s="259"/>
      <c r="L991" s="259"/>
      <c r="M991" s="259"/>
      <c r="N991" s="259"/>
      <c r="O991" s="259"/>
      <c r="P991" s="259"/>
      <c r="Q991" s="259"/>
      <c r="R991" s="259"/>
      <c r="S991" s="259"/>
      <c r="T991" s="259"/>
      <c r="U991" s="259"/>
      <c r="V991" s="259"/>
      <c r="W991" s="259"/>
      <c r="X991" s="259"/>
      <c r="Y991" s="259"/>
      <c r="Z991" s="259"/>
      <c r="AA991" s="259"/>
      <c r="AB991" s="259"/>
      <c r="AC991" s="259"/>
      <c r="AD991" s="259"/>
      <c r="AE991" s="259"/>
      <c r="AF991" s="259"/>
      <c r="AS991" s="45"/>
    </row>
    <row r="992" spans="3:45" ht="14.25" customHeight="1">
      <c r="C992" s="258"/>
      <c r="D992" s="259"/>
      <c r="E992" s="259"/>
      <c r="F992" s="259"/>
      <c r="G992" s="259"/>
      <c r="H992" s="259"/>
      <c r="I992" s="259"/>
      <c r="J992" s="259"/>
      <c r="K992" s="259"/>
      <c r="L992" s="259"/>
      <c r="M992" s="259"/>
      <c r="N992" s="259"/>
      <c r="O992" s="259"/>
      <c r="P992" s="259"/>
      <c r="Q992" s="259"/>
      <c r="R992" s="259"/>
      <c r="S992" s="259"/>
      <c r="T992" s="259"/>
      <c r="U992" s="259"/>
      <c r="V992" s="259"/>
      <c r="W992" s="259"/>
      <c r="X992" s="259"/>
      <c r="Y992" s="259"/>
      <c r="Z992" s="259"/>
      <c r="AA992" s="259"/>
      <c r="AB992" s="259"/>
      <c r="AC992" s="259"/>
      <c r="AD992" s="259"/>
      <c r="AE992" s="259"/>
      <c r="AF992" s="259"/>
      <c r="AS992" s="45"/>
    </row>
    <row r="993" spans="3:45" ht="14.25" customHeight="1">
      <c r="C993" s="258"/>
      <c r="D993" s="259"/>
      <c r="E993" s="259"/>
      <c r="F993" s="259"/>
      <c r="G993" s="259"/>
      <c r="H993" s="259"/>
      <c r="I993" s="259"/>
      <c r="J993" s="259"/>
      <c r="K993" s="259"/>
      <c r="L993" s="259"/>
      <c r="M993" s="259"/>
      <c r="N993" s="259"/>
      <c r="O993" s="259"/>
      <c r="P993" s="259"/>
      <c r="Q993" s="259"/>
      <c r="R993" s="259"/>
      <c r="S993" s="259"/>
      <c r="T993" s="259"/>
      <c r="U993" s="259"/>
      <c r="V993" s="259"/>
      <c r="W993" s="259"/>
      <c r="X993" s="259"/>
      <c r="Y993" s="259"/>
      <c r="Z993" s="259"/>
      <c r="AA993" s="259"/>
      <c r="AB993" s="259"/>
      <c r="AC993" s="259"/>
      <c r="AD993" s="259"/>
      <c r="AE993" s="259"/>
      <c r="AF993" s="259"/>
      <c r="AS993" s="45"/>
    </row>
    <row r="994" spans="3:45" ht="14.25" customHeight="1">
      <c r="C994" s="258"/>
      <c r="D994" s="259"/>
      <c r="E994" s="259"/>
      <c r="F994" s="259"/>
      <c r="G994" s="259"/>
      <c r="H994" s="259"/>
      <c r="I994" s="259"/>
      <c r="J994" s="259"/>
      <c r="K994" s="259"/>
      <c r="L994" s="259"/>
      <c r="M994" s="259"/>
      <c r="N994" s="259"/>
      <c r="O994" s="259"/>
      <c r="P994" s="259"/>
      <c r="Q994" s="259"/>
      <c r="R994" s="259"/>
      <c r="S994" s="259"/>
      <c r="T994" s="259"/>
      <c r="U994" s="259"/>
      <c r="V994" s="259"/>
      <c r="W994" s="259"/>
      <c r="X994" s="259"/>
      <c r="Y994" s="259"/>
      <c r="Z994" s="259"/>
      <c r="AA994" s="259"/>
      <c r="AB994" s="259"/>
      <c r="AC994" s="259"/>
      <c r="AD994" s="259"/>
      <c r="AE994" s="259"/>
      <c r="AF994" s="259"/>
      <c r="AS994" s="45"/>
    </row>
    <row r="995" spans="3:45" ht="14.25" customHeight="1">
      <c r="C995" s="258"/>
      <c r="D995" s="259"/>
      <c r="E995" s="259"/>
      <c r="F995" s="259"/>
      <c r="G995" s="259"/>
      <c r="H995" s="259"/>
      <c r="I995" s="259"/>
      <c r="J995" s="259"/>
      <c r="K995" s="259"/>
      <c r="L995" s="259"/>
      <c r="M995" s="259"/>
      <c r="N995" s="259"/>
      <c r="O995" s="259"/>
      <c r="P995" s="259"/>
      <c r="Q995" s="259"/>
      <c r="R995" s="259"/>
      <c r="S995" s="259"/>
      <c r="T995" s="259"/>
      <c r="U995" s="259"/>
      <c r="V995" s="259"/>
      <c r="W995" s="259"/>
      <c r="X995" s="259"/>
      <c r="Y995" s="259"/>
      <c r="Z995" s="259"/>
      <c r="AA995" s="259"/>
      <c r="AB995" s="259"/>
      <c r="AC995" s="259"/>
      <c r="AD995" s="259"/>
      <c r="AE995" s="259"/>
      <c r="AF995" s="259"/>
      <c r="AS995" s="45"/>
    </row>
    <row r="996" spans="3:45" ht="14.25" customHeight="1">
      <c r="C996" s="258"/>
      <c r="D996" s="259"/>
      <c r="E996" s="259"/>
      <c r="F996" s="259"/>
      <c r="G996" s="259"/>
      <c r="H996" s="259"/>
      <c r="I996" s="259"/>
      <c r="J996" s="259"/>
      <c r="K996" s="259"/>
      <c r="L996" s="259"/>
      <c r="M996" s="259"/>
      <c r="N996" s="259"/>
      <c r="O996" s="259"/>
      <c r="P996" s="259"/>
      <c r="Q996" s="259"/>
      <c r="R996" s="259"/>
      <c r="S996" s="259"/>
      <c r="T996" s="259"/>
      <c r="U996" s="259"/>
      <c r="V996" s="259"/>
      <c r="W996" s="259"/>
      <c r="X996" s="259"/>
      <c r="Y996" s="259"/>
      <c r="Z996" s="259"/>
      <c r="AA996" s="259"/>
      <c r="AB996" s="259"/>
      <c r="AC996" s="259"/>
      <c r="AD996" s="259"/>
      <c r="AE996" s="259"/>
      <c r="AF996" s="259"/>
      <c r="AS996" s="45"/>
    </row>
    <row r="997" spans="3:45" ht="14.25" customHeight="1">
      <c r="C997" s="258"/>
      <c r="D997" s="259"/>
      <c r="E997" s="259"/>
      <c r="F997" s="259"/>
      <c r="G997" s="259"/>
      <c r="H997" s="259"/>
      <c r="I997" s="259"/>
      <c r="J997" s="259"/>
      <c r="K997" s="259"/>
      <c r="L997" s="259"/>
      <c r="M997" s="259"/>
      <c r="N997" s="259"/>
      <c r="O997" s="259"/>
      <c r="P997" s="259"/>
      <c r="Q997" s="259"/>
      <c r="R997" s="259"/>
      <c r="S997" s="259"/>
      <c r="T997" s="259"/>
      <c r="U997" s="259"/>
      <c r="V997" s="259"/>
      <c r="W997" s="259"/>
      <c r="X997" s="259"/>
      <c r="Y997" s="259"/>
      <c r="Z997" s="259"/>
      <c r="AA997" s="259"/>
      <c r="AB997" s="259"/>
      <c r="AC997" s="259"/>
      <c r="AD997" s="259"/>
      <c r="AE997" s="259"/>
      <c r="AF997" s="259"/>
      <c r="AS997" s="45"/>
    </row>
    <row r="998" spans="3:45" ht="14.25" customHeight="1">
      <c r="C998" s="258"/>
      <c r="D998" s="259"/>
      <c r="E998" s="259"/>
      <c r="F998" s="259"/>
      <c r="G998" s="259"/>
      <c r="H998" s="259"/>
      <c r="I998" s="259"/>
      <c r="J998" s="259"/>
      <c r="K998" s="259"/>
      <c r="L998" s="259"/>
      <c r="M998" s="259"/>
      <c r="N998" s="259"/>
      <c r="O998" s="259"/>
      <c r="P998" s="259"/>
      <c r="Q998" s="259"/>
      <c r="R998" s="259"/>
      <c r="S998" s="259"/>
      <c r="T998" s="259"/>
      <c r="U998" s="259"/>
      <c r="V998" s="259"/>
      <c r="W998" s="259"/>
      <c r="X998" s="259"/>
      <c r="Y998" s="259"/>
      <c r="Z998" s="259"/>
      <c r="AA998" s="259"/>
      <c r="AB998" s="259"/>
      <c r="AC998" s="259"/>
      <c r="AD998" s="259"/>
      <c r="AE998" s="259"/>
      <c r="AF998" s="259"/>
      <c r="AS998" s="45"/>
    </row>
    <row r="999" spans="3:45" ht="14.25" customHeight="1">
      <c r="C999" s="258"/>
      <c r="D999" s="259"/>
      <c r="E999" s="259"/>
      <c r="F999" s="259"/>
      <c r="G999" s="259"/>
      <c r="H999" s="259"/>
      <c r="I999" s="259"/>
      <c r="J999" s="259"/>
      <c r="K999" s="259"/>
      <c r="L999" s="259"/>
      <c r="M999" s="259"/>
      <c r="N999" s="259"/>
      <c r="O999" s="259"/>
      <c r="P999" s="259"/>
      <c r="Q999" s="259"/>
      <c r="R999" s="259"/>
      <c r="S999" s="259"/>
      <c r="T999" s="259"/>
      <c r="U999" s="259"/>
      <c r="V999" s="259"/>
      <c r="W999" s="259"/>
      <c r="X999" s="259"/>
      <c r="Y999" s="259"/>
      <c r="Z999" s="259"/>
      <c r="AA999" s="259"/>
      <c r="AB999" s="259"/>
      <c r="AC999" s="259"/>
      <c r="AD999" s="259"/>
      <c r="AE999" s="259"/>
      <c r="AF999" s="259"/>
      <c r="AS999" s="45"/>
    </row>
    <row r="1000" spans="3:45" ht="14.25" customHeight="1">
      <c r="C1000" s="258"/>
      <c r="D1000" s="259"/>
      <c r="E1000" s="259"/>
      <c r="F1000" s="259"/>
      <c r="G1000" s="259"/>
      <c r="H1000" s="259"/>
      <c r="I1000" s="259"/>
      <c r="J1000" s="259"/>
      <c r="K1000" s="259"/>
      <c r="L1000" s="259"/>
      <c r="M1000" s="259"/>
      <c r="N1000" s="259"/>
      <c r="O1000" s="259"/>
      <c r="P1000" s="259"/>
      <c r="Q1000" s="259"/>
      <c r="R1000" s="259"/>
      <c r="S1000" s="259"/>
      <c r="T1000" s="259"/>
      <c r="U1000" s="259"/>
      <c r="V1000" s="259"/>
      <c r="W1000" s="259"/>
      <c r="X1000" s="259"/>
      <c r="Y1000" s="259"/>
      <c r="Z1000" s="259"/>
      <c r="AA1000" s="259"/>
      <c r="AB1000" s="259"/>
      <c r="AC1000" s="259"/>
      <c r="AD1000" s="259"/>
      <c r="AE1000" s="259"/>
      <c r="AF1000" s="259"/>
      <c r="AS1000" s="45"/>
    </row>
    <row r="1001" spans="3:45" ht="14.25" customHeight="1">
      <c r="C1001" s="258"/>
      <c r="D1001" s="259"/>
      <c r="E1001" s="259"/>
      <c r="F1001" s="259"/>
      <c r="G1001" s="259"/>
      <c r="H1001" s="259"/>
      <c r="I1001" s="259"/>
      <c r="J1001" s="259"/>
      <c r="K1001" s="259"/>
      <c r="L1001" s="259"/>
      <c r="M1001" s="259"/>
      <c r="N1001" s="259"/>
      <c r="O1001" s="259"/>
      <c r="P1001" s="259"/>
      <c r="Q1001" s="259"/>
      <c r="R1001" s="259"/>
      <c r="S1001" s="259"/>
      <c r="T1001" s="259"/>
      <c r="U1001" s="259"/>
      <c r="V1001" s="259"/>
      <c r="W1001" s="259"/>
      <c r="X1001" s="259"/>
      <c r="Y1001" s="259"/>
      <c r="Z1001" s="259"/>
      <c r="AA1001" s="259"/>
      <c r="AB1001" s="259"/>
      <c r="AC1001" s="259"/>
      <c r="AD1001" s="259"/>
      <c r="AE1001" s="259"/>
      <c r="AF1001" s="259"/>
      <c r="AS1001" s="45"/>
    </row>
    <row r="1002" spans="3:45" ht="14.25" customHeight="1">
      <c r="C1002" s="258"/>
      <c r="D1002" s="259"/>
      <c r="E1002" s="259"/>
      <c r="F1002" s="259"/>
      <c r="G1002" s="259"/>
      <c r="H1002" s="259"/>
      <c r="I1002" s="259"/>
      <c r="J1002" s="259"/>
      <c r="K1002" s="259"/>
      <c r="L1002" s="259"/>
      <c r="M1002" s="259"/>
      <c r="N1002" s="259"/>
      <c r="O1002" s="259"/>
      <c r="P1002" s="259"/>
      <c r="Q1002" s="259"/>
      <c r="R1002" s="259"/>
      <c r="S1002" s="259"/>
      <c r="T1002" s="259"/>
      <c r="U1002" s="259"/>
      <c r="V1002" s="259"/>
      <c r="W1002" s="259"/>
      <c r="X1002" s="259"/>
      <c r="Y1002" s="259"/>
      <c r="Z1002" s="259"/>
      <c r="AA1002" s="259"/>
      <c r="AB1002" s="259"/>
      <c r="AC1002" s="259"/>
      <c r="AD1002" s="259"/>
      <c r="AE1002" s="259"/>
      <c r="AF1002" s="259"/>
      <c r="AS1002" s="45"/>
    </row>
  </sheetData>
  <autoFilter ref="A3:AS504"/>
  <mergeCells count="4">
    <mergeCell ref="AG1:AH1"/>
    <mergeCell ref="AI1:AL1"/>
    <mergeCell ref="AM1:AN1"/>
    <mergeCell ref="AO1:AP1"/>
  </mergeCells>
  <pageMargins left="0.7" right="0.7" top="0.75" bottom="0.75" header="0" footer="0"/>
  <pageSetup paperSize="9" scale="6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V1002"/>
  <sheetViews>
    <sheetView workbookViewId="0">
      <pane xSplit="2" ySplit="3" topLeftCell="J4" activePane="bottomRight" state="frozen"/>
      <selection pane="topRight" activeCell="C1" sqref="C1"/>
      <selection pane="bottomLeft" activeCell="A4" sqref="A4"/>
      <selection pane="bottomRight" activeCell="AI488" sqref="AI488"/>
    </sheetView>
  </sheetViews>
  <sheetFormatPr defaultColWidth="14.42578125" defaultRowHeight="15" customHeight="1"/>
  <cols>
    <col min="1" max="1" width="5.28515625" customWidth="1"/>
    <col min="2" max="2" width="42" customWidth="1"/>
    <col min="3" max="3" width="13.5703125" customWidth="1"/>
    <col min="4" max="34" width="3.7109375" customWidth="1"/>
    <col min="35" max="43" width="4.42578125" customWidth="1"/>
    <col min="44" max="44" width="8.85546875" customWidth="1"/>
    <col min="45" max="45" width="14.5703125" customWidth="1"/>
    <col min="46" max="46" width="28.140625" customWidth="1"/>
    <col min="47" max="48" width="17.5703125" customWidth="1"/>
  </cols>
  <sheetData>
    <row r="1" spans="1:48">
      <c r="A1" s="49"/>
      <c r="B1" s="50" t="s">
        <v>5</v>
      </c>
      <c r="C1" s="51"/>
      <c r="D1" s="52">
        <v>1</v>
      </c>
      <c r="E1" s="52">
        <v>2</v>
      </c>
      <c r="F1" s="52">
        <v>3</v>
      </c>
      <c r="G1" s="52">
        <v>4</v>
      </c>
      <c r="H1" s="52">
        <v>5</v>
      </c>
      <c r="I1" s="52">
        <v>6</v>
      </c>
      <c r="J1" s="52">
        <v>7</v>
      </c>
      <c r="K1" s="52">
        <v>8</v>
      </c>
      <c r="L1" s="52">
        <v>9</v>
      </c>
      <c r="M1" s="52">
        <v>10</v>
      </c>
      <c r="N1" s="52">
        <v>11</v>
      </c>
      <c r="O1" s="52">
        <v>12</v>
      </c>
      <c r="P1" s="52">
        <v>13</v>
      </c>
      <c r="Q1" s="52">
        <v>14</v>
      </c>
      <c r="R1" s="52">
        <v>15</v>
      </c>
      <c r="S1" s="52">
        <v>16</v>
      </c>
      <c r="T1" s="52">
        <v>17</v>
      </c>
      <c r="U1" s="52">
        <v>18</v>
      </c>
      <c r="V1" s="52">
        <v>19</v>
      </c>
      <c r="W1" s="52">
        <v>20</v>
      </c>
      <c r="X1" s="52">
        <v>21</v>
      </c>
      <c r="Y1" s="52">
        <v>22</v>
      </c>
      <c r="Z1" s="52">
        <v>23</v>
      </c>
      <c r="AA1" s="52">
        <v>24</v>
      </c>
      <c r="AB1" s="52">
        <v>25</v>
      </c>
      <c r="AC1" s="52">
        <v>26</v>
      </c>
      <c r="AD1" s="52">
        <v>27</v>
      </c>
      <c r="AE1" s="52">
        <v>28</v>
      </c>
      <c r="AF1" s="52">
        <v>29</v>
      </c>
      <c r="AG1" s="52">
        <v>30</v>
      </c>
      <c r="AH1" s="52">
        <v>31</v>
      </c>
      <c r="AI1" s="281" t="s">
        <v>6</v>
      </c>
      <c r="AJ1" s="276"/>
      <c r="AK1" s="282" t="s">
        <v>7</v>
      </c>
      <c r="AL1" s="278"/>
      <c r="AM1" s="278"/>
      <c r="AN1" s="276"/>
      <c r="AO1" s="283" t="s">
        <v>9</v>
      </c>
      <c r="AP1" s="276"/>
      <c r="AQ1" s="284" t="s">
        <v>10</v>
      </c>
      <c r="AR1" s="276"/>
      <c r="AS1" s="15" t="s">
        <v>11</v>
      </c>
      <c r="AT1" s="16" t="s">
        <v>12</v>
      </c>
      <c r="AU1" s="53" t="str">
        <f>'Январь 2020'!AY1</f>
        <v>Больничный общ.</v>
      </c>
      <c r="AV1" s="45"/>
    </row>
    <row r="2" spans="1:48" ht="14.25" customHeight="1">
      <c r="A2" s="18"/>
      <c r="B2" s="54" t="s">
        <v>21</v>
      </c>
      <c r="C2" s="55" t="s">
        <v>22</v>
      </c>
      <c r="D2" s="21"/>
      <c r="E2" s="56"/>
      <c r="F2" s="57"/>
      <c r="G2" s="57"/>
      <c r="H2" s="56"/>
      <c r="I2" s="56"/>
      <c r="J2" s="21"/>
      <c r="K2" s="21"/>
      <c r="L2" s="21"/>
      <c r="M2" s="57"/>
      <c r="N2" s="57"/>
      <c r="O2" s="56"/>
      <c r="P2" s="56"/>
      <c r="Q2" s="21"/>
      <c r="R2" s="21"/>
      <c r="S2" s="56"/>
      <c r="T2" s="57"/>
      <c r="U2" s="57"/>
      <c r="V2" s="56"/>
      <c r="W2" s="56"/>
      <c r="X2" s="21"/>
      <c r="Y2" s="21"/>
      <c r="Z2" s="56"/>
      <c r="AA2" s="57"/>
      <c r="AB2" s="57"/>
      <c r="AC2" s="56"/>
      <c r="AD2" s="56"/>
      <c r="AE2" s="21"/>
      <c r="AF2" s="21"/>
      <c r="AG2" s="56"/>
      <c r="AH2" s="57"/>
      <c r="AI2" s="58" t="s">
        <v>13</v>
      </c>
      <c r="AJ2" s="28" t="s">
        <v>14</v>
      </c>
      <c r="AK2" s="29" t="s">
        <v>16</v>
      </c>
      <c r="AL2" s="30" t="s">
        <v>17</v>
      </c>
      <c r="AM2" s="31" t="s">
        <v>18</v>
      </c>
      <c r="AN2" s="31" t="s">
        <v>19</v>
      </c>
      <c r="AO2" s="32" t="s">
        <v>13</v>
      </c>
      <c r="AP2" s="33" t="s">
        <v>20</v>
      </c>
      <c r="AQ2" s="34" t="s">
        <v>13</v>
      </c>
      <c r="AR2" s="35" t="s">
        <v>20</v>
      </c>
      <c r="AS2" s="59"/>
      <c r="AT2" s="60"/>
      <c r="AU2" s="45"/>
      <c r="AV2" s="45"/>
    </row>
    <row r="3" spans="1:48">
      <c r="A3" s="61"/>
      <c r="B3" s="62"/>
      <c r="C3" s="63"/>
      <c r="D3" s="44"/>
      <c r="E3" s="64"/>
      <c r="F3" s="64"/>
      <c r="G3" s="64"/>
      <c r="H3" s="64"/>
      <c r="I3" s="64"/>
      <c r="J3" s="44"/>
      <c r="K3" s="44"/>
      <c r="L3" s="44"/>
      <c r="M3" s="64"/>
      <c r="N3" s="64"/>
      <c r="O3" s="64"/>
      <c r="P3" s="64"/>
      <c r="Q3" s="44"/>
      <c r="R3" s="44"/>
      <c r="S3" s="64"/>
      <c r="T3" s="64"/>
      <c r="U3" s="64"/>
      <c r="V3" s="64"/>
      <c r="W3" s="64"/>
      <c r="X3" s="44"/>
      <c r="Y3" s="44"/>
      <c r="Z3" s="64"/>
      <c r="AA3" s="64"/>
      <c r="AB3" s="64"/>
      <c r="AC3" s="64"/>
      <c r="AD3" s="64"/>
      <c r="AE3" s="44"/>
      <c r="AF3" s="44"/>
      <c r="AG3" s="64"/>
      <c r="AH3" s="64"/>
      <c r="AI3" s="65"/>
      <c r="AJ3" s="65"/>
      <c r="AK3" s="66"/>
      <c r="AL3" s="67"/>
      <c r="AM3" s="66"/>
      <c r="AN3" s="67"/>
      <c r="AO3" s="66"/>
      <c r="AP3" s="67"/>
      <c r="AQ3" s="66"/>
      <c r="AR3" s="67"/>
      <c r="AS3" s="68"/>
      <c r="AT3" s="68"/>
      <c r="AU3" s="69"/>
      <c r="AV3" s="70"/>
    </row>
    <row r="4" spans="1:48" ht="14.25" customHeight="1">
      <c r="A4" s="71">
        <f>'Январь 2020'!A4</f>
        <v>1</v>
      </c>
      <c r="B4" s="72" t="str">
        <f>'Январь 2020'!G4</f>
        <v>NAME001</v>
      </c>
      <c r="C4" s="73">
        <f>'Январь 2020'!B4</f>
        <v>43202</v>
      </c>
      <c r="D4" s="74"/>
      <c r="E4" s="75"/>
      <c r="F4" s="76"/>
      <c r="G4" s="76"/>
      <c r="H4" s="75"/>
      <c r="I4" s="75"/>
      <c r="J4" s="74"/>
      <c r="K4" s="74"/>
      <c r="L4" s="74"/>
      <c r="M4" s="76"/>
      <c r="N4" s="77" t="s">
        <v>23</v>
      </c>
      <c r="O4" s="78" t="s">
        <v>23</v>
      </c>
      <c r="P4" s="78" t="s">
        <v>23</v>
      </c>
      <c r="Q4" s="74"/>
      <c r="R4" s="74"/>
      <c r="S4" s="75"/>
      <c r="T4" s="76"/>
      <c r="U4" s="76"/>
      <c r="V4" s="75"/>
      <c r="W4" s="75"/>
      <c r="X4" s="74"/>
      <c r="Y4" s="74"/>
      <c r="Z4" s="75"/>
      <c r="AA4" s="76"/>
      <c r="AB4" s="76"/>
      <c r="AC4" s="75"/>
      <c r="AD4" s="79"/>
      <c r="AE4" s="74"/>
      <c r="AF4" s="74"/>
      <c r="AG4" s="79"/>
      <c r="AH4" s="76"/>
      <c r="AI4" s="80">
        <f t="shared" ref="AI4:AI500" si="0">COUNTIF(D4:AH4,"о")</f>
        <v>3</v>
      </c>
      <c r="AJ4" s="81">
        <f>'Февраль 2020'!AH4-'Март 2020'!AI4</f>
        <v>20</v>
      </c>
      <c r="AK4" s="82">
        <f t="shared" ref="AK4:AK500" si="1">COUNTIF(D4:AH4,"н")</f>
        <v>0</v>
      </c>
      <c r="AL4" s="83">
        <f>'Февраль 2020'!AJ4+'Март 2020'!AK4</f>
        <v>3</v>
      </c>
      <c r="AM4" s="82">
        <f t="shared" ref="AM4:AM500" si="2">COUNTIF(D4:AH4,"б")</f>
        <v>0</v>
      </c>
      <c r="AN4" s="84">
        <f>'Февраль 2020'!AL4+'Март 2020'!AM4</f>
        <v>0</v>
      </c>
      <c r="AO4" s="82">
        <f t="shared" ref="AO4:AO13" si="3">COUNTIF(D4:AH4,"а")</f>
        <v>0</v>
      </c>
      <c r="AP4" s="85">
        <f>'Февраль 2020'!AN4+'Март 2020'!AO4</f>
        <v>0</v>
      </c>
      <c r="AQ4" s="82">
        <f t="shared" ref="AQ4:AQ500" si="4">COUNTIF(D4:AH4,"у")</f>
        <v>0</v>
      </c>
      <c r="AR4" s="86">
        <f>'Февраль 2020'!AP4+'Март 2020'!AQ4</f>
        <v>0</v>
      </c>
      <c r="AS4" s="87" t="str">
        <f>'Январь 2020'!AW4</f>
        <v>Запорожье</v>
      </c>
      <c r="AT4" s="88" t="str">
        <f>'Январь 2020'!AX4</f>
        <v>TEAM01</v>
      </c>
      <c r="AU4" s="45">
        <f t="shared" ref="AU4:AU500" si="5">AL4+AN4</f>
        <v>3</v>
      </c>
      <c r="AV4" s="45">
        <f>'Январь 2020'!AZ4</f>
        <v>0</v>
      </c>
    </row>
    <row r="5" spans="1:48" ht="14.25" customHeight="1">
      <c r="A5" s="71">
        <f>'Январь 2020'!A5</f>
        <v>2</v>
      </c>
      <c r="B5" s="72" t="str">
        <f>'Январь 2020'!G5</f>
        <v>NAME002</v>
      </c>
      <c r="C5" s="73">
        <f>'Январь 2020'!B5</f>
        <v>42935</v>
      </c>
      <c r="D5" s="74"/>
      <c r="E5" s="75"/>
      <c r="F5" s="76"/>
      <c r="G5" s="76"/>
      <c r="H5" s="75"/>
      <c r="I5" s="75"/>
      <c r="J5" s="74"/>
      <c r="K5" s="74"/>
      <c r="L5" s="74"/>
      <c r="M5" s="76"/>
      <c r="N5" s="76"/>
      <c r="O5" s="75"/>
      <c r="P5" s="75"/>
      <c r="Q5" s="74"/>
      <c r="R5" s="74"/>
      <c r="S5" s="75"/>
      <c r="T5" s="76"/>
      <c r="U5" s="76"/>
      <c r="V5" s="75"/>
      <c r="W5" s="75"/>
      <c r="X5" s="74"/>
      <c r="Y5" s="74"/>
      <c r="Z5" s="75"/>
      <c r="AA5" s="76"/>
      <c r="AB5" s="76"/>
      <c r="AC5" s="75"/>
      <c r="AD5" s="75"/>
      <c r="AE5" s="74"/>
      <c r="AF5" s="74"/>
      <c r="AG5" s="75"/>
      <c r="AH5" s="77" t="s">
        <v>23</v>
      </c>
      <c r="AI5" s="80">
        <f t="shared" si="0"/>
        <v>1</v>
      </c>
      <c r="AJ5" s="81">
        <f>'Февраль 2020'!AH5-'Март 2020'!AI5</f>
        <v>22</v>
      </c>
      <c r="AK5" s="82">
        <f t="shared" si="1"/>
        <v>0</v>
      </c>
      <c r="AL5" s="83">
        <f>'Февраль 2020'!AJ5+'Март 2020'!AK5</f>
        <v>0</v>
      </c>
      <c r="AM5" s="82">
        <f t="shared" si="2"/>
        <v>0</v>
      </c>
      <c r="AN5" s="84">
        <f>'Февраль 2020'!AL5+'Март 2020'!AM5</f>
        <v>0</v>
      </c>
      <c r="AO5" s="82">
        <f t="shared" si="3"/>
        <v>0</v>
      </c>
      <c r="AP5" s="85">
        <f>'Февраль 2020'!AN5+'Март 2020'!AO5</f>
        <v>0</v>
      </c>
      <c r="AQ5" s="82">
        <f t="shared" si="4"/>
        <v>0</v>
      </c>
      <c r="AR5" s="86">
        <f>'Февраль 2020'!AP5+'Март 2020'!AQ5</f>
        <v>0</v>
      </c>
      <c r="AS5" s="87" t="str">
        <f>'Январь 2020'!AW5</f>
        <v>Днепр1</v>
      </c>
      <c r="AT5" s="88" t="str">
        <f>'Январь 2020'!AX5</f>
        <v>TEAM02</v>
      </c>
      <c r="AU5" s="45">
        <f t="shared" si="5"/>
        <v>0</v>
      </c>
      <c r="AV5" s="45">
        <f>'Январь 2020'!AZ5</f>
        <v>0</v>
      </c>
    </row>
    <row r="6" spans="1:48" ht="14.25" customHeight="1">
      <c r="A6" s="71">
        <f>'Январь 2020'!A6</f>
        <v>3</v>
      </c>
      <c r="B6" s="72" t="str">
        <f>'Январь 2020'!G6</f>
        <v>NAME003</v>
      </c>
      <c r="C6" s="89">
        <f>'Январь 2020'!B6</f>
        <v>43669</v>
      </c>
      <c r="D6" s="74"/>
      <c r="E6" s="75"/>
      <c r="F6" s="76"/>
      <c r="G6" s="76"/>
      <c r="H6" s="75"/>
      <c r="I6" s="75"/>
      <c r="J6" s="74"/>
      <c r="K6" s="74"/>
      <c r="L6" s="74"/>
      <c r="M6" s="76"/>
      <c r="N6" s="76"/>
      <c r="O6" s="79"/>
      <c r="P6" s="79"/>
      <c r="Q6" s="74"/>
      <c r="R6" s="74"/>
      <c r="S6" s="79"/>
      <c r="T6" s="76"/>
      <c r="U6" s="76"/>
      <c r="V6" s="75"/>
      <c r="W6" s="75"/>
      <c r="X6" s="74"/>
      <c r="Y6" s="74"/>
      <c r="Z6" s="75"/>
      <c r="AA6" s="76"/>
      <c r="AB6" s="76"/>
      <c r="AC6" s="75"/>
      <c r="AD6" s="79"/>
      <c r="AE6" s="74"/>
      <c r="AF6" s="74"/>
      <c r="AG6" s="75"/>
      <c r="AH6" s="76"/>
      <c r="AI6" s="80">
        <f t="shared" si="0"/>
        <v>0</v>
      </c>
      <c r="AJ6" s="81">
        <f>'Февраль 2020'!AH6-'Март 2020'!AI6</f>
        <v>12</v>
      </c>
      <c r="AK6" s="82">
        <f t="shared" si="1"/>
        <v>0</v>
      </c>
      <c r="AL6" s="83">
        <f>'Февраль 2020'!AJ6+'Март 2020'!AK6</f>
        <v>2</v>
      </c>
      <c r="AM6" s="82">
        <f t="shared" si="2"/>
        <v>0</v>
      </c>
      <c r="AN6" s="84">
        <f>'Февраль 2020'!AL6+'Март 2020'!AM6</f>
        <v>0</v>
      </c>
      <c r="AO6" s="82">
        <f t="shared" si="3"/>
        <v>0</v>
      </c>
      <c r="AP6" s="85">
        <f>'Февраль 2020'!AN6+'Март 2020'!AO6</f>
        <v>1</v>
      </c>
      <c r="AQ6" s="82">
        <f t="shared" si="4"/>
        <v>0</v>
      </c>
      <c r="AR6" s="86">
        <f>'Февраль 2020'!AP6+'Март 2020'!AQ6</f>
        <v>0</v>
      </c>
      <c r="AS6" s="87" t="str">
        <f>'Январь 2020'!AW6</f>
        <v>Днепр2</v>
      </c>
      <c r="AT6" s="88" t="str">
        <f>'Январь 2020'!AX6</f>
        <v>TEAM03</v>
      </c>
      <c r="AU6" s="45">
        <f t="shared" si="5"/>
        <v>2</v>
      </c>
      <c r="AV6" s="45">
        <f>'Январь 2020'!AZ6</f>
        <v>0</v>
      </c>
    </row>
    <row r="7" spans="1:48" ht="14.25" customHeight="1">
      <c r="A7" s="71">
        <f>'Январь 2020'!A7</f>
        <v>4</v>
      </c>
      <c r="B7" s="72" t="str">
        <f>'Январь 2020'!G7</f>
        <v>NAME004</v>
      </c>
      <c r="C7" s="73">
        <f>'Январь 2020'!B7</f>
        <v>42760</v>
      </c>
      <c r="D7" s="74"/>
      <c r="E7" s="75"/>
      <c r="F7" s="76"/>
      <c r="G7" s="76"/>
      <c r="H7" s="75"/>
      <c r="I7" s="75"/>
      <c r="J7" s="74"/>
      <c r="K7" s="74"/>
      <c r="L7" s="74"/>
      <c r="M7" s="76"/>
      <c r="N7" s="93"/>
      <c r="O7" s="75"/>
      <c r="P7" s="75"/>
      <c r="Q7" s="74"/>
      <c r="R7" s="74"/>
      <c r="S7" s="75"/>
      <c r="T7" s="76"/>
      <c r="U7" s="76"/>
      <c r="V7" s="79"/>
      <c r="W7" s="75"/>
      <c r="X7" s="74"/>
      <c r="Y7" s="74"/>
      <c r="Z7" s="75"/>
      <c r="AA7" s="76"/>
      <c r="AB7" s="76"/>
      <c r="AC7" s="75"/>
      <c r="AD7" s="79"/>
      <c r="AE7" s="74"/>
      <c r="AF7" s="74"/>
      <c r="AG7" s="75"/>
      <c r="AH7" s="76"/>
      <c r="AI7" s="80">
        <f t="shared" si="0"/>
        <v>0</v>
      </c>
      <c r="AJ7" s="81">
        <f>'Февраль 2020'!AH7-'Март 2020'!AI7</f>
        <v>20</v>
      </c>
      <c r="AK7" s="82">
        <f t="shared" si="1"/>
        <v>0</v>
      </c>
      <c r="AL7" s="83">
        <f>'Февраль 2020'!AJ7+'Март 2020'!AK7</f>
        <v>1</v>
      </c>
      <c r="AM7" s="82">
        <f t="shared" si="2"/>
        <v>0</v>
      </c>
      <c r="AN7" s="84">
        <f>'Февраль 2020'!AL7+'Март 2020'!AM7</f>
        <v>0</v>
      </c>
      <c r="AO7" s="82">
        <f t="shared" si="3"/>
        <v>0</v>
      </c>
      <c r="AP7" s="85">
        <f>'Февраль 2020'!AN7+'Март 2020'!AO7</f>
        <v>0</v>
      </c>
      <c r="AQ7" s="82">
        <f t="shared" si="4"/>
        <v>0</v>
      </c>
      <c r="AR7" s="86">
        <f>'Февраль 2020'!AP7+'Март 2020'!AQ7</f>
        <v>0</v>
      </c>
      <c r="AS7" s="87" t="str">
        <f>'Январь 2020'!AW7</f>
        <v>Днепр1</v>
      </c>
      <c r="AT7" s="88" t="str">
        <f>'Январь 2020'!AX7</f>
        <v>TEAM04</v>
      </c>
      <c r="AU7" s="45">
        <f t="shared" si="5"/>
        <v>1</v>
      </c>
      <c r="AV7" s="45">
        <f>'Январь 2020'!AZ7</f>
        <v>0</v>
      </c>
    </row>
    <row r="8" spans="1:48" ht="14.25" customHeight="1">
      <c r="A8" s="71">
        <f>'Январь 2020'!A8</f>
        <v>5</v>
      </c>
      <c r="B8" s="72" t="str">
        <f>'Январь 2020'!G8</f>
        <v>NAME005</v>
      </c>
      <c r="C8" s="73" t="str">
        <f>'Январь 2020'!B8</f>
        <v>исп.</v>
      </c>
      <c r="D8" s="74"/>
      <c r="E8" s="75"/>
      <c r="F8" s="76"/>
      <c r="G8" s="76"/>
      <c r="H8" s="75"/>
      <c r="I8" s="75"/>
      <c r="J8" s="74"/>
      <c r="K8" s="74"/>
      <c r="L8" s="74"/>
      <c r="M8" s="76"/>
      <c r="N8" s="76"/>
      <c r="O8" s="75"/>
      <c r="P8" s="75"/>
      <c r="Q8" s="74"/>
      <c r="R8" s="74"/>
      <c r="S8" s="75"/>
      <c r="T8" s="76"/>
      <c r="U8" s="76"/>
      <c r="V8" s="75"/>
      <c r="W8" s="75"/>
      <c r="X8" s="74"/>
      <c r="Y8" s="74"/>
      <c r="Z8" s="75"/>
      <c r="AA8" s="76"/>
      <c r="AB8" s="76"/>
      <c r="AC8" s="75"/>
      <c r="AD8" s="75"/>
      <c r="AE8" s="74"/>
      <c r="AF8" s="74"/>
      <c r="AG8" s="75"/>
      <c r="AH8" s="76"/>
      <c r="AI8" s="80">
        <f t="shared" si="0"/>
        <v>0</v>
      </c>
      <c r="AJ8" s="81">
        <f>'Февраль 2020'!AH8-'Март 2020'!AI8</f>
        <v>0</v>
      </c>
      <c r="AK8" s="82">
        <f t="shared" si="1"/>
        <v>0</v>
      </c>
      <c r="AL8" s="83">
        <f>'Февраль 2020'!AJ8+'Март 2020'!AK8</f>
        <v>1</v>
      </c>
      <c r="AM8" s="82">
        <f t="shared" si="2"/>
        <v>0</v>
      </c>
      <c r="AN8" s="84">
        <f>'Февраль 2020'!AL8+'Март 2020'!AM8</f>
        <v>0</v>
      </c>
      <c r="AO8" s="82">
        <f t="shared" si="3"/>
        <v>0</v>
      </c>
      <c r="AP8" s="85">
        <f>'Февраль 2020'!AN8+'Март 2020'!AO8</f>
        <v>0</v>
      </c>
      <c r="AQ8" s="82">
        <f t="shared" si="4"/>
        <v>0</v>
      </c>
      <c r="AR8" s="86">
        <f>'Февраль 2020'!AP8+'Март 2020'!AQ8</f>
        <v>0</v>
      </c>
      <c r="AS8" s="87" t="str">
        <f>'Январь 2020'!AW8</f>
        <v>Днепр2</v>
      </c>
      <c r="AT8" s="88" t="str">
        <f>'Январь 2020'!AX8</f>
        <v>TEAM03</v>
      </c>
      <c r="AU8" s="45">
        <f t="shared" si="5"/>
        <v>1</v>
      </c>
      <c r="AV8" s="45">
        <f>'Январь 2020'!AZ8</f>
        <v>0</v>
      </c>
    </row>
    <row r="9" spans="1:48" ht="14.25" customHeight="1">
      <c r="A9" s="71">
        <f>'Январь 2020'!A9</f>
        <v>6</v>
      </c>
      <c r="B9" s="72" t="str">
        <f>'Январь 2020'!G9</f>
        <v>NAME006</v>
      </c>
      <c r="C9" s="73">
        <f>'Январь 2020'!B9</f>
        <v>43712</v>
      </c>
      <c r="D9" s="74"/>
      <c r="E9" s="75"/>
      <c r="F9" s="76"/>
      <c r="G9" s="76"/>
      <c r="H9" s="75"/>
      <c r="I9" s="75"/>
      <c r="J9" s="74"/>
      <c r="K9" s="74"/>
      <c r="L9" s="74"/>
      <c r="M9" s="76"/>
      <c r="N9" s="76"/>
      <c r="O9" s="75"/>
      <c r="P9" s="75"/>
      <c r="Q9" s="74"/>
      <c r="R9" s="74"/>
      <c r="S9" s="75"/>
      <c r="T9" s="76"/>
      <c r="U9" s="76"/>
      <c r="V9" s="75"/>
      <c r="W9" s="75"/>
      <c r="X9" s="74"/>
      <c r="Y9" s="74"/>
      <c r="Z9" s="75"/>
      <c r="AA9" s="76"/>
      <c r="AB9" s="76"/>
      <c r="AC9" s="75"/>
      <c r="AD9" s="75"/>
      <c r="AE9" s="74"/>
      <c r="AF9" s="74"/>
      <c r="AG9" s="75"/>
      <c r="AH9" s="76"/>
      <c r="AI9" s="80">
        <f t="shared" si="0"/>
        <v>0</v>
      </c>
      <c r="AJ9" s="81">
        <f>'Февраль 2020'!AH9-'Март 2020'!AI9</f>
        <v>15</v>
      </c>
      <c r="AK9" s="82">
        <f t="shared" si="1"/>
        <v>0</v>
      </c>
      <c r="AL9" s="83">
        <f>'Февраль 2020'!AJ9+'Март 2020'!AK9</f>
        <v>0</v>
      </c>
      <c r="AM9" s="82">
        <f t="shared" si="2"/>
        <v>0</v>
      </c>
      <c r="AN9" s="84">
        <f>'Февраль 2020'!AL9+'Март 2020'!AM9</f>
        <v>0</v>
      </c>
      <c r="AO9" s="82">
        <f t="shared" si="3"/>
        <v>0</v>
      </c>
      <c r="AP9" s="85">
        <f>'Февраль 2020'!AN9+'Март 2020'!AO9</f>
        <v>3</v>
      </c>
      <c r="AQ9" s="82">
        <f t="shared" si="4"/>
        <v>0</v>
      </c>
      <c r="AR9" s="86">
        <f>'Февраль 2020'!AP9+'Март 2020'!AQ9</f>
        <v>0</v>
      </c>
      <c r="AS9" s="87" t="str">
        <f>'Январь 2020'!AW9</f>
        <v>Днепр1</v>
      </c>
      <c r="AT9" s="88" t="str">
        <f>'Январь 2020'!AX9</f>
        <v>TEAM34</v>
      </c>
      <c r="AU9" s="45">
        <f t="shared" si="5"/>
        <v>0</v>
      </c>
      <c r="AV9" s="45">
        <f>'Январь 2020'!AZ9</f>
        <v>0</v>
      </c>
    </row>
    <row r="10" spans="1:48" ht="14.25" customHeight="1">
      <c r="A10" s="71">
        <f>'Январь 2020'!A10</f>
        <v>7</v>
      </c>
      <c r="B10" s="72" t="str">
        <f>'Январь 2020'!G10</f>
        <v>NAME007</v>
      </c>
      <c r="C10" s="73">
        <f>'Январь 2020'!B10</f>
        <v>42942</v>
      </c>
      <c r="D10" s="74"/>
      <c r="E10" s="75"/>
      <c r="F10" s="76"/>
      <c r="G10" s="76"/>
      <c r="H10" s="75"/>
      <c r="I10" s="75"/>
      <c r="J10" s="74"/>
      <c r="K10" s="74"/>
      <c r="L10" s="74"/>
      <c r="M10" s="76"/>
      <c r="N10" s="76"/>
      <c r="O10" s="75"/>
      <c r="P10" s="75"/>
      <c r="Q10" s="74"/>
      <c r="R10" s="74"/>
      <c r="S10" s="75"/>
      <c r="T10" s="76"/>
      <c r="U10" s="76"/>
      <c r="V10" s="75"/>
      <c r="W10" s="75"/>
      <c r="X10" s="74"/>
      <c r="Y10" s="74"/>
      <c r="Z10" s="75"/>
      <c r="AA10" s="76"/>
      <c r="AB10" s="76"/>
      <c r="AC10" s="75"/>
      <c r="AD10" s="79"/>
      <c r="AE10" s="74"/>
      <c r="AF10" s="74"/>
      <c r="AG10" s="75"/>
      <c r="AH10" s="76"/>
      <c r="AI10" s="80">
        <f t="shared" si="0"/>
        <v>0</v>
      </c>
      <c r="AJ10" s="81">
        <f>'Февраль 2020'!AH10-'Март 2020'!AI10</f>
        <v>24</v>
      </c>
      <c r="AK10" s="82">
        <f t="shared" si="1"/>
        <v>0</v>
      </c>
      <c r="AL10" s="83">
        <f>'Февраль 2020'!AJ10+'Март 2020'!AK10</f>
        <v>1</v>
      </c>
      <c r="AM10" s="82">
        <f t="shared" si="2"/>
        <v>0</v>
      </c>
      <c r="AN10" s="84">
        <f>'Февраль 2020'!AL10+'Март 2020'!AM10</f>
        <v>0</v>
      </c>
      <c r="AO10" s="82">
        <f t="shared" si="3"/>
        <v>0</v>
      </c>
      <c r="AP10" s="85">
        <f>'Февраль 2020'!AN10+'Март 2020'!AO10</f>
        <v>0</v>
      </c>
      <c r="AQ10" s="82">
        <f t="shared" si="4"/>
        <v>0</v>
      </c>
      <c r="AR10" s="86">
        <f>'Февраль 2020'!AP10+'Март 2020'!AQ10</f>
        <v>0</v>
      </c>
      <c r="AS10" s="87" t="str">
        <f>'Январь 2020'!AW10</f>
        <v>Днепр1</v>
      </c>
      <c r="AT10" s="88" t="str">
        <f>'Январь 2020'!AX10</f>
        <v>TEAM06</v>
      </c>
      <c r="AU10" s="45">
        <f t="shared" si="5"/>
        <v>1</v>
      </c>
      <c r="AV10" s="45">
        <f>'Январь 2020'!AZ10</f>
        <v>0</v>
      </c>
    </row>
    <row r="11" spans="1:48" ht="14.25" customHeight="1">
      <c r="A11" s="71">
        <f>'Январь 2020'!A11</f>
        <v>8</v>
      </c>
      <c r="B11" s="72" t="str">
        <f>'Январь 2020'!G11</f>
        <v>NAME008</v>
      </c>
      <c r="C11" s="73">
        <f>'Январь 2020'!B11</f>
        <v>39142</v>
      </c>
      <c r="D11" s="74"/>
      <c r="E11" s="75"/>
      <c r="F11" s="76"/>
      <c r="G11" s="76"/>
      <c r="H11" s="75"/>
      <c r="I11" s="75"/>
      <c r="J11" s="74"/>
      <c r="K11" s="74"/>
      <c r="L11" s="74"/>
      <c r="M11" s="76"/>
      <c r="N11" s="93"/>
      <c r="O11" s="75"/>
      <c r="P11" s="75"/>
      <c r="Q11" s="74"/>
      <c r="R11" s="74"/>
      <c r="S11" s="75"/>
      <c r="T11" s="76"/>
      <c r="U11" s="76"/>
      <c r="V11" s="75"/>
      <c r="W11" s="75"/>
      <c r="X11" s="74"/>
      <c r="Y11" s="74"/>
      <c r="Z11" s="75"/>
      <c r="AA11" s="76"/>
      <c r="AB11" s="76"/>
      <c r="AC11" s="75"/>
      <c r="AD11" s="75"/>
      <c r="AE11" s="74"/>
      <c r="AF11" s="74"/>
      <c r="AG11" s="75"/>
      <c r="AH11" s="76"/>
      <c r="AI11" s="80">
        <f t="shared" si="0"/>
        <v>0</v>
      </c>
      <c r="AJ11" s="81">
        <f>'Февраль 2020'!AH11-'Март 2020'!AI11</f>
        <v>39</v>
      </c>
      <c r="AK11" s="82">
        <f t="shared" si="1"/>
        <v>0</v>
      </c>
      <c r="AL11" s="83">
        <f>'Февраль 2020'!AJ11+'Март 2020'!AK11</f>
        <v>0</v>
      </c>
      <c r="AM11" s="82">
        <f t="shared" si="2"/>
        <v>0</v>
      </c>
      <c r="AN11" s="84">
        <f>'Февраль 2020'!AL11+'Март 2020'!AM11</f>
        <v>0</v>
      </c>
      <c r="AO11" s="82">
        <f t="shared" si="3"/>
        <v>0</v>
      </c>
      <c r="AP11" s="85">
        <f>'Февраль 2020'!AN11+'Март 2020'!AO11</f>
        <v>0</v>
      </c>
      <c r="AQ11" s="82">
        <f t="shared" si="4"/>
        <v>0</v>
      </c>
      <c r="AR11" s="86">
        <f>'Февраль 2020'!AP11+'Март 2020'!AQ11</f>
        <v>0</v>
      </c>
      <c r="AS11" s="87" t="str">
        <f>'Январь 2020'!AW11</f>
        <v>Днепр1</v>
      </c>
      <c r="AT11" s="88" t="str">
        <f>'Январь 2020'!AX11</f>
        <v>TEAM07</v>
      </c>
      <c r="AU11" s="45">
        <f t="shared" si="5"/>
        <v>0</v>
      </c>
      <c r="AV11" s="45">
        <f>'Январь 2020'!AZ11</f>
        <v>0</v>
      </c>
    </row>
    <row r="12" spans="1:48" ht="14.25" customHeight="1">
      <c r="A12" s="71">
        <f>'Январь 2020'!A12</f>
        <v>9</v>
      </c>
      <c r="B12" s="72" t="str">
        <f>'Январь 2020'!G12</f>
        <v>NAME009</v>
      </c>
      <c r="C12" s="73">
        <f>'Январь 2020'!B12</f>
        <v>43075</v>
      </c>
      <c r="D12" s="74"/>
      <c r="E12" s="75"/>
      <c r="F12" s="76"/>
      <c r="G12" s="76"/>
      <c r="H12" s="75"/>
      <c r="I12" s="75"/>
      <c r="J12" s="74"/>
      <c r="K12" s="74"/>
      <c r="L12" s="74"/>
      <c r="M12" s="76"/>
      <c r="N12" s="76"/>
      <c r="O12" s="75"/>
      <c r="P12" s="75"/>
      <c r="Q12" s="74"/>
      <c r="R12" s="74"/>
      <c r="S12" s="75"/>
      <c r="T12" s="76"/>
      <c r="U12" s="76"/>
      <c r="V12" s="75"/>
      <c r="W12" s="75"/>
      <c r="X12" s="74"/>
      <c r="Y12" s="74"/>
      <c r="Z12" s="75"/>
      <c r="AA12" s="76"/>
      <c r="AB12" s="76"/>
      <c r="AC12" s="75"/>
      <c r="AD12" s="75"/>
      <c r="AE12" s="74"/>
      <c r="AF12" s="74"/>
      <c r="AG12" s="75"/>
      <c r="AH12" s="76"/>
      <c r="AI12" s="80">
        <f t="shared" si="0"/>
        <v>0</v>
      </c>
      <c r="AJ12" s="81">
        <f>'Февраль 2020'!AH12-'Март 2020'!AI12</f>
        <v>31</v>
      </c>
      <c r="AK12" s="82">
        <f t="shared" si="1"/>
        <v>0</v>
      </c>
      <c r="AL12" s="83">
        <f>'Февраль 2020'!AJ12+'Март 2020'!AK12</f>
        <v>0</v>
      </c>
      <c r="AM12" s="82">
        <f t="shared" si="2"/>
        <v>0</v>
      </c>
      <c r="AN12" s="84">
        <f>'Февраль 2020'!AL12+'Март 2020'!AM12</f>
        <v>0</v>
      </c>
      <c r="AO12" s="82">
        <f t="shared" si="3"/>
        <v>0</v>
      </c>
      <c r="AP12" s="85">
        <f>'Февраль 2020'!AN12+'Март 2020'!AO12</f>
        <v>2</v>
      </c>
      <c r="AQ12" s="82">
        <f t="shared" si="4"/>
        <v>0</v>
      </c>
      <c r="AR12" s="86">
        <f>'Февраль 2020'!AP12+'Март 2020'!AQ12</f>
        <v>0</v>
      </c>
      <c r="AS12" s="87" t="str">
        <f>'Январь 2020'!AW12</f>
        <v>Днепр1</v>
      </c>
      <c r="AT12" s="88" t="str">
        <f>'Январь 2020'!AX12</f>
        <v>TEAM04</v>
      </c>
      <c r="AU12" s="45">
        <f t="shared" si="5"/>
        <v>0</v>
      </c>
      <c r="AV12" s="45">
        <f>'Январь 2020'!AZ12</f>
        <v>0</v>
      </c>
    </row>
    <row r="13" spans="1:48" ht="14.25" customHeight="1">
      <c r="A13" s="71">
        <f>'Январь 2020'!A13</f>
        <v>10</v>
      </c>
      <c r="B13" s="72" t="str">
        <f>'Январь 2020'!G13</f>
        <v>NAME010</v>
      </c>
      <c r="C13" s="73">
        <f>'Январь 2020'!B13</f>
        <v>38961</v>
      </c>
      <c r="D13" s="74"/>
      <c r="E13" s="79"/>
      <c r="F13" s="76"/>
      <c r="G13" s="76"/>
      <c r="H13" s="79"/>
      <c r="I13" s="79"/>
      <c r="J13" s="74"/>
      <c r="K13" s="74"/>
      <c r="L13" s="74"/>
      <c r="M13" s="76"/>
      <c r="N13" s="76"/>
      <c r="O13" s="75"/>
      <c r="P13" s="75"/>
      <c r="Q13" s="74"/>
      <c r="R13" s="74"/>
      <c r="S13" s="75"/>
      <c r="T13" s="76"/>
      <c r="U13" s="76"/>
      <c r="V13" s="75"/>
      <c r="W13" s="75"/>
      <c r="X13" s="74"/>
      <c r="Y13" s="74"/>
      <c r="Z13" s="75"/>
      <c r="AA13" s="76"/>
      <c r="AB13" s="76"/>
      <c r="AC13" s="75"/>
      <c r="AD13" s="75"/>
      <c r="AE13" s="74"/>
      <c r="AF13" s="74"/>
      <c r="AG13" s="75"/>
      <c r="AH13" s="76"/>
      <c r="AI13" s="80">
        <f t="shared" si="0"/>
        <v>0</v>
      </c>
      <c r="AJ13" s="81">
        <f>'Февраль 2020'!AH13-'Март 2020'!AI13</f>
        <v>79</v>
      </c>
      <c r="AK13" s="82">
        <f t="shared" si="1"/>
        <v>0</v>
      </c>
      <c r="AL13" s="83">
        <f>'Февраль 2020'!AJ13+'Март 2020'!AK13</f>
        <v>1.5</v>
      </c>
      <c r="AM13" s="82">
        <f t="shared" si="2"/>
        <v>0</v>
      </c>
      <c r="AN13" s="84">
        <f>'Февраль 2020'!AL13+'Март 2020'!AM13</f>
        <v>0</v>
      </c>
      <c r="AO13" s="82">
        <f t="shared" si="3"/>
        <v>0</v>
      </c>
      <c r="AP13" s="85">
        <f>'Февраль 2020'!AN13+'Март 2020'!AO13</f>
        <v>0</v>
      </c>
      <c r="AQ13" s="82">
        <f t="shared" si="4"/>
        <v>0</v>
      </c>
      <c r="AR13" s="86">
        <f>'Февраль 2020'!AP13+'Март 2020'!AQ13</f>
        <v>0</v>
      </c>
      <c r="AS13" s="87" t="str">
        <f>'Январь 2020'!AW13</f>
        <v>Днепр1</v>
      </c>
      <c r="AT13" s="88" t="str">
        <f>'Январь 2020'!AX13</f>
        <v>TEAM08</v>
      </c>
      <c r="AU13" s="45">
        <f t="shared" si="5"/>
        <v>1.5</v>
      </c>
      <c r="AV13" s="45">
        <f>'Январь 2020'!AZ13</f>
        <v>0</v>
      </c>
    </row>
    <row r="14" spans="1:48" ht="14.25" customHeight="1">
      <c r="A14" s="71">
        <f>'Январь 2020'!A14</f>
        <v>11</v>
      </c>
      <c r="B14" s="72" t="str">
        <f>'Январь 2020'!G14</f>
        <v>NAME011</v>
      </c>
      <c r="C14" s="73">
        <f>'Январь 2020'!B14</f>
        <v>43374</v>
      </c>
      <c r="D14" s="74"/>
      <c r="E14" s="75"/>
      <c r="F14" s="76"/>
      <c r="G14" s="93"/>
      <c r="H14" s="75"/>
      <c r="I14" s="75"/>
      <c r="J14" s="74"/>
      <c r="K14" s="74"/>
      <c r="L14" s="74"/>
      <c r="M14" s="76"/>
      <c r="N14" s="76"/>
      <c r="O14" s="75"/>
      <c r="P14" s="75"/>
      <c r="Q14" s="74"/>
      <c r="R14" s="74"/>
      <c r="S14" s="75"/>
      <c r="T14" s="76"/>
      <c r="U14" s="93"/>
      <c r="V14" s="75"/>
      <c r="W14" s="75"/>
      <c r="X14" s="74"/>
      <c r="Y14" s="74"/>
      <c r="Z14" s="75"/>
      <c r="AA14" s="76"/>
      <c r="AB14" s="76"/>
      <c r="AC14" s="75"/>
      <c r="AD14" s="75"/>
      <c r="AE14" s="74"/>
      <c r="AF14" s="74"/>
      <c r="AG14" s="75"/>
      <c r="AH14" s="76"/>
      <c r="AI14" s="80">
        <f t="shared" si="0"/>
        <v>0</v>
      </c>
      <c r="AJ14" s="81">
        <f>'Февраль 2020'!AH14-'Март 2020'!AI14</f>
        <v>18</v>
      </c>
      <c r="AK14" s="82">
        <f t="shared" si="1"/>
        <v>0</v>
      </c>
      <c r="AL14" s="83">
        <f>'Февраль 2020'!AJ14+'Март 2020'!AK14</f>
        <v>0</v>
      </c>
      <c r="AM14" s="82">
        <f t="shared" si="2"/>
        <v>0</v>
      </c>
      <c r="AN14" s="84">
        <f>'Февраль 2020'!AL14+'Март 2020'!AM14</f>
        <v>0</v>
      </c>
      <c r="AO14" s="82">
        <f>COUNTIF(D14:AH14,"а")/2</f>
        <v>0</v>
      </c>
      <c r="AP14" s="85">
        <f>'Февраль 2020'!AN14+'Март 2020'!AO14</f>
        <v>0</v>
      </c>
      <c r="AQ14" s="82">
        <f t="shared" si="4"/>
        <v>0</v>
      </c>
      <c r="AR14" s="86">
        <f>'Февраль 2020'!AP14+'Март 2020'!AQ14</f>
        <v>0</v>
      </c>
      <c r="AS14" s="87" t="str">
        <f>'Январь 2020'!AW14</f>
        <v>Львов</v>
      </c>
      <c r="AT14" s="88" t="str">
        <f>'Январь 2020'!AX14</f>
        <v>TEAM09</v>
      </c>
      <c r="AU14" s="45">
        <f t="shared" si="5"/>
        <v>0</v>
      </c>
      <c r="AV14" s="45">
        <f>'Январь 2020'!AZ14</f>
        <v>0</v>
      </c>
    </row>
    <row r="15" spans="1:48" ht="16.5" customHeight="1">
      <c r="A15" s="71">
        <f>'Январь 2020'!A15</f>
        <v>12</v>
      </c>
      <c r="B15" s="72" t="str">
        <f>'Январь 2020'!G15</f>
        <v>NAME012</v>
      </c>
      <c r="C15" s="73">
        <f>'Январь 2020'!B15</f>
        <v>40087</v>
      </c>
      <c r="D15" s="74"/>
      <c r="E15" s="75"/>
      <c r="F15" s="76"/>
      <c r="G15" s="76"/>
      <c r="H15" s="75"/>
      <c r="I15" s="79"/>
      <c r="J15" s="74"/>
      <c r="K15" s="74"/>
      <c r="L15" s="74"/>
      <c r="M15" s="76"/>
      <c r="N15" s="76"/>
      <c r="O15" s="75"/>
      <c r="P15" s="75"/>
      <c r="Q15" s="74"/>
      <c r="R15" s="74"/>
      <c r="S15" s="75"/>
      <c r="T15" s="76"/>
      <c r="U15" s="76"/>
      <c r="V15" s="75"/>
      <c r="W15" s="75"/>
      <c r="X15" s="74"/>
      <c r="Y15" s="74"/>
      <c r="Z15" s="75"/>
      <c r="AA15" s="76"/>
      <c r="AB15" s="76"/>
      <c r="AC15" s="79"/>
      <c r="AD15" s="79"/>
      <c r="AE15" s="74"/>
      <c r="AF15" s="74"/>
      <c r="AG15" s="79"/>
      <c r="AH15" s="76"/>
      <c r="AI15" s="80">
        <f t="shared" si="0"/>
        <v>0</v>
      </c>
      <c r="AJ15" s="81">
        <f>'Февраль 2020'!AH15-'Март 2020'!AI15</f>
        <v>0</v>
      </c>
      <c r="AK15" s="82">
        <f t="shared" si="1"/>
        <v>0</v>
      </c>
      <c r="AL15" s="83">
        <f>'Февраль 2020'!AJ15+'Март 2020'!AK15</f>
        <v>0</v>
      </c>
      <c r="AM15" s="82">
        <f t="shared" si="2"/>
        <v>0</v>
      </c>
      <c r="AN15" s="84">
        <f>'Февраль 2020'!AL15+'Март 2020'!AM15</f>
        <v>0</v>
      </c>
      <c r="AO15" s="82">
        <f t="shared" ref="AO15:AO500" si="6">COUNTIF(D15:AH15,"а")</f>
        <v>0</v>
      </c>
      <c r="AP15" s="85">
        <f>'Февраль 2020'!AN15+'Март 2020'!AO15</f>
        <v>0</v>
      </c>
      <c r="AQ15" s="82">
        <f t="shared" si="4"/>
        <v>0</v>
      </c>
      <c r="AR15" s="86">
        <f>'Февраль 2020'!AP15+'Март 2020'!AQ15</f>
        <v>0</v>
      </c>
      <c r="AS15" s="87" t="str">
        <f>'Январь 2020'!AW15</f>
        <v>Днепр1</v>
      </c>
      <c r="AT15" s="88" t="str">
        <f>'Январь 2020'!AX15</f>
        <v>TEAM10</v>
      </c>
      <c r="AU15" s="45">
        <f t="shared" si="5"/>
        <v>0</v>
      </c>
      <c r="AV15" s="45">
        <f>'Январь 2020'!AZ15</f>
        <v>0</v>
      </c>
    </row>
    <row r="16" spans="1:48" ht="14.25" customHeight="1">
      <c r="A16" s="71">
        <f>'Январь 2020'!A16</f>
        <v>13</v>
      </c>
      <c r="B16" s="72" t="str">
        <f>'Январь 2020'!G16</f>
        <v>NAME013</v>
      </c>
      <c r="C16" s="73">
        <f>'Январь 2020'!B16</f>
        <v>43861</v>
      </c>
      <c r="D16" s="74"/>
      <c r="E16" s="75"/>
      <c r="F16" s="76"/>
      <c r="G16" s="76"/>
      <c r="H16" s="75"/>
      <c r="I16" s="75"/>
      <c r="J16" s="74"/>
      <c r="K16" s="74"/>
      <c r="L16" s="74"/>
      <c r="M16" s="76"/>
      <c r="N16" s="76"/>
      <c r="O16" s="75"/>
      <c r="P16" s="75"/>
      <c r="Q16" s="74"/>
      <c r="R16" s="74"/>
      <c r="S16" s="75"/>
      <c r="T16" s="76"/>
      <c r="U16" s="76"/>
      <c r="V16" s="75"/>
      <c r="W16" s="75"/>
      <c r="X16" s="74"/>
      <c r="Y16" s="74"/>
      <c r="Z16" s="75"/>
      <c r="AA16" s="76"/>
      <c r="AB16" s="76"/>
      <c r="AC16" s="79"/>
      <c r="AD16" s="79"/>
      <c r="AE16" s="74"/>
      <c r="AF16" s="74"/>
      <c r="AG16" s="79"/>
      <c r="AH16" s="76"/>
      <c r="AI16" s="80">
        <f t="shared" si="0"/>
        <v>0</v>
      </c>
      <c r="AJ16" s="81">
        <f>'Февраль 2020'!AH16-'Март 2020'!AI16</f>
        <v>0</v>
      </c>
      <c r="AK16" s="82">
        <f t="shared" si="1"/>
        <v>0</v>
      </c>
      <c r="AL16" s="83">
        <f>'Февраль 2020'!AJ16+'Март 2020'!AK16</f>
        <v>1</v>
      </c>
      <c r="AM16" s="82">
        <f t="shared" si="2"/>
        <v>0</v>
      </c>
      <c r="AN16" s="84">
        <f>'Февраль 2020'!AL16+'Март 2020'!AM16</f>
        <v>0</v>
      </c>
      <c r="AO16" s="82">
        <f t="shared" si="6"/>
        <v>0</v>
      </c>
      <c r="AP16" s="85">
        <f>'Февраль 2020'!AN16+'Март 2020'!AO16</f>
        <v>0</v>
      </c>
      <c r="AQ16" s="82">
        <f t="shared" si="4"/>
        <v>0</v>
      </c>
      <c r="AR16" s="86">
        <f>'Февраль 2020'!AP16+'Март 2020'!AQ16</f>
        <v>0</v>
      </c>
      <c r="AS16" s="87" t="str">
        <f>'Январь 2020'!AW16</f>
        <v>Днепр2</v>
      </c>
      <c r="AT16" s="88" t="str">
        <f>'Январь 2020'!AX16</f>
        <v>TEAM11</v>
      </c>
      <c r="AU16" s="45">
        <f t="shared" si="5"/>
        <v>1</v>
      </c>
      <c r="AV16" s="45">
        <f>'Январь 2020'!AZ16</f>
        <v>0</v>
      </c>
    </row>
    <row r="17" spans="1:48" ht="14.25" customHeight="1">
      <c r="A17" s="71">
        <f>'Январь 2020'!A17</f>
        <v>14</v>
      </c>
      <c r="B17" s="72" t="str">
        <f>'Январь 2020'!G17</f>
        <v>NAME014</v>
      </c>
      <c r="C17" s="73">
        <f>'Январь 2020'!B17</f>
        <v>43797</v>
      </c>
      <c r="D17" s="74"/>
      <c r="E17" s="75"/>
      <c r="F17" s="76"/>
      <c r="G17" s="76"/>
      <c r="H17" s="75"/>
      <c r="I17" s="75"/>
      <c r="J17" s="74"/>
      <c r="K17" s="74"/>
      <c r="L17" s="74"/>
      <c r="M17" s="76"/>
      <c r="N17" s="76"/>
      <c r="O17" s="75"/>
      <c r="P17" s="75"/>
      <c r="Q17" s="74"/>
      <c r="R17" s="74"/>
      <c r="S17" s="75"/>
      <c r="T17" s="76"/>
      <c r="U17" s="76"/>
      <c r="V17" s="75"/>
      <c r="W17" s="75"/>
      <c r="X17" s="74"/>
      <c r="Y17" s="74"/>
      <c r="Z17" s="75"/>
      <c r="AA17" s="76"/>
      <c r="AB17" s="76"/>
      <c r="AC17" s="75"/>
      <c r="AD17" s="75"/>
      <c r="AE17" s="74"/>
      <c r="AF17" s="74"/>
      <c r="AG17" s="75"/>
      <c r="AH17" s="76"/>
      <c r="AI17" s="80">
        <f t="shared" si="0"/>
        <v>0</v>
      </c>
      <c r="AJ17" s="81">
        <f>'Февраль 2020'!AH17-'Март 2020'!AI17</f>
        <v>20</v>
      </c>
      <c r="AK17" s="82">
        <f t="shared" si="1"/>
        <v>0</v>
      </c>
      <c r="AL17" s="83">
        <f>'Февраль 2020'!AJ17+'Март 2020'!AK17</f>
        <v>4</v>
      </c>
      <c r="AM17" s="82">
        <f t="shared" si="2"/>
        <v>0</v>
      </c>
      <c r="AN17" s="84">
        <f>'Февраль 2020'!AL17+'Март 2020'!AM17</f>
        <v>6</v>
      </c>
      <c r="AO17" s="82">
        <f t="shared" si="6"/>
        <v>0</v>
      </c>
      <c r="AP17" s="85">
        <f>'Февраль 2020'!AN17+'Март 2020'!AO17</f>
        <v>0</v>
      </c>
      <c r="AQ17" s="82">
        <f t="shared" si="4"/>
        <v>0</v>
      </c>
      <c r="AR17" s="86">
        <f>'Февраль 2020'!AP17+'Март 2020'!AQ17</f>
        <v>0</v>
      </c>
      <c r="AS17" s="87" t="str">
        <f>'Январь 2020'!AW17</f>
        <v>Днепр1</v>
      </c>
      <c r="AT17" s="88" t="str">
        <f>'Январь 2020'!AX17</f>
        <v>TEAM02</v>
      </c>
      <c r="AU17" s="45">
        <f t="shared" si="5"/>
        <v>10</v>
      </c>
      <c r="AV17" s="45">
        <f>'Январь 2020'!AZ17</f>
        <v>0</v>
      </c>
    </row>
    <row r="18" spans="1:48" ht="14.25" customHeight="1">
      <c r="A18" s="71">
        <f>'Январь 2020'!A18</f>
        <v>15</v>
      </c>
      <c r="B18" s="72" t="str">
        <f>'Январь 2020'!G18</f>
        <v>NAME015</v>
      </c>
      <c r="C18" s="73">
        <f>'Январь 2020'!B18</f>
        <v>42590</v>
      </c>
      <c r="D18" s="74"/>
      <c r="E18" s="75"/>
      <c r="F18" s="76"/>
      <c r="G18" s="76"/>
      <c r="H18" s="75"/>
      <c r="I18" s="75"/>
      <c r="J18" s="74"/>
      <c r="K18" s="74"/>
      <c r="L18" s="74"/>
      <c r="M18" s="93" t="s">
        <v>23</v>
      </c>
      <c r="N18" s="93" t="s">
        <v>23</v>
      </c>
      <c r="O18" s="79" t="s">
        <v>23</v>
      </c>
      <c r="P18" s="79" t="s">
        <v>23</v>
      </c>
      <c r="Q18" s="74"/>
      <c r="R18" s="74"/>
      <c r="S18" s="75"/>
      <c r="T18" s="76"/>
      <c r="U18" s="76"/>
      <c r="V18" s="75"/>
      <c r="W18" s="75"/>
      <c r="X18" s="74"/>
      <c r="Y18" s="74"/>
      <c r="Z18" s="75"/>
      <c r="AA18" s="76"/>
      <c r="AB18" s="76"/>
      <c r="AC18" s="75"/>
      <c r="AD18" s="75"/>
      <c r="AE18" s="74"/>
      <c r="AF18" s="74"/>
      <c r="AG18" s="75"/>
      <c r="AH18" s="76"/>
      <c r="AI18" s="80">
        <f t="shared" si="0"/>
        <v>4</v>
      </c>
      <c r="AJ18" s="81">
        <f>'Февраль 2020'!AH18-'Март 2020'!AI18</f>
        <v>33</v>
      </c>
      <c r="AK18" s="82">
        <f t="shared" si="1"/>
        <v>0</v>
      </c>
      <c r="AL18" s="83">
        <f>'Февраль 2020'!AJ18+'Март 2020'!AK18</f>
        <v>1</v>
      </c>
      <c r="AM18" s="82">
        <f t="shared" si="2"/>
        <v>0</v>
      </c>
      <c r="AN18" s="84">
        <f>'Февраль 2020'!AL18+'Март 2020'!AM18</f>
        <v>0</v>
      </c>
      <c r="AO18" s="82">
        <f t="shared" si="6"/>
        <v>0</v>
      </c>
      <c r="AP18" s="85">
        <f>'Февраль 2020'!AN18+'Март 2020'!AO18</f>
        <v>2</v>
      </c>
      <c r="AQ18" s="82">
        <f t="shared" si="4"/>
        <v>0</v>
      </c>
      <c r="AR18" s="86">
        <f>'Февраль 2020'!AP18+'Март 2020'!AQ18</f>
        <v>5</v>
      </c>
      <c r="AS18" s="87" t="str">
        <f>'Январь 2020'!AW18</f>
        <v>Днепр2</v>
      </c>
      <c r="AT18" s="88" t="str">
        <f>'Январь 2020'!AX18</f>
        <v>TEAM12</v>
      </c>
      <c r="AU18" s="45">
        <f t="shared" si="5"/>
        <v>1</v>
      </c>
      <c r="AV18" s="45">
        <f>'Январь 2020'!AZ18</f>
        <v>0</v>
      </c>
    </row>
    <row r="19" spans="1:48" ht="14.25" customHeight="1">
      <c r="A19" s="71">
        <f>'Январь 2020'!A19</f>
        <v>16</v>
      </c>
      <c r="B19" s="72" t="str">
        <f>'Январь 2020'!G19</f>
        <v>NAME016</v>
      </c>
      <c r="C19" s="73">
        <f>'Январь 2020'!B19</f>
        <v>43497</v>
      </c>
      <c r="D19" s="74"/>
      <c r="E19" s="75"/>
      <c r="F19" s="76"/>
      <c r="G19" s="76"/>
      <c r="H19" s="75"/>
      <c r="I19" s="75"/>
      <c r="J19" s="74"/>
      <c r="K19" s="74"/>
      <c r="L19" s="74"/>
      <c r="M19" s="76"/>
      <c r="N19" s="76"/>
      <c r="O19" s="75"/>
      <c r="P19" s="75"/>
      <c r="Q19" s="74"/>
      <c r="R19" s="74"/>
      <c r="S19" s="75"/>
      <c r="T19" s="76"/>
      <c r="U19" s="76"/>
      <c r="V19" s="75"/>
      <c r="W19" s="75"/>
      <c r="X19" s="74"/>
      <c r="Y19" s="74"/>
      <c r="Z19" s="75"/>
      <c r="AA19" s="76"/>
      <c r="AB19" s="76"/>
      <c r="AC19" s="75"/>
      <c r="AD19" s="75"/>
      <c r="AE19" s="74"/>
      <c r="AF19" s="74"/>
      <c r="AG19" s="75"/>
      <c r="AH19" s="76"/>
      <c r="AI19" s="80">
        <f t="shared" si="0"/>
        <v>0</v>
      </c>
      <c r="AJ19" s="81">
        <f>'Февраль 2020'!AH19-'Март 2020'!AI19</f>
        <v>7</v>
      </c>
      <c r="AK19" s="82">
        <f t="shared" si="1"/>
        <v>0</v>
      </c>
      <c r="AL19" s="83">
        <f>'Февраль 2020'!AJ19+'Март 2020'!AK19</f>
        <v>6</v>
      </c>
      <c r="AM19" s="82">
        <f t="shared" si="2"/>
        <v>0</v>
      </c>
      <c r="AN19" s="84">
        <f>'Февраль 2020'!AL19+'Март 2020'!AM19</f>
        <v>0</v>
      </c>
      <c r="AO19" s="82">
        <f t="shared" si="6"/>
        <v>0</v>
      </c>
      <c r="AP19" s="85">
        <f>'Февраль 2020'!AN19+'Март 2020'!AO19</f>
        <v>0</v>
      </c>
      <c r="AQ19" s="82">
        <f t="shared" si="4"/>
        <v>0</v>
      </c>
      <c r="AR19" s="86">
        <f>'Февраль 2020'!AP19+'Март 2020'!AQ19</f>
        <v>0</v>
      </c>
      <c r="AS19" s="87" t="str">
        <f>'Январь 2020'!AW19</f>
        <v>Днепр1</v>
      </c>
      <c r="AT19" s="88" t="str">
        <f>'Январь 2020'!AX19</f>
        <v>TEAM13</v>
      </c>
      <c r="AU19" s="45">
        <f t="shared" si="5"/>
        <v>6</v>
      </c>
      <c r="AV19" s="45">
        <f>'Январь 2020'!AZ19</f>
        <v>0</v>
      </c>
    </row>
    <row r="20" spans="1:48" ht="14.25" customHeight="1">
      <c r="A20" s="71">
        <f>'Январь 2020'!A20</f>
        <v>17</v>
      </c>
      <c r="B20" s="72" t="str">
        <f>'Январь 2020'!G20</f>
        <v>NAME017</v>
      </c>
      <c r="C20" s="73">
        <f>'Январь 2020'!B20</f>
        <v>41775</v>
      </c>
      <c r="D20" s="74"/>
      <c r="E20" s="75"/>
      <c r="F20" s="76"/>
      <c r="G20" s="76"/>
      <c r="H20" s="75"/>
      <c r="I20" s="75"/>
      <c r="J20" s="74"/>
      <c r="K20" s="74"/>
      <c r="L20" s="74"/>
      <c r="M20" s="76"/>
      <c r="N20" s="76"/>
      <c r="O20" s="75"/>
      <c r="P20" s="75"/>
      <c r="Q20" s="74"/>
      <c r="R20" s="74"/>
      <c r="S20" s="75"/>
      <c r="T20" s="76"/>
      <c r="U20" s="76"/>
      <c r="V20" s="75"/>
      <c r="W20" s="75"/>
      <c r="X20" s="74"/>
      <c r="Y20" s="74"/>
      <c r="Z20" s="75"/>
      <c r="AA20" s="76"/>
      <c r="AB20" s="76"/>
      <c r="AC20" s="75"/>
      <c r="AD20" s="75"/>
      <c r="AE20" s="74"/>
      <c r="AF20" s="74"/>
      <c r="AG20" s="75"/>
      <c r="AH20" s="76"/>
      <c r="AI20" s="80">
        <f t="shared" si="0"/>
        <v>0</v>
      </c>
      <c r="AJ20" s="81">
        <f>'Февраль 2020'!AH20-'Март 2020'!AI20</f>
        <v>25</v>
      </c>
      <c r="AK20" s="82">
        <f t="shared" si="1"/>
        <v>0</v>
      </c>
      <c r="AL20" s="83">
        <f>'Февраль 2020'!AJ20+'Март 2020'!AK20</f>
        <v>0</v>
      </c>
      <c r="AM20" s="82">
        <f t="shared" si="2"/>
        <v>0</v>
      </c>
      <c r="AN20" s="84">
        <f>'Февраль 2020'!AL20+'Март 2020'!AM20</f>
        <v>0</v>
      </c>
      <c r="AO20" s="82">
        <f t="shared" si="6"/>
        <v>0</v>
      </c>
      <c r="AP20" s="85">
        <f>'Февраль 2020'!AN20+'Март 2020'!AO20</f>
        <v>0</v>
      </c>
      <c r="AQ20" s="82">
        <f t="shared" si="4"/>
        <v>0</v>
      </c>
      <c r="AR20" s="86">
        <f>'Февраль 2020'!AP20+'Март 2020'!AQ20</f>
        <v>0</v>
      </c>
      <c r="AS20" s="87" t="str">
        <f>'Январь 2020'!AW20</f>
        <v>Днепр1</v>
      </c>
      <c r="AT20" s="88" t="str">
        <f>'Январь 2020'!AX20</f>
        <v>TEAM04</v>
      </c>
      <c r="AU20" s="45">
        <f t="shared" si="5"/>
        <v>0</v>
      </c>
      <c r="AV20" s="45">
        <f>'Январь 2020'!AZ20</f>
        <v>0</v>
      </c>
    </row>
    <row r="21" spans="1:48" ht="14.25" customHeight="1">
      <c r="A21" s="71">
        <f>'Январь 2020'!A21</f>
        <v>18</v>
      </c>
      <c r="B21" s="72" t="str">
        <f>'Январь 2020'!G21</f>
        <v>NAME018</v>
      </c>
      <c r="C21" s="73">
        <f>'Январь 2020'!B21</f>
        <v>43444</v>
      </c>
      <c r="D21" s="74"/>
      <c r="E21" s="75"/>
      <c r="F21" s="76"/>
      <c r="G21" s="76"/>
      <c r="H21" s="75"/>
      <c r="I21" s="75"/>
      <c r="J21" s="74"/>
      <c r="K21" s="74"/>
      <c r="L21" s="74"/>
      <c r="M21" s="76"/>
      <c r="N21" s="76"/>
      <c r="O21" s="75"/>
      <c r="P21" s="75"/>
      <c r="Q21" s="74"/>
      <c r="R21" s="74"/>
      <c r="S21" s="75"/>
      <c r="T21" s="76"/>
      <c r="U21" s="76"/>
      <c r="V21" s="75"/>
      <c r="W21" s="75"/>
      <c r="X21" s="74"/>
      <c r="Y21" s="74"/>
      <c r="Z21" s="75"/>
      <c r="AA21" s="76"/>
      <c r="AB21" s="76"/>
      <c r="AC21" s="75"/>
      <c r="AD21" s="75"/>
      <c r="AE21" s="74"/>
      <c r="AF21" s="74"/>
      <c r="AG21" s="75"/>
      <c r="AH21" s="76"/>
      <c r="AI21" s="80">
        <f t="shared" si="0"/>
        <v>0</v>
      </c>
      <c r="AJ21" s="81">
        <f>'Февраль 2020'!AH21-'Март 2020'!AI21</f>
        <v>21</v>
      </c>
      <c r="AK21" s="82">
        <f t="shared" si="1"/>
        <v>0</v>
      </c>
      <c r="AL21" s="83">
        <f>'Февраль 2020'!AJ21+'Март 2020'!AK21</f>
        <v>2</v>
      </c>
      <c r="AM21" s="82">
        <f t="shared" si="2"/>
        <v>0</v>
      </c>
      <c r="AN21" s="84">
        <f>'Февраль 2020'!AL21+'Март 2020'!AM21</f>
        <v>0</v>
      </c>
      <c r="AO21" s="82">
        <f t="shared" si="6"/>
        <v>0</v>
      </c>
      <c r="AP21" s="85">
        <f>'Февраль 2020'!AN21+'Март 2020'!AO21</f>
        <v>0</v>
      </c>
      <c r="AQ21" s="82">
        <f t="shared" si="4"/>
        <v>0</v>
      </c>
      <c r="AR21" s="86">
        <f>'Февраль 2020'!AP21+'Март 2020'!AQ21</f>
        <v>0</v>
      </c>
      <c r="AS21" s="87" t="str">
        <f>'Январь 2020'!AW21</f>
        <v>Днепр2</v>
      </c>
      <c r="AT21" s="88" t="str">
        <f>'Январь 2020'!AX21</f>
        <v>TEAM12</v>
      </c>
      <c r="AU21" s="45">
        <f t="shared" si="5"/>
        <v>2</v>
      </c>
      <c r="AV21" s="45">
        <f>'Январь 2020'!AZ21</f>
        <v>0</v>
      </c>
    </row>
    <row r="22" spans="1:48" ht="14.25" customHeight="1">
      <c r="A22" s="71">
        <f>'Январь 2020'!A22</f>
        <v>19</v>
      </c>
      <c r="B22" s="72" t="str">
        <f>'Январь 2020'!G22</f>
        <v>NAME019</v>
      </c>
      <c r="C22" s="73">
        <f>'Январь 2020'!B22</f>
        <v>43545</v>
      </c>
      <c r="D22" s="74"/>
      <c r="E22" s="75"/>
      <c r="F22" s="76"/>
      <c r="G22" s="76"/>
      <c r="H22" s="75"/>
      <c r="I22" s="75"/>
      <c r="J22" s="74"/>
      <c r="K22" s="74"/>
      <c r="L22" s="74"/>
      <c r="M22" s="76"/>
      <c r="N22" s="76"/>
      <c r="O22" s="75"/>
      <c r="P22" s="75"/>
      <c r="Q22" s="74"/>
      <c r="R22" s="74"/>
      <c r="S22" s="75"/>
      <c r="T22" s="76"/>
      <c r="U22" s="76"/>
      <c r="V22" s="75"/>
      <c r="W22" s="75"/>
      <c r="X22" s="74"/>
      <c r="Y22" s="74"/>
      <c r="Z22" s="75"/>
      <c r="AA22" s="76"/>
      <c r="AB22" s="76"/>
      <c r="AC22" s="75"/>
      <c r="AD22" s="75"/>
      <c r="AE22" s="74"/>
      <c r="AF22" s="74"/>
      <c r="AG22" s="75"/>
      <c r="AH22" s="76"/>
      <c r="AI22" s="80">
        <f t="shared" si="0"/>
        <v>0</v>
      </c>
      <c r="AJ22" s="81">
        <f>'Февраль 2020'!AH22-'Март 2020'!AI22</f>
        <v>6</v>
      </c>
      <c r="AK22" s="82">
        <f t="shared" si="1"/>
        <v>0</v>
      </c>
      <c r="AL22" s="83">
        <f>'Февраль 2020'!AJ22+'Март 2020'!AK22</f>
        <v>2</v>
      </c>
      <c r="AM22" s="82">
        <f t="shared" si="2"/>
        <v>0</v>
      </c>
      <c r="AN22" s="84">
        <f>'Февраль 2020'!AL22+'Март 2020'!AM22</f>
        <v>0</v>
      </c>
      <c r="AO22" s="82">
        <f t="shared" si="6"/>
        <v>0</v>
      </c>
      <c r="AP22" s="85">
        <f>'Февраль 2020'!AN22+'Март 2020'!AO22</f>
        <v>0</v>
      </c>
      <c r="AQ22" s="82">
        <f t="shared" si="4"/>
        <v>0</v>
      </c>
      <c r="AR22" s="86">
        <f>'Февраль 2020'!AP22+'Март 2020'!AQ22</f>
        <v>0</v>
      </c>
      <c r="AS22" s="87" t="str">
        <f>'Январь 2020'!AW22</f>
        <v>Киев</v>
      </c>
      <c r="AT22" s="88" t="str">
        <f>'Январь 2020'!AX22</f>
        <v>TEAM14</v>
      </c>
      <c r="AU22" s="45">
        <f t="shared" si="5"/>
        <v>2</v>
      </c>
      <c r="AV22" s="45">
        <f>'Январь 2020'!AZ22</f>
        <v>0</v>
      </c>
    </row>
    <row r="23" spans="1:48" ht="14.25" customHeight="1">
      <c r="A23" s="71">
        <f>'Январь 2020'!A23</f>
        <v>20</v>
      </c>
      <c r="B23" s="72" t="str">
        <f>'Январь 2020'!G23</f>
        <v>NAME020</v>
      </c>
      <c r="C23" s="73">
        <f>'Январь 2020'!B23</f>
        <v>40725</v>
      </c>
      <c r="D23" s="74"/>
      <c r="E23" s="75"/>
      <c r="F23" s="76"/>
      <c r="G23" s="76"/>
      <c r="H23" s="75"/>
      <c r="I23" s="75"/>
      <c r="J23" s="74"/>
      <c r="K23" s="74"/>
      <c r="L23" s="74"/>
      <c r="M23" s="76"/>
      <c r="N23" s="76"/>
      <c r="O23" s="79"/>
      <c r="P23" s="75"/>
      <c r="Q23" s="74"/>
      <c r="R23" s="74"/>
      <c r="S23" s="75"/>
      <c r="T23" s="76"/>
      <c r="U23" s="76"/>
      <c r="V23" s="75"/>
      <c r="W23" s="75"/>
      <c r="X23" s="74"/>
      <c r="Y23" s="74"/>
      <c r="Z23" s="75"/>
      <c r="AA23" s="76"/>
      <c r="AB23" s="76"/>
      <c r="AC23" s="75"/>
      <c r="AD23" s="75"/>
      <c r="AE23" s="74"/>
      <c r="AF23" s="74"/>
      <c r="AG23" s="75"/>
      <c r="AH23" s="76"/>
      <c r="AI23" s="80">
        <f t="shared" si="0"/>
        <v>0</v>
      </c>
      <c r="AJ23" s="81">
        <f>'Февраль 2020'!AH23-'Март 2020'!AI23</f>
        <v>46</v>
      </c>
      <c r="AK23" s="82">
        <f t="shared" si="1"/>
        <v>0</v>
      </c>
      <c r="AL23" s="83">
        <f>'Февраль 2020'!AJ23+'Март 2020'!AK23</f>
        <v>0</v>
      </c>
      <c r="AM23" s="82">
        <f t="shared" si="2"/>
        <v>0</v>
      </c>
      <c r="AN23" s="84">
        <f>'Февраль 2020'!AL23+'Март 2020'!AM23</f>
        <v>0</v>
      </c>
      <c r="AO23" s="82">
        <f t="shared" si="6"/>
        <v>0</v>
      </c>
      <c r="AP23" s="85">
        <f>'Февраль 2020'!AN23+'Март 2020'!AO23</f>
        <v>0</v>
      </c>
      <c r="AQ23" s="82">
        <f t="shared" si="4"/>
        <v>0</v>
      </c>
      <c r="AR23" s="86">
        <f>'Февраль 2020'!AP23+'Март 2020'!AQ23</f>
        <v>0</v>
      </c>
      <c r="AS23" s="87" t="str">
        <f>'Январь 2020'!AW23</f>
        <v>Днепр1</v>
      </c>
      <c r="AT23" s="88" t="str">
        <f>'Январь 2020'!AX23</f>
        <v>TEAM04</v>
      </c>
      <c r="AU23" s="45">
        <f t="shared" si="5"/>
        <v>0</v>
      </c>
      <c r="AV23" s="161">
        <f>'Январь 2020'!AZ23</f>
        <v>0</v>
      </c>
    </row>
    <row r="24" spans="1:48" ht="14.25" customHeight="1">
      <c r="A24" s="71">
        <f>'Январь 2020'!A24</f>
        <v>21</v>
      </c>
      <c r="B24" s="72" t="str">
        <f>'Январь 2020'!G24</f>
        <v>NAME021</v>
      </c>
      <c r="C24" s="73">
        <f>'Январь 2020'!B24</f>
        <v>43545</v>
      </c>
      <c r="D24" s="74"/>
      <c r="E24" s="75"/>
      <c r="F24" s="76"/>
      <c r="G24" s="76"/>
      <c r="H24" s="75"/>
      <c r="I24" s="75"/>
      <c r="J24" s="74"/>
      <c r="K24" s="74"/>
      <c r="L24" s="74"/>
      <c r="M24" s="76"/>
      <c r="N24" s="76"/>
      <c r="O24" s="75"/>
      <c r="P24" s="75"/>
      <c r="Q24" s="74"/>
      <c r="R24" s="74"/>
      <c r="S24" s="75"/>
      <c r="T24" s="76"/>
      <c r="U24" s="76"/>
      <c r="V24" s="75"/>
      <c r="W24" s="75"/>
      <c r="X24" s="74"/>
      <c r="Y24" s="74"/>
      <c r="Z24" s="75"/>
      <c r="AA24" s="76"/>
      <c r="AB24" s="76"/>
      <c r="AC24" s="75"/>
      <c r="AD24" s="75"/>
      <c r="AE24" s="74"/>
      <c r="AF24" s="74"/>
      <c r="AG24" s="75"/>
      <c r="AH24" s="76"/>
      <c r="AI24" s="80">
        <f t="shared" si="0"/>
        <v>0</v>
      </c>
      <c r="AJ24" s="81">
        <f>'Февраль 2020'!AH24-'Март 2020'!AI24</f>
        <v>15</v>
      </c>
      <c r="AK24" s="82">
        <f t="shared" si="1"/>
        <v>0</v>
      </c>
      <c r="AL24" s="83">
        <f>'Февраль 2020'!AJ24+'Март 2020'!AK24</f>
        <v>0</v>
      </c>
      <c r="AM24" s="82">
        <f t="shared" si="2"/>
        <v>0</v>
      </c>
      <c r="AN24" s="84">
        <f>'Февраль 2020'!AL24+'Март 2020'!AM24</f>
        <v>0</v>
      </c>
      <c r="AO24" s="82">
        <f t="shared" si="6"/>
        <v>0</v>
      </c>
      <c r="AP24" s="85">
        <f>'Февраль 2020'!AN24+'Март 2020'!AO24</f>
        <v>0</v>
      </c>
      <c r="AQ24" s="82">
        <f t="shared" si="4"/>
        <v>0</v>
      </c>
      <c r="AR24" s="86">
        <f>'Февраль 2020'!AP24+'Март 2020'!AQ24</f>
        <v>0</v>
      </c>
      <c r="AS24" s="87" t="str">
        <f>'Январь 2020'!AW24</f>
        <v>Днепр1</v>
      </c>
      <c r="AT24" s="88" t="str">
        <f>'Январь 2020'!AX24</f>
        <v>TEAM15</v>
      </c>
      <c r="AU24" s="45">
        <f t="shared" si="5"/>
        <v>0</v>
      </c>
      <c r="AV24" s="45">
        <f>'Январь 2020'!AZ24</f>
        <v>0</v>
      </c>
    </row>
    <row r="25" spans="1:48" ht="14.25" customHeight="1">
      <c r="A25" s="71">
        <f>'Январь 2020'!A25</f>
        <v>22</v>
      </c>
      <c r="B25" s="72" t="str">
        <f>'Январь 2020'!G25</f>
        <v>NAME022</v>
      </c>
      <c r="C25" s="73">
        <f>'Январь 2020'!B25</f>
        <v>43545</v>
      </c>
      <c r="D25" s="74"/>
      <c r="E25" s="75"/>
      <c r="F25" s="76"/>
      <c r="G25" s="76"/>
      <c r="H25" s="79"/>
      <c r="I25" s="75"/>
      <c r="J25" s="74"/>
      <c r="K25" s="74"/>
      <c r="L25" s="74"/>
      <c r="M25" s="76"/>
      <c r="N25" s="76"/>
      <c r="O25" s="75"/>
      <c r="P25" s="75"/>
      <c r="Q25" s="74"/>
      <c r="R25" s="74"/>
      <c r="S25" s="75"/>
      <c r="T25" s="76"/>
      <c r="U25" s="76"/>
      <c r="V25" s="79"/>
      <c r="W25" s="75"/>
      <c r="X25" s="74"/>
      <c r="Y25" s="74"/>
      <c r="Z25" s="79"/>
      <c r="AA25" s="76"/>
      <c r="AB25" s="76"/>
      <c r="AC25" s="75"/>
      <c r="AD25" s="75"/>
      <c r="AE25" s="74"/>
      <c r="AF25" s="74"/>
      <c r="AG25" s="75"/>
      <c r="AH25" s="76"/>
      <c r="AI25" s="80">
        <f t="shared" si="0"/>
        <v>0</v>
      </c>
      <c r="AJ25" s="81">
        <f>'Февраль 2020'!AH25-'Март 2020'!AI25</f>
        <v>18</v>
      </c>
      <c r="AK25" s="82">
        <f t="shared" si="1"/>
        <v>0</v>
      </c>
      <c r="AL25" s="83">
        <f>'Февраль 2020'!AJ25+'Март 2020'!AK25</f>
        <v>0</v>
      </c>
      <c r="AM25" s="82">
        <f t="shared" si="2"/>
        <v>0</v>
      </c>
      <c r="AN25" s="84">
        <f>'Февраль 2020'!AL25+'Март 2020'!AM25</f>
        <v>0</v>
      </c>
      <c r="AO25" s="82">
        <f t="shared" si="6"/>
        <v>0</v>
      </c>
      <c r="AP25" s="85">
        <f>'Февраль 2020'!AN25+'Март 2020'!AO25</f>
        <v>1</v>
      </c>
      <c r="AQ25" s="82">
        <f t="shared" si="4"/>
        <v>0</v>
      </c>
      <c r="AR25" s="86">
        <f>'Февраль 2020'!AP25+'Март 2020'!AQ25</f>
        <v>0</v>
      </c>
      <c r="AS25" s="87" t="str">
        <f>'Январь 2020'!AW25</f>
        <v>Днепр1</v>
      </c>
      <c r="AT25" s="88" t="str">
        <f>'Январь 2020'!AX25</f>
        <v>TEAM16</v>
      </c>
      <c r="AU25" s="45">
        <f t="shared" si="5"/>
        <v>0</v>
      </c>
      <c r="AV25" s="45">
        <f>'Январь 2020'!AZ25</f>
        <v>0</v>
      </c>
    </row>
    <row r="26" spans="1:48" ht="14.25" customHeight="1">
      <c r="A26" s="71">
        <f>'Январь 2020'!A26</f>
        <v>23</v>
      </c>
      <c r="B26" s="72" t="str">
        <f>'Январь 2020'!G26</f>
        <v>NAME023</v>
      </c>
      <c r="C26" s="73">
        <f>'Январь 2020'!B26</f>
        <v>42900</v>
      </c>
      <c r="D26" s="74"/>
      <c r="E26" s="75"/>
      <c r="F26" s="76"/>
      <c r="G26" s="76"/>
      <c r="H26" s="75"/>
      <c r="I26" s="75"/>
      <c r="J26" s="74"/>
      <c r="K26" s="74"/>
      <c r="L26" s="74"/>
      <c r="M26" s="76"/>
      <c r="N26" s="76"/>
      <c r="O26" s="75"/>
      <c r="P26" s="75"/>
      <c r="Q26" s="74"/>
      <c r="R26" s="74"/>
      <c r="S26" s="75"/>
      <c r="T26" s="76"/>
      <c r="U26" s="76"/>
      <c r="V26" s="75"/>
      <c r="W26" s="75"/>
      <c r="X26" s="74"/>
      <c r="Y26" s="74"/>
      <c r="Z26" s="75"/>
      <c r="AA26" s="76"/>
      <c r="AB26" s="76"/>
      <c r="AC26" s="75"/>
      <c r="AD26" s="79"/>
      <c r="AE26" s="74"/>
      <c r="AF26" s="74"/>
      <c r="AG26" s="75"/>
      <c r="AH26" s="76"/>
      <c r="AI26" s="80">
        <f t="shared" si="0"/>
        <v>0</v>
      </c>
      <c r="AJ26" s="81">
        <f>'Февраль 2020'!AH26-'Март 2020'!AI26</f>
        <v>19</v>
      </c>
      <c r="AK26" s="82">
        <f t="shared" si="1"/>
        <v>0</v>
      </c>
      <c r="AL26" s="83">
        <f>'Февраль 2020'!AJ26+'Март 2020'!AK26</f>
        <v>1</v>
      </c>
      <c r="AM26" s="82">
        <f t="shared" si="2"/>
        <v>0</v>
      </c>
      <c r="AN26" s="84">
        <f>'Февраль 2020'!AL26+'Март 2020'!AM26</f>
        <v>0</v>
      </c>
      <c r="AO26" s="82">
        <f t="shared" si="6"/>
        <v>0</v>
      </c>
      <c r="AP26" s="85">
        <f>'Февраль 2020'!AN26+'Март 2020'!AO26</f>
        <v>2</v>
      </c>
      <c r="AQ26" s="82">
        <f t="shared" si="4"/>
        <v>0</v>
      </c>
      <c r="AR26" s="86">
        <f>'Февраль 2020'!AP26+'Март 2020'!AQ26</f>
        <v>0</v>
      </c>
      <c r="AS26" s="87" t="str">
        <f>'Январь 2020'!AW26</f>
        <v>Днепр2</v>
      </c>
      <c r="AT26" s="88" t="str">
        <f>'Январь 2020'!AX26</f>
        <v>TEAM03</v>
      </c>
      <c r="AU26" s="45">
        <f t="shared" si="5"/>
        <v>1</v>
      </c>
      <c r="AV26" s="45">
        <f>'Январь 2020'!AZ26</f>
        <v>0</v>
      </c>
    </row>
    <row r="27" spans="1:48" ht="14.25" customHeight="1">
      <c r="A27" s="71">
        <f>'Январь 2020'!A27</f>
        <v>24</v>
      </c>
      <c r="B27" s="72" t="str">
        <f>'Январь 2020'!G27</f>
        <v>NAME024</v>
      </c>
      <c r="C27" s="73">
        <f>'Январь 2020'!B27</f>
        <v>40725</v>
      </c>
      <c r="D27" s="74"/>
      <c r="E27" s="75"/>
      <c r="F27" s="76"/>
      <c r="G27" s="76"/>
      <c r="H27" s="79"/>
      <c r="I27" s="75"/>
      <c r="J27" s="74"/>
      <c r="K27" s="74"/>
      <c r="L27" s="74"/>
      <c r="M27" s="76"/>
      <c r="N27" s="76"/>
      <c r="O27" s="75"/>
      <c r="P27" s="75"/>
      <c r="Q27" s="74"/>
      <c r="R27" s="74"/>
      <c r="S27" s="75"/>
      <c r="T27" s="76"/>
      <c r="U27" s="76"/>
      <c r="V27" s="75"/>
      <c r="W27" s="75"/>
      <c r="X27" s="74"/>
      <c r="Y27" s="74"/>
      <c r="Z27" s="75"/>
      <c r="AA27" s="76"/>
      <c r="AB27" s="76"/>
      <c r="AC27" s="75"/>
      <c r="AD27" s="75"/>
      <c r="AE27" s="74"/>
      <c r="AF27" s="74"/>
      <c r="AG27" s="75"/>
      <c r="AH27" s="76"/>
      <c r="AI27" s="80">
        <f t="shared" si="0"/>
        <v>0</v>
      </c>
      <c r="AJ27" s="81">
        <f>'Февраль 2020'!AH27-'Март 2020'!AI27</f>
        <v>65</v>
      </c>
      <c r="AK27" s="82">
        <f t="shared" si="1"/>
        <v>0</v>
      </c>
      <c r="AL27" s="83">
        <f>'Февраль 2020'!AJ27+'Март 2020'!AK27</f>
        <v>1</v>
      </c>
      <c r="AM27" s="82">
        <f t="shared" si="2"/>
        <v>0</v>
      </c>
      <c r="AN27" s="84">
        <f>'Февраль 2020'!AL27+'Март 2020'!AM27</f>
        <v>0</v>
      </c>
      <c r="AO27" s="82">
        <f t="shared" si="6"/>
        <v>0</v>
      </c>
      <c r="AP27" s="85">
        <f>'Февраль 2020'!AN27+'Март 2020'!AO27</f>
        <v>0</v>
      </c>
      <c r="AQ27" s="82">
        <f t="shared" si="4"/>
        <v>0</v>
      </c>
      <c r="AR27" s="86">
        <f>'Февраль 2020'!AP27+'Март 2020'!AQ27</f>
        <v>0</v>
      </c>
      <c r="AS27" s="87" t="str">
        <f>'Январь 2020'!AW27</f>
        <v>Днепр1</v>
      </c>
      <c r="AT27" s="88" t="str">
        <f>'Январь 2020'!AX27</f>
        <v>TEAM17</v>
      </c>
      <c r="AU27" s="45">
        <f t="shared" si="5"/>
        <v>1</v>
      </c>
      <c r="AV27" s="45">
        <f>'Январь 2020'!AZ27</f>
        <v>0</v>
      </c>
    </row>
    <row r="28" spans="1:48" ht="14.25" customHeight="1">
      <c r="A28" s="71">
        <f>'Январь 2020'!A28</f>
        <v>25</v>
      </c>
      <c r="B28" s="72" t="str">
        <f>'Январь 2020'!G28</f>
        <v>NAME025</v>
      </c>
      <c r="C28" s="73">
        <f>'Январь 2020'!B28</f>
        <v>43630</v>
      </c>
      <c r="D28" s="184"/>
      <c r="E28" s="75"/>
      <c r="F28" s="76"/>
      <c r="G28" s="76"/>
      <c r="H28" s="75"/>
      <c r="I28" s="75"/>
      <c r="J28" s="184"/>
      <c r="K28" s="184"/>
      <c r="L28" s="184"/>
      <c r="M28" s="76"/>
      <c r="N28" s="76"/>
      <c r="O28" s="75"/>
      <c r="P28" s="75"/>
      <c r="Q28" s="184"/>
      <c r="R28" s="184"/>
      <c r="S28" s="75"/>
      <c r="T28" s="76"/>
      <c r="U28" s="76"/>
      <c r="V28" s="75"/>
      <c r="W28" s="75"/>
      <c r="X28" s="184"/>
      <c r="Y28" s="184"/>
      <c r="Z28" s="75"/>
      <c r="AA28" s="76"/>
      <c r="AB28" s="76"/>
      <c r="AC28" s="75"/>
      <c r="AD28" s="75"/>
      <c r="AE28" s="184"/>
      <c r="AF28" s="184"/>
      <c r="AG28" s="75"/>
      <c r="AH28" s="76"/>
      <c r="AI28" s="80">
        <f t="shared" si="0"/>
        <v>0</v>
      </c>
      <c r="AJ28" s="81">
        <f>'Февраль 2020'!AH28-'Март 2020'!AI28</f>
        <v>11</v>
      </c>
      <c r="AK28" s="82">
        <f t="shared" si="1"/>
        <v>0</v>
      </c>
      <c r="AL28" s="83">
        <f>'Февраль 2020'!AJ28+'Март 2020'!AK28</f>
        <v>0</v>
      </c>
      <c r="AM28" s="82">
        <f t="shared" si="2"/>
        <v>0</v>
      </c>
      <c r="AN28" s="84">
        <f>'Февраль 2020'!AL28+'Март 2020'!AM28</f>
        <v>0</v>
      </c>
      <c r="AO28" s="82">
        <f t="shared" si="6"/>
        <v>0</v>
      </c>
      <c r="AP28" s="85">
        <f>'Февраль 2020'!AN28+'Март 2020'!AO28</f>
        <v>0</v>
      </c>
      <c r="AQ28" s="82">
        <f t="shared" si="4"/>
        <v>0</v>
      </c>
      <c r="AR28" s="86">
        <f>'Февраль 2020'!AP28+'Март 2020'!AQ28</f>
        <v>0</v>
      </c>
      <c r="AS28" s="87" t="str">
        <f>'Январь 2020'!AW28</f>
        <v>Днепр1</v>
      </c>
      <c r="AT28" s="88" t="str">
        <f>'Январь 2020'!AX28</f>
        <v>TEAM18</v>
      </c>
      <c r="AU28" s="45">
        <f t="shared" si="5"/>
        <v>0</v>
      </c>
      <c r="AV28" s="45">
        <f>'Январь 2020'!AZ28</f>
        <v>0</v>
      </c>
    </row>
    <row r="29" spans="1:48" ht="14.25" customHeight="1">
      <c r="A29" s="71">
        <f>'Январь 2020'!A29</f>
        <v>26</v>
      </c>
      <c r="B29" s="186" t="str">
        <f>'Январь 2020'!G29</f>
        <v>NAME026</v>
      </c>
      <c r="C29" s="73">
        <f>'Январь 2020'!B29</f>
        <v>43546</v>
      </c>
      <c r="D29" s="184"/>
      <c r="E29" s="75"/>
      <c r="F29" s="76"/>
      <c r="G29" s="76"/>
      <c r="H29" s="75"/>
      <c r="I29" s="75"/>
      <c r="J29" s="184"/>
      <c r="K29" s="184"/>
      <c r="L29" s="184"/>
      <c r="M29" s="76"/>
      <c r="N29" s="76"/>
      <c r="O29" s="75"/>
      <c r="P29" s="75"/>
      <c r="Q29" s="184"/>
      <c r="R29" s="184"/>
      <c r="S29" s="78" t="s">
        <v>23</v>
      </c>
      <c r="T29" s="77" t="s">
        <v>23</v>
      </c>
      <c r="U29" s="77" t="s">
        <v>23</v>
      </c>
      <c r="V29" s="78" t="s">
        <v>23</v>
      </c>
      <c r="W29" s="78" t="s">
        <v>23</v>
      </c>
      <c r="X29" s="184"/>
      <c r="Y29" s="184"/>
      <c r="Z29" s="78" t="s">
        <v>23</v>
      </c>
      <c r="AA29" s="77" t="s">
        <v>23</v>
      </c>
      <c r="AB29" s="77" t="s">
        <v>23</v>
      </c>
      <c r="AC29" s="78" t="s">
        <v>23</v>
      </c>
      <c r="AD29" s="78" t="s">
        <v>23</v>
      </c>
      <c r="AE29" s="184"/>
      <c r="AF29" s="184"/>
      <c r="AG29" s="78" t="s">
        <v>23</v>
      </c>
      <c r="AH29" s="77" t="s">
        <v>23</v>
      </c>
      <c r="AI29" s="80">
        <f t="shared" si="0"/>
        <v>12</v>
      </c>
      <c r="AJ29" s="81">
        <f>'Февраль 2020'!AH29-'Март 2020'!AI29</f>
        <v>0</v>
      </c>
      <c r="AK29" s="82">
        <f t="shared" si="1"/>
        <v>0</v>
      </c>
      <c r="AL29" s="83">
        <f>'Февраль 2020'!AJ29+'Март 2020'!AK29</f>
        <v>0</v>
      </c>
      <c r="AM29" s="82">
        <f t="shared" si="2"/>
        <v>0</v>
      </c>
      <c r="AN29" s="84">
        <f>'Февраль 2020'!AL29+'Март 2020'!AM29</f>
        <v>0</v>
      </c>
      <c r="AO29" s="82">
        <f t="shared" si="6"/>
        <v>0</v>
      </c>
      <c r="AP29" s="85">
        <f>'Февраль 2020'!AN29+'Март 2020'!AO29</f>
        <v>1</v>
      </c>
      <c r="AQ29" s="82">
        <f t="shared" si="4"/>
        <v>0</v>
      </c>
      <c r="AR29" s="86">
        <f>'Февраль 2020'!AP29+'Март 2020'!AQ29</f>
        <v>0</v>
      </c>
      <c r="AS29" s="87" t="str">
        <f>'Январь 2020'!AW29</f>
        <v>Днепр1</v>
      </c>
      <c r="AT29" s="88" t="str">
        <f>'Январь 2020'!AX29</f>
        <v>TEAM16</v>
      </c>
      <c r="AU29" s="45">
        <f t="shared" si="5"/>
        <v>0</v>
      </c>
      <c r="AV29" s="45">
        <f>'Январь 2020'!AZ29</f>
        <v>0</v>
      </c>
    </row>
    <row r="30" spans="1:48" ht="14.25" customHeight="1">
      <c r="A30" s="71">
        <f>'Январь 2020'!A30</f>
        <v>27</v>
      </c>
      <c r="B30" s="72" t="str">
        <f>'Январь 2020'!G30</f>
        <v>NAME027</v>
      </c>
      <c r="C30" s="73">
        <f>'Январь 2020'!B30</f>
        <v>43606</v>
      </c>
      <c r="D30" s="188"/>
      <c r="E30" s="75"/>
      <c r="F30" s="76"/>
      <c r="G30" s="93"/>
      <c r="H30" s="75"/>
      <c r="I30" s="75"/>
      <c r="J30" s="188"/>
      <c r="K30" s="188"/>
      <c r="L30" s="188"/>
      <c r="M30" s="76"/>
      <c r="N30" s="76"/>
      <c r="O30" s="75"/>
      <c r="P30" s="75"/>
      <c r="Q30" s="188"/>
      <c r="R30" s="188"/>
      <c r="S30" s="75"/>
      <c r="T30" s="76"/>
      <c r="U30" s="76"/>
      <c r="V30" s="75"/>
      <c r="W30" s="75"/>
      <c r="X30" s="188"/>
      <c r="Y30" s="188"/>
      <c r="Z30" s="75"/>
      <c r="AA30" s="76"/>
      <c r="AB30" s="76"/>
      <c r="AC30" s="75"/>
      <c r="AD30" s="75"/>
      <c r="AE30" s="188"/>
      <c r="AF30" s="188"/>
      <c r="AG30" s="75"/>
      <c r="AH30" s="76"/>
      <c r="AI30" s="80">
        <f t="shared" si="0"/>
        <v>0</v>
      </c>
      <c r="AJ30" s="81">
        <f>'Февраль 2020'!AH30-'Март 2020'!AI30</f>
        <v>10</v>
      </c>
      <c r="AK30" s="82">
        <f t="shared" si="1"/>
        <v>0</v>
      </c>
      <c r="AL30" s="83">
        <f>'Февраль 2020'!AJ30+'Март 2020'!AK30</f>
        <v>1</v>
      </c>
      <c r="AM30" s="82">
        <f t="shared" si="2"/>
        <v>0</v>
      </c>
      <c r="AN30" s="84">
        <f>'Февраль 2020'!AL30+'Март 2020'!AM30</f>
        <v>0</v>
      </c>
      <c r="AO30" s="82">
        <f t="shared" si="6"/>
        <v>0</v>
      </c>
      <c r="AP30" s="85">
        <f>'Февраль 2020'!AN30+'Март 2020'!AO30</f>
        <v>1</v>
      </c>
      <c r="AQ30" s="82">
        <f t="shared" si="4"/>
        <v>0</v>
      </c>
      <c r="AR30" s="86">
        <f>'Февраль 2020'!AP30+'Март 2020'!AQ30</f>
        <v>0</v>
      </c>
      <c r="AS30" s="87" t="str">
        <f>'Январь 2020'!AW30</f>
        <v>Киев</v>
      </c>
      <c r="AT30" s="88" t="str">
        <f>'Январь 2020'!AX30</f>
        <v>TEAM19</v>
      </c>
      <c r="AU30" s="45">
        <f t="shared" si="5"/>
        <v>1</v>
      </c>
      <c r="AV30" s="45">
        <f>'Январь 2020'!AZ30</f>
        <v>0</v>
      </c>
    </row>
    <row r="31" spans="1:48" ht="14.25" customHeight="1">
      <c r="A31" s="71">
        <f>'Январь 2020'!A31</f>
        <v>28</v>
      </c>
      <c r="B31" s="72" t="str">
        <f>'Январь 2020'!G31</f>
        <v>NAME028</v>
      </c>
      <c r="C31" s="73">
        <f>'Январь 2020'!B31</f>
        <v>41365</v>
      </c>
      <c r="D31" s="74"/>
      <c r="E31" s="75"/>
      <c r="F31" s="76"/>
      <c r="G31" s="76"/>
      <c r="H31" s="75"/>
      <c r="I31" s="75"/>
      <c r="J31" s="74"/>
      <c r="K31" s="74"/>
      <c r="L31" s="74"/>
      <c r="M31" s="76"/>
      <c r="N31" s="76"/>
      <c r="O31" s="75"/>
      <c r="P31" s="75"/>
      <c r="Q31" s="74"/>
      <c r="R31" s="74"/>
      <c r="S31" s="75"/>
      <c r="T31" s="76"/>
      <c r="U31" s="76"/>
      <c r="V31" s="75"/>
      <c r="W31" s="75"/>
      <c r="X31" s="74"/>
      <c r="Y31" s="74"/>
      <c r="Z31" s="75"/>
      <c r="AA31" s="76"/>
      <c r="AB31" s="76"/>
      <c r="AC31" s="75"/>
      <c r="AD31" s="75"/>
      <c r="AE31" s="74"/>
      <c r="AF31" s="74"/>
      <c r="AG31" s="75"/>
      <c r="AH31" s="76"/>
      <c r="AI31" s="80">
        <f t="shared" si="0"/>
        <v>0</v>
      </c>
      <c r="AJ31" s="81">
        <f>'Февраль 2020'!AH31-'Март 2020'!AI31</f>
        <v>16</v>
      </c>
      <c r="AK31" s="82">
        <f t="shared" si="1"/>
        <v>0</v>
      </c>
      <c r="AL31" s="83">
        <f>'Февраль 2020'!AJ31+'Март 2020'!AK31</f>
        <v>2</v>
      </c>
      <c r="AM31" s="82">
        <f t="shared" si="2"/>
        <v>0</v>
      </c>
      <c r="AN31" s="84">
        <f>'Февраль 2020'!AL31+'Март 2020'!AM31</f>
        <v>0</v>
      </c>
      <c r="AO31" s="82">
        <f t="shared" si="6"/>
        <v>0</v>
      </c>
      <c r="AP31" s="85">
        <f>'Февраль 2020'!AN31+'Март 2020'!AO31</f>
        <v>3</v>
      </c>
      <c r="AQ31" s="82">
        <f t="shared" si="4"/>
        <v>0</v>
      </c>
      <c r="AR31" s="86">
        <f>'Февраль 2020'!AP31+'Март 2020'!AQ31</f>
        <v>0</v>
      </c>
      <c r="AS31" s="87" t="str">
        <f>'Январь 2020'!AW31</f>
        <v>Днепр2</v>
      </c>
      <c r="AT31" s="88" t="str">
        <f>'Январь 2020'!AX31</f>
        <v xml:space="preserve">
TEAM03</v>
      </c>
      <c r="AU31" s="45">
        <f t="shared" si="5"/>
        <v>2</v>
      </c>
      <c r="AV31" s="45">
        <f>'Январь 2020'!AZ31</f>
        <v>0</v>
      </c>
    </row>
    <row r="32" spans="1:48" ht="14.25" customHeight="1">
      <c r="A32" s="71">
        <f>'Январь 2020'!A32</f>
        <v>29</v>
      </c>
      <c r="B32" s="72" t="str">
        <f>'Январь 2020'!G32</f>
        <v>NAME029</v>
      </c>
      <c r="C32" s="73">
        <f>'Январь 2020'!B32</f>
        <v>40057</v>
      </c>
      <c r="D32" s="74"/>
      <c r="E32" s="75"/>
      <c r="F32" s="76"/>
      <c r="G32" s="76"/>
      <c r="H32" s="75"/>
      <c r="I32" s="75"/>
      <c r="J32" s="74"/>
      <c r="K32" s="74"/>
      <c r="L32" s="74"/>
      <c r="M32" s="76"/>
      <c r="N32" s="76"/>
      <c r="O32" s="75"/>
      <c r="P32" s="75"/>
      <c r="Q32" s="74"/>
      <c r="R32" s="74"/>
      <c r="S32" s="75"/>
      <c r="T32" s="76"/>
      <c r="U32" s="76"/>
      <c r="V32" s="75"/>
      <c r="W32" s="75"/>
      <c r="X32" s="74"/>
      <c r="Y32" s="74"/>
      <c r="Z32" s="75"/>
      <c r="AA32" s="76"/>
      <c r="AB32" s="93"/>
      <c r="AC32" s="75"/>
      <c r="AD32" s="75"/>
      <c r="AE32" s="74"/>
      <c r="AF32" s="74"/>
      <c r="AG32" s="75"/>
      <c r="AH32" s="76"/>
      <c r="AI32" s="80">
        <f t="shared" si="0"/>
        <v>0</v>
      </c>
      <c r="AJ32" s="81">
        <f>'Февраль 2020'!AH32-'Март 2020'!AI32</f>
        <v>43</v>
      </c>
      <c r="AK32" s="82">
        <f t="shared" si="1"/>
        <v>0</v>
      </c>
      <c r="AL32" s="83">
        <f>'Февраль 2020'!AJ32+'Март 2020'!AK32</f>
        <v>0</v>
      </c>
      <c r="AM32" s="82">
        <f t="shared" si="2"/>
        <v>0</v>
      </c>
      <c r="AN32" s="84">
        <f>'Февраль 2020'!AL32+'Март 2020'!AM32</f>
        <v>0</v>
      </c>
      <c r="AO32" s="82">
        <f t="shared" si="6"/>
        <v>0</v>
      </c>
      <c r="AP32" s="85">
        <f>'Февраль 2020'!AN32+'Март 2020'!AO32</f>
        <v>1</v>
      </c>
      <c r="AQ32" s="82">
        <f t="shared" si="4"/>
        <v>0</v>
      </c>
      <c r="AR32" s="86">
        <f>'Февраль 2020'!AP32+'Март 2020'!AQ32</f>
        <v>0</v>
      </c>
      <c r="AS32" s="87" t="str">
        <f>'Январь 2020'!AW32</f>
        <v>Днепр1</v>
      </c>
      <c r="AT32" s="88" t="str">
        <f>'Январь 2020'!AX32</f>
        <v>TEAM18</v>
      </c>
      <c r="AU32" s="45">
        <f t="shared" si="5"/>
        <v>0</v>
      </c>
      <c r="AV32" s="45">
        <f>'Январь 2020'!AZ32</f>
        <v>0</v>
      </c>
    </row>
    <row r="33" spans="1:48" ht="14.25" customHeight="1">
      <c r="A33" s="71">
        <f>'Январь 2020'!A33</f>
        <v>30</v>
      </c>
      <c r="B33" s="72" t="str">
        <f>'Январь 2020'!G33</f>
        <v>NAME030</v>
      </c>
      <c r="C33" s="73">
        <f>'Январь 2020'!B33</f>
        <v>42676</v>
      </c>
      <c r="D33" s="74"/>
      <c r="E33" s="75"/>
      <c r="F33" s="76"/>
      <c r="G33" s="93"/>
      <c r="H33" s="75"/>
      <c r="I33" s="75"/>
      <c r="J33" s="74"/>
      <c r="K33" s="74"/>
      <c r="L33" s="74"/>
      <c r="M33" s="76"/>
      <c r="N33" s="76"/>
      <c r="O33" s="75"/>
      <c r="P33" s="75"/>
      <c r="Q33" s="74"/>
      <c r="R33" s="74"/>
      <c r="S33" s="75"/>
      <c r="T33" s="76"/>
      <c r="U33" s="76"/>
      <c r="V33" s="75"/>
      <c r="W33" s="75"/>
      <c r="X33" s="74"/>
      <c r="Y33" s="74"/>
      <c r="Z33" s="75"/>
      <c r="AA33" s="76"/>
      <c r="AB33" s="93"/>
      <c r="AC33" s="79"/>
      <c r="AD33" s="79"/>
      <c r="AE33" s="74"/>
      <c r="AF33" s="74"/>
      <c r="AG33" s="75"/>
      <c r="AH33" s="76"/>
      <c r="AI33" s="80">
        <f t="shared" si="0"/>
        <v>0</v>
      </c>
      <c r="AJ33" s="81">
        <f>'Февраль 2020'!AH33-'Март 2020'!AI33</f>
        <v>20</v>
      </c>
      <c r="AK33" s="82">
        <f t="shared" si="1"/>
        <v>0</v>
      </c>
      <c r="AL33" s="83">
        <f>'Февраль 2020'!AJ33+'Март 2020'!AK33</f>
        <v>0</v>
      </c>
      <c r="AM33" s="82">
        <f t="shared" si="2"/>
        <v>0</v>
      </c>
      <c r="AN33" s="84">
        <f>'Февраль 2020'!AL33+'Март 2020'!AM33</f>
        <v>0</v>
      </c>
      <c r="AO33" s="197">
        <f t="shared" si="6"/>
        <v>0</v>
      </c>
      <c r="AP33" s="85">
        <f>'Февраль 2020'!AN33+'Март 2020'!AO33</f>
        <v>0</v>
      </c>
      <c r="AQ33" s="82">
        <f t="shared" si="4"/>
        <v>0</v>
      </c>
      <c r="AR33" s="86">
        <f>'Февраль 2020'!AP33+'Март 2020'!AQ33</f>
        <v>0</v>
      </c>
      <c r="AS33" s="87" t="str">
        <f>'Январь 2020'!AW33</f>
        <v>Запорожье</v>
      </c>
      <c r="AT33" s="88" t="str">
        <f>'Январь 2020'!AX33</f>
        <v>TEAM01</v>
      </c>
      <c r="AU33" s="45">
        <f t="shared" si="5"/>
        <v>0</v>
      </c>
      <c r="AV33" s="45">
        <f>'Январь 2020'!AZ33</f>
        <v>0</v>
      </c>
    </row>
    <row r="34" spans="1:48" ht="14.25" customHeight="1">
      <c r="A34" s="71">
        <f>'Январь 2020'!A34</f>
        <v>31</v>
      </c>
      <c r="B34" s="72" t="str">
        <f>'Январь 2020'!G34</f>
        <v>NAME031</v>
      </c>
      <c r="C34" s="73">
        <f>'Январь 2020'!B34</f>
        <v>41061</v>
      </c>
      <c r="D34" s="74"/>
      <c r="E34" s="75"/>
      <c r="F34" s="76"/>
      <c r="G34" s="93"/>
      <c r="H34" s="79"/>
      <c r="I34" s="79"/>
      <c r="J34" s="74"/>
      <c r="K34" s="74"/>
      <c r="L34" s="74"/>
      <c r="M34" s="76"/>
      <c r="N34" s="93"/>
      <c r="O34" s="79"/>
      <c r="P34" s="79"/>
      <c r="Q34" s="74"/>
      <c r="R34" s="74"/>
      <c r="S34" s="75"/>
      <c r="T34" s="76"/>
      <c r="U34" s="76"/>
      <c r="V34" s="75"/>
      <c r="W34" s="75"/>
      <c r="X34" s="74"/>
      <c r="Y34" s="74"/>
      <c r="Z34" s="75"/>
      <c r="AA34" s="76"/>
      <c r="AB34" s="76"/>
      <c r="AC34" s="75"/>
      <c r="AD34" s="75"/>
      <c r="AE34" s="74"/>
      <c r="AF34" s="74"/>
      <c r="AG34" s="75"/>
      <c r="AH34" s="76"/>
      <c r="AI34" s="80">
        <f t="shared" si="0"/>
        <v>0</v>
      </c>
      <c r="AJ34" s="81">
        <f>'Февраль 2020'!AH34-'Март 2020'!AI34</f>
        <v>55</v>
      </c>
      <c r="AK34" s="82">
        <f t="shared" si="1"/>
        <v>0</v>
      </c>
      <c r="AL34" s="83">
        <f>'Февраль 2020'!AJ34+'Март 2020'!AK34</f>
        <v>4</v>
      </c>
      <c r="AM34" s="82">
        <f t="shared" si="2"/>
        <v>0</v>
      </c>
      <c r="AN34" s="84">
        <f>'Февраль 2020'!AL34+'Март 2020'!AM34</f>
        <v>0</v>
      </c>
      <c r="AO34" s="82">
        <f t="shared" si="6"/>
        <v>0</v>
      </c>
      <c r="AP34" s="85">
        <f>'Февраль 2020'!AN34+'Март 2020'!AO34</f>
        <v>1</v>
      </c>
      <c r="AQ34" s="82">
        <f t="shared" si="4"/>
        <v>0</v>
      </c>
      <c r="AR34" s="86">
        <f>'Февраль 2020'!AP34+'Март 2020'!AQ34</f>
        <v>0</v>
      </c>
      <c r="AS34" s="87" t="str">
        <f>'Январь 2020'!AW34</f>
        <v>Днепр2</v>
      </c>
      <c r="AT34" s="88" t="str">
        <f>'Январь 2020'!AX34</f>
        <v>TEAM08</v>
      </c>
      <c r="AU34" s="45">
        <f t="shared" si="5"/>
        <v>4</v>
      </c>
      <c r="AV34" s="45">
        <f>'Январь 2020'!AZ34</f>
        <v>0</v>
      </c>
    </row>
    <row r="35" spans="1:48" ht="14.25" customHeight="1">
      <c r="A35" s="71">
        <f>'Январь 2020'!A35</f>
        <v>32</v>
      </c>
      <c r="B35" s="72" t="str">
        <f>'Январь 2020'!G35</f>
        <v>NAME032</v>
      </c>
      <c r="C35" s="73">
        <f>'Январь 2020'!B35</f>
        <v>43075</v>
      </c>
      <c r="D35" s="184"/>
      <c r="E35" s="75"/>
      <c r="F35" s="76"/>
      <c r="G35" s="93"/>
      <c r="H35" s="79"/>
      <c r="I35" s="75"/>
      <c r="J35" s="184"/>
      <c r="K35" s="184"/>
      <c r="L35" s="184"/>
      <c r="M35" s="76"/>
      <c r="N35" s="76"/>
      <c r="O35" s="75"/>
      <c r="P35" s="75"/>
      <c r="Q35" s="184"/>
      <c r="R35" s="184"/>
      <c r="S35" s="75"/>
      <c r="T35" s="76"/>
      <c r="U35" s="76"/>
      <c r="V35" s="75"/>
      <c r="W35" s="75"/>
      <c r="X35" s="184"/>
      <c r="Y35" s="184"/>
      <c r="Z35" s="75"/>
      <c r="AA35" s="76"/>
      <c r="AB35" s="93"/>
      <c r="AC35" s="79"/>
      <c r="AD35" s="75"/>
      <c r="AE35" s="184"/>
      <c r="AF35" s="184"/>
      <c r="AG35" s="75"/>
      <c r="AH35" s="76"/>
      <c r="AI35" s="80">
        <f t="shared" si="0"/>
        <v>0</v>
      </c>
      <c r="AJ35" s="81">
        <f>'Февраль 2020'!AH35-'Март 2020'!AI35</f>
        <v>25</v>
      </c>
      <c r="AK35" s="82">
        <f t="shared" si="1"/>
        <v>0</v>
      </c>
      <c r="AL35" s="83">
        <f>'Февраль 2020'!AJ35+'Март 2020'!AK35</f>
        <v>0</v>
      </c>
      <c r="AM35" s="82">
        <f t="shared" si="2"/>
        <v>0</v>
      </c>
      <c r="AN35" s="84">
        <f>'Февраль 2020'!AL35+'Март 2020'!AM35</f>
        <v>0</v>
      </c>
      <c r="AO35" s="82">
        <f t="shared" si="6"/>
        <v>0</v>
      </c>
      <c r="AP35" s="85">
        <f>'Февраль 2020'!AN35+'Март 2020'!AO35</f>
        <v>0</v>
      </c>
      <c r="AQ35" s="82">
        <f t="shared" si="4"/>
        <v>0</v>
      </c>
      <c r="AR35" s="86">
        <f>'Февраль 2020'!AP35+'Март 2020'!AQ35</f>
        <v>0</v>
      </c>
      <c r="AS35" s="87" t="str">
        <f>'Январь 2020'!AW35</f>
        <v>Днепр1</v>
      </c>
      <c r="AT35" s="88" t="str">
        <f>'Январь 2020'!AX35</f>
        <v>TEAM17</v>
      </c>
      <c r="AU35" s="45">
        <f t="shared" si="5"/>
        <v>0</v>
      </c>
      <c r="AV35" s="45">
        <f>'Январь 2020'!AZ35</f>
        <v>0</v>
      </c>
    </row>
    <row r="36" spans="1:48" ht="14.25" customHeight="1">
      <c r="A36" s="71">
        <f>'Январь 2020'!A36</f>
        <v>33</v>
      </c>
      <c r="B36" s="72" t="str">
        <f>'Январь 2020'!G36</f>
        <v>NAME033</v>
      </c>
      <c r="C36" s="73">
        <f>'Январь 2020'!B36</f>
        <v>42760</v>
      </c>
      <c r="D36" s="74"/>
      <c r="E36" s="75"/>
      <c r="F36" s="76"/>
      <c r="G36" s="76"/>
      <c r="H36" s="75"/>
      <c r="I36" s="75"/>
      <c r="J36" s="74"/>
      <c r="K36" s="74"/>
      <c r="L36" s="74"/>
      <c r="M36" s="76"/>
      <c r="N36" s="76"/>
      <c r="O36" s="75"/>
      <c r="P36" s="75"/>
      <c r="Q36" s="74"/>
      <c r="R36" s="74"/>
      <c r="S36" s="75"/>
      <c r="T36" s="76"/>
      <c r="U36" s="76"/>
      <c r="V36" s="79"/>
      <c r="W36" s="79"/>
      <c r="X36" s="74"/>
      <c r="Y36" s="74"/>
      <c r="Z36" s="75"/>
      <c r="AA36" s="76"/>
      <c r="AB36" s="93"/>
      <c r="AC36" s="75"/>
      <c r="AD36" s="75"/>
      <c r="AE36" s="74"/>
      <c r="AF36" s="74"/>
      <c r="AG36" s="75"/>
      <c r="AH36" s="76"/>
      <c r="AI36" s="80">
        <f t="shared" si="0"/>
        <v>0</v>
      </c>
      <c r="AJ36" s="81">
        <f>'Февраль 2020'!AH36-'Март 2020'!AI36</f>
        <v>17</v>
      </c>
      <c r="AK36" s="82">
        <f t="shared" si="1"/>
        <v>0</v>
      </c>
      <c r="AL36" s="83">
        <f>'Февраль 2020'!AJ36+'Март 2020'!AK36</f>
        <v>0</v>
      </c>
      <c r="AM36" s="82">
        <f t="shared" si="2"/>
        <v>0</v>
      </c>
      <c r="AN36" s="84">
        <f>'Февраль 2020'!AL36+'Март 2020'!AM36</f>
        <v>0</v>
      </c>
      <c r="AO36" s="82">
        <f t="shared" si="6"/>
        <v>0</v>
      </c>
      <c r="AP36" s="85">
        <f>'Февраль 2020'!AN36+'Март 2020'!AO36</f>
        <v>0</v>
      </c>
      <c r="AQ36" s="82">
        <f t="shared" si="4"/>
        <v>0</v>
      </c>
      <c r="AR36" s="86">
        <f>'Февраль 2020'!AP36+'Март 2020'!AQ36</f>
        <v>0</v>
      </c>
      <c r="AS36" s="87" t="str">
        <f>'Январь 2020'!AW36</f>
        <v>Киев</v>
      </c>
      <c r="AT36" s="88" t="str">
        <f>'Январь 2020'!AX36</f>
        <v>TEAM20</v>
      </c>
      <c r="AU36" s="45">
        <f t="shared" si="5"/>
        <v>0</v>
      </c>
      <c r="AV36" s="45">
        <f>'Январь 2020'!AZ36</f>
        <v>0</v>
      </c>
    </row>
    <row r="37" spans="1:48" ht="14.25" customHeight="1">
      <c r="A37" s="71">
        <f>'Январь 2020'!A37</f>
        <v>34</v>
      </c>
      <c r="B37" s="72" t="str">
        <f>'Январь 2020'!G37</f>
        <v>NAME034</v>
      </c>
      <c r="C37" s="73">
        <f>'Январь 2020'!B37</f>
        <v>43160</v>
      </c>
      <c r="D37" s="74"/>
      <c r="E37" s="75"/>
      <c r="F37" s="76"/>
      <c r="G37" s="76"/>
      <c r="H37" s="75"/>
      <c r="I37" s="75"/>
      <c r="J37" s="74"/>
      <c r="K37" s="74"/>
      <c r="L37" s="74"/>
      <c r="M37" s="93"/>
      <c r="N37" s="93"/>
      <c r="O37" s="79"/>
      <c r="P37" s="79"/>
      <c r="Q37" s="74"/>
      <c r="R37" s="74"/>
      <c r="S37" s="79"/>
      <c r="T37" s="76"/>
      <c r="U37" s="76"/>
      <c r="V37" s="79"/>
      <c r="W37" s="75"/>
      <c r="X37" s="74"/>
      <c r="Y37" s="74"/>
      <c r="Z37" s="75"/>
      <c r="AA37" s="76"/>
      <c r="AB37" s="76"/>
      <c r="AC37" s="75"/>
      <c r="AD37" s="75"/>
      <c r="AE37" s="74"/>
      <c r="AF37" s="74"/>
      <c r="AG37" s="75"/>
      <c r="AH37" s="76"/>
      <c r="AI37" s="80">
        <f t="shared" si="0"/>
        <v>0</v>
      </c>
      <c r="AJ37" s="81">
        <f>'Февраль 2020'!AH37-'Март 2020'!AI37</f>
        <v>13</v>
      </c>
      <c r="AK37" s="82">
        <f t="shared" si="1"/>
        <v>0</v>
      </c>
      <c r="AL37" s="83">
        <f>'Февраль 2020'!AJ37+'Март 2020'!AK37</f>
        <v>2</v>
      </c>
      <c r="AM37" s="82">
        <f t="shared" si="2"/>
        <v>0</v>
      </c>
      <c r="AN37" s="84">
        <f>'Февраль 2020'!AL37+'Март 2020'!AM37</f>
        <v>3</v>
      </c>
      <c r="AO37" s="82">
        <f t="shared" si="6"/>
        <v>0</v>
      </c>
      <c r="AP37" s="85">
        <f>'Февраль 2020'!AN37+'Март 2020'!AO37</f>
        <v>0</v>
      </c>
      <c r="AQ37" s="82">
        <f t="shared" si="4"/>
        <v>0</v>
      </c>
      <c r="AR37" s="86">
        <f>'Февраль 2020'!AP37+'Март 2020'!AQ37</f>
        <v>0</v>
      </c>
      <c r="AS37" s="87" t="str">
        <f>'Январь 2020'!AW37</f>
        <v>Днепр2</v>
      </c>
      <c r="AT37" s="88" t="str">
        <f>'Январь 2020'!AX37</f>
        <v>TEAM03</v>
      </c>
      <c r="AU37" s="45">
        <f t="shared" si="5"/>
        <v>5</v>
      </c>
      <c r="AV37" s="45">
        <f>'Январь 2020'!AZ37</f>
        <v>0</v>
      </c>
    </row>
    <row r="38" spans="1:48" ht="14.25" customHeight="1">
      <c r="A38" s="71">
        <f>'Январь 2020'!A38</f>
        <v>0</v>
      </c>
      <c r="B38" s="72" t="str">
        <f>'Январь 2020'!G38</f>
        <v>NAME035</v>
      </c>
      <c r="C38" s="73">
        <f>'Январь 2020'!B38</f>
        <v>43318</v>
      </c>
      <c r="D38" s="74"/>
      <c r="E38" s="75"/>
      <c r="F38" s="76"/>
      <c r="G38" s="76"/>
      <c r="H38" s="75"/>
      <c r="I38" s="75"/>
      <c r="J38" s="74"/>
      <c r="K38" s="74"/>
      <c r="L38" s="74"/>
      <c r="M38" s="76"/>
      <c r="N38" s="76"/>
      <c r="O38" s="75"/>
      <c r="P38" s="75"/>
      <c r="Q38" s="74"/>
      <c r="R38" s="74"/>
      <c r="S38" s="75"/>
      <c r="T38" s="76"/>
      <c r="U38" s="76"/>
      <c r="V38" s="79"/>
      <c r="W38" s="75"/>
      <c r="X38" s="74"/>
      <c r="Y38" s="74"/>
      <c r="Z38" s="75"/>
      <c r="AA38" s="76"/>
      <c r="AB38" s="76"/>
      <c r="AC38" s="75"/>
      <c r="AD38" s="75"/>
      <c r="AE38" s="74"/>
      <c r="AF38" s="74"/>
      <c r="AG38" s="75"/>
      <c r="AH38" s="76"/>
      <c r="AI38" s="80">
        <f t="shared" si="0"/>
        <v>0</v>
      </c>
      <c r="AJ38" s="81">
        <f>'Февраль 2020'!AH38-'Март 2020'!AI38</f>
        <v>42</v>
      </c>
      <c r="AK38" s="82">
        <f t="shared" si="1"/>
        <v>0</v>
      </c>
      <c r="AL38" s="83">
        <f>'Февраль 2020'!AJ38+'Март 2020'!AK38</f>
        <v>0</v>
      </c>
      <c r="AM38" s="82">
        <f t="shared" si="2"/>
        <v>0</v>
      </c>
      <c r="AN38" s="84">
        <f>'Февраль 2020'!AL38+'Март 2020'!AM38</f>
        <v>0</v>
      </c>
      <c r="AO38" s="82">
        <f t="shared" si="6"/>
        <v>0</v>
      </c>
      <c r="AP38" s="85">
        <f>'Февраль 2020'!AN38+'Март 2020'!AO38</f>
        <v>0</v>
      </c>
      <c r="AQ38" s="82">
        <f t="shared" si="4"/>
        <v>0</v>
      </c>
      <c r="AR38" s="86">
        <f>'Февраль 2020'!AP38+'Март 2020'!AQ38</f>
        <v>0</v>
      </c>
      <c r="AS38" s="87" t="str">
        <f>'Январь 2020'!AW38</f>
        <v>уволен</v>
      </c>
      <c r="AT38" s="88" t="str">
        <f>'Январь 2020'!AX38</f>
        <v>TEAM21</v>
      </c>
      <c r="AU38" s="45">
        <f t="shared" si="5"/>
        <v>0</v>
      </c>
      <c r="AV38" s="45">
        <f>'Январь 2020'!AZ38</f>
        <v>0</v>
      </c>
    </row>
    <row r="39" spans="1:48" ht="14.25" customHeight="1">
      <c r="A39" s="71">
        <f>'Январь 2020'!A39</f>
        <v>35</v>
      </c>
      <c r="B39" s="72" t="str">
        <f>'Январь 2020'!G39</f>
        <v>NAME036</v>
      </c>
      <c r="C39" s="73">
        <f>'Январь 2020'!B39</f>
        <v>43452</v>
      </c>
      <c r="D39" s="74"/>
      <c r="E39" s="75"/>
      <c r="F39" s="76"/>
      <c r="G39" s="76"/>
      <c r="H39" s="75"/>
      <c r="I39" s="75"/>
      <c r="J39" s="74"/>
      <c r="K39" s="74"/>
      <c r="L39" s="74"/>
      <c r="M39" s="76"/>
      <c r="N39" s="76"/>
      <c r="O39" s="75"/>
      <c r="P39" s="75"/>
      <c r="Q39" s="74"/>
      <c r="R39" s="74"/>
      <c r="S39" s="75"/>
      <c r="T39" s="76"/>
      <c r="U39" s="76"/>
      <c r="V39" s="75"/>
      <c r="W39" s="75"/>
      <c r="X39" s="74"/>
      <c r="Y39" s="74"/>
      <c r="Z39" s="75"/>
      <c r="AA39" s="76"/>
      <c r="AB39" s="76"/>
      <c r="AC39" s="75"/>
      <c r="AD39" s="75"/>
      <c r="AE39" s="74"/>
      <c r="AF39" s="74"/>
      <c r="AG39" s="75"/>
      <c r="AH39" s="76"/>
      <c r="AI39" s="80">
        <f t="shared" si="0"/>
        <v>0</v>
      </c>
      <c r="AJ39" s="81">
        <f>'Февраль 2020'!AH39-'Март 2020'!AI39</f>
        <v>29</v>
      </c>
      <c r="AK39" s="82">
        <f t="shared" si="1"/>
        <v>0</v>
      </c>
      <c r="AL39" s="83">
        <f>'Февраль 2020'!AJ39+'Март 2020'!AK39</f>
        <v>0</v>
      </c>
      <c r="AM39" s="82">
        <f t="shared" si="2"/>
        <v>0</v>
      </c>
      <c r="AN39" s="84">
        <f>'Февраль 2020'!AL39+'Март 2020'!AM39</f>
        <v>0</v>
      </c>
      <c r="AO39" s="82">
        <f t="shared" si="6"/>
        <v>0</v>
      </c>
      <c r="AP39" s="85">
        <f>'Февраль 2020'!AN39+'Март 2020'!AO39</f>
        <v>0</v>
      </c>
      <c r="AQ39" s="82">
        <f t="shared" si="4"/>
        <v>0</v>
      </c>
      <c r="AR39" s="86">
        <f>'Февраль 2020'!AP39+'Март 2020'!AQ39</f>
        <v>0</v>
      </c>
      <c r="AS39" s="87" t="str">
        <f>'Январь 2020'!AW39</f>
        <v>Днепр2</v>
      </c>
      <c r="AT39" s="88" t="str">
        <f>'Январь 2020'!AX39</f>
        <v>TEAM03</v>
      </c>
      <c r="AU39" s="45">
        <f t="shared" si="5"/>
        <v>0</v>
      </c>
      <c r="AV39" s="45">
        <f>'Январь 2020'!AZ39</f>
        <v>0</v>
      </c>
    </row>
    <row r="40" spans="1:48" ht="14.25" customHeight="1">
      <c r="A40" s="71">
        <f>'Январь 2020'!A40</f>
        <v>36</v>
      </c>
      <c r="B40" s="72" t="str">
        <f>'Январь 2020'!G40</f>
        <v>NAME037</v>
      </c>
      <c r="C40" s="73">
        <f>'Январь 2020'!B40</f>
        <v>43782</v>
      </c>
      <c r="D40" s="74"/>
      <c r="E40" s="75"/>
      <c r="F40" s="76"/>
      <c r="G40" s="76"/>
      <c r="H40" s="75"/>
      <c r="I40" s="75"/>
      <c r="J40" s="74"/>
      <c r="K40" s="74"/>
      <c r="L40" s="74"/>
      <c r="M40" s="76"/>
      <c r="N40" s="76"/>
      <c r="O40" s="79"/>
      <c r="P40" s="79"/>
      <c r="Q40" s="74"/>
      <c r="R40" s="74"/>
      <c r="S40" s="79"/>
      <c r="T40" s="76"/>
      <c r="U40" s="76"/>
      <c r="V40" s="75"/>
      <c r="W40" s="75"/>
      <c r="X40" s="74"/>
      <c r="Y40" s="74"/>
      <c r="Z40" s="75"/>
      <c r="AA40" s="76"/>
      <c r="AB40" s="76"/>
      <c r="AC40" s="75"/>
      <c r="AD40" s="75"/>
      <c r="AE40" s="74"/>
      <c r="AF40" s="74"/>
      <c r="AG40" s="75"/>
      <c r="AH40" s="76"/>
      <c r="AI40" s="80">
        <f t="shared" si="0"/>
        <v>0</v>
      </c>
      <c r="AJ40" s="81">
        <f>'Февраль 2020'!AH40-'Март 2020'!AI40</f>
        <v>20</v>
      </c>
      <c r="AK40" s="82">
        <f t="shared" si="1"/>
        <v>0</v>
      </c>
      <c r="AL40" s="83">
        <f>'Февраль 2020'!AJ40+'Март 2020'!AK40</f>
        <v>1</v>
      </c>
      <c r="AM40" s="82">
        <f t="shared" si="2"/>
        <v>0</v>
      </c>
      <c r="AN40" s="84">
        <f>'Февраль 2020'!AL40+'Март 2020'!AM40</f>
        <v>0</v>
      </c>
      <c r="AO40" s="82">
        <f t="shared" si="6"/>
        <v>0</v>
      </c>
      <c r="AP40" s="85">
        <f>'Февраль 2020'!AN40+'Март 2020'!AO40</f>
        <v>0</v>
      </c>
      <c r="AQ40" s="82">
        <f t="shared" si="4"/>
        <v>0</v>
      </c>
      <c r="AR40" s="86">
        <f>'Февраль 2020'!AP40+'Март 2020'!AQ40</f>
        <v>0</v>
      </c>
      <c r="AS40" s="87" t="str">
        <f>'Январь 2020'!AW40</f>
        <v>Днепр1</v>
      </c>
      <c r="AT40" s="88" t="str">
        <f>'Январь 2020'!AX40</f>
        <v>TEAM21</v>
      </c>
      <c r="AU40" s="45">
        <f t="shared" si="5"/>
        <v>1</v>
      </c>
      <c r="AV40" s="45">
        <f>'Январь 2020'!AZ40</f>
        <v>0</v>
      </c>
    </row>
    <row r="41" spans="1:48" ht="14.25" customHeight="1">
      <c r="A41" s="71">
        <f>'Январь 2020'!A41</f>
        <v>37</v>
      </c>
      <c r="B41" s="72" t="str">
        <f>'Январь 2020'!G41</f>
        <v>NAME038</v>
      </c>
      <c r="C41" s="73">
        <f>'Январь 2020'!B41</f>
        <v>43612</v>
      </c>
      <c r="D41" s="184"/>
      <c r="E41" s="79"/>
      <c r="F41" s="76"/>
      <c r="G41" s="76"/>
      <c r="H41" s="75"/>
      <c r="I41" s="75"/>
      <c r="J41" s="184"/>
      <c r="K41" s="184"/>
      <c r="L41" s="184"/>
      <c r="M41" s="76"/>
      <c r="N41" s="76"/>
      <c r="O41" s="75"/>
      <c r="P41" s="75"/>
      <c r="Q41" s="184"/>
      <c r="R41" s="184"/>
      <c r="S41" s="75"/>
      <c r="T41" s="76"/>
      <c r="U41" s="76"/>
      <c r="V41" s="75"/>
      <c r="W41" s="75"/>
      <c r="X41" s="184"/>
      <c r="Y41" s="184"/>
      <c r="Z41" s="75"/>
      <c r="AA41" s="76"/>
      <c r="AB41" s="76"/>
      <c r="AC41" s="75"/>
      <c r="AD41" s="79"/>
      <c r="AE41" s="184"/>
      <c r="AF41" s="184"/>
      <c r="AG41" s="79"/>
      <c r="AH41" s="76"/>
      <c r="AI41" s="80">
        <f t="shared" si="0"/>
        <v>0</v>
      </c>
      <c r="AJ41" s="81">
        <f>'Февраль 2020'!AH41-'Март 2020'!AI41</f>
        <v>16</v>
      </c>
      <c r="AK41" s="82">
        <f t="shared" si="1"/>
        <v>0</v>
      </c>
      <c r="AL41" s="83">
        <f>'Февраль 2020'!AJ41+'Март 2020'!AK41</f>
        <v>0</v>
      </c>
      <c r="AM41" s="82">
        <f t="shared" si="2"/>
        <v>0</v>
      </c>
      <c r="AN41" s="84">
        <f>'Февраль 2020'!AL41+'Март 2020'!AM41</f>
        <v>0</v>
      </c>
      <c r="AO41" s="82">
        <f t="shared" si="6"/>
        <v>0</v>
      </c>
      <c r="AP41" s="85">
        <f>'Февраль 2020'!AN41+'Март 2020'!AO41</f>
        <v>0</v>
      </c>
      <c r="AQ41" s="82">
        <f t="shared" si="4"/>
        <v>0</v>
      </c>
      <c r="AR41" s="86">
        <f>'Февраль 2020'!AP41+'Март 2020'!AQ41</f>
        <v>0</v>
      </c>
      <c r="AS41" s="87" t="str">
        <f>'Январь 2020'!AW41</f>
        <v>Львов</v>
      </c>
      <c r="AT41" s="88" t="str">
        <f>'Январь 2020'!AX41</f>
        <v>TEAM09</v>
      </c>
      <c r="AU41" s="45">
        <f t="shared" si="5"/>
        <v>0</v>
      </c>
      <c r="AV41" s="45">
        <f>'Январь 2020'!AZ41</f>
        <v>0</v>
      </c>
    </row>
    <row r="42" spans="1:48" ht="14.25" customHeight="1">
      <c r="A42" s="71">
        <f>'Январь 2020'!A42</f>
        <v>38</v>
      </c>
      <c r="B42" s="72" t="str">
        <f>'Январь 2020'!G42</f>
        <v>NAME039</v>
      </c>
      <c r="C42" s="73">
        <f>'Январь 2020'!B42</f>
        <v>43384</v>
      </c>
      <c r="D42" s="74"/>
      <c r="E42" s="75"/>
      <c r="F42" s="76"/>
      <c r="G42" s="76"/>
      <c r="H42" s="75"/>
      <c r="I42" s="75"/>
      <c r="J42" s="74"/>
      <c r="K42" s="74"/>
      <c r="L42" s="74"/>
      <c r="M42" s="76"/>
      <c r="N42" s="76"/>
      <c r="O42" s="75"/>
      <c r="P42" s="75"/>
      <c r="Q42" s="74"/>
      <c r="R42" s="74"/>
      <c r="S42" s="75"/>
      <c r="T42" s="76"/>
      <c r="U42" s="76"/>
      <c r="V42" s="79"/>
      <c r="W42" s="75"/>
      <c r="X42" s="74"/>
      <c r="Y42" s="74"/>
      <c r="Z42" s="75"/>
      <c r="AA42" s="76"/>
      <c r="AB42" s="76"/>
      <c r="AC42" s="75"/>
      <c r="AD42" s="75"/>
      <c r="AE42" s="74"/>
      <c r="AF42" s="74"/>
      <c r="AG42" s="75"/>
      <c r="AH42" s="76"/>
      <c r="AI42" s="80">
        <f t="shared" si="0"/>
        <v>0</v>
      </c>
      <c r="AJ42" s="81">
        <f>'Февраль 2020'!AH42-'Март 2020'!AI42</f>
        <v>22</v>
      </c>
      <c r="AK42" s="82">
        <f t="shared" si="1"/>
        <v>0</v>
      </c>
      <c r="AL42" s="83">
        <f>'Февраль 2020'!AJ42+'Март 2020'!AK42</f>
        <v>1</v>
      </c>
      <c r="AM42" s="82">
        <f t="shared" si="2"/>
        <v>0</v>
      </c>
      <c r="AN42" s="84">
        <f>'Февраль 2020'!AL42+'Март 2020'!AM42</f>
        <v>0</v>
      </c>
      <c r="AO42" s="82">
        <f t="shared" si="6"/>
        <v>0</v>
      </c>
      <c r="AP42" s="85">
        <f>'Февраль 2020'!AN42+'Март 2020'!AO42</f>
        <v>0</v>
      </c>
      <c r="AQ42" s="82">
        <f t="shared" si="4"/>
        <v>0</v>
      </c>
      <c r="AR42" s="86">
        <f>'Февраль 2020'!AP42+'Март 2020'!AQ42</f>
        <v>0</v>
      </c>
      <c r="AS42" s="87" t="str">
        <f>'Январь 2020'!AW42</f>
        <v>Днепр1</v>
      </c>
      <c r="AT42" s="88" t="str">
        <f>'Январь 2020'!AX42</f>
        <v>TEAM02</v>
      </c>
      <c r="AU42" s="45">
        <f t="shared" si="5"/>
        <v>1</v>
      </c>
      <c r="AV42" s="45">
        <f>'Январь 2020'!AZ42</f>
        <v>0</v>
      </c>
    </row>
    <row r="43" spans="1:48" ht="14.25" customHeight="1">
      <c r="A43" s="71">
        <f>'Январь 2020'!A43</f>
        <v>0</v>
      </c>
      <c r="B43" s="72" t="str">
        <f>'Январь 2020'!G43</f>
        <v>NAME040</v>
      </c>
      <c r="C43" s="73">
        <f>'Январь 2020'!B43</f>
        <v>43272</v>
      </c>
      <c r="D43" s="74"/>
      <c r="E43" s="75"/>
      <c r="F43" s="76"/>
      <c r="G43" s="76"/>
      <c r="H43" s="79"/>
      <c r="I43" s="79"/>
      <c r="J43" s="74"/>
      <c r="K43" s="74"/>
      <c r="L43" s="74"/>
      <c r="M43" s="76"/>
      <c r="N43" s="76"/>
      <c r="O43" s="75"/>
      <c r="P43" s="75"/>
      <c r="Q43" s="74"/>
      <c r="R43" s="74"/>
      <c r="S43" s="75"/>
      <c r="T43" s="76"/>
      <c r="U43" s="76"/>
      <c r="V43" s="75"/>
      <c r="W43" s="75"/>
      <c r="X43" s="74"/>
      <c r="Y43" s="74"/>
      <c r="Z43" s="75"/>
      <c r="AA43" s="76"/>
      <c r="AB43" s="76"/>
      <c r="AC43" s="75"/>
      <c r="AD43" s="75"/>
      <c r="AE43" s="74"/>
      <c r="AF43" s="74"/>
      <c r="AG43" s="75"/>
      <c r="AH43" s="76"/>
      <c r="AI43" s="80">
        <f t="shared" si="0"/>
        <v>0</v>
      </c>
      <c r="AJ43" s="81">
        <f>'Февраль 2020'!AH43-'Март 2020'!AI43</f>
        <v>21</v>
      </c>
      <c r="AK43" s="82">
        <f t="shared" si="1"/>
        <v>0</v>
      </c>
      <c r="AL43" s="83">
        <f>'Февраль 2020'!AJ43+'Март 2020'!AK43</f>
        <v>0</v>
      </c>
      <c r="AM43" s="82">
        <f t="shared" si="2"/>
        <v>0</v>
      </c>
      <c r="AN43" s="84">
        <f>'Февраль 2020'!AL43+'Март 2020'!AM43</f>
        <v>0</v>
      </c>
      <c r="AO43" s="82">
        <f t="shared" si="6"/>
        <v>0</v>
      </c>
      <c r="AP43" s="85">
        <f>'Февраль 2020'!AN43+'Март 2020'!AO43</f>
        <v>0</v>
      </c>
      <c r="AQ43" s="82">
        <f t="shared" si="4"/>
        <v>0</v>
      </c>
      <c r="AR43" s="86">
        <f>'Февраль 2020'!AP43+'Март 2020'!AQ43</f>
        <v>0</v>
      </c>
      <c r="AS43" s="87" t="str">
        <f>'Январь 2020'!AW43</f>
        <v>уволен</v>
      </c>
      <c r="AT43" s="88" t="str">
        <f>'Январь 2020'!AX43</f>
        <v>TEAM11</v>
      </c>
      <c r="AU43" s="45">
        <f t="shared" si="5"/>
        <v>0</v>
      </c>
      <c r="AV43" s="45">
        <f>'Январь 2020'!AZ43</f>
        <v>0</v>
      </c>
    </row>
    <row r="44" spans="1:48" ht="14.25" customHeight="1">
      <c r="A44" s="71">
        <f>'Январь 2020'!A44</f>
        <v>39</v>
      </c>
      <c r="B44" s="72" t="str">
        <f>'Январь 2020'!G44</f>
        <v>NAME041</v>
      </c>
      <c r="C44" s="73">
        <f>'Январь 2020'!B44</f>
        <v>42593</v>
      </c>
      <c r="D44" s="74"/>
      <c r="E44" s="75"/>
      <c r="F44" s="76"/>
      <c r="G44" s="76"/>
      <c r="H44" s="75"/>
      <c r="I44" s="75"/>
      <c r="J44" s="74"/>
      <c r="K44" s="74"/>
      <c r="L44" s="74"/>
      <c r="M44" s="76"/>
      <c r="N44" s="76"/>
      <c r="O44" s="75"/>
      <c r="P44" s="75"/>
      <c r="Q44" s="74"/>
      <c r="R44" s="74"/>
      <c r="S44" s="75"/>
      <c r="T44" s="76"/>
      <c r="U44" s="76"/>
      <c r="V44" s="75"/>
      <c r="W44" s="75"/>
      <c r="X44" s="74"/>
      <c r="Y44" s="74"/>
      <c r="Z44" s="75"/>
      <c r="AA44" s="76"/>
      <c r="AB44" s="76"/>
      <c r="AC44" s="75"/>
      <c r="AD44" s="75"/>
      <c r="AE44" s="74"/>
      <c r="AF44" s="74"/>
      <c r="AG44" s="75"/>
      <c r="AH44" s="76"/>
      <c r="AI44" s="80">
        <f t="shared" si="0"/>
        <v>0</v>
      </c>
      <c r="AJ44" s="81">
        <f>'Февраль 2020'!AH44-'Март 2020'!AI44</f>
        <v>31</v>
      </c>
      <c r="AK44" s="82">
        <f t="shared" si="1"/>
        <v>0</v>
      </c>
      <c r="AL44" s="83">
        <f>'Февраль 2020'!AJ44+'Март 2020'!AK44</f>
        <v>0</v>
      </c>
      <c r="AM44" s="82">
        <f t="shared" si="2"/>
        <v>0</v>
      </c>
      <c r="AN44" s="84">
        <f>'Февраль 2020'!AL44+'Март 2020'!AM44</f>
        <v>0</v>
      </c>
      <c r="AO44" s="82">
        <f t="shared" si="6"/>
        <v>0</v>
      </c>
      <c r="AP44" s="85">
        <f>'Февраль 2020'!AN44+'Март 2020'!AO44</f>
        <v>0</v>
      </c>
      <c r="AQ44" s="82">
        <f t="shared" si="4"/>
        <v>0</v>
      </c>
      <c r="AR44" s="86">
        <f>'Февраль 2020'!AP44+'Март 2020'!AQ44</f>
        <v>0</v>
      </c>
      <c r="AS44" s="87" t="str">
        <f>'Январь 2020'!AW44</f>
        <v>Днепр2</v>
      </c>
      <c r="AT44" s="88" t="str">
        <f>'Январь 2020'!AX44</f>
        <v>TEAM12</v>
      </c>
      <c r="AU44" s="45">
        <f t="shared" si="5"/>
        <v>0</v>
      </c>
      <c r="AV44" s="45">
        <f>'Январь 2020'!AZ44</f>
        <v>0</v>
      </c>
    </row>
    <row r="45" spans="1:48" ht="14.25" customHeight="1">
      <c r="A45" s="71">
        <f>'Январь 2020'!A45</f>
        <v>40</v>
      </c>
      <c r="B45" s="72" t="str">
        <f>'Январь 2020'!G45</f>
        <v>NAME042</v>
      </c>
      <c r="C45" s="73">
        <f>'Январь 2020'!B45</f>
        <v>43391</v>
      </c>
      <c r="D45" s="184"/>
      <c r="E45" s="75"/>
      <c r="F45" s="76"/>
      <c r="G45" s="76"/>
      <c r="H45" s="75"/>
      <c r="I45" s="75"/>
      <c r="J45" s="184"/>
      <c r="K45" s="184"/>
      <c r="L45" s="184"/>
      <c r="M45" s="76"/>
      <c r="N45" s="76"/>
      <c r="O45" s="75"/>
      <c r="P45" s="75"/>
      <c r="Q45" s="184"/>
      <c r="R45" s="184"/>
      <c r="S45" s="75"/>
      <c r="T45" s="76"/>
      <c r="U45" s="76"/>
      <c r="V45" s="75"/>
      <c r="W45" s="75"/>
      <c r="X45" s="184"/>
      <c r="Y45" s="184"/>
      <c r="Z45" s="75"/>
      <c r="AA45" s="76"/>
      <c r="AB45" s="76"/>
      <c r="AC45" s="75"/>
      <c r="AD45" s="75"/>
      <c r="AE45" s="184"/>
      <c r="AF45" s="184"/>
      <c r="AG45" s="75"/>
      <c r="AH45" s="76"/>
      <c r="AI45" s="80">
        <f t="shared" si="0"/>
        <v>0</v>
      </c>
      <c r="AJ45" s="81">
        <f>'Февраль 2020'!AH45-'Март 2020'!AI45</f>
        <v>21</v>
      </c>
      <c r="AK45" s="82">
        <f t="shared" si="1"/>
        <v>0</v>
      </c>
      <c r="AL45" s="83">
        <f>'Февраль 2020'!AJ45+'Март 2020'!AK45</f>
        <v>0</v>
      </c>
      <c r="AM45" s="82">
        <f t="shared" si="2"/>
        <v>0</v>
      </c>
      <c r="AN45" s="84">
        <f>'Февраль 2020'!AL45+'Март 2020'!AM45</f>
        <v>0</v>
      </c>
      <c r="AO45" s="82">
        <f t="shared" si="6"/>
        <v>0</v>
      </c>
      <c r="AP45" s="85">
        <f>'Февраль 2020'!AN45+'Март 2020'!AO45</f>
        <v>0</v>
      </c>
      <c r="AQ45" s="82">
        <f t="shared" si="4"/>
        <v>0</v>
      </c>
      <c r="AR45" s="86">
        <f>'Февраль 2020'!AP45+'Март 2020'!AQ45</f>
        <v>0</v>
      </c>
      <c r="AS45" s="87" t="str">
        <f>'Январь 2020'!AW45</f>
        <v>Днепр1</v>
      </c>
      <c r="AT45" s="88" t="str">
        <f>'Январь 2020'!AX45</f>
        <v>TEAM17</v>
      </c>
      <c r="AU45" s="45">
        <f t="shared" si="5"/>
        <v>0</v>
      </c>
      <c r="AV45" s="45">
        <f>'Январь 2020'!AZ45</f>
        <v>0</v>
      </c>
    </row>
    <row r="46" spans="1:48" ht="14.25" customHeight="1">
      <c r="A46" s="71">
        <f>'Январь 2020'!A46</f>
        <v>41</v>
      </c>
      <c r="B46" s="72" t="str">
        <f>'Январь 2020'!G46</f>
        <v>NAME043</v>
      </c>
      <c r="C46" s="73">
        <f>'Январь 2020'!B46</f>
        <v>42137</v>
      </c>
      <c r="D46" s="74"/>
      <c r="E46" s="75"/>
      <c r="F46" s="76"/>
      <c r="G46" s="76"/>
      <c r="H46" s="75"/>
      <c r="I46" s="75"/>
      <c r="J46" s="74"/>
      <c r="K46" s="74"/>
      <c r="L46" s="74"/>
      <c r="M46" s="76"/>
      <c r="N46" s="76"/>
      <c r="O46" s="75"/>
      <c r="P46" s="75"/>
      <c r="Q46" s="74"/>
      <c r="R46" s="74"/>
      <c r="S46" s="75"/>
      <c r="T46" s="76"/>
      <c r="U46" s="76"/>
      <c r="V46" s="75"/>
      <c r="W46" s="75"/>
      <c r="X46" s="74"/>
      <c r="Y46" s="74"/>
      <c r="Z46" s="75"/>
      <c r="AA46" s="76"/>
      <c r="AB46" s="76"/>
      <c r="AC46" s="75"/>
      <c r="AD46" s="75"/>
      <c r="AE46" s="74"/>
      <c r="AF46" s="74"/>
      <c r="AG46" s="75"/>
      <c r="AH46" s="76"/>
      <c r="AI46" s="80">
        <f t="shared" si="0"/>
        <v>0</v>
      </c>
      <c r="AJ46" s="81">
        <f>'Февраль 2020'!AH46-'Март 2020'!AI46</f>
        <v>26</v>
      </c>
      <c r="AK46" s="82">
        <f t="shared" si="1"/>
        <v>0</v>
      </c>
      <c r="AL46" s="83">
        <f>'Февраль 2020'!AJ46+'Март 2020'!AK46</f>
        <v>0</v>
      </c>
      <c r="AM46" s="82">
        <f t="shared" si="2"/>
        <v>0</v>
      </c>
      <c r="AN46" s="84">
        <f>'Февраль 2020'!AL46+'Март 2020'!AM46</f>
        <v>0</v>
      </c>
      <c r="AO46" s="82">
        <f t="shared" si="6"/>
        <v>0</v>
      </c>
      <c r="AP46" s="85">
        <f>'Февраль 2020'!AN46+'Март 2020'!AO46</f>
        <v>0</v>
      </c>
      <c r="AQ46" s="82">
        <f t="shared" si="4"/>
        <v>0</v>
      </c>
      <c r="AR46" s="86">
        <f>'Февраль 2020'!AP46+'Март 2020'!AQ46</f>
        <v>0</v>
      </c>
      <c r="AS46" s="87" t="str">
        <f>'Январь 2020'!AW46</f>
        <v>Днепр1</v>
      </c>
      <c r="AT46" s="88" t="str">
        <f>'Январь 2020'!AX46</f>
        <v>TEAM15</v>
      </c>
      <c r="AU46" s="45">
        <f t="shared" si="5"/>
        <v>0</v>
      </c>
      <c r="AV46" s="45">
        <f>'Январь 2020'!AZ46</f>
        <v>0</v>
      </c>
    </row>
    <row r="47" spans="1:48" ht="14.25" customHeight="1">
      <c r="A47" s="71">
        <f>'Январь 2020'!A47</f>
        <v>42</v>
      </c>
      <c r="B47" s="72" t="str">
        <f>'Январь 2020'!G47</f>
        <v>NAME044</v>
      </c>
      <c r="C47" s="73">
        <f>'Январь 2020'!B47</f>
        <v>39661</v>
      </c>
      <c r="D47" s="74"/>
      <c r="E47" s="75"/>
      <c r="F47" s="76"/>
      <c r="G47" s="76"/>
      <c r="H47" s="75"/>
      <c r="I47" s="75"/>
      <c r="J47" s="74"/>
      <c r="K47" s="74"/>
      <c r="L47" s="74"/>
      <c r="M47" s="76"/>
      <c r="N47" s="93"/>
      <c r="O47" s="79"/>
      <c r="P47" s="79"/>
      <c r="Q47" s="74"/>
      <c r="R47" s="74"/>
      <c r="S47" s="75"/>
      <c r="T47" s="76"/>
      <c r="U47" s="76"/>
      <c r="V47" s="79"/>
      <c r="W47" s="75"/>
      <c r="X47" s="74"/>
      <c r="Y47" s="74"/>
      <c r="Z47" s="75"/>
      <c r="AA47" s="76"/>
      <c r="AB47" s="76"/>
      <c r="AC47" s="75"/>
      <c r="AD47" s="75"/>
      <c r="AE47" s="74"/>
      <c r="AF47" s="74"/>
      <c r="AG47" s="75"/>
      <c r="AH47" s="76"/>
      <c r="AI47" s="80">
        <f t="shared" si="0"/>
        <v>0</v>
      </c>
      <c r="AJ47" s="81">
        <f>'Февраль 2020'!AH47-'Март 2020'!AI47</f>
        <v>36</v>
      </c>
      <c r="AK47" s="82">
        <f t="shared" si="1"/>
        <v>0</v>
      </c>
      <c r="AL47" s="83">
        <f>'Февраль 2020'!AJ47+'Март 2020'!AK47</f>
        <v>0</v>
      </c>
      <c r="AM47" s="82">
        <f t="shared" si="2"/>
        <v>0</v>
      </c>
      <c r="AN47" s="84">
        <f>'Февраль 2020'!AL47+'Март 2020'!AM47</f>
        <v>0</v>
      </c>
      <c r="AO47" s="82">
        <f t="shared" si="6"/>
        <v>0</v>
      </c>
      <c r="AP47" s="85">
        <f>'Февраль 2020'!AN47+'Март 2020'!AO47</f>
        <v>0</v>
      </c>
      <c r="AQ47" s="82">
        <f t="shared" si="4"/>
        <v>0</v>
      </c>
      <c r="AR47" s="86">
        <f>'Февраль 2020'!AP47+'Март 2020'!AQ47</f>
        <v>0</v>
      </c>
      <c r="AS47" s="87" t="str">
        <f>'Январь 2020'!AW47</f>
        <v>Днепр2</v>
      </c>
      <c r="AT47" s="88" t="str">
        <f>'Январь 2020'!AX47</f>
        <v>TEAM11</v>
      </c>
      <c r="AU47" s="45">
        <f t="shared" si="5"/>
        <v>0</v>
      </c>
      <c r="AV47" s="45">
        <f>'Январь 2020'!AZ47</f>
        <v>0</v>
      </c>
    </row>
    <row r="48" spans="1:48" ht="14.25" customHeight="1">
      <c r="A48" s="71">
        <f>'Январь 2020'!A48</f>
        <v>43</v>
      </c>
      <c r="B48" s="72" t="str">
        <f>'Январь 2020'!G48</f>
        <v>NAME045</v>
      </c>
      <c r="C48" s="73">
        <f>'Январь 2020'!B48</f>
        <v>42660</v>
      </c>
      <c r="D48" s="184"/>
      <c r="E48" s="75"/>
      <c r="F48" s="76"/>
      <c r="G48" s="76"/>
      <c r="H48" s="75"/>
      <c r="I48" s="75"/>
      <c r="J48" s="184"/>
      <c r="K48" s="184"/>
      <c r="L48" s="184"/>
      <c r="M48" s="76"/>
      <c r="N48" s="76"/>
      <c r="O48" s="75"/>
      <c r="P48" s="75"/>
      <c r="Q48" s="184"/>
      <c r="R48" s="184"/>
      <c r="S48" s="75"/>
      <c r="T48" s="76"/>
      <c r="U48" s="76"/>
      <c r="V48" s="75"/>
      <c r="W48" s="75"/>
      <c r="X48" s="184"/>
      <c r="Y48" s="184"/>
      <c r="Z48" s="75"/>
      <c r="AA48" s="76"/>
      <c r="AB48" s="76"/>
      <c r="AC48" s="75"/>
      <c r="AD48" s="75"/>
      <c r="AE48" s="184"/>
      <c r="AF48" s="184"/>
      <c r="AG48" s="75"/>
      <c r="AH48" s="76"/>
      <c r="AI48" s="80">
        <f t="shared" si="0"/>
        <v>0</v>
      </c>
      <c r="AJ48" s="81">
        <f>'Февраль 2020'!AH48-'Март 2020'!AI48</f>
        <v>35</v>
      </c>
      <c r="AK48" s="82">
        <f t="shared" si="1"/>
        <v>0</v>
      </c>
      <c r="AL48" s="83">
        <f>'Февраль 2020'!AJ48+'Март 2020'!AK48</f>
        <v>1</v>
      </c>
      <c r="AM48" s="82">
        <f t="shared" si="2"/>
        <v>0</v>
      </c>
      <c r="AN48" s="84">
        <f>'Февраль 2020'!AL48+'Март 2020'!AM48</f>
        <v>0</v>
      </c>
      <c r="AO48" s="82">
        <f t="shared" si="6"/>
        <v>0</v>
      </c>
      <c r="AP48" s="85">
        <f>'Февраль 2020'!AN48+'Март 2020'!AO48</f>
        <v>3</v>
      </c>
      <c r="AQ48" s="82">
        <f t="shared" si="4"/>
        <v>0</v>
      </c>
      <c r="AR48" s="86">
        <f>'Февраль 2020'!AP48+'Март 2020'!AQ48</f>
        <v>0</v>
      </c>
      <c r="AS48" s="87" t="str">
        <f>'Январь 2020'!AW48</f>
        <v>Днепр1</v>
      </c>
      <c r="AT48" s="88" t="str">
        <f>'Январь 2020'!AX48</f>
        <v>TEAM06</v>
      </c>
      <c r="AU48" s="45">
        <f t="shared" si="5"/>
        <v>1</v>
      </c>
      <c r="AV48" s="45">
        <f>'Январь 2020'!AZ48</f>
        <v>0</v>
      </c>
    </row>
    <row r="49" spans="1:48" ht="14.25" customHeight="1">
      <c r="A49" s="71">
        <f>'Январь 2020'!A49</f>
        <v>44</v>
      </c>
      <c r="B49" s="72" t="str">
        <f>'Январь 2020'!G49</f>
        <v>NAME046</v>
      </c>
      <c r="C49" s="73">
        <f>'Январь 2020'!B49</f>
        <v>41246</v>
      </c>
      <c r="D49" s="74"/>
      <c r="E49" s="75"/>
      <c r="F49" s="76"/>
      <c r="G49" s="76"/>
      <c r="H49" s="75"/>
      <c r="I49" s="79" t="s">
        <v>23</v>
      </c>
      <c r="J49" s="74"/>
      <c r="K49" s="74"/>
      <c r="L49" s="74"/>
      <c r="M49" s="93" t="s">
        <v>23</v>
      </c>
      <c r="N49" s="93" t="s">
        <v>23</v>
      </c>
      <c r="O49" s="79" t="s">
        <v>23</v>
      </c>
      <c r="P49" s="79" t="s">
        <v>23</v>
      </c>
      <c r="Q49" s="74"/>
      <c r="R49" s="74"/>
      <c r="S49" s="75"/>
      <c r="T49" s="76"/>
      <c r="U49" s="76"/>
      <c r="V49" s="79"/>
      <c r="W49" s="79"/>
      <c r="X49" s="74"/>
      <c r="Y49" s="74"/>
      <c r="Z49" s="79"/>
      <c r="AA49" s="76"/>
      <c r="AB49" s="76"/>
      <c r="AC49" s="75"/>
      <c r="AD49" s="75"/>
      <c r="AE49" s="74"/>
      <c r="AF49" s="74"/>
      <c r="AG49" s="75"/>
      <c r="AH49" s="76"/>
      <c r="AI49" s="80">
        <f t="shared" si="0"/>
        <v>5</v>
      </c>
      <c r="AJ49" s="81">
        <f>'Февраль 2020'!AH49-'Март 2020'!AI49</f>
        <v>52</v>
      </c>
      <c r="AK49" s="82">
        <f t="shared" si="1"/>
        <v>0</v>
      </c>
      <c r="AL49" s="83">
        <f>'Февраль 2020'!AJ49+'Март 2020'!AK49</f>
        <v>0</v>
      </c>
      <c r="AM49" s="82">
        <f t="shared" si="2"/>
        <v>0</v>
      </c>
      <c r="AN49" s="84">
        <f>'Февраль 2020'!AL49+'Март 2020'!AM49</f>
        <v>0</v>
      </c>
      <c r="AO49" s="82">
        <f t="shared" si="6"/>
        <v>0</v>
      </c>
      <c r="AP49" s="85">
        <f>'Февраль 2020'!AN49+'Март 2020'!AO49</f>
        <v>0</v>
      </c>
      <c r="AQ49" s="82">
        <f t="shared" si="4"/>
        <v>0</v>
      </c>
      <c r="AR49" s="86">
        <f>'Февраль 2020'!AP49+'Март 2020'!AQ49</f>
        <v>0</v>
      </c>
      <c r="AS49" s="87" t="str">
        <f>'Январь 2020'!AW49</f>
        <v>Днепр1</v>
      </c>
      <c r="AT49" s="88" t="str">
        <f>'Январь 2020'!AX49</f>
        <v>TEAM04</v>
      </c>
      <c r="AU49" s="45">
        <f t="shared" si="5"/>
        <v>0</v>
      </c>
      <c r="AV49" s="45">
        <f>'Январь 2020'!AZ49</f>
        <v>0</v>
      </c>
    </row>
    <row r="50" spans="1:48" ht="14.25" customHeight="1">
      <c r="A50" s="71">
        <f>'Январь 2020'!A50</f>
        <v>45</v>
      </c>
      <c r="B50" s="72" t="str">
        <f>'Январь 2020'!G50</f>
        <v>NAME047</v>
      </c>
      <c r="C50" s="73">
        <f>'Январь 2020'!B50</f>
        <v>43649</v>
      </c>
      <c r="D50" s="74"/>
      <c r="E50" s="75"/>
      <c r="F50" s="76"/>
      <c r="G50" s="76"/>
      <c r="H50" s="75"/>
      <c r="I50" s="79" t="s">
        <v>23</v>
      </c>
      <c r="J50" s="74"/>
      <c r="K50" s="74"/>
      <c r="L50" s="74"/>
      <c r="M50" s="93" t="s">
        <v>23</v>
      </c>
      <c r="N50" s="93" t="s">
        <v>23</v>
      </c>
      <c r="O50" s="79" t="s">
        <v>23</v>
      </c>
      <c r="P50" s="79" t="s">
        <v>23</v>
      </c>
      <c r="Q50" s="74"/>
      <c r="R50" s="74"/>
      <c r="S50" s="79"/>
      <c r="T50" s="93"/>
      <c r="U50" s="93"/>
      <c r="V50" s="75"/>
      <c r="W50" s="79"/>
      <c r="X50" s="74"/>
      <c r="Y50" s="74"/>
      <c r="Z50" s="75"/>
      <c r="AA50" s="76"/>
      <c r="AB50" s="76"/>
      <c r="AC50" s="75"/>
      <c r="AD50" s="75"/>
      <c r="AE50" s="74"/>
      <c r="AF50" s="74"/>
      <c r="AG50" s="75"/>
      <c r="AH50" s="76"/>
      <c r="AI50" s="80">
        <f t="shared" si="0"/>
        <v>5</v>
      </c>
      <c r="AJ50" s="81">
        <f>'Февраль 2020'!AH50-'Март 2020'!AI50</f>
        <v>13</v>
      </c>
      <c r="AK50" s="82">
        <f t="shared" si="1"/>
        <v>0</v>
      </c>
      <c r="AL50" s="83">
        <f>'Февраль 2020'!AJ50+'Март 2020'!AK50</f>
        <v>0</v>
      </c>
      <c r="AM50" s="82">
        <f t="shared" si="2"/>
        <v>0</v>
      </c>
      <c r="AN50" s="84">
        <f>'Февраль 2020'!AL50+'Март 2020'!AM50</f>
        <v>1</v>
      </c>
      <c r="AO50" s="82">
        <f t="shared" si="6"/>
        <v>0</v>
      </c>
      <c r="AP50" s="85">
        <f>'Февраль 2020'!AN50+'Март 2020'!AO50</f>
        <v>0</v>
      </c>
      <c r="AQ50" s="82">
        <f t="shared" si="4"/>
        <v>0</v>
      </c>
      <c r="AR50" s="86">
        <f>'Февраль 2020'!AP50+'Март 2020'!AQ50</f>
        <v>0</v>
      </c>
      <c r="AS50" s="87" t="str">
        <f>'Январь 2020'!AW50</f>
        <v>Днепр1</v>
      </c>
      <c r="AT50" s="88" t="str">
        <f>'Январь 2020'!AX50</f>
        <v>TEAM17</v>
      </c>
      <c r="AU50" s="45">
        <f t="shared" si="5"/>
        <v>1</v>
      </c>
      <c r="AV50" s="45">
        <f>'Январь 2020'!AZ50</f>
        <v>0</v>
      </c>
    </row>
    <row r="51" spans="1:48" ht="14.25" customHeight="1">
      <c r="A51" s="71">
        <f>'Январь 2020'!A51</f>
        <v>46</v>
      </c>
      <c r="B51" s="72" t="str">
        <f>'Январь 2020'!G51</f>
        <v>NAME048</v>
      </c>
      <c r="C51" s="73">
        <f>'Январь 2020'!B51</f>
        <v>43391</v>
      </c>
      <c r="D51" s="74"/>
      <c r="E51" s="75"/>
      <c r="F51" s="76"/>
      <c r="G51" s="76"/>
      <c r="H51" s="75"/>
      <c r="I51" s="75"/>
      <c r="J51" s="74"/>
      <c r="K51" s="74"/>
      <c r="L51" s="74"/>
      <c r="M51" s="76"/>
      <c r="N51" s="76"/>
      <c r="O51" s="75"/>
      <c r="P51" s="75"/>
      <c r="Q51" s="74"/>
      <c r="R51" s="74"/>
      <c r="S51" s="75"/>
      <c r="T51" s="76"/>
      <c r="U51" s="76"/>
      <c r="V51" s="75"/>
      <c r="W51" s="75"/>
      <c r="X51" s="74"/>
      <c r="Y51" s="74"/>
      <c r="Z51" s="75"/>
      <c r="AA51" s="76"/>
      <c r="AB51" s="76"/>
      <c r="AC51" s="79"/>
      <c r="AD51" s="79"/>
      <c r="AE51" s="74"/>
      <c r="AF51" s="74"/>
      <c r="AG51" s="75"/>
      <c r="AH51" s="76"/>
      <c r="AI51" s="80">
        <f t="shared" si="0"/>
        <v>0</v>
      </c>
      <c r="AJ51" s="81">
        <f>'Февраль 2020'!AH51-'Март 2020'!AI51</f>
        <v>20</v>
      </c>
      <c r="AK51" s="82">
        <f t="shared" si="1"/>
        <v>0</v>
      </c>
      <c r="AL51" s="83">
        <f>'Февраль 2020'!AJ51+'Март 2020'!AK51</f>
        <v>0</v>
      </c>
      <c r="AM51" s="82">
        <f t="shared" si="2"/>
        <v>0</v>
      </c>
      <c r="AN51" s="84">
        <f>'Февраль 2020'!AL51+'Март 2020'!AM51</f>
        <v>0</v>
      </c>
      <c r="AO51" s="82">
        <f t="shared" si="6"/>
        <v>0</v>
      </c>
      <c r="AP51" s="85">
        <f>'Февраль 2020'!AN51+'Март 2020'!AO51</f>
        <v>1</v>
      </c>
      <c r="AQ51" s="82">
        <f t="shared" si="4"/>
        <v>0</v>
      </c>
      <c r="AR51" s="86">
        <f>'Февраль 2020'!AP51+'Март 2020'!AQ51</f>
        <v>0</v>
      </c>
      <c r="AS51" s="87" t="str">
        <f>'Январь 2020'!AW51</f>
        <v>Днепр2</v>
      </c>
      <c r="AT51" s="88" t="str">
        <f>'Январь 2020'!AX51</f>
        <v>TEAM08</v>
      </c>
      <c r="AU51" s="45">
        <f t="shared" si="5"/>
        <v>0</v>
      </c>
      <c r="AV51" s="45">
        <f>'Январь 2020'!AZ51</f>
        <v>0</v>
      </c>
    </row>
    <row r="52" spans="1:48" ht="14.25" customHeight="1">
      <c r="A52" s="71">
        <f>'Январь 2020'!A52</f>
        <v>47</v>
      </c>
      <c r="B52" s="72" t="str">
        <f>'Январь 2020'!G52</f>
        <v>NAME049</v>
      </c>
      <c r="C52" s="73">
        <f>'Январь 2020'!B52</f>
        <v>42656</v>
      </c>
      <c r="D52" s="184"/>
      <c r="E52" s="75"/>
      <c r="F52" s="76"/>
      <c r="G52" s="76"/>
      <c r="H52" s="75"/>
      <c r="I52" s="75"/>
      <c r="J52" s="184"/>
      <c r="K52" s="184"/>
      <c r="L52" s="184"/>
      <c r="M52" s="76"/>
      <c r="N52" s="76"/>
      <c r="O52" s="75"/>
      <c r="P52" s="75"/>
      <c r="Q52" s="184"/>
      <c r="R52" s="184"/>
      <c r="S52" s="75"/>
      <c r="T52" s="76"/>
      <c r="U52" s="76"/>
      <c r="V52" s="75"/>
      <c r="W52" s="75"/>
      <c r="X52" s="184"/>
      <c r="Y52" s="184"/>
      <c r="Z52" s="75"/>
      <c r="AA52" s="76"/>
      <c r="AB52" s="76"/>
      <c r="AC52" s="75"/>
      <c r="AD52" s="75"/>
      <c r="AE52" s="184"/>
      <c r="AF52" s="184"/>
      <c r="AG52" s="75"/>
      <c r="AH52" s="76"/>
      <c r="AI52" s="80">
        <f t="shared" si="0"/>
        <v>0</v>
      </c>
      <c r="AJ52" s="81">
        <f>'Февраль 2020'!AH52-'Март 2020'!AI52</f>
        <v>21</v>
      </c>
      <c r="AK52" s="82">
        <f t="shared" si="1"/>
        <v>0</v>
      </c>
      <c r="AL52" s="83">
        <f>'Февраль 2020'!AJ52+'Март 2020'!AK52</f>
        <v>0</v>
      </c>
      <c r="AM52" s="82">
        <f t="shared" si="2"/>
        <v>0</v>
      </c>
      <c r="AN52" s="84">
        <f>'Февраль 2020'!AL52+'Март 2020'!AM52</f>
        <v>0</v>
      </c>
      <c r="AO52" s="82">
        <f t="shared" si="6"/>
        <v>0</v>
      </c>
      <c r="AP52" s="85">
        <f>'Февраль 2020'!AN52+'Март 2020'!AO52</f>
        <v>0</v>
      </c>
      <c r="AQ52" s="82">
        <f t="shared" si="4"/>
        <v>0</v>
      </c>
      <c r="AR52" s="86">
        <f>'Февраль 2020'!AP52+'Март 2020'!AQ52</f>
        <v>0</v>
      </c>
      <c r="AS52" s="87" t="str">
        <f>'Январь 2020'!AW52</f>
        <v>Днепр1</v>
      </c>
      <c r="AT52" s="88" t="str">
        <f>'Январь 2020'!AX52</f>
        <v>TEAM11</v>
      </c>
      <c r="AU52" s="45">
        <f t="shared" si="5"/>
        <v>0</v>
      </c>
      <c r="AV52" s="45">
        <f>'Январь 2020'!AZ52</f>
        <v>0</v>
      </c>
    </row>
    <row r="53" spans="1:48" ht="14.25" customHeight="1">
      <c r="A53" s="71">
        <f>'Январь 2020'!A53</f>
        <v>48</v>
      </c>
      <c r="B53" s="72" t="str">
        <f>'Январь 2020'!G53</f>
        <v>NAME050</v>
      </c>
      <c r="C53" s="73">
        <f>'Январь 2020'!B53</f>
        <v>43451</v>
      </c>
      <c r="D53" s="74"/>
      <c r="E53" s="75"/>
      <c r="F53" s="76"/>
      <c r="G53" s="76"/>
      <c r="H53" s="79"/>
      <c r="I53" s="75"/>
      <c r="J53" s="74"/>
      <c r="K53" s="74"/>
      <c r="L53" s="74"/>
      <c r="M53" s="76"/>
      <c r="N53" s="76"/>
      <c r="O53" s="75"/>
      <c r="P53" s="75"/>
      <c r="Q53" s="74"/>
      <c r="R53" s="74"/>
      <c r="S53" s="75"/>
      <c r="T53" s="76"/>
      <c r="U53" s="76"/>
      <c r="V53" s="75"/>
      <c r="W53" s="75"/>
      <c r="X53" s="74"/>
      <c r="Y53" s="74"/>
      <c r="Z53" s="75"/>
      <c r="AA53" s="76"/>
      <c r="AB53" s="76"/>
      <c r="AC53" s="79"/>
      <c r="AD53" s="79"/>
      <c r="AE53" s="74"/>
      <c r="AF53" s="74"/>
      <c r="AG53" s="79"/>
      <c r="AH53" s="76"/>
      <c r="AI53" s="80">
        <f t="shared" si="0"/>
        <v>0</v>
      </c>
      <c r="AJ53" s="81">
        <f>'Февраль 2020'!AH53-'Март 2020'!AI53</f>
        <v>20</v>
      </c>
      <c r="AK53" s="82">
        <f t="shared" si="1"/>
        <v>0</v>
      </c>
      <c r="AL53" s="83">
        <f>'Февраль 2020'!AJ53+'Март 2020'!AK53</f>
        <v>1</v>
      </c>
      <c r="AM53" s="82">
        <f t="shared" si="2"/>
        <v>0</v>
      </c>
      <c r="AN53" s="84">
        <f>'Февраль 2020'!AL53+'Март 2020'!AM53</f>
        <v>4</v>
      </c>
      <c r="AO53" s="82">
        <f t="shared" si="6"/>
        <v>0</v>
      </c>
      <c r="AP53" s="85">
        <f>'Февраль 2020'!AN53+'Март 2020'!AO53</f>
        <v>0</v>
      </c>
      <c r="AQ53" s="82">
        <f t="shared" si="4"/>
        <v>0</v>
      </c>
      <c r="AR53" s="86">
        <f>'Февраль 2020'!AP53+'Март 2020'!AQ53</f>
        <v>0</v>
      </c>
      <c r="AS53" s="87" t="str">
        <f>'Январь 2020'!AW53</f>
        <v>Киев</v>
      </c>
      <c r="AT53" s="88" t="str">
        <f>'Январь 2020'!AX53</f>
        <v>TEAM22</v>
      </c>
      <c r="AU53" s="45">
        <f t="shared" si="5"/>
        <v>5</v>
      </c>
      <c r="AV53" s="45">
        <f>'Январь 2020'!AZ53</f>
        <v>0</v>
      </c>
    </row>
    <row r="54" spans="1:48" ht="14.25" customHeight="1">
      <c r="A54" s="71">
        <f>'Январь 2020'!A54</f>
        <v>49</v>
      </c>
      <c r="B54" s="72" t="str">
        <f>'Январь 2020'!G54</f>
        <v>NAME051</v>
      </c>
      <c r="C54" s="73">
        <f>'Январь 2020'!B54</f>
        <v>43495</v>
      </c>
      <c r="D54" s="74"/>
      <c r="E54" s="75"/>
      <c r="F54" s="76"/>
      <c r="G54" s="76"/>
      <c r="H54" s="79"/>
      <c r="I54" s="79"/>
      <c r="J54" s="74"/>
      <c r="K54" s="74"/>
      <c r="L54" s="74"/>
      <c r="M54" s="76"/>
      <c r="N54" s="93"/>
      <c r="O54" s="75"/>
      <c r="P54" s="75"/>
      <c r="Q54" s="74"/>
      <c r="R54" s="74"/>
      <c r="S54" s="75"/>
      <c r="T54" s="76"/>
      <c r="U54" s="76"/>
      <c r="V54" s="75"/>
      <c r="W54" s="75"/>
      <c r="X54" s="74"/>
      <c r="Y54" s="74"/>
      <c r="Z54" s="75"/>
      <c r="AA54" s="76"/>
      <c r="AB54" s="76"/>
      <c r="AC54" s="75"/>
      <c r="AD54" s="75"/>
      <c r="AE54" s="74"/>
      <c r="AF54" s="74"/>
      <c r="AG54" s="75"/>
      <c r="AH54" s="76"/>
      <c r="AI54" s="80">
        <f t="shared" si="0"/>
        <v>0</v>
      </c>
      <c r="AJ54" s="81">
        <f>'Февраль 2020'!AH54-'Март 2020'!AI54</f>
        <v>0</v>
      </c>
      <c r="AK54" s="82">
        <f t="shared" si="1"/>
        <v>0</v>
      </c>
      <c r="AL54" s="83">
        <f>'Февраль 2020'!AJ54+'Март 2020'!AK54</f>
        <v>1</v>
      </c>
      <c r="AM54" s="82">
        <f t="shared" si="2"/>
        <v>0</v>
      </c>
      <c r="AN54" s="84">
        <f>'Февраль 2020'!AL54+'Март 2020'!AM54</f>
        <v>0</v>
      </c>
      <c r="AO54" s="82">
        <f t="shared" si="6"/>
        <v>0</v>
      </c>
      <c r="AP54" s="85">
        <f>'Февраль 2020'!AN54+'Март 2020'!AO54</f>
        <v>3</v>
      </c>
      <c r="AQ54" s="82">
        <f t="shared" si="4"/>
        <v>0</v>
      </c>
      <c r="AR54" s="86">
        <f>'Февраль 2020'!AP54+'Март 2020'!AQ54</f>
        <v>0</v>
      </c>
      <c r="AS54" s="87" t="str">
        <f>'Январь 2020'!AW54</f>
        <v>Днепр1</v>
      </c>
      <c r="AT54" s="88" t="str">
        <f>'Январь 2020'!AX54</f>
        <v>TEAM13</v>
      </c>
      <c r="AU54" s="45">
        <f t="shared" si="5"/>
        <v>1</v>
      </c>
      <c r="AV54" s="45">
        <f>'Январь 2020'!AZ54</f>
        <v>0</v>
      </c>
    </row>
    <row r="55" spans="1:48" ht="14.25" customHeight="1">
      <c r="A55" s="71">
        <f>'Январь 2020'!A55</f>
        <v>50</v>
      </c>
      <c r="B55" s="72" t="str">
        <f>'Январь 2020'!G55</f>
        <v>NAME052</v>
      </c>
      <c r="C55" s="73">
        <f>'Январь 2020'!B55</f>
        <v>43721</v>
      </c>
      <c r="D55" s="74"/>
      <c r="E55" s="75"/>
      <c r="F55" s="76"/>
      <c r="G55" s="76"/>
      <c r="H55" s="75"/>
      <c r="I55" s="75"/>
      <c r="J55" s="74"/>
      <c r="K55" s="74"/>
      <c r="L55" s="74"/>
      <c r="M55" s="76"/>
      <c r="N55" s="76"/>
      <c r="O55" s="75"/>
      <c r="P55" s="75"/>
      <c r="Q55" s="74"/>
      <c r="R55" s="74"/>
      <c r="S55" s="75"/>
      <c r="T55" s="76"/>
      <c r="U55" s="76"/>
      <c r="V55" s="79"/>
      <c r="W55" s="75"/>
      <c r="X55" s="74"/>
      <c r="Y55" s="74"/>
      <c r="Z55" s="75"/>
      <c r="AA55" s="76"/>
      <c r="AB55" s="76"/>
      <c r="AC55" s="75"/>
      <c r="AD55" s="75"/>
      <c r="AE55" s="74"/>
      <c r="AF55" s="74"/>
      <c r="AG55" s="75"/>
      <c r="AH55" s="76"/>
      <c r="AI55" s="80">
        <f t="shared" si="0"/>
        <v>0</v>
      </c>
      <c r="AJ55" s="81">
        <f>'Февраль 2020'!AH55-'Март 2020'!AI55</f>
        <v>18</v>
      </c>
      <c r="AK55" s="82">
        <f t="shared" si="1"/>
        <v>0</v>
      </c>
      <c r="AL55" s="83">
        <f>'Февраль 2020'!AJ55+'Март 2020'!AK55</f>
        <v>0</v>
      </c>
      <c r="AM55" s="82">
        <f t="shared" si="2"/>
        <v>0</v>
      </c>
      <c r="AN55" s="84">
        <f>'Февраль 2020'!AL55+'Март 2020'!AM55</f>
        <v>0</v>
      </c>
      <c r="AO55" s="82">
        <f t="shared" si="6"/>
        <v>0</v>
      </c>
      <c r="AP55" s="85">
        <f>'Февраль 2020'!AN55+'Март 2020'!AO55</f>
        <v>0</v>
      </c>
      <c r="AQ55" s="82">
        <f t="shared" si="4"/>
        <v>0</v>
      </c>
      <c r="AR55" s="86">
        <f>'Февраль 2020'!AP55+'Март 2020'!AQ55</f>
        <v>0</v>
      </c>
      <c r="AS55" s="87" t="str">
        <f>'Январь 2020'!AW55</f>
        <v>Днепр1</v>
      </c>
      <c r="AT55" s="88" t="str">
        <f>'Январь 2020'!AX55</f>
        <v>TEAM11</v>
      </c>
      <c r="AU55" s="45">
        <f t="shared" si="5"/>
        <v>0</v>
      </c>
      <c r="AV55" s="45">
        <f>'Январь 2020'!AZ55</f>
        <v>0</v>
      </c>
    </row>
    <row r="56" spans="1:48" ht="14.25" customHeight="1">
      <c r="A56" s="71">
        <f>'Январь 2020'!A56</f>
        <v>51</v>
      </c>
      <c r="B56" s="72" t="str">
        <f>'Январь 2020'!G56</f>
        <v>NAME053</v>
      </c>
      <c r="C56" s="73">
        <f>'Январь 2020'!B56</f>
        <v>43791</v>
      </c>
      <c r="D56" s="74"/>
      <c r="E56" s="75"/>
      <c r="F56" s="76"/>
      <c r="G56" s="76"/>
      <c r="H56" s="75"/>
      <c r="I56" s="75"/>
      <c r="J56" s="74"/>
      <c r="K56" s="74"/>
      <c r="L56" s="74"/>
      <c r="M56" s="76"/>
      <c r="N56" s="76"/>
      <c r="O56" s="75"/>
      <c r="P56" s="75"/>
      <c r="Q56" s="74"/>
      <c r="R56" s="74"/>
      <c r="S56" s="75"/>
      <c r="T56" s="76"/>
      <c r="U56" s="76"/>
      <c r="V56" s="75"/>
      <c r="W56" s="75"/>
      <c r="X56" s="74"/>
      <c r="Y56" s="74"/>
      <c r="Z56" s="75"/>
      <c r="AA56" s="76"/>
      <c r="AB56" s="76"/>
      <c r="AC56" s="75"/>
      <c r="AD56" s="75"/>
      <c r="AE56" s="74"/>
      <c r="AF56" s="74"/>
      <c r="AG56" s="75"/>
      <c r="AH56" s="76"/>
      <c r="AI56" s="80">
        <f t="shared" si="0"/>
        <v>0</v>
      </c>
      <c r="AJ56" s="81">
        <f>'Февраль 2020'!AH56-'Март 2020'!AI56</f>
        <v>0</v>
      </c>
      <c r="AK56" s="82">
        <f t="shared" si="1"/>
        <v>0</v>
      </c>
      <c r="AL56" s="83">
        <f>'Февраль 2020'!AJ56+'Март 2020'!AK56</f>
        <v>0</v>
      </c>
      <c r="AM56" s="82">
        <f t="shared" si="2"/>
        <v>0</v>
      </c>
      <c r="AN56" s="84">
        <f>'Февраль 2020'!AL56+'Март 2020'!AM56</f>
        <v>0</v>
      </c>
      <c r="AO56" s="82">
        <f t="shared" si="6"/>
        <v>0</v>
      </c>
      <c r="AP56" s="85">
        <f>'Февраль 2020'!AN56+'Март 2020'!AO56</f>
        <v>0</v>
      </c>
      <c r="AQ56" s="82">
        <f t="shared" si="4"/>
        <v>0</v>
      </c>
      <c r="AR56" s="86">
        <f>'Февраль 2020'!AP56+'Март 2020'!AQ56</f>
        <v>0</v>
      </c>
      <c r="AS56" s="87" t="str">
        <f>'Январь 2020'!AW56</f>
        <v>Днепр2</v>
      </c>
      <c r="AT56" s="88" t="str">
        <f>'Январь 2020'!AX56</f>
        <v>TEAM23</v>
      </c>
      <c r="AU56" s="45">
        <f t="shared" si="5"/>
        <v>0</v>
      </c>
      <c r="AV56" s="45">
        <f>'Январь 2020'!AZ56</f>
        <v>0</v>
      </c>
    </row>
    <row r="57" spans="1:48" ht="14.25" customHeight="1">
      <c r="A57" s="71">
        <f>'Январь 2020'!A57</f>
        <v>52</v>
      </c>
      <c r="B57" s="72" t="str">
        <f>'Январь 2020'!G57</f>
        <v>NAME054</v>
      </c>
      <c r="C57" s="73">
        <f>'Январь 2020'!B57</f>
        <v>42354</v>
      </c>
      <c r="D57" s="74"/>
      <c r="E57" s="75"/>
      <c r="F57" s="76"/>
      <c r="G57" s="93"/>
      <c r="H57" s="79"/>
      <c r="I57" s="79"/>
      <c r="J57" s="74"/>
      <c r="K57" s="74"/>
      <c r="L57" s="74"/>
      <c r="M57" s="76"/>
      <c r="N57" s="76"/>
      <c r="O57" s="75"/>
      <c r="P57" s="79"/>
      <c r="Q57" s="74"/>
      <c r="R57" s="74"/>
      <c r="S57" s="75"/>
      <c r="T57" s="76"/>
      <c r="U57" s="76"/>
      <c r="V57" s="79"/>
      <c r="W57" s="75"/>
      <c r="X57" s="74"/>
      <c r="Y57" s="74"/>
      <c r="Z57" s="79"/>
      <c r="AA57" s="76"/>
      <c r="AB57" s="76"/>
      <c r="AC57" s="75"/>
      <c r="AD57" s="75"/>
      <c r="AE57" s="74"/>
      <c r="AF57" s="74"/>
      <c r="AG57" s="75"/>
      <c r="AH57" s="76"/>
      <c r="AI57" s="80">
        <f t="shared" si="0"/>
        <v>0</v>
      </c>
      <c r="AJ57" s="81">
        <f>'Февраль 2020'!AH57-'Март 2020'!AI57</f>
        <v>0</v>
      </c>
      <c r="AK57" s="82">
        <f t="shared" si="1"/>
        <v>0</v>
      </c>
      <c r="AL57" s="83">
        <f>'Февраль 2020'!AJ57+'Март 2020'!AK57</f>
        <v>0</v>
      </c>
      <c r="AM57" s="82">
        <f t="shared" si="2"/>
        <v>0</v>
      </c>
      <c r="AN57" s="84">
        <f>'Февраль 2020'!AL57+'Март 2020'!AM57</f>
        <v>0</v>
      </c>
      <c r="AO57" s="82">
        <f t="shared" si="6"/>
        <v>0</v>
      </c>
      <c r="AP57" s="85">
        <f>'Февраль 2020'!AN57+'Март 2020'!AO57</f>
        <v>0</v>
      </c>
      <c r="AQ57" s="82">
        <f t="shared" si="4"/>
        <v>0</v>
      </c>
      <c r="AR57" s="86">
        <f>'Февраль 2020'!AP57+'Март 2020'!AQ57</f>
        <v>0</v>
      </c>
      <c r="AS57" s="87" t="str">
        <f>'Январь 2020'!AW57</f>
        <v>Днепр2</v>
      </c>
      <c r="AT57" s="88" t="str">
        <f>'Январь 2020'!AX57</f>
        <v>TEAM24</v>
      </c>
      <c r="AU57" s="45">
        <f t="shared" si="5"/>
        <v>0</v>
      </c>
      <c r="AV57" s="45">
        <f>'Январь 2020'!AZ57</f>
        <v>0</v>
      </c>
    </row>
    <row r="58" spans="1:48" ht="14.25" customHeight="1">
      <c r="A58" s="71">
        <f>'Январь 2020'!A58</f>
        <v>53</v>
      </c>
      <c r="B58" s="72" t="str">
        <f>'Январь 2020'!G58</f>
        <v>NAME055</v>
      </c>
      <c r="C58" s="73">
        <f>'Январь 2020'!B58</f>
        <v>43732</v>
      </c>
      <c r="D58" s="74"/>
      <c r="E58" s="75"/>
      <c r="F58" s="76"/>
      <c r="G58" s="76"/>
      <c r="H58" s="75"/>
      <c r="I58" s="75"/>
      <c r="J58" s="74"/>
      <c r="K58" s="74"/>
      <c r="L58" s="74"/>
      <c r="M58" s="76"/>
      <c r="N58" s="76"/>
      <c r="O58" s="75"/>
      <c r="P58" s="75"/>
      <c r="Q58" s="74"/>
      <c r="R58" s="74"/>
      <c r="S58" s="75"/>
      <c r="T58" s="76"/>
      <c r="U58" s="76"/>
      <c r="V58" s="75"/>
      <c r="W58" s="75"/>
      <c r="X58" s="74"/>
      <c r="Y58" s="74"/>
      <c r="Z58" s="75"/>
      <c r="AA58" s="76"/>
      <c r="AB58" s="76"/>
      <c r="AC58" s="75"/>
      <c r="AD58" s="75"/>
      <c r="AE58" s="74"/>
      <c r="AF58" s="74"/>
      <c r="AG58" s="75"/>
      <c r="AH58" s="76"/>
      <c r="AI58" s="80">
        <f t="shared" si="0"/>
        <v>0</v>
      </c>
      <c r="AJ58" s="81">
        <f>'Февраль 2020'!AH58-'Март 2020'!AI58</f>
        <v>0</v>
      </c>
      <c r="AK58" s="82">
        <f t="shared" si="1"/>
        <v>0</v>
      </c>
      <c r="AL58" s="83">
        <f>'Февраль 2020'!AJ58+'Март 2020'!AK58</f>
        <v>0</v>
      </c>
      <c r="AM58" s="82">
        <f t="shared" si="2"/>
        <v>0</v>
      </c>
      <c r="AN58" s="84">
        <f>'Февраль 2020'!AL58+'Март 2020'!AM58</f>
        <v>0</v>
      </c>
      <c r="AO58" s="82">
        <f t="shared" si="6"/>
        <v>0</v>
      </c>
      <c r="AP58" s="85">
        <f>'Февраль 2020'!AN58+'Март 2020'!AO58</f>
        <v>0</v>
      </c>
      <c r="AQ58" s="82">
        <f t="shared" si="4"/>
        <v>0</v>
      </c>
      <c r="AR58" s="86">
        <f>'Февраль 2020'!AP58+'Март 2020'!AQ58</f>
        <v>0</v>
      </c>
      <c r="AS58" s="87" t="str">
        <f>'Январь 2020'!AW58</f>
        <v>Днепр1</v>
      </c>
      <c r="AT58" s="88" t="str">
        <f>'Январь 2020'!AX58</f>
        <v>TEAM11</v>
      </c>
      <c r="AU58" s="45">
        <f t="shared" si="5"/>
        <v>0</v>
      </c>
      <c r="AV58" s="45">
        <f>'Январь 2020'!AZ58</f>
        <v>0</v>
      </c>
    </row>
    <row r="59" spans="1:48" ht="14.25" customHeight="1">
      <c r="A59" s="71">
        <f>'Январь 2020'!A59</f>
        <v>54</v>
      </c>
      <c r="B59" s="72" t="str">
        <f>'Январь 2020'!G59</f>
        <v>NAME056</v>
      </c>
      <c r="C59" s="73">
        <f>'Январь 2020'!B59</f>
        <v>39142</v>
      </c>
      <c r="D59" s="74"/>
      <c r="E59" s="75"/>
      <c r="F59" s="76"/>
      <c r="G59" s="76"/>
      <c r="H59" s="75"/>
      <c r="I59" s="75"/>
      <c r="J59" s="74"/>
      <c r="K59" s="74"/>
      <c r="L59" s="74"/>
      <c r="M59" s="77" t="s">
        <v>23</v>
      </c>
      <c r="N59" s="77" t="s">
        <v>23</v>
      </c>
      <c r="O59" s="78" t="s">
        <v>23</v>
      </c>
      <c r="P59" s="78" t="s">
        <v>23</v>
      </c>
      <c r="Q59" s="74"/>
      <c r="R59" s="74"/>
      <c r="S59" s="75"/>
      <c r="T59" s="76"/>
      <c r="U59" s="76"/>
      <c r="V59" s="75"/>
      <c r="W59" s="78" t="s">
        <v>23</v>
      </c>
      <c r="X59" s="74"/>
      <c r="Y59" s="74"/>
      <c r="Z59" s="78" t="s">
        <v>23</v>
      </c>
      <c r="AA59" s="76"/>
      <c r="AB59" s="76"/>
      <c r="AC59" s="79"/>
      <c r="AD59" s="79"/>
      <c r="AE59" s="74"/>
      <c r="AF59" s="74"/>
      <c r="AG59" s="79"/>
      <c r="AH59" s="76"/>
      <c r="AI59" s="80">
        <f t="shared" si="0"/>
        <v>6</v>
      </c>
      <c r="AJ59" s="81">
        <f>'Февраль 2020'!AH59-'Март 2020'!AI59</f>
        <v>-6</v>
      </c>
      <c r="AK59" s="82">
        <f t="shared" si="1"/>
        <v>0</v>
      </c>
      <c r="AL59" s="83">
        <f>'Февраль 2020'!AJ59+'Март 2020'!AK59</f>
        <v>0</v>
      </c>
      <c r="AM59" s="82">
        <f t="shared" si="2"/>
        <v>0</v>
      </c>
      <c r="AN59" s="84">
        <f>'Февраль 2020'!AL59+'Март 2020'!AM59</f>
        <v>0</v>
      </c>
      <c r="AO59" s="82">
        <f t="shared" si="6"/>
        <v>0</v>
      </c>
      <c r="AP59" s="85">
        <f>'Февраль 2020'!AN59+'Март 2020'!AO59</f>
        <v>0</v>
      </c>
      <c r="AQ59" s="82">
        <f t="shared" si="4"/>
        <v>0</v>
      </c>
      <c r="AR59" s="86">
        <f>'Февраль 2020'!AP59+'Март 2020'!AQ59</f>
        <v>0</v>
      </c>
      <c r="AS59" s="87" t="str">
        <f>'Январь 2020'!AW59</f>
        <v>Днепр1</v>
      </c>
      <c r="AT59" s="88" t="str">
        <f>'Январь 2020'!AX59</f>
        <v>TEAM21</v>
      </c>
      <c r="AU59" s="45">
        <f t="shared" si="5"/>
        <v>0</v>
      </c>
      <c r="AV59" s="45">
        <f>'Январь 2020'!AZ59</f>
        <v>0</v>
      </c>
    </row>
    <row r="60" spans="1:48" ht="14.25" customHeight="1">
      <c r="A60" s="71">
        <f>'Январь 2020'!A60</f>
        <v>55</v>
      </c>
      <c r="B60" s="72" t="str">
        <f>'Январь 2020'!G60</f>
        <v>NAME057</v>
      </c>
      <c r="C60" s="73">
        <f>'Январь 2020'!B60</f>
        <v>43538</v>
      </c>
      <c r="D60" s="74"/>
      <c r="E60" s="75"/>
      <c r="F60" s="76"/>
      <c r="G60" s="76"/>
      <c r="H60" s="75"/>
      <c r="I60" s="75"/>
      <c r="J60" s="74"/>
      <c r="K60" s="74"/>
      <c r="L60" s="74"/>
      <c r="M60" s="76"/>
      <c r="N60" s="76"/>
      <c r="O60" s="75"/>
      <c r="P60" s="75"/>
      <c r="Q60" s="74"/>
      <c r="R60" s="74"/>
      <c r="S60" s="75"/>
      <c r="T60" s="76"/>
      <c r="U60" s="76"/>
      <c r="V60" s="75"/>
      <c r="W60" s="75"/>
      <c r="X60" s="74"/>
      <c r="Y60" s="74"/>
      <c r="Z60" s="75"/>
      <c r="AA60" s="76"/>
      <c r="AB60" s="93"/>
      <c r="AC60" s="75"/>
      <c r="AD60" s="75"/>
      <c r="AE60" s="74"/>
      <c r="AF60" s="74"/>
      <c r="AG60" s="75"/>
      <c r="AH60" s="76"/>
      <c r="AI60" s="80">
        <f t="shared" si="0"/>
        <v>0</v>
      </c>
      <c r="AJ60" s="81">
        <f>'Февраль 2020'!AH60-'Март 2020'!AI60</f>
        <v>0</v>
      </c>
      <c r="AK60" s="82">
        <f t="shared" si="1"/>
        <v>0</v>
      </c>
      <c r="AL60" s="83">
        <f>'Февраль 2020'!AJ60+'Март 2020'!AK60</f>
        <v>0</v>
      </c>
      <c r="AM60" s="82">
        <f t="shared" si="2"/>
        <v>0</v>
      </c>
      <c r="AN60" s="84">
        <f>'Февраль 2020'!AL60+'Март 2020'!AM60</f>
        <v>0</v>
      </c>
      <c r="AO60" s="82">
        <f t="shared" si="6"/>
        <v>0</v>
      </c>
      <c r="AP60" s="85">
        <f>'Февраль 2020'!AN60+'Март 2020'!AO60</f>
        <v>0</v>
      </c>
      <c r="AQ60" s="82">
        <f t="shared" si="4"/>
        <v>0</v>
      </c>
      <c r="AR60" s="86">
        <f>'Февраль 2020'!AP60+'Март 2020'!AQ60</f>
        <v>0</v>
      </c>
      <c r="AS60" s="87" t="str">
        <f>'Январь 2020'!AW60</f>
        <v>Днепр1</v>
      </c>
      <c r="AT60" s="88" t="str">
        <f>'Январь 2020'!AX60</f>
        <v>TEAM11</v>
      </c>
      <c r="AU60" s="45">
        <f t="shared" si="5"/>
        <v>0</v>
      </c>
      <c r="AV60" s="45">
        <f>'Январь 2020'!AZ60</f>
        <v>0</v>
      </c>
    </row>
    <row r="61" spans="1:48" ht="14.25" customHeight="1">
      <c r="A61" s="71">
        <f>'Январь 2020'!A61</f>
        <v>56</v>
      </c>
      <c r="B61" s="72" t="str">
        <f>'Январь 2020'!G61</f>
        <v>NAME058</v>
      </c>
      <c r="C61" s="73">
        <f>'Январь 2020'!B61</f>
        <v>42963</v>
      </c>
      <c r="D61" s="74"/>
      <c r="E61" s="75"/>
      <c r="F61" s="76"/>
      <c r="G61" s="76"/>
      <c r="H61" s="75"/>
      <c r="I61" s="75"/>
      <c r="J61" s="74"/>
      <c r="K61" s="74"/>
      <c r="L61" s="74"/>
      <c r="M61" s="76"/>
      <c r="N61" s="76"/>
      <c r="O61" s="75"/>
      <c r="P61" s="75"/>
      <c r="Q61" s="74"/>
      <c r="R61" s="74"/>
      <c r="S61" s="75"/>
      <c r="T61" s="76"/>
      <c r="U61" s="76"/>
      <c r="V61" s="75"/>
      <c r="W61" s="75"/>
      <c r="X61" s="74"/>
      <c r="Y61" s="74"/>
      <c r="Z61" s="79"/>
      <c r="AA61" s="76"/>
      <c r="AB61" s="76"/>
      <c r="AC61" s="75"/>
      <c r="AD61" s="75"/>
      <c r="AE61" s="74"/>
      <c r="AF61" s="74"/>
      <c r="AG61" s="75"/>
      <c r="AH61" s="76"/>
      <c r="AI61" s="80">
        <f t="shared" si="0"/>
        <v>0</v>
      </c>
      <c r="AJ61" s="81">
        <f>'Февраль 2020'!AH61-'Март 2020'!AI61</f>
        <v>0</v>
      </c>
      <c r="AK61" s="82">
        <f t="shared" si="1"/>
        <v>0</v>
      </c>
      <c r="AL61" s="83">
        <f>'Февраль 2020'!AJ61+'Март 2020'!AK61</f>
        <v>0</v>
      </c>
      <c r="AM61" s="82">
        <f t="shared" si="2"/>
        <v>0</v>
      </c>
      <c r="AN61" s="84">
        <f>'Февраль 2020'!AL61+'Март 2020'!AM61</f>
        <v>0</v>
      </c>
      <c r="AO61" s="82">
        <f t="shared" si="6"/>
        <v>0</v>
      </c>
      <c r="AP61" s="85">
        <f>'Февраль 2020'!AN61+'Март 2020'!AO61</f>
        <v>0</v>
      </c>
      <c r="AQ61" s="82">
        <f t="shared" si="4"/>
        <v>0</v>
      </c>
      <c r="AR61" s="86">
        <f>'Февраль 2020'!AP61+'Март 2020'!AQ61</f>
        <v>0</v>
      </c>
      <c r="AS61" s="87" t="str">
        <f>'Январь 2020'!AW61</f>
        <v>Днепр1</v>
      </c>
      <c r="AT61" s="88" t="str">
        <f>'Январь 2020'!AX61</f>
        <v>TEAM17</v>
      </c>
      <c r="AU61" s="45">
        <f t="shared" si="5"/>
        <v>0</v>
      </c>
      <c r="AV61" s="45">
        <f>'Январь 2020'!AZ61</f>
        <v>0</v>
      </c>
    </row>
    <row r="62" spans="1:48" ht="14.25" customHeight="1">
      <c r="A62" s="71">
        <f>'Январь 2020'!A62</f>
        <v>57</v>
      </c>
      <c r="B62" s="72" t="str">
        <f>'Январь 2020'!G62</f>
        <v>NAME059</v>
      </c>
      <c r="C62" s="73">
        <f>'Январь 2020'!B62</f>
        <v>43243</v>
      </c>
      <c r="D62" s="74"/>
      <c r="E62" s="79"/>
      <c r="F62" s="76"/>
      <c r="G62" s="93"/>
      <c r="H62" s="79"/>
      <c r="I62" s="75"/>
      <c r="J62" s="74"/>
      <c r="K62" s="74"/>
      <c r="L62" s="74"/>
      <c r="M62" s="76"/>
      <c r="N62" s="76"/>
      <c r="O62" s="75"/>
      <c r="P62" s="75"/>
      <c r="Q62" s="74"/>
      <c r="R62" s="74"/>
      <c r="S62" s="75"/>
      <c r="T62" s="76"/>
      <c r="U62" s="76"/>
      <c r="V62" s="75"/>
      <c r="W62" s="75"/>
      <c r="X62" s="74"/>
      <c r="Y62" s="74"/>
      <c r="Z62" s="75"/>
      <c r="AA62" s="76"/>
      <c r="AB62" s="76"/>
      <c r="AC62" s="75"/>
      <c r="AD62" s="75"/>
      <c r="AE62" s="74"/>
      <c r="AF62" s="74"/>
      <c r="AG62" s="75"/>
      <c r="AH62" s="76"/>
      <c r="AI62" s="80">
        <f t="shared" si="0"/>
        <v>0</v>
      </c>
      <c r="AJ62" s="81">
        <f>'Февраль 2020'!AH62-'Март 2020'!AI62</f>
        <v>0</v>
      </c>
      <c r="AK62" s="82">
        <f t="shared" si="1"/>
        <v>0</v>
      </c>
      <c r="AL62" s="83">
        <f>'Февраль 2020'!AJ62+'Март 2020'!AK62</f>
        <v>0</v>
      </c>
      <c r="AM62" s="82">
        <f t="shared" si="2"/>
        <v>0</v>
      </c>
      <c r="AN62" s="84">
        <f>'Февраль 2020'!AL62+'Март 2020'!AM62</f>
        <v>0</v>
      </c>
      <c r="AO62" s="82">
        <f t="shared" si="6"/>
        <v>0</v>
      </c>
      <c r="AP62" s="85">
        <f>'Февраль 2020'!AN62+'Март 2020'!AO62</f>
        <v>0</v>
      </c>
      <c r="AQ62" s="82">
        <f t="shared" si="4"/>
        <v>0</v>
      </c>
      <c r="AR62" s="86">
        <f>'Февраль 2020'!AP62+'Март 2020'!AQ62</f>
        <v>0</v>
      </c>
      <c r="AS62" s="87" t="str">
        <f>'Январь 2020'!AW62</f>
        <v>Днепр1</v>
      </c>
      <c r="AT62" s="88" t="str">
        <f>'Январь 2020'!AX62</f>
        <v>TEAM34</v>
      </c>
      <c r="AU62" s="45">
        <f t="shared" si="5"/>
        <v>0</v>
      </c>
      <c r="AV62" s="45">
        <f>'Январь 2020'!AZ62</f>
        <v>0</v>
      </c>
    </row>
    <row r="63" spans="1:48" ht="14.25" customHeight="1">
      <c r="A63" s="71">
        <f>'Январь 2020'!A63</f>
        <v>58</v>
      </c>
      <c r="B63" s="72" t="str">
        <f>'Январь 2020'!G63</f>
        <v>NAME060</v>
      </c>
      <c r="C63" s="73">
        <f>'Январь 2020'!B63</f>
        <v>43384</v>
      </c>
      <c r="D63" s="184"/>
      <c r="E63" s="75"/>
      <c r="F63" s="76"/>
      <c r="G63" s="76"/>
      <c r="H63" s="75"/>
      <c r="I63" s="75"/>
      <c r="J63" s="184"/>
      <c r="K63" s="184"/>
      <c r="L63" s="184"/>
      <c r="M63" s="77" t="s">
        <v>23</v>
      </c>
      <c r="N63" s="77" t="s">
        <v>23</v>
      </c>
      <c r="O63" s="78" t="s">
        <v>23</v>
      </c>
      <c r="P63" s="78" t="s">
        <v>23</v>
      </c>
      <c r="Q63" s="184"/>
      <c r="R63" s="184"/>
      <c r="S63" s="75"/>
      <c r="T63" s="76"/>
      <c r="U63" s="76"/>
      <c r="V63" s="75"/>
      <c r="W63" s="75"/>
      <c r="X63" s="184"/>
      <c r="Y63" s="184"/>
      <c r="Z63" s="75"/>
      <c r="AA63" s="76"/>
      <c r="AB63" s="93"/>
      <c r="AC63" s="75"/>
      <c r="AD63" s="75"/>
      <c r="AE63" s="184"/>
      <c r="AF63" s="184"/>
      <c r="AG63" s="75"/>
      <c r="AH63" s="76"/>
      <c r="AI63" s="80">
        <f t="shared" si="0"/>
        <v>4</v>
      </c>
      <c r="AJ63" s="81">
        <f>'Февраль 2020'!AH63-'Март 2020'!AI63</f>
        <v>-4</v>
      </c>
      <c r="AK63" s="82">
        <f t="shared" si="1"/>
        <v>0</v>
      </c>
      <c r="AL63" s="83">
        <f>'Февраль 2020'!AJ63+'Март 2020'!AK63</f>
        <v>0</v>
      </c>
      <c r="AM63" s="82">
        <f t="shared" si="2"/>
        <v>0</v>
      </c>
      <c r="AN63" s="84">
        <f>'Февраль 2020'!AL63+'Март 2020'!AM63</f>
        <v>0</v>
      </c>
      <c r="AO63" s="82">
        <f t="shared" si="6"/>
        <v>0</v>
      </c>
      <c r="AP63" s="85">
        <f>'Февраль 2020'!AN63+'Март 2020'!AO63</f>
        <v>0</v>
      </c>
      <c r="AQ63" s="82">
        <f t="shared" si="4"/>
        <v>0</v>
      </c>
      <c r="AR63" s="86">
        <f>'Февраль 2020'!AP63+'Март 2020'!AQ63</f>
        <v>0</v>
      </c>
      <c r="AS63" s="87" t="str">
        <f>'Январь 2020'!AW63</f>
        <v>Днепр1</v>
      </c>
      <c r="AT63" s="88" t="str">
        <f>'Январь 2020'!AX63</f>
        <v>TEAM02</v>
      </c>
      <c r="AU63" s="45">
        <f t="shared" si="5"/>
        <v>0</v>
      </c>
      <c r="AV63" s="45">
        <f>'Январь 2020'!AZ63</f>
        <v>0</v>
      </c>
    </row>
    <row r="64" spans="1:48" ht="14.25" customHeight="1">
      <c r="A64" s="71">
        <f>'Январь 2020'!A64</f>
        <v>59</v>
      </c>
      <c r="B64" s="72" t="str">
        <f>'Январь 2020'!G64</f>
        <v>NAME061</v>
      </c>
      <c r="C64" s="73">
        <f>'Январь 2020'!B64</f>
        <v>43384</v>
      </c>
      <c r="D64" s="74"/>
      <c r="E64" s="75"/>
      <c r="F64" s="76"/>
      <c r="G64" s="76"/>
      <c r="H64" s="75"/>
      <c r="I64" s="75"/>
      <c r="J64" s="74"/>
      <c r="K64" s="74"/>
      <c r="L64" s="74"/>
      <c r="M64" s="76"/>
      <c r="N64" s="76"/>
      <c r="O64" s="75"/>
      <c r="P64" s="75"/>
      <c r="Q64" s="74"/>
      <c r="R64" s="74"/>
      <c r="S64" s="75"/>
      <c r="T64" s="76"/>
      <c r="U64" s="76"/>
      <c r="V64" s="75"/>
      <c r="W64" s="75"/>
      <c r="X64" s="74"/>
      <c r="Y64" s="74"/>
      <c r="Z64" s="75"/>
      <c r="AA64" s="76"/>
      <c r="AB64" s="76"/>
      <c r="AC64" s="75"/>
      <c r="AD64" s="75"/>
      <c r="AE64" s="74"/>
      <c r="AF64" s="74"/>
      <c r="AG64" s="75"/>
      <c r="AH64" s="76"/>
      <c r="AI64" s="80">
        <f t="shared" si="0"/>
        <v>0</v>
      </c>
      <c r="AJ64" s="81">
        <f>'Февраль 2020'!AH64-'Март 2020'!AI64</f>
        <v>0</v>
      </c>
      <c r="AK64" s="82">
        <f t="shared" si="1"/>
        <v>0</v>
      </c>
      <c r="AL64" s="83">
        <f>'Февраль 2020'!AJ64+'Март 2020'!AK64</f>
        <v>0</v>
      </c>
      <c r="AM64" s="82">
        <f t="shared" si="2"/>
        <v>0</v>
      </c>
      <c r="AN64" s="84">
        <f>'Февраль 2020'!AL64+'Март 2020'!AM64</f>
        <v>0</v>
      </c>
      <c r="AO64" s="82">
        <f t="shared" si="6"/>
        <v>0</v>
      </c>
      <c r="AP64" s="85">
        <f>'Февраль 2020'!AN64+'Март 2020'!AO64</f>
        <v>0</v>
      </c>
      <c r="AQ64" s="82">
        <f t="shared" si="4"/>
        <v>0</v>
      </c>
      <c r="AR64" s="86">
        <f>'Февраль 2020'!AP64+'Март 2020'!AQ64</f>
        <v>0</v>
      </c>
      <c r="AS64" s="87" t="str">
        <f>'Январь 2020'!AW64</f>
        <v>Днепр1</v>
      </c>
      <c r="AT64" s="88" t="str">
        <f>'Январь 2020'!AX64</f>
        <v>TEAM34</v>
      </c>
      <c r="AU64" s="45">
        <f t="shared" si="5"/>
        <v>0</v>
      </c>
      <c r="AV64" s="45">
        <f>'Январь 2020'!AZ64</f>
        <v>0</v>
      </c>
    </row>
    <row r="65" spans="1:48" ht="14.25" customHeight="1">
      <c r="A65" s="71">
        <f>'Январь 2020'!A65</f>
        <v>60</v>
      </c>
      <c r="B65" s="72" t="str">
        <f>'Январь 2020'!G65</f>
        <v>NAME062</v>
      </c>
      <c r="C65" s="73">
        <f>'Январь 2020'!B65</f>
        <v>43733</v>
      </c>
      <c r="D65" s="74"/>
      <c r="E65" s="75"/>
      <c r="F65" s="76"/>
      <c r="G65" s="93"/>
      <c r="H65" s="79"/>
      <c r="I65" s="79"/>
      <c r="J65" s="74"/>
      <c r="K65" s="74"/>
      <c r="L65" s="74"/>
      <c r="M65" s="76"/>
      <c r="N65" s="76"/>
      <c r="O65" s="75"/>
      <c r="P65" s="75"/>
      <c r="Q65" s="74"/>
      <c r="R65" s="74"/>
      <c r="S65" s="75"/>
      <c r="T65" s="76"/>
      <c r="U65" s="76"/>
      <c r="V65" s="75"/>
      <c r="W65" s="75"/>
      <c r="X65" s="74"/>
      <c r="Y65" s="74"/>
      <c r="Z65" s="75"/>
      <c r="AA65" s="76"/>
      <c r="AB65" s="76"/>
      <c r="AC65" s="75"/>
      <c r="AD65" s="75"/>
      <c r="AE65" s="74"/>
      <c r="AF65" s="74"/>
      <c r="AG65" s="75"/>
      <c r="AH65" s="76"/>
      <c r="AI65" s="80">
        <f t="shared" si="0"/>
        <v>0</v>
      </c>
      <c r="AJ65" s="81">
        <f>'Февраль 2020'!AH65-'Март 2020'!AI65</f>
        <v>0</v>
      </c>
      <c r="AK65" s="82">
        <f t="shared" si="1"/>
        <v>0</v>
      </c>
      <c r="AL65" s="83">
        <f>'Февраль 2020'!AJ65+'Март 2020'!AK65</f>
        <v>0</v>
      </c>
      <c r="AM65" s="82">
        <f t="shared" si="2"/>
        <v>0</v>
      </c>
      <c r="AN65" s="84">
        <f>'Февраль 2020'!AL65+'Март 2020'!AM65</f>
        <v>0</v>
      </c>
      <c r="AO65" s="82">
        <f t="shared" si="6"/>
        <v>0</v>
      </c>
      <c r="AP65" s="85">
        <f>'Февраль 2020'!AN65+'Март 2020'!AO65</f>
        <v>0</v>
      </c>
      <c r="AQ65" s="82">
        <f t="shared" si="4"/>
        <v>0</v>
      </c>
      <c r="AR65" s="86">
        <f>'Февраль 2020'!AP65+'Март 2020'!AQ65</f>
        <v>0</v>
      </c>
      <c r="AS65" s="87" t="str">
        <f>'Январь 2020'!AW65</f>
        <v>Днепр1</v>
      </c>
      <c r="AT65" s="88" t="str">
        <f>'Январь 2020'!AX65</f>
        <v>TEAM34</v>
      </c>
      <c r="AU65" s="45">
        <f t="shared" si="5"/>
        <v>0</v>
      </c>
      <c r="AV65" s="45">
        <f>'Январь 2020'!AZ65</f>
        <v>0</v>
      </c>
    </row>
    <row r="66" spans="1:48" ht="14.25" customHeight="1">
      <c r="A66" s="71">
        <f>'Январь 2020'!A66</f>
        <v>61</v>
      </c>
      <c r="B66" s="72" t="str">
        <f>'Январь 2020'!G66</f>
        <v>NAME063</v>
      </c>
      <c r="C66" s="73">
        <f>'Январь 2020'!B66</f>
        <v>41183</v>
      </c>
      <c r="D66" s="74"/>
      <c r="E66" s="78" t="s">
        <v>23</v>
      </c>
      <c r="F66" s="77" t="s">
        <v>23</v>
      </c>
      <c r="G66" s="77" t="s">
        <v>23</v>
      </c>
      <c r="H66" s="78" t="s">
        <v>23</v>
      </c>
      <c r="I66" s="78" t="s">
        <v>23</v>
      </c>
      <c r="J66" s="74"/>
      <c r="K66" s="74"/>
      <c r="L66" s="74"/>
      <c r="M66" s="77" t="s">
        <v>23</v>
      </c>
      <c r="N66" s="77" t="s">
        <v>23</v>
      </c>
      <c r="O66" s="78" t="s">
        <v>23</v>
      </c>
      <c r="P66" s="78" t="s">
        <v>23</v>
      </c>
      <c r="Q66" s="74"/>
      <c r="R66" s="74"/>
      <c r="S66" s="75"/>
      <c r="T66" s="76"/>
      <c r="U66" s="93"/>
      <c r="V66" s="75"/>
      <c r="W66" s="75"/>
      <c r="X66" s="74"/>
      <c r="Y66" s="74"/>
      <c r="Z66" s="75"/>
      <c r="AA66" s="76"/>
      <c r="AB66" s="76"/>
      <c r="AC66" s="75"/>
      <c r="AD66" s="75"/>
      <c r="AE66" s="74"/>
      <c r="AF66" s="74"/>
      <c r="AG66" s="75"/>
      <c r="AH66" s="76"/>
      <c r="AI66" s="80">
        <f t="shared" si="0"/>
        <v>9</v>
      </c>
      <c r="AJ66" s="81">
        <f>'Февраль 2020'!AH66-'Март 2020'!AI66</f>
        <v>-9</v>
      </c>
      <c r="AK66" s="82">
        <f t="shared" si="1"/>
        <v>0</v>
      </c>
      <c r="AL66" s="83">
        <f>'Февраль 2020'!AJ66+'Март 2020'!AK66</f>
        <v>0</v>
      </c>
      <c r="AM66" s="82">
        <f t="shared" si="2"/>
        <v>0</v>
      </c>
      <c r="AN66" s="84">
        <f>'Февраль 2020'!AL66+'Март 2020'!AM66</f>
        <v>0</v>
      </c>
      <c r="AO66" s="82">
        <f t="shared" si="6"/>
        <v>0</v>
      </c>
      <c r="AP66" s="85">
        <f>'Февраль 2020'!AN66+'Март 2020'!AO66</f>
        <v>0</v>
      </c>
      <c r="AQ66" s="82">
        <f t="shared" si="4"/>
        <v>0</v>
      </c>
      <c r="AR66" s="86">
        <f>'Февраль 2020'!AP66+'Март 2020'!AQ66</f>
        <v>0</v>
      </c>
      <c r="AS66" s="87" t="str">
        <f>'Январь 2020'!AW66</f>
        <v>Днепр1</v>
      </c>
      <c r="AT66" s="88" t="str">
        <f>'Январь 2020'!AX66</f>
        <v>TEAM34</v>
      </c>
      <c r="AU66" s="45">
        <f t="shared" si="5"/>
        <v>0</v>
      </c>
      <c r="AV66" s="45">
        <f>'Январь 2020'!AZ66</f>
        <v>0</v>
      </c>
    </row>
    <row r="67" spans="1:48" ht="14.25" customHeight="1">
      <c r="A67" s="71">
        <f>'Январь 2020'!A67</f>
        <v>62</v>
      </c>
      <c r="B67" s="72" t="str">
        <f>'Январь 2020'!G67</f>
        <v>NAME064</v>
      </c>
      <c r="C67" s="214">
        <f>'Январь 2020'!B67</f>
        <v>43812</v>
      </c>
      <c r="D67" s="74"/>
      <c r="E67" s="75"/>
      <c r="F67" s="76"/>
      <c r="G67" s="93"/>
      <c r="H67" s="79"/>
      <c r="I67" s="79"/>
      <c r="J67" s="74"/>
      <c r="K67" s="74"/>
      <c r="L67" s="74"/>
      <c r="M67" s="76"/>
      <c r="N67" s="93"/>
      <c r="O67" s="79"/>
      <c r="P67" s="75"/>
      <c r="Q67" s="74"/>
      <c r="R67" s="74"/>
      <c r="S67" s="75"/>
      <c r="T67" s="76"/>
      <c r="U67" s="76"/>
      <c r="V67" s="75"/>
      <c r="W67" s="75"/>
      <c r="X67" s="74"/>
      <c r="Y67" s="74"/>
      <c r="Z67" s="75"/>
      <c r="AA67" s="76"/>
      <c r="AB67" s="76"/>
      <c r="AC67" s="79"/>
      <c r="AD67" s="75"/>
      <c r="AE67" s="74"/>
      <c r="AF67" s="74"/>
      <c r="AG67" s="75"/>
      <c r="AH67" s="76"/>
      <c r="AI67" s="80">
        <f t="shared" si="0"/>
        <v>0</v>
      </c>
      <c r="AJ67" s="81">
        <f>'Февраль 2020'!AH67-'Март 2020'!AI67</f>
        <v>0</v>
      </c>
      <c r="AK67" s="82">
        <f t="shared" si="1"/>
        <v>0</v>
      </c>
      <c r="AL67" s="83">
        <f>'Февраль 2020'!AJ67+'Март 2020'!AK67</f>
        <v>0</v>
      </c>
      <c r="AM67" s="82">
        <f t="shared" si="2"/>
        <v>0</v>
      </c>
      <c r="AN67" s="84">
        <f>'Февраль 2020'!AL67+'Март 2020'!AM67</f>
        <v>0</v>
      </c>
      <c r="AO67" s="82">
        <f t="shared" si="6"/>
        <v>0</v>
      </c>
      <c r="AP67" s="85">
        <f>'Февраль 2020'!AN67+'Март 2020'!AO67</f>
        <v>0</v>
      </c>
      <c r="AQ67" s="82">
        <f t="shared" si="4"/>
        <v>0</v>
      </c>
      <c r="AR67" s="86">
        <f>'Февраль 2020'!AP67+'Март 2020'!AQ67</f>
        <v>0</v>
      </c>
      <c r="AS67" s="87" t="str">
        <f>'Январь 2020'!AW67</f>
        <v>Днепр2</v>
      </c>
      <c r="AT67" s="88" t="str">
        <f>'Январь 2020'!AX67</f>
        <v>TEAM03</v>
      </c>
      <c r="AU67" s="45">
        <f t="shared" si="5"/>
        <v>0</v>
      </c>
      <c r="AV67" s="45">
        <f>'Январь 2020'!AZ67</f>
        <v>0</v>
      </c>
    </row>
    <row r="68" spans="1:48" ht="14.25" customHeight="1">
      <c r="A68" s="71">
        <f>'Январь 2020'!A68</f>
        <v>63</v>
      </c>
      <c r="B68" s="72" t="str">
        <f>'Январь 2020'!G68</f>
        <v>NAME065</v>
      </c>
      <c r="C68" s="73">
        <f>'Январь 2020'!B68</f>
        <v>43479</v>
      </c>
      <c r="D68" s="74"/>
      <c r="E68" s="75"/>
      <c r="F68" s="76"/>
      <c r="G68" s="76"/>
      <c r="H68" s="75"/>
      <c r="I68" s="75"/>
      <c r="J68" s="74"/>
      <c r="K68" s="74"/>
      <c r="L68" s="74"/>
      <c r="M68" s="76"/>
      <c r="N68" s="76"/>
      <c r="O68" s="75"/>
      <c r="P68" s="75"/>
      <c r="Q68" s="74"/>
      <c r="R68" s="74"/>
      <c r="S68" s="75"/>
      <c r="T68" s="76"/>
      <c r="U68" s="76"/>
      <c r="V68" s="75"/>
      <c r="W68" s="75"/>
      <c r="X68" s="74"/>
      <c r="Y68" s="74"/>
      <c r="Z68" s="75"/>
      <c r="AA68" s="76"/>
      <c r="AB68" s="76"/>
      <c r="AC68" s="79"/>
      <c r="AD68" s="75"/>
      <c r="AE68" s="74"/>
      <c r="AF68" s="74"/>
      <c r="AG68" s="75"/>
      <c r="AH68" s="76"/>
      <c r="AI68" s="80">
        <f t="shared" si="0"/>
        <v>0</v>
      </c>
      <c r="AJ68" s="81">
        <f>'Февраль 2020'!AH68-'Март 2020'!AI68</f>
        <v>0</v>
      </c>
      <c r="AK68" s="82">
        <f t="shared" si="1"/>
        <v>0</v>
      </c>
      <c r="AL68" s="83">
        <f>'Февраль 2020'!AJ68+'Март 2020'!AK68</f>
        <v>0</v>
      </c>
      <c r="AM68" s="82">
        <f t="shared" si="2"/>
        <v>0</v>
      </c>
      <c r="AN68" s="84">
        <f>'Февраль 2020'!AL68+'Март 2020'!AM68</f>
        <v>0</v>
      </c>
      <c r="AO68" s="82">
        <f t="shared" si="6"/>
        <v>0</v>
      </c>
      <c r="AP68" s="85">
        <f>'Февраль 2020'!AN68+'Март 2020'!AO68</f>
        <v>0</v>
      </c>
      <c r="AQ68" s="82">
        <f t="shared" si="4"/>
        <v>0</v>
      </c>
      <c r="AR68" s="86">
        <f>'Февраль 2020'!AP68+'Март 2020'!AQ68</f>
        <v>0</v>
      </c>
      <c r="AS68" s="87" t="str">
        <f>'Январь 2020'!AW68</f>
        <v>Харьков</v>
      </c>
      <c r="AT68" s="88" t="str">
        <f>'Январь 2020'!AX68</f>
        <v>TEAM03</v>
      </c>
      <c r="AU68" s="45">
        <f t="shared" si="5"/>
        <v>0</v>
      </c>
      <c r="AV68" s="45">
        <f>'Январь 2020'!AZ68</f>
        <v>0</v>
      </c>
    </row>
    <row r="69" spans="1:48" ht="14.25" customHeight="1">
      <c r="A69" s="71">
        <f>'Январь 2020'!A69</f>
        <v>64</v>
      </c>
      <c r="B69" s="72" t="str">
        <f>'Январь 2020'!G69</f>
        <v>NAME066</v>
      </c>
      <c r="C69" s="73">
        <f>'Январь 2020'!B69</f>
        <v>43416</v>
      </c>
      <c r="D69" s="184"/>
      <c r="E69" s="75"/>
      <c r="F69" s="76"/>
      <c r="G69" s="76"/>
      <c r="H69" s="75"/>
      <c r="I69" s="75"/>
      <c r="J69" s="184"/>
      <c r="K69" s="184"/>
      <c r="L69" s="184"/>
      <c r="M69" s="76"/>
      <c r="N69" s="76"/>
      <c r="O69" s="75"/>
      <c r="P69" s="75"/>
      <c r="Q69" s="184"/>
      <c r="R69" s="184"/>
      <c r="S69" s="75"/>
      <c r="T69" s="76"/>
      <c r="U69" s="93"/>
      <c r="V69" s="79"/>
      <c r="W69" s="79"/>
      <c r="X69" s="184"/>
      <c r="Y69" s="184"/>
      <c r="Z69" s="75"/>
      <c r="AA69" s="76"/>
      <c r="AB69" s="76"/>
      <c r="AC69" s="75"/>
      <c r="AD69" s="75"/>
      <c r="AE69" s="184"/>
      <c r="AF69" s="184"/>
      <c r="AG69" s="75"/>
      <c r="AH69" s="76"/>
      <c r="AI69" s="80">
        <f t="shared" si="0"/>
        <v>0</v>
      </c>
      <c r="AJ69" s="81">
        <f>'Февраль 2020'!AH69-'Март 2020'!AI69</f>
        <v>0</v>
      </c>
      <c r="AK69" s="82">
        <f t="shared" si="1"/>
        <v>0</v>
      </c>
      <c r="AL69" s="83">
        <f>'Февраль 2020'!AJ69+'Март 2020'!AK69</f>
        <v>0</v>
      </c>
      <c r="AM69" s="82">
        <f t="shared" si="2"/>
        <v>0</v>
      </c>
      <c r="AN69" s="84">
        <f>'Февраль 2020'!AL69+'Март 2020'!AM69</f>
        <v>0</v>
      </c>
      <c r="AO69" s="82">
        <f t="shared" si="6"/>
        <v>0</v>
      </c>
      <c r="AP69" s="85">
        <f>'Февраль 2020'!AN69+'Март 2020'!AO69</f>
        <v>0</v>
      </c>
      <c r="AQ69" s="82">
        <f t="shared" si="4"/>
        <v>0</v>
      </c>
      <c r="AR69" s="86">
        <f>'Февраль 2020'!AP69+'Март 2020'!AQ69</f>
        <v>0</v>
      </c>
      <c r="AS69" s="87" t="str">
        <f>'Январь 2020'!AW69</f>
        <v>Киев</v>
      </c>
      <c r="AT69" s="88" t="str">
        <f>'Январь 2020'!AX69</f>
        <v>TEAM25</v>
      </c>
      <c r="AU69" s="45">
        <f t="shared" si="5"/>
        <v>0</v>
      </c>
      <c r="AV69" s="45">
        <f>'Январь 2020'!AZ69</f>
        <v>0</v>
      </c>
    </row>
    <row r="70" spans="1:48" ht="14.25" customHeight="1">
      <c r="A70" s="71">
        <f>'Январь 2020'!A70</f>
        <v>65</v>
      </c>
      <c r="B70" s="72" t="str">
        <f>'Январь 2020'!G70</f>
        <v>NAME067</v>
      </c>
      <c r="C70" s="89">
        <f>'Январь 2020'!B70</f>
        <v>43805</v>
      </c>
      <c r="D70" s="74"/>
      <c r="E70" s="75"/>
      <c r="F70" s="76"/>
      <c r="G70" s="76"/>
      <c r="H70" s="75"/>
      <c r="I70" s="75"/>
      <c r="J70" s="74"/>
      <c r="K70" s="74"/>
      <c r="L70" s="74"/>
      <c r="M70" s="76"/>
      <c r="N70" s="76"/>
      <c r="O70" s="75"/>
      <c r="P70" s="75"/>
      <c r="Q70" s="74"/>
      <c r="R70" s="74"/>
      <c r="S70" s="75"/>
      <c r="T70" s="76"/>
      <c r="U70" s="76"/>
      <c r="V70" s="75"/>
      <c r="W70" s="75"/>
      <c r="X70" s="74"/>
      <c r="Y70" s="74"/>
      <c r="Z70" s="75"/>
      <c r="AA70" s="76"/>
      <c r="AB70" s="76"/>
      <c r="AC70" s="75"/>
      <c r="AD70" s="75"/>
      <c r="AE70" s="74"/>
      <c r="AF70" s="74"/>
      <c r="AG70" s="75"/>
      <c r="AH70" s="76"/>
      <c r="AI70" s="80">
        <f t="shared" si="0"/>
        <v>0</v>
      </c>
      <c r="AJ70" s="81">
        <f>'Февраль 2020'!AH70-'Март 2020'!AI70</f>
        <v>0</v>
      </c>
      <c r="AK70" s="82">
        <f t="shared" si="1"/>
        <v>0</v>
      </c>
      <c r="AL70" s="83">
        <f>'Февраль 2020'!AJ70+'Март 2020'!AK70</f>
        <v>0</v>
      </c>
      <c r="AM70" s="82">
        <f t="shared" si="2"/>
        <v>0</v>
      </c>
      <c r="AN70" s="84">
        <f>'Февраль 2020'!AL70+'Март 2020'!AM70</f>
        <v>0</v>
      </c>
      <c r="AO70" s="82">
        <f t="shared" si="6"/>
        <v>0</v>
      </c>
      <c r="AP70" s="85">
        <f>'Февраль 2020'!AN70+'Март 2020'!AO70</f>
        <v>0</v>
      </c>
      <c r="AQ70" s="82">
        <f t="shared" si="4"/>
        <v>0</v>
      </c>
      <c r="AR70" s="86">
        <f>'Февраль 2020'!AP70+'Март 2020'!AQ70</f>
        <v>0</v>
      </c>
      <c r="AS70" s="87" t="str">
        <f>'Январь 2020'!AW70</f>
        <v>Днепр2</v>
      </c>
      <c r="AT70" s="88" t="str">
        <f>'Январь 2020'!AX70</f>
        <v>TEAM11</v>
      </c>
      <c r="AU70" s="45">
        <f t="shared" si="5"/>
        <v>0</v>
      </c>
      <c r="AV70" s="45">
        <f>'Январь 2020'!AZ70</f>
        <v>0</v>
      </c>
    </row>
    <row r="71" spans="1:48" ht="14.25" customHeight="1">
      <c r="A71" s="71">
        <f>'Январь 2020'!A71</f>
        <v>66</v>
      </c>
      <c r="B71" s="72" t="str">
        <f>'Январь 2020'!G71</f>
        <v>NAME068</v>
      </c>
      <c r="C71" s="73">
        <f>'Январь 2020'!B71</f>
        <v>43391</v>
      </c>
      <c r="D71" s="74"/>
      <c r="E71" s="75"/>
      <c r="F71" s="76"/>
      <c r="G71" s="76"/>
      <c r="H71" s="75"/>
      <c r="I71" s="75"/>
      <c r="J71" s="74"/>
      <c r="K71" s="74"/>
      <c r="L71" s="74"/>
      <c r="M71" s="76"/>
      <c r="N71" s="76"/>
      <c r="O71" s="75"/>
      <c r="P71" s="75"/>
      <c r="Q71" s="74"/>
      <c r="R71" s="74"/>
      <c r="S71" s="75"/>
      <c r="T71" s="76"/>
      <c r="U71" s="76"/>
      <c r="V71" s="75"/>
      <c r="W71" s="75"/>
      <c r="X71" s="74"/>
      <c r="Y71" s="74"/>
      <c r="Z71" s="75"/>
      <c r="AA71" s="76"/>
      <c r="AB71" s="76"/>
      <c r="AC71" s="75"/>
      <c r="AD71" s="75"/>
      <c r="AE71" s="74"/>
      <c r="AF71" s="74"/>
      <c r="AG71" s="75"/>
      <c r="AH71" s="76"/>
      <c r="AI71" s="80">
        <f t="shared" si="0"/>
        <v>0</v>
      </c>
      <c r="AJ71" s="81">
        <f>'Февраль 2020'!AH71-'Март 2020'!AI71</f>
        <v>0</v>
      </c>
      <c r="AK71" s="82">
        <f t="shared" si="1"/>
        <v>0</v>
      </c>
      <c r="AL71" s="83">
        <f>'Февраль 2020'!AJ71+'Март 2020'!AK71</f>
        <v>0</v>
      </c>
      <c r="AM71" s="82">
        <f t="shared" si="2"/>
        <v>0</v>
      </c>
      <c r="AN71" s="84">
        <f>'Февраль 2020'!AL71+'Март 2020'!AM71</f>
        <v>0</v>
      </c>
      <c r="AO71" s="82">
        <f t="shared" si="6"/>
        <v>0</v>
      </c>
      <c r="AP71" s="85">
        <f>'Февраль 2020'!AN71+'Март 2020'!AO71</f>
        <v>0</v>
      </c>
      <c r="AQ71" s="82">
        <f t="shared" si="4"/>
        <v>0</v>
      </c>
      <c r="AR71" s="86">
        <f>'Февраль 2020'!AP71+'Март 2020'!AQ71</f>
        <v>0</v>
      </c>
      <c r="AS71" s="87" t="str">
        <f>'Январь 2020'!AW71</f>
        <v>Днепр1</v>
      </c>
      <c r="AT71" s="88" t="str">
        <f>'Январь 2020'!AX71</f>
        <v>TEAM18</v>
      </c>
      <c r="AU71" s="45">
        <f t="shared" si="5"/>
        <v>0</v>
      </c>
      <c r="AV71" s="45">
        <f>'Январь 2020'!AZ71</f>
        <v>0</v>
      </c>
    </row>
    <row r="72" spans="1:48" ht="14.25" customHeight="1">
      <c r="A72" s="71">
        <f>'Январь 2020'!A72</f>
        <v>67</v>
      </c>
      <c r="B72" s="72" t="str">
        <f>'Январь 2020'!G72</f>
        <v>NAME069</v>
      </c>
      <c r="C72" s="73">
        <f>'Январь 2020'!B72</f>
        <v>43504</v>
      </c>
      <c r="D72" s="74"/>
      <c r="E72" s="75"/>
      <c r="F72" s="76"/>
      <c r="G72" s="76"/>
      <c r="H72" s="75"/>
      <c r="I72" s="75"/>
      <c r="J72" s="74"/>
      <c r="K72" s="74"/>
      <c r="L72" s="74"/>
      <c r="M72" s="76"/>
      <c r="N72" s="76"/>
      <c r="O72" s="75"/>
      <c r="P72" s="75"/>
      <c r="Q72" s="74"/>
      <c r="R72" s="74"/>
      <c r="S72" s="75"/>
      <c r="T72" s="76"/>
      <c r="U72" s="76"/>
      <c r="V72" s="79"/>
      <c r="W72" s="75"/>
      <c r="X72" s="74"/>
      <c r="Y72" s="74"/>
      <c r="Z72" s="75"/>
      <c r="AA72" s="76"/>
      <c r="AB72" s="76"/>
      <c r="AC72" s="75"/>
      <c r="AD72" s="79"/>
      <c r="AE72" s="74"/>
      <c r="AF72" s="74"/>
      <c r="AG72" s="75"/>
      <c r="AH72" s="76"/>
      <c r="AI72" s="80">
        <f t="shared" si="0"/>
        <v>0</v>
      </c>
      <c r="AJ72" s="81">
        <f>'Февраль 2020'!AH72-'Март 2020'!AI72</f>
        <v>0</v>
      </c>
      <c r="AK72" s="82">
        <f t="shared" si="1"/>
        <v>0</v>
      </c>
      <c r="AL72" s="83">
        <f>'Февраль 2020'!AJ72+'Март 2020'!AK72</f>
        <v>0</v>
      </c>
      <c r="AM72" s="82">
        <f t="shared" si="2"/>
        <v>0</v>
      </c>
      <c r="AN72" s="84">
        <f>'Февраль 2020'!AL72+'Март 2020'!AM72</f>
        <v>0</v>
      </c>
      <c r="AO72" s="82">
        <f t="shared" si="6"/>
        <v>0</v>
      </c>
      <c r="AP72" s="85">
        <f>'Февраль 2020'!AN72+'Март 2020'!AO72</f>
        <v>0</v>
      </c>
      <c r="AQ72" s="82">
        <f t="shared" si="4"/>
        <v>0</v>
      </c>
      <c r="AR72" s="86">
        <f>'Февраль 2020'!AP72+'Март 2020'!AQ72</f>
        <v>0</v>
      </c>
      <c r="AS72" s="87" t="str">
        <f>'Январь 2020'!AW72</f>
        <v>Киев</v>
      </c>
      <c r="AT72" s="88" t="str">
        <f>'Январь 2020'!AX72</f>
        <v>TEAM26</v>
      </c>
      <c r="AU72" s="45">
        <f t="shared" si="5"/>
        <v>0</v>
      </c>
      <c r="AV72" s="45">
        <f>'Январь 2020'!AZ72</f>
        <v>0</v>
      </c>
    </row>
    <row r="73" spans="1:48" ht="14.25" customHeight="1">
      <c r="A73" s="71">
        <f>'Январь 2020'!A73</f>
        <v>68</v>
      </c>
      <c r="B73" s="72" t="str">
        <f>'Январь 2020'!G73</f>
        <v>NAME070</v>
      </c>
      <c r="C73" s="73">
        <f>'Январь 2020'!B73</f>
        <v>43186</v>
      </c>
      <c r="D73" s="184"/>
      <c r="E73" s="75"/>
      <c r="F73" s="76"/>
      <c r="G73" s="76"/>
      <c r="H73" s="75"/>
      <c r="I73" s="75"/>
      <c r="J73" s="184"/>
      <c r="K73" s="184"/>
      <c r="L73" s="184"/>
      <c r="M73" s="76"/>
      <c r="N73" s="93" t="s">
        <v>23</v>
      </c>
      <c r="O73" s="79" t="s">
        <v>23</v>
      </c>
      <c r="P73" s="79" t="s">
        <v>23</v>
      </c>
      <c r="Q73" s="184"/>
      <c r="R73" s="184"/>
      <c r="S73" s="79" t="s">
        <v>23</v>
      </c>
      <c r="T73" s="93" t="s">
        <v>23</v>
      </c>
      <c r="U73" s="93" t="s">
        <v>23</v>
      </c>
      <c r="V73" s="79" t="s">
        <v>23</v>
      </c>
      <c r="W73" s="79" t="s">
        <v>23</v>
      </c>
      <c r="X73" s="184"/>
      <c r="Y73" s="184"/>
      <c r="Z73" s="75"/>
      <c r="AA73" s="76"/>
      <c r="AB73" s="76"/>
      <c r="AC73" s="75"/>
      <c r="AD73" s="75"/>
      <c r="AE73" s="184"/>
      <c r="AF73" s="184"/>
      <c r="AG73" s="75"/>
      <c r="AH73" s="76"/>
      <c r="AI73" s="80">
        <f t="shared" si="0"/>
        <v>8</v>
      </c>
      <c r="AJ73" s="81">
        <f>'Февраль 2020'!AH73-'Март 2020'!AI73</f>
        <v>-8</v>
      </c>
      <c r="AK73" s="82">
        <f t="shared" si="1"/>
        <v>0</v>
      </c>
      <c r="AL73" s="83">
        <f>'Февраль 2020'!AJ73+'Март 2020'!AK73</f>
        <v>0</v>
      </c>
      <c r="AM73" s="82">
        <f t="shared" si="2"/>
        <v>0</v>
      </c>
      <c r="AN73" s="84">
        <f>'Февраль 2020'!AL73+'Март 2020'!AM73</f>
        <v>0</v>
      </c>
      <c r="AO73" s="82">
        <f t="shared" si="6"/>
        <v>0</v>
      </c>
      <c r="AP73" s="85">
        <f>'Февраль 2020'!AN73+'Март 2020'!AO73</f>
        <v>0</v>
      </c>
      <c r="AQ73" s="82">
        <f t="shared" si="4"/>
        <v>0</v>
      </c>
      <c r="AR73" s="86">
        <f>'Февраль 2020'!AP73+'Март 2020'!AQ73</f>
        <v>0</v>
      </c>
      <c r="AS73" s="87" t="str">
        <f>'Январь 2020'!AW73</f>
        <v>Днепр1</v>
      </c>
      <c r="AT73" s="88" t="str">
        <f>'Январь 2020'!AX73</f>
        <v>TEAM21</v>
      </c>
      <c r="AU73" s="45">
        <f t="shared" si="5"/>
        <v>0</v>
      </c>
      <c r="AV73" s="45">
        <f>'Январь 2020'!AZ73</f>
        <v>0</v>
      </c>
    </row>
    <row r="74" spans="1:48" ht="14.25" customHeight="1">
      <c r="A74" s="71">
        <f>'Январь 2020'!A74</f>
        <v>69</v>
      </c>
      <c r="B74" s="72" t="str">
        <f>'Январь 2020'!G74</f>
        <v>NAME071</v>
      </c>
      <c r="C74" s="73">
        <f>'Январь 2020'!B74</f>
        <v>43543</v>
      </c>
      <c r="D74" s="74"/>
      <c r="E74" s="75"/>
      <c r="F74" s="76"/>
      <c r="G74" s="76"/>
      <c r="H74" s="75"/>
      <c r="I74" s="79"/>
      <c r="J74" s="74"/>
      <c r="K74" s="74"/>
      <c r="L74" s="74"/>
      <c r="M74" s="76"/>
      <c r="N74" s="76"/>
      <c r="O74" s="75"/>
      <c r="P74" s="75"/>
      <c r="Q74" s="74"/>
      <c r="R74" s="74"/>
      <c r="S74" s="75"/>
      <c r="T74" s="76"/>
      <c r="U74" s="76"/>
      <c r="V74" s="79"/>
      <c r="W74" s="75"/>
      <c r="X74" s="74"/>
      <c r="Y74" s="74"/>
      <c r="Z74" s="75"/>
      <c r="AA74" s="76"/>
      <c r="AB74" s="76"/>
      <c r="AC74" s="75"/>
      <c r="AD74" s="75"/>
      <c r="AE74" s="74"/>
      <c r="AF74" s="74"/>
      <c r="AG74" s="75"/>
      <c r="AH74" s="76"/>
      <c r="AI74" s="80">
        <f t="shared" si="0"/>
        <v>0</v>
      </c>
      <c r="AJ74" s="81">
        <f>'Февраль 2020'!AH74-'Март 2020'!AI74</f>
        <v>0</v>
      </c>
      <c r="AK74" s="82">
        <f t="shared" si="1"/>
        <v>0</v>
      </c>
      <c r="AL74" s="83">
        <f>'Февраль 2020'!AJ74+'Март 2020'!AK74</f>
        <v>0</v>
      </c>
      <c r="AM74" s="82">
        <f t="shared" si="2"/>
        <v>0</v>
      </c>
      <c r="AN74" s="84">
        <f>'Февраль 2020'!AL74+'Март 2020'!AM74</f>
        <v>0</v>
      </c>
      <c r="AO74" s="82">
        <f t="shared" si="6"/>
        <v>0</v>
      </c>
      <c r="AP74" s="85">
        <f>'Февраль 2020'!AN74+'Март 2020'!AO74</f>
        <v>0</v>
      </c>
      <c r="AQ74" s="82">
        <f t="shared" si="4"/>
        <v>0</v>
      </c>
      <c r="AR74" s="86">
        <f>'Февраль 2020'!AP74+'Март 2020'!AQ74</f>
        <v>0</v>
      </c>
      <c r="AS74" s="87" t="str">
        <f>'Январь 2020'!AW74</f>
        <v>Днепр2</v>
      </c>
      <c r="AT74" s="88" t="str">
        <f>'Январь 2020'!AX74</f>
        <v>TEAM27</v>
      </c>
      <c r="AU74" s="45">
        <f t="shared" si="5"/>
        <v>0</v>
      </c>
      <c r="AV74" s="45">
        <f>'Январь 2020'!AZ74</f>
        <v>0</v>
      </c>
    </row>
    <row r="75" spans="1:48" ht="14.25" customHeight="1">
      <c r="A75" s="71">
        <f>'Январь 2020'!A75</f>
        <v>70</v>
      </c>
      <c r="B75" s="72" t="str">
        <f>'Январь 2020'!G75</f>
        <v>NAME072</v>
      </c>
      <c r="C75" s="73">
        <f>'Январь 2020'!B75</f>
        <v>43452</v>
      </c>
      <c r="D75" s="74"/>
      <c r="E75" s="75"/>
      <c r="F75" s="76"/>
      <c r="G75" s="76"/>
      <c r="H75" s="75"/>
      <c r="I75" s="75"/>
      <c r="J75" s="74"/>
      <c r="K75" s="74"/>
      <c r="L75" s="74"/>
      <c r="M75" s="76"/>
      <c r="N75" s="76"/>
      <c r="O75" s="75"/>
      <c r="P75" s="75"/>
      <c r="Q75" s="74"/>
      <c r="R75" s="74"/>
      <c r="S75" s="75"/>
      <c r="T75" s="76"/>
      <c r="U75" s="76"/>
      <c r="V75" s="75"/>
      <c r="W75" s="75"/>
      <c r="X75" s="74"/>
      <c r="Y75" s="74"/>
      <c r="Z75" s="75"/>
      <c r="AA75" s="76"/>
      <c r="AB75" s="76"/>
      <c r="AC75" s="75"/>
      <c r="AD75" s="75"/>
      <c r="AE75" s="74"/>
      <c r="AF75" s="74"/>
      <c r="AG75" s="75"/>
      <c r="AH75" s="76"/>
      <c r="AI75" s="80">
        <f t="shared" si="0"/>
        <v>0</v>
      </c>
      <c r="AJ75" s="81">
        <f>'Февраль 2020'!AH75-'Март 2020'!AI75</f>
        <v>0</v>
      </c>
      <c r="AK75" s="82">
        <f t="shared" si="1"/>
        <v>0</v>
      </c>
      <c r="AL75" s="83">
        <f>'Февраль 2020'!AJ75+'Март 2020'!AK75</f>
        <v>0</v>
      </c>
      <c r="AM75" s="82">
        <f t="shared" si="2"/>
        <v>0</v>
      </c>
      <c r="AN75" s="84">
        <f>'Февраль 2020'!AL75+'Март 2020'!AM75</f>
        <v>0</v>
      </c>
      <c r="AO75" s="82">
        <f t="shared" si="6"/>
        <v>0</v>
      </c>
      <c r="AP75" s="85">
        <f>'Февраль 2020'!AN75+'Март 2020'!AO75</f>
        <v>0</v>
      </c>
      <c r="AQ75" s="82">
        <f t="shared" si="4"/>
        <v>0</v>
      </c>
      <c r="AR75" s="86">
        <f>'Февраль 2020'!AP75+'Март 2020'!AQ75</f>
        <v>0</v>
      </c>
      <c r="AS75" s="87" t="str">
        <f>'Январь 2020'!AW75</f>
        <v>Днепр1</v>
      </c>
      <c r="AT75" s="88" t="str">
        <f>'Январь 2020'!AX75</f>
        <v>TEAM34</v>
      </c>
      <c r="AU75" s="45">
        <f t="shared" si="5"/>
        <v>0</v>
      </c>
      <c r="AV75" s="45">
        <f>'Январь 2020'!AZ75</f>
        <v>0</v>
      </c>
    </row>
    <row r="76" spans="1:48" ht="14.25" customHeight="1">
      <c r="A76" s="71">
        <f>'Январь 2020'!A76</f>
        <v>0</v>
      </c>
      <c r="B76" s="72" t="str">
        <f>'Январь 2020'!G76</f>
        <v>NAME073</v>
      </c>
      <c r="C76" s="73">
        <f>'Январь 2020'!B76</f>
        <v>40725</v>
      </c>
      <c r="D76" s="74"/>
      <c r="E76" s="75"/>
      <c r="F76" s="76"/>
      <c r="G76" s="76"/>
      <c r="H76" s="75"/>
      <c r="I76" s="75"/>
      <c r="J76" s="74"/>
      <c r="K76" s="74"/>
      <c r="L76" s="74"/>
      <c r="M76" s="76"/>
      <c r="N76" s="76"/>
      <c r="O76" s="75"/>
      <c r="P76" s="75"/>
      <c r="Q76" s="74"/>
      <c r="R76" s="74"/>
      <c r="S76" s="75"/>
      <c r="T76" s="76"/>
      <c r="U76" s="76"/>
      <c r="V76" s="75"/>
      <c r="W76" s="75"/>
      <c r="X76" s="74"/>
      <c r="Y76" s="74"/>
      <c r="Z76" s="75"/>
      <c r="AA76" s="76"/>
      <c r="AB76" s="93"/>
      <c r="AC76" s="79"/>
      <c r="AD76" s="79"/>
      <c r="AE76" s="74"/>
      <c r="AF76" s="74"/>
      <c r="AG76" s="79"/>
      <c r="AH76" s="76"/>
      <c r="AI76" s="80">
        <f t="shared" si="0"/>
        <v>0</v>
      </c>
      <c r="AJ76" s="81">
        <f>'Февраль 2020'!AH76-'Март 2020'!AI76</f>
        <v>0</v>
      </c>
      <c r="AK76" s="82">
        <f t="shared" si="1"/>
        <v>0</v>
      </c>
      <c r="AL76" s="83">
        <f>'Февраль 2020'!AJ76+'Март 2020'!AK76</f>
        <v>0</v>
      </c>
      <c r="AM76" s="82">
        <f t="shared" si="2"/>
        <v>0</v>
      </c>
      <c r="AN76" s="84">
        <f>'Февраль 2020'!AL76+'Март 2020'!AM76</f>
        <v>0</v>
      </c>
      <c r="AO76" s="82">
        <f t="shared" si="6"/>
        <v>0</v>
      </c>
      <c r="AP76" s="85">
        <f>'Февраль 2020'!AN76+'Март 2020'!AO76</f>
        <v>0</v>
      </c>
      <c r="AQ76" s="82">
        <f t="shared" si="4"/>
        <v>0</v>
      </c>
      <c r="AR76" s="86">
        <f>'Февраль 2020'!AP76+'Март 2020'!AQ76</f>
        <v>0</v>
      </c>
      <c r="AS76" s="87" t="str">
        <f>'Январь 2020'!AW76</f>
        <v>уволен</v>
      </c>
      <c r="AT76" s="88" t="str">
        <f>'Январь 2020'!AX76</f>
        <v>TEAM17</v>
      </c>
      <c r="AU76" s="45">
        <f t="shared" si="5"/>
        <v>0</v>
      </c>
      <c r="AV76" s="45">
        <f>'Январь 2020'!AZ76</f>
        <v>0</v>
      </c>
    </row>
    <row r="77" spans="1:48" ht="14.25" customHeight="1">
      <c r="A77" s="71">
        <f>'Январь 2020'!A77</f>
        <v>71</v>
      </c>
      <c r="B77" s="72" t="str">
        <f>'Январь 2020'!G77</f>
        <v>NAME074</v>
      </c>
      <c r="C77" s="73">
        <f>'Январь 2020'!B77</f>
        <v>43482</v>
      </c>
      <c r="D77" s="74"/>
      <c r="E77" s="75"/>
      <c r="F77" s="76"/>
      <c r="G77" s="93"/>
      <c r="H77" s="79"/>
      <c r="I77" s="79"/>
      <c r="J77" s="74"/>
      <c r="K77" s="74"/>
      <c r="L77" s="74"/>
      <c r="M77" s="76"/>
      <c r="N77" s="76"/>
      <c r="O77" s="75"/>
      <c r="P77" s="79"/>
      <c r="Q77" s="74"/>
      <c r="R77" s="74"/>
      <c r="S77" s="75"/>
      <c r="T77" s="76"/>
      <c r="U77" s="76"/>
      <c r="V77" s="75"/>
      <c r="W77" s="79"/>
      <c r="X77" s="74"/>
      <c r="Y77" s="74"/>
      <c r="Z77" s="75"/>
      <c r="AA77" s="76"/>
      <c r="AB77" s="76"/>
      <c r="AC77" s="75"/>
      <c r="AD77" s="75"/>
      <c r="AE77" s="74"/>
      <c r="AF77" s="74"/>
      <c r="AG77" s="75"/>
      <c r="AH77" s="76"/>
      <c r="AI77" s="80">
        <f t="shared" si="0"/>
        <v>0</v>
      </c>
      <c r="AJ77" s="81">
        <f>'Февраль 2020'!AH77-'Март 2020'!AI77</f>
        <v>0</v>
      </c>
      <c r="AK77" s="82">
        <f t="shared" si="1"/>
        <v>0</v>
      </c>
      <c r="AL77" s="83">
        <f>'Февраль 2020'!AJ77+'Март 2020'!AK77</f>
        <v>0</v>
      </c>
      <c r="AM77" s="82">
        <f t="shared" si="2"/>
        <v>0</v>
      </c>
      <c r="AN77" s="84">
        <f>'Февраль 2020'!AL77+'Март 2020'!AM77</f>
        <v>0</v>
      </c>
      <c r="AO77" s="82">
        <f t="shared" si="6"/>
        <v>0</v>
      </c>
      <c r="AP77" s="85">
        <f>'Февраль 2020'!AN77+'Март 2020'!AO77</f>
        <v>0</v>
      </c>
      <c r="AQ77" s="82">
        <f t="shared" si="4"/>
        <v>0</v>
      </c>
      <c r="AR77" s="86">
        <f>'Февраль 2020'!AP77+'Март 2020'!AQ77</f>
        <v>0</v>
      </c>
      <c r="AS77" s="87" t="str">
        <f>'Январь 2020'!AW77</f>
        <v>Харьков</v>
      </c>
      <c r="AT77" s="88" t="str">
        <f>'Январь 2020'!AX77</f>
        <v>TEAM18</v>
      </c>
      <c r="AU77" s="45">
        <f t="shared" si="5"/>
        <v>0</v>
      </c>
      <c r="AV77" s="45">
        <f>'Январь 2020'!AZ77</f>
        <v>0</v>
      </c>
    </row>
    <row r="78" spans="1:48" ht="14.25" customHeight="1">
      <c r="A78" s="71">
        <f>'Январь 2020'!A78</f>
        <v>72</v>
      </c>
      <c r="B78" s="72" t="str">
        <f>'Январь 2020'!G78</f>
        <v>NAME075</v>
      </c>
      <c r="C78" s="73">
        <f>'Январь 2020'!B78</f>
        <v>41155</v>
      </c>
      <c r="D78" s="74"/>
      <c r="E78" s="75"/>
      <c r="F78" s="76"/>
      <c r="G78" s="76"/>
      <c r="H78" s="75"/>
      <c r="I78" s="75"/>
      <c r="J78" s="74"/>
      <c r="K78" s="74"/>
      <c r="L78" s="74"/>
      <c r="M78" s="76"/>
      <c r="N78" s="76"/>
      <c r="O78" s="75"/>
      <c r="P78" s="75"/>
      <c r="Q78" s="74"/>
      <c r="R78" s="74"/>
      <c r="S78" s="75"/>
      <c r="T78" s="76"/>
      <c r="U78" s="76"/>
      <c r="V78" s="75"/>
      <c r="W78" s="75"/>
      <c r="X78" s="74"/>
      <c r="Y78" s="74"/>
      <c r="Z78" s="75"/>
      <c r="AA78" s="76"/>
      <c r="AB78" s="76"/>
      <c r="AC78" s="75"/>
      <c r="AD78" s="75"/>
      <c r="AE78" s="74"/>
      <c r="AF78" s="74"/>
      <c r="AG78" s="75"/>
      <c r="AH78" s="76"/>
      <c r="AI78" s="80">
        <f t="shared" si="0"/>
        <v>0</v>
      </c>
      <c r="AJ78" s="81">
        <f>'Февраль 2020'!AH78-'Март 2020'!AI78</f>
        <v>0</v>
      </c>
      <c r="AK78" s="82">
        <f t="shared" si="1"/>
        <v>0</v>
      </c>
      <c r="AL78" s="83">
        <f>'Февраль 2020'!AJ78+'Март 2020'!AK78</f>
        <v>0</v>
      </c>
      <c r="AM78" s="82">
        <f t="shared" si="2"/>
        <v>0</v>
      </c>
      <c r="AN78" s="84">
        <f>'Февраль 2020'!AL78+'Март 2020'!AM78</f>
        <v>0</v>
      </c>
      <c r="AO78" s="82">
        <f t="shared" si="6"/>
        <v>0</v>
      </c>
      <c r="AP78" s="85">
        <f>'Февраль 2020'!AN78+'Март 2020'!AO78</f>
        <v>0</v>
      </c>
      <c r="AQ78" s="82">
        <f t="shared" si="4"/>
        <v>0</v>
      </c>
      <c r="AR78" s="86">
        <f>'Февраль 2020'!AP78+'Март 2020'!AQ78</f>
        <v>0</v>
      </c>
      <c r="AS78" s="87" t="str">
        <f>'Январь 2020'!AW78</f>
        <v>Запорожье</v>
      </c>
      <c r="AT78" s="88" t="str">
        <f>'Январь 2020'!AX78</f>
        <v>TEAM01</v>
      </c>
      <c r="AU78" s="45">
        <f t="shared" si="5"/>
        <v>0</v>
      </c>
      <c r="AV78" s="45">
        <f>'Январь 2020'!AZ78</f>
        <v>0</v>
      </c>
    </row>
    <row r="79" spans="1:48" ht="14.25" customHeight="1">
      <c r="A79" s="71">
        <f>'Январь 2020'!A79</f>
        <v>73</v>
      </c>
      <c r="B79" s="72" t="str">
        <f>'Январь 2020'!G79</f>
        <v>NAME076</v>
      </c>
      <c r="C79" s="73">
        <f>'Январь 2020'!B79</f>
        <v>43056</v>
      </c>
      <c r="D79" s="74"/>
      <c r="E79" s="75"/>
      <c r="F79" s="76"/>
      <c r="G79" s="76"/>
      <c r="H79" s="75"/>
      <c r="I79" s="75"/>
      <c r="J79" s="74"/>
      <c r="K79" s="74"/>
      <c r="L79" s="74"/>
      <c r="M79" s="76"/>
      <c r="N79" s="76"/>
      <c r="O79" s="75"/>
      <c r="P79" s="75"/>
      <c r="Q79" s="74"/>
      <c r="R79" s="74"/>
      <c r="S79" s="75"/>
      <c r="T79" s="76"/>
      <c r="U79" s="76"/>
      <c r="V79" s="75"/>
      <c r="W79" s="75"/>
      <c r="X79" s="74"/>
      <c r="Y79" s="74"/>
      <c r="Z79" s="75"/>
      <c r="AA79" s="76"/>
      <c r="AB79" s="76"/>
      <c r="AC79" s="75"/>
      <c r="AD79" s="79"/>
      <c r="AE79" s="74"/>
      <c r="AF79" s="74"/>
      <c r="AG79" s="75"/>
      <c r="AH79" s="76"/>
      <c r="AI79" s="80">
        <f t="shared" si="0"/>
        <v>0</v>
      </c>
      <c r="AJ79" s="81">
        <f>'Февраль 2020'!AH79-'Март 2020'!AI79</f>
        <v>0</v>
      </c>
      <c r="AK79" s="82">
        <f t="shared" si="1"/>
        <v>0</v>
      </c>
      <c r="AL79" s="83">
        <f>'Февраль 2020'!AJ79+'Март 2020'!AK79</f>
        <v>0</v>
      </c>
      <c r="AM79" s="82">
        <f t="shared" si="2"/>
        <v>0</v>
      </c>
      <c r="AN79" s="84">
        <f>'Февраль 2020'!AL79+'Март 2020'!AM79</f>
        <v>0</v>
      </c>
      <c r="AO79" s="82">
        <f t="shared" si="6"/>
        <v>0</v>
      </c>
      <c r="AP79" s="85">
        <f>'Февраль 2020'!AN79+'Март 2020'!AO79</f>
        <v>0</v>
      </c>
      <c r="AQ79" s="82">
        <f t="shared" si="4"/>
        <v>0</v>
      </c>
      <c r="AR79" s="86">
        <f>'Февраль 2020'!AP79+'Март 2020'!AQ79</f>
        <v>0</v>
      </c>
      <c r="AS79" s="87" t="str">
        <f>'Январь 2020'!AW79</f>
        <v>Днепр1</v>
      </c>
      <c r="AT79" s="88" t="str">
        <f>'Январь 2020'!AX79</f>
        <v>TEAM15</v>
      </c>
      <c r="AU79" s="45">
        <f t="shared" si="5"/>
        <v>0</v>
      </c>
      <c r="AV79" s="45">
        <f>'Январь 2020'!AZ79</f>
        <v>0</v>
      </c>
    </row>
    <row r="80" spans="1:48" ht="14.25" customHeight="1">
      <c r="A80" s="71">
        <f>'Январь 2020'!A80</f>
        <v>74</v>
      </c>
      <c r="B80" s="72" t="str">
        <f>'Январь 2020'!G80</f>
        <v>NAME077</v>
      </c>
      <c r="C80" s="73">
        <f>'Январь 2020'!B80</f>
        <v>43803</v>
      </c>
      <c r="D80" s="74"/>
      <c r="E80" s="75"/>
      <c r="F80" s="76"/>
      <c r="G80" s="76"/>
      <c r="H80" s="75"/>
      <c r="I80" s="75"/>
      <c r="J80" s="74"/>
      <c r="K80" s="74"/>
      <c r="L80" s="74"/>
      <c r="M80" s="76"/>
      <c r="N80" s="76"/>
      <c r="O80" s="75"/>
      <c r="P80" s="75"/>
      <c r="Q80" s="74"/>
      <c r="R80" s="74"/>
      <c r="S80" s="75"/>
      <c r="T80" s="76"/>
      <c r="U80" s="76"/>
      <c r="V80" s="75"/>
      <c r="W80" s="75"/>
      <c r="X80" s="74"/>
      <c r="Y80" s="74"/>
      <c r="Z80" s="75"/>
      <c r="AA80" s="76"/>
      <c r="AB80" s="76"/>
      <c r="AC80" s="75"/>
      <c r="AD80" s="75"/>
      <c r="AE80" s="74"/>
      <c r="AF80" s="74"/>
      <c r="AG80" s="75"/>
      <c r="AH80" s="76"/>
      <c r="AI80" s="80">
        <f t="shared" si="0"/>
        <v>0</v>
      </c>
      <c r="AJ80" s="81">
        <f>'Февраль 2020'!AH80-'Март 2020'!AI80</f>
        <v>0</v>
      </c>
      <c r="AK80" s="82">
        <f t="shared" si="1"/>
        <v>0</v>
      </c>
      <c r="AL80" s="83">
        <f>'Февраль 2020'!AJ80+'Март 2020'!AK80</f>
        <v>0</v>
      </c>
      <c r="AM80" s="82">
        <f t="shared" si="2"/>
        <v>0</v>
      </c>
      <c r="AN80" s="84">
        <f>'Февраль 2020'!AL80+'Март 2020'!AM80</f>
        <v>0</v>
      </c>
      <c r="AO80" s="82">
        <f t="shared" si="6"/>
        <v>0</v>
      </c>
      <c r="AP80" s="85">
        <f>'Февраль 2020'!AN80+'Март 2020'!AO80</f>
        <v>0</v>
      </c>
      <c r="AQ80" s="82">
        <f t="shared" si="4"/>
        <v>0</v>
      </c>
      <c r="AR80" s="86">
        <f>'Февраль 2020'!AP80+'Март 2020'!AQ80</f>
        <v>0</v>
      </c>
      <c r="AS80" s="87" t="str">
        <f>'Январь 2020'!AW80</f>
        <v>Днепр1</v>
      </c>
      <c r="AT80" s="88" t="str">
        <f>'Январь 2020'!AX80</f>
        <v>TEAM17</v>
      </c>
      <c r="AU80" s="45">
        <f t="shared" si="5"/>
        <v>0</v>
      </c>
      <c r="AV80" s="45">
        <f>'Январь 2020'!AZ80</f>
        <v>0</v>
      </c>
    </row>
    <row r="81" spans="1:48" ht="14.25" customHeight="1">
      <c r="A81" s="71">
        <f>'Январь 2020'!A81</f>
        <v>75</v>
      </c>
      <c r="B81" s="72" t="str">
        <f>'Январь 2020'!G81</f>
        <v>NAME078</v>
      </c>
      <c r="C81" s="73">
        <f>'Январь 2020'!B81</f>
        <v>42955</v>
      </c>
      <c r="D81" s="74"/>
      <c r="E81" s="79"/>
      <c r="F81" s="76"/>
      <c r="G81" s="76"/>
      <c r="H81" s="79"/>
      <c r="I81" s="79"/>
      <c r="J81" s="74"/>
      <c r="K81" s="74"/>
      <c r="L81" s="74"/>
      <c r="M81" s="76"/>
      <c r="N81" s="76"/>
      <c r="O81" s="79"/>
      <c r="P81" s="79"/>
      <c r="Q81" s="74"/>
      <c r="R81" s="74"/>
      <c r="S81" s="79"/>
      <c r="T81" s="76"/>
      <c r="U81" s="76"/>
      <c r="V81" s="79"/>
      <c r="W81" s="79"/>
      <c r="X81" s="74"/>
      <c r="Y81" s="74"/>
      <c r="Z81" s="79"/>
      <c r="AA81" s="76"/>
      <c r="AB81" s="76"/>
      <c r="AC81" s="79"/>
      <c r="AD81" s="79"/>
      <c r="AE81" s="74"/>
      <c r="AF81" s="74"/>
      <c r="AG81" s="79"/>
      <c r="AH81" s="76"/>
      <c r="AI81" s="80">
        <f t="shared" si="0"/>
        <v>0</v>
      </c>
      <c r="AJ81" s="81">
        <f>'Февраль 2020'!AH81-'Март 2020'!AI81</f>
        <v>0</v>
      </c>
      <c r="AK81" s="82">
        <f t="shared" si="1"/>
        <v>0</v>
      </c>
      <c r="AL81" s="83">
        <f>'Февраль 2020'!AJ81+'Март 2020'!AK81</f>
        <v>0</v>
      </c>
      <c r="AM81" s="82">
        <f t="shared" si="2"/>
        <v>0</v>
      </c>
      <c r="AN81" s="84">
        <f>'Февраль 2020'!AL81+'Март 2020'!AM81</f>
        <v>0</v>
      </c>
      <c r="AO81" s="82">
        <f t="shared" si="6"/>
        <v>0</v>
      </c>
      <c r="AP81" s="85">
        <f>'Февраль 2020'!AN81+'Март 2020'!AO81</f>
        <v>0</v>
      </c>
      <c r="AQ81" s="82">
        <f t="shared" si="4"/>
        <v>0</v>
      </c>
      <c r="AR81" s="86">
        <f>'Февраль 2020'!AP81+'Март 2020'!AQ81</f>
        <v>0</v>
      </c>
      <c r="AS81" s="87" t="str">
        <f>'Январь 2020'!AW81</f>
        <v>Днепр1</v>
      </c>
      <c r="AT81" s="88" t="str">
        <f>'Январь 2020'!AX81</f>
        <v>TEAM29</v>
      </c>
      <c r="AU81" s="45">
        <f t="shared" si="5"/>
        <v>0</v>
      </c>
      <c r="AV81" s="45">
        <f>'Январь 2020'!AZ81</f>
        <v>0</v>
      </c>
    </row>
    <row r="82" spans="1:48" ht="14.25" customHeight="1">
      <c r="A82" s="71">
        <f>'Январь 2020'!A82</f>
        <v>76</v>
      </c>
      <c r="B82" s="72" t="str">
        <f>'Январь 2020'!G82</f>
        <v>NAME079</v>
      </c>
      <c r="C82" s="73">
        <f>'Январь 2020'!B82</f>
        <v>43374</v>
      </c>
      <c r="D82" s="74"/>
      <c r="E82" s="79"/>
      <c r="F82" s="76"/>
      <c r="G82" s="76"/>
      <c r="H82" s="79"/>
      <c r="I82" s="79"/>
      <c r="J82" s="74"/>
      <c r="K82" s="74"/>
      <c r="L82" s="74"/>
      <c r="M82" s="76"/>
      <c r="N82" s="76"/>
      <c r="O82" s="79"/>
      <c r="P82" s="79"/>
      <c r="Q82" s="74"/>
      <c r="R82" s="74"/>
      <c r="S82" s="79"/>
      <c r="T82" s="76"/>
      <c r="U82" s="76"/>
      <c r="V82" s="79"/>
      <c r="W82" s="79"/>
      <c r="X82" s="74"/>
      <c r="Y82" s="74"/>
      <c r="Z82" s="79"/>
      <c r="AA82" s="76"/>
      <c r="AB82" s="76"/>
      <c r="AC82" s="79"/>
      <c r="AD82" s="75"/>
      <c r="AE82" s="74"/>
      <c r="AF82" s="74"/>
      <c r="AG82" s="75"/>
      <c r="AH82" s="76"/>
      <c r="AI82" s="80">
        <f t="shared" si="0"/>
        <v>0</v>
      </c>
      <c r="AJ82" s="81">
        <f>'Февраль 2020'!AH82-'Март 2020'!AI82</f>
        <v>0</v>
      </c>
      <c r="AK82" s="82">
        <f t="shared" si="1"/>
        <v>0</v>
      </c>
      <c r="AL82" s="83">
        <f>'Февраль 2020'!AJ82+'Март 2020'!AK82</f>
        <v>0</v>
      </c>
      <c r="AM82" s="82">
        <f t="shared" si="2"/>
        <v>0</v>
      </c>
      <c r="AN82" s="84">
        <f>'Февраль 2020'!AL82+'Март 2020'!AM82</f>
        <v>0</v>
      </c>
      <c r="AO82" s="82">
        <f t="shared" si="6"/>
        <v>0</v>
      </c>
      <c r="AP82" s="85">
        <f>'Февраль 2020'!AN82+'Март 2020'!AO82</f>
        <v>0</v>
      </c>
      <c r="AQ82" s="82">
        <f t="shared" si="4"/>
        <v>0</v>
      </c>
      <c r="AR82" s="86">
        <f>'Февраль 2020'!AP82+'Март 2020'!AQ82</f>
        <v>0</v>
      </c>
      <c r="AS82" s="87" t="str">
        <f>'Январь 2020'!AW82</f>
        <v>Львов</v>
      </c>
      <c r="AT82" s="88" t="str">
        <f>'Январь 2020'!AX82</f>
        <v>TEAM09</v>
      </c>
      <c r="AU82" s="45">
        <f t="shared" si="5"/>
        <v>0</v>
      </c>
      <c r="AV82" s="45">
        <f>'Январь 2020'!AZ82</f>
        <v>0</v>
      </c>
    </row>
    <row r="83" spans="1:48" ht="14.25" customHeight="1">
      <c r="A83" s="71">
        <f>'Январь 2020'!A83</f>
        <v>77</v>
      </c>
      <c r="B83" s="72" t="str">
        <f>'Январь 2020'!G83</f>
        <v>NAME080</v>
      </c>
      <c r="C83" s="73">
        <f>'Январь 2020'!B83</f>
        <v>41016</v>
      </c>
      <c r="D83" s="184"/>
      <c r="E83" s="75"/>
      <c r="F83" s="76"/>
      <c r="G83" s="76"/>
      <c r="H83" s="75"/>
      <c r="I83" s="75"/>
      <c r="J83" s="184"/>
      <c r="K83" s="184"/>
      <c r="L83" s="184"/>
      <c r="M83" s="76"/>
      <c r="N83" s="76"/>
      <c r="O83" s="75"/>
      <c r="P83" s="75"/>
      <c r="Q83" s="184"/>
      <c r="R83" s="184"/>
      <c r="S83" s="75"/>
      <c r="T83" s="76"/>
      <c r="U83" s="76"/>
      <c r="V83" s="75"/>
      <c r="W83" s="75"/>
      <c r="X83" s="184"/>
      <c r="Y83" s="184"/>
      <c r="Z83" s="75"/>
      <c r="AA83" s="76"/>
      <c r="AB83" s="76"/>
      <c r="AC83" s="75"/>
      <c r="AD83" s="75"/>
      <c r="AE83" s="184"/>
      <c r="AF83" s="184"/>
      <c r="AG83" s="75"/>
      <c r="AH83" s="76"/>
      <c r="AI83" s="80">
        <f t="shared" si="0"/>
        <v>0</v>
      </c>
      <c r="AJ83" s="81">
        <f>'Февраль 2020'!AH83-'Март 2020'!AI83</f>
        <v>0</v>
      </c>
      <c r="AK83" s="82">
        <f t="shared" si="1"/>
        <v>0</v>
      </c>
      <c r="AL83" s="83">
        <f>'Февраль 2020'!AJ83+'Март 2020'!AK83</f>
        <v>0</v>
      </c>
      <c r="AM83" s="82">
        <f t="shared" si="2"/>
        <v>0</v>
      </c>
      <c r="AN83" s="84">
        <f>'Февраль 2020'!AL83+'Март 2020'!AM83</f>
        <v>0</v>
      </c>
      <c r="AO83" s="82">
        <f t="shared" si="6"/>
        <v>0</v>
      </c>
      <c r="AP83" s="85">
        <f>'Февраль 2020'!AN83+'Март 2020'!AO83</f>
        <v>0</v>
      </c>
      <c r="AQ83" s="82">
        <f t="shared" si="4"/>
        <v>0</v>
      </c>
      <c r="AR83" s="86">
        <f>'Февраль 2020'!AP83+'Март 2020'!AQ83</f>
        <v>0</v>
      </c>
      <c r="AS83" s="87" t="str">
        <f>'Январь 2020'!AW83</f>
        <v>Днепр1</v>
      </c>
      <c r="AT83" s="88" t="str">
        <f>'Январь 2020'!AX83</f>
        <v>TEAM29</v>
      </c>
      <c r="AU83" s="45">
        <f t="shared" si="5"/>
        <v>0</v>
      </c>
      <c r="AV83" s="45">
        <f>'Январь 2020'!AZ83</f>
        <v>0</v>
      </c>
    </row>
    <row r="84" spans="1:48" ht="14.25" customHeight="1">
      <c r="A84" s="71">
        <f>'Январь 2020'!A84</f>
        <v>78</v>
      </c>
      <c r="B84" s="72" t="str">
        <f>'Январь 2020'!G84</f>
        <v>NAME081</v>
      </c>
      <c r="C84" s="73">
        <f>'Январь 2020'!B84</f>
        <v>43495</v>
      </c>
      <c r="D84" s="74"/>
      <c r="E84" s="75"/>
      <c r="F84" s="76"/>
      <c r="G84" s="76"/>
      <c r="H84" s="75"/>
      <c r="I84" s="75"/>
      <c r="J84" s="74"/>
      <c r="K84" s="74"/>
      <c r="L84" s="74"/>
      <c r="M84" s="76"/>
      <c r="N84" s="76"/>
      <c r="O84" s="75"/>
      <c r="P84" s="79"/>
      <c r="Q84" s="74"/>
      <c r="R84" s="74"/>
      <c r="S84" s="75"/>
      <c r="T84" s="76"/>
      <c r="U84" s="76"/>
      <c r="V84" s="79"/>
      <c r="W84" s="75"/>
      <c r="X84" s="74"/>
      <c r="Y84" s="74"/>
      <c r="Z84" s="75"/>
      <c r="AA84" s="76"/>
      <c r="AB84" s="76"/>
      <c r="AC84" s="75"/>
      <c r="AD84" s="75"/>
      <c r="AE84" s="74"/>
      <c r="AF84" s="74"/>
      <c r="AG84" s="75"/>
      <c r="AH84" s="76"/>
      <c r="AI84" s="80">
        <f t="shared" si="0"/>
        <v>0</v>
      </c>
      <c r="AJ84" s="81">
        <f>'Февраль 2020'!AH84-'Март 2020'!AI84</f>
        <v>0</v>
      </c>
      <c r="AK84" s="82">
        <f t="shared" si="1"/>
        <v>0</v>
      </c>
      <c r="AL84" s="83">
        <f>'Февраль 2020'!AJ84+'Март 2020'!AK84</f>
        <v>0</v>
      </c>
      <c r="AM84" s="82">
        <f t="shared" si="2"/>
        <v>0</v>
      </c>
      <c r="AN84" s="84">
        <f>'Февраль 2020'!AL84+'Март 2020'!AM84</f>
        <v>0</v>
      </c>
      <c r="AO84" s="82">
        <f t="shared" si="6"/>
        <v>0</v>
      </c>
      <c r="AP84" s="85">
        <f>'Февраль 2020'!AN84+'Март 2020'!AO84</f>
        <v>0</v>
      </c>
      <c r="AQ84" s="82">
        <f t="shared" si="4"/>
        <v>0</v>
      </c>
      <c r="AR84" s="86">
        <f>'Февраль 2020'!AP84+'Март 2020'!AQ84</f>
        <v>0</v>
      </c>
      <c r="AS84" s="87" t="str">
        <f>'Январь 2020'!AW84</f>
        <v>Киев</v>
      </c>
      <c r="AT84" s="88" t="str">
        <f>'Январь 2020'!AX84</f>
        <v>TEAM18</v>
      </c>
      <c r="AU84" s="45">
        <f t="shared" si="5"/>
        <v>0</v>
      </c>
      <c r="AV84" s="45">
        <f>'Январь 2020'!AZ84</f>
        <v>0</v>
      </c>
    </row>
    <row r="85" spans="1:48" ht="14.25" customHeight="1">
      <c r="A85" s="71">
        <f>'Январь 2020'!A85</f>
        <v>79</v>
      </c>
      <c r="B85" s="72" t="str">
        <f>'Январь 2020'!G85</f>
        <v>NAME082</v>
      </c>
      <c r="C85" s="73">
        <f>'Январь 2020'!B85</f>
        <v>43524</v>
      </c>
      <c r="D85" s="74"/>
      <c r="E85" s="75"/>
      <c r="F85" s="76"/>
      <c r="G85" s="76"/>
      <c r="H85" s="75"/>
      <c r="I85" s="75"/>
      <c r="J85" s="74"/>
      <c r="K85" s="74"/>
      <c r="L85" s="74"/>
      <c r="M85" s="76"/>
      <c r="N85" s="76"/>
      <c r="O85" s="75"/>
      <c r="P85" s="75"/>
      <c r="Q85" s="74"/>
      <c r="R85" s="74"/>
      <c r="S85" s="75"/>
      <c r="T85" s="76"/>
      <c r="U85" s="76"/>
      <c r="V85" s="75"/>
      <c r="W85" s="75"/>
      <c r="X85" s="74"/>
      <c r="Y85" s="74"/>
      <c r="Z85" s="75"/>
      <c r="AA85" s="76"/>
      <c r="AB85" s="76"/>
      <c r="AC85" s="75"/>
      <c r="AD85" s="75"/>
      <c r="AE85" s="74"/>
      <c r="AF85" s="74"/>
      <c r="AG85" s="75"/>
      <c r="AH85" s="76"/>
      <c r="AI85" s="80">
        <f t="shared" si="0"/>
        <v>0</v>
      </c>
      <c r="AJ85" s="81">
        <f>'Февраль 2020'!AH85-'Март 2020'!AI85</f>
        <v>0</v>
      </c>
      <c r="AK85" s="82">
        <f t="shared" si="1"/>
        <v>0</v>
      </c>
      <c r="AL85" s="83">
        <f>'Февраль 2020'!AJ85+'Март 2020'!AK85</f>
        <v>0</v>
      </c>
      <c r="AM85" s="82">
        <f t="shared" si="2"/>
        <v>0</v>
      </c>
      <c r="AN85" s="84">
        <f>'Февраль 2020'!AL85+'Март 2020'!AM85</f>
        <v>0</v>
      </c>
      <c r="AO85" s="82">
        <f t="shared" si="6"/>
        <v>0</v>
      </c>
      <c r="AP85" s="85">
        <f>'Февраль 2020'!AN85+'Март 2020'!AO85</f>
        <v>0</v>
      </c>
      <c r="AQ85" s="82">
        <f t="shared" si="4"/>
        <v>0</v>
      </c>
      <c r="AR85" s="86">
        <f>'Февраль 2020'!AP85+'Март 2020'!AQ85</f>
        <v>0</v>
      </c>
      <c r="AS85" s="87" t="str">
        <f>'Январь 2020'!AW85</f>
        <v>Днепр1</v>
      </c>
      <c r="AT85" s="88" t="str">
        <f>'Январь 2020'!AX85</f>
        <v>TEAM29</v>
      </c>
      <c r="AU85" s="45">
        <f t="shared" si="5"/>
        <v>0</v>
      </c>
      <c r="AV85" s="45">
        <f>'Январь 2020'!AZ85</f>
        <v>0</v>
      </c>
    </row>
    <row r="86" spans="1:48" ht="14.25" customHeight="1">
      <c r="A86" s="71">
        <f>'Январь 2020'!A86</f>
        <v>80</v>
      </c>
      <c r="B86" s="72" t="str">
        <f>'Январь 2020'!G86</f>
        <v>NAME083</v>
      </c>
      <c r="C86" s="73">
        <f>'Январь 2020'!B86</f>
        <v>42934</v>
      </c>
      <c r="D86" s="74"/>
      <c r="E86" s="75"/>
      <c r="F86" s="76"/>
      <c r="G86" s="76"/>
      <c r="H86" s="75"/>
      <c r="I86" s="75"/>
      <c r="J86" s="74"/>
      <c r="K86" s="74"/>
      <c r="L86" s="74"/>
      <c r="M86" s="76"/>
      <c r="N86" s="76"/>
      <c r="O86" s="75"/>
      <c r="P86" s="75"/>
      <c r="Q86" s="74"/>
      <c r="R86" s="74"/>
      <c r="S86" s="75"/>
      <c r="T86" s="76"/>
      <c r="U86" s="76"/>
      <c r="V86" s="75"/>
      <c r="W86" s="75"/>
      <c r="X86" s="74"/>
      <c r="Y86" s="74"/>
      <c r="Z86" s="75"/>
      <c r="AA86" s="76"/>
      <c r="AB86" s="76"/>
      <c r="AC86" s="75"/>
      <c r="AD86" s="75"/>
      <c r="AE86" s="74"/>
      <c r="AF86" s="74"/>
      <c r="AG86" s="75"/>
      <c r="AH86" s="76"/>
      <c r="AI86" s="80">
        <f t="shared" si="0"/>
        <v>0</v>
      </c>
      <c r="AJ86" s="81">
        <f>'Февраль 2020'!AH86-'Март 2020'!AI86</f>
        <v>0</v>
      </c>
      <c r="AK86" s="82">
        <f t="shared" si="1"/>
        <v>0</v>
      </c>
      <c r="AL86" s="83">
        <f>'Февраль 2020'!AJ86+'Март 2020'!AK86</f>
        <v>0</v>
      </c>
      <c r="AM86" s="82">
        <f t="shared" si="2"/>
        <v>0</v>
      </c>
      <c r="AN86" s="84">
        <f>'Февраль 2020'!AL86+'Март 2020'!AM86</f>
        <v>0</v>
      </c>
      <c r="AO86" s="82">
        <f t="shared" si="6"/>
        <v>0</v>
      </c>
      <c r="AP86" s="85">
        <f>'Февраль 2020'!AN86+'Март 2020'!AO86</f>
        <v>0</v>
      </c>
      <c r="AQ86" s="82">
        <f t="shared" si="4"/>
        <v>0</v>
      </c>
      <c r="AR86" s="86">
        <f>'Февраль 2020'!AP86+'Март 2020'!AQ86</f>
        <v>0</v>
      </c>
      <c r="AS86" s="87" t="str">
        <f>'Январь 2020'!AW86</f>
        <v>Днепр1</v>
      </c>
      <c r="AT86" s="88" t="str">
        <f>'Январь 2020'!AX86</f>
        <v>TEAM16</v>
      </c>
      <c r="AU86" s="45">
        <f t="shared" si="5"/>
        <v>0</v>
      </c>
      <c r="AV86" s="45">
        <f>'Январь 2020'!AZ86</f>
        <v>0</v>
      </c>
    </row>
    <row r="87" spans="1:48" ht="14.25" customHeight="1">
      <c r="A87" s="71">
        <f>'Январь 2020'!A87</f>
        <v>81</v>
      </c>
      <c r="B87" s="72" t="str">
        <f>'Январь 2020'!G87</f>
        <v>NAME084</v>
      </c>
      <c r="C87" s="73" t="str">
        <f>'Январь 2020'!B87</f>
        <v>исп.</v>
      </c>
      <c r="D87" s="74"/>
      <c r="E87" s="75"/>
      <c r="F87" s="76"/>
      <c r="G87" s="76"/>
      <c r="H87" s="75"/>
      <c r="I87" s="75"/>
      <c r="J87" s="74"/>
      <c r="K87" s="74"/>
      <c r="L87" s="74"/>
      <c r="M87" s="76"/>
      <c r="N87" s="76"/>
      <c r="O87" s="75"/>
      <c r="P87" s="75"/>
      <c r="Q87" s="74"/>
      <c r="R87" s="74"/>
      <c r="S87" s="75"/>
      <c r="T87" s="76"/>
      <c r="U87" s="76"/>
      <c r="V87" s="79"/>
      <c r="W87" s="75"/>
      <c r="X87" s="74"/>
      <c r="Y87" s="74"/>
      <c r="Z87" s="75"/>
      <c r="AA87" s="76"/>
      <c r="AB87" s="93"/>
      <c r="AC87" s="79"/>
      <c r="AD87" s="79"/>
      <c r="AE87" s="74"/>
      <c r="AF87" s="74"/>
      <c r="AG87" s="75"/>
      <c r="AH87" s="76"/>
      <c r="AI87" s="80">
        <f t="shared" si="0"/>
        <v>0</v>
      </c>
      <c r="AJ87" s="81">
        <f>'Февраль 2020'!AH87-'Март 2020'!AI87</f>
        <v>0</v>
      </c>
      <c r="AK87" s="82">
        <f t="shared" si="1"/>
        <v>0</v>
      </c>
      <c r="AL87" s="83">
        <f>'Февраль 2020'!AJ87+'Март 2020'!AK87</f>
        <v>0</v>
      </c>
      <c r="AM87" s="82">
        <f t="shared" si="2"/>
        <v>0</v>
      </c>
      <c r="AN87" s="84">
        <f>'Февраль 2020'!AL87+'Март 2020'!AM87</f>
        <v>0</v>
      </c>
      <c r="AO87" s="82">
        <f t="shared" si="6"/>
        <v>0</v>
      </c>
      <c r="AP87" s="85">
        <f>'Февраль 2020'!AN87+'Март 2020'!AO87</f>
        <v>0</v>
      </c>
      <c r="AQ87" s="82">
        <f t="shared" si="4"/>
        <v>0</v>
      </c>
      <c r="AR87" s="86">
        <f>'Февраль 2020'!AP87+'Март 2020'!AQ87</f>
        <v>0</v>
      </c>
      <c r="AS87" s="87" t="str">
        <f>'Январь 2020'!AW87</f>
        <v>Днепр2</v>
      </c>
      <c r="AT87" s="88" t="str">
        <f>'Январь 2020'!AX87</f>
        <v>TEAM12</v>
      </c>
      <c r="AU87" s="45">
        <f t="shared" si="5"/>
        <v>0</v>
      </c>
      <c r="AV87" s="45">
        <f>'Январь 2020'!AZ87</f>
        <v>0</v>
      </c>
    </row>
    <row r="88" spans="1:48" ht="14.25" customHeight="1">
      <c r="A88" s="71">
        <f>'Январь 2020'!A88</f>
        <v>82</v>
      </c>
      <c r="B88" s="72" t="str">
        <f>'Январь 2020'!G88</f>
        <v>NAME085</v>
      </c>
      <c r="C88" s="73">
        <f>'Январь 2020'!B88</f>
        <v>42037</v>
      </c>
      <c r="D88" s="74"/>
      <c r="E88" s="75"/>
      <c r="F88" s="76"/>
      <c r="G88" s="76"/>
      <c r="H88" s="75"/>
      <c r="I88" s="75"/>
      <c r="J88" s="74"/>
      <c r="K88" s="74"/>
      <c r="L88" s="74"/>
      <c r="M88" s="76"/>
      <c r="N88" s="76"/>
      <c r="O88" s="75"/>
      <c r="P88" s="75"/>
      <c r="Q88" s="74"/>
      <c r="R88" s="74"/>
      <c r="S88" s="75"/>
      <c r="T88" s="76"/>
      <c r="U88" s="76"/>
      <c r="V88" s="75"/>
      <c r="W88" s="75"/>
      <c r="X88" s="74"/>
      <c r="Y88" s="74"/>
      <c r="Z88" s="75"/>
      <c r="AA88" s="76"/>
      <c r="AB88" s="76"/>
      <c r="AC88" s="75"/>
      <c r="AD88" s="75"/>
      <c r="AE88" s="74"/>
      <c r="AF88" s="74"/>
      <c r="AG88" s="75"/>
      <c r="AH88" s="76"/>
      <c r="AI88" s="80">
        <f t="shared" si="0"/>
        <v>0</v>
      </c>
      <c r="AJ88" s="81">
        <f>'Февраль 2020'!AH88-'Март 2020'!AI88</f>
        <v>0</v>
      </c>
      <c r="AK88" s="82">
        <f t="shared" si="1"/>
        <v>0</v>
      </c>
      <c r="AL88" s="83">
        <f>'Февраль 2020'!AJ88+'Март 2020'!AK88</f>
        <v>0</v>
      </c>
      <c r="AM88" s="82">
        <f t="shared" si="2"/>
        <v>0</v>
      </c>
      <c r="AN88" s="84">
        <f>'Февраль 2020'!AL88+'Март 2020'!AM88</f>
        <v>0</v>
      </c>
      <c r="AO88" s="82">
        <f t="shared" si="6"/>
        <v>0</v>
      </c>
      <c r="AP88" s="85">
        <f>'Февраль 2020'!AN88+'Март 2020'!AO88</f>
        <v>0</v>
      </c>
      <c r="AQ88" s="82">
        <f t="shared" si="4"/>
        <v>0</v>
      </c>
      <c r="AR88" s="86">
        <f>'Февраль 2020'!AP88+'Март 2020'!AQ88</f>
        <v>0</v>
      </c>
      <c r="AS88" s="87" t="str">
        <f>'Январь 2020'!AW88</f>
        <v>Днепр1</v>
      </c>
      <c r="AT88" s="88" t="str">
        <f>'Январь 2020'!AX88</f>
        <v>TEAM18</v>
      </c>
      <c r="AU88" s="45">
        <f t="shared" si="5"/>
        <v>0</v>
      </c>
      <c r="AV88" s="45">
        <f>'Январь 2020'!AZ88</f>
        <v>0</v>
      </c>
    </row>
    <row r="89" spans="1:48" ht="14.25" customHeight="1">
      <c r="A89" s="71">
        <f>'Январь 2020'!A89</f>
        <v>83</v>
      </c>
      <c r="B89" s="72" t="str">
        <f>'Январь 2020'!G89</f>
        <v>NAME086</v>
      </c>
      <c r="C89" s="73">
        <f>'Январь 2020'!B89</f>
        <v>43264</v>
      </c>
      <c r="D89" s="74"/>
      <c r="E89" s="75"/>
      <c r="F89" s="76"/>
      <c r="G89" s="76"/>
      <c r="H89" s="79"/>
      <c r="I89" s="75"/>
      <c r="J89" s="74"/>
      <c r="K89" s="74"/>
      <c r="L89" s="74"/>
      <c r="M89" s="76"/>
      <c r="N89" s="76"/>
      <c r="O89" s="75"/>
      <c r="P89" s="75"/>
      <c r="Q89" s="74"/>
      <c r="R89" s="74"/>
      <c r="S89" s="75"/>
      <c r="T89" s="76"/>
      <c r="U89" s="76"/>
      <c r="V89" s="75"/>
      <c r="W89" s="75"/>
      <c r="X89" s="74"/>
      <c r="Y89" s="74"/>
      <c r="Z89" s="75"/>
      <c r="AA89" s="76"/>
      <c r="AB89" s="76"/>
      <c r="AC89" s="75"/>
      <c r="AD89" s="75"/>
      <c r="AE89" s="74"/>
      <c r="AF89" s="74"/>
      <c r="AG89" s="75"/>
      <c r="AH89" s="76"/>
      <c r="AI89" s="80">
        <f t="shared" si="0"/>
        <v>0</v>
      </c>
      <c r="AJ89" s="81">
        <f>'Февраль 2020'!AH89-'Март 2020'!AI89</f>
        <v>0</v>
      </c>
      <c r="AK89" s="82">
        <f t="shared" si="1"/>
        <v>0</v>
      </c>
      <c r="AL89" s="83">
        <f>'Февраль 2020'!AJ89+'Март 2020'!AK89</f>
        <v>0</v>
      </c>
      <c r="AM89" s="82">
        <f t="shared" si="2"/>
        <v>0</v>
      </c>
      <c r="AN89" s="84">
        <f>'Февраль 2020'!AL89+'Март 2020'!AM89</f>
        <v>0</v>
      </c>
      <c r="AO89" s="82">
        <f t="shared" si="6"/>
        <v>0</v>
      </c>
      <c r="AP89" s="85">
        <f>'Февраль 2020'!AN89+'Март 2020'!AO89</f>
        <v>0</v>
      </c>
      <c r="AQ89" s="82">
        <f t="shared" si="4"/>
        <v>0</v>
      </c>
      <c r="AR89" s="86">
        <f>'Февраль 2020'!AP89+'Март 2020'!AQ89</f>
        <v>0</v>
      </c>
      <c r="AS89" s="87" t="str">
        <f>'Январь 2020'!AW89</f>
        <v>Днепр1</v>
      </c>
      <c r="AT89" s="88" t="str">
        <f>'Январь 2020'!AX89</f>
        <v>TEAM10</v>
      </c>
      <c r="AU89" s="45">
        <f t="shared" si="5"/>
        <v>0</v>
      </c>
      <c r="AV89" s="45">
        <f>'Январь 2020'!AZ89</f>
        <v>0</v>
      </c>
    </row>
    <row r="90" spans="1:48" ht="14.25" customHeight="1">
      <c r="A90" s="71">
        <f>'Январь 2020'!A90</f>
        <v>84</v>
      </c>
      <c r="B90" s="72" t="str">
        <f>'Январь 2020'!G90</f>
        <v>NAME087</v>
      </c>
      <c r="C90" s="73">
        <f>'Январь 2020'!B90</f>
        <v>43599</v>
      </c>
      <c r="D90" s="74"/>
      <c r="E90" s="75"/>
      <c r="F90" s="76"/>
      <c r="G90" s="76"/>
      <c r="H90" s="75"/>
      <c r="I90" s="75"/>
      <c r="J90" s="74"/>
      <c r="K90" s="74"/>
      <c r="L90" s="74"/>
      <c r="M90" s="76"/>
      <c r="N90" s="76"/>
      <c r="O90" s="75"/>
      <c r="P90" s="75"/>
      <c r="Q90" s="74"/>
      <c r="R90" s="74"/>
      <c r="S90" s="75"/>
      <c r="T90" s="76"/>
      <c r="U90" s="76"/>
      <c r="V90" s="75"/>
      <c r="W90" s="75"/>
      <c r="X90" s="74"/>
      <c r="Y90" s="74"/>
      <c r="Z90" s="75"/>
      <c r="AA90" s="76"/>
      <c r="AB90" s="76"/>
      <c r="AC90" s="75"/>
      <c r="AD90" s="75"/>
      <c r="AE90" s="74"/>
      <c r="AF90" s="74"/>
      <c r="AG90" s="75"/>
      <c r="AH90" s="76"/>
      <c r="AI90" s="80">
        <f t="shared" si="0"/>
        <v>0</v>
      </c>
      <c r="AJ90" s="81">
        <f>'Февраль 2020'!AH90-'Март 2020'!AI90</f>
        <v>0</v>
      </c>
      <c r="AK90" s="82">
        <f t="shared" si="1"/>
        <v>0</v>
      </c>
      <c r="AL90" s="83">
        <f>'Февраль 2020'!AJ90+'Март 2020'!AK90</f>
        <v>0</v>
      </c>
      <c r="AM90" s="82">
        <f t="shared" si="2"/>
        <v>0</v>
      </c>
      <c r="AN90" s="84">
        <f>'Февраль 2020'!AL90+'Март 2020'!AM90</f>
        <v>0</v>
      </c>
      <c r="AO90" s="82">
        <f t="shared" si="6"/>
        <v>0</v>
      </c>
      <c r="AP90" s="85">
        <f>'Февраль 2020'!AN90+'Март 2020'!AO90</f>
        <v>0</v>
      </c>
      <c r="AQ90" s="82">
        <f t="shared" si="4"/>
        <v>0</v>
      </c>
      <c r="AR90" s="86">
        <f>'Февраль 2020'!AP90+'Март 2020'!AQ90</f>
        <v>0</v>
      </c>
      <c r="AS90" s="87" t="str">
        <f>'Январь 2020'!AW90</f>
        <v>Днепр1</v>
      </c>
      <c r="AT90" s="88" t="str">
        <f>'Январь 2020'!AX90</f>
        <v>TEAM30</v>
      </c>
      <c r="AU90" s="45">
        <f t="shared" si="5"/>
        <v>0</v>
      </c>
      <c r="AV90" s="45">
        <f>'Январь 2020'!AZ90</f>
        <v>0</v>
      </c>
    </row>
    <row r="91" spans="1:48" ht="14.25" customHeight="1">
      <c r="A91" s="71">
        <f>'Январь 2020'!A91</f>
        <v>85</v>
      </c>
      <c r="B91" s="72" t="str">
        <f>'Январь 2020'!G91</f>
        <v>NAME088</v>
      </c>
      <c r="C91" s="73">
        <f>'Январь 2020'!B91</f>
        <v>38657</v>
      </c>
      <c r="D91" s="74"/>
      <c r="E91" s="75"/>
      <c r="F91" s="76"/>
      <c r="G91" s="76"/>
      <c r="H91" s="75"/>
      <c r="I91" s="75"/>
      <c r="J91" s="74"/>
      <c r="K91" s="74"/>
      <c r="L91" s="74"/>
      <c r="M91" s="76"/>
      <c r="N91" s="76"/>
      <c r="O91" s="75"/>
      <c r="P91" s="75"/>
      <c r="Q91" s="74"/>
      <c r="R91" s="74"/>
      <c r="S91" s="75"/>
      <c r="T91" s="76"/>
      <c r="U91" s="76"/>
      <c r="V91" s="75"/>
      <c r="W91" s="75"/>
      <c r="X91" s="74"/>
      <c r="Y91" s="74"/>
      <c r="Z91" s="75"/>
      <c r="AA91" s="76"/>
      <c r="AB91" s="76"/>
      <c r="AC91" s="75"/>
      <c r="AD91" s="75"/>
      <c r="AE91" s="74"/>
      <c r="AF91" s="74"/>
      <c r="AG91" s="75"/>
      <c r="AH91" s="76"/>
      <c r="AI91" s="80">
        <f t="shared" si="0"/>
        <v>0</v>
      </c>
      <c r="AJ91" s="81">
        <f>'Февраль 2020'!AH91-'Март 2020'!AI91</f>
        <v>0</v>
      </c>
      <c r="AK91" s="82">
        <f t="shared" si="1"/>
        <v>0</v>
      </c>
      <c r="AL91" s="83">
        <f>'Февраль 2020'!AJ91+'Март 2020'!AK91</f>
        <v>0</v>
      </c>
      <c r="AM91" s="82">
        <f t="shared" si="2"/>
        <v>0</v>
      </c>
      <c r="AN91" s="84">
        <f>'Февраль 2020'!AL91+'Март 2020'!AM91</f>
        <v>0</v>
      </c>
      <c r="AO91" s="82">
        <f t="shared" si="6"/>
        <v>0</v>
      </c>
      <c r="AP91" s="85">
        <f>'Февраль 2020'!AN91+'Март 2020'!AO91</f>
        <v>0</v>
      </c>
      <c r="AQ91" s="82">
        <f t="shared" si="4"/>
        <v>0</v>
      </c>
      <c r="AR91" s="86">
        <f>'Февраль 2020'!AP91+'Март 2020'!AQ91</f>
        <v>0</v>
      </c>
      <c r="AS91" s="87" t="str">
        <f>'Январь 2020'!AW91</f>
        <v>Днепр1</v>
      </c>
      <c r="AT91" s="88" t="str">
        <f>'Январь 2020'!AX91</f>
        <v>TEAM31</v>
      </c>
      <c r="AU91" s="45">
        <f t="shared" si="5"/>
        <v>0</v>
      </c>
      <c r="AV91" s="45">
        <f>'Январь 2020'!AZ91</f>
        <v>0</v>
      </c>
    </row>
    <row r="92" spans="1:48" ht="14.25" customHeight="1">
      <c r="A92" s="71">
        <f>'Январь 2020'!A92</f>
        <v>0</v>
      </c>
      <c r="B92" s="72" t="str">
        <f>'Январь 2020'!G92</f>
        <v>NAME089</v>
      </c>
      <c r="C92" s="73">
        <f>'Январь 2020'!B92</f>
        <v>43573</v>
      </c>
      <c r="D92" s="74"/>
      <c r="E92" s="75"/>
      <c r="F92" s="76"/>
      <c r="G92" s="76"/>
      <c r="H92" s="75"/>
      <c r="I92" s="75"/>
      <c r="J92" s="74"/>
      <c r="K92" s="74"/>
      <c r="L92" s="74"/>
      <c r="M92" s="76"/>
      <c r="N92" s="76"/>
      <c r="O92" s="75"/>
      <c r="P92" s="75"/>
      <c r="Q92" s="74"/>
      <c r="R92" s="74"/>
      <c r="S92" s="75"/>
      <c r="T92" s="76"/>
      <c r="U92" s="76"/>
      <c r="V92" s="75"/>
      <c r="W92" s="75"/>
      <c r="X92" s="74"/>
      <c r="Y92" s="74"/>
      <c r="Z92" s="75"/>
      <c r="AA92" s="76"/>
      <c r="AB92" s="76"/>
      <c r="AC92" s="75"/>
      <c r="AD92" s="75"/>
      <c r="AE92" s="74"/>
      <c r="AF92" s="74"/>
      <c r="AG92" s="75"/>
      <c r="AH92" s="76"/>
      <c r="AI92" s="80">
        <f t="shared" si="0"/>
        <v>0</v>
      </c>
      <c r="AJ92" s="81">
        <f>'Февраль 2020'!AH92-'Март 2020'!AI92</f>
        <v>0</v>
      </c>
      <c r="AK92" s="82">
        <f t="shared" si="1"/>
        <v>0</v>
      </c>
      <c r="AL92" s="83">
        <f>'Февраль 2020'!AJ92+'Март 2020'!AK92</f>
        <v>0</v>
      </c>
      <c r="AM92" s="82">
        <f t="shared" si="2"/>
        <v>0</v>
      </c>
      <c r="AN92" s="84">
        <f>'Февраль 2020'!AL92+'Март 2020'!AM92</f>
        <v>0</v>
      </c>
      <c r="AO92" s="82">
        <f t="shared" si="6"/>
        <v>0</v>
      </c>
      <c r="AP92" s="85">
        <f>'Февраль 2020'!AN92+'Март 2020'!AO92</f>
        <v>0</v>
      </c>
      <c r="AQ92" s="82">
        <f t="shared" si="4"/>
        <v>0</v>
      </c>
      <c r="AR92" s="86">
        <f>'Февраль 2020'!AP92+'Март 2020'!AQ92</f>
        <v>0</v>
      </c>
      <c r="AS92" s="87" t="str">
        <f>'Январь 2020'!AW92</f>
        <v>уволен</v>
      </c>
      <c r="AT92" s="88" t="str">
        <f>'Январь 2020'!AX92</f>
        <v>TEAM08</v>
      </c>
      <c r="AU92" s="45">
        <f t="shared" si="5"/>
        <v>0</v>
      </c>
      <c r="AV92" s="45">
        <f>'Январь 2020'!AZ92</f>
        <v>0</v>
      </c>
    </row>
    <row r="93" spans="1:48" ht="14.25" customHeight="1">
      <c r="A93" s="71">
        <f>'Январь 2020'!A93</f>
        <v>86</v>
      </c>
      <c r="B93" s="72" t="str">
        <f>'Январь 2020'!G93</f>
        <v>NAME090</v>
      </c>
      <c r="C93" s="73">
        <f>'Январь 2020'!B93</f>
        <v>39251</v>
      </c>
      <c r="D93" s="74"/>
      <c r="E93" s="75"/>
      <c r="F93" s="76"/>
      <c r="G93" s="93"/>
      <c r="H93" s="75"/>
      <c r="I93" s="75"/>
      <c r="J93" s="74"/>
      <c r="K93" s="74"/>
      <c r="L93" s="74"/>
      <c r="M93" s="76"/>
      <c r="N93" s="76"/>
      <c r="O93" s="75"/>
      <c r="P93" s="75"/>
      <c r="Q93" s="74"/>
      <c r="R93" s="74"/>
      <c r="S93" s="75"/>
      <c r="T93" s="76"/>
      <c r="U93" s="76"/>
      <c r="V93" s="75"/>
      <c r="W93" s="75"/>
      <c r="X93" s="74"/>
      <c r="Y93" s="74"/>
      <c r="Z93" s="75"/>
      <c r="AA93" s="76"/>
      <c r="AB93" s="76"/>
      <c r="AC93" s="75"/>
      <c r="AD93" s="75"/>
      <c r="AE93" s="74"/>
      <c r="AF93" s="74"/>
      <c r="AG93" s="75"/>
      <c r="AH93" s="76"/>
      <c r="AI93" s="80">
        <f t="shared" si="0"/>
        <v>0</v>
      </c>
      <c r="AJ93" s="81">
        <f>'Февраль 2020'!AH93-'Март 2020'!AI93</f>
        <v>0</v>
      </c>
      <c r="AK93" s="82">
        <f t="shared" si="1"/>
        <v>0</v>
      </c>
      <c r="AL93" s="83">
        <f>'Февраль 2020'!AJ93+'Март 2020'!AK93</f>
        <v>0</v>
      </c>
      <c r="AM93" s="82">
        <f t="shared" si="2"/>
        <v>0</v>
      </c>
      <c r="AN93" s="84">
        <f>'Февраль 2020'!AL93+'Март 2020'!AM93</f>
        <v>0</v>
      </c>
      <c r="AO93" s="82">
        <f t="shared" si="6"/>
        <v>0</v>
      </c>
      <c r="AP93" s="85">
        <f>'Февраль 2020'!AN93+'Март 2020'!AO93</f>
        <v>0</v>
      </c>
      <c r="AQ93" s="82">
        <f t="shared" si="4"/>
        <v>0</v>
      </c>
      <c r="AR93" s="86">
        <f>'Февраль 2020'!AP93+'Март 2020'!AQ93</f>
        <v>0</v>
      </c>
      <c r="AS93" s="87" t="str">
        <f>'Январь 2020'!AW93</f>
        <v>декрет</v>
      </c>
      <c r="AT93" s="88" t="str">
        <f>'Январь 2020'!AX93</f>
        <v>TEAM18</v>
      </c>
      <c r="AU93" s="45">
        <f t="shared" si="5"/>
        <v>0</v>
      </c>
      <c r="AV93" s="45">
        <f>'Январь 2020'!AZ93</f>
        <v>0</v>
      </c>
    </row>
    <row r="94" spans="1:48" ht="14.25" customHeight="1">
      <c r="A94" s="71">
        <f>'Январь 2020'!A94</f>
        <v>87</v>
      </c>
      <c r="B94" s="72" t="str">
        <f>'Январь 2020'!G94</f>
        <v>NAME091</v>
      </c>
      <c r="C94" s="73">
        <f>'Январь 2020'!B94</f>
        <v>42902</v>
      </c>
      <c r="D94" s="74"/>
      <c r="E94" s="75"/>
      <c r="F94" s="76"/>
      <c r="G94" s="76"/>
      <c r="H94" s="75"/>
      <c r="I94" s="75"/>
      <c r="J94" s="74"/>
      <c r="K94" s="74"/>
      <c r="L94" s="74"/>
      <c r="M94" s="76"/>
      <c r="N94" s="76"/>
      <c r="O94" s="75"/>
      <c r="P94" s="75"/>
      <c r="Q94" s="74"/>
      <c r="R94" s="74"/>
      <c r="S94" s="75"/>
      <c r="T94" s="76"/>
      <c r="U94" s="93"/>
      <c r="V94" s="79"/>
      <c r="W94" s="75"/>
      <c r="X94" s="74"/>
      <c r="Y94" s="74"/>
      <c r="Z94" s="75"/>
      <c r="AA94" s="76"/>
      <c r="AB94" s="93"/>
      <c r="AC94" s="75"/>
      <c r="AD94" s="75"/>
      <c r="AE94" s="74"/>
      <c r="AF94" s="74"/>
      <c r="AG94" s="75"/>
      <c r="AH94" s="76"/>
      <c r="AI94" s="80">
        <f t="shared" si="0"/>
        <v>0</v>
      </c>
      <c r="AJ94" s="81">
        <f>'Февраль 2020'!AH94-'Март 2020'!AI94</f>
        <v>0</v>
      </c>
      <c r="AK94" s="82">
        <f t="shared" si="1"/>
        <v>0</v>
      </c>
      <c r="AL94" s="83">
        <f>'Февраль 2020'!AJ94+'Март 2020'!AK94</f>
        <v>0</v>
      </c>
      <c r="AM94" s="82">
        <f t="shared" si="2"/>
        <v>0</v>
      </c>
      <c r="AN94" s="84">
        <f>'Февраль 2020'!AL94+'Март 2020'!AM94</f>
        <v>0</v>
      </c>
      <c r="AO94" s="82">
        <f t="shared" si="6"/>
        <v>0</v>
      </c>
      <c r="AP94" s="85">
        <f>'Февраль 2020'!AN94+'Март 2020'!AO94</f>
        <v>0</v>
      </c>
      <c r="AQ94" s="82">
        <f t="shared" si="4"/>
        <v>0</v>
      </c>
      <c r="AR94" s="86">
        <f>'Февраль 2020'!AP94+'Март 2020'!AQ94</f>
        <v>0</v>
      </c>
      <c r="AS94" s="87" t="str">
        <f>'Январь 2020'!AW94</f>
        <v>Киев</v>
      </c>
      <c r="AT94" s="88" t="str">
        <f>'Январь 2020'!AX94</f>
        <v>TEAM17</v>
      </c>
      <c r="AU94" s="45">
        <f t="shared" si="5"/>
        <v>0</v>
      </c>
      <c r="AV94" s="45">
        <f>'Январь 2020'!AZ94</f>
        <v>0</v>
      </c>
    </row>
    <row r="95" spans="1:48" ht="14.25" customHeight="1">
      <c r="A95" s="71">
        <f>'Январь 2020'!A95</f>
        <v>88</v>
      </c>
      <c r="B95" s="72" t="str">
        <f>'Январь 2020'!G95</f>
        <v>NAME092</v>
      </c>
      <c r="C95" s="73">
        <f>'Январь 2020'!B95</f>
        <v>43125</v>
      </c>
      <c r="D95" s="74"/>
      <c r="E95" s="75"/>
      <c r="F95" s="76"/>
      <c r="G95" s="76"/>
      <c r="H95" s="75"/>
      <c r="I95" s="75"/>
      <c r="J95" s="74"/>
      <c r="K95" s="74"/>
      <c r="L95" s="74"/>
      <c r="M95" s="76"/>
      <c r="N95" s="93"/>
      <c r="O95" s="79"/>
      <c r="P95" s="79"/>
      <c r="Q95" s="74"/>
      <c r="R95" s="74"/>
      <c r="S95" s="75"/>
      <c r="T95" s="76"/>
      <c r="U95" s="76"/>
      <c r="V95" s="75"/>
      <c r="W95" s="75"/>
      <c r="X95" s="74"/>
      <c r="Y95" s="74"/>
      <c r="Z95" s="75"/>
      <c r="AA95" s="76"/>
      <c r="AB95" s="76"/>
      <c r="AC95" s="75"/>
      <c r="AD95" s="75"/>
      <c r="AE95" s="74"/>
      <c r="AF95" s="74"/>
      <c r="AG95" s="75"/>
      <c r="AH95" s="76"/>
      <c r="AI95" s="80">
        <f t="shared" si="0"/>
        <v>0</v>
      </c>
      <c r="AJ95" s="81">
        <f>'Февраль 2020'!AH95-'Март 2020'!AI95</f>
        <v>0</v>
      </c>
      <c r="AK95" s="82">
        <f t="shared" si="1"/>
        <v>0</v>
      </c>
      <c r="AL95" s="83">
        <f>'Февраль 2020'!AJ95+'Март 2020'!AK95</f>
        <v>0</v>
      </c>
      <c r="AM95" s="82">
        <f t="shared" si="2"/>
        <v>0</v>
      </c>
      <c r="AN95" s="84">
        <f>'Февраль 2020'!AL95+'Март 2020'!AM95</f>
        <v>0</v>
      </c>
      <c r="AO95" s="82">
        <f t="shared" si="6"/>
        <v>0</v>
      </c>
      <c r="AP95" s="85">
        <f>'Февраль 2020'!AN95+'Март 2020'!AO95</f>
        <v>0</v>
      </c>
      <c r="AQ95" s="82">
        <f t="shared" si="4"/>
        <v>0</v>
      </c>
      <c r="AR95" s="86">
        <f>'Февраль 2020'!AP95+'Март 2020'!AQ95</f>
        <v>0</v>
      </c>
      <c r="AS95" s="87" t="str">
        <f>'Январь 2020'!AW95</f>
        <v>Киев</v>
      </c>
      <c r="AT95" s="88" t="str">
        <f>'Январь 2020'!AX95</f>
        <v>TEAM20</v>
      </c>
      <c r="AU95" s="45">
        <f t="shared" si="5"/>
        <v>0</v>
      </c>
      <c r="AV95" s="45">
        <f>'Январь 2020'!AZ95</f>
        <v>0</v>
      </c>
    </row>
    <row r="96" spans="1:48" ht="14.25" customHeight="1">
      <c r="A96" s="71">
        <f>'Январь 2020'!A96</f>
        <v>0</v>
      </c>
      <c r="B96" s="72" t="str">
        <f>'Январь 2020'!G96</f>
        <v>NAME093</v>
      </c>
      <c r="C96" s="73">
        <f>'Январь 2020'!B96</f>
        <v>43433</v>
      </c>
      <c r="D96" s="74"/>
      <c r="E96" s="75"/>
      <c r="F96" s="76"/>
      <c r="G96" s="93"/>
      <c r="H96" s="75"/>
      <c r="I96" s="75"/>
      <c r="J96" s="74"/>
      <c r="K96" s="74"/>
      <c r="L96" s="74"/>
      <c r="M96" s="76"/>
      <c r="N96" s="76"/>
      <c r="O96" s="75"/>
      <c r="P96" s="75"/>
      <c r="Q96" s="74"/>
      <c r="R96" s="74"/>
      <c r="S96" s="75"/>
      <c r="T96" s="76"/>
      <c r="U96" s="76"/>
      <c r="V96" s="75"/>
      <c r="W96" s="75"/>
      <c r="X96" s="74"/>
      <c r="Y96" s="74"/>
      <c r="Z96" s="75"/>
      <c r="AA96" s="76"/>
      <c r="AB96" s="76"/>
      <c r="AC96" s="75"/>
      <c r="AD96" s="75"/>
      <c r="AE96" s="74"/>
      <c r="AF96" s="74"/>
      <c r="AG96" s="75"/>
      <c r="AH96" s="76"/>
      <c r="AI96" s="80">
        <f t="shared" si="0"/>
        <v>0</v>
      </c>
      <c r="AJ96" s="81">
        <f>'Февраль 2020'!AH96-'Март 2020'!AI96</f>
        <v>0</v>
      </c>
      <c r="AK96" s="82">
        <f t="shared" si="1"/>
        <v>0</v>
      </c>
      <c r="AL96" s="83">
        <f>'Февраль 2020'!AJ96+'Март 2020'!AK96</f>
        <v>0</v>
      </c>
      <c r="AM96" s="82">
        <f t="shared" si="2"/>
        <v>0</v>
      </c>
      <c r="AN96" s="84">
        <f>'Февраль 2020'!AL96+'Март 2020'!AM96</f>
        <v>0</v>
      </c>
      <c r="AO96" s="82">
        <f t="shared" si="6"/>
        <v>0</v>
      </c>
      <c r="AP96" s="85">
        <f>'Февраль 2020'!AN96+'Март 2020'!AO96</f>
        <v>0</v>
      </c>
      <c r="AQ96" s="82">
        <f t="shared" si="4"/>
        <v>0</v>
      </c>
      <c r="AR96" s="86">
        <f>'Февраль 2020'!AP96+'Март 2020'!AQ96</f>
        <v>0</v>
      </c>
      <c r="AS96" s="87" t="str">
        <f>'Январь 2020'!AW96</f>
        <v>уволен</v>
      </c>
      <c r="AT96" s="88" t="str">
        <f>'Январь 2020'!AX96</f>
        <v>TEAM26</v>
      </c>
      <c r="AU96" s="45">
        <f t="shared" si="5"/>
        <v>0</v>
      </c>
      <c r="AV96" s="45">
        <f>'Январь 2020'!AZ96</f>
        <v>0</v>
      </c>
    </row>
    <row r="97" spans="1:48" ht="14.25" customHeight="1">
      <c r="A97" s="71">
        <f>'Январь 2020'!A97</f>
        <v>89</v>
      </c>
      <c r="B97" s="72" t="str">
        <f>'Январь 2020'!G97</f>
        <v>NAME094</v>
      </c>
      <c r="C97" s="73">
        <f>'Январь 2020'!B97</f>
        <v>42964</v>
      </c>
      <c r="D97" s="74"/>
      <c r="E97" s="75"/>
      <c r="F97" s="76"/>
      <c r="G97" s="76"/>
      <c r="H97" s="75"/>
      <c r="I97" s="75"/>
      <c r="J97" s="74"/>
      <c r="K97" s="74"/>
      <c r="L97" s="74"/>
      <c r="M97" s="76"/>
      <c r="N97" s="76"/>
      <c r="O97" s="75"/>
      <c r="P97" s="75"/>
      <c r="Q97" s="74"/>
      <c r="R97" s="74"/>
      <c r="S97" s="75"/>
      <c r="T97" s="76"/>
      <c r="U97" s="76"/>
      <c r="V97" s="75"/>
      <c r="W97" s="75"/>
      <c r="X97" s="74"/>
      <c r="Y97" s="74"/>
      <c r="Z97" s="75"/>
      <c r="AA97" s="76"/>
      <c r="AB97" s="76"/>
      <c r="AC97" s="75"/>
      <c r="AD97" s="75"/>
      <c r="AE97" s="74"/>
      <c r="AF97" s="74"/>
      <c r="AG97" s="75"/>
      <c r="AH97" s="76"/>
      <c r="AI97" s="80">
        <f t="shared" si="0"/>
        <v>0</v>
      </c>
      <c r="AJ97" s="81">
        <f>'Февраль 2020'!AH97-'Март 2020'!AI97</f>
        <v>0</v>
      </c>
      <c r="AK97" s="82">
        <f t="shared" si="1"/>
        <v>0</v>
      </c>
      <c r="AL97" s="83">
        <f>'Февраль 2020'!AJ97+'Март 2020'!AK97</f>
        <v>0</v>
      </c>
      <c r="AM97" s="82">
        <f t="shared" si="2"/>
        <v>0</v>
      </c>
      <c r="AN97" s="84">
        <f>'Февраль 2020'!AL97+'Март 2020'!AM97</f>
        <v>0</v>
      </c>
      <c r="AO97" s="82">
        <f t="shared" si="6"/>
        <v>0</v>
      </c>
      <c r="AP97" s="85">
        <f>'Февраль 2020'!AN97+'Март 2020'!AO97</f>
        <v>0</v>
      </c>
      <c r="AQ97" s="82">
        <f t="shared" si="4"/>
        <v>0</v>
      </c>
      <c r="AR97" s="86">
        <f>'Февраль 2020'!AP97+'Март 2020'!AQ97</f>
        <v>0</v>
      </c>
      <c r="AS97" s="87" t="str">
        <f>'Январь 2020'!AW97</f>
        <v>Днепр1</v>
      </c>
      <c r="AT97" s="88" t="str">
        <f>'Январь 2020'!AX97</f>
        <v>TEAM34</v>
      </c>
      <c r="AU97" s="45">
        <f t="shared" si="5"/>
        <v>0</v>
      </c>
      <c r="AV97" s="45">
        <f>'Январь 2020'!AZ97</f>
        <v>0</v>
      </c>
    </row>
    <row r="98" spans="1:48" ht="14.25" customHeight="1">
      <c r="A98" s="71">
        <f>'Январь 2020'!A98</f>
        <v>90</v>
      </c>
      <c r="B98" s="72" t="str">
        <f>'Январь 2020'!G98</f>
        <v>NAME095</v>
      </c>
      <c r="C98" s="73">
        <f>'Январь 2020'!B98</f>
        <v>43399</v>
      </c>
      <c r="D98" s="74"/>
      <c r="E98" s="79"/>
      <c r="F98" s="76"/>
      <c r="G98" s="76"/>
      <c r="H98" s="75"/>
      <c r="I98" s="75"/>
      <c r="J98" s="74"/>
      <c r="K98" s="74"/>
      <c r="L98" s="74"/>
      <c r="M98" s="76"/>
      <c r="N98" s="93"/>
      <c r="O98" s="75"/>
      <c r="P98" s="75"/>
      <c r="Q98" s="74"/>
      <c r="R98" s="74"/>
      <c r="S98" s="75"/>
      <c r="T98" s="76"/>
      <c r="U98" s="76"/>
      <c r="V98" s="75"/>
      <c r="W98" s="75"/>
      <c r="X98" s="74"/>
      <c r="Y98" s="74"/>
      <c r="Z98" s="75"/>
      <c r="AA98" s="76"/>
      <c r="AB98" s="76"/>
      <c r="AC98" s="75"/>
      <c r="AD98" s="75"/>
      <c r="AE98" s="74"/>
      <c r="AF98" s="74"/>
      <c r="AG98" s="75"/>
      <c r="AH98" s="76"/>
      <c r="AI98" s="80">
        <f t="shared" si="0"/>
        <v>0</v>
      </c>
      <c r="AJ98" s="81">
        <f>'Февраль 2020'!AH98-'Март 2020'!AI98</f>
        <v>0</v>
      </c>
      <c r="AK98" s="82">
        <f t="shared" si="1"/>
        <v>0</v>
      </c>
      <c r="AL98" s="83">
        <f>'Февраль 2020'!AJ98+'Март 2020'!AK98</f>
        <v>0</v>
      </c>
      <c r="AM98" s="82">
        <f t="shared" si="2"/>
        <v>0</v>
      </c>
      <c r="AN98" s="84">
        <f>'Февраль 2020'!AL98+'Март 2020'!AM98</f>
        <v>0</v>
      </c>
      <c r="AO98" s="82">
        <f t="shared" si="6"/>
        <v>0</v>
      </c>
      <c r="AP98" s="85">
        <f>'Февраль 2020'!AN98+'Март 2020'!AO98</f>
        <v>0</v>
      </c>
      <c r="AQ98" s="82">
        <f t="shared" si="4"/>
        <v>0</v>
      </c>
      <c r="AR98" s="86">
        <f>'Февраль 2020'!AP98+'Март 2020'!AQ98</f>
        <v>0</v>
      </c>
      <c r="AS98" s="87" t="str">
        <f>'Январь 2020'!AW98</f>
        <v>Днепр1</v>
      </c>
      <c r="AT98" s="88" t="str">
        <f>'Январь 2020'!AX98</f>
        <v>TEAM34</v>
      </c>
      <c r="AU98" s="45">
        <f t="shared" si="5"/>
        <v>0</v>
      </c>
      <c r="AV98" s="45">
        <f>'Январь 2020'!AZ98</f>
        <v>0</v>
      </c>
    </row>
    <row r="99" spans="1:48" ht="14.25" customHeight="1">
      <c r="A99" s="71">
        <f>'Январь 2020'!A99</f>
        <v>91</v>
      </c>
      <c r="B99" s="72" t="str">
        <f>'Январь 2020'!G99</f>
        <v>NAME096</v>
      </c>
      <c r="C99" s="73">
        <f>'Январь 2020'!B99</f>
        <v>43609</v>
      </c>
      <c r="D99" s="74"/>
      <c r="E99" s="75"/>
      <c r="F99" s="76"/>
      <c r="G99" s="76"/>
      <c r="H99" s="75"/>
      <c r="I99" s="75"/>
      <c r="J99" s="74"/>
      <c r="K99" s="74"/>
      <c r="L99" s="74"/>
      <c r="M99" s="76"/>
      <c r="N99" s="76"/>
      <c r="O99" s="75"/>
      <c r="P99" s="75"/>
      <c r="Q99" s="74"/>
      <c r="R99" s="74"/>
      <c r="S99" s="75"/>
      <c r="T99" s="76"/>
      <c r="U99" s="76"/>
      <c r="V99" s="75"/>
      <c r="W99" s="75"/>
      <c r="X99" s="74"/>
      <c r="Y99" s="74"/>
      <c r="Z99" s="75"/>
      <c r="AA99" s="76"/>
      <c r="AB99" s="76"/>
      <c r="AC99" s="75"/>
      <c r="AD99" s="75"/>
      <c r="AE99" s="74"/>
      <c r="AF99" s="74"/>
      <c r="AG99" s="75"/>
      <c r="AH99" s="76"/>
      <c r="AI99" s="80">
        <f t="shared" si="0"/>
        <v>0</v>
      </c>
      <c r="AJ99" s="81">
        <f>'Февраль 2020'!AH99-'Март 2020'!AI99</f>
        <v>0</v>
      </c>
      <c r="AK99" s="82">
        <f t="shared" si="1"/>
        <v>0</v>
      </c>
      <c r="AL99" s="83">
        <f>'Февраль 2020'!AJ99+'Март 2020'!AK99</f>
        <v>0</v>
      </c>
      <c r="AM99" s="82">
        <f t="shared" si="2"/>
        <v>0</v>
      </c>
      <c r="AN99" s="84">
        <f>'Февраль 2020'!AL99+'Март 2020'!AM99</f>
        <v>0</v>
      </c>
      <c r="AO99" s="82">
        <f t="shared" si="6"/>
        <v>0</v>
      </c>
      <c r="AP99" s="85">
        <f>'Февраль 2020'!AN99+'Март 2020'!AO99</f>
        <v>0</v>
      </c>
      <c r="AQ99" s="82">
        <f t="shared" si="4"/>
        <v>0</v>
      </c>
      <c r="AR99" s="86">
        <f>'Февраль 2020'!AP99+'Март 2020'!AQ99</f>
        <v>0</v>
      </c>
      <c r="AS99" s="87" t="str">
        <f>'Январь 2020'!AW99</f>
        <v>Днепр2</v>
      </c>
      <c r="AT99" s="88" t="str">
        <f>'Январь 2020'!AX99</f>
        <v>TEAM24</v>
      </c>
      <c r="AU99" s="45">
        <f t="shared" si="5"/>
        <v>0</v>
      </c>
      <c r="AV99" s="45">
        <f>'Январь 2020'!AZ99</f>
        <v>0</v>
      </c>
    </row>
    <row r="100" spans="1:48" ht="14.25" customHeight="1">
      <c r="A100" s="71">
        <f>'Январь 2020'!A100</f>
        <v>0</v>
      </c>
      <c r="B100" s="72" t="str">
        <f>'Январь 2020'!G100</f>
        <v>NAME097</v>
      </c>
      <c r="C100" s="73" t="str">
        <f>'Январь 2020'!B100</f>
        <v>исп.</v>
      </c>
      <c r="D100" s="74"/>
      <c r="E100" s="75"/>
      <c r="F100" s="76"/>
      <c r="G100" s="76"/>
      <c r="H100" s="79"/>
      <c r="I100" s="75"/>
      <c r="J100" s="74"/>
      <c r="K100" s="74"/>
      <c r="L100" s="74"/>
      <c r="M100" s="76"/>
      <c r="N100" s="76"/>
      <c r="O100" s="75"/>
      <c r="P100" s="75"/>
      <c r="Q100" s="74"/>
      <c r="R100" s="74"/>
      <c r="S100" s="75"/>
      <c r="T100" s="76"/>
      <c r="U100" s="76"/>
      <c r="V100" s="75"/>
      <c r="W100" s="75"/>
      <c r="X100" s="74"/>
      <c r="Y100" s="74"/>
      <c r="Z100" s="75"/>
      <c r="AA100" s="76"/>
      <c r="AB100" s="76"/>
      <c r="AC100" s="75"/>
      <c r="AD100" s="75"/>
      <c r="AE100" s="74"/>
      <c r="AF100" s="74"/>
      <c r="AG100" s="75"/>
      <c r="AH100" s="76"/>
      <c r="AI100" s="80">
        <f t="shared" si="0"/>
        <v>0</v>
      </c>
      <c r="AJ100" s="81">
        <f>'Февраль 2020'!AH100-'Март 2020'!AI100</f>
        <v>0</v>
      </c>
      <c r="AK100" s="82">
        <f t="shared" si="1"/>
        <v>0</v>
      </c>
      <c r="AL100" s="83">
        <f>'Февраль 2020'!AJ100+'Март 2020'!AK100</f>
        <v>0</v>
      </c>
      <c r="AM100" s="82">
        <f t="shared" si="2"/>
        <v>0</v>
      </c>
      <c r="AN100" s="84">
        <f>'Февраль 2020'!AL100+'Март 2020'!AM100</f>
        <v>0</v>
      </c>
      <c r="AO100" s="82">
        <f t="shared" si="6"/>
        <v>0</v>
      </c>
      <c r="AP100" s="85">
        <f>'Февраль 2020'!AN100+'Март 2020'!AO100</f>
        <v>0</v>
      </c>
      <c r="AQ100" s="82">
        <f t="shared" si="4"/>
        <v>0</v>
      </c>
      <c r="AR100" s="86">
        <f>'Февраль 2020'!AP100+'Март 2020'!AQ100</f>
        <v>0</v>
      </c>
      <c r="AS100" s="87" t="str">
        <f>'Январь 2020'!AW100</f>
        <v>уволен</v>
      </c>
      <c r="AT100" s="88" t="str">
        <f>'Январь 2020'!AX100</f>
        <v>TEAM32</v>
      </c>
      <c r="AU100" s="45">
        <f t="shared" si="5"/>
        <v>0</v>
      </c>
      <c r="AV100" s="45">
        <f>'Январь 2020'!AZ100</f>
        <v>0</v>
      </c>
    </row>
    <row r="101" spans="1:48" ht="14.25" customHeight="1">
      <c r="A101" s="71">
        <f>'Январь 2020'!A101</f>
        <v>92</v>
      </c>
      <c r="B101" s="72" t="str">
        <f>'Январь 2020'!G101</f>
        <v>NAME098</v>
      </c>
      <c r="C101" s="73">
        <f>'Январь 2020'!B101</f>
        <v>41306</v>
      </c>
      <c r="D101" s="74"/>
      <c r="E101" s="79"/>
      <c r="F101" s="76"/>
      <c r="G101" s="76"/>
      <c r="H101" s="75"/>
      <c r="I101" s="75"/>
      <c r="J101" s="74"/>
      <c r="K101" s="74"/>
      <c r="L101" s="74"/>
      <c r="M101" s="77" t="s">
        <v>23</v>
      </c>
      <c r="N101" s="77" t="s">
        <v>23</v>
      </c>
      <c r="O101" s="78" t="s">
        <v>23</v>
      </c>
      <c r="P101" s="78" t="s">
        <v>23</v>
      </c>
      <c r="Q101" s="74"/>
      <c r="R101" s="74"/>
      <c r="S101" s="78" t="s">
        <v>23</v>
      </c>
      <c r="T101" s="76"/>
      <c r="U101" s="76"/>
      <c r="V101" s="79"/>
      <c r="W101" s="75"/>
      <c r="X101" s="74"/>
      <c r="Y101" s="74"/>
      <c r="Z101" s="75"/>
      <c r="AA101" s="76"/>
      <c r="AB101" s="76"/>
      <c r="AC101" s="75"/>
      <c r="AD101" s="75"/>
      <c r="AE101" s="74"/>
      <c r="AF101" s="74"/>
      <c r="AG101" s="75"/>
      <c r="AH101" s="76"/>
      <c r="AI101" s="80">
        <f t="shared" si="0"/>
        <v>5</v>
      </c>
      <c r="AJ101" s="81">
        <f>'Февраль 2020'!AH101-'Март 2020'!AI101</f>
        <v>-5</v>
      </c>
      <c r="AK101" s="82">
        <f t="shared" si="1"/>
        <v>0</v>
      </c>
      <c r="AL101" s="83">
        <f>'Февраль 2020'!AJ101+'Март 2020'!AK101</f>
        <v>0</v>
      </c>
      <c r="AM101" s="82">
        <f t="shared" si="2"/>
        <v>0</v>
      </c>
      <c r="AN101" s="84">
        <f>'Февраль 2020'!AL101+'Март 2020'!AM101</f>
        <v>0</v>
      </c>
      <c r="AO101" s="82">
        <f t="shared" si="6"/>
        <v>0</v>
      </c>
      <c r="AP101" s="85">
        <f>'Февраль 2020'!AN101+'Март 2020'!AO101</f>
        <v>0</v>
      </c>
      <c r="AQ101" s="82">
        <f t="shared" si="4"/>
        <v>0</v>
      </c>
      <c r="AR101" s="86">
        <f>'Февраль 2020'!AP101+'Март 2020'!AQ101</f>
        <v>0</v>
      </c>
      <c r="AS101" s="87" t="str">
        <f>'Январь 2020'!AW101</f>
        <v>Днепр1</v>
      </c>
      <c r="AT101" s="88" t="str">
        <f>'Январь 2020'!AX101</f>
        <v>TEAM29</v>
      </c>
      <c r="AU101" s="45">
        <f t="shared" si="5"/>
        <v>0</v>
      </c>
      <c r="AV101" s="45">
        <f>'Январь 2020'!AZ101</f>
        <v>0</v>
      </c>
    </row>
    <row r="102" spans="1:48" ht="14.25" customHeight="1">
      <c r="A102" s="71">
        <f>'Январь 2020'!A102</f>
        <v>93</v>
      </c>
      <c r="B102" s="72" t="str">
        <f>'Январь 2020'!G102</f>
        <v>NAME099</v>
      </c>
      <c r="C102" s="214">
        <f>'Январь 2020'!B102</f>
        <v>43791</v>
      </c>
      <c r="D102" s="74"/>
      <c r="E102" s="75"/>
      <c r="F102" s="76"/>
      <c r="G102" s="93"/>
      <c r="H102" s="79"/>
      <c r="I102" s="79"/>
      <c r="J102" s="74"/>
      <c r="K102" s="74"/>
      <c r="L102" s="74"/>
      <c r="M102" s="76"/>
      <c r="N102" s="76"/>
      <c r="O102" s="75"/>
      <c r="P102" s="75"/>
      <c r="Q102" s="74"/>
      <c r="R102" s="74"/>
      <c r="S102" s="75"/>
      <c r="T102" s="76"/>
      <c r="U102" s="76"/>
      <c r="V102" s="75"/>
      <c r="W102" s="75"/>
      <c r="X102" s="74"/>
      <c r="Y102" s="74"/>
      <c r="Z102" s="75"/>
      <c r="AA102" s="76"/>
      <c r="AB102" s="76"/>
      <c r="AC102" s="75"/>
      <c r="AD102" s="75"/>
      <c r="AE102" s="74"/>
      <c r="AF102" s="74"/>
      <c r="AG102" s="75"/>
      <c r="AH102" s="76"/>
      <c r="AI102" s="80">
        <f t="shared" si="0"/>
        <v>0</v>
      </c>
      <c r="AJ102" s="81">
        <f>'Февраль 2020'!AH102-'Март 2020'!AI102</f>
        <v>0</v>
      </c>
      <c r="AK102" s="82">
        <f t="shared" si="1"/>
        <v>0</v>
      </c>
      <c r="AL102" s="83">
        <f>'Февраль 2020'!AJ102+'Март 2020'!AK102</f>
        <v>0</v>
      </c>
      <c r="AM102" s="82">
        <f t="shared" si="2"/>
        <v>0</v>
      </c>
      <c r="AN102" s="84">
        <f>'Февраль 2020'!AL102+'Март 2020'!AM102</f>
        <v>0</v>
      </c>
      <c r="AO102" s="82">
        <f t="shared" si="6"/>
        <v>0</v>
      </c>
      <c r="AP102" s="85">
        <f>'Февраль 2020'!AN102+'Март 2020'!AO102</f>
        <v>0</v>
      </c>
      <c r="AQ102" s="82">
        <f t="shared" si="4"/>
        <v>0</v>
      </c>
      <c r="AR102" s="86">
        <f>'Февраль 2020'!AP102+'Март 2020'!AQ102</f>
        <v>0</v>
      </c>
      <c r="AS102" s="87" t="str">
        <f>'Январь 2020'!AW102</f>
        <v>Днепр1</v>
      </c>
      <c r="AT102" s="88" t="str">
        <f>'Январь 2020'!AX102</f>
        <v>TEAM33</v>
      </c>
      <c r="AU102" s="45">
        <f t="shared" si="5"/>
        <v>0</v>
      </c>
      <c r="AV102" s="45">
        <f>'Январь 2020'!AZ102</f>
        <v>0</v>
      </c>
    </row>
    <row r="103" spans="1:48" ht="14.25" customHeight="1">
      <c r="A103" s="71">
        <f>'Январь 2020'!A103</f>
        <v>94</v>
      </c>
      <c r="B103" s="72" t="str">
        <f>'Январь 2020'!G103</f>
        <v>NAME100</v>
      </c>
      <c r="C103" s="73">
        <f>'Январь 2020'!B103</f>
        <v>43451</v>
      </c>
      <c r="D103" s="74"/>
      <c r="E103" s="75"/>
      <c r="F103" s="76"/>
      <c r="G103" s="93"/>
      <c r="H103" s="75"/>
      <c r="I103" s="79"/>
      <c r="J103" s="74"/>
      <c r="K103" s="74"/>
      <c r="L103" s="74"/>
      <c r="M103" s="76"/>
      <c r="N103" s="76"/>
      <c r="O103" s="75"/>
      <c r="P103" s="75"/>
      <c r="Q103" s="74"/>
      <c r="R103" s="74"/>
      <c r="S103" s="75"/>
      <c r="T103" s="76"/>
      <c r="U103" s="76"/>
      <c r="V103" s="75"/>
      <c r="W103" s="75"/>
      <c r="X103" s="74"/>
      <c r="Y103" s="74"/>
      <c r="Z103" s="75"/>
      <c r="AA103" s="76"/>
      <c r="AB103" s="76"/>
      <c r="AC103" s="75"/>
      <c r="AD103" s="75"/>
      <c r="AE103" s="74"/>
      <c r="AF103" s="74"/>
      <c r="AG103" s="75"/>
      <c r="AH103" s="76"/>
      <c r="AI103" s="80">
        <f t="shared" si="0"/>
        <v>0</v>
      </c>
      <c r="AJ103" s="81">
        <f>'Февраль 2020'!AH103-'Март 2020'!AI103</f>
        <v>0</v>
      </c>
      <c r="AK103" s="82">
        <f t="shared" si="1"/>
        <v>0</v>
      </c>
      <c r="AL103" s="83">
        <f>'Февраль 2020'!AJ103+'Март 2020'!AK103</f>
        <v>0</v>
      </c>
      <c r="AM103" s="82">
        <f t="shared" si="2"/>
        <v>0</v>
      </c>
      <c r="AN103" s="84">
        <f>'Февраль 2020'!AL103+'Март 2020'!AM103</f>
        <v>0</v>
      </c>
      <c r="AO103" s="82">
        <f t="shared" si="6"/>
        <v>0</v>
      </c>
      <c r="AP103" s="85">
        <f>'Февраль 2020'!AN103+'Март 2020'!AO103</f>
        <v>0</v>
      </c>
      <c r="AQ103" s="82">
        <f t="shared" si="4"/>
        <v>0</v>
      </c>
      <c r="AR103" s="86">
        <f>'Февраль 2020'!AP103+'Март 2020'!AQ103</f>
        <v>0</v>
      </c>
      <c r="AS103" s="87" t="str">
        <f>'Январь 2020'!AW103</f>
        <v>Днепр2</v>
      </c>
      <c r="AT103" s="88" t="str">
        <f>'Январь 2020'!AX103</f>
        <v>TEAM03</v>
      </c>
      <c r="AU103" s="45">
        <f t="shared" si="5"/>
        <v>0</v>
      </c>
      <c r="AV103" s="45">
        <f>'Январь 2020'!AZ103</f>
        <v>0</v>
      </c>
    </row>
    <row r="104" spans="1:48" ht="14.25" customHeight="1">
      <c r="A104" s="71"/>
      <c r="B104" s="72"/>
      <c r="C104" s="73"/>
      <c r="D104" s="184"/>
      <c r="E104" s="75"/>
      <c r="F104" s="76"/>
      <c r="G104" s="76"/>
      <c r="H104" s="75"/>
      <c r="I104" s="75"/>
      <c r="J104" s="184"/>
      <c r="K104" s="184"/>
      <c r="L104" s="184"/>
      <c r="M104" s="76"/>
      <c r="N104" s="76"/>
      <c r="O104" s="79"/>
      <c r="P104" s="79"/>
      <c r="Q104" s="184"/>
      <c r="R104" s="184"/>
      <c r="S104" s="79"/>
      <c r="T104" s="93"/>
      <c r="U104" s="76"/>
      <c r="V104" s="75"/>
      <c r="W104" s="75"/>
      <c r="X104" s="184"/>
      <c r="Y104" s="184"/>
      <c r="Z104" s="75"/>
      <c r="AA104" s="76"/>
      <c r="AB104" s="76"/>
      <c r="AC104" s="75"/>
      <c r="AD104" s="75"/>
      <c r="AE104" s="184"/>
      <c r="AF104" s="184"/>
      <c r="AG104" s="75"/>
      <c r="AH104" s="76"/>
      <c r="AI104" s="80"/>
      <c r="AJ104" s="81"/>
      <c r="AK104" s="82"/>
      <c r="AL104" s="83"/>
      <c r="AM104" s="82"/>
      <c r="AN104" s="84"/>
      <c r="AO104" s="82"/>
      <c r="AP104" s="85"/>
      <c r="AQ104" s="82"/>
      <c r="AR104" s="86"/>
      <c r="AS104" s="87"/>
      <c r="AT104" s="88"/>
      <c r="AU104" s="45">
        <f t="shared" si="5"/>
        <v>0</v>
      </c>
      <c r="AV104" s="45">
        <f>'Январь 2020'!AZ104</f>
        <v>0</v>
      </c>
    </row>
    <row r="105" spans="1:48" ht="14.25" customHeight="1">
      <c r="A105" s="71"/>
      <c r="B105" s="72"/>
      <c r="C105" s="73"/>
      <c r="D105" s="74"/>
      <c r="E105" s="75"/>
      <c r="F105" s="76"/>
      <c r="G105" s="76"/>
      <c r="H105" s="75"/>
      <c r="I105" s="75"/>
      <c r="J105" s="74"/>
      <c r="K105" s="74"/>
      <c r="L105" s="74"/>
      <c r="M105" s="76"/>
      <c r="N105" s="76"/>
      <c r="O105" s="75"/>
      <c r="P105" s="75"/>
      <c r="Q105" s="74"/>
      <c r="R105" s="74"/>
      <c r="S105" s="75"/>
      <c r="T105" s="76"/>
      <c r="U105" s="76"/>
      <c r="V105" s="75"/>
      <c r="W105" s="75"/>
      <c r="X105" s="74"/>
      <c r="Y105" s="74"/>
      <c r="Z105" s="75"/>
      <c r="AA105" s="76"/>
      <c r="AB105" s="76"/>
      <c r="AC105" s="75"/>
      <c r="AD105" s="75"/>
      <c r="AE105" s="74"/>
      <c r="AF105" s="74"/>
      <c r="AG105" s="75"/>
      <c r="AH105" s="76"/>
      <c r="AI105" s="80"/>
      <c r="AJ105" s="81"/>
      <c r="AK105" s="82"/>
      <c r="AL105" s="83"/>
      <c r="AM105" s="82"/>
      <c r="AN105" s="84"/>
      <c r="AO105" s="82"/>
      <c r="AP105" s="85"/>
      <c r="AQ105" s="82"/>
      <c r="AR105" s="86"/>
      <c r="AS105" s="87"/>
      <c r="AT105" s="88"/>
      <c r="AU105" s="45">
        <f t="shared" si="5"/>
        <v>0</v>
      </c>
      <c r="AV105" s="45">
        <f>'Январь 2020'!AZ105</f>
        <v>0</v>
      </c>
    </row>
    <row r="106" spans="1:48" ht="14.25" customHeight="1">
      <c r="A106" s="71"/>
      <c r="B106" s="72"/>
      <c r="C106" s="73"/>
      <c r="D106" s="184"/>
      <c r="E106" s="75"/>
      <c r="F106" s="76"/>
      <c r="G106" s="76"/>
      <c r="H106" s="75"/>
      <c r="I106" s="75"/>
      <c r="J106" s="184"/>
      <c r="K106" s="184"/>
      <c r="L106" s="184"/>
      <c r="M106" s="76"/>
      <c r="N106" s="76"/>
      <c r="O106" s="79"/>
      <c r="P106" s="75"/>
      <c r="Q106" s="184"/>
      <c r="R106" s="184"/>
      <c r="S106" s="75"/>
      <c r="T106" s="76"/>
      <c r="U106" s="76"/>
      <c r="V106" s="75"/>
      <c r="W106" s="75"/>
      <c r="X106" s="184"/>
      <c r="Y106" s="184"/>
      <c r="Z106" s="75"/>
      <c r="AA106" s="76"/>
      <c r="AB106" s="76"/>
      <c r="AC106" s="75"/>
      <c r="AD106" s="75"/>
      <c r="AE106" s="184"/>
      <c r="AF106" s="184"/>
      <c r="AG106" s="75"/>
      <c r="AH106" s="76"/>
      <c r="AI106" s="80"/>
      <c r="AJ106" s="81"/>
      <c r="AK106" s="82"/>
      <c r="AL106" s="83"/>
      <c r="AM106" s="82"/>
      <c r="AN106" s="84"/>
      <c r="AO106" s="82"/>
      <c r="AP106" s="85"/>
      <c r="AQ106" s="82"/>
      <c r="AR106" s="86"/>
      <c r="AS106" s="87"/>
      <c r="AT106" s="88"/>
      <c r="AU106" s="45">
        <f t="shared" si="5"/>
        <v>0</v>
      </c>
      <c r="AV106" s="45">
        <f>'Январь 2020'!AZ106</f>
        <v>0</v>
      </c>
    </row>
    <row r="107" spans="1:48" ht="14.25" customHeight="1">
      <c r="A107" s="71"/>
      <c r="B107" s="72"/>
      <c r="C107" s="73"/>
      <c r="D107" s="74"/>
      <c r="E107" s="75"/>
      <c r="F107" s="76"/>
      <c r="G107" s="76"/>
      <c r="H107" s="75"/>
      <c r="I107" s="75"/>
      <c r="J107" s="74"/>
      <c r="K107" s="74"/>
      <c r="L107" s="74"/>
      <c r="M107" s="76"/>
      <c r="N107" s="76"/>
      <c r="O107" s="75"/>
      <c r="P107" s="75"/>
      <c r="Q107" s="74"/>
      <c r="R107" s="74"/>
      <c r="S107" s="75"/>
      <c r="T107" s="76"/>
      <c r="U107" s="76"/>
      <c r="V107" s="75"/>
      <c r="W107" s="75"/>
      <c r="X107" s="74"/>
      <c r="Y107" s="74"/>
      <c r="Z107" s="75"/>
      <c r="AA107" s="76"/>
      <c r="AB107" s="76"/>
      <c r="AC107" s="75"/>
      <c r="AD107" s="75"/>
      <c r="AE107" s="74"/>
      <c r="AF107" s="74"/>
      <c r="AG107" s="75"/>
      <c r="AH107" s="76"/>
      <c r="AI107" s="80"/>
      <c r="AJ107" s="81"/>
      <c r="AK107" s="82"/>
      <c r="AL107" s="83"/>
      <c r="AM107" s="82"/>
      <c r="AN107" s="84"/>
      <c r="AO107" s="82"/>
      <c r="AP107" s="85"/>
      <c r="AQ107" s="82"/>
      <c r="AR107" s="86"/>
      <c r="AS107" s="87"/>
      <c r="AT107" s="88"/>
      <c r="AU107" s="45">
        <f t="shared" si="5"/>
        <v>0</v>
      </c>
      <c r="AV107" s="45">
        <f>'Январь 2020'!AZ107</f>
        <v>0</v>
      </c>
    </row>
    <row r="108" spans="1:48" ht="14.25" customHeight="1">
      <c r="A108" s="71"/>
      <c r="B108" s="72"/>
      <c r="C108" s="73"/>
      <c r="D108" s="74"/>
      <c r="E108" s="75"/>
      <c r="F108" s="76"/>
      <c r="G108" s="76"/>
      <c r="H108" s="75"/>
      <c r="I108" s="75"/>
      <c r="J108" s="74"/>
      <c r="K108" s="74"/>
      <c r="L108" s="74"/>
      <c r="M108" s="76"/>
      <c r="N108" s="76"/>
      <c r="O108" s="75"/>
      <c r="P108" s="75"/>
      <c r="Q108" s="74"/>
      <c r="R108" s="74"/>
      <c r="S108" s="75"/>
      <c r="T108" s="76"/>
      <c r="U108" s="76"/>
      <c r="V108" s="75"/>
      <c r="W108" s="75"/>
      <c r="X108" s="74"/>
      <c r="Y108" s="74"/>
      <c r="Z108" s="75"/>
      <c r="AA108" s="76"/>
      <c r="AB108" s="76"/>
      <c r="AC108" s="75"/>
      <c r="AD108" s="75"/>
      <c r="AE108" s="74"/>
      <c r="AF108" s="74"/>
      <c r="AG108" s="75"/>
      <c r="AH108" s="76"/>
      <c r="AI108" s="80"/>
      <c r="AJ108" s="81"/>
      <c r="AK108" s="82"/>
      <c r="AL108" s="83"/>
      <c r="AM108" s="82"/>
      <c r="AN108" s="84"/>
      <c r="AO108" s="82"/>
      <c r="AP108" s="85"/>
      <c r="AQ108" s="82"/>
      <c r="AR108" s="86"/>
      <c r="AS108" s="87"/>
      <c r="AT108" s="88"/>
      <c r="AU108" s="45">
        <f t="shared" si="5"/>
        <v>0</v>
      </c>
      <c r="AV108" s="45">
        <f>'Январь 2020'!AZ108</f>
        <v>0</v>
      </c>
    </row>
    <row r="109" spans="1:48" ht="14.25" customHeight="1">
      <c r="A109" s="71"/>
      <c r="B109" s="72"/>
      <c r="C109" s="73"/>
      <c r="D109" s="74"/>
      <c r="E109" s="79"/>
      <c r="F109" s="76"/>
      <c r="G109" s="76"/>
      <c r="H109" s="75"/>
      <c r="I109" s="75"/>
      <c r="J109" s="74"/>
      <c r="K109" s="74"/>
      <c r="L109" s="74"/>
      <c r="M109" s="76"/>
      <c r="N109" s="76"/>
      <c r="O109" s="75"/>
      <c r="P109" s="75"/>
      <c r="Q109" s="74"/>
      <c r="R109" s="74"/>
      <c r="S109" s="75"/>
      <c r="T109" s="76"/>
      <c r="U109" s="76"/>
      <c r="V109" s="75"/>
      <c r="W109" s="75"/>
      <c r="X109" s="74"/>
      <c r="Y109" s="74"/>
      <c r="Z109" s="75"/>
      <c r="AA109" s="76"/>
      <c r="AB109" s="93"/>
      <c r="AC109" s="79"/>
      <c r="AD109" s="75"/>
      <c r="AE109" s="74"/>
      <c r="AF109" s="74"/>
      <c r="AG109" s="75"/>
      <c r="AH109" s="76"/>
      <c r="AI109" s="80"/>
      <c r="AJ109" s="81"/>
      <c r="AK109" s="82"/>
      <c r="AL109" s="83"/>
      <c r="AM109" s="82"/>
      <c r="AN109" s="84"/>
      <c r="AO109" s="82"/>
      <c r="AP109" s="85"/>
      <c r="AQ109" s="82"/>
      <c r="AR109" s="86"/>
      <c r="AS109" s="87"/>
      <c r="AT109" s="88"/>
      <c r="AU109" s="45">
        <f t="shared" si="5"/>
        <v>0</v>
      </c>
      <c r="AV109" s="45">
        <f>'Январь 2020'!AZ109</f>
        <v>0</v>
      </c>
    </row>
    <row r="110" spans="1:48" ht="14.25" customHeight="1">
      <c r="A110" s="71"/>
      <c r="B110" s="72"/>
      <c r="C110" s="73"/>
      <c r="D110" s="74"/>
      <c r="E110" s="75"/>
      <c r="F110" s="76"/>
      <c r="G110" s="76"/>
      <c r="H110" s="75"/>
      <c r="I110" s="75"/>
      <c r="J110" s="74"/>
      <c r="K110" s="74"/>
      <c r="L110" s="74"/>
      <c r="M110" s="76"/>
      <c r="N110" s="76"/>
      <c r="O110" s="75"/>
      <c r="P110" s="75"/>
      <c r="Q110" s="74"/>
      <c r="R110" s="74"/>
      <c r="S110" s="75"/>
      <c r="T110" s="76"/>
      <c r="U110" s="76"/>
      <c r="V110" s="75"/>
      <c r="W110" s="75"/>
      <c r="X110" s="74"/>
      <c r="Y110" s="74"/>
      <c r="Z110" s="75"/>
      <c r="AA110" s="76"/>
      <c r="AB110" s="93"/>
      <c r="AC110" s="79"/>
      <c r="AD110" s="79"/>
      <c r="AE110" s="74"/>
      <c r="AF110" s="74"/>
      <c r="AG110" s="75"/>
      <c r="AH110" s="76"/>
      <c r="AI110" s="80"/>
      <c r="AJ110" s="81"/>
      <c r="AK110" s="82"/>
      <c r="AL110" s="83"/>
      <c r="AM110" s="82"/>
      <c r="AN110" s="84"/>
      <c r="AO110" s="82"/>
      <c r="AP110" s="85"/>
      <c r="AQ110" s="82"/>
      <c r="AR110" s="86"/>
      <c r="AS110" s="87"/>
      <c r="AT110" s="88"/>
      <c r="AU110" s="45">
        <f t="shared" si="5"/>
        <v>0</v>
      </c>
      <c r="AV110" s="45">
        <f>'Январь 2020'!AZ110</f>
        <v>0</v>
      </c>
    </row>
    <row r="111" spans="1:48" ht="14.25" customHeight="1">
      <c r="A111" s="71"/>
      <c r="B111" s="186"/>
      <c r="C111" s="73"/>
      <c r="D111" s="74"/>
      <c r="E111" s="75"/>
      <c r="F111" s="76"/>
      <c r="G111" s="76"/>
      <c r="H111" s="75"/>
      <c r="I111" s="75"/>
      <c r="J111" s="74"/>
      <c r="K111" s="74"/>
      <c r="L111" s="74"/>
      <c r="M111" s="77"/>
      <c r="N111" s="77"/>
      <c r="O111" s="75"/>
      <c r="P111" s="75"/>
      <c r="Q111" s="74"/>
      <c r="R111" s="74"/>
      <c r="S111" s="75"/>
      <c r="T111" s="76"/>
      <c r="U111" s="76"/>
      <c r="V111" s="75"/>
      <c r="W111" s="75"/>
      <c r="X111" s="74"/>
      <c r="Y111" s="74"/>
      <c r="Z111" s="75"/>
      <c r="AA111" s="76"/>
      <c r="AB111" s="76"/>
      <c r="AC111" s="75"/>
      <c r="AD111" s="75"/>
      <c r="AE111" s="74"/>
      <c r="AF111" s="74"/>
      <c r="AG111" s="75"/>
      <c r="AH111" s="76"/>
      <c r="AI111" s="80"/>
      <c r="AJ111" s="81"/>
      <c r="AK111" s="82"/>
      <c r="AL111" s="83"/>
      <c r="AM111" s="82"/>
      <c r="AN111" s="84"/>
      <c r="AO111" s="82"/>
      <c r="AP111" s="85"/>
      <c r="AQ111" s="82"/>
      <c r="AR111" s="86"/>
      <c r="AS111" s="87"/>
      <c r="AT111" s="88"/>
      <c r="AU111" s="45">
        <f t="shared" si="5"/>
        <v>0</v>
      </c>
      <c r="AV111" s="45">
        <f>'Январь 2020'!AZ111</f>
        <v>0</v>
      </c>
    </row>
    <row r="112" spans="1:48" ht="14.25" customHeight="1">
      <c r="A112" s="71"/>
      <c r="B112" s="72"/>
      <c r="C112" s="73"/>
      <c r="D112" s="74"/>
      <c r="E112" s="75"/>
      <c r="F112" s="76"/>
      <c r="G112" s="76"/>
      <c r="H112" s="75"/>
      <c r="I112" s="75"/>
      <c r="J112" s="74"/>
      <c r="K112" s="74"/>
      <c r="L112" s="74"/>
      <c r="M112" s="76"/>
      <c r="N112" s="76"/>
      <c r="O112" s="79"/>
      <c r="P112" s="79"/>
      <c r="Q112" s="74"/>
      <c r="R112" s="74"/>
      <c r="S112" s="79"/>
      <c r="T112" s="76"/>
      <c r="U112" s="76"/>
      <c r="V112" s="79"/>
      <c r="W112" s="75"/>
      <c r="X112" s="74"/>
      <c r="Y112" s="74"/>
      <c r="Z112" s="75"/>
      <c r="AA112" s="76"/>
      <c r="AB112" s="76"/>
      <c r="AC112" s="75"/>
      <c r="AD112" s="75"/>
      <c r="AE112" s="74"/>
      <c r="AF112" s="74"/>
      <c r="AG112" s="75"/>
      <c r="AH112" s="76"/>
      <c r="AI112" s="80"/>
      <c r="AJ112" s="81"/>
      <c r="AK112" s="82"/>
      <c r="AL112" s="83"/>
      <c r="AM112" s="82"/>
      <c r="AN112" s="84"/>
      <c r="AO112" s="82"/>
      <c r="AP112" s="85"/>
      <c r="AQ112" s="82"/>
      <c r="AR112" s="86"/>
      <c r="AS112" s="87"/>
      <c r="AT112" s="88"/>
      <c r="AU112" s="45">
        <f t="shared" si="5"/>
        <v>0</v>
      </c>
      <c r="AV112" s="45">
        <f>'Январь 2020'!AZ112</f>
        <v>0</v>
      </c>
    </row>
    <row r="113" spans="1:48" ht="14.25" customHeight="1">
      <c r="A113" s="71"/>
      <c r="B113" s="186"/>
      <c r="C113" s="73"/>
      <c r="D113" s="74"/>
      <c r="E113" s="75"/>
      <c r="F113" s="76"/>
      <c r="G113" s="76"/>
      <c r="H113" s="75"/>
      <c r="I113" s="193"/>
      <c r="J113" s="74"/>
      <c r="K113" s="74"/>
      <c r="L113" s="74"/>
      <c r="M113" s="77"/>
      <c r="N113" s="77"/>
      <c r="O113" s="78"/>
      <c r="P113" s="78"/>
      <c r="Q113" s="74"/>
      <c r="R113" s="74"/>
      <c r="S113" s="75"/>
      <c r="T113" s="76"/>
      <c r="U113" s="76"/>
      <c r="V113" s="75"/>
      <c r="W113" s="75"/>
      <c r="X113" s="74"/>
      <c r="Y113" s="74"/>
      <c r="Z113" s="75"/>
      <c r="AA113" s="76"/>
      <c r="AB113" s="76"/>
      <c r="AC113" s="75"/>
      <c r="AD113" s="75"/>
      <c r="AE113" s="74"/>
      <c r="AF113" s="74"/>
      <c r="AG113" s="75"/>
      <c r="AH113" s="76"/>
      <c r="AI113" s="80"/>
      <c r="AJ113" s="81"/>
      <c r="AK113" s="82"/>
      <c r="AL113" s="83"/>
      <c r="AM113" s="82"/>
      <c r="AN113" s="84"/>
      <c r="AO113" s="82"/>
      <c r="AP113" s="85"/>
      <c r="AQ113" s="82"/>
      <c r="AR113" s="86"/>
      <c r="AS113" s="87"/>
      <c r="AT113" s="88"/>
      <c r="AU113" s="45">
        <f t="shared" si="5"/>
        <v>0</v>
      </c>
      <c r="AV113" s="45">
        <f>'Январь 2020'!AZ113</f>
        <v>0</v>
      </c>
    </row>
    <row r="114" spans="1:48" ht="14.25" customHeight="1">
      <c r="A114" s="71"/>
      <c r="B114" s="72"/>
      <c r="C114" s="73"/>
      <c r="D114" s="74"/>
      <c r="E114" s="75"/>
      <c r="F114" s="76"/>
      <c r="G114" s="76"/>
      <c r="H114" s="75"/>
      <c r="I114" s="75"/>
      <c r="J114" s="74"/>
      <c r="K114" s="74"/>
      <c r="L114" s="74"/>
      <c r="M114" s="76"/>
      <c r="N114" s="76"/>
      <c r="O114" s="75"/>
      <c r="P114" s="75"/>
      <c r="Q114" s="74"/>
      <c r="R114" s="74"/>
      <c r="S114" s="75"/>
      <c r="T114" s="76"/>
      <c r="U114" s="76"/>
      <c r="V114" s="75"/>
      <c r="W114" s="75"/>
      <c r="X114" s="74"/>
      <c r="Y114" s="74"/>
      <c r="Z114" s="75"/>
      <c r="AA114" s="76"/>
      <c r="AB114" s="76"/>
      <c r="AC114" s="75"/>
      <c r="AD114" s="75"/>
      <c r="AE114" s="74"/>
      <c r="AF114" s="74"/>
      <c r="AG114" s="75"/>
      <c r="AH114" s="76"/>
      <c r="AI114" s="80"/>
      <c r="AJ114" s="81"/>
      <c r="AK114" s="82"/>
      <c r="AL114" s="83"/>
      <c r="AM114" s="82"/>
      <c r="AN114" s="84"/>
      <c r="AO114" s="82"/>
      <c r="AP114" s="85"/>
      <c r="AQ114" s="82"/>
      <c r="AR114" s="86"/>
      <c r="AS114" s="87"/>
      <c r="AT114" s="88"/>
      <c r="AU114" s="45">
        <f t="shared" si="5"/>
        <v>0</v>
      </c>
      <c r="AV114" s="45">
        <f>'Январь 2020'!AZ114</f>
        <v>0</v>
      </c>
    </row>
    <row r="115" spans="1:48" ht="14.25" customHeight="1">
      <c r="A115" s="71"/>
      <c r="B115" s="72"/>
      <c r="C115" s="73"/>
      <c r="D115" s="74"/>
      <c r="E115" s="75"/>
      <c r="F115" s="76"/>
      <c r="G115" s="76"/>
      <c r="H115" s="75"/>
      <c r="I115" s="75"/>
      <c r="J115" s="74"/>
      <c r="K115" s="74"/>
      <c r="L115" s="74"/>
      <c r="M115" s="76"/>
      <c r="N115" s="76"/>
      <c r="O115" s="75"/>
      <c r="P115" s="75"/>
      <c r="Q115" s="74"/>
      <c r="R115" s="74"/>
      <c r="S115" s="75"/>
      <c r="T115" s="76"/>
      <c r="U115" s="76"/>
      <c r="V115" s="75"/>
      <c r="W115" s="75"/>
      <c r="X115" s="74"/>
      <c r="Y115" s="74"/>
      <c r="Z115" s="75"/>
      <c r="AA115" s="76"/>
      <c r="AB115" s="76"/>
      <c r="AC115" s="75"/>
      <c r="AD115" s="75"/>
      <c r="AE115" s="74"/>
      <c r="AF115" s="74"/>
      <c r="AG115" s="75"/>
      <c r="AH115" s="76"/>
      <c r="AI115" s="80"/>
      <c r="AJ115" s="81"/>
      <c r="AK115" s="82"/>
      <c r="AL115" s="83"/>
      <c r="AM115" s="82"/>
      <c r="AN115" s="84"/>
      <c r="AO115" s="82"/>
      <c r="AP115" s="85"/>
      <c r="AQ115" s="82"/>
      <c r="AR115" s="86"/>
      <c r="AS115" s="87"/>
      <c r="AT115" s="88"/>
      <c r="AU115" s="45">
        <f t="shared" si="5"/>
        <v>0</v>
      </c>
      <c r="AV115" s="45">
        <f>'Январь 2020'!AZ115</f>
        <v>0</v>
      </c>
    </row>
    <row r="116" spans="1:48" ht="14.25" customHeight="1">
      <c r="A116" s="71"/>
      <c r="B116" s="72"/>
      <c r="C116" s="73"/>
      <c r="D116" s="74"/>
      <c r="E116" s="75"/>
      <c r="F116" s="76"/>
      <c r="G116" s="93"/>
      <c r="H116" s="79"/>
      <c r="I116" s="75"/>
      <c r="J116" s="74"/>
      <c r="K116" s="74"/>
      <c r="L116" s="74"/>
      <c r="M116" s="76"/>
      <c r="N116" s="93"/>
      <c r="O116" s="79"/>
      <c r="P116" s="79"/>
      <c r="Q116" s="74"/>
      <c r="R116" s="74"/>
      <c r="S116" s="75"/>
      <c r="T116" s="76"/>
      <c r="U116" s="93"/>
      <c r="V116" s="79"/>
      <c r="W116" s="79"/>
      <c r="X116" s="74"/>
      <c r="Y116" s="74"/>
      <c r="Z116" s="75"/>
      <c r="AA116" s="76"/>
      <c r="AB116" s="76"/>
      <c r="AC116" s="79"/>
      <c r="AD116" s="75"/>
      <c r="AE116" s="74"/>
      <c r="AF116" s="74"/>
      <c r="AG116" s="75"/>
      <c r="AH116" s="76"/>
      <c r="AI116" s="80"/>
      <c r="AJ116" s="81"/>
      <c r="AK116" s="82"/>
      <c r="AL116" s="83"/>
      <c r="AM116" s="82"/>
      <c r="AN116" s="84"/>
      <c r="AO116" s="82"/>
      <c r="AP116" s="85"/>
      <c r="AQ116" s="82"/>
      <c r="AR116" s="86"/>
      <c r="AS116" s="87"/>
      <c r="AT116" s="88"/>
      <c r="AU116" s="45">
        <f t="shared" si="5"/>
        <v>0</v>
      </c>
      <c r="AV116" s="45">
        <f>'Январь 2020'!AZ116</f>
        <v>0</v>
      </c>
    </row>
    <row r="117" spans="1:48" ht="14.25" customHeight="1">
      <c r="A117" s="71"/>
      <c r="B117" s="72"/>
      <c r="C117" s="73"/>
      <c r="D117" s="74"/>
      <c r="E117" s="75"/>
      <c r="F117" s="76"/>
      <c r="G117" s="76"/>
      <c r="H117" s="75"/>
      <c r="I117" s="75"/>
      <c r="J117" s="74"/>
      <c r="K117" s="74"/>
      <c r="L117" s="74"/>
      <c r="M117" s="76"/>
      <c r="N117" s="76"/>
      <c r="O117" s="75"/>
      <c r="P117" s="75"/>
      <c r="Q117" s="74"/>
      <c r="R117" s="74"/>
      <c r="S117" s="75"/>
      <c r="T117" s="76"/>
      <c r="U117" s="76"/>
      <c r="V117" s="75"/>
      <c r="W117" s="75"/>
      <c r="X117" s="74"/>
      <c r="Y117" s="74"/>
      <c r="Z117" s="75"/>
      <c r="AA117" s="76"/>
      <c r="AB117" s="76"/>
      <c r="AC117" s="75"/>
      <c r="AD117" s="75"/>
      <c r="AE117" s="74"/>
      <c r="AF117" s="74"/>
      <c r="AG117" s="75"/>
      <c r="AH117" s="76"/>
      <c r="AI117" s="80"/>
      <c r="AJ117" s="81"/>
      <c r="AK117" s="82"/>
      <c r="AL117" s="83"/>
      <c r="AM117" s="82"/>
      <c r="AN117" s="84"/>
      <c r="AO117" s="82"/>
      <c r="AP117" s="85"/>
      <c r="AQ117" s="82"/>
      <c r="AR117" s="86"/>
      <c r="AS117" s="87"/>
      <c r="AT117" s="88"/>
      <c r="AU117" s="45">
        <f t="shared" si="5"/>
        <v>0</v>
      </c>
      <c r="AV117" s="45">
        <f>'Январь 2020'!AZ117</f>
        <v>0</v>
      </c>
    </row>
    <row r="118" spans="1:48" ht="14.25" customHeight="1">
      <c r="A118" s="71"/>
      <c r="B118" s="72"/>
      <c r="C118" s="73"/>
      <c r="D118" s="74"/>
      <c r="E118" s="75"/>
      <c r="F118" s="76"/>
      <c r="G118" s="76"/>
      <c r="H118" s="75"/>
      <c r="I118" s="75"/>
      <c r="J118" s="74"/>
      <c r="K118" s="74"/>
      <c r="L118" s="74"/>
      <c r="M118" s="93"/>
      <c r="N118" s="93"/>
      <c r="O118" s="75"/>
      <c r="P118" s="75"/>
      <c r="Q118" s="74"/>
      <c r="R118" s="74"/>
      <c r="S118" s="75"/>
      <c r="T118" s="93"/>
      <c r="U118" s="76"/>
      <c r="V118" s="79"/>
      <c r="W118" s="75"/>
      <c r="X118" s="74"/>
      <c r="Y118" s="74"/>
      <c r="Z118" s="75"/>
      <c r="AA118" s="76"/>
      <c r="AB118" s="76"/>
      <c r="AC118" s="75"/>
      <c r="AD118" s="75"/>
      <c r="AE118" s="74"/>
      <c r="AF118" s="74"/>
      <c r="AG118" s="75"/>
      <c r="AH118" s="76"/>
      <c r="AI118" s="80"/>
      <c r="AJ118" s="81"/>
      <c r="AK118" s="82"/>
      <c r="AL118" s="83"/>
      <c r="AM118" s="82"/>
      <c r="AN118" s="84"/>
      <c r="AO118" s="82"/>
      <c r="AP118" s="85"/>
      <c r="AQ118" s="82"/>
      <c r="AR118" s="86"/>
      <c r="AS118" s="87"/>
      <c r="AT118" s="88"/>
      <c r="AU118" s="45">
        <f t="shared" si="5"/>
        <v>0</v>
      </c>
      <c r="AV118" s="45">
        <f>'Январь 2020'!AZ118</f>
        <v>0</v>
      </c>
    </row>
    <row r="119" spans="1:48" ht="14.25" customHeight="1">
      <c r="A119" s="71"/>
      <c r="B119" s="72"/>
      <c r="C119" s="73"/>
      <c r="D119" s="74"/>
      <c r="E119" s="75"/>
      <c r="F119" s="76"/>
      <c r="G119" s="76"/>
      <c r="H119" s="75"/>
      <c r="I119" s="75"/>
      <c r="J119" s="74"/>
      <c r="K119" s="74"/>
      <c r="L119" s="74"/>
      <c r="M119" s="76"/>
      <c r="N119" s="76"/>
      <c r="O119" s="75"/>
      <c r="P119" s="75"/>
      <c r="Q119" s="74"/>
      <c r="R119" s="74"/>
      <c r="S119" s="75"/>
      <c r="T119" s="76"/>
      <c r="U119" s="76"/>
      <c r="V119" s="75"/>
      <c r="W119" s="75"/>
      <c r="X119" s="74"/>
      <c r="Y119" s="74"/>
      <c r="Z119" s="75"/>
      <c r="AA119" s="76"/>
      <c r="AB119" s="76"/>
      <c r="AC119" s="75"/>
      <c r="AD119" s="75"/>
      <c r="AE119" s="74"/>
      <c r="AF119" s="74"/>
      <c r="AG119" s="75"/>
      <c r="AH119" s="76"/>
      <c r="AI119" s="80"/>
      <c r="AJ119" s="81"/>
      <c r="AK119" s="82"/>
      <c r="AL119" s="83"/>
      <c r="AM119" s="82"/>
      <c r="AN119" s="84"/>
      <c r="AO119" s="82"/>
      <c r="AP119" s="85"/>
      <c r="AQ119" s="82"/>
      <c r="AR119" s="86"/>
      <c r="AS119" s="87"/>
      <c r="AT119" s="88"/>
      <c r="AU119" s="45">
        <f t="shared" si="5"/>
        <v>0</v>
      </c>
      <c r="AV119" s="45">
        <f>'Январь 2020'!AZ119</f>
        <v>0</v>
      </c>
    </row>
    <row r="120" spans="1:48" ht="14.25" customHeight="1">
      <c r="A120" s="71"/>
      <c r="B120" s="72"/>
      <c r="C120" s="73"/>
      <c r="D120" s="184"/>
      <c r="E120" s="75"/>
      <c r="F120" s="76"/>
      <c r="G120" s="76"/>
      <c r="H120" s="75"/>
      <c r="I120" s="75"/>
      <c r="J120" s="184"/>
      <c r="K120" s="184"/>
      <c r="L120" s="184"/>
      <c r="M120" s="76"/>
      <c r="N120" s="93"/>
      <c r="O120" s="75"/>
      <c r="P120" s="75"/>
      <c r="Q120" s="184"/>
      <c r="R120" s="184"/>
      <c r="S120" s="75"/>
      <c r="T120" s="76"/>
      <c r="U120" s="76"/>
      <c r="V120" s="75"/>
      <c r="W120" s="75"/>
      <c r="X120" s="184"/>
      <c r="Y120" s="184"/>
      <c r="Z120" s="75"/>
      <c r="AA120" s="76"/>
      <c r="AB120" s="76"/>
      <c r="AC120" s="75"/>
      <c r="AD120" s="75"/>
      <c r="AE120" s="184"/>
      <c r="AF120" s="184"/>
      <c r="AG120" s="75"/>
      <c r="AH120" s="76"/>
      <c r="AI120" s="80"/>
      <c r="AJ120" s="81"/>
      <c r="AK120" s="82"/>
      <c r="AL120" s="83"/>
      <c r="AM120" s="82"/>
      <c r="AN120" s="84"/>
      <c r="AO120" s="82"/>
      <c r="AP120" s="85"/>
      <c r="AQ120" s="82"/>
      <c r="AR120" s="86"/>
      <c r="AS120" s="87"/>
      <c r="AT120" s="88"/>
      <c r="AU120" s="45">
        <f t="shared" si="5"/>
        <v>0</v>
      </c>
      <c r="AV120" s="45">
        <f>'Январь 2020'!AZ120</f>
        <v>0</v>
      </c>
    </row>
    <row r="121" spans="1:48" ht="14.25" customHeight="1">
      <c r="A121" s="71"/>
      <c r="B121" s="72"/>
      <c r="C121" s="73"/>
      <c r="D121" s="74"/>
      <c r="E121" s="79"/>
      <c r="F121" s="76"/>
      <c r="G121" s="76"/>
      <c r="H121" s="75"/>
      <c r="I121" s="75"/>
      <c r="J121" s="74"/>
      <c r="K121" s="74"/>
      <c r="L121" s="74"/>
      <c r="M121" s="76"/>
      <c r="N121" s="93"/>
      <c r="O121" s="79"/>
      <c r="P121" s="79"/>
      <c r="Q121" s="74"/>
      <c r="R121" s="74"/>
      <c r="S121" s="75"/>
      <c r="T121" s="76"/>
      <c r="U121" s="76"/>
      <c r="V121" s="75"/>
      <c r="W121" s="75"/>
      <c r="X121" s="74"/>
      <c r="Y121" s="74"/>
      <c r="Z121" s="79"/>
      <c r="AA121" s="76"/>
      <c r="AB121" s="76"/>
      <c r="AC121" s="79"/>
      <c r="AD121" s="75"/>
      <c r="AE121" s="74"/>
      <c r="AF121" s="74"/>
      <c r="AG121" s="75"/>
      <c r="AH121" s="76"/>
      <c r="AI121" s="80"/>
      <c r="AJ121" s="81"/>
      <c r="AK121" s="82"/>
      <c r="AL121" s="83"/>
      <c r="AM121" s="82"/>
      <c r="AN121" s="84"/>
      <c r="AO121" s="82"/>
      <c r="AP121" s="85"/>
      <c r="AQ121" s="82"/>
      <c r="AR121" s="86"/>
      <c r="AS121" s="87"/>
      <c r="AT121" s="88"/>
      <c r="AU121" s="45">
        <f t="shared" si="5"/>
        <v>0</v>
      </c>
      <c r="AV121" s="45">
        <f>'Январь 2020'!AZ121</f>
        <v>0</v>
      </c>
    </row>
    <row r="122" spans="1:48" ht="14.25" customHeight="1">
      <c r="A122" s="71"/>
      <c r="B122" s="72"/>
      <c r="C122" s="214"/>
      <c r="D122" s="74"/>
      <c r="E122" s="75"/>
      <c r="F122" s="76"/>
      <c r="G122" s="76"/>
      <c r="H122" s="75"/>
      <c r="I122" s="75"/>
      <c r="J122" s="74"/>
      <c r="K122" s="74"/>
      <c r="L122" s="74"/>
      <c r="M122" s="76"/>
      <c r="N122" s="76"/>
      <c r="O122" s="75"/>
      <c r="P122" s="75"/>
      <c r="Q122" s="74"/>
      <c r="R122" s="74"/>
      <c r="S122" s="75"/>
      <c r="T122" s="76"/>
      <c r="U122" s="76"/>
      <c r="V122" s="75"/>
      <c r="W122" s="75"/>
      <c r="X122" s="74"/>
      <c r="Y122" s="74"/>
      <c r="Z122" s="75"/>
      <c r="AA122" s="76"/>
      <c r="AB122" s="76"/>
      <c r="AC122" s="75"/>
      <c r="AD122" s="75"/>
      <c r="AE122" s="74"/>
      <c r="AF122" s="74"/>
      <c r="AG122" s="75"/>
      <c r="AH122" s="76"/>
      <c r="AI122" s="80"/>
      <c r="AJ122" s="81"/>
      <c r="AK122" s="82"/>
      <c r="AL122" s="83"/>
      <c r="AM122" s="82"/>
      <c r="AN122" s="84"/>
      <c r="AO122" s="82"/>
      <c r="AP122" s="85"/>
      <c r="AQ122" s="82"/>
      <c r="AR122" s="86"/>
      <c r="AS122" s="87"/>
      <c r="AT122" s="88"/>
      <c r="AU122" s="45">
        <f t="shared" si="5"/>
        <v>0</v>
      </c>
      <c r="AV122" s="45">
        <f>'Январь 2020'!AZ122</f>
        <v>0</v>
      </c>
    </row>
    <row r="123" spans="1:48" ht="14.25" customHeight="1">
      <c r="A123" s="71"/>
      <c r="B123" s="72"/>
      <c r="C123" s="73"/>
      <c r="D123" s="74"/>
      <c r="E123" s="75"/>
      <c r="F123" s="76"/>
      <c r="G123" s="76"/>
      <c r="H123" s="75"/>
      <c r="I123" s="75"/>
      <c r="J123" s="74"/>
      <c r="K123" s="74"/>
      <c r="L123" s="74"/>
      <c r="M123" s="76"/>
      <c r="N123" s="76"/>
      <c r="O123" s="79"/>
      <c r="P123" s="75"/>
      <c r="Q123" s="74"/>
      <c r="R123" s="74"/>
      <c r="S123" s="75"/>
      <c r="T123" s="76"/>
      <c r="U123" s="76"/>
      <c r="V123" s="75"/>
      <c r="W123" s="75"/>
      <c r="X123" s="74"/>
      <c r="Y123" s="74"/>
      <c r="Z123" s="75"/>
      <c r="AA123" s="76"/>
      <c r="AB123" s="93"/>
      <c r="AC123" s="79"/>
      <c r="AD123" s="79"/>
      <c r="AE123" s="74"/>
      <c r="AF123" s="74"/>
      <c r="AG123" s="79"/>
      <c r="AH123" s="76"/>
      <c r="AI123" s="80"/>
      <c r="AJ123" s="81"/>
      <c r="AK123" s="82"/>
      <c r="AL123" s="83"/>
      <c r="AM123" s="82"/>
      <c r="AN123" s="84"/>
      <c r="AO123" s="82"/>
      <c r="AP123" s="85"/>
      <c r="AQ123" s="82"/>
      <c r="AR123" s="86"/>
      <c r="AS123" s="87"/>
      <c r="AT123" s="88"/>
      <c r="AU123" s="45">
        <f t="shared" si="5"/>
        <v>0</v>
      </c>
      <c r="AV123" s="45">
        <f>'Январь 2020'!AZ123</f>
        <v>0</v>
      </c>
    </row>
    <row r="124" spans="1:48" ht="14.25" customHeight="1">
      <c r="A124" s="71"/>
      <c r="B124" s="72"/>
      <c r="C124" s="73"/>
      <c r="D124" s="74"/>
      <c r="E124" s="79"/>
      <c r="F124" s="76"/>
      <c r="G124" s="76"/>
      <c r="H124" s="75"/>
      <c r="I124" s="75"/>
      <c r="J124" s="74"/>
      <c r="K124" s="74"/>
      <c r="L124" s="74"/>
      <c r="M124" s="76"/>
      <c r="N124" s="93"/>
      <c r="O124" s="75"/>
      <c r="P124" s="75"/>
      <c r="Q124" s="74"/>
      <c r="R124" s="74"/>
      <c r="S124" s="75"/>
      <c r="T124" s="76"/>
      <c r="U124" s="76"/>
      <c r="V124" s="75"/>
      <c r="W124" s="75"/>
      <c r="X124" s="74"/>
      <c r="Y124" s="74"/>
      <c r="Z124" s="79"/>
      <c r="AA124" s="76"/>
      <c r="AB124" s="76"/>
      <c r="AC124" s="75"/>
      <c r="AD124" s="75"/>
      <c r="AE124" s="74"/>
      <c r="AF124" s="74"/>
      <c r="AG124" s="79"/>
      <c r="AH124" s="76"/>
      <c r="AI124" s="80"/>
      <c r="AJ124" s="81"/>
      <c r="AK124" s="82"/>
      <c r="AL124" s="83"/>
      <c r="AM124" s="82"/>
      <c r="AN124" s="84"/>
      <c r="AO124" s="82"/>
      <c r="AP124" s="85"/>
      <c r="AQ124" s="82"/>
      <c r="AR124" s="86"/>
      <c r="AS124" s="87"/>
      <c r="AT124" s="88"/>
      <c r="AU124" s="45">
        <f t="shared" si="5"/>
        <v>0</v>
      </c>
      <c r="AV124" s="45">
        <f>'Январь 2020'!AZ124</f>
        <v>0</v>
      </c>
    </row>
    <row r="125" spans="1:48" ht="14.25" customHeight="1">
      <c r="A125" s="71"/>
      <c r="B125" s="72"/>
      <c r="C125" s="73"/>
      <c r="D125" s="74"/>
      <c r="E125" s="75"/>
      <c r="F125" s="76"/>
      <c r="G125" s="76"/>
      <c r="H125" s="75"/>
      <c r="I125" s="75"/>
      <c r="J125" s="74"/>
      <c r="K125" s="74"/>
      <c r="L125" s="74"/>
      <c r="M125" s="76"/>
      <c r="N125" s="76"/>
      <c r="O125" s="75"/>
      <c r="P125" s="75"/>
      <c r="Q125" s="74"/>
      <c r="R125" s="74"/>
      <c r="S125" s="79"/>
      <c r="T125" s="76"/>
      <c r="U125" s="76"/>
      <c r="V125" s="79"/>
      <c r="W125" s="75"/>
      <c r="X125" s="74"/>
      <c r="Y125" s="74"/>
      <c r="Z125" s="75"/>
      <c r="AA125" s="76"/>
      <c r="AB125" s="76"/>
      <c r="AC125" s="75"/>
      <c r="AD125" s="75"/>
      <c r="AE125" s="74"/>
      <c r="AF125" s="74"/>
      <c r="AG125" s="75"/>
      <c r="AH125" s="76"/>
      <c r="AI125" s="80"/>
      <c r="AJ125" s="81"/>
      <c r="AK125" s="82"/>
      <c r="AL125" s="83"/>
      <c r="AM125" s="82"/>
      <c r="AN125" s="84"/>
      <c r="AO125" s="82"/>
      <c r="AP125" s="85"/>
      <c r="AQ125" s="82"/>
      <c r="AR125" s="86"/>
      <c r="AS125" s="87"/>
      <c r="AT125" s="88"/>
      <c r="AU125" s="45">
        <f t="shared" si="5"/>
        <v>0</v>
      </c>
      <c r="AV125" s="45">
        <f>'Январь 2020'!AZ125</f>
        <v>0</v>
      </c>
    </row>
    <row r="126" spans="1:48" ht="14.25" customHeight="1">
      <c r="A126" s="71"/>
      <c r="B126" s="72"/>
      <c r="C126" s="73"/>
      <c r="D126" s="74"/>
      <c r="E126" s="75"/>
      <c r="F126" s="76"/>
      <c r="G126" s="76"/>
      <c r="H126" s="75"/>
      <c r="I126" s="75"/>
      <c r="J126" s="74"/>
      <c r="K126" s="74"/>
      <c r="L126" s="74"/>
      <c r="M126" s="76"/>
      <c r="N126" s="76"/>
      <c r="O126" s="79"/>
      <c r="P126" s="79"/>
      <c r="Q126" s="74"/>
      <c r="R126" s="74"/>
      <c r="S126" s="79"/>
      <c r="T126" s="76"/>
      <c r="U126" s="76"/>
      <c r="V126" s="75"/>
      <c r="W126" s="75"/>
      <c r="X126" s="74"/>
      <c r="Y126" s="74"/>
      <c r="Z126" s="75"/>
      <c r="AA126" s="76"/>
      <c r="AB126" s="76"/>
      <c r="AC126" s="75"/>
      <c r="AD126" s="75"/>
      <c r="AE126" s="74"/>
      <c r="AF126" s="74"/>
      <c r="AG126" s="75"/>
      <c r="AH126" s="76"/>
      <c r="AI126" s="80"/>
      <c r="AJ126" s="81"/>
      <c r="AK126" s="82"/>
      <c r="AL126" s="83"/>
      <c r="AM126" s="82"/>
      <c r="AN126" s="84"/>
      <c r="AO126" s="82"/>
      <c r="AP126" s="85"/>
      <c r="AQ126" s="82"/>
      <c r="AR126" s="86"/>
      <c r="AS126" s="87"/>
      <c r="AT126" s="88"/>
      <c r="AU126" s="45">
        <f t="shared" si="5"/>
        <v>0</v>
      </c>
      <c r="AV126" s="45">
        <f>'Январь 2020'!AZ126</f>
        <v>0</v>
      </c>
    </row>
    <row r="127" spans="1:48" ht="14.25" customHeight="1">
      <c r="A127" s="71"/>
      <c r="B127" s="72"/>
      <c r="C127" s="73"/>
      <c r="D127" s="74"/>
      <c r="E127" s="75"/>
      <c r="F127" s="76"/>
      <c r="G127" s="76"/>
      <c r="H127" s="75"/>
      <c r="I127" s="75"/>
      <c r="J127" s="74"/>
      <c r="K127" s="74"/>
      <c r="L127" s="74"/>
      <c r="M127" s="76"/>
      <c r="N127" s="76"/>
      <c r="O127" s="75"/>
      <c r="P127" s="75"/>
      <c r="Q127" s="74"/>
      <c r="R127" s="74"/>
      <c r="S127" s="75"/>
      <c r="T127" s="76"/>
      <c r="U127" s="76"/>
      <c r="V127" s="75"/>
      <c r="W127" s="75"/>
      <c r="X127" s="74"/>
      <c r="Y127" s="74"/>
      <c r="Z127" s="75"/>
      <c r="AA127" s="76"/>
      <c r="AB127" s="76"/>
      <c r="AC127" s="75"/>
      <c r="AD127" s="75"/>
      <c r="AE127" s="74"/>
      <c r="AF127" s="74"/>
      <c r="AG127" s="75"/>
      <c r="AH127" s="76"/>
      <c r="AI127" s="80"/>
      <c r="AJ127" s="81"/>
      <c r="AK127" s="82"/>
      <c r="AL127" s="83"/>
      <c r="AM127" s="82"/>
      <c r="AN127" s="84"/>
      <c r="AO127" s="82"/>
      <c r="AP127" s="85"/>
      <c r="AQ127" s="82"/>
      <c r="AR127" s="86"/>
      <c r="AS127" s="87"/>
      <c r="AT127" s="88"/>
      <c r="AU127" s="45">
        <f t="shared" si="5"/>
        <v>0</v>
      </c>
      <c r="AV127" s="45">
        <f>'Январь 2020'!AZ127</f>
        <v>0</v>
      </c>
    </row>
    <row r="128" spans="1:48" ht="14.25" customHeight="1">
      <c r="A128" s="71"/>
      <c r="B128" s="72"/>
      <c r="C128" s="73"/>
      <c r="D128" s="74"/>
      <c r="E128" s="75"/>
      <c r="F128" s="76"/>
      <c r="G128" s="76"/>
      <c r="H128" s="75"/>
      <c r="I128" s="75"/>
      <c r="J128" s="74"/>
      <c r="K128" s="74"/>
      <c r="L128" s="74"/>
      <c r="M128" s="76"/>
      <c r="N128" s="76"/>
      <c r="O128" s="75"/>
      <c r="P128" s="75"/>
      <c r="Q128" s="74"/>
      <c r="R128" s="74"/>
      <c r="S128" s="75"/>
      <c r="T128" s="76"/>
      <c r="U128" s="76"/>
      <c r="V128" s="75"/>
      <c r="W128" s="75"/>
      <c r="X128" s="74"/>
      <c r="Y128" s="74"/>
      <c r="Z128" s="75"/>
      <c r="AA128" s="76"/>
      <c r="AB128" s="76"/>
      <c r="AC128" s="75"/>
      <c r="AD128" s="75"/>
      <c r="AE128" s="74"/>
      <c r="AF128" s="74"/>
      <c r="AG128" s="75"/>
      <c r="AH128" s="76"/>
      <c r="AI128" s="80"/>
      <c r="AJ128" s="81"/>
      <c r="AK128" s="82"/>
      <c r="AL128" s="83"/>
      <c r="AM128" s="82"/>
      <c r="AN128" s="84"/>
      <c r="AO128" s="82"/>
      <c r="AP128" s="85"/>
      <c r="AQ128" s="82"/>
      <c r="AR128" s="86"/>
      <c r="AS128" s="87"/>
      <c r="AT128" s="88"/>
      <c r="AU128" s="45">
        <f t="shared" si="5"/>
        <v>0</v>
      </c>
      <c r="AV128" s="45">
        <f>'Январь 2020'!AZ128</f>
        <v>0</v>
      </c>
    </row>
    <row r="129" spans="1:48" ht="14.25" customHeight="1">
      <c r="A129" s="71"/>
      <c r="B129" s="72"/>
      <c r="C129" s="73"/>
      <c r="D129" s="74"/>
      <c r="E129" s="75"/>
      <c r="F129" s="76"/>
      <c r="G129" s="76"/>
      <c r="H129" s="75"/>
      <c r="I129" s="75"/>
      <c r="J129" s="74"/>
      <c r="K129" s="74"/>
      <c r="L129" s="74"/>
      <c r="M129" s="76"/>
      <c r="N129" s="76"/>
      <c r="O129" s="75"/>
      <c r="P129" s="75"/>
      <c r="Q129" s="74"/>
      <c r="R129" s="74"/>
      <c r="S129" s="75"/>
      <c r="T129" s="76"/>
      <c r="U129" s="76"/>
      <c r="V129" s="79"/>
      <c r="W129" s="79"/>
      <c r="X129" s="74"/>
      <c r="Y129" s="74"/>
      <c r="Z129" s="75"/>
      <c r="AA129" s="76"/>
      <c r="AB129" s="76"/>
      <c r="AC129" s="75"/>
      <c r="AD129" s="75"/>
      <c r="AE129" s="74"/>
      <c r="AF129" s="74"/>
      <c r="AG129" s="75"/>
      <c r="AH129" s="76"/>
      <c r="AI129" s="80"/>
      <c r="AJ129" s="81"/>
      <c r="AK129" s="82"/>
      <c r="AL129" s="83"/>
      <c r="AM129" s="82"/>
      <c r="AN129" s="84"/>
      <c r="AO129" s="82"/>
      <c r="AP129" s="85"/>
      <c r="AQ129" s="82"/>
      <c r="AR129" s="86"/>
      <c r="AS129" s="87"/>
      <c r="AT129" s="88"/>
      <c r="AU129" s="45">
        <f t="shared" si="5"/>
        <v>0</v>
      </c>
      <c r="AV129" s="45">
        <f>'Январь 2020'!AZ129</f>
        <v>0</v>
      </c>
    </row>
    <row r="130" spans="1:48" ht="16.5" customHeight="1">
      <c r="A130" s="71"/>
      <c r="B130" s="72"/>
      <c r="C130" s="73"/>
      <c r="D130" s="74"/>
      <c r="E130" s="75"/>
      <c r="F130" s="76"/>
      <c r="G130" s="76"/>
      <c r="H130" s="75"/>
      <c r="I130" s="75"/>
      <c r="J130" s="74"/>
      <c r="K130" s="74"/>
      <c r="L130" s="74"/>
      <c r="M130" s="76"/>
      <c r="N130" s="93"/>
      <c r="O130" s="79"/>
      <c r="P130" s="79"/>
      <c r="Q130" s="74"/>
      <c r="R130" s="74"/>
      <c r="S130" s="75"/>
      <c r="T130" s="76"/>
      <c r="U130" s="76"/>
      <c r="V130" s="75"/>
      <c r="W130" s="75"/>
      <c r="X130" s="74"/>
      <c r="Y130" s="74"/>
      <c r="Z130" s="75"/>
      <c r="AA130" s="76"/>
      <c r="AB130" s="76"/>
      <c r="AC130" s="75"/>
      <c r="AD130" s="75"/>
      <c r="AE130" s="74"/>
      <c r="AF130" s="74"/>
      <c r="AG130" s="75"/>
      <c r="AH130" s="76"/>
      <c r="AI130" s="80"/>
      <c r="AJ130" s="81"/>
      <c r="AK130" s="82"/>
      <c r="AL130" s="83"/>
      <c r="AM130" s="82"/>
      <c r="AN130" s="84"/>
      <c r="AO130" s="82"/>
      <c r="AP130" s="85"/>
      <c r="AQ130" s="82"/>
      <c r="AR130" s="86"/>
      <c r="AS130" s="87"/>
      <c r="AT130" s="88"/>
      <c r="AU130" s="45">
        <f t="shared" si="5"/>
        <v>0</v>
      </c>
      <c r="AV130" s="45">
        <f>'Январь 2020'!AZ130</f>
        <v>0</v>
      </c>
    </row>
    <row r="131" spans="1:48" ht="14.25" customHeight="1">
      <c r="A131" s="71"/>
      <c r="B131" s="72"/>
      <c r="C131" s="89"/>
      <c r="D131" s="74"/>
      <c r="E131" s="75"/>
      <c r="F131" s="76"/>
      <c r="G131" s="76"/>
      <c r="H131" s="75"/>
      <c r="I131" s="75"/>
      <c r="J131" s="74"/>
      <c r="K131" s="74"/>
      <c r="L131" s="74"/>
      <c r="M131" s="76"/>
      <c r="N131" s="76"/>
      <c r="O131" s="75"/>
      <c r="P131" s="75"/>
      <c r="Q131" s="74"/>
      <c r="R131" s="74"/>
      <c r="S131" s="75"/>
      <c r="T131" s="76"/>
      <c r="U131" s="76"/>
      <c r="V131" s="75"/>
      <c r="W131" s="79"/>
      <c r="X131" s="74"/>
      <c r="Y131" s="74"/>
      <c r="Z131" s="75"/>
      <c r="AA131" s="76"/>
      <c r="AB131" s="76"/>
      <c r="AC131" s="75"/>
      <c r="AD131" s="75"/>
      <c r="AE131" s="74"/>
      <c r="AF131" s="74"/>
      <c r="AG131" s="75"/>
      <c r="AH131" s="76"/>
      <c r="AI131" s="80"/>
      <c r="AJ131" s="81"/>
      <c r="AK131" s="82"/>
      <c r="AL131" s="83"/>
      <c r="AM131" s="82"/>
      <c r="AN131" s="84"/>
      <c r="AO131" s="82"/>
      <c r="AP131" s="85"/>
      <c r="AQ131" s="82"/>
      <c r="AR131" s="86"/>
      <c r="AS131" s="87"/>
      <c r="AT131" s="88"/>
      <c r="AU131" s="45">
        <f t="shared" si="5"/>
        <v>0</v>
      </c>
      <c r="AV131" s="45">
        <f>'Январь 2020'!AZ131</f>
        <v>0</v>
      </c>
    </row>
    <row r="132" spans="1:48" ht="14.25" customHeight="1">
      <c r="A132" s="71"/>
      <c r="B132" s="72"/>
      <c r="C132" s="73"/>
      <c r="D132" s="74"/>
      <c r="E132" s="75"/>
      <c r="F132" s="76"/>
      <c r="G132" s="76"/>
      <c r="H132" s="79"/>
      <c r="I132" s="79"/>
      <c r="J132" s="74"/>
      <c r="K132" s="74"/>
      <c r="L132" s="74"/>
      <c r="M132" s="76"/>
      <c r="N132" s="76"/>
      <c r="O132" s="75"/>
      <c r="P132" s="75"/>
      <c r="Q132" s="74"/>
      <c r="R132" s="74"/>
      <c r="S132" s="75"/>
      <c r="T132" s="76"/>
      <c r="U132" s="76"/>
      <c r="V132" s="75"/>
      <c r="W132" s="75"/>
      <c r="X132" s="74"/>
      <c r="Y132" s="74"/>
      <c r="Z132" s="75"/>
      <c r="AA132" s="76"/>
      <c r="AB132" s="76"/>
      <c r="AC132" s="75"/>
      <c r="AD132" s="75"/>
      <c r="AE132" s="74"/>
      <c r="AF132" s="74"/>
      <c r="AG132" s="75"/>
      <c r="AH132" s="76"/>
      <c r="AI132" s="80"/>
      <c r="AJ132" s="81"/>
      <c r="AK132" s="82"/>
      <c r="AL132" s="83"/>
      <c r="AM132" s="82"/>
      <c r="AN132" s="84"/>
      <c r="AO132" s="82"/>
      <c r="AP132" s="85"/>
      <c r="AQ132" s="82"/>
      <c r="AR132" s="86"/>
      <c r="AS132" s="87"/>
      <c r="AT132" s="88"/>
      <c r="AU132" s="45">
        <f t="shared" si="5"/>
        <v>0</v>
      </c>
      <c r="AV132" s="45">
        <f>'Январь 2020'!AZ132</f>
        <v>0</v>
      </c>
    </row>
    <row r="133" spans="1:48" ht="14.25" customHeight="1">
      <c r="A133" s="71"/>
      <c r="B133" s="72"/>
      <c r="C133" s="73"/>
      <c r="D133" s="74"/>
      <c r="E133" s="75"/>
      <c r="F133" s="76"/>
      <c r="G133" s="76"/>
      <c r="H133" s="75"/>
      <c r="I133" s="75"/>
      <c r="J133" s="74"/>
      <c r="K133" s="74"/>
      <c r="L133" s="74"/>
      <c r="M133" s="76"/>
      <c r="N133" s="76"/>
      <c r="O133" s="75"/>
      <c r="P133" s="75"/>
      <c r="Q133" s="74"/>
      <c r="R133" s="74"/>
      <c r="S133" s="75"/>
      <c r="T133" s="76"/>
      <c r="U133" s="93"/>
      <c r="V133" s="75"/>
      <c r="W133" s="75"/>
      <c r="X133" s="74"/>
      <c r="Y133" s="74"/>
      <c r="Z133" s="75"/>
      <c r="AA133" s="76"/>
      <c r="AB133" s="76"/>
      <c r="AC133" s="75"/>
      <c r="AD133" s="75"/>
      <c r="AE133" s="74"/>
      <c r="AF133" s="74"/>
      <c r="AG133" s="75"/>
      <c r="AH133" s="93"/>
      <c r="AI133" s="80"/>
      <c r="AJ133" s="81"/>
      <c r="AK133" s="82"/>
      <c r="AL133" s="83"/>
      <c r="AM133" s="82"/>
      <c r="AN133" s="84"/>
      <c r="AO133" s="82"/>
      <c r="AP133" s="85"/>
      <c r="AQ133" s="82"/>
      <c r="AR133" s="86"/>
      <c r="AS133" s="87"/>
      <c r="AT133" s="88"/>
      <c r="AU133" s="45">
        <f t="shared" si="5"/>
        <v>0</v>
      </c>
      <c r="AV133" s="45">
        <f>'Январь 2020'!AZ133</f>
        <v>0</v>
      </c>
    </row>
    <row r="134" spans="1:48" ht="14.25" customHeight="1">
      <c r="A134" s="71"/>
      <c r="B134" s="72"/>
      <c r="C134" s="73"/>
      <c r="D134" s="74"/>
      <c r="E134" s="75"/>
      <c r="F134" s="76"/>
      <c r="G134" s="76"/>
      <c r="H134" s="75"/>
      <c r="I134" s="75"/>
      <c r="J134" s="74"/>
      <c r="K134" s="74"/>
      <c r="L134" s="74"/>
      <c r="M134" s="76"/>
      <c r="N134" s="93"/>
      <c r="O134" s="79"/>
      <c r="P134" s="79"/>
      <c r="Q134" s="74"/>
      <c r="R134" s="74"/>
      <c r="S134" s="79"/>
      <c r="T134" s="76"/>
      <c r="U134" s="76"/>
      <c r="V134" s="79"/>
      <c r="W134" s="79"/>
      <c r="X134" s="74"/>
      <c r="Y134" s="74"/>
      <c r="Z134" s="79"/>
      <c r="AA134" s="76"/>
      <c r="AB134" s="76"/>
      <c r="AC134" s="75"/>
      <c r="AD134" s="75"/>
      <c r="AE134" s="74"/>
      <c r="AF134" s="74"/>
      <c r="AG134" s="75"/>
      <c r="AH134" s="76"/>
      <c r="AI134" s="80"/>
      <c r="AJ134" s="81"/>
      <c r="AK134" s="82"/>
      <c r="AL134" s="83"/>
      <c r="AM134" s="82"/>
      <c r="AN134" s="84"/>
      <c r="AO134" s="82"/>
      <c r="AP134" s="85"/>
      <c r="AQ134" s="82"/>
      <c r="AR134" s="86"/>
      <c r="AS134" s="87"/>
      <c r="AT134" s="88"/>
      <c r="AU134" s="45">
        <f t="shared" si="5"/>
        <v>0</v>
      </c>
      <c r="AV134" s="45">
        <f>'Январь 2020'!AZ134</f>
        <v>0</v>
      </c>
    </row>
    <row r="135" spans="1:48" ht="14.25" customHeight="1">
      <c r="A135" s="71"/>
      <c r="B135" s="72"/>
      <c r="C135" s="73"/>
      <c r="D135" s="74"/>
      <c r="E135" s="75"/>
      <c r="F135" s="76"/>
      <c r="G135" s="76"/>
      <c r="H135" s="75"/>
      <c r="I135" s="75"/>
      <c r="J135" s="74"/>
      <c r="K135" s="74"/>
      <c r="L135" s="74"/>
      <c r="M135" s="77"/>
      <c r="N135" s="77"/>
      <c r="O135" s="78"/>
      <c r="P135" s="75"/>
      <c r="Q135" s="74"/>
      <c r="R135" s="74"/>
      <c r="S135" s="75"/>
      <c r="T135" s="76"/>
      <c r="U135" s="76"/>
      <c r="V135" s="75"/>
      <c r="W135" s="75"/>
      <c r="X135" s="74"/>
      <c r="Y135" s="74"/>
      <c r="Z135" s="75"/>
      <c r="AA135" s="76"/>
      <c r="AB135" s="76"/>
      <c r="AC135" s="75"/>
      <c r="AD135" s="75"/>
      <c r="AE135" s="74"/>
      <c r="AF135" s="74"/>
      <c r="AG135" s="75"/>
      <c r="AH135" s="76"/>
      <c r="AI135" s="80"/>
      <c r="AJ135" s="81"/>
      <c r="AK135" s="82"/>
      <c r="AL135" s="83"/>
      <c r="AM135" s="82"/>
      <c r="AN135" s="84"/>
      <c r="AO135" s="82"/>
      <c r="AP135" s="85"/>
      <c r="AQ135" s="82"/>
      <c r="AR135" s="86"/>
      <c r="AS135" s="87"/>
      <c r="AT135" s="88"/>
      <c r="AU135" s="45">
        <f t="shared" si="5"/>
        <v>0</v>
      </c>
      <c r="AV135" s="45">
        <f>'Январь 2020'!AZ135</f>
        <v>0</v>
      </c>
    </row>
    <row r="136" spans="1:48" ht="14.25" customHeight="1">
      <c r="A136" s="71"/>
      <c r="B136" s="72"/>
      <c r="C136" s="214"/>
      <c r="D136" s="74"/>
      <c r="E136" s="75"/>
      <c r="F136" s="76"/>
      <c r="G136" s="76"/>
      <c r="H136" s="75"/>
      <c r="I136" s="79"/>
      <c r="J136" s="74"/>
      <c r="K136" s="74"/>
      <c r="L136" s="74"/>
      <c r="M136" s="76"/>
      <c r="N136" s="76"/>
      <c r="O136" s="75"/>
      <c r="P136" s="75"/>
      <c r="Q136" s="74"/>
      <c r="R136" s="74"/>
      <c r="S136" s="75"/>
      <c r="T136" s="76"/>
      <c r="U136" s="76"/>
      <c r="V136" s="75"/>
      <c r="W136" s="75"/>
      <c r="X136" s="74"/>
      <c r="Y136" s="74"/>
      <c r="Z136" s="75"/>
      <c r="AA136" s="76"/>
      <c r="AB136" s="76"/>
      <c r="AC136" s="75"/>
      <c r="AD136" s="75"/>
      <c r="AE136" s="74"/>
      <c r="AF136" s="74"/>
      <c r="AG136" s="75"/>
      <c r="AH136" s="76"/>
      <c r="AI136" s="80"/>
      <c r="AJ136" s="81"/>
      <c r="AK136" s="82"/>
      <c r="AL136" s="83"/>
      <c r="AM136" s="82"/>
      <c r="AN136" s="84"/>
      <c r="AO136" s="82"/>
      <c r="AP136" s="85"/>
      <c r="AQ136" s="82"/>
      <c r="AR136" s="86"/>
      <c r="AS136" s="87"/>
      <c r="AT136" s="88"/>
      <c r="AU136" s="45">
        <f t="shared" si="5"/>
        <v>0</v>
      </c>
      <c r="AV136" s="45">
        <f>'Январь 2020'!AZ136</f>
        <v>0</v>
      </c>
    </row>
    <row r="137" spans="1:48" ht="14.25" customHeight="1">
      <c r="A137" s="71"/>
      <c r="B137" s="72"/>
      <c r="C137" s="73"/>
      <c r="D137" s="74"/>
      <c r="E137" s="75"/>
      <c r="F137" s="76"/>
      <c r="G137" s="76"/>
      <c r="H137" s="75"/>
      <c r="I137" s="75"/>
      <c r="J137" s="74"/>
      <c r="K137" s="74"/>
      <c r="L137" s="74"/>
      <c r="M137" s="76"/>
      <c r="N137" s="76"/>
      <c r="O137" s="75"/>
      <c r="P137" s="75"/>
      <c r="Q137" s="74"/>
      <c r="R137" s="74"/>
      <c r="S137" s="75"/>
      <c r="T137" s="76"/>
      <c r="U137" s="76"/>
      <c r="V137" s="75"/>
      <c r="W137" s="75"/>
      <c r="X137" s="74"/>
      <c r="Y137" s="74"/>
      <c r="Z137" s="75"/>
      <c r="AA137" s="76"/>
      <c r="AB137" s="76"/>
      <c r="AC137" s="75"/>
      <c r="AD137" s="75"/>
      <c r="AE137" s="74"/>
      <c r="AF137" s="74"/>
      <c r="AG137" s="75"/>
      <c r="AH137" s="76"/>
      <c r="AI137" s="80"/>
      <c r="AJ137" s="81"/>
      <c r="AK137" s="82"/>
      <c r="AL137" s="83"/>
      <c r="AM137" s="82"/>
      <c r="AN137" s="84"/>
      <c r="AO137" s="82"/>
      <c r="AP137" s="85"/>
      <c r="AQ137" s="82"/>
      <c r="AR137" s="86"/>
      <c r="AS137" s="87"/>
      <c r="AT137" s="88"/>
      <c r="AU137" s="45">
        <f t="shared" si="5"/>
        <v>0</v>
      </c>
      <c r="AV137" s="45">
        <f>'Январь 2020'!AZ137</f>
        <v>0</v>
      </c>
    </row>
    <row r="138" spans="1:48" ht="14.25" customHeight="1">
      <c r="A138" s="71"/>
      <c r="B138" s="72"/>
      <c r="C138" s="73"/>
      <c r="D138" s="74"/>
      <c r="E138" s="75"/>
      <c r="F138" s="76"/>
      <c r="G138" s="76"/>
      <c r="H138" s="75"/>
      <c r="I138" s="75"/>
      <c r="J138" s="74"/>
      <c r="K138" s="74"/>
      <c r="L138" s="74"/>
      <c r="M138" s="76"/>
      <c r="N138" s="76"/>
      <c r="O138" s="75"/>
      <c r="P138" s="75"/>
      <c r="Q138" s="74"/>
      <c r="R138" s="74"/>
      <c r="S138" s="75"/>
      <c r="T138" s="76"/>
      <c r="U138" s="76"/>
      <c r="V138" s="75"/>
      <c r="W138" s="75"/>
      <c r="X138" s="74"/>
      <c r="Y138" s="74"/>
      <c r="Z138" s="75"/>
      <c r="AA138" s="76"/>
      <c r="AB138" s="76"/>
      <c r="AC138" s="75"/>
      <c r="AD138" s="75"/>
      <c r="AE138" s="74"/>
      <c r="AF138" s="74"/>
      <c r="AG138" s="75"/>
      <c r="AH138" s="76"/>
      <c r="AI138" s="80"/>
      <c r="AJ138" s="81"/>
      <c r="AK138" s="82"/>
      <c r="AL138" s="83"/>
      <c r="AM138" s="82"/>
      <c r="AN138" s="84"/>
      <c r="AO138" s="82"/>
      <c r="AP138" s="85"/>
      <c r="AQ138" s="82"/>
      <c r="AR138" s="86"/>
      <c r="AS138" s="87"/>
      <c r="AT138" s="88"/>
      <c r="AU138" s="45">
        <f t="shared" si="5"/>
        <v>0</v>
      </c>
      <c r="AV138" s="45">
        <f>'Январь 2020'!AZ138</f>
        <v>0</v>
      </c>
    </row>
    <row r="139" spans="1:48" ht="14.25" customHeight="1">
      <c r="A139" s="71"/>
      <c r="B139" s="72"/>
      <c r="C139" s="73"/>
      <c r="D139" s="74"/>
      <c r="E139" s="75"/>
      <c r="F139" s="76"/>
      <c r="G139" s="76"/>
      <c r="H139" s="75"/>
      <c r="I139" s="75"/>
      <c r="J139" s="74"/>
      <c r="K139" s="74"/>
      <c r="L139" s="74"/>
      <c r="M139" s="76"/>
      <c r="N139" s="76"/>
      <c r="O139" s="75"/>
      <c r="P139" s="75"/>
      <c r="Q139" s="74"/>
      <c r="R139" s="74"/>
      <c r="S139" s="75"/>
      <c r="T139" s="76"/>
      <c r="U139" s="76"/>
      <c r="V139" s="75"/>
      <c r="W139" s="75"/>
      <c r="X139" s="74"/>
      <c r="Y139" s="74"/>
      <c r="Z139" s="75"/>
      <c r="AA139" s="76"/>
      <c r="AB139" s="76"/>
      <c r="AC139" s="75"/>
      <c r="AD139" s="75"/>
      <c r="AE139" s="74"/>
      <c r="AF139" s="74"/>
      <c r="AG139" s="75"/>
      <c r="AH139" s="76"/>
      <c r="AI139" s="80"/>
      <c r="AJ139" s="81"/>
      <c r="AK139" s="82"/>
      <c r="AL139" s="83"/>
      <c r="AM139" s="82"/>
      <c r="AN139" s="84"/>
      <c r="AO139" s="82"/>
      <c r="AP139" s="85"/>
      <c r="AQ139" s="82"/>
      <c r="AR139" s="86"/>
      <c r="AS139" s="87"/>
      <c r="AT139" s="88"/>
      <c r="AU139" s="45">
        <f t="shared" si="5"/>
        <v>0</v>
      </c>
      <c r="AV139" s="45">
        <f>'Январь 2020'!AZ139</f>
        <v>0</v>
      </c>
    </row>
    <row r="140" spans="1:48" ht="14.25" customHeight="1">
      <c r="A140" s="71"/>
      <c r="B140" s="72"/>
      <c r="C140" s="73"/>
      <c r="D140" s="74"/>
      <c r="E140" s="75"/>
      <c r="F140" s="76"/>
      <c r="G140" s="76"/>
      <c r="H140" s="75"/>
      <c r="I140" s="75"/>
      <c r="J140" s="74"/>
      <c r="K140" s="74"/>
      <c r="L140" s="74"/>
      <c r="M140" s="76"/>
      <c r="N140" s="76"/>
      <c r="O140" s="75"/>
      <c r="P140" s="75"/>
      <c r="Q140" s="74"/>
      <c r="R140" s="74"/>
      <c r="S140" s="75"/>
      <c r="T140" s="76"/>
      <c r="U140" s="76"/>
      <c r="V140" s="75"/>
      <c r="W140" s="75"/>
      <c r="X140" s="74"/>
      <c r="Y140" s="74"/>
      <c r="Z140" s="75"/>
      <c r="AA140" s="76"/>
      <c r="AB140" s="76"/>
      <c r="AC140" s="75"/>
      <c r="AD140" s="75"/>
      <c r="AE140" s="74"/>
      <c r="AF140" s="74"/>
      <c r="AG140" s="75"/>
      <c r="AH140" s="76"/>
      <c r="AI140" s="80"/>
      <c r="AJ140" s="81"/>
      <c r="AK140" s="82"/>
      <c r="AL140" s="83"/>
      <c r="AM140" s="82"/>
      <c r="AN140" s="84"/>
      <c r="AO140" s="82"/>
      <c r="AP140" s="85"/>
      <c r="AQ140" s="82"/>
      <c r="AR140" s="86"/>
      <c r="AS140" s="87"/>
      <c r="AT140" s="88"/>
      <c r="AU140" s="45">
        <f t="shared" si="5"/>
        <v>0</v>
      </c>
      <c r="AV140" s="45">
        <f>'Январь 2020'!AZ140</f>
        <v>0</v>
      </c>
    </row>
    <row r="141" spans="1:48" ht="14.25" customHeight="1">
      <c r="A141" s="71"/>
      <c r="B141" s="72"/>
      <c r="C141" s="73"/>
      <c r="D141" s="74"/>
      <c r="E141" s="75"/>
      <c r="F141" s="76"/>
      <c r="G141" s="76"/>
      <c r="H141" s="75"/>
      <c r="I141" s="75"/>
      <c r="J141" s="74"/>
      <c r="K141" s="74"/>
      <c r="L141" s="74"/>
      <c r="M141" s="76"/>
      <c r="N141" s="76"/>
      <c r="O141" s="75"/>
      <c r="P141" s="75"/>
      <c r="Q141" s="74"/>
      <c r="R141" s="74"/>
      <c r="S141" s="75"/>
      <c r="T141" s="76"/>
      <c r="U141" s="76"/>
      <c r="V141" s="75"/>
      <c r="W141" s="75"/>
      <c r="X141" s="74"/>
      <c r="Y141" s="74"/>
      <c r="Z141" s="75"/>
      <c r="AA141" s="76"/>
      <c r="AB141" s="76"/>
      <c r="AC141" s="75"/>
      <c r="AD141" s="75"/>
      <c r="AE141" s="74"/>
      <c r="AF141" s="74"/>
      <c r="AG141" s="75"/>
      <c r="AH141" s="76"/>
      <c r="AI141" s="80"/>
      <c r="AJ141" s="81"/>
      <c r="AK141" s="82"/>
      <c r="AL141" s="83"/>
      <c r="AM141" s="82"/>
      <c r="AN141" s="84"/>
      <c r="AO141" s="82"/>
      <c r="AP141" s="85"/>
      <c r="AQ141" s="82"/>
      <c r="AR141" s="86"/>
      <c r="AS141" s="87"/>
      <c r="AT141" s="88"/>
      <c r="AU141" s="45">
        <f t="shared" si="5"/>
        <v>0</v>
      </c>
      <c r="AV141" s="45">
        <f>'Январь 2020'!AZ141</f>
        <v>0</v>
      </c>
    </row>
    <row r="142" spans="1:48" ht="15.75" customHeight="1">
      <c r="A142" s="71"/>
      <c r="B142" s="72"/>
      <c r="C142" s="73"/>
      <c r="D142" s="74"/>
      <c r="E142" s="75"/>
      <c r="F142" s="76"/>
      <c r="G142" s="76"/>
      <c r="H142" s="75"/>
      <c r="I142" s="75"/>
      <c r="J142" s="74"/>
      <c r="K142" s="74"/>
      <c r="L142" s="74"/>
      <c r="M142" s="76"/>
      <c r="N142" s="76"/>
      <c r="O142" s="75"/>
      <c r="P142" s="75"/>
      <c r="Q142" s="74"/>
      <c r="R142" s="74"/>
      <c r="S142" s="75"/>
      <c r="T142" s="76"/>
      <c r="U142" s="76"/>
      <c r="V142" s="75"/>
      <c r="W142" s="75"/>
      <c r="X142" s="74"/>
      <c r="Y142" s="74"/>
      <c r="Z142" s="75"/>
      <c r="AA142" s="76"/>
      <c r="AB142" s="76"/>
      <c r="AC142" s="75"/>
      <c r="AD142" s="75"/>
      <c r="AE142" s="74"/>
      <c r="AF142" s="74"/>
      <c r="AG142" s="75"/>
      <c r="AH142" s="76"/>
      <c r="AI142" s="80"/>
      <c r="AJ142" s="81"/>
      <c r="AK142" s="82"/>
      <c r="AL142" s="83"/>
      <c r="AM142" s="82"/>
      <c r="AN142" s="84"/>
      <c r="AO142" s="82"/>
      <c r="AP142" s="85"/>
      <c r="AQ142" s="82"/>
      <c r="AR142" s="86"/>
      <c r="AS142" s="87"/>
      <c r="AT142" s="88"/>
      <c r="AU142" s="45">
        <f t="shared" si="5"/>
        <v>0</v>
      </c>
      <c r="AV142" s="45">
        <f>'Январь 2020'!AZ142</f>
        <v>0</v>
      </c>
    </row>
    <row r="143" spans="1:48" ht="14.25" customHeight="1">
      <c r="A143" s="71"/>
      <c r="B143" s="72"/>
      <c r="C143" s="73"/>
      <c r="D143" s="74"/>
      <c r="E143" s="75"/>
      <c r="F143" s="76"/>
      <c r="G143" s="76"/>
      <c r="H143" s="75"/>
      <c r="I143" s="75"/>
      <c r="J143" s="74"/>
      <c r="K143" s="74"/>
      <c r="L143" s="74"/>
      <c r="M143" s="77"/>
      <c r="N143" s="77"/>
      <c r="O143" s="78"/>
      <c r="P143" s="78"/>
      <c r="Q143" s="74"/>
      <c r="R143" s="74"/>
      <c r="S143" s="75"/>
      <c r="T143" s="76"/>
      <c r="U143" s="76"/>
      <c r="V143" s="75"/>
      <c r="W143" s="75"/>
      <c r="X143" s="74"/>
      <c r="Y143" s="74"/>
      <c r="Z143" s="75"/>
      <c r="AA143" s="76"/>
      <c r="AB143" s="76"/>
      <c r="AC143" s="75"/>
      <c r="AD143" s="75"/>
      <c r="AE143" s="74"/>
      <c r="AF143" s="74"/>
      <c r="AG143" s="75"/>
      <c r="AH143" s="76"/>
      <c r="AI143" s="80"/>
      <c r="AJ143" s="81"/>
      <c r="AK143" s="82"/>
      <c r="AL143" s="83"/>
      <c r="AM143" s="82"/>
      <c r="AN143" s="84"/>
      <c r="AO143" s="82"/>
      <c r="AP143" s="85"/>
      <c r="AQ143" s="82"/>
      <c r="AR143" s="86"/>
      <c r="AS143" s="87"/>
      <c r="AT143" s="88"/>
      <c r="AU143" s="45">
        <f t="shared" si="5"/>
        <v>0</v>
      </c>
      <c r="AV143" s="45">
        <f>'Январь 2020'!AZ143</f>
        <v>0</v>
      </c>
    </row>
    <row r="144" spans="1:48" ht="16.5" customHeight="1">
      <c r="A144" s="71"/>
      <c r="B144" s="72"/>
      <c r="C144" s="73"/>
      <c r="D144" s="74"/>
      <c r="E144" s="75"/>
      <c r="F144" s="76"/>
      <c r="G144" s="76"/>
      <c r="H144" s="75"/>
      <c r="I144" s="75"/>
      <c r="J144" s="74"/>
      <c r="K144" s="74"/>
      <c r="L144" s="74"/>
      <c r="M144" s="76"/>
      <c r="N144" s="76"/>
      <c r="O144" s="75"/>
      <c r="P144" s="75"/>
      <c r="Q144" s="74"/>
      <c r="R144" s="74"/>
      <c r="S144" s="75"/>
      <c r="T144" s="76"/>
      <c r="U144" s="76"/>
      <c r="V144" s="75"/>
      <c r="W144" s="75"/>
      <c r="X144" s="74"/>
      <c r="Y144" s="74"/>
      <c r="Z144" s="75"/>
      <c r="AA144" s="76"/>
      <c r="AB144" s="76"/>
      <c r="AC144" s="75"/>
      <c r="AD144" s="75"/>
      <c r="AE144" s="74"/>
      <c r="AF144" s="74"/>
      <c r="AG144" s="75"/>
      <c r="AH144" s="76"/>
      <c r="AI144" s="80"/>
      <c r="AJ144" s="81"/>
      <c r="AK144" s="82"/>
      <c r="AL144" s="83"/>
      <c r="AM144" s="82"/>
      <c r="AN144" s="84"/>
      <c r="AO144" s="82"/>
      <c r="AP144" s="85"/>
      <c r="AQ144" s="82"/>
      <c r="AR144" s="86"/>
      <c r="AS144" s="87"/>
      <c r="AT144" s="88"/>
      <c r="AU144" s="45">
        <f t="shared" si="5"/>
        <v>0</v>
      </c>
      <c r="AV144" s="45">
        <f>'Январь 2020'!AZ144</f>
        <v>0</v>
      </c>
    </row>
    <row r="145" spans="1:48" ht="14.25" customHeight="1">
      <c r="A145" s="71"/>
      <c r="B145" s="72"/>
      <c r="C145" s="73"/>
      <c r="D145" s="74"/>
      <c r="E145" s="75"/>
      <c r="F145" s="76"/>
      <c r="G145" s="76"/>
      <c r="H145" s="75"/>
      <c r="I145" s="75"/>
      <c r="J145" s="74"/>
      <c r="K145" s="74"/>
      <c r="L145" s="74"/>
      <c r="M145" s="76"/>
      <c r="N145" s="76"/>
      <c r="O145" s="75"/>
      <c r="P145" s="75"/>
      <c r="Q145" s="74"/>
      <c r="R145" s="74"/>
      <c r="S145" s="75"/>
      <c r="T145" s="76"/>
      <c r="U145" s="76"/>
      <c r="V145" s="75"/>
      <c r="W145" s="75"/>
      <c r="X145" s="74"/>
      <c r="Y145" s="74"/>
      <c r="Z145" s="75"/>
      <c r="AA145" s="76"/>
      <c r="AB145" s="76"/>
      <c r="AC145" s="75"/>
      <c r="AD145" s="75"/>
      <c r="AE145" s="74"/>
      <c r="AF145" s="74"/>
      <c r="AG145" s="75"/>
      <c r="AH145" s="76"/>
      <c r="AI145" s="80"/>
      <c r="AJ145" s="81"/>
      <c r="AK145" s="82"/>
      <c r="AL145" s="83"/>
      <c r="AM145" s="82"/>
      <c r="AN145" s="84"/>
      <c r="AO145" s="82"/>
      <c r="AP145" s="85"/>
      <c r="AQ145" s="82"/>
      <c r="AR145" s="86"/>
      <c r="AS145" s="87"/>
      <c r="AT145" s="88"/>
      <c r="AU145" s="45">
        <f t="shared" si="5"/>
        <v>0</v>
      </c>
      <c r="AV145" s="45">
        <f>'Январь 2020'!AZ145</f>
        <v>0</v>
      </c>
    </row>
    <row r="146" spans="1:48">
      <c r="A146" s="71"/>
      <c r="B146" s="72"/>
      <c r="C146" s="73"/>
      <c r="D146" s="74"/>
      <c r="E146" s="75"/>
      <c r="F146" s="76"/>
      <c r="G146" s="76"/>
      <c r="H146" s="75"/>
      <c r="I146" s="75"/>
      <c r="J146" s="74"/>
      <c r="K146" s="74"/>
      <c r="L146" s="74"/>
      <c r="M146" s="76"/>
      <c r="N146" s="76"/>
      <c r="O146" s="75"/>
      <c r="P146" s="75"/>
      <c r="Q146" s="74"/>
      <c r="R146" s="74"/>
      <c r="S146" s="75"/>
      <c r="T146" s="76"/>
      <c r="U146" s="76"/>
      <c r="V146" s="75"/>
      <c r="W146" s="75"/>
      <c r="X146" s="74"/>
      <c r="Y146" s="74"/>
      <c r="Z146" s="75"/>
      <c r="AA146" s="76"/>
      <c r="AB146" s="76"/>
      <c r="AC146" s="75"/>
      <c r="AD146" s="75"/>
      <c r="AE146" s="74"/>
      <c r="AF146" s="74"/>
      <c r="AG146" s="75"/>
      <c r="AH146" s="76"/>
      <c r="AI146" s="80"/>
      <c r="AJ146" s="81"/>
      <c r="AK146" s="82"/>
      <c r="AL146" s="83"/>
      <c r="AM146" s="82"/>
      <c r="AN146" s="84"/>
      <c r="AO146" s="82"/>
      <c r="AP146" s="85"/>
      <c r="AQ146" s="82"/>
      <c r="AR146" s="86"/>
      <c r="AS146" s="87"/>
      <c r="AT146" s="88"/>
      <c r="AU146" s="45">
        <f t="shared" si="5"/>
        <v>0</v>
      </c>
      <c r="AV146" s="45">
        <f>'Январь 2020'!AZ146</f>
        <v>0</v>
      </c>
    </row>
    <row r="147" spans="1:48" ht="14.25" customHeight="1">
      <c r="A147" s="71"/>
      <c r="B147" s="72"/>
      <c r="C147" s="73"/>
      <c r="D147" s="74"/>
      <c r="E147" s="75"/>
      <c r="F147" s="76"/>
      <c r="G147" s="76"/>
      <c r="H147" s="75"/>
      <c r="I147" s="75"/>
      <c r="J147" s="74"/>
      <c r="K147" s="74"/>
      <c r="L147" s="74"/>
      <c r="M147" s="76"/>
      <c r="N147" s="76"/>
      <c r="O147" s="75"/>
      <c r="P147" s="75"/>
      <c r="Q147" s="74"/>
      <c r="R147" s="74"/>
      <c r="S147" s="75"/>
      <c r="T147" s="76"/>
      <c r="U147" s="76"/>
      <c r="V147" s="75"/>
      <c r="W147" s="75"/>
      <c r="X147" s="74"/>
      <c r="Y147" s="74"/>
      <c r="Z147" s="75"/>
      <c r="AA147" s="76"/>
      <c r="AB147" s="76"/>
      <c r="AC147" s="75"/>
      <c r="AD147" s="75"/>
      <c r="AE147" s="74"/>
      <c r="AF147" s="74"/>
      <c r="AG147" s="75"/>
      <c r="AH147" s="76"/>
      <c r="AI147" s="80"/>
      <c r="AJ147" s="81"/>
      <c r="AK147" s="82"/>
      <c r="AL147" s="83"/>
      <c r="AM147" s="82"/>
      <c r="AN147" s="84"/>
      <c r="AO147" s="82"/>
      <c r="AP147" s="85"/>
      <c r="AQ147" s="82"/>
      <c r="AR147" s="86"/>
      <c r="AS147" s="87"/>
      <c r="AT147" s="88"/>
      <c r="AU147" s="45">
        <f t="shared" si="5"/>
        <v>0</v>
      </c>
      <c r="AV147" s="45">
        <f>'Январь 2020'!AZ147</f>
        <v>0</v>
      </c>
    </row>
    <row r="148" spans="1:48" ht="14.25" customHeight="1">
      <c r="A148" s="71"/>
      <c r="B148" s="72"/>
      <c r="C148" s="89"/>
      <c r="D148" s="74"/>
      <c r="E148" s="75"/>
      <c r="F148" s="76"/>
      <c r="G148" s="76"/>
      <c r="H148" s="75"/>
      <c r="I148" s="75"/>
      <c r="J148" s="74"/>
      <c r="K148" s="74"/>
      <c r="L148" s="74"/>
      <c r="M148" s="76"/>
      <c r="N148" s="76"/>
      <c r="O148" s="75"/>
      <c r="P148" s="75"/>
      <c r="Q148" s="74"/>
      <c r="R148" s="74"/>
      <c r="S148" s="75"/>
      <c r="T148" s="76"/>
      <c r="U148" s="76"/>
      <c r="V148" s="75"/>
      <c r="W148" s="75"/>
      <c r="X148" s="74"/>
      <c r="Y148" s="74"/>
      <c r="Z148" s="75"/>
      <c r="AA148" s="76"/>
      <c r="AB148" s="76"/>
      <c r="AC148" s="75"/>
      <c r="AD148" s="75"/>
      <c r="AE148" s="74"/>
      <c r="AF148" s="74"/>
      <c r="AG148" s="75"/>
      <c r="AH148" s="76"/>
      <c r="AI148" s="80"/>
      <c r="AJ148" s="81"/>
      <c r="AK148" s="82"/>
      <c r="AL148" s="83"/>
      <c r="AM148" s="82"/>
      <c r="AN148" s="84"/>
      <c r="AO148" s="82"/>
      <c r="AP148" s="85"/>
      <c r="AQ148" s="82"/>
      <c r="AR148" s="86"/>
      <c r="AS148" s="87"/>
      <c r="AT148" s="88"/>
      <c r="AU148" s="45">
        <f t="shared" si="5"/>
        <v>0</v>
      </c>
      <c r="AV148" s="45">
        <f>'Январь 2020'!AZ148</f>
        <v>0</v>
      </c>
    </row>
    <row r="149" spans="1:48" ht="14.25" customHeight="1">
      <c r="A149" s="71"/>
      <c r="B149" s="72"/>
      <c r="C149" s="73"/>
      <c r="D149" s="74"/>
      <c r="E149" s="75"/>
      <c r="F149" s="76"/>
      <c r="G149" s="76"/>
      <c r="H149" s="75"/>
      <c r="I149" s="75"/>
      <c r="J149" s="74"/>
      <c r="K149" s="74"/>
      <c r="L149" s="74"/>
      <c r="M149" s="76"/>
      <c r="N149" s="76"/>
      <c r="O149" s="75"/>
      <c r="P149" s="75"/>
      <c r="Q149" s="74"/>
      <c r="R149" s="74"/>
      <c r="S149" s="75"/>
      <c r="T149" s="76"/>
      <c r="U149" s="76"/>
      <c r="V149" s="75"/>
      <c r="W149" s="75"/>
      <c r="X149" s="74"/>
      <c r="Y149" s="74"/>
      <c r="Z149" s="75"/>
      <c r="AA149" s="76"/>
      <c r="AB149" s="76"/>
      <c r="AC149" s="75"/>
      <c r="AD149" s="75"/>
      <c r="AE149" s="74"/>
      <c r="AF149" s="74"/>
      <c r="AG149" s="75"/>
      <c r="AH149" s="76"/>
      <c r="AI149" s="80"/>
      <c r="AJ149" s="81"/>
      <c r="AK149" s="82"/>
      <c r="AL149" s="83"/>
      <c r="AM149" s="82"/>
      <c r="AN149" s="84"/>
      <c r="AO149" s="82"/>
      <c r="AP149" s="85"/>
      <c r="AQ149" s="82"/>
      <c r="AR149" s="86"/>
      <c r="AS149" s="87"/>
      <c r="AT149" s="88"/>
      <c r="AU149" s="45">
        <f t="shared" si="5"/>
        <v>0</v>
      </c>
      <c r="AV149" s="45">
        <f>'Январь 2020'!AZ149</f>
        <v>0</v>
      </c>
    </row>
    <row r="150" spans="1:48" ht="14.25" customHeight="1">
      <c r="A150" s="71"/>
      <c r="B150" s="72"/>
      <c r="C150" s="73"/>
      <c r="D150" s="74"/>
      <c r="E150" s="75"/>
      <c r="F150" s="76"/>
      <c r="G150" s="76"/>
      <c r="H150" s="75"/>
      <c r="I150" s="75"/>
      <c r="J150" s="74"/>
      <c r="K150" s="74"/>
      <c r="L150" s="74"/>
      <c r="M150" s="76"/>
      <c r="N150" s="76"/>
      <c r="O150" s="75"/>
      <c r="P150" s="75"/>
      <c r="Q150" s="74"/>
      <c r="R150" s="74"/>
      <c r="S150" s="75"/>
      <c r="T150" s="76"/>
      <c r="U150" s="76"/>
      <c r="V150" s="75"/>
      <c r="W150" s="75"/>
      <c r="X150" s="74"/>
      <c r="Y150" s="74"/>
      <c r="Z150" s="75"/>
      <c r="AA150" s="76"/>
      <c r="AB150" s="76"/>
      <c r="AC150" s="75"/>
      <c r="AD150" s="75"/>
      <c r="AE150" s="74"/>
      <c r="AF150" s="74"/>
      <c r="AG150" s="75"/>
      <c r="AH150" s="76"/>
      <c r="AI150" s="80"/>
      <c r="AJ150" s="81"/>
      <c r="AK150" s="82"/>
      <c r="AL150" s="83"/>
      <c r="AM150" s="82"/>
      <c r="AN150" s="84"/>
      <c r="AO150" s="82"/>
      <c r="AP150" s="85"/>
      <c r="AQ150" s="82"/>
      <c r="AR150" s="86"/>
      <c r="AS150" s="87"/>
      <c r="AT150" s="88"/>
      <c r="AU150" s="45">
        <f t="shared" si="5"/>
        <v>0</v>
      </c>
      <c r="AV150" s="45">
        <f>'Январь 2020'!AZ150</f>
        <v>0</v>
      </c>
    </row>
    <row r="151" spans="1:48" ht="14.25" customHeight="1">
      <c r="A151" s="71"/>
      <c r="B151" s="72"/>
      <c r="C151" s="73"/>
      <c r="D151" s="74"/>
      <c r="E151" s="75"/>
      <c r="F151" s="76"/>
      <c r="G151" s="76"/>
      <c r="H151" s="75"/>
      <c r="I151" s="75"/>
      <c r="J151" s="74"/>
      <c r="K151" s="74"/>
      <c r="L151" s="74"/>
      <c r="M151" s="76"/>
      <c r="N151" s="76"/>
      <c r="O151" s="75"/>
      <c r="P151" s="75"/>
      <c r="Q151" s="74"/>
      <c r="R151" s="74"/>
      <c r="S151" s="75"/>
      <c r="T151" s="76"/>
      <c r="U151" s="76"/>
      <c r="V151" s="75"/>
      <c r="W151" s="75"/>
      <c r="X151" s="74"/>
      <c r="Y151" s="74"/>
      <c r="Z151" s="75"/>
      <c r="AA151" s="76"/>
      <c r="AB151" s="76"/>
      <c r="AC151" s="75"/>
      <c r="AD151" s="75"/>
      <c r="AE151" s="74"/>
      <c r="AF151" s="74"/>
      <c r="AG151" s="75"/>
      <c r="AH151" s="76"/>
      <c r="AI151" s="80"/>
      <c r="AJ151" s="81"/>
      <c r="AK151" s="82"/>
      <c r="AL151" s="83"/>
      <c r="AM151" s="82"/>
      <c r="AN151" s="84"/>
      <c r="AO151" s="82"/>
      <c r="AP151" s="85"/>
      <c r="AQ151" s="82"/>
      <c r="AR151" s="86"/>
      <c r="AS151" s="87"/>
      <c r="AT151" s="88"/>
      <c r="AU151" s="45">
        <f t="shared" si="5"/>
        <v>0</v>
      </c>
      <c r="AV151" s="45">
        <f>'Январь 2020'!AZ151</f>
        <v>0</v>
      </c>
    </row>
    <row r="152" spans="1:48" ht="14.25" customHeight="1">
      <c r="A152" s="71"/>
      <c r="B152" s="72"/>
      <c r="C152" s="73"/>
      <c r="D152" s="74"/>
      <c r="E152" s="75"/>
      <c r="F152" s="76"/>
      <c r="G152" s="76"/>
      <c r="H152" s="75"/>
      <c r="I152" s="75"/>
      <c r="J152" s="74"/>
      <c r="K152" s="74"/>
      <c r="L152" s="74"/>
      <c r="M152" s="76"/>
      <c r="N152" s="76"/>
      <c r="O152" s="75"/>
      <c r="P152" s="75"/>
      <c r="Q152" s="74"/>
      <c r="R152" s="74"/>
      <c r="S152" s="75"/>
      <c r="T152" s="76"/>
      <c r="U152" s="76"/>
      <c r="V152" s="75"/>
      <c r="W152" s="75"/>
      <c r="X152" s="74"/>
      <c r="Y152" s="74"/>
      <c r="Z152" s="75"/>
      <c r="AA152" s="76"/>
      <c r="AB152" s="76"/>
      <c r="AC152" s="75"/>
      <c r="AD152" s="75"/>
      <c r="AE152" s="74"/>
      <c r="AF152" s="74"/>
      <c r="AG152" s="75"/>
      <c r="AH152" s="76"/>
      <c r="AI152" s="80"/>
      <c r="AJ152" s="81"/>
      <c r="AK152" s="82"/>
      <c r="AL152" s="83"/>
      <c r="AM152" s="82"/>
      <c r="AN152" s="84"/>
      <c r="AO152" s="82"/>
      <c r="AP152" s="85"/>
      <c r="AQ152" s="82"/>
      <c r="AR152" s="86"/>
      <c r="AS152" s="87"/>
      <c r="AT152" s="88"/>
      <c r="AU152" s="45">
        <f t="shared" si="5"/>
        <v>0</v>
      </c>
      <c r="AV152" s="45">
        <f>'Январь 2020'!AZ152</f>
        <v>0</v>
      </c>
    </row>
    <row r="153" spans="1:48" ht="14.25" customHeight="1">
      <c r="A153" s="71"/>
      <c r="B153" s="72"/>
      <c r="C153" s="73"/>
      <c r="D153" s="74"/>
      <c r="E153" s="75"/>
      <c r="F153" s="76"/>
      <c r="G153" s="76"/>
      <c r="H153" s="75"/>
      <c r="I153" s="75"/>
      <c r="J153" s="74"/>
      <c r="K153" s="74"/>
      <c r="L153" s="74"/>
      <c r="M153" s="76"/>
      <c r="N153" s="76"/>
      <c r="O153" s="75"/>
      <c r="P153" s="75"/>
      <c r="Q153" s="74"/>
      <c r="R153" s="74"/>
      <c r="S153" s="75"/>
      <c r="T153" s="76"/>
      <c r="U153" s="76"/>
      <c r="V153" s="75"/>
      <c r="W153" s="75"/>
      <c r="X153" s="74"/>
      <c r="Y153" s="74"/>
      <c r="Z153" s="75"/>
      <c r="AA153" s="76"/>
      <c r="AB153" s="76"/>
      <c r="AC153" s="75"/>
      <c r="AD153" s="75"/>
      <c r="AE153" s="74"/>
      <c r="AF153" s="74"/>
      <c r="AG153" s="75"/>
      <c r="AH153" s="76"/>
      <c r="AI153" s="80"/>
      <c r="AJ153" s="81"/>
      <c r="AK153" s="82"/>
      <c r="AL153" s="83"/>
      <c r="AM153" s="82"/>
      <c r="AN153" s="84"/>
      <c r="AO153" s="82"/>
      <c r="AP153" s="85"/>
      <c r="AQ153" s="82"/>
      <c r="AR153" s="86"/>
      <c r="AS153" s="87"/>
      <c r="AT153" s="88"/>
      <c r="AU153" s="45">
        <f t="shared" si="5"/>
        <v>0</v>
      </c>
      <c r="AV153" s="45">
        <f>'Январь 2020'!AZ153</f>
        <v>0</v>
      </c>
    </row>
    <row r="154" spans="1:48" ht="14.25" customHeight="1">
      <c r="A154" s="71"/>
      <c r="B154" s="72"/>
      <c r="C154" s="73"/>
      <c r="D154" s="74"/>
      <c r="E154" s="75"/>
      <c r="F154" s="76"/>
      <c r="G154" s="76"/>
      <c r="H154" s="75"/>
      <c r="I154" s="75"/>
      <c r="J154" s="74"/>
      <c r="K154" s="74"/>
      <c r="L154" s="74"/>
      <c r="M154" s="76"/>
      <c r="N154" s="76"/>
      <c r="O154" s="75"/>
      <c r="P154" s="75"/>
      <c r="Q154" s="74"/>
      <c r="R154" s="74"/>
      <c r="S154" s="75"/>
      <c r="T154" s="76"/>
      <c r="U154" s="76"/>
      <c r="V154" s="75"/>
      <c r="W154" s="75"/>
      <c r="X154" s="74"/>
      <c r="Y154" s="74"/>
      <c r="Z154" s="75"/>
      <c r="AA154" s="76"/>
      <c r="AB154" s="76"/>
      <c r="AC154" s="75"/>
      <c r="AD154" s="75"/>
      <c r="AE154" s="74"/>
      <c r="AF154" s="74"/>
      <c r="AG154" s="75"/>
      <c r="AH154" s="76"/>
      <c r="AI154" s="80"/>
      <c r="AJ154" s="81"/>
      <c r="AK154" s="82"/>
      <c r="AL154" s="83"/>
      <c r="AM154" s="82"/>
      <c r="AN154" s="84"/>
      <c r="AO154" s="82"/>
      <c r="AP154" s="85"/>
      <c r="AQ154" s="82"/>
      <c r="AR154" s="86"/>
      <c r="AS154" s="87"/>
      <c r="AT154" s="88"/>
      <c r="AU154" s="45">
        <f t="shared" si="5"/>
        <v>0</v>
      </c>
      <c r="AV154" s="45">
        <f>'Январь 2020'!AZ154</f>
        <v>0</v>
      </c>
    </row>
    <row r="155" spans="1:48" ht="14.25" customHeight="1">
      <c r="A155" s="71"/>
      <c r="B155" s="72"/>
      <c r="C155" s="73"/>
      <c r="D155" s="74"/>
      <c r="E155" s="78"/>
      <c r="F155" s="77"/>
      <c r="G155" s="77"/>
      <c r="H155" s="78"/>
      <c r="I155" s="78"/>
      <c r="J155" s="74"/>
      <c r="K155" s="74"/>
      <c r="L155" s="74"/>
      <c r="M155" s="76"/>
      <c r="N155" s="76"/>
      <c r="O155" s="75"/>
      <c r="P155" s="75"/>
      <c r="Q155" s="74"/>
      <c r="R155" s="74"/>
      <c r="S155" s="75"/>
      <c r="T155" s="76"/>
      <c r="U155" s="76"/>
      <c r="V155" s="75"/>
      <c r="W155" s="75"/>
      <c r="X155" s="74"/>
      <c r="Y155" s="74"/>
      <c r="Z155" s="75"/>
      <c r="AA155" s="76"/>
      <c r="AB155" s="76"/>
      <c r="AC155" s="75"/>
      <c r="AD155" s="75"/>
      <c r="AE155" s="74"/>
      <c r="AF155" s="74"/>
      <c r="AG155" s="75"/>
      <c r="AH155" s="76"/>
      <c r="AI155" s="80"/>
      <c r="AJ155" s="81"/>
      <c r="AK155" s="82"/>
      <c r="AL155" s="83"/>
      <c r="AM155" s="82"/>
      <c r="AN155" s="84"/>
      <c r="AO155" s="82"/>
      <c r="AP155" s="85"/>
      <c r="AQ155" s="82"/>
      <c r="AR155" s="86"/>
      <c r="AS155" s="87"/>
      <c r="AT155" s="88"/>
      <c r="AU155" s="45">
        <f t="shared" si="5"/>
        <v>0</v>
      </c>
      <c r="AV155" s="45">
        <f>'Январь 2020'!AZ155</f>
        <v>0</v>
      </c>
    </row>
    <row r="156" spans="1:48" ht="14.25" customHeight="1">
      <c r="A156" s="71"/>
      <c r="B156" s="72"/>
      <c r="C156" s="73"/>
      <c r="D156" s="74"/>
      <c r="E156" s="75"/>
      <c r="F156" s="76"/>
      <c r="G156" s="76"/>
      <c r="H156" s="75"/>
      <c r="I156" s="75"/>
      <c r="J156" s="74"/>
      <c r="K156" s="74"/>
      <c r="L156" s="74"/>
      <c r="M156" s="76"/>
      <c r="N156" s="76"/>
      <c r="O156" s="75"/>
      <c r="P156" s="75"/>
      <c r="Q156" s="74"/>
      <c r="R156" s="74"/>
      <c r="S156" s="75"/>
      <c r="T156" s="76"/>
      <c r="U156" s="76"/>
      <c r="V156" s="75"/>
      <c r="W156" s="75"/>
      <c r="X156" s="74"/>
      <c r="Y156" s="74"/>
      <c r="Z156" s="75"/>
      <c r="AA156" s="76"/>
      <c r="AB156" s="76"/>
      <c r="AC156" s="75"/>
      <c r="AD156" s="75"/>
      <c r="AE156" s="74"/>
      <c r="AF156" s="74"/>
      <c r="AG156" s="75"/>
      <c r="AH156" s="76"/>
      <c r="AI156" s="80"/>
      <c r="AJ156" s="81"/>
      <c r="AK156" s="82"/>
      <c r="AL156" s="83"/>
      <c r="AM156" s="82"/>
      <c r="AN156" s="84"/>
      <c r="AO156" s="82"/>
      <c r="AP156" s="85"/>
      <c r="AQ156" s="82"/>
      <c r="AR156" s="86"/>
      <c r="AS156" s="87"/>
      <c r="AT156" s="88"/>
      <c r="AU156" s="45">
        <f t="shared" si="5"/>
        <v>0</v>
      </c>
      <c r="AV156" s="45">
        <f>'Январь 2020'!AZ156</f>
        <v>0</v>
      </c>
    </row>
    <row r="157" spans="1:48" ht="14.25" customHeight="1">
      <c r="A157" s="71"/>
      <c r="B157" s="72"/>
      <c r="C157" s="73"/>
      <c r="D157" s="74"/>
      <c r="E157" s="75"/>
      <c r="F157" s="76"/>
      <c r="G157" s="76"/>
      <c r="H157" s="75"/>
      <c r="I157" s="75"/>
      <c r="J157" s="74"/>
      <c r="K157" s="74"/>
      <c r="L157" s="74"/>
      <c r="M157" s="76"/>
      <c r="N157" s="76"/>
      <c r="O157" s="75"/>
      <c r="P157" s="75"/>
      <c r="Q157" s="74"/>
      <c r="R157" s="74"/>
      <c r="S157" s="75"/>
      <c r="T157" s="76"/>
      <c r="U157" s="76"/>
      <c r="V157" s="75"/>
      <c r="W157" s="75"/>
      <c r="X157" s="74"/>
      <c r="Y157" s="74"/>
      <c r="Z157" s="75"/>
      <c r="AA157" s="76"/>
      <c r="AB157" s="76"/>
      <c r="AC157" s="75"/>
      <c r="AD157" s="75"/>
      <c r="AE157" s="74"/>
      <c r="AF157" s="74"/>
      <c r="AG157" s="75"/>
      <c r="AH157" s="76"/>
      <c r="AI157" s="80"/>
      <c r="AJ157" s="81"/>
      <c r="AK157" s="82"/>
      <c r="AL157" s="83"/>
      <c r="AM157" s="82"/>
      <c r="AN157" s="84"/>
      <c r="AO157" s="82"/>
      <c r="AP157" s="85"/>
      <c r="AQ157" s="82"/>
      <c r="AR157" s="86"/>
      <c r="AS157" s="87"/>
      <c r="AT157" s="88"/>
      <c r="AU157" s="45">
        <f t="shared" si="5"/>
        <v>0</v>
      </c>
      <c r="AV157" s="45">
        <f>'Январь 2020'!AZ157</f>
        <v>0</v>
      </c>
    </row>
    <row r="158" spans="1:48" ht="14.25" customHeight="1">
      <c r="A158" s="71"/>
      <c r="B158" s="72"/>
      <c r="C158" s="73"/>
      <c r="D158" s="74"/>
      <c r="E158" s="75"/>
      <c r="F158" s="76"/>
      <c r="G158" s="76"/>
      <c r="H158" s="75"/>
      <c r="I158" s="75"/>
      <c r="J158" s="74"/>
      <c r="K158" s="74"/>
      <c r="L158" s="74"/>
      <c r="M158" s="76"/>
      <c r="N158" s="76"/>
      <c r="O158" s="75"/>
      <c r="P158" s="75"/>
      <c r="Q158" s="74"/>
      <c r="R158" s="74"/>
      <c r="S158" s="75"/>
      <c r="T158" s="76"/>
      <c r="U158" s="76"/>
      <c r="V158" s="75"/>
      <c r="W158" s="75"/>
      <c r="X158" s="74"/>
      <c r="Y158" s="74"/>
      <c r="Z158" s="75"/>
      <c r="AA158" s="76"/>
      <c r="AB158" s="76"/>
      <c r="AC158" s="75"/>
      <c r="AD158" s="75"/>
      <c r="AE158" s="74"/>
      <c r="AF158" s="74"/>
      <c r="AG158" s="75"/>
      <c r="AH158" s="76"/>
      <c r="AI158" s="80"/>
      <c r="AJ158" s="81"/>
      <c r="AK158" s="82"/>
      <c r="AL158" s="83"/>
      <c r="AM158" s="82"/>
      <c r="AN158" s="84"/>
      <c r="AO158" s="82"/>
      <c r="AP158" s="85"/>
      <c r="AQ158" s="82"/>
      <c r="AR158" s="86"/>
      <c r="AS158" s="87"/>
      <c r="AT158" s="88"/>
      <c r="AU158" s="45">
        <f t="shared" si="5"/>
        <v>0</v>
      </c>
      <c r="AV158" s="45">
        <f>'Январь 2020'!AZ158</f>
        <v>0</v>
      </c>
    </row>
    <row r="159" spans="1:48" ht="14.25" customHeight="1">
      <c r="A159" s="71"/>
      <c r="B159" s="72"/>
      <c r="C159" s="73"/>
      <c r="D159" s="74"/>
      <c r="E159" s="75"/>
      <c r="F159" s="76"/>
      <c r="G159" s="76"/>
      <c r="H159" s="75"/>
      <c r="I159" s="75"/>
      <c r="J159" s="74"/>
      <c r="K159" s="74"/>
      <c r="L159" s="74"/>
      <c r="M159" s="76"/>
      <c r="N159" s="76"/>
      <c r="O159" s="75"/>
      <c r="P159" s="75"/>
      <c r="Q159" s="74"/>
      <c r="R159" s="74"/>
      <c r="S159" s="75"/>
      <c r="T159" s="76"/>
      <c r="U159" s="76"/>
      <c r="V159" s="75"/>
      <c r="W159" s="75"/>
      <c r="X159" s="74"/>
      <c r="Y159" s="74"/>
      <c r="Z159" s="75"/>
      <c r="AA159" s="76"/>
      <c r="AB159" s="76"/>
      <c r="AC159" s="75"/>
      <c r="AD159" s="75"/>
      <c r="AE159" s="74"/>
      <c r="AF159" s="74"/>
      <c r="AG159" s="75"/>
      <c r="AH159" s="76"/>
      <c r="AI159" s="80"/>
      <c r="AJ159" s="81"/>
      <c r="AK159" s="82"/>
      <c r="AL159" s="83"/>
      <c r="AM159" s="82"/>
      <c r="AN159" s="84"/>
      <c r="AO159" s="82"/>
      <c r="AP159" s="85"/>
      <c r="AQ159" s="82"/>
      <c r="AR159" s="86"/>
      <c r="AS159" s="87"/>
      <c r="AT159" s="88"/>
      <c r="AU159" s="45">
        <f t="shared" si="5"/>
        <v>0</v>
      </c>
      <c r="AV159" s="45">
        <f>'Январь 2020'!AZ159</f>
        <v>0</v>
      </c>
    </row>
    <row r="160" spans="1:48" ht="14.25" customHeight="1">
      <c r="A160" s="71"/>
      <c r="B160" s="72"/>
      <c r="C160" s="73"/>
      <c r="D160" s="74"/>
      <c r="E160" s="75"/>
      <c r="F160" s="76"/>
      <c r="G160" s="76"/>
      <c r="H160" s="75"/>
      <c r="I160" s="75"/>
      <c r="J160" s="74"/>
      <c r="K160" s="74"/>
      <c r="L160" s="74"/>
      <c r="M160" s="76"/>
      <c r="N160" s="76"/>
      <c r="O160" s="75"/>
      <c r="P160" s="75"/>
      <c r="Q160" s="74"/>
      <c r="R160" s="74"/>
      <c r="S160" s="75"/>
      <c r="T160" s="76"/>
      <c r="U160" s="76"/>
      <c r="V160" s="75"/>
      <c r="W160" s="75"/>
      <c r="X160" s="74"/>
      <c r="Y160" s="74"/>
      <c r="Z160" s="75"/>
      <c r="AA160" s="76"/>
      <c r="AB160" s="76"/>
      <c r="AC160" s="75"/>
      <c r="AD160" s="75"/>
      <c r="AE160" s="74"/>
      <c r="AF160" s="74"/>
      <c r="AG160" s="75"/>
      <c r="AH160" s="76"/>
      <c r="AI160" s="80"/>
      <c r="AJ160" s="81"/>
      <c r="AK160" s="82"/>
      <c r="AL160" s="83"/>
      <c r="AM160" s="82"/>
      <c r="AN160" s="84"/>
      <c r="AO160" s="82"/>
      <c r="AP160" s="85"/>
      <c r="AQ160" s="82"/>
      <c r="AR160" s="86"/>
      <c r="AS160" s="87"/>
      <c r="AT160" s="88"/>
      <c r="AU160" s="45">
        <f t="shared" si="5"/>
        <v>0</v>
      </c>
      <c r="AV160" s="45">
        <f>'Январь 2020'!AZ160</f>
        <v>0</v>
      </c>
    </row>
    <row r="161" spans="1:48" ht="14.25" customHeight="1">
      <c r="A161" s="71"/>
      <c r="B161" s="72"/>
      <c r="C161" s="73"/>
      <c r="D161" s="74"/>
      <c r="E161" s="75"/>
      <c r="F161" s="76"/>
      <c r="G161" s="76"/>
      <c r="H161" s="75"/>
      <c r="I161" s="75"/>
      <c r="J161" s="74"/>
      <c r="K161" s="74"/>
      <c r="L161" s="74"/>
      <c r="M161" s="76"/>
      <c r="N161" s="76"/>
      <c r="O161" s="75"/>
      <c r="P161" s="75"/>
      <c r="Q161" s="74"/>
      <c r="R161" s="74"/>
      <c r="S161" s="75"/>
      <c r="T161" s="76"/>
      <c r="U161" s="76"/>
      <c r="V161" s="75"/>
      <c r="W161" s="75"/>
      <c r="X161" s="74"/>
      <c r="Y161" s="74"/>
      <c r="Z161" s="75"/>
      <c r="AA161" s="76"/>
      <c r="AB161" s="76"/>
      <c r="AC161" s="75"/>
      <c r="AD161" s="75"/>
      <c r="AE161" s="74"/>
      <c r="AF161" s="74"/>
      <c r="AG161" s="75"/>
      <c r="AH161" s="76"/>
      <c r="AI161" s="80"/>
      <c r="AJ161" s="81"/>
      <c r="AK161" s="82"/>
      <c r="AL161" s="83"/>
      <c r="AM161" s="82"/>
      <c r="AN161" s="84"/>
      <c r="AO161" s="82"/>
      <c r="AP161" s="85"/>
      <c r="AQ161" s="82"/>
      <c r="AR161" s="86"/>
      <c r="AS161" s="87"/>
      <c r="AT161" s="88"/>
      <c r="AU161" s="45">
        <f t="shared" si="5"/>
        <v>0</v>
      </c>
      <c r="AV161" s="45">
        <f>'Январь 2020'!AZ161</f>
        <v>0</v>
      </c>
    </row>
    <row r="162" spans="1:48" ht="14.25" customHeight="1">
      <c r="A162" s="71"/>
      <c r="B162" s="72"/>
      <c r="C162" s="73"/>
      <c r="D162" s="74"/>
      <c r="E162" s="75"/>
      <c r="F162" s="76"/>
      <c r="G162" s="76"/>
      <c r="H162" s="75"/>
      <c r="I162" s="75"/>
      <c r="J162" s="74"/>
      <c r="K162" s="74"/>
      <c r="L162" s="74"/>
      <c r="M162" s="76"/>
      <c r="N162" s="76"/>
      <c r="O162" s="75"/>
      <c r="P162" s="75"/>
      <c r="Q162" s="74"/>
      <c r="R162" s="74"/>
      <c r="S162" s="75"/>
      <c r="T162" s="76"/>
      <c r="U162" s="76"/>
      <c r="V162" s="75"/>
      <c r="W162" s="75"/>
      <c r="X162" s="74"/>
      <c r="Y162" s="74"/>
      <c r="Z162" s="75"/>
      <c r="AA162" s="76"/>
      <c r="AB162" s="76"/>
      <c r="AC162" s="75"/>
      <c r="AD162" s="75"/>
      <c r="AE162" s="74"/>
      <c r="AF162" s="74"/>
      <c r="AG162" s="75"/>
      <c r="AH162" s="76"/>
      <c r="AI162" s="80"/>
      <c r="AJ162" s="81"/>
      <c r="AK162" s="82"/>
      <c r="AL162" s="83"/>
      <c r="AM162" s="82"/>
      <c r="AN162" s="84"/>
      <c r="AO162" s="82"/>
      <c r="AP162" s="85"/>
      <c r="AQ162" s="82"/>
      <c r="AR162" s="86"/>
      <c r="AS162" s="87"/>
      <c r="AT162" s="88"/>
      <c r="AU162" s="45">
        <f t="shared" si="5"/>
        <v>0</v>
      </c>
      <c r="AV162" s="45">
        <f>'Январь 2020'!AZ162</f>
        <v>0</v>
      </c>
    </row>
    <row r="163" spans="1:48" ht="14.25" customHeight="1">
      <c r="A163" s="71"/>
      <c r="B163" s="72"/>
      <c r="C163" s="73"/>
      <c r="D163" s="74"/>
      <c r="E163" s="75"/>
      <c r="F163" s="76"/>
      <c r="G163" s="76"/>
      <c r="H163" s="75"/>
      <c r="I163" s="75"/>
      <c r="J163" s="74"/>
      <c r="K163" s="74"/>
      <c r="L163" s="74"/>
      <c r="M163" s="76"/>
      <c r="N163" s="76"/>
      <c r="O163" s="75"/>
      <c r="P163" s="75"/>
      <c r="Q163" s="74"/>
      <c r="R163" s="74"/>
      <c r="S163" s="75"/>
      <c r="T163" s="76"/>
      <c r="U163" s="76"/>
      <c r="V163" s="75"/>
      <c r="W163" s="75"/>
      <c r="X163" s="74"/>
      <c r="Y163" s="74"/>
      <c r="Z163" s="75"/>
      <c r="AA163" s="76"/>
      <c r="AB163" s="76"/>
      <c r="AC163" s="75"/>
      <c r="AD163" s="75"/>
      <c r="AE163" s="74"/>
      <c r="AF163" s="74"/>
      <c r="AG163" s="75"/>
      <c r="AH163" s="76"/>
      <c r="AI163" s="80"/>
      <c r="AJ163" s="81"/>
      <c r="AK163" s="82"/>
      <c r="AL163" s="83"/>
      <c r="AM163" s="82"/>
      <c r="AN163" s="84"/>
      <c r="AO163" s="82"/>
      <c r="AP163" s="85"/>
      <c r="AQ163" s="82"/>
      <c r="AR163" s="86"/>
      <c r="AS163" s="87"/>
      <c r="AT163" s="88"/>
      <c r="AU163" s="45">
        <f t="shared" si="5"/>
        <v>0</v>
      </c>
      <c r="AV163" s="45">
        <f>'Январь 2020'!AZ163</f>
        <v>0</v>
      </c>
    </row>
    <row r="164" spans="1:48" ht="14.25" customHeight="1">
      <c r="A164" s="71"/>
      <c r="B164" s="72"/>
      <c r="C164" s="73"/>
      <c r="D164" s="74"/>
      <c r="E164" s="75"/>
      <c r="F164" s="76"/>
      <c r="G164" s="76"/>
      <c r="H164" s="75"/>
      <c r="I164" s="75"/>
      <c r="J164" s="74"/>
      <c r="K164" s="74"/>
      <c r="L164" s="74"/>
      <c r="M164" s="76"/>
      <c r="N164" s="76"/>
      <c r="O164" s="75"/>
      <c r="P164" s="75"/>
      <c r="Q164" s="74"/>
      <c r="R164" s="74"/>
      <c r="S164" s="75"/>
      <c r="T164" s="76"/>
      <c r="U164" s="76"/>
      <c r="V164" s="75"/>
      <c r="W164" s="75"/>
      <c r="X164" s="74"/>
      <c r="Y164" s="74"/>
      <c r="Z164" s="75"/>
      <c r="AA164" s="76"/>
      <c r="AB164" s="76"/>
      <c r="AC164" s="75"/>
      <c r="AD164" s="75"/>
      <c r="AE164" s="74"/>
      <c r="AF164" s="74"/>
      <c r="AG164" s="75"/>
      <c r="AH164" s="76"/>
      <c r="AI164" s="80"/>
      <c r="AJ164" s="81"/>
      <c r="AK164" s="82"/>
      <c r="AL164" s="83"/>
      <c r="AM164" s="82"/>
      <c r="AN164" s="84"/>
      <c r="AO164" s="82"/>
      <c r="AP164" s="85"/>
      <c r="AQ164" s="82"/>
      <c r="AR164" s="86"/>
      <c r="AS164" s="87"/>
      <c r="AT164" s="88"/>
      <c r="AU164" s="45">
        <f t="shared" si="5"/>
        <v>0</v>
      </c>
      <c r="AV164" s="45">
        <f>'Январь 2020'!AZ164</f>
        <v>0</v>
      </c>
    </row>
    <row r="165" spans="1:48" ht="14.25" customHeight="1">
      <c r="A165" s="71"/>
      <c r="B165" s="72"/>
      <c r="C165" s="73"/>
      <c r="D165" s="74"/>
      <c r="E165" s="75"/>
      <c r="F165" s="76"/>
      <c r="G165" s="76"/>
      <c r="H165" s="75"/>
      <c r="I165" s="75"/>
      <c r="J165" s="74"/>
      <c r="K165" s="74"/>
      <c r="L165" s="74"/>
      <c r="M165" s="76"/>
      <c r="N165" s="76"/>
      <c r="O165" s="75"/>
      <c r="P165" s="75"/>
      <c r="Q165" s="74"/>
      <c r="R165" s="74"/>
      <c r="S165" s="75"/>
      <c r="T165" s="76"/>
      <c r="U165" s="76"/>
      <c r="V165" s="75"/>
      <c r="W165" s="75"/>
      <c r="X165" s="74"/>
      <c r="Y165" s="74"/>
      <c r="Z165" s="75"/>
      <c r="AA165" s="76"/>
      <c r="AB165" s="76"/>
      <c r="AC165" s="75"/>
      <c r="AD165" s="75"/>
      <c r="AE165" s="74"/>
      <c r="AF165" s="74"/>
      <c r="AG165" s="75"/>
      <c r="AH165" s="76"/>
      <c r="AI165" s="80"/>
      <c r="AJ165" s="81"/>
      <c r="AK165" s="82"/>
      <c r="AL165" s="83"/>
      <c r="AM165" s="82"/>
      <c r="AN165" s="84"/>
      <c r="AO165" s="82"/>
      <c r="AP165" s="85"/>
      <c r="AQ165" s="82"/>
      <c r="AR165" s="86"/>
      <c r="AS165" s="87"/>
      <c r="AT165" s="88"/>
      <c r="AU165" s="45">
        <f t="shared" si="5"/>
        <v>0</v>
      </c>
      <c r="AV165" s="45">
        <f>'Январь 2020'!AZ165</f>
        <v>0</v>
      </c>
    </row>
    <row r="166" spans="1:48" ht="14.25" customHeight="1">
      <c r="A166" s="71"/>
      <c r="B166" s="72"/>
      <c r="C166" s="73"/>
      <c r="D166" s="74"/>
      <c r="E166" s="75"/>
      <c r="F166" s="76"/>
      <c r="G166" s="76"/>
      <c r="H166" s="75"/>
      <c r="I166" s="75"/>
      <c r="J166" s="74"/>
      <c r="K166" s="74"/>
      <c r="L166" s="74"/>
      <c r="M166" s="76"/>
      <c r="N166" s="76"/>
      <c r="O166" s="75"/>
      <c r="P166" s="75"/>
      <c r="Q166" s="74"/>
      <c r="R166" s="74"/>
      <c r="S166" s="75"/>
      <c r="T166" s="76"/>
      <c r="U166" s="76"/>
      <c r="V166" s="75"/>
      <c r="W166" s="75"/>
      <c r="X166" s="74"/>
      <c r="Y166" s="74"/>
      <c r="Z166" s="75"/>
      <c r="AA166" s="76"/>
      <c r="AB166" s="76"/>
      <c r="AC166" s="75"/>
      <c r="AD166" s="75"/>
      <c r="AE166" s="74"/>
      <c r="AF166" s="74"/>
      <c r="AG166" s="75"/>
      <c r="AH166" s="76"/>
      <c r="AI166" s="80"/>
      <c r="AJ166" s="81"/>
      <c r="AK166" s="82"/>
      <c r="AL166" s="83"/>
      <c r="AM166" s="82"/>
      <c r="AN166" s="84"/>
      <c r="AO166" s="82"/>
      <c r="AP166" s="85"/>
      <c r="AQ166" s="82"/>
      <c r="AR166" s="86"/>
      <c r="AS166" s="87"/>
      <c r="AT166" s="88"/>
      <c r="AU166" s="45">
        <f t="shared" si="5"/>
        <v>0</v>
      </c>
      <c r="AV166" s="45">
        <f>'Январь 2020'!AZ166</f>
        <v>0</v>
      </c>
    </row>
    <row r="167" spans="1:48" ht="14.25" customHeight="1">
      <c r="A167" s="71"/>
      <c r="B167" s="72"/>
      <c r="C167" s="73"/>
      <c r="D167" s="74"/>
      <c r="E167" s="75"/>
      <c r="F167" s="76"/>
      <c r="G167" s="76"/>
      <c r="H167" s="75"/>
      <c r="I167" s="75"/>
      <c r="J167" s="74"/>
      <c r="K167" s="74"/>
      <c r="L167" s="74"/>
      <c r="M167" s="76"/>
      <c r="N167" s="76"/>
      <c r="O167" s="75"/>
      <c r="P167" s="75"/>
      <c r="Q167" s="74"/>
      <c r="R167" s="74"/>
      <c r="S167" s="75"/>
      <c r="T167" s="76"/>
      <c r="U167" s="76"/>
      <c r="V167" s="75"/>
      <c r="W167" s="75"/>
      <c r="X167" s="74"/>
      <c r="Y167" s="74"/>
      <c r="Z167" s="75"/>
      <c r="AA167" s="76"/>
      <c r="AB167" s="76"/>
      <c r="AC167" s="75"/>
      <c r="AD167" s="75"/>
      <c r="AE167" s="74"/>
      <c r="AF167" s="74"/>
      <c r="AG167" s="75"/>
      <c r="AH167" s="76"/>
      <c r="AI167" s="80"/>
      <c r="AJ167" s="81"/>
      <c r="AK167" s="82"/>
      <c r="AL167" s="83"/>
      <c r="AM167" s="82"/>
      <c r="AN167" s="84"/>
      <c r="AO167" s="82"/>
      <c r="AP167" s="85"/>
      <c r="AQ167" s="82"/>
      <c r="AR167" s="86"/>
      <c r="AS167" s="87"/>
      <c r="AT167" s="88"/>
      <c r="AU167" s="45">
        <f t="shared" si="5"/>
        <v>0</v>
      </c>
      <c r="AV167" s="45">
        <f>'Январь 2020'!AZ167</f>
        <v>0</v>
      </c>
    </row>
    <row r="168" spans="1:48" ht="14.25" customHeight="1">
      <c r="A168" s="71"/>
      <c r="B168" s="72"/>
      <c r="C168" s="73"/>
      <c r="D168" s="74"/>
      <c r="E168" s="75"/>
      <c r="F168" s="76"/>
      <c r="G168" s="76"/>
      <c r="H168" s="75"/>
      <c r="I168" s="75"/>
      <c r="J168" s="74"/>
      <c r="K168" s="74"/>
      <c r="L168" s="74"/>
      <c r="M168" s="76"/>
      <c r="N168" s="76"/>
      <c r="O168" s="75"/>
      <c r="P168" s="75"/>
      <c r="Q168" s="74"/>
      <c r="R168" s="74"/>
      <c r="S168" s="75"/>
      <c r="T168" s="76"/>
      <c r="U168" s="76"/>
      <c r="V168" s="75"/>
      <c r="W168" s="75"/>
      <c r="X168" s="74"/>
      <c r="Y168" s="74"/>
      <c r="Z168" s="75"/>
      <c r="AA168" s="76"/>
      <c r="AB168" s="76"/>
      <c r="AC168" s="75"/>
      <c r="AD168" s="75"/>
      <c r="AE168" s="74"/>
      <c r="AF168" s="74"/>
      <c r="AG168" s="75"/>
      <c r="AH168" s="76"/>
      <c r="AI168" s="80"/>
      <c r="AJ168" s="81"/>
      <c r="AK168" s="82"/>
      <c r="AL168" s="83"/>
      <c r="AM168" s="82"/>
      <c r="AN168" s="84"/>
      <c r="AO168" s="82"/>
      <c r="AP168" s="85"/>
      <c r="AQ168" s="82"/>
      <c r="AR168" s="86"/>
      <c r="AS168" s="87"/>
      <c r="AT168" s="88"/>
      <c r="AU168" s="45">
        <f t="shared" si="5"/>
        <v>0</v>
      </c>
      <c r="AV168" s="45">
        <f>'Январь 2020'!AZ168</f>
        <v>0</v>
      </c>
    </row>
    <row r="169" spans="1:48" ht="14.25" customHeight="1">
      <c r="A169" s="71"/>
      <c r="B169" s="72"/>
      <c r="C169" s="73"/>
      <c r="D169" s="74"/>
      <c r="E169" s="75"/>
      <c r="F169" s="76"/>
      <c r="G169" s="76"/>
      <c r="H169" s="75"/>
      <c r="I169" s="75"/>
      <c r="J169" s="74"/>
      <c r="K169" s="74"/>
      <c r="L169" s="74"/>
      <c r="M169" s="76"/>
      <c r="N169" s="76"/>
      <c r="O169" s="75"/>
      <c r="P169" s="75"/>
      <c r="Q169" s="74"/>
      <c r="R169" s="74"/>
      <c r="S169" s="75"/>
      <c r="T169" s="76"/>
      <c r="U169" s="76"/>
      <c r="V169" s="75"/>
      <c r="W169" s="75"/>
      <c r="X169" s="74"/>
      <c r="Y169" s="74"/>
      <c r="Z169" s="75"/>
      <c r="AA169" s="76"/>
      <c r="AB169" s="76"/>
      <c r="AC169" s="75"/>
      <c r="AD169" s="75"/>
      <c r="AE169" s="74"/>
      <c r="AF169" s="74"/>
      <c r="AG169" s="75"/>
      <c r="AH169" s="76"/>
      <c r="AI169" s="80"/>
      <c r="AJ169" s="81"/>
      <c r="AK169" s="82"/>
      <c r="AL169" s="83"/>
      <c r="AM169" s="82"/>
      <c r="AN169" s="84"/>
      <c r="AO169" s="82"/>
      <c r="AP169" s="85"/>
      <c r="AQ169" s="82"/>
      <c r="AR169" s="86"/>
      <c r="AS169" s="87"/>
      <c r="AT169" s="88"/>
      <c r="AU169" s="45">
        <f t="shared" si="5"/>
        <v>0</v>
      </c>
      <c r="AV169" s="45">
        <f>'Январь 2020'!AZ169</f>
        <v>0</v>
      </c>
    </row>
    <row r="170" spans="1:48" ht="14.25" customHeight="1">
      <c r="A170" s="71"/>
      <c r="B170" s="72"/>
      <c r="C170" s="73"/>
      <c r="D170" s="74"/>
      <c r="E170" s="75"/>
      <c r="F170" s="76"/>
      <c r="G170" s="76"/>
      <c r="H170" s="75"/>
      <c r="I170" s="75"/>
      <c r="J170" s="74"/>
      <c r="K170" s="74"/>
      <c r="L170" s="74"/>
      <c r="M170" s="76"/>
      <c r="N170" s="76"/>
      <c r="O170" s="75"/>
      <c r="P170" s="75"/>
      <c r="Q170" s="74"/>
      <c r="R170" s="74"/>
      <c r="S170" s="75"/>
      <c r="T170" s="76"/>
      <c r="U170" s="76"/>
      <c r="V170" s="75"/>
      <c r="W170" s="75"/>
      <c r="X170" s="74"/>
      <c r="Y170" s="74"/>
      <c r="Z170" s="75"/>
      <c r="AA170" s="76"/>
      <c r="AB170" s="76"/>
      <c r="AC170" s="75"/>
      <c r="AD170" s="75"/>
      <c r="AE170" s="74"/>
      <c r="AF170" s="74"/>
      <c r="AG170" s="79"/>
      <c r="AH170" s="93"/>
      <c r="AI170" s="80"/>
      <c r="AJ170" s="81"/>
      <c r="AK170" s="82"/>
      <c r="AL170" s="83"/>
      <c r="AM170" s="82"/>
      <c r="AN170" s="84"/>
      <c r="AO170" s="82"/>
      <c r="AP170" s="85"/>
      <c r="AQ170" s="82"/>
      <c r="AR170" s="86"/>
      <c r="AS170" s="87"/>
      <c r="AT170" s="88"/>
      <c r="AU170" s="45">
        <f t="shared" si="5"/>
        <v>0</v>
      </c>
      <c r="AV170" s="45">
        <f>'Январь 2020'!AZ170</f>
        <v>0</v>
      </c>
    </row>
    <row r="171" spans="1:48" ht="14.25" customHeight="1">
      <c r="A171" s="71"/>
      <c r="B171" s="72"/>
      <c r="C171" s="73"/>
      <c r="D171" s="74"/>
      <c r="E171" s="75"/>
      <c r="F171" s="76"/>
      <c r="G171" s="76"/>
      <c r="H171" s="75"/>
      <c r="I171" s="75"/>
      <c r="J171" s="74"/>
      <c r="K171" s="74"/>
      <c r="L171" s="74"/>
      <c r="M171" s="76"/>
      <c r="N171" s="76"/>
      <c r="O171" s="75"/>
      <c r="P171" s="75"/>
      <c r="Q171" s="74"/>
      <c r="R171" s="74"/>
      <c r="S171" s="75"/>
      <c r="T171" s="76"/>
      <c r="U171" s="76"/>
      <c r="V171" s="75"/>
      <c r="W171" s="75"/>
      <c r="X171" s="74"/>
      <c r="Y171" s="74"/>
      <c r="Z171" s="75"/>
      <c r="AA171" s="76"/>
      <c r="AB171" s="76"/>
      <c r="AC171" s="75"/>
      <c r="AD171" s="75"/>
      <c r="AE171" s="74"/>
      <c r="AF171" s="74"/>
      <c r="AG171" s="78"/>
      <c r="AH171" s="77"/>
      <c r="AI171" s="80"/>
      <c r="AJ171" s="81"/>
      <c r="AK171" s="82"/>
      <c r="AL171" s="83"/>
      <c r="AM171" s="82"/>
      <c r="AN171" s="84"/>
      <c r="AO171" s="82"/>
      <c r="AP171" s="85"/>
      <c r="AQ171" s="82"/>
      <c r="AR171" s="86"/>
      <c r="AS171" s="87"/>
      <c r="AT171" s="88"/>
      <c r="AU171" s="45">
        <f t="shared" si="5"/>
        <v>0</v>
      </c>
      <c r="AV171" s="45">
        <f>'Январь 2020'!AZ171</f>
        <v>0</v>
      </c>
    </row>
    <row r="172" spans="1:48" ht="14.25" customHeight="1">
      <c r="A172" s="71"/>
      <c r="B172" s="72"/>
      <c r="C172" s="89"/>
      <c r="D172" s="74"/>
      <c r="E172" s="75"/>
      <c r="F172" s="76"/>
      <c r="G172" s="76"/>
      <c r="H172" s="75"/>
      <c r="I172" s="75"/>
      <c r="J172" s="74"/>
      <c r="K172" s="74"/>
      <c r="L172" s="74"/>
      <c r="M172" s="76"/>
      <c r="N172" s="76"/>
      <c r="O172" s="75"/>
      <c r="P172" s="75"/>
      <c r="Q172" s="74"/>
      <c r="R172" s="74"/>
      <c r="S172" s="75"/>
      <c r="T172" s="76"/>
      <c r="U172" s="76"/>
      <c r="V172" s="75"/>
      <c r="W172" s="75"/>
      <c r="X172" s="74"/>
      <c r="Y172" s="74"/>
      <c r="Z172" s="75"/>
      <c r="AA172" s="76"/>
      <c r="AB172" s="76"/>
      <c r="AC172" s="75"/>
      <c r="AD172" s="75"/>
      <c r="AE172" s="74"/>
      <c r="AF172" s="74"/>
      <c r="AG172" s="75"/>
      <c r="AH172" s="76"/>
      <c r="AI172" s="80"/>
      <c r="AJ172" s="81"/>
      <c r="AK172" s="82"/>
      <c r="AL172" s="83"/>
      <c r="AM172" s="82"/>
      <c r="AN172" s="84"/>
      <c r="AO172" s="82"/>
      <c r="AP172" s="85"/>
      <c r="AQ172" s="82"/>
      <c r="AR172" s="86"/>
      <c r="AS172" s="87"/>
      <c r="AT172" s="88"/>
      <c r="AU172" s="45">
        <f t="shared" si="5"/>
        <v>0</v>
      </c>
      <c r="AV172" s="45">
        <f>'Январь 2020'!AZ172</f>
        <v>0</v>
      </c>
    </row>
    <row r="173" spans="1:48" ht="14.25" customHeight="1">
      <c r="A173" s="71"/>
      <c r="B173" s="72"/>
      <c r="C173" s="73"/>
      <c r="D173" s="74"/>
      <c r="E173" s="75"/>
      <c r="F173" s="76"/>
      <c r="G173" s="76"/>
      <c r="H173" s="75"/>
      <c r="I173" s="75"/>
      <c r="J173" s="74"/>
      <c r="K173" s="74"/>
      <c r="L173" s="74"/>
      <c r="M173" s="76"/>
      <c r="N173" s="76"/>
      <c r="O173" s="75"/>
      <c r="P173" s="75"/>
      <c r="Q173" s="74"/>
      <c r="R173" s="74"/>
      <c r="S173" s="75"/>
      <c r="T173" s="76"/>
      <c r="U173" s="76"/>
      <c r="V173" s="75"/>
      <c r="W173" s="75"/>
      <c r="X173" s="74"/>
      <c r="Y173" s="74"/>
      <c r="Z173" s="75"/>
      <c r="AA173" s="76"/>
      <c r="AB173" s="76"/>
      <c r="AC173" s="75"/>
      <c r="AD173" s="75"/>
      <c r="AE173" s="74"/>
      <c r="AF173" s="74"/>
      <c r="AG173" s="75"/>
      <c r="AH173" s="76"/>
      <c r="AI173" s="80"/>
      <c r="AJ173" s="81"/>
      <c r="AK173" s="82"/>
      <c r="AL173" s="83"/>
      <c r="AM173" s="82"/>
      <c r="AN173" s="84"/>
      <c r="AO173" s="82"/>
      <c r="AP173" s="85"/>
      <c r="AQ173" s="82"/>
      <c r="AR173" s="86"/>
      <c r="AS173" s="87"/>
      <c r="AT173" s="88"/>
      <c r="AU173" s="45">
        <f t="shared" si="5"/>
        <v>0</v>
      </c>
      <c r="AV173" s="45">
        <f>'Январь 2020'!AZ173</f>
        <v>0</v>
      </c>
    </row>
    <row r="174" spans="1:48" ht="14.25" customHeight="1">
      <c r="A174" s="71"/>
      <c r="B174" s="72"/>
      <c r="C174" s="73"/>
      <c r="D174" s="74"/>
      <c r="E174" s="75"/>
      <c r="F174" s="76"/>
      <c r="G174" s="76"/>
      <c r="H174" s="75"/>
      <c r="I174" s="75"/>
      <c r="J174" s="74"/>
      <c r="K174" s="74"/>
      <c r="L174" s="74"/>
      <c r="M174" s="76"/>
      <c r="N174" s="76"/>
      <c r="O174" s="75"/>
      <c r="P174" s="75"/>
      <c r="Q174" s="74"/>
      <c r="R174" s="74"/>
      <c r="S174" s="75"/>
      <c r="T174" s="76"/>
      <c r="U174" s="76"/>
      <c r="V174" s="75"/>
      <c r="W174" s="75"/>
      <c r="X174" s="74"/>
      <c r="Y174" s="74"/>
      <c r="Z174" s="75"/>
      <c r="AA174" s="76"/>
      <c r="AB174" s="76"/>
      <c r="AC174" s="75"/>
      <c r="AD174" s="75"/>
      <c r="AE174" s="74"/>
      <c r="AF174" s="74"/>
      <c r="AG174" s="75"/>
      <c r="AH174" s="76"/>
      <c r="AI174" s="80"/>
      <c r="AJ174" s="81"/>
      <c r="AK174" s="82"/>
      <c r="AL174" s="83"/>
      <c r="AM174" s="82"/>
      <c r="AN174" s="84"/>
      <c r="AO174" s="82"/>
      <c r="AP174" s="85"/>
      <c r="AQ174" s="82"/>
      <c r="AR174" s="86"/>
      <c r="AS174" s="87"/>
      <c r="AT174" s="88"/>
      <c r="AU174" s="45">
        <f t="shared" si="5"/>
        <v>0</v>
      </c>
      <c r="AV174" s="45">
        <f>'Январь 2020'!AZ174</f>
        <v>0</v>
      </c>
    </row>
    <row r="175" spans="1:48" ht="14.25" customHeight="1">
      <c r="A175" s="71"/>
      <c r="B175" s="72"/>
      <c r="C175" s="73"/>
      <c r="D175" s="74"/>
      <c r="E175" s="75"/>
      <c r="F175" s="76"/>
      <c r="G175" s="76"/>
      <c r="H175" s="75"/>
      <c r="I175" s="75"/>
      <c r="J175" s="74"/>
      <c r="K175" s="74"/>
      <c r="L175" s="74"/>
      <c r="M175" s="76"/>
      <c r="N175" s="76"/>
      <c r="O175" s="75"/>
      <c r="P175" s="75"/>
      <c r="Q175" s="74"/>
      <c r="R175" s="74"/>
      <c r="S175" s="75"/>
      <c r="T175" s="76"/>
      <c r="U175" s="76"/>
      <c r="V175" s="75"/>
      <c r="W175" s="75"/>
      <c r="X175" s="74"/>
      <c r="Y175" s="74"/>
      <c r="Z175" s="75"/>
      <c r="AA175" s="76"/>
      <c r="AB175" s="76"/>
      <c r="AC175" s="75"/>
      <c r="AD175" s="75"/>
      <c r="AE175" s="74"/>
      <c r="AF175" s="74"/>
      <c r="AG175" s="75"/>
      <c r="AH175" s="76"/>
      <c r="AI175" s="80"/>
      <c r="AJ175" s="81"/>
      <c r="AK175" s="82"/>
      <c r="AL175" s="83"/>
      <c r="AM175" s="82"/>
      <c r="AN175" s="84"/>
      <c r="AO175" s="82"/>
      <c r="AP175" s="85"/>
      <c r="AQ175" s="82"/>
      <c r="AR175" s="86"/>
      <c r="AS175" s="87"/>
      <c r="AT175" s="88"/>
      <c r="AU175" s="45">
        <f t="shared" si="5"/>
        <v>0</v>
      </c>
      <c r="AV175" s="45">
        <f>'Январь 2020'!AZ175</f>
        <v>0</v>
      </c>
    </row>
    <row r="176" spans="1:48" ht="14.25" customHeight="1">
      <c r="A176" s="71"/>
      <c r="B176" s="72"/>
      <c r="C176" s="73"/>
      <c r="D176" s="74"/>
      <c r="E176" s="75"/>
      <c r="F176" s="76"/>
      <c r="G176" s="76"/>
      <c r="H176" s="75"/>
      <c r="I176" s="75"/>
      <c r="J176" s="74"/>
      <c r="K176" s="74"/>
      <c r="L176" s="74"/>
      <c r="M176" s="76"/>
      <c r="N176" s="76"/>
      <c r="O176" s="75"/>
      <c r="P176" s="75"/>
      <c r="Q176" s="74"/>
      <c r="R176" s="74"/>
      <c r="S176" s="75"/>
      <c r="T176" s="76"/>
      <c r="U176" s="76"/>
      <c r="V176" s="75"/>
      <c r="W176" s="75"/>
      <c r="X176" s="74"/>
      <c r="Y176" s="74"/>
      <c r="Z176" s="75"/>
      <c r="AA176" s="76"/>
      <c r="AB176" s="76"/>
      <c r="AC176" s="75"/>
      <c r="AD176" s="75"/>
      <c r="AE176" s="74"/>
      <c r="AF176" s="74"/>
      <c r="AG176" s="75"/>
      <c r="AH176" s="76"/>
      <c r="AI176" s="80"/>
      <c r="AJ176" s="81"/>
      <c r="AK176" s="82"/>
      <c r="AL176" s="83"/>
      <c r="AM176" s="82"/>
      <c r="AN176" s="84"/>
      <c r="AO176" s="82"/>
      <c r="AP176" s="85"/>
      <c r="AQ176" s="82"/>
      <c r="AR176" s="86"/>
      <c r="AS176" s="87"/>
      <c r="AT176" s="88"/>
      <c r="AU176" s="45">
        <f t="shared" si="5"/>
        <v>0</v>
      </c>
      <c r="AV176" s="45">
        <f>'Январь 2020'!AZ176</f>
        <v>0</v>
      </c>
    </row>
    <row r="177" spans="1:48" ht="14.25" customHeight="1">
      <c r="A177" s="71"/>
      <c r="B177" s="72"/>
      <c r="C177" s="73"/>
      <c r="D177" s="74"/>
      <c r="E177" s="75"/>
      <c r="F177" s="76"/>
      <c r="G177" s="76"/>
      <c r="H177" s="75"/>
      <c r="I177" s="75"/>
      <c r="J177" s="74"/>
      <c r="K177" s="74"/>
      <c r="L177" s="74"/>
      <c r="M177" s="76"/>
      <c r="N177" s="76"/>
      <c r="O177" s="75"/>
      <c r="P177" s="75"/>
      <c r="Q177" s="74"/>
      <c r="R177" s="74"/>
      <c r="S177" s="75"/>
      <c r="T177" s="76"/>
      <c r="U177" s="76"/>
      <c r="V177" s="75"/>
      <c r="W177" s="75"/>
      <c r="X177" s="74"/>
      <c r="Y177" s="74"/>
      <c r="Z177" s="75"/>
      <c r="AA177" s="76"/>
      <c r="AB177" s="76"/>
      <c r="AC177" s="75"/>
      <c r="AD177" s="75"/>
      <c r="AE177" s="74"/>
      <c r="AF177" s="74"/>
      <c r="AG177" s="75"/>
      <c r="AH177" s="76"/>
      <c r="AI177" s="80"/>
      <c r="AJ177" s="81"/>
      <c r="AK177" s="82"/>
      <c r="AL177" s="83"/>
      <c r="AM177" s="82"/>
      <c r="AN177" s="84"/>
      <c r="AO177" s="82"/>
      <c r="AP177" s="85"/>
      <c r="AQ177" s="82"/>
      <c r="AR177" s="86"/>
      <c r="AS177" s="87"/>
      <c r="AT177" s="88"/>
      <c r="AU177" s="45">
        <f t="shared" si="5"/>
        <v>0</v>
      </c>
      <c r="AV177" s="45">
        <f>'Январь 2020'!AZ177</f>
        <v>0</v>
      </c>
    </row>
    <row r="178" spans="1:48" ht="14.25" customHeight="1">
      <c r="A178" s="71"/>
      <c r="B178" s="72"/>
      <c r="C178" s="73"/>
      <c r="D178" s="74"/>
      <c r="E178" s="75"/>
      <c r="F178" s="76"/>
      <c r="G178" s="76"/>
      <c r="H178" s="75"/>
      <c r="I178" s="75"/>
      <c r="J178" s="74"/>
      <c r="K178" s="74"/>
      <c r="L178" s="74"/>
      <c r="M178" s="76"/>
      <c r="N178" s="76"/>
      <c r="O178" s="75"/>
      <c r="P178" s="75"/>
      <c r="Q178" s="74"/>
      <c r="R178" s="74"/>
      <c r="S178" s="75"/>
      <c r="T178" s="76"/>
      <c r="U178" s="76"/>
      <c r="V178" s="75"/>
      <c r="W178" s="75"/>
      <c r="X178" s="74"/>
      <c r="Y178" s="74"/>
      <c r="Z178" s="75"/>
      <c r="AA178" s="76"/>
      <c r="AB178" s="76"/>
      <c r="AC178" s="75"/>
      <c r="AD178" s="75"/>
      <c r="AE178" s="74"/>
      <c r="AF178" s="74"/>
      <c r="AG178" s="75"/>
      <c r="AH178" s="76"/>
      <c r="AI178" s="80"/>
      <c r="AJ178" s="81"/>
      <c r="AK178" s="82"/>
      <c r="AL178" s="83"/>
      <c r="AM178" s="82"/>
      <c r="AN178" s="84"/>
      <c r="AO178" s="82"/>
      <c r="AP178" s="85"/>
      <c r="AQ178" s="82"/>
      <c r="AR178" s="86"/>
      <c r="AS178" s="87"/>
      <c r="AT178" s="88"/>
      <c r="AU178" s="45">
        <f t="shared" si="5"/>
        <v>0</v>
      </c>
      <c r="AV178" s="45">
        <f>'Январь 2020'!AZ178</f>
        <v>0</v>
      </c>
    </row>
    <row r="179" spans="1:48" ht="14.25" customHeight="1">
      <c r="A179" s="71"/>
      <c r="B179" s="72"/>
      <c r="C179" s="73"/>
      <c r="D179" s="74"/>
      <c r="E179" s="75"/>
      <c r="F179" s="76"/>
      <c r="G179" s="76"/>
      <c r="H179" s="75"/>
      <c r="I179" s="75"/>
      <c r="J179" s="74"/>
      <c r="K179" s="74"/>
      <c r="L179" s="74"/>
      <c r="M179" s="76"/>
      <c r="N179" s="76"/>
      <c r="O179" s="75"/>
      <c r="P179" s="75"/>
      <c r="Q179" s="74"/>
      <c r="R179" s="74"/>
      <c r="S179" s="75"/>
      <c r="T179" s="76"/>
      <c r="U179" s="76"/>
      <c r="V179" s="75"/>
      <c r="W179" s="75"/>
      <c r="X179" s="74"/>
      <c r="Y179" s="74"/>
      <c r="Z179" s="75"/>
      <c r="AA179" s="76"/>
      <c r="AB179" s="76"/>
      <c r="AC179" s="75"/>
      <c r="AD179" s="75"/>
      <c r="AE179" s="74"/>
      <c r="AF179" s="74"/>
      <c r="AG179" s="75"/>
      <c r="AH179" s="76"/>
      <c r="AI179" s="80"/>
      <c r="AJ179" s="81"/>
      <c r="AK179" s="82"/>
      <c r="AL179" s="83"/>
      <c r="AM179" s="82"/>
      <c r="AN179" s="84"/>
      <c r="AO179" s="82"/>
      <c r="AP179" s="85"/>
      <c r="AQ179" s="82"/>
      <c r="AR179" s="86"/>
      <c r="AS179" s="87"/>
      <c r="AT179" s="88"/>
      <c r="AU179" s="45">
        <f t="shared" si="5"/>
        <v>0</v>
      </c>
      <c r="AV179" s="45">
        <f>'Январь 2020'!AZ179</f>
        <v>0</v>
      </c>
    </row>
    <row r="180" spans="1:48" ht="14.25" customHeight="1">
      <c r="A180" s="71"/>
      <c r="B180" s="72"/>
      <c r="C180" s="73"/>
      <c r="D180" s="74"/>
      <c r="E180" s="75"/>
      <c r="F180" s="76"/>
      <c r="G180" s="76"/>
      <c r="H180" s="75"/>
      <c r="I180" s="75"/>
      <c r="J180" s="74"/>
      <c r="K180" s="74"/>
      <c r="L180" s="74"/>
      <c r="M180" s="76"/>
      <c r="N180" s="76"/>
      <c r="O180" s="75"/>
      <c r="P180" s="75"/>
      <c r="Q180" s="74"/>
      <c r="R180" s="74"/>
      <c r="S180" s="75"/>
      <c r="T180" s="76"/>
      <c r="U180" s="76"/>
      <c r="V180" s="75"/>
      <c r="W180" s="75"/>
      <c r="X180" s="74"/>
      <c r="Y180" s="74"/>
      <c r="Z180" s="75"/>
      <c r="AA180" s="76"/>
      <c r="AB180" s="76"/>
      <c r="AC180" s="75"/>
      <c r="AD180" s="75"/>
      <c r="AE180" s="74"/>
      <c r="AF180" s="74"/>
      <c r="AG180" s="75"/>
      <c r="AH180" s="76"/>
      <c r="AI180" s="80"/>
      <c r="AJ180" s="81"/>
      <c r="AK180" s="82"/>
      <c r="AL180" s="83"/>
      <c r="AM180" s="82"/>
      <c r="AN180" s="84"/>
      <c r="AO180" s="82"/>
      <c r="AP180" s="85"/>
      <c r="AQ180" s="82"/>
      <c r="AR180" s="86"/>
      <c r="AS180" s="87"/>
      <c r="AT180" s="88"/>
      <c r="AU180" s="45">
        <f t="shared" si="5"/>
        <v>0</v>
      </c>
      <c r="AV180" s="45">
        <f>'Январь 2020'!AZ180</f>
        <v>0</v>
      </c>
    </row>
    <row r="181" spans="1:48" ht="14.25" customHeight="1">
      <c r="A181" s="71"/>
      <c r="B181" s="72"/>
      <c r="C181" s="73"/>
      <c r="D181" s="74"/>
      <c r="E181" s="75"/>
      <c r="F181" s="76"/>
      <c r="G181" s="76"/>
      <c r="H181" s="75"/>
      <c r="I181" s="75"/>
      <c r="J181" s="74"/>
      <c r="K181" s="74"/>
      <c r="L181" s="74"/>
      <c r="M181" s="76"/>
      <c r="N181" s="76"/>
      <c r="O181" s="75"/>
      <c r="P181" s="75"/>
      <c r="Q181" s="74"/>
      <c r="R181" s="74"/>
      <c r="S181" s="75"/>
      <c r="T181" s="76"/>
      <c r="U181" s="76"/>
      <c r="V181" s="75"/>
      <c r="W181" s="75"/>
      <c r="X181" s="74"/>
      <c r="Y181" s="74"/>
      <c r="Z181" s="75"/>
      <c r="AA181" s="76"/>
      <c r="AB181" s="76"/>
      <c r="AC181" s="75"/>
      <c r="AD181" s="75"/>
      <c r="AE181" s="74"/>
      <c r="AF181" s="74"/>
      <c r="AG181" s="75"/>
      <c r="AH181" s="76"/>
      <c r="AI181" s="80"/>
      <c r="AJ181" s="81"/>
      <c r="AK181" s="82"/>
      <c r="AL181" s="83"/>
      <c r="AM181" s="82"/>
      <c r="AN181" s="84"/>
      <c r="AO181" s="82"/>
      <c r="AP181" s="85"/>
      <c r="AQ181" s="82"/>
      <c r="AR181" s="86"/>
      <c r="AS181" s="87"/>
      <c r="AT181" s="88"/>
      <c r="AU181" s="45">
        <f t="shared" si="5"/>
        <v>0</v>
      </c>
      <c r="AV181" s="45">
        <f>'Январь 2020'!AZ181</f>
        <v>0</v>
      </c>
    </row>
    <row r="182" spans="1:48" ht="14.25" customHeight="1">
      <c r="A182" s="71"/>
      <c r="B182" s="72"/>
      <c r="C182" s="73"/>
      <c r="D182" s="74"/>
      <c r="E182" s="75"/>
      <c r="F182" s="76"/>
      <c r="G182" s="76"/>
      <c r="H182" s="75"/>
      <c r="I182" s="75"/>
      <c r="J182" s="74"/>
      <c r="K182" s="74"/>
      <c r="L182" s="74"/>
      <c r="M182" s="76"/>
      <c r="N182" s="76"/>
      <c r="O182" s="75"/>
      <c r="P182" s="75"/>
      <c r="Q182" s="74"/>
      <c r="R182" s="74"/>
      <c r="S182" s="75"/>
      <c r="T182" s="76"/>
      <c r="U182" s="76"/>
      <c r="V182" s="75"/>
      <c r="W182" s="75"/>
      <c r="X182" s="74"/>
      <c r="Y182" s="74"/>
      <c r="Z182" s="75"/>
      <c r="AA182" s="76"/>
      <c r="AB182" s="76"/>
      <c r="AC182" s="75"/>
      <c r="AD182" s="75"/>
      <c r="AE182" s="74"/>
      <c r="AF182" s="74"/>
      <c r="AG182" s="75"/>
      <c r="AH182" s="76"/>
      <c r="AI182" s="80"/>
      <c r="AJ182" s="81"/>
      <c r="AK182" s="82"/>
      <c r="AL182" s="83"/>
      <c r="AM182" s="82"/>
      <c r="AN182" s="84"/>
      <c r="AO182" s="82"/>
      <c r="AP182" s="85"/>
      <c r="AQ182" s="82"/>
      <c r="AR182" s="86"/>
      <c r="AS182" s="87"/>
      <c r="AT182" s="88"/>
      <c r="AU182" s="45">
        <f t="shared" si="5"/>
        <v>0</v>
      </c>
      <c r="AV182" s="45">
        <f>'Январь 2020'!AZ182</f>
        <v>0</v>
      </c>
    </row>
    <row r="183" spans="1:48" ht="14.25" customHeight="1">
      <c r="A183" s="71"/>
      <c r="B183" s="72"/>
      <c r="C183" s="73"/>
      <c r="D183" s="74"/>
      <c r="E183" s="75"/>
      <c r="F183" s="76"/>
      <c r="G183" s="76"/>
      <c r="H183" s="75"/>
      <c r="I183" s="75"/>
      <c r="J183" s="74"/>
      <c r="K183" s="74"/>
      <c r="L183" s="74"/>
      <c r="M183" s="76"/>
      <c r="N183" s="76"/>
      <c r="O183" s="75"/>
      <c r="P183" s="75"/>
      <c r="Q183" s="74"/>
      <c r="R183" s="74"/>
      <c r="S183" s="75"/>
      <c r="T183" s="76"/>
      <c r="U183" s="76"/>
      <c r="V183" s="75"/>
      <c r="W183" s="75"/>
      <c r="X183" s="74"/>
      <c r="Y183" s="74"/>
      <c r="Z183" s="75"/>
      <c r="AA183" s="76"/>
      <c r="AB183" s="76"/>
      <c r="AC183" s="75"/>
      <c r="AD183" s="75"/>
      <c r="AE183" s="74"/>
      <c r="AF183" s="74"/>
      <c r="AG183" s="75"/>
      <c r="AH183" s="76"/>
      <c r="AI183" s="80"/>
      <c r="AJ183" s="81"/>
      <c r="AK183" s="82"/>
      <c r="AL183" s="83"/>
      <c r="AM183" s="82"/>
      <c r="AN183" s="84"/>
      <c r="AO183" s="82"/>
      <c r="AP183" s="85"/>
      <c r="AQ183" s="82"/>
      <c r="AR183" s="86"/>
      <c r="AS183" s="87"/>
      <c r="AT183" s="88"/>
      <c r="AU183" s="45">
        <f t="shared" si="5"/>
        <v>0</v>
      </c>
      <c r="AV183" s="45">
        <f>'Январь 2020'!AZ183</f>
        <v>0</v>
      </c>
    </row>
    <row r="184" spans="1:48" ht="14.25" customHeight="1">
      <c r="A184" s="71"/>
      <c r="B184" s="72"/>
      <c r="C184" s="73"/>
      <c r="D184" s="74"/>
      <c r="E184" s="78"/>
      <c r="F184" s="77"/>
      <c r="G184" s="77"/>
      <c r="H184" s="78"/>
      <c r="I184" s="78"/>
      <c r="J184" s="74"/>
      <c r="K184" s="74"/>
      <c r="L184" s="74"/>
      <c r="M184" s="76"/>
      <c r="N184" s="76"/>
      <c r="O184" s="75"/>
      <c r="P184" s="75"/>
      <c r="Q184" s="74"/>
      <c r="R184" s="74"/>
      <c r="S184" s="75"/>
      <c r="T184" s="76"/>
      <c r="U184" s="76"/>
      <c r="V184" s="75"/>
      <c r="W184" s="75"/>
      <c r="X184" s="74"/>
      <c r="Y184" s="74"/>
      <c r="Z184" s="75"/>
      <c r="AA184" s="76"/>
      <c r="AB184" s="76"/>
      <c r="AC184" s="75"/>
      <c r="AD184" s="75"/>
      <c r="AE184" s="74"/>
      <c r="AF184" s="74"/>
      <c r="AG184" s="75"/>
      <c r="AH184" s="76"/>
      <c r="AI184" s="80"/>
      <c r="AJ184" s="81"/>
      <c r="AK184" s="82"/>
      <c r="AL184" s="83"/>
      <c r="AM184" s="82"/>
      <c r="AN184" s="84"/>
      <c r="AO184" s="82"/>
      <c r="AP184" s="85"/>
      <c r="AQ184" s="82"/>
      <c r="AR184" s="86"/>
      <c r="AS184" s="87"/>
      <c r="AT184" s="88"/>
      <c r="AU184" s="45">
        <f t="shared" si="5"/>
        <v>0</v>
      </c>
      <c r="AV184" s="45">
        <f>'Январь 2020'!AZ184</f>
        <v>0</v>
      </c>
    </row>
    <row r="185" spans="1:48" ht="14.25" customHeight="1">
      <c r="A185" s="71"/>
      <c r="B185" s="72"/>
      <c r="C185" s="73"/>
      <c r="D185" s="74"/>
      <c r="E185" s="75"/>
      <c r="F185" s="76"/>
      <c r="G185" s="76"/>
      <c r="H185" s="75"/>
      <c r="I185" s="75"/>
      <c r="J185" s="74"/>
      <c r="K185" s="74"/>
      <c r="L185" s="74"/>
      <c r="M185" s="76"/>
      <c r="N185" s="76"/>
      <c r="O185" s="75"/>
      <c r="P185" s="75"/>
      <c r="Q185" s="74"/>
      <c r="R185" s="74"/>
      <c r="S185" s="75"/>
      <c r="T185" s="76"/>
      <c r="U185" s="76"/>
      <c r="V185" s="75"/>
      <c r="W185" s="75"/>
      <c r="X185" s="74"/>
      <c r="Y185" s="74"/>
      <c r="Z185" s="75"/>
      <c r="AA185" s="76"/>
      <c r="AB185" s="76"/>
      <c r="AC185" s="75"/>
      <c r="AD185" s="75"/>
      <c r="AE185" s="74"/>
      <c r="AF185" s="74"/>
      <c r="AG185" s="75"/>
      <c r="AH185" s="76"/>
      <c r="AI185" s="80"/>
      <c r="AJ185" s="81"/>
      <c r="AK185" s="82"/>
      <c r="AL185" s="83"/>
      <c r="AM185" s="82"/>
      <c r="AN185" s="84"/>
      <c r="AO185" s="82"/>
      <c r="AP185" s="85"/>
      <c r="AQ185" s="82"/>
      <c r="AR185" s="86"/>
      <c r="AS185" s="87"/>
      <c r="AT185" s="88"/>
      <c r="AU185" s="45">
        <f t="shared" si="5"/>
        <v>0</v>
      </c>
      <c r="AV185" s="45">
        <f>'Январь 2020'!AZ185</f>
        <v>0</v>
      </c>
    </row>
    <row r="186" spans="1:48" ht="14.25" customHeight="1">
      <c r="A186" s="71"/>
      <c r="B186" s="72"/>
      <c r="C186" s="73"/>
      <c r="D186" s="74"/>
      <c r="E186" s="75"/>
      <c r="F186" s="76"/>
      <c r="G186" s="76"/>
      <c r="H186" s="75"/>
      <c r="I186" s="75"/>
      <c r="J186" s="74"/>
      <c r="K186" s="74"/>
      <c r="L186" s="74"/>
      <c r="M186" s="76"/>
      <c r="N186" s="76"/>
      <c r="O186" s="75"/>
      <c r="P186" s="75"/>
      <c r="Q186" s="74"/>
      <c r="R186" s="74"/>
      <c r="S186" s="75"/>
      <c r="T186" s="76"/>
      <c r="U186" s="76"/>
      <c r="V186" s="75"/>
      <c r="W186" s="75"/>
      <c r="X186" s="74"/>
      <c r="Y186" s="74"/>
      <c r="Z186" s="75"/>
      <c r="AA186" s="76"/>
      <c r="AB186" s="76"/>
      <c r="AC186" s="75"/>
      <c r="AD186" s="75"/>
      <c r="AE186" s="74"/>
      <c r="AF186" s="74"/>
      <c r="AG186" s="75"/>
      <c r="AH186" s="76"/>
      <c r="AI186" s="80"/>
      <c r="AJ186" s="81"/>
      <c r="AK186" s="82"/>
      <c r="AL186" s="83"/>
      <c r="AM186" s="82"/>
      <c r="AN186" s="84"/>
      <c r="AO186" s="82"/>
      <c r="AP186" s="85"/>
      <c r="AQ186" s="82"/>
      <c r="AR186" s="86"/>
      <c r="AS186" s="87"/>
      <c r="AT186" s="88"/>
      <c r="AU186" s="45">
        <f t="shared" si="5"/>
        <v>0</v>
      </c>
      <c r="AV186" s="45">
        <f>'Январь 2020'!AZ186</f>
        <v>0</v>
      </c>
    </row>
    <row r="187" spans="1:48" ht="14.25" customHeight="1">
      <c r="A187" s="71"/>
      <c r="B187" s="72"/>
      <c r="C187" s="73"/>
      <c r="D187" s="74"/>
      <c r="E187" s="75"/>
      <c r="F187" s="76"/>
      <c r="G187" s="76"/>
      <c r="H187" s="75"/>
      <c r="I187" s="75"/>
      <c r="J187" s="74"/>
      <c r="K187" s="74"/>
      <c r="L187" s="74"/>
      <c r="M187" s="76"/>
      <c r="N187" s="76"/>
      <c r="O187" s="75"/>
      <c r="P187" s="75"/>
      <c r="Q187" s="74"/>
      <c r="R187" s="74"/>
      <c r="S187" s="75"/>
      <c r="T187" s="76"/>
      <c r="U187" s="76"/>
      <c r="V187" s="75"/>
      <c r="W187" s="75"/>
      <c r="X187" s="74"/>
      <c r="Y187" s="74"/>
      <c r="Z187" s="75"/>
      <c r="AA187" s="76"/>
      <c r="AB187" s="76"/>
      <c r="AC187" s="75"/>
      <c r="AD187" s="75"/>
      <c r="AE187" s="74"/>
      <c r="AF187" s="74"/>
      <c r="AG187" s="75"/>
      <c r="AH187" s="76"/>
      <c r="AI187" s="80"/>
      <c r="AJ187" s="81"/>
      <c r="AK187" s="82"/>
      <c r="AL187" s="83"/>
      <c r="AM187" s="82"/>
      <c r="AN187" s="84"/>
      <c r="AO187" s="82"/>
      <c r="AP187" s="85"/>
      <c r="AQ187" s="82"/>
      <c r="AR187" s="86"/>
      <c r="AS187" s="87"/>
      <c r="AT187" s="88"/>
      <c r="AU187" s="45">
        <f t="shared" si="5"/>
        <v>0</v>
      </c>
      <c r="AV187" s="45">
        <f>'Январь 2020'!AZ187</f>
        <v>0</v>
      </c>
    </row>
    <row r="188" spans="1:48" ht="14.25" customHeight="1">
      <c r="A188" s="71"/>
      <c r="B188" s="72"/>
      <c r="C188" s="73"/>
      <c r="D188" s="74"/>
      <c r="E188" s="75"/>
      <c r="F188" s="76"/>
      <c r="G188" s="76"/>
      <c r="H188" s="75"/>
      <c r="I188" s="75"/>
      <c r="J188" s="74"/>
      <c r="K188" s="74"/>
      <c r="L188" s="74"/>
      <c r="M188" s="76"/>
      <c r="N188" s="76"/>
      <c r="O188" s="75"/>
      <c r="P188" s="75"/>
      <c r="Q188" s="74"/>
      <c r="R188" s="74"/>
      <c r="S188" s="75"/>
      <c r="T188" s="76"/>
      <c r="U188" s="76"/>
      <c r="V188" s="75"/>
      <c r="W188" s="75"/>
      <c r="X188" s="74"/>
      <c r="Y188" s="74"/>
      <c r="Z188" s="75"/>
      <c r="AA188" s="76"/>
      <c r="AB188" s="76"/>
      <c r="AC188" s="75"/>
      <c r="AD188" s="75"/>
      <c r="AE188" s="74"/>
      <c r="AF188" s="74"/>
      <c r="AG188" s="75"/>
      <c r="AH188" s="76"/>
      <c r="AI188" s="80"/>
      <c r="AJ188" s="81"/>
      <c r="AK188" s="82"/>
      <c r="AL188" s="83"/>
      <c r="AM188" s="82"/>
      <c r="AN188" s="84"/>
      <c r="AO188" s="82"/>
      <c r="AP188" s="85"/>
      <c r="AQ188" s="82"/>
      <c r="AR188" s="86"/>
      <c r="AS188" s="87"/>
      <c r="AT188" s="88"/>
      <c r="AU188" s="45">
        <f t="shared" si="5"/>
        <v>0</v>
      </c>
      <c r="AV188" s="45">
        <f>'Январь 2020'!AZ188</f>
        <v>0</v>
      </c>
    </row>
    <row r="189" spans="1:48" ht="14.25" customHeight="1">
      <c r="A189" s="71"/>
      <c r="B189" s="72"/>
      <c r="C189" s="73"/>
      <c r="D189" s="74"/>
      <c r="E189" s="75"/>
      <c r="F189" s="76"/>
      <c r="G189" s="76"/>
      <c r="H189" s="75"/>
      <c r="I189" s="75"/>
      <c r="J189" s="74"/>
      <c r="K189" s="74"/>
      <c r="L189" s="74"/>
      <c r="M189" s="76"/>
      <c r="N189" s="76"/>
      <c r="O189" s="75"/>
      <c r="P189" s="75"/>
      <c r="Q189" s="74"/>
      <c r="R189" s="74"/>
      <c r="S189" s="75"/>
      <c r="T189" s="76"/>
      <c r="U189" s="76"/>
      <c r="V189" s="75"/>
      <c r="W189" s="75"/>
      <c r="X189" s="74"/>
      <c r="Y189" s="74"/>
      <c r="Z189" s="75"/>
      <c r="AA189" s="76"/>
      <c r="AB189" s="76"/>
      <c r="AC189" s="75"/>
      <c r="AD189" s="75"/>
      <c r="AE189" s="74"/>
      <c r="AF189" s="74"/>
      <c r="AG189" s="75"/>
      <c r="AH189" s="76"/>
      <c r="AI189" s="80"/>
      <c r="AJ189" s="81"/>
      <c r="AK189" s="82"/>
      <c r="AL189" s="83"/>
      <c r="AM189" s="82"/>
      <c r="AN189" s="84"/>
      <c r="AO189" s="82"/>
      <c r="AP189" s="85"/>
      <c r="AQ189" s="82"/>
      <c r="AR189" s="86"/>
      <c r="AS189" s="87"/>
      <c r="AT189" s="88"/>
      <c r="AU189" s="45">
        <f t="shared" si="5"/>
        <v>0</v>
      </c>
      <c r="AV189" s="45">
        <f>'Январь 2020'!AZ189</f>
        <v>0</v>
      </c>
    </row>
    <row r="190" spans="1:48" ht="14.25" customHeight="1">
      <c r="A190" s="71"/>
      <c r="B190" s="72"/>
      <c r="C190" s="73"/>
      <c r="D190" s="74"/>
      <c r="E190" s="75"/>
      <c r="F190" s="76"/>
      <c r="G190" s="76"/>
      <c r="H190" s="75"/>
      <c r="I190" s="75"/>
      <c r="J190" s="74"/>
      <c r="K190" s="74"/>
      <c r="L190" s="74"/>
      <c r="M190" s="76"/>
      <c r="N190" s="76"/>
      <c r="O190" s="75"/>
      <c r="P190" s="75"/>
      <c r="Q190" s="74"/>
      <c r="R190" s="74"/>
      <c r="S190" s="75"/>
      <c r="T190" s="76"/>
      <c r="U190" s="76"/>
      <c r="V190" s="75"/>
      <c r="W190" s="75"/>
      <c r="X190" s="74"/>
      <c r="Y190" s="74"/>
      <c r="Z190" s="75"/>
      <c r="AA190" s="76"/>
      <c r="AB190" s="76"/>
      <c r="AC190" s="75"/>
      <c r="AD190" s="75"/>
      <c r="AE190" s="74"/>
      <c r="AF190" s="74"/>
      <c r="AG190" s="75"/>
      <c r="AH190" s="76"/>
      <c r="AI190" s="80"/>
      <c r="AJ190" s="81"/>
      <c r="AK190" s="82"/>
      <c r="AL190" s="83"/>
      <c r="AM190" s="82"/>
      <c r="AN190" s="84"/>
      <c r="AO190" s="82"/>
      <c r="AP190" s="85"/>
      <c r="AQ190" s="82"/>
      <c r="AR190" s="86"/>
      <c r="AS190" s="87"/>
      <c r="AT190" s="88"/>
      <c r="AU190" s="45">
        <f t="shared" si="5"/>
        <v>0</v>
      </c>
      <c r="AV190" s="45">
        <f>'Январь 2020'!AZ190</f>
        <v>0</v>
      </c>
    </row>
    <row r="191" spans="1:48" ht="14.25" customHeight="1">
      <c r="A191" s="71"/>
      <c r="B191" s="72"/>
      <c r="C191" s="73"/>
      <c r="D191" s="74"/>
      <c r="E191" s="75"/>
      <c r="F191" s="76"/>
      <c r="G191" s="76"/>
      <c r="H191" s="75"/>
      <c r="I191" s="75"/>
      <c r="J191" s="74"/>
      <c r="K191" s="74"/>
      <c r="L191" s="74"/>
      <c r="M191" s="76"/>
      <c r="N191" s="76"/>
      <c r="O191" s="75"/>
      <c r="P191" s="75"/>
      <c r="Q191" s="74"/>
      <c r="R191" s="74"/>
      <c r="S191" s="75"/>
      <c r="T191" s="76"/>
      <c r="U191" s="76"/>
      <c r="V191" s="75"/>
      <c r="W191" s="75"/>
      <c r="X191" s="74"/>
      <c r="Y191" s="74"/>
      <c r="Z191" s="75"/>
      <c r="AA191" s="76"/>
      <c r="AB191" s="76"/>
      <c r="AC191" s="75"/>
      <c r="AD191" s="75"/>
      <c r="AE191" s="74"/>
      <c r="AF191" s="74"/>
      <c r="AG191" s="75"/>
      <c r="AH191" s="76"/>
      <c r="AI191" s="80"/>
      <c r="AJ191" s="81"/>
      <c r="AK191" s="82"/>
      <c r="AL191" s="83"/>
      <c r="AM191" s="82"/>
      <c r="AN191" s="84"/>
      <c r="AO191" s="82"/>
      <c r="AP191" s="85"/>
      <c r="AQ191" s="82"/>
      <c r="AR191" s="86"/>
      <c r="AS191" s="87"/>
      <c r="AT191" s="88"/>
      <c r="AU191" s="45">
        <f t="shared" si="5"/>
        <v>0</v>
      </c>
      <c r="AV191" s="45">
        <f>'Январь 2020'!AZ191</f>
        <v>0</v>
      </c>
    </row>
    <row r="192" spans="1:48" ht="14.25" customHeight="1">
      <c r="A192" s="71"/>
      <c r="B192" s="72"/>
      <c r="C192" s="73"/>
      <c r="D192" s="74"/>
      <c r="E192" s="75"/>
      <c r="F192" s="76"/>
      <c r="G192" s="76"/>
      <c r="H192" s="75"/>
      <c r="I192" s="75"/>
      <c r="J192" s="74"/>
      <c r="K192" s="74"/>
      <c r="L192" s="74"/>
      <c r="M192" s="76"/>
      <c r="N192" s="76"/>
      <c r="O192" s="75"/>
      <c r="P192" s="75"/>
      <c r="Q192" s="74"/>
      <c r="R192" s="74"/>
      <c r="S192" s="75"/>
      <c r="T192" s="76"/>
      <c r="U192" s="76"/>
      <c r="V192" s="75"/>
      <c r="W192" s="75"/>
      <c r="X192" s="74"/>
      <c r="Y192" s="74"/>
      <c r="Z192" s="75"/>
      <c r="AA192" s="76"/>
      <c r="AB192" s="76"/>
      <c r="AC192" s="75"/>
      <c r="AD192" s="75"/>
      <c r="AE192" s="74"/>
      <c r="AF192" s="74"/>
      <c r="AG192" s="75"/>
      <c r="AH192" s="76"/>
      <c r="AI192" s="80"/>
      <c r="AJ192" s="81"/>
      <c r="AK192" s="82"/>
      <c r="AL192" s="83"/>
      <c r="AM192" s="82"/>
      <c r="AN192" s="84"/>
      <c r="AO192" s="82"/>
      <c r="AP192" s="85"/>
      <c r="AQ192" s="82"/>
      <c r="AR192" s="86"/>
      <c r="AS192" s="87"/>
      <c r="AT192" s="88"/>
      <c r="AU192" s="45">
        <f t="shared" si="5"/>
        <v>0</v>
      </c>
      <c r="AV192" s="45">
        <f>'Январь 2020'!AZ192</f>
        <v>0</v>
      </c>
    </row>
    <row r="193" spans="1:48" ht="14.25" customHeight="1">
      <c r="A193" s="71"/>
      <c r="B193" s="72"/>
      <c r="C193" s="73"/>
      <c r="D193" s="74"/>
      <c r="E193" s="75"/>
      <c r="F193" s="76"/>
      <c r="G193" s="76"/>
      <c r="H193" s="75"/>
      <c r="I193" s="75"/>
      <c r="J193" s="74"/>
      <c r="K193" s="74"/>
      <c r="L193" s="74"/>
      <c r="M193" s="77"/>
      <c r="N193" s="77"/>
      <c r="O193" s="78"/>
      <c r="P193" s="78"/>
      <c r="Q193" s="74"/>
      <c r="R193" s="74"/>
      <c r="S193" s="75"/>
      <c r="T193" s="76"/>
      <c r="U193" s="76"/>
      <c r="V193" s="75"/>
      <c r="W193" s="78"/>
      <c r="X193" s="74"/>
      <c r="Y193" s="74"/>
      <c r="Z193" s="78"/>
      <c r="AA193" s="76"/>
      <c r="AB193" s="76"/>
      <c r="AC193" s="75"/>
      <c r="AD193" s="75"/>
      <c r="AE193" s="74"/>
      <c r="AF193" s="74"/>
      <c r="AG193" s="75"/>
      <c r="AH193" s="76"/>
      <c r="AI193" s="80"/>
      <c r="AJ193" s="81"/>
      <c r="AK193" s="82"/>
      <c r="AL193" s="83"/>
      <c r="AM193" s="82"/>
      <c r="AN193" s="84"/>
      <c r="AO193" s="82"/>
      <c r="AP193" s="85"/>
      <c r="AQ193" s="82"/>
      <c r="AR193" s="86"/>
      <c r="AS193" s="87"/>
      <c r="AT193" s="88"/>
      <c r="AU193" s="45">
        <f t="shared" si="5"/>
        <v>0</v>
      </c>
      <c r="AV193" s="45">
        <f>'Январь 2020'!AZ193</f>
        <v>0</v>
      </c>
    </row>
    <row r="194" spans="1:48" ht="14.25" customHeight="1">
      <c r="A194" s="71"/>
      <c r="B194" s="72"/>
      <c r="C194" s="73"/>
      <c r="D194" s="74"/>
      <c r="E194" s="75"/>
      <c r="F194" s="76"/>
      <c r="G194" s="76"/>
      <c r="H194" s="75"/>
      <c r="I194" s="75"/>
      <c r="J194" s="74"/>
      <c r="K194" s="74"/>
      <c r="L194" s="74"/>
      <c r="M194" s="76"/>
      <c r="N194" s="76"/>
      <c r="O194" s="75"/>
      <c r="P194" s="75"/>
      <c r="Q194" s="74"/>
      <c r="R194" s="74"/>
      <c r="S194" s="75"/>
      <c r="T194" s="76"/>
      <c r="U194" s="76"/>
      <c r="V194" s="75"/>
      <c r="W194" s="75"/>
      <c r="X194" s="74"/>
      <c r="Y194" s="74"/>
      <c r="Z194" s="75"/>
      <c r="AA194" s="76"/>
      <c r="AB194" s="76"/>
      <c r="AC194" s="75"/>
      <c r="AD194" s="75"/>
      <c r="AE194" s="74"/>
      <c r="AF194" s="74"/>
      <c r="AG194" s="75"/>
      <c r="AH194" s="76"/>
      <c r="AI194" s="80"/>
      <c r="AJ194" s="81"/>
      <c r="AK194" s="82"/>
      <c r="AL194" s="83"/>
      <c r="AM194" s="82"/>
      <c r="AN194" s="84"/>
      <c r="AO194" s="82"/>
      <c r="AP194" s="85"/>
      <c r="AQ194" s="82"/>
      <c r="AR194" s="86"/>
      <c r="AS194" s="87"/>
      <c r="AT194" s="88"/>
      <c r="AU194" s="45">
        <f t="shared" si="5"/>
        <v>0</v>
      </c>
      <c r="AV194" s="45">
        <f>'Январь 2020'!AZ194</f>
        <v>0</v>
      </c>
    </row>
    <row r="195" spans="1:48" ht="14.25" customHeight="1">
      <c r="A195" s="71"/>
      <c r="B195" s="72"/>
      <c r="C195" s="73"/>
      <c r="D195" s="74"/>
      <c r="E195" s="75"/>
      <c r="F195" s="76"/>
      <c r="G195" s="76"/>
      <c r="H195" s="75"/>
      <c r="I195" s="75"/>
      <c r="J195" s="74"/>
      <c r="K195" s="74"/>
      <c r="L195" s="74"/>
      <c r="M195" s="76"/>
      <c r="N195" s="76"/>
      <c r="O195" s="75"/>
      <c r="P195" s="75"/>
      <c r="Q195" s="74"/>
      <c r="R195" s="74"/>
      <c r="S195" s="75"/>
      <c r="T195" s="76"/>
      <c r="U195" s="76"/>
      <c r="V195" s="75"/>
      <c r="W195" s="75"/>
      <c r="X195" s="74"/>
      <c r="Y195" s="74"/>
      <c r="Z195" s="75"/>
      <c r="AA195" s="76"/>
      <c r="AB195" s="76"/>
      <c r="AC195" s="75"/>
      <c r="AD195" s="75"/>
      <c r="AE195" s="74"/>
      <c r="AF195" s="74"/>
      <c r="AG195" s="75"/>
      <c r="AH195" s="76"/>
      <c r="AI195" s="80"/>
      <c r="AJ195" s="81"/>
      <c r="AK195" s="82"/>
      <c r="AL195" s="83"/>
      <c r="AM195" s="82"/>
      <c r="AN195" s="84"/>
      <c r="AO195" s="82"/>
      <c r="AP195" s="85"/>
      <c r="AQ195" s="82"/>
      <c r="AR195" s="86"/>
      <c r="AS195" s="87"/>
      <c r="AT195" s="88"/>
      <c r="AU195" s="45">
        <f t="shared" si="5"/>
        <v>0</v>
      </c>
      <c r="AV195" s="45">
        <f>'Январь 2020'!AZ195</f>
        <v>0</v>
      </c>
    </row>
    <row r="196" spans="1:48" ht="14.25" customHeight="1">
      <c r="A196" s="71"/>
      <c r="B196" s="72"/>
      <c r="C196" s="73"/>
      <c r="D196" s="74"/>
      <c r="E196" s="75"/>
      <c r="F196" s="76"/>
      <c r="G196" s="76"/>
      <c r="H196" s="75"/>
      <c r="I196" s="75"/>
      <c r="J196" s="74"/>
      <c r="K196" s="74"/>
      <c r="L196" s="74"/>
      <c r="M196" s="76"/>
      <c r="N196" s="76"/>
      <c r="O196" s="75"/>
      <c r="P196" s="75"/>
      <c r="Q196" s="74"/>
      <c r="R196" s="74"/>
      <c r="S196" s="75"/>
      <c r="T196" s="76"/>
      <c r="U196" s="76"/>
      <c r="V196" s="75"/>
      <c r="W196" s="75"/>
      <c r="X196" s="74"/>
      <c r="Y196" s="74"/>
      <c r="Z196" s="75"/>
      <c r="AA196" s="76"/>
      <c r="AB196" s="76"/>
      <c r="AC196" s="75"/>
      <c r="AD196" s="75"/>
      <c r="AE196" s="74"/>
      <c r="AF196" s="74"/>
      <c r="AG196" s="75"/>
      <c r="AH196" s="76"/>
      <c r="AI196" s="80"/>
      <c r="AJ196" s="81"/>
      <c r="AK196" s="82"/>
      <c r="AL196" s="83"/>
      <c r="AM196" s="82"/>
      <c r="AN196" s="84"/>
      <c r="AO196" s="82"/>
      <c r="AP196" s="85"/>
      <c r="AQ196" s="82"/>
      <c r="AR196" s="86"/>
      <c r="AS196" s="87"/>
      <c r="AT196" s="88"/>
      <c r="AU196" s="45">
        <f t="shared" si="5"/>
        <v>0</v>
      </c>
      <c r="AV196" s="45">
        <f>'Январь 2020'!AZ196</f>
        <v>0</v>
      </c>
    </row>
    <row r="197" spans="1:48" ht="14.25" customHeight="1">
      <c r="A197" s="71"/>
      <c r="B197" s="72"/>
      <c r="C197" s="73"/>
      <c r="D197" s="74"/>
      <c r="E197" s="75"/>
      <c r="F197" s="76"/>
      <c r="G197" s="76"/>
      <c r="H197" s="75"/>
      <c r="I197" s="75"/>
      <c r="J197" s="74"/>
      <c r="K197" s="74"/>
      <c r="L197" s="74"/>
      <c r="M197" s="76"/>
      <c r="N197" s="76"/>
      <c r="O197" s="75"/>
      <c r="P197" s="75"/>
      <c r="Q197" s="74"/>
      <c r="R197" s="74"/>
      <c r="S197" s="75"/>
      <c r="T197" s="76"/>
      <c r="U197" s="76"/>
      <c r="V197" s="75"/>
      <c r="W197" s="75"/>
      <c r="X197" s="74"/>
      <c r="Y197" s="74"/>
      <c r="Z197" s="75"/>
      <c r="AA197" s="76"/>
      <c r="AB197" s="76"/>
      <c r="AC197" s="75"/>
      <c r="AD197" s="75"/>
      <c r="AE197" s="74"/>
      <c r="AF197" s="74"/>
      <c r="AG197" s="75"/>
      <c r="AH197" s="76"/>
      <c r="AI197" s="80"/>
      <c r="AJ197" s="81"/>
      <c r="AK197" s="82"/>
      <c r="AL197" s="83"/>
      <c r="AM197" s="82"/>
      <c r="AN197" s="84"/>
      <c r="AO197" s="82"/>
      <c r="AP197" s="85"/>
      <c r="AQ197" s="82"/>
      <c r="AR197" s="86"/>
      <c r="AS197" s="87"/>
      <c r="AT197" s="88"/>
      <c r="AU197" s="45">
        <f t="shared" si="5"/>
        <v>0</v>
      </c>
      <c r="AV197" s="45">
        <f>'Январь 2020'!AZ197</f>
        <v>0</v>
      </c>
    </row>
    <row r="198" spans="1:48" ht="14.25" customHeight="1">
      <c r="A198" s="71"/>
      <c r="B198" s="72"/>
      <c r="C198" s="73"/>
      <c r="D198" s="74"/>
      <c r="E198" s="75"/>
      <c r="F198" s="76"/>
      <c r="G198" s="76"/>
      <c r="H198" s="75"/>
      <c r="I198" s="75"/>
      <c r="J198" s="74"/>
      <c r="K198" s="74"/>
      <c r="L198" s="74"/>
      <c r="M198" s="76"/>
      <c r="N198" s="76"/>
      <c r="O198" s="75"/>
      <c r="P198" s="75"/>
      <c r="Q198" s="74"/>
      <c r="R198" s="74"/>
      <c r="S198" s="75"/>
      <c r="T198" s="76"/>
      <c r="U198" s="76"/>
      <c r="V198" s="75"/>
      <c r="W198" s="75"/>
      <c r="X198" s="74"/>
      <c r="Y198" s="74"/>
      <c r="Z198" s="75"/>
      <c r="AA198" s="76"/>
      <c r="AB198" s="76"/>
      <c r="AC198" s="75"/>
      <c r="AD198" s="75"/>
      <c r="AE198" s="74"/>
      <c r="AF198" s="74"/>
      <c r="AG198" s="75"/>
      <c r="AH198" s="76"/>
      <c r="AI198" s="80"/>
      <c r="AJ198" s="81"/>
      <c r="AK198" s="82"/>
      <c r="AL198" s="83"/>
      <c r="AM198" s="82"/>
      <c r="AN198" s="84"/>
      <c r="AO198" s="82"/>
      <c r="AP198" s="85"/>
      <c r="AQ198" s="82"/>
      <c r="AR198" s="86"/>
      <c r="AS198" s="87"/>
      <c r="AT198" s="88"/>
      <c r="AU198" s="45">
        <f t="shared" si="5"/>
        <v>0</v>
      </c>
      <c r="AV198" s="45">
        <f>'Январь 2020'!AZ198</f>
        <v>0</v>
      </c>
    </row>
    <row r="199" spans="1:48" ht="14.25" customHeight="1">
      <c r="A199" s="71"/>
      <c r="B199" s="72"/>
      <c r="C199" s="73"/>
      <c r="D199" s="74"/>
      <c r="E199" s="75"/>
      <c r="F199" s="76"/>
      <c r="G199" s="76"/>
      <c r="H199" s="75"/>
      <c r="I199" s="75"/>
      <c r="J199" s="74"/>
      <c r="K199" s="74"/>
      <c r="L199" s="74"/>
      <c r="M199" s="76"/>
      <c r="N199" s="76"/>
      <c r="O199" s="75"/>
      <c r="P199" s="75"/>
      <c r="Q199" s="74"/>
      <c r="R199" s="74"/>
      <c r="S199" s="75"/>
      <c r="T199" s="76"/>
      <c r="U199" s="76"/>
      <c r="V199" s="75"/>
      <c r="W199" s="75"/>
      <c r="X199" s="74"/>
      <c r="Y199" s="74"/>
      <c r="Z199" s="75"/>
      <c r="AA199" s="76"/>
      <c r="AB199" s="76"/>
      <c r="AC199" s="75"/>
      <c r="AD199" s="75"/>
      <c r="AE199" s="74"/>
      <c r="AF199" s="74"/>
      <c r="AG199" s="75"/>
      <c r="AH199" s="76"/>
      <c r="AI199" s="80"/>
      <c r="AJ199" s="81"/>
      <c r="AK199" s="82"/>
      <c r="AL199" s="83"/>
      <c r="AM199" s="82"/>
      <c r="AN199" s="84"/>
      <c r="AO199" s="82"/>
      <c r="AP199" s="85"/>
      <c r="AQ199" s="82"/>
      <c r="AR199" s="86"/>
      <c r="AS199" s="87"/>
      <c r="AT199" s="88"/>
      <c r="AU199" s="45">
        <f t="shared" si="5"/>
        <v>0</v>
      </c>
      <c r="AV199" s="45">
        <f>'Январь 2020'!AZ199</f>
        <v>0</v>
      </c>
    </row>
    <row r="200" spans="1:48" ht="14.25" customHeight="1">
      <c r="A200" s="71"/>
      <c r="B200" s="72"/>
      <c r="C200" s="73"/>
      <c r="D200" s="74"/>
      <c r="E200" s="75"/>
      <c r="F200" s="76"/>
      <c r="G200" s="76"/>
      <c r="H200" s="75"/>
      <c r="I200" s="75"/>
      <c r="J200" s="74"/>
      <c r="K200" s="74"/>
      <c r="L200" s="74"/>
      <c r="M200" s="76"/>
      <c r="N200" s="76"/>
      <c r="O200" s="75"/>
      <c r="P200" s="75"/>
      <c r="Q200" s="74"/>
      <c r="R200" s="74"/>
      <c r="S200" s="75"/>
      <c r="T200" s="76"/>
      <c r="U200" s="76"/>
      <c r="V200" s="75"/>
      <c r="W200" s="75"/>
      <c r="X200" s="74"/>
      <c r="Y200" s="74"/>
      <c r="Z200" s="75"/>
      <c r="AA200" s="76"/>
      <c r="AB200" s="76"/>
      <c r="AC200" s="75"/>
      <c r="AD200" s="75"/>
      <c r="AE200" s="74"/>
      <c r="AF200" s="74"/>
      <c r="AG200" s="75"/>
      <c r="AH200" s="76"/>
      <c r="AI200" s="80"/>
      <c r="AJ200" s="81"/>
      <c r="AK200" s="82"/>
      <c r="AL200" s="83"/>
      <c r="AM200" s="82"/>
      <c r="AN200" s="84"/>
      <c r="AO200" s="82"/>
      <c r="AP200" s="85"/>
      <c r="AQ200" s="82"/>
      <c r="AR200" s="86"/>
      <c r="AS200" s="87"/>
      <c r="AT200" s="88"/>
      <c r="AU200" s="45">
        <f t="shared" si="5"/>
        <v>0</v>
      </c>
      <c r="AV200" s="45">
        <f>'Январь 2020'!AZ200</f>
        <v>0</v>
      </c>
    </row>
    <row r="201" spans="1:48" ht="14.25" customHeight="1">
      <c r="A201" s="71"/>
      <c r="B201" s="72"/>
      <c r="C201" s="73"/>
      <c r="D201" s="74"/>
      <c r="E201" s="75"/>
      <c r="F201" s="76"/>
      <c r="G201" s="76"/>
      <c r="H201" s="75"/>
      <c r="I201" s="75"/>
      <c r="J201" s="74"/>
      <c r="K201" s="74"/>
      <c r="L201" s="74"/>
      <c r="M201" s="76"/>
      <c r="N201" s="76"/>
      <c r="O201" s="75"/>
      <c r="P201" s="75"/>
      <c r="Q201" s="74"/>
      <c r="R201" s="74"/>
      <c r="S201" s="75"/>
      <c r="T201" s="76"/>
      <c r="U201" s="76"/>
      <c r="V201" s="75"/>
      <c r="W201" s="75"/>
      <c r="X201" s="74"/>
      <c r="Y201" s="74"/>
      <c r="Z201" s="75"/>
      <c r="AA201" s="76"/>
      <c r="AB201" s="76"/>
      <c r="AC201" s="75"/>
      <c r="AD201" s="75"/>
      <c r="AE201" s="74"/>
      <c r="AF201" s="74"/>
      <c r="AG201" s="75"/>
      <c r="AH201" s="76"/>
      <c r="AI201" s="80"/>
      <c r="AJ201" s="81"/>
      <c r="AK201" s="82"/>
      <c r="AL201" s="83"/>
      <c r="AM201" s="82"/>
      <c r="AN201" s="84"/>
      <c r="AO201" s="82"/>
      <c r="AP201" s="85"/>
      <c r="AQ201" s="82"/>
      <c r="AR201" s="86"/>
      <c r="AS201" s="87"/>
      <c r="AT201" s="88"/>
      <c r="AU201" s="45">
        <f t="shared" si="5"/>
        <v>0</v>
      </c>
      <c r="AV201" s="45">
        <f>'Январь 2020'!AZ201</f>
        <v>0</v>
      </c>
    </row>
    <row r="202" spans="1:48" ht="14.25" customHeight="1">
      <c r="A202" s="71"/>
      <c r="B202" s="72"/>
      <c r="C202" s="73"/>
      <c r="D202" s="74"/>
      <c r="E202" s="75"/>
      <c r="F202" s="76"/>
      <c r="G202" s="76"/>
      <c r="H202" s="75"/>
      <c r="I202" s="75"/>
      <c r="J202" s="74"/>
      <c r="K202" s="74"/>
      <c r="L202" s="74"/>
      <c r="M202" s="76"/>
      <c r="N202" s="76"/>
      <c r="O202" s="75"/>
      <c r="P202" s="75"/>
      <c r="Q202" s="74"/>
      <c r="R202" s="74"/>
      <c r="S202" s="75"/>
      <c r="T202" s="76"/>
      <c r="U202" s="76"/>
      <c r="V202" s="75"/>
      <c r="W202" s="75"/>
      <c r="X202" s="74"/>
      <c r="Y202" s="74"/>
      <c r="Z202" s="75"/>
      <c r="AA202" s="76"/>
      <c r="AB202" s="76"/>
      <c r="AC202" s="75"/>
      <c r="AD202" s="75"/>
      <c r="AE202" s="74"/>
      <c r="AF202" s="74"/>
      <c r="AG202" s="75"/>
      <c r="AH202" s="76"/>
      <c r="AI202" s="80"/>
      <c r="AJ202" s="81"/>
      <c r="AK202" s="82"/>
      <c r="AL202" s="83"/>
      <c r="AM202" s="82"/>
      <c r="AN202" s="84"/>
      <c r="AO202" s="82"/>
      <c r="AP202" s="85"/>
      <c r="AQ202" s="82"/>
      <c r="AR202" s="86"/>
      <c r="AS202" s="87"/>
      <c r="AT202" s="88"/>
      <c r="AU202" s="45">
        <f t="shared" si="5"/>
        <v>0</v>
      </c>
      <c r="AV202" s="45">
        <f>'Январь 2020'!AZ202</f>
        <v>0</v>
      </c>
    </row>
    <row r="203" spans="1:48" ht="14.25" customHeight="1">
      <c r="A203" s="71"/>
      <c r="B203" s="72"/>
      <c r="C203" s="73"/>
      <c r="D203" s="74"/>
      <c r="E203" s="75"/>
      <c r="F203" s="76"/>
      <c r="G203" s="76"/>
      <c r="H203" s="75"/>
      <c r="I203" s="75"/>
      <c r="J203" s="74"/>
      <c r="K203" s="74"/>
      <c r="L203" s="74"/>
      <c r="M203" s="76"/>
      <c r="N203" s="76"/>
      <c r="O203" s="75"/>
      <c r="P203" s="75"/>
      <c r="Q203" s="74"/>
      <c r="R203" s="74"/>
      <c r="S203" s="75"/>
      <c r="T203" s="76"/>
      <c r="U203" s="76"/>
      <c r="V203" s="75"/>
      <c r="W203" s="75"/>
      <c r="X203" s="74"/>
      <c r="Y203" s="74"/>
      <c r="Z203" s="75"/>
      <c r="AA203" s="76"/>
      <c r="AB203" s="76"/>
      <c r="AC203" s="75"/>
      <c r="AD203" s="75"/>
      <c r="AE203" s="74"/>
      <c r="AF203" s="74"/>
      <c r="AG203" s="75"/>
      <c r="AH203" s="76"/>
      <c r="AI203" s="80"/>
      <c r="AJ203" s="81"/>
      <c r="AK203" s="82"/>
      <c r="AL203" s="83"/>
      <c r="AM203" s="82"/>
      <c r="AN203" s="84"/>
      <c r="AO203" s="82"/>
      <c r="AP203" s="85"/>
      <c r="AQ203" s="82"/>
      <c r="AR203" s="86"/>
      <c r="AS203" s="87"/>
      <c r="AT203" s="88"/>
      <c r="AU203" s="45">
        <f t="shared" si="5"/>
        <v>0</v>
      </c>
      <c r="AV203" s="45">
        <f>'Январь 2020'!AZ203</f>
        <v>0</v>
      </c>
    </row>
    <row r="204" spans="1:48" ht="14.25" customHeight="1">
      <c r="A204" s="71"/>
      <c r="B204" s="72"/>
      <c r="C204" s="73"/>
      <c r="D204" s="74"/>
      <c r="E204" s="75"/>
      <c r="F204" s="76"/>
      <c r="G204" s="76"/>
      <c r="H204" s="75"/>
      <c r="I204" s="75"/>
      <c r="J204" s="74"/>
      <c r="K204" s="74"/>
      <c r="L204" s="74"/>
      <c r="M204" s="76"/>
      <c r="N204" s="76"/>
      <c r="O204" s="75"/>
      <c r="P204" s="75"/>
      <c r="Q204" s="74"/>
      <c r="R204" s="74"/>
      <c r="S204" s="75"/>
      <c r="T204" s="76"/>
      <c r="U204" s="76"/>
      <c r="V204" s="75"/>
      <c r="W204" s="75"/>
      <c r="X204" s="74"/>
      <c r="Y204" s="74"/>
      <c r="Z204" s="75"/>
      <c r="AA204" s="76"/>
      <c r="AB204" s="76"/>
      <c r="AC204" s="75"/>
      <c r="AD204" s="75"/>
      <c r="AE204" s="74"/>
      <c r="AF204" s="74"/>
      <c r="AG204" s="75"/>
      <c r="AH204" s="76"/>
      <c r="AI204" s="80"/>
      <c r="AJ204" s="81"/>
      <c r="AK204" s="82"/>
      <c r="AL204" s="83"/>
      <c r="AM204" s="82"/>
      <c r="AN204" s="84"/>
      <c r="AO204" s="82"/>
      <c r="AP204" s="85"/>
      <c r="AQ204" s="82"/>
      <c r="AR204" s="86"/>
      <c r="AS204" s="87"/>
      <c r="AT204" s="88"/>
      <c r="AU204" s="45">
        <f t="shared" si="5"/>
        <v>0</v>
      </c>
      <c r="AV204" s="45">
        <f>'Январь 2020'!AZ204</f>
        <v>0</v>
      </c>
    </row>
    <row r="205" spans="1:48" ht="14.25" customHeight="1">
      <c r="A205" s="71"/>
      <c r="B205" s="72"/>
      <c r="C205" s="73"/>
      <c r="D205" s="74"/>
      <c r="E205" s="75"/>
      <c r="F205" s="76"/>
      <c r="G205" s="76"/>
      <c r="H205" s="75"/>
      <c r="I205" s="75"/>
      <c r="J205" s="74"/>
      <c r="K205" s="74"/>
      <c r="L205" s="74"/>
      <c r="M205" s="76"/>
      <c r="N205" s="76"/>
      <c r="O205" s="75"/>
      <c r="P205" s="75"/>
      <c r="Q205" s="74"/>
      <c r="R205" s="74"/>
      <c r="S205" s="75"/>
      <c r="T205" s="76"/>
      <c r="U205" s="76"/>
      <c r="V205" s="75"/>
      <c r="W205" s="75"/>
      <c r="X205" s="74"/>
      <c r="Y205" s="74"/>
      <c r="Z205" s="75"/>
      <c r="AA205" s="76"/>
      <c r="AB205" s="76"/>
      <c r="AC205" s="75"/>
      <c r="AD205" s="75"/>
      <c r="AE205" s="74"/>
      <c r="AF205" s="74"/>
      <c r="AG205" s="75"/>
      <c r="AH205" s="76"/>
      <c r="AI205" s="80"/>
      <c r="AJ205" s="81"/>
      <c r="AK205" s="82"/>
      <c r="AL205" s="83"/>
      <c r="AM205" s="82"/>
      <c r="AN205" s="84"/>
      <c r="AO205" s="82"/>
      <c r="AP205" s="85"/>
      <c r="AQ205" s="82"/>
      <c r="AR205" s="86"/>
      <c r="AS205" s="87"/>
      <c r="AT205" s="88"/>
      <c r="AU205" s="45">
        <f t="shared" si="5"/>
        <v>0</v>
      </c>
      <c r="AV205" s="45">
        <f>'Январь 2020'!AZ205</f>
        <v>0</v>
      </c>
    </row>
    <row r="206" spans="1:48" ht="14.25" customHeight="1">
      <c r="A206" s="71"/>
      <c r="B206" s="72"/>
      <c r="C206" s="73"/>
      <c r="D206" s="74"/>
      <c r="E206" s="75"/>
      <c r="F206" s="76"/>
      <c r="G206" s="76"/>
      <c r="H206" s="75"/>
      <c r="I206" s="75"/>
      <c r="J206" s="74"/>
      <c r="K206" s="74"/>
      <c r="L206" s="74"/>
      <c r="M206" s="76"/>
      <c r="N206" s="76"/>
      <c r="O206" s="75"/>
      <c r="P206" s="75"/>
      <c r="Q206" s="74"/>
      <c r="R206" s="74"/>
      <c r="S206" s="75"/>
      <c r="T206" s="76"/>
      <c r="U206" s="76"/>
      <c r="V206" s="75"/>
      <c r="W206" s="75"/>
      <c r="X206" s="74"/>
      <c r="Y206" s="74"/>
      <c r="Z206" s="75"/>
      <c r="AA206" s="76"/>
      <c r="AB206" s="76"/>
      <c r="AC206" s="75"/>
      <c r="AD206" s="75"/>
      <c r="AE206" s="74"/>
      <c r="AF206" s="74"/>
      <c r="AG206" s="75"/>
      <c r="AH206" s="76"/>
      <c r="AI206" s="80"/>
      <c r="AJ206" s="81"/>
      <c r="AK206" s="82"/>
      <c r="AL206" s="83"/>
      <c r="AM206" s="82"/>
      <c r="AN206" s="84"/>
      <c r="AO206" s="82"/>
      <c r="AP206" s="85"/>
      <c r="AQ206" s="82"/>
      <c r="AR206" s="86"/>
      <c r="AS206" s="87"/>
      <c r="AT206" s="88"/>
      <c r="AU206" s="45">
        <f t="shared" si="5"/>
        <v>0</v>
      </c>
      <c r="AV206" s="45">
        <f>'Январь 2020'!AZ206</f>
        <v>0</v>
      </c>
    </row>
    <row r="207" spans="1:48" ht="14.25" customHeight="1">
      <c r="A207" s="71"/>
      <c r="B207" s="72"/>
      <c r="C207" s="73"/>
      <c r="D207" s="74"/>
      <c r="E207" s="75"/>
      <c r="F207" s="76"/>
      <c r="G207" s="76"/>
      <c r="H207" s="75"/>
      <c r="I207" s="75"/>
      <c r="J207" s="74"/>
      <c r="K207" s="74"/>
      <c r="L207" s="74"/>
      <c r="M207" s="76"/>
      <c r="N207" s="76"/>
      <c r="O207" s="75"/>
      <c r="P207" s="75"/>
      <c r="Q207" s="74"/>
      <c r="R207" s="74"/>
      <c r="S207" s="75"/>
      <c r="T207" s="76"/>
      <c r="U207" s="76"/>
      <c r="V207" s="75"/>
      <c r="W207" s="75"/>
      <c r="X207" s="74"/>
      <c r="Y207" s="74"/>
      <c r="Z207" s="75"/>
      <c r="AA207" s="76"/>
      <c r="AB207" s="76"/>
      <c r="AC207" s="75"/>
      <c r="AD207" s="75"/>
      <c r="AE207" s="74"/>
      <c r="AF207" s="74"/>
      <c r="AG207" s="75"/>
      <c r="AH207" s="76"/>
      <c r="AI207" s="80"/>
      <c r="AJ207" s="81"/>
      <c r="AK207" s="82"/>
      <c r="AL207" s="83"/>
      <c r="AM207" s="82"/>
      <c r="AN207" s="84"/>
      <c r="AO207" s="82"/>
      <c r="AP207" s="85"/>
      <c r="AQ207" s="82"/>
      <c r="AR207" s="86"/>
      <c r="AS207" s="87"/>
      <c r="AT207" s="88"/>
      <c r="AU207" s="45">
        <f t="shared" si="5"/>
        <v>0</v>
      </c>
      <c r="AV207" s="45">
        <f>'Январь 2020'!AZ207</f>
        <v>0</v>
      </c>
    </row>
    <row r="208" spans="1:48" ht="14.25" customHeight="1">
      <c r="A208" s="71"/>
      <c r="B208" s="72"/>
      <c r="C208" s="73"/>
      <c r="D208" s="74"/>
      <c r="E208" s="75"/>
      <c r="F208" s="76"/>
      <c r="G208" s="76"/>
      <c r="H208" s="75"/>
      <c r="I208" s="75"/>
      <c r="J208" s="74"/>
      <c r="K208" s="74"/>
      <c r="L208" s="74"/>
      <c r="M208" s="76"/>
      <c r="N208" s="76"/>
      <c r="O208" s="75"/>
      <c r="P208" s="75"/>
      <c r="Q208" s="74"/>
      <c r="R208" s="74"/>
      <c r="S208" s="75"/>
      <c r="T208" s="76"/>
      <c r="U208" s="76"/>
      <c r="V208" s="75"/>
      <c r="W208" s="75"/>
      <c r="X208" s="74"/>
      <c r="Y208" s="74"/>
      <c r="Z208" s="75"/>
      <c r="AA208" s="76"/>
      <c r="AB208" s="76"/>
      <c r="AC208" s="75"/>
      <c r="AD208" s="75"/>
      <c r="AE208" s="74"/>
      <c r="AF208" s="74"/>
      <c r="AG208" s="75"/>
      <c r="AH208" s="76"/>
      <c r="AI208" s="80"/>
      <c r="AJ208" s="81"/>
      <c r="AK208" s="82"/>
      <c r="AL208" s="83"/>
      <c r="AM208" s="82"/>
      <c r="AN208" s="84"/>
      <c r="AO208" s="82"/>
      <c r="AP208" s="85"/>
      <c r="AQ208" s="82"/>
      <c r="AR208" s="86"/>
      <c r="AS208" s="87"/>
      <c r="AT208" s="88"/>
      <c r="AU208" s="45">
        <f t="shared" si="5"/>
        <v>0</v>
      </c>
      <c r="AV208" s="45">
        <f>'Январь 2020'!AZ208</f>
        <v>0</v>
      </c>
    </row>
    <row r="209" spans="1:48" ht="14.25" customHeight="1">
      <c r="A209" s="71"/>
      <c r="B209" s="72"/>
      <c r="C209" s="73"/>
      <c r="D209" s="74"/>
      <c r="E209" s="75"/>
      <c r="F209" s="76"/>
      <c r="G209" s="76"/>
      <c r="H209" s="75"/>
      <c r="I209" s="75"/>
      <c r="J209" s="74"/>
      <c r="K209" s="74"/>
      <c r="L209" s="74"/>
      <c r="M209" s="76"/>
      <c r="N209" s="76"/>
      <c r="O209" s="75"/>
      <c r="P209" s="75"/>
      <c r="Q209" s="74"/>
      <c r="R209" s="74"/>
      <c r="S209" s="75"/>
      <c r="T209" s="76"/>
      <c r="U209" s="76"/>
      <c r="V209" s="75"/>
      <c r="W209" s="75"/>
      <c r="X209" s="74"/>
      <c r="Y209" s="74"/>
      <c r="Z209" s="75"/>
      <c r="AA209" s="76"/>
      <c r="AB209" s="76"/>
      <c r="AC209" s="75"/>
      <c r="AD209" s="75"/>
      <c r="AE209" s="74"/>
      <c r="AF209" s="74"/>
      <c r="AG209" s="75"/>
      <c r="AH209" s="76"/>
      <c r="AI209" s="80"/>
      <c r="AJ209" s="81"/>
      <c r="AK209" s="82"/>
      <c r="AL209" s="83"/>
      <c r="AM209" s="82"/>
      <c r="AN209" s="84"/>
      <c r="AO209" s="82"/>
      <c r="AP209" s="85"/>
      <c r="AQ209" s="82"/>
      <c r="AR209" s="86"/>
      <c r="AS209" s="87"/>
      <c r="AT209" s="88"/>
      <c r="AU209" s="45">
        <f t="shared" si="5"/>
        <v>0</v>
      </c>
      <c r="AV209" s="45">
        <f>'Январь 2020'!AZ209</f>
        <v>0</v>
      </c>
    </row>
    <row r="210" spans="1:48" ht="14.25" customHeight="1">
      <c r="A210" s="71"/>
      <c r="B210" s="186"/>
      <c r="C210" s="73"/>
      <c r="D210" s="74"/>
      <c r="E210" s="75"/>
      <c r="F210" s="76"/>
      <c r="G210" s="76"/>
      <c r="H210" s="75"/>
      <c r="I210" s="75"/>
      <c r="J210" s="74"/>
      <c r="K210" s="74"/>
      <c r="L210" s="74"/>
      <c r="M210" s="76"/>
      <c r="N210" s="76"/>
      <c r="O210" s="78"/>
      <c r="P210" s="78"/>
      <c r="Q210" s="74"/>
      <c r="R210" s="74"/>
      <c r="S210" s="78"/>
      <c r="T210" s="77"/>
      <c r="U210" s="77"/>
      <c r="V210" s="75"/>
      <c r="W210" s="75"/>
      <c r="X210" s="74"/>
      <c r="Y210" s="74"/>
      <c r="Z210" s="75"/>
      <c r="AA210" s="76"/>
      <c r="AB210" s="76"/>
      <c r="AC210" s="75"/>
      <c r="AD210" s="75"/>
      <c r="AE210" s="74"/>
      <c r="AF210" s="74"/>
      <c r="AG210" s="75"/>
      <c r="AH210" s="76"/>
      <c r="AI210" s="80"/>
      <c r="AJ210" s="81"/>
      <c r="AK210" s="82"/>
      <c r="AL210" s="83"/>
      <c r="AM210" s="82"/>
      <c r="AN210" s="84"/>
      <c r="AO210" s="82"/>
      <c r="AP210" s="85"/>
      <c r="AQ210" s="82"/>
      <c r="AR210" s="86"/>
      <c r="AS210" s="87"/>
      <c r="AT210" s="88"/>
      <c r="AU210" s="45">
        <f t="shared" si="5"/>
        <v>0</v>
      </c>
      <c r="AV210" s="45">
        <f>'Январь 2020'!AZ210</f>
        <v>0</v>
      </c>
    </row>
    <row r="211" spans="1:48" ht="14.25" customHeight="1">
      <c r="A211" s="71"/>
      <c r="B211" s="72"/>
      <c r="C211" s="73"/>
      <c r="D211" s="74"/>
      <c r="E211" s="75"/>
      <c r="F211" s="76"/>
      <c r="G211" s="76"/>
      <c r="H211" s="75"/>
      <c r="I211" s="75"/>
      <c r="J211" s="74"/>
      <c r="K211" s="74"/>
      <c r="L211" s="74"/>
      <c r="M211" s="76"/>
      <c r="N211" s="76"/>
      <c r="O211" s="75"/>
      <c r="P211" s="75"/>
      <c r="Q211" s="74"/>
      <c r="R211" s="74"/>
      <c r="S211" s="75"/>
      <c r="T211" s="76"/>
      <c r="U211" s="76"/>
      <c r="V211" s="75"/>
      <c r="W211" s="75"/>
      <c r="X211" s="74"/>
      <c r="Y211" s="74"/>
      <c r="Z211" s="75"/>
      <c r="AA211" s="76"/>
      <c r="AB211" s="76"/>
      <c r="AC211" s="75"/>
      <c r="AD211" s="75"/>
      <c r="AE211" s="74"/>
      <c r="AF211" s="74"/>
      <c r="AG211" s="75"/>
      <c r="AH211" s="76"/>
      <c r="AI211" s="80"/>
      <c r="AJ211" s="81"/>
      <c r="AK211" s="82"/>
      <c r="AL211" s="83"/>
      <c r="AM211" s="82"/>
      <c r="AN211" s="84"/>
      <c r="AO211" s="82"/>
      <c r="AP211" s="85"/>
      <c r="AQ211" s="82"/>
      <c r="AR211" s="86"/>
      <c r="AS211" s="87"/>
      <c r="AT211" s="88"/>
      <c r="AU211" s="45">
        <f t="shared" si="5"/>
        <v>0</v>
      </c>
      <c r="AV211" s="45">
        <f>'Январь 2020'!AZ211</f>
        <v>0</v>
      </c>
    </row>
    <row r="212" spans="1:48" ht="14.25" customHeight="1">
      <c r="A212" s="71"/>
      <c r="B212" s="72"/>
      <c r="C212" s="73"/>
      <c r="D212" s="74"/>
      <c r="E212" s="75"/>
      <c r="F212" s="76"/>
      <c r="G212" s="76"/>
      <c r="H212" s="75"/>
      <c r="I212" s="75"/>
      <c r="J212" s="74"/>
      <c r="K212" s="74"/>
      <c r="L212" s="74"/>
      <c r="M212" s="76"/>
      <c r="N212" s="76"/>
      <c r="O212" s="75"/>
      <c r="P212" s="75"/>
      <c r="Q212" s="74"/>
      <c r="R212" s="74"/>
      <c r="S212" s="75"/>
      <c r="T212" s="76"/>
      <c r="U212" s="76"/>
      <c r="V212" s="75"/>
      <c r="W212" s="75"/>
      <c r="X212" s="74"/>
      <c r="Y212" s="74"/>
      <c r="Z212" s="75"/>
      <c r="AA212" s="76"/>
      <c r="AB212" s="76"/>
      <c r="AC212" s="75"/>
      <c r="AD212" s="75"/>
      <c r="AE212" s="74"/>
      <c r="AF212" s="74"/>
      <c r="AG212" s="75"/>
      <c r="AH212" s="76"/>
      <c r="AI212" s="80"/>
      <c r="AJ212" s="81"/>
      <c r="AK212" s="82"/>
      <c r="AL212" s="83"/>
      <c r="AM212" s="82"/>
      <c r="AN212" s="84"/>
      <c r="AO212" s="82"/>
      <c r="AP212" s="85"/>
      <c r="AQ212" s="82"/>
      <c r="AR212" s="86"/>
      <c r="AS212" s="87"/>
      <c r="AT212" s="88"/>
      <c r="AU212" s="45">
        <f t="shared" si="5"/>
        <v>0</v>
      </c>
      <c r="AV212" s="45">
        <f>'Январь 2020'!AZ212</f>
        <v>0</v>
      </c>
    </row>
    <row r="213" spans="1:48" ht="14.25" customHeight="1">
      <c r="A213" s="71"/>
      <c r="B213" s="186"/>
      <c r="C213" s="73"/>
      <c r="D213" s="74"/>
      <c r="E213" s="75"/>
      <c r="F213" s="76"/>
      <c r="G213" s="76"/>
      <c r="H213" s="75"/>
      <c r="I213" s="75"/>
      <c r="J213" s="74"/>
      <c r="K213" s="74"/>
      <c r="L213" s="74"/>
      <c r="M213" s="76"/>
      <c r="N213" s="77"/>
      <c r="O213" s="75"/>
      <c r="P213" s="75"/>
      <c r="Q213" s="74"/>
      <c r="R213" s="74"/>
      <c r="S213" s="75"/>
      <c r="T213" s="76"/>
      <c r="U213" s="76"/>
      <c r="V213" s="75"/>
      <c r="W213" s="75"/>
      <c r="X213" s="74"/>
      <c r="Y213" s="74"/>
      <c r="Z213" s="75"/>
      <c r="AA213" s="76"/>
      <c r="AB213" s="76"/>
      <c r="AC213" s="75"/>
      <c r="AD213" s="75"/>
      <c r="AE213" s="74"/>
      <c r="AF213" s="74"/>
      <c r="AG213" s="75"/>
      <c r="AH213" s="76"/>
      <c r="AI213" s="80"/>
      <c r="AJ213" s="81"/>
      <c r="AK213" s="82"/>
      <c r="AL213" s="83"/>
      <c r="AM213" s="82"/>
      <c r="AN213" s="84"/>
      <c r="AO213" s="82"/>
      <c r="AP213" s="85"/>
      <c r="AQ213" s="82"/>
      <c r="AR213" s="86"/>
      <c r="AS213" s="87"/>
      <c r="AT213" s="88"/>
      <c r="AU213" s="45">
        <f t="shared" si="5"/>
        <v>0</v>
      </c>
      <c r="AV213" s="45">
        <f>'Январь 2020'!AZ213</f>
        <v>0</v>
      </c>
    </row>
    <row r="214" spans="1:48" ht="14.25" customHeight="1">
      <c r="A214" s="71"/>
      <c r="B214" s="72"/>
      <c r="C214" s="73"/>
      <c r="D214" s="74"/>
      <c r="E214" s="75"/>
      <c r="F214" s="76"/>
      <c r="G214" s="76"/>
      <c r="H214" s="75"/>
      <c r="I214" s="75"/>
      <c r="J214" s="74"/>
      <c r="K214" s="74"/>
      <c r="L214" s="74"/>
      <c r="M214" s="76"/>
      <c r="N214" s="76"/>
      <c r="O214" s="75"/>
      <c r="P214" s="75"/>
      <c r="Q214" s="74"/>
      <c r="R214" s="74"/>
      <c r="S214" s="75"/>
      <c r="T214" s="76"/>
      <c r="U214" s="76"/>
      <c r="V214" s="75"/>
      <c r="W214" s="75"/>
      <c r="X214" s="74"/>
      <c r="Y214" s="74"/>
      <c r="Z214" s="75"/>
      <c r="AA214" s="76"/>
      <c r="AB214" s="76"/>
      <c r="AC214" s="75"/>
      <c r="AD214" s="75"/>
      <c r="AE214" s="74"/>
      <c r="AF214" s="74"/>
      <c r="AG214" s="75"/>
      <c r="AH214" s="76"/>
      <c r="AI214" s="80"/>
      <c r="AJ214" s="81"/>
      <c r="AK214" s="82"/>
      <c r="AL214" s="83"/>
      <c r="AM214" s="82"/>
      <c r="AN214" s="84"/>
      <c r="AO214" s="82"/>
      <c r="AP214" s="85"/>
      <c r="AQ214" s="82"/>
      <c r="AR214" s="86"/>
      <c r="AS214" s="87"/>
      <c r="AT214" s="88"/>
      <c r="AU214" s="45">
        <f t="shared" si="5"/>
        <v>0</v>
      </c>
      <c r="AV214" s="45">
        <f>'Январь 2020'!AZ214</f>
        <v>0</v>
      </c>
    </row>
    <row r="215" spans="1:48" ht="14.25" customHeight="1">
      <c r="A215" s="71"/>
      <c r="B215" s="72"/>
      <c r="C215" s="73"/>
      <c r="D215" s="74"/>
      <c r="E215" s="75"/>
      <c r="F215" s="76"/>
      <c r="G215" s="76"/>
      <c r="H215" s="75"/>
      <c r="I215" s="75"/>
      <c r="J215" s="74"/>
      <c r="K215" s="74"/>
      <c r="L215" s="74"/>
      <c r="M215" s="76"/>
      <c r="N215" s="76"/>
      <c r="O215" s="75"/>
      <c r="P215" s="75"/>
      <c r="Q215" s="74"/>
      <c r="R215" s="74"/>
      <c r="S215" s="75"/>
      <c r="T215" s="76"/>
      <c r="U215" s="76"/>
      <c r="V215" s="75"/>
      <c r="W215" s="75"/>
      <c r="X215" s="74"/>
      <c r="Y215" s="74"/>
      <c r="Z215" s="75"/>
      <c r="AA215" s="76"/>
      <c r="AB215" s="76"/>
      <c r="AC215" s="75"/>
      <c r="AD215" s="75"/>
      <c r="AE215" s="74"/>
      <c r="AF215" s="74"/>
      <c r="AG215" s="75"/>
      <c r="AH215" s="76"/>
      <c r="AI215" s="80"/>
      <c r="AJ215" s="81"/>
      <c r="AK215" s="82"/>
      <c r="AL215" s="83"/>
      <c r="AM215" s="82"/>
      <c r="AN215" s="84"/>
      <c r="AO215" s="82"/>
      <c r="AP215" s="85"/>
      <c r="AQ215" s="82"/>
      <c r="AR215" s="86"/>
      <c r="AS215" s="87"/>
      <c r="AT215" s="88"/>
      <c r="AU215" s="45">
        <f t="shared" si="5"/>
        <v>0</v>
      </c>
      <c r="AV215" s="45">
        <f>'Январь 2020'!AZ215</f>
        <v>0</v>
      </c>
    </row>
    <row r="216" spans="1:48" ht="14.25" customHeight="1">
      <c r="A216" s="71"/>
      <c r="B216" s="72"/>
      <c r="C216" s="73"/>
      <c r="D216" s="74"/>
      <c r="E216" s="75"/>
      <c r="F216" s="76"/>
      <c r="G216" s="76"/>
      <c r="H216" s="75"/>
      <c r="I216" s="75"/>
      <c r="J216" s="74"/>
      <c r="K216" s="74"/>
      <c r="L216" s="74"/>
      <c r="M216" s="76"/>
      <c r="N216" s="76"/>
      <c r="O216" s="75"/>
      <c r="P216" s="75"/>
      <c r="Q216" s="74"/>
      <c r="R216" s="74"/>
      <c r="S216" s="75"/>
      <c r="T216" s="76"/>
      <c r="U216" s="76"/>
      <c r="V216" s="75"/>
      <c r="W216" s="75"/>
      <c r="X216" s="74"/>
      <c r="Y216" s="74"/>
      <c r="Z216" s="75"/>
      <c r="AA216" s="76"/>
      <c r="AB216" s="76"/>
      <c r="AC216" s="75"/>
      <c r="AD216" s="75"/>
      <c r="AE216" s="74"/>
      <c r="AF216" s="74"/>
      <c r="AG216" s="75"/>
      <c r="AH216" s="76"/>
      <c r="AI216" s="80"/>
      <c r="AJ216" s="81"/>
      <c r="AK216" s="82"/>
      <c r="AL216" s="83"/>
      <c r="AM216" s="82"/>
      <c r="AN216" s="84"/>
      <c r="AO216" s="82"/>
      <c r="AP216" s="85"/>
      <c r="AQ216" s="82"/>
      <c r="AR216" s="86"/>
      <c r="AS216" s="87"/>
      <c r="AT216" s="88"/>
      <c r="AU216" s="45">
        <f t="shared" si="5"/>
        <v>0</v>
      </c>
      <c r="AV216" s="45">
        <f>'Январь 2020'!AZ216</f>
        <v>0</v>
      </c>
    </row>
    <row r="217" spans="1:48" ht="14.25" customHeight="1">
      <c r="A217" s="71"/>
      <c r="B217" s="72"/>
      <c r="C217" s="73"/>
      <c r="D217" s="74"/>
      <c r="E217" s="75"/>
      <c r="F217" s="76"/>
      <c r="G217" s="76"/>
      <c r="H217" s="75"/>
      <c r="I217" s="75"/>
      <c r="J217" s="74"/>
      <c r="K217" s="74"/>
      <c r="L217" s="74"/>
      <c r="M217" s="76"/>
      <c r="N217" s="76"/>
      <c r="O217" s="75"/>
      <c r="P217" s="75"/>
      <c r="Q217" s="74"/>
      <c r="R217" s="74"/>
      <c r="S217" s="75"/>
      <c r="T217" s="76"/>
      <c r="U217" s="76"/>
      <c r="V217" s="75"/>
      <c r="W217" s="75"/>
      <c r="X217" s="74"/>
      <c r="Y217" s="74"/>
      <c r="Z217" s="75"/>
      <c r="AA217" s="76"/>
      <c r="AB217" s="76"/>
      <c r="AC217" s="75"/>
      <c r="AD217" s="75"/>
      <c r="AE217" s="74"/>
      <c r="AF217" s="74"/>
      <c r="AG217" s="75"/>
      <c r="AH217" s="76"/>
      <c r="AI217" s="80"/>
      <c r="AJ217" s="81"/>
      <c r="AK217" s="82"/>
      <c r="AL217" s="83"/>
      <c r="AM217" s="82"/>
      <c r="AN217" s="84"/>
      <c r="AO217" s="82"/>
      <c r="AP217" s="85"/>
      <c r="AQ217" s="82"/>
      <c r="AR217" s="86"/>
      <c r="AS217" s="87"/>
      <c r="AT217" s="88"/>
      <c r="AU217" s="45">
        <f t="shared" si="5"/>
        <v>0</v>
      </c>
      <c r="AV217" s="45">
        <f>'Январь 2020'!AZ217</f>
        <v>0</v>
      </c>
    </row>
    <row r="218" spans="1:48" ht="14.25" customHeight="1">
      <c r="A218" s="71"/>
      <c r="B218" s="72"/>
      <c r="C218" s="73"/>
      <c r="D218" s="74"/>
      <c r="E218" s="75"/>
      <c r="F218" s="76"/>
      <c r="G218" s="76"/>
      <c r="H218" s="75"/>
      <c r="I218" s="75"/>
      <c r="J218" s="74"/>
      <c r="K218" s="74"/>
      <c r="L218" s="74"/>
      <c r="M218" s="76"/>
      <c r="N218" s="76"/>
      <c r="O218" s="75"/>
      <c r="P218" s="75"/>
      <c r="Q218" s="74"/>
      <c r="R218" s="74"/>
      <c r="S218" s="75"/>
      <c r="T218" s="76"/>
      <c r="U218" s="76"/>
      <c r="V218" s="75"/>
      <c r="W218" s="75"/>
      <c r="X218" s="74"/>
      <c r="Y218" s="74"/>
      <c r="Z218" s="75"/>
      <c r="AA218" s="76"/>
      <c r="AB218" s="76"/>
      <c r="AC218" s="75"/>
      <c r="AD218" s="75"/>
      <c r="AE218" s="74"/>
      <c r="AF218" s="74"/>
      <c r="AG218" s="75"/>
      <c r="AH218" s="76"/>
      <c r="AI218" s="80"/>
      <c r="AJ218" s="81"/>
      <c r="AK218" s="82"/>
      <c r="AL218" s="83"/>
      <c r="AM218" s="82"/>
      <c r="AN218" s="84"/>
      <c r="AO218" s="82"/>
      <c r="AP218" s="85"/>
      <c r="AQ218" s="82"/>
      <c r="AR218" s="86"/>
      <c r="AS218" s="87"/>
      <c r="AT218" s="88"/>
      <c r="AU218" s="45">
        <f t="shared" si="5"/>
        <v>0</v>
      </c>
      <c r="AV218" s="45">
        <f>'Январь 2020'!AZ218</f>
        <v>0</v>
      </c>
    </row>
    <row r="219" spans="1:48" ht="14.25" customHeight="1">
      <c r="A219" s="71"/>
      <c r="B219" s="72"/>
      <c r="C219" s="73"/>
      <c r="D219" s="74"/>
      <c r="E219" s="75"/>
      <c r="F219" s="76"/>
      <c r="G219" s="76"/>
      <c r="H219" s="75"/>
      <c r="I219" s="75"/>
      <c r="J219" s="74"/>
      <c r="K219" s="74"/>
      <c r="L219" s="74"/>
      <c r="M219" s="76"/>
      <c r="N219" s="76"/>
      <c r="O219" s="75"/>
      <c r="P219" s="75"/>
      <c r="Q219" s="74"/>
      <c r="R219" s="74"/>
      <c r="S219" s="75"/>
      <c r="T219" s="76"/>
      <c r="U219" s="76"/>
      <c r="V219" s="75"/>
      <c r="W219" s="75"/>
      <c r="X219" s="74"/>
      <c r="Y219" s="74"/>
      <c r="Z219" s="75"/>
      <c r="AA219" s="76"/>
      <c r="AB219" s="76"/>
      <c r="AC219" s="75"/>
      <c r="AD219" s="75"/>
      <c r="AE219" s="74"/>
      <c r="AF219" s="74"/>
      <c r="AG219" s="75"/>
      <c r="AH219" s="76"/>
      <c r="AI219" s="80"/>
      <c r="AJ219" s="81"/>
      <c r="AK219" s="82"/>
      <c r="AL219" s="83"/>
      <c r="AM219" s="82"/>
      <c r="AN219" s="84"/>
      <c r="AO219" s="82"/>
      <c r="AP219" s="85"/>
      <c r="AQ219" s="82"/>
      <c r="AR219" s="86"/>
      <c r="AS219" s="87"/>
      <c r="AT219" s="88"/>
      <c r="AU219" s="45">
        <f t="shared" si="5"/>
        <v>0</v>
      </c>
      <c r="AV219" s="45">
        <f>'Январь 2020'!AZ219</f>
        <v>0</v>
      </c>
    </row>
    <row r="220" spans="1:48" ht="14.25" customHeight="1">
      <c r="A220" s="71"/>
      <c r="B220" s="72"/>
      <c r="C220" s="73"/>
      <c r="D220" s="74"/>
      <c r="E220" s="75"/>
      <c r="F220" s="76"/>
      <c r="G220" s="76"/>
      <c r="H220" s="75"/>
      <c r="I220" s="75"/>
      <c r="J220" s="74"/>
      <c r="K220" s="74"/>
      <c r="L220" s="74"/>
      <c r="M220" s="76"/>
      <c r="N220" s="76"/>
      <c r="O220" s="75"/>
      <c r="P220" s="75"/>
      <c r="Q220" s="74"/>
      <c r="R220" s="74"/>
      <c r="S220" s="75"/>
      <c r="T220" s="76"/>
      <c r="U220" s="76"/>
      <c r="V220" s="75"/>
      <c r="W220" s="75"/>
      <c r="X220" s="74"/>
      <c r="Y220" s="74"/>
      <c r="Z220" s="78"/>
      <c r="AA220" s="77"/>
      <c r="AB220" s="77"/>
      <c r="AC220" s="78"/>
      <c r="AD220" s="78"/>
      <c r="AE220" s="74"/>
      <c r="AF220" s="74"/>
      <c r="AG220" s="75"/>
      <c r="AH220" s="76"/>
      <c r="AI220" s="80"/>
      <c r="AJ220" s="81"/>
      <c r="AK220" s="82"/>
      <c r="AL220" s="83"/>
      <c r="AM220" s="82"/>
      <c r="AN220" s="84"/>
      <c r="AO220" s="82"/>
      <c r="AP220" s="85"/>
      <c r="AQ220" s="82"/>
      <c r="AR220" s="86"/>
      <c r="AS220" s="87"/>
      <c r="AT220" s="88"/>
      <c r="AU220" s="45">
        <f t="shared" si="5"/>
        <v>0</v>
      </c>
      <c r="AV220" s="45">
        <f>'Январь 2020'!AZ220</f>
        <v>0</v>
      </c>
    </row>
    <row r="221" spans="1:48" ht="14.25" customHeight="1">
      <c r="A221" s="71"/>
      <c r="B221" s="72"/>
      <c r="C221" s="257"/>
      <c r="D221" s="74"/>
      <c r="E221" s="75"/>
      <c r="F221" s="76"/>
      <c r="G221" s="76"/>
      <c r="H221" s="75"/>
      <c r="I221" s="75"/>
      <c r="J221" s="74"/>
      <c r="K221" s="74"/>
      <c r="L221" s="74"/>
      <c r="M221" s="76"/>
      <c r="N221" s="76"/>
      <c r="O221" s="75"/>
      <c r="P221" s="75"/>
      <c r="Q221" s="74"/>
      <c r="R221" s="74"/>
      <c r="S221" s="75"/>
      <c r="T221" s="76"/>
      <c r="U221" s="76"/>
      <c r="V221" s="75"/>
      <c r="W221" s="75"/>
      <c r="X221" s="74"/>
      <c r="Y221" s="74"/>
      <c r="Z221" s="75"/>
      <c r="AA221" s="76"/>
      <c r="AB221" s="76"/>
      <c r="AC221" s="75"/>
      <c r="AD221" s="75"/>
      <c r="AE221" s="74"/>
      <c r="AF221" s="74"/>
      <c r="AG221" s="75"/>
      <c r="AH221" s="76"/>
      <c r="AI221" s="80"/>
      <c r="AJ221" s="81"/>
      <c r="AK221" s="82"/>
      <c r="AL221" s="83"/>
      <c r="AM221" s="82"/>
      <c r="AN221" s="84"/>
      <c r="AO221" s="82"/>
      <c r="AP221" s="85"/>
      <c r="AQ221" s="82"/>
      <c r="AR221" s="86"/>
      <c r="AS221" s="87"/>
      <c r="AT221" s="88"/>
      <c r="AU221" s="45">
        <f t="shared" si="5"/>
        <v>0</v>
      </c>
      <c r="AV221" s="45">
        <f>'Январь 2020'!AZ221</f>
        <v>0</v>
      </c>
    </row>
    <row r="222" spans="1:48" ht="14.25" customHeight="1">
      <c r="A222" s="71"/>
      <c r="B222" s="72"/>
      <c r="C222" s="73"/>
      <c r="D222" s="74"/>
      <c r="E222" s="75"/>
      <c r="F222" s="76"/>
      <c r="G222" s="76"/>
      <c r="H222" s="75"/>
      <c r="I222" s="75"/>
      <c r="J222" s="74"/>
      <c r="K222" s="74"/>
      <c r="L222" s="74"/>
      <c r="M222" s="76"/>
      <c r="N222" s="76"/>
      <c r="O222" s="75"/>
      <c r="P222" s="75"/>
      <c r="Q222" s="74"/>
      <c r="R222" s="74"/>
      <c r="S222" s="75"/>
      <c r="T222" s="76"/>
      <c r="U222" s="76"/>
      <c r="V222" s="75"/>
      <c r="W222" s="75"/>
      <c r="X222" s="74"/>
      <c r="Y222" s="74"/>
      <c r="Z222" s="75"/>
      <c r="AA222" s="76"/>
      <c r="AB222" s="76"/>
      <c r="AC222" s="75"/>
      <c r="AD222" s="75"/>
      <c r="AE222" s="74"/>
      <c r="AF222" s="74"/>
      <c r="AG222" s="75"/>
      <c r="AH222" s="76"/>
      <c r="AI222" s="80"/>
      <c r="AJ222" s="81"/>
      <c r="AK222" s="82"/>
      <c r="AL222" s="83"/>
      <c r="AM222" s="82"/>
      <c r="AN222" s="84"/>
      <c r="AO222" s="82"/>
      <c r="AP222" s="85"/>
      <c r="AQ222" s="82"/>
      <c r="AR222" s="86"/>
      <c r="AS222" s="87"/>
      <c r="AT222" s="88"/>
      <c r="AU222" s="45">
        <f t="shared" si="5"/>
        <v>0</v>
      </c>
      <c r="AV222" s="45">
        <f>'Январь 2020'!AZ222</f>
        <v>0</v>
      </c>
    </row>
    <row r="223" spans="1:48" ht="14.25" customHeight="1">
      <c r="A223" s="71"/>
      <c r="B223" s="72"/>
      <c r="C223" s="73"/>
      <c r="D223" s="74"/>
      <c r="E223" s="75"/>
      <c r="F223" s="76"/>
      <c r="G223" s="76"/>
      <c r="H223" s="75"/>
      <c r="I223" s="75"/>
      <c r="J223" s="74"/>
      <c r="K223" s="74"/>
      <c r="L223" s="74"/>
      <c r="M223" s="76"/>
      <c r="N223" s="76"/>
      <c r="O223" s="75"/>
      <c r="P223" s="75"/>
      <c r="Q223" s="74"/>
      <c r="R223" s="74"/>
      <c r="S223" s="75"/>
      <c r="T223" s="76"/>
      <c r="U223" s="76"/>
      <c r="V223" s="75"/>
      <c r="W223" s="75"/>
      <c r="X223" s="74"/>
      <c r="Y223" s="74"/>
      <c r="Z223" s="75"/>
      <c r="AA223" s="76"/>
      <c r="AB223" s="76"/>
      <c r="AC223" s="75"/>
      <c r="AD223" s="75"/>
      <c r="AE223" s="74"/>
      <c r="AF223" s="74"/>
      <c r="AG223" s="75"/>
      <c r="AH223" s="76"/>
      <c r="AI223" s="80"/>
      <c r="AJ223" s="81"/>
      <c r="AK223" s="82"/>
      <c r="AL223" s="83"/>
      <c r="AM223" s="82"/>
      <c r="AN223" s="84"/>
      <c r="AO223" s="82"/>
      <c r="AP223" s="85"/>
      <c r="AQ223" s="82"/>
      <c r="AR223" s="86"/>
      <c r="AS223" s="87"/>
      <c r="AT223" s="88"/>
      <c r="AU223" s="45">
        <f t="shared" si="5"/>
        <v>0</v>
      </c>
      <c r="AV223" s="45">
        <f>'Январь 2020'!AZ223</f>
        <v>0</v>
      </c>
    </row>
    <row r="224" spans="1:48" ht="14.25" customHeight="1">
      <c r="A224" s="71"/>
      <c r="B224" s="72"/>
      <c r="C224" s="73"/>
      <c r="D224" s="74"/>
      <c r="E224" s="75"/>
      <c r="F224" s="76"/>
      <c r="G224" s="76"/>
      <c r="H224" s="75"/>
      <c r="I224" s="75"/>
      <c r="J224" s="74"/>
      <c r="K224" s="74"/>
      <c r="L224" s="74"/>
      <c r="M224" s="76"/>
      <c r="N224" s="76"/>
      <c r="O224" s="75"/>
      <c r="P224" s="75"/>
      <c r="Q224" s="74"/>
      <c r="R224" s="74"/>
      <c r="S224" s="75"/>
      <c r="T224" s="76"/>
      <c r="U224" s="76"/>
      <c r="V224" s="75"/>
      <c r="W224" s="75"/>
      <c r="X224" s="74"/>
      <c r="Y224" s="74"/>
      <c r="Z224" s="75"/>
      <c r="AA224" s="76"/>
      <c r="AB224" s="76"/>
      <c r="AC224" s="75"/>
      <c r="AD224" s="75"/>
      <c r="AE224" s="74"/>
      <c r="AF224" s="74"/>
      <c r="AG224" s="75"/>
      <c r="AH224" s="76"/>
      <c r="AI224" s="80"/>
      <c r="AJ224" s="81"/>
      <c r="AK224" s="82"/>
      <c r="AL224" s="83"/>
      <c r="AM224" s="82"/>
      <c r="AN224" s="84"/>
      <c r="AO224" s="82"/>
      <c r="AP224" s="85"/>
      <c r="AQ224" s="82"/>
      <c r="AR224" s="86"/>
      <c r="AS224" s="87"/>
      <c r="AT224" s="88"/>
      <c r="AU224" s="45">
        <f t="shared" si="5"/>
        <v>0</v>
      </c>
      <c r="AV224" s="45">
        <f>'Январь 2020'!AZ224</f>
        <v>0</v>
      </c>
    </row>
    <row r="225" spans="1:48" ht="14.25" customHeight="1">
      <c r="A225" s="71"/>
      <c r="B225" s="72"/>
      <c r="C225" s="73"/>
      <c r="D225" s="74"/>
      <c r="E225" s="75"/>
      <c r="F225" s="76"/>
      <c r="G225" s="76"/>
      <c r="H225" s="75"/>
      <c r="I225" s="75"/>
      <c r="J225" s="74"/>
      <c r="K225" s="74"/>
      <c r="L225" s="74"/>
      <c r="M225" s="76"/>
      <c r="N225" s="76"/>
      <c r="O225" s="75"/>
      <c r="P225" s="75"/>
      <c r="Q225" s="74"/>
      <c r="R225" s="74"/>
      <c r="S225" s="75"/>
      <c r="T225" s="76"/>
      <c r="U225" s="76"/>
      <c r="V225" s="75"/>
      <c r="W225" s="75"/>
      <c r="X225" s="74"/>
      <c r="Y225" s="74"/>
      <c r="Z225" s="75"/>
      <c r="AA225" s="76"/>
      <c r="AB225" s="76"/>
      <c r="AC225" s="75"/>
      <c r="AD225" s="75"/>
      <c r="AE225" s="74"/>
      <c r="AF225" s="74"/>
      <c r="AG225" s="75"/>
      <c r="AH225" s="76"/>
      <c r="AI225" s="80"/>
      <c r="AJ225" s="81"/>
      <c r="AK225" s="82"/>
      <c r="AL225" s="83"/>
      <c r="AM225" s="82"/>
      <c r="AN225" s="84"/>
      <c r="AO225" s="82"/>
      <c r="AP225" s="85"/>
      <c r="AQ225" s="82"/>
      <c r="AR225" s="86"/>
      <c r="AS225" s="87"/>
      <c r="AT225" s="88"/>
      <c r="AU225" s="45">
        <f t="shared" si="5"/>
        <v>0</v>
      </c>
      <c r="AV225" s="45">
        <f>'Январь 2020'!AZ225</f>
        <v>0</v>
      </c>
    </row>
    <row r="226" spans="1:48" ht="14.25" customHeight="1">
      <c r="A226" s="71"/>
      <c r="B226" s="72"/>
      <c r="C226" s="73"/>
      <c r="D226" s="74"/>
      <c r="E226" s="78"/>
      <c r="F226" s="77"/>
      <c r="G226" s="77"/>
      <c r="H226" s="78"/>
      <c r="I226" s="78"/>
      <c r="J226" s="74"/>
      <c r="K226" s="74"/>
      <c r="L226" s="74"/>
      <c r="M226" s="77"/>
      <c r="N226" s="77"/>
      <c r="O226" s="78"/>
      <c r="P226" s="78"/>
      <c r="Q226" s="74"/>
      <c r="R226" s="74"/>
      <c r="S226" s="75"/>
      <c r="T226" s="76"/>
      <c r="U226" s="76"/>
      <c r="V226" s="75"/>
      <c r="W226" s="75"/>
      <c r="X226" s="74"/>
      <c r="Y226" s="74"/>
      <c r="Z226" s="75"/>
      <c r="AA226" s="76"/>
      <c r="AB226" s="76"/>
      <c r="AC226" s="75"/>
      <c r="AD226" s="75"/>
      <c r="AE226" s="74"/>
      <c r="AF226" s="74"/>
      <c r="AG226" s="75"/>
      <c r="AH226" s="76"/>
      <c r="AI226" s="80"/>
      <c r="AJ226" s="81"/>
      <c r="AK226" s="82"/>
      <c r="AL226" s="83"/>
      <c r="AM226" s="82"/>
      <c r="AN226" s="84"/>
      <c r="AO226" s="82"/>
      <c r="AP226" s="85"/>
      <c r="AQ226" s="82"/>
      <c r="AR226" s="86"/>
      <c r="AS226" s="87"/>
      <c r="AT226" s="88"/>
      <c r="AU226" s="45">
        <f t="shared" si="5"/>
        <v>0</v>
      </c>
      <c r="AV226" s="45">
        <f>'Январь 2020'!AZ226</f>
        <v>0</v>
      </c>
    </row>
    <row r="227" spans="1:48" ht="14.25" customHeight="1">
      <c r="A227" s="71"/>
      <c r="B227" s="186"/>
      <c r="C227" s="73"/>
      <c r="D227" s="74"/>
      <c r="E227" s="75"/>
      <c r="F227" s="76"/>
      <c r="G227" s="76"/>
      <c r="H227" s="75"/>
      <c r="I227" s="75"/>
      <c r="J227" s="74"/>
      <c r="K227" s="74"/>
      <c r="L227" s="74"/>
      <c r="M227" s="76"/>
      <c r="N227" s="76"/>
      <c r="O227" s="75"/>
      <c r="P227" s="75"/>
      <c r="Q227" s="74"/>
      <c r="R227" s="74"/>
      <c r="S227" s="78"/>
      <c r="T227" s="77"/>
      <c r="U227" s="77"/>
      <c r="V227" s="78"/>
      <c r="W227" s="78"/>
      <c r="X227" s="74"/>
      <c r="Y227" s="74"/>
      <c r="Z227" s="78"/>
      <c r="AA227" s="77"/>
      <c r="AB227" s="77"/>
      <c r="AC227" s="78"/>
      <c r="AD227" s="78"/>
      <c r="AE227" s="74"/>
      <c r="AF227" s="74"/>
      <c r="AG227" s="79"/>
      <c r="AH227" s="93"/>
      <c r="AI227" s="80"/>
      <c r="AJ227" s="81"/>
      <c r="AK227" s="82"/>
      <c r="AL227" s="83"/>
      <c r="AM227" s="82"/>
      <c r="AN227" s="84"/>
      <c r="AO227" s="82"/>
      <c r="AP227" s="85"/>
      <c r="AQ227" s="82"/>
      <c r="AR227" s="86"/>
      <c r="AS227" s="87"/>
      <c r="AT227" s="88"/>
      <c r="AU227" s="45">
        <f t="shared" si="5"/>
        <v>0</v>
      </c>
      <c r="AV227" s="45">
        <f>'Январь 2020'!AZ227</f>
        <v>0</v>
      </c>
    </row>
    <row r="228" spans="1:48" ht="14.25" customHeight="1">
      <c r="A228" s="71"/>
      <c r="B228" s="72"/>
      <c r="C228" s="73"/>
      <c r="D228" s="74"/>
      <c r="E228" s="75"/>
      <c r="F228" s="76"/>
      <c r="G228" s="76"/>
      <c r="H228" s="75"/>
      <c r="I228" s="75"/>
      <c r="J228" s="74"/>
      <c r="K228" s="74"/>
      <c r="L228" s="74"/>
      <c r="M228" s="76"/>
      <c r="N228" s="76"/>
      <c r="O228" s="75"/>
      <c r="P228" s="75"/>
      <c r="Q228" s="74"/>
      <c r="R228" s="74"/>
      <c r="S228" s="75"/>
      <c r="T228" s="76"/>
      <c r="U228" s="76"/>
      <c r="V228" s="75"/>
      <c r="W228" s="75"/>
      <c r="X228" s="74"/>
      <c r="Y228" s="74"/>
      <c r="Z228" s="75"/>
      <c r="AA228" s="76"/>
      <c r="AB228" s="76"/>
      <c r="AC228" s="75"/>
      <c r="AD228" s="75"/>
      <c r="AE228" s="74"/>
      <c r="AF228" s="74"/>
      <c r="AG228" s="75"/>
      <c r="AH228" s="76"/>
      <c r="AI228" s="80"/>
      <c r="AJ228" s="81"/>
      <c r="AK228" s="82"/>
      <c r="AL228" s="83"/>
      <c r="AM228" s="82"/>
      <c r="AN228" s="84"/>
      <c r="AO228" s="82"/>
      <c r="AP228" s="85"/>
      <c r="AQ228" s="82"/>
      <c r="AR228" s="86"/>
      <c r="AS228" s="87"/>
      <c r="AT228" s="88"/>
      <c r="AU228" s="45">
        <f t="shared" si="5"/>
        <v>0</v>
      </c>
      <c r="AV228" s="45">
        <f>'Январь 2020'!AZ228</f>
        <v>0</v>
      </c>
    </row>
    <row r="229" spans="1:48" ht="14.25" customHeight="1">
      <c r="A229" s="71"/>
      <c r="B229" s="72"/>
      <c r="C229" s="73"/>
      <c r="D229" s="74"/>
      <c r="E229" s="75"/>
      <c r="F229" s="76"/>
      <c r="G229" s="76"/>
      <c r="H229" s="75"/>
      <c r="I229" s="75"/>
      <c r="J229" s="74"/>
      <c r="K229" s="74"/>
      <c r="L229" s="74"/>
      <c r="M229" s="76"/>
      <c r="N229" s="76"/>
      <c r="O229" s="75"/>
      <c r="P229" s="75"/>
      <c r="Q229" s="74"/>
      <c r="R229" s="74"/>
      <c r="S229" s="75"/>
      <c r="T229" s="76"/>
      <c r="U229" s="76"/>
      <c r="V229" s="75"/>
      <c r="W229" s="75"/>
      <c r="X229" s="74"/>
      <c r="Y229" s="74"/>
      <c r="Z229" s="75"/>
      <c r="AA229" s="76"/>
      <c r="AB229" s="76"/>
      <c r="AC229" s="75"/>
      <c r="AD229" s="75"/>
      <c r="AE229" s="74"/>
      <c r="AF229" s="74"/>
      <c r="AG229" s="75"/>
      <c r="AH229" s="76"/>
      <c r="AI229" s="80"/>
      <c r="AJ229" s="81"/>
      <c r="AK229" s="82"/>
      <c r="AL229" s="83"/>
      <c r="AM229" s="82"/>
      <c r="AN229" s="84"/>
      <c r="AO229" s="82"/>
      <c r="AP229" s="85"/>
      <c r="AQ229" s="82"/>
      <c r="AR229" s="86"/>
      <c r="AS229" s="87"/>
      <c r="AT229" s="88"/>
      <c r="AU229" s="45">
        <f t="shared" si="5"/>
        <v>0</v>
      </c>
      <c r="AV229" s="45">
        <f>'Январь 2020'!AZ229</f>
        <v>0</v>
      </c>
    </row>
    <row r="230" spans="1:48" ht="14.25" customHeight="1">
      <c r="A230" s="71"/>
      <c r="B230" s="72"/>
      <c r="C230" s="73"/>
      <c r="D230" s="74"/>
      <c r="E230" s="75"/>
      <c r="F230" s="76"/>
      <c r="G230" s="76"/>
      <c r="H230" s="75"/>
      <c r="I230" s="75"/>
      <c r="J230" s="74"/>
      <c r="K230" s="74"/>
      <c r="L230" s="74"/>
      <c r="M230" s="76"/>
      <c r="N230" s="76"/>
      <c r="O230" s="75"/>
      <c r="P230" s="75"/>
      <c r="Q230" s="74"/>
      <c r="R230" s="74"/>
      <c r="S230" s="75"/>
      <c r="T230" s="76"/>
      <c r="U230" s="76"/>
      <c r="V230" s="75"/>
      <c r="W230" s="75"/>
      <c r="X230" s="74"/>
      <c r="Y230" s="74"/>
      <c r="Z230" s="75"/>
      <c r="AA230" s="76"/>
      <c r="AB230" s="76"/>
      <c r="AC230" s="75"/>
      <c r="AD230" s="75"/>
      <c r="AE230" s="74"/>
      <c r="AF230" s="74"/>
      <c r="AG230" s="75"/>
      <c r="AH230" s="76"/>
      <c r="AI230" s="80"/>
      <c r="AJ230" s="81"/>
      <c r="AK230" s="82"/>
      <c r="AL230" s="83"/>
      <c r="AM230" s="82"/>
      <c r="AN230" s="84"/>
      <c r="AO230" s="82"/>
      <c r="AP230" s="85"/>
      <c r="AQ230" s="82"/>
      <c r="AR230" s="86"/>
      <c r="AS230" s="87"/>
      <c r="AT230" s="88"/>
      <c r="AU230" s="45">
        <f t="shared" si="5"/>
        <v>0</v>
      </c>
      <c r="AV230" s="45">
        <f>'Январь 2020'!AZ230</f>
        <v>0</v>
      </c>
    </row>
    <row r="231" spans="1:48" ht="14.25" customHeight="1">
      <c r="A231" s="71"/>
      <c r="B231" s="72"/>
      <c r="C231" s="73"/>
      <c r="D231" s="74"/>
      <c r="E231" s="75"/>
      <c r="F231" s="76"/>
      <c r="G231" s="76"/>
      <c r="H231" s="75"/>
      <c r="I231" s="75"/>
      <c r="J231" s="74"/>
      <c r="K231" s="74"/>
      <c r="L231" s="74"/>
      <c r="M231" s="76"/>
      <c r="N231" s="76"/>
      <c r="O231" s="75"/>
      <c r="P231" s="75"/>
      <c r="Q231" s="74"/>
      <c r="R231" s="74"/>
      <c r="S231" s="75"/>
      <c r="T231" s="76"/>
      <c r="U231" s="76"/>
      <c r="V231" s="75"/>
      <c r="W231" s="75"/>
      <c r="X231" s="74"/>
      <c r="Y231" s="74"/>
      <c r="Z231" s="75"/>
      <c r="AA231" s="76"/>
      <c r="AB231" s="76"/>
      <c r="AC231" s="75"/>
      <c r="AD231" s="75"/>
      <c r="AE231" s="74"/>
      <c r="AF231" s="74"/>
      <c r="AG231" s="75"/>
      <c r="AH231" s="76"/>
      <c r="AI231" s="80"/>
      <c r="AJ231" s="81"/>
      <c r="AK231" s="82"/>
      <c r="AL231" s="83"/>
      <c r="AM231" s="82"/>
      <c r="AN231" s="84"/>
      <c r="AO231" s="82"/>
      <c r="AP231" s="85"/>
      <c r="AQ231" s="82"/>
      <c r="AR231" s="86"/>
      <c r="AS231" s="87"/>
      <c r="AT231" s="88"/>
      <c r="AU231" s="45">
        <f t="shared" si="5"/>
        <v>0</v>
      </c>
      <c r="AV231" s="45">
        <f>'Январь 2020'!AZ231</f>
        <v>0</v>
      </c>
    </row>
    <row r="232" spans="1:48" ht="14.25" customHeight="1">
      <c r="A232" s="71"/>
      <c r="B232" s="72"/>
      <c r="C232" s="73"/>
      <c r="D232" s="74"/>
      <c r="E232" s="75"/>
      <c r="F232" s="76"/>
      <c r="G232" s="76"/>
      <c r="H232" s="75"/>
      <c r="I232" s="75"/>
      <c r="J232" s="74"/>
      <c r="K232" s="74"/>
      <c r="L232" s="74"/>
      <c r="M232" s="76"/>
      <c r="N232" s="76"/>
      <c r="O232" s="75"/>
      <c r="P232" s="75"/>
      <c r="Q232" s="74"/>
      <c r="R232" s="74"/>
      <c r="S232" s="75"/>
      <c r="T232" s="76"/>
      <c r="U232" s="76"/>
      <c r="V232" s="75"/>
      <c r="W232" s="75"/>
      <c r="X232" s="74"/>
      <c r="Y232" s="74"/>
      <c r="Z232" s="75"/>
      <c r="AA232" s="76"/>
      <c r="AB232" s="76"/>
      <c r="AC232" s="75"/>
      <c r="AD232" s="75"/>
      <c r="AE232" s="74"/>
      <c r="AF232" s="74"/>
      <c r="AG232" s="75"/>
      <c r="AH232" s="76"/>
      <c r="AI232" s="80"/>
      <c r="AJ232" s="81"/>
      <c r="AK232" s="82"/>
      <c r="AL232" s="83"/>
      <c r="AM232" s="82"/>
      <c r="AN232" s="84"/>
      <c r="AO232" s="82"/>
      <c r="AP232" s="85"/>
      <c r="AQ232" s="82"/>
      <c r="AR232" s="86"/>
      <c r="AS232" s="87"/>
      <c r="AT232" s="88"/>
      <c r="AU232" s="45">
        <f t="shared" si="5"/>
        <v>0</v>
      </c>
      <c r="AV232" s="45">
        <f>'Январь 2020'!AZ232</f>
        <v>0</v>
      </c>
    </row>
    <row r="233" spans="1:48" ht="14.25" customHeight="1">
      <c r="A233" s="71"/>
      <c r="B233" s="72"/>
      <c r="C233" s="73"/>
      <c r="D233" s="74"/>
      <c r="E233" s="75"/>
      <c r="F233" s="76"/>
      <c r="G233" s="76"/>
      <c r="H233" s="75"/>
      <c r="I233" s="75"/>
      <c r="J233" s="74"/>
      <c r="K233" s="74"/>
      <c r="L233" s="74"/>
      <c r="M233" s="76"/>
      <c r="N233" s="76"/>
      <c r="O233" s="75"/>
      <c r="P233" s="75"/>
      <c r="Q233" s="74"/>
      <c r="R233" s="74"/>
      <c r="S233" s="75"/>
      <c r="T233" s="76"/>
      <c r="U233" s="76"/>
      <c r="V233" s="75"/>
      <c r="W233" s="75"/>
      <c r="X233" s="74"/>
      <c r="Y233" s="74"/>
      <c r="Z233" s="75"/>
      <c r="AA233" s="76"/>
      <c r="AB233" s="76"/>
      <c r="AC233" s="75"/>
      <c r="AD233" s="75"/>
      <c r="AE233" s="74"/>
      <c r="AF233" s="74"/>
      <c r="AG233" s="75"/>
      <c r="AH233" s="76"/>
      <c r="AI233" s="80"/>
      <c r="AJ233" s="81"/>
      <c r="AK233" s="82"/>
      <c r="AL233" s="83"/>
      <c r="AM233" s="82"/>
      <c r="AN233" s="84"/>
      <c r="AO233" s="82"/>
      <c r="AP233" s="85"/>
      <c r="AQ233" s="82"/>
      <c r="AR233" s="86"/>
      <c r="AS233" s="87"/>
      <c r="AT233" s="88"/>
      <c r="AU233" s="45">
        <f t="shared" si="5"/>
        <v>0</v>
      </c>
      <c r="AV233" s="45">
        <f>'Январь 2020'!AZ233</f>
        <v>0</v>
      </c>
    </row>
    <row r="234" spans="1:48" ht="14.25" customHeight="1">
      <c r="A234" s="71"/>
      <c r="B234" s="72"/>
      <c r="C234" s="73"/>
      <c r="D234" s="74"/>
      <c r="E234" s="75"/>
      <c r="F234" s="76"/>
      <c r="G234" s="76"/>
      <c r="H234" s="75"/>
      <c r="I234" s="75"/>
      <c r="J234" s="74"/>
      <c r="K234" s="74"/>
      <c r="L234" s="74"/>
      <c r="M234" s="76"/>
      <c r="N234" s="76"/>
      <c r="O234" s="75"/>
      <c r="P234" s="75"/>
      <c r="Q234" s="74"/>
      <c r="R234" s="74"/>
      <c r="S234" s="75"/>
      <c r="T234" s="76"/>
      <c r="U234" s="76"/>
      <c r="V234" s="75"/>
      <c r="W234" s="75"/>
      <c r="X234" s="74"/>
      <c r="Y234" s="74"/>
      <c r="Z234" s="75"/>
      <c r="AA234" s="76"/>
      <c r="AB234" s="76"/>
      <c r="AC234" s="75"/>
      <c r="AD234" s="75"/>
      <c r="AE234" s="74"/>
      <c r="AF234" s="74"/>
      <c r="AG234" s="75"/>
      <c r="AH234" s="76"/>
      <c r="AI234" s="80"/>
      <c r="AJ234" s="81"/>
      <c r="AK234" s="82"/>
      <c r="AL234" s="83"/>
      <c r="AM234" s="82"/>
      <c r="AN234" s="84"/>
      <c r="AO234" s="82"/>
      <c r="AP234" s="85"/>
      <c r="AQ234" s="82"/>
      <c r="AR234" s="86"/>
      <c r="AS234" s="87"/>
      <c r="AT234" s="88"/>
      <c r="AU234" s="45">
        <f t="shared" si="5"/>
        <v>0</v>
      </c>
      <c r="AV234" s="45">
        <f>'Январь 2020'!AZ234</f>
        <v>0</v>
      </c>
    </row>
    <row r="235" spans="1:48" ht="14.25" customHeight="1">
      <c r="A235" s="71"/>
      <c r="B235" s="72"/>
      <c r="C235" s="73"/>
      <c r="D235" s="74"/>
      <c r="E235" s="75"/>
      <c r="F235" s="76"/>
      <c r="G235" s="76"/>
      <c r="H235" s="75"/>
      <c r="I235" s="75"/>
      <c r="J235" s="74"/>
      <c r="K235" s="74"/>
      <c r="L235" s="74"/>
      <c r="M235" s="76"/>
      <c r="N235" s="76"/>
      <c r="O235" s="75"/>
      <c r="P235" s="75"/>
      <c r="Q235" s="74"/>
      <c r="R235" s="74"/>
      <c r="S235" s="75"/>
      <c r="T235" s="76"/>
      <c r="U235" s="76"/>
      <c r="V235" s="75"/>
      <c r="W235" s="75"/>
      <c r="X235" s="74"/>
      <c r="Y235" s="74"/>
      <c r="Z235" s="75"/>
      <c r="AA235" s="76"/>
      <c r="AB235" s="76"/>
      <c r="AC235" s="75"/>
      <c r="AD235" s="75"/>
      <c r="AE235" s="74"/>
      <c r="AF235" s="74"/>
      <c r="AG235" s="75"/>
      <c r="AH235" s="76"/>
      <c r="AI235" s="80"/>
      <c r="AJ235" s="81"/>
      <c r="AK235" s="82"/>
      <c r="AL235" s="83"/>
      <c r="AM235" s="82"/>
      <c r="AN235" s="84"/>
      <c r="AO235" s="82"/>
      <c r="AP235" s="85"/>
      <c r="AQ235" s="82"/>
      <c r="AR235" s="86"/>
      <c r="AS235" s="87"/>
      <c r="AT235" s="88"/>
      <c r="AU235" s="45">
        <f t="shared" si="5"/>
        <v>0</v>
      </c>
      <c r="AV235" s="45">
        <f>'Январь 2020'!AZ235</f>
        <v>0</v>
      </c>
    </row>
    <row r="236" spans="1:48" ht="14.25" customHeight="1">
      <c r="A236" s="71"/>
      <c r="B236" s="72"/>
      <c r="C236" s="73"/>
      <c r="D236" s="74"/>
      <c r="E236" s="75"/>
      <c r="F236" s="76"/>
      <c r="G236" s="76"/>
      <c r="H236" s="75"/>
      <c r="I236" s="75"/>
      <c r="J236" s="74"/>
      <c r="K236" s="74"/>
      <c r="L236" s="74"/>
      <c r="M236" s="76"/>
      <c r="N236" s="76"/>
      <c r="O236" s="75"/>
      <c r="P236" s="75"/>
      <c r="Q236" s="74"/>
      <c r="R236" s="74"/>
      <c r="S236" s="75"/>
      <c r="T236" s="76"/>
      <c r="U236" s="76"/>
      <c r="V236" s="75"/>
      <c r="W236" s="75"/>
      <c r="X236" s="74"/>
      <c r="Y236" s="74"/>
      <c r="Z236" s="75"/>
      <c r="AA236" s="76"/>
      <c r="AB236" s="76"/>
      <c r="AC236" s="75"/>
      <c r="AD236" s="75"/>
      <c r="AE236" s="74"/>
      <c r="AF236" s="74"/>
      <c r="AG236" s="75"/>
      <c r="AH236" s="76"/>
      <c r="AI236" s="80"/>
      <c r="AJ236" s="81"/>
      <c r="AK236" s="82"/>
      <c r="AL236" s="83"/>
      <c r="AM236" s="82"/>
      <c r="AN236" s="84"/>
      <c r="AO236" s="82"/>
      <c r="AP236" s="85"/>
      <c r="AQ236" s="82"/>
      <c r="AR236" s="86"/>
      <c r="AS236" s="87"/>
      <c r="AT236" s="88"/>
      <c r="AU236" s="45">
        <f t="shared" si="5"/>
        <v>0</v>
      </c>
      <c r="AV236" s="45">
        <f>'Январь 2020'!AZ236</f>
        <v>0</v>
      </c>
    </row>
    <row r="237" spans="1:48" ht="14.25" customHeight="1">
      <c r="A237" s="71"/>
      <c r="B237" s="72"/>
      <c r="C237" s="73"/>
      <c r="D237" s="74"/>
      <c r="E237" s="75"/>
      <c r="F237" s="76"/>
      <c r="G237" s="76"/>
      <c r="H237" s="75"/>
      <c r="I237" s="75"/>
      <c r="J237" s="74"/>
      <c r="K237" s="74"/>
      <c r="L237" s="74"/>
      <c r="M237" s="76"/>
      <c r="N237" s="76"/>
      <c r="O237" s="75"/>
      <c r="P237" s="75"/>
      <c r="Q237" s="74"/>
      <c r="R237" s="74"/>
      <c r="S237" s="75"/>
      <c r="T237" s="76"/>
      <c r="U237" s="76"/>
      <c r="V237" s="75"/>
      <c r="W237" s="75"/>
      <c r="X237" s="74"/>
      <c r="Y237" s="74"/>
      <c r="Z237" s="75"/>
      <c r="AA237" s="76"/>
      <c r="AB237" s="76"/>
      <c r="AC237" s="75"/>
      <c r="AD237" s="75"/>
      <c r="AE237" s="74"/>
      <c r="AF237" s="74"/>
      <c r="AG237" s="75"/>
      <c r="AH237" s="76"/>
      <c r="AI237" s="80"/>
      <c r="AJ237" s="81"/>
      <c r="AK237" s="82"/>
      <c r="AL237" s="83"/>
      <c r="AM237" s="82"/>
      <c r="AN237" s="84"/>
      <c r="AO237" s="82"/>
      <c r="AP237" s="85"/>
      <c r="AQ237" s="82"/>
      <c r="AR237" s="86"/>
      <c r="AS237" s="87"/>
      <c r="AT237" s="88"/>
      <c r="AU237" s="45">
        <f t="shared" si="5"/>
        <v>0</v>
      </c>
      <c r="AV237" s="45">
        <f>'Январь 2020'!AZ237</f>
        <v>0</v>
      </c>
    </row>
    <row r="238" spans="1:48" ht="14.25" customHeight="1">
      <c r="A238" s="71"/>
      <c r="B238" s="72"/>
      <c r="C238" s="73"/>
      <c r="D238" s="74"/>
      <c r="E238" s="75"/>
      <c r="F238" s="76"/>
      <c r="G238" s="76"/>
      <c r="H238" s="75"/>
      <c r="I238" s="75"/>
      <c r="J238" s="74"/>
      <c r="K238" s="74"/>
      <c r="L238" s="74"/>
      <c r="M238" s="76"/>
      <c r="N238" s="76"/>
      <c r="O238" s="75"/>
      <c r="P238" s="75"/>
      <c r="Q238" s="74"/>
      <c r="R238" s="74"/>
      <c r="S238" s="75"/>
      <c r="T238" s="76"/>
      <c r="U238" s="76"/>
      <c r="V238" s="75"/>
      <c r="W238" s="75"/>
      <c r="X238" s="74"/>
      <c r="Y238" s="74"/>
      <c r="Z238" s="75"/>
      <c r="AA238" s="76"/>
      <c r="AB238" s="76"/>
      <c r="AC238" s="75"/>
      <c r="AD238" s="75"/>
      <c r="AE238" s="74"/>
      <c r="AF238" s="74"/>
      <c r="AG238" s="75"/>
      <c r="AH238" s="76"/>
      <c r="AI238" s="80"/>
      <c r="AJ238" s="81"/>
      <c r="AK238" s="82"/>
      <c r="AL238" s="83"/>
      <c r="AM238" s="82"/>
      <c r="AN238" s="84"/>
      <c r="AO238" s="82"/>
      <c r="AP238" s="85"/>
      <c r="AQ238" s="82"/>
      <c r="AR238" s="86"/>
      <c r="AS238" s="87"/>
      <c r="AT238" s="88"/>
      <c r="AU238" s="45">
        <f t="shared" si="5"/>
        <v>0</v>
      </c>
      <c r="AV238" s="45">
        <f>'Январь 2020'!AZ238</f>
        <v>0</v>
      </c>
    </row>
    <row r="239" spans="1:48" ht="14.25" customHeight="1">
      <c r="A239" s="71"/>
      <c r="B239" s="72"/>
      <c r="C239" s="73"/>
      <c r="D239" s="74"/>
      <c r="E239" s="75"/>
      <c r="F239" s="76"/>
      <c r="G239" s="76"/>
      <c r="H239" s="75"/>
      <c r="I239" s="75"/>
      <c r="J239" s="74"/>
      <c r="K239" s="74"/>
      <c r="L239" s="74"/>
      <c r="M239" s="76"/>
      <c r="N239" s="76"/>
      <c r="O239" s="75"/>
      <c r="P239" s="75"/>
      <c r="Q239" s="74"/>
      <c r="R239" s="74"/>
      <c r="S239" s="75"/>
      <c r="T239" s="76"/>
      <c r="U239" s="76"/>
      <c r="V239" s="75"/>
      <c r="W239" s="75"/>
      <c r="X239" s="74"/>
      <c r="Y239" s="74"/>
      <c r="Z239" s="75"/>
      <c r="AA239" s="76"/>
      <c r="AB239" s="76"/>
      <c r="AC239" s="75"/>
      <c r="AD239" s="75"/>
      <c r="AE239" s="74"/>
      <c r="AF239" s="74"/>
      <c r="AG239" s="75"/>
      <c r="AH239" s="76"/>
      <c r="AI239" s="80"/>
      <c r="AJ239" s="81"/>
      <c r="AK239" s="82"/>
      <c r="AL239" s="83"/>
      <c r="AM239" s="82"/>
      <c r="AN239" s="84"/>
      <c r="AO239" s="82"/>
      <c r="AP239" s="85"/>
      <c r="AQ239" s="82"/>
      <c r="AR239" s="86"/>
      <c r="AS239" s="87"/>
      <c r="AT239" s="88"/>
      <c r="AU239" s="45">
        <f t="shared" si="5"/>
        <v>0</v>
      </c>
      <c r="AV239" s="45">
        <f>'Январь 2020'!AZ239</f>
        <v>0</v>
      </c>
    </row>
    <row r="240" spans="1:48" ht="14.25" customHeight="1">
      <c r="A240" s="71"/>
      <c r="B240" s="72"/>
      <c r="C240" s="73"/>
      <c r="D240" s="74"/>
      <c r="E240" s="75"/>
      <c r="F240" s="76"/>
      <c r="G240" s="76"/>
      <c r="H240" s="75"/>
      <c r="I240" s="75"/>
      <c r="J240" s="74"/>
      <c r="K240" s="74"/>
      <c r="L240" s="74"/>
      <c r="M240" s="76"/>
      <c r="N240" s="76"/>
      <c r="O240" s="75"/>
      <c r="P240" s="75"/>
      <c r="Q240" s="74"/>
      <c r="R240" s="74"/>
      <c r="S240" s="75"/>
      <c r="T240" s="76"/>
      <c r="U240" s="76"/>
      <c r="V240" s="75"/>
      <c r="W240" s="75"/>
      <c r="X240" s="74"/>
      <c r="Y240" s="74"/>
      <c r="Z240" s="75"/>
      <c r="AA240" s="76"/>
      <c r="AB240" s="76"/>
      <c r="AC240" s="75"/>
      <c r="AD240" s="75"/>
      <c r="AE240" s="74"/>
      <c r="AF240" s="74"/>
      <c r="AG240" s="75"/>
      <c r="AH240" s="76"/>
      <c r="AI240" s="80"/>
      <c r="AJ240" s="81"/>
      <c r="AK240" s="82"/>
      <c r="AL240" s="83"/>
      <c r="AM240" s="82"/>
      <c r="AN240" s="84"/>
      <c r="AO240" s="82"/>
      <c r="AP240" s="85"/>
      <c r="AQ240" s="82"/>
      <c r="AR240" s="86"/>
      <c r="AS240" s="87"/>
      <c r="AT240" s="88"/>
      <c r="AU240" s="45">
        <f t="shared" si="5"/>
        <v>0</v>
      </c>
      <c r="AV240" s="45">
        <f>'Январь 2020'!AZ240</f>
        <v>0</v>
      </c>
    </row>
    <row r="241" spans="1:48" ht="14.25" customHeight="1">
      <c r="A241" s="71"/>
      <c r="B241" s="72"/>
      <c r="C241" s="73"/>
      <c r="D241" s="74"/>
      <c r="E241" s="75"/>
      <c r="F241" s="76"/>
      <c r="G241" s="76"/>
      <c r="H241" s="75"/>
      <c r="I241" s="75"/>
      <c r="J241" s="74"/>
      <c r="K241" s="74"/>
      <c r="L241" s="74"/>
      <c r="M241" s="76"/>
      <c r="N241" s="76"/>
      <c r="O241" s="75"/>
      <c r="P241" s="75"/>
      <c r="Q241" s="74"/>
      <c r="R241" s="74"/>
      <c r="S241" s="75"/>
      <c r="T241" s="76"/>
      <c r="U241" s="76"/>
      <c r="V241" s="75"/>
      <c r="W241" s="75"/>
      <c r="X241" s="74"/>
      <c r="Y241" s="74"/>
      <c r="Z241" s="75"/>
      <c r="AA241" s="76"/>
      <c r="AB241" s="76"/>
      <c r="AC241" s="75"/>
      <c r="AD241" s="75"/>
      <c r="AE241" s="74"/>
      <c r="AF241" s="74"/>
      <c r="AG241" s="75"/>
      <c r="AH241" s="76"/>
      <c r="AI241" s="80"/>
      <c r="AJ241" s="81"/>
      <c r="AK241" s="82"/>
      <c r="AL241" s="83"/>
      <c r="AM241" s="82"/>
      <c r="AN241" s="84"/>
      <c r="AO241" s="82"/>
      <c r="AP241" s="85"/>
      <c r="AQ241" s="82"/>
      <c r="AR241" s="86"/>
      <c r="AS241" s="87"/>
      <c r="AT241" s="88"/>
      <c r="AU241" s="45">
        <f t="shared" si="5"/>
        <v>0</v>
      </c>
      <c r="AV241" s="45">
        <f>'Январь 2020'!AZ241</f>
        <v>0</v>
      </c>
    </row>
    <row r="242" spans="1:48" ht="14.25" customHeight="1">
      <c r="A242" s="71"/>
      <c r="B242" s="72"/>
      <c r="C242" s="73"/>
      <c r="D242" s="74"/>
      <c r="E242" s="75"/>
      <c r="F242" s="76"/>
      <c r="G242" s="76"/>
      <c r="H242" s="75"/>
      <c r="I242" s="75"/>
      <c r="J242" s="74"/>
      <c r="K242" s="74"/>
      <c r="L242" s="74"/>
      <c r="M242" s="76"/>
      <c r="N242" s="76"/>
      <c r="O242" s="75"/>
      <c r="P242" s="75"/>
      <c r="Q242" s="74"/>
      <c r="R242" s="74"/>
      <c r="S242" s="75"/>
      <c r="T242" s="76"/>
      <c r="U242" s="76"/>
      <c r="V242" s="75"/>
      <c r="W242" s="75"/>
      <c r="X242" s="74"/>
      <c r="Y242" s="74"/>
      <c r="Z242" s="75"/>
      <c r="AA242" s="76"/>
      <c r="AB242" s="76"/>
      <c r="AC242" s="75"/>
      <c r="AD242" s="75"/>
      <c r="AE242" s="74"/>
      <c r="AF242" s="74"/>
      <c r="AG242" s="75"/>
      <c r="AH242" s="76"/>
      <c r="AI242" s="80"/>
      <c r="AJ242" s="81"/>
      <c r="AK242" s="82"/>
      <c r="AL242" s="83"/>
      <c r="AM242" s="82"/>
      <c r="AN242" s="84"/>
      <c r="AO242" s="82"/>
      <c r="AP242" s="85"/>
      <c r="AQ242" s="82"/>
      <c r="AR242" s="86"/>
      <c r="AS242" s="87"/>
      <c r="AT242" s="88"/>
      <c r="AU242" s="45">
        <f t="shared" si="5"/>
        <v>0</v>
      </c>
      <c r="AV242" s="45">
        <f>'Январь 2020'!AZ242</f>
        <v>0</v>
      </c>
    </row>
    <row r="243" spans="1:48" ht="14.25" customHeight="1">
      <c r="A243" s="71"/>
      <c r="B243" s="72"/>
      <c r="C243" s="73"/>
      <c r="D243" s="74"/>
      <c r="E243" s="75"/>
      <c r="F243" s="76"/>
      <c r="G243" s="76"/>
      <c r="H243" s="75"/>
      <c r="I243" s="75"/>
      <c r="J243" s="74"/>
      <c r="K243" s="74"/>
      <c r="L243" s="74"/>
      <c r="M243" s="76"/>
      <c r="N243" s="76"/>
      <c r="O243" s="75"/>
      <c r="P243" s="75"/>
      <c r="Q243" s="74"/>
      <c r="R243" s="74"/>
      <c r="S243" s="75"/>
      <c r="T243" s="76"/>
      <c r="U243" s="76"/>
      <c r="V243" s="75"/>
      <c r="W243" s="75"/>
      <c r="X243" s="74"/>
      <c r="Y243" s="74"/>
      <c r="Z243" s="75"/>
      <c r="AA243" s="76"/>
      <c r="AB243" s="76"/>
      <c r="AC243" s="75"/>
      <c r="AD243" s="75"/>
      <c r="AE243" s="74"/>
      <c r="AF243" s="74"/>
      <c r="AG243" s="75"/>
      <c r="AH243" s="76"/>
      <c r="AI243" s="80"/>
      <c r="AJ243" s="81"/>
      <c r="AK243" s="82"/>
      <c r="AL243" s="83"/>
      <c r="AM243" s="82"/>
      <c r="AN243" s="84"/>
      <c r="AO243" s="82"/>
      <c r="AP243" s="85"/>
      <c r="AQ243" s="82"/>
      <c r="AR243" s="86"/>
      <c r="AS243" s="87"/>
      <c r="AT243" s="88"/>
      <c r="AU243" s="45">
        <f t="shared" si="5"/>
        <v>0</v>
      </c>
      <c r="AV243" s="45">
        <f>'Январь 2020'!AZ243</f>
        <v>0</v>
      </c>
    </row>
    <row r="244" spans="1:48" ht="14.25" customHeight="1">
      <c r="A244" s="71"/>
      <c r="B244" s="72"/>
      <c r="C244" s="89"/>
      <c r="D244" s="74"/>
      <c r="E244" s="75"/>
      <c r="F244" s="76"/>
      <c r="G244" s="76"/>
      <c r="H244" s="75"/>
      <c r="I244" s="75"/>
      <c r="J244" s="74"/>
      <c r="K244" s="74"/>
      <c r="L244" s="74"/>
      <c r="M244" s="76"/>
      <c r="N244" s="76"/>
      <c r="O244" s="75"/>
      <c r="P244" s="75"/>
      <c r="Q244" s="74"/>
      <c r="R244" s="74"/>
      <c r="S244" s="75"/>
      <c r="T244" s="76"/>
      <c r="U244" s="76"/>
      <c r="V244" s="75"/>
      <c r="W244" s="75"/>
      <c r="X244" s="74"/>
      <c r="Y244" s="74"/>
      <c r="Z244" s="75"/>
      <c r="AA244" s="76"/>
      <c r="AB244" s="76"/>
      <c r="AC244" s="75"/>
      <c r="AD244" s="75"/>
      <c r="AE244" s="74"/>
      <c r="AF244" s="74"/>
      <c r="AG244" s="75"/>
      <c r="AH244" s="76"/>
      <c r="AI244" s="80"/>
      <c r="AJ244" s="81"/>
      <c r="AK244" s="82"/>
      <c r="AL244" s="83"/>
      <c r="AM244" s="82"/>
      <c r="AN244" s="84"/>
      <c r="AO244" s="82"/>
      <c r="AP244" s="85"/>
      <c r="AQ244" s="82"/>
      <c r="AR244" s="86"/>
      <c r="AS244" s="87"/>
      <c r="AT244" s="88"/>
      <c r="AU244" s="45">
        <f t="shared" si="5"/>
        <v>0</v>
      </c>
      <c r="AV244" s="45">
        <f>'Январь 2020'!AZ244</f>
        <v>0</v>
      </c>
    </row>
    <row r="245" spans="1:48" ht="14.25" customHeight="1">
      <c r="A245" s="71"/>
      <c r="B245" s="72"/>
      <c r="C245" s="73"/>
      <c r="D245" s="74"/>
      <c r="E245" s="75"/>
      <c r="F245" s="76"/>
      <c r="G245" s="76"/>
      <c r="H245" s="75"/>
      <c r="I245" s="75"/>
      <c r="J245" s="74"/>
      <c r="K245" s="74"/>
      <c r="L245" s="74"/>
      <c r="M245" s="76"/>
      <c r="N245" s="76"/>
      <c r="O245" s="75"/>
      <c r="P245" s="75"/>
      <c r="Q245" s="74"/>
      <c r="R245" s="74"/>
      <c r="S245" s="75"/>
      <c r="T245" s="76"/>
      <c r="U245" s="76"/>
      <c r="V245" s="75"/>
      <c r="W245" s="75"/>
      <c r="X245" s="74"/>
      <c r="Y245" s="74"/>
      <c r="Z245" s="75"/>
      <c r="AA245" s="76"/>
      <c r="AB245" s="76"/>
      <c r="AC245" s="75"/>
      <c r="AD245" s="75"/>
      <c r="AE245" s="74"/>
      <c r="AF245" s="74"/>
      <c r="AG245" s="75"/>
      <c r="AH245" s="76"/>
      <c r="AI245" s="80"/>
      <c r="AJ245" s="81"/>
      <c r="AK245" s="82"/>
      <c r="AL245" s="83"/>
      <c r="AM245" s="82"/>
      <c r="AN245" s="84"/>
      <c r="AO245" s="82"/>
      <c r="AP245" s="85"/>
      <c r="AQ245" s="82"/>
      <c r="AR245" s="86"/>
      <c r="AS245" s="87"/>
      <c r="AT245" s="88"/>
      <c r="AU245" s="45">
        <f t="shared" si="5"/>
        <v>0</v>
      </c>
      <c r="AV245" s="45">
        <f>'Январь 2020'!AZ245</f>
        <v>0</v>
      </c>
    </row>
    <row r="246" spans="1:48" ht="14.25" customHeight="1">
      <c r="A246" s="71"/>
      <c r="B246" s="72"/>
      <c r="C246" s="73"/>
      <c r="D246" s="74"/>
      <c r="E246" s="75"/>
      <c r="F246" s="76"/>
      <c r="G246" s="76"/>
      <c r="H246" s="75"/>
      <c r="I246" s="75"/>
      <c r="J246" s="74"/>
      <c r="K246" s="74"/>
      <c r="L246" s="74"/>
      <c r="M246" s="76"/>
      <c r="N246" s="76"/>
      <c r="O246" s="75"/>
      <c r="P246" s="75"/>
      <c r="Q246" s="74"/>
      <c r="R246" s="74"/>
      <c r="S246" s="75"/>
      <c r="T246" s="76"/>
      <c r="U246" s="76"/>
      <c r="V246" s="75"/>
      <c r="W246" s="75"/>
      <c r="X246" s="74"/>
      <c r="Y246" s="74"/>
      <c r="Z246" s="75"/>
      <c r="AA246" s="76"/>
      <c r="AB246" s="76"/>
      <c r="AC246" s="75"/>
      <c r="AD246" s="75"/>
      <c r="AE246" s="74"/>
      <c r="AF246" s="74"/>
      <c r="AG246" s="75"/>
      <c r="AH246" s="76"/>
      <c r="AI246" s="80"/>
      <c r="AJ246" s="81"/>
      <c r="AK246" s="82"/>
      <c r="AL246" s="83"/>
      <c r="AM246" s="82"/>
      <c r="AN246" s="84"/>
      <c r="AO246" s="82"/>
      <c r="AP246" s="85"/>
      <c r="AQ246" s="82"/>
      <c r="AR246" s="86"/>
      <c r="AS246" s="87"/>
      <c r="AT246" s="88"/>
      <c r="AU246" s="45">
        <f t="shared" si="5"/>
        <v>0</v>
      </c>
      <c r="AV246" s="45">
        <f>'Январь 2020'!AZ246</f>
        <v>0</v>
      </c>
    </row>
    <row r="247" spans="1:48" ht="14.25" customHeight="1">
      <c r="A247" s="71"/>
      <c r="B247" s="72"/>
      <c r="C247" s="73"/>
      <c r="D247" s="74"/>
      <c r="E247" s="75"/>
      <c r="F247" s="76"/>
      <c r="G247" s="76"/>
      <c r="H247" s="75"/>
      <c r="I247" s="75"/>
      <c r="J247" s="74"/>
      <c r="K247" s="74"/>
      <c r="L247" s="74"/>
      <c r="M247" s="76"/>
      <c r="N247" s="76"/>
      <c r="O247" s="75"/>
      <c r="P247" s="75"/>
      <c r="Q247" s="74"/>
      <c r="R247" s="74"/>
      <c r="S247" s="75"/>
      <c r="T247" s="76"/>
      <c r="U247" s="76"/>
      <c r="V247" s="75"/>
      <c r="W247" s="75"/>
      <c r="X247" s="74"/>
      <c r="Y247" s="74"/>
      <c r="Z247" s="75"/>
      <c r="AA247" s="76"/>
      <c r="AB247" s="76"/>
      <c r="AC247" s="75"/>
      <c r="AD247" s="75"/>
      <c r="AE247" s="74"/>
      <c r="AF247" s="74"/>
      <c r="AG247" s="75"/>
      <c r="AH247" s="76"/>
      <c r="AI247" s="80"/>
      <c r="AJ247" s="81"/>
      <c r="AK247" s="82"/>
      <c r="AL247" s="83"/>
      <c r="AM247" s="82"/>
      <c r="AN247" s="84"/>
      <c r="AO247" s="82"/>
      <c r="AP247" s="85"/>
      <c r="AQ247" s="82"/>
      <c r="AR247" s="86"/>
      <c r="AS247" s="87"/>
      <c r="AT247" s="88"/>
      <c r="AU247" s="45">
        <f t="shared" si="5"/>
        <v>0</v>
      </c>
      <c r="AV247" s="45">
        <f>'Январь 2020'!AZ247</f>
        <v>0</v>
      </c>
    </row>
    <row r="248" spans="1:48" ht="14.25" customHeight="1">
      <c r="A248" s="71"/>
      <c r="B248" s="72"/>
      <c r="C248" s="73"/>
      <c r="D248" s="74"/>
      <c r="E248" s="75"/>
      <c r="F248" s="76"/>
      <c r="G248" s="76"/>
      <c r="H248" s="75"/>
      <c r="I248" s="75"/>
      <c r="J248" s="74"/>
      <c r="K248" s="74"/>
      <c r="L248" s="74"/>
      <c r="M248" s="76"/>
      <c r="N248" s="76"/>
      <c r="O248" s="75"/>
      <c r="P248" s="75"/>
      <c r="Q248" s="74"/>
      <c r="R248" s="74"/>
      <c r="S248" s="75"/>
      <c r="T248" s="76"/>
      <c r="U248" s="76"/>
      <c r="V248" s="75"/>
      <c r="W248" s="75"/>
      <c r="X248" s="74"/>
      <c r="Y248" s="74"/>
      <c r="Z248" s="75"/>
      <c r="AA248" s="76"/>
      <c r="AB248" s="76"/>
      <c r="AC248" s="75"/>
      <c r="AD248" s="75"/>
      <c r="AE248" s="74"/>
      <c r="AF248" s="74"/>
      <c r="AG248" s="75"/>
      <c r="AH248" s="76"/>
      <c r="AI248" s="80"/>
      <c r="AJ248" s="81"/>
      <c r="AK248" s="82"/>
      <c r="AL248" s="83"/>
      <c r="AM248" s="82"/>
      <c r="AN248" s="84"/>
      <c r="AO248" s="82"/>
      <c r="AP248" s="85"/>
      <c r="AQ248" s="82"/>
      <c r="AR248" s="86"/>
      <c r="AS248" s="87"/>
      <c r="AT248" s="88"/>
      <c r="AU248" s="45">
        <f t="shared" si="5"/>
        <v>0</v>
      </c>
      <c r="AV248" s="45">
        <f>'Январь 2020'!AZ248</f>
        <v>0</v>
      </c>
    </row>
    <row r="249" spans="1:48" ht="14.25" customHeight="1">
      <c r="A249" s="71"/>
      <c r="B249" s="72"/>
      <c r="C249" s="73"/>
      <c r="D249" s="74"/>
      <c r="E249" s="75"/>
      <c r="F249" s="76"/>
      <c r="G249" s="76"/>
      <c r="H249" s="75"/>
      <c r="I249" s="75"/>
      <c r="J249" s="74"/>
      <c r="K249" s="74"/>
      <c r="L249" s="74"/>
      <c r="M249" s="76"/>
      <c r="N249" s="76"/>
      <c r="O249" s="75"/>
      <c r="P249" s="75"/>
      <c r="Q249" s="74"/>
      <c r="R249" s="74"/>
      <c r="S249" s="75"/>
      <c r="T249" s="76"/>
      <c r="U249" s="76"/>
      <c r="V249" s="75"/>
      <c r="W249" s="75"/>
      <c r="X249" s="74"/>
      <c r="Y249" s="74"/>
      <c r="Z249" s="75"/>
      <c r="AA249" s="76"/>
      <c r="AB249" s="76"/>
      <c r="AC249" s="75"/>
      <c r="AD249" s="75"/>
      <c r="AE249" s="74"/>
      <c r="AF249" s="74"/>
      <c r="AG249" s="75"/>
      <c r="AH249" s="76"/>
      <c r="AI249" s="80"/>
      <c r="AJ249" s="81"/>
      <c r="AK249" s="82"/>
      <c r="AL249" s="83"/>
      <c r="AM249" s="82"/>
      <c r="AN249" s="84"/>
      <c r="AO249" s="82"/>
      <c r="AP249" s="85"/>
      <c r="AQ249" s="82"/>
      <c r="AR249" s="86"/>
      <c r="AS249" s="87"/>
      <c r="AT249" s="88"/>
      <c r="AU249" s="45">
        <f t="shared" si="5"/>
        <v>0</v>
      </c>
      <c r="AV249" s="45">
        <f>'Январь 2020'!AZ249</f>
        <v>0</v>
      </c>
    </row>
    <row r="250" spans="1:48" ht="14.25" customHeight="1">
      <c r="A250" s="71"/>
      <c r="B250" s="72"/>
      <c r="C250" s="89"/>
      <c r="D250" s="74"/>
      <c r="E250" s="75"/>
      <c r="F250" s="76"/>
      <c r="G250" s="76"/>
      <c r="H250" s="78"/>
      <c r="I250" s="78"/>
      <c r="J250" s="74"/>
      <c r="K250" s="74"/>
      <c r="L250" s="74"/>
      <c r="M250" s="77"/>
      <c r="N250" s="77"/>
      <c r="O250" s="78"/>
      <c r="P250" s="78"/>
      <c r="Q250" s="74"/>
      <c r="R250" s="74"/>
      <c r="S250" s="75"/>
      <c r="T250" s="76"/>
      <c r="U250" s="76"/>
      <c r="V250" s="75"/>
      <c r="W250" s="75"/>
      <c r="X250" s="74"/>
      <c r="Y250" s="74"/>
      <c r="Z250" s="75"/>
      <c r="AA250" s="76"/>
      <c r="AB250" s="76"/>
      <c r="AC250" s="75"/>
      <c r="AD250" s="75"/>
      <c r="AE250" s="74"/>
      <c r="AF250" s="74"/>
      <c r="AG250" s="75"/>
      <c r="AH250" s="76"/>
      <c r="AI250" s="80"/>
      <c r="AJ250" s="81"/>
      <c r="AK250" s="82"/>
      <c r="AL250" s="83"/>
      <c r="AM250" s="82"/>
      <c r="AN250" s="84"/>
      <c r="AO250" s="82"/>
      <c r="AP250" s="85"/>
      <c r="AQ250" s="82"/>
      <c r="AR250" s="86"/>
      <c r="AS250" s="87"/>
      <c r="AT250" s="88"/>
      <c r="AU250" s="45">
        <f t="shared" si="5"/>
        <v>0</v>
      </c>
      <c r="AV250" s="45">
        <f>'Январь 2020'!AZ250</f>
        <v>0</v>
      </c>
    </row>
    <row r="251" spans="1:48" ht="14.25" customHeight="1">
      <c r="A251" s="71"/>
      <c r="B251" s="72"/>
      <c r="C251" s="73"/>
      <c r="D251" s="74"/>
      <c r="E251" s="75"/>
      <c r="F251" s="76"/>
      <c r="G251" s="76"/>
      <c r="H251" s="75"/>
      <c r="I251" s="75"/>
      <c r="J251" s="74"/>
      <c r="K251" s="74"/>
      <c r="L251" s="74"/>
      <c r="M251" s="76"/>
      <c r="N251" s="76"/>
      <c r="O251" s="75"/>
      <c r="P251" s="75"/>
      <c r="Q251" s="74"/>
      <c r="R251" s="74"/>
      <c r="S251" s="75"/>
      <c r="T251" s="76"/>
      <c r="U251" s="76"/>
      <c r="V251" s="75"/>
      <c r="W251" s="75"/>
      <c r="X251" s="74"/>
      <c r="Y251" s="74"/>
      <c r="Z251" s="75"/>
      <c r="AA251" s="76"/>
      <c r="AB251" s="76"/>
      <c r="AC251" s="75"/>
      <c r="AD251" s="75"/>
      <c r="AE251" s="74"/>
      <c r="AF251" s="74"/>
      <c r="AG251" s="75"/>
      <c r="AH251" s="76"/>
      <c r="AI251" s="80"/>
      <c r="AJ251" s="81"/>
      <c r="AK251" s="82"/>
      <c r="AL251" s="83"/>
      <c r="AM251" s="82"/>
      <c r="AN251" s="84"/>
      <c r="AO251" s="82"/>
      <c r="AP251" s="85"/>
      <c r="AQ251" s="82"/>
      <c r="AR251" s="86"/>
      <c r="AS251" s="87"/>
      <c r="AT251" s="88"/>
      <c r="AU251" s="45">
        <f t="shared" si="5"/>
        <v>0</v>
      </c>
      <c r="AV251" s="45">
        <f>'Январь 2020'!AZ251</f>
        <v>0</v>
      </c>
    </row>
    <row r="252" spans="1:48" ht="14.25" customHeight="1">
      <c r="A252" s="71"/>
      <c r="B252" s="72"/>
      <c r="C252" s="73"/>
      <c r="D252" s="74"/>
      <c r="E252" s="75"/>
      <c r="F252" s="76"/>
      <c r="G252" s="76"/>
      <c r="H252" s="75"/>
      <c r="I252" s="75"/>
      <c r="J252" s="74"/>
      <c r="K252" s="74"/>
      <c r="L252" s="74"/>
      <c r="M252" s="76"/>
      <c r="N252" s="76"/>
      <c r="O252" s="75"/>
      <c r="P252" s="75"/>
      <c r="Q252" s="74"/>
      <c r="R252" s="74"/>
      <c r="S252" s="75"/>
      <c r="T252" s="76"/>
      <c r="U252" s="76"/>
      <c r="V252" s="75"/>
      <c r="W252" s="75"/>
      <c r="X252" s="74"/>
      <c r="Y252" s="74"/>
      <c r="Z252" s="75"/>
      <c r="AA252" s="76"/>
      <c r="AB252" s="76"/>
      <c r="AC252" s="75"/>
      <c r="AD252" s="75"/>
      <c r="AE252" s="74"/>
      <c r="AF252" s="74"/>
      <c r="AG252" s="75"/>
      <c r="AH252" s="76"/>
      <c r="AI252" s="80"/>
      <c r="AJ252" s="81"/>
      <c r="AK252" s="82"/>
      <c r="AL252" s="83"/>
      <c r="AM252" s="82"/>
      <c r="AN252" s="84"/>
      <c r="AO252" s="82"/>
      <c r="AP252" s="85"/>
      <c r="AQ252" s="82"/>
      <c r="AR252" s="86"/>
      <c r="AS252" s="87"/>
      <c r="AT252" s="88"/>
      <c r="AU252" s="45">
        <f t="shared" si="5"/>
        <v>0</v>
      </c>
      <c r="AV252" s="45">
        <f>'Январь 2020'!AZ252</f>
        <v>0</v>
      </c>
    </row>
    <row r="253" spans="1:48" ht="14.25" customHeight="1">
      <c r="A253" s="71"/>
      <c r="B253" s="72"/>
      <c r="C253" s="73"/>
      <c r="D253" s="74"/>
      <c r="E253" s="75"/>
      <c r="F253" s="76"/>
      <c r="G253" s="76"/>
      <c r="H253" s="75"/>
      <c r="I253" s="75"/>
      <c r="J253" s="74"/>
      <c r="K253" s="74"/>
      <c r="L253" s="74"/>
      <c r="M253" s="76"/>
      <c r="N253" s="76"/>
      <c r="O253" s="75"/>
      <c r="P253" s="75"/>
      <c r="Q253" s="74"/>
      <c r="R253" s="74"/>
      <c r="S253" s="75"/>
      <c r="T253" s="76"/>
      <c r="U253" s="76"/>
      <c r="V253" s="75"/>
      <c r="W253" s="75"/>
      <c r="X253" s="74"/>
      <c r="Y253" s="74"/>
      <c r="Z253" s="75"/>
      <c r="AA253" s="76"/>
      <c r="AB253" s="76"/>
      <c r="AC253" s="75"/>
      <c r="AD253" s="75"/>
      <c r="AE253" s="74"/>
      <c r="AF253" s="74"/>
      <c r="AG253" s="75"/>
      <c r="AH253" s="76"/>
      <c r="AI253" s="80"/>
      <c r="AJ253" s="81"/>
      <c r="AK253" s="82"/>
      <c r="AL253" s="83"/>
      <c r="AM253" s="82"/>
      <c r="AN253" s="84"/>
      <c r="AO253" s="82"/>
      <c r="AP253" s="85"/>
      <c r="AQ253" s="82"/>
      <c r="AR253" s="86"/>
      <c r="AS253" s="87"/>
      <c r="AT253" s="88"/>
      <c r="AU253" s="45">
        <f t="shared" si="5"/>
        <v>0</v>
      </c>
      <c r="AV253" s="45">
        <f>'Январь 2020'!AZ253</f>
        <v>0</v>
      </c>
    </row>
    <row r="254" spans="1:48" ht="14.25" customHeight="1">
      <c r="A254" s="71"/>
      <c r="B254" s="72"/>
      <c r="C254" s="73"/>
      <c r="D254" s="74"/>
      <c r="E254" s="75"/>
      <c r="F254" s="76"/>
      <c r="G254" s="76"/>
      <c r="H254" s="78"/>
      <c r="I254" s="78"/>
      <c r="J254" s="74"/>
      <c r="K254" s="74"/>
      <c r="L254" s="74"/>
      <c r="M254" s="76"/>
      <c r="N254" s="76"/>
      <c r="O254" s="75"/>
      <c r="P254" s="75"/>
      <c r="Q254" s="74"/>
      <c r="R254" s="74"/>
      <c r="S254" s="75"/>
      <c r="T254" s="76"/>
      <c r="U254" s="76"/>
      <c r="V254" s="75"/>
      <c r="W254" s="75"/>
      <c r="X254" s="74"/>
      <c r="Y254" s="74"/>
      <c r="Z254" s="75"/>
      <c r="AA254" s="76"/>
      <c r="AB254" s="76"/>
      <c r="AC254" s="75"/>
      <c r="AD254" s="75"/>
      <c r="AE254" s="74"/>
      <c r="AF254" s="74"/>
      <c r="AG254" s="75"/>
      <c r="AH254" s="76"/>
      <c r="AI254" s="80"/>
      <c r="AJ254" s="81"/>
      <c r="AK254" s="82"/>
      <c r="AL254" s="83"/>
      <c r="AM254" s="82"/>
      <c r="AN254" s="84"/>
      <c r="AO254" s="82"/>
      <c r="AP254" s="85"/>
      <c r="AQ254" s="82"/>
      <c r="AR254" s="86"/>
      <c r="AS254" s="87"/>
      <c r="AT254" s="88"/>
      <c r="AU254" s="45">
        <f t="shared" si="5"/>
        <v>0</v>
      </c>
      <c r="AV254" s="45">
        <f>'Январь 2020'!AZ254</f>
        <v>0</v>
      </c>
    </row>
    <row r="255" spans="1:48" ht="14.25" customHeight="1">
      <c r="A255" s="71"/>
      <c r="B255" s="72"/>
      <c r="C255" s="73"/>
      <c r="D255" s="74"/>
      <c r="E255" s="75"/>
      <c r="F255" s="76"/>
      <c r="G255" s="76"/>
      <c r="H255" s="75"/>
      <c r="I255" s="75"/>
      <c r="J255" s="74"/>
      <c r="K255" s="74"/>
      <c r="L255" s="74"/>
      <c r="M255" s="76"/>
      <c r="N255" s="76"/>
      <c r="O255" s="75"/>
      <c r="P255" s="75"/>
      <c r="Q255" s="74"/>
      <c r="R255" s="74"/>
      <c r="S255" s="75"/>
      <c r="T255" s="76"/>
      <c r="U255" s="76"/>
      <c r="V255" s="75"/>
      <c r="W255" s="75"/>
      <c r="X255" s="74"/>
      <c r="Y255" s="74"/>
      <c r="Z255" s="75"/>
      <c r="AA255" s="76"/>
      <c r="AB255" s="76"/>
      <c r="AC255" s="75"/>
      <c r="AD255" s="75"/>
      <c r="AE255" s="74"/>
      <c r="AF255" s="74"/>
      <c r="AG255" s="75"/>
      <c r="AH255" s="76"/>
      <c r="AI255" s="80"/>
      <c r="AJ255" s="81"/>
      <c r="AK255" s="82"/>
      <c r="AL255" s="83"/>
      <c r="AM255" s="82"/>
      <c r="AN255" s="84"/>
      <c r="AO255" s="82"/>
      <c r="AP255" s="85"/>
      <c r="AQ255" s="82"/>
      <c r="AR255" s="86"/>
      <c r="AS255" s="87"/>
      <c r="AT255" s="88"/>
      <c r="AU255" s="45">
        <f t="shared" si="5"/>
        <v>0</v>
      </c>
      <c r="AV255" s="45">
        <f>'Январь 2020'!AZ255</f>
        <v>0</v>
      </c>
    </row>
    <row r="256" spans="1:48" ht="14.25" customHeight="1">
      <c r="A256" s="71"/>
      <c r="B256" s="72"/>
      <c r="C256" s="89"/>
      <c r="D256" s="74"/>
      <c r="E256" s="75"/>
      <c r="F256" s="76"/>
      <c r="G256" s="76"/>
      <c r="H256" s="75"/>
      <c r="I256" s="75"/>
      <c r="J256" s="74"/>
      <c r="K256" s="74"/>
      <c r="L256" s="74"/>
      <c r="M256" s="76"/>
      <c r="N256" s="76"/>
      <c r="O256" s="75"/>
      <c r="P256" s="75"/>
      <c r="Q256" s="74"/>
      <c r="R256" s="74"/>
      <c r="S256" s="75"/>
      <c r="T256" s="76"/>
      <c r="U256" s="76"/>
      <c r="V256" s="75"/>
      <c r="W256" s="75"/>
      <c r="X256" s="74"/>
      <c r="Y256" s="74"/>
      <c r="Z256" s="75"/>
      <c r="AA256" s="76"/>
      <c r="AB256" s="76"/>
      <c r="AC256" s="75"/>
      <c r="AD256" s="75"/>
      <c r="AE256" s="74"/>
      <c r="AF256" s="74"/>
      <c r="AG256" s="75"/>
      <c r="AH256" s="76"/>
      <c r="AI256" s="80"/>
      <c r="AJ256" s="81"/>
      <c r="AK256" s="82"/>
      <c r="AL256" s="83"/>
      <c r="AM256" s="82"/>
      <c r="AN256" s="84"/>
      <c r="AO256" s="82"/>
      <c r="AP256" s="85"/>
      <c r="AQ256" s="82"/>
      <c r="AR256" s="86"/>
      <c r="AS256" s="87"/>
      <c r="AT256" s="88"/>
      <c r="AU256" s="45">
        <f t="shared" si="5"/>
        <v>0</v>
      </c>
      <c r="AV256" s="45">
        <f>'Январь 2020'!AZ256</f>
        <v>0</v>
      </c>
    </row>
    <row r="257" spans="1:48" ht="14.25" customHeight="1">
      <c r="A257" s="71"/>
      <c r="B257" s="72"/>
      <c r="C257" s="73"/>
      <c r="D257" s="74"/>
      <c r="E257" s="75"/>
      <c r="F257" s="76"/>
      <c r="G257" s="76"/>
      <c r="H257" s="75"/>
      <c r="I257" s="75"/>
      <c r="J257" s="74"/>
      <c r="K257" s="74"/>
      <c r="L257" s="74"/>
      <c r="M257" s="76"/>
      <c r="N257" s="76"/>
      <c r="O257" s="75"/>
      <c r="P257" s="75"/>
      <c r="Q257" s="74"/>
      <c r="R257" s="74"/>
      <c r="S257" s="75"/>
      <c r="T257" s="76"/>
      <c r="U257" s="76"/>
      <c r="V257" s="75"/>
      <c r="W257" s="75"/>
      <c r="X257" s="74"/>
      <c r="Y257" s="74"/>
      <c r="Z257" s="75"/>
      <c r="AA257" s="76"/>
      <c r="AB257" s="76"/>
      <c r="AC257" s="75"/>
      <c r="AD257" s="75"/>
      <c r="AE257" s="74"/>
      <c r="AF257" s="74"/>
      <c r="AG257" s="75"/>
      <c r="AH257" s="76"/>
      <c r="AI257" s="80"/>
      <c r="AJ257" s="81"/>
      <c r="AK257" s="82"/>
      <c r="AL257" s="83"/>
      <c r="AM257" s="82"/>
      <c r="AN257" s="84"/>
      <c r="AO257" s="82"/>
      <c r="AP257" s="85"/>
      <c r="AQ257" s="82"/>
      <c r="AR257" s="86"/>
      <c r="AS257" s="87"/>
      <c r="AT257" s="88"/>
      <c r="AU257" s="45">
        <f t="shared" si="5"/>
        <v>0</v>
      </c>
      <c r="AV257" s="45">
        <f>'Январь 2020'!AZ257</f>
        <v>0</v>
      </c>
    </row>
    <row r="258" spans="1:48" ht="14.25" customHeight="1">
      <c r="A258" s="71"/>
      <c r="B258" s="72"/>
      <c r="C258" s="73"/>
      <c r="D258" s="74"/>
      <c r="E258" s="75"/>
      <c r="F258" s="76"/>
      <c r="G258" s="76"/>
      <c r="H258" s="75"/>
      <c r="I258" s="75"/>
      <c r="J258" s="74"/>
      <c r="K258" s="74"/>
      <c r="L258" s="74"/>
      <c r="M258" s="76"/>
      <c r="N258" s="76"/>
      <c r="O258" s="75"/>
      <c r="P258" s="75"/>
      <c r="Q258" s="74"/>
      <c r="R258" s="74"/>
      <c r="S258" s="75"/>
      <c r="T258" s="76"/>
      <c r="U258" s="76"/>
      <c r="V258" s="75"/>
      <c r="W258" s="75"/>
      <c r="X258" s="74"/>
      <c r="Y258" s="74"/>
      <c r="Z258" s="75"/>
      <c r="AA258" s="76"/>
      <c r="AB258" s="76"/>
      <c r="AC258" s="75"/>
      <c r="AD258" s="75"/>
      <c r="AE258" s="74"/>
      <c r="AF258" s="74"/>
      <c r="AG258" s="75"/>
      <c r="AH258" s="76"/>
      <c r="AI258" s="80"/>
      <c r="AJ258" s="81"/>
      <c r="AK258" s="82"/>
      <c r="AL258" s="83"/>
      <c r="AM258" s="82"/>
      <c r="AN258" s="84"/>
      <c r="AO258" s="82"/>
      <c r="AP258" s="85"/>
      <c r="AQ258" s="82"/>
      <c r="AR258" s="86"/>
      <c r="AS258" s="87"/>
      <c r="AT258" s="88"/>
      <c r="AU258" s="45">
        <f t="shared" si="5"/>
        <v>0</v>
      </c>
      <c r="AV258" s="45">
        <f>'Январь 2020'!AZ258</f>
        <v>0</v>
      </c>
    </row>
    <row r="259" spans="1:48" ht="14.25" customHeight="1">
      <c r="A259" s="71"/>
      <c r="B259" s="72"/>
      <c r="C259" s="73"/>
      <c r="D259" s="74"/>
      <c r="E259" s="75"/>
      <c r="F259" s="76"/>
      <c r="G259" s="76"/>
      <c r="H259" s="75"/>
      <c r="I259" s="75"/>
      <c r="J259" s="74"/>
      <c r="K259" s="74"/>
      <c r="L259" s="74"/>
      <c r="M259" s="76"/>
      <c r="N259" s="76"/>
      <c r="O259" s="75"/>
      <c r="P259" s="75"/>
      <c r="Q259" s="74"/>
      <c r="R259" s="74"/>
      <c r="S259" s="75"/>
      <c r="T259" s="76"/>
      <c r="U259" s="76"/>
      <c r="V259" s="75"/>
      <c r="W259" s="75"/>
      <c r="X259" s="74"/>
      <c r="Y259" s="74"/>
      <c r="Z259" s="75"/>
      <c r="AA259" s="76"/>
      <c r="AB259" s="76"/>
      <c r="AC259" s="75"/>
      <c r="AD259" s="75"/>
      <c r="AE259" s="74"/>
      <c r="AF259" s="74"/>
      <c r="AG259" s="75"/>
      <c r="AH259" s="76"/>
      <c r="AI259" s="80"/>
      <c r="AJ259" s="81"/>
      <c r="AK259" s="82"/>
      <c r="AL259" s="83"/>
      <c r="AM259" s="82"/>
      <c r="AN259" s="84"/>
      <c r="AO259" s="82"/>
      <c r="AP259" s="85"/>
      <c r="AQ259" s="82"/>
      <c r="AR259" s="86"/>
      <c r="AS259" s="87"/>
      <c r="AT259" s="88"/>
      <c r="AU259" s="45">
        <f t="shared" si="5"/>
        <v>0</v>
      </c>
      <c r="AV259" s="45">
        <f>'Январь 2020'!AZ259</f>
        <v>0</v>
      </c>
    </row>
    <row r="260" spans="1:48" ht="14.25" customHeight="1">
      <c r="A260" s="71"/>
      <c r="B260" s="72"/>
      <c r="C260" s="73"/>
      <c r="D260" s="74"/>
      <c r="E260" s="75"/>
      <c r="F260" s="76"/>
      <c r="G260" s="76"/>
      <c r="H260" s="75"/>
      <c r="I260" s="75"/>
      <c r="J260" s="74"/>
      <c r="K260" s="74"/>
      <c r="L260" s="74"/>
      <c r="M260" s="76"/>
      <c r="N260" s="76"/>
      <c r="O260" s="75"/>
      <c r="P260" s="75"/>
      <c r="Q260" s="74"/>
      <c r="R260" s="74"/>
      <c r="S260" s="75"/>
      <c r="T260" s="93"/>
      <c r="U260" s="76"/>
      <c r="V260" s="75"/>
      <c r="W260" s="75"/>
      <c r="X260" s="74"/>
      <c r="Y260" s="74"/>
      <c r="Z260" s="75"/>
      <c r="AA260" s="76"/>
      <c r="AB260" s="76"/>
      <c r="AC260" s="75"/>
      <c r="AD260" s="75"/>
      <c r="AE260" s="74"/>
      <c r="AF260" s="74"/>
      <c r="AG260" s="75"/>
      <c r="AH260" s="76"/>
      <c r="AI260" s="80"/>
      <c r="AJ260" s="81"/>
      <c r="AK260" s="82"/>
      <c r="AL260" s="83"/>
      <c r="AM260" s="82"/>
      <c r="AN260" s="84"/>
      <c r="AO260" s="82"/>
      <c r="AP260" s="85"/>
      <c r="AQ260" s="82"/>
      <c r="AR260" s="86"/>
      <c r="AS260" s="87"/>
      <c r="AT260" s="88"/>
      <c r="AU260" s="45">
        <f t="shared" si="5"/>
        <v>0</v>
      </c>
      <c r="AV260" s="45">
        <f>'Январь 2020'!AZ260</f>
        <v>0</v>
      </c>
    </row>
    <row r="261" spans="1:48" ht="14.25" customHeight="1">
      <c r="A261" s="71"/>
      <c r="B261" s="72"/>
      <c r="C261" s="73"/>
      <c r="D261" s="74"/>
      <c r="E261" s="75"/>
      <c r="F261" s="76"/>
      <c r="G261" s="76"/>
      <c r="H261" s="75"/>
      <c r="I261" s="75"/>
      <c r="J261" s="74"/>
      <c r="K261" s="74"/>
      <c r="L261" s="74"/>
      <c r="M261" s="76"/>
      <c r="N261" s="76"/>
      <c r="O261" s="75"/>
      <c r="P261" s="75"/>
      <c r="Q261" s="74"/>
      <c r="R261" s="74"/>
      <c r="S261" s="75"/>
      <c r="T261" s="76"/>
      <c r="U261" s="76"/>
      <c r="V261" s="75"/>
      <c r="W261" s="75"/>
      <c r="X261" s="74"/>
      <c r="Y261" s="74"/>
      <c r="Z261" s="75"/>
      <c r="AA261" s="76"/>
      <c r="AB261" s="76"/>
      <c r="AC261" s="75"/>
      <c r="AD261" s="75"/>
      <c r="AE261" s="74"/>
      <c r="AF261" s="74"/>
      <c r="AG261" s="75"/>
      <c r="AH261" s="76"/>
      <c r="AI261" s="80"/>
      <c r="AJ261" s="81"/>
      <c r="AK261" s="82"/>
      <c r="AL261" s="83"/>
      <c r="AM261" s="82"/>
      <c r="AN261" s="84"/>
      <c r="AO261" s="82"/>
      <c r="AP261" s="85"/>
      <c r="AQ261" s="82"/>
      <c r="AR261" s="86"/>
      <c r="AS261" s="87"/>
      <c r="AT261" s="88"/>
      <c r="AU261" s="45">
        <f t="shared" si="5"/>
        <v>0</v>
      </c>
      <c r="AV261" s="45">
        <f>'Январь 2020'!AZ261</f>
        <v>0</v>
      </c>
    </row>
    <row r="262" spans="1:48" ht="14.25" customHeight="1">
      <c r="A262" s="71"/>
      <c r="B262" s="72"/>
      <c r="C262" s="73"/>
      <c r="D262" s="74"/>
      <c r="E262" s="75"/>
      <c r="F262" s="76"/>
      <c r="G262" s="76"/>
      <c r="H262" s="75"/>
      <c r="I262" s="75"/>
      <c r="J262" s="74"/>
      <c r="K262" s="74"/>
      <c r="L262" s="74"/>
      <c r="M262" s="76"/>
      <c r="N262" s="76"/>
      <c r="O262" s="75"/>
      <c r="P262" s="75"/>
      <c r="Q262" s="74"/>
      <c r="R262" s="74"/>
      <c r="S262" s="75"/>
      <c r="T262" s="76"/>
      <c r="U262" s="76"/>
      <c r="V262" s="75"/>
      <c r="W262" s="75"/>
      <c r="X262" s="74"/>
      <c r="Y262" s="74"/>
      <c r="Z262" s="75"/>
      <c r="AA262" s="76"/>
      <c r="AB262" s="76"/>
      <c r="AC262" s="75"/>
      <c r="AD262" s="75"/>
      <c r="AE262" s="74"/>
      <c r="AF262" s="74"/>
      <c r="AG262" s="75"/>
      <c r="AH262" s="76"/>
      <c r="AI262" s="80"/>
      <c r="AJ262" s="81"/>
      <c r="AK262" s="82"/>
      <c r="AL262" s="83"/>
      <c r="AM262" s="82"/>
      <c r="AN262" s="84"/>
      <c r="AO262" s="82"/>
      <c r="AP262" s="85"/>
      <c r="AQ262" s="82"/>
      <c r="AR262" s="86"/>
      <c r="AS262" s="87"/>
      <c r="AT262" s="88"/>
      <c r="AU262" s="45">
        <f t="shared" si="5"/>
        <v>0</v>
      </c>
      <c r="AV262" s="45">
        <f>'Январь 2020'!AZ262</f>
        <v>0</v>
      </c>
    </row>
    <row r="263" spans="1:48" ht="14.25" customHeight="1">
      <c r="A263" s="71"/>
      <c r="B263" s="72"/>
      <c r="C263" s="73"/>
      <c r="D263" s="74"/>
      <c r="E263" s="75"/>
      <c r="F263" s="76"/>
      <c r="G263" s="76"/>
      <c r="H263" s="75"/>
      <c r="I263" s="75"/>
      <c r="J263" s="74"/>
      <c r="K263" s="74"/>
      <c r="L263" s="74"/>
      <c r="M263" s="76"/>
      <c r="N263" s="76"/>
      <c r="O263" s="75"/>
      <c r="P263" s="75"/>
      <c r="Q263" s="74"/>
      <c r="R263" s="74"/>
      <c r="S263" s="75"/>
      <c r="T263" s="76"/>
      <c r="U263" s="76"/>
      <c r="V263" s="75"/>
      <c r="W263" s="75"/>
      <c r="X263" s="74"/>
      <c r="Y263" s="74"/>
      <c r="Z263" s="75"/>
      <c r="AA263" s="76"/>
      <c r="AB263" s="76"/>
      <c r="AC263" s="75"/>
      <c r="AD263" s="75"/>
      <c r="AE263" s="74"/>
      <c r="AF263" s="74"/>
      <c r="AG263" s="75"/>
      <c r="AH263" s="76"/>
      <c r="AI263" s="80"/>
      <c r="AJ263" s="81"/>
      <c r="AK263" s="82"/>
      <c r="AL263" s="83"/>
      <c r="AM263" s="82"/>
      <c r="AN263" s="84"/>
      <c r="AO263" s="82"/>
      <c r="AP263" s="85"/>
      <c r="AQ263" s="82"/>
      <c r="AR263" s="86"/>
      <c r="AS263" s="87"/>
      <c r="AT263" s="88"/>
      <c r="AU263" s="45">
        <f t="shared" si="5"/>
        <v>0</v>
      </c>
      <c r="AV263" s="45">
        <f>'Январь 2020'!AZ263</f>
        <v>0</v>
      </c>
    </row>
    <row r="264" spans="1:48" ht="14.25" customHeight="1">
      <c r="A264" s="71"/>
      <c r="B264" s="72"/>
      <c r="C264" s="73"/>
      <c r="D264" s="74"/>
      <c r="E264" s="75"/>
      <c r="F264" s="76"/>
      <c r="G264" s="76"/>
      <c r="H264" s="75"/>
      <c r="I264" s="75"/>
      <c r="J264" s="74"/>
      <c r="K264" s="74"/>
      <c r="L264" s="74"/>
      <c r="M264" s="76"/>
      <c r="N264" s="76"/>
      <c r="O264" s="75"/>
      <c r="P264" s="75"/>
      <c r="Q264" s="74"/>
      <c r="R264" s="74"/>
      <c r="S264" s="75"/>
      <c r="T264" s="76"/>
      <c r="U264" s="76"/>
      <c r="V264" s="75"/>
      <c r="W264" s="75"/>
      <c r="X264" s="74"/>
      <c r="Y264" s="74"/>
      <c r="Z264" s="75"/>
      <c r="AA264" s="76"/>
      <c r="AB264" s="76"/>
      <c r="AC264" s="75"/>
      <c r="AD264" s="75"/>
      <c r="AE264" s="74"/>
      <c r="AF264" s="74"/>
      <c r="AG264" s="75"/>
      <c r="AH264" s="76"/>
      <c r="AI264" s="80"/>
      <c r="AJ264" s="81"/>
      <c r="AK264" s="82"/>
      <c r="AL264" s="83"/>
      <c r="AM264" s="82"/>
      <c r="AN264" s="84"/>
      <c r="AO264" s="82"/>
      <c r="AP264" s="85"/>
      <c r="AQ264" s="82"/>
      <c r="AR264" s="86"/>
      <c r="AS264" s="87"/>
      <c r="AT264" s="88"/>
      <c r="AU264" s="45">
        <f t="shared" si="5"/>
        <v>0</v>
      </c>
      <c r="AV264" s="45">
        <f>'Январь 2020'!AZ264</f>
        <v>0</v>
      </c>
    </row>
    <row r="265" spans="1:48" ht="14.25" customHeight="1">
      <c r="A265" s="71"/>
      <c r="B265" s="186"/>
      <c r="C265" s="73"/>
      <c r="D265" s="74"/>
      <c r="E265" s="75"/>
      <c r="F265" s="76"/>
      <c r="G265" s="76"/>
      <c r="H265" s="75"/>
      <c r="I265" s="75"/>
      <c r="J265" s="74"/>
      <c r="K265" s="74"/>
      <c r="L265" s="74"/>
      <c r="M265" s="76"/>
      <c r="N265" s="76"/>
      <c r="O265" s="75"/>
      <c r="P265" s="75"/>
      <c r="Q265" s="74"/>
      <c r="R265" s="74"/>
      <c r="S265" s="75"/>
      <c r="T265" s="76"/>
      <c r="U265" s="76"/>
      <c r="V265" s="75"/>
      <c r="W265" s="75"/>
      <c r="X265" s="74"/>
      <c r="Y265" s="74"/>
      <c r="Z265" s="78"/>
      <c r="AA265" s="77"/>
      <c r="AB265" s="77"/>
      <c r="AC265" s="78"/>
      <c r="AD265" s="78"/>
      <c r="AE265" s="74"/>
      <c r="AF265" s="74"/>
      <c r="AG265" s="75"/>
      <c r="AH265" s="76"/>
      <c r="AI265" s="80"/>
      <c r="AJ265" s="81"/>
      <c r="AK265" s="82"/>
      <c r="AL265" s="83"/>
      <c r="AM265" s="82"/>
      <c r="AN265" s="84"/>
      <c r="AO265" s="82"/>
      <c r="AP265" s="85"/>
      <c r="AQ265" s="82"/>
      <c r="AR265" s="86"/>
      <c r="AS265" s="87"/>
      <c r="AT265" s="88"/>
      <c r="AU265" s="45">
        <f t="shared" si="5"/>
        <v>0</v>
      </c>
      <c r="AV265" s="45">
        <f>'Январь 2020'!AZ265</f>
        <v>0</v>
      </c>
    </row>
    <row r="266" spans="1:48" ht="14.25" customHeight="1">
      <c r="A266" s="71"/>
      <c r="B266" s="72"/>
      <c r="C266" s="73"/>
      <c r="D266" s="74"/>
      <c r="E266" s="75"/>
      <c r="F266" s="76"/>
      <c r="G266" s="76"/>
      <c r="H266" s="75"/>
      <c r="I266" s="75"/>
      <c r="J266" s="74"/>
      <c r="K266" s="74"/>
      <c r="L266" s="74"/>
      <c r="M266" s="76"/>
      <c r="N266" s="76"/>
      <c r="O266" s="75"/>
      <c r="P266" s="75"/>
      <c r="Q266" s="74"/>
      <c r="R266" s="74"/>
      <c r="S266" s="75"/>
      <c r="T266" s="76"/>
      <c r="U266" s="76"/>
      <c r="V266" s="75"/>
      <c r="W266" s="75"/>
      <c r="X266" s="74"/>
      <c r="Y266" s="74"/>
      <c r="Z266" s="75"/>
      <c r="AA266" s="76"/>
      <c r="AB266" s="76"/>
      <c r="AC266" s="75"/>
      <c r="AD266" s="75"/>
      <c r="AE266" s="74"/>
      <c r="AF266" s="74"/>
      <c r="AG266" s="75"/>
      <c r="AH266" s="76"/>
      <c r="AI266" s="80"/>
      <c r="AJ266" s="81"/>
      <c r="AK266" s="82"/>
      <c r="AL266" s="83"/>
      <c r="AM266" s="82"/>
      <c r="AN266" s="84"/>
      <c r="AO266" s="82"/>
      <c r="AP266" s="85"/>
      <c r="AQ266" s="82"/>
      <c r="AR266" s="86"/>
      <c r="AS266" s="87"/>
      <c r="AT266" s="88"/>
      <c r="AU266" s="45">
        <f t="shared" si="5"/>
        <v>0</v>
      </c>
      <c r="AV266" s="45">
        <f>'Январь 2020'!AZ266</f>
        <v>0</v>
      </c>
    </row>
    <row r="267" spans="1:48" ht="14.25" customHeight="1">
      <c r="A267" s="71"/>
      <c r="B267" s="72"/>
      <c r="C267" s="73"/>
      <c r="D267" s="74"/>
      <c r="E267" s="75"/>
      <c r="F267" s="76"/>
      <c r="G267" s="76"/>
      <c r="H267" s="75"/>
      <c r="I267" s="75"/>
      <c r="J267" s="74"/>
      <c r="K267" s="74"/>
      <c r="L267" s="74"/>
      <c r="M267" s="76"/>
      <c r="N267" s="76"/>
      <c r="O267" s="75"/>
      <c r="P267" s="75"/>
      <c r="Q267" s="74"/>
      <c r="R267" s="74"/>
      <c r="S267" s="75"/>
      <c r="T267" s="76"/>
      <c r="U267" s="76"/>
      <c r="V267" s="75"/>
      <c r="W267" s="75"/>
      <c r="X267" s="74"/>
      <c r="Y267" s="74"/>
      <c r="Z267" s="75"/>
      <c r="AA267" s="76"/>
      <c r="AB267" s="76"/>
      <c r="AC267" s="75"/>
      <c r="AD267" s="75"/>
      <c r="AE267" s="74"/>
      <c r="AF267" s="74"/>
      <c r="AG267" s="75"/>
      <c r="AH267" s="76"/>
      <c r="AI267" s="80"/>
      <c r="AJ267" s="81"/>
      <c r="AK267" s="82"/>
      <c r="AL267" s="83"/>
      <c r="AM267" s="82"/>
      <c r="AN267" s="84"/>
      <c r="AO267" s="82"/>
      <c r="AP267" s="85"/>
      <c r="AQ267" s="82"/>
      <c r="AR267" s="86"/>
      <c r="AS267" s="87"/>
      <c r="AT267" s="88"/>
      <c r="AU267" s="45">
        <f t="shared" si="5"/>
        <v>0</v>
      </c>
      <c r="AV267" s="45">
        <f>'Январь 2020'!AZ267</f>
        <v>0</v>
      </c>
    </row>
    <row r="268" spans="1:48" ht="14.25" customHeight="1">
      <c r="A268" s="71"/>
      <c r="B268" s="72"/>
      <c r="C268" s="73"/>
      <c r="D268" s="74"/>
      <c r="E268" s="75"/>
      <c r="F268" s="76"/>
      <c r="G268" s="76"/>
      <c r="H268" s="75"/>
      <c r="I268" s="75"/>
      <c r="J268" s="74"/>
      <c r="K268" s="74"/>
      <c r="L268" s="74"/>
      <c r="M268" s="77"/>
      <c r="N268" s="77"/>
      <c r="O268" s="78"/>
      <c r="P268" s="78"/>
      <c r="Q268" s="74"/>
      <c r="R268" s="74"/>
      <c r="S268" s="75"/>
      <c r="T268" s="76"/>
      <c r="U268" s="76"/>
      <c r="V268" s="75"/>
      <c r="W268" s="75"/>
      <c r="X268" s="74"/>
      <c r="Y268" s="74"/>
      <c r="Z268" s="75"/>
      <c r="AA268" s="76"/>
      <c r="AB268" s="76"/>
      <c r="AC268" s="75"/>
      <c r="AD268" s="75"/>
      <c r="AE268" s="74"/>
      <c r="AF268" s="74"/>
      <c r="AG268" s="75"/>
      <c r="AH268" s="76"/>
      <c r="AI268" s="80"/>
      <c r="AJ268" s="81"/>
      <c r="AK268" s="82"/>
      <c r="AL268" s="83"/>
      <c r="AM268" s="82"/>
      <c r="AN268" s="84"/>
      <c r="AO268" s="82"/>
      <c r="AP268" s="85"/>
      <c r="AQ268" s="82"/>
      <c r="AR268" s="86"/>
      <c r="AS268" s="87"/>
      <c r="AT268" s="88"/>
      <c r="AU268" s="45">
        <f t="shared" si="5"/>
        <v>0</v>
      </c>
      <c r="AV268" s="45">
        <f>'Январь 2020'!AZ268</f>
        <v>0</v>
      </c>
    </row>
    <row r="269" spans="1:48">
      <c r="A269" s="71"/>
      <c r="B269" s="72"/>
      <c r="C269" s="73"/>
      <c r="D269" s="74"/>
      <c r="E269" s="75"/>
      <c r="F269" s="76"/>
      <c r="G269" s="76"/>
      <c r="H269" s="75"/>
      <c r="I269" s="232"/>
      <c r="J269" s="74"/>
      <c r="K269" s="74"/>
      <c r="L269" s="74"/>
      <c r="M269" s="240"/>
      <c r="N269" s="240"/>
      <c r="O269" s="232"/>
      <c r="P269" s="232"/>
      <c r="Q269" s="74"/>
      <c r="R269" s="74"/>
      <c r="S269" s="75"/>
      <c r="T269" s="76"/>
      <c r="U269" s="76"/>
      <c r="V269" s="75"/>
      <c r="W269" s="75"/>
      <c r="X269" s="74"/>
      <c r="Y269" s="74"/>
      <c r="Z269" s="75"/>
      <c r="AA269" s="76"/>
      <c r="AB269" s="76"/>
      <c r="AC269" s="75"/>
      <c r="AD269" s="75"/>
      <c r="AE269" s="74"/>
      <c r="AF269" s="74"/>
      <c r="AG269" s="75"/>
      <c r="AH269" s="76"/>
      <c r="AI269" s="80"/>
      <c r="AJ269" s="81"/>
      <c r="AK269" s="82"/>
      <c r="AL269" s="83"/>
      <c r="AM269" s="82"/>
      <c r="AN269" s="84"/>
      <c r="AO269" s="82"/>
      <c r="AP269" s="85"/>
      <c r="AQ269" s="82"/>
      <c r="AR269" s="86"/>
      <c r="AS269" s="87"/>
      <c r="AT269" s="88"/>
      <c r="AU269" s="45">
        <f t="shared" si="5"/>
        <v>0</v>
      </c>
      <c r="AV269" s="45">
        <f>'Январь 2020'!AZ269</f>
        <v>0</v>
      </c>
    </row>
    <row r="270" spans="1:48" ht="14.25" customHeight="1">
      <c r="A270" s="71"/>
      <c r="B270" s="72"/>
      <c r="C270" s="73"/>
      <c r="D270" s="74"/>
      <c r="E270" s="75"/>
      <c r="F270" s="76"/>
      <c r="G270" s="76"/>
      <c r="H270" s="75"/>
      <c r="I270" s="75"/>
      <c r="J270" s="74"/>
      <c r="K270" s="74"/>
      <c r="L270" s="74"/>
      <c r="M270" s="76"/>
      <c r="N270" s="76"/>
      <c r="O270" s="75"/>
      <c r="P270" s="75"/>
      <c r="Q270" s="74"/>
      <c r="R270" s="74"/>
      <c r="S270" s="75"/>
      <c r="T270" s="76"/>
      <c r="U270" s="76"/>
      <c r="V270" s="75"/>
      <c r="W270" s="75"/>
      <c r="X270" s="74"/>
      <c r="Y270" s="74"/>
      <c r="Z270" s="75"/>
      <c r="AA270" s="76"/>
      <c r="AB270" s="76"/>
      <c r="AC270" s="75"/>
      <c r="AD270" s="75"/>
      <c r="AE270" s="74"/>
      <c r="AF270" s="74"/>
      <c r="AG270" s="75"/>
      <c r="AH270" s="76"/>
      <c r="AI270" s="80"/>
      <c r="AJ270" s="81"/>
      <c r="AK270" s="82"/>
      <c r="AL270" s="83"/>
      <c r="AM270" s="82"/>
      <c r="AN270" s="84"/>
      <c r="AO270" s="82"/>
      <c r="AP270" s="85"/>
      <c r="AQ270" s="82"/>
      <c r="AR270" s="86"/>
      <c r="AS270" s="87"/>
      <c r="AT270" s="88"/>
      <c r="AU270" s="45">
        <f t="shared" si="5"/>
        <v>0</v>
      </c>
      <c r="AV270" s="45">
        <f>'Январь 2020'!AZ270</f>
        <v>0</v>
      </c>
    </row>
    <row r="271" spans="1:48" ht="14.25" customHeight="1">
      <c r="A271" s="71"/>
      <c r="B271" s="72"/>
      <c r="C271" s="73"/>
      <c r="D271" s="74"/>
      <c r="E271" s="75"/>
      <c r="F271" s="76"/>
      <c r="G271" s="76"/>
      <c r="H271" s="75"/>
      <c r="I271" s="75"/>
      <c r="J271" s="74"/>
      <c r="K271" s="74"/>
      <c r="L271" s="74"/>
      <c r="M271" s="76"/>
      <c r="N271" s="76"/>
      <c r="O271" s="75"/>
      <c r="P271" s="75"/>
      <c r="Q271" s="74"/>
      <c r="R271" s="74"/>
      <c r="S271" s="75"/>
      <c r="T271" s="76"/>
      <c r="U271" s="76"/>
      <c r="V271" s="75"/>
      <c r="W271" s="75"/>
      <c r="X271" s="74"/>
      <c r="Y271" s="74"/>
      <c r="Z271" s="75"/>
      <c r="AA271" s="76"/>
      <c r="AB271" s="76"/>
      <c r="AC271" s="75"/>
      <c r="AD271" s="75"/>
      <c r="AE271" s="74"/>
      <c r="AF271" s="74"/>
      <c r="AG271" s="75"/>
      <c r="AH271" s="76"/>
      <c r="AI271" s="80"/>
      <c r="AJ271" s="81"/>
      <c r="AK271" s="82"/>
      <c r="AL271" s="83"/>
      <c r="AM271" s="82"/>
      <c r="AN271" s="84"/>
      <c r="AO271" s="82"/>
      <c r="AP271" s="85"/>
      <c r="AQ271" s="82"/>
      <c r="AR271" s="86"/>
      <c r="AS271" s="87"/>
      <c r="AT271" s="88"/>
      <c r="AU271" s="45">
        <f t="shared" si="5"/>
        <v>0</v>
      </c>
      <c r="AV271" s="161">
        <f>'Январь 2020'!AZ271</f>
        <v>0</v>
      </c>
    </row>
    <row r="272" spans="1:48" ht="14.25" customHeight="1">
      <c r="A272" s="71"/>
      <c r="B272" s="72"/>
      <c r="C272" s="73"/>
      <c r="D272" s="74"/>
      <c r="E272" s="75"/>
      <c r="F272" s="76"/>
      <c r="G272" s="76"/>
      <c r="H272" s="75"/>
      <c r="I272" s="75"/>
      <c r="J272" s="74"/>
      <c r="K272" s="74"/>
      <c r="L272" s="74"/>
      <c r="M272" s="76"/>
      <c r="N272" s="76"/>
      <c r="O272" s="75"/>
      <c r="P272" s="75"/>
      <c r="Q272" s="74"/>
      <c r="R272" s="74"/>
      <c r="S272" s="75"/>
      <c r="T272" s="76"/>
      <c r="U272" s="76"/>
      <c r="V272" s="75"/>
      <c r="W272" s="75"/>
      <c r="X272" s="74"/>
      <c r="Y272" s="74"/>
      <c r="Z272" s="75"/>
      <c r="AA272" s="76"/>
      <c r="AB272" s="76"/>
      <c r="AC272" s="75"/>
      <c r="AD272" s="75"/>
      <c r="AE272" s="74"/>
      <c r="AF272" s="74"/>
      <c r="AG272" s="75"/>
      <c r="AH272" s="76"/>
      <c r="AI272" s="80"/>
      <c r="AJ272" s="81"/>
      <c r="AK272" s="82"/>
      <c r="AL272" s="83"/>
      <c r="AM272" s="82"/>
      <c r="AN272" s="84"/>
      <c r="AO272" s="82"/>
      <c r="AP272" s="85"/>
      <c r="AQ272" s="82"/>
      <c r="AR272" s="86"/>
      <c r="AS272" s="87"/>
      <c r="AT272" s="88"/>
      <c r="AU272" s="45">
        <f t="shared" si="5"/>
        <v>0</v>
      </c>
      <c r="AV272" s="45">
        <f>'Январь 2020'!AZ272</f>
        <v>0</v>
      </c>
    </row>
    <row r="273" spans="1:48" ht="13.5" customHeight="1">
      <c r="A273" s="71"/>
      <c r="B273" s="72"/>
      <c r="C273" s="73"/>
      <c r="D273" s="74"/>
      <c r="E273" s="75"/>
      <c r="F273" s="76"/>
      <c r="G273" s="76"/>
      <c r="H273" s="75"/>
      <c r="I273" s="75"/>
      <c r="J273" s="74"/>
      <c r="K273" s="74"/>
      <c r="L273" s="74"/>
      <c r="M273" s="76"/>
      <c r="N273" s="76"/>
      <c r="O273" s="75"/>
      <c r="P273" s="75"/>
      <c r="Q273" s="74"/>
      <c r="R273" s="74"/>
      <c r="S273" s="75"/>
      <c r="T273" s="76"/>
      <c r="U273" s="76"/>
      <c r="V273" s="75"/>
      <c r="W273" s="75"/>
      <c r="X273" s="74"/>
      <c r="Y273" s="74"/>
      <c r="Z273" s="75"/>
      <c r="AA273" s="76"/>
      <c r="AB273" s="76"/>
      <c r="AC273" s="75"/>
      <c r="AD273" s="75"/>
      <c r="AE273" s="74"/>
      <c r="AF273" s="74"/>
      <c r="AG273" s="75"/>
      <c r="AH273" s="76"/>
      <c r="AI273" s="80"/>
      <c r="AJ273" s="81"/>
      <c r="AK273" s="82"/>
      <c r="AL273" s="83"/>
      <c r="AM273" s="82"/>
      <c r="AN273" s="84"/>
      <c r="AO273" s="82"/>
      <c r="AP273" s="85"/>
      <c r="AQ273" s="82"/>
      <c r="AR273" s="86"/>
      <c r="AS273" s="87"/>
      <c r="AT273" s="88"/>
      <c r="AU273" s="45">
        <f t="shared" si="5"/>
        <v>0</v>
      </c>
      <c r="AV273" s="45">
        <f>'Январь 2020'!AZ273</f>
        <v>0</v>
      </c>
    </row>
    <row r="274" spans="1:48" ht="14.25" customHeight="1">
      <c r="A274" s="71"/>
      <c r="B274" s="72"/>
      <c r="C274" s="73"/>
      <c r="D274" s="74"/>
      <c r="E274" s="75"/>
      <c r="F274" s="76"/>
      <c r="G274" s="76"/>
      <c r="H274" s="75"/>
      <c r="I274" s="75"/>
      <c r="J274" s="74"/>
      <c r="K274" s="74"/>
      <c r="L274" s="74"/>
      <c r="M274" s="76"/>
      <c r="N274" s="76"/>
      <c r="O274" s="75"/>
      <c r="P274" s="75"/>
      <c r="Q274" s="74"/>
      <c r="R274" s="74"/>
      <c r="S274" s="75"/>
      <c r="T274" s="76"/>
      <c r="U274" s="76"/>
      <c r="V274" s="75"/>
      <c r="W274" s="75"/>
      <c r="X274" s="74"/>
      <c r="Y274" s="74"/>
      <c r="Z274" s="75"/>
      <c r="AA274" s="76"/>
      <c r="AB274" s="76"/>
      <c r="AC274" s="75"/>
      <c r="AD274" s="75"/>
      <c r="AE274" s="74"/>
      <c r="AF274" s="74"/>
      <c r="AG274" s="75"/>
      <c r="AH274" s="76"/>
      <c r="AI274" s="80"/>
      <c r="AJ274" s="81"/>
      <c r="AK274" s="82"/>
      <c r="AL274" s="83"/>
      <c r="AM274" s="82"/>
      <c r="AN274" s="84"/>
      <c r="AO274" s="82"/>
      <c r="AP274" s="85"/>
      <c r="AQ274" s="82"/>
      <c r="AR274" s="86"/>
      <c r="AS274" s="87"/>
      <c r="AT274" s="88"/>
      <c r="AU274" s="45">
        <f t="shared" si="5"/>
        <v>0</v>
      </c>
      <c r="AV274" s="45">
        <f>'Январь 2020'!AZ274</f>
        <v>0</v>
      </c>
    </row>
    <row r="275" spans="1:48" ht="14.25" customHeight="1">
      <c r="A275" s="71"/>
      <c r="B275" s="72"/>
      <c r="C275" s="73"/>
      <c r="D275" s="74"/>
      <c r="E275" s="75"/>
      <c r="F275" s="76"/>
      <c r="G275" s="76"/>
      <c r="H275" s="75"/>
      <c r="I275" s="75"/>
      <c r="J275" s="74"/>
      <c r="K275" s="74"/>
      <c r="L275" s="74"/>
      <c r="M275" s="76"/>
      <c r="N275" s="76"/>
      <c r="O275" s="75"/>
      <c r="P275" s="75"/>
      <c r="Q275" s="74"/>
      <c r="R275" s="74"/>
      <c r="S275" s="75"/>
      <c r="T275" s="76"/>
      <c r="U275" s="76"/>
      <c r="V275" s="75"/>
      <c r="W275" s="75"/>
      <c r="X275" s="74"/>
      <c r="Y275" s="74"/>
      <c r="Z275" s="75"/>
      <c r="AA275" s="76"/>
      <c r="AB275" s="76"/>
      <c r="AC275" s="75"/>
      <c r="AD275" s="75"/>
      <c r="AE275" s="74"/>
      <c r="AF275" s="74"/>
      <c r="AG275" s="75"/>
      <c r="AH275" s="76"/>
      <c r="AI275" s="80"/>
      <c r="AJ275" s="81"/>
      <c r="AK275" s="82"/>
      <c r="AL275" s="83"/>
      <c r="AM275" s="82"/>
      <c r="AN275" s="84"/>
      <c r="AO275" s="82"/>
      <c r="AP275" s="85"/>
      <c r="AQ275" s="82"/>
      <c r="AR275" s="86"/>
      <c r="AS275" s="87"/>
      <c r="AT275" s="88"/>
      <c r="AU275" s="45">
        <f t="shared" si="5"/>
        <v>0</v>
      </c>
      <c r="AV275" s="45">
        <f>'Январь 2020'!AZ275</f>
        <v>0</v>
      </c>
    </row>
    <row r="276" spans="1:48" ht="14.25" customHeight="1">
      <c r="A276" s="71"/>
      <c r="B276" s="72"/>
      <c r="C276" s="73"/>
      <c r="D276" s="74"/>
      <c r="E276" s="75"/>
      <c r="F276" s="76"/>
      <c r="G276" s="76"/>
      <c r="H276" s="75"/>
      <c r="I276" s="75"/>
      <c r="J276" s="74"/>
      <c r="K276" s="74"/>
      <c r="L276" s="74"/>
      <c r="M276" s="76"/>
      <c r="N276" s="76"/>
      <c r="O276" s="75"/>
      <c r="P276" s="75"/>
      <c r="Q276" s="74"/>
      <c r="R276" s="74"/>
      <c r="S276" s="75"/>
      <c r="T276" s="76"/>
      <c r="U276" s="76"/>
      <c r="V276" s="75"/>
      <c r="W276" s="75"/>
      <c r="X276" s="74"/>
      <c r="Y276" s="74"/>
      <c r="Z276" s="75"/>
      <c r="AA276" s="76"/>
      <c r="AB276" s="76"/>
      <c r="AC276" s="75"/>
      <c r="AD276" s="75"/>
      <c r="AE276" s="74"/>
      <c r="AF276" s="74"/>
      <c r="AG276" s="75"/>
      <c r="AH276" s="76"/>
      <c r="AI276" s="80"/>
      <c r="AJ276" s="81"/>
      <c r="AK276" s="82"/>
      <c r="AL276" s="83"/>
      <c r="AM276" s="82"/>
      <c r="AN276" s="84"/>
      <c r="AO276" s="82"/>
      <c r="AP276" s="85"/>
      <c r="AQ276" s="82"/>
      <c r="AR276" s="86"/>
      <c r="AS276" s="87"/>
      <c r="AT276" s="88"/>
      <c r="AU276" s="45">
        <f t="shared" si="5"/>
        <v>0</v>
      </c>
      <c r="AV276" s="45">
        <f>'Январь 2020'!AZ276</f>
        <v>0</v>
      </c>
    </row>
    <row r="277" spans="1:48" ht="14.25" customHeight="1">
      <c r="A277" s="71"/>
      <c r="B277" s="72"/>
      <c r="C277" s="73"/>
      <c r="D277" s="74"/>
      <c r="E277" s="75"/>
      <c r="F277" s="76"/>
      <c r="G277" s="76"/>
      <c r="H277" s="75"/>
      <c r="I277" s="75"/>
      <c r="J277" s="74"/>
      <c r="K277" s="74"/>
      <c r="L277" s="74"/>
      <c r="M277" s="76"/>
      <c r="N277" s="76"/>
      <c r="O277" s="75"/>
      <c r="P277" s="75"/>
      <c r="Q277" s="74"/>
      <c r="R277" s="74"/>
      <c r="S277" s="75"/>
      <c r="T277" s="76"/>
      <c r="U277" s="76"/>
      <c r="V277" s="75"/>
      <c r="W277" s="75"/>
      <c r="X277" s="74"/>
      <c r="Y277" s="74"/>
      <c r="Z277" s="75"/>
      <c r="AA277" s="76"/>
      <c r="AB277" s="76"/>
      <c r="AC277" s="75"/>
      <c r="AD277" s="75"/>
      <c r="AE277" s="74"/>
      <c r="AF277" s="74"/>
      <c r="AG277" s="75"/>
      <c r="AH277" s="76"/>
      <c r="AI277" s="80"/>
      <c r="AJ277" s="81"/>
      <c r="AK277" s="82"/>
      <c r="AL277" s="83"/>
      <c r="AM277" s="82"/>
      <c r="AN277" s="84"/>
      <c r="AO277" s="82"/>
      <c r="AP277" s="85"/>
      <c r="AQ277" s="82"/>
      <c r="AR277" s="86"/>
      <c r="AS277" s="87"/>
      <c r="AT277" s="88"/>
      <c r="AU277" s="45">
        <f t="shared" si="5"/>
        <v>0</v>
      </c>
      <c r="AV277" s="45">
        <f>'Январь 2020'!AZ277</f>
        <v>0</v>
      </c>
    </row>
    <row r="278" spans="1:48" ht="14.25" customHeight="1">
      <c r="A278" s="71"/>
      <c r="B278" s="72"/>
      <c r="C278" s="73"/>
      <c r="D278" s="74"/>
      <c r="E278" s="75"/>
      <c r="F278" s="76"/>
      <c r="G278" s="76"/>
      <c r="H278" s="75"/>
      <c r="I278" s="75"/>
      <c r="J278" s="74"/>
      <c r="K278" s="74"/>
      <c r="L278" s="74"/>
      <c r="M278" s="76"/>
      <c r="N278" s="76"/>
      <c r="O278" s="75"/>
      <c r="P278" s="75"/>
      <c r="Q278" s="74"/>
      <c r="R278" s="74"/>
      <c r="S278" s="75"/>
      <c r="T278" s="76"/>
      <c r="U278" s="76"/>
      <c r="V278" s="75"/>
      <c r="W278" s="75"/>
      <c r="X278" s="74"/>
      <c r="Y278" s="74"/>
      <c r="Z278" s="75"/>
      <c r="AA278" s="76"/>
      <c r="AB278" s="76"/>
      <c r="AC278" s="75"/>
      <c r="AD278" s="75"/>
      <c r="AE278" s="74"/>
      <c r="AF278" s="74"/>
      <c r="AG278" s="75"/>
      <c r="AH278" s="76"/>
      <c r="AI278" s="80"/>
      <c r="AJ278" s="81"/>
      <c r="AK278" s="82"/>
      <c r="AL278" s="83"/>
      <c r="AM278" s="82"/>
      <c r="AN278" s="84"/>
      <c r="AO278" s="82"/>
      <c r="AP278" s="85"/>
      <c r="AQ278" s="82"/>
      <c r="AR278" s="86"/>
      <c r="AS278" s="87"/>
      <c r="AT278" s="88"/>
      <c r="AU278" s="45">
        <f t="shared" si="5"/>
        <v>0</v>
      </c>
      <c r="AV278" s="45">
        <f>'Январь 2020'!AZ278</f>
        <v>0</v>
      </c>
    </row>
    <row r="279" spans="1:48" ht="14.25" customHeight="1">
      <c r="A279" s="71"/>
      <c r="B279" s="72"/>
      <c r="C279" s="73"/>
      <c r="D279" s="74"/>
      <c r="E279" s="75"/>
      <c r="F279" s="76"/>
      <c r="G279" s="76"/>
      <c r="H279" s="75"/>
      <c r="I279" s="75"/>
      <c r="J279" s="74"/>
      <c r="K279" s="74"/>
      <c r="L279" s="74"/>
      <c r="M279" s="76"/>
      <c r="N279" s="76"/>
      <c r="O279" s="75"/>
      <c r="P279" s="75"/>
      <c r="Q279" s="74"/>
      <c r="R279" s="74"/>
      <c r="S279" s="75"/>
      <c r="T279" s="76"/>
      <c r="U279" s="76"/>
      <c r="V279" s="75"/>
      <c r="W279" s="75"/>
      <c r="X279" s="74"/>
      <c r="Y279" s="74"/>
      <c r="Z279" s="75"/>
      <c r="AA279" s="76"/>
      <c r="AB279" s="76"/>
      <c r="AC279" s="75"/>
      <c r="AD279" s="75"/>
      <c r="AE279" s="74"/>
      <c r="AF279" s="74"/>
      <c r="AG279" s="75"/>
      <c r="AH279" s="76"/>
      <c r="AI279" s="80"/>
      <c r="AJ279" s="81"/>
      <c r="AK279" s="82"/>
      <c r="AL279" s="83"/>
      <c r="AM279" s="82"/>
      <c r="AN279" s="84"/>
      <c r="AO279" s="82"/>
      <c r="AP279" s="85"/>
      <c r="AQ279" s="82"/>
      <c r="AR279" s="86"/>
      <c r="AS279" s="87"/>
      <c r="AT279" s="88"/>
      <c r="AU279" s="45">
        <f t="shared" si="5"/>
        <v>0</v>
      </c>
      <c r="AV279" s="45">
        <f>'Январь 2020'!AZ279</f>
        <v>0</v>
      </c>
    </row>
    <row r="280" spans="1:48" ht="14.25" customHeight="1">
      <c r="A280" s="71"/>
      <c r="B280" s="72"/>
      <c r="C280" s="73"/>
      <c r="D280" s="74"/>
      <c r="E280" s="75"/>
      <c r="F280" s="76"/>
      <c r="G280" s="76"/>
      <c r="H280" s="75"/>
      <c r="I280" s="75"/>
      <c r="J280" s="74"/>
      <c r="K280" s="74"/>
      <c r="L280" s="74"/>
      <c r="M280" s="76"/>
      <c r="N280" s="76"/>
      <c r="O280" s="75"/>
      <c r="P280" s="75"/>
      <c r="Q280" s="74"/>
      <c r="R280" s="74"/>
      <c r="S280" s="75"/>
      <c r="T280" s="76"/>
      <c r="U280" s="76"/>
      <c r="V280" s="75"/>
      <c r="W280" s="75"/>
      <c r="X280" s="74"/>
      <c r="Y280" s="74"/>
      <c r="Z280" s="75"/>
      <c r="AA280" s="76"/>
      <c r="AB280" s="76"/>
      <c r="AC280" s="75"/>
      <c r="AD280" s="75"/>
      <c r="AE280" s="74"/>
      <c r="AF280" s="74"/>
      <c r="AG280" s="75"/>
      <c r="AH280" s="76"/>
      <c r="AI280" s="80"/>
      <c r="AJ280" s="81"/>
      <c r="AK280" s="82"/>
      <c r="AL280" s="83"/>
      <c r="AM280" s="82"/>
      <c r="AN280" s="84"/>
      <c r="AO280" s="82"/>
      <c r="AP280" s="85"/>
      <c r="AQ280" s="82"/>
      <c r="AR280" s="86"/>
      <c r="AS280" s="87"/>
      <c r="AT280" s="88"/>
      <c r="AU280" s="45">
        <f t="shared" si="5"/>
        <v>0</v>
      </c>
      <c r="AV280" s="45">
        <f>'Январь 2020'!AZ280</f>
        <v>0</v>
      </c>
    </row>
    <row r="281" spans="1:48" ht="14.25" customHeight="1">
      <c r="A281" s="71"/>
      <c r="B281" s="72"/>
      <c r="C281" s="73"/>
      <c r="D281" s="74"/>
      <c r="E281" s="75"/>
      <c r="F281" s="76"/>
      <c r="G281" s="76"/>
      <c r="H281" s="75"/>
      <c r="I281" s="75"/>
      <c r="J281" s="74"/>
      <c r="K281" s="74"/>
      <c r="L281" s="74"/>
      <c r="M281" s="76"/>
      <c r="N281" s="76"/>
      <c r="O281" s="75"/>
      <c r="P281" s="75"/>
      <c r="Q281" s="74"/>
      <c r="R281" s="74"/>
      <c r="S281" s="75"/>
      <c r="T281" s="76"/>
      <c r="U281" s="76"/>
      <c r="V281" s="75"/>
      <c r="W281" s="75"/>
      <c r="X281" s="74"/>
      <c r="Y281" s="74"/>
      <c r="Z281" s="75"/>
      <c r="AA281" s="76"/>
      <c r="AB281" s="76"/>
      <c r="AC281" s="75"/>
      <c r="AD281" s="75"/>
      <c r="AE281" s="74"/>
      <c r="AF281" s="74"/>
      <c r="AG281" s="75"/>
      <c r="AH281" s="76"/>
      <c r="AI281" s="80"/>
      <c r="AJ281" s="81"/>
      <c r="AK281" s="82"/>
      <c r="AL281" s="83"/>
      <c r="AM281" s="82"/>
      <c r="AN281" s="84"/>
      <c r="AO281" s="82"/>
      <c r="AP281" s="85"/>
      <c r="AQ281" s="82"/>
      <c r="AR281" s="86"/>
      <c r="AS281" s="87"/>
      <c r="AT281" s="88"/>
      <c r="AU281" s="45">
        <f t="shared" si="5"/>
        <v>0</v>
      </c>
      <c r="AV281" s="45">
        <f>'Январь 2020'!AZ281</f>
        <v>0</v>
      </c>
    </row>
    <row r="282" spans="1:48" ht="14.25" customHeight="1">
      <c r="A282" s="71"/>
      <c r="B282" s="72"/>
      <c r="C282" s="73"/>
      <c r="D282" s="74"/>
      <c r="E282" s="75"/>
      <c r="F282" s="76"/>
      <c r="G282" s="76"/>
      <c r="H282" s="75"/>
      <c r="I282" s="75"/>
      <c r="J282" s="74"/>
      <c r="K282" s="74"/>
      <c r="L282" s="74"/>
      <c r="M282" s="76"/>
      <c r="N282" s="76"/>
      <c r="O282" s="75"/>
      <c r="P282" s="75"/>
      <c r="Q282" s="74"/>
      <c r="R282" s="74"/>
      <c r="S282" s="75"/>
      <c r="T282" s="76"/>
      <c r="U282" s="76"/>
      <c r="V282" s="75"/>
      <c r="W282" s="75"/>
      <c r="X282" s="74"/>
      <c r="Y282" s="74"/>
      <c r="Z282" s="75"/>
      <c r="AA282" s="76"/>
      <c r="AB282" s="76"/>
      <c r="AC282" s="75"/>
      <c r="AD282" s="75"/>
      <c r="AE282" s="74"/>
      <c r="AF282" s="74"/>
      <c r="AG282" s="75"/>
      <c r="AH282" s="76"/>
      <c r="AI282" s="80"/>
      <c r="AJ282" s="81"/>
      <c r="AK282" s="82"/>
      <c r="AL282" s="83"/>
      <c r="AM282" s="82"/>
      <c r="AN282" s="84"/>
      <c r="AO282" s="82"/>
      <c r="AP282" s="85"/>
      <c r="AQ282" s="82"/>
      <c r="AR282" s="86"/>
      <c r="AS282" s="87"/>
      <c r="AT282" s="88"/>
      <c r="AU282" s="45">
        <f t="shared" si="5"/>
        <v>0</v>
      </c>
      <c r="AV282" s="45">
        <f>'Январь 2020'!AZ282</f>
        <v>0</v>
      </c>
    </row>
    <row r="283" spans="1:48" ht="14.25" customHeight="1">
      <c r="A283" s="71"/>
      <c r="B283" s="72"/>
      <c r="C283" s="73"/>
      <c r="D283" s="74"/>
      <c r="E283" s="75"/>
      <c r="F283" s="76"/>
      <c r="G283" s="76"/>
      <c r="H283" s="75"/>
      <c r="I283" s="75"/>
      <c r="J283" s="74"/>
      <c r="K283" s="74"/>
      <c r="L283" s="74"/>
      <c r="M283" s="76"/>
      <c r="N283" s="76"/>
      <c r="O283" s="75"/>
      <c r="P283" s="75"/>
      <c r="Q283" s="74"/>
      <c r="R283" s="74"/>
      <c r="S283" s="75"/>
      <c r="T283" s="76"/>
      <c r="U283" s="76"/>
      <c r="V283" s="75"/>
      <c r="W283" s="75"/>
      <c r="X283" s="74"/>
      <c r="Y283" s="74"/>
      <c r="Z283" s="75"/>
      <c r="AA283" s="76"/>
      <c r="AB283" s="76"/>
      <c r="AC283" s="75"/>
      <c r="AD283" s="75"/>
      <c r="AE283" s="74"/>
      <c r="AF283" s="74"/>
      <c r="AG283" s="75"/>
      <c r="AH283" s="76"/>
      <c r="AI283" s="80"/>
      <c r="AJ283" s="81"/>
      <c r="AK283" s="82"/>
      <c r="AL283" s="83"/>
      <c r="AM283" s="82"/>
      <c r="AN283" s="84"/>
      <c r="AO283" s="82"/>
      <c r="AP283" s="85"/>
      <c r="AQ283" s="82"/>
      <c r="AR283" s="86"/>
      <c r="AS283" s="87"/>
      <c r="AT283" s="88"/>
      <c r="AU283" s="45">
        <f t="shared" si="5"/>
        <v>0</v>
      </c>
      <c r="AV283" s="45">
        <f>'Январь 2020'!AZ283</f>
        <v>0</v>
      </c>
    </row>
    <row r="284" spans="1:48" ht="14.25" customHeight="1">
      <c r="A284" s="71"/>
      <c r="B284" s="72"/>
      <c r="C284" s="73"/>
      <c r="D284" s="74"/>
      <c r="E284" s="75"/>
      <c r="F284" s="76"/>
      <c r="G284" s="76"/>
      <c r="H284" s="75"/>
      <c r="I284" s="75"/>
      <c r="J284" s="74"/>
      <c r="K284" s="74"/>
      <c r="L284" s="74"/>
      <c r="M284" s="76"/>
      <c r="N284" s="76"/>
      <c r="O284" s="75"/>
      <c r="P284" s="75"/>
      <c r="Q284" s="74"/>
      <c r="R284" s="74"/>
      <c r="S284" s="75"/>
      <c r="T284" s="76"/>
      <c r="U284" s="76"/>
      <c r="V284" s="75"/>
      <c r="W284" s="75"/>
      <c r="X284" s="74"/>
      <c r="Y284" s="74"/>
      <c r="Z284" s="75"/>
      <c r="AA284" s="76"/>
      <c r="AB284" s="76"/>
      <c r="AC284" s="75"/>
      <c r="AD284" s="75"/>
      <c r="AE284" s="74"/>
      <c r="AF284" s="74"/>
      <c r="AG284" s="75"/>
      <c r="AH284" s="76"/>
      <c r="AI284" s="80"/>
      <c r="AJ284" s="81"/>
      <c r="AK284" s="82"/>
      <c r="AL284" s="83"/>
      <c r="AM284" s="82"/>
      <c r="AN284" s="84"/>
      <c r="AO284" s="82"/>
      <c r="AP284" s="85"/>
      <c r="AQ284" s="82"/>
      <c r="AR284" s="86"/>
      <c r="AS284" s="87"/>
      <c r="AT284" s="88"/>
      <c r="AU284" s="45">
        <f t="shared" si="5"/>
        <v>0</v>
      </c>
      <c r="AV284" s="45">
        <f>'Январь 2020'!AZ284</f>
        <v>0</v>
      </c>
    </row>
    <row r="285" spans="1:48" ht="14.25" customHeight="1">
      <c r="A285" s="71"/>
      <c r="B285" s="72"/>
      <c r="C285" s="73"/>
      <c r="D285" s="74"/>
      <c r="E285" s="75"/>
      <c r="F285" s="76"/>
      <c r="G285" s="76"/>
      <c r="H285" s="75"/>
      <c r="I285" s="75"/>
      <c r="J285" s="74"/>
      <c r="K285" s="74"/>
      <c r="L285" s="74"/>
      <c r="M285" s="76"/>
      <c r="N285" s="76"/>
      <c r="O285" s="75"/>
      <c r="P285" s="75"/>
      <c r="Q285" s="74"/>
      <c r="R285" s="74"/>
      <c r="S285" s="75"/>
      <c r="T285" s="76"/>
      <c r="U285" s="76"/>
      <c r="V285" s="75"/>
      <c r="W285" s="75"/>
      <c r="X285" s="74"/>
      <c r="Y285" s="74"/>
      <c r="Z285" s="75"/>
      <c r="AA285" s="76"/>
      <c r="AB285" s="76"/>
      <c r="AC285" s="75"/>
      <c r="AD285" s="75"/>
      <c r="AE285" s="74"/>
      <c r="AF285" s="74"/>
      <c r="AG285" s="75"/>
      <c r="AH285" s="76"/>
      <c r="AI285" s="80"/>
      <c r="AJ285" s="81"/>
      <c r="AK285" s="82"/>
      <c r="AL285" s="83"/>
      <c r="AM285" s="82"/>
      <c r="AN285" s="84"/>
      <c r="AO285" s="82"/>
      <c r="AP285" s="85"/>
      <c r="AQ285" s="82"/>
      <c r="AR285" s="86"/>
      <c r="AS285" s="87"/>
      <c r="AT285" s="88"/>
      <c r="AU285" s="45">
        <f t="shared" si="5"/>
        <v>0</v>
      </c>
      <c r="AV285" s="45">
        <f>'Январь 2020'!AZ285</f>
        <v>0</v>
      </c>
    </row>
    <row r="286" spans="1:48" ht="14.25" customHeight="1">
      <c r="A286" s="71"/>
      <c r="B286" s="72"/>
      <c r="C286" s="73"/>
      <c r="D286" s="74"/>
      <c r="E286" s="75"/>
      <c r="F286" s="76"/>
      <c r="G286" s="76"/>
      <c r="H286" s="75"/>
      <c r="I286" s="75"/>
      <c r="J286" s="74"/>
      <c r="K286" s="74"/>
      <c r="L286" s="74"/>
      <c r="M286" s="76"/>
      <c r="N286" s="76"/>
      <c r="O286" s="75"/>
      <c r="P286" s="75"/>
      <c r="Q286" s="74"/>
      <c r="R286" s="74"/>
      <c r="S286" s="75"/>
      <c r="T286" s="76"/>
      <c r="U286" s="76"/>
      <c r="V286" s="75"/>
      <c r="W286" s="75"/>
      <c r="X286" s="74"/>
      <c r="Y286" s="74"/>
      <c r="Z286" s="75"/>
      <c r="AA286" s="76"/>
      <c r="AB286" s="76"/>
      <c r="AC286" s="75"/>
      <c r="AD286" s="75"/>
      <c r="AE286" s="74"/>
      <c r="AF286" s="74"/>
      <c r="AG286" s="75"/>
      <c r="AH286" s="76"/>
      <c r="AI286" s="80"/>
      <c r="AJ286" s="81"/>
      <c r="AK286" s="82"/>
      <c r="AL286" s="83"/>
      <c r="AM286" s="82"/>
      <c r="AN286" s="84"/>
      <c r="AO286" s="82"/>
      <c r="AP286" s="85"/>
      <c r="AQ286" s="82"/>
      <c r="AR286" s="86"/>
      <c r="AS286" s="87"/>
      <c r="AT286" s="88"/>
      <c r="AU286" s="45">
        <f t="shared" si="5"/>
        <v>0</v>
      </c>
      <c r="AV286" s="45">
        <f>'Январь 2020'!AZ286</f>
        <v>0</v>
      </c>
    </row>
    <row r="287" spans="1:48" ht="14.25" customHeight="1">
      <c r="A287" s="71"/>
      <c r="B287" s="72"/>
      <c r="C287" s="73"/>
      <c r="D287" s="74"/>
      <c r="E287" s="75"/>
      <c r="F287" s="76"/>
      <c r="G287" s="76"/>
      <c r="H287" s="75"/>
      <c r="I287" s="75"/>
      <c r="J287" s="74"/>
      <c r="K287" s="74"/>
      <c r="L287" s="74"/>
      <c r="M287" s="76"/>
      <c r="N287" s="76"/>
      <c r="O287" s="75"/>
      <c r="P287" s="75"/>
      <c r="Q287" s="74"/>
      <c r="R287" s="74"/>
      <c r="S287" s="75"/>
      <c r="T287" s="76"/>
      <c r="U287" s="76"/>
      <c r="V287" s="75"/>
      <c r="W287" s="75"/>
      <c r="X287" s="74"/>
      <c r="Y287" s="74"/>
      <c r="Z287" s="75"/>
      <c r="AA287" s="76"/>
      <c r="AB287" s="76"/>
      <c r="AC287" s="75"/>
      <c r="AD287" s="75"/>
      <c r="AE287" s="74"/>
      <c r="AF287" s="74"/>
      <c r="AG287" s="75"/>
      <c r="AH287" s="76"/>
      <c r="AI287" s="80"/>
      <c r="AJ287" s="81"/>
      <c r="AK287" s="82"/>
      <c r="AL287" s="83"/>
      <c r="AM287" s="82"/>
      <c r="AN287" s="84"/>
      <c r="AO287" s="82"/>
      <c r="AP287" s="85"/>
      <c r="AQ287" s="82"/>
      <c r="AR287" s="86"/>
      <c r="AS287" s="87"/>
      <c r="AT287" s="88"/>
      <c r="AU287" s="45">
        <f t="shared" si="5"/>
        <v>0</v>
      </c>
      <c r="AV287" s="45">
        <f>'Январь 2020'!AZ287</f>
        <v>0</v>
      </c>
    </row>
    <row r="288" spans="1:48" ht="14.25" customHeight="1">
      <c r="A288" s="71"/>
      <c r="B288" s="72"/>
      <c r="C288" s="73"/>
      <c r="D288" s="74"/>
      <c r="E288" s="75"/>
      <c r="F288" s="76"/>
      <c r="G288" s="76"/>
      <c r="H288" s="75"/>
      <c r="I288" s="75"/>
      <c r="J288" s="74"/>
      <c r="K288" s="74"/>
      <c r="L288" s="74"/>
      <c r="M288" s="76"/>
      <c r="N288" s="76"/>
      <c r="O288" s="75"/>
      <c r="P288" s="75"/>
      <c r="Q288" s="74"/>
      <c r="R288" s="74"/>
      <c r="S288" s="75"/>
      <c r="T288" s="76"/>
      <c r="U288" s="76"/>
      <c r="V288" s="75"/>
      <c r="W288" s="75"/>
      <c r="X288" s="74"/>
      <c r="Y288" s="74"/>
      <c r="Z288" s="75"/>
      <c r="AA288" s="76"/>
      <c r="AB288" s="76"/>
      <c r="AC288" s="75"/>
      <c r="AD288" s="75"/>
      <c r="AE288" s="74"/>
      <c r="AF288" s="74"/>
      <c r="AG288" s="75"/>
      <c r="AH288" s="76"/>
      <c r="AI288" s="80"/>
      <c r="AJ288" s="81"/>
      <c r="AK288" s="82"/>
      <c r="AL288" s="83"/>
      <c r="AM288" s="82"/>
      <c r="AN288" s="84"/>
      <c r="AO288" s="82"/>
      <c r="AP288" s="85"/>
      <c r="AQ288" s="82"/>
      <c r="AR288" s="86"/>
      <c r="AS288" s="87"/>
      <c r="AT288" s="88"/>
      <c r="AU288" s="45">
        <f t="shared" si="5"/>
        <v>0</v>
      </c>
      <c r="AV288" s="45">
        <f>'Январь 2020'!AZ288</f>
        <v>0</v>
      </c>
    </row>
    <row r="289" spans="1:48" ht="14.25" customHeight="1">
      <c r="A289" s="71"/>
      <c r="B289" s="72"/>
      <c r="C289" s="73"/>
      <c r="D289" s="74"/>
      <c r="E289" s="75"/>
      <c r="F289" s="76"/>
      <c r="G289" s="76"/>
      <c r="H289" s="75"/>
      <c r="I289" s="75"/>
      <c r="J289" s="74"/>
      <c r="K289" s="74"/>
      <c r="L289" s="74"/>
      <c r="M289" s="76"/>
      <c r="N289" s="76"/>
      <c r="O289" s="75"/>
      <c r="P289" s="75"/>
      <c r="Q289" s="74"/>
      <c r="R289" s="74"/>
      <c r="S289" s="75"/>
      <c r="T289" s="76"/>
      <c r="U289" s="76"/>
      <c r="V289" s="75"/>
      <c r="W289" s="75"/>
      <c r="X289" s="74"/>
      <c r="Y289" s="74"/>
      <c r="Z289" s="75"/>
      <c r="AA289" s="76"/>
      <c r="AB289" s="76"/>
      <c r="AC289" s="75"/>
      <c r="AD289" s="75"/>
      <c r="AE289" s="74"/>
      <c r="AF289" s="74"/>
      <c r="AG289" s="75"/>
      <c r="AH289" s="76"/>
      <c r="AI289" s="80"/>
      <c r="AJ289" s="81"/>
      <c r="AK289" s="82"/>
      <c r="AL289" s="83"/>
      <c r="AM289" s="82"/>
      <c r="AN289" s="84"/>
      <c r="AO289" s="82"/>
      <c r="AP289" s="85"/>
      <c r="AQ289" s="82"/>
      <c r="AR289" s="86"/>
      <c r="AS289" s="87"/>
      <c r="AT289" s="88"/>
      <c r="AU289" s="45">
        <f t="shared" si="5"/>
        <v>0</v>
      </c>
      <c r="AV289" s="45">
        <f>'Январь 2020'!AZ289</f>
        <v>0</v>
      </c>
    </row>
    <row r="290" spans="1:48" ht="14.25" customHeight="1">
      <c r="A290" s="71"/>
      <c r="B290" s="72"/>
      <c r="C290" s="73"/>
      <c r="D290" s="74"/>
      <c r="E290" s="75"/>
      <c r="F290" s="76"/>
      <c r="G290" s="76"/>
      <c r="H290" s="75"/>
      <c r="I290" s="75"/>
      <c r="J290" s="74"/>
      <c r="K290" s="74"/>
      <c r="L290" s="74"/>
      <c r="M290" s="76"/>
      <c r="N290" s="76"/>
      <c r="O290" s="75"/>
      <c r="P290" s="75"/>
      <c r="Q290" s="74"/>
      <c r="R290" s="74"/>
      <c r="S290" s="75"/>
      <c r="T290" s="76"/>
      <c r="U290" s="76"/>
      <c r="V290" s="75"/>
      <c r="W290" s="75"/>
      <c r="X290" s="74"/>
      <c r="Y290" s="74"/>
      <c r="Z290" s="75"/>
      <c r="AA290" s="76"/>
      <c r="AB290" s="76"/>
      <c r="AC290" s="75"/>
      <c r="AD290" s="75"/>
      <c r="AE290" s="74"/>
      <c r="AF290" s="74"/>
      <c r="AG290" s="75"/>
      <c r="AH290" s="76"/>
      <c r="AI290" s="80"/>
      <c r="AJ290" s="81"/>
      <c r="AK290" s="82"/>
      <c r="AL290" s="83"/>
      <c r="AM290" s="82"/>
      <c r="AN290" s="84"/>
      <c r="AO290" s="82"/>
      <c r="AP290" s="85"/>
      <c r="AQ290" s="82"/>
      <c r="AR290" s="86"/>
      <c r="AS290" s="87"/>
      <c r="AT290" s="88"/>
      <c r="AU290" s="45">
        <f t="shared" si="5"/>
        <v>0</v>
      </c>
      <c r="AV290" s="45">
        <f>'Январь 2020'!AZ290</f>
        <v>0</v>
      </c>
    </row>
    <row r="291" spans="1:48" ht="14.25" customHeight="1">
      <c r="A291" s="71"/>
      <c r="B291" s="72"/>
      <c r="C291" s="73"/>
      <c r="D291" s="74"/>
      <c r="E291" s="75"/>
      <c r="F291" s="76"/>
      <c r="G291" s="76"/>
      <c r="H291" s="232"/>
      <c r="I291" s="232"/>
      <c r="J291" s="74"/>
      <c r="K291" s="74"/>
      <c r="L291" s="74"/>
      <c r="M291" s="76"/>
      <c r="N291" s="76"/>
      <c r="O291" s="75"/>
      <c r="P291" s="75"/>
      <c r="Q291" s="74"/>
      <c r="R291" s="74"/>
      <c r="S291" s="75"/>
      <c r="T291" s="76"/>
      <c r="U291" s="76"/>
      <c r="V291" s="75"/>
      <c r="W291" s="75"/>
      <c r="X291" s="74"/>
      <c r="Y291" s="74"/>
      <c r="Z291" s="75"/>
      <c r="AA291" s="76"/>
      <c r="AB291" s="76"/>
      <c r="AC291" s="75"/>
      <c r="AD291" s="75"/>
      <c r="AE291" s="74"/>
      <c r="AF291" s="74"/>
      <c r="AG291" s="75"/>
      <c r="AH291" s="76"/>
      <c r="AI291" s="80"/>
      <c r="AJ291" s="81"/>
      <c r="AK291" s="82"/>
      <c r="AL291" s="83"/>
      <c r="AM291" s="82"/>
      <c r="AN291" s="84"/>
      <c r="AO291" s="82"/>
      <c r="AP291" s="85"/>
      <c r="AQ291" s="82"/>
      <c r="AR291" s="86"/>
      <c r="AS291" s="87"/>
      <c r="AT291" s="88"/>
      <c r="AU291" s="45">
        <f t="shared" si="5"/>
        <v>0</v>
      </c>
      <c r="AV291" s="45">
        <f>'Январь 2020'!AZ291</f>
        <v>0</v>
      </c>
    </row>
    <row r="292" spans="1:48" ht="14.25" customHeight="1">
      <c r="A292" s="71"/>
      <c r="B292" s="72"/>
      <c r="C292" s="73"/>
      <c r="D292" s="74"/>
      <c r="E292" s="75"/>
      <c r="F292" s="76"/>
      <c r="G292" s="76"/>
      <c r="H292" s="75"/>
      <c r="I292" s="75"/>
      <c r="J292" s="74"/>
      <c r="K292" s="74"/>
      <c r="L292" s="74"/>
      <c r="M292" s="76"/>
      <c r="N292" s="76"/>
      <c r="O292" s="75"/>
      <c r="P292" s="75"/>
      <c r="Q292" s="74"/>
      <c r="R292" s="74"/>
      <c r="S292" s="75"/>
      <c r="T292" s="76"/>
      <c r="U292" s="76"/>
      <c r="V292" s="75"/>
      <c r="W292" s="75"/>
      <c r="X292" s="74"/>
      <c r="Y292" s="74"/>
      <c r="Z292" s="75"/>
      <c r="AA292" s="76"/>
      <c r="AB292" s="76"/>
      <c r="AC292" s="75"/>
      <c r="AD292" s="75"/>
      <c r="AE292" s="74"/>
      <c r="AF292" s="74"/>
      <c r="AG292" s="75"/>
      <c r="AH292" s="76"/>
      <c r="AI292" s="80"/>
      <c r="AJ292" s="81"/>
      <c r="AK292" s="82"/>
      <c r="AL292" s="83"/>
      <c r="AM292" s="82"/>
      <c r="AN292" s="84"/>
      <c r="AO292" s="82"/>
      <c r="AP292" s="85"/>
      <c r="AQ292" s="82"/>
      <c r="AR292" s="86"/>
      <c r="AS292" s="87"/>
      <c r="AT292" s="88"/>
      <c r="AU292" s="45">
        <f t="shared" si="5"/>
        <v>0</v>
      </c>
      <c r="AV292" s="45">
        <f>'Январь 2020'!AZ292</f>
        <v>0</v>
      </c>
    </row>
    <row r="293" spans="1:48" ht="14.25" customHeight="1">
      <c r="A293" s="71"/>
      <c r="B293" s="72"/>
      <c r="C293" s="73"/>
      <c r="D293" s="74"/>
      <c r="E293" s="75"/>
      <c r="F293" s="76"/>
      <c r="G293" s="76"/>
      <c r="H293" s="75"/>
      <c r="I293" s="75"/>
      <c r="J293" s="74"/>
      <c r="K293" s="74"/>
      <c r="L293" s="74"/>
      <c r="M293" s="76"/>
      <c r="N293" s="76"/>
      <c r="O293" s="75"/>
      <c r="P293" s="75"/>
      <c r="Q293" s="74"/>
      <c r="R293" s="74"/>
      <c r="S293" s="75"/>
      <c r="T293" s="76"/>
      <c r="U293" s="76"/>
      <c r="V293" s="75"/>
      <c r="W293" s="75"/>
      <c r="X293" s="74"/>
      <c r="Y293" s="74"/>
      <c r="Z293" s="75"/>
      <c r="AA293" s="76"/>
      <c r="AB293" s="76"/>
      <c r="AC293" s="75"/>
      <c r="AD293" s="75"/>
      <c r="AE293" s="74"/>
      <c r="AF293" s="74"/>
      <c r="AG293" s="75"/>
      <c r="AH293" s="76"/>
      <c r="AI293" s="80"/>
      <c r="AJ293" s="81"/>
      <c r="AK293" s="82"/>
      <c r="AL293" s="83"/>
      <c r="AM293" s="82"/>
      <c r="AN293" s="84"/>
      <c r="AO293" s="82"/>
      <c r="AP293" s="85"/>
      <c r="AQ293" s="82"/>
      <c r="AR293" s="86"/>
      <c r="AS293" s="87"/>
      <c r="AT293" s="88"/>
      <c r="AU293" s="45">
        <f t="shared" si="5"/>
        <v>0</v>
      </c>
      <c r="AV293" s="45">
        <f>'Январь 2020'!AZ293</f>
        <v>0</v>
      </c>
    </row>
    <row r="294" spans="1:48" ht="14.25" customHeight="1">
      <c r="A294" s="71"/>
      <c r="B294" s="72"/>
      <c r="C294" s="73"/>
      <c r="D294" s="74"/>
      <c r="E294" s="75"/>
      <c r="F294" s="76"/>
      <c r="G294" s="76"/>
      <c r="H294" s="75"/>
      <c r="I294" s="75"/>
      <c r="J294" s="74"/>
      <c r="K294" s="74"/>
      <c r="L294" s="74"/>
      <c r="M294" s="76"/>
      <c r="N294" s="76"/>
      <c r="O294" s="75"/>
      <c r="P294" s="75"/>
      <c r="Q294" s="74"/>
      <c r="R294" s="74"/>
      <c r="S294" s="75"/>
      <c r="T294" s="76"/>
      <c r="U294" s="76"/>
      <c r="V294" s="75"/>
      <c r="W294" s="75"/>
      <c r="X294" s="74"/>
      <c r="Y294" s="74"/>
      <c r="Z294" s="75"/>
      <c r="AA294" s="76"/>
      <c r="AB294" s="76"/>
      <c r="AC294" s="75"/>
      <c r="AD294" s="75"/>
      <c r="AE294" s="74"/>
      <c r="AF294" s="74"/>
      <c r="AG294" s="75"/>
      <c r="AH294" s="76"/>
      <c r="AI294" s="80"/>
      <c r="AJ294" s="81"/>
      <c r="AK294" s="82"/>
      <c r="AL294" s="83"/>
      <c r="AM294" s="82"/>
      <c r="AN294" s="84"/>
      <c r="AO294" s="82"/>
      <c r="AP294" s="85"/>
      <c r="AQ294" s="82"/>
      <c r="AR294" s="86"/>
      <c r="AS294" s="87"/>
      <c r="AT294" s="88"/>
      <c r="AU294" s="45">
        <f t="shared" si="5"/>
        <v>0</v>
      </c>
      <c r="AV294" s="45">
        <f>'Январь 2020'!AZ294</f>
        <v>0</v>
      </c>
    </row>
    <row r="295" spans="1:48" ht="14.25" customHeight="1">
      <c r="A295" s="71"/>
      <c r="B295" s="72"/>
      <c r="C295" s="73"/>
      <c r="D295" s="74"/>
      <c r="E295" s="75"/>
      <c r="F295" s="76"/>
      <c r="G295" s="76"/>
      <c r="H295" s="75"/>
      <c r="I295" s="75"/>
      <c r="J295" s="74"/>
      <c r="K295" s="74"/>
      <c r="L295" s="74"/>
      <c r="M295" s="76"/>
      <c r="N295" s="76"/>
      <c r="O295" s="75"/>
      <c r="P295" s="75"/>
      <c r="Q295" s="74"/>
      <c r="R295" s="74"/>
      <c r="S295" s="75"/>
      <c r="T295" s="76"/>
      <c r="U295" s="76"/>
      <c r="V295" s="75"/>
      <c r="W295" s="75"/>
      <c r="X295" s="74"/>
      <c r="Y295" s="74"/>
      <c r="Z295" s="75"/>
      <c r="AA295" s="76"/>
      <c r="AB295" s="76"/>
      <c r="AC295" s="75"/>
      <c r="AD295" s="75"/>
      <c r="AE295" s="74"/>
      <c r="AF295" s="74"/>
      <c r="AG295" s="75"/>
      <c r="AH295" s="76"/>
      <c r="AI295" s="80"/>
      <c r="AJ295" s="81"/>
      <c r="AK295" s="82"/>
      <c r="AL295" s="83"/>
      <c r="AM295" s="82"/>
      <c r="AN295" s="84"/>
      <c r="AO295" s="82"/>
      <c r="AP295" s="85"/>
      <c r="AQ295" s="82"/>
      <c r="AR295" s="86"/>
      <c r="AS295" s="87"/>
      <c r="AT295" s="88"/>
      <c r="AU295" s="45">
        <f t="shared" si="5"/>
        <v>0</v>
      </c>
      <c r="AV295" s="45">
        <f>'Январь 2020'!AZ295</f>
        <v>0</v>
      </c>
    </row>
    <row r="296" spans="1:48" ht="14.25" customHeight="1">
      <c r="A296" s="71"/>
      <c r="B296" s="72"/>
      <c r="C296" s="73"/>
      <c r="D296" s="74"/>
      <c r="E296" s="75"/>
      <c r="F296" s="76"/>
      <c r="G296" s="76"/>
      <c r="H296" s="75"/>
      <c r="I296" s="75"/>
      <c r="J296" s="74"/>
      <c r="K296" s="74"/>
      <c r="L296" s="74"/>
      <c r="M296" s="76"/>
      <c r="N296" s="76"/>
      <c r="O296" s="75"/>
      <c r="P296" s="75"/>
      <c r="Q296" s="74"/>
      <c r="R296" s="74"/>
      <c r="S296" s="75"/>
      <c r="T296" s="76"/>
      <c r="U296" s="76"/>
      <c r="V296" s="75"/>
      <c r="W296" s="75"/>
      <c r="X296" s="74"/>
      <c r="Y296" s="74"/>
      <c r="Z296" s="75"/>
      <c r="AA296" s="76"/>
      <c r="AB296" s="76"/>
      <c r="AC296" s="75"/>
      <c r="AD296" s="75"/>
      <c r="AE296" s="74"/>
      <c r="AF296" s="74"/>
      <c r="AG296" s="75"/>
      <c r="AH296" s="76"/>
      <c r="AI296" s="80"/>
      <c r="AJ296" s="81"/>
      <c r="AK296" s="82"/>
      <c r="AL296" s="83"/>
      <c r="AM296" s="82"/>
      <c r="AN296" s="84"/>
      <c r="AO296" s="82"/>
      <c r="AP296" s="85"/>
      <c r="AQ296" s="82"/>
      <c r="AR296" s="86"/>
      <c r="AS296" s="87"/>
      <c r="AT296" s="88"/>
      <c r="AU296" s="45">
        <f t="shared" si="5"/>
        <v>0</v>
      </c>
      <c r="AV296" s="45">
        <f>'Январь 2020'!AZ296</f>
        <v>0</v>
      </c>
    </row>
    <row r="297" spans="1:48" ht="14.25" customHeight="1">
      <c r="A297" s="71"/>
      <c r="B297" s="72"/>
      <c r="C297" s="73"/>
      <c r="D297" s="74"/>
      <c r="E297" s="75"/>
      <c r="F297" s="76"/>
      <c r="G297" s="76"/>
      <c r="H297" s="75"/>
      <c r="I297" s="75"/>
      <c r="J297" s="74"/>
      <c r="K297" s="74"/>
      <c r="L297" s="74"/>
      <c r="M297" s="76"/>
      <c r="N297" s="76"/>
      <c r="O297" s="75"/>
      <c r="P297" s="75"/>
      <c r="Q297" s="74"/>
      <c r="R297" s="74"/>
      <c r="S297" s="75"/>
      <c r="T297" s="76"/>
      <c r="U297" s="76"/>
      <c r="V297" s="75"/>
      <c r="W297" s="75"/>
      <c r="X297" s="74"/>
      <c r="Y297" s="74"/>
      <c r="Z297" s="75"/>
      <c r="AA297" s="76"/>
      <c r="AB297" s="76"/>
      <c r="AC297" s="75"/>
      <c r="AD297" s="75"/>
      <c r="AE297" s="74"/>
      <c r="AF297" s="74"/>
      <c r="AG297" s="75"/>
      <c r="AH297" s="76"/>
      <c r="AI297" s="80"/>
      <c r="AJ297" s="81"/>
      <c r="AK297" s="82"/>
      <c r="AL297" s="83"/>
      <c r="AM297" s="82"/>
      <c r="AN297" s="84"/>
      <c r="AO297" s="82"/>
      <c r="AP297" s="85"/>
      <c r="AQ297" s="82"/>
      <c r="AR297" s="86"/>
      <c r="AS297" s="87"/>
      <c r="AT297" s="88"/>
      <c r="AU297" s="45">
        <f t="shared" si="5"/>
        <v>0</v>
      </c>
      <c r="AV297" s="45">
        <f>'Январь 2020'!AZ297</f>
        <v>0</v>
      </c>
    </row>
    <row r="298" spans="1:48" ht="14.25" customHeight="1">
      <c r="A298" s="71"/>
      <c r="B298" s="72"/>
      <c r="C298" s="73"/>
      <c r="D298" s="74"/>
      <c r="E298" s="75"/>
      <c r="F298" s="76"/>
      <c r="G298" s="76"/>
      <c r="H298" s="75"/>
      <c r="I298" s="75"/>
      <c r="J298" s="74"/>
      <c r="K298" s="74"/>
      <c r="L298" s="74"/>
      <c r="M298" s="76"/>
      <c r="N298" s="76"/>
      <c r="O298" s="75"/>
      <c r="P298" s="75"/>
      <c r="Q298" s="74"/>
      <c r="R298" s="74"/>
      <c r="S298" s="75"/>
      <c r="T298" s="76"/>
      <c r="U298" s="76"/>
      <c r="V298" s="75"/>
      <c r="W298" s="75"/>
      <c r="X298" s="74"/>
      <c r="Y298" s="74"/>
      <c r="Z298" s="75"/>
      <c r="AA298" s="76"/>
      <c r="AB298" s="76"/>
      <c r="AC298" s="75"/>
      <c r="AD298" s="75"/>
      <c r="AE298" s="74"/>
      <c r="AF298" s="74"/>
      <c r="AG298" s="75"/>
      <c r="AH298" s="76"/>
      <c r="AI298" s="80"/>
      <c r="AJ298" s="81"/>
      <c r="AK298" s="82"/>
      <c r="AL298" s="83"/>
      <c r="AM298" s="82"/>
      <c r="AN298" s="84"/>
      <c r="AO298" s="82"/>
      <c r="AP298" s="85"/>
      <c r="AQ298" s="82"/>
      <c r="AR298" s="86"/>
      <c r="AS298" s="87"/>
      <c r="AT298" s="88"/>
      <c r="AU298" s="45">
        <f t="shared" si="5"/>
        <v>0</v>
      </c>
      <c r="AV298" s="45">
        <f>'Январь 2020'!AZ298</f>
        <v>0</v>
      </c>
    </row>
    <row r="299" spans="1:48" ht="14.25" customHeight="1">
      <c r="A299" s="71"/>
      <c r="B299" s="72"/>
      <c r="C299" s="73"/>
      <c r="D299" s="74"/>
      <c r="E299" s="75"/>
      <c r="F299" s="76"/>
      <c r="G299" s="76"/>
      <c r="H299" s="75"/>
      <c r="I299" s="75"/>
      <c r="J299" s="74"/>
      <c r="K299" s="74"/>
      <c r="L299" s="74"/>
      <c r="M299" s="76"/>
      <c r="N299" s="77"/>
      <c r="O299" s="78"/>
      <c r="P299" s="78"/>
      <c r="Q299" s="74"/>
      <c r="R299" s="74"/>
      <c r="S299" s="75"/>
      <c r="T299" s="76"/>
      <c r="U299" s="76"/>
      <c r="V299" s="75"/>
      <c r="W299" s="75"/>
      <c r="X299" s="74"/>
      <c r="Y299" s="74"/>
      <c r="Z299" s="75"/>
      <c r="AA299" s="76"/>
      <c r="AB299" s="76"/>
      <c r="AC299" s="75"/>
      <c r="AD299" s="75"/>
      <c r="AE299" s="74"/>
      <c r="AF299" s="74"/>
      <c r="AG299" s="75"/>
      <c r="AH299" s="76"/>
      <c r="AI299" s="80"/>
      <c r="AJ299" s="81"/>
      <c r="AK299" s="82"/>
      <c r="AL299" s="83"/>
      <c r="AM299" s="82"/>
      <c r="AN299" s="84"/>
      <c r="AO299" s="82"/>
      <c r="AP299" s="85"/>
      <c r="AQ299" s="82"/>
      <c r="AR299" s="86"/>
      <c r="AS299" s="87"/>
      <c r="AT299" s="88"/>
      <c r="AU299" s="45">
        <f t="shared" si="5"/>
        <v>0</v>
      </c>
      <c r="AV299" s="45">
        <f>'Январь 2020'!AZ299</f>
        <v>0</v>
      </c>
    </row>
    <row r="300" spans="1:48" ht="14.25" customHeight="1">
      <c r="A300" s="71"/>
      <c r="B300" s="72"/>
      <c r="C300" s="73"/>
      <c r="D300" s="74"/>
      <c r="E300" s="75"/>
      <c r="F300" s="76"/>
      <c r="G300" s="76"/>
      <c r="H300" s="75"/>
      <c r="I300" s="75"/>
      <c r="J300" s="74"/>
      <c r="K300" s="74"/>
      <c r="L300" s="74"/>
      <c r="M300" s="76"/>
      <c r="N300" s="76"/>
      <c r="O300" s="75"/>
      <c r="P300" s="75"/>
      <c r="Q300" s="74"/>
      <c r="R300" s="74"/>
      <c r="S300" s="75"/>
      <c r="T300" s="76"/>
      <c r="U300" s="76"/>
      <c r="V300" s="75"/>
      <c r="W300" s="75"/>
      <c r="X300" s="74"/>
      <c r="Y300" s="74"/>
      <c r="Z300" s="75"/>
      <c r="AA300" s="76"/>
      <c r="AB300" s="76"/>
      <c r="AC300" s="75"/>
      <c r="AD300" s="75"/>
      <c r="AE300" s="74"/>
      <c r="AF300" s="74"/>
      <c r="AG300" s="75"/>
      <c r="AH300" s="76"/>
      <c r="AI300" s="80"/>
      <c r="AJ300" s="81"/>
      <c r="AK300" s="82"/>
      <c r="AL300" s="83"/>
      <c r="AM300" s="82"/>
      <c r="AN300" s="84"/>
      <c r="AO300" s="82"/>
      <c r="AP300" s="85"/>
      <c r="AQ300" s="82"/>
      <c r="AR300" s="86"/>
      <c r="AS300" s="87"/>
      <c r="AT300" s="88"/>
      <c r="AU300" s="45">
        <f t="shared" si="5"/>
        <v>0</v>
      </c>
      <c r="AV300" s="45">
        <f>'Январь 2020'!AZ300</f>
        <v>0</v>
      </c>
    </row>
    <row r="301" spans="1:48" ht="14.25" customHeight="1">
      <c r="A301" s="71"/>
      <c r="B301" s="72"/>
      <c r="C301" s="73"/>
      <c r="D301" s="74"/>
      <c r="E301" s="75"/>
      <c r="F301" s="76"/>
      <c r="G301" s="76"/>
      <c r="H301" s="75"/>
      <c r="I301" s="75"/>
      <c r="J301" s="74"/>
      <c r="K301" s="74"/>
      <c r="L301" s="74"/>
      <c r="M301" s="76"/>
      <c r="N301" s="76"/>
      <c r="O301" s="75"/>
      <c r="P301" s="75"/>
      <c r="Q301" s="74"/>
      <c r="R301" s="74"/>
      <c r="S301" s="75"/>
      <c r="T301" s="76"/>
      <c r="U301" s="76"/>
      <c r="V301" s="75"/>
      <c r="W301" s="75"/>
      <c r="X301" s="74"/>
      <c r="Y301" s="74"/>
      <c r="Z301" s="75"/>
      <c r="AA301" s="76"/>
      <c r="AB301" s="76"/>
      <c r="AC301" s="75"/>
      <c r="AD301" s="75"/>
      <c r="AE301" s="74"/>
      <c r="AF301" s="74"/>
      <c r="AG301" s="75"/>
      <c r="AH301" s="76"/>
      <c r="AI301" s="80"/>
      <c r="AJ301" s="81"/>
      <c r="AK301" s="82"/>
      <c r="AL301" s="83"/>
      <c r="AM301" s="82"/>
      <c r="AN301" s="84"/>
      <c r="AO301" s="82"/>
      <c r="AP301" s="85"/>
      <c r="AQ301" s="82"/>
      <c r="AR301" s="86"/>
      <c r="AS301" s="87"/>
      <c r="AT301" s="88"/>
      <c r="AU301" s="45">
        <f t="shared" si="5"/>
        <v>0</v>
      </c>
      <c r="AV301" s="45">
        <f>'Январь 2020'!AZ301</f>
        <v>0</v>
      </c>
    </row>
    <row r="302" spans="1:48" ht="14.25" customHeight="1">
      <c r="A302" s="71"/>
      <c r="B302" s="72"/>
      <c r="C302" s="73"/>
      <c r="D302" s="74"/>
      <c r="E302" s="75"/>
      <c r="F302" s="76"/>
      <c r="G302" s="76"/>
      <c r="H302" s="75"/>
      <c r="I302" s="75"/>
      <c r="J302" s="74"/>
      <c r="K302" s="74"/>
      <c r="L302" s="74"/>
      <c r="M302" s="93"/>
      <c r="N302" s="93"/>
      <c r="O302" s="79"/>
      <c r="P302" s="79"/>
      <c r="Q302" s="74"/>
      <c r="R302" s="74"/>
      <c r="S302" s="75"/>
      <c r="T302" s="76"/>
      <c r="U302" s="76"/>
      <c r="V302" s="75"/>
      <c r="W302" s="75"/>
      <c r="X302" s="74"/>
      <c r="Y302" s="74"/>
      <c r="Z302" s="75"/>
      <c r="AA302" s="76"/>
      <c r="AB302" s="76"/>
      <c r="AC302" s="75"/>
      <c r="AD302" s="75"/>
      <c r="AE302" s="74"/>
      <c r="AF302" s="74"/>
      <c r="AG302" s="75"/>
      <c r="AH302" s="76"/>
      <c r="AI302" s="80"/>
      <c r="AJ302" s="81"/>
      <c r="AK302" s="82"/>
      <c r="AL302" s="83"/>
      <c r="AM302" s="82"/>
      <c r="AN302" s="84"/>
      <c r="AO302" s="82"/>
      <c r="AP302" s="85"/>
      <c r="AQ302" s="82"/>
      <c r="AR302" s="86"/>
      <c r="AS302" s="87"/>
      <c r="AT302" s="88"/>
      <c r="AU302" s="45">
        <f t="shared" si="5"/>
        <v>0</v>
      </c>
      <c r="AV302" s="45">
        <f>'Январь 2020'!AZ302</f>
        <v>0</v>
      </c>
    </row>
    <row r="303" spans="1:48" ht="14.25" customHeight="1">
      <c r="A303" s="71"/>
      <c r="B303" s="72"/>
      <c r="C303" s="73"/>
      <c r="D303" s="74"/>
      <c r="E303" s="75"/>
      <c r="F303" s="76"/>
      <c r="G303" s="76"/>
      <c r="H303" s="75"/>
      <c r="I303" s="75"/>
      <c r="J303" s="74"/>
      <c r="K303" s="74"/>
      <c r="L303" s="74"/>
      <c r="M303" s="76"/>
      <c r="N303" s="76"/>
      <c r="O303" s="75"/>
      <c r="P303" s="75"/>
      <c r="Q303" s="74"/>
      <c r="R303" s="74"/>
      <c r="S303" s="75"/>
      <c r="T303" s="76"/>
      <c r="U303" s="76"/>
      <c r="V303" s="75"/>
      <c r="W303" s="75"/>
      <c r="X303" s="74"/>
      <c r="Y303" s="74"/>
      <c r="Z303" s="75"/>
      <c r="AA303" s="76"/>
      <c r="AB303" s="76"/>
      <c r="AC303" s="75"/>
      <c r="AD303" s="75"/>
      <c r="AE303" s="74"/>
      <c r="AF303" s="74"/>
      <c r="AG303" s="75"/>
      <c r="AH303" s="76"/>
      <c r="AI303" s="80"/>
      <c r="AJ303" s="81"/>
      <c r="AK303" s="82"/>
      <c r="AL303" s="83"/>
      <c r="AM303" s="82"/>
      <c r="AN303" s="84"/>
      <c r="AO303" s="82"/>
      <c r="AP303" s="85"/>
      <c r="AQ303" s="82"/>
      <c r="AR303" s="86"/>
      <c r="AS303" s="87"/>
      <c r="AT303" s="88"/>
      <c r="AU303" s="45">
        <f t="shared" si="5"/>
        <v>0</v>
      </c>
      <c r="AV303" s="45">
        <f>'Январь 2020'!AZ303</f>
        <v>0</v>
      </c>
    </row>
    <row r="304" spans="1:48" ht="14.25" customHeight="1">
      <c r="A304" s="71"/>
      <c r="B304" s="72"/>
      <c r="C304" s="73"/>
      <c r="D304" s="74"/>
      <c r="E304" s="75"/>
      <c r="F304" s="76"/>
      <c r="G304" s="76"/>
      <c r="H304" s="75"/>
      <c r="I304" s="75"/>
      <c r="J304" s="74"/>
      <c r="K304" s="74"/>
      <c r="L304" s="74"/>
      <c r="M304" s="76"/>
      <c r="N304" s="76"/>
      <c r="O304" s="75"/>
      <c r="P304" s="75"/>
      <c r="Q304" s="74"/>
      <c r="R304" s="74"/>
      <c r="S304" s="75"/>
      <c r="T304" s="76"/>
      <c r="U304" s="76"/>
      <c r="V304" s="75"/>
      <c r="W304" s="75"/>
      <c r="X304" s="74"/>
      <c r="Y304" s="74"/>
      <c r="Z304" s="75"/>
      <c r="AA304" s="76"/>
      <c r="AB304" s="76"/>
      <c r="AC304" s="75"/>
      <c r="AD304" s="75"/>
      <c r="AE304" s="74"/>
      <c r="AF304" s="74"/>
      <c r="AG304" s="75"/>
      <c r="AH304" s="76"/>
      <c r="AI304" s="80"/>
      <c r="AJ304" s="81"/>
      <c r="AK304" s="82"/>
      <c r="AL304" s="83"/>
      <c r="AM304" s="82"/>
      <c r="AN304" s="84"/>
      <c r="AO304" s="82"/>
      <c r="AP304" s="85"/>
      <c r="AQ304" s="82"/>
      <c r="AR304" s="86"/>
      <c r="AS304" s="87"/>
      <c r="AT304" s="88"/>
      <c r="AU304" s="45">
        <f t="shared" si="5"/>
        <v>0</v>
      </c>
      <c r="AV304" s="45">
        <f>'Январь 2020'!AZ304</f>
        <v>0</v>
      </c>
    </row>
    <row r="305" spans="1:48" ht="14.25" customHeight="1">
      <c r="A305" s="71"/>
      <c r="B305" s="72"/>
      <c r="C305" s="73"/>
      <c r="D305" s="74"/>
      <c r="E305" s="75"/>
      <c r="F305" s="76"/>
      <c r="G305" s="76"/>
      <c r="H305" s="75"/>
      <c r="I305" s="75"/>
      <c r="J305" s="74"/>
      <c r="K305" s="74"/>
      <c r="L305" s="74"/>
      <c r="M305" s="76"/>
      <c r="N305" s="76"/>
      <c r="O305" s="75"/>
      <c r="P305" s="75"/>
      <c r="Q305" s="74"/>
      <c r="R305" s="74"/>
      <c r="S305" s="75"/>
      <c r="T305" s="76"/>
      <c r="U305" s="76"/>
      <c r="V305" s="75"/>
      <c r="W305" s="75"/>
      <c r="X305" s="74"/>
      <c r="Y305" s="74"/>
      <c r="Z305" s="75"/>
      <c r="AA305" s="76"/>
      <c r="AB305" s="76"/>
      <c r="AC305" s="75"/>
      <c r="AD305" s="75"/>
      <c r="AE305" s="74"/>
      <c r="AF305" s="74"/>
      <c r="AG305" s="75"/>
      <c r="AH305" s="76"/>
      <c r="AI305" s="80"/>
      <c r="AJ305" s="81"/>
      <c r="AK305" s="82"/>
      <c r="AL305" s="83"/>
      <c r="AM305" s="82"/>
      <c r="AN305" s="84"/>
      <c r="AO305" s="82"/>
      <c r="AP305" s="85"/>
      <c r="AQ305" s="82"/>
      <c r="AR305" s="86"/>
      <c r="AS305" s="87"/>
      <c r="AT305" s="88"/>
      <c r="AU305" s="45">
        <f t="shared" si="5"/>
        <v>0</v>
      </c>
      <c r="AV305" s="45">
        <f>'Январь 2020'!AZ305</f>
        <v>0</v>
      </c>
    </row>
    <row r="306" spans="1:48" ht="14.25" customHeight="1">
      <c r="A306" s="71"/>
      <c r="B306" s="72"/>
      <c r="C306" s="73"/>
      <c r="D306" s="74"/>
      <c r="E306" s="75"/>
      <c r="F306" s="76"/>
      <c r="G306" s="76"/>
      <c r="H306" s="75"/>
      <c r="I306" s="75"/>
      <c r="J306" s="74"/>
      <c r="K306" s="74"/>
      <c r="L306" s="74"/>
      <c r="M306" s="76"/>
      <c r="N306" s="76"/>
      <c r="O306" s="75"/>
      <c r="P306" s="75"/>
      <c r="Q306" s="74"/>
      <c r="R306" s="74"/>
      <c r="S306" s="75"/>
      <c r="T306" s="76"/>
      <c r="U306" s="76"/>
      <c r="V306" s="75"/>
      <c r="W306" s="75"/>
      <c r="X306" s="74"/>
      <c r="Y306" s="74"/>
      <c r="Z306" s="75"/>
      <c r="AA306" s="76"/>
      <c r="AB306" s="76"/>
      <c r="AC306" s="75"/>
      <c r="AD306" s="75"/>
      <c r="AE306" s="74"/>
      <c r="AF306" s="74"/>
      <c r="AG306" s="75"/>
      <c r="AH306" s="76"/>
      <c r="AI306" s="80"/>
      <c r="AJ306" s="81"/>
      <c r="AK306" s="82"/>
      <c r="AL306" s="83"/>
      <c r="AM306" s="82"/>
      <c r="AN306" s="84"/>
      <c r="AO306" s="82"/>
      <c r="AP306" s="85"/>
      <c r="AQ306" s="82"/>
      <c r="AR306" s="86"/>
      <c r="AS306" s="87"/>
      <c r="AT306" s="88"/>
      <c r="AU306" s="45">
        <f t="shared" si="5"/>
        <v>0</v>
      </c>
      <c r="AV306" s="45">
        <f>'Январь 2020'!AZ306</f>
        <v>0</v>
      </c>
    </row>
    <row r="307" spans="1:48" ht="14.25" customHeight="1">
      <c r="A307" s="71"/>
      <c r="B307" s="72"/>
      <c r="C307" s="73"/>
      <c r="D307" s="74"/>
      <c r="E307" s="75"/>
      <c r="F307" s="76"/>
      <c r="G307" s="76"/>
      <c r="H307" s="75"/>
      <c r="I307" s="75"/>
      <c r="J307" s="74"/>
      <c r="K307" s="74"/>
      <c r="L307" s="74"/>
      <c r="M307" s="76"/>
      <c r="N307" s="76"/>
      <c r="O307" s="75"/>
      <c r="P307" s="75"/>
      <c r="Q307" s="74"/>
      <c r="R307" s="74"/>
      <c r="S307" s="75"/>
      <c r="T307" s="76"/>
      <c r="U307" s="76"/>
      <c r="V307" s="75"/>
      <c r="W307" s="75"/>
      <c r="X307" s="74"/>
      <c r="Y307" s="74"/>
      <c r="Z307" s="75"/>
      <c r="AA307" s="76"/>
      <c r="AB307" s="76"/>
      <c r="AC307" s="75"/>
      <c r="AD307" s="75"/>
      <c r="AE307" s="74"/>
      <c r="AF307" s="74"/>
      <c r="AG307" s="75"/>
      <c r="AH307" s="76"/>
      <c r="AI307" s="80"/>
      <c r="AJ307" s="81"/>
      <c r="AK307" s="82"/>
      <c r="AL307" s="83"/>
      <c r="AM307" s="82"/>
      <c r="AN307" s="84"/>
      <c r="AO307" s="82"/>
      <c r="AP307" s="85"/>
      <c r="AQ307" s="82"/>
      <c r="AR307" s="86"/>
      <c r="AS307" s="87"/>
      <c r="AT307" s="88"/>
      <c r="AU307" s="45">
        <f t="shared" si="5"/>
        <v>0</v>
      </c>
      <c r="AV307" s="45">
        <f>'Январь 2020'!AZ307</f>
        <v>0</v>
      </c>
    </row>
    <row r="308" spans="1:48" ht="14.25" customHeight="1">
      <c r="A308" s="71"/>
      <c r="B308" s="72"/>
      <c r="C308" s="73"/>
      <c r="D308" s="74"/>
      <c r="E308" s="75"/>
      <c r="F308" s="76"/>
      <c r="G308" s="76"/>
      <c r="H308" s="75"/>
      <c r="I308" s="75"/>
      <c r="J308" s="74"/>
      <c r="K308" s="74"/>
      <c r="L308" s="74"/>
      <c r="M308" s="76"/>
      <c r="N308" s="76"/>
      <c r="O308" s="75"/>
      <c r="P308" s="75"/>
      <c r="Q308" s="74"/>
      <c r="R308" s="74"/>
      <c r="S308" s="75"/>
      <c r="T308" s="76"/>
      <c r="U308" s="76"/>
      <c r="V308" s="75"/>
      <c r="W308" s="75"/>
      <c r="X308" s="74"/>
      <c r="Y308" s="74"/>
      <c r="Z308" s="75"/>
      <c r="AA308" s="76"/>
      <c r="AB308" s="76"/>
      <c r="AC308" s="75"/>
      <c r="AD308" s="75"/>
      <c r="AE308" s="74"/>
      <c r="AF308" s="74"/>
      <c r="AG308" s="75"/>
      <c r="AH308" s="76"/>
      <c r="AI308" s="80"/>
      <c r="AJ308" s="81"/>
      <c r="AK308" s="82"/>
      <c r="AL308" s="83"/>
      <c r="AM308" s="82"/>
      <c r="AN308" s="84"/>
      <c r="AO308" s="82"/>
      <c r="AP308" s="85"/>
      <c r="AQ308" s="82"/>
      <c r="AR308" s="86"/>
      <c r="AS308" s="87"/>
      <c r="AT308" s="88"/>
      <c r="AU308" s="45">
        <f t="shared" si="5"/>
        <v>0</v>
      </c>
      <c r="AV308" s="45">
        <f>'Январь 2020'!AZ308</f>
        <v>0</v>
      </c>
    </row>
    <row r="309" spans="1:48" ht="14.25" customHeight="1">
      <c r="A309" s="71"/>
      <c r="B309" s="72"/>
      <c r="C309" s="73"/>
      <c r="D309" s="74"/>
      <c r="E309" s="75"/>
      <c r="F309" s="76"/>
      <c r="G309" s="76"/>
      <c r="H309" s="75"/>
      <c r="I309" s="75"/>
      <c r="J309" s="74"/>
      <c r="K309" s="74"/>
      <c r="L309" s="74"/>
      <c r="M309" s="76"/>
      <c r="N309" s="76"/>
      <c r="O309" s="75"/>
      <c r="P309" s="75"/>
      <c r="Q309" s="74"/>
      <c r="R309" s="74"/>
      <c r="S309" s="75"/>
      <c r="T309" s="76"/>
      <c r="U309" s="76"/>
      <c r="V309" s="75"/>
      <c r="W309" s="75"/>
      <c r="X309" s="74"/>
      <c r="Y309" s="74"/>
      <c r="Z309" s="75"/>
      <c r="AA309" s="76"/>
      <c r="AB309" s="76"/>
      <c r="AC309" s="75"/>
      <c r="AD309" s="75"/>
      <c r="AE309" s="74"/>
      <c r="AF309" s="74"/>
      <c r="AG309" s="75"/>
      <c r="AH309" s="76"/>
      <c r="AI309" s="80"/>
      <c r="AJ309" s="81"/>
      <c r="AK309" s="82"/>
      <c r="AL309" s="83"/>
      <c r="AM309" s="82"/>
      <c r="AN309" s="84"/>
      <c r="AO309" s="82"/>
      <c r="AP309" s="85"/>
      <c r="AQ309" s="82"/>
      <c r="AR309" s="86"/>
      <c r="AS309" s="87"/>
      <c r="AT309" s="88"/>
      <c r="AU309" s="45">
        <f t="shared" si="5"/>
        <v>0</v>
      </c>
      <c r="AV309" s="45">
        <f>'Январь 2020'!AZ309</f>
        <v>0</v>
      </c>
    </row>
    <row r="310" spans="1:48" ht="14.25" customHeight="1">
      <c r="A310" s="71"/>
      <c r="B310" s="72"/>
      <c r="C310" s="73"/>
      <c r="D310" s="74"/>
      <c r="E310" s="75"/>
      <c r="F310" s="76"/>
      <c r="G310" s="76"/>
      <c r="H310" s="75"/>
      <c r="I310" s="75"/>
      <c r="J310" s="74"/>
      <c r="K310" s="74"/>
      <c r="L310" s="74"/>
      <c r="M310" s="76"/>
      <c r="N310" s="76"/>
      <c r="O310" s="75"/>
      <c r="P310" s="75"/>
      <c r="Q310" s="74"/>
      <c r="R310" s="74"/>
      <c r="S310" s="75"/>
      <c r="T310" s="76"/>
      <c r="U310" s="76"/>
      <c r="V310" s="75"/>
      <c r="W310" s="75"/>
      <c r="X310" s="74"/>
      <c r="Y310" s="74"/>
      <c r="Z310" s="75"/>
      <c r="AA310" s="76"/>
      <c r="AB310" s="76"/>
      <c r="AC310" s="75"/>
      <c r="AD310" s="75"/>
      <c r="AE310" s="74"/>
      <c r="AF310" s="74"/>
      <c r="AG310" s="75"/>
      <c r="AH310" s="76"/>
      <c r="AI310" s="80"/>
      <c r="AJ310" s="81"/>
      <c r="AK310" s="82"/>
      <c r="AL310" s="83"/>
      <c r="AM310" s="82"/>
      <c r="AN310" s="84"/>
      <c r="AO310" s="82"/>
      <c r="AP310" s="85"/>
      <c r="AQ310" s="82"/>
      <c r="AR310" s="86"/>
      <c r="AS310" s="87"/>
      <c r="AT310" s="88"/>
      <c r="AU310" s="45">
        <f t="shared" si="5"/>
        <v>0</v>
      </c>
      <c r="AV310" s="45">
        <f>'Январь 2020'!AZ310</f>
        <v>0</v>
      </c>
    </row>
    <row r="311" spans="1:48" ht="14.25" customHeight="1">
      <c r="A311" s="71"/>
      <c r="B311" s="72"/>
      <c r="C311" s="73"/>
      <c r="D311" s="74"/>
      <c r="E311" s="75"/>
      <c r="F311" s="76"/>
      <c r="G311" s="76"/>
      <c r="H311" s="75"/>
      <c r="I311" s="75"/>
      <c r="J311" s="74"/>
      <c r="K311" s="74"/>
      <c r="L311" s="74"/>
      <c r="M311" s="76"/>
      <c r="N311" s="76"/>
      <c r="O311" s="75"/>
      <c r="P311" s="75"/>
      <c r="Q311" s="74"/>
      <c r="R311" s="74"/>
      <c r="S311" s="75"/>
      <c r="T311" s="76"/>
      <c r="U311" s="76"/>
      <c r="V311" s="75"/>
      <c r="W311" s="75"/>
      <c r="X311" s="74"/>
      <c r="Y311" s="74"/>
      <c r="Z311" s="75"/>
      <c r="AA311" s="76"/>
      <c r="AB311" s="76"/>
      <c r="AC311" s="75"/>
      <c r="AD311" s="75"/>
      <c r="AE311" s="74"/>
      <c r="AF311" s="74"/>
      <c r="AG311" s="75"/>
      <c r="AH311" s="76"/>
      <c r="AI311" s="80"/>
      <c r="AJ311" s="81"/>
      <c r="AK311" s="82"/>
      <c r="AL311" s="83"/>
      <c r="AM311" s="82"/>
      <c r="AN311" s="84"/>
      <c r="AO311" s="82"/>
      <c r="AP311" s="85"/>
      <c r="AQ311" s="82"/>
      <c r="AR311" s="86"/>
      <c r="AS311" s="87"/>
      <c r="AT311" s="88"/>
      <c r="AU311" s="45">
        <f t="shared" si="5"/>
        <v>0</v>
      </c>
      <c r="AV311" s="45">
        <f>'Январь 2020'!AZ311</f>
        <v>0</v>
      </c>
    </row>
    <row r="312" spans="1:48" ht="14.25" customHeight="1">
      <c r="A312" s="71"/>
      <c r="B312" s="72"/>
      <c r="C312" s="73"/>
      <c r="D312" s="74"/>
      <c r="E312" s="75"/>
      <c r="F312" s="76"/>
      <c r="G312" s="76"/>
      <c r="H312" s="75"/>
      <c r="I312" s="75"/>
      <c r="J312" s="74"/>
      <c r="K312" s="74"/>
      <c r="L312" s="74"/>
      <c r="M312" s="76"/>
      <c r="N312" s="76"/>
      <c r="O312" s="75"/>
      <c r="P312" s="75"/>
      <c r="Q312" s="74"/>
      <c r="R312" s="74"/>
      <c r="S312" s="75"/>
      <c r="T312" s="76"/>
      <c r="U312" s="76"/>
      <c r="V312" s="75"/>
      <c r="W312" s="75"/>
      <c r="X312" s="74"/>
      <c r="Y312" s="74"/>
      <c r="Z312" s="75"/>
      <c r="AA312" s="76"/>
      <c r="AB312" s="76"/>
      <c r="AC312" s="75"/>
      <c r="AD312" s="75"/>
      <c r="AE312" s="74"/>
      <c r="AF312" s="74"/>
      <c r="AG312" s="75"/>
      <c r="AH312" s="76"/>
      <c r="AI312" s="80"/>
      <c r="AJ312" s="81"/>
      <c r="AK312" s="82"/>
      <c r="AL312" s="83"/>
      <c r="AM312" s="82"/>
      <c r="AN312" s="84"/>
      <c r="AO312" s="82"/>
      <c r="AP312" s="85"/>
      <c r="AQ312" s="82"/>
      <c r="AR312" s="86"/>
      <c r="AS312" s="87"/>
      <c r="AT312" s="88"/>
      <c r="AU312" s="45">
        <f t="shared" si="5"/>
        <v>0</v>
      </c>
      <c r="AV312" s="45">
        <f>'Январь 2020'!AZ312</f>
        <v>0</v>
      </c>
    </row>
    <row r="313" spans="1:48" ht="14.25" customHeight="1">
      <c r="A313" s="71"/>
      <c r="B313" s="186"/>
      <c r="C313" s="73"/>
      <c r="D313" s="74"/>
      <c r="E313" s="75"/>
      <c r="F313" s="76"/>
      <c r="G313" s="76"/>
      <c r="H313" s="75"/>
      <c r="I313" s="75"/>
      <c r="J313" s="74"/>
      <c r="K313" s="74"/>
      <c r="L313" s="74"/>
      <c r="M313" s="76"/>
      <c r="N313" s="76"/>
      <c r="O313" s="75"/>
      <c r="P313" s="75"/>
      <c r="Q313" s="74"/>
      <c r="R313" s="74"/>
      <c r="S313" s="75"/>
      <c r="T313" s="76"/>
      <c r="U313" s="76"/>
      <c r="V313" s="75"/>
      <c r="W313" s="75"/>
      <c r="X313" s="74"/>
      <c r="Y313" s="74"/>
      <c r="Z313" s="78"/>
      <c r="AA313" s="77"/>
      <c r="AB313" s="77"/>
      <c r="AC313" s="78"/>
      <c r="AD313" s="78"/>
      <c r="AE313" s="74"/>
      <c r="AF313" s="74"/>
      <c r="AG313" s="78"/>
      <c r="AH313" s="77"/>
      <c r="AI313" s="80"/>
      <c r="AJ313" s="81"/>
      <c r="AK313" s="82"/>
      <c r="AL313" s="83"/>
      <c r="AM313" s="82"/>
      <c r="AN313" s="84"/>
      <c r="AO313" s="82"/>
      <c r="AP313" s="85"/>
      <c r="AQ313" s="82"/>
      <c r="AR313" s="86"/>
      <c r="AS313" s="87"/>
      <c r="AT313" s="88"/>
      <c r="AU313" s="45">
        <f t="shared" si="5"/>
        <v>0</v>
      </c>
      <c r="AV313" s="45">
        <f>'Январь 2020'!AZ313</f>
        <v>0</v>
      </c>
    </row>
    <row r="314" spans="1:48" ht="14.25" customHeight="1">
      <c r="A314" s="71"/>
      <c r="B314" s="72"/>
      <c r="C314" s="73"/>
      <c r="D314" s="74"/>
      <c r="E314" s="75"/>
      <c r="F314" s="76"/>
      <c r="G314" s="76"/>
      <c r="H314" s="75"/>
      <c r="I314" s="75"/>
      <c r="J314" s="74"/>
      <c r="K314" s="74"/>
      <c r="L314" s="74"/>
      <c r="M314" s="76"/>
      <c r="N314" s="76"/>
      <c r="O314" s="75"/>
      <c r="P314" s="75"/>
      <c r="Q314" s="74"/>
      <c r="R314" s="74"/>
      <c r="S314" s="75"/>
      <c r="T314" s="76"/>
      <c r="U314" s="76"/>
      <c r="V314" s="75"/>
      <c r="W314" s="75"/>
      <c r="X314" s="74"/>
      <c r="Y314" s="74"/>
      <c r="Z314" s="75"/>
      <c r="AA314" s="76"/>
      <c r="AB314" s="76"/>
      <c r="AC314" s="75"/>
      <c r="AD314" s="75"/>
      <c r="AE314" s="74"/>
      <c r="AF314" s="74"/>
      <c r="AG314" s="75"/>
      <c r="AH314" s="76"/>
      <c r="AI314" s="80"/>
      <c r="AJ314" s="81"/>
      <c r="AK314" s="82"/>
      <c r="AL314" s="83"/>
      <c r="AM314" s="82"/>
      <c r="AN314" s="84"/>
      <c r="AO314" s="82"/>
      <c r="AP314" s="85"/>
      <c r="AQ314" s="82"/>
      <c r="AR314" s="86"/>
      <c r="AS314" s="87"/>
      <c r="AT314" s="88"/>
      <c r="AU314" s="45">
        <f t="shared" si="5"/>
        <v>0</v>
      </c>
      <c r="AV314" s="45">
        <f>'Январь 2020'!AZ314</f>
        <v>0</v>
      </c>
    </row>
    <row r="315" spans="1:48" ht="14.25" customHeight="1">
      <c r="A315" s="71"/>
      <c r="B315" s="72"/>
      <c r="C315" s="73"/>
      <c r="D315" s="74"/>
      <c r="E315" s="75"/>
      <c r="F315" s="76"/>
      <c r="G315" s="76"/>
      <c r="H315" s="75"/>
      <c r="I315" s="75"/>
      <c r="J315" s="74"/>
      <c r="K315" s="74"/>
      <c r="L315" s="74"/>
      <c r="M315" s="76"/>
      <c r="N315" s="76"/>
      <c r="O315" s="75"/>
      <c r="P315" s="75"/>
      <c r="Q315" s="74"/>
      <c r="R315" s="74"/>
      <c r="S315" s="75"/>
      <c r="T315" s="76"/>
      <c r="U315" s="76"/>
      <c r="V315" s="75"/>
      <c r="W315" s="75"/>
      <c r="X315" s="74"/>
      <c r="Y315" s="74"/>
      <c r="Z315" s="75"/>
      <c r="AA315" s="76"/>
      <c r="AB315" s="76"/>
      <c r="AC315" s="75"/>
      <c r="AD315" s="75"/>
      <c r="AE315" s="74"/>
      <c r="AF315" s="74"/>
      <c r="AG315" s="75"/>
      <c r="AH315" s="76"/>
      <c r="AI315" s="80"/>
      <c r="AJ315" s="81"/>
      <c r="AK315" s="82"/>
      <c r="AL315" s="83"/>
      <c r="AM315" s="82"/>
      <c r="AN315" s="84"/>
      <c r="AO315" s="82"/>
      <c r="AP315" s="85"/>
      <c r="AQ315" s="82"/>
      <c r="AR315" s="86"/>
      <c r="AS315" s="87"/>
      <c r="AT315" s="88"/>
      <c r="AU315" s="45">
        <f t="shared" si="5"/>
        <v>0</v>
      </c>
      <c r="AV315" s="45">
        <f>'Январь 2020'!AZ315</f>
        <v>0</v>
      </c>
    </row>
    <row r="316" spans="1:48" ht="14.25" customHeight="1">
      <c r="A316" s="71"/>
      <c r="B316" s="72"/>
      <c r="C316" s="73"/>
      <c r="D316" s="74"/>
      <c r="E316" s="75"/>
      <c r="F316" s="76"/>
      <c r="G316" s="76"/>
      <c r="H316" s="75"/>
      <c r="I316" s="75"/>
      <c r="J316" s="74"/>
      <c r="K316" s="74"/>
      <c r="L316" s="74"/>
      <c r="M316" s="76"/>
      <c r="N316" s="76"/>
      <c r="O316" s="75"/>
      <c r="P316" s="75"/>
      <c r="Q316" s="74"/>
      <c r="R316" s="74"/>
      <c r="S316" s="75"/>
      <c r="T316" s="76"/>
      <c r="U316" s="76"/>
      <c r="V316" s="75"/>
      <c r="W316" s="75"/>
      <c r="X316" s="74"/>
      <c r="Y316" s="74"/>
      <c r="Z316" s="75"/>
      <c r="AA316" s="76"/>
      <c r="AB316" s="76"/>
      <c r="AC316" s="75"/>
      <c r="AD316" s="75"/>
      <c r="AE316" s="74"/>
      <c r="AF316" s="74"/>
      <c r="AG316" s="75"/>
      <c r="AH316" s="76"/>
      <c r="AI316" s="80"/>
      <c r="AJ316" s="81"/>
      <c r="AK316" s="82"/>
      <c r="AL316" s="83"/>
      <c r="AM316" s="82"/>
      <c r="AN316" s="84"/>
      <c r="AO316" s="82"/>
      <c r="AP316" s="85"/>
      <c r="AQ316" s="82"/>
      <c r="AR316" s="86"/>
      <c r="AS316" s="87"/>
      <c r="AT316" s="88"/>
      <c r="AU316" s="45">
        <f t="shared" si="5"/>
        <v>0</v>
      </c>
      <c r="AV316" s="45">
        <f>'Январь 2020'!AZ316</f>
        <v>0</v>
      </c>
    </row>
    <row r="317" spans="1:48" ht="14.25" customHeight="1">
      <c r="A317" s="71"/>
      <c r="B317" s="72"/>
      <c r="C317" s="73"/>
      <c r="D317" s="74"/>
      <c r="E317" s="75"/>
      <c r="F317" s="76"/>
      <c r="G317" s="76"/>
      <c r="H317" s="75"/>
      <c r="I317" s="75"/>
      <c r="J317" s="74"/>
      <c r="K317" s="74"/>
      <c r="L317" s="74"/>
      <c r="M317" s="76"/>
      <c r="N317" s="76"/>
      <c r="O317" s="75"/>
      <c r="P317" s="75"/>
      <c r="Q317" s="74"/>
      <c r="R317" s="74"/>
      <c r="S317" s="75"/>
      <c r="T317" s="76"/>
      <c r="U317" s="76"/>
      <c r="V317" s="75"/>
      <c r="W317" s="75"/>
      <c r="X317" s="74"/>
      <c r="Y317" s="74"/>
      <c r="Z317" s="75"/>
      <c r="AA317" s="76"/>
      <c r="AB317" s="76"/>
      <c r="AC317" s="75"/>
      <c r="AD317" s="75"/>
      <c r="AE317" s="74"/>
      <c r="AF317" s="74"/>
      <c r="AG317" s="75"/>
      <c r="AH317" s="76"/>
      <c r="AI317" s="80"/>
      <c r="AJ317" s="81"/>
      <c r="AK317" s="82"/>
      <c r="AL317" s="83"/>
      <c r="AM317" s="82"/>
      <c r="AN317" s="84"/>
      <c r="AO317" s="82"/>
      <c r="AP317" s="85"/>
      <c r="AQ317" s="82"/>
      <c r="AR317" s="86"/>
      <c r="AS317" s="87"/>
      <c r="AT317" s="88"/>
      <c r="AU317" s="45">
        <f t="shared" si="5"/>
        <v>0</v>
      </c>
      <c r="AV317" s="45">
        <f>'Январь 2020'!AZ317</f>
        <v>0</v>
      </c>
    </row>
    <row r="318" spans="1:48" ht="14.25" customHeight="1">
      <c r="A318" s="71"/>
      <c r="B318" s="72"/>
      <c r="C318" s="73"/>
      <c r="D318" s="74"/>
      <c r="E318" s="75"/>
      <c r="F318" s="76"/>
      <c r="G318" s="76"/>
      <c r="H318" s="75"/>
      <c r="I318" s="75"/>
      <c r="J318" s="74"/>
      <c r="K318" s="74"/>
      <c r="L318" s="74"/>
      <c r="M318" s="76"/>
      <c r="N318" s="76"/>
      <c r="O318" s="75"/>
      <c r="P318" s="75"/>
      <c r="Q318" s="74"/>
      <c r="R318" s="74"/>
      <c r="S318" s="75"/>
      <c r="T318" s="76"/>
      <c r="U318" s="76"/>
      <c r="V318" s="75"/>
      <c r="W318" s="75"/>
      <c r="X318" s="74"/>
      <c r="Y318" s="74"/>
      <c r="Z318" s="75"/>
      <c r="AA318" s="76"/>
      <c r="AB318" s="76"/>
      <c r="AC318" s="75"/>
      <c r="AD318" s="75"/>
      <c r="AE318" s="74"/>
      <c r="AF318" s="74"/>
      <c r="AG318" s="75"/>
      <c r="AH318" s="76"/>
      <c r="AI318" s="80"/>
      <c r="AJ318" s="81"/>
      <c r="AK318" s="82"/>
      <c r="AL318" s="83"/>
      <c r="AM318" s="82"/>
      <c r="AN318" s="84"/>
      <c r="AO318" s="82"/>
      <c r="AP318" s="85"/>
      <c r="AQ318" s="82"/>
      <c r="AR318" s="86"/>
      <c r="AS318" s="87"/>
      <c r="AT318" s="88"/>
      <c r="AU318" s="45">
        <f t="shared" si="5"/>
        <v>0</v>
      </c>
      <c r="AV318" s="45">
        <f>'Январь 2020'!AZ318</f>
        <v>0</v>
      </c>
    </row>
    <row r="319" spans="1:48" ht="14.25" customHeight="1">
      <c r="A319" s="71"/>
      <c r="B319" s="72"/>
      <c r="C319" s="73"/>
      <c r="D319" s="74"/>
      <c r="E319" s="75"/>
      <c r="F319" s="76"/>
      <c r="G319" s="76"/>
      <c r="H319" s="75"/>
      <c r="I319" s="75"/>
      <c r="J319" s="74"/>
      <c r="K319" s="74"/>
      <c r="L319" s="74"/>
      <c r="M319" s="76"/>
      <c r="N319" s="76"/>
      <c r="O319" s="75"/>
      <c r="P319" s="75"/>
      <c r="Q319" s="74"/>
      <c r="R319" s="74"/>
      <c r="S319" s="75"/>
      <c r="T319" s="76"/>
      <c r="U319" s="76"/>
      <c r="V319" s="75"/>
      <c r="W319" s="75"/>
      <c r="X319" s="74"/>
      <c r="Y319" s="74"/>
      <c r="Z319" s="75"/>
      <c r="AA319" s="76"/>
      <c r="AB319" s="76"/>
      <c r="AC319" s="75"/>
      <c r="AD319" s="75"/>
      <c r="AE319" s="74"/>
      <c r="AF319" s="74"/>
      <c r="AG319" s="75"/>
      <c r="AH319" s="76"/>
      <c r="AI319" s="80"/>
      <c r="AJ319" s="81"/>
      <c r="AK319" s="82"/>
      <c r="AL319" s="83"/>
      <c r="AM319" s="82"/>
      <c r="AN319" s="84"/>
      <c r="AO319" s="82"/>
      <c r="AP319" s="85"/>
      <c r="AQ319" s="82"/>
      <c r="AR319" s="86"/>
      <c r="AS319" s="87"/>
      <c r="AT319" s="88"/>
      <c r="AU319" s="45">
        <f t="shared" si="5"/>
        <v>0</v>
      </c>
      <c r="AV319" s="45">
        <f>'Январь 2020'!AZ319</f>
        <v>0</v>
      </c>
    </row>
    <row r="320" spans="1:48" ht="14.25" customHeight="1">
      <c r="A320" s="71"/>
      <c r="B320" s="72"/>
      <c r="C320" s="73"/>
      <c r="D320" s="74"/>
      <c r="E320" s="75"/>
      <c r="F320" s="76"/>
      <c r="G320" s="76"/>
      <c r="H320" s="75"/>
      <c r="I320" s="75"/>
      <c r="J320" s="74"/>
      <c r="K320" s="74"/>
      <c r="L320" s="74"/>
      <c r="M320" s="76"/>
      <c r="N320" s="76"/>
      <c r="O320" s="75"/>
      <c r="P320" s="75"/>
      <c r="Q320" s="74"/>
      <c r="R320" s="74"/>
      <c r="S320" s="75"/>
      <c r="T320" s="76"/>
      <c r="U320" s="76"/>
      <c r="V320" s="75"/>
      <c r="W320" s="75"/>
      <c r="X320" s="74"/>
      <c r="Y320" s="74"/>
      <c r="Z320" s="75"/>
      <c r="AA320" s="76"/>
      <c r="AB320" s="76"/>
      <c r="AC320" s="75"/>
      <c r="AD320" s="75"/>
      <c r="AE320" s="74"/>
      <c r="AF320" s="74"/>
      <c r="AG320" s="75"/>
      <c r="AH320" s="76"/>
      <c r="AI320" s="80"/>
      <c r="AJ320" s="81"/>
      <c r="AK320" s="82"/>
      <c r="AL320" s="83"/>
      <c r="AM320" s="82"/>
      <c r="AN320" s="84"/>
      <c r="AO320" s="82"/>
      <c r="AP320" s="85"/>
      <c r="AQ320" s="82"/>
      <c r="AR320" s="86"/>
      <c r="AS320" s="87"/>
      <c r="AT320" s="88"/>
      <c r="AU320" s="45">
        <f t="shared" si="5"/>
        <v>0</v>
      </c>
      <c r="AV320" s="45">
        <f>'Январь 2020'!AZ320</f>
        <v>0</v>
      </c>
    </row>
    <row r="321" spans="1:48" ht="14.25" customHeight="1">
      <c r="A321" s="71"/>
      <c r="B321" s="72"/>
      <c r="C321" s="73"/>
      <c r="D321" s="74"/>
      <c r="E321" s="75"/>
      <c r="F321" s="76"/>
      <c r="G321" s="76"/>
      <c r="H321" s="75"/>
      <c r="I321" s="75"/>
      <c r="J321" s="74"/>
      <c r="K321" s="74"/>
      <c r="L321" s="74"/>
      <c r="M321" s="76"/>
      <c r="N321" s="76"/>
      <c r="O321" s="75"/>
      <c r="P321" s="75"/>
      <c r="Q321" s="74"/>
      <c r="R321" s="74"/>
      <c r="S321" s="75"/>
      <c r="T321" s="76"/>
      <c r="U321" s="76"/>
      <c r="V321" s="75"/>
      <c r="W321" s="75"/>
      <c r="X321" s="74"/>
      <c r="Y321" s="74"/>
      <c r="Z321" s="75"/>
      <c r="AA321" s="76"/>
      <c r="AB321" s="76"/>
      <c r="AC321" s="75"/>
      <c r="AD321" s="75"/>
      <c r="AE321" s="74"/>
      <c r="AF321" s="74"/>
      <c r="AG321" s="75"/>
      <c r="AH321" s="76"/>
      <c r="AI321" s="80"/>
      <c r="AJ321" s="81"/>
      <c r="AK321" s="82"/>
      <c r="AL321" s="83"/>
      <c r="AM321" s="82"/>
      <c r="AN321" s="84"/>
      <c r="AO321" s="82"/>
      <c r="AP321" s="85"/>
      <c r="AQ321" s="82"/>
      <c r="AR321" s="86"/>
      <c r="AS321" s="87"/>
      <c r="AT321" s="88"/>
      <c r="AU321" s="45">
        <f t="shared" si="5"/>
        <v>0</v>
      </c>
      <c r="AV321" s="45">
        <f>'Январь 2020'!AZ321</f>
        <v>0</v>
      </c>
    </row>
    <row r="322" spans="1:48" ht="14.25" customHeight="1">
      <c r="A322" s="71"/>
      <c r="B322" s="72"/>
      <c r="C322" s="73"/>
      <c r="D322" s="74"/>
      <c r="E322" s="75"/>
      <c r="F322" s="76"/>
      <c r="G322" s="76"/>
      <c r="H322" s="75"/>
      <c r="I322" s="75"/>
      <c r="J322" s="74"/>
      <c r="K322" s="74"/>
      <c r="L322" s="74"/>
      <c r="M322" s="76"/>
      <c r="N322" s="76"/>
      <c r="O322" s="75"/>
      <c r="P322" s="75"/>
      <c r="Q322" s="74"/>
      <c r="R322" s="74"/>
      <c r="S322" s="75"/>
      <c r="T322" s="76"/>
      <c r="U322" s="76"/>
      <c r="V322" s="75"/>
      <c r="W322" s="75"/>
      <c r="X322" s="74"/>
      <c r="Y322" s="74"/>
      <c r="Z322" s="75"/>
      <c r="AA322" s="76"/>
      <c r="AB322" s="76"/>
      <c r="AC322" s="75"/>
      <c r="AD322" s="75"/>
      <c r="AE322" s="74"/>
      <c r="AF322" s="74"/>
      <c r="AG322" s="75"/>
      <c r="AH322" s="76"/>
      <c r="AI322" s="80"/>
      <c r="AJ322" s="81"/>
      <c r="AK322" s="82"/>
      <c r="AL322" s="83"/>
      <c r="AM322" s="82"/>
      <c r="AN322" s="84"/>
      <c r="AO322" s="82"/>
      <c r="AP322" s="85"/>
      <c r="AQ322" s="82"/>
      <c r="AR322" s="86"/>
      <c r="AS322" s="87"/>
      <c r="AT322" s="88"/>
      <c r="AU322" s="45">
        <f t="shared" si="5"/>
        <v>0</v>
      </c>
      <c r="AV322" s="45">
        <f>'Январь 2020'!AZ322</f>
        <v>0</v>
      </c>
    </row>
    <row r="323" spans="1:48" ht="14.25" customHeight="1">
      <c r="A323" s="71"/>
      <c r="B323" s="72"/>
      <c r="C323" s="73"/>
      <c r="D323" s="74"/>
      <c r="E323" s="75"/>
      <c r="F323" s="76"/>
      <c r="G323" s="76"/>
      <c r="H323" s="75"/>
      <c r="I323" s="75"/>
      <c r="J323" s="74"/>
      <c r="K323" s="74"/>
      <c r="L323" s="74"/>
      <c r="M323" s="76"/>
      <c r="N323" s="76"/>
      <c r="O323" s="75"/>
      <c r="P323" s="75"/>
      <c r="Q323" s="74"/>
      <c r="R323" s="74"/>
      <c r="S323" s="75"/>
      <c r="T323" s="76"/>
      <c r="U323" s="76"/>
      <c r="V323" s="75"/>
      <c r="W323" s="75"/>
      <c r="X323" s="74"/>
      <c r="Y323" s="74"/>
      <c r="Z323" s="75"/>
      <c r="AA323" s="76"/>
      <c r="AB323" s="76"/>
      <c r="AC323" s="75"/>
      <c r="AD323" s="75"/>
      <c r="AE323" s="74"/>
      <c r="AF323" s="74"/>
      <c r="AG323" s="75"/>
      <c r="AH323" s="76"/>
      <c r="AI323" s="80"/>
      <c r="AJ323" s="81"/>
      <c r="AK323" s="82"/>
      <c r="AL323" s="83"/>
      <c r="AM323" s="82"/>
      <c r="AN323" s="84"/>
      <c r="AO323" s="82"/>
      <c r="AP323" s="85"/>
      <c r="AQ323" s="82"/>
      <c r="AR323" s="86"/>
      <c r="AS323" s="87"/>
      <c r="AT323" s="88"/>
      <c r="AU323" s="45">
        <f t="shared" si="5"/>
        <v>0</v>
      </c>
      <c r="AV323" s="45">
        <f>'Январь 2020'!AZ323</f>
        <v>0</v>
      </c>
    </row>
    <row r="324" spans="1:48" ht="14.25" customHeight="1">
      <c r="A324" s="71"/>
      <c r="B324" s="72"/>
      <c r="C324" s="73"/>
      <c r="D324" s="74"/>
      <c r="E324" s="75"/>
      <c r="F324" s="76"/>
      <c r="G324" s="76"/>
      <c r="H324" s="75"/>
      <c r="I324" s="75"/>
      <c r="J324" s="74"/>
      <c r="K324" s="74"/>
      <c r="L324" s="74"/>
      <c r="M324" s="76"/>
      <c r="N324" s="76"/>
      <c r="O324" s="75"/>
      <c r="P324" s="75"/>
      <c r="Q324" s="74"/>
      <c r="R324" s="74"/>
      <c r="S324" s="75"/>
      <c r="T324" s="76"/>
      <c r="U324" s="76"/>
      <c r="V324" s="75"/>
      <c r="W324" s="75"/>
      <c r="X324" s="74"/>
      <c r="Y324" s="74"/>
      <c r="Z324" s="75"/>
      <c r="AA324" s="76"/>
      <c r="AB324" s="76"/>
      <c r="AC324" s="75"/>
      <c r="AD324" s="75"/>
      <c r="AE324" s="74"/>
      <c r="AF324" s="74"/>
      <c r="AG324" s="75"/>
      <c r="AH324" s="76"/>
      <c r="AI324" s="80"/>
      <c r="AJ324" s="81"/>
      <c r="AK324" s="82"/>
      <c r="AL324" s="83"/>
      <c r="AM324" s="82"/>
      <c r="AN324" s="84"/>
      <c r="AO324" s="82"/>
      <c r="AP324" s="85"/>
      <c r="AQ324" s="82"/>
      <c r="AR324" s="86"/>
      <c r="AS324" s="87"/>
      <c r="AT324" s="88"/>
      <c r="AU324" s="45">
        <f t="shared" si="5"/>
        <v>0</v>
      </c>
      <c r="AV324" s="45">
        <f>'Январь 2020'!AZ324</f>
        <v>0</v>
      </c>
    </row>
    <row r="325" spans="1:48" ht="14.25" customHeight="1">
      <c r="A325" s="71"/>
      <c r="B325" s="72"/>
      <c r="C325" s="73"/>
      <c r="D325" s="74"/>
      <c r="E325" s="75"/>
      <c r="F325" s="76"/>
      <c r="G325" s="76"/>
      <c r="H325" s="75"/>
      <c r="I325" s="75"/>
      <c r="J325" s="74"/>
      <c r="K325" s="74"/>
      <c r="L325" s="74"/>
      <c r="M325" s="76"/>
      <c r="N325" s="76"/>
      <c r="O325" s="75"/>
      <c r="P325" s="75"/>
      <c r="Q325" s="74"/>
      <c r="R325" s="74"/>
      <c r="S325" s="75"/>
      <c r="T325" s="76"/>
      <c r="U325" s="76"/>
      <c r="V325" s="75"/>
      <c r="W325" s="75"/>
      <c r="X325" s="74"/>
      <c r="Y325" s="74"/>
      <c r="Z325" s="75"/>
      <c r="AA325" s="76"/>
      <c r="AB325" s="76"/>
      <c r="AC325" s="75"/>
      <c r="AD325" s="75"/>
      <c r="AE325" s="74"/>
      <c r="AF325" s="74"/>
      <c r="AG325" s="75"/>
      <c r="AH325" s="76"/>
      <c r="AI325" s="80"/>
      <c r="AJ325" s="81"/>
      <c r="AK325" s="82"/>
      <c r="AL325" s="83"/>
      <c r="AM325" s="82"/>
      <c r="AN325" s="84"/>
      <c r="AO325" s="82"/>
      <c r="AP325" s="85"/>
      <c r="AQ325" s="82"/>
      <c r="AR325" s="86"/>
      <c r="AS325" s="87"/>
      <c r="AT325" s="88"/>
      <c r="AU325" s="45">
        <f t="shared" si="5"/>
        <v>0</v>
      </c>
      <c r="AV325" s="45">
        <f>'Январь 2020'!AZ325</f>
        <v>0</v>
      </c>
    </row>
    <row r="326" spans="1:48" ht="14.25" customHeight="1">
      <c r="A326" s="71"/>
      <c r="B326" s="72"/>
      <c r="C326" s="73"/>
      <c r="D326" s="74"/>
      <c r="E326" s="75"/>
      <c r="F326" s="76"/>
      <c r="G326" s="76"/>
      <c r="H326" s="75"/>
      <c r="I326" s="75"/>
      <c r="J326" s="74"/>
      <c r="K326" s="74"/>
      <c r="L326" s="74"/>
      <c r="M326" s="76"/>
      <c r="N326" s="76"/>
      <c r="O326" s="75"/>
      <c r="P326" s="75"/>
      <c r="Q326" s="74"/>
      <c r="R326" s="74"/>
      <c r="S326" s="75"/>
      <c r="T326" s="76"/>
      <c r="U326" s="76"/>
      <c r="V326" s="75"/>
      <c r="W326" s="75"/>
      <c r="X326" s="74"/>
      <c r="Y326" s="74"/>
      <c r="Z326" s="75"/>
      <c r="AA326" s="76"/>
      <c r="AB326" s="76"/>
      <c r="AC326" s="75"/>
      <c r="AD326" s="75"/>
      <c r="AE326" s="74"/>
      <c r="AF326" s="74"/>
      <c r="AG326" s="75"/>
      <c r="AH326" s="76"/>
      <c r="AI326" s="80"/>
      <c r="AJ326" s="81"/>
      <c r="AK326" s="82"/>
      <c r="AL326" s="83"/>
      <c r="AM326" s="82"/>
      <c r="AN326" s="84"/>
      <c r="AO326" s="82"/>
      <c r="AP326" s="85"/>
      <c r="AQ326" s="82"/>
      <c r="AR326" s="86"/>
      <c r="AS326" s="87"/>
      <c r="AT326" s="88"/>
      <c r="AU326" s="45">
        <f t="shared" si="5"/>
        <v>0</v>
      </c>
      <c r="AV326" s="45">
        <f>'Январь 2020'!AZ326</f>
        <v>0</v>
      </c>
    </row>
    <row r="327" spans="1:48" ht="14.25" customHeight="1">
      <c r="A327" s="71"/>
      <c r="B327" s="72"/>
      <c r="C327" s="73"/>
      <c r="D327" s="74"/>
      <c r="E327" s="75"/>
      <c r="F327" s="76"/>
      <c r="G327" s="76"/>
      <c r="H327" s="75"/>
      <c r="I327" s="75"/>
      <c r="J327" s="74"/>
      <c r="K327" s="74"/>
      <c r="L327" s="74"/>
      <c r="M327" s="76"/>
      <c r="N327" s="76"/>
      <c r="O327" s="75"/>
      <c r="P327" s="75"/>
      <c r="Q327" s="74"/>
      <c r="R327" s="74"/>
      <c r="S327" s="75"/>
      <c r="T327" s="76"/>
      <c r="U327" s="76"/>
      <c r="V327" s="75"/>
      <c r="W327" s="75"/>
      <c r="X327" s="74"/>
      <c r="Y327" s="74"/>
      <c r="Z327" s="75"/>
      <c r="AA327" s="76"/>
      <c r="AB327" s="76"/>
      <c r="AC327" s="75"/>
      <c r="AD327" s="75"/>
      <c r="AE327" s="74"/>
      <c r="AF327" s="74"/>
      <c r="AG327" s="75"/>
      <c r="AH327" s="76"/>
      <c r="AI327" s="80"/>
      <c r="AJ327" s="81"/>
      <c r="AK327" s="82"/>
      <c r="AL327" s="83"/>
      <c r="AM327" s="82"/>
      <c r="AN327" s="84"/>
      <c r="AO327" s="82"/>
      <c r="AP327" s="85"/>
      <c r="AQ327" s="82"/>
      <c r="AR327" s="86"/>
      <c r="AS327" s="87"/>
      <c r="AT327" s="88"/>
      <c r="AU327" s="45">
        <f t="shared" si="5"/>
        <v>0</v>
      </c>
      <c r="AV327" s="45">
        <f>'Январь 2020'!AZ327</f>
        <v>0</v>
      </c>
    </row>
    <row r="328" spans="1:48" ht="14.25" customHeight="1">
      <c r="A328" s="71"/>
      <c r="B328" s="72"/>
      <c r="C328" s="73"/>
      <c r="D328" s="74"/>
      <c r="E328" s="75"/>
      <c r="F328" s="76"/>
      <c r="G328" s="76"/>
      <c r="H328" s="75"/>
      <c r="I328" s="75"/>
      <c r="J328" s="74"/>
      <c r="K328" s="74"/>
      <c r="L328" s="74"/>
      <c r="M328" s="76"/>
      <c r="N328" s="76"/>
      <c r="O328" s="75"/>
      <c r="P328" s="75"/>
      <c r="Q328" s="74"/>
      <c r="R328" s="74"/>
      <c r="S328" s="75"/>
      <c r="T328" s="76"/>
      <c r="U328" s="76"/>
      <c r="V328" s="75"/>
      <c r="W328" s="75"/>
      <c r="X328" s="74"/>
      <c r="Y328" s="74"/>
      <c r="Z328" s="75"/>
      <c r="AA328" s="76"/>
      <c r="AB328" s="76"/>
      <c r="AC328" s="75"/>
      <c r="AD328" s="75"/>
      <c r="AE328" s="74"/>
      <c r="AF328" s="74"/>
      <c r="AG328" s="75"/>
      <c r="AH328" s="76"/>
      <c r="AI328" s="80"/>
      <c r="AJ328" s="81"/>
      <c r="AK328" s="82"/>
      <c r="AL328" s="83"/>
      <c r="AM328" s="82"/>
      <c r="AN328" s="84"/>
      <c r="AO328" s="82"/>
      <c r="AP328" s="85"/>
      <c r="AQ328" s="82"/>
      <c r="AR328" s="86"/>
      <c r="AS328" s="87"/>
      <c r="AT328" s="88"/>
      <c r="AU328" s="45">
        <f t="shared" si="5"/>
        <v>0</v>
      </c>
      <c r="AV328" s="45">
        <f>'Январь 2020'!AZ328</f>
        <v>0</v>
      </c>
    </row>
    <row r="329" spans="1:48" ht="14.25" customHeight="1">
      <c r="A329" s="71"/>
      <c r="B329" s="72"/>
      <c r="C329" s="73"/>
      <c r="D329" s="74"/>
      <c r="E329" s="75"/>
      <c r="F329" s="76"/>
      <c r="G329" s="76"/>
      <c r="H329" s="75"/>
      <c r="I329" s="75"/>
      <c r="J329" s="74"/>
      <c r="K329" s="74"/>
      <c r="L329" s="74"/>
      <c r="M329" s="76"/>
      <c r="N329" s="76"/>
      <c r="O329" s="75"/>
      <c r="P329" s="75"/>
      <c r="Q329" s="74"/>
      <c r="R329" s="74"/>
      <c r="S329" s="75"/>
      <c r="T329" s="76"/>
      <c r="U329" s="76"/>
      <c r="V329" s="75"/>
      <c r="W329" s="75"/>
      <c r="X329" s="74"/>
      <c r="Y329" s="74"/>
      <c r="Z329" s="75"/>
      <c r="AA329" s="76"/>
      <c r="AB329" s="76"/>
      <c r="AC329" s="75"/>
      <c r="AD329" s="75"/>
      <c r="AE329" s="74"/>
      <c r="AF329" s="74"/>
      <c r="AG329" s="75"/>
      <c r="AH329" s="76"/>
      <c r="AI329" s="80"/>
      <c r="AJ329" s="81"/>
      <c r="AK329" s="82"/>
      <c r="AL329" s="83"/>
      <c r="AM329" s="82"/>
      <c r="AN329" s="84"/>
      <c r="AO329" s="82"/>
      <c r="AP329" s="85"/>
      <c r="AQ329" s="82"/>
      <c r="AR329" s="86"/>
      <c r="AS329" s="87"/>
      <c r="AT329" s="88"/>
      <c r="AU329" s="45">
        <f t="shared" si="5"/>
        <v>0</v>
      </c>
      <c r="AV329" s="45">
        <f>'Январь 2020'!AZ329</f>
        <v>0</v>
      </c>
    </row>
    <row r="330" spans="1:48" ht="14.25" customHeight="1">
      <c r="A330" s="71"/>
      <c r="B330" s="186"/>
      <c r="C330" s="73"/>
      <c r="D330" s="74"/>
      <c r="E330" s="75"/>
      <c r="F330" s="76"/>
      <c r="G330" s="76"/>
      <c r="H330" s="75"/>
      <c r="I330" s="75"/>
      <c r="J330" s="74"/>
      <c r="K330" s="74"/>
      <c r="L330" s="74"/>
      <c r="M330" s="76"/>
      <c r="N330" s="76"/>
      <c r="O330" s="75"/>
      <c r="P330" s="75"/>
      <c r="Q330" s="74"/>
      <c r="R330" s="74"/>
      <c r="S330" s="75"/>
      <c r="T330" s="76"/>
      <c r="U330" s="76"/>
      <c r="V330" s="75"/>
      <c r="W330" s="75"/>
      <c r="X330" s="74"/>
      <c r="Y330" s="74"/>
      <c r="Z330" s="78"/>
      <c r="AA330" s="77"/>
      <c r="AB330" s="77"/>
      <c r="AC330" s="78"/>
      <c r="AD330" s="78"/>
      <c r="AE330" s="74"/>
      <c r="AF330" s="74"/>
      <c r="AG330" s="78"/>
      <c r="AH330" s="77"/>
      <c r="AI330" s="80"/>
      <c r="AJ330" s="81"/>
      <c r="AK330" s="82"/>
      <c r="AL330" s="83"/>
      <c r="AM330" s="82"/>
      <c r="AN330" s="84"/>
      <c r="AO330" s="82"/>
      <c r="AP330" s="85"/>
      <c r="AQ330" s="82"/>
      <c r="AR330" s="86"/>
      <c r="AS330" s="87"/>
      <c r="AT330" s="88"/>
      <c r="AU330" s="45">
        <f t="shared" si="5"/>
        <v>0</v>
      </c>
      <c r="AV330" s="45">
        <f>'Январь 2020'!AZ330</f>
        <v>0</v>
      </c>
    </row>
    <row r="331" spans="1:48" ht="14.25" customHeight="1">
      <c r="A331" s="71"/>
      <c r="B331" s="72"/>
      <c r="C331" s="73"/>
      <c r="D331" s="74"/>
      <c r="E331" s="75"/>
      <c r="F331" s="76"/>
      <c r="G331" s="76"/>
      <c r="H331" s="75"/>
      <c r="I331" s="75"/>
      <c r="J331" s="74"/>
      <c r="K331" s="74"/>
      <c r="L331" s="74"/>
      <c r="M331" s="76"/>
      <c r="N331" s="76"/>
      <c r="O331" s="75"/>
      <c r="P331" s="75"/>
      <c r="Q331" s="74"/>
      <c r="R331" s="74"/>
      <c r="S331" s="75"/>
      <c r="T331" s="76"/>
      <c r="U331" s="76"/>
      <c r="V331" s="75"/>
      <c r="W331" s="75"/>
      <c r="X331" s="74"/>
      <c r="Y331" s="74"/>
      <c r="Z331" s="75"/>
      <c r="AA331" s="76"/>
      <c r="AB331" s="76"/>
      <c r="AC331" s="75"/>
      <c r="AD331" s="75"/>
      <c r="AE331" s="74"/>
      <c r="AF331" s="74"/>
      <c r="AG331" s="75"/>
      <c r="AH331" s="76"/>
      <c r="AI331" s="80"/>
      <c r="AJ331" s="81"/>
      <c r="AK331" s="82"/>
      <c r="AL331" s="83"/>
      <c r="AM331" s="82"/>
      <c r="AN331" s="84"/>
      <c r="AO331" s="82"/>
      <c r="AP331" s="85"/>
      <c r="AQ331" s="82"/>
      <c r="AR331" s="86"/>
      <c r="AS331" s="87"/>
      <c r="AT331" s="88"/>
      <c r="AU331" s="45">
        <f t="shared" si="5"/>
        <v>0</v>
      </c>
      <c r="AV331" s="45">
        <f>'Январь 2020'!AZ331</f>
        <v>0</v>
      </c>
    </row>
    <row r="332" spans="1:48" ht="14.25" customHeight="1">
      <c r="A332" s="71"/>
      <c r="B332" s="72"/>
      <c r="C332" s="257"/>
      <c r="D332" s="74"/>
      <c r="E332" s="75"/>
      <c r="F332" s="76"/>
      <c r="G332" s="76"/>
      <c r="H332" s="75"/>
      <c r="I332" s="75"/>
      <c r="J332" s="74"/>
      <c r="K332" s="74"/>
      <c r="L332" s="74"/>
      <c r="M332" s="76"/>
      <c r="N332" s="76"/>
      <c r="O332" s="75"/>
      <c r="P332" s="75"/>
      <c r="Q332" s="74"/>
      <c r="R332" s="74"/>
      <c r="S332" s="75"/>
      <c r="T332" s="76"/>
      <c r="U332" s="76"/>
      <c r="V332" s="75"/>
      <c r="W332" s="75"/>
      <c r="X332" s="74"/>
      <c r="Y332" s="74"/>
      <c r="Z332" s="75"/>
      <c r="AA332" s="76"/>
      <c r="AB332" s="76"/>
      <c r="AC332" s="75"/>
      <c r="AD332" s="75"/>
      <c r="AE332" s="74"/>
      <c r="AF332" s="74"/>
      <c r="AG332" s="75"/>
      <c r="AH332" s="76"/>
      <c r="AI332" s="80"/>
      <c r="AJ332" s="81"/>
      <c r="AK332" s="82"/>
      <c r="AL332" s="83"/>
      <c r="AM332" s="82"/>
      <c r="AN332" s="84"/>
      <c r="AO332" s="82"/>
      <c r="AP332" s="85"/>
      <c r="AQ332" s="82"/>
      <c r="AR332" s="86"/>
      <c r="AS332" s="87"/>
      <c r="AT332" s="88"/>
      <c r="AU332" s="45">
        <f t="shared" si="5"/>
        <v>0</v>
      </c>
      <c r="AV332" s="45">
        <f>'Январь 2020'!AZ332</f>
        <v>0</v>
      </c>
    </row>
    <row r="333" spans="1:48" ht="14.25" customHeight="1">
      <c r="A333" s="71"/>
      <c r="B333" s="72"/>
      <c r="C333" s="257"/>
      <c r="D333" s="74"/>
      <c r="E333" s="75"/>
      <c r="F333" s="76"/>
      <c r="G333" s="76"/>
      <c r="H333" s="75"/>
      <c r="I333" s="75"/>
      <c r="J333" s="74"/>
      <c r="K333" s="74"/>
      <c r="L333" s="74"/>
      <c r="M333" s="76"/>
      <c r="N333" s="76"/>
      <c r="O333" s="75"/>
      <c r="P333" s="75"/>
      <c r="Q333" s="74"/>
      <c r="R333" s="74"/>
      <c r="S333" s="75"/>
      <c r="T333" s="76"/>
      <c r="U333" s="76"/>
      <c r="V333" s="75"/>
      <c r="W333" s="75"/>
      <c r="X333" s="74"/>
      <c r="Y333" s="74"/>
      <c r="Z333" s="75"/>
      <c r="AA333" s="76"/>
      <c r="AB333" s="76"/>
      <c r="AC333" s="75"/>
      <c r="AD333" s="75"/>
      <c r="AE333" s="74"/>
      <c r="AF333" s="74"/>
      <c r="AG333" s="75"/>
      <c r="AH333" s="76"/>
      <c r="AI333" s="80"/>
      <c r="AJ333" s="81"/>
      <c r="AK333" s="82"/>
      <c r="AL333" s="83"/>
      <c r="AM333" s="82"/>
      <c r="AN333" s="84"/>
      <c r="AO333" s="82"/>
      <c r="AP333" s="85"/>
      <c r="AQ333" s="82"/>
      <c r="AR333" s="86"/>
      <c r="AS333" s="87"/>
      <c r="AT333" s="88"/>
      <c r="AU333" s="45">
        <f t="shared" si="5"/>
        <v>0</v>
      </c>
      <c r="AV333" s="45">
        <f>'Январь 2020'!AZ333</f>
        <v>0</v>
      </c>
    </row>
    <row r="334" spans="1:48" ht="14.25" customHeight="1">
      <c r="A334" s="71"/>
      <c r="B334" s="72"/>
      <c r="C334" s="73"/>
      <c r="D334" s="74"/>
      <c r="E334" s="75"/>
      <c r="F334" s="76"/>
      <c r="G334" s="76"/>
      <c r="H334" s="75"/>
      <c r="I334" s="75"/>
      <c r="J334" s="74"/>
      <c r="K334" s="74"/>
      <c r="L334" s="74"/>
      <c r="M334" s="76"/>
      <c r="N334" s="76"/>
      <c r="O334" s="75"/>
      <c r="P334" s="75"/>
      <c r="Q334" s="74"/>
      <c r="R334" s="74"/>
      <c r="S334" s="75"/>
      <c r="T334" s="76"/>
      <c r="U334" s="76"/>
      <c r="V334" s="75"/>
      <c r="W334" s="75"/>
      <c r="X334" s="74"/>
      <c r="Y334" s="74"/>
      <c r="Z334" s="75"/>
      <c r="AA334" s="76"/>
      <c r="AB334" s="76"/>
      <c r="AC334" s="75"/>
      <c r="AD334" s="75"/>
      <c r="AE334" s="74"/>
      <c r="AF334" s="74"/>
      <c r="AG334" s="75"/>
      <c r="AH334" s="76"/>
      <c r="AI334" s="80"/>
      <c r="AJ334" s="81"/>
      <c r="AK334" s="82"/>
      <c r="AL334" s="83"/>
      <c r="AM334" s="82"/>
      <c r="AN334" s="84"/>
      <c r="AO334" s="82"/>
      <c r="AP334" s="85"/>
      <c r="AQ334" s="82"/>
      <c r="AR334" s="86"/>
      <c r="AS334" s="87"/>
      <c r="AT334" s="88"/>
      <c r="AU334" s="45">
        <f t="shared" si="5"/>
        <v>0</v>
      </c>
      <c r="AV334" s="45">
        <f>'Январь 2020'!AZ334</f>
        <v>0</v>
      </c>
    </row>
    <row r="335" spans="1:48" ht="14.25" customHeight="1">
      <c r="A335" s="71">
        <f>'Январь 2020'!A335</f>
        <v>2</v>
      </c>
      <c r="B335" s="72"/>
      <c r="C335" s="73"/>
      <c r="D335" s="74"/>
      <c r="E335" s="75"/>
      <c r="F335" s="76"/>
      <c r="G335" s="76"/>
      <c r="H335" s="75"/>
      <c r="I335" s="75"/>
      <c r="J335" s="74"/>
      <c r="K335" s="74"/>
      <c r="L335" s="74"/>
      <c r="M335" s="76"/>
      <c r="N335" s="76"/>
      <c r="O335" s="75"/>
      <c r="P335" s="75"/>
      <c r="Q335" s="74"/>
      <c r="R335" s="74"/>
      <c r="S335" s="75"/>
      <c r="T335" s="76"/>
      <c r="U335" s="76"/>
      <c r="V335" s="75"/>
      <c r="W335" s="75"/>
      <c r="X335" s="74"/>
      <c r="Y335" s="74"/>
      <c r="Z335" s="75"/>
      <c r="AA335" s="76"/>
      <c r="AB335" s="76"/>
      <c r="AC335" s="75"/>
      <c r="AD335" s="75"/>
      <c r="AE335" s="74"/>
      <c r="AF335" s="74"/>
      <c r="AG335" s="75"/>
      <c r="AH335" s="76"/>
      <c r="AI335" s="80"/>
      <c r="AJ335" s="81"/>
      <c r="AK335" s="82"/>
      <c r="AL335" s="83"/>
      <c r="AM335" s="82"/>
      <c r="AN335" s="84"/>
      <c r="AO335" s="82"/>
      <c r="AP335" s="85"/>
      <c r="AQ335" s="82"/>
      <c r="AR335" s="86"/>
      <c r="AS335" s="87"/>
      <c r="AT335" s="88"/>
      <c r="AU335" s="45">
        <f t="shared" si="5"/>
        <v>0</v>
      </c>
      <c r="AV335" s="45">
        <f>'Январь 2020'!AZ335</f>
        <v>0</v>
      </c>
    </row>
    <row r="336" spans="1:48" ht="14.25" customHeight="1">
      <c r="A336" s="71">
        <f>'Январь 2020'!A336</f>
        <v>3</v>
      </c>
      <c r="B336" s="72"/>
      <c r="C336" s="73"/>
      <c r="D336" s="74"/>
      <c r="E336" s="75"/>
      <c r="F336" s="76"/>
      <c r="G336" s="76"/>
      <c r="H336" s="75"/>
      <c r="I336" s="75"/>
      <c r="J336" s="74"/>
      <c r="K336" s="74"/>
      <c r="L336" s="74"/>
      <c r="M336" s="76"/>
      <c r="N336" s="76"/>
      <c r="O336" s="75"/>
      <c r="P336" s="75"/>
      <c r="Q336" s="74"/>
      <c r="R336" s="74"/>
      <c r="S336" s="75"/>
      <c r="T336" s="76"/>
      <c r="U336" s="76"/>
      <c r="V336" s="75"/>
      <c r="W336" s="75"/>
      <c r="X336" s="74"/>
      <c r="Y336" s="74"/>
      <c r="Z336" s="75"/>
      <c r="AA336" s="76"/>
      <c r="AB336" s="76"/>
      <c r="AC336" s="75"/>
      <c r="AD336" s="75"/>
      <c r="AE336" s="74"/>
      <c r="AF336" s="74"/>
      <c r="AG336" s="75"/>
      <c r="AH336" s="76"/>
      <c r="AI336" s="80"/>
      <c r="AJ336" s="81"/>
      <c r="AK336" s="82"/>
      <c r="AL336" s="83"/>
      <c r="AM336" s="82"/>
      <c r="AN336" s="84"/>
      <c r="AO336" s="82"/>
      <c r="AP336" s="85"/>
      <c r="AQ336" s="82"/>
      <c r="AR336" s="86"/>
      <c r="AS336" s="87"/>
      <c r="AT336" s="88"/>
      <c r="AU336" s="45">
        <f t="shared" si="5"/>
        <v>0</v>
      </c>
      <c r="AV336" s="45">
        <f>'Январь 2020'!AZ336</f>
        <v>0</v>
      </c>
    </row>
    <row r="337" spans="1:48" ht="14.25" customHeight="1">
      <c r="A337" s="71">
        <f>'Январь 2020'!A337</f>
        <v>4</v>
      </c>
      <c r="B337" s="72"/>
      <c r="C337" s="73"/>
      <c r="D337" s="74"/>
      <c r="E337" s="75"/>
      <c r="F337" s="76"/>
      <c r="G337" s="76"/>
      <c r="H337" s="75"/>
      <c r="I337" s="75"/>
      <c r="J337" s="74"/>
      <c r="K337" s="74"/>
      <c r="L337" s="74"/>
      <c r="M337" s="76"/>
      <c r="N337" s="76"/>
      <c r="O337" s="75"/>
      <c r="P337" s="75"/>
      <c r="Q337" s="74"/>
      <c r="R337" s="74"/>
      <c r="S337" s="75"/>
      <c r="T337" s="76"/>
      <c r="U337" s="76"/>
      <c r="V337" s="75"/>
      <c r="W337" s="75"/>
      <c r="X337" s="74"/>
      <c r="Y337" s="74"/>
      <c r="Z337" s="75"/>
      <c r="AA337" s="76"/>
      <c r="AB337" s="76"/>
      <c r="AC337" s="75"/>
      <c r="AD337" s="75"/>
      <c r="AE337" s="74"/>
      <c r="AF337" s="74"/>
      <c r="AG337" s="75"/>
      <c r="AH337" s="76"/>
      <c r="AI337" s="80"/>
      <c r="AJ337" s="81"/>
      <c r="AK337" s="82"/>
      <c r="AL337" s="83"/>
      <c r="AM337" s="82"/>
      <c r="AN337" s="84"/>
      <c r="AO337" s="82"/>
      <c r="AP337" s="85"/>
      <c r="AQ337" s="82"/>
      <c r="AR337" s="86"/>
      <c r="AS337" s="87"/>
      <c r="AT337" s="88"/>
      <c r="AU337" s="45">
        <f t="shared" si="5"/>
        <v>0</v>
      </c>
      <c r="AV337" s="45">
        <f>'Январь 2020'!AZ337</f>
        <v>0</v>
      </c>
    </row>
    <row r="338" spans="1:48" ht="14.25" customHeight="1">
      <c r="A338" s="71">
        <f>'Январь 2020'!A338</f>
        <v>5</v>
      </c>
      <c r="B338" s="72"/>
      <c r="C338" s="73"/>
      <c r="D338" s="74"/>
      <c r="E338" s="75"/>
      <c r="F338" s="76"/>
      <c r="G338" s="76"/>
      <c r="H338" s="75"/>
      <c r="I338" s="75"/>
      <c r="J338" s="74"/>
      <c r="K338" s="74"/>
      <c r="L338" s="74"/>
      <c r="M338" s="76"/>
      <c r="N338" s="76"/>
      <c r="O338" s="75"/>
      <c r="P338" s="75"/>
      <c r="Q338" s="74"/>
      <c r="R338" s="74"/>
      <c r="S338" s="75"/>
      <c r="T338" s="76"/>
      <c r="U338" s="76"/>
      <c r="V338" s="75"/>
      <c r="W338" s="75"/>
      <c r="X338" s="74"/>
      <c r="Y338" s="74"/>
      <c r="Z338" s="75"/>
      <c r="AA338" s="76"/>
      <c r="AB338" s="76"/>
      <c r="AC338" s="75"/>
      <c r="AD338" s="75"/>
      <c r="AE338" s="74"/>
      <c r="AF338" s="74"/>
      <c r="AG338" s="75"/>
      <c r="AH338" s="76"/>
      <c r="AI338" s="80"/>
      <c r="AJ338" s="81"/>
      <c r="AK338" s="82"/>
      <c r="AL338" s="83"/>
      <c r="AM338" s="82"/>
      <c r="AN338" s="84"/>
      <c r="AO338" s="82"/>
      <c r="AP338" s="85"/>
      <c r="AQ338" s="82"/>
      <c r="AR338" s="86"/>
      <c r="AS338" s="87"/>
      <c r="AT338" s="88"/>
      <c r="AU338" s="45">
        <f t="shared" si="5"/>
        <v>0</v>
      </c>
      <c r="AV338" s="45">
        <f>'Январь 2020'!AZ338</f>
        <v>0</v>
      </c>
    </row>
    <row r="339" spans="1:48" ht="14.25" customHeight="1">
      <c r="A339" s="71">
        <f>'Январь 2020'!A339</f>
        <v>6</v>
      </c>
      <c r="B339" s="72"/>
      <c r="C339" s="73"/>
      <c r="D339" s="74"/>
      <c r="E339" s="75"/>
      <c r="F339" s="76"/>
      <c r="G339" s="76"/>
      <c r="H339" s="75"/>
      <c r="I339" s="75"/>
      <c r="J339" s="74"/>
      <c r="K339" s="74"/>
      <c r="L339" s="74"/>
      <c r="M339" s="76"/>
      <c r="N339" s="76"/>
      <c r="O339" s="75"/>
      <c r="P339" s="75"/>
      <c r="Q339" s="74"/>
      <c r="R339" s="74"/>
      <c r="S339" s="75"/>
      <c r="T339" s="76"/>
      <c r="U339" s="76"/>
      <c r="V339" s="75"/>
      <c r="W339" s="75"/>
      <c r="X339" s="74"/>
      <c r="Y339" s="74"/>
      <c r="Z339" s="75"/>
      <c r="AA339" s="76"/>
      <c r="AB339" s="76"/>
      <c r="AC339" s="75"/>
      <c r="AD339" s="75"/>
      <c r="AE339" s="74"/>
      <c r="AF339" s="74"/>
      <c r="AG339" s="75"/>
      <c r="AH339" s="76"/>
      <c r="AI339" s="80"/>
      <c r="AJ339" s="81"/>
      <c r="AK339" s="82"/>
      <c r="AL339" s="83"/>
      <c r="AM339" s="82"/>
      <c r="AN339" s="84"/>
      <c r="AO339" s="82"/>
      <c r="AP339" s="85"/>
      <c r="AQ339" s="82"/>
      <c r="AR339" s="86"/>
      <c r="AS339" s="87"/>
      <c r="AT339" s="88"/>
      <c r="AU339" s="45">
        <f t="shared" si="5"/>
        <v>0</v>
      </c>
      <c r="AV339" s="45">
        <f>'Январь 2020'!AZ339</f>
        <v>0</v>
      </c>
    </row>
    <row r="340" spans="1:48" ht="14.25" customHeight="1">
      <c r="A340" s="71">
        <f>'Январь 2020'!A340</f>
        <v>7</v>
      </c>
      <c r="B340" s="72"/>
      <c r="C340" s="73"/>
      <c r="D340" s="74"/>
      <c r="E340" s="75"/>
      <c r="F340" s="76"/>
      <c r="G340" s="76"/>
      <c r="H340" s="75"/>
      <c r="I340" s="75"/>
      <c r="J340" s="74"/>
      <c r="K340" s="74"/>
      <c r="L340" s="74"/>
      <c r="M340" s="76"/>
      <c r="N340" s="76"/>
      <c r="O340" s="75"/>
      <c r="P340" s="75"/>
      <c r="Q340" s="74"/>
      <c r="R340" s="74"/>
      <c r="S340" s="75"/>
      <c r="T340" s="76"/>
      <c r="U340" s="76"/>
      <c r="V340" s="75"/>
      <c r="W340" s="75"/>
      <c r="X340" s="74"/>
      <c r="Y340" s="74"/>
      <c r="Z340" s="75"/>
      <c r="AA340" s="76"/>
      <c r="AB340" s="76"/>
      <c r="AC340" s="75"/>
      <c r="AD340" s="75"/>
      <c r="AE340" s="74"/>
      <c r="AF340" s="74"/>
      <c r="AG340" s="75"/>
      <c r="AH340" s="76"/>
      <c r="AI340" s="80"/>
      <c r="AJ340" s="81"/>
      <c r="AK340" s="82"/>
      <c r="AL340" s="83"/>
      <c r="AM340" s="82"/>
      <c r="AN340" s="84"/>
      <c r="AO340" s="82"/>
      <c r="AP340" s="85"/>
      <c r="AQ340" s="82"/>
      <c r="AR340" s="86"/>
      <c r="AS340" s="87"/>
      <c r="AT340" s="88"/>
      <c r="AU340" s="45">
        <f t="shared" si="5"/>
        <v>0</v>
      </c>
      <c r="AV340" s="45">
        <f>'Январь 2020'!AZ340</f>
        <v>0</v>
      </c>
    </row>
    <row r="341" spans="1:48" ht="14.25" customHeight="1">
      <c r="A341" s="71">
        <f>'Январь 2020'!A341</f>
        <v>8</v>
      </c>
      <c r="B341" s="72"/>
      <c r="C341" s="73"/>
      <c r="D341" s="74"/>
      <c r="E341" s="75"/>
      <c r="F341" s="76"/>
      <c r="G341" s="76"/>
      <c r="H341" s="75"/>
      <c r="I341" s="75"/>
      <c r="J341" s="74"/>
      <c r="K341" s="74"/>
      <c r="L341" s="74"/>
      <c r="M341" s="76"/>
      <c r="N341" s="76"/>
      <c r="O341" s="75"/>
      <c r="P341" s="75"/>
      <c r="Q341" s="74"/>
      <c r="R341" s="74"/>
      <c r="S341" s="75"/>
      <c r="T341" s="76"/>
      <c r="U341" s="76"/>
      <c r="V341" s="75"/>
      <c r="W341" s="75"/>
      <c r="X341" s="74"/>
      <c r="Y341" s="74"/>
      <c r="Z341" s="75"/>
      <c r="AA341" s="76"/>
      <c r="AB341" s="76"/>
      <c r="AC341" s="75"/>
      <c r="AD341" s="75"/>
      <c r="AE341" s="74"/>
      <c r="AF341" s="74"/>
      <c r="AG341" s="75"/>
      <c r="AH341" s="76"/>
      <c r="AI341" s="80"/>
      <c r="AJ341" s="81"/>
      <c r="AK341" s="82"/>
      <c r="AL341" s="83"/>
      <c r="AM341" s="82"/>
      <c r="AN341" s="84"/>
      <c r="AO341" s="82"/>
      <c r="AP341" s="85"/>
      <c r="AQ341" s="82"/>
      <c r="AR341" s="86"/>
      <c r="AS341" s="87"/>
      <c r="AT341" s="88"/>
      <c r="AU341" s="45">
        <f t="shared" si="5"/>
        <v>0</v>
      </c>
      <c r="AV341" s="45">
        <f>'Январь 2020'!AZ341</f>
        <v>0</v>
      </c>
    </row>
    <row r="342" spans="1:48" ht="14.25" customHeight="1">
      <c r="A342" s="71">
        <f>'Январь 2020'!A342</f>
        <v>9</v>
      </c>
      <c r="B342" s="72"/>
      <c r="C342" s="73"/>
      <c r="D342" s="74"/>
      <c r="E342" s="75"/>
      <c r="F342" s="76"/>
      <c r="G342" s="76"/>
      <c r="H342" s="75"/>
      <c r="I342" s="75"/>
      <c r="J342" s="74"/>
      <c r="K342" s="74"/>
      <c r="L342" s="74"/>
      <c r="M342" s="76"/>
      <c r="N342" s="76"/>
      <c r="O342" s="75"/>
      <c r="P342" s="75"/>
      <c r="Q342" s="74"/>
      <c r="R342" s="74"/>
      <c r="S342" s="75"/>
      <c r="T342" s="76"/>
      <c r="U342" s="76"/>
      <c r="V342" s="75"/>
      <c r="W342" s="75"/>
      <c r="X342" s="74"/>
      <c r="Y342" s="74"/>
      <c r="Z342" s="75"/>
      <c r="AA342" s="76"/>
      <c r="AB342" s="76"/>
      <c r="AC342" s="75"/>
      <c r="AD342" s="75"/>
      <c r="AE342" s="74"/>
      <c r="AF342" s="74"/>
      <c r="AG342" s="75"/>
      <c r="AH342" s="76"/>
      <c r="AI342" s="80"/>
      <c r="AJ342" s="81"/>
      <c r="AK342" s="82"/>
      <c r="AL342" s="83"/>
      <c r="AM342" s="82"/>
      <c r="AN342" s="84"/>
      <c r="AO342" s="82"/>
      <c r="AP342" s="85"/>
      <c r="AQ342" s="82"/>
      <c r="AR342" s="86"/>
      <c r="AS342" s="87"/>
      <c r="AT342" s="88"/>
      <c r="AU342" s="45">
        <f t="shared" si="5"/>
        <v>0</v>
      </c>
      <c r="AV342" s="45">
        <f>'Январь 2020'!AZ342</f>
        <v>0</v>
      </c>
    </row>
    <row r="343" spans="1:48" ht="14.25" customHeight="1">
      <c r="A343" s="71">
        <f>'Январь 2020'!A343</f>
        <v>10</v>
      </c>
      <c r="B343" s="72"/>
      <c r="C343" s="73"/>
      <c r="D343" s="74"/>
      <c r="E343" s="75"/>
      <c r="F343" s="76"/>
      <c r="G343" s="76"/>
      <c r="H343" s="75"/>
      <c r="I343" s="75"/>
      <c r="J343" s="74"/>
      <c r="K343" s="74"/>
      <c r="L343" s="74"/>
      <c r="M343" s="76"/>
      <c r="N343" s="76"/>
      <c r="O343" s="75"/>
      <c r="P343" s="75"/>
      <c r="Q343" s="74"/>
      <c r="R343" s="74"/>
      <c r="S343" s="75"/>
      <c r="T343" s="76"/>
      <c r="U343" s="76"/>
      <c r="V343" s="75"/>
      <c r="W343" s="75"/>
      <c r="X343" s="74"/>
      <c r="Y343" s="74"/>
      <c r="Z343" s="75"/>
      <c r="AA343" s="76"/>
      <c r="AB343" s="76"/>
      <c r="AC343" s="75"/>
      <c r="AD343" s="75"/>
      <c r="AE343" s="74"/>
      <c r="AF343" s="74"/>
      <c r="AG343" s="75"/>
      <c r="AH343" s="76"/>
      <c r="AI343" s="80"/>
      <c r="AJ343" s="81"/>
      <c r="AK343" s="82"/>
      <c r="AL343" s="83"/>
      <c r="AM343" s="82"/>
      <c r="AN343" s="84"/>
      <c r="AO343" s="82"/>
      <c r="AP343" s="85"/>
      <c r="AQ343" s="82"/>
      <c r="AR343" s="86"/>
      <c r="AS343" s="87"/>
      <c r="AT343" s="88"/>
      <c r="AU343" s="45">
        <f t="shared" si="5"/>
        <v>0</v>
      </c>
      <c r="AV343" s="45">
        <f>'Январь 2020'!AZ343</f>
        <v>0</v>
      </c>
    </row>
    <row r="344" spans="1:48" ht="14.25" customHeight="1">
      <c r="A344" s="71">
        <f>'Январь 2020'!A344</f>
        <v>11</v>
      </c>
      <c r="B344" s="72"/>
      <c r="C344" s="73"/>
      <c r="D344" s="74"/>
      <c r="E344" s="75"/>
      <c r="F344" s="76"/>
      <c r="G344" s="76"/>
      <c r="H344" s="75"/>
      <c r="I344" s="75"/>
      <c r="J344" s="74"/>
      <c r="K344" s="74"/>
      <c r="L344" s="74"/>
      <c r="M344" s="76"/>
      <c r="N344" s="76"/>
      <c r="O344" s="75"/>
      <c r="P344" s="75"/>
      <c r="Q344" s="74"/>
      <c r="R344" s="74"/>
      <c r="S344" s="75"/>
      <c r="T344" s="76"/>
      <c r="U344" s="76"/>
      <c r="V344" s="75"/>
      <c r="W344" s="75"/>
      <c r="X344" s="74"/>
      <c r="Y344" s="74"/>
      <c r="Z344" s="75"/>
      <c r="AA344" s="76"/>
      <c r="AB344" s="76"/>
      <c r="AC344" s="75"/>
      <c r="AD344" s="75"/>
      <c r="AE344" s="74"/>
      <c r="AF344" s="74"/>
      <c r="AG344" s="75"/>
      <c r="AH344" s="76"/>
      <c r="AI344" s="80"/>
      <c r="AJ344" s="81"/>
      <c r="AK344" s="82"/>
      <c r="AL344" s="83"/>
      <c r="AM344" s="82"/>
      <c r="AN344" s="84"/>
      <c r="AO344" s="82"/>
      <c r="AP344" s="85"/>
      <c r="AQ344" s="82"/>
      <c r="AR344" s="86"/>
      <c r="AS344" s="87"/>
      <c r="AT344" s="88"/>
      <c r="AU344" s="45">
        <f t="shared" si="5"/>
        <v>0</v>
      </c>
      <c r="AV344" s="45">
        <f>'Январь 2020'!AZ344</f>
        <v>0</v>
      </c>
    </row>
    <row r="345" spans="1:48" ht="14.25" customHeight="1">
      <c r="A345" s="71">
        <f>'Январь 2020'!A345</f>
        <v>12</v>
      </c>
      <c r="B345" s="72"/>
      <c r="C345" s="73"/>
      <c r="D345" s="74"/>
      <c r="E345" s="75"/>
      <c r="F345" s="76"/>
      <c r="G345" s="76"/>
      <c r="H345" s="75"/>
      <c r="I345" s="75"/>
      <c r="J345" s="74"/>
      <c r="K345" s="74"/>
      <c r="L345" s="74"/>
      <c r="M345" s="76"/>
      <c r="N345" s="76"/>
      <c r="O345" s="75"/>
      <c r="P345" s="75"/>
      <c r="Q345" s="74"/>
      <c r="R345" s="74"/>
      <c r="S345" s="75"/>
      <c r="T345" s="76"/>
      <c r="U345" s="76"/>
      <c r="V345" s="75"/>
      <c r="W345" s="75"/>
      <c r="X345" s="74"/>
      <c r="Y345" s="74"/>
      <c r="Z345" s="75"/>
      <c r="AA345" s="76"/>
      <c r="AB345" s="76"/>
      <c r="AC345" s="75"/>
      <c r="AD345" s="75"/>
      <c r="AE345" s="74"/>
      <c r="AF345" s="74"/>
      <c r="AG345" s="75"/>
      <c r="AH345" s="76"/>
      <c r="AI345" s="80"/>
      <c r="AJ345" s="81"/>
      <c r="AK345" s="82"/>
      <c r="AL345" s="83"/>
      <c r="AM345" s="82"/>
      <c r="AN345" s="84"/>
      <c r="AO345" s="82"/>
      <c r="AP345" s="85"/>
      <c r="AQ345" s="82"/>
      <c r="AR345" s="86"/>
      <c r="AS345" s="87"/>
      <c r="AT345" s="88"/>
      <c r="AU345" s="45">
        <f t="shared" si="5"/>
        <v>0</v>
      </c>
      <c r="AV345" s="45">
        <f>'Январь 2020'!AZ345</f>
        <v>0</v>
      </c>
    </row>
    <row r="346" spans="1:48" ht="14.25" customHeight="1">
      <c r="A346" s="71">
        <f>'Январь 2020'!A346</f>
        <v>13</v>
      </c>
      <c r="B346" s="72"/>
      <c r="C346" s="73"/>
      <c r="D346" s="74"/>
      <c r="E346" s="75"/>
      <c r="F346" s="76"/>
      <c r="G346" s="76"/>
      <c r="H346" s="75"/>
      <c r="I346" s="75"/>
      <c r="J346" s="74"/>
      <c r="K346" s="74"/>
      <c r="L346" s="74"/>
      <c r="M346" s="76"/>
      <c r="N346" s="76"/>
      <c r="O346" s="75"/>
      <c r="P346" s="75"/>
      <c r="Q346" s="74"/>
      <c r="R346" s="74"/>
      <c r="S346" s="75"/>
      <c r="T346" s="76"/>
      <c r="U346" s="76"/>
      <c r="V346" s="75"/>
      <c r="W346" s="75"/>
      <c r="X346" s="74"/>
      <c r="Y346" s="74"/>
      <c r="Z346" s="75"/>
      <c r="AA346" s="76"/>
      <c r="AB346" s="76"/>
      <c r="AC346" s="75"/>
      <c r="AD346" s="75"/>
      <c r="AE346" s="74"/>
      <c r="AF346" s="74"/>
      <c r="AG346" s="75"/>
      <c r="AH346" s="76"/>
      <c r="AI346" s="80"/>
      <c r="AJ346" s="81"/>
      <c r="AK346" s="82"/>
      <c r="AL346" s="83"/>
      <c r="AM346" s="82"/>
      <c r="AN346" s="84"/>
      <c r="AO346" s="82"/>
      <c r="AP346" s="85"/>
      <c r="AQ346" s="82"/>
      <c r="AR346" s="86"/>
      <c r="AS346" s="87"/>
      <c r="AT346" s="88"/>
      <c r="AU346" s="45">
        <f t="shared" si="5"/>
        <v>0</v>
      </c>
      <c r="AV346" s="45">
        <f>'Январь 2020'!AZ346</f>
        <v>0</v>
      </c>
    </row>
    <row r="347" spans="1:48" ht="14.25" customHeight="1">
      <c r="A347" s="71">
        <f>'Январь 2020'!A347</f>
        <v>14</v>
      </c>
      <c r="B347" s="72"/>
      <c r="C347" s="73"/>
      <c r="D347" s="74"/>
      <c r="E347" s="75"/>
      <c r="F347" s="76"/>
      <c r="G347" s="76"/>
      <c r="H347" s="75"/>
      <c r="I347" s="75"/>
      <c r="J347" s="74"/>
      <c r="K347" s="74"/>
      <c r="L347" s="74"/>
      <c r="M347" s="76"/>
      <c r="N347" s="76"/>
      <c r="O347" s="75"/>
      <c r="P347" s="75"/>
      <c r="Q347" s="74"/>
      <c r="R347" s="74"/>
      <c r="S347" s="75"/>
      <c r="T347" s="76"/>
      <c r="U347" s="76"/>
      <c r="V347" s="75"/>
      <c r="W347" s="75"/>
      <c r="X347" s="74"/>
      <c r="Y347" s="74"/>
      <c r="Z347" s="75"/>
      <c r="AA347" s="76"/>
      <c r="AB347" s="76"/>
      <c r="AC347" s="75"/>
      <c r="AD347" s="75"/>
      <c r="AE347" s="74"/>
      <c r="AF347" s="74"/>
      <c r="AG347" s="75"/>
      <c r="AH347" s="76"/>
      <c r="AI347" s="80"/>
      <c r="AJ347" s="81"/>
      <c r="AK347" s="82"/>
      <c r="AL347" s="83"/>
      <c r="AM347" s="82"/>
      <c r="AN347" s="84"/>
      <c r="AO347" s="82"/>
      <c r="AP347" s="85"/>
      <c r="AQ347" s="82"/>
      <c r="AR347" s="86"/>
      <c r="AS347" s="87"/>
      <c r="AT347" s="88"/>
      <c r="AU347" s="45">
        <f t="shared" si="5"/>
        <v>0</v>
      </c>
      <c r="AV347" s="45">
        <f>'Январь 2020'!AZ347</f>
        <v>0</v>
      </c>
    </row>
    <row r="348" spans="1:48" ht="14.25" customHeight="1">
      <c r="A348" s="71">
        <f>'Январь 2020'!A348</f>
        <v>15</v>
      </c>
      <c r="B348" s="72"/>
      <c r="C348" s="73"/>
      <c r="D348" s="74"/>
      <c r="E348" s="75"/>
      <c r="F348" s="76"/>
      <c r="G348" s="76"/>
      <c r="H348" s="75"/>
      <c r="I348" s="75"/>
      <c r="J348" s="74"/>
      <c r="K348" s="74"/>
      <c r="L348" s="74"/>
      <c r="M348" s="76"/>
      <c r="N348" s="76"/>
      <c r="O348" s="75"/>
      <c r="P348" s="75"/>
      <c r="Q348" s="74"/>
      <c r="R348" s="74"/>
      <c r="S348" s="75"/>
      <c r="T348" s="76"/>
      <c r="U348" s="76"/>
      <c r="V348" s="75"/>
      <c r="W348" s="75"/>
      <c r="X348" s="74"/>
      <c r="Y348" s="74"/>
      <c r="Z348" s="75"/>
      <c r="AA348" s="76"/>
      <c r="AB348" s="76"/>
      <c r="AC348" s="75"/>
      <c r="AD348" s="75"/>
      <c r="AE348" s="74"/>
      <c r="AF348" s="74"/>
      <c r="AG348" s="75"/>
      <c r="AH348" s="76"/>
      <c r="AI348" s="80"/>
      <c r="AJ348" s="81"/>
      <c r="AK348" s="82"/>
      <c r="AL348" s="83"/>
      <c r="AM348" s="82"/>
      <c r="AN348" s="84"/>
      <c r="AO348" s="82"/>
      <c r="AP348" s="85"/>
      <c r="AQ348" s="82"/>
      <c r="AR348" s="86"/>
      <c r="AS348" s="87"/>
      <c r="AT348" s="88"/>
      <c r="AU348" s="45">
        <f t="shared" si="5"/>
        <v>0</v>
      </c>
      <c r="AV348" s="45">
        <f>'Январь 2020'!AZ348</f>
        <v>0</v>
      </c>
    </row>
    <row r="349" spans="1:48" ht="14.25" customHeight="1">
      <c r="A349" s="71">
        <f>'Январь 2020'!A349</f>
        <v>16</v>
      </c>
      <c r="B349" s="72"/>
      <c r="C349" s="73"/>
      <c r="D349" s="74"/>
      <c r="E349" s="75"/>
      <c r="F349" s="76"/>
      <c r="G349" s="76"/>
      <c r="H349" s="75"/>
      <c r="I349" s="75"/>
      <c r="J349" s="74"/>
      <c r="K349" s="74"/>
      <c r="L349" s="74"/>
      <c r="M349" s="76"/>
      <c r="N349" s="76"/>
      <c r="O349" s="75"/>
      <c r="P349" s="75"/>
      <c r="Q349" s="74"/>
      <c r="R349" s="74"/>
      <c r="S349" s="75"/>
      <c r="T349" s="76"/>
      <c r="U349" s="76"/>
      <c r="V349" s="75"/>
      <c r="W349" s="75"/>
      <c r="X349" s="74"/>
      <c r="Y349" s="74"/>
      <c r="Z349" s="75"/>
      <c r="AA349" s="76"/>
      <c r="AB349" s="76"/>
      <c r="AC349" s="75"/>
      <c r="AD349" s="75"/>
      <c r="AE349" s="74"/>
      <c r="AF349" s="74"/>
      <c r="AG349" s="75"/>
      <c r="AH349" s="76"/>
      <c r="AI349" s="80"/>
      <c r="AJ349" s="81"/>
      <c r="AK349" s="82"/>
      <c r="AL349" s="83"/>
      <c r="AM349" s="82"/>
      <c r="AN349" s="84"/>
      <c r="AO349" s="82"/>
      <c r="AP349" s="85"/>
      <c r="AQ349" s="82"/>
      <c r="AR349" s="86"/>
      <c r="AS349" s="87"/>
      <c r="AT349" s="88"/>
      <c r="AU349" s="45">
        <f t="shared" si="5"/>
        <v>0</v>
      </c>
      <c r="AV349" s="45">
        <f>'Январь 2020'!AZ349</f>
        <v>0</v>
      </c>
    </row>
    <row r="350" spans="1:48" ht="14.25" customHeight="1">
      <c r="A350" s="71">
        <f>'Январь 2020'!A350</f>
        <v>17</v>
      </c>
      <c r="B350" s="72"/>
      <c r="C350" s="73"/>
      <c r="D350" s="74"/>
      <c r="E350" s="75"/>
      <c r="F350" s="76"/>
      <c r="G350" s="76"/>
      <c r="H350" s="75"/>
      <c r="I350" s="75"/>
      <c r="J350" s="74"/>
      <c r="K350" s="74"/>
      <c r="L350" s="74"/>
      <c r="M350" s="76"/>
      <c r="N350" s="76"/>
      <c r="O350" s="75"/>
      <c r="P350" s="75"/>
      <c r="Q350" s="74"/>
      <c r="R350" s="74"/>
      <c r="S350" s="75"/>
      <c r="T350" s="76"/>
      <c r="U350" s="76"/>
      <c r="V350" s="75"/>
      <c r="W350" s="75"/>
      <c r="X350" s="74"/>
      <c r="Y350" s="74"/>
      <c r="Z350" s="75"/>
      <c r="AA350" s="76"/>
      <c r="AB350" s="76"/>
      <c r="AC350" s="75"/>
      <c r="AD350" s="75"/>
      <c r="AE350" s="74"/>
      <c r="AF350" s="74"/>
      <c r="AG350" s="75"/>
      <c r="AH350" s="76"/>
      <c r="AI350" s="80"/>
      <c r="AJ350" s="81"/>
      <c r="AK350" s="82"/>
      <c r="AL350" s="83"/>
      <c r="AM350" s="82"/>
      <c r="AN350" s="84"/>
      <c r="AO350" s="82"/>
      <c r="AP350" s="85"/>
      <c r="AQ350" s="82"/>
      <c r="AR350" s="86"/>
      <c r="AS350" s="87"/>
      <c r="AT350" s="88"/>
      <c r="AU350" s="45">
        <f t="shared" si="5"/>
        <v>0</v>
      </c>
      <c r="AV350" s="45">
        <f>'Январь 2020'!AZ350</f>
        <v>0</v>
      </c>
    </row>
    <row r="351" spans="1:48" ht="14.25" customHeight="1">
      <c r="A351" s="71">
        <f>'Январь 2020'!A351</f>
        <v>18</v>
      </c>
      <c r="B351" s="72"/>
      <c r="C351" s="73"/>
      <c r="D351" s="74"/>
      <c r="E351" s="75"/>
      <c r="F351" s="76"/>
      <c r="G351" s="76"/>
      <c r="H351" s="75"/>
      <c r="I351" s="75"/>
      <c r="J351" s="74"/>
      <c r="K351" s="74"/>
      <c r="L351" s="74"/>
      <c r="M351" s="76"/>
      <c r="N351" s="76"/>
      <c r="O351" s="75"/>
      <c r="P351" s="75"/>
      <c r="Q351" s="74"/>
      <c r="R351" s="74"/>
      <c r="S351" s="75"/>
      <c r="T351" s="76"/>
      <c r="U351" s="76"/>
      <c r="V351" s="75"/>
      <c r="W351" s="75"/>
      <c r="X351" s="74"/>
      <c r="Y351" s="74"/>
      <c r="Z351" s="75"/>
      <c r="AA351" s="76"/>
      <c r="AB351" s="76"/>
      <c r="AC351" s="75"/>
      <c r="AD351" s="75"/>
      <c r="AE351" s="74"/>
      <c r="AF351" s="74"/>
      <c r="AG351" s="75"/>
      <c r="AH351" s="76"/>
      <c r="AI351" s="80"/>
      <c r="AJ351" s="81"/>
      <c r="AK351" s="82"/>
      <c r="AL351" s="83"/>
      <c r="AM351" s="82"/>
      <c r="AN351" s="84"/>
      <c r="AO351" s="82"/>
      <c r="AP351" s="85"/>
      <c r="AQ351" s="82"/>
      <c r="AR351" s="86"/>
      <c r="AS351" s="87"/>
      <c r="AT351" s="88"/>
      <c r="AU351" s="45">
        <f t="shared" si="5"/>
        <v>0</v>
      </c>
      <c r="AV351" s="45">
        <f>'Январь 2020'!AZ351</f>
        <v>0</v>
      </c>
    </row>
    <row r="352" spans="1:48" ht="14.25" customHeight="1">
      <c r="A352" s="71">
        <f>'Январь 2020'!A352</f>
        <v>19</v>
      </c>
      <c r="B352" s="72"/>
      <c r="C352" s="73"/>
      <c r="D352" s="74"/>
      <c r="E352" s="75"/>
      <c r="F352" s="76"/>
      <c r="G352" s="76"/>
      <c r="H352" s="75"/>
      <c r="I352" s="75"/>
      <c r="J352" s="74"/>
      <c r="K352" s="74"/>
      <c r="L352" s="74"/>
      <c r="M352" s="76"/>
      <c r="N352" s="76"/>
      <c r="O352" s="75"/>
      <c r="P352" s="75"/>
      <c r="Q352" s="74"/>
      <c r="R352" s="74"/>
      <c r="S352" s="75"/>
      <c r="T352" s="76"/>
      <c r="U352" s="76"/>
      <c r="V352" s="75"/>
      <c r="W352" s="75"/>
      <c r="X352" s="74"/>
      <c r="Y352" s="74"/>
      <c r="Z352" s="75"/>
      <c r="AA352" s="76"/>
      <c r="AB352" s="76"/>
      <c r="AC352" s="75"/>
      <c r="AD352" s="75"/>
      <c r="AE352" s="74"/>
      <c r="AF352" s="74"/>
      <c r="AG352" s="75"/>
      <c r="AH352" s="76"/>
      <c r="AI352" s="80"/>
      <c r="AJ352" s="81"/>
      <c r="AK352" s="82"/>
      <c r="AL352" s="83"/>
      <c r="AM352" s="82"/>
      <c r="AN352" s="84"/>
      <c r="AO352" s="82"/>
      <c r="AP352" s="85"/>
      <c r="AQ352" s="82"/>
      <c r="AR352" s="86"/>
      <c r="AS352" s="87"/>
      <c r="AT352" s="88"/>
      <c r="AU352" s="45">
        <f t="shared" si="5"/>
        <v>0</v>
      </c>
      <c r="AV352" s="45">
        <f>'Январь 2020'!AZ352</f>
        <v>0</v>
      </c>
    </row>
    <row r="353" spans="1:48" ht="14.25" customHeight="1">
      <c r="A353" s="71">
        <f>'Январь 2020'!A353</f>
        <v>20</v>
      </c>
      <c r="B353" s="72"/>
      <c r="C353" s="73"/>
      <c r="D353" s="74"/>
      <c r="E353" s="75"/>
      <c r="F353" s="76"/>
      <c r="G353" s="76"/>
      <c r="H353" s="75"/>
      <c r="I353" s="75"/>
      <c r="J353" s="74"/>
      <c r="K353" s="74"/>
      <c r="L353" s="74"/>
      <c r="M353" s="76"/>
      <c r="N353" s="76"/>
      <c r="O353" s="75"/>
      <c r="P353" s="75"/>
      <c r="Q353" s="74"/>
      <c r="R353" s="74"/>
      <c r="S353" s="75"/>
      <c r="T353" s="76"/>
      <c r="U353" s="76"/>
      <c r="V353" s="75"/>
      <c r="W353" s="75"/>
      <c r="X353" s="74"/>
      <c r="Y353" s="74"/>
      <c r="Z353" s="75"/>
      <c r="AA353" s="76"/>
      <c r="AB353" s="76"/>
      <c r="AC353" s="75"/>
      <c r="AD353" s="75"/>
      <c r="AE353" s="74"/>
      <c r="AF353" s="74"/>
      <c r="AG353" s="75"/>
      <c r="AH353" s="76"/>
      <c r="AI353" s="80"/>
      <c r="AJ353" s="81"/>
      <c r="AK353" s="82"/>
      <c r="AL353" s="83"/>
      <c r="AM353" s="82"/>
      <c r="AN353" s="84"/>
      <c r="AO353" s="82"/>
      <c r="AP353" s="85"/>
      <c r="AQ353" s="82"/>
      <c r="AR353" s="86"/>
      <c r="AS353" s="87"/>
      <c r="AT353" s="88"/>
      <c r="AU353" s="45">
        <f t="shared" si="5"/>
        <v>0</v>
      </c>
      <c r="AV353" s="45">
        <f>'Январь 2020'!AZ353</f>
        <v>0</v>
      </c>
    </row>
    <row r="354" spans="1:48" ht="14.25" customHeight="1">
      <c r="A354" s="71">
        <f>'Январь 2020'!A354</f>
        <v>0</v>
      </c>
      <c r="B354" s="72"/>
      <c r="C354" s="257"/>
      <c r="D354" s="74"/>
      <c r="E354" s="75"/>
      <c r="F354" s="76"/>
      <c r="G354" s="76"/>
      <c r="H354" s="75"/>
      <c r="I354" s="75"/>
      <c r="J354" s="74"/>
      <c r="K354" s="74"/>
      <c r="L354" s="74"/>
      <c r="M354" s="76"/>
      <c r="N354" s="76"/>
      <c r="O354" s="75"/>
      <c r="P354" s="75"/>
      <c r="Q354" s="74"/>
      <c r="R354" s="74"/>
      <c r="S354" s="75"/>
      <c r="T354" s="76"/>
      <c r="U354" s="76"/>
      <c r="V354" s="75"/>
      <c r="W354" s="75"/>
      <c r="X354" s="74"/>
      <c r="Y354" s="74"/>
      <c r="Z354" s="75"/>
      <c r="AA354" s="76"/>
      <c r="AB354" s="76"/>
      <c r="AC354" s="75"/>
      <c r="AD354" s="75"/>
      <c r="AE354" s="74"/>
      <c r="AF354" s="74"/>
      <c r="AG354" s="75"/>
      <c r="AH354" s="76"/>
      <c r="AI354" s="80"/>
      <c r="AJ354" s="81"/>
      <c r="AK354" s="82"/>
      <c r="AL354" s="83"/>
      <c r="AM354" s="82"/>
      <c r="AN354" s="84"/>
      <c r="AO354" s="82"/>
      <c r="AP354" s="85"/>
      <c r="AQ354" s="82"/>
      <c r="AR354" s="86"/>
      <c r="AS354" s="87"/>
      <c r="AT354" s="88"/>
      <c r="AU354" s="45">
        <f t="shared" si="5"/>
        <v>0</v>
      </c>
      <c r="AV354" s="45">
        <f>'Январь 2020'!AZ354</f>
        <v>0</v>
      </c>
    </row>
    <row r="355" spans="1:48" ht="14.25" customHeight="1">
      <c r="A355" s="71">
        <f>'Январь 2020'!A355</f>
        <v>0</v>
      </c>
      <c r="B355" s="72"/>
      <c r="C355" s="257"/>
      <c r="D355" s="74"/>
      <c r="E355" s="75"/>
      <c r="F355" s="76"/>
      <c r="G355" s="76"/>
      <c r="H355" s="75"/>
      <c r="I355" s="75"/>
      <c r="J355" s="74"/>
      <c r="K355" s="74"/>
      <c r="L355" s="74"/>
      <c r="M355" s="76"/>
      <c r="N355" s="76"/>
      <c r="O355" s="75"/>
      <c r="P355" s="75"/>
      <c r="Q355" s="74"/>
      <c r="R355" s="74"/>
      <c r="S355" s="75"/>
      <c r="T355" s="76"/>
      <c r="U355" s="76"/>
      <c r="V355" s="75"/>
      <c r="W355" s="75"/>
      <c r="X355" s="74"/>
      <c r="Y355" s="74"/>
      <c r="Z355" s="75"/>
      <c r="AA355" s="76"/>
      <c r="AB355" s="76"/>
      <c r="AC355" s="75"/>
      <c r="AD355" s="75"/>
      <c r="AE355" s="74"/>
      <c r="AF355" s="74"/>
      <c r="AG355" s="75"/>
      <c r="AH355" s="76"/>
      <c r="AI355" s="80"/>
      <c r="AJ355" s="81"/>
      <c r="AK355" s="82"/>
      <c r="AL355" s="83"/>
      <c r="AM355" s="82"/>
      <c r="AN355" s="84"/>
      <c r="AO355" s="82"/>
      <c r="AP355" s="85"/>
      <c r="AQ355" s="82"/>
      <c r="AR355" s="86"/>
      <c r="AS355" s="87"/>
      <c r="AT355" s="88"/>
      <c r="AU355" s="45">
        <f t="shared" si="5"/>
        <v>0</v>
      </c>
      <c r="AV355" s="45">
        <f>'Январь 2020'!AZ355</f>
        <v>0</v>
      </c>
    </row>
    <row r="356" spans="1:48" ht="14.25" customHeight="1">
      <c r="A356" s="71">
        <f>'Январь 2020'!A356</f>
        <v>0</v>
      </c>
      <c r="B356" s="72"/>
      <c r="C356" s="257"/>
      <c r="D356" s="74"/>
      <c r="E356" s="75"/>
      <c r="F356" s="76"/>
      <c r="G356" s="76"/>
      <c r="H356" s="75"/>
      <c r="I356" s="75"/>
      <c r="J356" s="74"/>
      <c r="K356" s="74"/>
      <c r="L356" s="74"/>
      <c r="M356" s="76"/>
      <c r="N356" s="76"/>
      <c r="O356" s="75"/>
      <c r="P356" s="75"/>
      <c r="Q356" s="74"/>
      <c r="R356" s="74"/>
      <c r="S356" s="75"/>
      <c r="T356" s="76"/>
      <c r="U356" s="76"/>
      <c r="V356" s="75"/>
      <c r="W356" s="75"/>
      <c r="X356" s="74"/>
      <c r="Y356" s="74"/>
      <c r="Z356" s="75"/>
      <c r="AA356" s="76"/>
      <c r="AB356" s="76"/>
      <c r="AC356" s="75"/>
      <c r="AD356" s="75"/>
      <c r="AE356" s="74"/>
      <c r="AF356" s="74"/>
      <c r="AG356" s="75"/>
      <c r="AH356" s="76"/>
      <c r="AI356" s="80"/>
      <c r="AJ356" s="81"/>
      <c r="AK356" s="82"/>
      <c r="AL356" s="83"/>
      <c r="AM356" s="82"/>
      <c r="AN356" s="84"/>
      <c r="AO356" s="82"/>
      <c r="AP356" s="85"/>
      <c r="AQ356" s="82"/>
      <c r="AR356" s="86"/>
      <c r="AS356" s="87"/>
      <c r="AT356" s="88"/>
      <c r="AU356" s="45">
        <f t="shared" si="5"/>
        <v>0</v>
      </c>
      <c r="AV356" s="45">
        <f>'Январь 2020'!AZ356</f>
        <v>0</v>
      </c>
    </row>
    <row r="357" spans="1:48" ht="14.25" customHeight="1">
      <c r="A357" s="71">
        <f>'Январь 2020'!A357</f>
        <v>0</v>
      </c>
      <c r="B357" s="72"/>
      <c r="C357" s="257"/>
      <c r="D357" s="74"/>
      <c r="E357" s="75"/>
      <c r="F357" s="76"/>
      <c r="G357" s="76"/>
      <c r="H357" s="75"/>
      <c r="I357" s="75"/>
      <c r="J357" s="74"/>
      <c r="K357" s="74"/>
      <c r="L357" s="74"/>
      <c r="M357" s="76"/>
      <c r="N357" s="76"/>
      <c r="O357" s="75"/>
      <c r="P357" s="75"/>
      <c r="Q357" s="74"/>
      <c r="R357" s="74"/>
      <c r="S357" s="75"/>
      <c r="T357" s="76"/>
      <c r="U357" s="76"/>
      <c r="V357" s="75"/>
      <c r="W357" s="75"/>
      <c r="X357" s="74"/>
      <c r="Y357" s="74"/>
      <c r="Z357" s="75"/>
      <c r="AA357" s="76"/>
      <c r="AB357" s="76"/>
      <c r="AC357" s="75"/>
      <c r="AD357" s="75"/>
      <c r="AE357" s="74"/>
      <c r="AF357" s="74"/>
      <c r="AG357" s="75"/>
      <c r="AH357" s="76"/>
      <c r="AI357" s="80"/>
      <c r="AJ357" s="81"/>
      <c r="AK357" s="82"/>
      <c r="AL357" s="83"/>
      <c r="AM357" s="82"/>
      <c r="AN357" s="84"/>
      <c r="AO357" s="82"/>
      <c r="AP357" s="85"/>
      <c r="AQ357" s="82"/>
      <c r="AR357" s="86"/>
      <c r="AS357" s="87"/>
      <c r="AT357" s="88"/>
      <c r="AU357" s="45">
        <f t="shared" si="5"/>
        <v>0</v>
      </c>
      <c r="AV357" s="45">
        <f>'Январь 2020'!AZ357</f>
        <v>0</v>
      </c>
    </row>
    <row r="358" spans="1:48" ht="14.25" customHeight="1">
      <c r="A358" s="71">
        <f>'Январь 2020'!A358</f>
        <v>0</v>
      </c>
      <c r="B358" s="72">
        <f>'Январь 2020'!G358</f>
        <v>0</v>
      </c>
      <c r="C358" s="257">
        <f>'Январь 2020'!B358</f>
        <v>0</v>
      </c>
      <c r="D358" s="74"/>
      <c r="E358" s="75"/>
      <c r="F358" s="76"/>
      <c r="G358" s="76"/>
      <c r="H358" s="75"/>
      <c r="I358" s="75"/>
      <c r="J358" s="74"/>
      <c r="K358" s="74"/>
      <c r="L358" s="74"/>
      <c r="M358" s="76"/>
      <c r="N358" s="76"/>
      <c r="O358" s="75"/>
      <c r="P358" s="75"/>
      <c r="Q358" s="74"/>
      <c r="R358" s="74"/>
      <c r="S358" s="75"/>
      <c r="T358" s="76"/>
      <c r="U358" s="76"/>
      <c r="V358" s="75"/>
      <c r="W358" s="75"/>
      <c r="X358" s="74"/>
      <c r="Y358" s="74"/>
      <c r="Z358" s="75"/>
      <c r="AA358" s="76"/>
      <c r="AB358" s="76"/>
      <c r="AC358" s="75"/>
      <c r="AD358" s="75"/>
      <c r="AE358" s="74"/>
      <c r="AF358" s="74"/>
      <c r="AG358" s="75"/>
      <c r="AH358" s="76"/>
      <c r="AI358" s="80">
        <f t="shared" si="0"/>
        <v>0</v>
      </c>
      <c r="AJ358" s="81">
        <f>'Февраль 2020'!AH358-'Март 2020'!AI358</f>
        <v>0</v>
      </c>
      <c r="AK358" s="82">
        <f t="shared" si="1"/>
        <v>0</v>
      </c>
      <c r="AL358" s="83">
        <f>'Февраль 2020'!AJ358+'Март 2020'!AK358</f>
        <v>0</v>
      </c>
      <c r="AM358" s="82">
        <f t="shared" si="2"/>
        <v>0</v>
      </c>
      <c r="AN358" s="84">
        <f>'Февраль 2020'!AL358+'Март 2020'!AM358</f>
        <v>0</v>
      </c>
      <c r="AO358" s="82">
        <f t="shared" si="6"/>
        <v>0</v>
      </c>
      <c r="AP358" s="85">
        <f>'Февраль 2020'!AN358+'Март 2020'!AO358</f>
        <v>0</v>
      </c>
      <c r="AQ358" s="82">
        <f t="shared" si="4"/>
        <v>0</v>
      </c>
      <c r="AR358" s="86">
        <f>'Февраль 2020'!AP358+'Март 2020'!AQ358</f>
        <v>0</v>
      </c>
      <c r="AS358" s="87">
        <f>'Январь 2020'!AW358</f>
        <v>0</v>
      </c>
      <c r="AT358" s="88">
        <f>'Январь 2020'!AX358</f>
        <v>0</v>
      </c>
      <c r="AU358" s="45">
        <f t="shared" si="5"/>
        <v>0</v>
      </c>
      <c r="AV358" s="45">
        <f>'Январь 2020'!AZ358</f>
        <v>0</v>
      </c>
    </row>
    <row r="359" spans="1:48" ht="14.25" customHeight="1">
      <c r="A359" s="71">
        <f>'Январь 2020'!A359</f>
        <v>0</v>
      </c>
      <c r="B359" s="72">
        <f>'Январь 2020'!G359</f>
        <v>0</v>
      </c>
      <c r="C359" s="257">
        <f>'Январь 2020'!B359</f>
        <v>0</v>
      </c>
      <c r="D359" s="74"/>
      <c r="E359" s="75"/>
      <c r="F359" s="76"/>
      <c r="G359" s="76"/>
      <c r="H359" s="75"/>
      <c r="I359" s="75"/>
      <c r="J359" s="74"/>
      <c r="K359" s="74"/>
      <c r="L359" s="74"/>
      <c r="M359" s="76"/>
      <c r="N359" s="76"/>
      <c r="O359" s="75"/>
      <c r="P359" s="75"/>
      <c r="Q359" s="74"/>
      <c r="R359" s="74"/>
      <c r="S359" s="75"/>
      <c r="T359" s="76"/>
      <c r="U359" s="76"/>
      <c r="V359" s="75"/>
      <c r="W359" s="75"/>
      <c r="X359" s="74"/>
      <c r="Y359" s="74"/>
      <c r="Z359" s="75"/>
      <c r="AA359" s="76"/>
      <c r="AB359" s="76"/>
      <c r="AC359" s="75"/>
      <c r="AD359" s="75"/>
      <c r="AE359" s="74"/>
      <c r="AF359" s="74"/>
      <c r="AG359" s="75"/>
      <c r="AH359" s="76"/>
      <c r="AI359" s="80">
        <f t="shared" si="0"/>
        <v>0</v>
      </c>
      <c r="AJ359" s="81">
        <f>'Февраль 2020'!AH359-'Март 2020'!AI359</f>
        <v>0</v>
      </c>
      <c r="AK359" s="82">
        <f t="shared" si="1"/>
        <v>0</v>
      </c>
      <c r="AL359" s="83">
        <f>'Февраль 2020'!AJ359+'Март 2020'!AK359</f>
        <v>0</v>
      </c>
      <c r="AM359" s="82">
        <f t="shared" si="2"/>
        <v>0</v>
      </c>
      <c r="AN359" s="84">
        <f>'Февраль 2020'!AL359+'Март 2020'!AM359</f>
        <v>0</v>
      </c>
      <c r="AO359" s="82">
        <f t="shared" si="6"/>
        <v>0</v>
      </c>
      <c r="AP359" s="85">
        <f>'Февраль 2020'!AN359+'Март 2020'!AO359</f>
        <v>0</v>
      </c>
      <c r="AQ359" s="82">
        <f t="shared" si="4"/>
        <v>0</v>
      </c>
      <c r="AR359" s="86">
        <f>'Февраль 2020'!AP359+'Март 2020'!AQ359</f>
        <v>0</v>
      </c>
      <c r="AS359" s="87">
        <f>'Январь 2020'!AW359</f>
        <v>0</v>
      </c>
      <c r="AT359" s="88">
        <f>'Январь 2020'!AX359</f>
        <v>0</v>
      </c>
      <c r="AU359" s="45">
        <f t="shared" si="5"/>
        <v>0</v>
      </c>
      <c r="AV359" s="45">
        <f>'Январь 2020'!AZ359</f>
        <v>0</v>
      </c>
    </row>
    <row r="360" spans="1:48" ht="14.25" customHeight="1">
      <c r="A360" s="71">
        <f>'Январь 2020'!A360</f>
        <v>0</v>
      </c>
      <c r="B360" s="72">
        <f>'Январь 2020'!G360</f>
        <v>0</v>
      </c>
      <c r="C360" s="257">
        <f>'Январь 2020'!B360</f>
        <v>0</v>
      </c>
      <c r="D360" s="74"/>
      <c r="E360" s="75"/>
      <c r="F360" s="76"/>
      <c r="G360" s="76"/>
      <c r="H360" s="75"/>
      <c r="I360" s="75"/>
      <c r="J360" s="74"/>
      <c r="K360" s="74"/>
      <c r="L360" s="74"/>
      <c r="M360" s="76"/>
      <c r="N360" s="76"/>
      <c r="O360" s="75"/>
      <c r="P360" s="75"/>
      <c r="Q360" s="74"/>
      <c r="R360" s="74"/>
      <c r="S360" s="75"/>
      <c r="T360" s="76"/>
      <c r="U360" s="76"/>
      <c r="V360" s="75"/>
      <c r="W360" s="75"/>
      <c r="X360" s="74"/>
      <c r="Y360" s="74"/>
      <c r="Z360" s="75"/>
      <c r="AA360" s="76"/>
      <c r="AB360" s="76"/>
      <c r="AC360" s="75"/>
      <c r="AD360" s="75"/>
      <c r="AE360" s="74"/>
      <c r="AF360" s="74"/>
      <c r="AG360" s="75"/>
      <c r="AH360" s="76"/>
      <c r="AI360" s="80">
        <f t="shared" si="0"/>
        <v>0</v>
      </c>
      <c r="AJ360" s="81">
        <f>'Февраль 2020'!AH360-'Март 2020'!AI360</f>
        <v>0</v>
      </c>
      <c r="AK360" s="82">
        <f t="shared" si="1"/>
        <v>0</v>
      </c>
      <c r="AL360" s="83">
        <f>'Февраль 2020'!AJ360+'Март 2020'!AK360</f>
        <v>0</v>
      </c>
      <c r="AM360" s="82">
        <f t="shared" si="2"/>
        <v>0</v>
      </c>
      <c r="AN360" s="84">
        <f>'Февраль 2020'!AL360+'Март 2020'!AM360</f>
        <v>0</v>
      </c>
      <c r="AO360" s="82">
        <f t="shared" si="6"/>
        <v>0</v>
      </c>
      <c r="AP360" s="85">
        <f>'Февраль 2020'!AN360+'Март 2020'!AO360</f>
        <v>0</v>
      </c>
      <c r="AQ360" s="82">
        <f t="shared" si="4"/>
        <v>0</v>
      </c>
      <c r="AR360" s="86">
        <f>'Февраль 2020'!AP360+'Март 2020'!AQ360</f>
        <v>0</v>
      </c>
      <c r="AS360" s="87">
        <f>'Январь 2020'!AW360</f>
        <v>0</v>
      </c>
      <c r="AT360" s="88">
        <f>'Январь 2020'!AX360</f>
        <v>0</v>
      </c>
      <c r="AU360" s="45">
        <f t="shared" si="5"/>
        <v>0</v>
      </c>
      <c r="AV360" s="45">
        <f>'Январь 2020'!AZ360</f>
        <v>0</v>
      </c>
    </row>
    <row r="361" spans="1:48" ht="14.25" customHeight="1">
      <c r="A361" s="71">
        <f>'Январь 2020'!A361</f>
        <v>0</v>
      </c>
      <c r="B361" s="72">
        <f>'Январь 2020'!G361</f>
        <v>0</v>
      </c>
      <c r="C361" s="257">
        <f>'Январь 2020'!B361</f>
        <v>0</v>
      </c>
      <c r="D361" s="74"/>
      <c r="E361" s="75"/>
      <c r="F361" s="76"/>
      <c r="G361" s="76"/>
      <c r="H361" s="75"/>
      <c r="I361" s="75"/>
      <c r="J361" s="74"/>
      <c r="K361" s="74"/>
      <c r="L361" s="74"/>
      <c r="M361" s="76"/>
      <c r="N361" s="76"/>
      <c r="O361" s="75"/>
      <c r="P361" s="75"/>
      <c r="Q361" s="74"/>
      <c r="R361" s="74"/>
      <c r="S361" s="75"/>
      <c r="T361" s="76"/>
      <c r="U361" s="76"/>
      <c r="V361" s="75"/>
      <c r="W361" s="75"/>
      <c r="X361" s="74"/>
      <c r="Y361" s="74"/>
      <c r="Z361" s="75"/>
      <c r="AA361" s="76"/>
      <c r="AB361" s="76"/>
      <c r="AC361" s="75"/>
      <c r="AD361" s="75"/>
      <c r="AE361" s="74"/>
      <c r="AF361" s="74"/>
      <c r="AG361" s="75"/>
      <c r="AH361" s="76"/>
      <c r="AI361" s="80">
        <f t="shared" si="0"/>
        <v>0</v>
      </c>
      <c r="AJ361" s="81">
        <f>'Февраль 2020'!AH361-'Март 2020'!AI361</f>
        <v>0</v>
      </c>
      <c r="AK361" s="82">
        <f t="shared" si="1"/>
        <v>0</v>
      </c>
      <c r="AL361" s="83">
        <f>'Февраль 2020'!AJ361+'Март 2020'!AK361</f>
        <v>0</v>
      </c>
      <c r="AM361" s="82">
        <f t="shared" si="2"/>
        <v>0</v>
      </c>
      <c r="AN361" s="84">
        <f>'Февраль 2020'!AL361+'Март 2020'!AM361</f>
        <v>0</v>
      </c>
      <c r="AO361" s="82">
        <f t="shared" si="6"/>
        <v>0</v>
      </c>
      <c r="AP361" s="85">
        <f>'Февраль 2020'!AN361+'Март 2020'!AO361</f>
        <v>0</v>
      </c>
      <c r="AQ361" s="82">
        <f t="shared" si="4"/>
        <v>0</v>
      </c>
      <c r="AR361" s="86">
        <f>'Февраль 2020'!AP361+'Март 2020'!AQ361</f>
        <v>0</v>
      </c>
      <c r="AS361" s="87">
        <f>'Январь 2020'!AW361</f>
        <v>0</v>
      </c>
      <c r="AT361" s="88">
        <f>'Январь 2020'!AX361</f>
        <v>0</v>
      </c>
      <c r="AU361" s="45">
        <f t="shared" si="5"/>
        <v>0</v>
      </c>
      <c r="AV361" s="45">
        <f>'Январь 2020'!AZ361</f>
        <v>0</v>
      </c>
    </row>
    <row r="362" spans="1:48" ht="14.25" customHeight="1">
      <c r="A362" s="71">
        <f>'Январь 2020'!A362</f>
        <v>0</v>
      </c>
      <c r="B362" s="72">
        <f>'Январь 2020'!G362</f>
        <v>0</v>
      </c>
      <c r="C362" s="257">
        <f>'Январь 2020'!B362</f>
        <v>0</v>
      </c>
      <c r="D362" s="74"/>
      <c r="E362" s="75"/>
      <c r="F362" s="76"/>
      <c r="G362" s="76"/>
      <c r="H362" s="75"/>
      <c r="I362" s="75"/>
      <c r="J362" s="74"/>
      <c r="K362" s="74"/>
      <c r="L362" s="74"/>
      <c r="M362" s="76"/>
      <c r="N362" s="76"/>
      <c r="O362" s="75"/>
      <c r="P362" s="75"/>
      <c r="Q362" s="74"/>
      <c r="R362" s="74"/>
      <c r="S362" s="75"/>
      <c r="T362" s="76"/>
      <c r="U362" s="76"/>
      <c r="V362" s="75"/>
      <c r="W362" s="75"/>
      <c r="X362" s="74"/>
      <c r="Y362" s="74"/>
      <c r="Z362" s="75"/>
      <c r="AA362" s="76"/>
      <c r="AB362" s="76"/>
      <c r="AC362" s="75"/>
      <c r="AD362" s="75"/>
      <c r="AE362" s="74"/>
      <c r="AF362" s="74"/>
      <c r="AG362" s="75"/>
      <c r="AH362" s="76"/>
      <c r="AI362" s="80">
        <f t="shared" si="0"/>
        <v>0</v>
      </c>
      <c r="AJ362" s="81">
        <f>'Февраль 2020'!AH362-'Март 2020'!AI362</f>
        <v>0</v>
      </c>
      <c r="AK362" s="82">
        <f t="shared" si="1"/>
        <v>0</v>
      </c>
      <c r="AL362" s="83">
        <f>'Февраль 2020'!AJ362+'Март 2020'!AK362</f>
        <v>0</v>
      </c>
      <c r="AM362" s="82">
        <f t="shared" si="2"/>
        <v>0</v>
      </c>
      <c r="AN362" s="84">
        <f>'Февраль 2020'!AL362+'Март 2020'!AM362</f>
        <v>0</v>
      </c>
      <c r="AO362" s="82">
        <f t="shared" si="6"/>
        <v>0</v>
      </c>
      <c r="AP362" s="85">
        <f>'Февраль 2020'!AN362+'Март 2020'!AO362</f>
        <v>0</v>
      </c>
      <c r="AQ362" s="82">
        <f t="shared" si="4"/>
        <v>0</v>
      </c>
      <c r="AR362" s="86">
        <f>'Февраль 2020'!AP362+'Март 2020'!AQ362</f>
        <v>0</v>
      </c>
      <c r="AS362" s="87">
        <f>'Январь 2020'!AW362</f>
        <v>0</v>
      </c>
      <c r="AT362" s="88">
        <f>'Январь 2020'!AX362</f>
        <v>0</v>
      </c>
      <c r="AU362" s="45">
        <f t="shared" si="5"/>
        <v>0</v>
      </c>
      <c r="AV362" s="45">
        <f>'Январь 2020'!AZ362</f>
        <v>0</v>
      </c>
    </row>
    <row r="363" spans="1:48" ht="14.25" customHeight="1">
      <c r="A363" s="71">
        <f>'Январь 2020'!A363</f>
        <v>0</v>
      </c>
      <c r="B363" s="72">
        <f>'Январь 2020'!G363</f>
        <v>0</v>
      </c>
      <c r="C363" s="257">
        <f>'Январь 2020'!B363</f>
        <v>0</v>
      </c>
      <c r="D363" s="74"/>
      <c r="E363" s="75"/>
      <c r="F363" s="76"/>
      <c r="G363" s="76"/>
      <c r="H363" s="75"/>
      <c r="I363" s="75"/>
      <c r="J363" s="74"/>
      <c r="K363" s="74"/>
      <c r="L363" s="74"/>
      <c r="M363" s="76"/>
      <c r="N363" s="76"/>
      <c r="O363" s="75"/>
      <c r="P363" s="75"/>
      <c r="Q363" s="74"/>
      <c r="R363" s="74"/>
      <c r="S363" s="75"/>
      <c r="T363" s="76"/>
      <c r="U363" s="76"/>
      <c r="V363" s="75"/>
      <c r="W363" s="75"/>
      <c r="X363" s="74"/>
      <c r="Y363" s="74"/>
      <c r="Z363" s="75"/>
      <c r="AA363" s="76"/>
      <c r="AB363" s="76"/>
      <c r="AC363" s="75"/>
      <c r="AD363" s="75"/>
      <c r="AE363" s="74"/>
      <c r="AF363" s="74"/>
      <c r="AG363" s="75"/>
      <c r="AH363" s="76"/>
      <c r="AI363" s="80">
        <f t="shared" si="0"/>
        <v>0</v>
      </c>
      <c r="AJ363" s="81">
        <f>'Февраль 2020'!AH363-'Март 2020'!AI363</f>
        <v>0</v>
      </c>
      <c r="AK363" s="82">
        <f t="shared" si="1"/>
        <v>0</v>
      </c>
      <c r="AL363" s="83">
        <f>'Февраль 2020'!AJ363+'Март 2020'!AK363</f>
        <v>0</v>
      </c>
      <c r="AM363" s="82">
        <f t="shared" si="2"/>
        <v>0</v>
      </c>
      <c r="AN363" s="84">
        <f>'Февраль 2020'!AL363+'Март 2020'!AM363</f>
        <v>0</v>
      </c>
      <c r="AO363" s="82">
        <f t="shared" si="6"/>
        <v>0</v>
      </c>
      <c r="AP363" s="85">
        <f>'Февраль 2020'!AN363+'Март 2020'!AO363</f>
        <v>0</v>
      </c>
      <c r="AQ363" s="82">
        <f t="shared" si="4"/>
        <v>0</v>
      </c>
      <c r="AR363" s="86">
        <f>'Февраль 2020'!AP363+'Март 2020'!AQ363</f>
        <v>0</v>
      </c>
      <c r="AS363" s="87">
        <f>'Январь 2020'!AW363</f>
        <v>0</v>
      </c>
      <c r="AT363" s="88">
        <f>'Январь 2020'!AX363</f>
        <v>0</v>
      </c>
      <c r="AU363" s="45">
        <f t="shared" si="5"/>
        <v>0</v>
      </c>
      <c r="AV363" s="45">
        <f>'Январь 2020'!AZ363</f>
        <v>0</v>
      </c>
    </row>
    <row r="364" spans="1:48" ht="14.25" customHeight="1">
      <c r="A364" s="71">
        <f>'Январь 2020'!A364</f>
        <v>0</v>
      </c>
      <c r="B364" s="72">
        <f>'Январь 2020'!G364</f>
        <v>0</v>
      </c>
      <c r="C364" s="257">
        <f>'Январь 2020'!B364</f>
        <v>0</v>
      </c>
      <c r="D364" s="74"/>
      <c r="E364" s="75"/>
      <c r="F364" s="76"/>
      <c r="G364" s="76"/>
      <c r="H364" s="75"/>
      <c r="I364" s="75"/>
      <c r="J364" s="74"/>
      <c r="K364" s="74"/>
      <c r="L364" s="74"/>
      <c r="M364" s="76"/>
      <c r="N364" s="76"/>
      <c r="O364" s="75"/>
      <c r="P364" s="75"/>
      <c r="Q364" s="74"/>
      <c r="R364" s="74"/>
      <c r="S364" s="75"/>
      <c r="T364" s="76"/>
      <c r="U364" s="76"/>
      <c r="V364" s="75"/>
      <c r="W364" s="75"/>
      <c r="X364" s="74"/>
      <c r="Y364" s="74"/>
      <c r="Z364" s="75"/>
      <c r="AA364" s="76"/>
      <c r="AB364" s="76"/>
      <c r="AC364" s="75"/>
      <c r="AD364" s="75"/>
      <c r="AE364" s="74"/>
      <c r="AF364" s="74"/>
      <c r="AG364" s="75"/>
      <c r="AH364" s="76"/>
      <c r="AI364" s="80">
        <f t="shared" si="0"/>
        <v>0</v>
      </c>
      <c r="AJ364" s="81">
        <f>'Февраль 2020'!AH364-'Март 2020'!AI364</f>
        <v>0</v>
      </c>
      <c r="AK364" s="82">
        <f t="shared" si="1"/>
        <v>0</v>
      </c>
      <c r="AL364" s="83">
        <f>'Февраль 2020'!AJ364+'Март 2020'!AK364</f>
        <v>0</v>
      </c>
      <c r="AM364" s="82">
        <f t="shared" si="2"/>
        <v>0</v>
      </c>
      <c r="AN364" s="84">
        <f>'Февраль 2020'!AL364+'Март 2020'!AM364</f>
        <v>0</v>
      </c>
      <c r="AO364" s="82">
        <f t="shared" si="6"/>
        <v>0</v>
      </c>
      <c r="AP364" s="85">
        <f>'Февраль 2020'!AN364+'Март 2020'!AO364</f>
        <v>0</v>
      </c>
      <c r="AQ364" s="82">
        <f t="shared" si="4"/>
        <v>0</v>
      </c>
      <c r="AR364" s="86">
        <f>'Февраль 2020'!AP364+'Март 2020'!AQ364</f>
        <v>0</v>
      </c>
      <c r="AS364" s="87">
        <f>'Январь 2020'!AW364</f>
        <v>0</v>
      </c>
      <c r="AT364" s="88">
        <f>'Январь 2020'!AX364</f>
        <v>0</v>
      </c>
      <c r="AU364" s="45">
        <f t="shared" si="5"/>
        <v>0</v>
      </c>
      <c r="AV364" s="45">
        <f>'Январь 2020'!AZ364</f>
        <v>0</v>
      </c>
    </row>
    <row r="365" spans="1:48" ht="14.25" customHeight="1">
      <c r="A365" s="71">
        <f>'Январь 2020'!A365</f>
        <v>0</v>
      </c>
      <c r="B365" s="72">
        <f>'Январь 2020'!G365</f>
        <v>0</v>
      </c>
      <c r="C365" s="257">
        <f>'Январь 2020'!B365</f>
        <v>0</v>
      </c>
      <c r="D365" s="74"/>
      <c r="E365" s="75"/>
      <c r="F365" s="76"/>
      <c r="G365" s="76"/>
      <c r="H365" s="75"/>
      <c r="I365" s="75"/>
      <c r="J365" s="74"/>
      <c r="K365" s="74"/>
      <c r="L365" s="74"/>
      <c r="M365" s="76"/>
      <c r="N365" s="76"/>
      <c r="O365" s="75"/>
      <c r="P365" s="75"/>
      <c r="Q365" s="74"/>
      <c r="R365" s="74"/>
      <c r="S365" s="75"/>
      <c r="T365" s="76"/>
      <c r="U365" s="76"/>
      <c r="V365" s="75"/>
      <c r="W365" s="75"/>
      <c r="X365" s="74"/>
      <c r="Y365" s="74"/>
      <c r="Z365" s="75"/>
      <c r="AA365" s="76"/>
      <c r="AB365" s="76"/>
      <c r="AC365" s="75"/>
      <c r="AD365" s="75"/>
      <c r="AE365" s="74"/>
      <c r="AF365" s="74"/>
      <c r="AG365" s="75"/>
      <c r="AH365" s="76"/>
      <c r="AI365" s="80">
        <f t="shared" si="0"/>
        <v>0</v>
      </c>
      <c r="AJ365" s="81">
        <f>'Февраль 2020'!AH365-'Март 2020'!AI365</f>
        <v>0</v>
      </c>
      <c r="AK365" s="82">
        <f t="shared" si="1"/>
        <v>0</v>
      </c>
      <c r="AL365" s="83">
        <f>'Февраль 2020'!AJ365+'Март 2020'!AK365</f>
        <v>0</v>
      </c>
      <c r="AM365" s="82">
        <f t="shared" si="2"/>
        <v>0</v>
      </c>
      <c r="AN365" s="84">
        <f>'Февраль 2020'!AL365+'Март 2020'!AM365</f>
        <v>0</v>
      </c>
      <c r="AO365" s="82">
        <f t="shared" si="6"/>
        <v>0</v>
      </c>
      <c r="AP365" s="85">
        <f>'Февраль 2020'!AN365+'Март 2020'!AO365</f>
        <v>0</v>
      </c>
      <c r="AQ365" s="82">
        <f t="shared" si="4"/>
        <v>0</v>
      </c>
      <c r="AR365" s="86">
        <f>'Февраль 2020'!AP365+'Март 2020'!AQ365</f>
        <v>0</v>
      </c>
      <c r="AS365" s="87">
        <f>'Январь 2020'!AW365</f>
        <v>0</v>
      </c>
      <c r="AT365" s="88">
        <f>'Январь 2020'!AX365</f>
        <v>0</v>
      </c>
      <c r="AU365" s="45">
        <f t="shared" si="5"/>
        <v>0</v>
      </c>
      <c r="AV365" s="45">
        <f>'Январь 2020'!AZ365</f>
        <v>0</v>
      </c>
    </row>
    <row r="366" spans="1:48" ht="14.25" customHeight="1">
      <c r="A366" s="71">
        <f>'Январь 2020'!A366</f>
        <v>0</v>
      </c>
      <c r="B366" s="72">
        <f>'Январь 2020'!G366</f>
        <v>0</v>
      </c>
      <c r="C366" s="257">
        <f>'Январь 2020'!B366</f>
        <v>0</v>
      </c>
      <c r="D366" s="74"/>
      <c r="E366" s="75"/>
      <c r="F366" s="76"/>
      <c r="G366" s="76"/>
      <c r="H366" s="75"/>
      <c r="I366" s="75"/>
      <c r="J366" s="74"/>
      <c r="K366" s="74"/>
      <c r="L366" s="74"/>
      <c r="M366" s="76"/>
      <c r="N366" s="76"/>
      <c r="O366" s="75"/>
      <c r="P366" s="75"/>
      <c r="Q366" s="74"/>
      <c r="R366" s="74"/>
      <c r="S366" s="75"/>
      <c r="T366" s="76"/>
      <c r="U366" s="76"/>
      <c r="V366" s="75"/>
      <c r="W366" s="75"/>
      <c r="X366" s="74"/>
      <c r="Y366" s="74"/>
      <c r="Z366" s="75"/>
      <c r="AA366" s="76"/>
      <c r="AB366" s="76"/>
      <c r="AC366" s="75"/>
      <c r="AD366" s="75"/>
      <c r="AE366" s="74"/>
      <c r="AF366" s="74"/>
      <c r="AG366" s="75"/>
      <c r="AH366" s="76"/>
      <c r="AI366" s="80">
        <f t="shared" si="0"/>
        <v>0</v>
      </c>
      <c r="AJ366" s="81">
        <f>'Февраль 2020'!AH366-'Март 2020'!AI366</f>
        <v>0</v>
      </c>
      <c r="AK366" s="82">
        <f t="shared" si="1"/>
        <v>0</v>
      </c>
      <c r="AL366" s="83">
        <f>'Февраль 2020'!AJ366+'Март 2020'!AK366</f>
        <v>0</v>
      </c>
      <c r="AM366" s="82">
        <f t="shared" si="2"/>
        <v>0</v>
      </c>
      <c r="AN366" s="84">
        <f>'Февраль 2020'!AL366+'Март 2020'!AM366</f>
        <v>0</v>
      </c>
      <c r="AO366" s="82">
        <f t="shared" si="6"/>
        <v>0</v>
      </c>
      <c r="AP366" s="85">
        <f>'Февраль 2020'!AN366+'Март 2020'!AO366</f>
        <v>0</v>
      </c>
      <c r="AQ366" s="82">
        <f t="shared" si="4"/>
        <v>0</v>
      </c>
      <c r="AR366" s="86">
        <f>'Февраль 2020'!AP366+'Март 2020'!AQ366</f>
        <v>0</v>
      </c>
      <c r="AS366" s="87">
        <f>'Январь 2020'!AW366</f>
        <v>0</v>
      </c>
      <c r="AT366" s="88">
        <f>'Январь 2020'!AX366</f>
        <v>0</v>
      </c>
      <c r="AU366" s="45">
        <f t="shared" si="5"/>
        <v>0</v>
      </c>
      <c r="AV366" s="45">
        <f>'Январь 2020'!AZ366</f>
        <v>0</v>
      </c>
    </row>
    <row r="367" spans="1:48" ht="14.25" customHeight="1">
      <c r="A367" s="71">
        <f>'Январь 2020'!A367</f>
        <v>0</v>
      </c>
      <c r="B367" s="72">
        <f>'Январь 2020'!G367</f>
        <v>0</v>
      </c>
      <c r="C367" s="257">
        <f>'Январь 2020'!B367</f>
        <v>0</v>
      </c>
      <c r="D367" s="74"/>
      <c r="E367" s="75"/>
      <c r="F367" s="76"/>
      <c r="G367" s="76"/>
      <c r="H367" s="75"/>
      <c r="I367" s="75"/>
      <c r="J367" s="74"/>
      <c r="K367" s="74"/>
      <c r="L367" s="74"/>
      <c r="M367" s="76"/>
      <c r="N367" s="76"/>
      <c r="O367" s="75"/>
      <c r="P367" s="75"/>
      <c r="Q367" s="74"/>
      <c r="R367" s="74"/>
      <c r="S367" s="75"/>
      <c r="T367" s="76"/>
      <c r="U367" s="76"/>
      <c r="V367" s="75"/>
      <c r="W367" s="75"/>
      <c r="X367" s="74"/>
      <c r="Y367" s="74"/>
      <c r="Z367" s="75"/>
      <c r="AA367" s="76"/>
      <c r="AB367" s="76"/>
      <c r="AC367" s="75"/>
      <c r="AD367" s="75"/>
      <c r="AE367" s="74"/>
      <c r="AF367" s="74"/>
      <c r="AG367" s="75"/>
      <c r="AH367" s="76"/>
      <c r="AI367" s="80">
        <f t="shared" si="0"/>
        <v>0</v>
      </c>
      <c r="AJ367" s="81">
        <f>'Февраль 2020'!AH367-'Март 2020'!AI367</f>
        <v>0</v>
      </c>
      <c r="AK367" s="82">
        <f t="shared" si="1"/>
        <v>0</v>
      </c>
      <c r="AL367" s="83">
        <f>'Февраль 2020'!AJ367+'Март 2020'!AK367</f>
        <v>0</v>
      </c>
      <c r="AM367" s="82">
        <f t="shared" si="2"/>
        <v>0</v>
      </c>
      <c r="AN367" s="84">
        <f>'Февраль 2020'!AL367+'Март 2020'!AM367</f>
        <v>0</v>
      </c>
      <c r="AO367" s="82">
        <f t="shared" si="6"/>
        <v>0</v>
      </c>
      <c r="AP367" s="85">
        <f>'Февраль 2020'!AN367+'Март 2020'!AO367</f>
        <v>0</v>
      </c>
      <c r="AQ367" s="82">
        <f t="shared" si="4"/>
        <v>0</v>
      </c>
      <c r="AR367" s="86">
        <f>'Февраль 2020'!AP367+'Март 2020'!AQ367</f>
        <v>0</v>
      </c>
      <c r="AS367" s="87">
        <f>'Январь 2020'!AW367</f>
        <v>0</v>
      </c>
      <c r="AT367" s="88">
        <f>'Январь 2020'!AX367</f>
        <v>0</v>
      </c>
      <c r="AU367" s="45">
        <f t="shared" si="5"/>
        <v>0</v>
      </c>
      <c r="AV367" s="45">
        <f>'Январь 2020'!AZ367</f>
        <v>0</v>
      </c>
    </row>
    <row r="368" spans="1:48" ht="14.25" customHeight="1">
      <c r="A368" s="71">
        <f>'Январь 2020'!A368</f>
        <v>0</v>
      </c>
      <c r="B368" s="72">
        <f>'Январь 2020'!G368</f>
        <v>0</v>
      </c>
      <c r="C368" s="257">
        <f>'Январь 2020'!B368</f>
        <v>0</v>
      </c>
      <c r="D368" s="74"/>
      <c r="E368" s="75"/>
      <c r="F368" s="76"/>
      <c r="G368" s="76"/>
      <c r="H368" s="75"/>
      <c r="I368" s="75"/>
      <c r="J368" s="74"/>
      <c r="K368" s="74"/>
      <c r="L368" s="74"/>
      <c r="M368" s="76"/>
      <c r="N368" s="76"/>
      <c r="O368" s="75"/>
      <c r="P368" s="75"/>
      <c r="Q368" s="74"/>
      <c r="R368" s="74"/>
      <c r="S368" s="75"/>
      <c r="T368" s="76"/>
      <c r="U368" s="76"/>
      <c r="V368" s="75"/>
      <c r="W368" s="75"/>
      <c r="X368" s="74"/>
      <c r="Y368" s="74"/>
      <c r="Z368" s="75"/>
      <c r="AA368" s="76"/>
      <c r="AB368" s="76"/>
      <c r="AC368" s="75"/>
      <c r="AD368" s="75"/>
      <c r="AE368" s="74"/>
      <c r="AF368" s="74"/>
      <c r="AG368" s="75"/>
      <c r="AH368" s="76"/>
      <c r="AI368" s="80">
        <f t="shared" si="0"/>
        <v>0</v>
      </c>
      <c r="AJ368" s="81">
        <f>'Февраль 2020'!AH368-'Март 2020'!AI368</f>
        <v>0</v>
      </c>
      <c r="AK368" s="82">
        <f t="shared" si="1"/>
        <v>0</v>
      </c>
      <c r="AL368" s="83">
        <f>'Февраль 2020'!AJ368+'Март 2020'!AK368</f>
        <v>0</v>
      </c>
      <c r="AM368" s="82">
        <f t="shared" si="2"/>
        <v>0</v>
      </c>
      <c r="AN368" s="84">
        <f>'Февраль 2020'!AL368+'Март 2020'!AM368</f>
        <v>0</v>
      </c>
      <c r="AO368" s="82">
        <f t="shared" si="6"/>
        <v>0</v>
      </c>
      <c r="AP368" s="85">
        <f>'Февраль 2020'!AN368+'Март 2020'!AO368</f>
        <v>0</v>
      </c>
      <c r="AQ368" s="82">
        <f t="shared" si="4"/>
        <v>0</v>
      </c>
      <c r="AR368" s="86">
        <f>'Февраль 2020'!AP368+'Март 2020'!AQ368</f>
        <v>0</v>
      </c>
      <c r="AS368" s="87">
        <f>'Январь 2020'!AW368</f>
        <v>0</v>
      </c>
      <c r="AT368" s="88">
        <f>'Январь 2020'!AX368</f>
        <v>0</v>
      </c>
      <c r="AU368" s="45">
        <f t="shared" si="5"/>
        <v>0</v>
      </c>
      <c r="AV368" s="45">
        <f>'Январь 2020'!AZ368</f>
        <v>0</v>
      </c>
    </row>
    <row r="369" spans="1:48" ht="14.25" customHeight="1">
      <c r="A369" s="71">
        <f>'Январь 2020'!A369</f>
        <v>0</v>
      </c>
      <c r="B369" s="72">
        <f>'Январь 2020'!G369</f>
        <v>0</v>
      </c>
      <c r="C369" s="257">
        <f>'Январь 2020'!B369</f>
        <v>0</v>
      </c>
      <c r="D369" s="74"/>
      <c r="E369" s="75"/>
      <c r="F369" s="76"/>
      <c r="G369" s="76"/>
      <c r="H369" s="75"/>
      <c r="I369" s="75"/>
      <c r="J369" s="74"/>
      <c r="K369" s="74"/>
      <c r="L369" s="74"/>
      <c r="M369" s="76"/>
      <c r="N369" s="76"/>
      <c r="O369" s="75"/>
      <c r="P369" s="75"/>
      <c r="Q369" s="74"/>
      <c r="R369" s="74"/>
      <c r="S369" s="75"/>
      <c r="T369" s="76"/>
      <c r="U369" s="76"/>
      <c r="V369" s="75"/>
      <c r="W369" s="75"/>
      <c r="X369" s="74"/>
      <c r="Y369" s="74"/>
      <c r="Z369" s="75"/>
      <c r="AA369" s="76"/>
      <c r="AB369" s="76"/>
      <c r="AC369" s="75"/>
      <c r="AD369" s="75"/>
      <c r="AE369" s="74"/>
      <c r="AF369" s="74"/>
      <c r="AG369" s="75"/>
      <c r="AH369" s="76"/>
      <c r="AI369" s="80">
        <f t="shared" si="0"/>
        <v>0</v>
      </c>
      <c r="AJ369" s="81">
        <f>'Февраль 2020'!AH369-'Март 2020'!AI369</f>
        <v>0</v>
      </c>
      <c r="AK369" s="82">
        <f t="shared" si="1"/>
        <v>0</v>
      </c>
      <c r="AL369" s="83">
        <f>'Февраль 2020'!AJ369+'Март 2020'!AK369</f>
        <v>0</v>
      </c>
      <c r="AM369" s="82">
        <f t="shared" si="2"/>
        <v>0</v>
      </c>
      <c r="AN369" s="84">
        <f>'Февраль 2020'!AL369+'Март 2020'!AM369</f>
        <v>0</v>
      </c>
      <c r="AO369" s="82">
        <f t="shared" si="6"/>
        <v>0</v>
      </c>
      <c r="AP369" s="85">
        <f>'Февраль 2020'!AN369+'Март 2020'!AO369</f>
        <v>0</v>
      </c>
      <c r="AQ369" s="82">
        <f t="shared" si="4"/>
        <v>0</v>
      </c>
      <c r="AR369" s="86">
        <f>'Февраль 2020'!AP369+'Март 2020'!AQ369</f>
        <v>0</v>
      </c>
      <c r="AS369" s="87">
        <f>'Январь 2020'!AW369</f>
        <v>0</v>
      </c>
      <c r="AT369" s="88">
        <f>'Январь 2020'!AX369</f>
        <v>0</v>
      </c>
      <c r="AU369" s="45">
        <f t="shared" si="5"/>
        <v>0</v>
      </c>
      <c r="AV369" s="45">
        <f>'Январь 2020'!AZ369</f>
        <v>0</v>
      </c>
    </row>
    <row r="370" spans="1:48" ht="14.25" customHeight="1">
      <c r="A370" s="71">
        <f>'Январь 2020'!A370</f>
        <v>0</v>
      </c>
      <c r="B370" s="72">
        <f>'Январь 2020'!G370</f>
        <v>0</v>
      </c>
      <c r="C370" s="257">
        <f>'Январь 2020'!B370</f>
        <v>0</v>
      </c>
      <c r="D370" s="74"/>
      <c r="E370" s="75"/>
      <c r="F370" s="76"/>
      <c r="G370" s="76"/>
      <c r="H370" s="75"/>
      <c r="I370" s="75"/>
      <c r="J370" s="74"/>
      <c r="K370" s="74"/>
      <c r="L370" s="74"/>
      <c r="M370" s="76"/>
      <c r="N370" s="76"/>
      <c r="O370" s="75"/>
      <c r="P370" s="75"/>
      <c r="Q370" s="74"/>
      <c r="R370" s="74"/>
      <c r="S370" s="75"/>
      <c r="T370" s="76"/>
      <c r="U370" s="76"/>
      <c r="V370" s="75"/>
      <c r="W370" s="75"/>
      <c r="X370" s="74"/>
      <c r="Y370" s="74"/>
      <c r="Z370" s="75"/>
      <c r="AA370" s="76"/>
      <c r="AB370" s="76"/>
      <c r="AC370" s="75"/>
      <c r="AD370" s="75"/>
      <c r="AE370" s="74"/>
      <c r="AF370" s="74"/>
      <c r="AG370" s="75"/>
      <c r="AH370" s="76"/>
      <c r="AI370" s="80">
        <f t="shared" si="0"/>
        <v>0</v>
      </c>
      <c r="AJ370" s="81">
        <f>'Февраль 2020'!AH370-'Март 2020'!AI370</f>
        <v>0</v>
      </c>
      <c r="AK370" s="82">
        <f t="shared" si="1"/>
        <v>0</v>
      </c>
      <c r="AL370" s="83">
        <f>'Февраль 2020'!AJ370+'Март 2020'!AK370</f>
        <v>0</v>
      </c>
      <c r="AM370" s="82">
        <f t="shared" si="2"/>
        <v>0</v>
      </c>
      <c r="AN370" s="84">
        <f>'Февраль 2020'!AL370+'Март 2020'!AM370</f>
        <v>0</v>
      </c>
      <c r="AO370" s="82">
        <f t="shared" si="6"/>
        <v>0</v>
      </c>
      <c r="AP370" s="85">
        <f>'Февраль 2020'!AN370+'Март 2020'!AO370</f>
        <v>0</v>
      </c>
      <c r="AQ370" s="82">
        <f t="shared" si="4"/>
        <v>0</v>
      </c>
      <c r="AR370" s="86">
        <f>'Февраль 2020'!AP370+'Март 2020'!AQ370</f>
        <v>0</v>
      </c>
      <c r="AS370" s="87">
        <f>'Январь 2020'!AW370</f>
        <v>0</v>
      </c>
      <c r="AT370" s="88">
        <f>'Январь 2020'!AX370</f>
        <v>0</v>
      </c>
      <c r="AU370" s="45">
        <f t="shared" si="5"/>
        <v>0</v>
      </c>
      <c r="AV370" s="45">
        <f>'Январь 2020'!AZ370</f>
        <v>0</v>
      </c>
    </row>
    <row r="371" spans="1:48" ht="14.25" customHeight="1">
      <c r="A371" s="71">
        <f>'Январь 2020'!A371</f>
        <v>0</v>
      </c>
      <c r="B371" s="72">
        <f>'Январь 2020'!G371</f>
        <v>0</v>
      </c>
      <c r="C371" s="257">
        <f>'Январь 2020'!B371</f>
        <v>0</v>
      </c>
      <c r="D371" s="74"/>
      <c r="E371" s="75"/>
      <c r="F371" s="76"/>
      <c r="G371" s="76"/>
      <c r="H371" s="75"/>
      <c r="I371" s="75"/>
      <c r="J371" s="74"/>
      <c r="K371" s="74"/>
      <c r="L371" s="74"/>
      <c r="M371" s="76"/>
      <c r="N371" s="76"/>
      <c r="O371" s="75"/>
      <c r="P371" s="75"/>
      <c r="Q371" s="74"/>
      <c r="R371" s="74"/>
      <c r="S371" s="75"/>
      <c r="T371" s="76"/>
      <c r="U371" s="76"/>
      <c r="V371" s="75"/>
      <c r="W371" s="75"/>
      <c r="X371" s="74"/>
      <c r="Y371" s="74"/>
      <c r="Z371" s="75"/>
      <c r="AA371" s="76"/>
      <c r="AB371" s="76"/>
      <c r="AC371" s="75"/>
      <c r="AD371" s="75"/>
      <c r="AE371" s="74"/>
      <c r="AF371" s="74"/>
      <c r="AG371" s="75"/>
      <c r="AH371" s="76"/>
      <c r="AI371" s="80">
        <f t="shared" si="0"/>
        <v>0</v>
      </c>
      <c r="AJ371" s="81">
        <f>'Февраль 2020'!AH371-'Март 2020'!AI371</f>
        <v>0</v>
      </c>
      <c r="AK371" s="82">
        <f t="shared" si="1"/>
        <v>0</v>
      </c>
      <c r="AL371" s="83">
        <f>'Февраль 2020'!AJ371+'Март 2020'!AK371</f>
        <v>0</v>
      </c>
      <c r="AM371" s="82">
        <f t="shared" si="2"/>
        <v>0</v>
      </c>
      <c r="AN371" s="84">
        <f>'Февраль 2020'!AL371+'Март 2020'!AM371</f>
        <v>0</v>
      </c>
      <c r="AO371" s="82">
        <f t="shared" si="6"/>
        <v>0</v>
      </c>
      <c r="AP371" s="85">
        <f>'Февраль 2020'!AN371+'Март 2020'!AO371</f>
        <v>0</v>
      </c>
      <c r="AQ371" s="82">
        <f t="shared" si="4"/>
        <v>0</v>
      </c>
      <c r="AR371" s="86">
        <f>'Февраль 2020'!AP371+'Март 2020'!AQ371</f>
        <v>0</v>
      </c>
      <c r="AS371" s="87">
        <f>'Январь 2020'!AW371</f>
        <v>0</v>
      </c>
      <c r="AT371" s="88">
        <f>'Январь 2020'!AX371</f>
        <v>0</v>
      </c>
      <c r="AU371" s="45">
        <f t="shared" si="5"/>
        <v>0</v>
      </c>
      <c r="AV371" s="45">
        <f>'Январь 2020'!AZ371</f>
        <v>0</v>
      </c>
    </row>
    <row r="372" spans="1:48" ht="14.25" customHeight="1">
      <c r="A372" s="71">
        <f>'Январь 2020'!A372</f>
        <v>0</v>
      </c>
      <c r="B372" s="72">
        <f>'Январь 2020'!G372</f>
        <v>0</v>
      </c>
      <c r="C372" s="257">
        <f>'Январь 2020'!B372</f>
        <v>0</v>
      </c>
      <c r="D372" s="74"/>
      <c r="E372" s="75"/>
      <c r="F372" s="76"/>
      <c r="G372" s="76"/>
      <c r="H372" s="75"/>
      <c r="I372" s="75"/>
      <c r="J372" s="74"/>
      <c r="K372" s="74"/>
      <c r="L372" s="74"/>
      <c r="M372" s="76"/>
      <c r="N372" s="76"/>
      <c r="O372" s="75"/>
      <c r="P372" s="75"/>
      <c r="Q372" s="74"/>
      <c r="R372" s="74"/>
      <c r="S372" s="75"/>
      <c r="T372" s="76"/>
      <c r="U372" s="76"/>
      <c r="V372" s="75"/>
      <c r="W372" s="75"/>
      <c r="X372" s="74"/>
      <c r="Y372" s="74"/>
      <c r="Z372" s="75"/>
      <c r="AA372" s="76"/>
      <c r="AB372" s="76"/>
      <c r="AC372" s="75"/>
      <c r="AD372" s="75"/>
      <c r="AE372" s="74"/>
      <c r="AF372" s="74"/>
      <c r="AG372" s="75"/>
      <c r="AH372" s="76"/>
      <c r="AI372" s="80">
        <f t="shared" si="0"/>
        <v>0</v>
      </c>
      <c r="AJ372" s="81">
        <f>'Февраль 2020'!AH372-'Март 2020'!AI372</f>
        <v>0</v>
      </c>
      <c r="AK372" s="82">
        <f t="shared" si="1"/>
        <v>0</v>
      </c>
      <c r="AL372" s="83">
        <f>'Февраль 2020'!AJ372+'Март 2020'!AK372</f>
        <v>0</v>
      </c>
      <c r="AM372" s="82">
        <f t="shared" si="2"/>
        <v>0</v>
      </c>
      <c r="AN372" s="84">
        <f>'Февраль 2020'!AL372+'Март 2020'!AM372</f>
        <v>0</v>
      </c>
      <c r="AO372" s="82">
        <f t="shared" si="6"/>
        <v>0</v>
      </c>
      <c r="AP372" s="85">
        <f>'Февраль 2020'!AN372+'Март 2020'!AO372</f>
        <v>0</v>
      </c>
      <c r="AQ372" s="82">
        <f t="shared" si="4"/>
        <v>0</v>
      </c>
      <c r="AR372" s="86">
        <f>'Февраль 2020'!AP372+'Март 2020'!AQ372</f>
        <v>0</v>
      </c>
      <c r="AS372" s="87">
        <f>'Январь 2020'!AW372</f>
        <v>0</v>
      </c>
      <c r="AT372" s="88">
        <f>'Январь 2020'!AX372</f>
        <v>0</v>
      </c>
      <c r="AU372" s="45">
        <f t="shared" si="5"/>
        <v>0</v>
      </c>
      <c r="AV372" s="45">
        <f>'Январь 2020'!AZ372</f>
        <v>0</v>
      </c>
    </row>
    <row r="373" spans="1:48" ht="14.25" customHeight="1">
      <c r="A373" s="71">
        <f>'Январь 2020'!A373</f>
        <v>0</v>
      </c>
      <c r="B373" s="72">
        <f>'Январь 2020'!G373</f>
        <v>0</v>
      </c>
      <c r="C373" s="257">
        <f>'Январь 2020'!B373</f>
        <v>0</v>
      </c>
      <c r="D373" s="74"/>
      <c r="E373" s="75"/>
      <c r="F373" s="76"/>
      <c r="G373" s="76"/>
      <c r="H373" s="75"/>
      <c r="I373" s="75"/>
      <c r="J373" s="74"/>
      <c r="K373" s="74"/>
      <c r="L373" s="74"/>
      <c r="M373" s="76"/>
      <c r="N373" s="76"/>
      <c r="O373" s="75"/>
      <c r="P373" s="75"/>
      <c r="Q373" s="74"/>
      <c r="R373" s="74"/>
      <c r="S373" s="75"/>
      <c r="T373" s="76"/>
      <c r="U373" s="76"/>
      <c r="V373" s="75"/>
      <c r="W373" s="75"/>
      <c r="X373" s="74"/>
      <c r="Y373" s="74"/>
      <c r="Z373" s="75"/>
      <c r="AA373" s="76"/>
      <c r="AB373" s="76"/>
      <c r="AC373" s="75"/>
      <c r="AD373" s="75"/>
      <c r="AE373" s="74"/>
      <c r="AF373" s="74"/>
      <c r="AG373" s="75"/>
      <c r="AH373" s="76"/>
      <c r="AI373" s="80">
        <f t="shared" si="0"/>
        <v>0</v>
      </c>
      <c r="AJ373" s="81">
        <f>'Февраль 2020'!AH373-'Март 2020'!AI373</f>
        <v>0</v>
      </c>
      <c r="AK373" s="82">
        <f t="shared" si="1"/>
        <v>0</v>
      </c>
      <c r="AL373" s="83">
        <f>'Февраль 2020'!AJ373+'Март 2020'!AK373</f>
        <v>0</v>
      </c>
      <c r="AM373" s="82">
        <f t="shared" si="2"/>
        <v>0</v>
      </c>
      <c r="AN373" s="84">
        <f>'Февраль 2020'!AL373+'Март 2020'!AM373</f>
        <v>0</v>
      </c>
      <c r="AO373" s="82">
        <f t="shared" si="6"/>
        <v>0</v>
      </c>
      <c r="AP373" s="85">
        <f>'Февраль 2020'!AN373+'Март 2020'!AO373</f>
        <v>0</v>
      </c>
      <c r="AQ373" s="82">
        <f t="shared" si="4"/>
        <v>0</v>
      </c>
      <c r="AR373" s="86">
        <f>'Февраль 2020'!AP373+'Март 2020'!AQ373</f>
        <v>0</v>
      </c>
      <c r="AS373" s="87">
        <f>'Январь 2020'!AW373</f>
        <v>0</v>
      </c>
      <c r="AT373" s="88">
        <f>'Январь 2020'!AX373</f>
        <v>0</v>
      </c>
      <c r="AU373" s="45">
        <f t="shared" si="5"/>
        <v>0</v>
      </c>
      <c r="AV373" s="45">
        <f>'Январь 2020'!AZ373</f>
        <v>0</v>
      </c>
    </row>
    <row r="374" spans="1:48" ht="14.25" customHeight="1">
      <c r="A374" s="71">
        <f>'Январь 2020'!A374</f>
        <v>0</v>
      </c>
      <c r="B374" s="72">
        <f>'Январь 2020'!G374</f>
        <v>0</v>
      </c>
      <c r="C374" s="257">
        <f>'Январь 2020'!B374</f>
        <v>0</v>
      </c>
      <c r="D374" s="74"/>
      <c r="E374" s="75"/>
      <c r="F374" s="76"/>
      <c r="G374" s="76"/>
      <c r="H374" s="75"/>
      <c r="I374" s="75"/>
      <c r="J374" s="74"/>
      <c r="K374" s="74"/>
      <c r="L374" s="74"/>
      <c r="M374" s="76"/>
      <c r="N374" s="76"/>
      <c r="O374" s="75"/>
      <c r="P374" s="75"/>
      <c r="Q374" s="74"/>
      <c r="R374" s="74"/>
      <c r="S374" s="75"/>
      <c r="T374" s="76"/>
      <c r="U374" s="76"/>
      <c r="V374" s="75"/>
      <c r="W374" s="75"/>
      <c r="X374" s="74"/>
      <c r="Y374" s="74"/>
      <c r="Z374" s="75"/>
      <c r="AA374" s="76"/>
      <c r="AB374" s="76"/>
      <c r="AC374" s="75"/>
      <c r="AD374" s="75"/>
      <c r="AE374" s="74"/>
      <c r="AF374" s="74"/>
      <c r="AG374" s="75"/>
      <c r="AH374" s="76"/>
      <c r="AI374" s="80">
        <f t="shared" si="0"/>
        <v>0</v>
      </c>
      <c r="AJ374" s="81">
        <f>'Февраль 2020'!AH374-'Март 2020'!AI374</f>
        <v>0</v>
      </c>
      <c r="AK374" s="82">
        <f t="shared" si="1"/>
        <v>0</v>
      </c>
      <c r="AL374" s="83">
        <f>'Февраль 2020'!AJ374+'Март 2020'!AK374</f>
        <v>0</v>
      </c>
      <c r="AM374" s="82">
        <f t="shared" si="2"/>
        <v>0</v>
      </c>
      <c r="AN374" s="84">
        <f>'Февраль 2020'!AL374+'Март 2020'!AM374</f>
        <v>0</v>
      </c>
      <c r="AO374" s="82">
        <f t="shared" si="6"/>
        <v>0</v>
      </c>
      <c r="AP374" s="85">
        <f>'Февраль 2020'!AN374+'Март 2020'!AO374</f>
        <v>0</v>
      </c>
      <c r="AQ374" s="82">
        <f t="shared" si="4"/>
        <v>0</v>
      </c>
      <c r="AR374" s="86">
        <f>'Февраль 2020'!AP374+'Март 2020'!AQ374</f>
        <v>0</v>
      </c>
      <c r="AS374" s="87">
        <f>'Январь 2020'!AW374</f>
        <v>0</v>
      </c>
      <c r="AT374" s="88">
        <f>'Январь 2020'!AX374</f>
        <v>0</v>
      </c>
      <c r="AU374" s="45">
        <f t="shared" si="5"/>
        <v>0</v>
      </c>
      <c r="AV374" s="45">
        <f>'Январь 2020'!AZ374</f>
        <v>0</v>
      </c>
    </row>
    <row r="375" spans="1:48" ht="14.25" customHeight="1">
      <c r="A375" s="71">
        <f>'Январь 2020'!A375</f>
        <v>0</v>
      </c>
      <c r="B375" s="72">
        <f>'Январь 2020'!G375</f>
        <v>0</v>
      </c>
      <c r="C375" s="257">
        <f>'Январь 2020'!B375</f>
        <v>0</v>
      </c>
      <c r="D375" s="74"/>
      <c r="E375" s="75"/>
      <c r="F375" s="76"/>
      <c r="G375" s="76"/>
      <c r="H375" s="75"/>
      <c r="I375" s="75"/>
      <c r="J375" s="74"/>
      <c r="K375" s="74"/>
      <c r="L375" s="74"/>
      <c r="M375" s="76"/>
      <c r="N375" s="76"/>
      <c r="O375" s="75"/>
      <c r="P375" s="75"/>
      <c r="Q375" s="74"/>
      <c r="R375" s="74"/>
      <c r="S375" s="75"/>
      <c r="T375" s="76"/>
      <c r="U375" s="76"/>
      <c r="V375" s="75"/>
      <c r="W375" s="75"/>
      <c r="X375" s="74"/>
      <c r="Y375" s="74"/>
      <c r="Z375" s="75"/>
      <c r="AA375" s="76"/>
      <c r="AB375" s="76"/>
      <c r="AC375" s="75"/>
      <c r="AD375" s="75"/>
      <c r="AE375" s="74"/>
      <c r="AF375" s="74"/>
      <c r="AG375" s="75"/>
      <c r="AH375" s="76"/>
      <c r="AI375" s="80">
        <f t="shared" si="0"/>
        <v>0</v>
      </c>
      <c r="AJ375" s="81">
        <f>'Февраль 2020'!AH375-'Март 2020'!AI375</f>
        <v>0</v>
      </c>
      <c r="AK375" s="82">
        <f t="shared" si="1"/>
        <v>0</v>
      </c>
      <c r="AL375" s="83">
        <f>'Февраль 2020'!AJ375+'Март 2020'!AK375</f>
        <v>0</v>
      </c>
      <c r="AM375" s="82">
        <f t="shared" si="2"/>
        <v>0</v>
      </c>
      <c r="AN375" s="84">
        <f>'Февраль 2020'!AL375+'Март 2020'!AM375</f>
        <v>0</v>
      </c>
      <c r="AO375" s="82">
        <f t="shared" si="6"/>
        <v>0</v>
      </c>
      <c r="AP375" s="85">
        <f>'Февраль 2020'!AN375+'Март 2020'!AO375</f>
        <v>0</v>
      </c>
      <c r="AQ375" s="82">
        <f t="shared" si="4"/>
        <v>0</v>
      </c>
      <c r="AR375" s="86">
        <f>'Февраль 2020'!AP375+'Март 2020'!AQ375</f>
        <v>0</v>
      </c>
      <c r="AS375" s="87">
        <f>'Январь 2020'!AW375</f>
        <v>0</v>
      </c>
      <c r="AT375" s="88">
        <f>'Январь 2020'!AX375</f>
        <v>0</v>
      </c>
      <c r="AU375" s="45">
        <f t="shared" si="5"/>
        <v>0</v>
      </c>
      <c r="AV375" s="45">
        <f>'Январь 2020'!AZ375</f>
        <v>0</v>
      </c>
    </row>
    <row r="376" spans="1:48" ht="14.25" customHeight="1">
      <c r="A376" s="71">
        <f>'Январь 2020'!A376</f>
        <v>0</v>
      </c>
      <c r="B376" s="72">
        <f>'Январь 2020'!G376</f>
        <v>0</v>
      </c>
      <c r="C376" s="257">
        <f>'Январь 2020'!B376</f>
        <v>0</v>
      </c>
      <c r="D376" s="74"/>
      <c r="E376" s="75"/>
      <c r="F376" s="76"/>
      <c r="G376" s="76"/>
      <c r="H376" s="75"/>
      <c r="I376" s="75"/>
      <c r="J376" s="74"/>
      <c r="K376" s="74"/>
      <c r="L376" s="74"/>
      <c r="M376" s="76"/>
      <c r="N376" s="76"/>
      <c r="O376" s="75"/>
      <c r="P376" s="75"/>
      <c r="Q376" s="74"/>
      <c r="R376" s="74"/>
      <c r="S376" s="75"/>
      <c r="T376" s="76"/>
      <c r="U376" s="76"/>
      <c r="V376" s="75"/>
      <c r="W376" s="75"/>
      <c r="X376" s="74"/>
      <c r="Y376" s="74"/>
      <c r="Z376" s="75"/>
      <c r="AA376" s="76"/>
      <c r="AB376" s="76"/>
      <c r="AC376" s="75"/>
      <c r="AD376" s="75"/>
      <c r="AE376" s="74"/>
      <c r="AF376" s="74"/>
      <c r="AG376" s="75"/>
      <c r="AH376" s="76"/>
      <c r="AI376" s="80">
        <f t="shared" si="0"/>
        <v>0</v>
      </c>
      <c r="AJ376" s="81">
        <f>'Февраль 2020'!AH376-'Март 2020'!AI376</f>
        <v>0</v>
      </c>
      <c r="AK376" s="82">
        <f t="shared" si="1"/>
        <v>0</v>
      </c>
      <c r="AL376" s="83">
        <f>'Февраль 2020'!AJ376+'Март 2020'!AK376</f>
        <v>0</v>
      </c>
      <c r="AM376" s="82">
        <f t="shared" si="2"/>
        <v>0</v>
      </c>
      <c r="AN376" s="84">
        <f>'Февраль 2020'!AL376+'Март 2020'!AM376</f>
        <v>0</v>
      </c>
      <c r="AO376" s="82">
        <f t="shared" si="6"/>
        <v>0</v>
      </c>
      <c r="AP376" s="85">
        <f>'Февраль 2020'!AN376+'Март 2020'!AO376</f>
        <v>0</v>
      </c>
      <c r="AQ376" s="82">
        <f t="shared" si="4"/>
        <v>0</v>
      </c>
      <c r="AR376" s="86">
        <f>'Февраль 2020'!AP376+'Март 2020'!AQ376</f>
        <v>0</v>
      </c>
      <c r="AS376" s="87">
        <f>'Январь 2020'!AW376</f>
        <v>0</v>
      </c>
      <c r="AT376" s="88">
        <f>'Январь 2020'!AX376</f>
        <v>0</v>
      </c>
      <c r="AU376" s="45">
        <f t="shared" si="5"/>
        <v>0</v>
      </c>
      <c r="AV376" s="45">
        <f>'Январь 2020'!AZ376</f>
        <v>0</v>
      </c>
    </row>
    <row r="377" spans="1:48" ht="14.25" customHeight="1">
      <c r="A377" s="71">
        <f>'Январь 2020'!A377</f>
        <v>0</v>
      </c>
      <c r="B377" s="72">
        <f>'Январь 2020'!G377</f>
        <v>0</v>
      </c>
      <c r="C377" s="257">
        <f>'Январь 2020'!B377</f>
        <v>0</v>
      </c>
      <c r="D377" s="74"/>
      <c r="E377" s="75"/>
      <c r="F377" s="76"/>
      <c r="G377" s="76"/>
      <c r="H377" s="75"/>
      <c r="I377" s="75"/>
      <c r="J377" s="74"/>
      <c r="K377" s="74"/>
      <c r="L377" s="74"/>
      <c r="M377" s="76"/>
      <c r="N377" s="76"/>
      <c r="O377" s="75"/>
      <c r="P377" s="75"/>
      <c r="Q377" s="74"/>
      <c r="R377" s="74"/>
      <c r="S377" s="75"/>
      <c r="T377" s="76"/>
      <c r="U377" s="76"/>
      <c r="V377" s="75"/>
      <c r="W377" s="75"/>
      <c r="X377" s="74"/>
      <c r="Y377" s="74"/>
      <c r="Z377" s="75"/>
      <c r="AA377" s="76"/>
      <c r="AB377" s="76"/>
      <c r="AC377" s="75"/>
      <c r="AD377" s="75"/>
      <c r="AE377" s="74"/>
      <c r="AF377" s="74"/>
      <c r="AG377" s="75"/>
      <c r="AH377" s="76"/>
      <c r="AI377" s="80">
        <f t="shared" si="0"/>
        <v>0</v>
      </c>
      <c r="AJ377" s="81">
        <f>'Февраль 2020'!AH377-'Март 2020'!AI377</f>
        <v>0</v>
      </c>
      <c r="AK377" s="82">
        <f t="shared" si="1"/>
        <v>0</v>
      </c>
      <c r="AL377" s="83">
        <f>'Февраль 2020'!AJ377+'Март 2020'!AK377</f>
        <v>0</v>
      </c>
      <c r="AM377" s="82">
        <f t="shared" si="2"/>
        <v>0</v>
      </c>
      <c r="AN377" s="84">
        <f>'Февраль 2020'!AL377+'Март 2020'!AM377</f>
        <v>0</v>
      </c>
      <c r="AO377" s="82">
        <f t="shared" si="6"/>
        <v>0</v>
      </c>
      <c r="AP377" s="85">
        <f>'Февраль 2020'!AN377+'Март 2020'!AO377</f>
        <v>0</v>
      </c>
      <c r="AQ377" s="82">
        <f t="shared" si="4"/>
        <v>0</v>
      </c>
      <c r="AR377" s="86">
        <f>'Февраль 2020'!AP377+'Март 2020'!AQ377</f>
        <v>0</v>
      </c>
      <c r="AS377" s="87">
        <f>'Январь 2020'!AW377</f>
        <v>0</v>
      </c>
      <c r="AT377" s="88">
        <f>'Январь 2020'!AX377</f>
        <v>0</v>
      </c>
      <c r="AU377" s="45">
        <f t="shared" si="5"/>
        <v>0</v>
      </c>
      <c r="AV377" s="45">
        <f>'Январь 2020'!AZ377</f>
        <v>0</v>
      </c>
    </row>
    <row r="378" spans="1:48" ht="14.25" customHeight="1">
      <c r="A378" s="71">
        <f>'Январь 2020'!A378</f>
        <v>0</v>
      </c>
      <c r="B378" s="72">
        <f>'Январь 2020'!G378</f>
        <v>0</v>
      </c>
      <c r="C378" s="257">
        <f>'Январь 2020'!B378</f>
        <v>0</v>
      </c>
      <c r="D378" s="74"/>
      <c r="E378" s="75"/>
      <c r="F378" s="76"/>
      <c r="G378" s="76"/>
      <c r="H378" s="75"/>
      <c r="I378" s="75"/>
      <c r="J378" s="74"/>
      <c r="K378" s="74"/>
      <c r="L378" s="74"/>
      <c r="M378" s="76"/>
      <c r="N378" s="76"/>
      <c r="O378" s="75"/>
      <c r="P378" s="75"/>
      <c r="Q378" s="74"/>
      <c r="R378" s="74"/>
      <c r="S378" s="75"/>
      <c r="T378" s="76"/>
      <c r="U378" s="76"/>
      <c r="V378" s="75"/>
      <c r="W378" s="75"/>
      <c r="X378" s="74"/>
      <c r="Y378" s="74"/>
      <c r="Z378" s="75"/>
      <c r="AA378" s="76"/>
      <c r="AB378" s="76"/>
      <c r="AC378" s="75"/>
      <c r="AD378" s="75"/>
      <c r="AE378" s="74"/>
      <c r="AF378" s="74"/>
      <c r="AG378" s="75"/>
      <c r="AH378" s="76"/>
      <c r="AI378" s="80">
        <f t="shared" si="0"/>
        <v>0</v>
      </c>
      <c r="AJ378" s="81">
        <f>'Февраль 2020'!AH378-'Март 2020'!AI378</f>
        <v>0</v>
      </c>
      <c r="AK378" s="82">
        <f t="shared" si="1"/>
        <v>0</v>
      </c>
      <c r="AL378" s="83">
        <f>'Февраль 2020'!AJ378+'Март 2020'!AK378</f>
        <v>0</v>
      </c>
      <c r="AM378" s="82">
        <f t="shared" si="2"/>
        <v>0</v>
      </c>
      <c r="AN378" s="84">
        <f>'Февраль 2020'!AL378+'Март 2020'!AM378</f>
        <v>0</v>
      </c>
      <c r="AO378" s="82">
        <f t="shared" si="6"/>
        <v>0</v>
      </c>
      <c r="AP378" s="85">
        <f>'Февраль 2020'!AN378+'Март 2020'!AO378</f>
        <v>0</v>
      </c>
      <c r="AQ378" s="82">
        <f t="shared" si="4"/>
        <v>0</v>
      </c>
      <c r="AR378" s="86">
        <f>'Февраль 2020'!AP378+'Март 2020'!AQ378</f>
        <v>0</v>
      </c>
      <c r="AS378" s="87">
        <f>'Январь 2020'!AW378</f>
        <v>0</v>
      </c>
      <c r="AT378" s="88">
        <f>'Январь 2020'!AX378</f>
        <v>0</v>
      </c>
      <c r="AU378" s="45">
        <f t="shared" si="5"/>
        <v>0</v>
      </c>
      <c r="AV378" s="45">
        <f>'Январь 2020'!AZ378</f>
        <v>0</v>
      </c>
    </row>
    <row r="379" spans="1:48" ht="14.25" customHeight="1">
      <c r="A379" s="71">
        <f>'Январь 2020'!A379</f>
        <v>0</v>
      </c>
      <c r="B379" s="72">
        <f>'Январь 2020'!G379</f>
        <v>0</v>
      </c>
      <c r="C379" s="257">
        <f>'Январь 2020'!B379</f>
        <v>0</v>
      </c>
      <c r="D379" s="74"/>
      <c r="E379" s="75"/>
      <c r="F379" s="76"/>
      <c r="G379" s="76"/>
      <c r="H379" s="75"/>
      <c r="I379" s="75"/>
      <c r="J379" s="74"/>
      <c r="K379" s="74"/>
      <c r="L379" s="74"/>
      <c r="M379" s="76"/>
      <c r="N379" s="76"/>
      <c r="O379" s="75"/>
      <c r="P379" s="75"/>
      <c r="Q379" s="74"/>
      <c r="R379" s="74"/>
      <c r="S379" s="75"/>
      <c r="T379" s="76"/>
      <c r="U379" s="76"/>
      <c r="V379" s="75"/>
      <c r="W379" s="75"/>
      <c r="X379" s="74"/>
      <c r="Y379" s="74"/>
      <c r="Z379" s="75"/>
      <c r="AA379" s="76"/>
      <c r="AB379" s="76"/>
      <c r="AC379" s="75"/>
      <c r="AD379" s="75"/>
      <c r="AE379" s="74"/>
      <c r="AF379" s="74"/>
      <c r="AG379" s="75"/>
      <c r="AH379" s="76"/>
      <c r="AI379" s="80">
        <f t="shared" si="0"/>
        <v>0</v>
      </c>
      <c r="AJ379" s="81">
        <f>'Февраль 2020'!AH379-'Март 2020'!AI379</f>
        <v>0</v>
      </c>
      <c r="AK379" s="82">
        <f t="shared" si="1"/>
        <v>0</v>
      </c>
      <c r="AL379" s="83">
        <f>'Февраль 2020'!AJ379+'Март 2020'!AK379</f>
        <v>0</v>
      </c>
      <c r="AM379" s="82">
        <f t="shared" si="2"/>
        <v>0</v>
      </c>
      <c r="AN379" s="84">
        <f>'Февраль 2020'!AL379+'Март 2020'!AM379</f>
        <v>0</v>
      </c>
      <c r="AO379" s="82">
        <f t="shared" si="6"/>
        <v>0</v>
      </c>
      <c r="AP379" s="85">
        <f>'Февраль 2020'!AN379+'Март 2020'!AO379</f>
        <v>0</v>
      </c>
      <c r="AQ379" s="82">
        <f t="shared" si="4"/>
        <v>0</v>
      </c>
      <c r="AR379" s="86">
        <f>'Февраль 2020'!AP379+'Март 2020'!AQ379</f>
        <v>0</v>
      </c>
      <c r="AS379" s="87">
        <f>'Январь 2020'!AW379</f>
        <v>0</v>
      </c>
      <c r="AT379" s="88">
        <f>'Январь 2020'!AX379</f>
        <v>0</v>
      </c>
      <c r="AU379" s="45">
        <f t="shared" si="5"/>
        <v>0</v>
      </c>
      <c r="AV379" s="45">
        <f>'Январь 2020'!AZ379</f>
        <v>0</v>
      </c>
    </row>
    <row r="380" spans="1:48" ht="14.25" customHeight="1">
      <c r="A380" s="71">
        <f>'Январь 2020'!A380</f>
        <v>0</v>
      </c>
      <c r="B380" s="72">
        <f>'Январь 2020'!G380</f>
        <v>0</v>
      </c>
      <c r="C380" s="257">
        <f>'Январь 2020'!B380</f>
        <v>0</v>
      </c>
      <c r="D380" s="74"/>
      <c r="E380" s="75"/>
      <c r="F380" s="76"/>
      <c r="G380" s="76"/>
      <c r="H380" s="75"/>
      <c r="I380" s="75"/>
      <c r="J380" s="74"/>
      <c r="K380" s="74"/>
      <c r="L380" s="74"/>
      <c r="M380" s="76"/>
      <c r="N380" s="76"/>
      <c r="O380" s="75"/>
      <c r="P380" s="75"/>
      <c r="Q380" s="74"/>
      <c r="R380" s="74"/>
      <c r="S380" s="75"/>
      <c r="T380" s="76"/>
      <c r="U380" s="76"/>
      <c r="V380" s="75"/>
      <c r="W380" s="75"/>
      <c r="X380" s="74"/>
      <c r="Y380" s="74"/>
      <c r="Z380" s="75"/>
      <c r="AA380" s="76"/>
      <c r="AB380" s="76"/>
      <c r="AC380" s="75"/>
      <c r="AD380" s="75"/>
      <c r="AE380" s="74"/>
      <c r="AF380" s="74"/>
      <c r="AG380" s="75"/>
      <c r="AH380" s="76"/>
      <c r="AI380" s="80">
        <f t="shared" si="0"/>
        <v>0</v>
      </c>
      <c r="AJ380" s="81">
        <f>'Февраль 2020'!AH380-'Март 2020'!AI380</f>
        <v>0</v>
      </c>
      <c r="AK380" s="82">
        <f t="shared" si="1"/>
        <v>0</v>
      </c>
      <c r="AL380" s="83">
        <f>'Февраль 2020'!AJ380+'Март 2020'!AK380</f>
        <v>0</v>
      </c>
      <c r="AM380" s="82">
        <f t="shared" si="2"/>
        <v>0</v>
      </c>
      <c r="AN380" s="84">
        <f>'Февраль 2020'!AL380+'Март 2020'!AM380</f>
        <v>0</v>
      </c>
      <c r="AO380" s="82">
        <f t="shared" si="6"/>
        <v>0</v>
      </c>
      <c r="AP380" s="85">
        <f>'Февраль 2020'!AN380+'Март 2020'!AO380</f>
        <v>0</v>
      </c>
      <c r="AQ380" s="82">
        <f t="shared" si="4"/>
        <v>0</v>
      </c>
      <c r="AR380" s="86">
        <f>'Февраль 2020'!AP380+'Март 2020'!AQ380</f>
        <v>0</v>
      </c>
      <c r="AS380" s="87">
        <f>'Январь 2020'!AW380</f>
        <v>0</v>
      </c>
      <c r="AT380" s="88">
        <f>'Январь 2020'!AX380</f>
        <v>0</v>
      </c>
      <c r="AU380" s="45">
        <f t="shared" si="5"/>
        <v>0</v>
      </c>
      <c r="AV380" s="45">
        <f>'Январь 2020'!AZ380</f>
        <v>0</v>
      </c>
    </row>
    <row r="381" spans="1:48" ht="14.25" customHeight="1">
      <c r="A381" s="71">
        <f>'Январь 2020'!A381</f>
        <v>0</v>
      </c>
      <c r="B381" s="72">
        <f>'Январь 2020'!G381</f>
        <v>0</v>
      </c>
      <c r="C381" s="257">
        <f>'Январь 2020'!B381</f>
        <v>0</v>
      </c>
      <c r="D381" s="74"/>
      <c r="E381" s="75"/>
      <c r="F381" s="76"/>
      <c r="G381" s="76"/>
      <c r="H381" s="75"/>
      <c r="I381" s="75"/>
      <c r="J381" s="74"/>
      <c r="K381" s="74"/>
      <c r="L381" s="74"/>
      <c r="M381" s="76"/>
      <c r="N381" s="76"/>
      <c r="O381" s="75"/>
      <c r="P381" s="75"/>
      <c r="Q381" s="74"/>
      <c r="R381" s="74"/>
      <c r="S381" s="75"/>
      <c r="T381" s="76"/>
      <c r="U381" s="76"/>
      <c r="V381" s="75"/>
      <c r="W381" s="75"/>
      <c r="X381" s="74"/>
      <c r="Y381" s="74"/>
      <c r="Z381" s="75"/>
      <c r="AA381" s="76"/>
      <c r="AB381" s="76"/>
      <c r="AC381" s="75"/>
      <c r="AD381" s="75"/>
      <c r="AE381" s="74"/>
      <c r="AF381" s="74"/>
      <c r="AG381" s="75"/>
      <c r="AH381" s="76"/>
      <c r="AI381" s="80">
        <f t="shared" si="0"/>
        <v>0</v>
      </c>
      <c r="AJ381" s="81">
        <f>'Февраль 2020'!AH381-'Март 2020'!AI381</f>
        <v>0</v>
      </c>
      <c r="AK381" s="82">
        <f t="shared" si="1"/>
        <v>0</v>
      </c>
      <c r="AL381" s="83">
        <f>'Февраль 2020'!AJ381+'Март 2020'!AK381</f>
        <v>0</v>
      </c>
      <c r="AM381" s="82">
        <f t="shared" si="2"/>
        <v>0</v>
      </c>
      <c r="AN381" s="84">
        <f>'Февраль 2020'!AL381+'Март 2020'!AM381</f>
        <v>0</v>
      </c>
      <c r="AO381" s="82">
        <f t="shared" si="6"/>
        <v>0</v>
      </c>
      <c r="AP381" s="85">
        <f>'Февраль 2020'!AN381+'Март 2020'!AO381</f>
        <v>0</v>
      </c>
      <c r="AQ381" s="82">
        <f t="shared" si="4"/>
        <v>0</v>
      </c>
      <c r="AR381" s="86">
        <f>'Февраль 2020'!AP381+'Март 2020'!AQ381</f>
        <v>0</v>
      </c>
      <c r="AS381" s="87">
        <f>'Январь 2020'!AW381</f>
        <v>0</v>
      </c>
      <c r="AT381" s="88">
        <f>'Январь 2020'!AX381</f>
        <v>0</v>
      </c>
      <c r="AU381" s="45">
        <f t="shared" si="5"/>
        <v>0</v>
      </c>
      <c r="AV381" s="45">
        <f>'Январь 2020'!AZ381</f>
        <v>0</v>
      </c>
    </row>
    <row r="382" spans="1:48" ht="14.25" customHeight="1">
      <c r="A382" s="71">
        <f>'Январь 2020'!A382</f>
        <v>0</v>
      </c>
      <c r="B382" s="72">
        <f>'Январь 2020'!G382</f>
        <v>0</v>
      </c>
      <c r="C382" s="257">
        <f>'Январь 2020'!B382</f>
        <v>0</v>
      </c>
      <c r="D382" s="74"/>
      <c r="E382" s="75"/>
      <c r="F382" s="76"/>
      <c r="G382" s="76"/>
      <c r="H382" s="75"/>
      <c r="I382" s="75"/>
      <c r="J382" s="74"/>
      <c r="K382" s="74"/>
      <c r="L382" s="74"/>
      <c r="M382" s="76"/>
      <c r="N382" s="76"/>
      <c r="O382" s="75"/>
      <c r="P382" s="75"/>
      <c r="Q382" s="74"/>
      <c r="R382" s="74"/>
      <c r="S382" s="75"/>
      <c r="T382" s="76"/>
      <c r="U382" s="76"/>
      <c r="V382" s="75"/>
      <c r="W382" s="75"/>
      <c r="X382" s="74"/>
      <c r="Y382" s="74"/>
      <c r="Z382" s="75"/>
      <c r="AA382" s="76"/>
      <c r="AB382" s="76"/>
      <c r="AC382" s="75"/>
      <c r="AD382" s="75"/>
      <c r="AE382" s="74"/>
      <c r="AF382" s="74"/>
      <c r="AG382" s="75"/>
      <c r="AH382" s="76"/>
      <c r="AI382" s="80">
        <f t="shared" si="0"/>
        <v>0</v>
      </c>
      <c r="AJ382" s="81">
        <f>'Февраль 2020'!AH382-'Март 2020'!AI382</f>
        <v>0</v>
      </c>
      <c r="AK382" s="82">
        <f t="shared" si="1"/>
        <v>0</v>
      </c>
      <c r="AL382" s="83">
        <f>'Февраль 2020'!AJ382+'Март 2020'!AK382</f>
        <v>0</v>
      </c>
      <c r="AM382" s="82">
        <f t="shared" si="2"/>
        <v>0</v>
      </c>
      <c r="AN382" s="84">
        <f>'Февраль 2020'!AL382+'Март 2020'!AM382</f>
        <v>0</v>
      </c>
      <c r="AO382" s="82">
        <f t="shared" si="6"/>
        <v>0</v>
      </c>
      <c r="AP382" s="85">
        <f>'Февраль 2020'!AN382+'Март 2020'!AO382</f>
        <v>0</v>
      </c>
      <c r="AQ382" s="82">
        <f t="shared" si="4"/>
        <v>0</v>
      </c>
      <c r="AR382" s="86">
        <f>'Февраль 2020'!AP382+'Март 2020'!AQ382</f>
        <v>0</v>
      </c>
      <c r="AS382" s="87">
        <f>'Январь 2020'!AW382</f>
        <v>0</v>
      </c>
      <c r="AT382" s="88">
        <f>'Январь 2020'!AX382</f>
        <v>0</v>
      </c>
      <c r="AU382" s="45">
        <f t="shared" si="5"/>
        <v>0</v>
      </c>
      <c r="AV382" s="45">
        <f>'Январь 2020'!AZ382</f>
        <v>0</v>
      </c>
    </row>
    <row r="383" spans="1:48" ht="14.25" customHeight="1">
      <c r="A383" s="71">
        <f>'Январь 2020'!A383</f>
        <v>0</v>
      </c>
      <c r="B383" s="72">
        <f>'Январь 2020'!G383</f>
        <v>0</v>
      </c>
      <c r="C383" s="257">
        <f>'Январь 2020'!B383</f>
        <v>0</v>
      </c>
      <c r="D383" s="74"/>
      <c r="E383" s="75"/>
      <c r="F383" s="76"/>
      <c r="G383" s="76"/>
      <c r="H383" s="75"/>
      <c r="I383" s="75"/>
      <c r="J383" s="74"/>
      <c r="K383" s="74"/>
      <c r="L383" s="74"/>
      <c r="M383" s="76"/>
      <c r="N383" s="76"/>
      <c r="O383" s="75"/>
      <c r="P383" s="75"/>
      <c r="Q383" s="74"/>
      <c r="R383" s="74"/>
      <c r="S383" s="75"/>
      <c r="T383" s="76"/>
      <c r="U383" s="76"/>
      <c r="V383" s="75"/>
      <c r="W383" s="75"/>
      <c r="X383" s="74"/>
      <c r="Y383" s="74"/>
      <c r="Z383" s="75"/>
      <c r="AA383" s="76"/>
      <c r="AB383" s="76"/>
      <c r="AC383" s="75"/>
      <c r="AD383" s="75"/>
      <c r="AE383" s="74"/>
      <c r="AF383" s="74"/>
      <c r="AG383" s="75"/>
      <c r="AH383" s="76"/>
      <c r="AI383" s="80">
        <f t="shared" si="0"/>
        <v>0</v>
      </c>
      <c r="AJ383" s="81">
        <f>'Февраль 2020'!AH383-'Март 2020'!AI383</f>
        <v>0</v>
      </c>
      <c r="AK383" s="82">
        <f t="shared" si="1"/>
        <v>0</v>
      </c>
      <c r="AL383" s="83">
        <f>'Февраль 2020'!AJ383+'Март 2020'!AK383</f>
        <v>0</v>
      </c>
      <c r="AM383" s="82">
        <f t="shared" si="2"/>
        <v>0</v>
      </c>
      <c r="AN383" s="84">
        <f>'Февраль 2020'!AL383+'Март 2020'!AM383</f>
        <v>0</v>
      </c>
      <c r="AO383" s="82">
        <f t="shared" si="6"/>
        <v>0</v>
      </c>
      <c r="AP383" s="85">
        <f>'Февраль 2020'!AN383+'Март 2020'!AO383</f>
        <v>0</v>
      </c>
      <c r="AQ383" s="82">
        <f t="shared" si="4"/>
        <v>0</v>
      </c>
      <c r="AR383" s="86">
        <f>'Февраль 2020'!AP383+'Март 2020'!AQ383</f>
        <v>0</v>
      </c>
      <c r="AS383" s="87">
        <f>'Январь 2020'!AW383</f>
        <v>0</v>
      </c>
      <c r="AT383" s="88">
        <f>'Январь 2020'!AX383</f>
        <v>0</v>
      </c>
      <c r="AU383" s="45">
        <f t="shared" si="5"/>
        <v>0</v>
      </c>
      <c r="AV383" s="45">
        <f>'Январь 2020'!AZ383</f>
        <v>0</v>
      </c>
    </row>
    <row r="384" spans="1:48" ht="14.25" customHeight="1">
      <c r="A384" s="71">
        <f>'Январь 2020'!A384</f>
        <v>0</v>
      </c>
      <c r="B384" s="72">
        <f>'Январь 2020'!G384</f>
        <v>0</v>
      </c>
      <c r="C384" s="257">
        <f>'Январь 2020'!B384</f>
        <v>0</v>
      </c>
      <c r="D384" s="74"/>
      <c r="E384" s="75"/>
      <c r="F384" s="76"/>
      <c r="G384" s="76"/>
      <c r="H384" s="75"/>
      <c r="I384" s="75"/>
      <c r="J384" s="74"/>
      <c r="K384" s="74"/>
      <c r="L384" s="74"/>
      <c r="M384" s="76"/>
      <c r="N384" s="76"/>
      <c r="O384" s="75"/>
      <c r="P384" s="75"/>
      <c r="Q384" s="74"/>
      <c r="R384" s="74"/>
      <c r="S384" s="75"/>
      <c r="T384" s="76"/>
      <c r="U384" s="76"/>
      <c r="V384" s="75"/>
      <c r="W384" s="75"/>
      <c r="X384" s="74"/>
      <c r="Y384" s="74"/>
      <c r="Z384" s="75"/>
      <c r="AA384" s="76"/>
      <c r="AB384" s="76"/>
      <c r="AC384" s="75"/>
      <c r="AD384" s="75"/>
      <c r="AE384" s="74"/>
      <c r="AF384" s="74"/>
      <c r="AG384" s="75"/>
      <c r="AH384" s="76"/>
      <c r="AI384" s="80">
        <f t="shared" si="0"/>
        <v>0</v>
      </c>
      <c r="AJ384" s="81">
        <f>'Февраль 2020'!AH384-'Март 2020'!AI384</f>
        <v>0</v>
      </c>
      <c r="AK384" s="82">
        <f t="shared" si="1"/>
        <v>0</v>
      </c>
      <c r="AL384" s="83">
        <f>'Февраль 2020'!AJ384+'Март 2020'!AK384</f>
        <v>0</v>
      </c>
      <c r="AM384" s="82">
        <f t="shared" si="2"/>
        <v>0</v>
      </c>
      <c r="AN384" s="84">
        <f>'Февраль 2020'!AL384+'Март 2020'!AM384</f>
        <v>0</v>
      </c>
      <c r="AO384" s="82">
        <f t="shared" si="6"/>
        <v>0</v>
      </c>
      <c r="AP384" s="85">
        <f>'Февраль 2020'!AN384+'Март 2020'!AO384</f>
        <v>0</v>
      </c>
      <c r="AQ384" s="82">
        <f t="shared" si="4"/>
        <v>0</v>
      </c>
      <c r="AR384" s="86">
        <f>'Февраль 2020'!AP384+'Март 2020'!AQ384</f>
        <v>0</v>
      </c>
      <c r="AS384" s="87">
        <f>'Январь 2020'!AW384</f>
        <v>0</v>
      </c>
      <c r="AT384" s="88">
        <f>'Январь 2020'!AX384</f>
        <v>0</v>
      </c>
      <c r="AU384" s="45">
        <f t="shared" si="5"/>
        <v>0</v>
      </c>
      <c r="AV384" s="45">
        <f>'Январь 2020'!AZ384</f>
        <v>0</v>
      </c>
    </row>
    <row r="385" spans="1:48" ht="14.25" customHeight="1">
      <c r="A385" s="71">
        <f>'Январь 2020'!A385</f>
        <v>0</v>
      </c>
      <c r="B385" s="72">
        <f>'Январь 2020'!G385</f>
        <v>0</v>
      </c>
      <c r="C385" s="257">
        <f>'Январь 2020'!B385</f>
        <v>0</v>
      </c>
      <c r="D385" s="74"/>
      <c r="E385" s="75"/>
      <c r="F385" s="76"/>
      <c r="G385" s="76"/>
      <c r="H385" s="75"/>
      <c r="I385" s="75"/>
      <c r="J385" s="74"/>
      <c r="K385" s="74"/>
      <c r="L385" s="74"/>
      <c r="M385" s="76"/>
      <c r="N385" s="76"/>
      <c r="O385" s="75"/>
      <c r="P385" s="75"/>
      <c r="Q385" s="74"/>
      <c r="R385" s="74"/>
      <c r="S385" s="75"/>
      <c r="T385" s="76"/>
      <c r="U385" s="76"/>
      <c r="V385" s="75"/>
      <c r="W385" s="75"/>
      <c r="X385" s="74"/>
      <c r="Y385" s="74"/>
      <c r="Z385" s="75"/>
      <c r="AA385" s="76"/>
      <c r="AB385" s="76"/>
      <c r="AC385" s="75"/>
      <c r="AD385" s="75"/>
      <c r="AE385" s="74"/>
      <c r="AF385" s="74"/>
      <c r="AG385" s="75"/>
      <c r="AH385" s="76"/>
      <c r="AI385" s="80">
        <f t="shared" si="0"/>
        <v>0</v>
      </c>
      <c r="AJ385" s="81">
        <f>'Февраль 2020'!AH385-'Март 2020'!AI385</f>
        <v>0</v>
      </c>
      <c r="AK385" s="82">
        <f t="shared" si="1"/>
        <v>0</v>
      </c>
      <c r="AL385" s="83">
        <f>'Февраль 2020'!AJ385+'Март 2020'!AK385</f>
        <v>0</v>
      </c>
      <c r="AM385" s="82">
        <f t="shared" si="2"/>
        <v>0</v>
      </c>
      <c r="AN385" s="84">
        <f>'Февраль 2020'!AL385+'Март 2020'!AM385</f>
        <v>0</v>
      </c>
      <c r="AO385" s="82">
        <f t="shared" si="6"/>
        <v>0</v>
      </c>
      <c r="AP385" s="85">
        <f>'Февраль 2020'!AN385+'Март 2020'!AO385</f>
        <v>0</v>
      </c>
      <c r="AQ385" s="82">
        <f t="shared" si="4"/>
        <v>0</v>
      </c>
      <c r="AR385" s="86">
        <f>'Февраль 2020'!AP385+'Март 2020'!AQ385</f>
        <v>0</v>
      </c>
      <c r="AS385" s="87">
        <f>'Январь 2020'!AW385</f>
        <v>0</v>
      </c>
      <c r="AT385" s="88">
        <f>'Январь 2020'!AX385</f>
        <v>0</v>
      </c>
      <c r="AU385" s="45">
        <f t="shared" si="5"/>
        <v>0</v>
      </c>
      <c r="AV385" s="45">
        <f>'Январь 2020'!AZ385</f>
        <v>0</v>
      </c>
    </row>
    <row r="386" spans="1:48" ht="14.25" customHeight="1">
      <c r="A386" s="71">
        <f>'Январь 2020'!A386</f>
        <v>0</v>
      </c>
      <c r="B386" s="72">
        <f>'Январь 2020'!G386</f>
        <v>0</v>
      </c>
      <c r="C386" s="257">
        <f>'Январь 2020'!B386</f>
        <v>0</v>
      </c>
      <c r="D386" s="74"/>
      <c r="E386" s="75"/>
      <c r="F386" s="76"/>
      <c r="G386" s="76"/>
      <c r="H386" s="75"/>
      <c r="I386" s="75"/>
      <c r="J386" s="74"/>
      <c r="K386" s="74"/>
      <c r="L386" s="74"/>
      <c r="M386" s="76"/>
      <c r="N386" s="76"/>
      <c r="O386" s="75"/>
      <c r="P386" s="75"/>
      <c r="Q386" s="74"/>
      <c r="R386" s="74"/>
      <c r="S386" s="75"/>
      <c r="T386" s="76"/>
      <c r="U386" s="76"/>
      <c r="V386" s="75"/>
      <c r="W386" s="75"/>
      <c r="X386" s="74"/>
      <c r="Y386" s="74"/>
      <c r="Z386" s="75"/>
      <c r="AA386" s="76"/>
      <c r="AB386" s="76"/>
      <c r="AC386" s="75"/>
      <c r="AD386" s="75"/>
      <c r="AE386" s="74"/>
      <c r="AF386" s="74"/>
      <c r="AG386" s="75"/>
      <c r="AH386" s="76"/>
      <c r="AI386" s="80">
        <f t="shared" si="0"/>
        <v>0</v>
      </c>
      <c r="AJ386" s="81">
        <f>'Февраль 2020'!AH386-'Март 2020'!AI386</f>
        <v>0</v>
      </c>
      <c r="AK386" s="82">
        <f t="shared" si="1"/>
        <v>0</v>
      </c>
      <c r="AL386" s="83">
        <f>'Февраль 2020'!AJ386+'Март 2020'!AK386</f>
        <v>0</v>
      </c>
      <c r="AM386" s="82">
        <f t="shared" si="2"/>
        <v>0</v>
      </c>
      <c r="AN386" s="84">
        <f>'Февраль 2020'!AL386+'Март 2020'!AM386</f>
        <v>0</v>
      </c>
      <c r="AO386" s="82">
        <f t="shared" si="6"/>
        <v>0</v>
      </c>
      <c r="AP386" s="85">
        <f>'Февраль 2020'!AN386+'Март 2020'!AO386</f>
        <v>0</v>
      </c>
      <c r="AQ386" s="82">
        <f t="shared" si="4"/>
        <v>0</v>
      </c>
      <c r="AR386" s="86">
        <f>'Февраль 2020'!AP386+'Март 2020'!AQ386</f>
        <v>0</v>
      </c>
      <c r="AS386" s="87">
        <f>'Январь 2020'!AW386</f>
        <v>0</v>
      </c>
      <c r="AT386" s="88">
        <f>'Январь 2020'!AX386</f>
        <v>0</v>
      </c>
      <c r="AU386" s="45">
        <f t="shared" si="5"/>
        <v>0</v>
      </c>
      <c r="AV386" s="45">
        <f>'Январь 2020'!AZ386</f>
        <v>0</v>
      </c>
    </row>
    <row r="387" spans="1:48" ht="14.25" customHeight="1">
      <c r="A387" s="71">
        <f>'Январь 2020'!A387</f>
        <v>0</v>
      </c>
      <c r="B387" s="72">
        <f>'Январь 2020'!G387</f>
        <v>0</v>
      </c>
      <c r="C387" s="257">
        <f>'Январь 2020'!B387</f>
        <v>0</v>
      </c>
      <c r="D387" s="74"/>
      <c r="E387" s="75"/>
      <c r="F387" s="76"/>
      <c r="G387" s="76"/>
      <c r="H387" s="75"/>
      <c r="I387" s="75"/>
      <c r="J387" s="74"/>
      <c r="K387" s="74"/>
      <c r="L387" s="74"/>
      <c r="M387" s="76"/>
      <c r="N387" s="76"/>
      <c r="O387" s="75"/>
      <c r="P387" s="75"/>
      <c r="Q387" s="74"/>
      <c r="R387" s="74"/>
      <c r="S387" s="75"/>
      <c r="T387" s="76"/>
      <c r="U387" s="76"/>
      <c r="V387" s="75"/>
      <c r="W387" s="75"/>
      <c r="X387" s="74"/>
      <c r="Y387" s="74"/>
      <c r="Z387" s="75"/>
      <c r="AA387" s="76"/>
      <c r="AB387" s="76"/>
      <c r="AC387" s="75"/>
      <c r="AD387" s="75"/>
      <c r="AE387" s="74"/>
      <c r="AF387" s="74"/>
      <c r="AG387" s="75"/>
      <c r="AH387" s="76"/>
      <c r="AI387" s="80">
        <f t="shared" si="0"/>
        <v>0</v>
      </c>
      <c r="AJ387" s="81">
        <f>'Февраль 2020'!AH387-'Март 2020'!AI387</f>
        <v>0</v>
      </c>
      <c r="AK387" s="82">
        <f t="shared" si="1"/>
        <v>0</v>
      </c>
      <c r="AL387" s="83">
        <f>'Февраль 2020'!AJ387+'Март 2020'!AK387</f>
        <v>0</v>
      </c>
      <c r="AM387" s="82">
        <f t="shared" si="2"/>
        <v>0</v>
      </c>
      <c r="AN387" s="84">
        <f>'Февраль 2020'!AL387+'Март 2020'!AM387</f>
        <v>0</v>
      </c>
      <c r="AO387" s="82">
        <f t="shared" si="6"/>
        <v>0</v>
      </c>
      <c r="AP387" s="85">
        <f>'Февраль 2020'!AN387+'Март 2020'!AO387</f>
        <v>0</v>
      </c>
      <c r="AQ387" s="82">
        <f t="shared" si="4"/>
        <v>0</v>
      </c>
      <c r="AR387" s="86">
        <f>'Февраль 2020'!AP387+'Март 2020'!AQ387</f>
        <v>0</v>
      </c>
      <c r="AS387" s="87">
        <f>'Январь 2020'!AW387</f>
        <v>0</v>
      </c>
      <c r="AT387" s="88">
        <f>'Январь 2020'!AX387</f>
        <v>0</v>
      </c>
      <c r="AU387" s="45">
        <f t="shared" si="5"/>
        <v>0</v>
      </c>
      <c r="AV387" s="45">
        <f>'Январь 2020'!AZ387</f>
        <v>0</v>
      </c>
    </row>
    <row r="388" spans="1:48" ht="14.25" customHeight="1">
      <c r="A388" s="71">
        <f>'Январь 2020'!A388</f>
        <v>0</v>
      </c>
      <c r="B388" s="72">
        <f>'Январь 2020'!G388</f>
        <v>0</v>
      </c>
      <c r="C388" s="257">
        <f>'Январь 2020'!B388</f>
        <v>0</v>
      </c>
      <c r="D388" s="74"/>
      <c r="E388" s="75"/>
      <c r="F388" s="76"/>
      <c r="G388" s="76"/>
      <c r="H388" s="75"/>
      <c r="I388" s="75"/>
      <c r="J388" s="74"/>
      <c r="K388" s="74"/>
      <c r="L388" s="74"/>
      <c r="M388" s="76"/>
      <c r="N388" s="76"/>
      <c r="O388" s="75"/>
      <c r="P388" s="75"/>
      <c r="Q388" s="74"/>
      <c r="R388" s="74"/>
      <c r="S388" s="75"/>
      <c r="T388" s="76"/>
      <c r="U388" s="76"/>
      <c r="V388" s="75"/>
      <c r="W388" s="75"/>
      <c r="X388" s="74"/>
      <c r="Y388" s="74"/>
      <c r="Z388" s="75"/>
      <c r="AA388" s="76"/>
      <c r="AB388" s="76"/>
      <c r="AC388" s="75"/>
      <c r="AD388" s="75"/>
      <c r="AE388" s="74"/>
      <c r="AF388" s="74"/>
      <c r="AG388" s="75"/>
      <c r="AH388" s="76"/>
      <c r="AI388" s="80">
        <f t="shared" si="0"/>
        <v>0</v>
      </c>
      <c r="AJ388" s="81">
        <f>'Февраль 2020'!AH388-'Март 2020'!AI388</f>
        <v>0</v>
      </c>
      <c r="AK388" s="82">
        <f t="shared" si="1"/>
        <v>0</v>
      </c>
      <c r="AL388" s="83">
        <f>'Февраль 2020'!AJ388+'Март 2020'!AK388</f>
        <v>0</v>
      </c>
      <c r="AM388" s="82">
        <f t="shared" si="2"/>
        <v>0</v>
      </c>
      <c r="AN388" s="84">
        <f>'Февраль 2020'!AL388+'Март 2020'!AM388</f>
        <v>0</v>
      </c>
      <c r="AO388" s="82">
        <f t="shared" si="6"/>
        <v>0</v>
      </c>
      <c r="AP388" s="85">
        <f>'Февраль 2020'!AN388+'Март 2020'!AO388</f>
        <v>0</v>
      </c>
      <c r="AQ388" s="82">
        <f t="shared" si="4"/>
        <v>0</v>
      </c>
      <c r="AR388" s="86">
        <f>'Февраль 2020'!AP388+'Март 2020'!AQ388</f>
        <v>0</v>
      </c>
      <c r="AS388" s="87">
        <f>'Январь 2020'!AW388</f>
        <v>0</v>
      </c>
      <c r="AT388" s="88">
        <f>'Январь 2020'!AX388</f>
        <v>0</v>
      </c>
      <c r="AU388" s="45">
        <f t="shared" si="5"/>
        <v>0</v>
      </c>
      <c r="AV388" s="45">
        <f>'Январь 2020'!AZ388</f>
        <v>0</v>
      </c>
    </row>
    <row r="389" spans="1:48" ht="14.25" customHeight="1">
      <c r="A389" s="71">
        <f>'Январь 2020'!A389</f>
        <v>0</v>
      </c>
      <c r="B389" s="72">
        <f>'Январь 2020'!G389</f>
        <v>0</v>
      </c>
      <c r="C389" s="257">
        <f>'Январь 2020'!B389</f>
        <v>0</v>
      </c>
      <c r="D389" s="74"/>
      <c r="E389" s="75"/>
      <c r="F389" s="76"/>
      <c r="G389" s="76"/>
      <c r="H389" s="75"/>
      <c r="I389" s="75"/>
      <c r="J389" s="74"/>
      <c r="K389" s="74"/>
      <c r="L389" s="74"/>
      <c r="M389" s="76"/>
      <c r="N389" s="76"/>
      <c r="O389" s="75"/>
      <c r="P389" s="75"/>
      <c r="Q389" s="74"/>
      <c r="R389" s="74"/>
      <c r="S389" s="75"/>
      <c r="T389" s="76"/>
      <c r="U389" s="76"/>
      <c r="V389" s="75"/>
      <c r="W389" s="75"/>
      <c r="X389" s="74"/>
      <c r="Y389" s="74"/>
      <c r="Z389" s="75"/>
      <c r="AA389" s="76"/>
      <c r="AB389" s="76"/>
      <c r="AC389" s="75"/>
      <c r="AD389" s="75"/>
      <c r="AE389" s="74"/>
      <c r="AF389" s="74"/>
      <c r="AG389" s="75"/>
      <c r="AH389" s="76"/>
      <c r="AI389" s="80">
        <f t="shared" si="0"/>
        <v>0</v>
      </c>
      <c r="AJ389" s="81">
        <f>'Февраль 2020'!AH389-'Март 2020'!AI389</f>
        <v>0</v>
      </c>
      <c r="AK389" s="82">
        <f t="shared" si="1"/>
        <v>0</v>
      </c>
      <c r="AL389" s="83">
        <f>'Февраль 2020'!AJ389+'Март 2020'!AK389</f>
        <v>0</v>
      </c>
      <c r="AM389" s="82">
        <f t="shared" si="2"/>
        <v>0</v>
      </c>
      <c r="AN389" s="84">
        <f>'Февраль 2020'!AL389+'Март 2020'!AM389</f>
        <v>0</v>
      </c>
      <c r="AO389" s="82">
        <f t="shared" si="6"/>
        <v>0</v>
      </c>
      <c r="AP389" s="85">
        <f>'Февраль 2020'!AN389+'Март 2020'!AO389</f>
        <v>0</v>
      </c>
      <c r="AQ389" s="82">
        <f t="shared" si="4"/>
        <v>0</v>
      </c>
      <c r="AR389" s="86">
        <f>'Февраль 2020'!AP389+'Март 2020'!AQ389</f>
        <v>0</v>
      </c>
      <c r="AS389" s="87">
        <f>'Январь 2020'!AW389</f>
        <v>0</v>
      </c>
      <c r="AT389" s="88">
        <f>'Январь 2020'!AX389</f>
        <v>0</v>
      </c>
      <c r="AU389" s="45">
        <f t="shared" si="5"/>
        <v>0</v>
      </c>
      <c r="AV389" s="45">
        <f>'Январь 2020'!AZ389</f>
        <v>0</v>
      </c>
    </row>
    <row r="390" spans="1:48" ht="14.25" customHeight="1">
      <c r="A390" s="71">
        <f>'Январь 2020'!A390</f>
        <v>0</v>
      </c>
      <c r="B390" s="72">
        <f>'Январь 2020'!G390</f>
        <v>0</v>
      </c>
      <c r="C390" s="257">
        <f>'Январь 2020'!B390</f>
        <v>0</v>
      </c>
      <c r="D390" s="74"/>
      <c r="E390" s="75"/>
      <c r="F390" s="76"/>
      <c r="G390" s="76"/>
      <c r="H390" s="75"/>
      <c r="I390" s="75"/>
      <c r="J390" s="74"/>
      <c r="K390" s="74"/>
      <c r="L390" s="74"/>
      <c r="M390" s="76"/>
      <c r="N390" s="76"/>
      <c r="O390" s="75"/>
      <c r="P390" s="75"/>
      <c r="Q390" s="74"/>
      <c r="R390" s="74"/>
      <c r="S390" s="75"/>
      <c r="T390" s="76"/>
      <c r="U390" s="76"/>
      <c r="V390" s="75"/>
      <c r="W390" s="75"/>
      <c r="X390" s="74"/>
      <c r="Y390" s="74"/>
      <c r="Z390" s="75"/>
      <c r="AA390" s="76"/>
      <c r="AB390" s="76"/>
      <c r="AC390" s="75"/>
      <c r="AD390" s="75"/>
      <c r="AE390" s="74"/>
      <c r="AF390" s="74"/>
      <c r="AG390" s="75"/>
      <c r="AH390" s="76"/>
      <c r="AI390" s="80">
        <f t="shared" si="0"/>
        <v>0</v>
      </c>
      <c r="AJ390" s="81">
        <f>'Февраль 2020'!AH390-'Март 2020'!AI390</f>
        <v>0</v>
      </c>
      <c r="AK390" s="82">
        <f t="shared" si="1"/>
        <v>0</v>
      </c>
      <c r="AL390" s="83">
        <f>'Февраль 2020'!AJ390+'Март 2020'!AK390</f>
        <v>0</v>
      </c>
      <c r="AM390" s="82">
        <f t="shared" si="2"/>
        <v>0</v>
      </c>
      <c r="AN390" s="84">
        <f>'Февраль 2020'!AL390+'Март 2020'!AM390</f>
        <v>0</v>
      </c>
      <c r="AO390" s="82">
        <f t="shared" si="6"/>
        <v>0</v>
      </c>
      <c r="AP390" s="85">
        <f>'Февраль 2020'!AN390+'Март 2020'!AO390</f>
        <v>0</v>
      </c>
      <c r="AQ390" s="82">
        <f t="shared" si="4"/>
        <v>0</v>
      </c>
      <c r="AR390" s="86">
        <f>'Февраль 2020'!AP390+'Март 2020'!AQ390</f>
        <v>0</v>
      </c>
      <c r="AS390" s="87">
        <f>'Январь 2020'!AW390</f>
        <v>0</v>
      </c>
      <c r="AT390" s="88">
        <f>'Январь 2020'!AX390</f>
        <v>0</v>
      </c>
      <c r="AU390" s="45">
        <f t="shared" si="5"/>
        <v>0</v>
      </c>
      <c r="AV390" s="45">
        <f>'Январь 2020'!AZ390</f>
        <v>0</v>
      </c>
    </row>
    <row r="391" spans="1:48" ht="14.25" customHeight="1">
      <c r="A391" s="71">
        <f>'Январь 2020'!A391</f>
        <v>0</v>
      </c>
      <c r="B391" s="72">
        <f>'Январь 2020'!G391</f>
        <v>0</v>
      </c>
      <c r="C391" s="257">
        <f>'Январь 2020'!B391</f>
        <v>0</v>
      </c>
      <c r="D391" s="74"/>
      <c r="E391" s="75"/>
      <c r="F391" s="76"/>
      <c r="G391" s="76"/>
      <c r="H391" s="75"/>
      <c r="I391" s="75"/>
      <c r="J391" s="74"/>
      <c r="K391" s="74"/>
      <c r="L391" s="74"/>
      <c r="M391" s="76"/>
      <c r="N391" s="76"/>
      <c r="O391" s="75"/>
      <c r="P391" s="75"/>
      <c r="Q391" s="74"/>
      <c r="R391" s="74"/>
      <c r="S391" s="75"/>
      <c r="T391" s="76"/>
      <c r="U391" s="76"/>
      <c r="V391" s="75"/>
      <c r="W391" s="75"/>
      <c r="X391" s="74"/>
      <c r="Y391" s="74"/>
      <c r="Z391" s="75"/>
      <c r="AA391" s="76"/>
      <c r="AB391" s="76"/>
      <c r="AC391" s="75"/>
      <c r="AD391" s="75"/>
      <c r="AE391" s="74"/>
      <c r="AF391" s="74"/>
      <c r="AG391" s="75"/>
      <c r="AH391" s="76"/>
      <c r="AI391" s="80">
        <f t="shared" si="0"/>
        <v>0</v>
      </c>
      <c r="AJ391" s="81">
        <f>'Февраль 2020'!AH391-'Март 2020'!AI391</f>
        <v>0</v>
      </c>
      <c r="AK391" s="82">
        <f t="shared" si="1"/>
        <v>0</v>
      </c>
      <c r="AL391" s="83">
        <f>'Февраль 2020'!AJ391+'Март 2020'!AK391</f>
        <v>0</v>
      </c>
      <c r="AM391" s="82">
        <f t="shared" si="2"/>
        <v>0</v>
      </c>
      <c r="AN391" s="84">
        <f>'Февраль 2020'!AL391+'Март 2020'!AM391</f>
        <v>0</v>
      </c>
      <c r="AO391" s="82">
        <f t="shared" si="6"/>
        <v>0</v>
      </c>
      <c r="AP391" s="85">
        <f>'Февраль 2020'!AN391+'Март 2020'!AO391</f>
        <v>0</v>
      </c>
      <c r="AQ391" s="82">
        <f t="shared" si="4"/>
        <v>0</v>
      </c>
      <c r="AR391" s="86">
        <f>'Февраль 2020'!AP391+'Март 2020'!AQ391</f>
        <v>0</v>
      </c>
      <c r="AS391" s="87">
        <f>'Январь 2020'!AW391</f>
        <v>0</v>
      </c>
      <c r="AT391" s="88">
        <f>'Январь 2020'!AX391</f>
        <v>0</v>
      </c>
      <c r="AU391" s="45">
        <f t="shared" si="5"/>
        <v>0</v>
      </c>
      <c r="AV391" s="45">
        <f>'Январь 2020'!AZ391</f>
        <v>0</v>
      </c>
    </row>
    <row r="392" spans="1:48" ht="14.25" customHeight="1">
      <c r="A392" s="71">
        <f>'Январь 2020'!A392</f>
        <v>0</v>
      </c>
      <c r="B392" s="72">
        <f>'Январь 2020'!G392</f>
        <v>0</v>
      </c>
      <c r="C392" s="257">
        <f>'Январь 2020'!B392</f>
        <v>0</v>
      </c>
      <c r="D392" s="74"/>
      <c r="E392" s="75"/>
      <c r="F392" s="76"/>
      <c r="G392" s="76"/>
      <c r="H392" s="75"/>
      <c r="I392" s="75"/>
      <c r="J392" s="74"/>
      <c r="K392" s="74"/>
      <c r="L392" s="74"/>
      <c r="M392" s="76"/>
      <c r="N392" s="76"/>
      <c r="O392" s="75"/>
      <c r="P392" s="75"/>
      <c r="Q392" s="74"/>
      <c r="R392" s="74"/>
      <c r="S392" s="75"/>
      <c r="T392" s="76"/>
      <c r="U392" s="76"/>
      <c r="V392" s="75"/>
      <c r="W392" s="75"/>
      <c r="X392" s="74"/>
      <c r="Y392" s="74"/>
      <c r="Z392" s="75"/>
      <c r="AA392" s="76"/>
      <c r="AB392" s="76"/>
      <c r="AC392" s="75"/>
      <c r="AD392" s="75"/>
      <c r="AE392" s="74"/>
      <c r="AF392" s="74"/>
      <c r="AG392" s="75"/>
      <c r="AH392" s="76"/>
      <c r="AI392" s="80">
        <f t="shared" si="0"/>
        <v>0</v>
      </c>
      <c r="AJ392" s="81">
        <f>'Февраль 2020'!AH392-'Март 2020'!AI392</f>
        <v>0</v>
      </c>
      <c r="AK392" s="82">
        <f t="shared" si="1"/>
        <v>0</v>
      </c>
      <c r="AL392" s="83">
        <f>'Февраль 2020'!AJ392+'Март 2020'!AK392</f>
        <v>0</v>
      </c>
      <c r="AM392" s="82">
        <f t="shared" si="2"/>
        <v>0</v>
      </c>
      <c r="AN392" s="84">
        <f>'Февраль 2020'!AL392+'Март 2020'!AM392</f>
        <v>0</v>
      </c>
      <c r="AO392" s="82">
        <f t="shared" si="6"/>
        <v>0</v>
      </c>
      <c r="AP392" s="85">
        <f>'Февраль 2020'!AN392+'Март 2020'!AO392</f>
        <v>0</v>
      </c>
      <c r="AQ392" s="82">
        <f t="shared" si="4"/>
        <v>0</v>
      </c>
      <c r="AR392" s="86">
        <f>'Февраль 2020'!AP392+'Март 2020'!AQ392</f>
        <v>0</v>
      </c>
      <c r="AS392" s="87">
        <f>'Январь 2020'!AW392</f>
        <v>0</v>
      </c>
      <c r="AT392" s="88">
        <f>'Январь 2020'!AX392</f>
        <v>0</v>
      </c>
      <c r="AU392" s="45">
        <f t="shared" si="5"/>
        <v>0</v>
      </c>
      <c r="AV392" s="45">
        <f>'Январь 2020'!AZ392</f>
        <v>0</v>
      </c>
    </row>
    <row r="393" spans="1:48" ht="14.25" customHeight="1">
      <c r="A393" s="71">
        <f>'Январь 2020'!A393</f>
        <v>0</v>
      </c>
      <c r="B393" s="72">
        <f>'Январь 2020'!G393</f>
        <v>0</v>
      </c>
      <c r="C393" s="257">
        <f>'Январь 2020'!B393</f>
        <v>0</v>
      </c>
      <c r="D393" s="74"/>
      <c r="E393" s="75"/>
      <c r="F393" s="76"/>
      <c r="G393" s="76"/>
      <c r="H393" s="75"/>
      <c r="I393" s="75"/>
      <c r="J393" s="74"/>
      <c r="K393" s="74"/>
      <c r="L393" s="74"/>
      <c r="M393" s="76"/>
      <c r="N393" s="76"/>
      <c r="O393" s="75"/>
      <c r="P393" s="75"/>
      <c r="Q393" s="74"/>
      <c r="R393" s="74"/>
      <c r="S393" s="75"/>
      <c r="T393" s="76"/>
      <c r="U393" s="76"/>
      <c r="V393" s="75"/>
      <c r="W393" s="75"/>
      <c r="X393" s="74"/>
      <c r="Y393" s="74"/>
      <c r="Z393" s="75"/>
      <c r="AA393" s="76"/>
      <c r="AB393" s="76"/>
      <c r="AC393" s="75"/>
      <c r="AD393" s="75"/>
      <c r="AE393" s="74"/>
      <c r="AF393" s="74"/>
      <c r="AG393" s="75"/>
      <c r="AH393" s="76"/>
      <c r="AI393" s="80">
        <f t="shared" si="0"/>
        <v>0</v>
      </c>
      <c r="AJ393" s="81">
        <f>'Февраль 2020'!AH393-'Март 2020'!AI393</f>
        <v>0</v>
      </c>
      <c r="AK393" s="82">
        <f t="shared" si="1"/>
        <v>0</v>
      </c>
      <c r="AL393" s="83">
        <f>'Февраль 2020'!AJ393+'Март 2020'!AK393</f>
        <v>0</v>
      </c>
      <c r="AM393" s="82">
        <f t="shared" si="2"/>
        <v>0</v>
      </c>
      <c r="AN393" s="84">
        <f>'Февраль 2020'!AL393+'Март 2020'!AM393</f>
        <v>0</v>
      </c>
      <c r="AO393" s="82">
        <f t="shared" si="6"/>
        <v>0</v>
      </c>
      <c r="AP393" s="85">
        <f>'Февраль 2020'!AN393+'Март 2020'!AO393</f>
        <v>0</v>
      </c>
      <c r="AQ393" s="82">
        <f t="shared" si="4"/>
        <v>0</v>
      </c>
      <c r="AR393" s="86">
        <f>'Февраль 2020'!AP393+'Март 2020'!AQ393</f>
        <v>0</v>
      </c>
      <c r="AS393" s="87">
        <f>'Январь 2020'!AW393</f>
        <v>0</v>
      </c>
      <c r="AT393" s="88">
        <f>'Январь 2020'!AX393</f>
        <v>0</v>
      </c>
      <c r="AU393" s="45">
        <f t="shared" si="5"/>
        <v>0</v>
      </c>
      <c r="AV393" s="45">
        <f>'Январь 2020'!AZ393</f>
        <v>0</v>
      </c>
    </row>
    <row r="394" spans="1:48" ht="14.25" customHeight="1">
      <c r="A394" s="71">
        <f>'Январь 2020'!A394</f>
        <v>0</v>
      </c>
      <c r="B394" s="72">
        <f>'Январь 2020'!G394</f>
        <v>0</v>
      </c>
      <c r="C394" s="257">
        <f>'Январь 2020'!B394</f>
        <v>0</v>
      </c>
      <c r="D394" s="74"/>
      <c r="E394" s="75"/>
      <c r="F394" s="76"/>
      <c r="G394" s="76"/>
      <c r="H394" s="75"/>
      <c r="I394" s="75"/>
      <c r="J394" s="74"/>
      <c r="K394" s="74"/>
      <c r="L394" s="74"/>
      <c r="M394" s="76"/>
      <c r="N394" s="76"/>
      <c r="O394" s="75"/>
      <c r="P394" s="75"/>
      <c r="Q394" s="74"/>
      <c r="R394" s="74"/>
      <c r="S394" s="75"/>
      <c r="T394" s="76"/>
      <c r="U394" s="76"/>
      <c r="V394" s="75"/>
      <c r="W394" s="75"/>
      <c r="X394" s="74"/>
      <c r="Y394" s="74"/>
      <c r="Z394" s="75"/>
      <c r="AA394" s="76"/>
      <c r="AB394" s="76"/>
      <c r="AC394" s="75"/>
      <c r="AD394" s="75"/>
      <c r="AE394" s="74"/>
      <c r="AF394" s="74"/>
      <c r="AG394" s="75"/>
      <c r="AH394" s="76"/>
      <c r="AI394" s="80">
        <f t="shared" si="0"/>
        <v>0</v>
      </c>
      <c r="AJ394" s="81">
        <f>'Февраль 2020'!AH394-'Март 2020'!AI394</f>
        <v>0</v>
      </c>
      <c r="AK394" s="82">
        <f t="shared" si="1"/>
        <v>0</v>
      </c>
      <c r="AL394" s="83">
        <f>'Февраль 2020'!AJ394+'Март 2020'!AK394</f>
        <v>0</v>
      </c>
      <c r="AM394" s="82">
        <f t="shared" si="2"/>
        <v>0</v>
      </c>
      <c r="AN394" s="84">
        <f>'Февраль 2020'!AL394+'Март 2020'!AM394</f>
        <v>0</v>
      </c>
      <c r="AO394" s="82">
        <f t="shared" si="6"/>
        <v>0</v>
      </c>
      <c r="AP394" s="85">
        <f>'Февраль 2020'!AN394+'Март 2020'!AO394</f>
        <v>0</v>
      </c>
      <c r="AQ394" s="82">
        <f t="shared" si="4"/>
        <v>0</v>
      </c>
      <c r="AR394" s="86">
        <f>'Февраль 2020'!AP394+'Март 2020'!AQ394</f>
        <v>0</v>
      </c>
      <c r="AS394" s="87">
        <f>'Январь 2020'!AW394</f>
        <v>0</v>
      </c>
      <c r="AT394" s="88">
        <f>'Январь 2020'!AX394</f>
        <v>0</v>
      </c>
      <c r="AU394" s="45">
        <f t="shared" si="5"/>
        <v>0</v>
      </c>
      <c r="AV394" s="45">
        <f>'Январь 2020'!AZ394</f>
        <v>0</v>
      </c>
    </row>
    <row r="395" spans="1:48" ht="14.25" customHeight="1">
      <c r="A395" s="71">
        <f>'Январь 2020'!A395</f>
        <v>0</v>
      </c>
      <c r="B395" s="72">
        <f>'Январь 2020'!G395</f>
        <v>0</v>
      </c>
      <c r="C395" s="257">
        <f>'Январь 2020'!B395</f>
        <v>0</v>
      </c>
      <c r="D395" s="74"/>
      <c r="E395" s="75"/>
      <c r="F395" s="76"/>
      <c r="G395" s="76"/>
      <c r="H395" s="75"/>
      <c r="I395" s="75"/>
      <c r="J395" s="74"/>
      <c r="K395" s="74"/>
      <c r="L395" s="74"/>
      <c r="M395" s="76"/>
      <c r="N395" s="76"/>
      <c r="O395" s="75"/>
      <c r="P395" s="75"/>
      <c r="Q395" s="74"/>
      <c r="R395" s="74"/>
      <c r="S395" s="75"/>
      <c r="T395" s="76"/>
      <c r="U395" s="76"/>
      <c r="V395" s="75"/>
      <c r="W395" s="75"/>
      <c r="X395" s="74"/>
      <c r="Y395" s="74"/>
      <c r="Z395" s="75"/>
      <c r="AA395" s="76"/>
      <c r="AB395" s="76"/>
      <c r="AC395" s="75"/>
      <c r="AD395" s="75"/>
      <c r="AE395" s="74"/>
      <c r="AF395" s="74"/>
      <c r="AG395" s="75"/>
      <c r="AH395" s="76"/>
      <c r="AI395" s="80">
        <f t="shared" si="0"/>
        <v>0</v>
      </c>
      <c r="AJ395" s="81">
        <f>'Февраль 2020'!AH395-'Март 2020'!AI395</f>
        <v>0</v>
      </c>
      <c r="AK395" s="82">
        <f t="shared" si="1"/>
        <v>0</v>
      </c>
      <c r="AL395" s="83">
        <f>'Февраль 2020'!AJ395+'Март 2020'!AK395</f>
        <v>0</v>
      </c>
      <c r="AM395" s="82">
        <f t="shared" si="2"/>
        <v>0</v>
      </c>
      <c r="AN395" s="84">
        <f>'Февраль 2020'!AL395+'Март 2020'!AM395</f>
        <v>0</v>
      </c>
      <c r="AO395" s="82">
        <f t="shared" si="6"/>
        <v>0</v>
      </c>
      <c r="AP395" s="85">
        <f>'Февраль 2020'!AN395+'Март 2020'!AO395</f>
        <v>0</v>
      </c>
      <c r="AQ395" s="82">
        <f t="shared" si="4"/>
        <v>0</v>
      </c>
      <c r="AR395" s="86">
        <f>'Февраль 2020'!AP395+'Март 2020'!AQ395</f>
        <v>0</v>
      </c>
      <c r="AS395" s="87">
        <f>'Январь 2020'!AW395</f>
        <v>0</v>
      </c>
      <c r="AT395" s="88">
        <f>'Январь 2020'!AX395</f>
        <v>0</v>
      </c>
      <c r="AU395" s="45">
        <f t="shared" si="5"/>
        <v>0</v>
      </c>
      <c r="AV395" s="45">
        <f>'Январь 2020'!AZ395</f>
        <v>0</v>
      </c>
    </row>
    <row r="396" spans="1:48" ht="14.25" customHeight="1">
      <c r="A396" s="71">
        <f>'Январь 2020'!A396</f>
        <v>0</v>
      </c>
      <c r="B396" s="72">
        <f>'Январь 2020'!G396</f>
        <v>0</v>
      </c>
      <c r="C396" s="257">
        <f>'Январь 2020'!B396</f>
        <v>0</v>
      </c>
      <c r="D396" s="74"/>
      <c r="E396" s="75"/>
      <c r="F396" s="76"/>
      <c r="G396" s="76"/>
      <c r="H396" s="75"/>
      <c r="I396" s="75"/>
      <c r="J396" s="74"/>
      <c r="K396" s="74"/>
      <c r="L396" s="74"/>
      <c r="M396" s="76"/>
      <c r="N396" s="76"/>
      <c r="O396" s="75"/>
      <c r="P396" s="75"/>
      <c r="Q396" s="74"/>
      <c r="R396" s="74"/>
      <c r="S396" s="75"/>
      <c r="T396" s="76"/>
      <c r="U396" s="76"/>
      <c r="V396" s="75"/>
      <c r="W396" s="75"/>
      <c r="X396" s="74"/>
      <c r="Y396" s="74"/>
      <c r="Z396" s="75"/>
      <c r="AA396" s="76"/>
      <c r="AB396" s="76"/>
      <c r="AC396" s="75"/>
      <c r="AD396" s="75"/>
      <c r="AE396" s="74"/>
      <c r="AF396" s="74"/>
      <c r="AG396" s="75"/>
      <c r="AH396" s="76"/>
      <c r="AI396" s="80">
        <f t="shared" si="0"/>
        <v>0</v>
      </c>
      <c r="AJ396" s="81">
        <f>'Февраль 2020'!AH396-'Март 2020'!AI396</f>
        <v>0</v>
      </c>
      <c r="AK396" s="82">
        <f t="shared" si="1"/>
        <v>0</v>
      </c>
      <c r="AL396" s="83">
        <f>'Февраль 2020'!AJ396+'Март 2020'!AK396</f>
        <v>0</v>
      </c>
      <c r="AM396" s="82">
        <f t="shared" si="2"/>
        <v>0</v>
      </c>
      <c r="AN396" s="84">
        <f>'Февраль 2020'!AL396+'Март 2020'!AM396</f>
        <v>0</v>
      </c>
      <c r="AO396" s="82">
        <f t="shared" si="6"/>
        <v>0</v>
      </c>
      <c r="AP396" s="85">
        <f>'Февраль 2020'!AN396+'Март 2020'!AO396</f>
        <v>0</v>
      </c>
      <c r="AQ396" s="82">
        <f t="shared" si="4"/>
        <v>0</v>
      </c>
      <c r="AR396" s="86">
        <f>'Февраль 2020'!AP396+'Март 2020'!AQ396</f>
        <v>0</v>
      </c>
      <c r="AS396" s="87">
        <f>'Январь 2020'!AW396</f>
        <v>0</v>
      </c>
      <c r="AT396" s="88">
        <f>'Январь 2020'!AX396</f>
        <v>0</v>
      </c>
      <c r="AU396" s="45">
        <f t="shared" si="5"/>
        <v>0</v>
      </c>
      <c r="AV396" s="45">
        <f>'Январь 2020'!AZ396</f>
        <v>0</v>
      </c>
    </row>
    <row r="397" spans="1:48" ht="14.25" customHeight="1">
      <c r="A397" s="71">
        <f>'Январь 2020'!A397</f>
        <v>0</v>
      </c>
      <c r="B397" s="72">
        <f>'Январь 2020'!G397</f>
        <v>0</v>
      </c>
      <c r="C397" s="257">
        <f>'Январь 2020'!B397</f>
        <v>0</v>
      </c>
      <c r="D397" s="74"/>
      <c r="E397" s="75"/>
      <c r="F397" s="76"/>
      <c r="G397" s="76"/>
      <c r="H397" s="75"/>
      <c r="I397" s="75"/>
      <c r="J397" s="74"/>
      <c r="K397" s="74"/>
      <c r="L397" s="74"/>
      <c r="M397" s="76"/>
      <c r="N397" s="76"/>
      <c r="O397" s="75"/>
      <c r="P397" s="75"/>
      <c r="Q397" s="74"/>
      <c r="R397" s="74"/>
      <c r="S397" s="75"/>
      <c r="T397" s="76"/>
      <c r="U397" s="76"/>
      <c r="V397" s="75"/>
      <c r="W397" s="75"/>
      <c r="X397" s="74"/>
      <c r="Y397" s="74"/>
      <c r="Z397" s="75"/>
      <c r="AA397" s="76"/>
      <c r="AB397" s="76"/>
      <c r="AC397" s="75"/>
      <c r="AD397" s="75"/>
      <c r="AE397" s="74"/>
      <c r="AF397" s="74"/>
      <c r="AG397" s="75"/>
      <c r="AH397" s="76"/>
      <c r="AI397" s="80">
        <f t="shared" si="0"/>
        <v>0</v>
      </c>
      <c r="AJ397" s="81">
        <f>'Февраль 2020'!AH397-'Март 2020'!AI397</f>
        <v>0</v>
      </c>
      <c r="AK397" s="82">
        <f t="shared" si="1"/>
        <v>0</v>
      </c>
      <c r="AL397" s="83">
        <f>'Февраль 2020'!AJ397+'Март 2020'!AK397</f>
        <v>0</v>
      </c>
      <c r="AM397" s="82">
        <f t="shared" si="2"/>
        <v>0</v>
      </c>
      <c r="AN397" s="84">
        <f>'Февраль 2020'!AL397+'Март 2020'!AM397</f>
        <v>0</v>
      </c>
      <c r="AO397" s="82">
        <f t="shared" si="6"/>
        <v>0</v>
      </c>
      <c r="AP397" s="85">
        <f>'Февраль 2020'!AN397+'Март 2020'!AO397</f>
        <v>0</v>
      </c>
      <c r="AQ397" s="82">
        <f t="shared" si="4"/>
        <v>0</v>
      </c>
      <c r="AR397" s="86">
        <f>'Февраль 2020'!AP397+'Март 2020'!AQ397</f>
        <v>0</v>
      </c>
      <c r="AS397" s="87">
        <f>'Январь 2020'!AW397</f>
        <v>0</v>
      </c>
      <c r="AT397" s="88">
        <f>'Январь 2020'!AX397</f>
        <v>0</v>
      </c>
      <c r="AU397" s="45">
        <f t="shared" si="5"/>
        <v>0</v>
      </c>
      <c r="AV397" s="45">
        <f>'Январь 2020'!AZ397</f>
        <v>0</v>
      </c>
    </row>
    <row r="398" spans="1:48" ht="14.25" customHeight="1">
      <c r="A398" s="71">
        <f>'Январь 2020'!A398</f>
        <v>0</v>
      </c>
      <c r="B398" s="72">
        <f>'Январь 2020'!G398</f>
        <v>0</v>
      </c>
      <c r="C398" s="257">
        <f>'Январь 2020'!B398</f>
        <v>0</v>
      </c>
      <c r="D398" s="74"/>
      <c r="E398" s="75"/>
      <c r="F398" s="76"/>
      <c r="G398" s="76"/>
      <c r="H398" s="75"/>
      <c r="I398" s="75"/>
      <c r="J398" s="74"/>
      <c r="K398" s="74"/>
      <c r="L398" s="74"/>
      <c r="M398" s="76"/>
      <c r="N398" s="76"/>
      <c r="O398" s="75"/>
      <c r="P398" s="75"/>
      <c r="Q398" s="74"/>
      <c r="R398" s="74"/>
      <c r="S398" s="75"/>
      <c r="T398" s="76"/>
      <c r="U398" s="76"/>
      <c r="V398" s="75"/>
      <c r="W398" s="75"/>
      <c r="X398" s="74"/>
      <c r="Y398" s="74"/>
      <c r="Z398" s="75"/>
      <c r="AA398" s="76"/>
      <c r="AB398" s="76"/>
      <c r="AC398" s="75"/>
      <c r="AD398" s="75"/>
      <c r="AE398" s="74"/>
      <c r="AF398" s="74"/>
      <c r="AG398" s="75"/>
      <c r="AH398" s="76"/>
      <c r="AI398" s="80">
        <f t="shared" si="0"/>
        <v>0</v>
      </c>
      <c r="AJ398" s="81">
        <f>'Февраль 2020'!AH398-'Март 2020'!AI398</f>
        <v>0</v>
      </c>
      <c r="AK398" s="82">
        <f t="shared" si="1"/>
        <v>0</v>
      </c>
      <c r="AL398" s="83">
        <f>'Февраль 2020'!AJ398+'Март 2020'!AK398</f>
        <v>0</v>
      </c>
      <c r="AM398" s="82">
        <f t="shared" si="2"/>
        <v>0</v>
      </c>
      <c r="AN398" s="84">
        <f>'Февраль 2020'!AL398+'Март 2020'!AM398</f>
        <v>0</v>
      </c>
      <c r="AO398" s="82">
        <f t="shared" si="6"/>
        <v>0</v>
      </c>
      <c r="AP398" s="85">
        <f>'Февраль 2020'!AN398+'Март 2020'!AO398</f>
        <v>0</v>
      </c>
      <c r="AQ398" s="82">
        <f t="shared" si="4"/>
        <v>0</v>
      </c>
      <c r="AR398" s="86">
        <f>'Февраль 2020'!AP398+'Март 2020'!AQ398</f>
        <v>0</v>
      </c>
      <c r="AS398" s="87">
        <f>'Январь 2020'!AW398</f>
        <v>0</v>
      </c>
      <c r="AT398" s="88">
        <f>'Январь 2020'!AX398</f>
        <v>0</v>
      </c>
      <c r="AU398" s="45">
        <f t="shared" si="5"/>
        <v>0</v>
      </c>
      <c r="AV398" s="45">
        <f>'Январь 2020'!AZ398</f>
        <v>0</v>
      </c>
    </row>
    <row r="399" spans="1:48" ht="14.25" customHeight="1">
      <c r="A399" s="71">
        <f>'Январь 2020'!A399</f>
        <v>0</v>
      </c>
      <c r="B399" s="72">
        <f>'Январь 2020'!G399</f>
        <v>0</v>
      </c>
      <c r="C399" s="257">
        <f>'Январь 2020'!B399</f>
        <v>0</v>
      </c>
      <c r="D399" s="74"/>
      <c r="E399" s="75"/>
      <c r="F399" s="76"/>
      <c r="G399" s="76"/>
      <c r="H399" s="75"/>
      <c r="I399" s="75"/>
      <c r="J399" s="74"/>
      <c r="K399" s="74"/>
      <c r="L399" s="74"/>
      <c r="M399" s="76"/>
      <c r="N399" s="76"/>
      <c r="O399" s="75"/>
      <c r="P399" s="75"/>
      <c r="Q399" s="74"/>
      <c r="R399" s="74"/>
      <c r="S399" s="75"/>
      <c r="T399" s="76"/>
      <c r="U399" s="76"/>
      <c r="V399" s="75"/>
      <c r="W399" s="75"/>
      <c r="X399" s="74"/>
      <c r="Y399" s="74"/>
      <c r="Z399" s="75"/>
      <c r="AA399" s="76"/>
      <c r="AB399" s="76"/>
      <c r="AC399" s="75"/>
      <c r="AD399" s="75"/>
      <c r="AE399" s="74"/>
      <c r="AF399" s="74"/>
      <c r="AG399" s="75"/>
      <c r="AH399" s="76"/>
      <c r="AI399" s="80">
        <f t="shared" si="0"/>
        <v>0</v>
      </c>
      <c r="AJ399" s="81">
        <f>'Февраль 2020'!AH399-'Март 2020'!AI399</f>
        <v>0</v>
      </c>
      <c r="AK399" s="82">
        <f t="shared" si="1"/>
        <v>0</v>
      </c>
      <c r="AL399" s="83">
        <f>'Февраль 2020'!AJ399+'Март 2020'!AK399</f>
        <v>0</v>
      </c>
      <c r="AM399" s="82">
        <f t="shared" si="2"/>
        <v>0</v>
      </c>
      <c r="AN399" s="84">
        <f>'Февраль 2020'!AL399+'Март 2020'!AM399</f>
        <v>0</v>
      </c>
      <c r="AO399" s="82">
        <f t="shared" si="6"/>
        <v>0</v>
      </c>
      <c r="AP399" s="85">
        <f>'Февраль 2020'!AN399+'Март 2020'!AO399</f>
        <v>0</v>
      </c>
      <c r="AQ399" s="82">
        <f t="shared" si="4"/>
        <v>0</v>
      </c>
      <c r="AR399" s="86">
        <f>'Февраль 2020'!AP399+'Март 2020'!AQ399</f>
        <v>0</v>
      </c>
      <c r="AS399" s="87">
        <f>'Январь 2020'!AW399</f>
        <v>0</v>
      </c>
      <c r="AT399" s="88">
        <f>'Январь 2020'!AX399</f>
        <v>0</v>
      </c>
      <c r="AU399" s="45">
        <f t="shared" si="5"/>
        <v>0</v>
      </c>
      <c r="AV399" s="45">
        <f>'Январь 2020'!AZ399</f>
        <v>0</v>
      </c>
    </row>
    <row r="400" spans="1:48" ht="14.25" customHeight="1">
      <c r="A400" s="71">
        <f>'Январь 2020'!A400</f>
        <v>0</v>
      </c>
      <c r="B400" s="72">
        <f>'Январь 2020'!G400</f>
        <v>0</v>
      </c>
      <c r="C400" s="257">
        <f>'Январь 2020'!B400</f>
        <v>0</v>
      </c>
      <c r="D400" s="74"/>
      <c r="E400" s="75"/>
      <c r="F400" s="76"/>
      <c r="G400" s="76"/>
      <c r="H400" s="75"/>
      <c r="I400" s="75"/>
      <c r="J400" s="74"/>
      <c r="K400" s="74"/>
      <c r="L400" s="74"/>
      <c r="M400" s="76"/>
      <c r="N400" s="76"/>
      <c r="O400" s="75"/>
      <c r="P400" s="75"/>
      <c r="Q400" s="74"/>
      <c r="R400" s="74"/>
      <c r="S400" s="75"/>
      <c r="T400" s="76"/>
      <c r="U400" s="76"/>
      <c r="V400" s="75"/>
      <c r="W400" s="75"/>
      <c r="X400" s="74"/>
      <c r="Y400" s="74"/>
      <c r="Z400" s="75"/>
      <c r="AA400" s="76"/>
      <c r="AB400" s="76"/>
      <c r="AC400" s="75"/>
      <c r="AD400" s="75"/>
      <c r="AE400" s="74"/>
      <c r="AF400" s="74"/>
      <c r="AG400" s="75"/>
      <c r="AH400" s="76"/>
      <c r="AI400" s="80">
        <f t="shared" si="0"/>
        <v>0</v>
      </c>
      <c r="AJ400" s="81">
        <f>'Февраль 2020'!AH400-'Март 2020'!AI400</f>
        <v>0</v>
      </c>
      <c r="AK400" s="82">
        <f t="shared" si="1"/>
        <v>0</v>
      </c>
      <c r="AL400" s="83">
        <f>'Февраль 2020'!AJ400+'Март 2020'!AK400</f>
        <v>0</v>
      </c>
      <c r="AM400" s="82">
        <f t="shared" si="2"/>
        <v>0</v>
      </c>
      <c r="AN400" s="84">
        <f>'Февраль 2020'!AL400+'Март 2020'!AM400</f>
        <v>0</v>
      </c>
      <c r="AO400" s="82">
        <f t="shared" si="6"/>
        <v>0</v>
      </c>
      <c r="AP400" s="85">
        <f>'Февраль 2020'!AN400+'Март 2020'!AO400</f>
        <v>0</v>
      </c>
      <c r="AQ400" s="82">
        <f t="shared" si="4"/>
        <v>0</v>
      </c>
      <c r="AR400" s="86">
        <f>'Февраль 2020'!AP400+'Март 2020'!AQ400</f>
        <v>0</v>
      </c>
      <c r="AS400" s="87">
        <f>'Январь 2020'!AW400</f>
        <v>0</v>
      </c>
      <c r="AT400" s="88">
        <f>'Январь 2020'!AX400</f>
        <v>0</v>
      </c>
      <c r="AU400" s="45">
        <f t="shared" si="5"/>
        <v>0</v>
      </c>
      <c r="AV400" s="45">
        <f>'Январь 2020'!AZ400</f>
        <v>0</v>
      </c>
    </row>
    <row r="401" spans="1:48" ht="14.25" customHeight="1">
      <c r="A401" s="71">
        <f>'Январь 2020'!A401</f>
        <v>0</v>
      </c>
      <c r="B401" s="72">
        <f>'Январь 2020'!G401</f>
        <v>0</v>
      </c>
      <c r="C401" s="257">
        <f>'Январь 2020'!B401</f>
        <v>0</v>
      </c>
      <c r="D401" s="74"/>
      <c r="E401" s="75"/>
      <c r="F401" s="76"/>
      <c r="G401" s="76"/>
      <c r="H401" s="75"/>
      <c r="I401" s="75"/>
      <c r="J401" s="74"/>
      <c r="K401" s="74"/>
      <c r="L401" s="74"/>
      <c r="M401" s="76"/>
      <c r="N401" s="76"/>
      <c r="O401" s="75"/>
      <c r="P401" s="75"/>
      <c r="Q401" s="74"/>
      <c r="R401" s="74"/>
      <c r="S401" s="75"/>
      <c r="T401" s="76"/>
      <c r="U401" s="76"/>
      <c r="V401" s="75"/>
      <c r="W401" s="75"/>
      <c r="X401" s="74"/>
      <c r="Y401" s="74"/>
      <c r="Z401" s="75"/>
      <c r="AA401" s="76"/>
      <c r="AB401" s="76"/>
      <c r="AC401" s="75"/>
      <c r="AD401" s="75"/>
      <c r="AE401" s="74"/>
      <c r="AF401" s="74"/>
      <c r="AG401" s="75"/>
      <c r="AH401" s="76"/>
      <c r="AI401" s="80">
        <f t="shared" si="0"/>
        <v>0</v>
      </c>
      <c r="AJ401" s="81">
        <f>'Февраль 2020'!AH401-'Март 2020'!AI401</f>
        <v>0</v>
      </c>
      <c r="AK401" s="82">
        <f t="shared" si="1"/>
        <v>0</v>
      </c>
      <c r="AL401" s="83">
        <f>'Февраль 2020'!AJ401+'Март 2020'!AK401</f>
        <v>0</v>
      </c>
      <c r="AM401" s="82">
        <f t="shared" si="2"/>
        <v>0</v>
      </c>
      <c r="AN401" s="84">
        <f>'Февраль 2020'!AL401+'Март 2020'!AM401</f>
        <v>0</v>
      </c>
      <c r="AO401" s="82">
        <f t="shared" si="6"/>
        <v>0</v>
      </c>
      <c r="AP401" s="85">
        <f>'Февраль 2020'!AN401+'Март 2020'!AO401</f>
        <v>0</v>
      </c>
      <c r="AQ401" s="82">
        <f t="shared" si="4"/>
        <v>0</v>
      </c>
      <c r="AR401" s="86">
        <f>'Февраль 2020'!AP401+'Март 2020'!AQ401</f>
        <v>0</v>
      </c>
      <c r="AS401" s="87">
        <f>'Январь 2020'!AW401</f>
        <v>0</v>
      </c>
      <c r="AT401" s="88">
        <f>'Январь 2020'!AX401</f>
        <v>0</v>
      </c>
      <c r="AU401" s="45">
        <f t="shared" si="5"/>
        <v>0</v>
      </c>
      <c r="AV401" s="45">
        <f>'Январь 2020'!AZ401</f>
        <v>0</v>
      </c>
    </row>
    <row r="402" spans="1:48" ht="14.25" customHeight="1">
      <c r="A402" s="71">
        <f>'Январь 2020'!A402</f>
        <v>0</v>
      </c>
      <c r="B402" s="72">
        <f>'Январь 2020'!G402</f>
        <v>0</v>
      </c>
      <c r="C402" s="257">
        <f>'Январь 2020'!B402</f>
        <v>0</v>
      </c>
      <c r="D402" s="74"/>
      <c r="E402" s="75"/>
      <c r="F402" s="76"/>
      <c r="G402" s="76"/>
      <c r="H402" s="75"/>
      <c r="I402" s="75"/>
      <c r="J402" s="74"/>
      <c r="K402" s="74"/>
      <c r="L402" s="74"/>
      <c r="M402" s="76"/>
      <c r="N402" s="76"/>
      <c r="O402" s="75"/>
      <c r="P402" s="75"/>
      <c r="Q402" s="74"/>
      <c r="R402" s="74"/>
      <c r="S402" s="75"/>
      <c r="T402" s="76"/>
      <c r="U402" s="76"/>
      <c r="V402" s="75"/>
      <c r="W402" s="75"/>
      <c r="X402" s="74"/>
      <c r="Y402" s="74"/>
      <c r="Z402" s="75"/>
      <c r="AA402" s="76"/>
      <c r="AB402" s="76"/>
      <c r="AC402" s="75"/>
      <c r="AD402" s="75"/>
      <c r="AE402" s="74"/>
      <c r="AF402" s="74"/>
      <c r="AG402" s="75"/>
      <c r="AH402" s="76"/>
      <c r="AI402" s="80">
        <f t="shared" si="0"/>
        <v>0</v>
      </c>
      <c r="AJ402" s="81">
        <f>'Февраль 2020'!AH402-'Март 2020'!AI402</f>
        <v>0</v>
      </c>
      <c r="AK402" s="82">
        <f t="shared" si="1"/>
        <v>0</v>
      </c>
      <c r="AL402" s="83">
        <f>'Февраль 2020'!AJ402+'Март 2020'!AK402</f>
        <v>0</v>
      </c>
      <c r="AM402" s="82">
        <f t="shared" si="2"/>
        <v>0</v>
      </c>
      <c r="AN402" s="84">
        <f>'Февраль 2020'!AL402+'Март 2020'!AM402</f>
        <v>0</v>
      </c>
      <c r="AO402" s="82">
        <f t="shared" si="6"/>
        <v>0</v>
      </c>
      <c r="AP402" s="85">
        <f>'Февраль 2020'!AN402+'Март 2020'!AO402</f>
        <v>0</v>
      </c>
      <c r="AQ402" s="82">
        <f t="shared" si="4"/>
        <v>0</v>
      </c>
      <c r="AR402" s="86">
        <f>'Февраль 2020'!AP402+'Март 2020'!AQ402</f>
        <v>0</v>
      </c>
      <c r="AS402" s="87">
        <f>'Январь 2020'!AW402</f>
        <v>0</v>
      </c>
      <c r="AT402" s="88">
        <f>'Январь 2020'!AX402</f>
        <v>0</v>
      </c>
      <c r="AU402" s="45">
        <f t="shared" si="5"/>
        <v>0</v>
      </c>
      <c r="AV402" s="45">
        <f>'Январь 2020'!AZ402</f>
        <v>0</v>
      </c>
    </row>
    <row r="403" spans="1:48" ht="14.25" customHeight="1">
      <c r="A403" s="71">
        <f>'Январь 2020'!A403</f>
        <v>0</v>
      </c>
      <c r="B403" s="72">
        <f>'Январь 2020'!G403</f>
        <v>0</v>
      </c>
      <c r="C403" s="257">
        <f>'Январь 2020'!B403</f>
        <v>0</v>
      </c>
      <c r="D403" s="74"/>
      <c r="E403" s="75"/>
      <c r="F403" s="76"/>
      <c r="G403" s="76"/>
      <c r="H403" s="75"/>
      <c r="I403" s="75"/>
      <c r="J403" s="74"/>
      <c r="K403" s="74"/>
      <c r="L403" s="74"/>
      <c r="M403" s="76"/>
      <c r="N403" s="76"/>
      <c r="O403" s="75"/>
      <c r="P403" s="75"/>
      <c r="Q403" s="74"/>
      <c r="R403" s="74"/>
      <c r="S403" s="75"/>
      <c r="T403" s="76"/>
      <c r="U403" s="76"/>
      <c r="V403" s="75"/>
      <c r="W403" s="75"/>
      <c r="X403" s="74"/>
      <c r="Y403" s="74"/>
      <c r="Z403" s="75"/>
      <c r="AA403" s="76"/>
      <c r="AB403" s="76"/>
      <c r="AC403" s="75"/>
      <c r="AD403" s="75"/>
      <c r="AE403" s="74"/>
      <c r="AF403" s="74"/>
      <c r="AG403" s="75"/>
      <c r="AH403" s="76"/>
      <c r="AI403" s="80">
        <f t="shared" si="0"/>
        <v>0</v>
      </c>
      <c r="AJ403" s="81">
        <f>'Февраль 2020'!AH403-'Март 2020'!AI403</f>
        <v>0</v>
      </c>
      <c r="AK403" s="82">
        <f t="shared" si="1"/>
        <v>0</v>
      </c>
      <c r="AL403" s="83">
        <f>'Февраль 2020'!AJ403+'Март 2020'!AK403</f>
        <v>0</v>
      </c>
      <c r="AM403" s="82">
        <f t="shared" si="2"/>
        <v>0</v>
      </c>
      <c r="AN403" s="84">
        <f>'Февраль 2020'!AL403+'Март 2020'!AM403</f>
        <v>0</v>
      </c>
      <c r="AO403" s="82">
        <f t="shared" si="6"/>
        <v>0</v>
      </c>
      <c r="AP403" s="85">
        <f>'Февраль 2020'!AN403+'Март 2020'!AO403</f>
        <v>0</v>
      </c>
      <c r="AQ403" s="82">
        <f t="shared" si="4"/>
        <v>0</v>
      </c>
      <c r="AR403" s="86">
        <f>'Февраль 2020'!AP403+'Март 2020'!AQ403</f>
        <v>0</v>
      </c>
      <c r="AS403" s="87">
        <f>'Январь 2020'!AW403</f>
        <v>0</v>
      </c>
      <c r="AT403" s="88">
        <f>'Январь 2020'!AX403</f>
        <v>0</v>
      </c>
      <c r="AU403" s="45">
        <f t="shared" si="5"/>
        <v>0</v>
      </c>
      <c r="AV403" s="45">
        <f>'Январь 2020'!AZ403</f>
        <v>0</v>
      </c>
    </row>
    <row r="404" spans="1:48" ht="14.25" customHeight="1">
      <c r="A404" s="71">
        <f>'Январь 2020'!A404</f>
        <v>0</v>
      </c>
      <c r="B404" s="72">
        <f>'Январь 2020'!G404</f>
        <v>0</v>
      </c>
      <c r="C404" s="257">
        <f>'Январь 2020'!B404</f>
        <v>0</v>
      </c>
      <c r="D404" s="74"/>
      <c r="E404" s="75"/>
      <c r="F404" s="76"/>
      <c r="G404" s="76"/>
      <c r="H404" s="75"/>
      <c r="I404" s="75"/>
      <c r="J404" s="74"/>
      <c r="K404" s="74"/>
      <c r="L404" s="74"/>
      <c r="M404" s="76"/>
      <c r="N404" s="76"/>
      <c r="O404" s="75"/>
      <c r="P404" s="75"/>
      <c r="Q404" s="74"/>
      <c r="R404" s="74"/>
      <c r="S404" s="75"/>
      <c r="T404" s="76"/>
      <c r="U404" s="76"/>
      <c r="V404" s="75"/>
      <c r="W404" s="75"/>
      <c r="X404" s="74"/>
      <c r="Y404" s="74"/>
      <c r="Z404" s="75"/>
      <c r="AA404" s="76"/>
      <c r="AB404" s="76"/>
      <c r="AC404" s="75"/>
      <c r="AD404" s="75"/>
      <c r="AE404" s="74"/>
      <c r="AF404" s="74"/>
      <c r="AG404" s="75"/>
      <c r="AH404" s="76"/>
      <c r="AI404" s="80">
        <f t="shared" si="0"/>
        <v>0</v>
      </c>
      <c r="AJ404" s="81">
        <f>'Февраль 2020'!AH404-'Март 2020'!AI404</f>
        <v>0</v>
      </c>
      <c r="AK404" s="82">
        <f t="shared" si="1"/>
        <v>0</v>
      </c>
      <c r="AL404" s="83">
        <f>'Февраль 2020'!AJ404+'Март 2020'!AK404</f>
        <v>0</v>
      </c>
      <c r="AM404" s="82">
        <f t="shared" si="2"/>
        <v>0</v>
      </c>
      <c r="AN404" s="84">
        <f>'Февраль 2020'!AL404+'Март 2020'!AM404</f>
        <v>0</v>
      </c>
      <c r="AO404" s="82">
        <f t="shared" si="6"/>
        <v>0</v>
      </c>
      <c r="AP404" s="85">
        <f>'Февраль 2020'!AN404+'Март 2020'!AO404</f>
        <v>0</v>
      </c>
      <c r="AQ404" s="82">
        <f t="shared" si="4"/>
        <v>0</v>
      </c>
      <c r="AR404" s="86">
        <f>'Февраль 2020'!AP404+'Март 2020'!AQ404</f>
        <v>0</v>
      </c>
      <c r="AS404" s="87">
        <f>'Январь 2020'!AW404</f>
        <v>0</v>
      </c>
      <c r="AT404" s="88">
        <f>'Январь 2020'!AX404</f>
        <v>0</v>
      </c>
      <c r="AU404" s="45">
        <f t="shared" si="5"/>
        <v>0</v>
      </c>
      <c r="AV404" s="45">
        <f>'Январь 2020'!AZ404</f>
        <v>0</v>
      </c>
    </row>
    <row r="405" spans="1:48" ht="14.25" customHeight="1">
      <c r="A405" s="71">
        <f>'Январь 2020'!A405</f>
        <v>0</v>
      </c>
      <c r="B405" s="72">
        <f>'Январь 2020'!G405</f>
        <v>0</v>
      </c>
      <c r="C405" s="257">
        <f>'Январь 2020'!B405</f>
        <v>0</v>
      </c>
      <c r="D405" s="74"/>
      <c r="E405" s="75"/>
      <c r="F405" s="76"/>
      <c r="G405" s="76"/>
      <c r="H405" s="75"/>
      <c r="I405" s="75"/>
      <c r="J405" s="74"/>
      <c r="K405" s="74"/>
      <c r="L405" s="74"/>
      <c r="M405" s="76"/>
      <c r="N405" s="76"/>
      <c r="O405" s="75"/>
      <c r="P405" s="75"/>
      <c r="Q405" s="74"/>
      <c r="R405" s="74"/>
      <c r="S405" s="75"/>
      <c r="T405" s="76"/>
      <c r="U405" s="76"/>
      <c r="V405" s="75"/>
      <c r="W405" s="75"/>
      <c r="X405" s="74"/>
      <c r="Y405" s="74"/>
      <c r="Z405" s="75"/>
      <c r="AA405" s="76"/>
      <c r="AB405" s="76"/>
      <c r="AC405" s="75"/>
      <c r="AD405" s="75"/>
      <c r="AE405" s="74"/>
      <c r="AF405" s="74"/>
      <c r="AG405" s="75"/>
      <c r="AH405" s="76"/>
      <c r="AI405" s="80">
        <f t="shared" si="0"/>
        <v>0</v>
      </c>
      <c r="AJ405" s="81">
        <f>'Февраль 2020'!AH405-'Март 2020'!AI405</f>
        <v>0</v>
      </c>
      <c r="AK405" s="82">
        <f t="shared" si="1"/>
        <v>0</v>
      </c>
      <c r="AL405" s="83">
        <f>'Февраль 2020'!AJ405+'Март 2020'!AK405</f>
        <v>0</v>
      </c>
      <c r="AM405" s="82">
        <f t="shared" si="2"/>
        <v>0</v>
      </c>
      <c r="AN405" s="84">
        <f>'Февраль 2020'!AL405+'Март 2020'!AM405</f>
        <v>0</v>
      </c>
      <c r="AO405" s="82">
        <f t="shared" si="6"/>
        <v>0</v>
      </c>
      <c r="AP405" s="85">
        <f>'Февраль 2020'!AN405+'Март 2020'!AO405</f>
        <v>0</v>
      </c>
      <c r="AQ405" s="82">
        <f t="shared" si="4"/>
        <v>0</v>
      </c>
      <c r="AR405" s="86">
        <f>'Февраль 2020'!AP405+'Март 2020'!AQ405</f>
        <v>0</v>
      </c>
      <c r="AS405" s="87">
        <f>'Январь 2020'!AW405</f>
        <v>0</v>
      </c>
      <c r="AT405" s="88">
        <f>'Январь 2020'!AX405</f>
        <v>0</v>
      </c>
      <c r="AU405" s="45">
        <f t="shared" si="5"/>
        <v>0</v>
      </c>
      <c r="AV405" s="45">
        <f>'Январь 2020'!AZ405</f>
        <v>0</v>
      </c>
    </row>
    <row r="406" spans="1:48" ht="14.25" customHeight="1">
      <c r="A406" s="71">
        <f>'Январь 2020'!A406</f>
        <v>0</v>
      </c>
      <c r="B406" s="72">
        <f>'Январь 2020'!G406</f>
        <v>0</v>
      </c>
      <c r="C406" s="257">
        <f>'Январь 2020'!B406</f>
        <v>0</v>
      </c>
      <c r="D406" s="74"/>
      <c r="E406" s="75"/>
      <c r="F406" s="76"/>
      <c r="G406" s="76"/>
      <c r="H406" s="75"/>
      <c r="I406" s="75"/>
      <c r="J406" s="74"/>
      <c r="K406" s="74"/>
      <c r="L406" s="74"/>
      <c r="M406" s="76"/>
      <c r="N406" s="76"/>
      <c r="O406" s="75"/>
      <c r="P406" s="75"/>
      <c r="Q406" s="74"/>
      <c r="R406" s="74"/>
      <c r="S406" s="75"/>
      <c r="T406" s="76"/>
      <c r="U406" s="76"/>
      <c r="V406" s="75"/>
      <c r="W406" s="75"/>
      <c r="X406" s="74"/>
      <c r="Y406" s="74"/>
      <c r="Z406" s="75"/>
      <c r="AA406" s="76"/>
      <c r="AB406" s="76"/>
      <c r="AC406" s="75"/>
      <c r="AD406" s="75"/>
      <c r="AE406" s="74"/>
      <c r="AF406" s="74"/>
      <c r="AG406" s="75"/>
      <c r="AH406" s="76"/>
      <c r="AI406" s="80">
        <f t="shared" si="0"/>
        <v>0</v>
      </c>
      <c r="AJ406" s="81">
        <f>'Февраль 2020'!AH406-'Март 2020'!AI406</f>
        <v>0</v>
      </c>
      <c r="AK406" s="82">
        <f t="shared" si="1"/>
        <v>0</v>
      </c>
      <c r="AL406" s="83">
        <f>'Февраль 2020'!AJ406+'Март 2020'!AK406</f>
        <v>0</v>
      </c>
      <c r="AM406" s="82">
        <f t="shared" si="2"/>
        <v>0</v>
      </c>
      <c r="AN406" s="84">
        <f>'Февраль 2020'!AL406+'Март 2020'!AM406</f>
        <v>0</v>
      </c>
      <c r="AO406" s="82">
        <f t="shared" si="6"/>
        <v>0</v>
      </c>
      <c r="AP406" s="85">
        <f>'Февраль 2020'!AN406+'Март 2020'!AO406</f>
        <v>0</v>
      </c>
      <c r="AQ406" s="82">
        <f t="shared" si="4"/>
        <v>0</v>
      </c>
      <c r="AR406" s="86">
        <f>'Февраль 2020'!AP406+'Март 2020'!AQ406</f>
        <v>0</v>
      </c>
      <c r="AS406" s="87">
        <f>'Январь 2020'!AW406</f>
        <v>0</v>
      </c>
      <c r="AT406" s="88">
        <f>'Январь 2020'!AX406</f>
        <v>0</v>
      </c>
      <c r="AU406" s="45">
        <f t="shared" si="5"/>
        <v>0</v>
      </c>
      <c r="AV406" s="45">
        <f>'Январь 2020'!AZ406</f>
        <v>0</v>
      </c>
    </row>
    <row r="407" spans="1:48" ht="14.25" customHeight="1">
      <c r="A407" s="71">
        <f>'Январь 2020'!A407</f>
        <v>0</v>
      </c>
      <c r="B407" s="72">
        <f>'Январь 2020'!G407</f>
        <v>0</v>
      </c>
      <c r="C407" s="257">
        <f>'Январь 2020'!B407</f>
        <v>0</v>
      </c>
      <c r="D407" s="74"/>
      <c r="E407" s="75"/>
      <c r="F407" s="76"/>
      <c r="G407" s="76"/>
      <c r="H407" s="75"/>
      <c r="I407" s="75"/>
      <c r="J407" s="74"/>
      <c r="K407" s="74"/>
      <c r="L407" s="74"/>
      <c r="M407" s="76"/>
      <c r="N407" s="76"/>
      <c r="O407" s="75"/>
      <c r="P407" s="75"/>
      <c r="Q407" s="74"/>
      <c r="R407" s="74"/>
      <c r="S407" s="75"/>
      <c r="T407" s="76"/>
      <c r="U407" s="76"/>
      <c r="V407" s="75"/>
      <c r="W407" s="75"/>
      <c r="X407" s="74"/>
      <c r="Y407" s="74"/>
      <c r="Z407" s="75"/>
      <c r="AA407" s="76"/>
      <c r="AB407" s="76"/>
      <c r="AC407" s="75"/>
      <c r="AD407" s="75"/>
      <c r="AE407" s="74"/>
      <c r="AF407" s="74"/>
      <c r="AG407" s="75"/>
      <c r="AH407" s="76"/>
      <c r="AI407" s="80">
        <f t="shared" si="0"/>
        <v>0</v>
      </c>
      <c r="AJ407" s="81">
        <f>'Февраль 2020'!AH407-'Март 2020'!AI407</f>
        <v>0</v>
      </c>
      <c r="AK407" s="82">
        <f t="shared" si="1"/>
        <v>0</v>
      </c>
      <c r="AL407" s="83">
        <f>'Февраль 2020'!AJ407+'Март 2020'!AK407</f>
        <v>0</v>
      </c>
      <c r="AM407" s="82">
        <f t="shared" si="2"/>
        <v>0</v>
      </c>
      <c r="AN407" s="84">
        <f>'Февраль 2020'!AL407+'Март 2020'!AM407</f>
        <v>0</v>
      </c>
      <c r="AO407" s="82">
        <f t="shared" si="6"/>
        <v>0</v>
      </c>
      <c r="AP407" s="85">
        <f>'Февраль 2020'!AN407+'Март 2020'!AO407</f>
        <v>0</v>
      </c>
      <c r="AQ407" s="82">
        <f t="shared" si="4"/>
        <v>0</v>
      </c>
      <c r="AR407" s="86">
        <f>'Февраль 2020'!AP407+'Март 2020'!AQ407</f>
        <v>0</v>
      </c>
      <c r="AS407" s="87">
        <f>'Январь 2020'!AW407</f>
        <v>0</v>
      </c>
      <c r="AT407" s="88">
        <f>'Январь 2020'!AX407</f>
        <v>0</v>
      </c>
      <c r="AU407" s="45">
        <f t="shared" si="5"/>
        <v>0</v>
      </c>
      <c r="AV407" s="45">
        <f>'Январь 2020'!AZ407</f>
        <v>0</v>
      </c>
    </row>
    <row r="408" spans="1:48" ht="14.25" customHeight="1">
      <c r="A408" s="71">
        <f>'Январь 2020'!A408</f>
        <v>0</v>
      </c>
      <c r="B408" s="72">
        <f>'Январь 2020'!G408</f>
        <v>0</v>
      </c>
      <c r="C408" s="257">
        <f>'Январь 2020'!B408</f>
        <v>0</v>
      </c>
      <c r="D408" s="74"/>
      <c r="E408" s="75"/>
      <c r="F408" s="76"/>
      <c r="G408" s="76"/>
      <c r="H408" s="75"/>
      <c r="I408" s="75"/>
      <c r="J408" s="74"/>
      <c r="K408" s="74"/>
      <c r="L408" s="74"/>
      <c r="M408" s="76"/>
      <c r="N408" s="76"/>
      <c r="O408" s="75"/>
      <c r="P408" s="75"/>
      <c r="Q408" s="74"/>
      <c r="R408" s="74"/>
      <c r="S408" s="75"/>
      <c r="T408" s="76"/>
      <c r="U408" s="76"/>
      <c r="V408" s="75"/>
      <c r="W408" s="75"/>
      <c r="X408" s="74"/>
      <c r="Y408" s="74"/>
      <c r="Z408" s="75"/>
      <c r="AA408" s="76"/>
      <c r="AB408" s="76"/>
      <c r="AC408" s="75"/>
      <c r="AD408" s="75"/>
      <c r="AE408" s="74"/>
      <c r="AF408" s="74"/>
      <c r="AG408" s="75"/>
      <c r="AH408" s="76"/>
      <c r="AI408" s="80">
        <f t="shared" si="0"/>
        <v>0</v>
      </c>
      <c r="AJ408" s="81">
        <f>'Февраль 2020'!AH408-'Март 2020'!AI408</f>
        <v>0</v>
      </c>
      <c r="AK408" s="82">
        <f t="shared" si="1"/>
        <v>0</v>
      </c>
      <c r="AL408" s="83">
        <f>'Февраль 2020'!AJ408+'Март 2020'!AK408</f>
        <v>0</v>
      </c>
      <c r="AM408" s="82">
        <f t="shared" si="2"/>
        <v>0</v>
      </c>
      <c r="AN408" s="84">
        <f>'Февраль 2020'!AL408+'Март 2020'!AM408</f>
        <v>0</v>
      </c>
      <c r="AO408" s="82">
        <f t="shared" si="6"/>
        <v>0</v>
      </c>
      <c r="AP408" s="85">
        <f>'Февраль 2020'!AN408+'Март 2020'!AO408</f>
        <v>0</v>
      </c>
      <c r="AQ408" s="82">
        <f t="shared" si="4"/>
        <v>0</v>
      </c>
      <c r="AR408" s="86">
        <f>'Февраль 2020'!AP408+'Март 2020'!AQ408</f>
        <v>0</v>
      </c>
      <c r="AS408" s="87">
        <f>'Январь 2020'!AW408</f>
        <v>0</v>
      </c>
      <c r="AT408" s="88">
        <f>'Январь 2020'!AX408</f>
        <v>0</v>
      </c>
      <c r="AU408" s="45">
        <f t="shared" si="5"/>
        <v>0</v>
      </c>
      <c r="AV408" s="45">
        <f>'Январь 2020'!AZ408</f>
        <v>0</v>
      </c>
    </row>
    <row r="409" spans="1:48" ht="14.25" customHeight="1">
      <c r="A409" s="71">
        <f>'Январь 2020'!A409</f>
        <v>0</v>
      </c>
      <c r="B409" s="72">
        <f>'Январь 2020'!G409</f>
        <v>0</v>
      </c>
      <c r="C409" s="257">
        <f>'Январь 2020'!B409</f>
        <v>0</v>
      </c>
      <c r="D409" s="74"/>
      <c r="E409" s="75"/>
      <c r="F409" s="76"/>
      <c r="G409" s="76"/>
      <c r="H409" s="75"/>
      <c r="I409" s="75"/>
      <c r="J409" s="74"/>
      <c r="K409" s="74"/>
      <c r="L409" s="74"/>
      <c r="M409" s="76"/>
      <c r="N409" s="76"/>
      <c r="O409" s="75"/>
      <c r="P409" s="75"/>
      <c r="Q409" s="74"/>
      <c r="R409" s="74"/>
      <c r="S409" s="75"/>
      <c r="T409" s="76"/>
      <c r="U409" s="76"/>
      <c r="V409" s="75"/>
      <c r="W409" s="75"/>
      <c r="X409" s="74"/>
      <c r="Y409" s="74"/>
      <c r="Z409" s="75"/>
      <c r="AA409" s="76"/>
      <c r="AB409" s="76"/>
      <c r="AC409" s="75"/>
      <c r="AD409" s="75"/>
      <c r="AE409" s="74"/>
      <c r="AF409" s="74"/>
      <c r="AG409" s="75"/>
      <c r="AH409" s="76"/>
      <c r="AI409" s="80">
        <f t="shared" si="0"/>
        <v>0</v>
      </c>
      <c r="AJ409" s="81">
        <f>'Февраль 2020'!AH409-'Март 2020'!AI409</f>
        <v>0</v>
      </c>
      <c r="AK409" s="82">
        <f t="shared" si="1"/>
        <v>0</v>
      </c>
      <c r="AL409" s="83">
        <f>'Февраль 2020'!AJ409+'Март 2020'!AK409</f>
        <v>0</v>
      </c>
      <c r="AM409" s="82">
        <f t="shared" si="2"/>
        <v>0</v>
      </c>
      <c r="AN409" s="84">
        <f>'Февраль 2020'!AL409+'Март 2020'!AM409</f>
        <v>0</v>
      </c>
      <c r="AO409" s="82">
        <f t="shared" si="6"/>
        <v>0</v>
      </c>
      <c r="AP409" s="85">
        <f>'Февраль 2020'!AN409+'Март 2020'!AO409</f>
        <v>0</v>
      </c>
      <c r="AQ409" s="82">
        <f t="shared" si="4"/>
        <v>0</v>
      </c>
      <c r="AR409" s="86">
        <f>'Февраль 2020'!AP409+'Март 2020'!AQ409</f>
        <v>0</v>
      </c>
      <c r="AS409" s="87">
        <f>'Январь 2020'!AW409</f>
        <v>0</v>
      </c>
      <c r="AT409" s="88">
        <f>'Январь 2020'!AX409</f>
        <v>0</v>
      </c>
      <c r="AU409" s="45">
        <f t="shared" si="5"/>
        <v>0</v>
      </c>
      <c r="AV409" s="45">
        <f>'Январь 2020'!AZ409</f>
        <v>0</v>
      </c>
    </row>
    <row r="410" spans="1:48" ht="14.25" customHeight="1">
      <c r="A410" s="71">
        <f>'Январь 2020'!A410</f>
        <v>0</v>
      </c>
      <c r="B410" s="72">
        <f>'Январь 2020'!G410</f>
        <v>0</v>
      </c>
      <c r="C410" s="257">
        <f>'Январь 2020'!B410</f>
        <v>0</v>
      </c>
      <c r="D410" s="74"/>
      <c r="E410" s="75"/>
      <c r="F410" s="76"/>
      <c r="G410" s="76"/>
      <c r="H410" s="75"/>
      <c r="I410" s="75"/>
      <c r="J410" s="74"/>
      <c r="K410" s="74"/>
      <c r="L410" s="74"/>
      <c r="M410" s="76"/>
      <c r="N410" s="76"/>
      <c r="O410" s="75"/>
      <c r="P410" s="75"/>
      <c r="Q410" s="74"/>
      <c r="R410" s="74"/>
      <c r="S410" s="75"/>
      <c r="T410" s="76"/>
      <c r="U410" s="76"/>
      <c r="V410" s="75"/>
      <c r="W410" s="75"/>
      <c r="X410" s="74"/>
      <c r="Y410" s="74"/>
      <c r="Z410" s="75"/>
      <c r="AA410" s="76"/>
      <c r="AB410" s="76"/>
      <c r="AC410" s="75"/>
      <c r="AD410" s="75"/>
      <c r="AE410" s="74"/>
      <c r="AF410" s="74"/>
      <c r="AG410" s="75"/>
      <c r="AH410" s="76"/>
      <c r="AI410" s="80">
        <f t="shared" si="0"/>
        <v>0</v>
      </c>
      <c r="AJ410" s="81">
        <f>'Февраль 2020'!AH410-'Март 2020'!AI410</f>
        <v>0</v>
      </c>
      <c r="AK410" s="82">
        <f t="shared" si="1"/>
        <v>0</v>
      </c>
      <c r="AL410" s="83">
        <f>'Февраль 2020'!AJ410+'Март 2020'!AK410</f>
        <v>0</v>
      </c>
      <c r="AM410" s="82">
        <f t="shared" si="2"/>
        <v>0</v>
      </c>
      <c r="AN410" s="84">
        <f>'Февраль 2020'!AL410+'Март 2020'!AM410</f>
        <v>0</v>
      </c>
      <c r="AO410" s="82">
        <f t="shared" si="6"/>
        <v>0</v>
      </c>
      <c r="AP410" s="85">
        <f>'Февраль 2020'!AN410+'Март 2020'!AO410</f>
        <v>0</v>
      </c>
      <c r="AQ410" s="82">
        <f t="shared" si="4"/>
        <v>0</v>
      </c>
      <c r="AR410" s="86">
        <f>'Февраль 2020'!AP410+'Март 2020'!AQ410</f>
        <v>0</v>
      </c>
      <c r="AS410" s="87">
        <f>'Январь 2020'!AW410</f>
        <v>0</v>
      </c>
      <c r="AT410" s="88">
        <f>'Январь 2020'!AX410</f>
        <v>0</v>
      </c>
      <c r="AU410" s="45">
        <f t="shared" si="5"/>
        <v>0</v>
      </c>
      <c r="AV410" s="45">
        <f>'Январь 2020'!AZ410</f>
        <v>0</v>
      </c>
    </row>
    <row r="411" spans="1:48" ht="14.25" customHeight="1">
      <c r="A411" s="71">
        <f>'Январь 2020'!A411</f>
        <v>0</v>
      </c>
      <c r="B411" s="72">
        <f>'Январь 2020'!G411</f>
        <v>0</v>
      </c>
      <c r="C411" s="257">
        <f>'Январь 2020'!B411</f>
        <v>0</v>
      </c>
      <c r="D411" s="74"/>
      <c r="E411" s="75"/>
      <c r="F411" s="76"/>
      <c r="G411" s="76"/>
      <c r="H411" s="75"/>
      <c r="I411" s="75"/>
      <c r="J411" s="74"/>
      <c r="K411" s="74"/>
      <c r="L411" s="74"/>
      <c r="M411" s="76"/>
      <c r="N411" s="76"/>
      <c r="O411" s="75"/>
      <c r="P411" s="75"/>
      <c r="Q411" s="74"/>
      <c r="R411" s="74"/>
      <c r="S411" s="75"/>
      <c r="T411" s="76"/>
      <c r="U411" s="76"/>
      <c r="V411" s="75"/>
      <c r="W411" s="75"/>
      <c r="X411" s="74"/>
      <c r="Y411" s="74"/>
      <c r="Z411" s="75"/>
      <c r="AA411" s="76"/>
      <c r="AB411" s="76"/>
      <c r="AC411" s="75"/>
      <c r="AD411" s="75"/>
      <c r="AE411" s="74"/>
      <c r="AF411" s="74"/>
      <c r="AG411" s="75"/>
      <c r="AH411" s="76"/>
      <c r="AI411" s="80">
        <f t="shared" si="0"/>
        <v>0</v>
      </c>
      <c r="AJ411" s="81">
        <f>'Февраль 2020'!AH411-'Март 2020'!AI411</f>
        <v>0</v>
      </c>
      <c r="AK411" s="82">
        <f t="shared" si="1"/>
        <v>0</v>
      </c>
      <c r="AL411" s="83">
        <f>'Февраль 2020'!AJ411+'Март 2020'!AK411</f>
        <v>0</v>
      </c>
      <c r="AM411" s="82">
        <f t="shared" si="2"/>
        <v>0</v>
      </c>
      <c r="AN411" s="84">
        <f>'Февраль 2020'!AL411+'Март 2020'!AM411</f>
        <v>0</v>
      </c>
      <c r="AO411" s="82">
        <f t="shared" si="6"/>
        <v>0</v>
      </c>
      <c r="AP411" s="85">
        <f>'Февраль 2020'!AN411+'Март 2020'!AO411</f>
        <v>0</v>
      </c>
      <c r="AQ411" s="82">
        <f t="shared" si="4"/>
        <v>0</v>
      </c>
      <c r="AR411" s="86">
        <f>'Февраль 2020'!AP411+'Март 2020'!AQ411</f>
        <v>0</v>
      </c>
      <c r="AS411" s="87">
        <f>'Январь 2020'!AW411</f>
        <v>0</v>
      </c>
      <c r="AT411" s="88">
        <f>'Январь 2020'!AX411</f>
        <v>0</v>
      </c>
      <c r="AU411" s="45">
        <f t="shared" si="5"/>
        <v>0</v>
      </c>
      <c r="AV411" s="45">
        <f>'Январь 2020'!AZ411</f>
        <v>0</v>
      </c>
    </row>
    <row r="412" spans="1:48" ht="14.25" customHeight="1">
      <c r="A412" s="71">
        <f>'Январь 2020'!A412</f>
        <v>0</v>
      </c>
      <c r="B412" s="72">
        <f>'Январь 2020'!G412</f>
        <v>0</v>
      </c>
      <c r="C412" s="257">
        <f>'Январь 2020'!B412</f>
        <v>0</v>
      </c>
      <c r="D412" s="74"/>
      <c r="E412" s="75"/>
      <c r="F412" s="76"/>
      <c r="G412" s="76"/>
      <c r="H412" s="75"/>
      <c r="I412" s="75"/>
      <c r="J412" s="74"/>
      <c r="K412" s="74"/>
      <c r="L412" s="74"/>
      <c r="M412" s="76"/>
      <c r="N412" s="76"/>
      <c r="O412" s="75"/>
      <c r="P412" s="75"/>
      <c r="Q412" s="74"/>
      <c r="R412" s="74"/>
      <c r="S412" s="75"/>
      <c r="T412" s="76"/>
      <c r="U412" s="76"/>
      <c r="V412" s="75"/>
      <c r="W412" s="75"/>
      <c r="X412" s="74"/>
      <c r="Y412" s="74"/>
      <c r="Z412" s="75"/>
      <c r="AA412" s="76"/>
      <c r="AB412" s="76"/>
      <c r="AC412" s="75"/>
      <c r="AD412" s="75"/>
      <c r="AE412" s="74"/>
      <c r="AF412" s="74"/>
      <c r="AG412" s="75"/>
      <c r="AH412" s="76"/>
      <c r="AI412" s="80">
        <f t="shared" si="0"/>
        <v>0</v>
      </c>
      <c r="AJ412" s="81">
        <f>'Февраль 2020'!AH412-'Март 2020'!AI412</f>
        <v>0</v>
      </c>
      <c r="AK412" s="82">
        <f t="shared" si="1"/>
        <v>0</v>
      </c>
      <c r="AL412" s="83">
        <f>'Февраль 2020'!AJ412+'Март 2020'!AK412</f>
        <v>0</v>
      </c>
      <c r="AM412" s="82">
        <f t="shared" si="2"/>
        <v>0</v>
      </c>
      <c r="AN412" s="84">
        <f>'Февраль 2020'!AL412+'Март 2020'!AM412</f>
        <v>0</v>
      </c>
      <c r="AO412" s="82">
        <f t="shared" si="6"/>
        <v>0</v>
      </c>
      <c r="AP412" s="85">
        <f>'Февраль 2020'!AN412+'Март 2020'!AO412</f>
        <v>0</v>
      </c>
      <c r="AQ412" s="82">
        <f t="shared" si="4"/>
        <v>0</v>
      </c>
      <c r="AR412" s="86">
        <f>'Февраль 2020'!AP412+'Март 2020'!AQ412</f>
        <v>0</v>
      </c>
      <c r="AS412" s="87">
        <f>'Январь 2020'!AW412</f>
        <v>0</v>
      </c>
      <c r="AT412" s="88">
        <f>'Январь 2020'!AX412</f>
        <v>0</v>
      </c>
      <c r="AU412" s="45">
        <f t="shared" si="5"/>
        <v>0</v>
      </c>
      <c r="AV412" s="45">
        <f>'Январь 2020'!AZ412</f>
        <v>0</v>
      </c>
    </row>
    <row r="413" spans="1:48" ht="14.25" customHeight="1">
      <c r="A413" s="71">
        <f>'Январь 2020'!A413</f>
        <v>0</v>
      </c>
      <c r="B413" s="72">
        <f>'Январь 2020'!G413</f>
        <v>0</v>
      </c>
      <c r="C413" s="257">
        <f>'Январь 2020'!B413</f>
        <v>0</v>
      </c>
      <c r="D413" s="74"/>
      <c r="E413" s="75"/>
      <c r="F413" s="76"/>
      <c r="G413" s="76"/>
      <c r="H413" s="75"/>
      <c r="I413" s="75"/>
      <c r="J413" s="74"/>
      <c r="K413" s="74"/>
      <c r="L413" s="74"/>
      <c r="M413" s="76"/>
      <c r="N413" s="76"/>
      <c r="O413" s="75"/>
      <c r="P413" s="75"/>
      <c r="Q413" s="74"/>
      <c r="R413" s="74"/>
      <c r="S413" s="75"/>
      <c r="T413" s="76"/>
      <c r="U413" s="76"/>
      <c r="V413" s="75"/>
      <c r="W413" s="75"/>
      <c r="X413" s="74"/>
      <c r="Y413" s="74"/>
      <c r="Z413" s="75"/>
      <c r="AA413" s="76"/>
      <c r="AB413" s="76"/>
      <c r="AC413" s="75"/>
      <c r="AD413" s="75"/>
      <c r="AE413" s="74"/>
      <c r="AF413" s="74"/>
      <c r="AG413" s="75"/>
      <c r="AH413" s="76"/>
      <c r="AI413" s="80">
        <f t="shared" si="0"/>
        <v>0</v>
      </c>
      <c r="AJ413" s="81">
        <f>'Февраль 2020'!AH413-'Март 2020'!AI413</f>
        <v>0</v>
      </c>
      <c r="AK413" s="82">
        <f t="shared" si="1"/>
        <v>0</v>
      </c>
      <c r="AL413" s="83">
        <f>'Февраль 2020'!AJ413+'Март 2020'!AK413</f>
        <v>0</v>
      </c>
      <c r="AM413" s="82">
        <f t="shared" si="2"/>
        <v>0</v>
      </c>
      <c r="AN413" s="84">
        <f>'Февраль 2020'!AL413+'Март 2020'!AM413</f>
        <v>0</v>
      </c>
      <c r="AO413" s="82">
        <f t="shared" si="6"/>
        <v>0</v>
      </c>
      <c r="AP413" s="85">
        <f>'Февраль 2020'!AN413+'Март 2020'!AO413</f>
        <v>0</v>
      </c>
      <c r="AQ413" s="82">
        <f t="shared" si="4"/>
        <v>0</v>
      </c>
      <c r="AR413" s="86">
        <f>'Февраль 2020'!AP413+'Март 2020'!AQ413</f>
        <v>0</v>
      </c>
      <c r="AS413" s="87">
        <f>'Январь 2020'!AW413</f>
        <v>0</v>
      </c>
      <c r="AT413" s="88">
        <f>'Январь 2020'!AX413</f>
        <v>0</v>
      </c>
      <c r="AU413" s="45">
        <f t="shared" si="5"/>
        <v>0</v>
      </c>
      <c r="AV413" s="45">
        <f>'Январь 2020'!AZ413</f>
        <v>0</v>
      </c>
    </row>
    <row r="414" spans="1:48" ht="14.25" customHeight="1">
      <c r="A414" s="71">
        <f>'Январь 2020'!A414</f>
        <v>0</v>
      </c>
      <c r="B414" s="72">
        <f>'Январь 2020'!G414</f>
        <v>0</v>
      </c>
      <c r="C414" s="257">
        <f>'Январь 2020'!B414</f>
        <v>0</v>
      </c>
      <c r="D414" s="74"/>
      <c r="E414" s="75"/>
      <c r="F414" s="76"/>
      <c r="G414" s="76"/>
      <c r="H414" s="75"/>
      <c r="I414" s="75"/>
      <c r="J414" s="74"/>
      <c r="K414" s="74"/>
      <c r="L414" s="74"/>
      <c r="M414" s="76"/>
      <c r="N414" s="76"/>
      <c r="O414" s="75"/>
      <c r="P414" s="75"/>
      <c r="Q414" s="74"/>
      <c r="R414" s="74"/>
      <c r="S414" s="75"/>
      <c r="T414" s="76"/>
      <c r="U414" s="76"/>
      <c r="V414" s="75"/>
      <c r="W414" s="75"/>
      <c r="X414" s="74"/>
      <c r="Y414" s="74"/>
      <c r="Z414" s="75"/>
      <c r="AA414" s="76"/>
      <c r="AB414" s="76"/>
      <c r="AC414" s="75"/>
      <c r="AD414" s="75"/>
      <c r="AE414" s="74"/>
      <c r="AF414" s="74"/>
      <c r="AG414" s="75"/>
      <c r="AH414" s="76"/>
      <c r="AI414" s="80">
        <f t="shared" si="0"/>
        <v>0</v>
      </c>
      <c r="AJ414" s="81">
        <f>'Февраль 2020'!AH414-'Март 2020'!AI414</f>
        <v>0</v>
      </c>
      <c r="AK414" s="82">
        <f t="shared" si="1"/>
        <v>0</v>
      </c>
      <c r="AL414" s="83">
        <f>'Февраль 2020'!AJ414+'Март 2020'!AK414</f>
        <v>0</v>
      </c>
      <c r="AM414" s="82">
        <f t="shared" si="2"/>
        <v>0</v>
      </c>
      <c r="AN414" s="84">
        <f>'Февраль 2020'!AL414+'Март 2020'!AM414</f>
        <v>0</v>
      </c>
      <c r="AO414" s="82">
        <f t="shared" si="6"/>
        <v>0</v>
      </c>
      <c r="AP414" s="85">
        <f>'Февраль 2020'!AN414+'Март 2020'!AO414</f>
        <v>0</v>
      </c>
      <c r="AQ414" s="82">
        <f t="shared" si="4"/>
        <v>0</v>
      </c>
      <c r="AR414" s="86">
        <f>'Февраль 2020'!AP414+'Март 2020'!AQ414</f>
        <v>0</v>
      </c>
      <c r="AS414" s="87">
        <f>'Январь 2020'!AW414</f>
        <v>0</v>
      </c>
      <c r="AT414" s="88">
        <f>'Январь 2020'!AX414</f>
        <v>0</v>
      </c>
      <c r="AU414" s="45">
        <f t="shared" si="5"/>
        <v>0</v>
      </c>
      <c r="AV414" s="45">
        <f>'Январь 2020'!AZ414</f>
        <v>0</v>
      </c>
    </row>
    <row r="415" spans="1:48" ht="14.25" customHeight="1">
      <c r="A415" s="71">
        <f>'Январь 2020'!A415</f>
        <v>0</v>
      </c>
      <c r="B415" s="72">
        <f>'Январь 2020'!G415</f>
        <v>0</v>
      </c>
      <c r="C415" s="257">
        <f>'Январь 2020'!B415</f>
        <v>0</v>
      </c>
      <c r="D415" s="74"/>
      <c r="E415" s="75"/>
      <c r="F415" s="76"/>
      <c r="G415" s="76"/>
      <c r="H415" s="75"/>
      <c r="I415" s="75"/>
      <c r="J415" s="74"/>
      <c r="K415" s="74"/>
      <c r="L415" s="74"/>
      <c r="M415" s="76"/>
      <c r="N415" s="76"/>
      <c r="O415" s="75"/>
      <c r="P415" s="75"/>
      <c r="Q415" s="74"/>
      <c r="R415" s="74"/>
      <c r="S415" s="75"/>
      <c r="T415" s="76"/>
      <c r="U415" s="76"/>
      <c r="V415" s="75"/>
      <c r="W415" s="75"/>
      <c r="X415" s="74"/>
      <c r="Y415" s="74"/>
      <c r="Z415" s="75"/>
      <c r="AA415" s="76"/>
      <c r="AB415" s="76"/>
      <c r="AC415" s="75"/>
      <c r="AD415" s="75"/>
      <c r="AE415" s="74"/>
      <c r="AF415" s="74"/>
      <c r="AG415" s="75"/>
      <c r="AH415" s="76"/>
      <c r="AI415" s="80">
        <f t="shared" si="0"/>
        <v>0</v>
      </c>
      <c r="AJ415" s="81">
        <f>'Февраль 2020'!AH415-'Март 2020'!AI415</f>
        <v>0</v>
      </c>
      <c r="AK415" s="82">
        <f t="shared" si="1"/>
        <v>0</v>
      </c>
      <c r="AL415" s="83">
        <f>'Февраль 2020'!AJ415+'Март 2020'!AK415</f>
        <v>0</v>
      </c>
      <c r="AM415" s="82">
        <f t="shared" si="2"/>
        <v>0</v>
      </c>
      <c r="AN415" s="84">
        <f>'Февраль 2020'!AL415+'Март 2020'!AM415</f>
        <v>0</v>
      </c>
      <c r="AO415" s="82">
        <f t="shared" si="6"/>
        <v>0</v>
      </c>
      <c r="AP415" s="85">
        <f>'Февраль 2020'!AN415+'Март 2020'!AO415</f>
        <v>0</v>
      </c>
      <c r="AQ415" s="82">
        <f t="shared" si="4"/>
        <v>0</v>
      </c>
      <c r="AR415" s="86">
        <f>'Февраль 2020'!AP415+'Март 2020'!AQ415</f>
        <v>0</v>
      </c>
      <c r="AS415" s="87">
        <f>'Январь 2020'!AW415</f>
        <v>0</v>
      </c>
      <c r="AT415" s="88">
        <f>'Январь 2020'!AX415</f>
        <v>0</v>
      </c>
      <c r="AU415" s="45">
        <f t="shared" si="5"/>
        <v>0</v>
      </c>
      <c r="AV415" s="45">
        <f>'Январь 2020'!AZ415</f>
        <v>0</v>
      </c>
    </row>
    <row r="416" spans="1:48" ht="14.25" customHeight="1">
      <c r="A416" s="71">
        <f>'Январь 2020'!A416</f>
        <v>0</v>
      </c>
      <c r="B416" s="72">
        <f>'Январь 2020'!G416</f>
        <v>0</v>
      </c>
      <c r="C416" s="257">
        <f>'Январь 2020'!B416</f>
        <v>0</v>
      </c>
      <c r="D416" s="74"/>
      <c r="E416" s="75"/>
      <c r="F416" s="76"/>
      <c r="G416" s="76"/>
      <c r="H416" s="75"/>
      <c r="I416" s="75"/>
      <c r="J416" s="74"/>
      <c r="K416" s="74"/>
      <c r="L416" s="74"/>
      <c r="M416" s="76"/>
      <c r="N416" s="76"/>
      <c r="O416" s="75"/>
      <c r="P416" s="75"/>
      <c r="Q416" s="74"/>
      <c r="R416" s="74"/>
      <c r="S416" s="75"/>
      <c r="T416" s="76"/>
      <c r="U416" s="76"/>
      <c r="V416" s="75"/>
      <c r="W416" s="75"/>
      <c r="X416" s="74"/>
      <c r="Y416" s="74"/>
      <c r="Z416" s="75"/>
      <c r="AA416" s="76"/>
      <c r="AB416" s="76"/>
      <c r="AC416" s="75"/>
      <c r="AD416" s="75"/>
      <c r="AE416" s="74"/>
      <c r="AF416" s="74"/>
      <c r="AG416" s="75"/>
      <c r="AH416" s="76"/>
      <c r="AI416" s="80">
        <f t="shared" si="0"/>
        <v>0</v>
      </c>
      <c r="AJ416" s="81">
        <f>'Февраль 2020'!AH416-'Март 2020'!AI416</f>
        <v>0</v>
      </c>
      <c r="AK416" s="82">
        <f t="shared" si="1"/>
        <v>0</v>
      </c>
      <c r="AL416" s="83">
        <f>'Февраль 2020'!AJ416+'Март 2020'!AK416</f>
        <v>0</v>
      </c>
      <c r="AM416" s="82">
        <f t="shared" si="2"/>
        <v>0</v>
      </c>
      <c r="AN416" s="84">
        <f>'Февраль 2020'!AL416+'Март 2020'!AM416</f>
        <v>0</v>
      </c>
      <c r="AO416" s="82">
        <f t="shared" si="6"/>
        <v>0</v>
      </c>
      <c r="AP416" s="85">
        <f>'Февраль 2020'!AN416+'Март 2020'!AO416</f>
        <v>0</v>
      </c>
      <c r="AQ416" s="82">
        <f t="shared" si="4"/>
        <v>0</v>
      </c>
      <c r="AR416" s="86">
        <f>'Февраль 2020'!AP416+'Март 2020'!AQ416</f>
        <v>0</v>
      </c>
      <c r="AS416" s="87">
        <f>'Январь 2020'!AW416</f>
        <v>0</v>
      </c>
      <c r="AT416" s="88">
        <f>'Январь 2020'!AX416</f>
        <v>0</v>
      </c>
      <c r="AU416" s="45">
        <f t="shared" si="5"/>
        <v>0</v>
      </c>
      <c r="AV416" s="45">
        <f>'Январь 2020'!AZ416</f>
        <v>0</v>
      </c>
    </row>
    <row r="417" spans="1:48" ht="14.25" customHeight="1">
      <c r="A417" s="71">
        <f>'Январь 2020'!A417</f>
        <v>0</v>
      </c>
      <c r="B417" s="72">
        <f>'Январь 2020'!G417</f>
        <v>0</v>
      </c>
      <c r="C417" s="257">
        <f>'Январь 2020'!B417</f>
        <v>0</v>
      </c>
      <c r="D417" s="74"/>
      <c r="E417" s="75"/>
      <c r="F417" s="76"/>
      <c r="G417" s="76"/>
      <c r="H417" s="75"/>
      <c r="I417" s="75"/>
      <c r="J417" s="74"/>
      <c r="K417" s="74"/>
      <c r="L417" s="74"/>
      <c r="M417" s="76"/>
      <c r="N417" s="76"/>
      <c r="O417" s="75"/>
      <c r="P417" s="75"/>
      <c r="Q417" s="74"/>
      <c r="R417" s="74"/>
      <c r="S417" s="75"/>
      <c r="T417" s="76"/>
      <c r="U417" s="76"/>
      <c r="V417" s="75"/>
      <c r="W417" s="75"/>
      <c r="X417" s="74"/>
      <c r="Y417" s="74"/>
      <c r="Z417" s="75"/>
      <c r="AA417" s="76"/>
      <c r="AB417" s="76"/>
      <c r="AC417" s="75"/>
      <c r="AD417" s="75"/>
      <c r="AE417" s="74"/>
      <c r="AF417" s="74"/>
      <c r="AG417" s="75"/>
      <c r="AH417" s="76"/>
      <c r="AI417" s="80">
        <f t="shared" si="0"/>
        <v>0</v>
      </c>
      <c r="AJ417" s="81">
        <f>'Февраль 2020'!AH417-'Март 2020'!AI417</f>
        <v>0</v>
      </c>
      <c r="AK417" s="82">
        <f t="shared" si="1"/>
        <v>0</v>
      </c>
      <c r="AL417" s="83">
        <f>'Февраль 2020'!AJ417+'Март 2020'!AK417</f>
        <v>0</v>
      </c>
      <c r="AM417" s="82">
        <f t="shared" si="2"/>
        <v>0</v>
      </c>
      <c r="AN417" s="84">
        <f>'Февраль 2020'!AL417+'Март 2020'!AM417</f>
        <v>0</v>
      </c>
      <c r="AO417" s="82">
        <f t="shared" si="6"/>
        <v>0</v>
      </c>
      <c r="AP417" s="85">
        <f>'Февраль 2020'!AN417+'Март 2020'!AO417</f>
        <v>0</v>
      </c>
      <c r="AQ417" s="82">
        <f t="shared" si="4"/>
        <v>0</v>
      </c>
      <c r="AR417" s="86">
        <f>'Февраль 2020'!AP417+'Март 2020'!AQ417</f>
        <v>0</v>
      </c>
      <c r="AS417" s="87">
        <f>'Январь 2020'!AW417</f>
        <v>0</v>
      </c>
      <c r="AT417" s="88">
        <f>'Январь 2020'!AX417</f>
        <v>0</v>
      </c>
      <c r="AU417" s="45">
        <f t="shared" si="5"/>
        <v>0</v>
      </c>
      <c r="AV417" s="45">
        <f>'Январь 2020'!AZ417</f>
        <v>0</v>
      </c>
    </row>
    <row r="418" spans="1:48" ht="14.25" customHeight="1">
      <c r="A418" s="71">
        <f>'Январь 2020'!A418</f>
        <v>0</v>
      </c>
      <c r="B418" s="72">
        <f>'Январь 2020'!G418</f>
        <v>0</v>
      </c>
      <c r="C418" s="257">
        <f>'Январь 2020'!B418</f>
        <v>0</v>
      </c>
      <c r="D418" s="74"/>
      <c r="E418" s="75"/>
      <c r="F418" s="76"/>
      <c r="G418" s="76"/>
      <c r="H418" s="75"/>
      <c r="I418" s="75"/>
      <c r="J418" s="74"/>
      <c r="K418" s="74"/>
      <c r="L418" s="74"/>
      <c r="M418" s="76"/>
      <c r="N418" s="76"/>
      <c r="O418" s="75"/>
      <c r="P418" s="75"/>
      <c r="Q418" s="74"/>
      <c r="R418" s="74"/>
      <c r="S418" s="75"/>
      <c r="T418" s="76"/>
      <c r="U418" s="76"/>
      <c r="V418" s="75"/>
      <c r="W418" s="75"/>
      <c r="X418" s="74"/>
      <c r="Y418" s="74"/>
      <c r="Z418" s="75"/>
      <c r="AA418" s="76"/>
      <c r="AB418" s="76"/>
      <c r="AC418" s="75"/>
      <c r="AD418" s="75"/>
      <c r="AE418" s="74"/>
      <c r="AF418" s="74"/>
      <c r="AG418" s="75"/>
      <c r="AH418" s="76"/>
      <c r="AI418" s="80">
        <f t="shared" si="0"/>
        <v>0</v>
      </c>
      <c r="AJ418" s="81">
        <f>'Февраль 2020'!AH418-'Март 2020'!AI418</f>
        <v>0</v>
      </c>
      <c r="AK418" s="82">
        <f t="shared" si="1"/>
        <v>0</v>
      </c>
      <c r="AL418" s="83">
        <f>'Февраль 2020'!AJ418+'Март 2020'!AK418</f>
        <v>0</v>
      </c>
      <c r="AM418" s="82">
        <f t="shared" si="2"/>
        <v>0</v>
      </c>
      <c r="AN418" s="84">
        <f>'Февраль 2020'!AL418+'Март 2020'!AM418</f>
        <v>0</v>
      </c>
      <c r="AO418" s="82">
        <f t="shared" si="6"/>
        <v>0</v>
      </c>
      <c r="AP418" s="85">
        <f>'Февраль 2020'!AN418+'Март 2020'!AO418</f>
        <v>0</v>
      </c>
      <c r="AQ418" s="82">
        <f t="shared" si="4"/>
        <v>0</v>
      </c>
      <c r="AR418" s="86">
        <f>'Февраль 2020'!AP418+'Март 2020'!AQ418</f>
        <v>0</v>
      </c>
      <c r="AS418" s="87">
        <f>'Январь 2020'!AW418</f>
        <v>0</v>
      </c>
      <c r="AT418" s="88">
        <f>'Январь 2020'!AX418</f>
        <v>0</v>
      </c>
      <c r="AU418" s="45">
        <f t="shared" si="5"/>
        <v>0</v>
      </c>
      <c r="AV418" s="45">
        <f>'Январь 2020'!AZ418</f>
        <v>0</v>
      </c>
    </row>
    <row r="419" spans="1:48" ht="14.25" customHeight="1">
      <c r="A419" s="71">
        <f>'Январь 2020'!A419</f>
        <v>0</v>
      </c>
      <c r="B419" s="72">
        <f>'Январь 2020'!G419</f>
        <v>0</v>
      </c>
      <c r="C419" s="257">
        <f>'Январь 2020'!B419</f>
        <v>0</v>
      </c>
      <c r="D419" s="74"/>
      <c r="E419" s="75"/>
      <c r="F419" s="76"/>
      <c r="G419" s="76"/>
      <c r="H419" s="75"/>
      <c r="I419" s="75"/>
      <c r="J419" s="74"/>
      <c r="K419" s="74"/>
      <c r="L419" s="74"/>
      <c r="M419" s="76"/>
      <c r="N419" s="76"/>
      <c r="O419" s="75"/>
      <c r="P419" s="75"/>
      <c r="Q419" s="74"/>
      <c r="R419" s="74"/>
      <c r="S419" s="75"/>
      <c r="T419" s="76"/>
      <c r="U419" s="76"/>
      <c r="V419" s="75"/>
      <c r="W419" s="75"/>
      <c r="X419" s="74"/>
      <c r="Y419" s="74"/>
      <c r="Z419" s="75"/>
      <c r="AA419" s="76"/>
      <c r="AB419" s="76"/>
      <c r="AC419" s="75"/>
      <c r="AD419" s="75"/>
      <c r="AE419" s="74"/>
      <c r="AF419" s="74"/>
      <c r="AG419" s="75"/>
      <c r="AH419" s="76"/>
      <c r="AI419" s="80">
        <f t="shared" si="0"/>
        <v>0</v>
      </c>
      <c r="AJ419" s="81">
        <f>'Февраль 2020'!AH419-'Март 2020'!AI419</f>
        <v>0</v>
      </c>
      <c r="AK419" s="82">
        <f t="shared" si="1"/>
        <v>0</v>
      </c>
      <c r="AL419" s="83">
        <f>'Февраль 2020'!AJ419+'Март 2020'!AK419</f>
        <v>0</v>
      </c>
      <c r="AM419" s="82">
        <f t="shared" si="2"/>
        <v>0</v>
      </c>
      <c r="AN419" s="84">
        <f>'Февраль 2020'!AL419+'Март 2020'!AM419</f>
        <v>0</v>
      </c>
      <c r="AO419" s="82">
        <f t="shared" si="6"/>
        <v>0</v>
      </c>
      <c r="AP419" s="85">
        <f>'Февраль 2020'!AN419+'Март 2020'!AO419</f>
        <v>0</v>
      </c>
      <c r="AQ419" s="82">
        <f t="shared" si="4"/>
        <v>0</v>
      </c>
      <c r="AR419" s="86">
        <f>'Февраль 2020'!AP419+'Март 2020'!AQ419</f>
        <v>0</v>
      </c>
      <c r="AS419" s="87">
        <f>'Январь 2020'!AW419</f>
        <v>0</v>
      </c>
      <c r="AT419" s="88">
        <f>'Январь 2020'!AX419</f>
        <v>0</v>
      </c>
      <c r="AU419" s="45">
        <f t="shared" si="5"/>
        <v>0</v>
      </c>
      <c r="AV419" s="45">
        <f>'Январь 2020'!AZ419</f>
        <v>0</v>
      </c>
    </row>
    <row r="420" spans="1:48" ht="14.25" customHeight="1">
      <c r="A420" s="71">
        <f>'Январь 2020'!A420</f>
        <v>0</v>
      </c>
      <c r="B420" s="72">
        <f>'Январь 2020'!G420</f>
        <v>0</v>
      </c>
      <c r="C420" s="257">
        <f>'Январь 2020'!B420</f>
        <v>0</v>
      </c>
      <c r="D420" s="74"/>
      <c r="E420" s="75"/>
      <c r="F420" s="76"/>
      <c r="G420" s="76"/>
      <c r="H420" s="75"/>
      <c r="I420" s="75"/>
      <c r="J420" s="74"/>
      <c r="K420" s="74"/>
      <c r="L420" s="74"/>
      <c r="M420" s="76"/>
      <c r="N420" s="76"/>
      <c r="O420" s="75"/>
      <c r="P420" s="75"/>
      <c r="Q420" s="74"/>
      <c r="R420" s="74"/>
      <c r="S420" s="75"/>
      <c r="T420" s="76"/>
      <c r="U420" s="76"/>
      <c r="V420" s="75"/>
      <c r="W420" s="75"/>
      <c r="X420" s="74"/>
      <c r="Y420" s="74"/>
      <c r="Z420" s="75"/>
      <c r="AA420" s="76"/>
      <c r="AB420" s="76"/>
      <c r="AC420" s="75"/>
      <c r="AD420" s="75"/>
      <c r="AE420" s="74"/>
      <c r="AF420" s="74"/>
      <c r="AG420" s="75"/>
      <c r="AH420" s="76"/>
      <c r="AI420" s="80">
        <f t="shared" si="0"/>
        <v>0</v>
      </c>
      <c r="AJ420" s="81">
        <f>'Февраль 2020'!AH420-'Март 2020'!AI420</f>
        <v>0</v>
      </c>
      <c r="AK420" s="82">
        <f t="shared" si="1"/>
        <v>0</v>
      </c>
      <c r="AL420" s="83">
        <f>'Февраль 2020'!AJ420+'Март 2020'!AK420</f>
        <v>0</v>
      </c>
      <c r="AM420" s="82">
        <f t="shared" si="2"/>
        <v>0</v>
      </c>
      <c r="AN420" s="84">
        <f>'Февраль 2020'!AL420+'Март 2020'!AM420</f>
        <v>0</v>
      </c>
      <c r="AO420" s="82">
        <f t="shared" si="6"/>
        <v>0</v>
      </c>
      <c r="AP420" s="85">
        <f>'Февраль 2020'!AN420+'Март 2020'!AO420</f>
        <v>0</v>
      </c>
      <c r="AQ420" s="82">
        <f t="shared" si="4"/>
        <v>0</v>
      </c>
      <c r="AR420" s="86">
        <f>'Февраль 2020'!AP420+'Март 2020'!AQ420</f>
        <v>0</v>
      </c>
      <c r="AS420" s="87">
        <f>'Январь 2020'!AW420</f>
        <v>0</v>
      </c>
      <c r="AT420" s="88">
        <f>'Январь 2020'!AX420</f>
        <v>0</v>
      </c>
      <c r="AU420" s="45">
        <f t="shared" si="5"/>
        <v>0</v>
      </c>
      <c r="AV420" s="45">
        <f>'Январь 2020'!AZ420</f>
        <v>0</v>
      </c>
    </row>
    <row r="421" spans="1:48" ht="14.25" customHeight="1">
      <c r="A421" s="71">
        <f>'Январь 2020'!A421</f>
        <v>0</v>
      </c>
      <c r="B421" s="72">
        <f>'Январь 2020'!G421</f>
        <v>0</v>
      </c>
      <c r="C421" s="257">
        <f>'Январь 2020'!B421</f>
        <v>0</v>
      </c>
      <c r="D421" s="74"/>
      <c r="E421" s="75"/>
      <c r="F421" s="76"/>
      <c r="G421" s="76"/>
      <c r="H421" s="75"/>
      <c r="I421" s="75"/>
      <c r="J421" s="74"/>
      <c r="K421" s="74"/>
      <c r="L421" s="74"/>
      <c r="M421" s="76"/>
      <c r="N421" s="76"/>
      <c r="O421" s="75"/>
      <c r="P421" s="75"/>
      <c r="Q421" s="74"/>
      <c r="R421" s="74"/>
      <c r="S421" s="75"/>
      <c r="T421" s="76"/>
      <c r="U421" s="76"/>
      <c r="V421" s="75"/>
      <c r="W421" s="75"/>
      <c r="X421" s="74"/>
      <c r="Y421" s="74"/>
      <c r="Z421" s="75"/>
      <c r="AA421" s="76"/>
      <c r="AB421" s="76"/>
      <c r="AC421" s="75"/>
      <c r="AD421" s="75"/>
      <c r="AE421" s="74"/>
      <c r="AF421" s="74"/>
      <c r="AG421" s="75"/>
      <c r="AH421" s="76"/>
      <c r="AI421" s="80">
        <f t="shared" si="0"/>
        <v>0</v>
      </c>
      <c r="AJ421" s="81">
        <f>'Февраль 2020'!AH421-'Март 2020'!AI421</f>
        <v>0</v>
      </c>
      <c r="AK421" s="82">
        <f t="shared" si="1"/>
        <v>0</v>
      </c>
      <c r="AL421" s="83">
        <f>'Февраль 2020'!AJ421+'Март 2020'!AK421</f>
        <v>0</v>
      </c>
      <c r="AM421" s="82">
        <f t="shared" si="2"/>
        <v>0</v>
      </c>
      <c r="AN421" s="84">
        <f>'Февраль 2020'!AL421+'Март 2020'!AM421</f>
        <v>0</v>
      </c>
      <c r="AO421" s="82">
        <f t="shared" si="6"/>
        <v>0</v>
      </c>
      <c r="AP421" s="85">
        <f>'Февраль 2020'!AN421+'Март 2020'!AO421</f>
        <v>0</v>
      </c>
      <c r="AQ421" s="82">
        <f t="shared" si="4"/>
        <v>0</v>
      </c>
      <c r="AR421" s="86">
        <f>'Февраль 2020'!AP421+'Март 2020'!AQ421</f>
        <v>0</v>
      </c>
      <c r="AS421" s="87">
        <f>'Январь 2020'!AW421</f>
        <v>0</v>
      </c>
      <c r="AT421" s="88">
        <f>'Январь 2020'!AX421</f>
        <v>0</v>
      </c>
      <c r="AU421" s="45">
        <f t="shared" si="5"/>
        <v>0</v>
      </c>
      <c r="AV421" s="45">
        <f>'Январь 2020'!AZ421</f>
        <v>0</v>
      </c>
    </row>
    <row r="422" spans="1:48" ht="14.25" customHeight="1">
      <c r="A422" s="71">
        <f>'Январь 2020'!A422</f>
        <v>0</v>
      </c>
      <c r="B422" s="72">
        <f>'Январь 2020'!G422</f>
        <v>0</v>
      </c>
      <c r="C422" s="257">
        <f>'Январь 2020'!B422</f>
        <v>0</v>
      </c>
      <c r="D422" s="74"/>
      <c r="E422" s="75"/>
      <c r="F422" s="76"/>
      <c r="G422" s="76"/>
      <c r="H422" s="75"/>
      <c r="I422" s="75"/>
      <c r="J422" s="74"/>
      <c r="K422" s="74"/>
      <c r="L422" s="74"/>
      <c r="M422" s="76"/>
      <c r="N422" s="76"/>
      <c r="O422" s="75"/>
      <c r="P422" s="75"/>
      <c r="Q422" s="74"/>
      <c r="R422" s="74"/>
      <c r="S422" s="75"/>
      <c r="T422" s="76"/>
      <c r="U422" s="76"/>
      <c r="V422" s="75"/>
      <c r="W422" s="75"/>
      <c r="X422" s="74"/>
      <c r="Y422" s="74"/>
      <c r="Z422" s="75"/>
      <c r="AA422" s="76"/>
      <c r="AB422" s="76"/>
      <c r="AC422" s="75"/>
      <c r="AD422" s="75"/>
      <c r="AE422" s="74"/>
      <c r="AF422" s="74"/>
      <c r="AG422" s="75"/>
      <c r="AH422" s="76"/>
      <c r="AI422" s="80">
        <f t="shared" si="0"/>
        <v>0</v>
      </c>
      <c r="AJ422" s="81">
        <f>'Февраль 2020'!AH422-'Март 2020'!AI422</f>
        <v>0</v>
      </c>
      <c r="AK422" s="82">
        <f t="shared" si="1"/>
        <v>0</v>
      </c>
      <c r="AL422" s="83">
        <f>'Февраль 2020'!AJ422+'Март 2020'!AK422</f>
        <v>0</v>
      </c>
      <c r="AM422" s="82">
        <f t="shared" si="2"/>
        <v>0</v>
      </c>
      <c r="AN422" s="84">
        <f>'Февраль 2020'!AL422+'Март 2020'!AM422</f>
        <v>0</v>
      </c>
      <c r="AO422" s="82">
        <f t="shared" si="6"/>
        <v>0</v>
      </c>
      <c r="AP422" s="85">
        <f>'Февраль 2020'!AN422+'Март 2020'!AO422</f>
        <v>0</v>
      </c>
      <c r="AQ422" s="82">
        <f t="shared" si="4"/>
        <v>0</v>
      </c>
      <c r="AR422" s="86">
        <f>'Февраль 2020'!AP422+'Март 2020'!AQ422</f>
        <v>0</v>
      </c>
      <c r="AS422" s="87">
        <f>'Январь 2020'!AW422</f>
        <v>0</v>
      </c>
      <c r="AT422" s="88">
        <f>'Январь 2020'!AX422</f>
        <v>0</v>
      </c>
      <c r="AU422" s="45">
        <f t="shared" si="5"/>
        <v>0</v>
      </c>
      <c r="AV422" s="45">
        <f>'Январь 2020'!AZ422</f>
        <v>0</v>
      </c>
    </row>
    <row r="423" spans="1:48" ht="14.25" customHeight="1">
      <c r="A423" s="71">
        <f>'Январь 2020'!A423</f>
        <v>0</v>
      </c>
      <c r="B423" s="72">
        <f>'Январь 2020'!G423</f>
        <v>0</v>
      </c>
      <c r="C423" s="257">
        <f>'Январь 2020'!B423</f>
        <v>0</v>
      </c>
      <c r="D423" s="74"/>
      <c r="E423" s="75"/>
      <c r="F423" s="76"/>
      <c r="G423" s="76"/>
      <c r="H423" s="75"/>
      <c r="I423" s="75"/>
      <c r="J423" s="74"/>
      <c r="K423" s="74"/>
      <c r="L423" s="74"/>
      <c r="M423" s="76"/>
      <c r="N423" s="76"/>
      <c r="O423" s="75"/>
      <c r="P423" s="75"/>
      <c r="Q423" s="74"/>
      <c r="R423" s="74"/>
      <c r="S423" s="75"/>
      <c r="T423" s="76"/>
      <c r="U423" s="76"/>
      <c r="V423" s="75"/>
      <c r="W423" s="75"/>
      <c r="X423" s="74"/>
      <c r="Y423" s="74"/>
      <c r="Z423" s="75"/>
      <c r="AA423" s="76"/>
      <c r="AB423" s="76"/>
      <c r="AC423" s="75"/>
      <c r="AD423" s="75"/>
      <c r="AE423" s="74"/>
      <c r="AF423" s="74"/>
      <c r="AG423" s="75"/>
      <c r="AH423" s="76"/>
      <c r="AI423" s="80">
        <f t="shared" si="0"/>
        <v>0</v>
      </c>
      <c r="AJ423" s="81">
        <f>'Февраль 2020'!AH423-'Март 2020'!AI423</f>
        <v>0</v>
      </c>
      <c r="AK423" s="82">
        <f t="shared" si="1"/>
        <v>0</v>
      </c>
      <c r="AL423" s="83">
        <f>'Февраль 2020'!AJ423+'Март 2020'!AK423</f>
        <v>0</v>
      </c>
      <c r="AM423" s="82">
        <f t="shared" si="2"/>
        <v>0</v>
      </c>
      <c r="AN423" s="84">
        <f>'Февраль 2020'!AL423+'Март 2020'!AM423</f>
        <v>0</v>
      </c>
      <c r="AO423" s="82">
        <f t="shared" si="6"/>
        <v>0</v>
      </c>
      <c r="AP423" s="85">
        <f>'Февраль 2020'!AN423+'Март 2020'!AO423</f>
        <v>0</v>
      </c>
      <c r="AQ423" s="82">
        <f t="shared" si="4"/>
        <v>0</v>
      </c>
      <c r="AR423" s="86">
        <f>'Февраль 2020'!AP423+'Март 2020'!AQ423</f>
        <v>0</v>
      </c>
      <c r="AS423" s="87">
        <f>'Январь 2020'!AW423</f>
        <v>0</v>
      </c>
      <c r="AT423" s="88">
        <f>'Январь 2020'!AX423</f>
        <v>0</v>
      </c>
      <c r="AU423" s="45">
        <f t="shared" si="5"/>
        <v>0</v>
      </c>
      <c r="AV423" s="45">
        <f>'Январь 2020'!AZ423</f>
        <v>0</v>
      </c>
    </row>
    <row r="424" spans="1:48" ht="14.25" customHeight="1">
      <c r="A424" s="71">
        <f>'Январь 2020'!A424</f>
        <v>0</v>
      </c>
      <c r="B424" s="72">
        <f>'Январь 2020'!G424</f>
        <v>0</v>
      </c>
      <c r="C424" s="257">
        <f>'Январь 2020'!B424</f>
        <v>0</v>
      </c>
      <c r="D424" s="74"/>
      <c r="E424" s="75"/>
      <c r="F424" s="76"/>
      <c r="G424" s="76"/>
      <c r="H424" s="75"/>
      <c r="I424" s="75"/>
      <c r="J424" s="74"/>
      <c r="K424" s="74"/>
      <c r="L424" s="74"/>
      <c r="M424" s="76"/>
      <c r="N424" s="76"/>
      <c r="O424" s="75"/>
      <c r="P424" s="75"/>
      <c r="Q424" s="74"/>
      <c r="R424" s="74"/>
      <c r="S424" s="75"/>
      <c r="T424" s="76"/>
      <c r="U424" s="76"/>
      <c r="V424" s="75"/>
      <c r="W424" s="75"/>
      <c r="X424" s="74"/>
      <c r="Y424" s="74"/>
      <c r="Z424" s="75"/>
      <c r="AA424" s="76"/>
      <c r="AB424" s="76"/>
      <c r="AC424" s="75"/>
      <c r="AD424" s="75"/>
      <c r="AE424" s="74"/>
      <c r="AF424" s="74"/>
      <c r="AG424" s="75"/>
      <c r="AH424" s="76"/>
      <c r="AI424" s="80">
        <f t="shared" si="0"/>
        <v>0</v>
      </c>
      <c r="AJ424" s="81">
        <f>'Февраль 2020'!AH424-'Март 2020'!AI424</f>
        <v>0</v>
      </c>
      <c r="AK424" s="82">
        <f t="shared" si="1"/>
        <v>0</v>
      </c>
      <c r="AL424" s="83">
        <f>'Февраль 2020'!AJ424+'Март 2020'!AK424</f>
        <v>0</v>
      </c>
      <c r="AM424" s="82">
        <f t="shared" si="2"/>
        <v>0</v>
      </c>
      <c r="AN424" s="84">
        <f>'Февраль 2020'!AL424+'Март 2020'!AM424</f>
        <v>0</v>
      </c>
      <c r="AO424" s="82">
        <f t="shared" si="6"/>
        <v>0</v>
      </c>
      <c r="AP424" s="85">
        <f>'Февраль 2020'!AN424+'Март 2020'!AO424</f>
        <v>0</v>
      </c>
      <c r="AQ424" s="82">
        <f t="shared" si="4"/>
        <v>0</v>
      </c>
      <c r="AR424" s="86">
        <f>'Февраль 2020'!AP424+'Март 2020'!AQ424</f>
        <v>0</v>
      </c>
      <c r="AS424" s="87">
        <f>'Январь 2020'!AW424</f>
        <v>0</v>
      </c>
      <c r="AT424" s="88">
        <f>'Январь 2020'!AX424</f>
        <v>0</v>
      </c>
      <c r="AU424" s="45">
        <f t="shared" si="5"/>
        <v>0</v>
      </c>
      <c r="AV424" s="45">
        <f>'Январь 2020'!AZ424</f>
        <v>0</v>
      </c>
    </row>
    <row r="425" spans="1:48" ht="14.25" customHeight="1">
      <c r="A425" s="71">
        <f>'Январь 2020'!A425</f>
        <v>0</v>
      </c>
      <c r="B425" s="72">
        <f>'Январь 2020'!G425</f>
        <v>0</v>
      </c>
      <c r="C425" s="257">
        <f>'Январь 2020'!B425</f>
        <v>0</v>
      </c>
      <c r="D425" s="74"/>
      <c r="E425" s="75"/>
      <c r="F425" s="76"/>
      <c r="G425" s="76"/>
      <c r="H425" s="75"/>
      <c r="I425" s="75"/>
      <c r="J425" s="74"/>
      <c r="K425" s="74"/>
      <c r="L425" s="74"/>
      <c r="M425" s="76"/>
      <c r="N425" s="76"/>
      <c r="O425" s="75"/>
      <c r="P425" s="75"/>
      <c r="Q425" s="74"/>
      <c r="R425" s="74"/>
      <c r="S425" s="75"/>
      <c r="T425" s="76"/>
      <c r="U425" s="76"/>
      <c r="V425" s="75"/>
      <c r="W425" s="75"/>
      <c r="X425" s="74"/>
      <c r="Y425" s="74"/>
      <c r="Z425" s="75"/>
      <c r="AA425" s="76"/>
      <c r="AB425" s="76"/>
      <c r="AC425" s="75"/>
      <c r="AD425" s="75"/>
      <c r="AE425" s="74"/>
      <c r="AF425" s="74"/>
      <c r="AG425" s="75"/>
      <c r="AH425" s="76"/>
      <c r="AI425" s="80">
        <f t="shared" si="0"/>
        <v>0</v>
      </c>
      <c r="AJ425" s="81">
        <f>'Февраль 2020'!AH425-'Март 2020'!AI425</f>
        <v>0</v>
      </c>
      <c r="AK425" s="82">
        <f t="shared" si="1"/>
        <v>0</v>
      </c>
      <c r="AL425" s="83">
        <f>'Февраль 2020'!AJ425+'Март 2020'!AK425</f>
        <v>0</v>
      </c>
      <c r="AM425" s="82">
        <f t="shared" si="2"/>
        <v>0</v>
      </c>
      <c r="AN425" s="84">
        <f>'Февраль 2020'!AL425+'Март 2020'!AM425</f>
        <v>0</v>
      </c>
      <c r="AO425" s="82">
        <f t="shared" si="6"/>
        <v>0</v>
      </c>
      <c r="AP425" s="85">
        <f>'Февраль 2020'!AN425+'Март 2020'!AO425</f>
        <v>0</v>
      </c>
      <c r="AQ425" s="82">
        <f t="shared" si="4"/>
        <v>0</v>
      </c>
      <c r="AR425" s="86">
        <f>'Февраль 2020'!AP425+'Март 2020'!AQ425</f>
        <v>0</v>
      </c>
      <c r="AS425" s="87">
        <f>'Январь 2020'!AW425</f>
        <v>0</v>
      </c>
      <c r="AT425" s="88">
        <f>'Январь 2020'!AX425</f>
        <v>0</v>
      </c>
      <c r="AU425" s="45">
        <f t="shared" si="5"/>
        <v>0</v>
      </c>
      <c r="AV425" s="45">
        <f>'Январь 2020'!AZ425</f>
        <v>0</v>
      </c>
    </row>
    <row r="426" spans="1:48" ht="14.25" customHeight="1">
      <c r="A426" s="71">
        <f>'Январь 2020'!A426</f>
        <v>0</v>
      </c>
      <c r="B426" s="72">
        <f>'Январь 2020'!G426</f>
        <v>0</v>
      </c>
      <c r="C426" s="257">
        <f>'Январь 2020'!B426</f>
        <v>0</v>
      </c>
      <c r="D426" s="74"/>
      <c r="E426" s="75"/>
      <c r="F426" s="76"/>
      <c r="G426" s="76"/>
      <c r="H426" s="75"/>
      <c r="I426" s="75"/>
      <c r="J426" s="74"/>
      <c r="K426" s="74"/>
      <c r="L426" s="74"/>
      <c r="M426" s="76"/>
      <c r="N426" s="76"/>
      <c r="O426" s="75"/>
      <c r="P426" s="75"/>
      <c r="Q426" s="74"/>
      <c r="R426" s="74"/>
      <c r="S426" s="75"/>
      <c r="T426" s="76"/>
      <c r="U426" s="76"/>
      <c r="V426" s="75"/>
      <c r="W426" s="75"/>
      <c r="X426" s="74"/>
      <c r="Y426" s="74"/>
      <c r="Z426" s="75"/>
      <c r="AA426" s="76"/>
      <c r="AB426" s="76"/>
      <c r="AC426" s="75"/>
      <c r="AD426" s="75"/>
      <c r="AE426" s="74"/>
      <c r="AF426" s="74"/>
      <c r="AG426" s="75"/>
      <c r="AH426" s="76"/>
      <c r="AI426" s="80">
        <f t="shared" si="0"/>
        <v>0</v>
      </c>
      <c r="AJ426" s="81">
        <f>'Февраль 2020'!AH426-'Март 2020'!AI426</f>
        <v>0</v>
      </c>
      <c r="AK426" s="82">
        <f t="shared" si="1"/>
        <v>0</v>
      </c>
      <c r="AL426" s="83">
        <f>'Февраль 2020'!AJ426+'Март 2020'!AK426</f>
        <v>0</v>
      </c>
      <c r="AM426" s="82">
        <f t="shared" si="2"/>
        <v>0</v>
      </c>
      <c r="AN426" s="84">
        <f>'Февраль 2020'!AL426+'Март 2020'!AM426</f>
        <v>0</v>
      </c>
      <c r="AO426" s="82">
        <f t="shared" si="6"/>
        <v>0</v>
      </c>
      <c r="AP426" s="85">
        <f>'Февраль 2020'!AN426+'Март 2020'!AO426</f>
        <v>0</v>
      </c>
      <c r="AQ426" s="82">
        <f t="shared" si="4"/>
        <v>0</v>
      </c>
      <c r="AR426" s="86">
        <f>'Февраль 2020'!AP426+'Март 2020'!AQ426</f>
        <v>0</v>
      </c>
      <c r="AS426" s="87">
        <f>'Январь 2020'!AW426</f>
        <v>0</v>
      </c>
      <c r="AT426" s="88">
        <f>'Январь 2020'!AX426</f>
        <v>0</v>
      </c>
      <c r="AU426" s="45">
        <f t="shared" si="5"/>
        <v>0</v>
      </c>
      <c r="AV426" s="45">
        <f>'Январь 2020'!AZ426</f>
        <v>0</v>
      </c>
    </row>
    <row r="427" spans="1:48" ht="14.25" customHeight="1">
      <c r="A427" s="71">
        <f>'Январь 2020'!A427</f>
        <v>0</v>
      </c>
      <c r="B427" s="72">
        <f>'Январь 2020'!G427</f>
        <v>0</v>
      </c>
      <c r="C427" s="257">
        <f>'Январь 2020'!B427</f>
        <v>0</v>
      </c>
      <c r="D427" s="74"/>
      <c r="E427" s="75"/>
      <c r="F427" s="76"/>
      <c r="G427" s="76"/>
      <c r="H427" s="75"/>
      <c r="I427" s="75"/>
      <c r="J427" s="74"/>
      <c r="K427" s="74"/>
      <c r="L427" s="74"/>
      <c r="M427" s="76"/>
      <c r="N427" s="76"/>
      <c r="O427" s="75"/>
      <c r="P427" s="75"/>
      <c r="Q427" s="74"/>
      <c r="R427" s="74"/>
      <c r="S427" s="75"/>
      <c r="T427" s="76"/>
      <c r="U427" s="76"/>
      <c r="V427" s="75"/>
      <c r="W427" s="75"/>
      <c r="X427" s="74"/>
      <c r="Y427" s="74"/>
      <c r="Z427" s="75"/>
      <c r="AA427" s="76"/>
      <c r="AB427" s="76"/>
      <c r="AC427" s="75"/>
      <c r="AD427" s="75"/>
      <c r="AE427" s="74"/>
      <c r="AF427" s="74"/>
      <c r="AG427" s="75"/>
      <c r="AH427" s="76"/>
      <c r="AI427" s="80">
        <f t="shared" si="0"/>
        <v>0</v>
      </c>
      <c r="AJ427" s="81">
        <f>'Февраль 2020'!AH427-'Март 2020'!AI427</f>
        <v>0</v>
      </c>
      <c r="AK427" s="82">
        <f t="shared" si="1"/>
        <v>0</v>
      </c>
      <c r="AL427" s="83">
        <f>'Февраль 2020'!AJ427+'Март 2020'!AK427</f>
        <v>0</v>
      </c>
      <c r="AM427" s="82">
        <f t="shared" si="2"/>
        <v>0</v>
      </c>
      <c r="AN427" s="84">
        <f>'Февраль 2020'!AL427+'Март 2020'!AM427</f>
        <v>0</v>
      </c>
      <c r="AO427" s="82">
        <f t="shared" si="6"/>
        <v>0</v>
      </c>
      <c r="AP427" s="85">
        <f>'Февраль 2020'!AN427+'Март 2020'!AO427</f>
        <v>0</v>
      </c>
      <c r="AQ427" s="82">
        <f t="shared" si="4"/>
        <v>0</v>
      </c>
      <c r="AR427" s="86">
        <f>'Февраль 2020'!AP427+'Март 2020'!AQ427</f>
        <v>0</v>
      </c>
      <c r="AS427" s="87">
        <f>'Январь 2020'!AW427</f>
        <v>0</v>
      </c>
      <c r="AT427" s="88">
        <f>'Январь 2020'!AX427</f>
        <v>0</v>
      </c>
      <c r="AU427" s="45">
        <f t="shared" si="5"/>
        <v>0</v>
      </c>
      <c r="AV427" s="45">
        <f>'Январь 2020'!AZ427</f>
        <v>0</v>
      </c>
    </row>
    <row r="428" spans="1:48" ht="14.25" customHeight="1">
      <c r="A428" s="71">
        <f>'Январь 2020'!A428</f>
        <v>0</v>
      </c>
      <c r="B428" s="72">
        <f>'Январь 2020'!G428</f>
        <v>0</v>
      </c>
      <c r="C428" s="257">
        <f>'Январь 2020'!B428</f>
        <v>0</v>
      </c>
      <c r="D428" s="74"/>
      <c r="E428" s="75"/>
      <c r="F428" s="76"/>
      <c r="G428" s="76"/>
      <c r="H428" s="75"/>
      <c r="I428" s="75"/>
      <c r="J428" s="74"/>
      <c r="K428" s="74"/>
      <c r="L428" s="74"/>
      <c r="M428" s="76"/>
      <c r="N428" s="76"/>
      <c r="O428" s="75"/>
      <c r="P428" s="75"/>
      <c r="Q428" s="74"/>
      <c r="R428" s="74"/>
      <c r="S428" s="75"/>
      <c r="T428" s="76"/>
      <c r="U428" s="76"/>
      <c r="V428" s="75"/>
      <c r="W428" s="75"/>
      <c r="X428" s="74"/>
      <c r="Y428" s="74"/>
      <c r="Z428" s="75"/>
      <c r="AA428" s="76"/>
      <c r="AB428" s="76"/>
      <c r="AC428" s="75"/>
      <c r="AD428" s="75"/>
      <c r="AE428" s="74"/>
      <c r="AF428" s="74"/>
      <c r="AG428" s="75"/>
      <c r="AH428" s="76"/>
      <c r="AI428" s="80">
        <f t="shared" si="0"/>
        <v>0</v>
      </c>
      <c r="AJ428" s="81">
        <f>'Февраль 2020'!AH428-'Март 2020'!AI428</f>
        <v>0</v>
      </c>
      <c r="AK428" s="82">
        <f t="shared" si="1"/>
        <v>0</v>
      </c>
      <c r="AL428" s="83">
        <f>'Февраль 2020'!AJ428+'Март 2020'!AK428</f>
        <v>0</v>
      </c>
      <c r="AM428" s="82">
        <f t="shared" si="2"/>
        <v>0</v>
      </c>
      <c r="AN428" s="84">
        <f>'Февраль 2020'!AL428+'Март 2020'!AM428</f>
        <v>0</v>
      </c>
      <c r="AO428" s="82">
        <f t="shared" si="6"/>
        <v>0</v>
      </c>
      <c r="AP428" s="85">
        <f>'Февраль 2020'!AN428+'Март 2020'!AO428</f>
        <v>0</v>
      </c>
      <c r="AQ428" s="82">
        <f t="shared" si="4"/>
        <v>0</v>
      </c>
      <c r="AR428" s="86">
        <f>'Февраль 2020'!AP428+'Март 2020'!AQ428</f>
        <v>0</v>
      </c>
      <c r="AS428" s="87">
        <f>'Январь 2020'!AW428</f>
        <v>0</v>
      </c>
      <c r="AT428" s="88">
        <f>'Январь 2020'!AX428</f>
        <v>0</v>
      </c>
      <c r="AU428" s="45">
        <f t="shared" si="5"/>
        <v>0</v>
      </c>
      <c r="AV428" s="45">
        <f>'Январь 2020'!AZ428</f>
        <v>0</v>
      </c>
    </row>
    <row r="429" spans="1:48" ht="14.25" customHeight="1">
      <c r="A429" s="71">
        <f>'Январь 2020'!A429</f>
        <v>0</v>
      </c>
      <c r="B429" s="72">
        <f>'Январь 2020'!G429</f>
        <v>0</v>
      </c>
      <c r="C429" s="257">
        <f>'Январь 2020'!B429</f>
        <v>0</v>
      </c>
      <c r="D429" s="74"/>
      <c r="E429" s="75"/>
      <c r="F429" s="76"/>
      <c r="G429" s="76"/>
      <c r="H429" s="75"/>
      <c r="I429" s="75"/>
      <c r="J429" s="74"/>
      <c r="K429" s="74"/>
      <c r="L429" s="74"/>
      <c r="M429" s="76"/>
      <c r="N429" s="76"/>
      <c r="O429" s="75"/>
      <c r="P429" s="75"/>
      <c r="Q429" s="74"/>
      <c r="R429" s="74"/>
      <c r="S429" s="75"/>
      <c r="T429" s="76"/>
      <c r="U429" s="76"/>
      <c r="V429" s="75"/>
      <c r="W429" s="75"/>
      <c r="X429" s="74"/>
      <c r="Y429" s="74"/>
      <c r="Z429" s="75"/>
      <c r="AA429" s="76"/>
      <c r="AB429" s="76"/>
      <c r="AC429" s="75"/>
      <c r="AD429" s="75"/>
      <c r="AE429" s="74"/>
      <c r="AF429" s="74"/>
      <c r="AG429" s="75"/>
      <c r="AH429" s="76"/>
      <c r="AI429" s="80">
        <f t="shared" si="0"/>
        <v>0</v>
      </c>
      <c r="AJ429" s="81">
        <f>'Февраль 2020'!AH429-'Март 2020'!AI429</f>
        <v>0</v>
      </c>
      <c r="AK429" s="82">
        <f t="shared" si="1"/>
        <v>0</v>
      </c>
      <c r="AL429" s="83">
        <f>'Февраль 2020'!AJ429+'Март 2020'!AK429</f>
        <v>0</v>
      </c>
      <c r="AM429" s="82">
        <f t="shared" si="2"/>
        <v>0</v>
      </c>
      <c r="AN429" s="84">
        <f>'Февраль 2020'!AL429+'Март 2020'!AM429</f>
        <v>0</v>
      </c>
      <c r="AO429" s="82">
        <f t="shared" si="6"/>
        <v>0</v>
      </c>
      <c r="AP429" s="85">
        <f>'Февраль 2020'!AN429+'Март 2020'!AO429</f>
        <v>0</v>
      </c>
      <c r="AQ429" s="82">
        <f t="shared" si="4"/>
        <v>0</v>
      </c>
      <c r="AR429" s="86">
        <f>'Февраль 2020'!AP429+'Март 2020'!AQ429</f>
        <v>0</v>
      </c>
      <c r="AS429" s="87">
        <f>'Январь 2020'!AW429</f>
        <v>0</v>
      </c>
      <c r="AT429" s="88">
        <f>'Январь 2020'!AX429</f>
        <v>0</v>
      </c>
      <c r="AU429" s="45">
        <f t="shared" si="5"/>
        <v>0</v>
      </c>
      <c r="AV429" s="45">
        <f>'Январь 2020'!AZ429</f>
        <v>0</v>
      </c>
    </row>
    <row r="430" spans="1:48" ht="14.25" customHeight="1">
      <c r="A430" s="71">
        <f>'Январь 2020'!A430</f>
        <v>0</v>
      </c>
      <c r="B430" s="72">
        <f>'Январь 2020'!G430</f>
        <v>0</v>
      </c>
      <c r="C430" s="257">
        <f>'Январь 2020'!B430</f>
        <v>0</v>
      </c>
      <c r="D430" s="74"/>
      <c r="E430" s="75"/>
      <c r="F430" s="76"/>
      <c r="G430" s="76"/>
      <c r="H430" s="75"/>
      <c r="I430" s="75"/>
      <c r="J430" s="74"/>
      <c r="K430" s="74"/>
      <c r="L430" s="74"/>
      <c r="M430" s="76"/>
      <c r="N430" s="76"/>
      <c r="O430" s="75"/>
      <c r="P430" s="75"/>
      <c r="Q430" s="74"/>
      <c r="R430" s="74"/>
      <c r="S430" s="75"/>
      <c r="T430" s="76"/>
      <c r="U430" s="76"/>
      <c r="V430" s="75"/>
      <c r="W430" s="75"/>
      <c r="X430" s="74"/>
      <c r="Y430" s="74"/>
      <c r="Z430" s="75"/>
      <c r="AA430" s="76"/>
      <c r="AB430" s="76"/>
      <c r="AC430" s="75"/>
      <c r="AD430" s="75"/>
      <c r="AE430" s="74"/>
      <c r="AF430" s="74"/>
      <c r="AG430" s="75"/>
      <c r="AH430" s="76"/>
      <c r="AI430" s="80">
        <f t="shared" si="0"/>
        <v>0</v>
      </c>
      <c r="AJ430" s="81">
        <f>'Февраль 2020'!AH430-'Март 2020'!AI430</f>
        <v>0</v>
      </c>
      <c r="AK430" s="82">
        <f t="shared" si="1"/>
        <v>0</v>
      </c>
      <c r="AL430" s="83">
        <f>'Февраль 2020'!AJ430+'Март 2020'!AK430</f>
        <v>0</v>
      </c>
      <c r="AM430" s="82">
        <f t="shared" si="2"/>
        <v>0</v>
      </c>
      <c r="AN430" s="84">
        <f>'Февраль 2020'!AL430+'Март 2020'!AM430</f>
        <v>0</v>
      </c>
      <c r="AO430" s="82">
        <f t="shared" si="6"/>
        <v>0</v>
      </c>
      <c r="AP430" s="85">
        <f>'Февраль 2020'!AN430+'Март 2020'!AO430</f>
        <v>0</v>
      </c>
      <c r="AQ430" s="82">
        <f t="shared" si="4"/>
        <v>0</v>
      </c>
      <c r="AR430" s="86">
        <f>'Февраль 2020'!AP430+'Март 2020'!AQ430</f>
        <v>0</v>
      </c>
      <c r="AS430" s="87">
        <f>'Январь 2020'!AW430</f>
        <v>0</v>
      </c>
      <c r="AT430" s="88">
        <f>'Январь 2020'!AX430</f>
        <v>0</v>
      </c>
      <c r="AU430" s="45">
        <f t="shared" si="5"/>
        <v>0</v>
      </c>
      <c r="AV430" s="45">
        <f>'Январь 2020'!AZ430</f>
        <v>0</v>
      </c>
    </row>
    <row r="431" spans="1:48" ht="14.25" customHeight="1">
      <c r="A431" s="71">
        <f>'Январь 2020'!A431</f>
        <v>0</v>
      </c>
      <c r="B431" s="72">
        <f>'Январь 2020'!G431</f>
        <v>0</v>
      </c>
      <c r="C431" s="257">
        <f>'Январь 2020'!B431</f>
        <v>0</v>
      </c>
      <c r="D431" s="74"/>
      <c r="E431" s="75"/>
      <c r="F431" s="76"/>
      <c r="G431" s="76"/>
      <c r="H431" s="75"/>
      <c r="I431" s="75"/>
      <c r="J431" s="74"/>
      <c r="K431" s="74"/>
      <c r="L431" s="74"/>
      <c r="M431" s="76"/>
      <c r="N431" s="76"/>
      <c r="O431" s="75"/>
      <c r="P431" s="75"/>
      <c r="Q431" s="74"/>
      <c r="R431" s="74"/>
      <c r="S431" s="75"/>
      <c r="T431" s="76"/>
      <c r="U431" s="76"/>
      <c r="V431" s="75"/>
      <c r="W431" s="75"/>
      <c r="X431" s="74"/>
      <c r="Y431" s="74"/>
      <c r="Z431" s="75"/>
      <c r="AA431" s="76"/>
      <c r="AB431" s="76"/>
      <c r="AC431" s="75"/>
      <c r="AD431" s="75"/>
      <c r="AE431" s="74"/>
      <c r="AF431" s="74"/>
      <c r="AG431" s="75"/>
      <c r="AH431" s="76"/>
      <c r="AI431" s="80">
        <f t="shared" si="0"/>
        <v>0</v>
      </c>
      <c r="AJ431" s="81">
        <f>'Февраль 2020'!AH431-'Март 2020'!AI431</f>
        <v>0</v>
      </c>
      <c r="AK431" s="82">
        <f t="shared" si="1"/>
        <v>0</v>
      </c>
      <c r="AL431" s="83">
        <f>'Февраль 2020'!AJ431+'Март 2020'!AK431</f>
        <v>0</v>
      </c>
      <c r="AM431" s="82">
        <f t="shared" si="2"/>
        <v>0</v>
      </c>
      <c r="AN431" s="84">
        <f>'Февраль 2020'!AL431+'Март 2020'!AM431</f>
        <v>0</v>
      </c>
      <c r="AO431" s="82">
        <f t="shared" si="6"/>
        <v>0</v>
      </c>
      <c r="AP431" s="85">
        <f>'Февраль 2020'!AN431+'Март 2020'!AO431</f>
        <v>0</v>
      </c>
      <c r="AQ431" s="82">
        <f t="shared" si="4"/>
        <v>0</v>
      </c>
      <c r="AR431" s="86">
        <f>'Февраль 2020'!AP431+'Март 2020'!AQ431</f>
        <v>0</v>
      </c>
      <c r="AS431" s="87">
        <f>'Январь 2020'!AW431</f>
        <v>0</v>
      </c>
      <c r="AT431" s="88">
        <f>'Январь 2020'!AX431</f>
        <v>0</v>
      </c>
      <c r="AU431" s="45">
        <f t="shared" si="5"/>
        <v>0</v>
      </c>
      <c r="AV431" s="45">
        <f>'Январь 2020'!AZ431</f>
        <v>0</v>
      </c>
    </row>
    <row r="432" spans="1:48" ht="14.25" customHeight="1">
      <c r="A432" s="71">
        <f>'Январь 2020'!A432</f>
        <v>0</v>
      </c>
      <c r="B432" s="72">
        <f>'Январь 2020'!G432</f>
        <v>0</v>
      </c>
      <c r="C432" s="257">
        <f>'Январь 2020'!B432</f>
        <v>0</v>
      </c>
      <c r="D432" s="74"/>
      <c r="E432" s="75"/>
      <c r="F432" s="76"/>
      <c r="G432" s="76"/>
      <c r="H432" s="75"/>
      <c r="I432" s="75"/>
      <c r="J432" s="74"/>
      <c r="K432" s="74"/>
      <c r="L432" s="74"/>
      <c r="M432" s="76"/>
      <c r="N432" s="76"/>
      <c r="O432" s="75"/>
      <c r="P432" s="75"/>
      <c r="Q432" s="74"/>
      <c r="R432" s="74"/>
      <c r="S432" s="75"/>
      <c r="T432" s="76"/>
      <c r="U432" s="76"/>
      <c r="V432" s="75"/>
      <c r="W432" s="75"/>
      <c r="X432" s="74"/>
      <c r="Y432" s="74"/>
      <c r="Z432" s="75"/>
      <c r="AA432" s="76"/>
      <c r="AB432" s="76"/>
      <c r="AC432" s="75"/>
      <c r="AD432" s="75"/>
      <c r="AE432" s="74"/>
      <c r="AF432" s="74"/>
      <c r="AG432" s="75"/>
      <c r="AH432" s="76"/>
      <c r="AI432" s="80">
        <f t="shared" si="0"/>
        <v>0</v>
      </c>
      <c r="AJ432" s="81">
        <f>'Февраль 2020'!AH432-'Март 2020'!AI432</f>
        <v>0</v>
      </c>
      <c r="AK432" s="82">
        <f t="shared" si="1"/>
        <v>0</v>
      </c>
      <c r="AL432" s="83">
        <f>'Февраль 2020'!AJ432+'Март 2020'!AK432</f>
        <v>0</v>
      </c>
      <c r="AM432" s="82">
        <f t="shared" si="2"/>
        <v>0</v>
      </c>
      <c r="AN432" s="84">
        <f>'Февраль 2020'!AL432+'Март 2020'!AM432</f>
        <v>0</v>
      </c>
      <c r="AO432" s="82">
        <f t="shared" si="6"/>
        <v>0</v>
      </c>
      <c r="AP432" s="85">
        <f>'Февраль 2020'!AN432+'Март 2020'!AO432</f>
        <v>0</v>
      </c>
      <c r="AQ432" s="82">
        <f t="shared" si="4"/>
        <v>0</v>
      </c>
      <c r="AR432" s="86">
        <f>'Февраль 2020'!AP432+'Март 2020'!AQ432</f>
        <v>0</v>
      </c>
      <c r="AS432" s="87">
        <f>'Январь 2020'!AW432</f>
        <v>0</v>
      </c>
      <c r="AT432" s="88">
        <f>'Январь 2020'!AX432</f>
        <v>0</v>
      </c>
      <c r="AU432" s="45">
        <f t="shared" si="5"/>
        <v>0</v>
      </c>
      <c r="AV432" s="45">
        <f>'Январь 2020'!AZ432</f>
        <v>0</v>
      </c>
    </row>
    <row r="433" spans="1:48" ht="14.25" customHeight="1">
      <c r="A433" s="71">
        <f>'Январь 2020'!A433</f>
        <v>0</v>
      </c>
      <c r="B433" s="72">
        <f>'Январь 2020'!G433</f>
        <v>0</v>
      </c>
      <c r="C433" s="257">
        <f>'Январь 2020'!B433</f>
        <v>0</v>
      </c>
      <c r="D433" s="74"/>
      <c r="E433" s="75"/>
      <c r="F433" s="76"/>
      <c r="G433" s="76"/>
      <c r="H433" s="75"/>
      <c r="I433" s="75"/>
      <c r="J433" s="74"/>
      <c r="K433" s="74"/>
      <c r="L433" s="74"/>
      <c r="M433" s="76"/>
      <c r="N433" s="76"/>
      <c r="O433" s="75"/>
      <c r="P433" s="75"/>
      <c r="Q433" s="74"/>
      <c r="R433" s="74"/>
      <c r="S433" s="75"/>
      <c r="T433" s="76"/>
      <c r="U433" s="76"/>
      <c r="V433" s="75"/>
      <c r="W433" s="75"/>
      <c r="X433" s="74"/>
      <c r="Y433" s="74"/>
      <c r="Z433" s="75"/>
      <c r="AA433" s="76"/>
      <c r="AB433" s="76"/>
      <c r="AC433" s="75"/>
      <c r="AD433" s="75"/>
      <c r="AE433" s="74"/>
      <c r="AF433" s="74"/>
      <c r="AG433" s="75"/>
      <c r="AH433" s="76"/>
      <c r="AI433" s="80">
        <f t="shared" si="0"/>
        <v>0</v>
      </c>
      <c r="AJ433" s="81">
        <f>'Февраль 2020'!AH433-'Март 2020'!AI433</f>
        <v>0</v>
      </c>
      <c r="AK433" s="82">
        <f t="shared" si="1"/>
        <v>0</v>
      </c>
      <c r="AL433" s="83">
        <f>'Февраль 2020'!AJ433+'Март 2020'!AK433</f>
        <v>0</v>
      </c>
      <c r="AM433" s="82">
        <f t="shared" si="2"/>
        <v>0</v>
      </c>
      <c r="AN433" s="84">
        <f>'Февраль 2020'!AL433+'Март 2020'!AM433</f>
        <v>0</v>
      </c>
      <c r="AO433" s="82">
        <f t="shared" si="6"/>
        <v>0</v>
      </c>
      <c r="AP433" s="85">
        <f>'Февраль 2020'!AN433+'Март 2020'!AO433</f>
        <v>0</v>
      </c>
      <c r="AQ433" s="82">
        <f t="shared" si="4"/>
        <v>0</v>
      </c>
      <c r="AR433" s="86">
        <f>'Февраль 2020'!AP433+'Март 2020'!AQ433</f>
        <v>0</v>
      </c>
      <c r="AS433" s="87">
        <f>'Январь 2020'!AW433</f>
        <v>0</v>
      </c>
      <c r="AT433" s="88">
        <f>'Январь 2020'!AX433</f>
        <v>0</v>
      </c>
      <c r="AU433" s="45">
        <f t="shared" si="5"/>
        <v>0</v>
      </c>
      <c r="AV433" s="45">
        <f>'Январь 2020'!AZ433</f>
        <v>0</v>
      </c>
    </row>
    <row r="434" spans="1:48" ht="14.25" customHeight="1">
      <c r="A434" s="71">
        <f>'Январь 2020'!A434</f>
        <v>0</v>
      </c>
      <c r="B434" s="72">
        <f>'Январь 2020'!G434</f>
        <v>0</v>
      </c>
      <c r="C434" s="257">
        <f>'Январь 2020'!B434</f>
        <v>0</v>
      </c>
      <c r="D434" s="74"/>
      <c r="E434" s="75"/>
      <c r="F434" s="76"/>
      <c r="G434" s="76"/>
      <c r="H434" s="75"/>
      <c r="I434" s="75"/>
      <c r="J434" s="74"/>
      <c r="K434" s="74"/>
      <c r="L434" s="74"/>
      <c r="M434" s="76"/>
      <c r="N434" s="76"/>
      <c r="O434" s="75"/>
      <c r="P434" s="75"/>
      <c r="Q434" s="74"/>
      <c r="R434" s="74"/>
      <c r="S434" s="75"/>
      <c r="T434" s="76"/>
      <c r="U434" s="76"/>
      <c r="V434" s="75"/>
      <c r="W434" s="75"/>
      <c r="X434" s="74"/>
      <c r="Y434" s="74"/>
      <c r="Z434" s="75"/>
      <c r="AA434" s="76"/>
      <c r="AB434" s="76"/>
      <c r="AC434" s="75"/>
      <c r="AD434" s="75"/>
      <c r="AE434" s="74"/>
      <c r="AF434" s="74"/>
      <c r="AG434" s="75"/>
      <c r="AH434" s="76"/>
      <c r="AI434" s="80">
        <f t="shared" si="0"/>
        <v>0</v>
      </c>
      <c r="AJ434" s="81">
        <f>'Февраль 2020'!AH434-'Март 2020'!AI434</f>
        <v>0</v>
      </c>
      <c r="AK434" s="82">
        <f t="shared" si="1"/>
        <v>0</v>
      </c>
      <c r="AL434" s="83">
        <f>'Февраль 2020'!AJ434+'Март 2020'!AK434</f>
        <v>0</v>
      </c>
      <c r="AM434" s="82">
        <f t="shared" si="2"/>
        <v>0</v>
      </c>
      <c r="AN434" s="84">
        <f>'Февраль 2020'!AL434+'Март 2020'!AM434</f>
        <v>0</v>
      </c>
      <c r="AO434" s="82">
        <f t="shared" si="6"/>
        <v>0</v>
      </c>
      <c r="AP434" s="85">
        <f>'Февраль 2020'!AN434+'Март 2020'!AO434</f>
        <v>0</v>
      </c>
      <c r="AQ434" s="82">
        <f t="shared" si="4"/>
        <v>0</v>
      </c>
      <c r="AR434" s="86">
        <f>'Февраль 2020'!AP434+'Март 2020'!AQ434</f>
        <v>0</v>
      </c>
      <c r="AS434" s="87">
        <f>'Январь 2020'!AW434</f>
        <v>0</v>
      </c>
      <c r="AT434" s="88">
        <f>'Январь 2020'!AX434</f>
        <v>0</v>
      </c>
      <c r="AU434" s="45">
        <f t="shared" si="5"/>
        <v>0</v>
      </c>
      <c r="AV434" s="45">
        <f>'Январь 2020'!AZ434</f>
        <v>0</v>
      </c>
    </row>
    <row r="435" spans="1:48" ht="14.25" customHeight="1">
      <c r="A435" s="71">
        <f>'Январь 2020'!A435</f>
        <v>0</v>
      </c>
      <c r="B435" s="72">
        <f>'Январь 2020'!G435</f>
        <v>0</v>
      </c>
      <c r="C435" s="257">
        <f>'Январь 2020'!B435</f>
        <v>0</v>
      </c>
      <c r="D435" s="74"/>
      <c r="E435" s="75"/>
      <c r="F435" s="76"/>
      <c r="G435" s="76"/>
      <c r="H435" s="75"/>
      <c r="I435" s="75"/>
      <c r="J435" s="74"/>
      <c r="K435" s="74"/>
      <c r="L435" s="74"/>
      <c r="M435" s="76"/>
      <c r="N435" s="76"/>
      <c r="O435" s="75"/>
      <c r="P435" s="75"/>
      <c r="Q435" s="74"/>
      <c r="R435" s="74"/>
      <c r="S435" s="75"/>
      <c r="T435" s="76"/>
      <c r="U435" s="76"/>
      <c r="V435" s="75"/>
      <c r="W435" s="75"/>
      <c r="X435" s="74"/>
      <c r="Y435" s="74"/>
      <c r="Z435" s="75"/>
      <c r="AA435" s="76"/>
      <c r="AB435" s="76"/>
      <c r="AC435" s="75"/>
      <c r="AD435" s="75"/>
      <c r="AE435" s="74"/>
      <c r="AF435" s="74"/>
      <c r="AG435" s="75"/>
      <c r="AH435" s="76"/>
      <c r="AI435" s="80">
        <f t="shared" si="0"/>
        <v>0</v>
      </c>
      <c r="AJ435" s="81">
        <f>'Февраль 2020'!AH435-'Март 2020'!AI435</f>
        <v>0</v>
      </c>
      <c r="AK435" s="82">
        <f t="shared" si="1"/>
        <v>0</v>
      </c>
      <c r="AL435" s="83">
        <f>'Февраль 2020'!AJ435+'Март 2020'!AK435</f>
        <v>0</v>
      </c>
      <c r="AM435" s="82">
        <f t="shared" si="2"/>
        <v>0</v>
      </c>
      <c r="AN435" s="84">
        <f>'Февраль 2020'!AL435+'Март 2020'!AM435</f>
        <v>0</v>
      </c>
      <c r="AO435" s="82">
        <f t="shared" si="6"/>
        <v>0</v>
      </c>
      <c r="AP435" s="85">
        <f>'Февраль 2020'!AN435+'Март 2020'!AO435</f>
        <v>0</v>
      </c>
      <c r="AQ435" s="82">
        <f t="shared" si="4"/>
        <v>0</v>
      </c>
      <c r="AR435" s="86">
        <f>'Февраль 2020'!AP435+'Март 2020'!AQ435</f>
        <v>0</v>
      </c>
      <c r="AS435" s="87">
        <f>'Январь 2020'!AW435</f>
        <v>0</v>
      </c>
      <c r="AT435" s="88">
        <f>'Январь 2020'!AX435</f>
        <v>0</v>
      </c>
      <c r="AU435" s="45">
        <f t="shared" si="5"/>
        <v>0</v>
      </c>
      <c r="AV435" s="45">
        <f>'Январь 2020'!AZ435</f>
        <v>0</v>
      </c>
    </row>
    <row r="436" spans="1:48" ht="14.25" customHeight="1">
      <c r="A436" s="71">
        <f>'Январь 2020'!A436</f>
        <v>0</v>
      </c>
      <c r="B436" s="72">
        <f>'Январь 2020'!G436</f>
        <v>0</v>
      </c>
      <c r="C436" s="257">
        <f>'Январь 2020'!B436</f>
        <v>0</v>
      </c>
      <c r="D436" s="74"/>
      <c r="E436" s="75"/>
      <c r="F436" s="76"/>
      <c r="G436" s="76"/>
      <c r="H436" s="75"/>
      <c r="I436" s="75"/>
      <c r="J436" s="74"/>
      <c r="K436" s="74"/>
      <c r="L436" s="74"/>
      <c r="M436" s="76"/>
      <c r="N436" s="76"/>
      <c r="O436" s="75"/>
      <c r="P436" s="75"/>
      <c r="Q436" s="74"/>
      <c r="R436" s="74"/>
      <c r="S436" s="75"/>
      <c r="T436" s="76"/>
      <c r="U436" s="76"/>
      <c r="V436" s="75"/>
      <c r="W436" s="75"/>
      <c r="X436" s="74"/>
      <c r="Y436" s="74"/>
      <c r="Z436" s="75"/>
      <c r="AA436" s="76"/>
      <c r="AB436" s="76"/>
      <c r="AC436" s="75"/>
      <c r="AD436" s="75"/>
      <c r="AE436" s="74"/>
      <c r="AF436" s="74"/>
      <c r="AG436" s="75"/>
      <c r="AH436" s="76"/>
      <c r="AI436" s="80">
        <f t="shared" si="0"/>
        <v>0</v>
      </c>
      <c r="AJ436" s="81">
        <f>'Февраль 2020'!AH436-'Март 2020'!AI436</f>
        <v>0</v>
      </c>
      <c r="AK436" s="82">
        <f t="shared" si="1"/>
        <v>0</v>
      </c>
      <c r="AL436" s="83">
        <f>'Февраль 2020'!AJ436+'Март 2020'!AK436</f>
        <v>0</v>
      </c>
      <c r="AM436" s="82">
        <f t="shared" si="2"/>
        <v>0</v>
      </c>
      <c r="AN436" s="84">
        <f>'Февраль 2020'!AL436+'Март 2020'!AM436</f>
        <v>0</v>
      </c>
      <c r="AO436" s="82">
        <f t="shared" si="6"/>
        <v>0</v>
      </c>
      <c r="AP436" s="85">
        <f>'Февраль 2020'!AN436+'Март 2020'!AO436</f>
        <v>0</v>
      </c>
      <c r="AQ436" s="82">
        <f t="shared" si="4"/>
        <v>0</v>
      </c>
      <c r="AR436" s="86">
        <f>'Февраль 2020'!AP436+'Март 2020'!AQ436</f>
        <v>0</v>
      </c>
      <c r="AS436" s="87">
        <f>'Январь 2020'!AW436</f>
        <v>0</v>
      </c>
      <c r="AT436" s="88">
        <f>'Январь 2020'!AX436</f>
        <v>0</v>
      </c>
      <c r="AU436" s="45">
        <f t="shared" si="5"/>
        <v>0</v>
      </c>
      <c r="AV436" s="45">
        <f>'Январь 2020'!AZ436</f>
        <v>0</v>
      </c>
    </row>
    <row r="437" spans="1:48" ht="14.25" customHeight="1">
      <c r="A437" s="71">
        <f>'Январь 2020'!A437</f>
        <v>0</v>
      </c>
      <c r="B437" s="72">
        <f>'Январь 2020'!G437</f>
        <v>0</v>
      </c>
      <c r="C437" s="257">
        <f>'Январь 2020'!B437</f>
        <v>0</v>
      </c>
      <c r="D437" s="74"/>
      <c r="E437" s="75"/>
      <c r="F437" s="76"/>
      <c r="G437" s="76"/>
      <c r="H437" s="75"/>
      <c r="I437" s="75"/>
      <c r="J437" s="74"/>
      <c r="K437" s="74"/>
      <c r="L437" s="74"/>
      <c r="M437" s="76"/>
      <c r="N437" s="76"/>
      <c r="O437" s="75"/>
      <c r="P437" s="75"/>
      <c r="Q437" s="74"/>
      <c r="R437" s="74"/>
      <c r="S437" s="75"/>
      <c r="T437" s="76"/>
      <c r="U437" s="76"/>
      <c r="V437" s="75"/>
      <c r="W437" s="75"/>
      <c r="X437" s="74"/>
      <c r="Y437" s="74"/>
      <c r="Z437" s="75"/>
      <c r="AA437" s="76"/>
      <c r="AB437" s="76"/>
      <c r="AC437" s="75"/>
      <c r="AD437" s="75"/>
      <c r="AE437" s="74"/>
      <c r="AF437" s="74"/>
      <c r="AG437" s="75"/>
      <c r="AH437" s="76"/>
      <c r="AI437" s="80">
        <f t="shared" si="0"/>
        <v>0</v>
      </c>
      <c r="AJ437" s="81">
        <f>'Февраль 2020'!AH437-'Март 2020'!AI437</f>
        <v>0</v>
      </c>
      <c r="AK437" s="82">
        <f t="shared" si="1"/>
        <v>0</v>
      </c>
      <c r="AL437" s="83">
        <f>'Февраль 2020'!AJ437+'Март 2020'!AK437</f>
        <v>0</v>
      </c>
      <c r="AM437" s="82">
        <f t="shared" si="2"/>
        <v>0</v>
      </c>
      <c r="AN437" s="84">
        <f>'Февраль 2020'!AL437+'Март 2020'!AM437</f>
        <v>0</v>
      </c>
      <c r="AO437" s="82">
        <f t="shared" si="6"/>
        <v>0</v>
      </c>
      <c r="AP437" s="85">
        <f>'Февраль 2020'!AN437+'Март 2020'!AO437</f>
        <v>0</v>
      </c>
      <c r="AQ437" s="82">
        <f t="shared" si="4"/>
        <v>0</v>
      </c>
      <c r="AR437" s="86">
        <f>'Февраль 2020'!AP437+'Март 2020'!AQ437</f>
        <v>0</v>
      </c>
      <c r="AS437" s="87">
        <f>'Январь 2020'!AW437</f>
        <v>0</v>
      </c>
      <c r="AT437" s="88">
        <f>'Январь 2020'!AX437</f>
        <v>0</v>
      </c>
      <c r="AU437" s="45">
        <f t="shared" si="5"/>
        <v>0</v>
      </c>
      <c r="AV437" s="45">
        <f>'Январь 2020'!AZ437</f>
        <v>0</v>
      </c>
    </row>
    <row r="438" spans="1:48" ht="14.25" customHeight="1">
      <c r="A438" s="71">
        <f>'Январь 2020'!A438</f>
        <v>0</v>
      </c>
      <c r="B438" s="72">
        <f>'Январь 2020'!G438</f>
        <v>0</v>
      </c>
      <c r="C438" s="257">
        <f>'Январь 2020'!B438</f>
        <v>0</v>
      </c>
      <c r="D438" s="74"/>
      <c r="E438" s="75"/>
      <c r="F438" s="76"/>
      <c r="G438" s="76"/>
      <c r="H438" s="75"/>
      <c r="I438" s="75"/>
      <c r="J438" s="74"/>
      <c r="K438" s="74"/>
      <c r="L438" s="74"/>
      <c r="M438" s="76"/>
      <c r="N438" s="76"/>
      <c r="O438" s="75"/>
      <c r="P438" s="75"/>
      <c r="Q438" s="74"/>
      <c r="R438" s="74"/>
      <c r="S438" s="75"/>
      <c r="T438" s="76"/>
      <c r="U438" s="76"/>
      <c r="V438" s="75"/>
      <c r="W438" s="75"/>
      <c r="X438" s="74"/>
      <c r="Y438" s="74"/>
      <c r="Z438" s="75"/>
      <c r="AA438" s="76"/>
      <c r="AB438" s="76"/>
      <c r="AC438" s="75"/>
      <c r="AD438" s="75"/>
      <c r="AE438" s="74"/>
      <c r="AF438" s="74"/>
      <c r="AG438" s="75"/>
      <c r="AH438" s="76"/>
      <c r="AI438" s="80">
        <f t="shared" si="0"/>
        <v>0</v>
      </c>
      <c r="AJ438" s="81">
        <f>'Февраль 2020'!AH438-'Март 2020'!AI438</f>
        <v>0</v>
      </c>
      <c r="AK438" s="82">
        <f t="shared" si="1"/>
        <v>0</v>
      </c>
      <c r="AL438" s="83">
        <f>'Февраль 2020'!AJ438+'Март 2020'!AK438</f>
        <v>0</v>
      </c>
      <c r="AM438" s="82">
        <f t="shared" si="2"/>
        <v>0</v>
      </c>
      <c r="AN438" s="84">
        <f>'Февраль 2020'!AL438+'Март 2020'!AM438</f>
        <v>0</v>
      </c>
      <c r="AO438" s="82">
        <f t="shared" si="6"/>
        <v>0</v>
      </c>
      <c r="AP438" s="85">
        <f>'Февраль 2020'!AN438+'Март 2020'!AO438</f>
        <v>0</v>
      </c>
      <c r="AQ438" s="82">
        <f t="shared" si="4"/>
        <v>0</v>
      </c>
      <c r="AR438" s="86">
        <f>'Февраль 2020'!AP438+'Март 2020'!AQ438</f>
        <v>0</v>
      </c>
      <c r="AS438" s="87">
        <f>'Январь 2020'!AW438</f>
        <v>0</v>
      </c>
      <c r="AT438" s="88">
        <f>'Январь 2020'!AX438</f>
        <v>0</v>
      </c>
      <c r="AU438" s="45">
        <f t="shared" si="5"/>
        <v>0</v>
      </c>
      <c r="AV438" s="45">
        <f>'Январь 2020'!AZ438</f>
        <v>0</v>
      </c>
    </row>
    <row r="439" spans="1:48" ht="14.25" customHeight="1">
      <c r="A439" s="71">
        <f>'Январь 2020'!A439</f>
        <v>0</v>
      </c>
      <c r="B439" s="72">
        <f>'Январь 2020'!G439</f>
        <v>0</v>
      </c>
      <c r="C439" s="257">
        <f>'Январь 2020'!B439</f>
        <v>0</v>
      </c>
      <c r="D439" s="74"/>
      <c r="E439" s="75"/>
      <c r="F439" s="76"/>
      <c r="G439" s="76"/>
      <c r="H439" s="75"/>
      <c r="I439" s="75"/>
      <c r="J439" s="74"/>
      <c r="K439" s="74"/>
      <c r="L439" s="74"/>
      <c r="M439" s="76"/>
      <c r="N439" s="76"/>
      <c r="O439" s="75"/>
      <c r="P439" s="75"/>
      <c r="Q439" s="74"/>
      <c r="R439" s="74"/>
      <c r="S439" s="75"/>
      <c r="T439" s="76"/>
      <c r="U439" s="76"/>
      <c r="V439" s="75"/>
      <c r="W439" s="75"/>
      <c r="X439" s="74"/>
      <c r="Y439" s="74"/>
      <c r="Z439" s="75"/>
      <c r="AA439" s="76"/>
      <c r="AB439" s="76"/>
      <c r="AC439" s="75"/>
      <c r="AD439" s="75"/>
      <c r="AE439" s="74"/>
      <c r="AF439" s="74"/>
      <c r="AG439" s="75"/>
      <c r="AH439" s="76"/>
      <c r="AI439" s="80">
        <f t="shared" si="0"/>
        <v>0</v>
      </c>
      <c r="AJ439" s="81">
        <f>'Февраль 2020'!AH439-'Март 2020'!AI439</f>
        <v>0</v>
      </c>
      <c r="AK439" s="82">
        <f t="shared" si="1"/>
        <v>0</v>
      </c>
      <c r="AL439" s="83">
        <f>'Февраль 2020'!AJ439+'Март 2020'!AK439</f>
        <v>0</v>
      </c>
      <c r="AM439" s="82">
        <f t="shared" si="2"/>
        <v>0</v>
      </c>
      <c r="AN439" s="84">
        <f>'Февраль 2020'!AL439+'Март 2020'!AM439</f>
        <v>0</v>
      </c>
      <c r="AO439" s="82">
        <f t="shared" si="6"/>
        <v>0</v>
      </c>
      <c r="AP439" s="85">
        <f>'Февраль 2020'!AN439+'Март 2020'!AO439</f>
        <v>0</v>
      </c>
      <c r="AQ439" s="82">
        <f t="shared" si="4"/>
        <v>0</v>
      </c>
      <c r="AR439" s="86">
        <f>'Февраль 2020'!AP439+'Март 2020'!AQ439</f>
        <v>0</v>
      </c>
      <c r="AS439" s="87">
        <f>'Январь 2020'!AW439</f>
        <v>0</v>
      </c>
      <c r="AT439" s="88">
        <f>'Январь 2020'!AX439</f>
        <v>0</v>
      </c>
      <c r="AU439" s="45">
        <f t="shared" si="5"/>
        <v>0</v>
      </c>
      <c r="AV439" s="45">
        <f>'Январь 2020'!AZ439</f>
        <v>0</v>
      </c>
    </row>
    <row r="440" spans="1:48" ht="14.25" customHeight="1">
      <c r="A440" s="71">
        <f>'Январь 2020'!A440</f>
        <v>0</v>
      </c>
      <c r="B440" s="72">
        <f>'Январь 2020'!G440</f>
        <v>0</v>
      </c>
      <c r="C440" s="257">
        <f>'Январь 2020'!B440</f>
        <v>0</v>
      </c>
      <c r="D440" s="74"/>
      <c r="E440" s="75"/>
      <c r="F440" s="76"/>
      <c r="G440" s="76"/>
      <c r="H440" s="75"/>
      <c r="I440" s="75"/>
      <c r="J440" s="74"/>
      <c r="K440" s="74"/>
      <c r="L440" s="74"/>
      <c r="M440" s="76"/>
      <c r="N440" s="76"/>
      <c r="O440" s="75"/>
      <c r="P440" s="75"/>
      <c r="Q440" s="74"/>
      <c r="R440" s="74"/>
      <c r="S440" s="75"/>
      <c r="T440" s="76"/>
      <c r="U440" s="76"/>
      <c r="V440" s="75"/>
      <c r="W440" s="75"/>
      <c r="X440" s="74"/>
      <c r="Y440" s="74"/>
      <c r="Z440" s="75"/>
      <c r="AA440" s="76"/>
      <c r="AB440" s="76"/>
      <c r="AC440" s="75"/>
      <c r="AD440" s="75"/>
      <c r="AE440" s="74"/>
      <c r="AF440" s="74"/>
      <c r="AG440" s="75"/>
      <c r="AH440" s="76"/>
      <c r="AI440" s="80">
        <f t="shared" si="0"/>
        <v>0</v>
      </c>
      <c r="AJ440" s="81">
        <f>'Февраль 2020'!AH440-'Март 2020'!AI440</f>
        <v>0</v>
      </c>
      <c r="AK440" s="82">
        <f t="shared" si="1"/>
        <v>0</v>
      </c>
      <c r="AL440" s="83">
        <f>'Февраль 2020'!AJ440+'Март 2020'!AK440</f>
        <v>0</v>
      </c>
      <c r="AM440" s="82">
        <f t="shared" si="2"/>
        <v>0</v>
      </c>
      <c r="AN440" s="84">
        <f>'Февраль 2020'!AL440+'Март 2020'!AM440</f>
        <v>0</v>
      </c>
      <c r="AO440" s="82">
        <f t="shared" si="6"/>
        <v>0</v>
      </c>
      <c r="AP440" s="85">
        <f>'Февраль 2020'!AN440+'Март 2020'!AO440</f>
        <v>0</v>
      </c>
      <c r="AQ440" s="82">
        <f t="shared" si="4"/>
        <v>0</v>
      </c>
      <c r="AR440" s="86">
        <f>'Февраль 2020'!AP440+'Март 2020'!AQ440</f>
        <v>0</v>
      </c>
      <c r="AS440" s="87">
        <f>'Январь 2020'!AW440</f>
        <v>0</v>
      </c>
      <c r="AT440" s="88">
        <f>'Январь 2020'!AX440</f>
        <v>0</v>
      </c>
      <c r="AU440" s="45">
        <f t="shared" si="5"/>
        <v>0</v>
      </c>
      <c r="AV440" s="45">
        <f>'Январь 2020'!AZ440</f>
        <v>0</v>
      </c>
    </row>
    <row r="441" spans="1:48" ht="14.25" customHeight="1">
      <c r="A441" s="71">
        <f>'Январь 2020'!A441</f>
        <v>0</v>
      </c>
      <c r="B441" s="72">
        <f>'Январь 2020'!G441</f>
        <v>0</v>
      </c>
      <c r="C441" s="257">
        <f>'Январь 2020'!B441</f>
        <v>0</v>
      </c>
      <c r="D441" s="74"/>
      <c r="E441" s="75"/>
      <c r="F441" s="76"/>
      <c r="G441" s="76"/>
      <c r="H441" s="75"/>
      <c r="I441" s="75"/>
      <c r="J441" s="74"/>
      <c r="K441" s="74"/>
      <c r="L441" s="74"/>
      <c r="M441" s="76"/>
      <c r="N441" s="76"/>
      <c r="O441" s="75"/>
      <c r="P441" s="75"/>
      <c r="Q441" s="74"/>
      <c r="R441" s="74"/>
      <c r="S441" s="75"/>
      <c r="T441" s="76"/>
      <c r="U441" s="76"/>
      <c r="V441" s="75"/>
      <c r="W441" s="75"/>
      <c r="X441" s="74"/>
      <c r="Y441" s="74"/>
      <c r="Z441" s="75"/>
      <c r="AA441" s="76"/>
      <c r="AB441" s="76"/>
      <c r="AC441" s="75"/>
      <c r="AD441" s="75"/>
      <c r="AE441" s="74"/>
      <c r="AF441" s="74"/>
      <c r="AG441" s="75"/>
      <c r="AH441" s="76"/>
      <c r="AI441" s="80">
        <f t="shared" si="0"/>
        <v>0</v>
      </c>
      <c r="AJ441" s="81">
        <f>'Февраль 2020'!AH441-'Март 2020'!AI441</f>
        <v>0</v>
      </c>
      <c r="AK441" s="82">
        <f t="shared" si="1"/>
        <v>0</v>
      </c>
      <c r="AL441" s="83">
        <f>'Февраль 2020'!AJ441+'Март 2020'!AK441</f>
        <v>0</v>
      </c>
      <c r="AM441" s="82">
        <f t="shared" si="2"/>
        <v>0</v>
      </c>
      <c r="AN441" s="84">
        <f>'Февраль 2020'!AL441+'Март 2020'!AM441</f>
        <v>0</v>
      </c>
      <c r="AO441" s="82">
        <f t="shared" si="6"/>
        <v>0</v>
      </c>
      <c r="AP441" s="85">
        <f>'Февраль 2020'!AN441+'Март 2020'!AO441</f>
        <v>0</v>
      </c>
      <c r="AQ441" s="82">
        <f t="shared" si="4"/>
        <v>0</v>
      </c>
      <c r="AR441" s="86">
        <f>'Февраль 2020'!AP441+'Март 2020'!AQ441</f>
        <v>0</v>
      </c>
      <c r="AS441" s="87">
        <f>'Январь 2020'!AW441</f>
        <v>0</v>
      </c>
      <c r="AT441" s="88">
        <f>'Январь 2020'!AX441</f>
        <v>0</v>
      </c>
      <c r="AU441" s="45">
        <f t="shared" si="5"/>
        <v>0</v>
      </c>
      <c r="AV441" s="45">
        <f>'Январь 2020'!AZ441</f>
        <v>0</v>
      </c>
    </row>
    <row r="442" spans="1:48" ht="14.25" customHeight="1">
      <c r="A442" s="71">
        <f>'Январь 2020'!A442</f>
        <v>0</v>
      </c>
      <c r="B442" s="72">
        <f>'Январь 2020'!G442</f>
        <v>0</v>
      </c>
      <c r="C442" s="257">
        <f>'Январь 2020'!B442</f>
        <v>0</v>
      </c>
      <c r="D442" s="74"/>
      <c r="E442" s="75"/>
      <c r="F442" s="76"/>
      <c r="G442" s="76"/>
      <c r="H442" s="75"/>
      <c r="I442" s="75"/>
      <c r="J442" s="74"/>
      <c r="K442" s="74"/>
      <c r="L442" s="74"/>
      <c r="M442" s="76"/>
      <c r="N442" s="76"/>
      <c r="O442" s="75"/>
      <c r="P442" s="75"/>
      <c r="Q442" s="74"/>
      <c r="R442" s="74"/>
      <c r="S442" s="75"/>
      <c r="T442" s="76"/>
      <c r="U442" s="76"/>
      <c r="V442" s="75"/>
      <c r="W442" s="75"/>
      <c r="X442" s="74"/>
      <c r="Y442" s="74"/>
      <c r="Z442" s="75"/>
      <c r="AA442" s="76"/>
      <c r="AB442" s="76"/>
      <c r="AC442" s="75"/>
      <c r="AD442" s="75"/>
      <c r="AE442" s="74"/>
      <c r="AF442" s="74"/>
      <c r="AG442" s="75"/>
      <c r="AH442" s="76"/>
      <c r="AI442" s="80">
        <f t="shared" si="0"/>
        <v>0</v>
      </c>
      <c r="AJ442" s="81">
        <f>'Февраль 2020'!AH442-'Март 2020'!AI442</f>
        <v>0</v>
      </c>
      <c r="AK442" s="82">
        <f t="shared" si="1"/>
        <v>0</v>
      </c>
      <c r="AL442" s="83">
        <f>'Февраль 2020'!AJ442+'Март 2020'!AK442</f>
        <v>0</v>
      </c>
      <c r="AM442" s="82">
        <f t="shared" si="2"/>
        <v>0</v>
      </c>
      <c r="AN442" s="84">
        <f>'Февраль 2020'!AL442+'Март 2020'!AM442</f>
        <v>0</v>
      </c>
      <c r="AO442" s="82">
        <f t="shared" si="6"/>
        <v>0</v>
      </c>
      <c r="AP442" s="85">
        <f>'Февраль 2020'!AN442+'Март 2020'!AO442</f>
        <v>0</v>
      </c>
      <c r="AQ442" s="82">
        <f t="shared" si="4"/>
        <v>0</v>
      </c>
      <c r="AR442" s="86">
        <f>'Февраль 2020'!AP442+'Март 2020'!AQ442</f>
        <v>0</v>
      </c>
      <c r="AS442" s="87">
        <f>'Январь 2020'!AW442</f>
        <v>0</v>
      </c>
      <c r="AT442" s="88">
        <f>'Январь 2020'!AX442</f>
        <v>0</v>
      </c>
      <c r="AU442" s="45">
        <f t="shared" si="5"/>
        <v>0</v>
      </c>
      <c r="AV442" s="45">
        <f>'Январь 2020'!AZ442</f>
        <v>0</v>
      </c>
    </row>
    <row r="443" spans="1:48" ht="14.25" customHeight="1">
      <c r="A443" s="71">
        <f>'Январь 2020'!A443</f>
        <v>0</v>
      </c>
      <c r="B443" s="72">
        <f>'Январь 2020'!G443</f>
        <v>0</v>
      </c>
      <c r="C443" s="257">
        <f>'Январь 2020'!B443</f>
        <v>0</v>
      </c>
      <c r="D443" s="74"/>
      <c r="E443" s="75"/>
      <c r="F443" s="76"/>
      <c r="G443" s="76"/>
      <c r="H443" s="75"/>
      <c r="I443" s="75"/>
      <c r="J443" s="74"/>
      <c r="K443" s="74"/>
      <c r="L443" s="74"/>
      <c r="M443" s="76"/>
      <c r="N443" s="76"/>
      <c r="O443" s="75"/>
      <c r="P443" s="75"/>
      <c r="Q443" s="74"/>
      <c r="R443" s="74"/>
      <c r="S443" s="75"/>
      <c r="T443" s="76"/>
      <c r="U443" s="76"/>
      <c r="V443" s="75"/>
      <c r="W443" s="75"/>
      <c r="X443" s="74"/>
      <c r="Y443" s="74"/>
      <c r="Z443" s="75"/>
      <c r="AA443" s="76"/>
      <c r="AB443" s="76"/>
      <c r="AC443" s="75"/>
      <c r="AD443" s="75"/>
      <c r="AE443" s="74"/>
      <c r="AF443" s="74"/>
      <c r="AG443" s="75"/>
      <c r="AH443" s="76"/>
      <c r="AI443" s="80">
        <f t="shared" si="0"/>
        <v>0</v>
      </c>
      <c r="AJ443" s="81">
        <f>'Февраль 2020'!AH443-'Март 2020'!AI443</f>
        <v>0</v>
      </c>
      <c r="AK443" s="82">
        <f t="shared" si="1"/>
        <v>0</v>
      </c>
      <c r="AL443" s="83">
        <f>'Февраль 2020'!AJ443+'Март 2020'!AK443</f>
        <v>0</v>
      </c>
      <c r="AM443" s="82">
        <f t="shared" si="2"/>
        <v>0</v>
      </c>
      <c r="AN443" s="84">
        <f>'Февраль 2020'!AL443+'Март 2020'!AM443</f>
        <v>0</v>
      </c>
      <c r="AO443" s="82">
        <f t="shared" si="6"/>
        <v>0</v>
      </c>
      <c r="AP443" s="85">
        <f>'Февраль 2020'!AN443+'Март 2020'!AO443</f>
        <v>0</v>
      </c>
      <c r="AQ443" s="82">
        <f t="shared" si="4"/>
        <v>0</v>
      </c>
      <c r="AR443" s="86">
        <f>'Февраль 2020'!AP443+'Март 2020'!AQ443</f>
        <v>0</v>
      </c>
      <c r="AS443" s="87">
        <f>'Январь 2020'!AW443</f>
        <v>0</v>
      </c>
      <c r="AT443" s="88">
        <f>'Январь 2020'!AX443</f>
        <v>0</v>
      </c>
      <c r="AU443" s="45">
        <f t="shared" si="5"/>
        <v>0</v>
      </c>
      <c r="AV443" s="45">
        <f>'Январь 2020'!AZ443</f>
        <v>0</v>
      </c>
    </row>
    <row r="444" spans="1:48" ht="14.25" customHeight="1">
      <c r="A444" s="71">
        <f>'Январь 2020'!A444</f>
        <v>0</v>
      </c>
      <c r="B444" s="72">
        <f>'Январь 2020'!G444</f>
        <v>0</v>
      </c>
      <c r="C444" s="257">
        <f>'Январь 2020'!B444</f>
        <v>0</v>
      </c>
      <c r="D444" s="74"/>
      <c r="E444" s="75"/>
      <c r="F444" s="76"/>
      <c r="G444" s="76"/>
      <c r="H444" s="75"/>
      <c r="I444" s="75"/>
      <c r="J444" s="74"/>
      <c r="K444" s="74"/>
      <c r="L444" s="74"/>
      <c r="M444" s="76"/>
      <c r="N444" s="76"/>
      <c r="O444" s="75"/>
      <c r="P444" s="75"/>
      <c r="Q444" s="74"/>
      <c r="R444" s="74"/>
      <c r="S444" s="75"/>
      <c r="T444" s="76"/>
      <c r="U444" s="76"/>
      <c r="V444" s="75"/>
      <c r="W444" s="75"/>
      <c r="X444" s="74"/>
      <c r="Y444" s="74"/>
      <c r="Z444" s="75"/>
      <c r="AA444" s="76"/>
      <c r="AB444" s="76"/>
      <c r="AC444" s="75"/>
      <c r="AD444" s="75"/>
      <c r="AE444" s="74"/>
      <c r="AF444" s="74"/>
      <c r="AG444" s="75"/>
      <c r="AH444" s="76"/>
      <c r="AI444" s="80">
        <f t="shared" si="0"/>
        <v>0</v>
      </c>
      <c r="AJ444" s="81">
        <f>'Февраль 2020'!AH444-'Март 2020'!AI444</f>
        <v>0</v>
      </c>
      <c r="AK444" s="82">
        <f t="shared" si="1"/>
        <v>0</v>
      </c>
      <c r="AL444" s="83">
        <f>'Февраль 2020'!AJ444+'Март 2020'!AK444</f>
        <v>0</v>
      </c>
      <c r="AM444" s="82">
        <f t="shared" si="2"/>
        <v>0</v>
      </c>
      <c r="AN444" s="84">
        <f>'Февраль 2020'!AL444+'Март 2020'!AM444</f>
        <v>0</v>
      </c>
      <c r="AO444" s="82">
        <f t="shared" si="6"/>
        <v>0</v>
      </c>
      <c r="AP444" s="85">
        <f>'Февраль 2020'!AN444+'Март 2020'!AO444</f>
        <v>0</v>
      </c>
      <c r="AQ444" s="82">
        <f t="shared" si="4"/>
        <v>0</v>
      </c>
      <c r="AR444" s="86">
        <f>'Февраль 2020'!AP444+'Март 2020'!AQ444</f>
        <v>0</v>
      </c>
      <c r="AS444" s="87">
        <f>'Январь 2020'!AW444</f>
        <v>0</v>
      </c>
      <c r="AT444" s="88">
        <f>'Январь 2020'!AX444</f>
        <v>0</v>
      </c>
      <c r="AU444" s="45">
        <f t="shared" si="5"/>
        <v>0</v>
      </c>
      <c r="AV444" s="45">
        <f>'Январь 2020'!AZ444</f>
        <v>0</v>
      </c>
    </row>
    <row r="445" spans="1:48" ht="14.25" customHeight="1">
      <c r="A445" s="71">
        <f>'Январь 2020'!A445</f>
        <v>0</v>
      </c>
      <c r="B445" s="72">
        <f>'Январь 2020'!G445</f>
        <v>0</v>
      </c>
      <c r="C445" s="257">
        <f>'Январь 2020'!B445</f>
        <v>0</v>
      </c>
      <c r="D445" s="74"/>
      <c r="E445" s="75"/>
      <c r="F445" s="76"/>
      <c r="G445" s="76"/>
      <c r="H445" s="75"/>
      <c r="I445" s="75"/>
      <c r="J445" s="74"/>
      <c r="K445" s="74"/>
      <c r="L445" s="74"/>
      <c r="M445" s="76"/>
      <c r="N445" s="76"/>
      <c r="O445" s="75"/>
      <c r="P445" s="75"/>
      <c r="Q445" s="74"/>
      <c r="R445" s="74"/>
      <c r="S445" s="75"/>
      <c r="T445" s="76"/>
      <c r="U445" s="76"/>
      <c r="V445" s="75"/>
      <c r="W445" s="75"/>
      <c r="X445" s="74"/>
      <c r="Y445" s="74"/>
      <c r="Z445" s="75"/>
      <c r="AA445" s="76"/>
      <c r="AB445" s="76"/>
      <c r="AC445" s="75"/>
      <c r="AD445" s="75"/>
      <c r="AE445" s="74"/>
      <c r="AF445" s="74"/>
      <c r="AG445" s="75"/>
      <c r="AH445" s="76"/>
      <c r="AI445" s="80">
        <f t="shared" si="0"/>
        <v>0</v>
      </c>
      <c r="AJ445" s="81">
        <f>'Февраль 2020'!AH445-'Март 2020'!AI445</f>
        <v>0</v>
      </c>
      <c r="AK445" s="82">
        <f t="shared" si="1"/>
        <v>0</v>
      </c>
      <c r="AL445" s="83">
        <f>'Февраль 2020'!AJ445+'Март 2020'!AK445</f>
        <v>0</v>
      </c>
      <c r="AM445" s="82">
        <f t="shared" si="2"/>
        <v>0</v>
      </c>
      <c r="AN445" s="84">
        <f>'Февраль 2020'!AL445+'Март 2020'!AM445</f>
        <v>0</v>
      </c>
      <c r="AO445" s="82">
        <f t="shared" si="6"/>
        <v>0</v>
      </c>
      <c r="AP445" s="85">
        <f>'Февраль 2020'!AN445+'Март 2020'!AO445</f>
        <v>0</v>
      </c>
      <c r="AQ445" s="82">
        <f t="shared" si="4"/>
        <v>0</v>
      </c>
      <c r="AR445" s="86">
        <f>'Февраль 2020'!AP445+'Март 2020'!AQ445</f>
        <v>0</v>
      </c>
      <c r="AS445" s="87">
        <f>'Январь 2020'!AW445</f>
        <v>0</v>
      </c>
      <c r="AT445" s="88">
        <f>'Январь 2020'!AX445</f>
        <v>0</v>
      </c>
      <c r="AU445" s="45">
        <f t="shared" si="5"/>
        <v>0</v>
      </c>
      <c r="AV445" s="45">
        <f>'Январь 2020'!AZ445</f>
        <v>0</v>
      </c>
    </row>
    <row r="446" spans="1:48" ht="14.25" customHeight="1">
      <c r="A446" s="71">
        <f>'Январь 2020'!A446</f>
        <v>0</v>
      </c>
      <c r="B446" s="72">
        <f>'Январь 2020'!G446</f>
        <v>0</v>
      </c>
      <c r="C446" s="257">
        <f>'Январь 2020'!B446</f>
        <v>0</v>
      </c>
      <c r="D446" s="74"/>
      <c r="E446" s="75"/>
      <c r="F446" s="76"/>
      <c r="G446" s="76"/>
      <c r="H446" s="75"/>
      <c r="I446" s="75"/>
      <c r="J446" s="74"/>
      <c r="K446" s="74"/>
      <c r="L446" s="74"/>
      <c r="M446" s="76"/>
      <c r="N446" s="76"/>
      <c r="O446" s="75"/>
      <c r="P446" s="75"/>
      <c r="Q446" s="74"/>
      <c r="R446" s="74"/>
      <c r="S446" s="75"/>
      <c r="T446" s="76"/>
      <c r="U446" s="76"/>
      <c r="V446" s="75"/>
      <c r="W446" s="75"/>
      <c r="X446" s="74"/>
      <c r="Y446" s="74"/>
      <c r="Z446" s="75"/>
      <c r="AA446" s="76"/>
      <c r="AB446" s="76"/>
      <c r="AC446" s="75"/>
      <c r="AD446" s="75"/>
      <c r="AE446" s="74"/>
      <c r="AF446" s="74"/>
      <c r="AG446" s="75"/>
      <c r="AH446" s="76"/>
      <c r="AI446" s="80">
        <f t="shared" si="0"/>
        <v>0</v>
      </c>
      <c r="AJ446" s="81">
        <f>'Февраль 2020'!AH446-'Март 2020'!AI446</f>
        <v>0</v>
      </c>
      <c r="AK446" s="82">
        <f t="shared" si="1"/>
        <v>0</v>
      </c>
      <c r="AL446" s="83">
        <f>'Февраль 2020'!AJ446+'Март 2020'!AK446</f>
        <v>0</v>
      </c>
      <c r="AM446" s="82">
        <f t="shared" si="2"/>
        <v>0</v>
      </c>
      <c r="AN446" s="84">
        <f>'Февраль 2020'!AL446+'Март 2020'!AM446</f>
        <v>0</v>
      </c>
      <c r="AO446" s="82">
        <f t="shared" si="6"/>
        <v>0</v>
      </c>
      <c r="AP446" s="85">
        <f>'Февраль 2020'!AN446+'Март 2020'!AO446</f>
        <v>0</v>
      </c>
      <c r="AQ446" s="82">
        <f t="shared" si="4"/>
        <v>0</v>
      </c>
      <c r="AR446" s="86">
        <f>'Февраль 2020'!AP446+'Март 2020'!AQ446</f>
        <v>0</v>
      </c>
      <c r="AS446" s="87">
        <f>'Январь 2020'!AW446</f>
        <v>0</v>
      </c>
      <c r="AT446" s="88">
        <f>'Январь 2020'!AX446</f>
        <v>0</v>
      </c>
      <c r="AU446" s="45">
        <f t="shared" si="5"/>
        <v>0</v>
      </c>
      <c r="AV446" s="45">
        <f>'Январь 2020'!AZ446</f>
        <v>0</v>
      </c>
    </row>
    <row r="447" spans="1:48" ht="14.25" customHeight="1">
      <c r="A447" s="71">
        <f>'Январь 2020'!A447</f>
        <v>0</v>
      </c>
      <c r="B447" s="72">
        <f>'Январь 2020'!G447</f>
        <v>0</v>
      </c>
      <c r="C447" s="257">
        <f>'Январь 2020'!B447</f>
        <v>0</v>
      </c>
      <c r="D447" s="74"/>
      <c r="E447" s="75"/>
      <c r="F447" s="76"/>
      <c r="G447" s="76"/>
      <c r="H447" s="75"/>
      <c r="I447" s="75"/>
      <c r="J447" s="74"/>
      <c r="K447" s="74"/>
      <c r="L447" s="74"/>
      <c r="M447" s="76"/>
      <c r="N447" s="76"/>
      <c r="O447" s="75"/>
      <c r="P447" s="75"/>
      <c r="Q447" s="74"/>
      <c r="R447" s="74"/>
      <c r="S447" s="75"/>
      <c r="T447" s="76"/>
      <c r="U447" s="76"/>
      <c r="V447" s="75"/>
      <c r="W447" s="75"/>
      <c r="X447" s="74"/>
      <c r="Y447" s="74"/>
      <c r="Z447" s="75"/>
      <c r="AA447" s="76"/>
      <c r="AB447" s="76"/>
      <c r="AC447" s="75"/>
      <c r="AD447" s="75"/>
      <c r="AE447" s="74"/>
      <c r="AF447" s="74"/>
      <c r="AG447" s="75"/>
      <c r="AH447" s="76"/>
      <c r="AI447" s="80">
        <f t="shared" si="0"/>
        <v>0</v>
      </c>
      <c r="AJ447" s="81">
        <f>'Февраль 2020'!AH447-'Март 2020'!AI447</f>
        <v>0</v>
      </c>
      <c r="AK447" s="82">
        <f t="shared" si="1"/>
        <v>0</v>
      </c>
      <c r="AL447" s="83">
        <f>'Февраль 2020'!AJ447+'Март 2020'!AK447</f>
        <v>0</v>
      </c>
      <c r="AM447" s="82">
        <f t="shared" si="2"/>
        <v>0</v>
      </c>
      <c r="AN447" s="84">
        <f>'Февраль 2020'!AL447+'Март 2020'!AM447</f>
        <v>0</v>
      </c>
      <c r="AO447" s="82">
        <f t="shared" si="6"/>
        <v>0</v>
      </c>
      <c r="AP447" s="85">
        <f>'Февраль 2020'!AN447+'Март 2020'!AO447</f>
        <v>0</v>
      </c>
      <c r="AQ447" s="82">
        <f t="shared" si="4"/>
        <v>0</v>
      </c>
      <c r="AR447" s="86">
        <f>'Февраль 2020'!AP447+'Март 2020'!AQ447</f>
        <v>0</v>
      </c>
      <c r="AS447" s="87">
        <f>'Январь 2020'!AW447</f>
        <v>0</v>
      </c>
      <c r="AT447" s="88">
        <f>'Январь 2020'!AX447</f>
        <v>0</v>
      </c>
      <c r="AU447" s="45">
        <f t="shared" si="5"/>
        <v>0</v>
      </c>
      <c r="AV447" s="45">
        <f>'Январь 2020'!AZ447</f>
        <v>0</v>
      </c>
    </row>
    <row r="448" spans="1:48" ht="14.25" customHeight="1">
      <c r="A448" s="71">
        <f>'Январь 2020'!A448</f>
        <v>0</v>
      </c>
      <c r="B448" s="72">
        <f>'Январь 2020'!G448</f>
        <v>0</v>
      </c>
      <c r="C448" s="257">
        <f>'Январь 2020'!B448</f>
        <v>0</v>
      </c>
      <c r="D448" s="74"/>
      <c r="E448" s="75"/>
      <c r="F448" s="76"/>
      <c r="G448" s="76"/>
      <c r="H448" s="75"/>
      <c r="I448" s="75"/>
      <c r="J448" s="74"/>
      <c r="K448" s="74"/>
      <c r="L448" s="74"/>
      <c r="M448" s="76"/>
      <c r="N448" s="76"/>
      <c r="O448" s="75"/>
      <c r="P448" s="75"/>
      <c r="Q448" s="74"/>
      <c r="R448" s="74"/>
      <c r="S448" s="75"/>
      <c r="T448" s="76"/>
      <c r="U448" s="76"/>
      <c r="V448" s="75"/>
      <c r="W448" s="75"/>
      <c r="X448" s="74"/>
      <c r="Y448" s="74"/>
      <c r="Z448" s="75"/>
      <c r="AA448" s="76"/>
      <c r="AB448" s="76"/>
      <c r="AC448" s="75"/>
      <c r="AD448" s="75"/>
      <c r="AE448" s="74"/>
      <c r="AF448" s="74"/>
      <c r="AG448" s="75"/>
      <c r="AH448" s="76"/>
      <c r="AI448" s="80">
        <f t="shared" si="0"/>
        <v>0</v>
      </c>
      <c r="AJ448" s="81">
        <f>'Февраль 2020'!AH448-'Март 2020'!AI448</f>
        <v>0</v>
      </c>
      <c r="AK448" s="82">
        <f t="shared" si="1"/>
        <v>0</v>
      </c>
      <c r="AL448" s="83">
        <f>'Февраль 2020'!AJ448+'Март 2020'!AK448</f>
        <v>0</v>
      </c>
      <c r="AM448" s="82">
        <f t="shared" si="2"/>
        <v>0</v>
      </c>
      <c r="AN448" s="84">
        <f>'Февраль 2020'!AL448+'Март 2020'!AM448</f>
        <v>0</v>
      </c>
      <c r="AO448" s="82">
        <f t="shared" si="6"/>
        <v>0</v>
      </c>
      <c r="AP448" s="85">
        <f>'Февраль 2020'!AN448+'Март 2020'!AO448</f>
        <v>0</v>
      </c>
      <c r="AQ448" s="82">
        <f t="shared" si="4"/>
        <v>0</v>
      </c>
      <c r="AR448" s="86">
        <f>'Февраль 2020'!AP448+'Март 2020'!AQ448</f>
        <v>0</v>
      </c>
      <c r="AS448" s="87">
        <f>'Январь 2020'!AW448</f>
        <v>0</v>
      </c>
      <c r="AT448" s="88">
        <f>'Январь 2020'!AX448</f>
        <v>0</v>
      </c>
      <c r="AU448" s="45">
        <f t="shared" si="5"/>
        <v>0</v>
      </c>
      <c r="AV448" s="45">
        <f>'Январь 2020'!AZ448</f>
        <v>0</v>
      </c>
    </row>
    <row r="449" spans="1:48" ht="14.25" customHeight="1">
      <c r="A449" s="71">
        <f>'Январь 2020'!A449</f>
        <v>0</v>
      </c>
      <c r="B449" s="72">
        <f>'Январь 2020'!G449</f>
        <v>0</v>
      </c>
      <c r="C449" s="257">
        <f>'Январь 2020'!B449</f>
        <v>0</v>
      </c>
      <c r="D449" s="74"/>
      <c r="E449" s="75"/>
      <c r="F449" s="76"/>
      <c r="G449" s="76"/>
      <c r="H449" s="75"/>
      <c r="I449" s="75"/>
      <c r="J449" s="74"/>
      <c r="K449" s="74"/>
      <c r="L449" s="74"/>
      <c r="M449" s="76"/>
      <c r="N449" s="76"/>
      <c r="O449" s="75"/>
      <c r="P449" s="75"/>
      <c r="Q449" s="74"/>
      <c r="R449" s="74"/>
      <c r="S449" s="75"/>
      <c r="T449" s="76"/>
      <c r="U449" s="76"/>
      <c r="V449" s="75"/>
      <c r="W449" s="75"/>
      <c r="X449" s="74"/>
      <c r="Y449" s="74"/>
      <c r="Z449" s="75"/>
      <c r="AA449" s="76"/>
      <c r="AB449" s="76"/>
      <c r="AC449" s="75"/>
      <c r="AD449" s="75"/>
      <c r="AE449" s="74"/>
      <c r="AF449" s="74"/>
      <c r="AG449" s="75"/>
      <c r="AH449" s="76"/>
      <c r="AI449" s="80">
        <f t="shared" si="0"/>
        <v>0</v>
      </c>
      <c r="AJ449" s="81">
        <f>'Февраль 2020'!AH449-'Март 2020'!AI449</f>
        <v>0</v>
      </c>
      <c r="AK449" s="82">
        <f t="shared" si="1"/>
        <v>0</v>
      </c>
      <c r="AL449" s="83">
        <f>'Февраль 2020'!AJ449+'Март 2020'!AK449</f>
        <v>0</v>
      </c>
      <c r="AM449" s="82">
        <f t="shared" si="2"/>
        <v>0</v>
      </c>
      <c r="AN449" s="84">
        <f>'Февраль 2020'!AL449+'Март 2020'!AM449</f>
        <v>0</v>
      </c>
      <c r="AO449" s="82">
        <f t="shared" si="6"/>
        <v>0</v>
      </c>
      <c r="AP449" s="85">
        <f>'Февраль 2020'!AN449+'Март 2020'!AO449</f>
        <v>0</v>
      </c>
      <c r="AQ449" s="82">
        <f t="shared" si="4"/>
        <v>0</v>
      </c>
      <c r="AR449" s="86">
        <f>'Февраль 2020'!AP449+'Март 2020'!AQ449</f>
        <v>0</v>
      </c>
      <c r="AS449" s="87">
        <f>'Январь 2020'!AW449</f>
        <v>0</v>
      </c>
      <c r="AT449" s="88">
        <f>'Январь 2020'!AX449</f>
        <v>0</v>
      </c>
      <c r="AU449" s="45">
        <f t="shared" si="5"/>
        <v>0</v>
      </c>
      <c r="AV449" s="45">
        <f>'Январь 2020'!AZ449</f>
        <v>0</v>
      </c>
    </row>
    <row r="450" spans="1:48" ht="14.25" customHeight="1">
      <c r="A450" s="71">
        <f>'Январь 2020'!A450</f>
        <v>0</v>
      </c>
      <c r="B450" s="72">
        <f>'Январь 2020'!G450</f>
        <v>0</v>
      </c>
      <c r="C450" s="257">
        <f>'Январь 2020'!B450</f>
        <v>0</v>
      </c>
      <c r="D450" s="74"/>
      <c r="E450" s="75"/>
      <c r="F450" s="76"/>
      <c r="G450" s="76"/>
      <c r="H450" s="75"/>
      <c r="I450" s="75"/>
      <c r="J450" s="74"/>
      <c r="K450" s="74"/>
      <c r="L450" s="74"/>
      <c r="M450" s="76"/>
      <c r="N450" s="76"/>
      <c r="O450" s="75"/>
      <c r="P450" s="75"/>
      <c r="Q450" s="74"/>
      <c r="R450" s="74"/>
      <c r="S450" s="75"/>
      <c r="T450" s="76"/>
      <c r="U450" s="76"/>
      <c r="V450" s="75"/>
      <c r="W450" s="75"/>
      <c r="X450" s="74"/>
      <c r="Y450" s="74"/>
      <c r="Z450" s="75"/>
      <c r="AA450" s="76"/>
      <c r="AB450" s="76"/>
      <c r="AC450" s="75"/>
      <c r="AD450" s="75"/>
      <c r="AE450" s="74"/>
      <c r="AF450" s="74"/>
      <c r="AG450" s="75"/>
      <c r="AH450" s="76"/>
      <c r="AI450" s="80">
        <f t="shared" si="0"/>
        <v>0</v>
      </c>
      <c r="AJ450" s="81">
        <f>'Февраль 2020'!AH450-'Март 2020'!AI450</f>
        <v>0</v>
      </c>
      <c r="AK450" s="82">
        <f t="shared" si="1"/>
        <v>0</v>
      </c>
      <c r="AL450" s="83">
        <f>'Февраль 2020'!AJ450+'Март 2020'!AK450</f>
        <v>0</v>
      </c>
      <c r="AM450" s="82">
        <f t="shared" si="2"/>
        <v>0</v>
      </c>
      <c r="AN450" s="84">
        <f>'Февраль 2020'!AL450+'Март 2020'!AM450</f>
        <v>0</v>
      </c>
      <c r="AO450" s="82">
        <f t="shared" si="6"/>
        <v>0</v>
      </c>
      <c r="AP450" s="85">
        <f>'Февраль 2020'!AN450+'Март 2020'!AO450</f>
        <v>0</v>
      </c>
      <c r="AQ450" s="82">
        <f t="shared" si="4"/>
        <v>0</v>
      </c>
      <c r="AR450" s="86">
        <f>'Февраль 2020'!AP450+'Март 2020'!AQ450</f>
        <v>0</v>
      </c>
      <c r="AS450" s="87">
        <f>'Январь 2020'!AW450</f>
        <v>0</v>
      </c>
      <c r="AT450" s="88">
        <f>'Январь 2020'!AX450</f>
        <v>0</v>
      </c>
      <c r="AU450" s="45">
        <f t="shared" si="5"/>
        <v>0</v>
      </c>
      <c r="AV450" s="45">
        <f>'Январь 2020'!AZ450</f>
        <v>0</v>
      </c>
    </row>
    <row r="451" spans="1:48" ht="14.25" customHeight="1">
      <c r="A451" s="71">
        <f>'Январь 2020'!A451</f>
        <v>0</v>
      </c>
      <c r="B451" s="72">
        <f>'Январь 2020'!G451</f>
        <v>0</v>
      </c>
      <c r="C451" s="257">
        <f>'Январь 2020'!B451</f>
        <v>0</v>
      </c>
      <c r="D451" s="74"/>
      <c r="E451" s="75"/>
      <c r="F451" s="76"/>
      <c r="G451" s="76"/>
      <c r="H451" s="75"/>
      <c r="I451" s="75"/>
      <c r="J451" s="74"/>
      <c r="K451" s="74"/>
      <c r="L451" s="74"/>
      <c r="M451" s="76"/>
      <c r="N451" s="76"/>
      <c r="O451" s="75"/>
      <c r="P451" s="75"/>
      <c r="Q451" s="74"/>
      <c r="R451" s="74"/>
      <c r="S451" s="75"/>
      <c r="T451" s="76"/>
      <c r="U451" s="76"/>
      <c r="V451" s="75"/>
      <c r="W451" s="75"/>
      <c r="X451" s="74"/>
      <c r="Y451" s="74"/>
      <c r="Z451" s="75"/>
      <c r="AA451" s="76"/>
      <c r="AB451" s="76"/>
      <c r="AC451" s="75"/>
      <c r="AD451" s="75"/>
      <c r="AE451" s="74"/>
      <c r="AF451" s="74"/>
      <c r="AG451" s="75"/>
      <c r="AH451" s="76"/>
      <c r="AI451" s="80">
        <f t="shared" si="0"/>
        <v>0</v>
      </c>
      <c r="AJ451" s="81">
        <f>'Февраль 2020'!AH451-'Март 2020'!AI451</f>
        <v>0</v>
      </c>
      <c r="AK451" s="82">
        <f t="shared" si="1"/>
        <v>0</v>
      </c>
      <c r="AL451" s="83">
        <f>'Февраль 2020'!AJ451+'Март 2020'!AK451</f>
        <v>0</v>
      </c>
      <c r="AM451" s="82">
        <f t="shared" si="2"/>
        <v>0</v>
      </c>
      <c r="AN451" s="84">
        <f>'Февраль 2020'!AL451+'Март 2020'!AM451</f>
        <v>0</v>
      </c>
      <c r="AO451" s="82">
        <f t="shared" si="6"/>
        <v>0</v>
      </c>
      <c r="AP451" s="85">
        <f>'Февраль 2020'!AN451+'Март 2020'!AO451</f>
        <v>0</v>
      </c>
      <c r="AQ451" s="82">
        <f t="shared" si="4"/>
        <v>0</v>
      </c>
      <c r="AR451" s="86">
        <f>'Февраль 2020'!AP451+'Март 2020'!AQ451</f>
        <v>0</v>
      </c>
      <c r="AS451" s="87">
        <f>'Январь 2020'!AW451</f>
        <v>0</v>
      </c>
      <c r="AT451" s="88">
        <f>'Январь 2020'!AX451</f>
        <v>0</v>
      </c>
      <c r="AU451" s="45">
        <f t="shared" si="5"/>
        <v>0</v>
      </c>
      <c r="AV451" s="45">
        <f>'Январь 2020'!AZ451</f>
        <v>0</v>
      </c>
    </row>
    <row r="452" spans="1:48" ht="14.25" customHeight="1">
      <c r="A452" s="71">
        <f>'Январь 2020'!A452</f>
        <v>0</v>
      </c>
      <c r="B452" s="72">
        <f>'Январь 2020'!G452</f>
        <v>0</v>
      </c>
      <c r="C452" s="257">
        <f>'Январь 2020'!B452</f>
        <v>0</v>
      </c>
      <c r="D452" s="74"/>
      <c r="E452" s="75"/>
      <c r="F452" s="76"/>
      <c r="G452" s="76"/>
      <c r="H452" s="75"/>
      <c r="I452" s="75"/>
      <c r="J452" s="74"/>
      <c r="K452" s="74"/>
      <c r="L452" s="74"/>
      <c r="M452" s="76"/>
      <c r="N452" s="76"/>
      <c r="O452" s="75"/>
      <c r="P452" s="75"/>
      <c r="Q452" s="74"/>
      <c r="R452" s="74"/>
      <c r="S452" s="75"/>
      <c r="T452" s="76"/>
      <c r="U452" s="76"/>
      <c r="V452" s="75"/>
      <c r="W452" s="75"/>
      <c r="X452" s="74"/>
      <c r="Y452" s="74"/>
      <c r="Z452" s="75"/>
      <c r="AA452" s="76"/>
      <c r="AB452" s="76"/>
      <c r="AC452" s="75"/>
      <c r="AD452" s="75"/>
      <c r="AE452" s="74"/>
      <c r="AF452" s="74"/>
      <c r="AG452" s="75"/>
      <c r="AH452" s="76"/>
      <c r="AI452" s="80">
        <f t="shared" si="0"/>
        <v>0</v>
      </c>
      <c r="AJ452" s="81">
        <f>'Февраль 2020'!AH452-'Март 2020'!AI452</f>
        <v>0</v>
      </c>
      <c r="AK452" s="82">
        <f t="shared" si="1"/>
        <v>0</v>
      </c>
      <c r="AL452" s="83">
        <f>'Февраль 2020'!AJ452+'Март 2020'!AK452</f>
        <v>0</v>
      </c>
      <c r="AM452" s="82">
        <f t="shared" si="2"/>
        <v>0</v>
      </c>
      <c r="AN452" s="84">
        <f>'Февраль 2020'!AL452+'Март 2020'!AM452</f>
        <v>0</v>
      </c>
      <c r="AO452" s="82">
        <f t="shared" si="6"/>
        <v>0</v>
      </c>
      <c r="AP452" s="85">
        <f>'Февраль 2020'!AN452+'Март 2020'!AO452</f>
        <v>0</v>
      </c>
      <c r="AQ452" s="82">
        <f t="shared" si="4"/>
        <v>0</v>
      </c>
      <c r="AR452" s="86">
        <f>'Февраль 2020'!AP452+'Март 2020'!AQ452</f>
        <v>0</v>
      </c>
      <c r="AS452" s="87">
        <f>'Январь 2020'!AW452</f>
        <v>0</v>
      </c>
      <c r="AT452" s="88">
        <f>'Январь 2020'!AX452</f>
        <v>0</v>
      </c>
      <c r="AU452" s="45">
        <f t="shared" si="5"/>
        <v>0</v>
      </c>
      <c r="AV452" s="45">
        <f>'Январь 2020'!AZ452</f>
        <v>0</v>
      </c>
    </row>
    <row r="453" spans="1:48" ht="14.25" customHeight="1">
      <c r="A453" s="71">
        <f>'Январь 2020'!A453</f>
        <v>0</v>
      </c>
      <c r="B453" s="72">
        <f>'Январь 2020'!G453</f>
        <v>0</v>
      </c>
      <c r="C453" s="257">
        <f>'Январь 2020'!B453</f>
        <v>0</v>
      </c>
      <c r="D453" s="74"/>
      <c r="E453" s="75"/>
      <c r="F453" s="76"/>
      <c r="G453" s="76"/>
      <c r="H453" s="75"/>
      <c r="I453" s="75"/>
      <c r="J453" s="74"/>
      <c r="K453" s="74"/>
      <c r="L453" s="74"/>
      <c r="M453" s="76"/>
      <c r="N453" s="76"/>
      <c r="O453" s="75"/>
      <c r="P453" s="75"/>
      <c r="Q453" s="74"/>
      <c r="R453" s="74"/>
      <c r="S453" s="75"/>
      <c r="T453" s="76"/>
      <c r="U453" s="76"/>
      <c r="V453" s="75"/>
      <c r="W453" s="75"/>
      <c r="X453" s="74"/>
      <c r="Y453" s="74"/>
      <c r="Z453" s="75"/>
      <c r="AA453" s="76"/>
      <c r="AB453" s="76"/>
      <c r="AC453" s="75"/>
      <c r="AD453" s="75"/>
      <c r="AE453" s="74"/>
      <c r="AF453" s="74"/>
      <c r="AG453" s="75"/>
      <c r="AH453" s="76"/>
      <c r="AI453" s="80">
        <f t="shared" si="0"/>
        <v>0</v>
      </c>
      <c r="AJ453" s="81">
        <f>'Февраль 2020'!AH453-'Март 2020'!AI453</f>
        <v>0</v>
      </c>
      <c r="AK453" s="82">
        <f t="shared" si="1"/>
        <v>0</v>
      </c>
      <c r="AL453" s="83">
        <f>'Февраль 2020'!AJ453+'Март 2020'!AK453</f>
        <v>0</v>
      </c>
      <c r="AM453" s="82">
        <f t="shared" si="2"/>
        <v>0</v>
      </c>
      <c r="AN453" s="84">
        <f>'Февраль 2020'!AL453+'Март 2020'!AM453</f>
        <v>0</v>
      </c>
      <c r="AO453" s="82">
        <f t="shared" si="6"/>
        <v>0</v>
      </c>
      <c r="AP453" s="85">
        <f>'Февраль 2020'!AN453+'Март 2020'!AO453</f>
        <v>0</v>
      </c>
      <c r="AQ453" s="82">
        <f t="shared" si="4"/>
        <v>0</v>
      </c>
      <c r="AR453" s="86">
        <f>'Февраль 2020'!AP453+'Март 2020'!AQ453</f>
        <v>0</v>
      </c>
      <c r="AS453" s="87">
        <f>'Январь 2020'!AW453</f>
        <v>0</v>
      </c>
      <c r="AT453" s="88">
        <f>'Январь 2020'!AX453</f>
        <v>0</v>
      </c>
      <c r="AU453" s="45">
        <f t="shared" si="5"/>
        <v>0</v>
      </c>
      <c r="AV453" s="45">
        <f>'Январь 2020'!AZ453</f>
        <v>0</v>
      </c>
    </row>
    <row r="454" spans="1:48" ht="14.25" customHeight="1">
      <c r="A454" s="71">
        <f>'Январь 2020'!A454</f>
        <v>0</v>
      </c>
      <c r="B454" s="72">
        <f>'Январь 2020'!G454</f>
        <v>0</v>
      </c>
      <c r="C454" s="257">
        <f>'Январь 2020'!B454</f>
        <v>0</v>
      </c>
      <c r="D454" s="74"/>
      <c r="E454" s="75"/>
      <c r="F454" s="76"/>
      <c r="G454" s="76"/>
      <c r="H454" s="75"/>
      <c r="I454" s="75"/>
      <c r="J454" s="74"/>
      <c r="K454" s="74"/>
      <c r="L454" s="74"/>
      <c r="M454" s="76"/>
      <c r="N454" s="76"/>
      <c r="O454" s="75"/>
      <c r="P454" s="75"/>
      <c r="Q454" s="74"/>
      <c r="R454" s="74"/>
      <c r="S454" s="75"/>
      <c r="T454" s="76"/>
      <c r="U454" s="76"/>
      <c r="V454" s="75"/>
      <c r="W454" s="75"/>
      <c r="X454" s="74"/>
      <c r="Y454" s="74"/>
      <c r="Z454" s="75"/>
      <c r="AA454" s="76"/>
      <c r="AB454" s="76"/>
      <c r="AC454" s="75"/>
      <c r="AD454" s="75"/>
      <c r="AE454" s="74"/>
      <c r="AF454" s="74"/>
      <c r="AG454" s="75"/>
      <c r="AH454" s="76"/>
      <c r="AI454" s="80">
        <f t="shared" si="0"/>
        <v>0</v>
      </c>
      <c r="AJ454" s="81">
        <f>'Февраль 2020'!AH454-'Март 2020'!AI454</f>
        <v>0</v>
      </c>
      <c r="AK454" s="82">
        <f t="shared" si="1"/>
        <v>0</v>
      </c>
      <c r="AL454" s="83">
        <f>'Февраль 2020'!AJ454+'Март 2020'!AK454</f>
        <v>0</v>
      </c>
      <c r="AM454" s="82">
        <f t="shared" si="2"/>
        <v>0</v>
      </c>
      <c r="AN454" s="84">
        <f>'Февраль 2020'!AL454+'Март 2020'!AM454</f>
        <v>0</v>
      </c>
      <c r="AO454" s="82">
        <f t="shared" si="6"/>
        <v>0</v>
      </c>
      <c r="AP454" s="85">
        <f>'Февраль 2020'!AN454+'Март 2020'!AO454</f>
        <v>0</v>
      </c>
      <c r="AQ454" s="82">
        <f t="shared" si="4"/>
        <v>0</v>
      </c>
      <c r="AR454" s="86">
        <f>'Февраль 2020'!AP454+'Март 2020'!AQ454</f>
        <v>0</v>
      </c>
      <c r="AS454" s="87">
        <f>'Январь 2020'!AW454</f>
        <v>0</v>
      </c>
      <c r="AT454" s="88">
        <f>'Январь 2020'!AX454</f>
        <v>0</v>
      </c>
      <c r="AU454" s="45">
        <f t="shared" si="5"/>
        <v>0</v>
      </c>
      <c r="AV454" s="45">
        <f>'Январь 2020'!AZ454</f>
        <v>0</v>
      </c>
    </row>
    <row r="455" spans="1:48" ht="14.25" customHeight="1">
      <c r="A455" s="71">
        <f>'Январь 2020'!A455</f>
        <v>0</v>
      </c>
      <c r="B455" s="72">
        <f>'Январь 2020'!G455</f>
        <v>0</v>
      </c>
      <c r="C455" s="257">
        <f>'Январь 2020'!B455</f>
        <v>0</v>
      </c>
      <c r="D455" s="74"/>
      <c r="E455" s="75"/>
      <c r="F455" s="76"/>
      <c r="G455" s="76"/>
      <c r="H455" s="75"/>
      <c r="I455" s="75"/>
      <c r="J455" s="74"/>
      <c r="K455" s="74"/>
      <c r="L455" s="74"/>
      <c r="M455" s="76"/>
      <c r="N455" s="76"/>
      <c r="O455" s="75"/>
      <c r="P455" s="75"/>
      <c r="Q455" s="74"/>
      <c r="R455" s="74"/>
      <c r="S455" s="75"/>
      <c r="T455" s="76"/>
      <c r="U455" s="76"/>
      <c r="V455" s="75"/>
      <c r="W455" s="75"/>
      <c r="X455" s="74"/>
      <c r="Y455" s="74"/>
      <c r="Z455" s="75"/>
      <c r="AA455" s="76"/>
      <c r="AB455" s="76"/>
      <c r="AC455" s="75"/>
      <c r="AD455" s="75"/>
      <c r="AE455" s="74"/>
      <c r="AF455" s="74"/>
      <c r="AG455" s="75"/>
      <c r="AH455" s="76"/>
      <c r="AI455" s="80">
        <f t="shared" si="0"/>
        <v>0</v>
      </c>
      <c r="AJ455" s="81">
        <f>'Февраль 2020'!AH455-'Март 2020'!AI455</f>
        <v>0</v>
      </c>
      <c r="AK455" s="82">
        <f t="shared" si="1"/>
        <v>0</v>
      </c>
      <c r="AL455" s="83">
        <f>'Февраль 2020'!AJ455+'Март 2020'!AK455</f>
        <v>0</v>
      </c>
      <c r="AM455" s="82">
        <f t="shared" si="2"/>
        <v>0</v>
      </c>
      <c r="AN455" s="84">
        <f>'Февраль 2020'!AL455+'Март 2020'!AM455</f>
        <v>0</v>
      </c>
      <c r="AO455" s="82">
        <f t="shared" si="6"/>
        <v>0</v>
      </c>
      <c r="AP455" s="85">
        <f>'Февраль 2020'!AN455+'Март 2020'!AO455</f>
        <v>0</v>
      </c>
      <c r="AQ455" s="82">
        <f t="shared" si="4"/>
        <v>0</v>
      </c>
      <c r="AR455" s="86">
        <f>'Февраль 2020'!AP455+'Март 2020'!AQ455</f>
        <v>0</v>
      </c>
      <c r="AS455" s="87">
        <f>'Январь 2020'!AW455</f>
        <v>0</v>
      </c>
      <c r="AT455" s="88">
        <f>'Январь 2020'!AX455</f>
        <v>0</v>
      </c>
      <c r="AU455" s="45">
        <f t="shared" si="5"/>
        <v>0</v>
      </c>
      <c r="AV455" s="45">
        <f>'Январь 2020'!AZ455</f>
        <v>0</v>
      </c>
    </row>
    <row r="456" spans="1:48" ht="14.25" customHeight="1">
      <c r="A456" s="71">
        <f>'Январь 2020'!A456</f>
        <v>0</v>
      </c>
      <c r="B456" s="72">
        <f>'Январь 2020'!G456</f>
        <v>0</v>
      </c>
      <c r="C456" s="257">
        <f>'Январь 2020'!B456</f>
        <v>0</v>
      </c>
      <c r="D456" s="74"/>
      <c r="E456" s="75"/>
      <c r="F456" s="76"/>
      <c r="G456" s="76"/>
      <c r="H456" s="75"/>
      <c r="I456" s="75"/>
      <c r="J456" s="74"/>
      <c r="K456" s="74"/>
      <c r="L456" s="74"/>
      <c r="M456" s="76"/>
      <c r="N456" s="76"/>
      <c r="O456" s="75"/>
      <c r="P456" s="75"/>
      <c r="Q456" s="74"/>
      <c r="R456" s="74"/>
      <c r="S456" s="75"/>
      <c r="T456" s="76"/>
      <c r="U456" s="76"/>
      <c r="V456" s="75"/>
      <c r="W456" s="75"/>
      <c r="X456" s="74"/>
      <c r="Y456" s="74"/>
      <c r="Z456" s="75"/>
      <c r="AA456" s="76"/>
      <c r="AB456" s="76"/>
      <c r="AC456" s="75"/>
      <c r="AD456" s="75"/>
      <c r="AE456" s="74"/>
      <c r="AF456" s="74"/>
      <c r="AG456" s="75"/>
      <c r="AH456" s="76"/>
      <c r="AI456" s="80">
        <f t="shared" si="0"/>
        <v>0</v>
      </c>
      <c r="AJ456" s="81">
        <f>'Февраль 2020'!AH456-'Март 2020'!AI456</f>
        <v>0</v>
      </c>
      <c r="AK456" s="82">
        <f t="shared" si="1"/>
        <v>0</v>
      </c>
      <c r="AL456" s="83">
        <f>'Февраль 2020'!AJ456+'Март 2020'!AK456</f>
        <v>0</v>
      </c>
      <c r="AM456" s="82">
        <f t="shared" si="2"/>
        <v>0</v>
      </c>
      <c r="AN456" s="84">
        <f>'Февраль 2020'!AL456+'Март 2020'!AM456</f>
        <v>0</v>
      </c>
      <c r="AO456" s="82">
        <f t="shared" si="6"/>
        <v>0</v>
      </c>
      <c r="AP456" s="85">
        <f>'Февраль 2020'!AN456+'Март 2020'!AO456</f>
        <v>0</v>
      </c>
      <c r="AQ456" s="82">
        <f t="shared" si="4"/>
        <v>0</v>
      </c>
      <c r="AR456" s="86">
        <f>'Февраль 2020'!AP456+'Март 2020'!AQ456</f>
        <v>0</v>
      </c>
      <c r="AS456" s="87">
        <f>'Январь 2020'!AW456</f>
        <v>0</v>
      </c>
      <c r="AT456" s="88">
        <f>'Январь 2020'!AX456</f>
        <v>0</v>
      </c>
      <c r="AU456" s="45">
        <f t="shared" si="5"/>
        <v>0</v>
      </c>
      <c r="AV456" s="45">
        <f>'Январь 2020'!AZ456</f>
        <v>0</v>
      </c>
    </row>
    <row r="457" spans="1:48" ht="14.25" customHeight="1">
      <c r="A457" s="71">
        <f>'Январь 2020'!A457</f>
        <v>0</v>
      </c>
      <c r="B457" s="72">
        <f>'Январь 2020'!G457</f>
        <v>0</v>
      </c>
      <c r="C457" s="257">
        <f>'Январь 2020'!B457</f>
        <v>0</v>
      </c>
      <c r="D457" s="74"/>
      <c r="E457" s="75"/>
      <c r="F457" s="76"/>
      <c r="G457" s="76"/>
      <c r="H457" s="75"/>
      <c r="I457" s="75"/>
      <c r="J457" s="74"/>
      <c r="K457" s="74"/>
      <c r="L457" s="74"/>
      <c r="M457" s="76"/>
      <c r="N457" s="76"/>
      <c r="O457" s="75"/>
      <c r="P457" s="75"/>
      <c r="Q457" s="74"/>
      <c r="R457" s="74"/>
      <c r="S457" s="75"/>
      <c r="T457" s="76"/>
      <c r="U457" s="76"/>
      <c r="V457" s="75"/>
      <c r="W457" s="75"/>
      <c r="X457" s="74"/>
      <c r="Y457" s="74"/>
      <c r="Z457" s="75"/>
      <c r="AA457" s="76"/>
      <c r="AB457" s="76"/>
      <c r="AC457" s="75"/>
      <c r="AD457" s="75"/>
      <c r="AE457" s="74"/>
      <c r="AF457" s="74"/>
      <c r="AG457" s="75"/>
      <c r="AH457" s="76"/>
      <c r="AI457" s="80">
        <f t="shared" si="0"/>
        <v>0</v>
      </c>
      <c r="AJ457" s="81">
        <f>'Февраль 2020'!AH457-'Март 2020'!AI457</f>
        <v>0</v>
      </c>
      <c r="AK457" s="82">
        <f t="shared" si="1"/>
        <v>0</v>
      </c>
      <c r="AL457" s="83">
        <f>'Февраль 2020'!AJ457+'Март 2020'!AK457</f>
        <v>0</v>
      </c>
      <c r="AM457" s="82">
        <f t="shared" si="2"/>
        <v>0</v>
      </c>
      <c r="AN457" s="84">
        <f>'Февраль 2020'!AL457+'Март 2020'!AM457</f>
        <v>0</v>
      </c>
      <c r="AO457" s="82">
        <f t="shared" si="6"/>
        <v>0</v>
      </c>
      <c r="AP457" s="85">
        <f>'Февраль 2020'!AN457+'Март 2020'!AO457</f>
        <v>0</v>
      </c>
      <c r="AQ457" s="82">
        <f t="shared" si="4"/>
        <v>0</v>
      </c>
      <c r="AR457" s="86">
        <f>'Февраль 2020'!AP457+'Март 2020'!AQ457</f>
        <v>0</v>
      </c>
      <c r="AS457" s="87">
        <f>'Январь 2020'!AW457</f>
        <v>0</v>
      </c>
      <c r="AT457" s="88">
        <f>'Январь 2020'!AX457</f>
        <v>0</v>
      </c>
      <c r="AU457" s="45">
        <f t="shared" si="5"/>
        <v>0</v>
      </c>
      <c r="AV457" s="45">
        <f>'Январь 2020'!AZ457</f>
        <v>0</v>
      </c>
    </row>
    <row r="458" spans="1:48" ht="14.25" customHeight="1">
      <c r="A458" s="71">
        <f>'Январь 2020'!A458</f>
        <v>0</v>
      </c>
      <c r="B458" s="72">
        <f>'Январь 2020'!G458</f>
        <v>0</v>
      </c>
      <c r="C458" s="257">
        <f>'Январь 2020'!B458</f>
        <v>0</v>
      </c>
      <c r="D458" s="74"/>
      <c r="E458" s="75"/>
      <c r="F458" s="76"/>
      <c r="G458" s="76"/>
      <c r="H458" s="75"/>
      <c r="I458" s="75"/>
      <c r="J458" s="74"/>
      <c r="K458" s="74"/>
      <c r="L458" s="74"/>
      <c r="M458" s="76"/>
      <c r="N458" s="76"/>
      <c r="O458" s="75"/>
      <c r="P458" s="75"/>
      <c r="Q458" s="74"/>
      <c r="R458" s="74"/>
      <c r="S458" s="75"/>
      <c r="T458" s="76"/>
      <c r="U458" s="76"/>
      <c r="V458" s="75"/>
      <c r="W458" s="75"/>
      <c r="X458" s="74"/>
      <c r="Y458" s="74"/>
      <c r="Z458" s="75"/>
      <c r="AA458" s="76"/>
      <c r="AB458" s="76"/>
      <c r="AC458" s="75"/>
      <c r="AD458" s="75"/>
      <c r="AE458" s="74"/>
      <c r="AF458" s="74"/>
      <c r="AG458" s="75"/>
      <c r="AH458" s="76"/>
      <c r="AI458" s="80">
        <f t="shared" si="0"/>
        <v>0</v>
      </c>
      <c r="AJ458" s="81">
        <f>'Февраль 2020'!AH458-'Март 2020'!AI458</f>
        <v>0</v>
      </c>
      <c r="AK458" s="82">
        <f t="shared" si="1"/>
        <v>0</v>
      </c>
      <c r="AL458" s="83">
        <f>'Февраль 2020'!AJ458+'Март 2020'!AK458</f>
        <v>0</v>
      </c>
      <c r="AM458" s="82">
        <f t="shared" si="2"/>
        <v>0</v>
      </c>
      <c r="AN458" s="84">
        <f>'Февраль 2020'!AL458+'Март 2020'!AM458</f>
        <v>0</v>
      </c>
      <c r="AO458" s="82">
        <f t="shared" si="6"/>
        <v>0</v>
      </c>
      <c r="AP458" s="85">
        <f>'Февраль 2020'!AN458+'Март 2020'!AO458</f>
        <v>0</v>
      </c>
      <c r="AQ458" s="82">
        <f t="shared" si="4"/>
        <v>0</v>
      </c>
      <c r="AR458" s="86">
        <f>'Февраль 2020'!AP458+'Март 2020'!AQ458</f>
        <v>0</v>
      </c>
      <c r="AS458" s="87">
        <f>'Январь 2020'!AW458</f>
        <v>0</v>
      </c>
      <c r="AT458" s="88">
        <f>'Январь 2020'!AX458</f>
        <v>0</v>
      </c>
      <c r="AU458" s="45">
        <f t="shared" si="5"/>
        <v>0</v>
      </c>
      <c r="AV458" s="45">
        <f>'Январь 2020'!AZ458</f>
        <v>0</v>
      </c>
    </row>
    <row r="459" spans="1:48" ht="14.25" customHeight="1">
      <c r="A459" s="71">
        <f>'Январь 2020'!A459</f>
        <v>0</v>
      </c>
      <c r="B459" s="72">
        <f>'Январь 2020'!G459</f>
        <v>0</v>
      </c>
      <c r="C459" s="257">
        <f>'Январь 2020'!B459</f>
        <v>0</v>
      </c>
      <c r="D459" s="74"/>
      <c r="E459" s="75"/>
      <c r="F459" s="76"/>
      <c r="G459" s="76"/>
      <c r="H459" s="75"/>
      <c r="I459" s="75"/>
      <c r="J459" s="74"/>
      <c r="K459" s="74"/>
      <c r="L459" s="74"/>
      <c r="M459" s="76"/>
      <c r="N459" s="76"/>
      <c r="O459" s="75"/>
      <c r="P459" s="75"/>
      <c r="Q459" s="74"/>
      <c r="R459" s="74"/>
      <c r="S459" s="75"/>
      <c r="T459" s="76"/>
      <c r="U459" s="76"/>
      <c r="V459" s="75"/>
      <c r="W459" s="75"/>
      <c r="X459" s="74"/>
      <c r="Y459" s="74"/>
      <c r="Z459" s="75"/>
      <c r="AA459" s="76"/>
      <c r="AB459" s="76"/>
      <c r="AC459" s="75"/>
      <c r="AD459" s="75"/>
      <c r="AE459" s="74"/>
      <c r="AF459" s="74"/>
      <c r="AG459" s="75"/>
      <c r="AH459" s="76"/>
      <c r="AI459" s="80">
        <f t="shared" si="0"/>
        <v>0</v>
      </c>
      <c r="AJ459" s="81">
        <f>'Февраль 2020'!AH459-'Март 2020'!AI459</f>
        <v>0</v>
      </c>
      <c r="AK459" s="82">
        <f t="shared" si="1"/>
        <v>0</v>
      </c>
      <c r="AL459" s="83">
        <f>'Февраль 2020'!AJ459+'Март 2020'!AK459</f>
        <v>0</v>
      </c>
      <c r="AM459" s="82">
        <f t="shared" si="2"/>
        <v>0</v>
      </c>
      <c r="AN459" s="84">
        <f>'Февраль 2020'!AL459+'Март 2020'!AM459</f>
        <v>0</v>
      </c>
      <c r="AO459" s="82">
        <f t="shared" si="6"/>
        <v>0</v>
      </c>
      <c r="AP459" s="85">
        <f>'Февраль 2020'!AN459+'Март 2020'!AO459</f>
        <v>0</v>
      </c>
      <c r="AQ459" s="82">
        <f t="shared" si="4"/>
        <v>0</v>
      </c>
      <c r="AR459" s="86">
        <f>'Февраль 2020'!AP459+'Март 2020'!AQ459</f>
        <v>0</v>
      </c>
      <c r="AS459" s="87">
        <f>'Январь 2020'!AW459</f>
        <v>0</v>
      </c>
      <c r="AT459" s="88">
        <f>'Январь 2020'!AX459</f>
        <v>0</v>
      </c>
      <c r="AU459" s="45">
        <f t="shared" si="5"/>
        <v>0</v>
      </c>
      <c r="AV459" s="45">
        <f>'Январь 2020'!AZ459</f>
        <v>0</v>
      </c>
    </row>
    <row r="460" spans="1:48" ht="14.25" customHeight="1">
      <c r="A460" s="71">
        <f>'Январь 2020'!A460</f>
        <v>0</v>
      </c>
      <c r="B460" s="72">
        <f>'Январь 2020'!G460</f>
        <v>0</v>
      </c>
      <c r="C460" s="257">
        <f>'Январь 2020'!B460</f>
        <v>0</v>
      </c>
      <c r="D460" s="74"/>
      <c r="E460" s="75"/>
      <c r="F460" s="76"/>
      <c r="G460" s="76"/>
      <c r="H460" s="75"/>
      <c r="I460" s="75"/>
      <c r="J460" s="74"/>
      <c r="K460" s="74"/>
      <c r="L460" s="74"/>
      <c r="M460" s="76"/>
      <c r="N460" s="76"/>
      <c r="O460" s="75"/>
      <c r="P460" s="75"/>
      <c r="Q460" s="74"/>
      <c r="R460" s="74"/>
      <c r="S460" s="75"/>
      <c r="T460" s="76"/>
      <c r="U460" s="76"/>
      <c r="V460" s="75"/>
      <c r="W460" s="75"/>
      <c r="X460" s="74"/>
      <c r="Y460" s="74"/>
      <c r="Z460" s="75"/>
      <c r="AA460" s="76"/>
      <c r="AB460" s="76"/>
      <c r="AC460" s="75"/>
      <c r="AD460" s="75"/>
      <c r="AE460" s="74"/>
      <c r="AF460" s="74"/>
      <c r="AG460" s="75"/>
      <c r="AH460" s="76"/>
      <c r="AI460" s="80">
        <f t="shared" si="0"/>
        <v>0</v>
      </c>
      <c r="AJ460" s="81">
        <f>'Февраль 2020'!AH460-'Март 2020'!AI460</f>
        <v>0</v>
      </c>
      <c r="AK460" s="82">
        <f t="shared" si="1"/>
        <v>0</v>
      </c>
      <c r="AL460" s="83">
        <f>'Февраль 2020'!AJ460+'Март 2020'!AK460</f>
        <v>0</v>
      </c>
      <c r="AM460" s="82">
        <f t="shared" si="2"/>
        <v>0</v>
      </c>
      <c r="AN460" s="84">
        <f>'Февраль 2020'!AL460+'Март 2020'!AM460</f>
        <v>0</v>
      </c>
      <c r="AO460" s="82">
        <f t="shared" si="6"/>
        <v>0</v>
      </c>
      <c r="AP460" s="85">
        <f>'Февраль 2020'!AN460+'Март 2020'!AO460</f>
        <v>0</v>
      </c>
      <c r="AQ460" s="82">
        <f t="shared" si="4"/>
        <v>0</v>
      </c>
      <c r="AR460" s="86">
        <f>'Февраль 2020'!AP460+'Март 2020'!AQ460</f>
        <v>0</v>
      </c>
      <c r="AS460" s="87">
        <f>'Январь 2020'!AW460</f>
        <v>0</v>
      </c>
      <c r="AT460" s="88">
        <f>'Январь 2020'!AX460</f>
        <v>0</v>
      </c>
      <c r="AU460" s="45">
        <f t="shared" si="5"/>
        <v>0</v>
      </c>
      <c r="AV460" s="45">
        <f>'Январь 2020'!AZ460</f>
        <v>0</v>
      </c>
    </row>
    <row r="461" spans="1:48" ht="14.25" customHeight="1">
      <c r="A461" s="71">
        <f>'Январь 2020'!A461</f>
        <v>0</v>
      </c>
      <c r="B461" s="72">
        <f>'Январь 2020'!G461</f>
        <v>0</v>
      </c>
      <c r="C461" s="257">
        <f>'Январь 2020'!B461</f>
        <v>0</v>
      </c>
      <c r="D461" s="74"/>
      <c r="E461" s="75"/>
      <c r="F461" s="76"/>
      <c r="G461" s="76"/>
      <c r="H461" s="75"/>
      <c r="I461" s="75"/>
      <c r="J461" s="74"/>
      <c r="K461" s="74"/>
      <c r="L461" s="74"/>
      <c r="M461" s="76"/>
      <c r="N461" s="76"/>
      <c r="O461" s="75"/>
      <c r="P461" s="75"/>
      <c r="Q461" s="74"/>
      <c r="R461" s="74"/>
      <c r="S461" s="75"/>
      <c r="T461" s="76"/>
      <c r="U461" s="76"/>
      <c r="V461" s="75"/>
      <c r="W461" s="75"/>
      <c r="X461" s="74"/>
      <c r="Y461" s="74"/>
      <c r="Z461" s="75"/>
      <c r="AA461" s="76"/>
      <c r="AB461" s="76"/>
      <c r="AC461" s="75"/>
      <c r="AD461" s="75"/>
      <c r="AE461" s="74"/>
      <c r="AF461" s="74"/>
      <c r="AG461" s="75"/>
      <c r="AH461" s="76"/>
      <c r="AI461" s="80">
        <f t="shared" si="0"/>
        <v>0</v>
      </c>
      <c r="AJ461" s="81">
        <f>'Февраль 2020'!AH461-'Март 2020'!AI461</f>
        <v>0</v>
      </c>
      <c r="AK461" s="82">
        <f t="shared" si="1"/>
        <v>0</v>
      </c>
      <c r="AL461" s="83">
        <f>'Февраль 2020'!AJ461+'Март 2020'!AK461</f>
        <v>0</v>
      </c>
      <c r="AM461" s="82">
        <f t="shared" si="2"/>
        <v>0</v>
      </c>
      <c r="AN461" s="84">
        <f>'Февраль 2020'!AL461+'Март 2020'!AM461</f>
        <v>0</v>
      </c>
      <c r="AO461" s="82">
        <f t="shared" si="6"/>
        <v>0</v>
      </c>
      <c r="AP461" s="85">
        <f>'Февраль 2020'!AN461+'Март 2020'!AO461</f>
        <v>0</v>
      </c>
      <c r="AQ461" s="82">
        <f t="shared" si="4"/>
        <v>0</v>
      </c>
      <c r="AR461" s="86">
        <f>'Февраль 2020'!AP461+'Март 2020'!AQ461</f>
        <v>0</v>
      </c>
      <c r="AS461" s="87">
        <f>'Январь 2020'!AW461</f>
        <v>0</v>
      </c>
      <c r="AT461" s="88">
        <f>'Январь 2020'!AX461</f>
        <v>0</v>
      </c>
      <c r="AU461" s="45">
        <f t="shared" si="5"/>
        <v>0</v>
      </c>
      <c r="AV461" s="45">
        <f>'Январь 2020'!AZ461</f>
        <v>0</v>
      </c>
    </row>
    <row r="462" spans="1:48" ht="14.25" customHeight="1">
      <c r="A462" s="71">
        <f>'Январь 2020'!A462</f>
        <v>0</v>
      </c>
      <c r="B462" s="72">
        <f>'Январь 2020'!G462</f>
        <v>0</v>
      </c>
      <c r="C462" s="257">
        <f>'Январь 2020'!B462</f>
        <v>0</v>
      </c>
      <c r="D462" s="74"/>
      <c r="E462" s="75"/>
      <c r="F462" s="76"/>
      <c r="G462" s="76"/>
      <c r="H462" s="75"/>
      <c r="I462" s="75"/>
      <c r="J462" s="74"/>
      <c r="K462" s="74"/>
      <c r="L462" s="74"/>
      <c r="M462" s="76"/>
      <c r="N462" s="76"/>
      <c r="O462" s="75"/>
      <c r="P462" s="75"/>
      <c r="Q462" s="74"/>
      <c r="R462" s="74"/>
      <c r="S462" s="75"/>
      <c r="T462" s="76"/>
      <c r="U462" s="76"/>
      <c r="V462" s="75"/>
      <c r="W462" s="75"/>
      <c r="X462" s="74"/>
      <c r="Y462" s="74"/>
      <c r="Z462" s="75"/>
      <c r="AA462" s="76"/>
      <c r="AB462" s="76"/>
      <c r="AC462" s="75"/>
      <c r="AD462" s="75"/>
      <c r="AE462" s="74"/>
      <c r="AF462" s="74"/>
      <c r="AG462" s="75"/>
      <c r="AH462" s="76"/>
      <c r="AI462" s="80">
        <f t="shared" si="0"/>
        <v>0</v>
      </c>
      <c r="AJ462" s="81">
        <f>'Февраль 2020'!AH462-'Март 2020'!AI462</f>
        <v>0</v>
      </c>
      <c r="AK462" s="82">
        <f t="shared" si="1"/>
        <v>0</v>
      </c>
      <c r="AL462" s="83">
        <f>'Февраль 2020'!AJ462+'Март 2020'!AK462</f>
        <v>0</v>
      </c>
      <c r="AM462" s="82">
        <f t="shared" si="2"/>
        <v>0</v>
      </c>
      <c r="AN462" s="84">
        <f>'Февраль 2020'!AL462+'Март 2020'!AM462</f>
        <v>0</v>
      </c>
      <c r="AO462" s="82">
        <f t="shared" si="6"/>
        <v>0</v>
      </c>
      <c r="AP462" s="85">
        <f>'Февраль 2020'!AN462+'Март 2020'!AO462</f>
        <v>0</v>
      </c>
      <c r="AQ462" s="82">
        <f t="shared" si="4"/>
        <v>0</v>
      </c>
      <c r="AR462" s="86">
        <f>'Февраль 2020'!AP462+'Март 2020'!AQ462</f>
        <v>0</v>
      </c>
      <c r="AS462" s="87">
        <f>'Январь 2020'!AW462</f>
        <v>0</v>
      </c>
      <c r="AT462" s="88">
        <f>'Январь 2020'!AX462</f>
        <v>0</v>
      </c>
      <c r="AU462" s="45">
        <f t="shared" si="5"/>
        <v>0</v>
      </c>
      <c r="AV462" s="45">
        <f>'Январь 2020'!AZ462</f>
        <v>0</v>
      </c>
    </row>
    <row r="463" spans="1:48" ht="14.25" customHeight="1">
      <c r="A463" s="71">
        <f>'Январь 2020'!A463</f>
        <v>0</v>
      </c>
      <c r="B463" s="72">
        <f>'Январь 2020'!G463</f>
        <v>0</v>
      </c>
      <c r="C463" s="257">
        <f>'Январь 2020'!B463</f>
        <v>0</v>
      </c>
      <c r="D463" s="74"/>
      <c r="E463" s="75"/>
      <c r="F463" s="76"/>
      <c r="G463" s="76"/>
      <c r="H463" s="75"/>
      <c r="I463" s="75"/>
      <c r="J463" s="74"/>
      <c r="K463" s="74"/>
      <c r="L463" s="74"/>
      <c r="M463" s="76"/>
      <c r="N463" s="76"/>
      <c r="O463" s="75"/>
      <c r="P463" s="75"/>
      <c r="Q463" s="74"/>
      <c r="R463" s="74"/>
      <c r="S463" s="75"/>
      <c r="T463" s="76"/>
      <c r="U463" s="76"/>
      <c r="V463" s="75"/>
      <c r="W463" s="75"/>
      <c r="X463" s="74"/>
      <c r="Y463" s="74"/>
      <c r="Z463" s="75"/>
      <c r="AA463" s="76"/>
      <c r="AB463" s="76"/>
      <c r="AC463" s="75"/>
      <c r="AD463" s="75"/>
      <c r="AE463" s="74"/>
      <c r="AF463" s="74"/>
      <c r="AG463" s="75"/>
      <c r="AH463" s="76"/>
      <c r="AI463" s="80">
        <f t="shared" si="0"/>
        <v>0</v>
      </c>
      <c r="AJ463" s="81">
        <f>'Февраль 2020'!AH463-'Март 2020'!AI463</f>
        <v>0</v>
      </c>
      <c r="AK463" s="82">
        <f t="shared" si="1"/>
        <v>0</v>
      </c>
      <c r="AL463" s="83">
        <f>'Февраль 2020'!AJ463+'Март 2020'!AK463</f>
        <v>0</v>
      </c>
      <c r="AM463" s="82">
        <f t="shared" si="2"/>
        <v>0</v>
      </c>
      <c r="AN463" s="84">
        <f>'Февраль 2020'!AL463+'Март 2020'!AM463</f>
        <v>0</v>
      </c>
      <c r="AO463" s="82">
        <f t="shared" si="6"/>
        <v>0</v>
      </c>
      <c r="AP463" s="85">
        <f>'Февраль 2020'!AN463+'Март 2020'!AO463</f>
        <v>0</v>
      </c>
      <c r="AQ463" s="82">
        <f t="shared" si="4"/>
        <v>0</v>
      </c>
      <c r="AR463" s="86">
        <f>'Февраль 2020'!AP463+'Март 2020'!AQ463</f>
        <v>0</v>
      </c>
      <c r="AS463" s="87">
        <f>'Январь 2020'!AW463</f>
        <v>0</v>
      </c>
      <c r="AT463" s="88">
        <f>'Январь 2020'!AX463</f>
        <v>0</v>
      </c>
      <c r="AU463" s="45">
        <f t="shared" si="5"/>
        <v>0</v>
      </c>
      <c r="AV463" s="45">
        <f>'Январь 2020'!AZ463</f>
        <v>0</v>
      </c>
    </row>
    <row r="464" spans="1:48" ht="14.25" customHeight="1">
      <c r="A464" s="71">
        <f>'Январь 2020'!A464</f>
        <v>0</v>
      </c>
      <c r="B464" s="72">
        <f>'Январь 2020'!G464</f>
        <v>0</v>
      </c>
      <c r="C464" s="257">
        <f>'Январь 2020'!B464</f>
        <v>0</v>
      </c>
      <c r="D464" s="74"/>
      <c r="E464" s="75"/>
      <c r="F464" s="76"/>
      <c r="G464" s="76"/>
      <c r="H464" s="75"/>
      <c r="I464" s="75"/>
      <c r="J464" s="74"/>
      <c r="K464" s="74"/>
      <c r="L464" s="74"/>
      <c r="M464" s="76"/>
      <c r="N464" s="76"/>
      <c r="O464" s="75"/>
      <c r="P464" s="75"/>
      <c r="Q464" s="74"/>
      <c r="R464" s="74"/>
      <c r="S464" s="75"/>
      <c r="T464" s="76"/>
      <c r="U464" s="76"/>
      <c r="V464" s="75"/>
      <c r="W464" s="75"/>
      <c r="X464" s="74"/>
      <c r="Y464" s="74"/>
      <c r="Z464" s="75"/>
      <c r="AA464" s="76"/>
      <c r="AB464" s="76"/>
      <c r="AC464" s="75"/>
      <c r="AD464" s="75"/>
      <c r="AE464" s="74"/>
      <c r="AF464" s="74"/>
      <c r="AG464" s="75"/>
      <c r="AH464" s="76"/>
      <c r="AI464" s="80">
        <f t="shared" si="0"/>
        <v>0</v>
      </c>
      <c r="AJ464" s="81">
        <f>'Февраль 2020'!AH464-'Март 2020'!AI464</f>
        <v>0</v>
      </c>
      <c r="AK464" s="82">
        <f t="shared" si="1"/>
        <v>0</v>
      </c>
      <c r="AL464" s="83">
        <f>'Февраль 2020'!AJ464+'Март 2020'!AK464</f>
        <v>0</v>
      </c>
      <c r="AM464" s="82">
        <f t="shared" si="2"/>
        <v>0</v>
      </c>
      <c r="AN464" s="84">
        <f>'Февраль 2020'!AL464+'Март 2020'!AM464</f>
        <v>0</v>
      </c>
      <c r="AO464" s="82">
        <f t="shared" si="6"/>
        <v>0</v>
      </c>
      <c r="AP464" s="85">
        <f>'Февраль 2020'!AN464+'Март 2020'!AO464</f>
        <v>0</v>
      </c>
      <c r="AQ464" s="82">
        <f t="shared" si="4"/>
        <v>0</v>
      </c>
      <c r="AR464" s="86">
        <f>'Февраль 2020'!AP464+'Март 2020'!AQ464</f>
        <v>0</v>
      </c>
      <c r="AS464" s="87">
        <f>'Январь 2020'!AW464</f>
        <v>0</v>
      </c>
      <c r="AT464" s="88">
        <f>'Январь 2020'!AX464</f>
        <v>0</v>
      </c>
      <c r="AU464" s="45">
        <f t="shared" si="5"/>
        <v>0</v>
      </c>
      <c r="AV464" s="45">
        <f>'Январь 2020'!AZ464</f>
        <v>0</v>
      </c>
    </row>
    <row r="465" spans="1:48" ht="14.25" customHeight="1">
      <c r="A465" s="71">
        <f>'Январь 2020'!A465</f>
        <v>0</v>
      </c>
      <c r="B465" s="72">
        <f>'Январь 2020'!G465</f>
        <v>0</v>
      </c>
      <c r="C465" s="257">
        <f>'Январь 2020'!B465</f>
        <v>0</v>
      </c>
      <c r="D465" s="74"/>
      <c r="E465" s="75"/>
      <c r="F465" s="76"/>
      <c r="G465" s="76"/>
      <c r="H465" s="75"/>
      <c r="I465" s="75"/>
      <c r="J465" s="74"/>
      <c r="K465" s="74"/>
      <c r="L465" s="74"/>
      <c r="M465" s="76"/>
      <c r="N465" s="76"/>
      <c r="O465" s="75"/>
      <c r="P465" s="75"/>
      <c r="Q465" s="74"/>
      <c r="R465" s="74"/>
      <c r="S465" s="75"/>
      <c r="T465" s="76"/>
      <c r="U465" s="76"/>
      <c r="V465" s="75"/>
      <c r="W465" s="75"/>
      <c r="X465" s="74"/>
      <c r="Y465" s="74"/>
      <c r="Z465" s="75"/>
      <c r="AA465" s="76"/>
      <c r="AB465" s="76"/>
      <c r="AC465" s="75"/>
      <c r="AD465" s="75"/>
      <c r="AE465" s="74"/>
      <c r="AF465" s="74"/>
      <c r="AG465" s="75"/>
      <c r="AH465" s="76"/>
      <c r="AI465" s="80">
        <f t="shared" si="0"/>
        <v>0</v>
      </c>
      <c r="AJ465" s="81">
        <f>'Февраль 2020'!AH465-'Март 2020'!AI465</f>
        <v>0</v>
      </c>
      <c r="AK465" s="82">
        <f t="shared" si="1"/>
        <v>0</v>
      </c>
      <c r="AL465" s="83">
        <f>'Февраль 2020'!AJ465+'Март 2020'!AK465</f>
        <v>0</v>
      </c>
      <c r="AM465" s="82">
        <f t="shared" si="2"/>
        <v>0</v>
      </c>
      <c r="AN465" s="84">
        <f>'Февраль 2020'!AL465+'Март 2020'!AM465</f>
        <v>0</v>
      </c>
      <c r="AO465" s="82">
        <f t="shared" si="6"/>
        <v>0</v>
      </c>
      <c r="AP465" s="85">
        <f>'Февраль 2020'!AN465+'Март 2020'!AO465</f>
        <v>0</v>
      </c>
      <c r="AQ465" s="82">
        <f t="shared" si="4"/>
        <v>0</v>
      </c>
      <c r="AR465" s="86">
        <f>'Февраль 2020'!AP465+'Март 2020'!AQ465</f>
        <v>0</v>
      </c>
      <c r="AS465" s="87">
        <f>'Январь 2020'!AW465</f>
        <v>0</v>
      </c>
      <c r="AT465" s="88">
        <f>'Январь 2020'!AX465</f>
        <v>0</v>
      </c>
      <c r="AU465" s="45">
        <f t="shared" si="5"/>
        <v>0</v>
      </c>
      <c r="AV465" s="45">
        <f>'Январь 2020'!AZ465</f>
        <v>0</v>
      </c>
    </row>
    <row r="466" spans="1:48" ht="14.25" customHeight="1">
      <c r="A466" s="71">
        <f>'Январь 2020'!A466</f>
        <v>0</v>
      </c>
      <c r="B466" s="72">
        <f>'Январь 2020'!G466</f>
        <v>0</v>
      </c>
      <c r="C466" s="257">
        <f>'Январь 2020'!B466</f>
        <v>0</v>
      </c>
      <c r="D466" s="74"/>
      <c r="E466" s="75"/>
      <c r="F466" s="76"/>
      <c r="G466" s="76"/>
      <c r="H466" s="75"/>
      <c r="I466" s="75"/>
      <c r="J466" s="74"/>
      <c r="K466" s="74"/>
      <c r="L466" s="74"/>
      <c r="M466" s="76"/>
      <c r="N466" s="76"/>
      <c r="O466" s="75"/>
      <c r="P466" s="75"/>
      <c r="Q466" s="74"/>
      <c r="R466" s="74"/>
      <c r="S466" s="75"/>
      <c r="T466" s="76"/>
      <c r="U466" s="76"/>
      <c r="V466" s="75"/>
      <c r="W466" s="75"/>
      <c r="X466" s="74"/>
      <c r="Y466" s="74"/>
      <c r="Z466" s="75"/>
      <c r="AA466" s="76"/>
      <c r="AB466" s="76"/>
      <c r="AC466" s="75"/>
      <c r="AD466" s="75"/>
      <c r="AE466" s="74"/>
      <c r="AF466" s="74"/>
      <c r="AG466" s="75"/>
      <c r="AH466" s="76"/>
      <c r="AI466" s="80">
        <f t="shared" si="0"/>
        <v>0</v>
      </c>
      <c r="AJ466" s="81">
        <f>'Февраль 2020'!AH466-'Март 2020'!AI466</f>
        <v>0</v>
      </c>
      <c r="AK466" s="82">
        <f t="shared" si="1"/>
        <v>0</v>
      </c>
      <c r="AL466" s="83">
        <f>'Февраль 2020'!AJ466+'Март 2020'!AK466</f>
        <v>0</v>
      </c>
      <c r="AM466" s="82">
        <f t="shared" si="2"/>
        <v>0</v>
      </c>
      <c r="AN466" s="84">
        <f>'Февраль 2020'!AL466+'Март 2020'!AM466</f>
        <v>0</v>
      </c>
      <c r="AO466" s="82">
        <f t="shared" si="6"/>
        <v>0</v>
      </c>
      <c r="AP466" s="85">
        <f>'Февраль 2020'!AN466+'Март 2020'!AO466</f>
        <v>0</v>
      </c>
      <c r="AQ466" s="82">
        <f t="shared" si="4"/>
        <v>0</v>
      </c>
      <c r="AR466" s="86">
        <f>'Февраль 2020'!AP466+'Март 2020'!AQ466</f>
        <v>0</v>
      </c>
      <c r="AS466" s="87">
        <f>'Январь 2020'!AW466</f>
        <v>0</v>
      </c>
      <c r="AT466" s="88">
        <f>'Январь 2020'!AX466</f>
        <v>0</v>
      </c>
      <c r="AU466" s="45">
        <f t="shared" si="5"/>
        <v>0</v>
      </c>
      <c r="AV466" s="45">
        <f>'Январь 2020'!AZ466</f>
        <v>0</v>
      </c>
    </row>
    <row r="467" spans="1:48" ht="14.25" customHeight="1">
      <c r="A467" s="71">
        <f>'Январь 2020'!A467</f>
        <v>0</v>
      </c>
      <c r="B467" s="72">
        <f>'Январь 2020'!G467</f>
        <v>0</v>
      </c>
      <c r="C467" s="257">
        <f>'Январь 2020'!B467</f>
        <v>0</v>
      </c>
      <c r="D467" s="74"/>
      <c r="E467" s="75"/>
      <c r="F467" s="76"/>
      <c r="G467" s="76"/>
      <c r="H467" s="75"/>
      <c r="I467" s="75"/>
      <c r="J467" s="74"/>
      <c r="K467" s="74"/>
      <c r="L467" s="74"/>
      <c r="M467" s="76"/>
      <c r="N467" s="76"/>
      <c r="O467" s="75"/>
      <c r="P467" s="75"/>
      <c r="Q467" s="74"/>
      <c r="R467" s="74"/>
      <c r="S467" s="75"/>
      <c r="T467" s="76"/>
      <c r="U467" s="76"/>
      <c r="V467" s="75"/>
      <c r="W467" s="75"/>
      <c r="X467" s="74"/>
      <c r="Y467" s="74"/>
      <c r="Z467" s="75"/>
      <c r="AA467" s="76"/>
      <c r="AB467" s="76"/>
      <c r="AC467" s="75"/>
      <c r="AD467" s="75"/>
      <c r="AE467" s="74"/>
      <c r="AF467" s="74"/>
      <c r="AG467" s="75"/>
      <c r="AH467" s="76"/>
      <c r="AI467" s="80">
        <f t="shared" si="0"/>
        <v>0</v>
      </c>
      <c r="AJ467" s="81">
        <f>'Февраль 2020'!AH467-'Март 2020'!AI467</f>
        <v>0</v>
      </c>
      <c r="AK467" s="82">
        <f t="shared" si="1"/>
        <v>0</v>
      </c>
      <c r="AL467" s="83">
        <f>'Февраль 2020'!AJ467+'Март 2020'!AK467</f>
        <v>0</v>
      </c>
      <c r="AM467" s="82">
        <f t="shared" si="2"/>
        <v>0</v>
      </c>
      <c r="AN467" s="84">
        <f>'Февраль 2020'!AL467+'Март 2020'!AM467</f>
        <v>0</v>
      </c>
      <c r="AO467" s="82">
        <f t="shared" si="6"/>
        <v>0</v>
      </c>
      <c r="AP467" s="85">
        <f>'Февраль 2020'!AN467+'Март 2020'!AO467</f>
        <v>0</v>
      </c>
      <c r="AQ467" s="82">
        <f t="shared" si="4"/>
        <v>0</v>
      </c>
      <c r="AR467" s="86">
        <f>'Февраль 2020'!AP467+'Март 2020'!AQ467</f>
        <v>0</v>
      </c>
      <c r="AS467" s="87">
        <f>'Январь 2020'!AW467</f>
        <v>0</v>
      </c>
      <c r="AT467" s="88">
        <f>'Январь 2020'!AX467</f>
        <v>0</v>
      </c>
      <c r="AU467" s="45">
        <f t="shared" si="5"/>
        <v>0</v>
      </c>
      <c r="AV467" s="45">
        <f>'Январь 2020'!AZ467</f>
        <v>0</v>
      </c>
    </row>
    <row r="468" spans="1:48" ht="14.25" customHeight="1">
      <c r="A468" s="71">
        <f>'Январь 2020'!A468</f>
        <v>0</v>
      </c>
      <c r="B468" s="72">
        <f>'Январь 2020'!G468</f>
        <v>0</v>
      </c>
      <c r="C468" s="257">
        <f>'Январь 2020'!B468</f>
        <v>0</v>
      </c>
      <c r="D468" s="74"/>
      <c r="E468" s="75"/>
      <c r="F468" s="76"/>
      <c r="G468" s="76"/>
      <c r="H468" s="75"/>
      <c r="I468" s="75"/>
      <c r="J468" s="74"/>
      <c r="K468" s="74"/>
      <c r="L468" s="74"/>
      <c r="M468" s="76"/>
      <c r="N468" s="76"/>
      <c r="O468" s="75"/>
      <c r="P468" s="75"/>
      <c r="Q468" s="74"/>
      <c r="R468" s="74"/>
      <c r="S468" s="75"/>
      <c r="T468" s="76"/>
      <c r="U468" s="76"/>
      <c r="V468" s="75"/>
      <c r="W468" s="75"/>
      <c r="X468" s="74"/>
      <c r="Y468" s="74"/>
      <c r="Z468" s="75"/>
      <c r="AA468" s="76"/>
      <c r="AB468" s="76"/>
      <c r="AC468" s="75"/>
      <c r="AD468" s="75"/>
      <c r="AE468" s="74"/>
      <c r="AF468" s="74"/>
      <c r="AG468" s="75"/>
      <c r="AH468" s="76"/>
      <c r="AI468" s="80">
        <f t="shared" si="0"/>
        <v>0</v>
      </c>
      <c r="AJ468" s="81">
        <f>'Февраль 2020'!AH468-'Март 2020'!AI468</f>
        <v>0</v>
      </c>
      <c r="AK468" s="82">
        <f t="shared" si="1"/>
        <v>0</v>
      </c>
      <c r="AL468" s="83">
        <f>'Февраль 2020'!AJ468+'Март 2020'!AK468</f>
        <v>0</v>
      </c>
      <c r="AM468" s="82">
        <f t="shared" si="2"/>
        <v>0</v>
      </c>
      <c r="AN468" s="84">
        <f>'Февраль 2020'!AL468+'Март 2020'!AM468</f>
        <v>0</v>
      </c>
      <c r="AO468" s="82">
        <f t="shared" si="6"/>
        <v>0</v>
      </c>
      <c r="AP468" s="85">
        <f>'Февраль 2020'!AN468+'Март 2020'!AO468</f>
        <v>0</v>
      </c>
      <c r="AQ468" s="82">
        <f t="shared" si="4"/>
        <v>0</v>
      </c>
      <c r="AR468" s="86">
        <f>'Февраль 2020'!AP468+'Март 2020'!AQ468</f>
        <v>0</v>
      </c>
      <c r="AS468" s="87">
        <f>'Январь 2020'!AW468</f>
        <v>0</v>
      </c>
      <c r="AT468" s="88">
        <f>'Январь 2020'!AX468</f>
        <v>0</v>
      </c>
      <c r="AU468" s="45">
        <f t="shared" si="5"/>
        <v>0</v>
      </c>
      <c r="AV468" s="45">
        <f>'Январь 2020'!AZ468</f>
        <v>0</v>
      </c>
    </row>
    <row r="469" spans="1:48" ht="14.25" customHeight="1">
      <c r="A469" s="71">
        <f>'Январь 2020'!A469</f>
        <v>0</v>
      </c>
      <c r="B469" s="72">
        <f>'Январь 2020'!G469</f>
        <v>0</v>
      </c>
      <c r="C469" s="257">
        <f>'Январь 2020'!B469</f>
        <v>0</v>
      </c>
      <c r="D469" s="74"/>
      <c r="E469" s="75"/>
      <c r="F469" s="76"/>
      <c r="G469" s="76"/>
      <c r="H469" s="75"/>
      <c r="I469" s="75"/>
      <c r="J469" s="74"/>
      <c r="K469" s="74"/>
      <c r="L469" s="74"/>
      <c r="M469" s="76"/>
      <c r="N469" s="76"/>
      <c r="O469" s="75"/>
      <c r="P469" s="75"/>
      <c r="Q469" s="74"/>
      <c r="R469" s="74"/>
      <c r="S469" s="75"/>
      <c r="T469" s="76"/>
      <c r="U469" s="76"/>
      <c r="V469" s="75"/>
      <c r="W469" s="75"/>
      <c r="X469" s="74"/>
      <c r="Y469" s="74"/>
      <c r="Z469" s="75"/>
      <c r="AA469" s="76"/>
      <c r="AB469" s="76"/>
      <c r="AC469" s="75"/>
      <c r="AD469" s="75"/>
      <c r="AE469" s="74"/>
      <c r="AF469" s="74"/>
      <c r="AG469" s="75"/>
      <c r="AH469" s="76"/>
      <c r="AI469" s="80">
        <f t="shared" si="0"/>
        <v>0</v>
      </c>
      <c r="AJ469" s="81">
        <f>'Февраль 2020'!AH469-'Март 2020'!AI469</f>
        <v>0</v>
      </c>
      <c r="AK469" s="82">
        <f t="shared" si="1"/>
        <v>0</v>
      </c>
      <c r="AL469" s="83">
        <f>'Февраль 2020'!AJ469+'Март 2020'!AK469</f>
        <v>0</v>
      </c>
      <c r="AM469" s="82">
        <f t="shared" si="2"/>
        <v>0</v>
      </c>
      <c r="AN469" s="84">
        <f>'Февраль 2020'!AL469+'Март 2020'!AM469</f>
        <v>0</v>
      </c>
      <c r="AO469" s="82">
        <f t="shared" si="6"/>
        <v>0</v>
      </c>
      <c r="AP469" s="85">
        <f>'Февраль 2020'!AN469+'Март 2020'!AO469</f>
        <v>0</v>
      </c>
      <c r="AQ469" s="82">
        <f t="shared" si="4"/>
        <v>0</v>
      </c>
      <c r="AR469" s="86">
        <f>'Февраль 2020'!AP469+'Март 2020'!AQ469</f>
        <v>0</v>
      </c>
      <c r="AS469" s="87">
        <f>'Январь 2020'!AW469</f>
        <v>0</v>
      </c>
      <c r="AT469" s="88">
        <f>'Январь 2020'!AX469</f>
        <v>0</v>
      </c>
      <c r="AU469" s="45">
        <f t="shared" si="5"/>
        <v>0</v>
      </c>
      <c r="AV469" s="45">
        <f>'Январь 2020'!AZ469</f>
        <v>0</v>
      </c>
    </row>
    <row r="470" spans="1:48" ht="14.25" customHeight="1">
      <c r="A470" s="71">
        <f>'Январь 2020'!A470</f>
        <v>0</v>
      </c>
      <c r="B470" s="72">
        <f>'Январь 2020'!G470</f>
        <v>0</v>
      </c>
      <c r="C470" s="257">
        <f>'Январь 2020'!B470</f>
        <v>0</v>
      </c>
      <c r="D470" s="74"/>
      <c r="E470" s="75"/>
      <c r="F470" s="76"/>
      <c r="G470" s="76"/>
      <c r="H470" s="75"/>
      <c r="I470" s="75"/>
      <c r="J470" s="74"/>
      <c r="K470" s="74"/>
      <c r="L470" s="74"/>
      <c r="M470" s="76"/>
      <c r="N470" s="76"/>
      <c r="O470" s="75"/>
      <c r="P470" s="75"/>
      <c r="Q470" s="74"/>
      <c r="R470" s="74"/>
      <c r="S470" s="75"/>
      <c r="T470" s="76"/>
      <c r="U470" s="76"/>
      <c r="V470" s="75"/>
      <c r="W470" s="75"/>
      <c r="X470" s="74"/>
      <c r="Y470" s="74"/>
      <c r="Z470" s="75"/>
      <c r="AA470" s="76"/>
      <c r="AB470" s="76"/>
      <c r="AC470" s="75"/>
      <c r="AD470" s="75"/>
      <c r="AE470" s="74"/>
      <c r="AF470" s="74"/>
      <c r="AG470" s="75"/>
      <c r="AH470" s="76"/>
      <c r="AI470" s="80">
        <f t="shared" si="0"/>
        <v>0</v>
      </c>
      <c r="AJ470" s="81">
        <f>'Февраль 2020'!AH470-'Март 2020'!AI470</f>
        <v>0</v>
      </c>
      <c r="AK470" s="82">
        <f t="shared" si="1"/>
        <v>0</v>
      </c>
      <c r="AL470" s="83">
        <f>'Февраль 2020'!AJ470+'Март 2020'!AK470</f>
        <v>0</v>
      </c>
      <c r="AM470" s="82">
        <f t="shared" si="2"/>
        <v>0</v>
      </c>
      <c r="AN470" s="84">
        <f>'Февраль 2020'!AL470+'Март 2020'!AM470</f>
        <v>0</v>
      </c>
      <c r="AO470" s="82">
        <f t="shared" si="6"/>
        <v>0</v>
      </c>
      <c r="AP470" s="85">
        <f>'Февраль 2020'!AN470+'Март 2020'!AO470</f>
        <v>0</v>
      </c>
      <c r="AQ470" s="82">
        <f t="shared" si="4"/>
        <v>0</v>
      </c>
      <c r="AR470" s="86">
        <f>'Февраль 2020'!AP470+'Март 2020'!AQ470</f>
        <v>0</v>
      </c>
      <c r="AS470" s="87">
        <f>'Январь 2020'!AW470</f>
        <v>0</v>
      </c>
      <c r="AT470" s="88">
        <f>'Январь 2020'!AX470</f>
        <v>0</v>
      </c>
      <c r="AU470" s="45">
        <f t="shared" si="5"/>
        <v>0</v>
      </c>
      <c r="AV470" s="45">
        <f>'Январь 2020'!AZ470</f>
        <v>0</v>
      </c>
    </row>
    <row r="471" spans="1:48" ht="14.25" customHeight="1">
      <c r="A471" s="71">
        <f>'Январь 2020'!A471</f>
        <v>0</v>
      </c>
      <c r="B471" s="72">
        <f>'Январь 2020'!G471</f>
        <v>0</v>
      </c>
      <c r="C471" s="257">
        <f>'Январь 2020'!B471</f>
        <v>0</v>
      </c>
      <c r="D471" s="74"/>
      <c r="E471" s="75"/>
      <c r="F471" s="76"/>
      <c r="G471" s="76"/>
      <c r="H471" s="75"/>
      <c r="I471" s="75"/>
      <c r="J471" s="74"/>
      <c r="K471" s="74"/>
      <c r="L471" s="74"/>
      <c r="M471" s="76"/>
      <c r="N471" s="76"/>
      <c r="O471" s="75"/>
      <c r="P471" s="75"/>
      <c r="Q471" s="74"/>
      <c r="R471" s="74"/>
      <c r="S471" s="75"/>
      <c r="T471" s="76"/>
      <c r="U471" s="76"/>
      <c r="V471" s="75"/>
      <c r="W471" s="75"/>
      <c r="X471" s="74"/>
      <c r="Y471" s="74"/>
      <c r="Z471" s="75"/>
      <c r="AA471" s="76"/>
      <c r="AB471" s="76"/>
      <c r="AC471" s="75"/>
      <c r="AD471" s="75"/>
      <c r="AE471" s="74"/>
      <c r="AF471" s="74"/>
      <c r="AG471" s="75"/>
      <c r="AH471" s="76"/>
      <c r="AI471" s="80">
        <f t="shared" si="0"/>
        <v>0</v>
      </c>
      <c r="AJ471" s="81">
        <f>'Февраль 2020'!AH471-'Март 2020'!AI471</f>
        <v>0</v>
      </c>
      <c r="AK471" s="82">
        <f t="shared" si="1"/>
        <v>0</v>
      </c>
      <c r="AL471" s="83">
        <f>'Февраль 2020'!AJ471+'Март 2020'!AK471</f>
        <v>0</v>
      </c>
      <c r="AM471" s="82">
        <f t="shared" si="2"/>
        <v>0</v>
      </c>
      <c r="AN471" s="84">
        <f>'Февраль 2020'!AL471+'Март 2020'!AM471</f>
        <v>0</v>
      </c>
      <c r="AO471" s="82">
        <f t="shared" si="6"/>
        <v>0</v>
      </c>
      <c r="AP471" s="85">
        <f>'Февраль 2020'!AN471+'Март 2020'!AO471</f>
        <v>0</v>
      </c>
      <c r="AQ471" s="82">
        <f t="shared" si="4"/>
        <v>0</v>
      </c>
      <c r="AR471" s="86">
        <f>'Февраль 2020'!AP471+'Март 2020'!AQ471</f>
        <v>0</v>
      </c>
      <c r="AS471" s="87">
        <f>'Январь 2020'!AW471</f>
        <v>0</v>
      </c>
      <c r="AT471" s="88">
        <f>'Январь 2020'!AX471</f>
        <v>0</v>
      </c>
      <c r="AU471" s="45">
        <f t="shared" si="5"/>
        <v>0</v>
      </c>
      <c r="AV471" s="45">
        <f>'Январь 2020'!AZ471</f>
        <v>0</v>
      </c>
    </row>
    <row r="472" spans="1:48" ht="14.25" customHeight="1">
      <c r="A472" s="71">
        <f>'Январь 2020'!A472</f>
        <v>0</v>
      </c>
      <c r="B472" s="72">
        <f>'Январь 2020'!G472</f>
        <v>0</v>
      </c>
      <c r="C472" s="257">
        <f>'Январь 2020'!B472</f>
        <v>0</v>
      </c>
      <c r="D472" s="74"/>
      <c r="E472" s="75"/>
      <c r="F472" s="76"/>
      <c r="G472" s="76"/>
      <c r="H472" s="75"/>
      <c r="I472" s="75"/>
      <c r="J472" s="74"/>
      <c r="K472" s="74"/>
      <c r="L472" s="74"/>
      <c r="M472" s="76"/>
      <c r="N472" s="76"/>
      <c r="O472" s="75"/>
      <c r="P472" s="75"/>
      <c r="Q472" s="74"/>
      <c r="R472" s="74"/>
      <c r="S472" s="75"/>
      <c r="T472" s="76"/>
      <c r="U472" s="76"/>
      <c r="V472" s="75"/>
      <c r="W472" s="75"/>
      <c r="X472" s="74"/>
      <c r="Y472" s="74"/>
      <c r="Z472" s="75"/>
      <c r="AA472" s="76"/>
      <c r="AB472" s="76"/>
      <c r="AC472" s="75"/>
      <c r="AD472" s="75"/>
      <c r="AE472" s="74"/>
      <c r="AF472" s="74"/>
      <c r="AG472" s="75"/>
      <c r="AH472" s="76"/>
      <c r="AI472" s="80">
        <f t="shared" si="0"/>
        <v>0</v>
      </c>
      <c r="AJ472" s="81">
        <f>'Февраль 2020'!AH472-'Март 2020'!AI472</f>
        <v>0</v>
      </c>
      <c r="AK472" s="82">
        <f t="shared" si="1"/>
        <v>0</v>
      </c>
      <c r="AL472" s="83">
        <f>'Февраль 2020'!AJ472+'Март 2020'!AK472</f>
        <v>0</v>
      </c>
      <c r="AM472" s="82">
        <f t="shared" si="2"/>
        <v>0</v>
      </c>
      <c r="AN472" s="84">
        <f>'Февраль 2020'!AL472+'Март 2020'!AM472</f>
        <v>0</v>
      </c>
      <c r="AO472" s="82">
        <f t="shared" si="6"/>
        <v>0</v>
      </c>
      <c r="AP472" s="85">
        <f>'Февраль 2020'!AN472+'Март 2020'!AO472</f>
        <v>0</v>
      </c>
      <c r="AQ472" s="82">
        <f t="shared" si="4"/>
        <v>0</v>
      </c>
      <c r="AR472" s="86">
        <f>'Февраль 2020'!AP472+'Март 2020'!AQ472</f>
        <v>0</v>
      </c>
      <c r="AS472" s="87">
        <f>'Январь 2020'!AW472</f>
        <v>0</v>
      </c>
      <c r="AT472" s="88">
        <f>'Январь 2020'!AX472</f>
        <v>0</v>
      </c>
      <c r="AU472" s="45">
        <f t="shared" si="5"/>
        <v>0</v>
      </c>
      <c r="AV472" s="45">
        <f>'Январь 2020'!AZ472</f>
        <v>0</v>
      </c>
    </row>
    <row r="473" spans="1:48" ht="14.25" customHeight="1">
      <c r="A473" s="71">
        <f>'Январь 2020'!A473</f>
        <v>0</v>
      </c>
      <c r="B473" s="72">
        <f>'Январь 2020'!G473</f>
        <v>0</v>
      </c>
      <c r="C473" s="257">
        <f>'Январь 2020'!B473</f>
        <v>0</v>
      </c>
      <c r="D473" s="74"/>
      <c r="E473" s="75"/>
      <c r="F473" s="76"/>
      <c r="G473" s="76"/>
      <c r="H473" s="75"/>
      <c r="I473" s="75"/>
      <c r="J473" s="74"/>
      <c r="K473" s="74"/>
      <c r="L473" s="74"/>
      <c r="M473" s="76"/>
      <c r="N473" s="76"/>
      <c r="O473" s="75"/>
      <c r="P473" s="75"/>
      <c r="Q473" s="74"/>
      <c r="R473" s="74"/>
      <c r="S473" s="75"/>
      <c r="T473" s="76"/>
      <c r="U473" s="76"/>
      <c r="V473" s="75"/>
      <c r="W473" s="75"/>
      <c r="X473" s="74"/>
      <c r="Y473" s="74"/>
      <c r="Z473" s="75"/>
      <c r="AA473" s="76"/>
      <c r="AB473" s="76"/>
      <c r="AC473" s="75"/>
      <c r="AD473" s="75"/>
      <c r="AE473" s="74"/>
      <c r="AF473" s="74"/>
      <c r="AG473" s="75"/>
      <c r="AH473" s="76"/>
      <c r="AI473" s="80">
        <f t="shared" si="0"/>
        <v>0</v>
      </c>
      <c r="AJ473" s="81">
        <f>'Февраль 2020'!AH473-'Март 2020'!AI473</f>
        <v>0</v>
      </c>
      <c r="AK473" s="82">
        <f t="shared" si="1"/>
        <v>0</v>
      </c>
      <c r="AL473" s="83">
        <f>'Февраль 2020'!AJ473+'Март 2020'!AK473</f>
        <v>0</v>
      </c>
      <c r="AM473" s="82">
        <f t="shared" si="2"/>
        <v>0</v>
      </c>
      <c r="AN473" s="84">
        <f>'Февраль 2020'!AL473+'Март 2020'!AM473</f>
        <v>0</v>
      </c>
      <c r="AO473" s="82">
        <f t="shared" si="6"/>
        <v>0</v>
      </c>
      <c r="AP473" s="85">
        <f>'Февраль 2020'!AN473+'Март 2020'!AO473</f>
        <v>0</v>
      </c>
      <c r="AQ473" s="82">
        <f t="shared" si="4"/>
        <v>0</v>
      </c>
      <c r="AR473" s="86">
        <f>'Февраль 2020'!AP473+'Март 2020'!AQ473</f>
        <v>0</v>
      </c>
      <c r="AS473" s="87">
        <f>'Январь 2020'!AW473</f>
        <v>0</v>
      </c>
      <c r="AT473" s="88">
        <f>'Январь 2020'!AX473</f>
        <v>0</v>
      </c>
      <c r="AU473" s="45">
        <f t="shared" si="5"/>
        <v>0</v>
      </c>
      <c r="AV473" s="45">
        <f>'Январь 2020'!AZ473</f>
        <v>0</v>
      </c>
    </row>
    <row r="474" spans="1:48" ht="14.25" customHeight="1">
      <c r="A474" s="71">
        <f>'Январь 2020'!A474</f>
        <v>0</v>
      </c>
      <c r="B474" s="72">
        <f>'Январь 2020'!G474</f>
        <v>0</v>
      </c>
      <c r="C474" s="257">
        <f>'Январь 2020'!B474</f>
        <v>0</v>
      </c>
      <c r="D474" s="74"/>
      <c r="E474" s="75"/>
      <c r="F474" s="76"/>
      <c r="G474" s="76"/>
      <c r="H474" s="75"/>
      <c r="I474" s="75"/>
      <c r="J474" s="74"/>
      <c r="K474" s="74"/>
      <c r="L474" s="74"/>
      <c r="M474" s="76"/>
      <c r="N474" s="76"/>
      <c r="O474" s="75"/>
      <c r="P474" s="75"/>
      <c r="Q474" s="74"/>
      <c r="R474" s="74"/>
      <c r="S474" s="75"/>
      <c r="T474" s="76"/>
      <c r="U474" s="76"/>
      <c r="V474" s="75"/>
      <c r="W474" s="75"/>
      <c r="X474" s="74"/>
      <c r="Y474" s="74"/>
      <c r="Z474" s="75"/>
      <c r="AA474" s="76"/>
      <c r="AB474" s="76"/>
      <c r="AC474" s="75"/>
      <c r="AD474" s="75"/>
      <c r="AE474" s="74"/>
      <c r="AF474" s="74"/>
      <c r="AG474" s="75"/>
      <c r="AH474" s="76"/>
      <c r="AI474" s="80">
        <f t="shared" si="0"/>
        <v>0</v>
      </c>
      <c r="AJ474" s="81">
        <f>'Февраль 2020'!AH474-'Март 2020'!AI474</f>
        <v>0</v>
      </c>
      <c r="AK474" s="82">
        <f t="shared" si="1"/>
        <v>0</v>
      </c>
      <c r="AL474" s="83">
        <f>'Февраль 2020'!AJ474+'Март 2020'!AK474</f>
        <v>0</v>
      </c>
      <c r="AM474" s="82">
        <f t="shared" si="2"/>
        <v>0</v>
      </c>
      <c r="AN474" s="84">
        <f>'Февраль 2020'!AL474+'Март 2020'!AM474</f>
        <v>0</v>
      </c>
      <c r="AO474" s="82">
        <f t="shared" si="6"/>
        <v>0</v>
      </c>
      <c r="AP474" s="85">
        <f>'Февраль 2020'!AN474+'Март 2020'!AO474</f>
        <v>0</v>
      </c>
      <c r="AQ474" s="82">
        <f t="shared" si="4"/>
        <v>0</v>
      </c>
      <c r="AR474" s="86">
        <f>'Февраль 2020'!AP474+'Март 2020'!AQ474</f>
        <v>0</v>
      </c>
      <c r="AS474" s="87">
        <f>'Январь 2020'!AW474</f>
        <v>0</v>
      </c>
      <c r="AT474" s="88">
        <f>'Январь 2020'!AX474</f>
        <v>0</v>
      </c>
      <c r="AU474" s="45">
        <f t="shared" si="5"/>
        <v>0</v>
      </c>
      <c r="AV474" s="45">
        <f>'Январь 2020'!AZ474</f>
        <v>0</v>
      </c>
    </row>
    <row r="475" spans="1:48" ht="14.25" customHeight="1">
      <c r="A475" s="71">
        <f>'Январь 2020'!A475</f>
        <v>0</v>
      </c>
      <c r="B475" s="72">
        <f>'Январь 2020'!G475</f>
        <v>0</v>
      </c>
      <c r="C475" s="257">
        <f>'Январь 2020'!B475</f>
        <v>0</v>
      </c>
      <c r="D475" s="74"/>
      <c r="E475" s="75"/>
      <c r="F475" s="76"/>
      <c r="G475" s="76"/>
      <c r="H475" s="75"/>
      <c r="I475" s="75"/>
      <c r="J475" s="74"/>
      <c r="K475" s="74"/>
      <c r="L475" s="74"/>
      <c r="M475" s="76"/>
      <c r="N475" s="76"/>
      <c r="O475" s="75"/>
      <c r="P475" s="75"/>
      <c r="Q475" s="74"/>
      <c r="R475" s="74"/>
      <c r="S475" s="75"/>
      <c r="T475" s="76"/>
      <c r="U475" s="76"/>
      <c r="V475" s="75"/>
      <c r="W475" s="75"/>
      <c r="X475" s="74"/>
      <c r="Y475" s="74"/>
      <c r="Z475" s="75"/>
      <c r="AA475" s="76"/>
      <c r="AB475" s="76"/>
      <c r="AC475" s="75"/>
      <c r="AD475" s="75"/>
      <c r="AE475" s="74"/>
      <c r="AF475" s="74"/>
      <c r="AG475" s="75"/>
      <c r="AH475" s="76"/>
      <c r="AI475" s="80">
        <f t="shared" si="0"/>
        <v>0</v>
      </c>
      <c r="AJ475" s="81">
        <f>'Февраль 2020'!AH475-'Март 2020'!AI475</f>
        <v>0</v>
      </c>
      <c r="AK475" s="82">
        <f t="shared" si="1"/>
        <v>0</v>
      </c>
      <c r="AL475" s="83">
        <f>'Февраль 2020'!AJ475+'Март 2020'!AK475</f>
        <v>0</v>
      </c>
      <c r="AM475" s="82">
        <f t="shared" si="2"/>
        <v>0</v>
      </c>
      <c r="AN475" s="84">
        <f>'Февраль 2020'!AL475+'Март 2020'!AM475</f>
        <v>0</v>
      </c>
      <c r="AO475" s="82">
        <f t="shared" si="6"/>
        <v>0</v>
      </c>
      <c r="AP475" s="85">
        <f>'Февраль 2020'!AN475+'Март 2020'!AO475</f>
        <v>0</v>
      </c>
      <c r="AQ475" s="82">
        <f t="shared" si="4"/>
        <v>0</v>
      </c>
      <c r="AR475" s="86">
        <f>'Февраль 2020'!AP475+'Март 2020'!AQ475</f>
        <v>0</v>
      </c>
      <c r="AS475" s="87">
        <f>'Январь 2020'!AW475</f>
        <v>0</v>
      </c>
      <c r="AT475" s="88">
        <f>'Январь 2020'!AX475</f>
        <v>0</v>
      </c>
      <c r="AU475" s="45">
        <f t="shared" si="5"/>
        <v>0</v>
      </c>
      <c r="AV475" s="45">
        <f>'Январь 2020'!AZ475</f>
        <v>0</v>
      </c>
    </row>
    <row r="476" spans="1:48" ht="14.25" customHeight="1">
      <c r="A476" s="71">
        <f>'Январь 2020'!A476</f>
        <v>0</v>
      </c>
      <c r="B476" s="72">
        <f>'Январь 2020'!G476</f>
        <v>0</v>
      </c>
      <c r="C476" s="257">
        <f>'Январь 2020'!B476</f>
        <v>0</v>
      </c>
      <c r="D476" s="74"/>
      <c r="E476" s="75"/>
      <c r="F476" s="76"/>
      <c r="G476" s="76"/>
      <c r="H476" s="75"/>
      <c r="I476" s="75"/>
      <c r="J476" s="74"/>
      <c r="K476" s="74"/>
      <c r="L476" s="74"/>
      <c r="M476" s="76"/>
      <c r="N476" s="76"/>
      <c r="O476" s="75"/>
      <c r="P476" s="75"/>
      <c r="Q476" s="74"/>
      <c r="R476" s="74"/>
      <c r="S476" s="75"/>
      <c r="T476" s="76"/>
      <c r="U476" s="76"/>
      <c r="V476" s="75"/>
      <c r="W476" s="75"/>
      <c r="X476" s="74"/>
      <c r="Y476" s="74"/>
      <c r="Z476" s="75"/>
      <c r="AA476" s="76"/>
      <c r="AB476" s="76"/>
      <c r="AC476" s="75"/>
      <c r="AD476" s="75"/>
      <c r="AE476" s="74"/>
      <c r="AF476" s="74"/>
      <c r="AG476" s="75"/>
      <c r="AH476" s="76"/>
      <c r="AI476" s="80">
        <f t="shared" si="0"/>
        <v>0</v>
      </c>
      <c r="AJ476" s="81">
        <f>'Февраль 2020'!AH476-'Март 2020'!AI476</f>
        <v>0</v>
      </c>
      <c r="AK476" s="82">
        <f t="shared" si="1"/>
        <v>0</v>
      </c>
      <c r="AL476" s="83">
        <f>'Февраль 2020'!AJ476+'Март 2020'!AK476</f>
        <v>0</v>
      </c>
      <c r="AM476" s="82">
        <f t="shared" si="2"/>
        <v>0</v>
      </c>
      <c r="AN476" s="84">
        <f>'Февраль 2020'!AL476+'Март 2020'!AM476</f>
        <v>0</v>
      </c>
      <c r="AO476" s="82">
        <f t="shared" si="6"/>
        <v>0</v>
      </c>
      <c r="AP476" s="85">
        <f>'Февраль 2020'!AN476+'Март 2020'!AO476</f>
        <v>0</v>
      </c>
      <c r="AQ476" s="82">
        <f t="shared" si="4"/>
        <v>0</v>
      </c>
      <c r="AR476" s="86">
        <f>'Февраль 2020'!AP476+'Март 2020'!AQ476</f>
        <v>0</v>
      </c>
      <c r="AS476" s="87">
        <f>'Январь 2020'!AW476</f>
        <v>0</v>
      </c>
      <c r="AT476" s="88">
        <f>'Январь 2020'!AX476</f>
        <v>0</v>
      </c>
      <c r="AU476" s="45">
        <f t="shared" si="5"/>
        <v>0</v>
      </c>
      <c r="AV476" s="45">
        <f>'Январь 2020'!AZ476</f>
        <v>0</v>
      </c>
    </row>
    <row r="477" spans="1:48" ht="14.25" customHeight="1">
      <c r="A477" s="71">
        <f>'Январь 2020'!A477</f>
        <v>0</v>
      </c>
      <c r="B477" s="72">
        <f>'Январь 2020'!G477</f>
        <v>0</v>
      </c>
      <c r="C477" s="257">
        <f>'Январь 2020'!B477</f>
        <v>0</v>
      </c>
      <c r="D477" s="74"/>
      <c r="E477" s="75"/>
      <c r="F477" s="76"/>
      <c r="G477" s="76"/>
      <c r="H477" s="75"/>
      <c r="I477" s="75"/>
      <c r="J477" s="74"/>
      <c r="K477" s="74"/>
      <c r="L477" s="74"/>
      <c r="M477" s="76"/>
      <c r="N477" s="76"/>
      <c r="O477" s="75"/>
      <c r="P477" s="75"/>
      <c r="Q477" s="74"/>
      <c r="R477" s="74"/>
      <c r="S477" s="75"/>
      <c r="T477" s="76"/>
      <c r="U477" s="76"/>
      <c r="V477" s="75"/>
      <c r="W477" s="75"/>
      <c r="X477" s="74"/>
      <c r="Y477" s="74"/>
      <c r="Z477" s="75"/>
      <c r="AA477" s="76"/>
      <c r="AB477" s="76"/>
      <c r="AC477" s="75"/>
      <c r="AD477" s="75"/>
      <c r="AE477" s="74"/>
      <c r="AF477" s="74"/>
      <c r="AG477" s="75"/>
      <c r="AH477" s="76"/>
      <c r="AI477" s="80">
        <f t="shared" si="0"/>
        <v>0</v>
      </c>
      <c r="AJ477" s="81">
        <f>'Февраль 2020'!AH477-'Март 2020'!AI477</f>
        <v>0</v>
      </c>
      <c r="AK477" s="82">
        <f t="shared" si="1"/>
        <v>0</v>
      </c>
      <c r="AL477" s="83">
        <f>'Февраль 2020'!AJ477+'Март 2020'!AK477</f>
        <v>0</v>
      </c>
      <c r="AM477" s="82">
        <f t="shared" si="2"/>
        <v>0</v>
      </c>
      <c r="AN477" s="84">
        <f>'Февраль 2020'!AL477+'Март 2020'!AM477</f>
        <v>0</v>
      </c>
      <c r="AO477" s="82">
        <f t="shared" si="6"/>
        <v>0</v>
      </c>
      <c r="AP477" s="85">
        <f>'Февраль 2020'!AN477+'Март 2020'!AO477</f>
        <v>0</v>
      </c>
      <c r="AQ477" s="82">
        <f t="shared" si="4"/>
        <v>0</v>
      </c>
      <c r="AR477" s="86">
        <f>'Февраль 2020'!AP477+'Март 2020'!AQ477</f>
        <v>0</v>
      </c>
      <c r="AS477" s="87">
        <f>'Январь 2020'!AW477</f>
        <v>0</v>
      </c>
      <c r="AT477" s="88">
        <f>'Январь 2020'!AX477</f>
        <v>0</v>
      </c>
      <c r="AU477" s="45">
        <f t="shared" si="5"/>
        <v>0</v>
      </c>
      <c r="AV477" s="45">
        <f>'Январь 2020'!AZ477</f>
        <v>0</v>
      </c>
    </row>
    <row r="478" spans="1:48" ht="14.25" customHeight="1">
      <c r="A478" s="71">
        <f>'Январь 2020'!A478</f>
        <v>0</v>
      </c>
      <c r="B478" s="72">
        <f>'Январь 2020'!G478</f>
        <v>0</v>
      </c>
      <c r="C478" s="257">
        <f>'Январь 2020'!B478</f>
        <v>0</v>
      </c>
      <c r="D478" s="74"/>
      <c r="E478" s="75"/>
      <c r="F478" s="76"/>
      <c r="G478" s="76"/>
      <c r="H478" s="75"/>
      <c r="I478" s="75"/>
      <c r="J478" s="74"/>
      <c r="K478" s="74"/>
      <c r="L478" s="74"/>
      <c r="M478" s="76"/>
      <c r="N478" s="76"/>
      <c r="O478" s="75"/>
      <c r="P478" s="75"/>
      <c r="Q478" s="74"/>
      <c r="R478" s="74"/>
      <c r="S478" s="75"/>
      <c r="T478" s="76"/>
      <c r="U478" s="76"/>
      <c r="V478" s="75"/>
      <c r="W478" s="75"/>
      <c r="X478" s="74"/>
      <c r="Y478" s="74"/>
      <c r="Z478" s="75"/>
      <c r="AA478" s="76"/>
      <c r="AB478" s="76"/>
      <c r="AC478" s="75"/>
      <c r="AD478" s="75"/>
      <c r="AE478" s="74"/>
      <c r="AF478" s="74"/>
      <c r="AG478" s="75"/>
      <c r="AH478" s="76"/>
      <c r="AI478" s="80">
        <f t="shared" si="0"/>
        <v>0</v>
      </c>
      <c r="AJ478" s="81">
        <f>'Февраль 2020'!AH478-'Март 2020'!AI478</f>
        <v>0</v>
      </c>
      <c r="AK478" s="82">
        <f t="shared" si="1"/>
        <v>0</v>
      </c>
      <c r="AL478" s="83">
        <f>'Февраль 2020'!AJ478+'Март 2020'!AK478</f>
        <v>0</v>
      </c>
      <c r="AM478" s="82">
        <f t="shared" si="2"/>
        <v>0</v>
      </c>
      <c r="AN478" s="84">
        <f>'Февраль 2020'!AL478+'Март 2020'!AM478</f>
        <v>0</v>
      </c>
      <c r="AO478" s="82">
        <f t="shared" si="6"/>
        <v>0</v>
      </c>
      <c r="AP478" s="85">
        <f>'Февраль 2020'!AN478+'Март 2020'!AO478</f>
        <v>0</v>
      </c>
      <c r="AQ478" s="82">
        <f t="shared" si="4"/>
        <v>0</v>
      </c>
      <c r="AR478" s="86">
        <f>'Февраль 2020'!AP478+'Март 2020'!AQ478</f>
        <v>0</v>
      </c>
      <c r="AS478" s="87">
        <f>'Январь 2020'!AW478</f>
        <v>0</v>
      </c>
      <c r="AT478" s="88">
        <f>'Январь 2020'!AX478</f>
        <v>0</v>
      </c>
      <c r="AU478" s="45">
        <f t="shared" si="5"/>
        <v>0</v>
      </c>
      <c r="AV478" s="45">
        <f>'Январь 2020'!AZ478</f>
        <v>0</v>
      </c>
    </row>
    <row r="479" spans="1:48" ht="14.25" customHeight="1">
      <c r="A479" s="71">
        <f>'Январь 2020'!A479</f>
        <v>0</v>
      </c>
      <c r="B479" s="72">
        <f>'Январь 2020'!G479</f>
        <v>0</v>
      </c>
      <c r="C479" s="257">
        <f>'Январь 2020'!B479</f>
        <v>0</v>
      </c>
      <c r="D479" s="74"/>
      <c r="E479" s="75"/>
      <c r="F479" s="76"/>
      <c r="G479" s="76"/>
      <c r="H479" s="75"/>
      <c r="I479" s="75"/>
      <c r="J479" s="74"/>
      <c r="K479" s="74"/>
      <c r="L479" s="74"/>
      <c r="M479" s="76"/>
      <c r="N479" s="76"/>
      <c r="O479" s="75"/>
      <c r="P479" s="75"/>
      <c r="Q479" s="74"/>
      <c r="R479" s="74"/>
      <c r="S479" s="75"/>
      <c r="T479" s="76"/>
      <c r="U479" s="76"/>
      <c r="V479" s="75"/>
      <c r="W479" s="75"/>
      <c r="X479" s="74"/>
      <c r="Y479" s="74"/>
      <c r="Z479" s="75"/>
      <c r="AA479" s="76"/>
      <c r="AB479" s="76"/>
      <c r="AC479" s="75"/>
      <c r="AD479" s="75"/>
      <c r="AE479" s="74"/>
      <c r="AF479" s="74"/>
      <c r="AG479" s="75"/>
      <c r="AH479" s="76"/>
      <c r="AI479" s="80">
        <f t="shared" si="0"/>
        <v>0</v>
      </c>
      <c r="AJ479" s="81">
        <f>'Февраль 2020'!AH479-'Март 2020'!AI479</f>
        <v>0</v>
      </c>
      <c r="AK479" s="82">
        <f t="shared" si="1"/>
        <v>0</v>
      </c>
      <c r="AL479" s="83">
        <f>'Февраль 2020'!AJ479+'Март 2020'!AK479</f>
        <v>0</v>
      </c>
      <c r="AM479" s="82">
        <f t="shared" si="2"/>
        <v>0</v>
      </c>
      <c r="AN479" s="84">
        <f>'Февраль 2020'!AL479+'Март 2020'!AM479</f>
        <v>0</v>
      </c>
      <c r="AO479" s="82">
        <f t="shared" si="6"/>
        <v>0</v>
      </c>
      <c r="AP479" s="85">
        <f>'Февраль 2020'!AN479+'Март 2020'!AO479</f>
        <v>0</v>
      </c>
      <c r="AQ479" s="82">
        <f t="shared" si="4"/>
        <v>0</v>
      </c>
      <c r="AR479" s="86">
        <f>'Февраль 2020'!AP479+'Март 2020'!AQ479</f>
        <v>0</v>
      </c>
      <c r="AS479" s="87">
        <f>'Январь 2020'!AW479</f>
        <v>0</v>
      </c>
      <c r="AT479" s="88">
        <f>'Январь 2020'!AX479</f>
        <v>0</v>
      </c>
      <c r="AU479" s="45">
        <f t="shared" si="5"/>
        <v>0</v>
      </c>
      <c r="AV479" s="45">
        <f>'Январь 2020'!AZ479</f>
        <v>0</v>
      </c>
    </row>
    <row r="480" spans="1:48" ht="14.25" customHeight="1">
      <c r="A480" s="71">
        <f>'Январь 2020'!A480</f>
        <v>0</v>
      </c>
      <c r="B480" s="72">
        <f>'Январь 2020'!G480</f>
        <v>0</v>
      </c>
      <c r="C480" s="257">
        <f>'Январь 2020'!B480</f>
        <v>0</v>
      </c>
      <c r="D480" s="74"/>
      <c r="E480" s="75"/>
      <c r="F480" s="76"/>
      <c r="G480" s="76"/>
      <c r="H480" s="75"/>
      <c r="I480" s="75"/>
      <c r="J480" s="74"/>
      <c r="K480" s="74"/>
      <c r="L480" s="74"/>
      <c r="M480" s="76"/>
      <c r="N480" s="76"/>
      <c r="O480" s="75"/>
      <c r="P480" s="75"/>
      <c r="Q480" s="74"/>
      <c r="R480" s="74"/>
      <c r="S480" s="75"/>
      <c r="T480" s="76"/>
      <c r="U480" s="76"/>
      <c r="V480" s="75"/>
      <c r="W480" s="75"/>
      <c r="X480" s="74"/>
      <c r="Y480" s="74"/>
      <c r="Z480" s="75"/>
      <c r="AA480" s="76"/>
      <c r="AB480" s="76"/>
      <c r="AC480" s="75"/>
      <c r="AD480" s="75"/>
      <c r="AE480" s="74"/>
      <c r="AF480" s="74"/>
      <c r="AG480" s="75"/>
      <c r="AH480" s="76"/>
      <c r="AI480" s="80">
        <f t="shared" si="0"/>
        <v>0</v>
      </c>
      <c r="AJ480" s="81">
        <f>'Февраль 2020'!AH480-'Март 2020'!AI480</f>
        <v>0</v>
      </c>
      <c r="AK480" s="82">
        <f t="shared" si="1"/>
        <v>0</v>
      </c>
      <c r="AL480" s="83">
        <f>'Февраль 2020'!AJ480+'Март 2020'!AK480</f>
        <v>0</v>
      </c>
      <c r="AM480" s="82">
        <f t="shared" si="2"/>
        <v>0</v>
      </c>
      <c r="AN480" s="84">
        <f>'Февраль 2020'!AL480+'Март 2020'!AM480</f>
        <v>0</v>
      </c>
      <c r="AO480" s="82">
        <f t="shared" si="6"/>
        <v>0</v>
      </c>
      <c r="AP480" s="85">
        <f>'Февраль 2020'!AN480+'Март 2020'!AO480</f>
        <v>0</v>
      </c>
      <c r="AQ480" s="82">
        <f t="shared" si="4"/>
        <v>0</v>
      </c>
      <c r="AR480" s="86">
        <f>'Февраль 2020'!AP480+'Март 2020'!AQ480</f>
        <v>0</v>
      </c>
      <c r="AS480" s="87">
        <f>'Январь 2020'!AW480</f>
        <v>0</v>
      </c>
      <c r="AT480" s="88">
        <f>'Январь 2020'!AX480</f>
        <v>0</v>
      </c>
      <c r="AU480" s="45">
        <f t="shared" si="5"/>
        <v>0</v>
      </c>
      <c r="AV480" s="45">
        <f>'Январь 2020'!AZ480</f>
        <v>0</v>
      </c>
    </row>
    <row r="481" spans="1:48" ht="14.25" customHeight="1">
      <c r="A481" s="71">
        <f>'Январь 2020'!A481</f>
        <v>0</v>
      </c>
      <c r="B481" s="72">
        <f>'Январь 2020'!G481</f>
        <v>0</v>
      </c>
      <c r="C481" s="257">
        <f>'Январь 2020'!B481</f>
        <v>0</v>
      </c>
      <c r="D481" s="74"/>
      <c r="E481" s="75"/>
      <c r="F481" s="76"/>
      <c r="G481" s="76"/>
      <c r="H481" s="75"/>
      <c r="I481" s="75"/>
      <c r="J481" s="74"/>
      <c r="K481" s="74"/>
      <c r="L481" s="74"/>
      <c r="M481" s="76"/>
      <c r="N481" s="76"/>
      <c r="O481" s="75"/>
      <c r="P481" s="75"/>
      <c r="Q481" s="74"/>
      <c r="R481" s="74"/>
      <c r="S481" s="75"/>
      <c r="T481" s="76"/>
      <c r="U481" s="76"/>
      <c r="V481" s="75"/>
      <c r="W481" s="75"/>
      <c r="X481" s="74"/>
      <c r="Y481" s="74"/>
      <c r="Z481" s="75"/>
      <c r="AA481" s="76"/>
      <c r="AB481" s="76"/>
      <c r="AC481" s="75"/>
      <c r="AD481" s="75"/>
      <c r="AE481" s="74"/>
      <c r="AF481" s="74"/>
      <c r="AG481" s="75"/>
      <c r="AH481" s="76"/>
      <c r="AI481" s="80">
        <f t="shared" si="0"/>
        <v>0</v>
      </c>
      <c r="AJ481" s="81">
        <f>'Февраль 2020'!AH481-'Март 2020'!AI481</f>
        <v>0</v>
      </c>
      <c r="AK481" s="82">
        <f t="shared" si="1"/>
        <v>0</v>
      </c>
      <c r="AL481" s="83">
        <f>'Февраль 2020'!AJ481+'Март 2020'!AK481</f>
        <v>0</v>
      </c>
      <c r="AM481" s="82">
        <f t="shared" si="2"/>
        <v>0</v>
      </c>
      <c r="AN481" s="84">
        <f>'Февраль 2020'!AL481+'Март 2020'!AM481</f>
        <v>0</v>
      </c>
      <c r="AO481" s="82">
        <f t="shared" si="6"/>
        <v>0</v>
      </c>
      <c r="AP481" s="85">
        <f>'Февраль 2020'!AN481+'Март 2020'!AO481</f>
        <v>0</v>
      </c>
      <c r="AQ481" s="82">
        <f t="shared" si="4"/>
        <v>0</v>
      </c>
      <c r="AR481" s="86">
        <f>'Февраль 2020'!AP481+'Март 2020'!AQ481</f>
        <v>0</v>
      </c>
      <c r="AS481" s="87">
        <f>'Январь 2020'!AW481</f>
        <v>0</v>
      </c>
      <c r="AT481" s="88">
        <f>'Январь 2020'!AX481</f>
        <v>0</v>
      </c>
      <c r="AU481" s="45">
        <f t="shared" si="5"/>
        <v>0</v>
      </c>
      <c r="AV481" s="45">
        <f>'Январь 2020'!AZ481</f>
        <v>0</v>
      </c>
    </row>
    <row r="482" spans="1:48" ht="14.25" customHeight="1">
      <c r="A482" s="71">
        <f>'Январь 2020'!A482</f>
        <v>0</v>
      </c>
      <c r="B482" s="72">
        <f>'Январь 2020'!G482</f>
        <v>0</v>
      </c>
      <c r="C482" s="257">
        <f>'Январь 2020'!B482</f>
        <v>0</v>
      </c>
      <c r="D482" s="74"/>
      <c r="E482" s="75"/>
      <c r="F482" s="76"/>
      <c r="G482" s="76"/>
      <c r="H482" s="75"/>
      <c r="I482" s="75"/>
      <c r="J482" s="74"/>
      <c r="K482" s="74"/>
      <c r="L482" s="74"/>
      <c r="M482" s="76"/>
      <c r="N482" s="76"/>
      <c r="O482" s="75"/>
      <c r="P482" s="75"/>
      <c r="Q482" s="74"/>
      <c r="R482" s="74"/>
      <c r="S482" s="75"/>
      <c r="T482" s="76"/>
      <c r="U482" s="76"/>
      <c r="V482" s="75"/>
      <c r="W482" s="75"/>
      <c r="X482" s="74"/>
      <c r="Y482" s="74"/>
      <c r="Z482" s="75"/>
      <c r="AA482" s="76"/>
      <c r="AB482" s="76"/>
      <c r="AC482" s="75"/>
      <c r="AD482" s="75"/>
      <c r="AE482" s="74"/>
      <c r="AF482" s="74"/>
      <c r="AG482" s="75"/>
      <c r="AH482" s="76"/>
      <c r="AI482" s="80">
        <f t="shared" si="0"/>
        <v>0</v>
      </c>
      <c r="AJ482" s="81">
        <f>'Февраль 2020'!AH482-'Март 2020'!AI482</f>
        <v>0</v>
      </c>
      <c r="AK482" s="82">
        <f t="shared" si="1"/>
        <v>0</v>
      </c>
      <c r="AL482" s="83">
        <f>'Февраль 2020'!AJ482+'Март 2020'!AK482</f>
        <v>0</v>
      </c>
      <c r="AM482" s="82">
        <f t="shared" si="2"/>
        <v>0</v>
      </c>
      <c r="AN482" s="84">
        <f>'Февраль 2020'!AL482+'Март 2020'!AM482</f>
        <v>0</v>
      </c>
      <c r="AO482" s="82">
        <f t="shared" si="6"/>
        <v>0</v>
      </c>
      <c r="AP482" s="85">
        <f>'Февраль 2020'!AN482+'Март 2020'!AO482</f>
        <v>0</v>
      </c>
      <c r="AQ482" s="82">
        <f t="shared" si="4"/>
        <v>0</v>
      </c>
      <c r="AR482" s="86">
        <f>'Февраль 2020'!AP482+'Март 2020'!AQ482</f>
        <v>0</v>
      </c>
      <c r="AS482" s="87">
        <f>'Январь 2020'!AW482</f>
        <v>0</v>
      </c>
      <c r="AT482" s="88">
        <f>'Январь 2020'!AX482</f>
        <v>0</v>
      </c>
      <c r="AU482" s="45">
        <f t="shared" si="5"/>
        <v>0</v>
      </c>
      <c r="AV482" s="45">
        <f>'Январь 2020'!AZ482</f>
        <v>0</v>
      </c>
    </row>
    <row r="483" spans="1:48" ht="14.25" customHeight="1">
      <c r="A483" s="71">
        <f>'Январь 2020'!A483</f>
        <v>0</v>
      </c>
      <c r="B483" s="72">
        <f>'Январь 2020'!G483</f>
        <v>0</v>
      </c>
      <c r="C483" s="257">
        <f>'Январь 2020'!B483</f>
        <v>0</v>
      </c>
      <c r="D483" s="74"/>
      <c r="E483" s="75"/>
      <c r="F483" s="76"/>
      <c r="G483" s="76"/>
      <c r="H483" s="75"/>
      <c r="I483" s="75"/>
      <c r="J483" s="74"/>
      <c r="K483" s="74"/>
      <c r="L483" s="74"/>
      <c r="M483" s="76"/>
      <c r="N483" s="76"/>
      <c r="O483" s="75"/>
      <c r="P483" s="75"/>
      <c r="Q483" s="74"/>
      <c r="R483" s="74"/>
      <c r="S483" s="75"/>
      <c r="T483" s="76"/>
      <c r="U483" s="76"/>
      <c r="V483" s="75"/>
      <c r="W483" s="75"/>
      <c r="X483" s="74"/>
      <c r="Y483" s="74"/>
      <c r="Z483" s="75"/>
      <c r="AA483" s="76"/>
      <c r="AB483" s="76"/>
      <c r="AC483" s="75"/>
      <c r="AD483" s="75"/>
      <c r="AE483" s="74"/>
      <c r="AF483" s="74"/>
      <c r="AG483" s="75"/>
      <c r="AH483" s="76"/>
      <c r="AI483" s="80">
        <f t="shared" si="0"/>
        <v>0</v>
      </c>
      <c r="AJ483" s="81">
        <f>'Февраль 2020'!AH483-'Март 2020'!AI483</f>
        <v>0</v>
      </c>
      <c r="AK483" s="82">
        <f t="shared" si="1"/>
        <v>0</v>
      </c>
      <c r="AL483" s="83">
        <f>'Февраль 2020'!AJ483+'Март 2020'!AK483</f>
        <v>0</v>
      </c>
      <c r="AM483" s="82">
        <f t="shared" si="2"/>
        <v>0</v>
      </c>
      <c r="AN483" s="84">
        <f>'Февраль 2020'!AL483+'Март 2020'!AM483</f>
        <v>0</v>
      </c>
      <c r="AO483" s="82">
        <f t="shared" si="6"/>
        <v>0</v>
      </c>
      <c r="AP483" s="85">
        <f>'Февраль 2020'!AN483+'Март 2020'!AO483</f>
        <v>0</v>
      </c>
      <c r="AQ483" s="82">
        <f t="shared" si="4"/>
        <v>0</v>
      </c>
      <c r="AR483" s="86">
        <f>'Февраль 2020'!AP483+'Март 2020'!AQ483</f>
        <v>0</v>
      </c>
      <c r="AS483" s="87">
        <f>'Январь 2020'!AW483</f>
        <v>0</v>
      </c>
      <c r="AT483" s="88">
        <f>'Январь 2020'!AX483</f>
        <v>0</v>
      </c>
      <c r="AU483" s="45">
        <f t="shared" si="5"/>
        <v>0</v>
      </c>
      <c r="AV483" s="45">
        <f>'Январь 2020'!AZ483</f>
        <v>0</v>
      </c>
    </row>
    <row r="484" spans="1:48" ht="14.25" customHeight="1">
      <c r="A484" s="71">
        <f>'Январь 2020'!A484</f>
        <v>0</v>
      </c>
      <c r="B484" s="72">
        <f>'Январь 2020'!G484</f>
        <v>0</v>
      </c>
      <c r="C484" s="257">
        <f>'Январь 2020'!B484</f>
        <v>0</v>
      </c>
      <c r="D484" s="74"/>
      <c r="E484" s="75"/>
      <c r="F484" s="76"/>
      <c r="G484" s="76"/>
      <c r="H484" s="75"/>
      <c r="I484" s="75"/>
      <c r="J484" s="74"/>
      <c r="K484" s="74"/>
      <c r="L484" s="74"/>
      <c r="M484" s="76"/>
      <c r="N484" s="76"/>
      <c r="O484" s="75"/>
      <c r="P484" s="75"/>
      <c r="Q484" s="74"/>
      <c r="R484" s="74"/>
      <c r="S484" s="75"/>
      <c r="T484" s="76"/>
      <c r="U484" s="76"/>
      <c r="V484" s="75"/>
      <c r="W484" s="75"/>
      <c r="X484" s="74"/>
      <c r="Y484" s="74"/>
      <c r="Z484" s="75"/>
      <c r="AA484" s="76"/>
      <c r="AB484" s="76"/>
      <c r="AC484" s="75"/>
      <c r="AD484" s="75"/>
      <c r="AE484" s="74"/>
      <c r="AF484" s="74"/>
      <c r="AG484" s="75"/>
      <c r="AH484" s="76"/>
      <c r="AI484" s="80">
        <f t="shared" si="0"/>
        <v>0</v>
      </c>
      <c r="AJ484" s="81">
        <f>'Февраль 2020'!AH484-'Март 2020'!AI484</f>
        <v>0</v>
      </c>
      <c r="AK484" s="82">
        <f t="shared" si="1"/>
        <v>0</v>
      </c>
      <c r="AL484" s="83">
        <f>'Февраль 2020'!AJ484+'Март 2020'!AK484</f>
        <v>0</v>
      </c>
      <c r="AM484" s="82">
        <f t="shared" si="2"/>
        <v>0</v>
      </c>
      <c r="AN484" s="84">
        <f>'Февраль 2020'!AL484+'Март 2020'!AM484</f>
        <v>0</v>
      </c>
      <c r="AO484" s="82">
        <f t="shared" si="6"/>
        <v>0</v>
      </c>
      <c r="AP484" s="85">
        <f>'Февраль 2020'!AN484+'Март 2020'!AO484</f>
        <v>0</v>
      </c>
      <c r="AQ484" s="82">
        <f t="shared" si="4"/>
        <v>0</v>
      </c>
      <c r="AR484" s="86">
        <f>'Февраль 2020'!AP484+'Март 2020'!AQ484</f>
        <v>0</v>
      </c>
      <c r="AS484" s="87">
        <f>'Январь 2020'!AW484</f>
        <v>0</v>
      </c>
      <c r="AT484" s="88">
        <f>'Январь 2020'!AX484</f>
        <v>0</v>
      </c>
      <c r="AU484" s="45">
        <f t="shared" si="5"/>
        <v>0</v>
      </c>
      <c r="AV484" s="45">
        <f>'Январь 2020'!AZ484</f>
        <v>0</v>
      </c>
    </row>
    <row r="485" spans="1:48" ht="14.25" customHeight="1">
      <c r="A485" s="71">
        <f>'Январь 2020'!A485</f>
        <v>0</v>
      </c>
      <c r="B485" s="72">
        <f>'Январь 2020'!G485</f>
        <v>0</v>
      </c>
      <c r="C485" s="257">
        <f>'Январь 2020'!B485</f>
        <v>0</v>
      </c>
      <c r="D485" s="74"/>
      <c r="E485" s="75"/>
      <c r="F485" s="76"/>
      <c r="G485" s="76"/>
      <c r="H485" s="75"/>
      <c r="I485" s="75"/>
      <c r="J485" s="74"/>
      <c r="K485" s="74"/>
      <c r="L485" s="74"/>
      <c r="M485" s="76"/>
      <c r="N485" s="76"/>
      <c r="O485" s="75"/>
      <c r="P485" s="75"/>
      <c r="Q485" s="74"/>
      <c r="R485" s="74"/>
      <c r="S485" s="75"/>
      <c r="T485" s="76"/>
      <c r="U485" s="76"/>
      <c r="V485" s="75"/>
      <c r="W485" s="75"/>
      <c r="X485" s="74"/>
      <c r="Y485" s="74"/>
      <c r="Z485" s="75"/>
      <c r="AA485" s="76"/>
      <c r="AB485" s="76"/>
      <c r="AC485" s="75"/>
      <c r="AD485" s="75"/>
      <c r="AE485" s="74"/>
      <c r="AF485" s="74"/>
      <c r="AG485" s="75"/>
      <c r="AH485" s="76"/>
      <c r="AI485" s="80">
        <f t="shared" si="0"/>
        <v>0</v>
      </c>
      <c r="AJ485" s="81">
        <f>'Февраль 2020'!AH485-'Март 2020'!AI485</f>
        <v>0</v>
      </c>
      <c r="AK485" s="82">
        <f t="shared" si="1"/>
        <v>0</v>
      </c>
      <c r="AL485" s="83">
        <f>'Февраль 2020'!AJ485+'Март 2020'!AK485</f>
        <v>0</v>
      </c>
      <c r="AM485" s="82">
        <f t="shared" si="2"/>
        <v>0</v>
      </c>
      <c r="AN485" s="84">
        <f>'Февраль 2020'!AL485+'Март 2020'!AM485</f>
        <v>0</v>
      </c>
      <c r="AO485" s="82">
        <f t="shared" si="6"/>
        <v>0</v>
      </c>
      <c r="AP485" s="85">
        <f>'Февраль 2020'!AN485+'Март 2020'!AO485</f>
        <v>0</v>
      </c>
      <c r="AQ485" s="82">
        <f t="shared" si="4"/>
        <v>0</v>
      </c>
      <c r="AR485" s="86">
        <f>'Февраль 2020'!AP485+'Март 2020'!AQ485</f>
        <v>0</v>
      </c>
      <c r="AS485" s="87">
        <f>'Январь 2020'!AW485</f>
        <v>0</v>
      </c>
      <c r="AT485" s="88">
        <f>'Январь 2020'!AX485</f>
        <v>0</v>
      </c>
      <c r="AU485" s="45">
        <f t="shared" si="5"/>
        <v>0</v>
      </c>
      <c r="AV485" s="45">
        <f>'Январь 2020'!AZ485</f>
        <v>0</v>
      </c>
    </row>
    <row r="486" spans="1:48" ht="14.25" customHeight="1">
      <c r="A486" s="71">
        <f>'Январь 2020'!A486</f>
        <v>0</v>
      </c>
      <c r="B486" s="72">
        <f>'Январь 2020'!G486</f>
        <v>0</v>
      </c>
      <c r="C486" s="257">
        <f>'Январь 2020'!B486</f>
        <v>0</v>
      </c>
      <c r="D486" s="74"/>
      <c r="E486" s="75"/>
      <c r="F486" s="76"/>
      <c r="G486" s="76"/>
      <c r="H486" s="75"/>
      <c r="I486" s="75"/>
      <c r="J486" s="74"/>
      <c r="K486" s="74"/>
      <c r="L486" s="74"/>
      <c r="M486" s="76"/>
      <c r="N486" s="76"/>
      <c r="O486" s="75"/>
      <c r="P486" s="75"/>
      <c r="Q486" s="74"/>
      <c r="R486" s="74"/>
      <c r="S486" s="75"/>
      <c r="T486" s="76"/>
      <c r="U486" s="76"/>
      <c r="V486" s="75"/>
      <c r="W486" s="75"/>
      <c r="X486" s="74"/>
      <c r="Y486" s="74"/>
      <c r="Z486" s="75"/>
      <c r="AA486" s="76"/>
      <c r="AB486" s="76"/>
      <c r="AC486" s="75"/>
      <c r="AD486" s="75"/>
      <c r="AE486" s="74"/>
      <c r="AF486" s="74"/>
      <c r="AG486" s="75"/>
      <c r="AH486" s="76"/>
      <c r="AI486" s="80">
        <f t="shared" si="0"/>
        <v>0</v>
      </c>
      <c r="AJ486" s="81">
        <f>'Февраль 2020'!AH486-'Март 2020'!AI486</f>
        <v>0</v>
      </c>
      <c r="AK486" s="82">
        <f t="shared" si="1"/>
        <v>0</v>
      </c>
      <c r="AL486" s="83">
        <f>'Февраль 2020'!AJ486+'Март 2020'!AK486</f>
        <v>0</v>
      </c>
      <c r="AM486" s="82">
        <f t="shared" si="2"/>
        <v>0</v>
      </c>
      <c r="AN486" s="84">
        <f>'Февраль 2020'!AL486+'Март 2020'!AM486</f>
        <v>0</v>
      </c>
      <c r="AO486" s="82">
        <f t="shared" si="6"/>
        <v>0</v>
      </c>
      <c r="AP486" s="85">
        <f>'Февраль 2020'!AN486+'Март 2020'!AO486</f>
        <v>0</v>
      </c>
      <c r="AQ486" s="82">
        <f t="shared" si="4"/>
        <v>0</v>
      </c>
      <c r="AR486" s="86">
        <f>'Февраль 2020'!AP486+'Март 2020'!AQ486</f>
        <v>0</v>
      </c>
      <c r="AS486" s="87">
        <f>'Январь 2020'!AW486</f>
        <v>0</v>
      </c>
      <c r="AT486" s="88">
        <f>'Январь 2020'!AX486</f>
        <v>0</v>
      </c>
      <c r="AU486" s="45">
        <f t="shared" si="5"/>
        <v>0</v>
      </c>
      <c r="AV486" s="45">
        <f>'Январь 2020'!AZ486</f>
        <v>0</v>
      </c>
    </row>
    <row r="487" spans="1:48" ht="14.25" customHeight="1">
      <c r="A487" s="71">
        <f>'Январь 2020'!A487</f>
        <v>0</v>
      </c>
      <c r="B487" s="72">
        <f>'Январь 2020'!G487</f>
        <v>0</v>
      </c>
      <c r="C487" s="257">
        <f>'Январь 2020'!B487</f>
        <v>0</v>
      </c>
      <c r="D487" s="74"/>
      <c r="E487" s="75"/>
      <c r="F487" s="76"/>
      <c r="G487" s="76"/>
      <c r="H487" s="75"/>
      <c r="I487" s="75"/>
      <c r="J487" s="74"/>
      <c r="K487" s="74"/>
      <c r="L487" s="74"/>
      <c r="M487" s="76"/>
      <c r="N487" s="76"/>
      <c r="O487" s="75"/>
      <c r="P487" s="75"/>
      <c r="Q487" s="74"/>
      <c r="R487" s="74"/>
      <c r="S487" s="75"/>
      <c r="T487" s="76"/>
      <c r="U487" s="76"/>
      <c r="V487" s="75"/>
      <c r="W487" s="75"/>
      <c r="X487" s="74"/>
      <c r="Y487" s="74"/>
      <c r="Z487" s="75"/>
      <c r="AA487" s="76"/>
      <c r="AB487" s="76"/>
      <c r="AC487" s="75"/>
      <c r="AD487" s="75"/>
      <c r="AE487" s="74"/>
      <c r="AF487" s="74"/>
      <c r="AG487" s="75"/>
      <c r="AH487" s="76"/>
      <c r="AI487" s="80">
        <f t="shared" si="0"/>
        <v>0</v>
      </c>
      <c r="AJ487" s="81">
        <f>'Февраль 2020'!AH487-'Март 2020'!AI487</f>
        <v>0</v>
      </c>
      <c r="AK487" s="82">
        <f t="shared" si="1"/>
        <v>0</v>
      </c>
      <c r="AL487" s="83">
        <f>'Февраль 2020'!AJ487+'Март 2020'!AK487</f>
        <v>0</v>
      </c>
      <c r="AM487" s="82">
        <f t="shared" si="2"/>
        <v>0</v>
      </c>
      <c r="AN487" s="84">
        <f>'Февраль 2020'!AL487+'Март 2020'!AM487</f>
        <v>0</v>
      </c>
      <c r="AO487" s="82">
        <f t="shared" si="6"/>
        <v>0</v>
      </c>
      <c r="AP487" s="85">
        <f>'Февраль 2020'!AN487+'Март 2020'!AO487</f>
        <v>0</v>
      </c>
      <c r="AQ487" s="82">
        <f t="shared" si="4"/>
        <v>0</v>
      </c>
      <c r="AR487" s="86">
        <f>'Февраль 2020'!AP487+'Март 2020'!AQ487</f>
        <v>0</v>
      </c>
      <c r="AS487" s="87">
        <f>'Январь 2020'!AW487</f>
        <v>0</v>
      </c>
      <c r="AT487" s="88">
        <f>'Январь 2020'!AX487</f>
        <v>0</v>
      </c>
      <c r="AU487" s="45">
        <f t="shared" si="5"/>
        <v>0</v>
      </c>
      <c r="AV487" s="45">
        <f>'Январь 2020'!AZ487</f>
        <v>0</v>
      </c>
    </row>
    <row r="488" spans="1:48" ht="14.25" customHeight="1">
      <c r="A488" s="71">
        <f>'Январь 2020'!A488</f>
        <v>0</v>
      </c>
      <c r="B488" s="72">
        <f>'Январь 2020'!G488</f>
        <v>0</v>
      </c>
      <c r="C488" s="257">
        <f>'Январь 2020'!B488</f>
        <v>0</v>
      </c>
      <c r="D488" s="74"/>
      <c r="E488" s="75"/>
      <c r="F488" s="76"/>
      <c r="G488" s="76"/>
      <c r="H488" s="75"/>
      <c r="I488" s="75"/>
      <c r="J488" s="74"/>
      <c r="K488" s="74"/>
      <c r="L488" s="74"/>
      <c r="M488" s="76"/>
      <c r="N488" s="76"/>
      <c r="O488" s="75"/>
      <c r="P488" s="75"/>
      <c r="Q488" s="74"/>
      <c r="R488" s="74"/>
      <c r="S488" s="75"/>
      <c r="T488" s="76"/>
      <c r="U488" s="76"/>
      <c r="V488" s="75"/>
      <c r="W488" s="75"/>
      <c r="X488" s="74"/>
      <c r="Y488" s="74"/>
      <c r="Z488" s="75"/>
      <c r="AA488" s="76"/>
      <c r="AB488" s="76"/>
      <c r="AC488" s="75"/>
      <c r="AD488" s="75"/>
      <c r="AE488" s="74"/>
      <c r="AF488" s="74"/>
      <c r="AG488" s="75"/>
      <c r="AH488" s="76"/>
      <c r="AI488" s="80">
        <f t="shared" si="0"/>
        <v>0</v>
      </c>
      <c r="AJ488" s="81">
        <f>'Февраль 2020'!AH488-'Март 2020'!AI488</f>
        <v>0</v>
      </c>
      <c r="AK488" s="82">
        <f t="shared" si="1"/>
        <v>0</v>
      </c>
      <c r="AL488" s="83">
        <f>'Февраль 2020'!AJ488+'Март 2020'!AK488</f>
        <v>0</v>
      </c>
      <c r="AM488" s="82">
        <f t="shared" si="2"/>
        <v>0</v>
      </c>
      <c r="AN488" s="84">
        <f>'Февраль 2020'!AL488+'Март 2020'!AM488</f>
        <v>0</v>
      </c>
      <c r="AO488" s="82">
        <f t="shared" si="6"/>
        <v>0</v>
      </c>
      <c r="AP488" s="85">
        <f>'Февраль 2020'!AN488+'Март 2020'!AO488</f>
        <v>0</v>
      </c>
      <c r="AQ488" s="82">
        <f t="shared" si="4"/>
        <v>0</v>
      </c>
      <c r="AR488" s="86">
        <f>'Февраль 2020'!AP488+'Март 2020'!AQ488</f>
        <v>0</v>
      </c>
      <c r="AS488" s="87">
        <f>'Январь 2020'!AW488</f>
        <v>0</v>
      </c>
      <c r="AT488" s="88">
        <f>'Январь 2020'!AX488</f>
        <v>0</v>
      </c>
      <c r="AU488" s="45">
        <f t="shared" si="5"/>
        <v>0</v>
      </c>
      <c r="AV488" s="45">
        <f>'Январь 2020'!AZ488</f>
        <v>0</v>
      </c>
    </row>
    <row r="489" spans="1:48" ht="14.25" customHeight="1">
      <c r="A489" s="71">
        <f>'Январь 2020'!A489</f>
        <v>0</v>
      </c>
      <c r="B489" s="72">
        <f>'Январь 2020'!G489</f>
        <v>0</v>
      </c>
      <c r="C489" s="257">
        <f>'Январь 2020'!B489</f>
        <v>0</v>
      </c>
      <c r="D489" s="74"/>
      <c r="E489" s="75"/>
      <c r="F489" s="76"/>
      <c r="G489" s="76"/>
      <c r="H489" s="75"/>
      <c r="I489" s="75"/>
      <c r="J489" s="74"/>
      <c r="K489" s="74"/>
      <c r="L489" s="74"/>
      <c r="M489" s="76"/>
      <c r="N489" s="76"/>
      <c r="O489" s="75"/>
      <c r="P489" s="75"/>
      <c r="Q489" s="74"/>
      <c r="R489" s="74"/>
      <c r="S489" s="75"/>
      <c r="T489" s="76"/>
      <c r="U489" s="76"/>
      <c r="V489" s="75"/>
      <c r="W489" s="75"/>
      <c r="X489" s="74"/>
      <c r="Y489" s="74"/>
      <c r="Z489" s="75"/>
      <c r="AA489" s="76"/>
      <c r="AB489" s="76"/>
      <c r="AC489" s="75"/>
      <c r="AD489" s="75"/>
      <c r="AE489" s="74"/>
      <c r="AF489" s="74"/>
      <c r="AG489" s="75"/>
      <c r="AH489" s="76"/>
      <c r="AI489" s="80">
        <f t="shared" si="0"/>
        <v>0</v>
      </c>
      <c r="AJ489" s="81">
        <f>'Февраль 2020'!AH489-'Март 2020'!AI489</f>
        <v>0</v>
      </c>
      <c r="AK489" s="82">
        <f t="shared" si="1"/>
        <v>0</v>
      </c>
      <c r="AL489" s="83">
        <f>'Февраль 2020'!AJ489+'Март 2020'!AK489</f>
        <v>0</v>
      </c>
      <c r="AM489" s="82">
        <f t="shared" si="2"/>
        <v>0</v>
      </c>
      <c r="AN489" s="84">
        <f>'Февраль 2020'!AL489+'Март 2020'!AM489</f>
        <v>0</v>
      </c>
      <c r="AO489" s="82">
        <f t="shared" si="6"/>
        <v>0</v>
      </c>
      <c r="AP489" s="85">
        <f>'Февраль 2020'!AN489+'Март 2020'!AO489</f>
        <v>0</v>
      </c>
      <c r="AQ489" s="82">
        <f t="shared" si="4"/>
        <v>0</v>
      </c>
      <c r="AR489" s="86">
        <f>'Февраль 2020'!AP489+'Март 2020'!AQ489</f>
        <v>0</v>
      </c>
      <c r="AS489" s="87">
        <f>'Январь 2020'!AW489</f>
        <v>0</v>
      </c>
      <c r="AT489" s="88">
        <f>'Январь 2020'!AX489</f>
        <v>0</v>
      </c>
      <c r="AU489" s="45">
        <f t="shared" si="5"/>
        <v>0</v>
      </c>
      <c r="AV489" s="45">
        <f>'Январь 2020'!AZ489</f>
        <v>0</v>
      </c>
    </row>
    <row r="490" spans="1:48" ht="14.25" customHeight="1">
      <c r="A490" s="71">
        <f>'Январь 2020'!A490</f>
        <v>0</v>
      </c>
      <c r="B490" s="72">
        <f>'Январь 2020'!G490</f>
        <v>0</v>
      </c>
      <c r="C490" s="257">
        <f>'Январь 2020'!B490</f>
        <v>0</v>
      </c>
      <c r="D490" s="74"/>
      <c r="E490" s="75"/>
      <c r="F490" s="76"/>
      <c r="G490" s="76"/>
      <c r="H490" s="75"/>
      <c r="I490" s="75"/>
      <c r="J490" s="74"/>
      <c r="K490" s="74"/>
      <c r="L490" s="74"/>
      <c r="M490" s="76"/>
      <c r="N490" s="76"/>
      <c r="O490" s="75"/>
      <c r="P490" s="75"/>
      <c r="Q490" s="74"/>
      <c r="R490" s="74"/>
      <c r="S490" s="75"/>
      <c r="T490" s="76"/>
      <c r="U490" s="76"/>
      <c r="V490" s="75"/>
      <c r="W490" s="75"/>
      <c r="X490" s="74"/>
      <c r="Y490" s="74"/>
      <c r="Z490" s="75"/>
      <c r="AA490" s="76"/>
      <c r="AB490" s="76"/>
      <c r="AC490" s="75"/>
      <c r="AD490" s="75"/>
      <c r="AE490" s="74"/>
      <c r="AF490" s="74"/>
      <c r="AG490" s="75"/>
      <c r="AH490" s="76"/>
      <c r="AI490" s="80">
        <f t="shared" si="0"/>
        <v>0</v>
      </c>
      <c r="AJ490" s="81">
        <f>'Февраль 2020'!AH490-'Март 2020'!AI490</f>
        <v>0</v>
      </c>
      <c r="AK490" s="82">
        <f t="shared" si="1"/>
        <v>0</v>
      </c>
      <c r="AL490" s="83">
        <f>'Февраль 2020'!AJ490+'Март 2020'!AK490</f>
        <v>0</v>
      </c>
      <c r="AM490" s="82">
        <f t="shared" si="2"/>
        <v>0</v>
      </c>
      <c r="AN490" s="84">
        <f>'Февраль 2020'!AL490+'Март 2020'!AM490</f>
        <v>0</v>
      </c>
      <c r="AO490" s="82">
        <f t="shared" si="6"/>
        <v>0</v>
      </c>
      <c r="AP490" s="85">
        <f>'Февраль 2020'!AN490+'Март 2020'!AO490</f>
        <v>0</v>
      </c>
      <c r="AQ490" s="82">
        <f t="shared" si="4"/>
        <v>0</v>
      </c>
      <c r="AR490" s="86">
        <f>'Февраль 2020'!AP490+'Март 2020'!AQ490</f>
        <v>0</v>
      </c>
      <c r="AS490" s="87">
        <f>'Январь 2020'!AW490</f>
        <v>0</v>
      </c>
      <c r="AT490" s="88">
        <f>'Январь 2020'!AX490</f>
        <v>0</v>
      </c>
      <c r="AU490" s="45">
        <f t="shared" si="5"/>
        <v>0</v>
      </c>
      <c r="AV490" s="45">
        <f>'Январь 2020'!AZ490</f>
        <v>0</v>
      </c>
    </row>
    <row r="491" spans="1:48" ht="14.25" customHeight="1">
      <c r="A491" s="71">
        <f>'Январь 2020'!A491</f>
        <v>0</v>
      </c>
      <c r="B491" s="72">
        <f>'Январь 2020'!G491</f>
        <v>0</v>
      </c>
      <c r="C491" s="257">
        <f>'Январь 2020'!B491</f>
        <v>0</v>
      </c>
      <c r="D491" s="74"/>
      <c r="E491" s="75"/>
      <c r="F491" s="76"/>
      <c r="G491" s="76"/>
      <c r="H491" s="75"/>
      <c r="I491" s="75"/>
      <c r="J491" s="74"/>
      <c r="K491" s="74"/>
      <c r="L491" s="74"/>
      <c r="M491" s="76"/>
      <c r="N491" s="76"/>
      <c r="O491" s="75"/>
      <c r="P491" s="75"/>
      <c r="Q491" s="74"/>
      <c r="R491" s="74"/>
      <c r="S491" s="75"/>
      <c r="T491" s="76"/>
      <c r="U491" s="76"/>
      <c r="V491" s="75"/>
      <c r="W491" s="75"/>
      <c r="X491" s="74"/>
      <c r="Y491" s="74"/>
      <c r="Z491" s="75"/>
      <c r="AA491" s="76"/>
      <c r="AB491" s="76"/>
      <c r="AC491" s="75"/>
      <c r="AD491" s="75"/>
      <c r="AE491" s="74"/>
      <c r="AF491" s="74"/>
      <c r="AG491" s="75"/>
      <c r="AH491" s="76"/>
      <c r="AI491" s="80">
        <f t="shared" si="0"/>
        <v>0</v>
      </c>
      <c r="AJ491" s="81">
        <f>'Февраль 2020'!AH491-'Март 2020'!AI491</f>
        <v>0</v>
      </c>
      <c r="AK491" s="82">
        <f t="shared" si="1"/>
        <v>0</v>
      </c>
      <c r="AL491" s="83">
        <f>'Февраль 2020'!AJ491+'Март 2020'!AK491</f>
        <v>0</v>
      </c>
      <c r="AM491" s="82">
        <f t="shared" si="2"/>
        <v>0</v>
      </c>
      <c r="AN491" s="84">
        <f>'Февраль 2020'!AL491+'Март 2020'!AM491</f>
        <v>0</v>
      </c>
      <c r="AO491" s="82">
        <f t="shared" si="6"/>
        <v>0</v>
      </c>
      <c r="AP491" s="85">
        <f>'Февраль 2020'!AN491+'Март 2020'!AO491</f>
        <v>0</v>
      </c>
      <c r="AQ491" s="82">
        <f t="shared" si="4"/>
        <v>0</v>
      </c>
      <c r="AR491" s="86">
        <f>'Февраль 2020'!AP491+'Март 2020'!AQ491</f>
        <v>0</v>
      </c>
      <c r="AS491" s="87">
        <f>'Январь 2020'!AW491</f>
        <v>0</v>
      </c>
      <c r="AT491" s="88">
        <f>'Январь 2020'!AX491</f>
        <v>0</v>
      </c>
      <c r="AU491" s="45">
        <f t="shared" si="5"/>
        <v>0</v>
      </c>
      <c r="AV491" s="45">
        <f>'Январь 2020'!AZ491</f>
        <v>0</v>
      </c>
    </row>
    <row r="492" spans="1:48" ht="14.25" customHeight="1">
      <c r="A492" s="71">
        <f>'Январь 2020'!A492</f>
        <v>0</v>
      </c>
      <c r="B492" s="72">
        <f>'Январь 2020'!G492</f>
        <v>0</v>
      </c>
      <c r="C492" s="257">
        <f>'Январь 2020'!B492</f>
        <v>0</v>
      </c>
      <c r="D492" s="74"/>
      <c r="E492" s="75"/>
      <c r="F492" s="76"/>
      <c r="G492" s="76"/>
      <c r="H492" s="75"/>
      <c r="I492" s="75"/>
      <c r="J492" s="74"/>
      <c r="K492" s="74"/>
      <c r="L492" s="74"/>
      <c r="M492" s="76"/>
      <c r="N492" s="76"/>
      <c r="O492" s="75"/>
      <c r="P492" s="75"/>
      <c r="Q492" s="74"/>
      <c r="R492" s="74"/>
      <c r="S492" s="75"/>
      <c r="T492" s="76"/>
      <c r="U492" s="76"/>
      <c r="V492" s="75"/>
      <c r="W492" s="75"/>
      <c r="X492" s="74"/>
      <c r="Y492" s="74"/>
      <c r="Z492" s="75"/>
      <c r="AA492" s="76"/>
      <c r="AB492" s="76"/>
      <c r="AC492" s="75"/>
      <c r="AD492" s="75"/>
      <c r="AE492" s="74"/>
      <c r="AF492" s="74"/>
      <c r="AG492" s="75"/>
      <c r="AH492" s="76"/>
      <c r="AI492" s="80">
        <f t="shared" si="0"/>
        <v>0</v>
      </c>
      <c r="AJ492" s="81">
        <f>'Февраль 2020'!AH492-'Март 2020'!AI492</f>
        <v>0</v>
      </c>
      <c r="AK492" s="82">
        <f t="shared" si="1"/>
        <v>0</v>
      </c>
      <c r="AL492" s="83">
        <f>'Февраль 2020'!AJ492+'Март 2020'!AK492</f>
        <v>0</v>
      </c>
      <c r="AM492" s="82">
        <f t="shared" si="2"/>
        <v>0</v>
      </c>
      <c r="AN492" s="84">
        <f>'Февраль 2020'!AL492+'Март 2020'!AM492</f>
        <v>0</v>
      </c>
      <c r="AO492" s="82">
        <f t="shared" si="6"/>
        <v>0</v>
      </c>
      <c r="AP492" s="85">
        <f>'Февраль 2020'!AN492+'Март 2020'!AO492</f>
        <v>0</v>
      </c>
      <c r="AQ492" s="82">
        <f t="shared" si="4"/>
        <v>0</v>
      </c>
      <c r="AR492" s="86">
        <f>'Февраль 2020'!AP492+'Март 2020'!AQ492</f>
        <v>0</v>
      </c>
      <c r="AS492" s="87">
        <f>'Январь 2020'!AW492</f>
        <v>0</v>
      </c>
      <c r="AT492" s="88">
        <f>'Январь 2020'!AX492</f>
        <v>0</v>
      </c>
      <c r="AU492" s="45">
        <f t="shared" si="5"/>
        <v>0</v>
      </c>
      <c r="AV492" s="45">
        <f>'Январь 2020'!AZ492</f>
        <v>0</v>
      </c>
    </row>
    <row r="493" spans="1:48" ht="14.25" customHeight="1">
      <c r="A493" s="71">
        <f>'Январь 2020'!A493</f>
        <v>0</v>
      </c>
      <c r="B493" s="72">
        <f>'Январь 2020'!G493</f>
        <v>0</v>
      </c>
      <c r="C493" s="257">
        <f>'Январь 2020'!B493</f>
        <v>0</v>
      </c>
      <c r="D493" s="74"/>
      <c r="E493" s="75"/>
      <c r="F493" s="76"/>
      <c r="G493" s="76"/>
      <c r="H493" s="75"/>
      <c r="I493" s="75"/>
      <c r="J493" s="74"/>
      <c r="K493" s="74"/>
      <c r="L493" s="74"/>
      <c r="M493" s="76"/>
      <c r="N493" s="76"/>
      <c r="O493" s="75"/>
      <c r="P493" s="75"/>
      <c r="Q493" s="74"/>
      <c r="R493" s="74"/>
      <c r="S493" s="75"/>
      <c r="T493" s="76"/>
      <c r="U493" s="76"/>
      <c r="V493" s="75"/>
      <c r="W493" s="75"/>
      <c r="X493" s="74"/>
      <c r="Y493" s="74"/>
      <c r="Z493" s="75"/>
      <c r="AA493" s="76"/>
      <c r="AB493" s="76"/>
      <c r="AC493" s="75"/>
      <c r="AD493" s="75"/>
      <c r="AE493" s="74"/>
      <c r="AF493" s="74"/>
      <c r="AG493" s="75"/>
      <c r="AH493" s="76"/>
      <c r="AI493" s="80">
        <f t="shared" si="0"/>
        <v>0</v>
      </c>
      <c r="AJ493" s="81">
        <f>'Февраль 2020'!AH493-'Март 2020'!AI493</f>
        <v>0</v>
      </c>
      <c r="AK493" s="82">
        <f t="shared" si="1"/>
        <v>0</v>
      </c>
      <c r="AL493" s="83">
        <f>'Февраль 2020'!AJ493+'Март 2020'!AK493</f>
        <v>0</v>
      </c>
      <c r="AM493" s="82">
        <f t="shared" si="2"/>
        <v>0</v>
      </c>
      <c r="AN493" s="84">
        <f>'Февраль 2020'!AL493+'Март 2020'!AM493</f>
        <v>0</v>
      </c>
      <c r="AO493" s="82">
        <f t="shared" si="6"/>
        <v>0</v>
      </c>
      <c r="AP493" s="85">
        <f>'Февраль 2020'!AN493+'Март 2020'!AO493</f>
        <v>0</v>
      </c>
      <c r="AQ493" s="82">
        <f t="shared" si="4"/>
        <v>0</v>
      </c>
      <c r="AR493" s="86">
        <f>'Февраль 2020'!AP493+'Март 2020'!AQ493</f>
        <v>0</v>
      </c>
      <c r="AS493" s="87">
        <f>'Январь 2020'!AW493</f>
        <v>0</v>
      </c>
      <c r="AT493" s="88">
        <f>'Январь 2020'!AX493</f>
        <v>0</v>
      </c>
      <c r="AU493" s="45">
        <f t="shared" si="5"/>
        <v>0</v>
      </c>
      <c r="AV493" s="45">
        <f>'Январь 2020'!AZ493</f>
        <v>0</v>
      </c>
    </row>
    <row r="494" spans="1:48" ht="14.25" customHeight="1">
      <c r="A494" s="71">
        <f>'Январь 2020'!A494</f>
        <v>0</v>
      </c>
      <c r="B494" s="72">
        <f>'Январь 2020'!G494</f>
        <v>0</v>
      </c>
      <c r="C494" s="257">
        <f>'Январь 2020'!B494</f>
        <v>0</v>
      </c>
      <c r="D494" s="74"/>
      <c r="E494" s="75"/>
      <c r="F494" s="76"/>
      <c r="G494" s="76"/>
      <c r="H494" s="75"/>
      <c r="I494" s="75"/>
      <c r="J494" s="74"/>
      <c r="K494" s="74"/>
      <c r="L494" s="74"/>
      <c r="M494" s="76"/>
      <c r="N494" s="76"/>
      <c r="O494" s="75"/>
      <c r="P494" s="75"/>
      <c r="Q494" s="74"/>
      <c r="R494" s="74"/>
      <c r="S494" s="75"/>
      <c r="T494" s="76"/>
      <c r="U494" s="76"/>
      <c r="V494" s="75"/>
      <c r="W494" s="75"/>
      <c r="X494" s="74"/>
      <c r="Y494" s="74"/>
      <c r="Z494" s="75"/>
      <c r="AA494" s="76"/>
      <c r="AB494" s="76"/>
      <c r="AC494" s="75"/>
      <c r="AD494" s="75"/>
      <c r="AE494" s="74"/>
      <c r="AF494" s="74"/>
      <c r="AG494" s="75"/>
      <c r="AH494" s="76"/>
      <c r="AI494" s="80">
        <f t="shared" si="0"/>
        <v>0</v>
      </c>
      <c r="AJ494" s="81">
        <f>'Февраль 2020'!AH494-'Март 2020'!AI494</f>
        <v>0</v>
      </c>
      <c r="AK494" s="82">
        <f t="shared" si="1"/>
        <v>0</v>
      </c>
      <c r="AL494" s="83">
        <f>'Февраль 2020'!AJ494+'Март 2020'!AK494</f>
        <v>0</v>
      </c>
      <c r="AM494" s="82">
        <f t="shared" si="2"/>
        <v>0</v>
      </c>
      <c r="AN494" s="84">
        <f>'Февраль 2020'!AL494+'Март 2020'!AM494</f>
        <v>0</v>
      </c>
      <c r="AO494" s="82">
        <f t="shared" si="6"/>
        <v>0</v>
      </c>
      <c r="AP494" s="85">
        <f>'Февраль 2020'!AN494+'Март 2020'!AO494</f>
        <v>0</v>
      </c>
      <c r="AQ494" s="82">
        <f t="shared" si="4"/>
        <v>0</v>
      </c>
      <c r="AR494" s="86">
        <f>'Февраль 2020'!AP494+'Март 2020'!AQ494</f>
        <v>0</v>
      </c>
      <c r="AS494" s="87">
        <f>'Январь 2020'!AW494</f>
        <v>0</v>
      </c>
      <c r="AT494" s="88">
        <f>'Январь 2020'!AX494</f>
        <v>0</v>
      </c>
      <c r="AU494" s="45">
        <f t="shared" si="5"/>
        <v>0</v>
      </c>
      <c r="AV494" s="45">
        <f>'Январь 2020'!AZ494</f>
        <v>0</v>
      </c>
    </row>
    <row r="495" spans="1:48" ht="14.25" customHeight="1">
      <c r="A495" s="71">
        <f>'Январь 2020'!A495</f>
        <v>0</v>
      </c>
      <c r="B495" s="72">
        <f>'Январь 2020'!G495</f>
        <v>0</v>
      </c>
      <c r="C495" s="257">
        <f>'Январь 2020'!B495</f>
        <v>0</v>
      </c>
      <c r="D495" s="74"/>
      <c r="E495" s="75"/>
      <c r="F495" s="76"/>
      <c r="G495" s="76"/>
      <c r="H495" s="75"/>
      <c r="I495" s="75"/>
      <c r="J495" s="74"/>
      <c r="K495" s="74"/>
      <c r="L495" s="74"/>
      <c r="M495" s="76"/>
      <c r="N495" s="76"/>
      <c r="O495" s="75"/>
      <c r="P495" s="75"/>
      <c r="Q495" s="74"/>
      <c r="R495" s="74"/>
      <c r="S495" s="75"/>
      <c r="T495" s="76"/>
      <c r="U495" s="76"/>
      <c r="V495" s="75"/>
      <c r="W495" s="75"/>
      <c r="X495" s="74"/>
      <c r="Y495" s="74"/>
      <c r="Z495" s="75"/>
      <c r="AA495" s="76"/>
      <c r="AB495" s="76"/>
      <c r="AC495" s="75"/>
      <c r="AD495" s="75"/>
      <c r="AE495" s="74"/>
      <c r="AF495" s="74"/>
      <c r="AG495" s="75"/>
      <c r="AH495" s="76"/>
      <c r="AI495" s="80">
        <f t="shared" si="0"/>
        <v>0</v>
      </c>
      <c r="AJ495" s="81">
        <f>'Февраль 2020'!AH495-'Март 2020'!AI495</f>
        <v>0</v>
      </c>
      <c r="AK495" s="82">
        <f t="shared" si="1"/>
        <v>0</v>
      </c>
      <c r="AL495" s="83">
        <f>'Февраль 2020'!AJ495+'Март 2020'!AK495</f>
        <v>0</v>
      </c>
      <c r="AM495" s="82">
        <f t="shared" si="2"/>
        <v>0</v>
      </c>
      <c r="AN495" s="84">
        <f>'Февраль 2020'!AL495+'Март 2020'!AM495</f>
        <v>0</v>
      </c>
      <c r="AO495" s="82">
        <f t="shared" si="6"/>
        <v>0</v>
      </c>
      <c r="AP495" s="85">
        <f>'Февраль 2020'!AN495+'Март 2020'!AO495</f>
        <v>0</v>
      </c>
      <c r="AQ495" s="82">
        <f t="shared" si="4"/>
        <v>0</v>
      </c>
      <c r="AR495" s="86">
        <f>'Февраль 2020'!AP495+'Март 2020'!AQ495</f>
        <v>0</v>
      </c>
      <c r="AS495" s="87">
        <f>'Январь 2020'!AW495</f>
        <v>0</v>
      </c>
      <c r="AT495" s="88">
        <f>'Январь 2020'!AX495</f>
        <v>0</v>
      </c>
      <c r="AU495" s="45">
        <f t="shared" si="5"/>
        <v>0</v>
      </c>
      <c r="AV495" s="45">
        <f>'Январь 2020'!AZ495</f>
        <v>0</v>
      </c>
    </row>
    <row r="496" spans="1:48" ht="14.25" customHeight="1">
      <c r="A496" s="71">
        <f>'Январь 2020'!A496</f>
        <v>0</v>
      </c>
      <c r="B496" s="72">
        <f>'Январь 2020'!G496</f>
        <v>0</v>
      </c>
      <c r="C496" s="257">
        <f>'Январь 2020'!B496</f>
        <v>0</v>
      </c>
      <c r="D496" s="74"/>
      <c r="E496" s="75"/>
      <c r="F496" s="76"/>
      <c r="G496" s="76"/>
      <c r="H496" s="75"/>
      <c r="I496" s="75"/>
      <c r="J496" s="74"/>
      <c r="K496" s="74"/>
      <c r="L496" s="74"/>
      <c r="M496" s="76"/>
      <c r="N496" s="76"/>
      <c r="O496" s="75"/>
      <c r="P496" s="75"/>
      <c r="Q496" s="74"/>
      <c r="R496" s="74"/>
      <c r="S496" s="75"/>
      <c r="T496" s="76"/>
      <c r="U496" s="76"/>
      <c r="V496" s="75"/>
      <c r="W496" s="75"/>
      <c r="X496" s="74"/>
      <c r="Y496" s="74"/>
      <c r="Z496" s="75"/>
      <c r="AA496" s="76"/>
      <c r="AB496" s="76"/>
      <c r="AC496" s="75"/>
      <c r="AD496" s="75"/>
      <c r="AE496" s="74"/>
      <c r="AF496" s="74"/>
      <c r="AG496" s="75"/>
      <c r="AH496" s="76"/>
      <c r="AI496" s="80">
        <f t="shared" si="0"/>
        <v>0</v>
      </c>
      <c r="AJ496" s="81">
        <f>'Февраль 2020'!AH496-'Март 2020'!AI496</f>
        <v>0</v>
      </c>
      <c r="AK496" s="82">
        <f t="shared" si="1"/>
        <v>0</v>
      </c>
      <c r="AL496" s="83">
        <f>'Февраль 2020'!AJ496+'Март 2020'!AK496</f>
        <v>0</v>
      </c>
      <c r="AM496" s="82">
        <f t="shared" si="2"/>
        <v>0</v>
      </c>
      <c r="AN496" s="84">
        <f>'Февраль 2020'!AL496+'Март 2020'!AM496</f>
        <v>0</v>
      </c>
      <c r="AO496" s="82">
        <f t="shared" si="6"/>
        <v>0</v>
      </c>
      <c r="AP496" s="85">
        <f>'Февраль 2020'!AN496+'Март 2020'!AO496</f>
        <v>0</v>
      </c>
      <c r="AQ496" s="82">
        <f t="shared" si="4"/>
        <v>0</v>
      </c>
      <c r="AR496" s="86">
        <f>'Февраль 2020'!AP496+'Март 2020'!AQ496</f>
        <v>0</v>
      </c>
      <c r="AS496" s="87">
        <f>'Январь 2020'!AW496</f>
        <v>0</v>
      </c>
      <c r="AT496" s="88">
        <f>'Январь 2020'!AX496</f>
        <v>0</v>
      </c>
      <c r="AU496" s="45">
        <f t="shared" si="5"/>
        <v>0</v>
      </c>
      <c r="AV496" s="45">
        <f>'Январь 2020'!AZ496</f>
        <v>0</v>
      </c>
    </row>
    <row r="497" spans="1:48" ht="14.25" customHeight="1">
      <c r="A497" s="71">
        <f>'Январь 2020'!A497</f>
        <v>0</v>
      </c>
      <c r="B497" s="72">
        <f>'Январь 2020'!G497</f>
        <v>0</v>
      </c>
      <c r="C497" s="257">
        <f>'Январь 2020'!B497</f>
        <v>0</v>
      </c>
      <c r="D497" s="74"/>
      <c r="E497" s="75"/>
      <c r="F497" s="76"/>
      <c r="G497" s="76"/>
      <c r="H497" s="75"/>
      <c r="I497" s="75"/>
      <c r="J497" s="74"/>
      <c r="K497" s="74"/>
      <c r="L497" s="74"/>
      <c r="M497" s="76"/>
      <c r="N497" s="76"/>
      <c r="O497" s="75"/>
      <c r="P497" s="75"/>
      <c r="Q497" s="74"/>
      <c r="R497" s="74"/>
      <c r="S497" s="75"/>
      <c r="T497" s="76"/>
      <c r="U497" s="76"/>
      <c r="V497" s="75"/>
      <c r="W497" s="75"/>
      <c r="X497" s="74"/>
      <c r="Y497" s="74"/>
      <c r="Z497" s="75"/>
      <c r="AA497" s="76"/>
      <c r="AB497" s="76"/>
      <c r="AC497" s="75"/>
      <c r="AD497" s="75"/>
      <c r="AE497" s="74"/>
      <c r="AF497" s="74"/>
      <c r="AG497" s="75"/>
      <c r="AH497" s="76"/>
      <c r="AI497" s="80">
        <f t="shared" si="0"/>
        <v>0</v>
      </c>
      <c r="AJ497" s="81">
        <f>'Февраль 2020'!AH497-'Март 2020'!AI497</f>
        <v>0</v>
      </c>
      <c r="AK497" s="82">
        <f t="shared" si="1"/>
        <v>0</v>
      </c>
      <c r="AL497" s="83">
        <f>'Февраль 2020'!AJ497+'Март 2020'!AK497</f>
        <v>0</v>
      </c>
      <c r="AM497" s="82">
        <f t="shared" si="2"/>
        <v>0</v>
      </c>
      <c r="AN497" s="84">
        <f>'Февраль 2020'!AL497+'Март 2020'!AM497</f>
        <v>0</v>
      </c>
      <c r="AO497" s="82">
        <f t="shared" si="6"/>
        <v>0</v>
      </c>
      <c r="AP497" s="85">
        <f>'Февраль 2020'!AN497+'Март 2020'!AO497</f>
        <v>0</v>
      </c>
      <c r="AQ497" s="82">
        <f t="shared" si="4"/>
        <v>0</v>
      </c>
      <c r="AR497" s="86">
        <f>'Февраль 2020'!AP497+'Март 2020'!AQ497</f>
        <v>0</v>
      </c>
      <c r="AS497" s="87">
        <f>'Январь 2020'!AW497</f>
        <v>0</v>
      </c>
      <c r="AT497" s="88">
        <f>'Январь 2020'!AX497</f>
        <v>0</v>
      </c>
      <c r="AU497" s="45">
        <f t="shared" si="5"/>
        <v>0</v>
      </c>
      <c r="AV497" s="45">
        <f>'Январь 2020'!AZ497</f>
        <v>0</v>
      </c>
    </row>
    <row r="498" spans="1:48" ht="14.25" customHeight="1">
      <c r="A498" s="71">
        <f>'Январь 2020'!A498</f>
        <v>0</v>
      </c>
      <c r="B498" s="72">
        <f>'Январь 2020'!G498</f>
        <v>0</v>
      </c>
      <c r="C498" s="257">
        <f>'Январь 2020'!B498</f>
        <v>0</v>
      </c>
      <c r="D498" s="74"/>
      <c r="E498" s="75"/>
      <c r="F498" s="76"/>
      <c r="G498" s="76"/>
      <c r="H498" s="75"/>
      <c r="I498" s="75"/>
      <c r="J498" s="74"/>
      <c r="K498" s="74"/>
      <c r="L498" s="74"/>
      <c r="M498" s="76"/>
      <c r="N498" s="76"/>
      <c r="O498" s="75"/>
      <c r="P498" s="75"/>
      <c r="Q498" s="74"/>
      <c r="R498" s="74"/>
      <c r="S498" s="75"/>
      <c r="T498" s="76"/>
      <c r="U498" s="76"/>
      <c r="V498" s="75"/>
      <c r="W498" s="75"/>
      <c r="X498" s="74"/>
      <c r="Y498" s="74"/>
      <c r="Z498" s="75"/>
      <c r="AA498" s="76"/>
      <c r="AB498" s="76"/>
      <c r="AC498" s="75"/>
      <c r="AD498" s="75"/>
      <c r="AE498" s="74"/>
      <c r="AF498" s="74"/>
      <c r="AG498" s="75"/>
      <c r="AH498" s="76"/>
      <c r="AI498" s="80">
        <f t="shared" si="0"/>
        <v>0</v>
      </c>
      <c r="AJ498" s="81">
        <f>'Февраль 2020'!AH498-'Март 2020'!AI498</f>
        <v>0</v>
      </c>
      <c r="AK498" s="82">
        <f t="shared" si="1"/>
        <v>0</v>
      </c>
      <c r="AL498" s="83">
        <f>'Февраль 2020'!AJ498+'Март 2020'!AK498</f>
        <v>0</v>
      </c>
      <c r="AM498" s="82">
        <f t="shared" si="2"/>
        <v>0</v>
      </c>
      <c r="AN498" s="84">
        <f>'Февраль 2020'!AL498+'Март 2020'!AM498</f>
        <v>0</v>
      </c>
      <c r="AO498" s="82">
        <f t="shared" si="6"/>
        <v>0</v>
      </c>
      <c r="AP498" s="85">
        <f>'Февраль 2020'!AN498+'Март 2020'!AO498</f>
        <v>0</v>
      </c>
      <c r="AQ498" s="82">
        <f t="shared" si="4"/>
        <v>0</v>
      </c>
      <c r="AR498" s="86">
        <f>'Февраль 2020'!AP498+'Март 2020'!AQ498</f>
        <v>0</v>
      </c>
      <c r="AS498" s="87">
        <f>'Январь 2020'!AW498</f>
        <v>0</v>
      </c>
      <c r="AT498" s="88">
        <f>'Январь 2020'!AX498</f>
        <v>0</v>
      </c>
      <c r="AU498" s="45">
        <f t="shared" si="5"/>
        <v>0</v>
      </c>
      <c r="AV498" s="45">
        <f>'Январь 2020'!AZ498</f>
        <v>0</v>
      </c>
    </row>
    <row r="499" spans="1:48" ht="14.25" customHeight="1">
      <c r="A499" s="71">
        <f>'Январь 2020'!A499</f>
        <v>0</v>
      </c>
      <c r="B499" s="72">
        <f>'Январь 2020'!G499</f>
        <v>0</v>
      </c>
      <c r="C499" s="257">
        <f>'Январь 2020'!B499</f>
        <v>0</v>
      </c>
      <c r="D499" s="74"/>
      <c r="E499" s="75"/>
      <c r="F499" s="76"/>
      <c r="G499" s="76"/>
      <c r="H499" s="75"/>
      <c r="I499" s="75"/>
      <c r="J499" s="74"/>
      <c r="K499" s="74"/>
      <c r="L499" s="74"/>
      <c r="M499" s="76"/>
      <c r="N499" s="76"/>
      <c r="O499" s="75"/>
      <c r="P499" s="75"/>
      <c r="Q499" s="74"/>
      <c r="R499" s="74"/>
      <c r="S499" s="75"/>
      <c r="T499" s="76"/>
      <c r="U499" s="76"/>
      <c r="V499" s="75"/>
      <c r="W499" s="75"/>
      <c r="X499" s="74"/>
      <c r="Y499" s="74"/>
      <c r="Z499" s="75"/>
      <c r="AA499" s="76"/>
      <c r="AB499" s="76"/>
      <c r="AC499" s="75"/>
      <c r="AD499" s="75"/>
      <c r="AE499" s="74"/>
      <c r="AF499" s="74"/>
      <c r="AG499" s="75"/>
      <c r="AH499" s="76"/>
      <c r="AI499" s="80">
        <f t="shared" si="0"/>
        <v>0</v>
      </c>
      <c r="AJ499" s="81">
        <f>'Февраль 2020'!AH499-'Март 2020'!AI499</f>
        <v>0</v>
      </c>
      <c r="AK499" s="82">
        <f t="shared" si="1"/>
        <v>0</v>
      </c>
      <c r="AL499" s="83">
        <f>'Февраль 2020'!AJ499+'Март 2020'!AK499</f>
        <v>0</v>
      </c>
      <c r="AM499" s="82">
        <f t="shared" si="2"/>
        <v>0</v>
      </c>
      <c r="AN499" s="84">
        <f>'Февраль 2020'!AL499+'Март 2020'!AM499</f>
        <v>0</v>
      </c>
      <c r="AO499" s="82">
        <f t="shared" si="6"/>
        <v>0</v>
      </c>
      <c r="AP499" s="85">
        <f>'Февраль 2020'!AN499+'Март 2020'!AO499</f>
        <v>0</v>
      </c>
      <c r="AQ499" s="82">
        <f t="shared" si="4"/>
        <v>0</v>
      </c>
      <c r="AR499" s="86">
        <f>'Февраль 2020'!AP499+'Март 2020'!AQ499</f>
        <v>0</v>
      </c>
      <c r="AS499" s="87">
        <f>'Январь 2020'!AW499</f>
        <v>0</v>
      </c>
      <c r="AT499" s="88">
        <f>'Январь 2020'!AX499</f>
        <v>0</v>
      </c>
      <c r="AU499" s="45">
        <f t="shared" si="5"/>
        <v>0</v>
      </c>
      <c r="AV499" s="45">
        <f>'Январь 2020'!AZ499</f>
        <v>0</v>
      </c>
    </row>
    <row r="500" spans="1:48" ht="14.25" customHeight="1">
      <c r="A500" s="71">
        <f>'Январь 2020'!A500</f>
        <v>0</v>
      </c>
      <c r="B500" s="72">
        <f>'Январь 2020'!G500</f>
        <v>0</v>
      </c>
      <c r="C500" s="257">
        <f>'Январь 2020'!B500</f>
        <v>0</v>
      </c>
      <c r="D500" s="74"/>
      <c r="E500" s="75"/>
      <c r="F500" s="76"/>
      <c r="G500" s="76"/>
      <c r="H500" s="75"/>
      <c r="I500" s="75"/>
      <c r="J500" s="74"/>
      <c r="K500" s="74"/>
      <c r="L500" s="74"/>
      <c r="M500" s="76"/>
      <c r="N500" s="76"/>
      <c r="O500" s="75"/>
      <c r="P500" s="75"/>
      <c r="Q500" s="74"/>
      <c r="R500" s="74"/>
      <c r="S500" s="75"/>
      <c r="T500" s="76"/>
      <c r="U500" s="76"/>
      <c r="V500" s="75"/>
      <c r="W500" s="75"/>
      <c r="X500" s="74"/>
      <c r="Y500" s="74"/>
      <c r="Z500" s="75"/>
      <c r="AA500" s="76"/>
      <c r="AB500" s="76"/>
      <c r="AC500" s="75"/>
      <c r="AD500" s="75"/>
      <c r="AE500" s="74"/>
      <c r="AF500" s="74"/>
      <c r="AG500" s="75"/>
      <c r="AH500" s="76"/>
      <c r="AI500" s="80">
        <f t="shared" si="0"/>
        <v>0</v>
      </c>
      <c r="AJ500" s="81">
        <f>'Февраль 2020'!AH500-'Март 2020'!AI500</f>
        <v>0</v>
      </c>
      <c r="AK500" s="82">
        <f t="shared" si="1"/>
        <v>0</v>
      </c>
      <c r="AL500" s="83">
        <f>'Февраль 2020'!AJ500+'Март 2020'!AK500</f>
        <v>0</v>
      </c>
      <c r="AM500" s="82">
        <f t="shared" si="2"/>
        <v>0</v>
      </c>
      <c r="AN500" s="84">
        <f>'Февраль 2020'!AL500+'Март 2020'!AM500</f>
        <v>0</v>
      </c>
      <c r="AO500" s="82">
        <f t="shared" si="6"/>
        <v>0</v>
      </c>
      <c r="AP500" s="85">
        <f>'Февраль 2020'!AN500+'Март 2020'!AO500</f>
        <v>0</v>
      </c>
      <c r="AQ500" s="82">
        <f t="shared" si="4"/>
        <v>0</v>
      </c>
      <c r="AR500" s="86">
        <f>'Февраль 2020'!AP500+'Март 2020'!AQ500</f>
        <v>0</v>
      </c>
      <c r="AS500" s="87">
        <f>'Январь 2020'!AW500</f>
        <v>0</v>
      </c>
      <c r="AT500" s="88">
        <f>'Январь 2020'!AX500</f>
        <v>0</v>
      </c>
      <c r="AU500" s="45">
        <f t="shared" si="5"/>
        <v>0</v>
      </c>
      <c r="AV500" s="45">
        <f>'Январь 2020'!AZ500</f>
        <v>0</v>
      </c>
    </row>
    <row r="501" spans="1:48" ht="14.25" customHeight="1">
      <c r="B501" s="259"/>
      <c r="D501" s="259"/>
      <c r="E501" s="259"/>
      <c r="F501" s="259"/>
      <c r="G501" s="259"/>
      <c r="H501" s="259"/>
      <c r="I501" s="259"/>
      <c r="J501" s="259"/>
      <c r="K501" s="259"/>
      <c r="L501" s="259"/>
      <c r="M501" s="259"/>
      <c r="N501" s="259"/>
      <c r="O501" s="259"/>
      <c r="P501" s="259"/>
      <c r="Q501" s="259"/>
      <c r="R501" s="259"/>
      <c r="S501" s="259"/>
      <c r="T501" s="259"/>
      <c r="U501" s="259"/>
      <c r="V501" s="259"/>
      <c r="W501" s="259"/>
      <c r="X501" s="259"/>
      <c r="Y501" s="259"/>
      <c r="Z501" s="259"/>
      <c r="AA501" s="259"/>
      <c r="AB501" s="259"/>
      <c r="AC501" s="259"/>
      <c r="AD501" s="259"/>
      <c r="AE501" s="259"/>
      <c r="AF501" s="259"/>
      <c r="AG501" s="259"/>
      <c r="AH501" s="259"/>
      <c r="AU501" s="45"/>
      <c r="AV501" s="45"/>
    </row>
    <row r="502" spans="1:48" ht="14.25" customHeight="1">
      <c r="B502" s="259"/>
      <c r="D502" s="259"/>
      <c r="E502" s="259"/>
      <c r="F502" s="259"/>
      <c r="G502" s="259"/>
      <c r="H502" s="259"/>
      <c r="I502" s="259"/>
      <c r="J502" s="259"/>
      <c r="K502" s="259"/>
      <c r="L502" s="259"/>
      <c r="M502" s="259"/>
      <c r="N502" s="259"/>
      <c r="O502" s="259"/>
      <c r="P502" s="259"/>
      <c r="Q502" s="259"/>
      <c r="R502" s="259"/>
      <c r="S502" s="259"/>
      <c r="T502" s="259"/>
      <c r="U502" s="259"/>
      <c r="V502" s="259"/>
      <c r="W502" s="259"/>
      <c r="X502" s="259"/>
      <c r="Y502" s="259"/>
      <c r="Z502" s="259"/>
      <c r="AA502" s="259"/>
      <c r="AB502" s="259"/>
      <c r="AC502" s="259"/>
      <c r="AD502" s="259"/>
      <c r="AE502" s="259"/>
      <c r="AF502" s="259"/>
      <c r="AG502" s="259"/>
      <c r="AH502" s="259"/>
      <c r="AU502" s="45"/>
      <c r="AV502" s="45"/>
    </row>
    <row r="503" spans="1:48" ht="14.25" customHeight="1">
      <c r="B503" s="259"/>
      <c r="D503" s="259"/>
      <c r="E503" s="259"/>
      <c r="F503" s="259"/>
      <c r="G503" s="259"/>
      <c r="H503" s="259"/>
      <c r="I503" s="259"/>
      <c r="J503" s="259"/>
      <c r="K503" s="259"/>
      <c r="L503" s="259"/>
      <c r="M503" s="259"/>
      <c r="N503" s="259"/>
      <c r="O503" s="259"/>
      <c r="P503" s="259"/>
      <c r="Q503" s="259"/>
      <c r="R503" s="259"/>
      <c r="S503" s="259"/>
      <c r="T503" s="259"/>
      <c r="U503" s="259"/>
      <c r="V503" s="259"/>
      <c r="W503" s="259"/>
      <c r="X503" s="259"/>
      <c r="Y503" s="259"/>
      <c r="Z503" s="259"/>
      <c r="AA503" s="259"/>
      <c r="AB503" s="259"/>
      <c r="AC503" s="259"/>
      <c r="AD503" s="259"/>
      <c r="AE503" s="259"/>
      <c r="AF503" s="259"/>
      <c r="AG503" s="259"/>
      <c r="AH503" s="259"/>
      <c r="AU503" s="45"/>
      <c r="AV503" s="45"/>
    </row>
    <row r="504" spans="1:48" ht="14.25" customHeight="1">
      <c r="B504" s="259"/>
      <c r="D504" s="259"/>
      <c r="E504" s="259"/>
      <c r="F504" s="259"/>
      <c r="G504" s="259"/>
      <c r="H504" s="259"/>
      <c r="I504" s="259"/>
      <c r="J504" s="259"/>
      <c r="K504" s="259"/>
      <c r="L504" s="259"/>
      <c r="M504" s="259"/>
      <c r="N504" s="259"/>
      <c r="O504" s="259"/>
      <c r="P504" s="259"/>
      <c r="Q504" s="259"/>
      <c r="R504" s="259"/>
      <c r="S504" s="259"/>
      <c r="T504" s="259"/>
      <c r="U504" s="259"/>
      <c r="V504" s="259"/>
      <c r="W504" s="259"/>
      <c r="X504" s="259"/>
      <c r="Y504" s="259"/>
      <c r="Z504" s="259"/>
      <c r="AA504" s="259"/>
      <c r="AB504" s="259"/>
      <c r="AC504" s="259"/>
      <c r="AD504" s="259"/>
      <c r="AE504" s="259"/>
      <c r="AF504" s="259"/>
      <c r="AG504" s="259"/>
      <c r="AH504" s="259"/>
      <c r="AU504" s="45"/>
      <c r="AV504" s="45"/>
    </row>
    <row r="505" spans="1:48" ht="14.25" customHeight="1">
      <c r="B505" s="259"/>
      <c r="D505" s="259"/>
      <c r="E505" s="259"/>
      <c r="F505" s="259"/>
      <c r="G505" s="259"/>
      <c r="H505" s="259"/>
      <c r="I505" s="259"/>
      <c r="J505" s="259"/>
      <c r="K505" s="259"/>
      <c r="L505" s="259"/>
      <c r="M505" s="259"/>
      <c r="N505" s="259"/>
      <c r="O505" s="259"/>
      <c r="P505" s="259"/>
      <c r="Q505" s="259"/>
      <c r="R505" s="259"/>
      <c r="S505" s="259"/>
      <c r="T505" s="259"/>
      <c r="U505" s="259"/>
      <c r="V505" s="259"/>
      <c r="W505" s="259"/>
      <c r="X505" s="259"/>
      <c r="Y505" s="259"/>
      <c r="Z505" s="259"/>
      <c r="AA505" s="259"/>
      <c r="AB505" s="259"/>
      <c r="AC505" s="259"/>
      <c r="AD505" s="259"/>
      <c r="AE505" s="259"/>
      <c r="AF505" s="259"/>
      <c r="AG505" s="259"/>
      <c r="AH505" s="259"/>
      <c r="AU505" s="45"/>
      <c r="AV505" s="45"/>
    </row>
    <row r="506" spans="1:48" ht="14.25" customHeight="1">
      <c r="B506" s="259"/>
      <c r="D506" s="259"/>
      <c r="E506" s="259"/>
      <c r="F506" s="259"/>
      <c r="G506" s="259"/>
      <c r="H506" s="259"/>
      <c r="I506" s="259"/>
      <c r="J506" s="259"/>
      <c r="K506" s="259"/>
      <c r="L506" s="259"/>
      <c r="M506" s="259"/>
      <c r="N506" s="259"/>
      <c r="O506" s="259"/>
      <c r="P506" s="259"/>
      <c r="Q506" s="259"/>
      <c r="R506" s="259"/>
      <c r="S506" s="259"/>
      <c r="T506" s="259"/>
      <c r="U506" s="259"/>
      <c r="V506" s="259"/>
      <c r="W506" s="259"/>
      <c r="X506" s="259"/>
      <c r="Y506" s="259"/>
      <c r="Z506" s="259"/>
      <c r="AA506" s="259"/>
      <c r="AB506" s="259"/>
      <c r="AC506" s="259"/>
      <c r="AD506" s="259"/>
      <c r="AE506" s="259"/>
      <c r="AF506" s="259"/>
      <c r="AG506" s="259"/>
      <c r="AH506" s="259"/>
      <c r="AU506" s="45"/>
      <c r="AV506" s="45"/>
    </row>
    <row r="507" spans="1:48" ht="14.25" customHeight="1">
      <c r="B507" s="259"/>
      <c r="D507" s="259"/>
      <c r="E507" s="259"/>
      <c r="F507" s="259"/>
      <c r="G507" s="259"/>
      <c r="H507" s="259"/>
      <c r="I507" s="259"/>
      <c r="J507" s="259"/>
      <c r="K507" s="259"/>
      <c r="L507" s="259"/>
      <c r="M507" s="259"/>
      <c r="N507" s="259"/>
      <c r="O507" s="259"/>
      <c r="P507" s="259"/>
      <c r="Q507" s="259"/>
      <c r="R507" s="259"/>
      <c r="S507" s="259"/>
      <c r="T507" s="259"/>
      <c r="U507" s="259"/>
      <c r="V507" s="259"/>
      <c r="W507" s="259"/>
      <c r="X507" s="259"/>
      <c r="Y507" s="259"/>
      <c r="Z507" s="259"/>
      <c r="AA507" s="259"/>
      <c r="AB507" s="259"/>
      <c r="AC507" s="259"/>
      <c r="AD507" s="259"/>
      <c r="AE507" s="259"/>
      <c r="AF507" s="259"/>
      <c r="AG507" s="259"/>
      <c r="AH507" s="259"/>
      <c r="AU507" s="45"/>
      <c r="AV507" s="45"/>
    </row>
    <row r="508" spans="1:48" ht="14.25" customHeight="1">
      <c r="B508" s="259"/>
      <c r="D508" s="259"/>
      <c r="E508" s="259"/>
      <c r="F508" s="259"/>
      <c r="G508" s="259"/>
      <c r="H508" s="259"/>
      <c r="I508" s="259"/>
      <c r="J508" s="259"/>
      <c r="K508" s="259"/>
      <c r="L508" s="259"/>
      <c r="M508" s="259"/>
      <c r="N508" s="259"/>
      <c r="O508" s="259"/>
      <c r="P508" s="259"/>
      <c r="Q508" s="259"/>
      <c r="R508" s="259"/>
      <c r="S508" s="259"/>
      <c r="T508" s="259"/>
      <c r="U508" s="259"/>
      <c r="V508" s="259"/>
      <c r="W508" s="259"/>
      <c r="X508" s="259"/>
      <c r="Y508" s="259"/>
      <c r="Z508" s="259"/>
      <c r="AA508" s="259"/>
      <c r="AB508" s="259"/>
      <c r="AC508" s="259"/>
      <c r="AD508" s="259"/>
      <c r="AE508" s="259"/>
      <c r="AF508" s="259"/>
      <c r="AG508" s="259"/>
      <c r="AH508" s="259"/>
      <c r="AU508" s="45"/>
      <c r="AV508" s="45"/>
    </row>
    <row r="509" spans="1:48" ht="14.25" customHeight="1">
      <c r="B509" s="259"/>
      <c r="D509" s="259"/>
      <c r="E509" s="259"/>
      <c r="F509" s="259"/>
      <c r="G509" s="259"/>
      <c r="H509" s="259"/>
      <c r="I509" s="259"/>
      <c r="J509" s="259"/>
      <c r="K509" s="259"/>
      <c r="L509" s="259"/>
      <c r="M509" s="259"/>
      <c r="N509" s="259"/>
      <c r="O509" s="259"/>
      <c r="P509" s="259"/>
      <c r="Q509" s="259"/>
      <c r="R509" s="259"/>
      <c r="S509" s="259"/>
      <c r="T509" s="259"/>
      <c r="U509" s="259"/>
      <c r="V509" s="259"/>
      <c r="W509" s="259"/>
      <c r="X509" s="259"/>
      <c r="Y509" s="259"/>
      <c r="Z509" s="259"/>
      <c r="AA509" s="259"/>
      <c r="AB509" s="259"/>
      <c r="AC509" s="259"/>
      <c r="AD509" s="259"/>
      <c r="AE509" s="259"/>
      <c r="AF509" s="259"/>
      <c r="AG509" s="259"/>
      <c r="AH509" s="259"/>
      <c r="AU509" s="45"/>
      <c r="AV509" s="45"/>
    </row>
    <row r="510" spans="1:48" ht="14.25" customHeight="1">
      <c r="B510" s="259"/>
      <c r="D510" s="259"/>
      <c r="E510" s="259"/>
      <c r="F510" s="259"/>
      <c r="G510" s="259"/>
      <c r="H510" s="259"/>
      <c r="I510" s="259"/>
      <c r="J510" s="259"/>
      <c r="K510" s="259"/>
      <c r="L510" s="259"/>
      <c r="M510" s="259"/>
      <c r="N510" s="259"/>
      <c r="O510" s="259"/>
      <c r="P510" s="259"/>
      <c r="Q510" s="259"/>
      <c r="R510" s="259"/>
      <c r="S510" s="259"/>
      <c r="T510" s="259"/>
      <c r="U510" s="259"/>
      <c r="V510" s="259"/>
      <c r="W510" s="259"/>
      <c r="X510" s="259"/>
      <c r="Y510" s="259"/>
      <c r="Z510" s="259"/>
      <c r="AA510" s="259"/>
      <c r="AB510" s="259"/>
      <c r="AC510" s="259"/>
      <c r="AD510" s="259"/>
      <c r="AE510" s="259"/>
      <c r="AF510" s="259"/>
      <c r="AG510" s="259"/>
      <c r="AH510" s="259"/>
      <c r="AU510" s="45"/>
      <c r="AV510" s="45"/>
    </row>
    <row r="511" spans="1:48" ht="14.25" customHeight="1">
      <c r="B511" s="259"/>
      <c r="D511" s="259"/>
      <c r="E511" s="259"/>
      <c r="F511" s="259"/>
      <c r="G511" s="259"/>
      <c r="H511" s="259"/>
      <c r="I511" s="259"/>
      <c r="J511" s="259"/>
      <c r="K511" s="259"/>
      <c r="L511" s="259"/>
      <c r="M511" s="259"/>
      <c r="N511" s="259"/>
      <c r="O511" s="259"/>
      <c r="P511" s="259"/>
      <c r="Q511" s="259"/>
      <c r="R511" s="259"/>
      <c r="S511" s="259"/>
      <c r="T511" s="259"/>
      <c r="U511" s="259"/>
      <c r="V511" s="259"/>
      <c r="W511" s="259"/>
      <c r="X511" s="259"/>
      <c r="Y511" s="259"/>
      <c r="Z511" s="259"/>
      <c r="AA511" s="259"/>
      <c r="AB511" s="259"/>
      <c r="AC511" s="259"/>
      <c r="AD511" s="259"/>
      <c r="AE511" s="259"/>
      <c r="AF511" s="259"/>
      <c r="AG511" s="259"/>
      <c r="AH511" s="259"/>
      <c r="AU511" s="45"/>
      <c r="AV511" s="45"/>
    </row>
    <row r="512" spans="1:48" ht="14.25" customHeight="1">
      <c r="B512" s="259"/>
      <c r="D512" s="259"/>
      <c r="E512" s="259"/>
      <c r="F512" s="259"/>
      <c r="G512" s="259"/>
      <c r="H512" s="259"/>
      <c r="I512" s="259"/>
      <c r="J512" s="259"/>
      <c r="K512" s="259"/>
      <c r="L512" s="259"/>
      <c r="M512" s="259"/>
      <c r="N512" s="259"/>
      <c r="O512" s="259"/>
      <c r="P512" s="259"/>
      <c r="Q512" s="259"/>
      <c r="R512" s="259"/>
      <c r="S512" s="259"/>
      <c r="T512" s="259"/>
      <c r="U512" s="259"/>
      <c r="V512" s="259"/>
      <c r="W512" s="259"/>
      <c r="X512" s="259"/>
      <c r="Y512" s="259"/>
      <c r="Z512" s="259"/>
      <c r="AA512" s="259"/>
      <c r="AB512" s="259"/>
      <c r="AC512" s="259"/>
      <c r="AD512" s="259"/>
      <c r="AE512" s="259"/>
      <c r="AF512" s="259"/>
      <c r="AG512" s="259"/>
      <c r="AH512" s="259"/>
      <c r="AU512" s="45"/>
      <c r="AV512" s="45"/>
    </row>
    <row r="513" spans="2:48" ht="14.25" customHeight="1">
      <c r="B513" s="259"/>
      <c r="D513" s="259"/>
      <c r="E513" s="259"/>
      <c r="F513" s="259"/>
      <c r="G513" s="259"/>
      <c r="H513" s="259"/>
      <c r="I513" s="259"/>
      <c r="J513" s="259"/>
      <c r="K513" s="259"/>
      <c r="L513" s="259"/>
      <c r="M513" s="259"/>
      <c r="N513" s="259"/>
      <c r="O513" s="259"/>
      <c r="P513" s="259"/>
      <c r="Q513" s="259"/>
      <c r="R513" s="259"/>
      <c r="S513" s="259"/>
      <c r="T513" s="259"/>
      <c r="U513" s="259"/>
      <c r="V513" s="259"/>
      <c r="W513" s="259"/>
      <c r="X513" s="259"/>
      <c r="Y513" s="259"/>
      <c r="Z513" s="259"/>
      <c r="AA513" s="259"/>
      <c r="AB513" s="259"/>
      <c r="AC513" s="259"/>
      <c r="AD513" s="259"/>
      <c r="AE513" s="259"/>
      <c r="AF513" s="259"/>
      <c r="AG513" s="259"/>
      <c r="AH513" s="259"/>
      <c r="AU513" s="45"/>
      <c r="AV513" s="45"/>
    </row>
    <row r="514" spans="2:48" ht="14.25" customHeight="1">
      <c r="B514" s="259"/>
      <c r="D514" s="259"/>
      <c r="E514" s="259"/>
      <c r="F514" s="259"/>
      <c r="G514" s="259"/>
      <c r="H514" s="259"/>
      <c r="I514" s="259"/>
      <c r="J514" s="259"/>
      <c r="K514" s="259"/>
      <c r="L514" s="259"/>
      <c r="M514" s="259"/>
      <c r="N514" s="259"/>
      <c r="O514" s="259"/>
      <c r="P514" s="259"/>
      <c r="Q514" s="259"/>
      <c r="R514" s="259"/>
      <c r="S514" s="259"/>
      <c r="T514" s="259"/>
      <c r="U514" s="259"/>
      <c r="V514" s="259"/>
      <c r="W514" s="259"/>
      <c r="X514" s="259"/>
      <c r="Y514" s="259"/>
      <c r="Z514" s="259"/>
      <c r="AA514" s="259"/>
      <c r="AB514" s="259"/>
      <c r="AC514" s="259"/>
      <c r="AD514" s="259"/>
      <c r="AE514" s="259"/>
      <c r="AF514" s="259"/>
      <c r="AG514" s="259"/>
      <c r="AH514" s="259"/>
      <c r="AU514" s="45"/>
      <c r="AV514" s="45"/>
    </row>
    <row r="515" spans="2:48" ht="14.25" customHeight="1">
      <c r="B515" s="259"/>
      <c r="D515" s="259"/>
      <c r="E515" s="259"/>
      <c r="F515" s="259"/>
      <c r="G515" s="259"/>
      <c r="H515" s="259"/>
      <c r="I515" s="259"/>
      <c r="J515" s="259"/>
      <c r="K515" s="259"/>
      <c r="L515" s="259"/>
      <c r="M515" s="259"/>
      <c r="N515" s="259"/>
      <c r="O515" s="259"/>
      <c r="P515" s="259"/>
      <c r="Q515" s="259"/>
      <c r="R515" s="259"/>
      <c r="S515" s="259"/>
      <c r="T515" s="259"/>
      <c r="U515" s="259"/>
      <c r="V515" s="259"/>
      <c r="W515" s="259"/>
      <c r="X515" s="259"/>
      <c r="Y515" s="259"/>
      <c r="Z515" s="259"/>
      <c r="AA515" s="259"/>
      <c r="AB515" s="259"/>
      <c r="AC515" s="259"/>
      <c r="AD515" s="259"/>
      <c r="AE515" s="259"/>
      <c r="AF515" s="259"/>
      <c r="AG515" s="259"/>
      <c r="AH515" s="259"/>
      <c r="AU515" s="45"/>
      <c r="AV515" s="45"/>
    </row>
    <row r="516" spans="2:48" ht="14.25" customHeight="1">
      <c r="B516" s="259"/>
      <c r="D516" s="259"/>
      <c r="E516" s="259"/>
      <c r="F516" s="259"/>
      <c r="G516" s="259"/>
      <c r="H516" s="259"/>
      <c r="I516" s="259"/>
      <c r="J516" s="259"/>
      <c r="K516" s="259"/>
      <c r="L516" s="259"/>
      <c r="M516" s="259"/>
      <c r="N516" s="259"/>
      <c r="O516" s="259"/>
      <c r="P516" s="259"/>
      <c r="Q516" s="259"/>
      <c r="R516" s="259"/>
      <c r="S516" s="259"/>
      <c r="T516" s="259"/>
      <c r="U516" s="259"/>
      <c r="V516" s="259"/>
      <c r="W516" s="259"/>
      <c r="X516" s="259"/>
      <c r="Y516" s="259"/>
      <c r="Z516" s="259"/>
      <c r="AA516" s="259"/>
      <c r="AB516" s="259"/>
      <c r="AC516" s="259"/>
      <c r="AD516" s="259"/>
      <c r="AE516" s="259"/>
      <c r="AF516" s="259"/>
      <c r="AG516" s="259"/>
      <c r="AH516" s="259"/>
      <c r="AU516" s="45"/>
      <c r="AV516" s="45"/>
    </row>
    <row r="517" spans="2:48" ht="14.25" customHeight="1">
      <c r="B517" s="259"/>
      <c r="D517" s="259"/>
      <c r="E517" s="259"/>
      <c r="F517" s="259"/>
      <c r="G517" s="259"/>
      <c r="H517" s="259"/>
      <c r="I517" s="259"/>
      <c r="J517" s="259"/>
      <c r="K517" s="259"/>
      <c r="L517" s="259"/>
      <c r="M517" s="259"/>
      <c r="N517" s="259"/>
      <c r="O517" s="259"/>
      <c r="P517" s="259"/>
      <c r="Q517" s="259"/>
      <c r="R517" s="259"/>
      <c r="S517" s="259"/>
      <c r="T517" s="259"/>
      <c r="U517" s="259"/>
      <c r="V517" s="259"/>
      <c r="W517" s="259"/>
      <c r="X517" s="259"/>
      <c r="Y517" s="259"/>
      <c r="Z517" s="259"/>
      <c r="AA517" s="259"/>
      <c r="AB517" s="259"/>
      <c r="AC517" s="259"/>
      <c r="AD517" s="259"/>
      <c r="AE517" s="259"/>
      <c r="AF517" s="259"/>
      <c r="AG517" s="259"/>
      <c r="AH517" s="259"/>
      <c r="AU517" s="45"/>
      <c r="AV517" s="45"/>
    </row>
    <row r="518" spans="2:48" ht="14.25" customHeight="1">
      <c r="B518" s="259"/>
      <c r="D518" s="259"/>
      <c r="E518" s="259"/>
      <c r="F518" s="259"/>
      <c r="G518" s="259"/>
      <c r="H518" s="259"/>
      <c r="I518" s="259"/>
      <c r="J518" s="259"/>
      <c r="K518" s="259"/>
      <c r="L518" s="259"/>
      <c r="M518" s="259"/>
      <c r="N518" s="259"/>
      <c r="O518" s="259"/>
      <c r="P518" s="259"/>
      <c r="Q518" s="259"/>
      <c r="R518" s="259"/>
      <c r="S518" s="259"/>
      <c r="T518" s="259"/>
      <c r="U518" s="259"/>
      <c r="V518" s="259"/>
      <c r="W518" s="259"/>
      <c r="X518" s="259"/>
      <c r="Y518" s="259"/>
      <c r="Z518" s="259"/>
      <c r="AA518" s="259"/>
      <c r="AB518" s="259"/>
      <c r="AC518" s="259"/>
      <c r="AD518" s="259"/>
      <c r="AE518" s="259"/>
      <c r="AF518" s="259"/>
      <c r="AG518" s="259"/>
      <c r="AH518" s="259"/>
      <c r="AU518" s="45"/>
      <c r="AV518" s="45"/>
    </row>
    <row r="519" spans="2:48" ht="14.25" customHeight="1">
      <c r="B519" s="259"/>
      <c r="D519" s="259"/>
      <c r="E519" s="259"/>
      <c r="F519" s="259"/>
      <c r="G519" s="259"/>
      <c r="H519" s="259"/>
      <c r="I519" s="259"/>
      <c r="J519" s="259"/>
      <c r="K519" s="259"/>
      <c r="L519" s="259"/>
      <c r="M519" s="259"/>
      <c r="N519" s="259"/>
      <c r="O519" s="259"/>
      <c r="P519" s="259"/>
      <c r="Q519" s="259"/>
      <c r="R519" s="259"/>
      <c r="S519" s="259"/>
      <c r="T519" s="259"/>
      <c r="U519" s="259"/>
      <c r="V519" s="259"/>
      <c r="W519" s="259"/>
      <c r="X519" s="259"/>
      <c r="Y519" s="259"/>
      <c r="Z519" s="259"/>
      <c r="AA519" s="259"/>
      <c r="AB519" s="259"/>
      <c r="AC519" s="259"/>
      <c r="AD519" s="259"/>
      <c r="AE519" s="259"/>
      <c r="AF519" s="259"/>
      <c r="AG519" s="259"/>
      <c r="AH519" s="259"/>
      <c r="AU519" s="45"/>
      <c r="AV519" s="45"/>
    </row>
    <row r="520" spans="2:48" ht="14.25" customHeight="1">
      <c r="B520" s="259"/>
      <c r="D520" s="259"/>
      <c r="E520" s="259"/>
      <c r="F520" s="259"/>
      <c r="G520" s="259"/>
      <c r="H520" s="259"/>
      <c r="I520" s="259"/>
      <c r="J520" s="259"/>
      <c r="K520" s="259"/>
      <c r="L520" s="259"/>
      <c r="M520" s="259"/>
      <c r="N520" s="259"/>
      <c r="O520" s="259"/>
      <c r="P520" s="259"/>
      <c r="Q520" s="259"/>
      <c r="R520" s="259"/>
      <c r="S520" s="259"/>
      <c r="T520" s="259"/>
      <c r="U520" s="259"/>
      <c r="V520" s="259"/>
      <c r="W520" s="259"/>
      <c r="X520" s="259"/>
      <c r="Y520" s="259"/>
      <c r="Z520" s="259"/>
      <c r="AA520" s="259"/>
      <c r="AB520" s="259"/>
      <c r="AC520" s="259"/>
      <c r="AD520" s="259"/>
      <c r="AE520" s="259"/>
      <c r="AF520" s="259"/>
      <c r="AG520" s="259"/>
      <c r="AH520" s="259"/>
      <c r="AU520" s="45"/>
      <c r="AV520" s="45"/>
    </row>
    <row r="521" spans="2:48" ht="14.25" customHeight="1">
      <c r="B521" s="259"/>
      <c r="D521" s="259"/>
      <c r="E521" s="259"/>
      <c r="F521" s="259"/>
      <c r="G521" s="259"/>
      <c r="H521" s="259"/>
      <c r="I521" s="259"/>
      <c r="J521" s="259"/>
      <c r="K521" s="259"/>
      <c r="L521" s="259"/>
      <c r="M521" s="259"/>
      <c r="N521" s="259"/>
      <c r="O521" s="259"/>
      <c r="P521" s="259"/>
      <c r="Q521" s="259"/>
      <c r="R521" s="259"/>
      <c r="S521" s="259"/>
      <c r="T521" s="259"/>
      <c r="U521" s="259"/>
      <c r="V521" s="259"/>
      <c r="W521" s="259"/>
      <c r="X521" s="259"/>
      <c r="Y521" s="259"/>
      <c r="Z521" s="259"/>
      <c r="AA521" s="259"/>
      <c r="AB521" s="259"/>
      <c r="AC521" s="259"/>
      <c r="AD521" s="259"/>
      <c r="AE521" s="259"/>
      <c r="AF521" s="259"/>
      <c r="AG521" s="259"/>
      <c r="AH521" s="259"/>
      <c r="AU521" s="45"/>
      <c r="AV521" s="45"/>
    </row>
    <row r="522" spans="2:48" ht="14.25" customHeight="1">
      <c r="B522" s="259"/>
      <c r="D522" s="259"/>
      <c r="E522" s="259"/>
      <c r="F522" s="259"/>
      <c r="G522" s="259"/>
      <c r="H522" s="259"/>
      <c r="I522" s="259"/>
      <c r="J522" s="259"/>
      <c r="K522" s="259"/>
      <c r="L522" s="259"/>
      <c r="M522" s="259"/>
      <c r="N522" s="259"/>
      <c r="O522" s="259"/>
      <c r="P522" s="259"/>
      <c r="Q522" s="259"/>
      <c r="R522" s="259"/>
      <c r="S522" s="259"/>
      <c r="T522" s="259"/>
      <c r="U522" s="259"/>
      <c r="V522" s="259"/>
      <c r="W522" s="259"/>
      <c r="X522" s="259"/>
      <c r="Y522" s="259"/>
      <c r="Z522" s="259"/>
      <c r="AA522" s="259"/>
      <c r="AB522" s="259"/>
      <c r="AC522" s="259"/>
      <c r="AD522" s="259"/>
      <c r="AE522" s="259"/>
      <c r="AF522" s="259"/>
      <c r="AG522" s="259"/>
      <c r="AH522" s="259"/>
      <c r="AU522" s="45"/>
      <c r="AV522" s="45"/>
    </row>
    <row r="523" spans="2:48" ht="14.25" customHeight="1">
      <c r="B523" s="259"/>
      <c r="D523" s="259"/>
      <c r="E523" s="259"/>
      <c r="F523" s="259"/>
      <c r="G523" s="259"/>
      <c r="H523" s="259"/>
      <c r="I523" s="259"/>
      <c r="J523" s="259"/>
      <c r="K523" s="259"/>
      <c r="L523" s="259"/>
      <c r="M523" s="259"/>
      <c r="N523" s="259"/>
      <c r="O523" s="259"/>
      <c r="P523" s="259"/>
      <c r="Q523" s="259"/>
      <c r="R523" s="259"/>
      <c r="S523" s="259"/>
      <c r="T523" s="259"/>
      <c r="U523" s="259"/>
      <c r="V523" s="259"/>
      <c r="W523" s="259"/>
      <c r="X523" s="259"/>
      <c r="Y523" s="259"/>
      <c r="Z523" s="259"/>
      <c r="AA523" s="259"/>
      <c r="AB523" s="259"/>
      <c r="AC523" s="259"/>
      <c r="AD523" s="259"/>
      <c r="AE523" s="259"/>
      <c r="AF523" s="259"/>
      <c r="AG523" s="259"/>
      <c r="AH523" s="259"/>
      <c r="AU523" s="45"/>
      <c r="AV523" s="45"/>
    </row>
    <row r="524" spans="2:48" ht="14.25" customHeight="1">
      <c r="B524" s="259"/>
      <c r="D524" s="259"/>
      <c r="E524" s="259"/>
      <c r="F524" s="259"/>
      <c r="G524" s="259"/>
      <c r="H524" s="259"/>
      <c r="I524" s="259"/>
      <c r="J524" s="259"/>
      <c r="K524" s="259"/>
      <c r="L524" s="259"/>
      <c r="M524" s="259"/>
      <c r="N524" s="259"/>
      <c r="O524" s="259"/>
      <c r="P524" s="259"/>
      <c r="Q524" s="259"/>
      <c r="R524" s="259"/>
      <c r="S524" s="259"/>
      <c r="T524" s="259"/>
      <c r="U524" s="259"/>
      <c r="V524" s="259"/>
      <c r="W524" s="259"/>
      <c r="X524" s="259"/>
      <c r="Y524" s="259"/>
      <c r="Z524" s="259"/>
      <c r="AA524" s="259"/>
      <c r="AB524" s="259"/>
      <c r="AC524" s="259"/>
      <c r="AD524" s="259"/>
      <c r="AE524" s="259"/>
      <c r="AF524" s="259"/>
      <c r="AG524" s="259"/>
      <c r="AH524" s="259"/>
      <c r="AU524" s="45"/>
      <c r="AV524" s="45"/>
    </row>
    <row r="525" spans="2:48" ht="14.25" customHeight="1">
      <c r="B525" s="259"/>
      <c r="D525" s="259"/>
      <c r="E525" s="259"/>
      <c r="F525" s="259"/>
      <c r="G525" s="259"/>
      <c r="H525" s="259"/>
      <c r="I525" s="259"/>
      <c r="J525" s="259"/>
      <c r="K525" s="259"/>
      <c r="L525" s="259"/>
      <c r="M525" s="259"/>
      <c r="N525" s="259"/>
      <c r="O525" s="259"/>
      <c r="P525" s="259"/>
      <c r="Q525" s="259"/>
      <c r="R525" s="259"/>
      <c r="S525" s="259"/>
      <c r="T525" s="259"/>
      <c r="U525" s="259"/>
      <c r="V525" s="259"/>
      <c r="W525" s="259"/>
      <c r="X525" s="259"/>
      <c r="Y525" s="259"/>
      <c r="Z525" s="259"/>
      <c r="AA525" s="259"/>
      <c r="AB525" s="259"/>
      <c r="AC525" s="259"/>
      <c r="AD525" s="259"/>
      <c r="AE525" s="259"/>
      <c r="AF525" s="259"/>
      <c r="AG525" s="259"/>
      <c r="AH525" s="259"/>
      <c r="AU525" s="45"/>
      <c r="AV525" s="45"/>
    </row>
    <row r="526" spans="2:48" ht="14.25" customHeight="1">
      <c r="B526" s="259"/>
      <c r="D526" s="259"/>
      <c r="E526" s="259"/>
      <c r="F526" s="259"/>
      <c r="G526" s="259"/>
      <c r="H526" s="259"/>
      <c r="I526" s="259"/>
      <c r="J526" s="259"/>
      <c r="K526" s="259"/>
      <c r="L526" s="259"/>
      <c r="M526" s="259"/>
      <c r="N526" s="259"/>
      <c r="O526" s="259"/>
      <c r="P526" s="259"/>
      <c r="Q526" s="259"/>
      <c r="R526" s="259"/>
      <c r="S526" s="259"/>
      <c r="T526" s="259"/>
      <c r="U526" s="259"/>
      <c r="V526" s="259"/>
      <c r="W526" s="259"/>
      <c r="X526" s="259"/>
      <c r="Y526" s="259"/>
      <c r="Z526" s="259"/>
      <c r="AA526" s="259"/>
      <c r="AB526" s="259"/>
      <c r="AC526" s="259"/>
      <c r="AD526" s="259"/>
      <c r="AE526" s="259"/>
      <c r="AF526" s="259"/>
      <c r="AG526" s="259"/>
      <c r="AH526" s="259"/>
      <c r="AU526" s="45"/>
      <c r="AV526" s="45"/>
    </row>
    <row r="527" spans="2:48" ht="14.25" customHeight="1">
      <c r="B527" s="259"/>
      <c r="D527" s="259"/>
      <c r="E527" s="259"/>
      <c r="F527" s="259"/>
      <c r="G527" s="259"/>
      <c r="H527" s="259"/>
      <c r="I527" s="259"/>
      <c r="J527" s="259"/>
      <c r="K527" s="259"/>
      <c r="L527" s="259"/>
      <c r="M527" s="259"/>
      <c r="N527" s="259"/>
      <c r="O527" s="259"/>
      <c r="P527" s="259"/>
      <c r="Q527" s="259"/>
      <c r="R527" s="259"/>
      <c r="S527" s="259"/>
      <c r="T527" s="259"/>
      <c r="U527" s="259"/>
      <c r="V527" s="259"/>
      <c r="W527" s="259"/>
      <c r="X527" s="259"/>
      <c r="Y527" s="259"/>
      <c r="Z527" s="259"/>
      <c r="AA527" s="259"/>
      <c r="AB527" s="259"/>
      <c r="AC527" s="259"/>
      <c r="AD527" s="259"/>
      <c r="AE527" s="259"/>
      <c r="AF527" s="259"/>
      <c r="AG527" s="259"/>
      <c r="AH527" s="259"/>
      <c r="AU527" s="45"/>
      <c r="AV527" s="45"/>
    </row>
    <row r="528" spans="2:48" ht="14.25" customHeight="1">
      <c r="B528" s="259"/>
      <c r="D528" s="259"/>
      <c r="E528" s="259"/>
      <c r="F528" s="259"/>
      <c r="G528" s="259"/>
      <c r="H528" s="259"/>
      <c r="I528" s="259"/>
      <c r="J528" s="259"/>
      <c r="K528" s="259"/>
      <c r="L528" s="259"/>
      <c r="M528" s="259"/>
      <c r="N528" s="259"/>
      <c r="O528" s="259"/>
      <c r="P528" s="259"/>
      <c r="Q528" s="259"/>
      <c r="R528" s="259"/>
      <c r="S528" s="259"/>
      <c r="T528" s="259"/>
      <c r="U528" s="259"/>
      <c r="V528" s="259"/>
      <c r="W528" s="259"/>
      <c r="X528" s="259"/>
      <c r="Y528" s="259"/>
      <c r="Z528" s="259"/>
      <c r="AA528" s="259"/>
      <c r="AB528" s="259"/>
      <c r="AC528" s="259"/>
      <c r="AD528" s="259"/>
      <c r="AE528" s="259"/>
      <c r="AF528" s="259"/>
      <c r="AG528" s="259"/>
      <c r="AH528" s="259"/>
      <c r="AU528" s="45"/>
      <c r="AV528" s="45"/>
    </row>
    <row r="529" spans="2:48" ht="14.25" customHeight="1">
      <c r="B529" s="259"/>
      <c r="D529" s="259"/>
      <c r="E529" s="259"/>
      <c r="F529" s="259"/>
      <c r="G529" s="259"/>
      <c r="H529" s="259"/>
      <c r="I529" s="259"/>
      <c r="J529" s="259"/>
      <c r="K529" s="259"/>
      <c r="L529" s="259"/>
      <c r="M529" s="259"/>
      <c r="N529" s="259"/>
      <c r="O529" s="259"/>
      <c r="P529" s="259"/>
      <c r="Q529" s="259"/>
      <c r="R529" s="259"/>
      <c r="S529" s="259"/>
      <c r="T529" s="259"/>
      <c r="U529" s="259"/>
      <c r="V529" s="259"/>
      <c r="W529" s="259"/>
      <c r="X529" s="259"/>
      <c r="Y529" s="259"/>
      <c r="Z529" s="259"/>
      <c r="AA529" s="259"/>
      <c r="AB529" s="259"/>
      <c r="AC529" s="259"/>
      <c r="AD529" s="259"/>
      <c r="AE529" s="259"/>
      <c r="AF529" s="259"/>
      <c r="AG529" s="259"/>
      <c r="AH529" s="259"/>
      <c r="AU529" s="45"/>
      <c r="AV529" s="45"/>
    </row>
    <row r="530" spans="2:48" ht="14.25" customHeight="1">
      <c r="B530" s="259"/>
      <c r="D530" s="259"/>
      <c r="E530" s="259"/>
      <c r="F530" s="259"/>
      <c r="G530" s="259"/>
      <c r="H530" s="259"/>
      <c r="I530" s="259"/>
      <c r="J530" s="259"/>
      <c r="K530" s="259"/>
      <c r="L530" s="259"/>
      <c r="M530" s="259"/>
      <c r="N530" s="259"/>
      <c r="O530" s="259"/>
      <c r="P530" s="259"/>
      <c r="Q530" s="259"/>
      <c r="R530" s="259"/>
      <c r="S530" s="259"/>
      <c r="T530" s="259"/>
      <c r="U530" s="259"/>
      <c r="V530" s="259"/>
      <c r="W530" s="259"/>
      <c r="X530" s="259"/>
      <c r="Y530" s="259"/>
      <c r="Z530" s="259"/>
      <c r="AA530" s="259"/>
      <c r="AB530" s="259"/>
      <c r="AC530" s="259"/>
      <c r="AD530" s="259"/>
      <c r="AE530" s="259"/>
      <c r="AF530" s="259"/>
      <c r="AG530" s="259"/>
      <c r="AH530" s="259"/>
      <c r="AU530" s="45"/>
      <c r="AV530" s="45"/>
    </row>
    <row r="531" spans="2:48" ht="14.25" customHeight="1">
      <c r="B531" s="259"/>
      <c r="D531" s="259"/>
      <c r="E531" s="259"/>
      <c r="F531" s="259"/>
      <c r="G531" s="259"/>
      <c r="H531" s="259"/>
      <c r="I531" s="259"/>
      <c r="J531" s="259"/>
      <c r="K531" s="259"/>
      <c r="L531" s="259"/>
      <c r="M531" s="259"/>
      <c r="N531" s="259"/>
      <c r="O531" s="259"/>
      <c r="P531" s="259"/>
      <c r="Q531" s="259"/>
      <c r="R531" s="259"/>
      <c r="S531" s="259"/>
      <c r="T531" s="259"/>
      <c r="U531" s="259"/>
      <c r="V531" s="259"/>
      <c r="W531" s="259"/>
      <c r="X531" s="259"/>
      <c r="Y531" s="259"/>
      <c r="Z531" s="259"/>
      <c r="AA531" s="259"/>
      <c r="AB531" s="259"/>
      <c r="AC531" s="259"/>
      <c r="AD531" s="259"/>
      <c r="AE531" s="259"/>
      <c r="AF531" s="259"/>
      <c r="AG531" s="259"/>
      <c r="AH531" s="259"/>
      <c r="AU531" s="45"/>
      <c r="AV531" s="45"/>
    </row>
    <row r="532" spans="2:48" ht="14.25" customHeight="1">
      <c r="B532" s="259"/>
      <c r="D532" s="259"/>
      <c r="E532" s="259"/>
      <c r="F532" s="259"/>
      <c r="G532" s="259"/>
      <c r="H532" s="259"/>
      <c r="I532" s="259"/>
      <c r="J532" s="259"/>
      <c r="K532" s="259"/>
      <c r="L532" s="259"/>
      <c r="M532" s="259"/>
      <c r="N532" s="259"/>
      <c r="O532" s="259"/>
      <c r="P532" s="259"/>
      <c r="Q532" s="259"/>
      <c r="R532" s="259"/>
      <c r="S532" s="259"/>
      <c r="T532" s="259"/>
      <c r="U532" s="259"/>
      <c r="V532" s="259"/>
      <c r="W532" s="259"/>
      <c r="X532" s="259"/>
      <c r="Y532" s="259"/>
      <c r="Z532" s="259"/>
      <c r="AA532" s="259"/>
      <c r="AB532" s="259"/>
      <c r="AC532" s="259"/>
      <c r="AD532" s="259"/>
      <c r="AE532" s="259"/>
      <c r="AF532" s="259"/>
      <c r="AG532" s="259"/>
      <c r="AH532" s="259"/>
      <c r="AU532" s="45"/>
      <c r="AV532" s="45"/>
    </row>
    <row r="533" spans="2:48" ht="14.25" customHeight="1">
      <c r="B533" s="259"/>
      <c r="D533" s="259"/>
      <c r="E533" s="259"/>
      <c r="F533" s="259"/>
      <c r="G533" s="259"/>
      <c r="H533" s="259"/>
      <c r="I533" s="259"/>
      <c r="J533" s="259"/>
      <c r="K533" s="259"/>
      <c r="L533" s="259"/>
      <c r="M533" s="259"/>
      <c r="N533" s="259"/>
      <c r="O533" s="259"/>
      <c r="P533" s="259"/>
      <c r="Q533" s="259"/>
      <c r="R533" s="259"/>
      <c r="S533" s="259"/>
      <c r="T533" s="259"/>
      <c r="U533" s="259"/>
      <c r="V533" s="259"/>
      <c r="W533" s="259"/>
      <c r="X533" s="259"/>
      <c r="Y533" s="259"/>
      <c r="Z533" s="259"/>
      <c r="AA533" s="259"/>
      <c r="AB533" s="259"/>
      <c r="AC533" s="259"/>
      <c r="AD533" s="259"/>
      <c r="AE533" s="259"/>
      <c r="AF533" s="259"/>
      <c r="AG533" s="259"/>
      <c r="AH533" s="259"/>
      <c r="AU533" s="45"/>
      <c r="AV533" s="45"/>
    </row>
    <row r="534" spans="2:48" ht="14.25" customHeight="1">
      <c r="B534" s="259"/>
      <c r="D534" s="259"/>
      <c r="E534" s="259"/>
      <c r="F534" s="259"/>
      <c r="G534" s="259"/>
      <c r="H534" s="259"/>
      <c r="I534" s="259"/>
      <c r="J534" s="259"/>
      <c r="K534" s="259"/>
      <c r="L534" s="259"/>
      <c r="M534" s="259"/>
      <c r="N534" s="259"/>
      <c r="O534" s="259"/>
      <c r="P534" s="259"/>
      <c r="Q534" s="259"/>
      <c r="R534" s="259"/>
      <c r="S534" s="259"/>
      <c r="T534" s="259"/>
      <c r="U534" s="259"/>
      <c r="V534" s="259"/>
      <c r="W534" s="259"/>
      <c r="X534" s="259"/>
      <c r="Y534" s="259"/>
      <c r="Z534" s="259"/>
      <c r="AA534" s="259"/>
      <c r="AB534" s="259"/>
      <c r="AC534" s="259"/>
      <c r="AD534" s="259"/>
      <c r="AE534" s="259"/>
      <c r="AF534" s="259"/>
      <c r="AG534" s="259"/>
      <c r="AH534" s="259"/>
      <c r="AU534" s="45"/>
      <c r="AV534" s="45"/>
    </row>
    <row r="535" spans="2:48" ht="14.25" customHeight="1">
      <c r="B535" s="259"/>
      <c r="D535" s="259"/>
      <c r="E535" s="259"/>
      <c r="F535" s="259"/>
      <c r="G535" s="259"/>
      <c r="H535" s="259"/>
      <c r="I535" s="259"/>
      <c r="J535" s="259"/>
      <c r="K535" s="259"/>
      <c r="L535" s="259"/>
      <c r="M535" s="259"/>
      <c r="N535" s="259"/>
      <c r="O535" s="259"/>
      <c r="P535" s="259"/>
      <c r="Q535" s="259"/>
      <c r="R535" s="259"/>
      <c r="S535" s="259"/>
      <c r="T535" s="259"/>
      <c r="U535" s="259"/>
      <c r="V535" s="259"/>
      <c r="W535" s="259"/>
      <c r="X535" s="259"/>
      <c r="Y535" s="259"/>
      <c r="Z535" s="259"/>
      <c r="AA535" s="259"/>
      <c r="AB535" s="259"/>
      <c r="AC535" s="259"/>
      <c r="AD535" s="259"/>
      <c r="AE535" s="259"/>
      <c r="AF535" s="259"/>
      <c r="AG535" s="259"/>
      <c r="AH535" s="259"/>
      <c r="AU535" s="45"/>
      <c r="AV535" s="45"/>
    </row>
    <row r="536" spans="2:48" ht="14.25" customHeight="1">
      <c r="B536" s="259"/>
      <c r="D536" s="259"/>
      <c r="E536" s="259"/>
      <c r="F536" s="259"/>
      <c r="G536" s="259"/>
      <c r="H536" s="259"/>
      <c r="I536" s="259"/>
      <c r="J536" s="259"/>
      <c r="K536" s="259"/>
      <c r="L536" s="259"/>
      <c r="M536" s="259"/>
      <c r="N536" s="259"/>
      <c r="O536" s="259"/>
      <c r="P536" s="259"/>
      <c r="Q536" s="259"/>
      <c r="R536" s="259"/>
      <c r="S536" s="259"/>
      <c r="T536" s="259"/>
      <c r="U536" s="259"/>
      <c r="V536" s="259"/>
      <c r="W536" s="259"/>
      <c r="X536" s="259"/>
      <c r="Y536" s="259"/>
      <c r="Z536" s="259"/>
      <c r="AA536" s="259"/>
      <c r="AB536" s="259"/>
      <c r="AC536" s="259"/>
      <c r="AD536" s="259"/>
      <c r="AE536" s="259"/>
      <c r="AF536" s="259"/>
      <c r="AG536" s="259"/>
      <c r="AH536" s="259"/>
      <c r="AU536" s="45"/>
      <c r="AV536" s="45"/>
    </row>
    <row r="537" spans="2:48" ht="14.25" customHeight="1">
      <c r="B537" s="259"/>
      <c r="D537" s="259"/>
      <c r="E537" s="259"/>
      <c r="F537" s="259"/>
      <c r="G537" s="259"/>
      <c r="H537" s="259"/>
      <c r="I537" s="259"/>
      <c r="J537" s="259"/>
      <c r="K537" s="259"/>
      <c r="L537" s="259"/>
      <c r="M537" s="259"/>
      <c r="N537" s="259"/>
      <c r="O537" s="259"/>
      <c r="P537" s="259"/>
      <c r="Q537" s="259"/>
      <c r="R537" s="259"/>
      <c r="S537" s="259"/>
      <c r="T537" s="259"/>
      <c r="U537" s="259"/>
      <c r="V537" s="259"/>
      <c r="W537" s="259"/>
      <c r="X537" s="259"/>
      <c r="Y537" s="259"/>
      <c r="Z537" s="259"/>
      <c r="AA537" s="259"/>
      <c r="AB537" s="259"/>
      <c r="AC537" s="259"/>
      <c r="AD537" s="259"/>
      <c r="AE537" s="259"/>
      <c r="AF537" s="259"/>
      <c r="AG537" s="259"/>
      <c r="AH537" s="259"/>
      <c r="AU537" s="45"/>
      <c r="AV537" s="45"/>
    </row>
    <row r="538" spans="2:48" ht="14.25" customHeight="1">
      <c r="B538" s="259"/>
      <c r="D538" s="259"/>
      <c r="E538" s="259"/>
      <c r="F538" s="259"/>
      <c r="G538" s="259"/>
      <c r="H538" s="259"/>
      <c r="I538" s="259"/>
      <c r="J538" s="259"/>
      <c r="K538" s="259"/>
      <c r="L538" s="259"/>
      <c r="M538" s="259"/>
      <c r="N538" s="259"/>
      <c r="O538" s="259"/>
      <c r="P538" s="259"/>
      <c r="Q538" s="259"/>
      <c r="R538" s="259"/>
      <c r="S538" s="259"/>
      <c r="T538" s="259"/>
      <c r="U538" s="259"/>
      <c r="V538" s="259"/>
      <c r="W538" s="259"/>
      <c r="X538" s="259"/>
      <c r="Y538" s="259"/>
      <c r="Z538" s="259"/>
      <c r="AA538" s="259"/>
      <c r="AB538" s="259"/>
      <c r="AC538" s="259"/>
      <c r="AD538" s="259"/>
      <c r="AE538" s="259"/>
      <c r="AF538" s="259"/>
      <c r="AG538" s="259"/>
      <c r="AH538" s="259"/>
      <c r="AU538" s="45"/>
      <c r="AV538" s="45"/>
    </row>
    <row r="539" spans="2:48" ht="14.25" customHeight="1">
      <c r="B539" s="259"/>
      <c r="D539" s="259"/>
      <c r="E539" s="259"/>
      <c r="F539" s="259"/>
      <c r="G539" s="259"/>
      <c r="H539" s="259"/>
      <c r="I539" s="259"/>
      <c r="J539" s="259"/>
      <c r="K539" s="259"/>
      <c r="L539" s="259"/>
      <c r="M539" s="259"/>
      <c r="N539" s="259"/>
      <c r="O539" s="259"/>
      <c r="P539" s="259"/>
      <c r="Q539" s="259"/>
      <c r="R539" s="259"/>
      <c r="S539" s="259"/>
      <c r="T539" s="259"/>
      <c r="U539" s="259"/>
      <c r="V539" s="259"/>
      <c r="W539" s="259"/>
      <c r="X539" s="259"/>
      <c r="Y539" s="259"/>
      <c r="Z539" s="259"/>
      <c r="AA539" s="259"/>
      <c r="AB539" s="259"/>
      <c r="AC539" s="259"/>
      <c r="AD539" s="259"/>
      <c r="AE539" s="259"/>
      <c r="AF539" s="259"/>
      <c r="AG539" s="259"/>
      <c r="AH539" s="259"/>
      <c r="AU539" s="45"/>
      <c r="AV539" s="45"/>
    </row>
    <row r="540" spans="2:48" ht="14.25" customHeight="1">
      <c r="B540" s="259"/>
      <c r="D540" s="259"/>
      <c r="E540" s="259"/>
      <c r="F540" s="259"/>
      <c r="G540" s="259"/>
      <c r="H540" s="259"/>
      <c r="I540" s="259"/>
      <c r="J540" s="259"/>
      <c r="K540" s="259"/>
      <c r="L540" s="259"/>
      <c r="M540" s="259"/>
      <c r="N540" s="259"/>
      <c r="O540" s="259"/>
      <c r="P540" s="259"/>
      <c r="Q540" s="259"/>
      <c r="R540" s="259"/>
      <c r="S540" s="259"/>
      <c r="T540" s="259"/>
      <c r="U540" s="259"/>
      <c r="V540" s="259"/>
      <c r="W540" s="259"/>
      <c r="X540" s="259"/>
      <c r="Y540" s="259"/>
      <c r="Z540" s="259"/>
      <c r="AA540" s="259"/>
      <c r="AB540" s="259"/>
      <c r="AC540" s="259"/>
      <c r="AD540" s="259"/>
      <c r="AE540" s="259"/>
      <c r="AF540" s="259"/>
      <c r="AG540" s="259"/>
      <c r="AH540" s="259"/>
      <c r="AU540" s="45"/>
      <c r="AV540" s="45"/>
    </row>
    <row r="541" spans="2:48" ht="14.25" customHeight="1">
      <c r="B541" s="259"/>
      <c r="D541" s="259"/>
      <c r="E541" s="259"/>
      <c r="F541" s="259"/>
      <c r="G541" s="259"/>
      <c r="H541" s="259"/>
      <c r="I541" s="259"/>
      <c r="J541" s="259"/>
      <c r="K541" s="259"/>
      <c r="L541" s="259"/>
      <c r="M541" s="259"/>
      <c r="N541" s="259"/>
      <c r="O541" s="259"/>
      <c r="P541" s="259"/>
      <c r="Q541" s="259"/>
      <c r="R541" s="259"/>
      <c r="S541" s="259"/>
      <c r="T541" s="259"/>
      <c r="U541" s="259"/>
      <c r="V541" s="259"/>
      <c r="W541" s="259"/>
      <c r="X541" s="259"/>
      <c r="Y541" s="259"/>
      <c r="Z541" s="259"/>
      <c r="AA541" s="259"/>
      <c r="AB541" s="259"/>
      <c r="AC541" s="259"/>
      <c r="AD541" s="259"/>
      <c r="AE541" s="259"/>
      <c r="AF541" s="259"/>
      <c r="AG541" s="259"/>
      <c r="AH541" s="259"/>
      <c r="AU541" s="45"/>
      <c r="AV541" s="45"/>
    </row>
    <row r="542" spans="2:48" ht="14.25" customHeight="1">
      <c r="B542" s="259"/>
      <c r="D542" s="259"/>
      <c r="E542" s="259"/>
      <c r="F542" s="259"/>
      <c r="G542" s="259"/>
      <c r="H542" s="259"/>
      <c r="I542" s="259"/>
      <c r="J542" s="259"/>
      <c r="K542" s="259"/>
      <c r="L542" s="259"/>
      <c r="M542" s="259"/>
      <c r="N542" s="259"/>
      <c r="O542" s="259"/>
      <c r="P542" s="259"/>
      <c r="Q542" s="259"/>
      <c r="R542" s="259"/>
      <c r="S542" s="259"/>
      <c r="T542" s="259"/>
      <c r="U542" s="259"/>
      <c r="V542" s="259"/>
      <c r="W542" s="259"/>
      <c r="X542" s="259"/>
      <c r="Y542" s="259"/>
      <c r="Z542" s="259"/>
      <c r="AA542" s="259"/>
      <c r="AB542" s="259"/>
      <c r="AC542" s="259"/>
      <c r="AD542" s="259"/>
      <c r="AE542" s="259"/>
      <c r="AF542" s="259"/>
      <c r="AG542" s="259"/>
      <c r="AH542" s="259"/>
      <c r="AU542" s="45"/>
      <c r="AV542" s="45"/>
    </row>
    <row r="543" spans="2:48" ht="14.25" customHeight="1">
      <c r="B543" s="259"/>
      <c r="D543" s="259"/>
      <c r="E543" s="259"/>
      <c r="F543" s="259"/>
      <c r="G543" s="259"/>
      <c r="H543" s="259"/>
      <c r="I543" s="259"/>
      <c r="J543" s="259"/>
      <c r="K543" s="259"/>
      <c r="L543" s="259"/>
      <c r="M543" s="259"/>
      <c r="N543" s="259"/>
      <c r="O543" s="259"/>
      <c r="P543" s="259"/>
      <c r="Q543" s="259"/>
      <c r="R543" s="259"/>
      <c r="S543" s="259"/>
      <c r="T543" s="259"/>
      <c r="U543" s="259"/>
      <c r="V543" s="259"/>
      <c r="W543" s="259"/>
      <c r="X543" s="259"/>
      <c r="Y543" s="259"/>
      <c r="Z543" s="259"/>
      <c r="AA543" s="259"/>
      <c r="AB543" s="259"/>
      <c r="AC543" s="259"/>
      <c r="AD543" s="259"/>
      <c r="AE543" s="259"/>
      <c r="AF543" s="259"/>
      <c r="AG543" s="259"/>
      <c r="AH543" s="259"/>
      <c r="AU543" s="45"/>
      <c r="AV543" s="45"/>
    </row>
    <row r="544" spans="2:48" ht="14.25" customHeight="1">
      <c r="B544" s="259"/>
      <c r="D544" s="259"/>
      <c r="E544" s="259"/>
      <c r="F544" s="259"/>
      <c r="G544" s="259"/>
      <c r="H544" s="259"/>
      <c r="I544" s="259"/>
      <c r="J544" s="259"/>
      <c r="K544" s="259"/>
      <c r="L544" s="259"/>
      <c r="M544" s="259"/>
      <c r="N544" s="259"/>
      <c r="O544" s="259"/>
      <c r="P544" s="259"/>
      <c r="Q544" s="259"/>
      <c r="R544" s="259"/>
      <c r="S544" s="259"/>
      <c r="T544" s="259"/>
      <c r="U544" s="259"/>
      <c r="V544" s="259"/>
      <c r="W544" s="259"/>
      <c r="X544" s="259"/>
      <c r="Y544" s="259"/>
      <c r="Z544" s="259"/>
      <c r="AA544" s="259"/>
      <c r="AB544" s="259"/>
      <c r="AC544" s="259"/>
      <c r="AD544" s="259"/>
      <c r="AE544" s="259"/>
      <c r="AF544" s="259"/>
      <c r="AG544" s="259"/>
      <c r="AH544" s="259"/>
      <c r="AU544" s="45"/>
      <c r="AV544" s="45"/>
    </row>
    <row r="545" spans="2:48" ht="14.25" customHeight="1">
      <c r="B545" s="259"/>
      <c r="D545" s="259"/>
      <c r="E545" s="259"/>
      <c r="F545" s="259"/>
      <c r="G545" s="259"/>
      <c r="H545" s="259"/>
      <c r="I545" s="259"/>
      <c r="J545" s="259"/>
      <c r="K545" s="259"/>
      <c r="L545" s="259"/>
      <c r="M545" s="259"/>
      <c r="N545" s="259"/>
      <c r="O545" s="259"/>
      <c r="P545" s="259"/>
      <c r="Q545" s="259"/>
      <c r="R545" s="259"/>
      <c r="S545" s="259"/>
      <c r="T545" s="259"/>
      <c r="U545" s="259"/>
      <c r="V545" s="259"/>
      <c r="W545" s="259"/>
      <c r="X545" s="259"/>
      <c r="Y545" s="259"/>
      <c r="Z545" s="259"/>
      <c r="AA545" s="259"/>
      <c r="AB545" s="259"/>
      <c r="AC545" s="259"/>
      <c r="AD545" s="259"/>
      <c r="AE545" s="259"/>
      <c r="AF545" s="259"/>
      <c r="AG545" s="259"/>
      <c r="AH545" s="259"/>
      <c r="AU545" s="45"/>
      <c r="AV545" s="45"/>
    </row>
    <row r="546" spans="2:48" ht="14.25" customHeight="1">
      <c r="B546" s="259"/>
      <c r="D546" s="259"/>
      <c r="E546" s="259"/>
      <c r="F546" s="259"/>
      <c r="G546" s="259"/>
      <c r="H546" s="259"/>
      <c r="I546" s="259"/>
      <c r="J546" s="259"/>
      <c r="K546" s="259"/>
      <c r="L546" s="259"/>
      <c r="M546" s="259"/>
      <c r="N546" s="259"/>
      <c r="O546" s="259"/>
      <c r="P546" s="259"/>
      <c r="Q546" s="259"/>
      <c r="R546" s="259"/>
      <c r="S546" s="259"/>
      <c r="T546" s="259"/>
      <c r="U546" s="259"/>
      <c r="V546" s="259"/>
      <c r="W546" s="259"/>
      <c r="X546" s="259"/>
      <c r="Y546" s="259"/>
      <c r="Z546" s="259"/>
      <c r="AA546" s="259"/>
      <c r="AB546" s="259"/>
      <c r="AC546" s="259"/>
      <c r="AD546" s="259"/>
      <c r="AE546" s="259"/>
      <c r="AF546" s="259"/>
      <c r="AG546" s="259"/>
      <c r="AH546" s="259"/>
      <c r="AU546" s="45"/>
      <c r="AV546" s="45"/>
    </row>
    <row r="547" spans="2:48" ht="14.25" customHeight="1">
      <c r="B547" s="259"/>
      <c r="D547" s="259"/>
      <c r="E547" s="259"/>
      <c r="F547" s="259"/>
      <c r="G547" s="259"/>
      <c r="H547" s="259"/>
      <c r="I547" s="259"/>
      <c r="J547" s="259"/>
      <c r="K547" s="259"/>
      <c r="L547" s="259"/>
      <c r="M547" s="259"/>
      <c r="N547" s="259"/>
      <c r="O547" s="259"/>
      <c r="P547" s="259"/>
      <c r="Q547" s="259"/>
      <c r="R547" s="259"/>
      <c r="S547" s="259"/>
      <c r="T547" s="259"/>
      <c r="U547" s="259"/>
      <c r="V547" s="259"/>
      <c r="W547" s="259"/>
      <c r="X547" s="259"/>
      <c r="Y547" s="259"/>
      <c r="Z547" s="259"/>
      <c r="AA547" s="259"/>
      <c r="AB547" s="259"/>
      <c r="AC547" s="259"/>
      <c r="AD547" s="259"/>
      <c r="AE547" s="259"/>
      <c r="AF547" s="259"/>
      <c r="AG547" s="259"/>
      <c r="AH547" s="259"/>
      <c r="AU547" s="45"/>
      <c r="AV547" s="45"/>
    </row>
    <row r="548" spans="2:48" ht="14.25" customHeight="1">
      <c r="B548" s="259"/>
      <c r="D548" s="259"/>
      <c r="E548" s="259"/>
      <c r="F548" s="259"/>
      <c r="G548" s="259"/>
      <c r="H548" s="259"/>
      <c r="I548" s="259"/>
      <c r="J548" s="259"/>
      <c r="K548" s="259"/>
      <c r="L548" s="259"/>
      <c r="M548" s="259"/>
      <c r="N548" s="259"/>
      <c r="O548" s="259"/>
      <c r="P548" s="259"/>
      <c r="Q548" s="259"/>
      <c r="R548" s="259"/>
      <c r="S548" s="259"/>
      <c r="T548" s="259"/>
      <c r="U548" s="259"/>
      <c r="V548" s="259"/>
      <c r="W548" s="259"/>
      <c r="X548" s="259"/>
      <c r="Y548" s="259"/>
      <c r="Z548" s="259"/>
      <c r="AA548" s="259"/>
      <c r="AB548" s="259"/>
      <c r="AC548" s="259"/>
      <c r="AD548" s="259"/>
      <c r="AE548" s="259"/>
      <c r="AF548" s="259"/>
      <c r="AG548" s="259"/>
      <c r="AH548" s="259"/>
      <c r="AU548" s="45"/>
      <c r="AV548" s="45"/>
    </row>
    <row r="549" spans="2:48" ht="14.25" customHeight="1">
      <c r="B549" s="259"/>
      <c r="D549" s="259"/>
      <c r="E549" s="259"/>
      <c r="F549" s="259"/>
      <c r="G549" s="259"/>
      <c r="H549" s="259"/>
      <c r="I549" s="259"/>
      <c r="J549" s="259"/>
      <c r="K549" s="259"/>
      <c r="L549" s="259"/>
      <c r="M549" s="259"/>
      <c r="N549" s="259"/>
      <c r="O549" s="259"/>
      <c r="P549" s="259"/>
      <c r="Q549" s="259"/>
      <c r="R549" s="259"/>
      <c r="S549" s="259"/>
      <c r="T549" s="259"/>
      <c r="U549" s="259"/>
      <c r="V549" s="259"/>
      <c r="W549" s="259"/>
      <c r="X549" s="259"/>
      <c r="Y549" s="259"/>
      <c r="Z549" s="259"/>
      <c r="AA549" s="259"/>
      <c r="AB549" s="259"/>
      <c r="AC549" s="259"/>
      <c r="AD549" s="259"/>
      <c r="AE549" s="259"/>
      <c r="AF549" s="259"/>
      <c r="AG549" s="259"/>
      <c r="AH549" s="259"/>
      <c r="AU549" s="45"/>
      <c r="AV549" s="45"/>
    </row>
    <row r="550" spans="2:48" ht="14.25" customHeight="1">
      <c r="B550" s="259"/>
      <c r="D550" s="259"/>
      <c r="E550" s="259"/>
      <c r="F550" s="259"/>
      <c r="G550" s="259"/>
      <c r="H550" s="259"/>
      <c r="I550" s="259"/>
      <c r="J550" s="259"/>
      <c r="K550" s="259"/>
      <c r="L550" s="259"/>
      <c r="M550" s="259"/>
      <c r="N550" s="259"/>
      <c r="O550" s="259"/>
      <c r="P550" s="259"/>
      <c r="Q550" s="259"/>
      <c r="R550" s="259"/>
      <c r="S550" s="259"/>
      <c r="T550" s="259"/>
      <c r="U550" s="259"/>
      <c r="V550" s="259"/>
      <c r="W550" s="259"/>
      <c r="X550" s="259"/>
      <c r="Y550" s="259"/>
      <c r="Z550" s="259"/>
      <c r="AA550" s="259"/>
      <c r="AB550" s="259"/>
      <c r="AC550" s="259"/>
      <c r="AD550" s="259"/>
      <c r="AE550" s="259"/>
      <c r="AF550" s="259"/>
      <c r="AG550" s="259"/>
      <c r="AH550" s="259"/>
      <c r="AU550" s="45"/>
      <c r="AV550" s="45"/>
    </row>
    <row r="551" spans="2:48" ht="14.25" customHeight="1">
      <c r="B551" s="259"/>
      <c r="D551" s="259"/>
      <c r="E551" s="259"/>
      <c r="F551" s="259"/>
      <c r="G551" s="259"/>
      <c r="H551" s="259"/>
      <c r="I551" s="259"/>
      <c r="J551" s="259"/>
      <c r="K551" s="259"/>
      <c r="L551" s="259"/>
      <c r="M551" s="259"/>
      <c r="N551" s="259"/>
      <c r="O551" s="259"/>
      <c r="P551" s="259"/>
      <c r="Q551" s="259"/>
      <c r="R551" s="259"/>
      <c r="S551" s="259"/>
      <c r="T551" s="259"/>
      <c r="U551" s="259"/>
      <c r="V551" s="259"/>
      <c r="W551" s="259"/>
      <c r="X551" s="259"/>
      <c r="Y551" s="259"/>
      <c r="Z551" s="259"/>
      <c r="AA551" s="259"/>
      <c r="AB551" s="259"/>
      <c r="AC551" s="259"/>
      <c r="AD551" s="259"/>
      <c r="AE551" s="259"/>
      <c r="AF551" s="259"/>
      <c r="AG551" s="259"/>
      <c r="AH551" s="259"/>
      <c r="AU551" s="45"/>
      <c r="AV551" s="45"/>
    </row>
    <row r="552" spans="2:48" ht="14.25" customHeight="1">
      <c r="B552" s="259"/>
      <c r="D552" s="259"/>
      <c r="E552" s="259"/>
      <c r="F552" s="259"/>
      <c r="G552" s="259"/>
      <c r="H552" s="259"/>
      <c r="I552" s="259"/>
      <c r="J552" s="259"/>
      <c r="K552" s="259"/>
      <c r="L552" s="259"/>
      <c r="M552" s="259"/>
      <c r="N552" s="259"/>
      <c r="O552" s="259"/>
      <c r="P552" s="259"/>
      <c r="Q552" s="259"/>
      <c r="R552" s="259"/>
      <c r="S552" s="259"/>
      <c r="T552" s="259"/>
      <c r="U552" s="259"/>
      <c r="V552" s="259"/>
      <c r="W552" s="259"/>
      <c r="X552" s="259"/>
      <c r="Y552" s="259"/>
      <c r="Z552" s="259"/>
      <c r="AA552" s="259"/>
      <c r="AB552" s="259"/>
      <c r="AC552" s="259"/>
      <c r="AD552" s="259"/>
      <c r="AE552" s="259"/>
      <c r="AF552" s="259"/>
      <c r="AG552" s="259"/>
      <c r="AH552" s="259"/>
      <c r="AU552" s="45"/>
      <c r="AV552" s="45"/>
    </row>
    <row r="553" spans="2:48" ht="14.25" customHeight="1">
      <c r="B553" s="259"/>
      <c r="D553" s="259"/>
      <c r="E553" s="259"/>
      <c r="F553" s="259"/>
      <c r="G553" s="259"/>
      <c r="H553" s="259"/>
      <c r="I553" s="259"/>
      <c r="J553" s="259"/>
      <c r="K553" s="259"/>
      <c r="L553" s="259"/>
      <c r="M553" s="259"/>
      <c r="N553" s="259"/>
      <c r="O553" s="259"/>
      <c r="P553" s="259"/>
      <c r="Q553" s="259"/>
      <c r="R553" s="259"/>
      <c r="S553" s="259"/>
      <c r="T553" s="259"/>
      <c r="U553" s="259"/>
      <c r="V553" s="259"/>
      <c r="W553" s="259"/>
      <c r="X553" s="259"/>
      <c r="Y553" s="259"/>
      <c r="Z553" s="259"/>
      <c r="AA553" s="259"/>
      <c r="AB553" s="259"/>
      <c r="AC553" s="259"/>
      <c r="AD553" s="259"/>
      <c r="AE553" s="259"/>
      <c r="AF553" s="259"/>
      <c r="AG553" s="259"/>
      <c r="AH553" s="259"/>
      <c r="AU553" s="45"/>
      <c r="AV553" s="45"/>
    </row>
    <row r="554" spans="2:48" ht="14.25" customHeight="1">
      <c r="B554" s="259"/>
      <c r="D554" s="259"/>
      <c r="E554" s="259"/>
      <c r="F554" s="259"/>
      <c r="G554" s="259"/>
      <c r="H554" s="259"/>
      <c r="I554" s="259"/>
      <c r="J554" s="259"/>
      <c r="K554" s="259"/>
      <c r="L554" s="259"/>
      <c r="M554" s="259"/>
      <c r="N554" s="259"/>
      <c r="O554" s="259"/>
      <c r="P554" s="259"/>
      <c r="Q554" s="259"/>
      <c r="R554" s="259"/>
      <c r="S554" s="259"/>
      <c r="T554" s="259"/>
      <c r="U554" s="259"/>
      <c r="V554" s="259"/>
      <c r="W554" s="259"/>
      <c r="X554" s="259"/>
      <c r="Y554" s="259"/>
      <c r="Z554" s="259"/>
      <c r="AA554" s="259"/>
      <c r="AB554" s="259"/>
      <c r="AC554" s="259"/>
      <c r="AD554" s="259"/>
      <c r="AE554" s="259"/>
      <c r="AF554" s="259"/>
      <c r="AG554" s="259"/>
      <c r="AH554" s="259"/>
      <c r="AU554" s="45"/>
      <c r="AV554" s="45"/>
    </row>
    <row r="555" spans="2:48" ht="14.25" customHeight="1">
      <c r="B555" s="259"/>
      <c r="D555" s="259"/>
      <c r="E555" s="259"/>
      <c r="F555" s="259"/>
      <c r="G555" s="259"/>
      <c r="H555" s="259"/>
      <c r="I555" s="259"/>
      <c r="J555" s="259"/>
      <c r="K555" s="259"/>
      <c r="L555" s="259"/>
      <c r="M555" s="259"/>
      <c r="N555" s="259"/>
      <c r="O555" s="259"/>
      <c r="P555" s="259"/>
      <c r="Q555" s="259"/>
      <c r="R555" s="259"/>
      <c r="S555" s="259"/>
      <c r="T555" s="259"/>
      <c r="U555" s="259"/>
      <c r="V555" s="259"/>
      <c r="W555" s="259"/>
      <c r="X555" s="259"/>
      <c r="Y555" s="259"/>
      <c r="Z555" s="259"/>
      <c r="AA555" s="259"/>
      <c r="AB555" s="259"/>
      <c r="AC555" s="259"/>
      <c r="AD555" s="259"/>
      <c r="AE555" s="259"/>
      <c r="AF555" s="259"/>
      <c r="AG555" s="259"/>
      <c r="AH555" s="259"/>
      <c r="AU555" s="45"/>
      <c r="AV555" s="45"/>
    </row>
    <row r="556" spans="2:48" ht="14.25" customHeight="1">
      <c r="B556" s="259"/>
      <c r="D556" s="259"/>
      <c r="E556" s="259"/>
      <c r="F556" s="259"/>
      <c r="G556" s="259"/>
      <c r="H556" s="259"/>
      <c r="I556" s="259"/>
      <c r="J556" s="259"/>
      <c r="K556" s="259"/>
      <c r="L556" s="259"/>
      <c r="M556" s="259"/>
      <c r="N556" s="259"/>
      <c r="O556" s="259"/>
      <c r="P556" s="259"/>
      <c r="Q556" s="259"/>
      <c r="R556" s="259"/>
      <c r="S556" s="259"/>
      <c r="T556" s="259"/>
      <c r="U556" s="259"/>
      <c r="V556" s="259"/>
      <c r="W556" s="259"/>
      <c r="X556" s="259"/>
      <c r="Y556" s="259"/>
      <c r="Z556" s="259"/>
      <c r="AA556" s="259"/>
      <c r="AB556" s="259"/>
      <c r="AC556" s="259"/>
      <c r="AD556" s="259"/>
      <c r="AE556" s="259"/>
      <c r="AF556" s="259"/>
      <c r="AG556" s="259"/>
      <c r="AH556" s="259"/>
      <c r="AU556" s="45"/>
      <c r="AV556" s="45"/>
    </row>
    <row r="557" spans="2:48" ht="14.25" customHeight="1">
      <c r="B557" s="259"/>
      <c r="D557" s="259"/>
      <c r="E557" s="259"/>
      <c r="F557" s="259"/>
      <c r="G557" s="259"/>
      <c r="H557" s="259"/>
      <c r="I557" s="259"/>
      <c r="J557" s="259"/>
      <c r="K557" s="259"/>
      <c r="L557" s="259"/>
      <c r="M557" s="259"/>
      <c r="N557" s="259"/>
      <c r="O557" s="259"/>
      <c r="P557" s="259"/>
      <c r="Q557" s="259"/>
      <c r="R557" s="259"/>
      <c r="S557" s="259"/>
      <c r="T557" s="259"/>
      <c r="U557" s="259"/>
      <c r="V557" s="259"/>
      <c r="W557" s="259"/>
      <c r="X557" s="259"/>
      <c r="Y557" s="259"/>
      <c r="Z557" s="259"/>
      <c r="AA557" s="259"/>
      <c r="AB557" s="259"/>
      <c r="AC557" s="259"/>
      <c r="AD557" s="259"/>
      <c r="AE557" s="259"/>
      <c r="AF557" s="259"/>
      <c r="AG557" s="259"/>
      <c r="AH557" s="259"/>
      <c r="AU557" s="45"/>
      <c r="AV557" s="45"/>
    </row>
    <row r="558" spans="2:48" ht="14.25" customHeight="1">
      <c r="B558" s="259"/>
      <c r="D558" s="259"/>
      <c r="E558" s="259"/>
      <c r="F558" s="259"/>
      <c r="G558" s="259"/>
      <c r="H558" s="259"/>
      <c r="I558" s="259"/>
      <c r="J558" s="259"/>
      <c r="K558" s="259"/>
      <c r="L558" s="259"/>
      <c r="M558" s="259"/>
      <c r="N558" s="259"/>
      <c r="O558" s="259"/>
      <c r="P558" s="259"/>
      <c r="Q558" s="259"/>
      <c r="R558" s="259"/>
      <c r="S558" s="259"/>
      <c r="T558" s="259"/>
      <c r="U558" s="259"/>
      <c r="V558" s="259"/>
      <c r="W558" s="259"/>
      <c r="X558" s="259"/>
      <c r="Y558" s="259"/>
      <c r="Z558" s="259"/>
      <c r="AA558" s="259"/>
      <c r="AB558" s="259"/>
      <c r="AC558" s="259"/>
      <c r="AD558" s="259"/>
      <c r="AE558" s="259"/>
      <c r="AF558" s="259"/>
      <c r="AG558" s="259"/>
      <c r="AH558" s="259"/>
      <c r="AU558" s="45"/>
      <c r="AV558" s="45"/>
    </row>
    <row r="559" spans="2:48" ht="14.25" customHeight="1">
      <c r="B559" s="259"/>
      <c r="D559" s="259"/>
      <c r="E559" s="259"/>
      <c r="F559" s="259"/>
      <c r="G559" s="259"/>
      <c r="H559" s="259"/>
      <c r="I559" s="259"/>
      <c r="J559" s="259"/>
      <c r="K559" s="259"/>
      <c r="L559" s="259"/>
      <c r="M559" s="259"/>
      <c r="N559" s="259"/>
      <c r="O559" s="259"/>
      <c r="P559" s="259"/>
      <c r="Q559" s="259"/>
      <c r="R559" s="259"/>
      <c r="S559" s="259"/>
      <c r="T559" s="259"/>
      <c r="U559" s="259"/>
      <c r="V559" s="259"/>
      <c r="W559" s="259"/>
      <c r="X559" s="259"/>
      <c r="Y559" s="259"/>
      <c r="Z559" s="259"/>
      <c r="AA559" s="259"/>
      <c r="AB559" s="259"/>
      <c r="AC559" s="259"/>
      <c r="AD559" s="259"/>
      <c r="AE559" s="259"/>
      <c r="AF559" s="259"/>
      <c r="AG559" s="259"/>
      <c r="AH559" s="259"/>
      <c r="AU559" s="45"/>
      <c r="AV559" s="45"/>
    </row>
    <row r="560" spans="2:48" ht="14.25" customHeight="1">
      <c r="B560" s="259"/>
      <c r="D560" s="259"/>
      <c r="E560" s="259"/>
      <c r="F560" s="259"/>
      <c r="G560" s="259"/>
      <c r="H560" s="259"/>
      <c r="I560" s="259"/>
      <c r="J560" s="259"/>
      <c r="K560" s="259"/>
      <c r="L560" s="259"/>
      <c r="M560" s="259"/>
      <c r="N560" s="259"/>
      <c r="O560" s="259"/>
      <c r="P560" s="259"/>
      <c r="Q560" s="259"/>
      <c r="R560" s="259"/>
      <c r="S560" s="259"/>
      <c r="T560" s="259"/>
      <c r="U560" s="259"/>
      <c r="V560" s="259"/>
      <c r="W560" s="259"/>
      <c r="X560" s="259"/>
      <c r="Y560" s="259"/>
      <c r="Z560" s="259"/>
      <c r="AA560" s="259"/>
      <c r="AB560" s="259"/>
      <c r="AC560" s="259"/>
      <c r="AD560" s="259"/>
      <c r="AE560" s="259"/>
      <c r="AF560" s="259"/>
      <c r="AG560" s="259"/>
      <c r="AH560" s="259"/>
      <c r="AU560" s="45"/>
      <c r="AV560" s="45"/>
    </row>
    <row r="561" spans="2:48" ht="14.25" customHeight="1">
      <c r="B561" s="259"/>
      <c r="D561" s="259"/>
      <c r="E561" s="259"/>
      <c r="F561" s="259"/>
      <c r="G561" s="259"/>
      <c r="H561" s="259"/>
      <c r="I561" s="259"/>
      <c r="J561" s="259"/>
      <c r="K561" s="259"/>
      <c r="L561" s="259"/>
      <c r="M561" s="259"/>
      <c r="N561" s="259"/>
      <c r="O561" s="259"/>
      <c r="P561" s="259"/>
      <c r="Q561" s="259"/>
      <c r="R561" s="259"/>
      <c r="S561" s="259"/>
      <c r="T561" s="259"/>
      <c r="U561" s="259"/>
      <c r="V561" s="259"/>
      <c r="W561" s="259"/>
      <c r="X561" s="259"/>
      <c r="Y561" s="259"/>
      <c r="Z561" s="259"/>
      <c r="AA561" s="259"/>
      <c r="AB561" s="259"/>
      <c r="AC561" s="259"/>
      <c r="AD561" s="259"/>
      <c r="AE561" s="259"/>
      <c r="AF561" s="259"/>
      <c r="AG561" s="259"/>
      <c r="AH561" s="259"/>
      <c r="AU561" s="45"/>
      <c r="AV561" s="45"/>
    </row>
    <row r="562" spans="2:48" ht="14.25" customHeight="1">
      <c r="B562" s="259"/>
      <c r="D562" s="259"/>
      <c r="E562" s="259"/>
      <c r="F562" s="259"/>
      <c r="G562" s="259"/>
      <c r="H562" s="259"/>
      <c r="I562" s="259"/>
      <c r="J562" s="259"/>
      <c r="K562" s="259"/>
      <c r="L562" s="259"/>
      <c r="M562" s="259"/>
      <c r="N562" s="259"/>
      <c r="O562" s="259"/>
      <c r="P562" s="259"/>
      <c r="Q562" s="259"/>
      <c r="R562" s="259"/>
      <c r="S562" s="259"/>
      <c r="T562" s="259"/>
      <c r="U562" s="259"/>
      <c r="V562" s="259"/>
      <c r="W562" s="259"/>
      <c r="X562" s="259"/>
      <c r="Y562" s="259"/>
      <c r="Z562" s="259"/>
      <c r="AA562" s="259"/>
      <c r="AB562" s="259"/>
      <c r="AC562" s="259"/>
      <c r="AD562" s="259"/>
      <c r="AE562" s="259"/>
      <c r="AF562" s="259"/>
      <c r="AG562" s="259"/>
      <c r="AH562" s="259"/>
      <c r="AU562" s="45"/>
      <c r="AV562" s="45"/>
    </row>
    <row r="563" spans="2:48" ht="14.25" customHeight="1">
      <c r="B563" s="259"/>
      <c r="D563" s="259"/>
      <c r="E563" s="259"/>
      <c r="F563" s="259"/>
      <c r="G563" s="259"/>
      <c r="H563" s="259"/>
      <c r="I563" s="259"/>
      <c r="J563" s="259"/>
      <c r="K563" s="259"/>
      <c r="L563" s="259"/>
      <c r="M563" s="259"/>
      <c r="N563" s="259"/>
      <c r="O563" s="259"/>
      <c r="P563" s="259"/>
      <c r="Q563" s="259"/>
      <c r="R563" s="259"/>
      <c r="S563" s="259"/>
      <c r="T563" s="259"/>
      <c r="U563" s="259"/>
      <c r="V563" s="259"/>
      <c r="W563" s="259"/>
      <c r="X563" s="259"/>
      <c r="Y563" s="259"/>
      <c r="Z563" s="259"/>
      <c r="AA563" s="259"/>
      <c r="AB563" s="259"/>
      <c r="AC563" s="259"/>
      <c r="AD563" s="259"/>
      <c r="AE563" s="259"/>
      <c r="AF563" s="259"/>
      <c r="AG563" s="259"/>
      <c r="AH563" s="259"/>
      <c r="AU563" s="45"/>
      <c r="AV563" s="45"/>
    </row>
    <row r="564" spans="2:48" ht="14.25" customHeight="1">
      <c r="B564" s="259"/>
      <c r="D564" s="259"/>
      <c r="E564" s="259"/>
      <c r="F564" s="259"/>
      <c r="G564" s="259"/>
      <c r="H564" s="259"/>
      <c r="I564" s="259"/>
      <c r="J564" s="259"/>
      <c r="K564" s="259"/>
      <c r="L564" s="259"/>
      <c r="M564" s="259"/>
      <c r="N564" s="259"/>
      <c r="O564" s="259"/>
      <c r="P564" s="259"/>
      <c r="Q564" s="259"/>
      <c r="R564" s="259"/>
      <c r="S564" s="259"/>
      <c r="T564" s="259"/>
      <c r="U564" s="259"/>
      <c r="V564" s="259"/>
      <c r="W564" s="259"/>
      <c r="X564" s="259"/>
      <c r="Y564" s="259"/>
      <c r="Z564" s="259"/>
      <c r="AA564" s="259"/>
      <c r="AB564" s="259"/>
      <c r="AC564" s="259"/>
      <c r="AD564" s="259"/>
      <c r="AE564" s="259"/>
      <c r="AF564" s="259"/>
      <c r="AG564" s="259"/>
      <c r="AH564" s="259"/>
      <c r="AU564" s="45"/>
      <c r="AV564" s="45"/>
    </row>
    <row r="565" spans="2:48" ht="14.25" customHeight="1">
      <c r="B565" s="259"/>
      <c r="D565" s="259"/>
      <c r="E565" s="259"/>
      <c r="F565" s="259"/>
      <c r="G565" s="259"/>
      <c r="H565" s="259"/>
      <c r="I565" s="259"/>
      <c r="J565" s="259"/>
      <c r="K565" s="259"/>
      <c r="L565" s="259"/>
      <c r="M565" s="259"/>
      <c r="N565" s="259"/>
      <c r="O565" s="259"/>
      <c r="P565" s="259"/>
      <c r="Q565" s="259"/>
      <c r="R565" s="259"/>
      <c r="S565" s="259"/>
      <c r="T565" s="259"/>
      <c r="U565" s="259"/>
      <c r="V565" s="259"/>
      <c r="W565" s="259"/>
      <c r="X565" s="259"/>
      <c r="Y565" s="259"/>
      <c r="Z565" s="259"/>
      <c r="AA565" s="259"/>
      <c r="AB565" s="259"/>
      <c r="AC565" s="259"/>
      <c r="AD565" s="259"/>
      <c r="AE565" s="259"/>
      <c r="AF565" s="259"/>
      <c r="AG565" s="259"/>
      <c r="AH565" s="259"/>
      <c r="AU565" s="45"/>
      <c r="AV565" s="45"/>
    </row>
    <row r="566" spans="2:48" ht="14.25" customHeight="1">
      <c r="B566" s="259"/>
      <c r="D566" s="259"/>
      <c r="E566" s="259"/>
      <c r="F566" s="259"/>
      <c r="G566" s="259"/>
      <c r="H566" s="259"/>
      <c r="I566" s="259"/>
      <c r="J566" s="259"/>
      <c r="K566" s="259"/>
      <c r="L566" s="259"/>
      <c r="M566" s="259"/>
      <c r="N566" s="259"/>
      <c r="O566" s="259"/>
      <c r="P566" s="259"/>
      <c r="Q566" s="259"/>
      <c r="R566" s="259"/>
      <c r="S566" s="259"/>
      <c r="T566" s="259"/>
      <c r="U566" s="259"/>
      <c r="V566" s="259"/>
      <c r="W566" s="259"/>
      <c r="X566" s="259"/>
      <c r="Y566" s="259"/>
      <c r="Z566" s="259"/>
      <c r="AA566" s="259"/>
      <c r="AB566" s="259"/>
      <c r="AC566" s="259"/>
      <c r="AD566" s="259"/>
      <c r="AE566" s="259"/>
      <c r="AF566" s="259"/>
      <c r="AG566" s="259"/>
      <c r="AH566" s="259"/>
      <c r="AU566" s="45"/>
      <c r="AV566" s="45"/>
    </row>
    <row r="567" spans="2:48" ht="14.25" customHeight="1">
      <c r="B567" s="259"/>
      <c r="D567" s="259"/>
      <c r="E567" s="259"/>
      <c r="F567" s="259"/>
      <c r="G567" s="259"/>
      <c r="H567" s="259"/>
      <c r="I567" s="259"/>
      <c r="J567" s="259"/>
      <c r="K567" s="259"/>
      <c r="L567" s="259"/>
      <c r="M567" s="259"/>
      <c r="N567" s="259"/>
      <c r="O567" s="259"/>
      <c r="P567" s="259"/>
      <c r="Q567" s="259"/>
      <c r="R567" s="259"/>
      <c r="S567" s="259"/>
      <c r="T567" s="259"/>
      <c r="U567" s="259"/>
      <c r="V567" s="259"/>
      <c r="W567" s="259"/>
      <c r="X567" s="259"/>
      <c r="Y567" s="259"/>
      <c r="Z567" s="259"/>
      <c r="AA567" s="259"/>
      <c r="AB567" s="259"/>
      <c r="AC567" s="259"/>
      <c r="AD567" s="259"/>
      <c r="AE567" s="259"/>
      <c r="AF567" s="259"/>
      <c r="AG567" s="259"/>
      <c r="AH567" s="259"/>
      <c r="AU567" s="45"/>
      <c r="AV567" s="45"/>
    </row>
    <row r="568" spans="2:48" ht="14.25" customHeight="1">
      <c r="B568" s="259"/>
      <c r="D568" s="259"/>
      <c r="E568" s="259"/>
      <c r="F568" s="259"/>
      <c r="G568" s="259"/>
      <c r="H568" s="259"/>
      <c r="I568" s="259"/>
      <c r="J568" s="259"/>
      <c r="K568" s="259"/>
      <c r="L568" s="259"/>
      <c r="M568" s="259"/>
      <c r="N568" s="259"/>
      <c r="O568" s="259"/>
      <c r="P568" s="259"/>
      <c r="Q568" s="259"/>
      <c r="R568" s="259"/>
      <c r="S568" s="259"/>
      <c r="T568" s="259"/>
      <c r="U568" s="259"/>
      <c r="V568" s="259"/>
      <c r="W568" s="259"/>
      <c r="X568" s="259"/>
      <c r="Y568" s="259"/>
      <c r="Z568" s="259"/>
      <c r="AA568" s="259"/>
      <c r="AB568" s="259"/>
      <c r="AC568" s="259"/>
      <c r="AD568" s="259"/>
      <c r="AE568" s="259"/>
      <c r="AF568" s="259"/>
      <c r="AG568" s="259"/>
      <c r="AH568" s="259"/>
      <c r="AU568" s="45"/>
      <c r="AV568" s="45"/>
    </row>
    <row r="569" spans="2:48" ht="14.25" customHeight="1">
      <c r="B569" s="259"/>
      <c r="D569" s="259"/>
      <c r="E569" s="259"/>
      <c r="F569" s="259"/>
      <c r="G569" s="259"/>
      <c r="H569" s="259"/>
      <c r="I569" s="259"/>
      <c r="J569" s="259"/>
      <c r="K569" s="259"/>
      <c r="L569" s="259"/>
      <c r="M569" s="259"/>
      <c r="N569" s="259"/>
      <c r="O569" s="259"/>
      <c r="P569" s="259"/>
      <c r="Q569" s="259"/>
      <c r="R569" s="259"/>
      <c r="S569" s="259"/>
      <c r="T569" s="259"/>
      <c r="U569" s="259"/>
      <c r="V569" s="259"/>
      <c r="W569" s="259"/>
      <c r="X569" s="259"/>
      <c r="Y569" s="259"/>
      <c r="Z569" s="259"/>
      <c r="AA569" s="259"/>
      <c r="AB569" s="259"/>
      <c r="AC569" s="259"/>
      <c r="AD569" s="259"/>
      <c r="AE569" s="259"/>
      <c r="AF569" s="259"/>
      <c r="AG569" s="259"/>
      <c r="AH569" s="259"/>
      <c r="AU569" s="45"/>
      <c r="AV569" s="45"/>
    </row>
    <row r="570" spans="2:48" ht="14.25" customHeight="1">
      <c r="B570" s="259"/>
      <c r="D570" s="259"/>
      <c r="E570" s="259"/>
      <c r="F570" s="259"/>
      <c r="G570" s="259"/>
      <c r="H570" s="259"/>
      <c r="I570" s="259"/>
      <c r="J570" s="259"/>
      <c r="K570" s="259"/>
      <c r="L570" s="259"/>
      <c r="M570" s="259"/>
      <c r="N570" s="259"/>
      <c r="O570" s="259"/>
      <c r="P570" s="259"/>
      <c r="Q570" s="259"/>
      <c r="R570" s="259"/>
      <c r="S570" s="259"/>
      <c r="T570" s="259"/>
      <c r="U570" s="259"/>
      <c r="V570" s="259"/>
      <c r="W570" s="259"/>
      <c r="X570" s="259"/>
      <c r="Y570" s="259"/>
      <c r="Z570" s="259"/>
      <c r="AA570" s="259"/>
      <c r="AB570" s="259"/>
      <c r="AC570" s="259"/>
      <c r="AD570" s="259"/>
      <c r="AE570" s="259"/>
      <c r="AF570" s="259"/>
      <c r="AG570" s="259"/>
      <c r="AH570" s="259"/>
      <c r="AU570" s="45"/>
      <c r="AV570" s="45"/>
    </row>
    <row r="571" spans="2:48" ht="14.25" customHeight="1">
      <c r="B571" s="259"/>
      <c r="D571" s="259"/>
      <c r="E571" s="259"/>
      <c r="F571" s="259"/>
      <c r="G571" s="259"/>
      <c r="H571" s="259"/>
      <c r="I571" s="259"/>
      <c r="J571" s="259"/>
      <c r="K571" s="259"/>
      <c r="L571" s="259"/>
      <c r="M571" s="259"/>
      <c r="N571" s="259"/>
      <c r="O571" s="259"/>
      <c r="P571" s="259"/>
      <c r="Q571" s="259"/>
      <c r="R571" s="259"/>
      <c r="S571" s="259"/>
      <c r="T571" s="259"/>
      <c r="U571" s="259"/>
      <c r="V571" s="259"/>
      <c r="W571" s="259"/>
      <c r="X571" s="259"/>
      <c r="Y571" s="259"/>
      <c r="Z571" s="259"/>
      <c r="AA571" s="259"/>
      <c r="AB571" s="259"/>
      <c r="AC571" s="259"/>
      <c r="AD571" s="259"/>
      <c r="AE571" s="259"/>
      <c r="AF571" s="259"/>
      <c r="AG571" s="259"/>
      <c r="AH571" s="259"/>
      <c r="AU571" s="45"/>
      <c r="AV571" s="45"/>
    </row>
    <row r="572" spans="2:48" ht="14.25" customHeight="1">
      <c r="B572" s="259"/>
      <c r="D572" s="259"/>
      <c r="E572" s="259"/>
      <c r="F572" s="259"/>
      <c r="G572" s="259"/>
      <c r="H572" s="259"/>
      <c r="I572" s="259"/>
      <c r="J572" s="259"/>
      <c r="K572" s="259"/>
      <c r="L572" s="259"/>
      <c r="M572" s="259"/>
      <c r="N572" s="259"/>
      <c r="O572" s="259"/>
      <c r="P572" s="259"/>
      <c r="Q572" s="259"/>
      <c r="R572" s="259"/>
      <c r="S572" s="259"/>
      <c r="T572" s="259"/>
      <c r="U572" s="259"/>
      <c r="V572" s="259"/>
      <c r="W572" s="259"/>
      <c r="X572" s="259"/>
      <c r="Y572" s="259"/>
      <c r="Z572" s="259"/>
      <c r="AA572" s="259"/>
      <c r="AB572" s="259"/>
      <c r="AC572" s="259"/>
      <c r="AD572" s="259"/>
      <c r="AE572" s="259"/>
      <c r="AF572" s="259"/>
      <c r="AG572" s="259"/>
      <c r="AH572" s="259"/>
      <c r="AU572" s="45"/>
      <c r="AV572" s="45"/>
    </row>
    <row r="573" spans="2:48" ht="14.25" customHeight="1">
      <c r="B573" s="259"/>
      <c r="D573" s="259"/>
      <c r="E573" s="259"/>
      <c r="F573" s="259"/>
      <c r="G573" s="259"/>
      <c r="H573" s="259"/>
      <c r="I573" s="259"/>
      <c r="J573" s="259"/>
      <c r="K573" s="259"/>
      <c r="L573" s="259"/>
      <c r="M573" s="259"/>
      <c r="N573" s="259"/>
      <c r="O573" s="259"/>
      <c r="P573" s="259"/>
      <c r="Q573" s="259"/>
      <c r="R573" s="259"/>
      <c r="S573" s="259"/>
      <c r="T573" s="259"/>
      <c r="U573" s="259"/>
      <c r="V573" s="259"/>
      <c r="W573" s="259"/>
      <c r="X573" s="259"/>
      <c r="Y573" s="259"/>
      <c r="Z573" s="259"/>
      <c r="AA573" s="259"/>
      <c r="AB573" s="259"/>
      <c r="AC573" s="259"/>
      <c r="AD573" s="259"/>
      <c r="AE573" s="259"/>
      <c r="AF573" s="259"/>
      <c r="AG573" s="259"/>
      <c r="AH573" s="259"/>
      <c r="AU573" s="45"/>
      <c r="AV573" s="45"/>
    </row>
    <row r="574" spans="2:48" ht="14.25" customHeight="1">
      <c r="B574" s="259"/>
      <c r="D574" s="259"/>
      <c r="E574" s="259"/>
      <c r="F574" s="259"/>
      <c r="G574" s="259"/>
      <c r="H574" s="259"/>
      <c r="I574" s="259"/>
      <c r="J574" s="259"/>
      <c r="K574" s="259"/>
      <c r="L574" s="259"/>
      <c r="M574" s="259"/>
      <c r="N574" s="259"/>
      <c r="O574" s="259"/>
      <c r="P574" s="259"/>
      <c r="Q574" s="259"/>
      <c r="R574" s="259"/>
      <c r="S574" s="259"/>
      <c r="T574" s="259"/>
      <c r="U574" s="259"/>
      <c r="V574" s="259"/>
      <c r="W574" s="259"/>
      <c r="X574" s="259"/>
      <c r="Y574" s="259"/>
      <c r="Z574" s="259"/>
      <c r="AA574" s="259"/>
      <c r="AB574" s="259"/>
      <c r="AC574" s="259"/>
      <c r="AD574" s="259"/>
      <c r="AE574" s="259"/>
      <c r="AF574" s="259"/>
      <c r="AG574" s="259"/>
      <c r="AH574" s="259"/>
      <c r="AU574" s="45"/>
      <c r="AV574" s="45"/>
    </row>
    <row r="575" spans="2:48" ht="14.25" customHeight="1">
      <c r="B575" s="259"/>
      <c r="D575" s="259"/>
      <c r="E575" s="259"/>
      <c r="F575" s="259"/>
      <c r="G575" s="259"/>
      <c r="H575" s="259"/>
      <c r="I575" s="259"/>
      <c r="J575" s="259"/>
      <c r="K575" s="259"/>
      <c r="L575" s="259"/>
      <c r="M575" s="259"/>
      <c r="N575" s="259"/>
      <c r="O575" s="259"/>
      <c r="P575" s="259"/>
      <c r="Q575" s="259"/>
      <c r="R575" s="259"/>
      <c r="S575" s="259"/>
      <c r="T575" s="259"/>
      <c r="U575" s="259"/>
      <c r="V575" s="259"/>
      <c r="W575" s="259"/>
      <c r="X575" s="259"/>
      <c r="Y575" s="259"/>
      <c r="Z575" s="259"/>
      <c r="AA575" s="259"/>
      <c r="AB575" s="259"/>
      <c r="AC575" s="259"/>
      <c r="AD575" s="259"/>
      <c r="AE575" s="259"/>
      <c r="AF575" s="259"/>
      <c r="AG575" s="259"/>
      <c r="AH575" s="259"/>
      <c r="AU575" s="45"/>
      <c r="AV575" s="45"/>
    </row>
    <row r="576" spans="2:48" ht="14.25" customHeight="1">
      <c r="B576" s="259"/>
      <c r="D576" s="259"/>
      <c r="E576" s="259"/>
      <c r="F576" s="259"/>
      <c r="G576" s="259"/>
      <c r="H576" s="259"/>
      <c r="I576" s="259"/>
      <c r="J576" s="259"/>
      <c r="K576" s="259"/>
      <c r="L576" s="259"/>
      <c r="M576" s="259"/>
      <c r="N576" s="259"/>
      <c r="O576" s="259"/>
      <c r="P576" s="259"/>
      <c r="Q576" s="259"/>
      <c r="R576" s="259"/>
      <c r="S576" s="259"/>
      <c r="T576" s="259"/>
      <c r="U576" s="259"/>
      <c r="V576" s="259"/>
      <c r="W576" s="259"/>
      <c r="X576" s="259"/>
      <c r="Y576" s="259"/>
      <c r="Z576" s="259"/>
      <c r="AA576" s="259"/>
      <c r="AB576" s="259"/>
      <c r="AC576" s="259"/>
      <c r="AD576" s="259"/>
      <c r="AE576" s="259"/>
      <c r="AF576" s="259"/>
      <c r="AG576" s="259"/>
      <c r="AH576" s="259"/>
      <c r="AU576" s="45"/>
      <c r="AV576" s="45"/>
    </row>
    <row r="577" spans="2:48" ht="14.25" customHeight="1">
      <c r="B577" s="259"/>
      <c r="D577" s="259"/>
      <c r="E577" s="259"/>
      <c r="F577" s="259"/>
      <c r="G577" s="259"/>
      <c r="H577" s="259"/>
      <c r="I577" s="259"/>
      <c r="J577" s="259"/>
      <c r="K577" s="259"/>
      <c r="L577" s="259"/>
      <c r="M577" s="259"/>
      <c r="N577" s="259"/>
      <c r="O577" s="259"/>
      <c r="P577" s="259"/>
      <c r="Q577" s="259"/>
      <c r="R577" s="259"/>
      <c r="S577" s="259"/>
      <c r="T577" s="259"/>
      <c r="U577" s="259"/>
      <c r="V577" s="259"/>
      <c r="W577" s="259"/>
      <c r="X577" s="259"/>
      <c r="Y577" s="259"/>
      <c r="Z577" s="259"/>
      <c r="AA577" s="259"/>
      <c r="AB577" s="259"/>
      <c r="AC577" s="259"/>
      <c r="AD577" s="259"/>
      <c r="AE577" s="259"/>
      <c r="AF577" s="259"/>
      <c r="AG577" s="259"/>
      <c r="AH577" s="259"/>
      <c r="AU577" s="45"/>
      <c r="AV577" s="45"/>
    </row>
    <row r="578" spans="2:48" ht="14.25" customHeight="1">
      <c r="B578" s="259"/>
      <c r="D578" s="259"/>
      <c r="E578" s="259"/>
      <c r="F578" s="259"/>
      <c r="G578" s="259"/>
      <c r="H578" s="259"/>
      <c r="I578" s="259"/>
      <c r="J578" s="259"/>
      <c r="K578" s="259"/>
      <c r="L578" s="259"/>
      <c r="M578" s="259"/>
      <c r="N578" s="259"/>
      <c r="O578" s="259"/>
      <c r="P578" s="259"/>
      <c r="Q578" s="259"/>
      <c r="R578" s="259"/>
      <c r="S578" s="259"/>
      <c r="T578" s="259"/>
      <c r="U578" s="259"/>
      <c r="V578" s="259"/>
      <c r="W578" s="259"/>
      <c r="X578" s="259"/>
      <c r="Y578" s="259"/>
      <c r="Z578" s="259"/>
      <c r="AA578" s="259"/>
      <c r="AB578" s="259"/>
      <c r="AC578" s="259"/>
      <c r="AD578" s="259"/>
      <c r="AE578" s="259"/>
      <c r="AF578" s="259"/>
      <c r="AG578" s="259"/>
      <c r="AH578" s="259"/>
      <c r="AU578" s="45"/>
      <c r="AV578" s="45"/>
    </row>
    <row r="579" spans="2:48" ht="14.25" customHeight="1">
      <c r="B579" s="259"/>
      <c r="D579" s="259"/>
      <c r="E579" s="259"/>
      <c r="F579" s="259"/>
      <c r="G579" s="259"/>
      <c r="H579" s="259"/>
      <c r="I579" s="259"/>
      <c r="J579" s="259"/>
      <c r="K579" s="259"/>
      <c r="L579" s="259"/>
      <c r="M579" s="259"/>
      <c r="N579" s="259"/>
      <c r="O579" s="259"/>
      <c r="P579" s="259"/>
      <c r="Q579" s="259"/>
      <c r="R579" s="259"/>
      <c r="S579" s="259"/>
      <c r="T579" s="259"/>
      <c r="U579" s="259"/>
      <c r="V579" s="259"/>
      <c r="W579" s="259"/>
      <c r="X579" s="259"/>
      <c r="Y579" s="259"/>
      <c r="Z579" s="259"/>
      <c r="AA579" s="259"/>
      <c r="AB579" s="259"/>
      <c r="AC579" s="259"/>
      <c r="AD579" s="259"/>
      <c r="AE579" s="259"/>
      <c r="AF579" s="259"/>
      <c r="AG579" s="259"/>
      <c r="AH579" s="259"/>
      <c r="AU579" s="45"/>
      <c r="AV579" s="45"/>
    </row>
    <row r="580" spans="2:48" ht="14.25" customHeight="1">
      <c r="B580" s="259"/>
      <c r="D580" s="259"/>
      <c r="E580" s="259"/>
      <c r="F580" s="259"/>
      <c r="G580" s="259"/>
      <c r="H580" s="259"/>
      <c r="I580" s="259"/>
      <c r="J580" s="259"/>
      <c r="K580" s="259"/>
      <c r="L580" s="259"/>
      <c r="M580" s="259"/>
      <c r="N580" s="259"/>
      <c r="O580" s="259"/>
      <c r="P580" s="259"/>
      <c r="Q580" s="259"/>
      <c r="R580" s="259"/>
      <c r="S580" s="259"/>
      <c r="T580" s="259"/>
      <c r="U580" s="259"/>
      <c r="V580" s="259"/>
      <c r="W580" s="259"/>
      <c r="X580" s="259"/>
      <c r="Y580" s="259"/>
      <c r="Z580" s="259"/>
      <c r="AA580" s="259"/>
      <c r="AB580" s="259"/>
      <c r="AC580" s="259"/>
      <c r="AD580" s="259"/>
      <c r="AE580" s="259"/>
      <c r="AF580" s="259"/>
      <c r="AG580" s="259"/>
      <c r="AH580" s="259"/>
      <c r="AU580" s="45"/>
      <c r="AV580" s="45"/>
    </row>
    <row r="581" spans="2:48" ht="14.25" customHeight="1">
      <c r="B581" s="259"/>
      <c r="D581" s="259"/>
      <c r="E581" s="259"/>
      <c r="F581" s="259"/>
      <c r="G581" s="259"/>
      <c r="H581" s="259"/>
      <c r="I581" s="259"/>
      <c r="J581" s="259"/>
      <c r="K581" s="259"/>
      <c r="L581" s="259"/>
      <c r="M581" s="259"/>
      <c r="N581" s="259"/>
      <c r="O581" s="259"/>
      <c r="P581" s="259"/>
      <c r="Q581" s="259"/>
      <c r="R581" s="259"/>
      <c r="S581" s="259"/>
      <c r="T581" s="259"/>
      <c r="U581" s="259"/>
      <c r="V581" s="259"/>
      <c r="W581" s="259"/>
      <c r="X581" s="259"/>
      <c r="Y581" s="259"/>
      <c r="Z581" s="259"/>
      <c r="AA581" s="259"/>
      <c r="AB581" s="259"/>
      <c r="AC581" s="259"/>
      <c r="AD581" s="259"/>
      <c r="AE581" s="259"/>
      <c r="AF581" s="259"/>
      <c r="AG581" s="259"/>
      <c r="AH581" s="259"/>
      <c r="AU581" s="45"/>
      <c r="AV581" s="45"/>
    </row>
    <row r="582" spans="2:48" ht="14.25" customHeight="1">
      <c r="B582" s="259"/>
      <c r="D582" s="259"/>
      <c r="E582" s="259"/>
      <c r="F582" s="259"/>
      <c r="G582" s="259"/>
      <c r="H582" s="259"/>
      <c r="I582" s="259"/>
      <c r="J582" s="259"/>
      <c r="K582" s="259"/>
      <c r="L582" s="259"/>
      <c r="M582" s="259"/>
      <c r="N582" s="259"/>
      <c r="O582" s="259"/>
      <c r="P582" s="259"/>
      <c r="Q582" s="259"/>
      <c r="R582" s="259"/>
      <c r="S582" s="259"/>
      <c r="T582" s="259"/>
      <c r="U582" s="259"/>
      <c r="V582" s="259"/>
      <c r="W582" s="259"/>
      <c r="X582" s="259"/>
      <c r="Y582" s="259"/>
      <c r="Z582" s="259"/>
      <c r="AA582" s="259"/>
      <c r="AB582" s="259"/>
      <c r="AC582" s="259"/>
      <c r="AD582" s="259"/>
      <c r="AE582" s="259"/>
      <c r="AF582" s="259"/>
      <c r="AG582" s="259"/>
      <c r="AH582" s="259"/>
      <c r="AU582" s="45"/>
      <c r="AV582" s="45"/>
    </row>
    <row r="583" spans="2:48" ht="14.25" customHeight="1">
      <c r="B583" s="259"/>
      <c r="D583" s="259"/>
      <c r="E583" s="259"/>
      <c r="F583" s="259"/>
      <c r="G583" s="259"/>
      <c r="H583" s="259"/>
      <c r="I583" s="259"/>
      <c r="J583" s="259"/>
      <c r="K583" s="259"/>
      <c r="L583" s="259"/>
      <c r="M583" s="259"/>
      <c r="N583" s="259"/>
      <c r="O583" s="259"/>
      <c r="P583" s="259"/>
      <c r="Q583" s="259"/>
      <c r="R583" s="259"/>
      <c r="S583" s="259"/>
      <c r="T583" s="259"/>
      <c r="U583" s="259"/>
      <c r="V583" s="259"/>
      <c r="W583" s="259"/>
      <c r="X583" s="259"/>
      <c r="Y583" s="259"/>
      <c r="Z583" s="259"/>
      <c r="AA583" s="259"/>
      <c r="AB583" s="259"/>
      <c r="AC583" s="259"/>
      <c r="AD583" s="259"/>
      <c r="AE583" s="259"/>
      <c r="AF583" s="259"/>
      <c r="AG583" s="259"/>
      <c r="AH583" s="259"/>
      <c r="AU583" s="45"/>
      <c r="AV583" s="45"/>
    </row>
    <row r="584" spans="2:48" ht="14.25" customHeight="1">
      <c r="B584" s="259"/>
      <c r="D584" s="259"/>
      <c r="E584" s="259"/>
      <c r="F584" s="259"/>
      <c r="G584" s="259"/>
      <c r="H584" s="259"/>
      <c r="I584" s="259"/>
      <c r="J584" s="259"/>
      <c r="K584" s="259"/>
      <c r="L584" s="259"/>
      <c r="M584" s="259"/>
      <c r="N584" s="259"/>
      <c r="O584" s="259"/>
      <c r="P584" s="259"/>
      <c r="Q584" s="259"/>
      <c r="R584" s="259"/>
      <c r="S584" s="259"/>
      <c r="T584" s="259"/>
      <c r="U584" s="259"/>
      <c r="V584" s="259"/>
      <c r="W584" s="259"/>
      <c r="X584" s="259"/>
      <c r="Y584" s="259"/>
      <c r="Z584" s="259"/>
      <c r="AA584" s="259"/>
      <c r="AB584" s="259"/>
      <c r="AC584" s="259"/>
      <c r="AD584" s="259"/>
      <c r="AE584" s="259"/>
      <c r="AF584" s="259"/>
      <c r="AG584" s="259"/>
      <c r="AH584" s="259"/>
      <c r="AU584" s="45"/>
      <c r="AV584" s="45"/>
    </row>
    <row r="585" spans="2:48" ht="14.25" customHeight="1">
      <c r="B585" s="259"/>
      <c r="D585" s="259"/>
      <c r="E585" s="259"/>
      <c r="F585" s="259"/>
      <c r="G585" s="259"/>
      <c r="H585" s="259"/>
      <c r="I585" s="259"/>
      <c r="J585" s="259"/>
      <c r="K585" s="259"/>
      <c r="L585" s="259"/>
      <c r="M585" s="259"/>
      <c r="N585" s="259"/>
      <c r="O585" s="259"/>
      <c r="P585" s="259"/>
      <c r="Q585" s="259"/>
      <c r="R585" s="259"/>
      <c r="S585" s="259"/>
      <c r="T585" s="259"/>
      <c r="U585" s="259"/>
      <c r="V585" s="259"/>
      <c r="W585" s="259"/>
      <c r="X585" s="259"/>
      <c r="Y585" s="259"/>
      <c r="Z585" s="259"/>
      <c r="AA585" s="259"/>
      <c r="AB585" s="259"/>
      <c r="AC585" s="259"/>
      <c r="AD585" s="259"/>
      <c r="AE585" s="259"/>
      <c r="AF585" s="259"/>
      <c r="AG585" s="259"/>
      <c r="AH585" s="259"/>
      <c r="AU585" s="45"/>
      <c r="AV585" s="45"/>
    </row>
    <row r="586" spans="2:48" ht="14.25" customHeight="1">
      <c r="B586" s="259"/>
      <c r="D586" s="259"/>
      <c r="E586" s="259"/>
      <c r="F586" s="259"/>
      <c r="G586" s="259"/>
      <c r="H586" s="259"/>
      <c r="I586" s="259"/>
      <c r="J586" s="259"/>
      <c r="K586" s="259"/>
      <c r="L586" s="259"/>
      <c r="M586" s="259"/>
      <c r="N586" s="259"/>
      <c r="O586" s="259"/>
      <c r="P586" s="259"/>
      <c r="Q586" s="259"/>
      <c r="R586" s="259"/>
      <c r="S586" s="259"/>
      <c r="T586" s="259"/>
      <c r="U586" s="259"/>
      <c r="V586" s="259"/>
      <c r="W586" s="259"/>
      <c r="X586" s="259"/>
      <c r="Y586" s="259"/>
      <c r="Z586" s="259"/>
      <c r="AA586" s="259"/>
      <c r="AB586" s="259"/>
      <c r="AC586" s="259"/>
      <c r="AD586" s="259"/>
      <c r="AE586" s="259"/>
      <c r="AF586" s="259"/>
      <c r="AG586" s="259"/>
      <c r="AH586" s="259"/>
      <c r="AU586" s="45"/>
      <c r="AV586" s="45"/>
    </row>
    <row r="587" spans="2:48" ht="14.25" customHeight="1">
      <c r="B587" s="259"/>
      <c r="D587" s="259"/>
      <c r="E587" s="259"/>
      <c r="F587" s="259"/>
      <c r="G587" s="259"/>
      <c r="H587" s="259"/>
      <c r="I587" s="259"/>
      <c r="J587" s="259"/>
      <c r="K587" s="259"/>
      <c r="L587" s="259"/>
      <c r="M587" s="259"/>
      <c r="N587" s="259"/>
      <c r="O587" s="259"/>
      <c r="P587" s="259"/>
      <c r="Q587" s="259"/>
      <c r="R587" s="259"/>
      <c r="S587" s="259"/>
      <c r="T587" s="259"/>
      <c r="U587" s="259"/>
      <c r="V587" s="259"/>
      <c r="W587" s="259"/>
      <c r="X587" s="259"/>
      <c r="Y587" s="259"/>
      <c r="Z587" s="259"/>
      <c r="AA587" s="259"/>
      <c r="AB587" s="259"/>
      <c r="AC587" s="259"/>
      <c r="AD587" s="259"/>
      <c r="AE587" s="259"/>
      <c r="AF587" s="259"/>
      <c r="AG587" s="259"/>
      <c r="AH587" s="259"/>
      <c r="AU587" s="45"/>
      <c r="AV587" s="45"/>
    </row>
    <row r="588" spans="2:48" ht="14.25" customHeight="1">
      <c r="B588" s="259"/>
      <c r="D588" s="259"/>
      <c r="E588" s="259"/>
      <c r="F588" s="259"/>
      <c r="G588" s="259"/>
      <c r="H588" s="259"/>
      <c r="I588" s="259"/>
      <c r="J588" s="259"/>
      <c r="K588" s="259"/>
      <c r="L588" s="259"/>
      <c r="M588" s="259"/>
      <c r="N588" s="259"/>
      <c r="O588" s="259"/>
      <c r="P588" s="259"/>
      <c r="Q588" s="259"/>
      <c r="R588" s="259"/>
      <c r="S588" s="259"/>
      <c r="T588" s="259"/>
      <c r="U588" s="259"/>
      <c r="V588" s="259"/>
      <c r="W588" s="259"/>
      <c r="X588" s="259"/>
      <c r="Y588" s="259"/>
      <c r="Z588" s="259"/>
      <c r="AA588" s="259"/>
      <c r="AB588" s="259"/>
      <c r="AC588" s="259"/>
      <c r="AD588" s="259"/>
      <c r="AE588" s="259"/>
      <c r="AF588" s="259"/>
      <c r="AG588" s="259"/>
      <c r="AH588" s="259"/>
      <c r="AU588" s="45"/>
      <c r="AV588" s="45"/>
    </row>
    <row r="589" spans="2:48" ht="14.25" customHeight="1">
      <c r="B589" s="259"/>
      <c r="D589" s="259"/>
      <c r="E589" s="259"/>
      <c r="F589" s="259"/>
      <c r="G589" s="259"/>
      <c r="H589" s="259"/>
      <c r="I589" s="259"/>
      <c r="J589" s="259"/>
      <c r="K589" s="259"/>
      <c r="L589" s="259"/>
      <c r="M589" s="259"/>
      <c r="N589" s="259"/>
      <c r="O589" s="259"/>
      <c r="P589" s="259"/>
      <c r="Q589" s="259"/>
      <c r="R589" s="259"/>
      <c r="S589" s="259"/>
      <c r="T589" s="259"/>
      <c r="U589" s="259"/>
      <c r="V589" s="259"/>
      <c r="W589" s="259"/>
      <c r="X589" s="259"/>
      <c r="Y589" s="259"/>
      <c r="Z589" s="259"/>
      <c r="AA589" s="259"/>
      <c r="AB589" s="259"/>
      <c r="AC589" s="259"/>
      <c r="AD589" s="259"/>
      <c r="AE589" s="259"/>
      <c r="AF589" s="259"/>
      <c r="AG589" s="259"/>
      <c r="AH589" s="259"/>
      <c r="AU589" s="45"/>
      <c r="AV589" s="45"/>
    </row>
    <row r="590" spans="2:48" ht="14.25" customHeight="1">
      <c r="B590" s="259"/>
      <c r="D590" s="259"/>
      <c r="E590" s="259"/>
      <c r="F590" s="259"/>
      <c r="G590" s="259"/>
      <c r="H590" s="259"/>
      <c r="I590" s="259"/>
      <c r="J590" s="259"/>
      <c r="K590" s="259"/>
      <c r="L590" s="259"/>
      <c r="M590" s="259"/>
      <c r="N590" s="259"/>
      <c r="O590" s="259"/>
      <c r="P590" s="259"/>
      <c r="Q590" s="259"/>
      <c r="R590" s="259"/>
      <c r="S590" s="259"/>
      <c r="T590" s="259"/>
      <c r="U590" s="259"/>
      <c r="V590" s="259"/>
      <c r="W590" s="259"/>
      <c r="X590" s="259"/>
      <c r="Y590" s="259"/>
      <c r="Z590" s="259"/>
      <c r="AA590" s="259"/>
      <c r="AB590" s="259"/>
      <c r="AC590" s="259"/>
      <c r="AD590" s="259"/>
      <c r="AE590" s="259"/>
      <c r="AF590" s="259"/>
      <c r="AG590" s="259"/>
      <c r="AH590" s="259"/>
      <c r="AU590" s="45"/>
      <c r="AV590" s="45"/>
    </row>
    <row r="591" spans="2:48" ht="14.25" customHeight="1">
      <c r="B591" s="259"/>
      <c r="D591" s="259"/>
      <c r="E591" s="259"/>
      <c r="F591" s="259"/>
      <c r="G591" s="259"/>
      <c r="H591" s="259"/>
      <c r="I591" s="259"/>
      <c r="J591" s="259"/>
      <c r="K591" s="259"/>
      <c r="L591" s="259"/>
      <c r="M591" s="259"/>
      <c r="N591" s="259"/>
      <c r="O591" s="259"/>
      <c r="P591" s="259"/>
      <c r="Q591" s="259"/>
      <c r="R591" s="259"/>
      <c r="S591" s="259"/>
      <c r="T591" s="259"/>
      <c r="U591" s="259"/>
      <c r="V591" s="259"/>
      <c r="W591" s="259"/>
      <c r="X591" s="259"/>
      <c r="Y591" s="259"/>
      <c r="Z591" s="259"/>
      <c r="AA591" s="259"/>
      <c r="AB591" s="259"/>
      <c r="AC591" s="259"/>
      <c r="AD591" s="259"/>
      <c r="AE591" s="259"/>
      <c r="AF591" s="259"/>
      <c r="AG591" s="259"/>
      <c r="AH591" s="259"/>
      <c r="AU591" s="45"/>
      <c r="AV591" s="45"/>
    </row>
    <row r="592" spans="2:48" ht="14.25" customHeight="1">
      <c r="B592" s="259"/>
      <c r="D592" s="259"/>
      <c r="E592" s="259"/>
      <c r="F592" s="259"/>
      <c r="G592" s="259"/>
      <c r="H592" s="259"/>
      <c r="I592" s="259"/>
      <c r="J592" s="259"/>
      <c r="K592" s="259"/>
      <c r="L592" s="259"/>
      <c r="M592" s="259"/>
      <c r="N592" s="259"/>
      <c r="O592" s="259"/>
      <c r="P592" s="259"/>
      <c r="Q592" s="259"/>
      <c r="R592" s="259"/>
      <c r="S592" s="259"/>
      <c r="T592" s="259"/>
      <c r="U592" s="259"/>
      <c r="V592" s="259"/>
      <c r="W592" s="259"/>
      <c r="X592" s="259"/>
      <c r="Y592" s="259"/>
      <c r="Z592" s="259"/>
      <c r="AA592" s="259"/>
      <c r="AB592" s="259"/>
      <c r="AC592" s="259"/>
      <c r="AD592" s="259"/>
      <c r="AE592" s="259"/>
      <c r="AF592" s="259"/>
      <c r="AG592" s="259"/>
      <c r="AH592" s="259"/>
      <c r="AU592" s="45"/>
      <c r="AV592" s="45"/>
    </row>
    <row r="593" spans="2:48" ht="14.25" customHeight="1">
      <c r="B593" s="259"/>
      <c r="D593" s="259"/>
      <c r="E593" s="259"/>
      <c r="F593" s="259"/>
      <c r="G593" s="259"/>
      <c r="H593" s="259"/>
      <c r="I593" s="259"/>
      <c r="J593" s="259"/>
      <c r="K593" s="259"/>
      <c r="L593" s="259"/>
      <c r="M593" s="259"/>
      <c r="N593" s="259"/>
      <c r="O593" s="259"/>
      <c r="P593" s="259"/>
      <c r="Q593" s="259"/>
      <c r="R593" s="259"/>
      <c r="S593" s="259"/>
      <c r="T593" s="259"/>
      <c r="U593" s="259"/>
      <c r="V593" s="259"/>
      <c r="W593" s="259"/>
      <c r="X593" s="259"/>
      <c r="Y593" s="259"/>
      <c r="Z593" s="259"/>
      <c r="AA593" s="259"/>
      <c r="AB593" s="259"/>
      <c r="AC593" s="259"/>
      <c r="AD593" s="259"/>
      <c r="AE593" s="259"/>
      <c r="AF593" s="259"/>
      <c r="AG593" s="259"/>
      <c r="AH593" s="259"/>
      <c r="AU593" s="45"/>
      <c r="AV593" s="45"/>
    </row>
    <row r="594" spans="2:48" ht="14.25" customHeight="1">
      <c r="B594" s="259"/>
      <c r="D594" s="259"/>
      <c r="E594" s="259"/>
      <c r="F594" s="259"/>
      <c r="G594" s="259"/>
      <c r="H594" s="259"/>
      <c r="I594" s="259"/>
      <c r="J594" s="259"/>
      <c r="K594" s="259"/>
      <c r="L594" s="259"/>
      <c r="M594" s="259"/>
      <c r="N594" s="259"/>
      <c r="O594" s="259"/>
      <c r="P594" s="259"/>
      <c r="Q594" s="259"/>
      <c r="R594" s="259"/>
      <c r="S594" s="259"/>
      <c r="T594" s="259"/>
      <c r="U594" s="259"/>
      <c r="V594" s="259"/>
      <c r="W594" s="259"/>
      <c r="X594" s="259"/>
      <c r="Y594" s="259"/>
      <c r="Z594" s="259"/>
      <c r="AA594" s="259"/>
      <c r="AB594" s="259"/>
      <c r="AC594" s="259"/>
      <c r="AD594" s="259"/>
      <c r="AE594" s="259"/>
      <c r="AF594" s="259"/>
      <c r="AG594" s="259"/>
      <c r="AH594" s="259"/>
      <c r="AU594" s="45"/>
      <c r="AV594" s="45"/>
    </row>
    <row r="595" spans="2:48" ht="14.25" customHeight="1">
      <c r="B595" s="259"/>
      <c r="D595" s="259"/>
      <c r="E595" s="259"/>
      <c r="F595" s="259"/>
      <c r="G595" s="259"/>
      <c r="H595" s="259"/>
      <c r="I595" s="259"/>
      <c r="J595" s="259"/>
      <c r="K595" s="259"/>
      <c r="L595" s="259"/>
      <c r="M595" s="259"/>
      <c r="N595" s="259"/>
      <c r="O595" s="259"/>
      <c r="P595" s="259"/>
      <c r="Q595" s="259"/>
      <c r="R595" s="259"/>
      <c r="S595" s="259"/>
      <c r="T595" s="259"/>
      <c r="U595" s="259"/>
      <c r="V595" s="259"/>
      <c r="W595" s="259"/>
      <c r="X595" s="259"/>
      <c r="Y595" s="259"/>
      <c r="Z595" s="259"/>
      <c r="AA595" s="259"/>
      <c r="AB595" s="259"/>
      <c r="AC595" s="259"/>
      <c r="AD595" s="259"/>
      <c r="AE595" s="259"/>
      <c r="AF595" s="259"/>
      <c r="AG595" s="259"/>
      <c r="AH595" s="259"/>
      <c r="AU595" s="45"/>
      <c r="AV595" s="45"/>
    </row>
    <row r="596" spans="2:48" ht="14.25" customHeight="1">
      <c r="B596" s="259"/>
      <c r="D596" s="259"/>
      <c r="E596" s="259"/>
      <c r="F596" s="259"/>
      <c r="G596" s="259"/>
      <c r="H596" s="259"/>
      <c r="I596" s="259"/>
      <c r="J596" s="259"/>
      <c r="K596" s="259"/>
      <c r="L596" s="259"/>
      <c r="M596" s="259"/>
      <c r="N596" s="259"/>
      <c r="O596" s="259"/>
      <c r="P596" s="259"/>
      <c r="Q596" s="259"/>
      <c r="R596" s="259"/>
      <c r="S596" s="259"/>
      <c r="T596" s="259"/>
      <c r="U596" s="259"/>
      <c r="V596" s="259"/>
      <c r="W596" s="259"/>
      <c r="X596" s="259"/>
      <c r="Y596" s="259"/>
      <c r="Z596" s="259"/>
      <c r="AA596" s="259"/>
      <c r="AB596" s="259"/>
      <c r="AC596" s="259"/>
      <c r="AD596" s="259"/>
      <c r="AE596" s="259"/>
      <c r="AF596" s="259"/>
      <c r="AG596" s="259"/>
      <c r="AH596" s="259"/>
      <c r="AU596" s="45"/>
      <c r="AV596" s="45"/>
    </row>
    <row r="597" spans="2:48" ht="14.25" customHeight="1">
      <c r="B597" s="259"/>
      <c r="D597" s="259"/>
      <c r="E597" s="259"/>
      <c r="F597" s="259"/>
      <c r="G597" s="259"/>
      <c r="H597" s="259"/>
      <c r="I597" s="259"/>
      <c r="J597" s="259"/>
      <c r="K597" s="259"/>
      <c r="L597" s="259"/>
      <c r="M597" s="259"/>
      <c r="N597" s="259"/>
      <c r="O597" s="259"/>
      <c r="P597" s="259"/>
      <c r="Q597" s="259"/>
      <c r="R597" s="259"/>
      <c r="S597" s="259"/>
      <c r="T597" s="259"/>
      <c r="U597" s="259"/>
      <c r="V597" s="259"/>
      <c r="W597" s="259"/>
      <c r="X597" s="259"/>
      <c r="Y597" s="259"/>
      <c r="Z597" s="259"/>
      <c r="AA597" s="259"/>
      <c r="AB597" s="259"/>
      <c r="AC597" s="259"/>
      <c r="AD597" s="259"/>
      <c r="AE597" s="259"/>
      <c r="AF597" s="259"/>
      <c r="AG597" s="259"/>
      <c r="AH597" s="259"/>
      <c r="AU597" s="45"/>
      <c r="AV597" s="45"/>
    </row>
    <row r="598" spans="2:48" ht="14.25" customHeight="1">
      <c r="B598" s="259"/>
      <c r="D598" s="259"/>
      <c r="E598" s="259"/>
      <c r="F598" s="259"/>
      <c r="G598" s="259"/>
      <c r="H598" s="259"/>
      <c r="I598" s="259"/>
      <c r="J598" s="259"/>
      <c r="K598" s="259"/>
      <c r="L598" s="259"/>
      <c r="M598" s="259"/>
      <c r="N598" s="259"/>
      <c r="O598" s="259"/>
      <c r="P598" s="259"/>
      <c r="Q598" s="259"/>
      <c r="R598" s="259"/>
      <c r="S598" s="259"/>
      <c r="T598" s="259"/>
      <c r="U598" s="259"/>
      <c r="V598" s="259"/>
      <c r="W598" s="259"/>
      <c r="X598" s="259"/>
      <c r="Y598" s="259"/>
      <c r="Z598" s="259"/>
      <c r="AA598" s="259"/>
      <c r="AB598" s="259"/>
      <c r="AC598" s="259"/>
      <c r="AD598" s="259"/>
      <c r="AE598" s="259"/>
      <c r="AF598" s="259"/>
      <c r="AG598" s="259"/>
      <c r="AH598" s="259"/>
      <c r="AU598" s="45"/>
      <c r="AV598" s="45"/>
    </row>
    <row r="599" spans="2:48" ht="14.25" customHeight="1">
      <c r="B599" s="259"/>
      <c r="D599" s="259"/>
      <c r="E599" s="259"/>
      <c r="F599" s="259"/>
      <c r="G599" s="259"/>
      <c r="H599" s="259"/>
      <c r="I599" s="259"/>
      <c r="J599" s="259"/>
      <c r="K599" s="259"/>
      <c r="L599" s="259"/>
      <c r="M599" s="259"/>
      <c r="N599" s="259"/>
      <c r="O599" s="259"/>
      <c r="P599" s="259"/>
      <c r="Q599" s="259"/>
      <c r="R599" s="259"/>
      <c r="S599" s="259"/>
      <c r="T599" s="259"/>
      <c r="U599" s="259"/>
      <c r="V599" s="259"/>
      <c r="W599" s="259"/>
      <c r="X599" s="259"/>
      <c r="Y599" s="259"/>
      <c r="Z599" s="259"/>
      <c r="AA599" s="259"/>
      <c r="AB599" s="259"/>
      <c r="AC599" s="259"/>
      <c r="AD599" s="259"/>
      <c r="AE599" s="259"/>
      <c r="AF599" s="259"/>
      <c r="AG599" s="259"/>
      <c r="AH599" s="259"/>
      <c r="AU599" s="45"/>
      <c r="AV599" s="45"/>
    </row>
    <row r="600" spans="2:48" ht="14.25" customHeight="1">
      <c r="B600" s="259"/>
      <c r="D600" s="259"/>
      <c r="E600" s="259"/>
      <c r="F600" s="259"/>
      <c r="G600" s="259"/>
      <c r="H600" s="259"/>
      <c r="I600" s="259"/>
      <c r="J600" s="259"/>
      <c r="K600" s="259"/>
      <c r="L600" s="259"/>
      <c r="M600" s="259"/>
      <c r="N600" s="259"/>
      <c r="O600" s="259"/>
      <c r="P600" s="259"/>
      <c r="Q600" s="259"/>
      <c r="R600" s="259"/>
      <c r="S600" s="259"/>
      <c r="T600" s="259"/>
      <c r="U600" s="259"/>
      <c r="V600" s="259"/>
      <c r="W600" s="259"/>
      <c r="X600" s="259"/>
      <c r="Y600" s="259"/>
      <c r="Z600" s="259"/>
      <c r="AA600" s="259"/>
      <c r="AB600" s="259"/>
      <c r="AC600" s="259"/>
      <c r="AD600" s="259"/>
      <c r="AE600" s="259"/>
      <c r="AF600" s="259"/>
      <c r="AG600" s="259"/>
      <c r="AH600" s="259"/>
      <c r="AU600" s="45"/>
      <c r="AV600" s="45"/>
    </row>
    <row r="601" spans="2:48" ht="14.25" customHeight="1">
      <c r="B601" s="259"/>
      <c r="D601" s="259"/>
      <c r="E601" s="259"/>
      <c r="F601" s="259"/>
      <c r="G601" s="259"/>
      <c r="H601" s="259"/>
      <c r="I601" s="259"/>
      <c r="J601" s="259"/>
      <c r="K601" s="259"/>
      <c r="L601" s="259"/>
      <c r="M601" s="259"/>
      <c r="N601" s="259"/>
      <c r="O601" s="259"/>
      <c r="P601" s="259"/>
      <c r="Q601" s="259"/>
      <c r="R601" s="259"/>
      <c r="S601" s="259"/>
      <c r="T601" s="259"/>
      <c r="U601" s="259"/>
      <c r="V601" s="259"/>
      <c r="W601" s="259"/>
      <c r="X601" s="259"/>
      <c r="Y601" s="259"/>
      <c r="Z601" s="259"/>
      <c r="AA601" s="259"/>
      <c r="AB601" s="259"/>
      <c r="AC601" s="259"/>
      <c r="AD601" s="259"/>
      <c r="AE601" s="259"/>
      <c r="AF601" s="259"/>
      <c r="AG601" s="259"/>
      <c r="AH601" s="259"/>
      <c r="AU601" s="45"/>
      <c r="AV601" s="45"/>
    </row>
    <row r="602" spans="2:48" ht="14.25" customHeight="1">
      <c r="B602" s="259"/>
      <c r="D602" s="259"/>
      <c r="E602" s="259"/>
      <c r="F602" s="259"/>
      <c r="G602" s="259"/>
      <c r="H602" s="259"/>
      <c r="I602" s="259"/>
      <c r="J602" s="259"/>
      <c r="K602" s="259"/>
      <c r="L602" s="259"/>
      <c r="M602" s="259"/>
      <c r="N602" s="259"/>
      <c r="O602" s="259"/>
      <c r="P602" s="259"/>
      <c r="Q602" s="259"/>
      <c r="R602" s="259"/>
      <c r="S602" s="259"/>
      <c r="T602" s="259"/>
      <c r="U602" s="259"/>
      <c r="V602" s="259"/>
      <c r="W602" s="259"/>
      <c r="X602" s="259"/>
      <c r="Y602" s="259"/>
      <c r="Z602" s="259"/>
      <c r="AA602" s="259"/>
      <c r="AB602" s="259"/>
      <c r="AC602" s="259"/>
      <c r="AD602" s="259"/>
      <c r="AE602" s="259"/>
      <c r="AF602" s="259"/>
      <c r="AG602" s="259"/>
      <c r="AH602" s="259"/>
      <c r="AU602" s="45"/>
      <c r="AV602" s="45"/>
    </row>
    <row r="603" spans="2:48" ht="14.25" customHeight="1">
      <c r="B603" s="259"/>
      <c r="D603" s="259"/>
      <c r="E603" s="259"/>
      <c r="F603" s="259"/>
      <c r="G603" s="259"/>
      <c r="H603" s="259"/>
      <c r="I603" s="259"/>
      <c r="J603" s="259"/>
      <c r="K603" s="259"/>
      <c r="L603" s="259"/>
      <c r="M603" s="259"/>
      <c r="N603" s="259"/>
      <c r="O603" s="259"/>
      <c r="P603" s="259"/>
      <c r="Q603" s="259"/>
      <c r="R603" s="259"/>
      <c r="S603" s="259"/>
      <c r="T603" s="259"/>
      <c r="U603" s="259"/>
      <c r="V603" s="259"/>
      <c r="W603" s="259"/>
      <c r="X603" s="259"/>
      <c r="Y603" s="259"/>
      <c r="Z603" s="259"/>
      <c r="AA603" s="259"/>
      <c r="AB603" s="259"/>
      <c r="AC603" s="259"/>
      <c r="AD603" s="259"/>
      <c r="AE603" s="259"/>
      <c r="AF603" s="259"/>
      <c r="AG603" s="259"/>
      <c r="AH603" s="259"/>
      <c r="AU603" s="45"/>
      <c r="AV603" s="45"/>
    </row>
    <row r="604" spans="2:48" ht="14.25" customHeight="1">
      <c r="B604" s="259"/>
      <c r="D604" s="259"/>
      <c r="E604" s="259"/>
      <c r="F604" s="259"/>
      <c r="G604" s="259"/>
      <c r="H604" s="259"/>
      <c r="I604" s="259"/>
      <c r="J604" s="259"/>
      <c r="K604" s="259"/>
      <c r="L604" s="259"/>
      <c r="M604" s="259"/>
      <c r="N604" s="259"/>
      <c r="O604" s="259"/>
      <c r="P604" s="259"/>
      <c r="Q604" s="259"/>
      <c r="R604" s="259"/>
      <c r="S604" s="259"/>
      <c r="T604" s="259"/>
      <c r="U604" s="259"/>
      <c r="V604" s="259"/>
      <c r="W604" s="259"/>
      <c r="X604" s="259"/>
      <c r="Y604" s="259"/>
      <c r="Z604" s="259"/>
      <c r="AA604" s="259"/>
      <c r="AB604" s="259"/>
      <c r="AC604" s="259"/>
      <c r="AD604" s="259"/>
      <c r="AE604" s="259"/>
      <c r="AF604" s="259"/>
      <c r="AG604" s="259"/>
      <c r="AH604" s="259"/>
      <c r="AU604" s="45"/>
      <c r="AV604" s="45"/>
    </row>
    <row r="605" spans="2:48" ht="14.25" customHeight="1">
      <c r="B605" s="259"/>
      <c r="D605" s="259"/>
      <c r="E605" s="259"/>
      <c r="F605" s="259"/>
      <c r="G605" s="259"/>
      <c r="H605" s="259"/>
      <c r="I605" s="259"/>
      <c r="J605" s="259"/>
      <c r="K605" s="259"/>
      <c r="L605" s="259"/>
      <c r="M605" s="259"/>
      <c r="N605" s="259"/>
      <c r="O605" s="259"/>
      <c r="P605" s="259"/>
      <c r="Q605" s="259"/>
      <c r="R605" s="259"/>
      <c r="S605" s="259"/>
      <c r="T605" s="259"/>
      <c r="U605" s="259"/>
      <c r="V605" s="259"/>
      <c r="W605" s="259"/>
      <c r="X605" s="259"/>
      <c r="Y605" s="259"/>
      <c r="Z605" s="259"/>
      <c r="AA605" s="259"/>
      <c r="AB605" s="259"/>
      <c r="AC605" s="259"/>
      <c r="AD605" s="259"/>
      <c r="AE605" s="259"/>
      <c r="AF605" s="259"/>
      <c r="AG605" s="259"/>
      <c r="AH605" s="259"/>
      <c r="AU605" s="45"/>
      <c r="AV605" s="45"/>
    </row>
    <row r="606" spans="2:48" ht="14.25" customHeight="1">
      <c r="B606" s="259"/>
      <c r="D606" s="259"/>
      <c r="E606" s="259"/>
      <c r="F606" s="259"/>
      <c r="G606" s="259"/>
      <c r="H606" s="259"/>
      <c r="I606" s="259"/>
      <c r="J606" s="259"/>
      <c r="K606" s="259"/>
      <c r="L606" s="259"/>
      <c r="M606" s="259"/>
      <c r="N606" s="259"/>
      <c r="O606" s="259"/>
      <c r="P606" s="259"/>
      <c r="Q606" s="259"/>
      <c r="R606" s="259"/>
      <c r="S606" s="259"/>
      <c r="T606" s="259"/>
      <c r="U606" s="259"/>
      <c r="V606" s="259"/>
      <c r="W606" s="259"/>
      <c r="X606" s="259"/>
      <c r="Y606" s="259"/>
      <c r="Z606" s="259"/>
      <c r="AA606" s="259"/>
      <c r="AB606" s="259"/>
      <c r="AC606" s="259"/>
      <c r="AD606" s="259"/>
      <c r="AE606" s="259"/>
      <c r="AF606" s="259"/>
      <c r="AG606" s="259"/>
      <c r="AH606" s="259"/>
      <c r="AU606" s="45"/>
      <c r="AV606" s="45"/>
    </row>
    <row r="607" spans="2:48" ht="14.25" customHeight="1">
      <c r="B607" s="259"/>
      <c r="D607" s="259"/>
      <c r="E607" s="259"/>
      <c r="F607" s="259"/>
      <c r="G607" s="259"/>
      <c r="H607" s="259"/>
      <c r="I607" s="259"/>
      <c r="J607" s="259"/>
      <c r="K607" s="259"/>
      <c r="L607" s="259"/>
      <c r="M607" s="259"/>
      <c r="N607" s="259"/>
      <c r="O607" s="259"/>
      <c r="P607" s="259"/>
      <c r="Q607" s="259"/>
      <c r="R607" s="259"/>
      <c r="S607" s="259"/>
      <c r="T607" s="259"/>
      <c r="U607" s="259"/>
      <c r="V607" s="259"/>
      <c r="W607" s="259"/>
      <c r="X607" s="259"/>
      <c r="Y607" s="259"/>
      <c r="Z607" s="259"/>
      <c r="AA607" s="259"/>
      <c r="AB607" s="259"/>
      <c r="AC607" s="259"/>
      <c r="AD607" s="259"/>
      <c r="AE607" s="259"/>
      <c r="AF607" s="259"/>
      <c r="AG607" s="259"/>
      <c r="AH607" s="259"/>
      <c r="AU607" s="45"/>
      <c r="AV607" s="45"/>
    </row>
    <row r="608" spans="2:48" ht="14.25" customHeight="1">
      <c r="B608" s="259"/>
      <c r="D608" s="259"/>
      <c r="E608" s="259"/>
      <c r="F608" s="259"/>
      <c r="G608" s="259"/>
      <c r="H608" s="259"/>
      <c r="I608" s="259"/>
      <c r="J608" s="259"/>
      <c r="K608" s="259"/>
      <c r="L608" s="259"/>
      <c r="M608" s="259"/>
      <c r="N608" s="259"/>
      <c r="O608" s="259"/>
      <c r="P608" s="259"/>
      <c r="Q608" s="259"/>
      <c r="R608" s="259"/>
      <c r="S608" s="259"/>
      <c r="T608" s="259"/>
      <c r="U608" s="259"/>
      <c r="V608" s="259"/>
      <c r="W608" s="259"/>
      <c r="X608" s="259"/>
      <c r="Y608" s="259"/>
      <c r="Z608" s="259"/>
      <c r="AA608" s="259"/>
      <c r="AB608" s="259"/>
      <c r="AC608" s="259"/>
      <c r="AD608" s="259"/>
      <c r="AE608" s="259"/>
      <c r="AF608" s="259"/>
      <c r="AG608" s="259"/>
      <c r="AH608" s="259"/>
      <c r="AU608" s="45"/>
      <c r="AV608" s="45"/>
    </row>
    <row r="609" spans="2:48" ht="14.25" customHeight="1">
      <c r="B609" s="259"/>
      <c r="D609" s="259"/>
      <c r="E609" s="259"/>
      <c r="F609" s="259"/>
      <c r="G609" s="259"/>
      <c r="H609" s="259"/>
      <c r="I609" s="259"/>
      <c r="J609" s="259"/>
      <c r="K609" s="259"/>
      <c r="L609" s="259"/>
      <c r="M609" s="259"/>
      <c r="N609" s="259"/>
      <c r="O609" s="259"/>
      <c r="P609" s="259"/>
      <c r="Q609" s="259"/>
      <c r="R609" s="259"/>
      <c r="S609" s="259"/>
      <c r="T609" s="259"/>
      <c r="U609" s="259"/>
      <c r="V609" s="259"/>
      <c r="W609" s="259"/>
      <c r="X609" s="259"/>
      <c r="Y609" s="259"/>
      <c r="Z609" s="259"/>
      <c r="AA609" s="259"/>
      <c r="AB609" s="259"/>
      <c r="AC609" s="259"/>
      <c r="AD609" s="259"/>
      <c r="AE609" s="259"/>
      <c r="AF609" s="259"/>
      <c r="AG609" s="259"/>
      <c r="AH609" s="259"/>
      <c r="AU609" s="45"/>
      <c r="AV609" s="45"/>
    </row>
    <row r="610" spans="2:48" ht="14.25" customHeight="1">
      <c r="B610" s="259"/>
      <c r="D610" s="259"/>
      <c r="E610" s="259"/>
      <c r="F610" s="259"/>
      <c r="G610" s="259"/>
      <c r="H610" s="259"/>
      <c r="I610" s="259"/>
      <c r="J610" s="259"/>
      <c r="K610" s="259"/>
      <c r="L610" s="259"/>
      <c r="M610" s="259"/>
      <c r="N610" s="259"/>
      <c r="O610" s="259"/>
      <c r="P610" s="259"/>
      <c r="Q610" s="259"/>
      <c r="R610" s="259"/>
      <c r="S610" s="259"/>
      <c r="T610" s="259"/>
      <c r="U610" s="259"/>
      <c r="V610" s="259"/>
      <c r="W610" s="259"/>
      <c r="X610" s="259"/>
      <c r="Y610" s="259"/>
      <c r="Z610" s="259"/>
      <c r="AA610" s="259"/>
      <c r="AB610" s="259"/>
      <c r="AC610" s="259"/>
      <c r="AD610" s="259"/>
      <c r="AE610" s="259"/>
      <c r="AF610" s="259"/>
      <c r="AG610" s="259"/>
      <c r="AH610" s="259"/>
      <c r="AU610" s="45"/>
      <c r="AV610" s="45"/>
    </row>
    <row r="611" spans="2:48" ht="14.25" customHeight="1">
      <c r="B611" s="259"/>
      <c r="D611" s="259"/>
      <c r="E611" s="259"/>
      <c r="F611" s="259"/>
      <c r="G611" s="259"/>
      <c r="H611" s="259"/>
      <c r="I611" s="259"/>
      <c r="J611" s="259"/>
      <c r="K611" s="259"/>
      <c r="L611" s="259"/>
      <c r="M611" s="259"/>
      <c r="N611" s="259"/>
      <c r="O611" s="259"/>
      <c r="P611" s="259"/>
      <c r="Q611" s="259"/>
      <c r="R611" s="259"/>
      <c r="S611" s="259"/>
      <c r="T611" s="259"/>
      <c r="U611" s="259"/>
      <c r="V611" s="259"/>
      <c r="W611" s="259"/>
      <c r="X611" s="259"/>
      <c r="Y611" s="259"/>
      <c r="Z611" s="259"/>
      <c r="AA611" s="259"/>
      <c r="AB611" s="259"/>
      <c r="AC611" s="259"/>
      <c r="AD611" s="259"/>
      <c r="AE611" s="259"/>
      <c r="AF611" s="259"/>
      <c r="AG611" s="259"/>
      <c r="AH611" s="259"/>
      <c r="AU611" s="45"/>
      <c r="AV611" s="45"/>
    </row>
    <row r="612" spans="2:48" ht="14.25" customHeight="1">
      <c r="B612" s="259"/>
      <c r="D612" s="259"/>
      <c r="E612" s="259"/>
      <c r="F612" s="259"/>
      <c r="G612" s="259"/>
      <c r="H612" s="259"/>
      <c r="I612" s="259"/>
      <c r="J612" s="259"/>
      <c r="K612" s="259"/>
      <c r="L612" s="259"/>
      <c r="M612" s="259"/>
      <c r="N612" s="259"/>
      <c r="O612" s="259"/>
      <c r="P612" s="259"/>
      <c r="Q612" s="259"/>
      <c r="R612" s="259"/>
      <c r="S612" s="259"/>
      <c r="T612" s="259"/>
      <c r="U612" s="259"/>
      <c r="V612" s="259"/>
      <c r="W612" s="259"/>
      <c r="X612" s="259"/>
      <c r="Y612" s="259"/>
      <c r="Z612" s="259"/>
      <c r="AA612" s="259"/>
      <c r="AB612" s="259"/>
      <c r="AC612" s="259"/>
      <c r="AD612" s="259"/>
      <c r="AE612" s="259"/>
      <c r="AF612" s="259"/>
      <c r="AG612" s="259"/>
      <c r="AH612" s="259"/>
      <c r="AU612" s="45"/>
      <c r="AV612" s="45"/>
    </row>
    <row r="613" spans="2:48" ht="14.25" customHeight="1">
      <c r="B613" s="259"/>
      <c r="D613" s="259"/>
      <c r="E613" s="259"/>
      <c r="F613" s="259"/>
      <c r="G613" s="259"/>
      <c r="H613" s="259"/>
      <c r="I613" s="259"/>
      <c r="J613" s="259"/>
      <c r="K613" s="259"/>
      <c r="L613" s="259"/>
      <c r="M613" s="259"/>
      <c r="N613" s="259"/>
      <c r="O613" s="259"/>
      <c r="P613" s="259"/>
      <c r="Q613" s="259"/>
      <c r="R613" s="259"/>
      <c r="S613" s="259"/>
      <c r="T613" s="259"/>
      <c r="U613" s="259"/>
      <c r="V613" s="259"/>
      <c r="W613" s="259"/>
      <c r="X613" s="259"/>
      <c r="Y613" s="259"/>
      <c r="Z613" s="259"/>
      <c r="AA613" s="259"/>
      <c r="AB613" s="259"/>
      <c r="AC613" s="259"/>
      <c r="AD613" s="259"/>
      <c r="AE613" s="259"/>
      <c r="AF613" s="259"/>
      <c r="AG613" s="259"/>
      <c r="AH613" s="259"/>
      <c r="AU613" s="45"/>
      <c r="AV613" s="45"/>
    </row>
    <row r="614" spans="2:48" ht="14.25" customHeight="1">
      <c r="B614" s="259"/>
      <c r="D614" s="259"/>
      <c r="E614" s="259"/>
      <c r="F614" s="259"/>
      <c r="G614" s="259"/>
      <c r="H614" s="259"/>
      <c r="I614" s="259"/>
      <c r="J614" s="259"/>
      <c r="K614" s="259"/>
      <c r="L614" s="259"/>
      <c r="M614" s="259"/>
      <c r="N614" s="259"/>
      <c r="O614" s="259"/>
      <c r="P614" s="259"/>
      <c r="Q614" s="259"/>
      <c r="R614" s="259"/>
      <c r="S614" s="259"/>
      <c r="T614" s="259"/>
      <c r="U614" s="259"/>
      <c r="V614" s="259"/>
      <c r="W614" s="259"/>
      <c r="X614" s="259"/>
      <c r="Y614" s="259"/>
      <c r="Z614" s="259"/>
      <c r="AA614" s="259"/>
      <c r="AB614" s="259"/>
      <c r="AC614" s="259"/>
      <c r="AD614" s="259"/>
      <c r="AE614" s="259"/>
      <c r="AF614" s="259"/>
      <c r="AG614" s="259"/>
      <c r="AH614" s="259"/>
      <c r="AU614" s="45"/>
      <c r="AV614" s="45"/>
    </row>
    <row r="615" spans="2:48" ht="14.25" customHeight="1">
      <c r="B615" s="259"/>
      <c r="D615" s="259"/>
      <c r="E615" s="259"/>
      <c r="F615" s="259"/>
      <c r="G615" s="259"/>
      <c r="H615" s="259"/>
      <c r="I615" s="259"/>
      <c r="J615" s="259"/>
      <c r="K615" s="259"/>
      <c r="L615" s="259"/>
      <c r="M615" s="259"/>
      <c r="N615" s="259"/>
      <c r="O615" s="259"/>
      <c r="P615" s="259"/>
      <c r="Q615" s="259"/>
      <c r="R615" s="259"/>
      <c r="S615" s="259"/>
      <c r="T615" s="259"/>
      <c r="U615" s="259"/>
      <c r="V615" s="259"/>
      <c r="W615" s="259"/>
      <c r="X615" s="259"/>
      <c r="Y615" s="259"/>
      <c r="Z615" s="259"/>
      <c r="AA615" s="259"/>
      <c r="AB615" s="259"/>
      <c r="AC615" s="259"/>
      <c r="AD615" s="259"/>
      <c r="AE615" s="259"/>
      <c r="AF615" s="259"/>
      <c r="AG615" s="259"/>
      <c r="AH615" s="259"/>
      <c r="AU615" s="45"/>
      <c r="AV615" s="45"/>
    </row>
    <row r="616" spans="2:48" ht="14.25" customHeight="1">
      <c r="B616" s="259"/>
      <c r="D616" s="259"/>
      <c r="E616" s="259"/>
      <c r="F616" s="259"/>
      <c r="G616" s="259"/>
      <c r="H616" s="259"/>
      <c r="I616" s="259"/>
      <c r="J616" s="259"/>
      <c r="K616" s="259"/>
      <c r="L616" s="259"/>
      <c r="M616" s="259"/>
      <c r="N616" s="259"/>
      <c r="O616" s="259"/>
      <c r="P616" s="259"/>
      <c r="Q616" s="259"/>
      <c r="R616" s="259"/>
      <c r="S616" s="259"/>
      <c r="T616" s="259"/>
      <c r="U616" s="259"/>
      <c r="V616" s="259"/>
      <c r="W616" s="259"/>
      <c r="X616" s="259"/>
      <c r="Y616" s="259"/>
      <c r="Z616" s="259"/>
      <c r="AA616" s="259"/>
      <c r="AB616" s="259"/>
      <c r="AC616" s="259"/>
      <c r="AD616" s="259"/>
      <c r="AE616" s="259"/>
      <c r="AF616" s="259"/>
      <c r="AG616" s="259"/>
      <c r="AH616" s="259"/>
      <c r="AU616" s="45"/>
      <c r="AV616" s="45"/>
    </row>
    <row r="617" spans="2:48" ht="14.25" customHeight="1">
      <c r="B617" s="259"/>
      <c r="D617" s="259"/>
      <c r="E617" s="259"/>
      <c r="F617" s="259"/>
      <c r="G617" s="259"/>
      <c r="H617" s="259"/>
      <c r="I617" s="259"/>
      <c r="J617" s="259"/>
      <c r="K617" s="259"/>
      <c r="L617" s="259"/>
      <c r="M617" s="259"/>
      <c r="N617" s="259"/>
      <c r="O617" s="259"/>
      <c r="P617" s="259"/>
      <c r="Q617" s="259"/>
      <c r="R617" s="259"/>
      <c r="S617" s="259"/>
      <c r="T617" s="259"/>
      <c r="U617" s="259"/>
      <c r="V617" s="259"/>
      <c r="W617" s="259"/>
      <c r="X617" s="259"/>
      <c r="Y617" s="259"/>
      <c r="Z617" s="259"/>
      <c r="AA617" s="259"/>
      <c r="AB617" s="259"/>
      <c r="AC617" s="259"/>
      <c r="AD617" s="259"/>
      <c r="AE617" s="259"/>
      <c r="AF617" s="259"/>
      <c r="AG617" s="259"/>
      <c r="AH617" s="259"/>
      <c r="AU617" s="45"/>
      <c r="AV617" s="45"/>
    </row>
    <row r="618" spans="2:48" ht="14.25" customHeight="1">
      <c r="B618" s="259"/>
      <c r="D618" s="259"/>
      <c r="E618" s="259"/>
      <c r="F618" s="259"/>
      <c r="G618" s="259"/>
      <c r="H618" s="259"/>
      <c r="I618" s="259"/>
      <c r="J618" s="259"/>
      <c r="K618" s="259"/>
      <c r="L618" s="259"/>
      <c r="M618" s="259"/>
      <c r="N618" s="259"/>
      <c r="O618" s="259"/>
      <c r="P618" s="259"/>
      <c r="Q618" s="259"/>
      <c r="R618" s="259"/>
      <c r="S618" s="259"/>
      <c r="T618" s="259"/>
      <c r="U618" s="259"/>
      <c r="V618" s="259"/>
      <c r="W618" s="259"/>
      <c r="X618" s="259"/>
      <c r="Y618" s="259"/>
      <c r="Z618" s="259"/>
      <c r="AA618" s="259"/>
      <c r="AB618" s="259"/>
      <c r="AC618" s="259"/>
      <c r="AD618" s="259"/>
      <c r="AE618" s="259"/>
      <c r="AF618" s="259"/>
      <c r="AG618" s="259"/>
      <c r="AH618" s="259"/>
      <c r="AU618" s="45"/>
      <c r="AV618" s="45"/>
    </row>
    <row r="619" spans="2:48" ht="14.25" customHeight="1">
      <c r="B619" s="259"/>
      <c r="D619" s="259"/>
      <c r="E619" s="259"/>
      <c r="F619" s="259"/>
      <c r="G619" s="259"/>
      <c r="H619" s="259"/>
      <c r="I619" s="259"/>
      <c r="J619" s="259"/>
      <c r="K619" s="259"/>
      <c r="L619" s="259"/>
      <c r="M619" s="259"/>
      <c r="N619" s="259"/>
      <c r="O619" s="259"/>
      <c r="P619" s="259"/>
      <c r="Q619" s="259"/>
      <c r="R619" s="259"/>
      <c r="S619" s="259"/>
      <c r="T619" s="259"/>
      <c r="U619" s="259"/>
      <c r="V619" s="259"/>
      <c r="W619" s="259"/>
      <c r="X619" s="259"/>
      <c r="Y619" s="259"/>
      <c r="Z619" s="259"/>
      <c r="AA619" s="259"/>
      <c r="AB619" s="259"/>
      <c r="AC619" s="259"/>
      <c r="AD619" s="259"/>
      <c r="AE619" s="259"/>
      <c r="AF619" s="259"/>
      <c r="AG619" s="259"/>
      <c r="AH619" s="259"/>
      <c r="AU619" s="45"/>
      <c r="AV619" s="45"/>
    </row>
    <row r="620" spans="2:48" ht="14.25" customHeight="1">
      <c r="B620" s="259"/>
      <c r="D620" s="259"/>
      <c r="E620" s="259"/>
      <c r="F620" s="259"/>
      <c r="G620" s="259"/>
      <c r="H620" s="259"/>
      <c r="I620" s="259"/>
      <c r="J620" s="259"/>
      <c r="K620" s="259"/>
      <c r="L620" s="259"/>
      <c r="M620" s="259"/>
      <c r="N620" s="259"/>
      <c r="O620" s="259"/>
      <c r="P620" s="259"/>
      <c r="Q620" s="259"/>
      <c r="R620" s="259"/>
      <c r="S620" s="259"/>
      <c r="T620" s="259"/>
      <c r="U620" s="259"/>
      <c r="V620" s="259"/>
      <c r="W620" s="259"/>
      <c r="X620" s="259"/>
      <c r="Y620" s="259"/>
      <c r="Z620" s="259"/>
      <c r="AA620" s="259"/>
      <c r="AB620" s="259"/>
      <c r="AC620" s="259"/>
      <c r="AD620" s="259"/>
      <c r="AE620" s="259"/>
      <c r="AF620" s="259"/>
      <c r="AG620" s="259"/>
      <c r="AH620" s="259"/>
      <c r="AU620" s="45"/>
      <c r="AV620" s="45"/>
    </row>
    <row r="621" spans="2:48" ht="14.25" customHeight="1">
      <c r="B621" s="259"/>
      <c r="D621" s="259"/>
      <c r="E621" s="259"/>
      <c r="F621" s="259"/>
      <c r="G621" s="259"/>
      <c r="H621" s="259"/>
      <c r="I621" s="259"/>
      <c r="J621" s="259"/>
      <c r="K621" s="259"/>
      <c r="L621" s="259"/>
      <c r="M621" s="259"/>
      <c r="N621" s="259"/>
      <c r="O621" s="259"/>
      <c r="P621" s="259"/>
      <c r="Q621" s="259"/>
      <c r="R621" s="259"/>
      <c r="S621" s="259"/>
      <c r="T621" s="259"/>
      <c r="U621" s="259"/>
      <c r="V621" s="259"/>
      <c r="W621" s="259"/>
      <c r="X621" s="259"/>
      <c r="Y621" s="259"/>
      <c r="Z621" s="259"/>
      <c r="AA621" s="259"/>
      <c r="AB621" s="259"/>
      <c r="AC621" s="259"/>
      <c r="AD621" s="259"/>
      <c r="AE621" s="259"/>
      <c r="AF621" s="259"/>
      <c r="AG621" s="259"/>
      <c r="AH621" s="259"/>
      <c r="AU621" s="45"/>
      <c r="AV621" s="45"/>
    </row>
    <row r="622" spans="2:48" ht="14.25" customHeight="1">
      <c r="B622" s="259"/>
      <c r="D622" s="259"/>
      <c r="E622" s="259"/>
      <c r="F622" s="259"/>
      <c r="G622" s="259"/>
      <c r="H622" s="259"/>
      <c r="I622" s="259"/>
      <c r="J622" s="259"/>
      <c r="K622" s="259"/>
      <c r="L622" s="259"/>
      <c r="M622" s="259"/>
      <c r="N622" s="259"/>
      <c r="O622" s="259"/>
      <c r="P622" s="259"/>
      <c r="Q622" s="259"/>
      <c r="R622" s="259"/>
      <c r="S622" s="259"/>
      <c r="T622" s="259"/>
      <c r="U622" s="259"/>
      <c r="V622" s="259"/>
      <c r="W622" s="259"/>
      <c r="X622" s="259"/>
      <c r="Y622" s="259"/>
      <c r="Z622" s="259"/>
      <c r="AA622" s="259"/>
      <c r="AB622" s="259"/>
      <c r="AC622" s="259"/>
      <c r="AD622" s="259"/>
      <c r="AE622" s="259"/>
      <c r="AF622" s="259"/>
      <c r="AG622" s="259"/>
      <c r="AH622" s="259"/>
      <c r="AU622" s="45"/>
      <c r="AV622" s="45"/>
    </row>
    <row r="623" spans="2:48" ht="14.25" customHeight="1">
      <c r="B623" s="259"/>
      <c r="D623" s="259"/>
      <c r="E623" s="259"/>
      <c r="F623" s="259"/>
      <c r="G623" s="259"/>
      <c r="H623" s="259"/>
      <c r="I623" s="259"/>
      <c r="J623" s="259"/>
      <c r="K623" s="259"/>
      <c r="L623" s="259"/>
      <c r="M623" s="259"/>
      <c r="N623" s="259"/>
      <c r="O623" s="259"/>
      <c r="P623" s="259"/>
      <c r="Q623" s="259"/>
      <c r="R623" s="259"/>
      <c r="S623" s="259"/>
      <c r="T623" s="259"/>
      <c r="U623" s="259"/>
      <c r="V623" s="259"/>
      <c r="W623" s="259"/>
      <c r="X623" s="259"/>
      <c r="Y623" s="259"/>
      <c r="Z623" s="259"/>
      <c r="AA623" s="259"/>
      <c r="AB623" s="259"/>
      <c r="AC623" s="259"/>
      <c r="AD623" s="259"/>
      <c r="AE623" s="259"/>
      <c r="AF623" s="259"/>
      <c r="AG623" s="259"/>
      <c r="AH623" s="259"/>
      <c r="AU623" s="45"/>
      <c r="AV623" s="45"/>
    </row>
    <row r="624" spans="2:48" ht="14.25" customHeight="1">
      <c r="B624" s="259"/>
      <c r="D624" s="259"/>
      <c r="E624" s="259"/>
      <c r="F624" s="259"/>
      <c r="G624" s="259"/>
      <c r="H624" s="259"/>
      <c r="I624" s="259"/>
      <c r="J624" s="259"/>
      <c r="K624" s="259"/>
      <c r="L624" s="259"/>
      <c r="M624" s="259"/>
      <c r="N624" s="259"/>
      <c r="O624" s="259"/>
      <c r="P624" s="259"/>
      <c r="Q624" s="259"/>
      <c r="R624" s="259"/>
      <c r="S624" s="259"/>
      <c r="T624" s="259"/>
      <c r="U624" s="259"/>
      <c r="V624" s="259"/>
      <c r="W624" s="259"/>
      <c r="X624" s="259"/>
      <c r="Y624" s="259"/>
      <c r="Z624" s="259"/>
      <c r="AA624" s="259"/>
      <c r="AB624" s="259"/>
      <c r="AC624" s="259"/>
      <c r="AD624" s="259"/>
      <c r="AE624" s="259"/>
      <c r="AF624" s="259"/>
      <c r="AG624" s="259"/>
      <c r="AH624" s="259"/>
      <c r="AU624" s="45"/>
      <c r="AV624" s="45"/>
    </row>
    <row r="625" spans="2:48" ht="14.25" customHeight="1">
      <c r="B625" s="259"/>
      <c r="D625" s="259"/>
      <c r="E625" s="259"/>
      <c r="F625" s="259"/>
      <c r="G625" s="259"/>
      <c r="H625" s="259"/>
      <c r="I625" s="259"/>
      <c r="J625" s="259"/>
      <c r="K625" s="259"/>
      <c r="L625" s="259"/>
      <c r="M625" s="259"/>
      <c r="N625" s="259"/>
      <c r="O625" s="259"/>
      <c r="P625" s="259"/>
      <c r="Q625" s="259"/>
      <c r="R625" s="259"/>
      <c r="S625" s="259"/>
      <c r="T625" s="259"/>
      <c r="U625" s="259"/>
      <c r="V625" s="259"/>
      <c r="W625" s="259"/>
      <c r="X625" s="259"/>
      <c r="Y625" s="259"/>
      <c r="Z625" s="259"/>
      <c r="AA625" s="259"/>
      <c r="AB625" s="259"/>
      <c r="AC625" s="259"/>
      <c r="AD625" s="259"/>
      <c r="AE625" s="259"/>
      <c r="AF625" s="259"/>
      <c r="AG625" s="259"/>
      <c r="AH625" s="259"/>
      <c r="AU625" s="45"/>
      <c r="AV625" s="45"/>
    </row>
    <row r="626" spans="2:48" ht="14.25" customHeight="1">
      <c r="B626" s="259"/>
      <c r="D626" s="259"/>
      <c r="E626" s="259"/>
      <c r="F626" s="259"/>
      <c r="G626" s="259"/>
      <c r="H626" s="259"/>
      <c r="I626" s="259"/>
      <c r="J626" s="259"/>
      <c r="K626" s="259"/>
      <c r="L626" s="259"/>
      <c r="M626" s="259"/>
      <c r="N626" s="259"/>
      <c r="O626" s="259"/>
      <c r="P626" s="259"/>
      <c r="Q626" s="259"/>
      <c r="R626" s="259"/>
      <c r="S626" s="259"/>
      <c r="T626" s="259"/>
      <c r="U626" s="259"/>
      <c r="V626" s="259"/>
      <c r="W626" s="259"/>
      <c r="X626" s="259"/>
      <c r="Y626" s="259"/>
      <c r="Z626" s="259"/>
      <c r="AA626" s="259"/>
      <c r="AB626" s="259"/>
      <c r="AC626" s="259"/>
      <c r="AD626" s="259"/>
      <c r="AE626" s="259"/>
      <c r="AF626" s="259"/>
      <c r="AG626" s="259"/>
      <c r="AH626" s="259"/>
      <c r="AU626" s="45"/>
      <c r="AV626" s="45"/>
    </row>
    <row r="627" spans="2:48" ht="14.25" customHeight="1">
      <c r="B627" s="259"/>
      <c r="D627" s="259"/>
      <c r="E627" s="259"/>
      <c r="F627" s="259"/>
      <c r="G627" s="259"/>
      <c r="H627" s="259"/>
      <c r="I627" s="259"/>
      <c r="J627" s="259"/>
      <c r="K627" s="259"/>
      <c r="L627" s="259"/>
      <c r="M627" s="259"/>
      <c r="N627" s="259"/>
      <c r="O627" s="259"/>
      <c r="P627" s="259"/>
      <c r="Q627" s="259"/>
      <c r="R627" s="259"/>
      <c r="S627" s="259"/>
      <c r="T627" s="259"/>
      <c r="U627" s="259"/>
      <c r="V627" s="259"/>
      <c r="W627" s="259"/>
      <c r="X627" s="259"/>
      <c r="Y627" s="259"/>
      <c r="Z627" s="259"/>
      <c r="AA627" s="259"/>
      <c r="AB627" s="259"/>
      <c r="AC627" s="259"/>
      <c r="AD627" s="259"/>
      <c r="AE627" s="259"/>
      <c r="AF627" s="259"/>
      <c r="AG627" s="259"/>
      <c r="AH627" s="259"/>
      <c r="AU627" s="45"/>
      <c r="AV627" s="45"/>
    </row>
    <row r="628" spans="2:48" ht="14.25" customHeight="1">
      <c r="B628" s="259"/>
      <c r="D628" s="259"/>
      <c r="E628" s="259"/>
      <c r="F628" s="259"/>
      <c r="G628" s="259"/>
      <c r="H628" s="259"/>
      <c r="I628" s="259"/>
      <c r="J628" s="259"/>
      <c r="K628" s="259"/>
      <c r="L628" s="259"/>
      <c r="M628" s="259"/>
      <c r="N628" s="259"/>
      <c r="O628" s="259"/>
      <c r="P628" s="259"/>
      <c r="Q628" s="259"/>
      <c r="R628" s="259"/>
      <c r="S628" s="259"/>
      <c r="T628" s="259"/>
      <c r="U628" s="259"/>
      <c r="V628" s="259"/>
      <c r="W628" s="259"/>
      <c r="X628" s="259"/>
      <c r="Y628" s="259"/>
      <c r="Z628" s="259"/>
      <c r="AA628" s="259"/>
      <c r="AB628" s="259"/>
      <c r="AC628" s="259"/>
      <c r="AD628" s="259"/>
      <c r="AE628" s="259"/>
      <c r="AF628" s="259"/>
      <c r="AG628" s="259"/>
      <c r="AH628" s="259"/>
      <c r="AU628" s="45"/>
      <c r="AV628" s="45"/>
    </row>
    <row r="629" spans="2:48" ht="14.25" customHeight="1">
      <c r="B629" s="259"/>
      <c r="D629" s="259"/>
      <c r="E629" s="259"/>
      <c r="F629" s="259"/>
      <c r="G629" s="259"/>
      <c r="H629" s="259"/>
      <c r="I629" s="259"/>
      <c r="J629" s="259"/>
      <c r="K629" s="259"/>
      <c r="L629" s="259"/>
      <c r="M629" s="259"/>
      <c r="N629" s="259"/>
      <c r="O629" s="259"/>
      <c r="P629" s="259"/>
      <c r="Q629" s="259"/>
      <c r="R629" s="259"/>
      <c r="S629" s="259"/>
      <c r="T629" s="259"/>
      <c r="U629" s="259"/>
      <c r="V629" s="259"/>
      <c r="W629" s="259"/>
      <c r="X629" s="259"/>
      <c r="Y629" s="259"/>
      <c r="Z629" s="259"/>
      <c r="AA629" s="259"/>
      <c r="AB629" s="259"/>
      <c r="AC629" s="259"/>
      <c r="AD629" s="259"/>
      <c r="AE629" s="259"/>
      <c r="AF629" s="259"/>
      <c r="AG629" s="259"/>
      <c r="AH629" s="259"/>
      <c r="AU629" s="45"/>
      <c r="AV629" s="45"/>
    </row>
    <row r="630" spans="2:48" ht="14.25" customHeight="1">
      <c r="B630" s="259"/>
      <c r="D630" s="259"/>
      <c r="E630" s="259"/>
      <c r="F630" s="259"/>
      <c r="G630" s="259"/>
      <c r="H630" s="259"/>
      <c r="I630" s="259"/>
      <c r="J630" s="259"/>
      <c r="K630" s="259"/>
      <c r="L630" s="259"/>
      <c r="M630" s="259"/>
      <c r="N630" s="259"/>
      <c r="O630" s="259"/>
      <c r="P630" s="259"/>
      <c r="Q630" s="259"/>
      <c r="R630" s="259"/>
      <c r="S630" s="259"/>
      <c r="T630" s="259"/>
      <c r="U630" s="259"/>
      <c r="V630" s="259"/>
      <c r="W630" s="259"/>
      <c r="X630" s="259"/>
      <c r="Y630" s="259"/>
      <c r="Z630" s="259"/>
      <c r="AA630" s="259"/>
      <c r="AB630" s="259"/>
      <c r="AC630" s="259"/>
      <c r="AD630" s="259"/>
      <c r="AE630" s="259"/>
      <c r="AF630" s="259"/>
      <c r="AG630" s="259"/>
      <c r="AH630" s="259"/>
      <c r="AU630" s="45"/>
      <c r="AV630" s="45"/>
    </row>
    <row r="631" spans="2:48" ht="14.25" customHeight="1">
      <c r="B631" s="259"/>
      <c r="D631" s="259"/>
      <c r="E631" s="259"/>
      <c r="F631" s="259"/>
      <c r="G631" s="259"/>
      <c r="H631" s="259"/>
      <c r="I631" s="259"/>
      <c r="J631" s="259"/>
      <c r="K631" s="259"/>
      <c r="L631" s="259"/>
      <c r="M631" s="259"/>
      <c r="N631" s="259"/>
      <c r="O631" s="259"/>
      <c r="P631" s="259"/>
      <c r="Q631" s="259"/>
      <c r="R631" s="259"/>
      <c r="S631" s="259"/>
      <c r="T631" s="259"/>
      <c r="U631" s="259"/>
      <c r="V631" s="259"/>
      <c r="W631" s="259"/>
      <c r="X631" s="259"/>
      <c r="Y631" s="259"/>
      <c r="Z631" s="259"/>
      <c r="AA631" s="259"/>
      <c r="AB631" s="259"/>
      <c r="AC631" s="259"/>
      <c r="AD631" s="259"/>
      <c r="AE631" s="259"/>
      <c r="AF631" s="259"/>
      <c r="AG631" s="259"/>
      <c r="AH631" s="259"/>
      <c r="AU631" s="45"/>
      <c r="AV631" s="45"/>
    </row>
    <row r="632" spans="2:48" ht="14.25" customHeight="1">
      <c r="B632" s="259"/>
      <c r="D632" s="259"/>
      <c r="E632" s="259"/>
      <c r="F632" s="259"/>
      <c r="G632" s="259"/>
      <c r="H632" s="259"/>
      <c r="I632" s="259"/>
      <c r="J632" s="259"/>
      <c r="K632" s="259"/>
      <c r="L632" s="259"/>
      <c r="M632" s="259"/>
      <c r="N632" s="259"/>
      <c r="O632" s="259"/>
      <c r="P632" s="259"/>
      <c r="Q632" s="259"/>
      <c r="R632" s="259"/>
      <c r="S632" s="259"/>
      <c r="T632" s="259"/>
      <c r="U632" s="259"/>
      <c r="V632" s="259"/>
      <c r="W632" s="259"/>
      <c r="X632" s="259"/>
      <c r="Y632" s="259"/>
      <c r="Z632" s="259"/>
      <c r="AA632" s="259"/>
      <c r="AB632" s="259"/>
      <c r="AC632" s="259"/>
      <c r="AD632" s="259"/>
      <c r="AE632" s="259"/>
      <c r="AF632" s="259"/>
      <c r="AG632" s="259"/>
      <c r="AH632" s="259"/>
      <c r="AU632" s="45"/>
      <c r="AV632" s="45"/>
    </row>
    <row r="633" spans="2:48" ht="14.25" customHeight="1">
      <c r="B633" s="259"/>
      <c r="D633" s="259"/>
      <c r="E633" s="259"/>
      <c r="F633" s="259"/>
      <c r="G633" s="259"/>
      <c r="H633" s="259"/>
      <c r="I633" s="259"/>
      <c r="J633" s="259"/>
      <c r="K633" s="259"/>
      <c r="L633" s="259"/>
      <c r="M633" s="259"/>
      <c r="N633" s="259"/>
      <c r="O633" s="259"/>
      <c r="P633" s="259"/>
      <c r="Q633" s="259"/>
      <c r="R633" s="259"/>
      <c r="S633" s="259"/>
      <c r="T633" s="259"/>
      <c r="U633" s="259"/>
      <c r="V633" s="259"/>
      <c r="W633" s="259"/>
      <c r="X633" s="259"/>
      <c r="Y633" s="259"/>
      <c r="Z633" s="259"/>
      <c r="AA633" s="259"/>
      <c r="AB633" s="259"/>
      <c r="AC633" s="259"/>
      <c r="AD633" s="259"/>
      <c r="AE633" s="259"/>
      <c r="AF633" s="259"/>
      <c r="AG633" s="259"/>
      <c r="AH633" s="259"/>
      <c r="AU633" s="45"/>
      <c r="AV633" s="45"/>
    </row>
    <row r="634" spans="2:48" ht="14.25" customHeight="1">
      <c r="B634" s="259"/>
      <c r="D634" s="259"/>
      <c r="E634" s="259"/>
      <c r="F634" s="259"/>
      <c r="G634" s="259"/>
      <c r="H634" s="259"/>
      <c r="I634" s="259"/>
      <c r="J634" s="259"/>
      <c r="K634" s="259"/>
      <c r="L634" s="259"/>
      <c r="M634" s="259"/>
      <c r="N634" s="259"/>
      <c r="O634" s="259"/>
      <c r="P634" s="259"/>
      <c r="Q634" s="259"/>
      <c r="R634" s="259"/>
      <c r="S634" s="259"/>
      <c r="T634" s="259"/>
      <c r="U634" s="259"/>
      <c r="V634" s="259"/>
      <c r="W634" s="259"/>
      <c r="X634" s="259"/>
      <c r="Y634" s="259"/>
      <c r="Z634" s="259"/>
      <c r="AA634" s="259"/>
      <c r="AB634" s="259"/>
      <c r="AC634" s="259"/>
      <c r="AD634" s="259"/>
      <c r="AE634" s="259"/>
      <c r="AF634" s="259"/>
      <c r="AG634" s="259"/>
      <c r="AH634" s="259"/>
      <c r="AU634" s="45"/>
      <c r="AV634" s="45"/>
    </row>
    <row r="635" spans="2:48" ht="14.25" customHeight="1">
      <c r="B635" s="259"/>
      <c r="D635" s="259"/>
      <c r="E635" s="259"/>
      <c r="F635" s="259"/>
      <c r="G635" s="259"/>
      <c r="H635" s="259"/>
      <c r="I635" s="259"/>
      <c r="J635" s="259"/>
      <c r="K635" s="259"/>
      <c r="L635" s="259"/>
      <c r="M635" s="259"/>
      <c r="N635" s="259"/>
      <c r="O635" s="259"/>
      <c r="P635" s="259"/>
      <c r="Q635" s="259"/>
      <c r="R635" s="259"/>
      <c r="S635" s="259"/>
      <c r="T635" s="259"/>
      <c r="U635" s="259"/>
      <c r="V635" s="259"/>
      <c r="W635" s="259"/>
      <c r="X635" s="259"/>
      <c r="Y635" s="259"/>
      <c r="Z635" s="259"/>
      <c r="AA635" s="259"/>
      <c r="AB635" s="259"/>
      <c r="AC635" s="259"/>
      <c r="AD635" s="259"/>
      <c r="AE635" s="259"/>
      <c r="AF635" s="259"/>
      <c r="AG635" s="259"/>
      <c r="AH635" s="259"/>
      <c r="AU635" s="45"/>
      <c r="AV635" s="45"/>
    </row>
    <row r="636" spans="2:48" ht="14.25" customHeight="1">
      <c r="B636" s="259"/>
      <c r="D636" s="259"/>
      <c r="E636" s="259"/>
      <c r="F636" s="259"/>
      <c r="G636" s="259"/>
      <c r="H636" s="259"/>
      <c r="I636" s="259"/>
      <c r="J636" s="259"/>
      <c r="K636" s="259"/>
      <c r="L636" s="259"/>
      <c r="M636" s="259"/>
      <c r="N636" s="259"/>
      <c r="O636" s="259"/>
      <c r="P636" s="259"/>
      <c r="Q636" s="259"/>
      <c r="R636" s="259"/>
      <c r="S636" s="259"/>
      <c r="T636" s="259"/>
      <c r="U636" s="259"/>
      <c r="V636" s="259"/>
      <c r="W636" s="259"/>
      <c r="X636" s="259"/>
      <c r="Y636" s="259"/>
      <c r="Z636" s="259"/>
      <c r="AA636" s="259"/>
      <c r="AB636" s="259"/>
      <c r="AC636" s="259"/>
      <c r="AD636" s="259"/>
      <c r="AE636" s="259"/>
      <c r="AF636" s="259"/>
      <c r="AG636" s="259"/>
      <c r="AH636" s="259"/>
      <c r="AU636" s="45"/>
      <c r="AV636" s="45"/>
    </row>
    <row r="637" spans="2:48" ht="14.25" customHeight="1">
      <c r="B637" s="259"/>
      <c r="D637" s="259"/>
      <c r="E637" s="259"/>
      <c r="F637" s="259"/>
      <c r="G637" s="259"/>
      <c r="H637" s="259"/>
      <c r="I637" s="259"/>
      <c r="J637" s="259"/>
      <c r="K637" s="259"/>
      <c r="L637" s="259"/>
      <c r="M637" s="259"/>
      <c r="N637" s="259"/>
      <c r="O637" s="259"/>
      <c r="P637" s="259"/>
      <c r="Q637" s="259"/>
      <c r="R637" s="259"/>
      <c r="S637" s="259"/>
      <c r="T637" s="259"/>
      <c r="U637" s="259"/>
      <c r="V637" s="259"/>
      <c r="W637" s="259"/>
      <c r="X637" s="259"/>
      <c r="Y637" s="259"/>
      <c r="Z637" s="259"/>
      <c r="AA637" s="259"/>
      <c r="AB637" s="259"/>
      <c r="AC637" s="259"/>
      <c r="AD637" s="259"/>
      <c r="AE637" s="259"/>
      <c r="AF637" s="259"/>
      <c r="AG637" s="259"/>
      <c r="AH637" s="259"/>
      <c r="AU637" s="45"/>
      <c r="AV637" s="45"/>
    </row>
    <row r="638" spans="2:48" ht="14.25" customHeight="1">
      <c r="B638" s="259"/>
      <c r="D638" s="259"/>
      <c r="E638" s="259"/>
      <c r="F638" s="259"/>
      <c r="G638" s="259"/>
      <c r="H638" s="259"/>
      <c r="I638" s="259"/>
      <c r="J638" s="259"/>
      <c r="K638" s="259"/>
      <c r="L638" s="259"/>
      <c r="M638" s="259"/>
      <c r="N638" s="259"/>
      <c r="O638" s="259"/>
      <c r="P638" s="259"/>
      <c r="Q638" s="259"/>
      <c r="R638" s="259"/>
      <c r="S638" s="259"/>
      <c r="T638" s="259"/>
      <c r="U638" s="259"/>
      <c r="V638" s="259"/>
      <c r="W638" s="259"/>
      <c r="X638" s="259"/>
      <c r="Y638" s="259"/>
      <c r="Z638" s="259"/>
      <c r="AA638" s="259"/>
      <c r="AB638" s="259"/>
      <c r="AC638" s="259"/>
      <c r="AD638" s="259"/>
      <c r="AE638" s="259"/>
      <c r="AF638" s="259"/>
      <c r="AG638" s="259"/>
      <c r="AH638" s="259"/>
      <c r="AU638" s="45"/>
      <c r="AV638" s="45"/>
    </row>
    <row r="639" spans="2:48" ht="14.25" customHeight="1">
      <c r="B639" s="259"/>
      <c r="D639" s="259"/>
      <c r="E639" s="259"/>
      <c r="F639" s="259"/>
      <c r="G639" s="259"/>
      <c r="H639" s="259"/>
      <c r="I639" s="259"/>
      <c r="J639" s="259"/>
      <c r="K639" s="259"/>
      <c r="L639" s="259"/>
      <c r="M639" s="259"/>
      <c r="N639" s="259"/>
      <c r="O639" s="259"/>
      <c r="P639" s="259"/>
      <c r="Q639" s="259"/>
      <c r="R639" s="259"/>
      <c r="S639" s="259"/>
      <c r="T639" s="259"/>
      <c r="U639" s="259"/>
      <c r="V639" s="259"/>
      <c r="W639" s="259"/>
      <c r="X639" s="259"/>
      <c r="Y639" s="259"/>
      <c r="Z639" s="259"/>
      <c r="AA639" s="259"/>
      <c r="AB639" s="259"/>
      <c r="AC639" s="259"/>
      <c r="AD639" s="259"/>
      <c r="AE639" s="259"/>
      <c r="AF639" s="259"/>
      <c r="AG639" s="259"/>
      <c r="AH639" s="259"/>
      <c r="AU639" s="45"/>
      <c r="AV639" s="45"/>
    </row>
    <row r="640" spans="2:48" ht="14.25" customHeight="1">
      <c r="B640" s="259"/>
      <c r="D640" s="259"/>
      <c r="E640" s="259"/>
      <c r="F640" s="259"/>
      <c r="G640" s="259"/>
      <c r="H640" s="259"/>
      <c r="I640" s="259"/>
      <c r="J640" s="259"/>
      <c r="K640" s="259"/>
      <c r="L640" s="259"/>
      <c r="M640" s="259"/>
      <c r="N640" s="259"/>
      <c r="O640" s="259"/>
      <c r="P640" s="259"/>
      <c r="Q640" s="259"/>
      <c r="R640" s="259"/>
      <c r="S640" s="259"/>
      <c r="T640" s="259"/>
      <c r="U640" s="259"/>
      <c r="V640" s="259"/>
      <c r="W640" s="259"/>
      <c r="X640" s="259"/>
      <c r="Y640" s="259"/>
      <c r="Z640" s="259"/>
      <c r="AA640" s="259"/>
      <c r="AB640" s="259"/>
      <c r="AC640" s="259"/>
      <c r="AD640" s="259"/>
      <c r="AE640" s="259"/>
      <c r="AF640" s="259"/>
      <c r="AG640" s="259"/>
      <c r="AH640" s="259"/>
      <c r="AU640" s="45"/>
      <c r="AV640" s="45"/>
    </row>
    <row r="641" spans="2:48" ht="14.25" customHeight="1">
      <c r="B641" s="259"/>
      <c r="D641" s="259"/>
      <c r="E641" s="259"/>
      <c r="F641" s="259"/>
      <c r="G641" s="259"/>
      <c r="H641" s="259"/>
      <c r="I641" s="259"/>
      <c r="J641" s="259"/>
      <c r="K641" s="259"/>
      <c r="L641" s="259"/>
      <c r="M641" s="259"/>
      <c r="N641" s="259"/>
      <c r="O641" s="259"/>
      <c r="P641" s="259"/>
      <c r="Q641" s="259"/>
      <c r="R641" s="259"/>
      <c r="S641" s="259"/>
      <c r="T641" s="259"/>
      <c r="U641" s="259"/>
      <c r="V641" s="259"/>
      <c r="W641" s="259"/>
      <c r="X641" s="259"/>
      <c r="Y641" s="259"/>
      <c r="Z641" s="259"/>
      <c r="AA641" s="259"/>
      <c r="AB641" s="259"/>
      <c r="AC641" s="259"/>
      <c r="AD641" s="259"/>
      <c r="AE641" s="259"/>
      <c r="AF641" s="259"/>
      <c r="AG641" s="259"/>
      <c r="AH641" s="259"/>
      <c r="AU641" s="45"/>
      <c r="AV641" s="45"/>
    </row>
    <row r="642" spans="2:48" ht="14.25" customHeight="1">
      <c r="B642" s="259"/>
      <c r="D642" s="259"/>
      <c r="E642" s="259"/>
      <c r="F642" s="259"/>
      <c r="G642" s="259"/>
      <c r="H642" s="259"/>
      <c r="I642" s="259"/>
      <c r="J642" s="259"/>
      <c r="K642" s="259"/>
      <c r="L642" s="259"/>
      <c r="M642" s="259"/>
      <c r="N642" s="259"/>
      <c r="O642" s="259"/>
      <c r="P642" s="259"/>
      <c r="Q642" s="259"/>
      <c r="R642" s="259"/>
      <c r="S642" s="259"/>
      <c r="T642" s="259"/>
      <c r="U642" s="259"/>
      <c r="V642" s="259"/>
      <c r="W642" s="259"/>
      <c r="X642" s="259"/>
      <c r="Y642" s="259"/>
      <c r="Z642" s="259"/>
      <c r="AA642" s="259"/>
      <c r="AB642" s="259"/>
      <c r="AC642" s="259"/>
      <c r="AD642" s="259"/>
      <c r="AE642" s="259"/>
      <c r="AF642" s="259"/>
      <c r="AG642" s="259"/>
      <c r="AH642" s="259"/>
      <c r="AU642" s="45"/>
      <c r="AV642" s="45"/>
    </row>
    <row r="643" spans="2:48" ht="14.25" customHeight="1">
      <c r="B643" s="259"/>
      <c r="D643" s="259"/>
      <c r="E643" s="259"/>
      <c r="F643" s="259"/>
      <c r="G643" s="259"/>
      <c r="H643" s="259"/>
      <c r="I643" s="259"/>
      <c r="J643" s="259"/>
      <c r="K643" s="259"/>
      <c r="L643" s="259"/>
      <c r="M643" s="259"/>
      <c r="N643" s="259"/>
      <c r="O643" s="259"/>
      <c r="P643" s="259"/>
      <c r="Q643" s="259"/>
      <c r="R643" s="259"/>
      <c r="S643" s="259"/>
      <c r="T643" s="259"/>
      <c r="U643" s="259"/>
      <c r="V643" s="259"/>
      <c r="W643" s="259"/>
      <c r="X643" s="259"/>
      <c r="Y643" s="259"/>
      <c r="Z643" s="259"/>
      <c r="AA643" s="259"/>
      <c r="AB643" s="259"/>
      <c r="AC643" s="259"/>
      <c r="AD643" s="259"/>
      <c r="AE643" s="259"/>
      <c r="AF643" s="259"/>
      <c r="AG643" s="259"/>
      <c r="AH643" s="259"/>
      <c r="AU643" s="45"/>
      <c r="AV643" s="45"/>
    </row>
    <row r="644" spans="2:48" ht="14.25" customHeight="1">
      <c r="B644" s="259"/>
      <c r="D644" s="259"/>
      <c r="E644" s="259"/>
      <c r="F644" s="259"/>
      <c r="G644" s="259"/>
      <c r="H644" s="259"/>
      <c r="I644" s="259"/>
      <c r="J644" s="259"/>
      <c r="K644" s="259"/>
      <c r="L644" s="259"/>
      <c r="M644" s="259"/>
      <c r="N644" s="259"/>
      <c r="O644" s="259"/>
      <c r="P644" s="259"/>
      <c r="Q644" s="259"/>
      <c r="R644" s="259"/>
      <c r="S644" s="259"/>
      <c r="T644" s="259"/>
      <c r="U644" s="259"/>
      <c r="V644" s="259"/>
      <c r="W644" s="259"/>
      <c r="X644" s="259"/>
      <c r="Y644" s="259"/>
      <c r="Z644" s="259"/>
      <c r="AA644" s="259"/>
      <c r="AB644" s="259"/>
      <c r="AC644" s="259"/>
      <c r="AD644" s="259"/>
      <c r="AE644" s="259"/>
      <c r="AF644" s="259"/>
      <c r="AG644" s="259"/>
      <c r="AH644" s="259"/>
      <c r="AU644" s="45"/>
      <c r="AV644" s="45"/>
    </row>
    <row r="645" spans="2:48" ht="14.25" customHeight="1">
      <c r="B645" s="259"/>
      <c r="D645" s="259"/>
      <c r="E645" s="259"/>
      <c r="F645" s="259"/>
      <c r="G645" s="259"/>
      <c r="H645" s="259"/>
      <c r="I645" s="259"/>
      <c r="J645" s="259"/>
      <c r="K645" s="259"/>
      <c r="L645" s="259"/>
      <c r="M645" s="259"/>
      <c r="N645" s="259"/>
      <c r="O645" s="259"/>
      <c r="P645" s="259"/>
      <c r="Q645" s="259"/>
      <c r="R645" s="259"/>
      <c r="S645" s="259"/>
      <c r="T645" s="259"/>
      <c r="U645" s="259"/>
      <c r="V645" s="259"/>
      <c r="W645" s="259"/>
      <c r="X645" s="259"/>
      <c r="Y645" s="259"/>
      <c r="Z645" s="259"/>
      <c r="AA645" s="259"/>
      <c r="AB645" s="259"/>
      <c r="AC645" s="259"/>
      <c r="AD645" s="259"/>
      <c r="AE645" s="259"/>
      <c r="AF645" s="259"/>
      <c r="AG645" s="259"/>
      <c r="AH645" s="259"/>
      <c r="AU645" s="45"/>
      <c r="AV645" s="45"/>
    </row>
    <row r="646" spans="2:48" ht="14.25" customHeight="1">
      <c r="B646" s="259"/>
      <c r="D646" s="259"/>
      <c r="E646" s="259"/>
      <c r="F646" s="259"/>
      <c r="G646" s="259"/>
      <c r="H646" s="259"/>
      <c r="I646" s="259"/>
      <c r="J646" s="259"/>
      <c r="K646" s="259"/>
      <c r="L646" s="259"/>
      <c r="M646" s="259"/>
      <c r="N646" s="259"/>
      <c r="O646" s="259"/>
      <c r="P646" s="259"/>
      <c r="Q646" s="259"/>
      <c r="R646" s="259"/>
      <c r="S646" s="259"/>
      <c r="T646" s="259"/>
      <c r="U646" s="259"/>
      <c r="V646" s="259"/>
      <c r="W646" s="259"/>
      <c r="X646" s="259"/>
      <c r="Y646" s="259"/>
      <c r="Z646" s="259"/>
      <c r="AA646" s="259"/>
      <c r="AB646" s="259"/>
      <c r="AC646" s="259"/>
      <c r="AD646" s="259"/>
      <c r="AE646" s="259"/>
      <c r="AF646" s="259"/>
      <c r="AG646" s="259"/>
      <c r="AH646" s="259"/>
      <c r="AU646" s="45"/>
      <c r="AV646" s="45"/>
    </row>
    <row r="647" spans="2:48" ht="14.25" customHeight="1">
      <c r="B647" s="259"/>
      <c r="D647" s="259"/>
      <c r="E647" s="259"/>
      <c r="F647" s="259"/>
      <c r="G647" s="259"/>
      <c r="H647" s="259"/>
      <c r="I647" s="259"/>
      <c r="J647" s="259"/>
      <c r="K647" s="259"/>
      <c r="L647" s="259"/>
      <c r="M647" s="259"/>
      <c r="N647" s="259"/>
      <c r="O647" s="259"/>
      <c r="P647" s="259"/>
      <c r="Q647" s="259"/>
      <c r="R647" s="259"/>
      <c r="S647" s="259"/>
      <c r="T647" s="259"/>
      <c r="U647" s="259"/>
      <c r="V647" s="259"/>
      <c r="W647" s="259"/>
      <c r="X647" s="259"/>
      <c r="Y647" s="259"/>
      <c r="Z647" s="259"/>
      <c r="AA647" s="259"/>
      <c r="AB647" s="259"/>
      <c r="AC647" s="259"/>
      <c r="AD647" s="259"/>
      <c r="AE647" s="259"/>
      <c r="AF647" s="259"/>
      <c r="AG647" s="259"/>
      <c r="AH647" s="259"/>
      <c r="AU647" s="45"/>
      <c r="AV647" s="45"/>
    </row>
    <row r="648" spans="2:48" ht="14.25" customHeight="1">
      <c r="B648" s="259"/>
      <c r="D648" s="259"/>
      <c r="E648" s="259"/>
      <c r="F648" s="259"/>
      <c r="G648" s="259"/>
      <c r="H648" s="259"/>
      <c r="I648" s="259"/>
      <c r="J648" s="259"/>
      <c r="K648" s="259"/>
      <c r="L648" s="259"/>
      <c r="M648" s="259"/>
      <c r="N648" s="259"/>
      <c r="O648" s="259"/>
      <c r="P648" s="259"/>
      <c r="Q648" s="259"/>
      <c r="R648" s="259"/>
      <c r="S648" s="259"/>
      <c r="T648" s="259"/>
      <c r="U648" s="259"/>
      <c r="V648" s="259"/>
      <c r="W648" s="259"/>
      <c r="X648" s="259"/>
      <c r="Y648" s="259"/>
      <c r="Z648" s="259"/>
      <c r="AA648" s="259"/>
      <c r="AB648" s="259"/>
      <c r="AC648" s="259"/>
      <c r="AD648" s="259"/>
      <c r="AE648" s="259"/>
      <c r="AF648" s="259"/>
      <c r="AG648" s="259"/>
      <c r="AH648" s="259"/>
      <c r="AU648" s="45"/>
      <c r="AV648" s="45"/>
    </row>
    <row r="649" spans="2:48" ht="14.25" customHeight="1">
      <c r="B649" s="259"/>
      <c r="D649" s="259"/>
      <c r="E649" s="259"/>
      <c r="F649" s="259"/>
      <c r="G649" s="259"/>
      <c r="H649" s="259"/>
      <c r="I649" s="259"/>
      <c r="J649" s="259"/>
      <c r="K649" s="259"/>
      <c r="L649" s="259"/>
      <c r="M649" s="259"/>
      <c r="N649" s="259"/>
      <c r="O649" s="259"/>
      <c r="P649" s="259"/>
      <c r="Q649" s="259"/>
      <c r="R649" s="259"/>
      <c r="S649" s="259"/>
      <c r="T649" s="259"/>
      <c r="U649" s="259"/>
      <c r="V649" s="259"/>
      <c r="W649" s="259"/>
      <c r="X649" s="259"/>
      <c r="Y649" s="259"/>
      <c r="Z649" s="259"/>
      <c r="AA649" s="259"/>
      <c r="AB649" s="259"/>
      <c r="AC649" s="259"/>
      <c r="AD649" s="259"/>
      <c r="AE649" s="259"/>
      <c r="AF649" s="259"/>
      <c r="AG649" s="259"/>
      <c r="AH649" s="259"/>
      <c r="AU649" s="45"/>
      <c r="AV649" s="45"/>
    </row>
    <row r="650" spans="2:48" ht="14.25" customHeight="1">
      <c r="B650" s="259"/>
      <c r="D650" s="259"/>
      <c r="E650" s="259"/>
      <c r="F650" s="259"/>
      <c r="G650" s="259"/>
      <c r="H650" s="259"/>
      <c r="I650" s="259"/>
      <c r="J650" s="259"/>
      <c r="K650" s="259"/>
      <c r="L650" s="259"/>
      <c r="M650" s="259"/>
      <c r="N650" s="259"/>
      <c r="O650" s="259"/>
      <c r="P650" s="259"/>
      <c r="Q650" s="259"/>
      <c r="R650" s="259"/>
      <c r="S650" s="259"/>
      <c r="T650" s="259"/>
      <c r="U650" s="259"/>
      <c r="V650" s="259"/>
      <c r="W650" s="259"/>
      <c r="X650" s="259"/>
      <c r="Y650" s="259"/>
      <c r="Z650" s="259"/>
      <c r="AA650" s="259"/>
      <c r="AB650" s="259"/>
      <c r="AC650" s="259"/>
      <c r="AD650" s="259"/>
      <c r="AE650" s="259"/>
      <c r="AF650" s="259"/>
      <c r="AG650" s="259"/>
      <c r="AH650" s="259"/>
      <c r="AU650" s="45"/>
      <c r="AV650" s="45"/>
    </row>
    <row r="651" spans="2:48" ht="14.25" customHeight="1">
      <c r="B651" s="259"/>
      <c r="D651" s="259"/>
      <c r="E651" s="259"/>
      <c r="F651" s="259"/>
      <c r="G651" s="259"/>
      <c r="H651" s="259"/>
      <c r="I651" s="259"/>
      <c r="J651" s="259"/>
      <c r="K651" s="259"/>
      <c r="L651" s="259"/>
      <c r="M651" s="259"/>
      <c r="N651" s="259"/>
      <c r="O651" s="259"/>
      <c r="P651" s="259"/>
      <c r="Q651" s="259"/>
      <c r="R651" s="259"/>
      <c r="S651" s="259"/>
      <c r="T651" s="259"/>
      <c r="U651" s="259"/>
      <c r="V651" s="259"/>
      <c r="W651" s="259"/>
      <c r="X651" s="259"/>
      <c r="Y651" s="259"/>
      <c r="Z651" s="259"/>
      <c r="AA651" s="259"/>
      <c r="AB651" s="259"/>
      <c r="AC651" s="259"/>
      <c r="AD651" s="259"/>
      <c r="AE651" s="259"/>
      <c r="AF651" s="259"/>
      <c r="AG651" s="259"/>
      <c r="AH651" s="259"/>
      <c r="AU651" s="45"/>
      <c r="AV651" s="45"/>
    </row>
    <row r="652" spans="2:48" ht="14.25" customHeight="1">
      <c r="B652" s="259"/>
      <c r="D652" s="259"/>
      <c r="E652" s="259"/>
      <c r="F652" s="259"/>
      <c r="G652" s="259"/>
      <c r="H652" s="259"/>
      <c r="I652" s="259"/>
      <c r="J652" s="259"/>
      <c r="K652" s="259"/>
      <c r="L652" s="259"/>
      <c r="M652" s="259"/>
      <c r="N652" s="259"/>
      <c r="O652" s="259"/>
      <c r="P652" s="259"/>
      <c r="Q652" s="259"/>
      <c r="R652" s="259"/>
      <c r="S652" s="259"/>
      <c r="T652" s="259"/>
      <c r="U652" s="259"/>
      <c r="V652" s="259"/>
      <c r="W652" s="259"/>
      <c r="X652" s="259"/>
      <c r="Y652" s="259"/>
      <c r="Z652" s="259"/>
      <c r="AA652" s="259"/>
      <c r="AB652" s="259"/>
      <c r="AC652" s="259"/>
      <c r="AD652" s="259"/>
      <c r="AE652" s="259"/>
      <c r="AF652" s="259"/>
      <c r="AG652" s="259"/>
      <c r="AH652" s="259"/>
      <c r="AU652" s="45"/>
      <c r="AV652" s="45"/>
    </row>
    <row r="653" spans="2:48" ht="14.25" customHeight="1">
      <c r="B653" s="259"/>
      <c r="D653" s="259"/>
      <c r="E653" s="259"/>
      <c r="F653" s="259"/>
      <c r="G653" s="259"/>
      <c r="H653" s="259"/>
      <c r="I653" s="259"/>
      <c r="J653" s="259"/>
      <c r="K653" s="259"/>
      <c r="L653" s="259"/>
      <c r="M653" s="259"/>
      <c r="N653" s="259"/>
      <c r="O653" s="259"/>
      <c r="P653" s="259"/>
      <c r="Q653" s="259"/>
      <c r="R653" s="259"/>
      <c r="S653" s="259"/>
      <c r="T653" s="259"/>
      <c r="U653" s="259"/>
      <c r="V653" s="259"/>
      <c r="W653" s="259"/>
      <c r="X653" s="259"/>
      <c r="Y653" s="259"/>
      <c r="Z653" s="259"/>
      <c r="AA653" s="259"/>
      <c r="AB653" s="259"/>
      <c r="AC653" s="259"/>
      <c r="AD653" s="259"/>
      <c r="AE653" s="259"/>
      <c r="AF653" s="259"/>
      <c r="AG653" s="259"/>
      <c r="AH653" s="259"/>
      <c r="AU653" s="45"/>
      <c r="AV653" s="45"/>
    </row>
    <row r="654" spans="2:48" ht="14.25" customHeight="1">
      <c r="B654" s="259"/>
      <c r="D654" s="259"/>
      <c r="E654" s="259"/>
      <c r="F654" s="259"/>
      <c r="G654" s="259"/>
      <c r="H654" s="259"/>
      <c r="I654" s="259"/>
      <c r="J654" s="259"/>
      <c r="K654" s="259"/>
      <c r="L654" s="259"/>
      <c r="M654" s="259"/>
      <c r="N654" s="259"/>
      <c r="O654" s="259"/>
      <c r="P654" s="259"/>
      <c r="Q654" s="259"/>
      <c r="R654" s="259"/>
      <c r="S654" s="259"/>
      <c r="T654" s="259"/>
      <c r="U654" s="259"/>
      <c r="V654" s="259"/>
      <c r="W654" s="259"/>
      <c r="X654" s="259"/>
      <c r="Y654" s="259"/>
      <c r="Z654" s="259"/>
      <c r="AA654" s="259"/>
      <c r="AB654" s="259"/>
      <c r="AC654" s="259"/>
      <c r="AD654" s="259"/>
      <c r="AE654" s="259"/>
      <c r="AF654" s="259"/>
      <c r="AG654" s="259"/>
      <c r="AH654" s="259"/>
      <c r="AU654" s="45"/>
      <c r="AV654" s="45"/>
    </row>
    <row r="655" spans="2:48" ht="14.25" customHeight="1">
      <c r="B655" s="259"/>
      <c r="D655" s="259"/>
      <c r="E655" s="259"/>
      <c r="F655" s="259"/>
      <c r="G655" s="259"/>
      <c r="H655" s="259"/>
      <c r="I655" s="259"/>
      <c r="J655" s="259"/>
      <c r="K655" s="259"/>
      <c r="L655" s="259"/>
      <c r="M655" s="259"/>
      <c r="N655" s="259"/>
      <c r="O655" s="259"/>
      <c r="P655" s="259"/>
      <c r="Q655" s="259"/>
      <c r="R655" s="259"/>
      <c r="S655" s="259"/>
      <c r="T655" s="259"/>
      <c r="U655" s="259"/>
      <c r="V655" s="259"/>
      <c r="W655" s="259"/>
      <c r="X655" s="259"/>
      <c r="Y655" s="259"/>
      <c r="Z655" s="259"/>
      <c r="AA655" s="259"/>
      <c r="AB655" s="259"/>
      <c r="AC655" s="259"/>
      <c r="AD655" s="259"/>
      <c r="AE655" s="259"/>
      <c r="AF655" s="259"/>
      <c r="AG655" s="259"/>
      <c r="AH655" s="259"/>
      <c r="AU655" s="45"/>
      <c r="AV655" s="45"/>
    </row>
    <row r="656" spans="2:48" ht="14.25" customHeight="1">
      <c r="B656" s="259"/>
      <c r="D656" s="259"/>
      <c r="E656" s="259"/>
      <c r="F656" s="259"/>
      <c r="G656" s="259"/>
      <c r="H656" s="259"/>
      <c r="I656" s="259"/>
      <c r="J656" s="259"/>
      <c r="K656" s="259"/>
      <c r="L656" s="259"/>
      <c r="M656" s="259"/>
      <c r="N656" s="259"/>
      <c r="O656" s="259"/>
      <c r="P656" s="259"/>
      <c r="Q656" s="259"/>
      <c r="R656" s="259"/>
      <c r="S656" s="259"/>
      <c r="T656" s="259"/>
      <c r="U656" s="259"/>
      <c r="V656" s="259"/>
      <c r="W656" s="259"/>
      <c r="X656" s="259"/>
      <c r="Y656" s="259"/>
      <c r="Z656" s="259"/>
      <c r="AA656" s="259"/>
      <c r="AB656" s="259"/>
      <c r="AC656" s="259"/>
      <c r="AD656" s="259"/>
      <c r="AE656" s="259"/>
      <c r="AF656" s="259"/>
      <c r="AG656" s="259"/>
      <c r="AH656" s="259"/>
      <c r="AU656" s="45"/>
      <c r="AV656" s="45"/>
    </row>
    <row r="657" spans="2:48" ht="14.25" customHeight="1">
      <c r="B657" s="259"/>
      <c r="D657" s="259"/>
      <c r="E657" s="259"/>
      <c r="F657" s="259"/>
      <c r="G657" s="259"/>
      <c r="H657" s="259"/>
      <c r="I657" s="259"/>
      <c r="J657" s="259"/>
      <c r="K657" s="259"/>
      <c r="L657" s="259"/>
      <c r="M657" s="259"/>
      <c r="N657" s="259"/>
      <c r="O657" s="259"/>
      <c r="P657" s="259"/>
      <c r="Q657" s="259"/>
      <c r="R657" s="259"/>
      <c r="S657" s="259"/>
      <c r="T657" s="259"/>
      <c r="U657" s="259"/>
      <c r="V657" s="259"/>
      <c r="W657" s="259"/>
      <c r="X657" s="259"/>
      <c r="Y657" s="259"/>
      <c r="Z657" s="259"/>
      <c r="AA657" s="259"/>
      <c r="AB657" s="259"/>
      <c r="AC657" s="259"/>
      <c r="AD657" s="259"/>
      <c r="AE657" s="259"/>
      <c r="AF657" s="259"/>
      <c r="AG657" s="259"/>
      <c r="AH657" s="259"/>
      <c r="AU657" s="45"/>
      <c r="AV657" s="45"/>
    </row>
    <row r="658" spans="2:48" ht="14.25" customHeight="1">
      <c r="B658" s="259"/>
      <c r="D658" s="259"/>
      <c r="E658" s="259"/>
      <c r="F658" s="259"/>
      <c r="G658" s="259"/>
      <c r="H658" s="259"/>
      <c r="I658" s="259"/>
      <c r="J658" s="259"/>
      <c r="K658" s="259"/>
      <c r="L658" s="259"/>
      <c r="M658" s="259"/>
      <c r="N658" s="259"/>
      <c r="O658" s="259"/>
      <c r="P658" s="259"/>
      <c r="Q658" s="259"/>
      <c r="R658" s="259"/>
      <c r="S658" s="259"/>
      <c r="T658" s="259"/>
      <c r="U658" s="259"/>
      <c r="V658" s="259"/>
      <c r="W658" s="259"/>
      <c r="X658" s="259"/>
      <c r="Y658" s="259"/>
      <c r="Z658" s="259"/>
      <c r="AA658" s="259"/>
      <c r="AB658" s="259"/>
      <c r="AC658" s="259"/>
      <c r="AD658" s="259"/>
      <c r="AE658" s="259"/>
      <c r="AF658" s="259"/>
      <c r="AG658" s="259"/>
      <c r="AH658" s="259"/>
      <c r="AU658" s="45"/>
      <c r="AV658" s="45"/>
    </row>
    <row r="659" spans="2:48" ht="14.25" customHeight="1">
      <c r="B659" s="259"/>
      <c r="D659" s="259"/>
      <c r="E659" s="259"/>
      <c r="F659" s="259"/>
      <c r="G659" s="259"/>
      <c r="H659" s="259"/>
      <c r="I659" s="259"/>
      <c r="J659" s="259"/>
      <c r="K659" s="259"/>
      <c r="L659" s="259"/>
      <c r="M659" s="259"/>
      <c r="N659" s="259"/>
      <c r="O659" s="259"/>
      <c r="P659" s="259"/>
      <c r="Q659" s="259"/>
      <c r="R659" s="259"/>
      <c r="S659" s="259"/>
      <c r="T659" s="259"/>
      <c r="U659" s="259"/>
      <c r="V659" s="259"/>
      <c r="W659" s="259"/>
      <c r="X659" s="259"/>
      <c r="Y659" s="259"/>
      <c r="Z659" s="259"/>
      <c r="AA659" s="259"/>
      <c r="AB659" s="259"/>
      <c r="AC659" s="259"/>
      <c r="AD659" s="259"/>
      <c r="AE659" s="259"/>
      <c r="AF659" s="259"/>
      <c r="AG659" s="259"/>
      <c r="AH659" s="259"/>
      <c r="AU659" s="45"/>
      <c r="AV659" s="45"/>
    </row>
    <row r="660" spans="2:48" ht="14.25" customHeight="1">
      <c r="B660" s="259"/>
      <c r="D660" s="259"/>
      <c r="E660" s="259"/>
      <c r="F660" s="259"/>
      <c r="G660" s="259"/>
      <c r="H660" s="259"/>
      <c r="I660" s="259"/>
      <c r="J660" s="259"/>
      <c r="K660" s="259"/>
      <c r="L660" s="259"/>
      <c r="M660" s="259"/>
      <c r="N660" s="259"/>
      <c r="O660" s="259"/>
      <c r="P660" s="259"/>
      <c r="Q660" s="259"/>
      <c r="R660" s="259"/>
      <c r="S660" s="259"/>
      <c r="T660" s="259"/>
      <c r="U660" s="259"/>
      <c r="V660" s="259"/>
      <c r="W660" s="259"/>
      <c r="X660" s="259"/>
      <c r="Y660" s="259"/>
      <c r="Z660" s="259"/>
      <c r="AA660" s="259"/>
      <c r="AB660" s="259"/>
      <c r="AC660" s="259"/>
      <c r="AD660" s="259"/>
      <c r="AE660" s="259"/>
      <c r="AF660" s="259"/>
      <c r="AG660" s="259"/>
      <c r="AH660" s="259"/>
      <c r="AU660" s="45"/>
      <c r="AV660" s="45"/>
    </row>
    <row r="661" spans="2:48" ht="14.25" customHeight="1">
      <c r="B661" s="259"/>
      <c r="D661" s="259"/>
      <c r="E661" s="259"/>
      <c r="F661" s="259"/>
      <c r="G661" s="259"/>
      <c r="H661" s="259"/>
      <c r="I661" s="259"/>
      <c r="J661" s="259"/>
      <c r="K661" s="259"/>
      <c r="L661" s="259"/>
      <c r="M661" s="259"/>
      <c r="N661" s="259"/>
      <c r="O661" s="259"/>
      <c r="P661" s="259"/>
      <c r="Q661" s="259"/>
      <c r="R661" s="259"/>
      <c r="S661" s="259"/>
      <c r="T661" s="259"/>
      <c r="U661" s="259"/>
      <c r="V661" s="259"/>
      <c r="W661" s="259"/>
      <c r="X661" s="259"/>
      <c r="Y661" s="259"/>
      <c r="Z661" s="259"/>
      <c r="AA661" s="259"/>
      <c r="AB661" s="259"/>
      <c r="AC661" s="259"/>
      <c r="AD661" s="259"/>
      <c r="AE661" s="259"/>
      <c r="AF661" s="259"/>
      <c r="AG661" s="259"/>
      <c r="AH661" s="259"/>
      <c r="AU661" s="45"/>
      <c r="AV661" s="45"/>
    </row>
    <row r="662" spans="2:48" ht="14.25" customHeight="1">
      <c r="B662" s="259"/>
      <c r="D662" s="259"/>
      <c r="E662" s="259"/>
      <c r="F662" s="259"/>
      <c r="G662" s="259"/>
      <c r="H662" s="259"/>
      <c r="I662" s="259"/>
      <c r="J662" s="259"/>
      <c r="K662" s="259"/>
      <c r="L662" s="259"/>
      <c r="M662" s="259"/>
      <c r="N662" s="259"/>
      <c r="O662" s="259"/>
      <c r="P662" s="259"/>
      <c r="Q662" s="259"/>
      <c r="R662" s="259"/>
      <c r="S662" s="259"/>
      <c r="T662" s="259"/>
      <c r="U662" s="259"/>
      <c r="V662" s="259"/>
      <c r="W662" s="259"/>
      <c r="X662" s="259"/>
      <c r="Y662" s="259"/>
      <c r="Z662" s="259"/>
      <c r="AA662" s="259"/>
      <c r="AB662" s="259"/>
      <c r="AC662" s="259"/>
      <c r="AD662" s="259"/>
      <c r="AE662" s="259"/>
      <c r="AF662" s="259"/>
      <c r="AG662" s="259"/>
      <c r="AH662" s="259"/>
      <c r="AU662" s="45"/>
      <c r="AV662" s="45"/>
    </row>
    <row r="663" spans="2:48" ht="14.25" customHeight="1">
      <c r="B663" s="259"/>
      <c r="D663" s="259"/>
      <c r="E663" s="259"/>
      <c r="F663" s="259"/>
      <c r="G663" s="259"/>
      <c r="H663" s="259"/>
      <c r="I663" s="259"/>
      <c r="J663" s="259"/>
      <c r="K663" s="259"/>
      <c r="L663" s="259"/>
      <c r="M663" s="259"/>
      <c r="N663" s="259"/>
      <c r="O663" s="259"/>
      <c r="P663" s="259"/>
      <c r="Q663" s="259"/>
      <c r="R663" s="259"/>
      <c r="S663" s="259"/>
      <c r="T663" s="259"/>
      <c r="U663" s="259"/>
      <c r="V663" s="259"/>
      <c r="W663" s="259"/>
      <c r="X663" s="259"/>
      <c r="Y663" s="259"/>
      <c r="Z663" s="259"/>
      <c r="AA663" s="259"/>
      <c r="AB663" s="259"/>
      <c r="AC663" s="259"/>
      <c r="AD663" s="259"/>
      <c r="AE663" s="259"/>
      <c r="AF663" s="259"/>
      <c r="AG663" s="259"/>
      <c r="AH663" s="259"/>
      <c r="AU663" s="45"/>
      <c r="AV663" s="45"/>
    </row>
    <row r="664" spans="2:48" ht="14.25" customHeight="1">
      <c r="B664" s="259"/>
      <c r="D664" s="259"/>
      <c r="E664" s="259"/>
      <c r="F664" s="259"/>
      <c r="G664" s="259"/>
      <c r="H664" s="259"/>
      <c r="I664" s="259"/>
      <c r="J664" s="259"/>
      <c r="K664" s="259"/>
      <c r="L664" s="259"/>
      <c r="M664" s="259"/>
      <c r="N664" s="259"/>
      <c r="O664" s="259"/>
      <c r="P664" s="259"/>
      <c r="Q664" s="259"/>
      <c r="R664" s="259"/>
      <c r="S664" s="259"/>
      <c r="T664" s="259"/>
      <c r="U664" s="259"/>
      <c r="V664" s="259"/>
      <c r="W664" s="259"/>
      <c r="X664" s="259"/>
      <c r="Y664" s="259"/>
      <c r="Z664" s="259"/>
      <c r="AA664" s="259"/>
      <c r="AB664" s="259"/>
      <c r="AC664" s="259"/>
      <c r="AD664" s="259"/>
      <c r="AE664" s="259"/>
      <c r="AF664" s="259"/>
      <c r="AG664" s="259"/>
      <c r="AH664" s="259"/>
      <c r="AU664" s="45"/>
      <c r="AV664" s="45"/>
    </row>
    <row r="665" spans="2:48" ht="14.25" customHeight="1">
      <c r="B665" s="259"/>
      <c r="D665" s="259"/>
      <c r="E665" s="259"/>
      <c r="F665" s="259"/>
      <c r="G665" s="259"/>
      <c r="H665" s="259"/>
      <c r="I665" s="259"/>
      <c r="J665" s="259"/>
      <c r="K665" s="259"/>
      <c r="L665" s="259"/>
      <c r="M665" s="259"/>
      <c r="N665" s="259"/>
      <c r="O665" s="259"/>
      <c r="P665" s="259"/>
      <c r="Q665" s="259"/>
      <c r="R665" s="259"/>
      <c r="S665" s="259"/>
      <c r="T665" s="259"/>
      <c r="U665" s="259"/>
      <c r="V665" s="259"/>
      <c r="W665" s="259"/>
      <c r="X665" s="259"/>
      <c r="Y665" s="259"/>
      <c r="Z665" s="259"/>
      <c r="AA665" s="259"/>
      <c r="AB665" s="259"/>
      <c r="AC665" s="259"/>
      <c r="AD665" s="259"/>
      <c r="AE665" s="259"/>
      <c r="AF665" s="259"/>
      <c r="AG665" s="259"/>
      <c r="AH665" s="259"/>
      <c r="AU665" s="45"/>
      <c r="AV665" s="45"/>
    </row>
    <row r="666" spans="2:48" ht="14.25" customHeight="1">
      <c r="B666" s="259"/>
      <c r="D666" s="259"/>
      <c r="E666" s="259"/>
      <c r="F666" s="259"/>
      <c r="G666" s="259"/>
      <c r="H666" s="259"/>
      <c r="I666" s="259"/>
      <c r="J666" s="259"/>
      <c r="K666" s="259"/>
      <c r="L666" s="259"/>
      <c r="M666" s="259"/>
      <c r="N666" s="259"/>
      <c r="O666" s="259"/>
      <c r="P666" s="259"/>
      <c r="Q666" s="259"/>
      <c r="R666" s="259"/>
      <c r="S666" s="259"/>
      <c r="T666" s="259"/>
      <c r="U666" s="259"/>
      <c r="V666" s="259"/>
      <c r="W666" s="259"/>
      <c r="X666" s="259"/>
      <c r="Y666" s="259"/>
      <c r="Z666" s="259"/>
      <c r="AA666" s="259"/>
      <c r="AB666" s="259"/>
      <c r="AC666" s="259"/>
      <c r="AD666" s="259"/>
      <c r="AE666" s="259"/>
      <c r="AF666" s="259"/>
      <c r="AG666" s="259"/>
      <c r="AH666" s="259"/>
      <c r="AU666" s="45"/>
      <c r="AV666" s="45"/>
    </row>
    <row r="667" spans="2:48" ht="14.25" customHeight="1">
      <c r="B667" s="259"/>
      <c r="D667" s="259"/>
      <c r="E667" s="259"/>
      <c r="F667" s="259"/>
      <c r="G667" s="259"/>
      <c r="H667" s="259"/>
      <c r="I667" s="259"/>
      <c r="J667" s="259"/>
      <c r="K667" s="259"/>
      <c r="L667" s="259"/>
      <c r="M667" s="259"/>
      <c r="N667" s="259"/>
      <c r="O667" s="259"/>
      <c r="P667" s="259"/>
      <c r="Q667" s="259"/>
      <c r="R667" s="259"/>
      <c r="S667" s="259"/>
      <c r="T667" s="259"/>
      <c r="U667" s="259"/>
      <c r="V667" s="259"/>
      <c r="W667" s="259"/>
      <c r="X667" s="259"/>
      <c r="Y667" s="259"/>
      <c r="Z667" s="259"/>
      <c r="AA667" s="259"/>
      <c r="AB667" s="259"/>
      <c r="AC667" s="259"/>
      <c r="AD667" s="259"/>
      <c r="AE667" s="259"/>
      <c r="AF667" s="259"/>
      <c r="AG667" s="259"/>
      <c r="AH667" s="259"/>
      <c r="AU667" s="45"/>
      <c r="AV667" s="45"/>
    </row>
    <row r="668" spans="2:48" ht="14.25" customHeight="1">
      <c r="B668" s="259"/>
      <c r="D668" s="259"/>
      <c r="E668" s="259"/>
      <c r="F668" s="259"/>
      <c r="G668" s="259"/>
      <c r="H668" s="259"/>
      <c r="I668" s="259"/>
      <c r="J668" s="259"/>
      <c r="K668" s="259"/>
      <c r="L668" s="259"/>
      <c r="M668" s="259"/>
      <c r="N668" s="259"/>
      <c r="O668" s="259"/>
      <c r="P668" s="259"/>
      <c r="Q668" s="259"/>
      <c r="R668" s="259"/>
      <c r="S668" s="259"/>
      <c r="T668" s="259"/>
      <c r="U668" s="259"/>
      <c r="V668" s="259"/>
      <c r="W668" s="259"/>
      <c r="X668" s="259"/>
      <c r="Y668" s="259"/>
      <c r="Z668" s="259"/>
      <c r="AA668" s="259"/>
      <c r="AB668" s="259"/>
      <c r="AC668" s="259"/>
      <c r="AD668" s="259"/>
      <c r="AE668" s="259"/>
      <c r="AF668" s="259"/>
      <c r="AG668" s="259"/>
      <c r="AH668" s="259"/>
      <c r="AU668" s="45"/>
      <c r="AV668" s="45"/>
    </row>
    <row r="669" spans="2:48" ht="14.25" customHeight="1">
      <c r="B669" s="259"/>
      <c r="D669" s="259"/>
      <c r="E669" s="259"/>
      <c r="F669" s="259"/>
      <c r="G669" s="259"/>
      <c r="H669" s="259"/>
      <c r="I669" s="259"/>
      <c r="J669" s="259"/>
      <c r="K669" s="259"/>
      <c r="L669" s="259"/>
      <c r="M669" s="259"/>
      <c r="N669" s="259"/>
      <c r="O669" s="259"/>
      <c r="P669" s="259"/>
      <c r="Q669" s="259"/>
      <c r="R669" s="259"/>
      <c r="S669" s="259"/>
      <c r="T669" s="259"/>
      <c r="U669" s="259"/>
      <c r="V669" s="259"/>
      <c r="W669" s="259"/>
      <c r="X669" s="259"/>
      <c r="Y669" s="259"/>
      <c r="Z669" s="259"/>
      <c r="AA669" s="259"/>
      <c r="AB669" s="259"/>
      <c r="AC669" s="259"/>
      <c r="AD669" s="259"/>
      <c r="AE669" s="259"/>
      <c r="AF669" s="259"/>
      <c r="AG669" s="259"/>
      <c r="AH669" s="259"/>
      <c r="AU669" s="45"/>
      <c r="AV669" s="45"/>
    </row>
    <row r="670" spans="2:48" ht="14.25" customHeight="1">
      <c r="B670" s="259"/>
      <c r="D670" s="259"/>
      <c r="E670" s="259"/>
      <c r="F670" s="259"/>
      <c r="G670" s="259"/>
      <c r="H670" s="259"/>
      <c r="I670" s="259"/>
      <c r="J670" s="259"/>
      <c r="K670" s="259"/>
      <c r="L670" s="259"/>
      <c r="M670" s="259"/>
      <c r="N670" s="259"/>
      <c r="O670" s="259"/>
      <c r="P670" s="259"/>
      <c r="Q670" s="259"/>
      <c r="R670" s="259"/>
      <c r="S670" s="259"/>
      <c r="T670" s="259"/>
      <c r="U670" s="259"/>
      <c r="V670" s="259"/>
      <c r="W670" s="259"/>
      <c r="X670" s="259"/>
      <c r="Y670" s="259"/>
      <c r="Z670" s="259"/>
      <c r="AA670" s="259"/>
      <c r="AB670" s="259"/>
      <c r="AC670" s="259"/>
      <c r="AD670" s="259"/>
      <c r="AE670" s="259"/>
      <c r="AF670" s="259"/>
      <c r="AG670" s="259"/>
      <c r="AH670" s="259"/>
      <c r="AU670" s="45"/>
      <c r="AV670" s="45"/>
    </row>
    <row r="671" spans="2:48" ht="14.25" customHeight="1">
      <c r="B671" s="259"/>
      <c r="D671" s="259"/>
      <c r="E671" s="259"/>
      <c r="F671" s="259"/>
      <c r="G671" s="259"/>
      <c r="H671" s="259"/>
      <c r="I671" s="259"/>
      <c r="J671" s="259"/>
      <c r="K671" s="259"/>
      <c r="L671" s="259"/>
      <c r="M671" s="259"/>
      <c r="N671" s="259"/>
      <c r="O671" s="259"/>
      <c r="P671" s="259"/>
      <c r="Q671" s="259"/>
      <c r="R671" s="259"/>
      <c r="S671" s="259"/>
      <c r="T671" s="259"/>
      <c r="U671" s="259"/>
      <c r="V671" s="259"/>
      <c r="W671" s="259"/>
      <c r="X671" s="259"/>
      <c r="Y671" s="259"/>
      <c r="Z671" s="259"/>
      <c r="AA671" s="259"/>
      <c r="AB671" s="259"/>
      <c r="AC671" s="259"/>
      <c r="AD671" s="259"/>
      <c r="AE671" s="259"/>
      <c r="AF671" s="259"/>
      <c r="AG671" s="259"/>
      <c r="AH671" s="259"/>
      <c r="AU671" s="45"/>
      <c r="AV671" s="45"/>
    </row>
    <row r="672" spans="2:48" ht="14.25" customHeight="1">
      <c r="B672" s="259"/>
      <c r="D672" s="259"/>
      <c r="E672" s="259"/>
      <c r="F672" s="259"/>
      <c r="G672" s="259"/>
      <c r="H672" s="259"/>
      <c r="I672" s="259"/>
      <c r="J672" s="259"/>
      <c r="K672" s="259"/>
      <c r="L672" s="259"/>
      <c r="M672" s="259"/>
      <c r="N672" s="259"/>
      <c r="O672" s="259"/>
      <c r="P672" s="259"/>
      <c r="Q672" s="259"/>
      <c r="R672" s="259"/>
      <c r="S672" s="259"/>
      <c r="T672" s="259"/>
      <c r="U672" s="259"/>
      <c r="V672" s="259"/>
      <c r="W672" s="259"/>
      <c r="X672" s="259"/>
      <c r="Y672" s="259"/>
      <c r="Z672" s="259"/>
      <c r="AA672" s="259"/>
      <c r="AB672" s="259"/>
      <c r="AC672" s="259"/>
      <c r="AD672" s="259"/>
      <c r="AE672" s="259"/>
      <c r="AF672" s="259"/>
      <c r="AG672" s="259"/>
      <c r="AH672" s="259"/>
      <c r="AU672" s="45"/>
      <c r="AV672" s="45"/>
    </row>
    <row r="673" spans="2:48" ht="14.25" customHeight="1">
      <c r="B673" s="259"/>
      <c r="D673" s="259"/>
      <c r="E673" s="259"/>
      <c r="F673" s="259"/>
      <c r="G673" s="259"/>
      <c r="H673" s="259"/>
      <c r="I673" s="259"/>
      <c r="J673" s="259"/>
      <c r="K673" s="259"/>
      <c r="L673" s="259"/>
      <c r="M673" s="259"/>
      <c r="N673" s="259"/>
      <c r="O673" s="259"/>
      <c r="P673" s="259"/>
      <c r="Q673" s="259"/>
      <c r="R673" s="259"/>
      <c r="S673" s="259"/>
      <c r="T673" s="259"/>
      <c r="U673" s="259"/>
      <c r="V673" s="259"/>
      <c r="W673" s="259"/>
      <c r="X673" s="259"/>
      <c r="Y673" s="259"/>
      <c r="Z673" s="259"/>
      <c r="AA673" s="259"/>
      <c r="AB673" s="259"/>
      <c r="AC673" s="259"/>
      <c r="AD673" s="259"/>
      <c r="AE673" s="259"/>
      <c r="AF673" s="259"/>
      <c r="AG673" s="259"/>
      <c r="AH673" s="259"/>
      <c r="AU673" s="45"/>
      <c r="AV673" s="45"/>
    </row>
    <row r="674" spans="2:48" ht="14.25" customHeight="1">
      <c r="B674" s="259"/>
      <c r="D674" s="259"/>
      <c r="E674" s="259"/>
      <c r="F674" s="259"/>
      <c r="G674" s="259"/>
      <c r="H674" s="259"/>
      <c r="I674" s="259"/>
      <c r="J674" s="259"/>
      <c r="K674" s="259"/>
      <c r="L674" s="259"/>
      <c r="M674" s="259"/>
      <c r="N674" s="259"/>
      <c r="O674" s="259"/>
      <c r="P674" s="259"/>
      <c r="Q674" s="259"/>
      <c r="R674" s="259"/>
      <c r="S674" s="259"/>
      <c r="T674" s="259"/>
      <c r="U674" s="259"/>
      <c r="V674" s="259"/>
      <c r="W674" s="259"/>
      <c r="X674" s="259"/>
      <c r="Y674" s="259"/>
      <c r="Z674" s="259"/>
      <c r="AA674" s="259"/>
      <c r="AB674" s="259"/>
      <c r="AC674" s="259"/>
      <c r="AD674" s="259"/>
      <c r="AE674" s="259"/>
      <c r="AF674" s="259"/>
      <c r="AG674" s="259"/>
      <c r="AH674" s="259"/>
      <c r="AU674" s="45"/>
      <c r="AV674" s="45"/>
    </row>
    <row r="675" spans="2:48" ht="14.25" customHeight="1">
      <c r="B675" s="259"/>
      <c r="D675" s="259"/>
      <c r="E675" s="259"/>
      <c r="F675" s="259"/>
      <c r="G675" s="259"/>
      <c r="H675" s="259"/>
      <c r="I675" s="259"/>
      <c r="J675" s="259"/>
      <c r="K675" s="259"/>
      <c r="L675" s="259"/>
      <c r="M675" s="259"/>
      <c r="N675" s="259"/>
      <c r="O675" s="259"/>
      <c r="P675" s="259"/>
      <c r="Q675" s="259"/>
      <c r="R675" s="259"/>
      <c r="S675" s="259"/>
      <c r="T675" s="259"/>
      <c r="U675" s="259"/>
      <c r="V675" s="259"/>
      <c r="W675" s="259"/>
      <c r="X675" s="259"/>
      <c r="Y675" s="259"/>
      <c r="Z675" s="259"/>
      <c r="AA675" s="259"/>
      <c r="AB675" s="259"/>
      <c r="AC675" s="259"/>
      <c r="AD675" s="259"/>
      <c r="AE675" s="259"/>
      <c r="AF675" s="259"/>
      <c r="AG675" s="259"/>
      <c r="AH675" s="259"/>
      <c r="AU675" s="45"/>
      <c r="AV675" s="45"/>
    </row>
    <row r="676" spans="2:48" ht="14.25" customHeight="1">
      <c r="B676" s="259"/>
      <c r="D676" s="259"/>
      <c r="E676" s="259"/>
      <c r="F676" s="259"/>
      <c r="G676" s="259"/>
      <c r="H676" s="259"/>
      <c r="I676" s="259"/>
      <c r="J676" s="259"/>
      <c r="K676" s="259"/>
      <c r="L676" s="259"/>
      <c r="M676" s="259"/>
      <c r="N676" s="259"/>
      <c r="O676" s="259"/>
      <c r="P676" s="259"/>
      <c r="Q676" s="259"/>
      <c r="R676" s="259"/>
      <c r="S676" s="259"/>
      <c r="T676" s="259"/>
      <c r="U676" s="259"/>
      <c r="V676" s="259"/>
      <c r="W676" s="259"/>
      <c r="X676" s="259"/>
      <c r="Y676" s="259"/>
      <c r="Z676" s="259"/>
      <c r="AA676" s="259"/>
      <c r="AB676" s="259"/>
      <c r="AC676" s="259"/>
      <c r="AD676" s="259"/>
      <c r="AE676" s="259"/>
      <c r="AF676" s="259"/>
      <c r="AG676" s="259"/>
      <c r="AH676" s="259"/>
      <c r="AU676" s="45"/>
      <c r="AV676" s="45"/>
    </row>
    <row r="677" spans="2:48" ht="14.25" customHeight="1">
      <c r="B677" s="259"/>
      <c r="D677" s="259"/>
      <c r="E677" s="259"/>
      <c r="F677" s="259"/>
      <c r="G677" s="259"/>
      <c r="H677" s="259"/>
      <c r="I677" s="259"/>
      <c r="J677" s="259"/>
      <c r="K677" s="259"/>
      <c r="L677" s="259"/>
      <c r="M677" s="259"/>
      <c r="N677" s="259"/>
      <c r="O677" s="259"/>
      <c r="P677" s="259"/>
      <c r="Q677" s="259"/>
      <c r="R677" s="259"/>
      <c r="S677" s="259"/>
      <c r="T677" s="259"/>
      <c r="U677" s="259"/>
      <c r="V677" s="259"/>
      <c r="W677" s="259"/>
      <c r="X677" s="259"/>
      <c r="Y677" s="259"/>
      <c r="Z677" s="259"/>
      <c r="AA677" s="259"/>
      <c r="AB677" s="259"/>
      <c r="AC677" s="259"/>
      <c r="AD677" s="259"/>
      <c r="AE677" s="259"/>
      <c r="AF677" s="259"/>
      <c r="AG677" s="259"/>
      <c r="AH677" s="259"/>
      <c r="AU677" s="45"/>
      <c r="AV677" s="45"/>
    </row>
    <row r="678" spans="2:48" ht="14.25" customHeight="1">
      <c r="B678" s="259"/>
      <c r="D678" s="259"/>
      <c r="E678" s="259"/>
      <c r="F678" s="259"/>
      <c r="G678" s="259"/>
      <c r="H678" s="259"/>
      <c r="I678" s="259"/>
      <c r="J678" s="259"/>
      <c r="K678" s="259"/>
      <c r="L678" s="259"/>
      <c r="M678" s="259"/>
      <c r="N678" s="259"/>
      <c r="O678" s="259"/>
      <c r="P678" s="259"/>
      <c r="Q678" s="259"/>
      <c r="R678" s="259"/>
      <c r="S678" s="259"/>
      <c r="T678" s="259"/>
      <c r="U678" s="259"/>
      <c r="V678" s="259"/>
      <c r="W678" s="259"/>
      <c r="X678" s="259"/>
      <c r="Y678" s="259"/>
      <c r="Z678" s="259"/>
      <c r="AA678" s="259"/>
      <c r="AB678" s="259"/>
      <c r="AC678" s="259"/>
      <c r="AD678" s="259"/>
      <c r="AE678" s="259"/>
      <c r="AF678" s="259"/>
      <c r="AG678" s="259"/>
      <c r="AH678" s="259"/>
      <c r="AU678" s="45"/>
      <c r="AV678" s="45"/>
    </row>
    <row r="679" spans="2:48" ht="14.25" customHeight="1">
      <c r="B679" s="259"/>
      <c r="D679" s="259"/>
      <c r="E679" s="259"/>
      <c r="F679" s="259"/>
      <c r="G679" s="259"/>
      <c r="H679" s="259"/>
      <c r="I679" s="259"/>
      <c r="J679" s="259"/>
      <c r="K679" s="259"/>
      <c r="L679" s="259"/>
      <c r="M679" s="259"/>
      <c r="N679" s="259"/>
      <c r="O679" s="259"/>
      <c r="P679" s="259"/>
      <c r="Q679" s="259"/>
      <c r="R679" s="259"/>
      <c r="S679" s="259"/>
      <c r="T679" s="259"/>
      <c r="U679" s="259"/>
      <c r="V679" s="259"/>
      <c r="W679" s="259"/>
      <c r="X679" s="259"/>
      <c r="Y679" s="259"/>
      <c r="Z679" s="259"/>
      <c r="AA679" s="259"/>
      <c r="AB679" s="259"/>
      <c r="AC679" s="259"/>
      <c r="AD679" s="259"/>
      <c r="AE679" s="259"/>
      <c r="AF679" s="259"/>
      <c r="AG679" s="259"/>
      <c r="AH679" s="259"/>
      <c r="AU679" s="45"/>
      <c r="AV679" s="45"/>
    </row>
    <row r="680" spans="2:48" ht="14.25" customHeight="1">
      <c r="B680" s="259"/>
      <c r="D680" s="259"/>
      <c r="E680" s="259"/>
      <c r="F680" s="259"/>
      <c r="G680" s="259"/>
      <c r="H680" s="259"/>
      <c r="I680" s="259"/>
      <c r="J680" s="259"/>
      <c r="K680" s="259"/>
      <c r="L680" s="259"/>
      <c r="M680" s="259"/>
      <c r="N680" s="259"/>
      <c r="O680" s="259"/>
      <c r="P680" s="259"/>
      <c r="Q680" s="259"/>
      <c r="R680" s="259"/>
      <c r="S680" s="259"/>
      <c r="T680" s="259"/>
      <c r="U680" s="259"/>
      <c r="V680" s="259"/>
      <c r="W680" s="259"/>
      <c r="X680" s="259"/>
      <c r="Y680" s="259"/>
      <c r="Z680" s="259"/>
      <c r="AA680" s="259"/>
      <c r="AB680" s="259"/>
      <c r="AC680" s="259"/>
      <c r="AD680" s="259"/>
      <c r="AE680" s="259"/>
      <c r="AF680" s="259"/>
      <c r="AG680" s="259"/>
      <c r="AH680" s="259"/>
      <c r="AU680" s="45"/>
      <c r="AV680" s="45"/>
    </row>
    <row r="681" spans="2:48" ht="14.25" customHeight="1">
      <c r="B681" s="259"/>
      <c r="D681" s="259"/>
      <c r="E681" s="259"/>
      <c r="F681" s="259"/>
      <c r="G681" s="259"/>
      <c r="H681" s="259"/>
      <c r="I681" s="259"/>
      <c r="J681" s="259"/>
      <c r="K681" s="259"/>
      <c r="L681" s="259"/>
      <c r="M681" s="259"/>
      <c r="N681" s="259"/>
      <c r="O681" s="259"/>
      <c r="P681" s="259"/>
      <c r="Q681" s="259"/>
      <c r="R681" s="259"/>
      <c r="S681" s="259"/>
      <c r="T681" s="259"/>
      <c r="U681" s="259"/>
      <c r="V681" s="259"/>
      <c r="W681" s="259"/>
      <c r="X681" s="259"/>
      <c r="Y681" s="259"/>
      <c r="Z681" s="259"/>
      <c r="AA681" s="259"/>
      <c r="AB681" s="259"/>
      <c r="AC681" s="259"/>
      <c r="AD681" s="259"/>
      <c r="AE681" s="259"/>
      <c r="AF681" s="259"/>
      <c r="AG681" s="259"/>
      <c r="AH681" s="259"/>
      <c r="AU681" s="45"/>
      <c r="AV681" s="45"/>
    </row>
    <row r="682" spans="2:48" ht="14.25" customHeight="1">
      <c r="B682" s="259"/>
      <c r="D682" s="259"/>
      <c r="E682" s="259"/>
      <c r="F682" s="259"/>
      <c r="G682" s="259"/>
      <c r="H682" s="259"/>
      <c r="I682" s="259"/>
      <c r="J682" s="259"/>
      <c r="K682" s="259"/>
      <c r="L682" s="259"/>
      <c r="M682" s="259"/>
      <c r="N682" s="259"/>
      <c r="O682" s="259"/>
      <c r="P682" s="259"/>
      <c r="Q682" s="259"/>
      <c r="R682" s="259"/>
      <c r="S682" s="259"/>
      <c r="T682" s="259"/>
      <c r="U682" s="259"/>
      <c r="V682" s="259"/>
      <c r="W682" s="259"/>
      <c r="X682" s="259"/>
      <c r="Y682" s="259"/>
      <c r="Z682" s="259"/>
      <c r="AA682" s="259"/>
      <c r="AB682" s="259"/>
      <c r="AC682" s="259"/>
      <c r="AD682" s="259"/>
      <c r="AE682" s="259"/>
      <c r="AF682" s="259"/>
      <c r="AG682" s="259"/>
      <c r="AH682" s="259"/>
      <c r="AU682" s="45"/>
      <c r="AV682" s="45"/>
    </row>
    <row r="683" spans="2:48" ht="14.25" customHeight="1">
      <c r="B683" s="259"/>
      <c r="D683" s="259"/>
      <c r="E683" s="259"/>
      <c r="F683" s="259"/>
      <c r="G683" s="259"/>
      <c r="H683" s="259"/>
      <c r="I683" s="259"/>
      <c r="J683" s="259"/>
      <c r="K683" s="259"/>
      <c r="L683" s="259"/>
      <c r="M683" s="259"/>
      <c r="N683" s="259"/>
      <c r="O683" s="259"/>
      <c r="P683" s="259"/>
      <c r="Q683" s="259"/>
      <c r="R683" s="259"/>
      <c r="S683" s="259"/>
      <c r="T683" s="259"/>
      <c r="U683" s="259"/>
      <c r="V683" s="259"/>
      <c r="W683" s="259"/>
      <c r="X683" s="259"/>
      <c r="Y683" s="259"/>
      <c r="Z683" s="259"/>
      <c r="AA683" s="259"/>
      <c r="AB683" s="259"/>
      <c r="AC683" s="259"/>
      <c r="AD683" s="259"/>
      <c r="AE683" s="259"/>
      <c r="AF683" s="259"/>
      <c r="AG683" s="259"/>
      <c r="AH683" s="259"/>
      <c r="AU683" s="45"/>
      <c r="AV683" s="45"/>
    </row>
    <row r="684" spans="2:48" ht="14.25" customHeight="1">
      <c r="B684" s="259"/>
      <c r="D684" s="259"/>
      <c r="E684" s="259"/>
      <c r="F684" s="259"/>
      <c r="G684" s="259"/>
      <c r="H684" s="259"/>
      <c r="I684" s="259"/>
      <c r="J684" s="259"/>
      <c r="K684" s="259"/>
      <c r="L684" s="259"/>
      <c r="M684" s="259"/>
      <c r="N684" s="259"/>
      <c r="O684" s="259"/>
      <c r="P684" s="259"/>
      <c r="Q684" s="259"/>
      <c r="R684" s="259"/>
      <c r="S684" s="259"/>
      <c r="T684" s="259"/>
      <c r="U684" s="259"/>
      <c r="V684" s="259"/>
      <c r="W684" s="259"/>
      <c r="X684" s="259"/>
      <c r="Y684" s="259"/>
      <c r="Z684" s="259"/>
      <c r="AA684" s="259"/>
      <c r="AB684" s="259"/>
      <c r="AC684" s="259"/>
      <c r="AD684" s="259"/>
      <c r="AE684" s="259"/>
      <c r="AF684" s="259"/>
      <c r="AG684" s="259"/>
      <c r="AH684" s="259"/>
      <c r="AU684" s="45"/>
      <c r="AV684" s="45"/>
    </row>
    <row r="685" spans="2:48" ht="14.25" customHeight="1">
      <c r="B685" s="259"/>
      <c r="D685" s="259"/>
      <c r="E685" s="259"/>
      <c r="F685" s="259"/>
      <c r="G685" s="259"/>
      <c r="H685" s="259"/>
      <c r="I685" s="259"/>
      <c r="J685" s="259"/>
      <c r="K685" s="259"/>
      <c r="L685" s="259"/>
      <c r="M685" s="259"/>
      <c r="N685" s="259"/>
      <c r="O685" s="259"/>
      <c r="P685" s="259"/>
      <c r="Q685" s="259"/>
      <c r="R685" s="259"/>
      <c r="S685" s="259"/>
      <c r="T685" s="259"/>
      <c r="U685" s="259"/>
      <c r="V685" s="259"/>
      <c r="W685" s="259"/>
      <c r="X685" s="259"/>
      <c r="Y685" s="259"/>
      <c r="Z685" s="259"/>
      <c r="AA685" s="259"/>
      <c r="AB685" s="259"/>
      <c r="AC685" s="259"/>
      <c r="AD685" s="259"/>
      <c r="AE685" s="259"/>
      <c r="AF685" s="259"/>
      <c r="AG685" s="259"/>
      <c r="AH685" s="259"/>
      <c r="AU685" s="45"/>
      <c r="AV685" s="45"/>
    </row>
    <row r="686" spans="2:48" ht="14.25" customHeight="1">
      <c r="B686" s="259"/>
      <c r="D686" s="259"/>
      <c r="E686" s="259"/>
      <c r="F686" s="259"/>
      <c r="G686" s="259"/>
      <c r="H686" s="259"/>
      <c r="I686" s="259"/>
      <c r="J686" s="259"/>
      <c r="K686" s="259"/>
      <c r="L686" s="259"/>
      <c r="M686" s="259"/>
      <c r="N686" s="259"/>
      <c r="O686" s="259"/>
      <c r="P686" s="259"/>
      <c r="Q686" s="259"/>
      <c r="R686" s="259"/>
      <c r="S686" s="259"/>
      <c r="T686" s="259"/>
      <c r="U686" s="259"/>
      <c r="V686" s="259"/>
      <c r="W686" s="259"/>
      <c r="X686" s="259"/>
      <c r="Y686" s="259"/>
      <c r="Z686" s="259"/>
      <c r="AA686" s="259"/>
      <c r="AB686" s="259"/>
      <c r="AC686" s="259"/>
      <c r="AD686" s="259"/>
      <c r="AE686" s="259"/>
      <c r="AF686" s="259"/>
      <c r="AG686" s="259"/>
      <c r="AH686" s="259"/>
      <c r="AU686" s="45"/>
      <c r="AV686" s="45"/>
    </row>
    <row r="687" spans="2:48" ht="14.25" customHeight="1">
      <c r="B687" s="259"/>
      <c r="D687" s="259"/>
      <c r="E687" s="259"/>
      <c r="F687" s="259"/>
      <c r="G687" s="259"/>
      <c r="H687" s="259"/>
      <c r="I687" s="259"/>
      <c r="J687" s="259"/>
      <c r="K687" s="259"/>
      <c r="L687" s="259"/>
      <c r="M687" s="259"/>
      <c r="N687" s="259"/>
      <c r="O687" s="259"/>
      <c r="P687" s="259"/>
      <c r="Q687" s="259"/>
      <c r="R687" s="259"/>
      <c r="S687" s="259"/>
      <c r="T687" s="259"/>
      <c r="U687" s="259"/>
      <c r="V687" s="259"/>
      <c r="W687" s="259"/>
      <c r="X687" s="259"/>
      <c r="Y687" s="259"/>
      <c r="Z687" s="259"/>
      <c r="AA687" s="259"/>
      <c r="AB687" s="259"/>
      <c r="AC687" s="259"/>
      <c r="AD687" s="259"/>
      <c r="AE687" s="259"/>
      <c r="AF687" s="259"/>
      <c r="AG687" s="259"/>
      <c r="AH687" s="259"/>
      <c r="AU687" s="45"/>
      <c r="AV687" s="45"/>
    </row>
    <row r="688" spans="2:48" ht="14.25" customHeight="1">
      <c r="B688" s="259"/>
      <c r="D688" s="259"/>
      <c r="E688" s="259"/>
      <c r="F688" s="259"/>
      <c r="G688" s="259"/>
      <c r="H688" s="259"/>
      <c r="I688" s="259"/>
      <c r="J688" s="259"/>
      <c r="K688" s="259"/>
      <c r="L688" s="259"/>
      <c r="M688" s="259"/>
      <c r="N688" s="259"/>
      <c r="O688" s="259"/>
      <c r="P688" s="259"/>
      <c r="Q688" s="259"/>
      <c r="R688" s="259"/>
      <c r="S688" s="259"/>
      <c r="T688" s="259"/>
      <c r="U688" s="259"/>
      <c r="V688" s="259"/>
      <c r="W688" s="259"/>
      <c r="X688" s="259"/>
      <c r="Y688" s="259"/>
      <c r="Z688" s="259"/>
      <c r="AA688" s="259"/>
      <c r="AB688" s="259"/>
      <c r="AC688" s="259"/>
      <c r="AD688" s="259"/>
      <c r="AE688" s="259"/>
      <c r="AF688" s="259"/>
      <c r="AG688" s="259"/>
      <c r="AH688" s="259"/>
      <c r="AU688" s="45"/>
      <c r="AV688" s="45"/>
    </row>
    <row r="689" spans="2:48" ht="14.25" customHeight="1">
      <c r="B689" s="259"/>
      <c r="D689" s="259"/>
      <c r="E689" s="259"/>
      <c r="F689" s="259"/>
      <c r="G689" s="259"/>
      <c r="H689" s="259"/>
      <c r="I689" s="259"/>
      <c r="J689" s="259"/>
      <c r="K689" s="259"/>
      <c r="L689" s="259"/>
      <c r="M689" s="259"/>
      <c r="N689" s="259"/>
      <c r="O689" s="259"/>
      <c r="P689" s="259"/>
      <c r="Q689" s="259"/>
      <c r="R689" s="259"/>
      <c r="S689" s="259"/>
      <c r="T689" s="259"/>
      <c r="U689" s="259"/>
      <c r="V689" s="259"/>
      <c r="W689" s="259"/>
      <c r="X689" s="259"/>
      <c r="Y689" s="259"/>
      <c r="Z689" s="259"/>
      <c r="AA689" s="259"/>
      <c r="AB689" s="259"/>
      <c r="AC689" s="259"/>
      <c r="AD689" s="259"/>
      <c r="AE689" s="259"/>
      <c r="AF689" s="259"/>
      <c r="AG689" s="259"/>
      <c r="AH689" s="259"/>
      <c r="AU689" s="45"/>
      <c r="AV689" s="45"/>
    </row>
    <row r="690" spans="2:48" ht="14.25" customHeight="1">
      <c r="B690" s="259"/>
      <c r="D690" s="259"/>
      <c r="E690" s="259"/>
      <c r="F690" s="259"/>
      <c r="G690" s="259"/>
      <c r="H690" s="259"/>
      <c r="I690" s="259"/>
      <c r="J690" s="259"/>
      <c r="K690" s="259"/>
      <c r="L690" s="259"/>
      <c r="M690" s="259"/>
      <c r="N690" s="259"/>
      <c r="O690" s="259"/>
      <c r="P690" s="259"/>
      <c r="Q690" s="259"/>
      <c r="R690" s="259"/>
      <c r="S690" s="259"/>
      <c r="T690" s="259"/>
      <c r="U690" s="259"/>
      <c r="V690" s="259"/>
      <c r="W690" s="259"/>
      <c r="X690" s="259"/>
      <c r="Y690" s="259"/>
      <c r="Z690" s="259"/>
      <c r="AA690" s="259"/>
      <c r="AB690" s="259"/>
      <c r="AC690" s="259"/>
      <c r="AD690" s="259"/>
      <c r="AE690" s="259"/>
      <c r="AF690" s="259"/>
      <c r="AG690" s="259"/>
      <c r="AH690" s="259"/>
      <c r="AU690" s="45"/>
      <c r="AV690" s="45"/>
    </row>
    <row r="691" spans="2:48" ht="14.25" customHeight="1">
      <c r="B691" s="259"/>
      <c r="D691" s="259"/>
      <c r="E691" s="259"/>
      <c r="F691" s="259"/>
      <c r="G691" s="259"/>
      <c r="H691" s="259"/>
      <c r="I691" s="259"/>
      <c r="J691" s="259"/>
      <c r="K691" s="259"/>
      <c r="L691" s="259"/>
      <c r="M691" s="259"/>
      <c r="N691" s="259"/>
      <c r="O691" s="259"/>
      <c r="P691" s="259"/>
      <c r="Q691" s="259"/>
      <c r="R691" s="259"/>
      <c r="S691" s="259"/>
      <c r="T691" s="259"/>
      <c r="U691" s="259"/>
      <c r="V691" s="259"/>
      <c r="W691" s="259"/>
      <c r="X691" s="259"/>
      <c r="Y691" s="259"/>
      <c r="Z691" s="259"/>
      <c r="AA691" s="259"/>
      <c r="AB691" s="259"/>
      <c r="AC691" s="259"/>
      <c r="AD691" s="259"/>
      <c r="AE691" s="259"/>
      <c r="AF691" s="259"/>
      <c r="AG691" s="259"/>
      <c r="AH691" s="259"/>
      <c r="AU691" s="45"/>
      <c r="AV691" s="45"/>
    </row>
    <row r="692" spans="2:48" ht="14.25" customHeight="1">
      <c r="B692" s="259"/>
      <c r="D692" s="259"/>
      <c r="E692" s="259"/>
      <c r="F692" s="259"/>
      <c r="G692" s="259"/>
      <c r="H692" s="259"/>
      <c r="I692" s="259"/>
      <c r="J692" s="259"/>
      <c r="K692" s="259"/>
      <c r="L692" s="259"/>
      <c r="M692" s="259"/>
      <c r="N692" s="259"/>
      <c r="O692" s="259"/>
      <c r="P692" s="259"/>
      <c r="Q692" s="259"/>
      <c r="R692" s="259"/>
      <c r="S692" s="259"/>
      <c r="T692" s="259"/>
      <c r="U692" s="259"/>
      <c r="V692" s="259"/>
      <c r="W692" s="259"/>
      <c r="X692" s="259"/>
      <c r="Y692" s="259"/>
      <c r="Z692" s="259"/>
      <c r="AA692" s="259"/>
      <c r="AB692" s="259"/>
      <c r="AC692" s="259"/>
      <c r="AD692" s="259"/>
      <c r="AE692" s="259"/>
      <c r="AF692" s="259"/>
      <c r="AG692" s="259"/>
      <c r="AH692" s="259"/>
      <c r="AU692" s="45"/>
      <c r="AV692" s="45"/>
    </row>
    <row r="693" spans="2:48" ht="14.25" customHeight="1">
      <c r="B693" s="259"/>
      <c r="D693" s="259"/>
      <c r="E693" s="259"/>
      <c r="F693" s="259"/>
      <c r="G693" s="259"/>
      <c r="H693" s="259"/>
      <c r="I693" s="259"/>
      <c r="J693" s="259"/>
      <c r="K693" s="259"/>
      <c r="L693" s="259"/>
      <c r="M693" s="259"/>
      <c r="N693" s="259"/>
      <c r="O693" s="259"/>
      <c r="P693" s="259"/>
      <c r="Q693" s="259"/>
      <c r="R693" s="259"/>
      <c r="S693" s="259"/>
      <c r="T693" s="259"/>
      <c r="U693" s="259"/>
      <c r="V693" s="259"/>
      <c r="W693" s="259"/>
      <c r="X693" s="259"/>
      <c r="Y693" s="259"/>
      <c r="Z693" s="259"/>
      <c r="AA693" s="259"/>
      <c r="AB693" s="259"/>
      <c r="AC693" s="259"/>
      <c r="AD693" s="259"/>
      <c r="AE693" s="259"/>
      <c r="AF693" s="259"/>
      <c r="AG693" s="259"/>
      <c r="AH693" s="259"/>
      <c r="AU693" s="45"/>
      <c r="AV693" s="45"/>
    </row>
    <row r="694" spans="2:48" ht="14.25" customHeight="1">
      <c r="B694" s="259"/>
      <c r="D694" s="259"/>
      <c r="E694" s="259"/>
      <c r="F694" s="259"/>
      <c r="G694" s="259"/>
      <c r="H694" s="259"/>
      <c r="I694" s="259"/>
      <c r="J694" s="259"/>
      <c r="K694" s="259"/>
      <c r="L694" s="259"/>
      <c r="M694" s="259"/>
      <c r="N694" s="259"/>
      <c r="O694" s="259"/>
      <c r="P694" s="259"/>
      <c r="Q694" s="259"/>
      <c r="R694" s="259"/>
      <c r="S694" s="259"/>
      <c r="T694" s="259"/>
      <c r="U694" s="259"/>
      <c r="V694" s="259"/>
      <c r="W694" s="259"/>
      <c r="X694" s="259"/>
      <c r="Y694" s="259"/>
      <c r="Z694" s="259"/>
      <c r="AA694" s="259"/>
      <c r="AB694" s="259"/>
      <c r="AC694" s="259"/>
      <c r="AD694" s="259"/>
      <c r="AE694" s="259"/>
      <c r="AF694" s="259"/>
      <c r="AG694" s="259"/>
      <c r="AH694" s="259"/>
      <c r="AU694" s="45"/>
      <c r="AV694" s="45"/>
    </row>
    <row r="695" spans="2:48" ht="14.25" customHeight="1">
      <c r="B695" s="259"/>
      <c r="D695" s="259"/>
      <c r="E695" s="259"/>
      <c r="F695" s="259"/>
      <c r="G695" s="259"/>
      <c r="H695" s="259"/>
      <c r="I695" s="259"/>
      <c r="J695" s="259"/>
      <c r="K695" s="259"/>
      <c r="L695" s="259"/>
      <c r="M695" s="259"/>
      <c r="N695" s="259"/>
      <c r="O695" s="259"/>
      <c r="P695" s="259"/>
      <c r="Q695" s="259"/>
      <c r="R695" s="259"/>
      <c r="S695" s="259"/>
      <c r="T695" s="259"/>
      <c r="U695" s="259"/>
      <c r="V695" s="259"/>
      <c r="W695" s="259"/>
      <c r="X695" s="259"/>
      <c r="Y695" s="259"/>
      <c r="Z695" s="259"/>
      <c r="AA695" s="259"/>
      <c r="AB695" s="259"/>
      <c r="AC695" s="259"/>
      <c r="AD695" s="259"/>
      <c r="AE695" s="259"/>
      <c r="AF695" s="259"/>
      <c r="AG695" s="259"/>
      <c r="AH695" s="259"/>
      <c r="AU695" s="45"/>
      <c r="AV695" s="45"/>
    </row>
    <row r="696" spans="2:48" ht="14.25" customHeight="1">
      <c r="B696" s="259"/>
      <c r="D696" s="259"/>
      <c r="E696" s="259"/>
      <c r="F696" s="259"/>
      <c r="G696" s="259"/>
      <c r="H696" s="259"/>
      <c r="I696" s="259"/>
      <c r="J696" s="259"/>
      <c r="K696" s="259"/>
      <c r="L696" s="259"/>
      <c r="M696" s="259"/>
      <c r="N696" s="259"/>
      <c r="O696" s="259"/>
      <c r="P696" s="259"/>
      <c r="Q696" s="259"/>
      <c r="R696" s="259"/>
      <c r="S696" s="259"/>
      <c r="T696" s="259"/>
      <c r="U696" s="259"/>
      <c r="V696" s="259"/>
      <c r="W696" s="259"/>
      <c r="X696" s="259"/>
      <c r="Y696" s="259"/>
      <c r="Z696" s="259"/>
      <c r="AA696" s="259"/>
      <c r="AB696" s="259"/>
      <c r="AC696" s="259"/>
      <c r="AD696" s="259"/>
      <c r="AE696" s="259"/>
      <c r="AF696" s="259"/>
      <c r="AG696" s="259"/>
      <c r="AH696" s="259"/>
      <c r="AU696" s="45"/>
      <c r="AV696" s="45"/>
    </row>
    <row r="697" spans="2:48" ht="14.25" customHeight="1">
      <c r="B697" s="259"/>
      <c r="D697" s="259"/>
      <c r="E697" s="259"/>
      <c r="F697" s="259"/>
      <c r="G697" s="259"/>
      <c r="H697" s="259"/>
      <c r="I697" s="259"/>
      <c r="J697" s="259"/>
      <c r="K697" s="259"/>
      <c r="L697" s="259"/>
      <c r="M697" s="259"/>
      <c r="N697" s="259"/>
      <c r="O697" s="259"/>
      <c r="P697" s="259"/>
      <c r="Q697" s="259"/>
      <c r="R697" s="259"/>
      <c r="S697" s="259"/>
      <c r="T697" s="259"/>
      <c r="U697" s="259"/>
      <c r="V697" s="259"/>
      <c r="W697" s="259"/>
      <c r="X697" s="259"/>
      <c r="Y697" s="259"/>
      <c r="Z697" s="259"/>
      <c r="AA697" s="259"/>
      <c r="AB697" s="259"/>
      <c r="AC697" s="259"/>
      <c r="AD697" s="259"/>
      <c r="AE697" s="259"/>
      <c r="AF697" s="259"/>
      <c r="AG697" s="259"/>
      <c r="AH697" s="259"/>
      <c r="AU697" s="45"/>
      <c r="AV697" s="45"/>
    </row>
    <row r="698" spans="2:48" ht="14.25" customHeight="1">
      <c r="B698" s="259"/>
      <c r="D698" s="259"/>
      <c r="E698" s="259"/>
      <c r="F698" s="259"/>
      <c r="G698" s="259"/>
      <c r="H698" s="259"/>
      <c r="I698" s="259"/>
      <c r="J698" s="259"/>
      <c r="K698" s="259"/>
      <c r="L698" s="259"/>
      <c r="M698" s="259"/>
      <c r="N698" s="259"/>
      <c r="O698" s="259"/>
      <c r="P698" s="259"/>
      <c r="Q698" s="259"/>
      <c r="R698" s="259"/>
      <c r="S698" s="259"/>
      <c r="T698" s="259"/>
      <c r="U698" s="259"/>
      <c r="V698" s="259"/>
      <c r="W698" s="259"/>
      <c r="X698" s="259"/>
      <c r="Y698" s="259"/>
      <c r="Z698" s="259"/>
      <c r="AA698" s="259"/>
      <c r="AB698" s="259"/>
      <c r="AC698" s="259"/>
      <c r="AD698" s="259"/>
      <c r="AE698" s="259"/>
      <c r="AF698" s="259"/>
      <c r="AG698" s="259"/>
      <c r="AH698" s="259"/>
      <c r="AU698" s="45"/>
      <c r="AV698" s="45"/>
    </row>
    <row r="699" spans="2:48" ht="14.25" customHeight="1">
      <c r="B699" s="259"/>
      <c r="D699" s="259"/>
      <c r="E699" s="259"/>
      <c r="F699" s="259"/>
      <c r="G699" s="259"/>
      <c r="H699" s="259"/>
      <c r="I699" s="259"/>
      <c r="J699" s="259"/>
      <c r="K699" s="259"/>
      <c r="L699" s="259"/>
      <c r="M699" s="259"/>
      <c r="N699" s="259"/>
      <c r="O699" s="259"/>
      <c r="P699" s="259"/>
      <c r="Q699" s="259"/>
      <c r="R699" s="259"/>
      <c r="S699" s="259"/>
      <c r="T699" s="259"/>
      <c r="U699" s="259"/>
      <c r="V699" s="259"/>
      <c r="W699" s="259"/>
      <c r="X699" s="259"/>
      <c r="Y699" s="259"/>
      <c r="Z699" s="259"/>
      <c r="AA699" s="259"/>
      <c r="AB699" s="259"/>
      <c r="AC699" s="259"/>
      <c r="AD699" s="259"/>
      <c r="AE699" s="259"/>
      <c r="AF699" s="259"/>
      <c r="AG699" s="259"/>
      <c r="AH699" s="259"/>
      <c r="AU699" s="45"/>
      <c r="AV699" s="45"/>
    </row>
    <row r="700" spans="2:48" ht="14.25" customHeight="1">
      <c r="B700" s="259"/>
      <c r="D700" s="259"/>
      <c r="E700" s="259"/>
      <c r="F700" s="259"/>
      <c r="G700" s="259"/>
      <c r="H700" s="259"/>
      <c r="I700" s="259"/>
      <c r="J700" s="259"/>
      <c r="K700" s="259"/>
      <c r="L700" s="259"/>
      <c r="M700" s="259"/>
      <c r="N700" s="259"/>
      <c r="O700" s="259"/>
      <c r="P700" s="259"/>
      <c r="Q700" s="259"/>
      <c r="R700" s="259"/>
      <c r="S700" s="259"/>
      <c r="T700" s="259"/>
      <c r="U700" s="259"/>
      <c r="V700" s="259"/>
      <c r="W700" s="259"/>
      <c r="X700" s="259"/>
      <c r="Y700" s="259"/>
      <c r="Z700" s="259"/>
      <c r="AA700" s="259"/>
      <c r="AB700" s="259"/>
      <c r="AC700" s="259"/>
      <c r="AD700" s="259"/>
      <c r="AE700" s="259"/>
      <c r="AF700" s="259"/>
      <c r="AG700" s="259"/>
      <c r="AH700" s="259"/>
      <c r="AU700" s="45"/>
      <c r="AV700" s="45"/>
    </row>
    <row r="701" spans="2:48" ht="14.25" customHeight="1">
      <c r="B701" s="259"/>
      <c r="D701" s="259"/>
      <c r="E701" s="259"/>
      <c r="F701" s="259"/>
      <c r="G701" s="259"/>
      <c r="H701" s="259"/>
      <c r="I701" s="259"/>
      <c r="J701" s="259"/>
      <c r="K701" s="259"/>
      <c r="L701" s="259"/>
      <c r="M701" s="259"/>
      <c r="N701" s="259"/>
      <c r="O701" s="259"/>
      <c r="P701" s="259"/>
      <c r="Q701" s="259"/>
      <c r="R701" s="259"/>
      <c r="S701" s="259"/>
      <c r="T701" s="259"/>
      <c r="U701" s="259"/>
      <c r="V701" s="259"/>
      <c r="W701" s="259"/>
      <c r="X701" s="259"/>
      <c r="Y701" s="259"/>
      <c r="Z701" s="259"/>
      <c r="AA701" s="259"/>
      <c r="AB701" s="259"/>
      <c r="AC701" s="259"/>
      <c r="AD701" s="259"/>
      <c r="AE701" s="259"/>
      <c r="AF701" s="259"/>
      <c r="AG701" s="259"/>
      <c r="AH701" s="259"/>
      <c r="AU701" s="45"/>
      <c r="AV701" s="45"/>
    </row>
    <row r="702" spans="2:48" ht="14.25" customHeight="1">
      <c r="B702" s="259"/>
      <c r="D702" s="259"/>
      <c r="E702" s="259"/>
      <c r="F702" s="259"/>
      <c r="G702" s="259"/>
      <c r="H702" s="259"/>
      <c r="I702" s="259"/>
      <c r="J702" s="259"/>
      <c r="K702" s="259"/>
      <c r="L702" s="259"/>
      <c r="M702" s="259"/>
      <c r="N702" s="259"/>
      <c r="O702" s="259"/>
      <c r="P702" s="259"/>
      <c r="Q702" s="259"/>
      <c r="R702" s="259"/>
      <c r="S702" s="259"/>
      <c r="T702" s="259"/>
      <c r="U702" s="259"/>
      <c r="V702" s="259"/>
      <c r="W702" s="259"/>
      <c r="X702" s="259"/>
      <c r="Y702" s="259"/>
      <c r="Z702" s="259"/>
      <c r="AA702" s="259"/>
      <c r="AB702" s="259"/>
      <c r="AC702" s="259"/>
      <c r="AD702" s="259"/>
      <c r="AE702" s="259"/>
      <c r="AF702" s="259"/>
      <c r="AG702" s="259"/>
      <c r="AH702" s="259"/>
      <c r="AU702" s="45"/>
      <c r="AV702" s="45"/>
    </row>
    <row r="703" spans="2:48" ht="14.25" customHeight="1">
      <c r="B703" s="259"/>
      <c r="D703" s="259"/>
      <c r="E703" s="259"/>
      <c r="F703" s="259"/>
      <c r="G703" s="259"/>
      <c r="H703" s="259"/>
      <c r="I703" s="259"/>
      <c r="J703" s="259"/>
      <c r="K703" s="259"/>
      <c r="L703" s="259"/>
      <c r="M703" s="259"/>
      <c r="N703" s="259"/>
      <c r="O703" s="259"/>
      <c r="P703" s="259"/>
      <c r="Q703" s="259"/>
      <c r="R703" s="259"/>
      <c r="S703" s="259"/>
      <c r="T703" s="259"/>
      <c r="U703" s="259"/>
      <c r="V703" s="259"/>
      <c r="W703" s="259"/>
      <c r="X703" s="259"/>
      <c r="Y703" s="259"/>
      <c r="Z703" s="259"/>
      <c r="AA703" s="259"/>
      <c r="AB703" s="259"/>
      <c r="AC703" s="259"/>
      <c r="AD703" s="259"/>
      <c r="AE703" s="259"/>
      <c r="AF703" s="259"/>
      <c r="AG703" s="259"/>
      <c r="AH703" s="259"/>
      <c r="AU703" s="45"/>
      <c r="AV703" s="45"/>
    </row>
    <row r="704" spans="2:48" ht="14.25" customHeight="1">
      <c r="B704" s="259"/>
      <c r="D704" s="259"/>
      <c r="E704" s="259"/>
      <c r="F704" s="259"/>
      <c r="G704" s="259"/>
      <c r="H704" s="259"/>
      <c r="I704" s="259"/>
      <c r="J704" s="259"/>
      <c r="K704" s="259"/>
      <c r="L704" s="259"/>
      <c r="M704" s="259"/>
      <c r="N704" s="259"/>
      <c r="O704" s="259"/>
      <c r="P704" s="259"/>
      <c r="Q704" s="259"/>
      <c r="R704" s="259"/>
      <c r="S704" s="259"/>
      <c r="T704" s="259"/>
      <c r="U704" s="259"/>
      <c r="V704" s="259"/>
      <c r="W704" s="259"/>
      <c r="X704" s="259"/>
      <c r="Y704" s="259"/>
      <c r="Z704" s="259"/>
      <c r="AA704" s="259"/>
      <c r="AB704" s="259"/>
      <c r="AC704" s="259"/>
      <c r="AD704" s="259"/>
      <c r="AE704" s="259"/>
      <c r="AF704" s="259"/>
      <c r="AG704" s="259"/>
      <c r="AH704" s="259"/>
      <c r="AU704" s="45"/>
      <c r="AV704" s="45"/>
    </row>
    <row r="705" spans="2:48" ht="14.25" customHeight="1">
      <c r="B705" s="259"/>
      <c r="D705" s="259"/>
      <c r="E705" s="259"/>
      <c r="F705" s="259"/>
      <c r="G705" s="259"/>
      <c r="H705" s="259"/>
      <c r="I705" s="259"/>
      <c r="J705" s="259"/>
      <c r="K705" s="259"/>
      <c r="L705" s="259"/>
      <c r="M705" s="259"/>
      <c r="N705" s="259"/>
      <c r="O705" s="259"/>
      <c r="P705" s="259"/>
      <c r="Q705" s="259"/>
      <c r="R705" s="259"/>
      <c r="S705" s="259"/>
      <c r="T705" s="259"/>
      <c r="U705" s="259"/>
      <c r="V705" s="259"/>
      <c r="W705" s="259"/>
      <c r="X705" s="259"/>
      <c r="Y705" s="259"/>
      <c r="Z705" s="259"/>
      <c r="AA705" s="259"/>
      <c r="AB705" s="259"/>
      <c r="AC705" s="259"/>
      <c r="AD705" s="259"/>
      <c r="AE705" s="259"/>
      <c r="AF705" s="259"/>
      <c r="AG705" s="259"/>
      <c r="AH705" s="259"/>
      <c r="AU705" s="45"/>
      <c r="AV705" s="45"/>
    </row>
    <row r="706" spans="2:48" ht="14.25" customHeight="1">
      <c r="B706" s="259"/>
      <c r="D706" s="259"/>
      <c r="E706" s="259"/>
      <c r="F706" s="259"/>
      <c r="G706" s="259"/>
      <c r="H706" s="259"/>
      <c r="I706" s="259"/>
      <c r="J706" s="259"/>
      <c r="K706" s="259"/>
      <c r="L706" s="259"/>
      <c r="M706" s="259"/>
      <c r="N706" s="259"/>
      <c r="O706" s="259"/>
      <c r="P706" s="259"/>
      <c r="Q706" s="259"/>
      <c r="R706" s="259"/>
      <c r="S706" s="259"/>
      <c r="T706" s="259"/>
      <c r="U706" s="259"/>
      <c r="V706" s="259"/>
      <c r="W706" s="259"/>
      <c r="X706" s="259"/>
      <c r="Y706" s="259"/>
      <c r="Z706" s="259"/>
      <c r="AA706" s="259"/>
      <c r="AB706" s="259"/>
      <c r="AC706" s="259"/>
      <c r="AD706" s="259"/>
      <c r="AE706" s="259"/>
      <c r="AF706" s="259"/>
      <c r="AG706" s="259"/>
      <c r="AH706" s="259"/>
      <c r="AU706" s="45"/>
      <c r="AV706" s="45"/>
    </row>
    <row r="707" spans="2:48" ht="14.25" customHeight="1">
      <c r="B707" s="259"/>
      <c r="D707" s="259"/>
      <c r="E707" s="259"/>
      <c r="F707" s="259"/>
      <c r="G707" s="259"/>
      <c r="H707" s="259"/>
      <c r="I707" s="259"/>
      <c r="J707" s="259"/>
      <c r="K707" s="259"/>
      <c r="L707" s="259"/>
      <c r="M707" s="259"/>
      <c r="N707" s="259"/>
      <c r="O707" s="259"/>
      <c r="P707" s="259"/>
      <c r="Q707" s="259"/>
      <c r="R707" s="259"/>
      <c r="S707" s="259"/>
      <c r="T707" s="259"/>
      <c r="U707" s="259"/>
      <c r="V707" s="259"/>
      <c r="W707" s="259"/>
      <c r="X707" s="259"/>
      <c r="Y707" s="259"/>
      <c r="Z707" s="259"/>
      <c r="AA707" s="259"/>
      <c r="AB707" s="259"/>
      <c r="AC707" s="259"/>
      <c r="AD707" s="259"/>
      <c r="AE707" s="259"/>
      <c r="AF707" s="259"/>
      <c r="AG707" s="259"/>
      <c r="AH707" s="259"/>
      <c r="AU707" s="45"/>
      <c r="AV707" s="45"/>
    </row>
    <row r="708" spans="2:48" ht="14.25" customHeight="1">
      <c r="B708" s="259"/>
      <c r="D708" s="259"/>
      <c r="E708" s="259"/>
      <c r="F708" s="259"/>
      <c r="G708" s="259"/>
      <c r="H708" s="259"/>
      <c r="I708" s="259"/>
      <c r="J708" s="259"/>
      <c r="K708" s="259"/>
      <c r="L708" s="259"/>
      <c r="M708" s="259"/>
      <c r="N708" s="259"/>
      <c r="O708" s="259"/>
      <c r="P708" s="259"/>
      <c r="Q708" s="259"/>
      <c r="R708" s="259"/>
      <c r="S708" s="259"/>
      <c r="T708" s="259"/>
      <c r="U708" s="259"/>
      <c r="V708" s="259"/>
      <c r="W708" s="259"/>
      <c r="X708" s="259"/>
      <c r="Y708" s="259"/>
      <c r="Z708" s="259"/>
      <c r="AA708" s="259"/>
      <c r="AB708" s="259"/>
      <c r="AC708" s="259"/>
      <c r="AD708" s="259"/>
      <c r="AE708" s="259"/>
      <c r="AF708" s="259"/>
      <c r="AG708" s="259"/>
      <c r="AH708" s="259"/>
      <c r="AU708" s="45"/>
      <c r="AV708" s="45"/>
    </row>
    <row r="709" spans="2:48" ht="14.25" customHeight="1">
      <c r="B709" s="259"/>
      <c r="D709" s="259"/>
      <c r="E709" s="259"/>
      <c r="F709" s="259"/>
      <c r="G709" s="259"/>
      <c r="H709" s="259"/>
      <c r="I709" s="259"/>
      <c r="J709" s="259"/>
      <c r="K709" s="259"/>
      <c r="L709" s="259"/>
      <c r="M709" s="259"/>
      <c r="N709" s="259"/>
      <c r="O709" s="259"/>
      <c r="P709" s="259"/>
      <c r="Q709" s="259"/>
      <c r="R709" s="259"/>
      <c r="S709" s="259"/>
      <c r="T709" s="259"/>
      <c r="U709" s="259"/>
      <c r="V709" s="259"/>
      <c r="W709" s="259"/>
      <c r="X709" s="259"/>
      <c r="Y709" s="259"/>
      <c r="Z709" s="259"/>
      <c r="AA709" s="259"/>
      <c r="AB709" s="259"/>
      <c r="AC709" s="259"/>
      <c r="AD709" s="259"/>
      <c r="AE709" s="259"/>
      <c r="AF709" s="259"/>
      <c r="AG709" s="259"/>
      <c r="AH709" s="259"/>
      <c r="AU709" s="45"/>
      <c r="AV709" s="45"/>
    </row>
    <row r="710" spans="2:48" ht="14.25" customHeight="1">
      <c r="B710" s="259"/>
      <c r="D710" s="259"/>
      <c r="E710" s="259"/>
      <c r="F710" s="259"/>
      <c r="G710" s="259"/>
      <c r="H710" s="259"/>
      <c r="I710" s="259"/>
      <c r="J710" s="259"/>
      <c r="K710" s="259"/>
      <c r="L710" s="259"/>
      <c r="M710" s="259"/>
      <c r="N710" s="259"/>
      <c r="O710" s="259"/>
      <c r="P710" s="259"/>
      <c r="Q710" s="259"/>
      <c r="R710" s="259"/>
      <c r="S710" s="259"/>
      <c r="T710" s="259"/>
      <c r="U710" s="259"/>
      <c r="V710" s="259"/>
      <c r="W710" s="259"/>
      <c r="X710" s="259"/>
      <c r="Y710" s="259"/>
      <c r="Z710" s="259"/>
      <c r="AA710" s="259"/>
      <c r="AB710" s="259"/>
      <c r="AC710" s="259"/>
      <c r="AD710" s="259"/>
      <c r="AE710" s="259"/>
      <c r="AF710" s="259"/>
      <c r="AG710" s="259"/>
      <c r="AH710" s="259"/>
      <c r="AU710" s="45"/>
      <c r="AV710" s="45"/>
    </row>
    <row r="711" spans="2:48" ht="14.25" customHeight="1">
      <c r="B711" s="259"/>
      <c r="D711" s="259"/>
      <c r="E711" s="259"/>
      <c r="F711" s="259"/>
      <c r="G711" s="259"/>
      <c r="H711" s="259"/>
      <c r="I711" s="259"/>
      <c r="J711" s="259"/>
      <c r="K711" s="259"/>
      <c r="L711" s="259"/>
      <c r="M711" s="259"/>
      <c r="N711" s="259"/>
      <c r="O711" s="259"/>
      <c r="P711" s="259"/>
      <c r="Q711" s="259"/>
      <c r="R711" s="259"/>
      <c r="S711" s="259"/>
      <c r="T711" s="259"/>
      <c r="U711" s="259"/>
      <c r="V711" s="259"/>
      <c r="W711" s="259"/>
      <c r="X711" s="259"/>
      <c r="Y711" s="259"/>
      <c r="Z711" s="259"/>
      <c r="AA711" s="259"/>
      <c r="AB711" s="259"/>
      <c r="AC711" s="259"/>
      <c r="AD711" s="259"/>
      <c r="AE711" s="259"/>
      <c r="AF711" s="259"/>
      <c r="AG711" s="259"/>
      <c r="AH711" s="259"/>
      <c r="AU711" s="45"/>
      <c r="AV711" s="45"/>
    </row>
    <row r="712" spans="2:48" ht="14.25" customHeight="1">
      <c r="B712" s="259"/>
      <c r="D712" s="259"/>
      <c r="E712" s="259"/>
      <c r="F712" s="259"/>
      <c r="G712" s="259"/>
      <c r="H712" s="259"/>
      <c r="I712" s="259"/>
      <c r="J712" s="259"/>
      <c r="K712" s="259"/>
      <c r="L712" s="259"/>
      <c r="M712" s="259"/>
      <c r="N712" s="259"/>
      <c r="O712" s="259"/>
      <c r="P712" s="259"/>
      <c r="Q712" s="259"/>
      <c r="R712" s="259"/>
      <c r="S712" s="259"/>
      <c r="T712" s="259"/>
      <c r="U712" s="259"/>
      <c r="V712" s="259"/>
      <c r="W712" s="259"/>
      <c r="X712" s="259"/>
      <c r="Y712" s="259"/>
      <c r="Z712" s="259"/>
      <c r="AA712" s="259"/>
      <c r="AB712" s="259"/>
      <c r="AC712" s="259"/>
      <c r="AD712" s="259"/>
      <c r="AE712" s="259"/>
      <c r="AF712" s="259"/>
      <c r="AG712" s="259"/>
      <c r="AH712" s="259"/>
      <c r="AU712" s="45"/>
      <c r="AV712" s="45"/>
    </row>
    <row r="713" spans="2:48" ht="14.25" customHeight="1">
      <c r="B713" s="259"/>
      <c r="D713" s="259"/>
      <c r="E713" s="259"/>
      <c r="F713" s="259"/>
      <c r="G713" s="259"/>
      <c r="H713" s="259"/>
      <c r="I713" s="259"/>
      <c r="J713" s="259"/>
      <c r="K713" s="259"/>
      <c r="L713" s="259"/>
      <c r="M713" s="259"/>
      <c r="N713" s="259"/>
      <c r="O713" s="259"/>
      <c r="P713" s="259"/>
      <c r="Q713" s="259"/>
      <c r="R713" s="259"/>
      <c r="S713" s="259"/>
      <c r="T713" s="259"/>
      <c r="U713" s="259"/>
      <c r="V713" s="259"/>
      <c r="W713" s="259"/>
      <c r="X713" s="259"/>
      <c r="Y713" s="259"/>
      <c r="Z713" s="259"/>
      <c r="AA713" s="259"/>
      <c r="AB713" s="259"/>
      <c r="AC713" s="259"/>
      <c r="AD713" s="259"/>
      <c r="AE713" s="259"/>
      <c r="AF713" s="259"/>
      <c r="AG713" s="259"/>
      <c r="AH713" s="259"/>
      <c r="AU713" s="45"/>
      <c r="AV713" s="45"/>
    </row>
    <row r="714" spans="2:48" ht="14.25" customHeight="1">
      <c r="B714" s="259"/>
      <c r="D714" s="259"/>
      <c r="E714" s="259"/>
      <c r="F714" s="259"/>
      <c r="G714" s="259"/>
      <c r="H714" s="259"/>
      <c r="I714" s="259"/>
      <c r="J714" s="259"/>
      <c r="K714" s="259"/>
      <c r="L714" s="259"/>
      <c r="M714" s="259"/>
      <c r="N714" s="259"/>
      <c r="O714" s="259"/>
      <c r="P714" s="259"/>
      <c r="Q714" s="259"/>
      <c r="R714" s="259"/>
      <c r="S714" s="259"/>
      <c r="T714" s="259"/>
      <c r="U714" s="259"/>
      <c r="V714" s="259"/>
      <c r="W714" s="259"/>
      <c r="X714" s="259"/>
      <c r="Y714" s="259"/>
      <c r="Z714" s="259"/>
      <c r="AA714" s="259"/>
      <c r="AB714" s="259"/>
      <c r="AC714" s="259"/>
      <c r="AD714" s="259"/>
      <c r="AE714" s="259"/>
      <c r="AF714" s="259"/>
      <c r="AG714" s="259"/>
      <c r="AH714" s="259"/>
      <c r="AU714" s="45"/>
      <c r="AV714" s="45"/>
    </row>
    <row r="715" spans="2:48" ht="14.25" customHeight="1">
      <c r="B715" s="259"/>
      <c r="D715" s="259"/>
      <c r="E715" s="259"/>
      <c r="F715" s="259"/>
      <c r="G715" s="259"/>
      <c r="H715" s="259"/>
      <c r="I715" s="259"/>
      <c r="J715" s="259"/>
      <c r="K715" s="259"/>
      <c r="L715" s="259"/>
      <c r="M715" s="259"/>
      <c r="N715" s="259"/>
      <c r="O715" s="259"/>
      <c r="P715" s="259"/>
      <c r="Q715" s="259"/>
      <c r="R715" s="259"/>
      <c r="S715" s="259"/>
      <c r="T715" s="259"/>
      <c r="U715" s="259"/>
      <c r="V715" s="259"/>
      <c r="W715" s="259"/>
      <c r="X715" s="259"/>
      <c r="Y715" s="259"/>
      <c r="Z715" s="259"/>
      <c r="AA715" s="259"/>
      <c r="AB715" s="259"/>
      <c r="AC715" s="259"/>
      <c r="AD715" s="259"/>
      <c r="AE715" s="259"/>
      <c r="AF715" s="259"/>
      <c r="AG715" s="259"/>
      <c r="AH715" s="259"/>
      <c r="AU715" s="45"/>
      <c r="AV715" s="45"/>
    </row>
    <row r="716" spans="2:48" ht="14.25" customHeight="1">
      <c r="B716" s="259"/>
      <c r="D716" s="259"/>
      <c r="E716" s="259"/>
      <c r="F716" s="259"/>
      <c r="G716" s="259"/>
      <c r="H716" s="259"/>
      <c r="I716" s="259"/>
      <c r="J716" s="259"/>
      <c r="K716" s="259"/>
      <c r="L716" s="259"/>
      <c r="M716" s="259"/>
      <c r="N716" s="259"/>
      <c r="O716" s="259"/>
      <c r="P716" s="259"/>
      <c r="Q716" s="259"/>
      <c r="R716" s="259"/>
      <c r="S716" s="259"/>
      <c r="T716" s="259"/>
      <c r="U716" s="259"/>
      <c r="V716" s="259"/>
      <c r="W716" s="259"/>
      <c r="X716" s="259"/>
      <c r="Y716" s="259"/>
      <c r="Z716" s="259"/>
      <c r="AA716" s="259"/>
      <c r="AB716" s="259"/>
      <c r="AC716" s="259"/>
      <c r="AD716" s="259"/>
      <c r="AE716" s="259"/>
      <c r="AF716" s="259"/>
      <c r="AG716" s="259"/>
      <c r="AH716" s="259"/>
      <c r="AU716" s="45"/>
      <c r="AV716" s="45"/>
    </row>
    <row r="717" spans="2:48" ht="14.25" customHeight="1">
      <c r="B717" s="259"/>
      <c r="D717" s="259"/>
      <c r="E717" s="259"/>
      <c r="F717" s="259"/>
      <c r="G717" s="259"/>
      <c r="H717" s="259"/>
      <c r="I717" s="259"/>
      <c r="J717" s="259"/>
      <c r="K717" s="259"/>
      <c r="L717" s="259"/>
      <c r="M717" s="259"/>
      <c r="N717" s="259"/>
      <c r="O717" s="259"/>
      <c r="P717" s="259"/>
      <c r="Q717" s="259"/>
      <c r="R717" s="259"/>
      <c r="S717" s="259"/>
      <c r="T717" s="259"/>
      <c r="U717" s="259"/>
      <c r="V717" s="259"/>
      <c r="W717" s="259"/>
      <c r="X717" s="259"/>
      <c r="Y717" s="259"/>
      <c r="Z717" s="259"/>
      <c r="AA717" s="259"/>
      <c r="AB717" s="259"/>
      <c r="AC717" s="259"/>
      <c r="AD717" s="259"/>
      <c r="AE717" s="259"/>
      <c r="AF717" s="259"/>
      <c r="AG717" s="259"/>
      <c r="AH717" s="259"/>
      <c r="AU717" s="45"/>
      <c r="AV717" s="45"/>
    </row>
    <row r="718" spans="2:48" ht="14.25" customHeight="1">
      <c r="B718" s="259"/>
      <c r="D718" s="259"/>
      <c r="E718" s="259"/>
      <c r="F718" s="259"/>
      <c r="G718" s="259"/>
      <c r="H718" s="259"/>
      <c r="I718" s="259"/>
      <c r="J718" s="259"/>
      <c r="K718" s="259"/>
      <c r="L718" s="259"/>
      <c r="M718" s="259"/>
      <c r="N718" s="259"/>
      <c r="O718" s="259"/>
      <c r="P718" s="259"/>
      <c r="Q718" s="259"/>
      <c r="R718" s="259"/>
      <c r="S718" s="259"/>
      <c r="T718" s="259"/>
      <c r="U718" s="259"/>
      <c r="V718" s="259"/>
      <c r="W718" s="259"/>
      <c r="X718" s="259"/>
      <c r="Y718" s="259"/>
      <c r="Z718" s="259"/>
      <c r="AA718" s="259"/>
      <c r="AB718" s="259"/>
      <c r="AC718" s="259"/>
      <c r="AD718" s="259"/>
      <c r="AE718" s="259"/>
      <c r="AF718" s="259"/>
      <c r="AG718" s="259"/>
      <c r="AH718" s="259"/>
      <c r="AU718" s="45"/>
      <c r="AV718" s="45"/>
    </row>
    <row r="719" spans="2:48" ht="14.25" customHeight="1">
      <c r="B719" s="259"/>
      <c r="D719" s="259"/>
      <c r="E719" s="259"/>
      <c r="F719" s="259"/>
      <c r="G719" s="259"/>
      <c r="H719" s="259"/>
      <c r="I719" s="259"/>
      <c r="J719" s="259"/>
      <c r="K719" s="259"/>
      <c r="L719" s="259"/>
      <c r="M719" s="259"/>
      <c r="N719" s="259"/>
      <c r="O719" s="259"/>
      <c r="P719" s="259"/>
      <c r="Q719" s="259"/>
      <c r="R719" s="259"/>
      <c r="S719" s="259"/>
      <c r="T719" s="259"/>
      <c r="U719" s="259"/>
      <c r="V719" s="259"/>
      <c r="W719" s="259"/>
      <c r="X719" s="259"/>
      <c r="Y719" s="259"/>
      <c r="Z719" s="259"/>
      <c r="AA719" s="259"/>
      <c r="AB719" s="259"/>
      <c r="AC719" s="259"/>
      <c r="AD719" s="259"/>
      <c r="AE719" s="259"/>
      <c r="AF719" s="259"/>
      <c r="AG719" s="259"/>
      <c r="AH719" s="259"/>
      <c r="AU719" s="45"/>
      <c r="AV719" s="45"/>
    </row>
    <row r="720" spans="2:48" ht="14.25" customHeight="1">
      <c r="B720" s="259"/>
      <c r="D720" s="259"/>
      <c r="E720" s="259"/>
      <c r="F720" s="259"/>
      <c r="G720" s="259"/>
      <c r="H720" s="259"/>
      <c r="I720" s="259"/>
      <c r="J720" s="259"/>
      <c r="K720" s="259"/>
      <c r="L720" s="259"/>
      <c r="M720" s="259"/>
      <c r="N720" s="259"/>
      <c r="O720" s="259"/>
      <c r="P720" s="259"/>
      <c r="Q720" s="259"/>
      <c r="R720" s="259"/>
      <c r="S720" s="259"/>
      <c r="T720" s="259"/>
      <c r="U720" s="259"/>
      <c r="V720" s="259"/>
      <c r="W720" s="259"/>
      <c r="X720" s="259"/>
      <c r="Y720" s="259"/>
      <c r="Z720" s="259"/>
      <c r="AA720" s="259"/>
      <c r="AB720" s="259"/>
      <c r="AC720" s="259"/>
      <c r="AD720" s="259"/>
      <c r="AE720" s="259"/>
      <c r="AF720" s="259"/>
      <c r="AG720" s="259"/>
      <c r="AH720" s="259"/>
      <c r="AU720" s="45"/>
      <c r="AV720" s="45"/>
    </row>
    <row r="721" spans="2:48" ht="14.25" customHeight="1">
      <c r="B721" s="259"/>
      <c r="D721" s="259"/>
      <c r="E721" s="259"/>
      <c r="F721" s="259"/>
      <c r="G721" s="259"/>
      <c r="H721" s="259"/>
      <c r="I721" s="259"/>
      <c r="J721" s="259"/>
      <c r="K721" s="259"/>
      <c r="L721" s="259"/>
      <c r="M721" s="259"/>
      <c r="N721" s="259"/>
      <c r="O721" s="259"/>
      <c r="P721" s="259"/>
      <c r="Q721" s="259"/>
      <c r="R721" s="259"/>
      <c r="S721" s="259"/>
      <c r="T721" s="259"/>
      <c r="U721" s="259"/>
      <c r="V721" s="259"/>
      <c r="W721" s="259"/>
      <c r="X721" s="259"/>
      <c r="Y721" s="259"/>
      <c r="Z721" s="259"/>
      <c r="AA721" s="259"/>
      <c r="AB721" s="259"/>
      <c r="AC721" s="259"/>
      <c r="AD721" s="259"/>
      <c r="AE721" s="259"/>
      <c r="AF721" s="259"/>
      <c r="AG721" s="259"/>
      <c r="AH721" s="259"/>
      <c r="AU721" s="45"/>
      <c r="AV721" s="45"/>
    </row>
    <row r="722" spans="2:48" ht="14.25" customHeight="1">
      <c r="B722" s="259"/>
      <c r="D722" s="259"/>
      <c r="E722" s="259"/>
      <c r="F722" s="259"/>
      <c r="G722" s="259"/>
      <c r="H722" s="259"/>
      <c r="I722" s="259"/>
      <c r="J722" s="259"/>
      <c r="K722" s="259"/>
      <c r="L722" s="259"/>
      <c r="M722" s="259"/>
      <c r="N722" s="259"/>
      <c r="O722" s="259"/>
      <c r="P722" s="259"/>
      <c r="Q722" s="259"/>
      <c r="R722" s="259"/>
      <c r="S722" s="259"/>
      <c r="T722" s="259"/>
      <c r="U722" s="259"/>
      <c r="V722" s="259"/>
      <c r="W722" s="259"/>
      <c r="X722" s="259"/>
      <c r="Y722" s="259"/>
      <c r="Z722" s="259"/>
      <c r="AA722" s="259"/>
      <c r="AB722" s="259"/>
      <c r="AC722" s="259"/>
      <c r="AD722" s="259"/>
      <c r="AE722" s="259"/>
      <c r="AF722" s="259"/>
      <c r="AG722" s="259"/>
      <c r="AH722" s="259"/>
      <c r="AU722" s="45"/>
      <c r="AV722" s="45"/>
    </row>
    <row r="723" spans="2:48" ht="14.25" customHeight="1">
      <c r="B723" s="259"/>
      <c r="D723" s="259"/>
      <c r="E723" s="259"/>
      <c r="F723" s="259"/>
      <c r="G723" s="259"/>
      <c r="H723" s="259"/>
      <c r="I723" s="259"/>
      <c r="J723" s="259"/>
      <c r="K723" s="259"/>
      <c r="L723" s="259"/>
      <c r="M723" s="259"/>
      <c r="N723" s="259"/>
      <c r="O723" s="259"/>
      <c r="P723" s="259"/>
      <c r="Q723" s="259"/>
      <c r="R723" s="259"/>
      <c r="S723" s="259"/>
      <c r="T723" s="259"/>
      <c r="U723" s="259"/>
      <c r="V723" s="259"/>
      <c r="W723" s="259"/>
      <c r="X723" s="259"/>
      <c r="Y723" s="259"/>
      <c r="Z723" s="259"/>
      <c r="AA723" s="259"/>
      <c r="AB723" s="259"/>
      <c r="AC723" s="259"/>
      <c r="AD723" s="259"/>
      <c r="AE723" s="259"/>
      <c r="AF723" s="259"/>
      <c r="AG723" s="259"/>
      <c r="AH723" s="259"/>
      <c r="AU723" s="45"/>
      <c r="AV723" s="45"/>
    </row>
    <row r="724" spans="2:48" ht="14.25" customHeight="1">
      <c r="B724" s="259"/>
      <c r="D724" s="259"/>
      <c r="E724" s="259"/>
      <c r="F724" s="259"/>
      <c r="G724" s="259"/>
      <c r="H724" s="259"/>
      <c r="I724" s="259"/>
      <c r="J724" s="259"/>
      <c r="K724" s="259"/>
      <c r="L724" s="259"/>
      <c r="M724" s="259"/>
      <c r="N724" s="259"/>
      <c r="O724" s="259"/>
      <c r="P724" s="259"/>
      <c r="Q724" s="259"/>
      <c r="R724" s="259"/>
      <c r="S724" s="259"/>
      <c r="T724" s="259"/>
      <c r="U724" s="259"/>
      <c r="V724" s="259"/>
      <c r="W724" s="259"/>
      <c r="X724" s="259"/>
      <c r="Y724" s="259"/>
      <c r="Z724" s="259"/>
      <c r="AA724" s="259"/>
      <c r="AB724" s="259"/>
      <c r="AC724" s="259"/>
      <c r="AD724" s="259"/>
      <c r="AE724" s="259"/>
      <c r="AF724" s="259"/>
      <c r="AG724" s="259"/>
      <c r="AH724" s="259"/>
      <c r="AU724" s="45"/>
      <c r="AV724" s="45"/>
    </row>
    <row r="725" spans="2:48" ht="14.25" customHeight="1">
      <c r="B725" s="259"/>
      <c r="D725" s="259"/>
      <c r="E725" s="259"/>
      <c r="F725" s="259"/>
      <c r="G725" s="259"/>
      <c r="H725" s="259"/>
      <c r="I725" s="259"/>
      <c r="J725" s="259"/>
      <c r="K725" s="259"/>
      <c r="L725" s="259"/>
      <c r="M725" s="259"/>
      <c r="N725" s="259"/>
      <c r="O725" s="259"/>
      <c r="P725" s="259"/>
      <c r="Q725" s="259"/>
      <c r="R725" s="259"/>
      <c r="S725" s="259"/>
      <c r="T725" s="259"/>
      <c r="U725" s="259"/>
      <c r="V725" s="259"/>
      <c r="W725" s="259"/>
      <c r="X725" s="259"/>
      <c r="Y725" s="259"/>
      <c r="Z725" s="259"/>
      <c r="AA725" s="259"/>
      <c r="AB725" s="259"/>
      <c r="AC725" s="259"/>
      <c r="AD725" s="259"/>
      <c r="AE725" s="259"/>
      <c r="AF725" s="259"/>
      <c r="AG725" s="259"/>
      <c r="AH725" s="259"/>
      <c r="AU725" s="45"/>
      <c r="AV725" s="45"/>
    </row>
    <row r="726" spans="2:48" ht="14.25" customHeight="1">
      <c r="B726" s="259"/>
      <c r="D726" s="259"/>
      <c r="E726" s="259"/>
      <c r="F726" s="259"/>
      <c r="G726" s="259"/>
      <c r="H726" s="259"/>
      <c r="I726" s="259"/>
      <c r="J726" s="259"/>
      <c r="K726" s="259"/>
      <c r="L726" s="259"/>
      <c r="M726" s="259"/>
      <c r="N726" s="259"/>
      <c r="O726" s="259"/>
      <c r="P726" s="259"/>
      <c r="Q726" s="259"/>
      <c r="R726" s="259"/>
      <c r="S726" s="259"/>
      <c r="T726" s="259"/>
      <c r="U726" s="259"/>
      <c r="V726" s="259"/>
      <c r="W726" s="259"/>
      <c r="X726" s="259"/>
      <c r="Y726" s="259"/>
      <c r="Z726" s="259"/>
      <c r="AA726" s="259"/>
      <c r="AB726" s="259"/>
      <c r="AC726" s="259"/>
      <c r="AD726" s="259"/>
      <c r="AE726" s="259"/>
      <c r="AF726" s="259"/>
      <c r="AG726" s="259"/>
      <c r="AH726" s="259"/>
      <c r="AU726" s="45"/>
      <c r="AV726" s="45"/>
    </row>
    <row r="727" spans="2:48" ht="14.25" customHeight="1">
      <c r="B727" s="259"/>
      <c r="D727" s="259"/>
      <c r="E727" s="259"/>
      <c r="F727" s="259"/>
      <c r="G727" s="259"/>
      <c r="H727" s="259"/>
      <c r="I727" s="259"/>
      <c r="J727" s="259"/>
      <c r="K727" s="259"/>
      <c r="L727" s="259"/>
      <c r="M727" s="259"/>
      <c r="N727" s="259"/>
      <c r="O727" s="259"/>
      <c r="P727" s="259"/>
      <c r="Q727" s="259"/>
      <c r="R727" s="259"/>
      <c r="S727" s="259"/>
      <c r="T727" s="259"/>
      <c r="U727" s="259"/>
      <c r="V727" s="259"/>
      <c r="W727" s="259"/>
      <c r="X727" s="259"/>
      <c r="Y727" s="259"/>
      <c r="Z727" s="259"/>
      <c r="AA727" s="259"/>
      <c r="AB727" s="259"/>
      <c r="AC727" s="259"/>
      <c r="AD727" s="259"/>
      <c r="AE727" s="259"/>
      <c r="AF727" s="259"/>
      <c r="AG727" s="259"/>
      <c r="AH727" s="259"/>
      <c r="AU727" s="45"/>
      <c r="AV727" s="45"/>
    </row>
    <row r="728" spans="2:48" ht="14.25" customHeight="1">
      <c r="B728" s="259"/>
      <c r="D728" s="259"/>
      <c r="E728" s="259"/>
      <c r="F728" s="259"/>
      <c r="G728" s="259"/>
      <c r="H728" s="259"/>
      <c r="I728" s="259"/>
      <c r="J728" s="259"/>
      <c r="K728" s="259"/>
      <c r="L728" s="259"/>
      <c r="M728" s="259"/>
      <c r="N728" s="259"/>
      <c r="O728" s="259"/>
      <c r="P728" s="259"/>
      <c r="Q728" s="259"/>
      <c r="R728" s="259"/>
      <c r="S728" s="259"/>
      <c r="T728" s="259"/>
      <c r="U728" s="259"/>
      <c r="V728" s="259"/>
      <c r="W728" s="259"/>
      <c r="X728" s="259"/>
      <c r="Y728" s="259"/>
      <c r="Z728" s="259"/>
      <c r="AA728" s="259"/>
      <c r="AB728" s="259"/>
      <c r="AC728" s="259"/>
      <c r="AD728" s="259"/>
      <c r="AE728" s="259"/>
      <c r="AF728" s="259"/>
      <c r="AG728" s="259"/>
      <c r="AH728" s="259"/>
      <c r="AU728" s="45"/>
      <c r="AV728" s="45"/>
    </row>
    <row r="729" spans="2:48" ht="14.25" customHeight="1">
      <c r="B729" s="259"/>
      <c r="D729" s="259"/>
      <c r="E729" s="259"/>
      <c r="F729" s="259"/>
      <c r="G729" s="259"/>
      <c r="H729" s="259"/>
      <c r="I729" s="259"/>
      <c r="J729" s="259"/>
      <c r="K729" s="259"/>
      <c r="L729" s="259"/>
      <c r="M729" s="259"/>
      <c r="N729" s="259"/>
      <c r="O729" s="259"/>
      <c r="P729" s="259"/>
      <c r="Q729" s="259"/>
      <c r="R729" s="259"/>
      <c r="S729" s="259"/>
      <c r="T729" s="259"/>
      <c r="U729" s="259"/>
      <c r="V729" s="259"/>
      <c r="W729" s="259"/>
      <c r="X729" s="259"/>
      <c r="Y729" s="259"/>
      <c r="Z729" s="259"/>
      <c r="AA729" s="259"/>
      <c r="AB729" s="259"/>
      <c r="AC729" s="259"/>
      <c r="AD729" s="259"/>
      <c r="AE729" s="259"/>
      <c r="AF729" s="259"/>
      <c r="AG729" s="259"/>
      <c r="AH729" s="259"/>
      <c r="AU729" s="45"/>
      <c r="AV729" s="45"/>
    </row>
    <row r="730" spans="2:48" ht="14.25" customHeight="1">
      <c r="B730" s="259"/>
      <c r="D730" s="259"/>
      <c r="E730" s="259"/>
      <c r="F730" s="259"/>
      <c r="G730" s="259"/>
      <c r="H730" s="259"/>
      <c r="I730" s="259"/>
      <c r="J730" s="259"/>
      <c r="K730" s="259"/>
      <c r="L730" s="259"/>
      <c r="M730" s="259"/>
      <c r="N730" s="259"/>
      <c r="O730" s="259"/>
      <c r="P730" s="259"/>
      <c r="Q730" s="259"/>
      <c r="R730" s="259"/>
      <c r="S730" s="259"/>
      <c r="T730" s="259"/>
      <c r="U730" s="259"/>
      <c r="V730" s="259"/>
      <c r="W730" s="259"/>
      <c r="X730" s="259"/>
      <c r="Y730" s="259"/>
      <c r="Z730" s="259"/>
      <c r="AA730" s="259"/>
      <c r="AB730" s="259"/>
      <c r="AC730" s="259"/>
      <c r="AD730" s="259"/>
      <c r="AE730" s="259"/>
      <c r="AF730" s="259"/>
      <c r="AG730" s="259"/>
      <c r="AH730" s="259"/>
      <c r="AU730" s="45"/>
      <c r="AV730" s="45"/>
    </row>
    <row r="731" spans="2:48" ht="14.25" customHeight="1">
      <c r="B731" s="259"/>
      <c r="D731" s="259"/>
      <c r="E731" s="259"/>
      <c r="F731" s="259"/>
      <c r="G731" s="259"/>
      <c r="H731" s="259"/>
      <c r="I731" s="259"/>
      <c r="J731" s="259"/>
      <c r="K731" s="259"/>
      <c r="L731" s="259"/>
      <c r="M731" s="259"/>
      <c r="N731" s="259"/>
      <c r="O731" s="259"/>
      <c r="P731" s="259"/>
      <c r="Q731" s="259"/>
      <c r="R731" s="259"/>
      <c r="S731" s="259"/>
      <c r="T731" s="259"/>
      <c r="U731" s="259"/>
      <c r="V731" s="259"/>
      <c r="W731" s="259"/>
      <c r="X731" s="259"/>
      <c r="Y731" s="259"/>
      <c r="Z731" s="259"/>
      <c r="AA731" s="259"/>
      <c r="AB731" s="259"/>
      <c r="AC731" s="259"/>
      <c r="AD731" s="259"/>
      <c r="AE731" s="259"/>
      <c r="AF731" s="259"/>
      <c r="AG731" s="259"/>
      <c r="AH731" s="259"/>
      <c r="AU731" s="45"/>
      <c r="AV731" s="45"/>
    </row>
    <row r="732" spans="2:48" ht="14.25" customHeight="1">
      <c r="B732" s="259"/>
      <c r="D732" s="259"/>
      <c r="E732" s="259"/>
      <c r="F732" s="259"/>
      <c r="G732" s="259"/>
      <c r="H732" s="259"/>
      <c r="I732" s="259"/>
      <c r="J732" s="259"/>
      <c r="K732" s="259"/>
      <c r="L732" s="259"/>
      <c r="M732" s="259"/>
      <c r="N732" s="259"/>
      <c r="O732" s="259"/>
      <c r="P732" s="259"/>
      <c r="Q732" s="259"/>
      <c r="R732" s="259"/>
      <c r="S732" s="259"/>
      <c r="T732" s="259"/>
      <c r="U732" s="259"/>
      <c r="V732" s="259"/>
      <c r="W732" s="259"/>
      <c r="X732" s="259"/>
      <c r="Y732" s="259"/>
      <c r="Z732" s="259"/>
      <c r="AA732" s="259"/>
      <c r="AB732" s="259"/>
      <c r="AC732" s="259"/>
      <c r="AD732" s="259"/>
      <c r="AE732" s="259"/>
      <c r="AF732" s="259"/>
      <c r="AG732" s="259"/>
      <c r="AH732" s="259"/>
      <c r="AU732" s="45"/>
      <c r="AV732" s="45"/>
    </row>
    <row r="733" spans="2:48" ht="14.25" customHeight="1">
      <c r="B733" s="259"/>
      <c r="D733" s="259"/>
      <c r="E733" s="259"/>
      <c r="F733" s="259"/>
      <c r="G733" s="259"/>
      <c r="H733" s="259"/>
      <c r="I733" s="259"/>
      <c r="J733" s="259"/>
      <c r="K733" s="259"/>
      <c r="L733" s="259"/>
      <c r="M733" s="259"/>
      <c r="N733" s="259"/>
      <c r="O733" s="259"/>
      <c r="P733" s="259"/>
      <c r="Q733" s="259"/>
      <c r="R733" s="259"/>
      <c r="S733" s="259"/>
      <c r="T733" s="259"/>
      <c r="U733" s="259"/>
      <c r="V733" s="259"/>
      <c r="W733" s="259"/>
      <c r="X733" s="259"/>
      <c r="Y733" s="259"/>
      <c r="Z733" s="259"/>
      <c r="AA733" s="259"/>
      <c r="AB733" s="259"/>
      <c r="AC733" s="259"/>
      <c r="AD733" s="259"/>
      <c r="AE733" s="259"/>
      <c r="AF733" s="259"/>
      <c r="AG733" s="259"/>
      <c r="AH733" s="259"/>
      <c r="AU733" s="45"/>
      <c r="AV733" s="45"/>
    </row>
    <row r="734" spans="2:48" ht="14.25" customHeight="1">
      <c r="B734" s="259"/>
      <c r="D734" s="259"/>
      <c r="E734" s="259"/>
      <c r="F734" s="259"/>
      <c r="G734" s="259"/>
      <c r="H734" s="259"/>
      <c r="I734" s="259"/>
      <c r="J734" s="259"/>
      <c r="K734" s="259"/>
      <c r="L734" s="259"/>
      <c r="M734" s="259"/>
      <c r="N734" s="259"/>
      <c r="O734" s="259"/>
      <c r="P734" s="259"/>
      <c r="Q734" s="259"/>
      <c r="R734" s="259"/>
      <c r="S734" s="259"/>
      <c r="T734" s="259"/>
      <c r="U734" s="259"/>
      <c r="V734" s="259"/>
      <c r="W734" s="259"/>
      <c r="X734" s="259"/>
      <c r="Y734" s="259"/>
      <c r="Z734" s="259"/>
      <c r="AA734" s="259"/>
      <c r="AB734" s="259"/>
      <c r="AC734" s="259"/>
      <c r="AD734" s="259"/>
      <c r="AE734" s="259"/>
      <c r="AF734" s="259"/>
      <c r="AG734" s="259"/>
      <c r="AH734" s="259"/>
      <c r="AU734" s="45"/>
      <c r="AV734" s="45"/>
    </row>
    <row r="735" spans="2:48" ht="14.25" customHeight="1">
      <c r="B735" s="259"/>
      <c r="D735" s="259"/>
      <c r="E735" s="259"/>
      <c r="F735" s="259"/>
      <c r="G735" s="259"/>
      <c r="H735" s="259"/>
      <c r="I735" s="259"/>
      <c r="J735" s="259"/>
      <c r="K735" s="259"/>
      <c r="L735" s="259"/>
      <c r="M735" s="259"/>
      <c r="N735" s="259"/>
      <c r="O735" s="259"/>
      <c r="P735" s="259"/>
      <c r="Q735" s="259"/>
      <c r="R735" s="259"/>
      <c r="S735" s="259"/>
      <c r="T735" s="259"/>
      <c r="U735" s="259"/>
      <c r="V735" s="259"/>
      <c r="W735" s="259"/>
      <c r="X735" s="259"/>
      <c r="Y735" s="259"/>
      <c r="Z735" s="259"/>
      <c r="AA735" s="259"/>
      <c r="AB735" s="259"/>
      <c r="AC735" s="259"/>
      <c r="AD735" s="259"/>
      <c r="AE735" s="259"/>
      <c r="AF735" s="259"/>
      <c r="AG735" s="259"/>
      <c r="AH735" s="259"/>
      <c r="AU735" s="45"/>
      <c r="AV735" s="45"/>
    </row>
    <row r="736" spans="2:48" ht="14.25" customHeight="1">
      <c r="B736" s="259"/>
      <c r="D736" s="259"/>
      <c r="E736" s="259"/>
      <c r="F736" s="259"/>
      <c r="G736" s="259"/>
      <c r="H736" s="259"/>
      <c r="I736" s="259"/>
      <c r="J736" s="259"/>
      <c r="K736" s="259"/>
      <c r="L736" s="259"/>
      <c r="M736" s="259"/>
      <c r="N736" s="259"/>
      <c r="O736" s="259"/>
      <c r="P736" s="259"/>
      <c r="Q736" s="259"/>
      <c r="R736" s="259"/>
      <c r="S736" s="259"/>
      <c r="T736" s="259"/>
      <c r="U736" s="259"/>
      <c r="V736" s="259"/>
      <c r="W736" s="259"/>
      <c r="X736" s="259"/>
      <c r="Y736" s="259"/>
      <c r="Z736" s="259"/>
      <c r="AA736" s="259"/>
      <c r="AB736" s="259"/>
      <c r="AC736" s="259"/>
      <c r="AD736" s="259"/>
      <c r="AE736" s="259"/>
      <c r="AF736" s="259"/>
      <c r="AG736" s="259"/>
      <c r="AH736" s="259"/>
      <c r="AU736" s="45"/>
      <c r="AV736" s="45"/>
    </row>
    <row r="737" spans="2:48" ht="14.25" customHeight="1">
      <c r="B737" s="259"/>
      <c r="D737" s="259"/>
      <c r="E737" s="259"/>
      <c r="F737" s="259"/>
      <c r="G737" s="259"/>
      <c r="H737" s="259"/>
      <c r="I737" s="259"/>
      <c r="J737" s="259"/>
      <c r="K737" s="259"/>
      <c r="L737" s="259"/>
      <c r="M737" s="259"/>
      <c r="N737" s="259"/>
      <c r="O737" s="259"/>
      <c r="P737" s="259"/>
      <c r="Q737" s="259"/>
      <c r="R737" s="259"/>
      <c r="S737" s="259"/>
      <c r="T737" s="259"/>
      <c r="U737" s="259"/>
      <c r="V737" s="259"/>
      <c r="W737" s="259"/>
      <c r="X737" s="259"/>
      <c r="Y737" s="259"/>
      <c r="Z737" s="259"/>
      <c r="AA737" s="259"/>
      <c r="AB737" s="259"/>
      <c r="AC737" s="259"/>
      <c r="AD737" s="259"/>
      <c r="AE737" s="259"/>
      <c r="AF737" s="259"/>
      <c r="AG737" s="259"/>
      <c r="AH737" s="259"/>
      <c r="AU737" s="45"/>
      <c r="AV737" s="45"/>
    </row>
    <row r="738" spans="2:48" ht="14.25" customHeight="1">
      <c r="B738" s="259"/>
      <c r="D738" s="259"/>
      <c r="E738" s="259"/>
      <c r="F738" s="259"/>
      <c r="G738" s="259"/>
      <c r="H738" s="259"/>
      <c r="I738" s="259"/>
      <c r="J738" s="259"/>
      <c r="K738" s="259"/>
      <c r="L738" s="259"/>
      <c r="M738" s="259"/>
      <c r="N738" s="259"/>
      <c r="O738" s="259"/>
      <c r="P738" s="259"/>
      <c r="Q738" s="259"/>
      <c r="R738" s="259"/>
      <c r="S738" s="259"/>
      <c r="T738" s="259"/>
      <c r="U738" s="259"/>
      <c r="V738" s="259"/>
      <c r="W738" s="259"/>
      <c r="X738" s="259"/>
      <c r="Y738" s="259"/>
      <c r="Z738" s="259"/>
      <c r="AA738" s="259"/>
      <c r="AB738" s="259"/>
      <c r="AC738" s="259"/>
      <c r="AD738" s="259"/>
      <c r="AE738" s="259"/>
      <c r="AF738" s="259"/>
      <c r="AG738" s="259"/>
      <c r="AH738" s="259"/>
      <c r="AU738" s="45"/>
      <c r="AV738" s="45"/>
    </row>
    <row r="739" spans="2:48" ht="14.25" customHeight="1">
      <c r="B739" s="259"/>
      <c r="D739" s="259"/>
      <c r="E739" s="259"/>
      <c r="F739" s="259"/>
      <c r="G739" s="259"/>
      <c r="H739" s="259"/>
      <c r="I739" s="259"/>
      <c r="J739" s="259"/>
      <c r="K739" s="259"/>
      <c r="L739" s="259"/>
      <c r="M739" s="259"/>
      <c r="N739" s="259"/>
      <c r="O739" s="259"/>
      <c r="P739" s="259"/>
      <c r="Q739" s="259"/>
      <c r="R739" s="259"/>
      <c r="S739" s="259"/>
      <c r="T739" s="259"/>
      <c r="U739" s="259"/>
      <c r="V739" s="259"/>
      <c r="W739" s="259"/>
      <c r="X739" s="259"/>
      <c r="Y739" s="259"/>
      <c r="Z739" s="259"/>
      <c r="AA739" s="259"/>
      <c r="AB739" s="259"/>
      <c r="AC739" s="259"/>
      <c r="AD739" s="259"/>
      <c r="AE739" s="259"/>
      <c r="AF739" s="259"/>
      <c r="AG739" s="259"/>
      <c r="AH739" s="259"/>
      <c r="AU739" s="45"/>
      <c r="AV739" s="45"/>
    </row>
    <row r="740" spans="2:48" ht="14.25" customHeight="1">
      <c r="B740" s="259"/>
      <c r="D740" s="259"/>
      <c r="E740" s="259"/>
      <c r="F740" s="259"/>
      <c r="G740" s="259"/>
      <c r="H740" s="259"/>
      <c r="I740" s="259"/>
      <c r="J740" s="259"/>
      <c r="K740" s="259"/>
      <c r="L740" s="259"/>
      <c r="M740" s="259"/>
      <c r="N740" s="259"/>
      <c r="O740" s="259"/>
      <c r="P740" s="259"/>
      <c r="Q740" s="259"/>
      <c r="R740" s="259"/>
      <c r="S740" s="259"/>
      <c r="T740" s="259"/>
      <c r="U740" s="259"/>
      <c r="V740" s="259"/>
      <c r="W740" s="259"/>
      <c r="X740" s="259"/>
      <c r="Y740" s="259"/>
      <c r="Z740" s="259"/>
      <c r="AA740" s="259"/>
      <c r="AB740" s="259"/>
      <c r="AC740" s="259"/>
      <c r="AD740" s="259"/>
      <c r="AE740" s="259"/>
      <c r="AF740" s="259"/>
      <c r="AG740" s="259"/>
      <c r="AH740" s="259"/>
      <c r="AU740" s="45"/>
      <c r="AV740" s="45"/>
    </row>
    <row r="741" spans="2:48" ht="14.25" customHeight="1">
      <c r="B741" s="259"/>
      <c r="D741" s="259"/>
      <c r="E741" s="259"/>
      <c r="F741" s="259"/>
      <c r="G741" s="259"/>
      <c r="H741" s="259"/>
      <c r="I741" s="259"/>
      <c r="J741" s="259"/>
      <c r="K741" s="259"/>
      <c r="L741" s="259"/>
      <c r="M741" s="259"/>
      <c r="N741" s="259"/>
      <c r="O741" s="259"/>
      <c r="P741" s="259"/>
      <c r="Q741" s="259"/>
      <c r="R741" s="259"/>
      <c r="S741" s="259"/>
      <c r="T741" s="259"/>
      <c r="U741" s="259"/>
      <c r="V741" s="259"/>
      <c r="W741" s="259"/>
      <c r="X741" s="259"/>
      <c r="Y741" s="259"/>
      <c r="Z741" s="259"/>
      <c r="AA741" s="259"/>
      <c r="AB741" s="259"/>
      <c r="AC741" s="259"/>
      <c r="AD741" s="259"/>
      <c r="AE741" s="259"/>
      <c r="AF741" s="259"/>
      <c r="AG741" s="259"/>
      <c r="AH741" s="259"/>
      <c r="AU741" s="45"/>
      <c r="AV741" s="45"/>
    </row>
    <row r="742" spans="2:48" ht="14.25" customHeight="1">
      <c r="B742" s="259"/>
      <c r="D742" s="259"/>
      <c r="E742" s="259"/>
      <c r="F742" s="259"/>
      <c r="G742" s="259"/>
      <c r="H742" s="259"/>
      <c r="I742" s="259"/>
      <c r="J742" s="259"/>
      <c r="K742" s="259"/>
      <c r="L742" s="259"/>
      <c r="M742" s="259"/>
      <c r="N742" s="259"/>
      <c r="O742" s="259"/>
      <c r="P742" s="259"/>
      <c r="Q742" s="259"/>
      <c r="R742" s="259"/>
      <c r="S742" s="259"/>
      <c r="T742" s="259"/>
      <c r="U742" s="259"/>
      <c r="V742" s="259"/>
      <c r="W742" s="259"/>
      <c r="X742" s="259"/>
      <c r="Y742" s="259"/>
      <c r="Z742" s="259"/>
      <c r="AA742" s="259"/>
      <c r="AB742" s="259"/>
      <c r="AC742" s="259"/>
      <c r="AD742" s="259"/>
      <c r="AE742" s="259"/>
      <c r="AF742" s="259"/>
      <c r="AG742" s="259"/>
      <c r="AH742" s="259"/>
      <c r="AU742" s="45"/>
      <c r="AV742" s="45"/>
    </row>
    <row r="743" spans="2:48" ht="14.25" customHeight="1">
      <c r="B743" s="259"/>
      <c r="D743" s="259"/>
      <c r="E743" s="259"/>
      <c r="F743" s="259"/>
      <c r="G743" s="259"/>
      <c r="H743" s="259"/>
      <c r="I743" s="259"/>
      <c r="J743" s="259"/>
      <c r="K743" s="259"/>
      <c r="L743" s="259"/>
      <c r="M743" s="259"/>
      <c r="N743" s="259"/>
      <c r="O743" s="259"/>
      <c r="P743" s="259"/>
      <c r="Q743" s="259"/>
      <c r="R743" s="259"/>
      <c r="S743" s="259"/>
      <c r="T743" s="259"/>
      <c r="U743" s="259"/>
      <c r="V743" s="259"/>
      <c r="W743" s="259"/>
      <c r="X743" s="259"/>
      <c r="Y743" s="259"/>
      <c r="Z743" s="259"/>
      <c r="AA743" s="259"/>
      <c r="AB743" s="259"/>
      <c r="AC743" s="259"/>
      <c r="AD743" s="259"/>
      <c r="AE743" s="259"/>
      <c r="AF743" s="259"/>
      <c r="AG743" s="259"/>
      <c r="AH743" s="259"/>
      <c r="AU743" s="45"/>
      <c r="AV743" s="45"/>
    </row>
    <row r="744" spans="2:48" ht="14.25" customHeight="1">
      <c r="B744" s="259"/>
      <c r="D744" s="259"/>
      <c r="E744" s="259"/>
      <c r="F744" s="259"/>
      <c r="G744" s="259"/>
      <c r="H744" s="259"/>
      <c r="I744" s="259"/>
      <c r="J744" s="259"/>
      <c r="K744" s="259"/>
      <c r="L744" s="259"/>
      <c r="M744" s="259"/>
      <c r="N744" s="259"/>
      <c r="O744" s="259"/>
      <c r="P744" s="259"/>
      <c r="Q744" s="259"/>
      <c r="R744" s="259"/>
      <c r="S744" s="259"/>
      <c r="T744" s="259"/>
      <c r="U744" s="259"/>
      <c r="V744" s="259"/>
      <c r="W744" s="259"/>
      <c r="X744" s="259"/>
      <c r="Y744" s="259"/>
      <c r="Z744" s="259"/>
      <c r="AA744" s="259"/>
      <c r="AB744" s="259"/>
      <c r="AC744" s="259"/>
      <c r="AD744" s="259"/>
      <c r="AE744" s="259"/>
      <c r="AF744" s="259"/>
      <c r="AG744" s="259"/>
      <c r="AH744" s="259"/>
      <c r="AU744" s="45"/>
      <c r="AV744" s="45"/>
    </row>
    <row r="745" spans="2:48" ht="14.25" customHeight="1">
      <c r="B745" s="259"/>
      <c r="D745" s="259"/>
      <c r="E745" s="259"/>
      <c r="F745" s="259"/>
      <c r="G745" s="259"/>
      <c r="H745" s="259"/>
      <c r="I745" s="259"/>
      <c r="J745" s="259"/>
      <c r="K745" s="259"/>
      <c r="L745" s="259"/>
      <c r="M745" s="259"/>
      <c r="N745" s="259"/>
      <c r="O745" s="259"/>
      <c r="P745" s="259"/>
      <c r="Q745" s="259"/>
      <c r="R745" s="259"/>
      <c r="S745" s="259"/>
      <c r="T745" s="259"/>
      <c r="U745" s="259"/>
      <c r="V745" s="259"/>
      <c r="W745" s="259"/>
      <c r="X745" s="259"/>
      <c r="Y745" s="259"/>
      <c r="Z745" s="259"/>
      <c r="AA745" s="259"/>
      <c r="AB745" s="259"/>
      <c r="AC745" s="259"/>
      <c r="AD745" s="259"/>
      <c r="AE745" s="259"/>
      <c r="AF745" s="259"/>
      <c r="AG745" s="259"/>
      <c r="AH745" s="259"/>
      <c r="AU745" s="45"/>
      <c r="AV745" s="45"/>
    </row>
    <row r="746" spans="2:48" ht="14.25" customHeight="1">
      <c r="B746" s="259"/>
      <c r="D746" s="259"/>
      <c r="E746" s="259"/>
      <c r="F746" s="259"/>
      <c r="G746" s="259"/>
      <c r="H746" s="259"/>
      <c r="I746" s="259"/>
      <c r="J746" s="259"/>
      <c r="K746" s="259"/>
      <c r="L746" s="259"/>
      <c r="M746" s="259"/>
      <c r="N746" s="259"/>
      <c r="O746" s="259"/>
      <c r="P746" s="259"/>
      <c r="Q746" s="259"/>
      <c r="R746" s="259"/>
      <c r="S746" s="259"/>
      <c r="T746" s="259"/>
      <c r="U746" s="259"/>
      <c r="V746" s="259"/>
      <c r="W746" s="259"/>
      <c r="X746" s="259"/>
      <c r="Y746" s="259"/>
      <c r="Z746" s="259"/>
      <c r="AA746" s="259"/>
      <c r="AB746" s="259"/>
      <c r="AC746" s="259"/>
      <c r="AD746" s="259"/>
      <c r="AE746" s="259"/>
      <c r="AF746" s="259"/>
      <c r="AG746" s="259"/>
      <c r="AH746" s="259"/>
      <c r="AU746" s="45"/>
      <c r="AV746" s="45"/>
    </row>
    <row r="747" spans="2:48" ht="14.25" customHeight="1">
      <c r="B747" s="259"/>
      <c r="D747" s="259"/>
      <c r="E747" s="259"/>
      <c r="F747" s="259"/>
      <c r="G747" s="259"/>
      <c r="H747" s="259"/>
      <c r="I747" s="259"/>
      <c r="J747" s="259"/>
      <c r="K747" s="259"/>
      <c r="L747" s="259"/>
      <c r="M747" s="259"/>
      <c r="N747" s="259"/>
      <c r="O747" s="259"/>
      <c r="P747" s="259"/>
      <c r="Q747" s="259"/>
      <c r="R747" s="259"/>
      <c r="S747" s="259"/>
      <c r="T747" s="259"/>
      <c r="U747" s="259"/>
      <c r="V747" s="259"/>
      <c r="W747" s="259"/>
      <c r="X747" s="259"/>
      <c r="Y747" s="259"/>
      <c r="Z747" s="259"/>
      <c r="AA747" s="259"/>
      <c r="AB747" s="259"/>
      <c r="AC747" s="259"/>
      <c r="AD747" s="259"/>
      <c r="AE747" s="259"/>
      <c r="AF747" s="259"/>
      <c r="AG747" s="259"/>
      <c r="AH747" s="259"/>
      <c r="AU747" s="45"/>
      <c r="AV747" s="45"/>
    </row>
    <row r="748" spans="2:48" ht="14.25" customHeight="1">
      <c r="B748" s="259"/>
      <c r="D748" s="259"/>
      <c r="E748" s="259"/>
      <c r="F748" s="259"/>
      <c r="G748" s="259"/>
      <c r="H748" s="259"/>
      <c r="I748" s="259"/>
      <c r="J748" s="259"/>
      <c r="K748" s="259"/>
      <c r="L748" s="259"/>
      <c r="M748" s="259"/>
      <c r="N748" s="259"/>
      <c r="O748" s="259"/>
      <c r="P748" s="259"/>
      <c r="Q748" s="259"/>
      <c r="R748" s="259"/>
      <c r="S748" s="259"/>
      <c r="T748" s="259"/>
      <c r="U748" s="259"/>
      <c r="V748" s="259"/>
      <c r="W748" s="259"/>
      <c r="X748" s="259"/>
      <c r="Y748" s="259"/>
      <c r="Z748" s="259"/>
      <c r="AA748" s="259"/>
      <c r="AB748" s="259"/>
      <c r="AC748" s="259"/>
      <c r="AD748" s="259"/>
      <c r="AE748" s="259"/>
      <c r="AF748" s="259"/>
      <c r="AG748" s="259"/>
      <c r="AH748" s="259"/>
      <c r="AU748" s="45"/>
      <c r="AV748" s="45"/>
    </row>
    <row r="749" spans="2:48" ht="14.25" customHeight="1">
      <c r="B749" s="259"/>
      <c r="D749" s="259"/>
      <c r="E749" s="259"/>
      <c r="F749" s="259"/>
      <c r="G749" s="259"/>
      <c r="H749" s="259"/>
      <c r="I749" s="259"/>
      <c r="J749" s="259"/>
      <c r="K749" s="259"/>
      <c r="L749" s="259"/>
      <c r="M749" s="259"/>
      <c r="N749" s="259"/>
      <c r="O749" s="259"/>
      <c r="P749" s="259"/>
      <c r="Q749" s="259"/>
      <c r="R749" s="259"/>
      <c r="S749" s="259"/>
      <c r="T749" s="259"/>
      <c r="U749" s="259"/>
      <c r="V749" s="259"/>
      <c r="W749" s="259"/>
      <c r="X749" s="259"/>
      <c r="Y749" s="259"/>
      <c r="Z749" s="259"/>
      <c r="AA749" s="259"/>
      <c r="AB749" s="259"/>
      <c r="AC749" s="259"/>
      <c r="AD749" s="259"/>
      <c r="AE749" s="259"/>
      <c r="AF749" s="259"/>
      <c r="AG749" s="259"/>
      <c r="AH749" s="259"/>
      <c r="AU749" s="45"/>
      <c r="AV749" s="45"/>
    </row>
    <row r="750" spans="2:48" ht="14.25" customHeight="1">
      <c r="B750" s="259"/>
      <c r="D750" s="259"/>
      <c r="E750" s="259"/>
      <c r="F750" s="259"/>
      <c r="G750" s="259"/>
      <c r="H750" s="259"/>
      <c r="I750" s="259"/>
      <c r="J750" s="259"/>
      <c r="K750" s="259"/>
      <c r="L750" s="259"/>
      <c r="M750" s="259"/>
      <c r="N750" s="259"/>
      <c r="O750" s="259"/>
      <c r="P750" s="259"/>
      <c r="Q750" s="259"/>
      <c r="R750" s="259"/>
      <c r="S750" s="259"/>
      <c r="T750" s="259"/>
      <c r="U750" s="259"/>
      <c r="V750" s="259"/>
      <c r="W750" s="259"/>
      <c r="X750" s="259"/>
      <c r="Y750" s="259"/>
      <c r="Z750" s="259"/>
      <c r="AA750" s="259"/>
      <c r="AB750" s="259"/>
      <c r="AC750" s="259"/>
      <c r="AD750" s="259"/>
      <c r="AE750" s="259"/>
      <c r="AF750" s="259"/>
      <c r="AG750" s="259"/>
      <c r="AH750" s="259"/>
      <c r="AU750" s="45"/>
      <c r="AV750" s="45"/>
    </row>
    <row r="751" spans="2:48" ht="14.25" customHeight="1">
      <c r="B751" s="259"/>
      <c r="D751" s="259"/>
      <c r="E751" s="259"/>
      <c r="F751" s="259"/>
      <c r="G751" s="259"/>
      <c r="H751" s="259"/>
      <c r="I751" s="259"/>
      <c r="J751" s="259"/>
      <c r="K751" s="259"/>
      <c r="L751" s="259"/>
      <c r="M751" s="259"/>
      <c r="N751" s="259"/>
      <c r="O751" s="259"/>
      <c r="P751" s="259"/>
      <c r="Q751" s="259"/>
      <c r="R751" s="259"/>
      <c r="S751" s="259"/>
      <c r="T751" s="259"/>
      <c r="U751" s="259"/>
      <c r="V751" s="259"/>
      <c r="W751" s="259"/>
      <c r="X751" s="259"/>
      <c r="Y751" s="259"/>
      <c r="Z751" s="259"/>
      <c r="AA751" s="259"/>
      <c r="AB751" s="259"/>
      <c r="AC751" s="259"/>
      <c r="AD751" s="259"/>
      <c r="AE751" s="259"/>
      <c r="AF751" s="259"/>
      <c r="AG751" s="259"/>
      <c r="AH751" s="259"/>
      <c r="AU751" s="45"/>
      <c r="AV751" s="45"/>
    </row>
    <row r="752" spans="2:48" ht="14.25" customHeight="1">
      <c r="B752" s="259"/>
      <c r="D752" s="259"/>
      <c r="E752" s="259"/>
      <c r="F752" s="259"/>
      <c r="G752" s="259"/>
      <c r="H752" s="259"/>
      <c r="I752" s="259"/>
      <c r="J752" s="259"/>
      <c r="K752" s="259"/>
      <c r="L752" s="259"/>
      <c r="M752" s="259"/>
      <c r="N752" s="259"/>
      <c r="O752" s="259"/>
      <c r="P752" s="259"/>
      <c r="Q752" s="259"/>
      <c r="R752" s="259"/>
      <c r="S752" s="259"/>
      <c r="T752" s="259"/>
      <c r="U752" s="259"/>
      <c r="V752" s="259"/>
      <c r="W752" s="259"/>
      <c r="X752" s="259"/>
      <c r="Y752" s="259"/>
      <c r="Z752" s="259"/>
      <c r="AA752" s="259"/>
      <c r="AB752" s="259"/>
      <c r="AC752" s="259"/>
      <c r="AD752" s="259"/>
      <c r="AE752" s="259"/>
      <c r="AF752" s="259"/>
      <c r="AG752" s="259"/>
      <c r="AH752" s="259"/>
      <c r="AU752" s="45"/>
      <c r="AV752" s="45"/>
    </row>
    <row r="753" spans="2:48" ht="14.25" customHeight="1">
      <c r="B753" s="259"/>
      <c r="D753" s="259"/>
      <c r="E753" s="259"/>
      <c r="F753" s="259"/>
      <c r="G753" s="259"/>
      <c r="H753" s="259"/>
      <c r="I753" s="259"/>
      <c r="J753" s="259"/>
      <c r="K753" s="259"/>
      <c r="L753" s="259"/>
      <c r="M753" s="259"/>
      <c r="N753" s="259"/>
      <c r="O753" s="259"/>
      <c r="P753" s="259"/>
      <c r="Q753" s="259"/>
      <c r="R753" s="259"/>
      <c r="S753" s="259"/>
      <c r="T753" s="259"/>
      <c r="U753" s="259"/>
      <c r="V753" s="259"/>
      <c r="W753" s="259"/>
      <c r="X753" s="259"/>
      <c r="Y753" s="259"/>
      <c r="Z753" s="259"/>
      <c r="AA753" s="259"/>
      <c r="AB753" s="259"/>
      <c r="AC753" s="259"/>
      <c r="AD753" s="259"/>
      <c r="AE753" s="259"/>
      <c r="AF753" s="259"/>
      <c r="AG753" s="259"/>
      <c r="AH753" s="259"/>
      <c r="AU753" s="45"/>
      <c r="AV753" s="45"/>
    </row>
    <row r="754" spans="2:48" ht="14.25" customHeight="1">
      <c r="B754" s="259"/>
      <c r="D754" s="259"/>
      <c r="E754" s="259"/>
      <c r="F754" s="259"/>
      <c r="G754" s="259"/>
      <c r="H754" s="259"/>
      <c r="I754" s="259"/>
      <c r="J754" s="259"/>
      <c r="K754" s="259"/>
      <c r="L754" s="259"/>
      <c r="M754" s="259"/>
      <c r="N754" s="259"/>
      <c r="O754" s="259"/>
      <c r="P754" s="259"/>
      <c r="Q754" s="259"/>
      <c r="R754" s="259"/>
      <c r="S754" s="259"/>
      <c r="T754" s="259"/>
      <c r="U754" s="259"/>
      <c r="V754" s="259"/>
      <c r="W754" s="259"/>
      <c r="X754" s="259"/>
      <c r="Y754" s="259"/>
      <c r="Z754" s="259"/>
      <c r="AA754" s="259"/>
      <c r="AB754" s="259"/>
      <c r="AC754" s="259"/>
      <c r="AD754" s="259"/>
      <c r="AE754" s="259"/>
      <c r="AF754" s="259"/>
      <c r="AG754" s="259"/>
      <c r="AH754" s="259"/>
      <c r="AU754" s="45"/>
      <c r="AV754" s="45"/>
    </row>
    <row r="755" spans="2:48" ht="14.25" customHeight="1">
      <c r="B755" s="259"/>
      <c r="D755" s="259"/>
      <c r="E755" s="259"/>
      <c r="F755" s="259"/>
      <c r="G755" s="259"/>
      <c r="H755" s="259"/>
      <c r="I755" s="259"/>
      <c r="J755" s="259"/>
      <c r="K755" s="259"/>
      <c r="L755" s="259"/>
      <c r="M755" s="259"/>
      <c r="N755" s="259"/>
      <c r="O755" s="259"/>
      <c r="P755" s="259"/>
      <c r="Q755" s="259"/>
      <c r="R755" s="259"/>
      <c r="S755" s="259"/>
      <c r="T755" s="259"/>
      <c r="U755" s="259"/>
      <c r="V755" s="259"/>
      <c r="W755" s="259"/>
      <c r="X755" s="259"/>
      <c r="Y755" s="259"/>
      <c r="Z755" s="259"/>
      <c r="AA755" s="259"/>
      <c r="AB755" s="259"/>
      <c r="AC755" s="259"/>
      <c r="AD755" s="259"/>
      <c r="AE755" s="259"/>
      <c r="AF755" s="259"/>
      <c r="AG755" s="259"/>
      <c r="AH755" s="259"/>
      <c r="AU755" s="45"/>
      <c r="AV755" s="45"/>
    </row>
    <row r="756" spans="2:48" ht="14.25" customHeight="1">
      <c r="B756" s="259"/>
      <c r="D756" s="259"/>
      <c r="E756" s="259"/>
      <c r="F756" s="259"/>
      <c r="G756" s="259"/>
      <c r="H756" s="259"/>
      <c r="I756" s="259"/>
      <c r="J756" s="259"/>
      <c r="K756" s="259"/>
      <c r="L756" s="259"/>
      <c r="M756" s="259"/>
      <c r="N756" s="259"/>
      <c r="O756" s="259"/>
      <c r="P756" s="259"/>
      <c r="Q756" s="259"/>
      <c r="R756" s="259"/>
      <c r="S756" s="259"/>
      <c r="T756" s="259"/>
      <c r="U756" s="259"/>
      <c r="V756" s="259"/>
      <c r="W756" s="259"/>
      <c r="X756" s="259"/>
      <c r="Y756" s="259"/>
      <c r="Z756" s="259"/>
      <c r="AA756" s="259"/>
      <c r="AB756" s="259"/>
      <c r="AC756" s="259"/>
      <c r="AD756" s="259"/>
      <c r="AE756" s="259"/>
      <c r="AF756" s="259"/>
      <c r="AG756" s="259"/>
      <c r="AH756" s="259"/>
      <c r="AU756" s="45"/>
      <c r="AV756" s="45"/>
    </row>
    <row r="757" spans="2:48" ht="14.25" customHeight="1">
      <c r="B757" s="259"/>
      <c r="D757" s="259"/>
      <c r="E757" s="259"/>
      <c r="F757" s="259"/>
      <c r="G757" s="259"/>
      <c r="H757" s="259"/>
      <c r="I757" s="259"/>
      <c r="J757" s="259"/>
      <c r="K757" s="259"/>
      <c r="L757" s="259"/>
      <c r="M757" s="259"/>
      <c r="N757" s="259"/>
      <c r="O757" s="259"/>
      <c r="P757" s="259"/>
      <c r="Q757" s="259"/>
      <c r="R757" s="259"/>
      <c r="S757" s="259"/>
      <c r="T757" s="259"/>
      <c r="U757" s="259"/>
      <c r="V757" s="259"/>
      <c r="W757" s="259"/>
      <c r="X757" s="259"/>
      <c r="Y757" s="259"/>
      <c r="Z757" s="259"/>
      <c r="AA757" s="259"/>
      <c r="AB757" s="259"/>
      <c r="AC757" s="259"/>
      <c r="AD757" s="259"/>
      <c r="AE757" s="259"/>
      <c r="AF757" s="259"/>
      <c r="AG757" s="259"/>
      <c r="AH757" s="259"/>
      <c r="AU757" s="45"/>
      <c r="AV757" s="45"/>
    </row>
    <row r="758" spans="2:48" ht="14.25" customHeight="1">
      <c r="B758" s="259"/>
      <c r="D758" s="259"/>
      <c r="E758" s="259"/>
      <c r="F758" s="259"/>
      <c r="G758" s="259"/>
      <c r="H758" s="259"/>
      <c r="I758" s="259"/>
      <c r="J758" s="259"/>
      <c r="K758" s="259"/>
      <c r="L758" s="259"/>
      <c r="M758" s="259"/>
      <c r="N758" s="259"/>
      <c r="O758" s="259"/>
      <c r="P758" s="259"/>
      <c r="Q758" s="259"/>
      <c r="R758" s="259"/>
      <c r="S758" s="259"/>
      <c r="T758" s="259"/>
      <c r="U758" s="259"/>
      <c r="V758" s="259"/>
      <c r="W758" s="259"/>
      <c r="X758" s="259"/>
      <c r="Y758" s="259"/>
      <c r="Z758" s="259"/>
      <c r="AA758" s="259"/>
      <c r="AB758" s="259"/>
      <c r="AC758" s="259"/>
      <c r="AD758" s="259"/>
      <c r="AE758" s="259"/>
      <c r="AF758" s="259"/>
      <c r="AG758" s="259"/>
      <c r="AH758" s="259"/>
      <c r="AU758" s="45"/>
      <c r="AV758" s="45"/>
    </row>
    <row r="759" spans="2:48" ht="14.25" customHeight="1">
      <c r="B759" s="259"/>
      <c r="D759" s="259"/>
      <c r="E759" s="259"/>
      <c r="F759" s="259"/>
      <c r="G759" s="259"/>
      <c r="H759" s="259"/>
      <c r="I759" s="259"/>
      <c r="J759" s="259"/>
      <c r="K759" s="259"/>
      <c r="L759" s="259"/>
      <c r="M759" s="259"/>
      <c r="N759" s="259"/>
      <c r="O759" s="259"/>
      <c r="P759" s="259"/>
      <c r="Q759" s="259"/>
      <c r="R759" s="259"/>
      <c r="S759" s="259"/>
      <c r="T759" s="259"/>
      <c r="U759" s="259"/>
      <c r="V759" s="259"/>
      <c r="W759" s="259"/>
      <c r="X759" s="259"/>
      <c r="Y759" s="259"/>
      <c r="Z759" s="259"/>
      <c r="AA759" s="259"/>
      <c r="AB759" s="259"/>
      <c r="AC759" s="259"/>
      <c r="AD759" s="259"/>
      <c r="AE759" s="259"/>
      <c r="AF759" s="259"/>
      <c r="AG759" s="259"/>
      <c r="AH759" s="259"/>
      <c r="AU759" s="45"/>
      <c r="AV759" s="45"/>
    </row>
    <row r="760" spans="2:48" ht="14.25" customHeight="1">
      <c r="B760" s="259"/>
      <c r="D760" s="259"/>
      <c r="E760" s="259"/>
      <c r="F760" s="259"/>
      <c r="G760" s="259"/>
      <c r="H760" s="259"/>
      <c r="I760" s="259"/>
      <c r="J760" s="259"/>
      <c r="K760" s="259"/>
      <c r="L760" s="259"/>
      <c r="M760" s="259"/>
      <c r="N760" s="259"/>
      <c r="O760" s="259"/>
      <c r="P760" s="259"/>
      <c r="Q760" s="259"/>
      <c r="R760" s="259"/>
      <c r="S760" s="259"/>
      <c r="T760" s="259"/>
      <c r="U760" s="259"/>
      <c r="V760" s="259"/>
      <c r="W760" s="259"/>
      <c r="X760" s="259"/>
      <c r="Y760" s="259"/>
      <c r="Z760" s="259"/>
      <c r="AA760" s="259"/>
      <c r="AB760" s="259"/>
      <c r="AC760" s="259"/>
      <c r="AD760" s="259"/>
      <c r="AE760" s="259"/>
      <c r="AF760" s="259"/>
      <c r="AG760" s="259"/>
      <c r="AH760" s="259"/>
      <c r="AU760" s="45"/>
      <c r="AV760" s="45"/>
    </row>
    <row r="761" spans="2:48" ht="14.25" customHeight="1">
      <c r="B761" s="259"/>
      <c r="D761" s="259"/>
      <c r="E761" s="259"/>
      <c r="F761" s="259"/>
      <c r="G761" s="259"/>
      <c r="H761" s="259"/>
      <c r="I761" s="259"/>
      <c r="J761" s="259"/>
      <c r="K761" s="259"/>
      <c r="L761" s="259"/>
      <c r="M761" s="259"/>
      <c r="N761" s="259"/>
      <c r="O761" s="259"/>
      <c r="P761" s="259"/>
      <c r="Q761" s="259"/>
      <c r="R761" s="259"/>
      <c r="S761" s="259"/>
      <c r="T761" s="259"/>
      <c r="U761" s="259"/>
      <c r="V761" s="259"/>
      <c r="W761" s="259"/>
      <c r="X761" s="259"/>
      <c r="Y761" s="259"/>
      <c r="Z761" s="259"/>
      <c r="AA761" s="259"/>
      <c r="AB761" s="259"/>
      <c r="AC761" s="259"/>
      <c r="AD761" s="259"/>
      <c r="AE761" s="259"/>
      <c r="AF761" s="259"/>
      <c r="AG761" s="259"/>
      <c r="AH761" s="259"/>
      <c r="AU761" s="45"/>
      <c r="AV761" s="45"/>
    </row>
    <row r="762" spans="2:48" ht="14.25" customHeight="1">
      <c r="B762" s="259"/>
      <c r="D762" s="259"/>
      <c r="E762" s="259"/>
      <c r="F762" s="259"/>
      <c r="G762" s="259"/>
      <c r="H762" s="259"/>
      <c r="I762" s="259"/>
      <c r="J762" s="259"/>
      <c r="K762" s="259"/>
      <c r="L762" s="259"/>
      <c r="M762" s="259"/>
      <c r="N762" s="259"/>
      <c r="O762" s="259"/>
      <c r="P762" s="259"/>
      <c r="Q762" s="259"/>
      <c r="R762" s="259"/>
      <c r="S762" s="259"/>
      <c r="T762" s="259"/>
      <c r="U762" s="259"/>
      <c r="V762" s="259"/>
      <c r="W762" s="259"/>
      <c r="X762" s="259"/>
      <c r="Y762" s="259"/>
      <c r="Z762" s="259"/>
      <c r="AA762" s="259"/>
      <c r="AB762" s="259"/>
      <c r="AC762" s="259"/>
      <c r="AD762" s="259"/>
      <c r="AE762" s="259"/>
      <c r="AF762" s="259"/>
      <c r="AG762" s="259"/>
      <c r="AH762" s="259"/>
      <c r="AU762" s="45"/>
      <c r="AV762" s="45"/>
    </row>
    <row r="763" spans="2:48" ht="14.25" customHeight="1">
      <c r="B763" s="259"/>
      <c r="D763" s="259"/>
      <c r="E763" s="259"/>
      <c r="F763" s="259"/>
      <c r="G763" s="259"/>
      <c r="H763" s="259"/>
      <c r="I763" s="259"/>
      <c r="J763" s="259"/>
      <c r="K763" s="259"/>
      <c r="L763" s="259"/>
      <c r="M763" s="259"/>
      <c r="N763" s="259"/>
      <c r="O763" s="259"/>
      <c r="P763" s="259"/>
      <c r="Q763" s="259"/>
      <c r="R763" s="259"/>
      <c r="S763" s="259"/>
      <c r="T763" s="259"/>
      <c r="U763" s="259"/>
      <c r="V763" s="259"/>
      <c r="W763" s="259"/>
      <c r="X763" s="259"/>
      <c r="Y763" s="259"/>
      <c r="Z763" s="259"/>
      <c r="AA763" s="259"/>
      <c r="AB763" s="259"/>
      <c r="AC763" s="259"/>
      <c r="AD763" s="259"/>
      <c r="AE763" s="259"/>
      <c r="AF763" s="259"/>
      <c r="AG763" s="259"/>
      <c r="AH763" s="259"/>
      <c r="AU763" s="45"/>
      <c r="AV763" s="45"/>
    </row>
    <row r="764" spans="2:48" ht="14.25" customHeight="1">
      <c r="B764" s="259"/>
      <c r="D764" s="259"/>
      <c r="E764" s="259"/>
      <c r="F764" s="259"/>
      <c r="G764" s="259"/>
      <c r="H764" s="259"/>
      <c r="I764" s="259"/>
      <c r="J764" s="259"/>
      <c r="K764" s="259"/>
      <c r="L764" s="259"/>
      <c r="M764" s="259"/>
      <c r="N764" s="259"/>
      <c r="O764" s="259"/>
      <c r="P764" s="259"/>
      <c r="Q764" s="259"/>
      <c r="R764" s="259"/>
      <c r="S764" s="259"/>
      <c r="T764" s="259"/>
      <c r="U764" s="259"/>
      <c r="V764" s="259"/>
      <c r="W764" s="259"/>
      <c r="X764" s="259"/>
      <c r="Y764" s="259"/>
      <c r="Z764" s="259"/>
      <c r="AA764" s="259"/>
      <c r="AB764" s="259"/>
      <c r="AC764" s="259"/>
      <c r="AD764" s="259"/>
      <c r="AE764" s="259"/>
      <c r="AF764" s="259"/>
      <c r="AG764" s="259"/>
      <c r="AH764" s="259"/>
      <c r="AU764" s="45"/>
      <c r="AV764" s="45"/>
    </row>
    <row r="765" spans="2:48" ht="14.25" customHeight="1">
      <c r="B765" s="259"/>
      <c r="D765" s="259"/>
      <c r="E765" s="259"/>
      <c r="F765" s="259"/>
      <c r="G765" s="259"/>
      <c r="H765" s="259"/>
      <c r="I765" s="259"/>
      <c r="J765" s="259"/>
      <c r="K765" s="259"/>
      <c r="L765" s="259"/>
      <c r="M765" s="259"/>
      <c r="N765" s="259"/>
      <c r="O765" s="259"/>
      <c r="P765" s="259"/>
      <c r="Q765" s="259"/>
      <c r="R765" s="259"/>
      <c r="S765" s="259"/>
      <c r="T765" s="259"/>
      <c r="U765" s="259"/>
      <c r="V765" s="259"/>
      <c r="W765" s="259"/>
      <c r="X765" s="259"/>
      <c r="Y765" s="259"/>
      <c r="Z765" s="259"/>
      <c r="AA765" s="259"/>
      <c r="AB765" s="259"/>
      <c r="AC765" s="259"/>
      <c r="AD765" s="259"/>
      <c r="AE765" s="259"/>
      <c r="AF765" s="259"/>
      <c r="AG765" s="259"/>
      <c r="AH765" s="259"/>
      <c r="AU765" s="45"/>
      <c r="AV765" s="45"/>
    </row>
    <row r="766" spans="2:48" ht="14.25" customHeight="1">
      <c r="B766" s="259"/>
      <c r="D766" s="259"/>
      <c r="E766" s="259"/>
      <c r="F766" s="259"/>
      <c r="G766" s="259"/>
      <c r="H766" s="259"/>
      <c r="I766" s="259"/>
      <c r="J766" s="259"/>
      <c r="K766" s="259"/>
      <c r="L766" s="259"/>
      <c r="M766" s="259"/>
      <c r="N766" s="259"/>
      <c r="O766" s="259"/>
      <c r="P766" s="259"/>
      <c r="Q766" s="259"/>
      <c r="R766" s="259"/>
      <c r="S766" s="259"/>
      <c r="T766" s="259"/>
      <c r="U766" s="259"/>
      <c r="V766" s="259"/>
      <c r="W766" s="259"/>
      <c r="X766" s="259"/>
      <c r="Y766" s="259"/>
      <c r="Z766" s="259"/>
      <c r="AA766" s="259"/>
      <c r="AB766" s="259"/>
      <c r="AC766" s="259"/>
      <c r="AD766" s="259"/>
      <c r="AE766" s="259"/>
      <c r="AF766" s="259"/>
      <c r="AG766" s="259"/>
      <c r="AH766" s="259"/>
      <c r="AU766" s="45"/>
      <c r="AV766" s="45"/>
    </row>
    <row r="767" spans="2:48" ht="14.25" customHeight="1">
      <c r="B767" s="259"/>
      <c r="D767" s="259"/>
      <c r="E767" s="259"/>
      <c r="F767" s="259"/>
      <c r="G767" s="259"/>
      <c r="H767" s="259"/>
      <c r="I767" s="259"/>
      <c r="J767" s="259"/>
      <c r="K767" s="259"/>
      <c r="L767" s="259"/>
      <c r="M767" s="259"/>
      <c r="N767" s="259"/>
      <c r="O767" s="259"/>
      <c r="P767" s="259"/>
      <c r="Q767" s="259"/>
      <c r="R767" s="259"/>
      <c r="S767" s="259"/>
      <c r="T767" s="259"/>
      <c r="U767" s="259"/>
      <c r="V767" s="259"/>
      <c r="W767" s="259"/>
      <c r="X767" s="259"/>
      <c r="Y767" s="259"/>
      <c r="Z767" s="259"/>
      <c r="AA767" s="259"/>
      <c r="AB767" s="259"/>
      <c r="AC767" s="259"/>
      <c r="AD767" s="259"/>
      <c r="AE767" s="259"/>
      <c r="AF767" s="259"/>
      <c r="AG767" s="259"/>
      <c r="AH767" s="259"/>
      <c r="AU767" s="45"/>
      <c r="AV767" s="45"/>
    </row>
    <row r="768" spans="2:48" ht="14.25" customHeight="1">
      <c r="B768" s="259"/>
      <c r="D768" s="259"/>
      <c r="E768" s="259"/>
      <c r="F768" s="259"/>
      <c r="G768" s="259"/>
      <c r="H768" s="259"/>
      <c r="I768" s="259"/>
      <c r="J768" s="259"/>
      <c r="K768" s="259"/>
      <c r="L768" s="259"/>
      <c r="M768" s="259"/>
      <c r="N768" s="259"/>
      <c r="O768" s="259"/>
      <c r="P768" s="259"/>
      <c r="Q768" s="259"/>
      <c r="R768" s="259"/>
      <c r="S768" s="259"/>
      <c r="T768" s="259"/>
      <c r="U768" s="259"/>
      <c r="V768" s="259"/>
      <c r="W768" s="259"/>
      <c r="X768" s="259"/>
      <c r="Y768" s="259"/>
      <c r="Z768" s="259"/>
      <c r="AA768" s="259"/>
      <c r="AB768" s="259"/>
      <c r="AC768" s="259"/>
      <c r="AD768" s="259"/>
      <c r="AE768" s="259"/>
      <c r="AF768" s="259"/>
      <c r="AG768" s="259"/>
      <c r="AH768" s="259"/>
      <c r="AU768" s="45"/>
      <c r="AV768" s="45"/>
    </row>
    <row r="769" spans="2:48" ht="14.25" customHeight="1">
      <c r="B769" s="259"/>
      <c r="D769" s="259"/>
      <c r="E769" s="259"/>
      <c r="F769" s="259"/>
      <c r="G769" s="259"/>
      <c r="H769" s="259"/>
      <c r="I769" s="259"/>
      <c r="J769" s="259"/>
      <c r="K769" s="259"/>
      <c r="L769" s="259"/>
      <c r="M769" s="259"/>
      <c r="N769" s="259"/>
      <c r="O769" s="259"/>
      <c r="P769" s="259"/>
      <c r="Q769" s="259"/>
      <c r="R769" s="259"/>
      <c r="S769" s="259"/>
      <c r="T769" s="259"/>
      <c r="U769" s="259"/>
      <c r="V769" s="259"/>
      <c r="W769" s="259"/>
      <c r="X769" s="259"/>
      <c r="Y769" s="259"/>
      <c r="Z769" s="259"/>
      <c r="AA769" s="259"/>
      <c r="AB769" s="259"/>
      <c r="AC769" s="259"/>
      <c r="AD769" s="259"/>
      <c r="AE769" s="259"/>
      <c r="AF769" s="259"/>
      <c r="AG769" s="259"/>
      <c r="AH769" s="259"/>
      <c r="AU769" s="45"/>
      <c r="AV769" s="45"/>
    </row>
    <row r="770" spans="2:48" ht="14.25" customHeight="1">
      <c r="B770" s="259"/>
      <c r="D770" s="259"/>
      <c r="E770" s="259"/>
      <c r="F770" s="259"/>
      <c r="G770" s="259"/>
      <c r="H770" s="259"/>
      <c r="I770" s="259"/>
      <c r="J770" s="259"/>
      <c r="K770" s="259"/>
      <c r="L770" s="259"/>
      <c r="M770" s="259"/>
      <c r="N770" s="259"/>
      <c r="O770" s="259"/>
      <c r="P770" s="259"/>
      <c r="Q770" s="259"/>
      <c r="R770" s="259"/>
      <c r="S770" s="259"/>
      <c r="T770" s="259"/>
      <c r="U770" s="259"/>
      <c r="V770" s="259"/>
      <c r="W770" s="259"/>
      <c r="X770" s="259"/>
      <c r="Y770" s="259"/>
      <c r="Z770" s="259"/>
      <c r="AA770" s="259"/>
      <c r="AB770" s="259"/>
      <c r="AC770" s="259"/>
      <c r="AD770" s="259"/>
      <c r="AE770" s="259"/>
      <c r="AF770" s="259"/>
      <c r="AG770" s="259"/>
      <c r="AH770" s="259"/>
      <c r="AU770" s="45"/>
      <c r="AV770" s="45"/>
    </row>
    <row r="771" spans="2:48" ht="14.25" customHeight="1">
      <c r="B771" s="259"/>
      <c r="D771" s="259"/>
      <c r="E771" s="259"/>
      <c r="F771" s="259"/>
      <c r="G771" s="259"/>
      <c r="H771" s="259"/>
      <c r="I771" s="259"/>
      <c r="J771" s="259"/>
      <c r="K771" s="259"/>
      <c r="L771" s="259"/>
      <c r="M771" s="259"/>
      <c r="N771" s="259"/>
      <c r="O771" s="259"/>
      <c r="P771" s="259"/>
      <c r="Q771" s="259"/>
      <c r="R771" s="259"/>
      <c r="S771" s="259"/>
      <c r="T771" s="259"/>
      <c r="U771" s="259"/>
      <c r="V771" s="259"/>
      <c r="W771" s="259"/>
      <c r="X771" s="259"/>
      <c r="Y771" s="259"/>
      <c r="Z771" s="259"/>
      <c r="AA771" s="259"/>
      <c r="AB771" s="259"/>
      <c r="AC771" s="259"/>
      <c r="AD771" s="259"/>
      <c r="AE771" s="259"/>
      <c r="AF771" s="259"/>
      <c r="AG771" s="259"/>
      <c r="AH771" s="259"/>
      <c r="AU771" s="45"/>
      <c r="AV771" s="45"/>
    </row>
    <row r="772" spans="2:48" ht="14.25" customHeight="1">
      <c r="B772" s="259"/>
      <c r="D772" s="259"/>
      <c r="E772" s="259"/>
      <c r="F772" s="259"/>
      <c r="G772" s="259"/>
      <c r="H772" s="259"/>
      <c r="I772" s="259"/>
      <c r="J772" s="259"/>
      <c r="K772" s="259"/>
      <c r="L772" s="259"/>
      <c r="M772" s="259"/>
      <c r="N772" s="259"/>
      <c r="O772" s="259"/>
      <c r="P772" s="259"/>
      <c r="Q772" s="259"/>
      <c r="R772" s="259"/>
      <c r="S772" s="259"/>
      <c r="T772" s="259"/>
      <c r="U772" s="259"/>
      <c r="V772" s="259"/>
      <c r="W772" s="259"/>
      <c r="X772" s="259"/>
      <c r="Y772" s="259"/>
      <c r="Z772" s="259"/>
      <c r="AA772" s="259"/>
      <c r="AB772" s="259"/>
      <c r="AC772" s="259"/>
      <c r="AD772" s="259"/>
      <c r="AE772" s="259"/>
      <c r="AF772" s="259"/>
      <c r="AG772" s="259"/>
      <c r="AH772" s="259"/>
      <c r="AU772" s="45"/>
      <c r="AV772" s="45"/>
    </row>
    <row r="773" spans="2:48" ht="14.25" customHeight="1">
      <c r="B773" s="259"/>
      <c r="D773" s="259"/>
      <c r="E773" s="259"/>
      <c r="F773" s="259"/>
      <c r="G773" s="259"/>
      <c r="H773" s="259"/>
      <c r="I773" s="259"/>
      <c r="J773" s="259"/>
      <c r="K773" s="259"/>
      <c r="L773" s="259"/>
      <c r="M773" s="259"/>
      <c r="N773" s="259"/>
      <c r="O773" s="259"/>
      <c r="P773" s="259"/>
      <c r="Q773" s="259"/>
      <c r="R773" s="259"/>
      <c r="S773" s="259"/>
      <c r="T773" s="259"/>
      <c r="U773" s="259"/>
      <c r="V773" s="259"/>
      <c r="W773" s="259"/>
      <c r="X773" s="259"/>
      <c r="Y773" s="259"/>
      <c r="Z773" s="259"/>
      <c r="AA773" s="259"/>
      <c r="AB773" s="259"/>
      <c r="AC773" s="259"/>
      <c r="AD773" s="259"/>
      <c r="AE773" s="259"/>
      <c r="AF773" s="259"/>
      <c r="AG773" s="259"/>
      <c r="AH773" s="259"/>
      <c r="AU773" s="45"/>
      <c r="AV773" s="45"/>
    </row>
    <row r="774" spans="2:48" ht="14.25" customHeight="1">
      <c r="B774" s="259"/>
      <c r="D774" s="259"/>
      <c r="E774" s="259"/>
      <c r="F774" s="259"/>
      <c r="G774" s="259"/>
      <c r="H774" s="259"/>
      <c r="I774" s="259"/>
      <c r="J774" s="259"/>
      <c r="K774" s="259"/>
      <c r="L774" s="259"/>
      <c r="M774" s="259"/>
      <c r="N774" s="259"/>
      <c r="O774" s="259"/>
      <c r="P774" s="259"/>
      <c r="Q774" s="259"/>
      <c r="R774" s="259"/>
      <c r="S774" s="259"/>
      <c r="T774" s="259"/>
      <c r="U774" s="259"/>
      <c r="V774" s="259"/>
      <c r="W774" s="259"/>
      <c r="X774" s="259"/>
      <c r="Y774" s="259"/>
      <c r="Z774" s="259"/>
      <c r="AA774" s="259"/>
      <c r="AB774" s="259"/>
      <c r="AC774" s="259"/>
      <c r="AD774" s="259"/>
      <c r="AE774" s="259"/>
      <c r="AF774" s="259"/>
      <c r="AG774" s="259"/>
      <c r="AH774" s="259"/>
      <c r="AU774" s="45"/>
      <c r="AV774" s="45"/>
    </row>
    <row r="775" spans="2:48" ht="14.25" customHeight="1">
      <c r="B775" s="259"/>
      <c r="D775" s="259"/>
      <c r="E775" s="259"/>
      <c r="F775" s="259"/>
      <c r="G775" s="259"/>
      <c r="H775" s="259"/>
      <c r="I775" s="259"/>
      <c r="J775" s="259"/>
      <c r="K775" s="259"/>
      <c r="L775" s="259"/>
      <c r="M775" s="259"/>
      <c r="N775" s="259"/>
      <c r="O775" s="259"/>
      <c r="P775" s="259"/>
      <c r="Q775" s="259"/>
      <c r="R775" s="259"/>
      <c r="S775" s="259"/>
      <c r="T775" s="259"/>
      <c r="U775" s="259"/>
      <c r="V775" s="259"/>
      <c r="W775" s="259"/>
      <c r="X775" s="259"/>
      <c r="Y775" s="259"/>
      <c r="Z775" s="259"/>
      <c r="AA775" s="259"/>
      <c r="AB775" s="259"/>
      <c r="AC775" s="259"/>
      <c r="AD775" s="259"/>
      <c r="AE775" s="259"/>
      <c r="AF775" s="259"/>
      <c r="AG775" s="259"/>
      <c r="AH775" s="259"/>
      <c r="AU775" s="45"/>
      <c r="AV775" s="45"/>
    </row>
    <row r="776" spans="2:48" ht="14.25" customHeight="1">
      <c r="B776" s="259"/>
      <c r="D776" s="259"/>
      <c r="E776" s="259"/>
      <c r="F776" s="259"/>
      <c r="G776" s="259"/>
      <c r="H776" s="259"/>
      <c r="I776" s="259"/>
      <c r="J776" s="259"/>
      <c r="K776" s="259"/>
      <c r="L776" s="259"/>
      <c r="M776" s="259"/>
      <c r="N776" s="259"/>
      <c r="O776" s="259"/>
      <c r="P776" s="259"/>
      <c r="Q776" s="259"/>
      <c r="R776" s="259"/>
      <c r="S776" s="259"/>
      <c r="T776" s="259"/>
      <c r="U776" s="259"/>
      <c r="V776" s="259"/>
      <c r="W776" s="259"/>
      <c r="X776" s="259"/>
      <c r="Y776" s="259"/>
      <c r="Z776" s="259"/>
      <c r="AA776" s="259"/>
      <c r="AB776" s="259"/>
      <c r="AC776" s="259"/>
      <c r="AD776" s="259"/>
      <c r="AE776" s="259"/>
      <c r="AF776" s="259"/>
      <c r="AG776" s="259"/>
      <c r="AH776" s="259"/>
      <c r="AU776" s="45"/>
      <c r="AV776" s="45"/>
    </row>
    <row r="777" spans="2:48" ht="14.25" customHeight="1">
      <c r="B777" s="259"/>
      <c r="D777" s="259"/>
      <c r="E777" s="259"/>
      <c r="F777" s="259"/>
      <c r="G777" s="259"/>
      <c r="H777" s="259"/>
      <c r="I777" s="259"/>
      <c r="J777" s="259"/>
      <c r="K777" s="259"/>
      <c r="L777" s="259"/>
      <c r="M777" s="259"/>
      <c r="N777" s="259"/>
      <c r="O777" s="259"/>
      <c r="P777" s="259"/>
      <c r="Q777" s="259"/>
      <c r="R777" s="259"/>
      <c r="S777" s="259"/>
      <c r="T777" s="259"/>
      <c r="U777" s="259"/>
      <c r="V777" s="259"/>
      <c r="W777" s="259"/>
      <c r="X777" s="259"/>
      <c r="Y777" s="259"/>
      <c r="Z777" s="259"/>
      <c r="AA777" s="259"/>
      <c r="AB777" s="259"/>
      <c r="AC777" s="259"/>
      <c r="AD777" s="259"/>
      <c r="AE777" s="259"/>
      <c r="AF777" s="259"/>
      <c r="AG777" s="259"/>
      <c r="AH777" s="259"/>
      <c r="AU777" s="45"/>
      <c r="AV777" s="45"/>
    </row>
    <row r="778" spans="2:48" ht="14.25" customHeight="1">
      <c r="B778" s="259"/>
      <c r="D778" s="259"/>
      <c r="E778" s="259"/>
      <c r="F778" s="259"/>
      <c r="G778" s="259"/>
      <c r="H778" s="259"/>
      <c r="I778" s="259"/>
      <c r="J778" s="259"/>
      <c r="K778" s="259"/>
      <c r="L778" s="259"/>
      <c r="M778" s="259"/>
      <c r="N778" s="259"/>
      <c r="O778" s="259"/>
      <c r="P778" s="259"/>
      <c r="Q778" s="259"/>
      <c r="R778" s="259"/>
      <c r="S778" s="259"/>
      <c r="T778" s="259"/>
      <c r="U778" s="259"/>
      <c r="V778" s="259"/>
      <c r="W778" s="259"/>
      <c r="X778" s="259"/>
      <c r="Y778" s="259"/>
      <c r="Z778" s="259"/>
      <c r="AA778" s="259"/>
      <c r="AB778" s="259"/>
      <c r="AC778" s="259"/>
      <c r="AD778" s="259"/>
      <c r="AE778" s="259"/>
      <c r="AF778" s="259"/>
      <c r="AG778" s="259"/>
      <c r="AH778" s="259"/>
      <c r="AU778" s="45"/>
      <c r="AV778" s="45"/>
    </row>
    <row r="779" spans="2:48" ht="14.25" customHeight="1">
      <c r="B779" s="259"/>
      <c r="D779" s="259"/>
      <c r="E779" s="259"/>
      <c r="F779" s="259"/>
      <c r="G779" s="259"/>
      <c r="H779" s="259"/>
      <c r="I779" s="259"/>
      <c r="J779" s="259"/>
      <c r="K779" s="259"/>
      <c r="L779" s="259"/>
      <c r="M779" s="259"/>
      <c r="N779" s="259"/>
      <c r="O779" s="259"/>
      <c r="P779" s="259"/>
      <c r="Q779" s="259"/>
      <c r="R779" s="259"/>
      <c r="S779" s="259"/>
      <c r="T779" s="259"/>
      <c r="U779" s="259"/>
      <c r="V779" s="259"/>
      <c r="W779" s="259"/>
      <c r="X779" s="259"/>
      <c r="Y779" s="259"/>
      <c r="Z779" s="259"/>
      <c r="AA779" s="259"/>
      <c r="AB779" s="259"/>
      <c r="AC779" s="259"/>
      <c r="AD779" s="259"/>
      <c r="AE779" s="259"/>
      <c r="AF779" s="259"/>
      <c r="AG779" s="259"/>
      <c r="AH779" s="259"/>
      <c r="AU779" s="45"/>
      <c r="AV779" s="45"/>
    </row>
    <row r="780" spans="2:48" ht="14.25" customHeight="1">
      <c r="B780" s="259"/>
      <c r="D780" s="259"/>
      <c r="E780" s="259"/>
      <c r="F780" s="259"/>
      <c r="G780" s="259"/>
      <c r="H780" s="259"/>
      <c r="I780" s="259"/>
      <c r="J780" s="259"/>
      <c r="K780" s="259"/>
      <c r="L780" s="259"/>
      <c r="M780" s="259"/>
      <c r="N780" s="259"/>
      <c r="O780" s="259"/>
      <c r="P780" s="259"/>
      <c r="Q780" s="259"/>
      <c r="R780" s="259"/>
      <c r="S780" s="259"/>
      <c r="T780" s="259"/>
      <c r="U780" s="259"/>
      <c r="V780" s="259"/>
      <c r="W780" s="259"/>
      <c r="X780" s="259"/>
      <c r="Y780" s="259"/>
      <c r="Z780" s="259"/>
      <c r="AA780" s="259"/>
      <c r="AB780" s="259"/>
      <c r="AC780" s="259"/>
      <c r="AD780" s="259"/>
      <c r="AE780" s="259"/>
      <c r="AF780" s="259"/>
      <c r="AG780" s="259"/>
      <c r="AH780" s="259"/>
      <c r="AU780" s="45"/>
      <c r="AV780" s="45"/>
    </row>
    <row r="781" spans="2:48" ht="14.25" customHeight="1">
      <c r="B781" s="259"/>
      <c r="D781" s="259"/>
      <c r="E781" s="259"/>
      <c r="F781" s="259"/>
      <c r="G781" s="259"/>
      <c r="H781" s="259"/>
      <c r="I781" s="259"/>
      <c r="J781" s="259"/>
      <c r="K781" s="259"/>
      <c r="L781" s="259"/>
      <c r="M781" s="259"/>
      <c r="N781" s="259"/>
      <c r="O781" s="259"/>
      <c r="P781" s="259"/>
      <c r="Q781" s="259"/>
      <c r="R781" s="259"/>
      <c r="S781" s="259"/>
      <c r="T781" s="259"/>
      <c r="U781" s="259"/>
      <c r="V781" s="259"/>
      <c r="W781" s="259"/>
      <c r="X781" s="259"/>
      <c r="Y781" s="259"/>
      <c r="Z781" s="259"/>
      <c r="AA781" s="259"/>
      <c r="AB781" s="259"/>
      <c r="AC781" s="259"/>
      <c r="AD781" s="259"/>
      <c r="AE781" s="259"/>
      <c r="AF781" s="259"/>
      <c r="AG781" s="259"/>
      <c r="AH781" s="259"/>
      <c r="AU781" s="45"/>
      <c r="AV781" s="45"/>
    </row>
    <row r="782" spans="2:48" ht="14.25" customHeight="1">
      <c r="B782" s="259"/>
      <c r="D782" s="259"/>
      <c r="E782" s="259"/>
      <c r="F782" s="259"/>
      <c r="G782" s="259"/>
      <c r="H782" s="259"/>
      <c r="I782" s="259"/>
      <c r="J782" s="259"/>
      <c r="K782" s="259"/>
      <c r="L782" s="259"/>
      <c r="M782" s="259"/>
      <c r="N782" s="259"/>
      <c r="O782" s="259"/>
      <c r="P782" s="259"/>
      <c r="Q782" s="259"/>
      <c r="R782" s="259"/>
      <c r="S782" s="259"/>
      <c r="T782" s="259"/>
      <c r="U782" s="259"/>
      <c r="V782" s="259"/>
      <c r="W782" s="259"/>
      <c r="X782" s="259"/>
      <c r="Y782" s="259"/>
      <c r="Z782" s="259"/>
      <c r="AA782" s="259"/>
      <c r="AB782" s="259"/>
      <c r="AC782" s="259"/>
      <c r="AD782" s="259"/>
      <c r="AE782" s="259"/>
      <c r="AF782" s="259"/>
      <c r="AG782" s="259"/>
      <c r="AH782" s="259"/>
      <c r="AU782" s="45"/>
      <c r="AV782" s="45"/>
    </row>
    <row r="783" spans="2:48" ht="14.25" customHeight="1">
      <c r="B783" s="259"/>
      <c r="D783" s="259"/>
      <c r="E783" s="259"/>
      <c r="F783" s="259"/>
      <c r="G783" s="259"/>
      <c r="H783" s="259"/>
      <c r="I783" s="259"/>
      <c r="J783" s="259"/>
      <c r="K783" s="259"/>
      <c r="L783" s="259"/>
      <c r="M783" s="259"/>
      <c r="N783" s="259"/>
      <c r="O783" s="259"/>
      <c r="P783" s="259"/>
      <c r="Q783" s="259"/>
      <c r="R783" s="259"/>
      <c r="S783" s="259"/>
      <c r="T783" s="259"/>
      <c r="U783" s="259"/>
      <c r="V783" s="259"/>
      <c r="W783" s="259"/>
      <c r="X783" s="259"/>
      <c r="Y783" s="259"/>
      <c r="Z783" s="259"/>
      <c r="AA783" s="259"/>
      <c r="AB783" s="259"/>
      <c r="AC783" s="259"/>
      <c r="AD783" s="259"/>
      <c r="AE783" s="259"/>
      <c r="AF783" s="259"/>
      <c r="AG783" s="259"/>
      <c r="AH783" s="259"/>
      <c r="AU783" s="45"/>
      <c r="AV783" s="45"/>
    </row>
    <row r="784" spans="2:48" ht="14.25" customHeight="1">
      <c r="B784" s="259"/>
      <c r="D784" s="259"/>
      <c r="E784" s="259"/>
      <c r="F784" s="259"/>
      <c r="G784" s="259"/>
      <c r="H784" s="259"/>
      <c r="I784" s="259"/>
      <c r="J784" s="259"/>
      <c r="K784" s="259"/>
      <c r="L784" s="259"/>
      <c r="M784" s="259"/>
      <c r="N784" s="259"/>
      <c r="O784" s="259"/>
      <c r="P784" s="259"/>
      <c r="Q784" s="259"/>
      <c r="R784" s="259"/>
      <c r="S784" s="259"/>
      <c r="T784" s="259"/>
      <c r="U784" s="259"/>
      <c r="V784" s="259"/>
      <c r="W784" s="259"/>
      <c r="X784" s="259"/>
      <c r="Y784" s="259"/>
      <c r="Z784" s="259"/>
      <c r="AA784" s="259"/>
      <c r="AB784" s="259"/>
      <c r="AC784" s="259"/>
      <c r="AD784" s="259"/>
      <c r="AE784" s="259"/>
      <c r="AF784" s="259"/>
      <c r="AG784" s="259"/>
      <c r="AH784" s="259"/>
      <c r="AU784" s="45"/>
      <c r="AV784" s="45"/>
    </row>
    <row r="785" spans="2:48" ht="14.25" customHeight="1">
      <c r="B785" s="259"/>
      <c r="D785" s="259"/>
      <c r="E785" s="259"/>
      <c r="F785" s="259"/>
      <c r="G785" s="259"/>
      <c r="H785" s="259"/>
      <c r="I785" s="259"/>
      <c r="J785" s="259"/>
      <c r="K785" s="259"/>
      <c r="L785" s="259"/>
      <c r="M785" s="259"/>
      <c r="N785" s="259"/>
      <c r="O785" s="259"/>
      <c r="P785" s="259"/>
      <c r="Q785" s="259"/>
      <c r="R785" s="259"/>
      <c r="S785" s="259"/>
      <c r="T785" s="259"/>
      <c r="U785" s="259"/>
      <c r="V785" s="259"/>
      <c r="W785" s="259"/>
      <c r="X785" s="259"/>
      <c r="Y785" s="259"/>
      <c r="Z785" s="259"/>
      <c r="AA785" s="259"/>
      <c r="AB785" s="259"/>
      <c r="AC785" s="259"/>
      <c r="AD785" s="259"/>
      <c r="AE785" s="259"/>
      <c r="AF785" s="259"/>
      <c r="AG785" s="259"/>
      <c r="AH785" s="259"/>
      <c r="AU785" s="45"/>
      <c r="AV785" s="45"/>
    </row>
    <row r="786" spans="2:48" ht="14.25" customHeight="1">
      <c r="B786" s="259"/>
      <c r="D786" s="259"/>
      <c r="E786" s="259"/>
      <c r="F786" s="259"/>
      <c r="G786" s="259"/>
      <c r="H786" s="259"/>
      <c r="I786" s="259"/>
      <c r="J786" s="259"/>
      <c r="K786" s="259"/>
      <c r="L786" s="259"/>
      <c r="M786" s="259"/>
      <c r="N786" s="259"/>
      <c r="O786" s="259"/>
      <c r="P786" s="259"/>
      <c r="Q786" s="259"/>
      <c r="R786" s="259"/>
      <c r="S786" s="259"/>
      <c r="T786" s="259"/>
      <c r="U786" s="259"/>
      <c r="V786" s="259"/>
      <c r="W786" s="259"/>
      <c r="X786" s="259"/>
      <c r="Y786" s="259"/>
      <c r="Z786" s="259"/>
      <c r="AA786" s="259"/>
      <c r="AB786" s="259"/>
      <c r="AC786" s="259"/>
      <c r="AD786" s="259"/>
      <c r="AE786" s="259"/>
      <c r="AF786" s="259"/>
      <c r="AG786" s="259"/>
      <c r="AH786" s="259"/>
      <c r="AU786" s="45"/>
      <c r="AV786" s="45"/>
    </row>
    <row r="787" spans="2:48" ht="14.25" customHeight="1">
      <c r="B787" s="259"/>
      <c r="D787" s="259"/>
      <c r="E787" s="259"/>
      <c r="F787" s="259"/>
      <c r="G787" s="259"/>
      <c r="H787" s="259"/>
      <c r="I787" s="259"/>
      <c r="J787" s="259"/>
      <c r="K787" s="259"/>
      <c r="L787" s="259"/>
      <c r="M787" s="259"/>
      <c r="N787" s="259"/>
      <c r="O787" s="259"/>
      <c r="P787" s="259"/>
      <c r="Q787" s="259"/>
      <c r="R787" s="259"/>
      <c r="S787" s="259"/>
      <c r="T787" s="259"/>
      <c r="U787" s="259"/>
      <c r="V787" s="259"/>
      <c r="W787" s="259"/>
      <c r="X787" s="259"/>
      <c r="Y787" s="259"/>
      <c r="Z787" s="259"/>
      <c r="AA787" s="259"/>
      <c r="AB787" s="259"/>
      <c r="AC787" s="259"/>
      <c r="AD787" s="259"/>
      <c r="AE787" s="259"/>
      <c r="AF787" s="259"/>
      <c r="AG787" s="259"/>
      <c r="AH787" s="259"/>
      <c r="AU787" s="45"/>
      <c r="AV787" s="45"/>
    </row>
    <row r="788" spans="2:48" ht="14.25" customHeight="1">
      <c r="B788" s="259"/>
      <c r="D788" s="259"/>
      <c r="E788" s="259"/>
      <c r="F788" s="259"/>
      <c r="G788" s="259"/>
      <c r="H788" s="259"/>
      <c r="I788" s="259"/>
      <c r="J788" s="259"/>
      <c r="K788" s="259"/>
      <c r="L788" s="259"/>
      <c r="M788" s="259"/>
      <c r="N788" s="259"/>
      <c r="O788" s="259"/>
      <c r="P788" s="259"/>
      <c r="Q788" s="259"/>
      <c r="R788" s="259"/>
      <c r="S788" s="259"/>
      <c r="T788" s="259"/>
      <c r="U788" s="259"/>
      <c r="V788" s="259"/>
      <c r="W788" s="259"/>
      <c r="X788" s="259"/>
      <c r="Y788" s="259"/>
      <c r="Z788" s="259"/>
      <c r="AA788" s="259"/>
      <c r="AB788" s="259"/>
      <c r="AC788" s="259"/>
      <c r="AD788" s="259"/>
      <c r="AE788" s="259"/>
      <c r="AF788" s="259"/>
      <c r="AG788" s="259"/>
      <c r="AH788" s="259"/>
      <c r="AU788" s="45"/>
      <c r="AV788" s="45"/>
    </row>
    <row r="789" spans="2:48" ht="14.25" customHeight="1">
      <c r="B789" s="259"/>
      <c r="D789" s="259"/>
      <c r="E789" s="259"/>
      <c r="F789" s="259"/>
      <c r="G789" s="259"/>
      <c r="H789" s="259"/>
      <c r="I789" s="259"/>
      <c r="J789" s="259"/>
      <c r="K789" s="259"/>
      <c r="L789" s="259"/>
      <c r="M789" s="259"/>
      <c r="N789" s="259"/>
      <c r="O789" s="259"/>
      <c r="P789" s="259"/>
      <c r="Q789" s="259"/>
      <c r="R789" s="259"/>
      <c r="S789" s="259"/>
      <c r="T789" s="259"/>
      <c r="U789" s="259"/>
      <c r="V789" s="259"/>
      <c r="W789" s="259"/>
      <c r="X789" s="259"/>
      <c r="Y789" s="259"/>
      <c r="Z789" s="259"/>
      <c r="AA789" s="259"/>
      <c r="AB789" s="259"/>
      <c r="AC789" s="259"/>
      <c r="AD789" s="259"/>
      <c r="AE789" s="259"/>
      <c r="AF789" s="259"/>
      <c r="AG789" s="259"/>
      <c r="AH789" s="259"/>
      <c r="AU789" s="45"/>
      <c r="AV789" s="45"/>
    </row>
    <row r="790" spans="2:48" ht="14.25" customHeight="1">
      <c r="B790" s="259"/>
      <c r="D790" s="259"/>
      <c r="E790" s="259"/>
      <c r="F790" s="259"/>
      <c r="G790" s="259"/>
      <c r="H790" s="259"/>
      <c r="I790" s="259"/>
      <c r="J790" s="259"/>
      <c r="K790" s="259"/>
      <c r="L790" s="259"/>
      <c r="M790" s="259"/>
      <c r="N790" s="259"/>
      <c r="O790" s="259"/>
      <c r="P790" s="259"/>
      <c r="Q790" s="259"/>
      <c r="R790" s="259"/>
      <c r="S790" s="259"/>
      <c r="T790" s="259"/>
      <c r="U790" s="259"/>
      <c r="V790" s="259"/>
      <c r="W790" s="259"/>
      <c r="X790" s="259"/>
      <c r="Y790" s="259"/>
      <c r="Z790" s="259"/>
      <c r="AA790" s="259"/>
      <c r="AB790" s="259"/>
      <c r="AC790" s="259"/>
      <c r="AD790" s="259"/>
      <c r="AE790" s="259"/>
      <c r="AF790" s="259"/>
      <c r="AG790" s="259"/>
      <c r="AH790" s="259"/>
      <c r="AU790" s="45"/>
      <c r="AV790" s="45"/>
    </row>
    <row r="791" spans="2:48" ht="14.25" customHeight="1">
      <c r="B791" s="259"/>
      <c r="D791" s="259"/>
      <c r="E791" s="259"/>
      <c r="F791" s="259"/>
      <c r="G791" s="259"/>
      <c r="H791" s="259"/>
      <c r="I791" s="259"/>
      <c r="J791" s="259"/>
      <c r="K791" s="259"/>
      <c r="L791" s="259"/>
      <c r="M791" s="259"/>
      <c r="N791" s="259"/>
      <c r="O791" s="259"/>
      <c r="P791" s="259"/>
      <c r="Q791" s="259"/>
      <c r="R791" s="259"/>
      <c r="S791" s="259"/>
      <c r="T791" s="259"/>
      <c r="U791" s="259"/>
      <c r="V791" s="259"/>
      <c r="W791" s="259"/>
      <c r="X791" s="259"/>
      <c r="Y791" s="259"/>
      <c r="Z791" s="259"/>
      <c r="AA791" s="259"/>
      <c r="AB791" s="259"/>
      <c r="AC791" s="259"/>
      <c r="AD791" s="259"/>
      <c r="AE791" s="259"/>
      <c r="AF791" s="259"/>
      <c r="AG791" s="259"/>
      <c r="AH791" s="259"/>
      <c r="AU791" s="45"/>
      <c r="AV791" s="45"/>
    </row>
    <row r="792" spans="2:48" ht="14.25" customHeight="1">
      <c r="B792" s="259"/>
      <c r="D792" s="259"/>
      <c r="E792" s="259"/>
      <c r="F792" s="259"/>
      <c r="G792" s="259"/>
      <c r="H792" s="259"/>
      <c r="I792" s="259"/>
      <c r="J792" s="259"/>
      <c r="K792" s="259"/>
      <c r="L792" s="259"/>
      <c r="M792" s="259"/>
      <c r="N792" s="259"/>
      <c r="O792" s="259"/>
      <c r="P792" s="259"/>
      <c r="Q792" s="259"/>
      <c r="R792" s="259"/>
      <c r="S792" s="259"/>
      <c r="T792" s="259"/>
      <c r="U792" s="259"/>
      <c r="V792" s="259"/>
      <c r="W792" s="259"/>
      <c r="X792" s="259"/>
      <c r="Y792" s="259"/>
      <c r="Z792" s="259"/>
      <c r="AA792" s="259"/>
      <c r="AB792" s="259"/>
      <c r="AC792" s="259"/>
      <c r="AD792" s="259"/>
      <c r="AE792" s="259"/>
      <c r="AF792" s="259"/>
      <c r="AG792" s="259"/>
      <c r="AH792" s="259"/>
      <c r="AU792" s="45"/>
      <c r="AV792" s="45"/>
    </row>
    <row r="793" spans="2:48" ht="14.25" customHeight="1">
      <c r="B793" s="259"/>
      <c r="D793" s="259"/>
      <c r="E793" s="259"/>
      <c r="F793" s="259"/>
      <c r="G793" s="259"/>
      <c r="H793" s="259"/>
      <c r="I793" s="259"/>
      <c r="J793" s="259"/>
      <c r="K793" s="259"/>
      <c r="L793" s="259"/>
      <c r="M793" s="259"/>
      <c r="N793" s="259"/>
      <c r="O793" s="259"/>
      <c r="P793" s="259"/>
      <c r="Q793" s="259"/>
      <c r="R793" s="259"/>
      <c r="S793" s="259"/>
      <c r="T793" s="259"/>
      <c r="U793" s="259"/>
      <c r="V793" s="259"/>
      <c r="W793" s="259"/>
      <c r="X793" s="259"/>
      <c r="Y793" s="259"/>
      <c r="Z793" s="259"/>
      <c r="AA793" s="259"/>
      <c r="AB793" s="259"/>
      <c r="AC793" s="259"/>
      <c r="AD793" s="259"/>
      <c r="AE793" s="259"/>
      <c r="AF793" s="259"/>
      <c r="AG793" s="259"/>
      <c r="AH793" s="259"/>
      <c r="AU793" s="45"/>
      <c r="AV793" s="45"/>
    </row>
    <row r="794" spans="2:48" ht="14.25" customHeight="1">
      <c r="B794" s="259"/>
      <c r="D794" s="259"/>
      <c r="E794" s="259"/>
      <c r="F794" s="259"/>
      <c r="G794" s="259"/>
      <c r="H794" s="259"/>
      <c r="I794" s="259"/>
      <c r="J794" s="259"/>
      <c r="K794" s="259"/>
      <c r="L794" s="259"/>
      <c r="M794" s="259"/>
      <c r="N794" s="259"/>
      <c r="O794" s="259"/>
      <c r="P794" s="259"/>
      <c r="Q794" s="259"/>
      <c r="R794" s="259"/>
      <c r="S794" s="259"/>
      <c r="T794" s="259"/>
      <c r="U794" s="259"/>
      <c r="V794" s="259"/>
      <c r="W794" s="259"/>
      <c r="X794" s="259"/>
      <c r="Y794" s="259"/>
      <c r="Z794" s="259"/>
      <c r="AA794" s="259"/>
      <c r="AB794" s="259"/>
      <c r="AC794" s="259"/>
      <c r="AD794" s="259"/>
      <c r="AE794" s="259"/>
      <c r="AF794" s="259"/>
      <c r="AG794" s="259"/>
      <c r="AH794" s="259"/>
      <c r="AU794" s="45"/>
      <c r="AV794" s="45"/>
    </row>
    <row r="795" spans="2:48" ht="14.25" customHeight="1">
      <c r="B795" s="259"/>
      <c r="D795" s="259"/>
      <c r="E795" s="259"/>
      <c r="F795" s="259"/>
      <c r="G795" s="259"/>
      <c r="H795" s="259"/>
      <c r="I795" s="259"/>
      <c r="J795" s="259"/>
      <c r="K795" s="259"/>
      <c r="L795" s="259"/>
      <c r="M795" s="259"/>
      <c r="N795" s="259"/>
      <c r="O795" s="259"/>
      <c r="P795" s="259"/>
      <c r="Q795" s="259"/>
      <c r="R795" s="259"/>
      <c r="S795" s="259"/>
      <c r="T795" s="259"/>
      <c r="U795" s="259"/>
      <c r="V795" s="259"/>
      <c r="W795" s="259"/>
      <c r="X795" s="259"/>
      <c r="Y795" s="259"/>
      <c r="Z795" s="259"/>
      <c r="AA795" s="259"/>
      <c r="AB795" s="259"/>
      <c r="AC795" s="259"/>
      <c r="AD795" s="259"/>
      <c r="AE795" s="259"/>
      <c r="AF795" s="259"/>
      <c r="AG795" s="259"/>
      <c r="AH795" s="259"/>
      <c r="AU795" s="45"/>
      <c r="AV795" s="45"/>
    </row>
    <row r="796" spans="2:48" ht="14.25" customHeight="1">
      <c r="B796" s="259"/>
      <c r="D796" s="259"/>
      <c r="E796" s="259"/>
      <c r="F796" s="259"/>
      <c r="G796" s="259"/>
      <c r="H796" s="259"/>
      <c r="I796" s="259"/>
      <c r="J796" s="259"/>
      <c r="K796" s="259"/>
      <c r="L796" s="259"/>
      <c r="M796" s="259"/>
      <c r="N796" s="259"/>
      <c r="O796" s="259"/>
      <c r="P796" s="259"/>
      <c r="Q796" s="259"/>
      <c r="R796" s="259"/>
      <c r="S796" s="259"/>
      <c r="T796" s="259"/>
      <c r="U796" s="259"/>
      <c r="V796" s="259"/>
      <c r="W796" s="259"/>
      <c r="X796" s="259"/>
      <c r="Y796" s="259"/>
      <c r="Z796" s="259"/>
      <c r="AA796" s="259"/>
      <c r="AB796" s="259"/>
      <c r="AC796" s="259"/>
      <c r="AD796" s="259"/>
      <c r="AE796" s="259"/>
      <c r="AF796" s="259"/>
      <c r="AG796" s="259"/>
      <c r="AH796" s="259"/>
      <c r="AU796" s="45"/>
      <c r="AV796" s="45"/>
    </row>
    <row r="797" spans="2:48" ht="14.25" customHeight="1">
      <c r="B797" s="259"/>
      <c r="D797" s="259"/>
      <c r="E797" s="259"/>
      <c r="F797" s="259"/>
      <c r="G797" s="259"/>
      <c r="H797" s="259"/>
      <c r="I797" s="259"/>
      <c r="J797" s="259"/>
      <c r="K797" s="259"/>
      <c r="L797" s="259"/>
      <c r="M797" s="259"/>
      <c r="N797" s="259"/>
      <c r="O797" s="259"/>
      <c r="P797" s="259"/>
      <c r="Q797" s="259"/>
      <c r="R797" s="259"/>
      <c r="S797" s="259"/>
      <c r="T797" s="259"/>
      <c r="U797" s="259"/>
      <c r="V797" s="259"/>
      <c r="W797" s="259"/>
      <c r="X797" s="259"/>
      <c r="Y797" s="259"/>
      <c r="Z797" s="259"/>
      <c r="AA797" s="259"/>
      <c r="AB797" s="259"/>
      <c r="AC797" s="259"/>
      <c r="AD797" s="259"/>
      <c r="AE797" s="259"/>
      <c r="AF797" s="259"/>
      <c r="AG797" s="259"/>
      <c r="AH797" s="259"/>
      <c r="AU797" s="45"/>
      <c r="AV797" s="45"/>
    </row>
    <row r="798" spans="2:48" ht="14.25" customHeight="1">
      <c r="B798" s="259"/>
      <c r="D798" s="259"/>
      <c r="E798" s="259"/>
      <c r="F798" s="259"/>
      <c r="G798" s="259"/>
      <c r="H798" s="259"/>
      <c r="I798" s="259"/>
      <c r="J798" s="259"/>
      <c r="K798" s="259"/>
      <c r="L798" s="259"/>
      <c r="M798" s="259"/>
      <c r="N798" s="259"/>
      <c r="O798" s="259"/>
      <c r="P798" s="259"/>
      <c r="Q798" s="259"/>
      <c r="R798" s="259"/>
      <c r="S798" s="259"/>
      <c r="T798" s="259"/>
      <c r="U798" s="259"/>
      <c r="V798" s="259"/>
      <c r="W798" s="259"/>
      <c r="X798" s="259"/>
      <c r="Y798" s="259"/>
      <c r="Z798" s="259"/>
      <c r="AA798" s="259"/>
      <c r="AB798" s="259"/>
      <c r="AC798" s="259"/>
      <c r="AD798" s="259"/>
      <c r="AE798" s="259"/>
      <c r="AF798" s="259"/>
      <c r="AG798" s="259"/>
      <c r="AH798" s="259"/>
      <c r="AU798" s="45"/>
      <c r="AV798" s="45"/>
    </row>
    <row r="799" spans="2:48" ht="14.25" customHeight="1">
      <c r="B799" s="259"/>
      <c r="D799" s="259"/>
      <c r="E799" s="259"/>
      <c r="F799" s="259"/>
      <c r="G799" s="259"/>
      <c r="H799" s="259"/>
      <c r="I799" s="259"/>
      <c r="J799" s="259"/>
      <c r="K799" s="259"/>
      <c r="L799" s="259"/>
      <c r="M799" s="259"/>
      <c r="N799" s="259"/>
      <c r="O799" s="259"/>
      <c r="P799" s="259"/>
      <c r="Q799" s="259"/>
      <c r="R799" s="259"/>
      <c r="S799" s="259"/>
      <c r="T799" s="259"/>
      <c r="U799" s="259"/>
      <c r="V799" s="259"/>
      <c r="W799" s="259"/>
      <c r="X799" s="259"/>
      <c r="Y799" s="259"/>
      <c r="Z799" s="259"/>
      <c r="AA799" s="259"/>
      <c r="AB799" s="259"/>
      <c r="AC799" s="259"/>
      <c r="AD799" s="259"/>
      <c r="AE799" s="259"/>
      <c r="AF799" s="259"/>
      <c r="AG799" s="259"/>
      <c r="AH799" s="259"/>
      <c r="AU799" s="45"/>
      <c r="AV799" s="45"/>
    </row>
    <row r="800" spans="2:48" ht="14.25" customHeight="1">
      <c r="B800" s="259"/>
      <c r="D800" s="259"/>
      <c r="E800" s="259"/>
      <c r="F800" s="259"/>
      <c r="G800" s="259"/>
      <c r="H800" s="259"/>
      <c r="I800" s="259"/>
      <c r="J800" s="259"/>
      <c r="K800" s="259"/>
      <c r="L800" s="259"/>
      <c r="M800" s="259"/>
      <c r="N800" s="259"/>
      <c r="O800" s="259"/>
      <c r="P800" s="259"/>
      <c r="Q800" s="259"/>
      <c r="R800" s="259"/>
      <c r="S800" s="259"/>
      <c r="T800" s="259"/>
      <c r="U800" s="259"/>
      <c r="V800" s="259"/>
      <c r="W800" s="259"/>
      <c r="X800" s="259"/>
      <c r="Y800" s="259"/>
      <c r="Z800" s="259"/>
      <c r="AA800" s="259"/>
      <c r="AB800" s="259"/>
      <c r="AC800" s="259"/>
      <c r="AD800" s="259"/>
      <c r="AE800" s="259"/>
      <c r="AF800" s="259"/>
      <c r="AG800" s="259"/>
      <c r="AH800" s="259"/>
      <c r="AU800" s="45"/>
      <c r="AV800" s="45"/>
    </row>
    <row r="801" spans="2:48" ht="14.25" customHeight="1">
      <c r="B801" s="259"/>
      <c r="D801" s="259"/>
      <c r="E801" s="259"/>
      <c r="F801" s="259"/>
      <c r="G801" s="259"/>
      <c r="H801" s="259"/>
      <c r="I801" s="259"/>
      <c r="J801" s="259"/>
      <c r="K801" s="259"/>
      <c r="L801" s="259"/>
      <c r="M801" s="259"/>
      <c r="N801" s="259"/>
      <c r="O801" s="259"/>
      <c r="P801" s="259"/>
      <c r="Q801" s="259"/>
      <c r="R801" s="259"/>
      <c r="S801" s="259"/>
      <c r="T801" s="259"/>
      <c r="U801" s="259"/>
      <c r="V801" s="259"/>
      <c r="W801" s="259"/>
      <c r="X801" s="259"/>
      <c r="Y801" s="259"/>
      <c r="Z801" s="259"/>
      <c r="AA801" s="259"/>
      <c r="AB801" s="259"/>
      <c r="AC801" s="259"/>
      <c r="AD801" s="259"/>
      <c r="AE801" s="259"/>
      <c r="AF801" s="259"/>
      <c r="AG801" s="259"/>
      <c r="AH801" s="259"/>
      <c r="AU801" s="45"/>
      <c r="AV801" s="45"/>
    </row>
    <row r="802" spans="2:48" ht="14.25" customHeight="1">
      <c r="B802" s="259"/>
      <c r="D802" s="259"/>
      <c r="E802" s="259"/>
      <c r="F802" s="259"/>
      <c r="G802" s="259"/>
      <c r="H802" s="259"/>
      <c r="I802" s="259"/>
      <c r="J802" s="259"/>
      <c r="K802" s="259"/>
      <c r="L802" s="259"/>
      <c r="M802" s="259"/>
      <c r="N802" s="259"/>
      <c r="O802" s="259"/>
      <c r="P802" s="259"/>
      <c r="Q802" s="259"/>
      <c r="R802" s="259"/>
      <c r="S802" s="259"/>
      <c r="T802" s="259"/>
      <c r="U802" s="259"/>
      <c r="V802" s="259"/>
      <c r="W802" s="259"/>
      <c r="X802" s="259"/>
      <c r="Y802" s="259"/>
      <c r="Z802" s="259"/>
      <c r="AA802" s="259"/>
      <c r="AB802" s="259"/>
      <c r="AC802" s="259"/>
      <c r="AD802" s="259"/>
      <c r="AE802" s="259"/>
      <c r="AF802" s="259"/>
      <c r="AG802" s="259"/>
      <c r="AH802" s="259"/>
      <c r="AU802" s="45"/>
      <c r="AV802" s="45"/>
    </row>
    <row r="803" spans="2:48" ht="14.25" customHeight="1">
      <c r="B803" s="259"/>
      <c r="D803" s="259"/>
      <c r="E803" s="259"/>
      <c r="F803" s="259"/>
      <c r="G803" s="259"/>
      <c r="H803" s="259"/>
      <c r="I803" s="259"/>
      <c r="J803" s="259"/>
      <c r="K803" s="259"/>
      <c r="L803" s="259"/>
      <c r="M803" s="259"/>
      <c r="N803" s="259"/>
      <c r="O803" s="259"/>
      <c r="P803" s="259"/>
      <c r="Q803" s="259"/>
      <c r="R803" s="259"/>
      <c r="S803" s="259"/>
      <c r="T803" s="259"/>
      <c r="U803" s="259"/>
      <c r="V803" s="259"/>
      <c r="W803" s="259"/>
      <c r="X803" s="259"/>
      <c r="Y803" s="259"/>
      <c r="Z803" s="259"/>
      <c r="AA803" s="259"/>
      <c r="AB803" s="259"/>
      <c r="AC803" s="259"/>
      <c r="AD803" s="259"/>
      <c r="AE803" s="259"/>
      <c r="AF803" s="259"/>
      <c r="AG803" s="259"/>
      <c r="AH803" s="259"/>
      <c r="AU803" s="45"/>
      <c r="AV803" s="45"/>
    </row>
    <row r="804" spans="2:48" ht="14.25" customHeight="1">
      <c r="B804" s="259"/>
      <c r="D804" s="259"/>
      <c r="E804" s="259"/>
      <c r="F804" s="259"/>
      <c r="G804" s="259"/>
      <c r="H804" s="259"/>
      <c r="I804" s="259"/>
      <c r="J804" s="259"/>
      <c r="K804" s="259"/>
      <c r="L804" s="259"/>
      <c r="M804" s="259"/>
      <c r="N804" s="259"/>
      <c r="O804" s="259"/>
      <c r="P804" s="259"/>
      <c r="Q804" s="259"/>
      <c r="R804" s="259"/>
      <c r="S804" s="259"/>
      <c r="T804" s="259"/>
      <c r="U804" s="259"/>
      <c r="V804" s="259"/>
      <c r="W804" s="259"/>
      <c r="X804" s="259"/>
      <c r="Y804" s="259"/>
      <c r="Z804" s="259"/>
      <c r="AA804" s="259"/>
      <c r="AB804" s="259"/>
      <c r="AC804" s="259"/>
      <c r="AD804" s="259"/>
      <c r="AE804" s="259"/>
      <c r="AF804" s="259"/>
      <c r="AG804" s="259"/>
      <c r="AH804" s="259"/>
      <c r="AU804" s="45"/>
      <c r="AV804" s="45"/>
    </row>
    <row r="805" spans="2:48" ht="14.25" customHeight="1">
      <c r="B805" s="259"/>
      <c r="D805" s="259"/>
      <c r="E805" s="259"/>
      <c r="F805" s="259"/>
      <c r="G805" s="259"/>
      <c r="H805" s="259"/>
      <c r="I805" s="259"/>
      <c r="J805" s="259"/>
      <c r="K805" s="259"/>
      <c r="L805" s="259"/>
      <c r="M805" s="259"/>
      <c r="N805" s="259"/>
      <c r="O805" s="259"/>
      <c r="P805" s="259"/>
      <c r="Q805" s="259"/>
      <c r="R805" s="259"/>
      <c r="S805" s="259"/>
      <c r="T805" s="259"/>
      <c r="U805" s="259"/>
      <c r="V805" s="259"/>
      <c r="W805" s="259"/>
      <c r="X805" s="259"/>
      <c r="Y805" s="259"/>
      <c r="Z805" s="259"/>
      <c r="AA805" s="259"/>
      <c r="AB805" s="259"/>
      <c r="AC805" s="259"/>
      <c r="AD805" s="259"/>
      <c r="AE805" s="259"/>
      <c r="AF805" s="259"/>
      <c r="AG805" s="259"/>
      <c r="AH805" s="259"/>
      <c r="AU805" s="45"/>
      <c r="AV805" s="45"/>
    </row>
    <row r="806" spans="2:48" ht="14.25" customHeight="1">
      <c r="B806" s="259"/>
      <c r="D806" s="259"/>
      <c r="E806" s="259"/>
      <c r="F806" s="259"/>
      <c r="G806" s="259"/>
      <c r="H806" s="259"/>
      <c r="I806" s="259"/>
      <c r="J806" s="259"/>
      <c r="K806" s="259"/>
      <c r="L806" s="259"/>
      <c r="M806" s="259"/>
      <c r="N806" s="259"/>
      <c r="O806" s="259"/>
      <c r="P806" s="259"/>
      <c r="Q806" s="259"/>
      <c r="R806" s="259"/>
      <c r="S806" s="259"/>
      <c r="T806" s="259"/>
      <c r="U806" s="259"/>
      <c r="V806" s="259"/>
      <c r="W806" s="259"/>
      <c r="X806" s="259"/>
      <c r="Y806" s="259"/>
      <c r="Z806" s="259"/>
      <c r="AA806" s="259"/>
      <c r="AB806" s="259"/>
      <c r="AC806" s="259"/>
      <c r="AD806" s="259"/>
      <c r="AE806" s="259"/>
      <c r="AF806" s="259"/>
      <c r="AG806" s="259"/>
      <c r="AH806" s="259"/>
      <c r="AU806" s="45"/>
      <c r="AV806" s="45"/>
    </row>
    <row r="807" spans="2:48" ht="14.25" customHeight="1">
      <c r="B807" s="259"/>
      <c r="D807" s="259"/>
      <c r="E807" s="259"/>
      <c r="F807" s="259"/>
      <c r="G807" s="259"/>
      <c r="H807" s="259"/>
      <c r="I807" s="259"/>
      <c r="J807" s="259"/>
      <c r="K807" s="259"/>
      <c r="L807" s="259"/>
      <c r="M807" s="259"/>
      <c r="N807" s="259"/>
      <c r="O807" s="259"/>
      <c r="P807" s="259"/>
      <c r="Q807" s="259"/>
      <c r="R807" s="259"/>
      <c r="S807" s="259"/>
      <c r="T807" s="259"/>
      <c r="U807" s="259"/>
      <c r="V807" s="259"/>
      <c r="W807" s="259"/>
      <c r="X807" s="259"/>
      <c r="Y807" s="259"/>
      <c r="Z807" s="259"/>
      <c r="AA807" s="259"/>
      <c r="AB807" s="259"/>
      <c r="AC807" s="259"/>
      <c r="AD807" s="259"/>
      <c r="AE807" s="259"/>
      <c r="AF807" s="259"/>
      <c r="AG807" s="259"/>
      <c r="AH807" s="259"/>
      <c r="AU807" s="45"/>
      <c r="AV807" s="45"/>
    </row>
    <row r="808" spans="2:48" ht="14.25" customHeight="1">
      <c r="B808" s="259"/>
      <c r="D808" s="259"/>
      <c r="E808" s="259"/>
      <c r="F808" s="259"/>
      <c r="G808" s="259"/>
      <c r="H808" s="259"/>
      <c r="I808" s="259"/>
      <c r="J808" s="259"/>
      <c r="K808" s="259"/>
      <c r="L808" s="259"/>
      <c r="M808" s="259"/>
      <c r="N808" s="259"/>
      <c r="O808" s="259"/>
      <c r="P808" s="259"/>
      <c r="Q808" s="259"/>
      <c r="R808" s="259"/>
      <c r="S808" s="259"/>
      <c r="T808" s="259"/>
      <c r="U808" s="259"/>
      <c r="V808" s="259"/>
      <c r="W808" s="259"/>
      <c r="X808" s="259"/>
      <c r="Y808" s="259"/>
      <c r="Z808" s="259"/>
      <c r="AA808" s="259"/>
      <c r="AB808" s="259"/>
      <c r="AC808" s="259"/>
      <c r="AD808" s="259"/>
      <c r="AE808" s="259"/>
      <c r="AF808" s="259"/>
      <c r="AG808" s="259"/>
      <c r="AH808" s="259"/>
      <c r="AU808" s="45"/>
      <c r="AV808" s="45"/>
    </row>
    <row r="809" spans="2:48" ht="14.25" customHeight="1">
      <c r="B809" s="259"/>
      <c r="D809" s="259"/>
      <c r="E809" s="259"/>
      <c r="F809" s="259"/>
      <c r="G809" s="259"/>
      <c r="H809" s="259"/>
      <c r="I809" s="259"/>
      <c r="J809" s="259"/>
      <c r="K809" s="259"/>
      <c r="L809" s="259"/>
      <c r="M809" s="259"/>
      <c r="N809" s="259"/>
      <c r="O809" s="259"/>
      <c r="P809" s="259"/>
      <c r="Q809" s="259"/>
      <c r="R809" s="259"/>
      <c r="S809" s="259"/>
      <c r="T809" s="259"/>
      <c r="U809" s="259"/>
      <c r="V809" s="259"/>
      <c r="W809" s="259"/>
      <c r="X809" s="259"/>
      <c r="Y809" s="259"/>
      <c r="Z809" s="259"/>
      <c r="AA809" s="259"/>
      <c r="AB809" s="259"/>
      <c r="AC809" s="259"/>
      <c r="AD809" s="259"/>
      <c r="AE809" s="259"/>
      <c r="AF809" s="259"/>
      <c r="AG809" s="259"/>
      <c r="AH809" s="259"/>
      <c r="AU809" s="45"/>
      <c r="AV809" s="45"/>
    </row>
    <row r="810" spans="2:48" ht="14.25" customHeight="1">
      <c r="B810" s="259"/>
      <c r="D810" s="259"/>
      <c r="E810" s="259"/>
      <c r="F810" s="259"/>
      <c r="G810" s="259"/>
      <c r="H810" s="259"/>
      <c r="I810" s="259"/>
      <c r="J810" s="259"/>
      <c r="K810" s="259"/>
      <c r="L810" s="259"/>
      <c r="M810" s="259"/>
      <c r="N810" s="259"/>
      <c r="O810" s="259"/>
      <c r="P810" s="259"/>
      <c r="Q810" s="259"/>
      <c r="R810" s="259"/>
      <c r="S810" s="259"/>
      <c r="T810" s="259"/>
      <c r="U810" s="259"/>
      <c r="V810" s="259"/>
      <c r="W810" s="259"/>
      <c r="X810" s="259"/>
      <c r="Y810" s="259"/>
      <c r="Z810" s="259"/>
      <c r="AA810" s="259"/>
      <c r="AB810" s="259"/>
      <c r="AC810" s="259"/>
      <c r="AD810" s="259"/>
      <c r="AE810" s="259"/>
      <c r="AF810" s="259"/>
      <c r="AG810" s="259"/>
      <c r="AH810" s="259"/>
      <c r="AU810" s="45"/>
      <c r="AV810" s="45"/>
    </row>
    <row r="811" spans="2:48" ht="14.25" customHeight="1">
      <c r="B811" s="259"/>
      <c r="D811" s="259"/>
      <c r="E811" s="259"/>
      <c r="F811" s="259"/>
      <c r="G811" s="259"/>
      <c r="H811" s="259"/>
      <c r="I811" s="259"/>
      <c r="J811" s="259"/>
      <c r="K811" s="259"/>
      <c r="L811" s="259"/>
      <c r="M811" s="259"/>
      <c r="N811" s="259"/>
      <c r="O811" s="259"/>
      <c r="P811" s="259"/>
      <c r="Q811" s="259"/>
      <c r="R811" s="259"/>
      <c r="S811" s="259"/>
      <c r="T811" s="259"/>
      <c r="U811" s="259"/>
      <c r="V811" s="259"/>
      <c r="W811" s="259"/>
      <c r="X811" s="259"/>
      <c r="Y811" s="259"/>
      <c r="Z811" s="259"/>
      <c r="AA811" s="259"/>
      <c r="AB811" s="259"/>
      <c r="AC811" s="259"/>
      <c r="AD811" s="259"/>
      <c r="AE811" s="259"/>
      <c r="AF811" s="259"/>
      <c r="AG811" s="259"/>
      <c r="AH811" s="259"/>
      <c r="AU811" s="45"/>
      <c r="AV811" s="45"/>
    </row>
    <row r="812" spans="2:48" ht="14.25" customHeight="1">
      <c r="B812" s="259"/>
      <c r="D812" s="259"/>
      <c r="E812" s="259"/>
      <c r="F812" s="259"/>
      <c r="G812" s="259"/>
      <c r="H812" s="259"/>
      <c r="I812" s="259"/>
      <c r="J812" s="259"/>
      <c r="K812" s="259"/>
      <c r="L812" s="259"/>
      <c r="M812" s="259"/>
      <c r="N812" s="259"/>
      <c r="O812" s="259"/>
      <c r="P812" s="259"/>
      <c r="Q812" s="259"/>
      <c r="R812" s="259"/>
      <c r="S812" s="259"/>
      <c r="T812" s="259"/>
      <c r="U812" s="259"/>
      <c r="V812" s="259"/>
      <c r="W812" s="259"/>
      <c r="X812" s="259"/>
      <c r="Y812" s="259"/>
      <c r="Z812" s="259"/>
      <c r="AA812" s="259"/>
      <c r="AB812" s="259"/>
      <c r="AC812" s="259"/>
      <c r="AD812" s="259"/>
      <c r="AE812" s="259"/>
      <c r="AF812" s="259"/>
      <c r="AG812" s="259"/>
      <c r="AH812" s="259"/>
      <c r="AU812" s="45"/>
      <c r="AV812" s="45"/>
    </row>
    <row r="813" spans="2:48" ht="14.25" customHeight="1">
      <c r="B813" s="259"/>
      <c r="D813" s="259"/>
      <c r="E813" s="259"/>
      <c r="F813" s="259"/>
      <c r="G813" s="259"/>
      <c r="H813" s="259"/>
      <c r="I813" s="259"/>
      <c r="J813" s="259"/>
      <c r="K813" s="259"/>
      <c r="L813" s="259"/>
      <c r="M813" s="259"/>
      <c r="N813" s="259"/>
      <c r="O813" s="259"/>
      <c r="P813" s="259"/>
      <c r="Q813" s="259"/>
      <c r="R813" s="259"/>
      <c r="S813" s="259"/>
      <c r="T813" s="259"/>
      <c r="U813" s="259"/>
      <c r="V813" s="259"/>
      <c r="W813" s="259"/>
      <c r="X813" s="259"/>
      <c r="Y813" s="259"/>
      <c r="Z813" s="259"/>
      <c r="AA813" s="259"/>
      <c r="AB813" s="259"/>
      <c r="AC813" s="259"/>
      <c r="AD813" s="259"/>
      <c r="AE813" s="259"/>
      <c r="AF813" s="259"/>
      <c r="AG813" s="259"/>
      <c r="AH813" s="259"/>
      <c r="AU813" s="45"/>
      <c r="AV813" s="45"/>
    </row>
    <row r="814" spans="2:48" ht="14.25" customHeight="1">
      <c r="B814" s="259"/>
      <c r="D814" s="259"/>
      <c r="E814" s="259"/>
      <c r="F814" s="259"/>
      <c r="G814" s="259"/>
      <c r="H814" s="259"/>
      <c r="I814" s="259"/>
      <c r="J814" s="259"/>
      <c r="K814" s="259"/>
      <c r="L814" s="259"/>
      <c r="M814" s="259"/>
      <c r="N814" s="259"/>
      <c r="O814" s="259"/>
      <c r="P814" s="259"/>
      <c r="Q814" s="259"/>
      <c r="R814" s="259"/>
      <c r="S814" s="259"/>
      <c r="T814" s="259"/>
      <c r="U814" s="259"/>
      <c r="V814" s="259"/>
      <c r="W814" s="259"/>
      <c r="X814" s="259"/>
      <c r="Y814" s="259"/>
      <c r="Z814" s="259"/>
      <c r="AA814" s="259"/>
      <c r="AB814" s="259"/>
      <c r="AC814" s="259"/>
      <c r="AD814" s="259"/>
      <c r="AE814" s="259"/>
      <c r="AF814" s="259"/>
      <c r="AG814" s="259"/>
      <c r="AH814" s="259"/>
      <c r="AU814" s="45"/>
      <c r="AV814" s="45"/>
    </row>
    <row r="815" spans="2:48" ht="14.25" customHeight="1">
      <c r="B815" s="259"/>
      <c r="D815" s="259"/>
      <c r="E815" s="259"/>
      <c r="F815" s="259"/>
      <c r="G815" s="259"/>
      <c r="H815" s="259"/>
      <c r="I815" s="259"/>
      <c r="J815" s="259"/>
      <c r="K815" s="259"/>
      <c r="L815" s="259"/>
      <c r="M815" s="259"/>
      <c r="N815" s="259"/>
      <c r="O815" s="259"/>
      <c r="P815" s="259"/>
      <c r="Q815" s="259"/>
      <c r="R815" s="259"/>
      <c r="S815" s="259"/>
      <c r="T815" s="259"/>
      <c r="U815" s="259"/>
      <c r="V815" s="259"/>
      <c r="W815" s="259"/>
      <c r="X815" s="259"/>
      <c r="Y815" s="259"/>
      <c r="Z815" s="259"/>
      <c r="AA815" s="259"/>
      <c r="AB815" s="259"/>
      <c r="AC815" s="259"/>
      <c r="AD815" s="259"/>
      <c r="AE815" s="259"/>
      <c r="AF815" s="259"/>
      <c r="AG815" s="259"/>
      <c r="AH815" s="259"/>
      <c r="AU815" s="45"/>
      <c r="AV815" s="45"/>
    </row>
    <row r="816" spans="2:48" ht="14.25" customHeight="1">
      <c r="B816" s="259"/>
      <c r="D816" s="259"/>
      <c r="E816" s="259"/>
      <c r="F816" s="259"/>
      <c r="G816" s="259"/>
      <c r="H816" s="259"/>
      <c r="I816" s="259"/>
      <c r="J816" s="259"/>
      <c r="K816" s="259"/>
      <c r="L816" s="259"/>
      <c r="M816" s="259"/>
      <c r="N816" s="259"/>
      <c r="O816" s="259"/>
      <c r="P816" s="259"/>
      <c r="Q816" s="259"/>
      <c r="R816" s="259"/>
      <c r="S816" s="259"/>
      <c r="T816" s="259"/>
      <c r="U816" s="259"/>
      <c r="V816" s="259"/>
      <c r="W816" s="259"/>
      <c r="X816" s="259"/>
      <c r="Y816" s="259"/>
      <c r="Z816" s="259"/>
      <c r="AA816" s="259"/>
      <c r="AB816" s="259"/>
      <c r="AC816" s="259"/>
      <c r="AD816" s="259"/>
      <c r="AE816" s="259"/>
      <c r="AF816" s="259"/>
      <c r="AG816" s="259"/>
      <c r="AH816" s="259"/>
      <c r="AU816" s="45"/>
      <c r="AV816" s="45"/>
    </row>
    <row r="817" spans="2:48" ht="14.25" customHeight="1">
      <c r="B817" s="259"/>
      <c r="D817" s="259"/>
      <c r="E817" s="259"/>
      <c r="F817" s="259"/>
      <c r="G817" s="259"/>
      <c r="H817" s="259"/>
      <c r="I817" s="259"/>
      <c r="J817" s="259"/>
      <c r="K817" s="259"/>
      <c r="L817" s="259"/>
      <c r="M817" s="259"/>
      <c r="N817" s="259"/>
      <c r="O817" s="259"/>
      <c r="P817" s="259"/>
      <c r="Q817" s="259"/>
      <c r="R817" s="259"/>
      <c r="S817" s="259"/>
      <c r="T817" s="259"/>
      <c r="U817" s="259"/>
      <c r="V817" s="259"/>
      <c r="W817" s="259"/>
      <c r="X817" s="259"/>
      <c r="Y817" s="259"/>
      <c r="Z817" s="259"/>
      <c r="AA817" s="259"/>
      <c r="AB817" s="259"/>
      <c r="AC817" s="259"/>
      <c r="AD817" s="259"/>
      <c r="AE817" s="259"/>
      <c r="AF817" s="259"/>
      <c r="AG817" s="259"/>
      <c r="AH817" s="259"/>
      <c r="AU817" s="45"/>
      <c r="AV817" s="45"/>
    </row>
    <row r="818" spans="2:48" ht="14.25" customHeight="1">
      <c r="B818" s="259"/>
      <c r="D818" s="259"/>
      <c r="E818" s="259"/>
      <c r="F818" s="259"/>
      <c r="G818" s="259"/>
      <c r="H818" s="259"/>
      <c r="I818" s="259"/>
      <c r="J818" s="259"/>
      <c r="K818" s="259"/>
      <c r="L818" s="259"/>
      <c r="M818" s="259"/>
      <c r="N818" s="259"/>
      <c r="O818" s="259"/>
      <c r="P818" s="259"/>
      <c r="Q818" s="259"/>
      <c r="R818" s="259"/>
      <c r="S818" s="259"/>
      <c r="T818" s="259"/>
      <c r="U818" s="259"/>
      <c r="V818" s="259"/>
      <c r="W818" s="259"/>
      <c r="X818" s="259"/>
      <c r="Y818" s="259"/>
      <c r="Z818" s="259"/>
      <c r="AA818" s="259"/>
      <c r="AB818" s="259"/>
      <c r="AC818" s="259"/>
      <c r="AD818" s="259"/>
      <c r="AE818" s="259"/>
      <c r="AF818" s="259"/>
      <c r="AG818" s="259"/>
      <c r="AH818" s="259"/>
      <c r="AU818" s="45"/>
      <c r="AV818" s="45"/>
    </row>
    <row r="819" spans="2:48" ht="14.25" customHeight="1">
      <c r="B819" s="259"/>
      <c r="D819" s="259"/>
      <c r="E819" s="259"/>
      <c r="F819" s="259"/>
      <c r="G819" s="259"/>
      <c r="H819" s="259"/>
      <c r="I819" s="259"/>
      <c r="J819" s="259"/>
      <c r="K819" s="259"/>
      <c r="L819" s="259"/>
      <c r="M819" s="259"/>
      <c r="N819" s="259"/>
      <c r="O819" s="259"/>
      <c r="P819" s="259"/>
      <c r="Q819" s="259"/>
      <c r="R819" s="259"/>
      <c r="S819" s="259"/>
      <c r="T819" s="259"/>
      <c r="U819" s="259"/>
      <c r="V819" s="259"/>
      <c r="W819" s="259"/>
      <c r="X819" s="259"/>
      <c r="Y819" s="259"/>
      <c r="Z819" s="259"/>
      <c r="AA819" s="259"/>
      <c r="AB819" s="259"/>
      <c r="AC819" s="259"/>
      <c r="AD819" s="259"/>
      <c r="AE819" s="259"/>
      <c r="AF819" s="259"/>
      <c r="AG819" s="259"/>
      <c r="AH819" s="259"/>
      <c r="AU819" s="45"/>
      <c r="AV819" s="45"/>
    </row>
    <row r="820" spans="2:48" ht="14.25" customHeight="1">
      <c r="B820" s="259"/>
      <c r="D820" s="259"/>
      <c r="E820" s="259"/>
      <c r="F820" s="259"/>
      <c r="G820" s="259"/>
      <c r="H820" s="259"/>
      <c r="I820" s="259"/>
      <c r="J820" s="259"/>
      <c r="K820" s="259"/>
      <c r="L820" s="259"/>
      <c r="M820" s="259"/>
      <c r="N820" s="259"/>
      <c r="O820" s="259"/>
      <c r="P820" s="259"/>
      <c r="Q820" s="259"/>
      <c r="R820" s="259"/>
      <c r="S820" s="259"/>
      <c r="T820" s="259"/>
      <c r="U820" s="259"/>
      <c r="V820" s="259"/>
      <c r="W820" s="259"/>
      <c r="X820" s="259"/>
      <c r="Y820" s="259"/>
      <c r="Z820" s="259"/>
      <c r="AA820" s="259"/>
      <c r="AB820" s="259"/>
      <c r="AC820" s="259"/>
      <c r="AD820" s="259"/>
      <c r="AE820" s="259"/>
      <c r="AF820" s="259"/>
      <c r="AG820" s="259"/>
      <c r="AH820" s="259"/>
      <c r="AU820" s="45"/>
      <c r="AV820" s="45"/>
    </row>
    <row r="821" spans="2:48" ht="14.25" customHeight="1">
      <c r="B821" s="259"/>
      <c r="D821" s="259"/>
      <c r="E821" s="259"/>
      <c r="F821" s="259"/>
      <c r="G821" s="259"/>
      <c r="H821" s="259"/>
      <c r="I821" s="259"/>
      <c r="J821" s="259"/>
      <c r="K821" s="259"/>
      <c r="L821" s="259"/>
      <c r="M821" s="259"/>
      <c r="N821" s="259"/>
      <c r="O821" s="259"/>
      <c r="P821" s="259"/>
      <c r="Q821" s="259"/>
      <c r="R821" s="259"/>
      <c r="S821" s="259"/>
      <c r="T821" s="259"/>
      <c r="U821" s="259"/>
      <c r="V821" s="259"/>
      <c r="W821" s="259"/>
      <c r="X821" s="259"/>
      <c r="Y821" s="259"/>
      <c r="Z821" s="259"/>
      <c r="AA821" s="259"/>
      <c r="AB821" s="259"/>
      <c r="AC821" s="259"/>
      <c r="AD821" s="259"/>
      <c r="AE821" s="259"/>
      <c r="AF821" s="259"/>
      <c r="AG821" s="259"/>
      <c r="AH821" s="259"/>
      <c r="AU821" s="45"/>
      <c r="AV821" s="45"/>
    </row>
    <row r="822" spans="2:48" ht="14.25" customHeight="1">
      <c r="B822" s="259"/>
      <c r="D822" s="259"/>
      <c r="E822" s="259"/>
      <c r="F822" s="259"/>
      <c r="G822" s="259"/>
      <c r="H822" s="259"/>
      <c r="I822" s="259"/>
      <c r="J822" s="259"/>
      <c r="K822" s="259"/>
      <c r="L822" s="259"/>
      <c r="M822" s="259"/>
      <c r="N822" s="259"/>
      <c r="O822" s="259"/>
      <c r="P822" s="259"/>
      <c r="Q822" s="259"/>
      <c r="R822" s="259"/>
      <c r="S822" s="259"/>
      <c r="T822" s="259"/>
      <c r="U822" s="259"/>
      <c r="V822" s="259"/>
      <c r="W822" s="259"/>
      <c r="X822" s="259"/>
      <c r="Y822" s="259"/>
      <c r="Z822" s="259"/>
      <c r="AA822" s="259"/>
      <c r="AB822" s="259"/>
      <c r="AC822" s="259"/>
      <c r="AD822" s="259"/>
      <c r="AE822" s="259"/>
      <c r="AF822" s="259"/>
      <c r="AG822" s="259"/>
      <c r="AH822" s="259"/>
      <c r="AU822" s="45"/>
      <c r="AV822" s="45"/>
    </row>
    <row r="823" spans="2:48" ht="14.25" customHeight="1">
      <c r="B823" s="259"/>
      <c r="D823" s="259"/>
      <c r="E823" s="259"/>
      <c r="F823" s="259"/>
      <c r="G823" s="259"/>
      <c r="H823" s="259"/>
      <c r="I823" s="259"/>
      <c r="J823" s="259"/>
      <c r="K823" s="259"/>
      <c r="L823" s="259"/>
      <c r="M823" s="259"/>
      <c r="N823" s="259"/>
      <c r="O823" s="259"/>
      <c r="P823" s="259"/>
      <c r="Q823" s="259"/>
      <c r="R823" s="259"/>
      <c r="S823" s="259"/>
      <c r="T823" s="259"/>
      <c r="U823" s="259"/>
      <c r="V823" s="259"/>
      <c r="W823" s="259"/>
      <c r="X823" s="259"/>
      <c r="Y823" s="259"/>
      <c r="Z823" s="259"/>
      <c r="AA823" s="259"/>
      <c r="AB823" s="259"/>
      <c r="AC823" s="259"/>
      <c r="AD823" s="259"/>
      <c r="AE823" s="259"/>
      <c r="AF823" s="259"/>
      <c r="AG823" s="259"/>
      <c r="AH823" s="259"/>
      <c r="AU823" s="45"/>
      <c r="AV823" s="45"/>
    </row>
    <row r="824" spans="2:48" ht="14.25" customHeight="1">
      <c r="B824" s="259"/>
      <c r="D824" s="259"/>
      <c r="E824" s="259"/>
      <c r="F824" s="259"/>
      <c r="G824" s="259"/>
      <c r="H824" s="259"/>
      <c r="I824" s="259"/>
      <c r="J824" s="259"/>
      <c r="K824" s="259"/>
      <c r="L824" s="259"/>
      <c r="M824" s="259"/>
      <c r="N824" s="259"/>
      <c r="O824" s="259"/>
      <c r="P824" s="259"/>
      <c r="Q824" s="259"/>
      <c r="R824" s="259"/>
      <c r="S824" s="259"/>
      <c r="T824" s="259"/>
      <c r="U824" s="259"/>
      <c r="V824" s="259"/>
      <c r="W824" s="259"/>
      <c r="X824" s="259"/>
      <c r="Y824" s="259"/>
      <c r="Z824" s="259"/>
      <c r="AA824" s="259"/>
      <c r="AB824" s="259"/>
      <c r="AC824" s="259"/>
      <c r="AD824" s="259"/>
      <c r="AE824" s="259"/>
      <c r="AF824" s="259"/>
      <c r="AG824" s="259"/>
      <c r="AH824" s="259"/>
      <c r="AU824" s="45"/>
      <c r="AV824" s="45"/>
    </row>
    <row r="825" spans="2:48" ht="14.25" customHeight="1">
      <c r="B825" s="259"/>
      <c r="D825" s="259"/>
      <c r="E825" s="259"/>
      <c r="F825" s="259"/>
      <c r="G825" s="259"/>
      <c r="H825" s="259"/>
      <c r="I825" s="259"/>
      <c r="J825" s="259"/>
      <c r="K825" s="259"/>
      <c r="L825" s="259"/>
      <c r="M825" s="259"/>
      <c r="N825" s="259"/>
      <c r="O825" s="259"/>
      <c r="P825" s="259"/>
      <c r="Q825" s="259"/>
      <c r="R825" s="259"/>
      <c r="S825" s="259"/>
      <c r="T825" s="259"/>
      <c r="U825" s="259"/>
      <c r="V825" s="259"/>
      <c r="W825" s="259"/>
      <c r="X825" s="259"/>
      <c r="Y825" s="259"/>
      <c r="Z825" s="259"/>
      <c r="AA825" s="259"/>
      <c r="AB825" s="259"/>
      <c r="AC825" s="259"/>
      <c r="AD825" s="259"/>
      <c r="AE825" s="259"/>
      <c r="AF825" s="259"/>
      <c r="AG825" s="259"/>
      <c r="AH825" s="259"/>
      <c r="AU825" s="45"/>
      <c r="AV825" s="45"/>
    </row>
    <row r="826" spans="2:48" ht="14.25" customHeight="1">
      <c r="B826" s="259"/>
      <c r="D826" s="259"/>
      <c r="E826" s="259"/>
      <c r="F826" s="259"/>
      <c r="G826" s="259"/>
      <c r="H826" s="259"/>
      <c r="I826" s="259"/>
      <c r="J826" s="259"/>
      <c r="K826" s="259"/>
      <c r="L826" s="259"/>
      <c r="M826" s="259"/>
      <c r="N826" s="259"/>
      <c r="O826" s="259"/>
      <c r="P826" s="259"/>
      <c r="Q826" s="259"/>
      <c r="R826" s="259"/>
      <c r="S826" s="259"/>
      <c r="T826" s="259"/>
      <c r="U826" s="259"/>
      <c r="V826" s="259"/>
      <c r="W826" s="259"/>
      <c r="X826" s="259"/>
      <c r="Y826" s="259"/>
      <c r="Z826" s="259"/>
      <c r="AA826" s="259"/>
      <c r="AB826" s="259"/>
      <c r="AC826" s="259"/>
      <c r="AD826" s="259"/>
      <c r="AE826" s="259"/>
      <c r="AF826" s="259"/>
      <c r="AG826" s="259"/>
      <c r="AH826" s="259"/>
      <c r="AU826" s="45"/>
      <c r="AV826" s="45"/>
    </row>
    <row r="827" spans="2:48" ht="14.25" customHeight="1">
      <c r="B827" s="259"/>
      <c r="D827" s="259"/>
      <c r="E827" s="259"/>
      <c r="F827" s="259"/>
      <c r="G827" s="259"/>
      <c r="H827" s="259"/>
      <c r="I827" s="259"/>
      <c r="J827" s="259"/>
      <c r="K827" s="259"/>
      <c r="L827" s="259"/>
      <c r="M827" s="259"/>
      <c r="N827" s="259"/>
      <c r="O827" s="259"/>
      <c r="P827" s="259"/>
      <c r="Q827" s="259"/>
      <c r="R827" s="259"/>
      <c r="S827" s="259"/>
      <c r="T827" s="259"/>
      <c r="U827" s="259"/>
      <c r="V827" s="259"/>
      <c r="W827" s="259"/>
      <c r="X827" s="259"/>
      <c r="Y827" s="259"/>
      <c r="Z827" s="259"/>
      <c r="AA827" s="259"/>
      <c r="AB827" s="259"/>
      <c r="AC827" s="259"/>
      <c r="AD827" s="259"/>
      <c r="AE827" s="259"/>
      <c r="AF827" s="259"/>
      <c r="AG827" s="259"/>
      <c r="AH827" s="259"/>
      <c r="AU827" s="45"/>
      <c r="AV827" s="45"/>
    </row>
    <row r="828" spans="2:48" ht="14.25" customHeight="1">
      <c r="B828" s="259"/>
      <c r="D828" s="259"/>
      <c r="E828" s="259"/>
      <c r="F828" s="259"/>
      <c r="G828" s="259"/>
      <c r="H828" s="259"/>
      <c r="I828" s="259"/>
      <c r="J828" s="259"/>
      <c r="K828" s="259"/>
      <c r="L828" s="259"/>
      <c r="M828" s="259"/>
      <c r="N828" s="259"/>
      <c r="O828" s="259"/>
      <c r="P828" s="259"/>
      <c r="Q828" s="259"/>
      <c r="R828" s="259"/>
      <c r="S828" s="259"/>
      <c r="T828" s="259"/>
      <c r="U828" s="259"/>
      <c r="V828" s="259"/>
      <c r="W828" s="259"/>
      <c r="X828" s="259"/>
      <c r="Y828" s="259"/>
      <c r="Z828" s="259"/>
      <c r="AA828" s="259"/>
      <c r="AB828" s="259"/>
      <c r="AC828" s="259"/>
      <c r="AD828" s="259"/>
      <c r="AE828" s="259"/>
      <c r="AF828" s="259"/>
      <c r="AG828" s="259"/>
      <c r="AH828" s="259"/>
      <c r="AU828" s="45"/>
      <c r="AV828" s="45"/>
    </row>
    <row r="829" spans="2:48" ht="14.25" customHeight="1">
      <c r="B829" s="259"/>
      <c r="D829" s="259"/>
      <c r="E829" s="259"/>
      <c r="F829" s="259"/>
      <c r="G829" s="259"/>
      <c r="H829" s="259"/>
      <c r="I829" s="259"/>
      <c r="J829" s="259"/>
      <c r="K829" s="259"/>
      <c r="L829" s="259"/>
      <c r="M829" s="259"/>
      <c r="N829" s="259"/>
      <c r="O829" s="259"/>
      <c r="P829" s="259"/>
      <c r="Q829" s="259"/>
      <c r="R829" s="259"/>
      <c r="S829" s="259"/>
      <c r="T829" s="259"/>
      <c r="U829" s="259"/>
      <c r="V829" s="259"/>
      <c r="W829" s="259"/>
      <c r="X829" s="259"/>
      <c r="Y829" s="259"/>
      <c r="Z829" s="259"/>
      <c r="AA829" s="259"/>
      <c r="AB829" s="259"/>
      <c r="AC829" s="259"/>
      <c r="AD829" s="259"/>
      <c r="AE829" s="259"/>
      <c r="AF829" s="259"/>
      <c r="AG829" s="259"/>
      <c r="AH829" s="259"/>
      <c r="AU829" s="45"/>
      <c r="AV829" s="45"/>
    </row>
    <row r="830" spans="2:48" ht="14.25" customHeight="1">
      <c r="B830" s="259"/>
      <c r="D830" s="259"/>
      <c r="E830" s="259"/>
      <c r="F830" s="259"/>
      <c r="G830" s="259"/>
      <c r="H830" s="259"/>
      <c r="I830" s="259"/>
      <c r="J830" s="259"/>
      <c r="K830" s="259"/>
      <c r="L830" s="259"/>
      <c r="M830" s="259"/>
      <c r="N830" s="259"/>
      <c r="O830" s="259"/>
      <c r="P830" s="259"/>
      <c r="Q830" s="259"/>
      <c r="R830" s="259"/>
      <c r="S830" s="259"/>
      <c r="T830" s="259"/>
      <c r="U830" s="259"/>
      <c r="V830" s="259"/>
      <c r="W830" s="259"/>
      <c r="X830" s="259"/>
      <c r="Y830" s="259"/>
      <c r="Z830" s="259"/>
      <c r="AA830" s="259"/>
      <c r="AB830" s="259"/>
      <c r="AC830" s="259"/>
      <c r="AD830" s="259"/>
      <c r="AE830" s="259"/>
      <c r="AF830" s="259"/>
      <c r="AG830" s="259"/>
      <c r="AH830" s="259"/>
      <c r="AU830" s="45"/>
      <c r="AV830" s="45"/>
    </row>
    <row r="831" spans="2:48" ht="14.25" customHeight="1">
      <c r="B831" s="259"/>
      <c r="D831" s="259"/>
      <c r="E831" s="259"/>
      <c r="F831" s="259"/>
      <c r="G831" s="259"/>
      <c r="H831" s="259"/>
      <c r="I831" s="259"/>
      <c r="J831" s="259"/>
      <c r="K831" s="259"/>
      <c r="L831" s="259"/>
      <c r="M831" s="259"/>
      <c r="N831" s="259"/>
      <c r="O831" s="259"/>
      <c r="P831" s="259"/>
      <c r="Q831" s="259"/>
      <c r="R831" s="259"/>
      <c r="S831" s="259"/>
      <c r="T831" s="259"/>
      <c r="U831" s="259"/>
      <c r="V831" s="259"/>
      <c r="W831" s="259"/>
      <c r="X831" s="259"/>
      <c r="Y831" s="259"/>
      <c r="Z831" s="259"/>
      <c r="AA831" s="259"/>
      <c r="AB831" s="259"/>
      <c r="AC831" s="259"/>
      <c r="AD831" s="259"/>
      <c r="AE831" s="259"/>
      <c r="AF831" s="259"/>
      <c r="AG831" s="259"/>
      <c r="AH831" s="259"/>
      <c r="AU831" s="45"/>
      <c r="AV831" s="45"/>
    </row>
    <row r="832" spans="2:48" ht="14.25" customHeight="1">
      <c r="B832" s="259"/>
      <c r="D832" s="259"/>
      <c r="E832" s="259"/>
      <c r="F832" s="259"/>
      <c r="G832" s="259"/>
      <c r="H832" s="259"/>
      <c r="I832" s="259"/>
      <c r="J832" s="259"/>
      <c r="K832" s="259"/>
      <c r="L832" s="259"/>
      <c r="M832" s="259"/>
      <c r="N832" s="259"/>
      <c r="O832" s="259"/>
      <c r="P832" s="259"/>
      <c r="Q832" s="259"/>
      <c r="R832" s="259"/>
      <c r="S832" s="259"/>
      <c r="T832" s="259"/>
      <c r="U832" s="259"/>
      <c r="V832" s="259"/>
      <c r="W832" s="259"/>
      <c r="X832" s="259"/>
      <c r="Y832" s="259"/>
      <c r="Z832" s="259"/>
      <c r="AA832" s="259"/>
      <c r="AB832" s="259"/>
      <c r="AC832" s="259"/>
      <c r="AD832" s="259"/>
      <c r="AE832" s="259"/>
      <c r="AF832" s="259"/>
      <c r="AG832" s="259"/>
      <c r="AH832" s="259"/>
      <c r="AU832" s="45"/>
      <c r="AV832" s="45"/>
    </row>
    <row r="833" spans="2:48" ht="14.25" customHeight="1">
      <c r="B833" s="259"/>
      <c r="D833" s="259"/>
      <c r="E833" s="259"/>
      <c r="F833" s="259"/>
      <c r="G833" s="259"/>
      <c r="H833" s="259"/>
      <c r="I833" s="259"/>
      <c r="J833" s="259"/>
      <c r="K833" s="259"/>
      <c r="L833" s="259"/>
      <c r="M833" s="259"/>
      <c r="N833" s="259"/>
      <c r="O833" s="259"/>
      <c r="P833" s="259"/>
      <c r="Q833" s="259"/>
      <c r="R833" s="259"/>
      <c r="S833" s="259"/>
      <c r="T833" s="259"/>
      <c r="U833" s="259"/>
      <c r="V833" s="259"/>
      <c r="W833" s="259"/>
      <c r="X833" s="259"/>
      <c r="Y833" s="259"/>
      <c r="Z833" s="259"/>
      <c r="AA833" s="259"/>
      <c r="AB833" s="259"/>
      <c r="AC833" s="259"/>
      <c r="AD833" s="259"/>
      <c r="AE833" s="259"/>
      <c r="AF833" s="259"/>
      <c r="AG833" s="259"/>
      <c r="AH833" s="259"/>
      <c r="AU833" s="45"/>
      <c r="AV833" s="45"/>
    </row>
    <row r="834" spans="2:48" ht="14.25" customHeight="1">
      <c r="B834" s="259"/>
      <c r="D834" s="259"/>
      <c r="E834" s="259"/>
      <c r="F834" s="259"/>
      <c r="G834" s="259"/>
      <c r="H834" s="259"/>
      <c r="I834" s="259"/>
      <c r="J834" s="259"/>
      <c r="K834" s="259"/>
      <c r="L834" s="259"/>
      <c r="M834" s="259"/>
      <c r="N834" s="259"/>
      <c r="O834" s="259"/>
      <c r="P834" s="259"/>
      <c r="Q834" s="259"/>
      <c r="R834" s="259"/>
      <c r="S834" s="259"/>
      <c r="T834" s="259"/>
      <c r="U834" s="259"/>
      <c r="V834" s="259"/>
      <c r="W834" s="259"/>
      <c r="X834" s="259"/>
      <c r="Y834" s="259"/>
      <c r="Z834" s="259"/>
      <c r="AA834" s="259"/>
      <c r="AB834" s="259"/>
      <c r="AC834" s="259"/>
      <c r="AD834" s="259"/>
      <c r="AE834" s="259"/>
      <c r="AF834" s="259"/>
      <c r="AG834" s="259"/>
      <c r="AH834" s="259"/>
      <c r="AU834" s="45"/>
      <c r="AV834" s="45"/>
    </row>
    <row r="835" spans="2:48" ht="14.25" customHeight="1">
      <c r="B835" s="259"/>
      <c r="D835" s="259"/>
      <c r="E835" s="259"/>
      <c r="F835" s="259"/>
      <c r="G835" s="259"/>
      <c r="H835" s="259"/>
      <c r="I835" s="259"/>
      <c r="J835" s="259"/>
      <c r="K835" s="259"/>
      <c r="L835" s="259"/>
      <c r="M835" s="259"/>
      <c r="N835" s="259"/>
      <c r="O835" s="259"/>
      <c r="P835" s="259"/>
      <c r="Q835" s="259"/>
      <c r="R835" s="259"/>
      <c r="S835" s="259"/>
      <c r="T835" s="259"/>
      <c r="U835" s="259"/>
      <c r="V835" s="259"/>
      <c r="W835" s="259"/>
      <c r="X835" s="259"/>
      <c r="Y835" s="259"/>
      <c r="Z835" s="259"/>
      <c r="AA835" s="259"/>
      <c r="AB835" s="259"/>
      <c r="AC835" s="259"/>
      <c r="AD835" s="259"/>
      <c r="AE835" s="259"/>
      <c r="AF835" s="259"/>
      <c r="AG835" s="259"/>
      <c r="AH835" s="259"/>
      <c r="AU835" s="45"/>
      <c r="AV835" s="45"/>
    </row>
    <row r="836" spans="2:48" ht="14.25" customHeight="1">
      <c r="B836" s="259"/>
      <c r="D836" s="259"/>
      <c r="E836" s="259"/>
      <c r="F836" s="259"/>
      <c r="G836" s="259"/>
      <c r="H836" s="259"/>
      <c r="I836" s="259"/>
      <c r="J836" s="259"/>
      <c r="K836" s="259"/>
      <c r="L836" s="259"/>
      <c r="M836" s="259"/>
      <c r="N836" s="259"/>
      <c r="O836" s="259"/>
      <c r="P836" s="259"/>
      <c r="Q836" s="259"/>
      <c r="R836" s="259"/>
      <c r="S836" s="259"/>
      <c r="T836" s="259"/>
      <c r="U836" s="259"/>
      <c r="V836" s="259"/>
      <c r="W836" s="259"/>
      <c r="X836" s="259"/>
      <c r="Y836" s="259"/>
      <c r="Z836" s="259"/>
      <c r="AA836" s="259"/>
      <c r="AB836" s="259"/>
      <c r="AC836" s="259"/>
      <c r="AD836" s="259"/>
      <c r="AE836" s="259"/>
      <c r="AF836" s="259"/>
      <c r="AG836" s="259"/>
      <c r="AH836" s="259"/>
      <c r="AU836" s="45"/>
      <c r="AV836" s="45"/>
    </row>
    <row r="837" spans="2:48" ht="14.25" customHeight="1">
      <c r="B837" s="259"/>
      <c r="D837" s="259"/>
      <c r="E837" s="259"/>
      <c r="F837" s="259"/>
      <c r="G837" s="259"/>
      <c r="H837" s="259"/>
      <c r="I837" s="259"/>
      <c r="J837" s="259"/>
      <c r="K837" s="259"/>
      <c r="L837" s="259"/>
      <c r="M837" s="259"/>
      <c r="N837" s="259"/>
      <c r="O837" s="259"/>
      <c r="P837" s="259"/>
      <c r="Q837" s="259"/>
      <c r="R837" s="259"/>
      <c r="S837" s="259"/>
      <c r="T837" s="259"/>
      <c r="U837" s="259"/>
      <c r="V837" s="259"/>
      <c r="W837" s="259"/>
      <c r="X837" s="259"/>
      <c r="Y837" s="259"/>
      <c r="Z837" s="259"/>
      <c r="AA837" s="259"/>
      <c r="AB837" s="259"/>
      <c r="AC837" s="259"/>
      <c r="AD837" s="259"/>
      <c r="AE837" s="259"/>
      <c r="AF837" s="259"/>
      <c r="AG837" s="259"/>
      <c r="AH837" s="259"/>
      <c r="AU837" s="45"/>
      <c r="AV837" s="45"/>
    </row>
    <row r="838" spans="2:48" ht="14.25" customHeight="1">
      <c r="B838" s="259"/>
      <c r="D838" s="259"/>
      <c r="E838" s="259"/>
      <c r="F838" s="259"/>
      <c r="G838" s="259"/>
      <c r="H838" s="259"/>
      <c r="I838" s="259"/>
      <c r="J838" s="259"/>
      <c r="K838" s="259"/>
      <c r="L838" s="259"/>
      <c r="M838" s="259"/>
      <c r="N838" s="259"/>
      <c r="O838" s="259"/>
      <c r="P838" s="259"/>
      <c r="Q838" s="259"/>
      <c r="R838" s="259"/>
      <c r="S838" s="259"/>
      <c r="T838" s="259"/>
      <c r="U838" s="259"/>
      <c r="V838" s="259"/>
      <c r="W838" s="259"/>
      <c r="X838" s="259"/>
      <c r="Y838" s="259"/>
      <c r="Z838" s="259"/>
      <c r="AA838" s="259"/>
      <c r="AB838" s="259"/>
      <c r="AC838" s="259"/>
      <c r="AD838" s="259"/>
      <c r="AE838" s="259"/>
      <c r="AF838" s="259"/>
      <c r="AG838" s="259"/>
      <c r="AH838" s="259"/>
      <c r="AU838" s="45"/>
      <c r="AV838" s="45"/>
    </row>
    <row r="839" spans="2:48" ht="14.25" customHeight="1">
      <c r="B839" s="259"/>
      <c r="D839" s="259"/>
      <c r="E839" s="259"/>
      <c r="F839" s="259"/>
      <c r="G839" s="259"/>
      <c r="H839" s="259"/>
      <c r="I839" s="259"/>
      <c r="J839" s="259"/>
      <c r="K839" s="259"/>
      <c r="L839" s="259"/>
      <c r="M839" s="259"/>
      <c r="N839" s="259"/>
      <c r="O839" s="259"/>
      <c r="P839" s="259"/>
      <c r="Q839" s="259"/>
      <c r="R839" s="259"/>
      <c r="S839" s="259"/>
      <c r="T839" s="259"/>
      <c r="U839" s="259"/>
      <c r="V839" s="259"/>
      <c r="W839" s="259"/>
      <c r="X839" s="259"/>
      <c r="Y839" s="259"/>
      <c r="Z839" s="259"/>
      <c r="AA839" s="259"/>
      <c r="AB839" s="259"/>
      <c r="AC839" s="259"/>
      <c r="AD839" s="259"/>
      <c r="AE839" s="259"/>
      <c r="AF839" s="259"/>
      <c r="AG839" s="259"/>
      <c r="AH839" s="259"/>
      <c r="AU839" s="45"/>
      <c r="AV839" s="45"/>
    </row>
    <row r="840" spans="2:48" ht="14.25" customHeight="1">
      <c r="B840" s="259"/>
      <c r="D840" s="259"/>
      <c r="E840" s="259"/>
      <c r="F840" s="259"/>
      <c r="G840" s="259"/>
      <c r="H840" s="259"/>
      <c r="I840" s="259"/>
      <c r="J840" s="259"/>
      <c r="K840" s="259"/>
      <c r="L840" s="259"/>
      <c r="M840" s="259"/>
      <c r="N840" s="259"/>
      <c r="O840" s="259"/>
      <c r="P840" s="259"/>
      <c r="Q840" s="259"/>
      <c r="R840" s="259"/>
      <c r="S840" s="259"/>
      <c r="T840" s="259"/>
      <c r="U840" s="259"/>
      <c r="V840" s="259"/>
      <c r="W840" s="259"/>
      <c r="X840" s="259"/>
      <c r="Y840" s="259"/>
      <c r="Z840" s="259"/>
      <c r="AA840" s="259"/>
      <c r="AB840" s="259"/>
      <c r="AC840" s="259"/>
      <c r="AD840" s="259"/>
      <c r="AE840" s="259"/>
      <c r="AF840" s="259"/>
      <c r="AG840" s="259"/>
      <c r="AH840" s="259"/>
      <c r="AU840" s="45"/>
      <c r="AV840" s="45"/>
    </row>
    <row r="841" spans="2:48" ht="14.25" customHeight="1">
      <c r="B841" s="259"/>
      <c r="D841" s="259"/>
      <c r="E841" s="259"/>
      <c r="F841" s="259"/>
      <c r="G841" s="259"/>
      <c r="H841" s="259"/>
      <c r="I841" s="259"/>
      <c r="J841" s="259"/>
      <c r="K841" s="259"/>
      <c r="L841" s="259"/>
      <c r="M841" s="259"/>
      <c r="N841" s="259"/>
      <c r="O841" s="259"/>
      <c r="P841" s="259"/>
      <c r="Q841" s="259"/>
      <c r="R841" s="259"/>
      <c r="S841" s="259"/>
      <c r="T841" s="259"/>
      <c r="U841" s="259"/>
      <c r="V841" s="259"/>
      <c r="W841" s="259"/>
      <c r="X841" s="259"/>
      <c r="Y841" s="259"/>
      <c r="Z841" s="259"/>
      <c r="AA841" s="259"/>
      <c r="AB841" s="259"/>
      <c r="AC841" s="259"/>
      <c r="AD841" s="259"/>
      <c r="AE841" s="259"/>
      <c r="AF841" s="259"/>
      <c r="AG841" s="259"/>
      <c r="AH841" s="259"/>
      <c r="AU841" s="45"/>
      <c r="AV841" s="45"/>
    </row>
    <row r="842" spans="2:48" ht="14.25" customHeight="1">
      <c r="B842" s="259"/>
      <c r="D842" s="259"/>
      <c r="E842" s="259"/>
      <c r="F842" s="259"/>
      <c r="G842" s="259"/>
      <c r="H842" s="259"/>
      <c r="I842" s="259"/>
      <c r="J842" s="259"/>
      <c r="K842" s="259"/>
      <c r="L842" s="259"/>
      <c r="M842" s="259"/>
      <c r="N842" s="259"/>
      <c r="O842" s="259"/>
      <c r="P842" s="259"/>
      <c r="Q842" s="259"/>
      <c r="R842" s="259"/>
      <c r="S842" s="259"/>
      <c r="T842" s="259"/>
      <c r="U842" s="259"/>
      <c r="V842" s="259"/>
      <c r="W842" s="259"/>
      <c r="X842" s="259"/>
      <c r="Y842" s="259"/>
      <c r="Z842" s="259"/>
      <c r="AA842" s="259"/>
      <c r="AB842" s="259"/>
      <c r="AC842" s="259"/>
      <c r="AD842" s="259"/>
      <c r="AE842" s="259"/>
      <c r="AF842" s="259"/>
      <c r="AG842" s="259"/>
      <c r="AH842" s="259"/>
      <c r="AU842" s="45"/>
      <c r="AV842" s="45"/>
    </row>
    <row r="843" spans="2:48" ht="14.25" customHeight="1">
      <c r="B843" s="259"/>
      <c r="D843" s="259"/>
      <c r="E843" s="259"/>
      <c r="F843" s="259"/>
      <c r="G843" s="259"/>
      <c r="H843" s="259"/>
      <c r="I843" s="259"/>
      <c r="J843" s="259"/>
      <c r="K843" s="259"/>
      <c r="L843" s="259"/>
      <c r="M843" s="259"/>
      <c r="N843" s="259"/>
      <c r="O843" s="259"/>
      <c r="P843" s="259"/>
      <c r="Q843" s="259"/>
      <c r="R843" s="259"/>
      <c r="S843" s="259"/>
      <c r="T843" s="259"/>
      <c r="U843" s="259"/>
      <c r="V843" s="259"/>
      <c r="W843" s="259"/>
      <c r="X843" s="259"/>
      <c r="Y843" s="259"/>
      <c r="Z843" s="259"/>
      <c r="AA843" s="259"/>
      <c r="AB843" s="259"/>
      <c r="AC843" s="259"/>
      <c r="AD843" s="259"/>
      <c r="AE843" s="259"/>
      <c r="AF843" s="259"/>
      <c r="AG843" s="259"/>
      <c r="AH843" s="259"/>
      <c r="AU843" s="45"/>
      <c r="AV843" s="45"/>
    </row>
    <row r="844" spans="2:48" ht="14.25" customHeight="1">
      <c r="B844" s="259"/>
      <c r="D844" s="259"/>
      <c r="E844" s="259"/>
      <c r="F844" s="259"/>
      <c r="G844" s="259"/>
      <c r="H844" s="259"/>
      <c r="I844" s="259"/>
      <c r="J844" s="259"/>
      <c r="K844" s="259"/>
      <c r="L844" s="259"/>
      <c r="M844" s="259"/>
      <c r="N844" s="259"/>
      <c r="O844" s="259"/>
      <c r="P844" s="259"/>
      <c r="Q844" s="259"/>
      <c r="R844" s="259"/>
      <c r="S844" s="259"/>
      <c r="T844" s="259"/>
      <c r="U844" s="259"/>
      <c r="V844" s="259"/>
      <c r="W844" s="259"/>
      <c r="X844" s="259"/>
      <c r="Y844" s="259"/>
      <c r="Z844" s="259"/>
      <c r="AA844" s="259"/>
      <c r="AB844" s="259"/>
      <c r="AC844" s="259"/>
      <c r="AD844" s="259"/>
      <c r="AE844" s="259"/>
      <c r="AF844" s="259"/>
      <c r="AG844" s="259"/>
      <c r="AH844" s="259"/>
      <c r="AU844" s="45"/>
      <c r="AV844" s="45"/>
    </row>
    <row r="845" spans="2:48" ht="14.25" customHeight="1">
      <c r="B845" s="259"/>
      <c r="D845" s="259"/>
      <c r="E845" s="259"/>
      <c r="F845" s="259"/>
      <c r="G845" s="259"/>
      <c r="H845" s="259"/>
      <c r="I845" s="259"/>
      <c r="J845" s="259"/>
      <c r="K845" s="259"/>
      <c r="L845" s="259"/>
      <c r="M845" s="259"/>
      <c r="N845" s="259"/>
      <c r="O845" s="259"/>
      <c r="P845" s="259"/>
      <c r="Q845" s="259"/>
      <c r="R845" s="259"/>
      <c r="S845" s="259"/>
      <c r="T845" s="259"/>
      <c r="U845" s="259"/>
      <c r="V845" s="259"/>
      <c r="W845" s="259"/>
      <c r="X845" s="259"/>
      <c r="Y845" s="259"/>
      <c r="Z845" s="259"/>
      <c r="AA845" s="259"/>
      <c r="AB845" s="259"/>
      <c r="AC845" s="259"/>
      <c r="AD845" s="259"/>
      <c r="AE845" s="259"/>
      <c r="AF845" s="259"/>
      <c r="AG845" s="259"/>
      <c r="AH845" s="259"/>
      <c r="AU845" s="45"/>
      <c r="AV845" s="45"/>
    </row>
    <row r="846" spans="2:48" ht="14.25" customHeight="1">
      <c r="B846" s="259"/>
      <c r="D846" s="259"/>
      <c r="E846" s="259"/>
      <c r="F846" s="259"/>
      <c r="G846" s="259"/>
      <c r="H846" s="259"/>
      <c r="I846" s="259"/>
      <c r="J846" s="259"/>
      <c r="K846" s="259"/>
      <c r="L846" s="259"/>
      <c r="M846" s="259"/>
      <c r="N846" s="259"/>
      <c r="O846" s="259"/>
      <c r="P846" s="259"/>
      <c r="Q846" s="259"/>
      <c r="R846" s="259"/>
      <c r="S846" s="259"/>
      <c r="T846" s="259"/>
      <c r="U846" s="259"/>
      <c r="V846" s="259"/>
      <c r="W846" s="259"/>
      <c r="X846" s="259"/>
      <c r="Y846" s="259"/>
      <c r="Z846" s="259"/>
      <c r="AA846" s="259"/>
      <c r="AB846" s="259"/>
      <c r="AC846" s="259"/>
      <c r="AD846" s="259"/>
      <c r="AE846" s="259"/>
      <c r="AF846" s="259"/>
      <c r="AG846" s="259"/>
      <c r="AH846" s="259"/>
      <c r="AU846" s="45"/>
      <c r="AV846" s="45"/>
    </row>
    <row r="847" spans="2:48" ht="14.25" customHeight="1">
      <c r="B847" s="259"/>
      <c r="D847" s="259"/>
      <c r="E847" s="259"/>
      <c r="F847" s="259"/>
      <c r="G847" s="259"/>
      <c r="H847" s="259"/>
      <c r="I847" s="259"/>
      <c r="J847" s="259"/>
      <c r="K847" s="259"/>
      <c r="L847" s="259"/>
      <c r="M847" s="259"/>
      <c r="N847" s="259"/>
      <c r="O847" s="259"/>
      <c r="P847" s="259"/>
      <c r="Q847" s="259"/>
      <c r="R847" s="259"/>
      <c r="S847" s="259"/>
      <c r="T847" s="259"/>
      <c r="U847" s="259"/>
      <c r="V847" s="259"/>
      <c r="W847" s="259"/>
      <c r="X847" s="259"/>
      <c r="Y847" s="259"/>
      <c r="Z847" s="259"/>
      <c r="AA847" s="259"/>
      <c r="AB847" s="259"/>
      <c r="AC847" s="259"/>
      <c r="AD847" s="259"/>
      <c r="AE847" s="259"/>
      <c r="AF847" s="259"/>
      <c r="AG847" s="259"/>
      <c r="AH847" s="259"/>
      <c r="AU847" s="45"/>
      <c r="AV847" s="45"/>
    </row>
    <row r="848" spans="2:48" ht="14.25" customHeight="1">
      <c r="B848" s="259"/>
      <c r="D848" s="259"/>
      <c r="E848" s="259"/>
      <c r="F848" s="259"/>
      <c r="G848" s="259"/>
      <c r="H848" s="259"/>
      <c r="I848" s="259"/>
      <c r="J848" s="259"/>
      <c r="K848" s="259"/>
      <c r="L848" s="259"/>
      <c r="M848" s="259"/>
      <c r="N848" s="259"/>
      <c r="O848" s="259"/>
      <c r="P848" s="259"/>
      <c r="Q848" s="259"/>
      <c r="R848" s="259"/>
      <c r="S848" s="259"/>
      <c r="T848" s="259"/>
      <c r="U848" s="259"/>
      <c r="V848" s="259"/>
      <c r="W848" s="259"/>
      <c r="X848" s="259"/>
      <c r="Y848" s="259"/>
      <c r="Z848" s="259"/>
      <c r="AA848" s="259"/>
      <c r="AB848" s="259"/>
      <c r="AC848" s="259"/>
      <c r="AD848" s="259"/>
      <c r="AE848" s="259"/>
      <c r="AF848" s="259"/>
      <c r="AG848" s="259"/>
      <c r="AH848" s="259"/>
      <c r="AU848" s="45"/>
      <c r="AV848" s="45"/>
    </row>
    <row r="849" spans="2:48" ht="14.25" customHeight="1">
      <c r="B849" s="259"/>
      <c r="D849" s="259"/>
      <c r="E849" s="259"/>
      <c r="F849" s="259"/>
      <c r="G849" s="259"/>
      <c r="H849" s="259"/>
      <c r="I849" s="259"/>
      <c r="J849" s="259"/>
      <c r="K849" s="259"/>
      <c r="L849" s="259"/>
      <c r="M849" s="259"/>
      <c r="N849" s="259"/>
      <c r="O849" s="259"/>
      <c r="P849" s="259"/>
      <c r="Q849" s="259"/>
      <c r="R849" s="259"/>
      <c r="S849" s="259"/>
      <c r="T849" s="259"/>
      <c r="U849" s="259"/>
      <c r="V849" s="259"/>
      <c r="W849" s="259"/>
      <c r="X849" s="259"/>
      <c r="Y849" s="259"/>
      <c r="Z849" s="259"/>
      <c r="AA849" s="259"/>
      <c r="AB849" s="259"/>
      <c r="AC849" s="259"/>
      <c r="AD849" s="259"/>
      <c r="AE849" s="259"/>
      <c r="AF849" s="259"/>
      <c r="AG849" s="259"/>
      <c r="AH849" s="259"/>
      <c r="AU849" s="45"/>
      <c r="AV849" s="45"/>
    </row>
    <row r="850" spans="2:48" ht="14.25" customHeight="1">
      <c r="B850" s="259"/>
      <c r="D850" s="259"/>
      <c r="E850" s="259"/>
      <c r="F850" s="259"/>
      <c r="G850" s="259"/>
      <c r="H850" s="259"/>
      <c r="I850" s="259"/>
      <c r="J850" s="259"/>
      <c r="K850" s="259"/>
      <c r="L850" s="259"/>
      <c r="M850" s="259"/>
      <c r="N850" s="259"/>
      <c r="O850" s="259"/>
      <c r="P850" s="259"/>
      <c r="Q850" s="259"/>
      <c r="R850" s="259"/>
      <c r="S850" s="259"/>
      <c r="T850" s="259"/>
      <c r="U850" s="259"/>
      <c r="V850" s="259"/>
      <c r="W850" s="259"/>
      <c r="X850" s="259"/>
      <c r="Y850" s="259"/>
      <c r="Z850" s="259"/>
      <c r="AA850" s="259"/>
      <c r="AB850" s="259"/>
      <c r="AC850" s="259"/>
      <c r="AD850" s="259"/>
      <c r="AE850" s="259"/>
      <c r="AF850" s="259"/>
      <c r="AG850" s="259"/>
      <c r="AH850" s="259"/>
      <c r="AU850" s="45"/>
      <c r="AV850" s="45"/>
    </row>
    <row r="851" spans="2:48" ht="14.25" customHeight="1">
      <c r="B851" s="259"/>
      <c r="D851" s="259"/>
      <c r="E851" s="259"/>
      <c r="F851" s="259"/>
      <c r="G851" s="259"/>
      <c r="H851" s="259"/>
      <c r="I851" s="259"/>
      <c r="J851" s="259"/>
      <c r="K851" s="259"/>
      <c r="L851" s="259"/>
      <c r="M851" s="259"/>
      <c r="N851" s="259"/>
      <c r="O851" s="259"/>
      <c r="P851" s="259"/>
      <c r="Q851" s="259"/>
      <c r="R851" s="259"/>
      <c r="S851" s="259"/>
      <c r="T851" s="259"/>
      <c r="U851" s="259"/>
      <c r="V851" s="259"/>
      <c r="W851" s="259"/>
      <c r="X851" s="259"/>
      <c r="Y851" s="259"/>
      <c r="Z851" s="259"/>
      <c r="AA851" s="259"/>
      <c r="AB851" s="259"/>
      <c r="AC851" s="259"/>
      <c r="AD851" s="259"/>
      <c r="AE851" s="259"/>
      <c r="AF851" s="259"/>
      <c r="AG851" s="259"/>
      <c r="AH851" s="259"/>
      <c r="AU851" s="45"/>
      <c r="AV851" s="45"/>
    </row>
    <row r="852" spans="2:48" ht="14.25" customHeight="1">
      <c r="B852" s="259"/>
      <c r="D852" s="259"/>
      <c r="E852" s="259"/>
      <c r="F852" s="259"/>
      <c r="G852" s="259"/>
      <c r="H852" s="259"/>
      <c r="I852" s="259"/>
      <c r="J852" s="259"/>
      <c r="K852" s="259"/>
      <c r="L852" s="259"/>
      <c r="M852" s="259"/>
      <c r="N852" s="259"/>
      <c r="O852" s="259"/>
      <c r="P852" s="259"/>
      <c r="Q852" s="259"/>
      <c r="R852" s="259"/>
      <c r="S852" s="259"/>
      <c r="T852" s="259"/>
      <c r="U852" s="259"/>
      <c r="V852" s="259"/>
      <c r="W852" s="259"/>
      <c r="X852" s="259"/>
      <c r="Y852" s="259"/>
      <c r="Z852" s="259"/>
      <c r="AA852" s="259"/>
      <c r="AB852" s="259"/>
      <c r="AC852" s="259"/>
      <c r="AD852" s="259"/>
      <c r="AE852" s="259"/>
      <c r="AF852" s="259"/>
      <c r="AG852" s="259"/>
      <c r="AH852" s="259"/>
      <c r="AU852" s="45"/>
      <c r="AV852" s="45"/>
    </row>
    <row r="853" spans="2:48" ht="14.25" customHeight="1">
      <c r="B853" s="259"/>
      <c r="D853" s="259"/>
      <c r="E853" s="259"/>
      <c r="F853" s="259"/>
      <c r="G853" s="259"/>
      <c r="H853" s="259"/>
      <c r="I853" s="259"/>
      <c r="J853" s="259"/>
      <c r="K853" s="259"/>
      <c r="L853" s="259"/>
      <c r="M853" s="259"/>
      <c r="N853" s="259"/>
      <c r="O853" s="259"/>
      <c r="P853" s="259"/>
      <c r="Q853" s="259"/>
      <c r="R853" s="259"/>
      <c r="S853" s="259"/>
      <c r="T853" s="259"/>
      <c r="U853" s="259"/>
      <c r="V853" s="259"/>
      <c r="W853" s="259"/>
      <c r="X853" s="259"/>
      <c r="Y853" s="259"/>
      <c r="Z853" s="259"/>
      <c r="AA853" s="259"/>
      <c r="AB853" s="259"/>
      <c r="AC853" s="259"/>
      <c r="AD853" s="259"/>
      <c r="AE853" s="259"/>
      <c r="AF853" s="259"/>
      <c r="AG853" s="259"/>
      <c r="AH853" s="259"/>
      <c r="AU853" s="45"/>
      <c r="AV853" s="45"/>
    </row>
    <row r="854" spans="2:48" ht="14.25" customHeight="1">
      <c r="B854" s="259"/>
      <c r="D854" s="259"/>
      <c r="E854" s="259"/>
      <c r="F854" s="259"/>
      <c r="G854" s="259"/>
      <c r="H854" s="259"/>
      <c r="I854" s="259"/>
      <c r="J854" s="259"/>
      <c r="K854" s="259"/>
      <c r="L854" s="259"/>
      <c r="M854" s="259"/>
      <c r="N854" s="259"/>
      <c r="O854" s="259"/>
      <c r="P854" s="259"/>
      <c r="Q854" s="259"/>
      <c r="R854" s="259"/>
      <c r="S854" s="259"/>
      <c r="T854" s="259"/>
      <c r="U854" s="259"/>
      <c r="V854" s="259"/>
      <c r="W854" s="259"/>
      <c r="X854" s="259"/>
      <c r="Y854" s="259"/>
      <c r="Z854" s="259"/>
      <c r="AA854" s="259"/>
      <c r="AB854" s="259"/>
      <c r="AC854" s="259"/>
      <c r="AD854" s="259"/>
      <c r="AE854" s="259"/>
      <c r="AF854" s="259"/>
      <c r="AG854" s="259"/>
      <c r="AH854" s="259"/>
      <c r="AU854" s="45"/>
      <c r="AV854" s="45"/>
    </row>
    <row r="855" spans="2:48" ht="14.25" customHeight="1">
      <c r="B855" s="259"/>
      <c r="D855" s="259"/>
      <c r="E855" s="259"/>
      <c r="F855" s="259"/>
      <c r="G855" s="259"/>
      <c r="H855" s="259"/>
      <c r="I855" s="259"/>
      <c r="J855" s="259"/>
      <c r="K855" s="259"/>
      <c r="L855" s="259"/>
      <c r="M855" s="259"/>
      <c r="N855" s="259"/>
      <c r="O855" s="259"/>
      <c r="P855" s="259"/>
      <c r="Q855" s="259"/>
      <c r="R855" s="259"/>
      <c r="S855" s="259"/>
      <c r="T855" s="259"/>
      <c r="U855" s="259"/>
      <c r="V855" s="259"/>
      <c r="W855" s="259"/>
      <c r="X855" s="259"/>
      <c r="Y855" s="259"/>
      <c r="Z855" s="259"/>
      <c r="AA855" s="259"/>
      <c r="AB855" s="259"/>
      <c r="AC855" s="259"/>
      <c r="AD855" s="259"/>
      <c r="AE855" s="259"/>
      <c r="AF855" s="259"/>
      <c r="AG855" s="259"/>
      <c r="AH855" s="259"/>
      <c r="AU855" s="45"/>
      <c r="AV855" s="45"/>
    </row>
    <row r="856" spans="2:48" ht="14.25" customHeight="1">
      <c r="B856" s="259"/>
      <c r="D856" s="259"/>
      <c r="E856" s="259"/>
      <c r="F856" s="259"/>
      <c r="G856" s="259"/>
      <c r="H856" s="259"/>
      <c r="I856" s="259"/>
      <c r="J856" s="259"/>
      <c r="K856" s="259"/>
      <c r="L856" s="259"/>
      <c r="M856" s="259"/>
      <c r="N856" s="259"/>
      <c r="O856" s="259"/>
      <c r="P856" s="259"/>
      <c r="Q856" s="259"/>
      <c r="R856" s="259"/>
      <c r="S856" s="259"/>
      <c r="T856" s="259"/>
      <c r="U856" s="259"/>
      <c r="V856" s="259"/>
      <c r="W856" s="259"/>
      <c r="X856" s="259"/>
      <c r="Y856" s="259"/>
      <c r="Z856" s="259"/>
      <c r="AA856" s="259"/>
      <c r="AB856" s="259"/>
      <c r="AC856" s="259"/>
      <c r="AD856" s="259"/>
      <c r="AE856" s="259"/>
      <c r="AF856" s="259"/>
      <c r="AG856" s="259"/>
      <c r="AH856" s="259"/>
      <c r="AU856" s="45"/>
      <c r="AV856" s="45"/>
    </row>
    <row r="857" spans="2:48" ht="14.25" customHeight="1">
      <c r="B857" s="259"/>
      <c r="D857" s="259"/>
      <c r="E857" s="259"/>
      <c r="F857" s="259"/>
      <c r="G857" s="259"/>
      <c r="H857" s="259"/>
      <c r="I857" s="259"/>
      <c r="J857" s="259"/>
      <c r="K857" s="259"/>
      <c r="L857" s="259"/>
      <c r="M857" s="259"/>
      <c r="N857" s="259"/>
      <c r="O857" s="259"/>
      <c r="P857" s="259"/>
      <c r="Q857" s="259"/>
      <c r="R857" s="259"/>
      <c r="S857" s="259"/>
      <c r="T857" s="259"/>
      <c r="U857" s="259"/>
      <c r="V857" s="259"/>
      <c r="W857" s="259"/>
      <c r="X857" s="259"/>
      <c r="Y857" s="259"/>
      <c r="Z857" s="259"/>
      <c r="AA857" s="259"/>
      <c r="AB857" s="259"/>
      <c r="AC857" s="259"/>
      <c r="AD857" s="259"/>
      <c r="AE857" s="259"/>
      <c r="AF857" s="259"/>
      <c r="AG857" s="259"/>
      <c r="AH857" s="259"/>
      <c r="AU857" s="45"/>
      <c r="AV857" s="45"/>
    </row>
    <row r="858" spans="2:48" ht="14.25" customHeight="1">
      <c r="B858" s="259"/>
      <c r="D858" s="259"/>
      <c r="E858" s="259"/>
      <c r="F858" s="259"/>
      <c r="G858" s="259"/>
      <c r="H858" s="259"/>
      <c r="I858" s="259"/>
      <c r="J858" s="259"/>
      <c r="K858" s="259"/>
      <c r="L858" s="259"/>
      <c r="M858" s="259"/>
      <c r="N858" s="259"/>
      <c r="O858" s="259"/>
      <c r="P858" s="259"/>
      <c r="Q858" s="259"/>
      <c r="R858" s="259"/>
      <c r="S858" s="259"/>
      <c r="T858" s="259"/>
      <c r="U858" s="259"/>
      <c r="V858" s="259"/>
      <c r="W858" s="259"/>
      <c r="X858" s="259"/>
      <c r="Y858" s="259"/>
      <c r="Z858" s="259"/>
      <c r="AA858" s="259"/>
      <c r="AB858" s="259"/>
      <c r="AC858" s="259"/>
      <c r="AD858" s="259"/>
      <c r="AE858" s="259"/>
      <c r="AF858" s="259"/>
      <c r="AG858" s="259"/>
      <c r="AH858" s="259"/>
      <c r="AU858" s="45"/>
      <c r="AV858" s="45"/>
    </row>
    <row r="859" spans="2:48" ht="14.25" customHeight="1">
      <c r="B859" s="259"/>
      <c r="D859" s="259"/>
      <c r="E859" s="259"/>
      <c r="F859" s="259"/>
      <c r="G859" s="259"/>
      <c r="H859" s="259"/>
      <c r="I859" s="259"/>
      <c r="J859" s="259"/>
      <c r="K859" s="259"/>
      <c r="L859" s="259"/>
      <c r="M859" s="259"/>
      <c r="N859" s="259"/>
      <c r="O859" s="259"/>
      <c r="P859" s="259"/>
      <c r="Q859" s="259"/>
      <c r="R859" s="259"/>
      <c r="S859" s="259"/>
      <c r="T859" s="259"/>
      <c r="U859" s="259"/>
      <c r="V859" s="259"/>
      <c r="W859" s="259"/>
      <c r="X859" s="259"/>
      <c r="Y859" s="259"/>
      <c r="Z859" s="259"/>
      <c r="AA859" s="259"/>
      <c r="AB859" s="259"/>
      <c r="AC859" s="259"/>
      <c r="AD859" s="259"/>
      <c r="AE859" s="259"/>
      <c r="AF859" s="259"/>
      <c r="AG859" s="259"/>
      <c r="AH859" s="259"/>
      <c r="AU859" s="45"/>
      <c r="AV859" s="45"/>
    </row>
    <row r="860" spans="2:48" ht="14.25" customHeight="1">
      <c r="B860" s="259"/>
      <c r="D860" s="259"/>
      <c r="E860" s="259"/>
      <c r="F860" s="259"/>
      <c r="G860" s="259"/>
      <c r="H860" s="259"/>
      <c r="I860" s="259"/>
      <c r="J860" s="259"/>
      <c r="K860" s="259"/>
      <c r="L860" s="259"/>
      <c r="M860" s="259"/>
      <c r="N860" s="259"/>
      <c r="O860" s="259"/>
      <c r="P860" s="259"/>
      <c r="Q860" s="259"/>
      <c r="R860" s="259"/>
      <c r="S860" s="259"/>
      <c r="T860" s="259"/>
      <c r="U860" s="259"/>
      <c r="V860" s="259"/>
      <c r="W860" s="259"/>
      <c r="X860" s="259"/>
      <c r="Y860" s="259"/>
      <c r="Z860" s="259"/>
      <c r="AA860" s="259"/>
      <c r="AB860" s="259"/>
      <c r="AC860" s="259"/>
      <c r="AD860" s="259"/>
      <c r="AE860" s="259"/>
      <c r="AF860" s="259"/>
      <c r="AG860" s="259"/>
      <c r="AH860" s="259"/>
      <c r="AU860" s="45"/>
      <c r="AV860" s="45"/>
    </row>
    <row r="861" spans="2:48" ht="14.25" customHeight="1">
      <c r="B861" s="259"/>
      <c r="D861" s="259"/>
      <c r="E861" s="259"/>
      <c r="F861" s="259"/>
      <c r="G861" s="259"/>
      <c r="H861" s="259"/>
      <c r="I861" s="259"/>
      <c r="J861" s="259"/>
      <c r="K861" s="259"/>
      <c r="L861" s="259"/>
      <c r="M861" s="259"/>
      <c r="N861" s="259"/>
      <c r="O861" s="259"/>
      <c r="P861" s="259"/>
      <c r="Q861" s="259"/>
      <c r="R861" s="259"/>
      <c r="S861" s="259"/>
      <c r="T861" s="259"/>
      <c r="U861" s="259"/>
      <c r="V861" s="259"/>
      <c r="W861" s="259"/>
      <c r="X861" s="259"/>
      <c r="Y861" s="259"/>
      <c r="Z861" s="259"/>
      <c r="AA861" s="259"/>
      <c r="AB861" s="259"/>
      <c r="AC861" s="259"/>
      <c r="AD861" s="259"/>
      <c r="AE861" s="259"/>
      <c r="AF861" s="259"/>
      <c r="AG861" s="259"/>
      <c r="AH861" s="259"/>
      <c r="AU861" s="45"/>
      <c r="AV861" s="45"/>
    </row>
    <row r="862" spans="2:48" ht="14.25" customHeight="1">
      <c r="B862" s="259"/>
      <c r="D862" s="259"/>
      <c r="E862" s="259"/>
      <c r="F862" s="259"/>
      <c r="G862" s="259"/>
      <c r="H862" s="259"/>
      <c r="I862" s="259"/>
      <c r="J862" s="259"/>
      <c r="K862" s="259"/>
      <c r="L862" s="259"/>
      <c r="M862" s="259"/>
      <c r="N862" s="259"/>
      <c r="O862" s="259"/>
      <c r="P862" s="259"/>
      <c r="Q862" s="259"/>
      <c r="R862" s="259"/>
      <c r="S862" s="259"/>
      <c r="T862" s="259"/>
      <c r="U862" s="259"/>
      <c r="V862" s="259"/>
      <c r="W862" s="259"/>
      <c r="X862" s="259"/>
      <c r="Y862" s="259"/>
      <c r="Z862" s="259"/>
      <c r="AA862" s="259"/>
      <c r="AB862" s="259"/>
      <c r="AC862" s="259"/>
      <c r="AD862" s="259"/>
      <c r="AE862" s="259"/>
      <c r="AF862" s="259"/>
      <c r="AG862" s="259"/>
      <c r="AH862" s="259"/>
      <c r="AU862" s="45"/>
      <c r="AV862" s="45"/>
    </row>
    <row r="863" spans="2:48" ht="14.25" customHeight="1">
      <c r="B863" s="259"/>
      <c r="D863" s="259"/>
      <c r="E863" s="259"/>
      <c r="F863" s="259"/>
      <c r="G863" s="259"/>
      <c r="H863" s="259"/>
      <c r="I863" s="259"/>
      <c r="J863" s="259"/>
      <c r="K863" s="259"/>
      <c r="L863" s="259"/>
      <c r="M863" s="259"/>
      <c r="N863" s="259"/>
      <c r="O863" s="259"/>
      <c r="P863" s="259"/>
      <c r="Q863" s="259"/>
      <c r="R863" s="259"/>
      <c r="S863" s="259"/>
      <c r="T863" s="259"/>
      <c r="U863" s="259"/>
      <c r="V863" s="259"/>
      <c r="W863" s="259"/>
      <c r="X863" s="259"/>
      <c r="Y863" s="259"/>
      <c r="Z863" s="259"/>
      <c r="AA863" s="259"/>
      <c r="AB863" s="259"/>
      <c r="AC863" s="259"/>
      <c r="AD863" s="259"/>
      <c r="AE863" s="259"/>
      <c r="AF863" s="259"/>
      <c r="AG863" s="259"/>
      <c r="AH863" s="259"/>
      <c r="AU863" s="45"/>
      <c r="AV863" s="45"/>
    </row>
    <row r="864" spans="2:48" ht="14.25" customHeight="1">
      <c r="B864" s="259"/>
      <c r="D864" s="259"/>
      <c r="E864" s="259"/>
      <c r="F864" s="259"/>
      <c r="G864" s="259"/>
      <c r="H864" s="259"/>
      <c r="I864" s="259"/>
      <c r="J864" s="259"/>
      <c r="K864" s="259"/>
      <c r="L864" s="259"/>
      <c r="M864" s="259"/>
      <c r="N864" s="259"/>
      <c r="O864" s="259"/>
      <c r="P864" s="259"/>
      <c r="Q864" s="259"/>
      <c r="R864" s="259"/>
      <c r="S864" s="259"/>
      <c r="T864" s="259"/>
      <c r="U864" s="259"/>
      <c r="V864" s="259"/>
      <c r="W864" s="259"/>
      <c r="X864" s="259"/>
      <c r="Y864" s="259"/>
      <c r="Z864" s="259"/>
      <c r="AA864" s="259"/>
      <c r="AB864" s="259"/>
      <c r="AC864" s="259"/>
      <c r="AD864" s="259"/>
      <c r="AE864" s="259"/>
      <c r="AF864" s="259"/>
      <c r="AG864" s="259"/>
      <c r="AH864" s="259"/>
      <c r="AU864" s="45"/>
      <c r="AV864" s="45"/>
    </row>
    <row r="865" spans="2:48" ht="14.25" customHeight="1">
      <c r="B865" s="259"/>
      <c r="D865" s="259"/>
      <c r="E865" s="259"/>
      <c r="F865" s="259"/>
      <c r="G865" s="259"/>
      <c r="H865" s="259"/>
      <c r="I865" s="259"/>
      <c r="J865" s="259"/>
      <c r="K865" s="259"/>
      <c r="L865" s="259"/>
      <c r="M865" s="259"/>
      <c r="N865" s="259"/>
      <c r="O865" s="259"/>
      <c r="P865" s="259"/>
      <c r="Q865" s="259"/>
      <c r="R865" s="259"/>
      <c r="S865" s="259"/>
      <c r="T865" s="259"/>
      <c r="U865" s="259"/>
      <c r="V865" s="259"/>
      <c r="W865" s="259"/>
      <c r="X865" s="259"/>
      <c r="Y865" s="259"/>
      <c r="Z865" s="259"/>
      <c r="AA865" s="259"/>
      <c r="AB865" s="259"/>
      <c r="AC865" s="259"/>
      <c r="AD865" s="259"/>
      <c r="AE865" s="259"/>
      <c r="AF865" s="259"/>
      <c r="AG865" s="259"/>
      <c r="AH865" s="259"/>
      <c r="AU865" s="45"/>
      <c r="AV865" s="45"/>
    </row>
    <row r="866" spans="2:48" ht="14.25" customHeight="1">
      <c r="B866" s="259"/>
      <c r="D866" s="259"/>
      <c r="E866" s="259"/>
      <c r="F866" s="259"/>
      <c r="G866" s="259"/>
      <c r="H866" s="259"/>
      <c r="I866" s="259"/>
      <c r="J866" s="259"/>
      <c r="K866" s="259"/>
      <c r="L866" s="259"/>
      <c r="M866" s="259"/>
      <c r="N866" s="259"/>
      <c r="O866" s="259"/>
      <c r="P866" s="259"/>
      <c r="Q866" s="259"/>
      <c r="R866" s="259"/>
      <c r="S866" s="259"/>
      <c r="T866" s="259"/>
      <c r="U866" s="259"/>
      <c r="V866" s="259"/>
      <c r="W866" s="259"/>
      <c r="X866" s="259"/>
      <c r="Y866" s="259"/>
      <c r="Z866" s="259"/>
      <c r="AA866" s="259"/>
      <c r="AB866" s="259"/>
      <c r="AC866" s="259"/>
      <c r="AD866" s="259"/>
      <c r="AE866" s="259"/>
      <c r="AF866" s="259"/>
      <c r="AG866" s="259"/>
      <c r="AH866" s="259"/>
      <c r="AU866" s="45"/>
      <c r="AV866" s="45"/>
    </row>
    <row r="867" spans="2:48" ht="14.25" customHeight="1">
      <c r="B867" s="259"/>
      <c r="D867" s="259"/>
      <c r="E867" s="259"/>
      <c r="F867" s="259"/>
      <c r="G867" s="259"/>
      <c r="H867" s="259"/>
      <c r="I867" s="259"/>
      <c r="J867" s="259"/>
      <c r="K867" s="259"/>
      <c r="L867" s="259"/>
      <c r="M867" s="259"/>
      <c r="N867" s="259"/>
      <c r="O867" s="259"/>
      <c r="P867" s="259"/>
      <c r="Q867" s="259"/>
      <c r="R867" s="259"/>
      <c r="S867" s="259"/>
      <c r="T867" s="259"/>
      <c r="U867" s="259"/>
      <c r="V867" s="259"/>
      <c r="W867" s="259"/>
      <c r="X867" s="259"/>
      <c r="Y867" s="259"/>
      <c r="Z867" s="259"/>
      <c r="AA867" s="259"/>
      <c r="AB867" s="259"/>
      <c r="AC867" s="259"/>
      <c r="AD867" s="259"/>
      <c r="AE867" s="259"/>
      <c r="AF867" s="259"/>
      <c r="AG867" s="259"/>
      <c r="AH867" s="259"/>
      <c r="AU867" s="45"/>
      <c r="AV867" s="45"/>
    </row>
    <row r="868" spans="2:48" ht="14.25" customHeight="1">
      <c r="B868" s="259"/>
      <c r="D868" s="259"/>
      <c r="E868" s="259"/>
      <c r="F868" s="259"/>
      <c r="G868" s="259"/>
      <c r="H868" s="259"/>
      <c r="I868" s="259"/>
      <c r="J868" s="259"/>
      <c r="K868" s="259"/>
      <c r="L868" s="259"/>
      <c r="M868" s="259"/>
      <c r="N868" s="259"/>
      <c r="O868" s="259"/>
      <c r="P868" s="259"/>
      <c r="Q868" s="259"/>
      <c r="R868" s="259"/>
      <c r="S868" s="259"/>
      <c r="T868" s="259"/>
      <c r="U868" s="259"/>
      <c r="V868" s="259"/>
      <c r="W868" s="259"/>
      <c r="X868" s="259"/>
      <c r="Y868" s="259"/>
      <c r="Z868" s="259"/>
      <c r="AA868" s="259"/>
      <c r="AB868" s="259"/>
      <c r="AC868" s="259"/>
      <c r="AD868" s="259"/>
      <c r="AE868" s="259"/>
      <c r="AF868" s="259"/>
      <c r="AG868" s="259"/>
      <c r="AH868" s="259"/>
      <c r="AU868" s="45"/>
      <c r="AV868" s="45"/>
    </row>
    <row r="869" spans="2:48" ht="14.25" customHeight="1">
      <c r="B869" s="259"/>
      <c r="D869" s="259"/>
      <c r="E869" s="259"/>
      <c r="F869" s="259"/>
      <c r="G869" s="259"/>
      <c r="H869" s="259"/>
      <c r="I869" s="259"/>
      <c r="J869" s="259"/>
      <c r="K869" s="259"/>
      <c r="L869" s="259"/>
      <c r="M869" s="259"/>
      <c r="N869" s="259"/>
      <c r="O869" s="259"/>
      <c r="P869" s="259"/>
      <c r="Q869" s="259"/>
      <c r="R869" s="259"/>
      <c r="S869" s="259"/>
      <c r="T869" s="259"/>
      <c r="U869" s="259"/>
      <c r="V869" s="259"/>
      <c r="W869" s="259"/>
      <c r="X869" s="259"/>
      <c r="Y869" s="259"/>
      <c r="Z869" s="259"/>
      <c r="AA869" s="259"/>
      <c r="AB869" s="259"/>
      <c r="AC869" s="259"/>
      <c r="AD869" s="259"/>
      <c r="AE869" s="259"/>
      <c r="AF869" s="259"/>
      <c r="AG869" s="259"/>
      <c r="AH869" s="259"/>
      <c r="AU869" s="45"/>
      <c r="AV869" s="45"/>
    </row>
    <row r="870" spans="2:48" ht="14.25" customHeight="1">
      <c r="B870" s="259"/>
      <c r="D870" s="259"/>
      <c r="E870" s="259"/>
      <c r="F870" s="259"/>
      <c r="G870" s="259"/>
      <c r="H870" s="259"/>
      <c r="I870" s="259"/>
      <c r="J870" s="259"/>
      <c r="K870" s="259"/>
      <c r="L870" s="259"/>
      <c r="M870" s="259"/>
      <c r="N870" s="259"/>
      <c r="O870" s="259"/>
      <c r="P870" s="259"/>
      <c r="Q870" s="259"/>
      <c r="R870" s="259"/>
      <c r="S870" s="259"/>
      <c r="T870" s="259"/>
      <c r="U870" s="259"/>
      <c r="V870" s="259"/>
      <c r="W870" s="259"/>
      <c r="X870" s="259"/>
      <c r="Y870" s="259"/>
      <c r="Z870" s="259"/>
      <c r="AA870" s="259"/>
      <c r="AB870" s="259"/>
      <c r="AC870" s="259"/>
      <c r="AD870" s="259"/>
      <c r="AE870" s="259"/>
      <c r="AF870" s="259"/>
      <c r="AG870" s="259"/>
      <c r="AH870" s="259"/>
      <c r="AU870" s="45"/>
      <c r="AV870" s="45"/>
    </row>
    <row r="871" spans="2:48" ht="14.25" customHeight="1">
      <c r="B871" s="259"/>
      <c r="D871" s="259"/>
      <c r="E871" s="259"/>
      <c r="F871" s="259"/>
      <c r="G871" s="259"/>
      <c r="H871" s="259"/>
      <c r="I871" s="259"/>
      <c r="J871" s="259"/>
      <c r="K871" s="259"/>
      <c r="L871" s="259"/>
      <c r="M871" s="259"/>
      <c r="N871" s="259"/>
      <c r="O871" s="259"/>
      <c r="P871" s="259"/>
      <c r="Q871" s="259"/>
      <c r="R871" s="259"/>
      <c r="S871" s="259"/>
      <c r="T871" s="259"/>
      <c r="U871" s="259"/>
      <c r="V871" s="259"/>
      <c r="W871" s="259"/>
      <c r="X871" s="259"/>
      <c r="Y871" s="259"/>
      <c r="Z871" s="259"/>
      <c r="AA871" s="259"/>
      <c r="AB871" s="259"/>
      <c r="AC871" s="259"/>
      <c r="AD871" s="259"/>
      <c r="AE871" s="259"/>
      <c r="AF871" s="259"/>
      <c r="AG871" s="259"/>
      <c r="AH871" s="259"/>
      <c r="AU871" s="45"/>
      <c r="AV871" s="45"/>
    </row>
    <row r="872" spans="2:48" ht="14.25" customHeight="1">
      <c r="B872" s="259"/>
      <c r="D872" s="259"/>
      <c r="E872" s="259"/>
      <c r="F872" s="259"/>
      <c r="G872" s="259"/>
      <c r="H872" s="259"/>
      <c r="I872" s="259"/>
      <c r="J872" s="259"/>
      <c r="K872" s="259"/>
      <c r="L872" s="259"/>
      <c r="M872" s="259"/>
      <c r="N872" s="259"/>
      <c r="O872" s="259"/>
      <c r="P872" s="259"/>
      <c r="Q872" s="259"/>
      <c r="R872" s="259"/>
      <c r="S872" s="259"/>
      <c r="T872" s="259"/>
      <c r="U872" s="259"/>
      <c r="V872" s="259"/>
      <c r="W872" s="259"/>
      <c r="X872" s="259"/>
      <c r="Y872" s="259"/>
      <c r="Z872" s="259"/>
      <c r="AA872" s="259"/>
      <c r="AB872" s="259"/>
      <c r="AC872" s="259"/>
      <c r="AD872" s="259"/>
      <c r="AE872" s="259"/>
      <c r="AF872" s="259"/>
      <c r="AG872" s="259"/>
      <c r="AH872" s="259"/>
      <c r="AU872" s="45"/>
      <c r="AV872" s="45"/>
    </row>
    <row r="873" spans="2:48" ht="14.25" customHeight="1">
      <c r="B873" s="259"/>
      <c r="D873" s="259"/>
      <c r="E873" s="259"/>
      <c r="F873" s="259"/>
      <c r="G873" s="259"/>
      <c r="H873" s="259"/>
      <c r="I873" s="259"/>
      <c r="J873" s="259"/>
      <c r="K873" s="259"/>
      <c r="L873" s="259"/>
      <c r="M873" s="259"/>
      <c r="N873" s="259"/>
      <c r="O873" s="259"/>
      <c r="P873" s="259"/>
      <c r="Q873" s="259"/>
      <c r="R873" s="259"/>
      <c r="S873" s="259"/>
      <c r="T873" s="259"/>
      <c r="U873" s="259"/>
      <c r="V873" s="259"/>
      <c r="W873" s="259"/>
      <c r="X873" s="259"/>
      <c r="Y873" s="259"/>
      <c r="Z873" s="259"/>
      <c r="AA873" s="259"/>
      <c r="AB873" s="259"/>
      <c r="AC873" s="259"/>
      <c r="AD873" s="259"/>
      <c r="AE873" s="259"/>
      <c r="AF873" s="259"/>
      <c r="AG873" s="259"/>
      <c r="AH873" s="259"/>
      <c r="AU873" s="45"/>
      <c r="AV873" s="45"/>
    </row>
    <row r="874" spans="2:48" ht="14.25" customHeight="1">
      <c r="B874" s="259"/>
      <c r="D874" s="259"/>
      <c r="E874" s="259"/>
      <c r="F874" s="259"/>
      <c r="G874" s="259"/>
      <c r="H874" s="259"/>
      <c r="I874" s="259"/>
      <c r="J874" s="259"/>
      <c r="K874" s="259"/>
      <c r="L874" s="259"/>
      <c r="M874" s="259"/>
      <c r="N874" s="259"/>
      <c r="O874" s="259"/>
      <c r="P874" s="259"/>
      <c r="Q874" s="259"/>
      <c r="R874" s="259"/>
      <c r="S874" s="259"/>
      <c r="T874" s="259"/>
      <c r="U874" s="259"/>
      <c r="V874" s="259"/>
      <c r="W874" s="259"/>
      <c r="X874" s="259"/>
      <c r="Y874" s="259"/>
      <c r="Z874" s="259"/>
      <c r="AA874" s="259"/>
      <c r="AB874" s="259"/>
      <c r="AC874" s="259"/>
      <c r="AD874" s="259"/>
      <c r="AE874" s="259"/>
      <c r="AF874" s="259"/>
      <c r="AG874" s="259"/>
      <c r="AH874" s="259"/>
      <c r="AU874" s="45"/>
      <c r="AV874" s="45"/>
    </row>
    <row r="875" spans="2:48" ht="14.25" customHeight="1">
      <c r="B875" s="259"/>
      <c r="D875" s="259"/>
      <c r="E875" s="259"/>
      <c r="F875" s="259"/>
      <c r="G875" s="259"/>
      <c r="H875" s="259"/>
      <c r="I875" s="259"/>
      <c r="J875" s="259"/>
      <c r="K875" s="259"/>
      <c r="L875" s="259"/>
      <c r="M875" s="259"/>
      <c r="N875" s="259"/>
      <c r="O875" s="259"/>
      <c r="P875" s="259"/>
      <c r="Q875" s="259"/>
      <c r="R875" s="259"/>
      <c r="S875" s="259"/>
      <c r="T875" s="259"/>
      <c r="U875" s="259"/>
      <c r="V875" s="259"/>
      <c r="W875" s="259"/>
      <c r="X875" s="259"/>
      <c r="Y875" s="259"/>
      <c r="Z875" s="259"/>
      <c r="AA875" s="259"/>
      <c r="AB875" s="259"/>
      <c r="AC875" s="259"/>
      <c r="AD875" s="259"/>
      <c r="AE875" s="259"/>
      <c r="AF875" s="259"/>
      <c r="AG875" s="259"/>
      <c r="AH875" s="259"/>
      <c r="AU875" s="45"/>
      <c r="AV875" s="45"/>
    </row>
    <row r="876" spans="2:48" ht="14.25" customHeight="1">
      <c r="B876" s="259"/>
      <c r="D876" s="259"/>
      <c r="E876" s="259"/>
      <c r="F876" s="259"/>
      <c r="G876" s="259"/>
      <c r="H876" s="259"/>
      <c r="I876" s="259"/>
      <c r="J876" s="259"/>
      <c r="K876" s="259"/>
      <c r="L876" s="259"/>
      <c r="M876" s="259"/>
      <c r="N876" s="259"/>
      <c r="O876" s="259"/>
      <c r="P876" s="259"/>
      <c r="Q876" s="259"/>
      <c r="R876" s="259"/>
      <c r="S876" s="259"/>
      <c r="T876" s="259"/>
      <c r="U876" s="259"/>
      <c r="V876" s="259"/>
      <c r="W876" s="259"/>
      <c r="X876" s="259"/>
      <c r="Y876" s="259"/>
      <c r="Z876" s="259"/>
      <c r="AA876" s="259"/>
      <c r="AB876" s="259"/>
      <c r="AC876" s="259"/>
      <c r="AD876" s="259"/>
      <c r="AE876" s="259"/>
      <c r="AF876" s="259"/>
      <c r="AG876" s="259"/>
      <c r="AH876" s="259"/>
      <c r="AU876" s="45"/>
      <c r="AV876" s="45"/>
    </row>
    <row r="877" spans="2:48" ht="14.25" customHeight="1">
      <c r="B877" s="259"/>
      <c r="D877" s="259"/>
      <c r="E877" s="259"/>
      <c r="F877" s="259"/>
      <c r="G877" s="259"/>
      <c r="H877" s="259"/>
      <c r="I877" s="259"/>
      <c r="J877" s="259"/>
      <c r="K877" s="259"/>
      <c r="L877" s="259"/>
      <c r="M877" s="259"/>
      <c r="N877" s="259"/>
      <c r="O877" s="259"/>
      <c r="P877" s="259"/>
      <c r="Q877" s="259"/>
      <c r="R877" s="259"/>
      <c r="S877" s="259"/>
      <c r="T877" s="259"/>
      <c r="U877" s="259"/>
      <c r="V877" s="259"/>
      <c r="W877" s="259"/>
      <c r="X877" s="259"/>
      <c r="Y877" s="259"/>
      <c r="Z877" s="259"/>
      <c r="AA877" s="259"/>
      <c r="AB877" s="259"/>
      <c r="AC877" s="259"/>
      <c r="AD877" s="259"/>
      <c r="AE877" s="259"/>
      <c r="AF877" s="259"/>
      <c r="AG877" s="259"/>
      <c r="AH877" s="259"/>
      <c r="AU877" s="45"/>
      <c r="AV877" s="45"/>
    </row>
    <row r="878" spans="2:48" ht="14.25" customHeight="1">
      <c r="B878" s="259"/>
      <c r="D878" s="259"/>
      <c r="E878" s="259"/>
      <c r="F878" s="259"/>
      <c r="G878" s="259"/>
      <c r="H878" s="259"/>
      <c r="I878" s="259"/>
      <c r="J878" s="259"/>
      <c r="K878" s="259"/>
      <c r="L878" s="259"/>
      <c r="M878" s="259"/>
      <c r="N878" s="259"/>
      <c r="O878" s="259"/>
      <c r="P878" s="259"/>
      <c r="Q878" s="259"/>
      <c r="R878" s="259"/>
      <c r="S878" s="259"/>
      <c r="T878" s="259"/>
      <c r="U878" s="259"/>
      <c r="V878" s="259"/>
      <c r="W878" s="259"/>
      <c r="X878" s="259"/>
      <c r="Y878" s="259"/>
      <c r="Z878" s="259"/>
      <c r="AA878" s="259"/>
      <c r="AB878" s="259"/>
      <c r="AC878" s="259"/>
      <c r="AD878" s="259"/>
      <c r="AE878" s="259"/>
      <c r="AF878" s="259"/>
      <c r="AG878" s="259"/>
      <c r="AH878" s="259"/>
      <c r="AU878" s="45"/>
      <c r="AV878" s="45"/>
    </row>
    <row r="879" spans="2:48" ht="14.25" customHeight="1">
      <c r="B879" s="259"/>
      <c r="D879" s="259"/>
      <c r="E879" s="259"/>
      <c r="F879" s="259"/>
      <c r="G879" s="259"/>
      <c r="H879" s="259"/>
      <c r="I879" s="259"/>
      <c r="J879" s="259"/>
      <c r="K879" s="259"/>
      <c r="L879" s="259"/>
      <c r="M879" s="259"/>
      <c r="N879" s="259"/>
      <c r="O879" s="259"/>
      <c r="P879" s="259"/>
      <c r="Q879" s="259"/>
      <c r="R879" s="259"/>
      <c r="S879" s="259"/>
      <c r="T879" s="259"/>
      <c r="U879" s="259"/>
      <c r="V879" s="259"/>
      <c r="W879" s="259"/>
      <c r="X879" s="259"/>
      <c r="Y879" s="259"/>
      <c r="Z879" s="259"/>
      <c r="AA879" s="259"/>
      <c r="AB879" s="259"/>
      <c r="AC879" s="259"/>
      <c r="AD879" s="259"/>
      <c r="AE879" s="259"/>
      <c r="AF879" s="259"/>
      <c r="AG879" s="259"/>
      <c r="AH879" s="259"/>
      <c r="AU879" s="45"/>
      <c r="AV879" s="45"/>
    </row>
    <row r="880" spans="2:48" ht="14.25" customHeight="1">
      <c r="B880" s="259"/>
      <c r="D880" s="259"/>
      <c r="E880" s="259"/>
      <c r="F880" s="259"/>
      <c r="G880" s="259"/>
      <c r="H880" s="259"/>
      <c r="I880" s="259"/>
      <c r="J880" s="259"/>
      <c r="K880" s="259"/>
      <c r="L880" s="259"/>
      <c r="M880" s="259"/>
      <c r="N880" s="259"/>
      <c r="O880" s="259"/>
      <c r="P880" s="259"/>
      <c r="Q880" s="259"/>
      <c r="R880" s="259"/>
      <c r="S880" s="259"/>
      <c r="T880" s="259"/>
      <c r="U880" s="259"/>
      <c r="V880" s="259"/>
      <c r="W880" s="259"/>
      <c r="X880" s="259"/>
      <c r="Y880" s="259"/>
      <c r="Z880" s="259"/>
      <c r="AA880" s="259"/>
      <c r="AB880" s="259"/>
      <c r="AC880" s="259"/>
      <c r="AD880" s="259"/>
      <c r="AE880" s="259"/>
      <c r="AF880" s="259"/>
      <c r="AG880" s="259"/>
      <c r="AH880" s="259"/>
      <c r="AU880" s="45"/>
      <c r="AV880" s="45"/>
    </row>
    <row r="881" spans="2:48" ht="14.25" customHeight="1">
      <c r="B881" s="259"/>
      <c r="D881" s="259"/>
      <c r="E881" s="259"/>
      <c r="F881" s="259"/>
      <c r="G881" s="259"/>
      <c r="H881" s="259"/>
      <c r="I881" s="259"/>
      <c r="J881" s="259"/>
      <c r="K881" s="259"/>
      <c r="L881" s="259"/>
      <c r="M881" s="259"/>
      <c r="N881" s="259"/>
      <c r="O881" s="259"/>
      <c r="P881" s="259"/>
      <c r="Q881" s="259"/>
      <c r="R881" s="259"/>
      <c r="S881" s="259"/>
      <c r="T881" s="259"/>
      <c r="U881" s="259"/>
      <c r="V881" s="259"/>
      <c r="W881" s="259"/>
      <c r="X881" s="259"/>
      <c r="Y881" s="259"/>
      <c r="Z881" s="259"/>
      <c r="AA881" s="259"/>
      <c r="AB881" s="259"/>
      <c r="AC881" s="259"/>
      <c r="AD881" s="259"/>
      <c r="AE881" s="259"/>
      <c r="AF881" s="259"/>
      <c r="AG881" s="259"/>
      <c r="AH881" s="259"/>
      <c r="AU881" s="45"/>
      <c r="AV881" s="45"/>
    </row>
    <row r="882" spans="2:48" ht="14.25" customHeight="1">
      <c r="B882" s="259"/>
      <c r="D882" s="259"/>
      <c r="E882" s="259"/>
      <c r="F882" s="259"/>
      <c r="G882" s="259"/>
      <c r="H882" s="259"/>
      <c r="I882" s="259"/>
      <c r="J882" s="259"/>
      <c r="K882" s="259"/>
      <c r="L882" s="259"/>
      <c r="M882" s="259"/>
      <c r="N882" s="259"/>
      <c r="O882" s="259"/>
      <c r="P882" s="259"/>
      <c r="Q882" s="259"/>
      <c r="R882" s="259"/>
      <c r="S882" s="259"/>
      <c r="T882" s="259"/>
      <c r="U882" s="259"/>
      <c r="V882" s="259"/>
      <c r="W882" s="259"/>
      <c r="X882" s="259"/>
      <c r="Y882" s="259"/>
      <c r="Z882" s="259"/>
      <c r="AA882" s="259"/>
      <c r="AB882" s="259"/>
      <c r="AC882" s="259"/>
      <c r="AD882" s="259"/>
      <c r="AE882" s="259"/>
      <c r="AF882" s="259"/>
      <c r="AG882" s="259"/>
      <c r="AH882" s="259"/>
      <c r="AU882" s="45"/>
      <c r="AV882" s="45"/>
    </row>
    <row r="883" spans="2:48" ht="14.25" customHeight="1">
      <c r="B883" s="259"/>
      <c r="D883" s="259"/>
      <c r="E883" s="259"/>
      <c r="F883" s="259"/>
      <c r="G883" s="259"/>
      <c r="H883" s="259"/>
      <c r="I883" s="259"/>
      <c r="J883" s="259"/>
      <c r="K883" s="259"/>
      <c r="L883" s="259"/>
      <c r="M883" s="259"/>
      <c r="N883" s="259"/>
      <c r="O883" s="259"/>
      <c r="P883" s="259"/>
      <c r="Q883" s="259"/>
      <c r="R883" s="259"/>
      <c r="S883" s="259"/>
      <c r="T883" s="259"/>
      <c r="U883" s="259"/>
      <c r="V883" s="259"/>
      <c r="W883" s="259"/>
      <c r="X883" s="259"/>
      <c r="Y883" s="259"/>
      <c r="Z883" s="259"/>
      <c r="AA883" s="259"/>
      <c r="AB883" s="259"/>
      <c r="AC883" s="259"/>
      <c r="AD883" s="259"/>
      <c r="AE883" s="259"/>
      <c r="AF883" s="259"/>
      <c r="AG883" s="259"/>
      <c r="AH883" s="259"/>
      <c r="AU883" s="45"/>
      <c r="AV883" s="45"/>
    </row>
    <row r="884" spans="2:48" ht="14.25" customHeight="1">
      <c r="B884" s="259"/>
      <c r="D884" s="259"/>
      <c r="E884" s="259"/>
      <c r="F884" s="259"/>
      <c r="G884" s="259"/>
      <c r="H884" s="259"/>
      <c r="I884" s="259"/>
      <c r="J884" s="259"/>
      <c r="K884" s="259"/>
      <c r="L884" s="259"/>
      <c r="M884" s="259"/>
      <c r="N884" s="259"/>
      <c r="O884" s="259"/>
      <c r="P884" s="259"/>
      <c r="Q884" s="259"/>
      <c r="R884" s="259"/>
      <c r="S884" s="259"/>
      <c r="T884" s="259"/>
      <c r="U884" s="259"/>
      <c r="V884" s="259"/>
      <c r="W884" s="259"/>
      <c r="X884" s="259"/>
      <c r="Y884" s="259"/>
      <c r="Z884" s="259"/>
      <c r="AA884" s="259"/>
      <c r="AB884" s="259"/>
      <c r="AC884" s="259"/>
      <c r="AD884" s="259"/>
      <c r="AE884" s="259"/>
      <c r="AF884" s="259"/>
      <c r="AG884" s="259"/>
      <c r="AH884" s="259"/>
      <c r="AU884" s="45"/>
      <c r="AV884" s="45"/>
    </row>
    <row r="885" spans="2:48" ht="14.25" customHeight="1">
      <c r="B885" s="259"/>
      <c r="D885" s="259"/>
      <c r="E885" s="259"/>
      <c r="F885" s="259"/>
      <c r="G885" s="259"/>
      <c r="H885" s="259"/>
      <c r="I885" s="259"/>
      <c r="J885" s="259"/>
      <c r="K885" s="259"/>
      <c r="L885" s="259"/>
      <c r="M885" s="259"/>
      <c r="N885" s="259"/>
      <c r="O885" s="259"/>
      <c r="P885" s="259"/>
      <c r="Q885" s="259"/>
      <c r="R885" s="259"/>
      <c r="S885" s="259"/>
      <c r="T885" s="259"/>
      <c r="U885" s="259"/>
      <c r="V885" s="259"/>
      <c r="W885" s="259"/>
      <c r="X885" s="259"/>
      <c r="Y885" s="259"/>
      <c r="Z885" s="259"/>
      <c r="AA885" s="259"/>
      <c r="AB885" s="259"/>
      <c r="AC885" s="259"/>
      <c r="AD885" s="259"/>
      <c r="AE885" s="259"/>
      <c r="AF885" s="259"/>
      <c r="AG885" s="259"/>
      <c r="AH885" s="259"/>
      <c r="AU885" s="45"/>
      <c r="AV885" s="45"/>
    </row>
    <row r="886" spans="2:48" ht="14.25" customHeight="1">
      <c r="B886" s="259"/>
      <c r="D886" s="259"/>
      <c r="E886" s="259"/>
      <c r="F886" s="259"/>
      <c r="G886" s="259"/>
      <c r="H886" s="259"/>
      <c r="I886" s="259"/>
      <c r="J886" s="259"/>
      <c r="K886" s="259"/>
      <c r="L886" s="259"/>
      <c r="M886" s="259"/>
      <c r="N886" s="259"/>
      <c r="O886" s="259"/>
      <c r="P886" s="259"/>
      <c r="Q886" s="259"/>
      <c r="R886" s="259"/>
      <c r="S886" s="259"/>
      <c r="T886" s="259"/>
      <c r="U886" s="259"/>
      <c r="V886" s="259"/>
      <c r="W886" s="259"/>
      <c r="X886" s="259"/>
      <c r="Y886" s="259"/>
      <c r="Z886" s="259"/>
      <c r="AA886" s="259"/>
      <c r="AB886" s="259"/>
      <c r="AC886" s="259"/>
      <c r="AD886" s="259"/>
      <c r="AE886" s="259"/>
      <c r="AF886" s="259"/>
      <c r="AG886" s="259"/>
      <c r="AH886" s="259"/>
      <c r="AU886" s="45"/>
      <c r="AV886" s="45"/>
    </row>
    <row r="887" spans="2:48" ht="14.25" customHeight="1">
      <c r="B887" s="259"/>
      <c r="D887" s="259"/>
      <c r="E887" s="259"/>
      <c r="F887" s="259"/>
      <c r="G887" s="259"/>
      <c r="H887" s="259"/>
      <c r="I887" s="259"/>
      <c r="J887" s="259"/>
      <c r="K887" s="259"/>
      <c r="L887" s="259"/>
      <c r="M887" s="259"/>
      <c r="N887" s="259"/>
      <c r="O887" s="259"/>
      <c r="P887" s="259"/>
      <c r="Q887" s="259"/>
      <c r="R887" s="259"/>
      <c r="S887" s="259"/>
      <c r="T887" s="259"/>
      <c r="U887" s="259"/>
      <c r="V887" s="259"/>
      <c r="W887" s="259"/>
      <c r="X887" s="259"/>
      <c r="Y887" s="259"/>
      <c r="Z887" s="259"/>
      <c r="AA887" s="259"/>
      <c r="AB887" s="259"/>
      <c r="AC887" s="259"/>
      <c r="AD887" s="259"/>
      <c r="AE887" s="259"/>
      <c r="AF887" s="259"/>
      <c r="AG887" s="259"/>
      <c r="AH887" s="259"/>
      <c r="AU887" s="45"/>
      <c r="AV887" s="45"/>
    </row>
    <row r="888" spans="2:48" ht="14.25" customHeight="1">
      <c r="B888" s="259"/>
      <c r="D888" s="259"/>
      <c r="E888" s="259"/>
      <c r="F888" s="259"/>
      <c r="G888" s="259"/>
      <c r="H888" s="259"/>
      <c r="I888" s="259"/>
      <c r="J888" s="259"/>
      <c r="K888" s="259"/>
      <c r="L888" s="259"/>
      <c r="M888" s="259"/>
      <c r="N888" s="259"/>
      <c r="O888" s="259"/>
      <c r="P888" s="259"/>
      <c r="Q888" s="259"/>
      <c r="R888" s="259"/>
      <c r="S888" s="259"/>
      <c r="T888" s="259"/>
      <c r="U888" s="259"/>
      <c r="V888" s="259"/>
      <c r="W888" s="259"/>
      <c r="X888" s="259"/>
      <c r="Y888" s="259"/>
      <c r="Z888" s="259"/>
      <c r="AA888" s="259"/>
      <c r="AB888" s="259"/>
      <c r="AC888" s="259"/>
      <c r="AD888" s="259"/>
      <c r="AE888" s="259"/>
      <c r="AF888" s="259"/>
      <c r="AG888" s="259"/>
      <c r="AH888" s="259"/>
      <c r="AU888" s="45"/>
      <c r="AV888" s="45"/>
    </row>
    <row r="889" spans="2:48" ht="14.25" customHeight="1">
      <c r="B889" s="259"/>
      <c r="D889" s="259"/>
      <c r="E889" s="259"/>
      <c r="F889" s="259"/>
      <c r="G889" s="259"/>
      <c r="H889" s="259"/>
      <c r="I889" s="259"/>
      <c r="J889" s="259"/>
      <c r="K889" s="259"/>
      <c r="L889" s="259"/>
      <c r="M889" s="259"/>
      <c r="N889" s="259"/>
      <c r="O889" s="259"/>
      <c r="P889" s="259"/>
      <c r="Q889" s="259"/>
      <c r="R889" s="259"/>
      <c r="S889" s="259"/>
      <c r="T889" s="259"/>
      <c r="U889" s="259"/>
      <c r="V889" s="259"/>
      <c r="W889" s="259"/>
      <c r="X889" s="259"/>
      <c r="Y889" s="259"/>
      <c r="Z889" s="259"/>
      <c r="AA889" s="259"/>
      <c r="AB889" s="259"/>
      <c r="AC889" s="259"/>
      <c r="AD889" s="259"/>
      <c r="AE889" s="259"/>
      <c r="AF889" s="259"/>
      <c r="AG889" s="259"/>
      <c r="AH889" s="259"/>
      <c r="AU889" s="45"/>
      <c r="AV889" s="45"/>
    </row>
    <row r="890" spans="2:48" ht="14.25" customHeight="1">
      <c r="B890" s="259"/>
      <c r="D890" s="259"/>
      <c r="E890" s="259"/>
      <c r="F890" s="259"/>
      <c r="G890" s="259"/>
      <c r="H890" s="259"/>
      <c r="I890" s="259"/>
      <c r="J890" s="259"/>
      <c r="K890" s="259"/>
      <c r="L890" s="259"/>
      <c r="M890" s="259"/>
      <c r="N890" s="259"/>
      <c r="O890" s="259"/>
      <c r="P890" s="259"/>
      <c r="Q890" s="259"/>
      <c r="R890" s="259"/>
      <c r="S890" s="259"/>
      <c r="T890" s="259"/>
      <c r="U890" s="259"/>
      <c r="V890" s="259"/>
      <c r="W890" s="259"/>
      <c r="X890" s="259"/>
      <c r="Y890" s="259"/>
      <c r="Z890" s="259"/>
      <c r="AA890" s="259"/>
      <c r="AB890" s="259"/>
      <c r="AC890" s="259"/>
      <c r="AD890" s="259"/>
      <c r="AE890" s="259"/>
      <c r="AF890" s="259"/>
      <c r="AG890" s="259"/>
      <c r="AH890" s="259"/>
      <c r="AU890" s="45"/>
      <c r="AV890" s="45"/>
    </row>
    <row r="891" spans="2:48" ht="14.25" customHeight="1">
      <c r="B891" s="259"/>
      <c r="D891" s="259"/>
      <c r="E891" s="259"/>
      <c r="F891" s="259"/>
      <c r="G891" s="259"/>
      <c r="H891" s="259"/>
      <c r="I891" s="259"/>
      <c r="J891" s="259"/>
      <c r="K891" s="259"/>
      <c r="L891" s="259"/>
      <c r="M891" s="259"/>
      <c r="N891" s="259"/>
      <c r="O891" s="259"/>
      <c r="P891" s="259"/>
      <c r="Q891" s="259"/>
      <c r="R891" s="259"/>
      <c r="S891" s="259"/>
      <c r="T891" s="259"/>
      <c r="U891" s="259"/>
      <c r="V891" s="259"/>
      <c r="W891" s="259"/>
      <c r="X891" s="259"/>
      <c r="Y891" s="259"/>
      <c r="Z891" s="259"/>
      <c r="AA891" s="259"/>
      <c r="AB891" s="259"/>
      <c r="AC891" s="259"/>
      <c r="AD891" s="259"/>
      <c r="AE891" s="259"/>
      <c r="AF891" s="259"/>
      <c r="AG891" s="259"/>
      <c r="AH891" s="259"/>
      <c r="AU891" s="45"/>
      <c r="AV891" s="45"/>
    </row>
    <row r="892" spans="2:48" ht="14.25" customHeight="1">
      <c r="B892" s="259"/>
      <c r="D892" s="259"/>
      <c r="E892" s="259"/>
      <c r="F892" s="259"/>
      <c r="G892" s="259"/>
      <c r="H892" s="259"/>
      <c r="I892" s="259"/>
      <c r="J892" s="259"/>
      <c r="K892" s="259"/>
      <c r="L892" s="259"/>
      <c r="M892" s="259"/>
      <c r="N892" s="259"/>
      <c r="O892" s="259"/>
      <c r="P892" s="259"/>
      <c r="Q892" s="259"/>
      <c r="R892" s="259"/>
      <c r="S892" s="259"/>
      <c r="T892" s="259"/>
      <c r="U892" s="259"/>
      <c r="V892" s="259"/>
      <c r="W892" s="259"/>
      <c r="X892" s="259"/>
      <c r="Y892" s="259"/>
      <c r="Z892" s="259"/>
      <c r="AA892" s="259"/>
      <c r="AB892" s="259"/>
      <c r="AC892" s="259"/>
      <c r="AD892" s="259"/>
      <c r="AE892" s="259"/>
      <c r="AF892" s="259"/>
      <c r="AG892" s="259"/>
      <c r="AH892" s="259"/>
      <c r="AU892" s="45"/>
      <c r="AV892" s="45"/>
    </row>
    <row r="893" spans="2:48" ht="14.25" customHeight="1">
      <c r="B893" s="259"/>
      <c r="D893" s="259"/>
      <c r="E893" s="259"/>
      <c r="F893" s="259"/>
      <c r="G893" s="259"/>
      <c r="H893" s="259"/>
      <c r="I893" s="259"/>
      <c r="J893" s="259"/>
      <c r="K893" s="259"/>
      <c r="L893" s="259"/>
      <c r="M893" s="259"/>
      <c r="N893" s="259"/>
      <c r="O893" s="259"/>
      <c r="P893" s="259"/>
      <c r="Q893" s="259"/>
      <c r="R893" s="259"/>
      <c r="S893" s="259"/>
      <c r="T893" s="259"/>
      <c r="U893" s="259"/>
      <c r="V893" s="259"/>
      <c r="W893" s="259"/>
      <c r="X893" s="259"/>
      <c r="Y893" s="259"/>
      <c r="Z893" s="259"/>
      <c r="AA893" s="259"/>
      <c r="AB893" s="259"/>
      <c r="AC893" s="259"/>
      <c r="AD893" s="259"/>
      <c r="AE893" s="259"/>
      <c r="AF893" s="259"/>
      <c r="AG893" s="259"/>
      <c r="AH893" s="259"/>
      <c r="AU893" s="45"/>
      <c r="AV893" s="45"/>
    </row>
    <row r="894" spans="2:48" ht="14.25" customHeight="1">
      <c r="B894" s="259"/>
      <c r="D894" s="259"/>
      <c r="E894" s="259"/>
      <c r="F894" s="259"/>
      <c r="G894" s="259"/>
      <c r="H894" s="259"/>
      <c r="I894" s="259"/>
      <c r="J894" s="259"/>
      <c r="K894" s="259"/>
      <c r="L894" s="259"/>
      <c r="M894" s="259"/>
      <c r="N894" s="259"/>
      <c r="O894" s="259"/>
      <c r="P894" s="259"/>
      <c r="Q894" s="259"/>
      <c r="R894" s="259"/>
      <c r="S894" s="259"/>
      <c r="T894" s="259"/>
      <c r="U894" s="259"/>
      <c r="V894" s="259"/>
      <c r="W894" s="259"/>
      <c r="X894" s="259"/>
      <c r="Y894" s="259"/>
      <c r="Z894" s="259"/>
      <c r="AA894" s="259"/>
      <c r="AB894" s="259"/>
      <c r="AC894" s="259"/>
      <c r="AD894" s="259"/>
      <c r="AE894" s="259"/>
      <c r="AF894" s="259"/>
      <c r="AG894" s="259"/>
      <c r="AH894" s="259"/>
      <c r="AU894" s="45"/>
      <c r="AV894" s="45"/>
    </row>
    <row r="895" spans="2:48" ht="14.25" customHeight="1">
      <c r="B895" s="259"/>
      <c r="D895" s="259"/>
      <c r="E895" s="259"/>
      <c r="F895" s="259"/>
      <c r="G895" s="259"/>
      <c r="H895" s="259"/>
      <c r="I895" s="259"/>
      <c r="J895" s="259"/>
      <c r="K895" s="259"/>
      <c r="L895" s="259"/>
      <c r="M895" s="259"/>
      <c r="N895" s="259"/>
      <c r="O895" s="259"/>
      <c r="P895" s="259"/>
      <c r="Q895" s="259"/>
      <c r="R895" s="259"/>
      <c r="S895" s="259"/>
      <c r="T895" s="259"/>
      <c r="U895" s="259"/>
      <c r="V895" s="259"/>
      <c r="W895" s="259"/>
      <c r="X895" s="259"/>
      <c r="Y895" s="259"/>
      <c r="Z895" s="259"/>
      <c r="AA895" s="259"/>
      <c r="AB895" s="259"/>
      <c r="AC895" s="259"/>
      <c r="AD895" s="259"/>
      <c r="AE895" s="259"/>
      <c r="AF895" s="259"/>
      <c r="AG895" s="259"/>
      <c r="AH895" s="259"/>
      <c r="AU895" s="45"/>
      <c r="AV895" s="45"/>
    </row>
    <row r="896" spans="2:48" ht="14.25" customHeight="1">
      <c r="B896" s="259"/>
      <c r="D896" s="259"/>
      <c r="E896" s="259"/>
      <c r="F896" s="259"/>
      <c r="G896" s="259"/>
      <c r="H896" s="259"/>
      <c r="I896" s="259"/>
      <c r="J896" s="259"/>
      <c r="K896" s="259"/>
      <c r="L896" s="259"/>
      <c r="M896" s="259"/>
      <c r="N896" s="259"/>
      <c r="O896" s="259"/>
      <c r="P896" s="259"/>
      <c r="Q896" s="259"/>
      <c r="R896" s="259"/>
      <c r="S896" s="259"/>
      <c r="T896" s="259"/>
      <c r="U896" s="259"/>
      <c r="V896" s="259"/>
      <c r="W896" s="259"/>
      <c r="X896" s="259"/>
      <c r="Y896" s="259"/>
      <c r="Z896" s="259"/>
      <c r="AA896" s="259"/>
      <c r="AB896" s="259"/>
      <c r="AC896" s="259"/>
      <c r="AD896" s="259"/>
      <c r="AE896" s="259"/>
      <c r="AF896" s="259"/>
      <c r="AG896" s="259"/>
      <c r="AH896" s="259"/>
      <c r="AU896" s="45"/>
      <c r="AV896" s="45"/>
    </row>
    <row r="897" spans="2:48" ht="14.25" customHeight="1">
      <c r="B897" s="259"/>
      <c r="D897" s="259"/>
      <c r="E897" s="259"/>
      <c r="F897" s="259"/>
      <c r="G897" s="259"/>
      <c r="H897" s="259"/>
      <c r="I897" s="259"/>
      <c r="J897" s="259"/>
      <c r="K897" s="259"/>
      <c r="L897" s="259"/>
      <c r="M897" s="259"/>
      <c r="N897" s="259"/>
      <c r="O897" s="259"/>
      <c r="P897" s="259"/>
      <c r="Q897" s="259"/>
      <c r="R897" s="259"/>
      <c r="S897" s="259"/>
      <c r="T897" s="259"/>
      <c r="U897" s="259"/>
      <c r="V897" s="259"/>
      <c r="W897" s="259"/>
      <c r="X897" s="259"/>
      <c r="Y897" s="259"/>
      <c r="Z897" s="259"/>
      <c r="AA897" s="259"/>
      <c r="AB897" s="259"/>
      <c r="AC897" s="259"/>
      <c r="AD897" s="259"/>
      <c r="AE897" s="259"/>
      <c r="AF897" s="259"/>
      <c r="AG897" s="259"/>
      <c r="AH897" s="259"/>
      <c r="AU897" s="45"/>
      <c r="AV897" s="45"/>
    </row>
    <row r="898" spans="2:48" ht="14.25" customHeight="1">
      <c r="B898" s="259"/>
      <c r="D898" s="259"/>
      <c r="E898" s="259"/>
      <c r="F898" s="259"/>
      <c r="G898" s="259"/>
      <c r="H898" s="259"/>
      <c r="I898" s="259"/>
      <c r="J898" s="259"/>
      <c r="K898" s="259"/>
      <c r="L898" s="259"/>
      <c r="M898" s="259"/>
      <c r="N898" s="259"/>
      <c r="O898" s="259"/>
      <c r="P898" s="259"/>
      <c r="Q898" s="259"/>
      <c r="R898" s="259"/>
      <c r="S898" s="259"/>
      <c r="T898" s="259"/>
      <c r="U898" s="259"/>
      <c r="V898" s="259"/>
      <c r="W898" s="259"/>
      <c r="X898" s="259"/>
      <c r="Y898" s="259"/>
      <c r="Z898" s="259"/>
      <c r="AA898" s="259"/>
      <c r="AB898" s="259"/>
      <c r="AC898" s="259"/>
      <c r="AD898" s="259"/>
      <c r="AE898" s="259"/>
      <c r="AF898" s="259"/>
      <c r="AG898" s="259"/>
      <c r="AH898" s="259"/>
      <c r="AU898" s="45"/>
      <c r="AV898" s="45"/>
    </row>
    <row r="899" spans="2:48" ht="14.25" customHeight="1">
      <c r="B899" s="259"/>
      <c r="D899" s="259"/>
      <c r="E899" s="259"/>
      <c r="F899" s="259"/>
      <c r="G899" s="259"/>
      <c r="H899" s="259"/>
      <c r="I899" s="259"/>
      <c r="J899" s="259"/>
      <c r="K899" s="259"/>
      <c r="L899" s="259"/>
      <c r="M899" s="259"/>
      <c r="N899" s="259"/>
      <c r="O899" s="259"/>
      <c r="P899" s="259"/>
      <c r="Q899" s="259"/>
      <c r="R899" s="259"/>
      <c r="S899" s="259"/>
      <c r="T899" s="259"/>
      <c r="U899" s="259"/>
      <c r="V899" s="259"/>
      <c r="W899" s="259"/>
      <c r="X899" s="259"/>
      <c r="Y899" s="259"/>
      <c r="Z899" s="259"/>
      <c r="AA899" s="259"/>
      <c r="AB899" s="259"/>
      <c r="AC899" s="259"/>
      <c r="AD899" s="259"/>
      <c r="AE899" s="259"/>
      <c r="AF899" s="259"/>
      <c r="AG899" s="259"/>
      <c r="AH899" s="259"/>
      <c r="AU899" s="45"/>
      <c r="AV899" s="45"/>
    </row>
    <row r="900" spans="2:48" ht="14.25" customHeight="1">
      <c r="B900" s="259"/>
      <c r="D900" s="259"/>
      <c r="E900" s="259"/>
      <c r="F900" s="259"/>
      <c r="G900" s="259"/>
      <c r="H900" s="259"/>
      <c r="I900" s="259"/>
      <c r="J900" s="259"/>
      <c r="K900" s="259"/>
      <c r="L900" s="259"/>
      <c r="M900" s="259"/>
      <c r="N900" s="259"/>
      <c r="O900" s="259"/>
      <c r="P900" s="259"/>
      <c r="Q900" s="259"/>
      <c r="R900" s="259"/>
      <c r="S900" s="259"/>
      <c r="T900" s="259"/>
      <c r="U900" s="259"/>
      <c r="V900" s="259"/>
      <c r="W900" s="259"/>
      <c r="X900" s="259"/>
      <c r="Y900" s="259"/>
      <c r="Z900" s="259"/>
      <c r="AA900" s="259"/>
      <c r="AB900" s="259"/>
      <c r="AC900" s="259"/>
      <c r="AD900" s="259"/>
      <c r="AE900" s="259"/>
      <c r="AF900" s="259"/>
      <c r="AG900" s="259"/>
      <c r="AH900" s="259"/>
      <c r="AU900" s="45"/>
      <c r="AV900" s="45"/>
    </row>
    <row r="901" spans="2:48" ht="14.25" customHeight="1">
      <c r="B901" s="259"/>
      <c r="D901" s="259"/>
      <c r="E901" s="259"/>
      <c r="F901" s="259"/>
      <c r="G901" s="259"/>
      <c r="H901" s="259"/>
      <c r="I901" s="259"/>
      <c r="J901" s="259"/>
      <c r="K901" s="259"/>
      <c r="L901" s="259"/>
      <c r="M901" s="259"/>
      <c r="N901" s="259"/>
      <c r="O901" s="259"/>
      <c r="P901" s="259"/>
      <c r="Q901" s="259"/>
      <c r="R901" s="259"/>
      <c r="S901" s="259"/>
      <c r="T901" s="259"/>
      <c r="U901" s="259"/>
      <c r="V901" s="259"/>
      <c r="W901" s="259"/>
      <c r="X901" s="259"/>
      <c r="Y901" s="259"/>
      <c r="Z901" s="259"/>
      <c r="AA901" s="259"/>
      <c r="AB901" s="259"/>
      <c r="AC901" s="259"/>
      <c r="AD901" s="259"/>
      <c r="AE901" s="259"/>
      <c r="AF901" s="259"/>
      <c r="AG901" s="259"/>
      <c r="AH901" s="259"/>
      <c r="AU901" s="45"/>
      <c r="AV901" s="45"/>
    </row>
    <row r="902" spans="2:48" ht="14.25" customHeight="1">
      <c r="B902" s="259"/>
      <c r="D902" s="259"/>
      <c r="E902" s="259"/>
      <c r="F902" s="259"/>
      <c r="G902" s="259"/>
      <c r="H902" s="259"/>
      <c r="I902" s="259"/>
      <c r="J902" s="259"/>
      <c r="K902" s="259"/>
      <c r="L902" s="259"/>
      <c r="M902" s="259"/>
      <c r="N902" s="259"/>
      <c r="O902" s="259"/>
      <c r="P902" s="259"/>
      <c r="Q902" s="259"/>
      <c r="R902" s="259"/>
      <c r="S902" s="259"/>
      <c r="T902" s="259"/>
      <c r="U902" s="259"/>
      <c r="V902" s="259"/>
      <c r="W902" s="259"/>
      <c r="X902" s="259"/>
      <c r="Y902" s="259"/>
      <c r="Z902" s="259"/>
      <c r="AA902" s="259"/>
      <c r="AB902" s="259"/>
      <c r="AC902" s="259"/>
      <c r="AD902" s="259"/>
      <c r="AE902" s="259"/>
      <c r="AF902" s="259"/>
      <c r="AG902" s="259"/>
      <c r="AH902" s="259"/>
      <c r="AU902" s="45"/>
      <c r="AV902" s="45"/>
    </row>
    <row r="903" spans="2:48" ht="14.25" customHeight="1">
      <c r="B903" s="259"/>
      <c r="D903" s="259"/>
      <c r="E903" s="259"/>
      <c r="F903" s="259"/>
      <c r="G903" s="259"/>
      <c r="H903" s="259"/>
      <c r="I903" s="259"/>
      <c r="J903" s="259"/>
      <c r="K903" s="259"/>
      <c r="L903" s="259"/>
      <c r="M903" s="259"/>
      <c r="N903" s="259"/>
      <c r="O903" s="259"/>
      <c r="P903" s="259"/>
      <c r="Q903" s="259"/>
      <c r="R903" s="259"/>
      <c r="S903" s="259"/>
      <c r="T903" s="259"/>
      <c r="U903" s="259"/>
      <c r="V903" s="259"/>
      <c r="W903" s="259"/>
      <c r="X903" s="259"/>
      <c r="Y903" s="259"/>
      <c r="Z903" s="259"/>
      <c r="AA903" s="259"/>
      <c r="AB903" s="259"/>
      <c r="AC903" s="259"/>
      <c r="AD903" s="259"/>
      <c r="AE903" s="259"/>
      <c r="AF903" s="259"/>
      <c r="AG903" s="259"/>
      <c r="AH903" s="259"/>
      <c r="AU903" s="45"/>
      <c r="AV903" s="45"/>
    </row>
    <row r="904" spans="2:48" ht="14.25" customHeight="1">
      <c r="B904" s="259"/>
      <c r="D904" s="259"/>
      <c r="E904" s="259"/>
      <c r="F904" s="259"/>
      <c r="G904" s="259"/>
      <c r="H904" s="259"/>
      <c r="I904" s="259"/>
      <c r="J904" s="259"/>
      <c r="K904" s="259"/>
      <c r="L904" s="259"/>
      <c r="M904" s="259"/>
      <c r="N904" s="259"/>
      <c r="O904" s="259"/>
      <c r="P904" s="259"/>
      <c r="Q904" s="259"/>
      <c r="R904" s="259"/>
      <c r="S904" s="259"/>
      <c r="T904" s="259"/>
      <c r="U904" s="259"/>
      <c r="V904" s="259"/>
      <c r="W904" s="259"/>
      <c r="X904" s="259"/>
      <c r="Y904" s="259"/>
      <c r="Z904" s="259"/>
      <c r="AA904" s="259"/>
      <c r="AB904" s="259"/>
      <c r="AC904" s="259"/>
      <c r="AD904" s="259"/>
      <c r="AE904" s="259"/>
      <c r="AF904" s="259"/>
      <c r="AG904" s="259"/>
      <c r="AH904" s="259"/>
      <c r="AU904" s="45"/>
      <c r="AV904" s="45"/>
    </row>
    <row r="905" spans="2:48" ht="14.25" customHeight="1">
      <c r="B905" s="259"/>
      <c r="D905" s="259"/>
      <c r="E905" s="259"/>
      <c r="F905" s="259"/>
      <c r="G905" s="259"/>
      <c r="H905" s="259"/>
      <c r="I905" s="259"/>
      <c r="J905" s="259"/>
      <c r="K905" s="259"/>
      <c r="L905" s="259"/>
      <c r="M905" s="259"/>
      <c r="N905" s="259"/>
      <c r="O905" s="259"/>
      <c r="P905" s="259"/>
      <c r="Q905" s="259"/>
      <c r="R905" s="259"/>
      <c r="S905" s="259"/>
      <c r="T905" s="259"/>
      <c r="U905" s="259"/>
      <c r="V905" s="259"/>
      <c r="W905" s="259"/>
      <c r="X905" s="259"/>
      <c r="Y905" s="259"/>
      <c r="Z905" s="259"/>
      <c r="AA905" s="259"/>
      <c r="AB905" s="259"/>
      <c r="AC905" s="259"/>
      <c r="AD905" s="259"/>
      <c r="AE905" s="259"/>
      <c r="AF905" s="259"/>
      <c r="AG905" s="259"/>
      <c r="AH905" s="259"/>
      <c r="AU905" s="45"/>
      <c r="AV905" s="45"/>
    </row>
    <row r="906" spans="2:48" ht="14.25" customHeight="1">
      <c r="B906" s="259"/>
      <c r="D906" s="259"/>
      <c r="E906" s="259"/>
      <c r="F906" s="259"/>
      <c r="G906" s="259"/>
      <c r="H906" s="259"/>
      <c r="I906" s="259"/>
      <c r="J906" s="259"/>
      <c r="K906" s="259"/>
      <c r="L906" s="259"/>
      <c r="M906" s="259"/>
      <c r="N906" s="259"/>
      <c r="O906" s="259"/>
      <c r="P906" s="259"/>
      <c r="Q906" s="259"/>
      <c r="R906" s="259"/>
      <c r="S906" s="259"/>
      <c r="T906" s="259"/>
      <c r="U906" s="259"/>
      <c r="V906" s="259"/>
      <c r="W906" s="259"/>
      <c r="X906" s="259"/>
      <c r="Y906" s="259"/>
      <c r="Z906" s="259"/>
      <c r="AA906" s="259"/>
      <c r="AB906" s="259"/>
      <c r="AC906" s="259"/>
      <c r="AD906" s="259"/>
      <c r="AE906" s="259"/>
      <c r="AF906" s="259"/>
      <c r="AG906" s="259"/>
      <c r="AH906" s="259"/>
      <c r="AU906" s="45"/>
      <c r="AV906" s="45"/>
    </row>
    <row r="907" spans="2:48" ht="14.25" customHeight="1">
      <c r="B907" s="259"/>
      <c r="D907" s="259"/>
      <c r="E907" s="259"/>
      <c r="F907" s="259"/>
      <c r="G907" s="259"/>
      <c r="H907" s="259"/>
      <c r="I907" s="259"/>
      <c r="J907" s="259"/>
      <c r="K907" s="259"/>
      <c r="L907" s="259"/>
      <c r="M907" s="259"/>
      <c r="N907" s="259"/>
      <c r="O907" s="259"/>
      <c r="P907" s="259"/>
      <c r="Q907" s="259"/>
      <c r="R907" s="259"/>
      <c r="S907" s="259"/>
      <c r="T907" s="259"/>
      <c r="U907" s="259"/>
      <c r="V907" s="259"/>
      <c r="W907" s="259"/>
      <c r="X907" s="259"/>
      <c r="Y907" s="259"/>
      <c r="Z907" s="259"/>
      <c r="AA907" s="259"/>
      <c r="AB907" s="259"/>
      <c r="AC907" s="259"/>
      <c r="AD907" s="259"/>
      <c r="AE907" s="259"/>
      <c r="AF907" s="259"/>
      <c r="AG907" s="259"/>
      <c r="AH907" s="259"/>
      <c r="AU907" s="45"/>
      <c r="AV907" s="45"/>
    </row>
    <row r="908" spans="2:48" ht="14.25" customHeight="1">
      <c r="B908" s="259"/>
      <c r="D908" s="259"/>
      <c r="E908" s="259"/>
      <c r="F908" s="259"/>
      <c r="G908" s="259"/>
      <c r="H908" s="259"/>
      <c r="I908" s="259"/>
      <c r="J908" s="259"/>
      <c r="K908" s="259"/>
      <c r="L908" s="259"/>
      <c r="M908" s="259"/>
      <c r="N908" s="259"/>
      <c r="O908" s="259"/>
      <c r="P908" s="259"/>
      <c r="Q908" s="259"/>
      <c r="R908" s="259"/>
      <c r="S908" s="259"/>
      <c r="T908" s="259"/>
      <c r="U908" s="259"/>
      <c r="V908" s="259"/>
      <c r="W908" s="259"/>
      <c r="X908" s="259"/>
      <c r="Y908" s="259"/>
      <c r="Z908" s="259"/>
      <c r="AA908" s="259"/>
      <c r="AB908" s="259"/>
      <c r="AC908" s="259"/>
      <c r="AD908" s="259"/>
      <c r="AE908" s="259"/>
      <c r="AF908" s="259"/>
      <c r="AG908" s="259"/>
      <c r="AH908" s="259"/>
      <c r="AU908" s="45"/>
      <c r="AV908" s="45"/>
    </row>
    <row r="909" spans="2:48" ht="14.25" customHeight="1">
      <c r="B909" s="259"/>
      <c r="D909" s="259"/>
      <c r="E909" s="259"/>
      <c r="F909" s="259"/>
      <c r="G909" s="259"/>
      <c r="H909" s="259"/>
      <c r="I909" s="259"/>
      <c r="J909" s="259"/>
      <c r="K909" s="259"/>
      <c r="L909" s="259"/>
      <c r="M909" s="259"/>
      <c r="N909" s="259"/>
      <c r="O909" s="259"/>
      <c r="P909" s="259"/>
      <c r="Q909" s="259"/>
      <c r="R909" s="259"/>
      <c r="S909" s="259"/>
      <c r="T909" s="259"/>
      <c r="U909" s="259"/>
      <c r="V909" s="259"/>
      <c r="W909" s="259"/>
      <c r="X909" s="259"/>
      <c r="Y909" s="259"/>
      <c r="Z909" s="259"/>
      <c r="AA909" s="259"/>
      <c r="AB909" s="259"/>
      <c r="AC909" s="259"/>
      <c r="AD909" s="259"/>
      <c r="AE909" s="259"/>
      <c r="AF909" s="259"/>
      <c r="AG909" s="259"/>
      <c r="AH909" s="259"/>
      <c r="AU909" s="45"/>
      <c r="AV909" s="45"/>
    </row>
    <row r="910" spans="2:48" ht="14.25" customHeight="1">
      <c r="B910" s="259"/>
      <c r="D910" s="259"/>
      <c r="E910" s="259"/>
      <c r="F910" s="259"/>
      <c r="G910" s="259"/>
      <c r="H910" s="259"/>
      <c r="I910" s="259"/>
      <c r="J910" s="259"/>
      <c r="K910" s="259"/>
      <c r="L910" s="259"/>
      <c r="M910" s="259"/>
      <c r="N910" s="259"/>
      <c r="O910" s="259"/>
      <c r="P910" s="259"/>
      <c r="Q910" s="259"/>
      <c r="R910" s="259"/>
      <c r="S910" s="259"/>
      <c r="T910" s="259"/>
      <c r="U910" s="259"/>
      <c r="V910" s="259"/>
      <c r="W910" s="259"/>
      <c r="X910" s="259"/>
      <c r="Y910" s="259"/>
      <c r="Z910" s="259"/>
      <c r="AA910" s="259"/>
      <c r="AB910" s="259"/>
      <c r="AC910" s="259"/>
      <c r="AD910" s="259"/>
      <c r="AE910" s="259"/>
      <c r="AF910" s="259"/>
      <c r="AG910" s="259"/>
      <c r="AH910" s="259"/>
      <c r="AU910" s="45"/>
      <c r="AV910" s="45"/>
    </row>
    <row r="911" spans="2:48" ht="14.25" customHeight="1">
      <c r="B911" s="259"/>
      <c r="D911" s="259"/>
      <c r="E911" s="259"/>
      <c r="F911" s="259"/>
      <c r="G911" s="259"/>
      <c r="H911" s="259"/>
      <c r="I911" s="259"/>
      <c r="J911" s="259"/>
      <c r="K911" s="259"/>
      <c r="L911" s="259"/>
      <c r="M911" s="259"/>
      <c r="N911" s="259"/>
      <c r="O911" s="259"/>
      <c r="P911" s="259"/>
      <c r="Q911" s="259"/>
      <c r="R911" s="259"/>
      <c r="S911" s="259"/>
      <c r="T911" s="259"/>
      <c r="U911" s="259"/>
      <c r="V911" s="259"/>
      <c r="W911" s="259"/>
      <c r="X911" s="259"/>
      <c r="Y911" s="259"/>
      <c r="Z911" s="259"/>
      <c r="AA911" s="259"/>
      <c r="AB911" s="259"/>
      <c r="AC911" s="259"/>
      <c r="AD911" s="259"/>
      <c r="AE911" s="259"/>
      <c r="AF911" s="259"/>
      <c r="AG911" s="259"/>
      <c r="AH911" s="259"/>
      <c r="AU911" s="45"/>
      <c r="AV911" s="45"/>
    </row>
    <row r="912" spans="2:48" ht="14.25" customHeight="1">
      <c r="B912" s="259"/>
      <c r="D912" s="259"/>
      <c r="E912" s="259"/>
      <c r="F912" s="259"/>
      <c r="G912" s="259"/>
      <c r="H912" s="259"/>
      <c r="I912" s="259"/>
      <c r="J912" s="259"/>
      <c r="K912" s="259"/>
      <c r="L912" s="259"/>
      <c r="M912" s="259"/>
      <c r="N912" s="259"/>
      <c r="O912" s="259"/>
      <c r="P912" s="259"/>
      <c r="Q912" s="259"/>
      <c r="R912" s="259"/>
      <c r="S912" s="259"/>
      <c r="T912" s="259"/>
      <c r="U912" s="259"/>
      <c r="V912" s="259"/>
      <c r="W912" s="259"/>
      <c r="X912" s="259"/>
      <c r="Y912" s="259"/>
      <c r="Z912" s="259"/>
      <c r="AA912" s="259"/>
      <c r="AB912" s="259"/>
      <c r="AC912" s="259"/>
      <c r="AD912" s="259"/>
      <c r="AE912" s="259"/>
      <c r="AF912" s="259"/>
      <c r="AG912" s="259"/>
      <c r="AH912" s="259"/>
      <c r="AU912" s="45"/>
      <c r="AV912" s="45"/>
    </row>
    <row r="913" spans="2:48" ht="14.25" customHeight="1">
      <c r="B913" s="259"/>
      <c r="D913" s="259"/>
      <c r="E913" s="259"/>
      <c r="F913" s="259"/>
      <c r="G913" s="259"/>
      <c r="H913" s="259"/>
      <c r="I913" s="259"/>
      <c r="J913" s="259"/>
      <c r="K913" s="259"/>
      <c r="L913" s="259"/>
      <c r="M913" s="259"/>
      <c r="N913" s="259"/>
      <c r="O913" s="259"/>
      <c r="P913" s="259"/>
      <c r="Q913" s="259"/>
      <c r="R913" s="259"/>
      <c r="S913" s="259"/>
      <c r="T913" s="259"/>
      <c r="U913" s="259"/>
      <c r="V913" s="259"/>
      <c r="W913" s="259"/>
      <c r="X913" s="259"/>
      <c r="Y913" s="259"/>
      <c r="Z913" s="259"/>
      <c r="AA913" s="259"/>
      <c r="AB913" s="259"/>
      <c r="AC913" s="259"/>
      <c r="AD913" s="259"/>
      <c r="AE913" s="259"/>
      <c r="AF913" s="259"/>
      <c r="AG913" s="259"/>
      <c r="AH913" s="259"/>
      <c r="AU913" s="45"/>
      <c r="AV913" s="45"/>
    </row>
    <row r="914" spans="2:48" ht="14.25" customHeight="1">
      <c r="B914" s="259"/>
      <c r="D914" s="259"/>
      <c r="E914" s="259"/>
      <c r="F914" s="259"/>
      <c r="G914" s="259"/>
      <c r="H914" s="259"/>
      <c r="I914" s="259"/>
      <c r="J914" s="259"/>
      <c r="K914" s="259"/>
      <c r="L914" s="259"/>
      <c r="M914" s="259"/>
      <c r="N914" s="259"/>
      <c r="O914" s="259"/>
      <c r="P914" s="259"/>
      <c r="Q914" s="259"/>
      <c r="R914" s="259"/>
      <c r="S914" s="259"/>
      <c r="T914" s="259"/>
      <c r="U914" s="259"/>
      <c r="V914" s="259"/>
      <c r="W914" s="259"/>
      <c r="X914" s="259"/>
      <c r="Y914" s="259"/>
      <c r="Z914" s="259"/>
      <c r="AA914" s="259"/>
      <c r="AB914" s="259"/>
      <c r="AC914" s="259"/>
      <c r="AD914" s="259"/>
      <c r="AE914" s="259"/>
      <c r="AF914" s="259"/>
      <c r="AG914" s="259"/>
      <c r="AH914" s="259"/>
      <c r="AU914" s="45"/>
      <c r="AV914" s="45"/>
    </row>
    <row r="915" spans="2:48" ht="14.25" customHeight="1">
      <c r="B915" s="259"/>
      <c r="D915" s="259"/>
      <c r="E915" s="259"/>
      <c r="F915" s="259"/>
      <c r="G915" s="259"/>
      <c r="H915" s="259"/>
      <c r="I915" s="259"/>
      <c r="J915" s="259"/>
      <c r="K915" s="259"/>
      <c r="L915" s="259"/>
      <c r="M915" s="259"/>
      <c r="N915" s="259"/>
      <c r="O915" s="259"/>
      <c r="P915" s="259"/>
      <c r="Q915" s="259"/>
      <c r="R915" s="259"/>
      <c r="S915" s="259"/>
      <c r="T915" s="259"/>
      <c r="U915" s="259"/>
      <c r="V915" s="259"/>
      <c r="W915" s="259"/>
      <c r="X915" s="259"/>
      <c r="Y915" s="259"/>
      <c r="Z915" s="259"/>
      <c r="AA915" s="259"/>
      <c r="AB915" s="259"/>
      <c r="AC915" s="259"/>
      <c r="AD915" s="259"/>
      <c r="AE915" s="259"/>
      <c r="AF915" s="259"/>
      <c r="AG915" s="259"/>
      <c r="AH915" s="259"/>
      <c r="AU915" s="45"/>
      <c r="AV915" s="45"/>
    </row>
    <row r="916" spans="2:48" ht="14.25" customHeight="1">
      <c r="B916" s="259"/>
      <c r="D916" s="259"/>
      <c r="E916" s="259"/>
      <c r="F916" s="259"/>
      <c r="G916" s="259"/>
      <c r="H916" s="259"/>
      <c r="I916" s="259"/>
      <c r="J916" s="259"/>
      <c r="K916" s="259"/>
      <c r="L916" s="259"/>
      <c r="M916" s="259"/>
      <c r="N916" s="259"/>
      <c r="O916" s="259"/>
      <c r="P916" s="259"/>
      <c r="Q916" s="259"/>
      <c r="R916" s="259"/>
      <c r="S916" s="259"/>
      <c r="T916" s="259"/>
      <c r="U916" s="259"/>
      <c r="V916" s="259"/>
      <c r="W916" s="259"/>
      <c r="X916" s="259"/>
      <c r="Y916" s="259"/>
      <c r="Z916" s="259"/>
      <c r="AA916" s="259"/>
      <c r="AB916" s="259"/>
      <c r="AC916" s="259"/>
      <c r="AD916" s="259"/>
      <c r="AE916" s="259"/>
      <c r="AF916" s="259"/>
      <c r="AG916" s="259"/>
      <c r="AH916" s="259"/>
      <c r="AU916" s="45"/>
      <c r="AV916" s="45"/>
    </row>
    <row r="917" spans="2:48" ht="14.25" customHeight="1">
      <c r="B917" s="259"/>
      <c r="D917" s="259"/>
      <c r="E917" s="259"/>
      <c r="F917" s="259"/>
      <c r="G917" s="259"/>
      <c r="H917" s="259"/>
      <c r="I917" s="259"/>
      <c r="J917" s="259"/>
      <c r="K917" s="259"/>
      <c r="L917" s="259"/>
      <c r="M917" s="259"/>
      <c r="N917" s="259"/>
      <c r="O917" s="259"/>
      <c r="P917" s="259"/>
      <c r="Q917" s="259"/>
      <c r="R917" s="259"/>
      <c r="S917" s="259"/>
      <c r="T917" s="259"/>
      <c r="U917" s="259"/>
      <c r="V917" s="259"/>
      <c r="W917" s="259"/>
      <c r="X917" s="259"/>
      <c r="Y917" s="259"/>
      <c r="Z917" s="259"/>
      <c r="AA917" s="259"/>
      <c r="AB917" s="259"/>
      <c r="AC917" s="259"/>
      <c r="AD917" s="259"/>
      <c r="AE917" s="259"/>
      <c r="AF917" s="259"/>
      <c r="AG917" s="259"/>
      <c r="AH917" s="259"/>
      <c r="AU917" s="45"/>
      <c r="AV917" s="45"/>
    </row>
    <row r="918" spans="2:48" ht="14.25" customHeight="1">
      <c r="B918" s="259"/>
      <c r="D918" s="259"/>
      <c r="E918" s="259"/>
      <c r="F918" s="259"/>
      <c r="G918" s="259"/>
      <c r="H918" s="259"/>
      <c r="I918" s="259"/>
      <c r="J918" s="259"/>
      <c r="K918" s="259"/>
      <c r="L918" s="259"/>
      <c r="M918" s="259"/>
      <c r="N918" s="259"/>
      <c r="O918" s="259"/>
      <c r="P918" s="259"/>
      <c r="Q918" s="259"/>
      <c r="R918" s="259"/>
      <c r="S918" s="259"/>
      <c r="T918" s="259"/>
      <c r="U918" s="259"/>
      <c r="V918" s="259"/>
      <c r="W918" s="259"/>
      <c r="X918" s="259"/>
      <c r="Y918" s="259"/>
      <c r="Z918" s="259"/>
      <c r="AA918" s="259"/>
      <c r="AB918" s="259"/>
      <c r="AC918" s="259"/>
      <c r="AD918" s="259"/>
      <c r="AE918" s="259"/>
      <c r="AF918" s="259"/>
      <c r="AG918" s="259"/>
      <c r="AH918" s="259"/>
      <c r="AU918" s="45"/>
      <c r="AV918" s="45"/>
    </row>
    <row r="919" spans="2:48" ht="14.25" customHeight="1">
      <c r="B919" s="259"/>
      <c r="D919" s="259"/>
      <c r="E919" s="259"/>
      <c r="F919" s="259"/>
      <c r="G919" s="259"/>
      <c r="H919" s="259"/>
      <c r="I919" s="259"/>
      <c r="J919" s="259"/>
      <c r="K919" s="259"/>
      <c r="L919" s="259"/>
      <c r="M919" s="259"/>
      <c r="N919" s="259"/>
      <c r="O919" s="259"/>
      <c r="P919" s="259"/>
      <c r="Q919" s="259"/>
      <c r="R919" s="259"/>
      <c r="S919" s="259"/>
      <c r="T919" s="259"/>
      <c r="U919" s="259"/>
      <c r="V919" s="259"/>
      <c r="W919" s="259"/>
      <c r="X919" s="259"/>
      <c r="Y919" s="259"/>
      <c r="Z919" s="259"/>
      <c r="AA919" s="259"/>
      <c r="AB919" s="259"/>
      <c r="AC919" s="259"/>
      <c r="AD919" s="259"/>
      <c r="AE919" s="259"/>
      <c r="AF919" s="259"/>
      <c r="AG919" s="259"/>
      <c r="AH919" s="259"/>
      <c r="AU919" s="45"/>
      <c r="AV919" s="45"/>
    </row>
    <row r="920" spans="2:48" ht="14.25" customHeight="1">
      <c r="B920" s="259"/>
      <c r="D920" s="259"/>
      <c r="E920" s="259"/>
      <c r="F920" s="259"/>
      <c r="G920" s="259"/>
      <c r="H920" s="259"/>
      <c r="I920" s="259"/>
      <c r="J920" s="259"/>
      <c r="K920" s="259"/>
      <c r="L920" s="259"/>
      <c r="M920" s="259"/>
      <c r="N920" s="259"/>
      <c r="O920" s="259"/>
      <c r="P920" s="259"/>
      <c r="Q920" s="259"/>
      <c r="R920" s="259"/>
      <c r="S920" s="259"/>
      <c r="T920" s="259"/>
      <c r="U920" s="259"/>
      <c r="V920" s="259"/>
      <c r="W920" s="259"/>
      <c r="X920" s="259"/>
      <c r="Y920" s="259"/>
      <c r="Z920" s="259"/>
      <c r="AA920" s="259"/>
      <c r="AB920" s="259"/>
      <c r="AC920" s="259"/>
      <c r="AD920" s="259"/>
      <c r="AE920" s="259"/>
      <c r="AF920" s="259"/>
      <c r="AG920" s="259"/>
      <c r="AH920" s="259"/>
      <c r="AU920" s="45"/>
      <c r="AV920" s="45"/>
    </row>
    <row r="921" spans="2:48" ht="14.25" customHeight="1">
      <c r="B921" s="259"/>
      <c r="D921" s="259"/>
      <c r="E921" s="259"/>
      <c r="F921" s="259"/>
      <c r="G921" s="259"/>
      <c r="H921" s="259"/>
      <c r="I921" s="259"/>
      <c r="J921" s="259"/>
      <c r="K921" s="259"/>
      <c r="L921" s="259"/>
      <c r="M921" s="259"/>
      <c r="N921" s="259"/>
      <c r="O921" s="259"/>
      <c r="P921" s="259"/>
      <c r="Q921" s="259"/>
      <c r="R921" s="259"/>
      <c r="S921" s="259"/>
      <c r="T921" s="259"/>
      <c r="U921" s="259"/>
      <c r="V921" s="259"/>
      <c r="W921" s="259"/>
      <c r="X921" s="259"/>
      <c r="Y921" s="259"/>
      <c r="Z921" s="259"/>
      <c r="AA921" s="259"/>
      <c r="AB921" s="259"/>
      <c r="AC921" s="259"/>
      <c r="AD921" s="259"/>
      <c r="AE921" s="259"/>
      <c r="AF921" s="259"/>
      <c r="AG921" s="259"/>
      <c r="AH921" s="259"/>
      <c r="AU921" s="45"/>
      <c r="AV921" s="45"/>
    </row>
    <row r="922" spans="2:48" ht="14.25" customHeight="1">
      <c r="B922" s="259"/>
      <c r="D922" s="259"/>
      <c r="E922" s="259"/>
      <c r="F922" s="259"/>
      <c r="G922" s="259"/>
      <c r="H922" s="259"/>
      <c r="I922" s="259"/>
      <c r="J922" s="259"/>
      <c r="K922" s="259"/>
      <c r="L922" s="259"/>
      <c r="M922" s="259"/>
      <c r="N922" s="259"/>
      <c r="O922" s="259"/>
      <c r="P922" s="259"/>
      <c r="Q922" s="259"/>
      <c r="R922" s="259"/>
      <c r="S922" s="259"/>
      <c r="T922" s="259"/>
      <c r="U922" s="259"/>
      <c r="V922" s="259"/>
      <c r="W922" s="259"/>
      <c r="X922" s="259"/>
      <c r="Y922" s="259"/>
      <c r="Z922" s="259"/>
      <c r="AA922" s="259"/>
      <c r="AB922" s="259"/>
      <c r="AC922" s="259"/>
      <c r="AD922" s="259"/>
      <c r="AE922" s="259"/>
      <c r="AF922" s="259"/>
      <c r="AG922" s="259"/>
      <c r="AH922" s="259"/>
      <c r="AU922" s="45"/>
      <c r="AV922" s="45"/>
    </row>
    <row r="923" spans="2:48" ht="14.25" customHeight="1">
      <c r="B923" s="259"/>
      <c r="D923" s="259"/>
      <c r="E923" s="259"/>
      <c r="F923" s="259"/>
      <c r="G923" s="259"/>
      <c r="H923" s="259"/>
      <c r="I923" s="259"/>
      <c r="J923" s="259"/>
      <c r="K923" s="259"/>
      <c r="L923" s="259"/>
      <c r="M923" s="259"/>
      <c r="N923" s="259"/>
      <c r="O923" s="259"/>
      <c r="P923" s="259"/>
      <c r="Q923" s="259"/>
      <c r="R923" s="259"/>
      <c r="S923" s="259"/>
      <c r="T923" s="259"/>
      <c r="U923" s="259"/>
      <c r="V923" s="259"/>
      <c r="W923" s="259"/>
      <c r="X923" s="259"/>
      <c r="Y923" s="259"/>
      <c r="Z923" s="259"/>
      <c r="AA923" s="259"/>
      <c r="AB923" s="259"/>
      <c r="AC923" s="259"/>
      <c r="AD923" s="259"/>
      <c r="AE923" s="259"/>
      <c r="AF923" s="259"/>
      <c r="AG923" s="259"/>
      <c r="AH923" s="259"/>
      <c r="AU923" s="45"/>
      <c r="AV923" s="45"/>
    </row>
    <row r="924" spans="2:48" ht="14.25" customHeight="1">
      <c r="B924" s="259"/>
      <c r="D924" s="259"/>
      <c r="E924" s="259"/>
      <c r="F924" s="259"/>
      <c r="G924" s="259"/>
      <c r="H924" s="259"/>
      <c r="I924" s="259"/>
      <c r="J924" s="259"/>
      <c r="K924" s="259"/>
      <c r="L924" s="259"/>
      <c r="M924" s="259"/>
      <c r="N924" s="259"/>
      <c r="O924" s="259"/>
      <c r="P924" s="259"/>
      <c r="Q924" s="259"/>
      <c r="R924" s="259"/>
      <c r="S924" s="259"/>
      <c r="T924" s="259"/>
      <c r="U924" s="259"/>
      <c r="V924" s="259"/>
      <c r="W924" s="259"/>
      <c r="X924" s="259"/>
      <c r="Y924" s="259"/>
      <c r="Z924" s="259"/>
      <c r="AA924" s="259"/>
      <c r="AB924" s="259"/>
      <c r="AC924" s="259"/>
      <c r="AD924" s="259"/>
      <c r="AE924" s="259"/>
      <c r="AF924" s="259"/>
      <c r="AG924" s="259"/>
      <c r="AH924" s="259"/>
      <c r="AU924" s="45"/>
      <c r="AV924" s="45"/>
    </row>
    <row r="925" spans="2:48" ht="14.25" customHeight="1">
      <c r="B925" s="259"/>
      <c r="D925" s="259"/>
      <c r="E925" s="259"/>
      <c r="F925" s="259"/>
      <c r="G925" s="259"/>
      <c r="H925" s="259"/>
      <c r="I925" s="259"/>
      <c r="J925" s="259"/>
      <c r="K925" s="259"/>
      <c r="L925" s="259"/>
      <c r="M925" s="259"/>
      <c r="N925" s="259"/>
      <c r="O925" s="259"/>
      <c r="P925" s="259"/>
      <c r="Q925" s="259"/>
      <c r="R925" s="259"/>
      <c r="S925" s="259"/>
      <c r="T925" s="259"/>
      <c r="U925" s="259"/>
      <c r="V925" s="259"/>
      <c r="W925" s="259"/>
      <c r="X925" s="259"/>
      <c r="Y925" s="259"/>
      <c r="Z925" s="259"/>
      <c r="AA925" s="259"/>
      <c r="AB925" s="259"/>
      <c r="AC925" s="259"/>
      <c r="AD925" s="259"/>
      <c r="AE925" s="259"/>
      <c r="AF925" s="259"/>
      <c r="AG925" s="259"/>
      <c r="AH925" s="259"/>
      <c r="AU925" s="45"/>
      <c r="AV925" s="45"/>
    </row>
    <row r="926" spans="2:48" ht="14.25" customHeight="1">
      <c r="B926" s="259"/>
      <c r="D926" s="259"/>
      <c r="E926" s="259"/>
      <c r="F926" s="259"/>
      <c r="G926" s="259"/>
      <c r="H926" s="259"/>
      <c r="I926" s="259"/>
      <c r="J926" s="259"/>
      <c r="K926" s="259"/>
      <c r="L926" s="259"/>
      <c r="M926" s="259"/>
      <c r="N926" s="259"/>
      <c r="O926" s="259"/>
      <c r="P926" s="259"/>
      <c r="Q926" s="259"/>
      <c r="R926" s="259"/>
      <c r="S926" s="259"/>
      <c r="T926" s="259"/>
      <c r="U926" s="259"/>
      <c r="V926" s="259"/>
      <c r="W926" s="259"/>
      <c r="X926" s="259"/>
      <c r="Y926" s="259"/>
      <c r="Z926" s="259"/>
      <c r="AA926" s="259"/>
      <c r="AB926" s="259"/>
      <c r="AC926" s="259"/>
      <c r="AD926" s="259"/>
      <c r="AE926" s="259"/>
      <c r="AF926" s="259"/>
      <c r="AG926" s="259"/>
      <c r="AH926" s="259"/>
      <c r="AU926" s="45"/>
      <c r="AV926" s="45"/>
    </row>
    <row r="927" spans="2:48" ht="14.25" customHeight="1">
      <c r="B927" s="259"/>
      <c r="D927" s="259"/>
      <c r="E927" s="259"/>
      <c r="F927" s="259"/>
      <c r="G927" s="259"/>
      <c r="H927" s="259"/>
      <c r="I927" s="259"/>
      <c r="J927" s="259"/>
      <c r="K927" s="259"/>
      <c r="L927" s="259"/>
      <c r="M927" s="259"/>
      <c r="N927" s="259"/>
      <c r="O927" s="259"/>
      <c r="P927" s="259"/>
      <c r="Q927" s="259"/>
      <c r="R927" s="259"/>
      <c r="S927" s="259"/>
      <c r="T927" s="259"/>
      <c r="U927" s="259"/>
      <c r="V927" s="259"/>
      <c r="W927" s="259"/>
      <c r="X927" s="259"/>
      <c r="Y927" s="259"/>
      <c r="Z927" s="259"/>
      <c r="AA927" s="259"/>
      <c r="AB927" s="259"/>
      <c r="AC927" s="259"/>
      <c r="AD927" s="259"/>
      <c r="AE927" s="259"/>
      <c r="AF927" s="259"/>
      <c r="AG927" s="259"/>
      <c r="AH927" s="259"/>
      <c r="AU927" s="45"/>
      <c r="AV927" s="45"/>
    </row>
    <row r="928" spans="2:48" ht="14.25" customHeight="1">
      <c r="B928" s="259"/>
      <c r="D928" s="259"/>
      <c r="E928" s="259"/>
      <c r="F928" s="259"/>
      <c r="G928" s="259"/>
      <c r="H928" s="259"/>
      <c r="I928" s="259"/>
      <c r="J928" s="259"/>
      <c r="K928" s="259"/>
      <c r="L928" s="259"/>
      <c r="M928" s="259"/>
      <c r="N928" s="259"/>
      <c r="O928" s="259"/>
      <c r="P928" s="259"/>
      <c r="Q928" s="259"/>
      <c r="R928" s="259"/>
      <c r="S928" s="259"/>
      <c r="T928" s="259"/>
      <c r="U928" s="259"/>
      <c r="V928" s="259"/>
      <c r="W928" s="259"/>
      <c r="X928" s="259"/>
      <c r="Y928" s="259"/>
      <c r="Z928" s="259"/>
      <c r="AA928" s="259"/>
      <c r="AB928" s="259"/>
      <c r="AC928" s="259"/>
      <c r="AD928" s="259"/>
      <c r="AE928" s="259"/>
      <c r="AF928" s="259"/>
      <c r="AG928" s="259"/>
      <c r="AH928" s="259"/>
      <c r="AU928" s="45"/>
      <c r="AV928" s="45"/>
    </row>
    <row r="929" spans="2:48" ht="14.25" customHeight="1">
      <c r="B929" s="259"/>
      <c r="D929" s="259"/>
      <c r="E929" s="259"/>
      <c r="F929" s="259"/>
      <c r="G929" s="259"/>
      <c r="H929" s="259"/>
      <c r="I929" s="259"/>
      <c r="J929" s="259"/>
      <c r="K929" s="259"/>
      <c r="L929" s="259"/>
      <c r="M929" s="259"/>
      <c r="N929" s="259"/>
      <c r="O929" s="259"/>
      <c r="P929" s="259"/>
      <c r="Q929" s="259"/>
      <c r="R929" s="259"/>
      <c r="S929" s="259"/>
      <c r="T929" s="259"/>
      <c r="U929" s="259"/>
      <c r="V929" s="259"/>
      <c r="W929" s="259"/>
      <c r="X929" s="259"/>
      <c r="Y929" s="259"/>
      <c r="Z929" s="259"/>
      <c r="AA929" s="259"/>
      <c r="AB929" s="259"/>
      <c r="AC929" s="259"/>
      <c r="AD929" s="259"/>
      <c r="AE929" s="259"/>
      <c r="AF929" s="259"/>
      <c r="AG929" s="259"/>
      <c r="AH929" s="259"/>
      <c r="AU929" s="45"/>
      <c r="AV929" s="45"/>
    </row>
    <row r="930" spans="2:48" ht="14.25" customHeight="1">
      <c r="B930" s="259"/>
      <c r="D930" s="259"/>
      <c r="E930" s="259"/>
      <c r="F930" s="259"/>
      <c r="G930" s="259"/>
      <c r="H930" s="259"/>
      <c r="I930" s="259"/>
      <c r="J930" s="259"/>
      <c r="K930" s="259"/>
      <c r="L930" s="259"/>
      <c r="M930" s="259"/>
      <c r="N930" s="259"/>
      <c r="O930" s="259"/>
      <c r="P930" s="259"/>
      <c r="Q930" s="259"/>
      <c r="R930" s="259"/>
      <c r="S930" s="259"/>
      <c r="T930" s="259"/>
      <c r="U930" s="259"/>
      <c r="V930" s="259"/>
      <c r="W930" s="259"/>
      <c r="X930" s="259"/>
      <c r="Y930" s="259"/>
      <c r="Z930" s="259"/>
      <c r="AA930" s="259"/>
      <c r="AB930" s="259"/>
      <c r="AC930" s="259"/>
      <c r="AD930" s="259"/>
      <c r="AE930" s="259"/>
      <c r="AF930" s="259"/>
      <c r="AG930" s="259"/>
      <c r="AH930" s="259"/>
      <c r="AU930" s="45"/>
      <c r="AV930" s="45"/>
    </row>
    <row r="931" spans="2:48" ht="14.25" customHeight="1">
      <c r="B931" s="259"/>
      <c r="D931" s="259"/>
      <c r="E931" s="259"/>
      <c r="F931" s="259"/>
      <c r="G931" s="259"/>
      <c r="H931" s="259"/>
      <c r="I931" s="259"/>
      <c r="J931" s="259"/>
      <c r="K931" s="259"/>
      <c r="L931" s="259"/>
      <c r="M931" s="259"/>
      <c r="N931" s="259"/>
      <c r="O931" s="259"/>
      <c r="P931" s="259"/>
      <c r="Q931" s="259"/>
      <c r="R931" s="259"/>
      <c r="S931" s="259"/>
      <c r="T931" s="259"/>
      <c r="U931" s="259"/>
      <c r="V931" s="259"/>
      <c r="W931" s="259"/>
      <c r="X931" s="259"/>
      <c r="Y931" s="259"/>
      <c r="Z931" s="259"/>
      <c r="AA931" s="259"/>
      <c r="AB931" s="259"/>
      <c r="AC931" s="259"/>
      <c r="AD931" s="259"/>
      <c r="AE931" s="259"/>
      <c r="AF931" s="259"/>
      <c r="AG931" s="259"/>
      <c r="AH931" s="259"/>
      <c r="AU931" s="45"/>
      <c r="AV931" s="45"/>
    </row>
    <row r="932" spans="2:48" ht="14.25" customHeight="1">
      <c r="B932" s="259"/>
      <c r="D932" s="259"/>
      <c r="E932" s="259"/>
      <c r="F932" s="259"/>
      <c r="G932" s="259"/>
      <c r="H932" s="259"/>
      <c r="I932" s="259"/>
      <c r="J932" s="259"/>
      <c r="K932" s="259"/>
      <c r="L932" s="259"/>
      <c r="M932" s="259"/>
      <c r="N932" s="259"/>
      <c r="O932" s="259"/>
      <c r="P932" s="259"/>
      <c r="Q932" s="259"/>
      <c r="R932" s="259"/>
      <c r="S932" s="259"/>
      <c r="T932" s="259"/>
      <c r="U932" s="259"/>
      <c r="V932" s="259"/>
      <c r="W932" s="259"/>
      <c r="X932" s="259"/>
      <c r="Y932" s="259"/>
      <c r="Z932" s="259"/>
      <c r="AA932" s="259"/>
      <c r="AB932" s="259"/>
      <c r="AC932" s="259"/>
      <c r="AD932" s="259"/>
      <c r="AE932" s="259"/>
      <c r="AF932" s="259"/>
      <c r="AG932" s="259"/>
      <c r="AH932" s="259"/>
      <c r="AU932" s="45"/>
      <c r="AV932" s="45"/>
    </row>
    <row r="933" spans="2:48" ht="14.25" customHeight="1">
      <c r="B933" s="259"/>
      <c r="D933" s="259"/>
      <c r="E933" s="259"/>
      <c r="F933" s="259"/>
      <c r="G933" s="259"/>
      <c r="H933" s="259"/>
      <c r="I933" s="259"/>
      <c r="J933" s="259"/>
      <c r="K933" s="259"/>
      <c r="L933" s="259"/>
      <c r="M933" s="259"/>
      <c r="N933" s="259"/>
      <c r="O933" s="259"/>
      <c r="P933" s="259"/>
      <c r="Q933" s="259"/>
      <c r="R933" s="259"/>
      <c r="S933" s="259"/>
      <c r="T933" s="259"/>
      <c r="U933" s="259"/>
      <c r="V933" s="259"/>
      <c r="W933" s="259"/>
      <c r="X933" s="259"/>
      <c r="Y933" s="259"/>
      <c r="Z933" s="259"/>
      <c r="AA933" s="259"/>
      <c r="AB933" s="259"/>
      <c r="AC933" s="259"/>
      <c r="AD933" s="259"/>
      <c r="AE933" s="259"/>
      <c r="AF933" s="259"/>
      <c r="AG933" s="259"/>
      <c r="AH933" s="259"/>
      <c r="AU933" s="45"/>
      <c r="AV933" s="45"/>
    </row>
    <row r="934" spans="2:48" ht="14.25" customHeight="1">
      <c r="B934" s="259"/>
      <c r="D934" s="259"/>
      <c r="E934" s="259"/>
      <c r="F934" s="259"/>
      <c r="G934" s="259"/>
      <c r="H934" s="259"/>
      <c r="I934" s="259"/>
      <c r="J934" s="259"/>
      <c r="K934" s="259"/>
      <c r="L934" s="259"/>
      <c r="M934" s="259"/>
      <c r="N934" s="259"/>
      <c r="O934" s="259"/>
      <c r="P934" s="259"/>
      <c r="Q934" s="259"/>
      <c r="R934" s="259"/>
      <c r="S934" s="259"/>
      <c r="T934" s="259"/>
      <c r="U934" s="259"/>
      <c r="V934" s="259"/>
      <c r="W934" s="259"/>
      <c r="X934" s="259"/>
      <c r="Y934" s="259"/>
      <c r="Z934" s="259"/>
      <c r="AA934" s="259"/>
      <c r="AB934" s="259"/>
      <c r="AC934" s="259"/>
      <c r="AD934" s="259"/>
      <c r="AE934" s="259"/>
      <c r="AF934" s="259"/>
      <c r="AG934" s="259"/>
      <c r="AH934" s="259"/>
      <c r="AU934" s="45"/>
      <c r="AV934" s="45"/>
    </row>
    <row r="935" spans="2:48" ht="14.25" customHeight="1">
      <c r="B935" s="259"/>
      <c r="D935" s="259"/>
      <c r="E935" s="259"/>
      <c r="F935" s="259"/>
      <c r="G935" s="259"/>
      <c r="H935" s="259"/>
      <c r="I935" s="259"/>
      <c r="J935" s="259"/>
      <c r="K935" s="259"/>
      <c r="L935" s="259"/>
      <c r="M935" s="259"/>
      <c r="N935" s="259"/>
      <c r="O935" s="259"/>
      <c r="P935" s="259"/>
      <c r="Q935" s="259"/>
      <c r="R935" s="259"/>
      <c r="S935" s="259"/>
      <c r="T935" s="259"/>
      <c r="U935" s="259"/>
      <c r="V935" s="259"/>
      <c r="W935" s="259"/>
      <c r="X935" s="259"/>
      <c r="Y935" s="259"/>
      <c r="Z935" s="259"/>
      <c r="AA935" s="259"/>
      <c r="AB935" s="259"/>
      <c r="AC935" s="259"/>
      <c r="AD935" s="259"/>
      <c r="AE935" s="259"/>
      <c r="AF935" s="259"/>
      <c r="AG935" s="259"/>
      <c r="AH935" s="259"/>
      <c r="AU935" s="45"/>
      <c r="AV935" s="45"/>
    </row>
    <row r="936" spans="2:48" ht="14.25" customHeight="1">
      <c r="B936" s="259"/>
      <c r="D936" s="259"/>
      <c r="E936" s="259"/>
      <c r="F936" s="259"/>
      <c r="G936" s="259"/>
      <c r="H936" s="259"/>
      <c r="I936" s="259"/>
      <c r="J936" s="259"/>
      <c r="K936" s="259"/>
      <c r="L936" s="259"/>
      <c r="M936" s="259"/>
      <c r="N936" s="259"/>
      <c r="O936" s="259"/>
      <c r="P936" s="259"/>
      <c r="Q936" s="259"/>
      <c r="R936" s="259"/>
      <c r="S936" s="259"/>
      <c r="T936" s="259"/>
      <c r="U936" s="259"/>
      <c r="V936" s="259"/>
      <c r="W936" s="259"/>
      <c r="X936" s="259"/>
      <c r="Y936" s="259"/>
      <c r="Z936" s="259"/>
      <c r="AA936" s="259"/>
      <c r="AB936" s="259"/>
      <c r="AC936" s="259"/>
      <c r="AD936" s="259"/>
      <c r="AE936" s="259"/>
      <c r="AF936" s="259"/>
      <c r="AG936" s="259"/>
      <c r="AH936" s="259"/>
      <c r="AU936" s="45"/>
      <c r="AV936" s="45"/>
    </row>
    <row r="937" spans="2:48" ht="14.25" customHeight="1">
      <c r="B937" s="259"/>
      <c r="D937" s="259"/>
      <c r="E937" s="259"/>
      <c r="F937" s="259"/>
      <c r="G937" s="259"/>
      <c r="H937" s="259"/>
      <c r="I937" s="259"/>
      <c r="J937" s="259"/>
      <c r="K937" s="259"/>
      <c r="L937" s="259"/>
      <c r="M937" s="259"/>
      <c r="N937" s="259"/>
      <c r="O937" s="259"/>
      <c r="P937" s="259"/>
      <c r="Q937" s="259"/>
      <c r="R937" s="259"/>
      <c r="S937" s="259"/>
      <c r="T937" s="259"/>
      <c r="U937" s="259"/>
      <c r="V937" s="259"/>
      <c r="W937" s="259"/>
      <c r="X937" s="259"/>
      <c r="Y937" s="259"/>
      <c r="Z937" s="259"/>
      <c r="AA937" s="259"/>
      <c r="AB937" s="259"/>
      <c r="AC937" s="259"/>
      <c r="AD937" s="259"/>
      <c r="AE937" s="259"/>
      <c r="AF937" s="259"/>
      <c r="AG937" s="259"/>
      <c r="AH937" s="259"/>
      <c r="AU937" s="45"/>
      <c r="AV937" s="45"/>
    </row>
    <row r="938" spans="2:48" ht="14.25" customHeight="1">
      <c r="B938" s="259"/>
      <c r="D938" s="259"/>
      <c r="E938" s="259"/>
      <c r="F938" s="259"/>
      <c r="G938" s="259"/>
      <c r="H938" s="259"/>
      <c r="I938" s="259"/>
      <c r="J938" s="259"/>
      <c r="K938" s="259"/>
      <c r="L938" s="259"/>
      <c r="M938" s="259"/>
      <c r="N938" s="259"/>
      <c r="O938" s="259"/>
      <c r="P938" s="259"/>
      <c r="Q938" s="259"/>
      <c r="R938" s="259"/>
      <c r="S938" s="259"/>
      <c r="T938" s="259"/>
      <c r="U938" s="259"/>
      <c r="V938" s="259"/>
      <c r="W938" s="259"/>
      <c r="X938" s="259"/>
      <c r="Y938" s="259"/>
      <c r="Z938" s="259"/>
      <c r="AA938" s="259"/>
      <c r="AB938" s="259"/>
      <c r="AC938" s="259"/>
      <c r="AD938" s="259"/>
      <c r="AE938" s="259"/>
      <c r="AF938" s="259"/>
      <c r="AG938" s="259"/>
      <c r="AH938" s="259"/>
      <c r="AU938" s="45"/>
      <c r="AV938" s="45"/>
    </row>
    <row r="939" spans="2:48" ht="14.25" customHeight="1">
      <c r="B939" s="259"/>
      <c r="D939" s="259"/>
      <c r="E939" s="259"/>
      <c r="F939" s="259"/>
      <c r="G939" s="259"/>
      <c r="H939" s="259"/>
      <c r="I939" s="259"/>
      <c r="J939" s="259"/>
      <c r="K939" s="259"/>
      <c r="L939" s="259"/>
      <c r="M939" s="259"/>
      <c r="N939" s="259"/>
      <c r="O939" s="259"/>
      <c r="P939" s="259"/>
      <c r="Q939" s="259"/>
      <c r="R939" s="259"/>
      <c r="S939" s="259"/>
      <c r="T939" s="259"/>
      <c r="U939" s="259"/>
      <c r="V939" s="259"/>
      <c r="W939" s="259"/>
      <c r="X939" s="259"/>
      <c r="Y939" s="259"/>
      <c r="Z939" s="259"/>
      <c r="AA939" s="259"/>
      <c r="AB939" s="259"/>
      <c r="AC939" s="259"/>
      <c r="AD939" s="259"/>
      <c r="AE939" s="259"/>
      <c r="AF939" s="259"/>
      <c r="AG939" s="259"/>
      <c r="AH939" s="259"/>
      <c r="AU939" s="45"/>
      <c r="AV939" s="45"/>
    </row>
    <row r="940" spans="2:48" ht="14.25" customHeight="1">
      <c r="B940" s="259"/>
      <c r="D940" s="259"/>
      <c r="E940" s="259"/>
      <c r="F940" s="259"/>
      <c r="G940" s="259"/>
      <c r="H940" s="259"/>
      <c r="I940" s="259"/>
      <c r="J940" s="259"/>
      <c r="K940" s="259"/>
      <c r="L940" s="259"/>
      <c r="M940" s="259"/>
      <c r="N940" s="259"/>
      <c r="O940" s="259"/>
      <c r="P940" s="259"/>
      <c r="Q940" s="259"/>
      <c r="R940" s="259"/>
      <c r="S940" s="259"/>
      <c r="T940" s="259"/>
      <c r="U940" s="259"/>
      <c r="V940" s="259"/>
      <c r="W940" s="259"/>
      <c r="X940" s="259"/>
      <c r="Y940" s="259"/>
      <c r="Z940" s="259"/>
      <c r="AA940" s="259"/>
      <c r="AB940" s="259"/>
      <c r="AC940" s="259"/>
      <c r="AD940" s="259"/>
      <c r="AE940" s="259"/>
      <c r="AF940" s="259"/>
      <c r="AG940" s="259"/>
      <c r="AH940" s="259"/>
      <c r="AU940" s="45"/>
      <c r="AV940" s="45"/>
    </row>
    <row r="941" spans="2:48" ht="14.25" customHeight="1">
      <c r="B941" s="259"/>
      <c r="D941" s="259"/>
      <c r="E941" s="259"/>
      <c r="F941" s="259"/>
      <c r="G941" s="259"/>
      <c r="H941" s="259"/>
      <c r="I941" s="259"/>
      <c r="J941" s="259"/>
      <c r="K941" s="259"/>
      <c r="L941" s="259"/>
      <c r="M941" s="259"/>
      <c r="N941" s="259"/>
      <c r="O941" s="259"/>
      <c r="P941" s="259"/>
      <c r="Q941" s="259"/>
      <c r="R941" s="259"/>
      <c r="S941" s="259"/>
      <c r="T941" s="259"/>
      <c r="U941" s="259"/>
      <c r="V941" s="259"/>
      <c r="W941" s="259"/>
      <c r="X941" s="259"/>
      <c r="Y941" s="259"/>
      <c r="Z941" s="259"/>
      <c r="AA941" s="259"/>
      <c r="AB941" s="259"/>
      <c r="AC941" s="259"/>
      <c r="AD941" s="259"/>
      <c r="AE941" s="259"/>
      <c r="AF941" s="259"/>
      <c r="AG941" s="259"/>
      <c r="AH941" s="259"/>
      <c r="AU941" s="45"/>
      <c r="AV941" s="45"/>
    </row>
    <row r="942" spans="2:48" ht="14.25" customHeight="1">
      <c r="B942" s="259"/>
      <c r="D942" s="259"/>
      <c r="E942" s="259"/>
      <c r="F942" s="259"/>
      <c r="G942" s="259"/>
      <c r="H942" s="259"/>
      <c r="I942" s="259"/>
      <c r="J942" s="259"/>
      <c r="K942" s="259"/>
      <c r="L942" s="259"/>
      <c r="M942" s="259"/>
      <c r="N942" s="259"/>
      <c r="O942" s="259"/>
      <c r="P942" s="259"/>
      <c r="Q942" s="259"/>
      <c r="R942" s="259"/>
      <c r="S942" s="259"/>
      <c r="T942" s="259"/>
      <c r="U942" s="259"/>
      <c r="V942" s="259"/>
      <c r="W942" s="259"/>
      <c r="X942" s="259"/>
      <c r="Y942" s="259"/>
      <c r="Z942" s="259"/>
      <c r="AA942" s="259"/>
      <c r="AB942" s="259"/>
      <c r="AC942" s="259"/>
      <c r="AD942" s="259"/>
      <c r="AE942" s="259"/>
      <c r="AF942" s="259"/>
      <c r="AG942" s="259"/>
      <c r="AH942" s="259"/>
      <c r="AU942" s="45"/>
      <c r="AV942" s="45"/>
    </row>
    <row r="943" spans="2:48" ht="14.25" customHeight="1">
      <c r="B943" s="259"/>
      <c r="D943" s="259"/>
      <c r="E943" s="259"/>
      <c r="F943" s="259"/>
      <c r="G943" s="259"/>
      <c r="H943" s="259"/>
      <c r="I943" s="259"/>
      <c r="J943" s="259"/>
      <c r="K943" s="259"/>
      <c r="L943" s="259"/>
      <c r="M943" s="259"/>
      <c r="N943" s="259"/>
      <c r="O943" s="259"/>
      <c r="P943" s="259"/>
      <c r="Q943" s="259"/>
      <c r="R943" s="259"/>
      <c r="S943" s="259"/>
      <c r="T943" s="259"/>
      <c r="U943" s="259"/>
      <c r="V943" s="259"/>
      <c r="W943" s="259"/>
      <c r="X943" s="259"/>
      <c r="Y943" s="259"/>
      <c r="Z943" s="259"/>
      <c r="AA943" s="259"/>
      <c r="AB943" s="259"/>
      <c r="AC943" s="259"/>
      <c r="AD943" s="259"/>
      <c r="AE943" s="259"/>
      <c r="AF943" s="259"/>
      <c r="AG943" s="259"/>
      <c r="AH943" s="259"/>
      <c r="AU943" s="45"/>
      <c r="AV943" s="45"/>
    </row>
    <row r="944" spans="2:48" ht="14.25" customHeight="1">
      <c r="B944" s="259"/>
      <c r="D944" s="259"/>
      <c r="E944" s="259"/>
      <c r="F944" s="259"/>
      <c r="G944" s="259"/>
      <c r="H944" s="259"/>
      <c r="I944" s="259"/>
      <c r="J944" s="259"/>
      <c r="K944" s="259"/>
      <c r="L944" s="259"/>
      <c r="M944" s="259"/>
      <c r="N944" s="259"/>
      <c r="O944" s="259"/>
      <c r="P944" s="259"/>
      <c r="Q944" s="259"/>
      <c r="R944" s="259"/>
      <c r="S944" s="259"/>
      <c r="T944" s="259"/>
      <c r="U944" s="259"/>
      <c r="V944" s="259"/>
      <c r="W944" s="259"/>
      <c r="X944" s="259"/>
      <c r="Y944" s="259"/>
      <c r="Z944" s="259"/>
      <c r="AA944" s="259"/>
      <c r="AB944" s="259"/>
      <c r="AC944" s="259"/>
      <c r="AD944" s="259"/>
      <c r="AE944" s="259"/>
      <c r="AF944" s="259"/>
      <c r="AG944" s="259"/>
      <c r="AH944" s="259"/>
      <c r="AU944" s="45"/>
      <c r="AV944" s="45"/>
    </row>
    <row r="945" spans="2:48" ht="14.25" customHeight="1">
      <c r="B945" s="259"/>
      <c r="D945" s="259"/>
      <c r="E945" s="259"/>
      <c r="F945" s="259"/>
      <c r="G945" s="259"/>
      <c r="H945" s="259"/>
      <c r="I945" s="259"/>
      <c r="J945" s="259"/>
      <c r="K945" s="259"/>
      <c r="L945" s="259"/>
      <c r="M945" s="259"/>
      <c r="N945" s="259"/>
      <c r="O945" s="259"/>
      <c r="P945" s="259"/>
      <c r="Q945" s="259"/>
      <c r="R945" s="259"/>
      <c r="S945" s="259"/>
      <c r="T945" s="259"/>
      <c r="U945" s="259"/>
      <c r="V945" s="259"/>
      <c r="W945" s="259"/>
      <c r="X945" s="259"/>
      <c r="Y945" s="259"/>
      <c r="Z945" s="259"/>
      <c r="AA945" s="259"/>
      <c r="AB945" s="259"/>
      <c r="AC945" s="259"/>
      <c r="AD945" s="259"/>
      <c r="AE945" s="259"/>
      <c r="AF945" s="259"/>
      <c r="AG945" s="259"/>
      <c r="AH945" s="259"/>
      <c r="AU945" s="45"/>
      <c r="AV945" s="45"/>
    </row>
    <row r="946" spans="2:48" ht="14.25" customHeight="1">
      <c r="B946" s="259"/>
      <c r="D946" s="259"/>
      <c r="E946" s="259"/>
      <c r="F946" s="259"/>
      <c r="G946" s="259"/>
      <c r="H946" s="259"/>
      <c r="I946" s="259"/>
      <c r="J946" s="259"/>
      <c r="K946" s="259"/>
      <c r="L946" s="259"/>
      <c r="M946" s="259"/>
      <c r="N946" s="259"/>
      <c r="O946" s="259"/>
      <c r="P946" s="259"/>
      <c r="Q946" s="259"/>
      <c r="R946" s="259"/>
      <c r="S946" s="259"/>
      <c r="T946" s="259"/>
      <c r="U946" s="259"/>
      <c r="V946" s="259"/>
      <c r="W946" s="259"/>
      <c r="X946" s="259"/>
      <c r="Y946" s="259"/>
      <c r="Z946" s="259"/>
      <c r="AA946" s="259"/>
      <c r="AB946" s="259"/>
      <c r="AC946" s="259"/>
      <c r="AD946" s="259"/>
      <c r="AE946" s="259"/>
      <c r="AF946" s="259"/>
      <c r="AG946" s="259"/>
      <c r="AH946" s="259"/>
      <c r="AU946" s="45"/>
      <c r="AV946" s="45"/>
    </row>
    <row r="947" spans="2:48" ht="14.25" customHeight="1">
      <c r="B947" s="259"/>
      <c r="D947" s="259"/>
      <c r="E947" s="259"/>
      <c r="F947" s="259"/>
      <c r="G947" s="259"/>
      <c r="H947" s="259"/>
      <c r="I947" s="259"/>
      <c r="J947" s="259"/>
      <c r="K947" s="259"/>
      <c r="L947" s="259"/>
      <c r="M947" s="259"/>
      <c r="N947" s="259"/>
      <c r="O947" s="259"/>
      <c r="P947" s="259"/>
      <c r="Q947" s="259"/>
      <c r="R947" s="259"/>
      <c r="S947" s="259"/>
      <c r="T947" s="259"/>
      <c r="U947" s="259"/>
      <c r="V947" s="259"/>
      <c r="W947" s="259"/>
      <c r="X947" s="259"/>
      <c r="Y947" s="259"/>
      <c r="Z947" s="259"/>
      <c r="AA947" s="259"/>
      <c r="AB947" s="259"/>
      <c r="AC947" s="259"/>
      <c r="AD947" s="259"/>
      <c r="AE947" s="259"/>
      <c r="AF947" s="259"/>
      <c r="AG947" s="259"/>
      <c r="AH947" s="259"/>
      <c r="AU947" s="45"/>
      <c r="AV947" s="45"/>
    </row>
    <row r="948" spans="2:48" ht="14.25" customHeight="1">
      <c r="B948" s="259"/>
      <c r="D948" s="259"/>
      <c r="E948" s="259"/>
      <c r="F948" s="259"/>
      <c r="G948" s="259"/>
      <c r="H948" s="259"/>
      <c r="I948" s="259"/>
      <c r="J948" s="259"/>
      <c r="K948" s="259"/>
      <c r="L948" s="259"/>
      <c r="M948" s="259"/>
      <c r="N948" s="259"/>
      <c r="O948" s="259"/>
      <c r="P948" s="259"/>
      <c r="Q948" s="259"/>
      <c r="R948" s="259"/>
      <c r="S948" s="259"/>
      <c r="T948" s="259"/>
      <c r="U948" s="259"/>
      <c r="V948" s="259"/>
      <c r="W948" s="259"/>
      <c r="X948" s="259"/>
      <c r="Y948" s="259"/>
      <c r="Z948" s="259"/>
      <c r="AA948" s="259"/>
      <c r="AB948" s="259"/>
      <c r="AC948" s="259"/>
      <c r="AD948" s="259"/>
      <c r="AE948" s="259"/>
      <c r="AF948" s="259"/>
      <c r="AG948" s="259"/>
      <c r="AH948" s="259"/>
      <c r="AU948" s="45"/>
      <c r="AV948" s="45"/>
    </row>
    <row r="949" spans="2:48" ht="14.25" customHeight="1">
      <c r="B949" s="259"/>
      <c r="D949" s="259"/>
      <c r="E949" s="259"/>
      <c r="F949" s="259"/>
      <c r="G949" s="259"/>
      <c r="H949" s="259"/>
      <c r="I949" s="259"/>
      <c r="J949" s="259"/>
      <c r="K949" s="259"/>
      <c r="L949" s="259"/>
      <c r="M949" s="259"/>
      <c r="N949" s="259"/>
      <c r="O949" s="259"/>
      <c r="P949" s="259"/>
      <c r="Q949" s="259"/>
      <c r="R949" s="259"/>
      <c r="S949" s="259"/>
      <c r="T949" s="259"/>
      <c r="U949" s="259"/>
      <c r="V949" s="259"/>
      <c r="W949" s="259"/>
      <c r="X949" s="259"/>
      <c r="Y949" s="259"/>
      <c r="Z949" s="259"/>
      <c r="AA949" s="259"/>
      <c r="AB949" s="259"/>
      <c r="AC949" s="259"/>
      <c r="AD949" s="259"/>
      <c r="AE949" s="259"/>
      <c r="AF949" s="259"/>
      <c r="AG949" s="259"/>
      <c r="AH949" s="259"/>
      <c r="AU949" s="45"/>
      <c r="AV949" s="45"/>
    </row>
    <row r="950" spans="2:48" ht="14.25" customHeight="1">
      <c r="B950" s="259"/>
      <c r="D950" s="259"/>
      <c r="E950" s="259"/>
      <c r="F950" s="259"/>
      <c r="G950" s="259"/>
      <c r="H950" s="259"/>
      <c r="I950" s="259"/>
      <c r="J950" s="259"/>
      <c r="K950" s="259"/>
      <c r="L950" s="259"/>
      <c r="M950" s="259"/>
      <c r="N950" s="259"/>
      <c r="O950" s="259"/>
      <c r="P950" s="259"/>
      <c r="Q950" s="259"/>
      <c r="R950" s="259"/>
      <c r="S950" s="259"/>
      <c r="T950" s="259"/>
      <c r="U950" s="259"/>
      <c r="V950" s="259"/>
      <c r="W950" s="259"/>
      <c r="X950" s="259"/>
      <c r="Y950" s="259"/>
      <c r="Z950" s="259"/>
      <c r="AA950" s="259"/>
      <c r="AB950" s="259"/>
      <c r="AC950" s="259"/>
      <c r="AD950" s="259"/>
      <c r="AE950" s="259"/>
      <c r="AF950" s="259"/>
      <c r="AG950" s="259"/>
      <c r="AH950" s="259"/>
      <c r="AU950" s="45"/>
      <c r="AV950" s="45"/>
    </row>
    <row r="951" spans="2:48" ht="14.25" customHeight="1">
      <c r="B951" s="259"/>
      <c r="D951" s="259"/>
      <c r="E951" s="259"/>
      <c r="F951" s="259"/>
      <c r="G951" s="259"/>
      <c r="H951" s="259"/>
      <c r="I951" s="259"/>
      <c r="J951" s="259"/>
      <c r="K951" s="259"/>
      <c r="L951" s="259"/>
      <c r="M951" s="259"/>
      <c r="N951" s="259"/>
      <c r="O951" s="259"/>
      <c r="P951" s="259"/>
      <c r="Q951" s="259"/>
      <c r="R951" s="259"/>
      <c r="S951" s="259"/>
      <c r="T951" s="259"/>
      <c r="U951" s="259"/>
      <c r="V951" s="259"/>
      <c r="W951" s="259"/>
      <c r="X951" s="259"/>
      <c r="Y951" s="259"/>
      <c r="Z951" s="259"/>
      <c r="AA951" s="259"/>
      <c r="AB951" s="259"/>
      <c r="AC951" s="259"/>
      <c r="AD951" s="259"/>
      <c r="AE951" s="259"/>
      <c r="AF951" s="259"/>
      <c r="AG951" s="259"/>
      <c r="AH951" s="259"/>
      <c r="AU951" s="45"/>
      <c r="AV951" s="45"/>
    </row>
    <row r="952" spans="2:48" ht="14.25" customHeight="1">
      <c r="B952" s="259"/>
      <c r="D952" s="259"/>
      <c r="E952" s="259"/>
      <c r="F952" s="259"/>
      <c r="G952" s="259"/>
      <c r="H952" s="259"/>
      <c r="I952" s="259"/>
      <c r="J952" s="259"/>
      <c r="K952" s="259"/>
      <c r="L952" s="259"/>
      <c r="M952" s="259"/>
      <c r="N952" s="259"/>
      <c r="O952" s="259"/>
      <c r="P952" s="259"/>
      <c r="Q952" s="259"/>
      <c r="R952" s="259"/>
      <c r="S952" s="259"/>
      <c r="T952" s="259"/>
      <c r="U952" s="259"/>
      <c r="V952" s="259"/>
      <c r="W952" s="259"/>
      <c r="X952" s="259"/>
      <c r="Y952" s="259"/>
      <c r="Z952" s="259"/>
      <c r="AA952" s="259"/>
      <c r="AB952" s="259"/>
      <c r="AC952" s="259"/>
      <c r="AD952" s="259"/>
      <c r="AE952" s="259"/>
      <c r="AF952" s="259"/>
      <c r="AG952" s="259"/>
      <c r="AH952" s="259"/>
      <c r="AU952" s="45"/>
      <c r="AV952" s="45"/>
    </row>
    <row r="953" spans="2:48" ht="14.25" customHeight="1">
      <c r="B953" s="259"/>
      <c r="D953" s="259"/>
      <c r="E953" s="259"/>
      <c r="F953" s="259"/>
      <c r="G953" s="259"/>
      <c r="H953" s="259"/>
      <c r="I953" s="259"/>
      <c r="J953" s="259"/>
      <c r="K953" s="259"/>
      <c r="L953" s="259"/>
      <c r="M953" s="259"/>
      <c r="N953" s="259"/>
      <c r="O953" s="259"/>
      <c r="P953" s="259"/>
      <c r="Q953" s="259"/>
      <c r="R953" s="259"/>
      <c r="S953" s="259"/>
      <c r="T953" s="259"/>
      <c r="U953" s="259"/>
      <c r="V953" s="259"/>
      <c r="W953" s="259"/>
      <c r="X953" s="259"/>
      <c r="Y953" s="259"/>
      <c r="Z953" s="259"/>
      <c r="AA953" s="259"/>
      <c r="AB953" s="259"/>
      <c r="AC953" s="259"/>
      <c r="AD953" s="259"/>
      <c r="AE953" s="259"/>
      <c r="AF953" s="259"/>
      <c r="AG953" s="259"/>
      <c r="AH953" s="259"/>
      <c r="AU953" s="45"/>
      <c r="AV953" s="45"/>
    </row>
    <row r="954" spans="2:48" ht="14.25" customHeight="1">
      <c r="B954" s="259"/>
      <c r="D954" s="259"/>
      <c r="E954" s="259"/>
      <c r="F954" s="259"/>
      <c r="G954" s="259"/>
      <c r="H954" s="259"/>
      <c r="I954" s="259"/>
      <c r="J954" s="259"/>
      <c r="K954" s="259"/>
      <c r="L954" s="259"/>
      <c r="M954" s="259"/>
      <c r="N954" s="259"/>
      <c r="O954" s="259"/>
      <c r="P954" s="259"/>
      <c r="Q954" s="259"/>
      <c r="R954" s="259"/>
      <c r="S954" s="259"/>
      <c r="T954" s="259"/>
      <c r="U954" s="259"/>
      <c r="V954" s="259"/>
      <c r="W954" s="259"/>
      <c r="X954" s="259"/>
      <c r="Y954" s="259"/>
      <c r="Z954" s="259"/>
      <c r="AA954" s="259"/>
      <c r="AB954" s="259"/>
      <c r="AC954" s="259"/>
      <c r="AD954" s="259"/>
      <c r="AE954" s="259"/>
      <c r="AF954" s="259"/>
      <c r="AG954" s="259"/>
      <c r="AH954" s="259"/>
      <c r="AU954" s="45"/>
      <c r="AV954" s="45"/>
    </row>
    <row r="955" spans="2:48" ht="14.25" customHeight="1">
      <c r="B955" s="259"/>
      <c r="D955" s="259"/>
      <c r="E955" s="259"/>
      <c r="F955" s="259"/>
      <c r="G955" s="259"/>
      <c r="H955" s="259"/>
      <c r="I955" s="259"/>
      <c r="J955" s="259"/>
      <c r="K955" s="259"/>
      <c r="L955" s="259"/>
      <c r="M955" s="259"/>
      <c r="N955" s="259"/>
      <c r="O955" s="259"/>
      <c r="P955" s="259"/>
      <c r="Q955" s="259"/>
      <c r="R955" s="259"/>
      <c r="S955" s="259"/>
      <c r="T955" s="259"/>
      <c r="U955" s="259"/>
      <c r="V955" s="259"/>
      <c r="W955" s="259"/>
      <c r="X955" s="259"/>
      <c r="Y955" s="259"/>
      <c r="Z955" s="259"/>
      <c r="AA955" s="259"/>
      <c r="AB955" s="259"/>
      <c r="AC955" s="259"/>
      <c r="AD955" s="259"/>
      <c r="AE955" s="259"/>
      <c r="AF955" s="259"/>
      <c r="AG955" s="259"/>
      <c r="AH955" s="259"/>
      <c r="AU955" s="45"/>
      <c r="AV955" s="45"/>
    </row>
    <row r="956" spans="2:48" ht="14.25" customHeight="1">
      <c r="B956" s="259"/>
      <c r="D956" s="259"/>
      <c r="E956" s="259"/>
      <c r="F956" s="259"/>
      <c r="G956" s="259"/>
      <c r="H956" s="259"/>
      <c r="I956" s="259"/>
      <c r="J956" s="259"/>
      <c r="K956" s="259"/>
      <c r="L956" s="259"/>
      <c r="M956" s="259"/>
      <c r="N956" s="259"/>
      <c r="O956" s="259"/>
      <c r="P956" s="259"/>
      <c r="Q956" s="259"/>
      <c r="R956" s="259"/>
      <c r="S956" s="259"/>
      <c r="T956" s="259"/>
      <c r="U956" s="259"/>
      <c r="V956" s="259"/>
      <c r="W956" s="259"/>
      <c r="X956" s="259"/>
      <c r="Y956" s="259"/>
      <c r="Z956" s="259"/>
      <c r="AA956" s="259"/>
      <c r="AB956" s="259"/>
      <c r="AC956" s="259"/>
      <c r="AD956" s="259"/>
      <c r="AE956" s="259"/>
      <c r="AF956" s="259"/>
      <c r="AG956" s="259"/>
      <c r="AH956" s="259"/>
      <c r="AU956" s="45"/>
      <c r="AV956" s="45"/>
    </row>
    <row r="957" spans="2:48" ht="14.25" customHeight="1">
      <c r="B957" s="259"/>
      <c r="D957" s="259"/>
      <c r="E957" s="259"/>
      <c r="F957" s="259"/>
      <c r="G957" s="259"/>
      <c r="H957" s="259"/>
      <c r="I957" s="259"/>
      <c r="J957" s="259"/>
      <c r="K957" s="259"/>
      <c r="L957" s="259"/>
      <c r="M957" s="259"/>
      <c r="N957" s="259"/>
      <c r="O957" s="259"/>
      <c r="P957" s="259"/>
      <c r="Q957" s="259"/>
      <c r="R957" s="259"/>
      <c r="S957" s="259"/>
      <c r="T957" s="259"/>
      <c r="U957" s="259"/>
      <c r="V957" s="259"/>
      <c r="W957" s="259"/>
      <c r="X957" s="259"/>
      <c r="Y957" s="259"/>
      <c r="Z957" s="259"/>
      <c r="AA957" s="259"/>
      <c r="AB957" s="259"/>
      <c r="AC957" s="259"/>
      <c r="AD957" s="259"/>
      <c r="AE957" s="259"/>
      <c r="AF957" s="259"/>
      <c r="AG957" s="259"/>
      <c r="AH957" s="259"/>
      <c r="AU957" s="45"/>
      <c r="AV957" s="45"/>
    </row>
    <row r="958" spans="2:48" ht="14.25" customHeight="1">
      <c r="B958" s="259"/>
      <c r="D958" s="259"/>
      <c r="E958" s="259"/>
      <c r="F958" s="259"/>
      <c r="G958" s="259"/>
      <c r="H958" s="259"/>
      <c r="I958" s="259"/>
      <c r="J958" s="259"/>
      <c r="K958" s="259"/>
      <c r="L958" s="259"/>
      <c r="M958" s="259"/>
      <c r="N958" s="259"/>
      <c r="O958" s="259"/>
      <c r="P958" s="259"/>
      <c r="Q958" s="259"/>
      <c r="R958" s="259"/>
      <c r="S958" s="259"/>
      <c r="T958" s="259"/>
      <c r="U958" s="259"/>
      <c r="V958" s="259"/>
      <c r="W958" s="259"/>
      <c r="X958" s="259"/>
      <c r="Y958" s="259"/>
      <c r="Z958" s="259"/>
      <c r="AA958" s="259"/>
      <c r="AB958" s="259"/>
      <c r="AC958" s="259"/>
      <c r="AD958" s="259"/>
      <c r="AE958" s="259"/>
      <c r="AF958" s="259"/>
      <c r="AG958" s="259"/>
      <c r="AH958" s="259"/>
      <c r="AU958" s="45"/>
      <c r="AV958" s="45"/>
    </row>
    <row r="959" spans="2:48" ht="14.25" customHeight="1">
      <c r="B959" s="259"/>
      <c r="D959" s="259"/>
      <c r="E959" s="259"/>
      <c r="F959" s="259"/>
      <c r="G959" s="259"/>
      <c r="H959" s="259"/>
      <c r="I959" s="259"/>
      <c r="J959" s="259"/>
      <c r="K959" s="259"/>
      <c r="L959" s="259"/>
      <c r="M959" s="259"/>
      <c r="N959" s="259"/>
      <c r="O959" s="259"/>
      <c r="P959" s="259"/>
      <c r="Q959" s="259"/>
      <c r="R959" s="259"/>
      <c r="S959" s="259"/>
      <c r="T959" s="259"/>
      <c r="U959" s="259"/>
      <c r="V959" s="259"/>
      <c r="W959" s="259"/>
      <c r="X959" s="259"/>
      <c r="Y959" s="259"/>
      <c r="Z959" s="259"/>
      <c r="AA959" s="259"/>
      <c r="AB959" s="259"/>
      <c r="AC959" s="259"/>
      <c r="AD959" s="259"/>
      <c r="AE959" s="259"/>
      <c r="AF959" s="259"/>
      <c r="AG959" s="259"/>
      <c r="AH959" s="259"/>
      <c r="AU959" s="45"/>
      <c r="AV959" s="45"/>
    </row>
    <row r="960" spans="2:48" ht="14.25" customHeight="1">
      <c r="B960" s="259"/>
      <c r="D960" s="259"/>
      <c r="E960" s="259"/>
      <c r="F960" s="259"/>
      <c r="G960" s="259"/>
      <c r="H960" s="259"/>
      <c r="I960" s="259"/>
      <c r="J960" s="259"/>
      <c r="K960" s="259"/>
      <c r="L960" s="259"/>
      <c r="M960" s="259"/>
      <c r="N960" s="259"/>
      <c r="O960" s="259"/>
      <c r="P960" s="259"/>
      <c r="Q960" s="259"/>
      <c r="R960" s="259"/>
      <c r="S960" s="259"/>
      <c r="T960" s="259"/>
      <c r="U960" s="259"/>
      <c r="V960" s="259"/>
      <c r="W960" s="259"/>
      <c r="X960" s="259"/>
      <c r="Y960" s="259"/>
      <c r="Z960" s="259"/>
      <c r="AA960" s="259"/>
      <c r="AB960" s="259"/>
      <c r="AC960" s="259"/>
      <c r="AD960" s="259"/>
      <c r="AE960" s="259"/>
      <c r="AF960" s="259"/>
      <c r="AG960" s="259"/>
      <c r="AH960" s="259"/>
      <c r="AU960" s="45"/>
      <c r="AV960" s="45"/>
    </row>
    <row r="961" spans="2:48" ht="14.25" customHeight="1">
      <c r="B961" s="259"/>
      <c r="D961" s="259"/>
      <c r="E961" s="259"/>
      <c r="F961" s="259"/>
      <c r="G961" s="259"/>
      <c r="H961" s="259"/>
      <c r="I961" s="259"/>
      <c r="J961" s="259"/>
      <c r="K961" s="259"/>
      <c r="L961" s="259"/>
      <c r="M961" s="259"/>
      <c r="N961" s="259"/>
      <c r="O961" s="259"/>
      <c r="P961" s="259"/>
      <c r="Q961" s="259"/>
      <c r="R961" s="259"/>
      <c r="S961" s="259"/>
      <c r="T961" s="259"/>
      <c r="U961" s="259"/>
      <c r="V961" s="259"/>
      <c r="W961" s="259"/>
      <c r="X961" s="259"/>
      <c r="Y961" s="259"/>
      <c r="Z961" s="259"/>
      <c r="AA961" s="259"/>
      <c r="AB961" s="259"/>
      <c r="AC961" s="259"/>
      <c r="AD961" s="259"/>
      <c r="AE961" s="259"/>
      <c r="AF961" s="259"/>
      <c r="AG961" s="259"/>
      <c r="AH961" s="259"/>
      <c r="AU961" s="45"/>
      <c r="AV961" s="45"/>
    </row>
    <row r="962" spans="2:48" ht="14.25" customHeight="1">
      <c r="B962" s="259"/>
      <c r="D962" s="259"/>
      <c r="E962" s="259"/>
      <c r="F962" s="259"/>
      <c r="G962" s="259"/>
      <c r="H962" s="259"/>
      <c r="I962" s="259"/>
      <c r="J962" s="259"/>
      <c r="K962" s="259"/>
      <c r="L962" s="259"/>
      <c r="M962" s="259"/>
      <c r="N962" s="259"/>
      <c r="O962" s="259"/>
      <c r="P962" s="259"/>
      <c r="Q962" s="259"/>
      <c r="R962" s="259"/>
      <c r="S962" s="259"/>
      <c r="T962" s="259"/>
      <c r="U962" s="259"/>
      <c r="V962" s="259"/>
      <c r="W962" s="259"/>
      <c r="X962" s="259"/>
      <c r="Y962" s="259"/>
      <c r="Z962" s="259"/>
      <c r="AA962" s="259"/>
      <c r="AB962" s="259"/>
      <c r="AC962" s="259"/>
      <c r="AD962" s="259"/>
      <c r="AE962" s="259"/>
      <c r="AF962" s="259"/>
      <c r="AG962" s="259"/>
      <c r="AH962" s="259"/>
      <c r="AU962" s="45"/>
      <c r="AV962" s="45"/>
    </row>
    <row r="963" spans="2:48" ht="14.25" customHeight="1">
      <c r="B963" s="259"/>
      <c r="D963" s="259"/>
      <c r="E963" s="259"/>
      <c r="F963" s="259"/>
      <c r="G963" s="259"/>
      <c r="H963" s="259"/>
      <c r="I963" s="259"/>
      <c r="J963" s="259"/>
      <c r="K963" s="259"/>
      <c r="L963" s="259"/>
      <c r="M963" s="259"/>
      <c r="N963" s="259"/>
      <c r="O963" s="259"/>
      <c r="P963" s="259"/>
      <c r="Q963" s="259"/>
      <c r="R963" s="259"/>
      <c r="S963" s="259"/>
      <c r="T963" s="259"/>
      <c r="U963" s="259"/>
      <c r="V963" s="259"/>
      <c r="W963" s="259"/>
      <c r="X963" s="259"/>
      <c r="Y963" s="259"/>
      <c r="Z963" s="259"/>
      <c r="AA963" s="259"/>
      <c r="AB963" s="259"/>
      <c r="AC963" s="259"/>
      <c r="AD963" s="259"/>
      <c r="AE963" s="259"/>
      <c r="AF963" s="259"/>
      <c r="AG963" s="259"/>
      <c r="AH963" s="259"/>
      <c r="AU963" s="45"/>
      <c r="AV963" s="45"/>
    </row>
    <row r="964" spans="2:48" ht="14.25" customHeight="1">
      <c r="B964" s="259"/>
      <c r="D964" s="259"/>
      <c r="E964" s="259"/>
      <c r="F964" s="259"/>
      <c r="G964" s="259"/>
      <c r="H964" s="259"/>
      <c r="I964" s="259"/>
      <c r="J964" s="259"/>
      <c r="K964" s="259"/>
      <c r="L964" s="259"/>
      <c r="M964" s="259"/>
      <c r="N964" s="259"/>
      <c r="O964" s="259"/>
      <c r="P964" s="259"/>
      <c r="Q964" s="259"/>
      <c r="R964" s="259"/>
      <c r="S964" s="259"/>
      <c r="T964" s="259"/>
      <c r="U964" s="259"/>
      <c r="V964" s="259"/>
      <c r="W964" s="259"/>
      <c r="X964" s="259"/>
      <c r="Y964" s="259"/>
      <c r="Z964" s="259"/>
      <c r="AA964" s="259"/>
      <c r="AB964" s="259"/>
      <c r="AC964" s="259"/>
      <c r="AD964" s="259"/>
      <c r="AE964" s="259"/>
      <c r="AF964" s="259"/>
      <c r="AG964" s="259"/>
      <c r="AH964" s="259"/>
      <c r="AU964" s="45"/>
      <c r="AV964" s="45"/>
    </row>
    <row r="965" spans="2:48" ht="14.25" customHeight="1">
      <c r="B965" s="259"/>
      <c r="D965" s="259"/>
      <c r="E965" s="259"/>
      <c r="F965" s="259"/>
      <c r="G965" s="259"/>
      <c r="H965" s="259"/>
      <c r="I965" s="259"/>
      <c r="J965" s="259"/>
      <c r="K965" s="259"/>
      <c r="L965" s="259"/>
      <c r="M965" s="259"/>
      <c r="N965" s="259"/>
      <c r="O965" s="259"/>
      <c r="P965" s="259"/>
      <c r="Q965" s="259"/>
      <c r="R965" s="259"/>
      <c r="S965" s="259"/>
      <c r="T965" s="259"/>
      <c r="U965" s="259"/>
      <c r="V965" s="259"/>
      <c r="W965" s="259"/>
      <c r="X965" s="259"/>
      <c r="Y965" s="259"/>
      <c r="Z965" s="259"/>
      <c r="AA965" s="259"/>
      <c r="AB965" s="259"/>
      <c r="AC965" s="259"/>
      <c r="AD965" s="259"/>
      <c r="AE965" s="259"/>
      <c r="AF965" s="259"/>
      <c r="AG965" s="259"/>
      <c r="AH965" s="259"/>
      <c r="AU965" s="45"/>
      <c r="AV965" s="45"/>
    </row>
    <row r="966" spans="2:48" ht="14.25" customHeight="1">
      <c r="B966" s="259"/>
      <c r="D966" s="259"/>
      <c r="E966" s="259"/>
      <c r="F966" s="259"/>
      <c r="G966" s="259"/>
      <c r="H966" s="259"/>
      <c r="I966" s="259"/>
      <c r="J966" s="259"/>
      <c r="K966" s="259"/>
      <c r="L966" s="259"/>
      <c r="M966" s="259"/>
      <c r="N966" s="259"/>
      <c r="O966" s="259"/>
      <c r="P966" s="259"/>
      <c r="Q966" s="259"/>
      <c r="R966" s="259"/>
      <c r="S966" s="259"/>
      <c r="T966" s="259"/>
      <c r="U966" s="259"/>
      <c r="V966" s="259"/>
      <c r="W966" s="259"/>
      <c r="X966" s="259"/>
      <c r="Y966" s="259"/>
      <c r="Z966" s="259"/>
      <c r="AA966" s="259"/>
      <c r="AB966" s="259"/>
      <c r="AC966" s="259"/>
      <c r="AD966" s="259"/>
      <c r="AE966" s="259"/>
      <c r="AF966" s="259"/>
      <c r="AG966" s="259"/>
      <c r="AH966" s="259"/>
      <c r="AU966" s="45"/>
      <c r="AV966" s="45"/>
    </row>
    <row r="967" spans="2:48" ht="14.25" customHeight="1">
      <c r="B967" s="259"/>
      <c r="D967" s="259"/>
      <c r="E967" s="259"/>
      <c r="F967" s="259"/>
      <c r="G967" s="259"/>
      <c r="H967" s="259"/>
      <c r="I967" s="259"/>
      <c r="J967" s="259"/>
      <c r="K967" s="259"/>
      <c r="L967" s="259"/>
      <c r="M967" s="259"/>
      <c r="N967" s="259"/>
      <c r="O967" s="259"/>
      <c r="P967" s="259"/>
      <c r="Q967" s="259"/>
      <c r="R967" s="259"/>
      <c r="S967" s="259"/>
      <c r="T967" s="259"/>
      <c r="U967" s="259"/>
      <c r="V967" s="259"/>
      <c r="W967" s="259"/>
      <c r="X967" s="259"/>
      <c r="Y967" s="259"/>
      <c r="Z967" s="259"/>
      <c r="AA967" s="259"/>
      <c r="AB967" s="259"/>
      <c r="AC967" s="259"/>
      <c r="AD967" s="259"/>
      <c r="AE967" s="259"/>
      <c r="AF967" s="259"/>
      <c r="AG967" s="259"/>
      <c r="AH967" s="259"/>
      <c r="AU967" s="45"/>
      <c r="AV967" s="45"/>
    </row>
    <row r="968" spans="2:48" ht="14.25" customHeight="1">
      <c r="B968" s="259"/>
      <c r="D968" s="259"/>
      <c r="E968" s="259"/>
      <c r="F968" s="259"/>
      <c r="G968" s="259"/>
      <c r="H968" s="259"/>
      <c r="I968" s="259"/>
      <c r="J968" s="259"/>
      <c r="K968" s="259"/>
      <c r="L968" s="259"/>
      <c r="M968" s="259"/>
      <c r="N968" s="259"/>
      <c r="O968" s="259"/>
      <c r="P968" s="259"/>
      <c r="Q968" s="259"/>
      <c r="R968" s="259"/>
      <c r="S968" s="259"/>
      <c r="T968" s="259"/>
      <c r="U968" s="259"/>
      <c r="V968" s="259"/>
      <c r="W968" s="259"/>
      <c r="X968" s="259"/>
      <c r="Y968" s="259"/>
      <c r="Z968" s="259"/>
      <c r="AA968" s="259"/>
      <c r="AB968" s="259"/>
      <c r="AC968" s="259"/>
      <c r="AD968" s="259"/>
      <c r="AE968" s="259"/>
      <c r="AF968" s="259"/>
      <c r="AG968" s="259"/>
      <c r="AH968" s="259"/>
      <c r="AU968" s="45"/>
      <c r="AV968" s="45"/>
    </row>
    <row r="969" spans="2:48" ht="14.25" customHeight="1">
      <c r="B969" s="259"/>
      <c r="D969" s="259"/>
      <c r="E969" s="259"/>
      <c r="F969" s="259"/>
      <c r="G969" s="259"/>
      <c r="H969" s="259"/>
      <c r="I969" s="259"/>
      <c r="J969" s="259"/>
      <c r="K969" s="259"/>
      <c r="L969" s="259"/>
      <c r="M969" s="259"/>
      <c r="N969" s="259"/>
      <c r="O969" s="259"/>
      <c r="P969" s="259"/>
      <c r="Q969" s="259"/>
      <c r="R969" s="259"/>
      <c r="S969" s="259"/>
      <c r="T969" s="259"/>
      <c r="U969" s="259"/>
      <c r="V969" s="259"/>
      <c r="W969" s="259"/>
      <c r="X969" s="259"/>
      <c r="Y969" s="259"/>
      <c r="Z969" s="259"/>
      <c r="AA969" s="259"/>
      <c r="AB969" s="259"/>
      <c r="AC969" s="259"/>
      <c r="AD969" s="259"/>
      <c r="AE969" s="259"/>
      <c r="AF969" s="259"/>
      <c r="AG969" s="259"/>
      <c r="AH969" s="259"/>
      <c r="AU969" s="45"/>
      <c r="AV969" s="45"/>
    </row>
    <row r="970" spans="2:48" ht="14.25" customHeight="1">
      <c r="B970" s="259"/>
      <c r="D970" s="259"/>
      <c r="E970" s="259"/>
      <c r="F970" s="259"/>
      <c r="G970" s="259"/>
      <c r="H970" s="259"/>
      <c r="I970" s="259"/>
      <c r="J970" s="259"/>
      <c r="K970" s="259"/>
      <c r="L970" s="259"/>
      <c r="M970" s="259"/>
      <c r="N970" s="259"/>
      <c r="O970" s="259"/>
      <c r="P970" s="259"/>
      <c r="Q970" s="259"/>
      <c r="R970" s="259"/>
      <c r="S970" s="259"/>
      <c r="T970" s="259"/>
      <c r="U970" s="259"/>
      <c r="V970" s="259"/>
      <c r="W970" s="259"/>
      <c r="X970" s="259"/>
      <c r="Y970" s="259"/>
      <c r="Z970" s="259"/>
      <c r="AA970" s="259"/>
      <c r="AB970" s="259"/>
      <c r="AC970" s="259"/>
      <c r="AD970" s="259"/>
      <c r="AE970" s="259"/>
      <c r="AF970" s="259"/>
      <c r="AG970" s="259"/>
      <c r="AH970" s="259"/>
      <c r="AU970" s="45"/>
      <c r="AV970" s="45"/>
    </row>
    <row r="971" spans="2:48" ht="14.25" customHeight="1">
      <c r="B971" s="259"/>
      <c r="D971" s="259"/>
      <c r="E971" s="259"/>
      <c r="F971" s="259"/>
      <c r="G971" s="259"/>
      <c r="H971" s="259"/>
      <c r="I971" s="259"/>
      <c r="J971" s="259"/>
      <c r="K971" s="259"/>
      <c r="L971" s="259"/>
      <c r="M971" s="259"/>
      <c r="N971" s="259"/>
      <c r="O971" s="259"/>
      <c r="P971" s="259"/>
      <c r="Q971" s="259"/>
      <c r="R971" s="259"/>
      <c r="S971" s="259"/>
      <c r="T971" s="259"/>
      <c r="U971" s="259"/>
      <c r="V971" s="259"/>
      <c r="W971" s="259"/>
      <c r="X971" s="259"/>
      <c r="Y971" s="259"/>
      <c r="Z971" s="259"/>
      <c r="AA971" s="259"/>
      <c r="AB971" s="259"/>
      <c r="AC971" s="259"/>
      <c r="AD971" s="259"/>
      <c r="AE971" s="259"/>
      <c r="AF971" s="259"/>
      <c r="AG971" s="259"/>
      <c r="AH971" s="259"/>
      <c r="AU971" s="45"/>
      <c r="AV971" s="45"/>
    </row>
    <row r="972" spans="2:48" ht="14.25" customHeight="1">
      <c r="B972" s="259"/>
      <c r="D972" s="259"/>
      <c r="E972" s="259"/>
      <c r="F972" s="259"/>
      <c r="G972" s="259"/>
      <c r="H972" s="259"/>
      <c r="I972" s="259"/>
      <c r="J972" s="259"/>
      <c r="K972" s="259"/>
      <c r="L972" s="259"/>
      <c r="M972" s="259"/>
      <c r="N972" s="259"/>
      <c r="O972" s="259"/>
      <c r="P972" s="259"/>
      <c r="Q972" s="259"/>
      <c r="R972" s="259"/>
      <c r="S972" s="259"/>
      <c r="T972" s="259"/>
      <c r="U972" s="259"/>
      <c r="V972" s="259"/>
      <c r="W972" s="259"/>
      <c r="X972" s="259"/>
      <c r="Y972" s="259"/>
      <c r="Z972" s="259"/>
      <c r="AA972" s="259"/>
      <c r="AB972" s="259"/>
      <c r="AC972" s="259"/>
      <c r="AD972" s="259"/>
      <c r="AE972" s="259"/>
      <c r="AF972" s="259"/>
      <c r="AG972" s="259"/>
      <c r="AH972" s="259"/>
      <c r="AU972" s="45"/>
      <c r="AV972" s="45"/>
    </row>
    <row r="973" spans="2:48" ht="14.25" customHeight="1">
      <c r="B973" s="259"/>
      <c r="D973" s="259"/>
      <c r="E973" s="259"/>
      <c r="F973" s="259"/>
      <c r="G973" s="259"/>
      <c r="H973" s="259"/>
      <c r="I973" s="259"/>
      <c r="J973" s="259"/>
      <c r="K973" s="259"/>
      <c r="L973" s="259"/>
      <c r="M973" s="259"/>
      <c r="N973" s="259"/>
      <c r="O973" s="259"/>
      <c r="P973" s="259"/>
      <c r="Q973" s="259"/>
      <c r="R973" s="259"/>
      <c r="S973" s="259"/>
      <c r="T973" s="259"/>
      <c r="U973" s="259"/>
      <c r="V973" s="259"/>
      <c r="W973" s="259"/>
      <c r="X973" s="259"/>
      <c r="Y973" s="259"/>
      <c r="Z973" s="259"/>
      <c r="AA973" s="259"/>
      <c r="AB973" s="259"/>
      <c r="AC973" s="259"/>
      <c r="AD973" s="259"/>
      <c r="AE973" s="259"/>
      <c r="AF973" s="259"/>
      <c r="AG973" s="259"/>
      <c r="AH973" s="259"/>
      <c r="AU973" s="45"/>
      <c r="AV973" s="45"/>
    </row>
    <row r="974" spans="2:48" ht="14.25" customHeight="1">
      <c r="B974" s="259"/>
      <c r="D974" s="259"/>
      <c r="E974" s="259"/>
      <c r="F974" s="259"/>
      <c r="G974" s="259"/>
      <c r="H974" s="259"/>
      <c r="I974" s="259"/>
      <c r="J974" s="259"/>
      <c r="K974" s="259"/>
      <c r="L974" s="259"/>
      <c r="M974" s="259"/>
      <c r="N974" s="259"/>
      <c r="O974" s="259"/>
      <c r="P974" s="259"/>
      <c r="Q974" s="259"/>
      <c r="R974" s="259"/>
      <c r="S974" s="259"/>
      <c r="T974" s="259"/>
      <c r="U974" s="259"/>
      <c r="V974" s="259"/>
      <c r="W974" s="259"/>
      <c r="X974" s="259"/>
      <c r="Y974" s="259"/>
      <c r="Z974" s="259"/>
      <c r="AA974" s="259"/>
      <c r="AB974" s="259"/>
      <c r="AC974" s="259"/>
      <c r="AD974" s="259"/>
      <c r="AE974" s="259"/>
      <c r="AF974" s="259"/>
      <c r="AG974" s="259"/>
      <c r="AH974" s="259"/>
      <c r="AU974" s="45"/>
      <c r="AV974" s="45"/>
    </row>
    <row r="975" spans="2:48" ht="14.25" customHeight="1">
      <c r="B975" s="259"/>
      <c r="D975" s="259"/>
      <c r="E975" s="259"/>
      <c r="F975" s="259"/>
      <c r="G975" s="259"/>
      <c r="H975" s="259"/>
      <c r="I975" s="259"/>
      <c r="J975" s="259"/>
      <c r="K975" s="259"/>
      <c r="L975" s="259"/>
      <c r="M975" s="259"/>
      <c r="N975" s="259"/>
      <c r="O975" s="259"/>
      <c r="P975" s="259"/>
      <c r="Q975" s="259"/>
      <c r="R975" s="259"/>
      <c r="S975" s="259"/>
      <c r="T975" s="259"/>
      <c r="U975" s="259"/>
      <c r="V975" s="259"/>
      <c r="W975" s="259"/>
      <c r="X975" s="259"/>
      <c r="Y975" s="259"/>
      <c r="Z975" s="259"/>
      <c r="AA975" s="259"/>
      <c r="AB975" s="259"/>
      <c r="AC975" s="259"/>
      <c r="AD975" s="259"/>
      <c r="AE975" s="259"/>
      <c r="AF975" s="259"/>
      <c r="AG975" s="259"/>
      <c r="AH975" s="259"/>
      <c r="AU975" s="45"/>
      <c r="AV975" s="45"/>
    </row>
    <row r="976" spans="2:48" ht="14.25" customHeight="1">
      <c r="B976" s="259"/>
      <c r="D976" s="259"/>
      <c r="E976" s="259"/>
      <c r="F976" s="259"/>
      <c r="G976" s="259"/>
      <c r="H976" s="259"/>
      <c r="I976" s="259"/>
      <c r="J976" s="259"/>
      <c r="K976" s="259"/>
      <c r="L976" s="259"/>
      <c r="M976" s="259"/>
      <c r="N976" s="259"/>
      <c r="O976" s="259"/>
      <c r="P976" s="259"/>
      <c r="Q976" s="259"/>
      <c r="R976" s="259"/>
      <c r="S976" s="259"/>
      <c r="T976" s="259"/>
      <c r="U976" s="259"/>
      <c r="V976" s="259"/>
      <c r="W976" s="259"/>
      <c r="X976" s="259"/>
      <c r="Y976" s="259"/>
      <c r="Z976" s="259"/>
      <c r="AA976" s="259"/>
      <c r="AB976" s="259"/>
      <c r="AC976" s="259"/>
      <c r="AD976" s="259"/>
      <c r="AE976" s="259"/>
      <c r="AF976" s="259"/>
      <c r="AG976" s="259"/>
      <c r="AH976" s="259"/>
      <c r="AU976" s="45"/>
      <c r="AV976" s="45"/>
    </row>
    <row r="977" spans="2:48" ht="14.25" customHeight="1">
      <c r="B977" s="259"/>
      <c r="D977" s="259"/>
      <c r="E977" s="259"/>
      <c r="F977" s="259"/>
      <c r="G977" s="259"/>
      <c r="H977" s="259"/>
      <c r="I977" s="259"/>
      <c r="J977" s="259"/>
      <c r="K977" s="259"/>
      <c r="L977" s="259"/>
      <c r="M977" s="259"/>
      <c r="N977" s="259"/>
      <c r="O977" s="259"/>
      <c r="P977" s="259"/>
      <c r="Q977" s="259"/>
      <c r="R977" s="259"/>
      <c r="S977" s="259"/>
      <c r="T977" s="259"/>
      <c r="U977" s="259"/>
      <c r="V977" s="259"/>
      <c r="W977" s="259"/>
      <c r="X977" s="259"/>
      <c r="Y977" s="259"/>
      <c r="Z977" s="259"/>
      <c r="AA977" s="259"/>
      <c r="AB977" s="259"/>
      <c r="AC977" s="259"/>
      <c r="AD977" s="259"/>
      <c r="AE977" s="259"/>
      <c r="AF977" s="259"/>
      <c r="AG977" s="259"/>
      <c r="AH977" s="259"/>
      <c r="AU977" s="45"/>
      <c r="AV977" s="45"/>
    </row>
    <row r="978" spans="2:48" ht="14.25" customHeight="1">
      <c r="B978" s="259"/>
      <c r="D978" s="259"/>
      <c r="E978" s="259"/>
      <c r="F978" s="259"/>
      <c r="G978" s="259"/>
      <c r="H978" s="259"/>
      <c r="I978" s="259"/>
      <c r="J978" s="259"/>
      <c r="K978" s="259"/>
      <c r="L978" s="259"/>
      <c r="M978" s="259"/>
      <c r="N978" s="259"/>
      <c r="O978" s="259"/>
      <c r="P978" s="259"/>
      <c r="Q978" s="259"/>
      <c r="R978" s="259"/>
      <c r="S978" s="259"/>
      <c r="T978" s="259"/>
      <c r="U978" s="259"/>
      <c r="V978" s="259"/>
      <c r="W978" s="259"/>
      <c r="X978" s="259"/>
      <c r="Y978" s="259"/>
      <c r="Z978" s="259"/>
      <c r="AA978" s="259"/>
      <c r="AB978" s="259"/>
      <c r="AC978" s="259"/>
      <c r="AD978" s="259"/>
      <c r="AE978" s="259"/>
      <c r="AF978" s="259"/>
      <c r="AG978" s="259"/>
      <c r="AH978" s="259"/>
      <c r="AU978" s="45"/>
      <c r="AV978" s="45"/>
    </row>
    <row r="979" spans="2:48" ht="14.25" customHeight="1">
      <c r="B979" s="259"/>
      <c r="D979" s="259"/>
      <c r="E979" s="259"/>
      <c r="F979" s="259"/>
      <c r="G979" s="259"/>
      <c r="H979" s="259"/>
      <c r="I979" s="259"/>
      <c r="J979" s="259"/>
      <c r="K979" s="259"/>
      <c r="L979" s="259"/>
      <c r="M979" s="259"/>
      <c r="N979" s="259"/>
      <c r="O979" s="259"/>
      <c r="P979" s="259"/>
      <c r="Q979" s="259"/>
      <c r="R979" s="259"/>
      <c r="S979" s="259"/>
      <c r="T979" s="259"/>
      <c r="U979" s="259"/>
      <c r="V979" s="259"/>
      <c r="W979" s="259"/>
      <c r="X979" s="259"/>
      <c r="Y979" s="259"/>
      <c r="Z979" s="259"/>
      <c r="AA979" s="259"/>
      <c r="AB979" s="259"/>
      <c r="AC979" s="259"/>
      <c r="AD979" s="259"/>
      <c r="AE979" s="259"/>
      <c r="AF979" s="259"/>
      <c r="AG979" s="259"/>
      <c r="AH979" s="259"/>
      <c r="AU979" s="45"/>
      <c r="AV979" s="45"/>
    </row>
    <row r="980" spans="2:48" ht="14.25" customHeight="1">
      <c r="B980" s="259"/>
      <c r="D980" s="259"/>
      <c r="E980" s="259"/>
      <c r="F980" s="259"/>
      <c r="G980" s="259"/>
      <c r="H980" s="259"/>
      <c r="I980" s="259"/>
      <c r="J980" s="259"/>
      <c r="K980" s="259"/>
      <c r="L980" s="259"/>
      <c r="M980" s="259"/>
      <c r="N980" s="259"/>
      <c r="O980" s="259"/>
      <c r="P980" s="259"/>
      <c r="Q980" s="259"/>
      <c r="R980" s="259"/>
      <c r="S980" s="259"/>
      <c r="T980" s="259"/>
      <c r="U980" s="259"/>
      <c r="V980" s="259"/>
      <c r="W980" s="259"/>
      <c r="X980" s="259"/>
      <c r="Y980" s="259"/>
      <c r="Z980" s="259"/>
      <c r="AA980" s="259"/>
      <c r="AB980" s="259"/>
      <c r="AC980" s="259"/>
      <c r="AD980" s="259"/>
      <c r="AE980" s="259"/>
      <c r="AF980" s="259"/>
      <c r="AG980" s="259"/>
      <c r="AH980" s="259"/>
      <c r="AU980" s="45"/>
      <c r="AV980" s="45"/>
    </row>
    <row r="981" spans="2:48" ht="14.25" customHeight="1">
      <c r="B981" s="259"/>
      <c r="D981" s="259"/>
      <c r="E981" s="259"/>
      <c r="F981" s="259"/>
      <c r="G981" s="259"/>
      <c r="H981" s="259"/>
      <c r="I981" s="259"/>
      <c r="J981" s="259"/>
      <c r="K981" s="259"/>
      <c r="L981" s="259"/>
      <c r="M981" s="259"/>
      <c r="N981" s="259"/>
      <c r="O981" s="259"/>
      <c r="P981" s="259"/>
      <c r="Q981" s="259"/>
      <c r="R981" s="259"/>
      <c r="S981" s="259"/>
      <c r="T981" s="259"/>
      <c r="U981" s="259"/>
      <c r="V981" s="259"/>
      <c r="W981" s="259"/>
      <c r="X981" s="259"/>
      <c r="Y981" s="259"/>
      <c r="Z981" s="259"/>
      <c r="AA981" s="259"/>
      <c r="AB981" s="259"/>
      <c r="AC981" s="259"/>
      <c r="AD981" s="259"/>
      <c r="AE981" s="259"/>
      <c r="AF981" s="259"/>
      <c r="AG981" s="259"/>
      <c r="AH981" s="259"/>
      <c r="AU981" s="45"/>
      <c r="AV981" s="45"/>
    </row>
    <row r="982" spans="2:48" ht="14.25" customHeight="1">
      <c r="B982" s="259"/>
      <c r="D982" s="259"/>
      <c r="E982" s="259"/>
      <c r="F982" s="259"/>
      <c r="G982" s="259"/>
      <c r="H982" s="259"/>
      <c r="I982" s="259"/>
      <c r="J982" s="259"/>
      <c r="K982" s="259"/>
      <c r="L982" s="259"/>
      <c r="M982" s="259"/>
      <c r="N982" s="259"/>
      <c r="O982" s="259"/>
      <c r="P982" s="259"/>
      <c r="Q982" s="259"/>
      <c r="R982" s="259"/>
      <c r="S982" s="259"/>
      <c r="T982" s="259"/>
      <c r="U982" s="259"/>
      <c r="V982" s="259"/>
      <c r="W982" s="259"/>
      <c r="X982" s="259"/>
      <c r="Y982" s="259"/>
      <c r="Z982" s="259"/>
      <c r="AA982" s="259"/>
      <c r="AB982" s="259"/>
      <c r="AC982" s="259"/>
      <c r="AD982" s="259"/>
      <c r="AE982" s="259"/>
      <c r="AF982" s="259"/>
      <c r="AG982" s="259"/>
      <c r="AH982" s="259"/>
      <c r="AU982" s="45"/>
      <c r="AV982" s="45"/>
    </row>
    <row r="983" spans="2:48" ht="14.25" customHeight="1">
      <c r="B983" s="259"/>
      <c r="D983" s="259"/>
      <c r="E983" s="259"/>
      <c r="F983" s="259"/>
      <c r="G983" s="259"/>
      <c r="H983" s="259"/>
      <c r="I983" s="259"/>
      <c r="J983" s="259"/>
      <c r="K983" s="259"/>
      <c r="L983" s="259"/>
      <c r="M983" s="259"/>
      <c r="N983" s="259"/>
      <c r="O983" s="259"/>
      <c r="P983" s="259"/>
      <c r="Q983" s="259"/>
      <c r="R983" s="259"/>
      <c r="S983" s="259"/>
      <c r="T983" s="259"/>
      <c r="U983" s="259"/>
      <c r="V983" s="259"/>
      <c r="W983" s="259"/>
      <c r="X983" s="259"/>
      <c r="Y983" s="259"/>
      <c r="Z983" s="259"/>
      <c r="AA983" s="259"/>
      <c r="AB983" s="259"/>
      <c r="AC983" s="259"/>
      <c r="AD983" s="259"/>
      <c r="AE983" s="259"/>
      <c r="AF983" s="259"/>
      <c r="AG983" s="259"/>
      <c r="AH983" s="259"/>
      <c r="AU983" s="45"/>
      <c r="AV983" s="45"/>
    </row>
    <row r="984" spans="2:48" ht="14.25" customHeight="1">
      <c r="B984" s="259"/>
      <c r="D984" s="259"/>
      <c r="E984" s="259"/>
      <c r="F984" s="259"/>
      <c r="G984" s="259"/>
      <c r="H984" s="259"/>
      <c r="I984" s="259"/>
      <c r="J984" s="259"/>
      <c r="K984" s="259"/>
      <c r="L984" s="259"/>
      <c r="M984" s="259"/>
      <c r="N984" s="259"/>
      <c r="O984" s="259"/>
      <c r="P984" s="259"/>
      <c r="Q984" s="259"/>
      <c r="R984" s="259"/>
      <c r="S984" s="259"/>
      <c r="T984" s="259"/>
      <c r="U984" s="259"/>
      <c r="V984" s="259"/>
      <c r="W984" s="259"/>
      <c r="X984" s="259"/>
      <c r="Y984" s="259"/>
      <c r="Z984" s="259"/>
      <c r="AA984" s="259"/>
      <c r="AB984" s="259"/>
      <c r="AC984" s="259"/>
      <c r="AD984" s="259"/>
      <c r="AE984" s="259"/>
      <c r="AF984" s="259"/>
      <c r="AG984" s="259"/>
      <c r="AH984" s="259"/>
      <c r="AU984" s="45"/>
      <c r="AV984" s="45"/>
    </row>
    <row r="985" spans="2:48" ht="14.25" customHeight="1">
      <c r="B985" s="259"/>
      <c r="D985" s="259"/>
      <c r="E985" s="259"/>
      <c r="F985" s="259"/>
      <c r="G985" s="259"/>
      <c r="H985" s="259"/>
      <c r="I985" s="259"/>
      <c r="J985" s="259"/>
      <c r="K985" s="259"/>
      <c r="L985" s="259"/>
      <c r="M985" s="259"/>
      <c r="N985" s="259"/>
      <c r="O985" s="259"/>
      <c r="P985" s="259"/>
      <c r="Q985" s="259"/>
      <c r="R985" s="259"/>
      <c r="S985" s="259"/>
      <c r="T985" s="259"/>
      <c r="U985" s="259"/>
      <c r="V985" s="259"/>
      <c r="W985" s="259"/>
      <c r="X985" s="259"/>
      <c r="Y985" s="259"/>
      <c r="Z985" s="259"/>
      <c r="AA985" s="259"/>
      <c r="AB985" s="259"/>
      <c r="AC985" s="259"/>
      <c r="AD985" s="259"/>
      <c r="AE985" s="259"/>
      <c r="AF985" s="259"/>
      <c r="AG985" s="259"/>
      <c r="AH985" s="259"/>
      <c r="AU985" s="45"/>
      <c r="AV985" s="45"/>
    </row>
    <row r="986" spans="2:48" ht="14.25" customHeight="1">
      <c r="B986" s="259"/>
      <c r="D986" s="259"/>
      <c r="E986" s="259"/>
      <c r="F986" s="259"/>
      <c r="G986" s="259"/>
      <c r="H986" s="259"/>
      <c r="I986" s="259"/>
      <c r="J986" s="259"/>
      <c r="K986" s="259"/>
      <c r="L986" s="259"/>
      <c r="M986" s="259"/>
      <c r="N986" s="259"/>
      <c r="O986" s="259"/>
      <c r="P986" s="259"/>
      <c r="Q986" s="259"/>
      <c r="R986" s="259"/>
      <c r="S986" s="259"/>
      <c r="T986" s="259"/>
      <c r="U986" s="259"/>
      <c r="V986" s="259"/>
      <c r="W986" s="259"/>
      <c r="X986" s="259"/>
      <c r="Y986" s="259"/>
      <c r="Z986" s="259"/>
      <c r="AA986" s="259"/>
      <c r="AB986" s="259"/>
      <c r="AC986" s="259"/>
      <c r="AD986" s="259"/>
      <c r="AE986" s="259"/>
      <c r="AF986" s="259"/>
      <c r="AG986" s="259"/>
      <c r="AH986" s="259"/>
      <c r="AU986" s="45"/>
      <c r="AV986" s="45"/>
    </row>
    <row r="987" spans="2:48" ht="14.25" customHeight="1">
      <c r="B987" s="259"/>
      <c r="D987" s="259"/>
      <c r="E987" s="259"/>
      <c r="F987" s="259"/>
      <c r="G987" s="259"/>
      <c r="H987" s="259"/>
      <c r="I987" s="259"/>
      <c r="J987" s="259"/>
      <c r="K987" s="259"/>
      <c r="L987" s="259"/>
      <c r="M987" s="259"/>
      <c r="N987" s="259"/>
      <c r="O987" s="259"/>
      <c r="P987" s="259"/>
      <c r="Q987" s="259"/>
      <c r="R987" s="259"/>
      <c r="S987" s="259"/>
      <c r="T987" s="259"/>
      <c r="U987" s="259"/>
      <c r="V987" s="259"/>
      <c r="W987" s="259"/>
      <c r="X987" s="259"/>
      <c r="Y987" s="259"/>
      <c r="Z987" s="259"/>
      <c r="AA987" s="259"/>
      <c r="AB987" s="259"/>
      <c r="AC987" s="259"/>
      <c r="AD987" s="259"/>
      <c r="AE987" s="259"/>
      <c r="AF987" s="259"/>
      <c r="AG987" s="259"/>
      <c r="AH987" s="259"/>
      <c r="AU987" s="45"/>
      <c r="AV987" s="45"/>
    </row>
    <row r="988" spans="2:48" ht="14.25" customHeight="1">
      <c r="B988" s="259"/>
      <c r="D988" s="259"/>
      <c r="E988" s="259"/>
      <c r="F988" s="259"/>
      <c r="G988" s="259"/>
      <c r="H988" s="259"/>
      <c r="I988" s="259"/>
      <c r="J988" s="259"/>
      <c r="K988" s="259"/>
      <c r="L988" s="259"/>
      <c r="M988" s="259"/>
      <c r="N988" s="259"/>
      <c r="O988" s="259"/>
      <c r="P988" s="259"/>
      <c r="Q988" s="259"/>
      <c r="R988" s="259"/>
      <c r="S988" s="259"/>
      <c r="T988" s="259"/>
      <c r="U988" s="259"/>
      <c r="V988" s="259"/>
      <c r="W988" s="259"/>
      <c r="X988" s="259"/>
      <c r="Y988" s="259"/>
      <c r="Z988" s="259"/>
      <c r="AA988" s="259"/>
      <c r="AB988" s="259"/>
      <c r="AC988" s="259"/>
      <c r="AD988" s="259"/>
      <c r="AE988" s="259"/>
      <c r="AF988" s="259"/>
      <c r="AG988" s="259"/>
      <c r="AH988" s="259"/>
      <c r="AU988" s="45"/>
      <c r="AV988" s="45"/>
    </row>
    <row r="989" spans="2:48" ht="14.25" customHeight="1">
      <c r="B989" s="259"/>
      <c r="D989" s="259"/>
      <c r="E989" s="259"/>
      <c r="F989" s="259"/>
      <c r="G989" s="259"/>
      <c r="H989" s="259"/>
      <c r="I989" s="259"/>
      <c r="J989" s="259"/>
      <c r="K989" s="259"/>
      <c r="L989" s="259"/>
      <c r="M989" s="259"/>
      <c r="N989" s="259"/>
      <c r="O989" s="259"/>
      <c r="P989" s="259"/>
      <c r="Q989" s="259"/>
      <c r="R989" s="259"/>
      <c r="S989" s="259"/>
      <c r="T989" s="259"/>
      <c r="U989" s="259"/>
      <c r="V989" s="259"/>
      <c r="W989" s="259"/>
      <c r="X989" s="259"/>
      <c r="Y989" s="259"/>
      <c r="Z989" s="259"/>
      <c r="AA989" s="259"/>
      <c r="AB989" s="259"/>
      <c r="AC989" s="259"/>
      <c r="AD989" s="259"/>
      <c r="AE989" s="259"/>
      <c r="AF989" s="259"/>
      <c r="AG989" s="259"/>
      <c r="AH989" s="259"/>
      <c r="AU989" s="45"/>
      <c r="AV989" s="45"/>
    </row>
    <row r="990" spans="2:48" ht="14.25" customHeight="1">
      <c r="B990" s="259"/>
      <c r="D990" s="259"/>
      <c r="E990" s="259"/>
      <c r="F990" s="259"/>
      <c r="G990" s="259"/>
      <c r="H990" s="259"/>
      <c r="I990" s="259"/>
      <c r="J990" s="259"/>
      <c r="K990" s="259"/>
      <c r="L990" s="259"/>
      <c r="M990" s="259"/>
      <c r="N990" s="259"/>
      <c r="O990" s="259"/>
      <c r="P990" s="259"/>
      <c r="Q990" s="259"/>
      <c r="R990" s="259"/>
      <c r="S990" s="259"/>
      <c r="T990" s="259"/>
      <c r="U990" s="259"/>
      <c r="V990" s="259"/>
      <c r="W990" s="259"/>
      <c r="X990" s="259"/>
      <c r="Y990" s="259"/>
      <c r="Z990" s="259"/>
      <c r="AA990" s="259"/>
      <c r="AB990" s="259"/>
      <c r="AC990" s="259"/>
      <c r="AD990" s="259"/>
      <c r="AE990" s="259"/>
      <c r="AF990" s="259"/>
      <c r="AG990" s="259"/>
      <c r="AH990" s="259"/>
      <c r="AU990" s="45"/>
      <c r="AV990" s="45"/>
    </row>
    <row r="991" spans="2:48" ht="14.25" customHeight="1">
      <c r="B991" s="259"/>
      <c r="D991" s="259"/>
      <c r="E991" s="259"/>
      <c r="F991" s="259"/>
      <c r="G991" s="259"/>
      <c r="H991" s="259"/>
      <c r="I991" s="259"/>
      <c r="J991" s="259"/>
      <c r="K991" s="259"/>
      <c r="L991" s="259"/>
      <c r="M991" s="259"/>
      <c r="N991" s="259"/>
      <c r="O991" s="259"/>
      <c r="P991" s="259"/>
      <c r="Q991" s="259"/>
      <c r="R991" s="259"/>
      <c r="S991" s="259"/>
      <c r="T991" s="259"/>
      <c r="U991" s="259"/>
      <c r="V991" s="259"/>
      <c r="W991" s="259"/>
      <c r="X991" s="259"/>
      <c r="Y991" s="259"/>
      <c r="Z991" s="259"/>
      <c r="AA991" s="259"/>
      <c r="AB991" s="259"/>
      <c r="AC991" s="259"/>
      <c r="AD991" s="259"/>
      <c r="AE991" s="259"/>
      <c r="AF991" s="259"/>
      <c r="AG991" s="259"/>
      <c r="AH991" s="259"/>
      <c r="AU991" s="45"/>
      <c r="AV991" s="45"/>
    </row>
    <row r="992" spans="2:48" ht="14.25" customHeight="1">
      <c r="B992" s="259"/>
      <c r="D992" s="259"/>
      <c r="E992" s="259"/>
      <c r="F992" s="259"/>
      <c r="G992" s="259"/>
      <c r="H992" s="259"/>
      <c r="I992" s="259"/>
      <c r="J992" s="259"/>
      <c r="K992" s="259"/>
      <c r="L992" s="259"/>
      <c r="M992" s="259"/>
      <c r="N992" s="259"/>
      <c r="O992" s="259"/>
      <c r="P992" s="259"/>
      <c r="Q992" s="259"/>
      <c r="R992" s="259"/>
      <c r="S992" s="259"/>
      <c r="T992" s="259"/>
      <c r="U992" s="259"/>
      <c r="V992" s="259"/>
      <c r="W992" s="259"/>
      <c r="X992" s="259"/>
      <c r="Y992" s="259"/>
      <c r="Z992" s="259"/>
      <c r="AA992" s="259"/>
      <c r="AB992" s="259"/>
      <c r="AC992" s="259"/>
      <c r="AD992" s="259"/>
      <c r="AE992" s="259"/>
      <c r="AF992" s="259"/>
      <c r="AG992" s="259"/>
      <c r="AH992" s="259"/>
      <c r="AU992" s="45"/>
      <c r="AV992" s="45"/>
    </row>
    <row r="993" spans="2:48" ht="14.25" customHeight="1">
      <c r="B993" s="259"/>
      <c r="D993" s="259"/>
      <c r="E993" s="259"/>
      <c r="F993" s="259"/>
      <c r="G993" s="259"/>
      <c r="H993" s="259"/>
      <c r="I993" s="259"/>
      <c r="J993" s="259"/>
      <c r="K993" s="259"/>
      <c r="L993" s="259"/>
      <c r="M993" s="259"/>
      <c r="N993" s="259"/>
      <c r="O993" s="259"/>
      <c r="P993" s="259"/>
      <c r="Q993" s="259"/>
      <c r="R993" s="259"/>
      <c r="S993" s="259"/>
      <c r="T993" s="259"/>
      <c r="U993" s="259"/>
      <c r="V993" s="259"/>
      <c r="W993" s="259"/>
      <c r="X993" s="259"/>
      <c r="Y993" s="259"/>
      <c r="Z993" s="259"/>
      <c r="AA993" s="259"/>
      <c r="AB993" s="259"/>
      <c r="AC993" s="259"/>
      <c r="AD993" s="259"/>
      <c r="AE993" s="259"/>
      <c r="AF993" s="259"/>
      <c r="AG993" s="259"/>
      <c r="AH993" s="259"/>
      <c r="AU993" s="45"/>
      <c r="AV993" s="45"/>
    </row>
    <row r="994" spans="2:48" ht="14.25" customHeight="1">
      <c r="B994" s="259"/>
      <c r="D994" s="259"/>
      <c r="E994" s="259"/>
      <c r="F994" s="259"/>
      <c r="G994" s="259"/>
      <c r="H994" s="259"/>
      <c r="I994" s="259"/>
      <c r="J994" s="259"/>
      <c r="K994" s="259"/>
      <c r="L994" s="259"/>
      <c r="M994" s="259"/>
      <c r="N994" s="259"/>
      <c r="O994" s="259"/>
      <c r="P994" s="259"/>
      <c r="Q994" s="259"/>
      <c r="R994" s="259"/>
      <c r="S994" s="259"/>
      <c r="T994" s="259"/>
      <c r="U994" s="259"/>
      <c r="V994" s="259"/>
      <c r="W994" s="259"/>
      <c r="X994" s="259"/>
      <c r="Y994" s="259"/>
      <c r="Z994" s="259"/>
      <c r="AA994" s="259"/>
      <c r="AB994" s="259"/>
      <c r="AC994" s="259"/>
      <c r="AD994" s="259"/>
      <c r="AE994" s="259"/>
      <c r="AF994" s="259"/>
      <c r="AG994" s="259"/>
      <c r="AH994" s="259"/>
      <c r="AU994" s="45"/>
      <c r="AV994" s="45"/>
    </row>
    <row r="995" spans="2:48" ht="14.25" customHeight="1">
      <c r="B995" s="259"/>
      <c r="D995" s="259"/>
      <c r="E995" s="259"/>
      <c r="F995" s="259"/>
      <c r="G995" s="259"/>
      <c r="H995" s="259"/>
      <c r="I995" s="259"/>
      <c r="J995" s="259"/>
      <c r="K995" s="259"/>
      <c r="L995" s="259"/>
      <c r="M995" s="259"/>
      <c r="N995" s="259"/>
      <c r="O995" s="259"/>
      <c r="P995" s="259"/>
      <c r="Q995" s="259"/>
      <c r="R995" s="259"/>
      <c r="S995" s="259"/>
      <c r="T995" s="259"/>
      <c r="U995" s="259"/>
      <c r="V995" s="259"/>
      <c r="W995" s="259"/>
      <c r="X995" s="259"/>
      <c r="Y995" s="259"/>
      <c r="Z995" s="259"/>
      <c r="AA995" s="259"/>
      <c r="AB995" s="259"/>
      <c r="AC995" s="259"/>
      <c r="AD995" s="259"/>
      <c r="AE995" s="259"/>
      <c r="AF995" s="259"/>
      <c r="AG995" s="259"/>
      <c r="AH995" s="259"/>
      <c r="AU995" s="45"/>
      <c r="AV995" s="45"/>
    </row>
    <row r="996" spans="2:48" ht="14.25" customHeight="1">
      <c r="B996" s="259"/>
      <c r="D996" s="259"/>
      <c r="E996" s="259"/>
      <c r="F996" s="259"/>
      <c r="G996" s="259"/>
      <c r="H996" s="259"/>
      <c r="I996" s="259"/>
      <c r="J996" s="259"/>
      <c r="K996" s="259"/>
      <c r="L996" s="259"/>
      <c r="M996" s="259"/>
      <c r="N996" s="259"/>
      <c r="O996" s="259"/>
      <c r="P996" s="259"/>
      <c r="Q996" s="259"/>
      <c r="R996" s="259"/>
      <c r="S996" s="259"/>
      <c r="T996" s="259"/>
      <c r="U996" s="259"/>
      <c r="V996" s="259"/>
      <c r="W996" s="259"/>
      <c r="X996" s="259"/>
      <c r="Y996" s="259"/>
      <c r="Z996" s="259"/>
      <c r="AA996" s="259"/>
      <c r="AB996" s="259"/>
      <c r="AC996" s="259"/>
      <c r="AD996" s="259"/>
      <c r="AE996" s="259"/>
      <c r="AF996" s="259"/>
      <c r="AG996" s="259"/>
      <c r="AH996" s="259"/>
      <c r="AU996" s="45"/>
      <c r="AV996" s="45"/>
    </row>
    <row r="997" spans="2:48" ht="14.25" customHeight="1">
      <c r="B997" s="259"/>
      <c r="D997" s="259"/>
      <c r="E997" s="259"/>
      <c r="F997" s="259"/>
      <c r="G997" s="259"/>
      <c r="H997" s="259"/>
      <c r="I997" s="259"/>
      <c r="J997" s="259"/>
      <c r="K997" s="259"/>
      <c r="L997" s="259"/>
      <c r="M997" s="259"/>
      <c r="N997" s="259"/>
      <c r="O997" s="259"/>
      <c r="P997" s="259"/>
      <c r="Q997" s="259"/>
      <c r="R997" s="259"/>
      <c r="S997" s="259"/>
      <c r="T997" s="259"/>
      <c r="U997" s="259"/>
      <c r="V997" s="259"/>
      <c r="W997" s="259"/>
      <c r="X997" s="259"/>
      <c r="Y997" s="259"/>
      <c r="Z997" s="259"/>
      <c r="AA997" s="259"/>
      <c r="AB997" s="259"/>
      <c r="AC997" s="259"/>
      <c r="AD997" s="259"/>
      <c r="AE997" s="259"/>
      <c r="AF997" s="259"/>
      <c r="AG997" s="259"/>
      <c r="AH997" s="259"/>
      <c r="AU997" s="45"/>
      <c r="AV997" s="45"/>
    </row>
    <row r="998" spans="2:48" ht="14.25" customHeight="1">
      <c r="B998" s="259"/>
      <c r="D998" s="259"/>
      <c r="E998" s="259"/>
      <c r="F998" s="259"/>
      <c r="G998" s="259"/>
      <c r="H998" s="259"/>
      <c r="I998" s="259"/>
      <c r="J998" s="259"/>
      <c r="K998" s="259"/>
      <c r="L998" s="259"/>
      <c r="M998" s="259"/>
      <c r="N998" s="259"/>
      <c r="O998" s="259"/>
      <c r="P998" s="259"/>
      <c r="Q998" s="259"/>
      <c r="R998" s="259"/>
      <c r="S998" s="259"/>
      <c r="T998" s="259"/>
      <c r="U998" s="259"/>
      <c r="V998" s="259"/>
      <c r="W998" s="259"/>
      <c r="X998" s="259"/>
      <c r="Y998" s="259"/>
      <c r="Z998" s="259"/>
      <c r="AA998" s="259"/>
      <c r="AB998" s="259"/>
      <c r="AC998" s="259"/>
      <c r="AD998" s="259"/>
      <c r="AE998" s="259"/>
      <c r="AF998" s="259"/>
      <c r="AG998" s="259"/>
      <c r="AH998" s="259"/>
      <c r="AU998" s="45"/>
      <c r="AV998" s="45"/>
    </row>
    <row r="999" spans="2:48" ht="14.25" customHeight="1">
      <c r="B999" s="259"/>
      <c r="D999" s="259"/>
      <c r="E999" s="259"/>
      <c r="F999" s="259"/>
      <c r="G999" s="259"/>
      <c r="H999" s="259"/>
      <c r="I999" s="259"/>
      <c r="J999" s="259"/>
      <c r="K999" s="259"/>
      <c r="L999" s="259"/>
      <c r="M999" s="259"/>
      <c r="N999" s="259"/>
      <c r="O999" s="259"/>
      <c r="P999" s="259"/>
      <c r="Q999" s="259"/>
      <c r="R999" s="259"/>
      <c r="S999" s="259"/>
      <c r="T999" s="259"/>
      <c r="U999" s="259"/>
      <c r="V999" s="259"/>
      <c r="W999" s="259"/>
      <c r="X999" s="259"/>
      <c r="Y999" s="259"/>
      <c r="Z999" s="259"/>
      <c r="AA999" s="259"/>
      <c r="AB999" s="259"/>
      <c r="AC999" s="259"/>
      <c r="AD999" s="259"/>
      <c r="AE999" s="259"/>
      <c r="AF999" s="259"/>
      <c r="AG999" s="259"/>
      <c r="AH999" s="259"/>
      <c r="AU999" s="45"/>
      <c r="AV999" s="45"/>
    </row>
    <row r="1000" spans="2:48" ht="14.25" customHeight="1">
      <c r="B1000" s="259"/>
      <c r="D1000" s="259"/>
      <c r="E1000" s="259"/>
      <c r="F1000" s="259"/>
      <c r="G1000" s="259"/>
      <c r="H1000" s="259"/>
      <c r="I1000" s="259"/>
      <c r="J1000" s="259"/>
      <c r="K1000" s="259"/>
      <c r="L1000" s="259"/>
      <c r="M1000" s="259"/>
      <c r="N1000" s="259"/>
      <c r="O1000" s="259"/>
      <c r="P1000" s="259"/>
      <c r="Q1000" s="259"/>
      <c r="R1000" s="259"/>
      <c r="S1000" s="259"/>
      <c r="T1000" s="259"/>
      <c r="U1000" s="259"/>
      <c r="V1000" s="259"/>
      <c r="W1000" s="259"/>
      <c r="X1000" s="259"/>
      <c r="Y1000" s="259"/>
      <c r="Z1000" s="259"/>
      <c r="AA1000" s="259"/>
      <c r="AB1000" s="259"/>
      <c r="AC1000" s="259"/>
      <c r="AD1000" s="259"/>
      <c r="AE1000" s="259"/>
      <c r="AF1000" s="259"/>
      <c r="AG1000" s="259"/>
      <c r="AH1000" s="259"/>
      <c r="AU1000" s="45"/>
      <c r="AV1000" s="45"/>
    </row>
    <row r="1001" spans="2:48" ht="14.25" customHeight="1">
      <c r="B1001" s="259"/>
      <c r="D1001" s="259"/>
      <c r="E1001" s="259"/>
      <c r="F1001" s="259"/>
      <c r="G1001" s="259"/>
      <c r="H1001" s="259"/>
      <c r="I1001" s="259"/>
      <c r="J1001" s="259"/>
      <c r="K1001" s="259"/>
      <c r="L1001" s="259"/>
      <c r="M1001" s="259"/>
      <c r="N1001" s="259"/>
      <c r="O1001" s="259"/>
      <c r="P1001" s="259"/>
      <c r="Q1001" s="259"/>
      <c r="R1001" s="259"/>
      <c r="S1001" s="259"/>
      <c r="T1001" s="259"/>
      <c r="U1001" s="259"/>
      <c r="V1001" s="259"/>
      <c r="W1001" s="259"/>
      <c r="X1001" s="259"/>
      <c r="Y1001" s="259"/>
      <c r="Z1001" s="259"/>
      <c r="AA1001" s="259"/>
      <c r="AB1001" s="259"/>
      <c r="AC1001" s="259"/>
      <c r="AD1001" s="259"/>
      <c r="AE1001" s="259"/>
      <c r="AF1001" s="259"/>
      <c r="AG1001" s="259"/>
      <c r="AH1001" s="259"/>
      <c r="AU1001" s="45"/>
      <c r="AV1001" s="45"/>
    </row>
    <row r="1002" spans="2:48" ht="14.25" customHeight="1">
      <c r="B1002" s="259"/>
      <c r="D1002" s="259"/>
      <c r="E1002" s="259"/>
      <c r="F1002" s="259"/>
      <c r="G1002" s="259"/>
      <c r="H1002" s="259"/>
      <c r="I1002" s="259"/>
      <c r="J1002" s="259"/>
      <c r="K1002" s="259"/>
      <c r="L1002" s="259"/>
      <c r="M1002" s="259"/>
      <c r="N1002" s="259"/>
      <c r="O1002" s="259"/>
      <c r="P1002" s="259"/>
      <c r="Q1002" s="259"/>
      <c r="R1002" s="259"/>
      <c r="S1002" s="259"/>
      <c r="T1002" s="259"/>
      <c r="U1002" s="259"/>
      <c r="V1002" s="259"/>
      <c r="W1002" s="259"/>
      <c r="X1002" s="259"/>
      <c r="Y1002" s="259"/>
      <c r="Z1002" s="259"/>
      <c r="AA1002" s="259"/>
      <c r="AB1002" s="259"/>
      <c r="AC1002" s="259"/>
      <c r="AD1002" s="259"/>
      <c r="AE1002" s="259"/>
      <c r="AF1002" s="259"/>
      <c r="AG1002" s="259"/>
      <c r="AH1002" s="259"/>
      <c r="AU1002" s="45"/>
      <c r="AV1002" s="45"/>
    </row>
  </sheetData>
  <autoFilter ref="A3:AV455"/>
  <customSheetViews>
    <customSheetView guid="{8C30DCFA-C1F4-4EE1-AD3E-70541DFE4025}" filter="1" showAutoFilter="1">
      <pageMargins left="0.7" right="0.7" top="0.75" bottom="0.75" header="0.3" footer="0.3"/>
      <autoFilter ref="A1:AU1002"/>
    </customSheetView>
  </customSheetViews>
  <mergeCells count="4">
    <mergeCell ref="AI1:AJ1"/>
    <mergeCell ref="AK1:AN1"/>
    <mergeCell ref="AO1:AP1"/>
    <mergeCell ref="AQ1:AR1"/>
  </mergeCells>
  <pageMargins left="0.7" right="0.7" top="0.75" bottom="0.75" header="0" footer="0"/>
  <pageSetup paperSize="9" scale="55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T1002"/>
  <sheetViews>
    <sheetView tabSelected="1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defaultColWidth="14.42578125" defaultRowHeight="15" customHeight="1"/>
  <cols>
    <col min="1" max="1" width="5.28515625" customWidth="1"/>
    <col min="2" max="2" width="30.7109375" customWidth="1"/>
    <col min="3" max="3" width="12.85546875" customWidth="1"/>
    <col min="4" max="32" width="3.7109375" customWidth="1"/>
    <col min="33" max="33" width="4" customWidth="1"/>
    <col min="34" max="43" width="4.5703125" customWidth="1"/>
    <col min="44" max="44" width="10" customWidth="1"/>
    <col min="45" max="45" width="21.7109375" customWidth="1"/>
    <col min="46" max="46" width="8.85546875" customWidth="1"/>
  </cols>
  <sheetData>
    <row r="1" spans="1:46" ht="21">
      <c r="A1" s="253"/>
      <c r="B1" s="50" t="s">
        <v>5</v>
      </c>
      <c r="C1" s="51"/>
      <c r="D1" s="52">
        <v>1</v>
      </c>
      <c r="E1" s="52">
        <v>2</v>
      </c>
      <c r="F1" s="52">
        <v>3</v>
      </c>
      <c r="G1" s="254">
        <v>4</v>
      </c>
      <c r="H1" s="254">
        <v>5</v>
      </c>
      <c r="I1" s="52">
        <v>6</v>
      </c>
      <c r="J1" s="52">
        <v>7</v>
      </c>
      <c r="K1" s="52">
        <v>8</v>
      </c>
      <c r="L1" s="52">
        <v>9</v>
      </c>
      <c r="M1" s="52">
        <v>10</v>
      </c>
      <c r="N1" s="254">
        <v>11</v>
      </c>
      <c r="O1" s="254">
        <v>12</v>
      </c>
      <c r="P1" s="52">
        <v>13</v>
      </c>
      <c r="Q1" s="52">
        <v>14</v>
      </c>
      <c r="R1" s="52">
        <v>15</v>
      </c>
      <c r="S1" s="52">
        <v>16</v>
      </c>
      <c r="T1" s="52">
        <v>17</v>
      </c>
      <c r="U1" s="254">
        <v>18</v>
      </c>
      <c r="V1" s="254">
        <v>19</v>
      </c>
      <c r="W1" s="254">
        <v>20</v>
      </c>
      <c r="X1" s="52">
        <v>21</v>
      </c>
      <c r="Y1" s="52">
        <v>22</v>
      </c>
      <c r="Z1" s="52">
        <v>23</v>
      </c>
      <c r="AA1" s="52">
        <v>24</v>
      </c>
      <c r="AB1" s="254">
        <v>25</v>
      </c>
      <c r="AC1" s="254">
        <v>26</v>
      </c>
      <c r="AD1" s="52">
        <v>27</v>
      </c>
      <c r="AE1" s="52">
        <v>28</v>
      </c>
      <c r="AF1" s="52">
        <v>29</v>
      </c>
      <c r="AG1" s="52">
        <v>30</v>
      </c>
      <c r="AH1" s="281" t="s">
        <v>6</v>
      </c>
      <c r="AI1" s="276"/>
      <c r="AJ1" s="282" t="s">
        <v>7</v>
      </c>
      <c r="AK1" s="278"/>
      <c r="AL1" s="278"/>
      <c r="AM1" s="276"/>
      <c r="AN1" s="283" t="s">
        <v>9</v>
      </c>
      <c r="AO1" s="276"/>
      <c r="AP1" s="284" t="s">
        <v>10</v>
      </c>
      <c r="AQ1" s="276"/>
      <c r="AR1" s="15" t="s">
        <v>11</v>
      </c>
      <c r="AS1" s="16" t="s">
        <v>12</v>
      </c>
      <c r="AT1" s="53" t="str">
        <f>'Январь 2020'!AY1</f>
        <v>Больничный общ.</v>
      </c>
    </row>
    <row r="2" spans="1:46" ht="14.25" customHeight="1">
      <c r="A2" s="18"/>
      <c r="B2" s="54" t="s">
        <v>21</v>
      </c>
      <c r="C2" s="55" t="s">
        <v>22</v>
      </c>
      <c r="D2" s="56"/>
      <c r="E2" s="56"/>
      <c r="F2" s="57"/>
      <c r="G2" s="255"/>
      <c r="H2" s="255"/>
      <c r="I2" s="56"/>
      <c r="J2" s="56"/>
      <c r="K2" s="57"/>
      <c r="L2" s="56"/>
      <c r="M2" s="57"/>
      <c r="N2" s="255"/>
      <c r="O2" s="255"/>
      <c r="P2" s="56"/>
      <c r="Q2" s="56"/>
      <c r="R2" s="56"/>
      <c r="S2" s="56"/>
      <c r="T2" s="57"/>
      <c r="U2" s="255"/>
      <c r="V2" s="255"/>
      <c r="W2" s="255"/>
      <c r="X2" s="56"/>
      <c r="Y2" s="56"/>
      <c r="Z2" s="56"/>
      <c r="AA2" s="57"/>
      <c r="AB2" s="255"/>
      <c r="AC2" s="255"/>
      <c r="AD2" s="56"/>
      <c r="AE2" s="56"/>
      <c r="AF2" s="56"/>
      <c r="AG2" s="56"/>
      <c r="AH2" s="58" t="s">
        <v>13</v>
      </c>
      <c r="AI2" s="28" t="s">
        <v>14</v>
      </c>
      <c r="AJ2" s="29" t="s">
        <v>16</v>
      </c>
      <c r="AK2" s="30" t="s">
        <v>17</v>
      </c>
      <c r="AL2" s="31" t="s">
        <v>18</v>
      </c>
      <c r="AM2" s="31" t="s">
        <v>19</v>
      </c>
      <c r="AN2" s="32" t="s">
        <v>13</v>
      </c>
      <c r="AO2" s="33" t="s">
        <v>20</v>
      </c>
      <c r="AP2" s="34" t="s">
        <v>13</v>
      </c>
      <c r="AQ2" s="35" t="s">
        <v>20</v>
      </c>
      <c r="AR2" s="59"/>
      <c r="AS2" s="60"/>
      <c r="AT2" s="45"/>
    </row>
    <row r="3" spans="1:46">
      <c r="A3" s="61"/>
      <c r="B3" s="62"/>
      <c r="C3" s="63"/>
      <c r="D3" s="64"/>
      <c r="E3" s="64"/>
      <c r="F3" s="64"/>
      <c r="G3" s="256"/>
      <c r="H3" s="256"/>
      <c r="I3" s="64"/>
      <c r="J3" s="64"/>
      <c r="K3" s="64"/>
      <c r="L3" s="64"/>
      <c r="M3" s="64"/>
      <c r="N3" s="256"/>
      <c r="O3" s="256"/>
      <c r="P3" s="64"/>
      <c r="Q3" s="64"/>
      <c r="R3" s="64"/>
      <c r="S3" s="64"/>
      <c r="T3" s="64"/>
      <c r="U3" s="256"/>
      <c r="V3" s="256"/>
      <c r="W3" s="256"/>
      <c r="X3" s="64"/>
      <c r="Y3" s="64"/>
      <c r="Z3" s="64"/>
      <c r="AA3" s="64"/>
      <c r="AB3" s="256"/>
      <c r="AC3" s="256"/>
      <c r="AD3" s="64"/>
      <c r="AE3" s="64"/>
      <c r="AF3" s="64"/>
      <c r="AG3" s="64"/>
      <c r="AH3" s="65"/>
      <c r="AI3" s="65"/>
      <c r="AJ3" s="66"/>
      <c r="AK3" s="67"/>
      <c r="AL3" s="66"/>
      <c r="AM3" s="67"/>
      <c r="AN3" s="66"/>
      <c r="AO3" s="67"/>
      <c r="AP3" s="66"/>
      <c r="AQ3" s="67"/>
      <c r="AR3" s="68"/>
      <c r="AS3" s="68"/>
      <c r="AT3" s="69"/>
    </row>
    <row r="4" spans="1:46" ht="14.25" customHeight="1">
      <c r="A4" s="71">
        <f>'Январь 2020'!A4</f>
        <v>1</v>
      </c>
      <c r="B4" s="72" t="str">
        <f>'Январь 2020'!G4</f>
        <v>NAME001</v>
      </c>
      <c r="C4" s="73">
        <f>'Январь 2020'!B4</f>
        <v>43202</v>
      </c>
      <c r="D4" s="75"/>
      <c r="E4" s="75"/>
      <c r="F4" s="76"/>
      <c r="G4" s="153"/>
      <c r="H4" s="153"/>
      <c r="I4" s="75"/>
      <c r="J4" s="75"/>
      <c r="K4" s="76"/>
      <c r="L4" s="75"/>
      <c r="M4" s="76"/>
      <c r="N4" s="153"/>
      <c r="O4" s="153"/>
      <c r="P4" s="75"/>
      <c r="Q4" s="75"/>
      <c r="R4" s="75"/>
      <c r="S4" s="75"/>
      <c r="T4" s="76"/>
      <c r="U4" s="153"/>
      <c r="V4" s="153"/>
      <c r="W4" s="153"/>
      <c r="X4" s="75"/>
      <c r="Y4" s="75"/>
      <c r="Z4" s="75"/>
      <c r="AA4" s="76"/>
      <c r="AB4" s="153"/>
      <c r="AC4" s="153"/>
      <c r="AD4" s="75"/>
      <c r="AE4" s="79"/>
      <c r="AF4" s="79"/>
      <c r="AG4" s="75"/>
      <c r="AH4" s="80">
        <f t="shared" ref="AH4:AH502" si="0">COUNTIF(D4:AG4,"о")</f>
        <v>0</v>
      </c>
      <c r="AI4" s="81">
        <f>'Март 2020'!AJ4-AH4</f>
        <v>20</v>
      </c>
      <c r="AJ4" s="82">
        <f t="shared" ref="AJ4:AJ502" si="1">COUNTIF(D4:AG4,"н")</f>
        <v>0</v>
      </c>
      <c r="AK4" s="83">
        <f>'Март 2020'!AL4+AJ4</f>
        <v>3</v>
      </c>
      <c r="AL4" s="82">
        <f t="shared" ref="AL4:AL502" si="2">COUNTIF(D4:AG4,"б")</f>
        <v>0</v>
      </c>
      <c r="AM4" s="84">
        <f>'Март 2020'!AN4+AL4</f>
        <v>0</v>
      </c>
      <c r="AN4" s="82">
        <f t="shared" ref="AN4:AN502" si="3">COUNTIF(D4:AG4,"а")</f>
        <v>0</v>
      </c>
      <c r="AO4" s="85">
        <f>'Март 2020'!AP4+'Апрель 2020'!AN4</f>
        <v>0</v>
      </c>
      <c r="AP4" s="82">
        <f t="shared" ref="AP4:AP502" si="4">COUNTIF(D4:AG4,"у")</f>
        <v>0</v>
      </c>
      <c r="AQ4" s="86">
        <f>'Март 2020'!AR4+'Апрель 2020'!AP4</f>
        <v>0</v>
      </c>
      <c r="AR4" s="87" t="str">
        <f>'Январь 2020'!AW4</f>
        <v>Запорожье</v>
      </c>
      <c r="AS4" s="88" t="str">
        <f>'Январь 2020'!AX4</f>
        <v>TEAM01</v>
      </c>
      <c r="AT4" s="45">
        <f t="shared" ref="AT4:AT502" si="5">AK4+AM4</f>
        <v>3</v>
      </c>
    </row>
    <row r="5" spans="1:46" ht="14.25" customHeight="1">
      <c r="A5" s="71">
        <f>'Январь 2020'!A5</f>
        <v>2</v>
      </c>
      <c r="B5" s="72" t="str">
        <f>'Январь 2020'!G5</f>
        <v>NAME002</v>
      </c>
      <c r="C5" s="73">
        <f>'Январь 2020'!B5</f>
        <v>42935</v>
      </c>
      <c r="D5" s="78" t="s">
        <v>23</v>
      </c>
      <c r="E5" s="78" t="s">
        <v>23</v>
      </c>
      <c r="F5" s="77" t="s">
        <v>23</v>
      </c>
      <c r="G5" s="153"/>
      <c r="H5" s="153"/>
      <c r="I5" s="75"/>
      <c r="J5" s="75"/>
      <c r="K5" s="76"/>
      <c r="L5" s="75"/>
      <c r="M5" s="76"/>
      <c r="N5" s="153"/>
      <c r="O5" s="153"/>
      <c r="P5" s="75"/>
      <c r="Q5" s="75"/>
      <c r="R5" s="75"/>
      <c r="S5" s="75"/>
      <c r="T5" s="76"/>
      <c r="U5" s="153"/>
      <c r="V5" s="153"/>
      <c r="W5" s="153"/>
      <c r="X5" s="75"/>
      <c r="Y5" s="75"/>
      <c r="Z5" s="75"/>
      <c r="AA5" s="93"/>
      <c r="AB5" s="153"/>
      <c r="AC5" s="153"/>
      <c r="AD5" s="75"/>
      <c r="AE5" s="75"/>
      <c r="AF5" s="75"/>
      <c r="AG5" s="79"/>
      <c r="AH5" s="80">
        <f t="shared" si="0"/>
        <v>3</v>
      </c>
      <c r="AI5" s="81">
        <f>'Март 2020'!AJ5-AH5</f>
        <v>19</v>
      </c>
      <c r="AJ5" s="82">
        <f t="shared" si="1"/>
        <v>0</v>
      </c>
      <c r="AK5" s="83">
        <f>'Март 2020'!AL5+AJ5</f>
        <v>0</v>
      </c>
      <c r="AL5" s="82">
        <f t="shared" si="2"/>
        <v>0</v>
      </c>
      <c r="AM5" s="84">
        <f>'Март 2020'!AN5+AL5</f>
        <v>0</v>
      </c>
      <c r="AN5" s="82">
        <f t="shared" si="3"/>
        <v>0</v>
      </c>
      <c r="AO5" s="85">
        <f>'Март 2020'!AP5+'Апрель 2020'!AN5</f>
        <v>0</v>
      </c>
      <c r="AP5" s="82">
        <f t="shared" si="4"/>
        <v>0</v>
      </c>
      <c r="AQ5" s="86">
        <f>'Март 2020'!AR5+'Апрель 2020'!AP5</f>
        <v>0</v>
      </c>
      <c r="AR5" s="87" t="str">
        <f>'Январь 2020'!AW5</f>
        <v>Днепр1</v>
      </c>
      <c r="AS5" s="88" t="str">
        <f>'Январь 2020'!AX5</f>
        <v>TEAM02</v>
      </c>
      <c r="AT5" s="45">
        <f t="shared" si="5"/>
        <v>0</v>
      </c>
    </row>
    <row r="6" spans="1:46" ht="14.25" customHeight="1">
      <c r="A6" s="71">
        <f>'Январь 2020'!A6</f>
        <v>3</v>
      </c>
      <c r="B6" s="72" t="str">
        <f>'Январь 2020'!G6</f>
        <v>NAME003</v>
      </c>
      <c r="C6" s="89">
        <f>'Январь 2020'!B6</f>
        <v>43669</v>
      </c>
      <c r="D6" s="75"/>
      <c r="E6" s="75"/>
      <c r="F6" s="76"/>
      <c r="G6" s="153"/>
      <c r="H6" s="153"/>
      <c r="I6" s="75"/>
      <c r="J6" s="75"/>
      <c r="K6" s="76"/>
      <c r="L6" s="75"/>
      <c r="M6" s="76"/>
      <c r="N6" s="153"/>
      <c r="O6" s="153"/>
      <c r="P6" s="79"/>
      <c r="Q6" s="79"/>
      <c r="R6" s="79"/>
      <c r="S6" s="79"/>
      <c r="T6" s="76"/>
      <c r="U6" s="153"/>
      <c r="V6" s="153"/>
      <c r="W6" s="153"/>
      <c r="X6" s="75"/>
      <c r="Y6" s="75"/>
      <c r="Z6" s="75"/>
      <c r="AA6" s="76"/>
      <c r="AB6" s="153"/>
      <c r="AC6" s="153"/>
      <c r="AD6" s="75"/>
      <c r="AE6" s="75"/>
      <c r="AF6" s="75"/>
      <c r="AG6" s="75"/>
      <c r="AH6" s="80">
        <f t="shared" si="0"/>
        <v>0</v>
      </c>
      <c r="AI6" s="81">
        <f>'Март 2020'!AJ6-AH6</f>
        <v>12</v>
      </c>
      <c r="AJ6" s="82">
        <f t="shared" si="1"/>
        <v>0</v>
      </c>
      <c r="AK6" s="83">
        <f>'Март 2020'!AL6+AJ6</f>
        <v>2</v>
      </c>
      <c r="AL6" s="82">
        <f t="shared" si="2"/>
        <v>0</v>
      </c>
      <c r="AM6" s="84">
        <f>'Март 2020'!AN6+AL6</f>
        <v>0</v>
      </c>
      <c r="AN6" s="82">
        <f t="shared" si="3"/>
        <v>0</v>
      </c>
      <c r="AO6" s="85">
        <f>'Март 2020'!AP6+'Апрель 2020'!AN6</f>
        <v>1</v>
      </c>
      <c r="AP6" s="82">
        <f t="shared" si="4"/>
        <v>0</v>
      </c>
      <c r="AQ6" s="86">
        <f>'Март 2020'!AR6+'Апрель 2020'!AP6</f>
        <v>0</v>
      </c>
      <c r="AR6" s="87" t="str">
        <f>'Январь 2020'!AW6</f>
        <v>Днепр2</v>
      </c>
      <c r="AS6" s="88" t="str">
        <f>'Январь 2020'!AX6</f>
        <v>TEAM03</v>
      </c>
      <c r="AT6" s="45">
        <f t="shared" si="5"/>
        <v>2</v>
      </c>
    </row>
    <row r="7" spans="1:46" ht="14.25" customHeight="1">
      <c r="A7" s="71">
        <f>'Январь 2020'!A7</f>
        <v>4</v>
      </c>
      <c r="B7" s="72" t="str">
        <f>'Январь 2020'!G7</f>
        <v>NAME004</v>
      </c>
      <c r="C7" s="73">
        <f>'Январь 2020'!B7</f>
        <v>42760</v>
      </c>
      <c r="D7" s="75"/>
      <c r="E7" s="75"/>
      <c r="F7" s="76"/>
      <c r="G7" s="153"/>
      <c r="H7" s="153"/>
      <c r="I7" s="75"/>
      <c r="J7" s="75"/>
      <c r="K7" s="93"/>
      <c r="L7" s="75"/>
      <c r="M7" s="76"/>
      <c r="N7" s="153"/>
      <c r="O7" s="153"/>
      <c r="P7" s="75"/>
      <c r="Q7" s="75"/>
      <c r="R7" s="79"/>
      <c r="S7" s="75"/>
      <c r="T7" s="76"/>
      <c r="U7" s="153"/>
      <c r="V7" s="153"/>
      <c r="W7" s="153"/>
      <c r="X7" s="75"/>
      <c r="Y7" s="75"/>
      <c r="Z7" s="75"/>
      <c r="AA7" s="76"/>
      <c r="AB7" s="153"/>
      <c r="AC7" s="153"/>
      <c r="AD7" s="75"/>
      <c r="AE7" s="75"/>
      <c r="AF7" s="75"/>
      <c r="AG7" s="75"/>
      <c r="AH7" s="80">
        <f t="shared" si="0"/>
        <v>0</v>
      </c>
      <c r="AI7" s="81">
        <f>'Март 2020'!AJ7-AH7</f>
        <v>20</v>
      </c>
      <c r="AJ7" s="82">
        <f t="shared" si="1"/>
        <v>0</v>
      </c>
      <c r="AK7" s="83">
        <f>'Март 2020'!AL7+AJ7</f>
        <v>1</v>
      </c>
      <c r="AL7" s="82">
        <f t="shared" si="2"/>
        <v>0</v>
      </c>
      <c r="AM7" s="84">
        <f>'Март 2020'!AN7+AL7</f>
        <v>0</v>
      </c>
      <c r="AN7" s="82">
        <f t="shared" si="3"/>
        <v>0</v>
      </c>
      <c r="AO7" s="85">
        <f>'Март 2020'!AP7+'Апрель 2020'!AN7</f>
        <v>0</v>
      </c>
      <c r="AP7" s="82">
        <f t="shared" si="4"/>
        <v>0</v>
      </c>
      <c r="AQ7" s="86">
        <f>'Март 2020'!AR7+'Апрель 2020'!AP7</f>
        <v>0</v>
      </c>
      <c r="AR7" s="87" t="str">
        <f>'Январь 2020'!AW7</f>
        <v>Днепр1</v>
      </c>
      <c r="AS7" s="88" t="str">
        <f>'Январь 2020'!AX7</f>
        <v>TEAM04</v>
      </c>
      <c r="AT7" s="45">
        <f t="shared" si="5"/>
        <v>1</v>
      </c>
    </row>
    <row r="8" spans="1:46" ht="14.25" customHeight="1">
      <c r="A8" s="71">
        <f>'Январь 2020'!A8</f>
        <v>5</v>
      </c>
      <c r="B8" s="72" t="str">
        <f>'Январь 2020'!G8</f>
        <v>NAME005</v>
      </c>
      <c r="C8" s="73" t="str">
        <f>'Январь 2020'!B8</f>
        <v>исп.</v>
      </c>
      <c r="D8" s="75"/>
      <c r="E8" s="75"/>
      <c r="F8" s="76"/>
      <c r="G8" s="153"/>
      <c r="H8" s="153"/>
      <c r="I8" s="75"/>
      <c r="J8" s="75"/>
      <c r="K8" s="76"/>
      <c r="L8" s="79"/>
      <c r="M8" s="76"/>
      <c r="N8" s="153"/>
      <c r="O8" s="153"/>
      <c r="P8" s="75"/>
      <c r="Q8" s="75"/>
      <c r="R8" s="75"/>
      <c r="S8" s="75"/>
      <c r="T8" s="76"/>
      <c r="U8" s="153"/>
      <c r="V8" s="153"/>
      <c r="W8" s="153"/>
      <c r="X8" s="75"/>
      <c r="Y8" s="75"/>
      <c r="Z8" s="75"/>
      <c r="AA8" s="76"/>
      <c r="AB8" s="153"/>
      <c r="AC8" s="153"/>
      <c r="AD8" s="75"/>
      <c r="AE8" s="75"/>
      <c r="AF8" s="75"/>
      <c r="AG8" s="79"/>
      <c r="AH8" s="80">
        <f t="shared" si="0"/>
        <v>0</v>
      </c>
      <c r="AI8" s="81">
        <f>'Март 2020'!AJ8-AH8</f>
        <v>0</v>
      </c>
      <c r="AJ8" s="82">
        <f t="shared" si="1"/>
        <v>0</v>
      </c>
      <c r="AK8" s="83">
        <f>'Март 2020'!AL8+AJ8</f>
        <v>1</v>
      </c>
      <c r="AL8" s="82">
        <f t="shared" si="2"/>
        <v>0</v>
      </c>
      <c r="AM8" s="84">
        <f>'Март 2020'!AN8+AL8</f>
        <v>0</v>
      </c>
      <c r="AN8" s="82">
        <f t="shared" si="3"/>
        <v>0</v>
      </c>
      <c r="AO8" s="85">
        <f>'Март 2020'!AP8+'Апрель 2020'!AN8</f>
        <v>0</v>
      </c>
      <c r="AP8" s="82">
        <f t="shared" si="4"/>
        <v>0</v>
      </c>
      <c r="AQ8" s="86">
        <f>'Март 2020'!AR8+'Апрель 2020'!AP8</f>
        <v>0</v>
      </c>
      <c r="AR8" s="87" t="str">
        <f>'Январь 2020'!AW8</f>
        <v>Днепр2</v>
      </c>
      <c r="AS8" s="88" t="str">
        <f>'Январь 2020'!AX8</f>
        <v>TEAM03</v>
      </c>
      <c r="AT8" s="45">
        <f t="shared" si="5"/>
        <v>1</v>
      </c>
    </row>
    <row r="9" spans="1:46" ht="14.25" customHeight="1">
      <c r="A9" s="71">
        <f>'Январь 2020'!A9</f>
        <v>6</v>
      </c>
      <c r="B9" s="72" t="str">
        <f>'Январь 2020'!G9</f>
        <v>NAME006</v>
      </c>
      <c r="C9" s="73">
        <f>'Январь 2020'!B9</f>
        <v>43712</v>
      </c>
      <c r="D9" s="75"/>
      <c r="E9" s="75"/>
      <c r="F9" s="76"/>
      <c r="G9" s="190"/>
      <c r="H9" s="190"/>
      <c r="I9" s="75"/>
      <c r="J9" s="75"/>
      <c r="K9" s="93"/>
      <c r="L9" s="79"/>
      <c r="M9" s="93"/>
      <c r="N9" s="190"/>
      <c r="O9" s="190"/>
      <c r="P9" s="75"/>
      <c r="Q9" s="75"/>
      <c r="R9" s="79"/>
      <c r="S9" s="79"/>
      <c r="T9" s="93"/>
      <c r="U9" s="190"/>
      <c r="V9" s="190"/>
      <c r="W9" s="190"/>
      <c r="X9" s="75"/>
      <c r="Y9" s="79"/>
      <c r="Z9" s="79"/>
      <c r="AA9" s="93"/>
      <c r="AB9" s="190"/>
      <c r="AC9" s="190"/>
      <c r="AD9" s="75"/>
      <c r="AE9" s="75"/>
      <c r="AF9" s="75"/>
      <c r="AG9" s="75"/>
      <c r="AH9" s="80">
        <f t="shared" si="0"/>
        <v>0</v>
      </c>
      <c r="AI9" s="81">
        <f>'Март 2020'!AJ9-AH9</f>
        <v>15</v>
      </c>
      <c r="AJ9" s="82">
        <f t="shared" si="1"/>
        <v>0</v>
      </c>
      <c r="AK9" s="83">
        <f>'Март 2020'!AL9+AJ9</f>
        <v>0</v>
      </c>
      <c r="AL9" s="82">
        <f t="shared" si="2"/>
        <v>0</v>
      </c>
      <c r="AM9" s="84">
        <f>'Март 2020'!AN9+AL9</f>
        <v>0</v>
      </c>
      <c r="AN9" s="82">
        <f t="shared" si="3"/>
        <v>0</v>
      </c>
      <c r="AO9" s="85">
        <f>'Март 2020'!AP9+'Апрель 2020'!AN9</f>
        <v>3</v>
      </c>
      <c r="AP9" s="82">
        <f t="shared" si="4"/>
        <v>0</v>
      </c>
      <c r="AQ9" s="86">
        <f>'Март 2020'!AR9+'Апрель 2020'!AP9</f>
        <v>0</v>
      </c>
      <c r="AR9" s="87" t="str">
        <f>'Январь 2020'!AW9</f>
        <v>Днепр1</v>
      </c>
      <c r="AS9" s="88" t="str">
        <f>'Январь 2020'!AX9</f>
        <v>TEAM34</v>
      </c>
      <c r="AT9" s="45">
        <f t="shared" si="5"/>
        <v>0</v>
      </c>
    </row>
    <row r="10" spans="1:46" ht="14.25" customHeight="1">
      <c r="A10" s="71">
        <f>'Январь 2020'!A10</f>
        <v>7</v>
      </c>
      <c r="B10" s="72" t="str">
        <f>'Январь 2020'!G10</f>
        <v>NAME007</v>
      </c>
      <c r="C10" s="73">
        <f>'Январь 2020'!B10</f>
        <v>42942</v>
      </c>
      <c r="D10" s="75"/>
      <c r="E10" s="75"/>
      <c r="F10" s="76"/>
      <c r="G10" s="153"/>
      <c r="H10" s="153"/>
      <c r="I10" s="75"/>
      <c r="J10" s="75"/>
      <c r="K10" s="93"/>
      <c r="L10" s="75"/>
      <c r="M10" s="76"/>
      <c r="N10" s="153"/>
      <c r="O10" s="153"/>
      <c r="P10" s="75"/>
      <c r="Q10" s="75"/>
      <c r="R10" s="75"/>
      <c r="S10" s="75"/>
      <c r="T10" s="76"/>
      <c r="U10" s="153"/>
      <c r="V10" s="153"/>
      <c r="W10" s="153"/>
      <c r="X10" s="75"/>
      <c r="Y10" s="75"/>
      <c r="Z10" s="75"/>
      <c r="AA10" s="76"/>
      <c r="AB10" s="153"/>
      <c r="AC10" s="153"/>
      <c r="AD10" s="75"/>
      <c r="AE10" s="75"/>
      <c r="AF10" s="79"/>
      <c r="AG10" s="75"/>
      <c r="AH10" s="80">
        <f t="shared" si="0"/>
        <v>0</v>
      </c>
      <c r="AI10" s="81">
        <f>'Март 2020'!AJ10-AH10</f>
        <v>24</v>
      </c>
      <c r="AJ10" s="82">
        <f t="shared" si="1"/>
        <v>0</v>
      </c>
      <c r="AK10" s="83">
        <f>'Март 2020'!AL10+AJ10</f>
        <v>1</v>
      </c>
      <c r="AL10" s="82">
        <f t="shared" si="2"/>
        <v>0</v>
      </c>
      <c r="AM10" s="84">
        <f>'Март 2020'!AN10+AL10</f>
        <v>0</v>
      </c>
      <c r="AN10" s="82">
        <f t="shared" si="3"/>
        <v>0</v>
      </c>
      <c r="AO10" s="85">
        <f>'Март 2020'!AP10+'Апрель 2020'!AN10</f>
        <v>0</v>
      </c>
      <c r="AP10" s="82">
        <f t="shared" si="4"/>
        <v>0</v>
      </c>
      <c r="AQ10" s="86">
        <f>'Март 2020'!AR10+'Апрель 2020'!AP10</f>
        <v>0</v>
      </c>
      <c r="AR10" s="87" t="str">
        <f>'Январь 2020'!AW10</f>
        <v>Днепр1</v>
      </c>
      <c r="AS10" s="88" t="str">
        <f>'Январь 2020'!AX10</f>
        <v>TEAM06</v>
      </c>
      <c r="AT10" s="45">
        <f t="shared" si="5"/>
        <v>1</v>
      </c>
    </row>
    <row r="11" spans="1:46" ht="14.25" customHeight="1">
      <c r="A11" s="71">
        <f>'Январь 2020'!A11</f>
        <v>8</v>
      </c>
      <c r="B11" s="72" t="str">
        <f>'Январь 2020'!G11</f>
        <v>NAME008</v>
      </c>
      <c r="C11" s="73">
        <f>'Январь 2020'!B11</f>
        <v>39142</v>
      </c>
      <c r="D11" s="75"/>
      <c r="E11" s="75"/>
      <c r="F11" s="76"/>
      <c r="G11" s="153"/>
      <c r="H11" s="153"/>
      <c r="I11" s="75"/>
      <c r="J11" s="75"/>
      <c r="K11" s="76"/>
      <c r="L11" s="75"/>
      <c r="M11" s="76"/>
      <c r="N11" s="153"/>
      <c r="O11" s="153"/>
      <c r="P11" s="75"/>
      <c r="Q11" s="75"/>
      <c r="R11" s="75"/>
      <c r="S11" s="75"/>
      <c r="T11" s="76"/>
      <c r="U11" s="153"/>
      <c r="V11" s="153"/>
      <c r="W11" s="153"/>
      <c r="X11" s="75"/>
      <c r="Y11" s="75"/>
      <c r="Z11" s="79"/>
      <c r="AA11" s="76"/>
      <c r="AB11" s="153"/>
      <c r="AC11" s="153"/>
      <c r="AD11" s="75"/>
      <c r="AE11" s="75"/>
      <c r="AF11" s="75"/>
      <c r="AG11" s="75"/>
      <c r="AH11" s="80">
        <f t="shared" si="0"/>
        <v>0</v>
      </c>
      <c r="AI11" s="81">
        <f>'Март 2020'!AJ11-AH11</f>
        <v>39</v>
      </c>
      <c r="AJ11" s="82">
        <f t="shared" si="1"/>
        <v>0</v>
      </c>
      <c r="AK11" s="83">
        <f>'Март 2020'!AL11+AJ11</f>
        <v>0</v>
      </c>
      <c r="AL11" s="82">
        <f t="shared" si="2"/>
        <v>0</v>
      </c>
      <c r="AM11" s="84">
        <f>'Март 2020'!AN11+AL11</f>
        <v>0</v>
      </c>
      <c r="AN11" s="82">
        <f t="shared" si="3"/>
        <v>0</v>
      </c>
      <c r="AO11" s="85">
        <f>'Март 2020'!AP11+'Апрель 2020'!AN11</f>
        <v>0</v>
      </c>
      <c r="AP11" s="82">
        <f t="shared" si="4"/>
        <v>0</v>
      </c>
      <c r="AQ11" s="86">
        <f>'Март 2020'!AR11+'Апрель 2020'!AP11</f>
        <v>0</v>
      </c>
      <c r="AR11" s="87" t="str">
        <f>'Январь 2020'!AW11</f>
        <v>Днепр1</v>
      </c>
      <c r="AS11" s="88" t="str">
        <f>'Январь 2020'!AX11</f>
        <v>TEAM07</v>
      </c>
      <c r="AT11" s="45">
        <f t="shared" si="5"/>
        <v>0</v>
      </c>
    </row>
    <row r="12" spans="1:46" ht="14.25" customHeight="1">
      <c r="A12" s="71">
        <f>'Январь 2020'!A12</f>
        <v>9</v>
      </c>
      <c r="B12" s="72" t="str">
        <f>'Январь 2020'!G12</f>
        <v>NAME009</v>
      </c>
      <c r="C12" s="73">
        <f>'Январь 2020'!B12</f>
        <v>43075</v>
      </c>
      <c r="D12" s="75"/>
      <c r="E12" s="75"/>
      <c r="F12" s="76"/>
      <c r="G12" s="153"/>
      <c r="H12" s="153"/>
      <c r="I12" s="75"/>
      <c r="J12" s="75"/>
      <c r="K12" s="76"/>
      <c r="L12" s="75"/>
      <c r="M12" s="76"/>
      <c r="N12" s="153"/>
      <c r="O12" s="153"/>
      <c r="P12" s="75"/>
      <c r="Q12" s="75"/>
      <c r="R12" s="75"/>
      <c r="S12" s="75"/>
      <c r="T12" s="76"/>
      <c r="U12" s="153"/>
      <c r="V12" s="153"/>
      <c r="W12" s="153"/>
      <c r="X12" s="75"/>
      <c r="Y12" s="75"/>
      <c r="Z12" s="75"/>
      <c r="AA12" s="76"/>
      <c r="AB12" s="153"/>
      <c r="AC12" s="153"/>
      <c r="AD12" s="75"/>
      <c r="AE12" s="75"/>
      <c r="AF12" s="75"/>
      <c r="AG12" s="75"/>
      <c r="AH12" s="80">
        <f t="shared" si="0"/>
        <v>0</v>
      </c>
      <c r="AI12" s="81">
        <f>'Март 2020'!AJ12-AH12</f>
        <v>31</v>
      </c>
      <c r="AJ12" s="82">
        <f t="shared" si="1"/>
        <v>0</v>
      </c>
      <c r="AK12" s="83">
        <f>'Март 2020'!AL12+AJ12</f>
        <v>0</v>
      </c>
      <c r="AL12" s="82">
        <f t="shared" si="2"/>
        <v>0</v>
      </c>
      <c r="AM12" s="84">
        <f>'Март 2020'!AN12+AL12</f>
        <v>0</v>
      </c>
      <c r="AN12" s="82">
        <f t="shared" si="3"/>
        <v>0</v>
      </c>
      <c r="AO12" s="85">
        <f>'Март 2020'!AP12+'Апрель 2020'!AN12</f>
        <v>2</v>
      </c>
      <c r="AP12" s="82">
        <f t="shared" si="4"/>
        <v>0</v>
      </c>
      <c r="AQ12" s="86">
        <f>'Март 2020'!AR12+'Апрель 2020'!AP12</f>
        <v>0</v>
      </c>
      <c r="AR12" s="87" t="str">
        <f>'Январь 2020'!AW12</f>
        <v>Днепр1</v>
      </c>
      <c r="AS12" s="88" t="str">
        <f>'Январь 2020'!AX12</f>
        <v>TEAM04</v>
      </c>
      <c r="AT12" s="45">
        <f t="shared" si="5"/>
        <v>0</v>
      </c>
    </row>
    <row r="13" spans="1:46" ht="14.25" customHeight="1">
      <c r="A13" s="71">
        <f>'Январь 2020'!A13</f>
        <v>10</v>
      </c>
      <c r="B13" s="72" t="str">
        <f>'Январь 2020'!G13</f>
        <v>NAME010</v>
      </c>
      <c r="C13" s="73">
        <f>'Январь 2020'!B13</f>
        <v>38961</v>
      </c>
      <c r="D13" s="79"/>
      <c r="E13" s="79"/>
      <c r="F13" s="76"/>
      <c r="G13" s="153"/>
      <c r="H13" s="153"/>
      <c r="I13" s="79"/>
      <c r="J13" s="79"/>
      <c r="K13" s="76"/>
      <c r="L13" s="79"/>
      <c r="M13" s="76"/>
      <c r="N13" s="153"/>
      <c r="O13" s="153"/>
      <c r="P13" s="75"/>
      <c r="Q13" s="75"/>
      <c r="R13" s="75"/>
      <c r="S13" s="75"/>
      <c r="T13" s="76"/>
      <c r="U13" s="153"/>
      <c r="V13" s="153"/>
      <c r="W13" s="153"/>
      <c r="X13" s="75"/>
      <c r="Y13" s="75"/>
      <c r="Z13" s="79"/>
      <c r="AA13" s="76"/>
      <c r="AB13" s="153"/>
      <c r="AC13" s="153"/>
      <c r="AD13" s="75"/>
      <c r="AE13" s="75"/>
      <c r="AF13" s="75"/>
      <c r="AG13" s="79"/>
      <c r="AH13" s="80">
        <f t="shared" si="0"/>
        <v>0</v>
      </c>
      <c r="AI13" s="81">
        <f>'Март 2020'!AJ13-AH13</f>
        <v>79</v>
      </c>
      <c r="AJ13" s="82">
        <f t="shared" si="1"/>
        <v>0</v>
      </c>
      <c r="AK13" s="83">
        <f>'Март 2020'!AL13+AJ13</f>
        <v>1.5</v>
      </c>
      <c r="AL13" s="82">
        <f t="shared" si="2"/>
        <v>0</v>
      </c>
      <c r="AM13" s="84">
        <f>'Март 2020'!AN13+AL13</f>
        <v>0</v>
      </c>
      <c r="AN13" s="82">
        <f t="shared" si="3"/>
        <v>0</v>
      </c>
      <c r="AO13" s="85">
        <f>'Март 2020'!AP13+'Апрель 2020'!AN13</f>
        <v>0</v>
      </c>
      <c r="AP13" s="82">
        <f t="shared" si="4"/>
        <v>0</v>
      </c>
      <c r="AQ13" s="86">
        <f>'Март 2020'!AR13+'Апрель 2020'!AP13</f>
        <v>0</v>
      </c>
      <c r="AR13" s="87" t="str">
        <f>'Январь 2020'!AW13</f>
        <v>Днепр1</v>
      </c>
      <c r="AS13" s="88" t="str">
        <f>'Январь 2020'!AX13</f>
        <v>TEAM08</v>
      </c>
      <c r="AT13" s="45">
        <f t="shared" si="5"/>
        <v>1.5</v>
      </c>
    </row>
    <row r="14" spans="1:46" ht="14.25" customHeight="1">
      <c r="A14" s="71">
        <f>'Январь 2020'!A14</f>
        <v>11</v>
      </c>
      <c r="B14" s="72" t="str">
        <f>'Январь 2020'!G14</f>
        <v>NAME011</v>
      </c>
      <c r="C14" s="73">
        <f>'Январь 2020'!B14</f>
        <v>43374</v>
      </c>
      <c r="D14" s="75"/>
      <c r="E14" s="75"/>
      <c r="F14" s="76"/>
      <c r="G14" s="153"/>
      <c r="H14" s="153"/>
      <c r="I14" s="75"/>
      <c r="J14" s="75"/>
      <c r="K14" s="76"/>
      <c r="L14" s="75"/>
      <c r="M14" s="76"/>
      <c r="N14" s="153"/>
      <c r="O14" s="153"/>
      <c r="P14" s="75"/>
      <c r="Q14" s="75"/>
      <c r="R14" s="75"/>
      <c r="S14" s="75"/>
      <c r="T14" s="76"/>
      <c r="U14" s="153"/>
      <c r="V14" s="153"/>
      <c r="W14" s="153"/>
      <c r="X14" s="75"/>
      <c r="Y14" s="75"/>
      <c r="Z14" s="75"/>
      <c r="AA14" s="76"/>
      <c r="AB14" s="153"/>
      <c r="AC14" s="153"/>
      <c r="AD14" s="75"/>
      <c r="AE14" s="75"/>
      <c r="AF14" s="75"/>
      <c r="AG14" s="75"/>
      <c r="AH14" s="80">
        <f t="shared" si="0"/>
        <v>0</v>
      </c>
      <c r="AI14" s="81">
        <f>'Март 2020'!AJ14-AH14</f>
        <v>18</v>
      </c>
      <c r="AJ14" s="82">
        <f t="shared" si="1"/>
        <v>0</v>
      </c>
      <c r="AK14" s="83">
        <f>'Март 2020'!AL14+AJ14</f>
        <v>0</v>
      </c>
      <c r="AL14" s="82">
        <f t="shared" si="2"/>
        <v>0</v>
      </c>
      <c r="AM14" s="84">
        <f>'Март 2020'!AN14+AL14</f>
        <v>0</v>
      </c>
      <c r="AN14" s="82">
        <f t="shared" si="3"/>
        <v>0</v>
      </c>
      <c r="AO14" s="85">
        <f>'Март 2020'!AP14+'Апрель 2020'!AN14</f>
        <v>0</v>
      </c>
      <c r="AP14" s="82">
        <f t="shared" si="4"/>
        <v>0</v>
      </c>
      <c r="AQ14" s="86">
        <f>'Март 2020'!AR14+'Апрель 2020'!AP14</f>
        <v>0</v>
      </c>
      <c r="AR14" s="87" t="str">
        <f>'Январь 2020'!AW14</f>
        <v>Львов</v>
      </c>
      <c r="AS14" s="88" t="str">
        <f>'Январь 2020'!AX14</f>
        <v>TEAM09</v>
      </c>
      <c r="AT14" s="45">
        <f t="shared" si="5"/>
        <v>0</v>
      </c>
    </row>
    <row r="15" spans="1:46" ht="16.5" customHeight="1">
      <c r="A15" s="71">
        <f>'Январь 2020'!A15</f>
        <v>12</v>
      </c>
      <c r="B15" s="72" t="str">
        <f>'Январь 2020'!G15</f>
        <v>NAME012</v>
      </c>
      <c r="C15" s="73">
        <f>'Январь 2020'!B15</f>
        <v>40087</v>
      </c>
      <c r="D15" s="75"/>
      <c r="E15" s="75"/>
      <c r="F15" s="76"/>
      <c r="G15" s="153"/>
      <c r="H15" s="153"/>
      <c r="I15" s="79"/>
      <c r="J15" s="75"/>
      <c r="K15" s="76"/>
      <c r="L15" s="75"/>
      <c r="M15" s="76"/>
      <c r="N15" s="153"/>
      <c r="O15" s="153"/>
      <c r="P15" s="75"/>
      <c r="Q15" s="75"/>
      <c r="R15" s="75"/>
      <c r="S15" s="75"/>
      <c r="T15" s="76"/>
      <c r="U15" s="153"/>
      <c r="V15" s="153"/>
      <c r="W15" s="153"/>
      <c r="X15" s="75"/>
      <c r="Y15" s="75"/>
      <c r="Z15" s="75"/>
      <c r="AA15" s="76"/>
      <c r="AB15" s="153"/>
      <c r="AC15" s="153"/>
      <c r="AD15" s="79"/>
      <c r="AE15" s="79"/>
      <c r="AF15" s="79"/>
      <c r="AG15" s="79"/>
      <c r="AH15" s="80">
        <f t="shared" si="0"/>
        <v>0</v>
      </c>
      <c r="AI15" s="81">
        <f>'Март 2020'!AJ15-AH15</f>
        <v>0</v>
      </c>
      <c r="AJ15" s="82">
        <f t="shared" si="1"/>
        <v>0</v>
      </c>
      <c r="AK15" s="83">
        <f>'Март 2020'!AL15+AJ15</f>
        <v>0</v>
      </c>
      <c r="AL15" s="82">
        <f t="shared" si="2"/>
        <v>0</v>
      </c>
      <c r="AM15" s="84">
        <f>'Март 2020'!AN15+AL15</f>
        <v>0</v>
      </c>
      <c r="AN15" s="82">
        <f t="shared" si="3"/>
        <v>0</v>
      </c>
      <c r="AO15" s="85">
        <f>'Март 2020'!AP15+'Апрель 2020'!AN15</f>
        <v>0</v>
      </c>
      <c r="AP15" s="82">
        <f t="shared" si="4"/>
        <v>0</v>
      </c>
      <c r="AQ15" s="86">
        <f>'Март 2020'!AR15+'Апрель 2020'!AP15</f>
        <v>0</v>
      </c>
      <c r="AR15" s="87" t="str">
        <f>'Январь 2020'!AW15</f>
        <v>Днепр1</v>
      </c>
      <c r="AS15" s="88" t="str">
        <f>'Январь 2020'!AX15</f>
        <v>TEAM10</v>
      </c>
      <c r="AT15" s="45">
        <f t="shared" si="5"/>
        <v>0</v>
      </c>
    </row>
    <row r="16" spans="1:46" ht="14.25" customHeight="1">
      <c r="A16" s="71">
        <f>'Январь 2020'!A16</f>
        <v>13</v>
      </c>
      <c r="B16" s="72" t="str">
        <f>'Январь 2020'!G16</f>
        <v>NAME013</v>
      </c>
      <c r="C16" s="73">
        <f>'Январь 2020'!B16</f>
        <v>43861</v>
      </c>
      <c r="D16" s="75"/>
      <c r="E16" s="75"/>
      <c r="F16" s="76"/>
      <c r="G16" s="153"/>
      <c r="H16" s="153"/>
      <c r="I16" s="75"/>
      <c r="J16" s="75"/>
      <c r="K16" s="76"/>
      <c r="L16" s="75"/>
      <c r="M16" s="76"/>
      <c r="N16" s="153"/>
      <c r="O16" s="153"/>
      <c r="P16" s="75"/>
      <c r="Q16" s="75"/>
      <c r="R16" s="75"/>
      <c r="S16" s="75"/>
      <c r="T16" s="76"/>
      <c r="U16" s="153"/>
      <c r="V16" s="153"/>
      <c r="W16" s="153"/>
      <c r="X16" s="75"/>
      <c r="Y16" s="75"/>
      <c r="Z16" s="75"/>
      <c r="AA16" s="76"/>
      <c r="AB16" s="153"/>
      <c r="AC16" s="153"/>
      <c r="AD16" s="79"/>
      <c r="AE16" s="79"/>
      <c r="AF16" s="79"/>
      <c r="AG16" s="79"/>
      <c r="AH16" s="80">
        <f t="shared" si="0"/>
        <v>0</v>
      </c>
      <c r="AI16" s="81">
        <f>'Март 2020'!AJ16-AH16</f>
        <v>0</v>
      </c>
      <c r="AJ16" s="82">
        <f t="shared" si="1"/>
        <v>0</v>
      </c>
      <c r="AK16" s="83">
        <f>'Март 2020'!AL16+AJ16</f>
        <v>1</v>
      </c>
      <c r="AL16" s="82">
        <f t="shared" si="2"/>
        <v>0</v>
      </c>
      <c r="AM16" s="84">
        <f>'Март 2020'!AN16+AL16</f>
        <v>0</v>
      </c>
      <c r="AN16" s="82">
        <f t="shared" si="3"/>
        <v>0</v>
      </c>
      <c r="AO16" s="85">
        <f>'Март 2020'!AP16+'Апрель 2020'!AN16</f>
        <v>0</v>
      </c>
      <c r="AP16" s="82">
        <f t="shared" si="4"/>
        <v>0</v>
      </c>
      <c r="AQ16" s="86">
        <f>'Март 2020'!AR16+'Апрель 2020'!AP16</f>
        <v>0</v>
      </c>
      <c r="AR16" s="87" t="str">
        <f>'Январь 2020'!AW16</f>
        <v>Днепр2</v>
      </c>
      <c r="AS16" s="88" t="str">
        <f>'Январь 2020'!AX16</f>
        <v>TEAM11</v>
      </c>
      <c r="AT16" s="45">
        <f t="shared" si="5"/>
        <v>1</v>
      </c>
    </row>
    <row r="17" spans="1:46" ht="14.25" customHeight="1">
      <c r="A17" s="71">
        <f>'Январь 2020'!A17</f>
        <v>14</v>
      </c>
      <c r="B17" s="72" t="str">
        <f>'Январь 2020'!G17</f>
        <v>NAME014</v>
      </c>
      <c r="C17" s="73">
        <f>'Январь 2020'!B17</f>
        <v>43797</v>
      </c>
      <c r="D17" s="75"/>
      <c r="E17" s="75"/>
      <c r="F17" s="76"/>
      <c r="G17" s="153"/>
      <c r="H17" s="153"/>
      <c r="I17" s="75"/>
      <c r="J17" s="75"/>
      <c r="K17" s="76"/>
      <c r="L17" s="75"/>
      <c r="M17" s="76"/>
      <c r="N17" s="153"/>
      <c r="O17" s="153"/>
      <c r="P17" s="75"/>
      <c r="Q17" s="75"/>
      <c r="R17" s="75"/>
      <c r="S17" s="75"/>
      <c r="T17" s="93"/>
      <c r="U17" s="153"/>
      <c r="V17" s="153"/>
      <c r="W17" s="153"/>
      <c r="X17" s="75"/>
      <c r="Y17" s="75"/>
      <c r="Z17" s="75"/>
      <c r="AA17" s="76"/>
      <c r="AB17" s="153"/>
      <c r="AC17" s="153"/>
      <c r="AD17" s="75"/>
      <c r="AE17" s="75"/>
      <c r="AF17" s="75"/>
      <c r="AG17" s="75"/>
      <c r="AH17" s="80">
        <f t="shared" si="0"/>
        <v>0</v>
      </c>
      <c r="AI17" s="81">
        <f>'Март 2020'!AJ17-AH17</f>
        <v>20</v>
      </c>
      <c r="AJ17" s="82">
        <f t="shared" si="1"/>
        <v>0</v>
      </c>
      <c r="AK17" s="83">
        <f>'Март 2020'!AL17+AJ17</f>
        <v>4</v>
      </c>
      <c r="AL17" s="82">
        <f t="shared" si="2"/>
        <v>0</v>
      </c>
      <c r="AM17" s="84">
        <f>'Март 2020'!AN17+AL17</f>
        <v>6</v>
      </c>
      <c r="AN17" s="82">
        <f t="shared" si="3"/>
        <v>0</v>
      </c>
      <c r="AO17" s="85">
        <f>'Март 2020'!AP17+'Апрель 2020'!AN17</f>
        <v>0</v>
      </c>
      <c r="AP17" s="82">
        <f t="shared" si="4"/>
        <v>0</v>
      </c>
      <c r="AQ17" s="86">
        <f>'Март 2020'!AR17+'Апрель 2020'!AP17</f>
        <v>0</v>
      </c>
      <c r="AR17" s="87" t="str">
        <f>'Январь 2020'!AW17</f>
        <v>Днепр1</v>
      </c>
      <c r="AS17" s="88" t="str">
        <f>'Январь 2020'!AX17</f>
        <v>TEAM02</v>
      </c>
      <c r="AT17" s="45">
        <f t="shared" si="5"/>
        <v>10</v>
      </c>
    </row>
    <row r="18" spans="1:46" ht="14.25" customHeight="1">
      <c r="A18" s="71">
        <f>'Январь 2020'!A18</f>
        <v>15</v>
      </c>
      <c r="B18" s="72" t="str">
        <f>'Январь 2020'!G18</f>
        <v>NAME015</v>
      </c>
      <c r="C18" s="73">
        <f>'Январь 2020'!B18</f>
        <v>42590</v>
      </c>
      <c r="D18" s="75"/>
      <c r="E18" s="75"/>
      <c r="F18" s="76"/>
      <c r="G18" s="153"/>
      <c r="H18" s="153"/>
      <c r="I18" s="75"/>
      <c r="J18" s="75"/>
      <c r="K18" s="76"/>
      <c r="L18" s="75"/>
      <c r="M18" s="76"/>
      <c r="N18" s="153"/>
      <c r="O18" s="153"/>
      <c r="P18" s="75"/>
      <c r="Q18" s="75"/>
      <c r="R18" s="75"/>
      <c r="S18" s="75"/>
      <c r="T18" s="76"/>
      <c r="U18" s="153"/>
      <c r="V18" s="153"/>
      <c r="W18" s="153"/>
      <c r="X18" s="75"/>
      <c r="Y18" s="75"/>
      <c r="Z18" s="75"/>
      <c r="AA18" s="76"/>
      <c r="AB18" s="153"/>
      <c r="AC18" s="153"/>
      <c r="AD18" s="75"/>
      <c r="AE18" s="75"/>
      <c r="AF18" s="79"/>
      <c r="AG18" s="75"/>
      <c r="AH18" s="80">
        <f t="shared" si="0"/>
        <v>0</v>
      </c>
      <c r="AI18" s="81">
        <f>'Март 2020'!AJ18-AH18</f>
        <v>33</v>
      </c>
      <c r="AJ18" s="82">
        <f t="shared" si="1"/>
        <v>0</v>
      </c>
      <c r="AK18" s="83">
        <f>'Март 2020'!AL18+AJ18</f>
        <v>1</v>
      </c>
      <c r="AL18" s="82">
        <f t="shared" si="2"/>
        <v>0</v>
      </c>
      <c r="AM18" s="84">
        <f>'Март 2020'!AN18+AL18</f>
        <v>0</v>
      </c>
      <c r="AN18" s="82">
        <f t="shared" si="3"/>
        <v>0</v>
      </c>
      <c r="AO18" s="85">
        <f>'Март 2020'!AP18+'Апрель 2020'!AN18</f>
        <v>2</v>
      </c>
      <c r="AP18" s="82">
        <f t="shared" si="4"/>
        <v>0</v>
      </c>
      <c r="AQ18" s="86">
        <f>'Март 2020'!AR18+'Апрель 2020'!AP18</f>
        <v>5</v>
      </c>
      <c r="AR18" s="87" t="str">
        <f>'Январь 2020'!AW18</f>
        <v>Днепр2</v>
      </c>
      <c r="AS18" s="88" t="str">
        <f>'Январь 2020'!AX18</f>
        <v>TEAM12</v>
      </c>
      <c r="AT18" s="45">
        <f t="shared" si="5"/>
        <v>1</v>
      </c>
    </row>
    <row r="19" spans="1:46" ht="14.25" customHeight="1">
      <c r="A19" s="71">
        <f>'Январь 2020'!A19</f>
        <v>16</v>
      </c>
      <c r="B19" s="72" t="str">
        <f>'Январь 2020'!G19</f>
        <v>NAME016</v>
      </c>
      <c r="C19" s="73">
        <f>'Январь 2020'!B19</f>
        <v>43497</v>
      </c>
      <c r="D19" s="75"/>
      <c r="E19" s="75"/>
      <c r="F19" s="76"/>
      <c r="G19" s="153"/>
      <c r="H19" s="153"/>
      <c r="I19" s="75"/>
      <c r="J19" s="75"/>
      <c r="K19" s="76"/>
      <c r="L19" s="75"/>
      <c r="M19" s="76"/>
      <c r="N19" s="153"/>
      <c r="O19" s="153"/>
      <c r="P19" s="75"/>
      <c r="Q19" s="75"/>
      <c r="R19" s="75"/>
      <c r="S19" s="75"/>
      <c r="T19" s="76"/>
      <c r="U19" s="153"/>
      <c r="V19" s="153"/>
      <c r="W19" s="153"/>
      <c r="X19" s="75"/>
      <c r="Y19" s="75"/>
      <c r="Z19" s="75"/>
      <c r="AA19" s="76"/>
      <c r="AB19" s="153"/>
      <c r="AC19" s="153"/>
      <c r="AD19" s="75"/>
      <c r="AE19" s="75"/>
      <c r="AF19" s="75"/>
      <c r="AG19" s="75"/>
      <c r="AH19" s="80">
        <f t="shared" si="0"/>
        <v>0</v>
      </c>
      <c r="AI19" s="81">
        <f>'Март 2020'!AJ19-AH19</f>
        <v>7</v>
      </c>
      <c r="AJ19" s="82">
        <f t="shared" si="1"/>
        <v>0</v>
      </c>
      <c r="AK19" s="83">
        <f>'Март 2020'!AL19+AJ19</f>
        <v>6</v>
      </c>
      <c r="AL19" s="82">
        <f t="shared" si="2"/>
        <v>0</v>
      </c>
      <c r="AM19" s="84">
        <f>'Март 2020'!AN19+AL19</f>
        <v>0</v>
      </c>
      <c r="AN19" s="82">
        <f t="shared" si="3"/>
        <v>0</v>
      </c>
      <c r="AO19" s="85">
        <f>'Март 2020'!AP19+'Апрель 2020'!AN19</f>
        <v>0</v>
      </c>
      <c r="AP19" s="82">
        <f t="shared" si="4"/>
        <v>0</v>
      </c>
      <c r="AQ19" s="86">
        <f>'Март 2020'!AR19+'Апрель 2020'!AP19</f>
        <v>0</v>
      </c>
      <c r="AR19" s="87" t="str">
        <f>'Январь 2020'!AW19</f>
        <v>Днепр1</v>
      </c>
      <c r="AS19" s="88" t="str">
        <f>'Январь 2020'!AX19</f>
        <v>TEAM13</v>
      </c>
      <c r="AT19" s="45">
        <f t="shared" si="5"/>
        <v>6</v>
      </c>
    </row>
    <row r="20" spans="1:46" ht="14.25" customHeight="1">
      <c r="A20" s="71">
        <f>'Январь 2020'!A20</f>
        <v>17</v>
      </c>
      <c r="B20" s="72" t="str">
        <f>'Январь 2020'!G20</f>
        <v>NAME017</v>
      </c>
      <c r="C20" s="73">
        <f>'Январь 2020'!B20</f>
        <v>41775</v>
      </c>
      <c r="D20" s="75"/>
      <c r="E20" s="75"/>
      <c r="F20" s="76"/>
      <c r="G20" s="153"/>
      <c r="H20" s="153"/>
      <c r="I20" s="75"/>
      <c r="J20" s="75"/>
      <c r="K20" s="76"/>
      <c r="L20" s="75"/>
      <c r="M20" s="76"/>
      <c r="N20" s="153"/>
      <c r="O20" s="153"/>
      <c r="P20" s="75"/>
      <c r="Q20" s="75"/>
      <c r="R20" s="75"/>
      <c r="S20" s="75"/>
      <c r="T20" s="76"/>
      <c r="U20" s="153"/>
      <c r="V20" s="153"/>
      <c r="W20" s="153"/>
      <c r="X20" s="75"/>
      <c r="Y20" s="75"/>
      <c r="Z20" s="75"/>
      <c r="AA20" s="76"/>
      <c r="AB20" s="153"/>
      <c r="AC20" s="153"/>
      <c r="AD20" s="75"/>
      <c r="AE20" s="75"/>
      <c r="AF20" s="75"/>
      <c r="AG20" s="75"/>
      <c r="AH20" s="80">
        <f t="shared" si="0"/>
        <v>0</v>
      </c>
      <c r="AI20" s="81">
        <f>'Март 2020'!AJ20-AH20</f>
        <v>25</v>
      </c>
      <c r="AJ20" s="82">
        <f t="shared" si="1"/>
        <v>0</v>
      </c>
      <c r="AK20" s="83">
        <f>'Март 2020'!AL20+AJ20</f>
        <v>0</v>
      </c>
      <c r="AL20" s="82">
        <f t="shared" si="2"/>
        <v>0</v>
      </c>
      <c r="AM20" s="84">
        <f>'Март 2020'!AN20+AL20</f>
        <v>0</v>
      </c>
      <c r="AN20" s="82">
        <f t="shared" si="3"/>
        <v>0</v>
      </c>
      <c r="AO20" s="85">
        <f>'Март 2020'!AP20+'Апрель 2020'!AN20</f>
        <v>0</v>
      </c>
      <c r="AP20" s="82">
        <f t="shared" si="4"/>
        <v>0</v>
      </c>
      <c r="AQ20" s="86">
        <f>'Март 2020'!AR20+'Апрель 2020'!AP20</f>
        <v>0</v>
      </c>
      <c r="AR20" s="87" t="str">
        <f>'Январь 2020'!AW20</f>
        <v>Днепр1</v>
      </c>
      <c r="AS20" s="88" t="str">
        <f>'Январь 2020'!AX20</f>
        <v>TEAM04</v>
      </c>
      <c r="AT20" s="45">
        <f t="shared" si="5"/>
        <v>0</v>
      </c>
    </row>
    <row r="21" spans="1:46" ht="14.25" customHeight="1">
      <c r="A21" s="71">
        <f>'Январь 2020'!A21</f>
        <v>18</v>
      </c>
      <c r="B21" s="72" t="str">
        <f>'Январь 2020'!G21</f>
        <v>NAME018</v>
      </c>
      <c r="C21" s="73">
        <f>'Январь 2020'!B21</f>
        <v>43444</v>
      </c>
      <c r="D21" s="75"/>
      <c r="E21" s="75"/>
      <c r="F21" s="76"/>
      <c r="G21" s="153"/>
      <c r="H21" s="153"/>
      <c r="I21" s="75"/>
      <c r="J21" s="75"/>
      <c r="K21" s="76"/>
      <c r="L21" s="79"/>
      <c r="M21" s="76"/>
      <c r="N21" s="153"/>
      <c r="O21" s="153"/>
      <c r="P21" s="75"/>
      <c r="Q21" s="75"/>
      <c r="R21" s="75"/>
      <c r="S21" s="75"/>
      <c r="T21" s="76"/>
      <c r="U21" s="153"/>
      <c r="V21" s="153"/>
      <c r="W21" s="153"/>
      <c r="X21" s="75"/>
      <c r="Y21" s="75"/>
      <c r="Z21" s="75"/>
      <c r="AA21" s="76"/>
      <c r="AB21" s="153"/>
      <c r="AC21" s="153"/>
      <c r="AD21" s="75"/>
      <c r="AE21" s="75"/>
      <c r="AF21" s="75"/>
      <c r="AG21" s="79"/>
      <c r="AH21" s="80">
        <f t="shared" si="0"/>
        <v>0</v>
      </c>
      <c r="AI21" s="81">
        <f>'Март 2020'!AJ21-AH21</f>
        <v>21</v>
      </c>
      <c r="AJ21" s="82">
        <f t="shared" si="1"/>
        <v>0</v>
      </c>
      <c r="AK21" s="83">
        <f>'Март 2020'!AL21+AJ21</f>
        <v>2</v>
      </c>
      <c r="AL21" s="82">
        <f t="shared" si="2"/>
        <v>0</v>
      </c>
      <c r="AM21" s="84">
        <f>'Март 2020'!AN21+AL21</f>
        <v>0</v>
      </c>
      <c r="AN21" s="82">
        <f t="shared" si="3"/>
        <v>0</v>
      </c>
      <c r="AO21" s="85">
        <f>'Март 2020'!AP21+'Апрель 2020'!AN21</f>
        <v>0</v>
      </c>
      <c r="AP21" s="82">
        <f t="shared" si="4"/>
        <v>0</v>
      </c>
      <c r="AQ21" s="86">
        <f>'Март 2020'!AR21+'Апрель 2020'!AP21</f>
        <v>0</v>
      </c>
      <c r="AR21" s="87" t="str">
        <f>'Январь 2020'!AW21</f>
        <v>Днепр2</v>
      </c>
      <c r="AS21" s="88" t="str">
        <f>'Январь 2020'!AX21</f>
        <v>TEAM12</v>
      </c>
      <c r="AT21" s="45">
        <f t="shared" si="5"/>
        <v>2</v>
      </c>
    </row>
    <row r="22" spans="1:46" ht="14.25" customHeight="1">
      <c r="A22" s="71">
        <f>'Январь 2020'!A22</f>
        <v>19</v>
      </c>
      <c r="B22" s="72" t="str">
        <f>'Январь 2020'!G22</f>
        <v>NAME019</v>
      </c>
      <c r="C22" s="73">
        <f>'Январь 2020'!B22</f>
        <v>43545</v>
      </c>
      <c r="D22" s="75"/>
      <c r="E22" s="75"/>
      <c r="F22" s="76"/>
      <c r="G22" s="153"/>
      <c r="H22" s="153"/>
      <c r="I22" s="75"/>
      <c r="J22" s="75"/>
      <c r="K22" s="76"/>
      <c r="L22" s="75"/>
      <c r="M22" s="76"/>
      <c r="N22" s="153"/>
      <c r="O22" s="153"/>
      <c r="P22" s="75"/>
      <c r="Q22" s="75"/>
      <c r="R22" s="75"/>
      <c r="S22" s="75"/>
      <c r="T22" s="76"/>
      <c r="U22" s="153"/>
      <c r="V22" s="153"/>
      <c r="W22" s="153"/>
      <c r="X22" s="75"/>
      <c r="Y22" s="75"/>
      <c r="Z22" s="75"/>
      <c r="AA22" s="76"/>
      <c r="AB22" s="153"/>
      <c r="AC22" s="153"/>
      <c r="AD22" s="75"/>
      <c r="AE22" s="75"/>
      <c r="AF22" s="75"/>
      <c r="AG22" s="75"/>
      <c r="AH22" s="80">
        <f t="shared" si="0"/>
        <v>0</v>
      </c>
      <c r="AI22" s="81">
        <f>'Март 2020'!AJ22-AH22</f>
        <v>6</v>
      </c>
      <c r="AJ22" s="82">
        <f t="shared" si="1"/>
        <v>0</v>
      </c>
      <c r="AK22" s="83">
        <f>'Март 2020'!AL22+AJ22</f>
        <v>2</v>
      </c>
      <c r="AL22" s="82">
        <f t="shared" si="2"/>
        <v>0</v>
      </c>
      <c r="AM22" s="84">
        <f>'Март 2020'!AN22+AL22</f>
        <v>0</v>
      </c>
      <c r="AN22" s="82">
        <f t="shared" si="3"/>
        <v>0</v>
      </c>
      <c r="AO22" s="85">
        <f>'Март 2020'!AP22+'Апрель 2020'!AN22</f>
        <v>0</v>
      </c>
      <c r="AP22" s="82">
        <f t="shared" si="4"/>
        <v>0</v>
      </c>
      <c r="AQ22" s="86">
        <f>'Март 2020'!AR22+'Апрель 2020'!AP22</f>
        <v>0</v>
      </c>
      <c r="AR22" s="87" t="str">
        <f>'Январь 2020'!AW22</f>
        <v>Киев</v>
      </c>
      <c r="AS22" s="88" t="str">
        <f>'Январь 2020'!AX22</f>
        <v>TEAM14</v>
      </c>
      <c r="AT22" s="45">
        <f t="shared" si="5"/>
        <v>2</v>
      </c>
    </row>
    <row r="23" spans="1:46" ht="14.25" customHeight="1">
      <c r="A23" s="71">
        <f>'Январь 2020'!A23</f>
        <v>20</v>
      </c>
      <c r="B23" s="72" t="str">
        <f>'Январь 2020'!G23</f>
        <v>NAME020</v>
      </c>
      <c r="C23" s="73">
        <f>'Январь 2020'!B23</f>
        <v>40725</v>
      </c>
      <c r="D23" s="75"/>
      <c r="E23" s="75"/>
      <c r="F23" s="76"/>
      <c r="G23" s="153"/>
      <c r="H23" s="153"/>
      <c r="I23" s="75"/>
      <c r="J23" s="75"/>
      <c r="K23" s="76"/>
      <c r="L23" s="75"/>
      <c r="M23" s="76"/>
      <c r="N23" s="153"/>
      <c r="O23" s="153"/>
      <c r="P23" s="75"/>
      <c r="Q23" s="75"/>
      <c r="R23" s="75"/>
      <c r="S23" s="75"/>
      <c r="T23" s="76"/>
      <c r="U23" s="153"/>
      <c r="V23" s="153"/>
      <c r="W23" s="153"/>
      <c r="X23" s="75"/>
      <c r="Y23" s="75"/>
      <c r="Z23" s="75"/>
      <c r="AA23" s="76"/>
      <c r="AB23" s="153"/>
      <c r="AC23" s="153"/>
      <c r="AD23" s="75"/>
      <c r="AE23" s="75"/>
      <c r="AF23" s="75"/>
      <c r="AG23" s="75"/>
      <c r="AH23" s="80">
        <f t="shared" si="0"/>
        <v>0</v>
      </c>
      <c r="AI23" s="81">
        <f>'Март 2020'!AJ23-AH23</f>
        <v>46</v>
      </c>
      <c r="AJ23" s="82">
        <f t="shared" si="1"/>
        <v>0</v>
      </c>
      <c r="AK23" s="83">
        <f>'Март 2020'!AL23+AJ23</f>
        <v>0</v>
      </c>
      <c r="AL23" s="82">
        <f t="shared" si="2"/>
        <v>0</v>
      </c>
      <c r="AM23" s="84">
        <f>'Март 2020'!AN23+AL23</f>
        <v>0</v>
      </c>
      <c r="AN23" s="82">
        <f t="shared" si="3"/>
        <v>0</v>
      </c>
      <c r="AO23" s="85">
        <f>'Март 2020'!AP23+'Апрель 2020'!AN23</f>
        <v>0</v>
      </c>
      <c r="AP23" s="82">
        <f t="shared" si="4"/>
        <v>0</v>
      </c>
      <c r="AQ23" s="86">
        <f>'Март 2020'!AR23+'Апрель 2020'!AP23</f>
        <v>0</v>
      </c>
      <c r="AR23" s="87" t="str">
        <f>'Январь 2020'!AW23</f>
        <v>Днепр1</v>
      </c>
      <c r="AS23" s="88" t="str">
        <f>'Январь 2020'!AX23</f>
        <v>TEAM04</v>
      </c>
      <c r="AT23" s="45">
        <f t="shared" si="5"/>
        <v>0</v>
      </c>
    </row>
    <row r="24" spans="1:46" ht="14.25" customHeight="1">
      <c r="A24" s="71">
        <f>'Январь 2020'!A24</f>
        <v>21</v>
      </c>
      <c r="B24" s="72" t="str">
        <f>'Январь 2020'!G24</f>
        <v>NAME021</v>
      </c>
      <c r="C24" s="73">
        <f>'Январь 2020'!B24</f>
        <v>43545</v>
      </c>
      <c r="D24" s="75"/>
      <c r="E24" s="75"/>
      <c r="F24" s="76"/>
      <c r="G24" s="153"/>
      <c r="H24" s="153"/>
      <c r="I24" s="75"/>
      <c r="J24" s="75"/>
      <c r="K24" s="76"/>
      <c r="L24" s="79"/>
      <c r="M24" s="93"/>
      <c r="N24" s="153"/>
      <c r="O24" s="153"/>
      <c r="P24" s="75"/>
      <c r="Q24" s="75"/>
      <c r="R24" s="75"/>
      <c r="S24" s="75"/>
      <c r="T24" s="76"/>
      <c r="U24" s="153"/>
      <c r="V24" s="153"/>
      <c r="W24" s="153"/>
      <c r="X24" s="75"/>
      <c r="Y24" s="75"/>
      <c r="Z24" s="75"/>
      <c r="AA24" s="76"/>
      <c r="AB24" s="153"/>
      <c r="AC24" s="153"/>
      <c r="AD24" s="75"/>
      <c r="AE24" s="75"/>
      <c r="AF24" s="75"/>
      <c r="AG24" s="79"/>
      <c r="AH24" s="80">
        <f t="shared" si="0"/>
        <v>0</v>
      </c>
      <c r="AI24" s="81">
        <f>'Март 2020'!AJ24-AH24</f>
        <v>15</v>
      </c>
      <c r="AJ24" s="82">
        <f t="shared" si="1"/>
        <v>0</v>
      </c>
      <c r="AK24" s="83">
        <f>'Март 2020'!AL24+AJ24</f>
        <v>0</v>
      </c>
      <c r="AL24" s="82">
        <f t="shared" si="2"/>
        <v>0</v>
      </c>
      <c r="AM24" s="84">
        <f>'Март 2020'!AN24+AL24</f>
        <v>0</v>
      </c>
      <c r="AN24" s="82">
        <f t="shared" si="3"/>
        <v>0</v>
      </c>
      <c r="AO24" s="85">
        <f>'Март 2020'!AP24+'Апрель 2020'!AN24</f>
        <v>0</v>
      </c>
      <c r="AP24" s="82">
        <f t="shared" si="4"/>
        <v>0</v>
      </c>
      <c r="AQ24" s="86">
        <f>'Март 2020'!AR24+'Апрель 2020'!AP24</f>
        <v>0</v>
      </c>
      <c r="AR24" s="87" t="str">
        <f>'Январь 2020'!AW24</f>
        <v>Днепр1</v>
      </c>
      <c r="AS24" s="88" t="str">
        <f>'Январь 2020'!AX24</f>
        <v>TEAM15</v>
      </c>
      <c r="AT24" s="45">
        <f t="shared" si="5"/>
        <v>0</v>
      </c>
    </row>
    <row r="25" spans="1:46" ht="14.25" customHeight="1">
      <c r="A25" s="71">
        <f>'Январь 2020'!A25</f>
        <v>22</v>
      </c>
      <c r="B25" s="72" t="str">
        <f>'Январь 2020'!G25</f>
        <v>NAME022</v>
      </c>
      <c r="C25" s="73">
        <f>'Январь 2020'!B25</f>
        <v>43545</v>
      </c>
      <c r="D25" s="75"/>
      <c r="E25" s="75"/>
      <c r="F25" s="76"/>
      <c r="G25" s="153"/>
      <c r="H25" s="153"/>
      <c r="I25" s="75"/>
      <c r="J25" s="75"/>
      <c r="K25" s="76"/>
      <c r="L25" s="75"/>
      <c r="M25" s="76"/>
      <c r="N25" s="153"/>
      <c r="O25" s="153"/>
      <c r="P25" s="75"/>
      <c r="Q25" s="75"/>
      <c r="R25" s="75"/>
      <c r="S25" s="75"/>
      <c r="T25" s="76"/>
      <c r="U25" s="153"/>
      <c r="V25" s="153"/>
      <c r="W25" s="153"/>
      <c r="X25" s="75"/>
      <c r="Y25" s="79"/>
      <c r="Z25" s="79"/>
      <c r="AA25" s="76"/>
      <c r="AB25" s="153"/>
      <c r="AC25" s="153"/>
      <c r="AD25" s="75"/>
      <c r="AE25" s="75"/>
      <c r="AF25" s="75"/>
      <c r="AG25" s="75"/>
      <c r="AH25" s="80">
        <f t="shared" si="0"/>
        <v>0</v>
      </c>
      <c r="AI25" s="81">
        <f>'Март 2020'!AJ25-AH25</f>
        <v>18</v>
      </c>
      <c r="AJ25" s="82">
        <f t="shared" si="1"/>
        <v>0</v>
      </c>
      <c r="AK25" s="83">
        <f>'Март 2020'!AL25+AJ25</f>
        <v>0</v>
      </c>
      <c r="AL25" s="82">
        <f t="shared" si="2"/>
        <v>0</v>
      </c>
      <c r="AM25" s="84">
        <f>'Март 2020'!AN25+AL25</f>
        <v>0</v>
      </c>
      <c r="AN25" s="82">
        <f t="shared" si="3"/>
        <v>0</v>
      </c>
      <c r="AO25" s="85">
        <f>'Март 2020'!AP25+'Апрель 2020'!AN25</f>
        <v>1</v>
      </c>
      <c r="AP25" s="82">
        <f t="shared" si="4"/>
        <v>0</v>
      </c>
      <c r="AQ25" s="86">
        <f>'Март 2020'!AR25+'Апрель 2020'!AP25</f>
        <v>0</v>
      </c>
      <c r="AR25" s="87" t="str">
        <f>'Январь 2020'!AW25</f>
        <v>Днепр1</v>
      </c>
      <c r="AS25" s="88" t="str">
        <f>'Январь 2020'!AX25</f>
        <v>TEAM16</v>
      </c>
      <c r="AT25" s="45">
        <f t="shared" si="5"/>
        <v>0</v>
      </c>
    </row>
    <row r="26" spans="1:46" ht="14.25" customHeight="1">
      <c r="A26" s="71">
        <f>'Январь 2020'!A26</f>
        <v>23</v>
      </c>
      <c r="B26" s="72" t="str">
        <f>'Январь 2020'!G26</f>
        <v>NAME023</v>
      </c>
      <c r="C26" s="73">
        <f>'Январь 2020'!B26</f>
        <v>42900</v>
      </c>
      <c r="D26" s="75"/>
      <c r="E26" s="75"/>
      <c r="F26" s="76"/>
      <c r="G26" s="153"/>
      <c r="H26" s="153"/>
      <c r="I26" s="75"/>
      <c r="J26" s="75"/>
      <c r="K26" s="76"/>
      <c r="L26" s="79"/>
      <c r="M26" s="76"/>
      <c r="N26" s="153"/>
      <c r="O26" s="153"/>
      <c r="P26" s="75"/>
      <c r="Q26" s="75"/>
      <c r="R26" s="75"/>
      <c r="S26" s="75"/>
      <c r="T26" s="76"/>
      <c r="U26" s="153"/>
      <c r="V26" s="153"/>
      <c r="W26" s="153"/>
      <c r="X26" s="75"/>
      <c r="Y26" s="79"/>
      <c r="Z26" s="75"/>
      <c r="AA26" s="76"/>
      <c r="AB26" s="153"/>
      <c r="AC26" s="153"/>
      <c r="AD26" s="79"/>
      <c r="AE26" s="79"/>
      <c r="AF26" s="75"/>
      <c r="AG26" s="75"/>
      <c r="AH26" s="80">
        <f t="shared" si="0"/>
        <v>0</v>
      </c>
      <c r="AI26" s="81">
        <f>'Март 2020'!AJ26-AH26</f>
        <v>19</v>
      </c>
      <c r="AJ26" s="82">
        <f t="shared" si="1"/>
        <v>0</v>
      </c>
      <c r="AK26" s="83">
        <f>'Март 2020'!AL26+AJ26</f>
        <v>1</v>
      </c>
      <c r="AL26" s="82">
        <f t="shared" si="2"/>
        <v>0</v>
      </c>
      <c r="AM26" s="84">
        <f>'Март 2020'!AN26+AL26</f>
        <v>0</v>
      </c>
      <c r="AN26" s="82">
        <f t="shared" si="3"/>
        <v>0</v>
      </c>
      <c r="AO26" s="85">
        <f>'Март 2020'!AP26+'Апрель 2020'!AN26</f>
        <v>2</v>
      </c>
      <c r="AP26" s="82">
        <f t="shared" si="4"/>
        <v>0</v>
      </c>
      <c r="AQ26" s="86">
        <f>'Март 2020'!AR26+'Апрель 2020'!AP26</f>
        <v>0</v>
      </c>
      <c r="AR26" s="87" t="str">
        <f>'Январь 2020'!AW26</f>
        <v>Днепр2</v>
      </c>
      <c r="AS26" s="88" t="str">
        <f>'Январь 2020'!AX26</f>
        <v>TEAM03</v>
      </c>
      <c r="AT26" s="45">
        <f t="shared" si="5"/>
        <v>1</v>
      </c>
    </row>
    <row r="27" spans="1:46" ht="14.25" customHeight="1">
      <c r="A27" s="71">
        <f>'Январь 2020'!A27</f>
        <v>24</v>
      </c>
      <c r="B27" s="72" t="str">
        <f>'Январь 2020'!G27</f>
        <v>NAME024</v>
      </c>
      <c r="C27" s="73">
        <f>'Январь 2020'!B27</f>
        <v>40725</v>
      </c>
      <c r="D27" s="75"/>
      <c r="E27" s="75"/>
      <c r="F27" s="76"/>
      <c r="G27" s="153"/>
      <c r="H27" s="153"/>
      <c r="I27" s="75"/>
      <c r="J27" s="75"/>
      <c r="K27" s="76"/>
      <c r="L27" s="75"/>
      <c r="M27" s="76"/>
      <c r="N27" s="153"/>
      <c r="O27" s="153"/>
      <c r="P27" s="75"/>
      <c r="Q27" s="75"/>
      <c r="R27" s="75"/>
      <c r="S27" s="79"/>
      <c r="T27" s="76"/>
      <c r="U27" s="153"/>
      <c r="V27" s="153"/>
      <c r="W27" s="153"/>
      <c r="X27" s="75"/>
      <c r="Y27" s="75"/>
      <c r="Z27" s="75"/>
      <c r="AA27" s="76"/>
      <c r="AB27" s="153"/>
      <c r="AC27" s="153"/>
      <c r="AD27" s="75"/>
      <c r="AE27" s="75"/>
      <c r="AF27" s="75"/>
      <c r="AG27" s="75"/>
      <c r="AH27" s="80">
        <f t="shared" si="0"/>
        <v>0</v>
      </c>
      <c r="AI27" s="81">
        <f>'Март 2020'!AJ27-AH27</f>
        <v>65</v>
      </c>
      <c r="AJ27" s="82">
        <f t="shared" si="1"/>
        <v>0</v>
      </c>
      <c r="AK27" s="83">
        <f>'Март 2020'!AL27+AJ27</f>
        <v>1</v>
      </c>
      <c r="AL27" s="82">
        <f t="shared" si="2"/>
        <v>0</v>
      </c>
      <c r="AM27" s="84">
        <f>'Март 2020'!AN27+AL27</f>
        <v>0</v>
      </c>
      <c r="AN27" s="82">
        <f t="shared" si="3"/>
        <v>0</v>
      </c>
      <c r="AO27" s="85">
        <f>'Март 2020'!AP27+'Апрель 2020'!AN27</f>
        <v>0</v>
      </c>
      <c r="AP27" s="82">
        <f t="shared" si="4"/>
        <v>0</v>
      </c>
      <c r="AQ27" s="86">
        <f>'Март 2020'!AR27+'Апрель 2020'!AP27</f>
        <v>0</v>
      </c>
      <c r="AR27" s="87" t="str">
        <f>'Январь 2020'!AW27</f>
        <v>Днепр1</v>
      </c>
      <c r="AS27" s="88" t="str">
        <f>'Январь 2020'!AX27</f>
        <v>TEAM17</v>
      </c>
      <c r="AT27" s="45">
        <f t="shared" si="5"/>
        <v>1</v>
      </c>
    </row>
    <row r="28" spans="1:46" ht="14.25" customHeight="1">
      <c r="A28" s="71">
        <f>'Январь 2020'!A28</f>
        <v>25</v>
      </c>
      <c r="B28" s="72" t="str">
        <f>'Январь 2020'!G28</f>
        <v>NAME025</v>
      </c>
      <c r="C28" s="73">
        <f>'Январь 2020'!B28</f>
        <v>43630</v>
      </c>
      <c r="D28" s="75"/>
      <c r="E28" s="75"/>
      <c r="F28" s="76"/>
      <c r="G28" s="153"/>
      <c r="H28" s="153"/>
      <c r="I28" s="75"/>
      <c r="J28" s="75"/>
      <c r="K28" s="76"/>
      <c r="L28" s="75"/>
      <c r="M28" s="76"/>
      <c r="N28" s="153"/>
      <c r="O28" s="153"/>
      <c r="P28" s="75"/>
      <c r="Q28" s="75"/>
      <c r="R28" s="75"/>
      <c r="S28" s="75"/>
      <c r="T28" s="76"/>
      <c r="U28" s="153"/>
      <c r="V28" s="153"/>
      <c r="W28" s="153"/>
      <c r="X28" s="75"/>
      <c r="Y28" s="75"/>
      <c r="Z28" s="75"/>
      <c r="AA28" s="76"/>
      <c r="AB28" s="153"/>
      <c r="AC28" s="153"/>
      <c r="AD28" s="75"/>
      <c r="AE28" s="75"/>
      <c r="AF28" s="75"/>
      <c r="AG28" s="79"/>
      <c r="AH28" s="80">
        <f t="shared" si="0"/>
        <v>0</v>
      </c>
      <c r="AI28" s="81">
        <f>'Март 2020'!AJ28-AH28</f>
        <v>11</v>
      </c>
      <c r="AJ28" s="82">
        <f t="shared" si="1"/>
        <v>0</v>
      </c>
      <c r="AK28" s="83">
        <f>'Март 2020'!AL28+AJ28</f>
        <v>0</v>
      </c>
      <c r="AL28" s="82">
        <f t="shared" si="2"/>
        <v>0</v>
      </c>
      <c r="AM28" s="84">
        <f>'Март 2020'!AN28+AL28</f>
        <v>0</v>
      </c>
      <c r="AN28" s="82">
        <f t="shared" si="3"/>
        <v>0</v>
      </c>
      <c r="AO28" s="85">
        <f>'Март 2020'!AP28+'Апрель 2020'!AN28</f>
        <v>0</v>
      </c>
      <c r="AP28" s="82">
        <f t="shared" si="4"/>
        <v>0</v>
      </c>
      <c r="AQ28" s="86">
        <f>'Март 2020'!AR28+'Апрель 2020'!AP28</f>
        <v>0</v>
      </c>
      <c r="AR28" s="87" t="str">
        <f>'Январь 2020'!AW28</f>
        <v>Днепр1</v>
      </c>
      <c r="AS28" s="88" t="str">
        <f>'Январь 2020'!AX28</f>
        <v>TEAM18</v>
      </c>
      <c r="AT28" s="45">
        <f t="shared" si="5"/>
        <v>0</v>
      </c>
    </row>
    <row r="29" spans="1:46" ht="14.25" customHeight="1">
      <c r="A29" s="71">
        <f>'Январь 2020'!A29</f>
        <v>26</v>
      </c>
      <c r="B29" s="186" t="str">
        <f>'Январь 2020'!G29</f>
        <v>NAME026</v>
      </c>
      <c r="C29" s="73">
        <f>'Январь 2020'!B29</f>
        <v>43546</v>
      </c>
      <c r="D29" s="78" t="s">
        <v>23</v>
      </c>
      <c r="E29" s="78" t="s">
        <v>23</v>
      </c>
      <c r="F29" s="77" t="s">
        <v>23</v>
      </c>
      <c r="G29" s="153"/>
      <c r="H29" s="153"/>
      <c r="I29" s="75"/>
      <c r="J29" s="75"/>
      <c r="K29" s="76"/>
      <c r="L29" s="75"/>
      <c r="M29" s="76"/>
      <c r="N29" s="153"/>
      <c r="O29" s="153"/>
      <c r="P29" s="75"/>
      <c r="Q29" s="75"/>
      <c r="R29" s="75"/>
      <c r="S29" s="75"/>
      <c r="T29" s="76"/>
      <c r="U29" s="153"/>
      <c r="V29" s="153"/>
      <c r="W29" s="153"/>
      <c r="X29" s="75"/>
      <c r="Y29" s="79"/>
      <c r="Z29" s="75"/>
      <c r="AA29" s="76"/>
      <c r="AB29" s="153"/>
      <c r="AC29" s="153"/>
      <c r="AD29" s="75"/>
      <c r="AE29" s="75"/>
      <c r="AF29" s="75"/>
      <c r="AG29" s="75"/>
      <c r="AH29" s="80">
        <f t="shared" si="0"/>
        <v>3</v>
      </c>
      <c r="AI29" s="81">
        <f>'Март 2020'!AJ29-AH29</f>
        <v>-3</v>
      </c>
      <c r="AJ29" s="82">
        <f t="shared" si="1"/>
        <v>0</v>
      </c>
      <c r="AK29" s="83">
        <f>'Март 2020'!AL29+AJ29</f>
        <v>0</v>
      </c>
      <c r="AL29" s="82">
        <f t="shared" si="2"/>
        <v>0</v>
      </c>
      <c r="AM29" s="84">
        <f>'Март 2020'!AN29+AL29</f>
        <v>0</v>
      </c>
      <c r="AN29" s="82">
        <f t="shared" si="3"/>
        <v>0</v>
      </c>
      <c r="AO29" s="85">
        <f>'Март 2020'!AP29+'Апрель 2020'!AN29</f>
        <v>1</v>
      </c>
      <c r="AP29" s="82">
        <f t="shared" si="4"/>
        <v>0</v>
      </c>
      <c r="AQ29" s="86">
        <f>'Март 2020'!AR29+'Апрель 2020'!AP29</f>
        <v>0</v>
      </c>
      <c r="AR29" s="87" t="str">
        <f>'Январь 2020'!AW29</f>
        <v>Днепр1</v>
      </c>
      <c r="AS29" s="88" t="str">
        <f>'Январь 2020'!AX29</f>
        <v>TEAM16</v>
      </c>
      <c r="AT29" s="45">
        <f t="shared" si="5"/>
        <v>0</v>
      </c>
    </row>
    <row r="30" spans="1:46" ht="14.25" customHeight="1">
      <c r="A30" s="71">
        <f>'Январь 2020'!A30</f>
        <v>27</v>
      </c>
      <c r="B30" s="72" t="str">
        <f>'Январь 2020'!G30</f>
        <v>NAME027</v>
      </c>
      <c r="C30" s="73">
        <f>'Январь 2020'!B30</f>
        <v>43606</v>
      </c>
      <c r="D30" s="75"/>
      <c r="E30" s="75"/>
      <c r="F30" s="93"/>
      <c r="G30" s="190"/>
      <c r="H30" s="190"/>
      <c r="I30" s="75"/>
      <c r="J30" s="75"/>
      <c r="K30" s="76"/>
      <c r="L30" s="75"/>
      <c r="M30" s="76"/>
      <c r="N30" s="190"/>
      <c r="O30" s="190"/>
      <c r="P30" s="75"/>
      <c r="Q30" s="75"/>
      <c r="R30" s="75"/>
      <c r="S30" s="75"/>
      <c r="T30" s="76"/>
      <c r="U30" s="190"/>
      <c r="V30" s="190"/>
      <c r="W30" s="190"/>
      <c r="X30" s="75"/>
      <c r="Y30" s="75"/>
      <c r="Z30" s="75"/>
      <c r="AA30" s="76"/>
      <c r="AB30" s="190"/>
      <c r="AC30" s="190"/>
      <c r="AD30" s="75"/>
      <c r="AE30" s="75"/>
      <c r="AF30" s="75"/>
      <c r="AG30" s="75"/>
      <c r="AH30" s="80">
        <f t="shared" si="0"/>
        <v>0</v>
      </c>
      <c r="AI30" s="81">
        <f>'Март 2020'!AJ30-AH30</f>
        <v>10</v>
      </c>
      <c r="AJ30" s="82">
        <f t="shared" si="1"/>
        <v>0</v>
      </c>
      <c r="AK30" s="83">
        <f>'Март 2020'!AL30+AJ30</f>
        <v>1</v>
      </c>
      <c r="AL30" s="82">
        <f t="shared" si="2"/>
        <v>0</v>
      </c>
      <c r="AM30" s="84">
        <f>'Март 2020'!AN30+AL30</f>
        <v>0</v>
      </c>
      <c r="AN30" s="82">
        <f t="shared" si="3"/>
        <v>0</v>
      </c>
      <c r="AO30" s="85">
        <f>'Март 2020'!AP30+'Апрель 2020'!AN30</f>
        <v>1</v>
      </c>
      <c r="AP30" s="82">
        <f t="shared" si="4"/>
        <v>0</v>
      </c>
      <c r="AQ30" s="86">
        <f>'Март 2020'!AR30+'Апрель 2020'!AP30</f>
        <v>0</v>
      </c>
      <c r="AR30" s="87" t="str">
        <f>'Январь 2020'!AW30</f>
        <v>Киев</v>
      </c>
      <c r="AS30" s="88" t="str">
        <f>'Январь 2020'!AX30</f>
        <v>TEAM19</v>
      </c>
      <c r="AT30" s="45">
        <f t="shared" si="5"/>
        <v>1</v>
      </c>
    </row>
    <row r="31" spans="1:46" ht="14.25" customHeight="1">
      <c r="A31" s="71">
        <f>'Январь 2020'!A31</f>
        <v>28</v>
      </c>
      <c r="B31" s="72" t="str">
        <f>'Январь 2020'!G31</f>
        <v>NAME028</v>
      </c>
      <c r="C31" s="73">
        <f>'Январь 2020'!B31</f>
        <v>41365</v>
      </c>
      <c r="D31" s="75"/>
      <c r="E31" s="75"/>
      <c r="F31" s="76"/>
      <c r="G31" s="153"/>
      <c r="H31" s="153"/>
      <c r="I31" s="75"/>
      <c r="J31" s="75"/>
      <c r="K31" s="76"/>
      <c r="L31" s="79"/>
      <c r="M31" s="76"/>
      <c r="N31" s="153"/>
      <c r="O31" s="153"/>
      <c r="P31" s="75"/>
      <c r="Q31" s="75"/>
      <c r="R31" s="75"/>
      <c r="S31" s="75"/>
      <c r="T31" s="76"/>
      <c r="U31" s="153"/>
      <c r="V31" s="153"/>
      <c r="W31" s="153"/>
      <c r="X31" s="75"/>
      <c r="Y31" s="75"/>
      <c r="Z31" s="75"/>
      <c r="AA31" s="76"/>
      <c r="AB31" s="153"/>
      <c r="AC31" s="153"/>
      <c r="AD31" s="75"/>
      <c r="AE31" s="75"/>
      <c r="AF31" s="75"/>
      <c r="AG31" s="79"/>
      <c r="AH31" s="80">
        <f t="shared" si="0"/>
        <v>0</v>
      </c>
      <c r="AI31" s="81">
        <f>'Март 2020'!AJ31-AH31</f>
        <v>16</v>
      </c>
      <c r="AJ31" s="82">
        <f t="shared" si="1"/>
        <v>0</v>
      </c>
      <c r="AK31" s="83">
        <f>'Март 2020'!AL31+AJ31</f>
        <v>2</v>
      </c>
      <c r="AL31" s="82">
        <f t="shared" si="2"/>
        <v>0</v>
      </c>
      <c r="AM31" s="84">
        <f>'Март 2020'!AN31+AL31</f>
        <v>0</v>
      </c>
      <c r="AN31" s="82">
        <f t="shared" si="3"/>
        <v>0</v>
      </c>
      <c r="AO31" s="85">
        <f>'Март 2020'!AP31+'Апрель 2020'!AN31</f>
        <v>3</v>
      </c>
      <c r="AP31" s="82">
        <f t="shared" si="4"/>
        <v>0</v>
      </c>
      <c r="AQ31" s="86">
        <f>'Март 2020'!AR31+'Апрель 2020'!AP31</f>
        <v>0</v>
      </c>
      <c r="AR31" s="87" t="str">
        <f>'Январь 2020'!AW31</f>
        <v>Днепр2</v>
      </c>
      <c r="AS31" s="88" t="str">
        <f>'Январь 2020'!AX31</f>
        <v xml:space="preserve">
TEAM03</v>
      </c>
      <c r="AT31" s="45">
        <f t="shared" si="5"/>
        <v>2</v>
      </c>
    </row>
    <row r="32" spans="1:46" ht="14.25" customHeight="1">
      <c r="A32" s="71">
        <f>'Январь 2020'!A32</f>
        <v>29</v>
      </c>
      <c r="B32" s="72" t="str">
        <f>'Январь 2020'!G32</f>
        <v>NAME029</v>
      </c>
      <c r="C32" s="73">
        <f>'Январь 2020'!B32</f>
        <v>40057</v>
      </c>
      <c r="D32" s="75"/>
      <c r="E32" s="75"/>
      <c r="F32" s="76"/>
      <c r="G32" s="153"/>
      <c r="H32" s="153"/>
      <c r="I32" s="75"/>
      <c r="J32" s="75"/>
      <c r="K32" s="76"/>
      <c r="L32" s="75"/>
      <c r="M32" s="93"/>
      <c r="N32" s="153"/>
      <c r="O32" s="153"/>
      <c r="P32" s="75"/>
      <c r="Q32" s="75"/>
      <c r="R32" s="79"/>
      <c r="S32" s="79"/>
      <c r="T32" s="93"/>
      <c r="U32" s="153"/>
      <c r="V32" s="153"/>
      <c r="W32" s="153"/>
      <c r="X32" s="75"/>
      <c r="Y32" s="75"/>
      <c r="Z32" s="75"/>
      <c r="AA32" s="76"/>
      <c r="AB32" s="153"/>
      <c r="AC32" s="153"/>
      <c r="AD32" s="75"/>
      <c r="AE32" s="75"/>
      <c r="AF32" s="75"/>
      <c r="AG32" s="75"/>
      <c r="AH32" s="80">
        <f t="shared" si="0"/>
        <v>0</v>
      </c>
      <c r="AI32" s="81">
        <f>'Март 2020'!AJ32-AH32</f>
        <v>43</v>
      </c>
      <c r="AJ32" s="82">
        <f t="shared" si="1"/>
        <v>0</v>
      </c>
      <c r="AK32" s="83">
        <f>'Март 2020'!AL32+AJ32</f>
        <v>0</v>
      </c>
      <c r="AL32" s="82">
        <f t="shared" si="2"/>
        <v>0</v>
      </c>
      <c r="AM32" s="84">
        <f>'Март 2020'!AN32+AL32</f>
        <v>0</v>
      </c>
      <c r="AN32" s="82">
        <f t="shared" si="3"/>
        <v>0</v>
      </c>
      <c r="AO32" s="85">
        <f>'Март 2020'!AP32+'Апрель 2020'!AN32</f>
        <v>1</v>
      </c>
      <c r="AP32" s="82">
        <f t="shared" si="4"/>
        <v>0</v>
      </c>
      <c r="AQ32" s="86">
        <f>'Март 2020'!AR32+'Апрель 2020'!AP32</f>
        <v>0</v>
      </c>
      <c r="AR32" s="87" t="str">
        <f>'Январь 2020'!AW32</f>
        <v>Днепр1</v>
      </c>
      <c r="AS32" s="88" t="str">
        <f>'Январь 2020'!AX32</f>
        <v>TEAM18</v>
      </c>
      <c r="AT32" s="45">
        <f t="shared" si="5"/>
        <v>0</v>
      </c>
    </row>
    <row r="33" spans="1:46" ht="14.25" customHeight="1">
      <c r="A33" s="71">
        <f>'Январь 2020'!A33</f>
        <v>30</v>
      </c>
      <c r="B33" s="72" t="str">
        <f>'Январь 2020'!G33</f>
        <v>NAME030</v>
      </c>
      <c r="C33" s="73">
        <f>'Январь 2020'!B33</f>
        <v>42676</v>
      </c>
      <c r="D33" s="75"/>
      <c r="E33" s="75"/>
      <c r="F33" s="76"/>
      <c r="G33" s="153"/>
      <c r="H33" s="153"/>
      <c r="I33" s="75"/>
      <c r="J33" s="75"/>
      <c r="K33" s="76"/>
      <c r="L33" s="75"/>
      <c r="M33" s="76"/>
      <c r="N33" s="153"/>
      <c r="O33" s="153"/>
      <c r="P33" s="75"/>
      <c r="Q33" s="75"/>
      <c r="R33" s="75"/>
      <c r="S33" s="79"/>
      <c r="T33" s="76"/>
      <c r="U33" s="153"/>
      <c r="V33" s="153"/>
      <c r="W33" s="153"/>
      <c r="X33" s="75"/>
      <c r="Y33" s="75"/>
      <c r="Z33" s="75"/>
      <c r="AA33" s="76"/>
      <c r="AB33" s="153"/>
      <c r="AC33" s="153"/>
      <c r="AD33" s="75"/>
      <c r="AE33" s="75"/>
      <c r="AF33" s="75"/>
      <c r="AG33" s="75"/>
      <c r="AH33" s="80">
        <f t="shared" si="0"/>
        <v>0</v>
      </c>
      <c r="AI33" s="81">
        <f>'Март 2020'!AJ33-AH33</f>
        <v>20</v>
      </c>
      <c r="AJ33" s="82">
        <f t="shared" si="1"/>
        <v>0</v>
      </c>
      <c r="AK33" s="83">
        <f>'Март 2020'!AL33+AJ33</f>
        <v>0</v>
      </c>
      <c r="AL33" s="82">
        <f t="shared" si="2"/>
        <v>0</v>
      </c>
      <c r="AM33" s="84">
        <f>'Март 2020'!AN33+AL33</f>
        <v>0</v>
      </c>
      <c r="AN33" s="82">
        <f t="shared" si="3"/>
        <v>0</v>
      </c>
      <c r="AO33" s="85">
        <f>'Март 2020'!AP33+'Апрель 2020'!AN33</f>
        <v>0</v>
      </c>
      <c r="AP33" s="82">
        <f t="shared" si="4"/>
        <v>0</v>
      </c>
      <c r="AQ33" s="86">
        <f>'Март 2020'!AR33+'Апрель 2020'!AP33</f>
        <v>0</v>
      </c>
      <c r="AR33" s="87" t="str">
        <f>'Январь 2020'!AW33</f>
        <v>Запорожье</v>
      </c>
      <c r="AS33" s="88" t="str">
        <f>'Январь 2020'!AX33</f>
        <v>TEAM01</v>
      </c>
      <c r="AT33" s="45">
        <f t="shared" si="5"/>
        <v>0</v>
      </c>
    </row>
    <row r="34" spans="1:46" ht="14.25" customHeight="1">
      <c r="A34" s="71">
        <f>'Январь 2020'!A34</f>
        <v>31</v>
      </c>
      <c r="B34" s="72" t="str">
        <f>'Январь 2020'!G34</f>
        <v>NAME031</v>
      </c>
      <c r="C34" s="73">
        <f>'Январь 2020'!B34</f>
        <v>41061</v>
      </c>
      <c r="D34" s="75"/>
      <c r="E34" s="75"/>
      <c r="F34" s="76"/>
      <c r="G34" s="153"/>
      <c r="H34" s="153"/>
      <c r="I34" s="75"/>
      <c r="J34" s="75"/>
      <c r="K34" s="76"/>
      <c r="L34" s="75"/>
      <c r="M34" s="76"/>
      <c r="N34" s="153"/>
      <c r="O34" s="153"/>
      <c r="P34" s="75"/>
      <c r="Q34" s="75"/>
      <c r="R34" s="75"/>
      <c r="S34" s="75"/>
      <c r="T34" s="76"/>
      <c r="U34" s="153"/>
      <c r="V34" s="153"/>
      <c r="W34" s="153"/>
      <c r="X34" s="75"/>
      <c r="Y34" s="75"/>
      <c r="Z34" s="75"/>
      <c r="AA34" s="93"/>
      <c r="AB34" s="153"/>
      <c r="AC34" s="153"/>
      <c r="AD34" s="75"/>
      <c r="AE34" s="75"/>
      <c r="AF34" s="75"/>
      <c r="AG34" s="79"/>
      <c r="AH34" s="80">
        <f t="shared" si="0"/>
        <v>0</v>
      </c>
      <c r="AI34" s="81">
        <f>'Март 2020'!AJ34-AH34</f>
        <v>55</v>
      </c>
      <c r="AJ34" s="82">
        <f t="shared" si="1"/>
        <v>0</v>
      </c>
      <c r="AK34" s="83">
        <f>'Март 2020'!AL34+AJ34</f>
        <v>4</v>
      </c>
      <c r="AL34" s="82">
        <f t="shared" si="2"/>
        <v>0</v>
      </c>
      <c r="AM34" s="84">
        <f>'Март 2020'!AN34+AL34</f>
        <v>0</v>
      </c>
      <c r="AN34" s="82">
        <f t="shared" si="3"/>
        <v>0</v>
      </c>
      <c r="AO34" s="85">
        <f>'Март 2020'!AP34+'Апрель 2020'!AN34</f>
        <v>1</v>
      </c>
      <c r="AP34" s="82">
        <f t="shared" si="4"/>
        <v>0</v>
      </c>
      <c r="AQ34" s="86">
        <f>'Март 2020'!AR34+'Апрель 2020'!AP34</f>
        <v>0</v>
      </c>
      <c r="AR34" s="87" t="str">
        <f>'Январь 2020'!AW34</f>
        <v>Днепр2</v>
      </c>
      <c r="AS34" s="88" t="str">
        <f>'Январь 2020'!AX34</f>
        <v>TEAM08</v>
      </c>
      <c r="AT34" s="45">
        <f t="shared" si="5"/>
        <v>4</v>
      </c>
    </row>
    <row r="35" spans="1:46" ht="14.25" customHeight="1">
      <c r="A35" s="71">
        <f>'Январь 2020'!A35</f>
        <v>32</v>
      </c>
      <c r="B35" s="72" t="str">
        <f>'Январь 2020'!G35</f>
        <v>NAME032</v>
      </c>
      <c r="C35" s="73">
        <f>'Январь 2020'!B35</f>
        <v>43075</v>
      </c>
      <c r="D35" s="75"/>
      <c r="E35" s="75"/>
      <c r="F35" s="76"/>
      <c r="G35" s="153"/>
      <c r="H35" s="153"/>
      <c r="I35" s="75"/>
      <c r="J35" s="75"/>
      <c r="K35" s="76"/>
      <c r="L35" s="75"/>
      <c r="M35" s="76"/>
      <c r="N35" s="153"/>
      <c r="O35" s="153"/>
      <c r="P35" s="75"/>
      <c r="Q35" s="75"/>
      <c r="R35" s="75"/>
      <c r="S35" s="75"/>
      <c r="T35" s="76"/>
      <c r="U35" s="153"/>
      <c r="V35" s="153"/>
      <c r="W35" s="153"/>
      <c r="X35" s="75"/>
      <c r="Y35" s="79"/>
      <c r="Z35" s="75"/>
      <c r="AA35" s="76"/>
      <c r="AB35" s="153"/>
      <c r="AC35" s="153"/>
      <c r="AD35" s="75"/>
      <c r="AE35" s="75"/>
      <c r="AF35" s="75"/>
      <c r="AG35" s="79"/>
      <c r="AH35" s="80">
        <f t="shared" si="0"/>
        <v>0</v>
      </c>
      <c r="AI35" s="81">
        <f>'Март 2020'!AJ35-AH35</f>
        <v>25</v>
      </c>
      <c r="AJ35" s="82">
        <f t="shared" si="1"/>
        <v>0</v>
      </c>
      <c r="AK35" s="83">
        <f>'Март 2020'!AL35+AJ35</f>
        <v>0</v>
      </c>
      <c r="AL35" s="82">
        <f t="shared" si="2"/>
        <v>0</v>
      </c>
      <c r="AM35" s="84">
        <f>'Март 2020'!AN35+AL35</f>
        <v>0</v>
      </c>
      <c r="AN35" s="82">
        <f t="shared" si="3"/>
        <v>0</v>
      </c>
      <c r="AO35" s="85">
        <f>'Март 2020'!AP35+'Апрель 2020'!AN35</f>
        <v>0</v>
      </c>
      <c r="AP35" s="82">
        <f t="shared" si="4"/>
        <v>0</v>
      </c>
      <c r="AQ35" s="86">
        <f>'Март 2020'!AR35+'Апрель 2020'!AP35</f>
        <v>0</v>
      </c>
      <c r="AR35" s="87" t="str">
        <f>'Январь 2020'!AW35</f>
        <v>Днепр1</v>
      </c>
      <c r="AS35" s="88" t="str">
        <f>'Январь 2020'!AX35</f>
        <v>TEAM17</v>
      </c>
      <c r="AT35" s="45">
        <f t="shared" si="5"/>
        <v>0</v>
      </c>
    </row>
    <row r="36" spans="1:46" ht="14.25" customHeight="1">
      <c r="A36" s="71">
        <f>'Январь 2020'!A36</f>
        <v>33</v>
      </c>
      <c r="B36" s="72" t="str">
        <f>'Январь 2020'!G36</f>
        <v>NAME033</v>
      </c>
      <c r="C36" s="73">
        <f>'Январь 2020'!B36</f>
        <v>42760</v>
      </c>
      <c r="D36" s="75"/>
      <c r="E36" s="75"/>
      <c r="F36" s="76"/>
      <c r="G36" s="153"/>
      <c r="H36" s="153"/>
      <c r="I36" s="75"/>
      <c r="J36" s="75"/>
      <c r="K36" s="76"/>
      <c r="L36" s="75"/>
      <c r="M36" s="76"/>
      <c r="N36" s="153"/>
      <c r="O36" s="153"/>
      <c r="P36" s="75"/>
      <c r="Q36" s="75"/>
      <c r="R36" s="75"/>
      <c r="S36" s="75"/>
      <c r="T36" s="76"/>
      <c r="U36" s="153"/>
      <c r="V36" s="153"/>
      <c r="W36" s="153"/>
      <c r="X36" s="75"/>
      <c r="Y36" s="75"/>
      <c r="Z36" s="75"/>
      <c r="AA36" s="76"/>
      <c r="AB36" s="153"/>
      <c r="AC36" s="153"/>
      <c r="AD36" s="75"/>
      <c r="AE36" s="75"/>
      <c r="AF36" s="75"/>
      <c r="AG36" s="75"/>
      <c r="AH36" s="80">
        <f t="shared" si="0"/>
        <v>0</v>
      </c>
      <c r="AI36" s="81">
        <f>'Март 2020'!AJ36-AH36</f>
        <v>17</v>
      </c>
      <c r="AJ36" s="82">
        <f t="shared" si="1"/>
        <v>0</v>
      </c>
      <c r="AK36" s="83">
        <f>'Март 2020'!AL36+AJ36</f>
        <v>0</v>
      </c>
      <c r="AL36" s="82">
        <f t="shared" si="2"/>
        <v>0</v>
      </c>
      <c r="AM36" s="84">
        <f>'Март 2020'!AN36+AL36</f>
        <v>0</v>
      </c>
      <c r="AN36" s="82">
        <f t="shared" si="3"/>
        <v>0</v>
      </c>
      <c r="AO36" s="85">
        <f>'Март 2020'!AP36+'Апрель 2020'!AN36</f>
        <v>0</v>
      </c>
      <c r="AP36" s="82">
        <f t="shared" si="4"/>
        <v>0</v>
      </c>
      <c r="AQ36" s="86">
        <f>'Март 2020'!AR36+'Апрель 2020'!AP36</f>
        <v>0</v>
      </c>
      <c r="AR36" s="87" t="str">
        <f>'Январь 2020'!AW36</f>
        <v>Киев</v>
      </c>
      <c r="AS36" s="88" t="str">
        <f>'Январь 2020'!AX36</f>
        <v>TEAM20</v>
      </c>
      <c r="AT36" s="45">
        <f t="shared" si="5"/>
        <v>0</v>
      </c>
    </row>
    <row r="37" spans="1:46" ht="14.25" customHeight="1">
      <c r="A37" s="71">
        <f>'Январь 2020'!A37</f>
        <v>34</v>
      </c>
      <c r="B37" s="72" t="str">
        <f>'Январь 2020'!G37</f>
        <v>NAME034</v>
      </c>
      <c r="C37" s="73">
        <f>'Январь 2020'!B37</f>
        <v>43160</v>
      </c>
      <c r="D37" s="75"/>
      <c r="E37" s="75"/>
      <c r="F37" s="76"/>
      <c r="G37" s="153"/>
      <c r="H37" s="153"/>
      <c r="I37" s="75"/>
      <c r="J37" s="75"/>
      <c r="K37" s="76"/>
      <c r="L37" s="75"/>
      <c r="M37" s="76"/>
      <c r="N37" s="153"/>
      <c r="O37" s="153"/>
      <c r="P37" s="75"/>
      <c r="Q37" s="75"/>
      <c r="R37" s="75"/>
      <c r="S37" s="79"/>
      <c r="T37" s="76"/>
      <c r="U37" s="153"/>
      <c r="V37" s="153"/>
      <c r="W37" s="153"/>
      <c r="X37" s="75"/>
      <c r="Y37" s="75"/>
      <c r="Z37" s="75"/>
      <c r="AA37" s="76"/>
      <c r="AB37" s="153"/>
      <c r="AC37" s="153"/>
      <c r="AD37" s="75"/>
      <c r="AE37" s="75"/>
      <c r="AF37" s="75"/>
      <c r="AG37" s="75"/>
      <c r="AH37" s="80">
        <f t="shared" si="0"/>
        <v>0</v>
      </c>
      <c r="AI37" s="81">
        <f>'Март 2020'!AJ37-AH37</f>
        <v>13</v>
      </c>
      <c r="AJ37" s="82">
        <f t="shared" si="1"/>
        <v>0</v>
      </c>
      <c r="AK37" s="83">
        <f>'Март 2020'!AL37+AJ37</f>
        <v>2</v>
      </c>
      <c r="AL37" s="82">
        <f t="shared" si="2"/>
        <v>0</v>
      </c>
      <c r="AM37" s="84">
        <f>'Март 2020'!AN37+AL37</f>
        <v>3</v>
      </c>
      <c r="AN37" s="82">
        <f t="shared" si="3"/>
        <v>0</v>
      </c>
      <c r="AO37" s="85">
        <f>'Март 2020'!AP37+'Апрель 2020'!AN37</f>
        <v>0</v>
      </c>
      <c r="AP37" s="82">
        <f t="shared" si="4"/>
        <v>0</v>
      </c>
      <c r="AQ37" s="86">
        <f>'Март 2020'!AR37+'Апрель 2020'!AP37</f>
        <v>0</v>
      </c>
      <c r="AR37" s="87" t="str">
        <f>'Январь 2020'!AW37</f>
        <v>Днепр2</v>
      </c>
      <c r="AS37" s="88" t="str">
        <f>'Январь 2020'!AX37</f>
        <v>TEAM03</v>
      </c>
      <c r="AT37" s="45">
        <f t="shared" si="5"/>
        <v>5</v>
      </c>
    </row>
    <row r="38" spans="1:46" ht="14.25" customHeight="1">
      <c r="A38" s="71">
        <f>'Январь 2020'!A38</f>
        <v>0</v>
      </c>
      <c r="B38" s="72" t="str">
        <f>'Январь 2020'!G38</f>
        <v>NAME035</v>
      </c>
      <c r="C38" s="73">
        <f>'Январь 2020'!B38</f>
        <v>43318</v>
      </c>
      <c r="D38" s="75"/>
      <c r="E38" s="75"/>
      <c r="F38" s="76"/>
      <c r="G38" s="153"/>
      <c r="H38" s="153"/>
      <c r="I38" s="75"/>
      <c r="J38" s="75"/>
      <c r="K38" s="76"/>
      <c r="L38" s="79"/>
      <c r="M38" s="76"/>
      <c r="N38" s="153"/>
      <c r="O38" s="153"/>
      <c r="P38" s="75"/>
      <c r="Q38" s="75"/>
      <c r="R38" s="75"/>
      <c r="S38" s="75"/>
      <c r="T38" s="76"/>
      <c r="U38" s="153"/>
      <c r="V38" s="153"/>
      <c r="W38" s="153"/>
      <c r="X38" s="75"/>
      <c r="Y38" s="75"/>
      <c r="Z38" s="75"/>
      <c r="AA38" s="76"/>
      <c r="AB38" s="153"/>
      <c r="AC38" s="153"/>
      <c r="AD38" s="75"/>
      <c r="AE38" s="75"/>
      <c r="AF38" s="75"/>
      <c r="AG38" s="79"/>
      <c r="AH38" s="80">
        <f t="shared" si="0"/>
        <v>0</v>
      </c>
      <c r="AI38" s="81">
        <f>'Март 2020'!AJ38-AH38</f>
        <v>42</v>
      </c>
      <c r="AJ38" s="82">
        <f t="shared" si="1"/>
        <v>0</v>
      </c>
      <c r="AK38" s="83">
        <f>'Март 2020'!AL38+AJ38</f>
        <v>0</v>
      </c>
      <c r="AL38" s="82">
        <f t="shared" si="2"/>
        <v>0</v>
      </c>
      <c r="AM38" s="84">
        <f>'Март 2020'!AN38+AL38</f>
        <v>0</v>
      </c>
      <c r="AN38" s="82">
        <f t="shared" si="3"/>
        <v>0</v>
      </c>
      <c r="AO38" s="85">
        <f>'Март 2020'!AP38+'Апрель 2020'!AN38</f>
        <v>0</v>
      </c>
      <c r="AP38" s="82">
        <f t="shared" si="4"/>
        <v>0</v>
      </c>
      <c r="AQ38" s="86">
        <f>'Март 2020'!AR38+'Апрель 2020'!AP38</f>
        <v>0</v>
      </c>
      <c r="AR38" s="87" t="str">
        <f>'Январь 2020'!AW38</f>
        <v>уволен</v>
      </c>
      <c r="AS38" s="88" t="str">
        <f>'Январь 2020'!AX38</f>
        <v>TEAM21</v>
      </c>
      <c r="AT38" s="45">
        <f t="shared" si="5"/>
        <v>0</v>
      </c>
    </row>
    <row r="39" spans="1:46" ht="14.25" customHeight="1">
      <c r="A39" s="71">
        <f>'Январь 2020'!A39</f>
        <v>35</v>
      </c>
      <c r="B39" s="72" t="str">
        <f>'Январь 2020'!G39</f>
        <v>NAME036</v>
      </c>
      <c r="C39" s="73">
        <f>'Январь 2020'!B39</f>
        <v>43452</v>
      </c>
      <c r="D39" s="75"/>
      <c r="E39" s="75"/>
      <c r="F39" s="76"/>
      <c r="G39" s="153"/>
      <c r="H39" s="153"/>
      <c r="I39" s="75"/>
      <c r="J39" s="75"/>
      <c r="K39" s="76"/>
      <c r="L39" s="75"/>
      <c r="M39" s="76"/>
      <c r="N39" s="153"/>
      <c r="O39" s="153"/>
      <c r="P39" s="75"/>
      <c r="Q39" s="75"/>
      <c r="R39" s="75"/>
      <c r="S39" s="75"/>
      <c r="T39" s="76"/>
      <c r="U39" s="153"/>
      <c r="V39" s="153"/>
      <c r="W39" s="153"/>
      <c r="X39" s="75"/>
      <c r="Y39" s="75"/>
      <c r="Z39" s="75"/>
      <c r="AA39" s="76"/>
      <c r="AB39" s="153"/>
      <c r="AC39" s="153"/>
      <c r="AD39" s="75"/>
      <c r="AE39" s="75"/>
      <c r="AF39" s="75"/>
      <c r="AG39" s="75"/>
      <c r="AH39" s="80">
        <f t="shared" si="0"/>
        <v>0</v>
      </c>
      <c r="AI39" s="81">
        <f>'Март 2020'!AJ39-AH39</f>
        <v>29</v>
      </c>
      <c r="AJ39" s="82">
        <f t="shared" si="1"/>
        <v>0</v>
      </c>
      <c r="AK39" s="83">
        <f>'Март 2020'!AL39+AJ39</f>
        <v>0</v>
      </c>
      <c r="AL39" s="82">
        <f t="shared" si="2"/>
        <v>0</v>
      </c>
      <c r="AM39" s="84">
        <f>'Март 2020'!AN39+AL39</f>
        <v>0</v>
      </c>
      <c r="AN39" s="82">
        <f t="shared" si="3"/>
        <v>0</v>
      </c>
      <c r="AO39" s="85">
        <f>'Март 2020'!AP39+'Апрель 2020'!AN39</f>
        <v>0</v>
      </c>
      <c r="AP39" s="82">
        <f t="shared" si="4"/>
        <v>0</v>
      </c>
      <c r="AQ39" s="86">
        <f>'Март 2020'!AR39+'Апрель 2020'!AP39</f>
        <v>0</v>
      </c>
      <c r="AR39" s="87" t="str">
        <f>'Январь 2020'!AW39</f>
        <v>Днепр2</v>
      </c>
      <c r="AS39" s="88" t="str">
        <f>'Январь 2020'!AX39</f>
        <v>TEAM03</v>
      </c>
      <c r="AT39" s="45">
        <f t="shared" si="5"/>
        <v>0</v>
      </c>
    </row>
    <row r="40" spans="1:46" ht="14.25" customHeight="1">
      <c r="A40" s="71">
        <f>'Январь 2020'!A40</f>
        <v>36</v>
      </c>
      <c r="B40" s="72" t="str">
        <f>'Январь 2020'!G40</f>
        <v>NAME037</v>
      </c>
      <c r="C40" s="73">
        <f>'Январь 2020'!B40</f>
        <v>43782</v>
      </c>
      <c r="D40" s="75"/>
      <c r="E40" s="75"/>
      <c r="F40" s="76"/>
      <c r="G40" s="153"/>
      <c r="H40" s="153"/>
      <c r="I40" s="75"/>
      <c r="J40" s="75"/>
      <c r="K40" s="76"/>
      <c r="L40" s="79"/>
      <c r="M40" s="76"/>
      <c r="N40" s="153"/>
      <c r="O40" s="153"/>
      <c r="P40" s="79"/>
      <c r="Q40" s="79"/>
      <c r="R40" s="79"/>
      <c r="S40" s="79"/>
      <c r="T40" s="76"/>
      <c r="U40" s="153"/>
      <c r="V40" s="153"/>
      <c r="W40" s="153"/>
      <c r="X40" s="75"/>
      <c r="Y40" s="75"/>
      <c r="Z40" s="75"/>
      <c r="AA40" s="76"/>
      <c r="AB40" s="153"/>
      <c r="AC40" s="153"/>
      <c r="AD40" s="75"/>
      <c r="AE40" s="75"/>
      <c r="AF40" s="75"/>
      <c r="AG40" s="79"/>
      <c r="AH40" s="80">
        <f t="shared" si="0"/>
        <v>0</v>
      </c>
      <c r="AI40" s="81">
        <f>'Март 2020'!AJ40-AH40</f>
        <v>20</v>
      </c>
      <c r="AJ40" s="82">
        <f t="shared" si="1"/>
        <v>0</v>
      </c>
      <c r="AK40" s="83">
        <f>'Март 2020'!AL40+AJ40</f>
        <v>1</v>
      </c>
      <c r="AL40" s="82">
        <f t="shared" si="2"/>
        <v>0</v>
      </c>
      <c r="AM40" s="84">
        <f>'Март 2020'!AN40+AL40</f>
        <v>0</v>
      </c>
      <c r="AN40" s="82">
        <f t="shared" si="3"/>
        <v>0</v>
      </c>
      <c r="AO40" s="85">
        <f>'Март 2020'!AP40+'Апрель 2020'!AN40</f>
        <v>0</v>
      </c>
      <c r="AP40" s="82">
        <f t="shared" si="4"/>
        <v>0</v>
      </c>
      <c r="AQ40" s="86">
        <f>'Март 2020'!AR40+'Апрель 2020'!AP40</f>
        <v>0</v>
      </c>
      <c r="AR40" s="87" t="str">
        <f>'Январь 2020'!AW40</f>
        <v>Днепр1</v>
      </c>
      <c r="AS40" s="88" t="str">
        <f>'Январь 2020'!AX40</f>
        <v>TEAM21</v>
      </c>
      <c r="AT40" s="45">
        <f t="shared" si="5"/>
        <v>1</v>
      </c>
    </row>
    <row r="41" spans="1:46" ht="14.25" customHeight="1">
      <c r="A41" s="71">
        <f>'Январь 2020'!A41</f>
        <v>37</v>
      </c>
      <c r="B41" s="72" t="str">
        <f>'Январь 2020'!G41</f>
        <v>NAME038</v>
      </c>
      <c r="C41" s="73">
        <f>'Январь 2020'!B41</f>
        <v>43612</v>
      </c>
      <c r="D41" s="75"/>
      <c r="E41" s="79"/>
      <c r="F41" s="76"/>
      <c r="G41" s="153"/>
      <c r="H41" s="153"/>
      <c r="I41" s="75"/>
      <c r="J41" s="75"/>
      <c r="K41" s="93"/>
      <c r="L41" s="79"/>
      <c r="M41" s="76"/>
      <c r="N41" s="153"/>
      <c r="O41" s="153"/>
      <c r="P41" s="75"/>
      <c r="Q41" s="75"/>
      <c r="R41" s="75"/>
      <c r="S41" s="75"/>
      <c r="T41" s="76"/>
      <c r="U41" s="153"/>
      <c r="V41" s="153"/>
      <c r="W41" s="153"/>
      <c r="X41" s="75"/>
      <c r="Y41" s="75"/>
      <c r="Z41" s="75"/>
      <c r="AA41" s="76"/>
      <c r="AB41" s="153"/>
      <c r="AC41" s="153"/>
      <c r="AD41" s="75"/>
      <c r="AE41" s="75"/>
      <c r="AF41" s="79"/>
      <c r="AG41" s="79"/>
      <c r="AH41" s="80">
        <f t="shared" si="0"/>
        <v>0</v>
      </c>
      <c r="AI41" s="81">
        <f>'Март 2020'!AJ41-AH41</f>
        <v>16</v>
      </c>
      <c r="AJ41" s="82">
        <f t="shared" si="1"/>
        <v>0</v>
      </c>
      <c r="AK41" s="83">
        <f>'Март 2020'!AL41+AJ41</f>
        <v>0</v>
      </c>
      <c r="AL41" s="82">
        <f t="shared" si="2"/>
        <v>0</v>
      </c>
      <c r="AM41" s="84">
        <f>'Март 2020'!AN41+AL41</f>
        <v>0</v>
      </c>
      <c r="AN41" s="82">
        <f t="shared" si="3"/>
        <v>0</v>
      </c>
      <c r="AO41" s="85">
        <f>'Март 2020'!AP41+'Апрель 2020'!AN41</f>
        <v>0</v>
      </c>
      <c r="AP41" s="82">
        <f t="shared" si="4"/>
        <v>0</v>
      </c>
      <c r="AQ41" s="86">
        <f>'Март 2020'!AR41+'Апрель 2020'!AP41</f>
        <v>0</v>
      </c>
      <c r="AR41" s="87" t="str">
        <f>'Январь 2020'!AW41</f>
        <v>Львов</v>
      </c>
      <c r="AS41" s="88" t="str">
        <f>'Январь 2020'!AX41</f>
        <v>TEAM09</v>
      </c>
      <c r="AT41" s="45">
        <f t="shared" si="5"/>
        <v>0</v>
      </c>
    </row>
    <row r="42" spans="1:46" ht="14.25" customHeight="1">
      <c r="A42" s="71">
        <f>'Январь 2020'!A42</f>
        <v>38</v>
      </c>
      <c r="B42" s="72" t="str">
        <f>'Январь 2020'!G42</f>
        <v>NAME039</v>
      </c>
      <c r="C42" s="73">
        <f>'Январь 2020'!B42</f>
        <v>43384</v>
      </c>
      <c r="D42" s="75"/>
      <c r="E42" s="75"/>
      <c r="F42" s="76"/>
      <c r="G42" s="153"/>
      <c r="H42" s="153"/>
      <c r="I42" s="75"/>
      <c r="J42" s="75"/>
      <c r="K42" s="76"/>
      <c r="L42" s="75"/>
      <c r="M42" s="76"/>
      <c r="N42" s="153"/>
      <c r="O42" s="153"/>
      <c r="P42" s="75"/>
      <c r="Q42" s="75"/>
      <c r="R42" s="75"/>
      <c r="S42" s="75"/>
      <c r="T42" s="76"/>
      <c r="U42" s="153"/>
      <c r="V42" s="153"/>
      <c r="W42" s="153"/>
      <c r="X42" s="75"/>
      <c r="Y42" s="75"/>
      <c r="Z42" s="75"/>
      <c r="AA42" s="76"/>
      <c r="AB42" s="153"/>
      <c r="AC42" s="153"/>
      <c r="AD42" s="75"/>
      <c r="AE42" s="75"/>
      <c r="AF42" s="75"/>
      <c r="AG42" s="75"/>
      <c r="AH42" s="80">
        <f t="shared" si="0"/>
        <v>0</v>
      </c>
      <c r="AI42" s="81">
        <f>'Март 2020'!AJ42-AH42</f>
        <v>22</v>
      </c>
      <c r="AJ42" s="82">
        <f t="shared" si="1"/>
        <v>0</v>
      </c>
      <c r="AK42" s="83">
        <f>'Март 2020'!AL42+AJ42</f>
        <v>1</v>
      </c>
      <c r="AL42" s="82">
        <f t="shared" si="2"/>
        <v>0</v>
      </c>
      <c r="AM42" s="84">
        <f>'Март 2020'!AN42+AL42</f>
        <v>0</v>
      </c>
      <c r="AN42" s="82">
        <f t="shared" si="3"/>
        <v>0</v>
      </c>
      <c r="AO42" s="85">
        <f>'Март 2020'!AP42+'Апрель 2020'!AN42</f>
        <v>0</v>
      </c>
      <c r="AP42" s="82">
        <f t="shared" si="4"/>
        <v>0</v>
      </c>
      <c r="AQ42" s="86">
        <f>'Март 2020'!AR42+'Апрель 2020'!AP42</f>
        <v>0</v>
      </c>
      <c r="AR42" s="87" t="str">
        <f>'Январь 2020'!AW42</f>
        <v>Днепр1</v>
      </c>
      <c r="AS42" s="88" t="str">
        <f>'Январь 2020'!AX42</f>
        <v>TEAM02</v>
      </c>
      <c r="AT42" s="45">
        <f t="shared" si="5"/>
        <v>1</v>
      </c>
    </row>
    <row r="43" spans="1:46" ht="14.25" customHeight="1">
      <c r="A43" s="71">
        <f>'Январь 2020'!A43</f>
        <v>0</v>
      </c>
      <c r="B43" s="72" t="str">
        <f>'Январь 2020'!G43</f>
        <v>NAME040</v>
      </c>
      <c r="C43" s="73">
        <f>'Январь 2020'!B43</f>
        <v>43272</v>
      </c>
      <c r="D43" s="79"/>
      <c r="E43" s="75"/>
      <c r="F43" s="76"/>
      <c r="G43" s="153"/>
      <c r="H43" s="153"/>
      <c r="I43" s="79"/>
      <c r="J43" s="79"/>
      <c r="K43" s="76"/>
      <c r="L43" s="79"/>
      <c r="M43" s="76"/>
      <c r="N43" s="153"/>
      <c r="O43" s="153"/>
      <c r="P43" s="75"/>
      <c r="Q43" s="75"/>
      <c r="R43" s="75"/>
      <c r="S43" s="75"/>
      <c r="T43" s="76"/>
      <c r="U43" s="153"/>
      <c r="V43" s="153"/>
      <c r="W43" s="153"/>
      <c r="X43" s="75"/>
      <c r="Y43" s="79"/>
      <c r="Z43" s="75"/>
      <c r="AA43" s="76"/>
      <c r="AB43" s="153"/>
      <c r="AC43" s="153"/>
      <c r="AD43" s="75"/>
      <c r="AE43" s="75"/>
      <c r="AF43" s="75"/>
      <c r="AG43" s="79"/>
      <c r="AH43" s="80">
        <f t="shared" si="0"/>
        <v>0</v>
      </c>
      <c r="AI43" s="81">
        <f>'Март 2020'!AJ43-AH43</f>
        <v>21</v>
      </c>
      <c r="AJ43" s="82">
        <f t="shared" si="1"/>
        <v>0</v>
      </c>
      <c r="AK43" s="83">
        <f>'Март 2020'!AL43+AJ43</f>
        <v>0</v>
      </c>
      <c r="AL43" s="82">
        <f t="shared" si="2"/>
        <v>0</v>
      </c>
      <c r="AM43" s="84">
        <f>'Март 2020'!AN43+AL43</f>
        <v>0</v>
      </c>
      <c r="AN43" s="82">
        <f t="shared" si="3"/>
        <v>0</v>
      </c>
      <c r="AO43" s="85">
        <f>'Март 2020'!AP43+'Апрель 2020'!AN43</f>
        <v>0</v>
      </c>
      <c r="AP43" s="82">
        <f t="shared" si="4"/>
        <v>0</v>
      </c>
      <c r="AQ43" s="86">
        <f>'Март 2020'!AR43+'Апрель 2020'!AP43</f>
        <v>0</v>
      </c>
      <c r="AR43" s="87" t="str">
        <f>'Январь 2020'!AW43</f>
        <v>уволен</v>
      </c>
      <c r="AS43" s="88" t="str">
        <f>'Январь 2020'!AX43</f>
        <v>TEAM11</v>
      </c>
      <c r="AT43" s="45">
        <f t="shared" si="5"/>
        <v>0</v>
      </c>
    </row>
    <row r="44" spans="1:46" ht="14.25" customHeight="1">
      <c r="A44" s="71">
        <f>'Январь 2020'!A44</f>
        <v>39</v>
      </c>
      <c r="B44" s="72" t="str">
        <f>'Январь 2020'!G44</f>
        <v>NAME041</v>
      </c>
      <c r="C44" s="73">
        <f>'Январь 2020'!B44</f>
        <v>42593</v>
      </c>
      <c r="D44" s="75"/>
      <c r="E44" s="75"/>
      <c r="F44" s="76"/>
      <c r="G44" s="153"/>
      <c r="H44" s="153"/>
      <c r="I44" s="75"/>
      <c r="J44" s="75"/>
      <c r="K44" s="93"/>
      <c r="L44" s="75"/>
      <c r="M44" s="76"/>
      <c r="N44" s="153"/>
      <c r="O44" s="153"/>
      <c r="P44" s="75"/>
      <c r="Q44" s="75"/>
      <c r="R44" s="75"/>
      <c r="S44" s="75"/>
      <c r="T44" s="76"/>
      <c r="U44" s="153"/>
      <c r="V44" s="153"/>
      <c r="W44" s="153"/>
      <c r="X44" s="75"/>
      <c r="Y44" s="75"/>
      <c r="Z44" s="75"/>
      <c r="AA44" s="76"/>
      <c r="AB44" s="153"/>
      <c r="AC44" s="153"/>
      <c r="AD44" s="75"/>
      <c r="AE44" s="75"/>
      <c r="AF44" s="75"/>
      <c r="AG44" s="75"/>
      <c r="AH44" s="80">
        <f t="shared" si="0"/>
        <v>0</v>
      </c>
      <c r="AI44" s="81">
        <f>'Март 2020'!AJ44-AH44</f>
        <v>31</v>
      </c>
      <c r="AJ44" s="82">
        <f t="shared" si="1"/>
        <v>0</v>
      </c>
      <c r="AK44" s="83">
        <f>'Март 2020'!AL44+AJ44</f>
        <v>0</v>
      </c>
      <c r="AL44" s="82">
        <f t="shared" si="2"/>
        <v>0</v>
      </c>
      <c r="AM44" s="84">
        <f>'Март 2020'!AN44+AL44</f>
        <v>0</v>
      </c>
      <c r="AN44" s="82">
        <f t="shared" si="3"/>
        <v>0</v>
      </c>
      <c r="AO44" s="85">
        <f>'Март 2020'!AP44+'Апрель 2020'!AN44</f>
        <v>0</v>
      </c>
      <c r="AP44" s="82">
        <f t="shared" si="4"/>
        <v>0</v>
      </c>
      <c r="AQ44" s="86">
        <f>'Март 2020'!AR44+'Апрель 2020'!AP44</f>
        <v>0</v>
      </c>
      <c r="AR44" s="87" t="str">
        <f>'Январь 2020'!AW44</f>
        <v>Днепр2</v>
      </c>
      <c r="AS44" s="88" t="str">
        <f>'Январь 2020'!AX44</f>
        <v>TEAM12</v>
      </c>
      <c r="AT44" s="45">
        <f t="shared" si="5"/>
        <v>0</v>
      </c>
    </row>
    <row r="45" spans="1:46" ht="14.25" customHeight="1">
      <c r="A45" s="71">
        <f>'Январь 2020'!A45</f>
        <v>40</v>
      </c>
      <c r="B45" s="72" t="str">
        <f>'Январь 2020'!G45</f>
        <v>NAME042</v>
      </c>
      <c r="C45" s="73">
        <f>'Январь 2020'!B45</f>
        <v>43391</v>
      </c>
      <c r="D45" s="75"/>
      <c r="E45" s="75"/>
      <c r="F45" s="76"/>
      <c r="G45" s="153"/>
      <c r="H45" s="153"/>
      <c r="I45" s="75"/>
      <c r="J45" s="75"/>
      <c r="K45" s="76"/>
      <c r="L45" s="75"/>
      <c r="M45" s="76"/>
      <c r="N45" s="153"/>
      <c r="O45" s="153"/>
      <c r="P45" s="75"/>
      <c r="Q45" s="75"/>
      <c r="R45" s="75"/>
      <c r="S45" s="75"/>
      <c r="T45" s="76"/>
      <c r="U45" s="153"/>
      <c r="V45" s="153"/>
      <c r="W45" s="153"/>
      <c r="X45" s="75"/>
      <c r="Y45" s="79"/>
      <c r="Z45" s="75"/>
      <c r="AA45" s="76"/>
      <c r="AB45" s="153"/>
      <c r="AC45" s="153"/>
      <c r="AD45" s="75"/>
      <c r="AE45" s="75"/>
      <c r="AF45" s="75"/>
      <c r="AG45" s="79"/>
      <c r="AH45" s="80">
        <f t="shared" si="0"/>
        <v>0</v>
      </c>
      <c r="AI45" s="81">
        <f>'Март 2020'!AJ45-AH45</f>
        <v>21</v>
      </c>
      <c r="AJ45" s="82">
        <f t="shared" si="1"/>
        <v>0</v>
      </c>
      <c r="AK45" s="83">
        <f>'Март 2020'!AL45+AJ45</f>
        <v>0</v>
      </c>
      <c r="AL45" s="82">
        <f t="shared" si="2"/>
        <v>0</v>
      </c>
      <c r="AM45" s="84">
        <f>'Март 2020'!AN45+AL45</f>
        <v>0</v>
      </c>
      <c r="AN45" s="82">
        <f t="shared" si="3"/>
        <v>0</v>
      </c>
      <c r="AO45" s="85">
        <f>'Март 2020'!AP45+'Апрель 2020'!AN45</f>
        <v>0</v>
      </c>
      <c r="AP45" s="82">
        <f t="shared" si="4"/>
        <v>0</v>
      </c>
      <c r="AQ45" s="86">
        <f>'Март 2020'!AR45+'Апрель 2020'!AP45</f>
        <v>0</v>
      </c>
      <c r="AR45" s="87" t="str">
        <f>'Январь 2020'!AW45</f>
        <v>Днепр1</v>
      </c>
      <c r="AS45" s="88" t="str">
        <f>'Январь 2020'!AX45</f>
        <v>TEAM17</v>
      </c>
      <c r="AT45" s="45">
        <f t="shared" si="5"/>
        <v>0</v>
      </c>
    </row>
    <row r="46" spans="1:46" ht="14.25" customHeight="1">
      <c r="A46" s="71">
        <f>'Январь 2020'!A46</f>
        <v>41</v>
      </c>
      <c r="B46" s="72" t="str">
        <f>'Январь 2020'!G46</f>
        <v>NAME043</v>
      </c>
      <c r="C46" s="73">
        <f>'Январь 2020'!B46</f>
        <v>42137</v>
      </c>
      <c r="D46" s="75"/>
      <c r="E46" s="75"/>
      <c r="F46" s="76"/>
      <c r="G46" s="153"/>
      <c r="H46" s="153"/>
      <c r="I46" s="75"/>
      <c r="J46" s="75"/>
      <c r="K46" s="76"/>
      <c r="L46" s="75"/>
      <c r="M46" s="76"/>
      <c r="N46" s="153"/>
      <c r="O46" s="153"/>
      <c r="P46" s="75"/>
      <c r="Q46" s="75"/>
      <c r="R46" s="75"/>
      <c r="S46" s="75"/>
      <c r="T46" s="76"/>
      <c r="U46" s="153"/>
      <c r="V46" s="153"/>
      <c r="W46" s="153"/>
      <c r="X46" s="75"/>
      <c r="Y46" s="75"/>
      <c r="Z46" s="75"/>
      <c r="AA46" s="76"/>
      <c r="AB46" s="153"/>
      <c r="AC46" s="153"/>
      <c r="AD46" s="75"/>
      <c r="AE46" s="75"/>
      <c r="AF46" s="75"/>
      <c r="AG46" s="75"/>
      <c r="AH46" s="80">
        <f t="shared" si="0"/>
        <v>0</v>
      </c>
      <c r="AI46" s="81">
        <f>'Март 2020'!AJ46-AH46</f>
        <v>26</v>
      </c>
      <c r="AJ46" s="82">
        <f t="shared" si="1"/>
        <v>0</v>
      </c>
      <c r="AK46" s="83">
        <f>'Март 2020'!AL46+AJ46</f>
        <v>0</v>
      </c>
      <c r="AL46" s="82">
        <f t="shared" si="2"/>
        <v>0</v>
      </c>
      <c r="AM46" s="84">
        <f>'Март 2020'!AN46+AL46</f>
        <v>0</v>
      </c>
      <c r="AN46" s="82">
        <f t="shared" si="3"/>
        <v>0</v>
      </c>
      <c r="AO46" s="85">
        <f>'Март 2020'!AP46+'Апрель 2020'!AN46</f>
        <v>0</v>
      </c>
      <c r="AP46" s="82">
        <f t="shared" si="4"/>
        <v>0</v>
      </c>
      <c r="AQ46" s="86">
        <f>'Март 2020'!AR46+'Апрель 2020'!AP46</f>
        <v>0</v>
      </c>
      <c r="AR46" s="87" t="str">
        <f>'Январь 2020'!AW46</f>
        <v>Днепр1</v>
      </c>
      <c r="AS46" s="88" t="str">
        <f>'Январь 2020'!AX46</f>
        <v>TEAM15</v>
      </c>
      <c r="AT46" s="45">
        <f t="shared" si="5"/>
        <v>0</v>
      </c>
    </row>
    <row r="47" spans="1:46" ht="14.25" customHeight="1">
      <c r="A47" s="71">
        <f>'Январь 2020'!A47</f>
        <v>42</v>
      </c>
      <c r="B47" s="72" t="str">
        <f>'Январь 2020'!G47</f>
        <v>NAME044</v>
      </c>
      <c r="C47" s="73">
        <f>'Январь 2020'!B47</f>
        <v>39661</v>
      </c>
      <c r="D47" s="75"/>
      <c r="E47" s="75"/>
      <c r="F47" s="76"/>
      <c r="G47" s="153"/>
      <c r="H47" s="153"/>
      <c r="I47" s="75"/>
      <c r="J47" s="75"/>
      <c r="K47" s="76"/>
      <c r="L47" s="75"/>
      <c r="M47" s="76"/>
      <c r="N47" s="153"/>
      <c r="O47" s="153"/>
      <c r="P47" s="75"/>
      <c r="Q47" s="75"/>
      <c r="R47" s="75"/>
      <c r="S47" s="75"/>
      <c r="T47" s="76"/>
      <c r="U47" s="153"/>
      <c r="V47" s="153"/>
      <c r="W47" s="153"/>
      <c r="X47" s="75"/>
      <c r="Y47" s="75"/>
      <c r="Z47" s="75"/>
      <c r="AA47" s="76"/>
      <c r="AB47" s="153"/>
      <c r="AC47" s="153"/>
      <c r="AD47" s="75"/>
      <c r="AE47" s="75"/>
      <c r="AF47" s="75"/>
      <c r="AG47" s="75"/>
      <c r="AH47" s="80">
        <f t="shared" si="0"/>
        <v>0</v>
      </c>
      <c r="AI47" s="81">
        <f>'Март 2020'!AJ47-AH47</f>
        <v>36</v>
      </c>
      <c r="AJ47" s="82">
        <f t="shared" si="1"/>
        <v>0</v>
      </c>
      <c r="AK47" s="83">
        <f>'Март 2020'!AL47+AJ47</f>
        <v>0</v>
      </c>
      <c r="AL47" s="82">
        <f t="shared" si="2"/>
        <v>0</v>
      </c>
      <c r="AM47" s="84">
        <f>'Март 2020'!AN47+AL47</f>
        <v>0</v>
      </c>
      <c r="AN47" s="82">
        <f t="shared" si="3"/>
        <v>0</v>
      </c>
      <c r="AO47" s="85">
        <f>'Март 2020'!AP47+'Апрель 2020'!AN47</f>
        <v>0</v>
      </c>
      <c r="AP47" s="82">
        <f t="shared" si="4"/>
        <v>0</v>
      </c>
      <c r="AQ47" s="86">
        <f>'Март 2020'!AR47+'Апрель 2020'!AP47</f>
        <v>0</v>
      </c>
      <c r="AR47" s="87" t="str">
        <f>'Январь 2020'!AW47</f>
        <v>Днепр2</v>
      </c>
      <c r="AS47" s="88" t="str">
        <f>'Январь 2020'!AX47</f>
        <v>TEAM11</v>
      </c>
      <c r="AT47" s="45">
        <f t="shared" si="5"/>
        <v>0</v>
      </c>
    </row>
    <row r="48" spans="1:46" ht="14.25" customHeight="1">
      <c r="A48" s="71">
        <f>'Январь 2020'!A48</f>
        <v>43</v>
      </c>
      <c r="B48" s="72" t="str">
        <f>'Январь 2020'!G48</f>
        <v>NAME045</v>
      </c>
      <c r="C48" s="73">
        <f>'Январь 2020'!B48</f>
        <v>42660</v>
      </c>
      <c r="D48" s="75"/>
      <c r="E48" s="75"/>
      <c r="F48" s="76"/>
      <c r="G48" s="153"/>
      <c r="H48" s="153"/>
      <c r="I48" s="75"/>
      <c r="J48" s="75"/>
      <c r="K48" s="76"/>
      <c r="L48" s="75"/>
      <c r="M48" s="76"/>
      <c r="N48" s="153"/>
      <c r="O48" s="153"/>
      <c r="P48" s="75"/>
      <c r="Q48" s="75"/>
      <c r="R48" s="75"/>
      <c r="S48" s="79"/>
      <c r="T48" s="76"/>
      <c r="U48" s="153"/>
      <c r="V48" s="153"/>
      <c r="W48" s="153"/>
      <c r="X48" s="75"/>
      <c r="Y48" s="75"/>
      <c r="Z48" s="75"/>
      <c r="AA48" s="76"/>
      <c r="AB48" s="153"/>
      <c r="AC48" s="153"/>
      <c r="AD48" s="75"/>
      <c r="AE48" s="75"/>
      <c r="AF48" s="75"/>
      <c r="AG48" s="79"/>
      <c r="AH48" s="80">
        <f t="shared" si="0"/>
        <v>0</v>
      </c>
      <c r="AI48" s="81">
        <f>'Март 2020'!AJ48-AH48</f>
        <v>35</v>
      </c>
      <c r="AJ48" s="82">
        <f t="shared" si="1"/>
        <v>0</v>
      </c>
      <c r="AK48" s="83">
        <f>'Март 2020'!AL48+AJ48</f>
        <v>1</v>
      </c>
      <c r="AL48" s="82">
        <f t="shared" si="2"/>
        <v>0</v>
      </c>
      <c r="AM48" s="84">
        <f>'Март 2020'!AN48+AL48</f>
        <v>0</v>
      </c>
      <c r="AN48" s="82">
        <f t="shared" si="3"/>
        <v>0</v>
      </c>
      <c r="AO48" s="85">
        <f>'Март 2020'!AP48+'Апрель 2020'!AN48</f>
        <v>3</v>
      </c>
      <c r="AP48" s="82">
        <f t="shared" si="4"/>
        <v>0</v>
      </c>
      <c r="AQ48" s="86">
        <f>'Март 2020'!AR48+'Апрель 2020'!AP48</f>
        <v>0</v>
      </c>
      <c r="AR48" s="87" t="str">
        <f>'Январь 2020'!AW48</f>
        <v>Днепр1</v>
      </c>
      <c r="AS48" s="88" t="str">
        <f>'Январь 2020'!AX48</f>
        <v>TEAM06</v>
      </c>
      <c r="AT48" s="45">
        <f t="shared" si="5"/>
        <v>1</v>
      </c>
    </row>
    <row r="49" spans="1:46" ht="14.25" customHeight="1">
      <c r="A49" s="71">
        <f>'Январь 2020'!A49</f>
        <v>44</v>
      </c>
      <c r="B49" s="72" t="str">
        <f>'Январь 2020'!G49</f>
        <v>NAME046</v>
      </c>
      <c r="C49" s="73">
        <f>'Январь 2020'!B49</f>
        <v>41246</v>
      </c>
      <c r="D49" s="75"/>
      <c r="E49" s="75"/>
      <c r="F49" s="76"/>
      <c r="G49" s="153"/>
      <c r="H49" s="153"/>
      <c r="I49" s="75"/>
      <c r="J49" s="75"/>
      <c r="K49" s="76"/>
      <c r="L49" s="75"/>
      <c r="M49" s="76"/>
      <c r="N49" s="153"/>
      <c r="O49" s="153"/>
      <c r="P49" s="75"/>
      <c r="Q49" s="75"/>
      <c r="R49" s="75"/>
      <c r="S49" s="75"/>
      <c r="T49" s="76"/>
      <c r="U49" s="153"/>
      <c r="V49" s="153"/>
      <c r="W49" s="153"/>
      <c r="X49" s="75"/>
      <c r="Y49" s="79"/>
      <c r="Z49" s="79"/>
      <c r="AA49" s="76"/>
      <c r="AB49" s="153"/>
      <c r="AC49" s="153"/>
      <c r="AD49" s="75"/>
      <c r="AE49" s="75"/>
      <c r="AF49" s="75"/>
      <c r="AG49" s="75"/>
      <c r="AH49" s="80">
        <f t="shared" si="0"/>
        <v>0</v>
      </c>
      <c r="AI49" s="81">
        <f>'Март 2020'!AJ49-AH49</f>
        <v>52</v>
      </c>
      <c r="AJ49" s="82">
        <f t="shared" si="1"/>
        <v>0</v>
      </c>
      <c r="AK49" s="83">
        <f>'Март 2020'!AL49+AJ49</f>
        <v>0</v>
      </c>
      <c r="AL49" s="82">
        <f t="shared" si="2"/>
        <v>0</v>
      </c>
      <c r="AM49" s="84">
        <f>'Март 2020'!AN49+AL49</f>
        <v>0</v>
      </c>
      <c r="AN49" s="82">
        <f t="shared" si="3"/>
        <v>0</v>
      </c>
      <c r="AO49" s="85">
        <f>'Март 2020'!AP49+'Апрель 2020'!AN49</f>
        <v>0</v>
      </c>
      <c r="AP49" s="82">
        <f t="shared" si="4"/>
        <v>0</v>
      </c>
      <c r="AQ49" s="86">
        <f>'Март 2020'!AR49+'Апрель 2020'!AP49</f>
        <v>0</v>
      </c>
      <c r="AR49" s="87" t="str">
        <f>'Январь 2020'!AW49</f>
        <v>Днепр1</v>
      </c>
      <c r="AS49" s="88" t="str">
        <f>'Январь 2020'!AX49</f>
        <v>TEAM04</v>
      </c>
      <c r="AT49" s="45">
        <f t="shared" si="5"/>
        <v>0</v>
      </c>
    </row>
    <row r="50" spans="1:46" ht="14.25" customHeight="1">
      <c r="A50" s="71">
        <f>'Январь 2020'!A50</f>
        <v>45</v>
      </c>
      <c r="B50" s="72" t="str">
        <f>'Январь 2020'!G50</f>
        <v>NAME047</v>
      </c>
      <c r="C50" s="73">
        <f>'Январь 2020'!B50</f>
        <v>43649</v>
      </c>
      <c r="D50" s="75"/>
      <c r="E50" s="75"/>
      <c r="F50" s="76"/>
      <c r="G50" s="153"/>
      <c r="H50" s="153"/>
      <c r="I50" s="75"/>
      <c r="J50" s="75"/>
      <c r="K50" s="76"/>
      <c r="L50" s="75"/>
      <c r="M50" s="76"/>
      <c r="N50" s="153"/>
      <c r="O50" s="153"/>
      <c r="P50" s="75"/>
      <c r="Q50" s="75"/>
      <c r="R50" s="75"/>
      <c r="S50" s="75"/>
      <c r="T50" s="76"/>
      <c r="U50" s="153"/>
      <c r="V50" s="153"/>
      <c r="W50" s="153"/>
      <c r="X50" s="75"/>
      <c r="Y50" s="79"/>
      <c r="Z50" s="75"/>
      <c r="AA50" s="76"/>
      <c r="AB50" s="153"/>
      <c r="AC50" s="153"/>
      <c r="AD50" s="75"/>
      <c r="AE50" s="75"/>
      <c r="AF50" s="75"/>
      <c r="AG50" s="79"/>
      <c r="AH50" s="80">
        <f t="shared" si="0"/>
        <v>0</v>
      </c>
      <c r="AI50" s="81">
        <f>'Март 2020'!AJ50-AH50</f>
        <v>13</v>
      </c>
      <c r="AJ50" s="82">
        <f t="shared" si="1"/>
        <v>0</v>
      </c>
      <c r="AK50" s="83">
        <f>'Март 2020'!AL50+AJ50</f>
        <v>0</v>
      </c>
      <c r="AL50" s="82">
        <f t="shared" si="2"/>
        <v>0</v>
      </c>
      <c r="AM50" s="84">
        <f>'Март 2020'!AN50+AL50</f>
        <v>1</v>
      </c>
      <c r="AN50" s="82">
        <f t="shared" si="3"/>
        <v>0</v>
      </c>
      <c r="AO50" s="85">
        <f>'Март 2020'!AP50+'Апрель 2020'!AN50</f>
        <v>0</v>
      </c>
      <c r="AP50" s="82">
        <f t="shared" si="4"/>
        <v>0</v>
      </c>
      <c r="AQ50" s="86">
        <f>'Март 2020'!AR50+'Апрель 2020'!AP50</f>
        <v>0</v>
      </c>
      <c r="AR50" s="87" t="str">
        <f>'Январь 2020'!AW50</f>
        <v>Днепр1</v>
      </c>
      <c r="AS50" s="88" t="str">
        <f>'Январь 2020'!AX50</f>
        <v>TEAM17</v>
      </c>
      <c r="AT50" s="45">
        <f t="shared" si="5"/>
        <v>1</v>
      </c>
    </row>
    <row r="51" spans="1:46" ht="14.25" customHeight="1">
      <c r="A51" s="71">
        <f>'Январь 2020'!A51</f>
        <v>46</v>
      </c>
      <c r="B51" s="72" t="str">
        <f>'Январь 2020'!G51</f>
        <v>NAME048</v>
      </c>
      <c r="C51" s="73">
        <f>'Январь 2020'!B51</f>
        <v>43391</v>
      </c>
      <c r="D51" s="75"/>
      <c r="E51" s="75"/>
      <c r="F51" s="76"/>
      <c r="G51" s="153"/>
      <c r="H51" s="153"/>
      <c r="I51" s="75"/>
      <c r="J51" s="75"/>
      <c r="K51" s="76"/>
      <c r="L51" s="75"/>
      <c r="M51" s="76"/>
      <c r="N51" s="153"/>
      <c r="O51" s="153"/>
      <c r="P51" s="75"/>
      <c r="Q51" s="75"/>
      <c r="R51" s="75"/>
      <c r="S51" s="75"/>
      <c r="T51" s="76"/>
      <c r="U51" s="153"/>
      <c r="V51" s="153"/>
      <c r="W51" s="153"/>
      <c r="X51" s="75"/>
      <c r="Y51" s="79"/>
      <c r="Z51" s="79"/>
      <c r="AA51" s="76"/>
      <c r="AB51" s="153"/>
      <c r="AC51" s="153"/>
      <c r="AD51" s="79"/>
      <c r="AE51" s="75"/>
      <c r="AF51" s="75"/>
      <c r="AG51" s="75"/>
      <c r="AH51" s="80">
        <f t="shared" si="0"/>
        <v>0</v>
      </c>
      <c r="AI51" s="81">
        <f>'Март 2020'!AJ51-AH51</f>
        <v>20</v>
      </c>
      <c r="AJ51" s="82">
        <f t="shared" si="1"/>
        <v>0</v>
      </c>
      <c r="AK51" s="83">
        <f>'Март 2020'!AL51+AJ51</f>
        <v>0</v>
      </c>
      <c r="AL51" s="82">
        <f t="shared" si="2"/>
        <v>0</v>
      </c>
      <c r="AM51" s="84">
        <f>'Март 2020'!AN51+AL51</f>
        <v>0</v>
      </c>
      <c r="AN51" s="82">
        <f t="shared" si="3"/>
        <v>0</v>
      </c>
      <c r="AO51" s="85">
        <f>'Март 2020'!AP51+'Апрель 2020'!AN51</f>
        <v>1</v>
      </c>
      <c r="AP51" s="82">
        <f t="shared" si="4"/>
        <v>0</v>
      </c>
      <c r="AQ51" s="86">
        <f>'Март 2020'!AR51+'Апрель 2020'!AP51</f>
        <v>0</v>
      </c>
      <c r="AR51" s="87" t="str">
        <f>'Январь 2020'!AW51</f>
        <v>Днепр2</v>
      </c>
      <c r="AS51" s="88" t="str">
        <f>'Январь 2020'!AX51</f>
        <v>TEAM08</v>
      </c>
      <c r="AT51" s="45">
        <f t="shared" si="5"/>
        <v>0</v>
      </c>
    </row>
    <row r="52" spans="1:46" ht="14.25" customHeight="1">
      <c r="A52" s="71">
        <f>'Январь 2020'!A52</f>
        <v>47</v>
      </c>
      <c r="B52" s="72" t="str">
        <f>'Январь 2020'!G52</f>
        <v>NAME049</v>
      </c>
      <c r="C52" s="73">
        <f>'Январь 2020'!B52</f>
        <v>42656</v>
      </c>
      <c r="D52" s="75"/>
      <c r="E52" s="75"/>
      <c r="F52" s="76"/>
      <c r="G52" s="153"/>
      <c r="H52" s="153"/>
      <c r="I52" s="75"/>
      <c r="J52" s="75"/>
      <c r="K52" s="76"/>
      <c r="L52" s="75"/>
      <c r="M52" s="76"/>
      <c r="N52" s="153"/>
      <c r="O52" s="153"/>
      <c r="P52" s="75"/>
      <c r="Q52" s="75"/>
      <c r="R52" s="75"/>
      <c r="S52" s="75"/>
      <c r="T52" s="76"/>
      <c r="U52" s="153"/>
      <c r="V52" s="153"/>
      <c r="W52" s="153"/>
      <c r="X52" s="75"/>
      <c r="Y52" s="75"/>
      <c r="Z52" s="75"/>
      <c r="AA52" s="76"/>
      <c r="AB52" s="153"/>
      <c r="AC52" s="153"/>
      <c r="AD52" s="75"/>
      <c r="AE52" s="75"/>
      <c r="AF52" s="75"/>
      <c r="AG52" s="75"/>
      <c r="AH52" s="80">
        <f t="shared" si="0"/>
        <v>0</v>
      </c>
      <c r="AI52" s="81">
        <f>'Март 2020'!AJ52-AH52</f>
        <v>21</v>
      </c>
      <c r="AJ52" s="82">
        <f t="shared" si="1"/>
        <v>0</v>
      </c>
      <c r="AK52" s="83">
        <f>'Март 2020'!AL52+AJ52</f>
        <v>0</v>
      </c>
      <c r="AL52" s="82">
        <f t="shared" si="2"/>
        <v>0</v>
      </c>
      <c r="AM52" s="84">
        <f>'Март 2020'!AN52+AL52</f>
        <v>0</v>
      </c>
      <c r="AN52" s="82">
        <f t="shared" si="3"/>
        <v>0</v>
      </c>
      <c r="AO52" s="85">
        <f>'Март 2020'!AP52+'Апрель 2020'!AN52</f>
        <v>0</v>
      </c>
      <c r="AP52" s="82">
        <f t="shared" si="4"/>
        <v>0</v>
      </c>
      <c r="AQ52" s="86">
        <f>'Март 2020'!AR52+'Апрель 2020'!AP52</f>
        <v>0</v>
      </c>
      <c r="AR52" s="87" t="str">
        <f>'Январь 2020'!AW52</f>
        <v>Днепр1</v>
      </c>
      <c r="AS52" s="88" t="str">
        <f>'Январь 2020'!AX52</f>
        <v>TEAM11</v>
      </c>
      <c r="AT52" s="45">
        <f t="shared" si="5"/>
        <v>0</v>
      </c>
    </row>
    <row r="53" spans="1:46" ht="14.25" customHeight="1">
      <c r="A53" s="71">
        <f>'Январь 2020'!A53</f>
        <v>48</v>
      </c>
      <c r="B53" s="72" t="str">
        <f>'Январь 2020'!G53</f>
        <v>NAME050</v>
      </c>
      <c r="C53" s="73">
        <f>'Январь 2020'!B53</f>
        <v>43451</v>
      </c>
      <c r="D53" s="79"/>
      <c r="E53" s="75"/>
      <c r="F53" s="76"/>
      <c r="G53" s="153"/>
      <c r="H53" s="153"/>
      <c r="I53" s="75"/>
      <c r="J53" s="75"/>
      <c r="K53" s="76"/>
      <c r="L53" s="75"/>
      <c r="M53" s="76"/>
      <c r="N53" s="153"/>
      <c r="O53" s="153"/>
      <c r="P53" s="75"/>
      <c r="Q53" s="75"/>
      <c r="R53" s="75"/>
      <c r="S53" s="75"/>
      <c r="T53" s="76"/>
      <c r="U53" s="153"/>
      <c r="V53" s="153"/>
      <c r="W53" s="153"/>
      <c r="X53" s="75"/>
      <c r="Y53" s="75"/>
      <c r="Z53" s="75"/>
      <c r="AA53" s="76"/>
      <c r="AB53" s="153"/>
      <c r="AC53" s="153"/>
      <c r="AD53" s="79"/>
      <c r="AE53" s="79"/>
      <c r="AF53" s="79"/>
      <c r="AG53" s="79"/>
      <c r="AH53" s="80">
        <f t="shared" si="0"/>
        <v>0</v>
      </c>
      <c r="AI53" s="81">
        <f>'Март 2020'!AJ53-AH53</f>
        <v>20</v>
      </c>
      <c r="AJ53" s="82">
        <f t="shared" si="1"/>
        <v>0</v>
      </c>
      <c r="AK53" s="83">
        <f>'Март 2020'!AL53+AJ53</f>
        <v>1</v>
      </c>
      <c r="AL53" s="82">
        <f t="shared" si="2"/>
        <v>0</v>
      </c>
      <c r="AM53" s="84">
        <f>'Март 2020'!AN53+AL53</f>
        <v>4</v>
      </c>
      <c r="AN53" s="82">
        <f t="shared" si="3"/>
        <v>0</v>
      </c>
      <c r="AO53" s="85">
        <f>'Март 2020'!AP53+'Апрель 2020'!AN53</f>
        <v>0</v>
      </c>
      <c r="AP53" s="82">
        <f t="shared" si="4"/>
        <v>0</v>
      </c>
      <c r="AQ53" s="86">
        <f>'Март 2020'!AR53+'Апрель 2020'!AP53</f>
        <v>0</v>
      </c>
      <c r="AR53" s="87" t="str">
        <f>'Январь 2020'!AW53</f>
        <v>Киев</v>
      </c>
      <c r="AS53" s="88" t="str">
        <f>'Январь 2020'!AX53</f>
        <v>TEAM22</v>
      </c>
      <c r="AT53" s="45">
        <f t="shared" si="5"/>
        <v>5</v>
      </c>
    </row>
    <row r="54" spans="1:46" ht="14.25" customHeight="1">
      <c r="A54" s="71">
        <f>'Январь 2020'!A54</f>
        <v>49</v>
      </c>
      <c r="B54" s="72" t="str">
        <f>'Январь 2020'!G54</f>
        <v>NAME051</v>
      </c>
      <c r="C54" s="73">
        <f>'Январь 2020'!B54</f>
        <v>43495</v>
      </c>
      <c r="D54" s="75"/>
      <c r="E54" s="75"/>
      <c r="F54" s="76"/>
      <c r="G54" s="153"/>
      <c r="H54" s="153"/>
      <c r="I54" s="75"/>
      <c r="J54" s="75"/>
      <c r="K54" s="76"/>
      <c r="L54" s="75"/>
      <c r="M54" s="76"/>
      <c r="N54" s="153"/>
      <c r="O54" s="153"/>
      <c r="P54" s="75"/>
      <c r="Q54" s="75"/>
      <c r="R54" s="75"/>
      <c r="S54" s="75"/>
      <c r="T54" s="76"/>
      <c r="U54" s="153"/>
      <c r="V54" s="153"/>
      <c r="W54" s="153"/>
      <c r="X54" s="75"/>
      <c r="Y54" s="75"/>
      <c r="Z54" s="75"/>
      <c r="AA54" s="76"/>
      <c r="AB54" s="153"/>
      <c r="AC54" s="153"/>
      <c r="AD54" s="75"/>
      <c r="AE54" s="75"/>
      <c r="AF54" s="75"/>
      <c r="AG54" s="75"/>
      <c r="AH54" s="80">
        <f t="shared" si="0"/>
        <v>0</v>
      </c>
      <c r="AI54" s="81">
        <f>'Март 2020'!AJ54-AH54</f>
        <v>0</v>
      </c>
      <c r="AJ54" s="82">
        <f t="shared" si="1"/>
        <v>0</v>
      </c>
      <c r="AK54" s="83">
        <f>'Март 2020'!AL54+AJ54</f>
        <v>1</v>
      </c>
      <c r="AL54" s="82">
        <f t="shared" si="2"/>
        <v>0</v>
      </c>
      <c r="AM54" s="84">
        <f>'Март 2020'!AN54+AL54</f>
        <v>0</v>
      </c>
      <c r="AN54" s="82">
        <f t="shared" si="3"/>
        <v>0</v>
      </c>
      <c r="AO54" s="85">
        <f>'Март 2020'!AP54+'Апрель 2020'!AN54</f>
        <v>3</v>
      </c>
      <c r="AP54" s="82">
        <f t="shared" si="4"/>
        <v>0</v>
      </c>
      <c r="AQ54" s="86">
        <f>'Март 2020'!AR54+'Апрель 2020'!AP54</f>
        <v>0</v>
      </c>
      <c r="AR54" s="87" t="str">
        <f>'Январь 2020'!AW54</f>
        <v>Днепр1</v>
      </c>
      <c r="AS54" s="88" t="str">
        <f>'Январь 2020'!AX54</f>
        <v>TEAM13</v>
      </c>
      <c r="AT54" s="45">
        <f t="shared" si="5"/>
        <v>1</v>
      </c>
    </row>
    <row r="55" spans="1:46" ht="14.25" customHeight="1">
      <c r="A55" s="71">
        <f>'Январь 2020'!A55</f>
        <v>50</v>
      </c>
      <c r="B55" s="72" t="str">
        <f>'Январь 2020'!G55</f>
        <v>NAME052</v>
      </c>
      <c r="C55" s="73">
        <f>'Январь 2020'!B55</f>
        <v>43721</v>
      </c>
      <c r="D55" s="75"/>
      <c r="E55" s="75"/>
      <c r="F55" s="76"/>
      <c r="G55" s="153"/>
      <c r="H55" s="153"/>
      <c r="I55" s="75"/>
      <c r="J55" s="75"/>
      <c r="K55" s="76"/>
      <c r="L55" s="75"/>
      <c r="M55" s="76"/>
      <c r="N55" s="153"/>
      <c r="O55" s="153"/>
      <c r="P55" s="75"/>
      <c r="Q55" s="75"/>
      <c r="R55" s="75"/>
      <c r="S55" s="75"/>
      <c r="T55" s="76"/>
      <c r="U55" s="153"/>
      <c r="V55" s="153"/>
      <c r="W55" s="153"/>
      <c r="X55" s="75"/>
      <c r="Y55" s="75"/>
      <c r="Z55" s="75"/>
      <c r="AA55" s="76"/>
      <c r="AB55" s="153"/>
      <c r="AC55" s="153"/>
      <c r="AD55" s="75"/>
      <c r="AE55" s="75"/>
      <c r="AF55" s="75"/>
      <c r="AG55" s="79"/>
      <c r="AH55" s="80">
        <f t="shared" si="0"/>
        <v>0</v>
      </c>
      <c r="AI55" s="81">
        <f>'Март 2020'!AJ55-AH55</f>
        <v>18</v>
      </c>
      <c r="AJ55" s="82">
        <f t="shared" si="1"/>
        <v>0</v>
      </c>
      <c r="AK55" s="83">
        <f>'Март 2020'!AL55+AJ55</f>
        <v>0</v>
      </c>
      <c r="AL55" s="82">
        <f t="shared" si="2"/>
        <v>0</v>
      </c>
      <c r="AM55" s="84">
        <f>'Март 2020'!AN55+AL55</f>
        <v>0</v>
      </c>
      <c r="AN55" s="82">
        <f t="shared" si="3"/>
        <v>0</v>
      </c>
      <c r="AO55" s="85">
        <f>'Март 2020'!AP55+'Апрель 2020'!AN55</f>
        <v>0</v>
      </c>
      <c r="AP55" s="82">
        <f t="shared" si="4"/>
        <v>0</v>
      </c>
      <c r="AQ55" s="86">
        <f>'Март 2020'!AR55+'Апрель 2020'!AP55</f>
        <v>0</v>
      </c>
      <c r="AR55" s="87" t="str">
        <f>'Январь 2020'!AW55</f>
        <v>Днепр1</v>
      </c>
      <c r="AS55" s="88" t="str">
        <f>'Январь 2020'!AX55</f>
        <v>TEAM11</v>
      </c>
      <c r="AT55" s="45">
        <f t="shared" si="5"/>
        <v>0</v>
      </c>
    </row>
    <row r="56" spans="1:46" ht="14.25" customHeight="1">
      <c r="A56" s="71">
        <f>'Январь 2020'!A56</f>
        <v>51</v>
      </c>
      <c r="B56" s="72" t="str">
        <f>'Январь 2020'!G56</f>
        <v>NAME053</v>
      </c>
      <c r="C56" s="73">
        <f>'Январь 2020'!B56</f>
        <v>43791</v>
      </c>
      <c r="D56" s="75"/>
      <c r="E56" s="75"/>
      <c r="F56" s="76"/>
      <c r="G56" s="153"/>
      <c r="H56" s="153"/>
      <c r="I56" s="75"/>
      <c r="J56" s="75"/>
      <c r="K56" s="93"/>
      <c r="L56" s="75"/>
      <c r="M56" s="76"/>
      <c r="N56" s="153"/>
      <c r="O56" s="153"/>
      <c r="P56" s="75"/>
      <c r="Q56" s="75"/>
      <c r="R56" s="75"/>
      <c r="S56" s="75"/>
      <c r="T56" s="76"/>
      <c r="U56" s="153"/>
      <c r="V56" s="153"/>
      <c r="W56" s="153"/>
      <c r="X56" s="75"/>
      <c r="Y56" s="75"/>
      <c r="Z56" s="75"/>
      <c r="AA56" s="76"/>
      <c r="AB56" s="153"/>
      <c r="AC56" s="153"/>
      <c r="AD56" s="75"/>
      <c r="AE56" s="79"/>
      <c r="AF56" s="75"/>
      <c r="AG56" s="75"/>
      <c r="AH56" s="80">
        <f t="shared" si="0"/>
        <v>0</v>
      </c>
      <c r="AI56" s="81">
        <f>'Март 2020'!AJ56-AH56</f>
        <v>0</v>
      </c>
      <c r="AJ56" s="82">
        <f t="shared" si="1"/>
        <v>0</v>
      </c>
      <c r="AK56" s="83">
        <f>'Март 2020'!AL56+AJ56</f>
        <v>0</v>
      </c>
      <c r="AL56" s="82">
        <f t="shared" si="2"/>
        <v>0</v>
      </c>
      <c r="AM56" s="84">
        <f>'Март 2020'!AN56+AL56</f>
        <v>0</v>
      </c>
      <c r="AN56" s="82">
        <f t="shared" si="3"/>
        <v>0</v>
      </c>
      <c r="AO56" s="85">
        <f>'Март 2020'!AP56+'Апрель 2020'!AN56</f>
        <v>0</v>
      </c>
      <c r="AP56" s="82">
        <f t="shared" si="4"/>
        <v>0</v>
      </c>
      <c r="AQ56" s="86">
        <f>'Март 2020'!AR56+'Апрель 2020'!AP56</f>
        <v>0</v>
      </c>
      <c r="AR56" s="87" t="str">
        <f>'Январь 2020'!AW56</f>
        <v>Днепр2</v>
      </c>
      <c r="AS56" s="88" t="str">
        <f>'Январь 2020'!AX56</f>
        <v>TEAM23</v>
      </c>
      <c r="AT56" s="45">
        <f t="shared" si="5"/>
        <v>0</v>
      </c>
    </row>
    <row r="57" spans="1:46" ht="14.25" customHeight="1">
      <c r="A57" s="71">
        <f>'Январь 2020'!A57</f>
        <v>52</v>
      </c>
      <c r="B57" s="72" t="str">
        <f>'Январь 2020'!G57</f>
        <v>NAME054</v>
      </c>
      <c r="C57" s="73">
        <f>'Январь 2020'!B57</f>
        <v>42354</v>
      </c>
      <c r="D57" s="75"/>
      <c r="E57" s="79"/>
      <c r="F57" s="76"/>
      <c r="G57" s="153"/>
      <c r="H57" s="153"/>
      <c r="I57" s="75"/>
      <c r="J57" s="75"/>
      <c r="K57" s="76"/>
      <c r="L57" s="75"/>
      <c r="M57" s="76"/>
      <c r="N57" s="153"/>
      <c r="O57" s="153"/>
      <c r="P57" s="75"/>
      <c r="Q57" s="75"/>
      <c r="R57" s="79"/>
      <c r="S57" s="79"/>
      <c r="T57" s="76"/>
      <c r="U57" s="153"/>
      <c r="V57" s="153"/>
      <c r="W57" s="153"/>
      <c r="X57" s="75"/>
      <c r="Y57" s="79"/>
      <c r="Z57" s="79"/>
      <c r="AA57" s="76"/>
      <c r="AB57" s="153"/>
      <c r="AC57" s="153"/>
      <c r="AD57" s="75"/>
      <c r="AE57" s="75"/>
      <c r="AF57" s="75"/>
      <c r="AG57" s="79"/>
      <c r="AH57" s="80">
        <f t="shared" si="0"/>
        <v>0</v>
      </c>
      <c r="AI57" s="81">
        <f>'Март 2020'!AJ57-AH57</f>
        <v>0</v>
      </c>
      <c r="AJ57" s="82">
        <f t="shared" si="1"/>
        <v>0</v>
      </c>
      <c r="AK57" s="83">
        <f>'Март 2020'!AL57+AJ57</f>
        <v>0</v>
      </c>
      <c r="AL57" s="82">
        <f t="shared" si="2"/>
        <v>0</v>
      </c>
      <c r="AM57" s="84">
        <f>'Март 2020'!AN57+AL57</f>
        <v>0</v>
      </c>
      <c r="AN57" s="82">
        <f t="shared" si="3"/>
        <v>0</v>
      </c>
      <c r="AO57" s="85">
        <f>'Март 2020'!AP57+'Апрель 2020'!AN57</f>
        <v>0</v>
      </c>
      <c r="AP57" s="82">
        <f t="shared" si="4"/>
        <v>0</v>
      </c>
      <c r="AQ57" s="86">
        <f>'Март 2020'!AR57+'Апрель 2020'!AP57</f>
        <v>0</v>
      </c>
      <c r="AR57" s="87" t="str">
        <f>'Январь 2020'!AW57</f>
        <v>Днепр2</v>
      </c>
      <c r="AS57" s="88" t="str">
        <f>'Январь 2020'!AX57</f>
        <v>TEAM24</v>
      </c>
      <c r="AT57" s="45">
        <f t="shared" si="5"/>
        <v>0</v>
      </c>
    </row>
    <row r="58" spans="1:46" ht="14.25" customHeight="1">
      <c r="A58" s="71">
        <f>'Январь 2020'!A58</f>
        <v>53</v>
      </c>
      <c r="B58" s="72" t="str">
        <f>'Январь 2020'!G58</f>
        <v>NAME055</v>
      </c>
      <c r="C58" s="73">
        <f>'Январь 2020'!B58</f>
        <v>43732</v>
      </c>
      <c r="D58" s="75"/>
      <c r="E58" s="75"/>
      <c r="F58" s="76"/>
      <c r="G58" s="153"/>
      <c r="H58" s="153"/>
      <c r="I58" s="75"/>
      <c r="J58" s="75"/>
      <c r="K58" s="93"/>
      <c r="L58" s="79"/>
      <c r="M58" s="93"/>
      <c r="N58" s="153"/>
      <c r="O58" s="153"/>
      <c r="P58" s="75"/>
      <c r="Q58" s="75"/>
      <c r="R58" s="79"/>
      <c r="S58" s="79"/>
      <c r="T58" s="93"/>
      <c r="U58" s="153"/>
      <c r="V58" s="153"/>
      <c r="W58" s="153"/>
      <c r="X58" s="75"/>
      <c r="Y58" s="79"/>
      <c r="Z58" s="79"/>
      <c r="AA58" s="93"/>
      <c r="AB58" s="153"/>
      <c r="AC58" s="153"/>
      <c r="AD58" s="75"/>
      <c r="AE58" s="75"/>
      <c r="AF58" s="75"/>
      <c r="AG58" s="75"/>
      <c r="AH58" s="80">
        <f t="shared" si="0"/>
        <v>0</v>
      </c>
      <c r="AI58" s="81">
        <f>'Март 2020'!AJ58-AH58</f>
        <v>0</v>
      </c>
      <c r="AJ58" s="82">
        <f t="shared" si="1"/>
        <v>0</v>
      </c>
      <c r="AK58" s="83">
        <f>'Март 2020'!AL58+AJ58</f>
        <v>0</v>
      </c>
      <c r="AL58" s="82">
        <f t="shared" si="2"/>
        <v>0</v>
      </c>
      <c r="AM58" s="84">
        <f>'Март 2020'!AN58+AL58</f>
        <v>0</v>
      </c>
      <c r="AN58" s="82">
        <f t="shared" si="3"/>
        <v>0</v>
      </c>
      <c r="AO58" s="85">
        <f>'Март 2020'!AP58+'Апрель 2020'!AN58</f>
        <v>0</v>
      </c>
      <c r="AP58" s="82">
        <f t="shared" si="4"/>
        <v>0</v>
      </c>
      <c r="AQ58" s="86">
        <f>'Март 2020'!AR58+'Апрель 2020'!AP58</f>
        <v>0</v>
      </c>
      <c r="AR58" s="87" t="str">
        <f>'Январь 2020'!AW58</f>
        <v>Днепр1</v>
      </c>
      <c r="AS58" s="88" t="str">
        <f>'Январь 2020'!AX58</f>
        <v>TEAM11</v>
      </c>
      <c r="AT58" s="45">
        <f t="shared" si="5"/>
        <v>0</v>
      </c>
    </row>
    <row r="59" spans="1:46" ht="14.25" customHeight="1">
      <c r="A59" s="71">
        <f>'Январь 2020'!A59</f>
        <v>54</v>
      </c>
      <c r="B59" s="72" t="str">
        <f>'Январь 2020'!G59</f>
        <v>NAME056</v>
      </c>
      <c r="C59" s="73">
        <f>'Январь 2020'!B59</f>
        <v>39142</v>
      </c>
      <c r="D59" s="75"/>
      <c r="E59" s="75"/>
      <c r="F59" s="76"/>
      <c r="G59" s="153"/>
      <c r="H59" s="153"/>
      <c r="I59" s="75"/>
      <c r="J59" s="75"/>
      <c r="K59" s="76"/>
      <c r="L59" s="75"/>
      <c r="M59" s="76"/>
      <c r="N59" s="153"/>
      <c r="O59" s="153"/>
      <c r="P59" s="75"/>
      <c r="Q59" s="75"/>
      <c r="R59" s="75"/>
      <c r="S59" s="75"/>
      <c r="T59" s="76"/>
      <c r="U59" s="153"/>
      <c r="V59" s="153"/>
      <c r="W59" s="153"/>
      <c r="X59" s="75"/>
      <c r="Y59" s="75"/>
      <c r="Z59" s="75"/>
      <c r="AA59" s="76"/>
      <c r="AB59" s="153"/>
      <c r="AC59" s="153"/>
      <c r="AD59" s="79"/>
      <c r="AE59" s="79"/>
      <c r="AF59" s="79"/>
      <c r="AG59" s="79"/>
      <c r="AH59" s="80">
        <f t="shared" si="0"/>
        <v>0</v>
      </c>
      <c r="AI59" s="81">
        <f>'Март 2020'!AJ59-AH59</f>
        <v>-6</v>
      </c>
      <c r="AJ59" s="82">
        <f t="shared" si="1"/>
        <v>0</v>
      </c>
      <c r="AK59" s="83">
        <f>'Март 2020'!AL59+AJ59</f>
        <v>0</v>
      </c>
      <c r="AL59" s="82">
        <f t="shared" si="2"/>
        <v>0</v>
      </c>
      <c r="AM59" s="84">
        <f>'Март 2020'!AN59+AL59</f>
        <v>0</v>
      </c>
      <c r="AN59" s="82">
        <f t="shared" si="3"/>
        <v>0</v>
      </c>
      <c r="AO59" s="85">
        <f>'Март 2020'!AP59+'Апрель 2020'!AN59</f>
        <v>0</v>
      </c>
      <c r="AP59" s="82">
        <f t="shared" si="4"/>
        <v>0</v>
      </c>
      <c r="AQ59" s="86">
        <f>'Март 2020'!AR59+'Апрель 2020'!AP59</f>
        <v>0</v>
      </c>
      <c r="AR59" s="87" t="str">
        <f>'Январь 2020'!AW59</f>
        <v>Днепр1</v>
      </c>
      <c r="AS59" s="88" t="str">
        <f>'Январь 2020'!AX59</f>
        <v>TEAM21</v>
      </c>
      <c r="AT59" s="45">
        <f t="shared" si="5"/>
        <v>0</v>
      </c>
    </row>
    <row r="60" spans="1:46" ht="14.25" customHeight="1">
      <c r="A60" s="71">
        <f>'Январь 2020'!A60</f>
        <v>55</v>
      </c>
      <c r="B60" s="72" t="str">
        <f>'Январь 2020'!G60</f>
        <v>NAME057</v>
      </c>
      <c r="C60" s="73">
        <f>'Январь 2020'!B60</f>
        <v>43538</v>
      </c>
      <c r="D60" s="75"/>
      <c r="E60" s="75"/>
      <c r="F60" s="76"/>
      <c r="G60" s="153"/>
      <c r="H60" s="153"/>
      <c r="I60" s="75"/>
      <c r="J60" s="75"/>
      <c r="K60" s="76"/>
      <c r="L60" s="75"/>
      <c r="M60" s="76"/>
      <c r="N60" s="153"/>
      <c r="O60" s="153"/>
      <c r="P60" s="75"/>
      <c r="Q60" s="75"/>
      <c r="R60" s="75"/>
      <c r="S60" s="75"/>
      <c r="T60" s="76"/>
      <c r="U60" s="153"/>
      <c r="V60" s="153"/>
      <c r="W60" s="153"/>
      <c r="X60" s="75"/>
      <c r="Y60" s="75"/>
      <c r="Z60" s="75"/>
      <c r="AA60" s="76"/>
      <c r="AB60" s="153"/>
      <c r="AC60" s="153"/>
      <c r="AD60" s="75"/>
      <c r="AE60" s="75"/>
      <c r="AF60" s="75"/>
      <c r="AG60" s="75"/>
      <c r="AH60" s="80">
        <f t="shared" si="0"/>
        <v>0</v>
      </c>
      <c r="AI60" s="81">
        <f>'Март 2020'!AJ60-AH60</f>
        <v>0</v>
      </c>
      <c r="AJ60" s="82">
        <f t="shared" si="1"/>
        <v>0</v>
      </c>
      <c r="AK60" s="83">
        <f>'Март 2020'!AL60+AJ60</f>
        <v>0</v>
      </c>
      <c r="AL60" s="82">
        <f t="shared" si="2"/>
        <v>0</v>
      </c>
      <c r="AM60" s="84">
        <f>'Март 2020'!AN60+AL60</f>
        <v>0</v>
      </c>
      <c r="AN60" s="82">
        <f t="shared" si="3"/>
        <v>0</v>
      </c>
      <c r="AO60" s="85">
        <f>'Март 2020'!AP60+'Апрель 2020'!AN60</f>
        <v>0</v>
      </c>
      <c r="AP60" s="82">
        <f t="shared" si="4"/>
        <v>0</v>
      </c>
      <c r="AQ60" s="86">
        <f>'Март 2020'!AR60+'Апрель 2020'!AP60</f>
        <v>0</v>
      </c>
      <c r="AR60" s="87" t="str">
        <f>'Январь 2020'!AW60</f>
        <v>Днепр1</v>
      </c>
      <c r="AS60" s="88" t="str">
        <f>'Январь 2020'!AX60</f>
        <v>TEAM11</v>
      </c>
      <c r="AT60" s="45">
        <f t="shared" si="5"/>
        <v>0</v>
      </c>
    </row>
    <row r="61" spans="1:46" ht="14.25" customHeight="1">
      <c r="A61" s="71">
        <f>'Январь 2020'!A61</f>
        <v>56</v>
      </c>
      <c r="B61" s="72" t="str">
        <f>'Январь 2020'!G61</f>
        <v>NAME058</v>
      </c>
      <c r="C61" s="73">
        <f>'Январь 2020'!B61</f>
        <v>42963</v>
      </c>
      <c r="D61" s="79"/>
      <c r="E61" s="75"/>
      <c r="F61" s="76"/>
      <c r="G61" s="153"/>
      <c r="H61" s="153"/>
      <c r="I61" s="75"/>
      <c r="J61" s="75"/>
      <c r="K61" s="76"/>
      <c r="L61" s="75"/>
      <c r="M61" s="76"/>
      <c r="N61" s="153"/>
      <c r="O61" s="153"/>
      <c r="P61" s="75"/>
      <c r="Q61" s="75"/>
      <c r="R61" s="75"/>
      <c r="S61" s="75"/>
      <c r="T61" s="93"/>
      <c r="U61" s="153"/>
      <c r="V61" s="153"/>
      <c r="W61" s="153"/>
      <c r="X61" s="75"/>
      <c r="Y61" s="79"/>
      <c r="Z61" s="79"/>
      <c r="AA61" s="76"/>
      <c r="AB61" s="153"/>
      <c r="AC61" s="153"/>
      <c r="AD61" s="75"/>
      <c r="AE61" s="75"/>
      <c r="AF61" s="75"/>
      <c r="AG61" s="79"/>
      <c r="AH61" s="80">
        <f t="shared" si="0"/>
        <v>0</v>
      </c>
      <c r="AI61" s="81">
        <f>'Март 2020'!AJ61-AH61</f>
        <v>0</v>
      </c>
      <c r="AJ61" s="82">
        <f t="shared" si="1"/>
        <v>0</v>
      </c>
      <c r="AK61" s="83">
        <f>'Март 2020'!AL61+AJ61</f>
        <v>0</v>
      </c>
      <c r="AL61" s="82">
        <f t="shared" si="2"/>
        <v>0</v>
      </c>
      <c r="AM61" s="84">
        <f>'Март 2020'!AN61+AL61</f>
        <v>0</v>
      </c>
      <c r="AN61" s="82">
        <f t="shared" si="3"/>
        <v>0</v>
      </c>
      <c r="AO61" s="85">
        <f>'Март 2020'!AP61+'Апрель 2020'!AN61</f>
        <v>0</v>
      </c>
      <c r="AP61" s="82">
        <f t="shared" si="4"/>
        <v>0</v>
      </c>
      <c r="AQ61" s="86">
        <f>'Март 2020'!AR61+'Апрель 2020'!AP61</f>
        <v>0</v>
      </c>
      <c r="AR61" s="87" t="str">
        <f>'Январь 2020'!AW61</f>
        <v>Днепр1</v>
      </c>
      <c r="AS61" s="88" t="str">
        <f>'Январь 2020'!AX61</f>
        <v>TEAM17</v>
      </c>
      <c r="AT61" s="45">
        <f t="shared" si="5"/>
        <v>0</v>
      </c>
    </row>
    <row r="62" spans="1:46" ht="14.25" customHeight="1">
      <c r="A62" s="71">
        <f>'Январь 2020'!A62</f>
        <v>57</v>
      </c>
      <c r="B62" s="72" t="str">
        <f>'Январь 2020'!G62</f>
        <v>NAME059</v>
      </c>
      <c r="C62" s="73">
        <f>'Январь 2020'!B62</f>
        <v>43243</v>
      </c>
      <c r="D62" s="79"/>
      <c r="E62" s="79"/>
      <c r="F62" s="76"/>
      <c r="G62" s="153"/>
      <c r="H62" s="153"/>
      <c r="I62" s="75"/>
      <c r="J62" s="75"/>
      <c r="K62" s="76"/>
      <c r="L62" s="75"/>
      <c r="M62" s="76"/>
      <c r="N62" s="153"/>
      <c r="O62" s="153"/>
      <c r="P62" s="75"/>
      <c r="Q62" s="75"/>
      <c r="R62" s="75"/>
      <c r="S62" s="75"/>
      <c r="T62" s="76"/>
      <c r="U62" s="153"/>
      <c r="V62" s="153"/>
      <c r="W62" s="153"/>
      <c r="X62" s="75"/>
      <c r="Y62" s="75"/>
      <c r="Z62" s="75"/>
      <c r="AA62" s="76"/>
      <c r="AB62" s="153"/>
      <c r="AC62" s="153"/>
      <c r="AD62" s="75"/>
      <c r="AE62" s="75"/>
      <c r="AF62" s="75"/>
      <c r="AG62" s="79"/>
      <c r="AH62" s="80">
        <f t="shared" si="0"/>
        <v>0</v>
      </c>
      <c r="AI62" s="81">
        <f>'Март 2020'!AJ62-AH62</f>
        <v>0</v>
      </c>
      <c r="AJ62" s="82">
        <f t="shared" si="1"/>
        <v>0</v>
      </c>
      <c r="AK62" s="83">
        <f>'Март 2020'!AL62+AJ62</f>
        <v>0</v>
      </c>
      <c r="AL62" s="82">
        <f t="shared" si="2"/>
        <v>0</v>
      </c>
      <c r="AM62" s="84">
        <f>'Март 2020'!AN62+AL62</f>
        <v>0</v>
      </c>
      <c r="AN62" s="82">
        <f t="shared" si="3"/>
        <v>0</v>
      </c>
      <c r="AO62" s="85">
        <f>'Март 2020'!AP62+'Апрель 2020'!AN62</f>
        <v>0</v>
      </c>
      <c r="AP62" s="82">
        <f t="shared" si="4"/>
        <v>0</v>
      </c>
      <c r="AQ62" s="86">
        <f>'Март 2020'!AR62+'Апрель 2020'!AP62</f>
        <v>0</v>
      </c>
      <c r="AR62" s="87" t="str">
        <f>'Январь 2020'!AW62</f>
        <v>Днепр1</v>
      </c>
      <c r="AS62" s="88" t="str">
        <f>'Январь 2020'!AX62</f>
        <v>TEAM34</v>
      </c>
      <c r="AT62" s="45">
        <f t="shared" si="5"/>
        <v>0</v>
      </c>
    </row>
    <row r="63" spans="1:46" ht="14.25" customHeight="1">
      <c r="A63" s="71">
        <f>'Январь 2020'!A63</f>
        <v>58</v>
      </c>
      <c r="B63" s="72" t="str">
        <f>'Январь 2020'!G63</f>
        <v>NAME060</v>
      </c>
      <c r="C63" s="73">
        <f>'Январь 2020'!B63</f>
        <v>43384</v>
      </c>
      <c r="D63" s="75"/>
      <c r="E63" s="75"/>
      <c r="F63" s="76"/>
      <c r="G63" s="153"/>
      <c r="H63" s="153"/>
      <c r="I63" s="75"/>
      <c r="J63" s="75"/>
      <c r="K63" s="76"/>
      <c r="L63" s="75"/>
      <c r="M63" s="76"/>
      <c r="N63" s="153"/>
      <c r="O63" s="153"/>
      <c r="P63" s="75"/>
      <c r="Q63" s="75"/>
      <c r="R63" s="75"/>
      <c r="S63" s="75"/>
      <c r="T63" s="76"/>
      <c r="U63" s="153"/>
      <c r="V63" s="153"/>
      <c r="W63" s="153"/>
      <c r="X63" s="75"/>
      <c r="Y63" s="75"/>
      <c r="Z63" s="75"/>
      <c r="AA63" s="76"/>
      <c r="AB63" s="153"/>
      <c r="AC63" s="153"/>
      <c r="AD63" s="75"/>
      <c r="AE63" s="75"/>
      <c r="AF63" s="75"/>
      <c r="AG63" s="79"/>
      <c r="AH63" s="80">
        <f t="shared" si="0"/>
        <v>0</v>
      </c>
      <c r="AI63" s="81">
        <f>'Март 2020'!AJ63-AH63</f>
        <v>-4</v>
      </c>
      <c r="AJ63" s="82">
        <f t="shared" si="1"/>
        <v>0</v>
      </c>
      <c r="AK63" s="83">
        <f>'Март 2020'!AL63+AJ63</f>
        <v>0</v>
      </c>
      <c r="AL63" s="82">
        <f t="shared" si="2"/>
        <v>0</v>
      </c>
      <c r="AM63" s="84">
        <f>'Март 2020'!AN63+AL63</f>
        <v>0</v>
      </c>
      <c r="AN63" s="82">
        <f t="shared" si="3"/>
        <v>0</v>
      </c>
      <c r="AO63" s="85">
        <f>'Март 2020'!AP63+'Апрель 2020'!AN63</f>
        <v>0</v>
      </c>
      <c r="AP63" s="82">
        <f t="shared" si="4"/>
        <v>0</v>
      </c>
      <c r="AQ63" s="86">
        <f>'Март 2020'!AR63+'Апрель 2020'!AP63</f>
        <v>0</v>
      </c>
      <c r="AR63" s="87" t="str">
        <f>'Январь 2020'!AW63</f>
        <v>Днепр1</v>
      </c>
      <c r="AS63" s="88" t="str">
        <f>'Январь 2020'!AX63</f>
        <v>TEAM02</v>
      </c>
      <c r="AT63" s="45">
        <f t="shared" si="5"/>
        <v>0</v>
      </c>
    </row>
    <row r="64" spans="1:46" ht="14.25" customHeight="1">
      <c r="A64" s="71">
        <f>'Январь 2020'!A64</f>
        <v>59</v>
      </c>
      <c r="B64" s="72" t="str">
        <f>'Январь 2020'!G64</f>
        <v>NAME061</v>
      </c>
      <c r="C64" s="73">
        <f>'Январь 2020'!B64</f>
        <v>43384</v>
      </c>
      <c r="D64" s="75"/>
      <c r="E64" s="75"/>
      <c r="F64" s="76"/>
      <c r="G64" s="153"/>
      <c r="H64" s="153"/>
      <c r="I64" s="75"/>
      <c r="J64" s="75"/>
      <c r="K64" s="76"/>
      <c r="L64" s="75"/>
      <c r="M64" s="76"/>
      <c r="N64" s="153"/>
      <c r="O64" s="153"/>
      <c r="P64" s="75"/>
      <c r="Q64" s="75"/>
      <c r="R64" s="75"/>
      <c r="S64" s="75"/>
      <c r="T64" s="76"/>
      <c r="U64" s="153"/>
      <c r="V64" s="153"/>
      <c r="W64" s="153"/>
      <c r="X64" s="75"/>
      <c r="Y64" s="75"/>
      <c r="Z64" s="75"/>
      <c r="AA64" s="76"/>
      <c r="AB64" s="153"/>
      <c r="AC64" s="153"/>
      <c r="AD64" s="75"/>
      <c r="AE64" s="75"/>
      <c r="AF64" s="75"/>
      <c r="AG64" s="75"/>
      <c r="AH64" s="80">
        <f t="shared" si="0"/>
        <v>0</v>
      </c>
      <c r="AI64" s="81">
        <f>'Март 2020'!AJ64-AH64</f>
        <v>0</v>
      </c>
      <c r="AJ64" s="82">
        <f t="shared" si="1"/>
        <v>0</v>
      </c>
      <c r="AK64" s="83">
        <f>'Март 2020'!AL64+AJ64</f>
        <v>0</v>
      </c>
      <c r="AL64" s="82">
        <f t="shared" si="2"/>
        <v>0</v>
      </c>
      <c r="AM64" s="84">
        <f>'Март 2020'!AN64+AL64</f>
        <v>0</v>
      </c>
      <c r="AN64" s="82">
        <f t="shared" si="3"/>
        <v>0</v>
      </c>
      <c r="AO64" s="85">
        <f>'Март 2020'!AP64+'Апрель 2020'!AN64</f>
        <v>0</v>
      </c>
      <c r="AP64" s="82">
        <f t="shared" si="4"/>
        <v>0</v>
      </c>
      <c r="AQ64" s="86">
        <f>'Март 2020'!AR64+'Апрель 2020'!AP64</f>
        <v>0</v>
      </c>
      <c r="AR64" s="87" t="str">
        <f>'Январь 2020'!AW64</f>
        <v>Днепр1</v>
      </c>
      <c r="AS64" s="88" t="str">
        <f>'Январь 2020'!AX64</f>
        <v>TEAM34</v>
      </c>
      <c r="AT64" s="45">
        <f t="shared" si="5"/>
        <v>0</v>
      </c>
    </row>
    <row r="65" spans="1:46" ht="14.25" customHeight="1">
      <c r="A65" s="71">
        <f>'Январь 2020'!A65</f>
        <v>60</v>
      </c>
      <c r="B65" s="72" t="str">
        <f>'Январь 2020'!G65</f>
        <v>NAME062</v>
      </c>
      <c r="C65" s="73">
        <f>'Январь 2020'!B65</f>
        <v>43733</v>
      </c>
      <c r="D65" s="75"/>
      <c r="E65" s="75"/>
      <c r="F65" s="76"/>
      <c r="G65" s="153"/>
      <c r="H65" s="153"/>
      <c r="I65" s="75"/>
      <c r="J65" s="75"/>
      <c r="K65" s="76"/>
      <c r="L65" s="75"/>
      <c r="M65" s="76"/>
      <c r="N65" s="153"/>
      <c r="O65" s="153"/>
      <c r="P65" s="75"/>
      <c r="Q65" s="75"/>
      <c r="R65" s="75"/>
      <c r="S65" s="75"/>
      <c r="T65" s="76"/>
      <c r="U65" s="153"/>
      <c r="V65" s="153"/>
      <c r="W65" s="153"/>
      <c r="X65" s="75"/>
      <c r="Y65" s="75"/>
      <c r="Z65" s="75"/>
      <c r="AA65" s="76"/>
      <c r="AB65" s="153"/>
      <c r="AC65" s="153"/>
      <c r="AD65" s="75"/>
      <c r="AE65" s="75"/>
      <c r="AF65" s="75"/>
      <c r="AG65" s="79"/>
      <c r="AH65" s="80">
        <f t="shared" si="0"/>
        <v>0</v>
      </c>
      <c r="AI65" s="81">
        <f>'Март 2020'!AJ65-AH65</f>
        <v>0</v>
      </c>
      <c r="AJ65" s="82">
        <f t="shared" si="1"/>
        <v>0</v>
      </c>
      <c r="AK65" s="83">
        <f>'Март 2020'!AL65+AJ65</f>
        <v>0</v>
      </c>
      <c r="AL65" s="82">
        <f t="shared" si="2"/>
        <v>0</v>
      </c>
      <c r="AM65" s="84">
        <f>'Март 2020'!AN65+AL65</f>
        <v>0</v>
      </c>
      <c r="AN65" s="82">
        <f t="shared" si="3"/>
        <v>0</v>
      </c>
      <c r="AO65" s="85">
        <f>'Март 2020'!AP65+'Апрель 2020'!AN65</f>
        <v>0</v>
      </c>
      <c r="AP65" s="82">
        <f t="shared" si="4"/>
        <v>0</v>
      </c>
      <c r="AQ65" s="86">
        <f>'Март 2020'!AR65+'Апрель 2020'!AP65</f>
        <v>0</v>
      </c>
      <c r="AR65" s="87" t="str">
        <f>'Январь 2020'!AW65</f>
        <v>Днепр1</v>
      </c>
      <c r="AS65" s="88" t="str">
        <f>'Январь 2020'!AX65</f>
        <v>TEAM34</v>
      </c>
      <c r="AT65" s="45">
        <f t="shared" si="5"/>
        <v>0</v>
      </c>
    </row>
    <row r="66" spans="1:46" ht="14.25" customHeight="1">
      <c r="A66" s="71">
        <f>'Январь 2020'!A66</f>
        <v>61</v>
      </c>
      <c r="B66" s="72" t="str">
        <f>'Январь 2020'!G66</f>
        <v>NAME063</v>
      </c>
      <c r="C66" s="73">
        <f>'Январь 2020'!B66</f>
        <v>41183</v>
      </c>
      <c r="D66" s="75"/>
      <c r="E66" s="75"/>
      <c r="F66" s="76"/>
      <c r="G66" s="153"/>
      <c r="H66" s="153"/>
      <c r="I66" s="75"/>
      <c r="J66" s="75"/>
      <c r="K66" s="76"/>
      <c r="L66" s="75"/>
      <c r="M66" s="76"/>
      <c r="N66" s="153"/>
      <c r="O66" s="153"/>
      <c r="P66" s="75"/>
      <c r="Q66" s="75"/>
      <c r="R66" s="75"/>
      <c r="S66" s="75"/>
      <c r="T66" s="76"/>
      <c r="U66" s="153"/>
      <c r="V66" s="153"/>
      <c r="W66" s="153"/>
      <c r="X66" s="75"/>
      <c r="Y66" s="79"/>
      <c r="Z66" s="75"/>
      <c r="AA66" s="76"/>
      <c r="AB66" s="153"/>
      <c r="AC66" s="153"/>
      <c r="AD66" s="75"/>
      <c r="AE66" s="75"/>
      <c r="AF66" s="75"/>
      <c r="AG66" s="79"/>
      <c r="AH66" s="80">
        <f t="shared" si="0"/>
        <v>0</v>
      </c>
      <c r="AI66" s="81">
        <f>'Март 2020'!AJ66-AH66</f>
        <v>-9</v>
      </c>
      <c r="AJ66" s="82">
        <f t="shared" si="1"/>
        <v>0</v>
      </c>
      <c r="AK66" s="83">
        <f>'Март 2020'!AL66+AJ66</f>
        <v>0</v>
      </c>
      <c r="AL66" s="82">
        <f t="shared" si="2"/>
        <v>0</v>
      </c>
      <c r="AM66" s="84">
        <f>'Март 2020'!AN66+AL66</f>
        <v>0</v>
      </c>
      <c r="AN66" s="82">
        <f t="shared" si="3"/>
        <v>0</v>
      </c>
      <c r="AO66" s="85">
        <f>'Март 2020'!AP66+'Апрель 2020'!AN66</f>
        <v>0</v>
      </c>
      <c r="AP66" s="82">
        <f t="shared" si="4"/>
        <v>0</v>
      </c>
      <c r="AQ66" s="86">
        <f>'Март 2020'!AR66+'Апрель 2020'!AP66</f>
        <v>0</v>
      </c>
      <c r="AR66" s="87" t="str">
        <f>'Январь 2020'!AW66</f>
        <v>Днепр1</v>
      </c>
      <c r="AS66" s="88" t="str">
        <f>'Январь 2020'!AX66</f>
        <v>TEAM34</v>
      </c>
      <c r="AT66" s="45">
        <f t="shared" si="5"/>
        <v>0</v>
      </c>
    </row>
    <row r="67" spans="1:46" ht="14.25" customHeight="1">
      <c r="A67" s="71">
        <f>'Январь 2020'!A67</f>
        <v>62</v>
      </c>
      <c r="B67" s="72" t="str">
        <f>'Январь 2020'!G67</f>
        <v>NAME064</v>
      </c>
      <c r="C67" s="214">
        <f>'Январь 2020'!B67</f>
        <v>43812</v>
      </c>
      <c r="D67" s="79"/>
      <c r="E67" s="75"/>
      <c r="F67" s="76"/>
      <c r="G67" s="190"/>
      <c r="H67" s="190"/>
      <c r="I67" s="75"/>
      <c r="J67" s="75"/>
      <c r="K67" s="76"/>
      <c r="L67" s="75"/>
      <c r="M67" s="76"/>
      <c r="N67" s="190"/>
      <c r="O67" s="190"/>
      <c r="P67" s="75"/>
      <c r="Q67" s="75"/>
      <c r="R67" s="75"/>
      <c r="S67" s="75"/>
      <c r="T67" s="76"/>
      <c r="U67" s="190"/>
      <c r="V67" s="190"/>
      <c r="W67" s="190"/>
      <c r="X67" s="75"/>
      <c r="Y67" s="79"/>
      <c r="Z67" s="75"/>
      <c r="AA67" s="76"/>
      <c r="AB67" s="190"/>
      <c r="AC67" s="190"/>
      <c r="AD67" s="75"/>
      <c r="AE67" s="75"/>
      <c r="AF67" s="75"/>
      <c r="AG67" s="75"/>
      <c r="AH67" s="80">
        <f t="shared" si="0"/>
        <v>0</v>
      </c>
      <c r="AI67" s="81">
        <f>'Март 2020'!AJ67-AH67</f>
        <v>0</v>
      </c>
      <c r="AJ67" s="82">
        <f t="shared" si="1"/>
        <v>0</v>
      </c>
      <c r="AK67" s="83">
        <f>'Март 2020'!AL67+AJ67</f>
        <v>0</v>
      </c>
      <c r="AL67" s="82">
        <f t="shared" si="2"/>
        <v>0</v>
      </c>
      <c r="AM67" s="84">
        <f>'Март 2020'!AN67+AL67</f>
        <v>0</v>
      </c>
      <c r="AN67" s="82">
        <f t="shared" si="3"/>
        <v>0</v>
      </c>
      <c r="AO67" s="85">
        <f>'Март 2020'!AP67+'Апрель 2020'!AN67</f>
        <v>0</v>
      </c>
      <c r="AP67" s="82">
        <f t="shared" si="4"/>
        <v>0</v>
      </c>
      <c r="AQ67" s="86">
        <f>'Март 2020'!AR67+'Апрель 2020'!AP67</f>
        <v>0</v>
      </c>
      <c r="AR67" s="87" t="str">
        <f>'Январь 2020'!AW67</f>
        <v>Днепр2</v>
      </c>
      <c r="AS67" s="88" t="str">
        <f>'Январь 2020'!AX67</f>
        <v>TEAM03</v>
      </c>
      <c r="AT67" s="45">
        <f t="shared" si="5"/>
        <v>0</v>
      </c>
    </row>
    <row r="68" spans="1:46" ht="14.25" customHeight="1">
      <c r="A68" s="71">
        <f>'Январь 2020'!A68</f>
        <v>63</v>
      </c>
      <c r="B68" s="72" t="str">
        <f>'Январь 2020'!G68</f>
        <v>NAME065</v>
      </c>
      <c r="C68" s="73">
        <f>'Январь 2020'!B68</f>
        <v>43479</v>
      </c>
      <c r="D68" s="75"/>
      <c r="E68" s="75"/>
      <c r="F68" s="76"/>
      <c r="G68" s="153"/>
      <c r="H68" s="153"/>
      <c r="I68" s="75"/>
      <c r="J68" s="75"/>
      <c r="K68" s="76"/>
      <c r="L68" s="75"/>
      <c r="M68" s="76"/>
      <c r="N68" s="153"/>
      <c r="O68" s="153"/>
      <c r="P68" s="75"/>
      <c r="Q68" s="75"/>
      <c r="R68" s="75"/>
      <c r="S68" s="75"/>
      <c r="T68" s="76"/>
      <c r="U68" s="153"/>
      <c r="V68" s="153"/>
      <c r="W68" s="153"/>
      <c r="X68" s="75"/>
      <c r="Y68" s="75"/>
      <c r="Z68" s="75"/>
      <c r="AA68" s="76"/>
      <c r="AB68" s="153"/>
      <c r="AC68" s="153"/>
      <c r="AD68" s="75"/>
      <c r="AE68" s="75"/>
      <c r="AF68" s="75"/>
      <c r="AG68" s="75"/>
      <c r="AH68" s="80">
        <f t="shared" si="0"/>
        <v>0</v>
      </c>
      <c r="AI68" s="81">
        <f>'Март 2020'!AJ68-AH68</f>
        <v>0</v>
      </c>
      <c r="AJ68" s="82">
        <f t="shared" si="1"/>
        <v>0</v>
      </c>
      <c r="AK68" s="83">
        <f>'Март 2020'!AL68+AJ68</f>
        <v>0</v>
      </c>
      <c r="AL68" s="82">
        <f t="shared" si="2"/>
        <v>0</v>
      </c>
      <c r="AM68" s="84">
        <f>'Март 2020'!AN68+AL68</f>
        <v>0</v>
      </c>
      <c r="AN68" s="82">
        <f t="shared" si="3"/>
        <v>0</v>
      </c>
      <c r="AO68" s="85">
        <f>'Март 2020'!AP68+'Апрель 2020'!AN68</f>
        <v>0</v>
      </c>
      <c r="AP68" s="82">
        <f t="shared" si="4"/>
        <v>0</v>
      </c>
      <c r="AQ68" s="86">
        <f>'Март 2020'!AR68+'Апрель 2020'!AP68</f>
        <v>0</v>
      </c>
      <c r="AR68" s="87" t="str">
        <f>'Январь 2020'!AW68</f>
        <v>Харьков</v>
      </c>
      <c r="AS68" s="88" t="str">
        <f>'Январь 2020'!AX68</f>
        <v>TEAM03</v>
      </c>
      <c r="AT68" s="45">
        <f t="shared" si="5"/>
        <v>0</v>
      </c>
    </row>
    <row r="69" spans="1:46" ht="14.25" customHeight="1">
      <c r="A69" s="71">
        <f>'Январь 2020'!A69</f>
        <v>64</v>
      </c>
      <c r="B69" s="72" t="str">
        <f>'Январь 2020'!G69</f>
        <v>NAME066</v>
      </c>
      <c r="C69" s="73">
        <f>'Январь 2020'!B69</f>
        <v>43416</v>
      </c>
      <c r="D69" s="79"/>
      <c r="E69" s="75"/>
      <c r="F69" s="76"/>
      <c r="G69" s="153"/>
      <c r="H69" s="153"/>
      <c r="I69" s="75"/>
      <c r="J69" s="75"/>
      <c r="K69" s="76"/>
      <c r="L69" s="79"/>
      <c r="M69" s="76"/>
      <c r="N69" s="153"/>
      <c r="O69" s="153"/>
      <c r="P69" s="75"/>
      <c r="Q69" s="75"/>
      <c r="R69" s="75"/>
      <c r="S69" s="75"/>
      <c r="T69" s="93"/>
      <c r="U69" s="153"/>
      <c r="V69" s="153"/>
      <c r="W69" s="153"/>
      <c r="X69" s="75"/>
      <c r="Y69" s="75"/>
      <c r="Z69" s="75"/>
      <c r="AA69" s="76"/>
      <c r="AB69" s="153"/>
      <c r="AC69" s="153"/>
      <c r="AD69" s="75"/>
      <c r="AE69" s="75"/>
      <c r="AF69" s="75"/>
      <c r="AG69" s="79"/>
      <c r="AH69" s="80">
        <f t="shared" si="0"/>
        <v>0</v>
      </c>
      <c r="AI69" s="81">
        <f>'Март 2020'!AJ69-AH69</f>
        <v>0</v>
      </c>
      <c r="AJ69" s="82">
        <f t="shared" si="1"/>
        <v>0</v>
      </c>
      <c r="AK69" s="83">
        <f>'Март 2020'!AL69+AJ69</f>
        <v>0</v>
      </c>
      <c r="AL69" s="82">
        <f t="shared" si="2"/>
        <v>0</v>
      </c>
      <c r="AM69" s="84">
        <f>'Март 2020'!AN69+AL69</f>
        <v>0</v>
      </c>
      <c r="AN69" s="82">
        <f t="shared" si="3"/>
        <v>0</v>
      </c>
      <c r="AO69" s="85">
        <f>'Март 2020'!AP69+'Апрель 2020'!AN69</f>
        <v>0</v>
      </c>
      <c r="AP69" s="82">
        <f t="shared" si="4"/>
        <v>0</v>
      </c>
      <c r="AQ69" s="86">
        <f>'Март 2020'!AR69+'Апрель 2020'!AP69</f>
        <v>0</v>
      </c>
      <c r="AR69" s="87" t="str">
        <f>'Январь 2020'!AW69</f>
        <v>Киев</v>
      </c>
      <c r="AS69" s="88" t="str">
        <f>'Январь 2020'!AX69</f>
        <v>TEAM25</v>
      </c>
      <c r="AT69" s="45">
        <f t="shared" si="5"/>
        <v>0</v>
      </c>
    </row>
    <row r="70" spans="1:46" ht="14.25" customHeight="1">
      <c r="A70" s="71">
        <f>'Январь 2020'!A70</f>
        <v>65</v>
      </c>
      <c r="B70" s="72" t="str">
        <f>'Январь 2020'!G70</f>
        <v>NAME067</v>
      </c>
      <c r="C70" s="89">
        <f>'Январь 2020'!B70</f>
        <v>43805</v>
      </c>
      <c r="D70" s="75"/>
      <c r="E70" s="75"/>
      <c r="F70" s="76"/>
      <c r="G70" s="153"/>
      <c r="H70" s="153"/>
      <c r="I70" s="75"/>
      <c r="J70" s="75"/>
      <c r="K70" s="76"/>
      <c r="L70" s="79"/>
      <c r="M70" s="76"/>
      <c r="N70" s="153"/>
      <c r="O70" s="153"/>
      <c r="P70" s="75"/>
      <c r="Q70" s="75"/>
      <c r="R70" s="75"/>
      <c r="S70" s="75"/>
      <c r="T70" s="76"/>
      <c r="U70" s="153"/>
      <c r="V70" s="153"/>
      <c r="W70" s="153"/>
      <c r="X70" s="75"/>
      <c r="Y70" s="79"/>
      <c r="Z70" s="79"/>
      <c r="AA70" s="93"/>
      <c r="AB70" s="153"/>
      <c r="AC70" s="153"/>
      <c r="AD70" s="75"/>
      <c r="AE70" s="75"/>
      <c r="AF70" s="75"/>
      <c r="AG70" s="75"/>
      <c r="AH70" s="80">
        <f t="shared" si="0"/>
        <v>0</v>
      </c>
      <c r="AI70" s="81">
        <f>'Март 2020'!AJ70-AH70</f>
        <v>0</v>
      </c>
      <c r="AJ70" s="82">
        <f t="shared" si="1"/>
        <v>0</v>
      </c>
      <c r="AK70" s="83">
        <f>'Март 2020'!AL70+AJ70</f>
        <v>0</v>
      </c>
      <c r="AL70" s="82">
        <f t="shared" si="2"/>
        <v>0</v>
      </c>
      <c r="AM70" s="84">
        <f>'Март 2020'!AN70+AL70</f>
        <v>0</v>
      </c>
      <c r="AN70" s="82">
        <f t="shared" si="3"/>
        <v>0</v>
      </c>
      <c r="AO70" s="85">
        <f>'Март 2020'!AP70+'Апрель 2020'!AN70</f>
        <v>0</v>
      </c>
      <c r="AP70" s="82">
        <f t="shared" si="4"/>
        <v>0</v>
      </c>
      <c r="AQ70" s="86">
        <f>'Март 2020'!AR70+'Апрель 2020'!AP70</f>
        <v>0</v>
      </c>
      <c r="AR70" s="87" t="str">
        <f>'Январь 2020'!AW70</f>
        <v>Днепр2</v>
      </c>
      <c r="AS70" s="88" t="str">
        <f>'Январь 2020'!AX70</f>
        <v>TEAM11</v>
      </c>
      <c r="AT70" s="45">
        <f t="shared" si="5"/>
        <v>0</v>
      </c>
    </row>
    <row r="71" spans="1:46" ht="14.25" customHeight="1">
      <c r="A71" s="71">
        <f>'Январь 2020'!A71</f>
        <v>66</v>
      </c>
      <c r="B71" s="72" t="str">
        <f>'Январь 2020'!G71</f>
        <v>NAME068</v>
      </c>
      <c r="C71" s="73">
        <f>'Январь 2020'!B71</f>
        <v>43391</v>
      </c>
      <c r="D71" s="75"/>
      <c r="E71" s="75"/>
      <c r="F71" s="76"/>
      <c r="G71" s="153"/>
      <c r="H71" s="153"/>
      <c r="I71" s="75"/>
      <c r="J71" s="75"/>
      <c r="K71" s="76"/>
      <c r="L71" s="75"/>
      <c r="M71" s="76"/>
      <c r="N71" s="153"/>
      <c r="O71" s="153"/>
      <c r="P71" s="75"/>
      <c r="Q71" s="75"/>
      <c r="R71" s="75"/>
      <c r="S71" s="75"/>
      <c r="T71" s="76"/>
      <c r="U71" s="153"/>
      <c r="V71" s="153"/>
      <c r="W71" s="153"/>
      <c r="X71" s="75"/>
      <c r="Y71" s="75"/>
      <c r="Z71" s="75"/>
      <c r="AA71" s="76"/>
      <c r="AB71" s="153"/>
      <c r="AC71" s="153"/>
      <c r="AD71" s="75"/>
      <c r="AE71" s="75"/>
      <c r="AF71" s="75"/>
      <c r="AG71" s="75"/>
      <c r="AH71" s="80">
        <f t="shared" si="0"/>
        <v>0</v>
      </c>
      <c r="AI71" s="81">
        <f>'Март 2020'!AJ71-AH71</f>
        <v>0</v>
      </c>
      <c r="AJ71" s="82">
        <f t="shared" si="1"/>
        <v>0</v>
      </c>
      <c r="AK71" s="83">
        <f>'Март 2020'!AL71+AJ71</f>
        <v>0</v>
      </c>
      <c r="AL71" s="82">
        <f t="shared" si="2"/>
        <v>0</v>
      </c>
      <c r="AM71" s="84">
        <f>'Март 2020'!AN71+AL71</f>
        <v>0</v>
      </c>
      <c r="AN71" s="82">
        <f t="shared" si="3"/>
        <v>0</v>
      </c>
      <c r="AO71" s="85">
        <f>'Март 2020'!AP71+'Апрель 2020'!AN71</f>
        <v>0</v>
      </c>
      <c r="AP71" s="82">
        <f t="shared" si="4"/>
        <v>0</v>
      </c>
      <c r="AQ71" s="86">
        <f>'Март 2020'!AR71+'Апрель 2020'!AP71</f>
        <v>0</v>
      </c>
      <c r="AR71" s="87" t="str">
        <f>'Январь 2020'!AW71</f>
        <v>Днепр1</v>
      </c>
      <c r="AS71" s="88" t="str">
        <f>'Январь 2020'!AX71</f>
        <v>TEAM18</v>
      </c>
      <c r="AT71" s="45">
        <f t="shared" si="5"/>
        <v>0</v>
      </c>
    </row>
    <row r="72" spans="1:46" ht="14.25" customHeight="1">
      <c r="A72" s="71">
        <f>'Январь 2020'!A72</f>
        <v>67</v>
      </c>
      <c r="B72" s="72" t="str">
        <f>'Январь 2020'!G72</f>
        <v>NAME069</v>
      </c>
      <c r="C72" s="73">
        <f>'Январь 2020'!B72</f>
        <v>43504</v>
      </c>
      <c r="D72" s="75"/>
      <c r="E72" s="75"/>
      <c r="F72" s="76"/>
      <c r="G72" s="153"/>
      <c r="H72" s="153"/>
      <c r="I72" s="75"/>
      <c r="J72" s="75"/>
      <c r="K72" s="76"/>
      <c r="L72" s="75"/>
      <c r="M72" s="76"/>
      <c r="N72" s="153"/>
      <c r="O72" s="153"/>
      <c r="P72" s="75"/>
      <c r="Q72" s="75"/>
      <c r="R72" s="75"/>
      <c r="S72" s="75"/>
      <c r="T72" s="76"/>
      <c r="U72" s="153"/>
      <c r="V72" s="153"/>
      <c r="W72" s="153"/>
      <c r="X72" s="75"/>
      <c r="Y72" s="75"/>
      <c r="Z72" s="75"/>
      <c r="AA72" s="76"/>
      <c r="AB72" s="153"/>
      <c r="AC72" s="153"/>
      <c r="AD72" s="75"/>
      <c r="AE72" s="75"/>
      <c r="AF72" s="75"/>
      <c r="AG72" s="75"/>
      <c r="AH72" s="80">
        <f t="shared" si="0"/>
        <v>0</v>
      </c>
      <c r="AI72" s="81">
        <f>'Март 2020'!AJ72-AH72</f>
        <v>0</v>
      </c>
      <c r="AJ72" s="82">
        <f t="shared" si="1"/>
        <v>0</v>
      </c>
      <c r="AK72" s="83">
        <f>'Март 2020'!AL72+AJ72</f>
        <v>0</v>
      </c>
      <c r="AL72" s="82">
        <f t="shared" si="2"/>
        <v>0</v>
      </c>
      <c r="AM72" s="84">
        <f>'Март 2020'!AN72+AL72</f>
        <v>0</v>
      </c>
      <c r="AN72" s="82">
        <f t="shared" si="3"/>
        <v>0</v>
      </c>
      <c r="AO72" s="85">
        <f>'Март 2020'!AP72+'Апрель 2020'!AN72</f>
        <v>0</v>
      </c>
      <c r="AP72" s="82">
        <f t="shared" si="4"/>
        <v>0</v>
      </c>
      <c r="AQ72" s="86">
        <f>'Март 2020'!AR72+'Апрель 2020'!AP72</f>
        <v>0</v>
      </c>
      <c r="AR72" s="87" t="str">
        <f>'Январь 2020'!AW72</f>
        <v>Киев</v>
      </c>
      <c r="AS72" s="88" t="str">
        <f>'Январь 2020'!AX72</f>
        <v>TEAM26</v>
      </c>
      <c r="AT72" s="45">
        <f t="shared" si="5"/>
        <v>0</v>
      </c>
    </row>
    <row r="73" spans="1:46" ht="14.25" customHeight="1">
      <c r="A73" s="71">
        <f>'Январь 2020'!A73</f>
        <v>68</v>
      </c>
      <c r="B73" s="72" t="str">
        <f>'Январь 2020'!G73</f>
        <v>NAME070</v>
      </c>
      <c r="C73" s="73">
        <f>'Январь 2020'!B73</f>
        <v>43186</v>
      </c>
      <c r="D73" s="75"/>
      <c r="E73" s="75"/>
      <c r="F73" s="76"/>
      <c r="G73" s="153"/>
      <c r="H73" s="153"/>
      <c r="I73" s="75"/>
      <c r="J73" s="75"/>
      <c r="K73" s="76"/>
      <c r="L73" s="75"/>
      <c r="M73" s="76"/>
      <c r="N73" s="153"/>
      <c r="O73" s="153"/>
      <c r="P73" s="75"/>
      <c r="Q73" s="75"/>
      <c r="R73" s="75"/>
      <c r="S73" s="75"/>
      <c r="T73" s="76"/>
      <c r="U73" s="153"/>
      <c r="V73" s="153"/>
      <c r="W73" s="153"/>
      <c r="X73" s="75"/>
      <c r="Y73" s="75"/>
      <c r="Z73" s="75"/>
      <c r="AA73" s="76"/>
      <c r="AB73" s="153"/>
      <c r="AC73" s="153"/>
      <c r="AD73" s="75"/>
      <c r="AE73" s="75"/>
      <c r="AF73" s="75"/>
      <c r="AG73" s="79"/>
      <c r="AH73" s="80">
        <f t="shared" si="0"/>
        <v>0</v>
      </c>
      <c r="AI73" s="81">
        <f>'Март 2020'!AJ73-AH73</f>
        <v>-8</v>
      </c>
      <c r="AJ73" s="82">
        <f t="shared" si="1"/>
        <v>0</v>
      </c>
      <c r="AK73" s="83">
        <f>'Март 2020'!AL73+AJ73</f>
        <v>0</v>
      </c>
      <c r="AL73" s="82">
        <f t="shared" si="2"/>
        <v>0</v>
      </c>
      <c r="AM73" s="84">
        <f>'Март 2020'!AN73+AL73</f>
        <v>0</v>
      </c>
      <c r="AN73" s="82">
        <f t="shared" si="3"/>
        <v>0</v>
      </c>
      <c r="AO73" s="85">
        <f>'Март 2020'!AP73+'Апрель 2020'!AN73</f>
        <v>0</v>
      </c>
      <c r="AP73" s="82">
        <f t="shared" si="4"/>
        <v>0</v>
      </c>
      <c r="AQ73" s="86">
        <f>'Март 2020'!AR73+'Апрель 2020'!AP73</f>
        <v>0</v>
      </c>
      <c r="AR73" s="87" t="str">
        <f>'Январь 2020'!AW73</f>
        <v>Днепр1</v>
      </c>
      <c r="AS73" s="88" t="str">
        <f>'Январь 2020'!AX73</f>
        <v>TEAM21</v>
      </c>
      <c r="AT73" s="45">
        <f t="shared" si="5"/>
        <v>0</v>
      </c>
    </row>
    <row r="74" spans="1:46" ht="14.25" customHeight="1">
      <c r="A74" s="71">
        <f>'Январь 2020'!A74</f>
        <v>69</v>
      </c>
      <c r="B74" s="72" t="str">
        <f>'Январь 2020'!G74</f>
        <v>NAME071</v>
      </c>
      <c r="C74" s="73">
        <f>'Январь 2020'!B74</f>
        <v>43543</v>
      </c>
      <c r="D74" s="75"/>
      <c r="E74" s="79"/>
      <c r="F74" s="93"/>
      <c r="G74" s="153"/>
      <c r="H74" s="153"/>
      <c r="I74" s="75"/>
      <c r="J74" s="75"/>
      <c r="K74" s="76"/>
      <c r="L74" s="75"/>
      <c r="M74" s="76"/>
      <c r="N74" s="153"/>
      <c r="O74" s="153"/>
      <c r="P74" s="75"/>
      <c r="Q74" s="75"/>
      <c r="R74" s="75"/>
      <c r="S74" s="75"/>
      <c r="T74" s="76"/>
      <c r="U74" s="153"/>
      <c r="V74" s="153"/>
      <c r="W74" s="153"/>
      <c r="X74" s="75"/>
      <c r="Y74" s="75"/>
      <c r="Z74" s="75"/>
      <c r="AA74" s="76"/>
      <c r="AB74" s="153"/>
      <c r="AC74" s="153"/>
      <c r="AD74" s="75"/>
      <c r="AE74" s="75"/>
      <c r="AF74" s="75"/>
      <c r="AG74" s="79"/>
      <c r="AH74" s="80">
        <f t="shared" si="0"/>
        <v>0</v>
      </c>
      <c r="AI74" s="81">
        <f>'Март 2020'!AJ74-AH74</f>
        <v>0</v>
      </c>
      <c r="AJ74" s="82">
        <f t="shared" si="1"/>
        <v>0</v>
      </c>
      <c r="AK74" s="83">
        <f>'Март 2020'!AL74+AJ74</f>
        <v>0</v>
      </c>
      <c r="AL74" s="82">
        <f t="shared" si="2"/>
        <v>0</v>
      </c>
      <c r="AM74" s="84">
        <f>'Март 2020'!AN74+AL74</f>
        <v>0</v>
      </c>
      <c r="AN74" s="82">
        <f t="shared" si="3"/>
        <v>0</v>
      </c>
      <c r="AO74" s="85">
        <f>'Март 2020'!AP74+'Апрель 2020'!AN74</f>
        <v>0</v>
      </c>
      <c r="AP74" s="82">
        <f t="shared" si="4"/>
        <v>0</v>
      </c>
      <c r="AQ74" s="86">
        <f>'Март 2020'!AR74+'Апрель 2020'!AP74</f>
        <v>0</v>
      </c>
      <c r="AR74" s="87" t="str">
        <f>'Январь 2020'!AW74</f>
        <v>Днепр2</v>
      </c>
      <c r="AS74" s="88" t="str">
        <f>'Январь 2020'!AX74</f>
        <v>TEAM27</v>
      </c>
      <c r="AT74" s="45">
        <f t="shared" si="5"/>
        <v>0</v>
      </c>
    </row>
    <row r="75" spans="1:46" ht="14.25" customHeight="1">
      <c r="A75" s="71">
        <f>'Январь 2020'!A75</f>
        <v>70</v>
      </c>
      <c r="B75" s="72" t="str">
        <f>'Январь 2020'!G75</f>
        <v>NAME072</v>
      </c>
      <c r="C75" s="73">
        <f>'Январь 2020'!B75</f>
        <v>43452</v>
      </c>
      <c r="D75" s="75"/>
      <c r="E75" s="75"/>
      <c r="F75" s="76"/>
      <c r="G75" s="153"/>
      <c r="H75" s="153"/>
      <c r="I75" s="75"/>
      <c r="J75" s="75"/>
      <c r="K75" s="76"/>
      <c r="L75" s="75"/>
      <c r="M75" s="76"/>
      <c r="N75" s="153"/>
      <c r="O75" s="153"/>
      <c r="P75" s="75"/>
      <c r="Q75" s="75"/>
      <c r="R75" s="75"/>
      <c r="S75" s="75"/>
      <c r="T75" s="76"/>
      <c r="U75" s="153"/>
      <c r="V75" s="153"/>
      <c r="W75" s="153"/>
      <c r="X75" s="75"/>
      <c r="Y75" s="75"/>
      <c r="Z75" s="75"/>
      <c r="AA75" s="76"/>
      <c r="AB75" s="153"/>
      <c r="AC75" s="153"/>
      <c r="AD75" s="75"/>
      <c r="AE75" s="75"/>
      <c r="AF75" s="75"/>
      <c r="AG75" s="75"/>
      <c r="AH75" s="80">
        <f t="shared" si="0"/>
        <v>0</v>
      </c>
      <c r="AI75" s="81">
        <f>'Март 2020'!AJ75-AH75</f>
        <v>0</v>
      </c>
      <c r="AJ75" s="82">
        <f t="shared" si="1"/>
        <v>0</v>
      </c>
      <c r="AK75" s="83">
        <f>'Март 2020'!AL75+AJ75</f>
        <v>0</v>
      </c>
      <c r="AL75" s="82">
        <f t="shared" si="2"/>
        <v>0</v>
      </c>
      <c r="AM75" s="84">
        <f>'Март 2020'!AN75+AL75</f>
        <v>0</v>
      </c>
      <c r="AN75" s="82">
        <f t="shared" si="3"/>
        <v>0</v>
      </c>
      <c r="AO75" s="85">
        <f>'Март 2020'!AP75+'Апрель 2020'!AN75</f>
        <v>0</v>
      </c>
      <c r="AP75" s="82">
        <f t="shared" si="4"/>
        <v>0</v>
      </c>
      <c r="AQ75" s="86">
        <f>'Март 2020'!AR75+'Апрель 2020'!AP75</f>
        <v>0</v>
      </c>
      <c r="AR75" s="87" t="str">
        <f>'Январь 2020'!AW75</f>
        <v>Днепр1</v>
      </c>
      <c r="AS75" s="88" t="str">
        <f>'Январь 2020'!AX75</f>
        <v>TEAM34</v>
      </c>
      <c r="AT75" s="45">
        <f t="shared" si="5"/>
        <v>0</v>
      </c>
    </row>
    <row r="76" spans="1:46" ht="14.25" customHeight="1">
      <c r="A76" s="71">
        <f>'Январь 2020'!A76</f>
        <v>0</v>
      </c>
      <c r="B76" s="72" t="str">
        <f>'Январь 2020'!G76</f>
        <v>NAME073</v>
      </c>
      <c r="C76" s="73">
        <f>'Январь 2020'!B76</f>
        <v>40725</v>
      </c>
      <c r="D76" s="75"/>
      <c r="E76" s="75"/>
      <c r="F76" s="76"/>
      <c r="G76" s="153"/>
      <c r="H76" s="153"/>
      <c r="I76" s="75"/>
      <c r="J76" s="75"/>
      <c r="K76" s="76"/>
      <c r="L76" s="79"/>
      <c r="M76" s="76"/>
      <c r="N76" s="153"/>
      <c r="O76" s="153"/>
      <c r="P76" s="75"/>
      <c r="Q76" s="75"/>
      <c r="R76" s="75"/>
      <c r="S76" s="75"/>
      <c r="T76" s="76"/>
      <c r="U76" s="153"/>
      <c r="V76" s="153"/>
      <c r="W76" s="153"/>
      <c r="X76" s="75"/>
      <c r="Y76" s="75"/>
      <c r="Z76" s="75"/>
      <c r="AA76" s="76"/>
      <c r="AB76" s="153"/>
      <c r="AC76" s="153"/>
      <c r="AD76" s="75"/>
      <c r="AE76" s="75"/>
      <c r="AF76" s="75"/>
      <c r="AG76" s="79"/>
      <c r="AH76" s="80">
        <f t="shared" si="0"/>
        <v>0</v>
      </c>
      <c r="AI76" s="81">
        <f>'Март 2020'!AJ76-AH76</f>
        <v>0</v>
      </c>
      <c r="AJ76" s="82">
        <f t="shared" si="1"/>
        <v>0</v>
      </c>
      <c r="AK76" s="83">
        <f>'Март 2020'!AL76+AJ76</f>
        <v>0</v>
      </c>
      <c r="AL76" s="82">
        <f t="shared" si="2"/>
        <v>0</v>
      </c>
      <c r="AM76" s="84">
        <f>'Март 2020'!AN76+AL76</f>
        <v>0</v>
      </c>
      <c r="AN76" s="82">
        <f t="shared" si="3"/>
        <v>0</v>
      </c>
      <c r="AO76" s="85">
        <f>'Март 2020'!AP76+'Апрель 2020'!AN76</f>
        <v>0</v>
      </c>
      <c r="AP76" s="82">
        <f t="shared" si="4"/>
        <v>0</v>
      </c>
      <c r="AQ76" s="86">
        <f>'Март 2020'!AR76+'Апрель 2020'!AP76</f>
        <v>0</v>
      </c>
      <c r="AR76" s="87" t="str">
        <f>'Январь 2020'!AW76</f>
        <v>уволен</v>
      </c>
      <c r="AS76" s="88" t="str">
        <f>'Январь 2020'!AX76</f>
        <v>TEAM17</v>
      </c>
      <c r="AT76" s="45">
        <f t="shared" si="5"/>
        <v>0</v>
      </c>
    </row>
    <row r="77" spans="1:46" ht="14.25" customHeight="1">
      <c r="A77" s="71">
        <f>'Январь 2020'!A77</f>
        <v>71</v>
      </c>
      <c r="B77" s="72" t="str">
        <f>'Январь 2020'!G77</f>
        <v>NAME074</v>
      </c>
      <c r="C77" s="73">
        <f>'Январь 2020'!B77</f>
        <v>43482</v>
      </c>
      <c r="D77" s="75"/>
      <c r="E77" s="79"/>
      <c r="F77" s="77" t="s">
        <v>23</v>
      </c>
      <c r="G77" s="190"/>
      <c r="H77" s="190"/>
      <c r="I77" s="75"/>
      <c r="J77" s="75"/>
      <c r="K77" s="76"/>
      <c r="L77" s="75"/>
      <c r="M77" s="76"/>
      <c r="N77" s="190"/>
      <c r="O77" s="190"/>
      <c r="P77" s="75"/>
      <c r="Q77" s="75"/>
      <c r="R77" s="75"/>
      <c r="S77" s="75"/>
      <c r="T77" s="76"/>
      <c r="U77" s="190"/>
      <c r="V77" s="190"/>
      <c r="W77" s="190"/>
      <c r="X77" s="75"/>
      <c r="Y77" s="75"/>
      <c r="Z77" s="75"/>
      <c r="AA77" s="76"/>
      <c r="AB77" s="190"/>
      <c r="AC77" s="190"/>
      <c r="AD77" s="75"/>
      <c r="AE77" s="75"/>
      <c r="AF77" s="75"/>
      <c r="AG77" s="79"/>
      <c r="AH77" s="80">
        <f t="shared" si="0"/>
        <v>1</v>
      </c>
      <c r="AI77" s="81">
        <f>'Март 2020'!AJ77-AH77</f>
        <v>-1</v>
      </c>
      <c r="AJ77" s="82">
        <f t="shared" si="1"/>
        <v>0</v>
      </c>
      <c r="AK77" s="83">
        <f>'Март 2020'!AL77+AJ77</f>
        <v>0</v>
      </c>
      <c r="AL77" s="82">
        <f t="shared" si="2"/>
        <v>0</v>
      </c>
      <c r="AM77" s="84">
        <f>'Март 2020'!AN77+AL77</f>
        <v>0</v>
      </c>
      <c r="AN77" s="82">
        <f t="shared" si="3"/>
        <v>0</v>
      </c>
      <c r="AO77" s="85">
        <f>'Март 2020'!AP77+'Апрель 2020'!AN77</f>
        <v>0</v>
      </c>
      <c r="AP77" s="82">
        <f t="shared" si="4"/>
        <v>0</v>
      </c>
      <c r="AQ77" s="86">
        <f>'Март 2020'!AR77+'Апрель 2020'!AP77</f>
        <v>0</v>
      </c>
      <c r="AR77" s="87" t="str">
        <f>'Январь 2020'!AW77</f>
        <v>Харьков</v>
      </c>
      <c r="AS77" s="88" t="str">
        <f>'Январь 2020'!AX77</f>
        <v>TEAM18</v>
      </c>
      <c r="AT77" s="45">
        <f t="shared" si="5"/>
        <v>0</v>
      </c>
    </row>
    <row r="78" spans="1:46" ht="14.25" customHeight="1">
      <c r="A78" s="71">
        <f>'Январь 2020'!A78</f>
        <v>72</v>
      </c>
      <c r="B78" s="72" t="str">
        <f>'Январь 2020'!G78</f>
        <v>NAME075</v>
      </c>
      <c r="C78" s="73">
        <f>'Январь 2020'!B78</f>
        <v>41155</v>
      </c>
      <c r="D78" s="75"/>
      <c r="E78" s="75"/>
      <c r="F78" s="76"/>
      <c r="G78" s="153"/>
      <c r="H78" s="153"/>
      <c r="I78" s="75"/>
      <c r="J78" s="75"/>
      <c r="K78" s="76"/>
      <c r="L78" s="79"/>
      <c r="M78" s="76"/>
      <c r="N78" s="153"/>
      <c r="O78" s="153"/>
      <c r="P78" s="75"/>
      <c r="Q78" s="75"/>
      <c r="R78" s="75"/>
      <c r="S78" s="75"/>
      <c r="T78" s="76"/>
      <c r="U78" s="153"/>
      <c r="V78" s="153"/>
      <c r="W78" s="153"/>
      <c r="X78" s="75"/>
      <c r="Y78" s="75"/>
      <c r="Z78" s="75"/>
      <c r="AA78" s="76"/>
      <c r="AB78" s="153"/>
      <c r="AC78" s="153"/>
      <c r="AD78" s="75"/>
      <c r="AE78" s="75"/>
      <c r="AF78" s="75"/>
      <c r="AG78" s="79"/>
      <c r="AH78" s="80">
        <f t="shared" si="0"/>
        <v>0</v>
      </c>
      <c r="AI78" s="81">
        <f>'Март 2020'!AJ78-AH78</f>
        <v>0</v>
      </c>
      <c r="AJ78" s="82">
        <f t="shared" si="1"/>
        <v>0</v>
      </c>
      <c r="AK78" s="83">
        <f>'Март 2020'!AL78+AJ78</f>
        <v>0</v>
      </c>
      <c r="AL78" s="82">
        <f t="shared" si="2"/>
        <v>0</v>
      </c>
      <c r="AM78" s="84">
        <f>'Март 2020'!AN78+AL78</f>
        <v>0</v>
      </c>
      <c r="AN78" s="82">
        <f t="shared" si="3"/>
        <v>0</v>
      </c>
      <c r="AO78" s="85">
        <f>'Март 2020'!AP78+'Апрель 2020'!AN78</f>
        <v>0</v>
      </c>
      <c r="AP78" s="82">
        <f t="shared" si="4"/>
        <v>0</v>
      </c>
      <c r="AQ78" s="86">
        <f>'Март 2020'!AR78+'Апрель 2020'!AP78</f>
        <v>0</v>
      </c>
      <c r="AR78" s="87" t="str">
        <f>'Январь 2020'!AW78</f>
        <v>Запорожье</v>
      </c>
      <c r="AS78" s="88" t="str">
        <f>'Январь 2020'!AX78</f>
        <v>TEAM01</v>
      </c>
      <c r="AT78" s="45">
        <f t="shared" si="5"/>
        <v>0</v>
      </c>
    </row>
    <row r="79" spans="1:46" ht="14.25" customHeight="1">
      <c r="A79" s="71">
        <f>'Январь 2020'!A79</f>
        <v>73</v>
      </c>
      <c r="B79" s="72" t="str">
        <f>'Январь 2020'!G79</f>
        <v>NAME076</v>
      </c>
      <c r="C79" s="73">
        <f>'Январь 2020'!B79</f>
        <v>43056</v>
      </c>
      <c r="D79" s="75"/>
      <c r="E79" s="75"/>
      <c r="F79" s="76"/>
      <c r="G79" s="153"/>
      <c r="H79" s="153"/>
      <c r="I79" s="75"/>
      <c r="J79" s="75"/>
      <c r="K79" s="76"/>
      <c r="L79" s="75"/>
      <c r="M79" s="76"/>
      <c r="N79" s="153"/>
      <c r="O79" s="153"/>
      <c r="P79" s="75"/>
      <c r="Q79" s="75"/>
      <c r="R79" s="75"/>
      <c r="S79" s="75"/>
      <c r="T79" s="76"/>
      <c r="U79" s="153"/>
      <c r="V79" s="153"/>
      <c r="W79" s="153"/>
      <c r="X79" s="75"/>
      <c r="Y79" s="75"/>
      <c r="Z79" s="75"/>
      <c r="AA79" s="76"/>
      <c r="AB79" s="153"/>
      <c r="AC79" s="153"/>
      <c r="AD79" s="79"/>
      <c r="AE79" s="79"/>
      <c r="AF79" s="75"/>
      <c r="AG79" s="75"/>
      <c r="AH79" s="80">
        <f t="shared" si="0"/>
        <v>0</v>
      </c>
      <c r="AI79" s="81">
        <f>'Март 2020'!AJ79-AH79</f>
        <v>0</v>
      </c>
      <c r="AJ79" s="82">
        <f t="shared" si="1"/>
        <v>0</v>
      </c>
      <c r="AK79" s="83">
        <f>'Март 2020'!AL79+AJ79</f>
        <v>0</v>
      </c>
      <c r="AL79" s="82">
        <f t="shared" si="2"/>
        <v>0</v>
      </c>
      <c r="AM79" s="84">
        <f>'Март 2020'!AN79+AL79</f>
        <v>0</v>
      </c>
      <c r="AN79" s="82">
        <f t="shared" si="3"/>
        <v>0</v>
      </c>
      <c r="AO79" s="85">
        <f>'Март 2020'!AP79+'Апрель 2020'!AN79</f>
        <v>0</v>
      </c>
      <c r="AP79" s="82">
        <f t="shared" si="4"/>
        <v>0</v>
      </c>
      <c r="AQ79" s="86">
        <f>'Март 2020'!AR79+'Апрель 2020'!AP79</f>
        <v>0</v>
      </c>
      <c r="AR79" s="87" t="str">
        <f>'Январь 2020'!AW79</f>
        <v>Днепр1</v>
      </c>
      <c r="AS79" s="88" t="str">
        <f>'Январь 2020'!AX79</f>
        <v>TEAM15</v>
      </c>
      <c r="AT79" s="45">
        <f t="shared" si="5"/>
        <v>0</v>
      </c>
    </row>
    <row r="80" spans="1:46" ht="14.25" customHeight="1">
      <c r="A80" s="71">
        <f>'Январь 2020'!A80</f>
        <v>74</v>
      </c>
      <c r="B80" s="72" t="str">
        <f>'Январь 2020'!G80</f>
        <v>NAME077</v>
      </c>
      <c r="C80" s="73">
        <f>'Январь 2020'!B80</f>
        <v>43803</v>
      </c>
      <c r="D80" s="75"/>
      <c r="E80" s="75"/>
      <c r="F80" s="76"/>
      <c r="G80" s="153"/>
      <c r="H80" s="153"/>
      <c r="I80" s="75"/>
      <c r="J80" s="75"/>
      <c r="K80" s="93"/>
      <c r="L80" s="75"/>
      <c r="M80" s="76"/>
      <c r="N80" s="153"/>
      <c r="O80" s="153"/>
      <c r="P80" s="75"/>
      <c r="Q80" s="75"/>
      <c r="R80" s="75"/>
      <c r="S80" s="75"/>
      <c r="T80" s="76"/>
      <c r="U80" s="153"/>
      <c r="V80" s="153"/>
      <c r="W80" s="153"/>
      <c r="X80" s="75"/>
      <c r="Y80" s="75"/>
      <c r="Z80" s="75"/>
      <c r="AA80" s="76"/>
      <c r="AB80" s="153"/>
      <c r="AC80" s="153"/>
      <c r="AD80" s="75"/>
      <c r="AE80" s="75"/>
      <c r="AF80" s="75"/>
      <c r="AG80" s="79"/>
      <c r="AH80" s="80">
        <f t="shared" si="0"/>
        <v>0</v>
      </c>
      <c r="AI80" s="81">
        <f>'Март 2020'!AJ80-AH80</f>
        <v>0</v>
      </c>
      <c r="AJ80" s="82">
        <f t="shared" si="1"/>
        <v>0</v>
      </c>
      <c r="AK80" s="83">
        <f>'Март 2020'!AL80+AJ80</f>
        <v>0</v>
      </c>
      <c r="AL80" s="82">
        <f t="shared" si="2"/>
        <v>0</v>
      </c>
      <c r="AM80" s="84">
        <f>'Март 2020'!AN80+AL80</f>
        <v>0</v>
      </c>
      <c r="AN80" s="82">
        <f t="shared" si="3"/>
        <v>0</v>
      </c>
      <c r="AO80" s="85">
        <f>'Март 2020'!AP80+'Апрель 2020'!AN80</f>
        <v>0</v>
      </c>
      <c r="AP80" s="82">
        <f t="shared" si="4"/>
        <v>0</v>
      </c>
      <c r="AQ80" s="86">
        <f>'Март 2020'!AR80+'Апрель 2020'!AP80</f>
        <v>0</v>
      </c>
      <c r="AR80" s="87" t="str">
        <f>'Январь 2020'!AW80</f>
        <v>Днепр1</v>
      </c>
      <c r="AS80" s="88" t="str">
        <f>'Январь 2020'!AX80</f>
        <v>TEAM17</v>
      </c>
      <c r="AT80" s="45">
        <f t="shared" si="5"/>
        <v>0</v>
      </c>
    </row>
    <row r="81" spans="1:46" ht="14.25" customHeight="1">
      <c r="A81" s="71">
        <f>'Январь 2020'!A81</f>
        <v>75</v>
      </c>
      <c r="B81" s="72" t="str">
        <f>'Январь 2020'!G81</f>
        <v>NAME078</v>
      </c>
      <c r="C81" s="73">
        <f>'Январь 2020'!B81</f>
        <v>42955</v>
      </c>
      <c r="D81" s="79"/>
      <c r="E81" s="79"/>
      <c r="F81" s="76"/>
      <c r="G81" s="153"/>
      <c r="H81" s="153"/>
      <c r="I81" s="79"/>
      <c r="J81" s="79"/>
      <c r="K81" s="76"/>
      <c r="L81" s="79"/>
      <c r="M81" s="76"/>
      <c r="N81" s="153"/>
      <c r="O81" s="153"/>
      <c r="P81" s="79"/>
      <c r="Q81" s="79"/>
      <c r="R81" s="79"/>
      <c r="S81" s="79"/>
      <c r="T81" s="76"/>
      <c r="U81" s="153"/>
      <c r="V81" s="153"/>
      <c r="W81" s="153"/>
      <c r="X81" s="79"/>
      <c r="Y81" s="79"/>
      <c r="Z81" s="79"/>
      <c r="AA81" s="76"/>
      <c r="AB81" s="153"/>
      <c r="AC81" s="153"/>
      <c r="AD81" s="79"/>
      <c r="AE81" s="79"/>
      <c r="AF81" s="79"/>
      <c r="AG81" s="79"/>
      <c r="AH81" s="80">
        <f t="shared" si="0"/>
        <v>0</v>
      </c>
      <c r="AI81" s="81">
        <f>'Март 2020'!AJ81-AH81</f>
        <v>0</v>
      </c>
      <c r="AJ81" s="82">
        <f t="shared" si="1"/>
        <v>0</v>
      </c>
      <c r="AK81" s="83">
        <f>'Март 2020'!AL81+AJ81</f>
        <v>0</v>
      </c>
      <c r="AL81" s="82">
        <f t="shared" si="2"/>
        <v>0</v>
      </c>
      <c r="AM81" s="84">
        <f>'Март 2020'!AN81+AL81</f>
        <v>0</v>
      </c>
      <c r="AN81" s="82">
        <f t="shared" si="3"/>
        <v>0</v>
      </c>
      <c r="AO81" s="85">
        <f>'Март 2020'!AP81+'Апрель 2020'!AN81</f>
        <v>0</v>
      </c>
      <c r="AP81" s="82">
        <f t="shared" si="4"/>
        <v>0</v>
      </c>
      <c r="AQ81" s="86">
        <f>'Март 2020'!AR81+'Апрель 2020'!AP81</f>
        <v>0</v>
      </c>
      <c r="AR81" s="87" t="str">
        <f>'Январь 2020'!AW81</f>
        <v>Днепр1</v>
      </c>
      <c r="AS81" s="88" t="str">
        <f>'Январь 2020'!AX81</f>
        <v>TEAM29</v>
      </c>
      <c r="AT81" s="45">
        <f t="shared" si="5"/>
        <v>0</v>
      </c>
    </row>
    <row r="82" spans="1:46" ht="14.25" customHeight="1">
      <c r="A82" s="71">
        <f>'Январь 2020'!A82</f>
        <v>76</v>
      </c>
      <c r="B82" s="72" t="str">
        <f>'Январь 2020'!G82</f>
        <v>NAME079</v>
      </c>
      <c r="C82" s="73">
        <f>'Январь 2020'!B82</f>
        <v>43374</v>
      </c>
      <c r="D82" s="79"/>
      <c r="E82" s="79"/>
      <c r="F82" s="76"/>
      <c r="G82" s="153"/>
      <c r="H82" s="153"/>
      <c r="I82" s="79"/>
      <c r="J82" s="79"/>
      <c r="K82" s="76"/>
      <c r="L82" s="79"/>
      <c r="M82" s="76"/>
      <c r="N82" s="153"/>
      <c r="O82" s="153"/>
      <c r="P82" s="79"/>
      <c r="Q82" s="79"/>
      <c r="R82" s="79"/>
      <c r="S82" s="79"/>
      <c r="T82" s="76"/>
      <c r="U82" s="153"/>
      <c r="V82" s="153"/>
      <c r="W82" s="153"/>
      <c r="X82" s="79"/>
      <c r="Y82" s="79"/>
      <c r="Z82" s="79"/>
      <c r="AA82" s="76"/>
      <c r="AB82" s="153"/>
      <c r="AC82" s="153"/>
      <c r="AD82" s="75"/>
      <c r="AE82" s="75"/>
      <c r="AF82" s="75"/>
      <c r="AG82" s="79"/>
      <c r="AH82" s="80">
        <f t="shared" si="0"/>
        <v>0</v>
      </c>
      <c r="AI82" s="81">
        <f>'Март 2020'!AJ82-AH82</f>
        <v>0</v>
      </c>
      <c r="AJ82" s="82">
        <f t="shared" si="1"/>
        <v>0</v>
      </c>
      <c r="AK82" s="83">
        <f>'Март 2020'!AL82+AJ82</f>
        <v>0</v>
      </c>
      <c r="AL82" s="82">
        <f t="shared" si="2"/>
        <v>0</v>
      </c>
      <c r="AM82" s="84">
        <f>'Март 2020'!AN82+AL82</f>
        <v>0</v>
      </c>
      <c r="AN82" s="82">
        <f t="shared" si="3"/>
        <v>0</v>
      </c>
      <c r="AO82" s="85">
        <f>'Март 2020'!AP82+'Апрель 2020'!AN82</f>
        <v>0</v>
      </c>
      <c r="AP82" s="82">
        <f t="shared" si="4"/>
        <v>0</v>
      </c>
      <c r="AQ82" s="86">
        <f>'Март 2020'!AR82+'Апрель 2020'!AP82</f>
        <v>0</v>
      </c>
      <c r="AR82" s="87" t="str">
        <f>'Январь 2020'!AW82</f>
        <v>Львов</v>
      </c>
      <c r="AS82" s="88" t="str">
        <f>'Январь 2020'!AX82</f>
        <v>TEAM09</v>
      </c>
      <c r="AT82" s="45">
        <f t="shared" si="5"/>
        <v>0</v>
      </c>
    </row>
    <row r="83" spans="1:46" ht="14.25" customHeight="1">
      <c r="A83" s="71">
        <f>'Январь 2020'!A83</f>
        <v>77</v>
      </c>
      <c r="B83" s="72" t="str">
        <f>'Январь 2020'!G83</f>
        <v>NAME080</v>
      </c>
      <c r="C83" s="73">
        <f>'Январь 2020'!B83</f>
        <v>41016</v>
      </c>
      <c r="D83" s="75"/>
      <c r="E83" s="75"/>
      <c r="F83" s="76"/>
      <c r="G83" s="153"/>
      <c r="H83" s="153"/>
      <c r="I83" s="75"/>
      <c r="J83" s="75"/>
      <c r="K83" s="76"/>
      <c r="L83" s="75"/>
      <c r="M83" s="76"/>
      <c r="N83" s="153"/>
      <c r="O83" s="153"/>
      <c r="P83" s="75"/>
      <c r="Q83" s="75"/>
      <c r="R83" s="75"/>
      <c r="S83" s="75"/>
      <c r="T83" s="76"/>
      <c r="U83" s="153"/>
      <c r="V83" s="153"/>
      <c r="W83" s="153"/>
      <c r="X83" s="75"/>
      <c r="Y83" s="75"/>
      <c r="Z83" s="75"/>
      <c r="AA83" s="76"/>
      <c r="AB83" s="153"/>
      <c r="AC83" s="153"/>
      <c r="AD83" s="75"/>
      <c r="AE83" s="75"/>
      <c r="AF83" s="75"/>
      <c r="AG83" s="75"/>
      <c r="AH83" s="80">
        <f t="shared" si="0"/>
        <v>0</v>
      </c>
      <c r="AI83" s="81">
        <f>'Март 2020'!AJ83-AH83</f>
        <v>0</v>
      </c>
      <c r="AJ83" s="82">
        <f t="shared" si="1"/>
        <v>0</v>
      </c>
      <c r="AK83" s="83">
        <f>'Март 2020'!AL83+AJ83</f>
        <v>0</v>
      </c>
      <c r="AL83" s="82">
        <f t="shared" si="2"/>
        <v>0</v>
      </c>
      <c r="AM83" s="84">
        <f>'Март 2020'!AN83+AL83</f>
        <v>0</v>
      </c>
      <c r="AN83" s="82">
        <f t="shared" si="3"/>
        <v>0</v>
      </c>
      <c r="AO83" s="85">
        <f>'Март 2020'!AP83+'Апрель 2020'!AN83</f>
        <v>0</v>
      </c>
      <c r="AP83" s="82">
        <f t="shared" si="4"/>
        <v>0</v>
      </c>
      <c r="AQ83" s="86">
        <f>'Март 2020'!AR83+'Апрель 2020'!AP83</f>
        <v>0</v>
      </c>
      <c r="AR83" s="87" t="str">
        <f>'Январь 2020'!AW83</f>
        <v>Днепр1</v>
      </c>
      <c r="AS83" s="88" t="str">
        <f>'Январь 2020'!AX83</f>
        <v>TEAM29</v>
      </c>
      <c r="AT83" s="45">
        <f t="shared" si="5"/>
        <v>0</v>
      </c>
    </row>
    <row r="84" spans="1:46" ht="14.25" customHeight="1">
      <c r="A84" s="71">
        <f>'Январь 2020'!A84</f>
        <v>78</v>
      </c>
      <c r="B84" s="72" t="str">
        <f>'Январь 2020'!G84</f>
        <v>NAME081</v>
      </c>
      <c r="C84" s="73">
        <f>'Январь 2020'!B84</f>
        <v>43495</v>
      </c>
      <c r="D84" s="75"/>
      <c r="E84" s="75"/>
      <c r="F84" s="76"/>
      <c r="G84" s="153"/>
      <c r="H84" s="153"/>
      <c r="I84" s="75"/>
      <c r="J84" s="75"/>
      <c r="K84" s="76"/>
      <c r="L84" s="75"/>
      <c r="M84" s="76"/>
      <c r="N84" s="153"/>
      <c r="O84" s="153"/>
      <c r="P84" s="79"/>
      <c r="Q84" s="75"/>
      <c r="R84" s="75"/>
      <c r="S84" s="75"/>
      <c r="T84" s="93"/>
      <c r="U84" s="153"/>
      <c r="V84" s="153"/>
      <c r="W84" s="153"/>
      <c r="X84" s="75"/>
      <c r="Y84" s="75"/>
      <c r="Z84" s="75"/>
      <c r="AA84" s="76"/>
      <c r="AB84" s="153"/>
      <c r="AC84" s="153"/>
      <c r="AD84" s="75"/>
      <c r="AE84" s="75"/>
      <c r="AF84" s="75"/>
      <c r="AG84" s="78" t="s">
        <v>23</v>
      </c>
      <c r="AH84" s="80">
        <f t="shared" si="0"/>
        <v>1</v>
      </c>
      <c r="AI84" s="81">
        <f>'Март 2020'!AJ84-AH84</f>
        <v>-1</v>
      </c>
      <c r="AJ84" s="82">
        <f t="shared" si="1"/>
        <v>0</v>
      </c>
      <c r="AK84" s="83">
        <f>'Март 2020'!AL84+AJ84</f>
        <v>0</v>
      </c>
      <c r="AL84" s="82">
        <f t="shared" si="2"/>
        <v>0</v>
      </c>
      <c r="AM84" s="84">
        <f>'Март 2020'!AN84+AL84</f>
        <v>0</v>
      </c>
      <c r="AN84" s="82">
        <f t="shared" si="3"/>
        <v>0</v>
      </c>
      <c r="AO84" s="85">
        <f>'Март 2020'!AP84+'Апрель 2020'!AN84</f>
        <v>0</v>
      </c>
      <c r="AP84" s="82">
        <f t="shared" si="4"/>
        <v>0</v>
      </c>
      <c r="AQ84" s="86">
        <f>'Март 2020'!AR84+'Апрель 2020'!AP84</f>
        <v>0</v>
      </c>
      <c r="AR84" s="87" t="str">
        <f>'Январь 2020'!AW84</f>
        <v>Киев</v>
      </c>
      <c r="AS84" s="88" t="str">
        <f>'Январь 2020'!AX84</f>
        <v>TEAM18</v>
      </c>
      <c r="AT84" s="45">
        <f t="shared" si="5"/>
        <v>0</v>
      </c>
    </row>
    <row r="85" spans="1:46" ht="14.25" customHeight="1">
      <c r="A85" s="71">
        <f>'Январь 2020'!A85</f>
        <v>79</v>
      </c>
      <c r="B85" s="72" t="str">
        <f>'Январь 2020'!G85</f>
        <v>NAME082</v>
      </c>
      <c r="C85" s="73">
        <f>'Январь 2020'!B85</f>
        <v>43524</v>
      </c>
      <c r="D85" s="75"/>
      <c r="E85" s="79"/>
      <c r="F85" s="76"/>
      <c r="G85" s="153"/>
      <c r="H85" s="153"/>
      <c r="I85" s="75"/>
      <c r="J85" s="75"/>
      <c r="K85" s="76"/>
      <c r="L85" s="75"/>
      <c r="M85" s="76"/>
      <c r="N85" s="153"/>
      <c r="O85" s="153"/>
      <c r="P85" s="75"/>
      <c r="Q85" s="75"/>
      <c r="R85" s="75"/>
      <c r="S85" s="75"/>
      <c r="T85" s="76"/>
      <c r="U85" s="153"/>
      <c r="V85" s="153"/>
      <c r="W85" s="153"/>
      <c r="X85" s="75"/>
      <c r="Y85" s="75"/>
      <c r="Z85" s="75"/>
      <c r="AA85" s="76"/>
      <c r="AB85" s="153"/>
      <c r="AC85" s="153"/>
      <c r="AD85" s="75"/>
      <c r="AE85" s="75"/>
      <c r="AF85" s="75"/>
      <c r="AG85" s="79"/>
      <c r="AH85" s="80">
        <f t="shared" si="0"/>
        <v>0</v>
      </c>
      <c r="AI85" s="81">
        <f>'Март 2020'!AJ85-AH85</f>
        <v>0</v>
      </c>
      <c r="AJ85" s="82">
        <f t="shared" si="1"/>
        <v>0</v>
      </c>
      <c r="AK85" s="83">
        <f>'Март 2020'!AL85+AJ85</f>
        <v>0</v>
      </c>
      <c r="AL85" s="82">
        <f t="shared" si="2"/>
        <v>0</v>
      </c>
      <c r="AM85" s="84">
        <f>'Март 2020'!AN85+AL85</f>
        <v>0</v>
      </c>
      <c r="AN85" s="82">
        <f t="shared" si="3"/>
        <v>0</v>
      </c>
      <c r="AO85" s="85">
        <f>'Март 2020'!AP85+'Апрель 2020'!AN85</f>
        <v>0</v>
      </c>
      <c r="AP85" s="82">
        <f t="shared" si="4"/>
        <v>0</v>
      </c>
      <c r="AQ85" s="86">
        <f>'Март 2020'!AR85+'Апрель 2020'!AP85</f>
        <v>0</v>
      </c>
      <c r="AR85" s="87" t="str">
        <f>'Январь 2020'!AW85</f>
        <v>Днепр1</v>
      </c>
      <c r="AS85" s="88" t="str">
        <f>'Январь 2020'!AX85</f>
        <v>TEAM29</v>
      </c>
      <c r="AT85" s="45">
        <f t="shared" si="5"/>
        <v>0</v>
      </c>
    </row>
    <row r="86" spans="1:46" ht="14.25" customHeight="1">
      <c r="A86" s="71">
        <f>'Январь 2020'!A86</f>
        <v>80</v>
      </c>
      <c r="B86" s="72" t="str">
        <f>'Январь 2020'!G86</f>
        <v>NAME083</v>
      </c>
      <c r="C86" s="73">
        <f>'Январь 2020'!B86</f>
        <v>42934</v>
      </c>
      <c r="D86" s="79"/>
      <c r="E86" s="75"/>
      <c r="F86" s="76"/>
      <c r="G86" s="153"/>
      <c r="H86" s="153"/>
      <c r="I86" s="75"/>
      <c r="J86" s="75"/>
      <c r="K86" s="76"/>
      <c r="L86" s="75"/>
      <c r="M86" s="76"/>
      <c r="N86" s="153"/>
      <c r="O86" s="153"/>
      <c r="P86" s="75"/>
      <c r="Q86" s="75"/>
      <c r="R86" s="75"/>
      <c r="S86" s="75"/>
      <c r="T86" s="76"/>
      <c r="U86" s="153"/>
      <c r="V86" s="153"/>
      <c r="W86" s="153"/>
      <c r="X86" s="75"/>
      <c r="Y86" s="75"/>
      <c r="Z86" s="75"/>
      <c r="AA86" s="76"/>
      <c r="AB86" s="153"/>
      <c r="AC86" s="153"/>
      <c r="AD86" s="75"/>
      <c r="AE86" s="75"/>
      <c r="AF86" s="75"/>
      <c r="AG86" s="79"/>
      <c r="AH86" s="80">
        <f t="shared" si="0"/>
        <v>0</v>
      </c>
      <c r="AI86" s="81">
        <f>'Март 2020'!AJ86-AH86</f>
        <v>0</v>
      </c>
      <c r="AJ86" s="82">
        <f t="shared" si="1"/>
        <v>0</v>
      </c>
      <c r="AK86" s="83">
        <f>'Март 2020'!AL86+AJ86</f>
        <v>0</v>
      </c>
      <c r="AL86" s="82">
        <f t="shared" si="2"/>
        <v>0</v>
      </c>
      <c r="AM86" s="84">
        <f>'Март 2020'!AN86+AL86</f>
        <v>0</v>
      </c>
      <c r="AN86" s="82">
        <f t="shared" si="3"/>
        <v>0</v>
      </c>
      <c r="AO86" s="85">
        <f>'Март 2020'!AP86+'Апрель 2020'!AN86</f>
        <v>0</v>
      </c>
      <c r="AP86" s="82">
        <f t="shared" si="4"/>
        <v>0</v>
      </c>
      <c r="AQ86" s="86">
        <f>'Март 2020'!AR86+'Апрель 2020'!AP86</f>
        <v>0</v>
      </c>
      <c r="AR86" s="87" t="str">
        <f>'Январь 2020'!AW86</f>
        <v>Днепр1</v>
      </c>
      <c r="AS86" s="88" t="str">
        <f>'Январь 2020'!AX86</f>
        <v>TEAM16</v>
      </c>
      <c r="AT86" s="45">
        <f t="shared" si="5"/>
        <v>0</v>
      </c>
    </row>
    <row r="87" spans="1:46" ht="14.25" customHeight="1">
      <c r="A87" s="71">
        <f>'Январь 2020'!A87</f>
        <v>81</v>
      </c>
      <c r="B87" s="72" t="str">
        <f>'Январь 2020'!G87</f>
        <v>NAME084</v>
      </c>
      <c r="C87" s="73" t="str">
        <f>'Январь 2020'!B87</f>
        <v>исп.</v>
      </c>
      <c r="D87" s="75"/>
      <c r="E87" s="75"/>
      <c r="F87" s="76"/>
      <c r="G87" s="153"/>
      <c r="H87" s="153"/>
      <c r="I87" s="75"/>
      <c r="J87" s="75"/>
      <c r="K87" s="76"/>
      <c r="L87" s="75"/>
      <c r="M87" s="76"/>
      <c r="N87" s="153"/>
      <c r="O87" s="153"/>
      <c r="P87" s="75"/>
      <c r="Q87" s="75"/>
      <c r="R87" s="75"/>
      <c r="S87" s="75"/>
      <c r="T87" s="76"/>
      <c r="U87" s="153"/>
      <c r="V87" s="153"/>
      <c r="W87" s="153"/>
      <c r="X87" s="75"/>
      <c r="Y87" s="75"/>
      <c r="Z87" s="75"/>
      <c r="AA87" s="76"/>
      <c r="AB87" s="153"/>
      <c r="AC87" s="153"/>
      <c r="AD87" s="75"/>
      <c r="AE87" s="75"/>
      <c r="AF87" s="75"/>
      <c r="AG87" s="75"/>
      <c r="AH87" s="80">
        <f t="shared" si="0"/>
        <v>0</v>
      </c>
      <c r="AI87" s="81">
        <f>'Март 2020'!AJ87-AH87</f>
        <v>0</v>
      </c>
      <c r="AJ87" s="82">
        <f t="shared" si="1"/>
        <v>0</v>
      </c>
      <c r="AK87" s="83">
        <f>'Март 2020'!AL87+AJ87</f>
        <v>0</v>
      </c>
      <c r="AL87" s="82">
        <f t="shared" si="2"/>
        <v>0</v>
      </c>
      <c r="AM87" s="84">
        <f>'Март 2020'!AN87+AL87</f>
        <v>0</v>
      </c>
      <c r="AN87" s="82">
        <f t="shared" si="3"/>
        <v>0</v>
      </c>
      <c r="AO87" s="85">
        <f>'Март 2020'!AP87+'Апрель 2020'!AN87</f>
        <v>0</v>
      </c>
      <c r="AP87" s="82">
        <f t="shared" si="4"/>
        <v>0</v>
      </c>
      <c r="AQ87" s="86">
        <f>'Март 2020'!AR87+'Апрель 2020'!AP87</f>
        <v>0</v>
      </c>
      <c r="AR87" s="87" t="str">
        <f>'Январь 2020'!AW87</f>
        <v>Днепр2</v>
      </c>
      <c r="AS87" s="88" t="str">
        <f>'Январь 2020'!AX87</f>
        <v>TEAM12</v>
      </c>
      <c r="AT87" s="45">
        <f t="shared" si="5"/>
        <v>0</v>
      </c>
    </row>
    <row r="88" spans="1:46" ht="14.25" customHeight="1">
      <c r="A88" s="71">
        <f>'Январь 2020'!A88</f>
        <v>82</v>
      </c>
      <c r="B88" s="72" t="str">
        <f>'Январь 2020'!G88</f>
        <v>NAME085</v>
      </c>
      <c r="C88" s="73">
        <f>'Январь 2020'!B88</f>
        <v>42037</v>
      </c>
      <c r="D88" s="75"/>
      <c r="E88" s="75"/>
      <c r="F88" s="76"/>
      <c r="G88" s="153"/>
      <c r="H88" s="153"/>
      <c r="I88" s="75"/>
      <c r="J88" s="75"/>
      <c r="K88" s="76"/>
      <c r="L88" s="75"/>
      <c r="M88" s="76"/>
      <c r="N88" s="153"/>
      <c r="O88" s="153"/>
      <c r="P88" s="75"/>
      <c r="Q88" s="75"/>
      <c r="R88" s="79"/>
      <c r="S88" s="79"/>
      <c r="T88" s="93"/>
      <c r="U88" s="153"/>
      <c r="V88" s="153"/>
      <c r="W88" s="153"/>
      <c r="X88" s="75"/>
      <c r="Y88" s="79"/>
      <c r="Z88" s="75"/>
      <c r="AA88" s="76"/>
      <c r="AB88" s="153"/>
      <c r="AC88" s="153"/>
      <c r="AD88" s="75"/>
      <c r="AE88" s="75"/>
      <c r="AF88" s="75"/>
      <c r="AG88" s="75"/>
      <c r="AH88" s="80">
        <f t="shared" si="0"/>
        <v>0</v>
      </c>
      <c r="AI88" s="81">
        <f>'Март 2020'!AJ88-AH88</f>
        <v>0</v>
      </c>
      <c r="AJ88" s="82">
        <f t="shared" si="1"/>
        <v>0</v>
      </c>
      <c r="AK88" s="83">
        <f>'Март 2020'!AL88+AJ88</f>
        <v>0</v>
      </c>
      <c r="AL88" s="82">
        <f t="shared" si="2"/>
        <v>0</v>
      </c>
      <c r="AM88" s="84">
        <f>'Март 2020'!AN88+AL88</f>
        <v>0</v>
      </c>
      <c r="AN88" s="82">
        <f t="shared" si="3"/>
        <v>0</v>
      </c>
      <c r="AO88" s="85">
        <f>'Март 2020'!AP88+'Апрель 2020'!AN88</f>
        <v>0</v>
      </c>
      <c r="AP88" s="82">
        <f t="shared" si="4"/>
        <v>0</v>
      </c>
      <c r="AQ88" s="86">
        <f>'Март 2020'!AR88+'Апрель 2020'!AP88</f>
        <v>0</v>
      </c>
      <c r="AR88" s="87" t="str">
        <f>'Январь 2020'!AW88</f>
        <v>Днепр1</v>
      </c>
      <c r="AS88" s="88" t="str">
        <f>'Январь 2020'!AX88</f>
        <v>TEAM18</v>
      </c>
      <c r="AT88" s="45">
        <f t="shared" si="5"/>
        <v>0</v>
      </c>
    </row>
    <row r="89" spans="1:46" ht="14.25" customHeight="1">
      <c r="A89" s="71">
        <f>'Январь 2020'!A89</f>
        <v>83</v>
      </c>
      <c r="B89" s="72" t="str">
        <f>'Январь 2020'!G89</f>
        <v>NAME086</v>
      </c>
      <c r="C89" s="73">
        <f>'Январь 2020'!B89</f>
        <v>43264</v>
      </c>
      <c r="D89" s="75"/>
      <c r="E89" s="75"/>
      <c r="F89" s="76"/>
      <c r="G89" s="153"/>
      <c r="H89" s="153"/>
      <c r="I89" s="75"/>
      <c r="J89" s="75"/>
      <c r="K89" s="76"/>
      <c r="L89" s="75"/>
      <c r="M89" s="76"/>
      <c r="N89" s="153"/>
      <c r="O89" s="153"/>
      <c r="P89" s="75"/>
      <c r="Q89" s="75"/>
      <c r="R89" s="75"/>
      <c r="S89" s="75"/>
      <c r="T89" s="76"/>
      <c r="U89" s="153"/>
      <c r="V89" s="153"/>
      <c r="W89" s="153"/>
      <c r="X89" s="75"/>
      <c r="Y89" s="75"/>
      <c r="Z89" s="75"/>
      <c r="AA89" s="76"/>
      <c r="AB89" s="153"/>
      <c r="AC89" s="153"/>
      <c r="AD89" s="75"/>
      <c r="AE89" s="75"/>
      <c r="AF89" s="75"/>
      <c r="AG89" s="79"/>
      <c r="AH89" s="80">
        <f t="shared" si="0"/>
        <v>0</v>
      </c>
      <c r="AI89" s="81">
        <f>'Март 2020'!AJ89-AH89</f>
        <v>0</v>
      </c>
      <c r="AJ89" s="82">
        <f t="shared" si="1"/>
        <v>0</v>
      </c>
      <c r="AK89" s="83">
        <f>'Март 2020'!AL89+AJ89</f>
        <v>0</v>
      </c>
      <c r="AL89" s="82">
        <f t="shared" si="2"/>
        <v>0</v>
      </c>
      <c r="AM89" s="84">
        <f>'Март 2020'!AN89+AL89</f>
        <v>0</v>
      </c>
      <c r="AN89" s="82">
        <f t="shared" si="3"/>
        <v>0</v>
      </c>
      <c r="AO89" s="85">
        <f>'Март 2020'!AP89+'Апрель 2020'!AN89</f>
        <v>0</v>
      </c>
      <c r="AP89" s="82">
        <f t="shared" si="4"/>
        <v>0</v>
      </c>
      <c r="AQ89" s="86">
        <f>'Март 2020'!AR89+'Апрель 2020'!AP89</f>
        <v>0</v>
      </c>
      <c r="AR89" s="87" t="str">
        <f>'Январь 2020'!AW89</f>
        <v>Днепр1</v>
      </c>
      <c r="AS89" s="88" t="str">
        <f>'Январь 2020'!AX89</f>
        <v>TEAM10</v>
      </c>
      <c r="AT89" s="45">
        <f t="shared" si="5"/>
        <v>0</v>
      </c>
    </row>
    <row r="90" spans="1:46" ht="14.25" customHeight="1">
      <c r="A90" s="71">
        <f>'Январь 2020'!A90</f>
        <v>84</v>
      </c>
      <c r="B90" s="72" t="str">
        <f>'Январь 2020'!G90</f>
        <v>NAME087</v>
      </c>
      <c r="C90" s="73">
        <f>'Январь 2020'!B90</f>
        <v>43599</v>
      </c>
      <c r="D90" s="75"/>
      <c r="E90" s="75"/>
      <c r="F90" s="76"/>
      <c r="G90" s="153"/>
      <c r="H90" s="153"/>
      <c r="I90" s="75"/>
      <c r="J90" s="75"/>
      <c r="K90" s="93"/>
      <c r="L90" s="75"/>
      <c r="M90" s="76"/>
      <c r="N90" s="153"/>
      <c r="O90" s="153"/>
      <c r="P90" s="75"/>
      <c r="Q90" s="75"/>
      <c r="R90" s="75"/>
      <c r="S90" s="75"/>
      <c r="T90" s="76"/>
      <c r="U90" s="153"/>
      <c r="V90" s="153"/>
      <c r="W90" s="153"/>
      <c r="X90" s="75"/>
      <c r="Y90" s="75"/>
      <c r="Z90" s="75"/>
      <c r="AA90" s="76"/>
      <c r="AB90" s="153"/>
      <c r="AC90" s="153"/>
      <c r="AD90" s="75"/>
      <c r="AE90" s="75"/>
      <c r="AF90" s="75"/>
      <c r="AG90" s="79"/>
      <c r="AH90" s="80">
        <f t="shared" si="0"/>
        <v>0</v>
      </c>
      <c r="AI90" s="81">
        <f>'Март 2020'!AJ90-AH90</f>
        <v>0</v>
      </c>
      <c r="AJ90" s="82">
        <f t="shared" si="1"/>
        <v>0</v>
      </c>
      <c r="AK90" s="83">
        <f>'Март 2020'!AL90+AJ90</f>
        <v>0</v>
      </c>
      <c r="AL90" s="82">
        <f t="shared" si="2"/>
        <v>0</v>
      </c>
      <c r="AM90" s="84">
        <f>'Март 2020'!AN90+AL90</f>
        <v>0</v>
      </c>
      <c r="AN90" s="82">
        <f t="shared" si="3"/>
        <v>0</v>
      </c>
      <c r="AO90" s="85">
        <f>'Март 2020'!AP90+'Апрель 2020'!AN90</f>
        <v>0</v>
      </c>
      <c r="AP90" s="82">
        <f t="shared" si="4"/>
        <v>0</v>
      </c>
      <c r="AQ90" s="86">
        <f>'Март 2020'!AR90+'Апрель 2020'!AP90</f>
        <v>0</v>
      </c>
      <c r="AR90" s="87" t="str">
        <f>'Январь 2020'!AW90</f>
        <v>Днепр1</v>
      </c>
      <c r="AS90" s="88" t="str">
        <f>'Январь 2020'!AX90</f>
        <v>TEAM30</v>
      </c>
      <c r="AT90" s="45">
        <f t="shared" si="5"/>
        <v>0</v>
      </c>
    </row>
    <row r="91" spans="1:46" ht="14.25" customHeight="1">
      <c r="A91" s="71">
        <f>'Январь 2020'!A91</f>
        <v>85</v>
      </c>
      <c r="B91" s="72" t="str">
        <f>'Январь 2020'!G91</f>
        <v>NAME088</v>
      </c>
      <c r="C91" s="73">
        <f>'Январь 2020'!B91</f>
        <v>38657</v>
      </c>
      <c r="D91" s="75"/>
      <c r="E91" s="75"/>
      <c r="F91" s="76"/>
      <c r="G91" s="153"/>
      <c r="H91" s="153"/>
      <c r="I91" s="75"/>
      <c r="J91" s="75"/>
      <c r="K91" s="76"/>
      <c r="L91" s="75"/>
      <c r="M91" s="93"/>
      <c r="N91" s="153"/>
      <c r="O91" s="153"/>
      <c r="P91" s="75"/>
      <c r="Q91" s="75"/>
      <c r="R91" s="75"/>
      <c r="S91" s="75"/>
      <c r="T91" s="76"/>
      <c r="U91" s="153"/>
      <c r="V91" s="153"/>
      <c r="W91" s="153"/>
      <c r="X91" s="75"/>
      <c r="Y91" s="75"/>
      <c r="Z91" s="75"/>
      <c r="AA91" s="76"/>
      <c r="AB91" s="153"/>
      <c r="AC91" s="153"/>
      <c r="AD91" s="75"/>
      <c r="AE91" s="75"/>
      <c r="AF91" s="75"/>
      <c r="AG91" s="79"/>
      <c r="AH91" s="80">
        <f t="shared" si="0"/>
        <v>0</v>
      </c>
      <c r="AI91" s="81">
        <f>'Март 2020'!AJ91-AH91</f>
        <v>0</v>
      </c>
      <c r="AJ91" s="82">
        <f t="shared" si="1"/>
        <v>0</v>
      </c>
      <c r="AK91" s="83">
        <f>'Март 2020'!AL91+AJ91</f>
        <v>0</v>
      </c>
      <c r="AL91" s="82">
        <f t="shared" si="2"/>
        <v>0</v>
      </c>
      <c r="AM91" s="84">
        <f>'Март 2020'!AN91+AL91</f>
        <v>0</v>
      </c>
      <c r="AN91" s="82">
        <f t="shared" si="3"/>
        <v>0</v>
      </c>
      <c r="AO91" s="85">
        <f>'Март 2020'!AP91+'Апрель 2020'!AN91</f>
        <v>0</v>
      </c>
      <c r="AP91" s="82">
        <f t="shared" si="4"/>
        <v>0</v>
      </c>
      <c r="AQ91" s="86">
        <f>'Март 2020'!AR91+'Апрель 2020'!AP91</f>
        <v>0</v>
      </c>
      <c r="AR91" s="87" t="str">
        <f>'Январь 2020'!AW91</f>
        <v>Днепр1</v>
      </c>
      <c r="AS91" s="88" t="str">
        <f>'Январь 2020'!AX91</f>
        <v>TEAM31</v>
      </c>
      <c r="AT91" s="45">
        <f t="shared" si="5"/>
        <v>0</v>
      </c>
    </row>
    <row r="92" spans="1:46" ht="14.25" customHeight="1">
      <c r="A92" s="71">
        <f>'Январь 2020'!A92</f>
        <v>0</v>
      </c>
      <c r="B92" s="72" t="str">
        <f>'Январь 2020'!G92</f>
        <v>NAME089</v>
      </c>
      <c r="C92" s="73">
        <f>'Январь 2020'!B92</f>
        <v>43573</v>
      </c>
      <c r="D92" s="75"/>
      <c r="E92" s="75"/>
      <c r="F92" s="76"/>
      <c r="G92" s="153"/>
      <c r="H92" s="153"/>
      <c r="I92" s="75"/>
      <c r="J92" s="75"/>
      <c r="K92" s="76"/>
      <c r="L92" s="75"/>
      <c r="M92" s="76"/>
      <c r="N92" s="153"/>
      <c r="O92" s="153"/>
      <c r="P92" s="75"/>
      <c r="Q92" s="75"/>
      <c r="R92" s="75"/>
      <c r="S92" s="75"/>
      <c r="T92" s="76"/>
      <c r="U92" s="153"/>
      <c r="V92" s="153"/>
      <c r="W92" s="153"/>
      <c r="X92" s="75"/>
      <c r="Y92" s="75"/>
      <c r="Z92" s="75"/>
      <c r="AA92" s="76"/>
      <c r="AB92" s="153"/>
      <c r="AC92" s="153"/>
      <c r="AD92" s="75"/>
      <c r="AE92" s="75"/>
      <c r="AF92" s="75"/>
      <c r="AG92" s="75"/>
      <c r="AH92" s="80">
        <f t="shared" si="0"/>
        <v>0</v>
      </c>
      <c r="AI92" s="81">
        <f>'Март 2020'!AJ92-AH92</f>
        <v>0</v>
      </c>
      <c r="AJ92" s="82">
        <f t="shared" si="1"/>
        <v>0</v>
      </c>
      <c r="AK92" s="83">
        <f>'Март 2020'!AL92+AJ92</f>
        <v>0</v>
      </c>
      <c r="AL92" s="82">
        <f t="shared" si="2"/>
        <v>0</v>
      </c>
      <c r="AM92" s="84">
        <f>'Март 2020'!AN92+AL92</f>
        <v>0</v>
      </c>
      <c r="AN92" s="82">
        <f t="shared" si="3"/>
        <v>0</v>
      </c>
      <c r="AO92" s="85">
        <f>'Март 2020'!AP92+'Апрель 2020'!AN92</f>
        <v>0</v>
      </c>
      <c r="AP92" s="82">
        <f t="shared" si="4"/>
        <v>0</v>
      </c>
      <c r="AQ92" s="86">
        <f>'Март 2020'!AR92+'Апрель 2020'!AP92</f>
        <v>0</v>
      </c>
      <c r="AR92" s="87" t="str">
        <f>'Январь 2020'!AW92</f>
        <v>уволен</v>
      </c>
      <c r="AS92" s="88" t="str">
        <f>'Январь 2020'!AX92</f>
        <v>TEAM08</v>
      </c>
      <c r="AT92" s="45">
        <f t="shared" si="5"/>
        <v>0</v>
      </c>
    </row>
    <row r="93" spans="1:46" ht="14.25" customHeight="1">
      <c r="A93" s="71">
        <f>'Январь 2020'!A93</f>
        <v>86</v>
      </c>
      <c r="B93" s="72" t="str">
        <f>'Январь 2020'!G93</f>
        <v>NAME090</v>
      </c>
      <c r="C93" s="73">
        <f>'Январь 2020'!B93</f>
        <v>39251</v>
      </c>
      <c r="D93" s="75"/>
      <c r="E93" s="75"/>
      <c r="F93" s="76"/>
      <c r="G93" s="153"/>
      <c r="H93" s="153"/>
      <c r="I93" s="75"/>
      <c r="J93" s="75"/>
      <c r="K93" s="76"/>
      <c r="L93" s="75"/>
      <c r="M93" s="76"/>
      <c r="N93" s="153"/>
      <c r="O93" s="153"/>
      <c r="P93" s="75"/>
      <c r="Q93" s="75"/>
      <c r="R93" s="75"/>
      <c r="S93" s="75"/>
      <c r="T93" s="76"/>
      <c r="U93" s="153"/>
      <c r="V93" s="153"/>
      <c r="W93" s="153"/>
      <c r="X93" s="75"/>
      <c r="Y93" s="75"/>
      <c r="Z93" s="79"/>
      <c r="AA93" s="76"/>
      <c r="AB93" s="153"/>
      <c r="AC93" s="153"/>
      <c r="AD93" s="75"/>
      <c r="AE93" s="75"/>
      <c r="AF93" s="75"/>
      <c r="AG93" s="75"/>
      <c r="AH93" s="80">
        <f t="shared" si="0"/>
        <v>0</v>
      </c>
      <c r="AI93" s="81">
        <f>'Март 2020'!AJ93-AH93</f>
        <v>0</v>
      </c>
      <c r="AJ93" s="82">
        <f t="shared" si="1"/>
        <v>0</v>
      </c>
      <c r="AK93" s="83">
        <f>'Март 2020'!AL93+AJ93</f>
        <v>0</v>
      </c>
      <c r="AL93" s="82">
        <f t="shared" si="2"/>
        <v>0</v>
      </c>
      <c r="AM93" s="84">
        <f>'Март 2020'!AN93+AL93</f>
        <v>0</v>
      </c>
      <c r="AN93" s="82">
        <f t="shared" si="3"/>
        <v>0</v>
      </c>
      <c r="AO93" s="85">
        <f>'Март 2020'!AP93+'Апрель 2020'!AN93</f>
        <v>0</v>
      </c>
      <c r="AP93" s="82">
        <f t="shared" si="4"/>
        <v>0</v>
      </c>
      <c r="AQ93" s="86">
        <f>'Март 2020'!AR93+'Апрель 2020'!AP93</f>
        <v>0</v>
      </c>
      <c r="AR93" s="87" t="str">
        <f>'Январь 2020'!AW93</f>
        <v>декрет</v>
      </c>
      <c r="AS93" s="88" t="str">
        <f>'Январь 2020'!AX93</f>
        <v>TEAM18</v>
      </c>
      <c r="AT93" s="45">
        <f t="shared" si="5"/>
        <v>0</v>
      </c>
    </row>
    <row r="94" spans="1:46" ht="14.25" customHeight="1">
      <c r="A94" s="71">
        <f>'Январь 2020'!A94</f>
        <v>87</v>
      </c>
      <c r="B94" s="72" t="str">
        <f>'Январь 2020'!G94</f>
        <v>NAME091</v>
      </c>
      <c r="C94" s="73">
        <f>'Январь 2020'!B94</f>
        <v>42902</v>
      </c>
      <c r="D94" s="75"/>
      <c r="E94" s="75"/>
      <c r="F94" s="76"/>
      <c r="G94" s="153"/>
      <c r="H94" s="153"/>
      <c r="I94" s="75"/>
      <c r="J94" s="75"/>
      <c r="K94" s="76"/>
      <c r="L94" s="75"/>
      <c r="M94" s="93"/>
      <c r="N94" s="153"/>
      <c r="O94" s="153"/>
      <c r="P94" s="75"/>
      <c r="Q94" s="75"/>
      <c r="R94" s="75"/>
      <c r="S94" s="75"/>
      <c r="T94" s="93"/>
      <c r="U94" s="153"/>
      <c r="V94" s="153"/>
      <c r="W94" s="153"/>
      <c r="X94" s="75"/>
      <c r="Y94" s="75"/>
      <c r="Z94" s="75"/>
      <c r="AA94" s="76"/>
      <c r="AB94" s="153"/>
      <c r="AC94" s="153"/>
      <c r="AD94" s="75"/>
      <c r="AE94" s="75"/>
      <c r="AF94" s="75"/>
      <c r="AG94" s="75"/>
      <c r="AH94" s="80">
        <f t="shared" si="0"/>
        <v>0</v>
      </c>
      <c r="AI94" s="81">
        <f>'Март 2020'!AJ94-AH94</f>
        <v>0</v>
      </c>
      <c r="AJ94" s="82">
        <f t="shared" si="1"/>
        <v>0</v>
      </c>
      <c r="AK94" s="83">
        <f>'Март 2020'!AL94+AJ94</f>
        <v>0</v>
      </c>
      <c r="AL94" s="82">
        <f t="shared" si="2"/>
        <v>0</v>
      </c>
      <c r="AM94" s="84">
        <f>'Март 2020'!AN94+AL94</f>
        <v>0</v>
      </c>
      <c r="AN94" s="82">
        <f t="shared" si="3"/>
        <v>0</v>
      </c>
      <c r="AO94" s="85">
        <f>'Март 2020'!AP94+'Апрель 2020'!AN94</f>
        <v>0</v>
      </c>
      <c r="AP94" s="82">
        <f t="shared" si="4"/>
        <v>0</v>
      </c>
      <c r="AQ94" s="86">
        <f>'Март 2020'!AR94+'Апрель 2020'!AP94</f>
        <v>0</v>
      </c>
      <c r="AR94" s="87" t="str">
        <f>'Январь 2020'!AW94</f>
        <v>Киев</v>
      </c>
      <c r="AS94" s="88" t="str">
        <f>'Январь 2020'!AX94</f>
        <v>TEAM17</v>
      </c>
      <c r="AT94" s="45">
        <f t="shared" si="5"/>
        <v>0</v>
      </c>
    </row>
    <row r="95" spans="1:46" ht="14.25" customHeight="1">
      <c r="A95" s="71">
        <f>'Январь 2020'!A95</f>
        <v>88</v>
      </c>
      <c r="B95" s="72" t="str">
        <f>'Январь 2020'!G95</f>
        <v>NAME092</v>
      </c>
      <c r="C95" s="73">
        <f>'Январь 2020'!B95</f>
        <v>43125</v>
      </c>
      <c r="D95" s="75"/>
      <c r="E95" s="75"/>
      <c r="F95" s="76"/>
      <c r="G95" s="153"/>
      <c r="H95" s="153"/>
      <c r="I95" s="75"/>
      <c r="J95" s="75"/>
      <c r="K95" s="76"/>
      <c r="L95" s="75"/>
      <c r="M95" s="76"/>
      <c r="N95" s="153"/>
      <c r="O95" s="153"/>
      <c r="P95" s="75"/>
      <c r="Q95" s="75"/>
      <c r="R95" s="75"/>
      <c r="S95" s="75"/>
      <c r="T95" s="93"/>
      <c r="U95" s="153"/>
      <c r="V95" s="153"/>
      <c r="W95" s="153"/>
      <c r="X95" s="75"/>
      <c r="Y95" s="79"/>
      <c r="Z95" s="79"/>
      <c r="AA95" s="93"/>
      <c r="AB95" s="153"/>
      <c r="AC95" s="153"/>
      <c r="AD95" s="75"/>
      <c r="AE95" s="75"/>
      <c r="AF95" s="75"/>
      <c r="AG95" s="79"/>
      <c r="AH95" s="80">
        <f t="shared" si="0"/>
        <v>0</v>
      </c>
      <c r="AI95" s="81">
        <f>'Март 2020'!AJ95-AH95</f>
        <v>0</v>
      </c>
      <c r="AJ95" s="82">
        <f t="shared" si="1"/>
        <v>0</v>
      </c>
      <c r="AK95" s="83">
        <f>'Март 2020'!AL95+AJ95</f>
        <v>0</v>
      </c>
      <c r="AL95" s="82">
        <f t="shared" si="2"/>
        <v>0</v>
      </c>
      <c r="AM95" s="84">
        <f>'Март 2020'!AN95+AL95</f>
        <v>0</v>
      </c>
      <c r="AN95" s="82">
        <f t="shared" si="3"/>
        <v>0</v>
      </c>
      <c r="AO95" s="85">
        <f>'Март 2020'!AP95+'Апрель 2020'!AN95</f>
        <v>0</v>
      </c>
      <c r="AP95" s="82">
        <f t="shared" si="4"/>
        <v>0</v>
      </c>
      <c r="AQ95" s="86">
        <f>'Март 2020'!AR95+'Апрель 2020'!AP95</f>
        <v>0</v>
      </c>
      <c r="AR95" s="87" t="str">
        <f>'Январь 2020'!AW95</f>
        <v>Киев</v>
      </c>
      <c r="AS95" s="88" t="str">
        <f>'Январь 2020'!AX95</f>
        <v>TEAM20</v>
      </c>
      <c r="AT95" s="45">
        <f t="shared" si="5"/>
        <v>0</v>
      </c>
    </row>
    <row r="96" spans="1:46" ht="14.25" customHeight="1">
      <c r="A96" s="71">
        <f>'Январь 2020'!A96</f>
        <v>0</v>
      </c>
      <c r="B96" s="72" t="str">
        <f>'Январь 2020'!G96</f>
        <v>NAME093</v>
      </c>
      <c r="C96" s="73">
        <f>'Январь 2020'!B96</f>
        <v>43433</v>
      </c>
      <c r="D96" s="75"/>
      <c r="E96" s="75"/>
      <c r="F96" s="76"/>
      <c r="G96" s="153"/>
      <c r="H96" s="153"/>
      <c r="I96" s="75"/>
      <c r="J96" s="75"/>
      <c r="K96" s="76"/>
      <c r="L96" s="75"/>
      <c r="M96" s="93"/>
      <c r="N96" s="153"/>
      <c r="O96" s="153"/>
      <c r="P96" s="75"/>
      <c r="Q96" s="75"/>
      <c r="R96" s="75"/>
      <c r="S96" s="75"/>
      <c r="T96" s="76"/>
      <c r="U96" s="153"/>
      <c r="V96" s="153"/>
      <c r="W96" s="153"/>
      <c r="X96" s="75"/>
      <c r="Y96" s="75"/>
      <c r="Z96" s="75"/>
      <c r="AA96" s="76"/>
      <c r="AB96" s="153"/>
      <c r="AC96" s="153"/>
      <c r="AD96" s="75"/>
      <c r="AE96" s="75"/>
      <c r="AF96" s="75"/>
      <c r="AG96" s="79"/>
      <c r="AH96" s="80">
        <f t="shared" si="0"/>
        <v>0</v>
      </c>
      <c r="AI96" s="81">
        <f>'Март 2020'!AJ96-AH96</f>
        <v>0</v>
      </c>
      <c r="AJ96" s="82">
        <f t="shared" si="1"/>
        <v>0</v>
      </c>
      <c r="AK96" s="83">
        <f>'Март 2020'!AL96+AJ96</f>
        <v>0</v>
      </c>
      <c r="AL96" s="82">
        <f t="shared" si="2"/>
        <v>0</v>
      </c>
      <c r="AM96" s="84">
        <f>'Март 2020'!AN96+AL96</f>
        <v>0</v>
      </c>
      <c r="AN96" s="82">
        <f t="shared" si="3"/>
        <v>0</v>
      </c>
      <c r="AO96" s="85">
        <f>'Март 2020'!AP96+'Апрель 2020'!AN96</f>
        <v>0</v>
      </c>
      <c r="AP96" s="82">
        <f t="shared" si="4"/>
        <v>0</v>
      </c>
      <c r="AQ96" s="86">
        <f>'Март 2020'!AR96+'Апрель 2020'!AP96</f>
        <v>0</v>
      </c>
      <c r="AR96" s="87" t="str">
        <f>'Январь 2020'!AW96</f>
        <v>уволен</v>
      </c>
      <c r="AS96" s="88" t="str">
        <f>'Январь 2020'!AX96</f>
        <v>TEAM26</v>
      </c>
      <c r="AT96" s="45">
        <f t="shared" si="5"/>
        <v>0</v>
      </c>
    </row>
    <row r="97" spans="1:46" ht="14.25" customHeight="1">
      <c r="A97" s="71">
        <f>'Январь 2020'!A97</f>
        <v>89</v>
      </c>
      <c r="B97" s="72" t="str">
        <f>'Январь 2020'!G97</f>
        <v>NAME094</v>
      </c>
      <c r="C97" s="73">
        <f>'Январь 2020'!B97</f>
        <v>42964</v>
      </c>
      <c r="D97" s="75"/>
      <c r="E97" s="75"/>
      <c r="F97" s="93"/>
      <c r="G97" s="190"/>
      <c r="H97" s="190"/>
      <c r="I97" s="75"/>
      <c r="J97" s="75"/>
      <c r="K97" s="93"/>
      <c r="L97" s="79"/>
      <c r="M97" s="93"/>
      <c r="N97" s="190"/>
      <c r="O97" s="190"/>
      <c r="P97" s="75"/>
      <c r="Q97" s="75"/>
      <c r="R97" s="75"/>
      <c r="S97" s="75"/>
      <c r="T97" s="76"/>
      <c r="U97" s="190"/>
      <c r="V97" s="190"/>
      <c r="W97" s="190"/>
      <c r="X97" s="75"/>
      <c r="Y97" s="75"/>
      <c r="Z97" s="75"/>
      <c r="AA97" s="76"/>
      <c r="AB97" s="190"/>
      <c r="AC97" s="190"/>
      <c r="AD97" s="75"/>
      <c r="AE97" s="75"/>
      <c r="AF97" s="75"/>
      <c r="AG97" s="75"/>
      <c r="AH97" s="80">
        <f t="shared" si="0"/>
        <v>0</v>
      </c>
      <c r="AI97" s="81">
        <f>'Март 2020'!AJ97-AH97</f>
        <v>0</v>
      </c>
      <c r="AJ97" s="82">
        <f t="shared" si="1"/>
        <v>0</v>
      </c>
      <c r="AK97" s="83">
        <f>'Март 2020'!AL97+AJ97</f>
        <v>0</v>
      </c>
      <c r="AL97" s="82">
        <f t="shared" si="2"/>
        <v>0</v>
      </c>
      <c r="AM97" s="84">
        <f>'Март 2020'!AN97+AL97</f>
        <v>0</v>
      </c>
      <c r="AN97" s="82">
        <f t="shared" si="3"/>
        <v>0</v>
      </c>
      <c r="AO97" s="85">
        <f>'Март 2020'!AP97+'Апрель 2020'!AN97</f>
        <v>0</v>
      </c>
      <c r="AP97" s="82">
        <f t="shared" si="4"/>
        <v>0</v>
      </c>
      <c r="AQ97" s="86">
        <f>'Март 2020'!AR97+'Апрель 2020'!AP97</f>
        <v>0</v>
      </c>
      <c r="AR97" s="87" t="str">
        <f>'Январь 2020'!AW97</f>
        <v>Днепр1</v>
      </c>
      <c r="AS97" s="88" t="str">
        <f>'Январь 2020'!AX97</f>
        <v>TEAM34</v>
      </c>
      <c r="AT97" s="45">
        <f t="shared" si="5"/>
        <v>0</v>
      </c>
    </row>
    <row r="98" spans="1:46" ht="14.25" customHeight="1">
      <c r="A98" s="71">
        <f>'Январь 2020'!A98</f>
        <v>90</v>
      </c>
      <c r="B98" s="72" t="str">
        <f>'Январь 2020'!G98</f>
        <v>NAME095</v>
      </c>
      <c r="C98" s="73">
        <f>'Январь 2020'!B98</f>
        <v>43399</v>
      </c>
      <c r="D98" s="75"/>
      <c r="E98" s="79"/>
      <c r="F98" s="76"/>
      <c r="G98" s="153"/>
      <c r="H98" s="153"/>
      <c r="I98" s="75"/>
      <c r="J98" s="75"/>
      <c r="K98" s="76"/>
      <c r="L98" s="79"/>
      <c r="M98" s="76"/>
      <c r="N98" s="153"/>
      <c r="O98" s="153"/>
      <c r="P98" s="75"/>
      <c r="Q98" s="75"/>
      <c r="R98" s="75"/>
      <c r="S98" s="75"/>
      <c r="T98" s="76"/>
      <c r="U98" s="153"/>
      <c r="V98" s="153"/>
      <c r="W98" s="153"/>
      <c r="X98" s="75"/>
      <c r="Y98" s="75"/>
      <c r="Z98" s="75"/>
      <c r="AA98" s="76"/>
      <c r="AB98" s="153"/>
      <c r="AC98" s="153"/>
      <c r="AD98" s="75"/>
      <c r="AE98" s="75"/>
      <c r="AF98" s="75"/>
      <c r="AG98" s="75"/>
      <c r="AH98" s="80">
        <f t="shared" si="0"/>
        <v>0</v>
      </c>
      <c r="AI98" s="81">
        <f>'Март 2020'!AJ98-AH98</f>
        <v>0</v>
      </c>
      <c r="AJ98" s="82">
        <f t="shared" si="1"/>
        <v>0</v>
      </c>
      <c r="AK98" s="83">
        <f>'Март 2020'!AL98+AJ98</f>
        <v>0</v>
      </c>
      <c r="AL98" s="82">
        <f t="shared" si="2"/>
        <v>0</v>
      </c>
      <c r="AM98" s="84">
        <f>'Март 2020'!AN98+AL98</f>
        <v>0</v>
      </c>
      <c r="AN98" s="82">
        <f t="shared" si="3"/>
        <v>0</v>
      </c>
      <c r="AO98" s="85">
        <f>'Март 2020'!AP98+'Апрель 2020'!AN98</f>
        <v>0</v>
      </c>
      <c r="AP98" s="82">
        <f t="shared" si="4"/>
        <v>0</v>
      </c>
      <c r="AQ98" s="86">
        <f>'Март 2020'!AR98+'Апрель 2020'!AP98</f>
        <v>0</v>
      </c>
      <c r="AR98" s="87" t="str">
        <f>'Январь 2020'!AW98</f>
        <v>Днепр1</v>
      </c>
      <c r="AS98" s="88" t="str">
        <f>'Январь 2020'!AX98</f>
        <v>TEAM34</v>
      </c>
      <c r="AT98" s="45">
        <f t="shared" si="5"/>
        <v>0</v>
      </c>
    </row>
    <row r="99" spans="1:46" ht="14.25" customHeight="1">
      <c r="A99" s="71">
        <f>'Январь 2020'!A99</f>
        <v>91</v>
      </c>
      <c r="B99" s="72" t="str">
        <f>'Январь 2020'!G99</f>
        <v>NAME096</v>
      </c>
      <c r="C99" s="73">
        <f>'Январь 2020'!B99</f>
        <v>43609</v>
      </c>
      <c r="D99" s="75"/>
      <c r="E99" s="75"/>
      <c r="F99" s="76"/>
      <c r="G99" s="153"/>
      <c r="H99" s="153"/>
      <c r="I99" s="75"/>
      <c r="J99" s="75"/>
      <c r="K99" s="76"/>
      <c r="L99" s="146"/>
      <c r="M99" s="76"/>
      <c r="N99" s="153"/>
      <c r="O99" s="153"/>
      <c r="P99" s="75"/>
      <c r="Q99" s="75"/>
      <c r="R99" s="75"/>
      <c r="S99" s="75"/>
      <c r="T99" s="76"/>
      <c r="U99" s="153"/>
      <c r="V99" s="153"/>
      <c r="W99" s="153"/>
      <c r="X99" s="75"/>
      <c r="Y99" s="75"/>
      <c r="Z99" s="75"/>
      <c r="AA99" s="76"/>
      <c r="AB99" s="153"/>
      <c r="AC99" s="153"/>
      <c r="AD99" s="75"/>
      <c r="AE99" s="75"/>
      <c r="AF99" s="75"/>
      <c r="AG99" s="75"/>
      <c r="AH99" s="80">
        <f t="shared" si="0"/>
        <v>0</v>
      </c>
      <c r="AI99" s="81">
        <f>'Март 2020'!AJ99-AH99</f>
        <v>0</v>
      </c>
      <c r="AJ99" s="82">
        <f t="shared" si="1"/>
        <v>0</v>
      </c>
      <c r="AK99" s="83">
        <f>'Март 2020'!AL99+AJ99</f>
        <v>0</v>
      </c>
      <c r="AL99" s="82">
        <f t="shared" si="2"/>
        <v>0</v>
      </c>
      <c r="AM99" s="84">
        <f>'Март 2020'!AN99+AL99</f>
        <v>0</v>
      </c>
      <c r="AN99" s="82">
        <f t="shared" si="3"/>
        <v>0</v>
      </c>
      <c r="AO99" s="85">
        <f>'Март 2020'!AP99+'Апрель 2020'!AN99</f>
        <v>0</v>
      </c>
      <c r="AP99" s="82">
        <f t="shared" si="4"/>
        <v>0</v>
      </c>
      <c r="AQ99" s="86">
        <f>'Март 2020'!AR99+'Апрель 2020'!AP99</f>
        <v>0</v>
      </c>
      <c r="AR99" s="87" t="str">
        <f>'Январь 2020'!AW99</f>
        <v>Днепр2</v>
      </c>
      <c r="AS99" s="88" t="str">
        <f>'Январь 2020'!AX99</f>
        <v>TEAM24</v>
      </c>
      <c r="AT99" s="45">
        <f t="shared" si="5"/>
        <v>0</v>
      </c>
    </row>
    <row r="100" spans="1:46" ht="14.25" customHeight="1">
      <c r="A100" s="71">
        <f>'Январь 2020'!A100</f>
        <v>0</v>
      </c>
      <c r="B100" s="72" t="str">
        <f>'Январь 2020'!G100</f>
        <v>NAME097</v>
      </c>
      <c r="C100" s="73" t="str">
        <f>'Январь 2020'!B100</f>
        <v>исп.</v>
      </c>
      <c r="D100" s="75"/>
      <c r="E100" s="75"/>
      <c r="F100" s="76"/>
      <c r="G100" s="153"/>
      <c r="H100" s="153"/>
      <c r="I100" s="75"/>
      <c r="J100" s="75"/>
      <c r="K100" s="76"/>
      <c r="L100" s="75"/>
      <c r="M100" s="76"/>
      <c r="N100" s="153"/>
      <c r="O100" s="153"/>
      <c r="P100" s="75"/>
      <c r="Q100" s="75"/>
      <c r="R100" s="75"/>
      <c r="S100" s="75"/>
      <c r="T100" s="76"/>
      <c r="U100" s="153"/>
      <c r="V100" s="153"/>
      <c r="W100" s="153"/>
      <c r="X100" s="75"/>
      <c r="Y100" s="75"/>
      <c r="Z100" s="75"/>
      <c r="AA100" s="76"/>
      <c r="AB100" s="153"/>
      <c r="AC100" s="153"/>
      <c r="AD100" s="75"/>
      <c r="AE100" s="75"/>
      <c r="AF100" s="75"/>
      <c r="AG100" s="79"/>
      <c r="AH100" s="80">
        <f t="shared" si="0"/>
        <v>0</v>
      </c>
      <c r="AI100" s="81">
        <f>'Март 2020'!AJ100-AH100</f>
        <v>0</v>
      </c>
      <c r="AJ100" s="82">
        <f t="shared" si="1"/>
        <v>0</v>
      </c>
      <c r="AK100" s="83">
        <f>'Март 2020'!AL100+AJ100</f>
        <v>0</v>
      </c>
      <c r="AL100" s="82">
        <f t="shared" si="2"/>
        <v>0</v>
      </c>
      <c r="AM100" s="84">
        <f>'Март 2020'!AN100+AL100</f>
        <v>0</v>
      </c>
      <c r="AN100" s="82">
        <f t="shared" si="3"/>
        <v>0</v>
      </c>
      <c r="AO100" s="85">
        <f>'Март 2020'!AP100+'Апрель 2020'!AN100</f>
        <v>0</v>
      </c>
      <c r="AP100" s="82">
        <f t="shared" si="4"/>
        <v>0</v>
      </c>
      <c r="AQ100" s="86">
        <f>'Март 2020'!AR100+'Апрель 2020'!AP100</f>
        <v>0</v>
      </c>
      <c r="AR100" s="87" t="str">
        <f>'Январь 2020'!AW100</f>
        <v>уволен</v>
      </c>
      <c r="AS100" s="88" t="str">
        <f>'Январь 2020'!AX100</f>
        <v>TEAM32</v>
      </c>
      <c r="AT100" s="45">
        <f t="shared" si="5"/>
        <v>0</v>
      </c>
    </row>
    <row r="101" spans="1:46" ht="14.25" customHeight="1">
      <c r="A101" s="71">
        <f>'Январь 2020'!A101</f>
        <v>92</v>
      </c>
      <c r="B101" s="72" t="str">
        <f>'Январь 2020'!G101</f>
        <v>NAME098</v>
      </c>
      <c r="C101" s="73">
        <f>'Январь 2020'!B101</f>
        <v>41306</v>
      </c>
      <c r="D101" s="79"/>
      <c r="E101" s="79"/>
      <c r="F101" s="76"/>
      <c r="G101" s="153"/>
      <c r="H101" s="153"/>
      <c r="I101" s="75"/>
      <c r="J101" s="75"/>
      <c r="K101" s="76"/>
      <c r="L101" s="75"/>
      <c r="M101" s="76"/>
      <c r="N101" s="153"/>
      <c r="O101" s="153"/>
      <c r="P101" s="75"/>
      <c r="Q101" s="75"/>
      <c r="R101" s="75"/>
      <c r="S101" s="75"/>
      <c r="T101" s="76"/>
      <c r="U101" s="153"/>
      <c r="V101" s="153"/>
      <c r="W101" s="153"/>
      <c r="X101" s="75"/>
      <c r="Y101" s="75"/>
      <c r="Z101" s="75"/>
      <c r="AA101" s="76"/>
      <c r="AB101" s="153"/>
      <c r="AC101" s="153"/>
      <c r="AD101" s="75"/>
      <c r="AE101" s="75"/>
      <c r="AF101" s="75"/>
      <c r="AG101" s="79"/>
      <c r="AH101" s="80">
        <f t="shared" si="0"/>
        <v>0</v>
      </c>
      <c r="AI101" s="81">
        <f>'Март 2020'!AJ101-AH101</f>
        <v>-5</v>
      </c>
      <c r="AJ101" s="82">
        <f t="shared" si="1"/>
        <v>0</v>
      </c>
      <c r="AK101" s="83">
        <f>'Март 2020'!AL101+AJ101</f>
        <v>0</v>
      </c>
      <c r="AL101" s="82">
        <f t="shared" si="2"/>
        <v>0</v>
      </c>
      <c r="AM101" s="84">
        <f>'Март 2020'!AN101+AL101</f>
        <v>0</v>
      </c>
      <c r="AN101" s="82">
        <f t="shared" si="3"/>
        <v>0</v>
      </c>
      <c r="AO101" s="85">
        <f>'Март 2020'!AP101+'Апрель 2020'!AN101</f>
        <v>0</v>
      </c>
      <c r="AP101" s="82">
        <f t="shared" si="4"/>
        <v>0</v>
      </c>
      <c r="AQ101" s="86">
        <f>'Март 2020'!AR101+'Апрель 2020'!AP101</f>
        <v>0</v>
      </c>
      <c r="AR101" s="87" t="str">
        <f>'Январь 2020'!AW101</f>
        <v>Днепр1</v>
      </c>
      <c r="AS101" s="88" t="str">
        <f>'Январь 2020'!AX101</f>
        <v>TEAM29</v>
      </c>
      <c r="AT101" s="45">
        <f t="shared" si="5"/>
        <v>0</v>
      </c>
    </row>
    <row r="102" spans="1:46" ht="14.25" customHeight="1">
      <c r="A102" s="71">
        <f>'Январь 2020'!A102</f>
        <v>93</v>
      </c>
      <c r="B102" s="72" t="str">
        <f>'Январь 2020'!G102</f>
        <v>NAME099</v>
      </c>
      <c r="C102" s="214">
        <f>'Январь 2020'!B102</f>
        <v>43791</v>
      </c>
      <c r="D102" s="75"/>
      <c r="E102" s="75"/>
      <c r="F102" s="76"/>
      <c r="G102" s="153"/>
      <c r="H102" s="153"/>
      <c r="I102" s="75"/>
      <c r="J102" s="75"/>
      <c r="K102" s="76"/>
      <c r="L102" s="75"/>
      <c r="M102" s="76"/>
      <c r="N102" s="153"/>
      <c r="O102" s="153"/>
      <c r="P102" s="75"/>
      <c r="Q102" s="75"/>
      <c r="R102" s="75"/>
      <c r="S102" s="75"/>
      <c r="T102" s="76"/>
      <c r="U102" s="153"/>
      <c r="V102" s="153"/>
      <c r="W102" s="153"/>
      <c r="X102" s="75"/>
      <c r="Y102" s="75"/>
      <c r="Z102" s="75"/>
      <c r="AA102" s="76"/>
      <c r="AB102" s="153"/>
      <c r="AC102" s="153"/>
      <c r="AD102" s="75"/>
      <c r="AE102" s="75"/>
      <c r="AF102" s="75"/>
      <c r="AG102" s="75"/>
      <c r="AH102" s="80">
        <f t="shared" si="0"/>
        <v>0</v>
      </c>
      <c r="AI102" s="81">
        <f>'Март 2020'!AJ102-AH102</f>
        <v>0</v>
      </c>
      <c r="AJ102" s="82">
        <f t="shared" si="1"/>
        <v>0</v>
      </c>
      <c r="AK102" s="83">
        <f>'Март 2020'!AL102+AJ102</f>
        <v>0</v>
      </c>
      <c r="AL102" s="82">
        <f t="shared" si="2"/>
        <v>0</v>
      </c>
      <c r="AM102" s="84">
        <f>'Март 2020'!AN102+AL102</f>
        <v>0</v>
      </c>
      <c r="AN102" s="82">
        <f t="shared" si="3"/>
        <v>0</v>
      </c>
      <c r="AO102" s="85">
        <f>'Март 2020'!AP102+'Апрель 2020'!AN102</f>
        <v>0</v>
      </c>
      <c r="AP102" s="82">
        <f t="shared" si="4"/>
        <v>0</v>
      </c>
      <c r="AQ102" s="86">
        <f>'Март 2020'!AR102+'Апрель 2020'!AP102</f>
        <v>0</v>
      </c>
      <c r="AR102" s="87" t="str">
        <f>'Январь 2020'!AW102</f>
        <v>Днепр1</v>
      </c>
      <c r="AS102" s="88" t="str">
        <f>'Январь 2020'!AX102</f>
        <v>TEAM33</v>
      </c>
      <c r="AT102" s="45">
        <f t="shared" si="5"/>
        <v>0</v>
      </c>
    </row>
    <row r="103" spans="1:46" ht="14.25" customHeight="1">
      <c r="A103" s="71">
        <f>'Январь 2020'!A103</f>
        <v>94</v>
      </c>
      <c r="B103" s="72" t="str">
        <f>'Январь 2020'!G103</f>
        <v>NAME100</v>
      </c>
      <c r="C103" s="73">
        <f>'Январь 2020'!B103</f>
        <v>43451</v>
      </c>
      <c r="D103" s="75"/>
      <c r="E103" s="75"/>
      <c r="F103" s="76"/>
      <c r="G103" s="153"/>
      <c r="H103" s="153"/>
      <c r="I103" s="79"/>
      <c r="J103" s="75"/>
      <c r="K103" s="76"/>
      <c r="L103" s="75"/>
      <c r="M103" s="76"/>
      <c r="N103" s="153"/>
      <c r="O103" s="153"/>
      <c r="P103" s="75"/>
      <c r="Q103" s="75"/>
      <c r="R103" s="79"/>
      <c r="S103" s="79"/>
      <c r="T103" s="76"/>
      <c r="U103" s="153"/>
      <c r="V103" s="153"/>
      <c r="W103" s="153"/>
      <c r="X103" s="79"/>
      <c r="Y103" s="79"/>
      <c r="Z103" s="79"/>
      <c r="AA103" s="93"/>
      <c r="AB103" s="153"/>
      <c r="AC103" s="153"/>
      <c r="AD103" s="79"/>
      <c r="AE103" s="79"/>
      <c r="AF103" s="79"/>
      <c r="AG103" s="79"/>
      <c r="AH103" s="80">
        <f t="shared" si="0"/>
        <v>0</v>
      </c>
      <c r="AI103" s="81">
        <f>'Март 2020'!AJ103-AH103</f>
        <v>0</v>
      </c>
      <c r="AJ103" s="82">
        <f t="shared" si="1"/>
        <v>0</v>
      </c>
      <c r="AK103" s="83">
        <f>'Март 2020'!AL103+AJ103</f>
        <v>0</v>
      </c>
      <c r="AL103" s="82">
        <f t="shared" si="2"/>
        <v>0</v>
      </c>
      <c r="AM103" s="84">
        <f>'Март 2020'!AN103+AL103</f>
        <v>0</v>
      </c>
      <c r="AN103" s="82">
        <f t="shared" si="3"/>
        <v>0</v>
      </c>
      <c r="AO103" s="85">
        <f>'Март 2020'!AP103+'Апрель 2020'!AN103</f>
        <v>0</v>
      </c>
      <c r="AP103" s="82">
        <f t="shared" si="4"/>
        <v>0</v>
      </c>
      <c r="AQ103" s="86">
        <f>'Март 2020'!AR103+'Апрель 2020'!AP103</f>
        <v>0</v>
      </c>
      <c r="AR103" s="87" t="str">
        <f>'Январь 2020'!AW103</f>
        <v>Днепр2</v>
      </c>
      <c r="AS103" s="88" t="str">
        <f>'Январь 2020'!AX103</f>
        <v>TEAM03</v>
      </c>
      <c r="AT103" s="45">
        <f t="shared" si="5"/>
        <v>0</v>
      </c>
    </row>
    <row r="104" spans="1:46" ht="14.25" customHeight="1">
      <c r="A104" s="71">
        <f>'Январь 2020'!A104</f>
        <v>0</v>
      </c>
      <c r="B104" s="72">
        <f>'Январь 2020'!G104</f>
        <v>0</v>
      </c>
      <c r="C104" s="73">
        <f>'Январь 2020'!B104</f>
        <v>0</v>
      </c>
      <c r="D104" s="75"/>
      <c r="E104" s="75"/>
      <c r="F104" s="76"/>
      <c r="G104" s="153"/>
      <c r="H104" s="153"/>
      <c r="I104" s="75"/>
      <c r="J104" s="75"/>
      <c r="K104" s="76"/>
      <c r="L104" s="75"/>
      <c r="M104" s="76"/>
      <c r="N104" s="153"/>
      <c r="O104" s="153"/>
      <c r="P104" s="75"/>
      <c r="Q104" s="75"/>
      <c r="R104" s="75"/>
      <c r="S104" s="75"/>
      <c r="T104" s="76"/>
      <c r="U104" s="153"/>
      <c r="V104" s="153"/>
      <c r="W104" s="153"/>
      <c r="X104" s="75"/>
      <c r="Y104" s="75"/>
      <c r="Z104" s="75"/>
      <c r="AA104" s="76"/>
      <c r="AB104" s="153"/>
      <c r="AC104" s="153"/>
      <c r="AD104" s="75"/>
      <c r="AE104" s="75"/>
      <c r="AF104" s="75"/>
      <c r="AG104" s="75"/>
      <c r="AH104" s="80">
        <f t="shared" si="0"/>
        <v>0</v>
      </c>
      <c r="AI104" s="81">
        <f>'Март 2020'!AJ104-AH104</f>
        <v>0</v>
      </c>
      <c r="AJ104" s="82">
        <f t="shared" si="1"/>
        <v>0</v>
      </c>
      <c r="AK104" s="83">
        <f>'Март 2020'!AL104+AJ104</f>
        <v>0</v>
      </c>
      <c r="AL104" s="82">
        <f t="shared" si="2"/>
        <v>0</v>
      </c>
      <c r="AM104" s="84">
        <f>'Март 2020'!AN104+AL104</f>
        <v>0</v>
      </c>
      <c r="AN104" s="82">
        <f t="shared" si="3"/>
        <v>0</v>
      </c>
      <c r="AO104" s="85">
        <f>'Март 2020'!AP104+'Апрель 2020'!AN104</f>
        <v>0</v>
      </c>
      <c r="AP104" s="82">
        <f t="shared" si="4"/>
        <v>0</v>
      </c>
      <c r="AQ104" s="86">
        <f>'Март 2020'!AR104+'Апрель 2020'!AP104</f>
        <v>0</v>
      </c>
      <c r="AR104" s="87">
        <f>'Январь 2020'!AW104</f>
        <v>0</v>
      </c>
      <c r="AS104" s="88">
        <f>'Январь 2020'!AX104</f>
        <v>0</v>
      </c>
      <c r="AT104" s="45">
        <f t="shared" si="5"/>
        <v>0</v>
      </c>
    </row>
    <row r="105" spans="1:46" ht="14.25" customHeight="1">
      <c r="A105" s="71">
        <f>'Январь 2020'!A105</f>
        <v>0</v>
      </c>
      <c r="B105" s="72">
        <f>'Январь 2020'!G105</f>
        <v>0</v>
      </c>
      <c r="C105" s="73">
        <f>'Январь 2020'!B105</f>
        <v>0</v>
      </c>
      <c r="D105" s="75"/>
      <c r="E105" s="75"/>
      <c r="F105" s="76"/>
      <c r="G105" s="153"/>
      <c r="H105" s="153"/>
      <c r="I105" s="75"/>
      <c r="J105" s="75"/>
      <c r="K105" s="76"/>
      <c r="L105" s="75"/>
      <c r="M105" s="76"/>
      <c r="N105" s="153"/>
      <c r="O105" s="153"/>
      <c r="P105" s="75"/>
      <c r="Q105" s="75"/>
      <c r="R105" s="75"/>
      <c r="S105" s="75"/>
      <c r="T105" s="76"/>
      <c r="U105" s="153"/>
      <c r="V105" s="153"/>
      <c r="W105" s="153"/>
      <c r="X105" s="75"/>
      <c r="Y105" s="75"/>
      <c r="Z105" s="75"/>
      <c r="AA105" s="76"/>
      <c r="AB105" s="153"/>
      <c r="AC105" s="153"/>
      <c r="AD105" s="75"/>
      <c r="AE105" s="75"/>
      <c r="AF105" s="75"/>
      <c r="AG105" s="79"/>
      <c r="AH105" s="80">
        <f t="shared" si="0"/>
        <v>0</v>
      </c>
      <c r="AI105" s="81">
        <f>'Март 2020'!AJ105-AH105</f>
        <v>0</v>
      </c>
      <c r="AJ105" s="82">
        <f t="shared" si="1"/>
        <v>0</v>
      </c>
      <c r="AK105" s="83">
        <f>'Март 2020'!AL105+AJ105</f>
        <v>0</v>
      </c>
      <c r="AL105" s="82">
        <f t="shared" si="2"/>
        <v>0</v>
      </c>
      <c r="AM105" s="84">
        <f>'Март 2020'!AN105+AL105</f>
        <v>0</v>
      </c>
      <c r="AN105" s="82">
        <f t="shared" si="3"/>
        <v>0</v>
      </c>
      <c r="AO105" s="85">
        <f>'Март 2020'!AP105+'Апрель 2020'!AN105</f>
        <v>0</v>
      </c>
      <c r="AP105" s="82">
        <f t="shared" si="4"/>
        <v>0</v>
      </c>
      <c r="AQ105" s="86">
        <f>'Март 2020'!AR105+'Апрель 2020'!AP105</f>
        <v>0</v>
      </c>
      <c r="AR105" s="87">
        <f>'Январь 2020'!AW105</f>
        <v>0</v>
      </c>
      <c r="AS105" s="88">
        <f>'Январь 2020'!AX105</f>
        <v>0</v>
      </c>
      <c r="AT105" s="45">
        <f t="shared" si="5"/>
        <v>0</v>
      </c>
    </row>
    <row r="106" spans="1:46" ht="14.25" customHeight="1">
      <c r="A106" s="71">
        <f>'Январь 2020'!A106</f>
        <v>0</v>
      </c>
      <c r="B106" s="72">
        <f>'Январь 2020'!G106</f>
        <v>0</v>
      </c>
      <c r="C106" s="73">
        <f>'Январь 2020'!B106</f>
        <v>0</v>
      </c>
      <c r="D106" s="75"/>
      <c r="E106" s="75"/>
      <c r="F106" s="93"/>
      <c r="G106" s="190"/>
      <c r="H106" s="190"/>
      <c r="I106" s="75"/>
      <c r="J106" s="75"/>
      <c r="K106" s="76"/>
      <c r="L106" s="75"/>
      <c r="M106" s="76"/>
      <c r="N106" s="190"/>
      <c r="O106" s="190"/>
      <c r="P106" s="75"/>
      <c r="Q106" s="75"/>
      <c r="R106" s="75"/>
      <c r="S106" s="75"/>
      <c r="T106" s="76"/>
      <c r="U106" s="190"/>
      <c r="V106" s="190"/>
      <c r="W106" s="190"/>
      <c r="X106" s="75"/>
      <c r="Y106" s="75"/>
      <c r="Z106" s="75"/>
      <c r="AA106" s="76"/>
      <c r="AB106" s="190"/>
      <c r="AC106" s="190"/>
      <c r="AD106" s="75"/>
      <c r="AE106" s="75"/>
      <c r="AF106" s="75"/>
      <c r="AG106" s="75"/>
      <c r="AH106" s="80">
        <f t="shared" si="0"/>
        <v>0</v>
      </c>
      <c r="AI106" s="81">
        <f>'Март 2020'!AJ106-AH106</f>
        <v>0</v>
      </c>
      <c r="AJ106" s="82">
        <f t="shared" si="1"/>
        <v>0</v>
      </c>
      <c r="AK106" s="83">
        <f>'Март 2020'!AL106+AJ106</f>
        <v>0</v>
      </c>
      <c r="AL106" s="82">
        <f t="shared" si="2"/>
        <v>0</v>
      </c>
      <c r="AM106" s="84">
        <f>'Март 2020'!AN106+AL106</f>
        <v>0</v>
      </c>
      <c r="AN106" s="82">
        <f t="shared" si="3"/>
        <v>0</v>
      </c>
      <c r="AO106" s="85">
        <f>'Март 2020'!AP106+'Апрель 2020'!AN106</f>
        <v>0</v>
      </c>
      <c r="AP106" s="82">
        <f t="shared" si="4"/>
        <v>0</v>
      </c>
      <c r="AQ106" s="86">
        <f>'Март 2020'!AR106+'Апрель 2020'!AP106</f>
        <v>0</v>
      </c>
      <c r="AR106" s="87">
        <f>'Январь 2020'!AW106</f>
        <v>0</v>
      </c>
      <c r="AS106" s="88">
        <f>'Январь 2020'!AX106</f>
        <v>0</v>
      </c>
      <c r="AT106" s="45">
        <f t="shared" si="5"/>
        <v>0</v>
      </c>
    </row>
    <row r="107" spans="1:46" ht="14.25" customHeight="1">
      <c r="A107" s="71">
        <f>'Январь 2020'!A107</f>
        <v>0</v>
      </c>
      <c r="B107" s="72">
        <f>'Январь 2020'!G107</f>
        <v>0</v>
      </c>
      <c r="C107" s="73">
        <f>'Январь 2020'!B107</f>
        <v>0</v>
      </c>
      <c r="D107" s="79"/>
      <c r="E107" s="79"/>
      <c r="F107" s="76"/>
      <c r="G107" s="153"/>
      <c r="H107" s="153"/>
      <c r="I107" s="75"/>
      <c r="J107" s="75"/>
      <c r="K107" s="76"/>
      <c r="L107" s="75"/>
      <c r="M107" s="76"/>
      <c r="N107" s="153"/>
      <c r="O107" s="153"/>
      <c r="P107" s="75"/>
      <c r="Q107" s="75"/>
      <c r="R107" s="75"/>
      <c r="S107" s="75"/>
      <c r="T107" s="93"/>
      <c r="U107" s="153"/>
      <c r="V107" s="153"/>
      <c r="W107" s="153"/>
      <c r="X107" s="75"/>
      <c r="Y107" s="75"/>
      <c r="Z107" s="75"/>
      <c r="AA107" s="76"/>
      <c r="AB107" s="153"/>
      <c r="AC107" s="153"/>
      <c r="AD107" s="75"/>
      <c r="AE107" s="75"/>
      <c r="AF107" s="75"/>
      <c r="AG107" s="75"/>
      <c r="AH107" s="80">
        <f t="shared" si="0"/>
        <v>0</v>
      </c>
      <c r="AI107" s="81">
        <f>'Март 2020'!AJ107-AH107</f>
        <v>0</v>
      </c>
      <c r="AJ107" s="82">
        <f t="shared" si="1"/>
        <v>0</v>
      </c>
      <c r="AK107" s="83">
        <f>'Март 2020'!AL107+AJ107</f>
        <v>0</v>
      </c>
      <c r="AL107" s="82">
        <f t="shared" si="2"/>
        <v>0</v>
      </c>
      <c r="AM107" s="84">
        <f>'Март 2020'!AN107+AL107</f>
        <v>0</v>
      </c>
      <c r="AN107" s="82">
        <f t="shared" si="3"/>
        <v>0</v>
      </c>
      <c r="AO107" s="85">
        <f>'Март 2020'!AP107+'Апрель 2020'!AN107</f>
        <v>0</v>
      </c>
      <c r="AP107" s="82">
        <f t="shared" si="4"/>
        <v>0</v>
      </c>
      <c r="AQ107" s="86">
        <f>'Март 2020'!AR107+'Апрель 2020'!AP107</f>
        <v>0</v>
      </c>
      <c r="AR107" s="87">
        <f>'Январь 2020'!AW107</f>
        <v>0</v>
      </c>
      <c r="AS107" s="88">
        <f>'Январь 2020'!AX107</f>
        <v>0</v>
      </c>
      <c r="AT107" s="45">
        <f t="shared" si="5"/>
        <v>0</v>
      </c>
    </row>
    <row r="108" spans="1:46" ht="14.25" customHeight="1">
      <c r="A108" s="71">
        <f>'Январь 2020'!A108</f>
        <v>0</v>
      </c>
      <c r="B108" s="72">
        <f>'Январь 2020'!G108</f>
        <v>0</v>
      </c>
      <c r="C108" s="73">
        <f>'Январь 2020'!B108</f>
        <v>0</v>
      </c>
      <c r="D108" s="75"/>
      <c r="E108" s="75"/>
      <c r="F108" s="76"/>
      <c r="G108" s="153"/>
      <c r="H108" s="153"/>
      <c r="I108" s="75"/>
      <c r="J108" s="75"/>
      <c r="K108" s="76"/>
      <c r="L108" s="75"/>
      <c r="M108" s="76"/>
      <c r="N108" s="153"/>
      <c r="O108" s="153"/>
      <c r="P108" s="75"/>
      <c r="Q108" s="75"/>
      <c r="R108" s="75"/>
      <c r="S108" s="75"/>
      <c r="T108" s="76"/>
      <c r="U108" s="153"/>
      <c r="V108" s="153"/>
      <c r="W108" s="153"/>
      <c r="X108" s="75"/>
      <c r="Y108" s="75"/>
      <c r="Z108" s="75"/>
      <c r="AA108" s="76"/>
      <c r="AB108" s="153"/>
      <c r="AC108" s="153"/>
      <c r="AD108" s="75"/>
      <c r="AE108" s="75"/>
      <c r="AF108" s="75"/>
      <c r="AG108" s="75"/>
      <c r="AH108" s="80">
        <f t="shared" si="0"/>
        <v>0</v>
      </c>
      <c r="AI108" s="81">
        <f>'Март 2020'!AJ108-AH108</f>
        <v>0</v>
      </c>
      <c r="AJ108" s="82">
        <f t="shared" si="1"/>
        <v>0</v>
      </c>
      <c r="AK108" s="83">
        <f>'Март 2020'!AL108+AJ108</f>
        <v>0</v>
      </c>
      <c r="AL108" s="82">
        <f t="shared" si="2"/>
        <v>0</v>
      </c>
      <c r="AM108" s="84">
        <f>'Март 2020'!AN108+AL108</f>
        <v>0</v>
      </c>
      <c r="AN108" s="82">
        <f t="shared" si="3"/>
        <v>0</v>
      </c>
      <c r="AO108" s="85">
        <f>'Март 2020'!AP108+'Апрель 2020'!AN108</f>
        <v>0</v>
      </c>
      <c r="AP108" s="82">
        <f t="shared" si="4"/>
        <v>0</v>
      </c>
      <c r="AQ108" s="86">
        <f>'Март 2020'!AR108+'Апрель 2020'!AP108</f>
        <v>0</v>
      </c>
      <c r="AR108" s="87">
        <f>'Январь 2020'!AW108</f>
        <v>0</v>
      </c>
      <c r="AS108" s="88">
        <f>'Январь 2020'!AX108</f>
        <v>0</v>
      </c>
      <c r="AT108" s="45">
        <f t="shared" si="5"/>
        <v>0</v>
      </c>
    </row>
    <row r="109" spans="1:46" ht="14.25" customHeight="1">
      <c r="A109" s="71">
        <f>'Январь 2020'!A109</f>
        <v>0</v>
      </c>
      <c r="B109" s="72">
        <f>'Январь 2020'!G109</f>
        <v>0</v>
      </c>
      <c r="C109" s="73">
        <f>'Январь 2020'!B109</f>
        <v>0</v>
      </c>
      <c r="D109" s="79"/>
      <c r="E109" s="79"/>
      <c r="F109" s="76"/>
      <c r="G109" s="153"/>
      <c r="H109" s="153"/>
      <c r="I109" s="75"/>
      <c r="J109" s="75"/>
      <c r="K109" s="76"/>
      <c r="L109" s="75"/>
      <c r="M109" s="76"/>
      <c r="N109" s="153"/>
      <c r="O109" s="153"/>
      <c r="P109" s="75"/>
      <c r="Q109" s="75"/>
      <c r="R109" s="75"/>
      <c r="S109" s="79"/>
      <c r="T109" s="93"/>
      <c r="U109" s="153"/>
      <c r="V109" s="153"/>
      <c r="W109" s="153"/>
      <c r="X109" s="75"/>
      <c r="Y109" s="75"/>
      <c r="Z109" s="75"/>
      <c r="AA109" s="76"/>
      <c r="AB109" s="153"/>
      <c r="AC109" s="153"/>
      <c r="AD109" s="75"/>
      <c r="AE109" s="75"/>
      <c r="AF109" s="75"/>
      <c r="AG109" s="79"/>
      <c r="AH109" s="80">
        <f t="shared" si="0"/>
        <v>0</v>
      </c>
      <c r="AI109" s="81">
        <f>'Март 2020'!AJ109-AH109</f>
        <v>0</v>
      </c>
      <c r="AJ109" s="82">
        <f t="shared" si="1"/>
        <v>0</v>
      </c>
      <c r="AK109" s="83">
        <f>'Март 2020'!AL109+AJ109</f>
        <v>0</v>
      </c>
      <c r="AL109" s="82">
        <f t="shared" si="2"/>
        <v>0</v>
      </c>
      <c r="AM109" s="84">
        <f>'Март 2020'!AN109+AL109</f>
        <v>0</v>
      </c>
      <c r="AN109" s="82">
        <f t="shared" si="3"/>
        <v>0</v>
      </c>
      <c r="AO109" s="85">
        <f>'Март 2020'!AP109+'Апрель 2020'!AN109</f>
        <v>0</v>
      </c>
      <c r="AP109" s="82">
        <f t="shared" si="4"/>
        <v>0</v>
      </c>
      <c r="AQ109" s="86">
        <f>'Март 2020'!AR109+'Апрель 2020'!AP109</f>
        <v>0</v>
      </c>
      <c r="AR109" s="87">
        <f>'Январь 2020'!AW109</f>
        <v>0</v>
      </c>
      <c r="AS109" s="88">
        <f>'Январь 2020'!AX109</f>
        <v>0</v>
      </c>
      <c r="AT109" s="45">
        <f t="shared" si="5"/>
        <v>0</v>
      </c>
    </row>
    <row r="110" spans="1:46" ht="14.25" customHeight="1">
      <c r="A110" s="71">
        <f>'Январь 2020'!A110</f>
        <v>0</v>
      </c>
      <c r="B110" s="72">
        <f>'Январь 2020'!G110</f>
        <v>0</v>
      </c>
      <c r="C110" s="73">
        <f>'Январь 2020'!B110</f>
        <v>0</v>
      </c>
      <c r="D110" s="79"/>
      <c r="E110" s="75"/>
      <c r="F110" s="76"/>
      <c r="G110" s="153"/>
      <c r="H110" s="153"/>
      <c r="I110" s="75"/>
      <c r="J110" s="75"/>
      <c r="K110" s="76"/>
      <c r="L110" s="75"/>
      <c r="M110" s="76"/>
      <c r="N110" s="153"/>
      <c r="O110" s="153"/>
      <c r="P110" s="75"/>
      <c r="Q110" s="75"/>
      <c r="R110" s="75"/>
      <c r="S110" s="75"/>
      <c r="T110" s="76"/>
      <c r="U110" s="153"/>
      <c r="V110" s="153"/>
      <c r="W110" s="153"/>
      <c r="X110" s="75"/>
      <c r="Y110" s="75"/>
      <c r="Z110" s="79"/>
      <c r="AA110" s="93"/>
      <c r="AB110" s="153"/>
      <c r="AC110" s="153"/>
      <c r="AD110" s="75"/>
      <c r="AE110" s="75"/>
      <c r="AF110" s="75"/>
      <c r="AG110" s="75"/>
      <c r="AH110" s="80">
        <f t="shared" si="0"/>
        <v>0</v>
      </c>
      <c r="AI110" s="81">
        <f>'Март 2020'!AJ110-AH110</f>
        <v>0</v>
      </c>
      <c r="AJ110" s="82">
        <f t="shared" si="1"/>
        <v>0</v>
      </c>
      <c r="AK110" s="83">
        <f>'Март 2020'!AL110+AJ110</f>
        <v>0</v>
      </c>
      <c r="AL110" s="82">
        <f t="shared" si="2"/>
        <v>0</v>
      </c>
      <c r="AM110" s="84">
        <f>'Март 2020'!AN110+AL110</f>
        <v>0</v>
      </c>
      <c r="AN110" s="82">
        <f t="shared" si="3"/>
        <v>0</v>
      </c>
      <c r="AO110" s="85">
        <f>'Март 2020'!AP110+'Апрель 2020'!AN110</f>
        <v>0</v>
      </c>
      <c r="AP110" s="82">
        <f t="shared" si="4"/>
        <v>0</v>
      </c>
      <c r="AQ110" s="86">
        <f>'Март 2020'!AR110+'Апрель 2020'!AP110</f>
        <v>0</v>
      </c>
      <c r="AR110" s="87">
        <f>'Январь 2020'!AW110</f>
        <v>0</v>
      </c>
      <c r="AS110" s="88">
        <f>'Январь 2020'!AX110</f>
        <v>0</v>
      </c>
      <c r="AT110" s="45">
        <f t="shared" si="5"/>
        <v>0</v>
      </c>
    </row>
    <row r="111" spans="1:46" ht="14.25" customHeight="1">
      <c r="A111" s="71">
        <f>'Январь 2020'!A111</f>
        <v>0</v>
      </c>
      <c r="B111" s="72">
        <f>'Январь 2020'!G111</f>
        <v>0</v>
      </c>
      <c r="C111" s="73">
        <f>'Январь 2020'!B111</f>
        <v>0</v>
      </c>
      <c r="D111" s="75"/>
      <c r="E111" s="75"/>
      <c r="F111" s="76"/>
      <c r="G111" s="153"/>
      <c r="H111" s="153"/>
      <c r="I111" s="75"/>
      <c r="J111" s="75"/>
      <c r="K111" s="76"/>
      <c r="L111" s="79"/>
      <c r="M111" s="93"/>
      <c r="N111" s="153"/>
      <c r="O111" s="153"/>
      <c r="P111" s="75"/>
      <c r="Q111" s="75"/>
      <c r="R111" s="75"/>
      <c r="S111" s="75"/>
      <c r="T111" s="76"/>
      <c r="U111" s="153"/>
      <c r="V111" s="153"/>
      <c r="W111" s="153"/>
      <c r="X111" s="75"/>
      <c r="Y111" s="75"/>
      <c r="Z111" s="75"/>
      <c r="AA111" s="76"/>
      <c r="AB111" s="153"/>
      <c r="AC111" s="153"/>
      <c r="AD111" s="75"/>
      <c r="AE111" s="75"/>
      <c r="AF111" s="75"/>
      <c r="AG111" s="79"/>
      <c r="AH111" s="80">
        <f t="shared" si="0"/>
        <v>0</v>
      </c>
      <c r="AI111" s="81">
        <f>'Март 2020'!AJ111-AH111</f>
        <v>0</v>
      </c>
      <c r="AJ111" s="82">
        <f t="shared" si="1"/>
        <v>0</v>
      </c>
      <c r="AK111" s="83">
        <f>'Март 2020'!AL111+AJ111</f>
        <v>0</v>
      </c>
      <c r="AL111" s="82">
        <f t="shared" si="2"/>
        <v>0</v>
      </c>
      <c r="AM111" s="84">
        <f>'Март 2020'!AN111+AL111</f>
        <v>0</v>
      </c>
      <c r="AN111" s="82">
        <f t="shared" si="3"/>
        <v>0</v>
      </c>
      <c r="AO111" s="85">
        <f>'Март 2020'!AP111+'Апрель 2020'!AN111</f>
        <v>0</v>
      </c>
      <c r="AP111" s="82">
        <f t="shared" si="4"/>
        <v>0</v>
      </c>
      <c r="AQ111" s="86">
        <f>'Март 2020'!AR111+'Апрель 2020'!AP111</f>
        <v>0</v>
      </c>
      <c r="AR111" s="87">
        <f>'Январь 2020'!AW111</f>
        <v>0</v>
      </c>
      <c r="AS111" s="88">
        <f>'Январь 2020'!AX111</f>
        <v>0</v>
      </c>
      <c r="AT111" s="45">
        <f t="shared" si="5"/>
        <v>0</v>
      </c>
    </row>
    <row r="112" spans="1:46" ht="14.25" customHeight="1">
      <c r="A112" s="71">
        <f>'Январь 2020'!A112</f>
        <v>0</v>
      </c>
      <c r="B112" s="72">
        <f>'Январь 2020'!G112</f>
        <v>0</v>
      </c>
      <c r="C112" s="73">
        <f>'Январь 2020'!B112</f>
        <v>0</v>
      </c>
      <c r="D112" s="75"/>
      <c r="E112" s="75"/>
      <c r="F112" s="76"/>
      <c r="G112" s="153"/>
      <c r="H112" s="153"/>
      <c r="I112" s="75"/>
      <c r="J112" s="75"/>
      <c r="K112" s="76"/>
      <c r="L112" s="79"/>
      <c r="M112" s="76"/>
      <c r="N112" s="153"/>
      <c r="O112" s="153"/>
      <c r="P112" s="79"/>
      <c r="Q112" s="79"/>
      <c r="R112" s="79"/>
      <c r="S112" s="79"/>
      <c r="T112" s="76"/>
      <c r="U112" s="153"/>
      <c r="V112" s="153"/>
      <c r="W112" s="153"/>
      <c r="X112" s="75"/>
      <c r="Y112" s="79"/>
      <c r="Z112" s="75"/>
      <c r="AA112" s="76"/>
      <c r="AB112" s="153"/>
      <c r="AC112" s="153"/>
      <c r="AD112" s="75"/>
      <c r="AE112" s="75"/>
      <c r="AF112" s="75"/>
      <c r="AG112" s="75"/>
      <c r="AH112" s="80">
        <f t="shared" si="0"/>
        <v>0</v>
      </c>
      <c r="AI112" s="81">
        <f>'Март 2020'!AJ112-AH112</f>
        <v>0</v>
      </c>
      <c r="AJ112" s="82">
        <f t="shared" si="1"/>
        <v>0</v>
      </c>
      <c r="AK112" s="83">
        <f>'Март 2020'!AL112+AJ112</f>
        <v>0</v>
      </c>
      <c r="AL112" s="82">
        <f t="shared" si="2"/>
        <v>0</v>
      </c>
      <c r="AM112" s="84">
        <f>'Март 2020'!AN112+AL112</f>
        <v>0</v>
      </c>
      <c r="AN112" s="82">
        <f t="shared" si="3"/>
        <v>0</v>
      </c>
      <c r="AO112" s="85">
        <f>'Март 2020'!AP112+'Апрель 2020'!AN112</f>
        <v>0</v>
      </c>
      <c r="AP112" s="82">
        <f t="shared" si="4"/>
        <v>0</v>
      </c>
      <c r="AQ112" s="86">
        <f>'Март 2020'!AR112+'Апрель 2020'!AP112</f>
        <v>0</v>
      </c>
      <c r="AR112" s="87">
        <f>'Январь 2020'!AW112</f>
        <v>0</v>
      </c>
      <c r="AS112" s="88">
        <f>'Январь 2020'!AX112</f>
        <v>0</v>
      </c>
      <c r="AT112" s="45">
        <f t="shared" si="5"/>
        <v>0</v>
      </c>
    </row>
    <row r="113" spans="1:46" ht="14.25" customHeight="1">
      <c r="A113" s="71">
        <f>'Январь 2020'!A113</f>
        <v>0</v>
      </c>
      <c r="B113" s="72">
        <f>'Январь 2020'!G113</f>
        <v>0</v>
      </c>
      <c r="C113" s="73">
        <f>'Январь 2020'!B113</f>
        <v>0</v>
      </c>
      <c r="D113" s="75"/>
      <c r="E113" s="75"/>
      <c r="F113" s="76"/>
      <c r="G113" s="153"/>
      <c r="H113" s="153"/>
      <c r="I113" s="193"/>
      <c r="J113" s="75"/>
      <c r="K113" s="76"/>
      <c r="L113" s="75"/>
      <c r="M113" s="76"/>
      <c r="N113" s="153"/>
      <c r="O113" s="153"/>
      <c r="P113" s="75"/>
      <c r="Q113" s="75"/>
      <c r="R113" s="75"/>
      <c r="S113" s="75"/>
      <c r="T113" s="76"/>
      <c r="U113" s="153"/>
      <c r="V113" s="153"/>
      <c r="W113" s="153"/>
      <c r="X113" s="75"/>
      <c r="Y113" s="75"/>
      <c r="Z113" s="75"/>
      <c r="AA113" s="76"/>
      <c r="AB113" s="153"/>
      <c r="AC113" s="153"/>
      <c r="AD113" s="75"/>
      <c r="AE113" s="75"/>
      <c r="AF113" s="75"/>
      <c r="AG113" s="79"/>
      <c r="AH113" s="80">
        <f t="shared" si="0"/>
        <v>0</v>
      </c>
      <c r="AI113" s="81">
        <f>'Март 2020'!AJ113-AH113</f>
        <v>0</v>
      </c>
      <c r="AJ113" s="82">
        <f t="shared" si="1"/>
        <v>0</v>
      </c>
      <c r="AK113" s="83">
        <f>'Март 2020'!AL113+AJ113</f>
        <v>0</v>
      </c>
      <c r="AL113" s="82">
        <f t="shared" si="2"/>
        <v>0</v>
      </c>
      <c r="AM113" s="84">
        <f>'Март 2020'!AN113+AL113</f>
        <v>0</v>
      </c>
      <c r="AN113" s="82">
        <f t="shared" si="3"/>
        <v>0</v>
      </c>
      <c r="AO113" s="85">
        <f>'Март 2020'!AP113+'Апрель 2020'!AN113</f>
        <v>0</v>
      </c>
      <c r="AP113" s="82">
        <f t="shared" si="4"/>
        <v>0</v>
      </c>
      <c r="AQ113" s="86">
        <f>'Март 2020'!AR113+'Апрель 2020'!AP113</f>
        <v>0</v>
      </c>
      <c r="AR113" s="87">
        <f>'Январь 2020'!AW113</f>
        <v>0</v>
      </c>
      <c r="AS113" s="88">
        <f>'Январь 2020'!AX113</f>
        <v>0</v>
      </c>
      <c r="AT113" s="45">
        <f t="shared" si="5"/>
        <v>0</v>
      </c>
    </row>
    <row r="114" spans="1:46" ht="14.25" customHeight="1">
      <c r="A114" s="71">
        <f>'Январь 2020'!A114</f>
        <v>0</v>
      </c>
      <c r="B114" s="72">
        <f>'Январь 2020'!G114</f>
        <v>0</v>
      </c>
      <c r="C114" s="73">
        <f>'Январь 2020'!B114</f>
        <v>0</v>
      </c>
      <c r="D114" s="79"/>
      <c r="E114" s="79"/>
      <c r="F114" s="93"/>
      <c r="G114" s="190"/>
      <c r="H114" s="190"/>
      <c r="I114" s="75"/>
      <c r="J114" s="75"/>
      <c r="K114" s="76"/>
      <c r="L114" s="75"/>
      <c r="M114" s="76"/>
      <c r="N114" s="190"/>
      <c r="O114" s="190"/>
      <c r="P114" s="75"/>
      <c r="Q114" s="75"/>
      <c r="R114" s="75"/>
      <c r="S114" s="75"/>
      <c r="T114" s="76"/>
      <c r="U114" s="190"/>
      <c r="V114" s="190"/>
      <c r="W114" s="190"/>
      <c r="X114" s="75"/>
      <c r="Y114" s="75"/>
      <c r="Z114" s="75"/>
      <c r="AA114" s="76"/>
      <c r="AB114" s="190"/>
      <c r="AC114" s="190"/>
      <c r="AD114" s="75"/>
      <c r="AE114" s="75"/>
      <c r="AF114" s="75"/>
      <c r="AG114" s="79"/>
      <c r="AH114" s="80">
        <f t="shared" si="0"/>
        <v>0</v>
      </c>
      <c r="AI114" s="81">
        <f>'Март 2020'!AJ114-AH114</f>
        <v>0</v>
      </c>
      <c r="AJ114" s="82">
        <f t="shared" si="1"/>
        <v>0</v>
      </c>
      <c r="AK114" s="83">
        <f>'Март 2020'!AL114+AJ114</f>
        <v>0</v>
      </c>
      <c r="AL114" s="82">
        <f t="shared" si="2"/>
        <v>0</v>
      </c>
      <c r="AM114" s="84">
        <f>'Март 2020'!AN114+AL114</f>
        <v>0</v>
      </c>
      <c r="AN114" s="82">
        <f t="shared" si="3"/>
        <v>0</v>
      </c>
      <c r="AO114" s="85">
        <f>'Март 2020'!AP114+'Апрель 2020'!AN114</f>
        <v>0</v>
      </c>
      <c r="AP114" s="82">
        <f t="shared" si="4"/>
        <v>0</v>
      </c>
      <c r="AQ114" s="86">
        <f>'Март 2020'!AR114+'Апрель 2020'!AP114</f>
        <v>0</v>
      </c>
      <c r="AR114" s="87">
        <f>'Январь 2020'!AW114</f>
        <v>0</v>
      </c>
      <c r="AS114" s="88">
        <f>'Январь 2020'!AX114</f>
        <v>0</v>
      </c>
      <c r="AT114" s="45">
        <f t="shared" si="5"/>
        <v>0</v>
      </c>
    </row>
    <row r="115" spans="1:46" ht="14.25" customHeight="1">
      <c r="A115" s="71">
        <f>'Январь 2020'!A115</f>
        <v>0</v>
      </c>
      <c r="B115" s="72">
        <f>'Январь 2020'!G115</f>
        <v>0</v>
      </c>
      <c r="C115" s="73">
        <f>'Январь 2020'!B115</f>
        <v>0</v>
      </c>
      <c r="D115" s="75"/>
      <c r="E115" s="75"/>
      <c r="F115" s="76"/>
      <c r="G115" s="153"/>
      <c r="H115" s="153"/>
      <c r="I115" s="75"/>
      <c r="J115" s="75"/>
      <c r="K115" s="93"/>
      <c r="L115" s="79"/>
      <c r="M115" s="93"/>
      <c r="N115" s="153"/>
      <c r="O115" s="153"/>
      <c r="P115" s="75"/>
      <c r="Q115" s="75"/>
      <c r="R115" s="75"/>
      <c r="S115" s="75"/>
      <c r="T115" s="76"/>
      <c r="U115" s="153"/>
      <c r="V115" s="153"/>
      <c r="W115" s="153"/>
      <c r="X115" s="75"/>
      <c r="Y115" s="79"/>
      <c r="Z115" s="79"/>
      <c r="AA115" s="93"/>
      <c r="AB115" s="153"/>
      <c r="AC115" s="153"/>
      <c r="AD115" s="75"/>
      <c r="AE115" s="75"/>
      <c r="AF115" s="75"/>
      <c r="AG115" s="79"/>
      <c r="AH115" s="80">
        <f t="shared" si="0"/>
        <v>0</v>
      </c>
      <c r="AI115" s="81">
        <f>'Март 2020'!AJ115-AH115</f>
        <v>0</v>
      </c>
      <c r="AJ115" s="82">
        <f t="shared" si="1"/>
        <v>0</v>
      </c>
      <c r="AK115" s="83">
        <f>'Март 2020'!AL115+AJ115</f>
        <v>0</v>
      </c>
      <c r="AL115" s="82">
        <f t="shared" si="2"/>
        <v>0</v>
      </c>
      <c r="AM115" s="84">
        <f>'Март 2020'!AN115+AL115</f>
        <v>0</v>
      </c>
      <c r="AN115" s="82">
        <f t="shared" si="3"/>
        <v>0</v>
      </c>
      <c r="AO115" s="85">
        <f>'Март 2020'!AP115+'Апрель 2020'!AN115</f>
        <v>0</v>
      </c>
      <c r="AP115" s="82">
        <f t="shared" si="4"/>
        <v>0</v>
      </c>
      <c r="AQ115" s="86">
        <f>'Март 2020'!AR115+'Апрель 2020'!AP115</f>
        <v>0</v>
      </c>
      <c r="AR115" s="87">
        <f>'Январь 2020'!AW115</f>
        <v>0</v>
      </c>
      <c r="AS115" s="88">
        <f>'Январь 2020'!AX115</f>
        <v>0</v>
      </c>
      <c r="AT115" s="45">
        <f t="shared" si="5"/>
        <v>0</v>
      </c>
    </row>
    <row r="116" spans="1:46" ht="14.25" customHeight="1">
      <c r="A116" s="71">
        <f>'Январь 2020'!A116</f>
        <v>0</v>
      </c>
      <c r="B116" s="72">
        <f>'Январь 2020'!G116</f>
        <v>0</v>
      </c>
      <c r="C116" s="73">
        <f>'Январь 2020'!B116</f>
        <v>0</v>
      </c>
      <c r="D116" s="75"/>
      <c r="E116" s="75"/>
      <c r="F116" s="76"/>
      <c r="G116" s="153"/>
      <c r="H116" s="153"/>
      <c r="I116" s="75"/>
      <c r="J116" s="75"/>
      <c r="K116" s="76"/>
      <c r="L116" s="75"/>
      <c r="M116" s="76"/>
      <c r="N116" s="153"/>
      <c r="O116" s="153"/>
      <c r="P116" s="75"/>
      <c r="Q116" s="75"/>
      <c r="R116" s="75"/>
      <c r="S116" s="75"/>
      <c r="T116" s="76"/>
      <c r="U116" s="153"/>
      <c r="V116" s="153"/>
      <c r="W116" s="153"/>
      <c r="X116" s="75"/>
      <c r="Y116" s="75"/>
      <c r="Z116" s="75"/>
      <c r="AA116" s="76"/>
      <c r="AB116" s="153"/>
      <c r="AC116" s="153"/>
      <c r="AD116" s="75"/>
      <c r="AE116" s="75"/>
      <c r="AF116" s="75"/>
      <c r="AG116" s="75"/>
      <c r="AH116" s="80">
        <f t="shared" si="0"/>
        <v>0</v>
      </c>
      <c r="AI116" s="81">
        <f>'Март 2020'!AJ116-AH116</f>
        <v>0</v>
      </c>
      <c r="AJ116" s="82">
        <f t="shared" si="1"/>
        <v>0</v>
      </c>
      <c r="AK116" s="83">
        <f>'Март 2020'!AL116+AJ116</f>
        <v>0</v>
      </c>
      <c r="AL116" s="82">
        <f t="shared" si="2"/>
        <v>0</v>
      </c>
      <c r="AM116" s="84">
        <f>'Март 2020'!AN116+AL116</f>
        <v>0</v>
      </c>
      <c r="AN116" s="82">
        <f t="shared" si="3"/>
        <v>0</v>
      </c>
      <c r="AO116" s="85">
        <f>'Март 2020'!AP116+'Апрель 2020'!AN116</f>
        <v>0</v>
      </c>
      <c r="AP116" s="82">
        <f t="shared" si="4"/>
        <v>0</v>
      </c>
      <c r="AQ116" s="86">
        <f>'Март 2020'!AR116+'Апрель 2020'!AP116</f>
        <v>0</v>
      </c>
      <c r="AR116" s="87">
        <f>'Январь 2020'!AW116</f>
        <v>0</v>
      </c>
      <c r="AS116" s="88">
        <f>'Январь 2020'!AX116</f>
        <v>0</v>
      </c>
      <c r="AT116" s="45">
        <f t="shared" si="5"/>
        <v>0</v>
      </c>
    </row>
    <row r="117" spans="1:46" ht="14.25" customHeight="1">
      <c r="A117" s="71">
        <f>'Январь 2020'!A117</f>
        <v>0</v>
      </c>
      <c r="B117" s="72">
        <f>'Январь 2020'!G117</f>
        <v>0</v>
      </c>
      <c r="C117" s="73">
        <f>'Январь 2020'!B117</f>
        <v>0</v>
      </c>
      <c r="D117" s="75"/>
      <c r="E117" s="75"/>
      <c r="F117" s="76"/>
      <c r="G117" s="153"/>
      <c r="H117" s="153"/>
      <c r="I117" s="75"/>
      <c r="J117" s="75"/>
      <c r="K117" s="76"/>
      <c r="L117" s="75"/>
      <c r="M117" s="76"/>
      <c r="N117" s="153"/>
      <c r="O117" s="153"/>
      <c r="P117" s="75"/>
      <c r="Q117" s="75"/>
      <c r="R117" s="75"/>
      <c r="S117" s="75"/>
      <c r="T117" s="76"/>
      <c r="U117" s="153"/>
      <c r="V117" s="153"/>
      <c r="W117" s="153"/>
      <c r="X117" s="75"/>
      <c r="Y117" s="75"/>
      <c r="Z117" s="75"/>
      <c r="AA117" s="76"/>
      <c r="AB117" s="153"/>
      <c r="AC117" s="153"/>
      <c r="AD117" s="75"/>
      <c r="AE117" s="75"/>
      <c r="AF117" s="75"/>
      <c r="AG117" s="75"/>
      <c r="AH117" s="80">
        <f t="shared" si="0"/>
        <v>0</v>
      </c>
      <c r="AI117" s="81">
        <f>'Март 2020'!AJ117-AH117</f>
        <v>0</v>
      </c>
      <c r="AJ117" s="82">
        <f t="shared" si="1"/>
        <v>0</v>
      </c>
      <c r="AK117" s="83">
        <f>'Март 2020'!AL117+AJ117</f>
        <v>0</v>
      </c>
      <c r="AL117" s="82">
        <f t="shared" si="2"/>
        <v>0</v>
      </c>
      <c r="AM117" s="84">
        <f>'Март 2020'!AN117+AL117</f>
        <v>0</v>
      </c>
      <c r="AN117" s="82">
        <f t="shared" si="3"/>
        <v>0</v>
      </c>
      <c r="AO117" s="85">
        <f>'Март 2020'!AP117+'Апрель 2020'!AN117</f>
        <v>0</v>
      </c>
      <c r="AP117" s="82">
        <f t="shared" si="4"/>
        <v>0</v>
      </c>
      <c r="AQ117" s="86">
        <f>'Март 2020'!AR117+'Апрель 2020'!AP117</f>
        <v>0</v>
      </c>
      <c r="AR117" s="87">
        <f>'Январь 2020'!AW117</f>
        <v>0</v>
      </c>
      <c r="AS117" s="88">
        <f>'Январь 2020'!AX117</f>
        <v>0</v>
      </c>
      <c r="AT117" s="45">
        <f t="shared" si="5"/>
        <v>0</v>
      </c>
    </row>
    <row r="118" spans="1:46" ht="14.25" customHeight="1">
      <c r="A118" s="71">
        <f>'Январь 2020'!A118</f>
        <v>0</v>
      </c>
      <c r="B118" s="72">
        <f>'Январь 2020'!G118</f>
        <v>0</v>
      </c>
      <c r="C118" s="73">
        <f>'Январь 2020'!B118</f>
        <v>0</v>
      </c>
      <c r="D118" s="75"/>
      <c r="E118" s="75"/>
      <c r="F118" s="76"/>
      <c r="G118" s="153"/>
      <c r="H118" s="153"/>
      <c r="I118" s="75"/>
      <c r="J118" s="75"/>
      <c r="K118" s="76"/>
      <c r="L118" s="75"/>
      <c r="M118" s="76"/>
      <c r="N118" s="153"/>
      <c r="O118" s="153"/>
      <c r="P118" s="75"/>
      <c r="Q118" s="75"/>
      <c r="R118" s="75"/>
      <c r="S118" s="75"/>
      <c r="T118" s="76"/>
      <c r="U118" s="153"/>
      <c r="V118" s="153"/>
      <c r="W118" s="153"/>
      <c r="X118" s="75"/>
      <c r="Y118" s="75"/>
      <c r="Z118" s="75"/>
      <c r="AA118" s="76"/>
      <c r="AB118" s="153"/>
      <c r="AC118" s="153"/>
      <c r="AD118" s="75"/>
      <c r="AE118" s="75"/>
      <c r="AF118" s="75"/>
      <c r="AG118" s="75"/>
      <c r="AH118" s="80">
        <f t="shared" si="0"/>
        <v>0</v>
      </c>
      <c r="AI118" s="81">
        <f>'Март 2020'!AJ118-AH118</f>
        <v>0</v>
      </c>
      <c r="AJ118" s="82">
        <f t="shared" si="1"/>
        <v>0</v>
      </c>
      <c r="AK118" s="83">
        <f>'Март 2020'!AL118+AJ118</f>
        <v>0</v>
      </c>
      <c r="AL118" s="82">
        <f t="shared" si="2"/>
        <v>0</v>
      </c>
      <c r="AM118" s="84">
        <f>'Март 2020'!AN118+AL118</f>
        <v>0</v>
      </c>
      <c r="AN118" s="82">
        <f t="shared" si="3"/>
        <v>0</v>
      </c>
      <c r="AO118" s="85">
        <f>'Март 2020'!AP118+'Апрель 2020'!AN118</f>
        <v>0</v>
      </c>
      <c r="AP118" s="82">
        <f t="shared" si="4"/>
        <v>0</v>
      </c>
      <c r="AQ118" s="86">
        <f>'Март 2020'!AR118+'Апрель 2020'!AP118</f>
        <v>0</v>
      </c>
      <c r="AR118" s="87">
        <f>'Январь 2020'!AW118</f>
        <v>0</v>
      </c>
      <c r="AS118" s="88">
        <f>'Январь 2020'!AX118</f>
        <v>0</v>
      </c>
      <c r="AT118" s="45">
        <f t="shared" si="5"/>
        <v>0</v>
      </c>
    </row>
    <row r="119" spans="1:46" ht="14.25" customHeight="1">
      <c r="A119" s="71">
        <f>'Январь 2020'!A119</f>
        <v>0</v>
      </c>
      <c r="B119" s="72">
        <f>'Январь 2020'!G119</f>
        <v>0</v>
      </c>
      <c r="C119" s="73">
        <f>'Январь 2020'!B119</f>
        <v>0</v>
      </c>
      <c r="D119" s="75"/>
      <c r="E119" s="75"/>
      <c r="F119" s="76"/>
      <c r="G119" s="153"/>
      <c r="H119" s="153"/>
      <c r="I119" s="75"/>
      <c r="J119" s="75"/>
      <c r="K119" s="76"/>
      <c r="L119" s="75"/>
      <c r="M119" s="76"/>
      <c r="N119" s="153"/>
      <c r="O119" s="153"/>
      <c r="P119" s="75"/>
      <c r="Q119" s="75"/>
      <c r="R119" s="75"/>
      <c r="S119" s="75"/>
      <c r="T119" s="76"/>
      <c r="U119" s="153"/>
      <c r="V119" s="153"/>
      <c r="W119" s="153"/>
      <c r="X119" s="75"/>
      <c r="Y119" s="75"/>
      <c r="Z119" s="75"/>
      <c r="AA119" s="76"/>
      <c r="AB119" s="153"/>
      <c r="AC119" s="153"/>
      <c r="AD119" s="75"/>
      <c r="AE119" s="75"/>
      <c r="AF119" s="75"/>
      <c r="AG119" s="79"/>
      <c r="AH119" s="80">
        <f t="shared" si="0"/>
        <v>0</v>
      </c>
      <c r="AI119" s="81">
        <f>'Март 2020'!AJ119-AH119</f>
        <v>0</v>
      </c>
      <c r="AJ119" s="82">
        <f t="shared" si="1"/>
        <v>0</v>
      </c>
      <c r="AK119" s="83">
        <f>'Март 2020'!AL119+AJ119</f>
        <v>0</v>
      </c>
      <c r="AL119" s="82">
        <f t="shared" si="2"/>
        <v>0</v>
      </c>
      <c r="AM119" s="84">
        <f>'Март 2020'!AN119+AL119</f>
        <v>0</v>
      </c>
      <c r="AN119" s="82">
        <f t="shared" si="3"/>
        <v>0</v>
      </c>
      <c r="AO119" s="85">
        <f>'Март 2020'!AP119+'Апрель 2020'!AN119</f>
        <v>0</v>
      </c>
      <c r="AP119" s="82">
        <f t="shared" si="4"/>
        <v>0</v>
      </c>
      <c r="AQ119" s="86">
        <f>'Март 2020'!AR119+'Апрель 2020'!AP119</f>
        <v>0</v>
      </c>
      <c r="AR119" s="87">
        <f>'Январь 2020'!AW119</f>
        <v>0</v>
      </c>
      <c r="AS119" s="88">
        <f>'Январь 2020'!AX119</f>
        <v>0</v>
      </c>
      <c r="AT119" s="45">
        <f t="shared" si="5"/>
        <v>0</v>
      </c>
    </row>
    <row r="120" spans="1:46" ht="14.25" customHeight="1">
      <c r="A120" s="71">
        <f>'Январь 2020'!A120</f>
        <v>0</v>
      </c>
      <c r="B120" s="72">
        <f>'Январь 2020'!G120</f>
        <v>0</v>
      </c>
      <c r="C120" s="73">
        <f>'Январь 2020'!B120</f>
        <v>0</v>
      </c>
      <c r="D120" s="75"/>
      <c r="E120" s="75"/>
      <c r="F120" s="76"/>
      <c r="G120" s="153"/>
      <c r="H120" s="153"/>
      <c r="I120" s="75"/>
      <c r="J120" s="75"/>
      <c r="K120" s="76"/>
      <c r="L120" s="75"/>
      <c r="M120" s="76"/>
      <c r="N120" s="153"/>
      <c r="O120" s="153"/>
      <c r="P120" s="75"/>
      <c r="Q120" s="75"/>
      <c r="R120" s="75"/>
      <c r="S120" s="75"/>
      <c r="T120" s="76"/>
      <c r="U120" s="153"/>
      <c r="V120" s="153"/>
      <c r="W120" s="153"/>
      <c r="X120" s="75"/>
      <c r="Y120" s="79"/>
      <c r="Z120" s="75"/>
      <c r="AA120" s="76"/>
      <c r="AB120" s="153"/>
      <c r="AC120" s="153"/>
      <c r="AD120" s="75"/>
      <c r="AE120" s="75"/>
      <c r="AF120" s="75"/>
      <c r="AG120" s="79"/>
      <c r="AH120" s="80">
        <f t="shared" si="0"/>
        <v>0</v>
      </c>
      <c r="AI120" s="81">
        <f>'Март 2020'!AJ120-AH120</f>
        <v>0</v>
      </c>
      <c r="AJ120" s="82">
        <f t="shared" si="1"/>
        <v>0</v>
      </c>
      <c r="AK120" s="83">
        <f>'Март 2020'!AL120+AJ120</f>
        <v>0</v>
      </c>
      <c r="AL120" s="82">
        <f t="shared" si="2"/>
        <v>0</v>
      </c>
      <c r="AM120" s="84">
        <f>'Март 2020'!AN120+AL120</f>
        <v>0</v>
      </c>
      <c r="AN120" s="82">
        <f t="shared" si="3"/>
        <v>0</v>
      </c>
      <c r="AO120" s="85">
        <f>'Март 2020'!AP120+'Апрель 2020'!AN120</f>
        <v>0</v>
      </c>
      <c r="AP120" s="82">
        <f t="shared" si="4"/>
        <v>0</v>
      </c>
      <c r="AQ120" s="86">
        <f>'Март 2020'!AR120+'Апрель 2020'!AP120</f>
        <v>0</v>
      </c>
      <c r="AR120" s="87">
        <f>'Январь 2020'!AW120</f>
        <v>0</v>
      </c>
      <c r="AS120" s="88">
        <f>'Январь 2020'!AX120</f>
        <v>0</v>
      </c>
      <c r="AT120" s="45">
        <f t="shared" si="5"/>
        <v>0</v>
      </c>
    </row>
    <row r="121" spans="1:46" ht="14.25" customHeight="1">
      <c r="A121" s="71">
        <f>'Январь 2020'!A121</f>
        <v>0</v>
      </c>
      <c r="B121" s="72">
        <f>'Январь 2020'!G121</f>
        <v>0</v>
      </c>
      <c r="C121" s="73">
        <f>'Январь 2020'!B121</f>
        <v>0</v>
      </c>
      <c r="D121" s="79"/>
      <c r="E121" s="79"/>
      <c r="F121" s="76"/>
      <c r="G121" s="153"/>
      <c r="H121" s="153"/>
      <c r="I121" s="75"/>
      <c r="J121" s="75"/>
      <c r="K121" s="76"/>
      <c r="L121" s="79"/>
      <c r="M121" s="76"/>
      <c r="N121" s="153"/>
      <c r="O121" s="153"/>
      <c r="P121" s="79"/>
      <c r="Q121" s="75"/>
      <c r="R121" s="75"/>
      <c r="S121" s="75"/>
      <c r="T121" s="76"/>
      <c r="U121" s="153"/>
      <c r="V121" s="153"/>
      <c r="W121" s="153"/>
      <c r="X121" s="75"/>
      <c r="Y121" s="75"/>
      <c r="Z121" s="79"/>
      <c r="AA121" s="76"/>
      <c r="AB121" s="153"/>
      <c r="AC121" s="153"/>
      <c r="AD121" s="75"/>
      <c r="AE121" s="75"/>
      <c r="AF121" s="75"/>
      <c r="AG121" s="75"/>
      <c r="AH121" s="80">
        <f t="shared" si="0"/>
        <v>0</v>
      </c>
      <c r="AI121" s="81">
        <f>'Март 2020'!AJ121-AH121</f>
        <v>0</v>
      </c>
      <c r="AJ121" s="82">
        <f t="shared" si="1"/>
        <v>0</v>
      </c>
      <c r="AK121" s="83">
        <f>'Март 2020'!AL121+AJ121</f>
        <v>0</v>
      </c>
      <c r="AL121" s="82">
        <f t="shared" si="2"/>
        <v>0</v>
      </c>
      <c r="AM121" s="84">
        <f>'Март 2020'!AN121+AL121</f>
        <v>0</v>
      </c>
      <c r="AN121" s="82">
        <f t="shared" si="3"/>
        <v>0</v>
      </c>
      <c r="AO121" s="85">
        <f>'Март 2020'!AP121+'Апрель 2020'!AN121</f>
        <v>0</v>
      </c>
      <c r="AP121" s="82">
        <f t="shared" si="4"/>
        <v>0</v>
      </c>
      <c r="AQ121" s="86">
        <f>'Март 2020'!AR121+'Апрель 2020'!AP121</f>
        <v>0</v>
      </c>
      <c r="AR121" s="87">
        <f>'Январь 2020'!AW121</f>
        <v>0</v>
      </c>
      <c r="AS121" s="88">
        <f>'Январь 2020'!AX121</f>
        <v>0</v>
      </c>
      <c r="AT121" s="45">
        <f t="shared" si="5"/>
        <v>0</v>
      </c>
    </row>
    <row r="122" spans="1:46" ht="14.25" customHeight="1">
      <c r="A122" s="71">
        <f>'Январь 2020'!A122</f>
        <v>0</v>
      </c>
      <c r="B122" s="72">
        <f>'Январь 2020'!G122</f>
        <v>0</v>
      </c>
      <c r="C122" s="214">
        <f>'Январь 2020'!B122</f>
        <v>0</v>
      </c>
      <c r="D122" s="79"/>
      <c r="E122" s="79"/>
      <c r="F122" s="93"/>
      <c r="G122" s="190"/>
      <c r="H122" s="190"/>
      <c r="I122" s="75"/>
      <c r="J122" s="75"/>
      <c r="K122" s="93"/>
      <c r="L122" s="79"/>
      <c r="M122" s="93"/>
      <c r="N122" s="190"/>
      <c r="O122" s="190"/>
      <c r="P122" s="75"/>
      <c r="Q122" s="75"/>
      <c r="R122" s="75"/>
      <c r="S122" s="75"/>
      <c r="T122" s="76"/>
      <c r="U122" s="190"/>
      <c r="V122" s="190"/>
      <c r="W122" s="190"/>
      <c r="X122" s="75"/>
      <c r="Y122" s="75"/>
      <c r="Z122" s="75"/>
      <c r="AA122" s="76"/>
      <c r="AB122" s="190"/>
      <c r="AC122" s="190"/>
      <c r="AD122" s="75"/>
      <c r="AE122" s="75"/>
      <c r="AF122" s="75"/>
      <c r="AG122" s="75"/>
      <c r="AH122" s="80">
        <f t="shared" si="0"/>
        <v>0</v>
      </c>
      <c r="AI122" s="81">
        <f>'Март 2020'!AJ122-AH122</f>
        <v>0</v>
      </c>
      <c r="AJ122" s="82">
        <f t="shared" si="1"/>
        <v>0</v>
      </c>
      <c r="AK122" s="83">
        <f>'Март 2020'!AL122+AJ122</f>
        <v>0</v>
      </c>
      <c r="AL122" s="82">
        <f t="shared" si="2"/>
        <v>0</v>
      </c>
      <c r="AM122" s="84">
        <f>'Март 2020'!AN122+AL122</f>
        <v>0</v>
      </c>
      <c r="AN122" s="82">
        <f t="shared" si="3"/>
        <v>0</v>
      </c>
      <c r="AO122" s="85">
        <f>'Март 2020'!AP122+'Апрель 2020'!AN122</f>
        <v>0</v>
      </c>
      <c r="AP122" s="82">
        <f t="shared" si="4"/>
        <v>0</v>
      </c>
      <c r="AQ122" s="86">
        <f>'Март 2020'!AR122+'Апрель 2020'!AP122</f>
        <v>0</v>
      </c>
      <c r="AR122" s="87">
        <f>'Январь 2020'!AW122</f>
        <v>0</v>
      </c>
      <c r="AS122" s="88">
        <f>'Январь 2020'!AX122</f>
        <v>0</v>
      </c>
      <c r="AT122" s="45">
        <f t="shared" si="5"/>
        <v>0</v>
      </c>
    </row>
    <row r="123" spans="1:46" ht="14.25" customHeight="1">
      <c r="A123" s="71">
        <f>'Январь 2020'!A123</f>
        <v>0</v>
      </c>
      <c r="B123" s="72">
        <f>'Январь 2020'!G123</f>
        <v>0</v>
      </c>
      <c r="C123" s="73">
        <f>'Январь 2020'!B123</f>
        <v>0</v>
      </c>
      <c r="D123" s="75"/>
      <c r="E123" s="75"/>
      <c r="F123" s="76"/>
      <c r="G123" s="153"/>
      <c r="H123" s="153"/>
      <c r="I123" s="75"/>
      <c r="J123" s="75"/>
      <c r="K123" s="76"/>
      <c r="L123" s="79"/>
      <c r="M123" s="76"/>
      <c r="N123" s="153"/>
      <c r="O123" s="153"/>
      <c r="P123" s="75"/>
      <c r="Q123" s="75"/>
      <c r="R123" s="75"/>
      <c r="S123" s="75"/>
      <c r="T123" s="76"/>
      <c r="U123" s="153"/>
      <c r="V123" s="153"/>
      <c r="W123" s="153"/>
      <c r="X123" s="75"/>
      <c r="Y123" s="75"/>
      <c r="Z123" s="75"/>
      <c r="AA123" s="76"/>
      <c r="AB123" s="153"/>
      <c r="AC123" s="153"/>
      <c r="AD123" s="79"/>
      <c r="AE123" s="79"/>
      <c r="AF123" s="79"/>
      <c r="AG123" s="79"/>
      <c r="AH123" s="80">
        <f t="shared" si="0"/>
        <v>0</v>
      </c>
      <c r="AI123" s="81">
        <f>'Март 2020'!AJ123-AH123</f>
        <v>0</v>
      </c>
      <c r="AJ123" s="82">
        <f t="shared" si="1"/>
        <v>0</v>
      </c>
      <c r="AK123" s="83">
        <f>'Март 2020'!AL123+AJ123</f>
        <v>0</v>
      </c>
      <c r="AL123" s="82">
        <f t="shared" si="2"/>
        <v>0</v>
      </c>
      <c r="AM123" s="84">
        <f>'Март 2020'!AN123+AL123</f>
        <v>0</v>
      </c>
      <c r="AN123" s="82">
        <f t="shared" si="3"/>
        <v>0</v>
      </c>
      <c r="AO123" s="85">
        <f>'Март 2020'!AP123+'Апрель 2020'!AN123</f>
        <v>0</v>
      </c>
      <c r="AP123" s="82">
        <f t="shared" si="4"/>
        <v>0</v>
      </c>
      <c r="AQ123" s="86">
        <f>'Март 2020'!AR123+'Апрель 2020'!AP123</f>
        <v>0</v>
      </c>
      <c r="AR123" s="87">
        <f>'Январь 2020'!AW123</f>
        <v>0</v>
      </c>
      <c r="AS123" s="88">
        <f>'Январь 2020'!AX123</f>
        <v>0</v>
      </c>
      <c r="AT123" s="45">
        <f t="shared" si="5"/>
        <v>0</v>
      </c>
    </row>
    <row r="124" spans="1:46" ht="14.25" customHeight="1">
      <c r="A124" s="71">
        <f>'Январь 2020'!A124</f>
        <v>0</v>
      </c>
      <c r="B124" s="72">
        <f>'Январь 2020'!G124</f>
        <v>0</v>
      </c>
      <c r="C124" s="73">
        <f>'Январь 2020'!B124</f>
        <v>0</v>
      </c>
      <c r="D124" s="75"/>
      <c r="E124" s="79"/>
      <c r="F124" s="76"/>
      <c r="G124" s="153"/>
      <c r="H124" s="153"/>
      <c r="I124" s="75"/>
      <c r="J124" s="75"/>
      <c r="K124" s="76"/>
      <c r="L124" s="75"/>
      <c r="M124" s="76"/>
      <c r="N124" s="153"/>
      <c r="O124" s="153"/>
      <c r="P124" s="75"/>
      <c r="Q124" s="75"/>
      <c r="R124" s="75"/>
      <c r="S124" s="75"/>
      <c r="T124" s="76"/>
      <c r="U124" s="153"/>
      <c r="V124" s="153"/>
      <c r="W124" s="153"/>
      <c r="X124" s="75"/>
      <c r="Y124" s="79"/>
      <c r="Z124" s="79"/>
      <c r="AA124" s="93"/>
      <c r="AB124" s="153"/>
      <c r="AC124" s="153"/>
      <c r="AD124" s="75"/>
      <c r="AE124" s="75"/>
      <c r="AF124" s="79"/>
      <c r="AG124" s="79"/>
      <c r="AH124" s="80">
        <f t="shared" si="0"/>
        <v>0</v>
      </c>
      <c r="AI124" s="81">
        <f>'Март 2020'!AJ124-AH124</f>
        <v>0</v>
      </c>
      <c r="AJ124" s="82">
        <f t="shared" si="1"/>
        <v>0</v>
      </c>
      <c r="AK124" s="83">
        <f>'Март 2020'!AL124+AJ124</f>
        <v>0</v>
      </c>
      <c r="AL124" s="82">
        <f t="shared" si="2"/>
        <v>0</v>
      </c>
      <c r="AM124" s="84">
        <f>'Март 2020'!AN124+AL124</f>
        <v>0</v>
      </c>
      <c r="AN124" s="82">
        <f t="shared" si="3"/>
        <v>0</v>
      </c>
      <c r="AO124" s="85">
        <f>'Март 2020'!AP124+'Апрель 2020'!AN124</f>
        <v>0</v>
      </c>
      <c r="AP124" s="82">
        <f t="shared" si="4"/>
        <v>0</v>
      </c>
      <c r="AQ124" s="86">
        <f>'Март 2020'!AR124+'Апрель 2020'!AP124</f>
        <v>0</v>
      </c>
      <c r="AR124" s="87">
        <f>'Январь 2020'!AW124</f>
        <v>0</v>
      </c>
      <c r="AS124" s="88">
        <f>'Январь 2020'!AX124</f>
        <v>0</v>
      </c>
      <c r="AT124" s="45">
        <f t="shared" si="5"/>
        <v>0</v>
      </c>
    </row>
    <row r="125" spans="1:46" ht="14.25" customHeight="1">
      <c r="A125" s="71">
        <f>'Январь 2020'!A125</f>
        <v>0</v>
      </c>
      <c r="B125" s="72">
        <f>'Январь 2020'!G125</f>
        <v>0</v>
      </c>
      <c r="C125" s="73">
        <f>'Январь 2020'!B125</f>
        <v>0</v>
      </c>
      <c r="D125" s="75"/>
      <c r="E125" s="75"/>
      <c r="F125" s="76"/>
      <c r="G125" s="153"/>
      <c r="H125" s="153"/>
      <c r="I125" s="75"/>
      <c r="J125" s="75"/>
      <c r="K125" s="76"/>
      <c r="L125" s="75"/>
      <c r="M125" s="76"/>
      <c r="N125" s="153"/>
      <c r="O125" s="153"/>
      <c r="P125" s="75"/>
      <c r="Q125" s="75"/>
      <c r="R125" s="75"/>
      <c r="S125" s="79"/>
      <c r="T125" s="76"/>
      <c r="U125" s="153"/>
      <c r="V125" s="153"/>
      <c r="W125" s="153"/>
      <c r="X125" s="75"/>
      <c r="Y125" s="75"/>
      <c r="Z125" s="75"/>
      <c r="AA125" s="76"/>
      <c r="AB125" s="153"/>
      <c r="AC125" s="153"/>
      <c r="AD125" s="75"/>
      <c r="AE125" s="75"/>
      <c r="AF125" s="75"/>
      <c r="AG125" s="75"/>
      <c r="AH125" s="80">
        <f t="shared" si="0"/>
        <v>0</v>
      </c>
      <c r="AI125" s="81">
        <f>'Март 2020'!AJ125-AH125</f>
        <v>0</v>
      </c>
      <c r="AJ125" s="82">
        <f t="shared" si="1"/>
        <v>0</v>
      </c>
      <c r="AK125" s="83">
        <f>'Март 2020'!AL125+AJ125</f>
        <v>0</v>
      </c>
      <c r="AL125" s="82">
        <f t="shared" si="2"/>
        <v>0</v>
      </c>
      <c r="AM125" s="84">
        <f>'Март 2020'!AN125+AL125</f>
        <v>0</v>
      </c>
      <c r="AN125" s="82">
        <f t="shared" si="3"/>
        <v>0</v>
      </c>
      <c r="AO125" s="85">
        <f>'Март 2020'!AP125+'Апрель 2020'!AN125</f>
        <v>0</v>
      </c>
      <c r="AP125" s="82">
        <f t="shared" si="4"/>
        <v>0</v>
      </c>
      <c r="AQ125" s="86">
        <f>'Март 2020'!AR125+'Апрель 2020'!AP125</f>
        <v>0</v>
      </c>
      <c r="AR125" s="87">
        <f>'Январь 2020'!AW125</f>
        <v>0</v>
      </c>
      <c r="AS125" s="88">
        <f>'Январь 2020'!AX125</f>
        <v>0</v>
      </c>
      <c r="AT125" s="45">
        <f t="shared" si="5"/>
        <v>0</v>
      </c>
    </row>
    <row r="126" spans="1:46" ht="14.25" customHeight="1">
      <c r="A126" s="71">
        <f>'Январь 2020'!A126</f>
        <v>0</v>
      </c>
      <c r="B126" s="72">
        <f>'Январь 2020'!G126</f>
        <v>0</v>
      </c>
      <c r="C126" s="73">
        <f>'Январь 2020'!B126</f>
        <v>0</v>
      </c>
      <c r="D126" s="75"/>
      <c r="E126" s="75"/>
      <c r="F126" s="76"/>
      <c r="G126" s="153"/>
      <c r="H126" s="153"/>
      <c r="I126" s="75"/>
      <c r="J126" s="75"/>
      <c r="K126" s="93"/>
      <c r="L126" s="79"/>
      <c r="M126" s="93"/>
      <c r="N126" s="153"/>
      <c r="O126" s="153"/>
      <c r="P126" s="79"/>
      <c r="Q126" s="79"/>
      <c r="R126" s="79"/>
      <c r="S126" s="79"/>
      <c r="T126" s="76"/>
      <c r="U126" s="153"/>
      <c r="V126" s="153"/>
      <c r="W126" s="153"/>
      <c r="X126" s="75"/>
      <c r="Y126" s="75"/>
      <c r="Z126" s="75"/>
      <c r="AA126" s="76"/>
      <c r="AB126" s="153"/>
      <c r="AC126" s="153"/>
      <c r="AD126" s="75"/>
      <c r="AE126" s="75"/>
      <c r="AF126" s="75"/>
      <c r="AG126" s="75"/>
      <c r="AH126" s="80">
        <f t="shared" si="0"/>
        <v>0</v>
      </c>
      <c r="AI126" s="81">
        <f>'Март 2020'!AJ126-AH126</f>
        <v>0</v>
      </c>
      <c r="AJ126" s="82">
        <f t="shared" si="1"/>
        <v>0</v>
      </c>
      <c r="AK126" s="83">
        <f>'Март 2020'!AL126+AJ126</f>
        <v>0</v>
      </c>
      <c r="AL126" s="82">
        <f t="shared" si="2"/>
        <v>0</v>
      </c>
      <c r="AM126" s="84">
        <f>'Март 2020'!AN126+AL126</f>
        <v>0</v>
      </c>
      <c r="AN126" s="82">
        <f t="shared" si="3"/>
        <v>0</v>
      </c>
      <c r="AO126" s="85">
        <f>'Март 2020'!AP126+'Апрель 2020'!AN126</f>
        <v>0</v>
      </c>
      <c r="AP126" s="82">
        <f t="shared" si="4"/>
        <v>0</v>
      </c>
      <c r="AQ126" s="86">
        <f>'Март 2020'!AR126+'Апрель 2020'!AP126</f>
        <v>0</v>
      </c>
      <c r="AR126" s="87">
        <f>'Январь 2020'!AW126</f>
        <v>0</v>
      </c>
      <c r="AS126" s="88">
        <f>'Январь 2020'!AX126</f>
        <v>0</v>
      </c>
      <c r="AT126" s="45">
        <f t="shared" si="5"/>
        <v>0</v>
      </c>
    </row>
    <row r="127" spans="1:46" ht="14.25" customHeight="1">
      <c r="A127" s="71">
        <f>'Январь 2020'!A127</f>
        <v>0</v>
      </c>
      <c r="B127" s="72">
        <f>'Январь 2020'!G127</f>
        <v>0</v>
      </c>
      <c r="C127" s="73">
        <f>'Январь 2020'!B127</f>
        <v>0</v>
      </c>
      <c r="D127" s="75"/>
      <c r="E127" s="75"/>
      <c r="F127" s="76"/>
      <c r="G127" s="153"/>
      <c r="H127" s="153"/>
      <c r="I127" s="75"/>
      <c r="J127" s="75"/>
      <c r="K127" s="76"/>
      <c r="L127" s="75"/>
      <c r="M127" s="76"/>
      <c r="N127" s="153"/>
      <c r="O127" s="153"/>
      <c r="P127" s="75"/>
      <c r="Q127" s="75"/>
      <c r="R127" s="75"/>
      <c r="S127" s="75"/>
      <c r="T127" s="76"/>
      <c r="U127" s="153"/>
      <c r="V127" s="153"/>
      <c r="W127" s="153"/>
      <c r="X127" s="75"/>
      <c r="Y127" s="75"/>
      <c r="Z127" s="75"/>
      <c r="AA127" s="76"/>
      <c r="AB127" s="153"/>
      <c r="AC127" s="153"/>
      <c r="AD127" s="75"/>
      <c r="AE127" s="75"/>
      <c r="AF127" s="75"/>
      <c r="AG127" s="75"/>
      <c r="AH127" s="80">
        <f t="shared" si="0"/>
        <v>0</v>
      </c>
      <c r="AI127" s="81">
        <f>'Март 2020'!AJ127-AH127</f>
        <v>0</v>
      </c>
      <c r="AJ127" s="82">
        <f t="shared" si="1"/>
        <v>0</v>
      </c>
      <c r="AK127" s="83">
        <f>'Март 2020'!AL127+AJ127</f>
        <v>0</v>
      </c>
      <c r="AL127" s="82">
        <f t="shared" si="2"/>
        <v>0</v>
      </c>
      <c r="AM127" s="84">
        <f>'Март 2020'!AN127+AL127</f>
        <v>0</v>
      </c>
      <c r="AN127" s="82">
        <f t="shared" si="3"/>
        <v>0</v>
      </c>
      <c r="AO127" s="85">
        <f>'Март 2020'!AP127+'Апрель 2020'!AN127</f>
        <v>0</v>
      </c>
      <c r="AP127" s="82">
        <f t="shared" si="4"/>
        <v>0</v>
      </c>
      <c r="AQ127" s="86">
        <f>'Март 2020'!AR127+'Апрель 2020'!AP127</f>
        <v>0</v>
      </c>
      <c r="AR127" s="87">
        <f>'Январь 2020'!AW127</f>
        <v>0</v>
      </c>
      <c r="AS127" s="88">
        <f>'Январь 2020'!AX127</f>
        <v>0</v>
      </c>
      <c r="AT127" s="45">
        <f t="shared" si="5"/>
        <v>0</v>
      </c>
    </row>
    <row r="128" spans="1:46" ht="14.25" customHeight="1">
      <c r="A128" s="71">
        <f>'Январь 2020'!A128</f>
        <v>0</v>
      </c>
      <c r="B128" s="72">
        <f>'Январь 2020'!G128</f>
        <v>0</v>
      </c>
      <c r="C128" s="73">
        <f>'Январь 2020'!B128</f>
        <v>0</v>
      </c>
      <c r="D128" s="75"/>
      <c r="E128" s="75"/>
      <c r="F128" s="76"/>
      <c r="G128" s="153"/>
      <c r="H128" s="153"/>
      <c r="I128" s="75"/>
      <c r="J128" s="75"/>
      <c r="K128" s="76"/>
      <c r="L128" s="75"/>
      <c r="M128" s="76"/>
      <c r="N128" s="153"/>
      <c r="O128" s="153"/>
      <c r="P128" s="75"/>
      <c r="Q128" s="75"/>
      <c r="R128" s="75"/>
      <c r="S128" s="75"/>
      <c r="T128" s="76"/>
      <c r="U128" s="153"/>
      <c r="V128" s="153"/>
      <c r="W128" s="153"/>
      <c r="X128" s="75"/>
      <c r="Y128" s="75"/>
      <c r="Z128" s="75"/>
      <c r="AA128" s="76"/>
      <c r="AB128" s="153"/>
      <c r="AC128" s="153"/>
      <c r="AD128" s="75"/>
      <c r="AE128" s="75"/>
      <c r="AF128" s="75"/>
      <c r="AG128" s="79"/>
      <c r="AH128" s="80">
        <f t="shared" si="0"/>
        <v>0</v>
      </c>
      <c r="AI128" s="81">
        <f>'Март 2020'!AJ128-AH128</f>
        <v>0</v>
      </c>
      <c r="AJ128" s="82">
        <f t="shared" si="1"/>
        <v>0</v>
      </c>
      <c r="AK128" s="83">
        <f>'Март 2020'!AL128+AJ128</f>
        <v>0</v>
      </c>
      <c r="AL128" s="82">
        <f t="shared" si="2"/>
        <v>0</v>
      </c>
      <c r="AM128" s="84">
        <f>'Март 2020'!AN128+AL128</f>
        <v>0</v>
      </c>
      <c r="AN128" s="82">
        <f t="shared" si="3"/>
        <v>0</v>
      </c>
      <c r="AO128" s="85">
        <f>'Март 2020'!AP128+'Апрель 2020'!AN128</f>
        <v>0</v>
      </c>
      <c r="AP128" s="82">
        <f t="shared" si="4"/>
        <v>0</v>
      </c>
      <c r="AQ128" s="86">
        <f>'Март 2020'!AR128+'Апрель 2020'!AP128</f>
        <v>0</v>
      </c>
      <c r="AR128" s="87">
        <f>'Январь 2020'!AW128</f>
        <v>0</v>
      </c>
      <c r="AS128" s="88">
        <f>'Январь 2020'!AX128</f>
        <v>0</v>
      </c>
      <c r="AT128" s="45">
        <f t="shared" si="5"/>
        <v>0</v>
      </c>
    </row>
    <row r="129" spans="1:46" ht="14.25" customHeight="1">
      <c r="A129" s="71">
        <f>'Январь 2020'!A129</f>
        <v>0</v>
      </c>
      <c r="B129" s="72">
        <f>'Январь 2020'!G129</f>
        <v>0</v>
      </c>
      <c r="C129" s="73">
        <f>'Январь 2020'!B129</f>
        <v>0</v>
      </c>
      <c r="D129" s="75"/>
      <c r="E129" s="75"/>
      <c r="F129" s="76"/>
      <c r="G129" s="153"/>
      <c r="H129" s="153"/>
      <c r="I129" s="75"/>
      <c r="J129" s="75"/>
      <c r="K129" s="76"/>
      <c r="L129" s="75"/>
      <c r="M129" s="76"/>
      <c r="N129" s="153"/>
      <c r="O129" s="153"/>
      <c r="P129" s="75"/>
      <c r="Q129" s="75"/>
      <c r="R129" s="75"/>
      <c r="S129" s="75"/>
      <c r="T129" s="76"/>
      <c r="U129" s="153"/>
      <c r="V129" s="153"/>
      <c r="W129" s="153"/>
      <c r="X129" s="75"/>
      <c r="Y129" s="75"/>
      <c r="Z129" s="75"/>
      <c r="AA129" s="76"/>
      <c r="AB129" s="153"/>
      <c r="AC129" s="153"/>
      <c r="AD129" s="75"/>
      <c r="AE129" s="75"/>
      <c r="AF129" s="75"/>
      <c r="AG129" s="79"/>
      <c r="AH129" s="80">
        <f t="shared" si="0"/>
        <v>0</v>
      </c>
      <c r="AI129" s="81">
        <f>'Март 2020'!AJ129-AH129</f>
        <v>0</v>
      </c>
      <c r="AJ129" s="82">
        <f t="shared" si="1"/>
        <v>0</v>
      </c>
      <c r="AK129" s="83">
        <f>'Март 2020'!AL129+AJ129</f>
        <v>0</v>
      </c>
      <c r="AL129" s="82">
        <f t="shared" si="2"/>
        <v>0</v>
      </c>
      <c r="AM129" s="84">
        <f>'Март 2020'!AN129+AL129</f>
        <v>0</v>
      </c>
      <c r="AN129" s="82">
        <f t="shared" si="3"/>
        <v>0</v>
      </c>
      <c r="AO129" s="85">
        <f>'Март 2020'!AP129+'Апрель 2020'!AN129</f>
        <v>0</v>
      </c>
      <c r="AP129" s="82">
        <f t="shared" si="4"/>
        <v>0</v>
      </c>
      <c r="AQ129" s="86">
        <f>'Март 2020'!AR129+'Апрель 2020'!AP129</f>
        <v>0</v>
      </c>
      <c r="AR129" s="87">
        <f>'Январь 2020'!AW129</f>
        <v>0</v>
      </c>
      <c r="AS129" s="88">
        <f>'Январь 2020'!AX129</f>
        <v>0</v>
      </c>
      <c r="AT129" s="45">
        <f t="shared" si="5"/>
        <v>0</v>
      </c>
    </row>
    <row r="130" spans="1:46" ht="14.25" customHeight="1">
      <c r="A130" s="71">
        <f>'Январь 2020'!A130</f>
        <v>0</v>
      </c>
      <c r="B130" s="72">
        <f>'Январь 2020'!G130</f>
        <v>0</v>
      </c>
      <c r="C130" s="73">
        <f>'Январь 2020'!B130</f>
        <v>0</v>
      </c>
      <c r="D130" s="75"/>
      <c r="E130" s="75"/>
      <c r="F130" s="76"/>
      <c r="G130" s="153"/>
      <c r="H130" s="153"/>
      <c r="I130" s="75"/>
      <c r="J130" s="75"/>
      <c r="K130" s="76"/>
      <c r="L130" s="75"/>
      <c r="M130" s="76"/>
      <c r="N130" s="153"/>
      <c r="O130" s="153"/>
      <c r="P130" s="75"/>
      <c r="Q130" s="75"/>
      <c r="R130" s="75"/>
      <c r="S130" s="75"/>
      <c r="T130" s="76"/>
      <c r="U130" s="153"/>
      <c r="V130" s="153"/>
      <c r="W130" s="153"/>
      <c r="X130" s="75"/>
      <c r="Y130" s="75"/>
      <c r="Z130" s="79"/>
      <c r="AA130" s="93"/>
      <c r="AB130" s="153"/>
      <c r="AC130" s="153"/>
      <c r="AD130" s="75"/>
      <c r="AE130" s="75"/>
      <c r="AF130" s="75"/>
      <c r="AG130" s="75"/>
      <c r="AH130" s="80">
        <f t="shared" si="0"/>
        <v>0</v>
      </c>
      <c r="AI130" s="81">
        <f>'Март 2020'!AJ130-AH130</f>
        <v>0</v>
      </c>
      <c r="AJ130" s="82">
        <f t="shared" si="1"/>
        <v>0</v>
      </c>
      <c r="AK130" s="83">
        <f>'Март 2020'!AL130+AJ130</f>
        <v>0</v>
      </c>
      <c r="AL130" s="82">
        <f t="shared" si="2"/>
        <v>0</v>
      </c>
      <c r="AM130" s="84">
        <f>'Март 2020'!AN130+AL130</f>
        <v>0</v>
      </c>
      <c r="AN130" s="82">
        <f t="shared" si="3"/>
        <v>0</v>
      </c>
      <c r="AO130" s="85">
        <f>'Март 2020'!AP130+'Апрель 2020'!AN130</f>
        <v>0</v>
      </c>
      <c r="AP130" s="82">
        <f t="shared" si="4"/>
        <v>0</v>
      </c>
      <c r="AQ130" s="86">
        <f>'Март 2020'!AR130+'Апрель 2020'!AP130</f>
        <v>0</v>
      </c>
      <c r="AR130" s="87">
        <f>'Январь 2020'!AW130</f>
        <v>0</v>
      </c>
      <c r="AS130" s="88">
        <f>'Январь 2020'!AX130</f>
        <v>0</v>
      </c>
      <c r="AT130" s="45">
        <f t="shared" si="5"/>
        <v>0</v>
      </c>
    </row>
    <row r="131" spans="1:46" ht="14.25" customHeight="1">
      <c r="A131" s="71">
        <f>'Январь 2020'!A131</f>
        <v>0</v>
      </c>
      <c r="B131" s="72">
        <f>'Январь 2020'!G131</f>
        <v>0</v>
      </c>
      <c r="C131" s="89">
        <f>'Январь 2020'!B131</f>
        <v>0</v>
      </c>
      <c r="D131" s="79"/>
      <c r="E131" s="79"/>
      <c r="F131" s="93"/>
      <c r="G131" s="190"/>
      <c r="H131" s="190"/>
      <c r="I131" s="75"/>
      <c r="J131" s="75"/>
      <c r="K131" s="93"/>
      <c r="L131" s="79"/>
      <c r="M131" s="93"/>
      <c r="N131" s="190"/>
      <c r="O131" s="190"/>
      <c r="P131" s="75"/>
      <c r="Q131" s="75"/>
      <c r="R131" s="79"/>
      <c r="S131" s="79"/>
      <c r="T131" s="93"/>
      <c r="U131" s="190"/>
      <c r="V131" s="190"/>
      <c r="W131" s="190"/>
      <c r="X131" s="75"/>
      <c r="Y131" s="79"/>
      <c r="Z131" s="79"/>
      <c r="AA131" s="93"/>
      <c r="AB131" s="190"/>
      <c r="AC131" s="190"/>
      <c r="AD131" s="75"/>
      <c r="AE131" s="75"/>
      <c r="AF131" s="75"/>
      <c r="AG131" s="75"/>
      <c r="AH131" s="80">
        <f t="shared" si="0"/>
        <v>0</v>
      </c>
      <c r="AI131" s="81">
        <f>'Март 2020'!AJ131-AH131</f>
        <v>0</v>
      </c>
      <c r="AJ131" s="82">
        <f t="shared" si="1"/>
        <v>0</v>
      </c>
      <c r="AK131" s="83">
        <f>'Март 2020'!AL131+AJ131</f>
        <v>0</v>
      </c>
      <c r="AL131" s="82">
        <f t="shared" si="2"/>
        <v>0</v>
      </c>
      <c r="AM131" s="84">
        <f>'Март 2020'!AN131+AL131</f>
        <v>0</v>
      </c>
      <c r="AN131" s="82">
        <f t="shared" si="3"/>
        <v>0</v>
      </c>
      <c r="AO131" s="85">
        <f>'Март 2020'!AP131+'Апрель 2020'!AN131</f>
        <v>0</v>
      </c>
      <c r="AP131" s="82">
        <f t="shared" si="4"/>
        <v>0</v>
      </c>
      <c r="AQ131" s="86">
        <f>'Март 2020'!AR131+'Апрель 2020'!AP131</f>
        <v>0</v>
      </c>
      <c r="AR131" s="87">
        <f>'Январь 2020'!AW131</f>
        <v>0</v>
      </c>
      <c r="AS131" s="88">
        <f>'Январь 2020'!AX131</f>
        <v>0</v>
      </c>
      <c r="AT131" s="45">
        <f t="shared" si="5"/>
        <v>0</v>
      </c>
    </row>
    <row r="132" spans="1:46" ht="14.25" customHeight="1">
      <c r="A132" s="71">
        <f>'Январь 2020'!A132</f>
        <v>0</v>
      </c>
      <c r="B132" s="72">
        <f>'Январь 2020'!G132</f>
        <v>0</v>
      </c>
      <c r="C132" s="73">
        <f>'Январь 2020'!B132</f>
        <v>0</v>
      </c>
      <c r="D132" s="75"/>
      <c r="E132" s="75"/>
      <c r="F132" s="76"/>
      <c r="G132" s="153"/>
      <c r="H132" s="153"/>
      <c r="I132" s="79"/>
      <c r="J132" s="79"/>
      <c r="K132" s="76"/>
      <c r="L132" s="79"/>
      <c r="M132" s="76"/>
      <c r="N132" s="153"/>
      <c r="O132" s="153"/>
      <c r="P132" s="75"/>
      <c r="Q132" s="75"/>
      <c r="R132" s="75"/>
      <c r="S132" s="75"/>
      <c r="T132" s="76"/>
      <c r="U132" s="153"/>
      <c r="V132" s="153"/>
      <c r="W132" s="153"/>
      <c r="X132" s="79"/>
      <c r="Y132" s="79"/>
      <c r="Z132" s="79"/>
      <c r="AA132" s="93"/>
      <c r="AB132" s="153"/>
      <c r="AC132" s="153"/>
      <c r="AD132" s="78" t="s">
        <v>23</v>
      </c>
      <c r="AE132" s="78" t="s">
        <v>23</v>
      </c>
      <c r="AF132" s="78" t="s">
        <v>23</v>
      </c>
      <c r="AG132" s="78" t="s">
        <v>23</v>
      </c>
      <c r="AH132" s="80">
        <f t="shared" si="0"/>
        <v>4</v>
      </c>
      <c r="AI132" s="81">
        <f>'Март 2020'!AJ132-AH132</f>
        <v>-4</v>
      </c>
      <c r="AJ132" s="82">
        <f t="shared" si="1"/>
        <v>0</v>
      </c>
      <c r="AK132" s="83">
        <f>'Март 2020'!AL132+AJ132</f>
        <v>0</v>
      </c>
      <c r="AL132" s="82">
        <f t="shared" si="2"/>
        <v>0</v>
      </c>
      <c r="AM132" s="84">
        <f>'Март 2020'!AN132+AL132</f>
        <v>0</v>
      </c>
      <c r="AN132" s="82">
        <f t="shared" si="3"/>
        <v>0</v>
      </c>
      <c r="AO132" s="85">
        <f>'Март 2020'!AP132+'Апрель 2020'!AN132</f>
        <v>0</v>
      </c>
      <c r="AP132" s="82">
        <f t="shared" si="4"/>
        <v>0</v>
      </c>
      <c r="AQ132" s="86">
        <f>'Март 2020'!AR132+'Апрель 2020'!AP132</f>
        <v>0</v>
      </c>
      <c r="AR132" s="87">
        <f>'Январь 2020'!AW132</f>
        <v>0</v>
      </c>
      <c r="AS132" s="88">
        <f>'Январь 2020'!AX132</f>
        <v>0</v>
      </c>
      <c r="AT132" s="45">
        <f t="shared" si="5"/>
        <v>0</v>
      </c>
    </row>
    <row r="133" spans="1:46" ht="14.25" customHeight="1">
      <c r="A133" s="71">
        <f>'Январь 2020'!A133</f>
        <v>0</v>
      </c>
      <c r="B133" s="72">
        <f>'Январь 2020'!G133</f>
        <v>0</v>
      </c>
      <c r="C133" s="73">
        <f>'Январь 2020'!B133</f>
        <v>0</v>
      </c>
      <c r="D133" s="79" t="s">
        <v>23</v>
      </c>
      <c r="E133" s="79"/>
      <c r="F133" s="93"/>
      <c r="G133" s="153"/>
      <c r="H133" s="153"/>
      <c r="I133" s="75"/>
      <c r="J133" s="75"/>
      <c r="K133" s="93"/>
      <c r="L133" s="75"/>
      <c r="M133" s="76"/>
      <c r="N133" s="153"/>
      <c r="O133" s="153"/>
      <c r="P133" s="75"/>
      <c r="Q133" s="75"/>
      <c r="R133" s="75"/>
      <c r="S133" s="75"/>
      <c r="T133" s="76"/>
      <c r="U133" s="153"/>
      <c r="V133" s="153"/>
      <c r="W133" s="153"/>
      <c r="X133" s="75"/>
      <c r="Y133" s="79"/>
      <c r="Z133" s="79"/>
      <c r="AA133" s="93"/>
      <c r="AB133" s="153"/>
      <c r="AC133" s="153"/>
      <c r="AD133" s="75"/>
      <c r="AE133" s="75"/>
      <c r="AF133" s="75"/>
      <c r="AG133" s="75"/>
      <c r="AH133" s="80">
        <f t="shared" si="0"/>
        <v>1</v>
      </c>
      <c r="AI133" s="81">
        <f>'Март 2020'!AJ133-AH133</f>
        <v>-1</v>
      </c>
      <c r="AJ133" s="82">
        <f t="shared" si="1"/>
        <v>0</v>
      </c>
      <c r="AK133" s="83">
        <f>'Март 2020'!AL133+AJ133</f>
        <v>0</v>
      </c>
      <c r="AL133" s="82">
        <f t="shared" si="2"/>
        <v>0</v>
      </c>
      <c r="AM133" s="84">
        <f>'Март 2020'!AN133+AL133</f>
        <v>0</v>
      </c>
      <c r="AN133" s="82">
        <f t="shared" si="3"/>
        <v>0</v>
      </c>
      <c r="AO133" s="85">
        <f>'Март 2020'!AP133+'Апрель 2020'!AN133</f>
        <v>0</v>
      </c>
      <c r="AP133" s="82">
        <f t="shared" si="4"/>
        <v>0</v>
      </c>
      <c r="AQ133" s="86">
        <f>'Март 2020'!AR133+'Апрель 2020'!AP133</f>
        <v>0</v>
      </c>
      <c r="AR133" s="87">
        <f>'Январь 2020'!AW133</f>
        <v>0</v>
      </c>
      <c r="AS133" s="88">
        <f>'Январь 2020'!AX133</f>
        <v>0</v>
      </c>
      <c r="AT133" s="45">
        <f t="shared" si="5"/>
        <v>0</v>
      </c>
    </row>
    <row r="134" spans="1:46" ht="14.25" customHeight="1">
      <c r="A134" s="71">
        <f>'Январь 2020'!A134</f>
        <v>0</v>
      </c>
      <c r="B134" s="72">
        <f>'Январь 2020'!G134</f>
        <v>0</v>
      </c>
      <c r="C134" s="73">
        <f>'Январь 2020'!B134</f>
        <v>0</v>
      </c>
      <c r="D134" s="75"/>
      <c r="E134" s="75"/>
      <c r="F134" s="76"/>
      <c r="G134" s="153"/>
      <c r="H134" s="153"/>
      <c r="I134" s="75"/>
      <c r="J134" s="75"/>
      <c r="K134" s="76"/>
      <c r="L134" s="75"/>
      <c r="M134" s="76"/>
      <c r="N134" s="153"/>
      <c r="O134" s="153"/>
      <c r="P134" s="79"/>
      <c r="Q134" s="79"/>
      <c r="R134" s="79"/>
      <c r="S134" s="79"/>
      <c r="T134" s="76"/>
      <c r="U134" s="153"/>
      <c r="V134" s="153"/>
      <c r="W134" s="153"/>
      <c r="X134" s="79"/>
      <c r="Y134" s="79"/>
      <c r="Z134" s="79"/>
      <c r="AA134" s="76"/>
      <c r="AB134" s="153"/>
      <c r="AC134" s="153"/>
      <c r="AD134" s="75"/>
      <c r="AE134" s="75"/>
      <c r="AF134" s="75"/>
      <c r="AG134" s="79"/>
      <c r="AH134" s="80">
        <f t="shared" si="0"/>
        <v>0</v>
      </c>
      <c r="AI134" s="81">
        <f>'Март 2020'!AJ134-AH134</f>
        <v>0</v>
      </c>
      <c r="AJ134" s="82">
        <f t="shared" si="1"/>
        <v>0</v>
      </c>
      <c r="AK134" s="83">
        <f>'Март 2020'!AL134+AJ134</f>
        <v>0</v>
      </c>
      <c r="AL134" s="82">
        <f t="shared" si="2"/>
        <v>0</v>
      </c>
      <c r="AM134" s="84">
        <f>'Март 2020'!AN134+AL134</f>
        <v>0</v>
      </c>
      <c r="AN134" s="82">
        <f t="shared" si="3"/>
        <v>0</v>
      </c>
      <c r="AO134" s="85">
        <f>'Март 2020'!AP134+'Апрель 2020'!AN134</f>
        <v>0</v>
      </c>
      <c r="AP134" s="82">
        <f t="shared" si="4"/>
        <v>0</v>
      </c>
      <c r="AQ134" s="86">
        <f>'Март 2020'!AR134+'Апрель 2020'!AP134</f>
        <v>0</v>
      </c>
      <c r="AR134" s="87">
        <f>'Январь 2020'!AW134</f>
        <v>0</v>
      </c>
      <c r="AS134" s="88">
        <f>'Январь 2020'!AX134</f>
        <v>0</v>
      </c>
      <c r="AT134" s="45">
        <f t="shared" si="5"/>
        <v>0</v>
      </c>
    </row>
    <row r="135" spans="1:46" ht="14.25" customHeight="1">
      <c r="A135" s="71">
        <f>'Январь 2020'!A135</f>
        <v>0</v>
      </c>
      <c r="B135" s="72">
        <f>'Январь 2020'!G135</f>
        <v>0</v>
      </c>
      <c r="C135" s="73">
        <f>'Январь 2020'!B135</f>
        <v>0</v>
      </c>
      <c r="D135" s="75"/>
      <c r="E135" s="75"/>
      <c r="F135" s="76"/>
      <c r="G135" s="153"/>
      <c r="H135" s="153"/>
      <c r="I135" s="75"/>
      <c r="J135" s="75"/>
      <c r="K135" s="76"/>
      <c r="L135" s="75"/>
      <c r="M135" s="76"/>
      <c r="N135" s="153"/>
      <c r="O135" s="153"/>
      <c r="P135" s="75"/>
      <c r="Q135" s="75"/>
      <c r="R135" s="75"/>
      <c r="S135" s="75"/>
      <c r="T135" s="76"/>
      <c r="U135" s="153"/>
      <c r="V135" s="153"/>
      <c r="W135" s="153"/>
      <c r="X135" s="75"/>
      <c r="Y135" s="75"/>
      <c r="Z135" s="75"/>
      <c r="AA135" s="76"/>
      <c r="AB135" s="153"/>
      <c r="AC135" s="153"/>
      <c r="AD135" s="75"/>
      <c r="AE135" s="75"/>
      <c r="AF135" s="75"/>
      <c r="AG135" s="75"/>
      <c r="AH135" s="80">
        <f t="shared" si="0"/>
        <v>0</v>
      </c>
      <c r="AI135" s="81">
        <f>'Март 2020'!AJ135-AH135</f>
        <v>0</v>
      </c>
      <c r="AJ135" s="82">
        <f t="shared" si="1"/>
        <v>0</v>
      </c>
      <c r="AK135" s="83">
        <f>'Март 2020'!AL135+AJ135</f>
        <v>0</v>
      </c>
      <c r="AL135" s="82">
        <f t="shared" si="2"/>
        <v>0</v>
      </c>
      <c r="AM135" s="84">
        <f>'Март 2020'!AN135+AL135</f>
        <v>0</v>
      </c>
      <c r="AN135" s="82">
        <f t="shared" si="3"/>
        <v>0</v>
      </c>
      <c r="AO135" s="85">
        <f>'Март 2020'!AP135+'Апрель 2020'!AN135</f>
        <v>0</v>
      </c>
      <c r="AP135" s="82">
        <f t="shared" si="4"/>
        <v>0</v>
      </c>
      <c r="AQ135" s="86">
        <f>'Март 2020'!AR135+'Апрель 2020'!AP135</f>
        <v>0</v>
      </c>
      <c r="AR135" s="87">
        <f>'Январь 2020'!AW135</f>
        <v>0</v>
      </c>
      <c r="AS135" s="88">
        <f>'Январь 2020'!AX135</f>
        <v>0</v>
      </c>
      <c r="AT135" s="45">
        <f t="shared" si="5"/>
        <v>0</v>
      </c>
    </row>
    <row r="136" spans="1:46" ht="14.25" customHeight="1">
      <c r="A136" s="71">
        <f>'Январь 2020'!A136</f>
        <v>0</v>
      </c>
      <c r="B136" s="72">
        <f>'Январь 2020'!G136</f>
        <v>0</v>
      </c>
      <c r="C136" s="214">
        <f>'Январь 2020'!B136</f>
        <v>0</v>
      </c>
      <c r="D136" s="75"/>
      <c r="E136" s="75"/>
      <c r="F136" s="76"/>
      <c r="G136" s="153"/>
      <c r="H136" s="153"/>
      <c r="I136" s="75"/>
      <c r="J136" s="75"/>
      <c r="K136" s="76"/>
      <c r="L136" s="75"/>
      <c r="M136" s="76"/>
      <c r="N136" s="153"/>
      <c r="O136" s="153"/>
      <c r="P136" s="75"/>
      <c r="Q136" s="75"/>
      <c r="R136" s="75"/>
      <c r="S136" s="75"/>
      <c r="T136" s="76"/>
      <c r="U136" s="153"/>
      <c r="V136" s="153"/>
      <c r="W136" s="153"/>
      <c r="X136" s="75"/>
      <c r="Y136" s="75"/>
      <c r="Z136" s="75"/>
      <c r="AA136" s="76"/>
      <c r="AB136" s="153"/>
      <c r="AC136" s="153"/>
      <c r="AD136" s="75"/>
      <c r="AE136" s="75"/>
      <c r="AF136" s="75"/>
      <c r="AG136" s="75"/>
      <c r="AH136" s="80">
        <f t="shared" si="0"/>
        <v>0</v>
      </c>
      <c r="AI136" s="81">
        <f>'Март 2020'!AJ136-AH136</f>
        <v>0</v>
      </c>
      <c r="AJ136" s="82">
        <f t="shared" si="1"/>
        <v>0</v>
      </c>
      <c r="AK136" s="83">
        <f>'Март 2020'!AL136+AJ136</f>
        <v>0</v>
      </c>
      <c r="AL136" s="82">
        <f t="shared" si="2"/>
        <v>0</v>
      </c>
      <c r="AM136" s="84">
        <f>'Март 2020'!AN136+AL136</f>
        <v>0</v>
      </c>
      <c r="AN136" s="82">
        <f t="shared" si="3"/>
        <v>0</v>
      </c>
      <c r="AO136" s="85">
        <f>'Март 2020'!AP136+'Апрель 2020'!AN136</f>
        <v>0</v>
      </c>
      <c r="AP136" s="82">
        <f t="shared" si="4"/>
        <v>0</v>
      </c>
      <c r="AQ136" s="86">
        <f>'Март 2020'!AR136+'Апрель 2020'!AP136</f>
        <v>0</v>
      </c>
      <c r="AR136" s="87">
        <f>'Январь 2020'!AW136</f>
        <v>0</v>
      </c>
      <c r="AS136" s="88">
        <f>'Январь 2020'!AX136</f>
        <v>0</v>
      </c>
      <c r="AT136" s="45">
        <f t="shared" si="5"/>
        <v>0</v>
      </c>
    </row>
    <row r="137" spans="1:46" ht="14.25" customHeight="1">
      <c r="A137" s="71">
        <f>'Январь 2020'!A137</f>
        <v>0</v>
      </c>
      <c r="B137" s="72">
        <f>'Январь 2020'!G137</f>
        <v>0</v>
      </c>
      <c r="C137" s="73">
        <f>'Январь 2020'!B137</f>
        <v>0</v>
      </c>
      <c r="D137" s="75"/>
      <c r="E137" s="75"/>
      <c r="F137" s="76"/>
      <c r="G137" s="153"/>
      <c r="H137" s="153"/>
      <c r="I137" s="75"/>
      <c r="J137" s="75"/>
      <c r="K137" s="76"/>
      <c r="L137" s="75"/>
      <c r="M137" s="76"/>
      <c r="N137" s="153"/>
      <c r="O137" s="153"/>
      <c r="P137" s="75"/>
      <c r="Q137" s="75"/>
      <c r="R137" s="75"/>
      <c r="S137" s="75"/>
      <c r="T137" s="76"/>
      <c r="U137" s="153"/>
      <c r="V137" s="153"/>
      <c r="W137" s="153"/>
      <c r="X137" s="75"/>
      <c r="Y137" s="75"/>
      <c r="Z137" s="75"/>
      <c r="AA137" s="76"/>
      <c r="AB137" s="153"/>
      <c r="AC137" s="153"/>
      <c r="AD137" s="75"/>
      <c r="AE137" s="75"/>
      <c r="AF137" s="75"/>
      <c r="AG137" s="75"/>
      <c r="AH137" s="80">
        <f t="shared" si="0"/>
        <v>0</v>
      </c>
      <c r="AI137" s="81">
        <f>'Март 2020'!AJ137-AH137</f>
        <v>0</v>
      </c>
      <c r="AJ137" s="82">
        <f t="shared" si="1"/>
        <v>0</v>
      </c>
      <c r="AK137" s="83">
        <f>'Март 2020'!AL137+AJ137</f>
        <v>0</v>
      </c>
      <c r="AL137" s="82">
        <f t="shared" si="2"/>
        <v>0</v>
      </c>
      <c r="AM137" s="84">
        <f>'Март 2020'!AN137+AL137</f>
        <v>0</v>
      </c>
      <c r="AN137" s="82">
        <f t="shared" si="3"/>
        <v>0</v>
      </c>
      <c r="AO137" s="85">
        <f>'Март 2020'!AP137+'Апрель 2020'!AN137</f>
        <v>0</v>
      </c>
      <c r="AP137" s="82">
        <f t="shared" si="4"/>
        <v>0</v>
      </c>
      <c r="AQ137" s="86">
        <f>'Март 2020'!AR137+'Апрель 2020'!AP137</f>
        <v>0</v>
      </c>
      <c r="AR137" s="87">
        <f>'Январь 2020'!AW137</f>
        <v>0</v>
      </c>
      <c r="AS137" s="88">
        <f>'Январь 2020'!AX137</f>
        <v>0</v>
      </c>
      <c r="AT137" s="45">
        <f t="shared" si="5"/>
        <v>0</v>
      </c>
    </row>
    <row r="138" spans="1:46" ht="14.25" customHeight="1">
      <c r="A138" s="71">
        <f>'Январь 2020'!A138</f>
        <v>0</v>
      </c>
      <c r="B138" s="72">
        <f>'Январь 2020'!G138</f>
        <v>0</v>
      </c>
      <c r="C138" s="73">
        <f>'Январь 2020'!B138</f>
        <v>0</v>
      </c>
      <c r="D138" s="75"/>
      <c r="E138" s="75"/>
      <c r="F138" s="76"/>
      <c r="G138" s="153"/>
      <c r="H138" s="153"/>
      <c r="I138" s="75"/>
      <c r="J138" s="75"/>
      <c r="K138" s="76"/>
      <c r="L138" s="75"/>
      <c r="M138" s="76"/>
      <c r="N138" s="153"/>
      <c r="O138" s="153"/>
      <c r="P138" s="75"/>
      <c r="Q138" s="75"/>
      <c r="R138" s="75"/>
      <c r="S138" s="75"/>
      <c r="T138" s="76"/>
      <c r="U138" s="153"/>
      <c r="V138" s="153"/>
      <c r="W138" s="153"/>
      <c r="X138" s="75"/>
      <c r="Y138" s="75"/>
      <c r="Z138" s="75"/>
      <c r="AA138" s="76"/>
      <c r="AB138" s="153"/>
      <c r="AC138" s="153"/>
      <c r="AD138" s="75"/>
      <c r="AE138" s="75"/>
      <c r="AF138" s="75"/>
      <c r="AG138" s="75"/>
      <c r="AH138" s="80">
        <f t="shared" si="0"/>
        <v>0</v>
      </c>
      <c r="AI138" s="81">
        <f>'Март 2020'!AJ138-AH138</f>
        <v>0</v>
      </c>
      <c r="AJ138" s="82">
        <f t="shared" si="1"/>
        <v>0</v>
      </c>
      <c r="AK138" s="83">
        <f>'Март 2020'!AL138+AJ138</f>
        <v>0</v>
      </c>
      <c r="AL138" s="82">
        <f t="shared" si="2"/>
        <v>0</v>
      </c>
      <c r="AM138" s="84">
        <f>'Март 2020'!AN138+AL138</f>
        <v>0</v>
      </c>
      <c r="AN138" s="82">
        <f t="shared" si="3"/>
        <v>0</v>
      </c>
      <c r="AO138" s="85">
        <f>'Март 2020'!AP138+'Апрель 2020'!AN138</f>
        <v>0</v>
      </c>
      <c r="AP138" s="82">
        <f t="shared" si="4"/>
        <v>0</v>
      </c>
      <c r="AQ138" s="86">
        <f>'Март 2020'!AR138+'Апрель 2020'!AP138</f>
        <v>0</v>
      </c>
      <c r="AR138" s="87">
        <f>'Январь 2020'!AW138</f>
        <v>0</v>
      </c>
      <c r="AS138" s="88">
        <f>'Январь 2020'!AX138</f>
        <v>0</v>
      </c>
      <c r="AT138" s="45">
        <f t="shared" si="5"/>
        <v>0</v>
      </c>
    </row>
    <row r="139" spans="1:46" ht="14.25" customHeight="1">
      <c r="A139" s="71">
        <f>'Январь 2020'!A139</f>
        <v>0</v>
      </c>
      <c r="B139" s="72">
        <f>'Январь 2020'!G139</f>
        <v>0</v>
      </c>
      <c r="C139" s="73">
        <f>'Январь 2020'!B139</f>
        <v>0</v>
      </c>
      <c r="D139" s="75"/>
      <c r="E139" s="75"/>
      <c r="F139" s="76"/>
      <c r="G139" s="153"/>
      <c r="H139" s="153"/>
      <c r="I139" s="75"/>
      <c r="J139" s="75"/>
      <c r="K139" s="76"/>
      <c r="L139" s="75"/>
      <c r="M139" s="76"/>
      <c r="N139" s="153"/>
      <c r="O139" s="153"/>
      <c r="P139" s="75"/>
      <c r="Q139" s="75"/>
      <c r="R139" s="75"/>
      <c r="S139" s="75"/>
      <c r="T139" s="76"/>
      <c r="U139" s="153"/>
      <c r="V139" s="153"/>
      <c r="W139" s="153"/>
      <c r="X139" s="75"/>
      <c r="Y139" s="75"/>
      <c r="Z139" s="75"/>
      <c r="AA139" s="76"/>
      <c r="AB139" s="153"/>
      <c r="AC139" s="153"/>
      <c r="AD139" s="75"/>
      <c r="AE139" s="75"/>
      <c r="AF139" s="75"/>
      <c r="AG139" s="75"/>
      <c r="AH139" s="80">
        <f t="shared" si="0"/>
        <v>0</v>
      </c>
      <c r="AI139" s="81">
        <f>'Март 2020'!AJ139-AH139</f>
        <v>0</v>
      </c>
      <c r="AJ139" s="82">
        <f t="shared" si="1"/>
        <v>0</v>
      </c>
      <c r="AK139" s="83">
        <f>'Март 2020'!AL139+AJ139</f>
        <v>0</v>
      </c>
      <c r="AL139" s="82">
        <f t="shared" si="2"/>
        <v>0</v>
      </c>
      <c r="AM139" s="84">
        <f>'Март 2020'!AN139+AL139</f>
        <v>0</v>
      </c>
      <c r="AN139" s="82">
        <f t="shared" si="3"/>
        <v>0</v>
      </c>
      <c r="AO139" s="85">
        <f>'Март 2020'!AP139+'Апрель 2020'!AN139</f>
        <v>0</v>
      </c>
      <c r="AP139" s="82">
        <f t="shared" si="4"/>
        <v>0</v>
      </c>
      <c r="AQ139" s="86">
        <f>'Март 2020'!AR139+'Апрель 2020'!AP139</f>
        <v>0</v>
      </c>
      <c r="AR139" s="87">
        <f>'Январь 2020'!AW139</f>
        <v>0</v>
      </c>
      <c r="AS139" s="88">
        <f>'Январь 2020'!AX139</f>
        <v>0</v>
      </c>
      <c r="AT139" s="45">
        <f t="shared" si="5"/>
        <v>0</v>
      </c>
    </row>
    <row r="140" spans="1:46" ht="14.25" customHeight="1">
      <c r="A140" s="71">
        <f>'Январь 2020'!A140</f>
        <v>0</v>
      </c>
      <c r="B140" s="72">
        <f>'Январь 2020'!G140</f>
        <v>0</v>
      </c>
      <c r="C140" s="73">
        <f>'Январь 2020'!B140</f>
        <v>0</v>
      </c>
      <c r="D140" s="75"/>
      <c r="E140" s="75"/>
      <c r="F140" s="76"/>
      <c r="G140" s="153"/>
      <c r="H140" s="153"/>
      <c r="I140" s="75"/>
      <c r="J140" s="75"/>
      <c r="K140" s="76"/>
      <c r="L140" s="75"/>
      <c r="M140" s="76"/>
      <c r="N140" s="153"/>
      <c r="O140" s="153"/>
      <c r="P140" s="75"/>
      <c r="Q140" s="75"/>
      <c r="R140" s="75"/>
      <c r="S140" s="75"/>
      <c r="T140" s="76"/>
      <c r="U140" s="153"/>
      <c r="V140" s="153"/>
      <c r="W140" s="153"/>
      <c r="X140" s="75"/>
      <c r="Y140" s="75"/>
      <c r="Z140" s="75"/>
      <c r="AA140" s="76"/>
      <c r="AB140" s="153"/>
      <c r="AC140" s="153"/>
      <c r="AD140" s="75"/>
      <c r="AE140" s="75"/>
      <c r="AF140" s="75"/>
      <c r="AG140" s="75"/>
      <c r="AH140" s="80">
        <f t="shared" si="0"/>
        <v>0</v>
      </c>
      <c r="AI140" s="81">
        <f>'Март 2020'!AJ140-AH140</f>
        <v>0</v>
      </c>
      <c r="AJ140" s="82">
        <f t="shared" si="1"/>
        <v>0</v>
      </c>
      <c r="AK140" s="83">
        <f>'Март 2020'!AL140+AJ140</f>
        <v>0</v>
      </c>
      <c r="AL140" s="82">
        <f t="shared" si="2"/>
        <v>0</v>
      </c>
      <c r="AM140" s="84">
        <f>'Март 2020'!AN140+AL140</f>
        <v>0</v>
      </c>
      <c r="AN140" s="82">
        <f t="shared" si="3"/>
        <v>0</v>
      </c>
      <c r="AO140" s="85">
        <f>'Март 2020'!AP140+'Апрель 2020'!AN140</f>
        <v>0</v>
      </c>
      <c r="AP140" s="82">
        <f t="shared" si="4"/>
        <v>0</v>
      </c>
      <c r="AQ140" s="86">
        <f>'Март 2020'!AR140+'Апрель 2020'!AP140</f>
        <v>0</v>
      </c>
      <c r="AR140" s="87">
        <f>'Январь 2020'!AW140</f>
        <v>0</v>
      </c>
      <c r="AS140" s="88">
        <f>'Январь 2020'!AX140</f>
        <v>0</v>
      </c>
      <c r="AT140" s="45">
        <f t="shared" si="5"/>
        <v>0</v>
      </c>
    </row>
    <row r="141" spans="1:46" ht="14.25" customHeight="1">
      <c r="A141" s="71">
        <f>'Январь 2020'!A141</f>
        <v>0</v>
      </c>
      <c r="B141" s="72">
        <f>'Январь 2020'!G141</f>
        <v>0</v>
      </c>
      <c r="C141" s="73">
        <f>'Январь 2020'!B141</f>
        <v>0</v>
      </c>
      <c r="D141" s="75"/>
      <c r="E141" s="75"/>
      <c r="F141" s="76"/>
      <c r="G141" s="153"/>
      <c r="H141" s="153"/>
      <c r="I141" s="75"/>
      <c r="J141" s="75"/>
      <c r="K141" s="76"/>
      <c r="L141" s="75"/>
      <c r="M141" s="76"/>
      <c r="N141" s="153"/>
      <c r="O141" s="153"/>
      <c r="P141" s="75"/>
      <c r="Q141" s="75"/>
      <c r="R141" s="75"/>
      <c r="S141" s="75"/>
      <c r="T141" s="76"/>
      <c r="U141" s="153"/>
      <c r="V141" s="153"/>
      <c r="W141" s="153"/>
      <c r="X141" s="75"/>
      <c r="Y141" s="75"/>
      <c r="Z141" s="75"/>
      <c r="AA141" s="76"/>
      <c r="AB141" s="153"/>
      <c r="AC141" s="153"/>
      <c r="AD141" s="75"/>
      <c r="AE141" s="75"/>
      <c r="AF141" s="75"/>
      <c r="AG141" s="75"/>
      <c r="AH141" s="80">
        <f t="shared" si="0"/>
        <v>0</v>
      </c>
      <c r="AI141" s="81">
        <f>'Март 2020'!AJ141-AH141</f>
        <v>0</v>
      </c>
      <c r="AJ141" s="82">
        <f t="shared" si="1"/>
        <v>0</v>
      </c>
      <c r="AK141" s="83">
        <f>'Март 2020'!AL141+AJ141</f>
        <v>0</v>
      </c>
      <c r="AL141" s="82">
        <f t="shared" si="2"/>
        <v>0</v>
      </c>
      <c r="AM141" s="84">
        <f>'Март 2020'!AN141+AL141</f>
        <v>0</v>
      </c>
      <c r="AN141" s="82">
        <f t="shared" si="3"/>
        <v>0</v>
      </c>
      <c r="AO141" s="85">
        <f>'Март 2020'!AP141+'Апрель 2020'!AN141</f>
        <v>0</v>
      </c>
      <c r="AP141" s="82">
        <f t="shared" si="4"/>
        <v>0</v>
      </c>
      <c r="AQ141" s="86">
        <f>'Март 2020'!AR141+'Апрель 2020'!AP141</f>
        <v>0</v>
      </c>
      <c r="AR141" s="87">
        <f>'Январь 2020'!AW141</f>
        <v>0</v>
      </c>
      <c r="AS141" s="88">
        <f>'Январь 2020'!AX141</f>
        <v>0</v>
      </c>
      <c r="AT141" s="45">
        <f t="shared" si="5"/>
        <v>0</v>
      </c>
    </row>
    <row r="142" spans="1:46" ht="15.75" customHeight="1">
      <c r="A142" s="71">
        <f>'Январь 2020'!A142</f>
        <v>0</v>
      </c>
      <c r="B142" s="72">
        <f>'Январь 2020'!G142</f>
        <v>0</v>
      </c>
      <c r="C142" s="73">
        <f>'Январь 2020'!B142</f>
        <v>0</v>
      </c>
      <c r="D142" s="75"/>
      <c r="E142" s="75"/>
      <c r="F142" s="76"/>
      <c r="G142" s="153"/>
      <c r="H142" s="153"/>
      <c r="I142" s="75"/>
      <c r="J142" s="75"/>
      <c r="K142" s="76"/>
      <c r="L142" s="75"/>
      <c r="M142" s="76"/>
      <c r="N142" s="153"/>
      <c r="O142" s="153"/>
      <c r="P142" s="75"/>
      <c r="Q142" s="75"/>
      <c r="R142" s="75"/>
      <c r="S142" s="75"/>
      <c r="T142" s="76"/>
      <c r="U142" s="153"/>
      <c r="V142" s="153"/>
      <c r="W142" s="153"/>
      <c r="X142" s="75"/>
      <c r="Y142" s="75"/>
      <c r="Z142" s="75"/>
      <c r="AA142" s="76"/>
      <c r="AB142" s="153"/>
      <c r="AC142" s="153"/>
      <c r="AD142" s="75"/>
      <c r="AE142" s="75"/>
      <c r="AF142" s="75"/>
      <c r="AG142" s="75"/>
      <c r="AH142" s="80">
        <f t="shared" si="0"/>
        <v>0</v>
      </c>
      <c r="AI142" s="81">
        <f>'Март 2020'!AJ142-AH142</f>
        <v>0</v>
      </c>
      <c r="AJ142" s="82">
        <f t="shared" si="1"/>
        <v>0</v>
      </c>
      <c r="AK142" s="83">
        <f>'Март 2020'!AL142+AJ142</f>
        <v>0</v>
      </c>
      <c r="AL142" s="82">
        <f t="shared" si="2"/>
        <v>0</v>
      </c>
      <c r="AM142" s="84">
        <f>'Март 2020'!AN142+AL142</f>
        <v>0</v>
      </c>
      <c r="AN142" s="82">
        <f t="shared" si="3"/>
        <v>0</v>
      </c>
      <c r="AO142" s="85">
        <f>'Март 2020'!AP142+'Апрель 2020'!AN142</f>
        <v>0</v>
      </c>
      <c r="AP142" s="82">
        <f t="shared" si="4"/>
        <v>0</v>
      </c>
      <c r="AQ142" s="86">
        <f>'Март 2020'!AR142+'Апрель 2020'!AP142</f>
        <v>0</v>
      </c>
      <c r="AR142" s="87">
        <f>'Январь 2020'!AW142</f>
        <v>0</v>
      </c>
      <c r="AS142" s="88">
        <f>'Январь 2020'!AX142</f>
        <v>0</v>
      </c>
      <c r="AT142" s="45">
        <f t="shared" si="5"/>
        <v>0</v>
      </c>
    </row>
    <row r="143" spans="1:46" ht="14.25" customHeight="1">
      <c r="A143" s="71">
        <f>'Январь 2020'!A143</f>
        <v>0</v>
      </c>
      <c r="B143" s="72">
        <f>'Январь 2020'!G143</f>
        <v>0</v>
      </c>
      <c r="C143" s="73">
        <f>'Январь 2020'!B143</f>
        <v>0</v>
      </c>
      <c r="D143" s="75"/>
      <c r="E143" s="75"/>
      <c r="F143" s="76"/>
      <c r="G143" s="153"/>
      <c r="H143" s="153"/>
      <c r="I143" s="75"/>
      <c r="J143" s="75"/>
      <c r="K143" s="76"/>
      <c r="L143" s="75"/>
      <c r="M143" s="76"/>
      <c r="N143" s="153"/>
      <c r="O143" s="153"/>
      <c r="P143" s="75"/>
      <c r="Q143" s="75"/>
      <c r="R143" s="75"/>
      <c r="S143" s="75"/>
      <c r="T143" s="76"/>
      <c r="U143" s="153"/>
      <c r="V143" s="153"/>
      <c r="W143" s="153"/>
      <c r="X143" s="75"/>
      <c r="Y143" s="75"/>
      <c r="Z143" s="75"/>
      <c r="AA143" s="76"/>
      <c r="AB143" s="153"/>
      <c r="AC143" s="153"/>
      <c r="AD143" s="75"/>
      <c r="AE143" s="75"/>
      <c r="AF143" s="75"/>
      <c r="AG143" s="75"/>
      <c r="AH143" s="80">
        <f t="shared" si="0"/>
        <v>0</v>
      </c>
      <c r="AI143" s="81">
        <f>'Март 2020'!AJ143-AH143</f>
        <v>0</v>
      </c>
      <c r="AJ143" s="82">
        <f t="shared" si="1"/>
        <v>0</v>
      </c>
      <c r="AK143" s="83">
        <f>'Март 2020'!AL143+AJ143</f>
        <v>0</v>
      </c>
      <c r="AL143" s="82">
        <f t="shared" si="2"/>
        <v>0</v>
      </c>
      <c r="AM143" s="84">
        <f>'Март 2020'!AN143+AL143</f>
        <v>0</v>
      </c>
      <c r="AN143" s="82">
        <f t="shared" si="3"/>
        <v>0</v>
      </c>
      <c r="AO143" s="85">
        <f>'Март 2020'!AP143+'Апрель 2020'!AN143</f>
        <v>0</v>
      </c>
      <c r="AP143" s="82">
        <f t="shared" si="4"/>
        <v>0</v>
      </c>
      <c r="AQ143" s="86">
        <f>'Март 2020'!AR143+'Апрель 2020'!AP143</f>
        <v>0</v>
      </c>
      <c r="AR143" s="87">
        <f>'Январь 2020'!AW143</f>
        <v>0</v>
      </c>
      <c r="AS143" s="88">
        <f>'Январь 2020'!AX143</f>
        <v>0</v>
      </c>
      <c r="AT143" s="45">
        <f t="shared" si="5"/>
        <v>0</v>
      </c>
    </row>
    <row r="144" spans="1:46" ht="16.5" customHeight="1">
      <c r="A144" s="71">
        <f>'Январь 2020'!A144</f>
        <v>0</v>
      </c>
      <c r="B144" s="72">
        <f>'Январь 2020'!G144</f>
        <v>0</v>
      </c>
      <c r="C144" s="73">
        <f>'Январь 2020'!B144</f>
        <v>0</v>
      </c>
      <c r="D144" s="75"/>
      <c r="E144" s="75"/>
      <c r="F144" s="76"/>
      <c r="G144" s="153"/>
      <c r="H144" s="153"/>
      <c r="I144" s="75"/>
      <c r="J144" s="75"/>
      <c r="K144" s="76"/>
      <c r="L144" s="75"/>
      <c r="M144" s="76"/>
      <c r="N144" s="153"/>
      <c r="O144" s="153"/>
      <c r="P144" s="75"/>
      <c r="Q144" s="75"/>
      <c r="R144" s="75"/>
      <c r="S144" s="75"/>
      <c r="T144" s="76"/>
      <c r="U144" s="153"/>
      <c r="V144" s="153"/>
      <c r="W144" s="153"/>
      <c r="X144" s="75"/>
      <c r="Y144" s="75"/>
      <c r="Z144" s="75"/>
      <c r="AA144" s="76"/>
      <c r="AB144" s="153"/>
      <c r="AC144" s="153"/>
      <c r="AD144" s="75"/>
      <c r="AE144" s="75"/>
      <c r="AF144" s="75"/>
      <c r="AG144" s="75"/>
      <c r="AH144" s="80">
        <f t="shared" si="0"/>
        <v>0</v>
      </c>
      <c r="AI144" s="81">
        <f>'Март 2020'!AJ144-AH144</f>
        <v>0</v>
      </c>
      <c r="AJ144" s="82">
        <f t="shared" si="1"/>
        <v>0</v>
      </c>
      <c r="AK144" s="83">
        <f>'Март 2020'!AL144+AJ144</f>
        <v>0</v>
      </c>
      <c r="AL144" s="82">
        <f t="shared" si="2"/>
        <v>0</v>
      </c>
      <c r="AM144" s="84">
        <f>'Март 2020'!AN144+AL144</f>
        <v>0</v>
      </c>
      <c r="AN144" s="82">
        <f t="shared" si="3"/>
        <v>0</v>
      </c>
      <c r="AO144" s="85">
        <f>'Март 2020'!AP144+'Апрель 2020'!AN144</f>
        <v>0</v>
      </c>
      <c r="AP144" s="82">
        <f t="shared" si="4"/>
        <v>0</v>
      </c>
      <c r="AQ144" s="86">
        <f>'Март 2020'!AR144+'Апрель 2020'!AP144</f>
        <v>0</v>
      </c>
      <c r="AR144" s="87">
        <f>'Январь 2020'!AW144</f>
        <v>0</v>
      </c>
      <c r="AS144" s="88">
        <f>'Январь 2020'!AX144</f>
        <v>0</v>
      </c>
      <c r="AT144" s="45">
        <f t="shared" si="5"/>
        <v>0</v>
      </c>
    </row>
    <row r="145" spans="1:46" ht="14.25" customHeight="1">
      <c r="A145" s="71">
        <f>'Январь 2020'!A145</f>
        <v>0</v>
      </c>
      <c r="B145" s="72">
        <f>'Январь 2020'!G145</f>
        <v>0</v>
      </c>
      <c r="C145" s="73">
        <f>'Январь 2020'!B145</f>
        <v>0</v>
      </c>
      <c r="D145" s="75"/>
      <c r="E145" s="75"/>
      <c r="F145" s="76"/>
      <c r="G145" s="153"/>
      <c r="H145" s="153"/>
      <c r="I145" s="75"/>
      <c r="J145" s="75"/>
      <c r="K145" s="76"/>
      <c r="L145" s="75"/>
      <c r="M145" s="76"/>
      <c r="N145" s="153"/>
      <c r="O145" s="153"/>
      <c r="P145" s="75"/>
      <c r="Q145" s="75"/>
      <c r="R145" s="75"/>
      <c r="S145" s="75"/>
      <c r="T145" s="76"/>
      <c r="U145" s="153"/>
      <c r="V145" s="153"/>
      <c r="W145" s="153"/>
      <c r="X145" s="75"/>
      <c r="Y145" s="75"/>
      <c r="Z145" s="75"/>
      <c r="AA145" s="76"/>
      <c r="AB145" s="153"/>
      <c r="AC145" s="153"/>
      <c r="AD145" s="75"/>
      <c r="AE145" s="75"/>
      <c r="AF145" s="75"/>
      <c r="AG145" s="75"/>
      <c r="AH145" s="80">
        <f t="shared" si="0"/>
        <v>0</v>
      </c>
      <c r="AI145" s="81">
        <f>'Март 2020'!AJ145-AH145</f>
        <v>0</v>
      </c>
      <c r="AJ145" s="82">
        <f t="shared" si="1"/>
        <v>0</v>
      </c>
      <c r="AK145" s="83">
        <f>'Март 2020'!AL145+AJ145</f>
        <v>0</v>
      </c>
      <c r="AL145" s="82">
        <f t="shared" si="2"/>
        <v>0</v>
      </c>
      <c r="AM145" s="84">
        <f>'Март 2020'!AN145+AL145</f>
        <v>0</v>
      </c>
      <c r="AN145" s="82">
        <f t="shared" si="3"/>
        <v>0</v>
      </c>
      <c r="AO145" s="85">
        <f>'Март 2020'!AP145+'Апрель 2020'!AN145</f>
        <v>0</v>
      </c>
      <c r="AP145" s="82">
        <f t="shared" si="4"/>
        <v>0</v>
      </c>
      <c r="AQ145" s="86">
        <f>'Март 2020'!AR145+'Апрель 2020'!AP145</f>
        <v>0</v>
      </c>
      <c r="AR145" s="87">
        <f>'Январь 2020'!AW145</f>
        <v>0</v>
      </c>
      <c r="AS145" s="88">
        <f>'Январь 2020'!AX145</f>
        <v>0</v>
      </c>
      <c r="AT145" s="45">
        <f t="shared" si="5"/>
        <v>0</v>
      </c>
    </row>
    <row r="146" spans="1:46">
      <c r="A146" s="71">
        <f>'Январь 2020'!A146</f>
        <v>0</v>
      </c>
      <c r="B146" s="72">
        <f>'Январь 2020'!G146</f>
        <v>0</v>
      </c>
      <c r="C146" s="73">
        <f>'Январь 2020'!B146</f>
        <v>0</v>
      </c>
      <c r="D146" s="75"/>
      <c r="E146" s="75"/>
      <c r="F146" s="76"/>
      <c r="G146" s="153"/>
      <c r="H146" s="153"/>
      <c r="I146" s="75"/>
      <c r="J146" s="75"/>
      <c r="K146" s="76"/>
      <c r="L146" s="75"/>
      <c r="M146" s="76"/>
      <c r="N146" s="153"/>
      <c r="O146" s="153"/>
      <c r="P146" s="75"/>
      <c r="Q146" s="75"/>
      <c r="R146" s="75"/>
      <c r="S146" s="75"/>
      <c r="T146" s="76"/>
      <c r="U146" s="153"/>
      <c r="V146" s="153"/>
      <c r="W146" s="153"/>
      <c r="X146" s="75"/>
      <c r="Y146" s="75"/>
      <c r="Z146" s="75"/>
      <c r="AA146" s="76"/>
      <c r="AB146" s="153"/>
      <c r="AC146" s="153"/>
      <c r="AD146" s="75"/>
      <c r="AE146" s="75"/>
      <c r="AF146" s="75"/>
      <c r="AG146" s="75"/>
      <c r="AH146" s="80">
        <f t="shared" si="0"/>
        <v>0</v>
      </c>
      <c r="AI146" s="81">
        <f>'Март 2020'!AJ146-AH146</f>
        <v>0</v>
      </c>
      <c r="AJ146" s="82">
        <f t="shared" si="1"/>
        <v>0</v>
      </c>
      <c r="AK146" s="83">
        <f>'Март 2020'!AL146+AJ146</f>
        <v>0</v>
      </c>
      <c r="AL146" s="82">
        <f t="shared" si="2"/>
        <v>0</v>
      </c>
      <c r="AM146" s="84">
        <f>'Март 2020'!AN146+AL146</f>
        <v>0</v>
      </c>
      <c r="AN146" s="82">
        <f t="shared" si="3"/>
        <v>0</v>
      </c>
      <c r="AO146" s="85">
        <f>'Март 2020'!AP146+'Апрель 2020'!AN146</f>
        <v>0</v>
      </c>
      <c r="AP146" s="82">
        <f t="shared" si="4"/>
        <v>0</v>
      </c>
      <c r="AQ146" s="86">
        <f>'Март 2020'!AR146+'Апрель 2020'!AP146</f>
        <v>0</v>
      </c>
      <c r="AR146" s="87">
        <f>'Январь 2020'!AW146</f>
        <v>0</v>
      </c>
      <c r="AS146" s="88">
        <f>'Январь 2020'!AX146</f>
        <v>0</v>
      </c>
      <c r="AT146" s="45">
        <f t="shared" si="5"/>
        <v>0</v>
      </c>
    </row>
    <row r="147" spans="1:46" ht="14.25" customHeight="1">
      <c r="A147" s="71">
        <f>'Январь 2020'!A147</f>
        <v>0</v>
      </c>
      <c r="B147" s="72">
        <f>'Январь 2020'!G147</f>
        <v>0</v>
      </c>
      <c r="C147" s="73">
        <f>'Январь 2020'!B147</f>
        <v>0</v>
      </c>
      <c r="D147" s="75"/>
      <c r="E147" s="75"/>
      <c r="F147" s="76"/>
      <c r="G147" s="153"/>
      <c r="H147" s="153"/>
      <c r="I147" s="75"/>
      <c r="J147" s="75"/>
      <c r="K147" s="76"/>
      <c r="L147" s="75"/>
      <c r="M147" s="76"/>
      <c r="N147" s="153"/>
      <c r="O147" s="153"/>
      <c r="P147" s="75"/>
      <c r="Q147" s="75"/>
      <c r="R147" s="75"/>
      <c r="S147" s="75"/>
      <c r="T147" s="76"/>
      <c r="U147" s="153"/>
      <c r="V147" s="153"/>
      <c r="W147" s="153"/>
      <c r="X147" s="75"/>
      <c r="Y147" s="75"/>
      <c r="Z147" s="75"/>
      <c r="AA147" s="76"/>
      <c r="AB147" s="153"/>
      <c r="AC147" s="153"/>
      <c r="AD147" s="75"/>
      <c r="AE147" s="75"/>
      <c r="AF147" s="75"/>
      <c r="AG147" s="75"/>
      <c r="AH147" s="80">
        <f t="shared" si="0"/>
        <v>0</v>
      </c>
      <c r="AI147" s="81">
        <f>'Март 2020'!AJ147-AH147</f>
        <v>0</v>
      </c>
      <c r="AJ147" s="82">
        <f t="shared" si="1"/>
        <v>0</v>
      </c>
      <c r="AK147" s="83">
        <f>'Март 2020'!AL147+AJ147</f>
        <v>0</v>
      </c>
      <c r="AL147" s="82">
        <f t="shared" si="2"/>
        <v>0</v>
      </c>
      <c r="AM147" s="84">
        <f>'Март 2020'!AN147+AL147</f>
        <v>0</v>
      </c>
      <c r="AN147" s="82">
        <f t="shared" si="3"/>
        <v>0</v>
      </c>
      <c r="AO147" s="85">
        <f>'Март 2020'!AP147+'Апрель 2020'!AN147</f>
        <v>0</v>
      </c>
      <c r="AP147" s="82">
        <f t="shared" si="4"/>
        <v>0</v>
      </c>
      <c r="AQ147" s="86">
        <f>'Март 2020'!AR147+'Апрель 2020'!AP147</f>
        <v>0</v>
      </c>
      <c r="AR147" s="87">
        <f>'Январь 2020'!AW147</f>
        <v>0</v>
      </c>
      <c r="AS147" s="88">
        <f>'Январь 2020'!AX147</f>
        <v>0</v>
      </c>
      <c r="AT147" s="45">
        <f t="shared" si="5"/>
        <v>0</v>
      </c>
    </row>
    <row r="148" spans="1:46" ht="14.25" customHeight="1">
      <c r="A148" s="71">
        <f>'Январь 2020'!A148</f>
        <v>0</v>
      </c>
      <c r="B148" s="72">
        <f>'Январь 2020'!G148</f>
        <v>0</v>
      </c>
      <c r="C148" s="89">
        <f>'Январь 2020'!B148</f>
        <v>0</v>
      </c>
      <c r="D148" s="75"/>
      <c r="E148" s="75"/>
      <c r="F148" s="76"/>
      <c r="G148" s="153"/>
      <c r="H148" s="153"/>
      <c r="I148" s="75"/>
      <c r="J148" s="75"/>
      <c r="K148" s="76"/>
      <c r="L148" s="75"/>
      <c r="M148" s="76"/>
      <c r="N148" s="153"/>
      <c r="O148" s="153"/>
      <c r="P148" s="75"/>
      <c r="Q148" s="75"/>
      <c r="R148" s="75"/>
      <c r="S148" s="75"/>
      <c r="T148" s="76"/>
      <c r="U148" s="153"/>
      <c r="V148" s="153"/>
      <c r="W148" s="153"/>
      <c r="X148" s="75"/>
      <c r="Y148" s="75"/>
      <c r="Z148" s="75"/>
      <c r="AA148" s="76"/>
      <c r="AB148" s="153"/>
      <c r="AC148" s="153"/>
      <c r="AD148" s="75"/>
      <c r="AE148" s="75"/>
      <c r="AF148" s="75"/>
      <c r="AG148" s="75"/>
      <c r="AH148" s="80">
        <f t="shared" si="0"/>
        <v>0</v>
      </c>
      <c r="AI148" s="81">
        <f>'Март 2020'!AJ148-AH148</f>
        <v>0</v>
      </c>
      <c r="AJ148" s="82">
        <f t="shared" si="1"/>
        <v>0</v>
      </c>
      <c r="AK148" s="83">
        <f>'Март 2020'!AL148+AJ148</f>
        <v>0</v>
      </c>
      <c r="AL148" s="82">
        <f t="shared" si="2"/>
        <v>0</v>
      </c>
      <c r="AM148" s="84">
        <f>'Март 2020'!AN148+AL148</f>
        <v>0</v>
      </c>
      <c r="AN148" s="82">
        <f t="shared" si="3"/>
        <v>0</v>
      </c>
      <c r="AO148" s="85">
        <f>'Март 2020'!AP148+'Апрель 2020'!AN148</f>
        <v>0</v>
      </c>
      <c r="AP148" s="82">
        <f t="shared" si="4"/>
        <v>0</v>
      </c>
      <c r="AQ148" s="86">
        <f>'Март 2020'!AR148+'Апрель 2020'!AP148</f>
        <v>0</v>
      </c>
      <c r="AR148" s="87">
        <f>'Январь 2020'!AW148</f>
        <v>0</v>
      </c>
      <c r="AS148" s="88">
        <f>'Январь 2020'!AX148</f>
        <v>0</v>
      </c>
      <c r="AT148" s="45">
        <f t="shared" si="5"/>
        <v>0</v>
      </c>
    </row>
    <row r="149" spans="1:46" ht="14.25" customHeight="1">
      <c r="A149" s="71">
        <f>'Январь 2020'!A149</f>
        <v>0</v>
      </c>
      <c r="B149" s="72">
        <f>'Январь 2020'!G149</f>
        <v>0</v>
      </c>
      <c r="C149" s="73">
        <f>'Январь 2020'!B149</f>
        <v>0</v>
      </c>
      <c r="D149" s="75"/>
      <c r="E149" s="75"/>
      <c r="F149" s="76"/>
      <c r="G149" s="153"/>
      <c r="H149" s="153"/>
      <c r="I149" s="75"/>
      <c r="J149" s="75"/>
      <c r="K149" s="76"/>
      <c r="L149" s="75"/>
      <c r="M149" s="76"/>
      <c r="N149" s="153"/>
      <c r="O149" s="153"/>
      <c r="P149" s="75"/>
      <c r="Q149" s="75"/>
      <c r="R149" s="75"/>
      <c r="S149" s="75"/>
      <c r="T149" s="76"/>
      <c r="U149" s="153"/>
      <c r="V149" s="153"/>
      <c r="W149" s="153"/>
      <c r="X149" s="75"/>
      <c r="Y149" s="75"/>
      <c r="Z149" s="75"/>
      <c r="AA149" s="76"/>
      <c r="AB149" s="153"/>
      <c r="AC149" s="153"/>
      <c r="AD149" s="75"/>
      <c r="AE149" s="75"/>
      <c r="AF149" s="75"/>
      <c r="AG149" s="75"/>
      <c r="AH149" s="80">
        <f t="shared" si="0"/>
        <v>0</v>
      </c>
      <c r="AI149" s="81">
        <f>'Март 2020'!AJ149-AH149</f>
        <v>0</v>
      </c>
      <c r="AJ149" s="82">
        <f t="shared" si="1"/>
        <v>0</v>
      </c>
      <c r="AK149" s="83">
        <f>'Март 2020'!AL149+AJ149</f>
        <v>0</v>
      </c>
      <c r="AL149" s="82">
        <f t="shared" si="2"/>
        <v>0</v>
      </c>
      <c r="AM149" s="84">
        <f>'Март 2020'!AN149+AL149</f>
        <v>0</v>
      </c>
      <c r="AN149" s="82">
        <f t="shared" si="3"/>
        <v>0</v>
      </c>
      <c r="AO149" s="85">
        <f>'Март 2020'!AP149+'Апрель 2020'!AN149</f>
        <v>0</v>
      </c>
      <c r="AP149" s="82">
        <f t="shared" si="4"/>
        <v>0</v>
      </c>
      <c r="AQ149" s="86">
        <f>'Март 2020'!AR149+'Апрель 2020'!AP149</f>
        <v>0</v>
      </c>
      <c r="AR149" s="87">
        <f>'Январь 2020'!AW149</f>
        <v>0</v>
      </c>
      <c r="AS149" s="88">
        <f>'Январь 2020'!AX149</f>
        <v>0</v>
      </c>
      <c r="AT149" s="45">
        <f t="shared" si="5"/>
        <v>0</v>
      </c>
    </row>
    <row r="150" spans="1:46" ht="14.25" customHeight="1">
      <c r="A150" s="71">
        <f>'Январь 2020'!A150</f>
        <v>0</v>
      </c>
      <c r="B150" s="72">
        <f>'Январь 2020'!G150</f>
        <v>0</v>
      </c>
      <c r="C150" s="73">
        <f>'Январь 2020'!B150</f>
        <v>0</v>
      </c>
      <c r="D150" s="75"/>
      <c r="E150" s="75"/>
      <c r="F150" s="76"/>
      <c r="G150" s="153"/>
      <c r="H150" s="153"/>
      <c r="I150" s="75"/>
      <c r="J150" s="75"/>
      <c r="K150" s="76"/>
      <c r="L150" s="75"/>
      <c r="M150" s="76"/>
      <c r="N150" s="153"/>
      <c r="O150" s="153"/>
      <c r="P150" s="75"/>
      <c r="Q150" s="75"/>
      <c r="R150" s="75"/>
      <c r="S150" s="75"/>
      <c r="T150" s="76"/>
      <c r="U150" s="153"/>
      <c r="V150" s="153"/>
      <c r="W150" s="153"/>
      <c r="X150" s="75"/>
      <c r="Y150" s="75"/>
      <c r="Z150" s="75"/>
      <c r="AA150" s="76"/>
      <c r="AB150" s="153"/>
      <c r="AC150" s="153"/>
      <c r="AD150" s="75"/>
      <c r="AE150" s="75"/>
      <c r="AF150" s="75"/>
      <c r="AG150" s="75"/>
      <c r="AH150" s="80">
        <f t="shared" si="0"/>
        <v>0</v>
      </c>
      <c r="AI150" s="81">
        <f>'Март 2020'!AJ150-AH150</f>
        <v>0</v>
      </c>
      <c r="AJ150" s="82">
        <f t="shared" si="1"/>
        <v>0</v>
      </c>
      <c r="AK150" s="83">
        <f>'Март 2020'!AL150+AJ150</f>
        <v>0</v>
      </c>
      <c r="AL150" s="82">
        <f t="shared" si="2"/>
        <v>0</v>
      </c>
      <c r="AM150" s="84">
        <f>'Март 2020'!AN150+AL150</f>
        <v>0</v>
      </c>
      <c r="AN150" s="82">
        <f t="shared" si="3"/>
        <v>0</v>
      </c>
      <c r="AO150" s="85">
        <f>'Март 2020'!AP150+'Апрель 2020'!AN150</f>
        <v>0</v>
      </c>
      <c r="AP150" s="82">
        <f t="shared" si="4"/>
        <v>0</v>
      </c>
      <c r="AQ150" s="86">
        <f>'Март 2020'!AR150+'Апрель 2020'!AP150</f>
        <v>0</v>
      </c>
      <c r="AR150" s="87">
        <f>'Январь 2020'!AW150</f>
        <v>0</v>
      </c>
      <c r="AS150" s="88">
        <f>'Январь 2020'!AX150</f>
        <v>0</v>
      </c>
      <c r="AT150" s="45">
        <f t="shared" si="5"/>
        <v>0</v>
      </c>
    </row>
    <row r="151" spans="1:46" ht="14.25" customHeight="1">
      <c r="A151" s="71">
        <f>'Январь 2020'!A151</f>
        <v>0</v>
      </c>
      <c r="B151" s="72">
        <f>'Январь 2020'!G151</f>
        <v>0</v>
      </c>
      <c r="C151" s="73">
        <f>'Январь 2020'!B151</f>
        <v>0</v>
      </c>
      <c r="D151" s="75"/>
      <c r="E151" s="75"/>
      <c r="F151" s="76"/>
      <c r="G151" s="153"/>
      <c r="H151" s="153"/>
      <c r="I151" s="75"/>
      <c r="J151" s="75"/>
      <c r="K151" s="76"/>
      <c r="L151" s="75"/>
      <c r="M151" s="76"/>
      <c r="N151" s="153"/>
      <c r="O151" s="153"/>
      <c r="P151" s="75"/>
      <c r="Q151" s="75"/>
      <c r="R151" s="75"/>
      <c r="S151" s="75"/>
      <c r="T151" s="76"/>
      <c r="U151" s="153"/>
      <c r="V151" s="153"/>
      <c r="W151" s="153"/>
      <c r="X151" s="75"/>
      <c r="Y151" s="75"/>
      <c r="Z151" s="75"/>
      <c r="AA151" s="76"/>
      <c r="AB151" s="153"/>
      <c r="AC151" s="153"/>
      <c r="AD151" s="75"/>
      <c r="AE151" s="75"/>
      <c r="AF151" s="75"/>
      <c r="AG151" s="75"/>
      <c r="AH151" s="80">
        <f t="shared" si="0"/>
        <v>0</v>
      </c>
      <c r="AI151" s="81">
        <f>'Март 2020'!AJ151-AH151</f>
        <v>0</v>
      </c>
      <c r="AJ151" s="82">
        <f t="shared" si="1"/>
        <v>0</v>
      </c>
      <c r="AK151" s="83">
        <f>'Март 2020'!AL151+AJ151</f>
        <v>0</v>
      </c>
      <c r="AL151" s="82">
        <f t="shared" si="2"/>
        <v>0</v>
      </c>
      <c r="AM151" s="84">
        <f>'Март 2020'!AN151+AL151</f>
        <v>0</v>
      </c>
      <c r="AN151" s="82">
        <f t="shared" si="3"/>
        <v>0</v>
      </c>
      <c r="AO151" s="85">
        <f>'Март 2020'!AP151+'Апрель 2020'!AN151</f>
        <v>0</v>
      </c>
      <c r="AP151" s="82">
        <f t="shared" si="4"/>
        <v>0</v>
      </c>
      <c r="AQ151" s="86">
        <f>'Март 2020'!AR151+'Апрель 2020'!AP151</f>
        <v>0</v>
      </c>
      <c r="AR151" s="87">
        <f>'Январь 2020'!AW151</f>
        <v>0</v>
      </c>
      <c r="AS151" s="88">
        <f>'Январь 2020'!AX151</f>
        <v>0</v>
      </c>
      <c r="AT151" s="45">
        <f t="shared" si="5"/>
        <v>0</v>
      </c>
    </row>
    <row r="152" spans="1:46" ht="14.25" customHeight="1">
      <c r="A152" s="71">
        <f>'Январь 2020'!A152</f>
        <v>0</v>
      </c>
      <c r="B152" s="72">
        <f>'Январь 2020'!G152</f>
        <v>0</v>
      </c>
      <c r="C152" s="73">
        <f>'Январь 2020'!B152</f>
        <v>0</v>
      </c>
      <c r="D152" s="75"/>
      <c r="E152" s="75"/>
      <c r="F152" s="76"/>
      <c r="G152" s="153"/>
      <c r="H152" s="153"/>
      <c r="I152" s="75"/>
      <c r="J152" s="75"/>
      <c r="K152" s="76"/>
      <c r="L152" s="75"/>
      <c r="M152" s="76"/>
      <c r="N152" s="153"/>
      <c r="O152" s="153"/>
      <c r="P152" s="75"/>
      <c r="Q152" s="75"/>
      <c r="R152" s="75"/>
      <c r="S152" s="75"/>
      <c r="T152" s="76"/>
      <c r="U152" s="153"/>
      <c r="V152" s="153"/>
      <c r="W152" s="153"/>
      <c r="X152" s="75"/>
      <c r="Y152" s="75"/>
      <c r="Z152" s="75"/>
      <c r="AA152" s="76"/>
      <c r="AB152" s="153"/>
      <c r="AC152" s="153"/>
      <c r="AD152" s="75"/>
      <c r="AE152" s="75"/>
      <c r="AF152" s="75"/>
      <c r="AG152" s="75"/>
      <c r="AH152" s="80">
        <f t="shared" si="0"/>
        <v>0</v>
      </c>
      <c r="AI152" s="81">
        <f>'Март 2020'!AJ152-AH152</f>
        <v>0</v>
      </c>
      <c r="AJ152" s="82">
        <f t="shared" si="1"/>
        <v>0</v>
      </c>
      <c r="AK152" s="83">
        <f>'Март 2020'!AL152+AJ152</f>
        <v>0</v>
      </c>
      <c r="AL152" s="82">
        <f t="shared" si="2"/>
        <v>0</v>
      </c>
      <c r="AM152" s="84">
        <f>'Март 2020'!AN152+AL152</f>
        <v>0</v>
      </c>
      <c r="AN152" s="82">
        <f t="shared" si="3"/>
        <v>0</v>
      </c>
      <c r="AO152" s="85">
        <f>'Март 2020'!AP152+'Апрель 2020'!AN152</f>
        <v>0</v>
      </c>
      <c r="AP152" s="82">
        <f t="shared" si="4"/>
        <v>0</v>
      </c>
      <c r="AQ152" s="86">
        <f>'Март 2020'!AR152+'Апрель 2020'!AP152</f>
        <v>0</v>
      </c>
      <c r="AR152" s="87">
        <f>'Январь 2020'!AW152</f>
        <v>0</v>
      </c>
      <c r="AS152" s="88">
        <f>'Январь 2020'!AX152</f>
        <v>0</v>
      </c>
      <c r="AT152" s="45">
        <f t="shared" si="5"/>
        <v>0</v>
      </c>
    </row>
    <row r="153" spans="1:46" ht="14.25" customHeight="1">
      <c r="A153" s="71">
        <f>'Январь 2020'!A153</f>
        <v>0</v>
      </c>
      <c r="B153" s="72">
        <f>'Январь 2020'!G153</f>
        <v>0</v>
      </c>
      <c r="C153" s="73">
        <f>'Январь 2020'!B153</f>
        <v>0</v>
      </c>
      <c r="D153" s="75"/>
      <c r="E153" s="75"/>
      <c r="F153" s="76"/>
      <c r="G153" s="153"/>
      <c r="H153" s="153"/>
      <c r="I153" s="75"/>
      <c r="J153" s="75"/>
      <c r="K153" s="76"/>
      <c r="L153" s="75"/>
      <c r="M153" s="76"/>
      <c r="N153" s="153"/>
      <c r="O153" s="153"/>
      <c r="P153" s="75"/>
      <c r="Q153" s="75"/>
      <c r="R153" s="75"/>
      <c r="S153" s="75"/>
      <c r="T153" s="76"/>
      <c r="U153" s="153"/>
      <c r="V153" s="153"/>
      <c r="W153" s="153"/>
      <c r="X153" s="75"/>
      <c r="Y153" s="75"/>
      <c r="Z153" s="75"/>
      <c r="AA153" s="76"/>
      <c r="AB153" s="153"/>
      <c r="AC153" s="153"/>
      <c r="AD153" s="75"/>
      <c r="AE153" s="75"/>
      <c r="AF153" s="75"/>
      <c r="AG153" s="75"/>
      <c r="AH153" s="80">
        <f t="shared" si="0"/>
        <v>0</v>
      </c>
      <c r="AI153" s="81">
        <f>'Март 2020'!AJ153-AH153</f>
        <v>0</v>
      </c>
      <c r="AJ153" s="82">
        <f t="shared" si="1"/>
        <v>0</v>
      </c>
      <c r="AK153" s="83">
        <f>'Март 2020'!AL153+AJ153</f>
        <v>0</v>
      </c>
      <c r="AL153" s="82">
        <f t="shared" si="2"/>
        <v>0</v>
      </c>
      <c r="AM153" s="84">
        <f>'Март 2020'!AN153+AL153</f>
        <v>0</v>
      </c>
      <c r="AN153" s="82">
        <f t="shared" si="3"/>
        <v>0</v>
      </c>
      <c r="AO153" s="85">
        <f>'Март 2020'!AP153+'Апрель 2020'!AN153</f>
        <v>0</v>
      </c>
      <c r="AP153" s="82">
        <f t="shared" si="4"/>
        <v>0</v>
      </c>
      <c r="AQ153" s="86">
        <f>'Март 2020'!AR153+'Апрель 2020'!AP153</f>
        <v>0</v>
      </c>
      <c r="AR153" s="87">
        <f>'Январь 2020'!AW153</f>
        <v>0</v>
      </c>
      <c r="AS153" s="88">
        <f>'Январь 2020'!AX153</f>
        <v>0</v>
      </c>
      <c r="AT153" s="45">
        <f t="shared" si="5"/>
        <v>0</v>
      </c>
    </row>
    <row r="154" spans="1:46" ht="14.25" customHeight="1">
      <c r="A154" s="71">
        <f>'Январь 2020'!A154</f>
        <v>0</v>
      </c>
      <c r="B154" s="72">
        <f>'Январь 2020'!G154</f>
        <v>0</v>
      </c>
      <c r="C154" s="73">
        <f>'Январь 2020'!B154</f>
        <v>0</v>
      </c>
      <c r="D154" s="75"/>
      <c r="E154" s="75"/>
      <c r="F154" s="76"/>
      <c r="G154" s="153"/>
      <c r="H154" s="153"/>
      <c r="I154" s="75"/>
      <c r="J154" s="75"/>
      <c r="K154" s="76"/>
      <c r="L154" s="75"/>
      <c r="M154" s="76"/>
      <c r="N154" s="153"/>
      <c r="O154" s="153"/>
      <c r="P154" s="75"/>
      <c r="Q154" s="75"/>
      <c r="R154" s="75"/>
      <c r="S154" s="75"/>
      <c r="T154" s="76"/>
      <c r="U154" s="153"/>
      <c r="V154" s="153"/>
      <c r="W154" s="153"/>
      <c r="X154" s="75"/>
      <c r="Y154" s="75"/>
      <c r="Z154" s="75"/>
      <c r="AA154" s="76"/>
      <c r="AB154" s="153"/>
      <c r="AC154" s="153"/>
      <c r="AD154" s="75"/>
      <c r="AE154" s="75"/>
      <c r="AF154" s="75"/>
      <c r="AG154" s="75"/>
      <c r="AH154" s="80">
        <f t="shared" si="0"/>
        <v>0</v>
      </c>
      <c r="AI154" s="81">
        <f>'Март 2020'!AJ154-AH154</f>
        <v>0</v>
      </c>
      <c r="AJ154" s="82">
        <f t="shared" si="1"/>
        <v>0</v>
      </c>
      <c r="AK154" s="83">
        <f>'Март 2020'!AL154+AJ154</f>
        <v>0</v>
      </c>
      <c r="AL154" s="82">
        <f t="shared" si="2"/>
        <v>0</v>
      </c>
      <c r="AM154" s="84">
        <f>'Март 2020'!AN154+AL154</f>
        <v>0</v>
      </c>
      <c r="AN154" s="82">
        <f t="shared" si="3"/>
        <v>0</v>
      </c>
      <c r="AO154" s="85">
        <f>'Март 2020'!AP154+'Апрель 2020'!AN154</f>
        <v>0</v>
      </c>
      <c r="AP154" s="82">
        <f t="shared" si="4"/>
        <v>0</v>
      </c>
      <c r="AQ154" s="86">
        <f>'Март 2020'!AR154+'Апрель 2020'!AP154</f>
        <v>0</v>
      </c>
      <c r="AR154" s="87">
        <f>'Январь 2020'!AW154</f>
        <v>0</v>
      </c>
      <c r="AS154" s="88">
        <f>'Январь 2020'!AX154</f>
        <v>0</v>
      </c>
      <c r="AT154" s="45">
        <f t="shared" si="5"/>
        <v>0</v>
      </c>
    </row>
    <row r="155" spans="1:46" ht="14.25" customHeight="1">
      <c r="A155" s="71">
        <f>'Январь 2020'!A155</f>
        <v>0</v>
      </c>
      <c r="B155" s="72">
        <f>'Январь 2020'!G155</f>
        <v>0</v>
      </c>
      <c r="C155" s="73">
        <f>'Январь 2020'!B155</f>
        <v>0</v>
      </c>
      <c r="D155" s="75"/>
      <c r="E155" s="75"/>
      <c r="F155" s="76"/>
      <c r="G155" s="153"/>
      <c r="H155" s="153"/>
      <c r="I155" s="75"/>
      <c r="J155" s="75"/>
      <c r="K155" s="76"/>
      <c r="L155" s="75"/>
      <c r="M155" s="76"/>
      <c r="N155" s="153"/>
      <c r="O155" s="153"/>
      <c r="P155" s="75"/>
      <c r="Q155" s="75"/>
      <c r="R155" s="75"/>
      <c r="S155" s="75"/>
      <c r="T155" s="76"/>
      <c r="U155" s="153"/>
      <c r="V155" s="153"/>
      <c r="W155" s="153"/>
      <c r="X155" s="75"/>
      <c r="Y155" s="75"/>
      <c r="Z155" s="75"/>
      <c r="AA155" s="76"/>
      <c r="AB155" s="153"/>
      <c r="AC155" s="153"/>
      <c r="AD155" s="75"/>
      <c r="AE155" s="75"/>
      <c r="AF155" s="75"/>
      <c r="AG155" s="75"/>
      <c r="AH155" s="80">
        <f t="shared" si="0"/>
        <v>0</v>
      </c>
      <c r="AI155" s="81">
        <f>'Март 2020'!AJ155-AH155</f>
        <v>0</v>
      </c>
      <c r="AJ155" s="82">
        <f t="shared" si="1"/>
        <v>0</v>
      </c>
      <c r="AK155" s="83">
        <f>'Март 2020'!AL155+AJ155</f>
        <v>0</v>
      </c>
      <c r="AL155" s="82">
        <f t="shared" si="2"/>
        <v>0</v>
      </c>
      <c r="AM155" s="84">
        <f>'Март 2020'!AN155+AL155</f>
        <v>0</v>
      </c>
      <c r="AN155" s="82">
        <f t="shared" si="3"/>
        <v>0</v>
      </c>
      <c r="AO155" s="85">
        <f>'Март 2020'!AP155+'Апрель 2020'!AN155</f>
        <v>0</v>
      </c>
      <c r="AP155" s="82">
        <f t="shared" si="4"/>
        <v>0</v>
      </c>
      <c r="AQ155" s="86">
        <f>'Март 2020'!AR155+'Апрель 2020'!AP155</f>
        <v>0</v>
      </c>
      <c r="AR155" s="87">
        <f>'Январь 2020'!AW155</f>
        <v>0</v>
      </c>
      <c r="AS155" s="88">
        <f>'Январь 2020'!AX155</f>
        <v>0</v>
      </c>
      <c r="AT155" s="45">
        <f t="shared" si="5"/>
        <v>0</v>
      </c>
    </row>
    <row r="156" spans="1:46" ht="14.25" customHeight="1">
      <c r="A156" s="71">
        <f>'Январь 2020'!A156</f>
        <v>0</v>
      </c>
      <c r="B156" s="72">
        <f>'Январь 2020'!G156</f>
        <v>0</v>
      </c>
      <c r="C156" s="73">
        <f>'Январь 2020'!B156</f>
        <v>0</v>
      </c>
      <c r="D156" s="75"/>
      <c r="E156" s="75"/>
      <c r="F156" s="76"/>
      <c r="G156" s="153"/>
      <c r="H156" s="153"/>
      <c r="I156" s="75"/>
      <c r="J156" s="75"/>
      <c r="K156" s="76"/>
      <c r="L156" s="75"/>
      <c r="M156" s="76"/>
      <c r="N156" s="153"/>
      <c r="O156" s="153"/>
      <c r="P156" s="75"/>
      <c r="Q156" s="75"/>
      <c r="R156" s="75"/>
      <c r="S156" s="75"/>
      <c r="T156" s="76"/>
      <c r="U156" s="153"/>
      <c r="V156" s="153"/>
      <c r="W156" s="153"/>
      <c r="X156" s="75"/>
      <c r="Y156" s="75"/>
      <c r="Z156" s="75"/>
      <c r="AA156" s="76"/>
      <c r="AB156" s="153"/>
      <c r="AC156" s="153"/>
      <c r="AD156" s="75"/>
      <c r="AE156" s="75"/>
      <c r="AF156" s="75"/>
      <c r="AG156" s="75"/>
      <c r="AH156" s="80">
        <f t="shared" si="0"/>
        <v>0</v>
      </c>
      <c r="AI156" s="81">
        <f>'Март 2020'!AJ156-AH156</f>
        <v>0</v>
      </c>
      <c r="AJ156" s="82">
        <f t="shared" si="1"/>
        <v>0</v>
      </c>
      <c r="AK156" s="83">
        <f>'Март 2020'!AL156+AJ156</f>
        <v>0</v>
      </c>
      <c r="AL156" s="82">
        <f t="shared" si="2"/>
        <v>0</v>
      </c>
      <c r="AM156" s="84">
        <f>'Март 2020'!AN156+AL156</f>
        <v>0</v>
      </c>
      <c r="AN156" s="82">
        <f t="shared" si="3"/>
        <v>0</v>
      </c>
      <c r="AO156" s="85">
        <f>'Март 2020'!AP156+'Апрель 2020'!AN156</f>
        <v>0</v>
      </c>
      <c r="AP156" s="82">
        <f t="shared" si="4"/>
        <v>0</v>
      </c>
      <c r="AQ156" s="86">
        <f>'Март 2020'!AR156+'Апрель 2020'!AP156</f>
        <v>0</v>
      </c>
      <c r="AR156" s="87">
        <f>'Январь 2020'!AW156</f>
        <v>0</v>
      </c>
      <c r="AS156" s="88">
        <f>'Январь 2020'!AX156</f>
        <v>0</v>
      </c>
      <c r="AT156" s="45">
        <f t="shared" si="5"/>
        <v>0</v>
      </c>
    </row>
    <row r="157" spans="1:46" ht="14.25" customHeight="1">
      <c r="A157" s="71">
        <f>'Январь 2020'!A157</f>
        <v>0</v>
      </c>
      <c r="B157" s="72">
        <f>'Январь 2020'!G157</f>
        <v>0</v>
      </c>
      <c r="C157" s="73">
        <f>'Январь 2020'!B157</f>
        <v>0</v>
      </c>
      <c r="D157" s="75"/>
      <c r="E157" s="75"/>
      <c r="F157" s="76"/>
      <c r="G157" s="153"/>
      <c r="H157" s="153"/>
      <c r="I157" s="75"/>
      <c r="J157" s="75"/>
      <c r="K157" s="76"/>
      <c r="L157" s="75"/>
      <c r="M157" s="76"/>
      <c r="N157" s="153"/>
      <c r="O157" s="153"/>
      <c r="P157" s="75"/>
      <c r="Q157" s="75"/>
      <c r="R157" s="75"/>
      <c r="S157" s="75"/>
      <c r="T157" s="76"/>
      <c r="U157" s="153"/>
      <c r="V157" s="153"/>
      <c r="W157" s="153"/>
      <c r="X157" s="75"/>
      <c r="Y157" s="75"/>
      <c r="Z157" s="75"/>
      <c r="AA157" s="76"/>
      <c r="AB157" s="153"/>
      <c r="AC157" s="153"/>
      <c r="AD157" s="75"/>
      <c r="AE157" s="75"/>
      <c r="AF157" s="75"/>
      <c r="AG157" s="75"/>
      <c r="AH157" s="80">
        <f t="shared" si="0"/>
        <v>0</v>
      </c>
      <c r="AI157" s="81">
        <f>'Март 2020'!AJ157-AH157</f>
        <v>0</v>
      </c>
      <c r="AJ157" s="82">
        <f t="shared" si="1"/>
        <v>0</v>
      </c>
      <c r="AK157" s="83">
        <f>'Март 2020'!AL157+AJ157</f>
        <v>0</v>
      </c>
      <c r="AL157" s="82">
        <f t="shared" si="2"/>
        <v>0</v>
      </c>
      <c r="AM157" s="84">
        <f>'Март 2020'!AN157+AL157</f>
        <v>0</v>
      </c>
      <c r="AN157" s="82">
        <f t="shared" si="3"/>
        <v>0</v>
      </c>
      <c r="AO157" s="85">
        <f>'Март 2020'!AP157+'Апрель 2020'!AN157</f>
        <v>0</v>
      </c>
      <c r="AP157" s="82">
        <f t="shared" si="4"/>
        <v>0</v>
      </c>
      <c r="AQ157" s="86">
        <f>'Март 2020'!AR157+'Апрель 2020'!AP157</f>
        <v>0</v>
      </c>
      <c r="AR157" s="87">
        <f>'Январь 2020'!AW157</f>
        <v>0</v>
      </c>
      <c r="AS157" s="88">
        <f>'Январь 2020'!AX157</f>
        <v>0</v>
      </c>
      <c r="AT157" s="45">
        <f t="shared" si="5"/>
        <v>0</v>
      </c>
    </row>
    <row r="158" spans="1:46" ht="14.25" customHeight="1">
      <c r="A158" s="71">
        <f>'Январь 2020'!A158</f>
        <v>0</v>
      </c>
      <c r="B158" s="72">
        <f>'Январь 2020'!G158</f>
        <v>0</v>
      </c>
      <c r="C158" s="73">
        <f>'Январь 2020'!B158</f>
        <v>0</v>
      </c>
      <c r="D158" s="75"/>
      <c r="E158" s="75"/>
      <c r="F158" s="76"/>
      <c r="G158" s="153"/>
      <c r="H158" s="153"/>
      <c r="I158" s="75"/>
      <c r="J158" s="75"/>
      <c r="K158" s="76"/>
      <c r="L158" s="75"/>
      <c r="M158" s="76"/>
      <c r="N158" s="153"/>
      <c r="O158" s="153"/>
      <c r="P158" s="75"/>
      <c r="Q158" s="75"/>
      <c r="R158" s="75"/>
      <c r="S158" s="75"/>
      <c r="T158" s="76"/>
      <c r="U158" s="153"/>
      <c r="V158" s="153"/>
      <c r="W158" s="153"/>
      <c r="X158" s="75"/>
      <c r="Y158" s="75"/>
      <c r="Z158" s="75"/>
      <c r="AA158" s="76"/>
      <c r="AB158" s="153"/>
      <c r="AC158" s="153"/>
      <c r="AD158" s="75"/>
      <c r="AE158" s="75"/>
      <c r="AF158" s="75"/>
      <c r="AG158" s="75"/>
      <c r="AH158" s="80">
        <f t="shared" si="0"/>
        <v>0</v>
      </c>
      <c r="AI158" s="81">
        <f>'Март 2020'!AJ158-AH158</f>
        <v>0</v>
      </c>
      <c r="AJ158" s="82">
        <f t="shared" si="1"/>
        <v>0</v>
      </c>
      <c r="AK158" s="83">
        <f>'Март 2020'!AL158+AJ158</f>
        <v>0</v>
      </c>
      <c r="AL158" s="82">
        <f t="shared" si="2"/>
        <v>0</v>
      </c>
      <c r="AM158" s="84">
        <f>'Март 2020'!AN158+AL158</f>
        <v>0</v>
      </c>
      <c r="AN158" s="82">
        <f t="shared" si="3"/>
        <v>0</v>
      </c>
      <c r="AO158" s="85">
        <f>'Март 2020'!AP158+'Апрель 2020'!AN158</f>
        <v>0</v>
      </c>
      <c r="AP158" s="82">
        <f t="shared" si="4"/>
        <v>0</v>
      </c>
      <c r="AQ158" s="86">
        <f>'Март 2020'!AR158+'Апрель 2020'!AP158</f>
        <v>0</v>
      </c>
      <c r="AR158" s="87">
        <f>'Январь 2020'!AW158</f>
        <v>0</v>
      </c>
      <c r="AS158" s="88">
        <f>'Январь 2020'!AX158</f>
        <v>0</v>
      </c>
      <c r="AT158" s="45">
        <f t="shared" si="5"/>
        <v>0</v>
      </c>
    </row>
    <row r="159" spans="1:46" ht="14.25" customHeight="1">
      <c r="A159" s="71">
        <f>'Январь 2020'!A159</f>
        <v>0</v>
      </c>
      <c r="B159" s="72">
        <f>'Январь 2020'!G159</f>
        <v>0</v>
      </c>
      <c r="C159" s="73">
        <f>'Январь 2020'!B159</f>
        <v>0</v>
      </c>
      <c r="D159" s="75"/>
      <c r="E159" s="75"/>
      <c r="F159" s="76"/>
      <c r="G159" s="153"/>
      <c r="H159" s="153"/>
      <c r="I159" s="75"/>
      <c r="J159" s="75"/>
      <c r="K159" s="76"/>
      <c r="L159" s="75"/>
      <c r="M159" s="76"/>
      <c r="N159" s="153"/>
      <c r="O159" s="153"/>
      <c r="P159" s="75"/>
      <c r="Q159" s="75"/>
      <c r="R159" s="75"/>
      <c r="S159" s="75"/>
      <c r="T159" s="76"/>
      <c r="U159" s="153"/>
      <c r="V159" s="153"/>
      <c r="W159" s="153"/>
      <c r="X159" s="75"/>
      <c r="Y159" s="75"/>
      <c r="Z159" s="75"/>
      <c r="AA159" s="76"/>
      <c r="AB159" s="153"/>
      <c r="AC159" s="153"/>
      <c r="AD159" s="75"/>
      <c r="AE159" s="75"/>
      <c r="AF159" s="75"/>
      <c r="AG159" s="75"/>
      <c r="AH159" s="80">
        <f t="shared" si="0"/>
        <v>0</v>
      </c>
      <c r="AI159" s="81">
        <f>'Март 2020'!AJ159-AH159</f>
        <v>0</v>
      </c>
      <c r="AJ159" s="82">
        <f t="shared" si="1"/>
        <v>0</v>
      </c>
      <c r="AK159" s="83">
        <f>'Март 2020'!AL159+AJ159</f>
        <v>0</v>
      </c>
      <c r="AL159" s="82">
        <f t="shared" si="2"/>
        <v>0</v>
      </c>
      <c r="AM159" s="84">
        <f>'Март 2020'!AN159+AL159</f>
        <v>0</v>
      </c>
      <c r="AN159" s="82">
        <f t="shared" si="3"/>
        <v>0</v>
      </c>
      <c r="AO159" s="85">
        <f>'Март 2020'!AP159+'Апрель 2020'!AN159</f>
        <v>0</v>
      </c>
      <c r="AP159" s="82">
        <f t="shared" si="4"/>
        <v>0</v>
      </c>
      <c r="AQ159" s="86">
        <f>'Март 2020'!AR159+'Апрель 2020'!AP159</f>
        <v>0</v>
      </c>
      <c r="AR159" s="87">
        <f>'Январь 2020'!AW159</f>
        <v>0</v>
      </c>
      <c r="AS159" s="88">
        <f>'Январь 2020'!AX159</f>
        <v>0</v>
      </c>
      <c r="AT159" s="45">
        <f t="shared" si="5"/>
        <v>0</v>
      </c>
    </row>
    <row r="160" spans="1:46" ht="14.25" customHeight="1">
      <c r="A160" s="71">
        <f>'Январь 2020'!A160</f>
        <v>0</v>
      </c>
      <c r="B160" s="72">
        <f>'Январь 2020'!G160</f>
        <v>0</v>
      </c>
      <c r="C160" s="73">
        <f>'Январь 2020'!B160</f>
        <v>0</v>
      </c>
      <c r="D160" s="75"/>
      <c r="E160" s="75"/>
      <c r="F160" s="76"/>
      <c r="G160" s="153"/>
      <c r="H160" s="153"/>
      <c r="I160" s="75"/>
      <c r="J160" s="75"/>
      <c r="K160" s="76"/>
      <c r="L160" s="75"/>
      <c r="M160" s="76"/>
      <c r="N160" s="153"/>
      <c r="O160" s="153"/>
      <c r="P160" s="75"/>
      <c r="Q160" s="75"/>
      <c r="R160" s="75"/>
      <c r="S160" s="75"/>
      <c r="T160" s="76"/>
      <c r="U160" s="153"/>
      <c r="V160" s="153"/>
      <c r="W160" s="153"/>
      <c r="X160" s="75"/>
      <c r="Y160" s="75"/>
      <c r="Z160" s="75"/>
      <c r="AA160" s="76"/>
      <c r="AB160" s="153"/>
      <c r="AC160" s="153"/>
      <c r="AD160" s="75"/>
      <c r="AE160" s="75"/>
      <c r="AF160" s="75"/>
      <c r="AG160" s="75"/>
      <c r="AH160" s="80">
        <f t="shared" si="0"/>
        <v>0</v>
      </c>
      <c r="AI160" s="81">
        <f>'Март 2020'!AJ160-AH160</f>
        <v>0</v>
      </c>
      <c r="AJ160" s="82">
        <f t="shared" si="1"/>
        <v>0</v>
      </c>
      <c r="AK160" s="83">
        <f>'Март 2020'!AL160+AJ160</f>
        <v>0</v>
      </c>
      <c r="AL160" s="82">
        <f t="shared" si="2"/>
        <v>0</v>
      </c>
      <c r="AM160" s="84">
        <f>'Март 2020'!AN160+AL160</f>
        <v>0</v>
      </c>
      <c r="AN160" s="82">
        <f t="shared" si="3"/>
        <v>0</v>
      </c>
      <c r="AO160" s="85">
        <f>'Март 2020'!AP160+'Апрель 2020'!AN160</f>
        <v>0</v>
      </c>
      <c r="AP160" s="82">
        <f t="shared" si="4"/>
        <v>0</v>
      </c>
      <c r="AQ160" s="86">
        <f>'Март 2020'!AR160+'Апрель 2020'!AP160</f>
        <v>0</v>
      </c>
      <c r="AR160" s="87">
        <f>'Январь 2020'!AW160</f>
        <v>0</v>
      </c>
      <c r="AS160" s="88">
        <f>'Январь 2020'!AX160</f>
        <v>0</v>
      </c>
      <c r="AT160" s="45">
        <f t="shared" si="5"/>
        <v>0</v>
      </c>
    </row>
    <row r="161" spans="1:46" ht="14.25" customHeight="1">
      <c r="A161" s="71">
        <f>'Январь 2020'!A161</f>
        <v>0</v>
      </c>
      <c r="B161" s="72">
        <f>'Январь 2020'!G161</f>
        <v>0</v>
      </c>
      <c r="C161" s="73">
        <f>'Январь 2020'!B161</f>
        <v>0</v>
      </c>
      <c r="D161" s="75"/>
      <c r="E161" s="75"/>
      <c r="F161" s="76"/>
      <c r="G161" s="153"/>
      <c r="H161" s="153"/>
      <c r="I161" s="75"/>
      <c r="J161" s="75"/>
      <c r="K161" s="76"/>
      <c r="L161" s="75"/>
      <c r="M161" s="76"/>
      <c r="N161" s="153"/>
      <c r="O161" s="153"/>
      <c r="P161" s="75"/>
      <c r="Q161" s="75"/>
      <c r="R161" s="75"/>
      <c r="S161" s="75"/>
      <c r="T161" s="76"/>
      <c r="U161" s="153"/>
      <c r="V161" s="153"/>
      <c r="W161" s="153"/>
      <c r="X161" s="75"/>
      <c r="Y161" s="75"/>
      <c r="Z161" s="75"/>
      <c r="AA161" s="76"/>
      <c r="AB161" s="153"/>
      <c r="AC161" s="153"/>
      <c r="AD161" s="75"/>
      <c r="AE161" s="75"/>
      <c r="AF161" s="75"/>
      <c r="AG161" s="75"/>
      <c r="AH161" s="80">
        <f t="shared" si="0"/>
        <v>0</v>
      </c>
      <c r="AI161" s="81">
        <f>'Март 2020'!AJ161-AH161</f>
        <v>0</v>
      </c>
      <c r="AJ161" s="82">
        <f t="shared" si="1"/>
        <v>0</v>
      </c>
      <c r="AK161" s="83">
        <f>'Март 2020'!AL161+AJ161</f>
        <v>0</v>
      </c>
      <c r="AL161" s="82">
        <f t="shared" si="2"/>
        <v>0</v>
      </c>
      <c r="AM161" s="84">
        <f>'Март 2020'!AN161+AL161</f>
        <v>0</v>
      </c>
      <c r="AN161" s="82">
        <f t="shared" si="3"/>
        <v>0</v>
      </c>
      <c r="AO161" s="85">
        <f>'Март 2020'!AP161+'Апрель 2020'!AN161</f>
        <v>0</v>
      </c>
      <c r="AP161" s="82">
        <f t="shared" si="4"/>
        <v>0</v>
      </c>
      <c r="AQ161" s="86">
        <f>'Март 2020'!AR161+'Апрель 2020'!AP161</f>
        <v>0</v>
      </c>
      <c r="AR161" s="87">
        <f>'Январь 2020'!AW161</f>
        <v>0</v>
      </c>
      <c r="AS161" s="88">
        <f>'Январь 2020'!AX161</f>
        <v>0</v>
      </c>
      <c r="AT161" s="45">
        <f t="shared" si="5"/>
        <v>0</v>
      </c>
    </row>
    <row r="162" spans="1:46" ht="14.25" customHeight="1">
      <c r="A162" s="71">
        <f>'Январь 2020'!A162</f>
        <v>0</v>
      </c>
      <c r="B162" s="72">
        <f>'Январь 2020'!G162</f>
        <v>0</v>
      </c>
      <c r="C162" s="73">
        <f>'Январь 2020'!B162</f>
        <v>0</v>
      </c>
      <c r="D162" s="75"/>
      <c r="E162" s="75"/>
      <c r="F162" s="76"/>
      <c r="G162" s="153"/>
      <c r="H162" s="153"/>
      <c r="I162" s="75"/>
      <c r="J162" s="75"/>
      <c r="K162" s="76"/>
      <c r="L162" s="75"/>
      <c r="M162" s="76"/>
      <c r="N162" s="153"/>
      <c r="O162" s="153"/>
      <c r="P162" s="75"/>
      <c r="Q162" s="75"/>
      <c r="R162" s="75"/>
      <c r="S162" s="75"/>
      <c r="T162" s="76"/>
      <c r="U162" s="153"/>
      <c r="V162" s="153"/>
      <c r="W162" s="153"/>
      <c r="X162" s="75"/>
      <c r="Y162" s="75"/>
      <c r="Z162" s="75"/>
      <c r="AA162" s="76"/>
      <c r="AB162" s="153"/>
      <c r="AC162" s="153"/>
      <c r="AD162" s="75"/>
      <c r="AE162" s="75"/>
      <c r="AF162" s="75"/>
      <c r="AG162" s="75"/>
      <c r="AH162" s="80">
        <f t="shared" si="0"/>
        <v>0</v>
      </c>
      <c r="AI162" s="81">
        <f>'Март 2020'!AJ162-AH162</f>
        <v>0</v>
      </c>
      <c r="AJ162" s="82">
        <f t="shared" si="1"/>
        <v>0</v>
      </c>
      <c r="AK162" s="83">
        <f>'Март 2020'!AL162+AJ162</f>
        <v>0</v>
      </c>
      <c r="AL162" s="82">
        <f t="shared" si="2"/>
        <v>0</v>
      </c>
      <c r="AM162" s="84">
        <f>'Март 2020'!AN162+AL162</f>
        <v>0</v>
      </c>
      <c r="AN162" s="82">
        <f t="shared" si="3"/>
        <v>0</v>
      </c>
      <c r="AO162" s="85">
        <f>'Март 2020'!AP162+'Апрель 2020'!AN162</f>
        <v>0</v>
      </c>
      <c r="AP162" s="82">
        <f t="shared" si="4"/>
        <v>0</v>
      </c>
      <c r="AQ162" s="86">
        <f>'Март 2020'!AR162+'Апрель 2020'!AP162</f>
        <v>0</v>
      </c>
      <c r="AR162" s="87">
        <f>'Январь 2020'!AW162</f>
        <v>0</v>
      </c>
      <c r="AS162" s="88">
        <f>'Январь 2020'!AX162</f>
        <v>0</v>
      </c>
      <c r="AT162" s="45">
        <f t="shared" si="5"/>
        <v>0</v>
      </c>
    </row>
    <row r="163" spans="1:46" ht="14.25" customHeight="1">
      <c r="A163" s="71">
        <f>'Январь 2020'!A163</f>
        <v>0</v>
      </c>
      <c r="B163" s="72">
        <f>'Январь 2020'!G163</f>
        <v>0</v>
      </c>
      <c r="C163" s="73">
        <f>'Январь 2020'!B163</f>
        <v>0</v>
      </c>
      <c r="D163" s="75"/>
      <c r="E163" s="75"/>
      <c r="F163" s="76"/>
      <c r="G163" s="153"/>
      <c r="H163" s="153"/>
      <c r="I163" s="75"/>
      <c r="J163" s="75"/>
      <c r="K163" s="76"/>
      <c r="L163" s="75"/>
      <c r="M163" s="76"/>
      <c r="N163" s="153"/>
      <c r="O163" s="153"/>
      <c r="P163" s="75"/>
      <c r="Q163" s="75"/>
      <c r="R163" s="75"/>
      <c r="S163" s="75"/>
      <c r="T163" s="76"/>
      <c r="U163" s="153"/>
      <c r="V163" s="153"/>
      <c r="W163" s="153"/>
      <c r="X163" s="75"/>
      <c r="Y163" s="75"/>
      <c r="Z163" s="75"/>
      <c r="AA163" s="76"/>
      <c r="AB163" s="153"/>
      <c r="AC163" s="153"/>
      <c r="AD163" s="75"/>
      <c r="AE163" s="75"/>
      <c r="AF163" s="75"/>
      <c r="AG163" s="75"/>
      <c r="AH163" s="80">
        <f t="shared" si="0"/>
        <v>0</v>
      </c>
      <c r="AI163" s="81">
        <f>'Март 2020'!AJ163-AH163</f>
        <v>0</v>
      </c>
      <c r="AJ163" s="82">
        <f t="shared" si="1"/>
        <v>0</v>
      </c>
      <c r="AK163" s="83">
        <f>'Март 2020'!AL163+AJ163</f>
        <v>0</v>
      </c>
      <c r="AL163" s="82">
        <f t="shared" si="2"/>
        <v>0</v>
      </c>
      <c r="AM163" s="84">
        <f>'Март 2020'!AN163+AL163</f>
        <v>0</v>
      </c>
      <c r="AN163" s="82">
        <f t="shared" si="3"/>
        <v>0</v>
      </c>
      <c r="AO163" s="85">
        <f>'Март 2020'!AP163+'Апрель 2020'!AN163</f>
        <v>0</v>
      </c>
      <c r="AP163" s="82">
        <f t="shared" si="4"/>
        <v>0</v>
      </c>
      <c r="AQ163" s="86">
        <f>'Март 2020'!AR163+'Апрель 2020'!AP163</f>
        <v>0</v>
      </c>
      <c r="AR163" s="87">
        <f>'Январь 2020'!AW163</f>
        <v>0</v>
      </c>
      <c r="AS163" s="88">
        <f>'Январь 2020'!AX163</f>
        <v>0</v>
      </c>
      <c r="AT163" s="45">
        <f t="shared" si="5"/>
        <v>0</v>
      </c>
    </row>
    <row r="164" spans="1:46" ht="14.25" customHeight="1">
      <c r="A164" s="71">
        <f>'Январь 2020'!A164</f>
        <v>0</v>
      </c>
      <c r="B164" s="72">
        <f>'Январь 2020'!G164</f>
        <v>0</v>
      </c>
      <c r="C164" s="73">
        <f>'Январь 2020'!B164</f>
        <v>0</v>
      </c>
      <c r="D164" s="75"/>
      <c r="E164" s="75"/>
      <c r="F164" s="76"/>
      <c r="G164" s="153"/>
      <c r="H164" s="153"/>
      <c r="I164" s="75"/>
      <c r="J164" s="75"/>
      <c r="K164" s="76"/>
      <c r="L164" s="75"/>
      <c r="M164" s="76"/>
      <c r="N164" s="153"/>
      <c r="O164" s="153"/>
      <c r="P164" s="75"/>
      <c r="Q164" s="75"/>
      <c r="R164" s="75"/>
      <c r="S164" s="75"/>
      <c r="T164" s="76"/>
      <c r="U164" s="153"/>
      <c r="V164" s="153"/>
      <c r="W164" s="153"/>
      <c r="X164" s="75"/>
      <c r="Y164" s="75"/>
      <c r="Z164" s="75"/>
      <c r="AA164" s="76"/>
      <c r="AB164" s="153"/>
      <c r="AC164" s="153"/>
      <c r="AD164" s="75"/>
      <c r="AE164" s="75"/>
      <c r="AF164" s="75"/>
      <c r="AG164" s="75"/>
      <c r="AH164" s="80">
        <f t="shared" si="0"/>
        <v>0</v>
      </c>
      <c r="AI164" s="81">
        <f>'Март 2020'!AJ164-AH164</f>
        <v>0</v>
      </c>
      <c r="AJ164" s="82">
        <f t="shared" si="1"/>
        <v>0</v>
      </c>
      <c r="AK164" s="83">
        <f>'Март 2020'!AL164+AJ164</f>
        <v>0</v>
      </c>
      <c r="AL164" s="82">
        <f t="shared" si="2"/>
        <v>0</v>
      </c>
      <c r="AM164" s="84">
        <f>'Март 2020'!AN164+AL164</f>
        <v>0</v>
      </c>
      <c r="AN164" s="82">
        <f t="shared" si="3"/>
        <v>0</v>
      </c>
      <c r="AO164" s="85">
        <f>'Март 2020'!AP164+'Апрель 2020'!AN164</f>
        <v>0</v>
      </c>
      <c r="AP164" s="82">
        <f t="shared" si="4"/>
        <v>0</v>
      </c>
      <c r="AQ164" s="86">
        <f>'Март 2020'!AR164+'Апрель 2020'!AP164</f>
        <v>0</v>
      </c>
      <c r="AR164" s="87">
        <f>'Январь 2020'!AW164</f>
        <v>0</v>
      </c>
      <c r="AS164" s="88">
        <f>'Январь 2020'!AX164</f>
        <v>0</v>
      </c>
      <c r="AT164" s="45">
        <f t="shared" si="5"/>
        <v>0</v>
      </c>
    </row>
    <row r="165" spans="1:46" ht="14.25" customHeight="1">
      <c r="A165" s="71">
        <f>'Январь 2020'!A165</f>
        <v>0</v>
      </c>
      <c r="B165" s="72">
        <f>'Январь 2020'!G165</f>
        <v>0</v>
      </c>
      <c r="C165" s="73">
        <f>'Январь 2020'!B165</f>
        <v>0</v>
      </c>
      <c r="D165" s="75"/>
      <c r="E165" s="75"/>
      <c r="F165" s="76"/>
      <c r="G165" s="153"/>
      <c r="H165" s="153"/>
      <c r="I165" s="75"/>
      <c r="J165" s="75"/>
      <c r="K165" s="76"/>
      <c r="L165" s="75"/>
      <c r="M165" s="76"/>
      <c r="N165" s="153"/>
      <c r="O165" s="153"/>
      <c r="P165" s="75"/>
      <c r="Q165" s="75"/>
      <c r="R165" s="75"/>
      <c r="S165" s="75"/>
      <c r="T165" s="76"/>
      <c r="U165" s="153"/>
      <c r="V165" s="153"/>
      <c r="W165" s="153"/>
      <c r="X165" s="75"/>
      <c r="Y165" s="75"/>
      <c r="Z165" s="75"/>
      <c r="AA165" s="76"/>
      <c r="AB165" s="153"/>
      <c r="AC165" s="153"/>
      <c r="AD165" s="75"/>
      <c r="AE165" s="75"/>
      <c r="AF165" s="75"/>
      <c r="AG165" s="75"/>
      <c r="AH165" s="80">
        <f t="shared" si="0"/>
        <v>0</v>
      </c>
      <c r="AI165" s="81">
        <f>'Март 2020'!AJ165-AH165</f>
        <v>0</v>
      </c>
      <c r="AJ165" s="82">
        <f t="shared" si="1"/>
        <v>0</v>
      </c>
      <c r="AK165" s="83">
        <f>'Март 2020'!AL165+AJ165</f>
        <v>0</v>
      </c>
      <c r="AL165" s="82">
        <f t="shared" si="2"/>
        <v>0</v>
      </c>
      <c r="AM165" s="84">
        <f>'Март 2020'!AN165+AL165</f>
        <v>0</v>
      </c>
      <c r="AN165" s="82">
        <f t="shared" si="3"/>
        <v>0</v>
      </c>
      <c r="AO165" s="85">
        <f>'Март 2020'!AP165+'Апрель 2020'!AN165</f>
        <v>0</v>
      </c>
      <c r="AP165" s="82">
        <f t="shared" si="4"/>
        <v>0</v>
      </c>
      <c r="AQ165" s="86">
        <f>'Март 2020'!AR165+'Апрель 2020'!AP165</f>
        <v>0</v>
      </c>
      <c r="AR165" s="87">
        <f>'Январь 2020'!AW165</f>
        <v>0</v>
      </c>
      <c r="AS165" s="88">
        <f>'Январь 2020'!AX165</f>
        <v>0</v>
      </c>
      <c r="AT165" s="45">
        <f t="shared" si="5"/>
        <v>0</v>
      </c>
    </row>
    <row r="166" spans="1:46" ht="14.25" customHeight="1">
      <c r="A166" s="71">
        <f>'Январь 2020'!A166</f>
        <v>0</v>
      </c>
      <c r="B166" s="72">
        <f>'Январь 2020'!G166</f>
        <v>0</v>
      </c>
      <c r="C166" s="73">
        <f>'Январь 2020'!B166</f>
        <v>0</v>
      </c>
      <c r="D166" s="75"/>
      <c r="E166" s="75"/>
      <c r="F166" s="76"/>
      <c r="G166" s="153"/>
      <c r="H166" s="153"/>
      <c r="I166" s="75"/>
      <c r="J166" s="75"/>
      <c r="K166" s="76"/>
      <c r="L166" s="75"/>
      <c r="M166" s="76"/>
      <c r="N166" s="153"/>
      <c r="O166" s="153"/>
      <c r="P166" s="75"/>
      <c r="Q166" s="75"/>
      <c r="R166" s="75"/>
      <c r="S166" s="75"/>
      <c r="T166" s="76"/>
      <c r="U166" s="153"/>
      <c r="V166" s="153"/>
      <c r="W166" s="153"/>
      <c r="X166" s="75"/>
      <c r="Y166" s="75"/>
      <c r="Z166" s="75"/>
      <c r="AA166" s="76"/>
      <c r="AB166" s="153"/>
      <c r="AC166" s="153"/>
      <c r="AD166" s="75"/>
      <c r="AE166" s="75"/>
      <c r="AF166" s="75"/>
      <c r="AG166" s="75"/>
      <c r="AH166" s="80">
        <f t="shared" si="0"/>
        <v>0</v>
      </c>
      <c r="AI166" s="81">
        <f>'Март 2020'!AJ166-AH166</f>
        <v>0</v>
      </c>
      <c r="AJ166" s="82">
        <f t="shared" si="1"/>
        <v>0</v>
      </c>
      <c r="AK166" s="83">
        <f>'Март 2020'!AL166+AJ166</f>
        <v>0</v>
      </c>
      <c r="AL166" s="82">
        <f t="shared" si="2"/>
        <v>0</v>
      </c>
      <c r="AM166" s="84">
        <f>'Март 2020'!AN166+AL166</f>
        <v>0</v>
      </c>
      <c r="AN166" s="82">
        <f t="shared" si="3"/>
        <v>0</v>
      </c>
      <c r="AO166" s="85">
        <f>'Март 2020'!AP166+'Апрель 2020'!AN166</f>
        <v>0</v>
      </c>
      <c r="AP166" s="82">
        <f t="shared" si="4"/>
        <v>0</v>
      </c>
      <c r="AQ166" s="86">
        <f>'Март 2020'!AR166+'Апрель 2020'!AP166</f>
        <v>0</v>
      </c>
      <c r="AR166" s="87">
        <f>'Январь 2020'!AW166</f>
        <v>0</v>
      </c>
      <c r="AS166" s="88">
        <f>'Январь 2020'!AX166</f>
        <v>0</v>
      </c>
      <c r="AT166" s="45">
        <f t="shared" si="5"/>
        <v>0</v>
      </c>
    </row>
    <row r="167" spans="1:46" ht="14.25" customHeight="1">
      <c r="A167" s="71">
        <f>'Январь 2020'!A167</f>
        <v>0</v>
      </c>
      <c r="B167" s="72">
        <f>'Январь 2020'!G167</f>
        <v>0</v>
      </c>
      <c r="C167" s="73">
        <f>'Январь 2020'!B167</f>
        <v>0</v>
      </c>
      <c r="D167" s="75"/>
      <c r="E167" s="75"/>
      <c r="F167" s="76"/>
      <c r="G167" s="153"/>
      <c r="H167" s="153"/>
      <c r="I167" s="75"/>
      <c r="J167" s="75"/>
      <c r="K167" s="76"/>
      <c r="L167" s="75"/>
      <c r="M167" s="76"/>
      <c r="N167" s="153"/>
      <c r="O167" s="153"/>
      <c r="P167" s="75"/>
      <c r="Q167" s="75"/>
      <c r="R167" s="75"/>
      <c r="S167" s="75"/>
      <c r="T167" s="76"/>
      <c r="U167" s="153"/>
      <c r="V167" s="153"/>
      <c r="W167" s="153"/>
      <c r="X167" s="75"/>
      <c r="Y167" s="75"/>
      <c r="Z167" s="75"/>
      <c r="AA167" s="76"/>
      <c r="AB167" s="153"/>
      <c r="AC167" s="153"/>
      <c r="AD167" s="75"/>
      <c r="AE167" s="75"/>
      <c r="AF167" s="75"/>
      <c r="AG167" s="75"/>
      <c r="AH167" s="80">
        <f t="shared" si="0"/>
        <v>0</v>
      </c>
      <c r="AI167" s="81">
        <f>'Март 2020'!AJ167-AH167</f>
        <v>0</v>
      </c>
      <c r="AJ167" s="82">
        <f t="shared" si="1"/>
        <v>0</v>
      </c>
      <c r="AK167" s="83">
        <f>'Март 2020'!AL167+AJ167</f>
        <v>0</v>
      </c>
      <c r="AL167" s="82">
        <f t="shared" si="2"/>
        <v>0</v>
      </c>
      <c r="AM167" s="84">
        <f>'Март 2020'!AN167+AL167</f>
        <v>0</v>
      </c>
      <c r="AN167" s="82">
        <f t="shared" si="3"/>
        <v>0</v>
      </c>
      <c r="AO167" s="85">
        <f>'Март 2020'!AP167+'Апрель 2020'!AN167</f>
        <v>0</v>
      </c>
      <c r="AP167" s="82">
        <f t="shared" si="4"/>
        <v>0</v>
      </c>
      <c r="AQ167" s="86">
        <f>'Март 2020'!AR167+'Апрель 2020'!AP167</f>
        <v>0</v>
      </c>
      <c r="AR167" s="87">
        <f>'Январь 2020'!AW167</f>
        <v>0</v>
      </c>
      <c r="AS167" s="88">
        <f>'Январь 2020'!AX167</f>
        <v>0</v>
      </c>
      <c r="AT167" s="45">
        <f t="shared" si="5"/>
        <v>0</v>
      </c>
    </row>
    <row r="168" spans="1:46" ht="14.25" customHeight="1">
      <c r="A168" s="71">
        <f>'Январь 2020'!A168</f>
        <v>0</v>
      </c>
      <c r="B168" s="72">
        <f>'Январь 2020'!G168</f>
        <v>0</v>
      </c>
      <c r="C168" s="73">
        <f>'Январь 2020'!B168</f>
        <v>0</v>
      </c>
      <c r="D168" s="75"/>
      <c r="E168" s="75"/>
      <c r="F168" s="76"/>
      <c r="G168" s="153"/>
      <c r="H168" s="153"/>
      <c r="I168" s="75"/>
      <c r="J168" s="75"/>
      <c r="K168" s="76"/>
      <c r="L168" s="75"/>
      <c r="M168" s="76"/>
      <c r="N168" s="153"/>
      <c r="O168" s="153"/>
      <c r="P168" s="75"/>
      <c r="Q168" s="75"/>
      <c r="R168" s="75"/>
      <c r="S168" s="75"/>
      <c r="T168" s="76"/>
      <c r="U168" s="153"/>
      <c r="V168" s="153"/>
      <c r="W168" s="153"/>
      <c r="X168" s="75"/>
      <c r="Y168" s="75"/>
      <c r="Z168" s="75"/>
      <c r="AA168" s="76"/>
      <c r="AB168" s="153"/>
      <c r="AC168" s="153"/>
      <c r="AD168" s="75"/>
      <c r="AE168" s="75"/>
      <c r="AF168" s="75"/>
      <c r="AG168" s="75"/>
      <c r="AH168" s="80">
        <f t="shared" si="0"/>
        <v>0</v>
      </c>
      <c r="AI168" s="81">
        <f>'Март 2020'!AJ168-AH168</f>
        <v>0</v>
      </c>
      <c r="AJ168" s="82">
        <f t="shared" si="1"/>
        <v>0</v>
      </c>
      <c r="AK168" s="83">
        <f>'Март 2020'!AL168+AJ168</f>
        <v>0</v>
      </c>
      <c r="AL168" s="82">
        <f t="shared" si="2"/>
        <v>0</v>
      </c>
      <c r="AM168" s="84">
        <f>'Март 2020'!AN168+AL168</f>
        <v>0</v>
      </c>
      <c r="AN168" s="82">
        <f t="shared" si="3"/>
        <v>0</v>
      </c>
      <c r="AO168" s="85">
        <f>'Март 2020'!AP168+'Апрель 2020'!AN168</f>
        <v>0</v>
      </c>
      <c r="AP168" s="82">
        <f t="shared" si="4"/>
        <v>0</v>
      </c>
      <c r="AQ168" s="86">
        <f>'Март 2020'!AR168+'Апрель 2020'!AP168</f>
        <v>0</v>
      </c>
      <c r="AR168" s="87">
        <f>'Январь 2020'!AW168</f>
        <v>0</v>
      </c>
      <c r="AS168" s="88">
        <f>'Январь 2020'!AX168</f>
        <v>0</v>
      </c>
      <c r="AT168" s="45">
        <f t="shared" si="5"/>
        <v>0</v>
      </c>
    </row>
    <row r="169" spans="1:46" ht="14.25" customHeight="1">
      <c r="A169" s="71">
        <f>'Январь 2020'!A169</f>
        <v>0</v>
      </c>
      <c r="B169" s="72">
        <f>'Январь 2020'!G169</f>
        <v>0</v>
      </c>
      <c r="C169" s="73">
        <f>'Январь 2020'!B169</f>
        <v>0</v>
      </c>
      <c r="D169" s="75"/>
      <c r="E169" s="75"/>
      <c r="F169" s="76"/>
      <c r="G169" s="153"/>
      <c r="H169" s="153"/>
      <c r="I169" s="75"/>
      <c r="J169" s="75"/>
      <c r="K169" s="76"/>
      <c r="L169" s="75"/>
      <c r="M169" s="76"/>
      <c r="N169" s="153"/>
      <c r="O169" s="153"/>
      <c r="P169" s="75"/>
      <c r="Q169" s="75"/>
      <c r="R169" s="75"/>
      <c r="S169" s="75"/>
      <c r="T169" s="76"/>
      <c r="U169" s="153"/>
      <c r="V169" s="153"/>
      <c r="W169" s="153"/>
      <c r="X169" s="75"/>
      <c r="Y169" s="75"/>
      <c r="Z169" s="75"/>
      <c r="AA169" s="76"/>
      <c r="AB169" s="153"/>
      <c r="AC169" s="153"/>
      <c r="AD169" s="75"/>
      <c r="AE169" s="75"/>
      <c r="AF169" s="75"/>
      <c r="AG169" s="75"/>
      <c r="AH169" s="80">
        <f t="shared" si="0"/>
        <v>0</v>
      </c>
      <c r="AI169" s="81">
        <f>'Март 2020'!AJ169-AH169</f>
        <v>0</v>
      </c>
      <c r="AJ169" s="82">
        <f t="shared" si="1"/>
        <v>0</v>
      </c>
      <c r="AK169" s="83">
        <f>'Март 2020'!AL169+AJ169</f>
        <v>0</v>
      </c>
      <c r="AL169" s="82">
        <f t="shared" si="2"/>
        <v>0</v>
      </c>
      <c r="AM169" s="84">
        <f>'Март 2020'!AN169+AL169</f>
        <v>0</v>
      </c>
      <c r="AN169" s="82">
        <f t="shared" si="3"/>
        <v>0</v>
      </c>
      <c r="AO169" s="85">
        <f>'Март 2020'!AP169+'Апрель 2020'!AN169</f>
        <v>0</v>
      </c>
      <c r="AP169" s="82">
        <f t="shared" si="4"/>
        <v>0</v>
      </c>
      <c r="AQ169" s="86">
        <f>'Март 2020'!AR169+'Апрель 2020'!AP169</f>
        <v>0</v>
      </c>
      <c r="AR169" s="87">
        <f>'Январь 2020'!AW169</f>
        <v>0</v>
      </c>
      <c r="AS169" s="88">
        <f>'Январь 2020'!AX169</f>
        <v>0</v>
      </c>
      <c r="AT169" s="45">
        <f t="shared" si="5"/>
        <v>0</v>
      </c>
    </row>
    <row r="170" spans="1:46" ht="14.25" customHeight="1">
      <c r="A170" s="71">
        <f>'Январь 2020'!A170</f>
        <v>0</v>
      </c>
      <c r="B170" s="72">
        <f>'Январь 2020'!G170</f>
        <v>0</v>
      </c>
      <c r="C170" s="73">
        <f>'Январь 2020'!B170</f>
        <v>0</v>
      </c>
      <c r="D170" s="79" t="s">
        <v>23</v>
      </c>
      <c r="E170" s="79" t="s">
        <v>23</v>
      </c>
      <c r="F170" s="93" t="s">
        <v>23</v>
      </c>
      <c r="G170" s="153"/>
      <c r="H170" s="153"/>
      <c r="I170" s="79" t="s">
        <v>23</v>
      </c>
      <c r="J170" s="79" t="s">
        <v>23</v>
      </c>
      <c r="K170" s="76"/>
      <c r="L170" s="75"/>
      <c r="M170" s="76"/>
      <c r="N170" s="153"/>
      <c r="O170" s="153"/>
      <c r="P170" s="75"/>
      <c r="Q170" s="75"/>
      <c r="R170" s="75"/>
      <c r="S170" s="75"/>
      <c r="T170" s="76"/>
      <c r="U170" s="153"/>
      <c r="V170" s="153"/>
      <c r="W170" s="153"/>
      <c r="X170" s="75"/>
      <c r="Y170" s="75"/>
      <c r="Z170" s="75"/>
      <c r="AA170" s="76"/>
      <c r="AB170" s="153"/>
      <c r="AC170" s="153"/>
      <c r="AD170" s="75"/>
      <c r="AE170" s="75"/>
      <c r="AF170" s="75"/>
      <c r="AG170" s="75"/>
      <c r="AH170" s="80">
        <f t="shared" si="0"/>
        <v>5</v>
      </c>
      <c r="AI170" s="81">
        <f>'Март 2020'!AJ170-AH170</f>
        <v>-5</v>
      </c>
      <c r="AJ170" s="82">
        <f t="shared" si="1"/>
        <v>0</v>
      </c>
      <c r="AK170" s="83">
        <f>'Март 2020'!AL170+AJ170</f>
        <v>0</v>
      </c>
      <c r="AL170" s="82">
        <f t="shared" si="2"/>
        <v>0</v>
      </c>
      <c r="AM170" s="84">
        <f>'Март 2020'!AN170+AL170</f>
        <v>0</v>
      </c>
      <c r="AN170" s="82">
        <f t="shared" si="3"/>
        <v>0</v>
      </c>
      <c r="AO170" s="85">
        <f>'Март 2020'!AP170+'Апрель 2020'!AN170</f>
        <v>0</v>
      </c>
      <c r="AP170" s="82">
        <f t="shared" si="4"/>
        <v>0</v>
      </c>
      <c r="AQ170" s="86">
        <f>'Март 2020'!AR170+'Апрель 2020'!AP170</f>
        <v>0</v>
      </c>
      <c r="AR170" s="87">
        <f>'Январь 2020'!AW170</f>
        <v>0</v>
      </c>
      <c r="AS170" s="88">
        <f>'Январь 2020'!AX170</f>
        <v>0</v>
      </c>
      <c r="AT170" s="45">
        <f t="shared" si="5"/>
        <v>0</v>
      </c>
    </row>
    <row r="171" spans="1:46" ht="14.25" customHeight="1">
      <c r="A171" s="71">
        <f>'Январь 2020'!A171</f>
        <v>0</v>
      </c>
      <c r="B171" s="72">
        <f>'Январь 2020'!G171</f>
        <v>0</v>
      </c>
      <c r="C171" s="73">
        <f>'Январь 2020'!B171</f>
        <v>0</v>
      </c>
      <c r="D171" s="78" t="s">
        <v>23</v>
      </c>
      <c r="E171" s="78" t="s">
        <v>23</v>
      </c>
      <c r="F171" s="77" t="s">
        <v>23</v>
      </c>
      <c r="G171" s="153"/>
      <c r="H171" s="153"/>
      <c r="I171" s="78" t="s">
        <v>23</v>
      </c>
      <c r="J171" s="78" t="s">
        <v>23</v>
      </c>
      <c r="K171" s="76"/>
      <c r="L171" s="75"/>
      <c r="M171" s="76"/>
      <c r="N171" s="153"/>
      <c r="O171" s="153"/>
      <c r="P171" s="75"/>
      <c r="Q171" s="75"/>
      <c r="R171" s="75"/>
      <c r="S171" s="75"/>
      <c r="T171" s="76"/>
      <c r="U171" s="153"/>
      <c r="V171" s="153"/>
      <c r="W171" s="153"/>
      <c r="X171" s="75"/>
      <c r="Y171" s="75"/>
      <c r="Z171" s="75"/>
      <c r="AA171" s="76"/>
      <c r="AB171" s="153"/>
      <c r="AC171" s="153"/>
      <c r="AD171" s="75"/>
      <c r="AE171" s="75"/>
      <c r="AF171" s="75"/>
      <c r="AG171" s="75"/>
      <c r="AH171" s="80">
        <f t="shared" si="0"/>
        <v>5</v>
      </c>
      <c r="AI171" s="81">
        <f>'Март 2020'!AJ171-AH171</f>
        <v>-5</v>
      </c>
      <c r="AJ171" s="82">
        <f t="shared" si="1"/>
        <v>0</v>
      </c>
      <c r="AK171" s="83">
        <f>'Март 2020'!AL171+AJ171</f>
        <v>0</v>
      </c>
      <c r="AL171" s="82">
        <f t="shared" si="2"/>
        <v>0</v>
      </c>
      <c r="AM171" s="84">
        <f>'Март 2020'!AN171+AL171</f>
        <v>0</v>
      </c>
      <c r="AN171" s="82">
        <f t="shared" si="3"/>
        <v>0</v>
      </c>
      <c r="AO171" s="85">
        <f>'Март 2020'!AP171+'Апрель 2020'!AN171</f>
        <v>0</v>
      </c>
      <c r="AP171" s="82">
        <f t="shared" si="4"/>
        <v>0</v>
      </c>
      <c r="AQ171" s="86">
        <f>'Март 2020'!AR171+'Апрель 2020'!AP171</f>
        <v>0</v>
      </c>
      <c r="AR171" s="87">
        <f>'Январь 2020'!AW171</f>
        <v>0</v>
      </c>
      <c r="AS171" s="88">
        <f>'Январь 2020'!AX171</f>
        <v>0</v>
      </c>
      <c r="AT171" s="45">
        <f t="shared" si="5"/>
        <v>0</v>
      </c>
    </row>
    <row r="172" spans="1:46" ht="14.25" customHeight="1">
      <c r="A172" s="71">
        <f>'Январь 2020'!A172</f>
        <v>0</v>
      </c>
      <c r="B172" s="72">
        <f>'Январь 2020'!G172</f>
        <v>0</v>
      </c>
      <c r="C172" s="89">
        <f>'Январь 2020'!B172</f>
        <v>0</v>
      </c>
      <c r="D172" s="75"/>
      <c r="E172" s="75"/>
      <c r="F172" s="76"/>
      <c r="G172" s="153"/>
      <c r="H172" s="153"/>
      <c r="I172" s="75"/>
      <c r="J172" s="75"/>
      <c r="K172" s="76"/>
      <c r="L172" s="75"/>
      <c r="M172" s="76"/>
      <c r="N172" s="153"/>
      <c r="O172" s="153"/>
      <c r="P172" s="75"/>
      <c r="Q172" s="75"/>
      <c r="R172" s="75"/>
      <c r="S172" s="75"/>
      <c r="T172" s="76"/>
      <c r="U172" s="153"/>
      <c r="V172" s="153"/>
      <c r="W172" s="153"/>
      <c r="X172" s="75"/>
      <c r="Y172" s="75"/>
      <c r="Z172" s="75"/>
      <c r="AA172" s="76"/>
      <c r="AB172" s="153"/>
      <c r="AC172" s="153"/>
      <c r="AD172" s="75"/>
      <c r="AE172" s="75"/>
      <c r="AF172" s="75"/>
      <c r="AG172" s="75"/>
      <c r="AH172" s="80">
        <f t="shared" si="0"/>
        <v>0</v>
      </c>
      <c r="AI172" s="81">
        <f>'Март 2020'!AJ172-AH172</f>
        <v>0</v>
      </c>
      <c r="AJ172" s="82">
        <f t="shared" si="1"/>
        <v>0</v>
      </c>
      <c r="AK172" s="83">
        <f>'Март 2020'!AL172+AJ172</f>
        <v>0</v>
      </c>
      <c r="AL172" s="82">
        <f t="shared" si="2"/>
        <v>0</v>
      </c>
      <c r="AM172" s="84">
        <f>'Март 2020'!AN172+AL172</f>
        <v>0</v>
      </c>
      <c r="AN172" s="82">
        <f t="shared" si="3"/>
        <v>0</v>
      </c>
      <c r="AO172" s="85">
        <f>'Март 2020'!AP172+'Апрель 2020'!AN172</f>
        <v>0</v>
      </c>
      <c r="AP172" s="82">
        <f t="shared" si="4"/>
        <v>0</v>
      </c>
      <c r="AQ172" s="86">
        <f>'Март 2020'!AR172+'Апрель 2020'!AP172</f>
        <v>0</v>
      </c>
      <c r="AR172" s="87">
        <f>'Январь 2020'!AW172</f>
        <v>0</v>
      </c>
      <c r="AS172" s="88">
        <f>'Январь 2020'!AX172</f>
        <v>0</v>
      </c>
      <c r="AT172" s="45">
        <f t="shared" si="5"/>
        <v>0</v>
      </c>
    </row>
    <row r="173" spans="1:46" ht="14.25" customHeight="1">
      <c r="A173" s="71">
        <f>'Январь 2020'!A173</f>
        <v>0</v>
      </c>
      <c r="B173" s="72">
        <f>'Январь 2020'!G173</f>
        <v>0</v>
      </c>
      <c r="C173" s="73">
        <f>'Январь 2020'!B173</f>
        <v>0</v>
      </c>
      <c r="D173" s="75"/>
      <c r="E173" s="75"/>
      <c r="F173" s="76"/>
      <c r="G173" s="153"/>
      <c r="H173" s="153"/>
      <c r="I173" s="75"/>
      <c r="J173" s="75"/>
      <c r="K173" s="76"/>
      <c r="L173" s="75"/>
      <c r="M173" s="76"/>
      <c r="N173" s="153"/>
      <c r="O173" s="153"/>
      <c r="P173" s="75"/>
      <c r="Q173" s="75"/>
      <c r="R173" s="75"/>
      <c r="S173" s="75"/>
      <c r="T173" s="76"/>
      <c r="U173" s="153"/>
      <c r="V173" s="153"/>
      <c r="W173" s="153"/>
      <c r="X173" s="75"/>
      <c r="Y173" s="75"/>
      <c r="Z173" s="75"/>
      <c r="AA173" s="76"/>
      <c r="AB173" s="153"/>
      <c r="AC173" s="153"/>
      <c r="AD173" s="75"/>
      <c r="AE173" s="75"/>
      <c r="AF173" s="75"/>
      <c r="AG173" s="75"/>
      <c r="AH173" s="80">
        <f t="shared" si="0"/>
        <v>0</v>
      </c>
      <c r="AI173" s="81">
        <f>'Март 2020'!AJ173-AH173</f>
        <v>0</v>
      </c>
      <c r="AJ173" s="82">
        <f t="shared" si="1"/>
        <v>0</v>
      </c>
      <c r="AK173" s="83">
        <f>'Март 2020'!AL173+AJ173</f>
        <v>0</v>
      </c>
      <c r="AL173" s="82">
        <f t="shared" si="2"/>
        <v>0</v>
      </c>
      <c r="AM173" s="84">
        <f>'Март 2020'!AN173+AL173</f>
        <v>0</v>
      </c>
      <c r="AN173" s="82">
        <f t="shared" si="3"/>
        <v>0</v>
      </c>
      <c r="AO173" s="85">
        <f>'Март 2020'!AP173+'Апрель 2020'!AN173</f>
        <v>0</v>
      </c>
      <c r="AP173" s="82">
        <f t="shared" si="4"/>
        <v>0</v>
      </c>
      <c r="AQ173" s="86">
        <f>'Март 2020'!AR173+'Апрель 2020'!AP173</f>
        <v>0</v>
      </c>
      <c r="AR173" s="87">
        <f>'Январь 2020'!AW173</f>
        <v>0</v>
      </c>
      <c r="AS173" s="88">
        <f>'Январь 2020'!AX173</f>
        <v>0</v>
      </c>
      <c r="AT173" s="45">
        <f t="shared" si="5"/>
        <v>0</v>
      </c>
    </row>
    <row r="174" spans="1:46" ht="14.25" customHeight="1">
      <c r="A174" s="71">
        <f>'Январь 2020'!A174</f>
        <v>0</v>
      </c>
      <c r="B174" s="72">
        <f>'Январь 2020'!G174</f>
        <v>0</v>
      </c>
      <c r="C174" s="73">
        <f>'Январь 2020'!B174</f>
        <v>0</v>
      </c>
      <c r="D174" s="75"/>
      <c r="E174" s="75"/>
      <c r="F174" s="76"/>
      <c r="G174" s="153"/>
      <c r="H174" s="153"/>
      <c r="I174" s="75"/>
      <c r="J174" s="75"/>
      <c r="K174" s="76"/>
      <c r="L174" s="75"/>
      <c r="M174" s="76"/>
      <c r="N174" s="153"/>
      <c r="O174" s="153"/>
      <c r="P174" s="75"/>
      <c r="Q174" s="75"/>
      <c r="R174" s="75"/>
      <c r="S174" s="75"/>
      <c r="T174" s="76"/>
      <c r="U174" s="153"/>
      <c r="V174" s="153"/>
      <c r="W174" s="153"/>
      <c r="X174" s="75"/>
      <c r="Y174" s="75"/>
      <c r="Z174" s="75"/>
      <c r="AA174" s="76"/>
      <c r="AB174" s="153"/>
      <c r="AC174" s="153"/>
      <c r="AD174" s="75"/>
      <c r="AE174" s="75"/>
      <c r="AF174" s="75"/>
      <c r="AG174" s="75"/>
      <c r="AH174" s="80">
        <f t="shared" si="0"/>
        <v>0</v>
      </c>
      <c r="AI174" s="81">
        <f>'Март 2020'!AJ174-AH174</f>
        <v>0</v>
      </c>
      <c r="AJ174" s="82">
        <f t="shared" si="1"/>
        <v>0</v>
      </c>
      <c r="AK174" s="83">
        <f>'Март 2020'!AL174+AJ174</f>
        <v>0</v>
      </c>
      <c r="AL174" s="82">
        <f t="shared" si="2"/>
        <v>0</v>
      </c>
      <c r="AM174" s="84">
        <f>'Март 2020'!AN174+AL174</f>
        <v>0</v>
      </c>
      <c r="AN174" s="82">
        <f t="shared" si="3"/>
        <v>0</v>
      </c>
      <c r="AO174" s="85">
        <f>'Март 2020'!AP174+'Апрель 2020'!AN174</f>
        <v>0</v>
      </c>
      <c r="AP174" s="82">
        <f t="shared" si="4"/>
        <v>0</v>
      </c>
      <c r="AQ174" s="86">
        <f>'Март 2020'!AR174+'Апрель 2020'!AP174</f>
        <v>0</v>
      </c>
      <c r="AR174" s="87">
        <f>'Январь 2020'!AW174</f>
        <v>0</v>
      </c>
      <c r="AS174" s="88">
        <f>'Январь 2020'!AX174</f>
        <v>0</v>
      </c>
      <c r="AT174" s="45">
        <f t="shared" si="5"/>
        <v>0</v>
      </c>
    </row>
    <row r="175" spans="1:46" ht="14.25" customHeight="1">
      <c r="A175" s="71">
        <f>'Январь 2020'!A175</f>
        <v>0</v>
      </c>
      <c r="B175" s="72">
        <f>'Январь 2020'!G175</f>
        <v>0</v>
      </c>
      <c r="C175" s="73">
        <f>'Январь 2020'!B175</f>
        <v>0</v>
      </c>
      <c r="D175" s="75"/>
      <c r="E175" s="75"/>
      <c r="F175" s="76"/>
      <c r="G175" s="153"/>
      <c r="H175" s="153"/>
      <c r="I175" s="75"/>
      <c r="J175" s="75"/>
      <c r="K175" s="76"/>
      <c r="L175" s="75"/>
      <c r="M175" s="76"/>
      <c r="N175" s="153"/>
      <c r="O175" s="153"/>
      <c r="P175" s="75"/>
      <c r="Q175" s="75"/>
      <c r="R175" s="75"/>
      <c r="S175" s="75"/>
      <c r="T175" s="76"/>
      <c r="U175" s="153"/>
      <c r="V175" s="153"/>
      <c r="W175" s="153"/>
      <c r="X175" s="75"/>
      <c r="Y175" s="75"/>
      <c r="Z175" s="75"/>
      <c r="AA175" s="76"/>
      <c r="AB175" s="153"/>
      <c r="AC175" s="153"/>
      <c r="AD175" s="75"/>
      <c r="AE175" s="75"/>
      <c r="AF175" s="75"/>
      <c r="AG175" s="75"/>
      <c r="AH175" s="80">
        <f t="shared" si="0"/>
        <v>0</v>
      </c>
      <c r="AI175" s="81">
        <f>'Март 2020'!AJ175-AH175</f>
        <v>0</v>
      </c>
      <c r="AJ175" s="82">
        <f t="shared" si="1"/>
        <v>0</v>
      </c>
      <c r="AK175" s="83">
        <f>'Март 2020'!AL175+AJ175</f>
        <v>0</v>
      </c>
      <c r="AL175" s="82">
        <f t="shared" si="2"/>
        <v>0</v>
      </c>
      <c r="AM175" s="84">
        <f>'Март 2020'!AN175+AL175</f>
        <v>0</v>
      </c>
      <c r="AN175" s="82">
        <f t="shared" si="3"/>
        <v>0</v>
      </c>
      <c r="AO175" s="85">
        <f>'Март 2020'!AP175+'Апрель 2020'!AN175</f>
        <v>0</v>
      </c>
      <c r="AP175" s="82">
        <f t="shared" si="4"/>
        <v>0</v>
      </c>
      <c r="AQ175" s="86">
        <f>'Март 2020'!AR175+'Апрель 2020'!AP175</f>
        <v>0</v>
      </c>
      <c r="AR175" s="87">
        <f>'Январь 2020'!AW175</f>
        <v>0</v>
      </c>
      <c r="AS175" s="88">
        <f>'Январь 2020'!AX175</f>
        <v>0</v>
      </c>
      <c r="AT175" s="45">
        <f t="shared" si="5"/>
        <v>0</v>
      </c>
    </row>
    <row r="176" spans="1:46" ht="14.25" customHeight="1">
      <c r="A176" s="71">
        <f>'Январь 2020'!A176</f>
        <v>0</v>
      </c>
      <c r="B176" s="72">
        <f>'Январь 2020'!G176</f>
        <v>0</v>
      </c>
      <c r="C176" s="73">
        <f>'Январь 2020'!B176</f>
        <v>0</v>
      </c>
      <c r="D176" s="75"/>
      <c r="E176" s="75"/>
      <c r="F176" s="76"/>
      <c r="G176" s="153"/>
      <c r="H176" s="153"/>
      <c r="I176" s="75"/>
      <c r="J176" s="75"/>
      <c r="K176" s="76"/>
      <c r="L176" s="75"/>
      <c r="M176" s="76"/>
      <c r="N176" s="153"/>
      <c r="O176" s="153"/>
      <c r="P176" s="75"/>
      <c r="Q176" s="75"/>
      <c r="R176" s="75"/>
      <c r="S176" s="75"/>
      <c r="T176" s="76"/>
      <c r="U176" s="153"/>
      <c r="V176" s="153"/>
      <c r="W176" s="153"/>
      <c r="X176" s="75"/>
      <c r="Y176" s="75"/>
      <c r="Z176" s="75"/>
      <c r="AA176" s="76"/>
      <c r="AB176" s="153"/>
      <c r="AC176" s="153"/>
      <c r="AD176" s="75"/>
      <c r="AE176" s="75"/>
      <c r="AF176" s="75"/>
      <c r="AG176" s="75"/>
      <c r="AH176" s="80">
        <f t="shared" si="0"/>
        <v>0</v>
      </c>
      <c r="AI176" s="81">
        <f>'Март 2020'!AJ176-AH176</f>
        <v>0</v>
      </c>
      <c r="AJ176" s="82">
        <f t="shared" si="1"/>
        <v>0</v>
      </c>
      <c r="AK176" s="83">
        <f>'Март 2020'!AL176+AJ176</f>
        <v>0</v>
      </c>
      <c r="AL176" s="82">
        <f t="shared" si="2"/>
        <v>0</v>
      </c>
      <c r="AM176" s="84">
        <f>'Март 2020'!AN176+AL176</f>
        <v>0</v>
      </c>
      <c r="AN176" s="82">
        <f t="shared" si="3"/>
        <v>0</v>
      </c>
      <c r="AO176" s="85">
        <f>'Март 2020'!AP176+'Апрель 2020'!AN176</f>
        <v>0</v>
      </c>
      <c r="AP176" s="82">
        <f t="shared" si="4"/>
        <v>0</v>
      </c>
      <c r="AQ176" s="86">
        <f>'Март 2020'!AR176+'Апрель 2020'!AP176</f>
        <v>0</v>
      </c>
      <c r="AR176" s="87">
        <f>'Январь 2020'!AW176</f>
        <v>0</v>
      </c>
      <c r="AS176" s="88">
        <f>'Январь 2020'!AX176</f>
        <v>0</v>
      </c>
      <c r="AT176" s="45">
        <f t="shared" si="5"/>
        <v>0</v>
      </c>
    </row>
    <row r="177" spans="1:46" ht="14.25" customHeight="1">
      <c r="A177" s="71">
        <f>'Январь 2020'!A177</f>
        <v>0</v>
      </c>
      <c r="B177" s="72">
        <f>'Январь 2020'!G177</f>
        <v>0</v>
      </c>
      <c r="C177" s="73">
        <f>'Январь 2020'!B177</f>
        <v>0</v>
      </c>
      <c r="D177" s="75"/>
      <c r="E177" s="75"/>
      <c r="F177" s="76"/>
      <c r="G177" s="153"/>
      <c r="H177" s="153"/>
      <c r="I177" s="75"/>
      <c r="J177" s="75"/>
      <c r="K177" s="76"/>
      <c r="L177" s="75"/>
      <c r="M177" s="76"/>
      <c r="N177" s="153"/>
      <c r="O177" s="153"/>
      <c r="P177" s="75"/>
      <c r="Q177" s="75"/>
      <c r="R177" s="75"/>
      <c r="S177" s="75"/>
      <c r="T177" s="76"/>
      <c r="U177" s="153"/>
      <c r="V177" s="153"/>
      <c r="W177" s="153"/>
      <c r="X177" s="75"/>
      <c r="Y177" s="75"/>
      <c r="Z177" s="75"/>
      <c r="AA177" s="76"/>
      <c r="AB177" s="153"/>
      <c r="AC177" s="153"/>
      <c r="AD177" s="75"/>
      <c r="AE177" s="75"/>
      <c r="AF177" s="75"/>
      <c r="AG177" s="75"/>
      <c r="AH177" s="80">
        <f t="shared" si="0"/>
        <v>0</v>
      </c>
      <c r="AI177" s="81">
        <f>'Март 2020'!AJ177-AH177</f>
        <v>0</v>
      </c>
      <c r="AJ177" s="82">
        <f t="shared" si="1"/>
        <v>0</v>
      </c>
      <c r="AK177" s="83">
        <f>'Март 2020'!AL177+AJ177</f>
        <v>0</v>
      </c>
      <c r="AL177" s="82">
        <f t="shared" si="2"/>
        <v>0</v>
      </c>
      <c r="AM177" s="84">
        <f>'Март 2020'!AN177+AL177</f>
        <v>0</v>
      </c>
      <c r="AN177" s="82">
        <f t="shared" si="3"/>
        <v>0</v>
      </c>
      <c r="AO177" s="85">
        <f>'Март 2020'!AP177+'Апрель 2020'!AN177</f>
        <v>0</v>
      </c>
      <c r="AP177" s="82">
        <f t="shared" si="4"/>
        <v>0</v>
      </c>
      <c r="AQ177" s="86">
        <f>'Март 2020'!AR177+'Апрель 2020'!AP177</f>
        <v>0</v>
      </c>
      <c r="AR177" s="87">
        <f>'Январь 2020'!AW177</f>
        <v>0</v>
      </c>
      <c r="AS177" s="88">
        <f>'Январь 2020'!AX177</f>
        <v>0</v>
      </c>
      <c r="AT177" s="45">
        <f t="shared" si="5"/>
        <v>0</v>
      </c>
    </row>
    <row r="178" spans="1:46" ht="14.25" customHeight="1">
      <c r="A178" s="71">
        <f>'Январь 2020'!A178</f>
        <v>0</v>
      </c>
      <c r="B178" s="72">
        <f>'Январь 2020'!G178</f>
        <v>0</v>
      </c>
      <c r="C178" s="73">
        <f>'Январь 2020'!B178</f>
        <v>0</v>
      </c>
      <c r="D178" s="75"/>
      <c r="E178" s="75"/>
      <c r="F178" s="76"/>
      <c r="G178" s="153"/>
      <c r="H178" s="153"/>
      <c r="I178" s="75"/>
      <c r="J178" s="75"/>
      <c r="K178" s="76"/>
      <c r="L178" s="75"/>
      <c r="M178" s="76"/>
      <c r="N178" s="153"/>
      <c r="O178" s="153"/>
      <c r="P178" s="75"/>
      <c r="Q178" s="75"/>
      <c r="R178" s="75"/>
      <c r="S178" s="75"/>
      <c r="T178" s="76"/>
      <c r="U178" s="153"/>
      <c r="V178" s="153"/>
      <c r="W178" s="153"/>
      <c r="X178" s="75"/>
      <c r="Y178" s="75"/>
      <c r="Z178" s="75"/>
      <c r="AA178" s="76"/>
      <c r="AB178" s="153"/>
      <c r="AC178" s="153"/>
      <c r="AD178" s="75"/>
      <c r="AE178" s="75"/>
      <c r="AF178" s="75"/>
      <c r="AG178" s="75"/>
      <c r="AH178" s="80">
        <f t="shared" si="0"/>
        <v>0</v>
      </c>
      <c r="AI178" s="81">
        <f>'Март 2020'!AJ178-AH178</f>
        <v>0</v>
      </c>
      <c r="AJ178" s="82">
        <f t="shared" si="1"/>
        <v>0</v>
      </c>
      <c r="AK178" s="83">
        <f>'Март 2020'!AL178+AJ178</f>
        <v>0</v>
      </c>
      <c r="AL178" s="82">
        <f t="shared" si="2"/>
        <v>0</v>
      </c>
      <c r="AM178" s="84">
        <f>'Март 2020'!AN178+AL178</f>
        <v>0</v>
      </c>
      <c r="AN178" s="82">
        <f t="shared" si="3"/>
        <v>0</v>
      </c>
      <c r="AO178" s="85">
        <f>'Март 2020'!AP178+'Апрель 2020'!AN178</f>
        <v>0</v>
      </c>
      <c r="AP178" s="82">
        <f t="shared" si="4"/>
        <v>0</v>
      </c>
      <c r="AQ178" s="86">
        <f>'Март 2020'!AR178+'Апрель 2020'!AP178</f>
        <v>0</v>
      </c>
      <c r="AR178" s="87">
        <f>'Январь 2020'!AW178</f>
        <v>0</v>
      </c>
      <c r="AS178" s="88">
        <f>'Январь 2020'!AX178</f>
        <v>0</v>
      </c>
      <c r="AT178" s="45">
        <f t="shared" si="5"/>
        <v>0</v>
      </c>
    </row>
    <row r="179" spans="1:46" ht="14.25" customHeight="1">
      <c r="A179" s="71">
        <f>'Январь 2020'!A179</f>
        <v>0</v>
      </c>
      <c r="B179" s="72">
        <f>'Январь 2020'!G179</f>
        <v>0</v>
      </c>
      <c r="C179" s="73">
        <f>'Январь 2020'!B179</f>
        <v>0</v>
      </c>
      <c r="D179" s="75"/>
      <c r="E179" s="75"/>
      <c r="F179" s="76"/>
      <c r="G179" s="153"/>
      <c r="H179" s="153"/>
      <c r="I179" s="75"/>
      <c r="J179" s="75"/>
      <c r="K179" s="76"/>
      <c r="L179" s="75"/>
      <c r="M179" s="76"/>
      <c r="N179" s="153"/>
      <c r="O179" s="153"/>
      <c r="P179" s="75"/>
      <c r="Q179" s="75"/>
      <c r="R179" s="75"/>
      <c r="S179" s="75"/>
      <c r="T179" s="76"/>
      <c r="U179" s="153"/>
      <c r="V179" s="153"/>
      <c r="W179" s="153"/>
      <c r="X179" s="75"/>
      <c r="Y179" s="75"/>
      <c r="Z179" s="75"/>
      <c r="AA179" s="76"/>
      <c r="AB179" s="153"/>
      <c r="AC179" s="153"/>
      <c r="AD179" s="75"/>
      <c r="AE179" s="75"/>
      <c r="AF179" s="75"/>
      <c r="AG179" s="75"/>
      <c r="AH179" s="80">
        <f t="shared" si="0"/>
        <v>0</v>
      </c>
      <c r="AI179" s="81">
        <f>'Март 2020'!AJ179-AH179</f>
        <v>0</v>
      </c>
      <c r="AJ179" s="82">
        <f t="shared" si="1"/>
        <v>0</v>
      </c>
      <c r="AK179" s="83">
        <f>'Март 2020'!AL179+AJ179</f>
        <v>0</v>
      </c>
      <c r="AL179" s="82">
        <f t="shared" si="2"/>
        <v>0</v>
      </c>
      <c r="AM179" s="84">
        <f>'Март 2020'!AN179+AL179</f>
        <v>0</v>
      </c>
      <c r="AN179" s="82">
        <f t="shared" si="3"/>
        <v>0</v>
      </c>
      <c r="AO179" s="85">
        <f>'Март 2020'!AP179+'Апрель 2020'!AN179</f>
        <v>0</v>
      </c>
      <c r="AP179" s="82">
        <f t="shared" si="4"/>
        <v>0</v>
      </c>
      <c r="AQ179" s="86">
        <f>'Март 2020'!AR179+'Апрель 2020'!AP179</f>
        <v>0</v>
      </c>
      <c r="AR179" s="87">
        <f>'Январь 2020'!AW179</f>
        <v>0</v>
      </c>
      <c r="AS179" s="88">
        <f>'Январь 2020'!AX179</f>
        <v>0</v>
      </c>
      <c r="AT179" s="45">
        <f t="shared" si="5"/>
        <v>0</v>
      </c>
    </row>
    <row r="180" spans="1:46" ht="14.25" customHeight="1">
      <c r="A180" s="71">
        <f>'Январь 2020'!A180</f>
        <v>0</v>
      </c>
      <c r="B180" s="72">
        <f>'Январь 2020'!G180</f>
        <v>0</v>
      </c>
      <c r="C180" s="73">
        <f>'Январь 2020'!B180</f>
        <v>0</v>
      </c>
      <c r="D180" s="75"/>
      <c r="E180" s="75"/>
      <c r="F180" s="76"/>
      <c r="G180" s="153"/>
      <c r="H180" s="153"/>
      <c r="I180" s="75"/>
      <c r="J180" s="75"/>
      <c r="K180" s="76"/>
      <c r="L180" s="75"/>
      <c r="M180" s="76"/>
      <c r="N180" s="153"/>
      <c r="O180" s="153"/>
      <c r="P180" s="75"/>
      <c r="Q180" s="75"/>
      <c r="R180" s="75"/>
      <c r="S180" s="75"/>
      <c r="T180" s="76"/>
      <c r="U180" s="153"/>
      <c r="V180" s="153"/>
      <c r="W180" s="153"/>
      <c r="X180" s="75"/>
      <c r="Y180" s="75"/>
      <c r="Z180" s="75"/>
      <c r="AA180" s="76"/>
      <c r="AB180" s="153"/>
      <c r="AC180" s="153"/>
      <c r="AD180" s="75"/>
      <c r="AE180" s="75"/>
      <c r="AF180" s="75"/>
      <c r="AG180" s="75"/>
      <c r="AH180" s="80">
        <f t="shared" si="0"/>
        <v>0</v>
      </c>
      <c r="AI180" s="81">
        <f>'Март 2020'!AJ180-AH180</f>
        <v>0</v>
      </c>
      <c r="AJ180" s="82">
        <f t="shared" si="1"/>
        <v>0</v>
      </c>
      <c r="AK180" s="83">
        <f>'Март 2020'!AL180+AJ180</f>
        <v>0</v>
      </c>
      <c r="AL180" s="82">
        <f t="shared" si="2"/>
        <v>0</v>
      </c>
      <c r="AM180" s="84">
        <f>'Март 2020'!AN180+AL180</f>
        <v>0</v>
      </c>
      <c r="AN180" s="82">
        <f t="shared" si="3"/>
        <v>0</v>
      </c>
      <c r="AO180" s="85">
        <f>'Март 2020'!AP180+'Апрель 2020'!AN180</f>
        <v>0</v>
      </c>
      <c r="AP180" s="82">
        <f t="shared" si="4"/>
        <v>0</v>
      </c>
      <c r="AQ180" s="86">
        <f>'Март 2020'!AR180+'Апрель 2020'!AP180</f>
        <v>0</v>
      </c>
      <c r="AR180" s="87">
        <f>'Январь 2020'!AW180</f>
        <v>0</v>
      </c>
      <c r="AS180" s="88">
        <f>'Январь 2020'!AX180</f>
        <v>0</v>
      </c>
      <c r="AT180" s="45">
        <f t="shared" si="5"/>
        <v>0</v>
      </c>
    </row>
    <row r="181" spans="1:46" ht="14.25" customHeight="1">
      <c r="A181" s="71">
        <f>'Январь 2020'!A181</f>
        <v>0</v>
      </c>
      <c r="B181" s="72">
        <f>'Январь 2020'!G181</f>
        <v>0</v>
      </c>
      <c r="C181" s="73">
        <f>'Январь 2020'!B181</f>
        <v>0</v>
      </c>
      <c r="D181" s="75"/>
      <c r="E181" s="75"/>
      <c r="F181" s="76"/>
      <c r="G181" s="153"/>
      <c r="H181" s="153"/>
      <c r="I181" s="75"/>
      <c r="J181" s="75"/>
      <c r="K181" s="76"/>
      <c r="L181" s="75"/>
      <c r="M181" s="76"/>
      <c r="N181" s="153"/>
      <c r="O181" s="153"/>
      <c r="P181" s="75"/>
      <c r="Q181" s="75"/>
      <c r="R181" s="75"/>
      <c r="S181" s="75"/>
      <c r="T181" s="76"/>
      <c r="U181" s="153"/>
      <c r="V181" s="153"/>
      <c r="W181" s="153"/>
      <c r="X181" s="75"/>
      <c r="Y181" s="75"/>
      <c r="Z181" s="75"/>
      <c r="AA181" s="76"/>
      <c r="AB181" s="153"/>
      <c r="AC181" s="153"/>
      <c r="AD181" s="75"/>
      <c r="AE181" s="75"/>
      <c r="AF181" s="75"/>
      <c r="AG181" s="75"/>
      <c r="AH181" s="80">
        <f t="shared" si="0"/>
        <v>0</v>
      </c>
      <c r="AI181" s="81">
        <f>'Март 2020'!AJ181-AH181</f>
        <v>0</v>
      </c>
      <c r="AJ181" s="82">
        <f t="shared" si="1"/>
        <v>0</v>
      </c>
      <c r="AK181" s="83">
        <f>'Март 2020'!AL181+AJ181</f>
        <v>0</v>
      </c>
      <c r="AL181" s="82">
        <f t="shared" si="2"/>
        <v>0</v>
      </c>
      <c r="AM181" s="84">
        <f>'Март 2020'!AN181+AL181</f>
        <v>0</v>
      </c>
      <c r="AN181" s="82">
        <f t="shared" si="3"/>
        <v>0</v>
      </c>
      <c r="AO181" s="85">
        <f>'Март 2020'!AP181+'Апрель 2020'!AN181</f>
        <v>0</v>
      </c>
      <c r="AP181" s="82">
        <f t="shared" si="4"/>
        <v>0</v>
      </c>
      <c r="AQ181" s="86">
        <f>'Март 2020'!AR181+'Апрель 2020'!AP181</f>
        <v>0</v>
      </c>
      <c r="AR181" s="87">
        <f>'Январь 2020'!AW181</f>
        <v>0</v>
      </c>
      <c r="AS181" s="88">
        <f>'Январь 2020'!AX181</f>
        <v>0</v>
      </c>
      <c r="AT181" s="45">
        <f t="shared" si="5"/>
        <v>0</v>
      </c>
    </row>
    <row r="182" spans="1:46" ht="14.25" customHeight="1">
      <c r="A182" s="71">
        <f>'Январь 2020'!A182</f>
        <v>0</v>
      </c>
      <c r="B182" s="72">
        <f>'Январь 2020'!G182</f>
        <v>0</v>
      </c>
      <c r="C182" s="73">
        <f>'Январь 2020'!B182</f>
        <v>0</v>
      </c>
      <c r="D182" s="75"/>
      <c r="E182" s="75"/>
      <c r="F182" s="76"/>
      <c r="G182" s="153"/>
      <c r="H182" s="153"/>
      <c r="I182" s="75"/>
      <c r="J182" s="75"/>
      <c r="K182" s="76"/>
      <c r="L182" s="75"/>
      <c r="M182" s="76"/>
      <c r="N182" s="153"/>
      <c r="O182" s="153"/>
      <c r="P182" s="75"/>
      <c r="Q182" s="75"/>
      <c r="R182" s="75"/>
      <c r="S182" s="75"/>
      <c r="T182" s="76"/>
      <c r="U182" s="153"/>
      <c r="V182" s="153"/>
      <c r="W182" s="153"/>
      <c r="X182" s="75"/>
      <c r="Y182" s="75"/>
      <c r="Z182" s="75"/>
      <c r="AA182" s="76"/>
      <c r="AB182" s="153"/>
      <c r="AC182" s="153"/>
      <c r="AD182" s="75"/>
      <c r="AE182" s="75"/>
      <c r="AF182" s="75"/>
      <c r="AG182" s="75"/>
      <c r="AH182" s="80">
        <f t="shared" si="0"/>
        <v>0</v>
      </c>
      <c r="AI182" s="81">
        <f>'Март 2020'!AJ182-AH182</f>
        <v>0</v>
      </c>
      <c r="AJ182" s="82">
        <f t="shared" si="1"/>
        <v>0</v>
      </c>
      <c r="AK182" s="83">
        <f>'Март 2020'!AL182+AJ182</f>
        <v>0</v>
      </c>
      <c r="AL182" s="82">
        <f t="shared" si="2"/>
        <v>0</v>
      </c>
      <c r="AM182" s="84">
        <f>'Март 2020'!AN182+AL182</f>
        <v>0</v>
      </c>
      <c r="AN182" s="82">
        <f t="shared" si="3"/>
        <v>0</v>
      </c>
      <c r="AO182" s="85">
        <f>'Март 2020'!AP182+'Апрель 2020'!AN182</f>
        <v>0</v>
      </c>
      <c r="AP182" s="82">
        <f t="shared" si="4"/>
        <v>0</v>
      </c>
      <c r="AQ182" s="86">
        <f>'Март 2020'!AR182+'Апрель 2020'!AP182</f>
        <v>0</v>
      </c>
      <c r="AR182" s="87">
        <f>'Январь 2020'!AW182</f>
        <v>0</v>
      </c>
      <c r="AS182" s="88">
        <f>'Январь 2020'!AX182</f>
        <v>0</v>
      </c>
      <c r="AT182" s="45">
        <f t="shared" si="5"/>
        <v>0</v>
      </c>
    </row>
    <row r="183" spans="1:46" ht="14.25" customHeight="1">
      <c r="A183" s="71">
        <f>'Январь 2020'!A183</f>
        <v>0</v>
      </c>
      <c r="B183" s="72">
        <f>'Январь 2020'!G183</f>
        <v>0</v>
      </c>
      <c r="C183" s="73">
        <f>'Январь 2020'!B183</f>
        <v>0</v>
      </c>
      <c r="D183" s="75"/>
      <c r="E183" s="75"/>
      <c r="F183" s="76"/>
      <c r="G183" s="153"/>
      <c r="H183" s="153"/>
      <c r="I183" s="75"/>
      <c r="J183" s="75"/>
      <c r="K183" s="76"/>
      <c r="L183" s="75"/>
      <c r="M183" s="76"/>
      <c r="N183" s="153"/>
      <c r="O183" s="153"/>
      <c r="P183" s="75"/>
      <c r="Q183" s="75"/>
      <c r="R183" s="75"/>
      <c r="S183" s="75"/>
      <c r="T183" s="76"/>
      <c r="U183" s="153"/>
      <c r="V183" s="153"/>
      <c r="W183" s="153"/>
      <c r="X183" s="75"/>
      <c r="Y183" s="75"/>
      <c r="Z183" s="75"/>
      <c r="AA183" s="76"/>
      <c r="AB183" s="153"/>
      <c r="AC183" s="153"/>
      <c r="AD183" s="75"/>
      <c r="AE183" s="75"/>
      <c r="AF183" s="75"/>
      <c r="AG183" s="75"/>
      <c r="AH183" s="80">
        <f t="shared" si="0"/>
        <v>0</v>
      </c>
      <c r="AI183" s="81">
        <f>'Март 2020'!AJ183-AH183</f>
        <v>0</v>
      </c>
      <c r="AJ183" s="82">
        <f t="shared" si="1"/>
        <v>0</v>
      </c>
      <c r="AK183" s="83">
        <f>'Март 2020'!AL183+AJ183</f>
        <v>0</v>
      </c>
      <c r="AL183" s="82">
        <f t="shared" si="2"/>
        <v>0</v>
      </c>
      <c r="AM183" s="84">
        <f>'Март 2020'!AN183+AL183</f>
        <v>0</v>
      </c>
      <c r="AN183" s="82">
        <f t="shared" si="3"/>
        <v>0</v>
      </c>
      <c r="AO183" s="85">
        <f>'Март 2020'!AP183+'Апрель 2020'!AN183</f>
        <v>0</v>
      </c>
      <c r="AP183" s="82">
        <f t="shared" si="4"/>
        <v>0</v>
      </c>
      <c r="AQ183" s="86">
        <f>'Март 2020'!AR183+'Апрель 2020'!AP183</f>
        <v>0</v>
      </c>
      <c r="AR183" s="87">
        <f>'Январь 2020'!AW183</f>
        <v>0</v>
      </c>
      <c r="AS183" s="88">
        <f>'Январь 2020'!AX183</f>
        <v>0</v>
      </c>
      <c r="AT183" s="45">
        <f t="shared" si="5"/>
        <v>0</v>
      </c>
    </row>
    <row r="184" spans="1:46" ht="14.25" customHeight="1">
      <c r="A184" s="71">
        <f>'Январь 2020'!A184</f>
        <v>0</v>
      </c>
      <c r="B184" s="72">
        <f>'Январь 2020'!G184</f>
        <v>0</v>
      </c>
      <c r="C184" s="73">
        <f>'Январь 2020'!B184</f>
        <v>0</v>
      </c>
      <c r="D184" s="75"/>
      <c r="E184" s="75"/>
      <c r="F184" s="76"/>
      <c r="G184" s="153"/>
      <c r="H184" s="153"/>
      <c r="I184" s="75"/>
      <c r="J184" s="75"/>
      <c r="K184" s="76"/>
      <c r="L184" s="75"/>
      <c r="M184" s="76"/>
      <c r="N184" s="153"/>
      <c r="O184" s="153"/>
      <c r="P184" s="75"/>
      <c r="Q184" s="75"/>
      <c r="R184" s="75"/>
      <c r="S184" s="75"/>
      <c r="T184" s="76"/>
      <c r="U184" s="153"/>
      <c r="V184" s="153"/>
      <c r="W184" s="153"/>
      <c r="X184" s="75"/>
      <c r="Y184" s="75"/>
      <c r="Z184" s="75"/>
      <c r="AA184" s="76"/>
      <c r="AB184" s="153"/>
      <c r="AC184" s="153"/>
      <c r="AD184" s="75"/>
      <c r="AE184" s="75"/>
      <c r="AF184" s="75"/>
      <c r="AG184" s="75"/>
      <c r="AH184" s="80">
        <f t="shared" si="0"/>
        <v>0</v>
      </c>
      <c r="AI184" s="81">
        <f>'Март 2020'!AJ184-AH184</f>
        <v>0</v>
      </c>
      <c r="AJ184" s="82">
        <f t="shared" si="1"/>
        <v>0</v>
      </c>
      <c r="AK184" s="83">
        <f>'Март 2020'!AL184+AJ184</f>
        <v>0</v>
      </c>
      <c r="AL184" s="82">
        <f t="shared" si="2"/>
        <v>0</v>
      </c>
      <c r="AM184" s="84">
        <f>'Март 2020'!AN184+AL184</f>
        <v>0</v>
      </c>
      <c r="AN184" s="82">
        <f t="shared" si="3"/>
        <v>0</v>
      </c>
      <c r="AO184" s="85">
        <f>'Март 2020'!AP184+'Апрель 2020'!AN184</f>
        <v>0</v>
      </c>
      <c r="AP184" s="82">
        <f t="shared" si="4"/>
        <v>0</v>
      </c>
      <c r="AQ184" s="86">
        <f>'Март 2020'!AR184+'Апрель 2020'!AP184</f>
        <v>0</v>
      </c>
      <c r="AR184" s="87">
        <f>'Январь 2020'!AW184</f>
        <v>0</v>
      </c>
      <c r="AS184" s="88">
        <f>'Январь 2020'!AX184</f>
        <v>0</v>
      </c>
      <c r="AT184" s="45">
        <f t="shared" si="5"/>
        <v>0</v>
      </c>
    </row>
    <row r="185" spans="1:46" ht="14.25" customHeight="1">
      <c r="A185" s="71">
        <f>'Январь 2020'!A185</f>
        <v>0</v>
      </c>
      <c r="B185" s="72">
        <f>'Январь 2020'!G185</f>
        <v>0</v>
      </c>
      <c r="C185" s="73">
        <f>'Январь 2020'!B185</f>
        <v>0</v>
      </c>
      <c r="D185" s="75"/>
      <c r="E185" s="75"/>
      <c r="F185" s="76"/>
      <c r="G185" s="153"/>
      <c r="H185" s="153"/>
      <c r="I185" s="75"/>
      <c r="J185" s="75"/>
      <c r="K185" s="76"/>
      <c r="L185" s="75"/>
      <c r="M185" s="76"/>
      <c r="N185" s="153"/>
      <c r="O185" s="153"/>
      <c r="P185" s="75"/>
      <c r="Q185" s="75"/>
      <c r="R185" s="75"/>
      <c r="S185" s="75"/>
      <c r="T185" s="76"/>
      <c r="U185" s="153"/>
      <c r="V185" s="153"/>
      <c r="W185" s="153"/>
      <c r="X185" s="75"/>
      <c r="Y185" s="75"/>
      <c r="Z185" s="75"/>
      <c r="AA185" s="76"/>
      <c r="AB185" s="153"/>
      <c r="AC185" s="153"/>
      <c r="AD185" s="75"/>
      <c r="AE185" s="75"/>
      <c r="AF185" s="75"/>
      <c r="AG185" s="75"/>
      <c r="AH185" s="80">
        <f t="shared" si="0"/>
        <v>0</v>
      </c>
      <c r="AI185" s="81">
        <f>'Март 2020'!AJ185-AH185</f>
        <v>0</v>
      </c>
      <c r="AJ185" s="82">
        <f t="shared" si="1"/>
        <v>0</v>
      </c>
      <c r="AK185" s="83">
        <f>'Март 2020'!AL185+AJ185</f>
        <v>0</v>
      </c>
      <c r="AL185" s="82">
        <f t="shared" si="2"/>
        <v>0</v>
      </c>
      <c r="AM185" s="84">
        <f>'Март 2020'!AN185+AL185</f>
        <v>0</v>
      </c>
      <c r="AN185" s="82">
        <f t="shared" si="3"/>
        <v>0</v>
      </c>
      <c r="AO185" s="85">
        <f>'Март 2020'!AP185+'Апрель 2020'!AN185</f>
        <v>0</v>
      </c>
      <c r="AP185" s="82">
        <f t="shared" si="4"/>
        <v>0</v>
      </c>
      <c r="AQ185" s="86">
        <f>'Март 2020'!AR185+'Апрель 2020'!AP185</f>
        <v>0</v>
      </c>
      <c r="AR185" s="87">
        <f>'Январь 2020'!AW185</f>
        <v>0</v>
      </c>
      <c r="AS185" s="88">
        <f>'Январь 2020'!AX185</f>
        <v>0</v>
      </c>
      <c r="AT185" s="45">
        <f t="shared" si="5"/>
        <v>0</v>
      </c>
    </row>
    <row r="186" spans="1:46" ht="14.25" customHeight="1">
      <c r="A186" s="71">
        <f>'Январь 2020'!A186</f>
        <v>0</v>
      </c>
      <c r="B186" s="72">
        <f>'Январь 2020'!G186</f>
        <v>0</v>
      </c>
      <c r="C186" s="73">
        <f>'Январь 2020'!B186</f>
        <v>0</v>
      </c>
      <c r="D186" s="75"/>
      <c r="E186" s="75"/>
      <c r="F186" s="76"/>
      <c r="G186" s="153"/>
      <c r="H186" s="153"/>
      <c r="I186" s="75"/>
      <c r="J186" s="75"/>
      <c r="K186" s="76"/>
      <c r="L186" s="75"/>
      <c r="M186" s="76"/>
      <c r="N186" s="153"/>
      <c r="O186" s="153"/>
      <c r="P186" s="75"/>
      <c r="Q186" s="75"/>
      <c r="R186" s="75"/>
      <c r="S186" s="75"/>
      <c r="T186" s="76"/>
      <c r="U186" s="153"/>
      <c r="V186" s="153"/>
      <c r="W186" s="153"/>
      <c r="X186" s="75"/>
      <c r="Y186" s="75"/>
      <c r="Z186" s="75"/>
      <c r="AA186" s="76"/>
      <c r="AB186" s="153"/>
      <c r="AC186" s="153"/>
      <c r="AD186" s="75"/>
      <c r="AE186" s="75"/>
      <c r="AF186" s="75"/>
      <c r="AG186" s="75"/>
      <c r="AH186" s="80">
        <f t="shared" si="0"/>
        <v>0</v>
      </c>
      <c r="AI186" s="81">
        <f>'Март 2020'!AJ186-AH186</f>
        <v>0</v>
      </c>
      <c r="AJ186" s="82">
        <f t="shared" si="1"/>
        <v>0</v>
      </c>
      <c r="AK186" s="83">
        <f>'Март 2020'!AL186+AJ186</f>
        <v>0</v>
      </c>
      <c r="AL186" s="82">
        <f t="shared" si="2"/>
        <v>0</v>
      </c>
      <c r="AM186" s="84">
        <f>'Март 2020'!AN186+AL186</f>
        <v>0</v>
      </c>
      <c r="AN186" s="82">
        <f t="shared" si="3"/>
        <v>0</v>
      </c>
      <c r="AO186" s="85">
        <f>'Март 2020'!AP186+'Апрель 2020'!AN186</f>
        <v>0</v>
      </c>
      <c r="AP186" s="82">
        <f t="shared" si="4"/>
        <v>0</v>
      </c>
      <c r="AQ186" s="86">
        <f>'Март 2020'!AR186+'Апрель 2020'!AP186</f>
        <v>0</v>
      </c>
      <c r="AR186" s="87">
        <f>'Январь 2020'!AW186</f>
        <v>0</v>
      </c>
      <c r="AS186" s="88">
        <f>'Январь 2020'!AX186</f>
        <v>0</v>
      </c>
      <c r="AT186" s="45">
        <f t="shared" si="5"/>
        <v>0</v>
      </c>
    </row>
    <row r="187" spans="1:46" ht="14.25" customHeight="1">
      <c r="A187" s="71">
        <f>'Январь 2020'!A187</f>
        <v>0</v>
      </c>
      <c r="B187" s="72">
        <f>'Январь 2020'!G187</f>
        <v>0</v>
      </c>
      <c r="C187" s="73">
        <f>'Январь 2020'!B187</f>
        <v>0</v>
      </c>
      <c r="D187" s="75"/>
      <c r="E187" s="75"/>
      <c r="F187" s="76"/>
      <c r="G187" s="153"/>
      <c r="H187" s="153"/>
      <c r="I187" s="75"/>
      <c r="J187" s="75"/>
      <c r="K187" s="76"/>
      <c r="L187" s="75"/>
      <c r="M187" s="76"/>
      <c r="N187" s="153"/>
      <c r="O187" s="153"/>
      <c r="P187" s="75"/>
      <c r="Q187" s="75"/>
      <c r="R187" s="75"/>
      <c r="S187" s="75"/>
      <c r="T187" s="76"/>
      <c r="U187" s="153"/>
      <c r="V187" s="153"/>
      <c r="W187" s="153"/>
      <c r="X187" s="75"/>
      <c r="Y187" s="75"/>
      <c r="Z187" s="75"/>
      <c r="AA187" s="76"/>
      <c r="AB187" s="153"/>
      <c r="AC187" s="153"/>
      <c r="AD187" s="75"/>
      <c r="AE187" s="75"/>
      <c r="AF187" s="75"/>
      <c r="AG187" s="75"/>
      <c r="AH187" s="80">
        <f t="shared" si="0"/>
        <v>0</v>
      </c>
      <c r="AI187" s="81">
        <f>'Март 2020'!AJ187-AH187</f>
        <v>0</v>
      </c>
      <c r="AJ187" s="82">
        <f t="shared" si="1"/>
        <v>0</v>
      </c>
      <c r="AK187" s="83">
        <f>'Март 2020'!AL187+AJ187</f>
        <v>0</v>
      </c>
      <c r="AL187" s="82">
        <f t="shared" si="2"/>
        <v>0</v>
      </c>
      <c r="AM187" s="84">
        <f>'Март 2020'!AN187+AL187</f>
        <v>0</v>
      </c>
      <c r="AN187" s="82">
        <f t="shared" si="3"/>
        <v>0</v>
      </c>
      <c r="AO187" s="85">
        <f>'Март 2020'!AP187+'Апрель 2020'!AN187</f>
        <v>0</v>
      </c>
      <c r="AP187" s="82">
        <f t="shared" si="4"/>
        <v>0</v>
      </c>
      <c r="AQ187" s="86">
        <f>'Март 2020'!AR187+'Апрель 2020'!AP187</f>
        <v>0</v>
      </c>
      <c r="AR187" s="87">
        <f>'Январь 2020'!AW187</f>
        <v>0</v>
      </c>
      <c r="AS187" s="88">
        <f>'Январь 2020'!AX187</f>
        <v>0</v>
      </c>
      <c r="AT187" s="45">
        <f t="shared" si="5"/>
        <v>0</v>
      </c>
    </row>
    <row r="188" spans="1:46" ht="14.25" customHeight="1">
      <c r="A188" s="71">
        <f>'Январь 2020'!A188</f>
        <v>0</v>
      </c>
      <c r="B188" s="72">
        <f>'Январь 2020'!G188</f>
        <v>0</v>
      </c>
      <c r="C188" s="73">
        <f>'Январь 2020'!B188</f>
        <v>0</v>
      </c>
      <c r="D188" s="75"/>
      <c r="E188" s="75"/>
      <c r="F188" s="76"/>
      <c r="G188" s="153"/>
      <c r="H188" s="153"/>
      <c r="I188" s="75"/>
      <c r="J188" s="75"/>
      <c r="K188" s="76"/>
      <c r="L188" s="75"/>
      <c r="M188" s="76"/>
      <c r="N188" s="153"/>
      <c r="O188" s="153"/>
      <c r="P188" s="75"/>
      <c r="Q188" s="75"/>
      <c r="R188" s="75"/>
      <c r="S188" s="75"/>
      <c r="T188" s="76"/>
      <c r="U188" s="153"/>
      <c r="V188" s="153"/>
      <c r="W188" s="153"/>
      <c r="X188" s="75"/>
      <c r="Y188" s="75"/>
      <c r="Z188" s="75"/>
      <c r="AA188" s="76"/>
      <c r="AB188" s="153"/>
      <c r="AC188" s="153"/>
      <c r="AD188" s="75"/>
      <c r="AE188" s="75"/>
      <c r="AF188" s="75"/>
      <c r="AG188" s="75"/>
      <c r="AH188" s="80">
        <f t="shared" si="0"/>
        <v>0</v>
      </c>
      <c r="AI188" s="81">
        <f>'Март 2020'!AJ188-AH188</f>
        <v>0</v>
      </c>
      <c r="AJ188" s="82">
        <f t="shared" si="1"/>
        <v>0</v>
      </c>
      <c r="AK188" s="83">
        <f>'Март 2020'!AL188+AJ188</f>
        <v>0</v>
      </c>
      <c r="AL188" s="82">
        <f t="shared" si="2"/>
        <v>0</v>
      </c>
      <c r="AM188" s="84">
        <f>'Март 2020'!AN188+AL188</f>
        <v>0</v>
      </c>
      <c r="AN188" s="82">
        <f t="shared" si="3"/>
        <v>0</v>
      </c>
      <c r="AO188" s="85">
        <f>'Март 2020'!AP188+'Апрель 2020'!AN188</f>
        <v>0</v>
      </c>
      <c r="AP188" s="82">
        <f t="shared" si="4"/>
        <v>0</v>
      </c>
      <c r="AQ188" s="86">
        <f>'Март 2020'!AR188+'Апрель 2020'!AP188</f>
        <v>0</v>
      </c>
      <c r="AR188" s="87">
        <f>'Январь 2020'!AW188</f>
        <v>0</v>
      </c>
      <c r="AS188" s="88">
        <f>'Январь 2020'!AX188</f>
        <v>0</v>
      </c>
      <c r="AT188" s="45">
        <f t="shared" si="5"/>
        <v>0</v>
      </c>
    </row>
    <row r="189" spans="1:46" ht="14.25" customHeight="1">
      <c r="A189" s="71">
        <f>'Январь 2020'!A189</f>
        <v>0</v>
      </c>
      <c r="B189" s="72">
        <f>'Январь 2020'!G189</f>
        <v>0</v>
      </c>
      <c r="C189" s="73">
        <f>'Январь 2020'!B189</f>
        <v>0</v>
      </c>
      <c r="D189" s="75"/>
      <c r="E189" s="75"/>
      <c r="F189" s="76"/>
      <c r="G189" s="153"/>
      <c r="H189" s="153"/>
      <c r="I189" s="75"/>
      <c r="J189" s="75"/>
      <c r="K189" s="76"/>
      <c r="L189" s="75"/>
      <c r="M189" s="76"/>
      <c r="N189" s="153"/>
      <c r="O189" s="153"/>
      <c r="P189" s="75"/>
      <c r="Q189" s="75"/>
      <c r="R189" s="75"/>
      <c r="S189" s="75"/>
      <c r="T189" s="76"/>
      <c r="U189" s="153"/>
      <c r="V189" s="153"/>
      <c r="W189" s="153"/>
      <c r="X189" s="75"/>
      <c r="Y189" s="75"/>
      <c r="Z189" s="75"/>
      <c r="AA189" s="76"/>
      <c r="AB189" s="153"/>
      <c r="AC189" s="153"/>
      <c r="AD189" s="75"/>
      <c r="AE189" s="75"/>
      <c r="AF189" s="75"/>
      <c r="AG189" s="75"/>
      <c r="AH189" s="80">
        <f t="shared" si="0"/>
        <v>0</v>
      </c>
      <c r="AI189" s="81">
        <f>'Март 2020'!AJ189-AH189</f>
        <v>0</v>
      </c>
      <c r="AJ189" s="82">
        <f t="shared" si="1"/>
        <v>0</v>
      </c>
      <c r="AK189" s="83">
        <f>'Март 2020'!AL189+AJ189</f>
        <v>0</v>
      </c>
      <c r="AL189" s="82">
        <f t="shared" si="2"/>
        <v>0</v>
      </c>
      <c r="AM189" s="84">
        <f>'Март 2020'!AN189+AL189</f>
        <v>0</v>
      </c>
      <c r="AN189" s="82">
        <f t="shared" si="3"/>
        <v>0</v>
      </c>
      <c r="AO189" s="85">
        <f>'Март 2020'!AP189+'Апрель 2020'!AN189</f>
        <v>0</v>
      </c>
      <c r="AP189" s="82">
        <f t="shared" si="4"/>
        <v>0</v>
      </c>
      <c r="AQ189" s="86">
        <f>'Март 2020'!AR189+'Апрель 2020'!AP189</f>
        <v>0</v>
      </c>
      <c r="AR189" s="87">
        <f>'Январь 2020'!AW189</f>
        <v>0</v>
      </c>
      <c r="AS189" s="88">
        <f>'Январь 2020'!AX189</f>
        <v>0</v>
      </c>
      <c r="AT189" s="45">
        <f t="shared" si="5"/>
        <v>0</v>
      </c>
    </row>
    <row r="190" spans="1:46" ht="14.25" customHeight="1">
      <c r="A190" s="71">
        <f>'Январь 2020'!A190</f>
        <v>0</v>
      </c>
      <c r="B190" s="72">
        <f>'Январь 2020'!G190</f>
        <v>0</v>
      </c>
      <c r="C190" s="73">
        <f>'Январь 2020'!B190</f>
        <v>0</v>
      </c>
      <c r="D190" s="75"/>
      <c r="E190" s="75"/>
      <c r="F190" s="76"/>
      <c r="G190" s="153"/>
      <c r="H190" s="153"/>
      <c r="I190" s="75"/>
      <c r="J190" s="75"/>
      <c r="K190" s="76"/>
      <c r="L190" s="75"/>
      <c r="M190" s="76"/>
      <c r="N190" s="153"/>
      <c r="O190" s="153"/>
      <c r="P190" s="75"/>
      <c r="Q190" s="75"/>
      <c r="R190" s="75"/>
      <c r="S190" s="75"/>
      <c r="T190" s="76"/>
      <c r="U190" s="153"/>
      <c r="V190" s="153"/>
      <c r="W190" s="153"/>
      <c r="X190" s="75"/>
      <c r="Y190" s="75"/>
      <c r="Z190" s="75"/>
      <c r="AA190" s="76"/>
      <c r="AB190" s="153"/>
      <c r="AC190" s="153"/>
      <c r="AD190" s="75"/>
      <c r="AE190" s="75"/>
      <c r="AF190" s="75"/>
      <c r="AG190" s="75"/>
      <c r="AH190" s="80">
        <f t="shared" si="0"/>
        <v>0</v>
      </c>
      <c r="AI190" s="81">
        <f>'Март 2020'!AJ190-AH190</f>
        <v>0</v>
      </c>
      <c r="AJ190" s="82">
        <f t="shared" si="1"/>
        <v>0</v>
      </c>
      <c r="AK190" s="83">
        <f>'Март 2020'!AL190+AJ190</f>
        <v>0</v>
      </c>
      <c r="AL190" s="82">
        <f t="shared" si="2"/>
        <v>0</v>
      </c>
      <c r="AM190" s="84">
        <f>'Март 2020'!AN190+AL190</f>
        <v>0</v>
      </c>
      <c r="AN190" s="82">
        <f t="shared" si="3"/>
        <v>0</v>
      </c>
      <c r="AO190" s="85">
        <f>'Март 2020'!AP190+'Апрель 2020'!AN190</f>
        <v>0</v>
      </c>
      <c r="AP190" s="82">
        <f t="shared" si="4"/>
        <v>0</v>
      </c>
      <c r="AQ190" s="86">
        <f>'Март 2020'!AR190+'Апрель 2020'!AP190</f>
        <v>0</v>
      </c>
      <c r="AR190" s="87">
        <f>'Январь 2020'!AW190</f>
        <v>0</v>
      </c>
      <c r="AS190" s="88">
        <f>'Январь 2020'!AX190</f>
        <v>0</v>
      </c>
      <c r="AT190" s="45">
        <f t="shared" si="5"/>
        <v>0</v>
      </c>
    </row>
    <row r="191" spans="1:46" ht="14.25" customHeight="1">
      <c r="A191" s="71">
        <f>'Январь 2020'!A191</f>
        <v>0</v>
      </c>
      <c r="B191" s="72">
        <f>'Январь 2020'!G191</f>
        <v>0</v>
      </c>
      <c r="C191" s="73">
        <f>'Январь 2020'!B191</f>
        <v>0</v>
      </c>
      <c r="D191" s="75"/>
      <c r="E191" s="75"/>
      <c r="F191" s="76"/>
      <c r="G191" s="153"/>
      <c r="H191" s="153"/>
      <c r="I191" s="75"/>
      <c r="J191" s="75"/>
      <c r="K191" s="76"/>
      <c r="L191" s="75"/>
      <c r="M191" s="76"/>
      <c r="N191" s="153"/>
      <c r="O191" s="153"/>
      <c r="P191" s="75"/>
      <c r="Q191" s="75"/>
      <c r="R191" s="75"/>
      <c r="S191" s="75"/>
      <c r="T191" s="76"/>
      <c r="U191" s="153"/>
      <c r="V191" s="153"/>
      <c r="W191" s="153"/>
      <c r="X191" s="75"/>
      <c r="Y191" s="75"/>
      <c r="Z191" s="75"/>
      <c r="AA191" s="76"/>
      <c r="AB191" s="153"/>
      <c r="AC191" s="153"/>
      <c r="AD191" s="75"/>
      <c r="AE191" s="75"/>
      <c r="AF191" s="75"/>
      <c r="AG191" s="75"/>
      <c r="AH191" s="80">
        <f t="shared" si="0"/>
        <v>0</v>
      </c>
      <c r="AI191" s="81">
        <f>'Март 2020'!AJ191-AH191</f>
        <v>0</v>
      </c>
      <c r="AJ191" s="82">
        <f t="shared" si="1"/>
        <v>0</v>
      </c>
      <c r="AK191" s="83">
        <f>'Март 2020'!AL191+AJ191</f>
        <v>0</v>
      </c>
      <c r="AL191" s="82">
        <f t="shared" si="2"/>
        <v>0</v>
      </c>
      <c r="AM191" s="84">
        <f>'Март 2020'!AN191+AL191</f>
        <v>0</v>
      </c>
      <c r="AN191" s="82">
        <f t="shared" si="3"/>
        <v>0</v>
      </c>
      <c r="AO191" s="85">
        <f>'Март 2020'!AP191+'Апрель 2020'!AN191</f>
        <v>0</v>
      </c>
      <c r="AP191" s="82">
        <f t="shared" si="4"/>
        <v>0</v>
      </c>
      <c r="AQ191" s="86">
        <f>'Март 2020'!AR191+'Апрель 2020'!AP191</f>
        <v>0</v>
      </c>
      <c r="AR191" s="87">
        <f>'Январь 2020'!AW191</f>
        <v>0</v>
      </c>
      <c r="AS191" s="88">
        <f>'Январь 2020'!AX191</f>
        <v>0</v>
      </c>
      <c r="AT191" s="45">
        <f t="shared" si="5"/>
        <v>0</v>
      </c>
    </row>
    <row r="192" spans="1:46" ht="14.25" customHeight="1">
      <c r="A192" s="71">
        <f>'Январь 2020'!A192</f>
        <v>0</v>
      </c>
      <c r="B192" s="72">
        <f>'Январь 2020'!G192</f>
        <v>0</v>
      </c>
      <c r="C192" s="73">
        <f>'Январь 2020'!B192</f>
        <v>0</v>
      </c>
      <c r="D192" s="75"/>
      <c r="E192" s="75"/>
      <c r="F192" s="76"/>
      <c r="G192" s="153"/>
      <c r="H192" s="153"/>
      <c r="I192" s="75"/>
      <c r="J192" s="75"/>
      <c r="K192" s="76"/>
      <c r="L192" s="75"/>
      <c r="M192" s="76"/>
      <c r="N192" s="153"/>
      <c r="O192" s="153"/>
      <c r="P192" s="75"/>
      <c r="Q192" s="75"/>
      <c r="R192" s="75"/>
      <c r="S192" s="75"/>
      <c r="T192" s="76"/>
      <c r="U192" s="153"/>
      <c r="V192" s="153"/>
      <c r="W192" s="153"/>
      <c r="X192" s="75"/>
      <c r="Y192" s="75"/>
      <c r="Z192" s="75"/>
      <c r="AA192" s="76"/>
      <c r="AB192" s="153"/>
      <c r="AC192" s="153"/>
      <c r="AD192" s="75"/>
      <c r="AE192" s="75"/>
      <c r="AF192" s="75"/>
      <c r="AG192" s="75"/>
      <c r="AH192" s="80">
        <f t="shared" si="0"/>
        <v>0</v>
      </c>
      <c r="AI192" s="81">
        <f>'Март 2020'!AJ192-AH192</f>
        <v>0</v>
      </c>
      <c r="AJ192" s="82">
        <f t="shared" si="1"/>
        <v>0</v>
      </c>
      <c r="AK192" s="83">
        <f>'Март 2020'!AL192+AJ192</f>
        <v>0</v>
      </c>
      <c r="AL192" s="82">
        <f t="shared" si="2"/>
        <v>0</v>
      </c>
      <c r="AM192" s="84">
        <f>'Март 2020'!AN192+AL192</f>
        <v>0</v>
      </c>
      <c r="AN192" s="82">
        <f t="shared" si="3"/>
        <v>0</v>
      </c>
      <c r="AO192" s="85">
        <f>'Март 2020'!AP192+'Апрель 2020'!AN192</f>
        <v>0</v>
      </c>
      <c r="AP192" s="82">
        <f t="shared" si="4"/>
        <v>0</v>
      </c>
      <c r="AQ192" s="86">
        <f>'Март 2020'!AR192+'Апрель 2020'!AP192</f>
        <v>0</v>
      </c>
      <c r="AR192" s="87">
        <f>'Январь 2020'!AW192</f>
        <v>0</v>
      </c>
      <c r="AS192" s="88">
        <f>'Январь 2020'!AX192</f>
        <v>0</v>
      </c>
      <c r="AT192" s="45">
        <f t="shared" si="5"/>
        <v>0</v>
      </c>
    </row>
    <row r="193" spans="1:46" ht="14.25" customHeight="1">
      <c r="A193" s="71">
        <f>'Январь 2020'!A193</f>
        <v>0</v>
      </c>
      <c r="B193" s="72">
        <f>'Январь 2020'!G193</f>
        <v>0</v>
      </c>
      <c r="C193" s="73">
        <f>'Январь 2020'!B193</f>
        <v>0</v>
      </c>
      <c r="D193" s="75"/>
      <c r="E193" s="75"/>
      <c r="F193" s="76"/>
      <c r="G193" s="153"/>
      <c r="H193" s="153"/>
      <c r="I193" s="75"/>
      <c r="J193" s="75"/>
      <c r="K193" s="76"/>
      <c r="L193" s="75"/>
      <c r="M193" s="76"/>
      <c r="N193" s="153"/>
      <c r="O193" s="153"/>
      <c r="P193" s="75"/>
      <c r="Q193" s="75"/>
      <c r="R193" s="75"/>
      <c r="S193" s="75"/>
      <c r="T193" s="76"/>
      <c r="U193" s="153"/>
      <c r="V193" s="153"/>
      <c r="W193" s="153"/>
      <c r="X193" s="75"/>
      <c r="Y193" s="75"/>
      <c r="Z193" s="75"/>
      <c r="AA193" s="76"/>
      <c r="AB193" s="153"/>
      <c r="AC193" s="153"/>
      <c r="AD193" s="75"/>
      <c r="AE193" s="75"/>
      <c r="AF193" s="75"/>
      <c r="AG193" s="75"/>
      <c r="AH193" s="80">
        <f t="shared" si="0"/>
        <v>0</v>
      </c>
      <c r="AI193" s="81">
        <f>'Март 2020'!AJ193-AH193</f>
        <v>0</v>
      </c>
      <c r="AJ193" s="82">
        <f t="shared" si="1"/>
        <v>0</v>
      </c>
      <c r="AK193" s="83">
        <f>'Март 2020'!AL193+AJ193</f>
        <v>0</v>
      </c>
      <c r="AL193" s="82">
        <f t="shared" si="2"/>
        <v>0</v>
      </c>
      <c r="AM193" s="84">
        <f>'Март 2020'!AN193+AL193</f>
        <v>0</v>
      </c>
      <c r="AN193" s="82">
        <f t="shared" si="3"/>
        <v>0</v>
      </c>
      <c r="AO193" s="85">
        <f>'Март 2020'!AP193+'Апрель 2020'!AN193</f>
        <v>0</v>
      </c>
      <c r="AP193" s="82">
        <f t="shared" si="4"/>
        <v>0</v>
      </c>
      <c r="AQ193" s="86">
        <f>'Март 2020'!AR193+'Апрель 2020'!AP193</f>
        <v>0</v>
      </c>
      <c r="AR193" s="87">
        <f>'Январь 2020'!AW193</f>
        <v>0</v>
      </c>
      <c r="AS193" s="88">
        <f>'Январь 2020'!AX193</f>
        <v>0</v>
      </c>
      <c r="AT193" s="45">
        <f t="shared" si="5"/>
        <v>0</v>
      </c>
    </row>
    <row r="194" spans="1:46" ht="14.25" customHeight="1">
      <c r="A194" s="71">
        <f>'Январь 2020'!A194</f>
        <v>0</v>
      </c>
      <c r="B194" s="72">
        <f>'Январь 2020'!G194</f>
        <v>0</v>
      </c>
      <c r="C194" s="73">
        <f>'Январь 2020'!B194</f>
        <v>0</v>
      </c>
      <c r="D194" s="75"/>
      <c r="E194" s="75"/>
      <c r="F194" s="76"/>
      <c r="G194" s="153"/>
      <c r="H194" s="153"/>
      <c r="I194" s="75"/>
      <c r="J194" s="75"/>
      <c r="K194" s="76"/>
      <c r="L194" s="75"/>
      <c r="M194" s="76"/>
      <c r="N194" s="153"/>
      <c r="O194" s="153"/>
      <c r="P194" s="75"/>
      <c r="Q194" s="75"/>
      <c r="R194" s="75"/>
      <c r="S194" s="75"/>
      <c r="T194" s="76"/>
      <c r="U194" s="153"/>
      <c r="V194" s="153"/>
      <c r="W194" s="153"/>
      <c r="X194" s="75"/>
      <c r="Y194" s="75"/>
      <c r="Z194" s="75"/>
      <c r="AA194" s="76"/>
      <c r="AB194" s="153"/>
      <c r="AC194" s="153"/>
      <c r="AD194" s="75"/>
      <c r="AE194" s="75"/>
      <c r="AF194" s="75"/>
      <c r="AG194" s="75"/>
      <c r="AH194" s="80">
        <f t="shared" si="0"/>
        <v>0</v>
      </c>
      <c r="AI194" s="81">
        <f>'Март 2020'!AJ194-AH194</f>
        <v>0</v>
      </c>
      <c r="AJ194" s="82">
        <f t="shared" si="1"/>
        <v>0</v>
      </c>
      <c r="AK194" s="83">
        <f>'Март 2020'!AL194+AJ194</f>
        <v>0</v>
      </c>
      <c r="AL194" s="82">
        <f t="shared" si="2"/>
        <v>0</v>
      </c>
      <c r="AM194" s="84">
        <f>'Март 2020'!AN194+AL194</f>
        <v>0</v>
      </c>
      <c r="AN194" s="82">
        <f t="shared" si="3"/>
        <v>0</v>
      </c>
      <c r="AO194" s="85">
        <f>'Март 2020'!AP194+'Апрель 2020'!AN194</f>
        <v>0</v>
      </c>
      <c r="AP194" s="82">
        <f t="shared" si="4"/>
        <v>0</v>
      </c>
      <c r="AQ194" s="86">
        <f>'Март 2020'!AR194+'Апрель 2020'!AP194</f>
        <v>0</v>
      </c>
      <c r="AR194" s="87">
        <f>'Январь 2020'!AW194</f>
        <v>0</v>
      </c>
      <c r="AS194" s="88">
        <f>'Январь 2020'!AX194</f>
        <v>0</v>
      </c>
      <c r="AT194" s="45">
        <f t="shared" si="5"/>
        <v>0</v>
      </c>
    </row>
    <row r="195" spans="1:46" ht="14.25" customHeight="1">
      <c r="A195" s="71">
        <f>'Январь 2020'!A195</f>
        <v>0</v>
      </c>
      <c r="B195" s="72">
        <f>'Январь 2020'!G195</f>
        <v>0</v>
      </c>
      <c r="C195" s="73">
        <f>'Январь 2020'!B195</f>
        <v>0</v>
      </c>
      <c r="D195" s="75"/>
      <c r="E195" s="75"/>
      <c r="F195" s="76"/>
      <c r="G195" s="153"/>
      <c r="H195" s="153"/>
      <c r="I195" s="75"/>
      <c r="J195" s="75"/>
      <c r="K195" s="76"/>
      <c r="L195" s="75"/>
      <c r="M195" s="76"/>
      <c r="N195" s="153"/>
      <c r="O195" s="153"/>
      <c r="P195" s="75"/>
      <c r="Q195" s="75"/>
      <c r="R195" s="75"/>
      <c r="S195" s="75"/>
      <c r="T195" s="76"/>
      <c r="U195" s="153"/>
      <c r="V195" s="153"/>
      <c r="W195" s="153"/>
      <c r="X195" s="75"/>
      <c r="Y195" s="75"/>
      <c r="Z195" s="75"/>
      <c r="AA195" s="76"/>
      <c r="AB195" s="153"/>
      <c r="AC195" s="153"/>
      <c r="AD195" s="75"/>
      <c r="AE195" s="75"/>
      <c r="AF195" s="75"/>
      <c r="AG195" s="75"/>
      <c r="AH195" s="80">
        <f t="shared" si="0"/>
        <v>0</v>
      </c>
      <c r="AI195" s="81">
        <f>'Март 2020'!AJ195-AH195</f>
        <v>0</v>
      </c>
      <c r="AJ195" s="82">
        <f t="shared" si="1"/>
        <v>0</v>
      </c>
      <c r="AK195" s="83">
        <f>'Март 2020'!AL195+AJ195</f>
        <v>0</v>
      </c>
      <c r="AL195" s="82">
        <f t="shared" si="2"/>
        <v>0</v>
      </c>
      <c r="AM195" s="84">
        <f>'Март 2020'!AN195+AL195</f>
        <v>0</v>
      </c>
      <c r="AN195" s="82">
        <f t="shared" si="3"/>
        <v>0</v>
      </c>
      <c r="AO195" s="85">
        <f>'Март 2020'!AP195+'Апрель 2020'!AN195</f>
        <v>0</v>
      </c>
      <c r="AP195" s="82">
        <f t="shared" si="4"/>
        <v>0</v>
      </c>
      <c r="AQ195" s="86">
        <f>'Март 2020'!AR195+'Апрель 2020'!AP195</f>
        <v>0</v>
      </c>
      <c r="AR195" s="87">
        <f>'Январь 2020'!AW195</f>
        <v>0</v>
      </c>
      <c r="AS195" s="88">
        <f>'Январь 2020'!AX195</f>
        <v>0</v>
      </c>
      <c r="AT195" s="45">
        <f t="shared" si="5"/>
        <v>0</v>
      </c>
    </row>
    <row r="196" spans="1:46" ht="14.25" customHeight="1">
      <c r="A196" s="71">
        <f>'Январь 2020'!A196</f>
        <v>0</v>
      </c>
      <c r="B196" s="72">
        <f>'Январь 2020'!G196</f>
        <v>0</v>
      </c>
      <c r="C196" s="73">
        <f>'Январь 2020'!B196</f>
        <v>0</v>
      </c>
      <c r="D196" s="75"/>
      <c r="E196" s="75"/>
      <c r="F196" s="76"/>
      <c r="G196" s="153"/>
      <c r="H196" s="153"/>
      <c r="I196" s="75"/>
      <c r="J196" s="75"/>
      <c r="K196" s="76"/>
      <c r="L196" s="75"/>
      <c r="M196" s="76"/>
      <c r="N196" s="153"/>
      <c r="O196" s="153"/>
      <c r="P196" s="75"/>
      <c r="Q196" s="75"/>
      <c r="R196" s="75"/>
      <c r="S196" s="75"/>
      <c r="T196" s="76"/>
      <c r="U196" s="153"/>
      <c r="V196" s="153"/>
      <c r="W196" s="153"/>
      <c r="X196" s="75"/>
      <c r="Y196" s="75"/>
      <c r="Z196" s="75"/>
      <c r="AA196" s="76"/>
      <c r="AB196" s="153"/>
      <c r="AC196" s="153"/>
      <c r="AD196" s="75"/>
      <c r="AE196" s="75"/>
      <c r="AF196" s="75"/>
      <c r="AG196" s="75"/>
      <c r="AH196" s="80">
        <f t="shared" si="0"/>
        <v>0</v>
      </c>
      <c r="AI196" s="81">
        <f>'Март 2020'!AJ196-AH196</f>
        <v>0</v>
      </c>
      <c r="AJ196" s="82">
        <f t="shared" si="1"/>
        <v>0</v>
      </c>
      <c r="AK196" s="83">
        <f>'Март 2020'!AL196+AJ196</f>
        <v>0</v>
      </c>
      <c r="AL196" s="82">
        <f t="shared" si="2"/>
        <v>0</v>
      </c>
      <c r="AM196" s="84">
        <f>'Март 2020'!AN196+AL196</f>
        <v>0</v>
      </c>
      <c r="AN196" s="82">
        <f t="shared" si="3"/>
        <v>0</v>
      </c>
      <c r="AO196" s="85">
        <f>'Март 2020'!AP196+'Апрель 2020'!AN196</f>
        <v>0</v>
      </c>
      <c r="AP196" s="82">
        <f t="shared" si="4"/>
        <v>0</v>
      </c>
      <c r="AQ196" s="86">
        <f>'Март 2020'!AR196+'Апрель 2020'!AP196</f>
        <v>0</v>
      </c>
      <c r="AR196" s="87">
        <f>'Январь 2020'!AW196</f>
        <v>0</v>
      </c>
      <c r="AS196" s="88">
        <f>'Январь 2020'!AX196</f>
        <v>0</v>
      </c>
      <c r="AT196" s="45">
        <f t="shared" si="5"/>
        <v>0</v>
      </c>
    </row>
    <row r="197" spans="1:46" ht="14.25" customHeight="1">
      <c r="A197" s="71">
        <f>'Январь 2020'!A197</f>
        <v>0</v>
      </c>
      <c r="B197" s="72">
        <f>'Январь 2020'!G197</f>
        <v>0</v>
      </c>
      <c r="C197" s="73">
        <f>'Январь 2020'!B197</f>
        <v>0</v>
      </c>
      <c r="D197" s="75"/>
      <c r="E197" s="75"/>
      <c r="F197" s="76"/>
      <c r="G197" s="153"/>
      <c r="H197" s="153"/>
      <c r="I197" s="75"/>
      <c r="J197" s="75"/>
      <c r="K197" s="76"/>
      <c r="L197" s="75"/>
      <c r="M197" s="76"/>
      <c r="N197" s="153"/>
      <c r="O197" s="153"/>
      <c r="P197" s="75"/>
      <c r="Q197" s="75"/>
      <c r="R197" s="75"/>
      <c r="S197" s="75"/>
      <c r="T197" s="76"/>
      <c r="U197" s="153"/>
      <c r="V197" s="153"/>
      <c r="W197" s="153"/>
      <c r="X197" s="75"/>
      <c r="Y197" s="75"/>
      <c r="Z197" s="75"/>
      <c r="AA197" s="76"/>
      <c r="AB197" s="153"/>
      <c r="AC197" s="153"/>
      <c r="AD197" s="75"/>
      <c r="AE197" s="75"/>
      <c r="AF197" s="75"/>
      <c r="AG197" s="75"/>
      <c r="AH197" s="80">
        <f t="shared" si="0"/>
        <v>0</v>
      </c>
      <c r="AI197" s="81">
        <f>'Март 2020'!AJ197-AH197</f>
        <v>0</v>
      </c>
      <c r="AJ197" s="82">
        <f t="shared" si="1"/>
        <v>0</v>
      </c>
      <c r="AK197" s="83">
        <f>'Март 2020'!AL197+AJ197</f>
        <v>0</v>
      </c>
      <c r="AL197" s="82">
        <f t="shared" si="2"/>
        <v>0</v>
      </c>
      <c r="AM197" s="84">
        <f>'Март 2020'!AN197+AL197</f>
        <v>0</v>
      </c>
      <c r="AN197" s="82">
        <f t="shared" si="3"/>
        <v>0</v>
      </c>
      <c r="AO197" s="85">
        <f>'Март 2020'!AP197+'Апрель 2020'!AN197</f>
        <v>0</v>
      </c>
      <c r="AP197" s="82">
        <f t="shared" si="4"/>
        <v>0</v>
      </c>
      <c r="AQ197" s="86">
        <f>'Март 2020'!AR197+'Апрель 2020'!AP197</f>
        <v>0</v>
      </c>
      <c r="AR197" s="87">
        <f>'Январь 2020'!AW197</f>
        <v>0</v>
      </c>
      <c r="AS197" s="88">
        <f>'Январь 2020'!AX197</f>
        <v>0</v>
      </c>
      <c r="AT197" s="45">
        <f t="shared" si="5"/>
        <v>0</v>
      </c>
    </row>
    <row r="198" spans="1:46" ht="14.25" customHeight="1">
      <c r="A198" s="71">
        <f>'Январь 2020'!A198</f>
        <v>0</v>
      </c>
      <c r="B198" s="72">
        <f>'Январь 2020'!G198</f>
        <v>0</v>
      </c>
      <c r="C198" s="73">
        <f>'Январь 2020'!B198</f>
        <v>0</v>
      </c>
      <c r="D198" s="75"/>
      <c r="E198" s="75"/>
      <c r="F198" s="76"/>
      <c r="G198" s="153"/>
      <c r="H198" s="153"/>
      <c r="I198" s="75"/>
      <c r="J198" s="75"/>
      <c r="K198" s="76"/>
      <c r="L198" s="75"/>
      <c r="M198" s="76"/>
      <c r="N198" s="153"/>
      <c r="O198" s="153"/>
      <c r="P198" s="75"/>
      <c r="Q198" s="75"/>
      <c r="R198" s="75"/>
      <c r="S198" s="75"/>
      <c r="T198" s="76"/>
      <c r="U198" s="153"/>
      <c r="V198" s="153"/>
      <c r="W198" s="153"/>
      <c r="X198" s="75"/>
      <c r="Y198" s="75"/>
      <c r="Z198" s="75"/>
      <c r="AA198" s="76"/>
      <c r="AB198" s="153"/>
      <c r="AC198" s="153"/>
      <c r="AD198" s="75"/>
      <c r="AE198" s="75"/>
      <c r="AF198" s="75"/>
      <c r="AG198" s="75"/>
      <c r="AH198" s="80">
        <f t="shared" si="0"/>
        <v>0</v>
      </c>
      <c r="AI198" s="81">
        <f>'Март 2020'!AJ198-AH198</f>
        <v>0</v>
      </c>
      <c r="AJ198" s="82">
        <f t="shared" si="1"/>
        <v>0</v>
      </c>
      <c r="AK198" s="83">
        <f>'Март 2020'!AL198+AJ198</f>
        <v>0</v>
      </c>
      <c r="AL198" s="82">
        <f t="shared" si="2"/>
        <v>0</v>
      </c>
      <c r="AM198" s="84">
        <f>'Март 2020'!AN198+AL198</f>
        <v>0</v>
      </c>
      <c r="AN198" s="82">
        <f t="shared" si="3"/>
        <v>0</v>
      </c>
      <c r="AO198" s="85">
        <f>'Март 2020'!AP198+'Апрель 2020'!AN198</f>
        <v>0</v>
      </c>
      <c r="AP198" s="82">
        <f t="shared" si="4"/>
        <v>0</v>
      </c>
      <c r="AQ198" s="86">
        <f>'Март 2020'!AR198+'Апрель 2020'!AP198</f>
        <v>0</v>
      </c>
      <c r="AR198" s="87">
        <f>'Январь 2020'!AW198</f>
        <v>0</v>
      </c>
      <c r="AS198" s="88">
        <f>'Январь 2020'!AX198</f>
        <v>0</v>
      </c>
      <c r="AT198" s="45">
        <f t="shared" si="5"/>
        <v>0</v>
      </c>
    </row>
    <row r="199" spans="1:46" ht="14.25" customHeight="1">
      <c r="A199" s="71">
        <f>'Январь 2020'!A199</f>
        <v>0</v>
      </c>
      <c r="B199" s="72">
        <f>'Январь 2020'!G199</f>
        <v>0</v>
      </c>
      <c r="C199" s="73">
        <f>'Январь 2020'!B199</f>
        <v>0</v>
      </c>
      <c r="D199" s="75"/>
      <c r="E199" s="75"/>
      <c r="F199" s="76"/>
      <c r="G199" s="153"/>
      <c r="H199" s="153"/>
      <c r="I199" s="75"/>
      <c r="J199" s="75"/>
      <c r="K199" s="76"/>
      <c r="L199" s="75"/>
      <c r="M199" s="76"/>
      <c r="N199" s="153"/>
      <c r="O199" s="153"/>
      <c r="P199" s="75"/>
      <c r="Q199" s="75"/>
      <c r="R199" s="75"/>
      <c r="S199" s="75"/>
      <c r="T199" s="76"/>
      <c r="U199" s="153"/>
      <c r="V199" s="153"/>
      <c r="W199" s="153"/>
      <c r="X199" s="75"/>
      <c r="Y199" s="75"/>
      <c r="Z199" s="75"/>
      <c r="AA199" s="76"/>
      <c r="AB199" s="153"/>
      <c r="AC199" s="153"/>
      <c r="AD199" s="75"/>
      <c r="AE199" s="75"/>
      <c r="AF199" s="75"/>
      <c r="AG199" s="75"/>
      <c r="AH199" s="80">
        <f t="shared" si="0"/>
        <v>0</v>
      </c>
      <c r="AI199" s="81">
        <f>'Март 2020'!AJ199-AH199</f>
        <v>0</v>
      </c>
      <c r="AJ199" s="82">
        <f t="shared" si="1"/>
        <v>0</v>
      </c>
      <c r="AK199" s="83">
        <f>'Март 2020'!AL199+AJ199</f>
        <v>0</v>
      </c>
      <c r="AL199" s="82">
        <f t="shared" si="2"/>
        <v>0</v>
      </c>
      <c r="AM199" s="84">
        <f>'Март 2020'!AN199+AL199</f>
        <v>0</v>
      </c>
      <c r="AN199" s="82">
        <f t="shared" si="3"/>
        <v>0</v>
      </c>
      <c r="AO199" s="85">
        <f>'Март 2020'!AP199+'Апрель 2020'!AN199</f>
        <v>0</v>
      </c>
      <c r="AP199" s="82">
        <f t="shared" si="4"/>
        <v>0</v>
      </c>
      <c r="AQ199" s="86">
        <f>'Март 2020'!AR199+'Апрель 2020'!AP199</f>
        <v>0</v>
      </c>
      <c r="AR199" s="87">
        <f>'Январь 2020'!AW199</f>
        <v>0</v>
      </c>
      <c r="AS199" s="88">
        <f>'Январь 2020'!AX199</f>
        <v>0</v>
      </c>
      <c r="AT199" s="45">
        <f t="shared" si="5"/>
        <v>0</v>
      </c>
    </row>
    <row r="200" spans="1:46" ht="14.25" customHeight="1">
      <c r="A200" s="71">
        <f>'Январь 2020'!A200</f>
        <v>0</v>
      </c>
      <c r="B200" s="72">
        <f>'Январь 2020'!G200</f>
        <v>0</v>
      </c>
      <c r="C200" s="73">
        <f>'Январь 2020'!B200</f>
        <v>0</v>
      </c>
      <c r="D200" s="75"/>
      <c r="E200" s="75"/>
      <c r="F200" s="76"/>
      <c r="G200" s="153"/>
      <c r="H200" s="153"/>
      <c r="I200" s="75"/>
      <c r="J200" s="75"/>
      <c r="K200" s="76"/>
      <c r="L200" s="75"/>
      <c r="M200" s="76"/>
      <c r="N200" s="153"/>
      <c r="O200" s="153"/>
      <c r="P200" s="75"/>
      <c r="Q200" s="75"/>
      <c r="R200" s="75"/>
      <c r="S200" s="75"/>
      <c r="T200" s="76"/>
      <c r="U200" s="153"/>
      <c r="V200" s="153"/>
      <c r="W200" s="153"/>
      <c r="X200" s="75"/>
      <c r="Y200" s="75"/>
      <c r="Z200" s="75"/>
      <c r="AA200" s="76"/>
      <c r="AB200" s="153"/>
      <c r="AC200" s="153"/>
      <c r="AD200" s="75"/>
      <c r="AE200" s="75"/>
      <c r="AF200" s="75"/>
      <c r="AG200" s="75"/>
      <c r="AH200" s="80">
        <f t="shared" si="0"/>
        <v>0</v>
      </c>
      <c r="AI200" s="81">
        <f>'Март 2020'!AJ200-AH200</f>
        <v>0</v>
      </c>
      <c r="AJ200" s="82">
        <f t="shared" si="1"/>
        <v>0</v>
      </c>
      <c r="AK200" s="83">
        <f>'Март 2020'!AL200+AJ200</f>
        <v>0</v>
      </c>
      <c r="AL200" s="82">
        <f t="shared" si="2"/>
        <v>0</v>
      </c>
      <c r="AM200" s="84">
        <f>'Март 2020'!AN200+AL200</f>
        <v>0</v>
      </c>
      <c r="AN200" s="82">
        <f t="shared" si="3"/>
        <v>0</v>
      </c>
      <c r="AO200" s="85">
        <f>'Март 2020'!AP200+'Апрель 2020'!AN200</f>
        <v>0</v>
      </c>
      <c r="AP200" s="82">
        <f t="shared" si="4"/>
        <v>0</v>
      </c>
      <c r="AQ200" s="86">
        <f>'Март 2020'!AR200+'Апрель 2020'!AP200</f>
        <v>0</v>
      </c>
      <c r="AR200" s="87">
        <f>'Январь 2020'!AW200</f>
        <v>0</v>
      </c>
      <c r="AS200" s="88">
        <f>'Январь 2020'!AX200</f>
        <v>0</v>
      </c>
      <c r="AT200" s="45">
        <f t="shared" si="5"/>
        <v>0</v>
      </c>
    </row>
    <row r="201" spans="1:46" ht="14.25" customHeight="1">
      <c r="A201" s="71">
        <f>'Январь 2020'!A201</f>
        <v>0</v>
      </c>
      <c r="B201" s="72">
        <f>'Январь 2020'!G201</f>
        <v>0</v>
      </c>
      <c r="C201" s="73">
        <f>'Январь 2020'!B201</f>
        <v>0</v>
      </c>
      <c r="D201" s="75"/>
      <c r="E201" s="75"/>
      <c r="F201" s="76"/>
      <c r="G201" s="153"/>
      <c r="H201" s="153"/>
      <c r="I201" s="75"/>
      <c r="J201" s="75"/>
      <c r="K201" s="76"/>
      <c r="L201" s="75"/>
      <c r="M201" s="76"/>
      <c r="N201" s="153"/>
      <c r="O201" s="153"/>
      <c r="P201" s="75"/>
      <c r="Q201" s="75"/>
      <c r="R201" s="75"/>
      <c r="S201" s="75"/>
      <c r="T201" s="76"/>
      <c r="U201" s="153"/>
      <c r="V201" s="153"/>
      <c r="W201" s="153"/>
      <c r="X201" s="75"/>
      <c r="Y201" s="75"/>
      <c r="Z201" s="75"/>
      <c r="AA201" s="76"/>
      <c r="AB201" s="153"/>
      <c r="AC201" s="153"/>
      <c r="AD201" s="75"/>
      <c r="AE201" s="75"/>
      <c r="AF201" s="75"/>
      <c r="AG201" s="75"/>
      <c r="AH201" s="80">
        <f t="shared" si="0"/>
        <v>0</v>
      </c>
      <c r="AI201" s="81">
        <f>'Март 2020'!AJ201-AH201</f>
        <v>0</v>
      </c>
      <c r="AJ201" s="82">
        <f t="shared" si="1"/>
        <v>0</v>
      </c>
      <c r="AK201" s="83">
        <f>'Март 2020'!AL201+AJ201</f>
        <v>0</v>
      </c>
      <c r="AL201" s="82">
        <f t="shared" si="2"/>
        <v>0</v>
      </c>
      <c r="AM201" s="84">
        <f>'Март 2020'!AN201+AL201</f>
        <v>0</v>
      </c>
      <c r="AN201" s="82">
        <f t="shared" si="3"/>
        <v>0</v>
      </c>
      <c r="AO201" s="85">
        <f>'Март 2020'!AP201+'Апрель 2020'!AN201</f>
        <v>0</v>
      </c>
      <c r="AP201" s="82">
        <f t="shared" si="4"/>
        <v>0</v>
      </c>
      <c r="AQ201" s="86">
        <f>'Март 2020'!AR201+'Апрель 2020'!AP201</f>
        <v>0</v>
      </c>
      <c r="AR201" s="87">
        <f>'Январь 2020'!AW201</f>
        <v>0</v>
      </c>
      <c r="AS201" s="88">
        <f>'Январь 2020'!AX201</f>
        <v>0</v>
      </c>
      <c r="AT201" s="45">
        <f t="shared" si="5"/>
        <v>0</v>
      </c>
    </row>
    <row r="202" spans="1:46" ht="14.25" customHeight="1">
      <c r="A202" s="71">
        <f>'Январь 2020'!A202</f>
        <v>0</v>
      </c>
      <c r="B202" s="72">
        <f>'Январь 2020'!G202</f>
        <v>0</v>
      </c>
      <c r="C202" s="73">
        <f>'Январь 2020'!B202</f>
        <v>0</v>
      </c>
      <c r="D202" s="75"/>
      <c r="E202" s="75"/>
      <c r="F202" s="76"/>
      <c r="G202" s="153"/>
      <c r="H202" s="153"/>
      <c r="I202" s="75"/>
      <c r="J202" s="75"/>
      <c r="K202" s="76"/>
      <c r="L202" s="75"/>
      <c r="M202" s="76"/>
      <c r="N202" s="153"/>
      <c r="O202" s="153"/>
      <c r="P202" s="75"/>
      <c r="Q202" s="75"/>
      <c r="R202" s="75"/>
      <c r="S202" s="75"/>
      <c r="T202" s="76"/>
      <c r="U202" s="153"/>
      <c r="V202" s="153"/>
      <c r="W202" s="153"/>
      <c r="X202" s="75"/>
      <c r="Y202" s="75"/>
      <c r="Z202" s="75"/>
      <c r="AA202" s="76"/>
      <c r="AB202" s="153"/>
      <c r="AC202" s="153"/>
      <c r="AD202" s="75"/>
      <c r="AE202" s="75"/>
      <c r="AF202" s="75"/>
      <c r="AG202" s="75"/>
      <c r="AH202" s="80">
        <f t="shared" si="0"/>
        <v>0</v>
      </c>
      <c r="AI202" s="81">
        <f>'Март 2020'!AJ202-AH202</f>
        <v>0</v>
      </c>
      <c r="AJ202" s="82">
        <f t="shared" si="1"/>
        <v>0</v>
      </c>
      <c r="AK202" s="83">
        <f>'Март 2020'!AL202+AJ202</f>
        <v>0</v>
      </c>
      <c r="AL202" s="82">
        <f t="shared" si="2"/>
        <v>0</v>
      </c>
      <c r="AM202" s="84">
        <f>'Март 2020'!AN202+AL202</f>
        <v>0</v>
      </c>
      <c r="AN202" s="82">
        <f t="shared" si="3"/>
        <v>0</v>
      </c>
      <c r="AO202" s="85">
        <f>'Март 2020'!AP202+'Апрель 2020'!AN202</f>
        <v>0</v>
      </c>
      <c r="AP202" s="82">
        <f t="shared" si="4"/>
        <v>0</v>
      </c>
      <c r="AQ202" s="86">
        <f>'Март 2020'!AR202+'Апрель 2020'!AP202</f>
        <v>0</v>
      </c>
      <c r="AR202" s="87">
        <f>'Январь 2020'!AW202</f>
        <v>0</v>
      </c>
      <c r="AS202" s="88">
        <f>'Январь 2020'!AX202</f>
        <v>0</v>
      </c>
      <c r="AT202" s="45">
        <f t="shared" si="5"/>
        <v>0</v>
      </c>
    </row>
    <row r="203" spans="1:46" ht="14.25" customHeight="1">
      <c r="A203" s="71">
        <f>'Январь 2020'!A203</f>
        <v>0</v>
      </c>
      <c r="B203" s="72">
        <f>'Январь 2020'!G203</f>
        <v>0</v>
      </c>
      <c r="C203" s="73">
        <f>'Январь 2020'!B203</f>
        <v>0</v>
      </c>
      <c r="D203" s="75"/>
      <c r="E203" s="75"/>
      <c r="F203" s="76"/>
      <c r="G203" s="153"/>
      <c r="H203" s="153"/>
      <c r="I203" s="75"/>
      <c r="J203" s="75"/>
      <c r="K203" s="76"/>
      <c r="L203" s="75"/>
      <c r="M203" s="76"/>
      <c r="N203" s="153"/>
      <c r="O203" s="153"/>
      <c r="P203" s="75"/>
      <c r="Q203" s="75"/>
      <c r="R203" s="75"/>
      <c r="S203" s="75"/>
      <c r="T203" s="76"/>
      <c r="U203" s="153"/>
      <c r="V203" s="153"/>
      <c r="W203" s="153"/>
      <c r="X203" s="75"/>
      <c r="Y203" s="75"/>
      <c r="Z203" s="75"/>
      <c r="AA203" s="76"/>
      <c r="AB203" s="153"/>
      <c r="AC203" s="153"/>
      <c r="AD203" s="75"/>
      <c r="AE203" s="75"/>
      <c r="AF203" s="75"/>
      <c r="AG203" s="75"/>
      <c r="AH203" s="80">
        <f t="shared" si="0"/>
        <v>0</v>
      </c>
      <c r="AI203" s="81">
        <f>'Март 2020'!AJ203-AH203</f>
        <v>0</v>
      </c>
      <c r="AJ203" s="82">
        <f t="shared" si="1"/>
        <v>0</v>
      </c>
      <c r="AK203" s="83">
        <f>'Март 2020'!AL203+AJ203</f>
        <v>0</v>
      </c>
      <c r="AL203" s="82">
        <f t="shared" si="2"/>
        <v>0</v>
      </c>
      <c r="AM203" s="84">
        <f>'Март 2020'!AN203+AL203</f>
        <v>0</v>
      </c>
      <c r="AN203" s="82">
        <f t="shared" si="3"/>
        <v>0</v>
      </c>
      <c r="AO203" s="85">
        <f>'Март 2020'!AP203+'Апрель 2020'!AN203</f>
        <v>0</v>
      </c>
      <c r="AP203" s="82">
        <f t="shared" si="4"/>
        <v>0</v>
      </c>
      <c r="AQ203" s="86">
        <f>'Март 2020'!AR203+'Апрель 2020'!AP203</f>
        <v>0</v>
      </c>
      <c r="AR203" s="87">
        <f>'Январь 2020'!AW203</f>
        <v>0</v>
      </c>
      <c r="AS203" s="88">
        <f>'Январь 2020'!AX203</f>
        <v>0</v>
      </c>
      <c r="AT203" s="45">
        <f t="shared" si="5"/>
        <v>0</v>
      </c>
    </row>
    <row r="204" spans="1:46" ht="14.25" customHeight="1">
      <c r="A204" s="71">
        <f>'Январь 2020'!A204</f>
        <v>0</v>
      </c>
      <c r="B204" s="72">
        <f>'Январь 2020'!G204</f>
        <v>0</v>
      </c>
      <c r="C204" s="73">
        <f>'Январь 2020'!B204</f>
        <v>0</v>
      </c>
      <c r="D204" s="75"/>
      <c r="E204" s="75"/>
      <c r="F204" s="76"/>
      <c r="G204" s="153"/>
      <c r="H204" s="153"/>
      <c r="I204" s="75"/>
      <c r="J204" s="75"/>
      <c r="K204" s="76"/>
      <c r="L204" s="75"/>
      <c r="M204" s="76"/>
      <c r="N204" s="153"/>
      <c r="O204" s="153"/>
      <c r="P204" s="75"/>
      <c r="Q204" s="75"/>
      <c r="R204" s="75"/>
      <c r="S204" s="75"/>
      <c r="T204" s="76"/>
      <c r="U204" s="153"/>
      <c r="V204" s="153"/>
      <c r="W204" s="153"/>
      <c r="X204" s="75"/>
      <c r="Y204" s="75"/>
      <c r="Z204" s="75"/>
      <c r="AA204" s="76"/>
      <c r="AB204" s="153"/>
      <c r="AC204" s="153"/>
      <c r="AD204" s="75"/>
      <c r="AE204" s="75"/>
      <c r="AF204" s="75"/>
      <c r="AG204" s="75"/>
      <c r="AH204" s="80">
        <f t="shared" si="0"/>
        <v>0</v>
      </c>
      <c r="AI204" s="81">
        <f>'Март 2020'!AJ204-AH204</f>
        <v>0</v>
      </c>
      <c r="AJ204" s="82">
        <f t="shared" si="1"/>
        <v>0</v>
      </c>
      <c r="AK204" s="83">
        <f>'Март 2020'!AL204+AJ204</f>
        <v>0</v>
      </c>
      <c r="AL204" s="82">
        <f t="shared" si="2"/>
        <v>0</v>
      </c>
      <c r="AM204" s="84">
        <f>'Март 2020'!AN204+AL204</f>
        <v>0</v>
      </c>
      <c r="AN204" s="82">
        <f t="shared" si="3"/>
        <v>0</v>
      </c>
      <c r="AO204" s="85">
        <f>'Март 2020'!AP204+'Апрель 2020'!AN204</f>
        <v>0</v>
      </c>
      <c r="AP204" s="82">
        <f t="shared" si="4"/>
        <v>0</v>
      </c>
      <c r="AQ204" s="86">
        <f>'Март 2020'!AR204+'Апрель 2020'!AP204</f>
        <v>0</v>
      </c>
      <c r="AR204" s="87">
        <f>'Январь 2020'!AW204</f>
        <v>0</v>
      </c>
      <c r="AS204" s="88">
        <f>'Январь 2020'!AX204</f>
        <v>0</v>
      </c>
      <c r="AT204" s="45">
        <f t="shared" si="5"/>
        <v>0</v>
      </c>
    </row>
    <row r="205" spans="1:46" ht="14.25" customHeight="1">
      <c r="A205" s="71">
        <f>'Январь 2020'!A205</f>
        <v>0</v>
      </c>
      <c r="B205" s="72">
        <f>'Январь 2020'!G205</f>
        <v>0</v>
      </c>
      <c r="C205" s="73">
        <f>'Январь 2020'!B205</f>
        <v>0</v>
      </c>
      <c r="D205" s="75"/>
      <c r="E205" s="75"/>
      <c r="F205" s="76"/>
      <c r="G205" s="153"/>
      <c r="H205" s="153"/>
      <c r="I205" s="75"/>
      <c r="J205" s="75"/>
      <c r="K205" s="76"/>
      <c r="L205" s="75"/>
      <c r="M205" s="76"/>
      <c r="N205" s="153"/>
      <c r="O205" s="153"/>
      <c r="P205" s="75"/>
      <c r="Q205" s="75"/>
      <c r="R205" s="75"/>
      <c r="S205" s="75"/>
      <c r="T205" s="76"/>
      <c r="U205" s="153"/>
      <c r="V205" s="153"/>
      <c r="W205" s="153"/>
      <c r="X205" s="75"/>
      <c r="Y205" s="75"/>
      <c r="Z205" s="75"/>
      <c r="AA205" s="76"/>
      <c r="AB205" s="153"/>
      <c r="AC205" s="153"/>
      <c r="AD205" s="75"/>
      <c r="AE205" s="75"/>
      <c r="AF205" s="75"/>
      <c r="AG205" s="75"/>
      <c r="AH205" s="80">
        <f t="shared" si="0"/>
        <v>0</v>
      </c>
      <c r="AI205" s="81">
        <f>'Март 2020'!AJ205-AH205</f>
        <v>0</v>
      </c>
      <c r="AJ205" s="82">
        <f t="shared" si="1"/>
        <v>0</v>
      </c>
      <c r="AK205" s="83">
        <f>'Март 2020'!AL205+AJ205</f>
        <v>0</v>
      </c>
      <c r="AL205" s="82">
        <f t="shared" si="2"/>
        <v>0</v>
      </c>
      <c r="AM205" s="84">
        <f>'Март 2020'!AN205+AL205</f>
        <v>0</v>
      </c>
      <c r="AN205" s="82">
        <f t="shared" si="3"/>
        <v>0</v>
      </c>
      <c r="AO205" s="85">
        <f>'Март 2020'!AP205+'Апрель 2020'!AN205</f>
        <v>0</v>
      </c>
      <c r="AP205" s="82">
        <f t="shared" si="4"/>
        <v>0</v>
      </c>
      <c r="AQ205" s="86">
        <f>'Март 2020'!AR205+'Апрель 2020'!AP205</f>
        <v>0</v>
      </c>
      <c r="AR205" s="87">
        <f>'Январь 2020'!AW205</f>
        <v>0</v>
      </c>
      <c r="AS205" s="88">
        <f>'Январь 2020'!AX205</f>
        <v>0</v>
      </c>
      <c r="AT205" s="45">
        <f t="shared" si="5"/>
        <v>0</v>
      </c>
    </row>
    <row r="206" spans="1:46" ht="14.25" customHeight="1">
      <c r="A206" s="71">
        <f>'Январь 2020'!A206</f>
        <v>0</v>
      </c>
      <c r="B206" s="72">
        <f>'Январь 2020'!G206</f>
        <v>0</v>
      </c>
      <c r="C206" s="73">
        <f>'Январь 2020'!B206</f>
        <v>0</v>
      </c>
      <c r="D206" s="75"/>
      <c r="E206" s="75"/>
      <c r="F206" s="76"/>
      <c r="G206" s="153"/>
      <c r="H206" s="153"/>
      <c r="I206" s="75"/>
      <c r="J206" s="75"/>
      <c r="K206" s="76"/>
      <c r="L206" s="75"/>
      <c r="M206" s="76"/>
      <c r="N206" s="153"/>
      <c r="O206" s="153"/>
      <c r="P206" s="75"/>
      <c r="Q206" s="75"/>
      <c r="R206" s="75"/>
      <c r="S206" s="75"/>
      <c r="T206" s="76"/>
      <c r="U206" s="153"/>
      <c r="V206" s="153"/>
      <c r="W206" s="153"/>
      <c r="X206" s="75"/>
      <c r="Y206" s="75"/>
      <c r="Z206" s="75"/>
      <c r="AA206" s="76"/>
      <c r="AB206" s="153"/>
      <c r="AC206" s="153"/>
      <c r="AD206" s="75"/>
      <c r="AE206" s="75"/>
      <c r="AF206" s="75"/>
      <c r="AG206" s="75"/>
      <c r="AH206" s="80">
        <f t="shared" si="0"/>
        <v>0</v>
      </c>
      <c r="AI206" s="81">
        <f>'Март 2020'!AJ206-AH206</f>
        <v>0</v>
      </c>
      <c r="AJ206" s="82">
        <f t="shared" si="1"/>
        <v>0</v>
      </c>
      <c r="AK206" s="83">
        <f>'Март 2020'!AL206+AJ206</f>
        <v>0</v>
      </c>
      <c r="AL206" s="82">
        <f t="shared" si="2"/>
        <v>0</v>
      </c>
      <c r="AM206" s="84">
        <f>'Март 2020'!AN206+AL206</f>
        <v>0</v>
      </c>
      <c r="AN206" s="82">
        <f t="shared" si="3"/>
        <v>0</v>
      </c>
      <c r="AO206" s="85">
        <f>'Март 2020'!AP206+'Апрель 2020'!AN206</f>
        <v>0</v>
      </c>
      <c r="AP206" s="82">
        <f t="shared" si="4"/>
        <v>0</v>
      </c>
      <c r="AQ206" s="86">
        <f>'Март 2020'!AR206+'Апрель 2020'!AP206</f>
        <v>0</v>
      </c>
      <c r="AR206" s="87">
        <f>'Январь 2020'!AW206</f>
        <v>0</v>
      </c>
      <c r="AS206" s="88">
        <f>'Январь 2020'!AX206</f>
        <v>0</v>
      </c>
      <c r="AT206" s="45">
        <f t="shared" si="5"/>
        <v>0</v>
      </c>
    </row>
    <row r="207" spans="1:46" ht="14.25" customHeight="1">
      <c r="A207" s="71">
        <f>'Январь 2020'!A207</f>
        <v>0</v>
      </c>
      <c r="B207" s="72">
        <f>'Январь 2020'!G207</f>
        <v>0</v>
      </c>
      <c r="C207" s="73">
        <f>'Январь 2020'!B207</f>
        <v>0</v>
      </c>
      <c r="D207" s="75"/>
      <c r="E207" s="75"/>
      <c r="F207" s="76"/>
      <c r="G207" s="153"/>
      <c r="H207" s="153"/>
      <c r="I207" s="75"/>
      <c r="J207" s="75"/>
      <c r="K207" s="76"/>
      <c r="L207" s="75"/>
      <c r="M207" s="76"/>
      <c r="N207" s="153"/>
      <c r="O207" s="153"/>
      <c r="P207" s="75"/>
      <c r="Q207" s="75"/>
      <c r="R207" s="75"/>
      <c r="S207" s="75"/>
      <c r="T207" s="76"/>
      <c r="U207" s="153"/>
      <c r="V207" s="153"/>
      <c r="W207" s="153"/>
      <c r="X207" s="75"/>
      <c r="Y207" s="75"/>
      <c r="Z207" s="75"/>
      <c r="AA207" s="76"/>
      <c r="AB207" s="153"/>
      <c r="AC207" s="153"/>
      <c r="AD207" s="75"/>
      <c r="AE207" s="75"/>
      <c r="AF207" s="75"/>
      <c r="AG207" s="75"/>
      <c r="AH207" s="80">
        <f t="shared" si="0"/>
        <v>0</v>
      </c>
      <c r="AI207" s="81">
        <f>'Март 2020'!AJ207-AH207</f>
        <v>0</v>
      </c>
      <c r="AJ207" s="82">
        <f t="shared" si="1"/>
        <v>0</v>
      </c>
      <c r="AK207" s="83">
        <f>'Март 2020'!AL207+AJ207</f>
        <v>0</v>
      </c>
      <c r="AL207" s="82">
        <f t="shared" si="2"/>
        <v>0</v>
      </c>
      <c r="AM207" s="84">
        <f>'Март 2020'!AN207+AL207</f>
        <v>0</v>
      </c>
      <c r="AN207" s="82">
        <f t="shared" si="3"/>
        <v>0</v>
      </c>
      <c r="AO207" s="85">
        <f>'Март 2020'!AP207+'Апрель 2020'!AN207</f>
        <v>0</v>
      </c>
      <c r="AP207" s="82">
        <f t="shared" si="4"/>
        <v>0</v>
      </c>
      <c r="AQ207" s="86">
        <f>'Март 2020'!AR207+'Апрель 2020'!AP207</f>
        <v>0</v>
      </c>
      <c r="AR207" s="87">
        <f>'Январь 2020'!AW207</f>
        <v>0</v>
      </c>
      <c r="AS207" s="88">
        <f>'Январь 2020'!AX207</f>
        <v>0</v>
      </c>
      <c r="AT207" s="45">
        <f t="shared" si="5"/>
        <v>0</v>
      </c>
    </row>
    <row r="208" spans="1:46" ht="14.25" customHeight="1">
      <c r="A208" s="71">
        <f>'Январь 2020'!A208</f>
        <v>0</v>
      </c>
      <c r="B208" s="72">
        <f>'Январь 2020'!G208</f>
        <v>0</v>
      </c>
      <c r="C208" s="73">
        <f>'Январь 2020'!B208</f>
        <v>0</v>
      </c>
      <c r="D208" s="75"/>
      <c r="E208" s="75"/>
      <c r="F208" s="76"/>
      <c r="G208" s="153"/>
      <c r="H208" s="153"/>
      <c r="I208" s="75"/>
      <c r="J208" s="75"/>
      <c r="K208" s="76"/>
      <c r="L208" s="75"/>
      <c r="M208" s="76"/>
      <c r="N208" s="153"/>
      <c r="O208" s="153"/>
      <c r="P208" s="75"/>
      <c r="Q208" s="75"/>
      <c r="R208" s="75"/>
      <c r="S208" s="75"/>
      <c r="T208" s="76"/>
      <c r="U208" s="153"/>
      <c r="V208" s="153"/>
      <c r="W208" s="153"/>
      <c r="X208" s="75"/>
      <c r="Y208" s="75"/>
      <c r="Z208" s="75"/>
      <c r="AA208" s="76"/>
      <c r="AB208" s="153"/>
      <c r="AC208" s="153"/>
      <c r="AD208" s="75"/>
      <c r="AE208" s="75"/>
      <c r="AF208" s="75"/>
      <c r="AG208" s="75"/>
      <c r="AH208" s="80">
        <f t="shared" si="0"/>
        <v>0</v>
      </c>
      <c r="AI208" s="81">
        <f>'Март 2020'!AJ208-AH208</f>
        <v>0</v>
      </c>
      <c r="AJ208" s="82">
        <f t="shared" si="1"/>
        <v>0</v>
      </c>
      <c r="AK208" s="83">
        <f>'Март 2020'!AL208+AJ208</f>
        <v>0</v>
      </c>
      <c r="AL208" s="82">
        <f t="shared" si="2"/>
        <v>0</v>
      </c>
      <c r="AM208" s="84">
        <f>'Март 2020'!AN208+AL208</f>
        <v>0</v>
      </c>
      <c r="AN208" s="82">
        <f t="shared" si="3"/>
        <v>0</v>
      </c>
      <c r="AO208" s="85">
        <f>'Март 2020'!AP208+'Апрель 2020'!AN208</f>
        <v>0</v>
      </c>
      <c r="AP208" s="82">
        <f t="shared" si="4"/>
        <v>0</v>
      </c>
      <c r="AQ208" s="86">
        <f>'Март 2020'!AR208+'Апрель 2020'!AP208</f>
        <v>0</v>
      </c>
      <c r="AR208" s="87">
        <f>'Январь 2020'!AW208</f>
        <v>0</v>
      </c>
      <c r="AS208" s="88">
        <f>'Январь 2020'!AX208</f>
        <v>0</v>
      </c>
      <c r="AT208" s="45">
        <f t="shared" si="5"/>
        <v>0</v>
      </c>
    </row>
    <row r="209" spans="1:46" ht="14.25" customHeight="1">
      <c r="A209" s="71">
        <f>'Январь 2020'!A209</f>
        <v>0</v>
      </c>
      <c r="B209" s="72">
        <f>'Январь 2020'!G209</f>
        <v>0</v>
      </c>
      <c r="C209" s="73">
        <f>'Январь 2020'!B209</f>
        <v>0</v>
      </c>
      <c r="D209" s="75"/>
      <c r="E209" s="75"/>
      <c r="F209" s="76"/>
      <c r="G209" s="153"/>
      <c r="H209" s="153"/>
      <c r="I209" s="75"/>
      <c r="J209" s="75"/>
      <c r="K209" s="76"/>
      <c r="L209" s="75"/>
      <c r="M209" s="76"/>
      <c r="N209" s="153"/>
      <c r="O209" s="153"/>
      <c r="P209" s="75"/>
      <c r="Q209" s="75"/>
      <c r="R209" s="75"/>
      <c r="S209" s="75"/>
      <c r="T209" s="76"/>
      <c r="U209" s="153"/>
      <c r="V209" s="153"/>
      <c r="W209" s="153"/>
      <c r="X209" s="75"/>
      <c r="Y209" s="75"/>
      <c r="Z209" s="75"/>
      <c r="AA209" s="76"/>
      <c r="AB209" s="153"/>
      <c r="AC209" s="153"/>
      <c r="AD209" s="75"/>
      <c r="AE209" s="75"/>
      <c r="AF209" s="75"/>
      <c r="AG209" s="75"/>
      <c r="AH209" s="80">
        <f t="shared" si="0"/>
        <v>0</v>
      </c>
      <c r="AI209" s="81">
        <f>'Март 2020'!AJ209-AH209</f>
        <v>0</v>
      </c>
      <c r="AJ209" s="82">
        <f t="shared" si="1"/>
        <v>0</v>
      </c>
      <c r="AK209" s="83">
        <f>'Март 2020'!AL209+AJ209</f>
        <v>0</v>
      </c>
      <c r="AL209" s="82">
        <f t="shared" si="2"/>
        <v>0</v>
      </c>
      <c r="AM209" s="84">
        <f>'Март 2020'!AN209+AL209</f>
        <v>0</v>
      </c>
      <c r="AN209" s="82">
        <f t="shared" si="3"/>
        <v>0</v>
      </c>
      <c r="AO209" s="85">
        <f>'Март 2020'!AP209+'Апрель 2020'!AN209</f>
        <v>0</v>
      </c>
      <c r="AP209" s="82">
        <f t="shared" si="4"/>
        <v>0</v>
      </c>
      <c r="AQ209" s="86">
        <f>'Март 2020'!AR209+'Апрель 2020'!AP209</f>
        <v>0</v>
      </c>
      <c r="AR209" s="87">
        <f>'Январь 2020'!AW209</f>
        <v>0</v>
      </c>
      <c r="AS209" s="88">
        <f>'Январь 2020'!AX209</f>
        <v>0</v>
      </c>
      <c r="AT209" s="45">
        <f t="shared" si="5"/>
        <v>0</v>
      </c>
    </row>
    <row r="210" spans="1:46" ht="14.25" customHeight="1">
      <c r="A210" s="71">
        <f>'Январь 2020'!A210</f>
        <v>0</v>
      </c>
      <c r="B210" s="72">
        <f>'Январь 2020'!G210</f>
        <v>0</v>
      </c>
      <c r="C210" s="73">
        <f>'Январь 2020'!B210</f>
        <v>0</v>
      </c>
      <c r="D210" s="75"/>
      <c r="E210" s="75"/>
      <c r="F210" s="76"/>
      <c r="G210" s="153"/>
      <c r="H210" s="153"/>
      <c r="I210" s="75"/>
      <c r="J210" s="75"/>
      <c r="K210" s="76"/>
      <c r="L210" s="75"/>
      <c r="M210" s="76"/>
      <c r="N210" s="153"/>
      <c r="O210" s="153"/>
      <c r="P210" s="75"/>
      <c r="Q210" s="75"/>
      <c r="R210" s="75"/>
      <c r="S210" s="75"/>
      <c r="T210" s="76"/>
      <c r="U210" s="153"/>
      <c r="V210" s="153"/>
      <c r="W210" s="153"/>
      <c r="X210" s="75"/>
      <c r="Y210" s="75"/>
      <c r="Z210" s="75"/>
      <c r="AA210" s="76"/>
      <c r="AB210" s="153"/>
      <c r="AC210" s="153"/>
      <c r="AD210" s="75"/>
      <c r="AE210" s="75"/>
      <c r="AF210" s="75"/>
      <c r="AG210" s="75"/>
      <c r="AH210" s="80">
        <f t="shared" si="0"/>
        <v>0</v>
      </c>
      <c r="AI210" s="81">
        <f>'Март 2020'!AJ210-AH210</f>
        <v>0</v>
      </c>
      <c r="AJ210" s="82">
        <f t="shared" si="1"/>
        <v>0</v>
      </c>
      <c r="AK210" s="83">
        <f>'Март 2020'!AL210+AJ210</f>
        <v>0</v>
      </c>
      <c r="AL210" s="82">
        <f t="shared" si="2"/>
        <v>0</v>
      </c>
      <c r="AM210" s="84">
        <f>'Март 2020'!AN210+AL210</f>
        <v>0</v>
      </c>
      <c r="AN210" s="82">
        <f t="shared" si="3"/>
        <v>0</v>
      </c>
      <c r="AO210" s="85">
        <f>'Март 2020'!AP210+'Апрель 2020'!AN210</f>
        <v>0</v>
      </c>
      <c r="AP210" s="82">
        <f t="shared" si="4"/>
        <v>0</v>
      </c>
      <c r="AQ210" s="86">
        <f>'Март 2020'!AR210+'Апрель 2020'!AP210</f>
        <v>0</v>
      </c>
      <c r="AR210" s="87">
        <f>'Январь 2020'!AW210</f>
        <v>0</v>
      </c>
      <c r="AS210" s="88">
        <f>'Январь 2020'!AX210</f>
        <v>0</v>
      </c>
      <c r="AT210" s="45">
        <f t="shared" si="5"/>
        <v>0</v>
      </c>
    </row>
    <row r="211" spans="1:46" ht="14.25" customHeight="1">
      <c r="A211" s="71">
        <f>'Январь 2020'!A211</f>
        <v>0</v>
      </c>
      <c r="B211" s="72">
        <f>'Январь 2020'!G211</f>
        <v>0</v>
      </c>
      <c r="C211" s="73">
        <f>'Январь 2020'!B211</f>
        <v>0</v>
      </c>
      <c r="D211" s="75"/>
      <c r="E211" s="75"/>
      <c r="F211" s="76"/>
      <c r="G211" s="153"/>
      <c r="H211" s="153"/>
      <c r="I211" s="75"/>
      <c r="J211" s="75"/>
      <c r="K211" s="76"/>
      <c r="L211" s="75"/>
      <c r="M211" s="76"/>
      <c r="N211" s="153"/>
      <c r="O211" s="153"/>
      <c r="P211" s="75"/>
      <c r="Q211" s="75"/>
      <c r="R211" s="75"/>
      <c r="S211" s="75"/>
      <c r="T211" s="76"/>
      <c r="U211" s="153"/>
      <c r="V211" s="153"/>
      <c r="W211" s="153"/>
      <c r="X211" s="75"/>
      <c r="Y211" s="75"/>
      <c r="Z211" s="75"/>
      <c r="AA211" s="76"/>
      <c r="AB211" s="153"/>
      <c r="AC211" s="153"/>
      <c r="AD211" s="75"/>
      <c r="AE211" s="75"/>
      <c r="AF211" s="75"/>
      <c r="AG211" s="75"/>
      <c r="AH211" s="80">
        <f t="shared" si="0"/>
        <v>0</v>
      </c>
      <c r="AI211" s="81">
        <f>'Март 2020'!AJ211-AH211</f>
        <v>0</v>
      </c>
      <c r="AJ211" s="82">
        <f t="shared" si="1"/>
        <v>0</v>
      </c>
      <c r="AK211" s="83">
        <f>'Март 2020'!AL211+AJ211</f>
        <v>0</v>
      </c>
      <c r="AL211" s="82">
        <f t="shared" si="2"/>
        <v>0</v>
      </c>
      <c r="AM211" s="84">
        <f>'Март 2020'!AN211+AL211</f>
        <v>0</v>
      </c>
      <c r="AN211" s="82">
        <f t="shared" si="3"/>
        <v>0</v>
      </c>
      <c r="AO211" s="85">
        <f>'Март 2020'!AP211+'Апрель 2020'!AN211</f>
        <v>0</v>
      </c>
      <c r="AP211" s="82">
        <f t="shared" si="4"/>
        <v>0</v>
      </c>
      <c r="AQ211" s="86">
        <f>'Март 2020'!AR211+'Апрель 2020'!AP211</f>
        <v>0</v>
      </c>
      <c r="AR211" s="87">
        <f>'Январь 2020'!AW211</f>
        <v>0</v>
      </c>
      <c r="AS211" s="88">
        <f>'Январь 2020'!AX211</f>
        <v>0</v>
      </c>
      <c r="AT211" s="45">
        <f t="shared" si="5"/>
        <v>0</v>
      </c>
    </row>
    <row r="212" spans="1:46" ht="14.25" customHeight="1">
      <c r="A212" s="71">
        <f>'Январь 2020'!A212</f>
        <v>0</v>
      </c>
      <c r="B212" s="72">
        <f>'Январь 2020'!G212</f>
        <v>0</v>
      </c>
      <c r="C212" s="73">
        <f>'Январь 2020'!B212</f>
        <v>0</v>
      </c>
      <c r="D212" s="75"/>
      <c r="E212" s="75"/>
      <c r="F212" s="76"/>
      <c r="G212" s="153"/>
      <c r="H212" s="153"/>
      <c r="I212" s="75"/>
      <c r="J212" s="75"/>
      <c r="K212" s="76"/>
      <c r="L212" s="75"/>
      <c r="M212" s="76"/>
      <c r="N212" s="153"/>
      <c r="O212" s="153"/>
      <c r="P212" s="75"/>
      <c r="Q212" s="75"/>
      <c r="R212" s="75"/>
      <c r="S212" s="75"/>
      <c r="T212" s="76"/>
      <c r="U212" s="153"/>
      <c r="V212" s="153"/>
      <c r="W212" s="153"/>
      <c r="X212" s="75"/>
      <c r="Y212" s="75"/>
      <c r="Z212" s="75"/>
      <c r="AA212" s="76"/>
      <c r="AB212" s="153"/>
      <c r="AC212" s="153"/>
      <c r="AD212" s="75"/>
      <c r="AE212" s="75"/>
      <c r="AF212" s="75"/>
      <c r="AG212" s="75"/>
      <c r="AH212" s="80">
        <f t="shared" si="0"/>
        <v>0</v>
      </c>
      <c r="AI212" s="81">
        <f>'Март 2020'!AJ212-AH212</f>
        <v>0</v>
      </c>
      <c r="AJ212" s="82">
        <f t="shared" si="1"/>
        <v>0</v>
      </c>
      <c r="AK212" s="83">
        <f>'Март 2020'!AL212+AJ212</f>
        <v>0</v>
      </c>
      <c r="AL212" s="82">
        <f t="shared" si="2"/>
        <v>0</v>
      </c>
      <c r="AM212" s="84">
        <f>'Март 2020'!AN212+AL212</f>
        <v>0</v>
      </c>
      <c r="AN212" s="82">
        <f t="shared" si="3"/>
        <v>0</v>
      </c>
      <c r="AO212" s="85">
        <f>'Март 2020'!AP212+'Апрель 2020'!AN212</f>
        <v>0</v>
      </c>
      <c r="AP212" s="82">
        <f t="shared" si="4"/>
        <v>0</v>
      </c>
      <c r="AQ212" s="86">
        <f>'Март 2020'!AR212+'Апрель 2020'!AP212</f>
        <v>0</v>
      </c>
      <c r="AR212" s="87">
        <f>'Январь 2020'!AW212</f>
        <v>0</v>
      </c>
      <c r="AS212" s="88">
        <f>'Январь 2020'!AX212</f>
        <v>0</v>
      </c>
      <c r="AT212" s="45">
        <f t="shared" si="5"/>
        <v>0</v>
      </c>
    </row>
    <row r="213" spans="1:46" ht="14.25" customHeight="1">
      <c r="A213" s="71">
        <f>'Январь 2020'!A213</f>
        <v>0</v>
      </c>
      <c r="B213" s="72">
        <f>'Январь 2020'!G213</f>
        <v>0</v>
      </c>
      <c r="C213" s="73">
        <f>'Январь 2020'!B213</f>
        <v>0</v>
      </c>
      <c r="D213" s="75"/>
      <c r="E213" s="75"/>
      <c r="F213" s="76"/>
      <c r="G213" s="153"/>
      <c r="H213" s="153"/>
      <c r="I213" s="75"/>
      <c r="J213" s="75"/>
      <c r="K213" s="76"/>
      <c r="L213" s="75"/>
      <c r="M213" s="76"/>
      <c r="N213" s="153"/>
      <c r="O213" s="153"/>
      <c r="P213" s="75"/>
      <c r="Q213" s="75"/>
      <c r="R213" s="75"/>
      <c r="S213" s="75"/>
      <c r="T213" s="76"/>
      <c r="U213" s="153"/>
      <c r="V213" s="153"/>
      <c r="W213" s="153"/>
      <c r="X213" s="75"/>
      <c r="Y213" s="75"/>
      <c r="Z213" s="75"/>
      <c r="AA213" s="76"/>
      <c r="AB213" s="153"/>
      <c r="AC213" s="153"/>
      <c r="AD213" s="75"/>
      <c r="AE213" s="75"/>
      <c r="AF213" s="75"/>
      <c r="AG213" s="75"/>
      <c r="AH213" s="80">
        <f t="shared" si="0"/>
        <v>0</v>
      </c>
      <c r="AI213" s="81">
        <f>'Март 2020'!AJ213-AH213</f>
        <v>0</v>
      </c>
      <c r="AJ213" s="82">
        <f t="shared" si="1"/>
        <v>0</v>
      </c>
      <c r="AK213" s="83">
        <f>'Март 2020'!AL213+AJ213</f>
        <v>0</v>
      </c>
      <c r="AL213" s="82">
        <f t="shared" si="2"/>
        <v>0</v>
      </c>
      <c r="AM213" s="84">
        <f>'Март 2020'!AN213+AL213</f>
        <v>0</v>
      </c>
      <c r="AN213" s="82">
        <f t="shared" si="3"/>
        <v>0</v>
      </c>
      <c r="AO213" s="85">
        <f>'Март 2020'!AP213+'Апрель 2020'!AN213</f>
        <v>0</v>
      </c>
      <c r="AP213" s="82">
        <f t="shared" si="4"/>
        <v>0</v>
      </c>
      <c r="AQ213" s="86">
        <f>'Март 2020'!AR213+'Апрель 2020'!AP213</f>
        <v>0</v>
      </c>
      <c r="AR213" s="87">
        <f>'Январь 2020'!AW213</f>
        <v>0</v>
      </c>
      <c r="AS213" s="88">
        <f>'Январь 2020'!AX213</f>
        <v>0</v>
      </c>
      <c r="AT213" s="45">
        <f t="shared" si="5"/>
        <v>0</v>
      </c>
    </row>
    <row r="214" spans="1:46" ht="14.25" customHeight="1">
      <c r="A214" s="71">
        <f>'Январь 2020'!A214</f>
        <v>0</v>
      </c>
      <c r="B214" s="72">
        <f>'Январь 2020'!G214</f>
        <v>0</v>
      </c>
      <c r="C214" s="73">
        <f>'Январь 2020'!B214</f>
        <v>0</v>
      </c>
      <c r="D214" s="75"/>
      <c r="E214" s="75"/>
      <c r="F214" s="76"/>
      <c r="G214" s="153"/>
      <c r="H214" s="153"/>
      <c r="I214" s="75"/>
      <c r="J214" s="75"/>
      <c r="K214" s="76"/>
      <c r="L214" s="75"/>
      <c r="M214" s="76"/>
      <c r="N214" s="153"/>
      <c r="O214" s="153"/>
      <c r="P214" s="75"/>
      <c r="Q214" s="75"/>
      <c r="R214" s="75"/>
      <c r="S214" s="75"/>
      <c r="T214" s="76"/>
      <c r="U214" s="153"/>
      <c r="V214" s="153"/>
      <c r="W214" s="153"/>
      <c r="X214" s="75"/>
      <c r="Y214" s="75"/>
      <c r="Z214" s="75"/>
      <c r="AA214" s="76"/>
      <c r="AB214" s="153"/>
      <c r="AC214" s="153"/>
      <c r="AD214" s="75"/>
      <c r="AE214" s="75"/>
      <c r="AF214" s="75"/>
      <c r="AG214" s="75"/>
      <c r="AH214" s="80">
        <f t="shared" si="0"/>
        <v>0</v>
      </c>
      <c r="AI214" s="81">
        <f>'Март 2020'!AJ214-AH214</f>
        <v>0</v>
      </c>
      <c r="AJ214" s="82">
        <f t="shared" si="1"/>
        <v>0</v>
      </c>
      <c r="AK214" s="83">
        <f>'Март 2020'!AL214+AJ214</f>
        <v>0</v>
      </c>
      <c r="AL214" s="82">
        <f t="shared" si="2"/>
        <v>0</v>
      </c>
      <c r="AM214" s="84">
        <f>'Март 2020'!AN214+AL214</f>
        <v>0</v>
      </c>
      <c r="AN214" s="82">
        <f t="shared" si="3"/>
        <v>0</v>
      </c>
      <c r="AO214" s="85">
        <f>'Март 2020'!AP214+'Апрель 2020'!AN214</f>
        <v>0</v>
      </c>
      <c r="AP214" s="82">
        <f t="shared" si="4"/>
        <v>0</v>
      </c>
      <c r="AQ214" s="86">
        <f>'Март 2020'!AR214+'Апрель 2020'!AP214</f>
        <v>0</v>
      </c>
      <c r="AR214" s="87">
        <f>'Январь 2020'!AW214</f>
        <v>0</v>
      </c>
      <c r="AS214" s="88">
        <f>'Январь 2020'!AX214</f>
        <v>0</v>
      </c>
      <c r="AT214" s="45">
        <f t="shared" si="5"/>
        <v>0</v>
      </c>
    </row>
    <row r="215" spans="1:46" ht="14.25" customHeight="1">
      <c r="A215" s="71">
        <f>'Январь 2020'!A215</f>
        <v>0</v>
      </c>
      <c r="B215" s="72">
        <f>'Январь 2020'!G215</f>
        <v>0</v>
      </c>
      <c r="C215" s="73">
        <f>'Январь 2020'!B215</f>
        <v>0</v>
      </c>
      <c r="D215" s="75"/>
      <c r="E215" s="75"/>
      <c r="F215" s="76"/>
      <c r="G215" s="153"/>
      <c r="H215" s="153"/>
      <c r="I215" s="75"/>
      <c r="J215" s="75"/>
      <c r="K215" s="76"/>
      <c r="L215" s="75"/>
      <c r="M215" s="76"/>
      <c r="N215" s="153"/>
      <c r="O215" s="153"/>
      <c r="P215" s="75"/>
      <c r="Q215" s="75"/>
      <c r="R215" s="75"/>
      <c r="S215" s="75"/>
      <c r="T215" s="76"/>
      <c r="U215" s="153"/>
      <c r="V215" s="153"/>
      <c r="W215" s="153"/>
      <c r="X215" s="75"/>
      <c r="Y215" s="75"/>
      <c r="Z215" s="75"/>
      <c r="AA215" s="76"/>
      <c r="AB215" s="153"/>
      <c r="AC215" s="153"/>
      <c r="AD215" s="75"/>
      <c r="AE215" s="75"/>
      <c r="AF215" s="75"/>
      <c r="AG215" s="75"/>
      <c r="AH215" s="80">
        <f t="shared" si="0"/>
        <v>0</v>
      </c>
      <c r="AI215" s="81">
        <f>'Март 2020'!AJ215-AH215</f>
        <v>0</v>
      </c>
      <c r="AJ215" s="82">
        <f t="shared" si="1"/>
        <v>0</v>
      </c>
      <c r="AK215" s="83">
        <f>'Март 2020'!AL215+AJ215</f>
        <v>0</v>
      </c>
      <c r="AL215" s="82">
        <f t="shared" si="2"/>
        <v>0</v>
      </c>
      <c r="AM215" s="84">
        <f>'Март 2020'!AN215+AL215</f>
        <v>0</v>
      </c>
      <c r="AN215" s="82">
        <f t="shared" si="3"/>
        <v>0</v>
      </c>
      <c r="AO215" s="85">
        <f>'Март 2020'!AP215+'Апрель 2020'!AN215</f>
        <v>0</v>
      </c>
      <c r="AP215" s="82">
        <f t="shared" si="4"/>
        <v>0</v>
      </c>
      <c r="AQ215" s="86">
        <f>'Март 2020'!AR215+'Апрель 2020'!AP215</f>
        <v>0</v>
      </c>
      <c r="AR215" s="87">
        <f>'Январь 2020'!AW215</f>
        <v>0</v>
      </c>
      <c r="AS215" s="88">
        <f>'Январь 2020'!AX215</f>
        <v>0</v>
      </c>
      <c r="AT215" s="45">
        <f t="shared" si="5"/>
        <v>0</v>
      </c>
    </row>
    <row r="216" spans="1:46" ht="14.25" customHeight="1">
      <c r="A216" s="71">
        <f>'Январь 2020'!A216</f>
        <v>0</v>
      </c>
      <c r="B216" s="72">
        <f>'Январь 2020'!G216</f>
        <v>0</v>
      </c>
      <c r="C216" s="73">
        <f>'Январь 2020'!B216</f>
        <v>0</v>
      </c>
      <c r="D216" s="75"/>
      <c r="E216" s="75"/>
      <c r="F216" s="76"/>
      <c r="G216" s="153"/>
      <c r="H216" s="153"/>
      <c r="I216" s="75"/>
      <c r="J216" s="75"/>
      <c r="K216" s="76"/>
      <c r="L216" s="75"/>
      <c r="M216" s="76"/>
      <c r="N216" s="153"/>
      <c r="O216" s="153"/>
      <c r="P216" s="75"/>
      <c r="Q216" s="75"/>
      <c r="R216" s="75"/>
      <c r="S216" s="75"/>
      <c r="T216" s="76"/>
      <c r="U216" s="153"/>
      <c r="V216" s="153"/>
      <c r="W216" s="153"/>
      <c r="X216" s="75"/>
      <c r="Y216" s="75"/>
      <c r="Z216" s="75"/>
      <c r="AA216" s="76"/>
      <c r="AB216" s="153"/>
      <c r="AC216" s="153"/>
      <c r="AD216" s="75"/>
      <c r="AE216" s="75"/>
      <c r="AF216" s="75"/>
      <c r="AG216" s="75"/>
      <c r="AH216" s="80">
        <f t="shared" si="0"/>
        <v>0</v>
      </c>
      <c r="AI216" s="81">
        <f>'Март 2020'!AJ216-AH216</f>
        <v>0</v>
      </c>
      <c r="AJ216" s="82">
        <f t="shared" si="1"/>
        <v>0</v>
      </c>
      <c r="AK216" s="83">
        <f>'Март 2020'!AL216+AJ216</f>
        <v>0</v>
      </c>
      <c r="AL216" s="82">
        <f t="shared" si="2"/>
        <v>0</v>
      </c>
      <c r="AM216" s="84">
        <f>'Март 2020'!AN216+AL216</f>
        <v>0</v>
      </c>
      <c r="AN216" s="82">
        <f t="shared" si="3"/>
        <v>0</v>
      </c>
      <c r="AO216" s="85">
        <f>'Март 2020'!AP216+'Апрель 2020'!AN216</f>
        <v>0</v>
      </c>
      <c r="AP216" s="82">
        <f t="shared" si="4"/>
        <v>0</v>
      </c>
      <c r="AQ216" s="86">
        <f>'Март 2020'!AR216+'Апрель 2020'!AP216</f>
        <v>0</v>
      </c>
      <c r="AR216" s="87">
        <f>'Январь 2020'!AW216</f>
        <v>0</v>
      </c>
      <c r="AS216" s="88">
        <f>'Январь 2020'!AX216</f>
        <v>0</v>
      </c>
      <c r="AT216" s="45">
        <f t="shared" si="5"/>
        <v>0</v>
      </c>
    </row>
    <row r="217" spans="1:46" ht="14.25" customHeight="1">
      <c r="A217" s="71">
        <f>'Январь 2020'!A217</f>
        <v>0</v>
      </c>
      <c r="B217" s="72">
        <f>'Январь 2020'!G217</f>
        <v>0</v>
      </c>
      <c r="C217" s="73">
        <f>'Январь 2020'!B217</f>
        <v>0</v>
      </c>
      <c r="D217" s="75"/>
      <c r="E217" s="75"/>
      <c r="F217" s="76"/>
      <c r="G217" s="153"/>
      <c r="H217" s="153"/>
      <c r="I217" s="75"/>
      <c r="J217" s="75"/>
      <c r="K217" s="76"/>
      <c r="L217" s="75"/>
      <c r="M217" s="76"/>
      <c r="N217" s="153"/>
      <c r="O217" s="153"/>
      <c r="P217" s="75"/>
      <c r="Q217" s="75"/>
      <c r="R217" s="75"/>
      <c r="S217" s="75"/>
      <c r="T217" s="76"/>
      <c r="U217" s="153"/>
      <c r="V217" s="153"/>
      <c r="W217" s="153"/>
      <c r="X217" s="75"/>
      <c r="Y217" s="75"/>
      <c r="Z217" s="75"/>
      <c r="AA217" s="76"/>
      <c r="AB217" s="153"/>
      <c r="AC217" s="153"/>
      <c r="AD217" s="75"/>
      <c r="AE217" s="75"/>
      <c r="AF217" s="75"/>
      <c r="AG217" s="75"/>
      <c r="AH217" s="80">
        <f t="shared" si="0"/>
        <v>0</v>
      </c>
      <c r="AI217" s="81">
        <f>'Март 2020'!AJ217-AH217</f>
        <v>0</v>
      </c>
      <c r="AJ217" s="82">
        <f t="shared" si="1"/>
        <v>0</v>
      </c>
      <c r="AK217" s="83">
        <f>'Март 2020'!AL217+AJ217</f>
        <v>0</v>
      </c>
      <c r="AL217" s="82">
        <f t="shared" si="2"/>
        <v>0</v>
      </c>
      <c r="AM217" s="84">
        <f>'Март 2020'!AN217+AL217</f>
        <v>0</v>
      </c>
      <c r="AN217" s="82">
        <f t="shared" si="3"/>
        <v>0</v>
      </c>
      <c r="AO217" s="85">
        <f>'Март 2020'!AP217+'Апрель 2020'!AN217</f>
        <v>0</v>
      </c>
      <c r="AP217" s="82">
        <f t="shared" si="4"/>
        <v>0</v>
      </c>
      <c r="AQ217" s="86">
        <f>'Март 2020'!AR217+'Апрель 2020'!AP217</f>
        <v>0</v>
      </c>
      <c r="AR217" s="87">
        <f>'Январь 2020'!AW217</f>
        <v>0</v>
      </c>
      <c r="AS217" s="88">
        <f>'Январь 2020'!AX217</f>
        <v>0</v>
      </c>
      <c r="AT217" s="45">
        <f t="shared" si="5"/>
        <v>0</v>
      </c>
    </row>
    <row r="218" spans="1:46" ht="14.25" customHeight="1">
      <c r="A218" s="71">
        <f>'Январь 2020'!A218</f>
        <v>0</v>
      </c>
      <c r="B218" s="72">
        <f>'Январь 2020'!G218</f>
        <v>0</v>
      </c>
      <c r="C218" s="73">
        <f>'Январь 2020'!B218</f>
        <v>0</v>
      </c>
      <c r="D218" s="75"/>
      <c r="E218" s="75"/>
      <c r="F218" s="76"/>
      <c r="G218" s="153"/>
      <c r="H218" s="153"/>
      <c r="I218" s="75"/>
      <c r="J218" s="75"/>
      <c r="K218" s="76"/>
      <c r="L218" s="75"/>
      <c r="M218" s="76"/>
      <c r="N218" s="153"/>
      <c r="O218" s="153"/>
      <c r="P218" s="75"/>
      <c r="Q218" s="75"/>
      <c r="R218" s="75"/>
      <c r="S218" s="75"/>
      <c r="T218" s="76"/>
      <c r="U218" s="153"/>
      <c r="V218" s="153"/>
      <c r="W218" s="153"/>
      <c r="X218" s="75"/>
      <c r="Y218" s="75"/>
      <c r="Z218" s="75"/>
      <c r="AA218" s="76"/>
      <c r="AB218" s="153"/>
      <c r="AC218" s="153"/>
      <c r="AD218" s="75"/>
      <c r="AE218" s="75"/>
      <c r="AF218" s="75"/>
      <c r="AG218" s="75"/>
      <c r="AH218" s="80">
        <f t="shared" si="0"/>
        <v>0</v>
      </c>
      <c r="AI218" s="81">
        <f>'Март 2020'!AJ218-AH218</f>
        <v>0</v>
      </c>
      <c r="AJ218" s="82">
        <f t="shared" si="1"/>
        <v>0</v>
      </c>
      <c r="AK218" s="83">
        <f>'Март 2020'!AL218+AJ218</f>
        <v>0</v>
      </c>
      <c r="AL218" s="82">
        <f t="shared" si="2"/>
        <v>0</v>
      </c>
      <c r="AM218" s="84">
        <f>'Март 2020'!AN218+AL218</f>
        <v>0</v>
      </c>
      <c r="AN218" s="82">
        <f t="shared" si="3"/>
        <v>0</v>
      </c>
      <c r="AO218" s="85">
        <f>'Март 2020'!AP218+'Апрель 2020'!AN218</f>
        <v>0</v>
      </c>
      <c r="AP218" s="82">
        <f t="shared" si="4"/>
        <v>0</v>
      </c>
      <c r="AQ218" s="86">
        <f>'Март 2020'!AR218+'Апрель 2020'!AP218</f>
        <v>0</v>
      </c>
      <c r="AR218" s="87">
        <f>'Январь 2020'!AW218</f>
        <v>0</v>
      </c>
      <c r="AS218" s="88">
        <f>'Январь 2020'!AX218</f>
        <v>0</v>
      </c>
      <c r="AT218" s="45">
        <f t="shared" si="5"/>
        <v>0</v>
      </c>
    </row>
    <row r="219" spans="1:46" ht="14.25" customHeight="1">
      <c r="A219" s="71">
        <f>'Январь 2020'!A219</f>
        <v>0</v>
      </c>
      <c r="B219" s="72">
        <f>'Январь 2020'!G219</f>
        <v>0</v>
      </c>
      <c r="C219" s="73">
        <f>'Январь 2020'!B219</f>
        <v>0</v>
      </c>
      <c r="D219" s="75"/>
      <c r="E219" s="75"/>
      <c r="F219" s="76"/>
      <c r="G219" s="153"/>
      <c r="H219" s="153"/>
      <c r="I219" s="75"/>
      <c r="J219" s="75"/>
      <c r="K219" s="76"/>
      <c r="L219" s="75"/>
      <c r="M219" s="76"/>
      <c r="N219" s="153"/>
      <c r="O219" s="153"/>
      <c r="P219" s="75"/>
      <c r="Q219" s="75"/>
      <c r="R219" s="75"/>
      <c r="S219" s="75"/>
      <c r="T219" s="76"/>
      <c r="U219" s="153"/>
      <c r="V219" s="153"/>
      <c r="W219" s="153"/>
      <c r="X219" s="75"/>
      <c r="Y219" s="75"/>
      <c r="Z219" s="75"/>
      <c r="AA219" s="76"/>
      <c r="AB219" s="153"/>
      <c r="AC219" s="153"/>
      <c r="AD219" s="75"/>
      <c r="AE219" s="75"/>
      <c r="AF219" s="75"/>
      <c r="AG219" s="75"/>
      <c r="AH219" s="80">
        <f t="shared" si="0"/>
        <v>0</v>
      </c>
      <c r="AI219" s="81">
        <f>'Март 2020'!AJ219-AH219</f>
        <v>0</v>
      </c>
      <c r="AJ219" s="82">
        <f t="shared" si="1"/>
        <v>0</v>
      </c>
      <c r="AK219" s="83">
        <f>'Март 2020'!AL219+AJ219</f>
        <v>0</v>
      </c>
      <c r="AL219" s="82">
        <f t="shared" si="2"/>
        <v>0</v>
      </c>
      <c r="AM219" s="84">
        <f>'Март 2020'!AN219+AL219</f>
        <v>0</v>
      </c>
      <c r="AN219" s="82">
        <f t="shared" si="3"/>
        <v>0</v>
      </c>
      <c r="AO219" s="85">
        <f>'Март 2020'!AP219+'Апрель 2020'!AN219</f>
        <v>0</v>
      </c>
      <c r="AP219" s="82">
        <f t="shared" si="4"/>
        <v>0</v>
      </c>
      <c r="AQ219" s="86">
        <f>'Март 2020'!AR219+'Апрель 2020'!AP219</f>
        <v>0</v>
      </c>
      <c r="AR219" s="87">
        <f>'Январь 2020'!AW219</f>
        <v>0</v>
      </c>
      <c r="AS219" s="88">
        <f>'Январь 2020'!AX219</f>
        <v>0</v>
      </c>
      <c r="AT219" s="45">
        <f t="shared" si="5"/>
        <v>0</v>
      </c>
    </row>
    <row r="220" spans="1:46" ht="14.25" customHeight="1">
      <c r="A220" s="71">
        <f>'Январь 2020'!A220</f>
        <v>0</v>
      </c>
      <c r="B220" s="72">
        <f>'Январь 2020'!G220</f>
        <v>0</v>
      </c>
      <c r="C220" s="73">
        <f>'Январь 2020'!B220</f>
        <v>0</v>
      </c>
      <c r="D220" s="75"/>
      <c r="E220" s="75"/>
      <c r="F220" s="76"/>
      <c r="G220" s="153"/>
      <c r="H220" s="153"/>
      <c r="I220" s="75"/>
      <c r="J220" s="75"/>
      <c r="K220" s="76"/>
      <c r="L220" s="75"/>
      <c r="M220" s="76"/>
      <c r="N220" s="153"/>
      <c r="O220" s="153"/>
      <c r="P220" s="75"/>
      <c r="Q220" s="75"/>
      <c r="R220" s="75"/>
      <c r="S220" s="75"/>
      <c r="T220" s="76"/>
      <c r="U220" s="153"/>
      <c r="V220" s="153"/>
      <c r="W220" s="153"/>
      <c r="X220" s="75"/>
      <c r="Y220" s="75"/>
      <c r="Z220" s="75"/>
      <c r="AA220" s="76"/>
      <c r="AB220" s="153"/>
      <c r="AC220" s="153"/>
      <c r="AD220" s="75"/>
      <c r="AE220" s="75"/>
      <c r="AF220" s="75"/>
      <c r="AG220" s="75"/>
      <c r="AH220" s="80">
        <f t="shared" si="0"/>
        <v>0</v>
      </c>
      <c r="AI220" s="81">
        <f>'Март 2020'!AJ220-AH220</f>
        <v>0</v>
      </c>
      <c r="AJ220" s="82">
        <f t="shared" si="1"/>
        <v>0</v>
      </c>
      <c r="AK220" s="83">
        <f>'Март 2020'!AL220+AJ220</f>
        <v>0</v>
      </c>
      <c r="AL220" s="82">
        <f t="shared" si="2"/>
        <v>0</v>
      </c>
      <c r="AM220" s="84">
        <f>'Март 2020'!AN220+AL220</f>
        <v>0</v>
      </c>
      <c r="AN220" s="82">
        <f t="shared" si="3"/>
        <v>0</v>
      </c>
      <c r="AO220" s="85">
        <f>'Март 2020'!AP220+'Апрель 2020'!AN220</f>
        <v>0</v>
      </c>
      <c r="AP220" s="82">
        <f t="shared" si="4"/>
        <v>0</v>
      </c>
      <c r="AQ220" s="86">
        <f>'Март 2020'!AR220+'Апрель 2020'!AP220</f>
        <v>0</v>
      </c>
      <c r="AR220" s="87">
        <f>'Январь 2020'!AW220</f>
        <v>0</v>
      </c>
      <c r="AS220" s="88">
        <f>'Январь 2020'!AX220</f>
        <v>0</v>
      </c>
      <c r="AT220" s="45">
        <f t="shared" si="5"/>
        <v>0</v>
      </c>
    </row>
    <row r="221" spans="1:46" ht="14.25" customHeight="1">
      <c r="A221" s="71">
        <f>'Январь 2020'!A221</f>
        <v>0</v>
      </c>
      <c r="B221" s="72">
        <f>'Январь 2020'!G221</f>
        <v>0</v>
      </c>
      <c r="C221" s="257">
        <f>'Январь 2020'!B221</f>
        <v>0</v>
      </c>
      <c r="D221" s="75"/>
      <c r="E221" s="75"/>
      <c r="F221" s="76"/>
      <c r="G221" s="153"/>
      <c r="H221" s="153"/>
      <c r="I221" s="75"/>
      <c r="J221" s="75"/>
      <c r="K221" s="76"/>
      <c r="L221" s="75"/>
      <c r="M221" s="76"/>
      <c r="N221" s="153"/>
      <c r="O221" s="153"/>
      <c r="P221" s="75"/>
      <c r="Q221" s="75"/>
      <c r="R221" s="75"/>
      <c r="S221" s="75"/>
      <c r="T221" s="76"/>
      <c r="U221" s="153"/>
      <c r="V221" s="153"/>
      <c r="W221" s="153"/>
      <c r="X221" s="75"/>
      <c r="Y221" s="75"/>
      <c r="Z221" s="75"/>
      <c r="AA221" s="76"/>
      <c r="AB221" s="153"/>
      <c r="AC221" s="153"/>
      <c r="AD221" s="75"/>
      <c r="AE221" s="75"/>
      <c r="AF221" s="75"/>
      <c r="AG221" s="75"/>
      <c r="AH221" s="80">
        <f t="shared" si="0"/>
        <v>0</v>
      </c>
      <c r="AI221" s="81">
        <f>'Март 2020'!AJ221-AH221</f>
        <v>0</v>
      </c>
      <c r="AJ221" s="82">
        <f t="shared" si="1"/>
        <v>0</v>
      </c>
      <c r="AK221" s="83">
        <f>'Март 2020'!AL221+AJ221</f>
        <v>0</v>
      </c>
      <c r="AL221" s="82">
        <f t="shared" si="2"/>
        <v>0</v>
      </c>
      <c r="AM221" s="84">
        <f>'Март 2020'!AN221+AL221</f>
        <v>0</v>
      </c>
      <c r="AN221" s="82">
        <f t="shared" si="3"/>
        <v>0</v>
      </c>
      <c r="AO221" s="85">
        <f>'Март 2020'!AP221+'Апрель 2020'!AN221</f>
        <v>0</v>
      </c>
      <c r="AP221" s="82">
        <f t="shared" si="4"/>
        <v>0</v>
      </c>
      <c r="AQ221" s="86">
        <f>'Март 2020'!AR221+'Апрель 2020'!AP221</f>
        <v>0</v>
      </c>
      <c r="AR221" s="87">
        <f>'Январь 2020'!AW221</f>
        <v>0</v>
      </c>
      <c r="AS221" s="88">
        <f>'Январь 2020'!AX221</f>
        <v>0</v>
      </c>
      <c r="AT221" s="45">
        <f t="shared" si="5"/>
        <v>0</v>
      </c>
    </row>
    <row r="222" spans="1:46" ht="14.25" customHeight="1">
      <c r="A222" s="71">
        <f>'Январь 2020'!A222</f>
        <v>0</v>
      </c>
      <c r="B222" s="72">
        <f>'Январь 2020'!G222</f>
        <v>0</v>
      </c>
      <c r="C222" s="73">
        <f>'Январь 2020'!B222</f>
        <v>0</v>
      </c>
      <c r="D222" s="75"/>
      <c r="E222" s="75"/>
      <c r="F222" s="76"/>
      <c r="G222" s="153"/>
      <c r="H222" s="153"/>
      <c r="I222" s="75"/>
      <c r="J222" s="75"/>
      <c r="K222" s="76"/>
      <c r="L222" s="75"/>
      <c r="M222" s="76"/>
      <c r="N222" s="153"/>
      <c r="O222" s="153"/>
      <c r="P222" s="75"/>
      <c r="Q222" s="75"/>
      <c r="R222" s="75"/>
      <c r="S222" s="75"/>
      <c r="T222" s="76"/>
      <c r="U222" s="153"/>
      <c r="V222" s="153"/>
      <c r="W222" s="153"/>
      <c r="X222" s="75"/>
      <c r="Y222" s="75"/>
      <c r="Z222" s="75"/>
      <c r="AA222" s="76"/>
      <c r="AB222" s="153"/>
      <c r="AC222" s="153"/>
      <c r="AD222" s="75"/>
      <c r="AE222" s="75"/>
      <c r="AF222" s="75"/>
      <c r="AG222" s="75"/>
      <c r="AH222" s="80">
        <f t="shared" si="0"/>
        <v>0</v>
      </c>
      <c r="AI222" s="81">
        <f>'Март 2020'!AJ222-AH222</f>
        <v>0</v>
      </c>
      <c r="AJ222" s="82">
        <f t="shared" si="1"/>
        <v>0</v>
      </c>
      <c r="AK222" s="83">
        <f>'Март 2020'!AL222+AJ222</f>
        <v>0</v>
      </c>
      <c r="AL222" s="82">
        <f t="shared" si="2"/>
        <v>0</v>
      </c>
      <c r="AM222" s="84">
        <f>'Март 2020'!AN222+AL222</f>
        <v>0</v>
      </c>
      <c r="AN222" s="82">
        <f t="shared" si="3"/>
        <v>0</v>
      </c>
      <c r="AO222" s="85">
        <f>'Март 2020'!AP222+'Апрель 2020'!AN222</f>
        <v>0</v>
      </c>
      <c r="AP222" s="82">
        <f t="shared" si="4"/>
        <v>0</v>
      </c>
      <c r="AQ222" s="86">
        <f>'Март 2020'!AR222+'Апрель 2020'!AP222</f>
        <v>0</v>
      </c>
      <c r="AR222" s="87">
        <f>'Январь 2020'!AW222</f>
        <v>0</v>
      </c>
      <c r="AS222" s="88">
        <f>'Январь 2020'!AX222</f>
        <v>0</v>
      </c>
      <c r="AT222" s="45">
        <f t="shared" si="5"/>
        <v>0</v>
      </c>
    </row>
    <row r="223" spans="1:46" ht="14.25" customHeight="1">
      <c r="A223" s="71">
        <f>'Январь 2020'!A223</f>
        <v>0</v>
      </c>
      <c r="B223" s="72">
        <f>'Январь 2020'!G223</f>
        <v>0</v>
      </c>
      <c r="C223" s="73">
        <f>'Январь 2020'!B223</f>
        <v>0</v>
      </c>
      <c r="D223" s="75"/>
      <c r="E223" s="75"/>
      <c r="F223" s="76"/>
      <c r="G223" s="153"/>
      <c r="H223" s="153"/>
      <c r="I223" s="75"/>
      <c r="J223" s="75"/>
      <c r="K223" s="76"/>
      <c r="L223" s="75"/>
      <c r="M223" s="76"/>
      <c r="N223" s="153"/>
      <c r="O223" s="153"/>
      <c r="P223" s="75"/>
      <c r="Q223" s="75"/>
      <c r="R223" s="75"/>
      <c r="S223" s="75"/>
      <c r="T223" s="76"/>
      <c r="U223" s="153"/>
      <c r="V223" s="153"/>
      <c r="W223" s="153"/>
      <c r="X223" s="75"/>
      <c r="Y223" s="75"/>
      <c r="Z223" s="75"/>
      <c r="AA223" s="76"/>
      <c r="AB223" s="153"/>
      <c r="AC223" s="153"/>
      <c r="AD223" s="75"/>
      <c r="AE223" s="75"/>
      <c r="AF223" s="75"/>
      <c r="AG223" s="75"/>
      <c r="AH223" s="80">
        <f t="shared" si="0"/>
        <v>0</v>
      </c>
      <c r="AI223" s="81">
        <f>'Март 2020'!AJ223-AH223</f>
        <v>0</v>
      </c>
      <c r="AJ223" s="82">
        <f t="shared" si="1"/>
        <v>0</v>
      </c>
      <c r="AK223" s="83">
        <f>'Март 2020'!AL223+AJ223</f>
        <v>0</v>
      </c>
      <c r="AL223" s="82">
        <f t="shared" si="2"/>
        <v>0</v>
      </c>
      <c r="AM223" s="84">
        <f>'Март 2020'!AN223+AL223</f>
        <v>0</v>
      </c>
      <c r="AN223" s="82">
        <f t="shared" si="3"/>
        <v>0</v>
      </c>
      <c r="AO223" s="85">
        <f>'Март 2020'!AP223+'Апрель 2020'!AN223</f>
        <v>0</v>
      </c>
      <c r="AP223" s="82">
        <f t="shared" si="4"/>
        <v>0</v>
      </c>
      <c r="AQ223" s="86">
        <f>'Март 2020'!AR223+'Апрель 2020'!AP223</f>
        <v>0</v>
      </c>
      <c r="AR223" s="87">
        <f>'Январь 2020'!AW223</f>
        <v>0</v>
      </c>
      <c r="AS223" s="88">
        <f>'Январь 2020'!AX223</f>
        <v>0</v>
      </c>
      <c r="AT223" s="45">
        <f t="shared" si="5"/>
        <v>0</v>
      </c>
    </row>
    <row r="224" spans="1:46" ht="14.25" customHeight="1">
      <c r="A224" s="71">
        <f>'Январь 2020'!A224</f>
        <v>0</v>
      </c>
      <c r="B224" s="72">
        <f>'Январь 2020'!G224</f>
        <v>0</v>
      </c>
      <c r="C224" s="73">
        <f>'Январь 2020'!B224</f>
        <v>0</v>
      </c>
      <c r="D224" s="75"/>
      <c r="E224" s="75"/>
      <c r="F224" s="76"/>
      <c r="G224" s="153"/>
      <c r="H224" s="153"/>
      <c r="I224" s="75"/>
      <c r="J224" s="75"/>
      <c r="K224" s="76"/>
      <c r="L224" s="75"/>
      <c r="M224" s="76"/>
      <c r="N224" s="153"/>
      <c r="O224" s="153"/>
      <c r="P224" s="75"/>
      <c r="Q224" s="75"/>
      <c r="R224" s="75"/>
      <c r="S224" s="75"/>
      <c r="T224" s="76"/>
      <c r="U224" s="153"/>
      <c r="V224" s="153"/>
      <c r="W224" s="153"/>
      <c r="X224" s="75"/>
      <c r="Y224" s="75"/>
      <c r="Z224" s="75"/>
      <c r="AA224" s="76"/>
      <c r="AB224" s="153"/>
      <c r="AC224" s="153"/>
      <c r="AD224" s="75"/>
      <c r="AE224" s="75"/>
      <c r="AF224" s="75"/>
      <c r="AG224" s="75"/>
      <c r="AH224" s="80">
        <f t="shared" si="0"/>
        <v>0</v>
      </c>
      <c r="AI224" s="81">
        <f>'Март 2020'!AJ224-AH224</f>
        <v>0</v>
      </c>
      <c r="AJ224" s="82">
        <f t="shared" si="1"/>
        <v>0</v>
      </c>
      <c r="AK224" s="83">
        <f>'Март 2020'!AL224+AJ224</f>
        <v>0</v>
      </c>
      <c r="AL224" s="82">
        <f t="shared" si="2"/>
        <v>0</v>
      </c>
      <c r="AM224" s="84">
        <f>'Март 2020'!AN224+AL224</f>
        <v>0</v>
      </c>
      <c r="AN224" s="82">
        <f t="shared" si="3"/>
        <v>0</v>
      </c>
      <c r="AO224" s="85">
        <f>'Март 2020'!AP224+'Апрель 2020'!AN224</f>
        <v>0</v>
      </c>
      <c r="AP224" s="82">
        <f t="shared" si="4"/>
        <v>0</v>
      </c>
      <c r="AQ224" s="86">
        <f>'Март 2020'!AR224+'Апрель 2020'!AP224</f>
        <v>0</v>
      </c>
      <c r="AR224" s="87">
        <f>'Январь 2020'!AW224</f>
        <v>0</v>
      </c>
      <c r="AS224" s="88">
        <f>'Январь 2020'!AX224</f>
        <v>0</v>
      </c>
      <c r="AT224" s="45">
        <f t="shared" si="5"/>
        <v>0</v>
      </c>
    </row>
    <row r="225" spans="1:46" ht="14.25" customHeight="1">
      <c r="A225" s="71">
        <f>'Январь 2020'!A225</f>
        <v>0</v>
      </c>
      <c r="B225" s="72">
        <f>'Январь 2020'!G225</f>
        <v>0</v>
      </c>
      <c r="C225" s="73">
        <f>'Январь 2020'!B225</f>
        <v>0</v>
      </c>
      <c r="D225" s="75"/>
      <c r="E225" s="75"/>
      <c r="F225" s="76"/>
      <c r="G225" s="153"/>
      <c r="H225" s="153"/>
      <c r="I225" s="75"/>
      <c r="J225" s="75"/>
      <c r="K225" s="76"/>
      <c r="L225" s="75"/>
      <c r="M225" s="76"/>
      <c r="N225" s="153"/>
      <c r="O225" s="153"/>
      <c r="P225" s="75"/>
      <c r="Q225" s="75"/>
      <c r="R225" s="75"/>
      <c r="S225" s="75"/>
      <c r="T225" s="76"/>
      <c r="U225" s="153"/>
      <c r="V225" s="153"/>
      <c r="W225" s="153"/>
      <c r="X225" s="75"/>
      <c r="Y225" s="75"/>
      <c r="Z225" s="75"/>
      <c r="AA225" s="76"/>
      <c r="AB225" s="153"/>
      <c r="AC225" s="153"/>
      <c r="AD225" s="75"/>
      <c r="AE225" s="75"/>
      <c r="AF225" s="75"/>
      <c r="AG225" s="75"/>
      <c r="AH225" s="80">
        <f t="shared" si="0"/>
        <v>0</v>
      </c>
      <c r="AI225" s="81">
        <f>'Март 2020'!AJ225-AH225</f>
        <v>0</v>
      </c>
      <c r="AJ225" s="82">
        <f t="shared" si="1"/>
        <v>0</v>
      </c>
      <c r="AK225" s="83">
        <f>'Март 2020'!AL225+AJ225</f>
        <v>0</v>
      </c>
      <c r="AL225" s="82">
        <f t="shared" si="2"/>
        <v>0</v>
      </c>
      <c r="AM225" s="84">
        <f>'Март 2020'!AN225+AL225</f>
        <v>0</v>
      </c>
      <c r="AN225" s="82">
        <f t="shared" si="3"/>
        <v>0</v>
      </c>
      <c r="AO225" s="85">
        <f>'Март 2020'!AP225+'Апрель 2020'!AN225</f>
        <v>0</v>
      </c>
      <c r="AP225" s="82">
        <f t="shared" si="4"/>
        <v>0</v>
      </c>
      <c r="AQ225" s="86">
        <f>'Март 2020'!AR225+'Апрель 2020'!AP225</f>
        <v>0</v>
      </c>
      <c r="AR225" s="87">
        <f>'Январь 2020'!AW225</f>
        <v>0</v>
      </c>
      <c r="AS225" s="88">
        <f>'Январь 2020'!AX225</f>
        <v>0</v>
      </c>
      <c r="AT225" s="45">
        <f t="shared" si="5"/>
        <v>0</v>
      </c>
    </row>
    <row r="226" spans="1:46" ht="14.25" customHeight="1">
      <c r="A226" s="71">
        <f>'Январь 2020'!A226</f>
        <v>0</v>
      </c>
      <c r="B226" s="72">
        <f>'Январь 2020'!G226</f>
        <v>0</v>
      </c>
      <c r="C226" s="73">
        <f>'Январь 2020'!B226</f>
        <v>0</v>
      </c>
      <c r="D226" s="75"/>
      <c r="E226" s="75"/>
      <c r="F226" s="76"/>
      <c r="G226" s="153"/>
      <c r="H226" s="153"/>
      <c r="I226" s="75"/>
      <c r="J226" s="75"/>
      <c r="K226" s="76"/>
      <c r="L226" s="75"/>
      <c r="M226" s="76"/>
      <c r="N226" s="153"/>
      <c r="O226" s="153"/>
      <c r="P226" s="75"/>
      <c r="Q226" s="75"/>
      <c r="R226" s="75"/>
      <c r="S226" s="75"/>
      <c r="T226" s="76"/>
      <c r="U226" s="153"/>
      <c r="V226" s="153"/>
      <c r="W226" s="153"/>
      <c r="X226" s="75"/>
      <c r="Y226" s="75"/>
      <c r="Z226" s="75"/>
      <c r="AA226" s="76"/>
      <c r="AB226" s="153"/>
      <c r="AC226" s="153"/>
      <c r="AD226" s="75"/>
      <c r="AE226" s="75"/>
      <c r="AF226" s="75"/>
      <c r="AG226" s="75"/>
      <c r="AH226" s="80">
        <f t="shared" si="0"/>
        <v>0</v>
      </c>
      <c r="AI226" s="81">
        <f>'Март 2020'!AJ226-AH226</f>
        <v>0</v>
      </c>
      <c r="AJ226" s="82">
        <f t="shared" si="1"/>
        <v>0</v>
      </c>
      <c r="AK226" s="83">
        <f>'Март 2020'!AL226+AJ226</f>
        <v>0</v>
      </c>
      <c r="AL226" s="82">
        <f t="shared" si="2"/>
        <v>0</v>
      </c>
      <c r="AM226" s="84">
        <f>'Март 2020'!AN226+AL226</f>
        <v>0</v>
      </c>
      <c r="AN226" s="82">
        <f t="shared" si="3"/>
        <v>0</v>
      </c>
      <c r="AO226" s="85">
        <f>'Март 2020'!AP226+'Апрель 2020'!AN226</f>
        <v>0</v>
      </c>
      <c r="AP226" s="82">
        <f t="shared" si="4"/>
        <v>0</v>
      </c>
      <c r="AQ226" s="86">
        <f>'Март 2020'!AR226+'Апрель 2020'!AP226</f>
        <v>0</v>
      </c>
      <c r="AR226" s="87">
        <f>'Январь 2020'!AW226</f>
        <v>0</v>
      </c>
      <c r="AS226" s="88">
        <f>'Январь 2020'!AX226</f>
        <v>0</v>
      </c>
      <c r="AT226" s="45">
        <f t="shared" si="5"/>
        <v>0</v>
      </c>
    </row>
    <row r="227" spans="1:46" ht="14.25" customHeight="1">
      <c r="A227" s="71">
        <f>'Январь 2020'!A227</f>
        <v>0</v>
      </c>
      <c r="B227" s="72">
        <f>'Январь 2020'!G227</f>
        <v>0</v>
      </c>
      <c r="C227" s="73">
        <f>'Январь 2020'!B227</f>
        <v>0</v>
      </c>
      <c r="D227" s="75"/>
      <c r="E227" s="75"/>
      <c r="F227" s="76"/>
      <c r="G227" s="153"/>
      <c r="H227" s="153"/>
      <c r="I227" s="75"/>
      <c r="J227" s="75"/>
      <c r="K227" s="76"/>
      <c r="L227" s="75"/>
      <c r="M227" s="76"/>
      <c r="N227" s="153"/>
      <c r="O227" s="153"/>
      <c r="P227" s="75"/>
      <c r="Q227" s="75"/>
      <c r="R227" s="75"/>
      <c r="S227" s="75"/>
      <c r="T227" s="76"/>
      <c r="U227" s="153"/>
      <c r="V227" s="153"/>
      <c r="W227" s="153"/>
      <c r="X227" s="75"/>
      <c r="Y227" s="75"/>
      <c r="Z227" s="75"/>
      <c r="AA227" s="76"/>
      <c r="AB227" s="153"/>
      <c r="AC227" s="153"/>
      <c r="AD227" s="75"/>
      <c r="AE227" s="75"/>
      <c r="AF227" s="75"/>
      <c r="AG227" s="75"/>
      <c r="AH227" s="80">
        <f t="shared" si="0"/>
        <v>0</v>
      </c>
      <c r="AI227" s="81">
        <f>'Март 2020'!AJ227-AH227</f>
        <v>0</v>
      </c>
      <c r="AJ227" s="82">
        <f t="shared" si="1"/>
        <v>0</v>
      </c>
      <c r="AK227" s="83">
        <f>'Март 2020'!AL227+AJ227</f>
        <v>0</v>
      </c>
      <c r="AL227" s="82">
        <f t="shared" si="2"/>
        <v>0</v>
      </c>
      <c r="AM227" s="84">
        <f>'Март 2020'!AN227+AL227</f>
        <v>0</v>
      </c>
      <c r="AN227" s="82">
        <f t="shared" si="3"/>
        <v>0</v>
      </c>
      <c r="AO227" s="85">
        <f>'Март 2020'!AP227+'Апрель 2020'!AN227</f>
        <v>0</v>
      </c>
      <c r="AP227" s="82">
        <f t="shared" si="4"/>
        <v>0</v>
      </c>
      <c r="AQ227" s="86">
        <f>'Март 2020'!AR227+'Апрель 2020'!AP227</f>
        <v>0</v>
      </c>
      <c r="AR227" s="87">
        <f>'Январь 2020'!AW227</f>
        <v>0</v>
      </c>
      <c r="AS227" s="88">
        <f>'Январь 2020'!AX227</f>
        <v>0</v>
      </c>
      <c r="AT227" s="45">
        <f t="shared" si="5"/>
        <v>0</v>
      </c>
    </row>
    <row r="228" spans="1:46" ht="14.25" customHeight="1">
      <c r="A228" s="71">
        <f>'Январь 2020'!A228</f>
        <v>0</v>
      </c>
      <c r="B228" s="72">
        <f>'Январь 2020'!G228</f>
        <v>0</v>
      </c>
      <c r="C228" s="73">
        <f>'Январь 2020'!B228</f>
        <v>0</v>
      </c>
      <c r="D228" s="75"/>
      <c r="E228" s="75"/>
      <c r="F228" s="76"/>
      <c r="G228" s="153"/>
      <c r="H228" s="153"/>
      <c r="I228" s="75"/>
      <c r="J228" s="75"/>
      <c r="K228" s="76"/>
      <c r="L228" s="75"/>
      <c r="M228" s="76"/>
      <c r="N228" s="153"/>
      <c r="O228" s="153"/>
      <c r="P228" s="75"/>
      <c r="Q228" s="75"/>
      <c r="R228" s="75"/>
      <c r="S228" s="75"/>
      <c r="T228" s="76"/>
      <c r="U228" s="153"/>
      <c r="V228" s="153"/>
      <c r="W228" s="153"/>
      <c r="X228" s="75"/>
      <c r="Y228" s="75"/>
      <c r="Z228" s="75"/>
      <c r="AA228" s="76"/>
      <c r="AB228" s="153"/>
      <c r="AC228" s="153"/>
      <c r="AD228" s="75"/>
      <c r="AE228" s="75"/>
      <c r="AF228" s="75"/>
      <c r="AG228" s="75"/>
      <c r="AH228" s="80">
        <f t="shared" si="0"/>
        <v>0</v>
      </c>
      <c r="AI228" s="81">
        <f>'Март 2020'!AJ228-AH228</f>
        <v>0</v>
      </c>
      <c r="AJ228" s="82">
        <f t="shared" si="1"/>
        <v>0</v>
      </c>
      <c r="AK228" s="83">
        <f>'Март 2020'!AL228+AJ228</f>
        <v>0</v>
      </c>
      <c r="AL228" s="82">
        <f t="shared" si="2"/>
        <v>0</v>
      </c>
      <c r="AM228" s="84">
        <f>'Март 2020'!AN228+AL228</f>
        <v>0</v>
      </c>
      <c r="AN228" s="82">
        <f t="shared" si="3"/>
        <v>0</v>
      </c>
      <c r="AO228" s="85">
        <f>'Март 2020'!AP228+'Апрель 2020'!AN228</f>
        <v>0</v>
      </c>
      <c r="AP228" s="82">
        <f t="shared" si="4"/>
        <v>0</v>
      </c>
      <c r="AQ228" s="86">
        <f>'Март 2020'!AR228+'Апрель 2020'!AP228</f>
        <v>0</v>
      </c>
      <c r="AR228" s="87">
        <f>'Январь 2020'!AW228</f>
        <v>0</v>
      </c>
      <c r="AS228" s="88">
        <f>'Январь 2020'!AX228</f>
        <v>0</v>
      </c>
      <c r="AT228" s="45">
        <f t="shared" si="5"/>
        <v>0</v>
      </c>
    </row>
    <row r="229" spans="1:46" ht="14.25" customHeight="1">
      <c r="A229" s="71">
        <f>'Январь 2020'!A229</f>
        <v>0</v>
      </c>
      <c r="B229" s="72">
        <f>'Январь 2020'!G229</f>
        <v>0</v>
      </c>
      <c r="C229" s="73">
        <f>'Январь 2020'!B229</f>
        <v>0</v>
      </c>
      <c r="D229" s="75"/>
      <c r="E229" s="75"/>
      <c r="F229" s="76"/>
      <c r="G229" s="153"/>
      <c r="H229" s="153"/>
      <c r="I229" s="75"/>
      <c r="J229" s="75"/>
      <c r="K229" s="76"/>
      <c r="L229" s="75"/>
      <c r="M229" s="76"/>
      <c r="N229" s="153"/>
      <c r="O229" s="153"/>
      <c r="P229" s="75"/>
      <c r="Q229" s="75"/>
      <c r="R229" s="75"/>
      <c r="S229" s="75"/>
      <c r="T229" s="76"/>
      <c r="U229" s="153"/>
      <c r="V229" s="153"/>
      <c r="W229" s="153"/>
      <c r="X229" s="75"/>
      <c r="Y229" s="75"/>
      <c r="Z229" s="75"/>
      <c r="AA229" s="76"/>
      <c r="AB229" s="153"/>
      <c r="AC229" s="153"/>
      <c r="AD229" s="75"/>
      <c r="AE229" s="75"/>
      <c r="AF229" s="75"/>
      <c r="AG229" s="75"/>
      <c r="AH229" s="80">
        <f t="shared" si="0"/>
        <v>0</v>
      </c>
      <c r="AI229" s="81">
        <f>'Март 2020'!AJ229-AH229</f>
        <v>0</v>
      </c>
      <c r="AJ229" s="82">
        <f t="shared" si="1"/>
        <v>0</v>
      </c>
      <c r="AK229" s="83">
        <f>'Март 2020'!AL229+AJ229</f>
        <v>0</v>
      </c>
      <c r="AL229" s="82">
        <f t="shared" si="2"/>
        <v>0</v>
      </c>
      <c r="AM229" s="84">
        <f>'Март 2020'!AN229+AL229</f>
        <v>0</v>
      </c>
      <c r="AN229" s="82">
        <f t="shared" si="3"/>
        <v>0</v>
      </c>
      <c r="AO229" s="85">
        <f>'Март 2020'!AP229+'Апрель 2020'!AN229</f>
        <v>0</v>
      </c>
      <c r="AP229" s="82">
        <f t="shared" si="4"/>
        <v>0</v>
      </c>
      <c r="AQ229" s="86">
        <f>'Март 2020'!AR229+'Апрель 2020'!AP229</f>
        <v>0</v>
      </c>
      <c r="AR229" s="87">
        <f>'Январь 2020'!AW229</f>
        <v>0</v>
      </c>
      <c r="AS229" s="88">
        <f>'Январь 2020'!AX229</f>
        <v>0</v>
      </c>
      <c r="AT229" s="45">
        <f t="shared" si="5"/>
        <v>0</v>
      </c>
    </row>
    <row r="230" spans="1:46" ht="14.25" customHeight="1">
      <c r="A230" s="71">
        <f>'Январь 2020'!A230</f>
        <v>0</v>
      </c>
      <c r="B230" s="72">
        <f>'Январь 2020'!G230</f>
        <v>0</v>
      </c>
      <c r="C230" s="73">
        <f>'Январь 2020'!B230</f>
        <v>0</v>
      </c>
      <c r="D230" s="75"/>
      <c r="E230" s="75"/>
      <c r="F230" s="76"/>
      <c r="G230" s="153"/>
      <c r="H230" s="153"/>
      <c r="I230" s="75"/>
      <c r="J230" s="75"/>
      <c r="K230" s="76"/>
      <c r="L230" s="75"/>
      <c r="M230" s="76"/>
      <c r="N230" s="153"/>
      <c r="O230" s="153"/>
      <c r="P230" s="75"/>
      <c r="Q230" s="75"/>
      <c r="R230" s="75"/>
      <c r="S230" s="75"/>
      <c r="T230" s="76"/>
      <c r="U230" s="153"/>
      <c r="V230" s="153"/>
      <c r="W230" s="153"/>
      <c r="X230" s="75"/>
      <c r="Y230" s="75"/>
      <c r="Z230" s="75"/>
      <c r="AA230" s="76"/>
      <c r="AB230" s="153"/>
      <c r="AC230" s="153"/>
      <c r="AD230" s="75"/>
      <c r="AE230" s="75"/>
      <c r="AF230" s="75"/>
      <c r="AG230" s="75"/>
      <c r="AH230" s="80">
        <f t="shared" si="0"/>
        <v>0</v>
      </c>
      <c r="AI230" s="81">
        <f>'Март 2020'!AJ230-AH230</f>
        <v>0</v>
      </c>
      <c r="AJ230" s="82">
        <f t="shared" si="1"/>
        <v>0</v>
      </c>
      <c r="AK230" s="83">
        <f>'Март 2020'!AL230+AJ230</f>
        <v>0</v>
      </c>
      <c r="AL230" s="82">
        <f t="shared" si="2"/>
        <v>0</v>
      </c>
      <c r="AM230" s="84">
        <f>'Март 2020'!AN230+AL230</f>
        <v>0</v>
      </c>
      <c r="AN230" s="82">
        <f t="shared" si="3"/>
        <v>0</v>
      </c>
      <c r="AO230" s="85">
        <f>'Март 2020'!AP230+'Апрель 2020'!AN230</f>
        <v>0</v>
      </c>
      <c r="AP230" s="82">
        <f t="shared" si="4"/>
        <v>0</v>
      </c>
      <c r="AQ230" s="86">
        <f>'Март 2020'!AR230+'Апрель 2020'!AP230</f>
        <v>0</v>
      </c>
      <c r="AR230" s="87">
        <f>'Январь 2020'!AW230</f>
        <v>0</v>
      </c>
      <c r="AS230" s="88">
        <f>'Январь 2020'!AX230</f>
        <v>0</v>
      </c>
      <c r="AT230" s="45">
        <f t="shared" si="5"/>
        <v>0</v>
      </c>
    </row>
    <row r="231" spans="1:46" ht="14.25" customHeight="1">
      <c r="A231" s="71">
        <f>'Январь 2020'!A231</f>
        <v>0</v>
      </c>
      <c r="B231" s="72">
        <f>'Январь 2020'!G231</f>
        <v>0</v>
      </c>
      <c r="C231" s="73">
        <f>'Январь 2020'!B231</f>
        <v>0</v>
      </c>
      <c r="D231" s="75"/>
      <c r="E231" s="75"/>
      <c r="F231" s="76"/>
      <c r="G231" s="153"/>
      <c r="H231" s="153"/>
      <c r="I231" s="75"/>
      <c r="J231" s="75"/>
      <c r="K231" s="76"/>
      <c r="L231" s="75"/>
      <c r="M231" s="76"/>
      <c r="N231" s="153"/>
      <c r="O231" s="153"/>
      <c r="P231" s="75"/>
      <c r="Q231" s="75"/>
      <c r="R231" s="75"/>
      <c r="S231" s="75"/>
      <c r="T231" s="76"/>
      <c r="U231" s="153"/>
      <c r="V231" s="153"/>
      <c r="W231" s="153"/>
      <c r="X231" s="75"/>
      <c r="Y231" s="75"/>
      <c r="Z231" s="75"/>
      <c r="AA231" s="76"/>
      <c r="AB231" s="153"/>
      <c r="AC231" s="153"/>
      <c r="AD231" s="75"/>
      <c r="AE231" s="75"/>
      <c r="AF231" s="75"/>
      <c r="AG231" s="75"/>
      <c r="AH231" s="80">
        <f t="shared" si="0"/>
        <v>0</v>
      </c>
      <c r="AI231" s="81">
        <f>'Март 2020'!AJ231-AH231</f>
        <v>0</v>
      </c>
      <c r="AJ231" s="82">
        <f t="shared" si="1"/>
        <v>0</v>
      </c>
      <c r="AK231" s="83">
        <f>'Март 2020'!AL231+AJ231</f>
        <v>0</v>
      </c>
      <c r="AL231" s="82">
        <f t="shared" si="2"/>
        <v>0</v>
      </c>
      <c r="AM231" s="84">
        <f>'Март 2020'!AN231+AL231</f>
        <v>0</v>
      </c>
      <c r="AN231" s="82">
        <f t="shared" si="3"/>
        <v>0</v>
      </c>
      <c r="AO231" s="85">
        <f>'Март 2020'!AP231+'Апрель 2020'!AN231</f>
        <v>0</v>
      </c>
      <c r="AP231" s="82">
        <f t="shared" si="4"/>
        <v>0</v>
      </c>
      <c r="AQ231" s="86">
        <f>'Март 2020'!AR231+'Апрель 2020'!AP231</f>
        <v>0</v>
      </c>
      <c r="AR231" s="87">
        <f>'Январь 2020'!AW231</f>
        <v>0</v>
      </c>
      <c r="AS231" s="88">
        <f>'Январь 2020'!AX231</f>
        <v>0</v>
      </c>
      <c r="AT231" s="45">
        <f t="shared" si="5"/>
        <v>0</v>
      </c>
    </row>
    <row r="232" spans="1:46" ht="14.25" customHeight="1">
      <c r="A232" s="71">
        <f>'Январь 2020'!A232</f>
        <v>0</v>
      </c>
      <c r="B232" s="72">
        <f>'Январь 2020'!G232</f>
        <v>0</v>
      </c>
      <c r="C232" s="73">
        <f>'Январь 2020'!B232</f>
        <v>0</v>
      </c>
      <c r="D232" s="75"/>
      <c r="E232" s="75"/>
      <c r="F232" s="76"/>
      <c r="G232" s="153"/>
      <c r="H232" s="153"/>
      <c r="I232" s="75"/>
      <c r="J232" s="75"/>
      <c r="K232" s="76"/>
      <c r="L232" s="75"/>
      <c r="M232" s="76"/>
      <c r="N232" s="153"/>
      <c r="O232" s="153"/>
      <c r="P232" s="75"/>
      <c r="Q232" s="75"/>
      <c r="R232" s="75"/>
      <c r="S232" s="75"/>
      <c r="T232" s="76"/>
      <c r="U232" s="153"/>
      <c r="V232" s="153"/>
      <c r="W232" s="153"/>
      <c r="X232" s="75"/>
      <c r="Y232" s="75"/>
      <c r="Z232" s="75"/>
      <c r="AA232" s="76"/>
      <c r="AB232" s="153"/>
      <c r="AC232" s="153"/>
      <c r="AD232" s="75"/>
      <c r="AE232" s="75"/>
      <c r="AF232" s="75"/>
      <c r="AG232" s="75"/>
      <c r="AH232" s="80">
        <f t="shared" si="0"/>
        <v>0</v>
      </c>
      <c r="AI232" s="81">
        <f>'Март 2020'!AJ232-AH232</f>
        <v>0</v>
      </c>
      <c r="AJ232" s="82">
        <f t="shared" si="1"/>
        <v>0</v>
      </c>
      <c r="AK232" s="83">
        <f>'Март 2020'!AL232+AJ232</f>
        <v>0</v>
      </c>
      <c r="AL232" s="82">
        <f t="shared" si="2"/>
        <v>0</v>
      </c>
      <c r="AM232" s="84">
        <f>'Март 2020'!AN232+AL232</f>
        <v>0</v>
      </c>
      <c r="AN232" s="82">
        <f t="shared" si="3"/>
        <v>0</v>
      </c>
      <c r="AO232" s="85">
        <f>'Март 2020'!AP232+'Апрель 2020'!AN232</f>
        <v>0</v>
      </c>
      <c r="AP232" s="82">
        <f t="shared" si="4"/>
        <v>0</v>
      </c>
      <c r="AQ232" s="86">
        <f>'Март 2020'!AR232+'Апрель 2020'!AP232</f>
        <v>0</v>
      </c>
      <c r="AR232" s="87">
        <f>'Январь 2020'!AW232</f>
        <v>0</v>
      </c>
      <c r="AS232" s="88">
        <f>'Январь 2020'!AX232</f>
        <v>0</v>
      </c>
      <c r="AT232" s="45">
        <f t="shared" si="5"/>
        <v>0</v>
      </c>
    </row>
    <row r="233" spans="1:46" ht="14.25" customHeight="1">
      <c r="A233" s="71">
        <f>'Январь 2020'!A233</f>
        <v>0</v>
      </c>
      <c r="B233" s="72">
        <f>'Январь 2020'!G233</f>
        <v>0</v>
      </c>
      <c r="C233" s="73">
        <f>'Январь 2020'!B233</f>
        <v>0</v>
      </c>
      <c r="D233" s="75"/>
      <c r="E233" s="75"/>
      <c r="F233" s="76"/>
      <c r="G233" s="153"/>
      <c r="H233" s="153"/>
      <c r="I233" s="75"/>
      <c r="J233" s="75"/>
      <c r="K233" s="76"/>
      <c r="L233" s="75"/>
      <c r="M233" s="76"/>
      <c r="N233" s="153"/>
      <c r="O233" s="153"/>
      <c r="P233" s="75"/>
      <c r="Q233" s="75"/>
      <c r="R233" s="75"/>
      <c r="S233" s="75"/>
      <c r="T233" s="76"/>
      <c r="U233" s="153"/>
      <c r="V233" s="153"/>
      <c r="W233" s="153"/>
      <c r="X233" s="75"/>
      <c r="Y233" s="75"/>
      <c r="Z233" s="75"/>
      <c r="AA233" s="76"/>
      <c r="AB233" s="153"/>
      <c r="AC233" s="153"/>
      <c r="AD233" s="75"/>
      <c r="AE233" s="75"/>
      <c r="AF233" s="75"/>
      <c r="AG233" s="75"/>
      <c r="AH233" s="80">
        <f t="shared" si="0"/>
        <v>0</v>
      </c>
      <c r="AI233" s="81">
        <f>'Март 2020'!AJ233-AH233</f>
        <v>0</v>
      </c>
      <c r="AJ233" s="82">
        <f t="shared" si="1"/>
        <v>0</v>
      </c>
      <c r="AK233" s="83">
        <f>'Март 2020'!AL233+AJ233</f>
        <v>0</v>
      </c>
      <c r="AL233" s="82">
        <f t="shared" si="2"/>
        <v>0</v>
      </c>
      <c r="AM233" s="84">
        <f>'Март 2020'!AN233+AL233</f>
        <v>0</v>
      </c>
      <c r="AN233" s="82">
        <f t="shared" si="3"/>
        <v>0</v>
      </c>
      <c r="AO233" s="85">
        <f>'Март 2020'!AP233+'Апрель 2020'!AN233</f>
        <v>0</v>
      </c>
      <c r="AP233" s="82">
        <f t="shared" si="4"/>
        <v>0</v>
      </c>
      <c r="AQ233" s="86">
        <f>'Март 2020'!AR233+'Апрель 2020'!AP233</f>
        <v>0</v>
      </c>
      <c r="AR233" s="87">
        <f>'Январь 2020'!AW233</f>
        <v>0</v>
      </c>
      <c r="AS233" s="88">
        <f>'Январь 2020'!AX233</f>
        <v>0</v>
      </c>
      <c r="AT233" s="45">
        <f t="shared" si="5"/>
        <v>0</v>
      </c>
    </row>
    <row r="234" spans="1:46" ht="14.25" customHeight="1">
      <c r="A234" s="71">
        <f>'Январь 2020'!A234</f>
        <v>0</v>
      </c>
      <c r="B234" s="72">
        <f>'Январь 2020'!G234</f>
        <v>0</v>
      </c>
      <c r="C234" s="73">
        <f>'Январь 2020'!B234</f>
        <v>0</v>
      </c>
      <c r="D234" s="75"/>
      <c r="E234" s="75"/>
      <c r="F234" s="76"/>
      <c r="G234" s="153"/>
      <c r="H234" s="153"/>
      <c r="I234" s="75"/>
      <c r="J234" s="75"/>
      <c r="K234" s="76"/>
      <c r="L234" s="75"/>
      <c r="M234" s="76"/>
      <c r="N234" s="153"/>
      <c r="O234" s="153"/>
      <c r="P234" s="75"/>
      <c r="Q234" s="75"/>
      <c r="R234" s="75"/>
      <c r="S234" s="75"/>
      <c r="T234" s="76"/>
      <c r="U234" s="153"/>
      <c r="V234" s="153"/>
      <c r="W234" s="153"/>
      <c r="X234" s="75"/>
      <c r="Y234" s="75"/>
      <c r="Z234" s="75"/>
      <c r="AA234" s="76"/>
      <c r="AB234" s="153"/>
      <c r="AC234" s="153"/>
      <c r="AD234" s="75"/>
      <c r="AE234" s="75"/>
      <c r="AF234" s="75"/>
      <c r="AG234" s="75"/>
      <c r="AH234" s="80">
        <f t="shared" si="0"/>
        <v>0</v>
      </c>
      <c r="AI234" s="81">
        <f>'Март 2020'!AJ234-AH234</f>
        <v>0</v>
      </c>
      <c r="AJ234" s="82">
        <f t="shared" si="1"/>
        <v>0</v>
      </c>
      <c r="AK234" s="83">
        <f>'Март 2020'!AL234+AJ234</f>
        <v>0</v>
      </c>
      <c r="AL234" s="82">
        <f t="shared" si="2"/>
        <v>0</v>
      </c>
      <c r="AM234" s="84">
        <f>'Март 2020'!AN234+AL234</f>
        <v>0</v>
      </c>
      <c r="AN234" s="82">
        <f t="shared" si="3"/>
        <v>0</v>
      </c>
      <c r="AO234" s="85">
        <f>'Март 2020'!AP234+'Апрель 2020'!AN234</f>
        <v>0</v>
      </c>
      <c r="AP234" s="82">
        <f t="shared" si="4"/>
        <v>0</v>
      </c>
      <c r="AQ234" s="86">
        <f>'Март 2020'!AR234+'Апрель 2020'!AP234</f>
        <v>0</v>
      </c>
      <c r="AR234" s="87">
        <f>'Январь 2020'!AW234</f>
        <v>0</v>
      </c>
      <c r="AS234" s="88">
        <f>'Январь 2020'!AX234</f>
        <v>0</v>
      </c>
      <c r="AT234" s="45">
        <f t="shared" si="5"/>
        <v>0</v>
      </c>
    </row>
    <row r="235" spans="1:46" ht="14.25" customHeight="1">
      <c r="A235" s="71">
        <f>'Январь 2020'!A235</f>
        <v>0</v>
      </c>
      <c r="B235" s="72">
        <f>'Январь 2020'!G235</f>
        <v>0</v>
      </c>
      <c r="C235" s="73">
        <f>'Январь 2020'!B235</f>
        <v>0</v>
      </c>
      <c r="D235" s="75"/>
      <c r="E235" s="75"/>
      <c r="F235" s="76"/>
      <c r="G235" s="153"/>
      <c r="H235" s="153"/>
      <c r="I235" s="75"/>
      <c r="J235" s="75"/>
      <c r="K235" s="76"/>
      <c r="L235" s="75"/>
      <c r="M235" s="76"/>
      <c r="N235" s="153"/>
      <c r="O235" s="153"/>
      <c r="P235" s="75"/>
      <c r="Q235" s="75"/>
      <c r="R235" s="75"/>
      <c r="S235" s="75"/>
      <c r="T235" s="76"/>
      <c r="U235" s="153"/>
      <c r="V235" s="153"/>
      <c r="W235" s="153"/>
      <c r="X235" s="75"/>
      <c r="Y235" s="75"/>
      <c r="Z235" s="75"/>
      <c r="AA235" s="76"/>
      <c r="AB235" s="153"/>
      <c r="AC235" s="153"/>
      <c r="AD235" s="75"/>
      <c r="AE235" s="75"/>
      <c r="AF235" s="75"/>
      <c r="AG235" s="75"/>
      <c r="AH235" s="80">
        <f t="shared" si="0"/>
        <v>0</v>
      </c>
      <c r="AI235" s="81">
        <f>'Март 2020'!AJ235-AH235</f>
        <v>0</v>
      </c>
      <c r="AJ235" s="82">
        <f t="shared" si="1"/>
        <v>0</v>
      </c>
      <c r="AK235" s="83">
        <f>'Март 2020'!AL235+AJ235</f>
        <v>0</v>
      </c>
      <c r="AL235" s="82">
        <f t="shared" si="2"/>
        <v>0</v>
      </c>
      <c r="AM235" s="84">
        <f>'Март 2020'!AN235+AL235</f>
        <v>0</v>
      </c>
      <c r="AN235" s="82">
        <f t="shared" si="3"/>
        <v>0</v>
      </c>
      <c r="AO235" s="85">
        <f>'Март 2020'!AP235+'Апрель 2020'!AN235</f>
        <v>0</v>
      </c>
      <c r="AP235" s="82">
        <f t="shared" si="4"/>
        <v>0</v>
      </c>
      <c r="AQ235" s="86">
        <f>'Март 2020'!AR235+'Апрель 2020'!AP235</f>
        <v>0</v>
      </c>
      <c r="AR235" s="87">
        <f>'Январь 2020'!AW235</f>
        <v>0</v>
      </c>
      <c r="AS235" s="88">
        <f>'Январь 2020'!AX235</f>
        <v>0</v>
      </c>
      <c r="AT235" s="45">
        <f t="shared" si="5"/>
        <v>0</v>
      </c>
    </row>
    <row r="236" spans="1:46" ht="14.25" customHeight="1">
      <c r="A236" s="71">
        <f>'Январь 2020'!A236</f>
        <v>0</v>
      </c>
      <c r="B236" s="72">
        <f>'Январь 2020'!G236</f>
        <v>0</v>
      </c>
      <c r="C236" s="73">
        <f>'Январь 2020'!B236</f>
        <v>0</v>
      </c>
      <c r="D236" s="75"/>
      <c r="E236" s="75"/>
      <c r="F236" s="76"/>
      <c r="G236" s="153"/>
      <c r="H236" s="153"/>
      <c r="I236" s="75"/>
      <c r="J236" s="75"/>
      <c r="K236" s="76"/>
      <c r="L236" s="75"/>
      <c r="M236" s="76"/>
      <c r="N236" s="153"/>
      <c r="O236" s="153"/>
      <c r="P236" s="75"/>
      <c r="Q236" s="75"/>
      <c r="R236" s="75"/>
      <c r="S236" s="75"/>
      <c r="T236" s="76"/>
      <c r="U236" s="153"/>
      <c r="V236" s="153"/>
      <c r="W236" s="153"/>
      <c r="X236" s="75"/>
      <c r="Y236" s="75"/>
      <c r="Z236" s="75"/>
      <c r="AA236" s="76"/>
      <c r="AB236" s="153"/>
      <c r="AC236" s="153"/>
      <c r="AD236" s="75"/>
      <c r="AE236" s="75"/>
      <c r="AF236" s="75"/>
      <c r="AG236" s="75"/>
      <c r="AH236" s="80">
        <f t="shared" si="0"/>
        <v>0</v>
      </c>
      <c r="AI236" s="81">
        <f>'Март 2020'!AJ236-AH236</f>
        <v>0</v>
      </c>
      <c r="AJ236" s="82">
        <f t="shared" si="1"/>
        <v>0</v>
      </c>
      <c r="AK236" s="83">
        <f>'Март 2020'!AL236+AJ236</f>
        <v>0</v>
      </c>
      <c r="AL236" s="82">
        <f t="shared" si="2"/>
        <v>0</v>
      </c>
      <c r="AM236" s="84">
        <f>'Март 2020'!AN236+AL236</f>
        <v>0</v>
      </c>
      <c r="AN236" s="82">
        <f t="shared" si="3"/>
        <v>0</v>
      </c>
      <c r="AO236" s="85">
        <f>'Март 2020'!AP236+'Апрель 2020'!AN236</f>
        <v>0</v>
      </c>
      <c r="AP236" s="82">
        <f t="shared" si="4"/>
        <v>0</v>
      </c>
      <c r="AQ236" s="86">
        <f>'Март 2020'!AR236+'Апрель 2020'!AP236</f>
        <v>0</v>
      </c>
      <c r="AR236" s="87">
        <f>'Январь 2020'!AW236</f>
        <v>0</v>
      </c>
      <c r="AS236" s="88">
        <f>'Январь 2020'!AX236</f>
        <v>0</v>
      </c>
      <c r="AT236" s="45">
        <f t="shared" si="5"/>
        <v>0</v>
      </c>
    </row>
    <row r="237" spans="1:46" ht="14.25" customHeight="1">
      <c r="A237" s="71">
        <f>'Январь 2020'!A237</f>
        <v>0</v>
      </c>
      <c r="B237" s="72">
        <f>'Январь 2020'!G237</f>
        <v>0</v>
      </c>
      <c r="C237" s="73">
        <f>'Январь 2020'!B237</f>
        <v>0</v>
      </c>
      <c r="D237" s="75"/>
      <c r="E237" s="75"/>
      <c r="F237" s="76"/>
      <c r="G237" s="153"/>
      <c r="H237" s="153"/>
      <c r="I237" s="75"/>
      <c r="J237" s="75"/>
      <c r="K237" s="76"/>
      <c r="L237" s="75"/>
      <c r="M237" s="76"/>
      <c r="N237" s="153"/>
      <c r="O237" s="153"/>
      <c r="P237" s="75"/>
      <c r="Q237" s="75"/>
      <c r="R237" s="75"/>
      <c r="S237" s="75"/>
      <c r="T237" s="76"/>
      <c r="U237" s="153"/>
      <c r="V237" s="153"/>
      <c r="W237" s="153"/>
      <c r="X237" s="75"/>
      <c r="Y237" s="75"/>
      <c r="Z237" s="75"/>
      <c r="AA237" s="76"/>
      <c r="AB237" s="153"/>
      <c r="AC237" s="153"/>
      <c r="AD237" s="75"/>
      <c r="AE237" s="75"/>
      <c r="AF237" s="75"/>
      <c r="AG237" s="75"/>
      <c r="AH237" s="80">
        <f t="shared" si="0"/>
        <v>0</v>
      </c>
      <c r="AI237" s="81">
        <f>'Март 2020'!AJ237-AH237</f>
        <v>0</v>
      </c>
      <c r="AJ237" s="82">
        <f t="shared" si="1"/>
        <v>0</v>
      </c>
      <c r="AK237" s="83">
        <f>'Март 2020'!AL237+AJ237</f>
        <v>0</v>
      </c>
      <c r="AL237" s="82">
        <f t="shared" si="2"/>
        <v>0</v>
      </c>
      <c r="AM237" s="84">
        <f>'Март 2020'!AN237+AL237</f>
        <v>0</v>
      </c>
      <c r="AN237" s="82">
        <f t="shared" si="3"/>
        <v>0</v>
      </c>
      <c r="AO237" s="85">
        <f>'Март 2020'!AP237+'Апрель 2020'!AN237</f>
        <v>0</v>
      </c>
      <c r="AP237" s="82">
        <f t="shared" si="4"/>
        <v>0</v>
      </c>
      <c r="AQ237" s="86">
        <f>'Март 2020'!AR237+'Апрель 2020'!AP237</f>
        <v>0</v>
      </c>
      <c r="AR237" s="87">
        <f>'Январь 2020'!AW237</f>
        <v>0</v>
      </c>
      <c r="AS237" s="88">
        <f>'Январь 2020'!AX237</f>
        <v>0</v>
      </c>
      <c r="AT237" s="45">
        <f t="shared" si="5"/>
        <v>0</v>
      </c>
    </row>
    <row r="238" spans="1:46" ht="14.25" customHeight="1">
      <c r="A238" s="71">
        <f>'Январь 2020'!A238</f>
        <v>0</v>
      </c>
      <c r="B238" s="72">
        <f>'Январь 2020'!G238</f>
        <v>0</v>
      </c>
      <c r="C238" s="73">
        <f>'Январь 2020'!B238</f>
        <v>0</v>
      </c>
      <c r="D238" s="75"/>
      <c r="E238" s="75"/>
      <c r="F238" s="76"/>
      <c r="G238" s="153"/>
      <c r="H238" s="153"/>
      <c r="I238" s="75"/>
      <c r="J238" s="75"/>
      <c r="K238" s="76"/>
      <c r="L238" s="75"/>
      <c r="M238" s="76"/>
      <c r="N238" s="153"/>
      <c r="O238" s="153"/>
      <c r="P238" s="75"/>
      <c r="Q238" s="75"/>
      <c r="R238" s="75"/>
      <c r="S238" s="75"/>
      <c r="T238" s="76"/>
      <c r="U238" s="153"/>
      <c r="V238" s="153"/>
      <c r="W238" s="153"/>
      <c r="X238" s="75"/>
      <c r="Y238" s="75"/>
      <c r="Z238" s="75"/>
      <c r="AA238" s="76"/>
      <c r="AB238" s="153"/>
      <c r="AC238" s="153"/>
      <c r="AD238" s="75"/>
      <c r="AE238" s="75"/>
      <c r="AF238" s="75"/>
      <c r="AG238" s="75"/>
      <c r="AH238" s="80">
        <f t="shared" si="0"/>
        <v>0</v>
      </c>
      <c r="AI238" s="81">
        <f>'Март 2020'!AJ238-AH238</f>
        <v>0</v>
      </c>
      <c r="AJ238" s="82">
        <f t="shared" si="1"/>
        <v>0</v>
      </c>
      <c r="AK238" s="83">
        <f>'Март 2020'!AL238+AJ238</f>
        <v>0</v>
      </c>
      <c r="AL238" s="82">
        <f t="shared" si="2"/>
        <v>0</v>
      </c>
      <c r="AM238" s="84">
        <f>'Март 2020'!AN238+AL238</f>
        <v>0</v>
      </c>
      <c r="AN238" s="82">
        <f t="shared" si="3"/>
        <v>0</v>
      </c>
      <c r="AO238" s="85">
        <f>'Март 2020'!AP238+'Апрель 2020'!AN238</f>
        <v>0</v>
      </c>
      <c r="AP238" s="82">
        <f t="shared" si="4"/>
        <v>0</v>
      </c>
      <c r="AQ238" s="86">
        <f>'Март 2020'!AR238+'Апрель 2020'!AP238</f>
        <v>0</v>
      </c>
      <c r="AR238" s="87">
        <f>'Январь 2020'!AW238</f>
        <v>0</v>
      </c>
      <c r="AS238" s="88">
        <f>'Январь 2020'!AX238</f>
        <v>0</v>
      </c>
      <c r="AT238" s="45">
        <f t="shared" si="5"/>
        <v>0</v>
      </c>
    </row>
    <row r="239" spans="1:46" ht="14.25" customHeight="1">
      <c r="A239" s="71">
        <f>'Январь 2020'!A239</f>
        <v>0</v>
      </c>
      <c r="B239" s="72">
        <f>'Январь 2020'!G239</f>
        <v>0</v>
      </c>
      <c r="C239" s="73">
        <f>'Январь 2020'!B239</f>
        <v>0</v>
      </c>
      <c r="D239" s="75"/>
      <c r="E239" s="75"/>
      <c r="F239" s="76"/>
      <c r="G239" s="153"/>
      <c r="H239" s="153"/>
      <c r="I239" s="75"/>
      <c r="J239" s="75"/>
      <c r="K239" s="76"/>
      <c r="L239" s="75"/>
      <c r="M239" s="76"/>
      <c r="N239" s="153"/>
      <c r="O239" s="153"/>
      <c r="P239" s="75"/>
      <c r="Q239" s="75"/>
      <c r="R239" s="75"/>
      <c r="S239" s="75"/>
      <c r="T239" s="76"/>
      <c r="U239" s="153"/>
      <c r="V239" s="153"/>
      <c r="W239" s="153"/>
      <c r="X239" s="75"/>
      <c r="Y239" s="75"/>
      <c r="Z239" s="75"/>
      <c r="AA239" s="76"/>
      <c r="AB239" s="153"/>
      <c r="AC239" s="153"/>
      <c r="AD239" s="75"/>
      <c r="AE239" s="75"/>
      <c r="AF239" s="75"/>
      <c r="AG239" s="75"/>
      <c r="AH239" s="80">
        <f t="shared" si="0"/>
        <v>0</v>
      </c>
      <c r="AI239" s="81">
        <f>'Март 2020'!AJ239-AH239</f>
        <v>0</v>
      </c>
      <c r="AJ239" s="82">
        <f t="shared" si="1"/>
        <v>0</v>
      </c>
      <c r="AK239" s="83">
        <f>'Март 2020'!AL239+AJ239</f>
        <v>0</v>
      </c>
      <c r="AL239" s="82">
        <f t="shared" si="2"/>
        <v>0</v>
      </c>
      <c r="AM239" s="84">
        <f>'Март 2020'!AN239+AL239</f>
        <v>0</v>
      </c>
      <c r="AN239" s="82">
        <f t="shared" si="3"/>
        <v>0</v>
      </c>
      <c r="AO239" s="85">
        <f>'Март 2020'!AP239+'Апрель 2020'!AN239</f>
        <v>0</v>
      </c>
      <c r="AP239" s="82">
        <f t="shared" si="4"/>
        <v>0</v>
      </c>
      <c r="AQ239" s="86">
        <f>'Март 2020'!AR239+'Апрель 2020'!AP239</f>
        <v>0</v>
      </c>
      <c r="AR239" s="87">
        <f>'Январь 2020'!AW239</f>
        <v>0</v>
      </c>
      <c r="AS239" s="88">
        <f>'Январь 2020'!AX239</f>
        <v>0</v>
      </c>
      <c r="AT239" s="45">
        <f t="shared" si="5"/>
        <v>0</v>
      </c>
    </row>
    <row r="240" spans="1:46" ht="14.25" customHeight="1">
      <c r="A240" s="71">
        <f>'Январь 2020'!A240</f>
        <v>0</v>
      </c>
      <c r="B240" s="72">
        <f>'Январь 2020'!G240</f>
        <v>0</v>
      </c>
      <c r="C240" s="73">
        <f>'Январь 2020'!B240</f>
        <v>0</v>
      </c>
      <c r="D240" s="75"/>
      <c r="E240" s="75"/>
      <c r="F240" s="76"/>
      <c r="G240" s="153"/>
      <c r="H240" s="153"/>
      <c r="I240" s="75"/>
      <c r="J240" s="75"/>
      <c r="K240" s="76"/>
      <c r="L240" s="75"/>
      <c r="M240" s="76"/>
      <c r="N240" s="153"/>
      <c r="O240" s="153"/>
      <c r="P240" s="75"/>
      <c r="Q240" s="75"/>
      <c r="R240" s="75"/>
      <c r="S240" s="75"/>
      <c r="T240" s="76"/>
      <c r="U240" s="153"/>
      <c r="V240" s="153"/>
      <c r="W240" s="153"/>
      <c r="X240" s="75"/>
      <c r="Y240" s="75"/>
      <c r="Z240" s="75"/>
      <c r="AA240" s="76"/>
      <c r="AB240" s="153"/>
      <c r="AC240" s="153"/>
      <c r="AD240" s="75"/>
      <c r="AE240" s="75"/>
      <c r="AF240" s="75"/>
      <c r="AG240" s="75"/>
      <c r="AH240" s="80">
        <f t="shared" si="0"/>
        <v>0</v>
      </c>
      <c r="AI240" s="81">
        <f>'Март 2020'!AJ240-AH240</f>
        <v>0</v>
      </c>
      <c r="AJ240" s="82">
        <f t="shared" si="1"/>
        <v>0</v>
      </c>
      <c r="AK240" s="83">
        <f>'Март 2020'!AL240+AJ240</f>
        <v>0</v>
      </c>
      <c r="AL240" s="82">
        <f t="shared" si="2"/>
        <v>0</v>
      </c>
      <c r="AM240" s="84">
        <f>'Март 2020'!AN240+AL240</f>
        <v>0</v>
      </c>
      <c r="AN240" s="82">
        <f t="shared" si="3"/>
        <v>0</v>
      </c>
      <c r="AO240" s="85">
        <f>'Март 2020'!AP240+'Апрель 2020'!AN240</f>
        <v>0</v>
      </c>
      <c r="AP240" s="82">
        <f t="shared" si="4"/>
        <v>0</v>
      </c>
      <c r="AQ240" s="86">
        <f>'Март 2020'!AR240+'Апрель 2020'!AP240</f>
        <v>0</v>
      </c>
      <c r="AR240" s="87">
        <f>'Январь 2020'!AW240</f>
        <v>0</v>
      </c>
      <c r="AS240" s="88">
        <f>'Январь 2020'!AX240</f>
        <v>0</v>
      </c>
      <c r="AT240" s="45">
        <f t="shared" si="5"/>
        <v>0</v>
      </c>
    </row>
    <row r="241" spans="1:46" ht="14.25" customHeight="1">
      <c r="A241" s="71">
        <f>'Январь 2020'!A241</f>
        <v>0</v>
      </c>
      <c r="B241" s="72">
        <f>'Январь 2020'!G241</f>
        <v>0</v>
      </c>
      <c r="C241" s="73">
        <f>'Январь 2020'!B241</f>
        <v>0</v>
      </c>
      <c r="D241" s="75"/>
      <c r="E241" s="75"/>
      <c r="F241" s="76"/>
      <c r="G241" s="153"/>
      <c r="H241" s="153"/>
      <c r="I241" s="75"/>
      <c r="J241" s="75"/>
      <c r="K241" s="76"/>
      <c r="L241" s="75"/>
      <c r="M241" s="76"/>
      <c r="N241" s="153"/>
      <c r="O241" s="153"/>
      <c r="P241" s="75"/>
      <c r="Q241" s="75"/>
      <c r="R241" s="75"/>
      <c r="S241" s="75"/>
      <c r="T241" s="76"/>
      <c r="U241" s="153"/>
      <c r="V241" s="153"/>
      <c r="W241" s="153"/>
      <c r="X241" s="75"/>
      <c r="Y241" s="75"/>
      <c r="Z241" s="75"/>
      <c r="AA241" s="76"/>
      <c r="AB241" s="153"/>
      <c r="AC241" s="153"/>
      <c r="AD241" s="75"/>
      <c r="AE241" s="75"/>
      <c r="AF241" s="75"/>
      <c r="AG241" s="75"/>
      <c r="AH241" s="80">
        <f t="shared" si="0"/>
        <v>0</v>
      </c>
      <c r="AI241" s="81">
        <f>'Март 2020'!AJ241-AH241</f>
        <v>0</v>
      </c>
      <c r="AJ241" s="82">
        <f t="shared" si="1"/>
        <v>0</v>
      </c>
      <c r="AK241" s="83">
        <f>'Март 2020'!AL241+AJ241</f>
        <v>0</v>
      </c>
      <c r="AL241" s="82">
        <f t="shared" si="2"/>
        <v>0</v>
      </c>
      <c r="AM241" s="84">
        <f>'Март 2020'!AN241+AL241</f>
        <v>0</v>
      </c>
      <c r="AN241" s="82">
        <f t="shared" si="3"/>
        <v>0</v>
      </c>
      <c r="AO241" s="85">
        <f>'Март 2020'!AP241+'Апрель 2020'!AN241</f>
        <v>0</v>
      </c>
      <c r="AP241" s="82">
        <f t="shared" si="4"/>
        <v>0</v>
      </c>
      <c r="AQ241" s="86">
        <f>'Март 2020'!AR241+'Апрель 2020'!AP241</f>
        <v>0</v>
      </c>
      <c r="AR241" s="87">
        <f>'Январь 2020'!AW241</f>
        <v>0</v>
      </c>
      <c r="AS241" s="88">
        <f>'Январь 2020'!AX241</f>
        <v>0</v>
      </c>
      <c r="AT241" s="45">
        <f t="shared" si="5"/>
        <v>0</v>
      </c>
    </row>
    <row r="242" spans="1:46" ht="14.25" customHeight="1">
      <c r="A242" s="71">
        <f>'Январь 2020'!A242</f>
        <v>0</v>
      </c>
      <c r="B242" s="72">
        <f>'Январь 2020'!G242</f>
        <v>0</v>
      </c>
      <c r="C242" s="73">
        <f>'Январь 2020'!B242</f>
        <v>0</v>
      </c>
      <c r="D242" s="75"/>
      <c r="E242" s="75"/>
      <c r="F242" s="76"/>
      <c r="G242" s="153"/>
      <c r="H242" s="153"/>
      <c r="I242" s="75"/>
      <c r="J242" s="75"/>
      <c r="K242" s="76"/>
      <c r="L242" s="75"/>
      <c r="M242" s="76"/>
      <c r="N242" s="153"/>
      <c r="O242" s="153"/>
      <c r="P242" s="75"/>
      <c r="Q242" s="75"/>
      <c r="R242" s="75"/>
      <c r="S242" s="75"/>
      <c r="T242" s="76"/>
      <c r="U242" s="153"/>
      <c r="V242" s="153"/>
      <c r="W242" s="153"/>
      <c r="X242" s="75"/>
      <c r="Y242" s="75"/>
      <c r="Z242" s="75"/>
      <c r="AA242" s="76"/>
      <c r="AB242" s="153"/>
      <c r="AC242" s="153"/>
      <c r="AD242" s="75"/>
      <c r="AE242" s="75"/>
      <c r="AF242" s="75"/>
      <c r="AG242" s="75"/>
      <c r="AH242" s="80">
        <f t="shared" si="0"/>
        <v>0</v>
      </c>
      <c r="AI242" s="81">
        <f>'Март 2020'!AJ242-AH242</f>
        <v>0</v>
      </c>
      <c r="AJ242" s="82">
        <f t="shared" si="1"/>
        <v>0</v>
      </c>
      <c r="AK242" s="83">
        <f>'Март 2020'!AL242+AJ242</f>
        <v>0</v>
      </c>
      <c r="AL242" s="82">
        <f t="shared" si="2"/>
        <v>0</v>
      </c>
      <c r="AM242" s="84">
        <f>'Март 2020'!AN242+AL242</f>
        <v>0</v>
      </c>
      <c r="AN242" s="82">
        <f t="shared" si="3"/>
        <v>0</v>
      </c>
      <c r="AO242" s="85">
        <f>'Март 2020'!AP242+'Апрель 2020'!AN242</f>
        <v>0</v>
      </c>
      <c r="AP242" s="82">
        <f t="shared" si="4"/>
        <v>0</v>
      </c>
      <c r="AQ242" s="86">
        <f>'Март 2020'!AR242+'Апрель 2020'!AP242</f>
        <v>0</v>
      </c>
      <c r="AR242" s="87">
        <f>'Январь 2020'!AW242</f>
        <v>0</v>
      </c>
      <c r="AS242" s="88">
        <f>'Январь 2020'!AX242</f>
        <v>0</v>
      </c>
      <c r="AT242" s="45">
        <f t="shared" si="5"/>
        <v>0</v>
      </c>
    </row>
    <row r="243" spans="1:46" ht="14.25" customHeight="1">
      <c r="A243" s="71">
        <f>'Январь 2020'!A243</f>
        <v>0</v>
      </c>
      <c r="B243" s="72">
        <f>'Январь 2020'!G243</f>
        <v>0</v>
      </c>
      <c r="C243" s="73">
        <f>'Январь 2020'!B243</f>
        <v>0</v>
      </c>
      <c r="D243" s="75"/>
      <c r="E243" s="75"/>
      <c r="F243" s="76"/>
      <c r="G243" s="153"/>
      <c r="H243" s="153"/>
      <c r="I243" s="75"/>
      <c r="J243" s="75"/>
      <c r="K243" s="76"/>
      <c r="L243" s="75"/>
      <c r="M243" s="76"/>
      <c r="N243" s="153"/>
      <c r="O243" s="153"/>
      <c r="P243" s="75"/>
      <c r="Q243" s="75"/>
      <c r="R243" s="75"/>
      <c r="S243" s="75"/>
      <c r="T243" s="76"/>
      <c r="U243" s="153"/>
      <c r="V243" s="153"/>
      <c r="W243" s="153"/>
      <c r="X243" s="75"/>
      <c r="Y243" s="75"/>
      <c r="Z243" s="75"/>
      <c r="AA243" s="76"/>
      <c r="AB243" s="153"/>
      <c r="AC243" s="153"/>
      <c r="AD243" s="75"/>
      <c r="AE243" s="75"/>
      <c r="AF243" s="75"/>
      <c r="AG243" s="75"/>
      <c r="AH243" s="80">
        <f t="shared" si="0"/>
        <v>0</v>
      </c>
      <c r="AI243" s="81">
        <f>'Март 2020'!AJ243-AH243</f>
        <v>0</v>
      </c>
      <c r="AJ243" s="82">
        <f t="shared" si="1"/>
        <v>0</v>
      </c>
      <c r="AK243" s="83">
        <f>'Март 2020'!AL243+AJ243</f>
        <v>0</v>
      </c>
      <c r="AL243" s="82">
        <f t="shared" si="2"/>
        <v>0</v>
      </c>
      <c r="AM243" s="84">
        <f>'Март 2020'!AN243+AL243</f>
        <v>0</v>
      </c>
      <c r="AN243" s="82">
        <f t="shared" si="3"/>
        <v>0</v>
      </c>
      <c r="AO243" s="85">
        <f>'Март 2020'!AP243+'Апрель 2020'!AN243</f>
        <v>0</v>
      </c>
      <c r="AP243" s="82">
        <f t="shared" si="4"/>
        <v>0</v>
      </c>
      <c r="AQ243" s="86">
        <f>'Март 2020'!AR243+'Апрель 2020'!AP243</f>
        <v>0</v>
      </c>
      <c r="AR243" s="87">
        <f>'Январь 2020'!AW243</f>
        <v>0</v>
      </c>
      <c r="AS243" s="88">
        <f>'Январь 2020'!AX243</f>
        <v>0</v>
      </c>
      <c r="AT243" s="45">
        <f t="shared" si="5"/>
        <v>0</v>
      </c>
    </row>
    <row r="244" spans="1:46" ht="14.25" customHeight="1">
      <c r="A244" s="71">
        <f>'Январь 2020'!A244</f>
        <v>0</v>
      </c>
      <c r="B244" s="72">
        <f>'Январь 2020'!G244</f>
        <v>0</v>
      </c>
      <c r="C244" s="89">
        <f>'Январь 2020'!B244</f>
        <v>0</v>
      </c>
      <c r="D244" s="75"/>
      <c r="E244" s="75"/>
      <c r="F244" s="76"/>
      <c r="G244" s="153"/>
      <c r="H244" s="153"/>
      <c r="I244" s="75"/>
      <c r="J244" s="75"/>
      <c r="K244" s="76"/>
      <c r="L244" s="75"/>
      <c r="M244" s="76"/>
      <c r="N244" s="153"/>
      <c r="O244" s="153"/>
      <c r="P244" s="75"/>
      <c r="Q244" s="75"/>
      <c r="R244" s="75"/>
      <c r="S244" s="75"/>
      <c r="T244" s="76"/>
      <c r="U244" s="153"/>
      <c r="V244" s="153"/>
      <c r="W244" s="153"/>
      <c r="X244" s="75"/>
      <c r="Y244" s="75"/>
      <c r="Z244" s="75"/>
      <c r="AA244" s="76"/>
      <c r="AB244" s="153"/>
      <c r="AC244" s="153"/>
      <c r="AD244" s="75"/>
      <c r="AE244" s="75"/>
      <c r="AF244" s="75"/>
      <c r="AG244" s="75"/>
      <c r="AH244" s="80">
        <f t="shared" si="0"/>
        <v>0</v>
      </c>
      <c r="AI244" s="81">
        <f>'Март 2020'!AJ244-AH244</f>
        <v>0</v>
      </c>
      <c r="AJ244" s="82">
        <f t="shared" si="1"/>
        <v>0</v>
      </c>
      <c r="AK244" s="83">
        <f>'Март 2020'!AL244+AJ244</f>
        <v>0</v>
      </c>
      <c r="AL244" s="82">
        <f t="shared" si="2"/>
        <v>0</v>
      </c>
      <c r="AM244" s="84">
        <f>'Март 2020'!AN244+AL244</f>
        <v>0</v>
      </c>
      <c r="AN244" s="82">
        <f t="shared" si="3"/>
        <v>0</v>
      </c>
      <c r="AO244" s="85">
        <f>'Март 2020'!AP244+'Апрель 2020'!AN244</f>
        <v>0</v>
      </c>
      <c r="AP244" s="82">
        <f t="shared" si="4"/>
        <v>0</v>
      </c>
      <c r="AQ244" s="86">
        <f>'Март 2020'!AR244+'Апрель 2020'!AP244</f>
        <v>0</v>
      </c>
      <c r="AR244" s="87">
        <f>'Январь 2020'!AW244</f>
        <v>0</v>
      </c>
      <c r="AS244" s="88">
        <f>'Январь 2020'!AX244</f>
        <v>0</v>
      </c>
      <c r="AT244" s="45">
        <f t="shared" si="5"/>
        <v>0</v>
      </c>
    </row>
    <row r="245" spans="1:46" ht="14.25" customHeight="1">
      <c r="A245" s="71">
        <f>'Январь 2020'!A245</f>
        <v>0</v>
      </c>
      <c r="B245" s="72">
        <f>'Январь 2020'!G245</f>
        <v>0</v>
      </c>
      <c r="C245" s="73">
        <f>'Январь 2020'!B245</f>
        <v>0</v>
      </c>
      <c r="D245" s="75"/>
      <c r="E245" s="75"/>
      <c r="F245" s="76"/>
      <c r="G245" s="153"/>
      <c r="H245" s="153"/>
      <c r="I245" s="75"/>
      <c r="J245" s="75"/>
      <c r="K245" s="76"/>
      <c r="L245" s="75"/>
      <c r="M245" s="76"/>
      <c r="N245" s="153"/>
      <c r="O245" s="153"/>
      <c r="P245" s="75"/>
      <c r="Q245" s="75"/>
      <c r="R245" s="75"/>
      <c r="S245" s="75"/>
      <c r="T245" s="76"/>
      <c r="U245" s="153"/>
      <c r="V245" s="153"/>
      <c r="W245" s="153"/>
      <c r="X245" s="75"/>
      <c r="Y245" s="75"/>
      <c r="Z245" s="75"/>
      <c r="AA245" s="76"/>
      <c r="AB245" s="153"/>
      <c r="AC245" s="153"/>
      <c r="AD245" s="75"/>
      <c r="AE245" s="75"/>
      <c r="AF245" s="75"/>
      <c r="AG245" s="75"/>
      <c r="AH245" s="80">
        <f t="shared" si="0"/>
        <v>0</v>
      </c>
      <c r="AI245" s="81">
        <f>'Март 2020'!AJ245-AH245</f>
        <v>0</v>
      </c>
      <c r="AJ245" s="82">
        <f t="shared" si="1"/>
        <v>0</v>
      </c>
      <c r="AK245" s="83">
        <f>'Март 2020'!AL245+AJ245</f>
        <v>0</v>
      </c>
      <c r="AL245" s="82">
        <f t="shared" si="2"/>
        <v>0</v>
      </c>
      <c r="AM245" s="84">
        <f>'Март 2020'!AN245+AL245</f>
        <v>0</v>
      </c>
      <c r="AN245" s="82">
        <f t="shared" si="3"/>
        <v>0</v>
      </c>
      <c r="AO245" s="85">
        <f>'Март 2020'!AP245+'Апрель 2020'!AN245</f>
        <v>0</v>
      </c>
      <c r="AP245" s="82">
        <f t="shared" si="4"/>
        <v>0</v>
      </c>
      <c r="AQ245" s="86">
        <f>'Март 2020'!AR245+'Апрель 2020'!AP245</f>
        <v>0</v>
      </c>
      <c r="AR245" s="87">
        <f>'Январь 2020'!AW245</f>
        <v>0</v>
      </c>
      <c r="AS245" s="88">
        <f>'Январь 2020'!AX245</f>
        <v>0</v>
      </c>
      <c r="AT245" s="45">
        <f t="shared" si="5"/>
        <v>0</v>
      </c>
    </row>
    <row r="246" spans="1:46" ht="14.25" customHeight="1">
      <c r="A246" s="71">
        <f>'Январь 2020'!A246</f>
        <v>0</v>
      </c>
      <c r="B246" s="72">
        <f>'Январь 2020'!G246</f>
        <v>0</v>
      </c>
      <c r="C246" s="73">
        <f>'Январь 2020'!B246</f>
        <v>0</v>
      </c>
      <c r="D246" s="75"/>
      <c r="E246" s="75"/>
      <c r="F246" s="76"/>
      <c r="G246" s="153"/>
      <c r="H246" s="153"/>
      <c r="I246" s="75"/>
      <c r="J246" s="75"/>
      <c r="K246" s="76"/>
      <c r="L246" s="75"/>
      <c r="M246" s="76"/>
      <c r="N246" s="153"/>
      <c r="O246" s="153"/>
      <c r="P246" s="75"/>
      <c r="Q246" s="75"/>
      <c r="R246" s="75"/>
      <c r="S246" s="75"/>
      <c r="T246" s="76"/>
      <c r="U246" s="153"/>
      <c r="V246" s="153"/>
      <c r="W246" s="153"/>
      <c r="X246" s="75"/>
      <c r="Y246" s="75"/>
      <c r="Z246" s="75"/>
      <c r="AA246" s="76"/>
      <c r="AB246" s="153"/>
      <c r="AC246" s="153"/>
      <c r="AD246" s="75"/>
      <c r="AE246" s="75"/>
      <c r="AF246" s="75"/>
      <c r="AG246" s="75"/>
      <c r="AH246" s="80">
        <f t="shared" si="0"/>
        <v>0</v>
      </c>
      <c r="AI246" s="81">
        <f>'Март 2020'!AJ246-AH246</f>
        <v>0</v>
      </c>
      <c r="AJ246" s="82">
        <f t="shared" si="1"/>
        <v>0</v>
      </c>
      <c r="AK246" s="83">
        <f>'Март 2020'!AL246+AJ246</f>
        <v>0</v>
      </c>
      <c r="AL246" s="82">
        <f t="shared" si="2"/>
        <v>0</v>
      </c>
      <c r="AM246" s="84">
        <f>'Март 2020'!AN246+AL246</f>
        <v>0</v>
      </c>
      <c r="AN246" s="82">
        <f t="shared" si="3"/>
        <v>0</v>
      </c>
      <c r="AO246" s="85">
        <f>'Март 2020'!AP246+'Апрель 2020'!AN246</f>
        <v>0</v>
      </c>
      <c r="AP246" s="82">
        <f t="shared" si="4"/>
        <v>0</v>
      </c>
      <c r="AQ246" s="86">
        <f>'Март 2020'!AR246+'Апрель 2020'!AP246</f>
        <v>0</v>
      </c>
      <c r="AR246" s="87">
        <f>'Январь 2020'!AW246</f>
        <v>0</v>
      </c>
      <c r="AS246" s="88">
        <f>'Январь 2020'!AX246</f>
        <v>0</v>
      </c>
      <c r="AT246" s="45">
        <f t="shared" si="5"/>
        <v>0</v>
      </c>
    </row>
    <row r="247" spans="1:46" ht="14.25" customHeight="1">
      <c r="A247" s="71">
        <f>'Январь 2020'!A247</f>
        <v>0</v>
      </c>
      <c r="B247" s="72">
        <f>'Январь 2020'!G247</f>
        <v>0</v>
      </c>
      <c r="C247" s="73">
        <f>'Январь 2020'!B247</f>
        <v>0</v>
      </c>
      <c r="D247" s="75"/>
      <c r="E247" s="75"/>
      <c r="F247" s="76"/>
      <c r="G247" s="153"/>
      <c r="H247" s="153"/>
      <c r="I247" s="75"/>
      <c r="J247" s="75"/>
      <c r="K247" s="76"/>
      <c r="L247" s="75"/>
      <c r="M247" s="76"/>
      <c r="N247" s="153"/>
      <c r="O247" s="153"/>
      <c r="P247" s="75"/>
      <c r="Q247" s="75"/>
      <c r="R247" s="75"/>
      <c r="S247" s="75"/>
      <c r="T247" s="76"/>
      <c r="U247" s="153"/>
      <c r="V247" s="153"/>
      <c r="W247" s="153"/>
      <c r="X247" s="75"/>
      <c r="Y247" s="75"/>
      <c r="Z247" s="75"/>
      <c r="AA247" s="76"/>
      <c r="AB247" s="153"/>
      <c r="AC247" s="153"/>
      <c r="AD247" s="75"/>
      <c r="AE247" s="75"/>
      <c r="AF247" s="75"/>
      <c r="AG247" s="75"/>
      <c r="AH247" s="80">
        <f t="shared" si="0"/>
        <v>0</v>
      </c>
      <c r="AI247" s="81">
        <f>'Март 2020'!AJ247-AH247</f>
        <v>0</v>
      </c>
      <c r="AJ247" s="82">
        <f t="shared" si="1"/>
        <v>0</v>
      </c>
      <c r="AK247" s="83">
        <f>'Март 2020'!AL247+AJ247</f>
        <v>0</v>
      </c>
      <c r="AL247" s="82">
        <f t="shared" si="2"/>
        <v>0</v>
      </c>
      <c r="AM247" s="84">
        <f>'Март 2020'!AN247+AL247</f>
        <v>0</v>
      </c>
      <c r="AN247" s="82">
        <f t="shared" si="3"/>
        <v>0</v>
      </c>
      <c r="AO247" s="85">
        <f>'Март 2020'!AP247+'Апрель 2020'!AN247</f>
        <v>0</v>
      </c>
      <c r="AP247" s="82">
        <f t="shared" si="4"/>
        <v>0</v>
      </c>
      <c r="AQ247" s="86">
        <f>'Март 2020'!AR247+'Апрель 2020'!AP247</f>
        <v>0</v>
      </c>
      <c r="AR247" s="87">
        <f>'Январь 2020'!AW247</f>
        <v>0</v>
      </c>
      <c r="AS247" s="88">
        <f>'Январь 2020'!AX247</f>
        <v>0</v>
      </c>
      <c r="AT247" s="45">
        <f t="shared" si="5"/>
        <v>0</v>
      </c>
    </row>
    <row r="248" spans="1:46" ht="14.25" customHeight="1">
      <c r="A248" s="71">
        <f>'Январь 2020'!A248</f>
        <v>0</v>
      </c>
      <c r="B248" s="72">
        <f>'Январь 2020'!G248</f>
        <v>0</v>
      </c>
      <c r="C248" s="73">
        <f>'Январь 2020'!B248</f>
        <v>0</v>
      </c>
      <c r="D248" s="75"/>
      <c r="E248" s="75"/>
      <c r="F248" s="76"/>
      <c r="G248" s="153"/>
      <c r="H248" s="153"/>
      <c r="I248" s="75"/>
      <c r="J248" s="75"/>
      <c r="K248" s="76"/>
      <c r="L248" s="75"/>
      <c r="M248" s="76"/>
      <c r="N248" s="153"/>
      <c r="O248" s="153"/>
      <c r="P248" s="75"/>
      <c r="Q248" s="75"/>
      <c r="R248" s="75"/>
      <c r="S248" s="75"/>
      <c r="T248" s="76"/>
      <c r="U248" s="153"/>
      <c r="V248" s="153"/>
      <c r="W248" s="153"/>
      <c r="X248" s="75"/>
      <c r="Y248" s="75"/>
      <c r="Z248" s="75"/>
      <c r="AA248" s="76"/>
      <c r="AB248" s="153"/>
      <c r="AC248" s="153"/>
      <c r="AD248" s="75"/>
      <c r="AE248" s="75"/>
      <c r="AF248" s="75"/>
      <c r="AG248" s="75"/>
      <c r="AH248" s="80">
        <f t="shared" si="0"/>
        <v>0</v>
      </c>
      <c r="AI248" s="81">
        <f>'Март 2020'!AJ248-AH248</f>
        <v>0</v>
      </c>
      <c r="AJ248" s="82">
        <f t="shared" si="1"/>
        <v>0</v>
      </c>
      <c r="AK248" s="83">
        <f>'Март 2020'!AL248+AJ248</f>
        <v>0</v>
      </c>
      <c r="AL248" s="82">
        <f t="shared" si="2"/>
        <v>0</v>
      </c>
      <c r="AM248" s="84">
        <f>'Март 2020'!AN248+AL248</f>
        <v>0</v>
      </c>
      <c r="AN248" s="82">
        <f t="shared" si="3"/>
        <v>0</v>
      </c>
      <c r="AO248" s="85">
        <f>'Март 2020'!AP248+'Апрель 2020'!AN248</f>
        <v>0</v>
      </c>
      <c r="AP248" s="82">
        <f t="shared" si="4"/>
        <v>0</v>
      </c>
      <c r="AQ248" s="86">
        <f>'Март 2020'!AR248+'Апрель 2020'!AP248</f>
        <v>0</v>
      </c>
      <c r="AR248" s="87">
        <f>'Январь 2020'!AW248</f>
        <v>0</v>
      </c>
      <c r="AS248" s="88">
        <f>'Январь 2020'!AX248</f>
        <v>0</v>
      </c>
      <c r="AT248" s="45">
        <f t="shared" si="5"/>
        <v>0</v>
      </c>
    </row>
    <row r="249" spans="1:46" ht="14.25" customHeight="1">
      <c r="A249" s="71">
        <f>'Январь 2020'!A249</f>
        <v>0</v>
      </c>
      <c r="B249" s="72">
        <f>'Январь 2020'!G249</f>
        <v>0</v>
      </c>
      <c r="C249" s="73">
        <f>'Январь 2020'!B249</f>
        <v>0</v>
      </c>
      <c r="D249" s="75"/>
      <c r="E249" s="75"/>
      <c r="F249" s="76"/>
      <c r="G249" s="153"/>
      <c r="H249" s="153"/>
      <c r="I249" s="75"/>
      <c r="J249" s="75"/>
      <c r="K249" s="76"/>
      <c r="L249" s="75"/>
      <c r="M249" s="76"/>
      <c r="N249" s="153"/>
      <c r="O249" s="153"/>
      <c r="P249" s="75"/>
      <c r="Q249" s="75"/>
      <c r="R249" s="75"/>
      <c r="S249" s="75"/>
      <c r="T249" s="76"/>
      <c r="U249" s="153"/>
      <c r="V249" s="153"/>
      <c r="W249" s="153"/>
      <c r="X249" s="75"/>
      <c r="Y249" s="75"/>
      <c r="Z249" s="75"/>
      <c r="AA249" s="76"/>
      <c r="AB249" s="153"/>
      <c r="AC249" s="153"/>
      <c r="AD249" s="75"/>
      <c r="AE249" s="75"/>
      <c r="AF249" s="75"/>
      <c r="AG249" s="75"/>
      <c r="AH249" s="80">
        <f t="shared" si="0"/>
        <v>0</v>
      </c>
      <c r="AI249" s="81">
        <f>'Март 2020'!AJ249-AH249</f>
        <v>0</v>
      </c>
      <c r="AJ249" s="82">
        <f t="shared" si="1"/>
        <v>0</v>
      </c>
      <c r="AK249" s="83">
        <f>'Март 2020'!AL249+AJ249</f>
        <v>0</v>
      </c>
      <c r="AL249" s="82">
        <f t="shared" si="2"/>
        <v>0</v>
      </c>
      <c r="AM249" s="84">
        <f>'Март 2020'!AN249+AL249</f>
        <v>0</v>
      </c>
      <c r="AN249" s="82">
        <f t="shared" si="3"/>
        <v>0</v>
      </c>
      <c r="AO249" s="85">
        <f>'Март 2020'!AP249+'Апрель 2020'!AN249</f>
        <v>0</v>
      </c>
      <c r="AP249" s="82">
        <f t="shared" si="4"/>
        <v>0</v>
      </c>
      <c r="AQ249" s="86">
        <f>'Март 2020'!AR249+'Апрель 2020'!AP249</f>
        <v>0</v>
      </c>
      <c r="AR249" s="87">
        <f>'Январь 2020'!AW249</f>
        <v>0</v>
      </c>
      <c r="AS249" s="88">
        <f>'Январь 2020'!AX249</f>
        <v>0</v>
      </c>
      <c r="AT249" s="45">
        <f t="shared" si="5"/>
        <v>0</v>
      </c>
    </row>
    <row r="250" spans="1:46" ht="14.25" customHeight="1">
      <c r="A250" s="71">
        <f>'Январь 2020'!A250</f>
        <v>0</v>
      </c>
      <c r="B250" s="72">
        <f>'Январь 2020'!G250</f>
        <v>0</v>
      </c>
      <c r="C250" s="89">
        <f>'Январь 2020'!B250</f>
        <v>0</v>
      </c>
      <c r="D250" s="75"/>
      <c r="E250" s="75"/>
      <c r="F250" s="76"/>
      <c r="G250" s="153"/>
      <c r="H250" s="153"/>
      <c r="I250" s="75"/>
      <c r="J250" s="75"/>
      <c r="K250" s="76"/>
      <c r="L250" s="75"/>
      <c r="M250" s="76"/>
      <c r="N250" s="153"/>
      <c r="O250" s="153"/>
      <c r="P250" s="75"/>
      <c r="Q250" s="75"/>
      <c r="R250" s="75"/>
      <c r="S250" s="75"/>
      <c r="T250" s="76"/>
      <c r="U250" s="153"/>
      <c r="V250" s="153"/>
      <c r="W250" s="153"/>
      <c r="X250" s="75"/>
      <c r="Y250" s="75"/>
      <c r="Z250" s="75"/>
      <c r="AA250" s="76"/>
      <c r="AB250" s="153"/>
      <c r="AC250" s="153"/>
      <c r="AD250" s="75"/>
      <c r="AE250" s="75"/>
      <c r="AF250" s="75"/>
      <c r="AG250" s="75"/>
      <c r="AH250" s="80">
        <f t="shared" si="0"/>
        <v>0</v>
      </c>
      <c r="AI250" s="81">
        <f>'Март 2020'!AJ250-AH250</f>
        <v>0</v>
      </c>
      <c r="AJ250" s="82">
        <f t="shared" si="1"/>
        <v>0</v>
      </c>
      <c r="AK250" s="83">
        <f>'Март 2020'!AL250+AJ250</f>
        <v>0</v>
      </c>
      <c r="AL250" s="82">
        <f t="shared" si="2"/>
        <v>0</v>
      </c>
      <c r="AM250" s="84">
        <f>'Март 2020'!AN250+AL250</f>
        <v>0</v>
      </c>
      <c r="AN250" s="82">
        <f t="shared" si="3"/>
        <v>0</v>
      </c>
      <c r="AO250" s="85">
        <f>'Март 2020'!AP250+'Апрель 2020'!AN250</f>
        <v>0</v>
      </c>
      <c r="AP250" s="82">
        <f t="shared" si="4"/>
        <v>0</v>
      </c>
      <c r="AQ250" s="86">
        <f>'Март 2020'!AR250+'Апрель 2020'!AP250</f>
        <v>0</v>
      </c>
      <c r="AR250" s="87">
        <f>'Январь 2020'!AW250</f>
        <v>0</v>
      </c>
      <c r="AS250" s="88">
        <f>'Январь 2020'!AX250</f>
        <v>0</v>
      </c>
      <c r="AT250" s="45">
        <f t="shared" si="5"/>
        <v>0</v>
      </c>
    </row>
    <row r="251" spans="1:46" ht="14.25" customHeight="1">
      <c r="A251" s="71">
        <f>'Январь 2020'!A251</f>
        <v>0</v>
      </c>
      <c r="B251" s="72">
        <f>'Январь 2020'!G251</f>
        <v>0</v>
      </c>
      <c r="C251" s="73">
        <f>'Январь 2020'!B251</f>
        <v>0</v>
      </c>
      <c r="D251" s="75"/>
      <c r="E251" s="75"/>
      <c r="F251" s="76"/>
      <c r="G251" s="153"/>
      <c r="H251" s="153"/>
      <c r="I251" s="75"/>
      <c r="J251" s="75"/>
      <c r="K251" s="76"/>
      <c r="L251" s="75"/>
      <c r="M251" s="76"/>
      <c r="N251" s="153"/>
      <c r="O251" s="153"/>
      <c r="P251" s="75"/>
      <c r="Q251" s="75"/>
      <c r="R251" s="75"/>
      <c r="S251" s="75"/>
      <c r="T251" s="76"/>
      <c r="U251" s="153"/>
      <c r="V251" s="153"/>
      <c r="W251" s="153"/>
      <c r="X251" s="75"/>
      <c r="Y251" s="75"/>
      <c r="Z251" s="75"/>
      <c r="AA251" s="76"/>
      <c r="AB251" s="153"/>
      <c r="AC251" s="153"/>
      <c r="AD251" s="75"/>
      <c r="AE251" s="75"/>
      <c r="AF251" s="75"/>
      <c r="AG251" s="75"/>
      <c r="AH251" s="80">
        <f t="shared" si="0"/>
        <v>0</v>
      </c>
      <c r="AI251" s="81">
        <f>'Март 2020'!AJ251-AH251</f>
        <v>0</v>
      </c>
      <c r="AJ251" s="82">
        <f t="shared" si="1"/>
        <v>0</v>
      </c>
      <c r="AK251" s="83">
        <f>'Март 2020'!AL251+AJ251</f>
        <v>0</v>
      </c>
      <c r="AL251" s="82">
        <f t="shared" si="2"/>
        <v>0</v>
      </c>
      <c r="AM251" s="84">
        <f>'Март 2020'!AN251+AL251</f>
        <v>0</v>
      </c>
      <c r="AN251" s="82">
        <f t="shared" si="3"/>
        <v>0</v>
      </c>
      <c r="AO251" s="85">
        <f>'Март 2020'!AP251+'Апрель 2020'!AN251</f>
        <v>0</v>
      </c>
      <c r="AP251" s="82">
        <f t="shared" si="4"/>
        <v>0</v>
      </c>
      <c r="AQ251" s="86">
        <f>'Март 2020'!AR251+'Апрель 2020'!AP251</f>
        <v>0</v>
      </c>
      <c r="AR251" s="87">
        <f>'Январь 2020'!AW251</f>
        <v>0</v>
      </c>
      <c r="AS251" s="88">
        <f>'Январь 2020'!AX251</f>
        <v>0</v>
      </c>
      <c r="AT251" s="45">
        <f t="shared" si="5"/>
        <v>0</v>
      </c>
    </row>
    <row r="252" spans="1:46" ht="14.25" customHeight="1">
      <c r="A252" s="71">
        <f>'Январь 2020'!A252</f>
        <v>0</v>
      </c>
      <c r="B252" s="72">
        <f>'Январь 2020'!G252</f>
        <v>0</v>
      </c>
      <c r="C252" s="73">
        <f>'Январь 2020'!B252</f>
        <v>0</v>
      </c>
      <c r="D252" s="75"/>
      <c r="E252" s="75"/>
      <c r="F252" s="76"/>
      <c r="G252" s="153"/>
      <c r="H252" s="153"/>
      <c r="I252" s="75"/>
      <c r="J252" s="75"/>
      <c r="K252" s="76"/>
      <c r="L252" s="75"/>
      <c r="M252" s="76"/>
      <c r="N252" s="153"/>
      <c r="O252" s="153"/>
      <c r="P252" s="75"/>
      <c r="Q252" s="75"/>
      <c r="R252" s="75"/>
      <c r="S252" s="75"/>
      <c r="T252" s="76"/>
      <c r="U252" s="153"/>
      <c r="V252" s="153"/>
      <c r="W252" s="153"/>
      <c r="X252" s="75"/>
      <c r="Y252" s="75"/>
      <c r="Z252" s="75"/>
      <c r="AA252" s="76"/>
      <c r="AB252" s="153"/>
      <c r="AC252" s="153"/>
      <c r="AD252" s="75"/>
      <c r="AE252" s="75"/>
      <c r="AF252" s="75"/>
      <c r="AG252" s="75"/>
      <c r="AH252" s="80">
        <f t="shared" si="0"/>
        <v>0</v>
      </c>
      <c r="AI252" s="81">
        <f>'Март 2020'!AJ252-AH252</f>
        <v>0</v>
      </c>
      <c r="AJ252" s="82">
        <f t="shared" si="1"/>
        <v>0</v>
      </c>
      <c r="AK252" s="83">
        <f>'Март 2020'!AL252+AJ252</f>
        <v>0</v>
      </c>
      <c r="AL252" s="82">
        <f t="shared" si="2"/>
        <v>0</v>
      </c>
      <c r="AM252" s="84">
        <f>'Март 2020'!AN252+AL252</f>
        <v>0</v>
      </c>
      <c r="AN252" s="82">
        <f t="shared" si="3"/>
        <v>0</v>
      </c>
      <c r="AO252" s="85">
        <f>'Март 2020'!AP252+'Апрель 2020'!AN252</f>
        <v>0</v>
      </c>
      <c r="AP252" s="82">
        <f t="shared" si="4"/>
        <v>0</v>
      </c>
      <c r="AQ252" s="86">
        <f>'Март 2020'!AR252+'Апрель 2020'!AP252</f>
        <v>0</v>
      </c>
      <c r="AR252" s="87">
        <f>'Январь 2020'!AW252</f>
        <v>0</v>
      </c>
      <c r="AS252" s="88">
        <f>'Январь 2020'!AX252</f>
        <v>0</v>
      </c>
      <c r="AT252" s="45">
        <f t="shared" si="5"/>
        <v>0</v>
      </c>
    </row>
    <row r="253" spans="1:46" ht="14.25" customHeight="1">
      <c r="A253" s="71">
        <f>'Январь 2020'!A253</f>
        <v>0</v>
      </c>
      <c r="B253" s="72">
        <f>'Январь 2020'!G253</f>
        <v>0</v>
      </c>
      <c r="C253" s="73">
        <f>'Январь 2020'!B253</f>
        <v>0</v>
      </c>
      <c r="D253" s="75"/>
      <c r="E253" s="75"/>
      <c r="F253" s="76"/>
      <c r="G253" s="153"/>
      <c r="H253" s="153"/>
      <c r="I253" s="75"/>
      <c r="J253" s="75"/>
      <c r="K253" s="76"/>
      <c r="L253" s="75"/>
      <c r="M253" s="76"/>
      <c r="N253" s="153"/>
      <c r="O253" s="153"/>
      <c r="P253" s="75"/>
      <c r="Q253" s="75"/>
      <c r="R253" s="75"/>
      <c r="S253" s="75"/>
      <c r="T253" s="76"/>
      <c r="U253" s="153"/>
      <c r="V253" s="153"/>
      <c r="W253" s="153"/>
      <c r="X253" s="75"/>
      <c r="Y253" s="75"/>
      <c r="Z253" s="75"/>
      <c r="AA253" s="76"/>
      <c r="AB253" s="153"/>
      <c r="AC253" s="153"/>
      <c r="AD253" s="75"/>
      <c r="AE253" s="75"/>
      <c r="AF253" s="75"/>
      <c r="AG253" s="75"/>
      <c r="AH253" s="80">
        <f t="shared" si="0"/>
        <v>0</v>
      </c>
      <c r="AI253" s="81">
        <f>'Март 2020'!AJ253-AH253</f>
        <v>0</v>
      </c>
      <c r="AJ253" s="82">
        <f t="shared" si="1"/>
        <v>0</v>
      </c>
      <c r="AK253" s="83">
        <f>'Март 2020'!AL253+AJ253</f>
        <v>0</v>
      </c>
      <c r="AL253" s="82">
        <f t="shared" si="2"/>
        <v>0</v>
      </c>
      <c r="AM253" s="84">
        <f>'Март 2020'!AN253+AL253</f>
        <v>0</v>
      </c>
      <c r="AN253" s="82">
        <f t="shared" si="3"/>
        <v>0</v>
      </c>
      <c r="AO253" s="85">
        <f>'Март 2020'!AP253+'Апрель 2020'!AN253</f>
        <v>0</v>
      </c>
      <c r="AP253" s="82">
        <f t="shared" si="4"/>
        <v>0</v>
      </c>
      <c r="AQ253" s="86">
        <f>'Март 2020'!AR253+'Апрель 2020'!AP253</f>
        <v>0</v>
      </c>
      <c r="AR253" s="87">
        <f>'Январь 2020'!AW253</f>
        <v>0</v>
      </c>
      <c r="AS253" s="88">
        <f>'Январь 2020'!AX253</f>
        <v>0</v>
      </c>
      <c r="AT253" s="45">
        <f t="shared" si="5"/>
        <v>0</v>
      </c>
    </row>
    <row r="254" spans="1:46" ht="14.25" customHeight="1">
      <c r="A254" s="71">
        <f>'Январь 2020'!A254</f>
        <v>0</v>
      </c>
      <c r="B254" s="72">
        <f>'Январь 2020'!G254</f>
        <v>0</v>
      </c>
      <c r="C254" s="73">
        <f>'Январь 2020'!B254</f>
        <v>0</v>
      </c>
      <c r="D254" s="75"/>
      <c r="E254" s="75"/>
      <c r="F254" s="76"/>
      <c r="G254" s="153"/>
      <c r="H254" s="153"/>
      <c r="I254" s="75"/>
      <c r="J254" s="75"/>
      <c r="K254" s="76"/>
      <c r="L254" s="75"/>
      <c r="M254" s="76"/>
      <c r="N254" s="153"/>
      <c r="O254" s="153"/>
      <c r="P254" s="75"/>
      <c r="Q254" s="75"/>
      <c r="R254" s="75"/>
      <c r="S254" s="75"/>
      <c r="T254" s="76"/>
      <c r="U254" s="153"/>
      <c r="V254" s="153"/>
      <c r="W254" s="153"/>
      <c r="X254" s="75"/>
      <c r="Y254" s="75"/>
      <c r="Z254" s="75"/>
      <c r="AA254" s="76"/>
      <c r="AB254" s="153"/>
      <c r="AC254" s="153"/>
      <c r="AD254" s="75"/>
      <c r="AE254" s="75"/>
      <c r="AF254" s="75"/>
      <c r="AG254" s="75"/>
      <c r="AH254" s="80">
        <f t="shared" si="0"/>
        <v>0</v>
      </c>
      <c r="AI254" s="81">
        <f>'Март 2020'!AJ254-AH254</f>
        <v>0</v>
      </c>
      <c r="AJ254" s="82">
        <f t="shared" si="1"/>
        <v>0</v>
      </c>
      <c r="AK254" s="83">
        <f>'Март 2020'!AL254+AJ254</f>
        <v>0</v>
      </c>
      <c r="AL254" s="82">
        <f t="shared" si="2"/>
        <v>0</v>
      </c>
      <c r="AM254" s="84">
        <f>'Март 2020'!AN254+AL254</f>
        <v>0</v>
      </c>
      <c r="AN254" s="82">
        <f t="shared" si="3"/>
        <v>0</v>
      </c>
      <c r="AO254" s="85">
        <f>'Март 2020'!AP254+'Апрель 2020'!AN254</f>
        <v>0</v>
      </c>
      <c r="AP254" s="82">
        <f t="shared" si="4"/>
        <v>0</v>
      </c>
      <c r="AQ254" s="86">
        <f>'Март 2020'!AR254+'Апрель 2020'!AP254</f>
        <v>0</v>
      </c>
      <c r="AR254" s="87">
        <f>'Январь 2020'!AW254</f>
        <v>0</v>
      </c>
      <c r="AS254" s="88">
        <f>'Январь 2020'!AX254</f>
        <v>0</v>
      </c>
      <c r="AT254" s="45">
        <f t="shared" si="5"/>
        <v>0</v>
      </c>
    </row>
    <row r="255" spans="1:46" ht="14.25" customHeight="1">
      <c r="A255" s="71">
        <f>'Январь 2020'!A255</f>
        <v>0</v>
      </c>
      <c r="B255" s="72">
        <f>'Январь 2020'!G255</f>
        <v>0</v>
      </c>
      <c r="C255" s="73">
        <f>'Январь 2020'!B255</f>
        <v>0</v>
      </c>
      <c r="D255" s="75"/>
      <c r="E255" s="75"/>
      <c r="F255" s="76"/>
      <c r="G255" s="153"/>
      <c r="H255" s="153"/>
      <c r="I255" s="75"/>
      <c r="J255" s="75"/>
      <c r="K255" s="76"/>
      <c r="L255" s="75"/>
      <c r="M255" s="76"/>
      <c r="N255" s="153"/>
      <c r="O255" s="153"/>
      <c r="P255" s="75"/>
      <c r="Q255" s="75"/>
      <c r="R255" s="75"/>
      <c r="S255" s="75"/>
      <c r="T255" s="76"/>
      <c r="U255" s="153"/>
      <c r="V255" s="153"/>
      <c r="W255" s="153"/>
      <c r="X255" s="75"/>
      <c r="Y255" s="75"/>
      <c r="Z255" s="75"/>
      <c r="AA255" s="76"/>
      <c r="AB255" s="153"/>
      <c r="AC255" s="153"/>
      <c r="AD255" s="75"/>
      <c r="AE255" s="75"/>
      <c r="AF255" s="75"/>
      <c r="AG255" s="75"/>
      <c r="AH255" s="80">
        <f t="shared" si="0"/>
        <v>0</v>
      </c>
      <c r="AI255" s="81">
        <f>'Март 2020'!AJ255-AH255</f>
        <v>0</v>
      </c>
      <c r="AJ255" s="82">
        <f t="shared" si="1"/>
        <v>0</v>
      </c>
      <c r="AK255" s="83">
        <f>'Март 2020'!AL255+AJ255</f>
        <v>0</v>
      </c>
      <c r="AL255" s="82">
        <f t="shared" si="2"/>
        <v>0</v>
      </c>
      <c r="AM255" s="84">
        <f>'Март 2020'!AN255+AL255</f>
        <v>0</v>
      </c>
      <c r="AN255" s="82">
        <f t="shared" si="3"/>
        <v>0</v>
      </c>
      <c r="AO255" s="85">
        <f>'Март 2020'!AP255+'Апрель 2020'!AN255</f>
        <v>0</v>
      </c>
      <c r="AP255" s="82">
        <f t="shared" si="4"/>
        <v>0</v>
      </c>
      <c r="AQ255" s="86">
        <f>'Март 2020'!AR255+'Апрель 2020'!AP255</f>
        <v>0</v>
      </c>
      <c r="AR255" s="87">
        <f>'Январь 2020'!AW255</f>
        <v>0</v>
      </c>
      <c r="AS255" s="88">
        <f>'Январь 2020'!AX255</f>
        <v>0</v>
      </c>
      <c r="AT255" s="45">
        <f t="shared" si="5"/>
        <v>0</v>
      </c>
    </row>
    <row r="256" spans="1:46" ht="14.25" customHeight="1">
      <c r="A256" s="71">
        <f>'Январь 2020'!A256</f>
        <v>0</v>
      </c>
      <c r="B256" s="72">
        <f>'Январь 2020'!G256</f>
        <v>0</v>
      </c>
      <c r="C256" s="89">
        <f>'Январь 2020'!B256</f>
        <v>0</v>
      </c>
      <c r="D256" s="75"/>
      <c r="E256" s="75"/>
      <c r="F256" s="76"/>
      <c r="G256" s="153"/>
      <c r="H256" s="153"/>
      <c r="I256" s="75"/>
      <c r="J256" s="75"/>
      <c r="K256" s="76"/>
      <c r="L256" s="75"/>
      <c r="M256" s="76"/>
      <c r="N256" s="153"/>
      <c r="O256" s="153"/>
      <c r="P256" s="75"/>
      <c r="Q256" s="75"/>
      <c r="R256" s="75"/>
      <c r="S256" s="75"/>
      <c r="T256" s="76"/>
      <c r="U256" s="153"/>
      <c r="V256" s="153"/>
      <c r="W256" s="153"/>
      <c r="X256" s="75"/>
      <c r="Y256" s="75"/>
      <c r="Z256" s="75"/>
      <c r="AA256" s="76"/>
      <c r="AB256" s="153"/>
      <c r="AC256" s="153"/>
      <c r="AD256" s="75"/>
      <c r="AE256" s="75"/>
      <c r="AF256" s="75"/>
      <c r="AG256" s="75"/>
      <c r="AH256" s="80">
        <f t="shared" si="0"/>
        <v>0</v>
      </c>
      <c r="AI256" s="81">
        <f>'Март 2020'!AJ256-AH256</f>
        <v>0</v>
      </c>
      <c r="AJ256" s="82">
        <f t="shared" si="1"/>
        <v>0</v>
      </c>
      <c r="AK256" s="83">
        <f>'Март 2020'!AL256+AJ256</f>
        <v>0</v>
      </c>
      <c r="AL256" s="82">
        <f t="shared" si="2"/>
        <v>0</v>
      </c>
      <c r="AM256" s="84">
        <f>'Март 2020'!AN256+AL256</f>
        <v>0</v>
      </c>
      <c r="AN256" s="82">
        <f t="shared" si="3"/>
        <v>0</v>
      </c>
      <c r="AO256" s="85">
        <f>'Март 2020'!AP256+'Апрель 2020'!AN256</f>
        <v>0</v>
      </c>
      <c r="AP256" s="82">
        <f t="shared" si="4"/>
        <v>0</v>
      </c>
      <c r="AQ256" s="86">
        <f>'Март 2020'!AR256+'Апрель 2020'!AP256</f>
        <v>0</v>
      </c>
      <c r="AR256" s="87">
        <f>'Январь 2020'!AW256</f>
        <v>0</v>
      </c>
      <c r="AS256" s="88">
        <f>'Январь 2020'!AX256</f>
        <v>0</v>
      </c>
      <c r="AT256" s="45">
        <f t="shared" si="5"/>
        <v>0</v>
      </c>
    </row>
    <row r="257" spans="1:46" ht="14.25" customHeight="1">
      <c r="A257" s="71">
        <f>'Январь 2020'!A257</f>
        <v>0</v>
      </c>
      <c r="B257" s="72">
        <f>'Январь 2020'!G257</f>
        <v>0</v>
      </c>
      <c r="C257" s="73">
        <f>'Январь 2020'!B257</f>
        <v>0</v>
      </c>
      <c r="D257" s="75"/>
      <c r="E257" s="75"/>
      <c r="F257" s="76"/>
      <c r="G257" s="153"/>
      <c r="H257" s="153"/>
      <c r="I257" s="75"/>
      <c r="J257" s="75"/>
      <c r="K257" s="76"/>
      <c r="L257" s="75"/>
      <c r="M257" s="76"/>
      <c r="N257" s="153"/>
      <c r="O257" s="153"/>
      <c r="P257" s="75"/>
      <c r="Q257" s="75"/>
      <c r="R257" s="75"/>
      <c r="S257" s="75"/>
      <c r="T257" s="76"/>
      <c r="U257" s="153"/>
      <c r="V257" s="153"/>
      <c r="W257" s="153"/>
      <c r="X257" s="75"/>
      <c r="Y257" s="75"/>
      <c r="Z257" s="75"/>
      <c r="AA257" s="76"/>
      <c r="AB257" s="153"/>
      <c r="AC257" s="153"/>
      <c r="AD257" s="75"/>
      <c r="AE257" s="75"/>
      <c r="AF257" s="75"/>
      <c r="AG257" s="75"/>
      <c r="AH257" s="80">
        <f t="shared" si="0"/>
        <v>0</v>
      </c>
      <c r="AI257" s="81">
        <f>'Март 2020'!AJ257-AH257</f>
        <v>0</v>
      </c>
      <c r="AJ257" s="82">
        <f t="shared" si="1"/>
        <v>0</v>
      </c>
      <c r="AK257" s="83">
        <f>'Март 2020'!AL257+AJ257</f>
        <v>0</v>
      </c>
      <c r="AL257" s="82">
        <f t="shared" si="2"/>
        <v>0</v>
      </c>
      <c r="AM257" s="84">
        <f>'Март 2020'!AN257+AL257</f>
        <v>0</v>
      </c>
      <c r="AN257" s="82">
        <f t="shared" si="3"/>
        <v>0</v>
      </c>
      <c r="AO257" s="85">
        <f>'Март 2020'!AP257+'Апрель 2020'!AN257</f>
        <v>0</v>
      </c>
      <c r="AP257" s="82">
        <f t="shared" si="4"/>
        <v>0</v>
      </c>
      <c r="AQ257" s="86">
        <f>'Март 2020'!AR257+'Апрель 2020'!AP257</f>
        <v>0</v>
      </c>
      <c r="AR257" s="87">
        <f>'Январь 2020'!AW257</f>
        <v>0</v>
      </c>
      <c r="AS257" s="88">
        <f>'Январь 2020'!AX257</f>
        <v>0</v>
      </c>
      <c r="AT257" s="45">
        <f t="shared" si="5"/>
        <v>0</v>
      </c>
    </row>
    <row r="258" spans="1:46" ht="14.25" customHeight="1">
      <c r="A258" s="71">
        <f>'Январь 2020'!A258</f>
        <v>0</v>
      </c>
      <c r="B258" s="72">
        <f>'Январь 2020'!G258</f>
        <v>0</v>
      </c>
      <c r="C258" s="73">
        <f>'Январь 2020'!B258</f>
        <v>0</v>
      </c>
      <c r="D258" s="75"/>
      <c r="E258" s="75"/>
      <c r="F258" s="76"/>
      <c r="G258" s="153"/>
      <c r="H258" s="153"/>
      <c r="I258" s="75"/>
      <c r="J258" s="75"/>
      <c r="K258" s="76"/>
      <c r="L258" s="75"/>
      <c r="M258" s="76"/>
      <c r="N258" s="153"/>
      <c r="O258" s="153"/>
      <c r="P258" s="75"/>
      <c r="Q258" s="75"/>
      <c r="R258" s="75"/>
      <c r="S258" s="75"/>
      <c r="T258" s="76"/>
      <c r="U258" s="153"/>
      <c r="V258" s="153"/>
      <c r="W258" s="153"/>
      <c r="X258" s="75"/>
      <c r="Y258" s="75"/>
      <c r="Z258" s="75"/>
      <c r="AA258" s="76"/>
      <c r="AB258" s="153"/>
      <c r="AC258" s="153"/>
      <c r="AD258" s="75"/>
      <c r="AE258" s="75"/>
      <c r="AF258" s="75"/>
      <c r="AG258" s="75"/>
      <c r="AH258" s="80">
        <f t="shared" si="0"/>
        <v>0</v>
      </c>
      <c r="AI258" s="81">
        <f>'Март 2020'!AJ258-AH258</f>
        <v>0</v>
      </c>
      <c r="AJ258" s="82">
        <f t="shared" si="1"/>
        <v>0</v>
      </c>
      <c r="AK258" s="83">
        <f>'Март 2020'!AL258+AJ258</f>
        <v>0</v>
      </c>
      <c r="AL258" s="82">
        <f t="shared" si="2"/>
        <v>0</v>
      </c>
      <c r="AM258" s="84">
        <f>'Март 2020'!AN258+AL258</f>
        <v>0</v>
      </c>
      <c r="AN258" s="82">
        <f t="shared" si="3"/>
        <v>0</v>
      </c>
      <c r="AO258" s="85">
        <f>'Март 2020'!AP258+'Апрель 2020'!AN258</f>
        <v>0</v>
      </c>
      <c r="AP258" s="82">
        <f t="shared" si="4"/>
        <v>0</v>
      </c>
      <c r="AQ258" s="86">
        <f>'Март 2020'!AR258+'Апрель 2020'!AP258</f>
        <v>0</v>
      </c>
      <c r="AR258" s="87">
        <f>'Январь 2020'!AW258</f>
        <v>0</v>
      </c>
      <c r="AS258" s="88">
        <f>'Январь 2020'!AX258</f>
        <v>0</v>
      </c>
      <c r="AT258" s="45">
        <f t="shared" si="5"/>
        <v>0</v>
      </c>
    </row>
    <row r="259" spans="1:46" ht="14.25" customHeight="1">
      <c r="A259" s="71">
        <f>'Январь 2020'!A259</f>
        <v>0</v>
      </c>
      <c r="B259" s="72">
        <f>'Январь 2020'!G259</f>
        <v>0</v>
      </c>
      <c r="C259" s="73">
        <f>'Январь 2020'!B259</f>
        <v>0</v>
      </c>
      <c r="D259" s="75"/>
      <c r="E259" s="75"/>
      <c r="F259" s="76"/>
      <c r="G259" s="153"/>
      <c r="H259" s="153"/>
      <c r="I259" s="75"/>
      <c r="J259" s="75"/>
      <c r="K259" s="76"/>
      <c r="L259" s="75"/>
      <c r="M259" s="76"/>
      <c r="N259" s="153"/>
      <c r="O259" s="153"/>
      <c r="P259" s="75"/>
      <c r="Q259" s="75"/>
      <c r="R259" s="75"/>
      <c r="S259" s="75"/>
      <c r="T259" s="76"/>
      <c r="U259" s="153"/>
      <c r="V259" s="153"/>
      <c r="W259" s="153"/>
      <c r="X259" s="75"/>
      <c r="Y259" s="75"/>
      <c r="Z259" s="75"/>
      <c r="AA259" s="76"/>
      <c r="AB259" s="153"/>
      <c r="AC259" s="153"/>
      <c r="AD259" s="75"/>
      <c r="AE259" s="75"/>
      <c r="AF259" s="75"/>
      <c r="AG259" s="75"/>
      <c r="AH259" s="80">
        <f t="shared" si="0"/>
        <v>0</v>
      </c>
      <c r="AI259" s="81">
        <f>'Март 2020'!AJ259-AH259</f>
        <v>0</v>
      </c>
      <c r="AJ259" s="82">
        <f t="shared" si="1"/>
        <v>0</v>
      </c>
      <c r="AK259" s="83">
        <f>'Март 2020'!AL259+AJ259</f>
        <v>0</v>
      </c>
      <c r="AL259" s="82">
        <f t="shared" si="2"/>
        <v>0</v>
      </c>
      <c r="AM259" s="84">
        <f>'Март 2020'!AN259+AL259</f>
        <v>0</v>
      </c>
      <c r="AN259" s="82">
        <f t="shared" si="3"/>
        <v>0</v>
      </c>
      <c r="AO259" s="85">
        <f>'Март 2020'!AP259+'Апрель 2020'!AN259</f>
        <v>0</v>
      </c>
      <c r="AP259" s="82">
        <f t="shared" si="4"/>
        <v>0</v>
      </c>
      <c r="AQ259" s="86">
        <f>'Март 2020'!AR259+'Апрель 2020'!AP259</f>
        <v>0</v>
      </c>
      <c r="AR259" s="87">
        <f>'Январь 2020'!AW259</f>
        <v>0</v>
      </c>
      <c r="AS259" s="88">
        <f>'Январь 2020'!AX259</f>
        <v>0</v>
      </c>
      <c r="AT259" s="45">
        <f t="shared" si="5"/>
        <v>0</v>
      </c>
    </row>
    <row r="260" spans="1:46" ht="14.25" customHeight="1">
      <c r="A260" s="71">
        <f>'Январь 2020'!A260</f>
        <v>0</v>
      </c>
      <c r="B260" s="72">
        <f>'Январь 2020'!G260</f>
        <v>0</v>
      </c>
      <c r="C260" s="73">
        <f>'Январь 2020'!B260</f>
        <v>0</v>
      </c>
      <c r="D260" s="75"/>
      <c r="E260" s="75"/>
      <c r="F260" s="76"/>
      <c r="G260" s="153"/>
      <c r="H260" s="153"/>
      <c r="I260" s="75"/>
      <c r="J260" s="75"/>
      <c r="K260" s="76"/>
      <c r="L260" s="75"/>
      <c r="M260" s="76"/>
      <c r="N260" s="153"/>
      <c r="O260" s="153"/>
      <c r="P260" s="75"/>
      <c r="Q260" s="75"/>
      <c r="R260" s="75"/>
      <c r="S260" s="75"/>
      <c r="T260" s="76"/>
      <c r="U260" s="153"/>
      <c r="V260" s="153"/>
      <c r="W260" s="153"/>
      <c r="X260" s="75"/>
      <c r="Y260" s="75"/>
      <c r="Z260" s="75"/>
      <c r="AA260" s="76"/>
      <c r="AB260" s="153"/>
      <c r="AC260" s="153"/>
      <c r="AD260" s="75"/>
      <c r="AE260" s="75"/>
      <c r="AF260" s="75"/>
      <c r="AG260" s="75"/>
      <c r="AH260" s="80">
        <f t="shared" si="0"/>
        <v>0</v>
      </c>
      <c r="AI260" s="81">
        <f>'Март 2020'!AJ260-AH260</f>
        <v>0</v>
      </c>
      <c r="AJ260" s="82">
        <f t="shared" si="1"/>
        <v>0</v>
      </c>
      <c r="AK260" s="83">
        <f>'Март 2020'!AL260+AJ260</f>
        <v>0</v>
      </c>
      <c r="AL260" s="82">
        <f t="shared" si="2"/>
        <v>0</v>
      </c>
      <c r="AM260" s="84">
        <f>'Март 2020'!AN260+AL260</f>
        <v>0</v>
      </c>
      <c r="AN260" s="82">
        <f t="shared" si="3"/>
        <v>0</v>
      </c>
      <c r="AO260" s="85">
        <f>'Март 2020'!AP260+'Апрель 2020'!AN260</f>
        <v>0</v>
      </c>
      <c r="AP260" s="82">
        <f t="shared" si="4"/>
        <v>0</v>
      </c>
      <c r="AQ260" s="86">
        <f>'Март 2020'!AR260+'Апрель 2020'!AP260</f>
        <v>0</v>
      </c>
      <c r="AR260" s="87">
        <f>'Январь 2020'!AW260</f>
        <v>0</v>
      </c>
      <c r="AS260" s="88">
        <f>'Январь 2020'!AX260</f>
        <v>0</v>
      </c>
      <c r="AT260" s="45">
        <f t="shared" si="5"/>
        <v>0</v>
      </c>
    </row>
    <row r="261" spans="1:46" ht="14.25" customHeight="1">
      <c r="A261" s="71">
        <f>'Январь 2020'!A261</f>
        <v>0</v>
      </c>
      <c r="B261" s="72">
        <f>'Январь 2020'!G261</f>
        <v>0</v>
      </c>
      <c r="C261" s="73">
        <f>'Январь 2020'!B261</f>
        <v>0</v>
      </c>
      <c r="D261" s="75"/>
      <c r="E261" s="75"/>
      <c r="F261" s="76"/>
      <c r="G261" s="153"/>
      <c r="H261" s="153"/>
      <c r="I261" s="75"/>
      <c r="J261" s="75"/>
      <c r="K261" s="76"/>
      <c r="L261" s="75"/>
      <c r="M261" s="76"/>
      <c r="N261" s="153"/>
      <c r="O261" s="153"/>
      <c r="P261" s="75"/>
      <c r="Q261" s="75"/>
      <c r="R261" s="75"/>
      <c r="S261" s="75"/>
      <c r="T261" s="76"/>
      <c r="U261" s="153"/>
      <c r="V261" s="153"/>
      <c r="W261" s="153"/>
      <c r="X261" s="75"/>
      <c r="Y261" s="75"/>
      <c r="Z261" s="75"/>
      <c r="AA261" s="76"/>
      <c r="AB261" s="153"/>
      <c r="AC261" s="153"/>
      <c r="AD261" s="75"/>
      <c r="AE261" s="75"/>
      <c r="AF261" s="75"/>
      <c r="AG261" s="75"/>
      <c r="AH261" s="80">
        <f t="shared" si="0"/>
        <v>0</v>
      </c>
      <c r="AI261" s="81">
        <f>'Март 2020'!AJ261-AH261</f>
        <v>0</v>
      </c>
      <c r="AJ261" s="82">
        <f t="shared" si="1"/>
        <v>0</v>
      </c>
      <c r="AK261" s="83">
        <f>'Март 2020'!AL261+AJ261</f>
        <v>0</v>
      </c>
      <c r="AL261" s="82">
        <f t="shared" si="2"/>
        <v>0</v>
      </c>
      <c r="AM261" s="84">
        <f>'Март 2020'!AN261+AL261</f>
        <v>0</v>
      </c>
      <c r="AN261" s="82">
        <f t="shared" si="3"/>
        <v>0</v>
      </c>
      <c r="AO261" s="85">
        <f>'Март 2020'!AP261+'Апрель 2020'!AN261</f>
        <v>0</v>
      </c>
      <c r="AP261" s="82">
        <f t="shared" si="4"/>
        <v>0</v>
      </c>
      <c r="AQ261" s="86">
        <f>'Март 2020'!AR261+'Апрель 2020'!AP261</f>
        <v>0</v>
      </c>
      <c r="AR261" s="87">
        <f>'Январь 2020'!AW261</f>
        <v>0</v>
      </c>
      <c r="AS261" s="88">
        <f>'Январь 2020'!AX261</f>
        <v>0</v>
      </c>
      <c r="AT261" s="45">
        <f t="shared" si="5"/>
        <v>0</v>
      </c>
    </row>
    <row r="262" spans="1:46" ht="14.25" customHeight="1">
      <c r="A262" s="71">
        <f>'Январь 2020'!A262</f>
        <v>0</v>
      </c>
      <c r="B262" s="72">
        <f>'Январь 2020'!G262</f>
        <v>0</v>
      </c>
      <c r="C262" s="73">
        <f>'Январь 2020'!B262</f>
        <v>0</v>
      </c>
      <c r="D262" s="75"/>
      <c r="E262" s="75"/>
      <c r="F262" s="76"/>
      <c r="G262" s="153"/>
      <c r="H262" s="153"/>
      <c r="I262" s="75"/>
      <c r="J262" s="75"/>
      <c r="K262" s="76"/>
      <c r="L262" s="75"/>
      <c r="M262" s="76"/>
      <c r="N262" s="153"/>
      <c r="O262" s="153"/>
      <c r="P262" s="75"/>
      <c r="Q262" s="75"/>
      <c r="R262" s="75"/>
      <c r="S262" s="75"/>
      <c r="T262" s="76"/>
      <c r="U262" s="153"/>
      <c r="V262" s="153"/>
      <c r="W262" s="153"/>
      <c r="X262" s="75"/>
      <c r="Y262" s="75"/>
      <c r="Z262" s="75"/>
      <c r="AA262" s="76"/>
      <c r="AB262" s="153"/>
      <c r="AC262" s="153"/>
      <c r="AD262" s="75"/>
      <c r="AE262" s="75"/>
      <c r="AF262" s="75"/>
      <c r="AG262" s="75"/>
      <c r="AH262" s="80">
        <f t="shared" si="0"/>
        <v>0</v>
      </c>
      <c r="AI262" s="81">
        <f>'Март 2020'!AJ262-AH262</f>
        <v>0</v>
      </c>
      <c r="AJ262" s="82">
        <f t="shared" si="1"/>
        <v>0</v>
      </c>
      <c r="AK262" s="83">
        <f>'Март 2020'!AL262+AJ262</f>
        <v>0</v>
      </c>
      <c r="AL262" s="82">
        <f t="shared" si="2"/>
        <v>0</v>
      </c>
      <c r="AM262" s="84">
        <f>'Март 2020'!AN262+AL262</f>
        <v>0</v>
      </c>
      <c r="AN262" s="82">
        <f t="shared" si="3"/>
        <v>0</v>
      </c>
      <c r="AO262" s="85">
        <f>'Март 2020'!AP262+'Апрель 2020'!AN262</f>
        <v>0</v>
      </c>
      <c r="AP262" s="82">
        <f t="shared" si="4"/>
        <v>0</v>
      </c>
      <c r="AQ262" s="86">
        <f>'Март 2020'!AR262+'Апрель 2020'!AP262</f>
        <v>0</v>
      </c>
      <c r="AR262" s="87">
        <f>'Январь 2020'!AW262</f>
        <v>0</v>
      </c>
      <c r="AS262" s="88">
        <f>'Январь 2020'!AX262</f>
        <v>0</v>
      </c>
      <c r="AT262" s="45">
        <f t="shared" si="5"/>
        <v>0</v>
      </c>
    </row>
    <row r="263" spans="1:46" ht="14.25" customHeight="1">
      <c r="A263" s="71">
        <f>'Январь 2020'!A263</f>
        <v>0</v>
      </c>
      <c r="B263" s="72">
        <f>'Январь 2020'!G263</f>
        <v>0</v>
      </c>
      <c r="C263" s="73">
        <f>'Январь 2020'!B263</f>
        <v>0</v>
      </c>
      <c r="D263" s="75"/>
      <c r="E263" s="75"/>
      <c r="F263" s="76"/>
      <c r="G263" s="153"/>
      <c r="H263" s="153"/>
      <c r="I263" s="75"/>
      <c r="J263" s="75"/>
      <c r="K263" s="76"/>
      <c r="L263" s="75"/>
      <c r="M263" s="76"/>
      <c r="N263" s="153"/>
      <c r="O263" s="153"/>
      <c r="P263" s="75"/>
      <c r="Q263" s="75"/>
      <c r="R263" s="75"/>
      <c r="S263" s="75"/>
      <c r="T263" s="76"/>
      <c r="U263" s="153"/>
      <c r="V263" s="153"/>
      <c r="W263" s="153"/>
      <c r="X263" s="75"/>
      <c r="Y263" s="75"/>
      <c r="Z263" s="75"/>
      <c r="AA263" s="76"/>
      <c r="AB263" s="153"/>
      <c r="AC263" s="153"/>
      <c r="AD263" s="75"/>
      <c r="AE263" s="75"/>
      <c r="AF263" s="75"/>
      <c r="AG263" s="75"/>
      <c r="AH263" s="80">
        <f t="shared" si="0"/>
        <v>0</v>
      </c>
      <c r="AI263" s="81">
        <f>'Март 2020'!AJ263-AH263</f>
        <v>0</v>
      </c>
      <c r="AJ263" s="82">
        <f t="shared" si="1"/>
        <v>0</v>
      </c>
      <c r="AK263" s="83">
        <f>'Март 2020'!AL263+AJ263</f>
        <v>0</v>
      </c>
      <c r="AL263" s="82">
        <f t="shared" si="2"/>
        <v>0</v>
      </c>
      <c r="AM263" s="84">
        <f>'Март 2020'!AN263+AL263</f>
        <v>0</v>
      </c>
      <c r="AN263" s="82">
        <f t="shared" si="3"/>
        <v>0</v>
      </c>
      <c r="AO263" s="85">
        <f>'Март 2020'!AP263+'Апрель 2020'!AN263</f>
        <v>0</v>
      </c>
      <c r="AP263" s="82">
        <f t="shared" si="4"/>
        <v>0</v>
      </c>
      <c r="AQ263" s="86">
        <f>'Март 2020'!AR263+'Апрель 2020'!AP263</f>
        <v>0</v>
      </c>
      <c r="AR263" s="87">
        <f>'Январь 2020'!AW263</f>
        <v>0</v>
      </c>
      <c r="AS263" s="88">
        <f>'Январь 2020'!AX263</f>
        <v>0</v>
      </c>
      <c r="AT263" s="45">
        <f t="shared" si="5"/>
        <v>0</v>
      </c>
    </row>
    <row r="264" spans="1:46" ht="14.25" customHeight="1">
      <c r="A264" s="71">
        <f>'Январь 2020'!A264</f>
        <v>0</v>
      </c>
      <c r="B264" s="72">
        <f>'Январь 2020'!G264</f>
        <v>0</v>
      </c>
      <c r="C264" s="73">
        <f>'Январь 2020'!B264</f>
        <v>0</v>
      </c>
      <c r="D264" s="75"/>
      <c r="E264" s="75"/>
      <c r="F264" s="76"/>
      <c r="G264" s="153"/>
      <c r="H264" s="153"/>
      <c r="I264" s="75"/>
      <c r="J264" s="75"/>
      <c r="K264" s="76"/>
      <c r="L264" s="75"/>
      <c r="M264" s="76"/>
      <c r="N264" s="153"/>
      <c r="O264" s="153"/>
      <c r="P264" s="75"/>
      <c r="Q264" s="75"/>
      <c r="R264" s="75"/>
      <c r="S264" s="75"/>
      <c r="T264" s="76"/>
      <c r="U264" s="153"/>
      <c r="V264" s="153"/>
      <c r="W264" s="153"/>
      <c r="X264" s="75"/>
      <c r="Y264" s="75"/>
      <c r="Z264" s="75"/>
      <c r="AA264" s="76"/>
      <c r="AB264" s="153"/>
      <c r="AC264" s="153"/>
      <c r="AD264" s="75"/>
      <c r="AE264" s="75"/>
      <c r="AF264" s="75"/>
      <c r="AG264" s="75"/>
      <c r="AH264" s="80">
        <f t="shared" si="0"/>
        <v>0</v>
      </c>
      <c r="AI264" s="81">
        <f>'Март 2020'!AJ264-AH264</f>
        <v>0</v>
      </c>
      <c r="AJ264" s="82">
        <f t="shared" si="1"/>
        <v>0</v>
      </c>
      <c r="AK264" s="83">
        <f>'Март 2020'!AL264+AJ264</f>
        <v>0</v>
      </c>
      <c r="AL264" s="82">
        <f t="shared" si="2"/>
        <v>0</v>
      </c>
      <c r="AM264" s="84">
        <f>'Март 2020'!AN264+AL264</f>
        <v>0</v>
      </c>
      <c r="AN264" s="82">
        <f t="shared" si="3"/>
        <v>0</v>
      </c>
      <c r="AO264" s="85">
        <f>'Март 2020'!AP264+'Апрель 2020'!AN264</f>
        <v>0</v>
      </c>
      <c r="AP264" s="82">
        <f t="shared" si="4"/>
        <v>0</v>
      </c>
      <c r="AQ264" s="86">
        <f>'Март 2020'!AR264+'Апрель 2020'!AP264</f>
        <v>0</v>
      </c>
      <c r="AR264" s="87">
        <f>'Январь 2020'!AW264</f>
        <v>0</v>
      </c>
      <c r="AS264" s="88">
        <f>'Январь 2020'!AX264</f>
        <v>0</v>
      </c>
      <c r="AT264" s="45">
        <f t="shared" si="5"/>
        <v>0</v>
      </c>
    </row>
    <row r="265" spans="1:46" ht="14.25" customHeight="1">
      <c r="A265" s="71">
        <f>'Январь 2020'!A265</f>
        <v>0</v>
      </c>
      <c r="B265" s="72">
        <f>'Январь 2020'!G265</f>
        <v>0</v>
      </c>
      <c r="C265" s="73">
        <f>'Январь 2020'!B265</f>
        <v>0</v>
      </c>
      <c r="D265" s="75"/>
      <c r="E265" s="75"/>
      <c r="F265" s="76"/>
      <c r="G265" s="153"/>
      <c r="H265" s="153"/>
      <c r="I265" s="75"/>
      <c r="J265" s="75"/>
      <c r="K265" s="76"/>
      <c r="L265" s="75"/>
      <c r="M265" s="76"/>
      <c r="N265" s="153"/>
      <c r="O265" s="153"/>
      <c r="P265" s="75"/>
      <c r="Q265" s="75"/>
      <c r="R265" s="75"/>
      <c r="S265" s="75"/>
      <c r="T265" s="76"/>
      <c r="U265" s="153"/>
      <c r="V265" s="153"/>
      <c r="W265" s="153"/>
      <c r="X265" s="75"/>
      <c r="Y265" s="75"/>
      <c r="Z265" s="75"/>
      <c r="AA265" s="76"/>
      <c r="AB265" s="153"/>
      <c r="AC265" s="153"/>
      <c r="AD265" s="75"/>
      <c r="AE265" s="75"/>
      <c r="AF265" s="75"/>
      <c r="AG265" s="75"/>
      <c r="AH265" s="80">
        <f t="shared" si="0"/>
        <v>0</v>
      </c>
      <c r="AI265" s="81">
        <f>'Март 2020'!AJ265-AH265</f>
        <v>0</v>
      </c>
      <c r="AJ265" s="82">
        <f t="shared" si="1"/>
        <v>0</v>
      </c>
      <c r="AK265" s="83">
        <f>'Март 2020'!AL265+AJ265</f>
        <v>0</v>
      </c>
      <c r="AL265" s="82">
        <f t="shared" si="2"/>
        <v>0</v>
      </c>
      <c r="AM265" s="84">
        <f>'Март 2020'!AN265+AL265</f>
        <v>0</v>
      </c>
      <c r="AN265" s="82">
        <f t="shared" si="3"/>
        <v>0</v>
      </c>
      <c r="AO265" s="85">
        <f>'Март 2020'!AP265+'Апрель 2020'!AN265</f>
        <v>0</v>
      </c>
      <c r="AP265" s="82">
        <f t="shared" si="4"/>
        <v>0</v>
      </c>
      <c r="AQ265" s="86">
        <f>'Март 2020'!AR265+'Апрель 2020'!AP265</f>
        <v>0</v>
      </c>
      <c r="AR265" s="87">
        <f>'Январь 2020'!AW265</f>
        <v>0</v>
      </c>
      <c r="AS265" s="88">
        <f>'Январь 2020'!AX265</f>
        <v>0</v>
      </c>
      <c r="AT265" s="45">
        <f t="shared" si="5"/>
        <v>0</v>
      </c>
    </row>
    <row r="266" spans="1:46" ht="14.25" customHeight="1">
      <c r="A266" s="71">
        <f>'Январь 2020'!A266</f>
        <v>0</v>
      </c>
      <c r="B266" s="72">
        <f>'Январь 2020'!G266</f>
        <v>0</v>
      </c>
      <c r="C266" s="73">
        <f>'Январь 2020'!B266</f>
        <v>0</v>
      </c>
      <c r="D266" s="75"/>
      <c r="E266" s="75"/>
      <c r="F266" s="76"/>
      <c r="G266" s="153"/>
      <c r="H266" s="153"/>
      <c r="I266" s="75"/>
      <c r="J266" s="75"/>
      <c r="K266" s="76"/>
      <c r="L266" s="75"/>
      <c r="M266" s="76"/>
      <c r="N266" s="153"/>
      <c r="O266" s="153"/>
      <c r="P266" s="75"/>
      <c r="Q266" s="75"/>
      <c r="R266" s="75"/>
      <c r="S266" s="75"/>
      <c r="T266" s="76"/>
      <c r="U266" s="153"/>
      <c r="V266" s="153"/>
      <c r="W266" s="153"/>
      <c r="X266" s="75"/>
      <c r="Y266" s="75"/>
      <c r="Z266" s="75"/>
      <c r="AA266" s="76"/>
      <c r="AB266" s="153"/>
      <c r="AC266" s="153"/>
      <c r="AD266" s="75"/>
      <c r="AE266" s="75"/>
      <c r="AF266" s="75"/>
      <c r="AG266" s="75"/>
      <c r="AH266" s="80">
        <f t="shared" si="0"/>
        <v>0</v>
      </c>
      <c r="AI266" s="81">
        <f>'Март 2020'!AJ266-AH266</f>
        <v>0</v>
      </c>
      <c r="AJ266" s="82">
        <f t="shared" si="1"/>
        <v>0</v>
      </c>
      <c r="AK266" s="83">
        <f>'Март 2020'!AL266+AJ266</f>
        <v>0</v>
      </c>
      <c r="AL266" s="82">
        <f t="shared" si="2"/>
        <v>0</v>
      </c>
      <c r="AM266" s="84">
        <f>'Март 2020'!AN266+AL266</f>
        <v>0</v>
      </c>
      <c r="AN266" s="82">
        <f t="shared" si="3"/>
        <v>0</v>
      </c>
      <c r="AO266" s="85">
        <f>'Март 2020'!AP266+'Апрель 2020'!AN266</f>
        <v>0</v>
      </c>
      <c r="AP266" s="82">
        <f t="shared" si="4"/>
        <v>0</v>
      </c>
      <c r="AQ266" s="86">
        <f>'Март 2020'!AR266+'Апрель 2020'!AP266</f>
        <v>0</v>
      </c>
      <c r="AR266" s="87">
        <f>'Январь 2020'!AW266</f>
        <v>0</v>
      </c>
      <c r="AS266" s="88">
        <f>'Январь 2020'!AX266</f>
        <v>0</v>
      </c>
      <c r="AT266" s="45">
        <f t="shared" si="5"/>
        <v>0</v>
      </c>
    </row>
    <row r="267" spans="1:46" ht="14.25" customHeight="1">
      <c r="A267" s="71">
        <f>'Январь 2020'!A267</f>
        <v>0</v>
      </c>
      <c r="B267" s="72">
        <f>'Январь 2020'!G267</f>
        <v>0</v>
      </c>
      <c r="C267" s="73">
        <f>'Январь 2020'!B267</f>
        <v>0</v>
      </c>
      <c r="D267" s="75"/>
      <c r="E267" s="75"/>
      <c r="F267" s="76"/>
      <c r="G267" s="153"/>
      <c r="H267" s="153"/>
      <c r="I267" s="75"/>
      <c r="J267" s="75"/>
      <c r="K267" s="76"/>
      <c r="L267" s="75"/>
      <c r="M267" s="76"/>
      <c r="N267" s="153"/>
      <c r="O267" s="153"/>
      <c r="P267" s="75"/>
      <c r="Q267" s="75"/>
      <c r="R267" s="75"/>
      <c r="S267" s="75"/>
      <c r="T267" s="76"/>
      <c r="U267" s="153"/>
      <c r="V267" s="153"/>
      <c r="W267" s="153"/>
      <c r="X267" s="75"/>
      <c r="Y267" s="75"/>
      <c r="Z267" s="75"/>
      <c r="AA267" s="76"/>
      <c r="AB267" s="153"/>
      <c r="AC267" s="153"/>
      <c r="AD267" s="75"/>
      <c r="AE267" s="75"/>
      <c r="AF267" s="75"/>
      <c r="AG267" s="75"/>
      <c r="AH267" s="80">
        <f t="shared" si="0"/>
        <v>0</v>
      </c>
      <c r="AI267" s="81">
        <f>'Март 2020'!AJ267-AH267</f>
        <v>0</v>
      </c>
      <c r="AJ267" s="82">
        <f t="shared" si="1"/>
        <v>0</v>
      </c>
      <c r="AK267" s="83">
        <f>'Март 2020'!AL267+AJ267</f>
        <v>0</v>
      </c>
      <c r="AL267" s="82">
        <f t="shared" si="2"/>
        <v>0</v>
      </c>
      <c r="AM267" s="84">
        <f>'Март 2020'!AN267+AL267</f>
        <v>0</v>
      </c>
      <c r="AN267" s="82">
        <f t="shared" si="3"/>
        <v>0</v>
      </c>
      <c r="AO267" s="85">
        <f>'Март 2020'!AP267+'Апрель 2020'!AN267</f>
        <v>0</v>
      </c>
      <c r="AP267" s="82">
        <f t="shared" si="4"/>
        <v>0</v>
      </c>
      <c r="AQ267" s="86">
        <f>'Март 2020'!AR267+'Апрель 2020'!AP267</f>
        <v>0</v>
      </c>
      <c r="AR267" s="87">
        <f>'Январь 2020'!AW267</f>
        <v>0</v>
      </c>
      <c r="AS267" s="88">
        <f>'Январь 2020'!AX267</f>
        <v>0</v>
      </c>
      <c r="AT267" s="45">
        <f t="shared" si="5"/>
        <v>0</v>
      </c>
    </row>
    <row r="268" spans="1:46" ht="14.25" customHeight="1">
      <c r="A268" s="71">
        <f>'Январь 2020'!A268</f>
        <v>0</v>
      </c>
      <c r="B268" s="72">
        <f>'Январь 2020'!G268</f>
        <v>0</v>
      </c>
      <c r="C268" s="73">
        <f>'Январь 2020'!B268</f>
        <v>0</v>
      </c>
      <c r="D268" s="75"/>
      <c r="E268" s="75"/>
      <c r="F268" s="76"/>
      <c r="G268" s="153"/>
      <c r="H268" s="153"/>
      <c r="I268" s="75"/>
      <c r="J268" s="75"/>
      <c r="K268" s="76"/>
      <c r="L268" s="75"/>
      <c r="M268" s="76"/>
      <c r="N268" s="153"/>
      <c r="O268" s="153"/>
      <c r="P268" s="75"/>
      <c r="Q268" s="75"/>
      <c r="R268" s="75"/>
      <c r="S268" s="75"/>
      <c r="T268" s="76"/>
      <c r="U268" s="153"/>
      <c r="V268" s="153"/>
      <c r="W268" s="153"/>
      <c r="X268" s="75"/>
      <c r="Y268" s="75"/>
      <c r="Z268" s="75"/>
      <c r="AA268" s="76"/>
      <c r="AB268" s="153"/>
      <c r="AC268" s="153"/>
      <c r="AD268" s="75"/>
      <c r="AE268" s="75"/>
      <c r="AF268" s="75"/>
      <c r="AG268" s="75"/>
      <c r="AH268" s="80">
        <f t="shared" si="0"/>
        <v>0</v>
      </c>
      <c r="AI268" s="81">
        <f>'Март 2020'!AJ268-AH268</f>
        <v>0</v>
      </c>
      <c r="AJ268" s="82">
        <f t="shared" si="1"/>
        <v>0</v>
      </c>
      <c r="AK268" s="83">
        <f>'Март 2020'!AL268+AJ268</f>
        <v>0</v>
      </c>
      <c r="AL268" s="82">
        <f t="shared" si="2"/>
        <v>0</v>
      </c>
      <c r="AM268" s="84">
        <f>'Март 2020'!AN268+AL268</f>
        <v>0</v>
      </c>
      <c r="AN268" s="82">
        <f t="shared" si="3"/>
        <v>0</v>
      </c>
      <c r="AO268" s="85">
        <f>'Март 2020'!AP268+'Апрель 2020'!AN268</f>
        <v>0</v>
      </c>
      <c r="AP268" s="82">
        <f t="shared" si="4"/>
        <v>0</v>
      </c>
      <c r="AQ268" s="86">
        <f>'Март 2020'!AR268+'Апрель 2020'!AP268</f>
        <v>0</v>
      </c>
      <c r="AR268" s="87">
        <f>'Январь 2020'!AW268</f>
        <v>0</v>
      </c>
      <c r="AS268" s="88">
        <f>'Январь 2020'!AX268</f>
        <v>0</v>
      </c>
      <c r="AT268" s="45">
        <f t="shared" si="5"/>
        <v>0</v>
      </c>
    </row>
    <row r="269" spans="1:46">
      <c r="A269" s="71">
        <f>'Январь 2020'!A269</f>
        <v>0</v>
      </c>
      <c r="B269" s="72">
        <f>'Январь 2020'!G269</f>
        <v>0</v>
      </c>
      <c r="C269" s="73">
        <f>'Январь 2020'!B269</f>
        <v>0</v>
      </c>
      <c r="D269" s="75"/>
      <c r="E269" s="75"/>
      <c r="F269" s="76"/>
      <c r="G269" s="153"/>
      <c r="H269" s="153"/>
      <c r="I269" s="75"/>
      <c r="J269" s="75"/>
      <c r="K269" s="76"/>
      <c r="L269" s="75"/>
      <c r="M269" s="76"/>
      <c r="N269" s="153"/>
      <c r="O269" s="153"/>
      <c r="P269" s="75"/>
      <c r="Q269" s="75"/>
      <c r="R269" s="75"/>
      <c r="S269" s="75"/>
      <c r="T269" s="76"/>
      <c r="U269" s="153"/>
      <c r="V269" s="153"/>
      <c r="W269" s="153"/>
      <c r="X269" s="75"/>
      <c r="Y269" s="75"/>
      <c r="Z269" s="75"/>
      <c r="AA269" s="76"/>
      <c r="AB269" s="153"/>
      <c r="AC269" s="153"/>
      <c r="AD269" s="75"/>
      <c r="AE269" s="75"/>
      <c r="AF269" s="75"/>
      <c r="AG269" s="75"/>
      <c r="AH269" s="80">
        <f t="shared" si="0"/>
        <v>0</v>
      </c>
      <c r="AI269" s="81">
        <f>'Март 2020'!AJ269-AH269</f>
        <v>0</v>
      </c>
      <c r="AJ269" s="82">
        <f t="shared" si="1"/>
        <v>0</v>
      </c>
      <c r="AK269" s="83">
        <f>'Март 2020'!AL269+AJ269</f>
        <v>0</v>
      </c>
      <c r="AL269" s="82">
        <f t="shared" si="2"/>
        <v>0</v>
      </c>
      <c r="AM269" s="84">
        <f>'Март 2020'!AN269+AL269</f>
        <v>0</v>
      </c>
      <c r="AN269" s="82">
        <f t="shared" si="3"/>
        <v>0</v>
      </c>
      <c r="AO269" s="85">
        <f>'Март 2020'!AP269+'Апрель 2020'!AN269</f>
        <v>0</v>
      </c>
      <c r="AP269" s="82">
        <f t="shared" si="4"/>
        <v>0</v>
      </c>
      <c r="AQ269" s="86">
        <f>'Март 2020'!AR269+'Апрель 2020'!AP269</f>
        <v>0</v>
      </c>
      <c r="AR269" s="87">
        <f>'Январь 2020'!AW269</f>
        <v>0</v>
      </c>
      <c r="AS269" s="88">
        <f>'Январь 2020'!AX269</f>
        <v>0</v>
      </c>
      <c r="AT269" s="45">
        <f t="shared" si="5"/>
        <v>0</v>
      </c>
    </row>
    <row r="270" spans="1:46" ht="14.25" customHeight="1">
      <c r="A270" s="71">
        <f>'Январь 2020'!A270</f>
        <v>0</v>
      </c>
      <c r="B270" s="72">
        <f>'Январь 2020'!G270</f>
        <v>0</v>
      </c>
      <c r="C270" s="73">
        <f>'Январь 2020'!B270</f>
        <v>0</v>
      </c>
      <c r="D270" s="75"/>
      <c r="E270" s="75"/>
      <c r="F270" s="76"/>
      <c r="G270" s="153"/>
      <c r="H270" s="153"/>
      <c r="I270" s="75"/>
      <c r="J270" s="75"/>
      <c r="K270" s="76"/>
      <c r="L270" s="75"/>
      <c r="M270" s="76"/>
      <c r="N270" s="153"/>
      <c r="O270" s="153"/>
      <c r="P270" s="75"/>
      <c r="Q270" s="75"/>
      <c r="R270" s="75"/>
      <c r="S270" s="75"/>
      <c r="T270" s="76"/>
      <c r="U270" s="153"/>
      <c r="V270" s="153"/>
      <c r="W270" s="153"/>
      <c r="X270" s="75"/>
      <c r="Y270" s="75"/>
      <c r="Z270" s="75"/>
      <c r="AA270" s="76"/>
      <c r="AB270" s="153"/>
      <c r="AC270" s="153"/>
      <c r="AD270" s="75"/>
      <c r="AE270" s="75"/>
      <c r="AF270" s="75"/>
      <c r="AG270" s="75"/>
      <c r="AH270" s="80">
        <f t="shared" si="0"/>
        <v>0</v>
      </c>
      <c r="AI270" s="81">
        <f>'Март 2020'!AJ270-AH270</f>
        <v>0</v>
      </c>
      <c r="AJ270" s="82">
        <f t="shared" si="1"/>
        <v>0</v>
      </c>
      <c r="AK270" s="83">
        <f>'Март 2020'!AL270+AJ270</f>
        <v>0</v>
      </c>
      <c r="AL270" s="82">
        <f t="shared" si="2"/>
        <v>0</v>
      </c>
      <c r="AM270" s="84">
        <f>'Март 2020'!AN270+AL270</f>
        <v>0</v>
      </c>
      <c r="AN270" s="82">
        <f t="shared" si="3"/>
        <v>0</v>
      </c>
      <c r="AO270" s="85">
        <f>'Март 2020'!AP270+'Апрель 2020'!AN270</f>
        <v>0</v>
      </c>
      <c r="AP270" s="82">
        <f t="shared" si="4"/>
        <v>0</v>
      </c>
      <c r="AQ270" s="86">
        <f>'Март 2020'!AR270+'Апрель 2020'!AP270</f>
        <v>0</v>
      </c>
      <c r="AR270" s="87">
        <f>'Январь 2020'!AW270</f>
        <v>0</v>
      </c>
      <c r="AS270" s="88">
        <f>'Январь 2020'!AX270</f>
        <v>0</v>
      </c>
      <c r="AT270" s="45">
        <f t="shared" si="5"/>
        <v>0</v>
      </c>
    </row>
    <row r="271" spans="1:46" ht="14.25" customHeight="1">
      <c r="A271" s="71">
        <f>'Январь 2020'!A271</f>
        <v>0</v>
      </c>
      <c r="B271" s="72">
        <f>'Январь 2020'!G271</f>
        <v>0</v>
      </c>
      <c r="C271" s="73">
        <f>'Январь 2020'!B271</f>
        <v>0</v>
      </c>
      <c r="D271" s="75"/>
      <c r="E271" s="75"/>
      <c r="F271" s="76"/>
      <c r="G271" s="153"/>
      <c r="H271" s="153"/>
      <c r="I271" s="75"/>
      <c r="J271" s="75"/>
      <c r="K271" s="76"/>
      <c r="L271" s="75"/>
      <c r="M271" s="76"/>
      <c r="N271" s="153"/>
      <c r="O271" s="153"/>
      <c r="P271" s="75"/>
      <c r="Q271" s="75"/>
      <c r="R271" s="75"/>
      <c r="S271" s="75"/>
      <c r="T271" s="76"/>
      <c r="U271" s="153"/>
      <c r="V271" s="153"/>
      <c r="W271" s="153"/>
      <c r="X271" s="75"/>
      <c r="Y271" s="75"/>
      <c r="Z271" s="75"/>
      <c r="AA271" s="76"/>
      <c r="AB271" s="153"/>
      <c r="AC271" s="153"/>
      <c r="AD271" s="75"/>
      <c r="AE271" s="75"/>
      <c r="AF271" s="75"/>
      <c r="AG271" s="75"/>
      <c r="AH271" s="80">
        <f t="shared" si="0"/>
        <v>0</v>
      </c>
      <c r="AI271" s="81">
        <f>'Март 2020'!AJ271-AH271</f>
        <v>0</v>
      </c>
      <c r="AJ271" s="82">
        <f t="shared" si="1"/>
        <v>0</v>
      </c>
      <c r="AK271" s="83">
        <f>'Март 2020'!AL271+AJ271</f>
        <v>0</v>
      </c>
      <c r="AL271" s="82">
        <f t="shared" si="2"/>
        <v>0</v>
      </c>
      <c r="AM271" s="84">
        <f>'Март 2020'!AN271+AL271</f>
        <v>0</v>
      </c>
      <c r="AN271" s="82">
        <f t="shared" si="3"/>
        <v>0</v>
      </c>
      <c r="AO271" s="85">
        <f>'Март 2020'!AP271+'Апрель 2020'!AN271</f>
        <v>0</v>
      </c>
      <c r="AP271" s="82">
        <f t="shared" si="4"/>
        <v>0</v>
      </c>
      <c r="AQ271" s="86">
        <f>'Март 2020'!AR271+'Апрель 2020'!AP271</f>
        <v>0</v>
      </c>
      <c r="AR271" s="87">
        <f>'Январь 2020'!AW271</f>
        <v>0</v>
      </c>
      <c r="AS271" s="88">
        <f>'Январь 2020'!AX271</f>
        <v>0</v>
      </c>
      <c r="AT271" s="45">
        <f t="shared" si="5"/>
        <v>0</v>
      </c>
    </row>
    <row r="272" spans="1:46" ht="14.25" customHeight="1">
      <c r="A272" s="71">
        <f>'Январь 2020'!A272</f>
        <v>0</v>
      </c>
      <c r="B272" s="72">
        <f>'Январь 2020'!G272</f>
        <v>0</v>
      </c>
      <c r="C272" s="73">
        <f>'Январь 2020'!B272</f>
        <v>0</v>
      </c>
      <c r="D272" s="75"/>
      <c r="E272" s="75"/>
      <c r="F272" s="76"/>
      <c r="G272" s="153"/>
      <c r="H272" s="153"/>
      <c r="I272" s="75"/>
      <c r="J272" s="75"/>
      <c r="K272" s="76"/>
      <c r="L272" s="75"/>
      <c r="M272" s="76"/>
      <c r="N272" s="153"/>
      <c r="O272" s="153"/>
      <c r="P272" s="75"/>
      <c r="Q272" s="75"/>
      <c r="R272" s="75"/>
      <c r="S272" s="75"/>
      <c r="T272" s="76"/>
      <c r="U272" s="153"/>
      <c r="V272" s="153"/>
      <c r="W272" s="153"/>
      <c r="X272" s="75"/>
      <c r="Y272" s="75"/>
      <c r="Z272" s="75"/>
      <c r="AA272" s="76"/>
      <c r="AB272" s="153"/>
      <c r="AC272" s="153"/>
      <c r="AD272" s="75"/>
      <c r="AE272" s="75"/>
      <c r="AF272" s="75"/>
      <c r="AG272" s="75"/>
      <c r="AH272" s="80">
        <f t="shared" si="0"/>
        <v>0</v>
      </c>
      <c r="AI272" s="81">
        <f>'Март 2020'!AJ272-AH272</f>
        <v>0</v>
      </c>
      <c r="AJ272" s="82">
        <f t="shared" si="1"/>
        <v>0</v>
      </c>
      <c r="AK272" s="83">
        <f>'Март 2020'!AL272+AJ272</f>
        <v>0</v>
      </c>
      <c r="AL272" s="82">
        <f t="shared" si="2"/>
        <v>0</v>
      </c>
      <c r="AM272" s="84">
        <f>'Март 2020'!AN272+AL272</f>
        <v>0</v>
      </c>
      <c r="AN272" s="82">
        <f t="shared" si="3"/>
        <v>0</v>
      </c>
      <c r="AO272" s="85">
        <f>'Март 2020'!AP272+'Апрель 2020'!AN272</f>
        <v>0</v>
      </c>
      <c r="AP272" s="82">
        <f t="shared" si="4"/>
        <v>0</v>
      </c>
      <c r="AQ272" s="86">
        <f>'Март 2020'!AR272+'Апрель 2020'!AP272</f>
        <v>0</v>
      </c>
      <c r="AR272" s="87">
        <f>'Январь 2020'!AW272</f>
        <v>0</v>
      </c>
      <c r="AS272" s="88">
        <f>'Январь 2020'!AX272</f>
        <v>0</v>
      </c>
      <c r="AT272" s="45">
        <f t="shared" si="5"/>
        <v>0</v>
      </c>
    </row>
    <row r="273" spans="1:46" ht="13.5" customHeight="1">
      <c r="A273" s="71">
        <f>'Январь 2020'!A273</f>
        <v>0</v>
      </c>
      <c r="B273" s="72">
        <f>'Январь 2020'!G273</f>
        <v>0</v>
      </c>
      <c r="C273" s="73">
        <f>'Январь 2020'!B273</f>
        <v>0</v>
      </c>
      <c r="D273" s="75"/>
      <c r="E273" s="75"/>
      <c r="F273" s="76"/>
      <c r="G273" s="153"/>
      <c r="H273" s="153"/>
      <c r="I273" s="75"/>
      <c r="J273" s="75"/>
      <c r="K273" s="76"/>
      <c r="L273" s="75"/>
      <c r="M273" s="76"/>
      <c r="N273" s="153"/>
      <c r="O273" s="153"/>
      <c r="P273" s="75"/>
      <c r="Q273" s="75"/>
      <c r="R273" s="75"/>
      <c r="S273" s="75"/>
      <c r="T273" s="76"/>
      <c r="U273" s="153"/>
      <c r="V273" s="153"/>
      <c r="W273" s="153"/>
      <c r="X273" s="75"/>
      <c r="Y273" s="75"/>
      <c r="Z273" s="75"/>
      <c r="AA273" s="76"/>
      <c r="AB273" s="153"/>
      <c r="AC273" s="153"/>
      <c r="AD273" s="75"/>
      <c r="AE273" s="75"/>
      <c r="AF273" s="75"/>
      <c r="AG273" s="75"/>
      <c r="AH273" s="80">
        <f t="shared" si="0"/>
        <v>0</v>
      </c>
      <c r="AI273" s="81">
        <f>'Март 2020'!AJ273-AH273</f>
        <v>0</v>
      </c>
      <c r="AJ273" s="82">
        <f t="shared" si="1"/>
        <v>0</v>
      </c>
      <c r="AK273" s="83">
        <f>'Март 2020'!AL273+AJ273</f>
        <v>0</v>
      </c>
      <c r="AL273" s="82">
        <f t="shared" si="2"/>
        <v>0</v>
      </c>
      <c r="AM273" s="84">
        <f>'Март 2020'!AN273+AL273</f>
        <v>0</v>
      </c>
      <c r="AN273" s="82">
        <f t="shared" si="3"/>
        <v>0</v>
      </c>
      <c r="AO273" s="85">
        <f>'Март 2020'!AP273+'Апрель 2020'!AN273</f>
        <v>0</v>
      </c>
      <c r="AP273" s="82">
        <f t="shared" si="4"/>
        <v>0</v>
      </c>
      <c r="AQ273" s="86">
        <f>'Март 2020'!AR273+'Апрель 2020'!AP273</f>
        <v>0</v>
      </c>
      <c r="AR273" s="87">
        <f>'Январь 2020'!AW273</f>
        <v>0</v>
      </c>
      <c r="AS273" s="88">
        <f>'Январь 2020'!AX273</f>
        <v>0</v>
      </c>
      <c r="AT273" s="45">
        <f t="shared" si="5"/>
        <v>0</v>
      </c>
    </row>
    <row r="274" spans="1:46" ht="14.25" customHeight="1">
      <c r="A274" s="71">
        <f>'Январь 2020'!A274</f>
        <v>0</v>
      </c>
      <c r="B274" s="72">
        <f>'Январь 2020'!G274</f>
        <v>0</v>
      </c>
      <c r="C274" s="73">
        <f>'Январь 2020'!B274</f>
        <v>0</v>
      </c>
      <c r="D274" s="75"/>
      <c r="E274" s="75"/>
      <c r="F274" s="76"/>
      <c r="G274" s="153"/>
      <c r="H274" s="153"/>
      <c r="I274" s="75"/>
      <c r="J274" s="75"/>
      <c r="K274" s="76"/>
      <c r="L274" s="75"/>
      <c r="M274" s="76"/>
      <c r="N274" s="153"/>
      <c r="O274" s="153"/>
      <c r="P274" s="75"/>
      <c r="Q274" s="75"/>
      <c r="R274" s="75"/>
      <c r="S274" s="75"/>
      <c r="T274" s="76"/>
      <c r="U274" s="153"/>
      <c r="V274" s="153"/>
      <c r="W274" s="153"/>
      <c r="X274" s="75"/>
      <c r="Y274" s="75"/>
      <c r="Z274" s="75"/>
      <c r="AA274" s="76"/>
      <c r="AB274" s="153"/>
      <c r="AC274" s="153"/>
      <c r="AD274" s="75"/>
      <c r="AE274" s="75"/>
      <c r="AF274" s="75"/>
      <c r="AG274" s="75"/>
      <c r="AH274" s="80">
        <f t="shared" si="0"/>
        <v>0</v>
      </c>
      <c r="AI274" s="81">
        <f>'Март 2020'!AJ274-AH274</f>
        <v>0</v>
      </c>
      <c r="AJ274" s="82">
        <f t="shared" si="1"/>
        <v>0</v>
      </c>
      <c r="AK274" s="83">
        <f>'Март 2020'!AL274+AJ274</f>
        <v>0</v>
      </c>
      <c r="AL274" s="82">
        <f t="shared" si="2"/>
        <v>0</v>
      </c>
      <c r="AM274" s="84">
        <f>'Март 2020'!AN274+AL274</f>
        <v>0</v>
      </c>
      <c r="AN274" s="82">
        <f t="shared" si="3"/>
        <v>0</v>
      </c>
      <c r="AO274" s="85">
        <f>'Март 2020'!AP274+'Апрель 2020'!AN274</f>
        <v>0</v>
      </c>
      <c r="AP274" s="82">
        <f t="shared" si="4"/>
        <v>0</v>
      </c>
      <c r="AQ274" s="86">
        <f>'Март 2020'!AR274+'Апрель 2020'!AP274</f>
        <v>0</v>
      </c>
      <c r="AR274" s="87">
        <f>'Январь 2020'!AW274</f>
        <v>0</v>
      </c>
      <c r="AS274" s="88">
        <f>'Январь 2020'!AX274</f>
        <v>0</v>
      </c>
      <c r="AT274" s="45">
        <f t="shared" si="5"/>
        <v>0</v>
      </c>
    </row>
    <row r="275" spans="1:46" ht="14.25" customHeight="1">
      <c r="A275" s="71">
        <f>'Январь 2020'!A275</f>
        <v>0</v>
      </c>
      <c r="B275" s="72">
        <f>'Январь 2020'!G275</f>
        <v>0</v>
      </c>
      <c r="C275" s="73">
        <f>'Январь 2020'!B275</f>
        <v>0</v>
      </c>
      <c r="D275" s="75"/>
      <c r="E275" s="75"/>
      <c r="F275" s="76"/>
      <c r="G275" s="153"/>
      <c r="H275" s="153"/>
      <c r="I275" s="75"/>
      <c r="J275" s="75"/>
      <c r="K275" s="76"/>
      <c r="L275" s="75"/>
      <c r="M275" s="76"/>
      <c r="N275" s="153"/>
      <c r="O275" s="153"/>
      <c r="P275" s="75"/>
      <c r="Q275" s="75"/>
      <c r="R275" s="75"/>
      <c r="S275" s="75"/>
      <c r="T275" s="76"/>
      <c r="U275" s="153"/>
      <c r="V275" s="153"/>
      <c r="W275" s="153"/>
      <c r="X275" s="75"/>
      <c r="Y275" s="75"/>
      <c r="Z275" s="75"/>
      <c r="AA275" s="76"/>
      <c r="AB275" s="153"/>
      <c r="AC275" s="153"/>
      <c r="AD275" s="75"/>
      <c r="AE275" s="75"/>
      <c r="AF275" s="75"/>
      <c r="AG275" s="75"/>
      <c r="AH275" s="80">
        <f t="shared" si="0"/>
        <v>0</v>
      </c>
      <c r="AI275" s="81">
        <f>'Март 2020'!AJ275-AH275</f>
        <v>0</v>
      </c>
      <c r="AJ275" s="82">
        <f t="shared" si="1"/>
        <v>0</v>
      </c>
      <c r="AK275" s="83">
        <f>'Март 2020'!AL275+AJ275</f>
        <v>0</v>
      </c>
      <c r="AL275" s="82">
        <f t="shared" si="2"/>
        <v>0</v>
      </c>
      <c r="AM275" s="84">
        <f>'Март 2020'!AN275+AL275</f>
        <v>0</v>
      </c>
      <c r="AN275" s="82">
        <f t="shared" si="3"/>
        <v>0</v>
      </c>
      <c r="AO275" s="85">
        <f>'Март 2020'!AP275+'Апрель 2020'!AN275</f>
        <v>0</v>
      </c>
      <c r="AP275" s="82">
        <f t="shared" si="4"/>
        <v>0</v>
      </c>
      <c r="AQ275" s="86">
        <f>'Март 2020'!AR275+'Апрель 2020'!AP275</f>
        <v>0</v>
      </c>
      <c r="AR275" s="87">
        <f>'Январь 2020'!AW275</f>
        <v>0</v>
      </c>
      <c r="AS275" s="88">
        <f>'Январь 2020'!AX275</f>
        <v>0</v>
      </c>
      <c r="AT275" s="45">
        <f t="shared" si="5"/>
        <v>0</v>
      </c>
    </row>
    <row r="276" spans="1:46" ht="14.25" customHeight="1">
      <c r="A276" s="71">
        <f>'Январь 2020'!A276</f>
        <v>0</v>
      </c>
      <c r="B276" s="72">
        <f>'Январь 2020'!G276</f>
        <v>0</v>
      </c>
      <c r="C276" s="73">
        <f>'Январь 2020'!B276</f>
        <v>0</v>
      </c>
      <c r="D276" s="75"/>
      <c r="E276" s="75"/>
      <c r="F276" s="76"/>
      <c r="G276" s="153"/>
      <c r="H276" s="153"/>
      <c r="I276" s="75"/>
      <c r="J276" s="75"/>
      <c r="K276" s="76"/>
      <c r="L276" s="75"/>
      <c r="M276" s="76"/>
      <c r="N276" s="153"/>
      <c r="O276" s="153"/>
      <c r="P276" s="75"/>
      <c r="Q276" s="75"/>
      <c r="R276" s="75"/>
      <c r="S276" s="75"/>
      <c r="T276" s="76"/>
      <c r="U276" s="153"/>
      <c r="V276" s="153"/>
      <c r="W276" s="153"/>
      <c r="X276" s="75"/>
      <c r="Y276" s="75"/>
      <c r="Z276" s="75"/>
      <c r="AA276" s="76"/>
      <c r="AB276" s="153"/>
      <c r="AC276" s="153"/>
      <c r="AD276" s="75"/>
      <c r="AE276" s="75"/>
      <c r="AF276" s="75"/>
      <c r="AG276" s="75"/>
      <c r="AH276" s="80">
        <f t="shared" si="0"/>
        <v>0</v>
      </c>
      <c r="AI276" s="81">
        <f>'Март 2020'!AJ276-AH276</f>
        <v>0</v>
      </c>
      <c r="AJ276" s="82">
        <f t="shared" si="1"/>
        <v>0</v>
      </c>
      <c r="AK276" s="83">
        <f>'Март 2020'!AL276+AJ276</f>
        <v>0</v>
      </c>
      <c r="AL276" s="82">
        <f t="shared" si="2"/>
        <v>0</v>
      </c>
      <c r="AM276" s="84">
        <f>'Март 2020'!AN276+AL276</f>
        <v>0</v>
      </c>
      <c r="AN276" s="82">
        <f t="shared" si="3"/>
        <v>0</v>
      </c>
      <c r="AO276" s="85">
        <f>'Март 2020'!AP276+'Апрель 2020'!AN276</f>
        <v>0</v>
      </c>
      <c r="AP276" s="82">
        <f t="shared" si="4"/>
        <v>0</v>
      </c>
      <c r="AQ276" s="86">
        <f>'Март 2020'!AR276+'Апрель 2020'!AP276</f>
        <v>0</v>
      </c>
      <c r="AR276" s="87">
        <f>'Январь 2020'!AW276</f>
        <v>0</v>
      </c>
      <c r="AS276" s="88">
        <f>'Январь 2020'!AX276</f>
        <v>0</v>
      </c>
      <c r="AT276" s="45">
        <f t="shared" si="5"/>
        <v>0</v>
      </c>
    </row>
    <row r="277" spans="1:46" ht="14.25" customHeight="1">
      <c r="A277" s="71">
        <f>'Январь 2020'!A277</f>
        <v>0</v>
      </c>
      <c r="B277" s="72">
        <f>'Январь 2020'!G277</f>
        <v>0</v>
      </c>
      <c r="C277" s="73">
        <f>'Январь 2020'!B277</f>
        <v>0</v>
      </c>
      <c r="D277" s="75"/>
      <c r="E277" s="75"/>
      <c r="F277" s="76"/>
      <c r="G277" s="153"/>
      <c r="H277" s="153"/>
      <c r="I277" s="75"/>
      <c r="J277" s="75"/>
      <c r="K277" s="76"/>
      <c r="L277" s="75"/>
      <c r="M277" s="76"/>
      <c r="N277" s="153"/>
      <c r="O277" s="153"/>
      <c r="P277" s="75"/>
      <c r="Q277" s="75"/>
      <c r="R277" s="75"/>
      <c r="S277" s="75"/>
      <c r="T277" s="76"/>
      <c r="U277" s="153"/>
      <c r="V277" s="153"/>
      <c r="W277" s="153"/>
      <c r="X277" s="75"/>
      <c r="Y277" s="75"/>
      <c r="Z277" s="75"/>
      <c r="AA277" s="76"/>
      <c r="AB277" s="153"/>
      <c r="AC277" s="153"/>
      <c r="AD277" s="75"/>
      <c r="AE277" s="75"/>
      <c r="AF277" s="75"/>
      <c r="AG277" s="75"/>
      <c r="AH277" s="80">
        <f t="shared" si="0"/>
        <v>0</v>
      </c>
      <c r="AI277" s="81">
        <f>'Март 2020'!AJ277-AH277</f>
        <v>0</v>
      </c>
      <c r="AJ277" s="82">
        <f t="shared" si="1"/>
        <v>0</v>
      </c>
      <c r="AK277" s="83">
        <f>'Март 2020'!AL277+AJ277</f>
        <v>0</v>
      </c>
      <c r="AL277" s="82">
        <f t="shared" si="2"/>
        <v>0</v>
      </c>
      <c r="AM277" s="84">
        <f>'Март 2020'!AN277+AL277</f>
        <v>0</v>
      </c>
      <c r="AN277" s="82">
        <f t="shared" si="3"/>
        <v>0</v>
      </c>
      <c r="AO277" s="85">
        <f>'Март 2020'!AP277+'Апрель 2020'!AN277</f>
        <v>0</v>
      </c>
      <c r="AP277" s="82">
        <f t="shared" si="4"/>
        <v>0</v>
      </c>
      <c r="AQ277" s="86">
        <f>'Март 2020'!AR277+'Апрель 2020'!AP277</f>
        <v>0</v>
      </c>
      <c r="AR277" s="87">
        <f>'Январь 2020'!AW277</f>
        <v>0</v>
      </c>
      <c r="AS277" s="88">
        <f>'Январь 2020'!AX277</f>
        <v>0</v>
      </c>
      <c r="AT277" s="45">
        <f t="shared" si="5"/>
        <v>0</v>
      </c>
    </row>
    <row r="278" spans="1:46" ht="14.25" customHeight="1">
      <c r="A278" s="71">
        <f>'Январь 2020'!A278</f>
        <v>0</v>
      </c>
      <c r="B278" s="72">
        <f>'Январь 2020'!G278</f>
        <v>0</v>
      </c>
      <c r="C278" s="73">
        <f>'Январь 2020'!B278</f>
        <v>0</v>
      </c>
      <c r="D278" s="75"/>
      <c r="E278" s="75"/>
      <c r="F278" s="76"/>
      <c r="G278" s="153"/>
      <c r="H278" s="153"/>
      <c r="I278" s="75"/>
      <c r="J278" s="75"/>
      <c r="K278" s="76"/>
      <c r="L278" s="75"/>
      <c r="M278" s="76"/>
      <c r="N278" s="153"/>
      <c r="O278" s="153"/>
      <c r="P278" s="75"/>
      <c r="Q278" s="75"/>
      <c r="R278" s="75"/>
      <c r="S278" s="75"/>
      <c r="T278" s="76"/>
      <c r="U278" s="153"/>
      <c r="V278" s="153"/>
      <c r="W278" s="153"/>
      <c r="X278" s="75"/>
      <c r="Y278" s="75"/>
      <c r="Z278" s="75"/>
      <c r="AA278" s="76"/>
      <c r="AB278" s="153"/>
      <c r="AC278" s="153"/>
      <c r="AD278" s="75"/>
      <c r="AE278" s="75"/>
      <c r="AF278" s="75"/>
      <c r="AG278" s="75"/>
      <c r="AH278" s="80">
        <f t="shared" si="0"/>
        <v>0</v>
      </c>
      <c r="AI278" s="81">
        <f>'Март 2020'!AJ278-AH278</f>
        <v>0</v>
      </c>
      <c r="AJ278" s="82">
        <f t="shared" si="1"/>
        <v>0</v>
      </c>
      <c r="AK278" s="83">
        <f>'Март 2020'!AL278+AJ278</f>
        <v>0</v>
      </c>
      <c r="AL278" s="82">
        <f t="shared" si="2"/>
        <v>0</v>
      </c>
      <c r="AM278" s="84">
        <f>'Март 2020'!AN278+AL278</f>
        <v>0</v>
      </c>
      <c r="AN278" s="82">
        <f t="shared" si="3"/>
        <v>0</v>
      </c>
      <c r="AO278" s="85">
        <f>'Март 2020'!AP278+'Апрель 2020'!AN278</f>
        <v>0</v>
      </c>
      <c r="AP278" s="82">
        <f t="shared" si="4"/>
        <v>0</v>
      </c>
      <c r="AQ278" s="86">
        <f>'Март 2020'!AR278+'Апрель 2020'!AP278</f>
        <v>0</v>
      </c>
      <c r="AR278" s="87">
        <f>'Январь 2020'!AW278</f>
        <v>0</v>
      </c>
      <c r="AS278" s="88">
        <f>'Январь 2020'!AX278</f>
        <v>0</v>
      </c>
      <c r="AT278" s="45">
        <f t="shared" si="5"/>
        <v>0</v>
      </c>
    </row>
    <row r="279" spans="1:46" ht="14.25" customHeight="1">
      <c r="A279" s="71">
        <f>'Январь 2020'!A279</f>
        <v>0</v>
      </c>
      <c r="B279" s="72">
        <f>'Январь 2020'!G279</f>
        <v>0</v>
      </c>
      <c r="C279" s="73">
        <f>'Январь 2020'!B279</f>
        <v>0</v>
      </c>
      <c r="D279" s="75"/>
      <c r="E279" s="75"/>
      <c r="F279" s="76"/>
      <c r="G279" s="153"/>
      <c r="H279" s="153"/>
      <c r="I279" s="75"/>
      <c r="J279" s="75"/>
      <c r="K279" s="76"/>
      <c r="L279" s="75"/>
      <c r="M279" s="76"/>
      <c r="N279" s="153"/>
      <c r="O279" s="153"/>
      <c r="P279" s="75"/>
      <c r="Q279" s="75"/>
      <c r="R279" s="75"/>
      <c r="S279" s="75"/>
      <c r="T279" s="76"/>
      <c r="U279" s="153"/>
      <c r="V279" s="153"/>
      <c r="W279" s="153"/>
      <c r="X279" s="75"/>
      <c r="Y279" s="75"/>
      <c r="Z279" s="75"/>
      <c r="AA279" s="76"/>
      <c r="AB279" s="153"/>
      <c r="AC279" s="153"/>
      <c r="AD279" s="75"/>
      <c r="AE279" s="75"/>
      <c r="AF279" s="75"/>
      <c r="AG279" s="75"/>
      <c r="AH279" s="80">
        <f t="shared" si="0"/>
        <v>0</v>
      </c>
      <c r="AI279" s="81">
        <f>'Март 2020'!AJ279-AH279</f>
        <v>0</v>
      </c>
      <c r="AJ279" s="82">
        <f t="shared" si="1"/>
        <v>0</v>
      </c>
      <c r="AK279" s="83">
        <f>'Март 2020'!AL279+AJ279</f>
        <v>0</v>
      </c>
      <c r="AL279" s="82">
        <f t="shared" si="2"/>
        <v>0</v>
      </c>
      <c r="AM279" s="84">
        <f>'Март 2020'!AN279+AL279</f>
        <v>0</v>
      </c>
      <c r="AN279" s="82">
        <f t="shared" si="3"/>
        <v>0</v>
      </c>
      <c r="AO279" s="85">
        <f>'Март 2020'!AP279+'Апрель 2020'!AN279</f>
        <v>0</v>
      </c>
      <c r="AP279" s="82">
        <f t="shared" si="4"/>
        <v>0</v>
      </c>
      <c r="AQ279" s="86">
        <f>'Март 2020'!AR279+'Апрель 2020'!AP279</f>
        <v>0</v>
      </c>
      <c r="AR279" s="87">
        <f>'Январь 2020'!AW279</f>
        <v>0</v>
      </c>
      <c r="AS279" s="88">
        <f>'Январь 2020'!AX279</f>
        <v>0</v>
      </c>
      <c r="AT279" s="45">
        <f t="shared" si="5"/>
        <v>0</v>
      </c>
    </row>
    <row r="280" spans="1:46" ht="14.25" customHeight="1">
      <c r="A280" s="71">
        <f>'Январь 2020'!A280</f>
        <v>0</v>
      </c>
      <c r="B280" s="72">
        <f>'Январь 2020'!G280</f>
        <v>0</v>
      </c>
      <c r="C280" s="73">
        <f>'Январь 2020'!B280</f>
        <v>0</v>
      </c>
      <c r="D280" s="75"/>
      <c r="E280" s="75"/>
      <c r="F280" s="76"/>
      <c r="G280" s="153"/>
      <c r="H280" s="153"/>
      <c r="I280" s="75"/>
      <c r="J280" s="75"/>
      <c r="K280" s="76"/>
      <c r="L280" s="75"/>
      <c r="M280" s="76"/>
      <c r="N280" s="153"/>
      <c r="O280" s="153"/>
      <c r="P280" s="75"/>
      <c r="Q280" s="75"/>
      <c r="R280" s="75"/>
      <c r="S280" s="75"/>
      <c r="T280" s="76"/>
      <c r="U280" s="153"/>
      <c r="V280" s="153"/>
      <c r="W280" s="153"/>
      <c r="X280" s="75"/>
      <c r="Y280" s="75"/>
      <c r="Z280" s="75"/>
      <c r="AA280" s="76"/>
      <c r="AB280" s="153"/>
      <c r="AC280" s="153"/>
      <c r="AD280" s="75"/>
      <c r="AE280" s="75"/>
      <c r="AF280" s="75"/>
      <c r="AG280" s="75"/>
      <c r="AH280" s="80">
        <f t="shared" si="0"/>
        <v>0</v>
      </c>
      <c r="AI280" s="81">
        <f>'Март 2020'!AJ280-AH280</f>
        <v>0</v>
      </c>
      <c r="AJ280" s="82">
        <f t="shared" si="1"/>
        <v>0</v>
      </c>
      <c r="AK280" s="83">
        <f>'Март 2020'!AL280+AJ280</f>
        <v>0</v>
      </c>
      <c r="AL280" s="82">
        <f t="shared" si="2"/>
        <v>0</v>
      </c>
      <c r="AM280" s="84">
        <f>'Март 2020'!AN280+AL280</f>
        <v>0</v>
      </c>
      <c r="AN280" s="82">
        <f t="shared" si="3"/>
        <v>0</v>
      </c>
      <c r="AO280" s="85">
        <f>'Март 2020'!AP280+'Апрель 2020'!AN280</f>
        <v>0</v>
      </c>
      <c r="AP280" s="82">
        <f t="shared" si="4"/>
        <v>0</v>
      </c>
      <c r="AQ280" s="86">
        <f>'Март 2020'!AR280+'Апрель 2020'!AP280</f>
        <v>0</v>
      </c>
      <c r="AR280" s="87">
        <f>'Январь 2020'!AW280</f>
        <v>0</v>
      </c>
      <c r="AS280" s="88">
        <f>'Январь 2020'!AX280</f>
        <v>0</v>
      </c>
      <c r="AT280" s="45">
        <f t="shared" si="5"/>
        <v>0</v>
      </c>
    </row>
    <row r="281" spans="1:46" ht="14.25" customHeight="1">
      <c r="A281" s="71">
        <f>'Январь 2020'!A281</f>
        <v>0</v>
      </c>
      <c r="B281" s="72">
        <f>'Январь 2020'!G281</f>
        <v>0</v>
      </c>
      <c r="C281" s="73">
        <f>'Январь 2020'!B281</f>
        <v>0</v>
      </c>
      <c r="D281" s="75"/>
      <c r="E281" s="75"/>
      <c r="F281" s="76"/>
      <c r="G281" s="153"/>
      <c r="H281" s="153"/>
      <c r="I281" s="75"/>
      <c r="J281" s="75"/>
      <c r="K281" s="76"/>
      <c r="L281" s="75"/>
      <c r="M281" s="76"/>
      <c r="N281" s="153"/>
      <c r="O281" s="153"/>
      <c r="P281" s="75"/>
      <c r="Q281" s="75"/>
      <c r="R281" s="75"/>
      <c r="S281" s="75"/>
      <c r="T281" s="76"/>
      <c r="U281" s="153"/>
      <c r="V281" s="153"/>
      <c r="W281" s="153"/>
      <c r="X281" s="75"/>
      <c r="Y281" s="75"/>
      <c r="Z281" s="75"/>
      <c r="AA281" s="76"/>
      <c r="AB281" s="153"/>
      <c r="AC281" s="153"/>
      <c r="AD281" s="75"/>
      <c r="AE281" s="75"/>
      <c r="AF281" s="75"/>
      <c r="AG281" s="75"/>
      <c r="AH281" s="80">
        <f t="shared" si="0"/>
        <v>0</v>
      </c>
      <c r="AI281" s="81">
        <f>'Март 2020'!AJ281-AH281</f>
        <v>0</v>
      </c>
      <c r="AJ281" s="82">
        <f t="shared" si="1"/>
        <v>0</v>
      </c>
      <c r="AK281" s="83">
        <f>'Март 2020'!AL281+AJ281</f>
        <v>0</v>
      </c>
      <c r="AL281" s="82">
        <f t="shared" si="2"/>
        <v>0</v>
      </c>
      <c r="AM281" s="84">
        <f>'Март 2020'!AN281+AL281</f>
        <v>0</v>
      </c>
      <c r="AN281" s="82">
        <f t="shared" si="3"/>
        <v>0</v>
      </c>
      <c r="AO281" s="85">
        <f>'Март 2020'!AP281+'Апрель 2020'!AN281</f>
        <v>0</v>
      </c>
      <c r="AP281" s="82">
        <f t="shared" si="4"/>
        <v>0</v>
      </c>
      <c r="AQ281" s="86">
        <f>'Март 2020'!AR281+'Апрель 2020'!AP281</f>
        <v>0</v>
      </c>
      <c r="AR281" s="87">
        <f>'Январь 2020'!AW281</f>
        <v>0</v>
      </c>
      <c r="AS281" s="88">
        <f>'Январь 2020'!AX281</f>
        <v>0</v>
      </c>
      <c r="AT281" s="45">
        <f t="shared" si="5"/>
        <v>0</v>
      </c>
    </row>
    <row r="282" spans="1:46" ht="14.25" customHeight="1">
      <c r="A282" s="71">
        <f>'Январь 2020'!A282</f>
        <v>0</v>
      </c>
      <c r="B282" s="72">
        <f>'Январь 2020'!G282</f>
        <v>0</v>
      </c>
      <c r="C282" s="73">
        <f>'Январь 2020'!B282</f>
        <v>0</v>
      </c>
      <c r="D282" s="75"/>
      <c r="E282" s="75"/>
      <c r="F282" s="76"/>
      <c r="G282" s="153"/>
      <c r="H282" s="153"/>
      <c r="I282" s="75"/>
      <c r="J282" s="75"/>
      <c r="K282" s="76"/>
      <c r="L282" s="75"/>
      <c r="M282" s="76"/>
      <c r="N282" s="153"/>
      <c r="O282" s="153"/>
      <c r="P282" s="75"/>
      <c r="Q282" s="75"/>
      <c r="R282" s="75"/>
      <c r="S282" s="75"/>
      <c r="T282" s="76"/>
      <c r="U282" s="153"/>
      <c r="V282" s="153"/>
      <c r="W282" s="153"/>
      <c r="X282" s="75"/>
      <c r="Y282" s="75"/>
      <c r="Z282" s="75"/>
      <c r="AA282" s="76"/>
      <c r="AB282" s="153"/>
      <c r="AC282" s="153"/>
      <c r="AD282" s="75"/>
      <c r="AE282" s="75"/>
      <c r="AF282" s="75"/>
      <c r="AG282" s="75"/>
      <c r="AH282" s="80">
        <f t="shared" si="0"/>
        <v>0</v>
      </c>
      <c r="AI282" s="81">
        <f>'Март 2020'!AJ282-AH282</f>
        <v>0</v>
      </c>
      <c r="AJ282" s="82">
        <f t="shared" si="1"/>
        <v>0</v>
      </c>
      <c r="AK282" s="83">
        <f>'Март 2020'!AL282+AJ282</f>
        <v>0</v>
      </c>
      <c r="AL282" s="82">
        <f t="shared" si="2"/>
        <v>0</v>
      </c>
      <c r="AM282" s="84">
        <f>'Март 2020'!AN282+AL282</f>
        <v>0</v>
      </c>
      <c r="AN282" s="82">
        <f t="shared" si="3"/>
        <v>0</v>
      </c>
      <c r="AO282" s="85">
        <f>'Март 2020'!AP282+'Апрель 2020'!AN282</f>
        <v>0</v>
      </c>
      <c r="AP282" s="82">
        <f t="shared" si="4"/>
        <v>0</v>
      </c>
      <c r="AQ282" s="86">
        <f>'Март 2020'!AR282+'Апрель 2020'!AP282</f>
        <v>0</v>
      </c>
      <c r="AR282" s="87">
        <f>'Январь 2020'!AW282</f>
        <v>0</v>
      </c>
      <c r="AS282" s="88">
        <f>'Январь 2020'!AX282</f>
        <v>0</v>
      </c>
      <c r="AT282" s="45">
        <f t="shared" si="5"/>
        <v>0</v>
      </c>
    </row>
    <row r="283" spans="1:46" ht="14.25" customHeight="1">
      <c r="A283" s="71">
        <f>'Январь 2020'!A283</f>
        <v>0</v>
      </c>
      <c r="B283" s="72">
        <f>'Январь 2020'!G283</f>
        <v>0</v>
      </c>
      <c r="C283" s="73">
        <f>'Январь 2020'!B283</f>
        <v>0</v>
      </c>
      <c r="D283" s="75"/>
      <c r="E283" s="75"/>
      <c r="F283" s="76"/>
      <c r="G283" s="153"/>
      <c r="H283" s="153"/>
      <c r="I283" s="75"/>
      <c r="J283" s="75"/>
      <c r="K283" s="76"/>
      <c r="L283" s="75"/>
      <c r="M283" s="76"/>
      <c r="N283" s="153"/>
      <c r="O283" s="153"/>
      <c r="P283" s="75"/>
      <c r="Q283" s="75"/>
      <c r="R283" s="75"/>
      <c r="S283" s="75"/>
      <c r="T283" s="76"/>
      <c r="U283" s="153"/>
      <c r="V283" s="153"/>
      <c r="W283" s="153"/>
      <c r="X283" s="75"/>
      <c r="Y283" s="75"/>
      <c r="Z283" s="75"/>
      <c r="AA283" s="76"/>
      <c r="AB283" s="153"/>
      <c r="AC283" s="153"/>
      <c r="AD283" s="75"/>
      <c r="AE283" s="75"/>
      <c r="AF283" s="75"/>
      <c r="AG283" s="75"/>
      <c r="AH283" s="80">
        <f t="shared" si="0"/>
        <v>0</v>
      </c>
      <c r="AI283" s="81">
        <f>'Март 2020'!AJ283-AH283</f>
        <v>0</v>
      </c>
      <c r="AJ283" s="82">
        <f t="shared" si="1"/>
        <v>0</v>
      </c>
      <c r="AK283" s="83">
        <f>'Март 2020'!AL283+AJ283</f>
        <v>0</v>
      </c>
      <c r="AL283" s="82">
        <f t="shared" si="2"/>
        <v>0</v>
      </c>
      <c r="AM283" s="84">
        <f>'Март 2020'!AN283+AL283</f>
        <v>0</v>
      </c>
      <c r="AN283" s="82">
        <f t="shared" si="3"/>
        <v>0</v>
      </c>
      <c r="AO283" s="85">
        <f>'Март 2020'!AP283+'Апрель 2020'!AN283</f>
        <v>0</v>
      </c>
      <c r="AP283" s="82">
        <f t="shared" si="4"/>
        <v>0</v>
      </c>
      <c r="AQ283" s="86">
        <f>'Март 2020'!AR283+'Апрель 2020'!AP283</f>
        <v>0</v>
      </c>
      <c r="AR283" s="87">
        <f>'Январь 2020'!AW283</f>
        <v>0</v>
      </c>
      <c r="AS283" s="88">
        <f>'Январь 2020'!AX283</f>
        <v>0</v>
      </c>
      <c r="AT283" s="45">
        <f t="shared" si="5"/>
        <v>0</v>
      </c>
    </row>
    <row r="284" spans="1:46" ht="14.25" customHeight="1">
      <c r="A284" s="71">
        <f>'Январь 2020'!A284</f>
        <v>0</v>
      </c>
      <c r="B284" s="72">
        <f>'Январь 2020'!G284</f>
        <v>0</v>
      </c>
      <c r="C284" s="73">
        <f>'Январь 2020'!B284</f>
        <v>0</v>
      </c>
      <c r="D284" s="75"/>
      <c r="E284" s="75"/>
      <c r="F284" s="76"/>
      <c r="G284" s="153"/>
      <c r="H284" s="153"/>
      <c r="I284" s="75"/>
      <c r="J284" s="75"/>
      <c r="K284" s="76"/>
      <c r="L284" s="75"/>
      <c r="M284" s="76"/>
      <c r="N284" s="153"/>
      <c r="O284" s="153"/>
      <c r="P284" s="75"/>
      <c r="Q284" s="75"/>
      <c r="R284" s="75"/>
      <c r="S284" s="75"/>
      <c r="T284" s="76"/>
      <c r="U284" s="153"/>
      <c r="V284" s="153"/>
      <c r="W284" s="153"/>
      <c r="X284" s="75"/>
      <c r="Y284" s="75"/>
      <c r="Z284" s="75"/>
      <c r="AA284" s="76"/>
      <c r="AB284" s="153"/>
      <c r="AC284" s="153"/>
      <c r="AD284" s="75"/>
      <c r="AE284" s="75"/>
      <c r="AF284" s="75"/>
      <c r="AG284" s="75"/>
      <c r="AH284" s="80">
        <f t="shared" si="0"/>
        <v>0</v>
      </c>
      <c r="AI284" s="81">
        <f>'Март 2020'!AJ284-AH284</f>
        <v>0</v>
      </c>
      <c r="AJ284" s="82">
        <f t="shared" si="1"/>
        <v>0</v>
      </c>
      <c r="AK284" s="83">
        <f>'Март 2020'!AL284+AJ284</f>
        <v>0</v>
      </c>
      <c r="AL284" s="82">
        <f t="shared" si="2"/>
        <v>0</v>
      </c>
      <c r="AM284" s="84">
        <f>'Март 2020'!AN284+AL284</f>
        <v>0</v>
      </c>
      <c r="AN284" s="82">
        <f t="shared" si="3"/>
        <v>0</v>
      </c>
      <c r="AO284" s="85">
        <f>'Март 2020'!AP284+'Апрель 2020'!AN284</f>
        <v>0</v>
      </c>
      <c r="AP284" s="82">
        <f t="shared" si="4"/>
        <v>0</v>
      </c>
      <c r="AQ284" s="86">
        <f>'Март 2020'!AR284+'Апрель 2020'!AP284</f>
        <v>0</v>
      </c>
      <c r="AR284" s="87">
        <f>'Январь 2020'!AW284</f>
        <v>0</v>
      </c>
      <c r="AS284" s="88">
        <f>'Январь 2020'!AX284</f>
        <v>0</v>
      </c>
      <c r="AT284" s="45">
        <f t="shared" si="5"/>
        <v>0</v>
      </c>
    </row>
    <row r="285" spans="1:46" ht="14.25" customHeight="1">
      <c r="A285" s="71">
        <f>'Январь 2020'!A285</f>
        <v>0</v>
      </c>
      <c r="B285" s="72">
        <f>'Январь 2020'!G285</f>
        <v>0</v>
      </c>
      <c r="C285" s="73">
        <f>'Январь 2020'!B285</f>
        <v>0</v>
      </c>
      <c r="D285" s="75"/>
      <c r="E285" s="75"/>
      <c r="F285" s="76"/>
      <c r="G285" s="153"/>
      <c r="H285" s="153"/>
      <c r="I285" s="75"/>
      <c r="J285" s="75"/>
      <c r="K285" s="76"/>
      <c r="L285" s="75"/>
      <c r="M285" s="76"/>
      <c r="N285" s="153"/>
      <c r="O285" s="153"/>
      <c r="P285" s="75"/>
      <c r="Q285" s="75"/>
      <c r="R285" s="75"/>
      <c r="S285" s="75"/>
      <c r="T285" s="76"/>
      <c r="U285" s="153"/>
      <c r="V285" s="153"/>
      <c r="W285" s="153"/>
      <c r="X285" s="75"/>
      <c r="Y285" s="75"/>
      <c r="Z285" s="75"/>
      <c r="AA285" s="76"/>
      <c r="AB285" s="153"/>
      <c r="AC285" s="153"/>
      <c r="AD285" s="75"/>
      <c r="AE285" s="75"/>
      <c r="AF285" s="75"/>
      <c r="AG285" s="75"/>
      <c r="AH285" s="80">
        <f t="shared" si="0"/>
        <v>0</v>
      </c>
      <c r="AI285" s="81">
        <f>'Март 2020'!AJ285-AH285</f>
        <v>0</v>
      </c>
      <c r="AJ285" s="82">
        <f t="shared" si="1"/>
        <v>0</v>
      </c>
      <c r="AK285" s="83">
        <f>'Март 2020'!AL285+AJ285</f>
        <v>0</v>
      </c>
      <c r="AL285" s="82">
        <f t="shared" si="2"/>
        <v>0</v>
      </c>
      <c r="AM285" s="84">
        <f>'Март 2020'!AN285+AL285</f>
        <v>0</v>
      </c>
      <c r="AN285" s="82">
        <f t="shared" si="3"/>
        <v>0</v>
      </c>
      <c r="AO285" s="85">
        <f>'Март 2020'!AP285+'Апрель 2020'!AN285</f>
        <v>0</v>
      </c>
      <c r="AP285" s="82">
        <f t="shared" si="4"/>
        <v>0</v>
      </c>
      <c r="AQ285" s="86">
        <f>'Март 2020'!AR285+'Апрель 2020'!AP285</f>
        <v>0</v>
      </c>
      <c r="AR285" s="87">
        <f>'Январь 2020'!AW285</f>
        <v>0</v>
      </c>
      <c r="AS285" s="88">
        <f>'Январь 2020'!AX285</f>
        <v>0</v>
      </c>
      <c r="AT285" s="45">
        <f t="shared" si="5"/>
        <v>0</v>
      </c>
    </row>
    <row r="286" spans="1:46" ht="14.25" customHeight="1">
      <c r="A286" s="71">
        <f>'Январь 2020'!A286</f>
        <v>0</v>
      </c>
      <c r="B286" s="72">
        <f>'Январь 2020'!G286</f>
        <v>0</v>
      </c>
      <c r="C286" s="73">
        <f>'Январь 2020'!B286</f>
        <v>0</v>
      </c>
      <c r="D286" s="75"/>
      <c r="E286" s="75"/>
      <c r="F286" s="76"/>
      <c r="G286" s="153"/>
      <c r="H286" s="153"/>
      <c r="I286" s="75"/>
      <c r="J286" s="75"/>
      <c r="K286" s="76"/>
      <c r="L286" s="75"/>
      <c r="M286" s="76"/>
      <c r="N286" s="153"/>
      <c r="O286" s="153"/>
      <c r="P286" s="75"/>
      <c r="Q286" s="75"/>
      <c r="R286" s="75"/>
      <c r="S286" s="75"/>
      <c r="T286" s="76"/>
      <c r="U286" s="153"/>
      <c r="V286" s="153"/>
      <c r="W286" s="153"/>
      <c r="X286" s="75"/>
      <c r="Y286" s="75"/>
      <c r="Z286" s="75"/>
      <c r="AA286" s="76"/>
      <c r="AB286" s="153"/>
      <c r="AC286" s="153"/>
      <c r="AD286" s="75"/>
      <c r="AE286" s="75"/>
      <c r="AF286" s="75"/>
      <c r="AG286" s="75"/>
      <c r="AH286" s="80">
        <f t="shared" si="0"/>
        <v>0</v>
      </c>
      <c r="AI286" s="81">
        <f>'Март 2020'!AJ286-AH286</f>
        <v>0</v>
      </c>
      <c r="AJ286" s="82">
        <f t="shared" si="1"/>
        <v>0</v>
      </c>
      <c r="AK286" s="83">
        <f>'Март 2020'!AL286+AJ286</f>
        <v>0</v>
      </c>
      <c r="AL286" s="82">
        <f t="shared" si="2"/>
        <v>0</v>
      </c>
      <c r="AM286" s="84">
        <f>'Март 2020'!AN286+AL286</f>
        <v>0</v>
      </c>
      <c r="AN286" s="82">
        <f t="shared" si="3"/>
        <v>0</v>
      </c>
      <c r="AO286" s="85">
        <f>'Март 2020'!AP286+'Апрель 2020'!AN286</f>
        <v>0</v>
      </c>
      <c r="AP286" s="82">
        <f t="shared" si="4"/>
        <v>0</v>
      </c>
      <c r="AQ286" s="86">
        <f>'Март 2020'!AR286+'Апрель 2020'!AP286</f>
        <v>0</v>
      </c>
      <c r="AR286" s="87">
        <f>'Январь 2020'!AW286</f>
        <v>0</v>
      </c>
      <c r="AS286" s="88">
        <f>'Январь 2020'!AX286</f>
        <v>0</v>
      </c>
      <c r="AT286" s="45">
        <f t="shared" si="5"/>
        <v>0</v>
      </c>
    </row>
    <row r="287" spans="1:46" ht="14.25" customHeight="1">
      <c r="A287" s="71">
        <f>'Январь 2020'!A287</f>
        <v>0</v>
      </c>
      <c r="B287" s="72">
        <f>'Январь 2020'!G287</f>
        <v>0</v>
      </c>
      <c r="C287" s="73">
        <f>'Январь 2020'!B287</f>
        <v>0</v>
      </c>
      <c r="D287" s="75"/>
      <c r="E287" s="75"/>
      <c r="F287" s="76"/>
      <c r="G287" s="153"/>
      <c r="H287" s="153"/>
      <c r="I287" s="75"/>
      <c r="J287" s="75"/>
      <c r="K287" s="76"/>
      <c r="L287" s="75"/>
      <c r="M287" s="76"/>
      <c r="N287" s="153"/>
      <c r="O287" s="153"/>
      <c r="P287" s="75"/>
      <c r="Q287" s="75"/>
      <c r="R287" s="75"/>
      <c r="S287" s="75"/>
      <c r="T287" s="76"/>
      <c r="U287" s="153"/>
      <c r="V287" s="153"/>
      <c r="W287" s="153"/>
      <c r="X287" s="75"/>
      <c r="Y287" s="75"/>
      <c r="Z287" s="75"/>
      <c r="AA287" s="76"/>
      <c r="AB287" s="153"/>
      <c r="AC287" s="153"/>
      <c r="AD287" s="75"/>
      <c r="AE287" s="75"/>
      <c r="AF287" s="75"/>
      <c r="AG287" s="75"/>
      <c r="AH287" s="80">
        <f t="shared" si="0"/>
        <v>0</v>
      </c>
      <c r="AI287" s="81">
        <f>'Март 2020'!AJ287-AH287</f>
        <v>0</v>
      </c>
      <c r="AJ287" s="82">
        <f t="shared" si="1"/>
        <v>0</v>
      </c>
      <c r="AK287" s="83">
        <f>'Март 2020'!AL287+AJ287</f>
        <v>0</v>
      </c>
      <c r="AL287" s="82">
        <f t="shared" si="2"/>
        <v>0</v>
      </c>
      <c r="AM287" s="84">
        <f>'Март 2020'!AN287+AL287</f>
        <v>0</v>
      </c>
      <c r="AN287" s="82">
        <f t="shared" si="3"/>
        <v>0</v>
      </c>
      <c r="AO287" s="85">
        <f>'Март 2020'!AP287+'Апрель 2020'!AN287</f>
        <v>0</v>
      </c>
      <c r="AP287" s="82">
        <f t="shared" si="4"/>
        <v>0</v>
      </c>
      <c r="AQ287" s="86">
        <f>'Март 2020'!AR287+'Апрель 2020'!AP287</f>
        <v>0</v>
      </c>
      <c r="AR287" s="87">
        <f>'Январь 2020'!AW287</f>
        <v>0</v>
      </c>
      <c r="AS287" s="88">
        <f>'Январь 2020'!AX287</f>
        <v>0</v>
      </c>
      <c r="AT287" s="45">
        <f t="shared" si="5"/>
        <v>0</v>
      </c>
    </row>
    <row r="288" spans="1:46" ht="14.25" customHeight="1">
      <c r="A288" s="71">
        <f>'Январь 2020'!A288</f>
        <v>0</v>
      </c>
      <c r="B288" s="72">
        <f>'Январь 2020'!G288</f>
        <v>0</v>
      </c>
      <c r="C288" s="73">
        <f>'Январь 2020'!B288</f>
        <v>0</v>
      </c>
      <c r="D288" s="75"/>
      <c r="E288" s="75"/>
      <c r="F288" s="76"/>
      <c r="G288" s="153"/>
      <c r="H288" s="153"/>
      <c r="I288" s="75"/>
      <c r="J288" s="75"/>
      <c r="K288" s="76"/>
      <c r="L288" s="75"/>
      <c r="M288" s="76"/>
      <c r="N288" s="153"/>
      <c r="O288" s="153"/>
      <c r="P288" s="75"/>
      <c r="Q288" s="75"/>
      <c r="R288" s="75"/>
      <c r="S288" s="75"/>
      <c r="T288" s="76"/>
      <c r="U288" s="153"/>
      <c r="V288" s="153"/>
      <c r="W288" s="153"/>
      <c r="X288" s="75"/>
      <c r="Y288" s="75"/>
      <c r="Z288" s="75"/>
      <c r="AA288" s="76"/>
      <c r="AB288" s="153"/>
      <c r="AC288" s="153"/>
      <c r="AD288" s="75"/>
      <c r="AE288" s="75"/>
      <c r="AF288" s="75"/>
      <c r="AG288" s="75"/>
      <c r="AH288" s="80">
        <f t="shared" si="0"/>
        <v>0</v>
      </c>
      <c r="AI288" s="81">
        <f>'Март 2020'!AJ288-AH288</f>
        <v>0</v>
      </c>
      <c r="AJ288" s="82">
        <f t="shared" si="1"/>
        <v>0</v>
      </c>
      <c r="AK288" s="83">
        <f>'Март 2020'!AL288+AJ288</f>
        <v>0</v>
      </c>
      <c r="AL288" s="82">
        <f t="shared" si="2"/>
        <v>0</v>
      </c>
      <c r="AM288" s="84">
        <f>'Март 2020'!AN288+AL288</f>
        <v>0</v>
      </c>
      <c r="AN288" s="82">
        <f t="shared" si="3"/>
        <v>0</v>
      </c>
      <c r="AO288" s="85">
        <f>'Март 2020'!AP288+'Апрель 2020'!AN288</f>
        <v>0</v>
      </c>
      <c r="AP288" s="82">
        <f t="shared" si="4"/>
        <v>0</v>
      </c>
      <c r="AQ288" s="86">
        <f>'Март 2020'!AR288+'Апрель 2020'!AP288</f>
        <v>0</v>
      </c>
      <c r="AR288" s="87">
        <f>'Январь 2020'!AW288</f>
        <v>0</v>
      </c>
      <c r="AS288" s="88">
        <f>'Январь 2020'!AX288</f>
        <v>0</v>
      </c>
      <c r="AT288" s="45">
        <f t="shared" si="5"/>
        <v>0</v>
      </c>
    </row>
    <row r="289" spans="1:46" ht="14.25" customHeight="1">
      <c r="A289" s="71">
        <f>'Январь 2020'!A289</f>
        <v>0</v>
      </c>
      <c r="B289" s="72">
        <f>'Январь 2020'!G289</f>
        <v>0</v>
      </c>
      <c r="C289" s="73">
        <f>'Январь 2020'!B289</f>
        <v>0</v>
      </c>
      <c r="D289" s="75"/>
      <c r="E289" s="75"/>
      <c r="F289" s="76"/>
      <c r="G289" s="153"/>
      <c r="H289" s="153"/>
      <c r="I289" s="75"/>
      <c r="J289" s="75"/>
      <c r="K289" s="76"/>
      <c r="L289" s="75"/>
      <c r="M289" s="76"/>
      <c r="N289" s="153"/>
      <c r="O289" s="153"/>
      <c r="P289" s="75"/>
      <c r="Q289" s="75"/>
      <c r="R289" s="75"/>
      <c r="S289" s="75"/>
      <c r="T289" s="76"/>
      <c r="U289" s="153"/>
      <c r="V289" s="153"/>
      <c r="W289" s="153"/>
      <c r="X289" s="75"/>
      <c r="Y289" s="75"/>
      <c r="Z289" s="75"/>
      <c r="AA289" s="76"/>
      <c r="AB289" s="153"/>
      <c r="AC289" s="153"/>
      <c r="AD289" s="75"/>
      <c r="AE289" s="75"/>
      <c r="AF289" s="75"/>
      <c r="AG289" s="75"/>
      <c r="AH289" s="80">
        <f t="shared" si="0"/>
        <v>0</v>
      </c>
      <c r="AI289" s="81">
        <f>'Март 2020'!AJ289-AH289</f>
        <v>0</v>
      </c>
      <c r="AJ289" s="82">
        <f t="shared" si="1"/>
        <v>0</v>
      </c>
      <c r="AK289" s="83">
        <f>'Март 2020'!AL289+AJ289</f>
        <v>0</v>
      </c>
      <c r="AL289" s="82">
        <f t="shared" si="2"/>
        <v>0</v>
      </c>
      <c r="AM289" s="84">
        <f>'Март 2020'!AN289+AL289</f>
        <v>0</v>
      </c>
      <c r="AN289" s="82">
        <f t="shared" si="3"/>
        <v>0</v>
      </c>
      <c r="AO289" s="85">
        <f>'Март 2020'!AP289+'Апрель 2020'!AN289</f>
        <v>0</v>
      </c>
      <c r="AP289" s="82">
        <f t="shared" si="4"/>
        <v>0</v>
      </c>
      <c r="AQ289" s="86">
        <f>'Март 2020'!AR289+'Апрель 2020'!AP289</f>
        <v>0</v>
      </c>
      <c r="AR289" s="87">
        <f>'Январь 2020'!AW289</f>
        <v>0</v>
      </c>
      <c r="AS289" s="88">
        <f>'Январь 2020'!AX289</f>
        <v>0</v>
      </c>
      <c r="AT289" s="45">
        <f t="shared" si="5"/>
        <v>0</v>
      </c>
    </row>
    <row r="290" spans="1:46" ht="14.25" customHeight="1">
      <c r="A290" s="71">
        <f>'Январь 2020'!A290</f>
        <v>0</v>
      </c>
      <c r="B290" s="72">
        <f>'Январь 2020'!G290</f>
        <v>0</v>
      </c>
      <c r="C290" s="73">
        <f>'Январь 2020'!B290</f>
        <v>0</v>
      </c>
      <c r="D290" s="75"/>
      <c r="E290" s="75"/>
      <c r="F290" s="76"/>
      <c r="G290" s="153"/>
      <c r="H290" s="153"/>
      <c r="I290" s="75"/>
      <c r="J290" s="75"/>
      <c r="K290" s="76"/>
      <c r="L290" s="75"/>
      <c r="M290" s="76"/>
      <c r="N290" s="153"/>
      <c r="O290" s="153"/>
      <c r="P290" s="75"/>
      <c r="Q290" s="75"/>
      <c r="R290" s="75"/>
      <c r="S290" s="75"/>
      <c r="T290" s="76"/>
      <c r="U290" s="153"/>
      <c r="V290" s="153"/>
      <c r="W290" s="153"/>
      <c r="X290" s="75"/>
      <c r="Y290" s="75"/>
      <c r="Z290" s="75"/>
      <c r="AA290" s="76"/>
      <c r="AB290" s="153"/>
      <c r="AC290" s="153"/>
      <c r="AD290" s="75"/>
      <c r="AE290" s="75"/>
      <c r="AF290" s="75"/>
      <c r="AG290" s="75"/>
      <c r="AH290" s="80">
        <f t="shared" si="0"/>
        <v>0</v>
      </c>
      <c r="AI290" s="81">
        <f>'Март 2020'!AJ290-AH290</f>
        <v>0</v>
      </c>
      <c r="AJ290" s="82">
        <f t="shared" si="1"/>
        <v>0</v>
      </c>
      <c r="AK290" s="83">
        <f>'Март 2020'!AL290+AJ290</f>
        <v>0</v>
      </c>
      <c r="AL290" s="82">
        <f t="shared" si="2"/>
        <v>0</v>
      </c>
      <c r="AM290" s="84">
        <f>'Март 2020'!AN290+AL290</f>
        <v>0</v>
      </c>
      <c r="AN290" s="82">
        <f t="shared" si="3"/>
        <v>0</v>
      </c>
      <c r="AO290" s="85">
        <f>'Март 2020'!AP290+'Апрель 2020'!AN290</f>
        <v>0</v>
      </c>
      <c r="AP290" s="82">
        <f t="shared" si="4"/>
        <v>0</v>
      </c>
      <c r="AQ290" s="86">
        <f>'Март 2020'!AR290+'Апрель 2020'!AP290</f>
        <v>0</v>
      </c>
      <c r="AR290" s="87">
        <f>'Январь 2020'!AW290</f>
        <v>0</v>
      </c>
      <c r="AS290" s="88">
        <f>'Январь 2020'!AX290</f>
        <v>0</v>
      </c>
      <c r="AT290" s="45">
        <f t="shared" si="5"/>
        <v>0</v>
      </c>
    </row>
    <row r="291" spans="1:46" ht="14.25" customHeight="1">
      <c r="A291" s="71">
        <f>'Январь 2020'!A291</f>
        <v>0</v>
      </c>
      <c r="B291" s="72">
        <f>'Январь 2020'!G291</f>
        <v>0</v>
      </c>
      <c r="C291" s="73">
        <f>'Январь 2020'!B291</f>
        <v>0</v>
      </c>
      <c r="D291" s="75"/>
      <c r="E291" s="75"/>
      <c r="F291" s="76"/>
      <c r="G291" s="153"/>
      <c r="H291" s="153"/>
      <c r="I291" s="75"/>
      <c r="J291" s="75"/>
      <c r="K291" s="76"/>
      <c r="L291" s="75"/>
      <c r="M291" s="76"/>
      <c r="N291" s="153"/>
      <c r="O291" s="153"/>
      <c r="P291" s="75"/>
      <c r="Q291" s="75"/>
      <c r="R291" s="75"/>
      <c r="S291" s="75"/>
      <c r="T291" s="76"/>
      <c r="U291" s="153"/>
      <c r="V291" s="153"/>
      <c r="W291" s="153"/>
      <c r="X291" s="75"/>
      <c r="Y291" s="75"/>
      <c r="Z291" s="75"/>
      <c r="AA291" s="76"/>
      <c r="AB291" s="153"/>
      <c r="AC291" s="153"/>
      <c r="AD291" s="75"/>
      <c r="AE291" s="75"/>
      <c r="AF291" s="75"/>
      <c r="AG291" s="75"/>
      <c r="AH291" s="80">
        <f t="shared" si="0"/>
        <v>0</v>
      </c>
      <c r="AI291" s="81">
        <f>'Март 2020'!AJ291-AH291</f>
        <v>0</v>
      </c>
      <c r="AJ291" s="82">
        <f t="shared" si="1"/>
        <v>0</v>
      </c>
      <c r="AK291" s="83">
        <f>'Март 2020'!AL291+AJ291</f>
        <v>0</v>
      </c>
      <c r="AL291" s="82">
        <f t="shared" si="2"/>
        <v>0</v>
      </c>
      <c r="AM291" s="84">
        <f>'Март 2020'!AN291+AL291</f>
        <v>0</v>
      </c>
      <c r="AN291" s="82">
        <f t="shared" si="3"/>
        <v>0</v>
      </c>
      <c r="AO291" s="85">
        <f>'Март 2020'!AP291+'Апрель 2020'!AN291</f>
        <v>0</v>
      </c>
      <c r="AP291" s="82">
        <f t="shared" si="4"/>
        <v>0</v>
      </c>
      <c r="AQ291" s="86">
        <f>'Март 2020'!AR291+'Апрель 2020'!AP291</f>
        <v>0</v>
      </c>
      <c r="AR291" s="87">
        <f>'Январь 2020'!AW291</f>
        <v>0</v>
      </c>
      <c r="AS291" s="88">
        <f>'Январь 2020'!AX291</f>
        <v>0</v>
      </c>
      <c r="AT291" s="45">
        <f t="shared" si="5"/>
        <v>0</v>
      </c>
    </row>
    <row r="292" spans="1:46" ht="14.25" customHeight="1">
      <c r="A292" s="71">
        <f>'Январь 2020'!A292</f>
        <v>0</v>
      </c>
      <c r="B292" s="72">
        <f>'Январь 2020'!G292</f>
        <v>0</v>
      </c>
      <c r="C292" s="73">
        <f>'Январь 2020'!B292</f>
        <v>0</v>
      </c>
      <c r="D292" s="75"/>
      <c r="E292" s="75"/>
      <c r="F292" s="76"/>
      <c r="G292" s="153"/>
      <c r="H292" s="153"/>
      <c r="I292" s="75"/>
      <c r="J292" s="75"/>
      <c r="K292" s="76"/>
      <c r="L292" s="75"/>
      <c r="M292" s="76"/>
      <c r="N292" s="153"/>
      <c r="O292" s="153"/>
      <c r="P292" s="75"/>
      <c r="Q292" s="75"/>
      <c r="R292" s="75"/>
      <c r="S292" s="75"/>
      <c r="T292" s="76"/>
      <c r="U292" s="153"/>
      <c r="V292" s="153"/>
      <c r="W292" s="153"/>
      <c r="X292" s="75"/>
      <c r="Y292" s="75"/>
      <c r="Z292" s="75"/>
      <c r="AA292" s="76"/>
      <c r="AB292" s="153"/>
      <c r="AC292" s="153"/>
      <c r="AD292" s="75"/>
      <c r="AE292" s="75"/>
      <c r="AF292" s="75"/>
      <c r="AG292" s="75"/>
      <c r="AH292" s="80">
        <f t="shared" si="0"/>
        <v>0</v>
      </c>
      <c r="AI292" s="81">
        <f>'Март 2020'!AJ292-AH292</f>
        <v>0</v>
      </c>
      <c r="AJ292" s="82">
        <f t="shared" si="1"/>
        <v>0</v>
      </c>
      <c r="AK292" s="83">
        <f>'Март 2020'!AL292+AJ292</f>
        <v>0</v>
      </c>
      <c r="AL292" s="82">
        <f t="shared" si="2"/>
        <v>0</v>
      </c>
      <c r="AM292" s="84">
        <f>'Март 2020'!AN292+AL292</f>
        <v>0</v>
      </c>
      <c r="AN292" s="82">
        <f t="shared" si="3"/>
        <v>0</v>
      </c>
      <c r="AO292" s="85">
        <f>'Март 2020'!AP292+'Апрель 2020'!AN292</f>
        <v>0</v>
      </c>
      <c r="AP292" s="82">
        <f t="shared" si="4"/>
        <v>0</v>
      </c>
      <c r="AQ292" s="86">
        <f>'Март 2020'!AR292+'Апрель 2020'!AP292</f>
        <v>0</v>
      </c>
      <c r="AR292" s="87">
        <f>'Январь 2020'!AW292</f>
        <v>0</v>
      </c>
      <c r="AS292" s="88">
        <f>'Январь 2020'!AX292</f>
        <v>0</v>
      </c>
      <c r="AT292" s="45">
        <f t="shared" si="5"/>
        <v>0</v>
      </c>
    </row>
    <row r="293" spans="1:46" ht="14.25" customHeight="1">
      <c r="A293" s="71">
        <f>'Январь 2020'!A293</f>
        <v>0</v>
      </c>
      <c r="B293" s="72">
        <f>'Январь 2020'!G293</f>
        <v>0</v>
      </c>
      <c r="C293" s="73">
        <f>'Январь 2020'!B293</f>
        <v>0</v>
      </c>
      <c r="D293" s="75"/>
      <c r="E293" s="75"/>
      <c r="F293" s="76"/>
      <c r="G293" s="153"/>
      <c r="H293" s="153"/>
      <c r="I293" s="75"/>
      <c r="J293" s="75"/>
      <c r="K293" s="76"/>
      <c r="L293" s="75"/>
      <c r="M293" s="76"/>
      <c r="N293" s="153"/>
      <c r="O293" s="153"/>
      <c r="P293" s="75"/>
      <c r="Q293" s="75"/>
      <c r="R293" s="75"/>
      <c r="S293" s="75"/>
      <c r="T293" s="76"/>
      <c r="U293" s="153"/>
      <c r="V293" s="153"/>
      <c r="W293" s="153"/>
      <c r="X293" s="75"/>
      <c r="Y293" s="75"/>
      <c r="Z293" s="75"/>
      <c r="AA293" s="76"/>
      <c r="AB293" s="153"/>
      <c r="AC293" s="153"/>
      <c r="AD293" s="75"/>
      <c r="AE293" s="75"/>
      <c r="AF293" s="75"/>
      <c r="AG293" s="75"/>
      <c r="AH293" s="80">
        <f t="shared" si="0"/>
        <v>0</v>
      </c>
      <c r="AI293" s="81">
        <f>'Март 2020'!AJ293-AH293</f>
        <v>0</v>
      </c>
      <c r="AJ293" s="82">
        <f t="shared" si="1"/>
        <v>0</v>
      </c>
      <c r="AK293" s="83">
        <f>'Март 2020'!AL293+AJ293</f>
        <v>0</v>
      </c>
      <c r="AL293" s="82">
        <f t="shared" si="2"/>
        <v>0</v>
      </c>
      <c r="AM293" s="84">
        <f>'Март 2020'!AN293+AL293</f>
        <v>0</v>
      </c>
      <c r="AN293" s="82">
        <f t="shared" si="3"/>
        <v>0</v>
      </c>
      <c r="AO293" s="85">
        <f>'Март 2020'!AP293+'Апрель 2020'!AN293</f>
        <v>0</v>
      </c>
      <c r="AP293" s="82">
        <f t="shared" si="4"/>
        <v>0</v>
      </c>
      <c r="AQ293" s="86">
        <f>'Март 2020'!AR293+'Апрель 2020'!AP293</f>
        <v>0</v>
      </c>
      <c r="AR293" s="87">
        <f>'Январь 2020'!AW293</f>
        <v>0</v>
      </c>
      <c r="AS293" s="88">
        <f>'Январь 2020'!AX293</f>
        <v>0</v>
      </c>
      <c r="AT293" s="45">
        <f t="shared" si="5"/>
        <v>0</v>
      </c>
    </row>
    <row r="294" spans="1:46" ht="14.25" customHeight="1">
      <c r="A294" s="71">
        <f>'Январь 2020'!A294</f>
        <v>0</v>
      </c>
      <c r="B294" s="72">
        <f>'Январь 2020'!G294</f>
        <v>0</v>
      </c>
      <c r="C294" s="73">
        <f>'Январь 2020'!B294</f>
        <v>0</v>
      </c>
      <c r="D294" s="75"/>
      <c r="E294" s="75"/>
      <c r="F294" s="76"/>
      <c r="G294" s="153"/>
      <c r="H294" s="153"/>
      <c r="I294" s="75"/>
      <c r="J294" s="75"/>
      <c r="K294" s="76"/>
      <c r="L294" s="75"/>
      <c r="M294" s="76"/>
      <c r="N294" s="153"/>
      <c r="O294" s="153"/>
      <c r="P294" s="75"/>
      <c r="Q294" s="75"/>
      <c r="R294" s="75"/>
      <c r="S294" s="75"/>
      <c r="T294" s="76"/>
      <c r="U294" s="153"/>
      <c r="V294" s="153"/>
      <c r="W294" s="153"/>
      <c r="X294" s="75"/>
      <c r="Y294" s="75"/>
      <c r="Z294" s="75"/>
      <c r="AA294" s="76"/>
      <c r="AB294" s="153"/>
      <c r="AC294" s="153"/>
      <c r="AD294" s="75"/>
      <c r="AE294" s="75"/>
      <c r="AF294" s="75"/>
      <c r="AG294" s="75"/>
      <c r="AH294" s="80">
        <f t="shared" si="0"/>
        <v>0</v>
      </c>
      <c r="AI294" s="81">
        <f>'Март 2020'!AJ294-AH294</f>
        <v>0</v>
      </c>
      <c r="AJ294" s="82">
        <f t="shared" si="1"/>
        <v>0</v>
      </c>
      <c r="AK294" s="83">
        <f>'Март 2020'!AL294+AJ294</f>
        <v>0</v>
      </c>
      <c r="AL294" s="82">
        <f t="shared" si="2"/>
        <v>0</v>
      </c>
      <c r="AM294" s="84">
        <f>'Март 2020'!AN294+AL294</f>
        <v>0</v>
      </c>
      <c r="AN294" s="82">
        <f t="shared" si="3"/>
        <v>0</v>
      </c>
      <c r="AO294" s="85">
        <f>'Март 2020'!AP294+'Апрель 2020'!AN294</f>
        <v>0</v>
      </c>
      <c r="AP294" s="82">
        <f t="shared" si="4"/>
        <v>0</v>
      </c>
      <c r="AQ294" s="86">
        <f>'Март 2020'!AR294+'Апрель 2020'!AP294</f>
        <v>0</v>
      </c>
      <c r="AR294" s="87">
        <f>'Январь 2020'!AW294</f>
        <v>0</v>
      </c>
      <c r="AS294" s="88">
        <f>'Январь 2020'!AX294</f>
        <v>0</v>
      </c>
      <c r="AT294" s="45">
        <f t="shared" si="5"/>
        <v>0</v>
      </c>
    </row>
    <row r="295" spans="1:46" ht="14.25" customHeight="1">
      <c r="A295" s="71">
        <f>'Январь 2020'!A295</f>
        <v>0</v>
      </c>
      <c r="B295" s="72">
        <f>'Январь 2020'!G295</f>
        <v>0</v>
      </c>
      <c r="C295" s="73">
        <f>'Январь 2020'!B295</f>
        <v>0</v>
      </c>
      <c r="D295" s="75"/>
      <c r="E295" s="75"/>
      <c r="F295" s="76"/>
      <c r="G295" s="153"/>
      <c r="H295" s="153"/>
      <c r="I295" s="75"/>
      <c r="J295" s="75"/>
      <c r="K295" s="76"/>
      <c r="L295" s="75"/>
      <c r="M295" s="76"/>
      <c r="N295" s="153"/>
      <c r="O295" s="153"/>
      <c r="P295" s="75"/>
      <c r="Q295" s="75"/>
      <c r="R295" s="75"/>
      <c r="S295" s="75"/>
      <c r="T295" s="76"/>
      <c r="U295" s="153"/>
      <c r="V295" s="153"/>
      <c r="W295" s="153"/>
      <c r="X295" s="75"/>
      <c r="Y295" s="75"/>
      <c r="Z295" s="75"/>
      <c r="AA295" s="76"/>
      <c r="AB295" s="153"/>
      <c r="AC295" s="153"/>
      <c r="AD295" s="75"/>
      <c r="AE295" s="75"/>
      <c r="AF295" s="75"/>
      <c r="AG295" s="75"/>
      <c r="AH295" s="80">
        <f t="shared" si="0"/>
        <v>0</v>
      </c>
      <c r="AI295" s="81">
        <f>'Март 2020'!AJ295-AH295</f>
        <v>0</v>
      </c>
      <c r="AJ295" s="82">
        <f t="shared" si="1"/>
        <v>0</v>
      </c>
      <c r="AK295" s="83">
        <f>'Март 2020'!AL295+AJ295</f>
        <v>0</v>
      </c>
      <c r="AL295" s="82">
        <f t="shared" si="2"/>
        <v>0</v>
      </c>
      <c r="AM295" s="84">
        <f>'Март 2020'!AN295+AL295</f>
        <v>0</v>
      </c>
      <c r="AN295" s="82">
        <f t="shared" si="3"/>
        <v>0</v>
      </c>
      <c r="AO295" s="85">
        <f>'Март 2020'!AP295+'Апрель 2020'!AN295</f>
        <v>0</v>
      </c>
      <c r="AP295" s="82">
        <f t="shared" si="4"/>
        <v>0</v>
      </c>
      <c r="AQ295" s="86">
        <f>'Март 2020'!AR295+'Апрель 2020'!AP295</f>
        <v>0</v>
      </c>
      <c r="AR295" s="87">
        <f>'Январь 2020'!AW295</f>
        <v>0</v>
      </c>
      <c r="AS295" s="88">
        <f>'Январь 2020'!AX295</f>
        <v>0</v>
      </c>
      <c r="AT295" s="45">
        <f t="shared" si="5"/>
        <v>0</v>
      </c>
    </row>
    <row r="296" spans="1:46" ht="14.25" customHeight="1">
      <c r="A296" s="71">
        <f>'Январь 2020'!A296</f>
        <v>0</v>
      </c>
      <c r="B296" s="72">
        <f>'Январь 2020'!G296</f>
        <v>0</v>
      </c>
      <c r="C296" s="73">
        <f>'Январь 2020'!B296</f>
        <v>0</v>
      </c>
      <c r="D296" s="75"/>
      <c r="E296" s="75"/>
      <c r="F296" s="76"/>
      <c r="G296" s="153"/>
      <c r="H296" s="153"/>
      <c r="I296" s="75"/>
      <c r="J296" s="75"/>
      <c r="K296" s="76"/>
      <c r="L296" s="75"/>
      <c r="M296" s="76"/>
      <c r="N296" s="153"/>
      <c r="O296" s="153"/>
      <c r="P296" s="75"/>
      <c r="Q296" s="75"/>
      <c r="R296" s="75"/>
      <c r="S296" s="75"/>
      <c r="T296" s="76"/>
      <c r="U296" s="153"/>
      <c r="V296" s="153"/>
      <c r="W296" s="153"/>
      <c r="X296" s="75"/>
      <c r="Y296" s="75"/>
      <c r="Z296" s="75"/>
      <c r="AA296" s="76"/>
      <c r="AB296" s="153"/>
      <c r="AC296" s="153"/>
      <c r="AD296" s="75"/>
      <c r="AE296" s="75"/>
      <c r="AF296" s="75"/>
      <c r="AG296" s="75"/>
      <c r="AH296" s="80">
        <f t="shared" si="0"/>
        <v>0</v>
      </c>
      <c r="AI296" s="81">
        <f>'Март 2020'!AJ296-AH296</f>
        <v>0</v>
      </c>
      <c r="AJ296" s="82">
        <f t="shared" si="1"/>
        <v>0</v>
      </c>
      <c r="AK296" s="83">
        <f>'Март 2020'!AL296+AJ296</f>
        <v>0</v>
      </c>
      <c r="AL296" s="82">
        <f t="shared" si="2"/>
        <v>0</v>
      </c>
      <c r="AM296" s="84">
        <f>'Март 2020'!AN296+AL296</f>
        <v>0</v>
      </c>
      <c r="AN296" s="82">
        <f t="shared" si="3"/>
        <v>0</v>
      </c>
      <c r="AO296" s="85">
        <f>'Март 2020'!AP296+'Апрель 2020'!AN296</f>
        <v>0</v>
      </c>
      <c r="AP296" s="82">
        <f t="shared" si="4"/>
        <v>0</v>
      </c>
      <c r="AQ296" s="86">
        <f>'Март 2020'!AR296+'Апрель 2020'!AP296</f>
        <v>0</v>
      </c>
      <c r="AR296" s="87">
        <f>'Январь 2020'!AW296</f>
        <v>0</v>
      </c>
      <c r="AS296" s="88">
        <f>'Январь 2020'!AX296</f>
        <v>0</v>
      </c>
      <c r="AT296" s="45">
        <f t="shared" si="5"/>
        <v>0</v>
      </c>
    </row>
    <row r="297" spans="1:46" ht="14.25" customHeight="1">
      <c r="A297" s="71">
        <f>'Январь 2020'!A297</f>
        <v>0</v>
      </c>
      <c r="B297" s="72">
        <f>'Январь 2020'!G297</f>
        <v>0</v>
      </c>
      <c r="C297" s="73">
        <f>'Январь 2020'!B297</f>
        <v>0</v>
      </c>
      <c r="D297" s="75"/>
      <c r="E297" s="75"/>
      <c r="F297" s="76"/>
      <c r="G297" s="153"/>
      <c r="H297" s="153"/>
      <c r="I297" s="75"/>
      <c r="J297" s="75"/>
      <c r="K297" s="76"/>
      <c r="L297" s="75"/>
      <c r="M297" s="76"/>
      <c r="N297" s="153"/>
      <c r="O297" s="153"/>
      <c r="P297" s="75"/>
      <c r="Q297" s="75"/>
      <c r="R297" s="75"/>
      <c r="S297" s="75"/>
      <c r="T297" s="76"/>
      <c r="U297" s="153"/>
      <c r="V297" s="153"/>
      <c r="W297" s="153"/>
      <c r="X297" s="75"/>
      <c r="Y297" s="75"/>
      <c r="Z297" s="75"/>
      <c r="AA297" s="76"/>
      <c r="AB297" s="153"/>
      <c r="AC297" s="153"/>
      <c r="AD297" s="75"/>
      <c r="AE297" s="75"/>
      <c r="AF297" s="75"/>
      <c r="AG297" s="75"/>
      <c r="AH297" s="80">
        <f t="shared" si="0"/>
        <v>0</v>
      </c>
      <c r="AI297" s="81">
        <f>'Март 2020'!AJ297-AH297</f>
        <v>0</v>
      </c>
      <c r="AJ297" s="82">
        <f t="shared" si="1"/>
        <v>0</v>
      </c>
      <c r="AK297" s="83">
        <f>'Март 2020'!AL297+AJ297</f>
        <v>0</v>
      </c>
      <c r="AL297" s="82">
        <f t="shared" si="2"/>
        <v>0</v>
      </c>
      <c r="AM297" s="84">
        <f>'Март 2020'!AN297+AL297</f>
        <v>0</v>
      </c>
      <c r="AN297" s="82">
        <f t="shared" si="3"/>
        <v>0</v>
      </c>
      <c r="AO297" s="85">
        <f>'Март 2020'!AP297+'Апрель 2020'!AN297</f>
        <v>0</v>
      </c>
      <c r="AP297" s="82">
        <f t="shared" si="4"/>
        <v>0</v>
      </c>
      <c r="AQ297" s="86">
        <f>'Март 2020'!AR297+'Апрель 2020'!AP297</f>
        <v>0</v>
      </c>
      <c r="AR297" s="87">
        <f>'Январь 2020'!AW297</f>
        <v>0</v>
      </c>
      <c r="AS297" s="88">
        <f>'Январь 2020'!AX297</f>
        <v>0</v>
      </c>
      <c r="AT297" s="45">
        <f t="shared" si="5"/>
        <v>0</v>
      </c>
    </row>
    <row r="298" spans="1:46" ht="14.25" customHeight="1">
      <c r="A298" s="71">
        <f>'Январь 2020'!A298</f>
        <v>0</v>
      </c>
      <c r="B298" s="72">
        <f>'Январь 2020'!G298</f>
        <v>0</v>
      </c>
      <c r="C298" s="73">
        <f>'Январь 2020'!B298</f>
        <v>0</v>
      </c>
      <c r="D298" s="75"/>
      <c r="E298" s="75"/>
      <c r="F298" s="76"/>
      <c r="G298" s="153"/>
      <c r="H298" s="153"/>
      <c r="I298" s="75"/>
      <c r="J298" s="75"/>
      <c r="K298" s="76"/>
      <c r="L298" s="75"/>
      <c r="M298" s="76"/>
      <c r="N298" s="153"/>
      <c r="O298" s="153"/>
      <c r="P298" s="75"/>
      <c r="Q298" s="75"/>
      <c r="R298" s="75"/>
      <c r="S298" s="75"/>
      <c r="T298" s="76"/>
      <c r="U298" s="153"/>
      <c r="V298" s="153"/>
      <c r="W298" s="153"/>
      <c r="X298" s="75"/>
      <c r="Y298" s="75"/>
      <c r="Z298" s="75"/>
      <c r="AA298" s="76"/>
      <c r="AB298" s="153"/>
      <c r="AC298" s="153"/>
      <c r="AD298" s="75"/>
      <c r="AE298" s="75"/>
      <c r="AF298" s="75"/>
      <c r="AG298" s="75"/>
      <c r="AH298" s="80">
        <f t="shared" si="0"/>
        <v>0</v>
      </c>
      <c r="AI298" s="81">
        <f>'Март 2020'!AJ298-AH298</f>
        <v>0</v>
      </c>
      <c r="AJ298" s="82">
        <f t="shared" si="1"/>
        <v>0</v>
      </c>
      <c r="AK298" s="83">
        <f>'Март 2020'!AL298+AJ298</f>
        <v>0</v>
      </c>
      <c r="AL298" s="82">
        <f t="shared" si="2"/>
        <v>0</v>
      </c>
      <c r="AM298" s="84">
        <f>'Март 2020'!AN298+AL298</f>
        <v>0</v>
      </c>
      <c r="AN298" s="82">
        <f t="shared" si="3"/>
        <v>0</v>
      </c>
      <c r="AO298" s="85">
        <f>'Март 2020'!AP298+'Апрель 2020'!AN298</f>
        <v>0</v>
      </c>
      <c r="AP298" s="82">
        <f t="shared" si="4"/>
        <v>0</v>
      </c>
      <c r="AQ298" s="86">
        <f>'Март 2020'!AR298+'Апрель 2020'!AP298</f>
        <v>0</v>
      </c>
      <c r="AR298" s="87">
        <f>'Январь 2020'!AW298</f>
        <v>0</v>
      </c>
      <c r="AS298" s="88">
        <f>'Январь 2020'!AX298</f>
        <v>0</v>
      </c>
      <c r="AT298" s="45">
        <f t="shared" si="5"/>
        <v>0</v>
      </c>
    </row>
    <row r="299" spans="1:46" ht="14.25" customHeight="1">
      <c r="A299" s="71">
        <f>'Январь 2020'!A299</f>
        <v>0</v>
      </c>
      <c r="B299" s="72">
        <f>'Январь 2020'!G299</f>
        <v>0</v>
      </c>
      <c r="C299" s="73">
        <f>'Январь 2020'!B299</f>
        <v>0</v>
      </c>
      <c r="D299" s="75"/>
      <c r="E299" s="75"/>
      <c r="F299" s="76"/>
      <c r="G299" s="153"/>
      <c r="H299" s="153"/>
      <c r="I299" s="75"/>
      <c r="J299" s="75"/>
      <c r="K299" s="76"/>
      <c r="L299" s="75"/>
      <c r="M299" s="76"/>
      <c r="N299" s="153"/>
      <c r="O299" s="153"/>
      <c r="P299" s="75"/>
      <c r="Q299" s="75"/>
      <c r="R299" s="75"/>
      <c r="S299" s="75"/>
      <c r="T299" s="76"/>
      <c r="U299" s="153"/>
      <c r="V299" s="153"/>
      <c r="W299" s="153"/>
      <c r="X299" s="75"/>
      <c r="Y299" s="75"/>
      <c r="Z299" s="75"/>
      <c r="AA299" s="76"/>
      <c r="AB299" s="153"/>
      <c r="AC299" s="153"/>
      <c r="AD299" s="75"/>
      <c r="AE299" s="75"/>
      <c r="AF299" s="75"/>
      <c r="AG299" s="75"/>
      <c r="AH299" s="80">
        <f t="shared" si="0"/>
        <v>0</v>
      </c>
      <c r="AI299" s="81">
        <f>'Март 2020'!AJ299-AH299</f>
        <v>0</v>
      </c>
      <c r="AJ299" s="82">
        <f t="shared" si="1"/>
        <v>0</v>
      </c>
      <c r="AK299" s="83">
        <f>'Март 2020'!AL299+AJ299</f>
        <v>0</v>
      </c>
      <c r="AL299" s="82">
        <f t="shared" si="2"/>
        <v>0</v>
      </c>
      <c r="AM299" s="84">
        <f>'Март 2020'!AN299+AL299</f>
        <v>0</v>
      </c>
      <c r="AN299" s="82">
        <f t="shared" si="3"/>
        <v>0</v>
      </c>
      <c r="AO299" s="85">
        <f>'Март 2020'!AP299+'Апрель 2020'!AN299</f>
        <v>0</v>
      </c>
      <c r="AP299" s="82">
        <f t="shared" si="4"/>
        <v>0</v>
      </c>
      <c r="AQ299" s="86">
        <f>'Март 2020'!AR299+'Апрель 2020'!AP299</f>
        <v>0</v>
      </c>
      <c r="AR299" s="87">
        <f>'Январь 2020'!AW299</f>
        <v>0</v>
      </c>
      <c r="AS299" s="88">
        <f>'Январь 2020'!AX299</f>
        <v>0</v>
      </c>
      <c r="AT299" s="45">
        <f t="shared" si="5"/>
        <v>0</v>
      </c>
    </row>
    <row r="300" spans="1:46" ht="14.25" customHeight="1">
      <c r="A300" s="71">
        <f>'Январь 2020'!A300</f>
        <v>0</v>
      </c>
      <c r="B300" s="72">
        <f>'Январь 2020'!G300</f>
        <v>0</v>
      </c>
      <c r="C300" s="73">
        <f>'Январь 2020'!B300</f>
        <v>0</v>
      </c>
      <c r="D300" s="75"/>
      <c r="E300" s="75"/>
      <c r="F300" s="76"/>
      <c r="G300" s="153"/>
      <c r="H300" s="153"/>
      <c r="I300" s="75"/>
      <c r="J300" s="75"/>
      <c r="K300" s="76"/>
      <c r="L300" s="75"/>
      <c r="M300" s="76"/>
      <c r="N300" s="153"/>
      <c r="O300" s="153"/>
      <c r="P300" s="75"/>
      <c r="Q300" s="75"/>
      <c r="R300" s="75"/>
      <c r="S300" s="75"/>
      <c r="T300" s="76"/>
      <c r="U300" s="153"/>
      <c r="V300" s="153"/>
      <c r="W300" s="153"/>
      <c r="X300" s="75"/>
      <c r="Y300" s="75"/>
      <c r="Z300" s="75"/>
      <c r="AA300" s="76"/>
      <c r="AB300" s="153"/>
      <c r="AC300" s="153"/>
      <c r="AD300" s="75"/>
      <c r="AE300" s="75"/>
      <c r="AF300" s="75"/>
      <c r="AG300" s="75"/>
      <c r="AH300" s="80">
        <f t="shared" si="0"/>
        <v>0</v>
      </c>
      <c r="AI300" s="81">
        <f>'Март 2020'!AJ300-AH300</f>
        <v>0</v>
      </c>
      <c r="AJ300" s="82">
        <f t="shared" si="1"/>
        <v>0</v>
      </c>
      <c r="AK300" s="83">
        <f>'Март 2020'!AL300+AJ300</f>
        <v>0</v>
      </c>
      <c r="AL300" s="82">
        <f t="shared" si="2"/>
        <v>0</v>
      </c>
      <c r="AM300" s="84">
        <f>'Март 2020'!AN300+AL300</f>
        <v>0</v>
      </c>
      <c r="AN300" s="82">
        <f t="shared" si="3"/>
        <v>0</v>
      </c>
      <c r="AO300" s="85">
        <f>'Март 2020'!AP300+'Апрель 2020'!AN300</f>
        <v>0</v>
      </c>
      <c r="AP300" s="82">
        <f t="shared" si="4"/>
        <v>0</v>
      </c>
      <c r="AQ300" s="86">
        <f>'Март 2020'!AR300+'Апрель 2020'!AP300</f>
        <v>0</v>
      </c>
      <c r="AR300" s="87">
        <f>'Январь 2020'!AW300</f>
        <v>0</v>
      </c>
      <c r="AS300" s="88">
        <f>'Январь 2020'!AX300</f>
        <v>0</v>
      </c>
      <c r="AT300" s="45">
        <f t="shared" si="5"/>
        <v>0</v>
      </c>
    </row>
    <row r="301" spans="1:46" ht="14.25" customHeight="1">
      <c r="A301" s="71">
        <f>'Январь 2020'!A301</f>
        <v>0</v>
      </c>
      <c r="B301" s="72">
        <f>'Январь 2020'!G301</f>
        <v>0</v>
      </c>
      <c r="C301" s="73">
        <f>'Январь 2020'!B301</f>
        <v>0</v>
      </c>
      <c r="D301" s="75"/>
      <c r="E301" s="75"/>
      <c r="F301" s="76"/>
      <c r="G301" s="153"/>
      <c r="H301" s="153"/>
      <c r="I301" s="75"/>
      <c r="J301" s="75"/>
      <c r="K301" s="76"/>
      <c r="L301" s="75"/>
      <c r="M301" s="76"/>
      <c r="N301" s="153"/>
      <c r="O301" s="153"/>
      <c r="P301" s="75"/>
      <c r="Q301" s="75"/>
      <c r="R301" s="75"/>
      <c r="S301" s="75"/>
      <c r="T301" s="76"/>
      <c r="U301" s="153"/>
      <c r="V301" s="153"/>
      <c r="W301" s="153"/>
      <c r="X301" s="75"/>
      <c r="Y301" s="75"/>
      <c r="Z301" s="75"/>
      <c r="AA301" s="76"/>
      <c r="AB301" s="153"/>
      <c r="AC301" s="153"/>
      <c r="AD301" s="75"/>
      <c r="AE301" s="75"/>
      <c r="AF301" s="75"/>
      <c r="AG301" s="75"/>
      <c r="AH301" s="80">
        <f t="shared" si="0"/>
        <v>0</v>
      </c>
      <c r="AI301" s="81">
        <f>'Март 2020'!AJ301-AH301</f>
        <v>0</v>
      </c>
      <c r="AJ301" s="82">
        <f t="shared" si="1"/>
        <v>0</v>
      </c>
      <c r="AK301" s="83">
        <f>'Март 2020'!AL301+AJ301</f>
        <v>0</v>
      </c>
      <c r="AL301" s="82">
        <f t="shared" si="2"/>
        <v>0</v>
      </c>
      <c r="AM301" s="84">
        <f>'Март 2020'!AN301+AL301</f>
        <v>0</v>
      </c>
      <c r="AN301" s="82">
        <f t="shared" si="3"/>
        <v>0</v>
      </c>
      <c r="AO301" s="85">
        <f>'Март 2020'!AP301+'Апрель 2020'!AN301</f>
        <v>0</v>
      </c>
      <c r="AP301" s="82">
        <f t="shared" si="4"/>
        <v>0</v>
      </c>
      <c r="AQ301" s="86">
        <f>'Март 2020'!AR301+'Апрель 2020'!AP301</f>
        <v>0</v>
      </c>
      <c r="AR301" s="87">
        <f>'Январь 2020'!AW301</f>
        <v>0</v>
      </c>
      <c r="AS301" s="88">
        <f>'Январь 2020'!AX301</f>
        <v>0</v>
      </c>
      <c r="AT301" s="45">
        <f t="shared" si="5"/>
        <v>0</v>
      </c>
    </row>
    <row r="302" spans="1:46" ht="14.25" customHeight="1">
      <c r="A302" s="71">
        <f>'Январь 2020'!A302</f>
        <v>0</v>
      </c>
      <c r="B302" s="72">
        <f>'Январь 2020'!G302</f>
        <v>0</v>
      </c>
      <c r="C302" s="73">
        <f>'Январь 2020'!B302</f>
        <v>0</v>
      </c>
      <c r="D302" s="75"/>
      <c r="E302" s="75"/>
      <c r="F302" s="76"/>
      <c r="G302" s="153"/>
      <c r="H302" s="153"/>
      <c r="I302" s="75"/>
      <c r="J302" s="75"/>
      <c r="K302" s="76"/>
      <c r="L302" s="75"/>
      <c r="M302" s="76"/>
      <c r="N302" s="153"/>
      <c r="O302" s="153"/>
      <c r="P302" s="75"/>
      <c r="Q302" s="75"/>
      <c r="R302" s="75"/>
      <c r="S302" s="75"/>
      <c r="T302" s="76"/>
      <c r="U302" s="153"/>
      <c r="V302" s="153"/>
      <c r="W302" s="153"/>
      <c r="X302" s="75"/>
      <c r="Y302" s="75"/>
      <c r="Z302" s="75"/>
      <c r="AA302" s="76"/>
      <c r="AB302" s="153"/>
      <c r="AC302" s="153"/>
      <c r="AD302" s="75"/>
      <c r="AE302" s="75"/>
      <c r="AF302" s="75"/>
      <c r="AG302" s="75"/>
      <c r="AH302" s="80">
        <f t="shared" si="0"/>
        <v>0</v>
      </c>
      <c r="AI302" s="81">
        <f>'Март 2020'!AJ302-AH302</f>
        <v>0</v>
      </c>
      <c r="AJ302" s="82">
        <f t="shared" si="1"/>
        <v>0</v>
      </c>
      <c r="AK302" s="83">
        <f>'Март 2020'!AL302+AJ302</f>
        <v>0</v>
      </c>
      <c r="AL302" s="82">
        <f t="shared" si="2"/>
        <v>0</v>
      </c>
      <c r="AM302" s="84">
        <f>'Март 2020'!AN302+AL302</f>
        <v>0</v>
      </c>
      <c r="AN302" s="82">
        <f t="shared" si="3"/>
        <v>0</v>
      </c>
      <c r="AO302" s="85">
        <f>'Март 2020'!AP302+'Апрель 2020'!AN302</f>
        <v>0</v>
      </c>
      <c r="AP302" s="82">
        <f t="shared" si="4"/>
        <v>0</v>
      </c>
      <c r="AQ302" s="86">
        <f>'Март 2020'!AR302+'Апрель 2020'!AP302</f>
        <v>0</v>
      </c>
      <c r="AR302" s="87">
        <f>'Январь 2020'!AW302</f>
        <v>0</v>
      </c>
      <c r="AS302" s="88">
        <f>'Январь 2020'!AX302</f>
        <v>0</v>
      </c>
      <c r="AT302" s="45">
        <f t="shared" si="5"/>
        <v>0</v>
      </c>
    </row>
    <row r="303" spans="1:46" ht="14.25" customHeight="1">
      <c r="A303" s="71">
        <f>'Январь 2020'!A303</f>
        <v>0</v>
      </c>
      <c r="B303" s="72">
        <f>'Январь 2020'!G303</f>
        <v>0</v>
      </c>
      <c r="C303" s="73">
        <f>'Январь 2020'!B303</f>
        <v>0</v>
      </c>
      <c r="D303" s="75"/>
      <c r="E303" s="75"/>
      <c r="F303" s="76"/>
      <c r="G303" s="153"/>
      <c r="H303" s="153"/>
      <c r="I303" s="75"/>
      <c r="J303" s="75"/>
      <c r="K303" s="76"/>
      <c r="L303" s="75"/>
      <c r="M303" s="76"/>
      <c r="N303" s="153"/>
      <c r="O303" s="153"/>
      <c r="P303" s="75"/>
      <c r="Q303" s="75"/>
      <c r="R303" s="75"/>
      <c r="S303" s="75"/>
      <c r="T303" s="76"/>
      <c r="U303" s="153"/>
      <c r="V303" s="153"/>
      <c r="W303" s="153"/>
      <c r="X303" s="75"/>
      <c r="Y303" s="75"/>
      <c r="Z303" s="75"/>
      <c r="AA303" s="76"/>
      <c r="AB303" s="153"/>
      <c r="AC303" s="153"/>
      <c r="AD303" s="75"/>
      <c r="AE303" s="75"/>
      <c r="AF303" s="75"/>
      <c r="AG303" s="75"/>
      <c r="AH303" s="80">
        <f t="shared" si="0"/>
        <v>0</v>
      </c>
      <c r="AI303" s="81">
        <f>'Март 2020'!AJ303-AH303</f>
        <v>0</v>
      </c>
      <c r="AJ303" s="82">
        <f t="shared" si="1"/>
        <v>0</v>
      </c>
      <c r="AK303" s="83">
        <f>'Март 2020'!AL303+AJ303</f>
        <v>0</v>
      </c>
      <c r="AL303" s="82">
        <f t="shared" si="2"/>
        <v>0</v>
      </c>
      <c r="AM303" s="84">
        <f>'Март 2020'!AN303+AL303</f>
        <v>0</v>
      </c>
      <c r="AN303" s="82">
        <f t="shared" si="3"/>
        <v>0</v>
      </c>
      <c r="AO303" s="85">
        <f>'Март 2020'!AP303+'Апрель 2020'!AN303</f>
        <v>0</v>
      </c>
      <c r="AP303" s="82">
        <f t="shared" si="4"/>
        <v>0</v>
      </c>
      <c r="AQ303" s="86">
        <f>'Март 2020'!AR303+'Апрель 2020'!AP303</f>
        <v>0</v>
      </c>
      <c r="AR303" s="87">
        <f>'Январь 2020'!AW303</f>
        <v>0</v>
      </c>
      <c r="AS303" s="88">
        <f>'Январь 2020'!AX303</f>
        <v>0</v>
      </c>
      <c r="AT303" s="45">
        <f t="shared" si="5"/>
        <v>0</v>
      </c>
    </row>
    <row r="304" spans="1:46" ht="14.25" customHeight="1">
      <c r="A304" s="71">
        <f>'Январь 2020'!A304</f>
        <v>0</v>
      </c>
      <c r="B304" s="72">
        <f>'Январь 2020'!G304</f>
        <v>0</v>
      </c>
      <c r="C304" s="73">
        <f>'Январь 2020'!B304</f>
        <v>0</v>
      </c>
      <c r="D304" s="75"/>
      <c r="E304" s="75"/>
      <c r="F304" s="76"/>
      <c r="G304" s="153"/>
      <c r="H304" s="153"/>
      <c r="I304" s="75"/>
      <c r="J304" s="75"/>
      <c r="K304" s="76"/>
      <c r="L304" s="75"/>
      <c r="M304" s="76"/>
      <c r="N304" s="153"/>
      <c r="O304" s="153"/>
      <c r="P304" s="75"/>
      <c r="Q304" s="75"/>
      <c r="R304" s="75"/>
      <c r="S304" s="75"/>
      <c r="T304" s="76"/>
      <c r="U304" s="153"/>
      <c r="V304" s="153"/>
      <c r="W304" s="153"/>
      <c r="X304" s="75"/>
      <c r="Y304" s="75"/>
      <c r="Z304" s="75"/>
      <c r="AA304" s="76"/>
      <c r="AB304" s="153"/>
      <c r="AC304" s="153"/>
      <c r="AD304" s="75"/>
      <c r="AE304" s="75"/>
      <c r="AF304" s="75"/>
      <c r="AG304" s="75"/>
      <c r="AH304" s="80">
        <f t="shared" si="0"/>
        <v>0</v>
      </c>
      <c r="AI304" s="81">
        <f>'Март 2020'!AJ304-AH304</f>
        <v>0</v>
      </c>
      <c r="AJ304" s="82">
        <f t="shared" si="1"/>
        <v>0</v>
      </c>
      <c r="AK304" s="83">
        <f>'Март 2020'!AL304+AJ304</f>
        <v>0</v>
      </c>
      <c r="AL304" s="82">
        <f t="shared" si="2"/>
        <v>0</v>
      </c>
      <c r="AM304" s="84">
        <f>'Март 2020'!AN304+AL304</f>
        <v>0</v>
      </c>
      <c r="AN304" s="82">
        <f t="shared" si="3"/>
        <v>0</v>
      </c>
      <c r="AO304" s="85">
        <f>'Март 2020'!AP304+'Апрель 2020'!AN304</f>
        <v>0</v>
      </c>
      <c r="AP304" s="82">
        <f t="shared" si="4"/>
        <v>0</v>
      </c>
      <c r="AQ304" s="86">
        <f>'Март 2020'!AR304+'Апрель 2020'!AP304</f>
        <v>0</v>
      </c>
      <c r="AR304" s="87">
        <f>'Январь 2020'!AW304</f>
        <v>0</v>
      </c>
      <c r="AS304" s="88">
        <f>'Январь 2020'!AX304</f>
        <v>0</v>
      </c>
      <c r="AT304" s="45">
        <f t="shared" si="5"/>
        <v>0</v>
      </c>
    </row>
    <row r="305" spans="1:46" ht="14.25" customHeight="1">
      <c r="A305" s="71">
        <f>'Январь 2020'!A305</f>
        <v>0</v>
      </c>
      <c r="B305" s="72">
        <f>'Январь 2020'!G305</f>
        <v>0</v>
      </c>
      <c r="C305" s="73">
        <f>'Январь 2020'!B305</f>
        <v>0</v>
      </c>
      <c r="D305" s="75"/>
      <c r="E305" s="75"/>
      <c r="F305" s="76"/>
      <c r="G305" s="153"/>
      <c r="H305" s="153"/>
      <c r="I305" s="75"/>
      <c r="J305" s="75"/>
      <c r="K305" s="76"/>
      <c r="L305" s="75"/>
      <c r="M305" s="76"/>
      <c r="N305" s="153"/>
      <c r="O305" s="153"/>
      <c r="P305" s="75"/>
      <c r="Q305" s="75"/>
      <c r="R305" s="75"/>
      <c r="S305" s="75"/>
      <c r="T305" s="76"/>
      <c r="U305" s="153"/>
      <c r="V305" s="153"/>
      <c r="W305" s="153"/>
      <c r="X305" s="75"/>
      <c r="Y305" s="75"/>
      <c r="Z305" s="75"/>
      <c r="AA305" s="76"/>
      <c r="AB305" s="153"/>
      <c r="AC305" s="153"/>
      <c r="AD305" s="75"/>
      <c r="AE305" s="75"/>
      <c r="AF305" s="75"/>
      <c r="AG305" s="75"/>
      <c r="AH305" s="80">
        <f t="shared" si="0"/>
        <v>0</v>
      </c>
      <c r="AI305" s="81">
        <f>'Март 2020'!AJ305-AH305</f>
        <v>0</v>
      </c>
      <c r="AJ305" s="82">
        <f t="shared" si="1"/>
        <v>0</v>
      </c>
      <c r="AK305" s="83">
        <f>'Март 2020'!AL305+AJ305</f>
        <v>0</v>
      </c>
      <c r="AL305" s="82">
        <f t="shared" si="2"/>
        <v>0</v>
      </c>
      <c r="AM305" s="84">
        <f>'Март 2020'!AN305+AL305</f>
        <v>0</v>
      </c>
      <c r="AN305" s="82">
        <f t="shared" si="3"/>
        <v>0</v>
      </c>
      <c r="AO305" s="85">
        <f>'Март 2020'!AP305+'Апрель 2020'!AN305</f>
        <v>0</v>
      </c>
      <c r="AP305" s="82">
        <f t="shared" si="4"/>
        <v>0</v>
      </c>
      <c r="AQ305" s="86">
        <f>'Март 2020'!AR305+'Апрель 2020'!AP305</f>
        <v>0</v>
      </c>
      <c r="AR305" s="87">
        <f>'Январь 2020'!AW305</f>
        <v>0</v>
      </c>
      <c r="AS305" s="88">
        <f>'Январь 2020'!AX305</f>
        <v>0</v>
      </c>
      <c r="AT305" s="45">
        <f t="shared" si="5"/>
        <v>0</v>
      </c>
    </row>
    <row r="306" spans="1:46" ht="14.25" customHeight="1">
      <c r="A306" s="71">
        <f>'Январь 2020'!A306</f>
        <v>0</v>
      </c>
      <c r="B306" s="72">
        <f>'Январь 2020'!G306</f>
        <v>0</v>
      </c>
      <c r="C306" s="73">
        <f>'Январь 2020'!B306</f>
        <v>0</v>
      </c>
      <c r="D306" s="75"/>
      <c r="E306" s="75"/>
      <c r="F306" s="76"/>
      <c r="G306" s="153"/>
      <c r="H306" s="153"/>
      <c r="I306" s="75"/>
      <c r="J306" s="75"/>
      <c r="K306" s="76"/>
      <c r="L306" s="75"/>
      <c r="M306" s="76"/>
      <c r="N306" s="153"/>
      <c r="O306" s="153"/>
      <c r="P306" s="75"/>
      <c r="Q306" s="75"/>
      <c r="R306" s="75"/>
      <c r="S306" s="75"/>
      <c r="T306" s="76"/>
      <c r="U306" s="153"/>
      <c r="V306" s="153"/>
      <c r="W306" s="153"/>
      <c r="X306" s="75"/>
      <c r="Y306" s="75"/>
      <c r="Z306" s="75"/>
      <c r="AA306" s="76"/>
      <c r="AB306" s="153"/>
      <c r="AC306" s="153"/>
      <c r="AD306" s="75"/>
      <c r="AE306" s="75"/>
      <c r="AF306" s="75"/>
      <c r="AG306" s="75"/>
      <c r="AH306" s="80">
        <f t="shared" si="0"/>
        <v>0</v>
      </c>
      <c r="AI306" s="81">
        <f>'Март 2020'!AJ306-AH306</f>
        <v>0</v>
      </c>
      <c r="AJ306" s="82">
        <f t="shared" si="1"/>
        <v>0</v>
      </c>
      <c r="AK306" s="83">
        <f>'Март 2020'!AL306+AJ306</f>
        <v>0</v>
      </c>
      <c r="AL306" s="82">
        <f t="shared" si="2"/>
        <v>0</v>
      </c>
      <c r="AM306" s="84">
        <f>'Март 2020'!AN306+AL306</f>
        <v>0</v>
      </c>
      <c r="AN306" s="82">
        <f t="shared" si="3"/>
        <v>0</v>
      </c>
      <c r="AO306" s="85">
        <f>'Март 2020'!AP306+'Апрель 2020'!AN306</f>
        <v>0</v>
      </c>
      <c r="AP306" s="82">
        <f t="shared" si="4"/>
        <v>0</v>
      </c>
      <c r="AQ306" s="86">
        <f>'Март 2020'!AR306+'Апрель 2020'!AP306</f>
        <v>0</v>
      </c>
      <c r="AR306" s="87">
        <f>'Январь 2020'!AW306</f>
        <v>0</v>
      </c>
      <c r="AS306" s="88">
        <f>'Январь 2020'!AX306</f>
        <v>0</v>
      </c>
      <c r="AT306" s="45">
        <f t="shared" si="5"/>
        <v>0</v>
      </c>
    </row>
    <row r="307" spans="1:46" ht="14.25" customHeight="1">
      <c r="A307" s="71">
        <f>'Январь 2020'!A307</f>
        <v>0</v>
      </c>
      <c r="B307" s="72">
        <f>'Январь 2020'!G307</f>
        <v>0</v>
      </c>
      <c r="C307" s="73">
        <f>'Январь 2020'!B307</f>
        <v>0</v>
      </c>
      <c r="D307" s="75"/>
      <c r="E307" s="75"/>
      <c r="F307" s="76"/>
      <c r="G307" s="153"/>
      <c r="H307" s="153"/>
      <c r="I307" s="75"/>
      <c r="J307" s="75"/>
      <c r="K307" s="76"/>
      <c r="L307" s="75"/>
      <c r="M307" s="76"/>
      <c r="N307" s="153"/>
      <c r="O307" s="153"/>
      <c r="P307" s="75"/>
      <c r="Q307" s="75"/>
      <c r="R307" s="75"/>
      <c r="S307" s="75"/>
      <c r="T307" s="76"/>
      <c r="U307" s="153"/>
      <c r="V307" s="153"/>
      <c r="W307" s="153"/>
      <c r="X307" s="75"/>
      <c r="Y307" s="75"/>
      <c r="Z307" s="75"/>
      <c r="AA307" s="76"/>
      <c r="AB307" s="153"/>
      <c r="AC307" s="153"/>
      <c r="AD307" s="75"/>
      <c r="AE307" s="75"/>
      <c r="AF307" s="75"/>
      <c r="AG307" s="75"/>
      <c r="AH307" s="80">
        <f t="shared" si="0"/>
        <v>0</v>
      </c>
      <c r="AI307" s="81">
        <f>'Март 2020'!AJ307-AH307</f>
        <v>0</v>
      </c>
      <c r="AJ307" s="82">
        <f t="shared" si="1"/>
        <v>0</v>
      </c>
      <c r="AK307" s="83">
        <f>'Март 2020'!AL307+AJ307</f>
        <v>0</v>
      </c>
      <c r="AL307" s="82">
        <f t="shared" si="2"/>
        <v>0</v>
      </c>
      <c r="AM307" s="84">
        <f>'Март 2020'!AN307+AL307</f>
        <v>0</v>
      </c>
      <c r="AN307" s="82">
        <f t="shared" si="3"/>
        <v>0</v>
      </c>
      <c r="AO307" s="85">
        <f>'Март 2020'!AP307+'Апрель 2020'!AN307</f>
        <v>0</v>
      </c>
      <c r="AP307" s="82">
        <f t="shared" si="4"/>
        <v>0</v>
      </c>
      <c r="AQ307" s="86">
        <f>'Март 2020'!AR307+'Апрель 2020'!AP307</f>
        <v>0</v>
      </c>
      <c r="AR307" s="87">
        <f>'Январь 2020'!AW307</f>
        <v>0</v>
      </c>
      <c r="AS307" s="88">
        <f>'Январь 2020'!AX307</f>
        <v>0</v>
      </c>
      <c r="AT307" s="45">
        <f t="shared" si="5"/>
        <v>0</v>
      </c>
    </row>
    <row r="308" spans="1:46" ht="14.25" customHeight="1">
      <c r="A308" s="71">
        <f>'Январь 2020'!A308</f>
        <v>0</v>
      </c>
      <c r="B308" s="72">
        <f>'Январь 2020'!G308</f>
        <v>0</v>
      </c>
      <c r="C308" s="73">
        <f>'Январь 2020'!B308</f>
        <v>0</v>
      </c>
      <c r="D308" s="75"/>
      <c r="E308" s="75"/>
      <c r="F308" s="76"/>
      <c r="G308" s="153"/>
      <c r="H308" s="153"/>
      <c r="I308" s="75"/>
      <c r="J308" s="75"/>
      <c r="K308" s="76"/>
      <c r="L308" s="75"/>
      <c r="M308" s="76"/>
      <c r="N308" s="153"/>
      <c r="O308" s="153"/>
      <c r="P308" s="75"/>
      <c r="Q308" s="75"/>
      <c r="R308" s="75"/>
      <c r="S308" s="75"/>
      <c r="T308" s="76"/>
      <c r="U308" s="153"/>
      <c r="V308" s="153"/>
      <c r="W308" s="153"/>
      <c r="X308" s="75"/>
      <c r="Y308" s="75"/>
      <c r="Z308" s="75"/>
      <c r="AA308" s="76"/>
      <c r="AB308" s="153"/>
      <c r="AC308" s="153"/>
      <c r="AD308" s="75"/>
      <c r="AE308" s="75"/>
      <c r="AF308" s="75"/>
      <c r="AG308" s="75"/>
      <c r="AH308" s="80">
        <f t="shared" si="0"/>
        <v>0</v>
      </c>
      <c r="AI308" s="81">
        <f>'Март 2020'!AJ308-AH308</f>
        <v>0</v>
      </c>
      <c r="AJ308" s="82">
        <f t="shared" si="1"/>
        <v>0</v>
      </c>
      <c r="AK308" s="83">
        <f>'Март 2020'!AL308+AJ308</f>
        <v>0</v>
      </c>
      <c r="AL308" s="82">
        <f t="shared" si="2"/>
        <v>0</v>
      </c>
      <c r="AM308" s="84">
        <f>'Март 2020'!AN308+AL308</f>
        <v>0</v>
      </c>
      <c r="AN308" s="82">
        <f t="shared" si="3"/>
        <v>0</v>
      </c>
      <c r="AO308" s="85">
        <f>'Март 2020'!AP308+'Апрель 2020'!AN308</f>
        <v>0</v>
      </c>
      <c r="AP308" s="82">
        <f t="shared" si="4"/>
        <v>0</v>
      </c>
      <c r="AQ308" s="86">
        <f>'Март 2020'!AR308+'Апрель 2020'!AP308</f>
        <v>0</v>
      </c>
      <c r="AR308" s="87">
        <f>'Январь 2020'!AW308</f>
        <v>0</v>
      </c>
      <c r="AS308" s="88">
        <f>'Январь 2020'!AX308</f>
        <v>0</v>
      </c>
      <c r="AT308" s="45">
        <f t="shared" si="5"/>
        <v>0</v>
      </c>
    </row>
    <row r="309" spans="1:46" ht="14.25" customHeight="1">
      <c r="A309" s="71">
        <f>'Январь 2020'!A309</f>
        <v>0</v>
      </c>
      <c r="B309" s="72">
        <f>'Январь 2020'!G309</f>
        <v>0</v>
      </c>
      <c r="C309" s="73">
        <f>'Январь 2020'!B309</f>
        <v>0</v>
      </c>
      <c r="D309" s="75"/>
      <c r="E309" s="75"/>
      <c r="F309" s="76"/>
      <c r="G309" s="153"/>
      <c r="H309" s="153"/>
      <c r="I309" s="75"/>
      <c r="J309" s="75"/>
      <c r="K309" s="76"/>
      <c r="L309" s="75"/>
      <c r="M309" s="76"/>
      <c r="N309" s="153"/>
      <c r="O309" s="153"/>
      <c r="P309" s="75"/>
      <c r="Q309" s="75"/>
      <c r="R309" s="75"/>
      <c r="S309" s="75"/>
      <c r="T309" s="76"/>
      <c r="U309" s="153"/>
      <c r="V309" s="153"/>
      <c r="W309" s="153"/>
      <c r="X309" s="75"/>
      <c r="Y309" s="75"/>
      <c r="Z309" s="75"/>
      <c r="AA309" s="76"/>
      <c r="AB309" s="153"/>
      <c r="AC309" s="153"/>
      <c r="AD309" s="75"/>
      <c r="AE309" s="75"/>
      <c r="AF309" s="75"/>
      <c r="AG309" s="75"/>
      <c r="AH309" s="80">
        <f t="shared" si="0"/>
        <v>0</v>
      </c>
      <c r="AI309" s="81">
        <f>'Март 2020'!AJ309-AH309</f>
        <v>0</v>
      </c>
      <c r="AJ309" s="82">
        <f t="shared" si="1"/>
        <v>0</v>
      </c>
      <c r="AK309" s="83">
        <f>'Март 2020'!AL309+AJ309</f>
        <v>0</v>
      </c>
      <c r="AL309" s="82">
        <f t="shared" si="2"/>
        <v>0</v>
      </c>
      <c r="AM309" s="84">
        <f>'Март 2020'!AN309+AL309</f>
        <v>0</v>
      </c>
      <c r="AN309" s="82">
        <f t="shared" si="3"/>
        <v>0</v>
      </c>
      <c r="AO309" s="85">
        <f>'Март 2020'!AP309+'Апрель 2020'!AN309</f>
        <v>0</v>
      </c>
      <c r="AP309" s="82">
        <f t="shared" si="4"/>
        <v>0</v>
      </c>
      <c r="AQ309" s="86">
        <f>'Март 2020'!AR309+'Апрель 2020'!AP309</f>
        <v>0</v>
      </c>
      <c r="AR309" s="87">
        <f>'Январь 2020'!AW309</f>
        <v>0</v>
      </c>
      <c r="AS309" s="88">
        <f>'Январь 2020'!AX309</f>
        <v>0</v>
      </c>
      <c r="AT309" s="45">
        <f t="shared" si="5"/>
        <v>0</v>
      </c>
    </row>
    <row r="310" spans="1:46" ht="14.25" customHeight="1">
      <c r="A310" s="71">
        <f>'Январь 2020'!A310</f>
        <v>0</v>
      </c>
      <c r="B310" s="72">
        <f>'Январь 2020'!G310</f>
        <v>0</v>
      </c>
      <c r="C310" s="73">
        <f>'Январь 2020'!B310</f>
        <v>0</v>
      </c>
      <c r="D310" s="75"/>
      <c r="E310" s="75"/>
      <c r="F310" s="76"/>
      <c r="G310" s="153"/>
      <c r="H310" s="153"/>
      <c r="I310" s="75"/>
      <c r="J310" s="75"/>
      <c r="K310" s="76"/>
      <c r="L310" s="75"/>
      <c r="M310" s="76"/>
      <c r="N310" s="153"/>
      <c r="O310" s="153"/>
      <c r="P310" s="75"/>
      <c r="Q310" s="75"/>
      <c r="R310" s="75"/>
      <c r="S310" s="75"/>
      <c r="T310" s="76"/>
      <c r="U310" s="153"/>
      <c r="V310" s="153"/>
      <c r="W310" s="153"/>
      <c r="X310" s="75"/>
      <c r="Y310" s="75"/>
      <c r="Z310" s="75"/>
      <c r="AA310" s="76"/>
      <c r="AB310" s="153"/>
      <c r="AC310" s="153"/>
      <c r="AD310" s="75"/>
      <c r="AE310" s="75"/>
      <c r="AF310" s="75"/>
      <c r="AG310" s="75"/>
      <c r="AH310" s="80">
        <f t="shared" si="0"/>
        <v>0</v>
      </c>
      <c r="AI310" s="81">
        <f>'Март 2020'!AJ310-AH310</f>
        <v>0</v>
      </c>
      <c r="AJ310" s="82">
        <f t="shared" si="1"/>
        <v>0</v>
      </c>
      <c r="AK310" s="83">
        <f>'Март 2020'!AL310+AJ310</f>
        <v>0</v>
      </c>
      <c r="AL310" s="82">
        <f t="shared" si="2"/>
        <v>0</v>
      </c>
      <c r="AM310" s="84">
        <f>'Март 2020'!AN310+AL310</f>
        <v>0</v>
      </c>
      <c r="AN310" s="82">
        <f t="shared" si="3"/>
        <v>0</v>
      </c>
      <c r="AO310" s="85">
        <f>'Март 2020'!AP310+'Апрель 2020'!AN310</f>
        <v>0</v>
      </c>
      <c r="AP310" s="82">
        <f t="shared" si="4"/>
        <v>0</v>
      </c>
      <c r="AQ310" s="86">
        <f>'Март 2020'!AR310+'Апрель 2020'!AP310</f>
        <v>0</v>
      </c>
      <c r="AR310" s="87">
        <f>'Январь 2020'!AW310</f>
        <v>0</v>
      </c>
      <c r="AS310" s="88">
        <f>'Январь 2020'!AX310</f>
        <v>0</v>
      </c>
      <c r="AT310" s="45">
        <f t="shared" si="5"/>
        <v>0</v>
      </c>
    </row>
    <row r="311" spans="1:46" ht="14.25" customHeight="1">
      <c r="A311" s="71">
        <f>'Январь 2020'!A311</f>
        <v>0</v>
      </c>
      <c r="B311" s="72">
        <f>'Январь 2020'!G311</f>
        <v>0</v>
      </c>
      <c r="C311" s="73">
        <f>'Январь 2020'!B311</f>
        <v>0</v>
      </c>
      <c r="D311" s="75"/>
      <c r="E311" s="75"/>
      <c r="F311" s="76"/>
      <c r="G311" s="153"/>
      <c r="H311" s="153"/>
      <c r="I311" s="75"/>
      <c r="J311" s="75"/>
      <c r="K311" s="76"/>
      <c r="L311" s="75"/>
      <c r="M311" s="76"/>
      <c r="N311" s="153"/>
      <c r="O311" s="153"/>
      <c r="P311" s="75"/>
      <c r="Q311" s="75"/>
      <c r="R311" s="75"/>
      <c r="S311" s="75"/>
      <c r="T311" s="76"/>
      <c r="U311" s="153"/>
      <c r="V311" s="153"/>
      <c r="W311" s="153"/>
      <c r="X311" s="75"/>
      <c r="Y311" s="75"/>
      <c r="Z311" s="75"/>
      <c r="AA311" s="76"/>
      <c r="AB311" s="153"/>
      <c r="AC311" s="153"/>
      <c r="AD311" s="75"/>
      <c r="AE311" s="75"/>
      <c r="AF311" s="75"/>
      <c r="AG311" s="75"/>
      <c r="AH311" s="80">
        <f t="shared" si="0"/>
        <v>0</v>
      </c>
      <c r="AI311" s="81">
        <f>'Март 2020'!AJ311-AH311</f>
        <v>0</v>
      </c>
      <c r="AJ311" s="82">
        <f t="shared" si="1"/>
        <v>0</v>
      </c>
      <c r="AK311" s="83">
        <f>'Март 2020'!AL311+AJ311</f>
        <v>0</v>
      </c>
      <c r="AL311" s="82">
        <f t="shared" si="2"/>
        <v>0</v>
      </c>
      <c r="AM311" s="84">
        <f>'Март 2020'!AN311+AL311</f>
        <v>0</v>
      </c>
      <c r="AN311" s="82">
        <f t="shared" si="3"/>
        <v>0</v>
      </c>
      <c r="AO311" s="85">
        <f>'Март 2020'!AP311+'Апрель 2020'!AN311</f>
        <v>0</v>
      </c>
      <c r="AP311" s="82">
        <f t="shared" si="4"/>
        <v>0</v>
      </c>
      <c r="AQ311" s="86">
        <f>'Март 2020'!AR311+'Апрель 2020'!AP311</f>
        <v>0</v>
      </c>
      <c r="AR311" s="87">
        <f>'Январь 2020'!AW311</f>
        <v>0</v>
      </c>
      <c r="AS311" s="88">
        <f>'Январь 2020'!AX311</f>
        <v>0</v>
      </c>
      <c r="AT311" s="45">
        <f t="shared" si="5"/>
        <v>0</v>
      </c>
    </row>
    <row r="312" spans="1:46" ht="14.25" customHeight="1">
      <c r="A312" s="71">
        <f>'Январь 2020'!A312</f>
        <v>0</v>
      </c>
      <c r="B312" s="72">
        <f>'Январь 2020'!G312</f>
        <v>0</v>
      </c>
      <c r="C312" s="73">
        <f>'Январь 2020'!B312</f>
        <v>0</v>
      </c>
      <c r="D312" s="75"/>
      <c r="E312" s="78" t="s">
        <v>23</v>
      </c>
      <c r="F312" s="77" t="s">
        <v>23</v>
      </c>
      <c r="G312" s="153"/>
      <c r="H312" s="153"/>
      <c r="I312" s="78" t="s">
        <v>23</v>
      </c>
      <c r="J312" s="78" t="s">
        <v>23</v>
      </c>
      <c r="K312" s="77" t="s">
        <v>23</v>
      </c>
      <c r="L312" s="78" t="s">
        <v>23</v>
      </c>
      <c r="M312" s="77" t="s">
        <v>23</v>
      </c>
      <c r="N312" s="153"/>
      <c r="O312" s="153"/>
      <c r="P312" s="78" t="s">
        <v>23</v>
      </c>
      <c r="Q312" s="78" t="s">
        <v>23</v>
      </c>
      <c r="R312" s="78" t="s">
        <v>23</v>
      </c>
      <c r="S312" s="78" t="s">
        <v>23</v>
      </c>
      <c r="T312" s="77" t="s">
        <v>23</v>
      </c>
      <c r="U312" s="153"/>
      <c r="V312" s="153"/>
      <c r="W312" s="153"/>
      <c r="X312" s="75"/>
      <c r="Y312" s="75"/>
      <c r="Z312" s="75"/>
      <c r="AA312" s="76"/>
      <c r="AB312" s="153"/>
      <c r="AC312" s="153"/>
      <c r="AD312" s="75"/>
      <c r="AE312" s="75"/>
      <c r="AF312" s="75"/>
      <c r="AG312" s="75"/>
      <c r="AH312" s="80">
        <f t="shared" si="0"/>
        <v>12</v>
      </c>
      <c r="AI312" s="81">
        <f>'Март 2020'!AJ312-AH312</f>
        <v>-12</v>
      </c>
      <c r="AJ312" s="82">
        <f t="shared" si="1"/>
        <v>0</v>
      </c>
      <c r="AK312" s="83">
        <f>'Март 2020'!AL312+AJ312</f>
        <v>0</v>
      </c>
      <c r="AL312" s="82">
        <f t="shared" si="2"/>
        <v>0</v>
      </c>
      <c r="AM312" s="84">
        <f>'Март 2020'!AN312+AL312</f>
        <v>0</v>
      </c>
      <c r="AN312" s="82">
        <f t="shared" si="3"/>
        <v>0</v>
      </c>
      <c r="AO312" s="85">
        <f>'Март 2020'!AP312+'Апрель 2020'!AN312</f>
        <v>0</v>
      </c>
      <c r="AP312" s="82">
        <f t="shared" si="4"/>
        <v>0</v>
      </c>
      <c r="AQ312" s="86">
        <f>'Март 2020'!AR312+'Апрель 2020'!AP312</f>
        <v>0</v>
      </c>
      <c r="AR312" s="87">
        <f>'Январь 2020'!AW312</f>
        <v>0</v>
      </c>
      <c r="AS312" s="88">
        <f>'Январь 2020'!AX312</f>
        <v>0</v>
      </c>
      <c r="AT312" s="45">
        <f t="shared" si="5"/>
        <v>0</v>
      </c>
    </row>
    <row r="313" spans="1:46" ht="14.25" customHeight="1">
      <c r="A313" s="71">
        <f>'Январь 2020'!A313</f>
        <v>0</v>
      </c>
      <c r="B313" s="186">
        <f>'Январь 2020'!G313</f>
        <v>0</v>
      </c>
      <c r="C313" s="73">
        <f>'Январь 2020'!B313</f>
        <v>0</v>
      </c>
      <c r="D313" s="78" t="s">
        <v>23</v>
      </c>
      <c r="E313" s="78" t="s">
        <v>23</v>
      </c>
      <c r="F313" s="77" t="s">
        <v>23</v>
      </c>
      <c r="G313" s="153"/>
      <c r="H313" s="153"/>
      <c r="I313" s="75"/>
      <c r="J313" s="75"/>
      <c r="K313" s="76"/>
      <c r="L313" s="75"/>
      <c r="M313" s="76"/>
      <c r="N313" s="153"/>
      <c r="O313" s="153"/>
      <c r="P313" s="75"/>
      <c r="Q313" s="75"/>
      <c r="R313" s="75"/>
      <c r="S313" s="75"/>
      <c r="T313" s="76"/>
      <c r="U313" s="153"/>
      <c r="V313" s="153"/>
      <c r="W313" s="153"/>
      <c r="X313" s="75"/>
      <c r="Y313" s="75"/>
      <c r="Z313" s="75"/>
      <c r="AA313" s="76"/>
      <c r="AB313" s="153"/>
      <c r="AC313" s="153"/>
      <c r="AD313" s="75"/>
      <c r="AE313" s="75"/>
      <c r="AF313" s="75"/>
      <c r="AG313" s="75"/>
      <c r="AH313" s="80">
        <f t="shared" si="0"/>
        <v>3</v>
      </c>
      <c r="AI313" s="81">
        <f>'Март 2020'!AJ313-AH313</f>
        <v>-3</v>
      </c>
      <c r="AJ313" s="82">
        <f t="shared" si="1"/>
        <v>0</v>
      </c>
      <c r="AK313" s="83">
        <f>'Март 2020'!AL313+AJ313</f>
        <v>0</v>
      </c>
      <c r="AL313" s="82">
        <f t="shared" si="2"/>
        <v>0</v>
      </c>
      <c r="AM313" s="84">
        <f>'Март 2020'!AN313+AL313</f>
        <v>0</v>
      </c>
      <c r="AN313" s="82">
        <f t="shared" si="3"/>
        <v>0</v>
      </c>
      <c r="AO313" s="85">
        <f>'Март 2020'!AP313+'Апрель 2020'!AN313</f>
        <v>0</v>
      </c>
      <c r="AP313" s="82">
        <f t="shared" si="4"/>
        <v>0</v>
      </c>
      <c r="AQ313" s="86">
        <f>'Март 2020'!AR313+'Апрель 2020'!AP313</f>
        <v>0</v>
      </c>
      <c r="AR313" s="87">
        <f>'Январь 2020'!AW313</f>
        <v>0</v>
      </c>
      <c r="AS313" s="88">
        <f>'Январь 2020'!AX313</f>
        <v>0</v>
      </c>
      <c r="AT313" s="45">
        <f t="shared" si="5"/>
        <v>0</v>
      </c>
    </row>
    <row r="314" spans="1:46" ht="14.25" customHeight="1">
      <c r="A314" s="71">
        <f>'Январь 2020'!A314</f>
        <v>0</v>
      </c>
      <c r="B314" s="72">
        <f>'Январь 2020'!G314</f>
        <v>0</v>
      </c>
      <c r="C314" s="73">
        <f>'Январь 2020'!B314</f>
        <v>0</v>
      </c>
      <c r="D314" s="75"/>
      <c r="E314" s="75"/>
      <c r="F314" s="76"/>
      <c r="G314" s="153"/>
      <c r="H314" s="153"/>
      <c r="I314" s="75"/>
      <c r="J314" s="75"/>
      <c r="K314" s="76"/>
      <c r="L314" s="75"/>
      <c r="M314" s="76"/>
      <c r="N314" s="153"/>
      <c r="O314" s="153"/>
      <c r="P314" s="75"/>
      <c r="Q314" s="75"/>
      <c r="R314" s="75"/>
      <c r="S314" s="75"/>
      <c r="T314" s="76"/>
      <c r="U314" s="153"/>
      <c r="V314" s="153"/>
      <c r="W314" s="153"/>
      <c r="X314" s="75"/>
      <c r="Y314" s="75"/>
      <c r="Z314" s="75"/>
      <c r="AA314" s="76"/>
      <c r="AB314" s="153"/>
      <c r="AC314" s="153"/>
      <c r="AD314" s="75"/>
      <c r="AE314" s="75"/>
      <c r="AF314" s="75"/>
      <c r="AG314" s="75"/>
      <c r="AH314" s="80">
        <f t="shared" si="0"/>
        <v>0</v>
      </c>
      <c r="AI314" s="81">
        <f>'Март 2020'!AJ314-AH314</f>
        <v>0</v>
      </c>
      <c r="AJ314" s="82">
        <f t="shared" si="1"/>
        <v>0</v>
      </c>
      <c r="AK314" s="83">
        <f>'Март 2020'!AL314+AJ314</f>
        <v>0</v>
      </c>
      <c r="AL314" s="82">
        <f t="shared" si="2"/>
        <v>0</v>
      </c>
      <c r="AM314" s="84">
        <f>'Март 2020'!AN314+AL314</f>
        <v>0</v>
      </c>
      <c r="AN314" s="82">
        <f t="shared" si="3"/>
        <v>0</v>
      </c>
      <c r="AO314" s="85">
        <f>'Март 2020'!AP314+'Апрель 2020'!AN314</f>
        <v>0</v>
      </c>
      <c r="AP314" s="82">
        <f t="shared" si="4"/>
        <v>0</v>
      </c>
      <c r="AQ314" s="86">
        <f>'Март 2020'!AR314+'Апрель 2020'!AP314</f>
        <v>0</v>
      </c>
      <c r="AR314" s="87">
        <f>'Январь 2020'!AW314</f>
        <v>0</v>
      </c>
      <c r="AS314" s="88">
        <f>'Январь 2020'!AX314</f>
        <v>0</v>
      </c>
      <c r="AT314" s="45">
        <f t="shared" si="5"/>
        <v>0</v>
      </c>
    </row>
    <row r="315" spans="1:46" ht="14.25" customHeight="1">
      <c r="A315" s="71">
        <f>'Январь 2020'!A315</f>
        <v>0</v>
      </c>
      <c r="B315" s="72">
        <f>'Январь 2020'!G315</f>
        <v>0</v>
      </c>
      <c r="C315" s="73">
        <f>'Январь 2020'!B315</f>
        <v>0</v>
      </c>
      <c r="D315" s="75"/>
      <c r="E315" s="75"/>
      <c r="F315" s="76"/>
      <c r="G315" s="153"/>
      <c r="H315" s="153"/>
      <c r="I315" s="75"/>
      <c r="J315" s="75"/>
      <c r="K315" s="76"/>
      <c r="L315" s="75"/>
      <c r="M315" s="76"/>
      <c r="N315" s="153"/>
      <c r="O315" s="153"/>
      <c r="P315" s="75"/>
      <c r="Q315" s="75"/>
      <c r="R315" s="75"/>
      <c r="S315" s="75"/>
      <c r="T315" s="76"/>
      <c r="U315" s="153"/>
      <c r="V315" s="153"/>
      <c r="W315" s="153"/>
      <c r="X315" s="75"/>
      <c r="Y315" s="75"/>
      <c r="Z315" s="75"/>
      <c r="AA315" s="76"/>
      <c r="AB315" s="153"/>
      <c r="AC315" s="153"/>
      <c r="AD315" s="75"/>
      <c r="AE315" s="75"/>
      <c r="AF315" s="75"/>
      <c r="AG315" s="75"/>
      <c r="AH315" s="80">
        <f t="shared" si="0"/>
        <v>0</v>
      </c>
      <c r="AI315" s="81">
        <f>'Март 2020'!AJ315-AH315</f>
        <v>0</v>
      </c>
      <c r="AJ315" s="82">
        <f t="shared" si="1"/>
        <v>0</v>
      </c>
      <c r="AK315" s="83">
        <f>'Март 2020'!AL315+AJ315</f>
        <v>0</v>
      </c>
      <c r="AL315" s="82">
        <f t="shared" si="2"/>
        <v>0</v>
      </c>
      <c r="AM315" s="84">
        <f>'Март 2020'!AN315+AL315</f>
        <v>0</v>
      </c>
      <c r="AN315" s="82">
        <f t="shared" si="3"/>
        <v>0</v>
      </c>
      <c r="AO315" s="85">
        <f>'Март 2020'!AP315+'Апрель 2020'!AN315</f>
        <v>0</v>
      </c>
      <c r="AP315" s="82">
        <f t="shared" si="4"/>
        <v>0</v>
      </c>
      <c r="AQ315" s="86">
        <f>'Март 2020'!AR315+'Апрель 2020'!AP315</f>
        <v>0</v>
      </c>
      <c r="AR315" s="87">
        <f>'Январь 2020'!AW315</f>
        <v>0</v>
      </c>
      <c r="AS315" s="88">
        <f>'Январь 2020'!AX315</f>
        <v>0</v>
      </c>
      <c r="AT315" s="45">
        <f t="shared" si="5"/>
        <v>0</v>
      </c>
    </row>
    <row r="316" spans="1:46" ht="14.25" customHeight="1">
      <c r="A316" s="71">
        <f>'Январь 2020'!A316</f>
        <v>0</v>
      </c>
      <c r="B316" s="72">
        <f>'Январь 2020'!G316</f>
        <v>0</v>
      </c>
      <c r="C316" s="73">
        <f>'Январь 2020'!B316</f>
        <v>0</v>
      </c>
      <c r="D316" s="75"/>
      <c r="E316" s="75"/>
      <c r="F316" s="76"/>
      <c r="G316" s="153"/>
      <c r="H316" s="153"/>
      <c r="I316" s="75"/>
      <c r="J316" s="75"/>
      <c r="K316" s="76"/>
      <c r="L316" s="75"/>
      <c r="M316" s="76"/>
      <c r="N316" s="153"/>
      <c r="O316" s="153"/>
      <c r="P316" s="75"/>
      <c r="Q316" s="75"/>
      <c r="R316" s="75"/>
      <c r="S316" s="75"/>
      <c r="T316" s="76"/>
      <c r="U316" s="153"/>
      <c r="V316" s="153"/>
      <c r="W316" s="153"/>
      <c r="X316" s="75"/>
      <c r="Y316" s="75"/>
      <c r="Z316" s="75"/>
      <c r="AA316" s="76"/>
      <c r="AB316" s="153"/>
      <c r="AC316" s="153"/>
      <c r="AD316" s="75"/>
      <c r="AE316" s="75"/>
      <c r="AF316" s="75"/>
      <c r="AG316" s="75"/>
      <c r="AH316" s="80">
        <f t="shared" si="0"/>
        <v>0</v>
      </c>
      <c r="AI316" s="81">
        <f>'Март 2020'!AJ316-AH316</f>
        <v>0</v>
      </c>
      <c r="AJ316" s="82">
        <f t="shared" si="1"/>
        <v>0</v>
      </c>
      <c r="AK316" s="83">
        <f>'Март 2020'!AL316+AJ316</f>
        <v>0</v>
      </c>
      <c r="AL316" s="82">
        <f t="shared" si="2"/>
        <v>0</v>
      </c>
      <c r="AM316" s="84">
        <f>'Март 2020'!AN316+AL316</f>
        <v>0</v>
      </c>
      <c r="AN316" s="82">
        <f t="shared" si="3"/>
        <v>0</v>
      </c>
      <c r="AO316" s="85">
        <f>'Март 2020'!AP316+'Апрель 2020'!AN316</f>
        <v>0</v>
      </c>
      <c r="AP316" s="82">
        <f t="shared" si="4"/>
        <v>0</v>
      </c>
      <c r="AQ316" s="86">
        <f>'Март 2020'!AR316+'Апрель 2020'!AP316</f>
        <v>0</v>
      </c>
      <c r="AR316" s="87">
        <f>'Январь 2020'!AW316</f>
        <v>0</v>
      </c>
      <c r="AS316" s="88">
        <f>'Январь 2020'!AX316</f>
        <v>0</v>
      </c>
      <c r="AT316" s="45">
        <f t="shared" si="5"/>
        <v>0</v>
      </c>
    </row>
    <row r="317" spans="1:46" ht="14.25" customHeight="1">
      <c r="A317" s="71">
        <f>'Январь 2020'!A317</f>
        <v>0</v>
      </c>
      <c r="B317" s="72">
        <f>'Январь 2020'!G317</f>
        <v>0</v>
      </c>
      <c r="C317" s="73">
        <f>'Январь 2020'!B317</f>
        <v>0</v>
      </c>
      <c r="D317" s="75"/>
      <c r="E317" s="75"/>
      <c r="F317" s="76"/>
      <c r="G317" s="153"/>
      <c r="H317" s="153"/>
      <c r="I317" s="75"/>
      <c r="J317" s="75"/>
      <c r="K317" s="76"/>
      <c r="L317" s="75"/>
      <c r="M317" s="76"/>
      <c r="N317" s="153"/>
      <c r="O317" s="153"/>
      <c r="P317" s="75"/>
      <c r="Q317" s="75"/>
      <c r="R317" s="75"/>
      <c r="S317" s="75"/>
      <c r="T317" s="76"/>
      <c r="U317" s="153"/>
      <c r="V317" s="153"/>
      <c r="W317" s="153"/>
      <c r="X317" s="75"/>
      <c r="Y317" s="75"/>
      <c r="Z317" s="75"/>
      <c r="AA317" s="76"/>
      <c r="AB317" s="153"/>
      <c r="AC317" s="153"/>
      <c r="AD317" s="75"/>
      <c r="AE317" s="75"/>
      <c r="AF317" s="75"/>
      <c r="AG317" s="75"/>
      <c r="AH317" s="80">
        <f t="shared" si="0"/>
        <v>0</v>
      </c>
      <c r="AI317" s="81">
        <f>'Март 2020'!AJ317-AH317</f>
        <v>0</v>
      </c>
      <c r="AJ317" s="82">
        <f t="shared" si="1"/>
        <v>0</v>
      </c>
      <c r="AK317" s="83">
        <f>'Март 2020'!AL317+AJ317</f>
        <v>0</v>
      </c>
      <c r="AL317" s="82">
        <f t="shared" si="2"/>
        <v>0</v>
      </c>
      <c r="AM317" s="84">
        <f>'Март 2020'!AN317+AL317</f>
        <v>0</v>
      </c>
      <c r="AN317" s="82">
        <f t="shared" si="3"/>
        <v>0</v>
      </c>
      <c r="AO317" s="85">
        <f>'Март 2020'!AP317+'Апрель 2020'!AN317</f>
        <v>0</v>
      </c>
      <c r="AP317" s="82">
        <f t="shared" si="4"/>
        <v>0</v>
      </c>
      <c r="AQ317" s="86">
        <f>'Март 2020'!AR317+'Апрель 2020'!AP317</f>
        <v>0</v>
      </c>
      <c r="AR317" s="87">
        <f>'Январь 2020'!AW317</f>
        <v>0</v>
      </c>
      <c r="AS317" s="88">
        <f>'Январь 2020'!AX317</f>
        <v>0</v>
      </c>
      <c r="AT317" s="45">
        <f t="shared" si="5"/>
        <v>0</v>
      </c>
    </row>
    <row r="318" spans="1:46" ht="14.25" customHeight="1">
      <c r="A318" s="71">
        <f>'Январь 2020'!A318</f>
        <v>0</v>
      </c>
      <c r="B318" s="72">
        <f>'Январь 2020'!G318</f>
        <v>0</v>
      </c>
      <c r="C318" s="73">
        <f>'Январь 2020'!B318</f>
        <v>0</v>
      </c>
      <c r="D318" s="75"/>
      <c r="E318" s="75"/>
      <c r="F318" s="76"/>
      <c r="G318" s="153"/>
      <c r="H318" s="153"/>
      <c r="I318" s="75"/>
      <c r="J318" s="75"/>
      <c r="K318" s="76"/>
      <c r="L318" s="75"/>
      <c r="M318" s="76"/>
      <c r="N318" s="153"/>
      <c r="O318" s="153"/>
      <c r="P318" s="75"/>
      <c r="Q318" s="75"/>
      <c r="R318" s="75"/>
      <c r="S318" s="75"/>
      <c r="T318" s="76"/>
      <c r="U318" s="153"/>
      <c r="V318" s="153"/>
      <c r="W318" s="153"/>
      <c r="X318" s="75"/>
      <c r="Y318" s="75"/>
      <c r="Z318" s="75"/>
      <c r="AA318" s="76"/>
      <c r="AB318" s="153"/>
      <c r="AC318" s="153"/>
      <c r="AD318" s="75"/>
      <c r="AE318" s="75"/>
      <c r="AF318" s="75"/>
      <c r="AG318" s="75"/>
      <c r="AH318" s="80">
        <f t="shared" si="0"/>
        <v>0</v>
      </c>
      <c r="AI318" s="81">
        <f>'Март 2020'!AJ318-AH318</f>
        <v>0</v>
      </c>
      <c r="AJ318" s="82">
        <f t="shared" si="1"/>
        <v>0</v>
      </c>
      <c r="AK318" s="83">
        <f>'Март 2020'!AL318+AJ318</f>
        <v>0</v>
      </c>
      <c r="AL318" s="82">
        <f t="shared" si="2"/>
        <v>0</v>
      </c>
      <c r="AM318" s="84">
        <f>'Март 2020'!AN318+AL318</f>
        <v>0</v>
      </c>
      <c r="AN318" s="82">
        <f t="shared" si="3"/>
        <v>0</v>
      </c>
      <c r="AO318" s="85">
        <f>'Март 2020'!AP318+'Апрель 2020'!AN318</f>
        <v>0</v>
      </c>
      <c r="AP318" s="82">
        <f t="shared" si="4"/>
        <v>0</v>
      </c>
      <c r="AQ318" s="86">
        <f>'Март 2020'!AR318+'Апрель 2020'!AP318</f>
        <v>0</v>
      </c>
      <c r="AR318" s="87">
        <f>'Январь 2020'!AW318</f>
        <v>0</v>
      </c>
      <c r="AS318" s="88">
        <f>'Январь 2020'!AX318</f>
        <v>0</v>
      </c>
      <c r="AT318" s="45">
        <f t="shared" si="5"/>
        <v>0</v>
      </c>
    </row>
    <row r="319" spans="1:46" ht="14.25" customHeight="1">
      <c r="A319" s="71">
        <f>'Январь 2020'!A319</f>
        <v>0</v>
      </c>
      <c r="B319" s="72">
        <f>'Январь 2020'!G319</f>
        <v>0</v>
      </c>
      <c r="C319" s="73">
        <f>'Январь 2020'!B319</f>
        <v>0</v>
      </c>
      <c r="D319" s="75"/>
      <c r="E319" s="75"/>
      <c r="F319" s="76"/>
      <c r="G319" s="153"/>
      <c r="H319" s="153"/>
      <c r="I319" s="75"/>
      <c r="J319" s="75"/>
      <c r="K319" s="76"/>
      <c r="L319" s="75"/>
      <c r="M319" s="76"/>
      <c r="N319" s="153"/>
      <c r="O319" s="153"/>
      <c r="P319" s="75"/>
      <c r="Q319" s="75"/>
      <c r="R319" s="75"/>
      <c r="S319" s="75"/>
      <c r="T319" s="76"/>
      <c r="U319" s="153"/>
      <c r="V319" s="153"/>
      <c r="W319" s="153"/>
      <c r="X319" s="75"/>
      <c r="Y319" s="75"/>
      <c r="Z319" s="75"/>
      <c r="AA319" s="76"/>
      <c r="AB319" s="153"/>
      <c r="AC319" s="153"/>
      <c r="AD319" s="75"/>
      <c r="AE319" s="75"/>
      <c r="AF319" s="75"/>
      <c r="AG319" s="75"/>
      <c r="AH319" s="80">
        <f t="shared" si="0"/>
        <v>0</v>
      </c>
      <c r="AI319" s="81">
        <f>'Март 2020'!AJ319-AH319</f>
        <v>0</v>
      </c>
      <c r="AJ319" s="82">
        <f t="shared" si="1"/>
        <v>0</v>
      </c>
      <c r="AK319" s="83">
        <f>'Март 2020'!AL319+AJ319</f>
        <v>0</v>
      </c>
      <c r="AL319" s="82">
        <f t="shared" si="2"/>
        <v>0</v>
      </c>
      <c r="AM319" s="84">
        <f>'Март 2020'!AN319+AL319</f>
        <v>0</v>
      </c>
      <c r="AN319" s="82">
        <f t="shared" si="3"/>
        <v>0</v>
      </c>
      <c r="AO319" s="85">
        <f>'Март 2020'!AP319+'Апрель 2020'!AN319</f>
        <v>0</v>
      </c>
      <c r="AP319" s="82">
        <f t="shared" si="4"/>
        <v>0</v>
      </c>
      <c r="AQ319" s="86">
        <f>'Март 2020'!AR319+'Апрель 2020'!AP319</f>
        <v>0</v>
      </c>
      <c r="AR319" s="87">
        <f>'Январь 2020'!AW319</f>
        <v>0</v>
      </c>
      <c r="AS319" s="88">
        <f>'Январь 2020'!AX319</f>
        <v>0</v>
      </c>
      <c r="AT319" s="45">
        <f t="shared" si="5"/>
        <v>0</v>
      </c>
    </row>
    <row r="320" spans="1:46" ht="14.25" customHeight="1">
      <c r="A320" s="71">
        <f>'Январь 2020'!A320</f>
        <v>0</v>
      </c>
      <c r="B320" s="72">
        <f>'Январь 2020'!G320</f>
        <v>0</v>
      </c>
      <c r="C320" s="73">
        <f>'Январь 2020'!B320</f>
        <v>0</v>
      </c>
      <c r="D320" s="75"/>
      <c r="E320" s="75"/>
      <c r="F320" s="76"/>
      <c r="G320" s="153"/>
      <c r="H320" s="153"/>
      <c r="I320" s="75"/>
      <c r="J320" s="75"/>
      <c r="K320" s="76"/>
      <c r="L320" s="75"/>
      <c r="M320" s="76"/>
      <c r="N320" s="153"/>
      <c r="O320" s="153"/>
      <c r="P320" s="75"/>
      <c r="Q320" s="75"/>
      <c r="R320" s="75"/>
      <c r="S320" s="75"/>
      <c r="T320" s="76"/>
      <c r="U320" s="153"/>
      <c r="V320" s="153"/>
      <c r="W320" s="153"/>
      <c r="X320" s="75"/>
      <c r="Y320" s="75"/>
      <c r="Z320" s="75"/>
      <c r="AA320" s="76"/>
      <c r="AB320" s="153"/>
      <c r="AC320" s="153"/>
      <c r="AD320" s="75"/>
      <c r="AE320" s="75"/>
      <c r="AF320" s="75"/>
      <c r="AG320" s="75"/>
      <c r="AH320" s="80">
        <f t="shared" si="0"/>
        <v>0</v>
      </c>
      <c r="AI320" s="81">
        <f>'Март 2020'!AJ320-AH320</f>
        <v>0</v>
      </c>
      <c r="AJ320" s="82">
        <f t="shared" si="1"/>
        <v>0</v>
      </c>
      <c r="AK320" s="83">
        <f>'Март 2020'!AL320+AJ320</f>
        <v>0</v>
      </c>
      <c r="AL320" s="82">
        <f t="shared" si="2"/>
        <v>0</v>
      </c>
      <c r="AM320" s="84">
        <f>'Март 2020'!AN320+AL320</f>
        <v>0</v>
      </c>
      <c r="AN320" s="82">
        <f t="shared" si="3"/>
        <v>0</v>
      </c>
      <c r="AO320" s="85">
        <f>'Март 2020'!AP320+'Апрель 2020'!AN320</f>
        <v>0</v>
      </c>
      <c r="AP320" s="82">
        <f t="shared" si="4"/>
        <v>0</v>
      </c>
      <c r="AQ320" s="86">
        <f>'Март 2020'!AR320+'Апрель 2020'!AP320</f>
        <v>0</v>
      </c>
      <c r="AR320" s="87">
        <f>'Январь 2020'!AW320</f>
        <v>0</v>
      </c>
      <c r="AS320" s="88">
        <f>'Январь 2020'!AX320</f>
        <v>0</v>
      </c>
      <c r="AT320" s="45">
        <f t="shared" si="5"/>
        <v>0</v>
      </c>
    </row>
    <row r="321" spans="1:46" ht="14.25" customHeight="1">
      <c r="A321" s="71">
        <f>'Январь 2020'!A321</f>
        <v>0</v>
      </c>
      <c r="B321" s="72">
        <f>'Январь 2020'!G321</f>
        <v>0</v>
      </c>
      <c r="C321" s="73">
        <f>'Январь 2020'!B321</f>
        <v>0</v>
      </c>
      <c r="D321" s="75"/>
      <c r="E321" s="75"/>
      <c r="F321" s="76"/>
      <c r="G321" s="153"/>
      <c r="H321" s="153"/>
      <c r="I321" s="75"/>
      <c r="J321" s="75"/>
      <c r="K321" s="76"/>
      <c r="L321" s="75"/>
      <c r="M321" s="76"/>
      <c r="N321" s="153"/>
      <c r="O321" s="153"/>
      <c r="P321" s="75"/>
      <c r="Q321" s="75"/>
      <c r="R321" s="75"/>
      <c r="S321" s="75"/>
      <c r="T321" s="76"/>
      <c r="U321" s="153"/>
      <c r="V321" s="153"/>
      <c r="W321" s="153"/>
      <c r="X321" s="75"/>
      <c r="Y321" s="75"/>
      <c r="Z321" s="75"/>
      <c r="AA321" s="76"/>
      <c r="AB321" s="153"/>
      <c r="AC321" s="153"/>
      <c r="AD321" s="75"/>
      <c r="AE321" s="75"/>
      <c r="AF321" s="75"/>
      <c r="AG321" s="75"/>
      <c r="AH321" s="80">
        <f t="shared" si="0"/>
        <v>0</v>
      </c>
      <c r="AI321" s="81">
        <f>'Март 2020'!AJ321-AH321</f>
        <v>0</v>
      </c>
      <c r="AJ321" s="82">
        <f t="shared" si="1"/>
        <v>0</v>
      </c>
      <c r="AK321" s="83">
        <f>'Март 2020'!AL321+AJ321</f>
        <v>0</v>
      </c>
      <c r="AL321" s="82">
        <f t="shared" si="2"/>
        <v>0</v>
      </c>
      <c r="AM321" s="84">
        <f>'Март 2020'!AN321+AL321</f>
        <v>0</v>
      </c>
      <c r="AN321" s="82">
        <f t="shared" si="3"/>
        <v>0</v>
      </c>
      <c r="AO321" s="85">
        <f>'Март 2020'!AP321+'Апрель 2020'!AN321</f>
        <v>0</v>
      </c>
      <c r="AP321" s="82">
        <f t="shared" si="4"/>
        <v>0</v>
      </c>
      <c r="AQ321" s="86">
        <f>'Март 2020'!AR321+'Апрель 2020'!AP321</f>
        <v>0</v>
      </c>
      <c r="AR321" s="87">
        <f>'Январь 2020'!AW321</f>
        <v>0</v>
      </c>
      <c r="AS321" s="88">
        <f>'Январь 2020'!AX321</f>
        <v>0</v>
      </c>
      <c r="AT321" s="45">
        <f t="shared" si="5"/>
        <v>0</v>
      </c>
    </row>
    <row r="322" spans="1:46" ht="14.25" customHeight="1">
      <c r="A322" s="71">
        <f>'Январь 2020'!A322</f>
        <v>0</v>
      </c>
      <c r="B322" s="72">
        <f>'Январь 2020'!G322</f>
        <v>0</v>
      </c>
      <c r="C322" s="73">
        <f>'Январь 2020'!B322</f>
        <v>0</v>
      </c>
      <c r="D322" s="75"/>
      <c r="E322" s="75"/>
      <c r="F322" s="76"/>
      <c r="G322" s="153"/>
      <c r="H322" s="153"/>
      <c r="I322" s="75"/>
      <c r="J322" s="75"/>
      <c r="K322" s="76"/>
      <c r="L322" s="75"/>
      <c r="M322" s="76"/>
      <c r="N322" s="153"/>
      <c r="O322" s="153"/>
      <c r="P322" s="75"/>
      <c r="Q322" s="75"/>
      <c r="R322" s="75"/>
      <c r="S322" s="75"/>
      <c r="T322" s="76"/>
      <c r="U322" s="153"/>
      <c r="V322" s="153"/>
      <c r="W322" s="153"/>
      <c r="X322" s="75"/>
      <c r="Y322" s="75"/>
      <c r="Z322" s="75"/>
      <c r="AA322" s="76"/>
      <c r="AB322" s="153"/>
      <c r="AC322" s="153"/>
      <c r="AD322" s="75"/>
      <c r="AE322" s="75"/>
      <c r="AF322" s="75"/>
      <c r="AG322" s="75"/>
      <c r="AH322" s="80">
        <f t="shared" si="0"/>
        <v>0</v>
      </c>
      <c r="AI322" s="81">
        <f>'Март 2020'!AJ322-AH322</f>
        <v>0</v>
      </c>
      <c r="AJ322" s="82">
        <f t="shared" si="1"/>
        <v>0</v>
      </c>
      <c r="AK322" s="83">
        <f>'Март 2020'!AL322+AJ322</f>
        <v>0</v>
      </c>
      <c r="AL322" s="82">
        <f t="shared" si="2"/>
        <v>0</v>
      </c>
      <c r="AM322" s="84">
        <f>'Март 2020'!AN322+AL322</f>
        <v>0</v>
      </c>
      <c r="AN322" s="82">
        <f t="shared" si="3"/>
        <v>0</v>
      </c>
      <c r="AO322" s="85">
        <f>'Март 2020'!AP322+'Апрель 2020'!AN322</f>
        <v>0</v>
      </c>
      <c r="AP322" s="82">
        <f t="shared" si="4"/>
        <v>0</v>
      </c>
      <c r="AQ322" s="86">
        <f>'Март 2020'!AR322+'Апрель 2020'!AP322</f>
        <v>0</v>
      </c>
      <c r="AR322" s="87">
        <f>'Январь 2020'!AW322</f>
        <v>0</v>
      </c>
      <c r="AS322" s="88">
        <f>'Январь 2020'!AX322</f>
        <v>0</v>
      </c>
      <c r="AT322" s="45">
        <f t="shared" si="5"/>
        <v>0</v>
      </c>
    </row>
    <row r="323" spans="1:46" ht="14.25" customHeight="1">
      <c r="A323" s="71">
        <f>'Январь 2020'!A323</f>
        <v>0</v>
      </c>
      <c r="B323" s="72">
        <f>'Январь 2020'!G323</f>
        <v>0</v>
      </c>
      <c r="C323" s="73">
        <f>'Январь 2020'!B323</f>
        <v>0</v>
      </c>
      <c r="D323" s="75"/>
      <c r="E323" s="75"/>
      <c r="F323" s="76"/>
      <c r="G323" s="153"/>
      <c r="H323" s="153"/>
      <c r="I323" s="75"/>
      <c r="J323" s="75"/>
      <c r="K323" s="76"/>
      <c r="L323" s="75"/>
      <c r="M323" s="76"/>
      <c r="N323" s="153"/>
      <c r="O323" s="153"/>
      <c r="P323" s="75"/>
      <c r="Q323" s="75"/>
      <c r="R323" s="75"/>
      <c r="S323" s="75"/>
      <c r="T323" s="76"/>
      <c r="U323" s="153"/>
      <c r="V323" s="153"/>
      <c r="W323" s="153"/>
      <c r="X323" s="75"/>
      <c r="Y323" s="75"/>
      <c r="Z323" s="75"/>
      <c r="AA323" s="76"/>
      <c r="AB323" s="153"/>
      <c r="AC323" s="153"/>
      <c r="AD323" s="75"/>
      <c r="AE323" s="75"/>
      <c r="AF323" s="75"/>
      <c r="AG323" s="75"/>
      <c r="AH323" s="80">
        <f t="shared" si="0"/>
        <v>0</v>
      </c>
      <c r="AI323" s="81">
        <f>'Март 2020'!AJ323-AH323</f>
        <v>0</v>
      </c>
      <c r="AJ323" s="82">
        <f t="shared" si="1"/>
        <v>0</v>
      </c>
      <c r="AK323" s="83">
        <f>'Март 2020'!AL323+AJ323</f>
        <v>0</v>
      </c>
      <c r="AL323" s="82">
        <f t="shared" si="2"/>
        <v>0</v>
      </c>
      <c r="AM323" s="84">
        <f>'Март 2020'!AN323+AL323</f>
        <v>0</v>
      </c>
      <c r="AN323" s="82">
        <f t="shared" si="3"/>
        <v>0</v>
      </c>
      <c r="AO323" s="85">
        <f>'Март 2020'!AP323+'Апрель 2020'!AN323</f>
        <v>0</v>
      </c>
      <c r="AP323" s="82">
        <f t="shared" si="4"/>
        <v>0</v>
      </c>
      <c r="AQ323" s="86">
        <f>'Март 2020'!AR323+'Апрель 2020'!AP323</f>
        <v>0</v>
      </c>
      <c r="AR323" s="87">
        <f>'Январь 2020'!AW323</f>
        <v>0</v>
      </c>
      <c r="AS323" s="88">
        <f>'Январь 2020'!AX323</f>
        <v>0</v>
      </c>
      <c r="AT323" s="45">
        <f t="shared" si="5"/>
        <v>0</v>
      </c>
    </row>
    <row r="324" spans="1:46" ht="14.25" customHeight="1">
      <c r="A324" s="71">
        <f>'Январь 2020'!A324</f>
        <v>0</v>
      </c>
      <c r="B324" s="72">
        <f>'Январь 2020'!G324</f>
        <v>0</v>
      </c>
      <c r="C324" s="73">
        <f>'Январь 2020'!B324</f>
        <v>0</v>
      </c>
      <c r="D324" s="75"/>
      <c r="E324" s="75"/>
      <c r="F324" s="76"/>
      <c r="G324" s="153"/>
      <c r="H324" s="153"/>
      <c r="I324" s="75"/>
      <c r="J324" s="75"/>
      <c r="K324" s="76"/>
      <c r="L324" s="75"/>
      <c r="M324" s="76"/>
      <c r="N324" s="153"/>
      <c r="O324" s="153"/>
      <c r="P324" s="75"/>
      <c r="Q324" s="75"/>
      <c r="R324" s="75"/>
      <c r="S324" s="75"/>
      <c r="T324" s="76"/>
      <c r="U324" s="153"/>
      <c r="V324" s="153"/>
      <c r="W324" s="153"/>
      <c r="X324" s="75"/>
      <c r="Y324" s="75"/>
      <c r="Z324" s="75"/>
      <c r="AA324" s="76"/>
      <c r="AB324" s="153"/>
      <c r="AC324" s="153"/>
      <c r="AD324" s="75"/>
      <c r="AE324" s="75"/>
      <c r="AF324" s="75"/>
      <c r="AG324" s="75"/>
      <c r="AH324" s="80">
        <f t="shared" si="0"/>
        <v>0</v>
      </c>
      <c r="AI324" s="81">
        <f>'Март 2020'!AJ324-AH324</f>
        <v>0</v>
      </c>
      <c r="AJ324" s="82">
        <f t="shared" si="1"/>
        <v>0</v>
      </c>
      <c r="AK324" s="83">
        <f>'Март 2020'!AL324+AJ324</f>
        <v>0</v>
      </c>
      <c r="AL324" s="82">
        <f t="shared" si="2"/>
        <v>0</v>
      </c>
      <c r="AM324" s="84">
        <f>'Март 2020'!AN324+AL324</f>
        <v>0</v>
      </c>
      <c r="AN324" s="82">
        <f t="shared" si="3"/>
        <v>0</v>
      </c>
      <c r="AO324" s="85">
        <f>'Март 2020'!AP324+'Апрель 2020'!AN324</f>
        <v>0</v>
      </c>
      <c r="AP324" s="82">
        <f t="shared" si="4"/>
        <v>0</v>
      </c>
      <c r="AQ324" s="86">
        <f>'Март 2020'!AR324+'Апрель 2020'!AP324</f>
        <v>0</v>
      </c>
      <c r="AR324" s="87">
        <f>'Январь 2020'!AW324</f>
        <v>0</v>
      </c>
      <c r="AS324" s="88">
        <f>'Январь 2020'!AX324</f>
        <v>0</v>
      </c>
      <c r="AT324" s="45">
        <f t="shared" si="5"/>
        <v>0</v>
      </c>
    </row>
    <row r="325" spans="1:46" ht="14.25" customHeight="1">
      <c r="A325" s="71">
        <f>'Январь 2020'!A325</f>
        <v>0</v>
      </c>
      <c r="B325" s="72">
        <f>'Январь 2020'!G325</f>
        <v>0</v>
      </c>
      <c r="C325" s="73">
        <f>'Январь 2020'!B325</f>
        <v>0</v>
      </c>
      <c r="D325" s="75"/>
      <c r="E325" s="75"/>
      <c r="F325" s="76"/>
      <c r="G325" s="153"/>
      <c r="H325" s="153"/>
      <c r="I325" s="75"/>
      <c r="J325" s="75"/>
      <c r="K325" s="76"/>
      <c r="L325" s="75"/>
      <c r="M325" s="76"/>
      <c r="N325" s="153"/>
      <c r="O325" s="153"/>
      <c r="P325" s="75"/>
      <c r="Q325" s="75"/>
      <c r="R325" s="75"/>
      <c r="S325" s="75"/>
      <c r="T325" s="76"/>
      <c r="U325" s="153"/>
      <c r="V325" s="153"/>
      <c r="W325" s="153"/>
      <c r="X325" s="75"/>
      <c r="Y325" s="75"/>
      <c r="Z325" s="75"/>
      <c r="AA325" s="76"/>
      <c r="AB325" s="153"/>
      <c r="AC325" s="153"/>
      <c r="AD325" s="75"/>
      <c r="AE325" s="75"/>
      <c r="AF325" s="75"/>
      <c r="AG325" s="75"/>
      <c r="AH325" s="80">
        <f t="shared" si="0"/>
        <v>0</v>
      </c>
      <c r="AI325" s="81">
        <f>'Март 2020'!AJ325-AH325</f>
        <v>0</v>
      </c>
      <c r="AJ325" s="82">
        <f t="shared" si="1"/>
        <v>0</v>
      </c>
      <c r="AK325" s="83">
        <f>'Март 2020'!AL325+AJ325</f>
        <v>0</v>
      </c>
      <c r="AL325" s="82">
        <f t="shared" si="2"/>
        <v>0</v>
      </c>
      <c r="AM325" s="84">
        <f>'Март 2020'!AN325+AL325</f>
        <v>0</v>
      </c>
      <c r="AN325" s="82">
        <f t="shared" si="3"/>
        <v>0</v>
      </c>
      <c r="AO325" s="85">
        <f>'Март 2020'!AP325+'Апрель 2020'!AN325</f>
        <v>0</v>
      </c>
      <c r="AP325" s="82">
        <f t="shared" si="4"/>
        <v>0</v>
      </c>
      <c r="AQ325" s="86">
        <f>'Март 2020'!AR325+'Апрель 2020'!AP325</f>
        <v>0</v>
      </c>
      <c r="AR325" s="87">
        <f>'Январь 2020'!AW325</f>
        <v>0</v>
      </c>
      <c r="AS325" s="88">
        <f>'Январь 2020'!AX325</f>
        <v>0</v>
      </c>
      <c r="AT325" s="45">
        <f t="shared" si="5"/>
        <v>0</v>
      </c>
    </row>
    <row r="326" spans="1:46" ht="14.25" customHeight="1">
      <c r="A326" s="71">
        <f>'Январь 2020'!A326</f>
        <v>0</v>
      </c>
      <c r="B326" s="72">
        <f>'Январь 2020'!G326</f>
        <v>0</v>
      </c>
      <c r="C326" s="73">
        <f>'Январь 2020'!B326</f>
        <v>0</v>
      </c>
      <c r="D326" s="75"/>
      <c r="E326" s="75"/>
      <c r="F326" s="76"/>
      <c r="G326" s="153"/>
      <c r="H326" s="153"/>
      <c r="I326" s="75"/>
      <c r="J326" s="75"/>
      <c r="K326" s="76"/>
      <c r="L326" s="75"/>
      <c r="M326" s="76"/>
      <c r="N326" s="153"/>
      <c r="O326" s="153"/>
      <c r="P326" s="75"/>
      <c r="Q326" s="75"/>
      <c r="R326" s="75"/>
      <c r="S326" s="75"/>
      <c r="T326" s="76"/>
      <c r="U326" s="153"/>
      <c r="V326" s="153"/>
      <c r="W326" s="153"/>
      <c r="X326" s="75"/>
      <c r="Y326" s="75"/>
      <c r="Z326" s="75"/>
      <c r="AA326" s="76"/>
      <c r="AB326" s="153"/>
      <c r="AC326" s="153"/>
      <c r="AD326" s="75"/>
      <c r="AE326" s="75"/>
      <c r="AF326" s="75"/>
      <c r="AG326" s="75"/>
      <c r="AH326" s="80">
        <f t="shared" si="0"/>
        <v>0</v>
      </c>
      <c r="AI326" s="81">
        <f>'Март 2020'!AJ326-AH326</f>
        <v>0</v>
      </c>
      <c r="AJ326" s="82">
        <f t="shared" si="1"/>
        <v>0</v>
      </c>
      <c r="AK326" s="83">
        <f>'Март 2020'!AL326+AJ326</f>
        <v>0</v>
      </c>
      <c r="AL326" s="82">
        <f t="shared" si="2"/>
        <v>0</v>
      </c>
      <c r="AM326" s="84">
        <f>'Март 2020'!AN326+AL326</f>
        <v>0</v>
      </c>
      <c r="AN326" s="82">
        <f t="shared" si="3"/>
        <v>0</v>
      </c>
      <c r="AO326" s="85">
        <f>'Март 2020'!AP326+'Апрель 2020'!AN326</f>
        <v>0</v>
      </c>
      <c r="AP326" s="82">
        <f t="shared" si="4"/>
        <v>0</v>
      </c>
      <c r="AQ326" s="86">
        <f>'Март 2020'!AR326+'Апрель 2020'!AP326</f>
        <v>0</v>
      </c>
      <c r="AR326" s="87">
        <f>'Январь 2020'!AW326</f>
        <v>0</v>
      </c>
      <c r="AS326" s="88">
        <f>'Январь 2020'!AX326</f>
        <v>0</v>
      </c>
      <c r="AT326" s="45">
        <f t="shared" si="5"/>
        <v>0</v>
      </c>
    </row>
    <row r="327" spans="1:46" ht="14.25" customHeight="1">
      <c r="A327" s="71">
        <f>'Январь 2020'!A327</f>
        <v>0</v>
      </c>
      <c r="B327" s="72">
        <f>'Январь 2020'!G327</f>
        <v>0</v>
      </c>
      <c r="C327" s="73">
        <f>'Январь 2020'!B327</f>
        <v>0</v>
      </c>
      <c r="D327" s="75"/>
      <c r="E327" s="75"/>
      <c r="F327" s="76"/>
      <c r="G327" s="153"/>
      <c r="H327" s="153"/>
      <c r="I327" s="75"/>
      <c r="J327" s="75"/>
      <c r="K327" s="76"/>
      <c r="L327" s="75"/>
      <c r="M327" s="76"/>
      <c r="N327" s="153"/>
      <c r="O327" s="153"/>
      <c r="P327" s="75"/>
      <c r="Q327" s="75"/>
      <c r="R327" s="75"/>
      <c r="S327" s="75"/>
      <c r="T327" s="76"/>
      <c r="U327" s="153"/>
      <c r="V327" s="153"/>
      <c r="W327" s="153"/>
      <c r="X327" s="75"/>
      <c r="Y327" s="75"/>
      <c r="Z327" s="75"/>
      <c r="AA327" s="76"/>
      <c r="AB327" s="153"/>
      <c r="AC327" s="153"/>
      <c r="AD327" s="75"/>
      <c r="AE327" s="75"/>
      <c r="AF327" s="75"/>
      <c r="AG327" s="75"/>
      <c r="AH327" s="80">
        <f t="shared" si="0"/>
        <v>0</v>
      </c>
      <c r="AI327" s="81">
        <f>'Март 2020'!AJ327-AH327</f>
        <v>0</v>
      </c>
      <c r="AJ327" s="82">
        <f t="shared" si="1"/>
        <v>0</v>
      </c>
      <c r="AK327" s="83">
        <f>'Март 2020'!AL327+AJ327</f>
        <v>0</v>
      </c>
      <c r="AL327" s="82">
        <f t="shared" si="2"/>
        <v>0</v>
      </c>
      <c r="AM327" s="84">
        <f>'Март 2020'!AN327+AL327</f>
        <v>0</v>
      </c>
      <c r="AN327" s="82">
        <f t="shared" si="3"/>
        <v>0</v>
      </c>
      <c r="AO327" s="85">
        <f>'Март 2020'!AP327+'Апрель 2020'!AN327</f>
        <v>0</v>
      </c>
      <c r="AP327" s="82">
        <f t="shared" si="4"/>
        <v>0</v>
      </c>
      <c r="AQ327" s="86">
        <f>'Март 2020'!AR327+'Апрель 2020'!AP327</f>
        <v>0</v>
      </c>
      <c r="AR327" s="87">
        <f>'Январь 2020'!AW327</f>
        <v>0</v>
      </c>
      <c r="AS327" s="88">
        <f>'Январь 2020'!AX327</f>
        <v>0</v>
      </c>
      <c r="AT327" s="45">
        <f t="shared" si="5"/>
        <v>0</v>
      </c>
    </row>
    <row r="328" spans="1:46" ht="14.25" customHeight="1">
      <c r="A328" s="71">
        <f>'Январь 2020'!A328</f>
        <v>0</v>
      </c>
      <c r="B328" s="72">
        <f>'Январь 2020'!G328</f>
        <v>0</v>
      </c>
      <c r="C328" s="73">
        <f>'Январь 2020'!B328</f>
        <v>0</v>
      </c>
      <c r="D328" s="75"/>
      <c r="E328" s="75"/>
      <c r="F328" s="76"/>
      <c r="G328" s="153"/>
      <c r="H328" s="153"/>
      <c r="I328" s="75"/>
      <c r="J328" s="75"/>
      <c r="K328" s="76"/>
      <c r="L328" s="75"/>
      <c r="M328" s="76"/>
      <c r="N328" s="153"/>
      <c r="O328" s="153"/>
      <c r="P328" s="75"/>
      <c r="Q328" s="75"/>
      <c r="R328" s="75"/>
      <c r="S328" s="75"/>
      <c r="T328" s="76"/>
      <c r="U328" s="153"/>
      <c r="V328" s="153"/>
      <c r="W328" s="153"/>
      <c r="X328" s="75"/>
      <c r="Y328" s="75"/>
      <c r="Z328" s="75"/>
      <c r="AA328" s="76"/>
      <c r="AB328" s="153"/>
      <c r="AC328" s="153"/>
      <c r="AD328" s="75"/>
      <c r="AE328" s="75"/>
      <c r="AF328" s="75"/>
      <c r="AG328" s="75"/>
      <c r="AH328" s="80">
        <f t="shared" si="0"/>
        <v>0</v>
      </c>
      <c r="AI328" s="81">
        <f>'Март 2020'!AJ328-AH328</f>
        <v>0</v>
      </c>
      <c r="AJ328" s="82">
        <f t="shared" si="1"/>
        <v>0</v>
      </c>
      <c r="AK328" s="83">
        <f>'Март 2020'!AL328+AJ328</f>
        <v>0</v>
      </c>
      <c r="AL328" s="82">
        <f t="shared" si="2"/>
        <v>0</v>
      </c>
      <c r="AM328" s="84">
        <f>'Март 2020'!AN328+AL328</f>
        <v>0</v>
      </c>
      <c r="AN328" s="82">
        <f t="shared" si="3"/>
        <v>0</v>
      </c>
      <c r="AO328" s="85">
        <f>'Март 2020'!AP328+'Апрель 2020'!AN328</f>
        <v>0</v>
      </c>
      <c r="AP328" s="82">
        <f t="shared" si="4"/>
        <v>0</v>
      </c>
      <c r="AQ328" s="86">
        <f>'Март 2020'!AR328+'Апрель 2020'!AP328</f>
        <v>0</v>
      </c>
      <c r="AR328" s="87">
        <f>'Январь 2020'!AW328</f>
        <v>0</v>
      </c>
      <c r="AS328" s="88">
        <f>'Январь 2020'!AX328</f>
        <v>0</v>
      </c>
      <c r="AT328" s="45">
        <f t="shared" si="5"/>
        <v>0</v>
      </c>
    </row>
    <row r="329" spans="1:46" ht="14.25" customHeight="1">
      <c r="A329" s="71">
        <f>'Январь 2020'!A329</f>
        <v>0</v>
      </c>
      <c r="B329" s="72">
        <f>'Январь 2020'!G329</f>
        <v>0</v>
      </c>
      <c r="C329" s="73">
        <f>'Январь 2020'!B329</f>
        <v>0</v>
      </c>
      <c r="D329" s="75"/>
      <c r="E329" s="75"/>
      <c r="F329" s="76"/>
      <c r="G329" s="153"/>
      <c r="H329" s="153"/>
      <c r="I329" s="75"/>
      <c r="J329" s="75"/>
      <c r="K329" s="76"/>
      <c r="L329" s="75"/>
      <c r="M329" s="76"/>
      <c r="N329" s="153"/>
      <c r="O329" s="153"/>
      <c r="P329" s="75"/>
      <c r="Q329" s="75"/>
      <c r="R329" s="75"/>
      <c r="S329" s="75"/>
      <c r="T329" s="76"/>
      <c r="U329" s="153"/>
      <c r="V329" s="153"/>
      <c r="W329" s="153"/>
      <c r="X329" s="75"/>
      <c r="Y329" s="75"/>
      <c r="Z329" s="75"/>
      <c r="AA329" s="76"/>
      <c r="AB329" s="153"/>
      <c r="AC329" s="153"/>
      <c r="AD329" s="75"/>
      <c r="AE329" s="75"/>
      <c r="AF329" s="75"/>
      <c r="AG329" s="75"/>
      <c r="AH329" s="80">
        <f t="shared" si="0"/>
        <v>0</v>
      </c>
      <c r="AI329" s="81">
        <f>'Март 2020'!AJ329-AH329</f>
        <v>0</v>
      </c>
      <c r="AJ329" s="82">
        <f t="shared" si="1"/>
        <v>0</v>
      </c>
      <c r="AK329" s="83">
        <f>'Март 2020'!AL329+AJ329</f>
        <v>0</v>
      </c>
      <c r="AL329" s="82">
        <f t="shared" si="2"/>
        <v>0</v>
      </c>
      <c r="AM329" s="84">
        <f>'Март 2020'!AN329+AL329</f>
        <v>0</v>
      </c>
      <c r="AN329" s="82">
        <f t="shared" si="3"/>
        <v>0</v>
      </c>
      <c r="AO329" s="85">
        <f>'Март 2020'!AP329+'Апрель 2020'!AN329</f>
        <v>0</v>
      </c>
      <c r="AP329" s="82">
        <f t="shared" si="4"/>
        <v>0</v>
      </c>
      <c r="AQ329" s="86">
        <f>'Март 2020'!AR329+'Апрель 2020'!AP329</f>
        <v>0</v>
      </c>
      <c r="AR329" s="87">
        <f>'Январь 2020'!AW329</f>
        <v>0</v>
      </c>
      <c r="AS329" s="88">
        <f>'Январь 2020'!AX329</f>
        <v>0</v>
      </c>
      <c r="AT329" s="45">
        <f t="shared" si="5"/>
        <v>0</v>
      </c>
    </row>
    <row r="330" spans="1:46" ht="14.25" customHeight="1">
      <c r="A330" s="71">
        <f>'Январь 2020'!A330</f>
        <v>0</v>
      </c>
      <c r="B330" s="186">
        <f>'Январь 2020'!G330</f>
        <v>0</v>
      </c>
      <c r="C330" s="73">
        <f>'Январь 2020'!B330</f>
        <v>0</v>
      </c>
      <c r="D330" s="78" t="s">
        <v>23</v>
      </c>
      <c r="E330" s="78" t="s">
        <v>23</v>
      </c>
      <c r="F330" s="77" t="s">
        <v>23</v>
      </c>
      <c r="G330" s="153"/>
      <c r="H330" s="153"/>
      <c r="I330" s="75"/>
      <c r="J330" s="75"/>
      <c r="K330" s="76"/>
      <c r="L330" s="75"/>
      <c r="M330" s="76"/>
      <c r="N330" s="153"/>
      <c r="O330" s="153"/>
      <c r="P330" s="75"/>
      <c r="Q330" s="75"/>
      <c r="R330" s="75"/>
      <c r="S330" s="75"/>
      <c r="T330" s="76"/>
      <c r="U330" s="153"/>
      <c r="V330" s="153"/>
      <c r="W330" s="153"/>
      <c r="X330" s="75"/>
      <c r="Y330" s="75"/>
      <c r="Z330" s="75"/>
      <c r="AA330" s="76"/>
      <c r="AB330" s="153"/>
      <c r="AC330" s="153"/>
      <c r="AD330" s="75"/>
      <c r="AE330" s="75"/>
      <c r="AF330" s="75"/>
      <c r="AG330" s="75"/>
      <c r="AH330" s="80">
        <f t="shared" si="0"/>
        <v>3</v>
      </c>
      <c r="AI330" s="81">
        <f>'Март 2020'!AJ330-AH330</f>
        <v>-3</v>
      </c>
      <c r="AJ330" s="82">
        <f t="shared" si="1"/>
        <v>0</v>
      </c>
      <c r="AK330" s="83">
        <f>'Март 2020'!AL330+AJ330</f>
        <v>0</v>
      </c>
      <c r="AL330" s="82">
        <f t="shared" si="2"/>
        <v>0</v>
      </c>
      <c r="AM330" s="84">
        <f>'Март 2020'!AN330+AL330</f>
        <v>0</v>
      </c>
      <c r="AN330" s="82">
        <f t="shared" si="3"/>
        <v>0</v>
      </c>
      <c r="AO330" s="85">
        <f>'Март 2020'!AP330+'Апрель 2020'!AN330</f>
        <v>0</v>
      </c>
      <c r="AP330" s="82">
        <f t="shared" si="4"/>
        <v>0</v>
      </c>
      <c r="AQ330" s="86">
        <f>'Март 2020'!AR330+'Апрель 2020'!AP330</f>
        <v>0</v>
      </c>
      <c r="AR330" s="87">
        <f>'Январь 2020'!AW330</f>
        <v>0</v>
      </c>
      <c r="AS330" s="88">
        <f>'Январь 2020'!AX330</f>
        <v>0</v>
      </c>
      <c r="AT330" s="45">
        <f t="shared" si="5"/>
        <v>0</v>
      </c>
    </row>
    <row r="331" spans="1:46" ht="14.25" customHeight="1">
      <c r="A331" s="71">
        <f>'Январь 2020'!A331</f>
        <v>0</v>
      </c>
      <c r="B331" s="72">
        <f>'Январь 2020'!G331</f>
        <v>0</v>
      </c>
      <c r="C331" s="73">
        <f>'Январь 2020'!B331</f>
        <v>0</v>
      </c>
      <c r="D331" s="75"/>
      <c r="E331" s="75"/>
      <c r="F331" s="76"/>
      <c r="G331" s="153"/>
      <c r="H331" s="153"/>
      <c r="I331" s="75"/>
      <c r="J331" s="75"/>
      <c r="K331" s="76"/>
      <c r="L331" s="75"/>
      <c r="M331" s="76"/>
      <c r="N331" s="153"/>
      <c r="O331" s="153"/>
      <c r="P331" s="75"/>
      <c r="Q331" s="75"/>
      <c r="R331" s="75"/>
      <c r="S331" s="75"/>
      <c r="T331" s="76"/>
      <c r="U331" s="153"/>
      <c r="V331" s="153"/>
      <c r="W331" s="153"/>
      <c r="X331" s="75"/>
      <c r="Y331" s="75"/>
      <c r="Z331" s="75"/>
      <c r="AA331" s="76"/>
      <c r="AB331" s="153"/>
      <c r="AC331" s="153"/>
      <c r="AD331" s="75"/>
      <c r="AE331" s="75"/>
      <c r="AF331" s="75"/>
      <c r="AG331" s="75"/>
      <c r="AH331" s="80">
        <f t="shared" si="0"/>
        <v>0</v>
      </c>
      <c r="AI331" s="81">
        <f>'Март 2020'!AJ331-AH331</f>
        <v>0</v>
      </c>
      <c r="AJ331" s="82">
        <f t="shared" si="1"/>
        <v>0</v>
      </c>
      <c r="AK331" s="83">
        <f>'Март 2020'!AL331+AJ331</f>
        <v>0</v>
      </c>
      <c r="AL331" s="82">
        <f t="shared" si="2"/>
        <v>0</v>
      </c>
      <c r="AM331" s="84">
        <f>'Март 2020'!AN331+AL331</f>
        <v>0</v>
      </c>
      <c r="AN331" s="82">
        <f t="shared" si="3"/>
        <v>0</v>
      </c>
      <c r="AO331" s="85">
        <f>'Март 2020'!AP331+'Апрель 2020'!AN331</f>
        <v>0</v>
      </c>
      <c r="AP331" s="82">
        <f t="shared" si="4"/>
        <v>0</v>
      </c>
      <c r="AQ331" s="86">
        <f>'Март 2020'!AR331+'Апрель 2020'!AP331</f>
        <v>0</v>
      </c>
      <c r="AR331" s="87">
        <f>'Январь 2020'!AW331</f>
        <v>0</v>
      </c>
      <c r="AS331" s="88">
        <f>'Январь 2020'!AX331</f>
        <v>0</v>
      </c>
      <c r="AT331" s="45">
        <f t="shared" si="5"/>
        <v>0</v>
      </c>
    </row>
    <row r="332" spans="1:46" ht="14.25" customHeight="1">
      <c r="A332" s="71">
        <f>'Январь 2020'!A332</f>
        <v>0</v>
      </c>
      <c r="B332" s="72">
        <f>'Январь 2020'!G332</f>
        <v>0</v>
      </c>
      <c r="C332" s="257">
        <f>'Январь 2020'!B332</f>
        <v>0</v>
      </c>
      <c r="D332" s="75"/>
      <c r="E332" s="75"/>
      <c r="F332" s="76"/>
      <c r="G332" s="153"/>
      <c r="H332" s="153"/>
      <c r="I332" s="75"/>
      <c r="J332" s="75"/>
      <c r="K332" s="76"/>
      <c r="L332" s="75"/>
      <c r="M332" s="76"/>
      <c r="N332" s="153"/>
      <c r="O332" s="153"/>
      <c r="P332" s="75"/>
      <c r="Q332" s="75"/>
      <c r="R332" s="75"/>
      <c r="S332" s="75"/>
      <c r="T332" s="76"/>
      <c r="U332" s="153"/>
      <c r="V332" s="153"/>
      <c r="W332" s="153"/>
      <c r="X332" s="75"/>
      <c r="Y332" s="75"/>
      <c r="Z332" s="75"/>
      <c r="AA332" s="76"/>
      <c r="AB332" s="153"/>
      <c r="AC332" s="153"/>
      <c r="AD332" s="75"/>
      <c r="AE332" s="75"/>
      <c r="AF332" s="75"/>
      <c r="AG332" s="75"/>
      <c r="AH332" s="80">
        <f t="shared" si="0"/>
        <v>0</v>
      </c>
      <c r="AI332" s="81">
        <f>'Март 2020'!AJ332-AH332</f>
        <v>0</v>
      </c>
      <c r="AJ332" s="82">
        <f t="shared" si="1"/>
        <v>0</v>
      </c>
      <c r="AK332" s="83">
        <f>'Март 2020'!AL332+AJ332</f>
        <v>0</v>
      </c>
      <c r="AL332" s="82">
        <f t="shared" si="2"/>
        <v>0</v>
      </c>
      <c r="AM332" s="84">
        <f>'Март 2020'!AN332+AL332</f>
        <v>0</v>
      </c>
      <c r="AN332" s="82">
        <f t="shared" si="3"/>
        <v>0</v>
      </c>
      <c r="AO332" s="85">
        <f>'Март 2020'!AP332+'Апрель 2020'!AN332</f>
        <v>0</v>
      </c>
      <c r="AP332" s="82">
        <f t="shared" si="4"/>
        <v>0</v>
      </c>
      <c r="AQ332" s="86">
        <f>'Март 2020'!AR332+'Апрель 2020'!AP332</f>
        <v>0</v>
      </c>
      <c r="AR332" s="87">
        <f>'Январь 2020'!AW332</f>
        <v>0</v>
      </c>
      <c r="AS332" s="88">
        <f>'Январь 2020'!AX332</f>
        <v>0</v>
      </c>
      <c r="AT332" s="45">
        <f t="shared" si="5"/>
        <v>0</v>
      </c>
    </row>
    <row r="333" spans="1:46" ht="14.25" customHeight="1">
      <c r="A333" s="71">
        <f>'Январь 2020'!A333</f>
        <v>0</v>
      </c>
      <c r="B333" s="72">
        <f>'Январь 2020'!G333</f>
        <v>0</v>
      </c>
      <c r="C333" s="257">
        <f>'Январь 2020'!B333</f>
        <v>0</v>
      </c>
      <c r="D333" s="75"/>
      <c r="E333" s="75"/>
      <c r="F333" s="76"/>
      <c r="G333" s="153"/>
      <c r="H333" s="153"/>
      <c r="I333" s="75"/>
      <c r="J333" s="75"/>
      <c r="K333" s="76"/>
      <c r="L333" s="75"/>
      <c r="M333" s="76"/>
      <c r="N333" s="153"/>
      <c r="O333" s="153"/>
      <c r="P333" s="75"/>
      <c r="Q333" s="75"/>
      <c r="R333" s="75"/>
      <c r="S333" s="75"/>
      <c r="T333" s="76"/>
      <c r="U333" s="153"/>
      <c r="V333" s="153"/>
      <c r="W333" s="153"/>
      <c r="X333" s="75"/>
      <c r="Y333" s="75"/>
      <c r="Z333" s="75"/>
      <c r="AA333" s="76"/>
      <c r="AB333" s="153"/>
      <c r="AC333" s="153"/>
      <c r="AD333" s="75"/>
      <c r="AE333" s="75"/>
      <c r="AF333" s="75"/>
      <c r="AG333" s="75"/>
      <c r="AH333" s="80">
        <f t="shared" si="0"/>
        <v>0</v>
      </c>
      <c r="AI333" s="81">
        <f>'Март 2020'!AJ333-AH333</f>
        <v>0</v>
      </c>
      <c r="AJ333" s="82">
        <f t="shared" si="1"/>
        <v>0</v>
      </c>
      <c r="AK333" s="83">
        <f>'Март 2020'!AL333+AJ333</f>
        <v>0</v>
      </c>
      <c r="AL333" s="82">
        <f t="shared" si="2"/>
        <v>0</v>
      </c>
      <c r="AM333" s="84">
        <f>'Март 2020'!AN333+AL333</f>
        <v>0</v>
      </c>
      <c r="AN333" s="82">
        <f t="shared" si="3"/>
        <v>0</v>
      </c>
      <c r="AO333" s="85">
        <f>'Март 2020'!AP333+'Апрель 2020'!AN333</f>
        <v>0</v>
      </c>
      <c r="AP333" s="82">
        <f t="shared" si="4"/>
        <v>0</v>
      </c>
      <c r="AQ333" s="86">
        <f>'Март 2020'!AR333+'Апрель 2020'!AP333</f>
        <v>0</v>
      </c>
      <c r="AR333" s="87">
        <f>'Январь 2020'!AW333</f>
        <v>0</v>
      </c>
      <c r="AS333" s="88">
        <f>'Январь 2020'!AX333</f>
        <v>0</v>
      </c>
      <c r="AT333" s="45">
        <f t="shared" si="5"/>
        <v>0</v>
      </c>
    </row>
    <row r="334" spans="1:46" ht="13.5" customHeight="1">
      <c r="A334" s="71">
        <f>'Январь 2020'!A334</f>
        <v>1</v>
      </c>
      <c r="B334" s="72">
        <f>'Январь 2020'!G334</f>
        <v>0</v>
      </c>
      <c r="C334" s="73">
        <f>'Январь 2020'!B334</f>
        <v>0</v>
      </c>
      <c r="D334" s="75"/>
      <c r="E334" s="75"/>
      <c r="F334" s="76"/>
      <c r="G334" s="153"/>
      <c r="H334" s="153"/>
      <c r="I334" s="75"/>
      <c r="J334" s="75"/>
      <c r="K334" s="76"/>
      <c r="L334" s="75"/>
      <c r="M334" s="76"/>
      <c r="N334" s="153"/>
      <c r="O334" s="153"/>
      <c r="P334" s="75"/>
      <c r="Q334" s="75"/>
      <c r="R334" s="75"/>
      <c r="S334" s="75"/>
      <c r="T334" s="76"/>
      <c r="U334" s="153"/>
      <c r="V334" s="153"/>
      <c r="W334" s="153"/>
      <c r="X334" s="75"/>
      <c r="Y334" s="75"/>
      <c r="Z334" s="75"/>
      <c r="AA334" s="76"/>
      <c r="AB334" s="153"/>
      <c r="AC334" s="153"/>
      <c r="AD334" s="75"/>
      <c r="AE334" s="75"/>
      <c r="AF334" s="75"/>
      <c r="AG334" s="75"/>
      <c r="AH334" s="80">
        <f t="shared" si="0"/>
        <v>0</v>
      </c>
      <c r="AI334" s="81">
        <f>'Март 2020'!AJ334-AH334</f>
        <v>0</v>
      </c>
      <c r="AJ334" s="82">
        <f t="shared" si="1"/>
        <v>0</v>
      </c>
      <c r="AK334" s="83">
        <f>'Март 2020'!AL334+AJ334</f>
        <v>0</v>
      </c>
      <c r="AL334" s="82">
        <f t="shared" si="2"/>
        <v>0</v>
      </c>
      <c r="AM334" s="84">
        <f>'Март 2020'!AN334+AL334</f>
        <v>0</v>
      </c>
      <c r="AN334" s="82">
        <f t="shared" si="3"/>
        <v>0</v>
      </c>
      <c r="AO334" s="85">
        <f>'Март 2020'!AP334+'Апрель 2020'!AN334</f>
        <v>0</v>
      </c>
      <c r="AP334" s="82">
        <f t="shared" si="4"/>
        <v>0</v>
      </c>
      <c r="AQ334" s="86">
        <f>'Март 2020'!AR334+'Апрель 2020'!AP334</f>
        <v>0</v>
      </c>
      <c r="AR334" s="87">
        <f>'Январь 2020'!AW334</f>
        <v>0</v>
      </c>
      <c r="AS334" s="88">
        <f>'Январь 2020'!AX334</f>
        <v>0</v>
      </c>
      <c r="AT334" s="45">
        <f t="shared" si="5"/>
        <v>0</v>
      </c>
    </row>
    <row r="335" spans="1:46" ht="14.25" customHeight="1">
      <c r="A335" s="71">
        <f>'Январь 2020'!A335</f>
        <v>2</v>
      </c>
      <c r="B335" s="72">
        <f>'Январь 2020'!G335</f>
        <v>0</v>
      </c>
      <c r="C335" s="73">
        <f>'Январь 2020'!B335</f>
        <v>0</v>
      </c>
      <c r="D335" s="75"/>
      <c r="E335" s="75"/>
      <c r="F335" s="76"/>
      <c r="G335" s="153"/>
      <c r="H335" s="153"/>
      <c r="I335" s="75"/>
      <c r="J335" s="75"/>
      <c r="K335" s="76"/>
      <c r="L335" s="75"/>
      <c r="M335" s="76"/>
      <c r="N335" s="153"/>
      <c r="O335" s="153"/>
      <c r="P335" s="75"/>
      <c r="Q335" s="75"/>
      <c r="R335" s="75"/>
      <c r="S335" s="75"/>
      <c r="T335" s="76"/>
      <c r="U335" s="153"/>
      <c r="V335" s="153"/>
      <c r="W335" s="153"/>
      <c r="X335" s="75"/>
      <c r="Y335" s="75"/>
      <c r="Z335" s="75"/>
      <c r="AA335" s="76"/>
      <c r="AB335" s="153"/>
      <c r="AC335" s="153"/>
      <c r="AD335" s="75"/>
      <c r="AE335" s="75"/>
      <c r="AF335" s="75"/>
      <c r="AG335" s="75"/>
      <c r="AH335" s="80">
        <f t="shared" si="0"/>
        <v>0</v>
      </c>
      <c r="AI335" s="81">
        <f>'Март 2020'!AJ335-AH335</f>
        <v>0</v>
      </c>
      <c r="AJ335" s="82">
        <f t="shared" si="1"/>
        <v>0</v>
      </c>
      <c r="AK335" s="83">
        <f>'Март 2020'!AL335+AJ335</f>
        <v>0</v>
      </c>
      <c r="AL335" s="82">
        <f t="shared" si="2"/>
        <v>0</v>
      </c>
      <c r="AM335" s="84">
        <f>'Март 2020'!AN335+AL335</f>
        <v>0</v>
      </c>
      <c r="AN335" s="82">
        <f t="shared" si="3"/>
        <v>0</v>
      </c>
      <c r="AO335" s="85">
        <f>'Март 2020'!AP335+'Апрель 2020'!AN335</f>
        <v>0</v>
      </c>
      <c r="AP335" s="82">
        <f t="shared" si="4"/>
        <v>0</v>
      </c>
      <c r="AQ335" s="86">
        <f>'Март 2020'!AR335+'Апрель 2020'!AP335</f>
        <v>0</v>
      </c>
      <c r="AR335" s="87">
        <f>'Январь 2020'!AW335</f>
        <v>0</v>
      </c>
      <c r="AS335" s="88">
        <f>'Январь 2020'!AX335</f>
        <v>0</v>
      </c>
      <c r="AT335" s="45">
        <f t="shared" si="5"/>
        <v>0</v>
      </c>
    </row>
    <row r="336" spans="1:46" ht="14.25" customHeight="1">
      <c r="A336" s="71">
        <f>'Январь 2020'!A336</f>
        <v>3</v>
      </c>
      <c r="B336" s="72">
        <f>'Январь 2020'!G336</f>
        <v>0</v>
      </c>
      <c r="C336" s="73">
        <f>'Январь 2020'!B336</f>
        <v>0</v>
      </c>
      <c r="D336" s="75"/>
      <c r="E336" s="75"/>
      <c r="F336" s="76"/>
      <c r="G336" s="153"/>
      <c r="H336" s="153"/>
      <c r="I336" s="75"/>
      <c r="J336" s="75"/>
      <c r="K336" s="76"/>
      <c r="L336" s="75"/>
      <c r="M336" s="76"/>
      <c r="N336" s="153"/>
      <c r="O336" s="153"/>
      <c r="P336" s="75"/>
      <c r="Q336" s="75"/>
      <c r="R336" s="75"/>
      <c r="S336" s="75"/>
      <c r="T336" s="76"/>
      <c r="U336" s="153"/>
      <c r="V336" s="153"/>
      <c r="W336" s="153"/>
      <c r="X336" s="75"/>
      <c r="Y336" s="75"/>
      <c r="Z336" s="75"/>
      <c r="AA336" s="76"/>
      <c r="AB336" s="153"/>
      <c r="AC336" s="153"/>
      <c r="AD336" s="75"/>
      <c r="AE336" s="75"/>
      <c r="AF336" s="75"/>
      <c r="AG336" s="75"/>
      <c r="AH336" s="80">
        <f t="shared" si="0"/>
        <v>0</v>
      </c>
      <c r="AI336" s="81">
        <f>'Март 2020'!AJ336-AH336</f>
        <v>0</v>
      </c>
      <c r="AJ336" s="82">
        <f t="shared" si="1"/>
        <v>0</v>
      </c>
      <c r="AK336" s="83">
        <f>'Март 2020'!AL336+AJ336</f>
        <v>0</v>
      </c>
      <c r="AL336" s="82">
        <f t="shared" si="2"/>
        <v>0</v>
      </c>
      <c r="AM336" s="84">
        <f>'Март 2020'!AN336+AL336</f>
        <v>0</v>
      </c>
      <c r="AN336" s="82">
        <f t="shared" si="3"/>
        <v>0</v>
      </c>
      <c r="AO336" s="85">
        <f>'Март 2020'!AP336+'Апрель 2020'!AN336</f>
        <v>0</v>
      </c>
      <c r="AP336" s="82">
        <f t="shared" si="4"/>
        <v>0</v>
      </c>
      <c r="AQ336" s="86">
        <f>'Март 2020'!AR336+'Апрель 2020'!AP336</f>
        <v>0</v>
      </c>
      <c r="AR336" s="87">
        <f>'Январь 2020'!AW336</f>
        <v>0</v>
      </c>
      <c r="AS336" s="88">
        <f>'Январь 2020'!AX336</f>
        <v>0</v>
      </c>
      <c r="AT336" s="45">
        <f t="shared" si="5"/>
        <v>0</v>
      </c>
    </row>
    <row r="337" spans="1:46" ht="14.25" customHeight="1">
      <c r="A337" s="71">
        <f>'Январь 2020'!A337</f>
        <v>4</v>
      </c>
      <c r="B337" s="72">
        <f>'Январь 2020'!G337</f>
        <v>0</v>
      </c>
      <c r="C337" s="73">
        <f>'Январь 2020'!B337</f>
        <v>0</v>
      </c>
      <c r="D337" s="75"/>
      <c r="E337" s="75"/>
      <c r="F337" s="76"/>
      <c r="G337" s="153"/>
      <c r="H337" s="153"/>
      <c r="I337" s="75"/>
      <c r="J337" s="75"/>
      <c r="K337" s="76"/>
      <c r="L337" s="75"/>
      <c r="M337" s="76"/>
      <c r="N337" s="153"/>
      <c r="O337" s="153"/>
      <c r="P337" s="75"/>
      <c r="Q337" s="75"/>
      <c r="R337" s="75"/>
      <c r="S337" s="75"/>
      <c r="T337" s="76"/>
      <c r="U337" s="153"/>
      <c r="V337" s="153"/>
      <c r="W337" s="153"/>
      <c r="X337" s="75"/>
      <c r="Y337" s="75"/>
      <c r="Z337" s="75"/>
      <c r="AA337" s="76"/>
      <c r="AB337" s="153"/>
      <c r="AC337" s="153"/>
      <c r="AD337" s="75"/>
      <c r="AE337" s="75"/>
      <c r="AF337" s="75"/>
      <c r="AG337" s="75"/>
      <c r="AH337" s="80">
        <f t="shared" si="0"/>
        <v>0</v>
      </c>
      <c r="AI337" s="81">
        <f>'Март 2020'!AJ337-AH337</f>
        <v>0</v>
      </c>
      <c r="AJ337" s="82">
        <f t="shared" si="1"/>
        <v>0</v>
      </c>
      <c r="AK337" s="83">
        <f>'Март 2020'!AL337+AJ337</f>
        <v>0</v>
      </c>
      <c r="AL337" s="82">
        <f t="shared" si="2"/>
        <v>0</v>
      </c>
      <c r="AM337" s="84">
        <f>'Март 2020'!AN337+AL337</f>
        <v>0</v>
      </c>
      <c r="AN337" s="82">
        <f t="shared" si="3"/>
        <v>0</v>
      </c>
      <c r="AO337" s="85">
        <f>'Март 2020'!AP337+'Апрель 2020'!AN337</f>
        <v>0</v>
      </c>
      <c r="AP337" s="82">
        <f t="shared" si="4"/>
        <v>0</v>
      </c>
      <c r="AQ337" s="86">
        <f>'Март 2020'!AR337+'Апрель 2020'!AP337</f>
        <v>0</v>
      </c>
      <c r="AR337" s="87">
        <f>'Январь 2020'!AW337</f>
        <v>0</v>
      </c>
      <c r="AS337" s="88">
        <f>'Январь 2020'!AX337</f>
        <v>0</v>
      </c>
      <c r="AT337" s="45">
        <f t="shared" si="5"/>
        <v>0</v>
      </c>
    </row>
    <row r="338" spans="1:46" ht="14.25" customHeight="1">
      <c r="A338" s="71">
        <f>'Январь 2020'!A338</f>
        <v>5</v>
      </c>
      <c r="B338" s="72">
        <f>'Январь 2020'!G338</f>
        <v>0</v>
      </c>
      <c r="C338" s="73">
        <f>'Январь 2020'!B338</f>
        <v>0</v>
      </c>
      <c r="D338" s="75"/>
      <c r="E338" s="75"/>
      <c r="F338" s="76"/>
      <c r="G338" s="153"/>
      <c r="H338" s="153"/>
      <c r="I338" s="75"/>
      <c r="J338" s="75"/>
      <c r="K338" s="76"/>
      <c r="L338" s="75"/>
      <c r="M338" s="76"/>
      <c r="N338" s="153"/>
      <c r="O338" s="153"/>
      <c r="P338" s="75"/>
      <c r="Q338" s="75"/>
      <c r="R338" s="75"/>
      <c r="S338" s="75"/>
      <c r="T338" s="76"/>
      <c r="U338" s="153"/>
      <c r="V338" s="153"/>
      <c r="W338" s="153"/>
      <c r="X338" s="75"/>
      <c r="Y338" s="75"/>
      <c r="Z338" s="75"/>
      <c r="AA338" s="76"/>
      <c r="AB338" s="153"/>
      <c r="AC338" s="153"/>
      <c r="AD338" s="75"/>
      <c r="AE338" s="75"/>
      <c r="AF338" s="75"/>
      <c r="AG338" s="75"/>
      <c r="AH338" s="80">
        <f t="shared" si="0"/>
        <v>0</v>
      </c>
      <c r="AI338" s="81">
        <f>'Март 2020'!AJ338-AH338</f>
        <v>0</v>
      </c>
      <c r="AJ338" s="82">
        <f t="shared" si="1"/>
        <v>0</v>
      </c>
      <c r="AK338" s="83">
        <f>'Март 2020'!AL338+AJ338</f>
        <v>0</v>
      </c>
      <c r="AL338" s="82">
        <f t="shared" si="2"/>
        <v>0</v>
      </c>
      <c r="AM338" s="84">
        <f>'Март 2020'!AN338+AL338</f>
        <v>0</v>
      </c>
      <c r="AN338" s="82">
        <f t="shared" si="3"/>
        <v>0</v>
      </c>
      <c r="AO338" s="85">
        <f>'Март 2020'!AP338+'Апрель 2020'!AN338</f>
        <v>0</v>
      </c>
      <c r="AP338" s="82">
        <f t="shared" si="4"/>
        <v>0</v>
      </c>
      <c r="AQ338" s="86">
        <f>'Март 2020'!AR338+'Апрель 2020'!AP338</f>
        <v>0</v>
      </c>
      <c r="AR338" s="87">
        <f>'Январь 2020'!AW338</f>
        <v>0</v>
      </c>
      <c r="AS338" s="88">
        <f>'Январь 2020'!AX338</f>
        <v>0</v>
      </c>
      <c r="AT338" s="45">
        <f t="shared" si="5"/>
        <v>0</v>
      </c>
    </row>
    <row r="339" spans="1:46" ht="14.25" customHeight="1">
      <c r="A339" s="71">
        <f>'Январь 2020'!A339</f>
        <v>6</v>
      </c>
      <c r="B339" s="72">
        <f>'Январь 2020'!G339</f>
        <v>0</v>
      </c>
      <c r="C339" s="73">
        <f>'Январь 2020'!B339</f>
        <v>0</v>
      </c>
      <c r="D339" s="75"/>
      <c r="E339" s="75"/>
      <c r="F339" s="76"/>
      <c r="G339" s="153"/>
      <c r="H339" s="153"/>
      <c r="I339" s="75"/>
      <c r="J339" s="75"/>
      <c r="K339" s="76"/>
      <c r="L339" s="75"/>
      <c r="M339" s="76"/>
      <c r="N339" s="153"/>
      <c r="O339" s="153"/>
      <c r="P339" s="75"/>
      <c r="Q339" s="75"/>
      <c r="R339" s="75"/>
      <c r="S339" s="75"/>
      <c r="T339" s="76"/>
      <c r="U339" s="153"/>
      <c r="V339" s="153"/>
      <c r="W339" s="153"/>
      <c r="X339" s="75"/>
      <c r="Y339" s="75"/>
      <c r="Z339" s="75"/>
      <c r="AA339" s="76"/>
      <c r="AB339" s="153"/>
      <c r="AC339" s="153"/>
      <c r="AD339" s="75"/>
      <c r="AE339" s="75"/>
      <c r="AF339" s="75"/>
      <c r="AG339" s="75"/>
      <c r="AH339" s="80">
        <f t="shared" si="0"/>
        <v>0</v>
      </c>
      <c r="AI339" s="81">
        <f>'Март 2020'!AJ339-AH339</f>
        <v>0</v>
      </c>
      <c r="AJ339" s="82">
        <f t="shared" si="1"/>
        <v>0</v>
      </c>
      <c r="AK339" s="83">
        <f>'Март 2020'!AL339+AJ339</f>
        <v>0</v>
      </c>
      <c r="AL339" s="82">
        <f t="shared" si="2"/>
        <v>0</v>
      </c>
      <c r="AM339" s="84">
        <f>'Март 2020'!AN339+AL339</f>
        <v>0</v>
      </c>
      <c r="AN339" s="82">
        <f t="shared" si="3"/>
        <v>0</v>
      </c>
      <c r="AO339" s="85">
        <f>'Март 2020'!AP339+'Апрель 2020'!AN339</f>
        <v>0</v>
      </c>
      <c r="AP339" s="82">
        <f t="shared" si="4"/>
        <v>0</v>
      </c>
      <c r="AQ339" s="86">
        <f>'Март 2020'!AR339+'Апрель 2020'!AP339</f>
        <v>0</v>
      </c>
      <c r="AR339" s="87">
        <f>'Январь 2020'!AW339</f>
        <v>0</v>
      </c>
      <c r="AS339" s="88">
        <f>'Январь 2020'!AX339</f>
        <v>0</v>
      </c>
      <c r="AT339" s="45">
        <f t="shared" si="5"/>
        <v>0</v>
      </c>
    </row>
    <row r="340" spans="1:46" ht="14.25" customHeight="1">
      <c r="A340" s="71">
        <f>'Январь 2020'!A340</f>
        <v>7</v>
      </c>
      <c r="B340" s="72">
        <f>'Январь 2020'!G340</f>
        <v>0</v>
      </c>
      <c r="C340" s="73">
        <f>'Январь 2020'!B340</f>
        <v>0</v>
      </c>
      <c r="D340" s="75"/>
      <c r="E340" s="75"/>
      <c r="F340" s="76"/>
      <c r="G340" s="153"/>
      <c r="H340" s="153"/>
      <c r="I340" s="75"/>
      <c r="J340" s="75"/>
      <c r="K340" s="76"/>
      <c r="L340" s="75"/>
      <c r="M340" s="76"/>
      <c r="N340" s="153"/>
      <c r="O340" s="153"/>
      <c r="P340" s="75"/>
      <c r="Q340" s="75"/>
      <c r="R340" s="75"/>
      <c r="S340" s="75"/>
      <c r="T340" s="76"/>
      <c r="U340" s="153"/>
      <c r="V340" s="153"/>
      <c r="W340" s="153"/>
      <c r="X340" s="75"/>
      <c r="Y340" s="75"/>
      <c r="Z340" s="75"/>
      <c r="AA340" s="76"/>
      <c r="AB340" s="153"/>
      <c r="AC340" s="153"/>
      <c r="AD340" s="75"/>
      <c r="AE340" s="75"/>
      <c r="AF340" s="75"/>
      <c r="AG340" s="75"/>
      <c r="AH340" s="80">
        <f t="shared" si="0"/>
        <v>0</v>
      </c>
      <c r="AI340" s="81">
        <f>'Март 2020'!AJ340-AH340</f>
        <v>0</v>
      </c>
      <c r="AJ340" s="82">
        <f t="shared" si="1"/>
        <v>0</v>
      </c>
      <c r="AK340" s="83">
        <f>'Март 2020'!AL340+AJ340</f>
        <v>0</v>
      </c>
      <c r="AL340" s="82">
        <f t="shared" si="2"/>
        <v>0</v>
      </c>
      <c r="AM340" s="84">
        <f>'Март 2020'!AN340+AL340</f>
        <v>0</v>
      </c>
      <c r="AN340" s="82">
        <f t="shared" si="3"/>
        <v>0</v>
      </c>
      <c r="AO340" s="85">
        <f>'Март 2020'!AP340+'Апрель 2020'!AN340</f>
        <v>0</v>
      </c>
      <c r="AP340" s="82">
        <f t="shared" si="4"/>
        <v>0</v>
      </c>
      <c r="AQ340" s="86">
        <f>'Март 2020'!AR340+'Апрель 2020'!AP340</f>
        <v>0</v>
      </c>
      <c r="AR340" s="87">
        <f>'Январь 2020'!AW340</f>
        <v>0</v>
      </c>
      <c r="AS340" s="88">
        <f>'Январь 2020'!AX340</f>
        <v>0</v>
      </c>
      <c r="AT340" s="45">
        <f t="shared" si="5"/>
        <v>0</v>
      </c>
    </row>
    <row r="341" spans="1:46" ht="14.25" customHeight="1">
      <c r="A341" s="71">
        <f>'Январь 2020'!A341</f>
        <v>8</v>
      </c>
      <c r="B341" s="72">
        <f>'Январь 2020'!G341</f>
        <v>0</v>
      </c>
      <c r="C341" s="73">
        <f>'Январь 2020'!B341</f>
        <v>0</v>
      </c>
      <c r="D341" s="75"/>
      <c r="E341" s="75"/>
      <c r="F341" s="76"/>
      <c r="G341" s="153"/>
      <c r="H341" s="153"/>
      <c r="I341" s="75"/>
      <c r="J341" s="75"/>
      <c r="K341" s="76"/>
      <c r="L341" s="75"/>
      <c r="M341" s="76"/>
      <c r="N341" s="153"/>
      <c r="O341" s="153"/>
      <c r="P341" s="75"/>
      <c r="Q341" s="75"/>
      <c r="R341" s="75"/>
      <c r="S341" s="75"/>
      <c r="T341" s="76"/>
      <c r="U341" s="153"/>
      <c r="V341" s="153"/>
      <c r="W341" s="153"/>
      <c r="X341" s="75"/>
      <c r="Y341" s="75"/>
      <c r="Z341" s="75"/>
      <c r="AA341" s="76"/>
      <c r="AB341" s="153"/>
      <c r="AC341" s="153"/>
      <c r="AD341" s="75"/>
      <c r="AE341" s="75"/>
      <c r="AF341" s="75"/>
      <c r="AG341" s="75"/>
      <c r="AH341" s="80">
        <f t="shared" si="0"/>
        <v>0</v>
      </c>
      <c r="AI341" s="81">
        <f>'Март 2020'!AJ341-AH341</f>
        <v>0</v>
      </c>
      <c r="AJ341" s="82">
        <f t="shared" si="1"/>
        <v>0</v>
      </c>
      <c r="AK341" s="83">
        <f>'Март 2020'!AL341+AJ341</f>
        <v>0</v>
      </c>
      <c r="AL341" s="82">
        <f t="shared" si="2"/>
        <v>0</v>
      </c>
      <c r="AM341" s="84">
        <f>'Март 2020'!AN341+AL341</f>
        <v>0</v>
      </c>
      <c r="AN341" s="82">
        <f t="shared" si="3"/>
        <v>0</v>
      </c>
      <c r="AO341" s="85">
        <f>'Март 2020'!AP341+'Апрель 2020'!AN341</f>
        <v>0</v>
      </c>
      <c r="AP341" s="82">
        <f t="shared" si="4"/>
        <v>0</v>
      </c>
      <c r="AQ341" s="86">
        <f>'Март 2020'!AR341+'Апрель 2020'!AP341</f>
        <v>0</v>
      </c>
      <c r="AR341" s="87">
        <f>'Январь 2020'!AW341</f>
        <v>0</v>
      </c>
      <c r="AS341" s="88">
        <f>'Январь 2020'!AX341</f>
        <v>0</v>
      </c>
      <c r="AT341" s="45">
        <f t="shared" si="5"/>
        <v>0</v>
      </c>
    </row>
    <row r="342" spans="1:46" ht="14.25" customHeight="1">
      <c r="A342" s="71">
        <f>'Январь 2020'!A342</f>
        <v>9</v>
      </c>
      <c r="B342" s="72">
        <f>'Январь 2020'!G342</f>
        <v>0</v>
      </c>
      <c r="C342" s="73">
        <f>'Январь 2020'!B342</f>
        <v>0</v>
      </c>
      <c r="D342" s="75"/>
      <c r="E342" s="75"/>
      <c r="F342" s="76"/>
      <c r="G342" s="153"/>
      <c r="H342" s="153"/>
      <c r="I342" s="75"/>
      <c r="J342" s="75"/>
      <c r="K342" s="76"/>
      <c r="L342" s="75"/>
      <c r="M342" s="76"/>
      <c r="N342" s="153"/>
      <c r="O342" s="153"/>
      <c r="P342" s="75"/>
      <c r="Q342" s="75"/>
      <c r="R342" s="75"/>
      <c r="S342" s="75"/>
      <c r="T342" s="76"/>
      <c r="U342" s="153"/>
      <c r="V342" s="153"/>
      <c r="W342" s="153"/>
      <c r="X342" s="75"/>
      <c r="Y342" s="75"/>
      <c r="Z342" s="75"/>
      <c r="AA342" s="76"/>
      <c r="AB342" s="153"/>
      <c r="AC342" s="153"/>
      <c r="AD342" s="75"/>
      <c r="AE342" s="75"/>
      <c r="AF342" s="75"/>
      <c r="AG342" s="75"/>
      <c r="AH342" s="80">
        <f t="shared" si="0"/>
        <v>0</v>
      </c>
      <c r="AI342" s="81">
        <f>'Март 2020'!AJ342-AH342</f>
        <v>0</v>
      </c>
      <c r="AJ342" s="82">
        <f t="shared" si="1"/>
        <v>0</v>
      </c>
      <c r="AK342" s="83">
        <f>'Март 2020'!AL342+AJ342</f>
        <v>0</v>
      </c>
      <c r="AL342" s="82">
        <f t="shared" si="2"/>
        <v>0</v>
      </c>
      <c r="AM342" s="84">
        <f>'Март 2020'!AN342+AL342</f>
        <v>0</v>
      </c>
      <c r="AN342" s="82">
        <f t="shared" si="3"/>
        <v>0</v>
      </c>
      <c r="AO342" s="85">
        <f>'Март 2020'!AP342+'Апрель 2020'!AN342</f>
        <v>0</v>
      </c>
      <c r="AP342" s="82">
        <f t="shared" si="4"/>
        <v>0</v>
      </c>
      <c r="AQ342" s="86">
        <f>'Март 2020'!AR342+'Апрель 2020'!AP342</f>
        <v>0</v>
      </c>
      <c r="AR342" s="87">
        <f>'Январь 2020'!AW342</f>
        <v>0</v>
      </c>
      <c r="AS342" s="88">
        <f>'Январь 2020'!AX342</f>
        <v>0</v>
      </c>
      <c r="AT342" s="45">
        <f t="shared" si="5"/>
        <v>0</v>
      </c>
    </row>
    <row r="343" spans="1:46" ht="14.25" customHeight="1">
      <c r="A343" s="71">
        <f>'Январь 2020'!A343</f>
        <v>10</v>
      </c>
      <c r="B343" s="72">
        <f>'Январь 2020'!G343</f>
        <v>0</v>
      </c>
      <c r="C343" s="73">
        <f>'Январь 2020'!B343</f>
        <v>0</v>
      </c>
      <c r="D343" s="75"/>
      <c r="E343" s="75"/>
      <c r="F343" s="76"/>
      <c r="G343" s="153"/>
      <c r="H343" s="153"/>
      <c r="I343" s="75"/>
      <c r="J343" s="75"/>
      <c r="K343" s="76"/>
      <c r="L343" s="75"/>
      <c r="M343" s="76"/>
      <c r="N343" s="153"/>
      <c r="O343" s="153"/>
      <c r="P343" s="75"/>
      <c r="Q343" s="75"/>
      <c r="R343" s="75"/>
      <c r="S343" s="75"/>
      <c r="T343" s="76"/>
      <c r="U343" s="153"/>
      <c r="V343" s="153"/>
      <c r="W343" s="153"/>
      <c r="X343" s="75"/>
      <c r="Y343" s="75"/>
      <c r="Z343" s="75"/>
      <c r="AA343" s="76"/>
      <c r="AB343" s="153"/>
      <c r="AC343" s="153"/>
      <c r="AD343" s="75"/>
      <c r="AE343" s="75"/>
      <c r="AF343" s="75"/>
      <c r="AG343" s="75"/>
      <c r="AH343" s="80">
        <f t="shared" si="0"/>
        <v>0</v>
      </c>
      <c r="AI343" s="81">
        <f>'Март 2020'!AJ343-AH343</f>
        <v>0</v>
      </c>
      <c r="AJ343" s="82">
        <f t="shared" si="1"/>
        <v>0</v>
      </c>
      <c r="AK343" s="83">
        <f>'Март 2020'!AL343+AJ343</f>
        <v>0</v>
      </c>
      <c r="AL343" s="82">
        <f t="shared" si="2"/>
        <v>0</v>
      </c>
      <c r="AM343" s="84">
        <f>'Март 2020'!AN343+AL343</f>
        <v>0</v>
      </c>
      <c r="AN343" s="82">
        <f t="shared" si="3"/>
        <v>0</v>
      </c>
      <c r="AO343" s="85">
        <f>'Март 2020'!AP343+'Апрель 2020'!AN343</f>
        <v>0</v>
      </c>
      <c r="AP343" s="82">
        <f t="shared" si="4"/>
        <v>0</v>
      </c>
      <c r="AQ343" s="86">
        <f>'Март 2020'!AR343+'Апрель 2020'!AP343</f>
        <v>0</v>
      </c>
      <c r="AR343" s="87">
        <f>'Январь 2020'!AW343</f>
        <v>0</v>
      </c>
      <c r="AS343" s="88">
        <f>'Январь 2020'!AX343</f>
        <v>0</v>
      </c>
      <c r="AT343" s="45">
        <f t="shared" si="5"/>
        <v>0</v>
      </c>
    </row>
    <row r="344" spans="1:46" ht="14.25" customHeight="1">
      <c r="A344" s="71">
        <f>'Январь 2020'!A344</f>
        <v>11</v>
      </c>
      <c r="B344" s="72">
        <f>'Январь 2020'!G344</f>
        <v>0</v>
      </c>
      <c r="C344" s="73">
        <f>'Январь 2020'!B344</f>
        <v>0</v>
      </c>
      <c r="D344" s="75"/>
      <c r="E344" s="75"/>
      <c r="F344" s="76"/>
      <c r="G344" s="153"/>
      <c r="H344" s="153"/>
      <c r="I344" s="75"/>
      <c r="J344" s="75"/>
      <c r="K344" s="76"/>
      <c r="L344" s="75"/>
      <c r="M344" s="76"/>
      <c r="N344" s="153"/>
      <c r="O344" s="153"/>
      <c r="P344" s="75"/>
      <c r="Q344" s="75"/>
      <c r="R344" s="75"/>
      <c r="S344" s="75"/>
      <c r="T344" s="76"/>
      <c r="U344" s="153"/>
      <c r="V344" s="153"/>
      <c r="W344" s="153"/>
      <c r="X344" s="75"/>
      <c r="Y344" s="75"/>
      <c r="Z344" s="75"/>
      <c r="AA344" s="76"/>
      <c r="AB344" s="153"/>
      <c r="AC344" s="153"/>
      <c r="AD344" s="75"/>
      <c r="AE344" s="75"/>
      <c r="AF344" s="75"/>
      <c r="AG344" s="75"/>
      <c r="AH344" s="80">
        <f t="shared" si="0"/>
        <v>0</v>
      </c>
      <c r="AI344" s="81">
        <f>'Март 2020'!AJ344-AH344</f>
        <v>0</v>
      </c>
      <c r="AJ344" s="82">
        <f t="shared" si="1"/>
        <v>0</v>
      </c>
      <c r="AK344" s="83">
        <f>'Март 2020'!AL344+AJ344</f>
        <v>0</v>
      </c>
      <c r="AL344" s="82">
        <f t="shared" si="2"/>
        <v>0</v>
      </c>
      <c r="AM344" s="84">
        <f>'Март 2020'!AN344+AL344</f>
        <v>0</v>
      </c>
      <c r="AN344" s="82">
        <f t="shared" si="3"/>
        <v>0</v>
      </c>
      <c r="AO344" s="85">
        <f>'Март 2020'!AP344+'Апрель 2020'!AN344</f>
        <v>0</v>
      </c>
      <c r="AP344" s="82">
        <f t="shared" si="4"/>
        <v>0</v>
      </c>
      <c r="AQ344" s="86">
        <f>'Март 2020'!AR344+'Апрель 2020'!AP344</f>
        <v>0</v>
      </c>
      <c r="AR344" s="87">
        <f>'Январь 2020'!AW344</f>
        <v>0</v>
      </c>
      <c r="AS344" s="88">
        <f>'Январь 2020'!AX344</f>
        <v>0</v>
      </c>
      <c r="AT344" s="45">
        <f t="shared" si="5"/>
        <v>0</v>
      </c>
    </row>
    <row r="345" spans="1:46" ht="14.25" customHeight="1">
      <c r="A345" s="71">
        <f>'Январь 2020'!A345</f>
        <v>12</v>
      </c>
      <c r="B345" s="72">
        <f>'Январь 2020'!G345</f>
        <v>0</v>
      </c>
      <c r="C345" s="73">
        <f>'Январь 2020'!B345</f>
        <v>0</v>
      </c>
      <c r="D345" s="75"/>
      <c r="E345" s="75"/>
      <c r="F345" s="76"/>
      <c r="G345" s="153"/>
      <c r="H345" s="153"/>
      <c r="I345" s="75"/>
      <c r="J345" s="75"/>
      <c r="K345" s="76"/>
      <c r="L345" s="75"/>
      <c r="M345" s="76"/>
      <c r="N345" s="153"/>
      <c r="O345" s="153"/>
      <c r="P345" s="75"/>
      <c r="Q345" s="75"/>
      <c r="R345" s="75"/>
      <c r="S345" s="75"/>
      <c r="T345" s="76"/>
      <c r="U345" s="153"/>
      <c r="V345" s="153"/>
      <c r="W345" s="153"/>
      <c r="X345" s="75"/>
      <c r="Y345" s="75"/>
      <c r="Z345" s="75"/>
      <c r="AA345" s="76"/>
      <c r="AB345" s="153"/>
      <c r="AC345" s="153"/>
      <c r="AD345" s="75"/>
      <c r="AE345" s="75"/>
      <c r="AF345" s="75"/>
      <c r="AG345" s="75"/>
      <c r="AH345" s="80">
        <f t="shared" si="0"/>
        <v>0</v>
      </c>
      <c r="AI345" s="81">
        <f>'Март 2020'!AJ345-AH345</f>
        <v>0</v>
      </c>
      <c r="AJ345" s="82">
        <f t="shared" si="1"/>
        <v>0</v>
      </c>
      <c r="AK345" s="83">
        <f>'Март 2020'!AL345+AJ345</f>
        <v>0</v>
      </c>
      <c r="AL345" s="82">
        <f t="shared" si="2"/>
        <v>0</v>
      </c>
      <c r="AM345" s="84">
        <f>'Март 2020'!AN345+AL345</f>
        <v>0</v>
      </c>
      <c r="AN345" s="82">
        <f t="shared" si="3"/>
        <v>0</v>
      </c>
      <c r="AO345" s="85">
        <f>'Март 2020'!AP345+'Апрель 2020'!AN345</f>
        <v>0</v>
      </c>
      <c r="AP345" s="82">
        <f t="shared" si="4"/>
        <v>0</v>
      </c>
      <c r="AQ345" s="86">
        <f>'Март 2020'!AR345+'Апрель 2020'!AP345</f>
        <v>0</v>
      </c>
      <c r="AR345" s="87">
        <f>'Январь 2020'!AW345</f>
        <v>0</v>
      </c>
      <c r="AS345" s="88">
        <f>'Январь 2020'!AX345</f>
        <v>0</v>
      </c>
      <c r="AT345" s="45">
        <f t="shared" si="5"/>
        <v>0</v>
      </c>
    </row>
    <row r="346" spans="1:46" ht="14.25" customHeight="1">
      <c r="A346" s="71">
        <f>'Январь 2020'!A346</f>
        <v>13</v>
      </c>
      <c r="B346" s="72">
        <f>'Январь 2020'!G346</f>
        <v>0</v>
      </c>
      <c r="C346" s="73">
        <f>'Январь 2020'!B346</f>
        <v>0</v>
      </c>
      <c r="D346" s="75"/>
      <c r="E346" s="75"/>
      <c r="F346" s="76"/>
      <c r="G346" s="153"/>
      <c r="H346" s="153"/>
      <c r="I346" s="75"/>
      <c r="J346" s="75"/>
      <c r="K346" s="76"/>
      <c r="L346" s="75"/>
      <c r="M346" s="76"/>
      <c r="N346" s="153"/>
      <c r="O346" s="153"/>
      <c r="P346" s="75"/>
      <c r="Q346" s="75"/>
      <c r="R346" s="75"/>
      <c r="S346" s="75"/>
      <c r="T346" s="76"/>
      <c r="U346" s="153"/>
      <c r="V346" s="153"/>
      <c r="W346" s="153"/>
      <c r="X346" s="75"/>
      <c r="Y346" s="75"/>
      <c r="Z346" s="75"/>
      <c r="AA346" s="76"/>
      <c r="AB346" s="153"/>
      <c r="AC346" s="153"/>
      <c r="AD346" s="75"/>
      <c r="AE346" s="75"/>
      <c r="AF346" s="75"/>
      <c r="AG346" s="75"/>
      <c r="AH346" s="80">
        <f t="shared" si="0"/>
        <v>0</v>
      </c>
      <c r="AI346" s="81">
        <f>'Март 2020'!AJ346-AH346</f>
        <v>0</v>
      </c>
      <c r="AJ346" s="82">
        <f t="shared" si="1"/>
        <v>0</v>
      </c>
      <c r="AK346" s="83">
        <f>'Март 2020'!AL346+AJ346</f>
        <v>0</v>
      </c>
      <c r="AL346" s="82">
        <f t="shared" si="2"/>
        <v>0</v>
      </c>
      <c r="AM346" s="84">
        <f>'Март 2020'!AN346+AL346</f>
        <v>0</v>
      </c>
      <c r="AN346" s="82">
        <f t="shared" si="3"/>
        <v>0</v>
      </c>
      <c r="AO346" s="85">
        <f>'Март 2020'!AP346+'Апрель 2020'!AN346</f>
        <v>0</v>
      </c>
      <c r="AP346" s="82">
        <f t="shared" si="4"/>
        <v>0</v>
      </c>
      <c r="AQ346" s="86">
        <f>'Март 2020'!AR346+'Апрель 2020'!AP346</f>
        <v>0</v>
      </c>
      <c r="AR346" s="87">
        <f>'Январь 2020'!AW346</f>
        <v>0</v>
      </c>
      <c r="AS346" s="88">
        <f>'Январь 2020'!AX346</f>
        <v>0</v>
      </c>
      <c r="AT346" s="45">
        <f t="shared" si="5"/>
        <v>0</v>
      </c>
    </row>
    <row r="347" spans="1:46" ht="14.25" customHeight="1">
      <c r="A347" s="71">
        <f>'Январь 2020'!A347</f>
        <v>14</v>
      </c>
      <c r="B347" s="72">
        <f>'Январь 2020'!G347</f>
        <v>0</v>
      </c>
      <c r="C347" s="73">
        <f>'Январь 2020'!B347</f>
        <v>0</v>
      </c>
      <c r="D347" s="75"/>
      <c r="E347" s="75"/>
      <c r="F347" s="76"/>
      <c r="G347" s="153"/>
      <c r="H347" s="153"/>
      <c r="I347" s="75"/>
      <c r="J347" s="75"/>
      <c r="K347" s="76"/>
      <c r="L347" s="75"/>
      <c r="M347" s="76"/>
      <c r="N347" s="153"/>
      <c r="O347" s="153"/>
      <c r="P347" s="75"/>
      <c r="Q347" s="75"/>
      <c r="R347" s="75"/>
      <c r="S347" s="75"/>
      <c r="T347" s="76"/>
      <c r="U347" s="153"/>
      <c r="V347" s="153"/>
      <c r="W347" s="153"/>
      <c r="X347" s="75"/>
      <c r="Y347" s="75"/>
      <c r="Z347" s="75"/>
      <c r="AA347" s="76"/>
      <c r="AB347" s="153"/>
      <c r="AC347" s="153"/>
      <c r="AD347" s="75"/>
      <c r="AE347" s="75"/>
      <c r="AF347" s="75"/>
      <c r="AG347" s="75"/>
      <c r="AH347" s="80">
        <f t="shared" si="0"/>
        <v>0</v>
      </c>
      <c r="AI347" s="81">
        <f>'Март 2020'!AJ347-AH347</f>
        <v>0</v>
      </c>
      <c r="AJ347" s="82">
        <f t="shared" si="1"/>
        <v>0</v>
      </c>
      <c r="AK347" s="83">
        <f>'Март 2020'!AL347+AJ347</f>
        <v>0</v>
      </c>
      <c r="AL347" s="82">
        <f t="shared" si="2"/>
        <v>0</v>
      </c>
      <c r="AM347" s="84">
        <f>'Март 2020'!AN347+AL347</f>
        <v>0</v>
      </c>
      <c r="AN347" s="82">
        <f t="shared" si="3"/>
        <v>0</v>
      </c>
      <c r="AO347" s="85">
        <f>'Март 2020'!AP347+'Апрель 2020'!AN347</f>
        <v>0</v>
      </c>
      <c r="AP347" s="82">
        <f t="shared" si="4"/>
        <v>0</v>
      </c>
      <c r="AQ347" s="86">
        <f>'Март 2020'!AR347+'Апрель 2020'!AP347</f>
        <v>0</v>
      </c>
      <c r="AR347" s="87">
        <f>'Январь 2020'!AW347</f>
        <v>0</v>
      </c>
      <c r="AS347" s="88">
        <f>'Январь 2020'!AX347</f>
        <v>0</v>
      </c>
      <c r="AT347" s="45">
        <f t="shared" si="5"/>
        <v>0</v>
      </c>
    </row>
    <row r="348" spans="1:46" ht="14.25" customHeight="1">
      <c r="A348" s="71">
        <f>'Январь 2020'!A348</f>
        <v>15</v>
      </c>
      <c r="B348" s="72">
        <f>'Январь 2020'!G348</f>
        <v>0</v>
      </c>
      <c r="C348" s="73">
        <f>'Январь 2020'!B348</f>
        <v>0</v>
      </c>
      <c r="D348" s="75"/>
      <c r="E348" s="75"/>
      <c r="F348" s="76"/>
      <c r="G348" s="153"/>
      <c r="H348" s="153"/>
      <c r="I348" s="75"/>
      <c r="J348" s="75"/>
      <c r="K348" s="76"/>
      <c r="L348" s="75"/>
      <c r="M348" s="76"/>
      <c r="N348" s="153"/>
      <c r="O348" s="153"/>
      <c r="P348" s="75"/>
      <c r="Q348" s="75"/>
      <c r="R348" s="75"/>
      <c r="S348" s="75"/>
      <c r="T348" s="76"/>
      <c r="U348" s="153"/>
      <c r="V348" s="153"/>
      <c r="W348" s="153"/>
      <c r="X348" s="75"/>
      <c r="Y348" s="75"/>
      <c r="Z348" s="75"/>
      <c r="AA348" s="76"/>
      <c r="AB348" s="153"/>
      <c r="AC348" s="153"/>
      <c r="AD348" s="75"/>
      <c r="AE348" s="75"/>
      <c r="AF348" s="75"/>
      <c r="AG348" s="75"/>
      <c r="AH348" s="80">
        <f t="shared" si="0"/>
        <v>0</v>
      </c>
      <c r="AI348" s="81">
        <f>'Март 2020'!AJ348-AH348</f>
        <v>0</v>
      </c>
      <c r="AJ348" s="82">
        <f t="shared" si="1"/>
        <v>0</v>
      </c>
      <c r="AK348" s="83">
        <f>'Март 2020'!AL348+AJ348</f>
        <v>0</v>
      </c>
      <c r="AL348" s="82">
        <f t="shared" si="2"/>
        <v>0</v>
      </c>
      <c r="AM348" s="84">
        <f>'Март 2020'!AN348+AL348</f>
        <v>0</v>
      </c>
      <c r="AN348" s="82">
        <f t="shared" si="3"/>
        <v>0</v>
      </c>
      <c r="AO348" s="85">
        <f>'Март 2020'!AP348+'Апрель 2020'!AN348</f>
        <v>0</v>
      </c>
      <c r="AP348" s="82">
        <f t="shared" si="4"/>
        <v>0</v>
      </c>
      <c r="AQ348" s="86">
        <f>'Март 2020'!AR348+'Апрель 2020'!AP348</f>
        <v>0</v>
      </c>
      <c r="AR348" s="87">
        <f>'Январь 2020'!AW348</f>
        <v>0</v>
      </c>
      <c r="AS348" s="88">
        <f>'Январь 2020'!AX348</f>
        <v>0</v>
      </c>
      <c r="AT348" s="45">
        <f t="shared" si="5"/>
        <v>0</v>
      </c>
    </row>
    <row r="349" spans="1:46" ht="14.25" customHeight="1">
      <c r="A349" s="71">
        <f>'Январь 2020'!A349</f>
        <v>16</v>
      </c>
      <c r="B349" s="72">
        <f>'Январь 2020'!G349</f>
        <v>0</v>
      </c>
      <c r="C349" s="73">
        <f>'Январь 2020'!B349</f>
        <v>0</v>
      </c>
      <c r="D349" s="75"/>
      <c r="E349" s="75"/>
      <c r="F349" s="76"/>
      <c r="G349" s="153"/>
      <c r="H349" s="153"/>
      <c r="I349" s="75"/>
      <c r="J349" s="75"/>
      <c r="K349" s="76"/>
      <c r="L349" s="75"/>
      <c r="M349" s="76"/>
      <c r="N349" s="153"/>
      <c r="O349" s="153"/>
      <c r="P349" s="75"/>
      <c r="Q349" s="75"/>
      <c r="R349" s="75"/>
      <c r="S349" s="75"/>
      <c r="T349" s="76"/>
      <c r="U349" s="153"/>
      <c r="V349" s="153"/>
      <c r="W349" s="153"/>
      <c r="X349" s="75"/>
      <c r="Y349" s="75"/>
      <c r="Z349" s="75"/>
      <c r="AA349" s="76"/>
      <c r="AB349" s="153"/>
      <c r="AC349" s="153"/>
      <c r="AD349" s="75"/>
      <c r="AE349" s="75"/>
      <c r="AF349" s="75"/>
      <c r="AG349" s="75"/>
      <c r="AH349" s="80">
        <f t="shared" si="0"/>
        <v>0</v>
      </c>
      <c r="AI349" s="81">
        <f>'Март 2020'!AJ349-AH349</f>
        <v>0</v>
      </c>
      <c r="AJ349" s="82">
        <f t="shared" si="1"/>
        <v>0</v>
      </c>
      <c r="AK349" s="83">
        <f>'Март 2020'!AL349+AJ349</f>
        <v>0</v>
      </c>
      <c r="AL349" s="82">
        <f t="shared" si="2"/>
        <v>0</v>
      </c>
      <c r="AM349" s="84">
        <f>'Март 2020'!AN349+AL349</f>
        <v>0</v>
      </c>
      <c r="AN349" s="82">
        <f t="shared" si="3"/>
        <v>0</v>
      </c>
      <c r="AO349" s="85">
        <f>'Март 2020'!AP349+'Апрель 2020'!AN349</f>
        <v>0</v>
      </c>
      <c r="AP349" s="82">
        <f t="shared" si="4"/>
        <v>0</v>
      </c>
      <c r="AQ349" s="86">
        <f>'Март 2020'!AR349+'Апрель 2020'!AP349</f>
        <v>0</v>
      </c>
      <c r="AR349" s="87">
        <f>'Январь 2020'!AW349</f>
        <v>0</v>
      </c>
      <c r="AS349" s="88">
        <f>'Январь 2020'!AX349</f>
        <v>0</v>
      </c>
      <c r="AT349" s="45">
        <f t="shared" si="5"/>
        <v>0</v>
      </c>
    </row>
    <row r="350" spans="1:46" ht="14.25" customHeight="1">
      <c r="A350" s="71">
        <f>'Январь 2020'!A350</f>
        <v>17</v>
      </c>
      <c r="B350" s="72">
        <f>'Январь 2020'!G350</f>
        <v>0</v>
      </c>
      <c r="C350" s="73">
        <f>'Январь 2020'!B350</f>
        <v>0</v>
      </c>
      <c r="D350" s="75"/>
      <c r="E350" s="75"/>
      <c r="F350" s="76"/>
      <c r="G350" s="153"/>
      <c r="H350" s="153"/>
      <c r="I350" s="75"/>
      <c r="J350" s="75"/>
      <c r="K350" s="76"/>
      <c r="L350" s="75"/>
      <c r="M350" s="76"/>
      <c r="N350" s="153"/>
      <c r="O350" s="153"/>
      <c r="P350" s="75"/>
      <c r="Q350" s="75"/>
      <c r="R350" s="75"/>
      <c r="S350" s="75"/>
      <c r="T350" s="76"/>
      <c r="U350" s="153"/>
      <c r="V350" s="153"/>
      <c r="W350" s="153"/>
      <c r="X350" s="75"/>
      <c r="Y350" s="75"/>
      <c r="Z350" s="75"/>
      <c r="AA350" s="76"/>
      <c r="AB350" s="153"/>
      <c r="AC350" s="153"/>
      <c r="AD350" s="75"/>
      <c r="AE350" s="75"/>
      <c r="AF350" s="75"/>
      <c r="AG350" s="75"/>
      <c r="AH350" s="80">
        <f t="shared" si="0"/>
        <v>0</v>
      </c>
      <c r="AI350" s="81">
        <f>'Март 2020'!AJ350-AH350</f>
        <v>0</v>
      </c>
      <c r="AJ350" s="82">
        <f t="shared" si="1"/>
        <v>0</v>
      </c>
      <c r="AK350" s="83">
        <f>'Март 2020'!AL350+AJ350</f>
        <v>0</v>
      </c>
      <c r="AL350" s="82">
        <f t="shared" si="2"/>
        <v>0</v>
      </c>
      <c r="AM350" s="84">
        <f>'Март 2020'!AN350+AL350</f>
        <v>0</v>
      </c>
      <c r="AN350" s="82">
        <f t="shared" si="3"/>
        <v>0</v>
      </c>
      <c r="AO350" s="85">
        <f>'Март 2020'!AP350+'Апрель 2020'!AN350</f>
        <v>0</v>
      </c>
      <c r="AP350" s="82">
        <f t="shared" si="4"/>
        <v>0</v>
      </c>
      <c r="AQ350" s="86">
        <f>'Март 2020'!AR350+'Апрель 2020'!AP350</f>
        <v>0</v>
      </c>
      <c r="AR350" s="87">
        <f>'Январь 2020'!AW350</f>
        <v>0</v>
      </c>
      <c r="AS350" s="88">
        <f>'Январь 2020'!AX350</f>
        <v>0</v>
      </c>
      <c r="AT350" s="45">
        <f t="shared" si="5"/>
        <v>0</v>
      </c>
    </row>
    <row r="351" spans="1:46" ht="14.25" customHeight="1">
      <c r="A351" s="71">
        <f>'Январь 2020'!A351</f>
        <v>18</v>
      </c>
      <c r="B351" s="72">
        <f>'Январь 2020'!G351</f>
        <v>0</v>
      </c>
      <c r="C351" s="73">
        <f>'Январь 2020'!B351</f>
        <v>0</v>
      </c>
      <c r="D351" s="75"/>
      <c r="E351" s="75"/>
      <c r="F351" s="76"/>
      <c r="G351" s="153"/>
      <c r="H351" s="153"/>
      <c r="I351" s="75"/>
      <c r="J351" s="75"/>
      <c r="K351" s="76"/>
      <c r="L351" s="75"/>
      <c r="M351" s="76"/>
      <c r="N351" s="153"/>
      <c r="O351" s="153"/>
      <c r="P351" s="75"/>
      <c r="Q351" s="75"/>
      <c r="R351" s="75"/>
      <c r="S351" s="75"/>
      <c r="T351" s="76"/>
      <c r="U351" s="153"/>
      <c r="V351" s="153"/>
      <c r="W351" s="153"/>
      <c r="X351" s="75"/>
      <c r="Y351" s="75"/>
      <c r="Z351" s="75"/>
      <c r="AA351" s="76"/>
      <c r="AB351" s="153"/>
      <c r="AC351" s="153"/>
      <c r="AD351" s="75"/>
      <c r="AE351" s="75"/>
      <c r="AF351" s="75"/>
      <c r="AG351" s="75"/>
      <c r="AH351" s="80">
        <f t="shared" si="0"/>
        <v>0</v>
      </c>
      <c r="AI351" s="81">
        <f>'Март 2020'!AJ351-AH351</f>
        <v>0</v>
      </c>
      <c r="AJ351" s="82">
        <f t="shared" si="1"/>
        <v>0</v>
      </c>
      <c r="AK351" s="83">
        <f>'Март 2020'!AL351+AJ351</f>
        <v>0</v>
      </c>
      <c r="AL351" s="82">
        <f t="shared" si="2"/>
        <v>0</v>
      </c>
      <c r="AM351" s="84">
        <f>'Март 2020'!AN351+AL351</f>
        <v>0</v>
      </c>
      <c r="AN351" s="82">
        <f t="shared" si="3"/>
        <v>0</v>
      </c>
      <c r="AO351" s="85">
        <f>'Март 2020'!AP351+'Апрель 2020'!AN351</f>
        <v>0</v>
      </c>
      <c r="AP351" s="82">
        <f t="shared" si="4"/>
        <v>0</v>
      </c>
      <c r="AQ351" s="86">
        <f>'Март 2020'!AR351+'Апрель 2020'!AP351</f>
        <v>0</v>
      </c>
      <c r="AR351" s="87">
        <f>'Январь 2020'!AW351</f>
        <v>0</v>
      </c>
      <c r="AS351" s="88">
        <f>'Январь 2020'!AX351</f>
        <v>0</v>
      </c>
      <c r="AT351" s="45">
        <f t="shared" si="5"/>
        <v>0</v>
      </c>
    </row>
    <row r="352" spans="1:46" ht="14.25" customHeight="1">
      <c r="A352" s="71">
        <f>'Январь 2020'!A352</f>
        <v>19</v>
      </c>
      <c r="B352" s="72">
        <f>'Январь 2020'!G352</f>
        <v>0</v>
      </c>
      <c r="C352" s="73">
        <f>'Январь 2020'!B352</f>
        <v>0</v>
      </c>
      <c r="D352" s="75"/>
      <c r="E352" s="75"/>
      <c r="F352" s="76"/>
      <c r="G352" s="153"/>
      <c r="H352" s="153"/>
      <c r="I352" s="75"/>
      <c r="J352" s="75"/>
      <c r="K352" s="76"/>
      <c r="L352" s="75"/>
      <c r="M352" s="76"/>
      <c r="N352" s="153"/>
      <c r="O352" s="153"/>
      <c r="P352" s="75"/>
      <c r="Q352" s="75"/>
      <c r="R352" s="75"/>
      <c r="S352" s="75"/>
      <c r="T352" s="76"/>
      <c r="U352" s="153"/>
      <c r="V352" s="153"/>
      <c r="W352" s="153"/>
      <c r="X352" s="75"/>
      <c r="Y352" s="75"/>
      <c r="Z352" s="75"/>
      <c r="AA352" s="76"/>
      <c r="AB352" s="153"/>
      <c r="AC352" s="153"/>
      <c r="AD352" s="75"/>
      <c r="AE352" s="75"/>
      <c r="AF352" s="75"/>
      <c r="AG352" s="75"/>
      <c r="AH352" s="80">
        <f t="shared" si="0"/>
        <v>0</v>
      </c>
      <c r="AI352" s="81">
        <f>'Март 2020'!AJ352-AH352</f>
        <v>0</v>
      </c>
      <c r="AJ352" s="82">
        <f t="shared" si="1"/>
        <v>0</v>
      </c>
      <c r="AK352" s="83">
        <f>'Март 2020'!AL352+AJ352</f>
        <v>0</v>
      </c>
      <c r="AL352" s="82">
        <f t="shared" si="2"/>
        <v>0</v>
      </c>
      <c r="AM352" s="84">
        <f>'Март 2020'!AN352+AL352</f>
        <v>0</v>
      </c>
      <c r="AN352" s="82">
        <f t="shared" si="3"/>
        <v>0</v>
      </c>
      <c r="AO352" s="85">
        <f>'Март 2020'!AP352+'Апрель 2020'!AN352</f>
        <v>0</v>
      </c>
      <c r="AP352" s="82">
        <f t="shared" si="4"/>
        <v>0</v>
      </c>
      <c r="AQ352" s="86">
        <f>'Март 2020'!AR352+'Апрель 2020'!AP352</f>
        <v>0</v>
      </c>
      <c r="AR352" s="87">
        <f>'Январь 2020'!AW352</f>
        <v>0</v>
      </c>
      <c r="AS352" s="88">
        <f>'Январь 2020'!AX352</f>
        <v>0</v>
      </c>
      <c r="AT352" s="45">
        <f t="shared" si="5"/>
        <v>0</v>
      </c>
    </row>
    <row r="353" spans="1:46" ht="14.25" customHeight="1">
      <c r="A353" s="71">
        <f>'Январь 2020'!A353</f>
        <v>20</v>
      </c>
      <c r="B353" s="72">
        <f>'Январь 2020'!G353</f>
        <v>0</v>
      </c>
      <c r="C353" s="73">
        <f>'Январь 2020'!B353</f>
        <v>0</v>
      </c>
      <c r="D353" s="75"/>
      <c r="E353" s="75"/>
      <c r="F353" s="76"/>
      <c r="G353" s="153"/>
      <c r="H353" s="153"/>
      <c r="I353" s="75"/>
      <c r="J353" s="75"/>
      <c r="K353" s="76"/>
      <c r="L353" s="75"/>
      <c r="M353" s="76"/>
      <c r="N353" s="153"/>
      <c r="O353" s="153"/>
      <c r="P353" s="75"/>
      <c r="Q353" s="75"/>
      <c r="R353" s="75"/>
      <c r="S353" s="75"/>
      <c r="T353" s="76"/>
      <c r="U353" s="153"/>
      <c r="V353" s="153"/>
      <c r="W353" s="153"/>
      <c r="X353" s="75"/>
      <c r="Y353" s="75"/>
      <c r="Z353" s="75"/>
      <c r="AA353" s="76"/>
      <c r="AB353" s="153"/>
      <c r="AC353" s="153"/>
      <c r="AD353" s="75"/>
      <c r="AE353" s="75"/>
      <c r="AF353" s="75"/>
      <c r="AG353" s="75"/>
      <c r="AH353" s="80">
        <f t="shared" si="0"/>
        <v>0</v>
      </c>
      <c r="AI353" s="81">
        <f>'Март 2020'!AJ353-AH353</f>
        <v>0</v>
      </c>
      <c r="AJ353" s="82">
        <f t="shared" si="1"/>
        <v>0</v>
      </c>
      <c r="AK353" s="83">
        <f>'Март 2020'!AL353+AJ353</f>
        <v>0</v>
      </c>
      <c r="AL353" s="82">
        <f t="shared" si="2"/>
        <v>0</v>
      </c>
      <c r="AM353" s="84">
        <f>'Март 2020'!AN353+AL353</f>
        <v>0</v>
      </c>
      <c r="AN353" s="82">
        <f t="shared" si="3"/>
        <v>0</v>
      </c>
      <c r="AO353" s="85">
        <f>'Март 2020'!AP353+'Апрель 2020'!AN353</f>
        <v>0</v>
      </c>
      <c r="AP353" s="82">
        <f t="shared" si="4"/>
        <v>0</v>
      </c>
      <c r="AQ353" s="86">
        <f>'Март 2020'!AR353+'Апрель 2020'!AP353</f>
        <v>0</v>
      </c>
      <c r="AR353" s="87">
        <f>'Январь 2020'!AW353</f>
        <v>0</v>
      </c>
      <c r="AS353" s="88">
        <f>'Январь 2020'!AX353</f>
        <v>0</v>
      </c>
      <c r="AT353" s="45">
        <f t="shared" si="5"/>
        <v>0</v>
      </c>
    </row>
    <row r="354" spans="1:46" ht="14.25" customHeight="1">
      <c r="A354" s="71">
        <f>'Январь 2020'!A354</f>
        <v>0</v>
      </c>
      <c r="B354" s="72">
        <f>'Январь 2020'!G354</f>
        <v>0</v>
      </c>
      <c r="C354" s="257">
        <f>'Январь 2020'!B354</f>
        <v>0</v>
      </c>
      <c r="D354" s="75"/>
      <c r="E354" s="75"/>
      <c r="F354" s="76"/>
      <c r="G354" s="153"/>
      <c r="H354" s="153"/>
      <c r="I354" s="75"/>
      <c r="J354" s="75"/>
      <c r="K354" s="76"/>
      <c r="L354" s="75"/>
      <c r="M354" s="76"/>
      <c r="N354" s="153"/>
      <c r="O354" s="153"/>
      <c r="P354" s="75"/>
      <c r="Q354" s="75"/>
      <c r="R354" s="75"/>
      <c r="S354" s="75"/>
      <c r="T354" s="76"/>
      <c r="U354" s="153"/>
      <c r="V354" s="153"/>
      <c r="W354" s="153"/>
      <c r="X354" s="75"/>
      <c r="Y354" s="75"/>
      <c r="Z354" s="75"/>
      <c r="AA354" s="76"/>
      <c r="AB354" s="153"/>
      <c r="AC354" s="153"/>
      <c r="AD354" s="75"/>
      <c r="AE354" s="75"/>
      <c r="AF354" s="75"/>
      <c r="AG354" s="75"/>
      <c r="AH354" s="80">
        <f t="shared" si="0"/>
        <v>0</v>
      </c>
      <c r="AI354" s="81">
        <f>'Март 2020'!AJ354-AH354</f>
        <v>0</v>
      </c>
      <c r="AJ354" s="82">
        <f t="shared" si="1"/>
        <v>0</v>
      </c>
      <c r="AK354" s="83">
        <f>'Март 2020'!AL354+AJ354</f>
        <v>0</v>
      </c>
      <c r="AL354" s="82">
        <f t="shared" si="2"/>
        <v>0</v>
      </c>
      <c r="AM354" s="84">
        <f>'Март 2020'!AN354+AL354</f>
        <v>0</v>
      </c>
      <c r="AN354" s="82">
        <f t="shared" si="3"/>
        <v>0</v>
      </c>
      <c r="AO354" s="85">
        <f>'Март 2020'!AP354+'Апрель 2020'!AN354</f>
        <v>0</v>
      </c>
      <c r="AP354" s="82">
        <f t="shared" si="4"/>
        <v>0</v>
      </c>
      <c r="AQ354" s="86">
        <f>'Март 2020'!AR354+'Апрель 2020'!AP354</f>
        <v>0</v>
      </c>
      <c r="AR354" s="87">
        <f>'Январь 2020'!AW354</f>
        <v>0</v>
      </c>
      <c r="AS354" s="88">
        <f>'Январь 2020'!AX354</f>
        <v>0</v>
      </c>
      <c r="AT354" s="45">
        <f t="shared" si="5"/>
        <v>0</v>
      </c>
    </row>
    <row r="355" spans="1:46" ht="14.25" customHeight="1">
      <c r="A355" s="71">
        <f>'Январь 2020'!A355</f>
        <v>0</v>
      </c>
      <c r="B355" s="72">
        <f>'Январь 2020'!G355</f>
        <v>0</v>
      </c>
      <c r="C355" s="257">
        <f>'Январь 2020'!B355</f>
        <v>0</v>
      </c>
      <c r="D355" s="75"/>
      <c r="E355" s="75"/>
      <c r="F355" s="76"/>
      <c r="G355" s="153"/>
      <c r="H355" s="153"/>
      <c r="I355" s="75"/>
      <c r="J355" s="75"/>
      <c r="K355" s="76"/>
      <c r="L355" s="75"/>
      <c r="M355" s="76"/>
      <c r="N355" s="153"/>
      <c r="O355" s="153"/>
      <c r="P355" s="75"/>
      <c r="Q355" s="75"/>
      <c r="R355" s="75"/>
      <c r="S355" s="75"/>
      <c r="T355" s="76"/>
      <c r="U355" s="153"/>
      <c r="V355" s="153"/>
      <c r="W355" s="153"/>
      <c r="X355" s="75"/>
      <c r="Y355" s="75"/>
      <c r="Z355" s="75"/>
      <c r="AA355" s="76"/>
      <c r="AB355" s="153"/>
      <c r="AC355" s="153"/>
      <c r="AD355" s="75"/>
      <c r="AE355" s="75"/>
      <c r="AF355" s="75"/>
      <c r="AG355" s="75"/>
      <c r="AH355" s="80">
        <f t="shared" si="0"/>
        <v>0</v>
      </c>
      <c r="AI355" s="81">
        <f>'Март 2020'!AJ355-AH355</f>
        <v>0</v>
      </c>
      <c r="AJ355" s="82">
        <f t="shared" si="1"/>
        <v>0</v>
      </c>
      <c r="AK355" s="83">
        <f>'Март 2020'!AL355+AJ355</f>
        <v>0</v>
      </c>
      <c r="AL355" s="82">
        <f t="shared" si="2"/>
        <v>0</v>
      </c>
      <c r="AM355" s="84">
        <f>'Март 2020'!AN355+AL355</f>
        <v>0</v>
      </c>
      <c r="AN355" s="82">
        <f t="shared" si="3"/>
        <v>0</v>
      </c>
      <c r="AO355" s="85">
        <f>'Март 2020'!AP355+'Апрель 2020'!AN355</f>
        <v>0</v>
      </c>
      <c r="AP355" s="82">
        <f t="shared" si="4"/>
        <v>0</v>
      </c>
      <c r="AQ355" s="86">
        <f>'Март 2020'!AR355+'Апрель 2020'!AP355</f>
        <v>0</v>
      </c>
      <c r="AR355" s="87">
        <f>'Январь 2020'!AW355</f>
        <v>0</v>
      </c>
      <c r="AS355" s="88">
        <f>'Январь 2020'!AX355</f>
        <v>0</v>
      </c>
      <c r="AT355" s="45">
        <f t="shared" si="5"/>
        <v>0</v>
      </c>
    </row>
    <row r="356" spans="1:46" ht="14.25" customHeight="1">
      <c r="A356" s="71">
        <f>'Январь 2020'!A356</f>
        <v>0</v>
      </c>
      <c r="B356" s="72">
        <f>'Январь 2020'!G356</f>
        <v>0</v>
      </c>
      <c r="C356" s="257">
        <f>'Январь 2020'!B356</f>
        <v>0</v>
      </c>
      <c r="D356" s="75"/>
      <c r="E356" s="75"/>
      <c r="F356" s="76"/>
      <c r="G356" s="153"/>
      <c r="H356" s="153"/>
      <c r="I356" s="75"/>
      <c r="J356" s="75"/>
      <c r="K356" s="76"/>
      <c r="L356" s="75"/>
      <c r="M356" s="76"/>
      <c r="N356" s="153"/>
      <c r="O356" s="153"/>
      <c r="P356" s="75"/>
      <c r="Q356" s="75"/>
      <c r="R356" s="75"/>
      <c r="S356" s="75"/>
      <c r="T356" s="76"/>
      <c r="U356" s="153"/>
      <c r="V356" s="153"/>
      <c r="W356" s="153"/>
      <c r="X356" s="75"/>
      <c r="Y356" s="75"/>
      <c r="Z356" s="75"/>
      <c r="AA356" s="76"/>
      <c r="AB356" s="153"/>
      <c r="AC356" s="153"/>
      <c r="AD356" s="75"/>
      <c r="AE356" s="75"/>
      <c r="AF356" s="75"/>
      <c r="AG356" s="75"/>
      <c r="AH356" s="80">
        <f t="shared" si="0"/>
        <v>0</v>
      </c>
      <c r="AI356" s="81">
        <f>'Март 2020'!AJ356-AH356</f>
        <v>0</v>
      </c>
      <c r="AJ356" s="82">
        <f t="shared" si="1"/>
        <v>0</v>
      </c>
      <c r="AK356" s="83">
        <f>'Март 2020'!AL356+AJ356</f>
        <v>0</v>
      </c>
      <c r="AL356" s="82">
        <f t="shared" si="2"/>
        <v>0</v>
      </c>
      <c r="AM356" s="84">
        <f>'Март 2020'!AN356+AL356</f>
        <v>0</v>
      </c>
      <c r="AN356" s="82">
        <f t="shared" si="3"/>
        <v>0</v>
      </c>
      <c r="AO356" s="85">
        <f>'Март 2020'!AP356+'Апрель 2020'!AN356</f>
        <v>0</v>
      </c>
      <c r="AP356" s="82">
        <f t="shared" si="4"/>
        <v>0</v>
      </c>
      <c r="AQ356" s="86">
        <f>'Март 2020'!AR356+'Апрель 2020'!AP356</f>
        <v>0</v>
      </c>
      <c r="AR356" s="87">
        <f>'Январь 2020'!AW356</f>
        <v>0</v>
      </c>
      <c r="AS356" s="88">
        <f>'Январь 2020'!AX356</f>
        <v>0</v>
      </c>
      <c r="AT356" s="45">
        <f t="shared" si="5"/>
        <v>0</v>
      </c>
    </row>
    <row r="357" spans="1:46" ht="14.25" customHeight="1">
      <c r="A357" s="71">
        <f>'Январь 2020'!A357</f>
        <v>0</v>
      </c>
      <c r="B357" s="72">
        <f>'Январь 2020'!G357</f>
        <v>0</v>
      </c>
      <c r="C357" s="257">
        <f>'Январь 2020'!B357</f>
        <v>0</v>
      </c>
      <c r="D357" s="75"/>
      <c r="E357" s="75"/>
      <c r="F357" s="76"/>
      <c r="G357" s="153"/>
      <c r="H357" s="153"/>
      <c r="I357" s="75"/>
      <c r="J357" s="75"/>
      <c r="K357" s="76"/>
      <c r="L357" s="75"/>
      <c r="M357" s="76"/>
      <c r="N357" s="153"/>
      <c r="O357" s="153"/>
      <c r="P357" s="75"/>
      <c r="Q357" s="75"/>
      <c r="R357" s="75"/>
      <c r="S357" s="75"/>
      <c r="T357" s="76"/>
      <c r="U357" s="153"/>
      <c r="V357" s="153"/>
      <c r="W357" s="153"/>
      <c r="X357" s="75"/>
      <c r="Y357" s="75"/>
      <c r="Z357" s="75"/>
      <c r="AA357" s="76"/>
      <c r="AB357" s="153"/>
      <c r="AC357" s="153"/>
      <c r="AD357" s="75"/>
      <c r="AE357" s="75"/>
      <c r="AF357" s="75"/>
      <c r="AG357" s="75"/>
      <c r="AH357" s="80">
        <f t="shared" si="0"/>
        <v>0</v>
      </c>
      <c r="AI357" s="81">
        <f>'Март 2020'!AJ357-AH357</f>
        <v>0</v>
      </c>
      <c r="AJ357" s="82">
        <f t="shared" si="1"/>
        <v>0</v>
      </c>
      <c r="AK357" s="83">
        <f>'Март 2020'!AL357+AJ357</f>
        <v>0</v>
      </c>
      <c r="AL357" s="82">
        <f t="shared" si="2"/>
        <v>0</v>
      </c>
      <c r="AM357" s="84">
        <f>'Март 2020'!AN357+AL357</f>
        <v>0</v>
      </c>
      <c r="AN357" s="82">
        <f t="shared" si="3"/>
        <v>0</v>
      </c>
      <c r="AO357" s="85">
        <f>'Март 2020'!AP357+'Апрель 2020'!AN357</f>
        <v>0</v>
      </c>
      <c r="AP357" s="82">
        <f t="shared" si="4"/>
        <v>0</v>
      </c>
      <c r="AQ357" s="86">
        <f>'Март 2020'!AR357+'Апрель 2020'!AP357</f>
        <v>0</v>
      </c>
      <c r="AR357" s="87">
        <f>'Январь 2020'!AW357</f>
        <v>0</v>
      </c>
      <c r="AS357" s="88">
        <f>'Январь 2020'!AX357</f>
        <v>0</v>
      </c>
      <c r="AT357" s="45">
        <f t="shared" si="5"/>
        <v>0</v>
      </c>
    </row>
    <row r="358" spans="1:46" ht="14.25" customHeight="1">
      <c r="A358" s="71">
        <f>'Январь 2020'!A358</f>
        <v>0</v>
      </c>
      <c r="B358" s="72">
        <f>'Январь 2020'!G358</f>
        <v>0</v>
      </c>
      <c r="C358" s="257">
        <f>'Январь 2020'!B358</f>
        <v>0</v>
      </c>
      <c r="D358" s="75"/>
      <c r="E358" s="75"/>
      <c r="F358" s="76"/>
      <c r="G358" s="153"/>
      <c r="H358" s="153"/>
      <c r="I358" s="75"/>
      <c r="J358" s="75"/>
      <c r="K358" s="76"/>
      <c r="L358" s="75"/>
      <c r="M358" s="76"/>
      <c r="N358" s="153"/>
      <c r="O358" s="153"/>
      <c r="P358" s="75"/>
      <c r="Q358" s="75"/>
      <c r="R358" s="75"/>
      <c r="S358" s="75"/>
      <c r="T358" s="76"/>
      <c r="U358" s="153"/>
      <c r="V358" s="153"/>
      <c r="W358" s="153"/>
      <c r="X358" s="75"/>
      <c r="Y358" s="75"/>
      <c r="Z358" s="75"/>
      <c r="AA358" s="76"/>
      <c r="AB358" s="153"/>
      <c r="AC358" s="153"/>
      <c r="AD358" s="75"/>
      <c r="AE358" s="75"/>
      <c r="AF358" s="75"/>
      <c r="AG358" s="75"/>
      <c r="AH358" s="80">
        <f t="shared" si="0"/>
        <v>0</v>
      </c>
      <c r="AI358" s="81">
        <f>'Март 2020'!AJ358-AH358</f>
        <v>0</v>
      </c>
      <c r="AJ358" s="82">
        <f t="shared" si="1"/>
        <v>0</v>
      </c>
      <c r="AK358" s="83">
        <f>'Март 2020'!AL358+AJ358</f>
        <v>0</v>
      </c>
      <c r="AL358" s="82">
        <f t="shared" si="2"/>
        <v>0</v>
      </c>
      <c r="AM358" s="84">
        <f>'Март 2020'!AN358+AL358</f>
        <v>0</v>
      </c>
      <c r="AN358" s="82">
        <f t="shared" si="3"/>
        <v>0</v>
      </c>
      <c r="AO358" s="85">
        <f>'Март 2020'!AP358+'Апрель 2020'!AN358</f>
        <v>0</v>
      </c>
      <c r="AP358" s="82">
        <f t="shared" si="4"/>
        <v>0</v>
      </c>
      <c r="AQ358" s="86">
        <f>'Март 2020'!AR358+'Апрель 2020'!AP358</f>
        <v>0</v>
      </c>
      <c r="AR358" s="87">
        <f>'Январь 2020'!AW358</f>
        <v>0</v>
      </c>
      <c r="AS358" s="88">
        <f>'Январь 2020'!AX358</f>
        <v>0</v>
      </c>
      <c r="AT358" s="45">
        <f t="shared" si="5"/>
        <v>0</v>
      </c>
    </row>
    <row r="359" spans="1:46" ht="14.25" customHeight="1">
      <c r="A359" s="71">
        <f>'Январь 2020'!A359</f>
        <v>0</v>
      </c>
      <c r="B359" s="72">
        <f>'Январь 2020'!G359</f>
        <v>0</v>
      </c>
      <c r="C359" s="257">
        <f>'Январь 2020'!B359</f>
        <v>0</v>
      </c>
      <c r="D359" s="75"/>
      <c r="E359" s="75"/>
      <c r="F359" s="76"/>
      <c r="G359" s="153"/>
      <c r="H359" s="153"/>
      <c r="I359" s="75"/>
      <c r="J359" s="75"/>
      <c r="K359" s="76"/>
      <c r="L359" s="75"/>
      <c r="M359" s="76"/>
      <c r="N359" s="153"/>
      <c r="O359" s="153"/>
      <c r="P359" s="75"/>
      <c r="Q359" s="75"/>
      <c r="R359" s="75"/>
      <c r="S359" s="75"/>
      <c r="T359" s="76"/>
      <c r="U359" s="153"/>
      <c r="V359" s="153"/>
      <c r="W359" s="153"/>
      <c r="X359" s="75"/>
      <c r="Y359" s="75"/>
      <c r="Z359" s="75"/>
      <c r="AA359" s="76"/>
      <c r="AB359" s="153"/>
      <c r="AC359" s="153"/>
      <c r="AD359" s="75"/>
      <c r="AE359" s="75"/>
      <c r="AF359" s="75"/>
      <c r="AG359" s="75"/>
      <c r="AH359" s="80">
        <f t="shared" si="0"/>
        <v>0</v>
      </c>
      <c r="AI359" s="81">
        <f>'Март 2020'!AJ359-AH359</f>
        <v>0</v>
      </c>
      <c r="AJ359" s="82">
        <f t="shared" si="1"/>
        <v>0</v>
      </c>
      <c r="AK359" s="83">
        <f>'Март 2020'!AL359+AJ359</f>
        <v>0</v>
      </c>
      <c r="AL359" s="82">
        <f t="shared" si="2"/>
        <v>0</v>
      </c>
      <c r="AM359" s="84">
        <f>'Март 2020'!AN359+AL359</f>
        <v>0</v>
      </c>
      <c r="AN359" s="82">
        <f t="shared" si="3"/>
        <v>0</v>
      </c>
      <c r="AO359" s="85">
        <f>'Март 2020'!AP359+'Апрель 2020'!AN359</f>
        <v>0</v>
      </c>
      <c r="AP359" s="82">
        <f t="shared" si="4"/>
        <v>0</v>
      </c>
      <c r="AQ359" s="86">
        <f>'Март 2020'!AR359+'Апрель 2020'!AP359</f>
        <v>0</v>
      </c>
      <c r="AR359" s="87">
        <f>'Январь 2020'!AW359</f>
        <v>0</v>
      </c>
      <c r="AS359" s="88">
        <f>'Январь 2020'!AX359</f>
        <v>0</v>
      </c>
      <c r="AT359" s="45">
        <f t="shared" si="5"/>
        <v>0</v>
      </c>
    </row>
    <row r="360" spans="1:46" ht="14.25" customHeight="1">
      <c r="A360" s="71">
        <f>'Январь 2020'!A360</f>
        <v>0</v>
      </c>
      <c r="B360" s="72">
        <f>'Январь 2020'!G360</f>
        <v>0</v>
      </c>
      <c r="C360" s="257">
        <f>'Январь 2020'!B360</f>
        <v>0</v>
      </c>
      <c r="D360" s="75"/>
      <c r="E360" s="75"/>
      <c r="F360" s="76"/>
      <c r="G360" s="153"/>
      <c r="H360" s="153"/>
      <c r="I360" s="75"/>
      <c r="J360" s="75"/>
      <c r="K360" s="76"/>
      <c r="L360" s="75"/>
      <c r="M360" s="76"/>
      <c r="N360" s="153"/>
      <c r="O360" s="153"/>
      <c r="P360" s="75"/>
      <c r="Q360" s="75"/>
      <c r="R360" s="75"/>
      <c r="S360" s="75"/>
      <c r="T360" s="76"/>
      <c r="U360" s="153"/>
      <c r="V360" s="153"/>
      <c r="W360" s="153"/>
      <c r="X360" s="75"/>
      <c r="Y360" s="75"/>
      <c r="Z360" s="75"/>
      <c r="AA360" s="76"/>
      <c r="AB360" s="153"/>
      <c r="AC360" s="153"/>
      <c r="AD360" s="75"/>
      <c r="AE360" s="75"/>
      <c r="AF360" s="75"/>
      <c r="AG360" s="75"/>
      <c r="AH360" s="80">
        <f t="shared" si="0"/>
        <v>0</v>
      </c>
      <c r="AI360" s="81">
        <f>'Март 2020'!AJ360-AH360</f>
        <v>0</v>
      </c>
      <c r="AJ360" s="82">
        <f t="shared" si="1"/>
        <v>0</v>
      </c>
      <c r="AK360" s="83">
        <f>'Март 2020'!AL360+AJ360</f>
        <v>0</v>
      </c>
      <c r="AL360" s="82">
        <f t="shared" si="2"/>
        <v>0</v>
      </c>
      <c r="AM360" s="84">
        <f>'Март 2020'!AN360+AL360</f>
        <v>0</v>
      </c>
      <c r="AN360" s="82">
        <f t="shared" si="3"/>
        <v>0</v>
      </c>
      <c r="AO360" s="85">
        <f>'Март 2020'!AP360+'Апрель 2020'!AN360</f>
        <v>0</v>
      </c>
      <c r="AP360" s="82">
        <f t="shared" si="4"/>
        <v>0</v>
      </c>
      <c r="AQ360" s="86">
        <f>'Март 2020'!AR360+'Апрель 2020'!AP360</f>
        <v>0</v>
      </c>
      <c r="AR360" s="87">
        <f>'Январь 2020'!AW360</f>
        <v>0</v>
      </c>
      <c r="AS360" s="88">
        <f>'Январь 2020'!AX360</f>
        <v>0</v>
      </c>
      <c r="AT360" s="45">
        <f t="shared" si="5"/>
        <v>0</v>
      </c>
    </row>
    <row r="361" spans="1:46" ht="14.25" customHeight="1">
      <c r="A361" s="71">
        <f>'Январь 2020'!A361</f>
        <v>0</v>
      </c>
      <c r="B361" s="72">
        <f>'Январь 2020'!G361</f>
        <v>0</v>
      </c>
      <c r="C361" s="257">
        <f>'Январь 2020'!B361</f>
        <v>0</v>
      </c>
      <c r="D361" s="75"/>
      <c r="E361" s="75"/>
      <c r="F361" s="76"/>
      <c r="G361" s="153"/>
      <c r="H361" s="153"/>
      <c r="I361" s="75"/>
      <c r="J361" s="75"/>
      <c r="K361" s="76"/>
      <c r="L361" s="75"/>
      <c r="M361" s="76"/>
      <c r="N361" s="153"/>
      <c r="O361" s="153"/>
      <c r="P361" s="75"/>
      <c r="Q361" s="75"/>
      <c r="R361" s="75"/>
      <c r="S361" s="75"/>
      <c r="T361" s="76"/>
      <c r="U361" s="153"/>
      <c r="V361" s="153"/>
      <c r="W361" s="153"/>
      <c r="X361" s="75"/>
      <c r="Y361" s="75"/>
      <c r="Z361" s="75"/>
      <c r="AA361" s="76"/>
      <c r="AB361" s="153"/>
      <c r="AC361" s="153"/>
      <c r="AD361" s="75"/>
      <c r="AE361" s="75"/>
      <c r="AF361" s="75"/>
      <c r="AG361" s="75"/>
      <c r="AH361" s="80">
        <f t="shared" si="0"/>
        <v>0</v>
      </c>
      <c r="AI361" s="81">
        <f>'Март 2020'!AJ361-AH361</f>
        <v>0</v>
      </c>
      <c r="AJ361" s="82">
        <f t="shared" si="1"/>
        <v>0</v>
      </c>
      <c r="AK361" s="83">
        <f>'Март 2020'!AL361+AJ361</f>
        <v>0</v>
      </c>
      <c r="AL361" s="82">
        <f t="shared" si="2"/>
        <v>0</v>
      </c>
      <c r="AM361" s="84">
        <f>'Март 2020'!AN361+AL361</f>
        <v>0</v>
      </c>
      <c r="AN361" s="82">
        <f t="shared" si="3"/>
        <v>0</v>
      </c>
      <c r="AO361" s="85">
        <f>'Март 2020'!AP361+'Апрель 2020'!AN361</f>
        <v>0</v>
      </c>
      <c r="AP361" s="82">
        <f t="shared" si="4"/>
        <v>0</v>
      </c>
      <c r="AQ361" s="86">
        <f>'Март 2020'!AR361+'Апрель 2020'!AP361</f>
        <v>0</v>
      </c>
      <c r="AR361" s="87">
        <f>'Январь 2020'!AW361</f>
        <v>0</v>
      </c>
      <c r="AS361" s="88">
        <f>'Январь 2020'!AX361</f>
        <v>0</v>
      </c>
      <c r="AT361" s="45">
        <f t="shared" si="5"/>
        <v>0</v>
      </c>
    </row>
    <row r="362" spans="1:46" ht="14.25" customHeight="1">
      <c r="A362" s="71">
        <f>'Январь 2020'!A362</f>
        <v>0</v>
      </c>
      <c r="B362" s="72">
        <f>'Январь 2020'!G362</f>
        <v>0</v>
      </c>
      <c r="C362" s="257">
        <f>'Январь 2020'!B362</f>
        <v>0</v>
      </c>
      <c r="D362" s="75"/>
      <c r="E362" s="75"/>
      <c r="F362" s="76"/>
      <c r="G362" s="153"/>
      <c r="H362" s="153"/>
      <c r="I362" s="75"/>
      <c r="J362" s="75"/>
      <c r="K362" s="76"/>
      <c r="L362" s="75"/>
      <c r="M362" s="76"/>
      <c r="N362" s="153"/>
      <c r="O362" s="153"/>
      <c r="P362" s="75"/>
      <c r="Q362" s="75"/>
      <c r="R362" s="75"/>
      <c r="S362" s="75"/>
      <c r="T362" s="76"/>
      <c r="U362" s="153"/>
      <c r="V362" s="153"/>
      <c r="W362" s="153"/>
      <c r="X362" s="75"/>
      <c r="Y362" s="75"/>
      <c r="Z362" s="75"/>
      <c r="AA362" s="76"/>
      <c r="AB362" s="153"/>
      <c r="AC362" s="153"/>
      <c r="AD362" s="75"/>
      <c r="AE362" s="75"/>
      <c r="AF362" s="75"/>
      <c r="AG362" s="75"/>
      <c r="AH362" s="80">
        <f t="shared" si="0"/>
        <v>0</v>
      </c>
      <c r="AI362" s="81">
        <f>'Март 2020'!AJ362-AH362</f>
        <v>0</v>
      </c>
      <c r="AJ362" s="82">
        <f t="shared" si="1"/>
        <v>0</v>
      </c>
      <c r="AK362" s="83">
        <f>'Март 2020'!AL362+AJ362</f>
        <v>0</v>
      </c>
      <c r="AL362" s="82">
        <f t="shared" si="2"/>
        <v>0</v>
      </c>
      <c r="AM362" s="84">
        <f>'Март 2020'!AN362+AL362</f>
        <v>0</v>
      </c>
      <c r="AN362" s="82">
        <f t="shared" si="3"/>
        <v>0</v>
      </c>
      <c r="AO362" s="85">
        <f>'Март 2020'!AP362+'Апрель 2020'!AN362</f>
        <v>0</v>
      </c>
      <c r="AP362" s="82">
        <f t="shared" si="4"/>
        <v>0</v>
      </c>
      <c r="AQ362" s="86">
        <f>'Март 2020'!AR362+'Апрель 2020'!AP362</f>
        <v>0</v>
      </c>
      <c r="AR362" s="87">
        <f>'Январь 2020'!AW362</f>
        <v>0</v>
      </c>
      <c r="AS362" s="88">
        <f>'Январь 2020'!AX362</f>
        <v>0</v>
      </c>
      <c r="AT362" s="45">
        <f t="shared" si="5"/>
        <v>0</v>
      </c>
    </row>
    <row r="363" spans="1:46" ht="14.25" customHeight="1">
      <c r="A363" s="71">
        <f>'Январь 2020'!A363</f>
        <v>0</v>
      </c>
      <c r="B363" s="72">
        <f>'Январь 2020'!G363</f>
        <v>0</v>
      </c>
      <c r="C363" s="257">
        <f>'Январь 2020'!B363</f>
        <v>0</v>
      </c>
      <c r="D363" s="75"/>
      <c r="E363" s="75"/>
      <c r="F363" s="76"/>
      <c r="G363" s="153"/>
      <c r="H363" s="153"/>
      <c r="I363" s="75"/>
      <c r="J363" s="75"/>
      <c r="K363" s="76"/>
      <c r="L363" s="75"/>
      <c r="M363" s="76"/>
      <c r="N363" s="153"/>
      <c r="O363" s="153"/>
      <c r="P363" s="75"/>
      <c r="Q363" s="75"/>
      <c r="R363" s="75"/>
      <c r="S363" s="75"/>
      <c r="T363" s="76"/>
      <c r="U363" s="153"/>
      <c r="V363" s="153"/>
      <c r="W363" s="153"/>
      <c r="X363" s="75"/>
      <c r="Y363" s="75"/>
      <c r="Z363" s="75"/>
      <c r="AA363" s="76"/>
      <c r="AB363" s="153"/>
      <c r="AC363" s="153"/>
      <c r="AD363" s="75"/>
      <c r="AE363" s="75"/>
      <c r="AF363" s="75"/>
      <c r="AG363" s="75"/>
      <c r="AH363" s="80">
        <f t="shared" si="0"/>
        <v>0</v>
      </c>
      <c r="AI363" s="81">
        <f>'Март 2020'!AJ363-AH363</f>
        <v>0</v>
      </c>
      <c r="AJ363" s="82">
        <f t="shared" si="1"/>
        <v>0</v>
      </c>
      <c r="AK363" s="83">
        <f>'Март 2020'!AL363+AJ363</f>
        <v>0</v>
      </c>
      <c r="AL363" s="82">
        <f t="shared" si="2"/>
        <v>0</v>
      </c>
      <c r="AM363" s="84">
        <f>'Март 2020'!AN363+AL363</f>
        <v>0</v>
      </c>
      <c r="AN363" s="82">
        <f t="shared" si="3"/>
        <v>0</v>
      </c>
      <c r="AO363" s="85">
        <f>'Март 2020'!AP363+'Апрель 2020'!AN363</f>
        <v>0</v>
      </c>
      <c r="AP363" s="82">
        <f t="shared" si="4"/>
        <v>0</v>
      </c>
      <c r="AQ363" s="86">
        <f>'Март 2020'!AR363+'Апрель 2020'!AP363</f>
        <v>0</v>
      </c>
      <c r="AR363" s="87">
        <f>'Январь 2020'!AW363</f>
        <v>0</v>
      </c>
      <c r="AS363" s="88">
        <f>'Январь 2020'!AX363</f>
        <v>0</v>
      </c>
      <c r="AT363" s="45">
        <f t="shared" si="5"/>
        <v>0</v>
      </c>
    </row>
    <row r="364" spans="1:46" ht="14.25" customHeight="1">
      <c r="A364" s="71">
        <f>'Январь 2020'!A364</f>
        <v>0</v>
      </c>
      <c r="B364" s="72">
        <f>'Январь 2020'!G364</f>
        <v>0</v>
      </c>
      <c r="C364" s="257">
        <f>'Январь 2020'!B364</f>
        <v>0</v>
      </c>
      <c r="D364" s="75"/>
      <c r="E364" s="75"/>
      <c r="F364" s="76"/>
      <c r="G364" s="153"/>
      <c r="H364" s="153"/>
      <c r="I364" s="75"/>
      <c r="J364" s="75"/>
      <c r="K364" s="76"/>
      <c r="L364" s="75"/>
      <c r="M364" s="76"/>
      <c r="N364" s="153"/>
      <c r="O364" s="153"/>
      <c r="P364" s="75"/>
      <c r="Q364" s="75"/>
      <c r="R364" s="75"/>
      <c r="S364" s="75"/>
      <c r="T364" s="76"/>
      <c r="U364" s="153"/>
      <c r="V364" s="153"/>
      <c r="W364" s="153"/>
      <c r="X364" s="75"/>
      <c r="Y364" s="75"/>
      <c r="Z364" s="75"/>
      <c r="AA364" s="76"/>
      <c r="AB364" s="153"/>
      <c r="AC364" s="153"/>
      <c r="AD364" s="75"/>
      <c r="AE364" s="75"/>
      <c r="AF364" s="75"/>
      <c r="AG364" s="75"/>
      <c r="AH364" s="80">
        <f t="shared" si="0"/>
        <v>0</v>
      </c>
      <c r="AI364" s="81">
        <f>'Март 2020'!AJ364-AH364</f>
        <v>0</v>
      </c>
      <c r="AJ364" s="82">
        <f t="shared" si="1"/>
        <v>0</v>
      </c>
      <c r="AK364" s="83">
        <f>'Март 2020'!AL364+AJ364</f>
        <v>0</v>
      </c>
      <c r="AL364" s="82">
        <f t="shared" si="2"/>
        <v>0</v>
      </c>
      <c r="AM364" s="84">
        <f>'Март 2020'!AN364+AL364</f>
        <v>0</v>
      </c>
      <c r="AN364" s="82">
        <f t="shared" si="3"/>
        <v>0</v>
      </c>
      <c r="AO364" s="85">
        <f>'Март 2020'!AP364+'Апрель 2020'!AN364</f>
        <v>0</v>
      </c>
      <c r="AP364" s="82">
        <f t="shared" si="4"/>
        <v>0</v>
      </c>
      <c r="AQ364" s="86">
        <f>'Март 2020'!AR364+'Апрель 2020'!AP364</f>
        <v>0</v>
      </c>
      <c r="AR364" s="87">
        <f>'Январь 2020'!AW364</f>
        <v>0</v>
      </c>
      <c r="AS364" s="88">
        <f>'Январь 2020'!AX364</f>
        <v>0</v>
      </c>
      <c r="AT364" s="45">
        <f t="shared" si="5"/>
        <v>0</v>
      </c>
    </row>
    <row r="365" spans="1:46" ht="14.25" customHeight="1">
      <c r="A365" s="71">
        <f>'Январь 2020'!A365</f>
        <v>0</v>
      </c>
      <c r="B365" s="72">
        <f>'Январь 2020'!G365</f>
        <v>0</v>
      </c>
      <c r="C365" s="257">
        <f>'Январь 2020'!B365</f>
        <v>0</v>
      </c>
      <c r="D365" s="75"/>
      <c r="E365" s="75"/>
      <c r="F365" s="76"/>
      <c r="G365" s="153"/>
      <c r="H365" s="153"/>
      <c r="I365" s="75"/>
      <c r="J365" s="75"/>
      <c r="K365" s="76"/>
      <c r="L365" s="75"/>
      <c r="M365" s="76"/>
      <c r="N365" s="153"/>
      <c r="O365" s="153"/>
      <c r="P365" s="75"/>
      <c r="Q365" s="75"/>
      <c r="R365" s="75"/>
      <c r="S365" s="75"/>
      <c r="T365" s="76"/>
      <c r="U365" s="153"/>
      <c r="V365" s="153"/>
      <c r="W365" s="153"/>
      <c r="X365" s="75"/>
      <c r="Y365" s="75"/>
      <c r="Z365" s="75"/>
      <c r="AA365" s="76"/>
      <c r="AB365" s="153"/>
      <c r="AC365" s="153"/>
      <c r="AD365" s="75"/>
      <c r="AE365" s="75"/>
      <c r="AF365" s="75"/>
      <c r="AG365" s="75"/>
      <c r="AH365" s="80">
        <f t="shared" si="0"/>
        <v>0</v>
      </c>
      <c r="AI365" s="81">
        <f>'Март 2020'!AJ365-AH365</f>
        <v>0</v>
      </c>
      <c r="AJ365" s="82">
        <f t="shared" si="1"/>
        <v>0</v>
      </c>
      <c r="AK365" s="83">
        <f>'Март 2020'!AL365+AJ365</f>
        <v>0</v>
      </c>
      <c r="AL365" s="82">
        <f t="shared" si="2"/>
        <v>0</v>
      </c>
      <c r="AM365" s="84">
        <f>'Март 2020'!AN365+AL365</f>
        <v>0</v>
      </c>
      <c r="AN365" s="82">
        <f t="shared" si="3"/>
        <v>0</v>
      </c>
      <c r="AO365" s="85">
        <f>'Март 2020'!AP365+'Апрель 2020'!AN365</f>
        <v>0</v>
      </c>
      <c r="AP365" s="82">
        <f t="shared" si="4"/>
        <v>0</v>
      </c>
      <c r="AQ365" s="86">
        <f>'Март 2020'!AR365+'Апрель 2020'!AP365</f>
        <v>0</v>
      </c>
      <c r="AR365" s="87">
        <f>'Январь 2020'!AW365</f>
        <v>0</v>
      </c>
      <c r="AS365" s="88">
        <f>'Январь 2020'!AX365</f>
        <v>0</v>
      </c>
      <c r="AT365" s="45">
        <f t="shared" si="5"/>
        <v>0</v>
      </c>
    </row>
    <row r="366" spans="1:46" ht="14.25" customHeight="1">
      <c r="A366" s="71">
        <f>'Январь 2020'!A366</f>
        <v>0</v>
      </c>
      <c r="B366" s="72">
        <f>'Январь 2020'!G366</f>
        <v>0</v>
      </c>
      <c r="C366" s="257">
        <f>'Январь 2020'!B366</f>
        <v>0</v>
      </c>
      <c r="D366" s="75"/>
      <c r="E366" s="75"/>
      <c r="F366" s="76"/>
      <c r="G366" s="153"/>
      <c r="H366" s="153"/>
      <c r="I366" s="75"/>
      <c r="J366" s="75"/>
      <c r="K366" s="76"/>
      <c r="L366" s="75"/>
      <c r="M366" s="76"/>
      <c r="N366" s="153"/>
      <c r="O366" s="153"/>
      <c r="P366" s="75"/>
      <c r="Q366" s="75"/>
      <c r="R366" s="75"/>
      <c r="S366" s="75"/>
      <c r="T366" s="76"/>
      <c r="U366" s="153"/>
      <c r="V366" s="153"/>
      <c r="W366" s="153"/>
      <c r="X366" s="75"/>
      <c r="Y366" s="75"/>
      <c r="Z366" s="75"/>
      <c r="AA366" s="76"/>
      <c r="AB366" s="153"/>
      <c r="AC366" s="153"/>
      <c r="AD366" s="75"/>
      <c r="AE366" s="75"/>
      <c r="AF366" s="75"/>
      <c r="AG366" s="75"/>
      <c r="AH366" s="80">
        <f t="shared" si="0"/>
        <v>0</v>
      </c>
      <c r="AI366" s="81">
        <f>'Март 2020'!AJ366-AH366</f>
        <v>0</v>
      </c>
      <c r="AJ366" s="82">
        <f t="shared" si="1"/>
        <v>0</v>
      </c>
      <c r="AK366" s="83">
        <f>'Март 2020'!AL366+AJ366</f>
        <v>0</v>
      </c>
      <c r="AL366" s="82">
        <f t="shared" si="2"/>
        <v>0</v>
      </c>
      <c r="AM366" s="84">
        <f>'Март 2020'!AN366+AL366</f>
        <v>0</v>
      </c>
      <c r="AN366" s="82">
        <f t="shared" si="3"/>
        <v>0</v>
      </c>
      <c r="AO366" s="85">
        <f>'Март 2020'!AP366+'Апрель 2020'!AN366</f>
        <v>0</v>
      </c>
      <c r="AP366" s="82">
        <f t="shared" si="4"/>
        <v>0</v>
      </c>
      <c r="AQ366" s="86">
        <f>'Март 2020'!AR366+'Апрель 2020'!AP366</f>
        <v>0</v>
      </c>
      <c r="AR366" s="87">
        <f>'Январь 2020'!AW366</f>
        <v>0</v>
      </c>
      <c r="AS366" s="88">
        <f>'Январь 2020'!AX366</f>
        <v>0</v>
      </c>
      <c r="AT366" s="45">
        <f t="shared" si="5"/>
        <v>0</v>
      </c>
    </row>
    <row r="367" spans="1:46" ht="14.25" customHeight="1">
      <c r="A367" s="71">
        <f>'Январь 2020'!A367</f>
        <v>0</v>
      </c>
      <c r="B367" s="72">
        <f>'Январь 2020'!G367</f>
        <v>0</v>
      </c>
      <c r="C367" s="257">
        <f>'Январь 2020'!B367</f>
        <v>0</v>
      </c>
      <c r="D367" s="75"/>
      <c r="E367" s="75"/>
      <c r="F367" s="76"/>
      <c r="G367" s="153"/>
      <c r="H367" s="153"/>
      <c r="I367" s="75"/>
      <c r="J367" s="75"/>
      <c r="K367" s="76"/>
      <c r="L367" s="75"/>
      <c r="M367" s="76"/>
      <c r="N367" s="153"/>
      <c r="O367" s="153"/>
      <c r="P367" s="75"/>
      <c r="Q367" s="75"/>
      <c r="R367" s="75"/>
      <c r="S367" s="75"/>
      <c r="T367" s="76"/>
      <c r="U367" s="153"/>
      <c r="V367" s="153"/>
      <c r="W367" s="153"/>
      <c r="X367" s="75"/>
      <c r="Y367" s="75"/>
      <c r="Z367" s="75"/>
      <c r="AA367" s="76"/>
      <c r="AB367" s="153"/>
      <c r="AC367" s="153"/>
      <c r="AD367" s="75"/>
      <c r="AE367" s="75"/>
      <c r="AF367" s="75"/>
      <c r="AG367" s="75"/>
      <c r="AH367" s="80">
        <f t="shared" si="0"/>
        <v>0</v>
      </c>
      <c r="AI367" s="81">
        <f>'Март 2020'!AJ367-AH367</f>
        <v>0</v>
      </c>
      <c r="AJ367" s="82">
        <f t="shared" si="1"/>
        <v>0</v>
      </c>
      <c r="AK367" s="83">
        <f>'Март 2020'!AL367+AJ367</f>
        <v>0</v>
      </c>
      <c r="AL367" s="82">
        <f t="shared" si="2"/>
        <v>0</v>
      </c>
      <c r="AM367" s="84">
        <f>'Март 2020'!AN367+AL367</f>
        <v>0</v>
      </c>
      <c r="AN367" s="82">
        <f t="shared" si="3"/>
        <v>0</v>
      </c>
      <c r="AO367" s="85">
        <f>'Март 2020'!AP367+'Апрель 2020'!AN367</f>
        <v>0</v>
      </c>
      <c r="AP367" s="82">
        <f t="shared" si="4"/>
        <v>0</v>
      </c>
      <c r="AQ367" s="86">
        <f>'Март 2020'!AR367+'Апрель 2020'!AP367</f>
        <v>0</v>
      </c>
      <c r="AR367" s="87">
        <f>'Январь 2020'!AW367</f>
        <v>0</v>
      </c>
      <c r="AS367" s="88">
        <f>'Январь 2020'!AX367</f>
        <v>0</v>
      </c>
      <c r="AT367" s="45">
        <f t="shared" si="5"/>
        <v>0</v>
      </c>
    </row>
    <row r="368" spans="1:46" ht="14.25" customHeight="1">
      <c r="A368" s="71">
        <f>'Январь 2020'!A368</f>
        <v>0</v>
      </c>
      <c r="B368" s="72">
        <f>'Январь 2020'!G368</f>
        <v>0</v>
      </c>
      <c r="C368" s="257">
        <f>'Январь 2020'!B368</f>
        <v>0</v>
      </c>
      <c r="D368" s="75"/>
      <c r="E368" s="75"/>
      <c r="F368" s="76"/>
      <c r="G368" s="153"/>
      <c r="H368" s="153"/>
      <c r="I368" s="75"/>
      <c r="J368" s="75"/>
      <c r="K368" s="76"/>
      <c r="L368" s="75"/>
      <c r="M368" s="76"/>
      <c r="N368" s="153"/>
      <c r="O368" s="153"/>
      <c r="P368" s="75"/>
      <c r="Q368" s="75"/>
      <c r="R368" s="75"/>
      <c r="S368" s="75"/>
      <c r="T368" s="76"/>
      <c r="U368" s="153"/>
      <c r="V368" s="153"/>
      <c r="W368" s="153"/>
      <c r="X368" s="75"/>
      <c r="Y368" s="75"/>
      <c r="Z368" s="75"/>
      <c r="AA368" s="76"/>
      <c r="AB368" s="153"/>
      <c r="AC368" s="153"/>
      <c r="AD368" s="75"/>
      <c r="AE368" s="75"/>
      <c r="AF368" s="75"/>
      <c r="AG368" s="75"/>
      <c r="AH368" s="80">
        <f t="shared" si="0"/>
        <v>0</v>
      </c>
      <c r="AI368" s="81">
        <f>'Март 2020'!AJ368-AH368</f>
        <v>0</v>
      </c>
      <c r="AJ368" s="82">
        <f t="shared" si="1"/>
        <v>0</v>
      </c>
      <c r="AK368" s="83">
        <f>'Март 2020'!AL368+AJ368</f>
        <v>0</v>
      </c>
      <c r="AL368" s="82">
        <f t="shared" si="2"/>
        <v>0</v>
      </c>
      <c r="AM368" s="84">
        <f>'Март 2020'!AN368+AL368</f>
        <v>0</v>
      </c>
      <c r="AN368" s="82">
        <f t="shared" si="3"/>
        <v>0</v>
      </c>
      <c r="AO368" s="85">
        <f>'Март 2020'!AP368+'Апрель 2020'!AN368</f>
        <v>0</v>
      </c>
      <c r="AP368" s="82">
        <f t="shared" si="4"/>
        <v>0</v>
      </c>
      <c r="AQ368" s="86">
        <f>'Март 2020'!AR368+'Апрель 2020'!AP368</f>
        <v>0</v>
      </c>
      <c r="AR368" s="87">
        <f>'Январь 2020'!AW368</f>
        <v>0</v>
      </c>
      <c r="AS368" s="88">
        <f>'Январь 2020'!AX368</f>
        <v>0</v>
      </c>
      <c r="AT368" s="45">
        <f t="shared" si="5"/>
        <v>0</v>
      </c>
    </row>
    <row r="369" spans="1:46" ht="14.25" customHeight="1">
      <c r="A369" s="71">
        <f>'Январь 2020'!A369</f>
        <v>0</v>
      </c>
      <c r="B369" s="72">
        <f>'Январь 2020'!G369</f>
        <v>0</v>
      </c>
      <c r="C369" s="257">
        <f>'Январь 2020'!B369</f>
        <v>0</v>
      </c>
      <c r="D369" s="75"/>
      <c r="E369" s="75"/>
      <c r="F369" s="76"/>
      <c r="G369" s="153"/>
      <c r="H369" s="153"/>
      <c r="I369" s="75"/>
      <c r="J369" s="75"/>
      <c r="K369" s="76"/>
      <c r="L369" s="75"/>
      <c r="M369" s="76"/>
      <c r="N369" s="153"/>
      <c r="O369" s="153"/>
      <c r="P369" s="75"/>
      <c r="Q369" s="75"/>
      <c r="R369" s="75"/>
      <c r="S369" s="75"/>
      <c r="T369" s="76"/>
      <c r="U369" s="153"/>
      <c r="V369" s="153"/>
      <c r="W369" s="153"/>
      <c r="X369" s="75"/>
      <c r="Y369" s="75"/>
      <c r="Z369" s="75"/>
      <c r="AA369" s="76"/>
      <c r="AB369" s="153"/>
      <c r="AC369" s="153"/>
      <c r="AD369" s="75"/>
      <c r="AE369" s="75"/>
      <c r="AF369" s="75"/>
      <c r="AG369" s="75"/>
      <c r="AH369" s="80">
        <f t="shared" si="0"/>
        <v>0</v>
      </c>
      <c r="AI369" s="81">
        <f>'Март 2020'!AJ369-AH369</f>
        <v>0</v>
      </c>
      <c r="AJ369" s="82">
        <f t="shared" si="1"/>
        <v>0</v>
      </c>
      <c r="AK369" s="83">
        <f>'Март 2020'!AL369+AJ369</f>
        <v>0</v>
      </c>
      <c r="AL369" s="82">
        <f t="shared" si="2"/>
        <v>0</v>
      </c>
      <c r="AM369" s="84">
        <f>'Март 2020'!AN369+AL369</f>
        <v>0</v>
      </c>
      <c r="AN369" s="82">
        <f t="shared" si="3"/>
        <v>0</v>
      </c>
      <c r="AO369" s="85">
        <f>'Март 2020'!AP369+'Апрель 2020'!AN369</f>
        <v>0</v>
      </c>
      <c r="AP369" s="82">
        <f t="shared" si="4"/>
        <v>0</v>
      </c>
      <c r="AQ369" s="86">
        <f>'Март 2020'!AR369+'Апрель 2020'!AP369</f>
        <v>0</v>
      </c>
      <c r="AR369" s="87">
        <f>'Январь 2020'!AW369</f>
        <v>0</v>
      </c>
      <c r="AS369" s="88">
        <f>'Январь 2020'!AX369</f>
        <v>0</v>
      </c>
      <c r="AT369" s="45">
        <f t="shared" si="5"/>
        <v>0</v>
      </c>
    </row>
    <row r="370" spans="1:46" ht="14.25" customHeight="1">
      <c r="A370" s="71">
        <f>'Январь 2020'!A370</f>
        <v>0</v>
      </c>
      <c r="B370" s="72">
        <f>'Январь 2020'!G370</f>
        <v>0</v>
      </c>
      <c r="C370" s="257">
        <f>'Январь 2020'!B370</f>
        <v>0</v>
      </c>
      <c r="D370" s="75"/>
      <c r="E370" s="75"/>
      <c r="F370" s="76"/>
      <c r="G370" s="153"/>
      <c r="H370" s="153"/>
      <c r="I370" s="75"/>
      <c r="J370" s="75"/>
      <c r="K370" s="76"/>
      <c r="L370" s="75"/>
      <c r="M370" s="76"/>
      <c r="N370" s="153"/>
      <c r="O370" s="153"/>
      <c r="P370" s="75"/>
      <c r="Q370" s="75"/>
      <c r="R370" s="75"/>
      <c r="S370" s="75"/>
      <c r="T370" s="76"/>
      <c r="U370" s="153"/>
      <c r="V370" s="153"/>
      <c r="W370" s="153"/>
      <c r="X370" s="75"/>
      <c r="Y370" s="75"/>
      <c r="Z370" s="75"/>
      <c r="AA370" s="76"/>
      <c r="AB370" s="153"/>
      <c r="AC370" s="153"/>
      <c r="AD370" s="75"/>
      <c r="AE370" s="75"/>
      <c r="AF370" s="75"/>
      <c r="AG370" s="75"/>
      <c r="AH370" s="80">
        <f t="shared" si="0"/>
        <v>0</v>
      </c>
      <c r="AI370" s="81">
        <f>'Март 2020'!AJ370-AH370</f>
        <v>0</v>
      </c>
      <c r="AJ370" s="82">
        <f t="shared" si="1"/>
        <v>0</v>
      </c>
      <c r="AK370" s="83">
        <f>'Март 2020'!AL370+AJ370</f>
        <v>0</v>
      </c>
      <c r="AL370" s="82">
        <f t="shared" si="2"/>
        <v>0</v>
      </c>
      <c r="AM370" s="84">
        <f>'Март 2020'!AN370+AL370</f>
        <v>0</v>
      </c>
      <c r="AN370" s="82">
        <f t="shared" si="3"/>
        <v>0</v>
      </c>
      <c r="AO370" s="85">
        <f>'Март 2020'!AP370+'Апрель 2020'!AN370</f>
        <v>0</v>
      </c>
      <c r="AP370" s="82">
        <f t="shared" si="4"/>
        <v>0</v>
      </c>
      <c r="AQ370" s="86">
        <f>'Март 2020'!AR370+'Апрель 2020'!AP370</f>
        <v>0</v>
      </c>
      <c r="AR370" s="87">
        <f>'Январь 2020'!AW370</f>
        <v>0</v>
      </c>
      <c r="AS370" s="88">
        <f>'Январь 2020'!AX370</f>
        <v>0</v>
      </c>
      <c r="AT370" s="45">
        <f t="shared" si="5"/>
        <v>0</v>
      </c>
    </row>
    <row r="371" spans="1:46" ht="14.25" customHeight="1">
      <c r="A371" s="71">
        <f>'Январь 2020'!A371</f>
        <v>0</v>
      </c>
      <c r="B371" s="72">
        <f>'Январь 2020'!G371</f>
        <v>0</v>
      </c>
      <c r="C371" s="257">
        <f>'Январь 2020'!B371</f>
        <v>0</v>
      </c>
      <c r="D371" s="75"/>
      <c r="E371" s="75"/>
      <c r="F371" s="76"/>
      <c r="G371" s="153"/>
      <c r="H371" s="153"/>
      <c r="I371" s="75"/>
      <c r="J371" s="75"/>
      <c r="K371" s="76"/>
      <c r="L371" s="75"/>
      <c r="M371" s="76"/>
      <c r="N371" s="153"/>
      <c r="O371" s="153"/>
      <c r="P371" s="75"/>
      <c r="Q371" s="75"/>
      <c r="R371" s="75"/>
      <c r="S371" s="75"/>
      <c r="T371" s="76"/>
      <c r="U371" s="153"/>
      <c r="V371" s="153"/>
      <c r="W371" s="153"/>
      <c r="X371" s="75"/>
      <c r="Y371" s="75"/>
      <c r="Z371" s="75"/>
      <c r="AA371" s="76"/>
      <c r="AB371" s="153"/>
      <c r="AC371" s="153"/>
      <c r="AD371" s="75"/>
      <c r="AE371" s="75"/>
      <c r="AF371" s="75"/>
      <c r="AG371" s="75"/>
      <c r="AH371" s="80">
        <f t="shared" si="0"/>
        <v>0</v>
      </c>
      <c r="AI371" s="81">
        <f>'Март 2020'!AJ371-AH371</f>
        <v>0</v>
      </c>
      <c r="AJ371" s="82">
        <f t="shared" si="1"/>
        <v>0</v>
      </c>
      <c r="AK371" s="83">
        <f>'Март 2020'!AL371+AJ371</f>
        <v>0</v>
      </c>
      <c r="AL371" s="82">
        <f t="shared" si="2"/>
        <v>0</v>
      </c>
      <c r="AM371" s="84">
        <f>'Март 2020'!AN371+AL371</f>
        <v>0</v>
      </c>
      <c r="AN371" s="82">
        <f t="shared" si="3"/>
        <v>0</v>
      </c>
      <c r="AO371" s="85">
        <f>'Март 2020'!AP371+'Апрель 2020'!AN371</f>
        <v>0</v>
      </c>
      <c r="AP371" s="82">
        <f t="shared" si="4"/>
        <v>0</v>
      </c>
      <c r="AQ371" s="86">
        <f>'Март 2020'!AR371+'Апрель 2020'!AP371</f>
        <v>0</v>
      </c>
      <c r="AR371" s="87">
        <f>'Январь 2020'!AW371</f>
        <v>0</v>
      </c>
      <c r="AS371" s="88">
        <f>'Январь 2020'!AX371</f>
        <v>0</v>
      </c>
      <c r="AT371" s="45">
        <f t="shared" si="5"/>
        <v>0</v>
      </c>
    </row>
    <row r="372" spans="1:46" ht="14.25" customHeight="1">
      <c r="A372" s="71">
        <f>'Январь 2020'!A372</f>
        <v>0</v>
      </c>
      <c r="B372" s="72">
        <f>'Январь 2020'!G372</f>
        <v>0</v>
      </c>
      <c r="C372" s="257">
        <f>'Январь 2020'!B372</f>
        <v>0</v>
      </c>
      <c r="D372" s="75"/>
      <c r="E372" s="75"/>
      <c r="F372" s="76"/>
      <c r="G372" s="153"/>
      <c r="H372" s="153"/>
      <c r="I372" s="75"/>
      <c r="J372" s="75"/>
      <c r="K372" s="76"/>
      <c r="L372" s="75"/>
      <c r="M372" s="76"/>
      <c r="N372" s="153"/>
      <c r="O372" s="153"/>
      <c r="P372" s="75"/>
      <c r="Q372" s="75"/>
      <c r="R372" s="75"/>
      <c r="S372" s="75"/>
      <c r="T372" s="76"/>
      <c r="U372" s="153"/>
      <c r="V372" s="153"/>
      <c r="W372" s="153"/>
      <c r="X372" s="75"/>
      <c r="Y372" s="75"/>
      <c r="Z372" s="75"/>
      <c r="AA372" s="76"/>
      <c r="AB372" s="153"/>
      <c r="AC372" s="153"/>
      <c r="AD372" s="75"/>
      <c r="AE372" s="75"/>
      <c r="AF372" s="75"/>
      <c r="AG372" s="75"/>
      <c r="AH372" s="80">
        <f t="shared" si="0"/>
        <v>0</v>
      </c>
      <c r="AI372" s="81">
        <f>'Март 2020'!AJ372-AH372</f>
        <v>0</v>
      </c>
      <c r="AJ372" s="82">
        <f t="shared" si="1"/>
        <v>0</v>
      </c>
      <c r="AK372" s="83">
        <f>'Март 2020'!AL372+AJ372</f>
        <v>0</v>
      </c>
      <c r="AL372" s="82">
        <f t="shared" si="2"/>
        <v>0</v>
      </c>
      <c r="AM372" s="84">
        <f>'Март 2020'!AN372+AL372</f>
        <v>0</v>
      </c>
      <c r="AN372" s="82">
        <f t="shared" si="3"/>
        <v>0</v>
      </c>
      <c r="AO372" s="85">
        <f>'Март 2020'!AP372+'Апрель 2020'!AN372</f>
        <v>0</v>
      </c>
      <c r="AP372" s="82">
        <f t="shared" si="4"/>
        <v>0</v>
      </c>
      <c r="AQ372" s="86">
        <f>'Март 2020'!AR372+'Апрель 2020'!AP372</f>
        <v>0</v>
      </c>
      <c r="AR372" s="87">
        <f>'Январь 2020'!AW372</f>
        <v>0</v>
      </c>
      <c r="AS372" s="88">
        <f>'Январь 2020'!AX372</f>
        <v>0</v>
      </c>
      <c r="AT372" s="45">
        <f t="shared" si="5"/>
        <v>0</v>
      </c>
    </row>
    <row r="373" spans="1:46" ht="14.25" customHeight="1">
      <c r="A373" s="71">
        <f>'Январь 2020'!A373</f>
        <v>0</v>
      </c>
      <c r="B373" s="72">
        <f>'Январь 2020'!G373</f>
        <v>0</v>
      </c>
      <c r="C373" s="257">
        <f>'Январь 2020'!B373</f>
        <v>0</v>
      </c>
      <c r="D373" s="75"/>
      <c r="E373" s="75"/>
      <c r="F373" s="76"/>
      <c r="G373" s="153"/>
      <c r="H373" s="153"/>
      <c r="I373" s="75"/>
      <c r="J373" s="75"/>
      <c r="K373" s="76"/>
      <c r="L373" s="75"/>
      <c r="M373" s="76"/>
      <c r="N373" s="153"/>
      <c r="O373" s="153"/>
      <c r="P373" s="75"/>
      <c r="Q373" s="75"/>
      <c r="R373" s="75"/>
      <c r="S373" s="75"/>
      <c r="T373" s="76"/>
      <c r="U373" s="153"/>
      <c r="V373" s="153"/>
      <c r="W373" s="153"/>
      <c r="X373" s="75"/>
      <c r="Y373" s="75"/>
      <c r="Z373" s="75"/>
      <c r="AA373" s="76"/>
      <c r="AB373" s="153"/>
      <c r="AC373" s="153"/>
      <c r="AD373" s="75"/>
      <c r="AE373" s="75"/>
      <c r="AF373" s="75"/>
      <c r="AG373" s="75"/>
      <c r="AH373" s="80">
        <f t="shared" si="0"/>
        <v>0</v>
      </c>
      <c r="AI373" s="81">
        <f>'Март 2020'!AJ373-AH373</f>
        <v>0</v>
      </c>
      <c r="AJ373" s="82">
        <f t="shared" si="1"/>
        <v>0</v>
      </c>
      <c r="AK373" s="83">
        <f>'Март 2020'!AL373+AJ373</f>
        <v>0</v>
      </c>
      <c r="AL373" s="82">
        <f t="shared" si="2"/>
        <v>0</v>
      </c>
      <c r="AM373" s="84">
        <f>'Март 2020'!AN373+AL373</f>
        <v>0</v>
      </c>
      <c r="AN373" s="82">
        <f t="shared" si="3"/>
        <v>0</v>
      </c>
      <c r="AO373" s="85">
        <f>'Март 2020'!AP373+'Апрель 2020'!AN373</f>
        <v>0</v>
      </c>
      <c r="AP373" s="82">
        <f t="shared" si="4"/>
        <v>0</v>
      </c>
      <c r="AQ373" s="86">
        <f>'Март 2020'!AR373+'Апрель 2020'!AP373</f>
        <v>0</v>
      </c>
      <c r="AR373" s="87">
        <f>'Январь 2020'!AW373</f>
        <v>0</v>
      </c>
      <c r="AS373" s="88">
        <f>'Январь 2020'!AX373</f>
        <v>0</v>
      </c>
      <c r="AT373" s="45">
        <f t="shared" si="5"/>
        <v>0</v>
      </c>
    </row>
    <row r="374" spans="1:46" ht="14.25" customHeight="1">
      <c r="A374" s="71">
        <f>'Январь 2020'!A374</f>
        <v>0</v>
      </c>
      <c r="B374" s="72">
        <f>'Январь 2020'!G374</f>
        <v>0</v>
      </c>
      <c r="C374" s="257">
        <f>'Январь 2020'!B374</f>
        <v>0</v>
      </c>
      <c r="D374" s="75"/>
      <c r="E374" s="75"/>
      <c r="F374" s="76"/>
      <c r="G374" s="153"/>
      <c r="H374" s="153"/>
      <c r="I374" s="75"/>
      <c r="J374" s="75"/>
      <c r="K374" s="76"/>
      <c r="L374" s="75"/>
      <c r="M374" s="76"/>
      <c r="N374" s="153"/>
      <c r="O374" s="153"/>
      <c r="P374" s="75"/>
      <c r="Q374" s="75"/>
      <c r="R374" s="75"/>
      <c r="S374" s="75"/>
      <c r="T374" s="76"/>
      <c r="U374" s="153"/>
      <c r="V374" s="153"/>
      <c r="W374" s="153"/>
      <c r="X374" s="75"/>
      <c r="Y374" s="75"/>
      <c r="Z374" s="75"/>
      <c r="AA374" s="76"/>
      <c r="AB374" s="153"/>
      <c r="AC374" s="153"/>
      <c r="AD374" s="75"/>
      <c r="AE374" s="75"/>
      <c r="AF374" s="75"/>
      <c r="AG374" s="75"/>
      <c r="AH374" s="80">
        <f t="shared" si="0"/>
        <v>0</v>
      </c>
      <c r="AI374" s="81">
        <f>'Март 2020'!AJ374-AH374</f>
        <v>0</v>
      </c>
      <c r="AJ374" s="82">
        <f t="shared" si="1"/>
        <v>0</v>
      </c>
      <c r="AK374" s="83">
        <f>'Март 2020'!AL374+AJ374</f>
        <v>0</v>
      </c>
      <c r="AL374" s="82">
        <f t="shared" si="2"/>
        <v>0</v>
      </c>
      <c r="AM374" s="84">
        <f>'Март 2020'!AN374+AL374</f>
        <v>0</v>
      </c>
      <c r="AN374" s="82">
        <f t="shared" si="3"/>
        <v>0</v>
      </c>
      <c r="AO374" s="85">
        <f>'Март 2020'!AP374+'Апрель 2020'!AN374</f>
        <v>0</v>
      </c>
      <c r="AP374" s="82">
        <f t="shared" si="4"/>
        <v>0</v>
      </c>
      <c r="AQ374" s="86">
        <f>'Март 2020'!AR374+'Апрель 2020'!AP374</f>
        <v>0</v>
      </c>
      <c r="AR374" s="87">
        <f>'Январь 2020'!AW374</f>
        <v>0</v>
      </c>
      <c r="AS374" s="88">
        <f>'Январь 2020'!AX374</f>
        <v>0</v>
      </c>
      <c r="AT374" s="45">
        <f t="shared" si="5"/>
        <v>0</v>
      </c>
    </row>
    <row r="375" spans="1:46" ht="14.25" customHeight="1">
      <c r="A375" s="71">
        <f>'Январь 2020'!A375</f>
        <v>0</v>
      </c>
      <c r="B375" s="72">
        <f>'Январь 2020'!G375</f>
        <v>0</v>
      </c>
      <c r="C375" s="257">
        <f>'Январь 2020'!B375</f>
        <v>0</v>
      </c>
      <c r="D375" s="75"/>
      <c r="E375" s="75"/>
      <c r="F375" s="76"/>
      <c r="G375" s="153"/>
      <c r="H375" s="153"/>
      <c r="I375" s="75"/>
      <c r="J375" s="75"/>
      <c r="K375" s="76"/>
      <c r="L375" s="75"/>
      <c r="M375" s="76"/>
      <c r="N375" s="153"/>
      <c r="O375" s="153"/>
      <c r="P375" s="75"/>
      <c r="Q375" s="75"/>
      <c r="R375" s="75"/>
      <c r="S375" s="75"/>
      <c r="T375" s="76"/>
      <c r="U375" s="153"/>
      <c r="V375" s="153"/>
      <c r="W375" s="153"/>
      <c r="X375" s="75"/>
      <c r="Y375" s="75"/>
      <c r="Z375" s="75"/>
      <c r="AA375" s="76"/>
      <c r="AB375" s="153"/>
      <c r="AC375" s="153"/>
      <c r="AD375" s="75"/>
      <c r="AE375" s="75"/>
      <c r="AF375" s="75"/>
      <c r="AG375" s="75"/>
      <c r="AH375" s="80">
        <f t="shared" si="0"/>
        <v>0</v>
      </c>
      <c r="AI375" s="81">
        <f>'Март 2020'!AJ375-AH375</f>
        <v>0</v>
      </c>
      <c r="AJ375" s="82">
        <f t="shared" si="1"/>
        <v>0</v>
      </c>
      <c r="AK375" s="83">
        <f>'Март 2020'!AL375+AJ375</f>
        <v>0</v>
      </c>
      <c r="AL375" s="82">
        <f t="shared" si="2"/>
        <v>0</v>
      </c>
      <c r="AM375" s="84">
        <f>'Март 2020'!AN375+AL375</f>
        <v>0</v>
      </c>
      <c r="AN375" s="82">
        <f t="shared" si="3"/>
        <v>0</v>
      </c>
      <c r="AO375" s="85">
        <f>'Март 2020'!AP375+'Апрель 2020'!AN375</f>
        <v>0</v>
      </c>
      <c r="AP375" s="82">
        <f t="shared" si="4"/>
        <v>0</v>
      </c>
      <c r="AQ375" s="86">
        <f>'Март 2020'!AR375+'Апрель 2020'!AP375</f>
        <v>0</v>
      </c>
      <c r="AR375" s="87">
        <f>'Январь 2020'!AW375</f>
        <v>0</v>
      </c>
      <c r="AS375" s="88">
        <f>'Январь 2020'!AX375</f>
        <v>0</v>
      </c>
      <c r="AT375" s="45">
        <f t="shared" si="5"/>
        <v>0</v>
      </c>
    </row>
    <row r="376" spans="1:46" ht="14.25" customHeight="1">
      <c r="A376" s="71">
        <f>'Январь 2020'!A376</f>
        <v>0</v>
      </c>
      <c r="B376" s="72">
        <f>'Январь 2020'!G376</f>
        <v>0</v>
      </c>
      <c r="C376" s="257">
        <f>'Январь 2020'!B376</f>
        <v>0</v>
      </c>
      <c r="D376" s="75"/>
      <c r="E376" s="75"/>
      <c r="F376" s="76"/>
      <c r="G376" s="153"/>
      <c r="H376" s="153"/>
      <c r="I376" s="75"/>
      <c r="J376" s="75"/>
      <c r="K376" s="76"/>
      <c r="L376" s="75"/>
      <c r="M376" s="76"/>
      <c r="N376" s="153"/>
      <c r="O376" s="153"/>
      <c r="P376" s="75"/>
      <c r="Q376" s="75"/>
      <c r="R376" s="75"/>
      <c r="S376" s="75"/>
      <c r="T376" s="76"/>
      <c r="U376" s="153"/>
      <c r="V376" s="153"/>
      <c r="W376" s="153"/>
      <c r="X376" s="75"/>
      <c r="Y376" s="75"/>
      <c r="Z376" s="75"/>
      <c r="AA376" s="76"/>
      <c r="AB376" s="153"/>
      <c r="AC376" s="153"/>
      <c r="AD376" s="75"/>
      <c r="AE376" s="75"/>
      <c r="AF376" s="75"/>
      <c r="AG376" s="75"/>
      <c r="AH376" s="80">
        <f t="shared" si="0"/>
        <v>0</v>
      </c>
      <c r="AI376" s="81">
        <f>'Март 2020'!AJ376-AH376</f>
        <v>0</v>
      </c>
      <c r="AJ376" s="82">
        <f t="shared" si="1"/>
        <v>0</v>
      </c>
      <c r="AK376" s="83">
        <f>'Март 2020'!AL376+AJ376</f>
        <v>0</v>
      </c>
      <c r="AL376" s="82">
        <f t="shared" si="2"/>
        <v>0</v>
      </c>
      <c r="AM376" s="84">
        <f>'Март 2020'!AN376+AL376</f>
        <v>0</v>
      </c>
      <c r="AN376" s="82">
        <f t="shared" si="3"/>
        <v>0</v>
      </c>
      <c r="AO376" s="85">
        <f>'Март 2020'!AP376+'Апрель 2020'!AN376</f>
        <v>0</v>
      </c>
      <c r="AP376" s="82">
        <f t="shared" si="4"/>
        <v>0</v>
      </c>
      <c r="AQ376" s="86">
        <f>'Март 2020'!AR376+'Апрель 2020'!AP376</f>
        <v>0</v>
      </c>
      <c r="AR376" s="87">
        <f>'Январь 2020'!AW376</f>
        <v>0</v>
      </c>
      <c r="AS376" s="88">
        <f>'Январь 2020'!AX376</f>
        <v>0</v>
      </c>
      <c r="AT376" s="45">
        <f t="shared" si="5"/>
        <v>0</v>
      </c>
    </row>
    <row r="377" spans="1:46" ht="14.25" customHeight="1">
      <c r="A377" s="71">
        <f>'Январь 2020'!A377</f>
        <v>0</v>
      </c>
      <c r="B377" s="72">
        <f>'Январь 2020'!G377</f>
        <v>0</v>
      </c>
      <c r="C377" s="257">
        <f>'Январь 2020'!B377</f>
        <v>0</v>
      </c>
      <c r="D377" s="75"/>
      <c r="E377" s="75"/>
      <c r="F377" s="76"/>
      <c r="G377" s="153"/>
      <c r="H377" s="153"/>
      <c r="I377" s="75"/>
      <c r="J377" s="75"/>
      <c r="K377" s="76"/>
      <c r="L377" s="75"/>
      <c r="M377" s="76"/>
      <c r="N377" s="153"/>
      <c r="O377" s="153"/>
      <c r="P377" s="75"/>
      <c r="Q377" s="75"/>
      <c r="R377" s="75"/>
      <c r="S377" s="75"/>
      <c r="T377" s="76"/>
      <c r="U377" s="153"/>
      <c r="V377" s="153"/>
      <c r="W377" s="153"/>
      <c r="X377" s="75"/>
      <c r="Y377" s="75"/>
      <c r="Z377" s="75"/>
      <c r="AA377" s="76"/>
      <c r="AB377" s="153"/>
      <c r="AC377" s="153"/>
      <c r="AD377" s="75"/>
      <c r="AE377" s="75"/>
      <c r="AF377" s="75"/>
      <c r="AG377" s="75"/>
      <c r="AH377" s="80">
        <f t="shared" si="0"/>
        <v>0</v>
      </c>
      <c r="AI377" s="81">
        <f>'Март 2020'!AJ377-AH377</f>
        <v>0</v>
      </c>
      <c r="AJ377" s="82">
        <f t="shared" si="1"/>
        <v>0</v>
      </c>
      <c r="AK377" s="83">
        <f>'Март 2020'!AL377+AJ377</f>
        <v>0</v>
      </c>
      <c r="AL377" s="82">
        <f t="shared" si="2"/>
        <v>0</v>
      </c>
      <c r="AM377" s="84">
        <f>'Март 2020'!AN377+AL377</f>
        <v>0</v>
      </c>
      <c r="AN377" s="82">
        <f t="shared" si="3"/>
        <v>0</v>
      </c>
      <c r="AO377" s="85">
        <f>'Март 2020'!AP377+'Апрель 2020'!AN377</f>
        <v>0</v>
      </c>
      <c r="AP377" s="82">
        <f t="shared" si="4"/>
        <v>0</v>
      </c>
      <c r="AQ377" s="86">
        <f>'Март 2020'!AR377+'Апрель 2020'!AP377</f>
        <v>0</v>
      </c>
      <c r="AR377" s="87">
        <f>'Январь 2020'!AW377</f>
        <v>0</v>
      </c>
      <c r="AS377" s="88">
        <f>'Январь 2020'!AX377</f>
        <v>0</v>
      </c>
      <c r="AT377" s="45">
        <f t="shared" si="5"/>
        <v>0</v>
      </c>
    </row>
    <row r="378" spans="1:46" ht="14.25" customHeight="1">
      <c r="A378" s="71">
        <f>'Январь 2020'!A378</f>
        <v>0</v>
      </c>
      <c r="B378" s="72">
        <f>'Январь 2020'!G378</f>
        <v>0</v>
      </c>
      <c r="C378" s="257">
        <f>'Январь 2020'!B378</f>
        <v>0</v>
      </c>
      <c r="D378" s="75"/>
      <c r="E378" s="75"/>
      <c r="F378" s="76"/>
      <c r="G378" s="153"/>
      <c r="H378" s="153"/>
      <c r="I378" s="75"/>
      <c r="J378" s="75"/>
      <c r="K378" s="76"/>
      <c r="L378" s="75"/>
      <c r="M378" s="76"/>
      <c r="N378" s="153"/>
      <c r="O378" s="153"/>
      <c r="P378" s="75"/>
      <c r="Q378" s="75"/>
      <c r="R378" s="75"/>
      <c r="S378" s="75"/>
      <c r="T378" s="76"/>
      <c r="U378" s="153"/>
      <c r="V378" s="153"/>
      <c r="W378" s="153"/>
      <c r="X378" s="75"/>
      <c r="Y378" s="75"/>
      <c r="Z378" s="75"/>
      <c r="AA378" s="76"/>
      <c r="AB378" s="153"/>
      <c r="AC378" s="153"/>
      <c r="AD378" s="75"/>
      <c r="AE378" s="75"/>
      <c r="AF378" s="75"/>
      <c r="AG378" s="75"/>
      <c r="AH378" s="80">
        <f t="shared" si="0"/>
        <v>0</v>
      </c>
      <c r="AI378" s="81">
        <f>'Март 2020'!AJ378-AH378</f>
        <v>0</v>
      </c>
      <c r="AJ378" s="82">
        <f t="shared" si="1"/>
        <v>0</v>
      </c>
      <c r="AK378" s="83">
        <f>'Март 2020'!AL378+AJ378</f>
        <v>0</v>
      </c>
      <c r="AL378" s="82">
        <f t="shared" si="2"/>
        <v>0</v>
      </c>
      <c r="AM378" s="84">
        <f>'Март 2020'!AN378+AL378</f>
        <v>0</v>
      </c>
      <c r="AN378" s="82">
        <f t="shared" si="3"/>
        <v>0</v>
      </c>
      <c r="AO378" s="85">
        <f>'Март 2020'!AP378+'Апрель 2020'!AN378</f>
        <v>0</v>
      </c>
      <c r="AP378" s="82">
        <f t="shared" si="4"/>
        <v>0</v>
      </c>
      <c r="AQ378" s="86">
        <f>'Март 2020'!AR378+'Апрель 2020'!AP378</f>
        <v>0</v>
      </c>
      <c r="AR378" s="87">
        <f>'Январь 2020'!AW378</f>
        <v>0</v>
      </c>
      <c r="AS378" s="88">
        <f>'Январь 2020'!AX378</f>
        <v>0</v>
      </c>
      <c r="AT378" s="45">
        <f t="shared" si="5"/>
        <v>0</v>
      </c>
    </row>
    <row r="379" spans="1:46" ht="14.25" customHeight="1">
      <c r="A379" s="71">
        <f>'Январь 2020'!A379</f>
        <v>0</v>
      </c>
      <c r="B379" s="72">
        <f>'Январь 2020'!G379</f>
        <v>0</v>
      </c>
      <c r="C379" s="257">
        <f>'Январь 2020'!B379</f>
        <v>0</v>
      </c>
      <c r="D379" s="75"/>
      <c r="E379" s="75"/>
      <c r="F379" s="76"/>
      <c r="G379" s="153"/>
      <c r="H379" s="153"/>
      <c r="I379" s="75"/>
      <c r="J379" s="75"/>
      <c r="K379" s="76"/>
      <c r="L379" s="75"/>
      <c r="M379" s="76"/>
      <c r="N379" s="153"/>
      <c r="O379" s="153"/>
      <c r="P379" s="75"/>
      <c r="Q379" s="75"/>
      <c r="R379" s="75"/>
      <c r="S379" s="75"/>
      <c r="T379" s="76"/>
      <c r="U379" s="153"/>
      <c r="V379" s="153"/>
      <c r="W379" s="153"/>
      <c r="X379" s="75"/>
      <c r="Y379" s="75"/>
      <c r="Z379" s="75"/>
      <c r="AA379" s="76"/>
      <c r="AB379" s="153"/>
      <c r="AC379" s="153"/>
      <c r="AD379" s="75"/>
      <c r="AE379" s="75"/>
      <c r="AF379" s="75"/>
      <c r="AG379" s="75"/>
      <c r="AH379" s="80">
        <f t="shared" si="0"/>
        <v>0</v>
      </c>
      <c r="AI379" s="81">
        <f>'Март 2020'!AJ379-AH379</f>
        <v>0</v>
      </c>
      <c r="AJ379" s="82">
        <f t="shared" si="1"/>
        <v>0</v>
      </c>
      <c r="AK379" s="83">
        <f>'Март 2020'!AL379+AJ379</f>
        <v>0</v>
      </c>
      <c r="AL379" s="82">
        <f t="shared" si="2"/>
        <v>0</v>
      </c>
      <c r="AM379" s="84">
        <f>'Март 2020'!AN379+AL379</f>
        <v>0</v>
      </c>
      <c r="AN379" s="82">
        <f t="shared" si="3"/>
        <v>0</v>
      </c>
      <c r="AO379" s="85">
        <f>'Март 2020'!AP379+'Апрель 2020'!AN379</f>
        <v>0</v>
      </c>
      <c r="AP379" s="82">
        <f t="shared" si="4"/>
        <v>0</v>
      </c>
      <c r="AQ379" s="86">
        <f>'Март 2020'!AR379+'Апрель 2020'!AP379</f>
        <v>0</v>
      </c>
      <c r="AR379" s="87">
        <f>'Январь 2020'!AW379</f>
        <v>0</v>
      </c>
      <c r="AS379" s="88">
        <f>'Январь 2020'!AX379</f>
        <v>0</v>
      </c>
      <c r="AT379" s="45">
        <f t="shared" si="5"/>
        <v>0</v>
      </c>
    </row>
    <row r="380" spans="1:46" ht="14.25" customHeight="1">
      <c r="A380" s="71">
        <f>'Январь 2020'!A380</f>
        <v>0</v>
      </c>
      <c r="B380" s="72">
        <f>'Январь 2020'!G380</f>
        <v>0</v>
      </c>
      <c r="C380" s="257">
        <f>'Январь 2020'!B380</f>
        <v>0</v>
      </c>
      <c r="D380" s="75"/>
      <c r="E380" s="75"/>
      <c r="F380" s="76"/>
      <c r="G380" s="153"/>
      <c r="H380" s="153"/>
      <c r="I380" s="75"/>
      <c r="J380" s="75"/>
      <c r="K380" s="76"/>
      <c r="L380" s="75"/>
      <c r="M380" s="76"/>
      <c r="N380" s="153"/>
      <c r="O380" s="153"/>
      <c r="P380" s="75"/>
      <c r="Q380" s="75"/>
      <c r="R380" s="75"/>
      <c r="S380" s="75"/>
      <c r="T380" s="76"/>
      <c r="U380" s="153"/>
      <c r="V380" s="153"/>
      <c r="W380" s="153"/>
      <c r="X380" s="75"/>
      <c r="Y380" s="75"/>
      <c r="Z380" s="75"/>
      <c r="AA380" s="76"/>
      <c r="AB380" s="153"/>
      <c r="AC380" s="153"/>
      <c r="AD380" s="75"/>
      <c r="AE380" s="75"/>
      <c r="AF380" s="75"/>
      <c r="AG380" s="75"/>
      <c r="AH380" s="80">
        <f t="shared" si="0"/>
        <v>0</v>
      </c>
      <c r="AI380" s="81">
        <f>'Март 2020'!AJ380-AH380</f>
        <v>0</v>
      </c>
      <c r="AJ380" s="82">
        <f t="shared" si="1"/>
        <v>0</v>
      </c>
      <c r="AK380" s="83">
        <f>'Март 2020'!AL380+AJ380</f>
        <v>0</v>
      </c>
      <c r="AL380" s="82">
        <f t="shared" si="2"/>
        <v>0</v>
      </c>
      <c r="AM380" s="84">
        <f>'Март 2020'!AN380+AL380</f>
        <v>0</v>
      </c>
      <c r="AN380" s="82">
        <f t="shared" si="3"/>
        <v>0</v>
      </c>
      <c r="AO380" s="85">
        <f>'Март 2020'!AP380+'Апрель 2020'!AN380</f>
        <v>0</v>
      </c>
      <c r="AP380" s="82">
        <f t="shared" si="4"/>
        <v>0</v>
      </c>
      <c r="AQ380" s="86">
        <f>'Март 2020'!AR380+'Апрель 2020'!AP380</f>
        <v>0</v>
      </c>
      <c r="AR380" s="87">
        <f>'Январь 2020'!AW380</f>
        <v>0</v>
      </c>
      <c r="AS380" s="88">
        <f>'Январь 2020'!AX380</f>
        <v>0</v>
      </c>
      <c r="AT380" s="45">
        <f t="shared" si="5"/>
        <v>0</v>
      </c>
    </row>
    <row r="381" spans="1:46" ht="14.25" customHeight="1">
      <c r="A381" s="71">
        <f>'Январь 2020'!A381</f>
        <v>0</v>
      </c>
      <c r="B381" s="72">
        <f>'Январь 2020'!G381</f>
        <v>0</v>
      </c>
      <c r="C381" s="257">
        <f>'Январь 2020'!B381</f>
        <v>0</v>
      </c>
      <c r="D381" s="75"/>
      <c r="E381" s="75"/>
      <c r="F381" s="76"/>
      <c r="G381" s="153"/>
      <c r="H381" s="153"/>
      <c r="I381" s="75"/>
      <c r="J381" s="75"/>
      <c r="K381" s="76"/>
      <c r="L381" s="75"/>
      <c r="M381" s="76"/>
      <c r="N381" s="153"/>
      <c r="O381" s="153"/>
      <c r="P381" s="75"/>
      <c r="Q381" s="75"/>
      <c r="R381" s="75"/>
      <c r="S381" s="75"/>
      <c r="T381" s="76"/>
      <c r="U381" s="153"/>
      <c r="V381" s="153"/>
      <c r="W381" s="153"/>
      <c r="X381" s="75"/>
      <c r="Y381" s="75"/>
      <c r="Z381" s="75"/>
      <c r="AA381" s="76"/>
      <c r="AB381" s="153"/>
      <c r="AC381" s="153"/>
      <c r="AD381" s="75"/>
      <c r="AE381" s="75"/>
      <c r="AF381" s="75"/>
      <c r="AG381" s="75"/>
      <c r="AH381" s="80">
        <f t="shared" si="0"/>
        <v>0</v>
      </c>
      <c r="AI381" s="81">
        <f>'Март 2020'!AJ381-AH381</f>
        <v>0</v>
      </c>
      <c r="AJ381" s="82">
        <f t="shared" si="1"/>
        <v>0</v>
      </c>
      <c r="AK381" s="83">
        <f>'Март 2020'!AL381+AJ381</f>
        <v>0</v>
      </c>
      <c r="AL381" s="82">
        <f t="shared" si="2"/>
        <v>0</v>
      </c>
      <c r="AM381" s="84">
        <f>'Март 2020'!AN381+AL381</f>
        <v>0</v>
      </c>
      <c r="AN381" s="82">
        <f t="shared" si="3"/>
        <v>0</v>
      </c>
      <c r="AO381" s="85">
        <f>'Март 2020'!AP381+'Апрель 2020'!AN381</f>
        <v>0</v>
      </c>
      <c r="AP381" s="82">
        <f t="shared" si="4"/>
        <v>0</v>
      </c>
      <c r="AQ381" s="86">
        <f>'Март 2020'!AR381+'Апрель 2020'!AP381</f>
        <v>0</v>
      </c>
      <c r="AR381" s="87">
        <f>'Январь 2020'!AW381</f>
        <v>0</v>
      </c>
      <c r="AS381" s="88">
        <f>'Январь 2020'!AX381</f>
        <v>0</v>
      </c>
      <c r="AT381" s="45">
        <f t="shared" si="5"/>
        <v>0</v>
      </c>
    </row>
    <row r="382" spans="1:46" ht="14.25" customHeight="1">
      <c r="A382" s="71">
        <f>'Январь 2020'!A382</f>
        <v>0</v>
      </c>
      <c r="B382" s="72">
        <f>'Январь 2020'!G382</f>
        <v>0</v>
      </c>
      <c r="C382" s="257">
        <f>'Январь 2020'!B382</f>
        <v>0</v>
      </c>
      <c r="D382" s="75"/>
      <c r="E382" s="75"/>
      <c r="F382" s="76"/>
      <c r="G382" s="153"/>
      <c r="H382" s="153"/>
      <c r="I382" s="75"/>
      <c r="J382" s="75"/>
      <c r="K382" s="76"/>
      <c r="L382" s="75"/>
      <c r="M382" s="76"/>
      <c r="N382" s="153"/>
      <c r="O382" s="153"/>
      <c r="P382" s="75"/>
      <c r="Q382" s="75"/>
      <c r="R382" s="75"/>
      <c r="S382" s="75"/>
      <c r="T382" s="76"/>
      <c r="U382" s="153"/>
      <c r="V382" s="153"/>
      <c r="W382" s="153"/>
      <c r="X382" s="75"/>
      <c r="Y382" s="75"/>
      <c r="Z382" s="75"/>
      <c r="AA382" s="76"/>
      <c r="AB382" s="153"/>
      <c r="AC382" s="153"/>
      <c r="AD382" s="75"/>
      <c r="AE382" s="75"/>
      <c r="AF382" s="75"/>
      <c r="AG382" s="75"/>
      <c r="AH382" s="80">
        <f t="shared" si="0"/>
        <v>0</v>
      </c>
      <c r="AI382" s="81">
        <f>'Март 2020'!AJ382-AH382</f>
        <v>0</v>
      </c>
      <c r="AJ382" s="82">
        <f t="shared" si="1"/>
        <v>0</v>
      </c>
      <c r="AK382" s="83">
        <f>'Март 2020'!AL382+AJ382</f>
        <v>0</v>
      </c>
      <c r="AL382" s="82">
        <f t="shared" si="2"/>
        <v>0</v>
      </c>
      <c r="AM382" s="84">
        <f>'Март 2020'!AN382+AL382</f>
        <v>0</v>
      </c>
      <c r="AN382" s="82">
        <f t="shared" si="3"/>
        <v>0</v>
      </c>
      <c r="AO382" s="85">
        <f>'Март 2020'!AP382+'Апрель 2020'!AN382</f>
        <v>0</v>
      </c>
      <c r="AP382" s="82">
        <f t="shared" si="4"/>
        <v>0</v>
      </c>
      <c r="AQ382" s="86">
        <f>'Март 2020'!AR382+'Апрель 2020'!AP382</f>
        <v>0</v>
      </c>
      <c r="AR382" s="87">
        <f>'Январь 2020'!AW382</f>
        <v>0</v>
      </c>
      <c r="AS382" s="88">
        <f>'Январь 2020'!AX382</f>
        <v>0</v>
      </c>
      <c r="AT382" s="45">
        <f t="shared" si="5"/>
        <v>0</v>
      </c>
    </row>
    <row r="383" spans="1:46" ht="14.25" customHeight="1">
      <c r="A383" s="71">
        <f>'Январь 2020'!A383</f>
        <v>0</v>
      </c>
      <c r="B383" s="72">
        <f>'Январь 2020'!G383</f>
        <v>0</v>
      </c>
      <c r="C383" s="257">
        <f>'Январь 2020'!B383</f>
        <v>0</v>
      </c>
      <c r="D383" s="75"/>
      <c r="E383" s="75"/>
      <c r="F383" s="76"/>
      <c r="G383" s="153"/>
      <c r="H383" s="153"/>
      <c r="I383" s="75"/>
      <c r="J383" s="75"/>
      <c r="K383" s="76"/>
      <c r="L383" s="75"/>
      <c r="M383" s="76"/>
      <c r="N383" s="153"/>
      <c r="O383" s="153"/>
      <c r="P383" s="75"/>
      <c r="Q383" s="75"/>
      <c r="R383" s="75"/>
      <c r="S383" s="75"/>
      <c r="T383" s="76"/>
      <c r="U383" s="153"/>
      <c r="V383" s="153"/>
      <c r="W383" s="153"/>
      <c r="X383" s="75"/>
      <c r="Y383" s="75"/>
      <c r="Z383" s="75"/>
      <c r="AA383" s="76"/>
      <c r="AB383" s="153"/>
      <c r="AC383" s="153"/>
      <c r="AD383" s="75"/>
      <c r="AE383" s="75"/>
      <c r="AF383" s="75"/>
      <c r="AG383" s="75"/>
      <c r="AH383" s="80">
        <f t="shared" si="0"/>
        <v>0</v>
      </c>
      <c r="AI383" s="81">
        <f>'Март 2020'!AJ383-AH383</f>
        <v>0</v>
      </c>
      <c r="AJ383" s="82">
        <f t="shared" si="1"/>
        <v>0</v>
      </c>
      <c r="AK383" s="83">
        <f>'Март 2020'!AL383+AJ383</f>
        <v>0</v>
      </c>
      <c r="AL383" s="82">
        <f t="shared" si="2"/>
        <v>0</v>
      </c>
      <c r="AM383" s="84">
        <f>'Март 2020'!AN383+AL383</f>
        <v>0</v>
      </c>
      <c r="AN383" s="82">
        <f t="shared" si="3"/>
        <v>0</v>
      </c>
      <c r="AO383" s="85">
        <f>'Март 2020'!AP383+'Апрель 2020'!AN383</f>
        <v>0</v>
      </c>
      <c r="AP383" s="82">
        <f t="shared" si="4"/>
        <v>0</v>
      </c>
      <c r="AQ383" s="86">
        <f>'Март 2020'!AR383+'Апрель 2020'!AP383</f>
        <v>0</v>
      </c>
      <c r="AR383" s="87">
        <f>'Январь 2020'!AW383</f>
        <v>0</v>
      </c>
      <c r="AS383" s="88">
        <f>'Январь 2020'!AX383</f>
        <v>0</v>
      </c>
      <c r="AT383" s="45">
        <f t="shared" si="5"/>
        <v>0</v>
      </c>
    </row>
    <row r="384" spans="1:46" ht="14.25" customHeight="1">
      <c r="A384" s="71">
        <f>'Январь 2020'!A384</f>
        <v>0</v>
      </c>
      <c r="B384" s="72">
        <f>'Январь 2020'!G384</f>
        <v>0</v>
      </c>
      <c r="C384" s="257">
        <f>'Январь 2020'!B384</f>
        <v>0</v>
      </c>
      <c r="D384" s="75"/>
      <c r="E384" s="75"/>
      <c r="F384" s="76"/>
      <c r="G384" s="153"/>
      <c r="H384" s="153"/>
      <c r="I384" s="75"/>
      <c r="J384" s="75"/>
      <c r="K384" s="76"/>
      <c r="L384" s="75"/>
      <c r="M384" s="76"/>
      <c r="N384" s="153"/>
      <c r="O384" s="153"/>
      <c r="P384" s="75"/>
      <c r="Q384" s="75"/>
      <c r="R384" s="75"/>
      <c r="S384" s="75"/>
      <c r="T384" s="76"/>
      <c r="U384" s="153"/>
      <c r="V384" s="153"/>
      <c r="W384" s="153"/>
      <c r="X384" s="75"/>
      <c r="Y384" s="75"/>
      <c r="Z384" s="75"/>
      <c r="AA384" s="76"/>
      <c r="AB384" s="153"/>
      <c r="AC384" s="153"/>
      <c r="AD384" s="75"/>
      <c r="AE384" s="75"/>
      <c r="AF384" s="75"/>
      <c r="AG384" s="75"/>
      <c r="AH384" s="80">
        <f t="shared" si="0"/>
        <v>0</v>
      </c>
      <c r="AI384" s="81">
        <f>'Март 2020'!AJ384-AH384</f>
        <v>0</v>
      </c>
      <c r="AJ384" s="82">
        <f t="shared" si="1"/>
        <v>0</v>
      </c>
      <c r="AK384" s="83">
        <f>'Март 2020'!AL384+AJ384</f>
        <v>0</v>
      </c>
      <c r="AL384" s="82">
        <f t="shared" si="2"/>
        <v>0</v>
      </c>
      <c r="AM384" s="84">
        <f>'Март 2020'!AN384+AL384</f>
        <v>0</v>
      </c>
      <c r="AN384" s="82">
        <f t="shared" si="3"/>
        <v>0</v>
      </c>
      <c r="AO384" s="85">
        <f>'Март 2020'!AP384+'Апрель 2020'!AN384</f>
        <v>0</v>
      </c>
      <c r="AP384" s="82">
        <f t="shared" si="4"/>
        <v>0</v>
      </c>
      <c r="AQ384" s="86">
        <f>'Март 2020'!AR384+'Апрель 2020'!AP384</f>
        <v>0</v>
      </c>
      <c r="AR384" s="87">
        <f>'Январь 2020'!AW384</f>
        <v>0</v>
      </c>
      <c r="AS384" s="88">
        <f>'Январь 2020'!AX384</f>
        <v>0</v>
      </c>
      <c r="AT384" s="45">
        <f t="shared" si="5"/>
        <v>0</v>
      </c>
    </row>
    <row r="385" spans="1:46" ht="14.25" customHeight="1">
      <c r="A385" s="71">
        <f>'Январь 2020'!A385</f>
        <v>0</v>
      </c>
      <c r="B385" s="72">
        <f>'Январь 2020'!G385</f>
        <v>0</v>
      </c>
      <c r="C385" s="257">
        <f>'Январь 2020'!B385</f>
        <v>0</v>
      </c>
      <c r="D385" s="75"/>
      <c r="E385" s="75"/>
      <c r="F385" s="76"/>
      <c r="G385" s="153"/>
      <c r="H385" s="153"/>
      <c r="I385" s="75"/>
      <c r="J385" s="75"/>
      <c r="K385" s="76"/>
      <c r="L385" s="75"/>
      <c r="M385" s="76"/>
      <c r="N385" s="153"/>
      <c r="O385" s="153"/>
      <c r="P385" s="75"/>
      <c r="Q385" s="75"/>
      <c r="R385" s="75"/>
      <c r="S385" s="75"/>
      <c r="T385" s="76"/>
      <c r="U385" s="153"/>
      <c r="V385" s="153"/>
      <c r="W385" s="153"/>
      <c r="X385" s="75"/>
      <c r="Y385" s="75"/>
      <c r="Z385" s="75"/>
      <c r="AA385" s="76"/>
      <c r="AB385" s="153"/>
      <c r="AC385" s="153"/>
      <c r="AD385" s="75"/>
      <c r="AE385" s="75"/>
      <c r="AF385" s="75"/>
      <c r="AG385" s="75"/>
      <c r="AH385" s="80">
        <f t="shared" si="0"/>
        <v>0</v>
      </c>
      <c r="AI385" s="81">
        <f>'Март 2020'!AJ385-AH385</f>
        <v>0</v>
      </c>
      <c r="AJ385" s="82">
        <f t="shared" si="1"/>
        <v>0</v>
      </c>
      <c r="AK385" s="83">
        <f>'Март 2020'!AL385+AJ385</f>
        <v>0</v>
      </c>
      <c r="AL385" s="82">
        <f t="shared" si="2"/>
        <v>0</v>
      </c>
      <c r="AM385" s="84">
        <f>'Март 2020'!AN385+AL385</f>
        <v>0</v>
      </c>
      <c r="AN385" s="82">
        <f t="shared" si="3"/>
        <v>0</v>
      </c>
      <c r="AO385" s="85">
        <f>'Март 2020'!AP385+'Апрель 2020'!AN385</f>
        <v>0</v>
      </c>
      <c r="AP385" s="82">
        <f t="shared" si="4"/>
        <v>0</v>
      </c>
      <c r="AQ385" s="86">
        <f>'Март 2020'!AR385+'Апрель 2020'!AP385</f>
        <v>0</v>
      </c>
      <c r="AR385" s="87">
        <f>'Январь 2020'!AW385</f>
        <v>0</v>
      </c>
      <c r="AS385" s="88">
        <f>'Январь 2020'!AX385</f>
        <v>0</v>
      </c>
      <c r="AT385" s="45">
        <f t="shared" si="5"/>
        <v>0</v>
      </c>
    </row>
    <row r="386" spans="1:46" ht="14.25" customHeight="1">
      <c r="A386" s="71">
        <f>'Январь 2020'!A386</f>
        <v>0</v>
      </c>
      <c r="B386" s="72">
        <f>'Январь 2020'!G386</f>
        <v>0</v>
      </c>
      <c r="C386" s="257">
        <f>'Январь 2020'!B386</f>
        <v>0</v>
      </c>
      <c r="D386" s="75"/>
      <c r="E386" s="75"/>
      <c r="F386" s="76"/>
      <c r="G386" s="153"/>
      <c r="H386" s="153"/>
      <c r="I386" s="75"/>
      <c r="J386" s="75"/>
      <c r="K386" s="76"/>
      <c r="L386" s="75"/>
      <c r="M386" s="76"/>
      <c r="N386" s="153"/>
      <c r="O386" s="153"/>
      <c r="P386" s="75"/>
      <c r="Q386" s="75"/>
      <c r="R386" s="75"/>
      <c r="S386" s="75"/>
      <c r="T386" s="76"/>
      <c r="U386" s="153"/>
      <c r="V386" s="153"/>
      <c r="W386" s="153"/>
      <c r="X386" s="75"/>
      <c r="Y386" s="75"/>
      <c r="Z386" s="75"/>
      <c r="AA386" s="76"/>
      <c r="AB386" s="153"/>
      <c r="AC386" s="153"/>
      <c r="AD386" s="75"/>
      <c r="AE386" s="75"/>
      <c r="AF386" s="75"/>
      <c r="AG386" s="75"/>
      <c r="AH386" s="80">
        <f t="shared" si="0"/>
        <v>0</v>
      </c>
      <c r="AI386" s="81">
        <f>'Март 2020'!AJ386-AH386</f>
        <v>0</v>
      </c>
      <c r="AJ386" s="82">
        <f t="shared" si="1"/>
        <v>0</v>
      </c>
      <c r="AK386" s="83">
        <f>'Март 2020'!AL386+AJ386</f>
        <v>0</v>
      </c>
      <c r="AL386" s="82">
        <f t="shared" si="2"/>
        <v>0</v>
      </c>
      <c r="AM386" s="84">
        <f>'Март 2020'!AN386+AL386</f>
        <v>0</v>
      </c>
      <c r="AN386" s="82">
        <f t="shared" si="3"/>
        <v>0</v>
      </c>
      <c r="AO386" s="85">
        <f>'Март 2020'!AP386+'Апрель 2020'!AN386</f>
        <v>0</v>
      </c>
      <c r="AP386" s="82">
        <f t="shared" si="4"/>
        <v>0</v>
      </c>
      <c r="AQ386" s="86">
        <f>'Март 2020'!AR386+'Апрель 2020'!AP386</f>
        <v>0</v>
      </c>
      <c r="AR386" s="87">
        <f>'Январь 2020'!AW386</f>
        <v>0</v>
      </c>
      <c r="AS386" s="88">
        <f>'Январь 2020'!AX386</f>
        <v>0</v>
      </c>
      <c r="AT386" s="45">
        <f t="shared" si="5"/>
        <v>0</v>
      </c>
    </row>
    <row r="387" spans="1:46" ht="14.25" customHeight="1">
      <c r="A387" s="71">
        <f>'Январь 2020'!A387</f>
        <v>0</v>
      </c>
      <c r="B387" s="72">
        <f>'Январь 2020'!G387</f>
        <v>0</v>
      </c>
      <c r="C387" s="257">
        <f>'Январь 2020'!B387</f>
        <v>0</v>
      </c>
      <c r="D387" s="75"/>
      <c r="E387" s="75"/>
      <c r="F387" s="76"/>
      <c r="G387" s="153"/>
      <c r="H387" s="153"/>
      <c r="I387" s="75"/>
      <c r="J387" s="75"/>
      <c r="K387" s="76"/>
      <c r="L387" s="75"/>
      <c r="M387" s="76"/>
      <c r="N387" s="153"/>
      <c r="O387" s="153"/>
      <c r="P387" s="75"/>
      <c r="Q387" s="75"/>
      <c r="R387" s="75"/>
      <c r="S387" s="75"/>
      <c r="T387" s="76"/>
      <c r="U387" s="153"/>
      <c r="V387" s="153"/>
      <c r="W387" s="153"/>
      <c r="X387" s="75"/>
      <c r="Y387" s="75"/>
      <c r="Z387" s="75"/>
      <c r="AA387" s="76"/>
      <c r="AB387" s="153"/>
      <c r="AC387" s="153"/>
      <c r="AD387" s="75"/>
      <c r="AE387" s="75"/>
      <c r="AF387" s="75"/>
      <c r="AG387" s="75"/>
      <c r="AH387" s="80">
        <f t="shared" si="0"/>
        <v>0</v>
      </c>
      <c r="AI387" s="81">
        <f>'Март 2020'!AJ387-AH387</f>
        <v>0</v>
      </c>
      <c r="AJ387" s="82">
        <f t="shared" si="1"/>
        <v>0</v>
      </c>
      <c r="AK387" s="83">
        <f>'Март 2020'!AL387+AJ387</f>
        <v>0</v>
      </c>
      <c r="AL387" s="82">
        <f t="shared" si="2"/>
        <v>0</v>
      </c>
      <c r="AM387" s="84">
        <f>'Март 2020'!AN387+AL387</f>
        <v>0</v>
      </c>
      <c r="AN387" s="82">
        <f t="shared" si="3"/>
        <v>0</v>
      </c>
      <c r="AO387" s="85">
        <f>'Март 2020'!AP387+'Апрель 2020'!AN387</f>
        <v>0</v>
      </c>
      <c r="AP387" s="82">
        <f t="shared" si="4"/>
        <v>0</v>
      </c>
      <c r="AQ387" s="86">
        <f>'Март 2020'!AR387+'Апрель 2020'!AP387</f>
        <v>0</v>
      </c>
      <c r="AR387" s="87">
        <f>'Январь 2020'!AW387</f>
        <v>0</v>
      </c>
      <c r="AS387" s="88">
        <f>'Январь 2020'!AX387</f>
        <v>0</v>
      </c>
      <c r="AT387" s="45">
        <f t="shared" si="5"/>
        <v>0</v>
      </c>
    </row>
    <row r="388" spans="1:46" ht="14.25" customHeight="1">
      <c r="A388" s="71">
        <f>'Январь 2020'!A388</f>
        <v>0</v>
      </c>
      <c r="B388" s="72">
        <f>'Январь 2020'!G388</f>
        <v>0</v>
      </c>
      <c r="C388" s="257">
        <f>'Январь 2020'!B388</f>
        <v>0</v>
      </c>
      <c r="D388" s="75"/>
      <c r="E388" s="75"/>
      <c r="F388" s="76"/>
      <c r="G388" s="153"/>
      <c r="H388" s="153"/>
      <c r="I388" s="75"/>
      <c r="J388" s="75"/>
      <c r="K388" s="76"/>
      <c r="L388" s="75"/>
      <c r="M388" s="76"/>
      <c r="N388" s="153"/>
      <c r="O388" s="153"/>
      <c r="P388" s="75"/>
      <c r="Q388" s="75"/>
      <c r="R388" s="75"/>
      <c r="S388" s="75"/>
      <c r="T388" s="76"/>
      <c r="U388" s="153"/>
      <c r="V388" s="153"/>
      <c r="W388" s="153"/>
      <c r="X388" s="75"/>
      <c r="Y388" s="75"/>
      <c r="Z388" s="75"/>
      <c r="AA388" s="76"/>
      <c r="AB388" s="153"/>
      <c r="AC388" s="153"/>
      <c r="AD388" s="75"/>
      <c r="AE388" s="75"/>
      <c r="AF388" s="75"/>
      <c r="AG388" s="75"/>
      <c r="AH388" s="80">
        <f t="shared" si="0"/>
        <v>0</v>
      </c>
      <c r="AI388" s="81">
        <f>'Март 2020'!AJ388-AH388</f>
        <v>0</v>
      </c>
      <c r="AJ388" s="82">
        <f t="shared" si="1"/>
        <v>0</v>
      </c>
      <c r="AK388" s="83">
        <f>'Март 2020'!AL388+AJ388</f>
        <v>0</v>
      </c>
      <c r="AL388" s="82">
        <f t="shared" si="2"/>
        <v>0</v>
      </c>
      <c r="AM388" s="84">
        <f>'Март 2020'!AN388+AL388</f>
        <v>0</v>
      </c>
      <c r="AN388" s="82">
        <f t="shared" si="3"/>
        <v>0</v>
      </c>
      <c r="AO388" s="85">
        <f>'Март 2020'!AP388+'Апрель 2020'!AN388</f>
        <v>0</v>
      </c>
      <c r="AP388" s="82">
        <f t="shared" si="4"/>
        <v>0</v>
      </c>
      <c r="AQ388" s="86">
        <f>'Март 2020'!AR388+'Апрель 2020'!AP388</f>
        <v>0</v>
      </c>
      <c r="AR388" s="87">
        <f>'Январь 2020'!AW388</f>
        <v>0</v>
      </c>
      <c r="AS388" s="88">
        <f>'Январь 2020'!AX388</f>
        <v>0</v>
      </c>
      <c r="AT388" s="45">
        <f t="shared" si="5"/>
        <v>0</v>
      </c>
    </row>
    <row r="389" spans="1:46" ht="14.25" customHeight="1">
      <c r="A389" s="71">
        <f>'Январь 2020'!A389</f>
        <v>0</v>
      </c>
      <c r="B389" s="72">
        <f>'Январь 2020'!G389</f>
        <v>0</v>
      </c>
      <c r="C389" s="257">
        <f>'Январь 2020'!B389</f>
        <v>0</v>
      </c>
      <c r="D389" s="75"/>
      <c r="E389" s="75"/>
      <c r="F389" s="76"/>
      <c r="G389" s="153"/>
      <c r="H389" s="153"/>
      <c r="I389" s="75"/>
      <c r="J389" s="75"/>
      <c r="K389" s="76"/>
      <c r="L389" s="75"/>
      <c r="M389" s="76"/>
      <c r="N389" s="153"/>
      <c r="O389" s="153"/>
      <c r="P389" s="75"/>
      <c r="Q389" s="75"/>
      <c r="R389" s="75"/>
      <c r="S389" s="75"/>
      <c r="T389" s="76"/>
      <c r="U389" s="153"/>
      <c r="V389" s="153"/>
      <c r="W389" s="153"/>
      <c r="X389" s="75"/>
      <c r="Y389" s="75"/>
      <c r="Z389" s="75"/>
      <c r="AA389" s="76"/>
      <c r="AB389" s="153"/>
      <c r="AC389" s="153"/>
      <c r="AD389" s="75"/>
      <c r="AE389" s="75"/>
      <c r="AF389" s="75"/>
      <c r="AG389" s="75"/>
      <c r="AH389" s="80">
        <f t="shared" si="0"/>
        <v>0</v>
      </c>
      <c r="AI389" s="81">
        <f>'Март 2020'!AJ389-AH389</f>
        <v>0</v>
      </c>
      <c r="AJ389" s="82">
        <f t="shared" si="1"/>
        <v>0</v>
      </c>
      <c r="AK389" s="83">
        <f>'Март 2020'!AL389+AJ389</f>
        <v>0</v>
      </c>
      <c r="AL389" s="82">
        <f t="shared" si="2"/>
        <v>0</v>
      </c>
      <c r="AM389" s="84">
        <f>'Март 2020'!AN389+AL389</f>
        <v>0</v>
      </c>
      <c r="AN389" s="82">
        <f t="shared" si="3"/>
        <v>0</v>
      </c>
      <c r="AO389" s="85">
        <f>'Март 2020'!AP389+'Апрель 2020'!AN389</f>
        <v>0</v>
      </c>
      <c r="AP389" s="82">
        <f t="shared" si="4"/>
        <v>0</v>
      </c>
      <c r="AQ389" s="86">
        <f>'Март 2020'!AR389+'Апрель 2020'!AP389</f>
        <v>0</v>
      </c>
      <c r="AR389" s="87">
        <f>'Январь 2020'!AW389</f>
        <v>0</v>
      </c>
      <c r="AS389" s="88">
        <f>'Январь 2020'!AX389</f>
        <v>0</v>
      </c>
      <c r="AT389" s="45">
        <f t="shared" si="5"/>
        <v>0</v>
      </c>
    </row>
    <row r="390" spans="1:46" ht="14.25" customHeight="1">
      <c r="A390" s="71">
        <f>'Январь 2020'!A390</f>
        <v>0</v>
      </c>
      <c r="B390" s="72">
        <f>'Январь 2020'!G390</f>
        <v>0</v>
      </c>
      <c r="C390" s="257">
        <f>'Январь 2020'!B390</f>
        <v>0</v>
      </c>
      <c r="D390" s="75"/>
      <c r="E390" s="75"/>
      <c r="F390" s="76"/>
      <c r="G390" s="153"/>
      <c r="H390" s="153"/>
      <c r="I390" s="75"/>
      <c r="J390" s="75"/>
      <c r="K390" s="76"/>
      <c r="L390" s="75"/>
      <c r="M390" s="76"/>
      <c r="N390" s="153"/>
      <c r="O390" s="153"/>
      <c r="P390" s="75"/>
      <c r="Q390" s="75"/>
      <c r="R390" s="75"/>
      <c r="S390" s="75"/>
      <c r="T390" s="76"/>
      <c r="U390" s="153"/>
      <c r="V390" s="153"/>
      <c r="W390" s="153"/>
      <c r="X390" s="75"/>
      <c r="Y390" s="75"/>
      <c r="Z390" s="75"/>
      <c r="AA390" s="76"/>
      <c r="AB390" s="153"/>
      <c r="AC390" s="153"/>
      <c r="AD390" s="75"/>
      <c r="AE390" s="75"/>
      <c r="AF390" s="75"/>
      <c r="AG390" s="75"/>
      <c r="AH390" s="80">
        <f t="shared" si="0"/>
        <v>0</v>
      </c>
      <c r="AI390" s="81">
        <f>'Март 2020'!AJ390-AH390</f>
        <v>0</v>
      </c>
      <c r="AJ390" s="82">
        <f t="shared" si="1"/>
        <v>0</v>
      </c>
      <c r="AK390" s="83">
        <f>'Март 2020'!AL390+AJ390</f>
        <v>0</v>
      </c>
      <c r="AL390" s="82">
        <f t="shared" si="2"/>
        <v>0</v>
      </c>
      <c r="AM390" s="84">
        <f>'Март 2020'!AN390+AL390</f>
        <v>0</v>
      </c>
      <c r="AN390" s="82">
        <f t="shared" si="3"/>
        <v>0</v>
      </c>
      <c r="AO390" s="85">
        <f>'Март 2020'!AP390+'Апрель 2020'!AN390</f>
        <v>0</v>
      </c>
      <c r="AP390" s="82">
        <f t="shared" si="4"/>
        <v>0</v>
      </c>
      <c r="AQ390" s="86">
        <f>'Март 2020'!AR390+'Апрель 2020'!AP390</f>
        <v>0</v>
      </c>
      <c r="AR390" s="87">
        <f>'Январь 2020'!AW390</f>
        <v>0</v>
      </c>
      <c r="AS390" s="88">
        <f>'Январь 2020'!AX390</f>
        <v>0</v>
      </c>
      <c r="AT390" s="45">
        <f t="shared" si="5"/>
        <v>0</v>
      </c>
    </row>
    <row r="391" spans="1:46" ht="14.25" customHeight="1">
      <c r="A391" s="71">
        <f>'Январь 2020'!A391</f>
        <v>0</v>
      </c>
      <c r="B391" s="72">
        <f>'Январь 2020'!G391</f>
        <v>0</v>
      </c>
      <c r="C391" s="257">
        <f>'Январь 2020'!B391</f>
        <v>0</v>
      </c>
      <c r="D391" s="75"/>
      <c r="E391" s="75"/>
      <c r="F391" s="76"/>
      <c r="G391" s="153"/>
      <c r="H391" s="153"/>
      <c r="I391" s="75"/>
      <c r="J391" s="75"/>
      <c r="K391" s="76"/>
      <c r="L391" s="75"/>
      <c r="M391" s="76"/>
      <c r="N391" s="153"/>
      <c r="O391" s="153"/>
      <c r="P391" s="75"/>
      <c r="Q391" s="75"/>
      <c r="R391" s="75"/>
      <c r="S391" s="75"/>
      <c r="T391" s="76"/>
      <c r="U391" s="153"/>
      <c r="V391" s="153"/>
      <c r="W391" s="153"/>
      <c r="X391" s="75"/>
      <c r="Y391" s="75"/>
      <c r="Z391" s="75"/>
      <c r="AA391" s="76"/>
      <c r="AB391" s="153"/>
      <c r="AC391" s="153"/>
      <c r="AD391" s="75"/>
      <c r="AE391" s="75"/>
      <c r="AF391" s="75"/>
      <c r="AG391" s="75"/>
      <c r="AH391" s="80">
        <f t="shared" si="0"/>
        <v>0</v>
      </c>
      <c r="AI391" s="81">
        <f>'Март 2020'!AJ391-AH391</f>
        <v>0</v>
      </c>
      <c r="AJ391" s="82">
        <f t="shared" si="1"/>
        <v>0</v>
      </c>
      <c r="AK391" s="83">
        <f>'Март 2020'!AL391+AJ391</f>
        <v>0</v>
      </c>
      <c r="AL391" s="82">
        <f t="shared" si="2"/>
        <v>0</v>
      </c>
      <c r="AM391" s="84">
        <f>'Март 2020'!AN391+AL391</f>
        <v>0</v>
      </c>
      <c r="AN391" s="82">
        <f t="shared" si="3"/>
        <v>0</v>
      </c>
      <c r="AO391" s="85">
        <f>'Март 2020'!AP391+'Апрель 2020'!AN391</f>
        <v>0</v>
      </c>
      <c r="AP391" s="82">
        <f t="shared" si="4"/>
        <v>0</v>
      </c>
      <c r="AQ391" s="86">
        <f>'Март 2020'!AR391+'Апрель 2020'!AP391</f>
        <v>0</v>
      </c>
      <c r="AR391" s="87">
        <f>'Январь 2020'!AW391</f>
        <v>0</v>
      </c>
      <c r="AS391" s="88">
        <f>'Январь 2020'!AX391</f>
        <v>0</v>
      </c>
      <c r="AT391" s="45">
        <f t="shared" si="5"/>
        <v>0</v>
      </c>
    </row>
    <row r="392" spans="1:46" ht="14.25" customHeight="1">
      <c r="A392" s="71">
        <f>'Январь 2020'!A392</f>
        <v>0</v>
      </c>
      <c r="B392" s="72">
        <f>'Январь 2020'!G392</f>
        <v>0</v>
      </c>
      <c r="C392" s="257">
        <f>'Январь 2020'!B392</f>
        <v>0</v>
      </c>
      <c r="D392" s="75"/>
      <c r="E392" s="75"/>
      <c r="F392" s="76"/>
      <c r="G392" s="153"/>
      <c r="H392" s="153"/>
      <c r="I392" s="75"/>
      <c r="J392" s="75"/>
      <c r="K392" s="76"/>
      <c r="L392" s="75"/>
      <c r="M392" s="76"/>
      <c r="N392" s="153"/>
      <c r="O392" s="153"/>
      <c r="P392" s="75"/>
      <c r="Q392" s="75"/>
      <c r="R392" s="75"/>
      <c r="S392" s="75"/>
      <c r="T392" s="76"/>
      <c r="U392" s="153"/>
      <c r="V392" s="153"/>
      <c r="W392" s="153"/>
      <c r="X392" s="75"/>
      <c r="Y392" s="75"/>
      <c r="Z392" s="75"/>
      <c r="AA392" s="76"/>
      <c r="AB392" s="153"/>
      <c r="AC392" s="153"/>
      <c r="AD392" s="75"/>
      <c r="AE392" s="75"/>
      <c r="AF392" s="75"/>
      <c r="AG392" s="75"/>
      <c r="AH392" s="80">
        <f t="shared" si="0"/>
        <v>0</v>
      </c>
      <c r="AI392" s="81">
        <f>'Март 2020'!AJ392-AH392</f>
        <v>0</v>
      </c>
      <c r="AJ392" s="82">
        <f t="shared" si="1"/>
        <v>0</v>
      </c>
      <c r="AK392" s="83">
        <f>'Март 2020'!AL392+AJ392</f>
        <v>0</v>
      </c>
      <c r="AL392" s="82">
        <f t="shared" si="2"/>
        <v>0</v>
      </c>
      <c r="AM392" s="84">
        <f>'Март 2020'!AN392+AL392</f>
        <v>0</v>
      </c>
      <c r="AN392" s="82">
        <f t="shared" si="3"/>
        <v>0</v>
      </c>
      <c r="AO392" s="85">
        <f>'Март 2020'!AP392+'Апрель 2020'!AN392</f>
        <v>0</v>
      </c>
      <c r="AP392" s="82">
        <f t="shared" si="4"/>
        <v>0</v>
      </c>
      <c r="AQ392" s="86">
        <f>'Март 2020'!AR392+'Апрель 2020'!AP392</f>
        <v>0</v>
      </c>
      <c r="AR392" s="87">
        <f>'Январь 2020'!AW392</f>
        <v>0</v>
      </c>
      <c r="AS392" s="88">
        <f>'Январь 2020'!AX392</f>
        <v>0</v>
      </c>
      <c r="AT392" s="45">
        <f t="shared" si="5"/>
        <v>0</v>
      </c>
    </row>
    <row r="393" spans="1:46" ht="14.25" customHeight="1">
      <c r="A393" s="71">
        <f>'Январь 2020'!A393</f>
        <v>0</v>
      </c>
      <c r="B393" s="72">
        <f>'Январь 2020'!G393</f>
        <v>0</v>
      </c>
      <c r="C393" s="257">
        <f>'Январь 2020'!B393</f>
        <v>0</v>
      </c>
      <c r="D393" s="75"/>
      <c r="E393" s="75"/>
      <c r="F393" s="76"/>
      <c r="G393" s="153"/>
      <c r="H393" s="153"/>
      <c r="I393" s="75"/>
      <c r="J393" s="75"/>
      <c r="K393" s="76"/>
      <c r="L393" s="75"/>
      <c r="M393" s="76"/>
      <c r="N393" s="153"/>
      <c r="O393" s="153"/>
      <c r="P393" s="75"/>
      <c r="Q393" s="75"/>
      <c r="R393" s="75"/>
      <c r="S393" s="75"/>
      <c r="T393" s="76"/>
      <c r="U393" s="153"/>
      <c r="V393" s="153"/>
      <c r="W393" s="153"/>
      <c r="X393" s="75"/>
      <c r="Y393" s="75"/>
      <c r="Z393" s="75"/>
      <c r="AA393" s="76"/>
      <c r="AB393" s="153"/>
      <c r="AC393" s="153"/>
      <c r="AD393" s="75"/>
      <c r="AE393" s="75"/>
      <c r="AF393" s="75"/>
      <c r="AG393" s="75"/>
      <c r="AH393" s="80">
        <f t="shared" si="0"/>
        <v>0</v>
      </c>
      <c r="AI393" s="81">
        <f>'Март 2020'!AJ393-AH393</f>
        <v>0</v>
      </c>
      <c r="AJ393" s="82">
        <f t="shared" si="1"/>
        <v>0</v>
      </c>
      <c r="AK393" s="83">
        <f>'Март 2020'!AL393+AJ393</f>
        <v>0</v>
      </c>
      <c r="AL393" s="82">
        <f t="shared" si="2"/>
        <v>0</v>
      </c>
      <c r="AM393" s="84">
        <f>'Март 2020'!AN393+AL393</f>
        <v>0</v>
      </c>
      <c r="AN393" s="82">
        <f t="shared" si="3"/>
        <v>0</v>
      </c>
      <c r="AO393" s="85">
        <f>'Март 2020'!AP393+'Апрель 2020'!AN393</f>
        <v>0</v>
      </c>
      <c r="AP393" s="82">
        <f t="shared" si="4"/>
        <v>0</v>
      </c>
      <c r="AQ393" s="86">
        <f>'Март 2020'!AR393+'Апрель 2020'!AP393</f>
        <v>0</v>
      </c>
      <c r="AR393" s="87">
        <f>'Январь 2020'!AW393</f>
        <v>0</v>
      </c>
      <c r="AS393" s="88">
        <f>'Январь 2020'!AX393</f>
        <v>0</v>
      </c>
      <c r="AT393" s="45">
        <f t="shared" si="5"/>
        <v>0</v>
      </c>
    </row>
    <row r="394" spans="1:46" ht="14.25" customHeight="1">
      <c r="A394" s="71">
        <f>'Январь 2020'!A394</f>
        <v>0</v>
      </c>
      <c r="B394" s="72">
        <f>'Январь 2020'!G394</f>
        <v>0</v>
      </c>
      <c r="C394" s="257">
        <f>'Январь 2020'!B394</f>
        <v>0</v>
      </c>
      <c r="D394" s="75"/>
      <c r="E394" s="75"/>
      <c r="F394" s="76"/>
      <c r="G394" s="153"/>
      <c r="H394" s="153"/>
      <c r="I394" s="75"/>
      <c r="J394" s="75"/>
      <c r="K394" s="76"/>
      <c r="L394" s="75"/>
      <c r="M394" s="76"/>
      <c r="N394" s="153"/>
      <c r="O394" s="153"/>
      <c r="P394" s="75"/>
      <c r="Q394" s="75"/>
      <c r="R394" s="75"/>
      <c r="S394" s="75"/>
      <c r="T394" s="76"/>
      <c r="U394" s="153"/>
      <c r="V394" s="153"/>
      <c r="W394" s="153"/>
      <c r="X394" s="75"/>
      <c r="Y394" s="75"/>
      <c r="Z394" s="75"/>
      <c r="AA394" s="76"/>
      <c r="AB394" s="153"/>
      <c r="AC394" s="153"/>
      <c r="AD394" s="75"/>
      <c r="AE394" s="75"/>
      <c r="AF394" s="75"/>
      <c r="AG394" s="75"/>
      <c r="AH394" s="80">
        <f t="shared" si="0"/>
        <v>0</v>
      </c>
      <c r="AI394" s="81">
        <f>'Март 2020'!AJ394-AH394</f>
        <v>0</v>
      </c>
      <c r="AJ394" s="82">
        <f t="shared" si="1"/>
        <v>0</v>
      </c>
      <c r="AK394" s="83">
        <f>'Март 2020'!AL394+AJ394</f>
        <v>0</v>
      </c>
      <c r="AL394" s="82">
        <f t="shared" si="2"/>
        <v>0</v>
      </c>
      <c r="AM394" s="84">
        <f>'Март 2020'!AN394+AL394</f>
        <v>0</v>
      </c>
      <c r="AN394" s="82">
        <f t="shared" si="3"/>
        <v>0</v>
      </c>
      <c r="AO394" s="85">
        <f>'Март 2020'!AP394+'Апрель 2020'!AN394</f>
        <v>0</v>
      </c>
      <c r="AP394" s="82">
        <f t="shared" si="4"/>
        <v>0</v>
      </c>
      <c r="AQ394" s="86">
        <f>'Март 2020'!AR394+'Апрель 2020'!AP394</f>
        <v>0</v>
      </c>
      <c r="AR394" s="87">
        <f>'Январь 2020'!AW394</f>
        <v>0</v>
      </c>
      <c r="AS394" s="88">
        <f>'Январь 2020'!AX394</f>
        <v>0</v>
      </c>
      <c r="AT394" s="45">
        <f t="shared" si="5"/>
        <v>0</v>
      </c>
    </row>
    <row r="395" spans="1:46" ht="14.25" customHeight="1">
      <c r="A395" s="71">
        <f>'Январь 2020'!A395</f>
        <v>0</v>
      </c>
      <c r="B395" s="72">
        <f>'Январь 2020'!G395</f>
        <v>0</v>
      </c>
      <c r="C395" s="257">
        <f>'Январь 2020'!B395</f>
        <v>0</v>
      </c>
      <c r="D395" s="75"/>
      <c r="E395" s="75"/>
      <c r="F395" s="76"/>
      <c r="G395" s="153"/>
      <c r="H395" s="153"/>
      <c r="I395" s="75"/>
      <c r="J395" s="75"/>
      <c r="K395" s="76"/>
      <c r="L395" s="75"/>
      <c r="M395" s="76"/>
      <c r="N395" s="153"/>
      <c r="O395" s="153"/>
      <c r="P395" s="75"/>
      <c r="Q395" s="75"/>
      <c r="R395" s="75"/>
      <c r="S395" s="75"/>
      <c r="T395" s="76"/>
      <c r="U395" s="153"/>
      <c r="V395" s="153"/>
      <c r="W395" s="153"/>
      <c r="X395" s="75"/>
      <c r="Y395" s="75"/>
      <c r="Z395" s="75"/>
      <c r="AA395" s="76"/>
      <c r="AB395" s="153"/>
      <c r="AC395" s="153"/>
      <c r="AD395" s="75"/>
      <c r="AE395" s="75"/>
      <c r="AF395" s="75"/>
      <c r="AG395" s="75"/>
      <c r="AH395" s="80">
        <f t="shared" si="0"/>
        <v>0</v>
      </c>
      <c r="AI395" s="81">
        <f>'Март 2020'!AJ395-AH395</f>
        <v>0</v>
      </c>
      <c r="AJ395" s="82">
        <f t="shared" si="1"/>
        <v>0</v>
      </c>
      <c r="AK395" s="83">
        <f>'Март 2020'!AL395+AJ395</f>
        <v>0</v>
      </c>
      <c r="AL395" s="82">
        <f t="shared" si="2"/>
        <v>0</v>
      </c>
      <c r="AM395" s="84">
        <f>'Март 2020'!AN395+AL395</f>
        <v>0</v>
      </c>
      <c r="AN395" s="82">
        <f t="shared" si="3"/>
        <v>0</v>
      </c>
      <c r="AO395" s="85">
        <f>'Март 2020'!AP395+'Апрель 2020'!AN395</f>
        <v>0</v>
      </c>
      <c r="AP395" s="82">
        <f t="shared" si="4"/>
        <v>0</v>
      </c>
      <c r="AQ395" s="86">
        <f>'Март 2020'!AR395+'Апрель 2020'!AP395</f>
        <v>0</v>
      </c>
      <c r="AR395" s="87">
        <f>'Январь 2020'!AW395</f>
        <v>0</v>
      </c>
      <c r="AS395" s="88">
        <f>'Январь 2020'!AX395</f>
        <v>0</v>
      </c>
      <c r="AT395" s="45">
        <f t="shared" si="5"/>
        <v>0</v>
      </c>
    </row>
    <row r="396" spans="1:46" ht="14.25" customHeight="1">
      <c r="A396" s="71">
        <f>'Январь 2020'!A396</f>
        <v>0</v>
      </c>
      <c r="B396" s="72">
        <f>'Январь 2020'!G396</f>
        <v>0</v>
      </c>
      <c r="C396" s="257">
        <f>'Январь 2020'!B396</f>
        <v>0</v>
      </c>
      <c r="D396" s="75"/>
      <c r="E396" s="75"/>
      <c r="F396" s="76"/>
      <c r="G396" s="153"/>
      <c r="H396" s="153"/>
      <c r="I396" s="75"/>
      <c r="J396" s="75"/>
      <c r="K396" s="76"/>
      <c r="L396" s="75"/>
      <c r="M396" s="76"/>
      <c r="N396" s="153"/>
      <c r="O396" s="153"/>
      <c r="P396" s="75"/>
      <c r="Q396" s="75"/>
      <c r="R396" s="75"/>
      <c r="S396" s="75"/>
      <c r="T396" s="76"/>
      <c r="U396" s="153"/>
      <c r="V396" s="153"/>
      <c r="W396" s="153"/>
      <c r="X396" s="75"/>
      <c r="Y396" s="75"/>
      <c r="Z396" s="75"/>
      <c r="AA396" s="76"/>
      <c r="AB396" s="153"/>
      <c r="AC396" s="153"/>
      <c r="AD396" s="75"/>
      <c r="AE396" s="75"/>
      <c r="AF396" s="75"/>
      <c r="AG396" s="75"/>
      <c r="AH396" s="80">
        <f t="shared" si="0"/>
        <v>0</v>
      </c>
      <c r="AI396" s="81">
        <f>'Март 2020'!AJ396-AH396</f>
        <v>0</v>
      </c>
      <c r="AJ396" s="82">
        <f t="shared" si="1"/>
        <v>0</v>
      </c>
      <c r="AK396" s="83">
        <f>'Март 2020'!AL396+AJ396</f>
        <v>0</v>
      </c>
      <c r="AL396" s="82">
        <f t="shared" si="2"/>
        <v>0</v>
      </c>
      <c r="AM396" s="84">
        <f>'Март 2020'!AN396+AL396</f>
        <v>0</v>
      </c>
      <c r="AN396" s="82">
        <f t="shared" si="3"/>
        <v>0</v>
      </c>
      <c r="AO396" s="85">
        <f>'Март 2020'!AP396+'Апрель 2020'!AN396</f>
        <v>0</v>
      </c>
      <c r="AP396" s="82">
        <f t="shared" si="4"/>
        <v>0</v>
      </c>
      <c r="AQ396" s="86">
        <f>'Март 2020'!AR396+'Апрель 2020'!AP396</f>
        <v>0</v>
      </c>
      <c r="AR396" s="87">
        <f>'Январь 2020'!AW396</f>
        <v>0</v>
      </c>
      <c r="AS396" s="88">
        <f>'Январь 2020'!AX396</f>
        <v>0</v>
      </c>
      <c r="AT396" s="45">
        <f t="shared" si="5"/>
        <v>0</v>
      </c>
    </row>
    <row r="397" spans="1:46" ht="14.25" customHeight="1">
      <c r="A397" s="71">
        <f>'Январь 2020'!A397</f>
        <v>0</v>
      </c>
      <c r="B397" s="72">
        <f>'Январь 2020'!G397</f>
        <v>0</v>
      </c>
      <c r="C397" s="257">
        <f>'Январь 2020'!B397</f>
        <v>0</v>
      </c>
      <c r="D397" s="75"/>
      <c r="E397" s="75"/>
      <c r="F397" s="76"/>
      <c r="G397" s="153"/>
      <c r="H397" s="153"/>
      <c r="I397" s="75"/>
      <c r="J397" s="75"/>
      <c r="K397" s="76"/>
      <c r="L397" s="75"/>
      <c r="M397" s="76"/>
      <c r="N397" s="153"/>
      <c r="O397" s="153"/>
      <c r="P397" s="75"/>
      <c r="Q397" s="75"/>
      <c r="R397" s="75"/>
      <c r="S397" s="75"/>
      <c r="T397" s="76"/>
      <c r="U397" s="153"/>
      <c r="V397" s="153"/>
      <c r="W397" s="153"/>
      <c r="X397" s="75"/>
      <c r="Y397" s="75"/>
      <c r="Z397" s="75"/>
      <c r="AA397" s="76"/>
      <c r="AB397" s="153"/>
      <c r="AC397" s="153"/>
      <c r="AD397" s="75"/>
      <c r="AE397" s="75"/>
      <c r="AF397" s="75"/>
      <c r="AG397" s="75"/>
      <c r="AH397" s="80">
        <f t="shared" si="0"/>
        <v>0</v>
      </c>
      <c r="AI397" s="81">
        <f>'Март 2020'!AJ397-AH397</f>
        <v>0</v>
      </c>
      <c r="AJ397" s="82">
        <f t="shared" si="1"/>
        <v>0</v>
      </c>
      <c r="AK397" s="83">
        <f>'Март 2020'!AL397+AJ397</f>
        <v>0</v>
      </c>
      <c r="AL397" s="82">
        <f t="shared" si="2"/>
        <v>0</v>
      </c>
      <c r="AM397" s="84">
        <f>'Март 2020'!AN397+AL397</f>
        <v>0</v>
      </c>
      <c r="AN397" s="82">
        <f t="shared" si="3"/>
        <v>0</v>
      </c>
      <c r="AO397" s="85">
        <f>'Март 2020'!AP397+'Апрель 2020'!AN397</f>
        <v>0</v>
      </c>
      <c r="AP397" s="82">
        <f t="shared" si="4"/>
        <v>0</v>
      </c>
      <c r="AQ397" s="86">
        <f>'Март 2020'!AR397+'Апрель 2020'!AP397</f>
        <v>0</v>
      </c>
      <c r="AR397" s="87">
        <f>'Январь 2020'!AW397</f>
        <v>0</v>
      </c>
      <c r="AS397" s="88">
        <f>'Январь 2020'!AX397</f>
        <v>0</v>
      </c>
      <c r="AT397" s="45">
        <f t="shared" si="5"/>
        <v>0</v>
      </c>
    </row>
    <row r="398" spans="1:46" ht="14.25" customHeight="1">
      <c r="A398" s="71">
        <f>'Январь 2020'!A398</f>
        <v>0</v>
      </c>
      <c r="B398" s="72">
        <f>'Январь 2020'!G398</f>
        <v>0</v>
      </c>
      <c r="C398" s="257">
        <f>'Январь 2020'!B398</f>
        <v>0</v>
      </c>
      <c r="D398" s="75"/>
      <c r="E398" s="75"/>
      <c r="F398" s="76"/>
      <c r="G398" s="153"/>
      <c r="H398" s="153"/>
      <c r="I398" s="75"/>
      <c r="J398" s="75"/>
      <c r="K398" s="76"/>
      <c r="L398" s="75"/>
      <c r="M398" s="76"/>
      <c r="N398" s="153"/>
      <c r="O398" s="153"/>
      <c r="P398" s="75"/>
      <c r="Q398" s="75"/>
      <c r="R398" s="75"/>
      <c r="S398" s="75"/>
      <c r="T398" s="76"/>
      <c r="U398" s="153"/>
      <c r="V398" s="153"/>
      <c r="W398" s="153"/>
      <c r="X398" s="75"/>
      <c r="Y398" s="75"/>
      <c r="Z398" s="75"/>
      <c r="AA398" s="76"/>
      <c r="AB398" s="153"/>
      <c r="AC398" s="153"/>
      <c r="AD398" s="75"/>
      <c r="AE398" s="75"/>
      <c r="AF398" s="75"/>
      <c r="AG398" s="75"/>
      <c r="AH398" s="80">
        <f t="shared" si="0"/>
        <v>0</v>
      </c>
      <c r="AI398" s="81">
        <f>'Март 2020'!AJ398-AH398</f>
        <v>0</v>
      </c>
      <c r="AJ398" s="82">
        <f t="shared" si="1"/>
        <v>0</v>
      </c>
      <c r="AK398" s="83">
        <f>'Март 2020'!AL398+AJ398</f>
        <v>0</v>
      </c>
      <c r="AL398" s="82">
        <f t="shared" si="2"/>
        <v>0</v>
      </c>
      <c r="AM398" s="84">
        <f>'Март 2020'!AN398+AL398</f>
        <v>0</v>
      </c>
      <c r="AN398" s="82">
        <f t="shared" si="3"/>
        <v>0</v>
      </c>
      <c r="AO398" s="85">
        <f>'Март 2020'!AP398+'Апрель 2020'!AN398</f>
        <v>0</v>
      </c>
      <c r="AP398" s="82">
        <f t="shared" si="4"/>
        <v>0</v>
      </c>
      <c r="AQ398" s="86">
        <f>'Март 2020'!AR398+'Апрель 2020'!AP398</f>
        <v>0</v>
      </c>
      <c r="AR398" s="87">
        <f>'Январь 2020'!AW398</f>
        <v>0</v>
      </c>
      <c r="AS398" s="88">
        <f>'Январь 2020'!AX398</f>
        <v>0</v>
      </c>
      <c r="AT398" s="45">
        <f t="shared" si="5"/>
        <v>0</v>
      </c>
    </row>
    <row r="399" spans="1:46" ht="14.25" customHeight="1">
      <c r="A399" s="71">
        <f>'Январь 2020'!A399</f>
        <v>0</v>
      </c>
      <c r="B399" s="72">
        <f>'Январь 2020'!G399</f>
        <v>0</v>
      </c>
      <c r="C399" s="257">
        <f>'Январь 2020'!B399</f>
        <v>0</v>
      </c>
      <c r="D399" s="75"/>
      <c r="E399" s="75"/>
      <c r="F399" s="76"/>
      <c r="G399" s="153"/>
      <c r="H399" s="153"/>
      <c r="I399" s="75"/>
      <c r="J399" s="75"/>
      <c r="K399" s="76"/>
      <c r="L399" s="75"/>
      <c r="M399" s="76"/>
      <c r="N399" s="153"/>
      <c r="O399" s="153"/>
      <c r="P399" s="75"/>
      <c r="Q399" s="75"/>
      <c r="R399" s="75"/>
      <c r="S399" s="75"/>
      <c r="T399" s="76"/>
      <c r="U399" s="153"/>
      <c r="V399" s="153"/>
      <c r="W399" s="153"/>
      <c r="X399" s="75"/>
      <c r="Y399" s="75"/>
      <c r="Z399" s="75"/>
      <c r="AA399" s="76"/>
      <c r="AB399" s="153"/>
      <c r="AC399" s="153"/>
      <c r="AD399" s="75"/>
      <c r="AE399" s="75"/>
      <c r="AF399" s="75"/>
      <c r="AG399" s="75"/>
      <c r="AH399" s="80">
        <f t="shared" si="0"/>
        <v>0</v>
      </c>
      <c r="AI399" s="81">
        <f>'Март 2020'!AJ399-AH399</f>
        <v>0</v>
      </c>
      <c r="AJ399" s="82">
        <f t="shared" si="1"/>
        <v>0</v>
      </c>
      <c r="AK399" s="83">
        <f>'Март 2020'!AL399+AJ399</f>
        <v>0</v>
      </c>
      <c r="AL399" s="82">
        <f t="shared" si="2"/>
        <v>0</v>
      </c>
      <c r="AM399" s="84">
        <f>'Март 2020'!AN399+AL399</f>
        <v>0</v>
      </c>
      <c r="AN399" s="82">
        <f t="shared" si="3"/>
        <v>0</v>
      </c>
      <c r="AO399" s="85">
        <f>'Март 2020'!AP399+'Апрель 2020'!AN399</f>
        <v>0</v>
      </c>
      <c r="AP399" s="82">
        <f t="shared" si="4"/>
        <v>0</v>
      </c>
      <c r="AQ399" s="86">
        <f>'Март 2020'!AR399+'Апрель 2020'!AP399</f>
        <v>0</v>
      </c>
      <c r="AR399" s="87">
        <f>'Январь 2020'!AW399</f>
        <v>0</v>
      </c>
      <c r="AS399" s="88">
        <f>'Январь 2020'!AX399</f>
        <v>0</v>
      </c>
      <c r="AT399" s="45">
        <f t="shared" si="5"/>
        <v>0</v>
      </c>
    </row>
    <row r="400" spans="1:46" ht="14.25" customHeight="1">
      <c r="A400" s="71">
        <f>'Январь 2020'!A400</f>
        <v>0</v>
      </c>
      <c r="B400" s="72">
        <f>'Январь 2020'!G400</f>
        <v>0</v>
      </c>
      <c r="C400" s="257">
        <f>'Январь 2020'!B400</f>
        <v>0</v>
      </c>
      <c r="D400" s="75"/>
      <c r="E400" s="75"/>
      <c r="F400" s="76"/>
      <c r="G400" s="153"/>
      <c r="H400" s="153"/>
      <c r="I400" s="75"/>
      <c r="J400" s="75"/>
      <c r="K400" s="76"/>
      <c r="L400" s="75"/>
      <c r="M400" s="76"/>
      <c r="N400" s="153"/>
      <c r="O400" s="153"/>
      <c r="P400" s="75"/>
      <c r="Q400" s="75"/>
      <c r="R400" s="75"/>
      <c r="S400" s="75"/>
      <c r="T400" s="76"/>
      <c r="U400" s="153"/>
      <c r="V400" s="153"/>
      <c r="W400" s="153"/>
      <c r="X400" s="75"/>
      <c r="Y400" s="75"/>
      <c r="Z400" s="75"/>
      <c r="AA400" s="76"/>
      <c r="AB400" s="153"/>
      <c r="AC400" s="153"/>
      <c r="AD400" s="75"/>
      <c r="AE400" s="75"/>
      <c r="AF400" s="75"/>
      <c r="AG400" s="75"/>
      <c r="AH400" s="80">
        <f t="shared" si="0"/>
        <v>0</v>
      </c>
      <c r="AI400" s="81">
        <f>'Март 2020'!AJ400-AH400</f>
        <v>0</v>
      </c>
      <c r="AJ400" s="82">
        <f t="shared" si="1"/>
        <v>0</v>
      </c>
      <c r="AK400" s="83">
        <f>'Март 2020'!AL400+AJ400</f>
        <v>0</v>
      </c>
      <c r="AL400" s="82">
        <f t="shared" si="2"/>
        <v>0</v>
      </c>
      <c r="AM400" s="84">
        <f>'Март 2020'!AN400+AL400</f>
        <v>0</v>
      </c>
      <c r="AN400" s="82">
        <f t="shared" si="3"/>
        <v>0</v>
      </c>
      <c r="AO400" s="85">
        <f>'Март 2020'!AP400+'Апрель 2020'!AN400</f>
        <v>0</v>
      </c>
      <c r="AP400" s="82">
        <f t="shared" si="4"/>
        <v>0</v>
      </c>
      <c r="AQ400" s="86">
        <f>'Март 2020'!AR400+'Апрель 2020'!AP400</f>
        <v>0</v>
      </c>
      <c r="AR400" s="87">
        <f>'Январь 2020'!AW400</f>
        <v>0</v>
      </c>
      <c r="AS400" s="88">
        <f>'Январь 2020'!AX400</f>
        <v>0</v>
      </c>
      <c r="AT400" s="45">
        <f t="shared" si="5"/>
        <v>0</v>
      </c>
    </row>
    <row r="401" spans="1:46" ht="14.25" customHeight="1">
      <c r="A401" s="71">
        <f>'Январь 2020'!A401</f>
        <v>0</v>
      </c>
      <c r="B401" s="72">
        <f>'Январь 2020'!G401</f>
        <v>0</v>
      </c>
      <c r="C401" s="257">
        <f>'Январь 2020'!B401</f>
        <v>0</v>
      </c>
      <c r="D401" s="75"/>
      <c r="E401" s="75"/>
      <c r="F401" s="76"/>
      <c r="G401" s="153"/>
      <c r="H401" s="153"/>
      <c r="I401" s="75"/>
      <c r="J401" s="75"/>
      <c r="K401" s="76"/>
      <c r="L401" s="75"/>
      <c r="M401" s="76"/>
      <c r="N401" s="153"/>
      <c r="O401" s="153"/>
      <c r="P401" s="75"/>
      <c r="Q401" s="75"/>
      <c r="R401" s="75"/>
      <c r="S401" s="75"/>
      <c r="T401" s="76"/>
      <c r="U401" s="153"/>
      <c r="V401" s="153"/>
      <c r="W401" s="153"/>
      <c r="X401" s="75"/>
      <c r="Y401" s="75"/>
      <c r="Z401" s="75"/>
      <c r="AA401" s="76"/>
      <c r="AB401" s="153"/>
      <c r="AC401" s="153"/>
      <c r="AD401" s="75"/>
      <c r="AE401" s="75"/>
      <c r="AF401" s="75"/>
      <c r="AG401" s="75"/>
      <c r="AH401" s="80">
        <f t="shared" si="0"/>
        <v>0</v>
      </c>
      <c r="AI401" s="81">
        <f>'Март 2020'!AJ401-AH401</f>
        <v>0</v>
      </c>
      <c r="AJ401" s="82">
        <f t="shared" si="1"/>
        <v>0</v>
      </c>
      <c r="AK401" s="83">
        <f>'Март 2020'!AL401+AJ401</f>
        <v>0</v>
      </c>
      <c r="AL401" s="82">
        <f t="shared" si="2"/>
        <v>0</v>
      </c>
      <c r="AM401" s="84">
        <f>'Март 2020'!AN401+AL401</f>
        <v>0</v>
      </c>
      <c r="AN401" s="82">
        <f t="shared" si="3"/>
        <v>0</v>
      </c>
      <c r="AO401" s="85">
        <f>'Март 2020'!AP401+'Апрель 2020'!AN401</f>
        <v>0</v>
      </c>
      <c r="AP401" s="82">
        <f t="shared" si="4"/>
        <v>0</v>
      </c>
      <c r="AQ401" s="86">
        <f>'Март 2020'!AR401+'Апрель 2020'!AP401</f>
        <v>0</v>
      </c>
      <c r="AR401" s="87">
        <f>'Январь 2020'!AW401</f>
        <v>0</v>
      </c>
      <c r="AS401" s="88">
        <f>'Январь 2020'!AX401</f>
        <v>0</v>
      </c>
      <c r="AT401" s="45">
        <f t="shared" si="5"/>
        <v>0</v>
      </c>
    </row>
    <row r="402" spans="1:46" ht="14.25" customHeight="1">
      <c r="A402" s="71">
        <f>'Январь 2020'!A402</f>
        <v>0</v>
      </c>
      <c r="B402" s="72">
        <f>'Январь 2020'!G402</f>
        <v>0</v>
      </c>
      <c r="C402" s="257">
        <f>'Январь 2020'!B402</f>
        <v>0</v>
      </c>
      <c r="D402" s="75"/>
      <c r="E402" s="75"/>
      <c r="F402" s="76"/>
      <c r="G402" s="153"/>
      <c r="H402" s="153"/>
      <c r="I402" s="75"/>
      <c r="J402" s="75"/>
      <c r="K402" s="76"/>
      <c r="L402" s="75"/>
      <c r="M402" s="76"/>
      <c r="N402" s="153"/>
      <c r="O402" s="153"/>
      <c r="P402" s="75"/>
      <c r="Q402" s="75"/>
      <c r="R402" s="75"/>
      <c r="S402" s="75"/>
      <c r="T402" s="76"/>
      <c r="U402" s="153"/>
      <c r="V402" s="153"/>
      <c r="W402" s="153"/>
      <c r="X402" s="75"/>
      <c r="Y402" s="75"/>
      <c r="Z402" s="75"/>
      <c r="AA402" s="76"/>
      <c r="AB402" s="153"/>
      <c r="AC402" s="153"/>
      <c r="AD402" s="75"/>
      <c r="AE402" s="75"/>
      <c r="AF402" s="75"/>
      <c r="AG402" s="75"/>
      <c r="AH402" s="80">
        <f t="shared" si="0"/>
        <v>0</v>
      </c>
      <c r="AI402" s="81">
        <f>'Март 2020'!AJ402-AH402</f>
        <v>0</v>
      </c>
      <c r="AJ402" s="82">
        <f t="shared" si="1"/>
        <v>0</v>
      </c>
      <c r="AK402" s="83">
        <f>'Март 2020'!AL402+AJ402</f>
        <v>0</v>
      </c>
      <c r="AL402" s="82">
        <f t="shared" si="2"/>
        <v>0</v>
      </c>
      <c r="AM402" s="84">
        <f>'Март 2020'!AN402+AL402</f>
        <v>0</v>
      </c>
      <c r="AN402" s="82">
        <f t="shared" si="3"/>
        <v>0</v>
      </c>
      <c r="AO402" s="85">
        <f>'Март 2020'!AP402+'Апрель 2020'!AN402</f>
        <v>0</v>
      </c>
      <c r="AP402" s="82">
        <f t="shared" si="4"/>
        <v>0</v>
      </c>
      <c r="AQ402" s="86">
        <f>'Март 2020'!AR402+'Апрель 2020'!AP402</f>
        <v>0</v>
      </c>
      <c r="AR402" s="87">
        <f>'Январь 2020'!AW402</f>
        <v>0</v>
      </c>
      <c r="AS402" s="88">
        <f>'Январь 2020'!AX402</f>
        <v>0</v>
      </c>
      <c r="AT402" s="45">
        <f t="shared" si="5"/>
        <v>0</v>
      </c>
    </row>
    <row r="403" spans="1:46" ht="14.25" customHeight="1">
      <c r="A403" s="71">
        <f>'Январь 2020'!A403</f>
        <v>0</v>
      </c>
      <c r="B403" s="72">
        <f>'Январь 2020'!G403</f>
        <v>0</v>
      </c>
      <c r="C403" s="257">
        <f>'Январь 2020'!B403</f>
        <v>0</v>
      </c>
      <c r="D403" s="75"/>
      <c r="E403" s="75"/>
      <c r="F403" s="76"/>
      <c r="G403" s="153"/>
      <c r="H403" s="153"/>
      <c r="I403" s="75"/>
      <c r="J403" s="75"/>
      <c r="K403" s="76"/>
      <c r="L403" s="75"/>
      <c r="M403" s="76"/>
      <c r="N403" s="153"/>
      <c r="O403" s="153"/>
      <c r="P403" s="75"/>
      <c r="Q403" s="75"/>
      <c r="R403" s="75"/>
      <c r="S403" s="75"/>
      <c r="T403" s="76"/>
      <c r="U403" s="153"/>
      <c r="V403" s="153"/>
      <c r="W403" s="153"/>
      <c r="X403" s="75"/>
      <c r="Y403" s="75"/>
      <c r="Z403" s="75"/>
      <c r="AA403" s="76"/>
      <c r="AB403" s="153"/>
      <c r="AC403" s="153"/>
      <c r="AD403" s="75"/>
      <c r="AE403" s="75"/>
      <c r="AF403" s="75"/>
      <c r="AG403" s="75"/>
      <c r="AH403" s="80">
        <f t="shared" si="0"/>
        <v>0</v>
      </c>
      <c r="AI403" s="81">
        <f>'Март 2020'!AJ403-AH403</f>
        <v>0</v>
      </c>
      <c r="AJ403" s="82">
        <f t="shared" si="1"/>
        <v>0</v>
      </c>
      <c r="AK403" s="83">
        <f>'Март 2020'!AL403+AJ403</f>
        <v>0</v>
      </c>
      <c r="AL403" s="82">
        <f t="shared" si="2"/>
        <v>0</v>
      </c>
      <c r="AM403" s="84">
        <f>'Март 2020'!AN403+AL403</f>
        <v>0</v>
      </c>
      <c r="AN403" s="82">
        <f t="shared" si="3"/>
        <v>0</v>
      </c>
      <c r="AO403" s="85">
        <f>'Март 2020'!AP403+'Апрель 2020'!AN403</f>
        <v>0</v>
      </c>
      <c r="AP403" s="82">
        <f t="shared" si="4"/>
        <v>0</v>
      </c>
      <c r="AQ403" s="86">
        <f>'Март 2020'!AR403+'Апрель 2020'!AP403</f>
        <v>0</v>
      </c>
      <c r="AR403" s="87">
        <f>'Январь 2020'!AW403</f>
        <v>0</v>
      </c>
      <c r="AS403" s="88">
        <f>'Январь 2020'!AX403</f>
        <v>0</v>
      </c>
      <c r="AT403" s="45">
        <f t="shared" si="5"/>
        <v>0</v>
      </c>
    </row>
    <row r="404" spans="1:46" ht="14.25" customHeight="1">
      <c r="A404" s="71">
        <f>'Январь 2020'!A404</f>
        <v>0</v>
      </c>
      <c r="B404" s="72">
        <f>'Январь 2020'!G404</f>
        <v>0</v>
      </c>
      <c r="C404" s="257">
        <f>'Январь 2020'!B404</f>
        <v>0</v>
      </c>
      <c r="D404" s="75"/>
      <c r="E404" s="75"/>
      <c r="F404" s="76"/>
      <c r="G404" s="153"/>
      <c r="H404" s="153"/>
      <c r="I404" s="75"/>
      <c r="J404" s="75"/>
      <c r="K404" s="76"/>
      <c r="L404" s="75"/>
      <c r="M404" s="76"/>
      <c r="N404" s="153"/>
      <c r="O404" s="153"/>
      <c r="P404" s="75"/>
      <c r="Q404" s="75"/>
      <c r="R404" s="75"/>
      <c r="S404" s="75"/>
      <c r="T404" s="76"/>
      <c r="U404" s="153"/>
      <c r="V404" s="153"/>
      <c r="W404" s="153"/>
      <c r="X404" s="75"/>
      <c r="Y404" s="75"/>
      <c r="Z404" s="75"/>
      <c r="AA404" s="76"/>
      <c r="AB404" s="153"/>
      <c r="AC404" s="153"/>
      <c r="AD404" s="75"/>
      <c r="AE404" s="75"/>
      <c r="AF404" s="75"/>
      <c r="AG404" s="75"/>
      <c r="AH404" s="80">
        <f t="shared" si="0"/>
        <v>0</v>
      </c>
      <c r="AI404" s="81">
        <f>'Март 2020'!AJ404-AH404</f>
        <v>0</v>
      </c>
      <c r="AJ404" s="82">
        <f t="shared" si="1"/>
        <v>0</v>
      </c>
      <c r="AK404" s="83">
        <f>'Март 2020'!AL404+AJ404</f>
        <v>0</v>
      </c>
      <c r="AL404" s="82">
        <f t="shared" si="2"/>
        <v>0</v>
      </c>
      <c r="AM404" s="84">
        <f>'Март 2020'!AN404+AL404</f>
        <v>0</v>
      </c>
      <c r="AN404" s="82">
        <f t="shared" si="3"/>
        <v>0</v>
      </c>
      <c r="AO404" s="85">
        <f>'Март 2020'!AP404+'Апрель 2020'!AN404</f>
        <v>0</v>
      </c>
      <c r="AP404" s="82">
        <f t="shared" si="4"/>
        <v>0</v>
      </c>
      <c r="AQ404" s="86">
        <f>'Март 2020'!AR404+'Апрель 2020'!AP404</f>
        <v>0</v>
      </c>
      <c r="AR404" s="87">
        <f>'Январь 2020'!AW404</f>
        <v>0</v>
      </c>
      <c r="AS404" s="88">
        <f>'Январь 2020'!AX404</f>
        <v>0</v>
      </c>
      <c r="AT404" s="45">
        <f t="shared" si="5"/>
        <v>0</v>
      </c>
    </row>
    <row r="405" spans="1:46" ht="14.25" customHeight="1">
      <c r="A405" s="71">
        <f>'Январь 2020'!A405</f>
        <v>0</v>
      </c>
      <c r="B405" s="72">
        <f>'Январь 2020'!G405</f>
        <v>0</v>
      </c>
      <c r="C405" s="257">
        <f>'Январь 2020'!B405</f>
        <v>0</v>
      </c>
      <c r="D405" s="75"/>
      <c r="E405" s="75"/>
      <c r="F405" s="76"/>
      <c r="G405" s="153"/>
      <c r="H405" s="153"/>
      <c r="I405" s="75"/>
      <c r="J405" s="75"/>
      <c r="K405" s="76"/>
      <c r="L405" s="75"/>
      <c r="M405" s="76"/>
      <c r="N405" s="153"/>
      <c r="O405" s="153"/>
      <c r="P405" s="75"/>
      <c r="Q405" s="75"/>
      <c r="R405" s="75"/>
      <c r="S405" s="75"/>
      <c r="T405" s="76"/>
      <c r="U405" s="153"/>
      <c r="V405" s="153"/>
      <c r="W405" s="153"/>
      <c r="X405" s="75"/>
      <c r="Y405" s="75"/>
      <c r="Z405" s="75"/>
      <c r="AA405" s="76"/>
      <c r="AB405" s="153"/>
      <c r="AC405" s="153"/>
      <c r="AD405" s="75"/>
      <c r="AE405" s="75"/>
      <c r="AF405" s="75"/>
      <c r="AG405" s="75"/>
      <c r="AH405" s="80">
        <f t="shared" si="0"/>
        <v>0</v>
      </c>
      <c r="AI405" s="81">
        <f>'Март 2020'!AJ405-AH405</f>
        <v>0</v>
      </c>
      <c r="AJ405" s="82">
        <f t="shared" si="1"/>
        <v>0</v>
      </c>
      <c r="AK405" s="83">
        <f>'Март 2020'!AL405+AJ405</f>
        <v>0</v>
      </c>
      <c r="AL405" s="82">
        <f t="shared" si="2"/>
        <v>0</v>
      </c>
      <c r="AM405" s="84">
        <f>'Март 2020'!AN405+AL405</f>
        <v>0</v>
      </c>
      <c r="AN405" s="82">
        <f t="shared" si="3"/>
        <v>0</v>
      </c>
      <c r="AO405" s="85">
        <f>'Март 2020'!AP405+'Апрель 2020'!AN405</f>
        <v>0</v>
      </c>
      <c r="AP405" s="82">
        <f t="shared" si="4"/>
        <v>0</v>
      </c>
      <c r="AQ405" s="86">
        <f>'Март 2020'!AR405+'Апрель 2020'!AP405</f>
        <v>0</v>
      </c>
      <c r="AR405" s="87">
        <f>'Январь 2020'!AW405</f>
        <v>0</v>
      </c>
      <c r="AS405" s="88">
        <f>'Январь 2020'!AX405</f>
        <v>0</v>
      </c>
      <c r="AT405" s="45">
        <f t="shared" si="5"/>
        <v>0</v>
      </c>
    </row>
    <row r="406" spans="1:46" ht="14.25" customHeight="1">
      <c r="A406" s="71">
        <f>'Январь 2020'!A406</f>
        <v>0</v>
      </c>
      <c r="B406" s="72">
        <f>'Январь 2020'!G406</f>
        <v>0</v>
      </c>
      <c r="C406" s="257">
        <f>'Январь 2020'!B406</f>
        <v>0</v>
      </c>
      <c r="D406" s="75"/>
      <c r="E406" s="75"/>
      <c r="F406" s="76"/>
      <c r="G406" s="153"/>
      <c r="H406" s="153"/>
      <c r="I406" s="75"/>
      <c r="J406" s="75"/>
      <c r="K406" s="76"/>
      <c r="L406" s="75"/>
      <c r="M406" s="76"/>
      <c r="N406" s="153"/>
      <c r="O406" s="153"/>
      <c r="P406" s="75"/>
      <c r="Q406" s="75"/>
      <c r="R406" s="75"/>
      <c r="S406" s="75"/>
      <c r="T406" s="76"/>
      <c r="U406" s="153"/>
      <c r="V406" s="153"/>
      <c r="W406" s="153"/>
      <c r="X406" s="75"/>
      <c r="Y406" s="75"/>
      <c r="Z406" s="75"/>
      <c r="AA406" s="76"/>
      <c r="AB406" s="153"/>
      <c r="AC406" s="153"/>
      <c r="AD406" s="75"/>
      <c r="AE406" s="75"/>
      <c r="AF406" s="75"/>
      <c r="AG406" s="75"/>
      <c r="AH406" s="80">
        <f t="shared" si="0"/>
        <v>0</v>
      </c>
      <c r="AI406" s="81">
        <f>'Март 2020'!AJ406-AH406</f>
        <v>0</v>
      </c>
      <c r="AJ406" s="82">
        <f t="shared" si="1"/>
        <v>0</v>
      </c>
      <c r="AK406" s="83">
        <f>'Март 2020'!AL406+AJ406</f>
        <v>0</v>
      </c>
      <c r="AL406" s="82">
        <f t="shared" si="2"/>
        <v>0</v>
      </c>
      <c r="AM406" s="84">
        <f>'Март 2020'!AN406+AL406</f>
        <v>0</v>
      </c>
      <c r="AN406" s="82">
        <f t="shared" si="3"/>
        <v>0</v>
      </c>
      <c r="AO406" s="85">
        <f>'Март 2020'!AP406+'Апрель 2020'!AN406</f>
        <v>0</v>
      </c>
      <c r="AP406" s="82">
        <f t="shared" si="4"/>
        <v>0</v>
      </c>
      <c r="AQ406" s="86">
        <f>'Март 2020'!AR406+'Апрель 2020'!AP406</f>
        <v>0</v>
      </c>
      <c r="AR406" s="87">
        <f>'Январь 2020'!AW406</f>
        <v>0</v>
      </c>
      <c r="AS406" s="88">
        <f>'Январь 2020'!AX406</f>
        <v>0</v>
      </c>
      <c r="AT406" s="45">
        <f t="shared" si="5"/>
        <v>0</v>
      </c>
    </row>
    <row r="407" spans="1:46" ht="14.25" customHeight="1">
      <c r="A407" s="71">
        <f>'Январь 2020'!A407</f>
        <v>0</v>
      </c>
      <c r="B407" s="72">
        <f>'Январь 2020'!G407</f>
        <v>0</v>
      </c>
      <c r="C407" s="257">
        <f>'Январь 2020'!B407</f>
        <v>0</v>
      </c>
      <c r="D407" s="75"/>
      <c r="E407" s="75"/>
      <c r="F407" s="76"/>
      <c r="G407" s="153"/>
      <c r="H407" s="153"/>
      <c r="I407" s="75"/>
      <c r="J407" s="75"/>
      <c r="K407" s="76"/>
      <c r="L407" s="75"/>
      <c r="M407" s="76"/>
      <c r="N407" s="153"/>
      <c r="O407" s="153"/>
      <c r="P407" s="75"/>
      <c r="Q407" s="75"/>
      <c r="R407" s="75"/>
      <c r="S407" s="75"/>
      <c r="T407" s="76"/>
      <c r="U407" s="153"/>
      <c r="V407" s="153"/>
      <c r="W407" s="153"/>
      <c r="X407" s="75"/>
      <c r="Y407" s="75"/>
      <c r="Z407" s="75"/>
      <c r="AA407" s="76"/>
      <c r="AB407" s="153"/>
      <c r="AC407" s="153"/>
      <c r="AD407" s="75"/>
      <c r="AE407" s="75"/>
      <c r="AF407" s="75"/>
      <c r="AG407" s="75"/>
      <c r="AH407" s="80">
        <f t="shared" si="0"/>
        <v>0</v>
      </c>
      <c r="AI407" s="81">
        <f>'Март 2020'!AJ407-AH407</f>
        <v>0</v>
      </c>
      <c r="AJ407" s="82">
        <f t="shared" si="1"/>
        <v>0</v>
      </c>
      <c r="AK407" s="83">
        <f>'Март 2020'!AL407+AJ407</f>
        <v>0</v>
      </c>
      <c r="AL407" s="82">
        <f t="shared" si="2"/>
        <v>0</v>
      </c>
      <c r="AM407" s="84">
        <f>'Март 2020'!AN407+AL407</f>
        <v>0</v>
      </c>
      <c r="AN407" s="82">
        <f t="shared" si="3"/>
        <v>0</v>
      </c>
      <c r="AO407" s="85">
        <f>'Март 2020'!AP407+'Апрель 2020'!AN407</f>
        <v>0</v>
      </c>
      <c r="AP407" s="82">
        <f t="shared" si="4"/>
        <v>0</v>
      </c>
      <c r="AQ407" s="86">
        <f>'Март 2020'!AR407+'Апрель 2020'!AP407</f>
        <v>0</v>
      </c>
      <c r="AR407" s="87">
        <f>'Январь 2020'!AW407</f>
        <v>0</v>
      </c>
      <c r="AS407" s="88">
        <f>'Январь 2020'!AX407</f>
        <v>0</v>
      </c>
      <c r="AT407" s="45">
        <f t="shared" si="5"/>
        <v>0</v>
      </c>
    </row>
    <row r="408" spans="1:46" ht="14.25" customHeight="1">
      <c r="A408" s="71">
        <f>'Январь 2020'!A408</f>
        <v>0</v>
      </c>
      <c r="B408" s="72">
        <f>'Январь 2020'!G408</f>
        <v>0</v>
      </c>
      <c r="C408" s="257">
        <f>'Январь 2020'!B408</f>
        <v>0</v>
      </c>
      <c r="D408" s="75"/>
      <c r="E408" s="75"/>
      <c r="F408" s="76"/>
      <c r="G408" s="153"/>
      <c r="H408" s="153"/>
      <c r="I408" s="75"/>
      <c r="J408" s="75"/>
      <c r="K408" s="76"/>
      <c r="L408" s="75"/>
      <c r="M408" s="76"/>
      <c r="N408" s="153"/>
      <c r="O408" s="153"/>
      <c r="P408" s="75"/>
      <c r="Q408" s="75"/>
      <c r="R408" s="75"/>
      <c r="S408" s="75"/>
      <c r="T408" s="76"/>
      <c r="U408" s="153"/>
      <c r="V408" s="153"/>
      <c r="W408" s="153"/>
      <c r="X408" s="75"/>
      <c r="Y408" s="75"/>
      <c r="Z408" s="75"/>
      <c r="AA408" s="76"/>
      <c r="AB408" s="153"/>
      <c r="AC408" s="153"/>
      <c r="AD408" s="75"/>
      <c r="AE408" s="75"/>
      <c r="AF408" s="75"/>
      <c r="AG408" s="75"/>
      <c r="AH408" s="80">
        <f t="shared" si="0"/>
        <v>0</v>
      </c>
      <c r="AI408" s="81">
        <f>'Март 2020'!AJ408-AH408</f>
        <v>0</v>
      </c>
      <c r="AJ408" s="82">
        <f t="shared" si="1"/>
        <v>0</v>
      </c>
      <c r="AK408" s="83">
        <f>'Март 2020'!AL408+AJ408</f>
        <v>0</v>
      </c>
      <c r="AL408" s="82">
        <f t="shared" si="2"/>
        <v>0</v>
      </c>
      <c r="AM408" s="84">
        <f>'Март 2020'!AN408+AL408</f>
        <v>0</v>
      </c>
      <c r="AN408" s="82">
        <f t="shared" si="3"/>
        <v>0</v>
      </c>
      <c r="AO408" s="85">
        <f>'Март 2020'!AP408+'Апрель 2020'!AN408</f>
        <v>0</v>
      </c>
      <c r="AP408" s="82">
        <f t="shared" si="4"/>
        <v>0</v>
      </c>
      <c r="AQ408" s="86">
        <f>'Март 2020'!AR408+'Апрель 2020'!AP408</f>
        <v>0</v>
      </c>
      <c r="AR408" s="87">
        <f>'Январь 2020'!AW408</f>
        <v>0</v>
      </c>
      <c r="AS408" s="88">
        <f>'Январь 2020'!AX408</f>
        <v>0</v>
      </c>
      <c r="AT408" s="45">
        <f t="shared" si="5"/>
        <v>0</v>
      </c>
    </row>
    <row r="409" spans="1:46" ht="14.25" customHeight="1">
      <c r="A409" s="71">
        <f>'Январь 2020'!A409</f>
        <v>0</v>
      </c>
      <c r="B409" s="72">
        <f>'Январь 2020'!G409</f>
        <v>0</v>
      </c>
      <c r="C409" s="257">
        <f>'Январь 2020'!B409</f>
        <v>0</v>
      </c>
      <c r="D409" s="75"/>
      <c r="E409" s="75"/>
      <c r="F409" s="76"/>
      <c r="G409" s="153"/>
      <c r="H409" s="153"/>
      <c r="I409" s="75"/>
      <c r="J409" s="75"/>
      <c r="K409" s="76"/>
      <c r="L409" s="75"/>
      <c r="M409" s="76"/>
      <c r="N409" s="153"/>
      <c r="O409" s="153"/>
      <c r="P409" s="75"/>
      <c r="Q409" s="75"/>
      <c r="R409" s="75"/>
      <c r="S409" s="75"/>
      <c r="T409" s="76"/>
      <c r="U409" s="153"/>
      <c r="V409" s="153"/>
      <c r="W409" s="153"/>
      <c r="X409" s="75"/>
      <c r="Y409" s="75"/>
      <c r="Z409" s="75"/>
      <c r="AA409" s="76"/>
      <c r="AB409" s="153"/>
      <c r="AC409" s="153"/>
      <c r="AD409" s="75"/>
      <c r="AE409" s="75"/>
      <c r="AF409" s="75"/>
      <c r="AG409" s="75"/>
      <c r="AH409" s="80">
        <f t="shared" si="0"/>
        <v>0</v>
      </c>
      <c r="AI409" s="81">
        <f>'Март 2020'!AJ409-AH409</f>
        <v>0</v>
      </c>
      <c r="AJ409" s="82">
        <f t="shared" si="1"/>
        <v>0</v>
      </c>
      <c r="AK409" s="83">
        <f>'Март 2020'!AL409+AJ409</f>
        <v>0</v>
      </c>
      <c r="AL409" s="82">
        <f t="shared" si="2"/>
        <v>0</v>
      </c>
      <c r="AM409" s="84">
        <f>'Март 2020'!AN409+AL409</f>
        <v>0</v>
      </c>
      <c r="AN409" s="82">
        <f t="shared" si="3"/>
        <v>0</v>
      </c>
      <c r="AO409" s="85">
        <f>'Март 2020'!AP409+'Апрель 2020'!AN409</f>
        <v>0</v>
      </c>
      <c r="AP409" s="82">
        <f t="shared" si="4"/>
        <v>0</v>
      </c>
      <c r="AQ409" s="86">
        <f>'Март 2020'!AR409+'Апрель 2020'!AP409</f>
        <v>0</v>
      </c>
      <c r="AR409" s="87">
        <f>'Январь 2020'!AW409</f>
        <v>0</v>
      </c>
      <c r="AS409" s="88">
        <f>'Январь 2020'!AX409</f>
        <v>0</v>
      </c>
      <c r="AT409" s="45">
        <f t="shared" si="5"/>
        <v>0</v>
      </c>
    </row>
    <row r="410" spans="1:46" ht="14.25" customHeight="1">
      <c r="A410" s="71">
        <f>'Январь 2020'!A410</f>
        <v>0</v>
      </c>
      <c r="B410" s="72">
        <f>'Январь 2020'!G410</f>
        <v>0</v>
      </c>
      <c r="C410" s="257">
        <f>'Январь 2020'!B410</f>
        <v>0</v>
      </c>
      <c r="D410" s="75"/>
      <c r="E410" s="75"/>
      <c r="F410" s="76"/>
      <c r="G410" s="153"/>
      <c r="H410" s="153"/>
      <c r="I410" s="75"/>
      <c r="J410" s="75"/>
      <c r="K410" s="76"/>
      <c r="L410" s="75"/>
      <c r="M410" s="76"/>
      <c r="N410" s="153"/>
      <c r="O410" s="153"/>
      <c r="P410" s="75"/>
      <c r="Q410" s="75"/>
      <c r="R410" s="75"/>
      <c r="S410" s="75"/>
      <c r="T410" s="76"/>
      <c r="U410" s="153"/>
      <c r="V410" s="153"/>
      <c r="W410" s="153"/>
      <c r="X410" s="75"/>
      <c r="Y410" s="75"/>
      <c r="Z410" s="75"/>
      <c r="AA410" s="76"/>
      <c r="AB410" s="153"/>
      <c r="AC410" s="153"/>
      <c r="AD410" s="75"/>
      <c r="AE410" s="75"/>
      <c r="AF410" s="75"/>
      <c r="AG410" s="75"/>
      <c r="AH410" s="80">
        <f t="shared" si="0"/>
        <v>0</v>
      </c>
      <c r="AI410" s="81">
        <f>'Март 2020'!AJ410-AH410</f>
        <v>0</v>
      </c>
      <c r="AJ410" s="82">
        <f t="shared" si="1"/>
        <v>0</v>
      </c>
      <c r="AK410" s="83">
        <f>'Март 2020'!AL410+AJ410</f>
        <v>0</v>
      </c>
      <c r="AL410" s="82">
        <f t="shared" si="2"/>
        <v>0</v>
      </c>
      <c r="AM410" s="84">
        <f>'Март 2020'!AN410+AL410</f>
        <v>0</v>
      </c>
      <c r="AN410" s="82">
        <f t="shared" si="3"/>
        <v>0</v>
      </c>
      <c r="AO410" s="85">
        <f>'Март 2020'!AP410+'Апрель 2020'!AN410</f>
        <v>0</v>
      </c>
      <c r="AP410" s="82">
        <f t="shared" si="4"/>
        <v>0</v>
      </c>
      <c r="AQ410" s="86">
        <f>'Март 2020'!AR410+'Апрель 2020'!AP410</f>
        <v>0</v>
      </c>
      <c r="AR410" s="87">
        <f>'Январь 2020'!AW410</f>
        <v>0</v>
      </c>
      <c r="AS410" s="88">
        <f>'Январь 2020'!AX410</f>
        <v>0</v>
      </c>
      <c r="AT410" s="45">
        <f t="shared" si="5"/>
        <v>0</v>
      </c>
    </row>
    <row r="411" spans="1:46" ht="14.25" customHeight="1">
      <c r="A411" s="71">
        <f>'Январь 2020'!A411</f>
        <v>0</v>
      </c>
      <c r="B411" s="72">
        <f>'Январь 2020'!G411</f>
        <v>0</v>
      </c>
      <c r="C411" s="257">
        <f>'Январь 2020'!B411</f>
        <v>0</v>
      </c>
      <c r="D411" s="75"/>
      <c r="E411" s="75"/>
      <c r="F411" s="76"/>
      <c r="G411" s="153"/>
      <c r="H411" s="153"/>
      <c r="I411" s="75"/>
      <c r="J411" s="75"/>
      <c r="K411" s="76"/>
      <c r="L411" s="75"/>
      <c r="M411" s="76"/>
      <c r="N411" s="153"/>
      <c r="O411" s="153"/>
      <c r="P411" s="75"/>
      <c r="Q411" s="75"/>
      <c r="R411" s="75"/>
      <c r="S411" s="75"/>
      <c r="T411" s="76"/>
      <c r="U411" s="153"/>
      <c r="V411" s="153"/>
      <c r="W411" s="153"/>
      <c r="X411" s="75"/>
      <c r="Y411" s="75"/>
      <c r="Z411" s="75"/>
      <c r="AA411" s="76"/>
      <c r="AB411" s="153"/>
      <c r="AC411" s="153"/>
      <c r="AD411" s="75"/>
      <c r="AE411" s="75"/>
      <c r="AF411" s="75"/>
      <c r="AG411" s="75"/>
      <c r="AH411" s="80">
        <f t="shared" si="0"/>
        <v>0</v>
      </c>
      <c r="AI411" s="81">
        <f>'Март 2020'!AJ411-AH411</f>
        <v>0</v>
      </c>
      <c r="AJ411" s="82">
        <f t="shared" si="1"/>
        <v>0</v>
      </c>
      <c r="AK411" s="83">
        <f>'Март 2020'!AL411+AJ411</f>
        <v>0</v>
      </c>
      <c r="AL411" s="82">
        <f t="shared" si="2"/>
        <v>0</v>
      </c>
      <c r="AM411" s="84">
        <f>'Март 2020'!AN411+AL411</f>
        <v>0</v>
      </c>
      <c r="AN411" s="82">
        <f t="shared" si="3"/>
        <v>0</v>
      </c>
      <c r="AO411" s="85">
        <f>'Март 2020'!AP411+'Апрель 2020'!AN411</f>
        <v>0</v>
      </c>
      <c r="AP411" s="82">
        <f t="shared" si="4"/>
        <v>0</v>
      </c>
      <c r="AQ411" s="86">
        <f>'Март 2020'!AR411+'Апрель 2020'!AP411</f>
        <v>0</v>
      </c>
      <c r="AR411" s="87">
        <f>'Январь 2020'!AW411</f>
        <v>0</v>
      </c>
      <c r="AS411" s="88">
        <f>'Январь 2020'!AX411</f>
        <v>0</v>
      </c>
      <c r="AT411" s="45">
        <f t="shared" si="5"/>
        <v>0</v>
      </c>
    </row>
    <row r="412" spans="1:46" ht="14.25" customHeight="1">
      <c r="A412" s="71">
        <f>'Январь 2020'!A412</f>
        <v>0</v>
      </c>
      <c r="B412" s="72">
        <f>'Январь 2020'!G412</f>
        <v>0</v>
      </c>
      <c r="C412" s="257">
        <f>'Январь 2020'!B412</f>
        <v>0</v>
      </c>
      <c r="D412" s="75"/>
      <c r="E412" s="75"/>
      <c r="F412" s="76"/>
      <c r="G412" s="153"/>
      <c r="H412" s="153"/>
      <c r="I412" s="75"/>
      <c r="J412" s="75"/>
      <c r="K412" s="76"/>
      <c r="L412" s="75"/>
      <c r="M412" s="76"/>
      <c r="N412" s="153"/>
      <c r="O412" s="153"/>
      <c r="P412" s="75"/>
      <c r="Q412" s="75"/>
      <c r="R412" s="75"/>
      <c r="S412" s="75"/>
      <c r="T412" s="76"/>
      <c r="U412" s="153"/>
      <c r="V412" s="153"/>
      <c r="W412" s="153"/>
      <c r="X412" s="75"/>
      <c r="Y412" s="75"/>
      <c r="Z412" s="75"/>
      <c r="AA412" s="76"/>
      <c r="AB412" s="153"/>
      <c r="AC412" s="153"/>
      <c r="AD412" s="75"/>
      <c r="AE412" s="75"/>
      <c r="AF412" s="75"/>
      <c r="AG412" s="75"/>
      <c r="AH412" s="80">
        <f t="shared" si="0"/>
        <v>0</v>
      </c>
      <c r="AI412" s="81">
        <f>'Март 2020'!AJ412-AH412</f>
        <v>0</v>
      </c>
      <c r="AJ412" s="82">
        <f t="shared" si="1"/>
        <v>0</v>
      </c>
      <c r="AK412" s="83">
        <f>'Март 2020'!AL412+AJ412</f>
        <v>0</v>
      </c>
      <c r="AL412" s="82">
        <f t="shared" si="2"/>
        <v>0</v>
      </c>
      <c r="AM412" s="84">
        <f>'Март 2020'!AN412+AL412</f>
        <v>0</v>
      </c>
      <c r="AN412" s="82">
        <f t="shared" si="3"/>
        <v>0</v>
      </c>
      <c r="AO412" s="85">
        <f>'Март 2020'!AP412+'Апрель 2020'!AN412</f>
        <v>0</v>
      </c>
      <c r="AP412" s="82">
        <f t="shared" si="4"/>
        <v>0</v>
      </c>
      <c r="AQ412" s="86">
        <f>'Март 2020'!AR412+'Апрель 2020'!AP412</f>
        <v>0</v>
      </c>
      <c r="AR412" s="87">
        <f>'Январь 2020'!AW412</f>
        <v>0</v>
      </c>
      <c r="AS412" s="88">
        <f>'Январь 2020'!AX412</f>
        <v>0</v>
      </c>
      <c r="AT412" s="45">
        <f t="shared" si="5"/>
        <v>0</v>
      </c>
    </row>
    <row r="413" spans="1:46" ht="14.25" customHeight="1">
      <c r="A413" s="71">
        <f>'Январь 2020'!A413</f>
        <v>0</v>
      </c>
      <c r="B413" s="72">
        <f>'Январь 2020'!G413</f>
        <v>0</v>
      </c>
      <c r="C413" s="257">
        <f>'Январь 2020'!B413</f>
        <v>0</v>
      </c>
      <c r="D413" s="75"/>
      <c r="E413" s="75"/>
      <c r="F413" s="76"/>
      <c r="G413" s="153"/>
      <c r="H413" s="153"/>
      <c r="I413" s="75"/>
      <c r="J413" s="75"/>
      <c r="K413" s="76"/>
      <c r="L413" s="75"/>
      <c r="M413" s="76"/>
      <c r="N413" s="153"/>
      <c r="O413" s="153"/>
      <c r="P413" s="75"/>
      <c r="Q413" s="75"/>
      <c r="R413" s="75"/>
      <c r="S413" s="75"/>
      <c r="T413" s="76"/>
      <c r="U413" s="153"/>
      <c r="V413" s="153"/>
      <c r="W413" s="153"/>
      <c r="X413" s="75"/>
      <c r="Y413" s="75"/>
      <c r="Z413" s="75"/>
      <c r="AA413" s="76"/>
      <c r="AB413" s="153"/>
      <c r="AC413" s="153"/>
      <c r="AD413" s="75"/>
      <c r="AE413" s="75"/>
      <c r="AF413" s="75"/>
      <c r="AG413" s="75"/>
      <c r="AH413" s="80">
        <f t="shared" si="0"/>
        <v>0</v>
      </c>
      <c r="AI413" s="81">
        <f>'Март 2020'!AJ413-AH413</f>
        <v>0</v>
      </c>
      <c r="AJ413" s="82">
        <f t="shared" si="1"/>
        <v>0</v>
      </c>
      <c r="AK413" s="83">
        <f>'Март 2020'!AL413+AJ413</f>
        <v>0</v>
      </c>
      <c r="AL413" s="82">
        <f t="shared" si="2"/>
        <v>0</v>
      </c>
      <c r="AM413" s="84">
        <f>'Март 2020'!AN413+AL413</f>
        <v>0</v>
      </c>
      <c r="AN413" s="82">
        <f t="shared" si="3"/>
        <v>0</v>
      </c>
      <c r="AO413" s="85">
        <f>'Март 2020'!AP413+'Апрель 2020'!AN413</f>
        <v>0</v>
      </c>
      <c r="AP413" s="82">
        <f t="shared" si="4"/>
        <v>0</v>
      </c>
      <c r="AQ413" s="86">
        <f>'Март 2020'!AR413+'Апрель 2020'!AP413</f>
        <v>0</v>
      </c>
      <c r="AR413" s="87">
        <f>'Январь 2020'!AW413</f>
        <v>0</v>
      </c>
      <c r="AS413" s="88">
        <f>'Январь 2020'!AX413</f>
        <v>0</v>
      </c>
      <c r="AT413" s="45">
        <f t="shared" si="5"/>
        <v>0</v>
      </c>
    </row>
    <row r="414" spans="1:46" ht="14.25" customHeight="1">
      <c r="A414" s="71">
        <f>'Январь 2020'!A414</f>
        <v>0</v>
      </c>
      <c r="B414" s="72">
        <f>'Январь 2020'!G414</f>
        <v>0</v>
      </c>
      <c r="C414" s="257">
        <f>'Январь 2020'!B414</f>
        <v>0</v>
      </c>
      <c r="D414" s="75"/>
      <c r="E414" s="75"/>
      <c r="F414" s="76"/>
      <c r="G414" s="153"/>
      <c r="H414" s="153"/>
      <c r="I414" s="75"/>
      <c r="J414" s="75"/>
      <c r="K414" s="76"/>
      <c r="L414" s="75"/>
      <c r="M414" s="76"/>
      <c r="N414" s="153"/>
      <c r="O414" s="153"/>
      <c r="P414" s="75"/>
      <c r="Q414" s="75"/>
      <c r="R414" s="75"/>
      <c r="S414" s="75"/>
      <c r="T414" s="76"/>
      <c r="U414" s="153"/>
      <c r="V414" s="153"/>
      <c r="W414" s="153"/>
      <c r="X414" s="75"/>
      <c r="Y414" s="75"/>
      <c r="Z414" s="75"/>
      <c r="AA414" s="76"/>
      <c r="AB414" s="153"/>
      <c r="AC414" s="153"/>
      <c r="AD414" s="75"/>
      <c r="AE414" s="75"/>
      <c r="AF414" s="75"/>
      <c r="AG414" s="75"/>
      <c r="AH414" s="80">
        <f t="shared" si="0"/>
        <v>0</v>
      </c>
      <c r="AI414" s="81">
        <f>'Март 2020'!AJ414-AH414</f>
        <v>0</v>
      </c>
      <c r="AJ414" s="82">
        <f t="shared" si="1"/>
        <v>0</v>
      </c>
      <c r="AK414" s="83">
        <f>'Март 2020'!AL414+AJ414</f>
        <v>0</v>
      </c>
      <c r="AL414" s="82">
        <f t="shared" si="2"/>
        <v>0</v>
      </c>
      <c r="AM414" s="84">
        <f>'Март 2020'!AN414+AL414</f>
        <v>0</v>
      </c>
      <c r="AN414" s="82">
        <f t="shared" si="3"/>
        <v>0</v>
      </c>
      <c r="AO414" s="85">
        <f>'Март 2020'!AP414+'Апрель 2020'!AN414</f>
        <v>0</v>
      </c>
      <c r="AP414" s="82">
        <f t="shared" si="4"/>
        <v>0</v>
      </c>
      <c r="AQ414" s="86">
        <f>'Март 2020'!AR414+'Апрель 2020'!AP414</f>
        <v>0</v>
      </c>
      <c r="AR414" s="87">
        <f>'Январь 2020'!AW414</f>
        <v>0</v>
      </c>
      <c r="AS414" s="88">
        <f>'Январь 2020'!AX414</f>
        <v>0</v>
      </c>
      <c r="AT414" s="45">
        <f t="shared" si="5"/>
        <v>0</v>
      </c>
    </row>
    <row r="415" spans="1:46" ht="14.25" customHeight="1">
      <c r="A415" s="71">
        <f>'Январь 2020'!A415</f>
        <v>0</v>
      </c>
      <c r="B415" s="72">
        <f>'Январь 2020'!G415</f>
        <v>0</v>
      </c>
      <c r="C415" s="257">
        <f>'Январь 2020'!B415</f>
        <v>0</v>
      </c>
      <c r="D415" s="75"/>
      <c r="E415" s="75"/>
      <c r="F415" s="76"/>
      <c r="G415" s="153"/>
      <c r="H415" s="153"/>
      <c r="I415" s="75"/>
      <c r="J415" s="75"/>
      <c r="K415" s="76"/>
      <c r="L415" s="75"/>
      <c r="M415" s="76"/>
      <c r="N415" s="153"/>
      <c r="O415" s="153"/>
      <c r="P415" s="75"/>
      <c r="Q415" s="75"/>
      <c r="R415" s="75"/>
      <c r="S415" s="75"/>
      <c r="T415" s="76"/>
      <c r="U415" s="153"/>
      <c r="V415" s="153"/>
      <c r="W415" s="153"/>
      <c r="X415" s="75"/>
      <c r="Y415" s="75"/>
      <c r="Z415" s="75"/>
      <c r="AA415" s="76"/>
      <c r="AB415" s="153"/>
      <c r="AC415" s="153"/>
      <c r="AD415" s="75"/>
      <c r="AE415" s="75"/>
      <c r="AF415" s="75"/>
      <c r="AG415" s="75"/>
      <c r="AH415" s="80">
        <f t="shared" si="0"/>
        <v>0</v>
      </c>
      <c r="AI415" s="81">
        <f>'Март 2020'!AJ415-AH415</f>
        <v>0</v>
      </c>
      <c r="AJ415" s="82">
        <f t="shared" si="1"/>
        <v>0</v>
      </c>
      <c r="AK415" s="83">
        <f>'Март 2020'!AL415+AJ415</f>
        <v>0</v>
      </c>
      <c r="AL415" s="82">
        <f t="shared" si="2"/>
        <v>0</v>
      </c>
      <c r="AM415" s="84">
        <f>'Март 2020'!AN415+AL415</f>
        <v>0</v>
      </c>
      <c r="AN415" s="82">
        <f t="shared" si="3"/>
        <v>0</v>
      </c>
      <c r="AO415" s="85">
        <f>'Март 2020'!AP415+'Апрель 2020'!AN415</f>
        <v>0</v>
      </c>
      <c r="AP415" s="82">
        <f t="shared" si="4"/>
        <v>0</v>
      </c>
      <c r="AQ415" s="86">
        <f>'Март 2020'!AR415+'Апрель 2020'!AP415</f>
        <v>0</v>
      </c>
      <c r="AR415" s="87">
        <f>'Январь 2020'!AW415</f>
        <v>0</v>
      </c>
      <c r="AS415" s="88">
        <f>'Январь 2020'!AX415</f>
        <v>0</v>
      </c>
      <c r="AT415" s="45">
        <f t="shared" si="5"/>
        <v>0</v>
      </c>
    </row>
    <row r="416" spans="1:46" ht="14.25" customHeight="1">
      <c r="A416" s="71">
        <f>'Январь 2020'!A416</f>
        <v>0</v>
      </c>
      <c r="B416" s="72">
        <f>'Январь 2020'!G416</f>
        <v>0</v>
      </c>
      <c r="C416" s="257">
        <f>'Январь 2020'!B416</f>
        <v>0</v>
      </c>
      <c r="D416" s="75"/>
      <c r="E416" s="75"/>
      <c r="F416" s="76"/>
      <c r="G416" s="153"/>
      <c r="H416" s="153"/>
      <c r="I416" s="75"/>
      <c r="J416" s="75"/>
      <c r="K416" s="76"/>
      <c r="L416" s="75"/>
      <c r="M416" s="76"/>
      <c r="N416" s="153"/>
      <c r="O416" s="153"/>
      <c r="P416" s="75"/>
      <c r="Q416" s="75"/>
      <c r="R416" s="75"/>
      <c r="S416" s="75"/>
      <c r="T416" s="76"/>
      <c r="U416" s="153"/>
      <c r="V416" s="153"/>
      <c r="W416" s="153"/>
      <c r="X416" s="75"/>
      <c r="Y416" s="75"/>
      <c r="Z416" s="75"/>
      <c r="AA416" s="76"/>
      <c r="AB416" s="153"/>
      <c r="AC416" s="153"/>
      <c r="AD416" s="75"/>
      <c r="AE416" s="75"/>
      <c r="AF416" s="75"/>
      <c r="AG416" s="75"/>
      <c r="AH416" s="80">
        <f t="shared" si="0"/>
        <v>0</v>
      </c>
      <c r="AI416" s="81">
        <f>'Март 2020'!AJ416-AH416</f>
        <v>0</v>
      </c>
      <c r="AJ416" s="82">
        <f t="shared" si="1"/>
        <v>0</v>
      </c>
      <c r="AK416" s="83">
        <f>'Март 2020'!AL416+AJ416</f>
        <v>0</v>
      </c>
      <c r="AL416" s="82">
        <f t="shared" si="2"/>
        <v>0</v>
      </c>
      <c r="AM416" s="84">
        <f>'Март 2020'!AN416+AL416</f>
        <v>0</v>
      </c>
      <c r="AN416" s="82">
        <f t="shared" si="3"/>
        <v>0</v>
      </c>
      <c r="AO416" s="85">
        <f>'Март 2020'!AP416+'Апрель 2020'!AN416</f>
        <v>0</v>
      </c>
      <c r="AP416" s="82">
        <f t="shared" si="4"/>
        <v>0</v>
      </c>
      <c r="AQ416" s="86">
        <f>'Март 2020'!AR416+'Апрель 2020'!AP416</f>
        <v>0</v>
      </c>
      <c r="AR416" s="87">
        <f>'Январь 2020'!AW416</f>
        <v>0</v>
      </c>
      <c r="AS416" s="88">
        <f>'Январь 2020'!AX416</f>
        <v>0</v>
      </c>
      <c r="AT416" s="45">
        <f t="shared" si="5"/>
        <v>0</v>
      </c>
    </row>
    <row r="417" spans="1:46" ht="14.25" customHeight="1">
      <c r="A417" s="71">
        <f>'Январь 2020'!A417</f>
        <v>0</v>
      </c>
      <c r="B417" s="72">
        <f>'Январь 2020'!G417</f>
        <v>0</v>
      </c>
      <c r="C417" s="257">
        <f>'Январь 2020'!B417</f>
        <v>0</v>
      </c>
      <c r="D417" s="75"/>
      <c r="E417" s="75"/>
      <c r="F417" s="76"/>
      <c r="G417" s="153"/>
      <c r="H417" s="153"/>
      <c r="I417" s="75"/>
      <c r="J417" s="75"/>
      <c r="K417" s="76"/>
      <c r="L417" s="75"/>
      <c r="M417" s="76"/>
      <c r="N417" s="153"/>
      <c r="O417" s="153"/>
      <c r="P417" s="75"/>
      <c r="Q417" s="75"/>
      <c r="R417" s="75"/>
      <c r="S417" s="75"/>
      <c r="T417" s="76"/>
      <c r="U417" s="153"/>
      <c r="V417" s="153"/>
      <c r="W417" s="153"/>
      <c r="X417" s="75"/>
      <c r="Y417" s="75"/>
      <c r="Z417" s="75"/>
      <c r="AA417" s="76"/>
      <c r="AB417" s="153"/>
      <c r="AC417" s="153"/>
      <c r="AD417" s="75"/>
      <c r="AE417" s="75"/>
      <c r="AF417" s="75"/>
      <c r="AG417" s="75"/>
      <c r="AH417" s="80">
        <f t="shared" si="0"/>
        <v>0</v>
      </c>
      <c r="AI417" s="81">
        <f>'Март 2020'!AJ417-AH417</f>
        <v>0</v>
      </c>
      <c r="AJ417" s="82">
        <f t="shared" si="1"/>
        <v>0</v>
      </c>
      <c r="AK417" s="83">
        <f>'Март 2020'!AL417+AJ417</f>
        <v>0</v>
      </c>
      <c r="AL417" s="82">
        <f t="shared" si="2"/>
        <v>0</v>
      </c>
      <c r="AM417" s="84">
        <f>'Март 2020'!AN417+AL417</f>
        <v>0</v>
      </c>
      <c r="AN417" s="82">
        <f t="shared" si="3"/>
        <v>0</v>
      </c>
      <c r="AO417" s="85">
        <f>'Март 2020'!AP417+'Апрель 2020'!AN417</f>
        <v>0</v>
      </c>
      <c r="AP417" s="82">
        <f t="shared" si="4"/>
        <v>0</v>
      </c>
      <c r="AQ417" s="86">
        <f>'Март 2020'!AR417+'Апрель 2020'!AP417</f>
        <v>0</v>
      </c>
      <c r="AR417" s="87">
        <f>'Январь 2020'!AW417</f>
        <v>0</v>
      </c>
      <c r="AS417" s="88">
        <f>'Январь 2020'!AX417</f>
        <v>0</v>
      </c>
      <c r="AT417" s="45">
        <f t="shared" si="5"/>
        <v>0</v>
      </c>
    </row>
    <row r="418" spans="1:46" ht="14.25" customHeight="1">
      <c r="A418" s="71">
        <f>'Январь 2020'!A418</f>
        <v>0</v>
      </c>
      <c r="B418" s="72">
        <f>'Январь 2020'!G418</f>
        <v>0</v>
      </c>
      <c r="C418" s="257">
        <f>'Январь 2020'!B418</f>
        <v>0</v>
      </c>
      <c r="D418" s="75"/>
      <c r="E418" s="75"/>
      <c r="F418" s="76"/>
      <c r="G418" s="153"/>
      <c r="H418" s="153"/>
      <c r="I418" s="75"/>
      <c r="J418" s="75"/>
      <c r="K418" s="76"/>
      <c r="L418" s="75"/>
      <c r="M418" s="76"/>
      <c r="N418" s="153"/>
      <c r="O418" s="153"/>
      <c r="P418" s="75"/>
      <c r="Q418" s="75"/>
      <c r="R418" s="75"/>
      <c r="S418" s="75"/>
      <c r="T418" s="76"/>
      <c r="U418" s="153"/>
      <c r="V418" s="153"/>
      <c r="W418" s="153"/>
      <c r="X418" s="75"/>
      <c r="Y418" s="75"/>
      <c r="Z418" s="75"/>
      <c r="AA418" s="76"/>
      <c r="AB418" s="153"/>
      <c r="AC418" s="153"/>
      <c r="AD418" s="75"/>
      <c r="AE418" s="75"/>
      <c r="AF418" s="75"/>
      <c r="AG418" s="75"/>
      <c r="AH418" s="80">
        <f t="shared" si="0"/>
        <v>0</v>
      </c>
      <c r="AI418" s="81">
        <f>'Март 2020'!AJ418-AH418</f>
        <v>0</v>
      </c>
      <c r="AJ418" s="82">
        <f t="shared" si="1"/>
        <v>0</v>
      </c>
      <c r="AK418" s="83">
        <f>'Март 2020'!AL418+AJ418</f>
        <v>0</v>
      </c>
      <c r="AL418" s="82">
        <f t="shared" si="2"/>
        <v>0</v>
      </c>
      <c r="AM418" s="84">
        <f>'Март 2020'!AN418+AL418</f>
        <v>0</v>
      </c>
      <c r="AN418" s="82">
        <f t="shared" si="3"/>
        <v>0</v>
      </c>
      <c r="AO418" s="85">
        <f>'Март 2020'!AP418+'Апрель 2020'!AN418</f>
        <v>0</v>
      </c>
      <c r="AP418" s="82">
        <f t="shared" si="4"/>
        <v>0</v>
      </c>
      <c r="AQ418" s="86">
        <f>'Март 2020'!AR418+'Апрель 2020'!AP418</f>
        <v>0</v>
      </c>
      <c r="AR418" s="87">
        <f>'Январь 2020'!AW418</f>
        <v>0</v>
      </c>
      <c r="AS418" s="88">
        <f>'Январь 2020'!AX418</f>
        <v>0</v>
      </c>
      <c r="AT418" s="45">
        <f t="shared" si="5"/>
        <v>0</v>
      </c>
    </row>
    <row r="419" spans="1:46" ht="14.25" customHeight="1">
      <c r="A419" s="71">
        <f>'Январь 2020'!A419</f>
        <v>0</v>
      </c>
      <c r="B419" s="72">
        <f>'Январь 2020'!G419</f>
        <v>0</v>
      </c>
      <c r="C419" s="257">
        <f>'Январь 2020'!B419</f>
        <v>0</v>
      </c>
      <c r="D419" s="75"/>
      <c r="E419" s="75"/>
      <c r="F419" s="76"/>
      <c r="G419" s="153"/>
      <c r="H419" s="153"/>
      <c r="I419" s="75"/>
      <c r="J419" s="75"/>
      <c r="K419" s="76"/>
      <c r="L419" s="75"/>
      <c r="M419" s="76"/>
      <c r="N419" s="153"/>
      <c r="O419" s="153"/>
      <c r="P419" s="75"/>
      <c r="Q419" s="75"/>
      <c r="R419" s="75"/>
      <c r="S419" s="75"/>
      <c r="T419" s="76"/>
      <c r="U419" s="153"/>
      <c r="V419" s="153"/>
      <c r="W419" s="153"/>
      <c r="X419" s="75"/>
      <c r="Y419" s="75"/>
      <c r="Z419" s="75"/>
      <c r="AA419" s="76"/>
      <c r="AB419" s="153"/>
      <c r="AC419" s="153"/>
      <c r="AD419" s="75"/>
      <c r="AE419" s="75"/>
      <c r="AF419" s="75"/>
      <c r="AG419" s="75"/>
      <c r="AH419" s="80">
        <f t="shared" si="0"/>
        <v>0</v>
      </c>
      <c r="AI419" s="81">
        <f>'Март 2020'!AJ419-AH419</f>
        <v>0</v>
      </c>
      <c r="AJ419" s="82">
        <f t="shared" si="1"/>
        <v>0</v>
      </c>
      <c r="AK419" s="83">
        <f>'Март 2020'!AL419+AJ419</f>
        <v>0</v>
      </c>
      <c r="AL419" s="82">
        <f t="shared" si="2"/>
        <v>0</v>
      </c>
      <c r="AM419" s="84">
        <f>'Март 2020'!AN419+AL419</f>
        <v>0</v>
      </c>
      <c r="AN419" s="82">
        <f t="shared" si="3"/>
        <v>0</v>
      </c>
      <c r="AO419" s="85">
        <f>'Март 2020'!AP419+'Апрель 2020'!AN419</f>
        <v>0</v>
      </c>
      <c r="AP419" s="82">
        <f t="shared" si="4"/>
        <v>0</v>
      </c>
      <c r="AQ419" s="86">
        <f>'Март 2020'!AR419+'Апрель 2020'!AP419</f>
        <v>0</v>
      </c>
      <c r="AR419" s="87">
        <f>'Январь 2020'!AW419</f>
        <v>0</v>
      </c>
      <c r="AS419" s="88">
        <f>'Январь 2020'!AX419</f>
        <v>0</v>
      </c>
      <c r="AT419" s="45">
        <f t="shared" si="5"/>
        <v>0</v>
      </c>
    </row>
    <row r="420" spans="1:46" ht="14.25" customHeight="1">
      <c r="A420" s="71">
        <f>'Январь 2020'!A420</f>
        <v>0</v>
      </c>
      <c r="B420" s="72">
        <f>'Январь 2020'!G420</f>
        <v>0</v>
      </c>
      <c r="C420" s="257">
        <f>'Январь 2020'!B420</f>
        <v>0</v>
      </c>
      <c r="D420" s="75"/>
      <c r="E420" s="75"/>
      <c r="F420" s="76"/>
      <c r="G420" s="153"/>
      <c r="H420" s="153"/>
      <c r="I420" s="75"/>
      <c r="J420" s="75"/>
      <c r="K420" s="76"/>
      <c r="L420" s="75"/>
      <c r="M420" s="76"/>
      <c r="N420" s="153"/>
      <c r="O420" s="153"/>
      <c r="P420" s="75"/>
      <c r="Q420" s="75"/>
      <c r="R420" s="75"/>
      <c r="S420" s="75"/>
      <c r="T420" s="76"/>
      <c r="U420" s="153"/>
      <c r="V420" s="153"/>
      <c r="W420" s="153"/>
      <c r="X420" s="75"/>
      <c r="Y420" s="75"/>
      <c r="Z420" s="75"/>
      <c r="AA420" s="76"/>
      <c r="AB420" s="153"/>
      <c r="AC420" s="153"/>
      <c r="AD420" s="75"/>
      <c r="AE420" s="75"/>
      <c r="AF420" s="75"/>
      <c r="AG420" s="75"/>
      <c r="AH420" s="80">
        <f t="shared" si="0"/>
        <v>0</v>
      </c>
      <c r="AI420" s="81">
        <f>'Март 2020'!AJ420-AH420</f>
        <v>0</v>
      </c>
      <c r="AJ420" s="82">
        <f t="shared" si="1"/>
        <v>0</v>
      </c>
      <c r="AK420" s="83">
        <f>'Март 2020'!AL420+AJ420</f>
        <v>0</v>
      </c>
      <c r="AL420" s="82">
        <f t="shared" si="2"/>
        <v>0</v>
      </c>
      <c r="AM420" s="84">
        <f>'Март 2020'!AN420+AL420</f>
        <v>0</v>
      </c>
      <c r="AN420" s="82">
        <f t="shared" si="3"/>
        <v>0</v>
      </c>
      <c r="AO420" s="85">
        <f>'Март 2020'!AP420+'Апрель 2020'!AN420</f>
        <v>0</v>
      </c>
      <c r="AP420" s="82">
        <f t="shared" si="4"/>
        <v>0</v>
      </c>
      <c r="AQ420" s="86">
        <f>'Март 2020'!AR420+'Апрель 2020'!AP420</f>
        <v>0</v>
      </c>
      <c r="AR420" s="87">
        <f>'Январь 2020'!AW420</f>
        <v>0</v>
      </c>
      <c r="AS420" s="88">
        <f>'Январь 2020'!AX420</f>
        <v>0</v>
      </c>
      <c r="AT420" s="45">
        <f t="shared" si="5"/>
        <v>0</v>
      </c>
    </row>
    <row r="421" spans="1:46" ht="14.25" customHeight="1">
      <c r="A421" s="71">
        <f>'Январь 2020'!A421</f>
        <v>0</v>
      </c>
      <c r="B421" s="72">
        <f>'Январь 2020'!G421</f>
        <v>0</v>
      </c>
      <c r="C421" s="257">
        <f>'Январь 2020'!B421</f>
        <v>0</v>
      </c>
      <c r="D421" s="75"/>
      <c r="E421" s="75"/>
      <c r="F421" s="76"/>
      <c r="G421" s="153"/>
      <c r="H421" s="153"/>
      <c r="I421" s="75"/>
      <c r="J421" s="75"/>
      <c r="K421" s="76"/>
      <c r="L421" s="75"/>
      <c r="M421" s="76"/>
      <c r="N421" s="153"/>
      <c r="O421" s="153"/>
      <c r="P421" s="75"/>
      <c r="Q421" s="75"/>
      <c r="R421" s="75"/>
      <c r="S421" s="75"/>
      <c r="T421" s="76"/>
      <c r="U421" s="153"/>
      <c r="V421" s="153"/>
      <c r="W421" s="153"/>
      <c r="X421" s="75"/>
      <c r="Y421" s="75"/>
      <c r="Z421" s="75"/>
      <c r="AA421" s="76"/>
      <c r="AB421" s="153"/>
      <c r="AC421" s="153"/>
      <c r="AD421" s="75"/>
      <c r="AE421" s="75"/>
      <c r="AF421" s="75"/>
      <c r="AG421" s="75"/>
      <c r="AH421" s="80">
        <f t="shared" si="0"/>
        <v>0</v>
      </c>
      <c r="AI421" s="81">
        <f>'Март 2020'!AJ421-AH421</f>
        <v>0</v>
      </c>
      <c r="AJ421" s="82">
        <f t="shared" si="1"/>
        <v>0</v>
      </c>
      <c r="AK421" s="83">
        <f>'Март 2020'!AL421+AJ421</f>
        <v>0</v>
      </c>
      <c r="AL421" s="82">
        <f t="shared" si="2"/>
        <v>0</v>
      </c>
      <c r="AM421" s="84">
        <f>'Март 2020'!AN421+AL421</f>
        <v>0</v>
      </c>
      <c r="AN421" s="82">
        <f t="shared" si="3"/>
        <v>0</v>
      </c>
      <c r="AO421" s="85">
        <f>'Март 2020'!AP421+'Апрель 2020'!AN421</f>
        <v>0</v>
      </c>
      <c r="AP421" s="82">
        <f t="shared" si="4"/>
        <v>0</v>
      </c>
      <c r="AQ421" s="86">
        <f>'Март 2020'!AR421+'Апрель 2020'!AP421</f>
        <v>0</v>
      </c>
      <c r="AR421" s="87">
        <f>'Январь 2020'!AW421</f>
        <v>0</v>
      </c>
      <c r="AS421" s="88">
        <f>'Январь 2020'!AX421</f>
        <v>0</v>
      </c>
      <c r="AT421" s="45">
        <f t="shared" si="5"/>
        <v>0</v>
      </c>
    </row>
    <row r="422" spans="1:46" ht="14.25" customHeight="1">
      <c r="A422" s="71">
        <f>'Январь 2020'!A422</f>
        <v>0</v>
      </c>
      <c r="B422" s="72">
        <f>'Январь 2020'!G422</f>
        <v>0</v>
      </c>
      <c r="C422" s="257">
        <f>'Январь 2020'!B422</f>
        <v>0</v>
      </c>
      <c r="D422" s="75"/>
      <c r="E422" s="75"/>
      <c r="F422" s="76"/>
      <c r="G422" s="153"/>
      <c r="H422" s="153"/>
      <c r="I422" s="75"/>
      <c r="J422" s="75"/>
      <c r="K422" s="76"/>
      <c r="L422" s="75"/>
      <c r="M422" s="76"/>
      <c r="N422" s="153"/>
      <c r="O422" s="153"/>
      <c r="P422" s="75"/>
      <c r="Q422" s="75"/>
      <c r="R422" s="75"/>
      <c r="S422" s="75"/>
      <c r="T422" s="76"/>
      <c r="U422" s="153"/>
      <c r="V422" s="153"/>
      <c r="W422" s="153"/>
      <c r="X422" s="75"/>
      <c r="Y422" s="75"/>
      <c r="Z422" s="75"/>
      <c r="AA422" s="76"/>
      <c r="AB422" s="153"/>
      <c r="AC422" s="153"/>
      <c r="AD422" s="75"/>
      <c r="AE422" s="75"/>
      <c r="AF422" s="75"/>
      <c r="AG422" s="75"/>
      <c r="AH422" s="80">
        <f t="shared" si="0"/>
        <v>0</v>
      </c>
      <c r="AI422" s="81">
        <f>'Март 2020'!AJ422-AH422</f>
        <v>0</v>
      </c>
      <c r="AJ422" s="82">
        <f t="shared" si="1"/>
        <v>0</v>
      </c>
      <c r="AK422" s="83">
        <f>'Март 2020'!AL422+AJ422</f>
        <v>0</v>
      </c>
      <c r="AL422" s="82">
        <f t="shared" si="2"/>
        <v>0</v>
      </c>
      <c r="AM422" s="84">
        <f>'Март 2020'!AN422+AL422</f>
        <v>0</v>
      </c>
      <c r="AN422" s="82">
        <f t="shared" si="3"/>
        <v>0</v>
      </c>
      <c r="AO422" s="85">
        <f>'Март 2020'!AP422+'Апрель 2020'!AN422</f>
        <v>0</v>
      </c>
      <c r="AP422" s="82">
        <f t="shared" si="4"/>
        <v>0</v>
      </c>
      <c r="AQ422" s="86">
        <f>'Март 2020'!AR422+'Апрель 2020'!AP422</f>
        <v>0</v>
      </c>
      <c r="AR422" s="87">
        <f>'Январь 2020'!AW422</f>
        <v>0</v>
      </c>
      <c r="AS422" s="88">
        <f>'Январь 2020'!AX422</f>
        <v>0</v>
      </c>
      <c r="AT422" s="45">
        <f t="shared" si="5"/>
        <v>0</v>
      </c>
    </row>
    <row r="423" spans="1:46" ht="14.25" customHeight="1">
      <c r="A423" s="71">
        <f>'Январь 2020'!A423</f>
        <v>0</v>
      </c>
      <c r="B423" s="72">
        <f>'Январь 2020'!G423</f>
        <v>0</v>
      </c>
      <c r="C423" s="257">
        <f>'Январь 2020'!B423</f>
        <v>0</v>
      </c>
      <c r="D423" s="75"/>
      <c r="E423" s="75"/>
      <c r="F423" s="76"/>
      <c r="G423" s="153"/>
      <c r="H423" s="153"/>
      <c r="I423" s="75"/>
      <c r="J423" s="75"/>
      <c r="K423" s="76"/>
      <c r="L423" s="75"/>
      <c r="M423" s="76"/>
      <c r="N423" s="153"/>
      <c r="O423" s="153"/>
      <c r="P423" s="75"/>
      <c r="Q423" s="75"/>
      <c r="R423" s="75"/>
      <c r="S423" s="75"/>
      <c r="T423" s="76"/>
      <c r="U423" s="153"/>
      <c r="V423" s="153"/>
      <c r="W423" s="153"/>
      <c r="X423" s="75"/>
      <c r="Y423" s="75"/>
      <c r="Z423" s="75"/>
      <c r="AA423" s="76"/>
      <c r="AB423" s="153"/>
      <c r="AC423" s="153"/>
      <c r="AD423" s="75"/>
      <c r="AE423" s="75"/>
      <c r="AF423" s="75"/>
      <c r="AG423" s="75"/>
      <c r="AH423" s="80">
        <f t="shared" si="0"/>
        <v>0</v>
      </c>
      <c r="AI423" s="81">
        <f>'Март 2020'!AJ423-AH423</f>
        <v>0</v>
      </c>
      <c r="AJ423" s="82">
        <f t="shared" si="1"/>
        <v>0</v>
      </c>
      <c r="AK423" s="83">
        <f>'Март 2020'!AL423+AJ423</f>
        <v>0</v>
      </c>
      <c r="AL423" s="82">
        <f t="shared" si="2"/>
        <v>0</v>
      </c>
      <c r="AM423" s="84">
        <f>'Март 2020'!AN423+AL423</f>
        <v>0</v>
      </c>
      <c r="AN423" s="82">
        <f t="shared" si="3"/>
        <v>0</v>
      </c>
      <c r="AO423" s="85">
        <f>'Март 2020'!AP423+'Апрель 2020'!AN423</f>
        <v>0</v>
      </c>
      <c r="AP423" s="82">
        <f t="shared" si="4"/>
        <v>0</v>
      </c>
      <c r="AQ423" s="86">
        <f>'Март 2020'!AR423+'Апрель 2020'!AP423</f>
        <v>0</v>
      </c>
      <c r="AR423" s="87">
        <f>'Январь 2020'!AW423</f>
        <v>0</v>
      </c>
      <c r="AS423" s="88">
        <f>'Январь 2020'!AX423</f>
        <v>0</v>
      </c>
      <c r="AT423" s="45">
        <f t="shared" si="5"/>
        <v>0</v>
      </c>
    </row>
    <row r="424" spans="1:46" ht="14.25" customHeight="1">
      <c r="A424" s="71">
        <f>'Январь 2020'!A424</f>
        <v>0</v>
      </c>
      <c r="B424" s="72">
        <f>'Январь 2020'!G424</f>
        <v>0</v>
      </c>
      <c r="C424" s="257">
        <f>'Январь 2020'!B424</f>
        <v>0</v>
      </c>
      <c r="D424" s="75"/>
      <c r="E424" s="75"/>
      <c r="F424" s="76"/>
      <c r="G424" s="153"/>
      <c r="H424" s="153"/>
      <c r="I424" s="75"/>
      <c r="J424" s="75"/>
      <c r="K424" s="76"/>
      <c r="L424" s="75"/>
      <c r="M424" s="76"/>
      <c r="N424" s="153"/>
      <c r="O424" s="153"/>
      <c r="P424" s="75"/>
      <c r="Q424" s="75"/>
      <c r="R424" s="75"/>
      <c r="S424" s="75"/>
      <c r="T424" s="76"/>
      <c r="U424" s="153"/>
      <c r="V424" s="153"/>
      <c r="W424" s="153"/>
      <c r="X424" s="75"/>
      <c r="Y424" s="75"/>
      <c r="Z424" s="75"/>
      <c r="AA424" s="76"/>
      <c r="AB424" s="153"/>
      <c r="AC424" s="153"/>
      <c r="AD424" s="75"/>
      <c r="AE424" s="75"/>
      <c r="AF424" s="75"/>
      <c r="AG424" s="75"/>
      <c r="AH424" s="80">
        <f t="shared" si="0"/>
        <v>0</v>
      </c>
      <c r="AI424" s="81">
        <f>'Март 2020'!AJ424-AH424</f>
        <v>0</v>
      </c>
      <c r="AJ424" s="82">
        <f t="shared" si="1"/>
        <v>0</v>
      </c>
      <c r="AK424" s="83">
        <f>'Март 2020'!AL424+AJ424</f>
        <v>0</v>
      </c>
      <c r="AL424" s="82">
        <f t="shared" si="2"/>
        <v>0</v>
      </c>
      <c r="AM424" s="84">
        <f>'Март 2020'!AN424+AL424</f>
        <v>0</v>
      </c>
      <c r="AN424" s="82">
        <f t="shared" si="3"/>
        <v>0</v>
      </c>
      <c r="AO424" s="85">
        <f>'Март 2020'!AP424+'Апрель 2020'!AN424</f>
        <v>0</v>
      </c>
      <c r="AP424" s="82">
        <f t="shared" si="4"/>
        <v>0</v>
      </c>
      <c r="AQ424" s="86">
        <f>'Март 2020'!AR424+'Апрель 2020'!AP424</f>
        <v>0</v>
      </c>
      <c r="AR424" s="87">
        <f>'Январь 2020'!AW424</f>
        <v>0</v>
      </c>
      <c r="AS424" s="88">
        <f>'Январь 2020'!AX424</f>
        <v>0</v>
      </c>
      <c r="AT424" s="45">
        <f t="shared" si="5"/>
        <v>0</v>
      </c>
    </row>
    <row r="425" spans="1:46" ht="14.25" customHeight="1">
      <c r="A425" s="71">
        <f>'Январь 2020'!A425</f>
        <v>0</v>
      </c>
      <c r="B425" s="72">
        <f>'Январь 2020'!G425</f>
        <v>0</v>
      </c>
      <c r="C425" s="257">
        <f>'Январь 2020'!B425</f>
        <v>0</v>
      </c>
      <c r="D425" s="75"/>
      <c r="E425" s="75"/>
      <c r="F425" s="76"/>
      <c r="G425" s="153"/>
      <c r="H425" s="153"/>
      <c r="I425" s="75"/>
      <c r="J425" s="75"/>
      <c r="K425" s="76"/>
      <c r="L425" s="75"/>
      <c r="M425" s="76"/>
      <c r="N425" s="153"/>
      <c r="O425" s="153"/>
      <c r="P425" s="75"/>
      <c r="Q425" s="75"/>
      <c r="R425" s="75"/>
      <c r="S425" s="75"/>
      <c r="T425" s="76"/>
      <c r="U425" s="153"/>
      <c r="V425" s="153"/>
      <c r="W425" s="153"/>
      <c r="X425" s="75"/>
      <c r="Y425" s="75"/>
      <c r="Z425" s="75"/>
      <c r="AA425" s="76"/>
      <c r="AB425" s="153"/>
      <c r="AC425" s="153"/>
      <c r="AD425" s="75"/>
      <c r="AE425" s="75"/>
      <c r="AF425" s="75"/>
      <c r="AG425" s="75"/>
      <c r="AH425" s="80">
        <f t="shared" si="0"/>
        <v>0</v>
      </c>
      <c r="AI425" s="81">
        <f>'Март 2020'!AJ425-AH425</f>
        <v>0</v>
      </c>
      <c r="AJ425" s="82">
        <f t="shared" si="1"/>
        <v>0</v>
      </c>
      <c r="AK425" s="83">
        <f>'Март 2020'!AL425+AJ425</f>
        <v>0</v>
      </c>
      <c r="AL425" s="82">
        <f t="shared" si="2"/>
        <v>0</v>
      </c>
      <c r="AM425" s="84">
        <f>'Март 2020'!AN425+AL425</f>
        <v>0</v>
      </c>
      <c r="AN425" s="82">
        <f t="shared" si="3"/>
        <v>0</v>
      </c>
      <c r="AO425" s="85">
        <f>'Март 2020'!AP425+'Апрель 2020'!AN425</f>
        <v>0</v>
      </c>
      <c r="AP425" s="82">
        <f t="shared" si="4"/>
        <v>0</v>
      </c>
      <c r="AQ425" s="86">
        <f>'Март 2020'!AR425+'Апрель 2020'!AP425</f>
        <v>0</v>
      </c>
      <c r="AR425" s="87">
        <f>'Январь 2020'!AW425</f>
        <v>0</v>
      </c>
      <c r="AS425" s="88">
        <f>'Январь 2020'!AX425</f>
        <v>0</v>
      </c>
      <c r="AT425" s="45">
        <f t="shared" si="5"/>
        <v>0</v>
      </c>
    </row>
    <row r="426" spans="1:46" ht="14.25" customHeight="1">
      <c r="A426" s="71">
        <f>'Январь 2020'!A426</f>
        <v>0</v>
      </c>
      <c r="B426" s="72">
        <f>'Январь 2020'!G426</f>
        <v>0</v>
      </c>
      <c r="C426" s="257">
        <f>'Январь 2020'!B426</f>
        <v>0</v>
      </c>
      <c r="D426" s="75"/>
      <c r="E426" s="75"/>
      <c r="F426" s="76"/>
      <c r="G426" s="153"/>
      <c r="H426" s="153"/>
      <c r="I426" s="75"/>
      <c r="J426" s="75"/>
      <c r="K426" s="76"/>
      <c r="L426" s="75"/>
      <c r="M426" s="76"/>
      <c r="N426" s="153"/>
      <c r="O426" s="153"/>
      <c r="P426" s="75"/>
      <c r="Q426" s="75"/>
      <c r="R426" s="75"/>
      <c r="S426" s="75"/>
      <c r="T426" s="76"/>
      <c r="U426" s="153"/>
      <c r="V426" s="153"/>
      <c r="W426" s="153"/>
      <c r="X426" s="75"/>
      <c r="Y426" s="75"/>
      <c r="Z426" s="75"/>
      <c r="AA426" s="76"/>
      <c r="AB426" s="153"/>
      <c r="AC426" s="153"/>
      <c r="AD426" s="75"/>
      <c r="AE426" s="75"/>
      <c r="AF426" s="75"/>
      <c r="AG426" s="75"/>
      <c r="AH426" s="80">
        <f t="shared" si="0"/>
        <v>0</v>
      </c>
      <c r="AI426" s="81">
        <f>'Март 2020'!AJ426-AH426</f>
        <v>0</v>
      </c>
      <c r="AJ426" s="82">
        <f t="shared" si="1"/>
        <v>0</v>
      </c>
      <c r="AK426" s="83">
        <f>'Март 2020'!AL426+AJ426</f>
        <v>0</v>
      </c>
      <c r="AL426" s="82">
        <f t="shared" si="2"/>
        <v>0</v>
      </c>
      <c r="AM426" s="84">
        <f>'Март 2020'!AN426+AL426</f>
        <v>0</v>
      </c>
      <c r="AN426" s="82">
        <f t="shared" si="3"/>
        <v>0</v>
      </c>
      <c r="AO426" s="85">
        <f>'Март 2020'!AP426+'Апрель 2020'!AN426</f>
        <v>0</v>
      </c>
      <c r="AP426" s="82">
        <f t="shared" si="4"/>
        <v>0</v>
      </c>
      <c r="AQ426" s="86">
        <f>'Март 2020'!AR426+'Апрель 2020'!AP426</f>
        <v>0</v>
      </c>
      <c r="AR426" s="87">
        <f>'Январь 2020'!AW426</f>
        <v>0</v>
      </c>
      <c r="AS426" s="88">
        <f>'Январь 2020'!AX426</f>
        <v>0</v>
      </c>
      <c r="AT426" s="45">
        <f t="shared" si="5"/>
        <v>0</v>
      </c>
    </row>
    <row r="427" spans="1:46" ht="14.25" customHeight="1">
      <c r="A427" s="71">
        <f>'Январь 2020'!A427</f>
        <v>0</v>
      </c>
      <c r="B427" s="72">
        <f>'Январь 2020'!G427</f>
        <v>0</v>
      </c>
      <c r="C427" s="257">
        <f>'Январь 2020'!B427</f>
        <v>0</v>
      </c>
      <c r="D427" s="75"/>
      <c r="E427" s="75"/>
      <c r="F427" s="76"/>
      <c r="G427" s="153"/>
      <c r="H427" s="153"/>
      <c r="I427" s="75"/>
      <c r="J427" s="75"/>
      <c r="K427" s="76"/>
      <c r="L427" s="75"/>
      <c r="M427" s="76"/>
      <c r="N427" s="153"/>
      <c r="O427" s="153"/>
      <c r="P427" s="75"/>
      <c r="Q427" s="75"/>
      <c r="R427" s="75"/>
      <c r="S427" s="75"/>
      <c r="T427" s="76"/>
      <c r="U427" s="153"/>
      <c r="V427" s="153"/>
      <c r="W427" s="153"/>
      <c r="X427" s="75"/>
      <c r="Y427" s="75"/>
      <c r="Z427" s="75"/>
      <c r="AA427" s="76"/>
      <c r="AB427" s="153"/>
      <c r="AC427" s="153"/>
      <c r="AD427" s="75"/>
      <c r="AE427" s="75"/>
      <c r="AF427" s="75"/>
      <c r="AG427" s="75"/>
      <c r="AH427" s="80">
        <f t="shared" si="0"/>
        <v>0</v>
      </c>
      <c r="AI427" s="81">
        <f>'Март 2020'!AJ427-AH427</f>
        <v>0</v>
      </c>
      <c r="AJ427" s="82">
        <f t="shared" si="1"/>
        <v>0</v>
      </c>
      <c r="AK427" s="83">
        <f>'Март 2020'!AL427+AJ427</f>
        <v>0</v>
      </c>
      <c r="AL427" s="82">
        <f t="shared" si="2"/>
        <v>0</v>
      </c>
      <c r="AM427" s="84">
        <f>'Март 2020'!AN427+AL427</f>
        <v>0</v>
      </c>
      <c r="AN427" s="82">
        <f t="shared" si="3"/>
        <v>0</v>
      </c>
      <c r="AO427" s="85">
        <f>'Март 2020'!AP427+'Апрель 2020'!AN427</f>
        <v>0</v>
      </c>
      <c r="AP427" s="82">
        <f t="shared" si="4"/>
        <v>0</v>
      </c>
      <c r="AQ427" s="86">
        <f>'Март 2020'!AR427+'Апрель 2020'!AP427</f>
        <v>0</v>
      </c>
      <c r="AR427" s="87">
        <f>'Январь 2020'!AW427</f>
        <v>0</v>
      </c>
      <c r="AS427" s="88">
        <f>'Январь 2020'!AX427</f>
        <v>0</v>
      </c>
      <c r="AT427" s="45">
        <f t="shared" si="5"/>
        <v>0</v>
      </c>
    </row>
    <row r="428" spans="1:46" ht="14.25" customHeight="1">
      <c r="A428" s="71">
        <f>'Январь 2020'!A428</f>
        <v>0</v>
      </c>
      <c r="B428" s="72">
        <f>'Январь 2020'!G428</f>
        <v>0</v>
      </c>
      <c r="C428" s="257">
        <f>'Январь 2020'!B428</f>
        <v>0</v>
      </c>
      <c r="D428" s="75"/>
      <c r="E428" s="75"/>
      <c r="F428" s="76"/>
      <c r="G428" s="153"/>
      <c r="H428" s="153"/>
      <c r="I428" s="75"/>
      <c r="J428" s="75"/>
      <c r="K428" s="76"/>
      <c r="L428" s="75"/>
      <c r="M428" s="76"/>
      <c r="N428" s="153"/>
      <c r="O428" s="153"/>
      <c r="P428" s="75"/>
      <c r="Q428" s="75"/>
      <c r="R428" s="75"/>
      <c r="S428" s="75"/>
      <c r="T428" s="76"/>
      <c r="U428" s="153"/>
      <c r="V428" s="153"/>
      <c r="W428" s="153"/>
      <c r="X428" s="75"/>
      <c r="Y428" s="75"/>
      <c r="Z428" s="75"/>
      <c r="AA428" s="76"/>
      <c r="AB428" s="153"/>
      <c r="AC428" s="153"/>
      <c r="AD428" s="75"/>
      <c r="AE428" s="75"/>
      <c r="AF428" s="75"/>
      <c r="AG428" s="75"/>
      <c r="AH428" s="80">
        <f t="shared" si="0"/>
        <v>0</v>
      </c>
      <c r="AI428" s="81">
        <f>'Март 2020'!AJ428-AH428</f>
        <v>0</v>
      </c>
      <c r="AJ428" s="82">
        <f t="shared" si="1"/>
        <v>0</v>
      </c>
      <c r="AK428" s="83">
        <f>'Март 2020'!AL428+AJ428</f>
        <v>0</v>
      </c>
      <c r="AL428" s="82">
        <f t="shared" si="2"/>
        <v>0</v>
      </c>
      <c r="AM428" s="84">
        <f>'Март 2020'!AN428+AL428</f>
        <v>0</v>
      </c>
      <c r="AN428" s="82">
        <f t="shared" si="3"/>
        <v>0</v>
      </c>
      <c r="AO428" s="85">
        <f>'Март 2020'!AP428+'Апрель 2020'!AN428</f>
        <v>0</v>
      </c>
      <c r="AP428" s="82">
        <f t="shared" si="4"/>
        <v>0</v>
      </c>
      <c r="AQ428" s="86">
        <f>'Март 2020'!AR428+'Апрель 2020'!AP428</f>
        <v>0</v>
      </c>
      <c r="AR428" s="87">
        <f>'Январь 2020'!AW428</f>
        <v>0</v>
      </c>
      <c r="AS428" s="88">
        <f>'Январь 2020'!AX428</f>
        <v>0</v>
      </c>
      <c r="AT428" s="45">
        <f t="shared" si="5"/>
        <v>0</v>
      </c>
    </row>
    <row r="429" spans="1:46" ht="14.25" customHeight="1">
      <c r="A429" s="71">
        <f>'Январь 2020'!A429</f>
        <v>0</v>
      </c>
      <c r="B429" s="72">
        <f>'Январь 2020'!G429</f>
        <v>0</v>
      </c>
      <c r="C429" s="257">
        <f>'Январь 2020'!B429</f>
        <v>0</v>
      </c>
      <c r="D429" s="75"/>
      <c r="E429" s="75"/>
      <c r="F429" s="76"/>
      <c r="G429" s="153"/>
      <c r="H429" s="153"/>
      <c r="I429" s="75"/>
      <c r="J429" s="75"/>
      <c r="K429" s="76"/>
      <c r="L429" s="75"/>
      <c r="M429" s="76"/>
      <c r="N429" s="153"/>
      <c r="O429" s="153"/>
      <c r="P429" s="75"/>
      <c r="Q429" s="75"/>
      <c r="R429" s="75"/>
      <c r="S429" s="75"/>
      <c r="T429" s="76"/>
      <c r="U429" s="153"/>
      <c r="V429" s="153"/>
      <c r="W429" s="153"/>
      <c r="X429" s="75"/>
      <c r="Y429" s="75"/>
      <c r="Z429" s="75"/>
      <c r="AA429" s="76"/>
      <c r="AB429" s="153"/>
      <c r="AC429" s="153"/>
      <c r="AD429" s="75"/>
      <c r="AE429" s="75"/>
      <c r="AF429" s="75"/>
      <c r="AG429" s="75"/>
      <c r="AH429" s="80">
        <f t="shared" si="0"/>
        <v>0</v>
      </c>
      <c r="AI429" s="81">
        <f>'Март 2020'!AJ429-AH429</f>
        <v>0</v>
      </c>
      <c r="AJ429" s="82">
        <f t="shared" si="1"/>
        <v>0</v>
      </c>
      <c r="AK429" s="83">
        <f>'Март 2020'!AL429+AJ429</f>
        <v>0</v>
      </c>
      <c r="AL429" s="82">
        <f t="shared" si="2"/>
        <v>0</v>
      </c>
      <c r="AM429" s="84">
        <f>'Март 2020'!AN429+AL429</f>
        <v>0</v>
      </c>
      <c r="AN429" s="82">
        <f t="shared" si="3"/>
        <v>0</v>
      </c>
      <c r="AO429" s="85">
        <f>'Март 2020'!AP429+'Апрель 2020'!AN429</f>
        <v>0</v>
      </c>
      <c r="AP429" s="82">
        <f t="shared" si="4"/>
        <v>0</v>
      </c>
      <c r="AQ429" s="86">
        <f>'Март 2020'!AR429+'Апрель 2020'!AP429</f>
        <v>0</v>
      </c>
      <c r="AR429" s="87">
        <f>'Январь 2020'!AW429</f>
        <v>0</v>
      </c>
      <c r="AS429" s="88">
        <f>'Январь 2020'!AX429</f>
        <v>0</v>
      </c>
      <c r="AT429" s="45">
        <f t="shared" si="5"/>
        <v>0</v>
      </c>
    </row>
    <row r="430" spans="1:46" ht="14.25" customHeight="1">
      <c r="A430" s="71">
        <f>'Январь 2020'!A430</f>
        <v>0</v>
      </c>
      <c r="B430" s="72">
        <f>'Январь 2020'!G430</f>
        <v>0</v>
      </c>
      <c r="C430" s="257">
        <f>'Январь 2020'!B430</f>
        <v>0</v>
      </c>
      <c r="D430" s="75"/>
      <c r="E430" s="75"/>
      <c r="F430" s="76"/>
      <c r="G430" s="153"/>
      <c r="H430" s="153"/>
      <c r="I430" s="75"/>
      <c r="J430" s="75"/>
      <c r="K430" s="76"/>
      <c r="L430" s="75"/>
      <c r="M430" s="76"/>
      <c r="N430" s="153"/>
      <c r="O430" s="153"/>
      <c r="P430" s="75"/>
      <c r="Q430" s="75"/>
      <c r="R430" s="75"/>
      <c r="S430" s="75"/>
      <c r="T430" s="76"/>
      <c r="U430" s="153"/>
      <c r="V430" s="153"/>
      <c r="W430" s="153"/>
      <c r="X430" s="75"/>
      <c r="Y430" s="75"/>
      <c r="Z430" s="75"/>
      <c r="AA430" s="76"/>
      <c r="AB430" s="153"/>
      <c r="AC430" s="153"/>
      <c r="AD430" s="75"/>
      <c r="AE430" s="75"/>
      <c r="AF430" s="75"/>
      <c r="AG430" s="75"/>
      <c r="AH430" s="80">
        <f t="shared" si="0"/>
        <v>0</v>
      </c>
      <c r="AI430" s="81">
        <f>'Март 2020'!AJ430-AH430</f>
        <v>0</v>
      </c>
      <c r="AJ430" s="82">
        <f t="shared" si="1"/>
        <v>0</v>
      </c>
      <c r="AK430" s="83">
        <f>'Март 2020'!AL430+AJ430</f>
        <v>0</v>
      </c>
      <c r="AL430" s="82">
        <f t="shared" si="2"/>
        <v>0</v>
      </c>
      <c r="AM430" s="84">
        <f>'Март 2020'!AN430+AL430</f>
        <v>0</v>
      </c>
      <c r="AN430" s="82">
        <f t="shared" si="3"/>
        <v>0</v>
      </c>
      <c r="AO430" s="85">
        <f>'Март 2020'!AP430+'Апрель 2020'!AN430</f>
        <v>0</v>
      </c>
      <c r="AP430" s="82">
        <f t="shared" si="4"/>
        <v>0</v>
      </c>
      <c r="AQ430" s="86">
        <f>'Март 2020'!AR430+'Апрель 2020'!AP430</f>
        <v>0</v>
      </c>
      <c r="AR430" s="87">
        <f>'Январь 2020'!AW430</f>
        <v>0</v>
      </c>
      <c r="AS430" s="88">
        <f>'Январь 2020'!AX430</f>
        <v>0</v>
      </c>
      <c r="AT430" s="45">
        <f t="shared" si="5"/>
        <v>0</v>
      </c>
    </row>
    <row r="431" spans="1:46" ht="14.25" customHeight="1">
      <c r="A431" s="71">
        <f>'Январь 2020'!A431</f>
        <v>0</v>
      </c>
      <c r="B431" s="72">
        <f>'Январь 2020'!G431</f>
        <v>0</v>
      </c>
      <c r="C431" s="257">
        <f>'Январь 2020'!B431</f>
        <v>0</v>
      </c>
      <c r="D431" s="75"/>
      <c r="E431" s="75"/>
      <c r="F431" s="76"/>
      <c r="G431" s="153"/>
      <c r="H431" s="153"/>
      <c r="I431" s="75"/>
      <c r="J431" s="75"/>
      <c r="K431" s="76"/>
      <c r="L431" s="75"/>
      <c r="M431" s="76"/>
      <c r="N431" s="153"/>
      <c r="O431" s="153"/>
      <c r="P431" s="75"/>
      <c r="Q431" s="75"/>
      <c r="R431" s="75"/>
      <c r="S431" s="75"/>
      <c r="T431" s="76"/>
      <c r="U431" s="153"/>
      <c r="V431" s="153"/>
      <c r="W431" s="153"/>
      <c r="X431" s="75"/>
      <c r="Y431" s="75"/>
      <c r="Z431" s="75"/>
      <c r="AA431" s="76"/>
      <c r="AB431" s="153"/>
      <c r="AC431" s="153"/>
      <c r="AD431" s="75"/>
      <c r="AE431" s="75"/>
      <c r="AF431" s="75"/>
      <c r="AG431" s="75"/>
      <c r="AH431" s="80">
        <f t="shared" si="0"/>
        <v>0</v>
      </c>
      <c r="AI431" s="81">
        <f>'Март 2020'!AJ431-AH431</f>
        <v>0</v>
      </c>
      <c r="AJ431" s="82">
        <f t="shared" si="1"/>
        <v>0</v>
      </c>
      <c r="AK431" s="83">
        <f>'Март 2020'!AL431+AJ431</f>
        <v>0</v>
      </c>
      <c r="AL431" s="82">
        <f t="shared" si="2"/>
        <v>0</v>
      </c>
      <c r="AM431" s="84">
        <f>'Март 2020'!AN431+AL431</f>
        <v>0</v>
      </c>
      <c r="AN431" s="82">
        <f t="shared" si="3"/>
        <v>0</v>
      </c>
      <c r="AO431" s="85">
        <f>'Март 2020'!AP431+'Апрель 2020'!AN431</f>
        <v>0</v>
      </c>
      <c r="AP431" s="82">
        <f t="shared" si="4"/>
        <v>0</v>
      </c>
      <c r="AQ431" s="86">
        <f>'Март 2020'!AR431+'Апрель 2020'!AP431</f>
        <v>0</v>
      </c>
      <c r="AR431" s="87">
        <f>'Январь 2020'!AW431</f>
        <v>0</v>
      </c>
      <c r="AS431" s="88">
        <f>'Январь 2020'!AX431</f>
        <v>0</v>
      </c>
      <c r="AT431" s="45">
        <f t="shared" si="5"/>
        <v>0</v>
      </c>
    </row>
    <row r="432" spans="1:46" ht="14.25" customHeight="1">
      <c r="A432" s="71">
        <f>'Январь 2020'!A432</f>
        <v>0</v>
      </c>
      <c r="B432" s="72">
        <f>'Январь 2020'!G432</f>
        <v>0</v>
      </c>
      <c r="C432" s="257">
        <f>'Январь 2020'!B432</f>
        <v>0</v>
      </c>
      <c r="D432" s="75"/>
      <c r="E432" s="75"/>
      <c r="F432" s="76"/>
      <c r="G432" s="153"/>
      <c r="H432" s="153"/>
      <c r="I432" s="75"/>
      <c r="J432" s="75"/>
      <c r="K432" s="76"/>
      <c r="L432" s="75"/>
      <c r="M432" s="76"/>
      <c r="N432" s="153"/>
      <c r="O432" s="153"/>
      <c r="P432" s="75"/>
      <c r="Q432" s="75"/>
      <c r="R432" s="75"/>
      <c r="S432" s="75"/>
      <c r="T432" s="76"/>
      <c r="U432" s="153"/>
      <c r="V432" s="153"/>
      <c r="W432" s="153"/>
      <c r="X432" s="75"/>
      <c r="Y432" s="75"/>
      <c r="Z432" s="75"/>
      <c r="AA432" s="76"/>
      <c r="AB432" s="153"/>
      <c r="AC432" s="153"/>
      <c r="AD432" s="75"/>
      <c r="AE432" s="75"/>
      <c r="AF432" s="75"/>
      <c r="AG432" s="75"/>
      <c r="AH432" s="80">
        <f t="shared" si="0"/>
        <v>0</v>
      </c>
      <c r="AI432" s="81">
        <f>'Март 2020'!AJ432-AH432</f>
        <v>0</v>
      </c>
      <c r="AJ432" s="82">
        <f t="shared" si="1"/>
        <v>0</v>
      </c>
      <c r="AK432" s="83">
        <f>'Март 2020'!AL432+AJ432</f>
        <v>0</v>
      </c>
      <c r="AL432" s="82">
        <f t="shared" si="2"/>
        <v>0</v>
      </c>
      <c r="AM432" s="84">
        <f>'Март 2020'!AN432+AL432</f>
        <v>0</v>
      </c>
      <c r="AN432" s="82">
        <f t="shared" si="3"/>
        <v>0</v>
      </c>
      <c r="AO432" s="85">
        <f>'Март 2020'!AP432+'Апрель 2020'!AN432</f>
        <v>0</v>
      </c>
      <c r="AP432" s="82">
        <f t="shared" si="4"/>
        <v>0</v>
      </c>
      <c r="AQ432" s="86">
        <f>'Март 2020'!AR432+'Апрель 2020'!AP432</f>
        <v>0</v>
      </c>
      <c r="AR432" s="87">
        <f>'Январь 2020'!AW432</f>
        <v>0</v>
      </c>
      <c r="AS432" s="88">
        <f>'Январь 2020'!AX432</f>
        <v>0</v>
      </c>
      <c r="AT432" s="45">
        <f t="shared" si="5"/>
        <v>0</v>
      </c>
    </row>
    <row r="433" spans="1:46" ht="14.25" customHeight="1">
      <c r="A433" s="71">
        <f>'Январь 2020'!A433</f>
        <v>0</v>
      </c>
      <c r="B433" s="72">
        <f>'Январь 2020'!G433</f>
        <v>0</v>
      </c>
      <c r="C433" s="257">
        <f>'Январь 2020'!B433</f>
        <v>0</v>
      </c>
      <c r="D433" s="75"/>
      <c r="E433" s="75"/>
      <c r="F433" s="76"/>
      <c r="G433" s="153"/>
      <c r="H433" s="153"/>
      <c r="I433" s="75"/>
      <c r="J433" s="75"/>
      <c r="K433" s="76"/>
      <c r="L433" s="75"/>
      <c r="M433" s="76"/>
      <c r="N433" s="153"/>
      <c r="O433" s="153"/>
      <c r="P433" s="75"/>
      <c r="Q433" s="75"/>
      <c r="R433" s="75"/>
      <c r="S433" s="75"/>
      <c r="T433" s="76"/>
      <c r="U433" s="153"/>
      <c r="V433" s="153"/>
      <c r="W433" s="153"/>
      <c r="X433" s="75"/>
      <c r="Y433" s="75"/>
      <c r="Z433" s="75"/>
      <c r="AA433" s="76"/>
      <c r="AB433" s="153"/>
      <c r="AC433" s="153"/>
      <c r="AD433" s="75"/>
      <c r="AE433" s="75"/>
      <c r="AF433" s="75"/>
      <c r="AG433" s="75"/>
      <c r="AH433" s="80">
        <f t="shared" si="0"/>
        <v>0</v>
      </c>
      <c r="AI433" s="81">
        <f>'Март 2020'!AJ433-AH433</f>
        <v>0</v>
      </c>
      <c r="AJ433" s="82">
        <f t="shared" si="1"/>
        <v>0</v>
      </c>
      <c r="AK433" s="83">
        <f>'Март 2020'!AL433+AJ433</f>
        <v>0</v>
      </c>
      <c r="AL433" s="82">
        <f t="shared" si="2"/>
        <v>0</v>
      </c>
      <c r="AM433" s="84">
        <f>'Март 2020'!AN433+AL433</f>
        <v>0</v>
      </c>
      <c r="AN433" s="82">
        <f t="shared" si="3"/>
        <v>0</v>
      </c>
      <c r="AO433" s="85">
        <f>'Март 2020'!AP433+'Апрель 2020'!AN433</f>
        <v>0</v>
      </c>
      <c r="AP433" s="82">
        <f t="shared" si="4"/>
        <v>0</v>
      </c>
      <c r="AQ433" s="86">
        <f>'Март 2020'!AR433+'Апрель 2020'!AP433</f>
        <v>0</v>
      </c>
      <c r="AR433" s="87">
        <f>'Январь 2020'!AW433</f>
        <v>0</v>
      </c>
      <c r="AS433" s="88">
        <f>'Январь 2020'!AX433</f>
        <v>0</v>
      </c>
      <c r="AT433" s="45">
        <f t="shared" si="5"/>
        <v>0</v>
      </c>
    </row>
    <row r="434" spans="1:46" ht="14.25" customHeight="1">
      <c r="A434" s="71">
        <f>'Январь 2020'!A434</f>
        <v>0</v>
      </c>
      <c r="B434" s="72">
        <f>'Январь 2020'!G434</f>
        <v>0</v>
      </c>
      <c r="C434" s="257">
        <f>'Январь 2020'!B434</f>
        <v>0</v>
      </c>
      <c r="D434" s="75"/>
      <c r="E434" s="75"/>
      <c r="F434" s="76"/>
      <c r="G434" s="153"/>
      <c r="H434" s="153"/>
      <c r="I434" s="75"/>
      <c r="J434" s="75"/>
      <c r="K434" s="76"/>
      <c r="L434" s="75"/>
      <c r="M434" s="76"/>
      <c r="N434" s="153"/>
      <c r="O434" s="153"/>
      <c r="P434" s="75"/>
      <c r="Q434" s="75"/>
      <c r="R434" s="75"/>
      <c r="S434" s="75"/>
      <c r="T434" s="76"/>
      <c r="U434" s="153"/>
      <c r="V434" s="153"/>
      <c r="W434" s="153"/>
      <c r="X434" s="75"/>
      <c r="Y434" s="75"/>
      <c r="Z434" s="75"/>
      <c r="AA434" s="76"/>
      <c r="AB434" s="153"/>
      <c r="AC434" s="153"/>
      <c r="AD434" s="75"/>
      <c r="AE434" s="75"/>
      <c r="AF434" s="75"/>
      <c r="AG434" s="75"/>
      <c r="AH434" s="80">
        <f t="shared" si="0"/>
        <v>0</v>
      </c>
      <c r="AI434" s="81">
        <f>'Март 2020'!AJ434-AH434</f>
        <v>0</v>
      </c>
      <c r="AJ434" s="82">
        <f t="shared" si="1"/>
        <v>0</v>
      </c>
      <c r="AK434" s="83">
        <f>'Март 2020'!AL434+AJ434</f>
        <v>0</v>
      </c>
      <c r="AL434" s="82">
        <f t="shared" si="2"/>
        <v>0</v>
      </c>
      <c r="AM434" s="84">
        <f>'Март 2020'!AN434+AL434</f>
        <v>0</v>
      </c>
      <c r="AN434" s="82">
        <f t="shared" si="3"/>
        <v>0</v>
      </c>
      <c r="AO434" s="85">
        <f>'Март 2020'!AP434+'Апрель 2020'!AN434</f>
        <v>0</v>
      </c>
      <c r="AP434" s="82">
        <f t="shared" si="4"/>
        <v>0</v>
      </c>
      <c r="AQ434" s="86">
        <f>'Март 2020'!AR434+'Апрель 2020'!AP434</f>
        <v>0</v>
      </c>
      <c r="AR434" s="87">
        <f>'Январь 2020'!AW434</f>
        <v>0</v>
      </c>
      <c r="AS434" s="88">
        <f>'Январь 2020'!AX434</f>
        <v>0</v>
      </c>
      <c r="AT434" s="45">
        <f t="shared" si="5"/>
        <v>0</v>
      </c>
    </row>
    <row r="435" spans="1:46" ht="14.25" customHeight="1">
      <c r="A435" s="71">
        <f>'Январь 2020'!A435</f>
        <v>0</v>
      </c>
      <c r="B435" s="72">
        <f>'Январь 2020'!G435</f>
        <v>0</v>
      </c>
      <c r="C435" s="257">
        <f>'Январь 2020'!B435</f>
        <v>0</v>
      </c>
      <c r="D435" s="75"/>
      <c r="E435" s="75"/>
      <c r="F435" s="76"/>
      <c r="G435" s="153"/>
      <c r="H435" s="153"/>
      <c r="I435" s="75"/>
      <c r="J435" s="75"/>
      <c r="K435" s="76"/>
      <c r="L435" s="75"/>
      <c r="M435" s="76"/>
      <c r="N435" s="153"/>
      <c r="O435" s="153"/>
      <c r="P435" s="75"/>
      <c r="Q435" s="75"/>
      <c r="R435" s="75"/>
      <c r="S435" s="75"/>
      <c r="T435" s="76"/>
      <c r="U435" s="153"/>
      <c r="V435" s="153"/>
      <c r="W435" s="153"/>
      <c r="X435" s="75"/>
      <c r="Y435" s="75"/>
      <c r="Z435" s="75"/>
      <c r="AA435" s="76"/>
      <c r="AB435" s="153"/>
      <c r="AC435" s="153"/>
      <c r="AD435" s="75"/>
      <c r="AE435" s="75"/>
      <c r="AF435" s="75"/>
      <c r="AG435" s="75"/>
      <c r="AH435" s="80">
        <f t="shared" si="0"/>
        <v>0</v>
      </c>
      <c r="AI435" s="81">
        <f>'Март 2020'!AJ435-AH435</f>
        <v>0</v>
      </c>
      <c r="AJ435" s="82">
        <f t="shared" si="1"/>
        <v>0</v>
      </c>
      <c r="AK435" s="83">
        <f>'Март 2020'!AL435+AJ435</f>
        <v>0</v>
      </c>
      <c r="AL435" s="82">
        <f t="shared" si="2"/>
        <v>0</v>
      </c>
      <c r="AM435" s="84">
        <f>'Март 2020'!AN435+AL435</f>
        <v>0</v>
      </c>
      <c r="AN435" s="82">
        <f t="shared" si="3"/>
        <v>0</v>
      </c>
      <c r="AO435" s="85">
        <f>'Март 2020'!AP435+'Апрель 2020'!AN435</f>
        <v>0</v>
      </c>
      <c r="AP435" s="82">
        <f t="shared" si="4"/>
        <v>0</v>
      </c>
      <c r="AQ435" s="86">
        <f>'Март 2020'!AR435+'Апрель 2020'!AP435</f>
        <v>0</v>
      </c>
      <c r="AR435" s="87">
        <f>'Январь 2020'!AW435</f>
        <v>0</v>
      </c>
      <c r="AS435" s="88">
        <f>'Январь 2020'!AX435</f>
        <v>0</v>
      </c>
      <c r="AT435" s="45">
        <f t="shared" si="5"/>
        <v>0</v>
      </c>
    </row>
    <row r="436" spans="1:46" ht="14.25" customHeight="1">
      <c r="A436" s="71">
        <f>'Январь 2020'!A436</f>
        <v>0</v>
      </c>
      <c r="B436" s="72">
        <f>'Январь 2020'!G436</f>
        <v>0</v>
      </c>
      <c r="C436" s="257">
        <f>'Январь 2020'!B436</f>
        <v>0</v>
      </c>
      <c r="D436" s="75"/>
      <c r="E436" s="75"/>
      <c r="F436" s="76"/>
      <c r="G436" s="153"/>
      <c r="H436" s="153"/>
      <c r="I436" s="75"/>
      <c r="J436" s="75"/>
      <c r="K436" s="76"/>
      <c r="L436" s="75"/>
      <c r="M436" s="76"/>
      <c r="N436" s="153"/>
      <c r="O436" s="153"/>
      <c r="P436" s="75"/>
      <c r="Q436" s="75"/>
      <c r="R436" s="75"/>
      <c r="S436" s="75"/>
      <c r="T436" s="76"/>
      <c r="U436" s="153"/>
      <c r="V436" s="153"/>
      <c r="W436" s="153"/>
      <c r="X436" s="75"/>
      <c r="Y436" s="75"/>
      <c r="Z436" s="75"/>
      <c r="AA436" s="76"/>
      <c r="AB436" s="153"/>
      <c r="AC436" s="153"/>
      <c r="AD436" s="75"/>
      <c r="AE436" s="75"/>
      <c r="AF436" s="75"/>
      <c r="AG436" s="75"/>
      <c r="AH436" s="80">
        <f t="shared" si="0"/>
        <v>0</v>
      </c>
      <c r="AI436" s="81">
        <f>'Март 2020'!AJ436-AH436</f>
        <v>0</v>
      </c>
      <c r="AJ436" s="82">
        <f t="shared" si="1"/>
        <v>0</v>
      </c>
      <c r="AK436" s="83">
        <f>'Март 2020'!AL436+AJ436</f>
        <v>0</v>
      </c>
      <c r="AL436" s="82">
        <f t="shared" si="2"/>
        <v>0</v>
      </c>
      <c r="AM436" s="84">
        <f>'Март 2020'!AN436+AL436</f>
        <v>0</v>
      </c>
      <c r="AN436" s="82">
        <f t="shared" si="3"/>
        <v>0</v>
      </c>
      <c r="AO436" s="85">
        <f>'Март 2020'!AP436+'Апрель 2020'!AN436</f>
        <v>0</v>
      </c>
      <c r="AP436" s="82">
        <f t="shared" si="4"/>
        <v>0</v>
      </c>
      <c r="AQ436" s="86">
        <f>'Март 2020'!AR436+'Апрель 2020'!AP436</f>
        <v>0</v>
      </c>
      <c r="AR436" s="87">
        <f>'Январь 2020'!AW436</f>
        <v>0</v>
      </c>
      <c r="AS436" s="88">
        <f>'Январь 2020'!AX436</f>
        <v>0</v>
      </c>
      <c r="AT436" s="45">
        <f t="shared" si="5"/>
        <v>0</v>
      </c>
    </row>
    <row r="437" spans="1:46" ht="14.25" customHeight="1">
      <c r="A437" s="71">
        <f>'Январь 2020'!A437</f>
        <v>0</v>
      </c>
      <c r="B437" s="72">
        <f>'Январь 2020'!G437</f>
        <v>0</v>
      </c>
      <c r="C437" s="257">
        <f>'Январь 2020'!B437</f>
        <v>0</v>
      </c>
      <c r="D437" s="75"/>
      <c r="E437" s="75"/>
      <c r="F437" s="76"/>
      <c r="G437" s="153"/>
      <c r="H437" s="153"/>
      <c r="I437" s="75"/>
      <c r="J437" s="75"/>
      <c r="K437" s="76"/>
      <c r="L437" s="75"/>
      <c r="M437" s="76"/>
      <c r="N437" s="153"/>
      <c r="O437" s="153"/>
      <c r="P437" s="75"/>
      <c r="Q437" s="75"/>
      <c r="R437" s="75"/>
      <c r="S437" s="75"/>
      <c r="T437" s="76"/>
      <c r="U437" s="153"/>
      <c r="V437" s="153"/>
      <c r="W437" s="153"/>
      <c r="X437" s="75"/>
      <c r="Y437" s="75"/>
      <c r="Z437" s="75"/>
      <c r="AA437" s="76"/>
      <c r="AB437" s="153"/>
      <c r="AC437" s="153"/>
      <c r="AD437" s="75"/>
      <c r="AE437" s="75"/>
      <c r="AF437" s="75"/>
      <c r="AG437" s="75"/>
      <c r="AH437" s="80">
        <f t="shared" si="0"/>
        <v>0</v>
      </c>
      <c r="AI437" s="81">
        <f>'Март 2020'!AJ437-AH437</f>
        <v>0</v>
      </c>
      <c r="AJ437" s="82">
        <f t="shared" si="1"/>
        <v>0</v>
      </c>
      <c r="AK437" s="83">
        <f>'Март 2020'!AL437+AJ437</f>
        <v>0</v>
      </c>
      <c r="AL437" s="82">
        <f t="shared" si="2"/>
        <v>0</v>
      </c>
      <c r="AM437" s="84">
        <f>'Март 2020'!AN437+AL437</f>
        <v>0</v>
      </c>
      <c r="AN437" s="82">
        <f t="shared" si="3"/>
        <v>0</v>
      </c>
      <c r="AO437" s="85">
        <f>'Март 2020'!AP437+'Апрель 2020'!AN437</f>
        <v>0</v>
      </c>
      <c r="AP437" s="82">
        <f t="shared" si="4"/>
        <v>0</v>
      </c>
      <c r="AQ437" s="86">
        <f>'Март 2020'!AR437+'Апрель 2020'!AP437</f>
        <v>0</v>
      </c>
      <c r="AR437" s="87">
        <f>'Январь 2020'!AW437</f>
        <v>0</v>
      </c>
      <c r="AS437" s="88">
        <f>'Январь 2020'!AX437</f>
        <v>0</v>
      </c>
      <c r="AT437" s="45">
        <f t="shared" si="5"/>
        <v>0</v>
      </c>
    </row>
    <row r="438" spans="1:46" ht="14.25" customHeight="1">
      <c r="A438" s="71">
        <f>'Январь 2020'!A438</f>
        <v>0</v>
      </c>
      <c r="B438" s="72">
        <f>'Январь 2020'!G438</f>
        <v>0</v>
      </c>
      <c r="C438" s="257">
        <f>'Январь 2020'!B438</f>
        <v>0</v>
      </c>
      <c r="D438" s="75"/>
      <c r="E438" s="75"/>
      <c r="F438" s="76"/>
      <c r="G438" s="153"/>
      <c r="H438" s="153"/>
      <c r="I438" s="75"/>
      <c r="J438" s="75"/>
      <c r="K438" s="76"/>
      <c r="L438" s="75"/>
      <c r="M438" s="76"/>
      <c r="N438" s="153"/>
      <c r="O438" s="153"/>
      <c r="P438" s="75"/>
      <c r="Q438" s="75"/>
      <c r="R438" s="75"/>
      <c r="S438" s="75"/>
      <c r="T438" s="76"/>
      <c r="U438" s="153"/>
      <c r="V438" s="153"/>
      <c r="W438" s="153"/>
      <c r="X438" s="75"/>
      <c r="Y438" s="75"/>
      <c r="Z438" s="75"/>
      <c r="AA438" s="76"/>
      <c r="AB438" s="153"/>
      <c r="AC438" s="153"/>
      <c r="AD438" s="75"/>
      <c r="AE438" s="75"/>
      <c r="AF438" s="75"/>
      <c r="AG438" s="75"/>
      <c r="AH438" s="80">
        <f t="shared" si="0"/>
        <v>0</v>
      </c>
      <c r="AI438" s="81">
        <f>'Март 2020'!AJ438-AH438</f>
        <v>0</v>
      </c>
      <c r="AJ438" s="82">
        <f t="shared" si="1"/>
        <v>0</v>
      </c>
      <c r="AK438" s="83">
        <f>'Март 2020'!AL438+AJ438</f>
        <v>0</v>
      </c>
      <c r="AL438" s="82">
        <f t="shared" si="2"/>
        <v>0</v>
      </c>
      <c r="AM438" s="84">
        <f>'Март 2020'!AN438+AL438</f>
        <v>0</v>
      </c>
      <c r="AN438" s="82">
        <f t="shared" si="3"/>
        <v>0</v>
      </c>
      <c r="AO438" s="85">
        <f>'Март 2020'!AP438+'Апрель 2020'!AN438</f>
        <v>0</v>
      </c>
      <c r="AP438" s="82">
        <f t="shared" si="4"/>
        <v>0</v>
      </c>
      <c r="AQ438" s="86">
        <f>'Март 2020'!AR438+'Апрель 2020'!AP438</f>
        <v>0</v>
      </c>
      <c r="AR438" s="87">
        <f>'Январь 2020'!AW438</f>
        <v>0</v>
      </c>
      <c r="AS438" s="88">
        <f>'Январь 2020'!AX438</f>
        <v>0</v>
      </c>
      <c r="AT438" s="45">
        <f t="shared" si="5"/>
        <v>0</v>
      </c>
    </row>
    <row r="439" spans="1:46" ht="14.25" customHeight="1">
      <c r="A439" s="71">
        <f>'Январь 2020'!A439</f>
        <v>0</v>
      </c>
      <c r="B439" s="72">
        <f>'Январь 2020'!G439</f>
        <v>0</v>
      </c>
      <c r="C439" s="257">
        <f>'Январь 2020'!B439</f>
        <v>0</v>
      </c>
      <c r="D439" s="75"/>
      <c r="E439" s="75"/>
      <c r="F439" s="76"/>
      <c r="G439" s="153"/>
      <c r="H439" s="153"/>
      <c r="I439" s="75"/>
      <c r="J439" s="75"/>
      <c r="K439" s="76"/>
      <c r="L439" s="75"/>
      <c r="M439" s="76"/>
      <c r="N439" s="153"/>
      <c r="O439" s="153"/>
      <c r="P439" s="75"/>
      <c r="Q439" s="75"/>
      <c r="R439" s="75"/>
      <c r="S439" s="75"/>
      <c r="T439" s="76"/>
      <c r="U439" s="153"/>
      <c r="V439" s="153"/>
      <c r="W439" s="153"/>
      <c r="X439" s="75"/>
      <c r="Y439" s="75"/>
      <c r="Z439" s="75"/>
      <c r="AA439" s="76"/>
      <c r="AB439" s="153"/>
      <c r="AC439" s="153"/>
      <c r="AD439" s="75"/>
      <c r="AE439" s="75"/>
      <c r="AF439" s="75"/>
      <c r="AG439" s="75"/>
      <c r="AH439" s="80">
        <f t="shared" si="0"/>
        <v>0</v>
      </c>
      <c r="AI439" s="81">
        <f>'Март 2020'!AJ439-AH439</f>
        <v>0</v>
      </c>
      <c r="AJ439" s="82">
        <f t="shared" si="1"/>
        <v>0</v>
      </c>
      <c r="AK439" s="83">
        <f>'Март 2020'!AL439+AJ439</f>
        <v>0</v>
      </c>
      <c r="AL439" s="82">
        <f t="shared" si="2"/>
        <v>0</v>
      </c>
      <c r="AM439" s="84">
        <f>'Март 2020'!AN439+AL439</f>
        <v>0</v>
      </c>
      <c r="AN439" s="82">
        <f t="shared" si="3"/>
        <v>0</v>
      </c>
      <c r="AO439" s="85">
        <f>'Март 2020'!AP439+'Апрель 2020'!AN439</f>
        <v>0</v>
      </c>
      <c r="AP439" s="82">
        <f t="shared" si="4"/>
        <v>0</v>
      </c>
      <c r="AQ439" s="86">
        <f>'Март 2020'!AR439+'Апрель 2020'!AP439</f>
        <v>0</v>
      </c>
      <c r="AR439" s="87">
        <f>'Январь 2020'!AW439</f>
        <v>0</v>
      </c>
      <c r="AS439" s="88">
        <f>'Январь 2020'!AX439</f>
        <v>0</v>
      </c>
      <c r="AT439" s="45">
        <f t="shared" si="5"/>
        <v>0</v>
      </c>
    </row>
    <row r="440" spans="1:46" ht="14.25" customHeight="1">
      <c r="A440" s="71">
        <f>'Январь 2020'!A440</f>
        <v>0</v>
      </c>
      <c r="B440" s="72">
        <f>'Январь 2020'!G440</f>
        <v>0</v>
      </c>
      <c r="C440" s="257">
        <f>'Январь 2020'!B440</f>
        <v>0</v>
      </c>
      <c r="D440" s="75"/>
      <c r="E440" s="75"/>
      <c r="F440" s="76"/>
      <c r="G440" s="153"/>
      <c r="H440" s="153"/>
      <c r="I440" s="75"/>
      <c r="J440" s="75"/>
      <c r="K440" s="76"/>
      <c r="L440" s="75"/>
      <c r="M440" s="76"/>
      <c r="N440" s="153"/>
      <c r="O440" s="153"/>
      <c r="P440" s="75"/>
      <c r="Q440" s="75"/>
      <c r="R440" s="75"/>
      <c r="S440" s="75"/>
      <c r="T440" s="76"/>
      <c r="U440" s="153"/>
      <c r="V440" s="153"/>
      <c r="W440" s="153"/>
      <c r="X440" s="75"/>
      <c r="Y440" s="75"/>
      <c r="Z440" s="75"/>
      <c r="AA440" s="76"/>
      <c r="AB440" s="153"/>
      <c r="AC440" s="153"/>
      <c r="AD440" s="75"/>
      <c r="AE440" s="75"/>
      <c r="AF440" s="75"/>
      <c r="AG440" s="75"/>
      <c r="AH440" s="80">
        <f t="shared" si="0"/>
        <v>0</v>
      </c>
      <c r="AI440" s="81">
        <f>'Март 2020'!AJ440-AH440</f>
        <v>0</v>
      </c>
      <c r="AJ440" s="82">
        <f t="shared" si="1"/>
        <v>0</v>
      </c>
      <c r="AK440" s="83">
        <f>'Март 2020'!AL440+AJ440</f>
        <v>0</v>
      </c>
      <c r="AL440" s="82">
        <f t="shared" si="2"/>
        <v>0</v>
      </c>
      <c r="AM440" s="84">
        <f>'Март 2020'!AN440+AL440</f>
        <v>0</v>
      </c>
      <c r="AN440" s="82">
        <f t="shared" si="3"/>
        <v>0</v>
      </c>
      <c r="AO440" s="85">
        <f>'Март 2020'!AP440+'Апрель 2020'!AN440</f>
        <v>0</v>
      </c>
      <c r="AP440" s="82">
        <f t="shared" si="4"/>
        <v>0</v>
      </c>
      <c r="AQ440" s="86">
        <f>'Март 2020'!AR440+'Апрель 2020'!AP440</f>
        <v>0</v>
      </c>
      <c r="AR440" s="87">
        <f>'Январь 2020'!AW440</f>
        <v>0</v>
      </c>
      <c r="AS440" s="88">
        <f>'Январь 2020'!AX440</f>
        <v>0</v>
      </c>
      <c r="AT440" s="45">
        <f t="shared" si="5"/>
        <v>0</v>
      </c>
    </row>
    <row r="441" spans="1:46" ht="14.25" customHeight="1">
      <c r="A441" s="71">
        <f>'Январь 2020'!A441</f>
        <v>0</v>
      </c>
      <c r="B441" s="72">
        <f>'Январь 2020'!G441</f>
        <v>0</v>
      </c>
      <c r="C441" s="257">
        <f>'Январь 2020'!B441</f>
        <v>0</v>
      </c>
      <c r="D441" s="75"/>
      <c r="E441" s="75"/>
      <c r="F441" s="76"/>
      <c r="G441" s="153"/>
      <c r="H441" s="153"/>
      <c r="I441" s="75"/>
      <c r="J441" s="75"/>
      <c r="K441" s="76"/>
      <c r="L441" s="75"/>
      <c r="M441" s="76"/>
      <c r="N441" s="153"/>
      <c r="O441" s="153"/>
      <c r="P441" s="75"/>
      <c r="Q441" s="75"/>
      <c r="R441" s="75"/>
      <c r="S441" s="75"/>
      <c r="T441" s="76"/>
      <c r="U441" s="153"/>
      <c r="V441" s="153"/>
      <c r="W441" s="153"/>
      <c r="X441" s="75"/>
      <c r="Y441" s="75"/>
      <c r="Z441" s="75"/>
      <c r="AA441" s="76"/>
      <c r="AB441" s="153"/>
      <c r="AC441" s="153"/>
      <c r="AD441" s="75"/>
      <c r="AE441" s="75"/>
      <c r="AF441" s="75"/>
      <c r="AG441" s="75"/>
      <c r="AH441" s="80">
        <f t="shared" si="0"/>
        <v>0</v>
      </c>
      <c r="AI441" s="81">
        <f>'Март 2020'!AJ441-AH441</f>
        <v>0</v>
      </c>
      <c r="AJ441" s="82">
        <f t="shared" si="1"/>
        <v>0</v>
      </c>
      <c r="AK441" s="83">
        <f>'Март 2020'!AL441+AJ441</f>
        <v>0</v>
      </c>
      <c r="AL441" s="82">
        <f t="shared" si="2"/>
        <v>0</v>
      </c>
      <c r="AM441" s="84">
        <f>'Март 2020'!AN441+AL441</f>
        <v>0</v>
      </c>
      <c r="AN441" s="82">
        <f t="shared" si="3"/>
        <v>0</v>
      </c>
      <c r="AO441" s="85">
        <f>'Март 2020'!AP441+'Апрель 2020'!AN441</f>
        <v>0</v>
      </c>
      <c r="AP441" s="82">
        <f t="shared" si="4"/>
        <v>0</v>
      </c>
      <c r="AQ441" s="86">
        <f>'Март 2020'!AR441+'Апрель 2020'!AP441</f>
        <v>0</v>
      </c>
      <c r="AR441" s="87">
        <f>'Январь 2020'!AW441</f>
        <v>0</v>
      </c>
      <c r="AS441" s="88">
        <f>'Январь 2020'!AX441</f>
        <v>0</v>
      </c>
      <c r="AT441" s="45">
        <f t="shared" si="5"/>
        <v>0</v>
      </c>
    </row>
    <row r="442" spans="1:46" ht="14.25" customHeight="1">
      <c r="A442" s="71">
        <f>'Январь 2020'!A442</f>
        <v>0</v>
      </c>
      <c r="B442" s="72">
        <f>'Январь 2020'!G442</f>
        <v>0</v>
      </c>
      <c r="C442" s="257">
        <f>'Январь 2020'!B442</f>
        <v>0</v>
      </c>
      <c r="D442" s="75"/>
      <c r="E442" s="75"/>
      <c r="F442" s="76"/>
      <c r="G442" s="153"/>
      <c r="H442" s="153"/>
      <c r="I442" s="75"/>
      <c r="J442" s="75"/>
      <c r="K442" s="76"/>
      <c r="L442" s="75"/>
      <c r="M442" s="76"/>
      <c r="N442" s="153"/>
      <c r="O442" s="153"/>
      <c r="P442" s="75"/>
      <c r="Q442" s="75"/>
      <c r="R442" s="75"/>
      <c r="S442" s="75"/>
      <c r="T442" s="76"/>
      <c r="U442" s="153"/>
      <c r="V442" s="153"/>
      <c r="W442" s="153"/>
      <c r="X442" s="75"/>
      <c r="Y442" s="75"/>
      <c r="Z442" s="75"/>
      <c r="AA442" s="76"/>
      <c r="AB442" s="153"/>
      <c r="AC442" s="153"/>
      <c r="AD442" s="75"/>
      <c r="AE442" s="75"/>
      <c r="AF442" s="75"/>
      <c r="AG442" s="75"/>
      <c r="AH442" s="80">
        <f t="shared" si="0"/>
        <v>0</v>
      </c>
      <c r="AI442" s="81">
        <f>'Март 2020'!AJ442-AH442</f>
        <v>0</v>
      </c>
      <c r="AJ442" s="82">
        <f t="shared" si="1"/>
        <v>0</v>
      </c>
      <c r="AK442" s="83">
        <f>'Март 2020'!AL442+AJ442</f>
        <v>0</v>
      </c>
      <c r="AL442" s="82">
        <f t="shared" si="2"/>
        <v>0</v>
      </c>
      <c r="AM442" s="84">
        <f>'Март 2020'!AN442+AL442</f>
        <v>0</v>
      </c>
      <c r="AN442" s="82">
        <f t="shared" si="3"/>
        <v>0</v>
      </c>
      <c r="AO442" s="85">
        <f>'Март 2020'!AP442+'Апрель 2020'!AN442</f>
        <v>0</v>
      </c>
      <c r="AP442" s="82">
        <f t="shared" si="4"/>
        <v>0</v>
      </c>
      <c r="AQ442" s="86">
        <f>'Март 2020'!AR442+'Апрель 2020'!AP442</f>
        <v>0</v>
      </c>
      <c r="AR442" s="87">
        <f>'Январь 2020'!AW442</f>
        <v>0</v>
      </c>
      <c r="AS442" s="88">
        <f>'Январь 2020'!AX442</f>
        <v>0</v>
      </c>
      <c r="AT442" s="45">
        <f t="shared" si="5"/>
        <v>0</v>
      </c>
    </row>
    <row r="443" spans="1:46" ht="14.25" customHeight="1">
      <c r="A443" s="71">
        <f>'Январь 2020'!A443</f>
        <v>0</v>
      </c>
      <c r="B443" s="72">
        <f>'Январь 2020'!G443</f>
        <v>0</v>
      </c>
      <c r="C443" s="257">
        <f>'Январь 2020'!B443</f>
        <v>0</v>
      </c>
      <c r="D443" s="75"/>
      <c r="E443" s="75"/>
      <c r="F443" s="76"/>
      <c r="G443" s="153"/>
      <c r="H443" s="153"/>
      <c r="I443" s="75"/>
      <c r="J443" s="75"/>
      <c r="K443" s="76"/>
      <c r="L443" s="75"/>
      <c r="M443" s="76"/>
      <c r="N443" s="153"/>
      <c r="O443" s="153"/>
      <c r="P443" s="75"/>
      <c r="Q443" s="75"/>
      <c r="R443" s="75"/>
      <c r="S443" s="75"/>
      <c r="T443" s="76"/>
      <c r="U443" s="153"/>
      <c r="V443" s="153"/>
      <c r="W443" s="153"/>
      <c r="X443" s="75"/>
      <c r="Y443" s="75"/>
      <c r="Z443" s="75"/>
      <c r="AA443" s="76"/>
      <c r="AB443" s="153"/>
      <c r="AC443" s="153"/>
      <c r="AD443" s="75"/>
      <c r="AE443" s="75"/>
      <c r="AF443" s="75"/>
      <c r="AG443" s="75"/>
      <c r="AH443" s="80">
        <f t="shared" si="0"/>
        <v>0</v>
      </c>
      <c r="AI443" s="81">
        <f>'Март 2020'!AJ443-AH443</f>
        <v>0</v>
      </c>
      <c r="AJ443" s="82">
        <f t="shared" si="1"/>
        <v>0</v>
      </c>
      <c r="AK443" s="83">
        <f>'Март 2020'!AL443+AJ443</f>
        <v>0</v>
      </c>
      <c r="AL443" s="82">
        <f t="shared" si="2"/>
        <v>0</v>
      </c>
      <c r="AM443" s="84">
        <f>'Март 2020'!AN443+AL443</f>
        <v>0</v>
      </c>
      <c r="AN443" s="82">
        <f t="shared" si="3"/>
        <v>0</v>
      </c>
      <c r="AO443" s="85">
        <f>'Март 2020'!AP443+'Апрель 2020'!AN443</f>
        <v>0</v>
      </c>
      <c r="AP443" s="82">
        <f t="shared" si="4"/>
        <v>0</v>
      </c>
      <c r="AQ443" s="86">
        <f>'Март 2020'!AR443+'Апрель 2020'!AP443</f>
        <v>0</v>
      </c>
      <c r="AR443" s="87">
        <f>'Январь 2020'!AW443</f>
        <v>0</v>
      </c>
      <c r="AS443" s="88">
        <f>'Январь 2020'!AX443</f>
        <v>0</v>
      </c>
      <c r="AT443" s="45">
        <f t="shared" si="5"/>
        <v>0</v>
      </c>
    </row>
    <row r="444" spans="1:46" ht="14.25" customHeight="1">
      <c r="A444" s="71">
        <f>'Январь 2020'!A444</f>
        <v>0</v>
      </c>
      <c r="B444" s="72">
        <f>'Январь 2020'!G444</f>
        <v>0</v>
      </c>
      <c r="C444" s="257">
        <f>'Январь 2020'!B444</f>
        <v>0</v>
      </c>
      <c r="D444" s="75"/>
      <c r="E444" s="75"/>
      <c r="F444" s="76"/>
      <c r="G444" s="153"/>
      <c r="H444" s="153"/>
      <c r="I444" s="75"/>
      <c r="J444" s="75"/>
      <c r="K444" s="76"/>
      <c r="L444" s="75"/>
      <c r="M444" s="76"/>
      <c r="N444" s="153"/>
      <c r="O444" s="153"/>
      <c r="P444" s="75"/>
      <c r="Q444" s="75"/>
      <c r="R444" s="75"/>
      <c r="S444" s="75"/>
      <c r="T444" s="76"/>
      <c r="U444" s="153"/>
      <c r="V444" s="153"/>
      <c r="W444" s="153"/>
      <c r="X444" s="75"/>
      <c r="Y444" s="75"/>
      <c r="Z444" s="75"/>
      <c r="AA444" s="76"/>
      <c r="AB444" s="153"/>
      <c r="AC444" s="153"/>
      <c r="AD444" s="75"/>
      <c r="AE444" s="75"/>
      <c r="AF444" s="75"/>
      <c r="AG444" s="75"/>
      <c r="AH444" s="80">
        <f t="shared" si="0"/>
        <v>0</v>
      </c>
      <c r="AI444" s="81">
        <f>'Март 2020'!AJ444-AH444</f>
        <v>0</v>
      </c>
      <c r="AJ444" s="82">
        <f t="shared" si="1"/>
        <v>0</v>
      </c>
      <c r="AK444" s="83">
        <f>'Март 2020'!AL444+AJ444</f>
        <v>0</v>
      </c>
      <c r="AL444" s="82">
        <f t="shared" si="2"/>
        <v>0</v>
      </c>
      <c r="AM444" s="84">
        <f>'Март 2020'!AN444+AL444</f>
        <v>0</v>
      </c>
      <c r="AN444" s="82">
        <f t="shared" si="3"/>
        <v>0</v>
      </c>
      <c r="AO444" s="85">
        <f>'Март 2020'!AP444+'Апрель 2020'!AN444</f>
        <v>0</v>
      </c>
      <c r="AP444" s="82">
        <f t="shared" si="4"/>
        <v>0</v>
      </c>
      <c r="AQ444" s="86">
        <f>'Март 2020'!AR444+'Апрель 2020'!AP444</f>
        <v>0</v>
      </c>
      <c r="AR444" s="87">
        <f>'Январь 2020'!AW444</f>
        <v>0</v>
      </c>
      <c r="AS444" s="88">
        <f>'Январь 2020'!AX444</f>
        <v>0</v>
      </c>
      <c r="AT444" s="45">
        <f t="shared" si="5"/>
        <v>0</v>
      </c>
    </row>
    <row r="445" spans="1:46" ht="14.25" customHeight="1">
      <c r="A445" s="71">
        <f>'Январь 2020'!A445</f>
        <v>0</v>
      </c>
      <c r="B445" s="72">
        <f>'Январь 2020'!G445</f>
        <v>0</v>
      </c>
      <c r="C445" s="257">
        <f>'Январь 2020'!B445</f>
        <v>0</v>
      </c>
      <c r="D445" s="75"/>
      <c r="E445" s="75"/>
      <c r="F445" s="76"/>
      <c r="G445" s="153"/>
      <c r="H445" s="153"/>
      <c r="I445" s="75"/>
      <c r="J445" s="75"/>
      <c r="K445" s="76"/>
      <c r="L445" s="75"/>
      <c r="M445" s="76"/>
      <c r="N445" s="153"/>
      <c r="O445" s="153"/>
      <c r="P445" s="75"/>
      <c r="Q445" s="75"/>
      <c r="R445" s="75"/>
      <c r="S445" s="75"/>
      <c r="T445" s="76"/>
      <c r="U445" s="153"/>
      <c r="V445" s="153"/>
      <c r="W445" s="153"/>
      <c r="X445" s="75"/>
      <c r="Y445" s="75"/>
      <c r="Z445" s="75"/>
      <c r="AA445" s="76"/>
      <c r="AB445" s="153"/>
      <c r="AC445" s="153"/>
      <c r="AD445" s="75"/>
      <c r="AE445" s="75"/>
      <c r="AF445" s="75"/>
      <c r="AG445" s="75"/>
      <c r="AH445" s="80">
        <f t="shared" si="0"/>
        <v>0</v>
      </c>
      <c r="AI445" s="81">
        <f>'Март 2020'!AJ445-AH445</f>
        <v>0</v>
      </c>
      <c r="AJ445" s="82">
        <f t="shared" si="1"/>
        <v>0</v>
      </c>
      <c r="AK445" s="83">
        <f>'Март 2020'!AL445+AJ445</f>
        <v>0</v>
      </c>
      <c r="AL445" s="82">
        <f t="shared" si="2"/>
        <v>0</v>
      </c>
      <c r="AM445" s="84">
        <f>'Март 2020'!AN445+AL445</f>
        <v>0</v>
      </c>
      <c r="AN445" s="82">
        <f t="shared" si="3"/>
        <v>0</v>
      </c>
      <c r="AO445" s="85">
        <f>'Март 2020'!AP445+'Апрель 2020'!AN445</f>
        <v>0</v>
      </c>
      <c r="AP445" s="82">
        <f t="shared" si="4"/>
        <v>0</v>
      </c>
      <c r="AQ445" s="86">
        <f>'Март 2020'!AR445+'Апрель 2020'!AP445</f>
        <v>0</v>
      </c>
      <c r="AR445" s="87">
        <f>'Январь 2020'!AW445</f>
        <v>0</v>
      </c>
      <c r="AS445" s="88">
        <f>'Январь 2020'!AX445</f>
        <v>0</v>
      </c>
      <c r="AT445" s="45">
        <f t="shared" si="5"/>
        <v>0</v>
      </c>
    </row>
    <row r="446" spans="1:46" ht="14.25" customHeight="1">
      <c r="A446" s="71">
        <f>'Январь 2020'!A446</f>
        <v>0</v>
      </c>
      <c r="B446" s="72">
        <f>'Январь 2020'!G446</f>
        <v>0</v>
      </c>
      <c r="C446" s="257">
        <f>'Январь 2020'!B446</f>
        <v>0</v>
      </c>
      <c r="D446" s="75"/>
      <c r="E446" s="75"/>
      <c r="F446" s="76"/>
      <c r="G446" s="153"/>
      <c r="H446" s="153"/>
      <c r="I446" s="75"/>
      <c r="J446" s="75"/>
      <c r="K446" s="76"/>
      <c r="L446" s="75"/>
      <c r="M446" s="76"/>
      <c r="N446" s="153"/>
      <c r="O446" s="153"/>
      <c r="P446" s="75"/>
      <c r="Q446" s="75"/>
      <c r="R446" s="75"/>
      <c r="S446" s="75"/>
      <c r="T446" s="76"/>
      <c r="U446" s="153"/>
      <c r="V446" s="153"/>
      <c r="W446" s="153"/>
      <c r="X446" s="75"/>
      <c r="Y446" s="75"/>
      <c r="Z446" s="75"/>
      <c r="AA446" s="76"/>
      <c r="AB446" s="153"/>
      <c r="AC446" s="153"/>
      <c r="AD446" s="75"/>
      <c r="AE446" s="75"/>
      <c r="AF446" s="75"/>
      <c r="AG446" s="75"/>
      <c r="AH446" s="80">
        <f t="shared" si="0"/>
        <v>0</v>
      </c>
      <c r="AI446" s="81">
        <f>'Март 2020'!AJ446-AH446</f>
        <v>0</v>
      </c>
      <c r="AJ446" s="82">
        <f t="shared" si="1"/>
        <v>0</v>
      </c>
      <c r="AK446" s="83">
        <f>'Март 2020'!AL446+AJ446</f>
        <v>0</v>
      </c>
      <c r="AL446" s="82">
        <f t="shared" si="2"/>
        <v>0</v>
      </c>
      <c r="AM446" s="84">
        <f>'Март 2020'!AN446+AL446</f>
        <v>0</v>
      </c>
      <c r="AN446" s="82">
        <f t="shared" si="3"/>
        <v>0</v>
      </c>
      <c r="AO446" s="85">
        <f>'Март 2020'!AP446+'Апрель 2020'!AN446</f>
        <v>0</v>
      </c>
      <c r="AP446" s="82">
        <f t="shared" si="4"/>
        <v>0</v>
      </c>
      <c r="AQ446" s="86">
        <f>'Март 2020'!AR446+'Апрель 2020'!AP446</f>
        <v>0</v>
      </c>
      <c r="AR446" s="87">
        <f>'Январь 2020'!AW446</f>
        <v>0</v>
      </c>
      <c r="AS446" s="88">
        <f>'Январь 2020'!AX446</f>
        <v>0</v>
      </c>
      <c r="AT446" s="45">
        <f t="shared" si="5"/>
        <v>0</v>
      </c>
    </row>
    <row r="447" spans="1:46" ht="14.25" customHeight="1">
      <c r="A447" s="71">
        <f>'Январь 2020'!A447</f>
        <v>0</v>
      </c>
      <c r="B447" s="72">
        <f>'Январь 2020'!G447</f>
        <v>0</v>
      </c>
      <c r="C447" s="257">
        <f>'Январь 2020'!B447</f>
        <v>0</v>
      </c>
      <c r="D447" s="75"/>
      <c r="E447" s="75"/>
      <c r="F447" s="76"/>
      <c r="G447" s="153"/>
      <c r="H447" s="153"/>
      <c r="I447" s="75"/>
      <c r="J447" s="75"/>
      <c r="K447" s="76"/>
      <c r="L447" s="75"/>
      <c r="M447" s="76"/>
      <c r="N447" s="153"/>
      <c r="O447" s="153"/>
      <c r="P447" s="75"/>
      <c r="Q447" s="75"/>
      <c r="R447" s="75"/>
      <c r="S447" s="75"/>
      <c r="T447" s="76"/>
      <c r="U447" s="153"/>
      <c r="V447" s="153"/>
      <c r="W447" s="153"/>
      <c r="X447" s="75"/>
      <c r="Y447" s="75"/>
      <c r="Z447" s="75"/>
      <c r="AA447" s="76"/>
      <c r="AB447" s="153"/>
      <c r="AC447" s="153"/>
      <c r="AD447" s="75"/>
      <c r="AE447" s="75"/>
      <c r="AF447" s="75"/>
      <c r="AG447" s="75"/>
      <c r="AH447" s="80">
        <f t="shared" si="0"/>
        <v>0</v>
      </c>
      <c r="AI447" s="81">
        <f>'Март 2020'!AJ447-AH447</f>
        <v>0</v>
      </c>
      <c r="AJ447" s="82">
        <f t="shared" si="1"/>
        <v>0</v>
      </c>
      <c r="AK447" s="83">
        <f>'Март 2020'!AL447+AJ447</f>
        <v>0</v>
      </c>
      <c r="AL447" s="82">
        <f t="shared" si="2"/>
        <v>0</v>
      </c>
      <c r="AM447" s="84">
        <f>'Март 2020'!AN447+AL447</f>
        <v>0</v>
      </c>
      <c r="AN447" s="82">
        <f t="shared" si="3"/>
        <v>0</v>
      </c>
      <c r="AO447" s="85">
        <f>'Март 2020'!AP447+'Апрель 2020'!AN447</f>
        <v>0</v>
      </c>
      <c r="AP447" s="82">
        <f t="shared" si="4"/>
        <v>0</v>
      </c>
      <c r="AQ447" s="86">
        <f>'Март 2020'!AR447+'Апрель 2020'!AP447</f>
        <v>0</v>
      </c>
      <c r="AR447" s="87">
        <f>'Январь 2020'!AW447</f>
        <v>0</v>
      </c>
      <c r="AS447" s="88">
        <f>'Январь 2020'!AX447</f>
        <v>0</v>
      </c>
      <c r="AT447" s="45">
        <f t="shared" si="5"/>
        <v>0</v>
      </c>
    </row>
    <row r="448" spans="1:46" ht="14.25" customHeight="1">
      <c r="A448" s="71">
        <f>'Январь 2020'!A448</f>
        <v>0</v>
      </c>
      <c r="B448" s="72">
        <f>'Январь 2020'!G448</f>
        <v>0</v>
      </c>
      <c r="C448" s="257">
        <f>'Январь 2020'!B448</f>
        <v>0</v>
      </c>
      <c r="D448" s="75"/>
      <c r="E448" s="75"/>
      <c r="F448" s="76"/>
      <c r="G448" s="153"/>
      <c r="H448" s="153"/>
      <c r="I448" s="75"/>
      <c r="J448" s="75"/>
      <c r="K448" s="76"/>
      <c r="L448" s="75"/>
      <c r="M448" s="76"/>
      <c r="N448" s="153"/>
      <c r="O448" s="153"/>
      <c r="P448" s="75"/>
      <c r="Q448" s="75"/>
      <c r="R448" s="75"/>
      <c r="S448" s="75"/>
      <c r="T448" s="76"/>
      <c r="U448" s="153"/>
      <c r="V448" s="153"/>
      <c r="W448" s="153"/>
      <c r="X448" s="75"/>
      <c r="Y448" s="75"/>
      <c r="Z448" s="75"/>
      <c r="AA448" s="76"/>
      <c r="AB448" s="153"/>
      <c r="AC448" s="153"/>
      <c r="AD448" s="75"/>
      <c r="AE448" s="75"/>
      <c r="AF448" s="75"/>
      <c r="AG448" s="75"/>
      <c r="AH448" s="80">
        <f t="shared" si="0"/>
        <v>0</v>
      </c>
      <c r="AI448" s="81">
        <f>'Март 2020'!AJ448-AH448</f>
        <v>0</v>
      </c>
      <c r="AJ448" s="82">
        <f t="shared" si="1"/>
        <v>0</v>
      </c>
      <c r="AK448" s="83">
        <f>'Март 2020'!AL448+AJ448</f>
        <v>0</v>
      </c>
      <c r="AL448" s="82">
        <f t="shared" si="2"/>
        <v>0</v>
      </c>
      <c r="AM448" s="84">
        <f>'Март 2020'!AN448+AL448</f>
        <v>0</v>
      </c>
      <c r="AN448" s="82">
        <f t="shared" si="3"/>
        <v>0</v>
      </c>
      <c r="AO448" s="85">
        <f>'Март 2020'!AP448+'Апрель 2020'!AN448</f>
        <v>0</v>
      </c>
      <c r="AP448" s="82">
        <f t="shared" si="4"/>
        <v>0</v>
      </c>
      <c r="AQ448" s="86">
        <f>'Март 2020'!AR448+'Апрель 2020'!AP448</f>
        <v>0</v>
      </c>
      <c r="AR448" s="87">
        <f>'Январь 2020'!AW448</f>
        <v>0</v>
      </c>
      <c r="AS448" s="88">
        <f>'Январь 2020'!AX448</f>
        <v>0</v>
      </c>
      <c r="AT448" s="45">
        <f t="shared" si="5"/>
        <v>0</v>
      </c>
    </row>
    <row r="449" spans="1:46" ht="14.25" customHeight="1">
      <c r="A449" s="71">
        <f>'Январь 2020'!A449</f>
        <v>0</v>
      </c>
      <c r="B449" s="72">
        <f>'Январь 2020'!G449</f>
        <v>0</v>
      </c>
      <c r="C449" s="257">
        <f>'Январь 2020'!B449</f>
        <v>0</v>
      </c>
      <c r="D449" s="75"/>
      <c r="E449" s="75"/>
      <c r="F449" s="76"/>
      <c r="G449" s="153"/>
      <c r="H449" s="153"/>
      <c r="I449" s="75"/>
      <c r="J449" s="75"/>
      <c r="K449" s="76"/>
      <c r="L449" s="75"/>
      <c r="M449" s="76"/>
      <c r="N449" s="153"/>
      <c r="O449" s="153"/>
      <c r="P449" s="75"/>
      <c r="Q449" s="75"/>
      <c r="R449" s="75"/>
      <c r="S449" s="75"/>
      <c r="T449" s="76"/>
      <c r="U449" s="153"/>
      <c r="V449" s="153"/>
      <c r="W449" s="153"/>
      <c r="X449" s="75"/>
      <c r="Y449" s="75"/>
      <c r="Z449" s="75"/>
      <c r="AA449" s="76"/>
      <c r="AB449" s="153"/>
      <c r="AC449" s="153"/>
      <c r="AD449" s="75"/>
      <c r="AE449" s="75"/>
      <c r="AF449" s="75"/>
      <c r="AG449" s="75"/>
      <c r="AH449" s="80">
        <f t="shared" si="0"/>
        <v>0</v>
      </c>
      <c r="AI449" s="81">
        <f>'Март 2020'!AJ449-AH449</f>
        <v>0</v>
      </c>
      <c r="AJ449" s="82">
        <f t="shared" si="1"/>
        <v>0</v>
      </c>
      <c r="AK449" s="83">
        <f>'Март 2020'!AL449+AJ449</f>
        <v>0</v>
      </c>
      <c r="AL449" s="82">
        <f t="shared" si="2"/>
        <v>0</v>
      </c>
      <c r="AM449" s="84">
        <f>'Март 2020'!AN449+AL449</f>
        <v>0</v>
      </c>
      <c r="AN449" s="82">
        <f t="shared" si="3"/>
        <v>0</v>
      </c>
      <c r="AO449" s="85">
        <f>'Март 2020'!AP449+'Апрель 2020'!AN449</f>
        <v>0</v>
      </c>
      <c r="AP449" s="82">
        <f t="shared" si="4"/>
        <v>0</v>
      </c>
      <c r="AQ449" s="86">
        <f>'Март 2020'!AR449+'Апрель 2020'!AP449</f>
        <v>0</v>
      </c>
      <c r="AR449" s="87">
        <f>'Январь 2020'!AW449</f>
        <v>0</v>
      </c>
      <c r="AS449" s="88">
        <f>'Январь 2020'!AX449</f>
        <v>0</v>
      </c>
      <c r="AT449" s="45">
        <f t="shared" si="5"/>
        <v>0</v>
      </c>
    </row>
    <row r="450" spans="1:46" ht="14.25" customHeight="1">
      <c r="A450" s="71">
        <f>'Январь 2020'!A450</f>
        <v>0</v>
      </c>
      <c r="B450" s="72">
        <f>'Январь 2020'!G450</f>
        <v>0</v>
      </c>
      <c r="C450" s="257">
        <f>'Январь 2020'!B450</f>
        <v>0</v>
      </c>
      <c r="D450" s="75"/>
      <c r="E450" s="75"/>
      <c r="F450" s="76"/>
      <c r="G450" s="153"/>
      <c r="H450" s="153"/>
      <c r="I450" s="75"/>
      <c r="J450" s="75"/>
      <c r="K450" s="76"/>
      <c r="L450" s="75"/>
      <c r="M450" s="76"/>
      <c r="N450" s="153"/>
      <c r="O450" s="153"/>
      <c r="P450" s="75"/>
      <c r="Q450" s="75"/>
      <c r="R450" s="75"/>
      <c r="S450" s="75"/>
      <c r="T450" s="76"/>
      <c r="U450" s="153"/>
      <c r="V450" s="153"/>
      <c r="W450" s="153"/>
      <c r="X450" s="75"/>
      <c r="Y450" s="75"/>
      <c r="Z450" s="75"/>
      <c r="AA450" s="76"/>
      <c r="AB450" s="153"/>
      <c r="AC450" s="153"/>
      <c r="AD450" s="75"/>
      <c r="AE450" s="75"/>
      <c r="AF450" s="75"/>
      <c r="AG450" s="75"/>
      <c r="AH450" s="80">
        <f t="shared" si="0"/>
        <v>0</v>
      </c>
      <c r="AI450" s="81">
        <f>'Март 2020'!AJ450-AH450</f>
        <v>0</v>
      </c>
      <c r="AJ450" s="82">
        <f t="shared" si="1"/>
        <v>0</v>
      </c>
      <c r="AK450" s="83">
        <f>'Март 2020'!AL450+AJ450</f>
        <v>0</v>
      </c>
      <c r="AL450" s="82">
        <f t="shared" si="2"/>
        <v>0</v>
      </c>
      <c r="AM450" s="84">
        <f>'Март 2020'!AN450+AL450</f>
        <v>0</v>
      </c>
      <c r="AN450" s="82">
        <f t="shared" si="3"/>
        <v>0</v>
      </c>
      <c r="AO450" s="85">
        <f>'Март 2020'!AP450+'Апрель 2020'!AN450</f>
        <v>0</v>
      </c>
      <c r="AP450" s="82">
        <f t="shared" si="4"/>
        <v>0</v>
      </c>
      <c r="AQ450" s="86">
        <f>'Март 2020'!AR450+'Апрель 2020'!AP450</f>
        <v>0</v>
      </c>
      <c r="AR450" s="87">
        <f>'Январь 2020'!AW450</f>
        <v>0</v>
      </c>
      <c r="AS450" s="88">
        <f>'Январь 2020'!AX450</f>
        <v>0</v>
      </c>
      <c r="AT450" s="45">
        <f t="shared" si="5"/>
        <v>0</v>
      </c>
    </row>
    <row r="451" spans="1:46" ht="14.25" customHeight="1">
      <c r="A451" s="71">
        <f>'Январь 2020'!A451</f>
        <v>0</v>
      </c>
      <c r="B451" s="72">
        <f>'Январь 2020'!G451</f>
        <v>0</v>
      </c>
      <c r="C451" s="257">
        <f>'Январь 2020'!B451</f>
        <v>0</v>
      </c>
      <c r="D451" s="75"/>
      <c r="E451" s="75"/>
      <c r="F451" s="76"/>
      <c r="G451" s="153"/>
      <c r="H451" s="153"/>
      <c r="I451" s="75"/>
      <c r="J451" s="75"/>
      <c r="K451" s="76"/>
      <c r="L451" s="75"/>
      <c r="M451" s="76"/>
      <c r="N451" s="153"/>
      <c r="O451" s="153"/>
      <c r="P451" s="75"/>
      <c r="Q451" s="75"/>
      <c r="R451" s="75"/>
      <c r="S451" s="75"/>
      <c r="T451" s="76"/>
      <c r="U451" s="153"/>
      <c r="V451" s="153"/>
      <c r="W451" s="153"/>
      <c r="X451" s="75"/>
      <c r="Y451" s="75"/>
      <c r="Z451" s="75"/>
      <c r="AA451" s="76"/>
      <c r="AB451" s="153"/>
      <c r="AC451" s="153"/>
      <c r="AD451" s="75"/>
      <c r="AE451" s="75"/>
      <c r="AF451" s="75"/>
      <c r="AG451" s="75"/>
      <c r="AH451" s="80">
        <f t="shared" si="0"/>
        <v>0</v>
      </c>
      <c r="AI451" s="81">
        <f>'Март 2020'!AJ451-AH451</f>
        <v>0</v>
      </c>
      <c r="AJ451" s="82">
        <f t="shared" si="1"/>
        <v>0</v>
      </c>
      <c r="AK451" s="83">
        <f>'Март 2020'!AL451+AJ451</f>
        <v>0</v>
      </c>
      <c r="AL451" s="82">
        <f t="shared" si="2"/>
        <v>0</v>
      </c>
      <c r="AM451" s="84">
        <f>'Март 2020'!AN451+AL451</f>
        <v>0</v>
      </c>
      <c r="AN451" s="82">
        <f t="shared" si="3"/>
        <v>0</v>
      </c>
      <c r="AO451" s="85">
        <f>'Март 2020'!AP451+'Апрель 2020'!AN451</f>
        <v>0</v>
      </c>
      <c r="AP451" s="82">
        <f t="shared" si="4"/>
        <v>0</v>
      </c>
      <c r="AQ451" s="86">
        <f>'Март 2020'!AR451+'Апрель 2020'!AP451</f>
        <v>0</v>
      </c>
      <c r="AR451" s="87">
        <f>'Январь 2020'!AW451</f>
        <v>0</v>
      </c>
      <c r="AS451" s="88">
        <f>'Январь 2020'!AX451</f>
        <v>0</v>
      </c>
      <c r="AT451" s="45">
        <f t="shared" si="5"/>
        <v>0</v>
      </c>
    </row>
    <row r="452" spans="1:46" ht="14.25" customHeight="1">
      <c r="A452" s="71">
        <f>'Январь 2020'!A452</f>
        <v>0</v>
      </c>
      <c r="B452" s="72">
        <f>'Январь 2020'!G452</f>
        <v>0</v>
      </c>
      <c r="C452" s="257">
        <f>'Январь 2020'!B452</f>
        <v>0</v>
      </c>
      <c r="D452" s="75"/>
      <c r="E452" s="75"/>
      <c r="F452" s="76"/>
      <c r="G452" s="153"/>
      <c r="H452" s="153"/>
      <c r="I452" s="75"/>
      <c r="J452" s="75"/>
      <c r="K452" s="76"/>
      <c r="L452" s="75"/>
      <c r="M452" s="76"/>
      <c r="N452" s="153"/>
      <c r="O452" s="153"/>
      <c r="P452" s="75"/>
      <c r="Q452" s="75"/>
      <c r="R452" s="75"/>
      <c r="S452" s="75"/>
      <c r="T452" s="76"/>
      <c r="U452" s="153"/>
      <c r="V452" s="153"/>
      <c r="W452" s="153"/>
      <c r="X452" s="75"/>
      <c r="Y452" s="75"/>
      <c r="Z452" s="75"/>
      <c r="AA452" s="76"/>
      <c r="AB452" s="153"/>
      <c r="AC452" s="153"/>
      <c r="AD452" s="75"/>
      <c r="AE452" s="75"/>
      <c r="AF452" s="75"/>
      <c r="AG452" s="75"/>
      <c r="AH452" s="80">
        <f t="shared" si="0"/>
        <v>0</v>
      </c>
      <c r="AI452" s="81">
        <f>'Март 2020'!AJ452-AH452</f>
        <v>0</v>
      </c>
      <c r="AJ452" s="82">
        <f t="shared" si="1"/>
        <v>0</v>
      </c>
      <c r="AK452" s="83">
        <f>'Март 2020'!AL452+AJ452</f>
        <v>0</v>
      </c>
      <c r="AL452" s="82">
        <f t="shared" si="2"/>
        <v>0</v>
      </c>
      <c r="AM452" s="84">
        <f>'Март 2020'!AN452+AL452</f>
        <v>0</v>
      </c>
      <c r="AN452" s="82">
        <f t="shared" si="3"/>
        <v>0</v>
      </c>
      <c r="AO452" s="85">
        <f>'Март 2020'!AP452+'Апрель 2020'!AN452</f>
        <v>0</v>
      </c>
      <c r="AP452" s="82">
        <f t="shared" si="4"/>
        <v>0</v>
      </c>
      <c r="AQ452" s="86">
        <f>'Март 2020'!AR452+'Апрель 2020'!AP452</f>
        <v>0</v>
      </c>
      <c r="AR452" s="87">
        <f>'Январь 2020'!AW452</f>
        <v>0</v>
      </c>
      <c r="AS452" s="88">
        <f>'Январь 2020'!AX452</f>
        <v>0</v>
      </c>
      <c r="AT452" s="45">
        <f t="shared" si="5"/>
        <v>0</v>
      </c>
    </row>
    <row r="453" spans="1:46" ht="14.25" customHeight="1">
      <c r="A453" s="71">
        <f>'Январь 2020'!A453</f>
        <v>0</v>
      </c>
      <c r="B453" s="72">
        <f>'Январь 2020'!G453</f>
        <v>0</v>
      </c>
      <c r="C453" s="257">
        <f>'Январь 2020'!B453</f>
        <v>0</v>
      </c>
      <c r="D453" s="75"/>
      <c r="E453" s="75"/>
      <c r="F453" s="76"/>
      <c r="G453" s="153"/>
      <c r="H453" s="153"/>
      <c r="I453" s="75"/>
      <c r="J453" s="75"/>
      <c r="K453" s="76"/>
      <c r="L453" s="75"/>
      <c r="M453" s="76"/>
      <c r="N453" s="153"/>
      <c r="O453" s="153"/>
      <c r="P453" s="75"/>
      <c r="Q453" s="75"/>
      <c r="R453" s="75"/>
      <c r="S453" s="75"/>
      <c r="T453" s="76"/>
      <c r="U453" s="153"/>
      <c r="V453" s="153"/>
      <c r="W453" s="153"/>
      <c r="X453" s="75"/>
      <c r="Y453" s="75"/>
      <c r="Z453" s="75"/>
      <c r="AA453" s="76"/>
      <c r="AB453" s="153"/>
      <c r="AC453" s="153"/>
      <c r="AD453" s="75"/>
      <c r="AE453" s="75"/>
      <c r="AF453" s="75"/>
      <c r="AG453" s="75"/>
      <c r="AH453" s="80">
        <f t="shared" si="0"/>
        <v>0</v>
      </c>
      <c r="AI453" s="81">
        <f>'Март 2020'!AJ453-AH453</f>
        <v>0</v>
      </c>
      <c r="AJ453" s="82">
        <f t="shared" si="1"/>
        <v>0</v>
      </c>
      <c r="AK453" s="83">
        <f>'Март 2020'!AL453+AJ453</f>
        <v>0</v>
      </c>
      <c r="AL453" s="82">
        <f t="shared" si="2"/>
        <v>0</v>
      </c>
      <c r="AM453" s="84">
        <f>'Март 2020'!AN453+AL453</f>
        <v>0</v>
      </c>
      <c r="AN453" s="82">
        <f t="shared" si="3"/>
        <v>0</v>
      </c>
      <c r="AO453" s="85">
        <f>'Март 2020'!AP453+'Апрель 2020'!AN453</f>
        <v>0</v>
      </c>
      <c r="AP453" s="82">
        <f t="shared" si="4"/>
        <v>0</v>
      </c>
      <c r="AQ453" s="86">
        <f>'Март 2020'!AR453+'Апрель 2020'!AP453</f>
        <v>0</v>
      </c>
      <c r="AR453" s="87">
        <f>'Январь 2020'!AW453</f>
        <v>0</v>
      </c>
      <c r="AS453" s="88">
        <f>'Январь 2020'!AX453</f>
        <v>0</v>
      </c>
      <c r="AT453" s="45">
        <f t="shared" si="5"/>
        <v>0</v>
      </c>
    </row>
    <row r="454" spans="1:46" ht="14.25" customHeight="1">
      <c r="A454" s="71">
        <f>'Январь 2020'!A454</f>
        <v>0</v>
      </c>
      <c r="B454" s="72">
        <f>'Январь 2020'!G454</f>
        <v>0</v>
      </c>
      <c r="C454" s="257">
        <f>'Январь 2020'!B454</f>
        <v>0</v>
      </c>
      <c r="D454" s="75"/>
      <c r="E454" s="75"/>
      <c r="F454" s="76"/>
      <c r="G454" s="153"/>
      <c r="H454" s="153"/>
      <c r="I454" s="75"/>
      <c r="J454" s="75"/>
      <c r="K454" s="76"/>
      <c r="L454" s="75"/>
      <c r="M454" s="76"/>
      <c r="N454" s="153"/>
      <c r="O454" s="153"/>
      <c r="P454" s="75"/>
      <c r="Q454" s="75"/>
      <c r="R454" s="75"/>
      <c r="S454" s="75"/>
      <c r="T454" s="76"/>
      <c r="U454" s="153"/>
      <c r="V454" s="153"/>
      <c r="W454" s="153"/>
      <c r="X454" s="75"/>
      <c r="Y454" s="75"/>
      <c r="Z454" s="75"/>
      <c r="AA454" s="76"/>
      <c r="AB454" s="153"/>
      <c r="AC454" s="153"/>
      <c r="AD454" s="75"/>
      <c r="AE454" s="75"/>
      <c r="AF454" s="75"/>
      <c r="AG454" s="75"/>
      <c r="AH454" s="80">
        <f t="shared" si="0"/>
        <v>0</v>
      </c>
      <c r="AI454" s="81">
        <f>'Март 2020'!AJ454-AH454</f>
        <v>0</v>
      </c>
      <c r="AJ454" s="82">
        <f t="shared" si="1"/>
        <v>0</v>
      </c>
      <c r="AK454" s="83">
        <f>'Март 2020'!AL454+AJ454</f>
        <v>0</v>
      </c>
      <c r="AL454" s="82">
        <f t="shared" si="2"/>
        <v>0</v>
      </c>
      <c r="AM454" s="84">
        <f>'Март 2020'!AN454+AL454</f>
        <v>0</v>
      </c>
      <c r="AN454" s="82">
        <f t="shared" si="3"/>
        <v>0</v>
      </c>
      <c r="AO454" s="85">
        <f>'Март 2020'!AP454+'Апрель 2020'!AN454</f>
        <v>0</v>
      </c>
      <c r="AP454" s="82">
        <f t="shared" si="4"/>
        <v>0</v>
      </c>
      <c r="AQ454" s="86">
        <f>'Март 2020'!AR454+'Апрель 2020'!AP454</f>
        <v>0</v>
      </c>
      <c r="AR454" s="87">
        <f>'Январь 2020'!AW454</f>
        <v>0</v>
      </c>
      <c r="AS454" s="88">
        <f>'Январь 2020'!AX454</f>
        <v>0</v>
      </c>
      <c r="AT454" s="45">
        <f t="shared" si="5"/>
        <v>0</v>
      </c>
    </row>
    <row r="455" spans="1:46" ht="14.25" customHeight="1">
      <c r="A455" s="71">
        <f>'Январь 2020'!A455</f>
        <v>0</v>
      </c>
      <c r="B455" s="72">
        <f>'Январь 2020'!G455</f>
        <v>0</v>
      </c>
      <c r="C455" s="257">
        <f>'Январь 2020'!B455</f>
        <v>0</v>
      </c>
      <c r="D455" s="75"/>
      <c r="E455" s="75"/>
      <c r="F455" s="76"/>
      <c r="G455" s="153"/>
      <c r="H455" s="153"/>
      <c r="I455" s="75"/>
      <c r="J455" s="75"/>
      <c r="K455" s="76"/>
      <c r="L455" s="75"/>
      <c r="M455" s="76"/>
      <c r="N455" s="153"/>
      <c r="O455" s="153"/>
      <c r="P455" s="75"/>
      <c r="Q455" s="75"/>
      <c r="R455" s="75"/>
      <c r="S455" s="75"/>
      <c r="T455" s="76"/>
      <c r="U455" s="153"/>
      <c r="V455" s="153"/>
      <c r="W455" s="153"/>
      <c r="X455" s="75"/>
      <c r="Y455" s="75"/>
      <c r="Z455" s="75"/>
      <c r="AA455" s="76"/>
      <c r="AB455" s="153"/>
      <c r="AC455" s="153"/>
      <c r="AD455" s="75"/>
      <c r="AE455" s="75"/>
      <c r="AF455" s="75"/>
      <c r="AG455" s="75"/>
      <c r="AH455" s="80">
        <f t="shared" si="0"/>
        <v>0</v>
      </c>
      <c r="AI455" s="81">
        <f>'Март 2020'!AJ455-AH455</f>
        <v>0</v>
      </c>
      <c r="AJ455" s="82">
        <f t="shared" si="1"/>
        <v>0</v>
      </c>
      <c r="AK455" s="83">
        <f>'Март 2020'!AL455+AJ455</f>
        <v>0</v>
      </c>
      <c r="AL455" s="82">
        <f t="shared" si="2"/>
        <v>0</v>
      </c>
      <c r="AM455" s="84">
        <f>'Март 2020'!AN455+AL455</f>
        <v>0</v>
      </c>
      <c r="AN455" s="82">
        <f t="shared" si="3"/>
        <v>0</v>
      </c>
      <c r="AO455" s="85">
        <f>'Март 2020'!AP455+'Апрель 2020'!AN455</f>
        <v>0</v>
      </c>
      <c r="AP455" s="82">
        <f t="shared" si="4"/>
        <v>0</v>
      </c>
      <c r="AQ455" s="86">
        <f>'Март 2020'!AR455+'Апрель 2020'!AP455</f>
        <v>0</v>
      </c>
      <c r="AR455" s="87">
        <f>'Январь 2020'!AW455</f>
        <v>0</v>
      </c>
      <c r="AS455" s="88">
        <f>'Январь 2020'!AX455</f>
        <v>0</v>
      </c>
      <c r="AT455" s="45">
        <f t="shared" si="5"/>
        <v>0</v>
      </c>
    </row>
    <row r="456" spans="1:46" ht="14.25" customHeight="1">
      <c r="A456" s="71">
        <f>'Январь 2020'!A456</f>
        <v>0</v>
      </c>
      <c r="B456" s="72">
        <f>'Январь 2020'!G456</f>
        <v>0</v>
      </c>
      <c r="C456" s="257">
        <f>'Январь 2020'!B456</f>
        <v>0</v>
      </c>
      <c r="D456" s="75"/>
      <c r="E456" s="75"/>
      <c r="F456" s="76"/>
      <c r="G456" s="153"/>
      <c r="H456" s="153"/>
      <c r="I456" s="75"/>
      <c r="J456" s="75"/>
      <c r="K456" s="76"/>
      <c r="L456" s="75"/>
      <c r="M456" s="76"/>
      <c r="N456" s="153"/>
      <c r="O456" s="153"/>
      <c r="P456" s="75"/>
      <c r="Q456" s="75"/>
      <c r="R456" s="75"/>
      <c r="S456" s="75"/>
      <c r="T456" s="76"/>
      <c r="U456" s="153"/>
      <c r="V456" s="153"/>
      <c r="W456" s="153"/>
      <c r="X456" s="75"/>
      <c r="Y456" s="75"/>
      <c r="Z456" s="75"/>
      <c r="AA456" s="76"/>
      <c r="AB456" s="153"/>
      <c r="AC456" s="153"/>
      <c r="AD456" s="75"/>
      <c r="AE456" s="75"/>
      <c r="AF456" s="75"/>
      <c r="AG456" s="75"/>
      <c r="AH456" s="80">
        <f t="shared" si="0"/>
        <v>0</v>
      </c>
      <c r="AI456" s="81">
        <f>'Март 2020'!AJ456-AH456</f>
        <v>0</v>
      </c>
      <c r="AJ456" s="82">
        <f t="shared" si="1"/>
        <v>0</v>
      </c>
      <c r="AK456" s="83">
        <f>'Март 2020'!AL456+AJ456</f>
        <v>0</v>
      </c>
      <c r="AL456" s="82">
        <f t="shared" si="2"/>
        <v>0</v>
      </c>
      <c r="AM456" s="84">
        <f>'Март 2020'!AN456+AL456</f>
        <v>0</v>
      </c>
      <c r="AN456" s="82">
        <f t="shared" si="3"/>
        <v>0</v>
      </c>
      <c r="AO456" s="85">
        <f>'Март 2020'!AP456+'Апрель 2020'!AN456</f>
        <v>0</v>
      </c>
      <c r="AP456" s="82">
        <f t="shared" si="4"/>
        <v>0</v>
      </c>
      <c r="AQ456" s="86">
        <f>'Март 2020'!AR456+'Апрель 2020'!AP456</f>
        <v>0</v>
      </c>
      <c r="AR456" s="87">
        <f>'Январь 2020'!AW456</f>
        <v>0</v>
      </c>
      <c r="AS456" s="88">
        <f>'Январь 2020'!AX456</f>
        <v>0</v>
      </c>
      <c r="AT456" s="45">
        <f t="shared" si="5"/>
        <v>0</v>
      </c>
    </row>
    <row r="457" spans="1:46" ht="14.25" customHeight="1">
      <c r="A457" s="71">
        <f>'Январь 2020'!A457</f>
        <v>0</v>
      </c>
      <c r="B457" s="72">
        <f>'Январь 2020'!G457</f>
        <v>0</v>
      </c>
      <c r="C457" s="257">
        <f>'Январь 2020'!B457</f>
        <v>0</v>
      </c>
      <c r="D457" s="75"/>
      <c r="E457" s="75"/>
      <c r="F457" s="76"/>
      <c r="G457" s="153"/>
      <c r="H457" s="153"/>
      <c r="I457" s="75"/>
      <c r="J457" s="75"/>
      <c r="K457" s="76"/>
      <c r="L457" s="75"/>
      <c r="M457" s="76"/>
      <c r="N457" s="153"/>
      <c r="O457" s="153"/>
      <c r="P457" s="75"/>
      <c r="Q457" s="75"/>
      <c r="R457" s="75"/>
      <c r="S457" s="75"/>
      <c r="T457" s="76"/>
      <c r="U457" s="153"/>
      <c r="V457" s="153"/>
      <c r="W457" s="153"/>
      <c r="X457" s="75"/>
      <c r="Y457" s="75"/>
      <c r="Z457" s="75"/>
      <c r="AA457" s="76"/>
      <c r="AB457" s="153"/>
      <c r="AC457" s="153"/>
      <c r="AD457" s="75"/>
      <c r="AE457" s="75"/>
      <c r="AF457" s="75"/>
      <c r="AG457" s="75"/>
      <c r="AH457" s="80">
        <f t="shared" si="0"/>
        <v>0</v>
      </c>
      <c r="AI457" s="81">
        <f>'Март 2020'!AJ457-AH457</f>
        <v>0</v>
      </c>
      <c r="AJ457" s="82">
        <f t="shared" si="1"/>
        <v>0</v>
      </c>
      <c r="AK457" s="83">
        <f>'Март 2020'!AL457+AJ457</f>
        <v>0</v>
      </c>
      <c r="AL457" s="82">
        <f t="shared" si="2"/>
        <v>0</v>
      </c>
      <c r="AM457" s="84">
        <f>'Март 2020'!AN457+AL457</f>
        <v>0</v>
      </c>
      <c r="AN457" s="82">
        <f t="shared" si="3"/>
        <v>0</v>
      </c>
      <c r="AO457" s="85">
        <f>'Март 2020'!AP457+'Апрель 2020'!AN457</f>
        <v>0</v>
      </c>
      <c r="AP457" s="82">
        <f t="shared" si="4"/>
        <v>0</v>
      </c>
      <c r="AQ457" s="86">
        <f>'Март 2020'!AR457+'Апрель 2020'!AP457</f>
        <v>0</v>
      </c>
      <c r="AR457" s="87">
        <f>'Январь 2020'!AW457</f>
        <v>0</v>
      </c>
      <c r="AS457" s="88">
        <f>'Январь 2020'!AX457</f>
        <v>0</v>
      </c>
      <c r="AT457" s="45">
        <f t="shared" si="5"/>
        <v>0</v>
      </c>
    </row>
    <row r="458" spans="1:46" ht="14.25" customHeight="1">
      <c r="A458" s="71">
        <f>'Январь 2020'!A458</f>
        <v>0</v>
      </c>
      <c r="B458" s="72">
        <f>'Январь 2020'!G458</f>
        <v>0</v>
      </c>
      <c r="C458" s="257">
        <f>'Январь 2020'!B458</f>
        <v>0</v>
      </c>
      <c r="D458" s="75"/>
      <c r="E458" s="75"/>
      <c r="F458" s="76"/>
      <c r="G458" s="153"/>
      <c r="H458" s="153"/>
      <c r="I458" s="75"/>
      <c r="J458" s="75"/>
      <c r="K458" s="76"/>
      <c r="L458" s="75"/>
      <c r="M458" s="76"/>
      <c r="N458" s="153"/>
      <c r="O458" s="153"/>
      <c r="P458" s="75"/>
      <c r="Q458" s="75"/>
      <c r="R458" s="75"/>
      <c r="S458" s="75"/>
      <c r="T458" s="76"/>
      <c r="U458" s="153"/>
      <c r="V458" s="153"/>
      <c r="W458" s="153"/>
      <c r="X458" s="75"/>
      <c r="Y458" s="75"/>
      <c r="Z458" s="75"/>
      <c r="AA458" s="76"/>
      <c r="AB458" s="153"/>
      <c r="AC458" s="153"/>
      <c r="AD458" s="75"/>
      <c r="AE458" s="75"/>
      <c r="AF458" s="75"/>
      <c r="AG458" s="75"/>
      <c r="AH458" s="80">
        <f t="shared" si="0"/>
        <v>0</v>
      </c>
      <c r="AI458" s="81">
        <f>'Март 2020'!AJ458-AH458</f>
        <v>0</v>
      </c>
      <c r="AJ458" s="82">
        <f t="shared" si="1"/>
        <v>0</v>
      </c>
      <c r="AK458" s="83">
        <f>'Март 2020'!AL458+AJ458</f>
        <v>0</v>
      </c>
      <c r="AL458" s="82">
        <f t="shared" si="2"/>
        <v>0</v>
      </c>
      <c r="AM458" s="84">
        <f>'Март 2020'!AN458+AL458</f>
        <v>0</v>
      </c>
      <c r="AN458" s="82">
        <f t="shared" si="3"/>
        <v>0</v>
      </c>
      <c r="AO458" s="85">
        <f>'Март 2020'!AP458+'Апрель 2020'!AN458</f>
        <v>0</v>
      </c>
      <c r="AP458" s="82">
        <f t="shared" si="4"/>
        <v>0</v>
      </c>
      <c r="AQ458" s="86">
        <f>'Март 2020'!AR458+'Апрель 2020'!AP458</f>
        <v>0</v>
      </c>
      <c r="AR458" s="87">
        <f>'Январь 2020'!AW458</f>
        <v>0</v>
      </c>
      <c r="AS458" s="88">
        <f>'Январь 2020'!AX458</f>
        <v>0</v>
      </c>
      <c r="AT458" s="45">
        <f t="shared" si="5"/>
        <v>0</v>
      </c>
    </row>
    <row r="459" spans="1:46" ht="14.25" customHeight="1">
      <c r="A459" s="71">
        <f>'Январь 2020'!A459</f>
        <v>0</v>
      </c>
      <c r="B459" s="72">
        <f>'Январь 2020'!G459</f>
        <v>0</v>
      </c>
      <c r="C459" s="257">
        <f>'Январь 2020'!B459</f>
        <v>0</v>
      </c>
      <c r="D459" s="75"/>
      <c r="E459" s="75"/>
      <c r="F459" s="76"/>
      <c r="G459" s="153"/>
      <c r="H459" s="153"/>
      <c r="I459" s="75"/>
      <c r="J459" s="75"/>
      <c r="K459" s="76"/>
      <c r="L459" s="75"/>
      <c r="M459" s="76"/>
      <c r="N459" s="153"/>
      <c r="O459" s="153"/>
      <c r="P459" s="75"/>
      <c r="Q459" s="75"/>
      <c r="R459" s="75"/>
      <c r="S459" s="75"/>
      <c r="T459" s="76"/>
      <c r="U459" s="153"/>
      <c r="V459" s="153"/>
      <c r="W459" s="153"/>
      <c r="X459" s="75"/>
      <c r="Y459" s="75"/>
      <c r="Z459" s="75"/>
      <c r="AA459" s="76"/>
      <c r="AB459" s="153"/>
      <c r="AC459" s="153"/>
      <c r="AD459" s="75"/>
      <c r="AE459" s="75"/>
      <c r="AF459" s="75"/>
      <c r="AG459" s="75"/>
      <c r="AH459" s="80">
        <f t="shared" si="0"/>
        <v>0</v>
      </c>
      <c r="AI459" s="81">
        <f>'Март 2020'!AJ459-AH459</f>
        <v>0</v>
      </c>
      <c r="AJ459" s="82">
        <f t="shared" si="1"/>
        <v>0</v>
      </c>
      <c r="AK459" s="83">
        <f>'Март 2020'!AL459+AJ459</f>
        <v>0</v>
      </c>
      <c r="AL459" s="82">
        <f t="shared" si="2"/>
        <v>0</v>
      </c>
      <c r="AM459" s="84">
        <f>'Март 2020'!AN459+AL459</f>
        <v>0</v>
      </c>
      <c r="AN459" s="82">
        <f t="shared" si="3"/>
        <v>0</v>
      </c>
      <c r="AO459" s="85">
        <f>'Март 2020'!AP459+'Апрель 2020'!AN459</f>
        <v>0</v>
      </c>
      <c r="AP459" s="82">
        <f t="shared" si="4"/>
        <v>0</v>
      </c>
      <c r="AQ459" s="86">
        <f>'Март 2020'!AR459+'Апрель 2020'!AP459</f>
        <v>0</v>
      </c>
      <c r="AR459" s="87">
        <f>'Январь 2020'!AW459</f>
        <v>0</v>
      </c>
      <c r="AS459" s="88">
        <f>'Январь 2020'!AX459</f>
        <v>0</v>
      </c>
      <c r="AT459" s="45">
        <f t="shared" si="5"/>
        <v>0</v>
      </c>
    </row>
    <row r="460" spans="1:46" ht="14.25" customHeight="1">
      <c r="A460" s="71">
        <f>'Январь 2020'!A460</f>
        <v>0</v>
      </c>
      <c r="B460" s="72">
        <f>'Январь 2020'!G460</f>
        <v>0</v>
      </c>
      <c r="C460" s="257">
        <f>'Январь 2020'!B460</f>
        <v>0</v>
      </c>
      <c r="D460" s="75"/>
      <c r="E460" s="75"/>
      <c r="F460" s="76"/>
      <c r="G460" s="153"/>
      <c r="H460" s="153"/>
      <c r="I460" s="75"/>
      <c r="J460" s="75"/>
      <c r="K460" s="76"/>
      <c r="L460" s="75"/>
      <c r="M460" s="76"/>
      <c r="N460" s="153"/>
      <c r="O460" s="153"/>
      <c r="P460" s="75"/>
      <c r="Q460" s="75"/>
      <c r="R460" s="75"/>
      <c r="S460" s="75"/>
      <c r="T460" s="76"/>
      <c r="U460" s="153"/>
      <c r="V460" s="153"/>
      <c r="W460" s="153"/>
      <c r="X460" s="75"/>
      <c r="Y460" s="75"/>
      <c r="Z460" s="75"/>
      <c r="AA460" s="76"/>
      <c r="AB460" s="153"/>
      <c r="AC460" s="153"/>
      <c r="AD460" s="75"/>
      <c r="AE460" s="75"/>
      <c r="AF460" s="75"/>
      <c r="AG460" s="75"/>
      <c r="AH460" s="80">
        <f t="shared" si="0"/>
        <v>0</v>
      </c>
      <c r="AI460" s="81">
        <f>'Март 2020'!AJ460-AH460</f>
        <v>0</v>
      </c>
      <c r="AJ460" s="82">
        <f t="shared" si="1"/>
        <v>0</v>
      </c>
      <c r="AK460" s="83">
        <f>'Март 2020'!AL460+AJ460</f>
        <v>0</v>
      </c>
      <c r="AL460" s="82">
        <f t="shared" si="2"/>
        <v>0</v>
      </c>
      <c r="AM460" s="84">
        <f>'Март 2020'!AN460+AL460</f>
        <v>0</v>
      </c>
      <c r="AN460" s="82">
        <f t="shared" si="3"/>
        <v>0</v>
      </c>
      <c r="AO460" s="85">
        <f>'Март 2020'!AP460+'Апрель 2020'!AN460</f>
        <v>0</v>
      </c>
      <c r="AP460" s="82">
        <f t="shared" si="4"/>
        <v>0</v>
      </c>
      <c r="AQ460" s="86">
        <f>'Март 2020'!AR460+'Апрель 2020'!AP460</f>
        <v>0</v>
      </c>
      <c r="AR460" s="87">
        <f>'Январь 2020'!AW460</f>
        <v>0</v>
      </c>
      <c r="AS460" s="88">
        <f>'Январь 2020'!AX460</f>
        <v>0</v>
      </c>
      <c r="AT460" s="45">
        <f t="shared" si="5"/>
        <v>0</v>
      </c>
    </row>
    <row r="461" spans="1:46" ht="14.25" customHeight="1">
      <c r="A461" s="71">
        <f>'Январь 2020'!A461</f>
        <v>0</v>
      </c>
      <c r="B461" s="72">
        <f>'Январь 2020'!G461</f>
        <v>0</v>
      </c>
      <c r="C461" s="257">
        <f>'Январь 2020'!B461</f>
        <v>0</v>
      </c>
      <c r="D461" s="75"/>
      <c r="E461" s="75"/>
      <c r="F461" s="76"/>
      <c r="G461" s="153"/>
      <c r="H461" s="153"/>
      <c r="I461" s="75"/>
      <c r="J461" s="75"/>
      <c r="K461" s="76"/>
      <c r="L461" s="75"/>
      <c r="M461" s="76"/>
      <c r="N461" s="153"/>
      <c r="O461" s="153"/>
      <c r="P461" s="75"/>
      <c r="Q461" s="75"/>
      <c r="R461" s="75"/>
      <c r="S461" s="75"/>
      <c r="T461" s="76"/>
      <c r="U461" s="153"/>
      <c r="V461" s="153"/>
      <c r="W461" s="153"/>
      <c r="X461" s="75"/>
      <c r="Y461" s="75"/>
      <c r="Z461" s="75"/>
      <c r="AA461" s="76"/>
      <c r="AB461" s="153"/>
      <c r="AC461" s="153"/>
      <c r="AD461" s="75"/>
      <c r="AE461" s="75"/>
      <c r="AF461" s="75"/>
      <c r="AG461" s="75"/>
      <c r="AH461" s="80">
        <f t="shared" si="0"/>
        <v>0</v>
      </c>
      <c r="AI461" s="81">
        <f>'Март 2020'!AJ461-AH461</f>
        <v>0</v>
      </c>
      <c r="AJ461" s="82">
        <f t="shared" si="1"/>
        <v>0</v>
      </c>
      <c r="AK461" s="83">
        <f>'Март 2020'!AL461+AJ461</f>
        <v>0</v>
      </c>
      <c r="AL461" s="82">
        <f t="shared" si="2"/>
        <v>0</v>
      </c>
      <c r="AM461" s="84">
        <f>'Март 2020'!AN461+AL461</f>
        <v>0</v>
      </c>
      <c r="AN461" s="82">
        <f t="shared" si="3"/>
        <v>0</v>
      </c>
      <c r="AO461" s="85">
        <f>'Март 2020'!AP461+'Апрель 2020'!AN461</f>
        <v>0</v>
      </c>
      <c r="AP461" s="82">
        <f t="shared" si="4"/>
        <v>0</v>
      </c>
      <c r="AQ461" s="86">
        <f>'Март 2020'!AR461+'Апрель 2020'!AP461</f>
        <v>0</v>
      </c>
      <c r="AR461" s="87">
        <f>'Январь 2020'!AW461</f>
        <v>0</v>
      </c>
      <c r="AS461" s="88">
        <f>'Январь 2020'!AX461</f>
        <v>0</v>
      </c>
      <c r="AT461" s="45">
        <f t="shared" si="5"/>
        <v>0</v>
      </c>
    </row>
    <row r="462" spans="1:46" ht="14.25" customHeight="1">
      <c r="A462" s="71">
        <f>'Январь 2020'!A462</f>
        <v>0</v>
      </c>
      <c r="B462" s="72">
        <f>'Январь 2020'!G462</f>
        <v>0</v>
      </c>
      <c r="C462" s="257">
        <f>'Январь 2020'!B462</f>
        <v>0</v>
      </c>
      <c r="D462" s="75"/>
      <c r="E462" s="75"/>
      <c r="F462" s="76"/>
      <c r="G462" s="153"/>
      <c r="H462" s="153"/>
      <c r="I462" s="75"/>
      <c r="J462" s="75"/>
      <c r="K462" s="76"/>
      <c r="L462" s="75"/>
      <c r="M462" s="76"/>
      <c r="N462" s="153"/>
      <c r="O462" s="153"/>
      <c r="P462" s="75"/>
      <c r="Q462" s="75"/>
      <c r="R462" s="75"/>
      <c r="S462" s="75"/>
      <c r="T462" s="76"/>
      <c r="U462" s="153"/>
      <c r="V462" s="153"/>
      <c r="W462" s="153"/>
      <c r="X462" s="75"/>
      <c r="Y462" s="75"/>
      <c r="Z462" s="75"/>
      <c r="AA462" s="76"/>
      <c r="AB462" s="153"/>
      <c r="AC462" s="153"/>
      <c r="AD462" s="75"/>
      <c r="AE462" s="75"/>
      <c r="AF462" s="75"/>
      <c r="AG462" s="75"/>
      <c r="AH462" s="80">
        <f t="shared" si="0"/>
        <v>0</v>
      </c>
      <c r="AI462" s="81">
        <f>'Март 2020'!AJ462-AH462</f>
        <v>0</v>
      </c>
      <c r="AJ462" s="82">
        <f t="shared" si="1"/>
        <v>0</v>
      </c>
      <c r="AK462" s="83">
        <f>'Март 2020'!AL462+AJ462</f>
        <v>0</v>
      </c>
      <c r="AL462" s="82">
        <f t="shared" si="2"/>
        <v>0</v>
      </c>
      <c r="AM462" s="84">
        <f>'Март 2020'!AN462+AL462</f>
        <v>0</v>
      </c>
      <c r="AN462" s="82">
        <f t="shared" si="3"/>
        <v>0</v>
      </c>
      <c r="AO462" s="85">
        <f>'Март 2020'!AP462+'Апрель 2020'!AN462</f>
        <v>0</v>
      </c>
      <c r="AP462" s="82">
        <f t="shared" si="4"/>
        <v>0</v>
      </c>
      <c r="AQ462" s="86">
        <f>'Март 2020'!AR462+'Апрель 2020'!AP462</f>
        <v>0</v>
      </c>
      <c r="AR462" s="87">
        <f>'Январь 2020'!AW462</f>
        <v>0</v>
      </c>
      <c r="AS462" s="88">
        <f>'Январь 2020'!AX462</f>
        <v>0</v>
      </c>
      <c r="AT462" s="45">
        <f t="shared" si="5"/>
        <v>0</v>
      </c>
    </row>
    <row r="463" spans="1:46" ht="14.25" customHeight="1">
      <c r="A463" s="71">
        <f>'Январь 2020'!A463</f>
        <v>0</v>
      </c>
      <c r="B463" s="72">
        <f>'Январь 2020'!G463</f>
        <v>0</v>
      </c>
      <c r="C463" s="257">
        <f>'Январь 2020'!B463</f>
        <v>0</v>
      </c>
      <c r="D463" s="75"/>
      <c r="E463" s="75"/>
      <c r="F463" s="76"/>
      <c r="G463" s="153"/>
      <c r="H463" s="153"/>
      <c r="I463" s="75"/>
      <c r="J463" s="75"/>
      <c r="K463" s="76"/>
      <c r="L463" s="75"/>
      <c r="M463" s="76"/>
      <c r="N463" s="153"/>
      <c r="O463" s="153"/>
      <c r="P463" s="75"/>
      <c r="Q463" s="75"/>
      <c r="R463" s="75"/>
      <c r="S463" s="75"/>
      <c r="T463" s="76"/>
      <c r="U463" s="153"/>
      <c r="V463" s="153"/>
      <c r="W463" s="153"/>
      <c r="X463" s="75"/>
      <c r="Y463" s="75"/>
      <c r="Z463" s="75"/>
      <c r="AA463" s="76"/>
      <c r="AB463" s="153"/>
      <c r="AC463" s="153"/>
      <c r="AD463" s="75"/>
      <c r="AE463" s="75"/>
      <c r="AF463" s="75"/>
      <c r="AG463" s="75"/>
      <c r="AH463" s="80">
        <f t="shared" si="0"/>
        <v>0</v>
      </c>
      <c r="AI463" s="81">
        <f>'Март 2020'!AJ463-AH463</f>
        <v>0</v>
      </c>
      <c r="AJ463" s="82">
        <f t="shared" si="1"/>
        <v>0</v>
      </c>
      <c r="AK463" s="83">
        <f>'Март 2020'!AL463+AJ463</f>
        <v>0</v>
      </c>
      <c r="AL463" s="82">
        <f t="shared" si="2"/>
        <v>0</v>
      </c>
      <c r="AM463" s="84">
        <f>'Март 2020'!AN463+AL463</f>
        <v>0</v>
      </c>
      <c r="AN463" s="82">
        <f t="shared" si="3"/>
        <v>0</v>
      </c>
      <c r="AO463" s="85">
        <f>'Март 2020'!AP463+'Апрель 2020'!AN463</f>
        <v>0</v>
      </c>
      <c r="AP463" s="82">
        <f t="shared" si="4"/>
        <v>0</v>
      </c>
      <c r="AQ463" s="86">
        <f>'Март 2020'!AR463+'Апрель 2020'!AP463</f>
        <v>0</v>
      </c>
      <c r="AR463" s="87">
        <f>'Январь 2020'!AW463</f>
        <v>0</v>
      </c>
      <c r="AS463" s="88">
        <f>'Январь 2020'!AX463</f>
        <v>0</v>
      </c>
      <c r="AT463" s="45">
        <f t="shared" si="5"/>
        <v>0</v>
      </c>
    </row>
    <row r="464" spans="1:46" ht="14.25" customHeight="1">
      <c r="A464" s="71">
        <f>'Январь 2020'!A464</f>
        <v>0</v>
      </c>
      <c r="B464" s="72">
        <f>'Январь 2020'!G464</f>
        <v>0</v>
      </c>
      <c r="C464" s="257">
        <f>'Январь 2020'!B464</f>
        <v>0</v>
      </c>
      <c r="D464" s="75"/>
      <c r="E464" s="75"/>
      <c r="F464" s="76"/>
      <c r="G464" s="153"/>
      <c r="H464" s="153"/>
      <c r="I464" s="75"/>
      <c r="J464" s="75"/>
      <c r="K464" s="76"/>
      <c r="L464" s="75"/>
      <c r="M464" s="76"/>
      <c r="N464" s="153"/>
      <c r="O464" s="153"/>
      <c r="P464" s="75"/>
      <c r="Q464" s="75"/>
      <c r="R464" s="75"/>
      <c r="S464" s="75"/>
      <c r="T464" s="76"/>
      <c r="U464" s="153"/>
      <c r="V464" s="153"/>
      <c r="W464" s="153"/>
      <c r="X464" s="75"/>
      <c r="Y464" s="75"/>
      <c r="Z464" s="75"/>
      <c r="AA464" s="76"/>
      <c r="AB464" s="153"/>
      <c r="AC464" s="153"/>
      <c r="AD464" s="75"/>
      <c r="AE464" s="75"/>
      <c r="AF464" s="75"/>
      <c r="AG464" s="75"/>
      <c r="AH464" s="80">
        <f t="shared" si="0"/>
        <v>0</v>
      </c>
      <c r="AI464" s="81">
        <f>'Март 2020'!AJ464-AH464</f>
        <v>0</v>
      </c>
      <c r="AJ464" s="82">
        <f t="shared" si="1"/>
        <v>0</v>
      </c>
      <c r="AK464" s="83">
        <f>'Март 2020'!AL464+AJ464</f>
        <v>0</v>
      </c>
      <c r="AL464" s="82">
        <f t="shared" si="2"/>
        <v>0</v>
      </c>
      <c r="AM464" s="84">
        <f>'Март 2020'!AN464+AL464</f>
        <v>0</v>
      </c>
      <c r="AN464" s="82">
        <f t="shared" si="3"/>
        <v>0</v>
      </c>
      <c r="AO464" s="85">
        <f>'Март 2020'!AP464+'Апрель 2020'!AN464</f>
        <v>0</v>
      </c>
      <c r="AP464" s="82">
        <f t="shared" si="4"/>
        <v>0</v>
      </c>
      <c r="AQ464" s="86">
        <f>'Март 2020'!AR464+'Апрель 2020'!AP464</f>
        <v>0</v>
      </c>
      <c r="AR464" s="87">
        <f>'Январь 2020'!AW464</f>
        <v>0</v>
      </c>
      <c r="AS464" s="88">
        <f>'Январь 2020'!AX464</f>
        <v>0</v>
      </c>
      <c r="AT464" s="45">
        <f t="shared" si="5"/>
        <v>0</v>
      </c>
    </row>
    <row r="465" spans="1:46" ht="14.25" customHeight="1">
      <c r="A465" s="71">
        <f>'Январь 2020'!A465</f>
        <v>0</v>
      </c>
      <c r="B465" s="72">
        <f>'Январь 2020'!G465</f>
        <v>0</v>
      </c>
      <c r="C465" s="257">
        <f>'Январь 2020'!B465</f>
        <v>0</v>
      </c>
      <c r="D465" s="75"/>
      <c r="E465" s="75"/>
      <c r="F465" s="76"/>
      <c r="G465" s="153"/>
      <c r="H465" s="153"/>
      <c r="I465" s="75"/>
      <c r="J465" s="75"/>
      <c r="K465" s="76"/>
      <c r="L465" s="75"/>
      <c r="M465" s="76"/>
      <c r="N465" s="153"/>
      <c r="O465" s="153"/>
      <c r="P465" s="75"/>
      <c r="Q465" s="75"/>
      <c r="R465" s="75"/>
      <c r="S465" s="75"/>
      <c r="T465" s="76"/>
      <c r="U465" s="153"/>
      <c r="V465" s="153"/>
      <c r="W465" s="153"/>
      <c r="X465" s="75"/>
      <c r="Y465" s="75"/>
      <c r="Z465" s="75"/>
      <c r="AA465" s="76"/>
      <c r="AB465" s="153"/>
      <c r="AC465" s="153"/>
      <c r="AD465" s="75"/>
      <c r="AE465" s="75"/>
      <c r="AF465" s="75"/>
      <c r="AG465" s="75"/>
      <c r="AH465" s="80">
        <f t="shared" si="0"/>
        <v>0</v>
      </c>
      <c r="AI465" s="81">
        <f>'Март 2020'!AJ465-AH465</f>
        <v>0</v>
      </c>
      <c r="AJ465" s="82">
        <f t="shared" si="1"/>
        <v>0</v>
      </c>
      <c r="AK465" s="83">
        <f>'Март 2020'!AL465+AJ465</f>
        <v>0</v>
      </c>
      <c r="AL465" s="82">
        <f t="shared" si="2"/>
        <v>0</v>
      </c>
      <c r="AM465" s="84">
        <f>'Март 2020'!AN465+AL465</f>
        <v>0</v>
      </c>
      <c r="AN465" s="82">
        <f t="shared" si="3"/>
        <v>0</v>
      </c>
      <c r="AO465" s="85">
        <f>'Март 2020'!AP465+'Апрель 2020'!AN465</f>
        <v>0</v>
      </c>
      <c r="AP465" s="82">
        <f t="shared" si="4"/>
        <v>0</v>
      </c>
      <c r="AQ465" s="86">
        <f>'Март 2020'!AR465+'Апрель 2020'!AP465</f>
        <v>0</v>
      </c>
      <c r="AR465" s="87">
        <f>'Январь 2020'!AW465</f>
        <v>0</v>
      </c>
      <c r="AS465" s="88">
        <f>'Январь 2020'!AX465</f>
        <v>0</v>
      </c>
      <c r="AT465" s="45">
        <f t="shared" si="5"/>
        <v>0</v>
      </c>
    </row>
    <row r="466" spans="1:46" ht="14.25" customHeight="1">
      <c r="A466" s="71">
        <f>'Январь 2020'!A466</f>
        <v>0</v>
      </c>
      <c r="B466" s="72">
        <f>'Январь 2020'!G466</f>
        <v>0</v>
      </c>
      <c r="C466" s="257">
        <f>'Январь 2020'!B466</f>
        <v>0</v>
      </c>
      <c r="D466" s="75"/>
      <c r="E466" s="75"/>
      <c r="F466" s="76"/>
      <c r="G466" s="153"/>
      <c r="H466" s="153"/>
      <c r="I466" s="75"/>
      <c r="J466" s="75"/>
      <c r="K466" s="76"/>
      <c r="L466" s="75"/>
      <c r="M466" s="76"/>
      <c r="N466" s="153"/>
      <c r="O466" s="153"/>
      <c r="P466" s="75"/>
      <c r="Q466" s="75"/>
      <c r="R466" s="75"/>
      <c r="S466" s="75"/>
      <c r="T466" s="76"/>
      <c r="U466" s="153"/>
      <c r="V466" s="153"/>
      <c r="W466" s="153"/>
      <c r="X466" s="75"/>
      <c r="Y466" s="75"/>
      <c r="Z466" s="75"/>
      <c r="AA466" s="76"/>
      <c r="AB466" s="153"/>
      <c r="AC466" s="153"/>
      <c r="AD466" s="75"/>
      <c r="AE466" s="75"/>
      <c r="AF466" s="75"/>
      <c r="AG466" s="75"/>
      <c r="AH466" s="80">
        <f t="shared" si="0"/>
        <v>0</v>
      </c>
      <c r="AI466" s="81">
        <f>'Март 2020'!AJ466-AH466</f>
        <v>0</v>
      </c>
      <c r="AJ466" s="82">
        <f t="shared" si="1"/>
        <v>0</v>
      </c>
      <c r="AK466" s="83">
        <f>'Март 2020'!AL466+AJ466</f>
        <v>0</v>
      </c>
      <c r="AL466" s="82">
        <f t="shared" si="2"/>
        <v>0</v>
      </c>
      <c r="AM466" s="84">
        <f>'Март 2020'!AN466+AL466</f>
        <v>0</v>
      </c>
      <c r="AN466" s="82">
        <f t="shared" si="3"/>
        <v>0</v>
      </c>
      <c r="AO466" s="85">
        <f>'Март 2020'!AP466+'Апрель 2020'!AN466</f>
        <v>0</v>
      </c>
      <c r="AP466" s="82">
        <f t="shared" si="4"/>
        <v>0</v>
      </c>
      <c r="AQ466" s="86">
        <f>'Март 2020'!AR466+'Апрель 2020'!AP466</f>
        <v>0</v>
      </c>
      <c r="AR466" s="87">
        <f>'Январь 2020'!AW466</f>
        <v>0</v>
      </c>
      <c r="AS466" s="88">
        <f>'Январь 2020'!AX466</f>
        <v>0</v>
      </c>
      <c r="AT466" s="45">
        <f t="shared" si="5"/>
        <v>0</v>
      </c>
    </row>
    <row r="467" spans="1:46" ht="14.25" customHeight="1">
      <c r="A467" s="71">
        <f>'Январь 2020'!A467</f>
        <v>0</v>
      </c>
      <c r="B467" s="72">
        <f>'Январь 2020'!G467</f>
        <v>0</v>
      </c>
      <c r="C467" s="257">
        <f>'Январь 2020'!B467</f>
        <v>0</v>
      </c>
      <c r="D467" s="75"/>
      <c r="E467" s="75"/>
      <c r="F467" s="76"/>
      <c r="G467" s="153"/>
      <c r="H467" s="153"/>
      <c r="I467" s="75"/>
      <c r="J467" s="75"/>
      <c r="K467" s="76"/>
      <c r="L467" s="75"/>
      <c r="M467" s="76"/>
      <c r="N467" s="153"/>
      <c r="O467" s="153"/>
      <c r="P467" s="75"/>
      <c r="Q467" s="75"/>
      <c r="R467" s="75"/>
      <c r="S467" s="75"/>
      <c r="T467" s="76"/>
      <c r="U467" s="153"/>
      <c r="V467" s="153"/>
      <c r="W467" s="153"/>
      <c r="X467" s="75"/>
      <c r="Y467" s="75"/>
      <c r="Z467" s="75"/>
      <c r="AA467" s="76"/>
      <c r="AB467" s="153"/>
      <c r="AC467" s="153"/>
      <c r="AD467" s="75"/>
      <c r="AE467" s="75"/>
      <c r="AF467" s="75"/>
      <c r="AG467" s="75"/>
      <c r="AH467" s="80">
        <f t="shared" si="0"/>
        <v>0</v>
      </c>
      <c r="AI467" s="81">
        <f>'Март 2020'!AJ467-AH467</f>
        <v>0</v>
      </c>
      <c r="AJ467" s="82">
        <f t="shared" si="1"/>
        <v>0</v>
      </c>
      <c r="AK467" s="83">
        <f>'Март 2020'!AL467+AJ467</f>
        <v>0</v>
      </c>
      <c r="AL467" s="82">
        <f t="shared" si="2"/>
        <v>0</v>
      </c>
      <c r="AM467" s="84">
        <f>'Март 2020'!AN467+AL467</f>
        <v>0</v>
      </c>
      <c r="AN467" s="82">
        <f t="shared" si="3"/>
        <v>0</v>
      </c>
      <c r="AO467" s="85">
        <f>'Март 2020'!AP467+'Апрель 2020'!AN467</f>
        <v>0</v>
      </c>
      <c r="AP467" s="82">
        <f t="shared" si="4"/>
        <v>0</v>
      </c>
      <c r="AQ467" s="86">
        <f>'Март 2020'!AR467+'Апрель 2020'!AP467</f>
        <v>0</v>
      </c>
      <c r="AR467" s="87">
        <f>'Январь 2020'!AW467</f>
        <v>0</v>
      </c>
      <c r="AS467" s="88">
        <f>'Январь 2020'!AX467</f>
        <v>0</v>
      </c>
      <c r="AT467" s="45">
        <f t="shared" si="5"/>
        <v>0</v>
      </c>
    </row>
    <row r="468" spans="1:46" ht="14.25" customHeight="1">
      <c r="A468" s="71">
        <f>'Январь 2020'!A468</f>
        <v>0</v>
      </c>
      <c r="B468" s="72">
        <f>'Январь 2020'!G468</f>
        <v>0</v>
      </c>
      <c r="C468" s="257">
        <f>'Январь 2020'!B468</f>
        <v>0</v>
      </c>
      <c r="D468" s="75"/>
      <c r="E468" s="75"/>
      <c r="F468" s="76"/>
      <c r="G468" s="153"/>
      <c r="H468" s="153"/>
      <c r="I468" s="75"/>
      <c r="J468" s="75"/>
      <c r="K468" s="76"/>
      <c r="L468" s="75"/>
      <c r="M468" s="76"/>
      <c r="N468" s="153"/>
      <c r="O468" s="153"/>
      <c r="P468" s="75"/>
      <c r="Q468" s="75"/>
      <c r="R468" s="75"/>
      <c r="S468" s="75"/>
      <c r="T468" s="76"/>
      <c r="U468" s="153"/>
      <c r="V468" s="153"/>
      <c r="W468" s="153"/>
      <c r="X468" s="75"/>
      <c r="Y468" s="75"/>
      <c r="Z468" s="75"/>
      <c r="AA468" s="76"/>
      <c r="AB468" s="153"/>
      <c r="AC468" s="153"/>
      <c r="AD468" s="75"/>
      <c r="AE468" s="75"/>
      <c r="AF468" s="75"/>
      <c r="AG468" s="75"/>
      <c r="AH468" s="80">
        <f t="shared" si="0"/>
        <v>0</v>
      </c>
      <c r="AI468" s="81">
        <f>'Март 2020'!AJ468-AH468</f>
        <v>0</v>
      </c>
      <c r="AJ468" s="82">
        <f t="shared" si="1"/>
        <v>0</v>
      </c>
      <c r="AK468" s="83">
        <f>'Март 2020'!AL468+AJ468</f>
        <v>0</v>
      </c>
      <c r="AL468" s="82">
        <f t="shared" si="2"/>
        <v>0</v>
      </c>
      <c r="AM468" s="84">
        <f>'Март 2020'!AN468+AL468</f>
        <v>0</v>
      </c>
      <c r="AN468" s="82">
        <f t="shared" si="3"/>
        <v>0</v>
      </c>
      <c r="AO468" s="85">
        <f>'Март 2020'!AP468+'Апрель 2020'!AN468</f>
        <v>0</v>
      </c>
      <c r="AP468" s="82">
        <f t="shared" si="4"/>
        <v>0</v>
      </c>
      <c r="AQ468" s="86">
        <f>'Март 2020'!AR468+'Апрель 2020'!AP468</f>
        <v>0</v>
      </c>
      <c r="AR468" s="87">
        <f>'Январь 2020'!AW468</f>
        <v>0</v>
      </c>
      <c r="AS468" s="88">
        <f>'Январь 2020'!AX468</f>
        <v>0</v>
      </c>
      <c r="AT468" s="45">
        <f t="shared" si="5"/>
        <v>0</v>
      </c>
    </row>
    <row r="469" spans="1:46" ht="14.25" customHeight="1">
      <c r="A469" s="71">
        <f>'Январь 2020'!A469</f>
        <v>0</v>
      </c>
      <c r="B469" s="72">
        <f>'Январь 2020'!G469</f>
        <v>0</v>
      </c>
      <c r="C469" s="257">
        <f>'Январь 2020'!B469</f>
        <v>0</v>
      </c>
      <c r="D469" s="75"/>
      <c r="E469" s="75"/>
      <c r="F469" s="76"/>
      <c r="G469" s="153"/>
      <c r="H469" s="153"/>
      <c r="I469" s="75"/>
      <c r="J469" s="75"/>
      <c r="K469" s="76"/>
      <c r="L469" s="75"/>
      <c r="M469" s="76"/>
      <c r="N469" s="153"/>
      <c r="O469" s="153"/>
      <c r="P469" s="75"/>
      <c r="Q469" s="75"/>
      <c r="R469" s="75"/>
      <c r="S469" s="75"/>
      <c r="T469" s="76"/>
      <c r="U469" s="153"/>
      <c r="V469" s="153"/>
      <c r="W469" s="153"/>
      <c r="X469" s="75"/>
      <c r="Y469" s="75"/>
      <c r="Z469" s="75"/>
      <c r="AA469" s="76"/>
      <c r="AB469" s="153"/>
      <c r="AC469" s="153"/>
      <c r="AD469" s="75"/>
      <c r="AE469" s="75"/>
      <c r="AF469" s="75"/>
      <c r="AG469" s="75"/>
      <c r="AH469" s="80">
        <f t="shared" si="0"/>
        <v>0</v>
      </c>
      <c r="AI469" s="81">
        <f>'Март 2020'!AJ469-AH469</f>
        <v>0</v>
      </c>
      <c r="AJ469" s="82">
        <f t="shared" si="1"/>
        <v>0</v>
      </c>
      <c r="AK469" s="83">
        <f>'Март 2020'!AL469+AJ469</f>
        <v>0</v>
      </c>
      <c r="AL469" s="82">
        <f t="shared" si="2"/>
        <v>0</v>
      </c>
      <c r="AM469" s="84">
        <f>'Март 2020'!AN469+AL469</f>
        <v>0</v>
      </c>
      <c r="AN469" s="82">
        <f t="shared" si="3"/>
        <v>0</v>
      </c>
      <c r="AO469" s="85">
        <f>'Март 2020'!AP469+'Апрель 2020'!AN469</f>
        <v>0</v>
      </c>
      <c r="AP469" s="82">
        <f t="shared" si="4"/>
        <v>0</v>
      </c>
      <c r="AQ469" s="86">
        <f>'Март 2020'!AR469+'Апрель 2020'!AP469</f>
        <v>0</v>
      </c>
      <c r="AR469" s="87">
        <f>'Январь 2020'!AW469</f>
        <v>0</v>
      </c>
      <c r="AS469" s="88">
        <f>'Январь 2020'!AX469</f>
        <v>0</v>
      </c>
      <c r="AT469" s="45">
        <f t="shared" si="5"/>
        <v>0</v>
      </c>
    </row>
    <row r="470" spans="1:46" ht="14.25" customHeight="1">
      <c r="A470" s="71">
        <f>'Январь 2020'!A470</f>
        <v>0</v>
      </c>
      <c r="B470" s="72">
        <f>'Январь 2020'!G470</f>
        <v>0</v>
      </c>
      <c r="C470" s="257">
        <f>'Январь 2020'!B470</f>
        <v>0</v>
      </c>
      <c r="D470" s="75"/>
      <c r="E470" s="75"/>
      <c r="F470" s="76"/>
      <c r="G470" s="153"/>
      <c r="H470" s="153"/>
      <c r="I470" s="75"/>
      <c r="J470" s="75"/>
      <c r="K470" s="76"/>
      <c r="L470" s="75"/>
      <c r="M470" s="76"/>
      <c r="N470" s="153"/>
      <c r="O470" s="153"/>
      <c r="P470" s="75"/>
      <c r="Q470" s="75"/>
      <c r="R470" s="75"/>
      <c r="S470" s="75"/>
      <c r="T470" s="76"/>
      <c r="U470" s="153"/>
      <c r="V470" s="153"/>
      <c r="W470" s="153"/>
      <c r="X470" s="75"/>
      <c r="Y470" s="75"/>
      <c r="Z470" s="75"/>
      <c r="AA470" s="76"/>
      <c r="AB470" s="153"/>
      <c r="AC470" s="153"/>
      <c r="AD470" s="75"/>
      <c r="AE470" s="75"/>
      <c r="AF470" s="75"/>
      <c r="AG470" s="75"/>
      <c r="AH470" s="80">
        <f t="shared" si="0"/>
        <v>0</v>
      </c>
      <c r="AI470" s="81">
        <f>'Март 2020'!AJ470-AH470</f>
        <v>0</v>
      </c>
      <c r="AJ470" s="82">
        <f t="shared" si="1"/>
        <v>0</v>
      </c>
      <c r="AK470" s="83">
        <f>'Март 2020'!AL470+AJ470</f>
        <v>0</v>
      </c>
      <c r="AL470" s="82">
        <f t="shared" si="2"/>
        <v>0</v>
      </c>
      <c r="AM470" s="84">
        <f>'Март 2020'!AN470+AL470</f>
        <v>0</v>
      </c>
      <c r="AN470" s="82">
        <f t="shared" si="3"/>
        <v>0</v>
      </c>
      <c r="AO470" s="85">
        <f>'Март 2020'!AP470+'Апрель 2020'!AN470</f>
        <v>0</v>
      </c>
      <c r="AP470" s="82">
        <f t="shared" si="4"/>
        <v>0</v>
      </c>
      <c r="AQ470" s="86">
        <f>'Март 2020'!AR470+'Апрель 2020'!AP470</f>
        <v>0</v>
      </c>
      <c r="AR470" s="87">
        <f>'Январь 2020'!AW470</f>
        <v>0</v>
      </c>
      <c r="AS470" s="88">
        <f>'Январь 2020'!AX470</f>
        <v>0</v>
      </c>
      <c r="AT470" s="45">
        <f t="shared" si="5"/>
        <v>0</v>
      </c>
    </row>
    <row r="471" spans="1:46" ht="14.25" customHeight="1">
      <c r="A471" s="71">
        <f>'Январь 2020'!A471</f>
        <v>0</v>
      </c>
      <c r="B471" s="72">
        <f>'Январь 2020'!G471</f>
        <v>0</v>
      </c>
      <c r="C471" s="257">
        <f>'Январь 2020'!B471</f>
        <v>0</v>
      </c>
      <c r="D471" s="75"/>
      <c r="E471" s="75"/>
      <c r="F471" s="76"/>
      <c r="G471" s="153"/>
      <c r="H471" s="153"/>
      <c r="I471" s="75"/>
      <c r="J471" s="75"/>
      <c r="K471" s="76"/>
      <c r="L471" s="75"/>
      <c r="M471" s="76"/>
      <c r="N471" s="153"/>
      <c r="O471" s="153"/>
      <c r="P471" s="75"/>
      <c r="Q471" s="75"/>
      <c r="R471" s="75"/>
      <c r="S471" s="75"/>
      <c r="T471" s="76"/>
      <c r="U471" s="153"/>
      <c r="V471" s="153"/>
      <c r="W471" s="153"/>
      <c r="X471" s="75"/>
      <c r="Y471" s="75"/>
      <c r="Z471" s="75"/>
      <c r="AA471" s="76"/>
      <c r="AB471" s="153"/>
      <c r="AC471" s="153"/>
      <c r="AD471" s="75"/>
      <c r="AE471" s="75"/>
      <c r="AF471" s="75"/>
      <c r="AG471" s="75"/>
      <c r="AH471" s="80">
        <f t="shared" si="0"/>
        <v>0</v>
      </c>
      <c r="AI471" s="81">
        <f>'Март 2020'!AJ471-AH471</f>
        <v>0</v>
      </c>
      <c r="AJ471" s="82">
        <f t="shared" si="1"/>
        <v>0</v>
      </c>
      <c r="AK471" s="83">
        <f>'Март 2020'!AL471+AJ471</f>
        <v>0</v>
      </c>
      <c r="AL471" s="82">
        <f t="shared" si="2"/>
        <v>0</v>
      </c>
      <c r="AM471" s="84">
        <f>'Март 2020'!AN471+AL471</f>
        <v>0</v>
      </c>
      <c r="AN471" s="82">
        <f t="shared" si="3"/>
        <v>0</v>
      </c>
      <c r="AO471" s="85">
        <f>'Март 2020'!AP471+'Апрель 2020'!AN471</f>
        <v>0</v>
      </c>
      <c r="AP471" s="82">
        <f t="shared" si="4"/>
        <v>0</v>
      </c>
      <c r="AQ471" s="86">
        <f>'Март 2020'!AR471+'Апрель 2020'!AP471</f>
        <v>0</v>
      </c>
      <c r="AR471" s="87">
        <f>'Январь 2020'!AW471</f>
        <v>0</v>
      </c>
      <c r="AS471" s="88">
        <f>'Январь 2020'!AX471</f>
        <v>0</v>
      </c>
      <c r="AT471" s="45">
        <f t="shared" si="5"/>
        <v>0</v>
      </c>
    </row>
    <row r="472" spans="1:46" ht="14.25" customHeight="1">
      <c r="A472" s="71">
        <f>'Январь 2020'!A472</f>
        <v>0</v>
      </c>
      <c r="B472" s="72">
        <f>'Январь 2020'!G472</f>
        <v>0</v>
      </c>
      <c r="C472" s="257">
        <f>'Январь 2020'!B472</f>
        <v>0</v>
      </c>
      <c r="D472" s="75"/>
      <c r="E472" s="75"/>
      <c r="F472" s="76"/>
      <c r="G472" s="153"/>
      <c r="H472" s="153"/>
      <c r="I472" s="75"/>
      <c r="J472" s="75"/>
      <c r="K472" s="76"/>
      <c r="L472" s="75"/>
      <c r="M472" s="76"/>
      <c r="N472" s="153"/>
      <c r="O472" s="153"/>
      <c r="P472" s="75"/>
      <c r="Q472" s="75"/>
      <c r="R472" s="75"/>
      <c r="S472" s="75"/>
      <c r="T472" s="76"/>
      <c r="U472" s="153"/>
      <c r="V472" s="153"/>
      <c r="W472" s="153"/>
      <c r="X472" s="75"/>
      <c r="Y472" s="75"/>
      <c r="Z472" s="75"/>
      <c r="AA472" s="76"/>
      <c r="AB472" s="153"/>
      <c r="AC472" s="153"/>
      <c r="AD472" s="75"/>
      <c r="AE472" s="75"/>
      <c r="AF472" s="75"/>
      <c r="AG472" s="75"/>
      <c r="AH472" s="80">
        <f t="shared" si="0"/>
        <v>0</v>
      </c>
      <c r="AI472" s="81">
        <f>'Март 2020'!AJ472-AH472</f>
        <v>0</v>
      </c>
      <c r="AJ472" s="82">
        <f t="shared" si="1"/>
        <v>0</v>
      </c>
      <c r="AK472" s="83">
        <f>'Март 2020'!AL472+AJ472</f>
        <v>0</v>
      </c>
      <c r="AL472" s="82">
        <f t="shared" si="2"/>
        <v>0</v>
      </c>
      <c r="AM472" s="84">
        <f>'Март 2020'!AN472+AL472</f>
        <v>0</v>
      </c>
      <c r="AN472" s="82">
        <f t="shared" si="3"/>
        <v>0</v>
      </c>
      <c r="AO472" s="85">
        <f>'Март 2020'!AP472+'Апрель 2020'!AN472</f>
        <v>0</v>
      </c>
      <c r="AP472" s="82">
        <f t="shared" si="4"/>
        <v>0</v>
      </c>
      <c r="AQ472" s="86">
        <f>'Март 2020'!AR472+'Апрель 2020'!AP472</f>
        <v>0</v>
      </c>
      <c r="AR472" s="87">
        <f>'Январь 2020'!AW472</f>
        <v>0</v>
      </c>
      <c r="AS472" s="88">
        <f>'Январь 2020'!AX472</f>
        <v>0</v>
      </c>
      <c r="AT472" s="45">
        <f t="shared" si="5"/>
        <v>0</v>
      </c>
    </row>
    <row r="473" spans="1:46" ht="14.25" customHeight="1">
      <c r="A473" s="71">
        <f>'Январь 2020'!A473</f>
        <v>0</v>
      </c>
      <c r="B473" s="72">
        <f>'Январь 2020'!G473</f>
        <v>0</v>
      </c>
      <c r="C473" s="257">
        <f>'Январь 2020'!B473</f>
        <v>0</v>
      </c>
      <c r="D473" s="75"/>
      <c r="E473" s="75"/>
      <c r="F473" s="76"/>
      <c r="G473" s="153"/>
      <c r="H473" s="153"/>
      <c r="I473" s="75"/>
      <c r="J473" s="75"/>
      <c r="K473" s="76"/>
      <c r="L473" s="75"/>
      <c r="M473" s="76"/>
      <c r="N473" s="153"/>
      <c r="O473" s="153"/>
      <c r="P473" s="75"/>
      <c r="Q473" s="75"/>
      <c r="R473" s="75"/>
      <c r="S473" s="75"/>
      <c r="T473" s="76"/>
      <c r="U473" s="153"/>
      <c r="V473" s="153"/>
      <c r="W473" s="153"/>
      <c r="X473" s="75"/>
      <c r="Y473" s="75"/>
      <c r="Z473" s="75"/>
      <c r="AA473" s="76"/>
      <c r="AB473" s="153"/>
      <c r="AC473" s="153"/>
      <c r="AD473" s="75"/>
      <c r="AE473" s="75"/>
      <c r="AF473" s="75"/>
      <c r="AG473" s="75"/>
      <c r="AH473" s="80">
        <f t="shared" si="0"/>
        <v>0</v>
      </c>
      <c r="AI473" s="81">
        <f>'Март 2020'!AJ473-AH473</f>
        <v>0</v>
      </c>
      <c r="AJ473" s="82">
        <f t="shared" si="1"/>
        <v>0</v>
      </c>
      <c r="AK473" s="83">
        <f>'Март 2020'!AL473+AJ473</f>
        <v>0</v>
      </c>
      <c r="AL473" s="82">
        <f t="shared" si="2"/>
        <v>0</v>
      </c>
      <c r="AM473" s="84">
        <f>'Март 2020'!AN473+AL473</f>
        <v>0</v>
      </c>
      <c r="AN473" s="82">
        <f t="shared" si="3"/>
        <v>0</v>
      </c>
      <c r="AO473" s="85">
        <f>'Март 2020'!AP473+'Апрель 2020'!AN473</f>
        <v>0</v>
      </c>
      <c r="AP473" s="82">
        <f t="shared" si="4"/>
        <v>0</v>
      </c>
      <c r="AQ473" s="86">
        <f>'Март 2020'!AR473+'Апрель 2020'!AP473</f>
        <v>0</v>
      </c>
      <c r="AR473" s="87">
        <f>'Январь 2020'!AW473</f>
        <v>0</v>
      </c>
      <c r="AS473" s="88">
        <f>'Январь 2020'!AX473</f>
        <v>0</v>
      </c>
      <c r="AT473" s="45">
        <f t="shared" si="5"/>
        <v>0</v>
      </c>
    </row>
    <row r="474" spans="1:46" ht="14.25" customHeight="1">
      <c r="A474" s="71">
        <f>'Январь 2020'!A474</f>
        <v>0</v>
      </c>
      <c r="B474" s="72">
        <f>'Январь 2020'!G474</f>
        <v>0</v>
      </c>
      <c r="C474" s="257">
        <f>'Январь 2020'!B474</f>
        <v>0</v>
      </c>
      <c r="D474" s="75"/>
      <c r="E474" s="75"/>
      <c r="F474" s="76"/>
      <c r="G474" s="153"/>
      <c r="H474" s="153"/>
      <c r="I474" s="75"/>
      <c r="J474" s="75"/>
      <c r="K474" s="76"/>
      <c r="L474" s="75"/>
      <c r="M474" s="76"/>
      <c r="N474" s="153"/>
      <c r="O474" s="153"/>
      <c r="P474" s="75"/>
      <c r="Q474" s="75"/>
      <c r="R474" s="75"/>
      <c r="S474" s="75"/>
      <c r="T474" s="76"/>
      <c r="U474" s="153"/>
      <c r="V474" s="153"/>
      <c r="W474" s="153"/>
      <c r="X474" s="75"/>
      <c r="Y474" s="75"/>
      <c r="Z474" s="75"/>
      <c r="AA474" s="76"/>
      <c r="AB474" s="153"/>
      <c r="AC474" s="153"/>
      <c r="AD474" s="75"/>
      <c r="AE474" s="75"/>
      <c r="AF474" s="75"/>
      <c r="AG474" s="75"/>
      <c r="AH474" s="80">
        <f t="shared" si="0"/>
        <v>0</v>
      </c>
      <c r="AI474" s="81">
        <f>'Март 2020'!AJ474-AH474</f>
        <v>0</v>
      </c>
      <c r="AJ474" s="82">
        <f t="shared" si="1"/>
        <v>0</v>
      </c>
      <c r="AK474" s="83">
        <f>'Март 2020'!AL474+AJ474</f>
        <v>0</v>
      </c>
      <c r="AL474" s="82">
        <f t="shared" si="2"/>
        <v>0</v>
      </c>
      <c r="AM474" s="84">
        <f>'Март 2020'!AN474+AL474</f>
        <v>0</v>
      </c>
      <c r="AN474" s="82">
        <f t="shared" si="3"/>
        <v>0</v>
      </c>
      <c r="AO474" s="85">
        <f>'Март 2020'!AP474+'Апрель 2020'!AN474</f>
        <v>0</v>
      </c>
      <c r="AP474" s="82">
        <f t="shared" si="4"/>
        <v>0</v>
      </c>
      <c r="AQ474" s="86">
        <f>'Март 2020'!AR474+'Апрель 2020'!AP474</f>
        <v>0</v>
      </c>
      <c r="AR474" s="87">
        <f>'Январь 2020'!AW474</f>
        <v>0</v>
      </c>
      <c r="AS474" s="88">
        <f>'Январь 2020'!AX474</f>
        <v>0</v>
      </c>
      <c r="AT474" s="45">
        <f t="shared" si="5"/>
        <v>0</v>
      </c>
    </row>
    <row r="475" spans="1:46" ht="14.25" customHeight="1">
      <c r="A475" s="71">
        <f>'Январь 2020'!A475</f>
        <v>0</v>
      </c>
      <c r="B475" s="72">
        <f>'Январь 2020'!G475</f>
        <v>0</v>
      </c>
      <c r="C475" s="257">
        <f>'Январь 2020'!B475</f>
        <v>0</v>
      </c>
      <c r="D475" s="75"/>
      <c r="E475" s="75"/>
      <c r="F475" s="76"/>
      <c r="G475" s="153"/>
      <c r="H475" s="153"/>
      <c r="I475" s="75"/>
      <c r="J475" s="75"/>
      <c r="K475" s="76"/>
      <c r="L475" s="75"/>
      <c r="M475" s="76"/>
      <c r="N475" s="153"/>
      <c r="O475" s="153"/>
      <c r="P475" s="75"/>
      <c r="Q475" s="75"/>
      <c r="R475" s="75"/>
      <c r="S475" s="75"/>
      <c r="T475" s="76"/>
      <c r="U475" s="153"/>
      <c r="V475" s="153"/>
      <c r="W475" s="153"/>
      <c r="X475" s="75"/>
      <c r="Y475" s="75"/>
      <c r="Z475" s="75"/>
      <c r="AA475" s="76"/>
      <c r="AB475" s="153"/>
      <c r="AC475" s="153"/>
      <c r="AD475" s="75"/>
      <c r="AE475" s="75"/>
      <c r="AF475" s="75"/>
      <c r="AG475" s="75"/>
      <c r="AH475" s="80">
        <f t="shared" si="0"/>
        <v>0</v>
      </c>
      <c r="AI475" s="81">
        <f>'Март 2020'!AJ475-AH475</f>
        <v>0</v>
      </c>
      <c r="AJ475" s="82">
        <f t="shared" si="1"/>
        <v>0</v>
      </c>
      <c r="AK475" s="83">
        <f>'Март 2020'!AL475+AJ475</f>
        <v>0</v>
      </c>
      <c r="AL475" s="82">
        <f t="shared" si="2"/>
        <v>0</v>
      </c>
      <c r="AM475" s="84">
        <f>'Март 2020'!AN475+AL475</f>
        <v>0</v>
      </c>
      <c r="AN475" s="82">
        <f t="shared" si="3"/>
        <v>0</v>
      </c>
      <c r="AO475" s="85">
        <f>'Март 2020'!AP475+'Апрель 2020'!AN475</f>
        <v>0</v>
      </c>
      <c r="AP475" s="82">
        <f t="shared" si="4"/>
        <v>0</v>
      </c>
      <c r="AQ475" s="86">
        <f>'Март 2020'!AR475+'Апрель 2020'!AP475</f>
        <v>0</v>
      </c>
      <c r="AR475" s="87">
        <f>'Январь 2020'!AW475</f>
        <v>0</v>
      </c>
      <c r="AS475" s="88">
        <f>'Январь 2020'!AX475</f>
        <v>0</v>
      </c>
      <c r="AT475" s="45">
        <f t="shared" si="5"/>
        <v>0</v>
      </c>
    </row>
    <row r="476" spans="1:46" ht="14.25" customHeight="1">
      <c r="A476" s="71">
        <f>'Январь 2020'!A476</f>
        <v>0</v>
      </c>
      <c r="B476" s="72">
        <f>'Январь 2020'!G476</f>
        <v>0</v>
      </c>
      <c r="C476" s="257">
        <f>'Январь 2020'!B476</f>
        <v>0</v>
      </c>
      <c r="D476" s="75"/>
      <c r="E476" s="75"/>
      <c r="F476" s="76"/>
      <c r="G476" s="153"/>
      <c r="H476" s="153"/>
      <c r="I476" s="75"/>
      <c r="J476" s="75"/>
      <c r="K476" s="76"/>
      <c r="L476" s="75"/>
      <c r="M476" s="76"/>
      <c r="N476" s="153"/>
      <c r="O476" s="153"/>
      <c r="P476" s="75"/>
      <c r="Q476" s="75"/>
      <c r="R476" s="75"/>
      <c r="S476" s="75"/>
      <c r="T476" s="76"/>
      <c r="U476" s="153"/>
      <c r="V476" s="153"/>
      <c r="W476" s="153"/>
      <c r="X476" s="75"/>
      <c r="Y476" s="75"/>
      <c r="Z476" s="75"/>
      <c r="AA476" s="76"/>
      <c r="AB476" s="153"/>
      <c r="AC476" s="153"/>
      <c r="AD476" s="75"/>
      <c r="AE476" s="75"/>
      <c r="AF476" s="75"/>
      <c r="AG476" s="75"/>
      <c r="AH476" s="80">
        <f t="shared" si="0"/>
        <v>0</v>
      </c>
      <c r="AI476" s="81">
        <f>'Март 2020'!AJ476-AH476</f>
        <v>0</v>
      </c>
      <c r="AJ476" s="82">
        <f t="shared" si="1"/>
        <v>0</v>
      </c>
      <c r="AK476" s="83">
        <f>'Март 2020'!AL476+AJ476</f>
        <v>0</v>
      </c>
      <c r="AL476" s="82">
        <f t="shared" si="2"/>
        <v>0</v>
      </c>
      <c r="AM476" s="84">
        <f>'Март 2020'!AN476+AL476</f>
        <v>0</v>
      </c>
      <c r="AN476" s="82">
        <f t="shared" si="3"/>
        <v>0</v>
      </c>
      <c r="AO476" s="85">
        <f>'Март 2020'!AP476+'Апрель 2020'!AN476</f>
        <v>0</v>
      </c>
      <c r="AP476" s="82">
        <f t="shared" si="4"/>
        <v>0</v>
      </c>
      <c r="AQ476" s="86">
        <f>'Март 2020'!AR476+'Апрель 2020'!AP476</f>
        <v>0</v>
      </c>
      <c r="AR476" s="87">
        <f>'Январь 2020'!AW476</f>
        <v>0</v>
      </c>
      <c r="AS476" s="88">
        <f>'Январь 2020'!AX476</f>
        <v>0</v>
      </c>
      <c r="AT476" s="45">
        <f t="shared" si="5"/>
        <v>0</v>
      </c>
    </row>
    <row r="477" spans="1:46" ht="14.25" customHeight="1">
      <c r="A477" s="71">
        <f>'Январь 2020'!A477</f>
        <v>0</v>
      </c>
      <c r="B477" s="72">
        <f>'Январь 2020'!G477</f>
        <v>0</v>
      </c>
      <c r="C477" s="257">
        <f>'Январь 2020'!B477</f>
        <v>0</v>
      </c>
      <c r="D477" s="75"/>
      <c r="E477" s="75"/>
      <c r="F477" s="76"/>
      <c r="G477" s="153"/>
      <c r="H477" s="153"/>
      <c r="I477" s="75"/>
      <c r="J477" s="75"/>
      <c r="K477" s="76"/>
      <c r="L477" s="75"/>
      <c r="M477" s="76"/>
      <c r="N477" s="153"/>
      <c r="O477" s="153"/>
      <c r="P477" s="75"/>
      <c r="Q477" s="75"/>
      <c r="R477" s="75"/>
      <c r="S477" s="75"/>
      <c r="T477" s="76"/>
      <c r="U477" s="153"/>
      <c r="V477" s="153"/>
      <c r="W477" s="153"/>
      <c r="X477" s="75"/>
      <c r="Y477" s="75"/>
      <c r="Z477" s="75"/>
      <c r="AA477" s="76"/>
      <c r="AB477" s="153"/>
      <c r="AC477" s="153"/>
      <c r="AD477" s="75"/>
      <c r="AE477" s="75"/>
      <c r="AF477" s="75"/>
      <c r="AG477" s="75"/>
      <c r="AH477" s="80">
        <f t="shared" si="0"/>
        <v>0</v>
      </c>
      <c r="AI477" s="81">
        <f>'Март 2020'!AJ477-AH477</f>
        <v>0</v>
      </c>
      <c r="AJ477" s="82">
        <f t="shared" si="1"/>
        <v>0</v>
      </c>
      <c r="AK477" s="83">
        <f>'Март 2020'!AL477+AJ477</f>
        <v>0</v>
      </c>
      <c r="AL477" s="82">
        <f t="shared" si="2"/>
        <v>0</v>
      </c>
      <c r="AM477" s="84">
        <f>'Март 2020'!AN477+AL477</f>
        <v>0</v>
      </c>
      <c r="AN477" s="82">
        <f t="shared" si="3"/>
        <v>0</v>
      </c>
      <c r="AO477" s="85">
        <f>'Март 2020'!AP477+'Апрель 2020'!AN477</f>
        <v>0</v>
      </c>
      <c r="AP477" s="82">
        <f t="shared" si="4"/>
        <v>0</v>
      </c>
      <c r="AQ477" s="86">
        <f>'Март 2020'!AR477+'Апрель 2020'!AP477</f>
        <v>0</v>
      </c>
      <c r="AR477" s="87">
        <f>'Январь 2020'!AW477</f>
        <v>0</v>
      </c>
      <c r="AS477" s="88">
        <f>'Январь 2020'!AX477</f>
        <v>0</v>
      </c>
      <c r="AT477" s="45">
        <f t="shared" si="5"/>
        <v>0</v>
      </c>
    </row>
    <row r="478" spans="1:46" ht="14.25" customHeight="1">
      <c r="A478" s="71">
        <f>'Январь 2020'!A478</f>
        <v>0</v>
      </c>
      <c r="B478" s="72">
        <f>'Январь 2020'!G478</f>
        <v>0</v>
      </c>
      <c r="C478" s="257">
        <f>'Январь 2020'!B478</f>
        <v>0</v>
      </c>
      <c r="D478" s="75"/>
      <c r="E478" s="75"/>
      <c r="F478" s="76"/>
      <c r="G478" s="153"/>
      <c r="H478" s="153"/>
      <c r="I478" s="75"/>
      <c r="J478" s="75"/>
      <c r="K478" s="76"/>
      <c r="L478" s="75"/>
      <c r="M478" s="76"/>
      <c r="N478" s="153"/>
      <c r="O478" s="153"/>
      <c r="P478" s="75"/>
      <c r="Q478" s="75"/>
      <c r="R478" s="75"/>
      <c r="S478" s="75"/>
      <c r="T478" s="76"/>
      <c r="U478" s="153"/>
      <c r="V478" s="153"/>
      <c r="W478" s="153"/>
      <c r="X478" s="75"/>
      <c r="Y478" s="75"/>
      <c r="Z478" s="75"/>
      <c r="AA478" s="76"/>
      <c r="AB478" s="153"/>
      <c r="AC478" s="153"/>
      <c r="AD478" s="75"/>
      <c r="AE478" s="75"/>
      <c r="AF478" s="75"/>
      <c r="AG478" s="75"/>
      <c r="AH478" s="80">
        <f t="shared" si="0"/>
        <v>0</v>
      </c>
      <c r="AI478" s="81">
        <f>'Март 2020'!AJ478-AH478</f>
        <v>0</v>
      </c>
      <c r="AJ478" s="82">
        <f t="shared" si="1"/>
        <v>0</v>
      </c>
      <c r="AK478" s="83">
        <f>'Март 2020'!AL478+AJ478</f>
        <v>0</v>
      </c>
      <c r="AL478" s="82">
        <f t="shared" si="2"/>
        <v>0</v>
      </c>
      <c r="AM478" s="84">
        <f>'Март 2020'!AN478+AL478</f>
        <v>0</v>
      </c>
      <c r="AN478" s="82">
        <f t="shared" si="3"/>
        <v>0</v>
      </c>
      <c r="AO478" s="85">
        <f>'Март 2020'!AP478+'Апрель 2020'!AN478</f>
        <v>0</v>
      </c>
      <c r="AP478" s="82">
        <f t="shared" si="4"/>
        <v>0</v>
      </c>
      <c r="AQ478" s="86">
        <f>'Март 2020'!AR478+'Апрель 2020'!AP478</f>
        <v>0</v>
      </c>
      <c r="AR478" s="87">
        <f>'Январь 2020'!AW478</f>
        <v>0</v>
      </c>
      <c r="AS478" s="88">
        <f>'Январь 2020'!AX478</f>
        <v>0</v>
      </c>
      <c r="AT478" s="45">
        <f t="shared" si="5"/>
        <v>0</v>
      </c>
    </row>
    <row r="479" spans="1:46" ht="14.25" customHeight="1">
      <c r="A479" s="71">
        <f>'Январь 2020'!A479</f>
        <v>0</v>
      </c>
      <c r="B479" s="72">
        <f>'Январь 2020'!G479</f>
        <v>0</v>
      </c>
      <c r="C479" s="257">
        <f>'Январь 2020'!B479</f>
        <v>0</v>
      </c>
      <c r="D479" s="75"/>
      <c r="E479" s="75"/>
      <c r="F479" s="76"/>
      <c r="G479" s="153"/>
      <c r="H479" s="153"/>
      <c r="I479" s="75"/>
      <c r="J479" s="75"/>
      <c r="K479" s="76"/>
      <c r="L479" s="75"/>
      <c r="M479" s="76"/>
      <c r="N479" s="153"/>
      <c r="O479" s="153"/>
      <c r="P479" s="75"/>
      <c r="Q479" s="75"/>
      <c r="R479" s="75"/>
      <c r="S479" s="75"/>
      <c r="T479" s="76"/>
      <c r="U479" s="153"/>
      <c r="V479" s="153"/>
      <c r="W479" s="153"/>
      <c r="X479" s="75"/>
      <c r="Y479" s="75"/>
      <c r="Z479" s="75"/>
      <c r="AA479" s="76"/>
      <c r="AB479" s="153"/>
      <c r="AC479" s="153"/>
      <c r="AD479" s="75"/>
      <c r="AE479" s="75"/>
      <c r="AF479" s="75"/>
      <c r="AG479" s="75"/>
      <c r="AH479" s="80">
        <f t="shared" si="0"/>
        <v>0</v>
      </c>
      <c r="AI479" s="81">
        <f>'Март 2020'!AJ479-AH479</f>
        <v>0</v>
      </c>
      <c r="AJ479" s="82">
        <f t="shared" si="1"/>
        <v>0</v>
      </c>
      <c r="AK479" s="83">
        <f>'Март 2020'!AL479+AJ479</f>
        <v>0</v>
      </c>
      <c r="AL479" s="82">
        <f t="shared" si="2"/>
        <v>0</v>
      </c>
      <c r="AM479" s="84">
        <f>'Март 2020'!AN479+AL479</f>
        <v>0</v>
      </c>
      <c r="AN479" s="82">
        <f t="shared" si="3"/>
        <v>0</v>
      </c>
      <c r="AO479" s="85">
        <f>'Март 2020'!AP479+'Апрель 2020'!AN479</f>
        <v>0</v>
      </c>
      <c r="AP479" s="82">
        <f t="shared" si="4"/>
        <v>0</v>
      </c>
      <c r="AQ479" s="86">
        <f>'Март 2020'!AR479+'Апрель 2020'!AP479</f>
        <v>0</v>
      </c>
      <c r="AR479" s="87">
        <f>'Январь 2020'!AW479</f>
        <v>0</v>
      </c>
      <c r="AS479" s="88">
        <f>'Январь 2020'!AX479</f>
        <v>0</v>
      </c>
      <c r="AT479" s="45">
        <f t="shared" si="5"/>
        <v>0</v>
      </c>
    </row>
    <row r="480" spans="1:46" ht="14.25" customHeight="1">
      <c r="A480" s="71">
        <f>'Январь 2020'!A480</f>
        <v>0</v>
      </c>
      <c r="B480" s="72">
        <f>'Январь 2020'!G480</f>
        <v>0</v>
      </c>
      <c r="C480" s="257">
        <f>'Январь 2020'!B480</f>
        <v>0</v>
      </c>
      <c r="D480" s="75"/>
      <c r="E480" s="75"/>
      <c r="F480" s="76"/>
      <c r="G480" s="153"/>
      <c r="H480" s="153"/>
      <c r="I480" s="75"/>
      <c r="J480" s="75"/>
      <c r="K480" s="76"/>
      <c r="L480" s="75"/>
      <c r="M480" s="76"/>
      <c r="N480" s="153"/>
      <c r="O480" s="153"/>
      <c r="P480" s="75"/>
      <c r="Q480" s="75"/>
      <c r="R480" s="75"/>
      <c r="S480" s="75"/>
      <c r="T480" s="76"/>
      <c r="U480" s="153"/>
      <c r="V480" s="153"/>
      <c r="W480" s="153"/>
      <c r="X480" s="75"/>
      <c r="Y480" s="75"/>
      <c r="Z480" s="75"/>
      <c r="AA480" s="76"/>
      <c r="AB480" s="153"/>
      <c r="AC480" s="153"/>
      <c r="AD480" s="75"/>
      <c r="AE480" s="75"/>
      <c r="AF480" s="75"/>
      <c r="AG480" s="75"/>
      <c r="AH480" s="80">
        <f t="shared" si="0"/>
        <v>0</v>
      </c>
      <c r="AI480" s="81">
        <f>'Март 2020'!AJ480-AH480</f>
        <v>0</v>
      </c>
      <c r="AJ480" s="82">
        <f t="shared" si="1"/>
        <v>0</v>
      </c>
      <c r="AK480" s="83">
        <f>'Март 2020'!AL480+AJ480</f>
        <v>0</v>
      </c>
      <c r="AL480" s="82">
        <f t="shared" si="2"/>
        <v>0</v>
      </c>
      <c r="AM480" s="84">
        <f>'Март 2020'!AN480+AL480</f>
        <v>0</v>
      </c>
      <c r="AN480" s="82">
        <f t="shared" si="3"/>
        <v>0</v>
      </c>
      <c r="AO480" s="85">
        <f>'Март 2020'!AP480+'Апрель 2020'!AN480</f>
        <v>0</v>
      </c>
      <c r="AP480" s="82">
        <f t="shared" si="4"/>
        <v>0</v>
      </c>
      <c r="AQ480" s="86">
        <f>'Март 2020'!AR480+'Апрель 2020'!AP480</f>
        <v>0</v>
      </c>
      <c r="AR480" s="87">
        <f>'Январь 2020'!AW480</f>
        <v>0</v>
      </c>
      <c r="AS480" s="88">
        <f>'Январь 2020'!AX480</f>
        <v>0</v>
      </c>
      <c r="AT480" s="45">
        <f t="shared" si="5"/>
        <v>0</v>
      </c>
    </row>
    <row r="481" spans="1:46" ht="14.25" customHeight="1">
      <c r="A481" s="71">
        <f>'Январь 2020'!A481</f>
        <v>0</v>
      </c>
      <c r="B481" s="72">
        <f>'Январь 2020'!G481</f>
        <v>0</v>
      </c>
      <c r="C481" s="257">
        <f>'Январь 2020'!B481</f>
        <v>0</v>
      </c>
      <c r="D481" s="75"/>
      <c r="E481" s="75"/>
      <c r="F481" s="76"/>
      <c r="G481" s="153"/>
      <c r="H481" s="153"/>
      <c r="I481" s="75"/>
      <c r="J481" s="75"/>
      <c r="K481" s="76"/>
      <c r="L481" s="75"/>
      <c r="M481" s="76"/>
      <c r="N481" s="153"/>
      <c r="O481" s="153"/>
      <c r="P481" s="75"/>
      <c r="Q481" s="75"/>
      <c r="R481" s="75"/>
      <c r="S481" s="75"/>
      <c r="T481" s="76"/>
      <c r="U481" s="153"/>
      <c r="V481" s="153"/>
      <c r="W481" s="153"/>
      <c r="X481" s="75"/>
      <c r="Y481" s="75"/>
      <c r="Z481" s="75"/>
      <c r="AA481" s="76"/>
      <c r="AB481" s="153"/>
      <c r="AC481" s="153"/>
      <c r="AD481" s="75"/>
      <c r="AE481" s="75"/>
      <c r="AF481" s="75"/>
      <c r="AG481" s="75"/>
      <c r="AH481" s="80">
        <f t="shared" si="0"/>
        <v>0</v>
      </c>
      <c r="AI481" s="81">
        <f>'Март 2020'!AJ481-AH481</f>
        <v>0</v>
      </c>
      <c r="AJ481" s="82">
        <f t="shared" si="1"/>
        <v>0</v>
      </c>
      <c r="AK481" s="83">
        <f>'Март 2020'!AL481+AJ481</f>
        <v>0</v>
      </c>
      <c r="AL481" s="82">
        <f t="shared" si="2"/>
        <v>0</v>
      </c>
      <c r="AM481" s="84">
        <f>'Март 2020'!AN481+AL481</f>
        <v>0</v>
      </c>
      <c r="AN481" s="82">
        <f t="shared" si="3"/>
        <v>0</v>
      </c>
      <c r="AO481" s="85">
        <f>'Март 2020'!AP481+'Апрель 2020'!AN481</f>
        <v>0</v>
      </c>
      <c r="AP481" s="82">
        <f t="shared" si="4"/>
        <v>0</v>
      </c>
      <c r="AQ481" s="86">
        <f>'Март 2020'!AR481+'Апрель 2020'!AP481</f>
        <v>0</v>
      </c>
      <c r="AR481" s="87">
        <f>'Январь 2020'!AW481</f>
        <v>0</v>
      </c>
      <c r="AS481" s="88">
        <f>'Январь 2020'!AX481</f>
        <v>0</v>
      </c>
      <c r="AT481" s="45">
        <f t="shared" si="5"/>
        <v>0</v>
      </c>
    </row>
    <row r="482" spans="1:46" ht="14.25" customHeight="1">
      <c r="A482" s="71">
        <f>'Январь 2020'!A482</f>
        <v>0</v>
      </c>
      <c r="B482" s="72">
        <f>'Январь 2020'!G482</f>
        <v>0</v>
      </c>
      <c r="C482" s="257">
        <f>'Январь 2020'!B482</f>
        <v>0</v>
      </c>
      <c r="D482" s="75"/>
      <c r="E482" s="75"/>
      <c r="F482" s="76"/>
      <c r="G482" s="153"/>
      <c r="H482" s="153"/>
      <c r="I482" s="75"/>
      <c r="J482" s="75"/>
      <c r="K482" s="76"/>
      <c r="L482" s="75"/>
      <c r="M482" s="76"/>
      <c r="N482" s="153"/>
      <c r="O482" s="153"/>
      <c r="P482" s="75"/>
      <c r="Q482" s="75"/>
      <c r="R482" s="75"/>
      <c r="S482" s="75"/>
      <c r="T482" s="76"/>
      <c r="U482" s="153"/>
      <c r="V482" s="153"/>
      <c r="W482" s="153"/>
      <c r="X482" s="75"/>
      <c r="Y482" s="75"/>
      <c r="Z482" s="75"/>
      <c r="AA482" s="76"/>
      <c r="AB482" s="153"/>
      <c r="AC482" s="153"/>
      <c r="AD482" s="75"/>
      <c r="AE482" s="75"/>
      <c r="AF482" s="75"/>
      <c r="AG482" s="75"/>
      <c r="AH482" s="80">
        <f t="shared" si="0"/>
        <v>0</v>
      </c>
      <c r="AI482" s="81">
        <f>'Март 2020'!AJ482-AH482</f>
        <v>0</v>
      </c>
      <c r="AJ482" s="82">
        <f t="shared" si="1"/>
        <v>0</v>
      </c>
      <c r="AK482" s="83">
        <f>'Март 2020'!AL482+AJ482</f>
        <v>0</v>
      </c>
      <c r="AL482" s="82">
        <f t="shared" si="2"/>
        <v>0</v>
      </c>
      <c r="AM482" s="84">
        <f>'Март 2020'!AN482+AL482</f>
        <v>0</v>
      </c>
      <c r="AN482" s="82">
        <f t="shared" si="3"/>
        <v>0</v>
      </c>
      <c r="AO482" s="85">
        <f>'Март 2020'!AP482+'Апрель 2020'!AN482</f>
        <v>0</v>
      </c>
      <c r="AP482" s="82">
        <f t="shared" si="4"/>
        <v>0</v>
      </c>
      <c r="AQ482" s="86">
        <f>'Март 2020'!AR482+'Апрель 2020'!AP482</f>
        <v>0</v>
      </c>
      <c r="AR482" s="87">
        <f>'Январь 2020'!AW482</f>
        <v>0</v>
      </c>
      <c r="AS482" s="88">
        <f>'Январь 2020'!AX482</f>
        <v>0</v>
      </c>
      <c r="AT482" s="45">
        <f t="shared" si="5"/>
        <v>0</v>
      </c>
    </row>
    <row r="483" spans="1:46" ht="14.25" customHeight="1">
      <c r="A483" s="71">
        <f>'Январь 2020'!A483</f>
        <v>0</v>
      </c>
      <c r="B483" s="72">
        <f>'Январь 2020'!G483</f>
        <v>0</v>
      </c>
      <c r="C483" s="257">
        <f>'Январь 2020'!B483</f>
        <v>0</v>
      </c>
      <c r="D483" s="75"/>
      <c r="E483" s="75"/>
      <c r="F483" s="76"/>
      <c r="G483" s="153"/>
      <c r="H483" s="153"/>
      <c r="I483" s="75"/>
      <c r="J483" s="75"/>
      <c r="K483" s="76"/>
      <c r="L483" s="75"/>
      <c r="M483" s="76"/>
      <c r="N483" s="153"/>
      <c r="O483" s="153"/>
      <c r="P483" s="75"/>
      <c r="Q483" s="75"/>
      <c r="R483" s="75"/>
      <c r="S483" s="75"/>
      <c r="T483" s="76"/>
      <c r="U483" s="153"/>
      <c r="V483" s="153"/>
      <c r="W483" s="153"/>
      <c r="X483" s="75"/>
      <c r="Y483" s="75"/>
      <c r="Z483" s="75"/>
      <c r="AA483" s="76"/>
      <c r="AB483" s="153"/>
      <c r="AC483" s="153"/>
      <c r="AD483" s="75"/>
      <c r="AE483" s="75"/>
      <c r="AF483" s="75"/>
      <c r="AG483" s="75"/>
      <c r="AH483" s="80">
        <f t="shared" si="0"/>
        <v>0</v>
      </c>
      <c r="AI483" s="81">
        <f>'Март 2020'!AJ483-AH483</f>
        <v>0</v>
      </c>
      <c r="AJ483" s="82">
        <f t="shared" si="1"/>
        <v>0</v>
      </c>
      <c r="AK483" s="83">
        <f>'Март 2020'!AL483+AJ483</f>
        <v>0</v>
      </c>
      <c r="AL483" s="82">
        <f t="shared" si="2"/>
        <v>0</v>
      </c>
      <c r="AM483" s="84">
        <f>'Март 2020'!AN483+AL483</f>
        <v>0</v>
      </c>
      <c r="AN483" s="82">
        <f t="shared" si="3"/>
        <v>0</v>
      </c>
      <c r="AO483" s="85">
        <f>'Март 2020'!AP483+'Апрель 2020'!AN483</f>
        <v>0</v>
      </c>
      <c r="AP483" s="82">
        <f t="shared" si="4"/>
        <v>0</v>
      </c>
      <c r="AQ483" s="86">
        <f>'Март 2020'!AR483+'Апрель 2020'!AP483</f>
        <v>0</v>
      </c>
      <c r="AR483" s="87">
        <f>'Январь 2020'!AW483</f>
        <v>0</v>
      </c>
      <c r="AS483" s="88">
        <f>'Январь 2020'!AX483</f>
        <v>0</v>
      </c>
      <c r="AT483" s="45">
        <f t="shared" si="5"/>
        <v>0</v>
      </c>
    </row>
    <row r="484" spans="1:46" ht="14.25" customHeight="1">
      <c r="A484" s="71">
        <f>'Январь 2020'!A484</f>
        <v>0</v>
      </c>
      <c r="B484" s="72">
        <f>'Январь 2020'!G484</f>
        <v>0</v>
      </c>
      <c r="C484" s="257">
        <f>'Январь 2020'!B484</f>
        <v>0</v>
      </c>
      <c r="D484" s="75"/>
      <c r="E484" s="75"/>
      <c r="F484" s="76"/>
      <c r="G484" s="153"/>
      <c r="H484" s="153"/>
      <c r="I484" s="75"/>
      <c r="J484" s="75"/>
      <c r="K484" s="76"/>
      <c r="L484" s="75"/>
      <c r="M484" s="76"/>
      <c r="N484" s="153"/>
      <c r="O484" s="153"/>
      <c r="P484" s="75"/>
      <c r="Q484" s="75"/>
      <c r="R484" s="75"/>
      <c r="S484" s="75"/>
      <c r="T484" s="76"/>
      <c r="U484" s="153"/>
      <c r="V484" s="153"/>
      <c r="W484" s="153"/>
      <c r="X484" s="75"/>
      <c r="Y484" s="75"/>
      <c r="Z484" s="75"/>
      <c r="AA484" s="76"/>
      <c r="AB484" s="153"/>
      <c r="AC484" s="153"/>
      <c r="AD484" s="75"/>
      <c r="AE484" s="75"/>
      <c r="AF484" s="75"/>
      <c r="AG484" s="75"/>
      <c r="AH484" s="80">
        <f t="shared" si="0"/>
        <v>0</v>
      </c>
      <c r="AI484" s="81">
        <f>'Март 2020'!AJ484-AH484</f>
        <v>0</v>
      </c>
      <c r="AJ484" s="82">
        <f t="shared" si="1"/>
        <v>0</v>
      </c>
      <c r="AK484" s="83">
        <f>'Март 2020'!AL484+AJ484</f>
        <v>0</v>
      </c>
      <c r="AL484" s="82">
        <f t="shared" si="2"/>
        <v>0</v>
      </c>
      <c r="AM484" s="84">
        <f>'Март 2020'!AN484+AL484</f>
        <v>0</v>
      </c>
      <c r="AN484" s="82">
        <f t="shared" si="3"/>
        <v>0</v>
      </c>
      <c r="AO484" s="85">
        <f>'Март 2020'!AP484+'Апрель 2020'!AN484</f>
        <v>0</v>
      </c>
      <c r="AP484" s="82">
        <f t="shared" si="4"/>
        <v>0</v>
      </c>
      <c r="AQ484" s="86">
        <f>'Март 2020'!AR484+'Апрель 2020'!AP484</f>
        <v>0</v>
      </c>
      <c r="AR484" s="87">
        <f>'Январь 2020'!AW484</f>
        <v>0</v>
      </c>
      <c r="AS484" s="88">
        <f>'Январь 2020'!AX484</f>
        <v>0</v>
      </c>
      <c r="AT484" s="45">
        <f t="shared" si="5"/>
        <v>0</v>
      </c>
    </row>
    <row r="485" spans="1:46" ht="14.25" customHeight="1">
      <c r="A485" s="71">
        <f>'Январь 2020'!A485</f>
        <v>0</v>
      </c>
      <c r="B485" s="72">
        <f>'Январь 2020'!G485</f>
        <v>0</v>
      </c>
      <c r="C485" s="257">
        <f>'Январь 2020'!B485</f>
        <v>0</v>
      </c>
      <c r="D485" s="75"/>
      <c r="E485" s="75"/>
      <c r="F485" s="76"/>
      <c r="G485" s="153"/>
      <c r="H485" s="153"/>
      <c r="I485" s="75"/>
      <c r="J485" s="75"/>
      <c r="K485" s="76"/>
      <c r="L485" s="75"/>
      <c r="M485" s="76"/>
      <c r="N485" s="153"/>
      <c r="O485" s="153"/>
      <c r="P485" s="75"/>
      <c r="Q485" s="75"/>
      <c r="R485" s="75"/>
      <c r="S485" s="75"/>
      <c r="T485" s="76"/>
      <c r="U485" s="153"/>
      <c r="V485" s="153"/>
      <c r="W485" s="153"/>
      <c r="X485" s="75"/>
      <c r="Y485" s="75"/>
      <c r="Z485" s="75"/>
      <c r="AA485" s="76"/>
      <c r="AB485" s="153"/>
      <c r="AC485" s="153"/>
      <c r="AD485" s="75"/>
      <c r="AE485" s="75"/>
      <c r="AF485" s="75"/>
      <c r="AG485" s="75"/>
      <c r="AH485" s="80">
        <f t="shared" si="0"/>
        <v>0</v>
      </c>
      <c r="AI485" s="81">
        <f>'Март 2020'!AJ485-AH485</f>
        <v>0</v>
      </c>
      <c r="AJ485" s="82">
        <f t="shared" si="1"/>
        <v>0</v>
      </c>
      <c r="AK485" s="83">
        <f>'Март 2020'!AL485+AJ485</f>
        <v>0</v>
      </c>
      <c r="AL485" s="82">
        <f t="shared" si="2"/>
        <v>0</v>
      </c>
      <c r="AM485" s="84">
        <f>'Март 2020'!AN485+AL485</f>
        <v>0</v>
      </c>
      <c r="AN485" s="82">
        <f t="shared" si="3"/>
        <v>0</v>
      </c>
      <c r="AO485" s="85">
        <f>'Март 2020'!AP485+'Апрель 2020'!AN485</f>
        <v>0</v>
      </c>
      <c r="AP485" s="82">
        <f t="shared" si="4"/>
        <v>0</v>
      </c>
      <c r="AQ485" s="86">
        <f>'Март 2020'!AR485+'Апрель 2020'!AP485</f>
        <v>0</v>
      </c>
      <c r="AR485" s="87">
        <f>'Январь 2020'!AW485</f>
        <v>0</v>
      </c>
      <c r="AS485" s="88">
        <f>'Январь 2020'!AX485</f>
        <v>0</v>
      </c>
      <c r="AT485" s="45">
        <f t="shared" si="5"/>
        <v>0</v>
      </c>
    </row>
    <row r="486" spans="1:46" ht="14.25" customHeight="1">
      <c r="A486" s="71">
        <f>'Январь 2020'!A486</f>
        <v>0</v>
      </c>
      <c r="B486" s="72">
        <f>'Январь 2020'!G486</f>
        <v>0</v>
      </c>
      <c r="C486" s="257">
        <f>'Январь 2020'!B486</f>
        <v>0</v>
      </c>
      <c r="D486" s="75"/>
      <c r="E486" s="75"/>
      <c r="F486" s="76"/>
      <c r="G486" s="153"/>
      <c r="H486" s="153"/>
      <c r="I486" s="75"/>
      <c r="J486" s="75"/>
      <c r="K486" s="76"/>
      <c r="L486" s="75"/>
      <c r="M486" s="76"/>
      <c r="N486" s="153"/>
      <c r="O486" s="153"/>
      <c r="P486" s="75"/>
      <c r="Q486" s="75"/>
      <c r="R486" s="75"/>
      <c r="S486" s="75"/>
      <c r="T486" s="76"/>
      <c r="U486" s="153"/>
      <c r="V486" s="153"/>
      <c r="W486" s="153"/>
      <c r="X486" s="75"/>
      <c r="Y486" s="75"/>
      <c r="Z486" s="75"/>
      <c r="AA486" s="76"/>
      <c r="AB486" s="153"/>
      <c r="AC486" s="153"/>
      <c r="AD486" s="75"/>
      <c r="AE486" s="75"/>
      <c r="AF486" s="75"/>
      <c r="AG486" s="75"/>
      <c r="AH486" s="80">
        <f t="shared" si="0"/>
        <v>0</v>
      </c>
      <c r="AI486" s="81">
        <f>'Март 2020'!AJ486-AH486</f>
        <v>0</v>
      </c>
      <c r="AJ486" s="82">
        <f t="shared" si="1"/>
        <v>0</v>
      </c>
      <c r="AK486" s="83">
        <f>'Март 2020'!AL486+AJ486</f>
        <v>0</v>
      </c>
      <c r="AL486" s="82">
        <f t="shared" si="2"/>
        <v>0</v>
      </c>
      <c r="AM486" s="84">
        <f>'Март 2020'!AN486+AL486</f>
        <v>0</v>
      </c>
      <c r="AN486" s="82">
        <f t="shared" si="3"/>
        <v>0</v>
      </c>
      <c r="AO486" s="85">
        <f>'Март 2020'!AP486+'Апрель 2020'!AN486</f>
        <v>0</v>
      </c>
      <c r="AP486" s="82">
        <f t="shared" si="4"/>
        <v>0</v>
      </c>
      <c r="AQ486" s="86">
        <f>'Март 2020'!AR486+'Апрель 2020'!AP486</f>
        <v>0</v>
      </c>
      <c r="AR486" s="87">
        <f>'Январь 2020'!AW486</f>
        <v>0</v>
      </c>
      <c r="AS486" s="88">
        <f>'Январь 2020'!AX486</f>
        <v>0</v>
      </c>
      <c r="AT486" s="45">
        <f t="shared" si="5"/>
        <v>0</v>
      </c>
    </row>
    <row r="487" spans="1:46" ht="14.25" customHeight="1">
      <c r="A487" s="71">
        <f>'Январь 2020'!A487</f>
        <v>0</v>
      </c>
      <c r="B487" s="72">
        <f>'Январь 2020'!G487</f>
        <v>0</v>
      </c>
      <c r="C487" s="257">
        <f>'Январь 2020'!B487</f>
        <v>0</v>
      </c>
      <c r="D487" s="75"/>
      <c r="E487" s="75"/>
      <c r="F487" s="76"/>
      <c r="G487" s="153"/>
      <c r="H487" s="153"/>
      <c r="I487" s="75"/>
      <c r="J487" s="75"/>
      <c r="K487" s="76"/>
      <c r="L487" s="75"/>
      <c r="M487" s="76"/>
      <c r="N487" s="153"/>
      <c r="O487" s="153"/>
      <c r="P487" s="75"/>
      <c r="Q487" s="75"/>
      <c r="R487" s="75"/>
      <c r="S487" s="75"/>
      <c r="T487" s="76"/>
      <c r="U487" s="153"/>
      <c r="V487" s="153"/>
      <c r="W487" s="153"/>
      <c r="X487" s="75"/>
      <c r="Y487" s="75"/>
      <c r="Z487" s="75"/>
      <c r="AA487" s="76"/>
      <c r="AB487" s="153"/>
      <c r="AC487" s="153"/>
      <c r="AD487" s="75"/>
      <c r="AE487" s="75"/>
      <c r="AF487" s="75"/>
      <c r="AG487" s="75"/>
      <c r="AH487" s="80">
        <f t="shared" si="0"/>
        <v>0</v>
      </c>
      <c r="AI487" s="81">
        <f>'Март 2020'!AJ487-AH487</f>
        <v>0</v>
      </c>
      <c r="AJ487" s="82">
        <f t="shared" si="1"/>
        <v>0</v>
      </c>
      <c r="AK487" s="83">
        <f>'Март 2020'!AL487+AJ487</f>
        <v>0</v>
      </c>
      <c r="AL487" s="82">
        <f t="shared" si="2"/>
        <v>0</v>
      </c>
      <c r="AM487" s="84">
        <f>'Март 2020'!AN487+AL487</f>
        <v>0</v>
      </c>
      <c r="AN487" s="82">
        <f t="shared" si="3"/>
        <v>0</v>
      </c>
      <c r="AO487" s="85">
        <f>'Март 2020'!AP487+'Апрель 2020'!AN487</f>
        <v>0</v>
      </c>
      <c r="AP487" s="82">
        <f t="shared" si="4"/>
        <v>0</v>
      </c>
      <c r="AQ487" s="86">
        <f>'Март 2020'!AR487+'Апрель 2020'!AP487</f>
        <v>0</v>
      </c>
      <c r="AR487" s="87">
        <f>'Январь 2020'!AW487</f>
        <v>0</v>
      </c>
      <c r="AS487" s="88">
        <f>'Январь 2020'!AX487</f>
        <v>0</v>
      </c>
      <c r="AT487" s="45">
        <f t="shared" si="5"/>
        <v>0</v>
      </c>
    </row>
    <row r="488" spans="1:46" ht="14.25" customHeight="1">
      <c r="A488" s="71">
        <f>'Январь 2020'!A488</f>
        <v>0</v>
      </c>
      <c r="B488" s="72">
        <f>'Январь 2020'!G488</f>
        <v>0</v>
      </c>
      <c r="C488" s="257">
        <f>'Январь 2020'!B488</f>
        <v>0</v>
      </c>
      <c r="D488" s="75"/>
      <c r="E488" s="75"/>
      <c r="F488" s="76"/>
      <c r="G488" s="153"/>
      <c r="H488" s="153"/>
      <c r="I488" s="75"/>
      <c r="J488" s="75"/>
      <c r="K488" s="76"/>
      <c r="L488" s="75"/>
      <c r="M488" s="76"/>
      <c r="N488" s="153"/>
      <c r="O488" s="153"/>
      <c r="P488" s="75"/>
      <c r="Q488" s="75"/>
      <c r="R488" s="75"/>
      <c r="S488" s="75"/>
      <c r="T488" s="76"/>
      <c r="U488" s="153"/>
      <c r="V488" s="153"/>
      <c r="W488" s="153"/>
      <c r="X488" s="75"/>
      <c r="Y488" s="75"/>
      <c r="Z488" s="75"/>
      <c r="AA488" s="76"/>
      <c r="AB488" s="153"/>
      <c r="AC488" s="153"/>
      <c r="AD488" s="75"/>
      <c r="AE488" s="75"/>
      <c r="AF488" s="75"/>
      <c r="AG488" s="75"/>
      <c r="AH488" s="80">
        <f t="shared" si="0"/>
        <v>0</v>
      </c>
      <c r="AI488" s="81">
        <f>'Март 2020'!AJ488-AH488</f>
        <v>0</v>
      </c>
      <c r="AJ488" s="82">
        <f t="shared" si="1"/>
        <v>0</v>
      </c>
      <c r="AK488" s="83">
        <f>'Март 2020'!AL488+AJ488</f>
        <v>0</v>
      </c>
      <c r="AL488" s="82">
        <f t="shared" si="2"/>
        <v>0</v>
      </c>
      <c r="AM488" s="84">
        <f>'Март 2020'!AN488+AL488</f>
        <v>0</v>
      </c>
      <c r="AN488" s="82">
        <f t="shared" si="3"/>
        <v>0</v>
      </c>
      <c r="AO488" s="85">
        <f>'Март 2020'!AP488+'Апрель 2020'!AN488</f>
        <v>0</v>
      </c>
      <c r="AP488" s="82">
        <f t="shared" si="4"/>
        <v>0</v>
      </c>
      <c r="AQ488" s="86">
        <f>'Март 2020'!AR488+'Апрель 2020'!AP488</f>
        <v>0</v>
      </c>
      <c r="AR488" s="87">
        <f>'Январь 2020'!AW488</f>
        <v>0</v>
      </c>
      <c r="AS488" s="88">
        <f>'Январь 2020'!AX488</f>
        <v>0</v>
      </c>
      <c r="AT488" s="45">
        <f t="shared" si="5"/>
        <v>0</v>
      </c>
    </row>
    <row r="489" spans="1:46" ht="14.25" customHeight="1">
      <c r="A489" s="71">
        <f>'Январь 2020'!A489</f>
        <v>0</v>
      </c>
      <c r="B489" s="72">
        <f>'Январь 2020'!G489</f>
        <v>0</v>
      </c>
      <c r="C489" s="257">
        <f>'Январь 2020'!B489</f>
        <v>0</v>
      </c>
      <c r="D489" s="75"/>
      <c r="E489" s="75"/>
      <c r="F489" s="76"/>
      <c r="G489" s="153"/>
      <c r="H489" s="153"/>
      <c r="I489" s="75"/>
      <c r="J489" s="75"/>
      <c r="K489" s="76"/>
      <c r="L489" s="75"/>
      <c r="M489" s="76"/>
      <c r="N489" s="153"/>
      <c r="O489" s="153"/>
      <c r="P489" s="75"/>
      <c r="Q489" s="75"/>
      <c r="R489" s="75"/>
      <c r="S489" s="75"/>
      <c r="T489" s="76"/>
      <c r="U489" s="153"/>
      <c r="V489" s="153"/>
      <c r="W489" s="153"/>
      <c r="X489" s="75"/>
      <c r="Y489" s="75"/>
      <c r="Z489" s="75"/>
      <c r="AA489" s="76"/>
      <c r="AB489" s="153"/>
      <c r="AC489" s="153"/>
      <c r="AD489" s="75"/>
      <c r="AE489" s="75"/>
      <c r="AF489" s="75"/>
      <c r="AG489" s="75"/>
      <c r="AH489" s="80">
        <f t="shared" si="0"/>
        <v>0</v>
      </c>
      <c r="AI489" s="81">
        <f>'Март 2020'!AJ489-AH489</f>
        <v>0</v>
      </c>
      <c r="AJ489" s="82">
        <f t="shared" si="1"/>
        <v>0</v>
      </c>
      <c r="AK489" s="83">
        <f>'Март 2020'!AL489+AJ489</f>
        <v>0</v>
      </c>
      <c r="AL489" s="82">
        <f t="shared" si="2"/>
        <v>0</v>
      </c>
      <c r="AM489" s="84">
        <f>'Март 2020'!AN489+AL489</f>
        <v>0</v>
      </c>
      <c r="AN489" s="82">
        <f t="shared" si="3"/>
        <v>0</v>
      </c>
      <c r="AO489" s="85">
        <f>'Март 2020'!AP489+'Апрель 2020'!AN489</f>
        <v>0</v>
      </c>
      <c r="AP489" s="82">
        <f t="shared" si="4"/>
        <v>0</v>
      </c>
      <c r="AQ489" s="86">
        <f>'Март 2020'!AR489+'Апрель 2020'!AP489</f>
        <v>0</v>
      </c>
      <c r="AR489" s="87">
        <f>'Январь 2020'!AW489</f>
        <v>0</v>
      </c>
      <c r="AS489" s="88">
        <f>'Январь 2020'!AX489</f>
        <v>0</v>
      </c>
      <c r="AT489" s="45">
        <f t="shared" si="5"/>
        <v>0</v>
      </c>
    </row>
    <row r="490" spans="1:46" ht="14.25" customHeight="1">
      <c r="A490" s="71">
        <f>'Январь 2020'!A490</f>
        <v>0</v>
      </c>
      <c r="B490" s="72">
        <f>'Январь 2020'!G490</f>
        <v>0</v>
      </c>
      <c r="C490" s="257">
        <f>'Январь 2020'!B490</f>
        <v>0</v>
      </c>
      <c r="D490" s="75"/>
      <c r="E490" s="75"/>
      <c r="F490" s="76"/>
      <c r="G490" s="153"/>
      <c r="H490" s="153"/>
      <c r="I490" s="75"/>
      <c r="J490" s="75"/>
      <c r="K490" s="76"/>
      <c r="L490" s="75"/>
      <c r="M490" s="76"/>
      <c r="N490" s="153"/>
      <c r="O490" s="153"/>
      <c r="P490" s="75"/>
      <c r="Q490" s="75"/>
      <c r="R490" s="75"/>
      <c r="S490" s="75"/>
      <c r="T490" s="76"/>
      <c r="U490" s="153"/>
      <c r="V490" s="153"/>
      <c r="W490" s="153"/>
      <c r="X490" s="75"/>
      <c r="Y490" s="75"/>
      <c r="Z490" s="75"/>
      <c r="AA490" s="76"/>
      <c r="AB490" s="153"/>
      <c r="AC490" s="153"/>
      <c r="AD490" s="75"/>
      <c r="AE490" s="75"/>
      <c r="AF490" s="75"/>
      <c r="AG490" s="75"/>
      <c r="AH490" s="80">
        <f t="shared" si="0"/>
        <v>0</v>
      </c>
      <c r="AI490" s="81">
        <f>'Март 2020'!AJ490-AH490</f>
        <v>0</v>
      </c>
      <c r="AJ490" s="82">
        <f t="shared" si="1"/>
        <v>0</v>
      </c>
      <c r="AK490" s="83">
        <f>'Март 2020'!AL490+AJ490</f>
        <v>0</v>
      </c>
      <c r="AL490" s="82">
        <f t="shared" si="2"/>
        <v>0</v>
      </c>
      <c r="AM490" s="84">
        <f>'Март 2020'!AN490+AL490</f>
        <v>0</v>
      </c>
      <c r="AN490" s="82">
        <f t="shared" si="3"/>
        <v>0</v>
      </c>
      <c r="AO490" s="85">
        <f>'Март 2020'!AP490+'Апрель 2020'!AN490</f>
        <v>0</v>
      </c>
      <c r="AP490" s="82">
        <f t="shared" si="4"/>
        <v>0</v>
      </c>
      <c r="AQ490" s="86">
        <f>'Март 2020'!AR490+'Апрель 2020'!AP490</f>
        <v>0</v>
      </c>
      <c r="AR490" s="87">
        <f>'Январь 2020'!AW490</f>
        <v>0</v>
      </c>
      <c r="AS490" s="88">
        <f>'Январь 2020'!AX490</f>
        <v>0</v>
      </c>
      <c r="AT490" s="45">
        <f t="shared" si="5"/>
        <v>0</v>
      </c>
    </row>
    <row r="491" spans="1:46" ht="14.25" customHeight="1">
      <c r="A491" s="71">
        <f>'Январь 2020'!A491</f>
        <v>0</v>
      </c>
      <c r="B491" s="72">
        <f>'Январь 2020'!G491</f>
        <v>0</v>
      </c>
      <c r="C491" s="257">
        <f>'Январь 2020'!B491</f>
        <v>0</v>
      </c>
      <c r="D491" s="75"/>
      <c r="E491" s="75"/>
      <c r="F491" s="76"/>
      <c r="G491" s="153"/>
      <c r="H491" s="153"/>
      <c r="I491" s="75"/>
      <c r="J491" s="75"/>
      <c r="K491" s="76"/>
      <c r="L491" s="75"/>
      <c r="M491" s="76"/>
      <c r="N491" s="153"/>
      <c r="O491" s="153"/>
      <c r="P491" s="75"/>
      <c r="Q491" s="75"/>
      <c r="R491" s="75"/>
      <c r="S491" s="75"/>
      <c r="T491" s="76"/>
      <c r="U491" s="153"/>
      <c r="V491" s="153"/>
      <c r="W491" s="153"/>
      <c r="X491" s="75"/>
      <c r="Y491" s="75"/>
      <c r="Z491" s="75"/>
      <c r="AA491" s="76"/>
      <c r="AB491" s="153"/>
      <c r="AC491" s="153"/>
      <c r="AD491" s="75"/>
      <c r="AE491" s="75"/>
      <c r="AF491" s="75"/>
      <c r="AG491" s="75"/>
      <c r="AH491" s="80">
        <f t="shared" si="0"/>
        <v>0</v>
      </c>
      <c r="AI491" s="81">
        <f>'Март 2020'!AJ491-AH491</f>
        <v>0</v>
      </c>
      <c r="AJ491" s="82">
        <f t="shared" si="1"/>
        <v>0</v>
      </c>
      <c r="AK491" s="83">
        <f>'Март 2020'!AL491+AJ491</f>
        <v>0</v>
      </c>
      <c r="AL491" s="82">
        <f t="shared" si="2"/>
        <v>0</v>
      </c>
      <c r="AM491" s="84">
        <f>'Март 2020'!AN491+AL491</f>
        <v>0</v>
      </c>
      <c r="AN491" s="82">
        <f t="shared" si="3"/>
        <v>0</v>
      </c>
      <c r="AO491" s="85">
        <f>'Март 2020'!AP491+'Апрель 2020'!AN491</f>
        <v>0</v>
      </c>
      <c r="AP491" s="82">
        <f t="shared" si="4"/>
        <v>0</v>
      </c>
      <c r="AQ491" s="86">
        <f>'Март 2020'!AR491+'Апрель 2020'!AP491</f>
        <v>0</v>
      </c>
      <c r="AR491" s="87">
        <f>'Январь 2020'!AW491</f>
        <v>0</v>
      </c>
      <c r="AS491" s="88">
        <f>'Январь 2020'!AX491</f>
        <v>0</v>
      </c>
      <c r="AT491" s="45">
        <f t="shared" si="5"/>
        <v>0</v>
      </c>
    </row>
    <row r="492" spans="1:46" ht="14.25" customHeight="1">
      <c r="A492" s="71">
        <f>'Январь 2020'!A492</f>
        <v>0</v>
      </c>
      <c r="B492" s="72">
        <f>'Январь 2020'!G492</f>
        <v>0</v>
      </c>
      <c r="C492" s="257">
        <f>'Январь 2020'!B492</f>
        <v>0</v>
      </c>
      <c r="D492" s="75"/>
      <c r="E492" s="75"/>
      <c r="F492" s="76"/>
      <c r="G492" s="153"/>
      <c r="H492" s="153"/>
      <c r="I492" s="75"/>
      <c r="J492" s="75"/>
      <c r="K492" s="76"/>
      <c r="L492" s="75"/>
      <c r="M492" s="76"/>
      <c r="N492" s="153"/>
      <c r="O492" s="153"/>
      <c r="P492" s="75"/>
      <c r="Q492" s="75"/>
      <c r="R492" s="75"/>
      <c r="S492" s="75"/>
      <c r="T492" s="76"/>
      <c r="U492" s="153"/>
      <c r="V492" s="153"/>
      <c r="W492" s="153"/>
      <c r="X492" s="75"/>
      <c r="Y492" s="75"/>
      <c r="Z492" s="75"/>
      <c r="AA492" s="76"/>
      <c r="AB492" s="153"/>
      <c r="AC492" s="153"/>
      <c r="AD492" s="75"/>
      <c r="AE492" s="75"/>
      <c r="AF492" s="75"/>
      <c r="AG492" s="75"/>
      <c r="AH492" s="80">
        <f t="shared" si="0"/>
        <v>0</v>
      </c>
      <c r="AI492" s="81">
        <f>'Март 2020'!AJ492-AH492</f>
        <v>0</v>
      </c>
      <c r="AJ492" s="82">
        <f t="shared" si="1"/>
        <v>0</v>
      </c>
      <c r="AK492" s="83">
        <f>'Март 2020'!AL492+AJ492</f>
        <v>0</v>
      </c>
      <c r="AL492" s="82">
        <f t="shared" si="2"/>
        <v>0</v>
      </c>
      <c r="AM492" s="84">
        <f>'Март 2020'!AN492+AL492</f>
        <v>0</v>
      </c>
      <c r="AN492" s="82">
        <f t="shared" si="3"/>
        <v>0</v>
      </c>
      <c r="AO492" s="85">
        <f>'Март 2020'!AP492+'Апрель 2020'!AN492</f>
        <v>0</v>
      </c>
      <c r="AP492" s="82">
        <f t="shared" si="4"/>
        <v>0</v>
      </c>
      <c r="AQ492" s="86">
        <f>'Март 2020'!AR492+'Апрель 2020'!AP492</f>
        <v>0</v>
      </c>
      <c r="AR492" s="87">
        <f>'Январь 2020'!AW492</f>
        <v>0</v>
      </c>
      <c r="AS492" s="88">
        <f>'Январь 2020'!AX492</f>
        <v>0</v>
      </c>
      <c r="AT492" s="45">
        <f t="shared" si="5"/>
        <v>0</v>
      </c>
    </row>
    <row r="493" spans="1:46" ht="14.25" customHeight="1">
      <c r="A493" s="71">
        <f>'Январь 2020'!A493</f>
        <v>0</v>
      </c>
      <c r="B493" s="72">
        <f>'Январь 2020'!G493</f>
        <v>0</v>
      </c>
      <c r="C493" s="257">
        <f>'Январь 2020'!B493</f>
        <v>0</v>
      </c>
      <c r="D493" s="75"/>
      <c r="E493" s="75"/>
      <c r="F493" s="76"/>
      <c r="G493" s="153"/>
      <c r="H493" s="153"/>
      <c r="I493" s="75"/>
      <c r="J493" s="75"/>
      <c r="K493" s="76"/>
      <c r="L493" s="75"/>
      <c r="M493" s="76"/>
      <c r="N493" s="153"/>
      <c r="O493" s="153"/>
      <c r="P493" s="75"/>
      <c r="Q493" s="75"/>
      <c r="R493" s="75"/>
      <c r="S493" s="75"/>
      <c r="T493" s="76"/>
      <c r="U493" s="153"/>
      <c r="V493" s="153"/>
      <c r="W493" s="153"/>
      <c r="X493" s="75"/>
      <c r="Y493" s="75"/>
      <c r="Z493" s="75"/>
      <c r="AA493" s="76"/>
      <c r="AB493" s="153"/>
      <c r="AC493" s="153"/>
      <c r="AD493" s="75"/>
      <c r="AE493" s="75"/>
      <c r="AF493" s="75"/>
      <c r="AG493" s="75"/>
      <c r="AH493" s="80">
        <f t="shared" si="0"/>
        <v>0</v>
      </c>
      <c r="AI493" s="81">
        <f>'Март 2020'!AJ493-AH493</f>
        <v>0</v>
      </c>
      <c r="AJ493" s="82">
        <f t="shared" si="1"/>
        <v>0</v>
      </c>
      <c r="AK493" s="83">
        <f>'Март 2020'!AL493+AJ493</f>
        <v>0</v>
      </c>
      <c r="AL493" s="82">
        <f t="shared" si="2"/>
        <v>0</v>
      </c>
      <c r="AM493" s="84">
        <f>'Март 2020'!AN493+AL493</f>
        <v>0</v>
      </c>
      <c r="AN493" s="82">
        <f t="shared" si="3"/>
        <v>0</v>
      </c>
      <c r="AO493" s="85">
        <f>'Март 2020'!AP493+'Апрель 2020'!AN493</f>
        <v>0</v>
      </c>
      <c r="AP493" s="82">
        <f t="shared" si="4"/>
        <v>0</v>
      </c>
      <c r="AQ493" s="86">
        <f>'Март 2020'!AR493+'Апрель 2020'!AP493</f>
        <v>0</v>
      </c>
      <c r="AR493" s="87">
        <f>'Январь 2020'!AW493</f>
        <v>0</v>
      </c>
      <c r="AS493" s="88">
        <f>'Январь 2020'!AX493</f>
        <v>0</v>
      </c>
      <c r="AT493" s="45">
        <f t="shared" si="5"/>
        <v>0</v>
      </c>
    </row>
    <row r="494" spans="1:46" ht="14.25" customHeight="1">
      <c r="A494" s="71">
        <f>'Январь 2020'!A494</f>
        <v>0</v>
      </c>
      <c r="B494" s="72">
        <f>'Январь 2020'!G494</f>
        <v>0</v>
      </c>
      <c r="C494" s="257">
        <f>'Январь 2020'!B494</f>
        <v>0</v>
      </c>
      <c r="D494" s="75"/>
      <c r="E494" s="75"/>
      <c r="F494" s="76"/>
      <c r="G494" s="153"/>
      <c r="H494" s="153"/>
      <c r="I494" s="75"/>
      <c r="J494" s="75"/>
      <c r="K494" s="76"/>
      <c r="L494" s="75"/>
      <c r="M494" s="76"/>
      <c r="N494" s="153"/>
      <c r="O494" s="153"/>
      <c r="P494" s="75"/>
      <c r="Q494" s="75"/>
      <c r="R494" s="75"/>
      <c r="S494" s="75"/>
      <c r="T494" s="76"/>
      <c r="U494" s="153"/>
      <c r="V494" s="153"/>
      <c r="W494" s="153"/>
      <c r="X494" s="75"/>
      <c r="Y494" s="75"/>
      <c r="Z494" s="75"/>
      <c r="AA494" s="76"/>
      <c r="AB494" s="153"/>
      <c r="AC494" s="153"/>
      <c r="AD494" s="75"/>
      <c r="AE494" s="75"/>
      <c r="AF494" s="75"/>
      <c r="AG494" s="75"/>
      <c r="AH494" s="80">
        <f t="shared" si="0"/>
        <v>0</v>
      </c>
      <c r="AI494" s="81">
        <f>'Март 2020'!AJ494-AH494</f>
        <v>0</v>
      </c>
      <c r="AJ494" s="82">
        <f t="shared" si="1"/>
        <v>0</v>
      </c>
      <c r="AK494" s="83">
        <f>'Март 2020'!AL494+AJ494</f>
        <v>0</v>
      </c>
      <c r="AL494" s="82">
        <f t="shared" si="2"/>
        <v>0</v>
      </c>
      <c r="AM494" s="84">
        <f>'Март 2020'!AN494+AL494</f>
        <v>0</v>
      </c>
      <c r="AN494" s="82">
        <f t="shared" si="3"/>
        <v>0</v>
      </c>
      <c r="AO494" s="85">
        <f>'Март 2020'!AP494+'Апрель 2020'!AN494</f>
        <v>0</v>
      </c>
      <c r="AP494" s="82">
        <f t="shared" si="4"/>
        <v>0</v>
      </c>
      <c r="AQ494" s="86">
        <f>'Март 2020'!AR494+'Апрель 2020'!AP494</f>
        <v>0</v>
      </c>
      <c r="AR494" s="87">
        <f>'Январь 2020'!AW494</f>
        <v>0</v>
      </c>
      <c r="AS494" s="88">
        <f>'Январь 2020'!AX494</f>
        <v>0</v>
      </c>
      <c r="AT494" s="45">
        <f t="shared" si="5"/>
        <v>0</v>
      </c>
    </row>
    <row r="495" spans="1:46" ht="14.25" customHeight="1">
      <c r="A495" s="71">
        <f>'Январь 2020'!A495</f>
        <v>0</v>
      </c>
      <c r="B495" s="72">
        <f>'Январь 2020'!G495</f>
        <v>0</v>
      </c>
      <c r="C495" s="257">
        <f>'Январь 2020'!B495</f>
        <v>0</v>
      </c>
      <c r="D495" s="75"/>
      <c r="E495" s="75"/>
      <c r="F495" s="76"/>
      <c r="G495" s="153"/>
      <c r="H495" s="153"/>
      <c r="I495" s="75"/>
      <c r="J495" s="75"/>
      <c r="K495" s="76"/>
      <c r="L495" s="75"/>
      <c r="M495" s="76"/>
      <c r="N495" s="153"/>
      <c r="O495" s="153"/>
      <c r="P495" s="75"/>
      <c r="Q495" s="75"/>
      <c r="R495" s="75"/>
      <c r="S495" s="75"/>
      <c r="T495" s="76"/>
      <c r="U495" s="153"/>
      <c r="V495" s="153"/>
      <c r="W495" s="153"/>
      <c r="X495" s="75"/>
      <c r="Y495" s="75"/>
      <c r="Z495" s="75"/>
      <c r="AA495" s="76"/>
      <c r="AB495" s="153"/>
      <c r="AC495" s="153"/>
      <c r="AD495" s="75"/>
      <c r="AE495" s="75"/>
      <c r="AF495" s="75"/>
      <c r="AG495" s="75"/>
      <c r="AH495" s="80">
        <f t="shared" si="0"/>
        <v>0</v>
      </c>
      <c r="AI495" s="81">
        <f>'Март 2020'!AJ495-AH495</f>
        <v>0</v>
      </c>
      <c r="AJ495" s="82">
        <f t="shared" si="1"/>
        <v>0</v>
      </c>
      <c r="AK495" s="83">
        <f>'Март 2020'!AL495+AJ495</f>
        <v>0</v>
      </c>
      <c r="AL495" s="82">
        <f t="shared" si="2"/>
        <v>0</v>
      </c>
      <c r="AM495" s="84">
        <f>'Март 2020'!AN495+AL495</f>
        <v>0</v>
      </c>
      <c r="AN495" s="82">
        <f t="shared" si="3"/>
        <v>0</v>
      </c>
      <c r="AO495" s="85">
        <f>'Март 2020'!AP495+'Апрель 2020'!AN495</f>
        <v>0</v>
      </c>
      <c r="AP495" s="82">
        <f t="shared" si="4"/>
        <v>0</v>
      </c>
      <c r="AQ495" s="86">
        <f>'Март 2020'!AR495+'Апрель 2020'!AP495</f>
        <v>0</v>
      </c>
      <c r="AR495" s="87">
        <f>'Январь 2020'!AW495</f>
        <v>0</v>
      </c>
      <c r="AS495" s="88">
        <f>'Январь 2020'!AX495</f>
        <v>0</v>
      </c>
      <c r="AT495" s="45">
        <f t="shared" si="5"/>
        <v>0</v>
      </c>
    </row>
    <row r="496" spans="1:46" ht="14.25" customHeight="1">
      <c r="A496" s="71">
        <f>'Январь 2020'!A496</f>
        <v>0</v>
      </c>
      <c r="B496" s="72">
        <f>'Январь 2020'!G496</f>
        <v>0</v>
      </c>
      <c r="C496" s="257">
        <f>'Январь 2020'!B496</f>
        <v>0</v>
      </c>
      <c r="D496" s="75"/>
      <c r="E496" s="75"/>
      <c r="F496" s="76"/>
      <c r="G496" s="153"/>
      <c r="H496" s="153"/>
      <c r="I496" s="75"/>
      <c r="J496" s="75"/>
      <c r="K496" s="76"/>
      <c r="L496" s="75"/>
      <c r="M496" s="76"/>
      <c r="N496" s="153"/>
      <c r="O496" s="153"/>
      <c r="P496" s="75"/>
      <c r="Q496" s="75"/>
      <c r="R496" s="75"/>
      <c r="S496" s="75"/>
      <c r="T496" s="76"/>
      <c r="U496" s="153"/>
      <c r="V496" s="153"/>
      <c r="W496" s="153"/>
      <c r="X496" s="75"/>
      <c r="Y496" s="75"/>
      <c r="Z496" s="75"/>
      <c r="AA496" s="76"/>
      <c r="AB496" s="153"/>
      <c r="AC496" s="153"/>
      <c r="AD496" s="75"/>
      <c r="AE496" s="75"/>
      <c r="AF496" s="75"/>
      <c r="AG496" s="75"/>
      <c r="AH496" s="80">
        <f t="shared" si="0"/>
        <v>0</v>
      </c>
      <c r="AI496" s="81">
        <f>'Март 2020'!AJ496-AH496</f>
        <v>0</v>
      </c>
      <c r="AJ496" s="82">
        <f t="shared" si="1"/>
        <v>0</v>
      </c>
      <c r="AK496" s="83">
        <f>'Март 2020'!AL496+AJ496</f>
        <v>0</v>
      </c>
      <c r="AL496" s="82">
        <f t="shared" si="2"/>
        <v>0</v>
      </c>
      <c r="AM496" s="84">
        <f>'Март 2020'!AN496+AL496</f>
        <v>0</v>
      </c>
      <c r="AN496" s="82">
        <f t="shared" si="3"/>
        <v>0</v>
      </c>
      <c r="AO496" s="85">
        <f>'Март 2020'!AP496+'Апрель 2020'!AN496</f>
        <v>0</v>
      </c>
      <c r="AP496" s="82">
        <f t="shared" si="4"/>
        <v>0</v>
      </c>
      <c r="AQ496" s="86">
        <f>'Март 2020'!AR496+'Апрель 2020'!AP496</f>
        <v>0</v>
      </c>
      <c r="AR496" s="87">
        <f>'Январь 2020'!AW496</f>
        <v>0</v>
      </c>
      <c r="AS496" s="88">
        <f>'Январь 2020'!AX496</f>
        <v>0</v>
      </c>
      <c r="AT496" s="45">
        <f t="shared" si="5"/>
        <v>0</v>
      </c>
    </row>
    <row r="497" spans="1:46" ht="14.25" customHeight="1">
      <c r="A497" s="71">
        <f>'Январь 2020'!A497</f>
        <v>0</v>
      </c>
      <c r="B497" s="72">
        <f>'Январь 2020'!G497</f>
        <v>0</v>
      </c>
      <c r="C497" s="257">
        <f>'Январь 2020'!B497</f>
        <v>0</v>
      </c>
      <c r="D497" s="75"/>
      <c r="E497" s="75"/>
      <c r="F497" s="76"/>
      <c r="G497" s="153"/>
      <c r="H497" s="153"/>
      <c r="I497" s="75"/>
      <c r="J497" s="75"/>
      <c r="K497" s="76"/>
      <c r="L497" s="75"/>
      <c r="M497" s="76"/>
      <c r="N497" s="153"/>
      <c r="O497" s="153"/>
      <c r="P497" s="75"/>
      <c r="Q497" s="75"/>
      <c r="R497" s="75"/>
      <c r="S497" s="75"/>
      <c r="T497" s="76"/>
      <c r="U497" s="153"/>
      <c r="V497" s="153"/>
      <c r="W497" s="153"/>
      <c r="X497" s="75"/>
      <c r="Y497" s="75"/>
      <c r="Z497" s="75"/>
      <c r="AA497" s="76"/>
      <c r="AB497" s="153"/>
      <c r="AC497" s="153"/>
      <c r="AD497" s="75"/>
      <c r="AE497" s="75"/>
      <c r="AF497" s="75"/>
      <c r="AG497" s="75"/>
      <c r="AH497" s="80">
        <f t="shared" si="0"/>
        <v>0</v>
      </c>
      <c r="AI497" s="81">
        <f>'Март 2020'!AJ497-AH497</f>
        <v>0</v>
      </c>
      <c r="AJ497" s="82">
        <f t="shared" si="1"/>
        <v>0</v>
      </c>
      <c r="AK497" s="83">
        <f>'Март 2020'!AL497+AJ497</f>
        <v>0</v>
      </c>
      <c r="AL497" s="82">
        <f t="shared" si="2"/>
        <v>0</v>
      </c>
      <c r="AM497" s="84">
        <f>'Март 2020'!AN497+AL497</f>
        <v>0</v>
      </c>
      <c r="AN497" s="82">
        <f t="shared" si="3"/>
        <v>0</v>
      </c>
      <c r="AO497" s="85">
        <f>'Март 2020'!AP497+'Апрель 2020'!AN497</f>
        <v>0</v>
      </c>
      <c r="AP497" s="82">
        <f t="shared" si="4"/>
        <v>0</v>
      </c>
      <c r="AQ497" s="86">
        <f>'Март 2020'!AR497+'Апрель 2020'!AP497</f>
        <v>0</v>
      </c>
      <c r="AR497" s="87">
        <f>'Январь 2020'!AW497</f>
        <v>0</v>
      </c>
      <c r="AS497" s="88">
        <f>'Январь 2020'!AX497</f>
        <v>0</v>
      </c>
      <c r="AT497" s="45">
        <f t="shared" si="5"/>
        <v>0</v>
      </c>
    </row>
    <row r="498" spans="1:46" ht="14.25" customHeight="1">
      <c r="A498" s="71">
        <f>'Январь 2020'!A498</f>
        <v>0</v>
      </c>
      <c r="B498" s="72">
        <f>'Январь 2020'!G498</f>
        <v>0</v>
      </c>
      <c r="C498" s="257">
        <f>'Январь 2020'!B498</f>
        <v>0</v>
      </c>
      <c r="D498" s="75"/>
      <c r="E498" s="75"/>
      <c r="F498" s="76"/>
      <c r="G498" s="153"/>
      <c r="H498" s="153"/>
      <c r="I498" s="75"/>
      <c r="J498" s="75"/>
      <c r="K498" s="76"/>
      <c r="L498" s="75"/>
      <c r="M498" s="76"/>
      <c r="N498" s="153"/>
      <c r="O498" s="153"/>
      <c r="P498" s="75"/>
      <c r="Q498" s="75"/>
      <c r="R498" s="75"/>
      <c r="S498" s="75"/>
      <c r="T498" s="76"/>
      <c r="U498" s="153"/>
      <c r="V498" s="153"/>
      <c r="W498" s="153"/>
      <c r="X498" s="75"/>
      <c r="Y498" s="75"/>
      <c r="Z498" s="75"/>
      <c r="AA498" s="76"/>
      <c r="AB498" s="153"/>
      <c r="AC498" s="153"/>
      <c r="AD498" s="75"/>
      <c r="AE498" s="75"/>
      <c r="AF498" s="75"/>
      <c r="AG498" s="75"/>
      <c r="AH498" s="80">
        <f t="shared" si="0"/>
        <v>0</v>
      </c>
      <c r="AI498" s="81">
        <f>'Март 2020'!AJ498-AH498</f>
        <v>0</v>
      </c>
      <c r="AJ498" s="82">
        <f t="shared" si="1"/>
        <v>0</v>
      </c>
      <c r="AK498" s="83">
        <f>'Март 2020'!AL498+AJ498</f>
        <v>0</v>
      </c>
      <c r="AL498" s="82">
        <f t="shared" si="2"/>
        <v>0</v>
      </c>
      <c r="AM498" s="84">
        <f>'Март 2020'!AN498+AL498</f>
        <v>0</v>
      </c>
      <c r="AN498" s="82">
        <f t="shared" si="3"/>
        <v>0</v>
      </c>
      <c r="AO498" s="85">
        <f>'Март 2020'!AP498+'Апрель 2020'!AN498</f>
        <v>0</v>
      </c>
      <c r="AP498" s="82">
        <f t="shared" si="4"/>
        <v>0</v>
      </c>
      <c r="AQ498" s="86">
        <f>'Март 2020'!AR498+'Апрель 2020'!AP498</f>
        <v>0</v>
      </c>
      <c r="AR498" s="87">
        <f>'Январь 2020'!AW498</f>
        <v>0</v>
      </c>
      <c r="AS498" s="88">
        <f>'Январь 2020'!AX498</f>
        <v>0</v>
      </c>
      <c r="AT498" s="45">
        <f t="shared" si="5"/>
        <v>0</v>
      </c>
    </row>
    <row r="499" spans="1:46" ht="14.25" customHeight="1">
      <c r="A499" s="71">
        <f>'Январь 2020'!A499</f>
        <v>0</v>
      </c>
      <c r="B499" s="72">
        <f>'Январь 2020'!G499</f>
        <v>0</v>
      </c>
      <c r="C499" s="257">
        <f>'Январь 2020'!B499</f>
        <v>0</v>
      </c>
      <c r="D499" s="75"/>
      <c r="E499" s="75"/>
      <c r="F499" s="76"/>
      <c r="G499" s="153"/>
      <c r="H499" s="153"/>
      <c r="I499" s="75"/>
      <c r="J499" s="75"/>
      <c r="K499" s="76"/>
      <c r="L499" s="75"/>
      <c r="M499" s="76"/>
      <c r="N499" s="153"/>
      <c r="O499" s="153"/>
      <c r="P499" s="75"/>
      <c r="Q499" s="75"/>
      <c r="R499" s="75"/>
      <c r="S499" s="75"/>
      <c r="T499" s="76"/>
      <c r="U499" s="153"/>
      <c r="V499" s="153"/>
      <c r="W499" s="153"/>
      <c r="X499" s="75"/>
      <c r="Y499" s="75"/>
      <c r="Z499" s="75"/>
      <c r="AA499" s="76"/>
      <c r="AB499" s="153"/>
      <c r="AC499" s="153"/>
      <c r="AD499" s="75"/>
      <c r="AE499" s="75"/>
      <c r="AF499" s="75"/>
      <c r="AG499" s="75"/>
      <c r="AH499" s="80">
        <f t="shared" si="0"/>
        <v>0</v>
      </c>
      <c r="AI499" s="81">
        <f>'Март 2020'!AJ499-AH499</f>
        <v>0</v>
      </c>
      <c r="AJ499" s="82">
        <f t="shared" si="1"/>
        <v>0</v>
      </c>
      <c r="AK499" s="83">
        <f>'Март 2020'!AL499+AJ499</f>
        <v>0</v>
      </c>
      <c r="AL499" s="82">
        <f t="shared" si="2"/>
        <v>0</v>
      </c>
      <c r="AM499" s="84">
        <f>'Март 2020'!AN499+AL499</f>
        <v>0</v>
      </c>
      <c r="AN499" s="82">
        <f t="shared" si="3"/>
        <v>0</v>
      </c>
      <c r="AO499" s="85">
        <f>'Март 2020'!AP499+'Апрель 2020'!AN499</f>
        <v>0</v>
      </c>
      <c r="AP499" s="82">
        <f t="shared" si="4"/>
        <v>0</v>
      </c>
      <c r="AQ499" s="86">
        <f>'Март 2020'!AR499+'Апрель 2020'!AP499</f>
        <v>0</v>
      </c>
      <c r="AR499" s="87">
        <f>'Январь 2020'!AW499</f>
        <v>0</v>
      </c>
      <c r="AS499" s="88">
        <f>'Январь 2020'!AX499</f>
        <v>0</v>
      </c>
      <c r="AT499" s="45">
        <f t="shared" si="5"/>
        <v>0</v>
      </c>
    </row>
    <row r="500" spans="1:46" ht="14.25" customHeight="1">
      <c r="A500" s="71">
        <f>'Январь 2020'!A500</f>
        <v>0</v>
      </c>
      <c r="B500" s="72">
        <f>'Январь 2020'!G500</f>
        <v>0</v>
      </c>
      <c r="C500" s="257">
        <f>'Январь 2020'!B500</f>
        <v>0</v>
      </c>
      <c r="D500" s="75"/>
      <c r="E500" s="75"/>
      <c r="F500" s="76"/>
      <c r="G500" s="153"/>
      <c r="H500" s="153"/>
      <c r="I500" s="75"/>
      <c r="J500" s="75"/>
      <c r="K500" s="76"/>
      <c r="L500" s="75"/>
      <c r="M500" s="76"/>
      <c r="N500" s="153"/>
      <c r="O500" s="153"/>
      <c r="P500" s="75"/>
      <c r="Q500" s="75"/>
      <c r="R500" s="75"/>
      <c r="S500" s="75"/>
      <c r="T500" s="76"/>
      <c r="U500" s="153"/>
      <c r="V500" s="153"/>
      <c r="W500" s="153"/>
      <c r="X500" s="75"/>
      <c r="Y500" s="75"/>
      <c r="Z500" s="75"/>
      <c r="AA500" s="76"/>
      <c r="AB500" s="153"/>
      <c r="AC500" s="153"/>
      <c r="AD500" s="75"/>
      <c r="AE500" s="75"/>
      <c r="AF500" s="75"/>
      <c r="AG500" s="75"/>
      <c r="AH500" s="80">
        <f t="shared" si="0"/>
        <v>0</v>
      </c>
      <c r="AI500" s="81">
        <f>'Март 2020'!AJ500-AH500</f>
        <v>0</v>
      </c>
      <c r="AJ500" s="82">
        <f t="shared" si="1"/>
        <v>0</v>
      </c>
      <c r="AK500" s="83">
        <f>'Март 2020'!AL500+AJ500</f>
        <v>0</v>
      </c>
      <c r="AL500" s="82">
        <f t="shared" si="2"/>
        <v>0</v>
      </c>
      <c r="AM500" s="84">
        <f>'Март 2020'!AN500+AL500</f>
        <v>0</v>
      </c>
      <c r="AN500" s="82">
        <f t="shared" si="3"/>
        <v>0</v>
      </c>
      <c r="AO500" s="85">
        <f>'Март 2020'!AP500+'Апрель 2020'!AN500</f>
        <v>0</v>
      </c>
      <c r="AP500" s="82">
        <f t="shared" si="4"/>
        <v>0</v>
      </c>
      <c r="AQ500" s="86">
        <f>'Март 2020'!AR500+'Апрель 2020'!AP500</f>
        <v>0</v>
      </c>
      <c r="AR500" s="87">
        <f>'Январь 2020'!AW500</f>
        <v>0</v>
      </c>
      <c r="AS500" s="88">
        <f>'Январь 2020'!AX500</f>
        <v>0</v>
      </c>
      <c r="AT500" s="45">
        <f t="shared" si="5"/>
        <v>0</v>
      </c>
    </row>
    <row r="501" spans="1:46" ht="14.25" customHeight="1">
      <c r="A501" s="71">
        <f>'Январь 2020'!A501</f>
        <v>0</v>
      </c>
      <c r="B501" s="72">
        <f>'Январь 2020'!G501</f>
        <v>0</v>
      </c>
      <c r="C501" s="257">
        <f>'Январь 2020'!B501</f>
        <v>0</v>
      </c>
      <c r="D501" s="75"/>
      <c r="E501" s="75"/>
      <c r="F501" s="76"/>
      <c r="G501" s="153"/>
      <c r="H501" s="153"/>
      <c r="I501" s="75"/>
      <c r="J501" s="75"/>
      <c r="K501" s="76"/>
      <c r="L501" s="75"/>
      <c r="M501" s="76"/>
      <c r="N501" s="153"/>
      <c r="O501" s="153"/>
      <c r="P501" s="75"/>
      <c r="Q501" s="75"/>
      <c r="R501" s="75"/>
      <c r="S501" s="75"/>
      <c r="T501" s="76"/>
      <c r="U501" s="153"/>
      <c r="V501" s="153"/>
      <c r="W501" s="153"/>
      <c r="X501" s="75"/>
      <c r="Y501" s="75"/>
      <c r="Z501" s="75"/>
      <c r="AA501" s="76"/>
      <c r="AB501" s="153"/>
      <c r="AC501" s="153"/>
      <c r="AD501" s="75"/>
      <c r="AE501" s="75"/>
      <c r="AF501" s="75"/>
      <c r="AG501" s="75"/>
      <c r="AH501" s="80">
        <f t="shared" si="0"/>
        <v>0</v>
      </c>
      <c r="AI501" s="81">
        <f>'Март 2020'!AJ501-AH501</f>
        <v>0</v>
      </c>
      <c r="AJ501" s="82">
        <f t="shared" si="1"/>
        <v>0</v>
      </c>
      <c r="AK501" s="83">
        <f>'Март 2020'!AL501+AJ501</f>
        <v>0</v>
      </c>
      <c r="AL501" s="82">
        <f t="shared" si="2"/>
        <v>0</v>
      </c>
      <c r="AM501" s="84">
        <f>'Март 2020'!AN501+AL501</f>
        <v>0</v>
      </c>
      <c r="AN501" s="82">
        <f t="shared" si="3"/>
        <v>0</v>
      </c>
      <c r="AO501" s="85">
        <f>'Март 2020'!AP501+'Апрель 2020'!AN501</f>
        <v>0</v>
      </c>
      <c r="AP501" s="82">
        <f t="shared" si="4"/>
        <v>0</v>
      </c>
      <c r="AQ501" s="86">
        <f>'Март 2020'!AR501+'Апрель 2020'!AP501</f>
        <v>0</v>
      </c>
      <c r="AR501" s="87">
        <f>'Январь 2020'!AW501</f>
        <v>0</v>
      </c>
      <c r="AS501" s="88">
        <f>'Январь 2020'!AX501</f>
        <v>0</v>
      </c>
      <c r="AT501" s="45">
        <f t="shared" si="5"/>
        <v>0</v>
      </c>
    </row>
    <row r="502" spans="1:46" ht="14.25" customHeight="1">
      <c r="A502" s="71">
        <f>'Январь 2020'!A502</f>
        <v>0</v>
      </c>
      <c r="B502" s="72">
        <f>'Январь 2020'!G502</f>
        <v>0</v>
      </c>
      <c r="C502" s="257">
        <f>'Январь 2020'!B502</f>
        <v>0</v>
      </c>
      <c r="D502" s="75"/>
      <c r="E502" s="75"/>
      <c r="F502" s="76"/>
      <c r="G502" s="153"/>
      <c r="H502" s="153"/>
      <c r="I502" s="75"/>
      <c r="J502" s="75"/>
      <c r="K502" s="76"/>
      <c r="L502" s="75"/>
      <c r="M502" s="76"/>
      <c r="N502" s="153"/>
      <c r="O502" s="153"/>
      <c r="P502" s="75"/>
      <c r="Q502" s="75"/>
      <c r="R502" s="75"/>
      <c r="S502" s="75"/>
      <c r="T502" s="76"/>
      <c r="U502" s="153"/>
      <c r="V502" s="153"/>
      <c r="W502" s="153"/>
      <c r="X502" s="75"/>
      <c r="Y502" s="75"/>
      <c r="Z502" s="75"/>
      <c r="AA502" s="76"/>
      <c r="AB502" s="153"/>
      <c r="AC502" s="153"/>
      <c r="AD502" s="75"/>
      <c r="AE502" s="75"/>
      <c r="AF502" s="75"/>
      <c r="AG502" s="75"/>
      <c r="AH502" s="80">
        <f t="shared" si="0"/>
        <v>0</v>
      </c>
      <c r="AI502" s="81">
        <f>'Март 2020'!AJ502-AH502</f>
        <v>0</v>
      </c>
      <c r="AJ502" s="82">
        <f t="shared" si="1"/>
        <v>0</v>
      </c>
      <c r="AK502" s="83">
        <f>'Март 2020'!AL502+AJ502</f>
        <v>0</v>
      </c>
      <c r="AL502" s="82">
        <f t="shared" si="2"/>
        <v>0</v>
      </c>
      <c r="AM502" s="84">
        <f>'Март 2020'!AN502+AL502</f>
        <v>0</v>
      </c>
      <c r="AN502" s="82">
        <f t="shared" si="3"/>
        <v>0</v>
      </c>
      <c r="AO502" s="85">
        <f>'Март 2020'!AP502+'Апрель 2020'!AN502</f>
        <v>0</v>
      </c>
      <c r="AP502" s="82">
        <f t="shared" si="4"/>
        <v>0</v>
      </c>
      <c r="AQ502" s="86">
        <f>'Март 2020'!AR502+'Апрель 2020'!AP502</f>
        <v>0</v>
      </c>
      <c r="AR502" s="87">
        <f>'Январь 2020'!AW502</f>
        <v>0</v>
      </c>
      <c r="AS502" s="88">
        <f>'Январь 2020'!AX502</f>
        <v>0</v>
      </c>
      <c r="AT502" s="45">
        <f t="shared" si="5"/>
        <v>0</v>
      </c>
    </row>
    <row r="503" spans="1:46" ht="14.25" customHeight="1">
      <c r="B503" s="259"/>
      <c r="D503" s="259"/>
      <c r="E503" s="259"/>
      <c r="F503" s="259"/>
      <c r="G503" s="261"/>
      <c r="H503" s="261"/>
      <c r="I503" s="259"/>
      <c r="J503" s="259"/>
      <c r="K503" s="259"/>
      <c r="L503" s="259"/>
      <c r="M503" s="259"/>
      <c r="N503" s="261"/>
      <c r="O503" s="261"/>
      <c r="P503" s="259"/>
      <c r="Q503" s="259"/>
      <c r="R503" s="259"/>
      <c r="S503" s="259"/>
      <c r="T503" s="259"/>
      <c r="U503" s="261"/>
      <c r="V503" s="261"/>
      <c r="W503" s="261"/>
      <c r="X503" s="259"/>
      <c r="Y503" s="259"/>
      <c r="Z503" s="259"/>
      <c r="AA503" s="259"/>
      <c r="AB503" s="261"/>
      <c r="AC503" s="261"/>
      <c r="AD503" s="259"/>
      <c r="AE503" s="259"/>
      <c r="AF503" s="259"/>
      <c r="AG503" s="259"/>
      <c r="AT503" s="45"/>
    </row>
    <row r="504" spans="1:46" ht="14.25" customHeight="1">
      <c r="B504" s="259"/>
      <c r="D504" s="259"/>
      <c r="E504" s="259"/>
      <c r="F504" s="259"/>
      <c r="G504" s="261"/>
      <c r="H504" s="261"/>
      <c r="I504" s="259"/>
      <c r="J504" s="259"/>
      <c r="K504" s="259"/>
      <c r="L504" s="259"/>
      <c r="M504" s="259"/>
      <c r="N504" s="261"/>
      <c r="O504" s="261"/>
      <c r="P504" s="259"/>
      <c r="Q504" s="259"/>
      <c r="R504" s="259"/>
      <c r="S504" s="259"/>
      <c r="T504" s="259"/>
      <c r="U504" s="261"/>
      <c r="V504" s="261"/>
      <c r="W504" s="261"/>
      <c r="X504" s="259"/>
      <c r="Y504" s="259"/>
      <c r="Z504" s="259"/>
      <c r="AA504" s="259"/>
      <c r="AB504" s="261"/>
      <c r="AC504" s="261"/>
      <c r="AD504" s="259"/>
      <c r="AE504" s="259"/>
      <c r="AF504" s="259"/>
      <c r="AG504" s="259"/>
      <c r="AT504" s="45"/>
    </row>
    <row r="505" spans="1:46" ht="14.25" customHeight="1">
      <c r="B505" s="259"/>
      <c r="D505" s="259"/>
      <c r="E505" s="259"/>
      <c r="F505" s="259"/>
      <c r="G505" s="261"/>
      <c r="H505" s="261"/>
      <c r="I505" s="259"/>
      <c r="J505" s="259"/>
      <c r="K505" s="259"/>
      <c r="L505" s="259"/>
      <c r="M505" s="259"/>
      <c r="N505" s="261"/>
      <c r="O505" s="261"/>
      <c r="P505" s="259"/>
      <c r="Q505" s="259"/>
      <c r="R505" s="259"/>
      <c r="S505" s="259"/>
      <c r="T505" s="259"/>
      <c r="U505" s="261"/>
      <c r="V505" s="261"/>
      <c r="W505" s="261"/>
      <c r="X505" s="259"/>
      <c r="Y505" s="259"/>
      <c r="Z505" s="259"/>
      <c r="AA505" s="259"/>
      <c r="AB505" s="261"/>
      <c r="AC505" s="261"/>
      <c r="AD505" s="259"/>
      <c r="AE505" s="259"/>
      <c r="AF505" s="259"/>
      <c r="AG505" s="259"/>
      <c r="AT505" s="45"/>
    </row>
    <row r="506" spans="1:46" ht="14.25" customHeight="1">
      <c r="B506" s="259"/>
      <c r="D506" s="259"/>
      <c r="E506" s="259"/>
      <c r="F506" s="259"/>
      <c r="G506" s="261"/>
      <c r="H506" s="261"/>
      <c r="I506" s="259"/>
      <c r="J506" s="259"/>
      <c r="K506" s="259"/>
      <c r="L506" s="259"/>
      <c r="M506" s="259"/>
      <c r="N506" s="261"/>
      <c r="O506" s="261"/>
      <c r="P506" s="259"/>
      <c r="Q506" s="259"/>
      <c r="R506" s="259"/>
      <c r="S506" s="259"/>
      <c r="T506" s="259"/>
      <c r="U506" s="261"/>
      <c r="V506" s="261"/>
      <c r="W506" s="261"/>
      <c r="X506" s="259"/>
      <c r="Y506" s="259"/>
      <c r="Z506" s="259"/>
      <c r="AA506" s="259"/>
      <c r="AB506" s="261"/>
      <c r="AC506" s="261"/>
      <c r="AD506" s="259"/>
      <c r="AE506" s="259"/>
      <c r="AF506" s="259"/>
      <c r="AG506" s="259"/>
      <c r="AT506" s="45"/>
    </row>
    <row r="507" spans="1:46" ht="14.25" customHeight="1">
      <c r="B507" s="259"/>
      <c r="D507" s="259"/>
      <c r="E507" s="259"/>
      <c r="F507" s="259"/>
      <c r="G507" s="261"/>
      <c r="H507" s="261"/>
      <c r="I507" s="259"/>
      <c r="J507" s="259"/>
      <c r="K507" s="259"/>
      <c r="L507" s="259"/>
      <c r="M507" s="259"/>
      <c r="N507" s="261"/>
      <c r="O507" s="261"/>
      <c r="P507" s="259"/>
      <c r="Q507" s="259"/>
      <c r="R507" s="259"/>
      <c r="S507" s="259"/>
      <c r="T507" s="259"/>
      <c r="U507" s="261"/>
      <c r="V507" s="261"/>
      <c r="W507" s="261"/>
      <c r="X507" s="259"/>
      <c r="Y507" s="259"/>
      <c r="Z507" s="259"/>
      <c r="AA507" s="259"/>
      <c r="AB507" s="261"/>
      <c r="AC507" s="261"/>
      <c r="AD507" s="259"/>
      <c r="AE507" s="259"/>
      <c r="AF507" s="259"/>
      <c r="AG507" s="259"/>
      <c r="AT507" s="45"/>
    </row>
    <row r="508" spans="1:46" ht="14.25" customHeight="1">
      <c r="B508" s="259"/>
      <c r="D508" s="259"/>
      <c r="E508" s="259"/>
      <c r="F508" s="259"/>
      <c r="G508" s="261"/>
      <c r="H508" s="261"/>
      <c r="I508" s="259"/>
      <c r="J508" s="259"/>
      <c r="K508" s="259"/>
      <c r="L508" s="259"/>
      <c r="M508" s="259"/>
      <c r="N508" s="261"/>
      <c r="O508" s="261"/>
      <c r="P508" s="259"/>
      <c r="Q508" s="259"/>
      <c r="R508" s="259"/>
      <c r="S508" s="259"/>
      <c r="T508" s="259"/>
      <c r="U508" s="261"/>
      <c r="V508" s="261"/>
      <c r="W508" s="261"/>
      <c r="X508" s="259"/>
      <c r="Y508" s="259"/>
      <c r="Z508" s="259"/>
      <c r="AA508" s="259"/>
      <c r="AB508" s="261"/>
      <c r="AC508" s="261"/>
      <c r="AD508" s="259"/>
      <c r="AE508" s="259"/>
      <c r="AF508" s="259"/>
      <c r="AG508" s="259"/>
      <c r="AT508" s="45"/>
    </row>
    <row r="509" spans="1:46" ht="14.25" customHeight="1">
      <c r="B509" s="259"/>
      <c r="D509" s="259"/>
      <c r="E509" s="259"/>
      <c r="F509" s="259"/>
      <c r="G509" s="261"/>
      <c r="H509" s="261"/>
      <c r="I509" s="259"/>
      <c r="J509" s="259"/>
      <c r="K509" s="259"/>
      <c r="L509" s="259"/>
      <c r="M509" s="259"/>
      <c r="N509" s="261"/>
      <c r="O509" s="261"/>
      <c r="P509" s="259"/>
      <c r="Q509" s="259"/>
      <c r="R509" s="259"/>
      <c r="S509" s="259"/>
      <c r="T509" s="259"/>
      <c r="U509" s="261"/>
      <c r="V509" s="261"/>
      <c r="W509" s="261"/>
      <c r="X509" s="259"/>
      <c r="Y509" s="259"/>
      <c r="Z509" s="259"/>
      <c r="AA509" s="259"/>
      <c r="AB509" s="261"/>
      <c r="AC509" s="261"/>
      <c r="AD509" s="259"/>
      <c r="AE509" s="259"/>
      <c r="AF509" s="259"/>
      <c r="AG509" s="259"/>
      <c r="AT509" s="45"/>
    </row>
    <row r="510" spans="1:46" ht="14.25" customHeight="1">
      <c r="B510" s="259"/>
      <c r="D510" s="259"/>
      <c r="E510" s="259"/>
      <c r="F510" s="259"/>
      <c r="G510" s="261"/>
      <c r="H510" s="261"/>
      <c r="I510" s="259"/>
      <c r="J510" s="259"/>
      <c r="K510" s="259"/>
      <c r="L510" s="259"/>
      <c r="M510" s="259"/>
      <c r="N510" s="261"/>
      <c r="O510" s="261"/>
      <c r="P510" s="259"/>
      <c r="Q510" s="259"/>
      <c r="R510" s="259"/>
      <c r="S510" s="259"/>
      <c r="T510" s="259"/>
      <c r="U510" s="261"/>
      <c r="V510" s="261"/>
      <c r="W510" s="261"/>
      <c r="X510" s="259"/>
      <c r="Y510" s="259"/>
      <c r="Z510" s="259"/>
      <c r="AA510" s="259"/>
      <c r="AB510" s="261"/>
      <c r="AC510" s="261"/>
      <c r="AD510" s="259"/>
      <c r="AE510" s="259"/>
      <c r="AF510" s="259"/>
      <c r="AG510" s="259"/>
      <c r="AT510" s="45"/>
    </row>
    <row r="511" spans="1:46" ht="14.25" customHeight="1">
      <c r="B511" s="259"/>
      <c r="D511" s="259"/>
      <c r="E511" s="259"/>
      <c r="F511" s="259"/>
      <c r="G511" s="261"/>
      <c r="H511" s="261"/>
      <c r="I511" s="259"/>
      <c r="J511" s="259"/>
      <c r="K511" s="259"/>
      <c r="L511" s="259"/>
      <c r="M511" s="259"/>
      <c r="N511" s="261"/>
      <c r="O511" s="261"/>
      <c r="P511" s="259"/>
      <c r="Q511" s="259"/>
      <c r="R511" s="259"/>
      <c r="S511" s="259"/>
      <c r="T511" s="259"/>
      <c r="U511" s="261"/>
      <c r="V511" s="261"/>
      <c r="W511" s="261"/>
      <c r="X511" s="259"/>
      <c r="Y511" s="259"/>
      <c r="Z511" s="259"/>
      <c r="AA511" s="259"/>
      <c r="AB511" s="261"/>
      <c r="AC511" s="261"/>
      <c r="AD511" s="259"/>
      <c r="AE511" s="259"/>
      <c r="AF511" s="259"/>
      <c r="AG511" s="259"/>
      <c r="AT511" s="45"/>
    </row>
    <row r="512" spans="1:46" ht="14.25" customHeight="1">
      <c r="B512" s="259"/>
      <c r="D512" s="259"/>
      <c r="E512" s="259"/>
      <c r="F512" s="259"/>
      <c r="G512" s="261"/>
      <c r="H512" s="261"/>
      <c r="I512" s="259"/>
      <c r="J512" s="259"/>
      <c r="K512" s="259"/>
      <c r="L512" s="259"/>
      <c r="M512" s="259"/>
      <c r="N512" s="261"/>
      <c r="O512" s="261"/>
      <c r="P512" s="259"/>
      <c r="Q512" s="259"/>
      <c r="R512" s="259"/>
      <c r="S512" s="259"/>
      <c r="T512" s="259"/>
      <c r="U512" s="261"/>
      <c r="V512" s="261"/>
      <c r="W512" s="261"/>
      <c r="X512" s="259"/>
      <c r="Y512" s="259"/>
      <c r="Z512" s="259"/>
      <c r="AA512" s="259"/>
      <c r="AB512" s="261"/>
      <c r="AC512" s="261"/>
      <c r="AD512" s="259"/>
      <c r="AE512" s="259"/>
      <c r="AF512" s="259"/>
      <c r="AG512" s="259"/>
      <c r="AT512" s="45"/>
    </row>
    <row r="513" spans="2:46" ht="14.25" customHeight="1">
      <c r="B513" s="259"/>
      <c r="D513" s="259"/>
      <c r="E513" s="259"/>
      <c r="F513" s="259"/>
      <c r="G513" s="261"/>
      <c r="H513" s="261"/>
      <c r="I513" s="259"/>
      <c r="J513" s="259"/>
      <c r="K513" s="259"/>
      <c r="L513" s="259"/>
      <c r="M513" s="259"/>
      <c r="N513" s="261"/>
      <c r="O513" s="261"/>
      <c r="P513" s="259"/>
      <c r="Q513" s="259"/>
      <c r="R513" s="259"/>
      <c r="S513" s="259"/>
      <c r="T513" s="259"/>
      <c r="U513" s="261"/>
      <c r="V513" s="261"/>
      <c r="W513" s="261"/>
      <c r="X513" s="259"/>
      <c r="Y513" s="259"/>
      <c r="Z513" s="259"/>
      <c r="AA513" s="259"/>
      <c r="AB513" s="261"/>
      <c r="AC513" s="261"/>
      <c r="AD513" s="259"/>
      <c r="AE513" s="259"/>
      <c r="AF513" s="259"/>
      <c r="AG513" s="259"/>
      <c r="AT513" s="45"/>
    </row>
    <row r="514" spans="2:46" ht="14.25" customHeight="1">
      <c r="B514" s="259"/>
      <c r="D514" s="259"/>
      <c r="E514" s="259"/>
      <c r="F514" s="259"/>
      <c r="G514" s="261"/>
      <c r="H514" s="261"/>
      <c r="I514" s="259"/>
      <c r="J514" s="259"/>
      <c r="K514" s="259"/>
      <c r="L514" s="259"/>
      <c r="M514" s="259"/>
      <c r="N514" s="261"/>
      <c r="O514" s="261"/>
      <c r="P514" s="259"/>
      <c r="Q514" s="259"/>
      <c r="R514" s="259"/>
      <c r="S514" s="259"/>
      <c r="T514" s="259"/>
      <c r="U514" s="261"/>
      <c r="V514" s="261"/>
      <c r="W514" s="261"/>
      <c r="X514" s="259"/>
      <c r="Y514" s="259"/>
      <c r="Z514" s="259"/>
      <c r="AA514" s="259"/>
      <c r="AB514" s="261"/>
      <c r="AC514" s="261"/>
      <c r="AD514" s="259"/>
      <c r="AE514" s="259"/>
      <c r="AF514" s="259"/>
      <c r="AG514" s="259"/>
      <c r="AT514" s="45"/>
    </row>
    <row r="515" spans="2:46" ht="14.25" customHeight="1">
      <c r="B515" s="259"/>
      <c r="D515" s="259"/>
      <c r="E515" s="259"/>
      <c r="F515" s="259"/>
      <c r="G515" s="261"/>
      <c r="H515" s="261"/>
      <c r="I515" s="259"/>
      <c r="J515" s="259"/>
      <c r="K515" s="259"/>
      <c r="L515" s="259"/>
      <c r="M515" s="259"/>
      <c r="N515" s="261"/>
      <c r="O515" s="261"/>
      <c r="P515" s="259"/>
      <c r="Q515" s="259"/>
      <c r="R515" s="259"/>
      <c r="S515" s="259"/>
      <c r="T515" s="259"/>
      <c r="U515" s="261"/>
      <c r="V515" s="261"/>
      <c r="W515" s="261"/>
      <c r="X515" s="259"/>
      <c r="Y515" s="259"/>
      <c r="Z515" s="259"/>
      <c r="AA515" s="259"/>
      <c r="AB515" s="261"/>
      <c r="AC515" s="261"/>
      <c r="AD515" s="259"/>
      <c r="AE515" s="259"/>
      <c r="AF515" s="259"/>
      <c r="AG515" s="259"/>
      <c r="AT515" s="45"/>
    </row>
    <row r="516" spans="2:46" ht="14.25" customHeight="1">
      <c r="B516" s="259"/>
      <c r="D516" s="259"/>
      <c r="E516" s="259"/>
      <c r="F516" s="259"/>
      <c r="G516" s="261"/>
      <c r="H516" s="261"/>
      <c r="I516" s="259"/>
      <c r="J516" s="259"/>
      <c r="K516" s="259"/>
      <c r="L516" s="259"/>
      <c r="M516" s="259"/>
      <c r="N516" s="261"/>
      <c r="O516" s="261"/>
      <c r="P516" s="259"/>
      <c r="Q516" s="259"/>
      <c r="R516" s="259"/>
      <c r="S516" s="259"/>
      <c r="T516" s="259"/>
      <c r="U516" s="261"/>
      <c r="V516" s="261"/>
      <c r="W516" s="261"/>
      <c r="X516" s="259"/>
      <c r="Y516" s="259"/>
      <c r="Z516" s="259"/>
      <c r="AA516" s="259"/>
      <c r="AB516" s="261"/>
      <c r="AC516" s="261"/>
      <c r="AD516" s="259"/>
      <c r="AE516" s="259"/>
      <c r="AF516" s="259"/>
      <c r="AG516" s="259"/>
      <c r="AT516" s="45"/>
    </row>
    <row r="517" spans="2:46" ht="14.25" customHeight="1">
      <c r="B517" s="259"/>
      <c r="D517" s="259"/>
      <c r="E517" s="259"/>
      <c r="F517" s="259"/>
      <c r="G517" s="261"/>
      <c r="H517" s="261"/>
      <c r="I517" s="259"/>
      <c r="J517" s="259"/>
      <c r="K517" s="259"/>
      <c r="L517" s="259"/>
      <c r="M517" s="259"/>
      <c r="N517" s="261"/>
      <c r="O517" s="261"/>
      <c r="P517" s="259"/>
      <c r="Q517" s="259"/>
      <c r="R517" s="259"/>
      <c r="S517" s="259"/>
      <c r="T517" s="259"/>
      <c r="U517" s="261"/>
      <c r="V517" s="261"/>
      <c r="W517" s="261"/>
      <c r="X517" s="259"/>
      <c r="Y517" s="259"/>
      <c r="Z517" s="259"/>
      <c r="AA517" s="259"/>
      <c r="AB517" s="261"/>
      <c r="AC517" s="261"/>
      <c r="AD517" s="259"/>
      <c r="AE517" s="259"/>
      <c r="AF517" s="259"/>
      <c r="AG517" s="259"/>
      <c r="AT517" s="45"/>
    </row>
    <row r="518" spans="2:46" ht="14.25" customHeight="1">
      <c r="B518" s="259"/>
      <c r="D518" s="259"/>
      <c r="E518" s="259"/>
      <c r="F518" s="259"/>
      <c r="G518" s="261"/>
      <c r="H518" s="261"/>
      <c r="I518" s="259"/>
      <c r="J518" s="259"/>
      <c r="K518" s="259"/>
      <c r="L518" s="259"/>
      <c r="M518" s="259"/>
      <c r="N518" s="261"/>
      <c r="O518" s="261"/>
      <c r="P518" s="259"/>
      <c r="Q518" s="259"/>
      <c r="R518" s="259"/>
      <c r="S518" s="259"/>
      <c r="T518" s="259"/>
      <c r="U518" s="261"/>
      <c r="V518" s="261"/>
      <c r="W518" s="261"/>
      <c r="X518" s="259"/>
      <c r="Y518" s="259"/>
      <c r="Z518" s="259"/>
      <c r="AA518" s="259"/>
      <c r="AB518" s="261"/>
      <c r="AC518" s="261"/>
      <c r="AD518" s="259"/>
      <c r="AE518" s="259"/>
      <c r="AF518" s="259"/>
      <c r="AG518" s="259"/>
      <c r="AT518" s="45"/>
    </row>
    <row r="519" spans="2:46" ht="14.25" customHeight="1">
      <c r="B519" s="259"/>
      <c r="D519" s="259"/>
      <c r="E519" s="259"/>
      <c r="F519" s="259"/>
      <c r="G519" s="261"/>
      <c r="H519" s="261"/>
      <c r="I519" s="259"/>
      <c r="J519" s="259"/>
      <c r="K519" s="259"/>
      <c r="L519" s="259"/>
      <c r="M519" s="259"/>
      <c r="N519" s="261"/>
      <c r="O519" s="261"/>
      <c r="P519" s="259"/>
      <c r="Q519" s="259"/>
      <c r="R519" s="259"/>
      <c r="S519" s="259"/>
      <c r="T519" s="259"/>
      <c r="U519" s="261"/>
      <c r="V519" s="261"/>
      <c r="W519" s="261"/>
      <c r="X519" s="259"/>
      <c r="Y519" s="259"/>
      <c r="Z519" s="259"/>
      <c r="AA519" s="259"/>
      <c r="AB519" s="261"/>
      <c r="AC519" s="261"/>
      <c r="AD519" s="259"/>
      <c r="AE519" s="259"/>
      <c r="AF519" s="259"/>
      <c r="AG519" s="259"/>
      <c r="AT519" s="45"/>
    </row>
    <row r="520" spans="2:46" ht="14.25" customHeight="1">
      <c r="B520" s="259"/>
      <c r="D520" s="259"/>
      <c r="E520" s="259"/>
      <c r="F520" s="259"/>
      <c r="G520" s="261"/>
      <c r="H520" s="261"/>
      <c r="I520" s="259"/>
      <c r="J520" s="259"/>
      <c r="K520" s="259"/>
      <c r="L520" s="259"/>
      <c r="M520" s="259"/>
      <c r="N520" s="261"/>
      <c r="O520" s="261"/>
      <c r="P520" s="259"/>
      <c r="Q520" s="259"/>
      <c r="R520" s="259"/>
      <c r="S520" s="259"/>
      <c r="T520" s="259"/>
      <c r="U520" s="261"/>
      <c r="V520" s="261"/>
      <c r="W520" s="261"/>
      <c r="X520" s="259"/>
      <c r="Y520" s="259"/>
      <c r="Z520" s="259"/>
      <c r="AA520" s="259"/>
      <c r="AB520" s="261"/>
      <c r="AC520" s="261"/>
      <c r="AD520" s="259"/>
      <c r="AE520" s="259"/>
      <c r="AF520" s="259"/>
      <c r="AG520" s="259"/>
      <c r="AT520" s="45"/>
    </row>
    <row r="521" spans="2:46" ht="14.25" customHeight="1">
      <c r="B521" s="259"/>
      <c r="D521" s="259"/>
      <c r="E521" s="259"/>
      <c r="F521" s="259"/>
      <c r="G521" s="261"/>
      <c r="H521" s="261"/>
      <c r="I521" s="259"/>
      <c r="J521" s="259"/>
      <c r="K521" s="259"/>
      <c r="L521" s="259"/>
      <c r="M521" s="259"/>
      <c r="N521" s="261"/>
      <c r="O521" s="261"/>
      <c r="P521" s="259"/>
      <c r="Q521" s="259"/>
      <c r="R521" s="259"/>
      <c r="S521" s="259"/>
      <c r="T521" s="259"/>
      <c r="U521" s="261"/>
      <c r="V521" s="261"/>
      <c r="W521" s="261"/>
      <c r="X521" s="259"/>
      <c r="Y521" s="259"/>
      <c r="Z521" s="259"/>
      <c r="AA521" s="259"/>
      <c r="AB521" s="261"/>
      <c r="AC521" s="261"/>
      <c r="AD521" s="259"/>
      <c r="AE521" s="259"/>
      <c r="AF521" s="259"/>
      <c r="AG521" s="259"/>
      <c r="AT521" s="45"/>
    </row>
    <row r="522" spans="2:46" ht="14.25" customHeight="1">
      <c r="B522" s="259"/>
      <c r="D522" s="259"/>
      <c r="E522" s="259"/>
      <c r="F522" s="259"/>
      <c r="G522" s="261"/>
      <c r="H522" s="261"/>
      <c r="I522" s="259"/>
      <c r="J522" s="259"/>
      <c r="K522" s="259"/>
      <c r="L522" s="259"/>
      <c r="M522" s="259"/>
      <c r="N522" s="261"/>
      <c r="O522" s="261"/>
      <c r="P522" s="259"/>
      <c r="Q522" s="259"/>
      <c r="R522" s="259"/>
      <c r="S522" s="259"/>
      <c r="T522" s="259"/>
      <c r="U522" s="261"/>
      <c r="V522" s="261"/>
      <c r="W522" s="261"/>
      <c r="X522" s="259"/>
      <c r="Y522" s="259"/>
      <c r="Z522" s="259"/>
      <c r="AA522" s="259"/>
      <c r="AB522" s="261"/>
      <c r="AC522" s="261"/>
      <c r="AD522" s="259"/>
      <c r="AE522" s="259"/>
      <c r="AF522" s="259"/>
      <c r="AG522" s="259"/>
      <c r="AT522" s="45"/>
    </row>
    <row r="523" spans="2:46" ht="14.25" customHeight="1">
      <c r="B523" s="259"/>
      <c r="D523" s="259"/>
      <c r="E523" s="259"/>
      <c r="F523" s="259"/>
      <c r="G523" s="261"/>
      <c r="H523" s="261"/>
      <c r="I523" s="259"/>
      <c r="J523" s="259"/>
      <c r="K523" s="259"/>
      <c r="L523" s="259"/>
      <c r="M523" s="259"/>
      <c r="N523" s="261"/>
      <c r="O523" s="261"/>
      <c r="P523" s="259"/>
      <c r="Q523" s="259"/>
      <c r="R523" s="259"/>
      <c r="S523" s="259"/>
      <c r="T523" s="259"/>
      <c r="U523" s="261"/>
      <c r="V523" s="261"/>
      <c r="W523" s="261"/>
      <c r="X523" s="259"/>
      <c r="Y523" s="259"/>
      <c r="Z523" s="259"/>
      <c r="AA523" s="259"/>
      <c r="AB523" s="261"/>
      <c r="AC523" s="261"/>
      <c r="AD523" s="259"/>
      <c r="AE523" s="259"/>
      <c r="AF523" s="259"/>
      <c r="AG523" s="259"/>
      <c r="AT523" s="45"/>
    </row>
    <row r="524" spans="2:46" ht="14.25" customHeight="1">
      <c r="B524" s="259"/>
      <c r="D524" s="259"/>
      <c r="E524" s="259"/>
      <c r="F524" s="259"/>
      <c r="G524" s="261"/>
      <c r="H524" s="261"/>
      <c r="I524" s="259"/>
      <c r="J524" s="259"/>
      <c r="K524" s="259"/>
      <c r="L524" s="259"/>
      <c r="M524" s="259"/>
      <c r="N524" s="261"/>
      <c r="O524" s="261"/>
      <c r="P524" s="259"/>
      <c r="Q524" s="259"/>
      <c r="R524" s="259"/>
      <c r="S524" s="259"/>
      <c r="T524" s="259"/>
      <c r="U524" s="261"/>
      <c r="V524" s="261"/>
      <c r="W524" s="261"/>
      <c r="X524" s="259"/>
      <c r="Y524" s="259"/>
      <c r="Z524" s="259"/>
      <c r="AA524" s="259"/>
      <c r="AB524" s="261"/>
      <c r="AC524" s="261"/>
      <c r="AD524" s="259"/>
      <c r="AE524" s="259"/>
      <c r="AF524" s="259"/>
      <c r="AG524" s="259"/>
      <c r="AT524" s="45"/>
    </row>
    <row r="525" spans="2:46" ht="14.25" customHeight="1">
      <c r="B525" s="259"/>
      <c r="D525" s="259"/>
      <c r="E525" s="259"/>
      <c r="F525" s="259"/>
      <c r="G525" s="261"/>
      <c r="H525" s="261"/>
      <c r="I525" s="259"/>
      <c r="J525" s="259"/>
      <c r="K525" s="259"/>
      <c r="L525" s="259"/>
      <c r="M525" s="259"/>
      <c r="N525" s="261"/>
      <c r="O525" s="261"/>
      <c r="P525" s="259"/>
      <c r="Q525" s="259"/>
      <c r="R525" s="259"/>
      <c r="S525" s="259"/>
      <c r="T525" s="259"/>
      <c r="U525" s="261"/>
      <c r="V525" s="261"/>
      <c r="W525" s="261"/>
      <c r="X525" s="259"/>
      <c r="Y525" s="259"/>
      <c r="Z525" s="259"/>
      <c r="AA525" s="259"/>
      <c r="AB525" s="261"/>
      <c r="AC525" s="261"/>
      <c r="AD525" s="259"/>
      <c r="AE525" s="259"/>
      <c r="AF525" s="259"/>
      <c r="AG525" s="259"/>
      <c r="AT525" s="45"/>
    </row>
    <row r="526" spans="2:46" ht="14.25" customHeight="1">
      <c r="B526" s="259"/>
      <c r="D526" s="259"/>
      <c r="E526" s="259"/>
      <c r="F526" s="259"/>
      <c r="G526" s="261"/>
      <c r="H526" s="261"/>
      <c r="I526" s="259"/>
      <c r="J526" s="259"/>
      <c r="K526" s="259"/>
      <c r="L526" s="259"/>
      <c r="M526" s="259"/>
      <c r="N526" s="261"/>
      <c r="O526" s="261"/>
      <c r="P526" s="259"/>
      <c r="Q526" s="259"/>
      <c r="R526" s="259"/>
      <c r="S526" s="259"/>
      <c r="T526" s="259"/>
      <c r="U526" s="261"/>
      <c r="V526" s="261"/>
      <c r="W526" s="261"/>
      <c r="X526" s="259"/>
      <c r="Y526" s="259"/>
      <c r="Z526" s="259"/>
      <c r="AA526" s="259"/>
      <c r="AB526" s="261"/>
      <c r="AC526" s="261"/>
      <c r="AD526" s="259"/>
      <c r="AE526" s="259"/>
      <c r="AF526" s="259"/>
      <c r="AG526" s="259"/>
      <c r="AT526" s="45"/>
    </row>
    <row r="527" spans="2:46" ht="14.25" customHeight="1">
      <c r="B527" s="259"/>
      <c r="D527" s="259"/>
      <c r="E527" s="259"/>
      <c r="F527" s="259"/>
      <c r="G527" s="261"/>
      <c r="H527" s="261"/>
      <c r="I527" s="259"/>
      <c r="J527" s="259"/>
      <c r="K527" s="259"/>
      <c r="L527" s="259"/>
      <c r="M527" s="259"/>
      <c r="N527" s="261"/>
      <c r="O527" s="261"/>
      <c r="P527" s="259"/>
      <c r="Q527" s="259"/>
      <c r="R527" s="259"/>
      <c r="S527" s="259"/>
      <c r="T527" s="259"/>
      <c r="U527" s="261"/>
      <c r="V527" s="261"/>
      <c r="W527" s="261"/>
      <c r="X527" s="259"/>
      <c r="Y527" s="259"/>
      <c r="Z527" s="259"/>
      <c r="AA527" s="259"/>
      <c r="AB527" s="261"/>
      <c r="AC527" s="261"/>
      <c r="AD527" s="259"/>
      <c r="AE527" s="259"/>
      <c r="AF527" s="259"/>
      <c r="AG527" s="259"/>
      <c r="AT527" s="45"/>
    </row>
    <row r="528" spans="2:46" ht="14.25" customHeight="1">
      <c r="B528" s="259"/>
      <c r="D528" s="259"/>
      <c r="E528" s="259"/>
      <c r="F528" s="259"/>
      <c r="G528" s="261"/>
      <c r="H528" s="261"/>
      <c r="I528" s="259"/>
      <c r="J528" s="259"/>
      <c r="K528" s="259"/>
      <c r="L528" s="259"/>
      <c r="M528" s="259"/>
      <c r="N528" s="261"/>
      <c r="O528" s="261"/>
      <c r="P528" s="259"/>
      <c r="Q528" s="259"/>
      <c r="R528" s="259"/>
      <c r="S528" s="259"/>
      <c r="T528" s="259"/>
      <c r="U528" s="261"/>
      <c r="V528" s="261"/>
      <c r="W528" s="261"/>
      <c r="X528" s="259"/>
      <c r="Y528" s="259"/>
      <c r="Z528" s="259"/>
      <c r="AA528" s="259"/>
      <c r="AB528" s="261"/>
      <c r="AC528" s="261"/>
      <c r="AD528" s="259"/>
      <c r="AE528" s="259"/>
      <c r="AF528" s="259"/>
      <c r="AG528" s="259"/>
      <c r="AT528" s="45"/>
    </row>
    <row r="529" spans="2:46" ht="14.25" customHeight="1">
      <c r="B529" s="259"/>
      <c r="D529" s="259"/>
      <c r="E529" s="259"/>
      <c r="F529" s="259"/>
      <c r="G529" s="261"/>
      <c r="H529" s="261"/>
      <c r="I529" s="259"/>
      <c r="J529" s="259"/>
      <c r="K529" s="259"/>
      <c r="L529" s="259"/>
      <c r="M529" s="259"/>
      <c r="N529" s="261"/>
      <c r="O529" s="261"/>
      <c r="P529" s="259"/>
      <c r="Q529" s="259"/>
      <c r="R529" s="259"/>
      <c r="S529" s="259"/>
      <c r="T529" s="259"/>
      <c r="U529" s="261"/>
      <c r="V529" s="261"/>
      <c r="W529" s="261"/>
      <c r="X529" s="259"/>
      <c r="Y529" s="259"/>
      <c r="Z529" s="259"/>
      <c r="AA529" s="259"/>
      <c r="AB529" s="261"/>
      <c r="AC529" s="261"/>
      <c r="AD529" s="259"/>
      <c r="AE529" s="259"/>
      <c r="AF529" s="259"/>
      <c r="AG529" s="259"/>
      <c r="AT529" s="45"/>
    </row>
    <row r="530" spans="2:46" ht="14.25" customHeight="1">
      <c r="B530" s="259"/>
      <c r="D530" s="259"/>
      <c r="E530" s="259"/>
      <c r="F530" s="259"/>
      <c r="G530" s="261"/>
      <c r="H530" s="261"/>
      <c r="I530" s="259"/>
      <c r="J530" s="259"/>
      <c r="K530" s="259"/>
      <c r="L530" s="259"/>
      <c r="M530" s="259"/>
      <c r="N530" s="261"/>
      <c r="O530" s="261"/>
      <c r="P530" s="259"/>
      <c r="Q530" s="259"/>
      <c r="R530" s="259"/>
      <c r="S530" s="259"/>
      <c r="T530" s="259"/>
      <c r="U530" s="261"/>
      <c r="V530" s="261"/>
      <c r="W530" s="261"/>
      <c r="X530" s="259"/>
      <c r="Y530" s="259"/>
      <c r="Z530" s="259"/>
      <c r="AA530" s="259"/>
      <c r="AB530" s="261"/>
      <c r="AC530" s="261"/>
      <c r="AD530" s="259"/>
      <c r="AE530" s="259"/>
      <c r="AF530" s="259"/>
      <c r="AG530" s="259"/>
      <c r="AT530" s="45"/>
    </row>
    <row r="531" spans="2:46" ht="14.25" customHeight="1">
      <c r="B531" s="259"/>
      <c r="D531" s="259"/>
      <c r="E531" s="259"/>
      <c r="F531" s="259"/>
      <c r="G531" s="261"/>
      <c r="H531" s="261"/>
      <c r="I531" s="259"/>
      <c r="J531" s="259"/>
      <c r="K531" s="259"/>
      <c r="L531" s="259"/>
      <c r="M531" s="259"/>
      <c r="N531" s="261"/>
      <c r="O531" s="261"/>
      <c r="P531" s="259"/>
      <c r="Q531" s="259"/>
      <c r="R531" s="259"/>
      <c r="S531" s="259"/>
      <c r="T531" s="259"/>
      <c r="U531" s="261"/>
      <c r="V531" s="261"/>
      <c r="W531" s="261"/>
      <c r="X531" s="259"/>
      <c r="Y531" s="259"/>
      <c r="Z531" s="259"/>
      <c r="AA531" s="259"/>
      <c r="AB531" s="261"/>
      <c r="AC531" s="261"/>
      <c r="AD531" s="259"/>
      <c r="AE531" s="259"/>
      <c r="AF531" s="259"/>
      <c r="AG531" s="259"/>
      <c r="AT531" s="45"/>
    </row>
    <row r="532" spans="2:46" ht="14.25" customHeight="1">
      <c r="B532" s="259"/>
      <c r="D532" s="259"/>
      <c r="E532" s="259"/>
      <c r="F532" s="259"/>
      <c r="G532" s="261"/>
      <c r="H532" s="261"/>
      <c r="I532" s="259"/>
      <c r="J532" s="259"/>
      <c r="K532" s="259"/>
      <c r="L532" s="259"/>
      <c r="M532" s="259"/>
      <c r="N532" s="261"/>
      <c r="O532" s="261"/>
      <c r="P532" s="259"/>
      <c r="Q532" s="259"/>
      <c r="R532" s="259"/>
      <c r="S532" s="259"/>
      <c r="T532" s="259"/>
      <c r="U532" s="261"/>
      <c r="V532" s="261"/>
      <c r="W532" s="261"/>
      <c r="X532" s="259"/>
      <c r="Y532" s="259"/>
      <c r="Z532" s="259"/>
      <c r="AA532" s="259"/>
      <c r="AB532" s="261"/>
      <c r="AC532" s="261"/>
      <c r="AD532" s="259"/>
      <c r="AE532" s="259"/>
      <c r="AF532" s="259"/>
      <c r="AG532" s="259"/>
      <c r="AT532" s="45"/>
    </row>
    <row r="533" spans="2:46" ht="14.25" customHeight="1">
      <c r="B533" s="259"/>
      <c r="D533" s="259"/>
      <c r="E533" s="259"/>
      <c r="F533" s="259"/>
      <c r="G533" s="261"/>
      <c r="H533" s="261"/>
      <c r="I533" s="259"/>
      <c r="J533" s="259"/>
      <c r="K533" s="259"/>
      <c r="L533" s="259"/>
      <c r="M533" s="259"/>
      <c r="N533" s="261"/>
      <c r="O533" s="261"/>
      <c r="P533" s="259"/>
      <c r="Q533" s="259"/>
      <c r="R533" s="259"/>
      <c r="S533" s="259"/>
      <c r="T533" s="259"/>
      <c r="U533" s="261"/>
      <c r="V533" s="261"/>
      <c r="W533" s="261"/>
      <c r="X533" s="259"/>
      <c r="Y533" s="259"/>
      <c r="Z533" s="259"/>
      <c r="AA533" s="259"/>
      <c r="AB533" s="261"/>
      <c r="AC533" s="261"/>
      <c r="AD533" s="259"/>
      <c r="AE533" s="259"/>
      <c r="AF533" s="259"/>
      <c r="AG533" s="259"/>
      <c r="AT533" s="45"/>
    </row>
    <row r="534" spans="2:46" ht="14.25" customHeight="1">
      <c r="B534" s="259"/>
      <c r="D534" s="259"/>
      <c r="E534" s="259"/>
      <c r="F534" s="259"/>
      <c r="G534" s="261"/>
      <c r="H534" s="261"/>
      <c r="I534" s="259"/>
      <c r="J534" s="259"/>
      <c r="K534" s="259"/>
      <c r="L534" s="259"/>
      <c r="M534" s="259"/>
      <c r="N534" s="261"/>
      <c r="O534" s="261"/>
      <c r="P534" s="259"/>
      <c r="Q534" s="259"/>
      <c r="R534" s="259"/>
      <c r="S534" s="259"/>
      <c r="T534" s="259"/>
      <c r="U534" s="261"/>
      <c r="V534" s="261"/>
      <c r="W534" s="261"/>
      <c r="X534" s="259"/>
      <c r="Y534" s="259"/>
      <c r="Z534" s="259"/>
      <c r="AA534" s="259"/>
      <c r="AB534" s="261"/>
      <c r="AC534" s="261"/>
      <c r="AD534" s="259"/>
      <c r="AE534" s="259"/>
      <c r="AF534" s="259"/>
      <c r="AG534" s="259"/>
      <c r="AT534" s="45"/>
    </row>
    <row r="535" spans="2:46" ht="14.25" customHeight="1">
      <c r="B535" s="259"/>
      <c r="D535" s="259"/>
      <c r="E535" s="259"/>
      <c r="F535" s="259"/>
      <c r="G535" s="261"/>
      <c r="H535" s="261"/>
      <c r="I535" s="259"/>
      <c r="J535" s="259"/>
      <c r="K535" s="259"/>
      <c r="L535" s="259"/>
      <c r="M535" s="259"/>
      <c r="N535" s="261"/>
      <c r="O535" s="261"/>
      <c r="P535" s="259"/>
      <c r="Q535" s="259"/>
      <c r="R535" s="259"/>
      <c r="S535" s="259"/>
      <c r="T535" s="259"/>
      <c r="U535" s="261"/>
      <c r="V535" s="261"/>
      <c r="W535" s="261"/>
      <c r="X535" s="259"/>
      <c r="Y535" s="259"/>
      <c r="Z535" s="259"/>
      <c r="AA535" s="259"/>
      <c r="AB535" s="261"/>
      <c r="AC535" s="261"/>
      <c r="AD535" s="259"/>
      <c r="AE535" s="259"/>
      <c r="AF535" s="259"/>
      <c r="AG535" s="259"/>
      <c r="AT535" s="45"/>
    </row>
    <row r="536" spans="2:46" ht="14.25" customHeight="1">
      <c r="B536" s="259"/>
      <c r="D536" s="259"/>
      <c r="E536" s="259"/>
      <c r="F536" s="259"/>
      <c r="G536" s="261"/>
      <c r="H536" s="261"/>
      <c r="I536" s="259"/>
      <c r="J536" s="259"/>
      <c r="K536" s="259"/>
      <c r="L536" s="259"/>
      <c r="M536" s="259"/>
      <c r="N536" s="261"/>
      <c r="O536" s="261"/>
      <c r="P536" s="259"/>
      <c r="Q536" s="259"/>
      <c r="R536" s="259"/>
      <c r="S536" s="259"/>
      <c r="T536" s="259"/>
      <c r="U536" s="261"/>
      <c r="V536" s="261"/>
      <c r="W536" s="261"/>
      <c r="X536" s="259"/>
      <c r="Y536" s="259"/>
      <c r="Z536" s="259"/>
      <c r="AA536" s="259"/>
      <c r="AB536" s="261"/>
      <c r="AC536" s="261"/>
      <c r="AD536" s="259"/>
      <c r="AE536" s="259"/>
      <c r="AF536" s="259"/>
      <c r="AG536" s="259"/>
      <c r="AT536" s="45"/>
    </row>
    <row r="537" spans="2:46" ht="14.25" customHeight="1">
      <c r="B537" s="259"/>
      <c r="D537" s="259"/>
      <c r="E537" s="259"/>
      <c r="F537" s="259"/>
      <c r="G537" s="261"/>
      <c r="H537" s="261"/>
      <c r="I537" s="259"/>
      <c r="J537" s="259"/>
      <c r="K537" s="259"/>
      <c r="L537" s="259"/>
      <c r="M537" s="259"/>
      <c r="N537" s="261"/>
      <c r="O537" s="261"/>
      <c r="P537" s="259"/>
      <c r="Q537" s="259"/>
      <c r="R537" s="259"/>
      <c r="S537" s="259"/>
      <c r="T537" s="259"/>
      <c r="U537" s="261"/>
      <c r="V537" s="261"/>
      <c r="W537" s="261"/>
      <c r="X537" s="259"/>
      <c r="Y537" s="259"/>
      <c r="Z537" s="259"/>
      <c r="AA537" s="259"/>
      <c r="AB537" s="261"/>
      <c r="AC537" s="261"/>
      <c r="AD537" s="259"/>
      <c r="AE537" s="259"/>
      <c r="AF537" s="259"/>
      <c r="AG537" s="259"/>
      <c r="AT537" s="45"/>
    </row>
    <row r="538" spans="2:46" ht="14.25" customHeight="1">
      <c r="B538" s="259"/>
      <c r="D538" s="259"/>
      <c r="E538" s="259"/>
      <c r="F538" s="259"/>
      <c r="G538" s="261"/>
      <c r="H538" s="261"/>
      <c r="I538" s="259"/>
      <c r="J538" s="259"/>
      <c r="K538" s="259"/>
      <c r="L538" s="259"/>
      <c r="M538" s="259"/>
      <c r="N538" s="261"/>
      <c r="O538" s="261"/>
      <c r="P538" s="259"/>
      <c r="Q538" s="259"/>
      <c r="R538" s="259"/>
      <c r="S538" s="259"/>
      <c r="T538" s="259"/>
      <c r="U538" s="261"/>
      <c r="V538" s="261"/>
      <c r="W538" s="261"/>
      <c r="X538" s="259"/>
      <c r="Y538" s="259"/>
      <c r="Z538" s="259"/>
      <c r="AA538" s="259"/>
      <c r="AB538" s="261"/>
      <c r="AC538" s="261"/>
      <c r="AD538" s="259"/>
      <c r="AE538" s="259"/>
      <c r="AF538" s="259"/>
      <c r="AG538" s="259"/>
      <c r="AT538" s="45"/>
    </row>
    <row r="539" spans="2:46" ht="14.25" customHeight="1">
      <c r="B539" s="259"/>
      <c r="D539" s="259"/>
      <c r="E539" s="259"/>
      <c r="F539" s="259"/>
      <c r="G539" s="261"/>
      <c r="H539" s="261"/>
      <c r="I539" s="259"/>
      <c r="J539" s="259"/>
      <c r="K539" s="259"/>
      <c r="L539" s="259"/>
      <c r="M539" s="259"/>
      <c r="N539" s="261"/>
      <c r="O539" s="261"/>
      <c r="P539" s="259"/>
      <c r="Q539" s="259"/>
      <c r="R539" s="259"/>
      <c r="S539" s="259"/>
      <c r="T539" s="259"/>
      <c r="U539" s="261"/>
      <c r="V539" s="261"/>
      <c r="W539" s="261"/>
      <c r="X539" s="259"/>
      <c r="Y539" s="259"/>
      <c r="Z539" s="259"/>
      <c r="AA539" s="259"/>
      <c r="AB539" s="261"/>
      <c r="AC539" s="261"/>
      <c r="AD539" s="259"/>
      <c r="AE539" s="259"/>
      <c r="AF539" s="259"/>
      <c r="AG539" s="259"/>
      <c r="AT539" s="45"/>
    </row>
    <row r="540" spans="2:46" ht="14.25" customHeight="1">
      <c r="B540" s="259"/>
      <c r="D540" s="259"/>
      <c r="E540" s="259"/>
      <c r="F540" s="259"/>
      <c r="G540" s="261"/>
      <c r="H540" s="261"/>
      <c r="I540" s="259"/>
      <c r="J540" s="259"/>
      <c r="K540" s="259"/>
      <c r="L540" s="259"/>
      <c r="M540" s="259"/>
      <c r="N540" s="261"/>
      <c r="O540" s="261"/>
      <c r="P540" s="259"/>
      <c r="Q540" s="259"/>
      <c r="R540" s="259"/>
      <c r="S540" s="259"/>
      <c r="T540" s="259"/>
      <c r="U540" s="261"/>
      <c r="V540" s="261"/>
      <c r="W540" s="261"/>
      <c r="X540" s="259"/>
      <c r="Y540" s="259"/>
      <c r="Z540" s="259"/>
      <c r="AA540" s="259"/>
      <c r="AB540" s="261"/>
      <c r="AC540" s="261"/>
      <c r="AD540" s="259"/>
      <c r="AE540" s="259"/>
      <c r="AF540" s="259"/>
      <c r="AG540" s="259"/>
      <c r="AT540" s="45"/>
    </row>
    <row r="541" spans="2:46" ht="14.25" customHeight="1">
      <c r="B541" s="259"/>
      <c r="D541" s="259"/>
      <c r="E541" s="259"/>
      <c r="F541" s="259"/>
      <c r="G541" s="261"/>
      <c r="H541" s="261"/>
      <c r="I541" s="259"/>
      <c r="J541" s="259"/>
      <c r="K541" s="259"/>
      <c r="L541" s="259"/>
      <c r="M541" s="259"/>
      <c r="N541" s="261"/>
      <c r="O541" s="261"/>
      <c r="P541" s="259"/>
      <c r="Q541" s="259"/>
      <c r="R541" s="259"/>
      <c r="S541" s="259"/>
      <c r="T541" s="259"/>
      <c r="U541" s="261"/>
      <c r="V541" s="261"/>
      <c r="W541" s="261"/>
      <c r="X541" s="259"/>
      <c r="Y541" s="259"/>
      <c r="Z541" s="259"/>
      <c r="AA541" s="259"/>
      <c r="AB541" s="261"/>
      <c r="AC541" s="261"/>
      <c r="AD541" s="259"/>
      <c r="AE541" s="259"/>
      <c r="AF541" s="259"/>
      <c r="AG541" s="259"/>
      <c r="AT541" s="45"/>
    </row>
    <row r="542" spans="2:46" ht="14.25" customHeight="1">
      <c r="B542" s="259"/>
      <c r="D542" s="259"/>
      <c r="E542" s="259"/>
      <c r="F542" s="259"/>
      <c r="G542" s="261"/>
      <c r="H542" s="261"/>
      <c r="I542" s="259"/>
      <c r="J542" s="259"/>
      <c r="K542" s="259"/>
      <c r="L542" s="259"/>
      <c r="M542" s="259"/>
      <c r="N542" s="261"/>
      <c r="O542" s="261"/>
      <c r="P542" s="259"/>
      <c r="Q542" s="259"/>
      <c r="R542" s="259"/>
      <c r="S542" s="259"/>
      <c r="T542" s="259"/>
      <c r="U542" s="261"/>
      <c r="V542" s="261"/>
      <c r="W542" s="261"/>
      <c r="X542" s="259"/>
      <c r="Y542" s="259"/>
      <c r="Z542" s="259"/>
      <c r="AA542" s="259"/>
      <c r="AB542" s="261"/>
      <c r="AC542" s="261"/>
      <c r="AD542" s="259"/>
      <c r="AE542" s="259"/>
      <c r="AF542" s="259"/>
      <c r="AG542" s="259"/>
      <c r="AT542" s="45"/>
    </row>
    <row r="543" spans="2:46" ht="14.25" customHeight="1">
      <c r="B543" s="259"/>
      <c r="D543" s="259"/>
      <c r="E543" s="259"/>
      <c r="F543" s="259"/>
      <c r="G543" s="261"/>
      <c r="H543" s="261"/>
      <c r="I543" s="259"/>
      <c r="J543" s="259"/>
      <c r="K543" s="259"/>
      <c r="L543" s="259"/>
      <c r="M543" s="259"/>
      <c r="N543" s="261"/>
      <c r="O543" s="261"/>
      <c r="P543" s="259"/>
      <c r="Q543" s="259"/>
      <c r="R543" s="259"/>
      <c r="S543" s="259"/>
      <c r="T543" s="259"/>
      <c r="U543" s="261"/>
      <c r="V543" s="261"/>
      <c r="W543" s="261"/>
      <c r="X543" s="259"/>
      <c r="Y543" s="259"/>
      <c r="Z543" s="259"/>
      <c r="AA543" s="259"/>
      <c r="AB543" s="261"/>
      <c r="AC543" s="261"/>
      <c r="AD543" s="259"/>
      <c r="AE543" s="259"/>
      <c r="AF543" s="259"/>
      <c r="AG543" s="259"/>
      <c r="AT543" s="45"/>
    </row>
    <row r="544" spans="2:46" ht="14.25" customHeight="1">
      <c r="B544" s="259"/>
      <c r="D544" s="259"/>
      <c r="E544" s="259"/>
      <c r="F544" s="259"/>
      <c r="G544" s="261"/>
      <c r="H544" s="261"/>
      <c r="I544" s="259"/>
      <c r="J544" s="259"/>
      <c r="K544" s="259"/>
      <c r="L544" s="259"/>
      <c r="M544" s="259"/>
      <c r="N544" s="261"/>
      <c r="O544" s="261"/>
      <c r="P544" s="259"/>
      <c r="Q544" s="259"/>
      <c r="R544" s="259"/>
      <c r="S544" s="259"/>
      <c r="T544" s="259"/>
      <c r="U544" s="261"/>
      <c r="V544" s="261"/>
      <c r="W544" s="261"/>
      <c r="X544" s="259"/>
      <c r="Y544" s="259"/>
      <c r="Z544" s="259"/>
      <c r="AA544" s="259"/>
      <c r="AB544" s="261"/>
      <c r="AC544" s="261"/>
      <c r="AD544" s="259"/>
      <c r="AE544" s="259"/>
      <c r="AF544" s="259"/>
      <c r="AG544" s="259"/>
      <c r="AT544" s="45"/>
    </row>
    <row r="545" spans="2:46" ht="14.25" customHeight="1">
      <c r="B545" s="259"/>
      <c r="D545" s="259"/>
      <c r="E545" s="259"/>
      <c r="F545" s="259"/>
      <c r="G545" s="261"/>
      <c r="H545" s="261"/>
      <c r="I545" s="259"/>
      <c r="J545" s="259"/>
      <c r="K545" s="259"/>
      <c r="L545" s="259"/>
      <c r="M545" s="259"/>
      <c r="N545" s="261"/>
      <c r="O545" s="261"/>
      <c r="P545" s="259"/>
      <c r="Q545" s="259"/>
      <c r="R545" s="259"/>
      <c r="S545" s="259"/>
      <c r="T545" s="259"/>
      <c r="U545" s="261"/>
      <c r="V545" s="261"/>
      <c r="W545" s="261"/>
      <c r="X545" s="259"/>
      <c r="Y545" s="259"/>
      <c r="Z545" s="259"/>
      <c r="AA545" s="259"/>
      <c r="AB545" s="261"/>
      <c r="AC545" s="261"/>
      <c r="AD545" s="259"/>
      <c r="AE545" s="259"/>
      <c r="AF545" s="259"/>
      <c r="AG545" s="259"/>
      <c r="AT545" s="45"/>
    </row>
    <row r="546" spans="2:46" ht="14.25" customHeight="1">
      <c r="B546" s="259"/>
      <c r="D546" s="259"/>
      <c r="E546" s="259"/>
      <c r="F546" s="259"/>
      <c r="G546" s="261"/>
      <c r="H546" s="261"/>
      <c r="I546" s="259"/>
      <c r="J546" s="259"/>
      <c r="K546" s="259"/>
      <c r="L546" s="259"/>
      <c r="M546" s="259"/>
      <c r="N546" s="261"/>
      <c r="O546" s="261"/>
      <c r="P546" s="259"/>
      <c r="Q546" s="259"/>
      <c r="R546" s="259"/>
      <c r="S546" s="259"/>
      <c r="T546" s="259"/>
      <c r="U546" s="261"/>
      <c r="V546" s="261"/>
      <c r="W546" s="261"/>
      <c r="X546" s="259"/>
      <c r="Y546" s="259"/>
      <c r="Z546" s="259"/>
      <c r="AA546" s="259"/>
      <c r="AB546" s="261"/>
      <c r="AC546" s="261"/>
      <c r="AD546" s="259"/>
      <c r="AE546" s="259"/>
      <c r="AF546" s="259"/>
      <c r="AG546" s="259"/>
      <c r="AT546" s="45"/>
    </row>
    <row r="547" spans="2:46" ht="14.25" customHeight="1">
      <c r="B547" s="259"/>
      <c r="D547" s="259"/>
      <c r="E547" s="259"/>
      <c r="F547" s="259"/>
      <c r="G547" s="261"/>
      <c r="H547" s="261"/>
      <c r="I547" s="259"/>
      <c r="J547" s="259"/>
      <c r="K547" s="259"/>
      <c r="L547" s="259"/>
      <c r="M547" s="259"/>
      <c r="N547" s="261"/>
      <c r="O547" s="261"/>
      <c r="P547" s="259"/>
      <c r="Q547" s="259"/>
      <c r="R547" s="259"/>
      <c r="S547" s="259"/>
      <c r="T547" s="259"/>
      <c r="U547" s="261"/>
      <c r="V547" s="261"/>
      <c r="W547" s="261"/>
      <c r="X547" s="259"/>
      <c r="Y547" s="259"/>
      <c r="Z547" s="259"/>
      <c r="AA547" s="259"/>
      <c r="AB547" s="261"/>
      <c r="AC547" s="261"/>
      <c r="AD547" s="259"/>
      <c r="AE547" s="259"/>
      <c r="AF547" s="259"/>
      <c r="AG547" s="259"/>
      <c r="AT547" s="45"/>
    </row>
    <row r="548" spans="2:46" ht="14.25" customHeight="1">
      <c r="B548" s="259"/>
      <c r="D548" s="259"/>
      <c r="E548" s="259"/>
      <c r="F548" s="259"/>
      <c r="G548" s="261"/>
      <c r="H548" s="261"/>
      <c r="I548" s="259"/>
      <c r="J548" s="259"/>
      <c r="K548" s="259"/>
      <c r="L548" s="259"/>
      <c r="M548" s="259"/>
      <c r="N548" s="261"/>
      <c r="O548" s="261"/>
      <c r="P548" s="259"/>
      <c r="Q548" s="259"/>
      <c r="R548" s="259"/>
      <c r="S548" s="259"/>
      <c r="T548" s="259"/>
      <c r="U548" s="261"/>
      <c r="V548" s="261"/>
      <c r="W548" s="261"/>
      <c r="X548" s="259"/>
      <c r="Y548" s="259"/>
      <c r="Z548" s="259"/>
      <c r="AA548" s="259"/>
      <c r="AB548" s="261"/>
      <c r="AC548" s="261"/>
      <c r="AD548" s="259"/>
      <c r="AE548" s="259"/>
      <c r="AF548" s="259"/>
      <c r="AG548" s="259"/>
      <c r="AT548" s="45"/>
    </row>
    <row r="549" spans="2:46" ht="14.25" customHeight="1">
      <c r="B549" s="259"/>
      <c r="D549" s="259"/>
      <c r="E549" s="259"/>
      <c r="F549" s="259"/>
      <c r="G549" s="261"/>
      <c r="H549" s="261"/>
      <c r="I549" s="259"/>
      <c r="J549" s="259"/>
      <c r="K549" s="259"/>
      <c r="L549" s="259"/>
      <c r="M549" s="259"/>
      <c r="N549" s="261"/>
      <c r="O549" s="261"/>
      <c r="P549" s="259"/>
      <c r="Q549" s="259"/>
      <c r="R549" s="259"/>
      <c r="S549" s="259"/>
      <c r="T549" s="259"/>
      <c r="U549" s="261"/>
      <c r="V549" s="261"/>
      <c r="W549" s="261"/>
      <c r="X549" s="259"/>
      <c r="Y549" s="259"/>
      <c r="Z549" s="259"/>
      <c r="AA549" s="259"/>
      <c r="AB549" s="261"/>
      <c r="AC549" s="261"/>
      <c r="AD549" s="259"/>
      <c r="AE549" s="259"/>
      <c r="AF549" s="259"/>
      <c r="AG549" s="259"/>
      <c r="AT549" s="45"/>
    </row>
    <row r="550" spans="2:46" ht="14.25" customHeight="1">
      <c r="B550" s="259"/>
      <c r="D550" s="259"/>
      <c r="E550" s="259"/>
      <c r="F550" s="259"/>
      <c r="G550" s="261"/>
      <c r="H550" s="261"/>
      <c r="I550" s="259"/>
      <c r="J550" s="259"/>
      <c r="K550" s="259"/>
      <c r="L550" s="259"/>
      <c r="M550" s="259"/>
      <c r="N550" s="261"/>
      <c r="O550" s="261"/>
      <c r="P550" s="259"/>
      <c r="Q550" s="259"/>
      <c r="R550" s="259"/>
      <c r="S550" s="259"/>
      <c r="T550" s="259"/>
      <c r="U550" s="261"/>
      <c r="V550" s="261"/>
      <c r="W550" s="261"/>
      <c r="X550" s="259"/>
      <c r="Y550" s="259"/>
      <c r="Z550" s="259"/>
      <c r="AA550" s="259"/>
      <c r="AB550" s="261"/>
      <c r="AC550" s="261"/>
      <c r="AD550" s="259"/>
      <c r="AE550" s="259"/>
      <c r="AF550" s="259"/>
      <c r="AG550" s="259"/>
      <c r="AT550" s="45"/>
    </row>
    <row r="551" spans="2:46" ht="14.25" customHeight="1">
      <c r="B551" s="259"/>
      <c r="D551" s="259"/>
      <c r="E551" s="259"/>
      <c r="F551" s="259"/>
      <c r="G551" s="261"/>
      <c r="H551" s="261"/>
      <c r="I551" s="259"/>
      <c r="J551" s="259"/>
      <c r="K551" s="259"/>
      <c r="L551" s="259"/>
      <c r="M551" s="259"/>
      <c r="N551" s="261"/>
      <c r="O551" s="261"/>
      <c r="P551" s="259"/>
      <c r="Q551" s="259"/>
      <c r="R551" s="259"/>
      <c r="S551" s="259"/>
      <c r="T551" s="259"/>
      <c r="U551" s="261"/>
      <c r="V551" s="261"/>
      <c r="W551" s="261"/>
      <c r="X551" s="259"/>
      <c r="Y551" s="259"/>
      <c r="Z551" s="259"/>
      <c r="AA551" s="259"/>
      <c r="AB551" s="261"/>
      <c r="AC551" s="261"/>
      <c r="AD551" s="259"/>
      <c r="AE551" s="259"/>
      <c r="AF551" s="259"/>
      <c r="AG551" s="259"/>
      <c r="AT551" s="45"/>
    </row>
    <row r="552" spans="2:46" ht="14.25" customHeight="1">
      <c r="B552" s="259"/>
      <c r="D552" s="259"/>
      <c r="E552" s="259"/>
      <c r="F552" s="259"/>
      <c r="G552" s="261"/>
      <c r="H552" s="261"/>
      <c r="I552" s="259"/>
      <c r="J552" s="259"/>
      <c r="K552" s="259"/>
      <c r="L552" s="259"/>
      <c r="M552" s="259"/>
      <c r="N552" s="261"/>
      <c r="O552" s="261"/>
      <c r="P552" s="259"/>
      <c r="Q552" s="259"/>
      <c r="R552" s="259"/>
      <c r="S552" s="259"/>
      <c r="T552" s="259"/>
      <c r="U552" s="261"/>
      <c r="V552" s="261"/>
      <c r="W552" s="261"/>
      <c r="X552" s="259"/>
      <c r="Y552" s="259"/>
      <c r="Z552" s="259"/>
      <c r="AA552" s="259"/>
      <c r="AB552" s="261"/>
      <c r="AC552" s="261"/>
      <c r="AD552" s="259"/>
      <c r="AE552" s="259"/>
      <c r="AF552" s="259"/>
      <c r="AG552" s="259"/>
      <c r="AT552" s="45"/>
    </row>
    <row r="553" spans="2:46" ht="14.25" customHeight="1">
      <c r="B553" s="259"/>
      <c r="D553" s="259"/>
      <c r="E553" s="259"/>
      <c r="F553" s="259"/>
      <c r="G553" s="261"/>
      <c r="H553" s="261"/>
      <c r="I553" s="259"/>
      <c r="J553" s="259"/>
      <c r="K553" s="259"/>
      <c r="L553" s="259"/>
      <c r="M553" s="259"/>
      <c r="N553" s="261"/>
      <c r="O553" s="261"/>
      <c r="P553" s="259"/>
      <c r="Q553" s="259"/>
      <c r="R553" s="259"/>
      <c r="S553" s="259"/>
      <c r="T553" s="259"/>
      <c r="U553" s="261"/>
      <c r="V553" s="261"/>
      <c r="W553" s="261"/>
      <c r="X553" s="259"/>
      <c r="Y553" s="259"/>
      <c r="Z553" s="259"/>
      <c r="AA553" s="259"/>
      <c r="AB553" s="261"/>
      <c r="AC553" s="261"/>
      <c r="AD553" s="259"/>
      <c r="AE553" s="259"/>
      <c r="AF553" s="259"/>
      <c r="AG553" s="259"/>
      <c r="AT553" s="45"/>
    </row>
    <row r="554" spans="2:46" ht="14.25" customHeight="1">
      <c r="B554" s="259"/>
      <c r="D554" s="259"/>
      <c r="E554" s="259"/>
      <c r="F554" s="259"/>
      <c r="G554" s="261"/>
      <c r="H554" s="261"/>
      <c r="I554" s="259"/>
      <c r="J554" s="259"/>
      <c r="K554" s="259"/>
      <c r="L554" s="259"/>
      <c r="M554" s="259"/>
      <c r="N554" s="261"/>
      <c r="O554" s="261"/>
      <c r="P554" s="259"/>
      <c r="Q554" s="259"/>
      <c r="R554" s="259"/>
      <c r="S554" s="259"/>
      <c r="T554" s="259"/>
      <c r="U554" s="261"/>
      <c r="V554" s="261"/>
      <c r="W554" s="261"/>
      <c r="X554" s="259"/>
      <c r="Y554" s="259"/>
      <c r="Z554" s="259"/>
      <c r="AA554" s="259"/>
      <c r="AB554" s="261"/>
      <c r="AC554" s="261"/>
      <c r="AD554" s="259"/>
      <c r="AE554" s="259"/>
      <c r="AF554" s="259"/>
      <c r="AG554" s="259"/>
      <c r="AT554" s="45"/>
    </row>
    <row r="555" spans="2:46" ht="14.25" customHeight="1">
      <c r="B555" s="259"/>
      <c r="D555" s="259"/>
      <c r="E555" s="259"/>
      <c r="F555" s="259"/>
      <c r="G555" s="261"/>
      <c r="H555" s="261"/>
      <c r="I555" s="259"/>
      <c r="J555" s="259"/>
      <c r="K555" s="259"/>
      <c r="L555" s="259"/>
      <c r="M555" s="259"/>
      <c r="N555" s="261"/>
      <c r="O555" s="261"/>
      <c r="P555" s="259"/>
      <c r="Q555" s="259"/>
      <c r="R555" s="259"/>
      <c r="S555" s="259"/>
      <c r="T555" s="259"/>
      <c r="U555" s="261"/>
      <c r="V555" s="261"/>
      <c r="W555" s="261"/>
      <c r="X555" s="259"/>
      <c r="Y555" s="259"/>
      <c r="Z555" s="259"/>
      <c r="AA555" s="259"/>
      <c r="AB555" s="261"/>
      <c r="AC555" s="261"/>
      <c r="AD555" s="259"/>
      <c r="AE555" s="259"/>
      <c r="AF555" s="259"/>
      <c r="AG555" s="259"/>
      <c r="AT555" s="45"/>
    </row>
    <row r="556" spans="2:46" ht="14.25" customHeight="1">
      <c r="B556" s="259"/>
      <c r="D556" s="259"/>
      <c r="E556" s="259"/>
      <c r="F556" s="259"/>
      <c r="G556" s="261"/>
      <c r="H556" s="261"/>
      <c r="I556" s="259"/>
      <c r="J556" s="259"/>
      <c r="K556" s="259"/>
      <c r="L556" s="259"/>
      <c r="M556" s="259"/>
      <c r="N556" s="261"/>
      <c r="O556" s="261"/>
      <c r="P556" s="259"/>
      <c r="Q556" s="259"/>
      <c r="R556" s="259"/>
      <c r="S556" s="259"/>
      <c r="T556" s="259"/>
      <c r="U556" s="261"/>
      <c r="V556" s="261"/>
      <c r="W556" s="261"/>
      <c r="X556" s="259"/>
      <c r="Y556" s="259"/>
      <c r="Z556" s="259"/>
      <c r="AA556" s="259"/>
      <c r="AB556" s="261"/>
      <c r="AC556" s="261"/>
      <c r="AD556" s="259"/>
      <c r="AE556" s="259"/>
      <c r="AF556" s="259"/>
      <c r="AG556" s="259"/>
      <c r="AT556" s="45"/>
    </row>
    <row r="557" spans="2:46" ht="14.25" customHeight="1">
      <c r="B557" s="259"/>
      <c r="D557" s="259"/>
      <c r="E557" s="259"/>
      <c r="F557" s="259"/>
      <c r="G557" s="261"/>
      <c r="H557" s="261"/>
      <c r="I557" s="259"/>
      <c r="J557" s="259"/>
      <c r="K557" s="259"/>
      <c r="L557" s="259"/>
      <c r="M557" s="259"/>
      <c r="N557" s="261"/>
      <c r="O557" s="261"/>
      <c r="P557" s="259"/>
      <c r="Q557" s="259"/>
      <c r="R557" s="259"/>
      <c r="S557" s="259"/>
      <c r="T557" s="259"/>
      <c r="U557" s="261"/>
      <c r="V557" s="261"/>
      <c r="W557" s="261"/>
      <c r="X557" s="259"/>
      <c r="Y557" s="259"/>
      <c r="Z557" s="259"/>
      <c r="AA557" s="259"/>
      <c r="AB557" s="261"/>
      <c r="AC557" s="261"/>
      <c r="AD557" s="259"/>
      <c r="AE557" s="259"/>
      <c r="AF557" s="259"/>
      <c r="AG557" s="259"/>
      <c r="AT557" s="45"/>
    </row>
    <row r="558" spans="2:46" ht="14.25" customHeight="1">
      <c r="B558" s="259"/>
      <c r="D558" s="259"/>
      <c r="E558" s="259"/>
      <c r="F558" s="259"/>
      <c r="G558" s="261"/>
      <c r="H558" s="261"/>
      <c r="I558" s="259"/>
      <c r="J558" s="259"/>
      <c r="K558" s="259"/>
      <c r="L558" s="259"/>
      <c r="M558" s="259"/>
      <c r="N558" s="261"/>
      <c r="O558" s="261"/>
      <c r="P558" s="259"/>
      <c r="Q558" s="259"/>
      <c r="R558" s="259"/>
      <c r="S558" s="259"/>
      <c r="T558" s="259"/>
      <c r="U558" s="261"/>
      <c r="V558" s="261"/>
      <c r="W558" s="261"/>
      <c r="X558" s="259"/>
      <c r="Y558" s="259"/>
      <c r="Z558" s="259"/>
      <c r="AA558" s="259"/>
      <c r="AB558" s="261"/>
      <c r="AC558" s="261"/>
      <c r="AD558" s="259"/>
      <c r="AE558" s="259"/>
      <c r="AF558" s="259"/>
      <c r="AG558" s="259"/>
      <c r="AT558" s="45"/>
    </row>
    <row r="559" spans="2:46" ht="14.25" customHeight="1">
      <c r="B559" s="259"/>
      <c r="D559" s="259"/>
      <c r="E559" s="259"/>
      <c r="F559" s="259"/>
      <c r="G559" s="261"/>
      <c r="H559" s="261"/>
      <c r="I559" s="259"/>
      <c r="J559" s="259"/>
      <c r="K559" s="259"/>
      <c r="L559" s="259"/>
      <c r="M559" s="259"/>
      <c r="N559" s="261"/>
      <c r="O559" s="261"/>
      <c r="P559" s="259"/>
      <c r="Q559" s="259"/>
      <c r="R559" s="259"/>
      <c r="S559" s="259"/>
      <c r="T559" s="259"/>
      <c r="U559" s="261"/>
      <c r="V559" s="261"/>
      <c r="W559" s="261"/>
      <c r="X559" s="259"/>
      <c r="Y559" s="259"/>
      <c r="Z559" s="259"/>
      <c r="AA559" s="259"/>
      <c r="AB559" s="261"/>
      <c r="AC559" s="261"/>
      <c r="AD559" s="259"/>
      <c r="AE559" s="259"/>
      <c r="AF559" s="259"/>
      <c r="AG559" s="259"/>
      <c r="AT559" s="45"/>
    </row>
    <row r="560" spans="2:46" ht="14.25" customHeight="1">
      <c r="B560" s="259"/>
      <c r="D560" s="259"/>
      <c r="E560" s="259"/>
      <c r="F560" s="259"/>
      <c r="G560" s="261"/>
      <c r="H560" s="261"/>
      <c r="I560" s="259"/>
      <c r="J560" s="259"/>
      <c r="K560" s="259"/>
      <c r="L560" s="259"/>
      <c r="M560" s="259"/>
      <c r="N560" s="261"/>
      <c r="O560" s="261"/>
      <c r="P560" s="259"/>
      <c r="Q560" s="259"/>
      <c r="R560" s="259"/>
      <c r="S560" s="259"/>
      <c r="T560" s="259"/>
      <c r="U560" s="261"/>
      <c r="V560" s="261"/>
      <c r="W560" s="261"/>
      <c r="X560" s="259"/>
      <c r="Y560" s="259"/>
      <c r="Z560" s="259"/>
      <c r="AA560" s="259"/>
      <c r="AB560" s="261"/>
      <c r="AC560" s="261"/>
      <c r="AD560" s="259"/>
      <c r="AE560" s="259"/>
      <c r="AF560" s="259"/>
      <c r="AG560" s="259"/>
      <c r="AT560" s="45"/>
    </row>
    <row r="561" spans="2:46" ht="14.25" customHeight="1">
      <c r="B561" s="259"/>
      <c r="D561" s="259"/>
      <c r="E561" s="259"/>
      <c r="F561" s="259"/>
      <c r="G561" s="261"/>
      <c r="H561" s="261"/>
      <c r="I561" s="259"/>
      <c r="J561" s="259"/>
      <c r="K561" s="259"/>
      <c r="L561" s="259"/>
      <c r="M561" s="259"/>
      <c r="N561" s="261"/>
      <c r="O561" s="261"/>
      <c r="P561" s="259"/>
      <c r="Q561" s="259"/>
      <c r="R561" s="259"/>
      <c r="S561" s="259"/>
      <c r="T561" s="259"/>
      <c r="U561" s="261"/>
      <c r="V561" s="261"/>
      <c r="W561" s="261"/>
      <c r="X561" s="259"/>
      <c r="Y561" s="259"/>
      <c r="Z561" s="259"/>
      <c r="AA561" s="259"/>
      <c r="AB561" s="261"/>
      <c r="AC561" s="261"/>
      <c r="AD561" s="259"/>
      <c r="AE561" s="259"/>
      <c r="AF561" s="259"/>
      <c r="AG561" s="259"/>
      <c r="AT561" s="45"/>
    </row>
    <row r="562" spans="2:46" ht="14.25" customHeight="1">
      <c r="B562" s="259"/>
      <c r="D562" s="259"/>
      <c r="E562" s="259"/>
      <c r="F562" s="259"/>
      <c r="G562" s="261"/>
      <c r="H562" s="261"/>
      <c r="I562" s="259"/>
      <c r="J562" s="259"/>
      <c r="K562" s="259"/>
      <c r="L562" s="259"/>
      <c r="M562" s="259"/>
      <c r="N562" s="261"/>
      <c r="O562" s="261"/>
      <c r="P562" s="259"/>
      <c r="Q562" s="259"/>
      <c r="R562" s="259"/>
      <c r="S562" s="259"/>
      <c r="T562" s="259"/>
      <c r="U562" s="261"/>
      <c r="V562" s="261"/>
      <c r="W562" s="261"/>
      <c r="X562" s="259"/>
      <c r="Y562" s="259"/>
      <c r="Z562" s="259"/>
      <c r="AA562" s="259"/>
      <c r="AB562" s="261"/>
      <c r="AC562" s="261"/>
      <c r="AD562" s="259"/>
      <c r="AE562" s="259"/>
      <c r="AF562" s="259"/>
      <c r="AG562" s="259"/>
      <c r="AT562" s="45"/>
    </row>
    <row r="563" spans="2:46" ht="14.25" customHeight="1">
      <c r="B563" s="259"/>
      <c r="D563" s="259"/>
      <c r="E563" s="259"/>
      <c r="F563" s="259"/>
      <c r="G563" s="261"/>
      <c r="H563" s="261"/>
      <c r="I563" s="259"/>
      <c r="J563" s="259"/>
      <c r="K563" s="259"/>
      <c r="L563" s="259"/>
      <c r="M563" s="259"/>
      <c r="N563" s="261"/>
      <c r="O563" s="261"/>
      <c r="P563" s="259"/>
      <c r="Q563" s="259"/>
      <c r="R563" s="259"/>
      <c r="S563" s="259"/>
      <c r="T563" s="259"/>
      <c r="U563" s="261"/>
      <c r="V563" s="261"/>
      <c r="W563" s="261"/>
      <c r="X563" s="259"/>
      <c r="Y563" s="259"/>
      <c r="Z563" s="259"/>
      <c r="AA563" s="259"/>
      <c r="AB563" s="261"/>
      <c r="AC563" s="261"/>
      <c r="AD563" s="259"/>
      <c r="AE563" s="259"/>
      <c r="AF563" s="259"/>
      <c r="AG563" s="259"/>
      <c r="AT563" s="45"/>
    </row>
    <row r="564" spans="2:46" ht="14.25" customHeight="1">
      <c r="B564" s="259"/>
      <c r="D564" s="259"/>
      <c r="E564" s="259"/>
      <c r="F564" s="259"/>
      <c r="G564" s="261"/>
      <c r="H564" s="261"/>
      <c r="I564" s="259"/>
      <c r="J564" s="259"/>
      <c r="K564" s="259"/>
      <c r="L564" s="259"/>
      <c r="M564" s="259"/>
      <c r="N564" s="261"/>
      <c r="O564" s="261"/>
      <c r="P564" s="259"/>
      <c r="Q564" s="259"/>
      <c r="R564" s="259"/>
      <c r="S564" s="259"/>
      <c r="T564" s="259"/>
      <c r="U564" s="261"/>
      <c r="V564" s="261"/>
      <c r="W564" s="261"/>
      <c r="X564" s="259"/>
      <c r="Y564" s="259"/>
      <c r="Z564" s="259"/>
      <c r="AA564" s="259"/>
      <c r="AB564" s="261"/>
      <c r="AC564" s="261"/>
      <c r="AD564" s="259"/>
      <c r="AE564" s="259"/>
      <c r="AF564" s="259"/>
      <c r="AG564" s="259"/>
      <c r="AT564" s="45"/>
    </row>
    <row r="565" spans="2:46" ht="14.25" customHeight="1">
      <c r="B565" s="259"/>
      <c r="D565" s="259"/>
      <c r="E565" s="259"/>
      <c r="F565" s="259"/>
      <c r="G565" s="261"/>
      <c r="H565" s="261"/>
      <c r="I565" s="259"/>
      <c r="J565" s="259"/>
      <c r="K565" s="259"/>
      <c r="L565" s="259"/>
      <c r="M565" s="259"/>
      <c r="N565" s="261"/>
      <c r="O565" s="261"/>
      <c r="P565" s="259"/>
      <c r="Q565" s="259"/>
      <c r="R565" s="259"/>
      <c r="S565" s="259"/>
      <c r="T565" s="259"/>
      <c r="U565" s="261"/>
      <c r="V565" s="261"/>
      <c r="W565" s="261"/>
      <c r="X565" s="259"/>
      <c r="Y565" s="259"/>
      <c r="Z565" s="259"/>
      <c r="AA565" s="259"/>
      <c r="AB565" s="261"/>
      <c r="AC565" s="261"/>
      <c r="AD565" s="259"/>
      <c r="AE565" s="259"/>
      <c r="AF565" s="259"/>
      <c r="AG565" s="259"/>
      <c r="AT565" s="45"/>
    </row>
    <row r="566" spans="2:46" ht="14.25" customHeight="1">
      <c r="B566" s="259"/>
      <c r="D566" s="259"/>
      <c r="E566" s="259"/>
      <c r="F566" s="259"/>
      <c r="G566" s="261"/>
      <c r="H566" s="261"/>
      <c r="I566" s="259"/>
      <c r="J566" s="259"/>
      <c r="K566" s="259"/>
      <c r="L566" s="259"/>
      <c r="M566" s="259"/>
      <c r="N566" s="261"/>
      <c r="O566" s="261"/>
      <c r="P566" s="259"/>
      <c r="Q566" s="259"/>
      <c r="R566" s="259"/>
      <c r="S566" s="259"/>
      <c r="T566" s="259"/>
      <c r="U566" s="261"/>
      <c r="V566" s="261"/>
      <c r="W566" s="261"/>
      <c r="X566" s="259"/>
      <c r="Y566" s="259"/>
      <c r="Z566" s="259"/>
      <c r="AA566" s="259"/>
      <c r="AB566" s="261"/>
      <c r="AC566" s="261"/>
      <c r="AD566" s="259"/>
      <c r="AE566" s="259"/>
      <c r="AF566" s="259"/>
      <c r="AG566" s="259"/>
      <c r="AT566" s="45"/>
    </row>
    <row r="567" spans="2:46" ht="14.25" customHeight="1">
      <c r="B567" s="259"/>
      <c r="D567" s="259"/>
      <c r="E567" s="259"/>
      <c r="F567" s="259"/>
      <c r="G567" s="261"/>
      <c r="H567" s="261"/>
      <c r="I567" s="259"/>
      <c r="J567" s="259"/>
      <c r="K567" s="259"/>
      <c r="L567" s="259"/>
      <c r="M567" s="259"/>
      <c r="N567" s="261"/>
      <c r="O567" s="261"/>
      <c r="P567" s="259"/>
      <c r="Q567" s="259"/>
      <c r="R567" s="259"/>
      <c r="S567" s="259"/>
      <c r="T567" s="259"/>
      <c r="U567" s="261"/>
      <c r="V567" s="261"/>
      <c r="W567" s="261"/>
      <c r="X567" s="259"/>
      <c r="Y567" s="259"/>
      <c r="Z567" s="259"/>
      <c r="AA567" s="259"/>
      <c r="AB567" s="261"/>
      <c r="AC567" s="261"/>
      <c r="AD567" s="259"/>
      <c r="AE567" s="259"/>
      <c r="AF567" s="259"/>
      <c r="AG567" s="259"/>
      <c r="AT567" s="45"/>
    </row>
    <row r="568" spans="2:46" ht="14.25" customHeight="1">
      <c r="B568" s="259"/>
      <c r="D568" s="259"/>
      <c r="E568" s="259"/>
      <c r="F568" s="259"/>
      <c r="G568" s="261"/>
      <c r="H568" s="261"/>
      <c r="I568" s="259"/>
      <c r="J568" s="259"/>
      <c r="K568" s="259"/>
      <c r="L568" s="259"/>
      <c r="M568" s="259"/>
      <c r="N568" s="261"/>
      <c r="O568" s="261"/>
      <c r="P568" s="259"/>
      <c r="Q568" s="259"/>
      <c r="R568" s="259"/>
      <c r="S568" s="259"/>
      <c r="T568" s="259"/>
      <c r="U568" s="261"/>
      <c r="V568" s="261"/>
      <c r="W568" s="261"/>
      <c r="X568" s="259"/>
      <c r="Y568" s="259"/>
      <c r="Z568" s="259"/>
      <c r="AA568" s="259"/>
      <c r="AB568" s="261"/>
      <c r="AC568" s="261"/>
      <c r="AD568" s="259"/>
      <c r="AE568" s="259"/>
      <c r="AF568" s="259"/>
      <c r="AG568" s="259"/>
      <c r="AT568" s="45"/>
    </row>
    <row r="569" spans="2:46" ht="14.25" customHeight="1">
      <c r="B569" s="259"/>
      <c r="D569" s="259"/>
      <c r="E569" s="259"/>
      <c r="F569" s="259"/>
      <c r="G569" s="261"/>
      <c r="H569" s="261"/>
      <c r="I569" s="259"/>
      <c r="J569" s="259"/>
      <c r="K569" s="259"/>
      <c r="L569" s="259"/>
      <c r="M569" s="259"/>
      <c r="N569" s="261"/>
      <c r="O569" s="261"/>
      <c r="P569" s="259"/>
      <c r="Q569" s="259"/>
      <c r="R569" s="259"/>
      <c r="S569" s="259"/>
      <c r="T569" s="259"/>
      <c r="U569" s="261"/>
      <c r="V569" s="261"/>
      <c r="W569" s="261"/>
      <c r="X569" s="259"/>
      <c r="Y569" s="259"/>
      <c r="Z569" s="259"/>
      <c r="AA569" s="259"/>
      <c r="AB569" s="261"/>
      <c r="AC569" s="261"/>
      <c r="AD569" s="259"/>
      <c r="AE569" s="259"/>
      <c r="AF569" s="259"/>
      <c r="AG569" s="259"/>
      <c r="AT569" s="45"/>
    </row>
    <row r="570" spans="2:46" ht="14.25" customHeight="1">
      <c r="B570" s="259"/>
      <c r="D570" s="259"/>
      <c r="E570" s="259"/>
      <c r="F570" s="259"/>
      <c r="G570" s="261"/>
      <c r="H570" s="261"/>
      <c r="I570" s="259"/>
      <c r="J570" s="259"/>
      <c r="K570" s="259"/>
      <c r="L570" s="259"/>
      <c r="M570" s="259"/>
      <c r="N570" s="261"/>
      <c r="O570" s="261"/>
      <c r="P570" s="259"/>
      <c r="Q570" s="259"/>
      <c r="R570" s="259"/>
      <c r="S570" s="259"/>
      <c r="T570" s="259"/>
      <c r="U570" s="261"/>
      <c r="V570" s="261"/>
      <c r="W570" s="261"/>
      <c r="X570" s="259"/>
      <c r="Y570" s="259"/>
      <c r="Z570" s="259"/>
      <c r="AA570" s="259"/>
      <c r="AB570" s="261"/>
      <c r="AC570" s="261"/>
      <c r="AD570" s="259"/>
      <c r="AE570" s="259"/>
      <c r="AF570" s="259"/>
      <c r="AG570" s="259"/>
      <c r="AT570" s="45"/>
    </row>
    <row r="571" spans="2:46" ht="14.25" customHeight="1">
      <c r="B571" s="259"/>
      <c r="D571" s="259"/>
      <c r="E571" s="259"/>
      <c r="F571" s="259"/>
      <c r="G571" s="261"/>
      <c r="H571" s="261"/>
      <c r="I571" s="259"/>
      <c r="J571" s="259"/>
      <c r="K571" s="259"/>
      <c r="L571" s="259"/>
      <c r="M571" s="259"/>
      <c r="N571" s="261"/>
      <c r="O571" s="261"/>
      <c r="P571" s="259"/>
      <c r="Q571" s="259"/>
      <c r="R571" s="259"/>
      <c r="S571" s="259"/>
      <c r="T571" s="259"/>
      <c r="U571" s="261"/>
      <c r="V571" s="261"/>
      <c r="W571" s="261"/>
      <c r="X571" s="259"/>
      <c r="Y571" s="259"/>
      <c r="Z571" s="259"/>
      <c r="AA571" s="259"/>
      <c r="AB571" s="261"/>
      <c r="AC571" s="261"/>
      <c r="AD571" s="259"/>
      <c r="AE571" s="259"/>
      <c r="AF571" s="259"/>
      <c r="AG571" s="259"/>
      <c r="AT571" s="45"/>
    </row>
    <row r="572" spans="2:46" ht="14.25" customHeight="1">
      <c r="B572" s="259"/>
      <c r="D572" s="259"/>
      <c r="E572" s="259"/>
      <c r="F572" s="259"/>
      <c r="G572" s="261"/>
      <c r="H572" s="261"/>
      <c r="I572" s="259"/>
      <c r="J572" s="259"/>
      <c r="K572" s="259"/>
      <c r="L572" s="259"/>
      <c r="M572" s="259"/>
      <c r="N572" s="261"/>
      <c r="O572" s="261"/>
      <c r="P572" s="259"/>
      <c r="Q572" s="259"/>
      <c r="R572" s="259"/>
      <c r="S572" s="259"/>
      <c r="T572" s="259"/>
      <c r="U572" s="261"/>
      <c r="V572" s="261"/>
      <c r="W572" s="261"/>
      <c r="X572" s="259"/>
      <c r="Y572" s="259"/>
      <c r="Z572" s="259"/>
      <c r="AA572" s="259"/>
      <c r="AB572" s="261"/>
      <c r="AC572" s="261"/>
      <c r="AD572" s="259"/>
      <c r="AE572" s="259"/>
      <c r="AF572" s="259"/>
      <c r="AG572" s="259"/>
      <c r="AT572" s="45"/>
    </row>
    <row r="573" spans="2:46" ht="14.25" customHeight="1">
      <c r="B573" s="259"/>
      <c r="D573" s="259"/>
      <c r="E573" s="259"/>
      <c r="F573" s="259"/>
      <c r="G573" s="261"/>
      <c r="H573" s="261"/>
      <c r="I573" s="259"/>
      <c r="J573" s="259"/>
      <c r="K573" s="259"/>
      <c r="L573" s="259"/>
      <c r="M573" s="259"/>
      <c r="N573" s="261"/>
      <c r="O573" s="261"/>
      <c r="P573" s="259"/>
      <c r="Q573" s="259"/>
      <c r="R573" s="259"/>
      <c r="S573" s="259"/>
      <c r="T573" s="259"/>
      <c r="U573" s="261"/>
      <c r="V573" s="261"/>
      <c r="W573" s="261"/>
      <c r="X573" s="259"/>
      <c r="Y573" s="259"/>
      <c r="Z573" s="259"/>
      <c r="AA573" s="259"/>
      <c r="AB573" s="261"/>
      <c r="AC573" s="261"/>
      <c r="AD573" s="259"/>
      <c r="AE573" s="259"/>
      <c r="AF573" s="259"/>
      <c r="AG573" s="259"/>
      <c r="AT573" s="45"/>
    </row>
    <row r="574" spans="2:46" ht="14.25" customHeight="1">
      <c r="B574" s="259"/>
      <c r="D574" s="259"/>
      <c r="E574" s="259"/>
      <c r="F574" s="259"/>
      <c r="G574" s="261"/>
      <c r="H574" s="261"/>
      <c r="I574" s="259"/>
      <c r="J574" s="259"/>
      <c r="K574" s="259"/>
      <c r="L574" s="259"/>
      <c r="M574" s="259"/>
      <c r="N574" s="261"/>
      <c r="O574" s="261"/>
      <c r="P574" s="259"/>
      <c r="Q574" s="259"/>
      <c r="R574" s="259"/>
      <c r="S574" s="259"/>
      <c r="T574" s="259"/>
      <c r="U574" s="261"/>
      <c r="V574" s="261"/>
      <c r="W574" s="261"/>
      <c r="X574" s="259"/>
      <c r="Y574" s="259"/>
      <c r="Z574" s="259"/>
      <c r="AA574" s="259"/>
      <c r="AB574" s="261"/>
      <c r="AC574" s="261"/>
      <c r="AD574" s="259"/>
      <c r="AE574" s="259"/>
      <c r="AF574" s="259"/>
      <c r="AG574" s="259"/>
      <c r="AT574" s="45"/>
    </row>
    <row r="575" spans="2:46" ht="14.25" customHeight="1">
      <c r="B575" s="259"/>
      <c r="D575" s="259"/>
      <c r="E575" s="259"/>
      <c r="F575" s="259"/>
      <c r="G575" s="261"/>
      <c r="H575" s="261"/>
      <c r="I575" s="259"/>
      <c r="J575" s="259"/>
      <c r="K575" s="259"/>
      <c r="L575" s="259"/>
      <c r="M575" s="259"/>
      <c r="N575" s="261"/>
      <c r="O575" s="261"/>
      <c r="P575" s="259"/>
      <c r="Q575" s="259"/>
      <c r="R575" s="259"/>
      <c r="S575" s="259"/>
      <c r="T575" s="259"/>
      <c r="U575" s="261"/>
      <c r="V575" s="261"/>
      <c r="W575" s="261"/>
      <c r="X575" s="259"/>
      <c r="Y575" s="259"/>
      <c r="Z575" s="259"/>
      <c r="AA575" s="259"/>
      <c r="AB575" s="261"/>
      <c r="AC575" s="261"/>
      <c r="AD575" s="259"/>
      <c r="AE575" s="259"/>
      <c r="AF575" s="259"/>
      <c r="AG575" s="259"/>
      <c r="AT575" s="45"/>
    </row>
    <row r="576" spans="2:46" ht="14.25" customHeight="1">
      <c r="B576" s="259"/>
      <c r="D576" s="259"/>
      <c r="E576" s="259"/>
      <c r="F576" s="259"/>
      <c r="G576" s="261"/>
      <c r="H576" s="261"/>
      <c r="I576" s="259"/>
      <c r="J576" s="259"/>
      <c r="K576" s="259"/>
      <c r="L576" s="259"/>
      <c r="M576" s="259"/>
      <c r="N576" s="261"/>
      <c r="O576" s="261"/>
      <c r="P576" s="259"/>
      <c r="Q576" s="259"/>
      <c r="R576" s="259"/>
      <c r="S576" s="259"/>
      <c r="T576" s="259"/>
      <c r="U576" s="261"/>
      <c r="V576" s="261"/>
      <c r="W576" s="261"/>
      <c r="X576" s="259"/>
      <c r="Y576" s="259"/>
      <c r="Z576" s="259"/>
      <c r="AA576" s="259"/>
      <c r="AB576" s="261"/>
      <c r="AC576" s="261"/>
      <c r="AD576" s="259"/>
      <c r="AE576" s="259"/>
      <c r="AF576" s="259"/>
      <c r="AG576" s="259"/>
      <c r="AT576" s="45"/>
    </row>
    <row r="577" spans="2:46" ht="14.25" customHeight="1">
      <c r="B577" s="259"/>
      <c r="D577" s="259"/>
      <c r="E577" s="259"/>
      <c r="F577" s="259"/>
      <c r="G577" s="261"/>
      <c r="H577" s="261"/>
      <c r="I577" s="259"/>
      <c r="J577" s="259"/>
      <c r="K577" s="259"/>
      <c r="L577" s="259"/>
      <c r="M577" s="259"/>
      <c r="N577" s="261"/>
      <c r="O577" s="261"/>
      <c r="P577" s="259"/>
      <c r="Q577" s="259"/>
      <c r="R577" s="259"/>
      <c r="S577" s="259"/>
      <c r="T577" s="259"/>
      <c r="U577" s="261"/>
      <c r="V577" s="261"/>
      <c r="W577" s="261"/>
      <c r="X577" s="259"/>
      <c r="Y577" s="259"/>
      <c r="Z577" s="259"/>
      <c r="AA577" s="259"/>
      <c r="AB577" s="261"/>
      <c r="AC577" s="261"/>
      <c r="AD577" s="259"/>
      <c r="AE577" s="259"/>
      <c r="AF577" s="259"/>
      <c r="AG577" s="259"/>
      <c r="AT577" s="45"/>
    </row>
    <row r="578" spans="2:46" ht="14.25" customHeight="1">
      <c r="B578" s="259"/>
      <c r="D578" s="259"/>
      <c r="E578" s="259"/>
      <c r="F578" s="259"/>
      <c r="G578" s="261"/>
      <c r="H578" s="261"/>
      <c r="I578" s="259"/>
      <c r="J578" s="259"/>
      <c r="K578" s="259"/>
      <c r="L578" s="259"/>
      <c r="M578" s="259"/>
      <c r="N578" s="261"/>
      <c r="O578" s="261"/>
      <c r="P578" s="259"/>
      <c r="Q578" s="259"/>
      <c r="R578" s="259"/>
      <c r="S578" s="259"/>
      <c r="T578" s="259"/>
      <c r="U578" s="261"/>
      <c r="V578" s="261"/>
      <c r="W578" s="261"/>
      <c r="X578" s="259"/>
      <c r="Y578" s="259"/>
      <c r="Z578" s="259"/>
      <c r="AA578" s="259"/>
      <c r="AB578" s="261"/>
      <c r="AC578" s="261"/>
      <c r="AD578" s="259"/>
      <c r="AE578" s="259"/>
      <c r="AF578" s="259"/>
      <c r="AG578" s="259"/>
      <c r="AT578" s="45"/>
    </row>
    <row r="579" spans="2:46" ht="14.25" customHeight="1">
      <c r="B579" s="259"/>
      <c r="D579" s="259"/>
      <c r="E579" s="259"/>
      <c r="F579" s="259"/>
      <c r="G579" s="261"/>
      <c r="H579" s="261"/>
      <c r="I579" s="259"/>
      <c r="J579" s="259"/>
      <c r="K579" s="259"/>
      <c r="L579" s="259"/>
      <c r="M579" s="259"/>
      <c r="N579" s="261"/>
      <c r="O579" s="261"/>
      <c r="P579" s="259"/>
      <c r="Q579" s="259"/>
      <c r="R579" s="259"/>
      <c r="S579" s="259"/>
      <c r="T579" s="259"/>
      <c r="U579" s="261"/>
      <c r="V579" s="261"/>
      <c r="W579" s="261"/>
      <c r="X579" s="259"/>
      <c r="Y579" s="259"/>
      <c r="Z579" s="259"/>
      <c r="AA579" s="259"/>
      <c r="AB579" s="261"/>
      <c r="AC579" s="261"/>
      <c r="AD579" s="259"/>
      <c r="AE579" s="259"/>
      <c r="AF579" s="259"/>
      <c r="AG579" s="259"/>
      <c r="AT579" s="45"/>
    </row>
    <row r="580" spans="2:46" ht="14.25" customHeight="1">
      <c r="B580" s="259"/>
      <c r="D580" s="259"/>
      <c r="E580" s="259"/>
      <c r="F580" s="259"/>
      <c r="G580" s="261"/>
      <c r="H580" s="261"/>
      <c r="I580" s="259"/>
      <c r="J580" s="259"/>
      <c r="K580" s="259"/>
      <c r="L580" s="259"/>
      <c r="M580" s="259"/>
      <c r="N580" s="261"/>
      <c r="O580" s="261"/>
      <c r="P580" s="259"/>
      <c r="Q580" s="259"/>
      <c r="R580" s="259"/>
      <c r="S580" s="259"/>
      <c r="T580" s="259"/>
      <c r="U580" s="261"/>
      <c r="V580" s="261"/>
      <c r="W580" s="261"/>
      <c r="X580" s="259"/>
      <c r="Y580" s="259"/>
      <c r="Z580" s="259"/>
      <c r="AA580" s="259"/>
      <c r="AB580" s="261"/>
      <c r="AC580" s="261"/>
      <c r="AD580" s="259"/>
      <c r="AE580" s="259"/>
      <c r="AF580" s="259"/>
      <c r="AG580" s="259"/>
      <c r="AT580" s="45"/>
    </row>
    <row r="581" spans="2:46" ht="14.25" customHeight="1">
      <c r="B581" s="259"/>
      <c r="D581" s="259"/>
      <c r="E581" s="259"/>
      <c r="F581" s="259"/>
      <c r="G581" s="261"/>
      <c r="H581" s="261"/>
      <c r="I581" s="259"/>
      <c r="J581" s="259"/>
      <c r="K581" s="259"/>
      <c r="L581" s="259"/>
      <c r="M581" s="259"/>
      <c r="N581" s="261"/>
      <c r="O581" s="261"/>
      <c r="P581" s="259"/>
      <c r="Q581" s="259"/>
      <c r="R581" s="259"/>
      <c r="S581" s="259"/>
      <c r="T581" s="259"/>
      <c r="U581" s="261"/>
      <c r="V581" s="261"/>
      <c r="W581" s="261"/>
      <c r="X581" s="259"/>
      <c r="Y581" s="259"/>
      <c r="Z581" s="259"/>
      <c r="AA581" s="259"/>
      <c r="AB581" s="261"/>
      <c r="AC581" s="261"/>
      <c r="AD581" s="259"/>
      <c r="AE581" s="259"/>
      <c r="AF581" s="259"/>
      <c r="AG581" s="259"/>
      <c r="AT581" s="45"/>
    </row>
    <row r="582" spans="2:46" ht="14.25" customHeight="1">
      <c r="B582" s="259"/>
      <c r="D582" s="259"/>
      <c r="E582" s="259"/>
      <c r="F582" s="259"/>
      <c r="G582" s="261"/>
      <c r="H582" s="261"/>
      <c r="I582" s="259"/>
      <c r="J582" s="259"/>
      <c r="K582" s="259"/>
      <c r="L582" s="259"/>
      <c r="M582" s="259"/>
      <c r="N582" s="261"/>
      <c r="O582" s="261"/>
      <c r="P582" s="259"/>
      <c r="Q582" s="259"/>
      <c r="R582" s="259"/>
      <c r="S582" s="259"/>
      <c r="T582" s="259"/>
      <c r="U582" s="261"/>
      <c r="V582" s="261"/>
      <c r="W582" s="261"/>
      <c r="X582" s="259"/>
      <c r="Y582" s="259"/>
      <c r="Z582" s="259"/>
      <c r="AA582" s="259"/>
      <c r="AB582" s="261"/>
      <c r="AC582" s="261"/>
      <c r="AD582" s="259"/>
      <c r="AE582" s="259"/>
      <c r="AF582" s="259"/>
      <c r="AG582" s="259"/>
      <c r="AT582" s="45"/>
    </row>
    <row r="583" spans="2:46" ht="14.25" customHeight="1">
      <c r="B583" s="259"/>
      <c r="D583" s="259"/>
      <c r="E583" s="259"/>
      <c r="F583" s="259"/>
      <c r="G583" s="261"/>
      <c r="H583" s="261"/>
      <c r="I583" s="259"/>
      <c r="J583" s="259"/>
      <c r="K583" s="259"/>
      <c r="L583" s="259"/>
      <c r="M583" s="259"/>
      <c r="N583" s="261"/>
      <c r="O583" s="261"/>
      <c r="P583" s="259"/>
      <c r="Q583" s="259"/>
      <c r="R583" s="259"/>
      <c r="S583" s="259"/>
      <c r="T583" s="259"/>
      <c r="U583" s="261"/>
      <c r="V583" s="261"/>
      <c r="W583" s="261"/>
      <c r="X583" s="259"/>
      <c r="Y583" s="259"/>
      <c r="Z583" s="259"/>
      <c r="AA583" s="259"/>
      <c r="AB583" s="261"/>
      <c r="AC583" s="261"/>
      <c r="AD583" s="259"/>
      <c r="AE583" s="259"/>
      <c r="AF583" s="259"/>
      <c r="AG583" s="259"/>
      <c r="AT583" s="45"/>
    </row>
    <row r="584" spans="2:46" ht="14.25" customHeight="1">
      <c r="B584" s="259"/>
      <c r="D584" s="259"/>
      <c r="E584" s="259"/>
      <c r="F584" s="259"/>
      <c r="G584" s="261"/>
      <c r="H584" s="261"/>
      <c r="I584" s="259"/>
      <c r="J584" s="259"/>
      <c r="K584" s="259"/>
      <c r="L584" s="259"/>
      <c r="M584" s="259"/>
      <c r="N584" s="261"/>
      <c r="O584" s="261"/>
      <c r="P584" s="259"/>
      <c r="Q584" s="259"/>
      <c r="R584" s="259"/>
      <c r="S584" s="259"/>
      <c r="T584" s="259"/>
      <c r="U584" s="261"/>
      <c r="V584" s="261"/>
      <c r="W584" s="261"/>
      <c r="X584" s="259"/>
      <c r="Y584" s="259"/>
      <c r="Z584" s="259"/>
      <c r="AA584" s="259"/>
      <c r="AB584" s="261"/>
      <c r="AC584" s="261"/>
      <c r="AD584" s="259"/>
      <c r="AE584" s="259"/>
      <c r="AF584" s="259"/>
      <c r="AG584" s="259"/>
      <c r="AT584" s="45"/>
    </row>
    <row r="585" spans="2:46" ht="14.25" customHeight="1">
      <c r="B585" s="259"/>
      <c r="D585" s="259"/>
      <c r="E585" s="259"/>
      <c r="F585" s="259"/>
      <c r="G585" s="261"/>
      <c r="H585" s="261"/>
      <c r="I585" s="259"/>
      <c r="J585" s="259"/>
      <c r="K585" s="259"/>
      <c r="L585" s="259"/>
      <c r="M585" s="259"/>
      <c r="N585" s="261"/>
      <c r="O585" s="261"/>
      <c r="P585" s="259"/>
      <c r="Q585" s="259"/>
      <c r="R585" s="259"/>
      <c r="S585" s="259"/>
      <c r="T585" s="259"/>
      <c r="U585" s="261"/>
      <c r="V585" s="261"/>
      <c r="W585" s="261"/>
      <c r="X585" s="259"/>
      <c r="Y585" s="259"/>
      <c r="Z585" s="259"/>
      <c r="AA585" s="259"/>
      <c r="AB585" s="261"/>
      <c r="AC585" s="261"/>
      <c r="AD585" s="259"/>
      <c r="AE585" s="259"/>
      <c r="AF585" s="259"/>
      <c r="AG585" s="259"/>
      <c r="AT585" s="45"/>
    </row>
    <row r="586" spans="2:46" ht="14.25" customHeight="1">
      <c r="B586" s="259"/>
      <c r="D586" s="259"/>
      <c r="E586" s="259"/>
      <c r="F586" s="259"/>
      <c r="G586" s="261"/>
      <c r="H586" s="261"/>
      <c r="I586" s="259"/>
      <c r="J586" s="259"/>
      <c r="K586" s="259"/>
      <c r="L586" s="259"/>
      <c r="M586" s="259"/>
      <c r="N586" s="261"/>
      <c r="O586" s="261"/>
      <c r="P586" s="259"/>
      <c r="Q586" s="259"/>
      <c r="R586" s="259"/>
      <c r="S586" s="259"/>
      <c r="T586" s="259"/>
      <c r="U586" s="261"/>
      <c r="V586" s="261"/>
      <c r="W586" s="261"/>
      <c r="X586" s="259"/>
      <c r="Y586" s="259"/>
      <c r="Z586" s="259"/>
      <c r="AA586" s="259"/>
      <c r="AB586" s="261"/>
      <c r="AC586" s="261"/>
      <c r="AD586" s="259"/>
      <c r="AE586" s="259"/>
      <c r="AF586" s="259"/>
      <c r="AG586" s="259"/>
      <c r="AT586" s="45"/>
    </row>
    <row r="587" spans="2:46" ht="14.25" customHeight="1">
      <c r="B587" s="259"/>
      <c r="D587" s="259"/>
      <c r="E587" s="259"/>
      <c r="F587" s="259"/>
      <c r="G587" s="261"/>
      <c r="H587" s="261"/>
      <c r="I587" s="259"/>
      <c r="J587" s="259"/>
      <c r="K587" s="259"/>
      <c r="L587" s="259"/>
      <c r="M587" s="259"/>
      <c r="N587" s="261"/>
      <c r="O587" s="261"/>
      <c r="P587" s="259"/>
      <c r="Q587" s="259"/>
      <c r="R587" s="259"/>
      <c r="S587" s="259"/>
      <c r="T587" s="259"/>
      <c r="U587" s="261"/>
      <c r="V587" s="261"/>
      <c r="W587" s="261"/>
      <c r="X587" s="259"/>
      <c r="Y587" s="259"/>
      <c r="Z587" s="259"/>
      <c r="AA587" s="259"/>
      <c r="AB587" s="261"/>
      <c r="AC587" s="261"/>
      <c r="AD587" s="259"/>
      <c r="AE587" s="259"/>
      <c r="AF587" s="259"/>
      <c r="AG587" s="259"/>
      <c r="AT587" s="45"/>
    </row>
    <row r="588" spans="2:46" ht="14.25" customHeight="1">
      <c r="B588" s="259"/>
      <c r="D588" s="259"/>
      <c r="E588" s="259"/>
      <c r="F588" s="259"/>
      <c r="G588" s="261"/>
      <c r="H588" s="261"/>
      <c r="I588" s="259"/>
      <c r="J588" s="259"/>
      <c r="K588" s="259"/>
      <c r="L588" s="259"/>
      <c r="M588" s="259"/>
      <c r="N588" s="261"/>
      <c r="O588" s="261"/>
      <c r="P588" s="259"/>
      <c r="Q588" s="259"/>
      <c r="R588" s="259"/>
      <c r="S588" s="259"/>
      <c r="T588" s="259"/>
      <c r="U588" s="261"/>
      <c r="V588" s="261"/>
      <c r="W588" s="261"/>
      <c r="X588" s="259"/>
      <c r="Y588" s="259"/>
      <c r="Z588" s="259"/>
      <c r="AA588" s="259"/>
      <c r="AB588" s="261"/>
      <c r="AC588" s="261"/>
      <c r="AD588" s="259"/>
      <c r="AE588" s="259"/>
      <c r="AF588" s="259"/>
      <c r="AG588" s="259"/>
      <c r="AT588" s="45"/>
    </row>
    <row r="589" spans="2:46" ht="14.25" customHeight="1">
      <c r="B589" s="259"/>
      <c r="D589" s="259"/>
      <c r="E589" s="259"/>
      <c r="F589" s="259"/>
      <c r="G589" s="261"/>
      <c r="H589" s="261"/>
      <c r="I589" s="259"/>
      <c r="J589" s="259"/>
      <c r="K589" s="259"/>
      <c r="L589" s="259"/>
      <c r="M589" s="259"/>
      <c r="N589" s="261"/>
      <c r="O589" s="261"/>
      <c r="P589" s="259"/>
      <c r="Q589" s="259"/>
      <c r="R589" s="259"/>
      <c r="S589" s="259"/>
      <c r="T589" s="259"/>
      <c r="U589" s="261"/>
      <c r="V589" s="261"/>
      <c r="W589" s="261"/>
      <c r="X589" s="259"/>
      <c r="Y589" s="259"/>
      <c r="Z589" s="259"/>
      <c r="AA589" s="259"/>
      <c r="AB589" s="261"/>
      <c r="AC589" s="261"/>
      <c r="AD589" s="259"/>
      <c r="AE589" s="259"/>
      <c r="AF589" s="259"/>
      <c r="AG589" s="259"/>
      <c r="AT589" s="45"/>
    </row>
    <row r="590" spans="2:46" ht="14.25" customHeight="1">
      <c r="B590" s="259"/>
      <c r="D590" s="259"/>
      <c r="E590" s="259"/>
      <c r="F590" s="259"/>
      <c r="G590" s="261"/>
      <c r="H590" s="261"/>
      <c r="I590" s="259"/>
      <c r="J590" s="259"/>
      <c r="K590" s="259"/>
      <c r="L590" s="259"/>
      <c r="M590" s="259"/>
      <c r="N590" s="261"/>
      <c r="O590" s="261"/>
      <c r="P590" s="259"/>
      <c r="Q590" s="259"/>
      <c r="R590" s="259"/>
      <c r="S590" s="259"/>
      <c r="T590" s="259"/>
      <c r="U590" s="261"/>
      <c r="V590" s="261"/>
      <c r="W590" s="261"/>
      <c r="X590" s="259"/>
      <c r="Y590" s="259"/>
      <c r="Z590" s="259"/>
      <c r="AA590" s="259"/>
      <c r="AB590" s="261"/>
      <c r="AC590" s="261"/>
      <c r="AD590" s="259"/>
      <c r="AE590" s="259"/>
      <c r="AF590" s="259"/>
      <c r="AG590" s="259"/>
      <c r="AT590" s="45"/>
    </row>
    <row r="591" spans="2:46" ht="14.25" customHeight="1">
      <c r="B591" s="259"/>
      <c r="D591" s="259"/>
      <c r="E591" s="259"/>
      <c r="F591" s="259"/>
      <c r="G591" s="261"/>
      <c r="H591" s="261"/>
      <c r="I591" s="259"/>
      <c r="J591" s="259"/>
      <c r="K591" s="259"/>
      <c r="L591" s="259"/>
      <c r="M591" s="259"/>
      <c r="N591" s="261"/>
      <c r="O591" s="261"/>
      <c r="P591" s="259"/>
      <c r="Q591" s="259"/>
      <c r="R591" s="259"/>
      <c r="S591" s="259"/>
      <c r="T591" s="259"/>
      <c r="U591" s="261"/>
      <c r="V591" s="261"/>
      <c r="W591" s="261"/>
      <c r="X591" s="259"/>
      <c r="Y591" s="259"/>
      <c r="Z591" s="259"/>
      <c r="AA591" s="259"/>
      <c r="AB591" s="261"/>
      <c r="AC591" s="261"/>
      <c r="AD591" s="259"/>
      <c r="AE591" s="259"/>
      <c r="AF591" s="259"/>
      <c r="AG591" s="259"/>
      <c r="AT591" s="45"/>
    </row>
    <row r="592" spans="2:46" ht="14.25" customHeight="1">
      <c r="B592" s="259"/>
      <c r="D592" s="259"/>
      <c r="E592" s="259"/>
      <c r="F592" s="259"/>
      <c r="G592" s="261"/>
      <c r="H592" s="261"/>
      <c r="I592" s="259"/>
      <c r="J592" s="259"/>
      <c r="K592" s="259"/>
      <c r="L592" s="259"/>
      <c r="M592" s="259"/>
      <c r="N592" s="261"/>
      <c r="O592" s="261"/>
      <c r="P592" s="259"/>
      <c r="Q592" s="259"/>
      <c r="R592" s="259"/>
      <c r="S592" s="259"/>
      <c r="T592" s="259"/>
      <c r="U592" s="261"/>
      <c r="V592" s="261"/>
      <c r="W592" s="261"/>
      <c r="X592" s="259"/>
      <c r="Y592" s="259"/>
      <c r="Z592" s="259"/>
      <c r="AA592" s="259"/>
      <c r="AB592" s="261"/>
      <c r="AC592" s="261"/>
      <c r="AD592" s="259"/>
      <c r="AE592" s="259"/>
      <c r="AF592" s="259"/>
      <c r="AG592" s="259"/>
      <c r="AT592" s="45"/>
    </row>
    <row r="593" spans="2:46" ht="14.25" customHeight="1">
      <c r="B593" s="259"/>
      <c r="D593" s="259"/>
      <c r="E593" s="259"/>
      <c r="F593" s="259"/>
      <c r="G593" s="261"/>
      <c r="H593" s="261"/>
      <c r="I593" s="259"/>
      <c r="J593" s="259"/>
      <c r="K593" s="259"/>
      <c r="L593" s="259"/>
      <c r="M593" s="259"/>
      <c r="N593" s="261"/>
      <c r="O593" s="261"/>
      <c r="P593" s="259"/>
      <c r="Q593" s="259"/>
      <c r="R593" s="259"/>
      <c r="S593" s="259"/>
      <c r="T593" s="259"/>
      <c r="U593" s="261"/>
      <c r="V593" s="261"/>
      <c r="W593" s="261"/>
      <c r="X593" s="259"/>
      <c r="Y593" s="259"/>
      <c r="Z593" s="259"/>
      <c r="AA593" s="259"/>
      <c r="AB593" s="261"/>
      <c r="AC593" s="261"/>
      <c r="AD593" s="259"/>
      <c r="AE593" s="259"/>
      <c r="AF593" s="259"/>
      <c r="AG593" s="259"/>
      <c r="AT593" s="45"/>
    </row>
    <row r="594" spans="2:46" ht="14.25" customHeight="1">
      <c r="B594" s="259"/>
      <c r="D594" s="259"/>
      <c r="E594" s="259"/>
      <c r="F594" s="259"/>
      <c r="G594" s="261"/>
      <c r="H594" s="261"/>
      <c r="I594" s="259"/>
      <c r="J594" s="259"/>
      <c r="K594" s="259"/>
      <c r="L594" s="259"/>
      <c r="M594" s="259"/>
      <c r="N594" s="261"/>
      <c r="O594" s="261"/>
      <c r="P594" s="259"/>
      <c r="Q594" s="259"/>
      <c r="R594" s="259"/>
      <c r="S594" s="259"/>
      <c r="T594" s="259"/>
      <c r="U594" s="261"/>
      <c r="V594" s="261"/>
      <c r="W594" s="261"/>
      <c r="X594" s="259"/>
      <c r="Y594" s="259"/>
      <c r="Z594" s="259"/>
      <c r="AA594" s="259"/>
      <c r="AB594" s="261"/>
      <c r="AC594" s="261"/>
      <c r="AD594" s="259"/>
      <c r="AE594" s="259"/>
      <c r="AF594" s="259"/>
      <c r="AG594" s="259"/>
      <c r="AT594" s="45"/>
    </row>
    <row r="595" spans="2:46" ht="14.25" customHeight="1">
      <c r="B595" s="259"/>
      <c r="D595" s="259"/>
      <c r="E595" s="259"/>
      <c r="F595" s="259"/>
      <c r="G595" s="261"/>
      <c r="H595" s="261"/>
      <c r="I595" s="259"/>
      <c r="J595" s="259"/>
      <c r="K595" s="259"/>
      <c r="L595" s="259"/>
      <c r="M595" s="259"/>
      <c r="N595" s="261"/>
      <c r="O595" s="261"/>
      <c r="P595" s="259"/>
      <c r="Q595" s="259"/>
      <c r="R595" s="259"/>
      <c r="S595" s="259"/>
      <c r="T595" s="259"/>
      <c r="U595" s="261"/>
      <c r="V595" s="261"/>
      <c r="W595" s="261"/>
      <c r="X595" s="259"/>
      <c r="Y595" s="259"/>
      <c r="Z595" s="259"/>
      <c r="AA595" s="259"/>
      <c r="AB595" s="261"/>
      <c r="AC595" s="261"/>
      <c r="AD595" s="259"/>
      <c r="AE595" s="259"/>
      <c r="AF595" s="259"/>
      <c r="AG595" s="259"/>
      <c r="AT595" s="45"/>
    </row>
    <row r="596" spans="2:46" ht="14.25" customHeight="1">
      <c r="B596" s="259"/>
      <c r="D596" s="259"/>
      <c r="E596" s="259"/>
      <c r="F596" s="259"/>
      <c r="G596" s="261"/>
      <c r="H596" s="261"/>
      <c r="I596" s="259"/>
      <c r="J596" s="259"/>
      <c r="K596" s="259"/>
      <c r="L596" s="259"/>
      <c r="M596" s="259"/>
      <c r="N596" s="261"/>
      <c r="O596" s="261"/>
      <c r="P596" s="259"/>
      <c r="Q596" s="259"/>
      <c r="R596" s="259"/>
      <c r="S596" s="259"/>
      <c r="T596" s="259"/>
      <c r="U596" s="261"/>
      <c r="V596" s="261"/>
      <c r="W596" s="261"/>
      <c r="X596" s="259"/>
      <c r="Y596" s="259"/>
      <c r="Z596" s="259"/>
      <c r="AA596" s="259"/>
      <c r="AB596" s="261"/>
      <c r="AC596" s="261"/>
      <c r="AD596" s="259"/>
      <c r="AE596" s="259"/>
      <c r="AF596" s="259"/>
      <c r="AG596" s="259"/>
      <c r="AT596" s="45"/>
    </row>
    <row r="597" spans="2:46" ht="14.25" customHeight="1">
      <c r="B597" s="259"/>
      <c r="D597" s="259"/>
      <c r="E597" s="259"/>
      <c r="F597" s="259"/>
      <c r="G597" s="261"/>
      <c r="H597" s="261"/>
      <c r="I597" s="259"/>
      <c r="J597" s="259"/>
      <c r="K597" s="259"/>
      <c r="L597" s="259"/>
      <c r="M597" s="259"/>
      <c r="N597" s="261"/>
      <c r="O597" s="261"/>
      <c r="P597" s="259"/>
      <c r="Q597" s="259"/>
      <c r="R597" s="259"/>
      <c r="S597" s="259"/>
      <c r="T597" s="259"/>
      <c r="U597" s="261"/>
      <c r="V597" s="261"/>
      <c r="W597" s="261"/>
      <c r="X597" s="259"/>
      <c r="Y597" s="259"/>
      <c r="Z597" s="259"/>
      <c r="AA597" s="259"/>
      <c r="AB597" s="261"/>
      <c r="AC597" s="261"/>
      <c r="AD597" s="259"/>
      <c r="AE597" s="259"/>
      <c r="AF597" s="259"/>
      <c r="AG597" s="259"/>
      <c r="AT597" s="45"/>
    </row>
    <row r="598" spans="2:46" ht="14.25" customHeight="1">
      <c r="B598" s="259"/>
      <c r="D598" s="259"/>
      <c r="E598" s="259"/>
      <c r="F598" s="259"/>
      <c r="G598" s="261"/>
      <c r="H598" s="261"/>
      <c r="I598" s="259"/>
      <c r="J598" s="259"/>
      <c r="K598" s="259"/>
      <c r="L598" s="259"/>
      <c r="M598" s="259"/>
      <c r="N598" s="261"/>
      <c r="O598" s="261"/>
      <c r="P598" s="259"/>
      <c r="Q598" s="259"/>
      <c r="R598" s="259"/>
      <c r="S598" s="259"/>
      <c r="T598" s="259"/>
      <c r="U598" s="261"/>
      <c r="V598" s="261"/>
      <c r="W598" s="261"/>
      <c r="X598" s="259"/>
      <c r="Y598" s="259"/>
      <c r="Z598" s="259"/>
      <c r="AA598" s="259"/>
      <c r="AB598" s="261"/>
      <c r="AC598" s="261"/>
      <c r="AD598" s="259"/>
      <c r="AE598" s="259"/>
      <c r="AF598" s="259"/>
      <c r="AG598" s="259"/>
      <c r="AT598" s="45"/>
    </row>
    <row r="599" spans="2:46" ht="14.25" customHeight="1">
      <c r="B599" s="259"/>
      <c r="D599" s="259"/>
      <c r="E599" s="259"/>
      <c r="F599" s="259"/>
      <c r="G599" s="261"/>
      <c r="H599" s="261"/>
      <c r="I599" s="259"/>
      <c r="J599" s="259"/>
      <c r="K599" s="259"/>
      <c r="L599" s="259"/>
      <c r="M599" s="259"/>
      <c r="N599" s="261"/>
      <c r="O599" s="261"/>
      <c r="P599" s="259"/>
      <c r="Q599" s="259"/>
      <c r="R599" s="259"/>
      <c r="S599" s="259"/>
      <c r="T599" s="259"/>
      <c r="U599" s="261"/>
      <c r="V599" s="261"/>
      <c r="W599" s="261"/>
      <c r="X599" s="259"/>
      <c r="Y599" s="259"/>
      <c r="Z599" s="259"/>
      <c r="AA599" s="259"/>
      <c r="AB599" s="261"/>
      <c r="AC599" s="261"/>
      <c r="AD599" s="259"/>
      <c r="AE599" s="259"/>
      <c r="AF599" s="259"/>
      <c r="AG599" s="259"/>
      <c r="AT599" s="45"/>
    </row>
    <row r="600" spans="2:46" ht="14.25" customHeight="1">
      <c r="B600" s="259"/>
      <c r="D600" s="259"/>
      <c r="E600" s="259"/>
      <c r="F600" s="259"/>
      <c r="G600" s="261"/>
      <c r="H600" s="261"/>
      <c r="I600" s="259"/>
      <c r="J600" s="259"/>
      <c r="K600" s="259"/>
      <c r="L600" s="259"/>
      <c r="M600" s="259"/>
      <c r="N600" s="261"/>
      <c r="O600" s="261"/>
      <c r="P600" s="259"/>
      <c r="Q600" s="259"/>
      <c r="R600" s="259"/>
      <c r="S600" s="259"/>
      <c r="T600" s="259"/>
      <c r="U600" s="261"/>
      <c r="V600" s="261"/>
      <c r="W600" s="261"/>
      <c r="X600" s="259"/>
      <c r="Y600" s="259"/>
      <c r="Z600" s="259"/>
      <c r="AA600" s="259"/>
      <c r="AB600" s="261"/>
      <c r="AC600" s="261"/>
      <c r="AD600" s="259"/>
      <c r="AE600" s="259"/>
      <c r="AF600" s="259"/>
      <c r="AG600" s="259"/>
      <c r="AT600" s="45"/>
    </row>
    <row r="601" spans="2:46" ht="14.25" customHeight="1">
      <c r="B601" s="259"/>
      <c r="D601" s="259"/>
      <c r="E601" s="259"/>
      <c r="F601" s="259"/>
      <c r="G601" s="261"/>
      <c r="H601" s="261"/>
      <c r="I601" s="259"/>
      <c r="J601" s="259"/>
      <c r="K601" s="259"/>
      <c r="L601" s="259"/>
      <c r="M601" s="259"/>
      <c r="N601" s="261"/>
      <c r="O601" s="261"/>
      <c r="P601" s="259"/>
      <c r="Q601" s="259"/>
      <c r="R601" s="259"/>
      <c r="S601" s="259"/>
      <c r="T601" s="259"/>
      <c r="U601" s="261"/>
      <c r="V601" s="261"/>
      <c r="W601" s="261"/>
      <c r="X601" s="259"/>
      <c r="Y601" s="259"/>
      <c r="Z601" s="259"/>
      <c r="AA601" s="259"/>
      <c r="AB601" s="261"/>
      <c r="AC601" s="261"/>
      <c r="AD601" s="259"/>
      <c r="AE601" s="259"/>
      <c r="AF601" s="259"/>
      <c r="AG601" s="259"/>
      <c r="AT601" s="45"/>
    </row>
    <row r="602" spans="2:46" ht="14.25" customHeight="1">
      <c r="B602" s="259"/>
      <c r="D602" s="259"/>
      <c r="E602" s="259"/>
      <c r="F602" s="259"/>
      <c r="G602" s="261"/>
      <c r="H602" s="261"/>
      <c r="I602" s="259"/>
      <c r="J602" s="259"/>
      <c r="K602" s="259"/>
      <c r="L602" s="259"/>
      <c r="M602" s="259"/>
      <c r="N602" s="261"/>
      <c r="O602" s="261"/>
      <c r="P602" s="259"/>
      <c r="Q602" s="259"/>
      <c r="R602" s="259"/>
      <c r="S602" s="259"/>
      <c r="T602" s="259"/>
      <c r="U602" s="261"/>
      <c r="V602" s="261"/>
      <c r="W602" s="261"/>
      <c r="X602" s="259"/>
      <c r="Y602" s="259"/>
      <c r="Z602" s="259"/>
      <c r="AA602" s="259"/>
      <c r="AB602" s="261"/>
      <c r="AC602" s="261"/>
      <c r="AD602" s="259"/>
      <c r="AE602" s="259"/>
      <c r="AF602" s="259"/>
      <c r="AG602" s="259"/>
      <c r="AT602" s="45"/>
    </row>
    <row r="603" spans="2:46" ht="14.25" customHeight="1">
      <c r="B603" s="259"/>
      <c r="D603" s="259"/>
      <c r="E603" s="259"/>
      <c r="F603" s="259"/>
      <c r="G603" s="261"/>
      <c r="H603" s="261"/>
      <c r="I603" s="259"/>
      <c r="J603" s="259"/>
      <c r="K603" s="259"/>
      <c r="L603" s="259"/>
      <c r="M603" s="259"/>
      <c r="N603" s="261"/>
      <c r="O603" s="261"/>
      <c r="P603" s="259"/>
      <c r="Q603" s="259"/>
      <c r="R603" s="259"/>
      <c r="S603" s="259"/>
      <c r="T603" s="259"/>
      <c r="U603" s="261"/>
      <c r="V603" s="261"/>
      <c r="W603" s="261"/>
      <c r="X603" s="259"/>
      <c r="Y603" s="259"/>
      <c r="Z603" s="259"/>
      <c r="AA603" s="259"/>
      <c r="AB603" s="261"/>
      <c r="AC603" s="261"/>
      <c r="AD603" s="259"/>
      <c r="AE603" s="259"/>
      <c r="AF603" s="259"/>
      <c r="AG603" s="259"/>
      <c r="AT603" s="45"/>
    </row>
    <row r="604" spans="2:46" ht="14.25" customHeight="1">
      <c r="B604" s="259"/>
      <c r="D604" s="259"/>
      <c r="E604" s="259"/>
      <c r="F604" s="259"/>
      <c r="G604" s="261"/>
      <c r="H604" s="261"/>
      <c r="I604" s="259"/>
      <c r="J604" s="259"/>
      <c r="K604" s="259"/>
      <c r="L604" s="259"/>
      <c r="M604" s="259"/>
      <c r="N604" s="261"/>
      <c r="O604" s="261"/>
      <c r="P604" s="259"/>
      <c r="Q604" s="259"/>
      <c r="R604" s="259"/>
      <c r="S604" s="259"/>
      <c r="T604" s="259"/>
      <c r="U604" s="261"/>
      <c r="V604" s="261"/>
      <c r="W604" s="261"/>
      <c r="X604" s="259"/>
      <c r="Y604" s="259"/>
      <c r="Z604" s="259"/>
      <c r="AA604" s="259"/>
      <c r="AB604" s="261"/>
      <c r="AC604" s="261"/>
      <c r="AD604" s="259"/>
      <c r="AE604" s="259"/>
      <c r="AF604" s="259"/>
      <c r="AG604" s="259"/>
      <c r="AT604" s="45"/>
    </row>
    <row r="605" spans="2:46" ht="14.25" customHeight="1">
      <c r="B605" s="259"/>
      <c r="D605" s="259"/>
      <c r="E605" s="259"/>
      <c r="F605" s="259"/>
      <c r="G605" s="261"/>
      <c r="H605" s="261"/>
      <c r="I605" s="259"/>
      <c r="J605" s="259"/>
      <c r="K605" s="259"/>
      <c r="L605" s="259"/>
      <c r="M605" s="259"/>
      <c r="N605" s="261"/>
      <c r="O605" s="261"/>
      <c r="P605" s="259"/>
      <c r="Q605" s="259"/>
      <c r="R605" s="259"/>
      <c r="S605" s="259"/>
      <c r="T605" s="259"/>
      <c r="U605" s="261"/>
      <c r="V605" s="261"/>
      <c r="W605" s="261"/>
      <c r="X605" s="259"/>
      <c r="Y605" s="259"/>
      <c r="Z605" s="259"/>
      <c r="AA605" s="259"/>
      <c r="AB605" s="261"/>
      <c r="AC605" s="261"/>
      <c r="AD605" s="259"/>
      <c r="AE605" s="259"/>
      <c r="AF605" s="259"/>
      <c r="AG605" s="259"/>
      <c r="AT605" s="45"/>
    </row>
    <row r="606" spans="2:46" ht="14.25" customHeight="1">
      <c r="B606" s="259"/>
      <c r="D606" s="259"/>
      <c r="E606" s="259"/>
      <c r="F606" s="259"/>
      <c r="G606" s="261"/>
      <c r="H606" s="261"/>
      <c r="I606" s="259"/>
      <c r="J606" s="259"/>
      <c r="K606" s="259"/>
      <c r="L606" s="259"/>
      <c r="M606" s="259"/>
      <c r="N606" s="261"/>
      <c r="O606" s="261"/>
      <c r="P606" s="259"/>
      <c r="Q606" s="259"/>
      <c r="R606" s="259"/>
      <c r="S606" s="259"/>
      <c r="T606" s="259"/>
      <c r="U606" s="261"/>
      <c r="V606" s="261"/>
      <c r="W606" s="261"/>
      <c r="X606" s="259"/>
      <c r="Y606" s="259"/>
      <c r="Z606" s="259"/>
      <c r="AA606" s="259"/>
      <c r="AB606" s="261"/>
      <c r="AC606" s="261"/>
      <c r="AD606" s="259"/>
      <c r="AE606" s="259"/>
      <c r="AF606" s="259"/>
      <c r="AG606" s="259"/>
      <c r="AT606" s="45"/>
    </row>
    <row r="607" spans="2:46" ht="14.25" customHeight="1">
      <c r="B607" s="259"/>
      <c r="D607" s="259"/>
      <c r="E607" s="259"/>
      <c r="F607" s="259"/>
      <c r="G607" s="261"/>
      <c r="H607" s="261"/>
      <c r="I607" s="259"/>
      <c r="J607" s="259"/>
      <c r="K607" s="259"/>
      <c r="L607" s="259"/>
      <c r="M607" s="259"/>
      <c r="N607" s="261"/>
      <c r="O607" s="261"/>
      <c r="P607" s="259"/>
      <c r="Q607" s="259"/>
      <c r="R607" s="259"/>
      <c r="S607" s="259"/>
      <c r="T607" s="259"/>
      <c r="U607" s="261"/>
      <c r="V607" s="261"/>
      <c r="W607" s="261"/>
      <c r="X607" s="259"/>
      <c r="Y607" s="259"/>
      <c r="Z607" s="259"/>
      <c r="AA607" s="259"/>
      <c r="AB607" s="261"/>
      <c r="AC607" s="261"/>
      <c r="AD607" s="259"/>
      <c r="AE607" s="259"/>
      <c r="AF607" s="259"/>
      <c r="AG607" s="259"/>
      <c r="AT607" s="45"/>
    </row>
    <row r="608" spans="2:46" ht="14.25" customHeight="1">
      <c r="B608" s="259"/>
      <c r="D608" s="259"/>
      <c r="E608" s="259"/>
      <c r="F608" s="259"/>
      <c r="G608" s="261"/>
      <c r="H608" s="261"/>
      <c r="I608" s="259"/>
      <c r="J608" s="259"/>
      <c r="K608" s="259"/>
      <c r="L608" s="259"/>
      <c r="M608" s="259"/>
      <c r="N608" s="261"/>
      <c r="O608" s="261"/>
      <c r="P608" s="259"/>
      <c r="Q608" s="259"/>
      <c r="R608" s="259"/>
      <c r="S608" s="259"/>
      <c r="T608" s="259"/>
      <c r="U608" s="261"/>
      <c r="V608" s="261"/>
      <c r="W608" s="261"/>
      <c r="X608" s="259"/>
      <c r="Y608" s="259"/>
      <c r="Z608" s="259"/>
      <c r="AA608" s="259"/>
      <c r="AB608" s="261"/>
      <c r="AC608" s="261"/>
      <c r="AD608" s="259"/>
      <c r="AE608" s="259"/>
      <c r="AF608" s="259"/>
      <c r="AG608" s="259"/>
      <c r="AT608" s="45"/>
    </row>
    <row r="609" spans="2:46" ht="14.25" customHeight="1">
      <c r="B609" s="259"/>
      <c r="D609" s="259"/>
      <c r="E609" s="259"/>
      <c r="F609" s="259"/>
      <c r="G609" s="261"/>
      <c r="H609" s="261"/>
      <c r="I609" s="259"/>
      <c r="J609" s="259"/>
      <c r="K609" s="259"/>
      <c r="L609" s="259"/>
      <c r="M609" s="259"/>
      <c r="N609" s="261"/>
      <c r="O609" s="261"/>
      <c r="P609" s="259"/>
      <c r="Q609" s="259"/>
      <c r="R609" s="259"/>
      <c r="S609" s="259"/>
      <c r="T609" s="259"/>
      <c r="U609" s="261"/>
      <c r="V609" s="261"/>
      <c r="W609" s="261"/>
      <c r="X609" s="259"/>
      <c r="Y609" s="259"/>
      <c r="Z609" s="259"/>
      <c r="AA609" s="259"/>
      <c r="AB609" s="261"/>
      <c r="AC609" s="261"/>
      <c r="AD609" s="259"/>
      <c r="AE609" s="259"/>
      <c r="AF609" s="259"/>
      <c r="AG609" s="259"/>
      <c r="AT609" s="45"/>
    </row>
    <row r="610" spans="2:46" ht="14.25" customHeight="1">
      <c r="B610" s="259"/>
      <c r="D610" s="259"/>
      <c r="E610" s="259"/>
      <c r="F610" s="259"/>
      <c r="G610" s="261"/>
      <c r="H610" s="261"/>
      <c r="I610" s="259"/>
      <c r="J610" s="259"/>
      <c r="K610" s="259"/>
      <c r="L610" s="259"/>
      <c r="M610" s="259"/>
      <c r="N610" s="261"/>
      <c r="O610" s="261"/>
      <c r="P610" s="259"/>
      <c r="Q610" s="259"/>
      <c r="R610" s="259"/>
      <c r="S610" s="259"/>
      <c r="T610" s="259"/>
      <c r="U610" s="261"/>
      <c r="V610" s="261"/>
      <c r="W610" s="261"/>
      <c r="X610" s="259"/>
      <c r="Y610" s="259"/>
      <c r="Z610" s="259"/>
      <c r="AA610" s="259"/>
      <c r="AB610" s="261"/>
      <c r="AC610" s="261"/>
      <c r="AD610" s="259"/>
      <c r="AE610" s="259"/>
      <c r="AF610" s="259"/>
      <c r="AG610" s="259"/>
      <c r="AT610" s="45"/>
    </row>
    <row r="611" spans="2:46" ht="14.25" customHeight="1">
      <c r="B611" s="259"/>
      <c r="D611" s="259"/>
      <c r="E611" s="259"/>
      <c r="F611" s="259"/>
      <c r="G611" s="261"/>
      <c r="H611" s="261"/>
      <c r="I611" s="259"/>
      <c r="J611" s="259"/>
      <c r="K611" s="259"/>
      <c r="L611" s="259"/>
      <c r="M611" s="259"/>
      <c r="N611" s="261"/>
      <c r="O611" s="261"/>
      <c r="P611" s="259"/>
      <c r="Q611" s="259"/>
      <c r="R611" s="259"/>
      <c r="S611" s="259"/>
      <c r="T611" s="259"/>
      <c r="U611" s="261"/>
      <c r="V611" s="261"/>
      <c r="W611" s="261"/>
      <c r="X611" s="259"/>
      <c r="Y611" s="259"/>
      <c r="Z611" s="259"/>
      <c r="AA611" s="259"/>
      <c r="AB611" s="261"/>
      <c r="AC611" s="261"/>
      <c r="AD611" s="259"/>
      <c r="AE611" s="259"/>
      <c r="AF611" s="259"/>
      <c r="AG611" s="259"/>
      <c r="AT611" s="45"/>
    </row>
    <row r="612" spans="2:46" ht="14.25" customHeight="1">
      <c r="B612" s="259"/>
      <c r="D612" s="259"/>
      <c r="E612" s="259"/>
      <c r="F612" s="259"/>
      <c r="G612" s="261"/>
      <c r="H612" s="261"/>
      <c r="I612" s="259"/>
      <c r="J612" s="259"/>
      <c r="K612" s="259"/>
      <c r="L612" s="259"/>
      <c r="M612" s="259"/>
      <c r="N612" s="261"/>
      <c r="O612" s="261"/>
      <c r="P612" s="259"/>
      <c r="Q612" s="259"/>
      <c r="R612" s="259"/>
      <c r="S612" s="259"/>
      <c r="T612" s="259"/>
      <c r="U612" s="261"/>
      <c r="V612" s="261"/>
      <c r="W612" s="261"/>
      <c r="X612" s="259"/>
      <c r="Y612" s="259"/>
      <c r="Z612" s="259"/>
      <c r="AA612" s="259"/>
      <c r="AB612" s="261"/>
      <c r="AC612" s="261"/>
      <c r="AD612" s="259"/>
      <c r="AE612" s="259"/>
      <c r="AF612" s="259"/>
      <c r="AG612" s="259"/>
      <c r="AT612" s="45"/>
    </row>
    <row r="613" spans="2:46" ht="14.25" customHeight="1">
      <c r="B613" s="259"/>
      <c r="D613" s="259"/>
      <c r="E613" s="259"/>
      <c r="F613" s="259"/>
      <c r="G613" s="261"/>
      <c r="H613" s="261"/>
      <c r="I613" s="259"/>
      <c r="J613" s="259"/>
      <c r="K613" s="259"/>
      <c r="L613" s="259"/>
      <c r="M613" s="259"/>
      <c r="N613" s="261"/>
      <c r="O613" s="261"/>
      <c r="P613" s="259"/>
      <c r="Q613" s="259"/>
      <c r="R613" s="259"/>
      <c r="S613" s="259"/>
      <c r="T613" s="259"/>
      <c r="U613" s="261"/>
      <c r="V613" s="261"/>
      <c r="W613" s="261"/>
      <c r="X613" s="259"/>
      <c r="Y613" s="259"/>
      <c r="Z613" s="259"/>
      <c r="AA613" s="259"/>
      <c r="AB613" s="261"/>
      <c r="AC613" s="261"/>
      <c r="AD613" s="259"/>
      <c r="AE613" s="259"/>
      <c r="AF613" s="259"/>
      <c r="AG613" s="259"/>
      <c r="AT613" s="45"/>
    </row>
    <row r="614" spans="2:46" ht="14.25" customHeight="1">
      <c r="B614" s="259"/>
      <c r="D614" s="259"/>
      <c r="E614" s="259"/>
      <c r="F614" s="259"/>
      <c r="G614" s="261"/>
      <c r="H614" s="261"/>
      <c r="I614" s="259"/>
      <c r="J614" s="259"/>
      <c r="K614" s="259"/>
      <c r="L614" s="259"/>
      <c r="M614" s="259"/>
      <c r="N614" s="261"/>
      <c r="O614" s="261"/>
      <c r="P614" s="259"/>
      <c r="Q614" s="259"/>
      <c r="R614" s="259"/>
      <c r="S614" s="259"/>
      <c r="T614" s="259"/>
      <c r="U614" s="261"/>
      <c r="V614" s="261"/>
      <c r="W614" s="261"/>
      <c r="X614" s="259"/>
      <c r="Y614" s="259"/>
      <c r="Z614" s="259"/>
      <c r="AA614" s="259"/>
      <c r="AB614" s="261"/>
      <c r="AC614" s="261"/>
      <c r="AD614" s="259"/>
      <c r="AE614" s="259"/>
      <c r="AF614" s="259"/>
      <c r="AG614" s="259"/>
      <c r="AT614" s="45"/>
    </row>
    <row r="615" spans="2:46" ht="14.25" customHeight="1">
      <c r="B615" s="259"/>
      <c r="D615" s="259"/>
      <c r="E615" s="259"/>
      <c r="F615" s="259"/>
      <c r="G615" s="261"/>
      <c r="H615" s="261"/>
      <c r="I615" s="259"/>
      <c r="J615" s="259"/>
      <c r="K615" s="259"/>
      <c r="L615" s="259"/>
      <c r="M615" s="259"/>
      <c r="N615" s="261"/>
      <c r="O615" s="261"/>
      <c r="P615" s="259"/>
      <c r="Q615" s="259"/>
      <c r="R615" s="259"/>
      <c r="S615" s="259"/>
      <c r="T615" s="259"/>
      <c r="U615" s="261"/>
      <c r="V615" s="261"/>
      <c r="W615" s="261"/>
      <c r="X615" s="259"/>
      <c r="Y615" s="259"/>
      <c r="Z615" s="259"/>
      <c r="AA615" s="259"/>
      <c r="AB615" s="261"/>
      <c r="AC615" s="261"/>
      <c r="AD615" s="259"/>
      <c r="AE615" s="259"/>
      <c r="AF615" s="259"/>
      <c r="AG615" s="259"/>
      <c r="AT615" s="45"/>
    </row>
    <row r="616" spans="2:46" ht="14.25" customHeight="1">
      <c r="B616" s="259"/>
      <c r="D616" s="259"/>
      <c r="E616" s="259"/>
      <c r="F616" s="259"/>
      <c r="G616" s="261"/>
      <c r="H616" s="261"/>
      <c r="I616" s="259"/>
      <c r="J616" s="259"/>
      <c r="K616" s="259"/>
      <c r="L616" s="259"/>
      <c r="M616" s="259"/>
      <c r="N616" s="261"/>
      <c r="O616" s="261"/>
      <c r="P616" s="259"/>
      <c r="Q616" s="259"/>
      <c r="R616" s="259"/>
      <c r="S616" s="259"/>
      <c r="T616" s="259"/>
      <c r="U616" s="261"/>
      <c r="V616" s="261"/>
      <c r="W616" s="261"/>
      <c r="X616" s="259"/>
      <c r="Y616" s="259"/>
      <c r="Z616" s="259"/>
      <c r="AA616" s="259"/>
      <c r="AB616" s="261"/>
      <c r="AC616" s="261"/>
      <c r="AD616" s="259"/>
      <c r="AE616" s="259"/>
      <c r="AF616" s="259"/>
      <c r="AG616" s="259"/>
      <c r="AT616" s="45"/>
    </row>
    <row r="617" spans="2:46" ht="14.25" customHeight="1">
      <c r="B617" s="259"/>
      <c r="D617" s="259"/>
      <c r="E617" s="259"/>
      <c r="F617" s="259"/>
      <c r="G617" s="261"/>
      <c r="H617" s="261"/>
      <c r="I617" s="259"/>
      <c r="J617" s="259"/>
      <c r="K617" s="259"/>
      <c r="L617" s="259"/>
      <c r="M617" s="259"/>
      <c r="N617" s="261"/>
      <c r="O617" s="261"/>
      <c r="P617" s="259"/>
      <c r="Q617" s="259"/>
      <c r="R617" s="259"/>
      <c r="S617" s="259"/>
      <c r="T617" s="259"/>
      <c r="U617" s="261"/>
      <c r="V617" s="261"/>
      <c r="W617" s="261"/>
      <c r="X617" s="259"/>
      <c r="Y617" s="259"/>
      <c r="Z617" s="259"/>
      <c r="AA617" s="259"/>
      <c r="AB617" s="261"/>
      <c r="AC617" s="261"/>
      <c r="AD617" s="259"/>
      <c r="AE617" s="259"/>
      <c r="AF617" s="259"/>
      <c r="AG617" s="259"/>
      <c r="AT617" s="45"/>
    </row>
    <row r="618" spans="2:46" ht="14.25" customHeight="1">
      <c r="B618" s="259"/>
      <c r="D618" s="259"/>
      <c r="E618" s="259"/>
      <c r="F618" s="259"/>
      <c r="G618" s="261"/>
      <c r="H618" s="261"/>
      <c r="I618" s="259"/>
      <c r="J618" s="259"/>
      <c r="K618" s="259"/>
      <c r="L618" s="259"/>
      <c r="M618" s="259"/>
      <c r="N618" s="261"/>
      <c r="O618" s="261"/>
      <c r="P618" s="259"/>
      <c r="Q618" s="259"/>
      <c r="R618" s="259"/>
      <c r="S618" s="259"/>
      <c r="T618" s="259"/>
      <c r="U618" s="261"/>
      <c r="V618" s="261"/>
      <c r="W618" s="261"/>
      <c r="X618" s="259"/>
      <c r="Y618" s="259"/>
      <c r="Z618" s="259"/>
      <c r="AA618" s="259"/>
      <c r="AB618" s="261"/>
      <c r="AC618" s="261"/>
      <c r="AD618" s="259"/>
      <c r="AE618" s="259"/>
      <c r="AF618" s="259"/>
      <c r="AG618" s="259"/>
      <c r="AT618" s="45"/>
    </row>
    <row r="619" spans="2:46" ht="14.25" customHeight="1">
      <c r="B619" s="259"/>
      <c r="D619" s="259"/>
      <c r="E619" s="259"/>
      <c r="F619" s="259"/>
      <c r="G619" s="261"/>
      <c r="H619" s="261"/>
      <c r="I619" s="259"/>
      <c r="J619" s="259"/>
      <c r="K619" s="259"/>
      <c r="L619" s="259"/>
      <c r="M619" s="259"/>
      <c r="N619" s="261"/>
      <c r="O619" s="261"/>
      <c r="P619" s="259"/>
      <c r="Q619" s="259"/>
      <c r="R619" s="259"/>
      <c r="S619" s="259"/>
      <c r="T619" s="259"/>
      <c r="U619" s="261"/>
      <c r="V619" s="261"/>
      <c r="W619" s="261"/>
      <c r="X619" s="259"/>
      <c r="Y619" s="259"/>
      <c r="Z619" s="259"/>
      <c r="AA619" s="259"/>
      <c r="AB619" s="261"/>
      <c r="AC619" s="261"/>
      <c r="AD619" s="259"/>
      <c r="AE619" s="259"/>
      <c r="AF619" s="259"/>
      <c r="AG619" s="259"/>
      <c r="AT619" s="45"/>
    </row>
    <row r="620" spans="2:46" ht="14.25" customHeight="1">
      <c r="B620" s="259"/>
      <c r="D620" s="259"/>
      <c r="E620" s="259"/>
      <c r="F620" s="259"/>
      <c r="G620" s="261"/>
      <c r="H620" s="261"/>
      <c r="I620" s="259"/>
      <c r="J620" s="259"/>
      <c r="K620" s="259"/>
      <c r="L620" s="259"/>
      <c r="M620" s="259"/>
      <c r="N620" s="261"/>
      <c r="O620" s="261"/>
      <c r="P620" s="259"/>
      <c r="Q620" s="259"/>
      <c r="R620" s="259"/>
      <c r="S620" s="259"/>
      <c r="T620" s="259"/>
      <c r="U620" s="261"/>
      <c r="V620" s="261"/>
      <c r="W620" s="261"/>
      <c r="X620" s="259"/>
      <c r="Y620" s="259"/>
      <c r="Z620" s="259"/>
      <c r="AA620" s="259"/>
      <c r="AB620" s="261"/>
      <c r="AC620" s="261"/>
      <c r="AD620" s="259"/>
      <c r="AE620" s="259"/>
      <c r="AF620" s="259"/>
      <c r="AG620" s="259"/>
      <c r="AT620" s="45"/>
    </row>
    <row r="621" spans="2:46" ht="14.25" customHeight="1">
      <c r="B621" s="259"/>
      <c r="D621" s="259"/>
      <c r="E621" s="259"/>
      <c r="F621" s="259"/>
      <c r="G621" s="261"/>
      <c r="H621" s="261"/>
      <c r="I621" s="259"/>
      <c r="J621" s="259"/>
      <c r="K621" s="259"/>
      <c r="L621" s="259"/>
      <c r="M621" s="259"/>
      <c r="N621" s="261"/>
      <c r="O621" s="261"/>
      <c r="P621" s="259"/>
      <c r="Q621" s="259"/>
      <c r="R621" s="259"/>
      <c r="S621" s="259"/>
      <c r="T621" s="259"/>
      <c r="U621" s="261"/>
      <c r="V621" s="261"/>
      <c r="W621" s="261"/>
      <c r="X621" s="259"/>
      <c r="Y621" s="259"/>
      <c r="Z621" s="259"/>
      <c r="AA621" s="259"/>
      <c r="AB621" s="261"/>
      <c r="AC621" s="261"/>
      <c r="AD621" s="259"/>
      <c r="AE621" s="259"/>
      <c r="AF621" s="259"/>
      <c r="AG621" s="259"/>
      <c r="AT621" s="45"/>
    </row>
    <row r="622" spans="2:46" ht="14.25" customHeight="1">
      <c r="B622" s="259"/>
      <c r="D622" s="259"/>
      <c r="E622" s="259"/>
      <c r="F622" s="259"/>
      <c r="G622" s="261"/>
      <c r="H622" s="261"/>
      <c r="I622" s="259"/>
      <c r="J622" s="259"/>
      <c r="K622" s="259"/>
      <c r="L622" s="259"/>
      <c r="M622" s="259"/>
      <c r="N622" s="261"/>
      <c r="O622" s="261"/>
      <c r="P622" s="259"/>
      <c r="Q622" s="259"/>
      <c r="R622" s="259"/>
      <c r="S622" s="259"/>
      <c r="T622" s="259"/>
      <c r="U622" s="261"/>
      <c r="V622" s="261"/>
      <c r="W622" s="261"/>
      <c r="X622" s="259"/>
      <c r="Y622" s="259"/>
      <c r="Z622" s="259"/>
      <c r="AA622" s="259"/>
      <c r="AB622" s="261"/>
      <c r="AC622" s="261"/>
      <c r="AD622" s="259"/>
      <c r="AE622" s="259"/>
      <c r="AF622" s="259"/>
      <c r="AG622" s="259"/>
      <c r="AT622" s="45"/>
    </row>
    <row r="623" spans="2:46" ht="14.25" customHeight="1">
      <c r="B623" s="259"/>
      <c r="D623" s="259"/>
      <c r="E623" s="259"/>
      <c r="F623" s="259"/>
      <c r="G623" s="261"/>
      <c r="H623" s="261"/>
      <c r="I623" s="259"/>
      <c r="J623" s="259"/>
      <c r="K623" s="259"/>
      <c r="L623" s="259"/>
      <c r="M623" s="259"/>
      <c r="N623" s="261"/>
      <c r="O623" s="261"/>
      <c r="P623" s="259"/>
      <c r="Q623" s="259"/>
      <c r="R623" s="259"/>
      <c r="S623" s="259"/>
      <c r="T623" s="259"/>
      <c r="U623" s="261"/>
      <c r="V623" s="261"/>
      <c r="W623" s="261"/>
      <c r="X623" s="259"/>
      <c r="Y623" s="259"/>
      <c r="Z623" s="259"/>
      <c r="AA623" s="259"/>
      <c r="AB623" s="261"/>
      <c r="AC623" s="261"/>
      <c r="AD623" s="259"/>
      <c r="AE623" s="259"/>
      <c r="AF623" s="259"/>
      <c r="AG623" s="259"/>
      <c r="AT623" s="45"/>
    </row>
    <row r="624" spans="2:46" ht="14.25" customHeight="1">
      <c r="B624" s="259"/>
      <c r="D624" s="259"/>
      <c r="E624" s="259"/>
      <c r="F624" s="259"/>
      <c r="G624" s="261"/>
      <c r="H624" s="261"/>
      <c r="I624" s="259"/>
      <c r="J624" s="259"/>
      <c r="K624" s="259"/>
      <c r="L624" s="259"/>
      <c r="M624" s="259"/>
      <c r="N624" s="261"/>
      <c r="O624" s="261"/>
      <c r="P624" s="259"/>
      <c r="Q624" s="259"/>
      <c r="R624" s="259"/>
      <c r="S624" s="259"/>
      <c r="T624" s="259"/>
      <c r="U624" s="261"/>
      <c r="V624" s="261"/>
      <c r="W624" s="261"/>
      <c r="X624" s="259"/>
      <c r="Y624" s="259"/>
      <c r="Z624" s="259"/>
      <c r="AA624" s="259"/>
      <c r="AB624" s="261"/>
      <c r="AC624" s="261"/>
      <c r="AD624" s="259"/>
      <c r="AE624" s="259"/>
      <c r="AF624" s="259"/>
      <c r="AG624" s="259"/>
      <c r="AT624" s="45"/>
    </row>
    <row r="625" spans="2:46" ht="14.25" customHeight="1">
      <c r="B625" s="259"/>
      <c r="D625" s="259"/>
      <c r="E625" s="259"/>
      <c r="F625" s="259"/>
      <c r="G625" s="261"/>
      <c r="H625" s="261"/>
      <c r="I625" s="259"/>
      <c r="J625" s="259"/>
      <c r="K625" s="259"/>
      <c r="L625" s="259"/>
      <c r="M625" s="259"/>
      <c r="N625" s="261"/>
      <c r="O625" s="261"/>
      <c r="P625" s="259"/>
      <c r="Q625" s="259"/>
      <c r="R625" s="259"/>
      <c r="S625" s="259"/>
      <c r="T625" s="259"/>
      <c r="U625" s="261"/>
      <c r="V625" s="261"/>
      <c r="W625" s="261"/>
      <c r="X625" s="259"/>
      <c r="Y625" s="259"/>
      <c r="Z625" s="259"/>
      <c r="AA625" s="259"/>
      <c r="AB625" s="261"/>
      <c r="AC625" s="261"/>
      <c r="AD625" s="259"/>
      <c r="AE625" s="259"/>
      <c r="AF625" s="259"/>
      <c r="AG625" s="259"/>
      <c r="AT625" s="45"/>
    </row>
    <row r="626" spans="2:46" ht="14.25" customHeight="1">
      <c r="B626" s="259"/>
      <c r="D626" s="259"/>
      <c r="E626" s="259"/>
      <c r="F626" s="259"/>
      <c r="G626" s="261"/>
      <c r="H626" s="261"/>
      <c r="I626" s="259"/>
      <c r="J626" s="259"/>
      <c r="K626" s="259"/>
      <c r="L626" s="259"/>
      <c r="M626" s="259"/>
      <c r="N626" s="261"/>
      <c r="O626" s="261"/>
      <c r="P626" s="259"/>
      <c r="Q626" s="259"/>
      <c r="R626" s="259"/>
      <c r="S626" s="259"/>
      <c r="T626" s="259"/>
      <c r="U626" s="261"/>
      <c r="V626" s="261"/>
      <c r="W626" s="261"/>
      <c r="X626" s="259"/>
      <c r="Y626" s="259"/>
      <c r="Z626" s="259"/>
      <c r="AA626" s="259"/>
      <c r="AB626" s="261"/>
      <c r="AC626" s="261"/>
      <c r="AD626" s="259"/>
      <c r="AE626" s="259"/>
      <c r="AF626" s="259"/>
      <c r="AG626" s="259"/>
      <c r="AT626" s="45"/>
    </row>
    <row r="627" spans="2:46" ht="14.25" customHeight="1">
      <c r="B627" s="259"/>
      <c r="D627" s="259"/>
      <c r="E627" s="259"/>
      <c r="F627" s="259"/>
      <c r="G627" s="261"/>
      <c r="H627" s="261"/>
      <c r="I627" s="259"/>
      <c r="J627" s="259"/>
      <c r="K627" s="259"/>
      <c r="L627" s="259"/>
      <c r="M627" s="259"/>
      <c r="N627" s="261"/>
      <c r="O627" s="261"/>
      <c r="P627" s="259"/>
      <c r="Q627" s="259"/>
      <c r="R627" s="259"/>
      <c r="S627" s="259"/>
      <c r="T627" s="259"/>
      <c r="U627" s="261"/>
      <c r="V627" s="261"/>
      <c r="W627" s="261"/>
      <c r="X627" s="259"/>
      <c r="Y627" s="259"/>
      <c r="Z627" s="259"/>
      <c r="AA627" s="259"/>
      <c r="AB627" s="261"/>
      <c r="AC627" s="261"/>
      <c r="AD627" s="259"/>
      <c r="AE627" s="259"/>
      <c r="AF627" s="259"/>
      <c r="AG627" s="259"/>
      <c r="AT627" s="45"/>
    </row>
    <row r="628" spans="2:46" ht="14.25" customHeight="1">
      <c r="B628" s="259"/>
      <c r="D628" s="259"/>
      <c r="E628" s="259"/>
      <c r="F628" s="259"/>
      <c r="G628" s="261"/>
      <c r="H628" s="261"/>
      <c r="I628" s="259"/>
      <c r="J628" s="259"/>
      <c r="K628" s="259"/>
      <c r="L628" s="259"/>
      <c r="M628" s="259"/>
      <c r="N628" s="261"/>
      <c r="O628" s="261"/>
      <c r="P628" s="259"/>
      <c r="Q628" s="259"/>
      <c r="R628" s="259"/>
      <c r="S628" s="259"/>
      <c r="T628" s="259"/>
      <c r="U628" s="261"/>
      <c r="V628" s="261"/>
      <c r="W628" s="261"/>
      <c r="X628" s="259"/>
      <c r="Y628" s="259"/>
      <c r="Z628" s="259"/>
      <c r="AA628" s="259"/>
      <c r="AB628" s="261"/>
      <c r="AC628" s="261"/>
      <c r="AD628" s="259"/>
      <c r="AE628" s="259"/>
      <c r="AF628" s="259"/>
      <c r="AG628" s="259"/>
      <c r="AT628" s="45"/>
    </row>
    <row r="629" spans="2:46" ht="14.25" customHeight="1">
      <c r="B629" s="259"/>
      <c r="D629" s="259"/>
      <c r="E629" s="259"/>
      <c r="F629" s="259"/>
      <c r="G629" s="261"/>
      <c r="H629" s="261"/>
      <c r="I629" s="259"/>
      <c r="J629" s="259"/>
      <c r="K629" s="259"/>
      <c r="L629" s="259"/>
      <c r="M629" s="259"/>
      <c r="N629" s="261"/>
      <c r="O629" s="261"/>
      <c r="P629" s="259"/>
      <c r="Q629" s="259"/>
      <c r="R629" s="259"/>
      <c r="S629" s="259"/>
      <c r="T629" s="259"/>
      <c r="U629" s="261"/>
      <c r="V629" s="261"/>
      <c r="W629" s="261"/>
      <c r="X629" s="259"/>
      <c r="Y629" s="259"/>
      <c r="Z629" s="259"/>
      <c r="AA629" s="259"/>
      <c r="AB629" s="261"/>
      <c r="AC629" s="261"/>
      <c r="AD629" s="259"/>
      <c r="AE629" s="259"/>
      <c r="AF629" s="259"/>
      <c r="AG629" s="259"/>
      <c r="AT629" s="45"/>
    </row>
    <row r="630" spans="2:46" ht="14.25" customHeight="1">
      <c r="B630" s="259"/>
      <c r="D630" s="259"/>
      <c r="E630" s="259"/>
      <c r="F630" s="259"/>
      <c r="G630" s="261"/>
      <c r="H630" s="261"/>
      <c r="I630" s="259"/>
      <c r="J630" s="259"/>
      <c r="K630" s="259"/>
      <c r="L630" s="259"/>
      <c r="M630" s="259"/>
      <c r="N630" s="261"/>
      <c r="O630" s="261"/>
      <c r="P630" s="259"/>
      <c r="Q630" s="259"/>
      <c r="R630" s="259"/>
      <c r="S630" s="259"/>
      <c r="T630" s="259"/>
      <c r="U630" s="261"/>
      <c r="V630" s="261"/>
      <c r="W630" s="261"/>
      <c r="X630" s="259"/>
      <c r="Y630" s="259"/>
      <c r="Z630" s="259"/>
      <c r="AA630" s="259"/>
      <c r="AB630" s="261"/>
      <c r="AC630" s="261"/>
      <c r="AD630" s="259"/>
      <c r="AE630" s="259"/>
      <c r="AF630" s="259"/>
      <c r="AG630" s="259"/>
      <c r="AT630" s="45"/>
    </row>
    <row r="631" spans="2:46" ht="14.25" customHeight="1">
      <c r="B631" s="259"/>
      <c r="D631" s="259"/>
      <c r="E631" s="259"/>
      <c r="F631" s="259"/>
      <c r="G631" s="261"/>
      <c r="H631" s="261"/>
      <c r="I631" s="259"/>
      <c r="J631" s="259"/>
      <c r="K631" s="259"/>
      <c r="L631" s="259"/>
      <c r="M631" s="259"/>
      <c r="N631" s="261"/>
      <c r="O631" s="261"/>
      <c r="P631" s="259"/>
      <c r="Q631" s="259"/>
      <c r="R631" s="259"/>
      <c r="S631" s="259"/>
      <c r="T631" s="259"/>
      <c r="U631" s="261"/>
      <c r="V631" s="261"/>
      <c r="W631" s="261"/>
      <c r="X631" s="259"/>
      <c r="Y631" s="259"/>
      <c r="Z631" s="259"/>
      <c r="AA631" s="259"/>
      <c r="AB631" s="261"/>
      <c r="AC631" s="261"/>
      <c r="AD631" s="259"/>
      <c r="AE631" s="259"/>
      <c r="AF631" s="259"/>
      <c r="AG631" s="259"/>
      <c r="AT631" s="45"/>
    </row>
    <row r="632" spans="2:46" ht="14.25" customHeight="1">
      <c r="B632" s="259"/>
      <c r="D632" s="259"/>
      <c r="E632" s="259"/>
      <c r="F632" s="259"/>
      <c r="G632" s="261"/>
      <c r="H632" s="261"/>
      <c r="I632" s="259"/>
      <c r="J632" s="259"/>
      <c r="K632" s="259"/>
      <c r="L632" s="259"/>
      <c r="M632" s="259"/>
      <c r="N632" s="261"/>
      <c r="O632" s="261"/>
      <c r="P632" s="259"/>
      <c r="Q632" s="259"/>
      <c r="R632" s="259"/>
      <c r="S632" s="259"/>
      <c r="T632" s="259"/>
      <c r="U632" s="261"/>
      <c r="V632" s="261"/>
      <c r="W632" s="261"/>
      <c r="X632" s="259"/>
      <c r="Y632" s="259"/>
      <c r="Z632" s="259"/>
      <c r="AA632" s="259"/>
      <c r="AB632" s="261"/>
      <c r="AC632" s="261"/>
      <c r="AD632" s="259"/>
      <c r="AE632" s="259"/>
      <c r="AF632" s="259"/>
      <c r="AG632" s="259"/>
      <c r="AT632" s="45"/>
    </row>
    <row r="633" spans="2:46" ht="14.25" customHeight="1">
      <c r="B633" s="259"/>
      <c r="D633" s="259"/>
      <c r="E633" s="259"/>
      <c r="F633" s="259"/>
      <c r="G633" s="261"/>
      <c r="H633" s="261"/>
      <c r="I633" s="259"/>
      <c r="J633" s="259"/>
      <c r="K633" s="259"/>
      <c r="L633" s="259"/>
      <c r="M633" s="259"/>
      <c r="N633" s="261"/>
      <c r="O633" s="261"/>
      <c r="P633" s="259"/>
      <c r="Q633" s="259"/>
      <c r="R633" s="259"/>
      <c r="S633" s="259"/>
      <c r="T633" s="259"/>
      <c r="U633" s="261"/>
      <c r="V633" s="261"/>
      <c r="W633" s="261"/>
      <c r="X633" s="259"/>
      <c r="Y633" s="259"/>
      <c r="Z633" s="259"/>
      <c r="AA633" s="259"/>
      <c r="AB633" s="261"/>
      <c r="AC633" s="261"/>
      <c r="AD633" s="259"/>
      <c r="AE633" s="259"/>
      <c r="AF633" s="259"/>
      <c r="AG633" s="259"/>
      <c r="AT633" s="45"/>
    </row>
    <row r="634" spans="2:46" ht="14.25" customHeight="1">
      <c r="B634" s="259"/>
      <c r="D634" s="259"/>
      <c r="E634" s="259"/>
      <c r="F634" s="259"/>
      <c r="G634" s="261"/>
      <c r="H634" s="261"/>
      <c r="I634" s="259"/>
      <c r="J634" s="259"/>
      <c r="K634" s="259"/>
      <c r="L634" s="259"/>
      <c r="M634" s="259"/>
      <c r="N634" s="261"/>
      <c r="O634" s="261"/>
      <c r="P634" s="259"/>
      <c r="Q634" s="259"/>
      <c r="R634" s="259"/>
      <c r="S634" s="259"/>
      <c r="T634" s="259"/>
      <c r="U634" s="261"/>
      <c r="V634" s="261"/>
      <c r="W634" s="261"/>
      <c r="X634" s="259"/>
      <c r="Y634" s="259"/>
      <c r="Z634" s="259"/>
      <c r="AA634" s="259"/>
      <c r="AB634" s="261"/>
      <c r="AC634" s="261"/>
      <c r="AD634" s="259"/>
      <c r="AE634" s="259"/>
      <c r="AF634" s="259"/>
      <c r="AG634" s="259"/>
      <c r="AT634" s="45"/>
    </row>
    <row r="635" spans="2:46" ht="14.25" customHeight="1">
      <c r="B635" s="259"/>
      <c r="D635" s="259"/>
      <c r="E635" s="259"/>
      <c r="F635" s="259"/>
      <c r="G635" s="261"/>
      <c r="H635" s="261"/>
      <c r="I635" s="259"/>
      <c r="J635" s="259"/>
      <c r="K635" s="259"/>
      <c r="L635" s="259"/>
      <c r="M635" s="259"/>
      <c r="N635" s="261"/>
      <c r="O635" s="261"/>
      <c r="P635" s="259"/>
      <c r="Q635" s="259"/>
      <c r="R635" s="259"/>
      <c r="S635" s="259"/>
      <c r="T635" s="259"/>
      <c r="U635" s="261"/>
      <c r="V635" s="261"/>
      <c r="W635" s="261"/>
      <c r="X635" s="259"/>
      <c r="Y635" s="259"/>
      <c r="Z635" s="259"/>
      <c r="AA635" s="259"/>
      <c r="AB635" s="261"/>
      <c r="AC635" s="261"/>
      <c r="AD635" s="259"/>
      <c r="AE635" s="259"/>
      <c r="AF635" s="259"/>
      <c r="AG635" s="259"/>
      <c r="AT635" s="45"/>
    </row>
    <row r="636" spans="2:46" ht="14.25" customHeight="1">
      <c r="B636" s="259"/>
      <c r="D636" s="259"/>
      <c r="E636" s="259"/>
      <c r="F636" s="259"/>
      <c r="G636" s="261"/>
      <c r="H636" s="261"/>
      <c r="I636" s="259"/>
      <c r="J636" s="259"/>
      <c r="K636" s="259"/>
      <c r="L636" s="259"/>
      <c r="M636" s="259"/>
      <c r="N636" s="261"/>
      <c r="O636" s="261"/>
      <c r="P636" s="259"/>
      <c r="Q636" s="259"/>
      <c r="R636" s="259"/>
      <c r="S636" s="259"/>
      <c r="T636" s="259"/>
      <c r="U636" s="261"/>
      <c r="V636" s="261"/>
      <c r="W636" s="261"/>
      <c r="X636" s="259"/>
      <c r="Y636" s="259"/>
      <c r="Z636" s="259"/>
      <c r="AA636" s="259"/>
      <c r="AB636" s="261"/>
      <c r="AC636" s="261"/>
      <c r="AD636" s="259"/>
      <c r="AE636" s="259"/>
      <c r="AF636" s="259"/>
      <c r="AG636" s="259"/>
      <c r="AT636" s="45"/>
    </row>
    <row r="637" spans="2:46" ht="14.25" customHeight="1">
      <c r="B637" s="259"/>
      <c r="D637" s="259"/>
      <c r="E637" s="259"/>
      <c r="F637" s="259"/>
      <c r="G637" s="261"/>
      <c r="H637" s="261"/>
      <c r="I637" s="259"/>
      <c r="J637" s="259"/>
      <c r="K637" s="259"/>
      <c r="L637" s="259"/>
      <c r="M637" s="259"/>
      <c r="N637" s="261"/>
      <c r="O637" s="261"/>
      <c r="P637" s="259"/>
      <c r="Q637" s="259"/>
      <c r="R637" s="259"/>
      <c r="S637" s="259"/>
      <c r="T637" s="259"/>
      <c r="U637" s="261"/>
      <c r="V637" s="261"/>
      <c r="W637" s="261"/>
      <c r="X637" s="259"/>
      <c r="Y637" s="259"/>
      <c r="Z637" s="259"/>
      <c r="AA637" s="259"/>
      <c r="AB637" s="261"/>
      <c r="AC637" s="261"/>
      <c r="AD637" s="259"/>
      <c r="AE637" s="259"/>
      <c r="AF637" s="259"/>
      <c r="AG637" s="259"/>
      <c r="AT637" s="45"/>
    </row>
    <row r="638" spans="2:46" ht="14.25" customHeight="1">
      <c r="B638" s="259"/>
      <c r="D638" s="259"/>
      <c r="E638" s="259"/>
      <c r="F638" s="259"/>
      <c r="G638" s="261"/>
      <c r="H638" s="261"/>
      <c r="I638" s="259"/>
      <c r="J638" s="259"/>
      <c r="K638" s="259"/>
      <c r="L638" s="259"/>
      <c r="M638" s="259"/>
      <c r="N638" s="261"/>
      <c r="O638" s="261"/>
      <c r="P638" s="259"/>
      <c r="Q638" s="259"/>
      <c r="R638" s="259"/>
      <c r="S638" s="259"/>
      <c r="T638" s="259"/>
      <c r="U638" s="261"/>
      <c r="V638" s="261"/>
      <c r="W638" s="261"/>
      <c r="X638" s="259"/>
      <c r="Y638" s="259"/>
      <c r="Z638" s="259"/>
      <c r="AA638" s="259"/>
      <c r="AB638" s="261"/>
      <c r="AC638" s="261"/>
      <c r="AD638" s="259"/>
      <c r="AE638" s="259"/>
      <c r="AF638" s="259"/>
      <c r="AG638" s="259"/>
      <c r="AT638" s="45"/>
    </row>
    <row r="639" spans="2:46" ht="14.25" customHeight="1">
      <c r="B639" s="259"/>
      <c r="D639" s="259"/>
      <c r="E639" s="259"/>
      <c r="F639" s="259"/>
      <c r="G639" s="261"/>
      <c r="H639" s="261"/>
      <c r="I639" s="259"/>
      <c r="J639" s="259"/>
      <c r="K639" s="259"/>
      <c r="L639" s="259"/>
      <c r="M639" s="259"/>
      <c r="N639" s="261"/>
      <c r="O639" s="261"/>
      <c r="P639" s="259"/>
      <c r="Q639" s="259"/>
      <c r="R639" s="259"/>
      <c r="S639" s="259"/>
      <c r="T639" s="259"/>
      <c r="U639" s="261"/>
      <c r="V639" s="261"/>
      <c r="W639" s="261"/>
      <c r="X639" s="259"/>
      <c r="Y639" s="259"/>
      <c r="Z639" s="259"/>
      <c r="AA639" s="259"/>
      <c r="AB639" s="261"/>
      <c r="AC639" s="261"/>
      <c r="AD639" s="259"/>
      <c r="AE639" s="259"/>
      <c r="AF639" s="259"/>
      <c r="AG639" s="259"/>
      <c r="AT639" s="45"/>
    </row>
    <row r="640" spans="2:46" ht="14.25" customHeight="1">
      <c r="B640" s="259"/>
      <c r="D640" s="259"/>
      <c r="E640" s="259"/>
      <c r="F640" s="259"/>
      <c r="G640" s="261"/>
      <c r="H640" s="261"/>
      <c r="I640" s="259"/>
      <c r="J640" s="259"/>
      <c r="K640" s="259"/>
      <c r="L640" s="259"/>
      <c r="M640" s="259"/>
      <c r="N640" s="261"/>
      <c r="O640" s="261"/>
      <c r="P640" s="259"/>
      <c r="Q640" s="259"/>
      <c r="R640" s="259"/>
      <c r="S640" s="259"/>
      <c r="T640" s="259"/>
      <c r="U640" s="261"/>
      <c r="V640" s="261"/>
      <c r="W640" s="261"/>
      <c r="X640" s="259"/>
      <c r="Y640" s="259"/>
      <c r="Z640" s="259"/>
      <c r="AA640" s="259"/>
      <c r="AB640" s="261"/>
      <c r="AC640" s="261"/>
      <c r="AD640" s="259"/>
      <c r="AE640" s="259"/>
      <c r="AF640" s="259"/>
      <c r="AG640" s="259"/>
      <c r="AT640" s="45"/>
    </row>
    <row r="641" spans="2:46" ht="14.25" customHeight="1">
      <c r="B641" s="259"/>
      <c r="D641" s="259"/>
      <c r="E641" s="259"/>
      <c r="F641" s="259"/>
      <c r="G641" s="261"/>
      <c r="H641" s="261"/>
      <c r="I641" s="259"/>
      <c r="J641" s="259"/>
      <c r="K641" s="259"/>
      <c r="L641" s="259"/>
      <c r="M641" s="259"/>
      <c r="N641" s="261"/>
      <c r="O641" s="261"/>
      <c r="P641" s="259"/>
      <c r="Q641" s="259"/>
      <c r="R641" s="259"/>
      <c r="S641" s="259"/>
      <c r="T641" s="259"/>
      <c r="U641" s="261"/>
      <c r="V641" s="261"/>
      <c r="W641" s="261"/>
      <c r="X641" s="259"/>
      <c r="Y641" s="259"/>
      <c r="Z641" s="259"/>
      <c r="AA641" s="259"/>
      <c r="AB641" s="261"/>
      <c r="AC641" s="261"/>
      <c r="AD641" s="259"/>
      <c r="AE641" s="259"/>
      <c r="AF641" s="259"/>
      <c r="AG641" s="259"/>
      <c r="AT641" s="45"/>
    </row>
    <row r="642" spans="2:46" ht="14.25" customHeight="1">
      <c r="B642" s="259"/>
      <c r="D642" s="259"/>
      <c r="E642" s="259"/>
      <c r="F642" s="259"/>
      <c r="G642" s="261"/>
      <c r="H642" s="261"/>
      <c r="I642" s="259"/>
      <c r="J642" s="259"/>
      <c r="K642" s="259"/>
      <c r="L642" s="259"/>
      <c r="M642" s="259"/>
      <c r="N642" s="261"/>
      <c r="O642" s="261"/>
      <c r="P642" s="259"/>
      <c r="Q642" s="259"/>
      <c r="R642" s="259"/>
      <c r="S642" s="259"/>
      <c r="T642" s="259"/>
      <c r="U642" s="261"/>
      <c r="V642" s="261"/>
      <c r="W642" s="261"/>
      <c r="X642" s="259"/>
      <c r="Y642" s="259"/>
      <c r="Z642" s="259"/>
      <c r="AA642" s="259"/>
      <c r="AB642" s="261"/>
      <c r="AC642" s="261"/>
      <c r="AD642" s="259"/>
      <c r="AE642" s="259"/>
      <c r="AF642" s="259"/>
      <c r="AG642" s="259"/>
      <c r="AT642" s="45"/>
    </row>
    <row r="643" spans="2:46" ht="14.25" customHeight="1">
      <c r="B643" s="259"/>
      <c r="D643" s="259"/>
      <c r="E643" s="259"/>
      <c r="F643" s="259"/>
      <c r="G643" s="261"/>
      <c r="H643" s="261"/>
      <c r="I643" s="259"/>
      <c r="J643" s="259"/>
      <c r="K643" s="259"/>
      <c r="L643" s="259"/>
      <c r="M643" s="259"/>
      <c r="N643" s="261"/>
      <c r="O643" s="261"/>
      <c r="P643" s="259"/>
      <c r="Q643" s="259"/>
      <c r="R643" s="259"/>
      <c r="S643" s="259"/>
      <c r="T643" s="259"/>
      <c r="U643" s="261"/>
      <c r="V643" s="261"/>
      <c r="W643" s="261"/>
      <c r="X643" s="259"/>
      <c r="Y643" s="259"/>
      <c r="Z643" s="259"/>
      <c r="AA643" s="259"/>
      <c r="AB643" s="261"/>
      <c r="AC643" s="261"/>
      <c r="AD643" s="259"/>
      <c r="AE643" s="259"/>
      <c r="AF643" s="259"/>
      <c r="AG643" s="259"/>
      <c r="AT643" s="45"/>
    </row>
    <row r="644" spans="2:46" ht="14.25" customHeight="1">
      <c r="B644" s="259"/>
      <c r="D644" s="259"/>
      <c r="E644" s="259"/>
      <c r="F644" s="259"/>
      <c r="G644" s="261"/>
      <c r="H644" s="261"/>
      <c r="I644" s="259"/>
      <c r="J644" s="259"/>
      <c r="K644" s="259"/>
      <c r="L644" s="259"/>
      <c r="M644" s="259"/>
      <c r="N644" s="261"/>
      <c r="O644" s="261"/>
      <c r="P644" s="259"/>
      <c r="Q644" s="259"/>
      <c r="R644" s="259"/>
      <c r="S644" s="259"/>
      <c r="T644" s="259"/>
      <c r="U644" s="261"/>
      <c r="V644" s="261"/>
      <c r="W644" s="261"/>
      <c r="X644" s="259"/>
      <c r="Y644" s="259"/>
      <c r="Z644" s="259"/>
      <c r="AA644" s="259"/>
      <c r="AB644" s="261"/>
      <c r="AC644" s="261"/>
      <c r="AD644" s="259"/>
      <c r="AE644" s="259"/>
      <c r="AF644" s="259"/>
      <c r="AG644" s="259"/>
      <c r="AT644" s="45"/>
    </row>
    <row r="645" spans="2:46" ht="14.25" customHeight="1">
      <c r="B645" s="259"/>
      <c r="D645" s="259"/>
      <c r="E645" s="259"/>
      <c r="F645" s="259"/>
      <c r="G645" s="261"/>
      <c r="H645" s="261"/>
      <c r="I645" s="259"/>
      <c r="J645" s="259"/>
      <c r="K645" s="259"/>
      <c r="L645" s="259"/>
      <c r="M645" s="259"/>
      <c r="N645" s="261"/>
      <c r="O645" s="261"/>
      <c r="P645" s="259"/>
      <c r="Q645" s="259"/>
      <c r="R645" s="259"/>
      <c r="S645" s="259"/>
      <c r="T645" s="259"/>
      <c r="U645" s="261"/>
      <c r="V645" s="261"/>
      <c r="W645" s="261"/>
      <c r="X645" s="259"/>
      <c r="Y645" s="259"/>
      <c r="Z645" s="259"/>
      <c r="AA645" s="259"/>
      <c r="AB645" s="261"/>
      <c r="AC645" s="261"/>
      <c r="AD645" s="259"/>
      <c r="AE645" s="259"/>
      <c r="AF645" s="259"/>
      <c r="AG645" s="259"/>
      <c r="AT645" s="45"/>
    </row>
    <row r="646" spans="2:46" ht="14.25" customHeight="1">
      <c r="B646" s="259"/>
      <c r="D646" s="259"/>
      <c r="E646" s="259"/>
      <c r="F646" s="259"/>
      <c r="G646" s="261"/>
      <c r="H646" s="261"/>
      <c r="I646" s="259"/>
      <c r="J646" s="259"/>
      <c r="K646" s="259"/>
      <c r="L646" s="259"/>
      <c r="M646" s="259"/>
      <c r="N646" s="261"/>
      <c r="O646" s="261"/>
      <c r="P646" s="259"/>
      <c r="Q646" s="259"/>
      <c r="R646" s="259"/>
      <c r="S646" s="259"/>
      <c r="T646" s="259"/>
      <c r="U646" s="261"/>
      <c r="V646" s="261"/>
      <c r="W646" s="261"/>
      <c r="X646" s="259"/>
      <c r="Y646" s="259"/>
      <c r="Z646" s="259"/>
      <c r="AA646" s="259"/>
      <c r="AB646" s="261"/>
      <c r="AC646" s="261"/>
      <c r="AD646" s="259"/>
      <c r="AE646" s="259"/>
      <c r="AF646" s="259"/>
      <c r="AG646" s="259"/>
      <c r="AT646" s="45"/>
    </row>
    <row r="647" spans="2:46" ht="14.25" customHeight="1">
      <c r="B647" s="259"/>
      <c r="D647" s="259"/>
      <c r="E647" s="259"/>
      <c r="F647" s="259"/>
      <c r="G647" s="261"/>
      <c r="H647" s="261"/>
      <c r="I647" s="259"/>
      <c r="J647" s="259"/>
      <c r="K647" s="259"/>
      <c r="L647" s="259"/>
      <c r="M647" s="259"/>
      <c r="N647" s="261"/>
      <c r="O647" s="261"/>
      <c r="P647" s="259"/>
      <c r="Q647" s="259"/>
      <c r="R647" s="259"/>
      <c r="S647" s="259"/>
      <c r="T647" s="259"/>
      <c r="U647" s="261"/>
      <c r="V647" s="261"/>
      <c r="W647" s="261"/>
      <c r="X647" s="259"/>
      <c r="Y647" s="259"/>
      <c r="Z647" s="259"/>
      <c r="AA647" s="259"/>
      <c r="AB647" s="261"/>
      <c r="AC647" s="261"/>
      <c r="AD647" s="259"/>
      <c r="AE647" s="259"/>
      <c r="AF647" s="259"/>
      <c r="AG647" s="259"/>
      <c r="AT647" s="45"/>
    </row>
    <row r="648" spans="2:46" ht="14.25" customHeight="1">
      <c r="B648" s="259"/>
      <c r="D648" s="259"/>
      <c r="E648" s="259"/>
      <c r="F648" s="259"/>
      <c r="G648" s="261"/>
      <c r="H648" s="261"/>
      <c r="I648" s="259"/>
      <c r="J648" s="259"/>
      <c r="K648" s="259"/>
      <c r="L648" s="259"/>
      <c r="M648" s="259"/>
      <c r="N648" s="261"/>
      <c r="O648" s="261"/>
      <c r="P648" s="259"/>
      <c r="Q648" s="259"/>
      <c r="R648" s="259"/>
      <c r="S648" s="259"/>
      <c r="T648" s="259"/>
      <c r="U648" s="261"/>
      <c r="V648" s="261"/>
      <c r="W648" s="261"/>
      <c r="X648" s="259"/>
      <c r="Y648" s="259"/>
      <c r="Z648" s="259"/>
      <c r="AA648" s="259"/>
      <c r="AB648" s="261"/>
      <c r="AC648" s="261"/>
      <c r="AD648" s="259"/>
      <c r="AE648" s="259"/>
      <c r="AF648" s="259"/>
      <c r="AG648" s="259"/>
      <c r="AT648" s="45"/>
    </row>
    <row r="649" spans="2:46" ht="14.25" customHeight="1">
      <c r="B649" s="259"/>
      <c r="D649" s="259"/>
      <c r="E649" s="259"/>
      <c r="F649" s="259"/>
      <c r="G649" s="261"/>
      <c r="H649" s="261"/>
      <c r="I649" s="259"/>
      <c r="J649" s="259"/>
      <c r="K649" s="259"/>
      <c r="L649" s="259"/>
      <c r="M649" s="259"/>
      <c r="N649" s="261"/>
      <c r="O649" s="261"/>
      <c r="P649" s="259"/>
      <c r="Q649" s="259"/>
      <c r="R649" s="259"/>
      <c r="S649" s="259"/>
      <c r="T649" s="259"/>
      <c r="U649" s="261"/>
      <c r="V649" s="261"/>
      <c r="W649" s="261"/>
      <c r="X649" s="259"/>
      <c r="Y649" s="259"/>
      <c r="Z649" s="259"/>
      <c r="AA649" s="259"/>
      <c r="AB649" s="261"/>
      <c r="AC649" s="261"/>
      <c r="AD649" s="259"/>
      <c r="AE649" s="259"/>
      <c r="AF649" s="259"/>
      <c r="AG649" s="259"/>
      <c r="AT649" s="45"/>
    </row>
    <row r="650" spans="2:46" ht="14.25" customHeight="1">
      <c r="B650" s="259"/>
      <c r="D650" s="259"/>
      <c r="E650" s="259"/>
      <c r="F650" s="259"/>
      <c r="G650" s="261"/>
      <c r="H650" s="261"/>
      <c r="I650" s="259"/>
      <c r="J650" s="259"/>
      <c r="K650" s="259"/>
      <c r="L650" s="259"/>
      <c r="M650" s="259"/>
      <c r="N650" s="261"/>
      <c r="O650" s="261"/>
      <c r="P650" s="259"/>
      <c r="Q650" s="259"/>
      <c r="R650" s="259"/>
      <c r="S650" s="259"/>
      <c r="T650" s="259"/>
      <c r="U650" s="261"/>
      <c r="V650" s="261"/>
      <c r="W650" s="261"/>
      <c r="X650" s="259"/>
      <c r="Y650" s="259"/>
      <c r="Z650" s="259"/>
      <c r="AA650" s="259"/>
      <c r="AB650" s="261"/>
      <c r="AC650" s="261"/>
      <c r="AD650" s="259"/>
      <c r="AE650" s="259"/>
      <c r="AF650" s="259"/>
      <c r="AG650" s="259"/>
      <c r="AT650" s="45"/>
    </row>
    <row r="651" spans="2:46" ht="14.25" customHeight="1">
      <c r="B651" s="259"/>
      <c r="D651" s="259"/>
      <c r="E651" s="259"/>
      <c r="F651" s="259"/>
      <c r="G651" s="261"/>
      <c r="H651" s="261"/>
      <c r="I651" s="259"/>
      <c r="J651" s="259"/>
      <c r="K651" s="259"/>
      <c r="L651" s="259"/>
      <c r="M651" s="259"/>
      <c r="N651" s="261"/>
      <c r="O651" s="261"/>
      <c r="P651" s="259"/>
      <c r="Q651" s="259"/>
      <c r="R651" s="259"/>
      <c r="S651" s="259"/>
      <c r="T651" s="259"/>
      <c r="U651" s="261"/>
      <c r="V651" s="261"/>
      <c r="W651" s="261"/>
      <c r="X651" s="259"/>
      <c r="Y651" s="259"/>
      <c r="Z651" s="259"/>
      <c r="AA651" s="259"/>
      <c r="AB651" s="261"/>
      <c r="AC651" s="261"/>
      <c r="AD651" s="259"/>
      <c r="AE651" s="259"/>
      <c r="AF651" s="259"/>
      <c r="AG651" s="259"/>
      <c r="AT651" s="45"/>
    </row>
    <row r="652" spans="2:46" ht="14.25" customHeight="1">
      <c r="B652" s="259"/>
      <c r="D652" s="259"/>
      <c r="E652" s="259"/>
      <c r="F652" s="259"/>
      <c r="G652" s="261"/>
      <c r="H652" s="261"/>
      <c r="I652" s="259"/>
      <c r="J652" s="259"/>
      <c r="K652" s="259"/>
      <c r="L652" s="259"/>
      <c r="M652" s="259"/>
      <c r="N652" s="261"/>
      <c r="O652" s="261"/>
      <c r="P652" s="259"/>
      <c r="Q652" s="259"/>
      <c r="R652" s="259"/>
      <c r="S652" s="259"/>
      <c r="T652" s="259"/>
      <c r="U652" s="261"/>
      <c r="V652" s="261"/>
      <c r="W652" s="261"/>
      <c r="X652" s="259"/>
      <c r="Y652" s="259"/>
      <c r="Z652" s="259"/>
      <c r="AA652" s="259"/>
      <c r="AB652" s="261"/>
      <c r="AC652" s="261"/>
      <c r="AD652" s="259"/>
      <c r="AE652" s="259"/>
      <c r="AF652" s="259"/>
      <c r="AG652" s="259"/>
      <c r="AT652" s="45"/>
    </row>
    <row r="653" spans="2:46" ht="14.25" customHeight="1">
      <c r="B653" s="259"/>
      <c r="D653" s="259"/>
      <c r="E653" s="259"/>
      <c r="F653" s="259"/>
      <c r="G653" s="261"/>
      <c r="H653" s="261"/>
      <c r="I653" s="259"/>
      <c r="J653" s="259"/>
      <c r="K653" s="259"/>
      <c r="L653" s="259"/>
      <c r="M653" s="259"/>
      <c r="N653" s="261"/>
      <c r="O653" s="261"/>
      <c r="P653" s="259"/>
      <c r="Q653" s="259"/>
      <c r="R653" s="259"/>
      <c r="S653" s="259"/>
      <c r="T653" s="259"/>
      <c r="U653" s="261"/>
      <c r="V653" s="261"/>
      <c r="W653" s="261"/>
      <c r="X653" s="259"/>
      <c r="Y653" s="259"/>
      <c r="Z653" s="259"/>
      <c r="AA653" s="259"/>
      <c r="AB653" s="261"/>
      <c r="AC653" s="261"/>
      <c r="AD653" s="259"/>
      <c r="AE653" s="259"/>
      <c r="AF653" s="259"/>
      <c r="AG653" s="259"/>
      <c r="AT653" s="45"/>
    </row>
    <row r="654" spans="2:46" ht="14.25" customHeight="1">
      <c r="B654" s="259"/>
      <c r="D654" s="259"/>
      <c r="E654" s="259"/>
      <c r="F654" s="259"/>
      <c r="G654" s="261"/>
      <c r="H654" s="261"/>
      <c r="I654" s="259"/>
      <c r="J654" s="259"/>
      <c r="K654" s="259"/>
      <c r="L654" s="259"/>
      <c r="M654" s="259"/>
      <c r="N654" s="261"/>
      <c r="O654" s="261"/>
      <c r="P654" s="259"/>
      <c r="Q654" s="259"/>
      <c r="R654" s="259"/>
      <c r="S654" s="259"/>
      <c r="T654" s="259"/>
      <c r="U654" s="261"/>
      <c r="V654" s="261"/>
      <c r="W654" s="261"/>
      <c r="X654" s="259"/>
      <c r="Y654" s="259"/>
      <c r="Z654" s="259"/>
      <c r="AA654" s="259"/>
      <c r="AB654" s="261"/>
      <c r="AC654" s="261"/>
      <c r="AD654" s="259"/>
      <c r="AE654" s="259"/>
      <c r="AF654" s="259"/>
      <c r="AG654" s="259"/>
      <c r="AT654" s="45"/>
    </row>
    <row r="655" spans="2:46" ht="14.25" customHeight="1">
      <c r="B655" s="259"/>
      <c r="D655" s="259"/>
      <c r="E655" s="259"/>
      <c r="F655" s="259"/>
      <c r="G655" s="261"/>
      <c r="H655" s="261"/>
      <c r="I655" s="259"/>
      <c r="J655" s="259"/>
      <c r="K655" s="259"/>
      <c r="L655" s="259"/>
      <c r="M655" s="259"/>
      <c r="N655" s="261"/>
      <c r="O655" s="261"/>
      <c r="P655" s="259"/>
      <c r="Q655" s="259"/>
      <c r="R655" s="259"/>
      <c r="S655" s="259"/>
      <c r="T655" s="259"/>
      <c r="U655" s="261"/>
      <c r="V655" s="261"/>
      <c r="W655" s="261"/>
      <c r="X655" s="259"/>
      <c r="Y655" s="259"/>
      <c r="Z655" s="259"/>
      <c r="AA655" s="259"/>
      <c r="AB655" s="261"/>
      <c r="AC655" s="261"/>
      <c r="AD655" s="259"/>
      <c r="AE655" s="259"/>
      <c r="AF655" s="259"/>
      <c r="AG655" s="259"/>
      <c r="AT655" s="45"/>
    </row>
    <row r="656" spans="2:46" ht="14.25" customHeight="1">
      <c r="B656" s="259"/>
      <c r="D656" s="259"/>
      <c r="E656" s="259"/>
      <c r="F656" s="259"/>
      <c r="G656" s="261"/>
      <c r="H656" s="261"/>
      <c r="I656" s="259"/>
      <c r="J656" s="259"/>
      <c r="K656" s="259"/>
      <c r="L656" s="259"/>
      <c r="M656" s="259"/>
      <c r="N656" s="261"/>
      <c r="O656" s="261"/>
      <c r="P656" s="259"/>
      <c r="Q656" s="259"/>
      <c r="R656" s="259"/>
      <c r="S656" s="259"/>
      <c r="T656" s="259"/>
      <c r="U656" s="261"/>
      <c r="V656" s="261"/>
      <c r="W656" s="261"/>
      <c r="X656" s="259"/>
      <c r="Y656" s="259"/>
      <c r="Z656" s="259"/>
      <c r="AA656" s="259"/>
      <c r="AB656" s="261"/>
      <c r="AC656" s="261"/>
      <c r="AD656" s="259"/>
      <c r="AE656" s="259"/>
      <c r="AF656" s="259"/>
      <c r="AG656" s="259"/>
      <c r="AT656" s="45"/>
    </row>
    <row r="657" spans="2:46" ht="14.25" customHeight="1">
      <c r="B657" s="259"/>
      <c r="D657" s="259"/>
      <c r="E657" s="259"/>
      <c r="F657" s="259"/>
      <c r="G657" s="261"/>
      <c r="H657" s="261"/>
      <c r="I657" s="259"/>
      <c r="J657" s="259"/>
      <c r="K657" s="259"/>
      <c r="L657" s="259"/>
      <c r="M657" s="259"/>
      <c r="N657" s="261"/>
      <c r="O657" s="261"/>
      <c r="P657" s="259"/>
      <c r="Q657" s="259"/>
      <c r="R657" s="259"/>
      <c r="S657" s="259"/>
      <c r="T657" s="259"/>
      <c r="U657" s="261"/>
      <c r="V657" s="261"/>
      <c r="W657" s="261"/>
      <c r="X657" s="259"/>
      <c r="Y657" s="259"/>
      <c r="Z657" s="259"/>
      <c r="AA657" s="259"/>
      <c r="AB657" s="261"/>
      <c r="AC657" s="261"/>
      <c r="AD657" s="259"/>
      <c r="AE657" s="259"/>
      <c r="AF657" s="259"/>
      <c r="AG657" s="259"/>
      <c r="AT657" s="45"/>
    </row>
    <row r="658" spans="2:46" ht="14.25" customHeight="1">
      <c r="B658" s="259"/>
      <c r="D658" s="259"/>
      <c r="E658" s="259"/>
      <c r="F658" s="259"/>
      <c r="G658" s="261"/>
      <c r="H658" s="261"/>
      <c r="I658" s="259"/>
      <c r="J658" s="259"/>
      <c r="K658" s="259"/>
      <c r="L658" s="259"/>
      <c r="M658" s="259"/>
      <c r="N658" s="261"/>
      <c r="O658" s="261"/>
      <c r="P658" s="259"/>
      <c r="Q658" s="259"/>
      <c r="R658" s="259"/>
      <c r="S658" s="259"/>
      <c r="T658" s="259"/>
      <c r="U658" s="261"/>
      <c r="V658" s="261"/>
      <c r="W658" s="261"/>
      <c r="X658" s="259"/>
      <c r="Y658" s="259"/>
      <c r="Z658" s="259"/>
      <c r="AA658" s="259"/>
      <c r="AB658" s="261"/>
      <c r="AC658" s="261"/>
      <c r="AD658" s="259"/>
      <c r="AE658" s="259"/>
      <c r="AF658" s="259"/>
      <c r="AG658" s="259"/>
      <c r="AT658" s="45"/>
    </row>
    <row r="659" spans="2:46" ht="14.25" customHeight="1">
      <c r="B659" s="259"/>
      <c r="D659" s="259"/>
      <c r="E659" s="259"/>
      <c r="F659" s="259"/>
      <c r="G659" s="261"/>
      <c r="H659" s="261"/>
      <c r="I659" s="259"/>
      <c r="J659" s="259"/>
      <c r="K659" s="259"/>
      <c r="L659" s="259"/>
      <c r="M659" s="259"/>
      <c r="N659" s="261"/>
      <c r="O659" s="261"/>
      <c r="P659" s="259"/>
      <c r="Q659" s="259"/>
      <c r="R659" s="259"/>
      <c r="S659" s="259"/>
      <c r="T659" s="259"/>
      <c r="U659" s="261"/>
      <c r="V659" s="261"/>
      <c r="W659" s="261"/>
      <c r="X659" s="259"/>
      <c r="Y659" s="259"/>
      <c r="Z659" s="259"/>
      <c r="AA659" s="259"/>
      <c r="AB659" s="261"/>
      <c r="AC659" s="261"/>
      <c r="AD659" s="259"/>
      <c r="AE659" s="259"/>
      <c r="AF659" s="259"/>
      <c r="AG659" s="259"/>
      <c r="AT659" s="45"/>
    </row>
    <row r="660" spans="2:46" ht="14.25" customHeight="1">
      <c r="B660" s="259"/>
      <c r="D660" s="259"/>
      <c r="E660" s="259"/>
      <c r="F660" s="259"/>
      <c r="G660" s="261"/>
      <c r="H660" s="261"/>
      <c r="I660" s="259"/>
      <c r="J660" s="259"/>
      <c r="K660" s="259"/>
      <c r="L660" s="259"/>
      <c r="M660" s="259"/>
      <c r="N660" s="261"/>
      <c r="O660" s="261"/>
      <c r="P660" s="259"/>
      <c r="Q660" s="259"/>
      <c r="R660" s="259"/>
      <c r="S660" s="259"/>
      <c r="T660" s="259"/>
      <c r="U660" s="261"/>
      <c r="V660" s="261"/>
      <c r="W660" s="261"/>
      <c r="X660" s="259"/>
      <c r="Y660" s="259"/>
      <c r="Z660" s="259"/>
      <c r="AA660" s="259"/>
      <c r="AB660" s="261"/>
      <c r="AC660" s="261"/>
      <c r="AD660" s="259"/>
      <c r="AE660" s="259"/>
      <c r="AF660" s="259"/>
      <c r="AG660" s="259"/>
      <c r="AT660" s="45"/>
    </row>
    <row r="661" spans="2:46" ht="14.25" customHeight="1">
      <c r="B661" s="259"/>
      <c r="D661" s="259"/>
      <c r="E661" s="259"/>
      <c r="F661" s="259"/>
      <c r="G661" s="261"/>
      <c r="H661" s="261"/>
      <c r="I661" s="259"/>
      <c r="J661" s="259"/>
      <c r="K661" s="259"/>
      <c r="L661" s="259"/>
      <c r="M661" s="259"/>
      <c r="N661" s="261"/>
      <c r="O661" s="261"/>
      <c r="P661" s="259"/>
      <c r="Q661" s="259"/>
      <c r="R661" s="259"/>
      <c r="S661" s="259"/>
      <c r="T661" s="259"/>
      <c r="U661" s="261"/>
      <c r="V661" s="261"/>
      <c r="W661" s="261"/>
      <c r="X661" s="259"/>
      <c r="Y661" s="259"/>
      <c r="Z661" s="259"/>
      <c r="AA661" s="259"/>
      <c r="AB661" s="261"/>
      <c r="AC661" s="261"/>
      <c r="AD661" s="259"/>
      <c r="AE661" s="259"/>
      <c r="AF661" s="259"/>
      <c r="AG661" s="259"/>
      <c r="AT661" s="45"/>
    </row>
    <row r="662" spans="2:46" ht="14.25" customHeight="1">
      <c r="B662" s="259"/>
      <c r="D662" s="259"/>
      <c r="E662" s="259"/>
      <c r="F662" s="259"/>
      <c r="G662" s="261"/>
      <c r="H662" s="261"/>
      <c r="I662" s="259"/>
      <c r="J662" s="259"/>
      <c r="K662" s="259"/>
      <c r="L662" s="259"/>
      <c r="M662" s="259"/>
      <c r="N662" s="261"/>
      <c r="O662" s="261"/>
      <c r="P662" s="259"/>
      <c r="Q662" s="259"/>
      <c r="R662" s="259"/>
      <c r="S662" s="259"/>
      <c r="T662" s="259"/>
      <c r="U662" s="261"/>
      <c r="V662" s="261"/>
      <c r="W662" s="261"/>
      <c r="X662" s="259"/>
      <c r="Y662" s="259"/>
      <c r="Z662" s="259"/>
      <c r="AA662" s="259"/>
      <c r="AB662" s="261"/>
      <c r="AC662" s="261"/>
      <c r="AD662" s="259"/>
      <c r="AE662" s="259"/>
      <c r="AF662" s="259"/>
      <c r="AG662" s="259"/>
      <c r="AT662" s="45"/>
    </row>
    <row r="663" spans="2:46" ht="14.25" customHeight="1">
      <c r="B663" s="259"/>
      <c r="D663" s="259"/>
      <c r="E663" s="259"/>
      <c r="F663" s="259"/>
      <c r="G663" s="261"/>
      <c r="H663" s="261"/>
      <c r="I663" s="259"/>
      <c r="J663" s="259"/>
      <c r="K663" s="259"/>
      <c r="L663" s="259"/>
      <c r="M663" s="259"/>
      <c r="N663" s="261"/>
      <c r="O663" s="261"/>
      <c r="P663" s="259"/>
      <c r="Q663" s="259"/>
      <c r="R663" s="259"/>
      <c r="S663" s="259"/>
      <c r="T663" s="259"/>
      <c r="U663" s="261"/>
      <c r="V663" s="261"/>
      <c r="W663" s="261"/>
      <c r="X663" s="259"/>
      <c r="Y663" s="259"/>
      <c r="Z663" s="259"/>
      <c r="AA663" s="259"/>
      <c r="AB663" s="261"/>
      <c r="AC663" s="261"/>
      <c r="AD663" s="259"/>
      <c r="AE663" s="259"/>
      <c r="AF663" s="259"/>
      <c r="AG663" s="259"/>
      <c r="AT663" s="45"/>
    </row>
    <row r="664" spans="2:46" ht="14.25" customHeight="1">
      <c r="B664" s="259"/>
      <c r="D664" s="259"/>
      <c r="E664" s="259"/>
      <c r="F664" s="259"/>
      <c r="G664" s="261"/>
      <c r="H664" s="261"/>
      <c r="I664" s="259"/>
      <c r="J664" s="259"/>
      <c r="K664" s="259"/>
      <c r="L664" s="259"/>
      <c r="M664" s="259"/>
      <c r="N664" s="261"/>
      <c r="O664" s="261"/>
      <c r="P664" s="259"/>
      <c r="Q664" s="259"/>
      <c r="R664" s="259"/>
      <c r="S664" s="259"/>
      <c r="T664" s="259"/>
      <c r="U664" s="261"/>
      <c r="V664" s="261"/>
      <c r="W664" s="261"/>
      <c r="X664" s="259"/>
      <c r="Y664" s="259"/>
      <c r="Z664" s="259"/>
      <c r="AA664" s="259"/>
      <c r="AB664" s="261"/>
      <c r="AC664" s="261"/>
      <c r="AD664" s="259"/>
      <c r="AE664" s="259"/>
      <c r="AF664" s="259"/>
      <c r="AG664" s="259"/>
      <c r="AT664" s="45"/>
    </row>
    <row r="665" spans="2:46" ht="14.25" customHeight="1">
      <c r="B665" s="259"/>
      <c r="D665" s="259"/>
      <c r="E665" s="259"/>
      <c r="F665" s="259"/>
      <c r="G665" s="261"/>
      <c r="H665" s="261"/>
      <c r="I665" s="259"/>
      <c r="J665" s="259"/>
      <c r="K665" s="259"/>
      <c r="L665" s="259"/>
      <c r="M665" s="259"/>
      <c r="N665" s="261"/>
      <c r="O665" s="261"/>
      <c r="P665" s="259"/>
      <c r="Q665" s="259"/>
      <c r="R665" s="259"/>
      <c r="S665" s="259"/>
      <c r="T665" s="259"/>
      <c r="U665" s="261"/>
      <c r="V665" s="261"/>
      <c r="W665" s="261"/>
      <c r="X665" s="259"/>
      <c r="Y665" s="259"/>
      <c r="Z665" s="259"/>
      <c r="AA665" s="259"/>
      <c r="AB665" s="261"/>
      <c r="AC665" s="261"/>
      <c r="AD665" s="259"/>
      <c r="AE665" s="259"/>
      <c r="AF665" s="259"/>
      <c r="AG665" s="259"/>
      <c r="AT665" s="45"/>
    </row>
    <row r="666" spans="2:46" ht="14.25" customHeight="1">
      <c r="B666" s="259"/>
      <c r="D666" s="259"/>
      <c r="E666" s="259"/>
      <c r="F666" s="259"/>
      <c r="G666" s="261"/>
      <c r="H666" s="261"/>
      <c r="I666" s="259"/>
      <c r="J666" s="259"/>
      <c r="K666" s="259"/>
      <c r="L666" s="259"/>
      <c r="M666" s="259"/>
      <c r="N666" s="261"/>
      <c r="O666" s="261"/>
      <c r="P666" s="259"/>
      <c r="Q666" s="259"/>
      <c r="R666" s="259"/>
      <c r="S666" s="259"/>
      <c r="T666" s="259"/>
      <c r="U666" s="261"/>
      <c r="V666" s="261"/>
      <c r="W666" s="261"/>
      <c r="X666" s="259"/>
      <c r="Y666" s="259"/>
      <c r="Z666" s="259"/>
      <c r="AA666" s="259"/>
      <c r="AB666" s="261"/>
      <c r="AC666" s="261"/>
      <c r="AD666" s="259"/>
      <c r="AE666" s="259"/>
      <c r="AF666" s="259"/>
      <c r="AG666" s="259"/>
      <c r="AT666" s="45"/>
    </row>
    <row r="667" spans="2:46" ht="14.25" customHeight="1">
      <c r="B667" s="259"/>
      <c r="D667" s="259"/>
      <c r="E667" s="259"/>
      <c r="F667" s="259"/>
      <c r="G667" s="261"/>
      <c r="H667" s="261"/>
      <c r="I667" s="259"/>
      <c r="J667" s="259"/>
      <c r="K667" s="259"/>
      <c r="L667" s="259"/>
      <c r="M667" s="259"/>
      <c r="N667" s="261"/>
      <c r="O667" s="261"/>
      <c r="P667" s="259"/>
      <c r="Q667" s="259"/>
      <c r="R667" s="259"/>
      <c r="S667" s="259"/>
      <c r="T667" s="259"/>
      <c r="U667" s="261"/>
      <c r="V667" s="261"/>
      <c r="W667" s="261"/>
      <c r="X667" s="259"/>
      <c r="Y667" s="259"/>
      <c r="Z667" s="259"/>
      <c r="AA667" s="259"/>
      <c r="AB667" s="261"/>
      <c r="AC667" s="261"/>
      <c r="AD667" s="259"/>
      <c r="AE667" s="259"/>
      <c r="AF667" s="259"/>
      <c r="AG667" s="259"/>
      <c r="AT667" s="45"/>
    </row>
    <row r="668" spans="2:46" ht="14.25" customHeight="1">
      <c r="B668" s="259"/>
      <c r="D668" s="259"/>
      <c r="E668" s="259"/>
      <c r="F668" s="259"/>
      <c r="G668" s="261"/>
      <c r="H668" s="261"/>
      <c r="I668" s="259"/>
      <c r="J668" s="259"/>
      <c r="K668" s="259"/>
      <c r="L668" s="259"/>
      <c r="M668" s="259"/>
      <c r="N668" s="261"/>
      <c r="O668" s="261"/>
      <c r="P668" s="259"/>
      <c r="Q668" s="259"/>
      <c r="R668" s="259"/>
      <c r="S668" s="259"/>
      <c r="T668" s="259"/>
      <c r="U668" s="261"/>
      <c r="V668" s="261"/>
      <c r="W668" s="261"/>
      <c r="X668" s="259"/>
      <c r="Y668" s="259"/>
      <c r="Z668" s="259"/>
      <c r="AA668" s="259"/>
      <c r="AB668" s="261"/>
      <c r="AC668" s="261"/>
      <c r="AD668" s="259"/>
      <c r="AE668" s="259"/>
      <c r="AF668" s="259"/>
      <c r="AG668" s="259"/>
      <c r="AT668" s="45"/>
    </row>
    <row r="669" spans="2:46" ht="14.25" customHeight="1">
      <c r="B669" s="259"/>
      <c r="D669" s="259"/>
      <c r="E669" s="259"/>
      <c r="F669" s="259"/>
      <c r="G669" s="261"/>
      <c r="H669" s="261"/>
      <c r="I669" s="259"/>
      <c r="J669" s="259"/>
      <c r="K669" s="259"/>
      <c r="L669" s="259"/>
      <c r="M669" s="259"/>
      <c r="N669" s="261"/>
      <c r="O669" s="261"/>
      <c r="P669" s="259"/>
      <c r="Q669" s="259"/>
      <c r="R669" s="259"/>
      <c r="S669" s="259"/>
      <c r="T669" s="259"/>
      <c r="U669" s="261"/>
      <c r="V669" s="261"/>
      <c r="W669" s="261"/>
      <c r="X669" s="259"/>
      <c r="Y669" s="259"/>
      <c r="Z669" s="259"/>
      <c r="AA669" s="259"/>
      <c r="AB669" s="261"/>
      <c r="AC669" s="261"/>
      <c r="AD669" s="259"/>
      <c r="AE669" s="259"/>
      <c r="AF669" s="259"/>
      <c r="AG669" s="259"/>
      <c r="AT669" s="45"/>
    </row>
    <row r="670" spans="2:46" ht="14.25" customHeight="1">
      <c r="B670" s="259"/>
      <c r="D670" s="259"/>
      <c r="E670" s="259"/>
      <c r="F670" s="259"/>
      <c r="G670" s="261"/>
      <c r="H670" s="261"/>
      <c r="I670" s="259"/>
      <c r="J670" s="259"/>
      <c r="K670" s="259"/>
      <c r="L670" s="259"/>
      <c r="M670" s="259"/>
      <c r="N670" s="261"/>
      <c r="O670" s="261"/>
      <c r="P670" s="259"/>
      <c r="Q670" s="259"/>
      <c r="R670" s="259"/>
      <c r="S670" s="259"/>
      <c r="T670" s="259"/>
      <c r="U670" s="261"/>
      <c r="V670" s="261"/>
      <c r="W670" s="261"/>
      <c r="X670" s="259"/>
      <c r="Y670" s="259"/>
      <c r="Z670" s="259"/>
      <c r="AA670" s="259"/>
      <c r="AB670" s="261"/>
      <c r="AC670" s="261"/>
      <c r="AD670" s="259"/>
      <c r="AE670" s="259"/>
      <c r="AF670" s="259"/>
      <c r="AG670" s="259"/>
      <c r="AT670" s="45"/>
    </row>
    <row r="671" spans="2:46" ht="14.25" customHeight="1">
      <c r="B671" s="259"/>
      <c r="D671" s="259"/>
      <c r="E671" s="259"/>
      <c r="F671" s="259"/>
      <c r="G671" s="261"/>
      <c r="H671" s="261"/>
      <c r="I671" s="259"/>
      <c r="J671" s="259"/>
      <c r="K671" s="259"/>
      <c r="L671" s="259"/>
      <c r="M671" s="259"/>
      <c r="N671" s="261"/>
      <c r="O671" s="261"/>
      <c r="P671" s="259"/>
      <c r="Q671" s="259"/>
      <c r="R671" s="259"/>
      <c r="S671" s="259"/>
      <c r="T671" s="259"/>
      <c r="U671" s="261"/>
      <c r="V671" s="261"/>
      <c r="W671" s="261"/>
      <c r="X671" s="259"/>
      <c r="Y671" s="259"/>
      <c r="Z671" s="259"/>
      <c r="AA671" s="259"/>
      <c r="AB671" s="261"/>
      <c r="AC671" s="261"/>
      <c r="AD671" s="259"/>
      <c r="AE671" s="259"/>
      <c r="AF671" s="259"/>
      <c r="AG671" s="259"/>
      <c r="AT671" s="45"/>
    </row>
    <row r="672" spans="2:46" ht="14.25" customHeight="1">
      <c r="B672" s="259"/>
      <c r="D672" s="259"/>
      <c r="E672" s="259"/>
      <c r="F672" s="259"/>
      <c r="G672" s="261"/>
      <c r="H672" s="261"/>
      <c r="I672" s="259"/>
      <c r="J672" s="259"/>
      <c r="K672" s="259"/>
      <c r="L672" s="259"/>
      <c r="M672" s="259"/>
      <c r="N672" s="261"/>
      <c r="O672" s="261"/>
      <c r="P672" s="259"/>
      <c r="Q672" s="259"/>
      <c r="R672" s="259"/>
      <c r="S672" s="259"/>
      <c r="T672" s="259"/>
      <c r="U672" s="261"/>
      <c r="V672" s="261"/>
      <c r="W672" s="261"/>
      <c r="X672" s="259"/>
      <c r="Y672" s="259"/>
      <c r="Z672" s="259"/>
      <c r="AA672" s="259"/>
      <c r="AB672" s="261"/>
      <c r="AC672" s="261"/>
      <c r="AD672" s="259"/>
      <c r="AE672" s="259"/>
      <c r="AF672" s="259"/>
      <c r="AG672" s="259"/>
      <c r="AT672" s="45"/>
    </row>
    <row r="673" spans="2:46" ht="14.25" customHeight="1">
      <c r="B673" s="259"/>
      <c r="D673" s="259"/>
      <c r="E673" s="259"/>
      <c r="F673" s="259"/>
      <c r="G673" s="261"/>
      <c r="H673" s="261"/>
      <c r="I673" s="259"/>
      <c r="J673" s="259"/>
      <c r="K673" s="259"/>
      <c r="L673" s="259"/>
      <c r="M673" s="259"/>
      <c r="N673" s="261"/>
      <c r="O673" s="261"/>
      <c r="P673" s="259"/>
      <c r="Q673" s="259"/>
      <c r="R673" s="259"/>
      <c r="S673" s="259"/>
      <c r="T673" s="259"/>
      <c r="U673" s="261"/>
      <c r="V673" s="261"/>
      <c r="W673" s="261"/>
      <c r="X673" s="259"/>
      <c r="Y673" s="259"/>
      <c r="Z673" s="259"/>
      <c r="AA673" s="259"/>
      <c r="AB673" s="261"/>
      <c r="AC673" s="261"/>
      <c r="AD673" s="259"/>
      <c r="AE673" s="259"/>
      <c r="AF673" s="259"/>
      <c r="AG673" s="259"/>
      <c r="AT673" s="45"/>
    </row>
    <row r="674" spans="2:46" ht="14.25" customHeight="1">
      <c r="B674" s="259"/>
      <c r="D674" s="259"/>
      <c r="E674" s="259"/>
      <c r="F674" s="259"/>
      <c r="G674" s="261"/>
      <c r="H674" s="261"/>
      <c r="I674" s="259"/>
      <c r="J674" s="259"/>
      <c r="K674" s="259"/>
      <c r="L674" s="259"/>
      <c r="M674" s="259"/>
      <c r="N674" s="261"/>
      <c r="O674" s="261"/>
      <c r="P674" s="259"/>
      <c r="Q674" s="259"/>
      <c r="R674" s="259"/>
      <c r="S674" s="259"/>
      <c r="T674" s="259"/>
      <c r="U674" s="261"/>
      <c r="V674" s="261"/>
      <c r="W674" s="261"/>
      <c r="X674" s="259"/>
      <c r="Y674" s="259"/>
      <c r="Z674" s="259"/>
      <c r="AA674" s="259"/>
      <c r="AB674" s="261"/>
      <c r="AC674" s="261"/>
      <c r="AD674" s="259"/>
      <c r="AE674" s="259"/>
      <c r="AF674" s="259"/>
      <c r="AG674" s="259"/>
      <c r="AT674" s="45"/>
    </row>
    <row r="675" spans="2:46" ht="14.25" customHeight="1">
      <c r="B675" s="259"/>
      <c r="D675" s="259"/>
      <c r="E675" s="259"/>
      <c r="F675" s="259"/>
      <c r="G675" s="261"/>
      <c r="H675" s="261"/>
      <c r="I675" s="259"/>
      <c r="J675" s="259"/>
      <c r="K675" s="259"/>
      <c r="L675" s="259"/>
      <c r="M675" s="259"/>
      <c r="N675" s="261"/>
      <c r="O675" s="261"/>
      <c r="P675" s="259"/>
      <c r="Q675" s="259"/>
      <c r="R675" s="259"/>
      <c r="S675" s="259"/>
      <c r="T675" s="259"/>
      <c r="U675" s="261"/>
      <c r="V675" s="261"/>
      <c r="W675" s="261"/>
      <c r="X675" s="259"/>
      <c r="Y675" s="259"/>
      <c r="Z675" s="259"/>
      <c r="AA675" s="259"/>
      <c r="AB675" s="261"/>
      <c r="AC675" s="261"/>
      <c r="AD675" s="259"/>
      <c r="AE675" s="259"/>
      <c r="AF675" s="259"/>
      <c r="AG675" s="259"/>
      <c r="AT675" s="45"/>
    </row>
    <row r="676" spans="2:46" ht="14.25" customHeight="1">
      <c r="B676" s="259"/>
      <c r="D676" s="259"/>
      <c r="E676" s="259"/>
      <c r="F676" s="259"/>
      <c r="G676" s="261"/>
      <c r="H676" s="261"/>
      <c r="I676" s="259"/>
      <c r="J676" s="259"/>
      <c r="K676" s="259"/>
      <c r="L676" s="259"/>
      <c r="M676" s="259"/>
      <c r="N676" s="261"/>
      <c r="O676" s="261"/>
      <c r="P676" s="259"/>
      <c r="Q676" s="259"/>
      <c r="R676" s="259"/>
      <c r="S676" s="259"/>
      <c r="T676" s="259"/>
      <c r="U676" s="261"/>
      <c r="V676" s="261"/>
      <c r="W676" s="261"/>
      <c r="X676" s="259"/>
      <c r="Y676" s="259"/>
      <c r="Z676" s="259"/>
      <c r="AA676" s="259"/>
      <c r="AB676" s="261"/>
      <c r="AC676" s="261"/>
      <c r="AD676" s="259"/>
      <c r="AE676" s="259"/>
      <c r="AF676" s="259"/>
      <c r="AG676" s="259"/>
      <c r="AT676" s="45"/>
    </row>
    <row r="677" spans="2:46" ht="14.25" customHeight="1">
      <c r="B677" s="259"/>
      <c r="D677" s="259"/>
      <c r="E677" s="259"/>
      <c r="F677" s="259"/>
      <c r="G677" s="261"/>
      <c r="H677" s="261"/>
      <c r="I677" s="259"/>
      <c r="J677" s="259"/>
      <c r="K677" s="259"/>
      <c r="L677" s="259"/>
      <c r="M677" s="259"/>
      <c r="N677" s="261"/>
      <c r="O677" s="261"/>
      <c r="P677" s="259"/>
      <c r="Q677" s="259"/>
      <c r="R677" s="259"/>
      <c r="S677" s="259"/>
      <c r="T677" s="259"/>
      <c r="U677" s="261"/>
      <c r="V677" s="261"/>
      <c r="W677" s="261"/>
      <c r="X677" s="259"/>
      <c r="Y677" s="259"/>
      <c r="Z677" s="259"/>
      <c r="AA677" s="259"/>
      <c r="AB677" s="261"/>
      <c r="AC677" s="261"/>
      <c r="AD677" s="259"/>
      <c r="AE677" s="259"/>
      <c r="AF677" s="259"/>
      <c r="AG677" s="259"/>
      <c r="AT677" s="45"/>
    </row>
    <row r="678" spans="2:46" ht="14.25" customHeight="1">
      <c r="B678" s="259"/>
      <c r="D678" s="259"/>
      <c r="E678" s="259"/>
      <c r="F678" s="259"/>
      <c r="G678" s="261"/>
      <c r="H678" s="261"/>
      <c r="I678" s="259"/>
      <c r="J678" s="259"/>
      <c r="K678" s="259"/>
      <c r="L678" s="259"/>
      <c r="M678" s="259"/>
      <c r="N678" s="261"/>
      <c r="O678" s="261"/>
      <c r="P678" s="259"/>
      <c r="Q678" s="259"/>
      <c r="R678" s="259"/>
      <c r="S678" s="259"/>
      <c r="T678" s="259"/>
      <c r="U678" s="261"/>
      <c r="V678" s="261"/>
      <c r="W678" s="261"/>
      <c r="X678" s="259"/>
      <c r="Y678" s="259"/>
      <c r="Z678" s="259"/>
      <c r="AA678" s="259"/>
      <c r="AB678" s="261"/>
      <c r="AC678" s="261"/>
      <c r="AD678" s="259"/>
      <c r="AE678" s="259"/>
      <c r="AF678" s="259"/>
      <c r="AG678" s="259"/>
      <c r="AT678" s="45"/>
    </row>
    <row r="679" spans="2:46" ht="14.25" customHeight="1">
      <c r="B679" s="259"/>
      <c r="D679" s="259"/>
      <c r="E679" s="259"/>
      <c r="F679" s="259"/>
      <c r="G679" s="261"/>
      <c r="H679" s="261"/>
      <c r="I679" s="259"/>
      <c r="J679" s="259"/>
      <c r="K679" s="259"/>
      <c r="L679" s="259"/>
      <c r="M679" s="259"/>
      <c r="N679" s="261"/>
      <c r="O679" s="261"/>
      <c r="P679" s="259"/>
      <c r="Q679" s="259"/>
      <c r="R679" s="259"/>
      <c r="S679" s="259"/>
      <c r="T679" s="259"/>
      <c r="U679" s="261"/>
      <c r="V679" s="261"/>
      <c r="W679" s="261"/>
      <c r="X679" s="259"/>
      <c r="Y679" s="259"/>
      <c r="Z679" s="259"/>
      <c r="AA679" s="259"/>
      <c r="AB679" s="261"/>
      <c r="AC679" s="261"/>
      <c r="AD679" s="259"/>
      <c r="AE679" s="259"/>
      <c r="AF679" s="259"/>
      <c r="AG679" s="259"/>
      <c r="AT679" s="45"/>
    </row>
    <row r="680" spans="2:46" ht="14.25" customHeight="1">
      <c r="B680" s="259"/>
      <c r="D680" s="259"/>
      <c r="E680" s="259"/>
      <c r="F680" s="259"/>
      <c r="G680" s="261"/>
      <c r="H680" s="261"/>
      <c r="I680" s="259"/>
      <c r="J680" s="259"/>
      <c r="K680" s="259"/>
      <c r="L680" s="259"/>
      <c r="M680" s="259"/>
      <c r="N680" s="261"/>
      <c r="O680" s="261"/>
      <c r="P680" s="259"/>
      <c r="Q680" s="259"/>
      <c r="R680" s="259"/>
      <c r="S680" s="259"/>
      <c r="T680" s="259"/>
      <c r="U680" s="261"/>
      <c r="V680" s="261"/>
      <c r="W680" s="261"/>
      <c r="X680" s="259"/>
      <c r="Y680" s="259"/>
      <c r="Z680" s="259"/>
      <c r="AA680" s="259"/>
      <c r="AB680" s="261"/>
      <c r="AC680" s="261"/>
      <c r="AD680" s="259"/>
      <c r="AE680" s="259"/>
      <c r="AF680" s="259"/>
      <c r="AG680" s="259"/>
      <c r="AT680" s="45"/>
    </row>
    <row r="681" spans="2:46" ht="14.25" customHeight="1">
      <c r="B681" s="259"/>
      <c r="D681" s="259"/>
      <c r="E681" s="259"/>
      <c r="F681" s="259"/>
      <c r="G681" s="261"/>
      <c r="H681" s="261"/>
      <c r="I681" s="259"/>
      <c r="J681" s="259"/>
      <c r="K681" s="259"/>
      <c r="L681" s="259"/>
      <c r="M681" s="259"/>
      <c r="N681" s="261"/>
      <c r="O681" s="261"/>
      <c r="P681" s="259"/>
      <c r="Q681" s="259"/>
      <c r="R681" s="259"/>
      <c r="S681" s="259"/>
      <c r="T681" s="259"/>
      <c r="U681" s="261"/>
      <c r="V681" s="261"/>
      <c r="W681" s="261"/>
      <c r="X681" s="259"/>
      <c r="Y681" s="259"/>
      <c r="Z681" s="259"/>
      <c r="AA681" s="259"/>
      <c r="AB681" s="261"/>
      <c r="AC681" s="261"/>
      <c r="AD681" s="259"/>
      <c r="AE681" s="259"/>
      <c r="AF681" s="259"/>
      <c r="AG681" s="259"/>
      <c r="AT681" s="45"/>
    </row>
    <row r="682" spans="2:46" ht="14.25" customHeight="1">
      <c r="B682" s="259"/>
      <c r="D682" s="259"/>
      <c r="E682" s="259"/>
      <c r="F682" s="259"/>
      <c r="G682" s="261"/>
      <c r="H682" s="261"/>
      <c r="I682" s="259"/>
      <c r="J682" s="259"/>
      <c r="K682" s="259"/>
      <c r="L682" s="259"/>
      <c r="M682" s="259"/>
      <c r="N682" s="261"/>
      <c r="O682" s="261"/>
      <c r="P682" s="259"/>
      <c r="Q682" s="259"/>
      <c r="R682" s="259"/>
      <c r="S682" s="259"/>
      <c r="T682" s="259"/>
      <c r="U682" s="261"/>
      <c r="V682" s="261"/>
      <c r="W682" s="261"/>
      <c r="X682" s="259"/>
      <c r="Y682" s="259"/>
      <c r="Z682" s="259"/>
      <c r="AA682" s="259"/>
      <c r="AB682" s="261"/>
      <c r="AC682" s="261"/>
      <c r="AD682" s="259"/>
      <c r="AE682" s="259"/>
      <c r="AF682" s="259"/>
      <c r="AG682" s="259"/>
      <c r="AT682" s="45"/>
    </row>
    <row r="683" spans="2:46" ht="14.25" customHeight="1">
      <c r="B683" s="259"/>
      <c r="D683" s="259"/>
      <c r="E683" s="259"/>
      <c r="F683" s="259"/>
      <c r="G683" s="261"/>
      <c r="H683" s="261"/>
      <c r="I683" s="259"/>
      <c r="J683" s="259"/>
      <c r="K683" s="259"/>
      <c r="L683" s="259"/>
      <c r="M683" s="259"/>
      <c r="N683" s="261"/>
      <c r="O683" s="261"/>
      <c r="P683" s="259"/>
      <c r="Q683" s="259"/>
      <c r="R683" s="259"/>
      <c r="S683" s="259"/>
      <c r="T683" s="259"/>
      <c r="U683" s="261"/>
      <c r="V683" s="261"/>
      <c r="W683" s="261"/>
      <c r="X683" s="259"/>
      <c r="Y683" s="259"/>
      <c r="Z683" s="259"/>
      <c r="AA683" s="259"/>
      <c r="AB683" s="261"/>
      <c r="AC683" s="261"/>
      <c r="AD683" s="259"/>
      <c r="AE683" s="259"/>
      <c r="AF683" s="259"/>
      <c r="AG683" s="259"/>
      <c r="AT683" s="45"/>
    </row>
    <row r="684" spans="2:46" ht="14.25" customHeight="1">
      <c r="B684" s="259"/>
      <c r="D684" s="259"/>
      <c r="E684" s="259"/>
      <c r="F684" s="259"/>
      <c r="G684" s="261"/>
      <c r="H684" s="261"/>
      <c r="I684" s="259"/>
      <c r="J684" s="259"/>
      <c r="K684" s="259"/>
      <c r="L684" s="259"/>
      <c r="M684" s="259"/>
      <c r="N684" s="261"/>
      <c r="O684" s="261"/>
      <c r="P684" s="259"/>
      <c r="Q684" s="259"/>
      <c r="R684" s="259"/>
      <c r="S684" s="259"/>
      <c r="T684" s="259"/>
      <c r="U684" s="261"/>
      <c r="V684" s="261"/>
      <c r="W684" s="261"/>
      <c r="X684" s="259"/>
      <c r="Y684" s="259"/>
      <c r="Z684" s="259"/>
      <c r="AA684" s="259"/>
      <c r="AB684" s="261"/>
      <c r="AC684" s="261"/>
      <c r="AD684" s="259"/>
      <c r="AE684" s="259"/>
      <c r="AF684" s="259"/>
      <c r="AG684" s="259"/>
      <c r="AT684" s="45"/>
    </row>
    <row r="685" spans="2:46" ht="14.25" customHeight="1">
      <c r="B685" s="259"/>
      <c r="D685" s="259"/>
      <c r="E685" s="259"/>
      <c r="F685" s="259"/>
      <c r="G685" s="261"/>
      <c r="H685" s="261"/>
      <c r="I685" s="259"/>
      <c r="J685" s="259"/>
      <c r="K685" s="259"/>
      <c r="L685" s="259"/>
      <c r="M685" s="259"/>
      <c r="N685" s="261"/>
      <c r="O685" s="261"/>
      <c r="P685" s="259"/>
      <c r="Q685" s="259"/>
      <c r="R685" s="259"/>
      <c r="S685" s="259"/>
      <c r="T685" s="259"/>
      <c r="U685" s="261"/>
      <c r="V685" s="261"/>
      <c r="W685" s="261"/>
      <c r="X685" s="259"/>
      <c r="Y685" s="259"/>
      <c r="Z685" s="259"/>
      <c r="AA685" s="259"/>
      <c r="AB685" s="261"/>
      <c r="AC685" s="261"/>
      <c r="AD685" s="259"/>
      <c r="AE685" s="259"/>
      <c r="AF685" s="259"/>
      <c r="AG685" s="259"/>
      <c r="AT685" s="45"/>
    </row>
    <row r="686" spans="2:46" ht="14.25" customHeight="1">
      <c r="B686" s="259"/>
      <c r="D686" s="259"/>
      <c r="E686" s="259"/>
      <c r="F686" s="259"/>
      <c r="G686" s="261"/>
      <c r="H686" s="261"/>
      <c r="I686" s="259"/>
      <c r="J686" s="259"/>
      <c r="K686" s="259"/>
      <c r="L686" s="259"/>
      <c r="M686" s="259"/>
      <c r="N686" s="261"/>
      <c r="O686" s="261"/>
      <c r="P686" s="259"/>
      <c r="Q686" s="259"/>
      <c r="R686" s="259"/>
      <c r="S686" s="259"/>
      <c r="T686" s="259"/>
      <c r="U686" s="261"/>
      <c r="V686" s="261"/>
      <c r="W686" s="261"/>
      <c r="X686" s="259"/>
      <c r="Y686" s="259"/>
      <c r="Z686" s="259"/>
      <c r="AA686" s="259"/>
      <c r="AB686" s="261"/>
      <c r="AC686" s="261"/>
      <c r="AD686" s="259"/>
      <c r="AE686" s="259"/>
      <c r="AF686" s="259"/>
      <c r="AG686" s="259"/>
      <c r="AT686" s="45"/>
    </row>
    <row r="687" spans="2:46" ht="14.25" customHeight="1">
      <c r="B687" s="259"/>
      <c r="D687" s="259"/>
      <c r="E687" s="259"/>
      <c r="F687" s="259"/>
      <c r="G687" s="261"/>
      <c r="H687" s="261"/>
      <c r="I687" s="259"/>
      <c r="J687" s="259"/>
      <c r="K687" s="259"/>
      <c r="L687" s="259"/>
      <c r="M687" s="259"/>
      <c r="N687" s="261"/>
      <c r="O687" s="261"/>
      <c r="P687" s="259"/>
      <c r="Q687" s="259"/>
      <c r="R687" s="259"/>
      <c r="S687" s="259"/>
      <c r="T687" s="259"/>
      <c r="U687" s="261"/>
      <c r="V687" s="261"/>
      <c r="W687" s="261"/>
      <c r="X687" s="259"/>
      <c r="Y687" s="259"/>
      <c r="Z687" s="259"/>
      <c r="AA687" s="259"/>
      <c r="AB687" s="261"/>
      <c r="AC687" s="261"/>
      <c r="AD687" s="259"/>
      <c r="AE687" s="259"/>
      <c r="AF687" s="259"/>
      <c r="AG687" s="259"/>
      <c r="AT687" s="45"/>
    </row>
    <row r="688" spans="2:46" ht="14.25" customHeight="1">
      <c r="B688" s="259"/>
      <c r="D688" s="259"/>
      <c r="E688" s="259"/>
      <c r="F688" s="259"/>
      <c r="G688" s="261"/>
      <c r="H688" s="261"/>
      <c r="I688" s="259"/>
      <c r="J688" s="259"/>
      <c r="K688" s="259"/>
      <c r="L688" s="259"/>
      <c r="M688" s="259"/>
      <c r="N688" s="261"/>
      <c r="O688" s="261"/>
      <c r="P688" s="259"/>
      <c r="Q688" s="259"/>
      <c r="R688" s="259"/>
      <c r="S688" s="259"/>
      <c r="T688" s="259"/>
      <c r="U688" s="261"/>
      <c r="V688" s="261"/>
      <c r="W688" s="261"/>
      <c r="X688" s="259"/>
      <c r="Y688" s="259"/>
      <c r="Z688" s="259"/>
      <c r="AA688" s="259"/>
      <c r="AB688" s="261"/>
      <c r="AC688" s="261"/>
      <c r="AD688" s="259"/>
      <c r="AE688" s="259"/>
      <c r="AF688" s="259"/>
      <c r="AG688" s="259"/>
      <c r="AT688" s="45"/>
    </row>
    <row r="689" spans="2:46" ht="14.25" customHeight="1">
      <c r="B689" s="259"/>
      <c r="D689" s="259"/>
      <c r="E689" s="259"/>
      <c r="F689" s="259"/>
      <c r="G689" s="261"/>
      <c r="H689" s="261"/>
      <c r="I689" s="259"/>
      <c r="J689" s="259"/>
      <c r="K689" s="259"/>
      <c r="L689" s="259"/>
      <c r="M689" s="259"/>
      <c r="N689" s="261"/>
      <c r="O689" s="261"/>
      <c r="P689" s="259"/>
      <c r="Q689" s="259"/>
      <c r="R689" s="259"/>
      <c r="S689" s="259"/>
      <c r="T689" s="259"/>
      <c r="U689" s="261"/>
      <c r="V689" s="261"/>
      <c r="W689" s="261"/>
      <c r="X689" s="259"/>
      <c r="Y689" s="259"/>
      <c r="Z689" s="259"/>
      <c r="AA689" s="259"/>
      <c r="AB689" s="261"/>
      <c r="AC689" s="261"/>
      <c r="AD689" s="259"/>
      <c r="AE689" s="259"/>
      <c r="AF689" s="259"/>
      <c r="AG689" s="259"/>
      <c r="AT689" s="45"/>
    </row>
    <row r="690" spans="2:46" ht="14.25" customHeight="1">
      <c r="B690" s="259"/>
      <c r="D690" s="259"/>
      <c r="E690" s="259"/>
      <c r="F690" s="259"/>
      <c r="G690" s="261"/>
      <c r="H690" s="261"/>
      <c r="I690" s="259"/>
      <c r="J690" s="259"/>
      <c r="K690" s="259"/>
      <c r="L690" s="259"/>
      <c r="M690" s="259"/>
      <c r="N690" s="261"/>
      <c r="O690" s="261"/>
      <c r="P690" s="259"/>
      <c r="Q690" s="259"/>
      <c r="R690" s="259"/>
      <c r="S690" s="259"/>
      <c r="T690" s="259"/>
      <c r="U690" s="261"/>
      <c r="V690" s="261"/>
      <c r="W690" s="261"/>
      <c r="X690" s="259"/>
      <c r="Y690" s="259"/>
      <c r="Z690" s="259"/>
      <c r="AA690" s="259"/>
      <c r="AB690" s="261"/>
      <c r="AC690" s="261"/>
      <c r="AD690" s="259"/>
      <c r="AE690" s="259"/>
      <c r="AF690" s="259"/>
      <c r="AG690" s="259"/>
      <c r="AT690" s="45"/>
    </row>
    <row r="691" spans="2:46" ht="14.25" customHeight="1">
      <c r="B691" s="259"/>
      <c r="D691" s="259"/>
      <c r="E691" s="259"/>
      <c r="F691" s="259"/>
      <c r="G691" s="261"/>
      <c r="H691" s="261"/>
      <c r="I691" s="259"/>
      <c r="J691" s="259"/>
      <c r="K691" s="259"/>
      <c r="L691" s="259"/>
      <c r="M691" s="259"/>
      <c r="N691" s="261"/>
      <c r="O691" s="261"/>
      <c r="P691" s="259"/>
      <c r="Q691" s="259"/>
      <c r="R691" s="259"/>
      <c r="S691" s="259"/>
      <c r="T691" s="259"/>
      <c r="U691" s="261"/>
      <c r="V691" s="261"/>
      <c r="W691" s="261"/>
      <c r="X691" s="259"/>
      <c r="Y691" s="259"/>
      <c r="Z691" s="259"/>
      <c r="AA691" s="259"/>
      <c r="AB691" s="261"/>
      <c r="AC691" s="261"/>
      <c r="AD691" s="259"/>
      <c r="AE691" s="259"/>
      <c r="AF691" s="259"/>
      <c r="AG691" s="259"/>
      <c r="AT691" s="45"/>
    </row>
    <row r="692" spans="2:46" ht="14.25" customHeight="1">
      <c r="B692" s="259"/>
      <c r="D692" s="259"/>
      <c r="E692" s="259"/>
      <c r="F692" s="259"/>
      <c r="G692" s="261"/>
      <c r="H692" s="261"/>
      <c r="I692" s="259"/>
      <c r="J692" s="259"/>
      <c r="K692" s="259"/>
      <c r="L692" s="259"/>
      <c r="M692" s="259"/>
      <c r="N692" s="261"/>
      <c r="O692" s="261"/>
      <c r="P692" s="259"/>
      <c r="Q692" s="259"/>
      <c r="R692" s="259"/>
      <c r="S692" s="259"/>
      <c r="T692" s="259"/>
      <c r="U692" s="261"/>
      <c r="V692" s="261"/>
      <c r="W692" s="261"/>
      <c r="X692" s="259"/>
      <c r="Y692" s="259"/>
      <c r="Z692" s="259"/>
      <c r="AA692" s="259"/>
      <c r="AB692" s="261"/>
      <c r="AC692" s="261"/>
      <c r="AD692" s="259"/>
      <c r="AE692" s="259"/>
      <c r="AF692" s="259"/>
      <c r="AG692" s="259"/>
      <c r="AT692" s="45"/>
    </row>
    <row r="693" spans="2:46" ht="14.25" customHeight="1">
      <c r="B693" s="259"/>
      <c r="D693" s="259"/>
      <c r="E693" s="259"/>
      <c r="F693" s="259"/>
      <c r="G693" s="261"/>
      <c r="H693" s="261"/>
      <c r="I693" s="259"/>
      <c r="J693" s="259"/>
      <c r="K693" s="259"/>
      <c r="L693" s="259"/>
      <c r="M693" s="259"/>
      <c r="N693" s="261"/>
      <c r="O693" s="261"/>
      <c r="P693" s="259"/>
      <c r="Q693" s="259"/>
      <c r="R693" s="259"/>
      <c r="S693" s="259"/>
      <c r="T693" s="259"/>
      <c r="U693" s="261"/>
      <c r="V693" s="261"/>
      <c r="W693" s="261"/>
      <c r="X693" s="259"/>
      <c r="Y693" s="259"/>
      <c r="Z693" s="259"/>
      <c r="AA693" s="259"/>
      <c r="AB693" s="261"/>
      <c r="AC693" s="261"/>
      <c r="AD693" s="259"/>
      <c r="AE693" s="259"/>
      <c r="AF693" s="259"/>
      <c r="AG693" s="259"/>
      <c r="AT693" s="45"/>
    </row>
    <row r="694" spans="2:46" ht="14.25" customHeight="1">
      <c r="B694" s="259"/>
      <c r="D694" s="259"/>
      <c r="E694" s="259"/>
      <c r="F694" s="259"/>
      <c r="G694" s="261"/>
      <c r="H694" s="261"/>
      <c r="I694" s="259"/>
      <c r="J694" s="259"/>
      <c r="K694" s="259"/>
      <c r="L694" s="259"/>
      <c r="M694" s="259"/>
      <c r="N694" s="261"/>
      <c r="O694" s="261"/>
      <c r="P694" s="259"/>
      <c r="Q694" s="259"/>
      <c r="R694" s="259"/>
      <c r="S694" s="259"/>
      <c r="T694" s="259"/>
      <c r="U694" s="261"/>
      <c r="V694" s="261"/>
      <c r="W694" s="261"/>
      <c r="X694" s="259"/>
      <c r="Y694" s="259"/>
      <c r="Z694" s="259"/>
      <c r="AA694" s="259"/>
      <c r="AB694" s="261"/>
      <c r="AC694" s="261"/>
      <c r="AD694" s="259"/>
      <c r="AE694" s="259"/>
      <c r="AF694" s="259"/>
      <c r="AG694" s="259"/>
      <c r="AT694" s="45"/>
    </row>
    <row r="695" spans="2:46" ht="14.25" customHeight="1">
      <c r="B695" s="259"/>
      <c r="D695" s="259"/>
      <c r="E695" s="259"/>
      <c r="F695" s="259"/>
      <c r="G695" s="261"/>
      <c r="H695" s="261"/>
      <c r="I695" s="259"/>
      <c r="J695" s="259"/>
      <c r="K695" s="259"/>
      <c r="L695" s="259"/>
      <c r="M695" s="259"/>
      <c r="N695" s="261"/>
      <c r="O695" s="261"/>
      <c r="P695" s="259"/>
      <c r="Q695" s="259"/>
      <c r="R695" s="259"/>
      <c r="S695" s="259"/>
      <c r="T695" s="259"/>
      <c r="U695" s="261"/>
      <c r="V695" s="261"/>
      <c r="W695" s="261"/>
      <c r="X695" s="259"/>
      <c r="Y695" s="259"/>
      <c r="Z695" s="259"/>
      <c r="AA695" s="259"/>
      <c r="AB695" s="261"/>
      <c r="AC695" s="261"/>
      <c r="AD695" s="259"/>
      <c r="AE695" s="259"/>
      <c r="AF695" s="259"/>
      <c r="AG695" s="259"/>
      <c r="AT695" s="45"/>
    </row>
    <row r="696" spans="2:46" ht="14.25" customHeight="1">
      <c r="B696" s="259"/>
      <c r="D696" s="259"/>
      <c r="E696" s="259"/>
      <c r="F696" s="259"/>
      <c r="G696" s="261"/>
      <c r="H696" s="261"/>
      <c r="I696" s="259"/>
      <c r="J696" s="259"/>
      <c r="K696" s="259"/>
      <c r="L696" s="259"/>
      <c r="M696" s="259"/>
      <c r="N696" s="261"/>
      <c r="O696" s="261"/>
      <c r="P696" s="259"/>
      <c r="Q696" s="259"/>
      <c r="R696" s="259"/>
      <c r="S696" s="259"/>
      <c r="T696" s="259"/>
      <c r="U696" s="261"/>
      <c r="V696" s="261"/>
      <c r="W696" s="261"/>
      <c r="X696" s="259"/>
      <c r="Y696" s="259"/>
      <c r="Z696" s="259"/>
      <c r="AA696" s="259"/>
      <c r="AB696" s="261"/>
      <c r="AC696" s="261"/>
      <c r="AD696" s="259"/>
      <c r="AE696" s="259"/>
      <c r="AF696" s="259"/>
      <c r="AG696" s="259"/>
      <c r="AT696" s="45"/>
    </row>
    <row r="697" spans="2:46" ht="14.25" customHeight="1">
      <c r="B697" s="259"/>
      <c r="D697" s="259"/>
      <c r="E697" s="259"/>
      <c r="F697" s="259"/>
      <c r="G697" s="261"/>
      <c r="H697" s="261"/>
      <c r="I697" s="259"/>
      <c r="J697" s="259"/>
      <c r="K697" s="259"/>
      <c r="L697" s="259"/>
      <c r="M697" s="259"/>
      <c r="N697" s="261"/>
      <c r="O697" s="261"/>
      <c r="P697" s="259"/>
      <c r="Q697" s="259"/>
      <c r="R697" s="259"/>
      <c r="S697" s="259"/>
      <c r="T697" s="259"/>
      <c r="U697" s="261"/>
      <c r="V697" s="261"/>
      <c r="W697" s="261"/>
      <c r="X697" s="259"/>
      <c r="Y697" s="259"/>
      <c r="Z697" s="259"/>
      <c r="AA697" s="259"/>
      <c r="AB697" s="261"/>
      <c r="AC697" s="261"/>
      <c r="AD697" s="259"/>
      <c r="AE697" s="259"/>
      <c r="AF697" s="259"/>
      <c r="AG697" s="259"/>
      <c r="AT697" s="45"/>
    </row>
    <row r="698" spans="2:46" ht="14.25" customHeight="1">
      <c r="B698" s="259"/>
      <c r="D698" s="259"/>
      <c r="E698" s="259"/>
      <c r="F698" s="259"/>
      <c r="G698" s="261"/>
      <c r="H698" s="261"/>
      <c r="I698" s="259"/>
      <c r="J698" s="259"/>
      <c r="K698" s="259"/>
      <c r="L698" s="259"/>
      <c r="M698" s="259"/>
      <c r="N698" s="261"/>
      <c r="O698" s="261"/>
      <c r="P698" s="259"/>
      <c r="Q698" s="259"/>
      <c r="R698" s="259"/>
      <c r="S698" s="259"/>
      <c r="T698" s="259"/>
      <c r="U698" s="261"/>
      <c r="V698" s="261"/>
      <c r="W698" s="261"/>
      <c r="X698" s="259"/>
      <c r="Y698" s="259"/>
      <c r="Z698" s="259"/>
      <c r="AA698" s="259"/>
      <c r="AB698" s="261"/>
      <c r="AC698" s="261"/>
      <c r="AD698" s="259"/>
      <c r="AE698" s="259"/>
      <c r="AF698" s="259"/>
      <c r="AG698" s="259"/>
      <c r="AT698" s="45"/>
    </row>
    <row r="699" spans="2:46" ht="14.25" customHeight="1">
      <c r="B699" s="259"/>
      <c r="D699" s="259"/>
      <c r="E699" s="259"/>
      <c r="F699" s="259"/>
      <c r="G699" s="261"/>
      <c r="H699" s="261"/>
      <c r="I699" s="259"/>
      <c r="J699" s="259"/>
      <c r="K699" s="259"/>
      <c r="L699" s="259"/>
      <c r="M699" s="259"/>
      <c r="N699" s="261"/>
      <c r="O699" s="261"/>
      <c r="P699" s="259"/>
      <c r="Q699" s="259"/>
      <c r="R699" s="259"/>
      <c r="S699" s="259"/>
      <c r="T699" s="259"/>
      <c r="U699" s="261"/>
      <c r="V699" s="261"/>
      <c r="W699" s="261"/>
      <c r="X699" s="259"/>
      <c r="Y699" s="259"/>
      <c r="Z699" s="259"/>
      <c r="AA699" s="259"/>
      <c r="AB699" s="261"/>
      <c r="AC699" s="261"/>
      <c r="AD699" s="259"/>
      <c r="AE699" s="259"/>
      <c r="AF699" s="259"/>
      <c r="AG699" s="259"/>
      <c r="AT699" s="45"/>
    </row>
    <row r="700" spans="2:46" ht="14.25" customHeight="1">
      <c r="B700" s="259"/>
      <c r="D700" s="259"/>
      <c r="E700" s="259"/>
      <c r="F700" s="259"/>
      <c r="G700" s="261"/>
      <c r="H700" s="261"/>
      <c r="I700" s="259"/>
      <c r="J700" s="259"/>
      <c r="K700" s="259"/>
      <c r="L700" s="259"/>
      <c r="M700" s="259"/>
      <c r="N700" s="261"/>
      <c r="O700" s="261"/>
      <c r="P700" s="259"/>
      <c r="Q700" s="259"/>
      <c r="R700" s="259"/>
      <c r="S700" s="259"/>
      <c r="T700" s="259"/>
      <c r="U700" s="261"/>
      <c r="V700" s="261"/>
      <c r="W700" s="261"/>
      <c r="X700" s="259"/>
      <c r="Y700" s="259"/>
      <c r="Z700" s="259"/>
      <c r="AA700" s="259"/>
      <c r="AB700" s="261"/>
      <c r="AC700" s="261"/>
      <c r="AD700" s="259"/>
      <c r="AE700" s="259"/>
      <c r="AF700" s="259"/>
      <c r="AG700" s="259"/>
      <c r="AT700" s="45"/>
    </row>
    <row r="701" spans="2:46" ht="14.25" customHeight="1">
      <c r="B701" s="259"/>
      <c r="D701" s="259"/>
      <c r="E701" s="259"/>
      <c r="F701" s="259"/>
      <c r="G701" s="261"/>
      <c r="H701" s="261"/>
      <c r="I701" s="259"/>
      <c r="J701" s="259"/>
      <c r="K701" s="259"/>
      <c r="L701" s="259"/>
      <c r="M701" s="259"/>
      <c r="N701" s="261"/>
      <c r="O701" s="261"/>
      <c r="P701" s="259"/>
      <c r="Q701" s="259"/>
      <c r="R701" s="259"/>
      <c r="S701" s="259"/>
      <c r="T701" s="259"/>
      <c r="U701" s="261"/>
      <c r="V701" s="261"/>
      <c r="W701" s="261"/>
      <c r="X701" s="259"/>
      <c r="Y701" s="259"/>
      <c r="Z701" s="259"/>
      <c r="AA701" s="259"/>
      <c r="AB701" s="261"/>
      <c r="AC701" s="261"/>
      <c r="AD701" s="259"/>
      <c r="AE701" s="259"/>
      <c r="AF701" s="259"/>
      <c r="AG701" s="259"/>
      <c r="AT701" s="45"/>
    </row>
    <row r="702" spans="2:46" ht="14.25" customHeight="1">
      <c r="B702" s="259"/>
      <c r="D702" s="259"/>
      <c r="E702" s="259"/>
      <c r="F702" s="259"/>
      <c r="G702" s="261"/>
      <c r="H702" s="261"/>
      <c r="I702" s="259"/>
      <c r="J702" s="259"/>
      <c r="K702" s="259"/>
      <c r="L702" s="259"/>
      <c r="M702" s="259"/>
      <c r="N702" s="261"/>
      <c r="O702" s="261"/>
      <c r="P702" s="259"/>
      <c r="Q702" s="259"/>
      <c r="R702" s="259"/>
      <c r="S702" s="259"/>
      <c r="T702" s="259"/>
      <c r="U702" s="261"/>
      <c r="V702" s="261"/>
      <c r="W702" s="261"/>
      <c r="X702" s="259"/>
      <c r="Y702" s="259"/>
      <c r="Z702" s="259"/>
      <c r="AA702" s="259"/>
      <c r="AB702" s="261"/>
      <c r="AC702" s="261"/>
      <c r="AD702" s="259"/>
      <c r="AE702" s="259"/>
      <c r="AF702" s="259"/>
      <c r="AG702" s="259"/>
      <c r="AT702" s="45"/>
    </row>
    <row r="703" spans="2:46" ht="14.25" customHeight="1">
      <c r="B703" s="259"/>
      <c r="D703" s="259"/>
      <c r="E703" s="259"/>
      <c r="F703" s="259"/>
      <c r="G703" s="261"/>
      <c r="H703" s="261"/>
      <c r="I703" s="259"/>
      <c r="J703" s="259"/>
      <c r="K703" s="259"/>
      <c r="L703" s="259"/>
      <c r="M703" s="259"/>
      <c r="N703" s="261"/>
      <c r="O703" s="261"/>
      <c r="P703" s="259"/>
      <c r="Q703" s="259"/>
      <c r="R703" s="259"/>
      <c r="S703" s="259"/>
      <c r="T703" s="259"/>
      <c r="U703" s="261"/>
      <c r="V703" s="261"/>
      <c r="W703" s="261"/>
      <c r="X703" s="259"/>
      <c r="Y703" s="259"/>
      <c r="Z703" s="259"/>
      <c r="AA703" s="259"/>
      <c r="AB703" s="261"/>
      <c r="AC703" s="261"/>
      <c r="AD703" s="259"/>
      <c r="AE703" s="259"/>
      <c r="AF703" s="259"/>
      <c r="AG703" s="259"/>
      <c r="AT703" s="45"/>
    </row>
    <row r="704" spans="2:46" ht="14.25" customHeight="1">
      <c r="B704" s="259"/>
      <c r="D704" s="259"/>
      <c r="E704" s="259"/>
      <c r="F704" s="259"/>
      <c r="G704" s="261"/>
      <c r="H704" s="261"/>
      <c r="I704" s="259"/>
      <c r="J704" s="259"/>
      <c r="K704" s="259"/>
      <c r="L704" s="259"/>
      <c r="M704" s="259"/>
      <c r="N704" s="261"/>
      <c r="O704" s="261"/>
      <c r="P704" s="259"/>
      <c r="Q704" s="259"/>
      <c r="R704" s="259"/>
      <c r="S704" s="259"/>
      <c r="T704" s="259"/>
      <c r="U704" s="261"/>
      <c r="V704" s="261"/>
      <c r="W704" s="261"/>
      <c r="X704" s="259"/>
      <c r="Y704" s="259"/>
      <c r="Z704" s="259"/>
      <c r="AA704" s="259"/>
      <c r="AB704" s="261"/>
      <c r="AC704" s="261"/>
      <c r="AD704" s="259"/>
      <c r="AE704" s="259"/>
      <c r="AF704" s="259"/>
      <c r="AG704" s="259"/>
      <c r="AT704" s="45"/>
    </row>
    <row r="705" spans="2:46" ht="14.25" customHeight="1">
      <c r="B705" s="259"/>
      <c r="D705" s="259"/>
      <c r="E705" s="259"/>
      <c r="F705" s="259"/>
      <c r="G705" s="261"/>
      <c r="H705" s="261"/>
      <c r="I705" s="259"/>
      <c r="J705" s="259"/>
      <c r="K705" s="259"/>
      <c r="L705" s="259"/>
      <c r="M705" s="259"/>
      <c r="N705" s="261"/>
      <c r="O705" s="261"/>
      <c r="P705" s="259"/>
      <c r="Q705" s="259"/>
      <c r="R705" s="259"/>
      <c r="S705" s="259"/>
      <c r="T705" s="259"/>
      <c r="U705" s="261"/>
      <c r="V705" s="261"/>
      <c r="W705" s="261"/>
      <c r="X705" s="259"/>
      <c r="Y705" s="259"/>
      <c r="Z705" s="259"/>
      <c r="AA705" s="259"/>
      <c r="AB705" s="261"/>
      <c r="AC705" s="261"/>
      <c r="AD705" s="259"/>
      <c r="AE705" s="259"/>
      <c r="AF705" s="259"/>
      <c r="AG705" s="259"/>
      <c r="AT705" s="45"/>
    </row>
    <row r="706" spans="2:46" ht="14.25" customHeight="1">
      <c r="B706" s="259"/>
      <c r="D706" s="259"/>
      <c r="E706" s="259"/>
      <c r="F706" s="259"/>
      <c r="G706" s="261"/>
      <c r="H706" s="261"/>
      <c r="I706" s="259"/>
      <c r="J706" s="259"/>
      <c r="K706" s="259"/>
      <c r="L706" s="259"/>
      <c r="M706" s="259"/>
      <c r="N706" s="261"/>
      <c r="O706" s="261"/>
      <c r="P706" s="259"/>
      <c r="Q706" s="259"/>
      <c r="R706" s="259"/>
      <c r="S706" s="259"/>
      <c r="T706" s="259"/>
      <c r="U706" s="261"/>
      <c r="V706" s="261"/>
      <c r="W706" s="261"/>
      <c r="X706" s="259"/>
      <c r="Y706" s="259"/>
      <c r="Z706" s="259"/>
      <c r="AA706" s="259"/>
      <c r="AB706" s="261"/>
      <c r="AC706" s="261"/>
      <c r="AD706" s="259"/>
      <c r="AE706" s="259"/>
      <c r="AF706" s="259"/>
      <c r="AG706" s="259"/>
      <c r="AT706" s="45"/>
    </row>
    <row r="707" spans="2:46" ht="14.25" customHeight="1">
      <c r="B707" s="259"/>
      <c r="D707" s="259"/>
      <c r="E707" s="259"/>
      <c r="F707" s="259"/>
      <c r="G707" s="261"/>
      <c r="H707" s="261"/>
      <c r="I707" s="259"/>
      <c r="J707" s="259"/>
      <c r="K707" s="259"/>
      <c r="L707" s="259"/>
      <c r="M707" s="259"/>
      <c r="N707" s="261"/>
      <c r="O707" s="261"/>
      <c r="P707" s="259"/>
      <c r="Q707" s="259"/>
      <c r="R707" s="259"/>
      <c r="S707" s="259"/>
      <c r="T707" s="259"/>
      <c r="U707" s="261"/>
      <c r="V707" s="261"/>
      <c r="W707" s="261"/>
      <c r="X707" s="259"/>
      <c r="Y707" s="259"/>
      <c r="Z707" s="259"/>
      <c r="AA707" s="259"/>
      <c r="AB707" s="261"/>
      <c r="AC707" s="261"/>
      <c r="AD707" s="259"/>
      <c r="AE707" s="259"/>
      <c r="AF707" s="259"/>
      <c r="AG707" s="259"/>
      <c r="AT707" s="45"/>
    </row>
    <row r="708" spans="2:46" ht="14.25" customHeight="1">
      <c r="B708" s="259"/>
      <c r="D708" s="259"/>
      <c r="E708" s="259"/>
      <c r="F708" s="259"/>
      <c r="G708" s="261"/>
      <c r="H708" s="261"/>
      <c r="I708" s="259"/>
      <c r="J708" s="259"/>
      <c r="K708" s="259"/>
      <c r="L708" s="259"/>
      <c r="M708" s="259"/>
      <c r="N708" s="261"/>
      <c r="O708" s="261"/>
      <c r="P708" s="259"/>
      <c r="Q708" s="259"/>
      <c r="R708" s="259"/>
      <c r="S708" s="259"/>
      <c r="T708" s="259"/>
      <c r="U708" s="261"/>
      <c r="V708" s="261"/>
      <c r="W708" s="261"/>
      <c r="X708" s="259"/>
      <c r="Y708" s="259"/>
      <c r="Z708" s="259"/>
      <c r="AA708" s="259"/>
      <c r="AB708" s="261"/>
      <c r="AC708" s="261"/>
      <c r="AD708" s="259"/>
      <c r="AE708" s="259"/>
      <c r="AF708" s="259"/>
      <c r="AG708" s="259"/>
      <c r="AT708" s="45"/>
    </row>
    <row r="709" spans="2:46" ht="14.25" customHeight="1">
      <c r="B709" s="259"/>
      <c r="D709" s="259"/>
      <c r="E709" s="259"/>
      <c r="F709" s="259"/>
      <c r="G709" s="261"/>
      <c r="H709" s="261"/>
      <c r="I709" s="259"/>
      <c r="J709" s="259"/>
      <c r="K709" s="259"/>
      <c r="L709" s="259"/>
      <c r="M709" s="259"/>
      <c r="N709" s="261"/>
      <c r="O709" s="261"/>
      <c r="P709" s="259"/>
      <c r="Q709" s="259"/>
      <c r="R709" s="259"/>
      <c r="S709" s="259"/>
      <c r="T709" s="259"/>
      <c r="U709" s="261"/>
      <c r="V709" s="261"/>
      <c r="W709" s="261"/>
      <c r="X709" s="259"/>
      <c r="Y709" s="259"/>
      <c r="Z709" s="259"/>
      <c r="AA709" s="259"/>
      <c r="AB709" s="261"/>
      <c r="AC709" s="261"/>
      <c r="AD709" s="259"/>
      <c r="AE709" s="259"/>
      <c r="AF709" s="259"/>
      <c r="AG709" s="259"/>
      <c r="AT709" s="45"/>
    </row>
    <row r="710" spans="2:46" ht="14.25" customHeight="1">
      <c r="B710" s="259"/>
      <c r="D710" s="259"/>
      <c r="E710" s="259"/>
      <c r="F710" s="259"/>
      <c r="G710" s="261"/>
      <c r="H710" s="261"/>
      <c r="I710" s="259"/>
      <c r="J710" s="259"/>
      <c r="K710" s="259"/>
      <c r="L710" s="259"/>
      <c r="M710" s="259"/>
      <c r="N710" s="261"/>
      <c r="O710" s="261"/>
      <c r="P710" s="259"/>
      <c r="Q710" s="259"/>
      <c r="R710" s="259"/>
      <c r="S710" s="259"/>
      <c r="T710" s="259"/>
      <c r="U710" s="261"/>
      <c r="V710" s="261"/>
      <c r="W710" s="261"/>
      <c r="X710" s="259"/>
      <c r="Y710" s="259"/>
      <c r="Z710" s="259"/>
      <c r="AA710" s="259"/>
      <c r="AB710" s="261"/>
      <c r="AC710" s="261"/>
      <c r="AD710" s="259"/>
      <c r="AE710" s="259"/>
      <c r="AF710" s="259"/>
      <c r="AG710" s="259"/>
      <c r="AT710" s="45"/>
    </row>
    <row r="711" spans="2:46" ht="14.25" customHeight="1">
      <c r="B711" s="259"/>
      <c r="D711" s="259"/>
      <c r="E711" s="259"/>
      <c r="F711" s="259"/>
      <c r="G711" s="261"/>
      <c r="H711" s="261"/>
      <c r="I711" s="259"/>
      <c r="J711" s="259"/>
      <c r="K711" s="259"/>
      <c r="L711" s="259"/>
      <c r="M711" s="259"/>
      <c r="N711" s="261"/>
      <c r="O711" s="261"/>
      <c r="P711" s="259"/>
      <c r="Q711" s="259"/>
      <c r="R711" s="259"/>
      <c r="S711" s="259"/>
      <c r="T711" s="259"/>
      <c r="U711" s="261"/>
      <c r="V711" s="261"/>
      <c r="W711" s="261"/>
      <c r="X711" s="259"/>
      <c r="Y711" s="259"/>
      <c r="Z711" s="259"/>
      <c r="AA711" s="259"/>
      <c r="AB711" s="261"/>
      <c r="AC711" s="261"/>
      <c r="AD711" s="259"/>
      <c r="AE711" s="259"/>
      <c r="AF711" s="259"/>
      <c r="AG711" s="259"/>
      <c r="AT711" s="45"/>
    </row>
    <row r="712" spans="2:46" ht="14.25" customHeight="1">
      <c r="B712" s="259"/>
      <c r="D712" s="259"/>
      <c r="E712" s="259"/>
      <c r="F712" s="259"/>
      <c r="G712" s="261"/>
      <c r="H712" s="261"/>
      <c r="I712" s="259"/>
      <c r="J712" s="259"/>
      <c r="K712" s="259"/>
      <c r="L712" s="259"/>
      <c r="M712" s="259"/>
      <c r="N712" s="261"/>
      <c r="O712" s="261"/>
      <c r="P712" s="259"/>
      <c r="Q712" s="259"/>
      <c r="R712" s="259"/>
      <c r="S712" s="259"/>
      <c r="T712" s="259"/>
      <c r="U712" s="261"/>
      <c r="V712" s="261"/>
      <c r="W712" s="261"/>
      <c r="X712" s="259"/>
      <c r="Y712" s="259"/>
      <c r="Z712" s="259"/>
      <c r="AA712" s="259"/>
      <c r="AB712" s="261"/>
      <c r="AC712" s="261"/>
      <c r="AD712" s="259"/>
      <c r="AE712" s="259"/>
      <c r="AF712" s="259"/>
      <c r="AG712" s="259"/>
      <c r="AT712" s="45"/>
    </row>
    <row r="713" spans="2:46" ht="14.25" customHeight="1">
      <c r="B713" s="259"/>
      <c r="D713" s="259"/>
      <c r="E713" s="259"/>
      <c r="F713" s="259"/>
      <c r="G713" s="261"/>
      <c r="H713" s="261"/>
      <c r="I713" s="259"/>
      <c r="J713" s="259"/>
      <c r="K713" s="259"/>
      <c r="L713" s="259"/>
      <c r="M713" s="259"/>
      <c r="N713" s="261"/>
      <c r="O713" s="261"/>
      <c r="P713" s="259"/>
      <c r="Q713" s="259"/>
      <c r="R713" s="259"/>
      <c r="S713" s="259"/>
      <c r="T713" s="259"/>
      <c r="U713" s="261"/>
      <c r="V713" s="261"/>
      <c r="W713" s="261"/>
      <c r="X713" s="259"/>
      <c r="Y713" s="259"/>
      <c r="Z713" s="259"/>
      <c r="AA713" s="259"/>
      <c r="AB713" s="261"/>
      <c r="AC713" s="261"/>
      <c r="AD713" s="259"/>
      <c r="AE713" s="259"/>
      <c r="AF713" s="259"/>
      <c r="AG713" s="259"/>
      <c r="AT713" s="45"/>
    </row>
    <row r="714" spans="2:46" ht="14.25" customHeight="1">
      <c r="B714" s="259"/>
      <c r="D714" s="259"/>
      <c r="E714" s="259"/>
      <c r="F714" s="259"/>
      <c r="G714" s="261"/>
      <c r="H714" s="261"/>
      <c r="I714" s="259"/>
      <c r="J714" s="259"/>
      <c r="K714" s="259"/>
      <c r="L714" s="259"/>
      <c r="M714" s="259"/>
      <c r="N714" s="261"/>
      <c r="O714" s="261"/>
      <c r="P714" s="259"/>
      <c r="Q714" s="259"/>
      <c r="R714" s="259"/>
      <c r="S714" s="259"/>
      <c r="T714" s="259"/>
      <c r="U714" s="261"/>
      <c r="V714" s="261"/>
      <c r="W714" s="261"/>
      <c r="X714" s="259"/>
      <c r="Y714" s="259"/>
      <c r="Z714" s="259"/>
      <c r="AA714" s="259"/>
      <c r="AB714" s="261"/>
      <c r="AC714" s="261"/>
      <c r="AD714" s="259"/>
      <c r="AE714" s="259"/>
      <c r="AF714" s="259"/>
      <c r="AG714" s="259"/>
      <c r="AT714" s="45"/>
    </row>
    <row r="715" spans="2:46" ht="14.25" customHeight="1">
      <c r="B715" s="259"/>
      <c r="D715" s="259"/>
      <c r="E715" s="259"/>
      <c r="F715" s="259"/>
      <c r="G715" s="261"/>
      <c r="H715" s="261"/>
      <c r="I715" s="259"/>
      <c r="J715" s="259"/>
      <c r="K715" s="259"/>
      <c r="L715" s="259"/>
      <c r="M715" s="259"/>
      <c r="N715" s="261"/>
      <c r="O715" s="261"/>
      <c r="P715" s="259"/>
      <c r="Q715" s="259"/>
      <c r="R715" s="259"/>
      <c r="S715" s="259"/>
      <c r="T715" s="259"/>
      <c r="U715" s="261"/>
      <c r="V715" s="261"/>
      <c r="W715" s="261"/>
      <c r="X715" s="259"/>
      <c r="Y715" s="259"/>
      <c r="Z715" s="259"/>
      <c r="AA715" s="259"/>
      <c r="AB715" s="261"/>
      <c r="AC715" s="261"/>
      <c r="AD715" s="259"/>
      <c r="AE715" s="259"/>
      <c r="AF715" s="259"/>
      <c r="AG715" s="259"/>
      <c r="AT715" s="45"/>
    </row>
    <row r="716" spans="2:46" ht="14.25" customHeight="1">
      <c r="B716" s="259"/>
      <c r="D716" s="259"/>
      <c r="E716" s="259"/>
      <c r="F716" s="259"/>
      <c r="G716" s="261"/>
      <c r="H716" s="261"/>
      <c r="I716" s="259"/>
      <c r="J716" s="259"/>
      <c r="K716" s="259"/>
      <c r="L716" s="259"/>
      <c r="M716" s="259"/>
      <c r="N716" s="261"/>
      <c r="O716" s="261"/>
      <c r="P716" s="259"/>
      <c r="Q716" s="259"/>
      <c r="R716" s="259"/>
      <c r="S716" s="259"/>
      <c r="T716" s="259"/>
      <c r="U716" s="261"/>
      <c r="V716" s="261"/>
      <c r="W716" s="261"/>
      <c r="X716" s="259"/>
      <c r="Y716" s="259"/>
      <c r="Z716" s="259"/>
      <c r="AA716" s="259"/>
      <c r="AB716" s="261"/>
      <c r="AC716" s="261"/>
      <c r="AD716" s="259"/>
      <c r="AE716" s="259"/>
      <c r="AF716" s="259"/>
      <c r="AG716" s="259"/>
      <c r="AT716" s="45"/>
    </row>
    <row r="717" spans="2:46" ht="14.25" customHeight="1">
      <c r="B717" s="259"/>
      <c r="D717" s="259"/>
      <c r="E717" s="259"/>
      <c r="F717" s="259"/>
      <c r="G717" s="261"/>
      <c r="H717" s="261"/>
      <c r="I717" s="259"/>
      <c r="J717" s="259"/>
      <c r="K717" s="259"/>
      <c r="L717" s="259"/>
      <c r="M717" s="259"/>
      <c r="N717" s="261"/>
      <c r="O717" s="261"/>
      <c r="P717" s="259"/>
      <c r="Q717" s="259"/>
      <c r="R717" s="259"/>
      <c r="S717" s="259"/>
      <c r="T717" s="259"/>
      <c r="U717" s="261"/>
      <c r="V717" s="261"/>
      <c r="W717" s="261"/>
      <c r="X717" s="259"/>
      <c r="Y717" s="259"/>
      <c r="Z717" s="259"/>
      <c r="AA717" s="259"/>
      <c r="AB717" s="261"/>
      <c r="AC717" s="261"/>
      <c r="AD717" s="259"/>
      <c r="AE717" s="259"/>
      <c r="AF717" s="259"/>
      <c r="AG717" s="259"/>
      <c r="AT717" s="45"/>
    </row>
    <row r="718" spans="2:46" ht="14.25" customHeight="1">
      <c r="B718" s="259"/>
      <c r="D718" s="259"/>
      <c r="E718" s="259"/>
      <c r="F718" s="259"/>
      <c r="G718" s="261"/>
      <c r="H718" s="261"/>
      <c r="I718" s="259"/>
      <c r="J718" s="259"/>
      <c r="K718" s="259"/>
      <c r="L718" s="259"/>
      <c r="M718" s="259"/>
      <c r="N718" s="261"/>
      <c r="O718" s="261"/>
      <c r="P718" s="259"/>
      <c r="Q718" s="259"/>
      <c r="R718" s="259"/>
      <c r="S718" s="259"/>
      <c r="T718" s="259"/>
      <c r="U718" s="261"/>
      <c r="V718" s="261"/>
      <c r="W718" s="261"/>
      <c r="X718" s="259"/>
      <c r="Y718" s="259"/>
      <c r="Z718" s="259"/>
      <c r="AA718" s="259"/>
      <c r="AB718" s="261"/>
      <c r="AC718" s="261"/>
      <c r="AD718" s="259"/>
      <c r="AE718" s="259"/>
      <c r="AF718" s="259"/>
      <c r="AG718" s="259"/>
      <c r="AT718" s="45"/>
    </row>
    <row r="719" spans="2:46" ht="14.25" customHeight="1">
      <c r="B719" s="259"/>
      <c r="D719" s="259"/>
      <c r="E719" s="259"/>
      <c r="F719" s="259"/>
      <c r="G719" s="261"/>
      <c r="H719" s="261"/>
      <c r="I719" s="259"/>
      <c r="J719" s="259"/>
      <c r="K719" s="259"/>
      <c r="L719" s="259"/>
      <c r="M719" s="259"/>
      <c r="N719" s="261"/>
      <c r="O719" s="261"/>
      <c r="P719" s="259"/>
      <c r="Q719" s="259"/>
      <c r="R719" s="259"/>
      <c r="S719" s="259"/>
      <c r="T719" s="259"/>
      <c r="U719" s="261"/>
      <c r="V719" s="261"/>
      <c r="W719" s="261"/>
      <c r="X719" s="259"/>
      <c r="Y719" s="259"/>
      <c r="Z719" s="259"/>
      <c r="AA719" s="259"/>
      <c r="AB719" s="261"/>
      <c r="AC719" s="261"/>
      <c r="AD719" s="259"/>
      <c r="AE719" s="259"/>
      <c r="AF719" s="259"/>
      <c r="AG719" s="259"/>
      <c r="AT719" s="45"/>
    </row>
    <row r="720" spans="2:46" ht="14.25" customHeight="1">
      <c r="B720" s="259"/>
      <c r="D720" s="259"/>
      <c r="E720" s="259"/>
      <c r="F720" s="259"/>
      <c r="G720" s="261"/>
      <c r="H720" s="261"/>
      <c r="I720" s="259"/>
      <c r="J720" s="259"/>
      <c r="K720" s="259"/>
      <c r="L720" s="259"/>
      <c r="M720" s="259"/>
      <c r="N720" s="261"/>
      <c r="O720" s="261"/>
      <c r="P720" s="259"/>
      <c r="Q720" s="259"/>
      <c r="R720" s="259"/>
      <c r="S720" s="259"/>
      <c r="T720" s="259"/>
      <c r="U720" s="261"/>
      <c r="V720" s="261"/>
      <c r="W720" s="261"/>
      <c r="X720" s="259"/>
      <c r="Y720" s="259"/>
      <c r="Z720" s="259"/>
      <c r="AA720" s="259"/>
      <c r="AB720" s="261"/>
      <c r="AC720" s="261"/>
      <c r="AD720" s="259"/>
      <c r="AE720" s="259"/>
      <c r="AF720" s="259"/>
      <c r="AG720" s="259"/>
      <c r="AT720" s="45"/>
    </row>
    <row r="721" spans="2:46" ht="14.25" customHeight="1">
      <c r="B721" s="259"/>
      <c r="D721" s="259"/>
      <c r="E721" s="259"/>
      <c r="F721" s="259"/>
      <c r="G721" s="261"/>
      <c r="H721" s="261"/>
      <c r="I721" s="259"/>
      <c r="J721" s="259"/>
      <c r="K721" s="259"/>
      <c r="L721" s="259"/>
      <c r="M721" s="259"/>
      <c r="N721" s="261"/>
      <c r="O721" s="261"/>
      <c r="P721" s="259"/>
      <c r="Q721" s="259"/>
      <c r="R721" s="259"/>
      <c r="S721" s="259"/>
      <c r="T721" s="259"/>
      <c r="U721" s="261"/>
      <c r="V721" s="261"/>
      <c r="W721" s="261"/>
      <c r="X721" s="259"/>
      <c r="Y721" s="259"/>
      <c r="Z721" s="259"/>
      <c r="AA721" s="259"/>
      <c r="AB721" s="261"/>
      <c r="AC721" s="261"/>
      <c r="AD721" s="259"/>
      <c r="AE721" s="259"/>
      <c r="AF721" s="259"/>
      <c r="AG721" s="259"/>
      <c r="AT721" s="45"/>
    </row>
    <row r="722" spans="2:46" ht="14.25" customHeight="1">
      <c r="B722" s="259"/>
      <c r="D722" s="259"/>
      <c r="E722" s="259"/>
      <c r="F722" s="259"/>
      <c r="G722" s="261"/>
      <c r="H722" s="261"/>
      <c r="I722" s="259"/>
      <c r="J722" s="259"/>
      <c r="K722" s="259"/>
      <c r="L722" s="259"/>
      <c r="M722" s="259"/>
      <c r="N722" s="261"/>
      <c r="O722" s="261"/>
      <c r="P722" s="259"/>
      <c r="Q722" s="259"/>
      <c r="R722" s="259"/>
      <c r="S722" s="259"/>
      <c r="T722" s="259"/>
      <c r="U722" s="261"/>
      <c r="V722" s="261"/>
      <c r="W722" s="261"/>
      <c r="X722" s="259"/>
      <c r="Y722" s="259"/>
      <c r="Z722" s="259"/>
      <c r="AA722" s="259"/>
      <c r="AB722" s="261"/>
      <c r="AC722" s="261"/>
      <c r="AD722" s="259"/>
      <c r="AE722" s="259"/>
      <c r="AF722" s="259"/>
      <c r="AG722" s="259"/>
      <c r="AT722" s="45"/>
    </row>
    <row r="723" spans="2:46" ht="14.25" customHeight="1">
      <c r="B723" s="259"/>
      <c r="D723" s="259"/>
      <c r="E723" s="259"/>
      <c r="F723" s="259"/>
      <c r="G723" s="261"/>
      <c r="H723" s="261"/>
      <c r="I723" s="259"/>
      <c r="J723" s="259"/>
      <c r="K723" s="259"/>
      <c r="L723" s="259"/>
      <c r="M723" s="259"/>
      <c r="N723" s="261"/>
      <c r="O723" s="261"/>
      <c r="P723" s="259"/>
      <c r="Q723" s="259"/>
      <c r="R723" s="259"/>
      <c r="S723" s="259"/>
      <c r="T723" s="259"/>
      <c r="U723" s="261"/>
      <c r="V723" s="261"/>
      <c r="W723" s="261"/>
      <c r="X723" s="259"/>
      <c r="Y723" s="259"/>
      <c r="Z723" s="259"/>
      <c r="AA723" s="259"/>
      <c r="AB723" s="261"/>
      <c r="AC723" s="261"/>
      <c r="AD723" s="259"/>
      <c r="AE723" s="259"/>
      <c r="AF723" s="259"/>
      <c r="AG723" s="259"/>
      <c r="AT723" s="45"/>
    </row>
    <row r="724" spans="2:46" ht="14.25" customHeight="1">
      <c r="B724" s="259"/>
      <c r="D724" s="259"/>
      <c r="E724" s="259"/>
      <c r="F724" s="259"/>
      <c r="G724" s="261"/>
      <c r="H724" s="261"/>
      <c r="I724" s="259"/>
      <c r="J724" s="259"/>
      <c r="K724" s="259"/>
      <c r="L724" s="259"/>
      <c r="M724" s="259"/>
      <c r="N724" s="261"/>
      <c r="O724" s="261"/>
      <c r="P724" s="259"/>
      <c r="Q724" s="259"/>
      <c r="R724" s="259"/>
      <c r="S724" s="259"/>
      <c r="T724" s="259"/>
      <c r="U724" s="261"/>
      <c r="V724" s="261"/>
      <c r="W724" s="261"/>
      <c r="X724" s="259"/>
      <c r="Y724" s="259"/>
      <c r="Z724" s="259"/>
      <c r="AA724" s="259"/>
      <c r="AB724" s="261"/>
      <c r="AC724" s="261"/>
      <c r="AD724" s="259"/>
      <c r="AE724" s="259"/>
      <c r="AF724" s="259"/>
      <c r="AG724" s="259"/>
      <c r="AT724" s="45"/>
    </row>
    <row r="725" spans="2:46" ht="14.25" customHeight="1">
      <c r="B725" s="259"/>
      <c r="D725" s="259"/>
      <c r="E725" s="259"/>
      <c r="F725" s="259"/>
      <c r="G725" s="261"/>
      <c r="H725" s="261"/>
      <c r="I725" s="259"/>
      <c r="J725" s="259"/>
      <c r="K725" s="259"/>
      <c r="L725" s="259"/>
      <c r="M725" s="259"/>
      <c r="N725" s="261"/>
      <c r="O725" s="261"/>
      <c r="P725" s="259"/>
      <c r="Q725" s="259"/>
      <c r="R725" s="259"/>
      <c r="S725" s="259"/>
      <c r="T725" s="259"/>
      <c r="U725" s="261"/>
      <c r="V725" s="261"/>
      <c r="W725" s="261"/>
      <c r="X725" s="259"/>
      <c r="Y725" s="259"/>
      <c r="Z725" s="259"/>
      <c r="AA725" s="259"/>
      <c r="AB725" s="261"/>
      <c r="AC725" s="261"/>
      <c r="AD725" s="259"/>
      <c r="AE725" s="259"/>
      <c r="AF725" s="259"/>
      <c r="AG725" s="259"/>
      <c r="AT725" s="45"/>
    </row>
    <row r="726" spans="2:46" ht="14.25" customHeight="1">
      <c r="B726" s="259"/>
      <c r="D726" s="259"/>
      <c r="E726" s="259"/>
      <c r="F726" s="259"/>
      <c r="G726" s="261"/>
      <c r="H726" s="261"/>
      <c r="I726" s="259"/>
      <c r="J726" s="259"/>
      <c r="K726" s="259"/>
      <c r="L726" s="259"/>
      <c r="M726" s="259"/>
      <c r="N726" s="261"/>
      <c r="O726" s="261"/>
      <c r="P726" s="259"/>
      <c r="Q726" s="259"/>
      <c r="R726" s="259"/>
      <c r="S726" s="259"/>
      <c r="T726" s="259"/>
      <c r="U726" s="261"/>
      <c r="V726" s="261"/>
      <c r="W726" s="261"/>
      <c r="X726" s="259"/>
      <c r="Y726" s="259"/>
      <c r="Z726" s="259"/>
      <c r="AA726" s="259"/>
      <c r="AB726" s="261"/>
      <c r="AC726" s="261"/>
      <c r="AD726" s="259"/>
      <c r="AE726" s="259"/>
      <c r="AF726" s="259"/>
      <c r="AG726" s="259"/>
      <c r="AT726" s="45"/>
    </row>
    <row r="727" spans="2:46" ht="14.25" customHeight="1">
      <c r="B727" s="259"/>
      <c r="D727" s="259"/>
      <c r="E727" s="259"/>
      <c r="F727" s="259"/>
      <c r="G727" s="261"/>
      <c r="H727" s="261"/>
      <c r="I727" s="259"/>
      <c r="J727" s="259"/>
      <c r="K727" s="259"/>
      <c r="L727" s="259"/>
      <c r="M727" s="259"/>
      <c r="N727" s="261"/>
      <c r="O727" s="261"/>
      <c r="P727" s="259"/>
      <c r="Q727" s="259"/>
      <c r="R727" s="259"/>
      <c r="S727" s="259"/>
      <c r="T727" s="259"/>
      <c r="U727" s="261"/>
      <c r="V727" s="261"/>
      <c r="W727" s="261"/>
      <c r="X727" s="259"/>
      <c r="Y727" s="259"/>
      <c r="Z727" s="259"/>
      <c r="AA727" s="259"/>
      <c r="AB727" s="261"/>
      <c r="AC727" s="261"/>
      <c r="AD727" s="259"/>
      <c r="AE727" s="259"/>
      <c r="AF727" s="259"/>
      <c r="AG727" s="259"/>
      <c r="AT727" s="45"/>
    </row>
    <row r="728" spans="2:46" ht="14.25" customHeight="1">
      <c r="B728" s="259"/>
      <c r="D728" s="259"/>
      <c r="E728" s="259"/>
      <c r="F728" s="259"/>
      <c r="G728" s="261"/>
      <c r="H728" s="261"/>
      <c r="I728" s="259"/>
      <c r="J728" s="259"/>
      <c r="K728" s="259"/>
      <c r="L728" s="259"/>
      <c r="M728" s="259"/>
      <c r="N728" s="261"/>
      <c r="O728" s="261"/>
      <c r="P728" s="259"/>
      <c r="Q728" s="259"/>
      <c r="R728" s="259"/>
      <c r="S728" s="259"/>
      <c r="T728" s="259"/>
      <c r="U728" s="261"/>
      <c r="V728" s="261"/>
      <c r="W728" s="261"/>
      <c r="X728" s="259"/>
      <c r="Y728" s="259"/>
      <c r="Z728" s="259"/>
      <c r="AA728" s="259"/>
      <c r="AB728" s="261"/>
      <c r="AC728" s="261"/>
      <c r="AD728" s="259"/>
      <c r="AE728" s="259"/>
      <c r="AF728" s="259"/>
      <c r="AG728" s="259"/>
      <c r="AT728" s="45"/>
    </row>
    <row r="729" spans="2:46" ht="14.25" customHeight="1">
      <c r="B729" s="259"/>
      <c r="D729" s="259"/>
      <c r="E729" s="259"/>
      <c r="F729" s="259"/>
      <c r="G729" s="261"/>
      <c r="H729" s="261"/>
      <c r="I729" s="259"/>
      <c r="J729" s="259"/>
      <c r="K729" s="259"/>
      <c r="L729" s="259"/>
      <c r="M729" s="259"/>
      <c r="N729" s="261"/>
      <c r="O729" s="261"/>
      <c r="P729" s="259"/>
      <c r="Q729" s="259"/>
      <c r="R729" s="259"/>
      <c r="S729" s="259"/>
      <c r="T729" s="259"/>
      <c r="U729" s="261"/>
      <c r="V729" s="261"/>
      <c r="W729" s="261"/>
      <c r="X729" s="259"/>
      <c r="Y729" s="259"/>
      <c r="Z729" s="259"/>
      <c r="AA729" s="259"/>
      <c r="AB729" s="261"/>
      <c r="AC729" s="261"/>
      <c r="AD729" s="259"/>
      <c r="AE729" s="259"/>
      <c r="AF729" s="259"/>
      <c r="AG729" s="259"/>
      <c r="AT729" s="45"/>
    </row>
    <row r="730" spans="2:46" ht="14.25" customHeight="1">
      <c r="B730" s="259"/>
      <c r="D730" s="259"/>
      <c r="E730" s="259"/>
      <c r="F730" s="259"/>
      <c r="G730" s="261"/>
      <c r="H730" s="261"/>
      <c r="I730" s="259"/>
      <c r="J730" s="259"/>
      <c r="K730" s="259"/>
      <c r="L730" s="259"/>
      <c r="M730" s="259"/>
      <c r="N730" s="261"/>
      <c r="O730" s="261"/>
      <c r="P730" s="259"/>
      <c r="Q730" s="259"/>
      <c r="R730" s="259"/>
      <c r="S730" s="259"/>
      <c r="T730" s="259"/>
      <c r="U730" s="261"/>
      <c r="V730" s="261"/>
      <c r="W730" s="261"/>
      <c r="X730" s="259"/>
      <c r="Y730" s="259"/>
      <c r="Z730" s="259"/>
      <c r="AA730" s="259"/>
      <c r="AB730" s="261"/>
      <c r="AC730" s="261"/>
      <c r="AD730" s="259"/>
      <c r="AE730" s="259"/>
      <c r="AF730" s="259"/>
      <c r="AG730" s="259"/>
      <c r="AT730" s="45"/>
    </row>
    <row r="731" spans="2:46" ht="14.25" customHeight="1">
      <c r="B731" s="259"/>
      <c r="D731" s="259"/>
      <c r="E731" s="259"/>
      <c r="F731" s="259"/>
      <c r="G731" s="261"/>
      <c r="H731" s="261"/>
      <c r="I731" s="259"/>
      <c r="J731" s="259"/>
      <c r="K731" s="259"/>
      <c r="L731" s="259"/>
      <c r="M731" s="259"/>
      <c r="N731" s="261"/>
      <c r="O731" s="261"/>
      <c r="P731" s="259"/>
      <c r="Q731" s="259"/>
      <c r="R731" s="259"/>
      <c r="S731" s="259"/>
      <c r="T731" s="259"/>
      <c r="U731" s="261"/>
      <c r="V731" s="261"/>
      <c r="W731" s="261"/>
      <c r="X731" s="259"/>
      <c r="Y731" s="259"/>
      <c r="Z731" s="259"/>
      <c r="AA731" s="259"/>
      <c r="AB731" s="261"/>
      <c r="AC731" s="261"/>
      <c r="AD731" s="259"/>
      <c r="AE731" s="259"/>
      <c r="AF731" s="259"/>
      <c r="AG731" s="259"/>
      <c r="AT731" s="45"/>
    </row>
    <row r="732" spans="2:46" ht="14.25" customHeight="1">
      <c r="B732" s="259"/>
      <c r="D732" s="259"/>
      <c r="E732" s="259"/>
      <c r="F732" s="259"/>
      <c r="G732" s="261"/>
      <c r="H732" s="261"/>
      <c r="I732" s="259"/>
      <c r="J732" s="259"/>
      <c r="K732" s="259"/>
      <c r="L732" s="259"/>
      <c r="M732" s="259"/>
      <c r="N732" s="261"/>
      <c r="O732" s="261"/>
      <c r="P732" s="259"/>
      <c r="Q732" s="259"/>
      <c r="R732" s="259"/>
      <c r="S732" s="259"/>
      <c r="T732" s="259"/>
      <c r="U732" s="261"/>
      <c r="V732" s="261"/>
      <c r="W732" s="261"/>
      <c r="X732" s="259"/>
      <c r="Y732" s="259"/>
      <c r="Z732" s="259"/>
      <c r="AA732" s="259"/>
      <c r="AB732" s="261"/>
      <c r="AC732" s="261"/>
      <c r="AD732" s="259"/>
      <c r="AE732" s="259"/>
      <c r="AF732" s="259"/>
      <c r="AG732" s="259"/>
      <c r="AT732" s="45"/>
    </row>
    <row r="733" spans="2:46" ht="14.25" customHeight="1">
      <c r="B733" s="259"/>
      <c r="D733" s="259"/>
      <c r="E733" s="259"/>
      <c r="F733" s="259"/>
      <c r="G733" s="261"/>
      <c r="H733" s="261"/>
      <c r="I733" s="259"/>
      <c r="J733" s="259"/>
      <c r="K733" s="259"/>
      <c r="L733" s="259"/>
      <c r="M733" s="259"/>
      <c r="N733" s="261"/>
      <c r="O733" s="261"/>
      <c r="P733" s="259"/>
      <c r="Q733" s="259"/>
      <c r="R733" s="259"/>
      <c r="S733" s="259"/>
      <c r="T733" s="259"/>
      <c r="U733" s="261"/>
      <c r="V733" s="261"/>
      <c r="W733" s="261"/>
      <c r="X733" s="259"/>
      <c r="Y733" s="259"/>
      <c r="Z733" s="259"/>
      <c r="AA733" s="259"/>
      <c r="AB733" s="261"/>
      <c r="AC733" s="261"/>
      <c r="AD733" s="259"/>
      <c r="AE733" s="259"/>
      <c r="AF733" s="259"/>
      <c r="AG733" s="259"/>
      <c r="AT733" s="45"/>
    </row>
    <row r="734" spans="2:46" ht="14.25" customHeight="1">
      <c r="B734" s="259"/>
      <c r="D734" s="259"/>
      <c r="E734" s="259"/>
      <c r="F734" s="259"/>
      <c r="G734" s="261"/>
      <c r="H734" s="261"/>
      <c r="I734" s="259"/>
      <c r="J734" s="259"/>
      <c r="K734" s="259"/>
      <c r="L734" s="259"/>
      <c r="M734" s="259"/>
      <c r="N734" s="261"/>
      <c r="O734" s="261"/>
      <c r="P734" s="259"/>
      <c r="Q734" s="259"/>
      <c r="R734" s="259"/>
      <c r="S734" s="259"/>
      <c r="T734" s="259"/>
      <c r="U734" s="261"/>
      <c r="V734" s="261"/>
      <c r="W734" s="261"/>
      <c r="X734" s="259"/>
      <c r="Y734" s="259"/>
      <c r="Z734" s="259"/>
      <c r="AA734" s="259"/>
      <c r="AB734" s="261"/>
      <c r="AC734" s="261"/>
      <c r="AD734" s="259"/>
      <c r="AE734" s="259"/>
      <c r="AF734" s="259"/>
      <c r="AG734" s="259"/>
      <c r="AT734" s="45"/>
    </row>
    <row r="735" spans="2:46" ht="14.25" customHeight="1">
      <c r="B735" s="259"/>
      <c r="D735" s="259"/>
      <c r="E735" s="259"/>
      <c r="F735" s="259"/>
      <c r="G735" s="261"/>
      <c r="H735" s="261"/>
      <c r="I735" s="259"/>
      <c r="J735" s="259"/>
      <c r="K735" s="259"/>
      <c r="L735" s="259"/>
      <c r="M735" s="259"/>
      <c r="N735" s="261"/>
      <c r="O735" s="261"/>
      <c r="P735" s="259"/>
      <c r="Q735" s="259"/>
      <c r="R735" s="259"/>
      <c r="S735" s="259"/>
      <c r="T735" s="259"/>
      <c r="U735" s="261"/>
      <c r="V735" s="261"/>
      <c r="W735" s="261"/>
      <c r="X735" s="259"/>
      <c r="Y735" s="259"/>
      <c r="Z735" s="259"/>
      <c r="AA735" s="259"/>
      <c r="AB735" s="261"/>
      <c r="AC735" s="261"/>
      <c r="AD735" s="259"/>
      <c r="AE735" s="259"/>
      <c r="AF735" s="259"/>
      <c r="AG735" s="259"/>
      <c r="AT735" s="45"/>
    </row>
    <row r="736" spans="2:46" ht="14.25" customHeight="1">
      <c r="B736" s="259"/>
      <c r="D736" s="259"/>
      <c r="E736" s="259"/>
      <c r="F736" s="259"/>
      <c r="G736" s="261"/>
      <c r="H736" s="261"/>
      <c r="I736" s="259"/>
      <c r="J736" s="259"/>
      <c r="K736" s="259"/>
      <c r="L736" s="259"/>
      <c r="M736" s="259"/>
      <c r="N736" s="261"/>
      <c r="O736" s="261"/>
      <c r="P736" s="259"/>
      <c r="Q736" s="259"/>
      <c r="R736" s="259"/>
      <c r="S736" s="259"/>
      <c r="T736" s="259"/>
      <c r="U736" s="261"/>
      <c r="V736" s="261"/>
      <c r="W736" s="261"/>
      <c r="X736" s="259"/>
      <c r="Y736" s="259"/>
      <c r="Z736" s="259"/>
      <c r="AA736" s="259"/>
      <c r="AB736" s="261"/>
      <c r="AC736" s="261"/>
      <c r="AD736" s="259"/>
      <c r="AE736" s="259"/>
      <c r="AF736" s="259"/>
      <c r="AG736" s="259"/>
      <c r="AT736" s="45"/>
    </row>
    <row r="737" spans="2:46" ht="14.25" customHeight="1">
      <c r="B737" s="259"/>
      <c r="D737" s="259"/>
      <c r="E737" s="259"/>
      <c r="F737" s="259"/>
      <c r="G737" s="261"/>
      <c r="H737" s="261"/>
      <c r="I737" s="259"/>
      <c r="J737" s="259"/>
      <c r="K737" s="259"/>
      <c r="L737" s="259"/>
      <c r="M737" s="259"/>
      <c r="N737" s="261"/>
      <c r="O737" s="261"/>
      <c r="P737" s="259"/>
      <c r="Q737" s="259"/>
      <c r="R737" s="259"/>
      <c r="S737" s="259"/>
      <c r="T737" s="259"/>
      <c r="U737" s="261"/>
      <c r="V737" s="261"/>
      <c r="W737" s="261"/>
      <c r="X737" s="259"/>
      <c r="Y737" s="259"/>
      <c r="Z737" s="259"/>
      <c r="AA737" s="259"/>
      <c r="AB737" s="261"/>
      <c r="AC737" s="261"/>
      <c r="AD737" s="259"/>
      <c r="AE737" s="259"/>
      <c r="AF737" s="259"/>
      <c r="AG737" s="259"/>
      <c r="AT737" s="45"/>
    </row>
    <row r="738" spans="2:46" ht="14.25" customHeight="1">
      <c r="B738" s="259"/>
      <c r="D738" s="259"/>
      <c r="E738" s="259"/>
      <c r="F738" s="259"/>
      <c r="G738" s="261"/>
      <c r="H738" s="261"/>
      <c r="I738" s="259"/>
      <c r="J738" s="259"/>
      <c r="K738" s="259"/>
      <c r="L738" s="259"/>
      <c r="M738" s="259"/>
      <c r="N738" s="261"/>
      <c r="O738" s="261"/>
      <c r="P738" s="259"/>
      <c r="Q738" s="259"/>
      <c r="R738" s="259"/>
      <c r="S738" s="259"/>
      <c r="T738" s="259"/>
      <c r="U738" s="261"/>
      <c r="V738" s="261"/>
      <c r="W738" s="261"/>
      <c r="X738" s="259"/>
      <c r="Y738" s="259"/>
      <c r="Z738" s="259"/>
      <c r="AA738" s="259"/>
      <c r="AB738" s="261"/>
      <c r="AC738" s="261"/>
      <c r="AD738" s="259"/>
      <c r="AE738" s="259"/>
      <c r="AF738" s="259"/>
      <c r="AG738" s="259"/>
      <c r="AT738" s="45"/>
    </row>
    <row r="739" spans="2:46" ht="14.25" customHeight="1">
      <c r="B739" s="259"/>
      <c r="D739" s="259"/>
      <c r="E739" s="259"/>
      <c r="F739" s="259"/>
      <c r="G739" s="261"/>
      <c r="H739" s="261"/>
      <c r="I739" s="259"/>
      <c r="J739" s="259"/>
      <c r="K739" s="259"/>
      <c r="L739" s="259"/>
      <c r="M739" s="259"/>
      <c r="N739" s="261"/>
      <c r="O739" s="261"/>
      <c r="P739" s="259"/>
      <c r="Q739" s="259"/>
      <c r="R739" s="259"/>
      <c r="S739" s="259"/>
      <c r="T739" s="259"/>
      <c r="U739" s="261"/>
      <c r="V739" s="261"/>
      <c r="W739" s="261"/>
      <c r="X739" s="259"/>
      <c r="Y739" s="259"/>
      <c r="Z739" s="259"/>
      <c r="AA739" s="259"/>
      <c r="AB739" s="261"/>
      <c r="AC739" s="261"/>
      <c r="AD739" s="259"/>
      <c r="AE739" s="259"/>
      <c r="AF739" s="259"/>
      <c r="AG739" s="259"/>
      <c r="AT739" s="45"/>
    </row>
    <row r="740" spans="2:46" ht="14.25" customHeight="1">
      <c r="B740" s="259"/>
      <c r="D740" s="259"/>
      <c r="E740" s="259"/>
      <c r="F740" s="259"/>
      <c r="G740" s="261"/>
      <c r="H740" s="261"/>
      <c r="I740" s="259"/>
      <c r="J740" s="259"/>
      <c r="K740" s="259"/>
      <c r="L740" s="259"/>
      <c r="M740" s="259"/>
      <c r="N740" s="261"/>
      <c r="O740" s="261"/>
      <c r="P740" s="259"/>
      <c r="Q740" s="259"/>
      <c r="R740" s="259"/>
      <c r="S740" s="259"/>
      <c r="T740" s="259"/>
      <c r="U740" s="261"/>
      <c r="V740" s="261"/>
      <c r="W740" s="261"/>
      <c r="X740" s="259"/>
      <c r="Y740" s="259"/>
      <c r="Z740" s="259"/>
      <c r="AA740" s="259"/>
      <c r="AB740" s="261"/>
      <c r="AC740" s="261"/>
      <c r="AD740" s="259"/>
      <c r="AE740" s="259"/>
      <c r="AF740" s="259"/>
      <c r="AG740" s="259"/>
      <c r="AT740" s="45"/>
    </row>
    <row r="741" spans="2:46" ht="14.25" customHeight="1">
      <c r="B741" s="259"/>
      <c r="D741" s="259"/>
      <c r="E741" s="259"/>
      <c r="F741" s="259"/>
      <c r="G741" s="261"/>
      <c r="H741" s="261"/>
      <c r="I741" s="259"/>
      <c r="J741" s="259"/>
      <c r="K741" s="259"/>
      <c r="L741" s="259"/>
      <c r="M741" s="259"/>
      <c r="N741" s="261"/>
      <c r="O741" s="261"/>
      <c r="P741" s="259"/>
      <c r="Q741" s="259"/>
      <c r="R741" s="259"/>
      <c r="S741" s="259"/>
      <c r="T741" s="259"/>
      <c r="U741" s="261"/>
      <c r="V741" s="261"/>
      <c r="W741" s="261"/>
      <c r="X741" s="259"/>
      <c r="Y741" s="259"/>
      <c r="Z741" s="259"/>
      <c r="AA741" s="259"/>
      <c r="AB741" s="261"/>
      <c r="AC741" s="261"/>
      <c r="AD741" s="259"/>
      <c r="AE741" s="259"/>
      <c r="AF741" s="259"/>
      <c r="AG741" s="259"/>
      <c r="AT741" s="45"/>
    </row>
    <row r="742" spans="2:46" ht="14.25" customHeight="1">
      <c r="B742" s="259"/>
      <c r="D742" s="259"/>
      <c r="E742" s="259"/>
      <c r="F742" s="259"/>
      <c r="G742" s="261"/>
      <c r="H742" s="261"/>
      <c r="I742" s="259"/>
      <c r="J742" s="259"/>
      <c r="K742" s="259"/>
      <c r="L742" s="259"/>
      <c r="M742" s="259"/>
      <c r="N742" s="261"/>
      <c r="O742" s="261"/>
      <c r="P742" s="259"/>
      <c r="Q742" s="259"/>
      <c r="R742" s="259"/>
      <c r="S742" s="259"/>
      <c r="T742" s="259"/>
      <c r="U742" s="261"/>
      <c r="V742" s="261"/>
      <c r="W742" s="261"/>
      <c r="X742" s="259"/>
      <c r="Y742" s="259"/>
      <c r="Z742" s="259"/>
      <c r="AA742" s="259"/>
      <c r="AB742" s="261"/>
      <c r="AC742" s="261"/>
      <c r="AD742" s="259"/>
      <c r="AE742" s="259"/>
      <c r="AF742" s="259"/>
      <c r="AG742" s="259"/>
      <c r="AT742" s="45"/>
    </row>
    <row r="743" spans="2:46" ht="14.25" customHeight="1">
      <c r="B743" s="259"/>
      <c r="D743" s="259"/>
      <c r="E743" s="259"/>
      <c r="F743" s="259"/>
      <c r="G743" s="261"/>
      <c r="H743" s="261"/>
      <c r="I743" s="259"/>
      <c r="J743" s="259"/>
      <c r="K743" s="259"/>
      <c r="L743" s="259"/>
      <c r="M743" s="259"/>
      <c r="N743" s="261"/>
      <c r="O743" s="261"/>
      <c r="P743" s="259"/>
      <c r="Q743" s="259"/>
      <c r="R743" s="259"/>
      <c r="S743" s="259"/>
      <c r="T743" s="259"/>
      <c r="U743" s="261"/>
      <c r="V743" s="261"/>
      <c r="W743" s="261"/>
      <c r="X743" s="259"/>
      <c r="Y743" s="259"/>
      <c r="Z743" s="259"/>
      <c r="AA743" s="259"/>
      <c r="AB743" s="261"/>
      <c r="AC743" s="261"/>
      <c r="AD743" s="259"/>
      <c r="AE743" s="259"/>
      <c r="AF743" s="259"/>
      <c r="AG743" s="259"/>
      <c r="AT743" s="45"/>
    </row>
    <row r="744" spans="2:46" ht="14.25" customHeight="1">
      <c r="B744" s="259"/>
      <c r="D744" s="259"/>
      <c r="E744" s="259"/>
      <c r="F744" s="259"/>
      <c r="G744" s="261"/>
      <c r="H744" s="261"/>
      <c r="I744" s="259"/>
      <c r="J744" s="259"/>
      <c r="K744" s="259"/>
      <c r="L744" s="259"/>
      <c r="M744" s="259"/>
      <c r="N744" s="261"/>
      <c r="O744" s="261"/>
      <c r="P744" s="259"/>
      <c r="Q744" s="259"/>
      <c r="R744" s="259"/>
      <c r="S744" s="259"/>
      <c r="T744" s="259"/>
      <c r="U744" s="261"/>
      <c r="V744" s="261"/>
      <c r="W744" s="261"/>
      <c r="X744" s="259"/>
      <c r="Y744" s="259"/>
      <c r="Z744" s="259"/>
      <c r="AA744" s="259"/>
      <c r="AB744" s="261"/>
      <c r="AC744" s="261"/>
      <c r="AD744" s="259"/>
      <c r="AE744" s="259"/>
      <c r="AF744" s="259"/>
      <c r="AG744" s="259"/>
      <c r="AT744" s="45"/>
    </row>
    <row r="745" spans="2:46" ht="14.25" customHeight="1">
      <c r="B745" s="259"/>
      <c r="D745" s="259"/>
      <c r="E745" s="259"/>
      <c r="F745" s="259"/>
      <c r="G745" s="261"/>
      <c r="H745" s="261"/>
      <c r="I745" s="259"/>
      <c r="J745" s="259"/>
      <c r="K745" s="259"/>
      <c r="L745" s="259"/>
      <c r="M745" s="259"/>
      <c r="N745" s="261"/>
      <c r="O745" s="261"/>
      <c r="P745" s="259"/>
      <c r="Q745" s="259"/>
      <c r="R745" s="259"/>
      <c r="S745" s="259"/>
      <c r="T745" s="259"/>
      <c r="U745" s="261"/>
      <c r="V745" s="261"/>
      <c r="W745" s="261"/>
      <c r="X745" s="259"/>
      <c r="Y745" s="259"/>
      <c r="Z745" s="259"/>
      <c r="AA745" s="259"/>
      <c r="AB745" s="261"/>
      <c r="AC745" s="261"/>
      <c r="AD745" s="259"/>
      <c r="AE745" s="259"/>
      <c r="AF745" s="259"/>
      <c r="AG745" s="259"/>
      <c r="AT745" s="45"/>
    </row>
    <row r="746" spans="2:46" ht="14.25" customHeight="1">
      <c r="B746" s="259"/>
      <c r="D746" s="259"/>
      <c r="E746" s="259"/>
      <c r="F746" s="259"/>
      <c r="G746" s="261"/>
      <c r="H746" s="261"/>
      <c r="I746" s="259"/>
      <c r="J746" s="259"/>
      <c r="K746" s="259"/>
      <c r="L746" s="259"/>
      <c r="M746" s="259"/>
      <c r="N746" s="261"/>
      <c r="O746" s="261"/>
      <c r="P746" s="259"/>
      <c r="Q746" s="259"/>
      <c r="R746" s="259"/>
      <c r="S746" s="259"/>
      <c r="T746" s="259"/>
      <c r="U746" s="261"/>
      <c r="V746" s="261"/>
      <c r="W746" s="261"/>
      <c r="X746" s="259"/>
      <c r="Y746" s="259"/>
      <c r="Z746" s="259"/>
      <c r="AA746" s="259"/>
      <c r="AB746" s="261"/>
      <c r="AC746" s="261"/>
      <c r="AD746" s="259"/>
      <c r="AE746" s="259"/>
      <c r="AF746" s="259"/>
      <c r="AG746" s="259"/>
      <c r="AT746" s="45"/>
    </row>
    <row r="747" spans="2:46" ht="14.25" customHeight="1">
      <c r="B747" s="259"/>
      <c r="D747" s="259"/>
      <c r="E747" s="259"/>
      <c r="F747" s="259"/>
      <c r="G747" s="261"/>
      <c r="H747" s="261"/>
      <c r="I747" s="259"/>
      <c r="J747" s="259"/>
      <c r="K747" s="259"/>
      <c r="L747" s="259"/>
      <c r="M747" s="259"/>
      <c r="N747" s="261"/>
      <c r="O747" s="261"/>
      <c r="P747" s="259"/>
      <c r="Q747" s="259"/>
      <c r="R747" s="259"/>
      <c r="S747" s="259"/>
      <c r="T747" s="259"/>
      <c r="U747" s="261"/>
      <c r="V747" s="261"/>
      <c r="W747" s="261"/>
      <c r="X747" s="259"/>
      <c r="Y747" s="259"/>
      <c r="Z747" s="259"/>
      <c r="AA747" s="259"/>
      <c r="AB747" s="261"/>
      <c r="AC747" s="261"/>
      <c r="AD747" s="259"/>
      <c r="AE747" s="259"/>
      <c r="AF747" s="259"/>
      <c r="AG747" s="259"/>
      <c r="AT747" s="45"/>
    </row>
    <row r="748" spans="2:46" ht="14.25" customHeight="1">
      <c r="B748" s="259"/>
      <c r="D748" s="259"/>
      <c r="E748" s="259"/>
      <c r="F748" s="259"/>
      <c r="G748" s="261"/>
      <c r="H748" s="261"/>
      <c r="I748" s="259"/>
      <c r="J748" s="259"/>
      <c r="K748" s="259"/>
      <c r="L748" s="259"/>
      <c r="M748" s="259"/>
      <c r="N748" s="261"/>
      <c r="O748" s="261"/>
      <c r="P748" s="259"/>
      <c r="Q748" s="259"/>
      <c r="R748" s="259"/>
      <c r="S748" s="259"/>
      <c r="T748" s="259"/>
      <c r="U748" s="261"/>
      <c r="V748" s="261"/>
      <c r="W748" s="261"/>
      <c r="X748" s="259"/>
      <c r="Y748" s="259"/>
      <c r="Z748" s="259"/>
      <c r="AA748" s="259"/>
      <c r="AB748" s="261"/>
      <c r="AC748" s="261"/>
      <c r="AD748" s="259"/>
      <c r="AE748" s="259"/>
      <c r="AF748" s="259"/>
      <c r="AG748" s="259"/>
      <c r="AT748" s="45"/>
    </row>
    <row r="749" spans="2:46" ht="14.25" customHeight="1">
      <c r="B749" s="259"/>
      <c r="D749" s="259"/>
      <c r="E749" s="259"/>
      <c r="F749" s="259"/>
      <c r="G749" s="261"/>
      <c r="H749" s="261"/>
      <c r="I749" s="259"/>
      <c r="J749" s="259"/>
      <c r="K749" s="259"/>
      <c r="L749" s="259"/>
      <c r="M749" s="259"/>
      <c r="N749" s="261"/>
      <c r="O749" s="261"/>
      <c r="P749" s="259"/>
      <c r="Q749" s="259"/>
      <c r="R749" s="259"/>
      <c r="S749" s="259"/>
      <c r="T749" s="259"/>
      <c r="U749" s="261"/>
      <c r="V749" s="261"/>
      <c r="W749" s="261"/>
      <c r="X749" s="259"/>
      <c r="Y749" s="259"/>
      <c r="Z749" s="259"/>
      <c r="AA749" s="259"/>
      <c r="AB749" s="261"/>
      <c r="AC749" s="261"/>
      <c r="AD749" s="259"/>
      <c r="AE749" s="259"/>
      <c r="AF749" s="259"/>
      <c r="AG749" s="259"/>
      <c r="AT749" s="45"/>
    </row>
    <row r="750" spans="2:46" ht="14.25" customHeight="1">
      <c r="B750" s="259"/>
      <c r="D750" s="259"/>
      <c r="E750" s="259"/>
      <c r="F750" s="259"/>
      <c r="G750" s="261"/>
      <c r="H750" s="261"/>
      <c r="I750" s="259"/>
      <c r="J750" s="259"/>
      <c r="K750" s="259"/>
      <c r="L750" s="259"/>
      <c r="M750" s="259"/>
      <c r="N750" s="261"/>
      <c r="O750" s="261"/>
      <c r="P750" s="259"/>
      <c r="Q750" s="259"/>
      <c r="R750" s="259"/>
      <c r="S750" s="259"/>
      <c r="T750" s="259"/>
      <c r="U750" s="261"/>
      <c r="V750" s="261"/>
      <c r="W750" s="261"/>
      <c r="X750" s="259"/>
      <c r="Y750" s="259"/>
      <c r="Z750" s="259"/>
      <c r="AA750" s="259"/>
      <c r="AB750" s="261"/>
      <c r="AC750" s="261"/>
      <c r="AD750" s="259"/>
      <c r="AE750" s="259"/>
      <c r="AF750" s="259"/>
      <c r="AG750" s="259"/>
      <c r="AT750" s="45"/>
    </row>
    <row r="751" spans="2:46" ht="14.25" customHeight="1">
      <c r="B751" s="259"/>
      <c r="D751" s="259"/>
      <c r="E751" s="259"/>
      <c r="F751" s="259"/>
      <c r="G751" s="261"/>
      <c r="H751" s="261"/>
      <c r="I751" s="259"/>
      <c r="J751" s="259"/>
      <c r="K751" s="259"/>
      <c r="L751" s="259"/>
      <c r="M751" s="259"/>
      <c r="N751" s="261"/>
      <c r="O751" s="261"/>
      <c r="P751" s="259"/>
      <c r="Q751" s="259"/>
      <c r="R751" s="259"/>
      <c r="S751" s="259"/>
      <c r="T751" s="259"/>
      <c r="U751" s="261"/>
      <c r="V751" s="261"/>
      <c r="W751" s="261"/>
      <c r="X751" s="259"/>
      <c r="Y751" s="259"/>
      <c r="Z751" s="259"/>
      <c r="AA751" s="259"/>
      <c r="AB751" s="261"/>
      <c r="AC751" s="261"/>
      <c r="AD751" s="259"/>
      <c r="AE751" s="259"/>
      <c r="AF751" s="259"/>
      <c r="AG751" s="259"/>
      <c r="AT751" s="45"/>
    </row>
    <row r="752" spans="2:46" ht="14.25" customHeight="1">
      <c r="B752" s="259"/>
      <c r="D752" s="259"/>
      <c r="E752" s="259"/>
      <c r="F752" s="259"/>
      <c r="G752" s="261"/>
      <c r="H752" s="261"/>
      <c r="I752" s="259"/>
      <c r="J752" s="259"/>
      <c r="K752" s="259"/>
      <c r="L752" s="259"/>
      <c r="M752" s="259"/>
      <c r="N752" s="261"/>
      <c r="O752" s="261"/>
      <c r="P752" s="259"/>
      <c r="Q752" s="259"/>
      <c r="R752" s="259"/>
      <c r="S752" s="259"/>
      <c r="T752" s="259"/>
      <c r="U752" s="261"/>
      <c r="V752" s="261"/>
      <c r="W752" s="261"/>
      <c r="X752" s="259"/>
      <c r="Y752" s="259"/>
      <c r="Z752" s="259"/>
      <c r="AA752" s="259"/>
      <c r="AB752" s="261"/>
      <c r="AC752" s="261"/>
      <c r="AD752" s="259"/>
      <c r="AE752" s="259"/>
      <c r="AF752" s="259"/>
      <c r="AG752" s="259"/>
      <c r="AT752" s="45"/>
    </row>
    <row r="753" spans="2:46" ht="14.25" customHeight="1">
      <c r="B753" s="259"/>
      <c r="D753" s="259"/>
      <c r="E753" s="259"/>
      <c r="F753" s="259"/>
      <c r="G753" s="261"/>
      <c r="H753" s="261"/>
      <c r="I753" s="259"/>
      <c r="J753" s="259"/>
      <c r="K753" s="259"/>
      <c r="L753" s="259"/>
      <c r="M753" s="259"/>
      <c r="N753" s="261"/>
      <c r="O753" s="261"/>
      <c r="P753" s="259"/>
      <c r="Q753" s="259"/>
      <c r="R753" s="259"/>
      <c r="S753" s="259"/>
      <c r="T753" s="259"/>
      <c r="U753" s="261"/>
      <c r="V753" s="261"/>
      <c r="W753" s="261"/>
      <c r="X753" s="259"/>
      <c r="Y753" s="259"/>
      <c r="Z753" s="259"/>
      <c r="AA753" s="259"/>
      <c r="AB753" s="261"/>
      <c r="AC753" s="261"/>
      <c r="AD753" s="259"/>
      <c r="AE753" s="259"/>
      <c r="AF753" s="259"/>
      <c r="AG753" s="259"/>
      <c r="AT753" s="45"/>
    </row>
    <row r="754" spans="2:46" ht="14.25" customHeight="1">
      <c r="B754" s="259"/>
      <c r="D754" s="259"/>
      <c r="E754" s="259"/>
      <c r="F754" s="259"/>
      <c r="G754" s="261"/>
      <c r="H754" s="261"/>
      <c r="I754" s="259"/>
      <c r="J754" s="259"/>
      <c r="K754" s="259"/>
      <c r="L754" s="259"/>
      <c r="M754" s="259"/>
      <c r="N754" s="261"/>
      <c r="O754" s="261"/>
      <c r="P754" s="259"/>
      <c r="Q754" s="259"/>
      <c r="R754" s="259"/>
      <c r="S754" s="259"/>
      <c r="T754" s="259"/>
      <c r="U754" s="261"/>
      <c r="V754" s="261"/>
      <c r="W754" s="261"/>
      <c r="X754" s="259"/>
      <c r="Y754" s="259"/>
      <c r="Z754" s="259"/>
      <c r="AA754" s="259"/>
      <c r="AB754" s="261"/>
      <c r="AC754" s="261"/>
      <c r="AD754" s="259"/>
      <c r="AE754" s="259"/>
      <c r="AF754" s="259"/>
      <c r="AG754" s="259"/>
      <c r="AT754" s="45"/>
    </row>
    <row r="755" spans="2:46" ht="14.25" customHeight="1">
      <c r="B755" s="259"/>
      <c r="D755" s="259"/>
      <c r="E755" s="259"/>
      <c r="F755" s="259"/>
      <c r="G755" s="261"/>
      <c r="H755" s="261"/>
      <c r="I755" s="259"/>
      <c r="J755" s="259"/>
      <c r="K755" s="259"/>
      <c r="L755" s="259"/>
      <c r="M755" s="259"/>
      <c r="N755" s="261"/>
      <c r="O755" s="261"/>
      <c r="P755" s="259"/>
      <c r="Q755" s="259"/>
      <c r="R755" s="259"/>
      <c r="S755" s="259"/>
      <c r="T755" s="259"/>
      <c r="U755" s="261"/>
      <c r="V755" s="261"/>
      <c r="W755" s="261"/>
      <c r="X755" s="259"/>
      <c r="Y755" s="259"/>
      <c r="Z755" s="259"/>
      <c r="AA755" s="259"/>
      <c r="AB755" s="261"/>
      <c r="AC755" s="261"/>
      <c r="AD755" s="259"/>
      <c r="AE755" s="259"/>
      <c r="AF755" s="259"/>
      <c r="AG755" s="259"/>
      <c r="AT755" s="45"/>
    </row>
    <row r="756" spans="2:46" ht="14.25" customHeight="1">
      <c r="B756" s="259"/>
      <c r="D756" s="259"/>
      <c r="E756" s="259"/>
      <c r="F756" s="259"/>
      <c r="G756" s="261"/>
      <c r="H756" s="261"/>
      <c r="I756" s="259"/>
      <c r="J756" s="259"/>
      <c r="K756" s="259"/>
      <c r="L756" s="259"/>
      <c r="M756" s="259"/>
      <c r="N756" s="261"/>
      <c r="O756" s="261"/>
      <c r="P756" s="259"/>
      <c r="Q756" s="259"/>
      <c r="R756" s="259"/>
      <c r="S756" s="259"/>
      <c r="T756" s="259"/>
      <c r="U756" s="261"/>
      <c r="V756" s="261"/>
      <c r="W756" s="261"/>
      <c r="X756" s="259"/>
      <c r="Y756" s="259"/>
      <c r="Z756" s="259"/>
      <c r="AA756" s="259"/>
      <c r="AB756" s="261"/>
      <c r="AC756" s="261"/>
      <c r="AD756" s="259"/>
      <c r="AE756" s="259"/>
      <c r="AF756" s="259"/>
      <c r="AG756" s="259"/>
      <c r="AT756" s="45"/>
    </row>
    <row r="757" spans="2:46" ht="14.25" customHeight="1">
      <c r="B757" s="259"/>
      <c r="D757" s="259"/>
      <c r="E757" s="259"/>
      <c r="F757" s="259"/>
      <c r="G757" s="261"/>
      <c r="H757" s="261"/>
      <c r="I757" s="259"/>
      <c r="J757" s="259"/>
      <c r="K757" s="259"/>
      <c r="L757" s="259"/>
      <c r="M757" s="259"/>
      <c r="N757" s="261"/>
      <c r="O757" s="261"/>
      <c r="P757" s="259"/>
      <c r="Q757" s="259"/>
      <c r="R757" s="259"/>
      <c r="S757" s="259"/>
      <c r="T757" s="259"/>
      <c r="U757" s="261"/>
      <c r="V757" s="261"/>
      <c r="W757" s="261"/>
      <c r="X757" s="259"/>
      <c r="Y757" s="259"/>
      <c r="Z757" s="259"/>
      <c r="AA757" s="259"/>
      <c r="AB757" s="261"/>
      <c r="AC757" s="261"/>
      <c r="AD757" s="259"/>
      <c r="AE757" s="259"/>
      <c r="AF757" s="259"/>
      <c r="AG757" s="259"/>
      <c r="AT757" s="45"/>
    </row>
    <row r="758" spans="2:46" ht="14.25" customHeight="1">
      <c r="B758" s="259"/>
      <c r="D758" s="259"/>
      <c r="E758" s="259"/>
      <c r="F758" s="259"/>
      <c r="G758" s="261"/>
      <c r="H758" s="261"/>
      <c r="I758" s="259"/>
      <c r="J758" s="259"/>
      <c r="K758" s="259"/>
      <c r="L758" s="259"/>
      <c r="M758" s="259"/>
      <c r="N758" s="261"/>
      <c r="O758" s="261"/>
      <c r="P758" s="259"/>
      <c r="Q758" s="259"/>
      <c r="R758" s="259"/>
      <c r="S758" s="259"/>
      <c r="T758" s="259"/>
      <c r="U758" s="261"/>
      <c r="V758" s="261"/>
      <c r="W758" s="261"/>
      <c r="X758" s="259"/>
      <c r="Y758" s="259"/>
      <c r="Z758" s="259"/>
      <c r="AA758" s="259"/>
      <c r="AB758" s="261"/>
      <c r="AC758" s="261"/>
      <c r="AD758" s="259"/>
      <c r="AE758" s="259"/>
      <c r="AF758" s="259"/>
      <c r="AG758" s="259"/>
      <c r="AT758" s="45"/>
    </row>
    <row r="759" spans="2:46" ht="14.25" customHeight="1">
      <c r="B759" s="259"/>
      <c r="D759" s="259"/>
      <c r="E759" s="259"/>
      <c r="F759" s="259"/>
      <c r="G759" s="261"/>
      <c r="H759" s="261"/>
      <c r="I759" s="259"/>
      <c r="J759" s="259"/>
      <c r="K759" s="259"/>
      <c r="L759" s="259"/>
      <c r="M759" s="259"/>
      <c r="N759" s="261"/>
      <c r="O759" s="261"/>
      <c r="P759" s="259"/>
      <c r="Q759" s="259"/>
      <c r="R759" s="259"/>
      <c r="S759" s="259"/>
      <c r="T759" s="259"/>
      <c r="U759" s="261"/>
      <c r="V759" s="261"/>
      <c r="W759" s="261"/>
      <c r="X759" s="259"/>
      <c r="Y759" s="259"/>
      <c r="Z759" s="259"/>
      <c r="AA759" s="259"/>
      <c r="AB759" s="261"/>
      <c r="AC759" s="261"/>
      <c r="AD759" s="259"/>
      <c r="AE759" s="259"/>
      <c r="AF759" s="259"/>
      <c r="AG759" s="259"/>
      <c r="AT759" s="45"/>
    </row>
    <row r="760" spans="2:46" ht="14.25" customHeight="1">
      <c r="B760" s="259"/>
      <c r="D760" s="259"/>
      <c r="E760" s="259"/>
      <c r="F760" s="259"/>
      <c r="G760" s="261"/>
      <c r="H760" s="261"/>
      <c r="I760" s="259"/>
      <c r="J760" s="259"/>
      <c r="K760" s="259"/>
      <c r="L760" s="259"/>
      <c r="M760" s="259"/>
      <c r="N760" s="261"/>
      <c r="O760" s="261"/>
      <c r="P760" s="259"/>
      <c r="Q760" s="259"/>
      <c r="R760" s="259"/>
      <c r="S760" s="259"/>
      <c r="T760" s="259"/>
      <c r="U760" s="261"/>
      <c r="V760" s="261"/>
      <c r="W760" s="261"/>
      <c r="X760" s="259"/>
      <c r="Y760" s="259"/>
      <c r="Z760" s="259"/>
      <c r="AA760" s="259"/>
      <c r="AB760" s="261"/>
      <c r="AC760" s="261"/>
      <c r="AD760" s="259"/>
      <c r="AE760" s="259"/>
      <c r="AF760" s="259"/>
      <c r="AG760" s="259"/>
      <c r="AT760" s="45"/>
    </row>
    <row r="761" spans="2:46" ht="14.25" customHeight="1">
      <c r="B761" s="259"/>
      <c r="D761" s="259"/>
      <c r="E761" s="259"/>
      <c r="F761" s="259"/>
      <c r="G761" s="261"/>
      <c r="H761" s="261"/>
      <c r="I761" s="259"/>
      <c r="J761" s="259"/>
      <c r="K761" s="259"/>
      <c r="L761" s="259"/>
      <c r="M761" s="259"/>
      <c r="N761" s="261"/>
      <c r="O761" s="261"/>
      <c r="P761" s="259"/>
      <c r="Q761" s="259"/>
      <c r="R761" s="259"/>
      <c r="S761" s="259"/>
      <c r="T761" s="259"/>
      <c r="U761" s="261"/>
      <c r="V761" s="261"/>
      <c r="W761" s="261"/>
      <c r="X761" s="259"/>
      <c r="Y761" s="259"/>
      <c r="Z761" s="259"/>
      <c r="AA761" s="259"/>
      <c r="AB761" s="261"/>
      <c r="AC761" s="261"/>
      <c r="AD761" s="259"/>
      <c r="AE761" s="259"/>
      <c r="AF761" s="259"/>
      <c r="AG761" s="259"/>
      <c r="AT761" s="45"/>
    </row>
    <row r="762" spans="2:46" ht="14.25" customHeight="1">
      <c r="B762" s="259"/>
      <c r="D762" s="259"/>
      <c r="E762" s="259"/>
      <c r="F762" s="259"/>
      <c r="G762" s="261"/>
      <c r="H762" s="261"/>
      <c r="I762" s="259"/>
      <c r="J762" s="259"/>
      <c r="K762" s="259"/>
      <c r="L762" s="259"/>
      <c r="M762" s="259"/>
      <c r="N762" s="261"/>
      <c r="O762" s="261"/>
      <c r="P762" s="259"/>
      <c r="Q762" s="259"/>
      <c r="R762" s="259"/>
      <c r="S762" s="259"/>
      <c r="T762" s="259"/>
      <c r="U762" s="261"/>
      <c r="V762" s="261"/>
      <c r="W762" s="261"/>
      <c r="X762" s="259"/>
      <c r="Y762" s="259"/>
      <c r="Z762" s="259"/>
      <c r="AA762" s="259"/>
      <c r="AB762" s="261"/>
      <c r="AC762" s="261"/>
      <c r="AD762" s="259"/>
      <c r="AE762" s="259"/>
      <c r="AF762" s="259"/>
      <c r="AG762" s="259"/>
      <c r="AT762" s="45"/>
    </row>
    <row r="763" spans="2:46" ht="14.25" customHeight="1">
      <c r="B763" s="259"/>
      <c r="D763" s="259"/>
      <c r="E763" s="259"/>
      <c r="F763" s="259"/>
      <c r="G763" s="261"/>
      <c r="H763" s="261"/>
      <c r="I763" s="259"/>
      <c r="J763" s="259"/>
      <c r="K763" s="259"/>
      <c r="L763" s="259"/>
      <c r="M763" s="259"/>
      <c r="N763" s="261"/>
      <c r="O763" s="261"/>
      <c r="P763" s="259"/>
      <c r="Q763" s="259"/>
      <c r="R763" s="259"/>
      <c r="S763" s="259"/>
      <c r="T763" s="259"/>
      <c r="U763" s="261"/>
      <c r="V763" s="261"/>
      <c r="W763" s="261"/>
      <c r="X763" s="259"/>
      <c r="Y763" s="259"/>
      <c r="Z763" s="259"/>
      <c r="AA763" s="259"/>
      <c r="AB763" s="261"/>
      <c r="AC763" s="261"/>
      <c r="AD763" s="259"/>
      <c r="AE763" s="259"/>
      <c r="AF763" s="259"/>
      <c r="AG763" s="259"/>
      <c r="AT763" s="45"/>
    </row>
    <row r="764" spans="2:46" ht="14.25" customHeight="1">
      <c r="B764" s="259"/>
      <c r="D764" s="259"/>
      <c r="E764" s="259"/>
      <c r="F764" s="259"/>
      <c r="G764" s="261"/>
      <c r="H764" s="261"/>
      <c r="I764" s="259"/>
      <c r="J764" s="259"/>
      <c r="K764" s="259"/>
      <c r="L764" s="259"/>
      <c r="M764" s="259"/>
      <c r="N764" s="261"/>
      <c r="O764" s="261"/>
      <c r="P764" s="259"/>
      <c r="Q764" s="259"/>
      <c r="R764" s="259"/>
      <c r="S764" s="259"/>
      <c r="T764" s="259"/>
      <c r="U764" s="261"/>
      <c r="V764" s="261"/>
      <c r="W764" s="261"/>
      <c r="X764" s="259"/>
      <c r="Y764" s="259"/>
      <c r="Z764" s="259"/>
      <c r="AA764" s="259"/>
      <c r="AB764" s="261"/>
      <c r="AC764" s="261"/>
      <c r="AD764" s="259"/>
      <c r="AE764" s="259"/>
      <c r="AF764" s="259"/>
      <c r="AG764" s="259"/>
      <c r="AT764" s="45"/>
    </row>
    <row r="765" spans="2:46" ht="14.25" customHeight="1">
      <c r="B765" s="259"/>
      <c r="D765" s="259"/>
      <c r="E765" s="259"/>
      <c r="F765" s="259"/>
      <c r="G765" s="261"/>
      <c r="H765" s="261"/>
      <c r="I765" s="259"/>
      <c r="J765" s="259"/>
      <c r="K765" s="259"/>
      <c r="L765" s="259"/>
      <c r="M765" s="259"/>
      <c r="N765" s="261"/>
      <c r="O765" s="261"/>
      <c r="P765" s="259"/>
      <c r="Q765" s="259"/>
      <c r="R765" s="259"/>
      <c r="S765" s="259"/>
      <c r="T765" s="259"/>
      <c r="U765" s="261"/>
      <c r="V765" s="261"/>
      <c r="W765" s="261"/>
      <c r="X765" s="259"/>
      <c r="Y765" s="259"/>
      <c r="Z765" s="259"/>
      <c r="AA765" s="259"/>
      <c r="AB765" s="261"/>
      <c r="AC765" s="261"/>
      <c r="AD765" s="259"/>
      <c r="AE765" s="259"/>
      <c r="AF765" s="259"/>
      <c r="AG765" s="259"/>
      <c r="AT765" s="45"/>
    </row>
    <row r="766" spans="2:46" ht="14.25" customHeight="1">
      <c r="B766" s="259"/>
      <c r="D766" s="259"/>
      <c r="E766" s="259"/>
      <c r="F766" s="259"/>
      <c r="G766" s="261"/>
      <c r="H766" s="261"/>
      <c r="I766" s="259"/>
      <c r="J766" s="259"/>
      <c r="K766" s="259"/>
      <c r="L766" s="259"/>
      <c r="M766" s="259"/>
      <c r="N766" s="261"/>
      <c r="O766" s="261"/>
      <c r="P766" s="259"/>
      <c r="Q766" s="259"/>
      <c r="R766" s="259"/>
      <c r="S766" s="259"/>
      <c r="T766" s="259"/>
      <c r="U766" s="261"/>
      <c r="V766" s="261"/>
      <c r="W766" s="261"/>
      <c r="X766" s="259"/>
      <c r="Y766" s="259"/>
      <c r="Z766" s="259"/>
      <c r="AA766" s="259"/>
      <c r="AB766" s="261"/>
      <c r="AC766" s="261"/>
      <c r="AD766" s="259"/>
      <c r="AE766" s="259"/>
      <c r="AF766" s="259"/>
      <c r="AG766" s="259"/>
      <c r="AT766" s="45"/>
    </row>
    <row r="767" spans="2:46" ht="14.25" customHeight="1">
      <c r="B767" s="259"/>
      <c r="D767" s="259"/>
      <c r="E767" s="259"/>
      <c r="F767" s="259"/>
      <c r="G767" s="261"/>
      <c r="H767" s="261"/>
      <c r="I767" s="259"/>
      <c r="J767" s="259"/>
      <c r="K767" s="259"/>
      <c r="L767" s="259"/>
      <c r="M767" s="259"/>
      <c r="N767" s="261"/>
      <c r="O767" s="261"/>
      <c r="P767" s="259"/>
      <c r="Q767" s="259"/>
      <c r="R767" s="259"/>
      <c r="S767" s="259"/>
      <c r="T767" s="259"/>
      <c r="U767" s="261"/>
      <c r="V767" s="261"/>
      <c r="W767" s="261"/>
      <c r="X767" s="259"/>
      <c r="Y767" s="259"/>
      <c r="Z767" s="259"/>
      <c r="AA767" s="259"/>
      <c r="AB767" s="261"/>
      <c r="AC767" s="261"/>
      <c r="AD767" s="259"/>
      <c r="AE767" s="259"/>
      <c r="AF767" s="259"/>
      <c r="AG767" s="259"/>
      <c r="AT767" s="45"/>
    </row>
    <row r="768" spans="2:46" ht="14.25" customHeight="1">
      <c r="B768" s="259"/>
      <c r="D768" s="259"/>
      <c r="E768" s="259"/>
      <c r="F768" s="259"/>
      <c r="G768" s="261"/>
      <c r="H768" s="261"/>
      <c r="I768" s="259"/>
      <c r="J768" s="259"/>
      <c r="K768" s="259"/>
      <c r="L768" s="259"/>
      <c r="M768" s="259"/>
      <c r="N768" s="261"/>
      <c r="O768" s="261"/>
      <c r="P768" s="259"/>
      <c r="Q768" s="259"/>
      <c r="R768" s="259"/>
      <c r="S768" s="259"/>
      <c r="T768" s="259"/>
      <c r="U768" s="261"/>
      <c r="V768" s="261"/>
      <c r="W768" s="261"/>
      <c r="X768" s="259"/>
      <c r="Y768" s="259"/>
      <c r="Z768" s="259"/>
      <c r="AA768" s="259"/>
      <c r="AB768" s="261"/>
      <c r="AC768" s="261"/>
      <c r="AD768" s="259"/>
      <c r="AE768" s="259"/>
      <c r="AF768" s="259"/>
      <c r="AG768" s="259"/>
      <c r="AT768" s="45"/>
    </row>
    <row r="769" spans="2:46" ht="14.25" customHeight="1">
      <c r="B769" s="259"/>
      <c r="D769" s="259"/>
      <c r="E769" s="259"/>
      <c r="F769" s="259"/>
      <c r="G769" s="261"/>
      <c r="H769" s="261"/>
      <c r="I769" s="259"/>
      <c r="J769" s="259"/>
      <c r="K769" s="259"/>
      <c r="L769" s="259"/>
      <c r="M769" s="259"/>
      <c r="N769" s="261"/>
      <c r="O769" s="261"/>
      <c r="P769" s="259"/>
      <c r="Q769" s="259"/>
      <c r="R769" s="259"/>
      <c r="S769" s="259"/>
      <c r="T769" s="259"/>
      <c r="U769" s="261"/>
      <c r="V769" s="261"/>
      <c r="W769" s="261"/>
      <c r="X769" s="259"/>
      <c r="Y769" s="259"/>
      <c r="Z769" s="259"/>
      <c r="AA769" s="259"/>
      <c r="AB769" s="261"/>
      <c r="AC769" s="261"/>
      <c r="AD769" s="259"/>
      <c r="AE769" s="259"/>
      <c r="AF769" s="259"/>
      <c r="AG769" s="259"/>
      <c r="AT769" s="45"/>
    </row>
    <row r="770" spans="2:46" ht="14.25" customHeight="1">
      <c r="B770" s="259"/>
      <c r="D770" s="259"/>
      <c r="E770" s="259"/>
      <c r="F770" s="259"/>
      <c r="G770" s="261"/>
      <c r="H770" s="261"/>
      <c r="I770" s="259"/>
      <c r="J770" s="259"/>
      <c r="K770" s="259"/>
      <c r="L770" s="259"/>
      <c r="M770" s="259"/>
      <c r="N770" s="261"/>
      <c r="O770" s="261"/>
      <c r="P770" s="259"/>
      <c r="Q770" s="259"/>
      <c r="R770" s="259"/>
      <c r="S770" s="259"/>
      <c r="T770" s="259"/>
      <c r="U770" s="261"/>
      <c r="V770" s="261"/>
      <c r="W770" s="261"/>
      <c r="X770" s="259"/>
      <c r="Y770" s="259"/>
      <c r="Z770" s="259"/>
      <c r="AA770" s="259"/>
      <c r="AB770" s="261"/>
      <c r="AC770" s="261"/>
      <c r="AD770" s="259"/>
      <c r="AE770" s="259"/>
      <c r="AF770" s="259"/>
      <c r="AG770" s="259"/>
      <c r="AT770" s="45"/>
    </row>
    <row r="771" spans="2:46" ht="14.25" customHeight="1">
      <c r="B771" s="259"/>
      <c r="D771" s="259"/>
      <c r="E771" s="259"/>
      <c r="F771" s="259"/>
      <c r="G771" s="261"/>
      <c r="H771" s="261"/>
      <c r="I771" s="259"/>
      <c r="J771" s="259"/>
      <c r="K771" s="259"/>
      <c r="L771" s="259"/>
      <c r="M771" s="259"/>
      <c r="N771" s="261"/>
      <c r="O771" s="261"/>
      <c r="P771" s="259"/>
      <c r="Q771" s="259"/>
      <c r="R771" s="259"/>
      <c r="S771" s="259"/>
      <c r="T771" s="259"/>
      <c r="U771" s="261"/>
      <c r="V771" s="261"/>
      <c r="W771" s="261"/>
      <c r="X771" s="259"/>
      <c r="Y771" s="259"/>
      <c r="Z771" s="259"/>
      <c r="AA771" s="259"/>
      <c r="AB771" s="261"/>
      <c r="AC771" s="261"/>
      <c r="AD771" s="259"/>
      <c r="AE771" s="259"/>
      <c r="AF771" s="259"/>
      <c r="AG771" s="259"/>
      <c r="AT771" s="45"/>
    </row>
    <row r="772" spans="2:46" ht="14.25" customHeight="1">
      <c r="B772" s="259"/>
      <c r="D772" s="259"/>
      <c r="E772" s="259"/>
      <c r="F772" s="259"/>
      <c r="G772" s="261"/>
      <c r="H772" s="261"/>
      <c r="I772" s="259"/>
      <c r="J772" s="259"/>
      <c r="K772" s="259"/>
      <c r="L772" s="259"/>
      <c r="M772" s="259"/>
      <c r="N772" s="261"/>
      <c r="O772" s="261"/>
      <c r="P772" s="259"/>
      <c r="Q772" s="259"/>
      <c r="R772" s="259"/>
      <c r="S772" s="259"/>
      <c r="T772" s="259"/>
      <c r="U772" s="261"/>
      <c r="V772" s="261"/>
      <c r="W772" s="261"/>
      <c r="X772" s="259"/>
      <c r="Y772" s="259"/>
      <c r="Z772" s="259"/>
      <c r="AA772" s="259"/>
      <c r="AB772" s="261"/>
      <c r="AC772" s="261"/>
      <c r="AD772" s="259"/>
      <c r="AE772" s="259"/>
      <c r="AF772" s="259"/>
      <c r="AG772" s="259"/>
      <c r="AT772" s="45"/>
    </row>
    <row r="773" spans="2:46" ht="14.25" customHeight="1">
      <c r="B773" s="259"/>
      <c r="D773" s="259"/>
      <c r="E773" s="259"/>
      <c r="F773" s="259"/>
      <c r="G773" s="261"/>
      <c r="H773" s="261"/>
      <c r="I773" s="259"/>
      <c r="J773" s="259"/>
      <c r="K773" s="259"/>
      <c r="L773" s="259"/>
      <c r="M773" s="259"/>
      <c r="N773" s="261"/>
      <c r="O773" s="261"/>
      <c r="P773" s="259"/>
      <c r="Q773" s="259"/>
      <c r="R773" s="259"/>
      <c r="S773" s="259"/>
      <c r="T773" s="259"/>
      <c r="U773" s="261"/>
      <c r="V773" s="261"/>
      <c r="W773" s="261"/>
      <c r="X773" s="259"/>
      <c r="Y773" s="259"/>
      <c r="Z773" s="259"/>
      <c r="AA773" s="259"/>
      <c r="AB773" s="261"/>
      <c r="AC773" s="261"/>
      <c r="AD773" s="259"/>
      <c r="AE773" s="259"/>
      <c r="AF773" s="259"/>
      <c r="AG773" s="259"/>
      <c r="AT773" s="45"/>
    </row>
    <row r="774" spans="2:46" ht="14.25" customHeight="1">
      <c r="B774" s="259"/>
      <c r="D774" s="259"/>
      <c r="E774" s="259"/>
      <c r="F774" s="259"/>
      <c r="G774" s="261"/>
      <c r="H774" s="261"/>
      <c r="I774" s="259"/>
      <c r="J774" s="259"/>
      <c r="K774" s="259"/>
      <c r="L774" s="259"/>
      <c r="M774" s="259"/>
      <c r="N774" s="261"/>
      <c r="O774" s="261"/>
      <c r="P774" s="259"/>
      <c r="Q774" s="259"/>
      <c r="R774" s="259"/>
      <c r="S774" s="259"/>
      <c r="T774" s="259"/>
      <c r="U774" s="261"/>
      <c r="V774" s="261"/>
      <c r="W774" s="261"/>
      <c r="X774" s="259"/>
      <c r="Y774" s="259"/>
      <c r="Z774" s="259"/>
      <c r="AA774" s="259"/>
      <c r="AB774" s="261"/>
      <c r="AC774" s="261"/>
      <c r="AD774" s="259"/>
      <c r="AE774" s="259"/>
      <c r="AF774" s="259"/>
      <c r="AG774" s="259"/>
      <c r="AT774" s="45"/>
    </row>
    <row r="775" spans="2:46" ht="14.25" customHeight="1">
      <c r="B775" s="259"/>
      <c r="D775" s="259"/>
      <c r="E775" s="259"/>
      <c r="F775" s="259"/>
      <c r="G775" s="261"/>
      <c r="H775" s="261"/>
      <c r="I775" s="259"/>
      <c r="J775" s="259"/>
      <c r="K775" s="259"/>
      <c r="L775" s="259"/>
      <c r="M775" s="259"/>
      <c r="N775" s="261"/>
      <c r="O775" s="261"/>
      <c r="P775" s="259"/>
      <c r="Q775" s="259"/>
      <c r="R775" s="259"/>
      <c r="S775" s="259"/>
      <c r="T775" s="259"/>
      <c r="U775" s="261"/>
      <c r="V775" s="261"/>
      <c r="W775" s="261"/>
      <c r="X775" s="259"/>
      <c r="Y775" s="259"/>
      <c r="Z775" s="259"/>
      <c r="AA775" s="259"/>
      <c r="AB775" s="261"/>
      <c r="AC775" s="261"/>
      <c r="AD775" s="259"/>
      <c r="AE775" s="259"/>
      <c r="AF775" s="259"/>
      <c r="AG775" s="259"/>
      <c r="AT775" s="45"/>
    </row>
    <row r="776" spans="2:46" ht="14.25" customHeight="1">
      <c r="B776" s="259"/>
      <c r="D776" s="259"/>
      <c r="E776" s="259"/>
      <c r="F776" s="259"/>
      <c r="G776" s="261"/>
      <c r="H776" s="261"/>
      <c r="I776" s="259"/>
      <c r="J776" s="259"/>
      <c r="K776" s="259"/>
      <c r="L776" s="259"/>
      <c r="M776" s="259"/>
      <c r="N776" s="261"/>
      <c r="O776" s="261"/>
      <c r="P776" s="259"/>
      <c r="Q776" s="259"/>
      <c r="R776" s="259"/>
      <c r="S776" s="259"/>
      <c r="T776" s="259"/>
      <c r="U776" s="261"/>
      <c r="V776" s="261"/>
      <c r="W776" s="261"/>
      <c r="X776" s="259"/>
      <c r="Y776" s="259"/>
      <c r="Z776" s="259"/>
      <c r="AA776" s="259"/>
      <c r="AB776" s="261"/>
      <c r="AC776" s="261"/>
      <c r="AD776" s="259"/>
      <c r="AE776" s="259"/>
      <c r="AF776" s="259"/>
      <c r="AG776" s="259"/>
      <c r="AT776" s="45"/>
    </row>
    <row r="777" spans="2:46" ht="14.25" customHeight="1">
      <c r="B777" s="259"/>
      <c r="D777" s="259"/>
      <c r="E777" s="259"/>
      <c r="F777" s="259"/>
      <c r="G777" s="261"/>
      <c r="H777" s="261"/>
      <c r="I777" s="259"/>
      <c r="J777" s="259"/>
      <c r="K777" s="259"/>
      <c r="L777" s="259"/>
      <c r="M777" s="259"/>
      <c r="N777" s="261"/>
      <c r="O777" s="261"/>
      <c r="P777" s="259"/>
      <c r="Q777" s="259"/>
      <c r="R777" s="259"/>
      <c r="S777" s="259"/>
      <c r="T777" s="259"/>
      <c r="U777" s="261"/>
      <c r="V777" s="261"/>
      <c r="W777" s="261"/>
      <c r="X777" s="259"/>
      <c r="Y777" s="259"/>
      <c r="Z777" s="259"/>
      <c r="AA777" s="259"/>
      <c r="AB777" s="261"/>
      <c r="AC777" s="261"/>
      <c r="AD777" s="259"/>
      <c r="AE777" s="259"/>
      <c r="AF777" s="259"/>
      <c r="AG777" s="259"/>
      <c r="AT777" s="45"/>
    </row>
    <row r="778" spans="2:46" ht="14.25" customHeight="1">
      <c r="B778" s="259"/>
      <c r="D778" s="259"/>
      <c r="E778" s="259"/>
      <c r="F778" s="259"/>
      <c r="G778" s="261"/>
      <c r="H778" s="261"/>
      <c r="I778" s="259"/>
      <c r="J778" s="259"/>
      <c r="K778" s="259"/>
      <c r="L778" s="259"/>
      <c r="M778" s="259"/>
      <c r="N778" s="261"/>
      <c r="O778" s="261"/>
      <c r="P778" s="259"/>
      <c r="Q778" s="259"/>
      <c r="R778" s="259"/>
      <c r="S778" s="259"/>
      <c r="T778" s="259"/>
      <c r="U778" s="261"/>
      <c r="V778" s="261"/>
      <c r="W778" s="261"/>
      <c r="X778" s="259"/>
      <c r="Y778" s="259"/>
      <c r="Z778" s="259"/>
      <c r="AA778" s="259"/>
      <c r="AB778" s="261"/>
      <c r="AC778" s="261"/>
      <c r="AD778" s="259"/>
      <c r="AE778" s="259"/>
      <c r="AF778" s="259"/>
      <c r="AG778" s="259"/>
      <c r="AT778" s="45"/>
    </row>
    <row r="779" spans="2:46" ht="14.25" customHeight="1">
      <c r="B779" s="259"/>
      <c r="D779" s="259"/>
      <c r="E779" s="259"/>
      <c r="F779" s="259"/>
      <c r="G779" s="261"/>
      <c r="H779" s="261"/>
      <c r="I779" s="259"/>
      <c r="J779" s="259"/>
      <c r="K779" s="259"/>
      <c r="L779" s="259"/>
      <c r="M779" s="259"/>
      <c r="N779" s="261"/>
      <c r="O779" s="261"/>
      <c r="P779" s="259"/>
      <c r="Q779" s="259"/>
      <c r="R779" s="259"/>
      <c r="S779" s="259"/>
      <c r="T779" s="259"/>
      <c r="U779" s="261"/>
      <c r="V779" s="261"/>
      <c r="W779" s="261"/>
      <c r="X779" s="259"/>
      <c r="Y779" s="259"/>
      <c r="Z779" s="259"/>
      <c r="AA779" s="259"/>
      <c r="AB779" s="261"/>
      <c r="AC779" s="261"/>
      <c r="AD779" s="259"/>
      <c r="AE779" s="259"/>
      <c r="AF779" s="259"/>
      <c r="AG779" s="259"/>
      <c r="AT779" s="45"/>
    </row>
    <row r="780" spans="2:46" ht="14.25" customHeight="1">
      <c r="B780" s="259"/>
      <c r="D780" s="259"/>
      <c r="E780" s="259"/>
      <c r="F780" s="259"/>
      <c r="G780" s="261"/>
      <c r="H780" s="261"/>
      <c r="I780" s="259"/>
      <c r="J780" s="259"/>
      <c r="K780" s="259"/>
      <c r="L780" s="259"/>
      <c r="M780" s="259"/>
      <c r="N780" s="261"/>
      <c r="O780" s="261"/>
      <c r="P780" s="259"/>
      <c r="Q780" s="259"/>
      <c r="R780" s="259"/>
      <c r="S780" s="259"/>
      <c r="T780" s="259"/>
      <c r="U780" s="261"/>
      <c r="V780" s="261"/>
      <c r="W780" s="261"/>
      <c r="X780" s="259"/>
      <c r="Y780" s="259"/>
      <c r="Z780" s="259"/>
      <c r="AA780" s="259"/>
      <c r="AB780" s="261"/>
      <c r="AC780" s="261"/>
      <c r="AD780" s="259"/>
      <c r="AE780" s="259"/>
      <c r="AF780" s="259"/>
      <c r="AG780" s="259"/>
      <c r="AT780" s="45"/>
    </row>
    <row r="781" spans="2:46" ht="14.25" customHeight="1">
      <c r="B781" s="259"/>
      <c r="D781" s="259"/>
      <c r="E781" s="259"/>
      <c r="F781" s="259"/>
      <c r="G781" s="261"/>
      <c r="H781" s="261"/>
      <c r="I781" s="259"/>
      <c r="J781" s="259"/>
      <c r="K781" s="259"/>
      <c r="L781" s="259"/>
      <c r="M781" s="259"/>
      <c r="N781" s="261"/>
      <c r="O781" s="261"/>
      <c r="P781" s="259"/>
      <c r="Q781" s="259"/>
      <c r="R781" s="259"/>
      <c r="S781" s="259"/>
      <c r="T781" s="259"/>
      <c r="U781" s="261"/>
      <c r="V781" s="261"/>
      <c r="W781" s="261"/>
      <c r="X781" s="259"/>
      <c r="Y781" s="259"/>
      <c r="Z781" s="259"/>
      <c r="AA781" s="259"/>
      <c r="AB781" s="261"/>
      <c r="AC781" s="261"/>
      <c r="AD781" s="259"/>
      <c r="AE781" s="259"/>
      <c r="AF781" s="259"/>
      <c r="AG781" s="259"/>
      <c r="AT781" s="45"/>
    </row>
    <row r="782" spans="2:46" ht="14.25" customHeight="1">
      <c r="B782" s="259"/>
      <c r="D782" s="259"/>
      <c r="E782" s="259"/>
      <c r="F782" s="259"/>
      <c r="G782" s="261"/>
      <c r="H782" s="261"/>
      <c r="I782" s="259"/>
      <c r="J782" s="259"/>
      <c r="K782" s="259"/>
      <c r="L782" s="259"/>
      <c r="M782" s="259"/>
      <c r="N782" s="261"/>
      <c r="O782" s="261"/>
      <c r="P782" s="259"/>
      <c r="Q782" s="259"/>
      <c r="R782" s="259"/>
      <c r="S782" s="259"/>
      <c r="T782" s="259"/>
      <c r="U782" s="261"/>
      <c r="V782" s="261"/>
      <c r="W782" s="261"/>
      <c r="X782" s="259"/>
      <c r="Y782" s="259"/>
      <c r="Z782" s="259"/>
      <c r="AA782" s="259"/>
      <c r="AB782" s="261"/>
      <c r="AC782" s="261"/>
      <c r="AD782" s="259"/>
      <c r="AE782" s="259"/>
      <c r="AF782" s="259"/>
      <c r="AG782" s="259"/>
      <c r="AT782" s="45"/>
    </row>
    <row r="783" spans="2:46" ht="14.25" customHeight="1">
      <c r="B783" s="259"/>
      <c r="D783" s="259"/>
      <c r="E783" s="259"/>
      <c r="F783" s="259"/>
      <c r="G783" s="261"/>
      <c r="H783" s="261"/>
      <c r="I783" s="259"/>
      <c r="J783" s="259"/>
      <c r="K783" s="259"/>
      <c r="L783" s="259"/>
      <c r="M783" s="259"/>
      <c r="N783" s="261"/>
      <c r="O783" s="261"/>
      <c r="P783" s="259"/>
      <c r="Q783" s="259"/>
      <c r="R783" s="259"/>
      <c r="S783" s="259"/>
      <c r="T783" s="259"/>
      <c r="U783" s="261"/>
      <c r="V783" s="261"/>
      <c r="W783" s="261"/>
      <c r="X783" s="259"/>
      <c r="Y783" s="259"/>
      <c r="Z783" s="259"/>
      <c r="AA783" s="259"/>
      <c r="AB783" s="261"/>
      <c r="AC783" s="261"/>
      <c r="AD783" s="259"/>
      <c r="AE783" s="259"/>
      <c r="AF783" s="259"/>
      <c r="AG783" s="259"/>
      <c r="AT783" s="45"/>
    </row>
    <row r="784" spans="2:46" ht="14.25" customHeight="1">
      <c r="B784" s="259"/>
      <c r="D784" s="259"/>
      <c r="E784" s="259"/>
      <c r="F784" s="259"/>
      <c r="G784" s="261"/>
      <c r="H784" s="261"/>
      <c r="I784" s="259"/>
      <c r="J784" s="259"/>
      <c r="K784" s="259"/>
      <c r="L784" s="259"/>
      <c r="M784" s="259"/>
      <c r="N784" s="261"/>
      <c r="O784" s="261"/>
      <c r="P784" s="259"/>
      <c r="Q784" s="259"/>
      <c r="R784" s="259"/>
      <c r="S784" s="259"/>
      <c r="T784" s="259"/>
      <c r="U784" s="261"/>
      <c r="V784" s="261"/>
      <c r="W784" s="261"/>
      <c r="X784" s="259"/>
      <c r="Y784" s="259"/>
      <c r="Z784" s="259"/>
      <c r="AA784" s="259"/>
      <c r="AB784" s="261"/>
      <c r="AC784" s="261"/>
      <c r="AD784" s="259"/>
      <c r="AE784" s="259"/>
      <c r="AF784" s="259"/>
      <c r="AG784" s="259"/>
      <c r="AT784" s="45"/>
    </row>
    <row r="785" spans="2:46" ht="14.25" customHeight="1">
      <c r="B785" s="259"/>
      <c r="D785" s="259"/>
      <c r="E785" s="259"/>
      <c r="F785" s="259"/>
      <c r="G785" s="261"/>
      <c r="H785" s="261"/>
      <c r="I785" s="259"/>
      <c r="J785" s="259"/>
      <c r="K785" s="259"/>
      <c r="L785" s="259"/>
      <c r="M785" s="259"/>
      <c r="N785" s="261"/>
      <c r="O785" s="261"/>
      <c r="P785" s="259"/>
      <c r="Q785" s="259"/>
      <c r="R785" s="259"/>
      <c r="S785" s="259"/>
      <c r="T785" s="259"/>
      <c r="U785" s="261"/>
      <c r="V785" s="261"/>
      <c r="W785" s="261"/>
      <c r="X785" s="259"/>
      <c r="Y785" s="259"/>
      <c r="Z785" s="259"/>
      <c r="AA785" s="259"/>
      <c r="AB785" s="261"/>
      <c r="AC785" s="261"/>
      <c r="AD785" s="259"/>
      <c r="AE785" s="259"/>
      <c r="AF785" s="259"/>
      <c r="AG785" s="259"/>
      <c r="AT785" s="45"/>
    </row>
    <row r="786" spans="2:46" ht="14.25" customHeight="1">
      <c r="B786" s="259"/>
      <c r="D786" s="259"/>
      <c r="E786" s="259"/>
      <c r="F786" s="259"/>
      <c r="G786" s="261"/>
      <c r="H786" s="261"/>
      <c r="I786" s="259"/>
      <c r="J786" s="259"/>
      <c r="K786" s="259"/>
      <c r="L786" s="259"/>
      <c r="M786" s="259"/>
      <c r="N786" s="261"/>
      <c r="O786" s="261"/>
      <c r="P786" s="259"/>
      <c r="Q786" s="259"/>
      <c r="R786" s="259"/>
      <c r="S786" s="259"/>
      <c r="T786" s="259"/>
      <c r="U786" s="261"/>
      <c r="V786" s="261"/>
      <c r="W786" s="261"/>
      <c r="X786" s="259"/>
      <c r="Y786" s="259"/>
      <c r="Z786" s="259"/>
      <c r="AA786" s="259"/>
      <c r="AB786" s="261"/>
      <c r="AC786" s="261"/>
      <c r="AD786" s="259"/>
      <c r="AE786" s="259"/>
      <c r="AF786" s="259"/>
      <c r="AG786" s="259"/>
      <c r="AT786" s="45"/>
    </row>
    <row r="787" spans="2:46" ht="14.25" customHeight="1">
      <c r="B787" s="259"/>
      <c r="D787" s="259"/>
      <c r="E787" s="259"/>
      <c r="F787" s="259"/>
      <c r="G787" s="261"/>
      <c r="H787" s="261"/>
      <c r="I787" s="259"/>
      <c r="J787" s="259"/>
      <c r="K787" s="259"/>
      <c r="L787" s="259"/>
      <c r="M787" s="259"/>
      <c r="N787" s="261"/>
      <c r="O787" s="261"/>
      <c r="P787" s="259"/>
      <c r="Q787" s="259"/>
      <c r="R787" s="259"/>
      <c r="S787" s="259"/>
      <c r="T787" s="259"/>
      <c r="U787" s="261"/>
      <c r="V787" s="261"/>
      <c r="W787" s="261"/>
      <c r="X787" s="259"/>
      <c r="Y787" s="259"/>
      <c r="Z787" s="259"/>
      <c r="AA787" s="259"/>
      <c r="AB787" s="261"/>
      <c r="AC787" s="261"/>
      <c r="AD787" s="259"/>
      <c r="AE787" s="259"/>
      <c r="AF787" s="259"/>
      <c r="AG787" s="259"/>
      <c r="AT787" s="45"/>
    </row>
    <row r="788" spans="2:46" ht="14.25" customHeight="1">
      <c r="B788" s="259"/>
      <c r="D788" s="259"/>
      <c r="E788" s="259"/>
      <c r="F788" s="259"/>
      <c r="G788" s="261"/>
      <c r="H788" s="261"/>
      <c r="I788" s="259"/>
      <c r="J788" s="259"/>
      <c r="K788" s="259"/>
      <c r="L788" s="259"/>
      <c r="M788" s="259"/>
      <c r="N788" s="261"/>
      <c r="O788" s="261"/>
      <c r="P788" s="259"/>
      <c r="Q788" s="259"/>
      <c r="R788" s="259"/>
      <c r="S788" s="259"/>
      <c r="T788" s="259"/>
      <c r="U788" s="261"/>
      <c r="V788" s="261"/>
      <c r="W788" s="261"/>
      <c r="X788" s="259"/>
      <c r="Y788" s="259"/>
      <c r="Z788" s="259"/>
      <c r="AA788" s="259"/>
      <c r="AB788" s="261"/>
      <c r="AC788" s="261"/>
      <c r="AD788" s="259"/>
      <c r="AE788" s="259"/>
      <c r="AF788" s="259"/>
      <c r="AG788" s="259"/>
      <c r="AT788" s="45"/>
    </row>
    <row r="789" spans="2:46" ht="14.25" customHeight="1">
      <c r="B789" s="259"/>
      <c r="D789" s="259"/>
      <c r="E789" s="259"/>
      <c r="F789" s="259"/>
      <c r="G789" s="261"/>
      <c r="H789" s="261"/>
      <c r="I789" s="259"/>
      <c r="J789" s="259"/>
      <c r="K789" s="259"/>
      <c r="L789" s="259"/>
      <c r="M789" s="259"/>
      <c r="N789" s="261"/>
      <c r="O789" s="261"/>
      <c r="P789" s="259"/>
      <c r="Q789" s="259"/>
      <c r="R789" s="259"/>
      <c r="S789" s="259"/>
      <c r="T789" s="259"/>
      <c r="U789" s="261"/>
      <c r="V789" s="261"/>
      <c r="W789" s="261"/>
      <c r="X789" s="259"/>
      <c r="Y789" s="259"/>
      <c r="Z789" s="259"/>
      <c r="AA789" s="259"/>
      <c r="AB789" s="261"/>
      <c r="AC789" s="261"/>
      <c r="AD789" s="259"/>
      <c r="AE789" s="259"/>
      <c r="AF789" s="259"/>
      <c r="AG789" s="259"/>
      <c r="AT789" s="45"/>
    </row>
    <row r="790" spans="2:46" ht="14.25" customHeight="1">
      <c r="B790" s="259"/>
      <c r="D790" s="259"/>
      <c r="E790" s="259"/>
      <c r="F790" s="259"/>
      <c r="G790" s="261"/>
      <c r="H790" s="261"/>
      <c r="I790" s="259"/>
      <c r="J790" s="259"/>
      <c r="K790" s="259"/>
      <c r="L790" s="259"/>
      <c r="M790" s="259"/>
      <c r="N790" s="261"/>
      <c r="O790" s="261"/>
      <c r="P790" s="259"/>
      <c r="Q790" s="259"/>
      <c r="R790" s="259"/>
      <c r="S790" s="259"/>
      <c r="T790" s="259"/>
      <c r="U790" s="261"/>
      <c r="V790" s="261"/>
      <c r="W790" s="261"/>
      <c r="X790" s="259"/>
      <c r="Y790" s="259"/>
      <c r="Z790" s="259"/>
      <c r="AA790" s="259"/>
      <c r="AB790" s="261"/>
      <c r="AC790" s="261"/>
      <c r="AD790" s="259"/>
      <c r="AE790" s="259"/>
      <c r="AF790" s="259"/>
      <c r="AG790" s="259"/>
      <c r="AT790" s="45"/>
    </row>
    <row r="791" spans="2:46" ht="14.25" customHeight="1">
      <c r="B791" s="259"/>
      <c r="D791" s="259"/>
      <c r="E791" s="259"/>
      <c r="F791" s="259"/>
      <c r="G791" s="261"/>
      <c r="H791" s="261"/>
      <c r="I791" s="259"/>
      <c r="J791" s="259"/>
      <c r="K791" s="259"/>
      <c r="L791" s="259"/>
      <c r="M791" s="259"/>
      <c r="N791" s="261"/>
      <c r="O791" s="261"/>
      <c r="P791" s="259"/>
      <c r="Q791" s="259"/>
      <c r="R791" s="259"/>
      <c r="S791" s="259"/>
      <c r="T791" s="259"/>
      <c r="U791" s="261"/>
      <c r="V791" s="261"/>
      <c r="W791" s="261"/>
      <c r="X791" s="259"/>
      <c r="Y791" s="259"/>
      <c r="Z791" s="259"/>
      <c r="AA791" s="259"/>
      <c r="AB791" s="261"/>
      <c r="AC791" s="261"/>
      <c r="AD791" s="259"/>
      <c r="AE791" s="259"/>
      <c r="AF791" s="259"/>
      <c r="AG791" s="259"/>
      <c r="AT791" s="45"/>
    </row>
    <row r="792" spans="2:46" ht="14.25" customHeight="1">
      <c r="B792" s="259"/>
      <c r="D792" s="259"/>
      <c r="E792" s="259"/>
      <c r="F792" s="259"/>
      <c r="G792" s="261"/>
      <c r="H792" s="261"/>
      <c r="I792" s="259"/>
      <c r="J792" s="259"/>
      <c r="K792" s="259"/>
      <c r="L792" s="259"/>
      <c r="M792" s="259"/>
      <c r="N792" s="261"/>
      <c r="O792" s="261"/>
      <c r="P792" s="259"/>
      <c r="Q792" s="259"/>
      <c r="R792" s="259"/>
      <c r="S792" s="259"/>
      <c r="T792" s="259"/>
      <c r="U792" s="261"/>
      <c r="V792" s="261"/>
      <c r="W792" s="261"/>
      <c r="X792" s="259"/>
      <c r="Y792" s="259"/>
      <c r="Z792" s="259"/>
      <c r="AA792" s="259"/>
      <c r="AB792" s="261"/>
      <c r="AC792" s="261"/>
      <c r="AD792" s="259"/>
      <c r="AE792" s="259"/>
      <c r="AF792" s="259"/>
      <c r="AG792" s="259"/>
      <c r="AT792" s="45"/>
    </row>
    <row r="793" spans="2:46" ht="14.25" customHeight="1">
      <c r="B793" s="259"/>
      <c r="D793" s="259"/>
      <c r="E793" s="259"/>
      <c r="F793" s="259"/>
      <c r="G793" s="261"/>
      <c r="H793" s="261"/>
      <c r="I793" s="259"/>
      <c r="J793" s="259"/>
      <c r="K793" s="259"/>
      <c r="L793" s="259"/>
      <c r="M793" s="259"/>
      <c r="N793" s="261"/>
      <c r="O793" s="261"/>
      <c r="P793" s="259"/>
      <c r="Q793" s="259"/>
      <c r="R793" s="259"/>
      <c r="S793" s="259"/>
      <c r="T793" s="259"/>
      <c r="U793" s="261"/>
      <c r="V793" s="261"/>
      <c r="W793" s="261"/>
      <c r="X793" s="259"/>
      <c r="Y793" s="259"/>
      <c r="Z793" s="259"/>
      <c r="AA793" s="259"/>
      <c r="AB793" s="261"/>
      <c r="AC793" s="261"/>
      <c r="AD793" s="259"/>
      <c r="AE793" s="259"/>
      <c r="AF793" s="259"/>
      <c r="AG793" s="259"/>
      <c r="AT793" s="45"/>
    </row>
    <row r="794" spans="2:46" ht="14.25" customHeight="1">
      <c r="B794" s="259"/>
      <c r="D794" s="259"/>
      <c r="E794" s="259"/>
      <c r="F794" s="259"/>
      <c r="G794" s="261"/>
      <c r="H794" s="261"/>
      <c r="I794" s="259"/>
      <c r="J794" s="259"/>
      <c r="K794" s="259"/>
      <c r="L794" s="259"/>
      <c r="M794" s="259"/>
      <c r="N794" s="261"/>
      <c r="O794" s="261"/>
      <c r="P794" s="259"/>
      <c r="Q794" s="259"/>
      <c r="R794" s="259"/>
      <c r="S794" s="259"/>
      <c r="T794" s="259"/>
      <c r="U794" s="261"/>
      <c r="V794" s="261"/>
      <c r="W794" s="261"/>
      <c r="X794" s="259"/>
      <c r="Y794" s="259"/>
      <c r="Z794" s="259"/>
      <c r="AA794" s="259"/>
      <c r="AB794" s="261"/>
      <c r="AC794" s="261"/>
      <c r="AD794" s="259"/>
      <c r="AE794" s="259"/>
      <c r="AF794" s="259"/>
      <c r="AG794" s="259"/>
      <c r="AT794" s="45"/>
    </row>
    <row r="795" spans="2:46" ht="14.25" customHeight="1">
      <c r="B795" s="259"/>
      <c r="D795" s="259"/>
      <c r="E795" s="259"/>
      <c r="F795" s="259"/>
      <c r="G795" s="261"/>
      <c r="H795" s="261"/>
      <c r="I795" s="259"/>
      <c r="J795" s="259"/>
      <c r="K795" s="259"/>
      <c r="L795" s="259"/>
      <c r="M795" s="259"/>
      <c r="N795" s="261"/>
      <c r="O795" s="261"/>
      <c r="P795" s="259"/>
      <c r="Q795" s="259"/>
      <c r="R795" s="259"/>
      <c r="S795" s="259"/>
      <c r="T795" s="259"/>
      <c r="U795" s="261"/>
      <c r="V795" s="261"/>
      <c r="W795" s="261"/>
      <c r="X795" s="259"/>
      <c r="Y795" s="259"/>
      <c r="Z795" s="259"/>
      <c r="AA795" s="259"/>
      <c r="AB795" s="261"/>
      <c r="AC795" s="261"/>
      <c r="AD795" s="259"/>
      <c r="AE795" s="259"/>
      <c r="AF795" s="259"/>
      <c r="AG795" s="259"/>
      <c r="AT795" s="45"/>
    </row>
    <row r="796" spans="2:46" ht="14.25" customHeight="1">
      <c r="B796" s="259"/>
      <c r="D796" s="259"/>
      <c r="E796" s="259"/>
      <c r="F796" s="259"/>
      <c r="G796" s="261"/>
      <c r="H796" s="261"/>
      <c r="I796" s="259"/>
      <c r="J796" s="259"/>
      <c r="K796" s="259"/>
      <c r="L796" s="259"/>
      <c r="M796" s="259"/>
      <c r="N796" s="261"/>
      <c r="O796" s="261"/>
      <c r="P796" s="259"/>
      <c r="Q796" s="259"/>
      <c r="R796" s="259"/>
      <c r="S796" s="259"/>
      <c r="T796" s="259"/>
      <c r="U796" s="261"/>
      <c r="V796" s="261"/>
      <c r="W796" s="261"/>
      <c r="X796" s="259"/>
      <c r="Y796" s="259"/>
      <c r="Z796" s="259"/>
      <c r="AA796" s="259"/>
      <c r="AB796" s="261"/>
      <c r="AC796" s="261"/>
      <c r="AD796" s="259"/>
      <c r="AE796" s="259"/>
      <c r="AF796" s="259"/>
      <c r="AG796" s="259"/>
      <c r="AT796" s="45"/>
    </row>
    <row r="797" spans="2:46" ht="14.25" customHeight="1">
      <c r="B797" s="259"/>
      <c r="D797" s="259"/>
      <c r="E797" s="259"/>
      <c r="F797" s="259"/>
      <c r="G797" s="261"/>
      <c r="H797" s="261"/>
      <c r="I797" s="259"/>
      <c r="J797" s="259"/>
      <c r="K797" s="259"/>
      <c r="L797" s="259"/>
      <c r="M797" s="259"/>
      <c r="N797" s="261"/>
      <c r="O797" s="261"/>
      <c r="P797" s="259"/>
      <c r="Q797" s="259"/>
      <c r="R797" s="259"/>
      <c r="S797" s="259"/>
      <c r="T797" s="259"/>
      <c r="U797" s="261"/>
      <c r="V797" s="261"/>
      <c r="W797" s="261"/>
      <c r="X797" s="259"/>
      <c r="Y797" s="259"/>
      <c r="Z797" s="259"/>
      <c r="AA797" s="259"/>
      <c r="AB797" s="261"/>
      <c r="AC797" s="261"/>
      <c r="AD797" s="259"/>
      <c r="AE797" s="259"/>
      <c r="AF797" s="259"/>
      <c r="AG797" s="259"/>
      <c r="AT797" s="45"/>
    </row>
    <row r="798" spans="2:46" ht="14.25" customHeight="1">
      <c r="B798" s="259"/>
      <c r="D798" s="259"/>
      <c r="E798" s="259"/>
      <c r="F798" s="259"/>
      <c r="G798" s="261"/>
      <c r="H798" s="261"/>
      <c r="I798" s="259"/>
      <c r="J798" s="259"/>
      <c r="K798" s="259"/>
      <c r="L798" s="259"/>
      <c r="M798" s="259"/>
      <c r="N798" s="261"/>
      <c r="O798" s="261"/>
      <c r="P798" s="259"/>
      <c r="Q798" s="259"/>
      <c r="R798" s="259"/>
      <c r="S798" s="259"/>
      <c r="T798" s="259"/>
      <c r="U798" s="261"/>
      <c r="V798" s="261"/>
      <c r="W798" s="261"/>
      <c r="X798" s="259"/>
      <c r="Y798" s="259"/>
      <c r="Z798" s="259"/>
      <c r="AA798" s="259"/>
      <c r="AB798" s="261"/>
      <c r="AC798" s="261"/>
      <c r="AD798" s="259"/>
      <c r="AE798" s="259"/>
      <c r="AF798" s="259"/>
      <c r="AG798" s="259"/>
      <c r="AT798" s="45"/>
    </row>
    <row r="799" spans="2:46" ht="14.25" customHeight="1">
      <c r="B799" s="259"/>
      <c r="D799" s="259"/>
      <c r="E799" s="259"/>
      <c r="F799" s="259"/>
      <c r="G799" s="261"/>
      <c r="H799" s="261"/>
      <c r="I799" s="259"/>
      <c r="J799" s="259"/>
      <c r="K799" s="259"/>
      <c r="L799" s="259"/>
      <c r="M799" s="259"/>
      <c r="N799" s="261"/>
      <c r="O799" s="261"/>
      <c r="P799" s="259"/>
      <c r="Q799" s="259"/>
      <c r="R799" s="259"/>
      <c r="S799" s="259"/>
      <c r="T799" s="259"/>
      <c r="U799" s="261"/>
      <c r="V799" s="261"/>
      <c r="W799" s="261"/>
      <c r="X799" s="259"/>
      <c r="Y799" s="259"/>
      <c r="Z799" s="259"/>
      <c r="AA799" s="259"/>
      <c r="AB799" s="261"/>
      <c r="AC799" s="261"/>
      <c r="AD799" s="259"/>
      <c r="AE799" s="259"/>
      <c r="AF799" s="259"/>
      <c r="AG799" s="259"/>
      <c r="AT799" s="45"/>
    </row>
    <row r="800" spans="2:46" ht="14.25" customHeight="1">
      <c r="B800" s="259"/>
      <c r="D800" s="259"/>
      <c r="E800" s="259"/>
      <c r="F800" s="259"/>
      <c r="G800" s="261"/>
      <c r="H800" s="261"/>
      <c r="I800" s="259"/>
      <c r="J800" s="259"/>
      <c r="K800" s="259"/>
      <c r="L800" s="259"/>
      <c r="M800" s="259"/>
      <c r="N800" s="261"/>
      <c r="O800" s="261"/>
      <c r="P800" s="259"/>
      <c r="Q800" s="259"/>
      <c r="R800" s="259"/>
      <c r="S800" s="259"/>
      <c r="T800" s="259"/>
      <c r="U800" s="261"/>
      <c r="V800" s="261"/>
      <c r="W800" s="261"/>
      <c r="X800" s="259"/>
      <c r="Y800" s="259"/>
      <c r="Z800" s="259"/>
      <c r="AA800" s="259"/>
      <c r="AB800" s="261"/>
      <c r="AC800" s="261"/>
      <c r="AD800" s="259"/>
      <c r="AE800" s="259"/>
      <c r="AF800" s="259"/>
      <c r="AG800" s="259"/>
      <c r="AT800" s="45"/>
    </row>
    <row r="801" spans="2:46" ht="14.25" customHeight="1">
      <c r="B801" s="259"/>
      <c r="D801" s="259"/>
      <c r="E801" s="259"/>
      <c r="F801" s="259"/>
      <c r="G801" s="261"/>
      <c r="H801" s="261"/>
      <c r="I801" s="259"/>
      <c r="J801" s="259"/>
      <c r="K801" s="259"/>
      <c r="L801" s="259"/>
      <c r="M801" s="259"/>
      <c r="N801" s="261"/>
      <c r="O801" s="261"/>
      <c r="P801" s="259"/>
      <c r="Q801" s="259"/>
      <c r="R801" s="259"/>
      <c r="S801" s="259"/>
      <c r="T801" s="259"/>
      <c r="U801" s="261"/>
      <c r="V801" s="261"/>
      <c r="W801" s="261"/>
      <c r="X801" s="259"/>
      <c r="Y801" s="259"/>
      <c r="Z801" s="259"/>
      <c r="AA801" s="259"/>
      <c r="AB801" s="261"/>
      <c r="AC801" s="261"/>
      <c r="AD801" s="259"/>
      <c r="AE801" s="259"/>
      <c r="AF801" s="259"/>
      <c r="AG801" s="259"/>
      <c r="AT801" s="45"/>
    </row>
    <row r="802" spans="2:46" ht="14.25" customHeight="1">
      <c r="B802" s="259"/>
      <c r="D802" s="259"/>
      <c r="E802" s="259"/>
      <c r="F802" s="259"/>
      <c r="G802" s="261"/>
      <c r="H802" s="261"/>
      <c r="I802" s="259"/>
      <c r="J802" s="259"/>
      <c r="K802" s="259"/>
      <c r="L802" s="259"/>
      <c r="M802" s="259"/>
      <c r="N802" s="261"/>
      <c r="O802" s="261"/>
      <c r="P802" s="259"/>
      <c r="Q802" s="259"/>
      <c r="R802" s="259"/>
      <c r="S802" s="259"/>
      <c r="T802" s="259"/>
      <c r="U802" s="261"/>
      <c r="V802" s="261"/>
      <c r="W802" s="261"/>
      <c r="X802" s="259"/>
      <c r="Y802" s="259"/>
      <c r="Z802" s="259"/>
      <c r="AA802" s="259"/>
      <c r="AB802" s="261"/>
      <c r="AC802" s="261"/>
      <c r="AD802" s="259"/>
      <c r="AE802" s="259"/>
      <c r="AF802" s="259"/>
      <c r="AG802" s="259"/>
      <c r="AT802" s="45"/>
    </row>
    <row r="803" spans="2:46" ht="14.25" customHeight="1">
      <c r="B803" s="259"/>
      <c r="D803" s="259"/>
      <c r="E803" s="259"/>
      <c r="F803" s="259"/>
      <c r="G803" s="261"/>
      <c r="H803" s="261"/>
      <c r="I803" s="259"/>
      <c r="J803" s="259"/>
      <c r="K803" s="259"/>
      <c r="L803" s="259"/>
      <c r="M803" s="259"/>
      <c r="N803" s="261"/>
      <c r="O803" s="261"/>
      <c r="P803" s="259"/>
      <c r="Q803" s="259"/>
      <c r="R803" s="259"/>
      <c r="S803" s="259"/>
      <c r="T803" s="259"/>
      <c r="U803" s="261"/>
      <c r="V803" s="261"/>
      <c r="W803" s="261"/>
      <c r="X803" s="259"/>
      <c r="Y803" s="259"/>
      <c r="Z803" s="259"/>
      <c r="AA803" s="259"/>
      <c r="AB803" s="261"/>
      <c r="AC803" s="261"/>
      <c r="AD803" s="259"/>
      <c r="AE803" s="259"/>
      <c r="AF803" s="259"/>
      <c r="AG803" s="259"/>
      <c r="AT803" s="45"/>
    </row>
    <row r="804" spans="2:46" ht="14.25" customHeight="1">
      <c r="B804" s="259"/>
      <c r="D804" s="259"/>
      <c r="E804" s="259"/>
      <c r="F804" s="259"/>
      <c r="G804" s="261"/>
      <c r="H804" s="261"/>
      <c r="I804" s="259"/>
      <c r="J804" s="259"/>
      <c r="K804" s="259"/>
      <c r="L804" s="259"/>
      <c r="M804" s="259"/>
      <c r="N804" s="261"/>
      <c r="O804" s="261"/>
      <c r="P804" s="259"/>
      <c r="Q804" s="259"/>
      <c r="R804" s="259"/>
      <c r="S804" s="259"/>
      <c r="T804" s="259"/>
      <c r="U804" s="261"/>
      <c r="V804" s="261"/>
      <c r="W804" s="261"/>
      <c r="X804" s="259"/>
      <c r="Y804" s="259"/>
      <c r="Z804" s="259"/>
      <c r="AA804" s="259"/>
      <c r="AB804" s="261"/>
      <c r="AC804" s="261"/>
      <c r="AD804" s="259"/>
      <c r="AE804" s="259"/>
      <c r="AF804" s="259"/>
      <c r="AG804" s="259"/>
      <c r="AT804" s="45"/>
    </row>
    <row r="805" spans="2:46" ht="14.25" customHeight="1">
      <c r="B805" s="259"/>
      <c r="D805" s="259"/>
      <c r="E805" s="259"/>
      <c r="F805" s="259"/>
      <c r="G805" s="261"/>
      <c r="H805" s="261"/>
      <c r="I805" s="259"/>
      <c r="J805" s="259"/>
      <c r="K805" s="259"/>
      <c r="L805" s="259"/>
      <c r="M805" s="259"/>
      <c r="N805" s="261"/>
      <c r="O805" s="261"/>
      <c r="P805" s="259"/>
      <c r="Q805" s="259"/>
      <c r="R805" s="259"/>
      <c r="S805" s="259"/>
      <c r="T805" s="259"/>
      <c r="U805" s="261"/>
      <c r="V805" s="261"/>
      <c r="W805" s="261"/>
      <c r="X805" s="259"/>
      <c r="Y805" s="259"/>
      <c r="Z805" s="259"/>
      <c r="AA805" s="259"/>
      <c r="AB805" s="261"/>
      <c r="AC805" s="261"/>
      <c r="AD805" s="259"/>
      <c r="AE805" s="259"/>
      <c r="AF805" s="259"/>
      <c r="AG805" s="259"/>
      <c r="AT805" s="45"/>
    </row>
    <row r="806" spans="2:46" ht="14.25" customHeight="1">
      <c r="B806" s="259"/>
      <c r="D806" s="259"/>
      <c r="E806" s="259"/>
      <c r="F806" s="259"/>
      <c r="G806" s="261"/>
      <c r="H806" s="261"/>
      <c r="I806" s="259"/>
      <c r="J806" s="259"/>
      <c r="K806" s="259"/>
      <c r="L806" s="259"/>
      <c r="M806" s="259"/>
      <c r="N806" s="261"/>
      <c r="O806" s="261"/>
      <c r="P806" s="259"/>
      <c r="Q806" s="259"/>
      <c r="R806" s="259"/>
      <c r="S806" s="259"/>
      <c r="T806" s="259"/>
      <c r="U806" s="261"/>
      <c r="V806" s="261"/>
      <c r="W806" s="261"/>
      <c r="X806" s="259"/>
      <c r="Y806" s="259"/>
      <c r="Z806" s="259"/>
      <c r="AA806" s="259"/>
      <c r="AB806" s="261"/>
      <c r="AC806" s="261"/>
      <c r="AD806" s="259"/>
      <c r="AE806" s="259"/>
      <c r="AF806" s="259"/>
      <c r="AG806" s="259"/>
      <c r="AT806" s="45"/>
    </row>
    <row r="807" spans="2:46" ht="14.25" customHeight="1">
      <c r="B807" s="259"/>
      <c r="D807" s="259"/>
      <c r="E807" s="259"/>
      <c r="F807" s="259"/>
      <c r="G807" s="261"/>
      <c r="H807" s="261"/>
      <c r="I807" s="259"/>
      <c r="J807" s="259"/>
      <c r="K807" s="259"/>
      <c r="L807" s="259"/>
      <c r="M807" s="259"/>
      <c r="N807" s="261"/>
      <c r="O807" s="261"/>
      <c r="P807" s="259"/>
      <c r="Q807" s="259"/>
      <c r="R807" s="259"/>
      <c r="S807" s="259"/>
      <c r="T807" s="259"/>
      <c r="U807" s="261"/>
      <c r="V807" s="261"/>
      <c r="W807" s="261"/>
      <c r="X807" s="259"/>
      <c r="Y807" s="259"/>
      <c r="Z807" s="259"/>
      <c r="AA807" s="259"/>
      <c r="AB807" s="261"/>
      <c r="AC807" s="261"/>
      <c r="AD807" s="259"/>
      <c r="AE807" s="259"/>
      <c r="AF807" s="259"/>
      <c r="AG807" s="259"/>
      <c r="AT807" s="45"/>
    </row>
    <row r="808" spans="2:46" ht="14.25" customHeight="1">
      <c r="B808" s="259"/>
      <c r="D808" s="259"/>
      <c r="E808" s="259"/>
      <c r="F808" s="259"/>
      <c r="G808" s="261"/>
      <c r="H808" s="261"/>
      <c r="I808" s="259"/>
      <c r="J808" s="259"/>
      <c r="K808" s="259"/>
      <c r="L808" s="259"/>
      <c r="M808" s="259"/>
      <c r="N808" s="261"/>
      <c r="O808" s="261"/>
      <c r="P808" s="259"/>
      <c r="Q808" s="259"/>
      <c r="R808" s="259"/>
      <c r="S808" s="259"/>
      <c r="T808" s="259"/>
      <c r="U808" s="261"/>
      <c r="V808" s="261"/>
      <c r="W808" s="261"/>
      <c r="X808" s="259"/>
      <c r="Y808" s="259"/>
      <c r="Z808" s="259"/>
      <c r="AA808" s="259"/>
      <c r="AB808" s="261"/>
      <c r="AC808" s="261"/>
      <c r="AD808" s="259"/>
      <c r="AE808" s="259"/>
      <c r="AF808" s="259"/>
      <c r="AG808" s="259"/>
      <c r="AT808" s="45"/>
    </row>
    <row r="809" spans="2:46" ht="14.25" customHeight="1">
      <c r="B809" s="259"/>
      <c r="D809" s="259"/>
      <c r="E809" s="259"/>
      <c r="F809" s="259"/>
      <c r="G809" s="261"/>
      <c r="H809" s="261"/>
      <c r="I809" s="259"/>
      <c r="J809" s="259"/>
      <c r="K809" s="259"/>
      <c r="L809" s="259"/>
      <c r="M809" s="259"/>
      <c r="N809" s="261"/>
      <c r="O809" s="261"/>
      <c r="P809" s="259"/>
      <c r="Q809" s="259"/>
      <c r="R809" s="259"/>
      <c r="S809" s="259"/>
      <c r="T809" s="259"/>
      <c r="U809" s="261"/>
      <c r="V809" s="261"/>
      <c r="W809" s="261"/>
      <c r="X809" s="259"/>
      <c r="Y809" s="259"/>
      <c r="Z809" s="259"/>
      <c r="AA809" s="259"/>
      <c r="AB809" s="261"/>
      <c r="AC809" s="261"/>
      <c r="AD809" s="259"/>
      <c r="AE809" s="259"/>
      <c r="AF809" s="259"/>
      <c r="AG809" s="259"/>
      <c r="AT809" s="45"/>
    </row>
    <row r="810" spans="2:46" ht="14.25" customHeight="1">
      <c r="B810" s="259"/>
      <c r="D810" s="259"/>
      <c r="E810" s="259"/>
      <c r="F810" s="259"/>
      <c r="G810" s="261"/>
      <c r="H810" s="261"/>
      <c r="I810" s="259"/>
      <c r="J810" s="259"/>
      <c r="K810" s="259"/>
      <c r="L810" s="259"/>
      <c r="M810" s="259"/>
      <c r="N810" s="261"/>
      <c r="O810" s="261"/>
      <c r="P810" s="259"/>
      <c r="Q810" s="259"/>
      <c r="R810" s="259"/>
      <c r="S810" s="259"/>
      <c r="T810" s="259"/>
      <c r="U810" s="261"/>
      <c r="V810" s="261"/>
      <c r="W810" s="261"/>
      <c r="X810" s="259"/>
      <c r="Y810" s="259"/>
      <c r="Z810" s="259"/>
      <c r="AA810" s="259"/>
      <c r="AB810" s="261"/>
      <c r="AC810" s="261"/>
      <c r="AD810" s="259"/>
      <c r="AE810" s="259"/>
      <c r="AF810" s="259"/>
      <c r="AG810" s="259"/>
      <c r="AT810" s="45"/>
    </row>
    <row r="811" spans="2:46" ht="14.25" customHeight="1">
      <c r="B811" s="259"/>
      <c r="D811" s="259"/>
      <c r="E811" s="259"/>
      <c r="F811" s="259"/>
      <c r="G811" s="261"/>
      <c r="H811" s="261"/>
      <c r="I811" s="259"/>
      <c r="J811" s="259"/>
      <c r="K811" s="259"/>
      <c r="L811" s="259"/>
      <c r="M811" s="259"/>
      <c r="N811" s="261"/>
      <c r="O811" s="261"/>
      <c r="P811" s="259"/>
      <c r="Q811" s="259"/>
      <c r="R811" s="259"/>
      <c r="S811" s="259"/>
      <c r="T811" s="259"/>
      <c r="U811" s="261"/>
      <c r="V811" s="261"/>
      <c r="W811" s="261"/>
      <c r="X811" s="259"/>
      <c r="Y811" s="259"/>
      <c r="Z811" s="259"/>
      <c r="AA811" s="259"/>
      <c r="AB811" s="261"/>
      <c r="AC811" s="261"/>
      <c r="AD811" s="259"/>
      <c r="AE811" s="259"/>
      <c r="AF811" s="259"/>
      <c r="AG811" s="259"/>
      <c r="AT811" s="45"/>
    </row>
    <row r="812" spans="2:46" ht="14.25" customHeight="1">
      <c r="B812" s="259"/>
      <c r="D812" s="259"/>
      <c r="E812" s="259"/>
      <c r="F812" s="259"/>
      <c r="G812" s="261"/>
      <c r="H812" s="261"/>
      <c r="I812" s="259"/>
      <c r="J812" s="259"/>
      <c r="K812" s="259"/>
      <c r="L812" s="259"/>
      <c r="M812" s="259"/>
      <c r="N812" s="261"/>
      <c r="O812" s="261"/>
      <c r="P812" s="259"/>
      <c r="Q812" s="259"/>
      <c r="R812" s="259"/>
      <c r="S812" s="259"/>
      <c r="T812" s="259"/>
      <c r="U812" s="261"/>
      <c r="V812" s="261"/>
      <c r="W812" s="261"/>
      <c r="X812" s="259"/>
      <c r="Y812" s="259"/>
      <c r="Z812" s="259"/>
      <c r="AA812" s="259"/>
      <c r="AB812" s="261"/>
      <c r="AC812" s="261"/>
      <c r="AD812" s="259"/>
      <c r="AE812" s="259"/>
      <c r="AF812" s="259"/>
      <c r="AG812" s="259"/>
      <c r="AT812" s="45"/>
    </row>
    <row r="813" spans="2:46" ht="14.25" customHeight="1">
      <c r="B813" s="259"/>
      <c r="D813" s="259"/>
      <c r="E813" s="259"/>
      <c r="F813" s="259"/>
      <c r="G813" s="261"/>
      <c r="H813" s="261"/>
      <c r="I813" s="259"/>
      <c r="J813" s="259"/>
      <c r="K813" s="259"/>
      <c r="L813" s="259"/>
      <c r="M813" s="259"/>
      <c r="N813" s="261"/>
      <c r="O813" s="261"/>
      <c r="P813" s="259"/>
      <c r="Q813" s="259"/>
      <c r="R813" s="259"/>
      <c r="S813" s="259"/>
      <c r="T813" s="259"/>
      <c r="U813" s="261"/>
      <c r="V813" s="261"/>
      <c r="W813" s="261"/>
      <c r="X813" s="259"/>
      <c r="Y813" s="259"/>
      <c r="Z813" s="259"/>
      <c r="AA813" s="259"/>
      <c r="AB813" s="261"/>
      <c r="AC813" s="261"/>
      <c r="AD813" s="259"/>
      <c r="AE813" s="259"/>
      <c r="AF813" s="259"/>
      <c r="AG813" s="259"/>
      <c r="AT813" s="45"/>
    </row>
    <row r="814" spans="2:46" ht="14.25" customHeight="1">
      <c r="B814" s="259"/>
      <c r="D814" s="259"/>
      <c r="E814" s="259"/>
      <c r="F814" s="259"/>
      <c r="G814" s="261"/>
      <c r="H814" s="261"/>
      <c r="I814" s="259"/>
      <c r="J814" s="259"/>
      <c r="K814" s="259"/>
      <c r="L814" s="259"/>
      <c r="M814" s="259"/>
      <c r="N814" s="261"/>
      <c r="O814" s="261"/>
      <c r="P814" s="259"/>
      <c r="Q814" s="259"/>
      <c r="R814" s="259"/>
      <c r="S814" s="259"/>
      <c r="T814" s="259"/>
      <c r="U814" s="261"/>
      <c r="V814" s="261"/>
      <c r="W814" s="261"/>
      <c r="X814" s="259"/>
      <c r="Y814" s="259"/>
      <c r="Z814" s="259"/>
      <c r="AA814" s="259"/>
      <c r="AB814" s="261"/>
      <c r="AC814" s="261"/>
      <c r="AD814" s="259"/>
      <c r="AE814" s="259"/>
      <c r="AF814" s="259"/>
      <c r="AG814" s="259"/>
      <c r="AT814" s="45"/>
    </row>
    <row r="815" spans="2:46" ht="14.25" customHeight="1">
      <c r="B815" s="259"/>
      <c r="D815" s="259"/>
      <c r="E815" s="259"/>
      <c r="F815" s="259"/>
      <c r="G815" s="261"/>
      <c r="H815" s="261"/>
      <c r="I815" s="259"/>
      <c r="J815" s="259"/>
      <c r="K815" s="259"/>
      <c r="L815" s="259"/>
      <c r="M815" s="259"/>
      <c r="N815" s="261"/>
      <c r="O815" s="261"/>
      <c r="P815" s="259"/>
      <c r="Q815" s="259"/>
      <c r="R815" s="259"/>
      <c r="S815" s="259"/>
      <c r="T815" s="259"/>
      <c r="U815" s="261"/>
      <c r="V815" s="261"/>
      <c r="W815" s="261"/>
      <c r="X815" s="259"/>
      <c r="Y815" s="259"/>
      <c r="Z815" s="259"/>
      <c r="AA815" s="259"/>
      <c r="AB815" s="261"/>
      <c r="AC815" s="261"/>
      <c r="AD815" s="259"/>
      <c r="AE815" s="259"/>
      <c r="AF815" s="259"/>
      <c r="AG815" s="259"/>
      <c r="AT815" s="45"/>
    </row>
    <row r="816" spans="2:46" ht="14.25" customHeight="1">
      <c r="B816" s="259"/>
      <c r="D816" s="259"/>
      <c r="E816" s="259"/>
      <c r="F816" s="259"/>
      <c r="G816" s="261"/>
      <c r="H816" s="261"/>
      <c r="I816" s="259"/>
      <c r="J816" s="259"/>
      <c r="K816" s="259"/>
      <c r="L816" s="259"/>
      <c r="M816" s="259"/>
      <c r="N816" s="261"/>
      <c r="O816" s="261"/>
      <c r="P816" s="259"/>
      <c r="Q816" s="259"/>
      <c r="R816" s="259"/>
      <c r="S816" s="259"/>
      <c r="T816" s="259"/>
      <c r="U816" s="261"/>
      <c r="V816" s="261"/>
      <c r="W816" s="261"/>
      <c r="X816" s="259"/>
      <c r="Y816" s="259"/>
      <c r="Z816" s="259"/>
      <c r="AA816" s="259"/>
      <c r="AB816" s="261"/>
      <c r="AC816" s="261"/>
      <c r="AD816" s="259"/>
      <c r="AE816" s="259"/>
      <c r="AF816" s="259"/>
      <c r="AG816" s="259"/>
      <c r="AT816" s="45"/>
    </row>
    <row r="817" spans="2:46" ht="14.25" customHeight="1">
      <c r="B817" s="259"/>
      <c r="D817" s="259"/>
      <c r="E817" s="259"/>
      <c r="F817" s="259"/>
      <c r="G817" s="261"/>
      <c r="H817" s="261"/>
      <c r="I817" s="259"/>
      <c r="J817" s="259"/>
      <c r="K817" s="259"/>
      <c r="L817" s="259"/>
      <c r="M817" s="259"/>
      <c r="N817" s="261"/>
      <c r="O817" s="261"/>
      <c r="P817" s="259"/>
      <c r="Q817" s="259"/>
      <c r="R817" s="259"/>
      <c r="S817" s="259"/>
      <c r="T817" s="259"/>
      <c r="U817" s="261"/>
      <c r="V817" s="261"/>
      <c r="W817" s="261"/>
      <c r="X817" s="259"/>
      <c r="Y817" s="259"/>
      <c r="Z817" s="259"/>
      <c r="AA817" s="259"/>
      <c r="AB817" s="261"/>
      <c r="AC817" s="261"/>
      <c r="AD817" s="259"/>
      <c r="AE817" s="259"/>
      <c r="AF817" s="259"/>
      <c r="AG817" s="259"/>
      <c r="AT817" s="45"/>
    </row>
    <row r="818" spans="2:46" ht="14.25" customHeight="1">
      <c r="B818" s="259"/>
      <c r="D818" s="259"/>
      <c r="E818" s="259"/>
      <c r="F818" s="259"/>
      <c r="G818" s="261"/>
      <c r="H818" s="261"/>
      <c r="I818" s="259"/>
      <c r="J818" s="259"/>
      <c r="K818" s="259"/>
      <c r="L818" s="259"/>
      <c r="M818" s="259"/>
      <c r="N818" s="261"/>
      <c r="O818" s="261"/>
      <c r="P818" s="259"/>
      <c r="Q818" s="259"/>
      <c r="R818" s="259"/>
      <c r="S818" s="259"/>
      <c r="T818" s="259"/>
      <c r="U818" s="261"/>
      <c r="V818" s="261"/>
      <c r="W818" s="261"/>
      <c r="X818" s="259"/>
      <c r="Y818" s="259"/>
      <c r="Z818" s="259"/>
      <c r="AA818" s="259"/>
      <c r="AB818" s="261"/>
      <c r="AC818" s="261"/>
      <c r="AD818" s="259"/>
      <c r="AE818" s="259"/>
      <c r="AF818" s="259"/>
      <c r="AG818" s="259"/>
      <c r="AT818" s="45"/>
    </row>
    <row r="819" spans="2:46" ht="14.25" customHeight="1">
      <c r="B819" s="259"/>
      <c r="D819" s="259"/>
      <c r="E819" s="259"/>
      <c r="F819" s="259"/>
      <c r="G819" s="261"/>
      <c r="H819" s="261"/>
      <c r="I819" s="259"/>
      <c r="J819" s="259"/>
      <c r="K819" s="259"/>
      <c r="L819" s="259"/>
      <c r="M819" s="259"/>
      <c r="N819" s="261"/>
      <c r="O819" s="261"/>
      <c r="P819" s="259"/>
      <c r="Q819" s="259"/>
      <c r="R819" s="259"/>
      <c r="S819" s="259"/>
      <c r="T819" s="259"/>
      <c r="U819" s="261"/>
      <c r="V819" s="261"/>
      <c r="W819" s="261"/>
      <c r="X819" s="259"/>
      <c r="Y819" s="259"/>
      <c r="Z819" s="259"/>
      <c r="AA819" s="259"/>
      <c r="AB819" s="261"/>
      <c r="AC819" s="261"/>
      <c r="AD819" s="259"/>
      <c r="AE819" s="259"/>
      <c r="AF819" s="259"/>
      <c r="AG819" s="259"/>
      <c r="AT819" s="45"/>
    </row>
    <row r="820" spans="2:46" ht="14.25" customHeight="1">
      <c r="B820" s="259"/>
      <c r="D820" s="259"/>
      <c r="E820" s="259"/>
      <c r="F820" s="259"/>
      <c r="G820" s="261"/>
      <c r="H820" s="261"/>
      <c r="I820" s="259"/>
      <c r="J820" s="259"/>
      <c r="K820" s="259"/>
      <c r="L820" s="259"/>
      <c r="M820" s="259"/>
      <c r="N820" s="261"/>
      <c r="O820" s="261"/>
      <c r="P820" s="259"/>
      <c r="Q820" s="259"/>
      <c r="R820" s="259"/>
      <c r="S820" s="259"/>
      <c r="T820" s="259"/>
      <c r="U820" s="261"/>
      <c r="V820" s="261"/>
      <c r="W820" s="261"/>
      <c r="X820" s="259"/>
      <c r="Y820" s="259"/>
      <c r="Z820" s="259"/>
      <c r="AA820" s="259"/>
      <c r="AB820" s="261"/>
      <c r="AC820" s="261"/>
      <c r="AD820" s="259"/>
      <c r="AE820" s="259"/>
      <c r="AF820" s="259"/>
      <c r="AG820" s="259"/>
      <c r="AT820" s="45"/>
    </row>
    <row r="821" spans="2:46" ht="14.25" customHeight="1">
      <c r="B821" s="259"/>
      <c r="D821" s="259"/>
      <c r="E821" s="259"/>
      <c r="F821" s="259"/>
      <c r="G821" s="261"/>
      <c r="H821" s="261"/>
      <c r="I821" s="259"/>
      <c r="J821" s="259"/>
      <c r="K821" s="259"/>
      <c r="L821" s="259"/>
      <c r="M821" s="259"/>
      <c r="N821" s="261"/>
      <c r="O821" s="261"/>
      <c r="P821" s="259"/>
      <c r="Q821" s="259"/>
      <c r="R821" s="259"/>
      <c r="S821" s="259"/>
      <c r="T821" s="259"/>
      <c r="U821" s="261"/>
      <c r="V821" s="261"/>
      <c r="W821" s="261"/>
      <c r="X821" s="259"/>
      <c r="Y821" s="259"/>
      <c r="Z821" s="259"/>
      <c r="AA821" s="259"/>
      <c r="AB821" s="261"/>
      <c r="AC821" s="261"/>
      <c r="AD821" s="259"/>
      <c r="AE821" s="259"/>
      <c r="AF821" s="259"/>
      <c r="AG821" s="259"/>
      <c r="AT821" s="45"/>
    </row>
    <row r="822" spans="2:46" ht="14.25" customHeight="1">
      <c r="B822" s="259"/>
      <c r="D822" s="259"/>
      <c r="E822" s="259"/>
      <c r="F822" s="259"/>
      <c r="G822" s="261"/>
      <c r="H822" s="261"/>
      <c r="I822" s="259"/>
      <c r="J822" s="259"/>
      <c r="K822" s="259"/>
      <c r="L822" s="259"/>
      <c r="M822" s="259"/>
      <c r="N822" s="261"/>
      <c r="O822" s="261"/>
      <c r="P822" s="259"/>
      <c r="Q822" s="259"/>
      <c r="R822" s="259"/>
      <c r="S822" s="259"/>
      <c r="T822" s="259"/>
      <c r="U822" s="261"/>
      <c r="V822" s="261"/>
      <c r="W822" s="261"/>
      <c r="X822" s="259"/>
      <c r="Y822" s="259"/>
      <c r="Z822" s="259"/>
      <c r="AA822" s="259"/>
      <c r="AB822" s="261"/>
      <c r="AC822" s="261"/>
      <c r="AD822" s="259"/>
      <c r="AE822" s="259"/>
      <c r="AF822" s="259"/>
      <c r="AG822" s="259"/>
      <c r="AT822" s="45"/>
    </row>
    <row r="823" spans="2:46" ht="14.25" customHeight="1">
      <c r="B823" s="259"/>
      <c r="D823" s="259"/>
      <c r="E823" s="259"/>
      <c r="F823" s="259"/>
      <c r="G823" s="261"/>
      <c r="H823" s="261"/>
      <c r="I823" s="259"/>
      <c r="J823" s="259"/>
      <c r="K823" s="259"/>
      <c r="L823" s="259"/>
      <c r="M823" s="259"/>
      <c r="N823" s="261"/>
      <c r="O823" s="261"/>
      <c r="P823" s="259"/>
      <c r="Q823" s="259"/>
      <c r="R823" s="259"/>
      <c r="S823" s="259"/>
      <c r="T823" s="259"/>
      <c r="U823" s="261"/>
      <c r="V823" s="261"/>
      <c r="W823" s="261"/>
      <c r="X823" s="259"/>
      <c r="Y823" s="259"/>
      <c r="Z823" s="259"/>
      <c r="AA823" s="259"/>
      <c r="AB823" s="261"/>
      <c r="AC823" s="261"/>
      <c r="AD823" s="259"/>
      <c r="AE823" s="259"/>
      <c r="AF823" s="259"/>
      <c r="AG823" s="259"/>
      <c r="AT823" s="45"/>
    </row>
    <row r="824" spans="2:46" ht="14.25" customHeight="1">
      <c r="B824" s="259"/>
      <c r="D824" s="259"/>
      <c r="E824" s="259"/>
      <c r="F824" s="259"/>
      <c r="G824" s="261"/>
      <c r="H824" s="261"/>
      <c r="I824" s="259"/>
      <c r="J824" s="259"/>
      <c r="K824" s="259"/>
      <c r="L824" s="259"/>
      <c r="M824" s="259"/>
      <c r="N824" s="261"/>
      <c r="O824" s="261"/>
      <c r="P824" s="259"/>
      <c r="Q824" s="259"/>
      <c r="R824" s="259"/>
      <c r="S824" s="259"/>
      <c r="T824" s="259"/>
      <c r="U824" s="261"/>
      <c r="V824" s="261"/>
      <c r="W824" s="261"/>
      <c r="X824" s="259"/>
      <c r="Y824" s="259"/>
      <c r="Z824" s="259"/>
      <c r="AA824" s="259"/>
      <c r="AB824" s="261"/>
      <c r="AC824" s="261"/>
      <c r="AD824" s="259"/>
      <c r="AE824" s="259"/>
      <c r="AF824" s="259"/>
      <c r="AG824" s="259"/>
      <c r="AT824" s="45"/>
    </row>
    <row r="825" spans="2:46" ht="14.25" customHeight="1">
      <c r="B825" s="259"/>
      <c r="D825" s="259"/>
      <c r="E825" s="259"/>
      <c r="F825" s="259"/>
      <c r="G825" s="261"/>
      <c r="H825" s="261"/>
      <c r="I825" s="259"/>
      <c r="J825" s="259"/>
      <c r="K825" s="259"/>
      <c r="L825" s="259"/>
      <c r="M825" s="259"/>
      <c r="N825" s="261"/>
      <c r="O825" s="261"/>
      <c r="P825" s="259"/>
      <c r="Q825" s="259"/>
      <c r="R825" s="259"/>
      <c r="S825" s="259"/>
      <c r="T825" s="259"/>
      <c r="U825" s="261"/>
      <c r="V825" s="261"/>
      <c r="W825" s="261"/>
      <c r="X825" s="259"/>
      <c r="Y825" s="259"/>
      <c r="Z825" s="259"/>
      <c r="AA825" s="259"/>
      <c r="AB825" s="261"/>
      <c r="AC825" s="261"/>
      <c r="AD825" s="259"/>
      <c r="AE825" s="259"/>
      <c r="AF825" s="259"/>
      <c r="AG825" s="259"/>
      <c r="AT825" s="45"/>
    </row>
    <row r="826" spans="2:46" ht="14.25" customHeight="1">
      <c r="B826" s="259"/>
      <c r="D826" s="259"/>
      <c r="E826" s="259"/>
      <c r="F826" s="259"/>
      <c r="G826" s="261"/>
      <c r="H826" s="261"/>
      <c r="I826" s="259"/>
      <c r="J826" s="259"/>
      <c r="K826" s="259"/>
      <c r="L826" s="259"/>
      <c r="M826" s="259"/>
      <c r="N826" s="261"/>
      <c r="O826" s="261"/>
      <c r="P826" s="259"/>
      <c r="Q826" s="259"/>
      <c r="R826" s="259"/>
      <c r="S826" s="259"/>
      <c r="T826" s="259"/>
      <c r="U826" s="261"/>
      <c r="V826" s="261"/>
      <c r="W826" s="261"/>
      <c r="X826" s="259"/>
      <c r="Y826" s="259"/>
      <c r="Z826" s="259"/>
      <c r="AA826" s="259"/>
      <c r="AB826" s="261"/>
      <c r="AC826" s="261"/>
      <c r="AD826" s="259"/>
      <c r="AE826" s="259"/>
      <c r="AF826" s="259"/>
      <c r="AG826" s="259"/>
      <c r="AT826" s="45"/>
    </row>
    <row r="827" spans="2:46" ht="14.25" customHeight="1">
      <c r="B827" s="259"/>
      <c r="D827" s="259"/>
      <c r="E827" s="259"/>
      <c r="F827" s="259"/>
      <c r="G827" s="261"/>
      <c r="H827" s="261"/>
      <c r="I827" s="259"/>
      <c r="J827" s="259"/>
      <c r="K827" s="259"/>
      <c r="L827" s="259"/>
      <c r="M827" s="259"/>
      <c r="N827" s="261"/>
      <c r="O827" s="261"/>
      <c r="P827" s="259"/>
      <c r="Q827" s="259"/>
      <c r="R827" s="259"/>
      <c r="S827" s="259"/>
      <c r="T827" s="259"/>
      <c r="U827" s="261"/>
      <c r="V827" s="261"/>
      <c r="W827" s="261"/>
      <c r="X827" s="259"/>
      <c r="Y827" s="259"/>
      <c r="Z827" s="259"/>
      <c r="AA827" s="259"/>
      <c r="AB827" s="261"/>
      <c r="AC827" s="261"/>
      <c r="AD827" s="259"/>
      <c r="AE827" s="259"/>
      <c r="AF827" s="259"/>
      <c r="AG827" s="259"/>
      <c r="AT827" s="45"/>
    </row>
    <row r="828" spans="2:46" ht="14.25" customHeight="1">
      <c r="B828" s="259"/>
      <c r="D828" s="259"/>
      <c r="E828" s="259"/>
      <c r="F828" s="259"/>
      <c r="G828" s="261"/>
      <c r="H828" s="261"/>
      <c r="I828" s="259"/>
      <c r="J828" s="259"/>
      <c r="K828" s="259"/>
      <c r="L828" s="259"/>
      <c r="M828" s="259"/>
      <c r="N828" s="261"/>
      <c r="O828" s="261"/>
      <c r="P828" s="259"/>
      <c r="Q828" s="259"/>
      <c r="R828" s="259"/>
      <c r="S828" s="259"/>
      <c r="T828" s="259"/>
      <c r="U828" s="261"/>
      <c r="V828" s="261"/>
      <c r="W828" s="261"/>
      <c r="X828" s="259"/>
      <c r="Y828" s="259"/>
      <c r="Z828" s="259"/>
      <c r="AA828" s="259"/>
      <c r="AB828" s="261"/>
      <c r="AC828" s="261"/>
      <c r="AD828" s="259"/>
      <c r="AE828" s="259"/>
      <c r="AF828" s="259"/>
      <c r="AG828" s="259"/>
      <c r="AT828" s="45"/>
    </row>
    <row r="829" spans="2:46" ht="14.25" customHeight="1">
      <c r="B829" s="259"/>
      <c r="D829" s="259"/>
      <c r="E829" s="259"/>
      <c r="F829" s="259"/>
      <c r="G829" s="261"/>
      <c r="H829" s="261"/>
      <c r="I829" s="259"/>
      <c r="J829" s="259"/>
      <c r="K829" s="259"/>
      <c r="L829" s="259"/>
      <c r="M829" s="259"/>
      <c r="N829" s="261"/>
      <c r="O829" s="261"/>
      <c r="P829" s="259"/>
      <c r="Q829" s="259"/>
      <c r="R829" s="259"/>
      <c r="S829" s="259"/>
      <c r="T829" s="259"/>
      <c r="U829" s="261"/>
      <c r="V829" s="261"/>
      <c r="W829" s="261"/>
      <c r="X829" s="259"/>
      <c r="Y829" s="259"/>
      <c r="Z829" s="259"/>
      <c r="AA829" s="259"/>
      <c r="AB829" s="261"/>
      <c r="AC829" s="261"/>
      <c r="AD829" s="259"/>
      <c r="AE829" s="259"/>
      <c r="AF829" s="259"/>
      <c r="AG829" s="259"/>
      <c r="AT829" s="45"/>
    </row>
    <row r="830" spans="2:46" ht="14.25" customHeight="1">
      <c r="B830" s="259"/>
      <c r="D830" s="259"/>
      <c r="E830" s="259"/>
      <c r="F830" s="259"/>
      <c r="G830" s="261"/>
      <c r="H830" s="261"/>
      <c r="I830" s="259"/>
      <c r="J830" s="259"/>
      <c r="K830" s="259"/>
      <c r="L830" s="259"/>
      <c r="M830" s="259"/>
      <c r="N830" s="261"/>
      <c r="O830" s="261"/>
      <c r="P830" s="259"/>
      <c r="Q830" s="259"/>
      <c r="R830" s="259"/>
      <c r="S830" s="259"/>
      <c r="T830" s="259"/>
      <c r="U830" s="261"/>
      <c r="V830" s="261"/>
      <c r="W830" s="261"/>
      <c r="X830" s="259"/>
      <c r="Y830" s="259"/>
      <c r="Z830" s="259"/>
      <c r="AA830" s="259"/>
      <c r="AB830" s="261"/>
      <c r="AC830" s="261"/>
      <c r="AD830" s="259"/>
      <c r="AE830" s="259"/>
      <c r="AF830" s="259"/>
      <c r="AG830" s="259"/>
      <c r="AT830" s="45"/>
    </row>
    <row r="831" spans="2:46" ht="14.25" customHeight="1">
      <c r="B831" s="259"/>
      <c r="D831" s="259"/>
      <c r="E831" s="259"/>
      <c r="F831" s="259"/>
      <c r="G831" s="261"/>
      <c r="H831" s="261"/>
      <c r="I831" s="259"/>
      <c r="J831" s="259"/>
      <c r="K831" s="259"/>
      <c r="L831" s="259"/>
      <c r="M831" s="259"/>
      <c r="N831" s="261"/>
      <c r="O831" s="261"/>
      <c r="P831" s="259"/>
      <c r="Q831" s="259"/>
      <c r="R831" s="259"/>
      <c r="S831" s="259"/>
      <c r="T831" s="259"/>
      <c r="U831" s="261"/>
      <c r="V831" s="261"/>
      <c r="W831" s="261"/>
      <c r="X831" s="259"/>
      <c r="Y831" s="259"/>
      <c r="Z831" s="259"/>
      <c r="AA831" s="259"/>
      <c r="AB831" s="261"/>
      <c r="AC831" s="261"/>
      <c r="AD831" s="259"/>
      <c r="AE831" s="259"/>
      <c r="AF831" s="259"/>
      <c r="AG831" s="259"/>
      <c r="AT831" s="45"/>
    </row>
    <row r="832" spans="2:46" ht="14.25" customHeight="1">
      <c r="B832" s="259"/>
      <c r="D832" s="259"/>
      <c r="E832" s="259"/>
      <c r="F832" s="259"/>
      <c r="G832" s="261"/>
      <c r="H832" s="261"/>
      <c r="I832" s="259"/>
      <c r="J832" s="259"/>
      <c r="K832" s="259"/>
      <c r="L832" s="259"/>
      <c r="M832" s="259"/>
      <c r="N832" s="261"/>
      <c r="O832" s="261"/>
      <c r="P832" s="259"/>
      <c r="Q832" s="259"/>
      <c r="R832" s="259"/>
      <c r="S832" s="259"/>
      <c r="T832" s="259"/>
      <c r="U832" s="261"/>
      <c r="V832" s="261"/>
      <c r="W832" s="261"/>
      <c r="X832" s="259"/>
      <c r="Y832" s="259"/>
      <c r="Z832" s="259"/>
      <c r="AA832" s="259"/>
      <c r="AB832" s="261"/>
      <c r="AC832" s="261"/>
      <c r="AD832" s="259"/>
      <c r="AE832" s="259"/>
      <c r="AF832" s="259"/>
      <c r="AG832" s="259"/>
      <c r="AT832" s="45"/>
    </row>
    <row r="833" spans="2:46" ht="14.25" customHeight="1">
      <c r="B833" s="259"/>
      <c r="D833" s="259"/>
      <c r="E833" s="259"/>
      <c r="F833" s="259"/>
      <c r="G833" s="261"/>
      <c r="H833" s="261"/>
      <c r="I833" s="259"/>
      <c r="J833" s="259"/>
      <c r="K833" s="259"/>
      <c r="L833" s="259"/>
      <c r="M833" s="259"/>
      <c r="N833" s="261"/>
      <c r="O833" s="261"/>
      <c r="P833" s="259"/>
      <c r="Q833" s="259"/>
      <c r="R833" s="259"/>
      <c r="S833" s="259"/>
      <c r="T833" s="259"/>
      <c r="U833" s="261"/>
      <c r="V833" s="261"/>
      <c r="W833" s="261"/>
      <c r="X833" s="259"/>
      <c r="Y833" s="259"/>
      <c r="Z833" s="259"/>
      <c r="AA833" s="259"/>
      <c r="AB833" s="261"/>
      <c r="AC833" s="261"/>
      <c r="AD833" s="259"/>
      <c r="AE833" s="259"/>
      <c r="AF833" s="259"/>
      <c r="AG833" s="259"/>
      <c r="AT833" s="45"/>
    </row>
    <row r="834" spans="2:46" ht="14.25" customHeight="1">
      <c r="B834" s="259"/>
      <c r="D834" s="259"/>
      <c r="E834" s="259"/>
      <c r="F834" s="259"/>
      <c r="G834" s="261"/>
      <c r="H834" s="261"/>
      <c r="I834" s="259"/>
      <c r="J834" s="259"/>
      <c r="K834" s="259"/>
      <c r="L834" s="259"/>
      <c r="M834" s="259"/>
      <c r="N834" s="261"/>
      <c r="O834" s="261"/>
      <c r="P834" s="259"/>
      <c r="Q834" s="259"/>
      <c r="R834" s="259"/>
      <c r="S834" s="259"/>
      <c r="T834" s="259"/>
      <c r="U834" s="261"/>
      <c r="V834" s="261"/>
      <c r="W834" s="261"/>
      <c r="X834" s="259"/>
      <c r="Y834" s="259"/>
      <c r="Z834" s="259"/>
      <c r="AA834" s="259"/>
      <c r="AB834" s="261"/>
      <c r="AC834" s="261"/>
      <c r="AD834" s="259"/>
      <c r="AE834" s="259"/>
      <c r="AF834" s="259"/>
      <c r="AG834" s="259"/>
      <c r="AT834" s="45"/>
    </row>
    <row r="835" spans="2:46" ht="14.25" customHeight="1">
      <c r="B835" s="259"/>
      <c r="D835" s="259"/>
      <c r="E835" s="259"/>
      <c r="F835" s="259"/>
      <c r="G835" s="261"/>
      <c r="H835" s="261"/>
      <c r="I835" s="259"/>
      <c r="J835" s="259"/>
      <c r="K835" s="259"/>
      <c r="L835" s="259"/>
      <c r="M835" s="259"/>
      <c r="N835" s="261"/>
      <c r="O835" s="261"/>
      <c r="P835" s="259"/>
      <c r="Q835" s="259"/>
      <c r="R835" s="259"/>
      <c r="S835" s="259"/>
      <c r="T835" s="259"/>
      <c r="U835" s="261"/>
      <c r="V835" s="261"/>
      <c r="W835" s="261"/>
      <c r="X835" s="259"/>
      <c r="Y835" s="259"/>
      <c r="Z835" s="259"/>
      <c r="AA835" s="259"/>
      <c r="AB835" s="261"/>
      <c r="AC835" s="261"/>
      <c r="AD835" s="259"/>
      <c r="AE835" s="259"/>
      <c r="AF835" s="259"/>
      <c r="AG835" s="259"/>
      <c r="AT835" s="45"/>
    </row>
    <row r="836" spans="2:46" ht="14.25" customHeight="1">
      <c r="B836" s="259"/>
      <c r="D836" s="259"/>
      <c r="E836" s="259"/>
      <c r="F836" s="259"/>
      <c r="G836" s="261"/>
      <c r="H836" s="261"/>
      <c r="I836" s="259"/>
      <c r="J836" s="259"/>
      <c r="K836" s="259"/>
      <c r="L836" s="259"/>
      <c r="M836" s="259"/>
      <c r="N836" s="261"/>
      <c r="O836" s="261"/>
      <c r="P836" s="259"/>
      <c r="Q836" s="259"/>
      <c r="R836" s="259"/>
      <c r="S836" s="259"/>
      <c r="T836" s="259"/>
      <c r="U836" s="261"/>
      <c r="V836" s="261"/>
      <c r="W836" s="261"/>
      <c r="X836" s="259"/>
      <c r="Y836" s="259"/>
      <c r="Z836" s="259"/>
      <c r="AA836" s="259"/>
      <c r="AB836" s="261"/>
      <c r="AC836" s="261"/>
      <c r="AD836" s="259"/>
      <c r="AE836" s="259"/>
      <c r="AF836" s="259"/>
      <c r="AG836" s="259"/>
      <c r="AT836" s="45"/>
    </row>
    <row r="837" spans="2:46" ht="14.25" customHeight="1">
      <c r="B837" s="259"/>
      <c r="D837" s="259"/>
      <c r="E837" s="259"/>
      <c r="F837" s="259"/>
      <c r="G837" s="261"/>
      <c r="H837" s="261"/>
      <c r="I837" s="259"/>
      <c r="J837" s="259"/>
      <c r="K837" s="259"/>
      <c r="L837" s="259"/>
      <c r="M837" s="259"/>
      <c r="N837" s="261"/>
      <c r="O837" s="261"/>
      <c r="P837" s="259"/>
      <c r="Q837" s="259"/>
      <c r="R837" s="259"/>
      <c r="S837" s="259"/>
      <c r="T837" s="259"/>
      <c r="U837" s="261"/>
      <c r="V837" s="261"/>
      <c r="W837" s="261"/>
      <c r="X837" s="259"/>
      <c r="Y837" s="259"/>
      <c r="Z837" s="259"/>
      <c r="AA837" s="259"/>
      <c r="AB837" s="261"/>
      <c r="AC837" s="261"/>
      <c r="AD837" s="259"/>
      <c r="AE837" s="259"/>
      <c r="AF837" s="259"/>
      <c r="AG837" s="259"/>
      <c r="AT837" s="45"/>
    </row>
    <row r="838" spans="2:46" ht="14.25" customHeight="1">
      <c r="B838" s="259"/>
      <c r="D838" s="259"/>
      <c r="E838" s="259"/>
      <c r="F838" s="259"/>
      <c r="G838" s="261"/>
      <c r="H838" s="261"/>
      <c r="I838" s="259"/>
      <c r="J838" s="259"/>
      <c r="K838" s="259"/>
      <c r="L838" s="259"/>
      <c r="M838" s="259"/>
      <c r="N838" s="261"/>
      <c r="O838" s="261"/>
      <c r="P838" s="259"/>
      <c r="Q838" s="259"/>
      <c r="R838" s="259"/>
      <c r="S838" s="259"/>
      <c r="T838" s="259"/>
      <c r="U838" s="261"/>
      <c r="V838" s="261"/>
      <c r="W838" s="261"/>
      <c r="X838" s="259"/>
      <c r="Y838" s="259"/>
      <c r="Z838" s="259"/>
      <c r="AA838" s="259"/>
      <c r="AB838" s="261"/>
      <c r="AC838" s="261"/>
      <c r="AD838" s="259"/>
      <c r="AE838" s="259"/>
      <c r="AF838" s="259"/>
      <c r="AG838" s="259"/>
      <c r="AT838" s="45"/>
    </row>
    <row r="839" spans="2:46" ht="14.25" customHeight="1">
      <c r="B839" s="259"/>
      <c r="D839" s="259"/>
      <c r="E839" s="259"/>
      <c r="F839" s="259"/>
      <c r="G839" s="261"/>
      <c r="H839" s="261"/>
      <c r="I839" s="259"/>
      <c r="J839" s="259"/>
      <c r="K839" s="259"/>
      <c r="L839" s="259"/>
      <c r="M839" s="259"/>
      <c r="N839" s="261"/>
      <c r="O839" s="261"/>
      <c r="P839" s="259"/>
      <c r="Q839" s="259"/>
      <c r="R839" s="259"/>
      <c r="S839" s="259"/>
      <c r="T839" s="259"/>
      <c r="U839" s="261"/>
      <c r="V839" s="261"/>
      <c r="W839" s="261"/>
      <c r="X839" s="259"/>
      <c r="Y839" s="259"/>
      <c r="Z839" s="259"/>
      <c r="AA839" s="259"/>
      <c r="AB839" s="261"/>
      <c r="AC839" s="261"/>
      <c r="AD839" s="259"/>
      <c r="AE839" s="259"/>
      <c r="AF839" s="259"/>
      <c r="AG839" s="259"/>
      <c r="AT839" s="45"/>
    </row>
    <row r="840" spans="2:46" ht="14.25" customHeight="1">
      <c r="B840" s="259"/>
      <c r="D840" s="259"/>
      <c r="E840" s="259"/>
      <c r="F840" s="259"/>
      <c r="G840" s="261"/>
      <c r="H840" s="261"/>
      <c r="I840" s="259"/>
      <c r="J840" s="259"/>
      <c r="K840" s="259"/>
      <c r="L840" s="259"/>
      <c r="M840" s="259"/>
      <c r="N840" s="261"/>
      <c r="O840" s="261"/>
      <c r="P840" s="259"/>
      <c r="Q840" s="259"/>
      <c r="R840" s="259"/>
      <c r="S840" s="259"/>
      <c r="T840" s="259"/>
      <c r="U840" s="261"/>
      <c r="V840" s="261"/>
      <c r="W840" s="261"/>
      <c r="X840" s="259"/>
      <c r="Y840" s="259"/>
      <c r="Z840" s="259"/>
      <c r="AA840" s="259"/>
      <c r="AB840" s="261"/>
      <c r="AC840" s="261"/>
      <c r="AD840" s="259"/>
      <c r="AE840" s="259"/>
      <c r="AF840" s="259"/>
      <c r="AG840" s="259"/>
      <c r="AT840" s="45"/>
    </row>
    <row r="841" spans="2:46" ht="14.25" customHeight="1">
      <c r="B841" s="259"/>
      <c r="D841" s="259"/>
      <c r="E841" s="259"/>
      <c r="F841" s="259"/>
      <c r="G841" s="261"/>
      <c r="H841" s="261"/>
      <c r="I841" s="259"/>
      <c r="J841" s="259"/>
      <c r="K841" s="259"/>
      <c r="L841" s="259"/>
      <c r="M841" s="259"/>
      <c r="N841" s="261"/>
      <c r="O841" s="261"/>
      <c r="P841" s="259"/>
      <c r="Q841" s="259"/>
      <c r="R841" s="259"/>
      <c r="S841" s="259"/>
      <c r="T841" s="259"/>
      <c r="U841" s="261"/>
      <c r="V841" s="261"/>
      <c r="W841" s="261"/>
      <c r="X841" s="259"/>
      <c r="Y841" s="259"/>
      <c r="Z841" s="259"/>
      <c r="AA841" s="259"/>
      <c r="AB841" s="261"/>
      <c r="AC841" s="261"/>
      <c r="AD841" s="259"/>
      <c r="AE841" s="259"/>
      <c r="AF841" s="259"/>
      <c r="AG841" s="259"/>
      <c r="AT841" s="45"/>
    </row>
    <row r="842" spans="2:46" ht="14.25" customHeight="1">
      <c r="B842" s="259"/>
      <c r="D842" s="259"/>
      <c r="E842" s="259"/>
      <c r="F842" s="259"/>
      <c r="G842" s="261"/>
      <c r="H842" s="261"/>
      <c r="I842" s="259"/>
      <c r="J842" s="259"/>
      <c r="K842" s="259"/>
      <c r="L842" s="259"/>
      <c r="M842" s="259"/>
      <c r="N842" s="261"/>
      <c r="O842" s="261"/>
      <c r="P842" s="259"/>
      <c r="Q842" s="259"/>
      <c r="R842" s="259"/>
      <c r="S842" s="259"/>
      <c r="T842" s="259"/>
      <c r="U842" s="261"/>
      <c r="V842" s="261"/>
      <c r="W842" s="261"/>
      <c r="X842" s="259"/>
      <c r="Y842" s="259"/>
      <c r="Z842" s="259"/>
      <c r="AA842" s="259"/>
      <c r="AB842" s="261"/>
      <c r="AC842" s="261"/>
      <c r="AD842" s="259"/>
      <c r="AE842" s="259"/>
      <c r="AF842" s="259"/>
      <c r="AG842" s="259"/>
      <c r="AT842" s="45"/>
    </row>
    <row r="843" spans="2:46" ht="14.25" customHeight="1">
      <c r="B843" s="259"/>
      <c r="D843" s="259"/>
      <c r="E843" s="259"/>
      <c r="F843" s="259"/>
      <c r="G843" s="261"/>
      <c r="H843" s="261"/>
      <c r="I843" s="259"/>
      <c r="J843" s="259"/>
      <c r="K843" s="259"/>
      <c r="L843" s="259"/>
      <c r="M843" s="259"/>
      <c r="N843" s="261"/>
      <c r="O843" s="261"/>
      <c r="P843" s="259"/>
      <c r="Q843" s="259"/>
      <c r="R843" s="259"/>
      <c r="S843" s="259"/>
      <c r="T843" s="259"/>
      <c r="U843" s="261"/>
      <c r="V843" s="261"/>
      <c r="W843" s="261"/>
      <c r="X843" s="259"/>
      <c r="Y843" s="259"/>
      <c r="Z843" s="259"/>
      <c r="AA843" s="259"/>
      <c r="AB843" s="261"/>
      <c r="AC843" s="261"/>
      <c r="AD843" s="259"/>
      <c r="AE843" s="259"/>
      <c r="AF843" s="259"/>
      <c r="AG843" s="259"/>
      <c r="AT843" s="45"/>
    </row>
    <row r="844" spans="2:46" ht="14.25" customHeight="1">
      <c r="B844" s="259"/>
      <c r="D844" s="259"/>
      <c r="E844" s="259"/>
      <c r="F844" s="259"/>
      <c r="G844" s="261"/>
      <c r="H844" s="261"/>
      <c r="I844" s="259"/>
      <c r="J844" s="259"/>
      <c r="K844" s="259"/>
      <c r="L844" s="259"/>
      <c r="M844" s="259"/>
      <c r="N844" s="261"/>
      <c r="O844" s="261"/>
      <c r="P844" s="259"/>
      <c r="Q844" s="259"/>
      <c r="R844" s="259"/>
      <c r="S844" s="259"/>
      <c r="T844" s="259"/>
      <c r="U844" s="261"/>
      <c r="V844" s="261"/>
      <c r="W844" s="261"/>
      <c r="X844" s="259"/>
      <c r="Y844" s="259"/>
      <c r="Z844" s="259"/>
      <c r="AA844" s="259"/>
      <c r="AB844" s="261"/>
      <c r="AC844" s="261"/>
      <c r="AD844" s="259"/>
      <c r="AE844" s="259"/>
      <c r="AF844" s="259"/>
      <c r="AG844" s="259"/>
      <c r="AT844" s="45"/>
    </row>
    <row r="845" spans="2:46" ht="14.25" customHeight="1">
      <c r="B845" s="259"/>
      <c r="D845" s="259"/>
      <c r="E845" s="259"/>
      <c r="F845" s="259"/>
      <c r="G845" s="261"/>
      <c r="H845" s="261"/>
      <c r="I845" s="259"/>
      <c r="J845" s="259"/>
      <c r="K845" s="259"/>
      <c r="L845" s="259"/>
      <c r="M845" s="259"/>
      <c r="N845" s="261"/>
      <c r="O845" s="261"/>
      <c r="P845" s="259"/>
      <c r="Q845" s="259"/>
      <c r="R845" s="259"/>
      <c r="S845" s="259"/>
      <c r="T845" s="259"/>
      <c r="U845" s="261"/>
      <c r="V845" s="261"/>
      <c r="W845" s="261"/>
      <c r="X845" s="259"/>
      <c r="Y845" s="259"/>
      <c r="Z845" s="259"/>
      <c r="AA845" s="259"/>
      <c r="AB845" s="261"/>
      <c r="AC845" s="261"/>
      <c r="AD845" s="259"/>
      <c r="AE845" s="259"/>
      <c r="AF845" s="259"/>
      <c r="AG845" s="259"/>
      <c r="AT845" s="45"/>
    </row>
    <row r="846" spans="2:46" ht="14.25" customHeight="1">
      <c r="B846" s="259"/>
      <c r="D846" s="259"/>
      <c r="E846" s="259"/>
      <c r="F846" s="259"/>
      <c r="G846" s="261"/>
      <c r="H846" s="261"/>
      <c r="I846" s="259"/>
      <c r="J846" s="259"/>
      <c r="K846" s="259"/>
      <c r="L846" s="259"/>
      <c r="M846" s="259"/>
      <c r="N846" s="261"/>
      <c r="O846" s="261"/>
      <c r="P846" s="259"/>
      <c r="Q846" s="259"/>
      <c r="R846" s="259"/>
      <c r="S846" s="259"/>
      <c r="T846" s="259"/>
      <c r="U846" s="261"/>
      <c r="V846" s="261"/>
      <c r="W846" s="261"/>
      <c r="X846" s="259"/>
      <c r="Y846" s="259"/>
      <c r="Z846" s="259"/>
      <c r="AA846" s="259"/>
      <c r="AB846" s="261"/>
      <c r="AC846" s="261"/>
      <c r="AD846" s="259"/>
      <c r="AE846" s="259"/>
      <c r="AF846" s="259"/>
      <c r="AG846" s="259"/>
      <c r="AT846" s="45"/>
    </row>
    <row r="847" spans="2:46" ht="14.25" customHeight="1">
      <c r="B847" s="259"/>
      <c r="D847" s="259"/>
      <c r="E847" s="259"/>
      <c r="F847" s="259"/>
      <c r="G847" s="261"/>
      <c r="H847" s="261"/>
      <c r="I847" s="259"/>
      <c r="J847" s="259"/>
      <c r="K847" s="259"/>
      <c r="L847" s="259"/>
      <c r="M847" s="259"/>
      <c r="N847" s="261"/>
      <c r="O847" s="261"/>
      <c r="P847" s="259"/>
      <c r="Q847" s="259"/>
      <c r="R847" s="259"/>
      <c r="S847" s="259"/>
      <c r="T847" s="259"/>
      <c r="U847" s="261"/>
      <c r="V847" s="261"/>
      <c r="W847" s="261"/>
      <c r="X847" s="259"/>
      <c r="Y847" s="259"/>
      <c r="Z847" s="259"/>
      <c r="AA847" s="259"/>
      <c r="AB847" s="261"/>
      <c r="AC847" s="261"/>
      <c r="AD847" s="259"/>
      <c r="AE847" s="259"/>
      <c r="AF847" s="259"/>
      <c r="AG847" s="259"/>
      <c r="AT847" s="45"/>
    </row>
    <row r="848" spans="2:46" ht="14.25" customHeight="1">
      <c r="B848" s="259"/>
      <c r="D848" s="259"/>
      <c r="E848" s="259"/>
      <c r="F848" s="259"/>
      <c r="G848" s="261"/>
      <c r="H848" s="261"/>
      <c r="I848" s="259"/>
      <c r="J848" s="259"/>
      <c r="K848" s="259"/>
      <c r="L848" s="259"/>
      <c r="M848" s="259"/>
      <c r="N848" s="261"/>
      <c r="O848" s="261"/>
      <c r="P848" s="259"/>
      <c r="Q848" s="259"/>
      <c r="R848" s="259"/>
      <c r="S848" s="259"/>
      <c r="T848" s="259"/>
      <c r="U848" s="261"/>
      <c r="V848" s="261"/>
      <c r="W848" s="261"/>
      <c r="X848" s="259"/>
      <c r="Y848" s="259"/>
      <c r="Z848" s="259"/>
      <c r="AA848" s="259"/>
      <c r="AB848" s="261"/>
      <c r="AC848" s="261"/>
      <c r="AD848" s="259"/>
      <c r="AE848" s="259"/>
      <c r="AF848" s="259"/>
      <c r="AG848" s="259"/>
      <c r="AT848" s="45"/>
    </row>
    <row r="849" spans="2:46" ht="14.25" customHeight="1">
      <c r="B849" s="259"/>
      <c r="D849" s="259"/>
      <c r="E849" s="259"/>
      <c r="F849" s="259"/>
      <c r="G849" s="261"/>
      <c r="H849" s="261"/>
      <c r="I849" s="259"/>
      <c r="J849" s="259"/>
      <c r="K849" s="259"/>
      <c r="L849" s="259"/>
      <c r="M849" s="259"/>
      <c r="N849" s="261"/>
      <c r="O849" s="261"/>
      <c r="P849" s="259"/>
      <c r="Q849" s="259"/>
      <c r="R849" s="259"/>
      <c r="S849" s="259"/>
      <c r="T849" s="259"/>
      <c r="U849" s="261"/>
      <c r="V849" s="261"/>
      <c r="W849" s="261"/>
      <c r="X849" s="259"/>
      <c r="Y849" s="259"/>
      <c r="Z849" s="259"/>
      <c r="AA849" s="259"/>
      <c r="AB849" s="261"/>
      <c r="AC849" s="261"/>
      <c r="AD849" s="259"/>
      <c r="AE849" s="259"/>
      <c r="AF849" s="259"/>
      <c r="AG849" s="259"/>
      <c r="AT849" s="45"/>
    </row>
    <row r="850" spans="2:46" ht="14.25" customHeight="1">
      <c r="B850" s="259"/>
      <c r="D850" s="259"/>
      <c r="E850" s="259"/>
      <c r="F850" s="259"/>
      <c r="G850" s="261"/>
      <c r="H850" s="261"/>
      <c r="I850" s="259"/>
      <c r="J850" s="259"/>
      <c r="K850" s="259"/>
      <c r="L850" s="259"/>
      <c r="M850" s="259"/>
      <c r="N850" s="261"/>
      <c r="O850" s="261"/>
      <c r="P850" s="259"/>
      <c r="Q850" s="259"/>
      <c r="R850" s="259"/>
      <c r="S850" s="259"/>
      <c r="T850" s="259"/>
      <c r="U850" s="261"/>
      <c r="V850" s="261"/>
      <c r="W850" s="261"/>
      <c r="X850" s="259"/>
      <c r="Y850" s="259"/>
      <c r="Z850" s="259"/>
      <c r="AA850" s="259"/>
      <c r="AB850" s="261"/>
      <c r="AC850" s="261"/>
      <c r="AD850" s="259"/>
      <c r="AE850" s="259"/>
      <c r="AF850" s="259"/>
      <c r="AG850" s="259"/>
      <c r="AT850" s="45"/>
    </row>
    <row r="851" spans="2:46" ht="14.25" customHeight="1">
      <c r="B851" s="259"/>
      <c r="D851" s="259"/>
      <c r="E851" s="259"/>
      <c r="F851" s="259"/>
      <c r="G851" s="261"/>
      <c r="H851" s="261"/>
      <c r="I851" s="259"/>
      <c r="J851" s="259"/>
      <c r="K851" s="259"/>
      <c r="L851" s="259"/>
      <c r="M851" s="259"/>
      <c r="N851" s="261"/>
      <c r="O851" s="261"/>
      <c r="P851" s="259"/>
      <c r="Q851" s="259"/>
      <c r="R851" s="259"/>
      <c r="S851" s="259"/>
      <c r="T851" s="259"/>
      <c r="U851" s="261"/>
      <c r="V851" s="261"/>
      <c r="W851" s="261"/>
      <c r="X851" s="259"/>
      <c r="Y851" s="259"/>
      <c r="Z851" s="259"/>
      <c r="AA851" s="259"/>
      <c r="AB851" s="261"/>
      <c r="AC851" s="261"/>
      <c r="AD851" s="259"/>
      <c r="AE851" s="259"/>
      <c r="AF851" s="259"/>
      <c r="AG851" s="259"/>
      <c r="AT851" s="45"/>
    </row>
    <row r="852" spans="2:46" ht="14.25" customHeight="1">
      <c r="B852" s="259"/>
      <c r="D852" s="259"/>
      <c r="E852" s="259"/>
      <c r="F852" s="259"/>
      <c r="G852" s="261"/>
      <c r="H852" s="261"/>
      <c r="I852" s="259"/>
      <c r="J852" s="259"/>
      <c r="K852" s="259"/>
      <c r="L852" s="259"/>
      <c r="M852" s="259"/>
      <c r="N852" s="261"/>
      <c r="O852" s="261"/>
      <c r="P852" s="259"/>
      <c r="Q852" s="259"/>
      <c r="R852" s="259"/>
      <c r="S852" s="259"/>
      <c r="T852" s="259"/>
      <c r="U852" s="261"/>
      <c r="V852" s="261"/>
      <c r="W852" s="261"/>
      <c r="X852" s="259"/>
      <c r="Y852" s="259"/>
      <c r="Z852" s="259"/>
      <c r="AA852" s="259"/>
      <c r="AB852" s="261"/>
      <c r="AC852" s="261"/>
      <c r="AD852" s="259"/>
      <c r="AE852" s="259"/>
      <c r="AF852" s="259"/>
      <c r="AG852" s="259"/>
      <c r="AT852" s="45"/>
    </row>
    <row r="853" spans="2:46" ht="14.25" customHeight="1">
      <c r="B853" s="259"/>
      <c r="D853" s="259"/>
      <c r="E853" s="259"/>
      <c r="F853" s="259"/>
      <c r="G853" s="261"/>
      <c r="H853" s="261"/>
      <c r="I853" s="259"/>
      <c r="J853" s="259"/>
      <c r="K853" s="259"/>
      <c r="L853" s="259"/>
      <c r="M853" s="259"/>
      <c r="N853" s="261"/>
      <c r="O853" s="261"/>
      <c r="P853" s="259"/>
      <c r="Q853" s="259"/>
      <c r="R853" s="259"/>
      <c r="S853" s="259"/>
      <c r="T853" s="259"/>
      <c r="U853" s="261"/>
      <c r="V853" s="261"/>
      <c r="W853" s="261"/>
      <c r="X853" s="259"/>
      <c r="Y853" s="259"/>
      <c r="Z853" s="259"/>
      <c r="AA853" s="259"/>
      <c r="AB853" s="261"/>
      <c r="AC853" s="261"/>
      <c r="AD853" s="259"/>
      <c r="AE853" s="259"/>
      <c r="AF853" s="259"/>
      <c r="AG853" s="259"/>
      <c r="AT853" s="45"/>
    </row>
    <row r="854" spans="2:46" ht="14.25" customHeight="1">
      <c r="B854" s="259"/>
      <c r="D854" s="259"/>
      <c r="E854" s="259"/>
      <c r="F854" s="259"/>
      <c r="G854" s="261"/>
      <c r="H854" s="261"/>
      <c r="I854" s="259"/>
      <c r="J854" s="259"/>
      <c r="K854" s="259"/>
      <c r="L854" s="259"/>
      <c r="M854" s="259"/>
      <c r="N854" s="261"/>
      <c r="O854" s="261"/>
      <c r="P854" s="259"/>
      <c r="Q854" s="259"/>
      <c r="R854" s="259"/>
      <c r="S854" s="259"/>
      <c r="T854" s="259"/>
      <c r="U854" s="261"/>
      <c r="V854" s="261"/>
      <c r="W854" s="261"/>
      <c r="X854" s="259"/>
      <c r="Y854" s="259"/>
      <c r="Z854" s="259"/>
      <c r="AA854" s="259"/>
      <c r="AB854" s="261"/>
      <c r="AC854" s="261"/>
      <c r="AD854" s="259"/>
      <c r="AE854" s="259"/>
      <c r="AF854" s="259"/>
      <c r="AG854" s="259"/>
      <c r="AT854" s="45"/>
    </row>
    <row r="855" spans="2:46" ht="14.25" customHeight="1">
      <c r="B855" s="259"/>
      <c r="D855" s="259"/>
      <c r="E855" s="259"/>
      <c r="F855" s="259"/>
      <c r="G855" s="261"/>
      <c r="H855" s="261"/>
      <c r="I855" s="259"/>
      <c r="J855" s="259"/>
      <c r="K855" s="259"/>
      <c r="L855" s="259"/>
      <c r="M855" s="259"/>
      <c r="N855" s="261"/>
      <c r="O855" s="261"/>
      <c r="P855" s="259"/>
      <c r="Q855" s="259"/>
      <c r="R855" s="259"/>
      <c r="S855" s="259"/>
      <c r="T855" s="259"/>
      <c r="U855" s="261"/>
      <c r="V855" s="261"/>
      <c r="W855" s="261"/>
      <c r="X855" s="259"/>
      <c r="Y855" s="259"/>
      <c r="Z855" s="259"/>
      <c r="AA855" s="259"/>
      <c r="AB855" s="261"/>
      <c r="AC855" s="261"/>
      <c r="AD855" s="259"/>
      <c r="AE855" s="259"/>
      <c r="AF855" s="259"/>
      <c r="AG855" s="259"/>
      <c r="AT855" s="45"/>
    </row>
    <row r="856" spans="2:46" ht="14.25" customHeight="1">
      <c r="B856" s="259"/>
      <c r="D856" s="259"/>
      <c r="E856" s="259"/>
      <c r="F856" s="259"/>
      <c r="G856" s="261"/>
      <c r="H856" s="261"/>
      <c r="I856" s="259"/>
      <c r="J856" s="259"/>
      <c r="K856" s="259"/>
      <c r="L856" s="259"/>
      <c r="M856" s="259"/>
      <c r="N856" s="261"/>
      <c r="O856" s="261"/>
      <c r="P856" s="259"/>
      <c r="Q856" s="259"/>
      <c r="R856" s="259"/>
      <c r="S856" s="259"/>
      <c r="T856" s="259"/>
      <c r="U856" s="261"/>
      <c r="V856" s="261"/>
      <c r="W856" s="261"/>
      <c r="X856" s="259"/>
      <c r="Y856" s="259"/>
      <c r="Z856" s="259"/>
      <c r="AA856" s="259"/>
      <c r="AB856" s="261"/>
      <c r="AC856" s="261"/>
      <c r="AD856" s="259"/>
      <c r="AE856" s="259"/>
      <c r="AF856" s="259"/>
      <c r="AG856" s="259"/>
      <c r="AT856" s="45"/>
    </row>
    <row r="857" spans="2:46" ht="14.25" customHeight="1">
      <c r="B857" s="259"/>
      <c r="D857" s="259"/>
      <c r="E857" s="259"/>
      <c r="F857" s="259"/>
      <c r="G857" s="261"/>
      <c r="H857" s="261"/>
      <c r="I857" s="259"/>
      <c r="J857" s="259"/>
      <c r="K857" s="259"/>
      <c r="L857" s="259"/>
      <c r="M857" s="259"/>
      <c r="N857" s="261"/>
      <c r="O857" s="261"/>
      <c r="P857" s="259"/>
      <c r="Q857" s="259"/>
      <c r="R857" s="259"/>
      <c r="S857" s="259"/>
      <c r="T857" s="259"/>
      <c r="U857" s="261"/>
      <c r="V857" s="261"/>
      <c r="W857" s="261"/>
      <c r="X857" s="259"/>
      <c r="Y857" s="259"/>
      <c r="Z857" s="259"/>
      <c r="AA857" s="259"/>
      <c r="AB857" s="261"/>
      <c r="AC857" s="261"/>
      <c r="AD857" s="259"/>
      <c r="AE857" s="259"/>
      <c r="AF857" s="259"/>
      <c r="AG857" s="259"/>
      <c r="AT857" s="45"/>
    </row>
    <row r="858" spans="2:46" ht="14.25" customHeight="1">
      <c r="B858" s="259"/>
      <c r="D858" s="259"/>
      <c r="E858" s="259"/>
      <c r="F858" s="259"/>
      <c r="G858" s="261"/>
      <c r="H858" s="261"/>
      <c r="I858" s="259"/>
      <c r="J858" s="259"/>
      <c r="K858" s="259"/>
      <c r="L858" s="259"/>
      <c r="M858" s="259"/>
      <c r="N858" s="261"/>
      <c r="O858" s="261"/>
      <c r="P858" s="259"/>
      <c r="Q858" s="259"/>
      <c r="R858" s="259"/>
      <c r="S858" s="259"/>
      <c r="T858" s="259"/>
      <c r="U858" s="261"/>
      <c r="V858" s="261"/>
      <c r="W858" s="261"/>
      <c r="X858" s="259"/>
      <c r="Y858" s="259"/>
      <c r="Z858" s="259"/>
      <c r="AA858" s="259"/>
      <c r="AB858" s="261"/>
      <c r="AC858" s="261"/>
      <c r="AD858" s="259"/>
      <c r="AE858" s="259"/>
      <c r="AF858" s="259"/>
      <c r="AG858" s="259"/>
      <c r="AT858" s="45"/>
    </row>
    <row r="859" spans="2:46" ht="14.25" customHeight="1">
      <c r="B859" s="259"/>
      <c r="D859" s="259"/>
      <c r="E859" s="259"/>
      <c r="F859" s="259"/>
      <c r="G859" s="261"/>
      <c r="H859" s="261"/>
      <c r="I859" s="259"/>
      <c r="J859" s="259"/>
      <c r="K859" s="259"/>
      <c r="L859" s="259"/>
      <c r="M859" s="259"/>
      <c r="N859" s="261"/>
      <c r="O859" s="261"/>
      <c r="P859" s="259"/>
      <c r="Q859" s="259"/>
      <c r="R859" s="259"/>
      <c r="S859" s="259"/>
      <c r="T859" s="259"/>
      <c r="U859" s="261"/>
      <c r="V859" s="261"/>
      <c r="W859" s="261"/>
      <c r="X859" s="259"/>
      <c r="Y859" s="259"/>
      <c r="Z859" s="259"/>
      <c r="AA859" s="259"/>
      <c r="AB859" s="261"/>
      <c r="AC859" s="261"/>
      <c r="AD859" s="259"/>
      <c r="AE859" s="259"/>
      <c r="AF859" s="259"/>
      <c r="AG859" s="259"/>
      <c r="AT859" s="45"/>
    </row>
    <row r="860" spans="2:46" ht="14.25" customHeight="1">
      <c r="B860" s="259"/>
      <c r="D860" s="259"/>
      <c r="E860" s="259"/>
      <c r="F860" s="259"/>
      <c r="G860" s="261"/>
      <c r="H860" s="261"/>
      <c r="I860" s="259"/>
      <c r="J860" s="259"/>
      <c r="K860" s="259"/>
      <c r="L860" s="259"/>
      <c r="M860" s="259"/>
      <c r="N860" s="261"/>
      <c r="O860" s="261"/>
      <c r="P860" s="259"/>
      <c r="Q860" s="259"/>
      <c r="R860" s="259"/>
      <c r="S860" s="259"/>
      <c r="T860" s="259"/>
      <c r="U860" s="261"/>
      <c r="V860" s="261"/>
      <c r="W860" s="261"/>
      <c r="X860" s="259"/>
      <c r="Y860" s="259"/>
      <c r="Z860" s="259"/>
      <c r="AA860" s="259"/>
      <c r="AB860" s="261"/>
      <c r="AC860" s="261"/>
      <c r="AD860" s="259"/>
      <c r="AE860" s="259"/>
      <c r="AF860" s="259"/>
      <c r="AG860" s="259"/>
      <c r="AT860" s="45"/>
    </row>
    <row r="861" spans="2:46" ht="14.25" customHeight="1">
      <c r="B861" s="259"/>
      <c r="D861" s="259"/>
      <c r="E861" s="259"/>
      <c r="F861" s="259"/>
      <c r="G861" s="261"/>
      <c r="H861" s="261"/>
      <c r="I861" s="259"/>
      <c r="J861" s="259"/>
      <c r="K861" s="259"/>
      <c r="L861" s="259"/>
      <c r="M861" s="259"/>
      <c r="N861" s="261"/>
      <c r="O861" s="261"/>
      <c r="P861" s="259"/>
      <c r="Q861" s="259"/>
      <c r="R861" s="259"/>
      <c r="S861" s="259"/>
      <c r="T861" s="259"/>
      <c r="U861" s="261"/>
      <c r="V861" s="261"/>
      <c r="W861" s="261"/>
      <c r="X861" s="259"/>
      <c r="Y861" s="259"/>
      <c r="Z861" s="259"/>
      <c r="AA861" s="259"/>
      <c r="AB861" s="261"/>
      <c r="AC861" s="261"/>
      <c r="AD861" s="259"/>
      <c r="AE861" s="259"/>
      <c r="AF861" s="259"/>
      <c r="AG861" s="259"/>
      <c r="AT861" s="45"/>
    </row>
    <row r="862" spans="2:46" ht="14.25" customHeight="1">
      <c r="B862" s="259"/>
      <c r="D862" s="259"/>
      <c r="E862" s="259"/>
      <c r="F862" s="259"/>
      <c r="G862" s="261"/>
      <c r="H862" s="261"/>
      <c r="I862" s="259"/>
      <c r="J862" s="259"/>
      <c r="K862" s="259"/>
      <c r="L862" s="259"/>
      <c r="M862" s="259"/>
      <c r="N862" s="261"/>
      <c r="O862" s="261"/>
      <c r="P862" s="259"/>
      <c r="Q862" s="259"/>
      <c r="R862" s="259"/>
      <c r="S862" s="259"/>
      <c r="T862" s="259"/>
      <c r="U862" s="261"/>
      <c r="V862" s="261"/>
      <c r="W862" s="261"/>
      <c r="X862" s="259"/>
      <c r="Y862" s="259"/>
      <c r="Z862" s="259"/>
      <c r="AA862" s="259"/>
      <c r="AB862" s="261"/>
      <c r="AC862" s="261"/>
      <c r="AD862" s="259"/>
      <c r="AE862" s="259"/>
      <c r="AF862" s="259"/>
      <c r="AG862" s="259"/>
      <c r="AT862" s="45"/>
    </row>
    <row r="863" spans="2:46" ht="14.25" customHeight="1">
      <c r="B863" s="259"/>
      <c r="D863" s="259"/>
      <c r="E863" s="259"/>
      <c r="F863" s="259"/>
      <c r="G863" s="261"/>
      <c r="H863" s="261"/>
      <c r="I863" s="259"/>
      <c r="J863" s="259"/>
      <c r="K863" s="259"/>
      <c r="L863" s="259"/>
      <c r="M863" s="259"/>
      <c r="N863" s="261"/>
      <c r="O863" s="261"/>
      <c r="P863" s="259"/>
      <c r="Q863" s="259"/>
      <c r="R863" s="259"/>
      <c r="S863" s="259"/>
      <c r="T863" s="259"/>
      <c r="U863" s="261"/>
      <c r="V863" s="261"/>
      <c r="W863" s="261"/>
      <c r="X863" s="259"/>
      <c r="Y863" s="259"/>
      <c r="Z863" s="259"/>
      <c r="AA863" s="259"/>
      <c r="AB863" s="261"/>
      <c r="AC863" s="261"/>
      <c r="AD863" s="259"/>
      <c r="AE863" s="259"/>
      <c r="AF863" s="259"/>
      <c r="AG863" s="259"/>
      <c r="AT863" s="45"/>
    </row>
    <row r="864" spans="2:46" ht="14.25" customHeight="1">
      <c r="B864" s="259"/>
      <c r="D864" s="259"/>
      <c r="E864" s="259"/>
      <c r="F864" s="259"/>
      <c r="G864" s="261"/>
      <c r="H864" s="261"/>
      <c r="I864" s="259"/>
      <c r="J864" s="259"/>
      <c r="K864" s="259"/>
      <c r="L864" s="259"/>
      <c r="M864" s="259"/>
      <c r="N864" s="261"/>
      <c r="O864" s="261"/>
      <c r="P864" s="259"/>
      <c r="Q864" s="259"/>
      <c r="R864" s="259"/>
      <c r="S864" s="259"/>
      <c r="T864" s="259"/>
      <c r="U864" s="261"/>
      <c r="V864" s="261"/>
      <c r="W864" s="261"/>
      <c r="X864" s="259"/>
      <c r="Y864" s="259"/>
      <c r="Z864" s="259"/>
      <c r="AA864" s="259"/>
      <c r="AB864" s="261"/>
      <c r="AC864" s="261"/>
      <c r="AD864" s="259"/>
      <c r="AE864" s="259"/>
      <c r="AF864" s="259"/>
      <c r="AG864" s="259"/>
      <c r="AT864" s="45"/>
    </row>
    <row r="865" spans="2:46" ht="14.25" customHeight="1">
      <c r="B865" s="259"/>
      <c r="D865" s="259"/>
      <c r="E865" s="259"/>
      <c r="F865" s="259"/>
      <c r="G865" s="261"/>
      <c r="H865" s="261"/>
      <c r="I865" s="259"/>
      <c r="J865" s="259"/>
      <c r="K865" s="259"/>
      <c r="L865" s="259"/>
      <c r="M865" s="259"/>
      <c r="N865" s="261"/>
      <c r="O865" s="261"/>
      <c r="P865" s="259"/>
      <c r="Q865" s="259"/>
      <c r="R865" s="259"/>
      <c r="S865" s="259"/>
      <c r="T865" s="259"/>
      <c r="U865" s="261"/>
      <c r="V865" s="261"/>
      <c r="W865" s="261"/>
      <c r="X865" s="259"/>
      <c r="Y865" s="259"/>
      <c r="Z865" s="259"/>
      <c r="AA865" s="259"/>
      <c r="AB865" s="261"/>
      <c r="AC865" s="261"/>
      <c r="AD865" s="259"/>
      <c r="AE865" s="259"/>
      <c r="AF865" s="259"/>
      <c r="AG865" s="259"/>
      <c r="AT865" s="45"/>
    </row>
    <row r="866" spans="2:46" ht="14.25" customHeight="1">
      <c r="B866" s="259"/>
      <c r="D866" s="259"/>
      <c r="E866" s="259"/>
      <c r="F866" s="259"/>
      <c r="G866" s="261"/>
      <c r="H866" s="261"/>
      <c r="I866" s="259"/>
      <c r="J866" s="259"/>
      <c r="K866" s="259"/>
      <c r="L866" s="259"/>
      <c r="M866" s="259"/>
      <c r="N866" s="261"/>
      <c r="O866" s="261"/>
      <c r="P866" s="259"/>
      <c r="Q866" s="259"/>
      <c r="R866" s="259"/>
      <c r="S866" s="259"/>
      <c r="T866" s="259"/>
      <c r="U866" s="261"/>
      <c r="V866" s="261"/>
      <c r="W866" s="261"/>
      <c r="X866" s="259"/>
      <c r="Y866" s="259"/>
      <c r="Z866" s="259"/>
      <c r="AA866" s="259"/>
      <c r="AB866" s="261"/>
      <c r="AC866" s="261"/>
      <c r="AD866" s="259"/>
      <c r="AE866" s="259"/>
      <c r="AF866" s="259"/>
      <c r="AG866" s="259"/>
      <c r="AT866" s="45"/>
    </row>
    <row r="867" spans="2:46" ht="14.25" customHeight="1">
      <c r="B867" s="259"/>
      <c r="D867" s="259"/>
      <c r="E867" s="259"/>
      <c r="F867" s="259"/>
      <c r="G867" s="261"/>
      <c r="H867" s="261"/>
      <c r="I867" s="259"/>
      <c r="J867" s="259"/>
      <c r="K867" s="259"/>
      <c r="L867" s="259"/>
      <c r="M867" s="259"/>
      <c r="N867" s="261"/>
      <c r="O867" s="261"/>
      <c r="P867" s="259"/>
      <c r="Q867" s="259"/>
      <c r="R867" s="259"/>
      <c r="S867" s="259"/>
      <c r="T867" s="259"/>
      <c r="U867" s="261"/>
      <c r="V867" s="261"/>
      <c r="W867" s="261"/>
      <c r="X867" s="259"/>
      <c r="Y867" s="259"/>
      <c r="Z867" s="259"/>
      <c r="AA867" s="259"/>
      <c r="AB867" s="261"/>
      <c r="AC867" s="261"/>
      <c r="AD867" s="259"/>
      <c r="AE867" s="259"/>
      <c r="AF867" s="259"/>
      <c r="AG867" s="259"/>
      <c r="AT867" s="45"/>
    </row>
    <row r="868" spans="2:46" ht="14.25" customHeight="1">
      <c r="B868" s="259"/>
      <c r="D868" s="259"/>
      <c r="E868" s="259"/>
      <c r="F868" s="259"/>
      <c r="G868" s="261"/>
      <c r="H868" s="261"/>
      <c r="I868" s="259"/>
      <c r="J868" s="259"/>
      <c r="K868" s="259"/>
      <c r="L868" s="259"/>
      <c r="M868" s="259"/>
      <c r="N868" s="261"/>
      <c r="O868" s="261"/>
      <c r="P868" s="259"/>
      <c r="Q868" s="259"/>
      <c r="R868" s="259"/>
      <c r="S868" s="259"/>
      <c r="T868" s="259"/>
      <c r="U868" s="261"/>
      <c r="V868" s="261"/>
      <c r="W868" s="261"/>
      <c r="X868" s="259"/>
      <c r="Y868" s="259"/>
      <c r="Z868" s="259"/>
      <c r="AA868" s="259"/>
      <c r="AB868" s="261"/>
      <c r="AC868" s="261"/>
      <c r="AD868" s="259"/>
      <c r="AE868" s="259"/>
      <c r="AF868" s="259"/>
      <c r="AG868" s="259"/>
      <c r="AT868" s="45"/>
    </row>
    <row r="869" spans="2:46" ht="14.25" customHeight="1">
      <c r="B869" s="259"/>
      <c r="D869" s="259"/>
      <c r="E869" s="259"/>
      <c r="F869" s="259"/>
      <c r="G869" s="261"/>
      <c r="H869" s="261"/>
      <c r="I869" s="259"/>
      <c r="J869" s="259"/>
      <c r="K869" s="259"/>
      <c r="L869" s="259"/>
      <c r="M869" s="259"/>
      <c r="N869" s="261"/>
      <c r="O869" s="261"/>
      <c r="P869" s="259"/>
      <c r="Q869" s="259"/>
      <c r="R869" s="259"/>
      <c r="S869" s="259"/>
      <c r="T869" s="259"/>
      <c r="U869" s="261"/>
      <c r="V869" s="261"/>
      <c r="W869" s="261"/>
      <c r="X869" s="259"/>
      <c r="Y869" s="259"/>
      <c r="Z869" s="259"/>
      <c r="AA869" s="259"/>
      <c r="AB869" s="261"/>
      <c r="AC869" s="261"/>
      <c r="AD869" s="259"/>
      <c r="AE869" s="259"/>
      <c r="AF869" s="259"/>
      <c r="AG869" s="259"/>
      <c r="AT869" s="45"/>
    </row>
    <row r="870" spans="2:46" ht="14.25" customHeight="1">
      <c r="B870" s="259"/>
      <c r="D870" s="259"/>
      <c r="E870" s="259"/>
      <c r="F870" s="259"/>
      <c r="G870" s="261"/>
      <c r="H870" s="261"/>
      <c r="I870" s="259"/>
      <c r="J870" s="259"/>
      <c r="K870" s="259"/>
      <c r="L870" s="259"/>
      <c r="M870" s="259"/>
      <c r="N870" s="261"/>
      <c r="O870" s="261"/>
      <c r="P870" s="259"/>
      <c r="Q870" s="259"/>
      <c r="R870" s="259"/>
      <c r="S870" s="259"/>
      <c r="T870" s="259"/>
      <c r="U870" s="261"/>
      <c r="V870" s="261"/>
      <c r="W870" s="261"/>
      <c r="X870" s="259"/>
      <c r="Y870" s="259"/>
      <c r="Z870" s="259"/>
      <c r="AA870" s="259"/>
      <c r="AB870" s="261"/>
      <c r="AC870" s="261"/>
      <c r="AD870" s="259"/>
      <c r="AE870" s="259"/>
      <c r="AF870" s="259"/>
      <c r="AG870" s="259"/>
      <c r="AT870" s="45"/>
    </row>
    <row r="871" spans="2:46" ht="14.25" customHeight="1">
      <c r="B871" s="259"/>
      <c r="D871" s="259"/>
      <c r="E871" s="259"/>
      <c r="F871" s="259"/>
      <c r="G871" s="261"/>
      <c r="H871" s="261"/>
      <c r="I871" s="259"/>
      <c r="J871" s="259"/>
      <c r="K871" s="259"/>
      <c r="L871" s="259"/>
      <c r="M871" s="259"/>
      <c r="N871" s="261"/>
      <c r="O871" s="261"/>
      <c r="P871" s="259"/>
      <c r="Q871" s="259"/>
      <c r="R871" s="259"/>
      <c r="S871" s="259"/>
      <c r="T871" s="259"/>
      <c r="U871" s="261"/>
      <c r="V871" s="261"/>
      <c r="W871" s="261"/>
      <c r="X871" s="259"/>
      <c r="Y871" s="259"/>
      <c r="Z871" s="259"/>
      <c r="AA871" s="259"/>
      <c r="AB871" s="261"/>
      <c r="AC871" s="261"/>
      <c r="AD871" s="259"/>
      <c r="AE871" s="259"/>
      <c r="AF871" s="259"/>
      <c r="AG871" s="259"/>
      <c r="AT871" s="45"/>
    </row>
    <row r="872" spans="2:46" ht="14.25" customHeight="1">
      <c r="B872" s="259"/>
      <c r="D872" s="259"/>
      <c r="E872" s="259"/>
      <c r="F872" s="259"/>
      <c r="G872" s="261"/>
      <c r="H872" s="261"/>
      <c r="I872" s="259"/>
      <c r="J872" s="259"/>
      <c r="K872" s="259"/>
      <c r="L872" s="259"/>
      <c r="M872" s="259"/>
      <c r="N872" s="261"/>
      <c r="O872" s="261"/>
      <c r="P872" s="259"/>
      <c r="Q872" s="259"/>
      <c r="R872" s="259"/>
      <c r="S872" s="259"/>
      <c r="T872" s="259"/>
      <c r="U872" s="261"/>
      <c r="V872" s="261"/>
      <c r="W872" s="261"/>
      <c r="X872" s="259"/>
      <c r="Y872" s="259"/>
      <c r="Z872" s="259"/>
      <c r="AA872" s="259"/>
      <c r="AB872" s="261"/>
      <c r="AC872" s="261"/>
      <c r="AD872" s="259"/>
      <c r="AE872" s="259"/>
      <c r="AF872" s="259"/>
      <c r="AG872" s="259"/>
      <c r="AT872" s="45"/>
    </row>
    <row r="873" spans="2:46" ht="14.25" customHeight="1">
      <c r="B873" s="259"/>
      <c r="D873" s="259"/>
      <c r="E873" s="259"/>
      <c r="F873" s="259"/>
      <c r="G873" s="261"/>
      <c r="H873" s="261"/>
      <c r="I873" s="259"/>
      <c r="J873" s="259"/>
      <c r="K873" s="259"/>
      <c r="L873" s="259"/>
      <c r="M873" s="259"/>
      <c r="N873" s="261"/>
      <c r="O873" s="261"/>
      <c r="P873" s="259"/>
      <c r="Q873" s="259"/>
      <c r="R873" s="259"/>
      <c r="S873" s="259"/>
      <c r="T873" s="259"/>
      <c r="U873" s="261"/>
      <c r="V873" s="261"/>
      <c r="W873" s="261"/>
      <c r="X873" s="259"/>
      <c r="Y873" s="259"/>
      <c r="Z873" s="259"/>
      <c r="AA873" s="259"/>
      <c r="AB873" s="261"/>
      <c r="AC873" s="261"/>
      <c r="AD873" s="259"/>
      <c r="AE873" s="259"/>
      <c r="AF873" s="259"/>
      <c r="AG873" s="259"/>
      <c r="AT873" s="45"/>
    </row>
    <row r="874" spans="2:46" ht="14.25" customHeight="1">
      <c r="B874" s="259"/>
      <c r="D874" s="259"/>
      <c r="E874" s="259"/>
      <c r="F874" s="259"/>
      <c r="G874" s="261"/>
      <c r="H874" s="261"/>
      <c r="I874" s="259"/>
      <c r="J874" s="259"/>
      <c r="K874" s="259"/>
      <c r="L874" s="259"/>
      <c r="M874" s="259"/>
      <c r="N874" s="261"/>
      <c r="O874" s="261"/>
      <c r="P874" s="259"/>
      <c r="Q874" s="259"/>
      <c r="R874" s="259"/>
      <c r="S874" s="259"/>
      <c r="T874" s="259"/>
      <c r="U874" s="261"/>
      <c r="V874" s="261"/>
      <c r="W874" s="261"/>
      <c r="X874" s="259"/>
      <c r="Y874" s="259"/>
      <c r="Z874" s="259"/>
      <c r="AA874" s="259"/>
      <c r="AB874" s="261"/>
      <c r="AC874" s="261"/>
      <c r="AD874" s="259"/>
      <c r="AE874" s="259"/>
      <c r="AF874" s="259"/>
      <c r="AG874" s="259"/>
      <c r="AT874" s="45"/>
    </row>
    <row r="875" spans="2:46" ht="14.25" customHeight="1">
      <c r="B875" s="259"/>
      <c r="D875" s="259"/>
      <c r="E875" s="259"/>
      <c r="F875" s="259"/>
      <c r="G875" s="261"/>
      <c r="H875" s="261"/>
      <c r="I875" s="259"/>
      <c r="J875" s="259"/>
      <c r="K875" s="259"/>
      <c r="L875" s="259"/>
      <c r="M875" s="259"/>
      <c r="N875" s="261"/>
      <c r="O875" s="261"/>
      <c r="P875" s="259"/>
      <c r="Q875" s="259"/>
      <c r="R875" s="259"/>
      <c r="S875" s="259"/>
      <c r="T875" s="259"/>
      <c r="U875" s="261"/>
      <c r="V875" s="261"/>
      <c r="W875" s="261"/>
      <c r="X875" s="259"/>
      <c r="Y875" s="259"/>
      <c r="Z875" s="259"/>
      <c r="AA875" s="259"/>
      <c r="AB875" s="261"/>
      <c r="AC875" s="261"/>
      <c r="AD875" s="259"/>
      <c r="AE875" s="259"/>
      <c r="AF875" s="259"/>
      <c r="AG875" s="259"/>
      <c r="AT875" s="45"/>
    </row>
    <row r="876" spans="2:46" ht="14.25" customHeight="1">
      <c r="B876" s="259"/>
      <c r="D876" s="259"/>
      <c r="E876" s="259"/>
      <c r="F876" s="259"/>
      <c r="G876" s="261"/>
      <c r="H876" s="261"/>
      <c r="I876" s="259"/>
      <c r="J876" s="259"/>
      <c r="K876" s="259"/>
      <c r="L876" s="259"/>
      <c r="M876" s="259"/>
      <c r="N876" s="261"/>
      <c r="O876" s="261"/>
      <c r="P876" s="259"/>
      <c r="Q876" s="259"/>
      <c r="R876" s="259"/>
      <c r="S876" s="259"/>
      <c r="T876" s="259"/>
      <c r="U876" s="261"/>
      <c r="V876" s="261"/>
      <c r="W876" s="261"/>
      <c r="X876" s="259"/>
      <c r="Y876" s="259"/>
      <c r="Z876" s="259"/>
      <c r="AA876" s="259"/>
      <c r="AB876" s="261"/>
      <c r="AC876" s="261"/>
      <c r="AD876" s="259"/>
      <c r="AE876" s="259"/>
      <c r="AF876" s="259"/>
      <c r="AG876" s="259"/>
      <c r="AT876" s="45"/>
    </row>
    <row r="877" spans="2:46" ht="14.25" customHeight="1">
      <c r="B877" s="259"/>
      <c r="D877" s="259"/>
      <c r="E877" s="259"/>
      <c r="F877" s="259"/>
      <c r="G877" s="261"/>
      <c r="H877" s="261"/>
      <c r="I877" s="259"/>
      <c r="J877" s="259"/>
      <c r="K877" s="259"/>
      <c r="L877" s="259"/>
      <c r="M877" s="259"/>
      <c r="N877" s="261"/>
      <c r="O877" s="261"/>
      <c r="P877" s="259"/>
      <c r="Q877" s="259"/>
      <c r="R877" s="259"/>
      <c r="S877" s="259"/>
      <c r="T877" s="259"/>
      <c r="U877" s="261"/>
      <c r="V877" s="261"/>
      <c r="W877" s="261"/>
      <c r="X877" s="259"/>
      <c r="Y877" s="259"/>
      <c r="Z877" s="259"/>
      <c r="AA877" s="259"/>
      <c r="AB877" s="261"/>
      <c r="AC877" s="261"/>
      <c r="AD877" s="259"/>
      <c r="AE877" s="259"/>
      <c r="AF877" s="259"/>
      <c r="AG877" s="259"/>
      <c r="AT877" s="45"/>
    </row>
    <row r="878" spans="2:46" ht="14.25" customHeight="1">
      <c r="B878" s="259"/>
      <c r="D878" s="259"/>
      <c r="E878" s="259"/>
      <c r="F878" s="259"/>
      <c r="G878" s="261"/>
      <c r="H878" s="261"/>
      <c r="I878" s="259"/>
      <c r="J878" s="259"/>
      <c r="K878" s="259"/>
      <c r="L878" s="259"/>
      <c r="M878" s="259"/>
      <c r="N878" s="261"/>
      <c r="O878" s="261"/>
      <c r="P878" s="259"/>
      <c r="Q878" s="259"/>
      <c r="R878" s="259"/>
      <c r="S878" s="259"/>
      <c r="T878" s="259"/>
      <c r="U878" s="261"/>
      <c r="V878" s="261"/>
      <c r="W878" s="261"/>
      <c r="X878" s="259"/>
      <c r="Y878" s="259"/>
      <c r="Z878" s="259"/>
      <c r="AA878" s="259"/>
      <c r="AB878" s="261"/>
      <c r="AC878" s="261"/>
      <c r="AD878" s="259"/>
      <c r="AE878" s="259"/>
      <c r="AF878" s="259"/>
      <c r="AG878" s="259"/>
      <c r="AT878" s="45"/>
    </row>
    <row r="879" spans="2:46" ht="14.25" customHeight="1">
      <c r="B879" s="259"/>
      <c r="D879" s="259"/>
      <c r="E879" s="259"/>
      <c r="F879" s="259"/>
      <c r="G879" s="261"/>
      <c r="H879" s="261"/>
      <c r="I879" s="259"/>
      <c r="J879" s="259"/>
      <c r="K879" s="259"/>
      <c r="L879" s="259"/>
      <c r="M879" s="259"/>
      <c r="N879" s="261"/>
      <c r="O879" s="261"/>
      <c r="P879" s="259"/>
      <c r="Q879" s="259"/>
      <c r="R879" s="259"/>
      <c r="S879" s="259"/>
      <c r="T879" s="259"/>
      <c r="U879" s="261"/>
      <c r="V879" s="261"/>
      <c r="W879" s="261"/>
      <c r="X879" s="259"/>
      <c r="Y879" s="259"/>
      <c r="Z879" s="259"/>
      <c r="AA879" s="259"/>
      <c r="AB879" s="261"/>
      <c r="AC879" s="261"/>
      <c r="AD879" s="259"/>
      <c r="AE879" s="259"/>
      <c r="AF879" s="259"/>
      <c r="AG879" s="259"/>
      <c r="AT879" s="45"/>
    </row>
    <row r="880" spans="2:46" ht="14.25" customHeight="1">
      <c r="B880" s="259"/>
      <c r="D880" s="259"/>
      <c r="E880" s="259"/>
      <c r="F880" s="259"/>
      <c r="G880" s="261"/>
      <c r="H880" s="261"/>
      <c r="I880" s="259"/>
      <c r="J880" s="259"/>
      <c r="K880" s="259"/>
      <c r="L880" s="259"/>
      <c r="M880" s="259"/>
      <c r="N880" s="261"/>
      <c r="O880" s="261"/>
      <c r="P880" s="259"/>
      <c r="Q880" s="259"/>
      <c r="R880" s="259"/>
      <c r="S880" s="259"/>
      <c r="T880" s="259"/>
      <c r="U880" s="261"/>
      <c r="V880" s="261"/>
      <c r="W880" s="261"/>
      <c r="X880" s="259"/>
      <c r="Y880" s="259"/>
      <c r="Z880" s="259"/>
      <c r="AA880" s="259"/>
      <c r="AB880" s="261"/>
      <c r="AC880" s="261"/>
      <c r="AD880" s="259"/>
      <c r="AE880" s="259"/>
      <c r="AF880" s="259"/>
      <c r="AG880" s="259"/>
      <c r="AT880" s="45"/>
    </row>
    <row r="881" spans="2:46" ht="14.25" customHeight="1">
      <c r="B881" s="259"/>
      <c r="D881" s="259"/>
      <c r="E881" s="259"/>
      <c r="F881" s="259"/>
      <c r="G881" s="261"/>
      <c r="H881" s="261"/>
      <c r="I881" s="259"/>
      <c r="J881" s="259"/>
      <c r="K881" s="259"/>
      <c r="L881" s="259"/>
      <c r="M881" s="259"/>
      <c r="N881" s="261"/>
      <c r="O881" s="261"/>
      <c r="P881" s="259"/>
      <c r="Q881" s="259"/>
      <c r="R881" s="259"/>
      <c r="S881" s="259"/>
      <c r="T881" s="259"/>
      <c r="U881" s="261"/>
      <c r="V881" s="261"/>
      <c r="W881" s="261"/>
      <c r="X881" s="259"/>
      <c r="Y881" s="259"/>
      <c r="Z881" s="259"/>
      <c r="AA881" s="259"/>
      <c r="AB881" s="261"/>
      <c r="AC881" s="261"/>
      <c r="AD881" s="259"/>
      <c r="AE881" s="259"/>
      <c r="AF881" s="259"/>
      <c r="AG881" s="259"/>
      <c r="AT881" s="45"/>
    </row>
    <row r="882" spans="2:46" ht="14.25" customHeight="1">
      <c r="B882" s="259"/>
      <c r="D882" s="259"/>
      <c r="E882" s="259"/>
      <c r="F882" s="259"/>
      <c r="G882" s="261"/>
      <c r="H882" s="261"/>
      <c r="I882" s="259"/>
      <c r="J882" s="259"/>
      <c r="K882" s="259"/>
      <c r="L882" s="259"/>
      <c r="M882" s="259"/>
      <c r="N882" s="261"/>
      <c r="O882" s="261"/>
      <c r="P882" s="259"/>
      <c r="Q882" s="259"/>
      <c r="R882" s="259"/>
      <c r="S882" s="259"/>
      <c r="T882" s="259"/>
      <c r="U882" s="261"/>
      <c r="V882" s="261"/>
      <c r="W882" s="261"/>
      <c r="X882" s="259"/>
      <c r="Y882" s="259"/>
      <c r="Z882" s="259"/>
      <c r="AA882" s="259"/>
      <c r="AB882" s="261"/>
      <c r="AC882" s="261"/>
      <c r="AD882" s="259"/>
      <c r="AE882" s="259"/>
      <c r="AF882" s="259"/>
      <c r="AG882" s="259"/>
      <c r="AT882" s="45"/>
    </row>
    <row r="883" spans="2:46" ht="14.25" customHeight="1">
      <c r="B883" s="259"/>
      <c r="D883" s="259"/>
      <c r="E883" s="259"/>
      <c r="F883" s="259"/>
      <c r="G883" s="261"/>
      <c r="H883" s="261"/>
      <c r="I883" s="259"/>
      <c r="J883" s="259"/>
      <c r="K883" s="259"/>
      <c r="L883" s="259"/>
      <c r="M883" s="259"/>
      <c r="N883" s="261"/>
      <c r="O883" s="261"/>
      <c r="P883" s="259"/>
      <c r="Q883" s="259"/>
      <c r="R883" s="259"/>
      <c r="S883" s="259"/>
      <c r="T883" s="259"/>
      <c r="U883" s="261"/>
      <c r="V883" s="261"/>
      <c r="W883" s="261"/>
      <c r="X883" s="259"/>
      <c r="Y883" s="259"/>
      <c r="Z883" s="259"/>
      <c r="AA883" s="259"/>
      <c r="AB883" s="261"/>
      <c r="AC883" s="261"/>
      <c r="AD883" s="259"/>
      <c r="AE883" s="259"/>
      <c r="AF883" s="259"/>
      <c r="AG883" s="259"/>
      <c r="AT883" s="45"/>
    </row>
    <row r="884" spans="2:46" ht="14.25" customHeight="1">
      <c r="B884" s="259"/>
      <c r="D884" s="259"/>
      <c r="E884" s="259"/>
      <c r="F884" s="259"/>
      <c r="G884" s="261"/>
      <c r="H884" s="261"/>
      <c r="I884" s="259"/>
      <c r="J884" s="259"/>
      <c r="K884" s="259"/>
      <c r="L884" s="259"/>
      <c r="M884" s="259"/>
      <c r="N884" s="261"/>
      <c r="O884" s="261"/>
      <c r="P884" s="259"/>
      <c r="Q884" s="259"/>
      <c r="R884" s="259"/>
      <c r="S884" s="259"/>
      <c r="T884" s="259"/>
      <c r="U884" s="261"/>
      <c r="V884" s="261"/>
      <c r="W884" s="261"/>
      <c r="X884" s="259"/>
      <c r="Y884" s="259"/>
      <c r="Z884" s="259"/>
      <c r="AA884" s="259"/>
      <c r="AB884" s="261"/>
      <c r="AC884" s="261"/>
      <c r="AD884" s="259"/>
      <c r="AE884" s="259"/>
      <c r="AF884" s="259"/>
      <c r="AG884" s="259"/>
      <c r="AT884" s="45"/>
    </row>
    <row r="885" spans="2:46" ht="14.25" customHeight="1">
      <c r="B885" s="259"/>
      <c r="D885" s="259"/>
      <c r="E885" s="259"/>
      <c r="F885" s="259"/>
      <c r="G885" s="261"/>
      <c r="H885" s="261"/>
      <c r="I885" s="259"/>
      <c r="J885" s="259"/>
      <c r="K885" s="259"/>
      <c r="L885" s="259"/>
      <c r="M885" s="259"/>
      <c r="N885" s="261"/>
      <c r="O885" s="261"/>
      <c r="P885" s="259"/>
      <c r="Q885" s="259"/>
      <c r="R885" s="259"/>
      <c r="S885" s="259"/>
      <c r="T885" s="259"/>
      <c r="U885" s="261"/>
      <c r="V885" s="261"/>
      <c r="W885" s="261"/>
      <c r="X885" s="259"/>
      <c r="Y885" s="259"/>
      <c r="Z885" s="259"/>
      <c r="AA885" s="259"/>
      <c r="AB885" s="261"/>
      <c r="AC885" s="261"/>
      <c r="AD885" s="259"/>
      <c r="AE885" s="259"/>
      <c r="AF885" s="259"/>
      <c r="AG885" s="259"/>
      <c r="AT885" s="45"/>
    </row>
    <row r="886" spans="2:46" ht="14.25" customHeight="1">
      <c r="B886" s="259"/>
      <c r="D886" s="259"/>
      <c r="E886" s="259"/>
      <c r="F886" s="259"/>
      <c r="G886" s="261"/>
      <c r="H886" s="261"/>
      <c r="I886" s="259"/>
      <c r="J886" s="259"/>
      <c r="K886" s="259"/>
      <c r="L886" s="259"/>
      <c r="M886" s="259"/>
      <c r="N886" s="261"/>
      <c r="O886" s="261"/>
      <c r="P886" s="259"/>
      <c r="Q886" s="259"/>
      <c r="R886" s="259"/>
      <c r="S886" s="259"/>
      <c r="T886" s="259"/>
      <c r="U886" s="261"/>
      <c r="V886" s="261"/>
      <c r="W886" s="261"/>
      <c r="X886" s="259"/>
      <c r="Y886" s="259"/>
      <c r="Z886" s="259"/>
      <c r="AA886" s="259"/>
      <c r="AB886" s="261"/>
      <c r="AC886" s="261"/>
      <c r="AD886" s="259"/>
      <c r="AE886" s="259"/>
      <c r="AF886" s="259"/>
      <c r="AG886" s="259"/>
      <c r="AT886" s="45"/>
    </row>
    <row r="887" spans="2:46" ht="14.25" customHeight="1">
      <c r="B887" s="259"/>
      <c r="D887" s="259"/>
      <c r="E887" s="259"/>
      <c r="F887" s="259"/>
      <c r="G887" s="261"/>
      <c r="H887" s="261"/>
      <c r="I887" s="259"/>
      <c r="J887" s="259"/>
      <c r="K887" s="259"/>
      <c r="L887" s="259"/>
      <c r="M887" s="259"/>
      <c r="N887" s="261"/>
      <c r="O887" s="261"/>
      <c r="P887" s="259"/>
      <c r="Q887" s="259"/>
      <c r="R887" s="259"/>
      <c r="S887" s="259"/>
      <c r="T887" s="259"/>
      <c r="U887" s="261"/>
      <c r="V887" s="261"/>
      <c r="W887" s="261"/>
      <c r="X887" s="259"/>
      <c r="Y887" s="259"/>
      <c r="Z887" s="259"/>
      <c r="AA887" s="259"/>
      <c r="AB887" s="261"/>
      <c r="AC887" s="261"/>
      <c r="AD887" s="259"/>
      <c r="AE887" s="259"/>
      <c r="AF887" s="259"/>
      <c r="AG887" s="259"/>
      <c r="AT887" s="45"/>
    </row>
    <row r="888" spans="2:46" ht="14.25" customHeight="1">
      <c r="B888" s="259"/>
      <c r="D888" s="259"/>
      <c r="E888" s="259"/>
      <c r="F888" s="259"/>
      <c r="G888" s="261"/>
      <c r="H888" s="261"/>
      <c r="I888" s="259"/>
      <c r="J888" s="259"/>
      <c r="K888" s="259"/>
      <c r="L888" s="259"/>
      <c r="M888" s="259"/>
      <c r="N888" s="261"/>
      <c r="O888" s="261"/>
      <c r="P888" s="259"/>
      <c r="Q888" s="259"/>
      <c r="R888" s="259"/>
      <c r="S888" s="259"/>
      <c r="T888" s="259"/>
      <c r="U888" s="261"/>
      <c r="V888" s="261"/>
      <c r="W888" s="261"/>
      <c r="X888" s="259"/>
      <c r="Y888" s="259"/>
      <c r="Z888" s="259"/>
      <c r="AA888" s="259"/>
      <c r="AB888" s="261"/>
      <c r="AC888" s="261"/>
      <c r="AD888" s="259"/>
      <c r="AE888" s="259"/>
      <c r="AF888" s="259"/>
      <c r="AG888" s="259"/>
      <c r="AT888" s="45"/>
    </row>
    <row r="889" spans="2:46" ht="14.25" customHeight="1">
      <c r="B889" s="259"/>
      <c r="D889" s="259"/>
      <c r="E889" s="259"/>
      <c r="F889" s="259"/>
      <c r="G889" s="261"/>
      <c r="H889" s="261"/>
      <c r="I889" s="259"/>
      <c r="J889" s="259"/>
      <c r="K889" s="259"/>
      <c r="L889" s="259"/>
      <c r="M889" s="259"/>
      <c r="N889" s="261"/>
      <c r="O889" s="261"/>
      <c r="P889" s="259"/>
      <c r="Q889" s="259"/>
      <c r="R889" s="259"/>
      <c r="S889" s="259"/>
      <c r="T889" s="259"/>
      <c r="U889" s="261"/>
      <c r="V889" s="261"/>
      <c r="W889" s="261"/>
      <c r="X889" s="259"/>
      <c r="Y889" s="259"/>
      <c r="Z889" s="259"/>
      <c r="AA889" s="259"/>
      <c r="AB889" s="261"/>
      <c r="AC889" s="261"/>
      <c r="AD889" s="259"/>
      <c r="AE889" s="259"/>
      <c r="AF889" s="259"/>
      <c r="AG889" s="259"/>
      <c r="AT889" s="45"/>
    </row>
    <row r="890" spans="2:46" ht="14.25" customHeight="1">
      <c r="B890" s="259"/>
      <c r="D890" s="259"/>
      <c r="E890" s="259"/>
      <c r="F890" s="259"/>
      <c r="G890" s="261"/>
      <c r="H890" s="261"/>
      <c r="I890" s="259"/>
      <c r="J890" s="259"/>
      <c r="K890" s="259"/>
      <c r="L890" s="259"/>
      <c r="M890" s="259"/>
      <c r="N890" s="261"/>
      <c r="O890" s="261"/>
      <c r="P890" s="259"/>
      <c r="Q890" s="259"/>
      <c r="R890" s="259"/>
      <c r="S890" s="259"/>
      <c r="T890" s="259"/>
      <c r="U890" s="261"/>
      <c r="V890" s="261"/>
      <c r="W890" s="261"/>
      <c r="X890" s="259"/>
      <c r="Y890" s="259"/>
      <c r="Z890" s="259"/>
      <c r="AA890" s="259"/>
      <c r="AB890" s="261"/>
      <c r="AC890" s="261"/>
      <c r="AD890" s="259"/>
      <c r="AE890" s="259"/>
      <c r="AF890" s="259"/>
      <c r="AG890" s="259"/>
      <c r="AT890" s="45"/>
    </row>
    <row r="891" spans="2:46" ht="14.25" customHeight="1">
      <c r="B891" s="259"/>
      <c r="D891" s="259"/>
      <c r="E891" s="259"/>
      <c r="F891" s="259"/>
      <c r="G891" s="261"/>
      <c r="H891" s="261"/>
      <c r="I891" s="259"/>
      <c r="J891" s="259"/>
      <c r="K891" s="259"/>
      <c r="L891" s="259"/>
      <c r="M891" s="259"/>
      <c r="N891" s="261"/>
      <c r="O891" s="261"/>
      <c r="P891" s="259"/>
      <c r="Q891" s="259"/>
      <c r="R891" s="259"/>
      <c r="S891" s="259"/>
      <c r="T891" s="259"/>
      <c r="U891" s="261"/>
      <c r="V891" s="261"/>
      <c r="W891" s="261"/>
      <c r="X891" s="259"/>
      <c r="Y891" s="259"/>
      <c r="Z891" s="259"/>
      <c r="AA891" s="259"/>
      <c r="AB891" s="261"/>
      <c r="AC891" s="261"/>
      <c r="AD891" s="259"/>
      <c r="AE891" s="259"/>
      <c r="AF891" s="259"/>
      <c r="AG891" s="259"/>
      <c r="AT891" s="45"/>
    </row>
    <row r="892" spans="2:46" ht="14.25" customHeight="1">
      <c r="B892" s="259"/>
      <c r="D892" s="259"/>
      <c r="E892" s="259"/>
      <c r="F892" s="259"/>
      <c r="G892" s="261"/>
      <c r="H892" s="261"/>
      <c r="I892" s="259"/>
      <c r="J892" s="259"/>
      <c r="K892" s="259"/>
      <c r="L892" s="259"/>
      <c r="M892" s="259"/>
      <c r="N892" s="261"/>
      <c r="O892" s="261"/>
      <c r="P892" s="259"/>
      <c r="Q892" s="259"/>
      <c r="R892" s="259"/>
      <c r="S892" s="259"/>
      <c r="T892" s="259"/>
      <c r="U892" s="261"/>
      <c r="V892" s="261"/>
      <c r="W892" s="261"/>
      <c r="X892" s="259"/>
      <c r="Y892" s="259"/>
      <c r="Z892" s="259"/>
      <c r="AA892" s="259"/>
      <c r="AB892" s="261"/>
      <c r="AC892" s="261"/>
      <c r="AD892" s="259"/>
      <c r="AE892" s="259"/>
      <c r="AF892" s="259"/>
      <c r="AG892" s="259"/>
      <c r="AT892" s="45"/>
    </row>
    <row r="893" spans="2:46" ht="14.25" customHeight="1">
      <c r="B893" s="259"/>
      <c r="D893" s="259"/>
      <c r="E893" s="259"/>
      <c r="F893" s="259"/>
      <c r="G893" s="261"/>
      <c r="H893" s="261"/>
      <c r="I893" s="259"/>
      <c r="J893" s="259"/>
      <c r="K893" s="259"/>
      <c r="L893" s="259"/>
      <c r="M893" s="259"/>
      <c r="N893" s="261"/>
      <c r="O893" s="261"/>
      <c r="P893" s="259"/>
      <c r="Q893" s="259"/>
      <c r="R893" s="259"/>
      <c r="S893" s="259"/>
      <c r="T893" s="259"/>
      <c r="U893" s="261"/>
      <c r="V893" s="261"/>
      <c r="W893" s="261"/>
      <c r="X893" s="259"/>
      <c r="Y893" s="259"/>
      <c r="Z893" s="259"/>
      <c r="AA893" s="259"/>
      <c r="AB893" s="261"/>
      <c r="AC893" s="261"/>
      <c r="AD893" s="259"/>
      <c r="AE893" s="259"/>
      <c r="AF893" s="259"/>
      <c r="AG893" s="259"/>
      <c r="AT893" s="45"/>
    </row>
    <row r="894" spans="2:46" ht="14.25" customHeight="1">
      <c r="B894" s="259"/>
      <c r="D894" s="259"/>
      <c r="E894" s="259"/>
      <c r="F894" s="259"/>
      <c r="G894" s="261"/>
      <c r="H894" s="261"/>
      <c r="I894" s="259"/>
      <c r="J894" s="259"/>
      <c r="K894" s="259"/>
      <c r="L894" s="259"/>
      <c r="M894" s="259"/>
      <c r="N894" s="261"/>
      <c r="O894" s="261"/>
      <c r="P894" s="259"/>
      <c r="Q894" s="259"/>
      <c r="R894" s="259"/>
      <c r="S894" s="259"/>
      <c r="T894" s="259"/>
      <c r="U894" s="261"/>
      <c r="V894" s="261"/>
      <c r="W894" s="261"/>
      <c r="X894" s="259"/>
      <c r="Y894" s="259"/>
      <c r="Z894" s="259"/>
      <c r="AA894" s="259"/>
      <c r="AB894" s="261"/>
      <c r="AC894" s="261"/>
      <c r="AD894" s="259"/>
      <c r="AE894" s="259"/>
      <c r="AF894" s="259"/>
      <c r="AG894" s="259"/>
      <c r="AT894" s="45"/>
    </row>
    <row r="895" spans="2:46" ht="14.25" customHeight="1">
      <c r="B895" s="259"/>
      <c r="D895" s="259"/>
      <c r="E895" s="259"/>
      <c r="F895" s="259"/>
      <c r="G895" s="261"/>
      <c r="H895" s="261"/>
      <c r="I895" s="259"/>
      <c r="J895" s="259"/>
      <c r="K895" s="259"/>
      <c r="L895" s="259"/>
      <c r="M895" s="259"/>
      <c r="N895" s="261"/>
      <c r="O895" s="261"/>
      <c r="P895" s="259"/>
      <c r="Q895" s="259"/>
      <c r="R895" s="259"/>
      <c r="S895" s="259"/>
      <c r="T895" s="259"/>
      <c r="U895" s="261"/>
      <c r="V895" s="261"/>
      <c r="W895" s="261"/>
      <c r="X895" s="259"/>
      <c r="Y895" s="259"/>
      <c r="Z895" s="259"/>
      <c r="AA895" s="259"/>
      <c r="AB895" s="261"/>
      <c r="AC895" s="261"/>
      <c r="AD895" s="259"/>
      <c r="AE895" s="259"/>
      <c r="AF895" s="259"/>
      <c r="AG895" s="259"/>
      <c r="AT895" s="45"/>
    </row>
    <row r="896" spans="2:46" ht="14.25" customHeight="1">
      <c r="B896" s="259"/>
      <c r="D896" s="259"/>
      <c r="E896" s="259"/>
      <c r="F896" s="259"/>
      <c r="G896" s="261"/>
      <c r="H896" s="261"/>
      <c r="I896" s="259"/>
      <c r="J896" s="259"/>
      <c r="K896" s="259"/>
      <c r="L896" s="259"/>
      <c r="M896" s="259"/>
      <c r="N896" s="261"/>
      <c r="O896" s="261"/>
      <c r="P896" s="259"/>
      <c r="Q896" s="259"/>
      <c r="R896" s="259"/>
      <c r="S896" s="259"/>
      <c r="T896" s="259"/>
      <c r="U896" s="261"/>
      <c r="V896" s="261"/>
      <c r="W896" s="261"/>
      <c r="X896" s="259"/>
      <c r="Y896" s="259"/>
      <c r="Z896" s="259"/>
      <c r="AA896" s="259"/>
      <c r="AB896" s="261"/>
      <c r="AC896" s="261"/>
      <c r="AD896" s="259"/>
      <c r="AE896" s="259"/>
      <c r="AF896" s="259"/>
      <c r="AG896" s="259"/>
      <c r="AT896" s="45"/>
    </row>
    <row r="897" spans="2:46" ht="14.25" customHeight="1">
      <c r="B897" s="259"/>
      <c r="D897" s="259"/>
      <c r="E897" s="259"/>
      <c r="F897" s="259"/>
      <c r="G897" s="261"/>
      <c r="H897" s="261"/>
      <c r="I897" s="259"/>
      <c r="J897" s="259"/>
      <c r="K897" s="259"/>
      <c r="L897" s="259"/>
      <c r="M897" s="259"/>
      <c r="N897" s="261"/>
      <c r="O897" s="261"/>
      <c r="P897" s="259"/>
      <c r="Q897" s="259"/>
      <c r="R897" s="259"/>
      <c r="S897" s="259"/>
      <c r="T897" s="259"/>
      <c r="U897" s="261"/>
      <c r="V897" s="261"/>
      <c r="W897" s="261"/>
      <c r="X897" s="259"/>
      <c r="Y897" s="259"/>
      <c r="Z897" s="259"/>
      <c r="AA897" s="259"/>
      <c r="AB897" s="261"/>
      <c r="AC897" s="261"/>
      <c r="AD897" s="259"/>
      <c r="AE897" s="259"/>
      <c r="AF897" s="259"/>
      <c r="AG897" s="259"/>
      <c r="AT897" s="45"/>
    </row>
    <row r="898" spans="2:46" ht="14.25" customHeight="1">
      <c r="B898" s="259"/>
      <c r="D898" s="259"/>
      <c r="E898" s="259"/>
      <c r="F898" s="259"/>
      <c r="G898" s="261"/>
      <c r="H898" s="261"/>
      <c r="I898" s="259"/>
      <c r="J898" s="259"/>
      <c r="K898" s="259"/>
      <c r="L898" s="259"/>
      <c r="M898" s="259"/>
      <c r="N898" s="261"/>
      <c r="O898" s="261"/>
      <c r="P898" s="259"/>
      <c r="Q898" s="259"/>
      <c r="R898" s="259"/>
      <c r="S898" s="259"/>
      <c r="T898" s="259"/>
      <c r="U898" s="261"/>
      <c r="V898" s="261"/>
      <c r="W898" s="261"/>
      <c r="X898" s="259"/>
      <c r="Y898" s="259"/>
      <c r="Z898" s="259"/>
      <c r="AA898" s="259"/>
      <c r="AB898" s="261"/>
      <c r="AC898" s="261"/>
      <c r="AD898" s="259"/>
      <c r="AE898" s="259"/>
      <c r="AF898" s="259"/>
      <c r="AG898" s="259"/>
      <c r="AT898" s="45"/>
    </row>
    <row r="899" spans="2:46" ht="14.25" customHeight="1">
      <c r="B899" s="259"/>
      <c r="D899" s="259"/>
      <c r="E899" s="259"/>
      <c r="F899" s="259"/>
      <c r="G899" s="261"/>
      <c r="H899" s="261"/>
      <c r="I899" s="259"/>
      <c r="J899" s="259"/>
      <c r="K899" s="259"/>
      <c r="L899" s="259"/>
      <c r="M899" s="259"/>
      <c r="N899" s="261"/>
      <c r="O899" s="261"/>
      <c r="P899" s="259"/>
      <c r="Q899" s="259"/>
      <c r="R899" s="259"/>
      <c r="S899" s="259"/>
      <c r="T899" s="259"/>
      <c r="U899" s="261"/>
      <c r="V899" s="261"/>
      <c r="W899" s="261"/>
      <c r="X899" s="259"/>
      <c r="Y899" s="259"/>
      <c r="Z899" s="259"/>
      <c r="AA899" s="259"/>
      <c r="AB899" s="261"/>
      <c r="AC899" s="261"/>
      <c r="AD899" s="259"/>
      <c r="AE899" s="259"/>
      <c r="AF899" s="259"/>
      <c r="AG899" s="259"/>
      <c r="AT899" s="45"/>
    </row>
    <row r="900" spans="2:46" ht="14.25" customHeight="1">
      <c r="B900" s="259"/>
      <c r="D900" s="259"/>
      <c r="E900" s="259"/>
      <c r="F900" s="259"/>
      <c r="G900" s="261"/>
      <c r="H900" s="261"/>
      <c r="I900" s="259"/>
      <c r="J900" s="259"/>
      <c r="K900" s="259"/>
      <c r="L900" s="259"/>
      <c r="M900" s="259"/>
      <c r="N900" s="261"/>
      <c r="O900" s="261"/>
      <c r="P900" s="259"/>
      <c r="Q900" s="259"/>
      <c r="R900" s="259"/>
      <c r="S900" s="259"/>
      <c r="T900" s="259"/>
      <c r="U900" s="261"/>
      <c r="V900" s="261"/>
      <c r="W900" s="261"/>
      <c r="X900" s="259"/>
      <c r="Y900" s="259"/>
      <c r="Z900" s="259"/>
      <c r="AA900" s="259"/>
      <c r="AB900" s="261"/>
      <c r="AC900" s="261"/>
      <c r="AD900" s="259"/>
      <c r="AE900" s="259"/>
      <c r="AF900" s="259"/>
      <c r="AG900" s="259"/>
      <c r="AT900" s="45"/>
    </row>
    <row r="901" spans="2:46" ht="14.25" customHeight="1">
      <c r="B901" s="259"/>
      <c r="D901" s="259"/>
      <c r="E901" s="259"/>
      <c r="F901" s="259"/>
      <c r="G901" s="261"/>
      <c r="H901" s="261"/>
      <c r="I901" s="259"/>
      <c r="J901" s="259"/>
      <c r="K901" s="259"/>
      <c r="L901" s="259"/>
      <c r="M901" s="259"/>
      <c r="N901" s="261"/>
      <c r="O901" s="261"/>
      <c r="P901" s="259"/>
      <c r="Q901" s="259"/>
      <c r="R901" s="259"/>
      <c r="S901" s="259"/>
      <c r="T901" s="259"/>
      <c r="U901" s="261"/>
      <c r="V901" s="261"/>
      <c r="W901" s="261"/>
      <c r="X901" s="259"/>
      <c r="Y901" s="259"/>
      <c r="Z901" s="259"/>
      <c r="AA901" s="259"/>
      <c r="AB901" s="261"/>
      <c r="AC901" s="261"/>
      <c r="AD901" s="259"/>
      <c r="AE901" s="259"/>
      <c r="AF901" s="259"/>
      <c r="AG901" s="259"/>
      <c r="AT901" s="45"/>
    </row>
    <row r="902" spans="2:46" ht="14.25" customHeight="1">
      <c r="B902" s="259"/>
      <c r="D902" s="259"/>
      <c r="E902" s="259"/>
      <c r="F902" s="259"/>
      <c r="G902" s="261"/>
      <c r="H902" s="261"/>
      <c r="I902" s="259"/>
      <c r="J902" s="259"/>
      <c r="K902" s="259"/>
      <c r="L902" s="259"/>
      <c r="M902" s="259"/>
      <c r="N902" s="261"/>
      <c r="O902" s="261"/>
      <c r="P902" s="259"/>
      <c r="Q902" s="259"/>
      <c r="R902" s="259"/>
      <c r="S902" s="259"/>
      <c r="T902" s="259"/>
      <c r="U902" s="261"/>
      <c r="V902" s="261"/>
      <c r="W902" s="261"/>
      <c r="X902" s="259"/>
      <c r="Y902" s="259"/>
      <c r="Z902" s="259"/>
      <c r="AA902" s="259"/>
      <c r="AB902" s="261"/>
      <c r="AC902" s="261"/>
      <c r="AD902" s="259"/>
      <c r="AE902" s="259"/>
      <c r="AF902" s="259"/>
      <c r="AG902" s="259"/>
      <c r="AT902" s="45"/>
    </row>
    <row r="903" spans="2:46" ht="14.25" customHeight="1">
      <c r="B903" s="259"/>
      <c r="D903" s="259"/>
      <c r="E903" s="259"/>
      <c r="F903" s="259"/>
      <c r="G903" s="261"/>
      <c r="H903" s="261"/>
      <c r="I903" s="259"/>
      <c r="J903" s="259"/>
      <c r="K903" s="259"/>
      <c r="L903" s="259"/>
      <c r="M903" s="259"/>
      <c r="N903" s="261"/>
      <c r="O903" s="261"/>
      <c r="P903" s="259"/>
      <c r="Q903" s="259"/>
      <c r="R903" s="259"/>
      <c r="S903" s="259"/>
      <c r="T903" s="259"/>
      <c r="U903" s="261"/>
      <c r="V903" s="261"/>
      <c r="W903" s="261"/>
      <c r="X903" s="259"/>
      <c r="Y903" s="259"/>
      <c r="Z903" s="259"/>
      <c r="AA903" s="259"/>
      <c r="AB903" s="261"/>
      <c r="AC903" s="261"/>
      <c r="AD903" s="259"/>
      <c r="AE903" s="259"/>
      <c r="AF903" s="259"/>
      <c r="AG903" s="259"/>
      <c r="AT903" s="45"/>
    </row>
    <row r="904" spans="2:46" ht="14.25" customHeight="1">
      <c r="B904" s="259"/>
      <c r="D904" s="259"/>
      <c r="E904" s="259"/>
      <c r="F904" s="259"/>
      <c r="G904" s="261"/>
      <c r="H904" s="261"/>
      <c r="I904" s="259"/>
      <c r="J904" s="259"/>
      <c r="K904" s="259"/>
      <c r="L904" s="259"/>
      <c r="M904" s="259"/>
      <c r="N904" s="261"/>
      <c r="O904" s="261"/>
      <c r="P904" s="259"/>
      <c r="Q904" s="259"/>
      <c r="R904" s="259"/>
      <c r="S904" s="259"/>
      <c r="T904" s="259"/>
      <c r="U904" s="261"/>
      <c r="V904" s="261"/>
      <c r="W904" s="261"/>
      <c r="X904" s="259"/>
      <c r="Y904" s="259"/>
      <c r="Z904" s="259"/>
      <c r="AA904" s="259"/>
      <c r="AB904" s="261"/>
      <c r="AC904" s="261"/>
      <c r="AD904" s="259"/>
      <c r="AE904" s="259"/>
      <c r="AF904" s="259"/>
      <c r="AG904" s="259"/>
      <c r="AT904" s="45"/>
    </row>
    <row r="905" spans="2:46" ht="14.25" customHeight="1">
      <c r="B905" s="259"/>
      <c r="D905" s="259"/>
      <c r="E905" s="259"/>
      <c r="F905" s="259"/>
      <c r="G905" s="261"/>
      <c r="H905" s="261"/>
      <c r="I905" s="259"/>
      <c r="J905" s="259"/>
      <c r="K905" s="259"/>
      <c r="L905" s="259"/>
      <c r="M905" s="259"/>
      <c r="N905" s="261"/>
      <c r="O905" s="261"/>
      <c r="P905" s="259"/>
      <c r="Q905" s="259"/>
      <c r="R905" s="259"/>
      <c r="S905" s="259"/>
      <c r="T905" s="259"/>
      <c r="U905" s="261"/>
      <c r="V905" s="261"/>
      <c r="W905" s="261"/>
      <c r="X905" s="259"/>
      <c r="Y905" s="259"/>
      <c r="Z905" s="259"/>
      <c r="AA905" s="259"/>
      <c r="AB905" s="261"/>
      <c r="AC905" s="261"/>
      <c r="AD905" s="259"/>
      <c r="AE905" s="259"/>
      <c r="AF905" s="259"/>
      <c r="AG905" s="259"/>
      <c r="AT905" s="45"/>
    </row>
    <row r="906" spans="2:46" ht="14.25" customHeight="1">
      <c r="B906" s="259"/>
      <c r="D906" s="259"/>
      <c r="E906" s="259"/>
      <c r="F906" s="259"/>
      <c r="G906" s="261"/>
      <c r="H906" s="261"/>
      <c r="I906" s="259"/>
      <c r="J906" s="259"/>
      <c r="K906" s="259"/>
      <c r="L906" s="259"/>
      <c r="M906" s="259"/>
      <c r="N906" s="261"/>
      <c r="O906" s="261"/>
      <c r="P906" s="259"/>
      <c r="Q906" s="259"/>
      <c r="R906" s="259"/>
      <c r="S906" s="259"/>
      <c r="T906" s="259"/>
      <c r="U906" s="261"/>
      <c r="V906" s="261"/>
      <c r="W906" s="261"/>
      <c r="X906" s="259"/>
      <c r="Y906" s="259"/>
      <c r="Z906" s="259"/>
      <c r="AA906" s="259"/>
      <c r="AB906" s="261"/>
      <c r="AC906" s="261"/>
      <c r="AD906" s="259"/>
      <c r="AE906" s="259"/>
      <c r="AF906" s="259"/>
      <c r="AG906" s="259"/>
      <c r="AT906" s="45"/>
    </row>
    <row r="907" spans="2:46" ht="14.25" customHeight="1">
      <c r="B907" s="259"/>
      <c r="D907" s="259"/>
      <c r="E907" s="259"/>
      <c r="F907" s="259"/>
      <c r="G907" s="261"/>
      <c r="H907" s="261"/>
      <c r="I907" s="259"/>
      <c r="J907" s="259"/>
      <c r="K907" s="259"/>
      <c r="L907" s="259"/>
      <c r="M907" s="259"/>
      <c r="N907" s="261"/>
      <c r="O907" s="261"/>
      <c r="P907" s="259"/>
      <c r="Q907" s="259"/>
      <c r="R907" s="259"/>
      <c r="S907" s="259"/>
      <c r="T907" s="259"/>
      <c r="U907" s="261"/>
      <c r="V907" s="261"/>
      <c r="W907" s="261"/>
      <c r="X907" s="259"/>
      <c r="Y907" s="259"/>
      <c r="Z907" s="259"/>
      <c r="AA907" s="259"/>
      <c r="AB907" s="261"/>
      <c r="AC907" s="261"/>
      <c r="AD907" s="259"/>
      <c r="AE907" s="259"/>
      <c r="AF907" s="259"/>
      <c r="AG907" s="259"/>
      <c r="AT907" s="45"/>
    </row>
    <row r="908" spans="2:46" ht="14.25" customHeight="1">
      <c r="B908" s="259"/>
      <c r="D908" s="259"/>
      <c r="E908" s="259"/>
      <c r="F908" s="259"/>
      <c r="G908" s="261"/>
      <c r="H908" s="261"/>
      <c r="I908" s="259"/>
      <c r="J908" s="259"/>
      <c r="K908" s="259"/>
      <c r="L908" s="259"/>
      <c r="M908" s="259"/>
      <c r="N908" s="261"/>
      <c r="O908" s="261"/>
      <c r="P908" s="259"/>
      <c r="Q908" s="259"/>
      <c r="R908" s="259"/>
      <c r="S908" s="259"/>
      <c r="T908" s="259"/>
      <c r="U908" s="261"/>
      <c r="V908" s="261"/>
      <c r="W908" s="261"/>
      <c r="X908" s="259"/>
      <c r="Y908" s="259"/>
      <c r="Z908" s="259"/>
      <c r="AA908" s="259"/>
      <c r="AB908" s="261"/>
      <c r="AC908" s="261"/>
      <c r="AD908" s="259"/>
      <c r="AE908" s="259"/>
      <c r="AF908" s="259"/>
      <c r="AG908" s="259"/>
      <c r="AT908" s="45"/>
    </row>
    <row r="909" spans="2:46" ht="14.25" customHeight="1">
      <c r="B909" s="259"/>
      <c r="D909" s="259"/>
      <c r="E909" s="259"/>
      <c r="F909" s="259"/>
      <c r="G909" s="261"/>
      <c r="H909" s="261"/>
      <c r="I909" s="259"/>
      <c r="J909" s="259"/>
      <c r="K909" s="259"/>
      <c r="L909" s="259"/>
      <c r="M909" s="259"/>
      <c r="N909" s="261"/>
      <c r="O909" s="261"/>
      <c r="P909" s="259"/>
      <c r="Q909" s="259"/>
      <c r="R909" s="259"/>
      <c r="S909" s="259"/>
      <c r="T909" s="259"/>
      <c r="U909" s="261"/>
      <c r="V909" s="261"/>
      <c r="W909" s="261"/>
      <c r="X909" s="259"/>
      <c r="Y909" s="259"/>
      <c r="Z909" s="259"/>
      <c r="AA909" s="259"/>
      <c r="AB909" s="261"/>
      <c r="AC909" s="261"/>
      <c r="AD909" s="259"/>
      <c r="AE909" s="259"/>
      <c r="AF909" s="259"/>
      <c r="AG909" s="259"/>
      <c r="AT909" s="45"/>
    </row>
    <row r="910" spans="2:46" ht="14.25" customHeight="1">
      <c r="B910" s="259"/>
      <c r="D910" s="259"/>
      <c r="E910" s="259"/>
      <c r="F910" s="259"/>
      <c r="G910" s="261"/>
      <c r="H910" s="261"/>
      <c r="I910" s="259"/>
      <c r="J910" s="259"/>
      <c r="K910" s="259"/>
      <c r="L910" s="259"/>
      <c r="M910" s="259"/>
      <c r="N910" s="261"/>
      <c r="O910" s="261"/>
      <c r="P910" s="259"/>
      <c r="Q910" s="259"/>
      <c r="R910" s="259"/>
      <c r="S910" s="259"/>
      <c r="T910" s="259"/>
      <c r="U910" s="261"/>
      <c r="V910" s="261"/>
      <c r="W910" s="261"/>
      <c r="X910" s="259"/>
      <c r="Y910" s="259"/>
      <c r="Z910" s="259"/>
      <c r="AA910" s="259"/>
      <c r="AB910" s="261"/>
      <c r="AC910" s="261"/>
      <c r="AD910" s="259"/>
      <c r="AE910" s="259"/>
      <c r="AF910" s="259"/>
      <c r="AG910" s="259"/>
      <c r="AT910" s="45"/>
    </row>
    <row r="911" spans="2:46" ht="14.25" customHeight="1">
      <c r="B911" s="259"/>
      <c r="D911" s="259"/>
      <c r="E911" s="259"/>
      <c r="F911" s="259"/>
      <c r="G911" s="261"/>
      <c r="H911" s="261"/>
      <c r="I911" s="259"/>
      <c r="J911" s="259"/>
      <c r="K911" s="259"/>
      <c r="L911" s="259"/>
      <c r="M911" s="259"/>
      <c r="N911" s="261"/>
      <c r="O911" s="261"/>
      <c r="P911" s="259"/>
      <c r="Q911" s="259"/>
      <c r="R911" s="259"/>
      <c r="S911" s="259"/>
      <c r="T911" s="259"/>
      <c r="U911" s="261"/>
      <c r="V911" s="261"/>
      <c r="W911" s="261"/>
      <c r="X911" s="259"/>
      <c r="Y911" s="259"/>
      <c r="Z911" s="259"/>
      <c r="AA911" s="259"/>
      <c r="AB911" s="261"/>
      <c r="AC911" s="261"/>
      <c r="AD911" s="259"/>
      <c r="AE911" s="259"/>
      <c r="AF911" s="259"/>
      <c r="AG911" s="259"/>
      <c r="AT911" s="45"/>
    </row>
    <row r="912" spans="2:46" ht="14.25" customHeight="1">
      <c r="B912" s="259"/>
      <c r="D912" s="259"/>
      <c r="E912" s="259"/>
      <c r="F912" s="259"/>
      <c r="G912" s="261"/>
      <c r="H912" s="261"/>
      <c r="I912" s="259"/>
      <c r="J912" s="259"/>
      <c r="K912" s="259"/>
      <c r="L912" s="259"/>
      <c r="M912" s="259"/>
      <c r="N912" s="261"/>
      <c r="O912" s="261"/>
      <c r="P912" s="259"/>
      <c r="Q912" s="259"/>
      <c r="R912" s="259"/>
      <c r="S912" s="259"/>
      <c r="T912" s="259"/>
      <c r="U912" s="261"/>
      <c r="V912" s="261"/>
      <c r="W912" s="261"/>
      <c r="X912" s="259"/>
      <c r="Y912" s="259"/>
      <c r="Z912" s="259"/>
      <c r="AA912" s="259"/>
      <c r="AB912" s="261"/>
      <c r="AC912" s="261"/>
      <c r="AD912" s="259"/>
      <c r="AE912" s="259"/>
      <c r="AF912" s="259"/>
      <c r="AG912" s="259"/>
      <c r="AT912" s="45"/>
    </row>
    <row r="913" spans="2:46" ht="14.25" customHeight="1">
      <c r="B913" s="259"/>
      <c r="D913" s="259"/>
      <c r="E913" s="259"/>
      <c r="F913" s="259"/>
      <c r="G913" s="261"/>
      <c r="H913" s="261"/>
      <c r="I913" s="259"/>
      <c r="J913" s="259"/>
      <c r="K913" s="259"/>
      <c r="L913" s="259"/>
      <c r="M913" s="259"/>
      <c r="N913" s="261"/>
      <c r="O913" s="261"/>
      <c r="P913" s="259"/>
      <c r="Q913" s="259"/>
      <c r="R913" s="259"/>
      <c r="S913" s="259"/>
      <c r="T913" s="259"/>
      <c r="U913" s="261"/>
      <c r="V913" s="261"/>
      <c r="W913" s="261"/>
      <c r="X913" s="259"/>
      <c r="Y913" s="259"/>
      <c r="Z913" s="259"/>
      <c r="AA913" s="259"/>
      <c r="AB913" s="261"/>
      <c r="AC913" s="261"/>
      <c r="AD913" s="259"/>
      <c r="AE913" s="259"/>
      <c r="AF913" s="259"/>
      <c r="AG913" s="259"/>
      <c r="AT913" s="45"/>
    </row>
    <row r="914" spans="2:46" ht="14.25" customHeight="1">
      <c r="B914" s="259"/>
      <c r="D914" s="259"/>
      <c r="E914" s="259"/>
      <c r="F914" s="259"/>
      <c r="G914" s="261"/>
      <c r="H914" s="261"/>
      <c r="I914" s="259"/>
      <c r="J914" s="259"/>
      <c r="K914" s="259"/>
      <c r="L914" s="259"/>
      <c r="M914" s="259"/>
      <c r="N914" s="261"/>
      <c r="O914" s="261"/>
      <c r="P914" s="259"/>
      <c r="Q914" s="259"/>
      <c r="R914" s="259"/>
      <c r="S914" s="259"/>
      <c r="T914" s="259"/>
      <c r="U914" s="261"/>
      <c r="V914" s="261"/>
      <c r="W914" s="261"/>
      <c r="X914" s="259"/>
      <c r="Y914" s="259"/>
      <c r="Z914" s="259"/>
      <c r="AA914" s="259"/>
      <c r="AB914" s="261"/>
      <c r="AC914" s="261"/>
      <c r="AD914" s="259"/>
      <c r="AE914" s="259"/>
      <c r="AF914" s="259"/>
      <c r="AG914" s="259"/>
      <c r="AT914" s="45"/>
    </row>
    <row r="915" spans="2:46" ht="14.25" customHeight="1">
      <c r="B915" s="259"/>
      <c r="D915" s="259"/>
      <c r="E915" s="259"/>
      <c r="F915" s="259"/>
      <c r="G915" s="261"/>
      <c r="H915" s="261"/>
      <c r="I915" s="259"/>
      <c r="J915" s="259"/>
      <c r="K915" s="259"/>
      <c r="L915" s="259"/>
      <c r="M915" s="259"/>
      <c r="N915" s="261"/>
      <c r="O915" s="261"/>
      <c r="P915" s="259"/>
      <c r="Q915" s="259"/>
      <c r="R915" s="259"/>
      <c r="S915" s="259"/>
      <c r="T915" s="259"/>
      <c r="U915" s="261"/>
      <c r="V915" s="261"/>
      <c r="W915" s="261"/>
      <c r="X915" s="259"/>
      <c r="Y915" s="259"/>
      <c r="Z915" s="259"/>
      <c r="AA915" s="259"/>
      <c r="AB915" s="261"/>
      <c r="AC915" s="261"/>
      <c r="AD915" s="259"/>
      <c r="AE915" s="259"/>
      <c r="AF915" s="259"/>
      <c r="AG915" s="259"/>
      <c r="AT915" s="45"/>
    </row>
    <row r="916" spans="2:46" ht="14.25" customHeight="1">
      <c r="B916" s="259"/>
      <c r="D916" s="259"/>
      <c r="E916" s="259"/>
      <c r="F916" s="259"/>
      <c r="G916" s="261"/>
      <c r="H916" s="261"/>
      <c r="I916" s="259"/>
      <c r="J916" s="259"/>
      <c r="K916" s="259"/>
      <c r="L916" s="259"/>
      <c r="M916" s="259"/>
      <c r="N916" s="261"/>
      <c r="O916" s="261"/>
      <c r="P916" s="259"/>
      <c r="Q916" s="259"/>
      <c r="R916" s="259"/>
      <c r="S916" s="259"/>
      <c r="T916" s="259"/>
      <c r="U916" s="261"/>
      <c r="V916" s="261"/>
      <c r="W916" s="261"/>
      <c r="X916" s="259"/>
      <c r="Y916" s="259"/>
      <c r="Z916" s="259"/>
      <c r="AA916" s="259"/>
      <c r="AB916" s="261"/>
      <c r="AC916" s="261"/>
      <c r="AD916" s="259"/>
      <c r="AE916" s="259"/>
      <c r="AF916" s="259"/>
      <c r="AG916" s="259"/>
      <c r="AT916" s="45"/>
    </row>
    <row r="917" spans="2:46" ht="14.25" customHeight="1">
      <c r="B917" s="259"/>
      <c r="D917" s="259"/>
      <c r="E917" s="259"/>
      <c r="F917" s="259"/>
      <c r="G917" s="261"/>
      <c r="H917" s="261"/>
      <c r="I917" s="259"/>
      <c r="J917" s="259"/>
      <c r="K917" s="259"/>
      <c r="L917" s="259"/>
      <c r="M917" s="259"/>
      <c r="N917" s="261"/>
      <c r="O917" s="261"/>
      <c r="P917" s="259"/>
      <c r="Q917" s="259"/>
      <c r="R917" s="259"/>
      <c r="S917" s="259"/>
      <c r="T917" s="259"/>
      <c r="U917" s="261"/>
      <c r="V917" s="261"/>
      <c r="W917" s="261"/>
      <c r="X917" s="259"/>
      <c r="Y917" s="259"/>
      <c r="Z917" s="259"/>
      <c r="AA917" s="259"/>
      <c r="AB917" s="261"/>
      <c r="AC917" s="261"/>
      <c r="AD917" s="259"/>
      <c r="AE917" s="259"/>
      <c r="AF917" s="259"/>
      <c r="AG917" s="259"/>
      <c r="AT917" s="45"/>
    </row>
    <row r="918" spans="2:46" ht="14.25" customHeight="1">
      <c r="B918" s="259"/>
      <c r="D918" s="259"/>
      <c r="E918" s="259"/>
      <c r="F918" s="259"/>
      <c r="G918" s="261"/>
      <c r="H918" s="261"/>
      <c r="I918" s="259"/>
      <c r="J918" s="259"/>
      <c r="K918" s="259"/>
      <c r="L918" s="259"/>
      <c r="M918" s="259"/>
      <c r="N918" s="261"/>
      <c r="O918" s="261"/>
      <c r="P918" s="259"/>
      <c r="Q918" s="259"/>
      <c r="R918" s="259"/>
      <c r="S918" s="259"/>
      <c r="T918" s="259"/>
      <c r="U918" s="261"/>
      <c r="V918" s="261"/>
      <c r="W918" s="261"/>
      <c r="X918" s="259"/>
      <c r="Y918" s="259"/>
      <c r="Z918" s="259"/>
      <c r="AA918" s="259"/>
      <c r="AB918" s="261"/>
      <c r="AC918" s="261"/>
      <c r="AD918" s="259"/>
      <c r="AE918" s="259"/>
      <c r="AF918" s="259"/>
      <c r="AG918" s="259"/>
      <c r="AT918" s="45"/>
    </row>
    <row r="919" spans="2:46" ht="14.25" customHeight="1">
      <c r="B919" s="259"/>
      <c r="D919" s="259"/>
      <c r="E919" s="259"/>
      <c r="F919" s="259"/>
      <c r="G919" s="261"/>
      <c r="H919" s="261"/>
      <c r="I919" s="259"/>
      <c r="J919" s="259"/>
      <c r="K919" s="259"/>
      <c r="L919" s="259"/>
      <c r="M919" s="259"/>
      <c r="N919" s="261"/>
      <c r="O919" s="261"/>
      <c r="P919" s="259"/>
      <c r="Q919" s="259"/>
      <c r="R919" s="259"/>
      <c r="S919" s="259"/>
      <c r="T919" s="259"/>
      <c r="U919" s="261"/>
      <c r="V919" s="261"/>
      <c r="W919" s="261"/>
      <c r="X919" s="259"/>
      <c r="Y919" s="259"/>
      <c r="Z919" s="259"/>
      <c r="AA919" s="259"/>
      <c r="AB919" s="261"/>
      <c r="AC919" s="261"/>
      <c r="AD919" s="259"/>
      <c r="AE919" s="259"/>
      <c r="AF919" s="259"/>
      <c r="AG919" s="259"/>
      <c r="AT919" s="45"/>
    </row>
    <row r="920" spans="2:46" ht="14.25" customHeight="1">
      <c r="B920" s="259"/>
      <c r="D920" s="259"/>
      <c r="E920" s="259"/>
      <c r="F920" s="259"/>
      <c r="G920" s="261"/>
      <c r="H920" s="261"/>
      <c r="I920" s="259"/>
      <c r="J920" s="259"/>
      <c r="K920" s="259"/>
      <c r="L920" s="259"/>
      <c r="M920" s="259"/>
      <c r="N920" s="261"/>
      <c r="O920" s="261"/>
      <c r="P920" s="259"/>
      <c r="Q920" s="259"/>
      <c r="R920" s="259"/>
      <c r="S920" s="259"/>
      <c r="T920" s="259"/>
      <c r="U920" s="261"/>
      <c r="V920" s="261"/>
      <c r="W920" s="261"/>
      <c r="X920" s="259"/>
      <c r="Y920" s="259"/>
      <c r="Z920" s="259"/>
      <c r="AA920" s="259"/>
      <c r="AB920" s="261"/>
      <c r="AC920" s="261"/>
      <c r="AD920" s="259"/>
      <c r="AE920" s="259"/>
      <c r="AF920" s="259"/>
      <c r="AG920" s="259"/>
      <c r="AT920" s="45"/>
    </row>
    <row r="921" spans="2:46" ht="14.25" customHeight="1">
      <c r="B921" s="259"/>
      <c r="D921" s="259"/>
      <c r="E921" s="259"/>
      <c r="F921" s="259"/>
      <c r="G921" s="261"/>
      <c r="H921" s="261"/>
      <c r="I921" s="259"/>
      <c r="J921" s="259"/>
      <c r="K921" s="259"/>
      <c r="L921" s="259"/>
      <c r="M921" s="259"/>
      <c r="N921" s="261"/>
      <c r="O921" s="261"/>
      <c r="P921" s="259"/>
      <c r="Q921" s="259"/>
      <c r="R921" s="259"/>
      <c r="S921" s="259"/>
      <c r="T921" s="259"/>
      <c r="U921" s="261"/>
      <c r="V921" s="261"/>
      <c r="W921" s="261"/>
      <c r="X921" s="259"/>
      <c r="Y921" s="259"/>
      <c r="Z921" s="259"/>
      <c r="AA921" s="259"/>
      <c r="AB921" s="261"/>
      <c r="AC921" s="261"/>
      <c r="AD921" s="259"/>
      <c r="AE921" s="259"/>
      <c r="AF921" s="259"/>
      <c r="AG921" s="259"/>
      <c r="AT921" s="45"/>
    </row>
    <row r="922" spans="2:46" ht="14.25" customHeight="1">
      <c r="B922" s="259"/>
      <c r="D922" s="259"/>
      <c r="E922" s="259"/>
      <c r="F922" s="259"/>
      <c r="G922" s="261"/>
      <c r="H922" s="261"/>
      <c r="I922" s="259"/>
      <c r="J922" s="259"/>
      <c r="K922" s="259"/>
      <c r="L922" s="259"/>
      <c r="M922" s="259"/>
      <c r="N922" s="261"/>
      <c r="O922" s="261"/>
      <c r="P922" s="259"/>
      <c r="Q922" s="259"/>
      <c r="R922" s="259"/>
      <c r="S922" s="259"/>
      <c r="T922" s="259"/>
      <c r="U922" s="261"/>
      <c r="V922" s="261"/>
      <c r="W922" s="261"/>
      <c r="X922" s="259"/>
      <c r="Y922" s="259"/>
      <c r="Z922" s="259"/>
      <c r="AA922" s="259"/>
      <c r="AB922" s="261"/>
      <c r="AC922" s="261"/>
      <c r="AD922" s="259"/>
      <c r="AE922" s="259"/>
      <c r="AF922" s="259"/>
      <c r="AG922" s="259"/>
      <c r="AT922" s="45"/>
    </row>
    <row r="923" spans="2:46" ht="14.25" customHeight="1">
      <c r="B923" s="259"/>
      <c r="D923" s="259"/>
      <c r="E923" s="259"/>
      <c r="F923" s="259"/>
      <c r="G923" s="261"/>
      <c r="H923" s="261"/>
      <c r="I923" s="259"/>
      <c r="J923" s="259"/>
      <c r="K923" s="259"/>
      <c r="L923" s="259"/>
      <c r="M923" s="259"/>
      <c r="N923" s="261"/>
      <c r="O923" s="261"/>
      <c r="P923" s="259"/>
      <c r="Q923" s="259"/>
      <c r="R923" s="259"/>
      <c r="S923" s="259"/>
      <c r="T923" s="259"/>
      <c r="U923" s="261"/>
      <c r="V923" s="261"/>
      <c r="W923" s="261"/>
      <c r="X923" s="259"/>
      <c r="Y923" s="259"/>
      <c r="Z923" s="259"/>
      <c r="AA923" s="259"/>
      <c r="AB923" s="261"/>
      <c r="AC923" s="261"/>
      <c r="AD923" s="259"/>
      <c r="AE923" s="259"/>
      <c r="AF923" s="259"/>
      <c r="AG923" s="259"/>
      <c r="AT923" s="45"/>
    </row>
    <row r="924" spans="2:46" ht="14.25" customHeight="1">
      <c r="B924" s="259"/>
      <c r="D924" s="259"/>
      <c r="E924" s="259"/>
      <c r="F924" s="259"/>
      <c r="G924" s="261"/>
      <c r="H924" s="261"/>
      <c r="I924" s="259"/>
      <c r="J924" s="259"/>
      <c r="K924" s="259"/>
      <c r="L924" s="259"/>
      <c r="M924" s="259"/>
      <c r="N924" s="261"/>
      <c r="O924" s="261"/>
      <c r="P924" s="259"/>
      <c r="Q924" s="259"/>
      <c r="R924" s="259"/>
      <c r="S924" s="259"/>
      <c r="T924" s="259"/>
      <c r="U924" s="261"/>
      <c r="V924" s="261"/>
      <c r="W924" s="261"/>
      <c r="X924" s="259"/>
      <c r="Y924" s="259"/>
      <c r="Z924" s="259"/>
      <c r="AA924" s="259"/>
      <c r="AB924" s="261"/>
      <c r="AC924" s="261"/>
      <c r="AD924" s="259"/>
      <c r="AE924" s="259"/>
      <c r="AF924" s="259"/>
      <c r="AG924" s="259"/>
      <c r="AT924" s="45"/>
    </row>
    <row r="925" spans="2:46" ht="14.25" customHeight="1">
      <c r="B925" s="259"/>
      <c r="D925" s="259"/>
      <c r="E925" s="259"/>
      <c r="F925" s="259"/>
      <c r="G925" s="261"/>
      <c r="H925" s="261"/>
      <c r="I925" s="259"/>
      <c r="J925" s="259"/>
      <c r="K925" s="259"/>
      <c r="L925" s="259"/>
      <c r="M925" s="259"/>
      <c r="N925" s="261"/>
      <c r="O925" s="261"/>
      <c r="P925" s="259"/>
      <c r="Q925" s="259"/>
      <c r="R925" s="259"/>
      <c r="S925" s="259"/>
      <c r="T925" s="259"/>
      <c r="U925" s="261"/>
      <c r="V925" s="261"/>
      <c r="W925" s="261"/>
      <c r="X925" s="259"/>
      <c r="Y925" s="259"/>
      <c r="Z925" s="259"/>
      <c r="AA925" s="259"/>
      <c r="AB925" s="261"/>
      <c r="AC925" s="261"/>
      <c r="AD925" s="259"/>
      <c r="AE925" s="259"/>
      <c r="AF925" s="259"/>
      <c r="AG925" s="259"/>
      <c r="AT925" s="45"/>
    </row>
    <row r="926" spans="2:46" ht="14.25" customHeight="1">
      <c r="B926" s="259"/>
      <c r="D926" s="259"/>
      <c r="E926" s="259"/>
      <c r="F926" s="259"/>
      <c r="G926" s="261"/>
      <c r="H926" s="261"/>
      <c r="I926" s="259"/>
      <c r="J926" s="259"/>
      <c r="K926" s="259"/>
      <c r="L926" s="259"/>
      <c r="M926" s="259"/>
      <c r="N926" s="261"/>
      <c r="O926" s="261"/>
      <c r="P926" s="259"/>
      <c r="Q926" s="259"/>
      <c r="R926" s="259"/>
      <c r="S926" s="259"/>
      <c r="T926" s="259"/>
      <c r="U926" s="261"/>
      <c r="V926" s="261"/>
      <c r="W926" s="261"/>
      <c r="X926" s="259"/>
      <c r="Y926" s="259"/>
      <c r="Z926" s="259"/>
      <c r="AA926" s="259"/>
      <c r="AB926" s="261"/>
      <c r="AC926" s="261"/>
      <c r="AD926" s="259"/>
      <c r="AE926" s="259"/>
      <c r="AF926" s="259"/>
      <c r="AG926" s="259"/>
      <c r="AT926" s="45"/>
    </row>
    <row r="927" spans="2:46" ht="14.25" customHeight="1">
      <c r="B927" s="259"/>
      <c r="D927" s="259"/>
      <c r="E927" s="259"/>
      <c r="F927" s="259"/>
      <c r="G927" s="261"/>
      <c r="H927" s="261"/>
      <c r="I927" s="259"/>
      <c r="J927" s="259"/>
      <c r="K927" s="259"/>
      <c r="L927" s="259"/>
      <c r="M927" s="259"/>
      <c r="N927" s="261"/>
      <c r="O927" s="261"/>
      <c r="P927" s="259"/>
      <c r="Q927" s="259"/>
      <c r="R927" s="259"/>
      <c r="S927" s="259"/>
      <c r="T927" s="259"/>
      <c r="U927" s="261"/>
      <c r="V927" s="261"/>
      <c r="W927" s="261"/>
      <c r="X927" s="259"/>
      <c r="Y927" s="259"/>
      <c r="Z927" s="259"/>
      <c r="AA927" s="259"/>
      <c r="AB927" s="261"/>
      <c r="AC927" s="261"/>
      <c r="AD927" s="259"/>
      <c r="AE927" s="259"/>
      <c r="AF927" s="259"/>
      <c r="AG927" s="259"/>
      <c r="AT927" s="45"/>
    </row>
    <row r="928" spans="2:46" ht="14.25" customHeight="1">
      <c r="B928" s="259"/>
      <c r="D928" s="259"/>
      <c r="E928" s="259"/>
      <c r="F928" s="259"/>
      <c r="G928" s="261"/>
      <c r="H928" s="261"/>
      <c r="I928" s="259"/>
      <c r="J928" s="259"/>
      <c r="K928" s="259"/>
      <c r="L928" s="259"/>
      <c r="M928" s="259"/>
      <c r="N928" s="261"/>
      <c r="O928" s="261"/>
      <c r="P928" s="259"/>
      <c r="Q928" s="259"/>
      <c r="R928" s="259"/>
      <c r="S928" s="259"/>
      <c r="T928" s="259"/>
      <c r="U928" s="261"/>
      <c r="V928" s="261"/>
      <c r="W928" s="261"/>
      <c r="X928" s="259"/>
      <c r="Y928" s="259"/>
      <c r="Z928" s="259"/>
      <c r="AA928" s="259"/>
      <c r="AB928" s="261"/>
      <c r="AC928" s="261"/>
      <c r="AD928" s="259"/>
      <c r="AE928" s="259"/>
      <c r="AF928" s="259"/>
      <c r="AG928" s="259"/>
      <c r="AT928" s="45"/>
    </row>
    <row r="929" spans="2:46" ht="14.25" customHeight="1">
      <c r="B929" s="259"/>
      <c r="D929" s="259"/>
      <c r="E929" s="259"/>
      <c r="F929" s="259"/>
      <c r="G929" s="261"/>
      <c r="H929" s="261"/>
      <c r="I929" s="259"/>
      <c r="J929" s="259"/>
      <c r="K929" s="259"/>
      <c r="L929" s="259"/>
      <c r="M929" s="259"/>
      <c r="N929" s="261"/>
      <c r="O929" s="261"/>
      <c r="P929" s="259"/>
      <c r="Q929" s="259"/>
      <c r="R929" s="259"/>
      <c r="S929" s="259"/>
      <c r="T929" s="259"/>
      <c r="U929" s="261"/>
      <c r="V929" s="261"/>
      <c r="W929" s="261"/>
      <c r="X929" s="259"/>
      <c r="Y929" s="259"/>
      <c r="Z929" s="259"/>
      <c r="AA929" s="259"/>
      <c r="AB929" s="261"/>
      <c r="AC929" s="261"/>
      <c r="AD929" s="259"/>
      <c r="AE929" s="259"/>
      <c r="AF929" s="259"/>
      <c r="AG929" s="259"/>
      <c r="AT929" s="45"/>
    </row>
    <row r="930" spans="2:46" ht="14.25" customHeight="1">
      <c r="B930" s="259"/>
      <c r="D930" s="259"/>
      <c r="E930" s="259"/>
      <c r="F930" s="259"/>
      <c r="G930" s="261"/>
      <c r="H930" s="261"/>
      <c r="I930" s="259"/>
      <c r="J930" s="259"/>
      <c r="K930" s="259"/>
      <c r="L930" s="259"/>
      <c r="M930" s="259"/>
      <c r="N930" s="261"/>
      <c r="O930" s="261"/>
      <c r="P930" s="259"/>
      <c r="Q930" s="259"/>
      <c r="R930" s="259"/>
      <c r="S930" s="259"/>
      <c r="T930" s="259"/>
      <c r="U930" s="261"/>
      <c r="V930" s="261"/>
      <c r="W930" s="261"/>
      <c r="X930" s="259"/>
      <c r="Y930" s="259"/>
      <c r="Z930" s="259"/>
      <c r="AA930" s="259"/>
      <c r="AB930" s="261"/>
      <c r="AC930" s="261"/>
      <c r="AD930" s="259"/>
      <c r="AE930" s="259"/>
      <c r="AF930" s="259"/>
      <c r="AG930" s="259"/>
      <c r="AT930" s="45"/>
    </row>
    <row r="931" spans="2:46" ht="14.25" customHeight="1">
      <c r="B931" s="259"/>
      <c r="D931" s="259"/>
      <c r="E931" s="259"/>
      <c r="F931" s="259"/>
      <c r="G931" s="261"/>
      <c r="H931" s="261"/>
      <c r="I931" s="259"/>
      <c r="J931" s="259"/>
      <c r="K931" s="259"/>
      <c r="L931" s="259"/>
      <c r="M931" s="259"/>
      <c r="N931" s="261"/>
      <c r="O931" s="261"/>
      <c r="P931" s="259"/>
      <c r="Q931" s="259"/>
      <c r="R931" s="259"/>
      <c r="S931" s="259"/>
      <c r="T931" s="259"/>
      <c r="U931" s="261"/>
      <c r="V931" s="261"/>
      <c r="W931" s="261"/>
      <c r="X931" s="259"/>
      <c r="Y931" s="259"/>
      <c r="Z931" s="259"/>
      <c r="AA931" s="259"/>
      <c r="AB931" s="261"/>
      <c r="AC931" s="261"/>
      <c r="AD931" s="259"/>
      <c r="AE931" s="259"/>
      <c r="AF931" s="259"/>
      <c r="AG931" s="259"/>
      <c r="AT931" s="45"/>
    </row>
    <row r="932" spans="2:46" ht="14.25" customHeight="1">
      <c r="B932" s="259"/>
      <c r="D932" s="259"/>
      <c r="E932" s="259"/>
      <c r="F932" s="259"/>
      <c r="G932" s="261"/>
      <c r="H932" s="261"/>
      <c r="I932" s="259"/>
      <c r="J932" s="259"/>
      <c r="K932" s="259"/>
      <c r="L932" s="259"/>
      <c r="M932" s="259"/>
      <c r="N932" s="261"/>
      <c r="O932" s="261"/>
      <c r="P932" s="259"/>
      <c r="Q932" s="259"/>
      <c r="R932" s="259"/>
      <c r="S932" s="259"/>
      <c r="T932" s="259"/>
      <c r="U932" s="261"/>
      <c r="V932" s="261"/>
      <c r="W932" s="261"/>
      <c r="X932" s="259"/>
      <c r="Y932" s="259"/>
      <c r="Z932" s="259"/>
      <c r="AA932" s="259"/>
      <c r="AB932" s="261"/>
      <c r="AC932" s="261"/>
      <c r="AD932" s="259"/>
      <c r="AE932" s="259"/>
      <c r="AF932" s="259"/>
      <c r="AG932" s="259"/>
      <c r="AT932" s="45"/>
    </row>
    <row r="933" spans="2:46" ht="14.25" customHeight="1">
      <c r="B933" s="259"/>
      <c r="D933" s="259"/>
      <c r="E933" s="259"/>
      <c r="F933" s="259"/>
      <c r="G933" s="261"/>
      <c r="H933" s="261"/>
      <c r="I933" s="259"/>
      <c r="J933" s="259"/>
      <c r="K933" s="259"/>
      <c r="L933" s="259"/>
      <c r="M933" s="259"/>
      <c r="N933" s="261"/>
      <c r="O933" s="261"/>
      <c r="P933" s="259"/>
      <c r="Q933" s="259"/>
      <c r="R933" s="259"/>
      <c r="S933" s="259"/>
      <c r="T933" s="259"/>
      <c r="U933" s="261"/>
      <c r="V933" s="261"/>
      <c r="W933" s="261"/>
      <c r="X933" s="259"/>
      <c r="Y933" s="259"/>
      <c r="Z933" s="259"/>
      <c r="AA933" s="259"/>
      <c r="AB933" s="261"/>
      <c r="AC933" s="261"/>
      <c r="AD933" s="259"/>
      <c r="AE933" s="259"/>
      <c r="AF933" s="259"/>
      <c r="AG933" s="259"/>
      <c r="AT933" s="45"/>
    </row>
    <row r="934" spans="2:46" ht="14.25" customHeight="1">
      <c r="B934" s="259"/>
      <c r="D934" s="259"/>
      <c r="E934" s="259"/>
      <c r="F934" s="259"/>
      <c r="G934" s="261"/>
      <c r="H934" s="261"/>
      <c r="I934" s="259"/>
      <c r="J934" s="259"/>
      <c r="K934" s="259"/>
      <c r="L934" s="259"/>
      <c r="M934" s="259"/>
      <c r="N934" s="261"/>
      <c r="O934" s="261"/>
      <c r="P934" s="259"/>
      <c r="Q934" s="259"/>
      <c r="R934" s="259"/>
      <c r="S934" s="259"/>
      <c r="T934" s="259"/>
      <c r="U934" s="261"/>
      <c r="V934" s="261"/>
      <c r="W934" s="261"/>
      <c r="X934" s="259"/>
      <c r="Y934" s="259"/>
      <c r="Z934" s="259"/>
      <c r="AA934" s="259"/>
      <c r="AB934" s="261"/>
      <c r="AC934" s="261"/>
      <c r="AD934" s="259"/>
      <c r="AE934" s="259"/>
      <c r="AF934" s="259"/>
      <c r="AG934" s="259"/>
      <c r="AT934" s="45"/>
    </row>
    <row r="935" spans="2:46" ht="14.25" customHeight="1">
      <c r="B935" s="259"/>
      <c r="D935" s="259"/>
      <c r="E935" s="259"/>
      <c r="F935" s="259"/>
      <c r="G935" s="261"/>
      <c r="H935" s="261"/>
      <c r="I935" s="259"/>
      <c r="J935" s="259"/>
      <c r="K935" s="259"/>
      <c r="L935" s="259"/>
      <c r="M935" s="259"/>
      <c r="N935" s="261"/>
      <c r="O935" s="261"/>
      <c r="P935" s="259"/>
      <c r="Q935" s="259"/>
      <c r="R935" s="259"/>
      <c r="S935" s="259"/>
      <c r="T935" s="259"/>
      <c r="U935" s="261"/>
      <c r="V935" s="261"/>
      <c r="W935" s="261"/>
      <c r="X935" s="259"/>
      <c r="Y935" s="259"/>
      <c r="Z935" s="259"/>
      <c r="AA935" s="259"/>
      <c r="AB935" s="261"/>
      <c r="AC935" s="261"/>
      <c r="AD935" s="259"/>
      <c r="AE935" s="259"/>
      <c r="AF935" s="259"/>
      <c r="AG935" s="259"/>
      <c r="AT935" s="45"/>
    </row>
    <row r="936" spans="2:46" ht="14.25" customHeight="1">
      <c r="B936" s="259"/>
      <c r="D936" s="259"/>
      <c r="E936" s="259"/>
      <c r="F936" s="259"/>
      <c r="G936" s="261"/>
      <c r="H936" s="261"/>
      <c r="I936" s="259"/>
      <c r="J936" s="259"/>
      <c r="K936" s="259"/>
      <c r="L936" s="259"/>
      <c r="M936" s="259"/>
      <c r="N936" s="261"/>
      <c r="O936" s="261"/>
      <c r="P936" s="259"/>
      <c r="Q936" s="259"/>
      <c r="R936" s="259"/>
      <c r="S936" s="259"/>
      <c r="T936" s="259"/>
      <c r="U936" s="261"/>
      <c r="V936" s="261"/>
      <c r="W936" s="261"/>
      <c r="X936" s="259"/>
      <c r="Y936" s="259"/>
      <c r="Z936" s="259"/>
      <c r="AA936" s="259"/>
      <c r="AB936" s="261"/>
      <c r="AC936" s="261"/>
      <c r="AD936" s="259"/>
      <c r="AE936" s="259"/>
      <c r="AF936" s="259"/>
      <c r="AG936" s="259"/>
      <c r="AT936" s="45"/>
    </row>
    <row r="937" spans="2:46" ht="14.25" customHeight="1">
      <c r="B937" s="259"/>
      <c r="D937" s="259"/>
      <c r="E937" s="259"/>
      <c r="F937" s="259"/>
      <c r="G937" s="261"/>
      <c r="H937" s="261"/>
      <c r="I937" s="259"/>
      <c r="J937" s="259"/>
      <c r="K937" s="259"/>
      <c r="L937" s="259"/>
      <c r="M937" s="259"/>
      <c r="N937" s="261"/>
      <c r="O937" s="261"/>
      <c r="P937" s="259"/>
      <c r="Q937" s="259"/>
      <c r="R937" s="259"/>
      <c r="S937" s="259"/>
      <c r="T937" s="259"/>
      <c r="U937" s="261"/>
      <c r="V937" s="261"/>
      <c r="W937" s="261"/>
      <c r="X937" s="259"/>
      <c r="Y937" s="259"/>
      <c r="Z937" s="259"/>
      <c r="AA937" s="259"/>
      <c r="AB937" s="261"/>
      <c r="AC937" s="261"/>
      <c r="AD937" s="259"/>
      <c r="AE937" s="259"/>
      <c r="AF937" s="259"/>
      <c r="AG937" s="259"/>
      <c r="AT937" s="45"/>
    </row>
    <row r="938" spans="2:46" ht="14.25" customHeight="1">
      <c r="B938" s="259"/>
      <c r="D938" s="259"/>
      <c r="E938" s="259"/>
      <c r="F938" s="259"/>
      <c r="G938" s="261"/>
      <c r="H938" s="261"/>
      <c r="I938" s="259"/>
      <c r="J938" s="259"/>
      <c r="K938" s="259"/>
      <c r="L938" s="259"/>
      <c r="M938" s="259"/>
      <c r="N938" s="261"/>
      <c r="O938" s="261"/>
      <c r="P938" s="259"/>
      <c r="Q938" s="259"/>
      <c r="R938" s="259"/>
      <c r="S938" s="259"/>
      <c r="T938" s="259"/>
      <c r="U938" s="261"/>
      <c r="V938" s="261"/>
      <c r="W938" s="261"/>
      <c r="X938" s="259"/>
      <c r="Y938" s="259"/>
      <c r="Z938" s="259"/>
      <c r="AA938" s="259"/>
      <c r="AB938" s="261"/>
      <c r="AC938" s="261"/>
      <c r="AD938" s="259"/>
      <c r="AE938" s="259"/>
      <c r="AF938" s="259"/>
      <c r="AG938" s="259"/>
      <c r="AT938" s="45"/>
    </row>
    <row r="939" spans="2:46" ht="14.25" customHeight="1">
      <c r="B939" s="259"/>
      <c r="D939" s="259"/>
      <c r="E939" s="259"/>
      <c r="F939" s="259"/>
      <c r="G939" s="261"/>
      <c r="H939" s="261"/>
      <c r="I939" s="259"/>
      <c r="J939" s="259"/>
      <c r="K939" s="259"/>
      <c r="L939" s="259"/>
      <c r="M939" s="259"/>
      <c r="N939" s="261"/>
      <c r="O939" s="261"/>
      <c r="P939" s="259"/>
      <c r="Q939" s="259"/>
      <c r="R939" s="259"/>
      <c r="S939" s="259"/>
      <c r="T939" s="259"/>
      <c r="U939" s="261"/>
      <c r="V939" s="261"/>
      <c r="W939" s="261"/>
      <c r="X939" s="259"/>
      <c r="Y939" s="259"/>
      <c r="Z939" s="259"/>
      <c r="AA939" s="259"/>
      <c r="AB939" s="261"/>
      <c r="AC939" s="261"/>
      <c r="AD939" s="259"/>
      <c r="AE939" s="259"/>
      <c r="AF939" s="259"/>
      <c r="AG939" s="259"/>
      <c r="AT939" s="45"/>
    </row>
    <row r="940" spans="2:46" ht="14.25" customHeight="1">
      <c r="B940" s="259"/>
      <c r="D940" s="259"/>
      <c r="E940" s="259"/>
      <c r="F940" s="259"/>
      <c r="G940" s="261"/>
      <c r="H940" s="261"/>
      <c r="I940" s="259"/>
      <c r="J940" s="259"/>
      <c r="K940" s="259"/>
      <c r="L940" s="259"/>
      <c r="M940" s="259"/>
      <c r="N940" s="261"/>
      <c r="O940" s="261"/>
      <c r="P940" s="259"/>
      <c r="Q940" s="259"/>
      <c r="R940" s="259"/>
      <c r="S940" s="259"/>
      <c r="T940" s="259"/>
      <c r="U940" s="261"/>
      <c r="V940" s="261"/>
      <c r="W940" s="261"/>
      <c r="X940" s="259"/>
      <c r="Y940" s="259"/>
      <c r="Z940" s="259"/>
      <c r="AA940" s="259"/>
      <c r="AB940" s="261"/>
      <c r="AC940" s="261"/>
      <c r="AD940" s="259"/>
      <c r="AE940" s="259"/>
      <c r="AF940" s="259"/>
      <c r="AG940" s="259"/>
      <c r="AT940" s="45"/>
    </row>
    <row r="941" spans="2:46" ht="14.25" customHeight="1">
      <c r="B941" s="259"/>
      <c r="D941" s="259"/>
      <c r="E941" s="259"/>
      <c r="F941" s="259"/>
      <c r="G941" s="261"/>
      <c r="H941" s="261"/>
      <c r="I941" s="259"/>
      <c r="J941" s="259"/>
      <c r="K941" s="259"/>
      <c r="L941" s="259"/>
      <c r="M941" s="259"/>
      <c r="N941" s="261"/>
      <c r="O941" s="261"/>
      <c r="P941" s="259"/>
      <c r="Q941" s="259"/>
      <c r="R941" s="259"/>
      <c r="S941" s="259"/>
      <c r="T941" s="259"/>
      <c r="U941" s="261"/>
      <c r="V941" s="261"/>
      <c r="W941" s="261"/>
      <c r="X941" s="259"/>
      <c r="Y941" s="259"/>
      <c r="Z941" s="259"/>
      <c r="AA941" s="259"/>
      <c r="AB941" s="261"/>
      <c r="AC941" s="261"/>
      <c r="AD941" s="259"/>
      <c r="AE941" s="259"/>
      <c r="AF941" s="259"/>
      <c r="AG941" s="259"/>
      <c r="AT941" s="45"/>
    </row>
    <row r="942" spans="2:46" ht="14.25" customHeight="1">
      <c r="B942" s="259"/>
      <c r="D942" s="259"/>
      <c r="E942" s="259"/>
      <c r="F942" s="259"/>
      <c r="G942" s="261"/>
      <c r="H942" s="261"/>
      <c r="I942" s="259"/>
      <c r="J942" s="259"/>
      <c r="K942" s="259"/>
      <c r="L942" s="259"/>
      <c r="M942" s="259"/>
      <c r="N942" s="261"/>
      <c r="O942" s="261"/>
      <c r="P942" s="259"/>
      <c r="Q942" s="259"/>
      <c r="R942" s="259"/>
      <c r="S942" s="259"/>
      <c r="T942" s="259"/>
      <c r="U942" s="261"/>
      <c r="V942" s="261"/>
      <c r="W942" s="261"/>
      <c r="X942" s="259"/>
      <c r="Y942" s="259"/>
      <c r="Z942" s="259"/>
      <c r="AA942" s="259"/>
      <c r="AB942" s="261"/>
      <c r="AC942" s="261"/>
      <c r="AD942" s="259"/>
      <c r="AE942" s="259"/>
      <c r="AF942" s="259"/>
      <c r="AG942" s="259"/>
      <c r="AT942" s="45"/>
    </row>
    <row r="943" spans="2:46" ht="14.25" customHeight="1">
      <c r="B943" s="259"/>
      <c r="D943" s="259"/>
      <c r="E943" s="259"/>
      <c r="F943" s="259"/>
      <c r="G943" s="261"/>
      <c r="H943" s="261"/>
      <c r="I943" s="259"/>
      <c r="J943" s="259"/>
      <c r="K943" s="259"/>
      <c r="L943" s="259"/>
      <c r="M943" s="259"/>
      <c r="N943" s="261"/>
      <c r="O943" s="261"/>
      <c r="P943" s="259"/>
      <c r="Q943" s="259"/>
      <c r="R943" s="259"/>
      <c r="S943" s="259"/>
      <c r="T943" s="259"/>
      <c r="U943" s="261"/>
      <c r="V943" s="261"/>
      <c r="W943" s="261"/>
      <c r="X943" s="259"/>
      <c r="Y943" s="259"/>
      <c r="Z943" s="259"/>
      <c r="AA943" s="259"/>
      <c r="AB943" s="261"/>
      <c r="AC943" s="261"/>
      <c r="AD943" s="259"/>
      <c r="AE943" s="259"/>
      <c r="AF943" s="259"/>
      <c r="AG943" s="259"/>
      <c r="AT943" s="45"/>
    </row>
    <row r="944" spans="2:46" ht="14.25" customHeight="1">
      <c r="B944" s="259"/>
      <c r="D944" s="259"/>
      <c r="E944" s="259"/>
      <c r="F944" s="259"/>
      <c r="G944" s="261"/>
      <c r="H944" s="261"/>
      <c r="I944" s="259"/>
      <c r="J944" s="259"/>
      <c r="K944" s="259"/>
      <c r="L944" s="259"/>
      <c r="M944" s="259"/>
      <c r="N944" s="261"/>
      <c r="O944" s="261"/>
      <c r="P944" s="259"/>
      <c r="Q944" s="259"/>
      <c r="R944" s="259"/>
      <c r="S944" s="259"/>
      <c r="T944" s="259"/>
      <c r="U944" s="261"/>
      <c r="V944" s="261"/>
      <c r="W944" s="261"/>
      <c r="X944" s="259"/>
      <c r="Y944" s="259"/>
      <c r="Z944" s="259"/>
      <c r="AA944" s="259"/>
      <c r="AB944" s="261"/>
      <c r="AC944" s="261"/>
      <c r="AD944" s="259"/>
      <c r="AE944" s="259"/>
      <c r="AF944" s="259"/>
      <c r="AG944" s="259"/>
      <c r="AT944" s="45"/>
    </row>
    <row r="945" spans="2:46" ht="14.25" customHeight="1">
      <c r="B945" s="259"/>
      <c r="D945" s="259"/>
      <c r="E945" s="259"/>
      <c r="F945" s="259"/>
      <c r="G945" s="261"/>
      <c r="H945" s="261"/>
      <c r="I945" s="259"/>
      <c r="J945" s="259"/>
      <c r="K945" s="259"/>
      <c r="L945" s="259"/>
      <c r="M945" s="259"/>
      <c r="N945" s="261"/>
      <c r="O945" s="261"/>
      <c r="P945" s="259"/>
      <c r="Q945" s="259"/>
      <c r="R945" s="259"/>
      <c r="S945" s="259"/>
      <c r="T945" s="259"/>
      <c r="U945" s="261"/>
      <c r="V945" s="261"/>
      <c r="W945" s="261"/>
      <c r="X945" s="259"/>
      <c r="Y945" s="259"/>
      <c r="Z945" s="259"/>
      <c r="AA945" s="259"/>
      <c r="AB945" s="261"/>
      <c r="AC945" s="261"/>
      <c r="AD945" s="259"/>
      <c r="AE945" s="259"/>
      <c r="AF945" s="259"/>
      <c r="AG945" s="259"/>
      <c r="AT945" s="45"/>
    </row>
    <row r="946" spans="2:46" ht="14.25" customHeight="1">
      <c r="B946" s="259"/>
      <c r="D946" s="259"/>
      <c r="E946" s="259"/>
      <c r="F946" s="259"/>
      <c r="G946" s="261"/>
      <c r="H946" s="261"/>
      <c r="I946" s="259"/>
      <c r="J946" s="259"/>
      <c r="K946" s="259"/>
      <c r="L946" s="259"/>
      <c r="M946" s="259"/>
      <c r="N946" s="261"/>
      <c r="O946" s="261"/>
      <c r="P946" s="259"/>
      <c r="Q946" s="259"/>
      <c r="R946" s="259"/>
      <c r="S946" s="259"/>
      <c r="T946" s="259"/>
      <c r="U946" s="261"/>
      <c r="V946" s="261"/>
      <c r="W946" s="261"/>
      <c r="X946" s="259"/>
      <c r="Y946" s="259"/>
      <c r="Z946" s="259"/>
      <c r="AA946" s="259"/>
      <c r="AB946" s="261"/>
      <c r="AC946" s="261"/>
      <c r="AD946" s="259"/>
      <c r="AE946" s="259"/>
      <c r="AF946" s="259"/>
      <c r="AG946" s="259"/>
      <c r="AT946" s="45"/>
    </row>
    <row r="947" spans="2:46" ht="14.25" customHeight="1">
      <c r="B947" s="259"/>
      <c r="D947" s="259"/>
      <c r="E947" s="259"/>
      <c r="F947" s="259"/>
      <c r="G947" s="261"/>
      <c r="H947" s="261"/>
      <c r="I947" s="259"/>
      <c r="J947" s="259"/>
      <c r="K947" s="259"/>
      <c r="L947" s="259"/>
      <c r="M947" s="259"/>
      <c r="N947" s="261"/>
      <c r="O947" s="261"/>
      <c r="P947" s="259"/>
      <c r="Q947" s="259"/>
      <c r="R947" s="259"/>
      <c r="S947" s="259"/>
      <c r="T947" s="259"/>
      <c r="U947" s="261"/>
      <c r="V947" s="261"/>
      <c r="W947" s="261"/>
      <c r="X947" s="259"/>
      <c r="Y947" s="259"/>
      <c r="Z947" s="259"/>
      <c r="AA947" s="259"/>
      <c r="AB947" s="261"/>
      <c r="AC947" s="261"/>
      <c r="AD947" s="259"/>
      <c r="AE947" s="259"/>
      <c r="AF947" s="259"/>
      <c r="AG947" s="259"/>
      <c r="AT947" s="45"/>
    </row>
    <row r="948" spans="2:46" ht="14.25" customHeight="1">
      <c r="B948" s="259"/>
      <c r="D948" s="259"/>
      <c r="E948" s="259"/>
      <c r="F948" s="259"/>
      <c r="G948" s="261"/>
      <c r="H948" s="261"/>
      <c r="I948" s="259"/>
      <c r="J948" s="259"/>
      <c r="K948" s="259"/>
      <c r="L948" s="259"/>
      <c r="M948" s="259"/>
      <c r="N948" s="261"/>
      <c r="O948" s="261"/>
      <c r="P948" s="259"/>
      <c r="Q948" s="259"/>
      <c r="R948" s="259"/>
      <c r="S948" s="259"/>
      <c r="T948" s="259"/>
      <c r="U948" s="261"/>
      <c r="V948" s="261"/>
      <c r="W948" s="261"/>
      <c r="X948" s="259"/>
      <c r="Y948" s="259"/>
      <c r="Z948" s="259"/>
      <c r="AA948" s="259"/>
      <c r="AB948" s="261"/>
      <c r="AC948" s="261"/>
      <c r="AD948" s="259"/>
      <c r="AE948" s="259"/>
      <c r="AF948" s="259"/>
      <c r="AG948" s="259"/>
      <c r="AT948" s="45"/>
    </row>
    <row r="949" spans="2:46" ht="14.25" customHeight="1">
      <c r="B949" s="259"/>
      <c r="D949" s="259"/>
      <c r="E949" s="259"/>
      <c r="F949" s="259"/>
      <c r="G949" s="261"/>
      <c r="H949" s="261"/>
      <c r="I949" s="259"/>
      <c r="J949" s="259"/>
      <c r="K949" s="259"/>
      <c r="L949" s="259"/>
      <c r="M949" s="259"/>
      <c r="N949" s="261"/>
      <c r="O949" s="261"/>
      <c r="P949" s="259"/>
      <c r="Q949" s="259"/>
      <c r="R949" s="259"/>
      <c r="S949" s="259"/>
      <c r="T949" s="259"/>
      <c r="U949" s="261"/>
      <c r="V949" s="261"/>
      <c r="W949" s="261"/>
      <c r="X949" s="259"/>
      <c r="Y949" s="259"/>
      <c r="Z949" s="259"/>
      <c r="AA949" s="259"/>
      <c r="AB949" s="261"/>
      <c r="AC949" s="261"/>
      <c r="AD949" s="259"/>
      <c r="AE949" s="259"/>
      <c r="AF949" s="259"/>
      <c r="AG949" s="259"/>
      <c r="AT949" s="45"/>
    </row>
    <row r="950" spans="2:46" ht="14.25" customHeight="1">
      <c r="B950" s="259"/>
      <c r="D950" s="259"/>
      <c r="E950" s="259"/>
      <c r="F950" s="259"/>
      <c r="G950" s="261"/>
      <c r="H950" s="261"/>
      <c r="I950" s="259"/>
      <c r="J950" s="259"/>
      <c r="K950" s="259"/>
      <c r="L950" s="259"/>
      <c r="M950" s="259"/>
      <c r="N950" s="261"/>
      <c r="O950" s="261"/>
      <c r="P950" s="259"/>
      <c r="Q950" s="259"/>
      <c r="R950" s="259"/>
      <c r="S950" s="259"/>
      <c r="T950" s="259"/>
      <c r="U950" s="261"/>
      <c r="V950" s="261"/>
      <c r="W950" s="261"/>
      <c r="X950" s="259"/>
      <c r="Y950" s="259"/>
      <c r="Z950" s="259"/>
      <c r="AA950" s="259"/>
      <c r="AB950" s="261"/>
      <c r="AC950" s="261"/>
      <c r="AD950" s="259"/>
      <c r="AE950" s="259"/>
      <c r="AF950" s="259"/>
      <c r="AG950" s="259"/>
      <c r="AT950" s="45"/>
    </row>
    <row r="951" spans="2:46" ht="14.25" customHeight="1">
      <c r="B951" s="259"/>
      <c r="D951" s="259"/>
      <c r="E951" s="259"/>
      <c r="F951" s="259"/>
      <c r="G951" s="261"/>
      <c r="H951" s="261"/>
      <c r="I951" s="259"/>
      <c r="J951" s="259"/>
      <c r="K951" s="259"/>
      <c r="L951" s="259"/>
      <c r="M951" s="259"/>
      <c r="N951" s="261"/>
      <c r="O951" s="261"/>
      <c r="P951" s="259"/>
      <c r="Q951" s="259"/>
      <c r="R951" s="259"/>
      <c r="S951" s="259"/>
      <c r="T951" s="259"/>
      <c r="U951" s="261"/>
      <c r="V951" s="261"/>
      <c r="W951" s="261"/>
      <c r="X951" s="259"/>
      <c r="Y951" s="259"/>
      <c r="Z951" s="259"/>
      <c r="AA951" s="259"/>
      <c r="AB951" s="261"/>
      <c r="AC951" s="261"/>
      <c r="AD951" s="259"/>
      <c r="AE951" s="259"/>
      <c r="AF951" s="259"/>
      <c r="AG951" s="259"/>
      <c r="AT951" s="45"/>
    </row>
    <row r="952" spans="2:46" ht="14.25" customHeight="1">
      <c r="B952" s="259"/>
      <c r="D952" s="259"/>
      <c r="E952" s="259"/>
      <c r="F952" s="259"/>
      <c r="G952" s="261"/>
      <c r="H952" s="261"/>
      <c r="I952" s="259"/>
      <c r="J952" s="259"/>
      <c r="K952" s="259"/>
      <c r="L952" s="259"/>
      <c r="M952" s="259"/>
      <c r="N952" s="261"/>
      <c r="O952" s="261"/>
      <c r="P952" s="259"/>
      <c r="Q952" s="259"/>
      <c r="R952" s="259"/>
      <c r="S952" s="259"/>
      <c r="T952" s="259"/>
      <c r="U952" s="261"/>
      <c r="V952" s="261"/>
      <c r="W952" s="261"/>
      <c r="X952" s="259"/>
      <c r="Y952" s="259"/>
      <c r="Z952" s="259"/>
      <c r="AA952" s="259"/>
      <c r="AB952" s="261"/>
      <c r="AC952" s="261"/>
      <c r="AD952" s="259"/>
      <c r="AE952" s="259"/>
      <c r="AF952" s="259"/>
      <c r="AG952" s="259"/>
      <c r="AT952" s="45"/>
    </row>
    <row r="953" spans="2:46" ht="14.25" customHeight="1">
      <c r="B953" s="259"/>
      <c r="D953" s="259"/>
      <c r="E953" s="259"/>
      <c r="F953" s="259"/>
      <c r="G953" s="261"/>
      <c r="H953" s="261"/>
      <c r="I953" s="259"/>
      <c r="J953" s="259"/>
      <c r="K953" s="259"/>
      <c r="L953" s="259"/>
      <c r="M953" s="259"/>
      <c r="N953" s="261"/>
      <c r="O953" s="261"/>
      <c r="P953" s="259"/>
      <c r="Q953" s="259"/>
      <c r="R953" s="259"/>
      <c r="S953" s="259"/>
      <c r="T953" s="259"/>
      <c r="U953" s="261"/>
      <c r="V953" s="261"/>
      <c r="W953" s="261"/>
      <c r="X953" s="259"/>
      <c r="Y953" s="259"/>
      <c r="Z953" s="259"/>
      <c r="AA953" s="259"/>
      <c r="AB953" s="261"/>
      <c r="AC953" s="261"/>
      <c r="AD953" s="259"/>
      <c r="AE953" s="259"/>
      <c r="AF953" s="259"/>
      <c r="AG953" s="259"/>
      <c r="AT953" s="45"/>
    </row>
    <row r="954" spans="2:46" ht="14.25" customHeight="1">
      <c r="B954" s="259"/>
      <c r="D954" s="259"/>
      <c r="E954" s="259"/>
      <c r="F954" s="259"/>
      <c r="G954" s="261"/>
      <c r="H954" s="261"/>
      <c r="I954" s="259"/>
      <c r="J954" s="259"/>
      <c r="K954" s="259"/>
      <c r="L954" s="259"/>
      <c r="M954" s="259"/>
      <c r="N954" s="261"/>
      <c r="O954" s="261"/>
      <c r="P954" s="259"/>
      <c r="Q954" s="259"/>
      <c r="R954" s="259"/>
      <c r="S954" s="259"/>
      <c r="T954" s="259"/>
      <c r="U954" s="261"/>
      <c r="V954" s="261"/>
      <c r="W954" s="261"/>
      <c r="X954" s="259"/>
      <c r="Y954" s="259"/>
      <c r="Z954" s="259"/>
      <c r="AA954" s="259"/>
      <c r="AB954" s="261"/>
      <c r="AC954" s="261"/>
      <c r="AD954" s="259"/>
      <c r="AE954" s="259"/>
      <c r="AF954" s="259"/>
      <c r="AG954" s="259"/>
      <c r="AT954" s="45"/>
    </row>
    <row r="955" spans="2:46" ht="14.25" customHeight="1">
      <c r="B955" s="259"/>
      <c r="D955" s="259"/>
      <c r="E955" s="259"/>
      <c r="F955" s="259"/>
      <c r="G955" s="261"/>
      <c r="H955" s="261"/>
      <c r="I955" s="259"/>
      <c r="J955" s="259"/>
      <c r="K955" s="259"/>
      <c r="L955" s="259"/>
      <c r="M955" s="259"/>
      <c r="N955" s="261"/>
      <c r="O955" s="261"/>
      <c r="P955" s="259"/>
      <c r="Q955" s="259"/>
      <c r="R955" s="259"/>
      <c r="S955" s="259"/>
      <c r="T955" s="259"/>
      <c r="U955" s="261"/>
      <c r="V955" s="261"/>
      <c r="W955" s="261"/>
      <c r="X955" s="259"/>
      <c r="Y955" s="259"/>
      <c r="Z955" s="259"/>
      <c r="AA955" s="259"/>
      <c r="AB955" s="261"/>
      <c r="AC955" s="261"/>
      <c r="AD955" s="259"/>
      <c r="AE955" s="259"/>
      <c r="AF955" s="259"/>
      <c r="AG955" s="259"/>
      <c r="AT955" s="45"/>
    </row>
    <row r="956" spans="2:46" ht="14.25" customHeight="1">
      <c r="B956" s="259"/>
      <c r="D956" s="259"/>
      <c r="E956" s="259"/>
      <c r="F956" s="259"/>
      <c r="G956" s="261"/>
      <c r="H956" s="261"/>
      <c r="I956" s="259"/>
      <c r="J956" s="259"/>
      <c r="K956" s="259"/>
      <c r="L956" s="259"/>
      <c r="M956" s="259"/>
      <c r="N956" s="261"/>
      <c r="O956" s="261"/>
      <c r="P956" s="259"/>
      <c r="Q956" s="259"/>
      <c r="R956" s="259"/>
      <c r="S956" s="259"/>
      <c r="T956" s="259"/>
      <c r="U956" s="261"/>
      <c r="V956" s="261"/>
      <c r="W956" s="261"/>
      <c r="X956" s="259"/>
      <c r="Y956" s="259"/>
      <c r="Z956" s="259"/>
      <c r="AA956" s="259"/>
      <c r="AB956" s="261"/>
      <c r="AC956" s="261"/>
      <c r="AD956" s="259"/>
      <c r="AE956" s="259"/>
      <c r="AF956" s="259"/>
      <c r="AG956" s="259"/>
      <c r="AT956" s="45"/>
    </row>
    <row r="957" spans="2:46" ht="14.25" customHeight="1">
      <c r="B957" s="259"/>
      <c r="D957" s="259"/>
      <c r="E957" s="259"/>
      <c r="F957" s="259"/>
      <c r="G957" s="261"/>
      <c r="H957" s="261"/>
      <c r="I957" s="259"/>
      <c r="J957" s="259"/>
      <c r="K957" s="259"/>
      <c r="L957" s="259"/>
      <c r="M957" s="259"/>
      <c r="N957" s="261"/>
      <c r="O957" s="261"/>
      <c r="P957" s="259"/>
      <c r="Q957" s="259"/>
      <c r="R957" s="259"/>
      <c r="S957" s="259"/>
      <c r="T957" s="259"/>
      <c r="U957" s="261"/>
      <c r="V957" s="261"/>
      <c r="W957" s="261"/>
      <c r="X957" s="259"/>
      <c r="Y957" s="259"/>
      <c r="Z957" s="259"/>
      <c r="AA957" s="259"/>
      <c r="AB957" s="261"/>
      <c r="AC957" s="261"/>
      <c r="AD957" s="259"/>
      <c r="AE957" s="259"/>
      <c r="AF957" s="259"/>
      <c r="AG957" s="259"/>
      <c r="AT957" s="45"/>
    </row>
    <row r="958" spans="2:46" ht="14.25" customHeight="1">
      <c r="B958" s="259"/>
      <c r="D958" s="259"/>
      <c r="E958" s="259"/>
      <c r="F958" s="259"/>
      <c r="G958" s="261"/>
      <c r="H958" s="261"/>
      <c r="I958" s="259"/>
      <c r="J958" s="259"/>
      <c r="K958" s="259"/>
      <c r="L958" s="259"/>
      <c r="M958" s="259"/>
      <c r="N958" s="261"/>
      <c r="O958" s="261"/>
      <c r="P958" s="259"/>
      <c r="Q958" s="259"/>
      <c r="R958" s="259"/>
      <c r="S958" s="259"/>
      <c r="T958" s="259"/>
      <c r="U958" s="261"/>
      <c r="V958" s="261"/>
      <c r="W958" s="261"/>
      <c r="X958" s="259"/>
      <c r="Y958" s="259"/>
      <c r="Z958" s="259"/>
      <c r="AA958" s="259"/>
      <c r="AB958" s="261"/>
      <c r="AC958" s="261"/>
      <c r="AD958" s="259"/>
      <c r="AE958" s="259"/>
      <c r="AF958" s="259"/>
      <c r="AG958" s="259"/>
      <c r="AT958" s="45"/>
    </row>
    <row r="959" spans="2:46" ht="14.25" customHeight="1">
      <c r="B959" s="259"/>
      <c r="D959" s="259"/>
      <c r="E959" s="259"/>
      <c r="F959" s="259"/>
      <c r="G959" s="261"/>
      <c r="H959" s="261"/>
      <c r="I959" s="259"/>
      <c r="J959" s="259"/>
      <c r="K959" s="259"/>
      <c r="L959" s="259"/>
      <c r="M959" s="259"/>
      <c r="N959" s="261"/>
      <c r="O959" s="261"/>
      <c r="P959" s="259"/>
      <c r="Q959" s="259"/>
      <c r="R959" s="259"/>
      <c r="S959" s="259"/>
      <c r="T959" s="259"/>
      <c r="U959" s="261"/>
      <c r="V959" s="261"/>
      <c r="W959" s="261"/>
      <c r="X959" s="259"/>
      <c r="Y959" s="259"/>
      <c r="Z959" s="259"/>
      <c r="AA959" s="259"/>
      <c r="AB959" s="261"/>
      <c r="AC959" s="261"/>
      <c r="AD959" s="259"/>
      <c r="AE959" s="259"/>
      <c r="AF959" s="259"/>
      <c r="AG959" s="259"/>
      <c r="AT959" s="45"/>
    </row>
    <row r="960" spans="2:46" ht="14.25" customHeight="1">
      <c r="B960" s="259"/>
      <c r="D960" s="259"/>
      <c r="E960" s="259"/>
      <c r="F960" s="259"/>
      <c r="G960" s="261"/>
      <c r="H960" s="261"/>
      <c r="I960" s="259"/>
      <c r="J960" s="259"/>
      <c r="K960" s="259"/>
      <c r="L960" s="259"/>
      <c r="M960" s="259"/>
      <c r="N960" s="261"/>
      <c r="O960" s="261"/>
      <c r="P960" s="259"/>
      <c r="Q960" s="259"/>
      <c r="R960" s="259"/>
      <c r="S960" s="259"/>
      <c r="T960" s="259"/>
      <c r="U960" s="261"/>
      <c r="V960" s="261"/>
      <c r="W960" s="261"/>
      <c r="X960" s="259"/>
      <c r="Y960" s="259"/>
      <c r="Z960" s="259"/>
      <c r="AA960" s="259"/>
      <c r="AB960" s="261"/>
      <c r="AC960" s="261"/>
      <c r="AD960" s="259"/>
      <c r="AE960" s="259"/>
      <c r="AF960" s="259"/>
      <c r="AG960" s="259"/>
      <c r="AT960" s="45"/>
    </row>
    <row r="961" spans="2:46" ht="14.25" customHeight="1">
      <c r="B961" s="259"/>
      <c r="D961" s="259"/>
      <c r="E961" s="259"/>
      <c r="F961" s="259"/>
      <c r="G961" s="261"/>
      <c r="H961" s="261"/>
      <c r="I961" s="259"/>
      <c r="J961" s="259"/>
      <c r="K961" s="259"/>
      <c r="L961" s="259"/>
      <c r="M961" s="259"/>
      <c r="N961" s="261"/>
      <c r="O961" s="261"/>
      <c r="P961" s="259"/>
      <c r="Q961" s="259"/>
      <c r="R961" s="259"/>
      <c r="S961" s="259"/>
      <c r="T961" s="259"/>
      <c r="U961" s="261"/>
      <c r="V961" s="261"/>
      <c r="W961" s="261"/>
      <c r="X961" s="259"/>
      <c r="Y961" s="259"/>
      <c r="Z961" s="259"/>
      <c r="AA961" s="259"/>
      <c r="AB961" s="261"/>
      <c r="AC961" s="261"/>
      <c r="AD961" s="259"/>
      <c r="AE961" s="259"/>
      <c r="AF961" s="259"/>
      <c r="AG961" s="259"/>
      <c r="AT961" s="45"/>
    </row>
    <row r="962" spans="2:46" ht="14.25" customHeight="1">
      <c r="B962" s="259"/>
      <c r="D962" s="259"/>
      <c r="E962" s="259"/>
      <c r="F962" s="259"/>
      <c r="G962" s="261"/>
      <c r="H962" s="261"/>
      <c r="I962" s="259"/>
      <c r="J962" s="259"/>
      <c r="K962" s="259"/>
      <c r="L962" s="259"/>
      <c r="M962" s="259"/>
      <c r="N962" s="261"/>
      <c r="O962" s="261"/>
      <c r="P962" s="259"/>
      <c r="Q962" s="259"/>
      <c r="R962" s="259"/>
      <c r="S962" s="259"/>
      <c r="T962" s="259"/>
      <c r="U962" s="261"/>
      <c r="V962" s="261"/>
      <c r="W962" s="261"/>
      <c r="X962" s="259"/>
      <c r="Y962" s="259"/>
      <c r="Z962" s="259"/>
      <c r="AA962" s="259"/>
      <c r="AB962" s="261"/>
      <c r="AC962" s="261"/>
      <c r="AD962" s="259"/>
      <c r="AE962" s="259"/>
      <c r="AF962" s="259"/>
      <c r="AG962" s="259"/>
      <c r="AT962" s="45"/>
    </row>
    <row r="963" spans="2:46" ht="14.25" customHeight="1">
      <c r="B963" s="259"/>
      <c r="D963" s="259"/>
      <c r="E963" s="259"/>
      <c r="F963" s="259"/>
      <c r="G963" s="261"/>
      <c r="H963" s="261"/>
      <c r="I963" s="259"/>
      <c r="J963" s="259"/>
      <c r="K963" s="259"/>
      <c r="L963" s="259"/>
      <c r="M963" s="259"/>
      <c r="N963" s="261"/>
      <c r="O963" s="261"/>
      <c r="P963" s="259"/>
      <c r="Q963" s="259"/>
      <c r="R963" s="259"/>
      <c r="S963" s="259"/>
      <c r="T963" s="259"/>
      <c r="U963" s="261"/>
      <c r="V963" s="261"/>
      <c r="W963" s="261"/>
      <c r="X963" s="259"/>
      <c r="Y963" s="259"/>
      <c r="Z963" s="259"/>
      <c r="AA963" s="259"/>
      <c r="AB963" s="261"/>
      <c r="AC963" s="261"/>
      <c r="AD963" s="259"/>
      <c r="AE963" s="259"/>
      <c r="AF963" s="259"/>
      <c r="AG963" s="259"/>
      <c r="AT963" s="45"/>
    </row>
    <row r="964" spans="2:46" ht="14.25" customHeight="1">
      <c r="B964" s="259"/>
      <c r="D964" s="259"/>
      <c r="E964" s="259"/>
      <c r="F964" s="259"/>
      <c r="G964" s="261"/>
      <c r="H964" s="261"/>
      <c r="I964" s="259"/>
      <c r="J964" s="259"/>
      <c r="K964" s="259"/>
      <c r="L964" s="259"/>
      <c r="M964" s="259"/>
      <c r="N964" s="261"/>
      <c r="O964" s="261"/>
      <c r="P964" s="259"/>
      <c r="Q964" s="259"/>
      <c r="R964" s="259"/>
      <c r="S964" s="259"/>
      <c r="T964" s="259"/>
      <c r="U964" s="261"/>
      <c r="V964" s="261"/>
      <c r="W964" s="261"/>
      <c r="X964" s="259"/>
      <c r="Y964" s="259"/>
      <c r="Z964" s="259"/>
      <c r="AA964" s="259"/>
      <c r="AB964" s="261"/>
      <c r="AC964" s="261"/>
      <c r="AD964" s="259"/>
      <c r="AE964" s="259"/>
      <c r="AF964" s="259"/>
      <c r="AG964" s="259"/>
      <c r="AT964" s="45"/>
    </row>
    <row r="965" spans="2:46" ht="14.25" customHeight="1">
      <c r="B965" s="259"/>
      <c r="D965" s="259"/>
      <c r="E965" s="259"/>
      <c r="F965" s="259"/>
      <c r="G965" s="261"/>
      <c r="H965" s="261"/>
      <c r="I965" s="259"/>
      <c r="J965" s="259"/>
      <c r="K965" s="259"/>
      <c r="L965" s="259"/>
      <c r="M965" s="259"/>
      <c r="N965" s="261"/>
      <c r="O965" s="261"/>
      <c r="P965" s="259"/>
      <c r="Q965" s="259"/>
      <c r="R965" s="259"/>
      <c r="S965" s="259"/>
      <c r="T965" s="259"/>
      <c r="U965" s="261"/>
      <c r="V965" s="261"/>
      <c r="W965" s="261"/>
      <c r="X965" s="259"/>
      <c r="Y965" s="259"/>
      <c r="Z965" s="259"/>
      <c r="AA965" s="259"/>
      <c r="AB965" s="261"/>
      <c r="AC965" s="261"/>
      <c r="AD965" s="259"/>
      <c r="AE965" s="259"/>
      <c r="AF965" s="259"/>
      <c r="AG965" s="259"/>
      <c r="AT965" s="45"/>
    </row>
    <row r="966" spans="2:46" ht="14.25" customHeight="1">
      <c r="B966" s="259"/>
      <c r="D966" s="259"/>
      <c r="E966" s="259"/>
      <c r="F966" s="259"/>
      <c r="G966" s="261"/>
      <c r="H966" s="261"/>
      <c r="I966" s="259"/>
      <c r="J966" s="259"/>
      <c r="K966" s="259"/>
      <c r="L966" s="259"/>
      <c r="M966" s="259"/>
      <c r="N966" s="261"/>
      <c r="O966" s="261"/>
      <c r="P966" s="259"/>
      <c r="Q966" s="259"/>
      <c r="R966" s="259"/>
      <c r="S966" s="259"/>
      <c r="T966" s="259"/>
      <c r="U966" s="261"/>
      <c r="V966" s="261"/>
      <c r="W966" s="261"/>
      <c r="X966" s="259"/>
      <c r="Y966" s="259"/>
      <c r="Z966" s="259"/>
      <c r="AA966" s="259"/>
      <c r="AB966" s="261"/>
      <c r="AC966" s="261"/>
      <c r="AD966" s="259"/>
      <c r="AE966" s="259"/>
      <c r="AF966" s="259"/>
      <c r="AG966" s="259"/>
      <c r="AT966" s="45"/>
    </row>
    <row r="967" spans="2:46" ht="14.25" customHeight="1">
      <c r="B967" s="259"/>
      <c r="D967" s="259"/>
      <c r="E967" s="259"/>
      <c r="F967" s="259"/>
      <c r="G967" s="261"/>
      <c r="H967" s="261"/>
      <c r="I967" s="259"/>
      <c r="J967" s="259"/>
      <c r="K967" s="259"/>
      <c r="L967" s="259"/>
      <c r="M967" s="259"/>
      <c r="N967" s="261"/>
      <c r="O967" s="261"/>
      <c r="P967" s="259"/>
      <c r="Q967" s="259"/>
      <c r="R967" s="259"/>
      <c r="S967" s="259"/>
      <c r="T967" s="259"/>
      <c r="U967" s="261"/>
      <c r="V967" s="261"/>
      <c r="W967" s="261"/>
      <c r="X967" s="259"/>
      <c r="Y967" s="259"/>
      <c r="Z967" s="259"/>
      <c r="AA967" s="259"/>
      <c r="AB967" s="261"/>
      <c r="AC967" s="261"/>
      <c r="AD967" s="259"/>
      <c r="AE967" s="259"/>
      <c r="AF967" s="259"/>
      <c r="AG967" s="259"/>
      <c r="AT967" s="45"/>
    </row>
    <row r="968" spans="2:46" ht="14.25" customHeight="1">
      <c r="B968" s="259"/>
      <c r="D968" s="259"/>
      <c r="E968" s="259"/>
      <c r="F968" s="259"/>
      <c r="G968" s="261"/>
      <c r="H968" s="261"/>
      <c r="I968" s="259"/>
      <c r="J968" s="259"/>
      <c r="K968" s="259"/>
      <c r="L968" s="259"/>
      <c r="M968" s="259"/>
      <c r="N968" s="261"/>
      <c r="O968" s="261"/>
      <c r="P968" s="259"/>
      <c r="Q968" s="259"/>
      <c r="R968" s="259"/>
      <c r="S968" s="259"/>
      <c r="T968" s="259"/>
      <c r="U968" s="261"/>
      <c r="V968" s="261"/>
      <c r="W968" s="261"/>
      <c r="X968" s="259"/>
      <c r="Y968" s="259"/>
      <c r="Z968" s="259"/>
      <c r="AA968" s="259"/>
      <c r="AB968" s="261"/>
      <c r="AC968" s="261"/>
      <c r="AD968" s="259"/>
      <c r="AE968" s="259"/>
      <c r="AF968" s="259"/>
      <c r="AG968" s="259"/>
      <c r="AT968" s="45"/>
    </row>
    <row r="969" spans="2:46" ht="14.25" customHeight="1">
      <c r="B969" s="259"/>
      <c r="D969" s="259"/>
      <c r="E969" s="259"/>
      <c r="F969" s="259"/>
      <c r="G969" s="261"/>
      <c r="H969" s="261"/>
      <c r="I969" s="259"/>
      <c r="J969" s="259"/>
      <c r="K969" s="259"/>
      <c r="L969" s="259"/>
      <c r="M969" s="259"/>
      <c r="N969" s="261"/>
      <c r="O969" s="261"/>
      <c r="P969" s="259"/>
      <c r="Q969" s="259"/>
      <c r="R969" s="259"/>
      <c r="S969" s="259"/>
      <c r="T969" s="259"/>
      <c r="U969" s="261"/>
      <c r="V969" s="261"/>
      <c r="W969" s="261"/>
      <c r="X969" s="259"/>
      <c r="Y969" s="259"/>
      <c r="Z969" s="259"/>
      <c r="AA969" s="259"/>
      <c r="AB969" s="261"/>
      <c r="AC969" s="261"/>
      <c r="AD969" s="259"/>
      <c r="AE969" s="259"/>
      <c r="AF969" s="259"/>
      <c r="AG969" s="259"/>
      <c r="AT969" s="45"/>
    </row>
    <row r="970" spans="2:46" ht="14.25" customHeight="1">
      <c r="B970" s="259"/>
      <c r="D970" s="259"/>
      <c r="E970" s="259"/>
      <c r="F970" s="259"/>
      <c r="G970" s="261"/>
      <c r="H970" s="261"/>
      <c r="I970" s="259"/>
      <c r="J970" s="259"/>
      <c r="K970" s="259"/>
      <c r="L970" s="259"/>
      <c r="M970" s="259"/>
      <c r="N970" s="261"/>
      <c r="O970" s="261"/>
      <c r="P970" s="259"/>
      <c r="Q970" s="259"/>
      <c r="R970" s="259"/>
      <c r="S970" s="259"/>
      <c r="T970" s="259"/>
      <c r="U970" s="261"/>
      <c r="V970" s="261"/>
      <c r="W970" s="261"/>
      <c r="X970" s="259"/>
      <c r="Y970" s="259"/>
      <c r="Z970" s="259"/>
      <c r="AA970" s="259"/>
      <c r="AB970" s="261"/>
      <c r="AC970" s="261"/>
      <c r="AD970" s="259"/>
      <c r="AE970" s="259"/>
      <c r="AF970" s="259"/>
      <c r="AG970" s="259"/>
      <c r="AT970" s="45"/>
    </row>
    <row r="971" spans="2:46" ht="14.25" customHeight="1">
      <c r="B971" s="259"/>
      <c r="D971" s="259"/>
      <c r="E971" s="259"/>
      <c r="F971" s="259"/>
      <c r="G971" s="261"/>
      <c r="H971" s="261"/>
      <c r="I971" s="259"/>
      <c r="J971" s="259"/>
      <c r="K971" s="259"/>
      <c r="L971" s="259"/>
      <c r="M971" s="259"/>
      <c r="N971" s="261"/>
      <c r="O971" s="261"/>
      <c r="P971" s="259"/>
      <c r="Q971" s="259"/>
      <c r="R971" s="259"/>
      <c r="S971" s="259"/>
      <c r="T971" s="259"/>
      <c r="U971" s="261"/>
      <c r="V971" s="261"/>
      <c r="W971" s="261"/>
      <c r="X971" s="259"/>
      <c r="Y971" s="259"/>
      <c r="Z971" s="259"/>
      <c r="AA971" s="259"/>
      <c r="AB971" s="261"/>
      <c r="AC971" s="261"/>
      <c r="AD971" s="259"/>
      <c r="AE971" s="259"/>
      <c r="AF971" s="259"/>
      <c r="AG971" s="259"/>
      <c r="AT971" s="45"/>
    </row>
    <row r="972" spans="2:46" ht="14.25" customHeight="1">
      <c r="B972" s="259"/>
      <c r="D972" s="259"/>
      <c r="E972" s="259"/>
      <c r="F972" s="259"/>
      <c r="G972" s="261"/>
      <c r="H972" s="261"/>
      <c r="I972" s="259"/>
      <c r="J972" s="259"/>
      <c r="K972" s="259"/>
      <c r="L972" s="259"/>
      <c r="M972" s="259"/>
      <c r="N972" s="261"/>
      <c r="O972" s="261"/>
      <c r="P972" s="259"/>
      <c r="Q972" s="259"/>
      <c r="R972" s="259"/>
      <c r="S972" s="259"/>
      <c r="T972" s="259"/>
      <c r="U972" s="261"/>
      <c r="V972" s="261"/>
      <c r="W972" s="261"/>
      <c r="X972" s="259"/>
      <c r="Y972" s="259"/>
      <c r="Z972" s="259"/>
      <c r="AA972" s="259"/>
      <c r="AB972" s="261"/>
      <c r="AC972" s="261"/>
      <c r="AD972" s="259"/>
      <c r="AE972" s="259"/>
      <c r="AF972" s="259"/>
      <c r="AG972" s="259"/>
      <c r="AT972" s="45"/>
    </row>
    <row r="973" spans="2:46" ht="14.25" customHeight="1">
      <c r="B973" s="259"/>
      <c r="D973" s="259"/>
      <c r="E973" s="259"/>
      <c r="F973" s="259"/>
      <c r="G973" s="261"/>
      <c r="H973" s="261"/>
      <c r="I973" s="259"/>
      <c r="J973" s="259"/>
      <c r="K973" s="259"/>
      <c r="L973" s="259"/>
      <c r="M973" s="259"/>
      <c r="N973" s="261"/>
      <c r="O973" s="261"/>
      <c r="P973" s="259"/>
      <c r="Q973" s="259"/>
      <c r="R973" s="259"/>
      <c r="S973" s="259"/>
      <c r="T973" s="259"/>
      <c r="U973" s="261"/>
      <c r="V973" s="261"/>
      <c r="W973" s="261"/>
      <c r="X973" s="259"/>
      <c r="Y973" s="259"/>
      <c r="Z973" s="259"/>
      <c r="AA973" s="259"/>
      <c r="AB973" s="261"/>
      <c r="AC973" s="261"/>
      <c r="AD973" s="259"/>
      <c r="AE973" s="259"/>
      <c r="AF973" s="259"/>
      <c r="AG973" s="259"/>
      <c r="AT973" s="45"/>
    </row>
    <row r="974" spans="2:46" ht="14.25" customHeight="1">
      <c r="B974" s="259"/>
      <c r="D974" s="259"/>
      <c r="E974" s="259"/>
      <c r="F974" s="259"/>
      <c r="G974" s="261"/>
      <c r="H974" s="261"/>
      <c r="I974" s="259"/>
      <c r="J974" s="259"/>
      <c r="K974" s="259"/>
      <c r="L974" s="259"/>
      <c r="M974" s="259"/>
      <c r="N974" s="261"/>
      <c r="O974" s="261"/>
      <c r="P974" s="259"/>
      <c r="Q974" s="259"/>
      <c r="R974" s="259"/>
      <c r="S974" s="259"/>
      <c r="T974" s="259"/>
      <c r="U974" s="261"/>
      <c r="V974" s="261"/>
      <c r="W974" s="261"/>
      <c r="X974" s="259"/>
      <c r="Y974" s="259"/>
      <c r="Z974" s="259"/>
      <c r="AA974" s="259"/>
      <c r="AB974" s="261"/>
      <c r="AC974" s="261"/>
      <c r="AD974" s="259"/>
      <c r="AE974" s="259"/>
      <c r="AF974" s="259"/>
      <c r="AG974" s="259"/>
      <c r="AT974" s="45"/>
    </row>
    <row r="975" spans="2:46" ht="14.25" customHeight="1">
      <c r="B975" s="259"/>
      <c r="D975" s="259"/>
      <c r="E975" s="259"/>
      <c r="F975" s="259"/>
      <c r="G975" s="261"/>
      <c r="H975" s="261"/>
      <c r="I975" s="259"/>
      <c r="J975" s="259"/>
      <c r="K975" s="259"/>
      <c r="L975" s="259"/>
      <c r="M975" s="259"/>
      <c r="N975" s="261"/>
      <c r="O975" s="261"/>
      <c r="P975" s="259"/>
      <c r="Q975" s="259"/>
      <c r="R975" s="259"/>
      <c r="S975" s="259"/>
      <c r="T975" s="259"/>
      <c r="U975" s="261"/>
      <c r="V975" s="261"/>
      <c r="W975" s="261"/>
      <c r="X975" s="259"/>
      <c r="Y975" s="259"/>
      <c r="Z975" s="259"/>
      <c r="AA975" s="259"/>
      <c r="AB975" s="261"/>
      <c r="AC975" s="261"/>
      <c r="AD975" s="259"/>
      <c r="AE975" s="259"/>
      <c r="AF975" s="259"/>
      <c r="AG975" s="259"/>
      <c r="AT975" s="45"/>
    </row>
    <row r="976" spans="2:46" ht="14.25" customHeight="1">
      <c r="B976" s="259"/>
      <c r="D976" s="259"/>
      <c r="E976" s="259"/>
      <c r="F976" s="259"/>
      <c r="G976" s="261"/>
      <c r="H976" s="261"/>
      <c r="I976" s="259"/>
      <c r="J976" s="259"/>
      <c r="K976" s="259"/>
      <c r="L976" s="259"/>
      <c r="M976" s="259"/>
      <c r="N976" s="261"/>
      <c r="O976" s="261"/>
      <c r="P976" s="259"/>
      <c r="Q976" s="259"/>
      <c r="R976" s="259"/>
      <c r="S976" s="259"/>
      <c r="T976" s="259"/>
      <c r="U976" s="261"/>
      <c r="V976" s="261"/>
      <c r="W976" s="261"/>
      <c r="X976" s="259"/>
      <c r="Y976" s="259"/>
      <c r="Z976" s="259"/>
      <c r="AA976" s="259"/>
      <c r="AB976" s="261"/>
      <c r="AC976" s="261"/>
      <c r="AD976" s="259"/>
      <c r="AE976" s="259"/>
      <c r="AF976" s="259"/>
      <c r="AG976" s="259"/>
      <c r="AT976" s="45"/>
    </row>
    <row r="977" spans="2:46" ht="14.25" customHeight="1">
      <c r="B977" s="259"/>
      <c r="D977" s="259"/>
      <c r="E977" s="259"/>
      <c r="F977" s="259"/>
      <c r="G977" s="261"/>
      <c r="H977" s="261"/>
      <c r="I977" s="259"/>
      <c r="J977" s="259"/>
      <c r="K977" s="259"/>
      <c r="L977" s="259"/>
      <c r="M977" s="259"/>
      <c r="N977" s="261"/>
      <c r="O977" s="261"/>
      <c r="P977" s="259"/>
      <c r="Q977" s="259"/>
      <c r="R977" s="259"/>
      <c r="S977" s="259"/>
      <c r="T977" s="259"/>
      <c r="U977" s="261"/>
      <c r="V977" s="261"/>
      <c r="W977" s="261"/>
      <c r="X977" s="259"/>
      <c r="Y977" s="259"/>
      <c r="Z977" s="259"/>
      <c r="AA977" s="259"/>
      <c r="AB977" s="261"/>
      <c r="AC977" s="261"/>
      <c r="AD977" s="259"/>
      <c r="AE977" s="259"/>
      <c r="AF977" s="259"/>
      <c r="AG977" s="259"/>
      <c r="AT977" s="45"/>
    </row>
    <row r="978" spans="2:46" ht="14.25" customHeight="1">
      <c r="B978" s="259"/>
      <c r="D978" s="259"/>
      <c r="E978" s="259"/>
      <c r="F978" s="259"/>
      <c r="G978" s="261"/>
      <c r="H978" s="261"/>
      <c r="I978" s="259"/>
      <c r="J978" s="259"/>
      <c r="K978" s="259"/>
      <c r="L978" s="259"/>
      <c r="M978" s="259"/>
      <c r="N978" s="261"/>
      <c r="O978" s="261"/>
      <c r="P978" s="259"/>
      <c r="Q978" s="259"/>
      <c r="R978" s="259"/>
      <c r="S978" s="259"/>
      <c r="T978" s="259"/>
      <c r="U978" s="261"/>
      <c r="V978" s="261"/>
      <c r="W978" s="261"/>
      <c r="X978" s="259"/>
      <c r="Y978" s="259"/>
      <c r="Z978" s="259"/>
      <c r="AA978" s="259"/>
      <c r="AB978" s="261"/>
      <c r="AC978" s="261"/>
      <c r="AD978" s="259"/>
      <c r="AE978" s="259"/>
      <c r="AF978" s="259"/>
      <c r="AG978" s="259"/>
      <c r="AT978" s="45"/>
    </row>
    <row r="979" spans="2:46" ht="14.25" customHeight="1">
      <c r="B979" s="259"/>
      <c r="D979" s="259"/>
      <c r="E979" s="259"/>
      <c r="F979" s="259"/>
      <c r="G979" s="261"/>
      <c r="H979" s="261"/>
      <c r="I979" s="259"/>
      <c r="J979" s="259"/>
      <c r="K979" s="259"/>
      <c r="L979" s="259"/>
      <c r="M979" s="259"/>
      <c r="N979" s="261"/>
      <c r="O979" s="261"/>
      <c r="P979" s="259"/>
      <c r="Q979" s="259"/>
      <c r="R979" s="259"/>
      <c r="S979" s="259"/>
      <c r="T979" s="259"/>
      <c r="U979" s="261"/>
      <c r="V979" s="261"/>
      <c r="W979" s="261"/>
      <c r="X979" s="259"/>
      <c r="Y979" s="259"/>
      <c r="Z979" s="259"/>
      <c r="AA979" s="259"/>
      <c r="AB979" s="261"/>
      <c r="AC979" s="261"/>
      <c r="AD979" s="259"/>
      <c r="AE979" s="259"/>
      <c r="AF979" s="259"/>
      <c r="AG979" s="259"/>
      <c r="AT979" s="45"/>
    </row>
    <row r="980" spans="2:46" ht="14.25" customHeight="1">
      <c r="B980" s="259"/>
      <c r="D980" s="259"/>
      <c r="E980" s="259"/>
      <c r="F980" s="259"/>
      <c r="G980" s="261"/>
      <c r="H980" s="261"/>
      <c r="I980" s="259"/>
      <c r="J980" s="259"/>
      <c r="K980" s="259"/>
      <c r="L980" s="259"/>
      <c r="M980" s="259"/>
      <c r="N980" s="261"/>
      <c r="O980" s="261"/>
      <c r="P980" s="259"/>
      <c r="Q980" s="259"/>
      <c r="R980" s="259"/>
      <c r="S980" s="259"/>
      <c r="T980" s="259"/>
      <c r="U980" s="261"/>
      <c r="V980" s="261"/>
      <c r="W980" s="261"/>
      <c r="X980" s="259"/>
      <c r="Y980" s="259"/>
      <c r="Z980" s="259"/>
      <c r="AA980" s="259"/>
      <c r="AB980" s="261"/>
      <c r="AC980" s="261"/>
      <c r="AD980" s="259"/>
      <c r="AE980" s="259"/>
      <c r="AF980" s="259"/>
      <c r="AG980" s="259"/>
      <c r="AT980" s="45"/>
    </row>
    <row r="981" spans="2:46" ht="14.25" customHeight="1">
      <c r="B981" s="259"/>
      <c r="D981" s="259"/>
      <c r="E981" s="259"/>
      <c r="F981" s="259"/>
      <c r="G981" s="261"/>
      <c r="H981" s="261"/>
      <c r="I981" s="259"/>
      <c r="J981" s="259"/>
      <c r="K981" s="259"/>
      <c r="L981" s="259"/>
      <c r="M981" s="259"/>
      <c r="N981" s="261"/>
      <c r="O981" s="261"/>
      <c r="P981" s="259"/>
      <c r="Q981" s="259"/>
      <c r="R981" s="259"/>
      <c r="S981" s="259"/>
      <c r="T981" s="259"/>
      <c r="U981" s="261"/>
      <c r="V981" s="261"/>
      <c r="W981" s="261"/>
      <c r="X981" s="259"/>
      <c r="Y981" s="259"/>
      <c r="Z981" s="259"/>
      <c r="AA981" s="259"/>
      <c r="AB981" s="261"/>
      <c r="AC981" s="261"/>
      <c r="AD981" s="259"/>
      <c r="AE981" s="259"/>
      <c r="AF981" s="259"/>
      <c r="AG981" s="259"/>
      <c r="AT981" s="45"/>
    </row>
    <row r="982" spans="2:46" ht="14.25" customHeight="1">
      <c r="B982" s="259"/>
      <c r="D982" s="259"/>
      <c r="E982" s="259"/>
      <c r="F982" s="259"/>
      <c r="G982" s="261"/>
      <c r="H982" s="261"/>
      <c r="I982" s="259"/>
      <c r="J982" s="259"/>
      <c r="K982" s="259"/>
      <c r="L982" s="259"/>
      <c r="M982" s="259"/>
      <c r="N982" s="261"/>
      <c r="O982" s="261"/>
      <c r="P982" s="259"/>
      <c r="Q982" s="259"/>
      <c r="R982" s="259"/>
      <c r="S982" s="259"/>
      <c r="T982" s="259"/>
      <c r="U982" s="261"/>
      <c r="V982" s="261"/>
      <c r="W982" s="261"/>
      <c r="X982" s="259"/>
      <c r="Y982" s="259"/>
      <c r="Z982" s="259"/>
      <c r="AA982" s="259"/>
      <c r="AB982" s="261"/>
      <c r="AC982" s="261"/>
      <c r="AD982" s="259"/>
      <c r="AE982" s="259"/>
      <c r="AF982" s="259"/>
      <c r="AG982" s="259"/>
      <c r="AT982" s="45"/>
    </row>
    <row r="983" spans="2:46" ht="14.25" customHeight="1">
      <c r="B983" s="259"/>
      <c r="D983" s="259"/>
      <c r="E983" s="259"/>
      <c r="F983" s="259"/>
      <c r="G983" s="261"/>
      <c r="H983" s="261"/>
      <c r="I983" s="259"/>
      <c r="J983" s="259"/>
      <c r="K983" s="259"/>
      <c r="L983" s="259"/>
      <c r="M983" s="259"/>
      <c r="N983" s="261"/>
      <c r="O983" s="261"/>
      <c r="P983" s="259"/>
      <c r="Q983" s="259"/>
      <c r="R983" s="259"/>
      <c r="S983" s="259"/>
      <c r="T983" s="259"/>
      <c r="U983" s="261"/>
      <c r="V983" s="261"/>
      <c r="W983" s="261"/>
      <c r="X983" s="259"/>
      <c r="Y983" s="259"/>
      <c r="Z983" s="259"/>
      <c r="AA983" s="259"/>
      <c r="AB983" s="261"/>
      <c r="AC983" s="261"/>
      <c r="AD983" s="259"/>
      <c r="AE983" s="259"/>
      <c r="AF983" s="259"/>
      <c r="AG983" s="259"/>
      <c r="AT983" s="45"/>
    </row>
    <row r="984" spans="2:46" ht="14.25" customHeight="1">
      <c r="B984" s="259"/>
      <c r="D984" s="259"/>
      <c r="E984" s="259"/>
      <c r="F984" s="259"/>
      <c r="G984" s="261"/>
      <c r="H984" s="261"/>
      <c r="I984" s="259"/>
      <c r="J984" s="259"/>
      <c r="K984" s="259"/>
      <c r="L984" s="259"/>
      <c r="M984" s="259"/>
      <c r="N984" s="261"/>
      <c r="O984" s="261"/>
      <c r="P984" s="259"/>
      <c r="Q984" s="259"/>
      <c r="R984" s="259"/>
      <c r="S984" s="259"/>
      <c r="T984" s="259"/>
      <c r="U984" s="261"/>
      <c r="V984" s="261"/>
      <c r="W984" s="261"/>
      <c r="X984" s="259"/>
      <c r="Y984" s="259"/>
      <c r="Z984" s="259"/>
      <c r="AA984" s="259"/>
      <c r="AB984" s="261"/>
      <c r="AC984" s="261"/>
      <c r="AD984" s="259"/>
      <c r="AE984" s="259"/>
      <c r="AF984" s="259"/>
      <c r="AG984" s="259"/>
      <c r="AT984" s="45"/>
    </row>
    <row r="985" spans="2:46" ht="14.25" customHeight="1">
      <c r="B985" s="259"/>
      <c r="D985" s="259"/>
      <c r="E985" s="259"/>
      <c r="F985" s="259"/>
      <c r="G985" s="261"/>
      <c r="H985" s="261"/>
      <c r="I985" s="259"/>
      <c r="J985" s="259"/>
      <c r="K985" s="259"/>
      <c r="L985" s="259"/>
      <c r="M985" s="259"/>
      <c r="N985" s="261"/>
      <c r="O985" s="261"/>
      <c r="P985" s="259"/>
      <c r="Q985" s="259"/>
      <c r="R985" s="259"/>
      <c r="S985" s="259"/>
      <c r="T985" s="259"/>
      <c r="U985" s="261"/>
      <c r="V985" s="261"/>
      <c r="W985" s="261"/>
      <c r="X985" s="259"/>
      <c r="Y985" s="259"/>
      <c r="Z985" s="259"/>
      <c r="AA985" s="259"/>
      <c r="AB985" s="261"/>
      <c r="AC985" s="261"/>
      <c r="AD985" s="259"/>
      <c r="AE985" s="259"/>
      <c r="AF985" s="259"/>
      <c r="AG985" s="259"/>
      <c r="AT985" s="45"/>
    </row>
    <row r="986" spans="2:46" ht="14.25" customHeight="1">
      <c r="B986" s="259"/>
      <c r="D986" s="259"/>
      <c r="E986" s="259"/>
      <c r="F986" s="259"/>
      <c r="G986" s="261"/>
      <c r="H986" s="261"/>
      <c r="I986" s="259"/>
      <c r="J986" s="259"/>
      <c r="K986" s="259"/>
      <c r="L986" s="259"/>
      <c r="M986" s="259"/>
      <c r="N986" s="261"/>
      <c r="O986" s="261"/>
      <c r="P986" s="259"/>
      <c r="Q986" s="259"/>
      <c r="R986" s="259"/>
      <c r="S986" s="259"/>
      <c r="T986" s="259"/>
      <c r="U986" s="261"/>
      <c r="V986" s="261"/>
      <c r="W986" s="261"/>
      <c r="X986" s="259"/>
      <c r="Y986" s="259"/>
      <c r="Z986" s="259"/>
      <c r="AA986" s="259"/>
      <c r="AB986" s="261"/>
      <c r="AC986" s="261"/>
      <c r="AD986" s="259"/>
      <c r="AE986" s="259"/>
      <c r="AF986" s="259"/>
      <c r="AG986" s="259"/>
      <c r="AT986" s="45"/>
    </row>
    <row r="987" spans="2:46" ht="14.25" customHeight="1">
      <c r="B987" s="259"/>
      <c r="D987" s="259"/>
      <c r="E987" s="259"/>
      <c r="F987" s="259"/>
      <c r="G987" s="261"/>
      <c r="H987" s="261"/>
      <c r="I987" s="259"/>
      <c r="J987" s="259"/>
      <c r="K987" s="259"/>
      <c r="L987" s="259"/>
      <c r="M987" s="259"/>
      <c r="N987" s="261"/>
      <c r="O987" s="261"/>
      <c r="P987" s="259"/>
      <c r="Q987" s="259"/>
      <c r="R987" s="259"/>
      <c r="S987" s="259"/>
      <c r="T987" s="259"/>
      <c r="U987" s="261"/>
      <c r="V987" s="261"/>
      <c r="W987" s="261"/>
      <c r="X987" s="259"/>
      <c r="Y987" s="259"/>
      <c r="Z987" s="259"/>
      <c r="AA987" s="259"/>
      <c r="AB987" s="261"/>
      <c r="AC987" s="261"/>
      <c r="AD987" s="259"/>
      <c r="AE987" s="259"/>
      <c r="AF987" s="259"/>
      <c r="AG987" s="259"/>
      <c r="AT987" s="45"/>
    </row>
    <row r="988" spans="2:46" ht="14.25" customHeight="1">
      <c r="B988" s="259"/>
      <c r="D988" s="259"/>
      <c r="E988" s="259"/>
      <c r="F988" s="259"/>
      <c r="G988" s="261"/>
      <c r="H988" s="261"/>
      <c r="I988" s="259"/>
      <c r="J988" s="259"/>
      <c r="K988" s="259"/>
      <c r="L988" s="259"/>
      <c r="M988" s="259"/>
      <c r="N988" s="261"/>
      <c r="O988" s="261"/>
      <c r="P988" s="259"/>
      <c r="Q988" s="259"/>
      <c r="R988" s="259"/>
      <c r="S988" s="259"/>
      <c r="T988" s="259"/>
      <c r="U988" s="261"/>
      <c r="V988" s="261"/>
      <c r="W988" s="261"/>
      <c r="X988" s="259"/>
      <c r="Y988" s="259"/>
      <c r="Z988" s="259"/>
      <c r="AA988" s="259"/>
      <c r="AB988" s="261"/>
      <c r="AC988" s="261"/>
      <c r="AD988" s="259"/>
      <c r="AE988" s="259"/>
      <c r="AF988" s="259"/>
      <c r="AG988" s="259"/>
      <c r="AT988" s="45"/>
    </row>
    <row r="989" spans="2:46" ht="14.25" customHeight="1">
      <c r="B989" s="259"/>
      <c r="D989" s="259"/>
      <c r="E989" s="259"/>
      <c r="F989" s="259"/>
      <c r="G989" s="261"/>
      <c r="H989" s="261"/>
      <c r="I989" s="259"/>
      <c r="J989" s="259"/>
      <c r="K989" s="259"/>
      <c r="L989" s="259"/>
      <c r="M989" s="259"/>
      <c r="N989" s="261"/>
      <c r="O989" s="261"/>
      <c r="P989" s="259"/>
      <c r="Q989" s="259"/>
      <c r="R989" s="259"/>
      <c r="S989" s="259"/>
      <c r="T989" s="259"/>
      <c r="U989" s="261"/>
      <c r="V989" s="261"/>
      <c r="W989" s="261"/>
      <c r="X989" s="259"/>
      <c r="Y989" s="259"/>
      <c r="Z989" s="259"/>
      <c r="AA989" s="259"/>
      <c r="AB989" s="261"/>
      <c r="AC989" s="261"/>
      <c r="AD989" s="259"/>
      <c r="AE989" s="259"/>
      <c r="AF989" s="259"/>
      <c r="AG989" s="259"/>
      <c r="AT989" s="45"/>
    </row>
    <row r="990" spans="2:46" ht="14.25" customHeight="1">
      <c r="B990" s="259"/>
      <c r="D990" s="259"/>
      <c r="E990" s="259"/>
      <c r="F990" s="259"/>
      <c r="G990" s="261"/>
      <c r="H990" s="261"/>
      <c r="I990" s="259"/>
      <c r="J990" s="259"/>
      <c r="K990" s="259"/>
      <c r="L990" s="259"/>
      <c r="M990" s="259"/>
      <c r="N990" s="261"/>
      <c r="O990" s="261"/>
      <c r="P990" s="259"/>
      <c r="Q990" s="259"/>
      <c r="R990" s="259"/>
      <c r="S990" s="259"/>
      <c r="T990" s="259"/>
      <c r="U990" s="261"/>
      <c r="V990" s="261"/>
      <c r="W990" s="261"/>
      <c r="X990" s="259"/>
      <c r="Y990" s="259"/>
      <c r="Z990" s="259"/>
      <c r="AA990" s="259"/>
      <c r="AB990" s="261"/>
      <c r="AC990" s="261"/>
      <c r="AD990" s="259"/>
      <c r="AE990" s="259"/>
      <c r="AF990" s="259"/>
      <c r="AG990" s="259"/>
      <c r="AT990" s="45"/>
    </row>
    <row r="991" spans="2:46" ht="14.25" customHeight="1">
      <c r="B991" s="259"/>
      <c r="D991" s="259"/>
      <c r="E991" s="259"/>
      <c r="F991" s="259"/>
      <c r="G991" s="261"/>
      <c r="H991" s="261"/>
      <c r="I991" s="259"/>
      <c r="J991" s="259"/>
      <c r="K991" s="259"/>
      <c r="L991" s="259"/>
      <c r="M991" s="259"/>
      <c r="N991" s="261"/>
      <c r="O991" s="261"/>
      <c r="P991" s="259"/>
      <c r="Q991" s="259"/>
      <c r="R991" s="259"/>
      <c r="S991" s="259"/>
      <c r="T991" s="259"/>
      <c r="U991" s="261"/>
      <c r="V991" s="261"/>
      <c r="W991" s="261"/>
      <c r="X991" s="259"/>
      <c r="Y991" s="259"/>
      <c r="Z991" s="259"/>
      <c r="AA991" s="259"/>
      <c r="AB991" s="261"/>
      <c r="AC991" s="261"/>
      <c r="AD991" s="259"/>
      <c r="AE991" s="259"/>
      <c r="AF991" s="259"/>
      <c r="AG991" s="259"/>
      <c r="AT991" s="45"/>
    </row>
    <row r="992" spans="2:46" ht="14.25" customHeight="1">
      <c r="B992" s="259"/>
      <c r="D992" s="259"/>
      <c r="E992" s="259"/>
      <c r="F992" s="259"/>
      <c r="G992" s="261"/>
      <c r="H992" s="261"/>
      <c r="I992" s="259"/>
      <c r="J992" s="259"/>
      <c r="K992" s="259"/>
      <c r="L992" s="259"/>
      <c r="M992" s="259"/>
      <c r="N992" s="261"/>
      <c r="O992" s="261"/>
      <c r="P992" s="259"/>
      <c r="Q992" s="259"/>
      <c r="R992" s="259"/>
      <c r="S992" s="259"/>
      <c r="T992" s="259"/>
      <c r="U992" s="261"/>
      <c r="V992" s="261"/>
      <c r="W992" s="261"/>
      <c r="X992" s="259"/>
      <c r="Y992" s="259"/>
      <c r="Z992" s="259"/>
      <c r="AA992" s="259"/>
      <c r="AB992" s="261"/>
      <c r="AC992" s="261"/>
      <c r="AD992" s="259"/>
      <c r="AE992" s="259"/>
      <c r="AF992" s="259"/>
      <c r="AG992" s="259"/>
      <c r="AT992" s="45"/>
    </row>
    <row r="993" spans="2:46" ht="14.25" customHeight="1">
      <c r="B993" s="259"/>
      <c r="D993" s="259"/>
      <c r="E993" s="259"/>
      <c r="F993" s="259"/>
      <c r="G993" s="261"/>
      <c r="H993" s="261"/>
      <c r="I993" s="259"/>
      <c r="J993" s="259"/>
      <c r="K993" s="259"/>
      <c r="L993" s="259"/>
      <c r="M993" s="259"/>
      <c r="N993" s="261"/>
      <c r="O993" s="261"/>
      <c r="P993" s="259"/>
      <c r="Q993" s="259"/>
      <c r="R993" s="259"/>
      <c r="S993" s="259"/>
      <c r="T993" s="259"/>
      <c r="U993" s="261"/>
      <c r="V993" s="261"/>
      <c r="W993" s="261"/>
      <c r="X993" s="259"/>
      <c r="Y993" s="259"/>
      <c r="Z993" s="259"/>
      <c r="AA993" s="259"/>
      <c r="AB993" s="261"/>
      <c r="AC993" s="261"/>
      <c r="AD993" s="259"/>
      <c r="AE993" s="259"/>
      <c r="AF993" s="259"/>
      <c r="AG993" s="259"/>
      <c r="AT993" s="45"/>
    </row>
    <row r="994" spans="2:46" ht="14.25" customHeight="1">
      <c r="B994" s="259"/>
      <c r="D994" s="259"/>
      <c r="E994" s="259"/>
      <c r="F994" s="259"/>
      <c r="G994" s="261"/>
      <c r="H994" s="261"/>
      <c r="I994" s="259"/>
      <c r="J994" s="259"/>
      <c r="K994" s="259"/>
      <c r="L994" s="259"/>
      <c r="M994" s="259"/>
      <c r="N994" s="261"/>
      <c r="O994" s="261"/>
      <c r="P994" s="259"/>
      <c r="Q994" s="259"/>
      <c r="R994" s="259"/>
      <c r="S994" s="259"/>
      <c r="T994" s="259"/>
      <c r="U994" s="261"/>
      <c r="V994" s="261"/>
      <c r="W994" s="261"/>
      <c r="X994" s="259"/>
      <c r="Y994" s="259"/>
      <c r="Z994" s="259"/>
      <c r="AA994" s="259"/>
      <c r="AB994" s="261"/>
      <c r="AC994" s="261"/>
      <c r="AD994" s="259"/>
      <c r="AE994" s="259"/>
      <c r="AF994" s="259"/>
      <c r="AG994" s="259"/>
      <c r="AT994" s="45"/>
    </row>
    <row r="995" spans="2:46" ht="14.25" customHeight="1">
      <c r="B995" s="259"/>
      <c r="D995" s="259"/>
      <c r="E995" s="259"/>
      <c r="F995" s="259"/>
      <c r="G995" s="261"/>
      <c r="H995" s="261"/>
      <c r="I995" s="259"/>
      <c r="J995" s="259"/>
      <c r="K995" s="259"/>
      <c r="L995" s="259"/>
      <c r="M995" s="259"/>
      <c r="N995" s="261"/>
      <c r="O995" s="261"/>
      <c r="P995" s="259"/>
      <c r="Q995" s="259"/>
      <c r="R995" s="259"/>
      <c r="S995" s="259"/>
      <c r="T995" s="259"/>
      <c r="U995" s="261"/>
      <c r="V995" s="261"/>
      <c r="W995" s="261"/>
      <c r="X995" s="259"/>
      <c r="Y995" s="259"/>
      <c r="Z995" s="259"/>
      <c r="AA995" s="259"/>
      <c r="AB995" s="261"/>
      <c r="AC995" s="261"/>
      <c r="AD995" s="259"/>
      <c r="AE995" s="259"/>
      <c r="AF995" s="259"/>
      <c r="AG995" s="259"/>
      <c r="AT995" s="45"/>
    </row>
    <row r="996" spans="2:46" ht="14.25" customHeight="1">
      <c r="B996" s="259"/>
      <c r="D996" s="259"/>
      <c r="E996" s="259"/>
      <c r="F996" s="259"/>
      <c r="G996" s="261"/>
      <c r="H996" s="261"/>
      <c r="I996" s="259"/>
      <c r="J996" s="259"/>
      <c r="K996" s="259"/>
      <c r="L996" s="259"/>
      <c r="M996" s="259"/>
      <c r="N996" s="261"/>
      <c r="O996" s="261"/>
      <c r="P996" s="259"/>
      <c r="Q996" s="259"/>
      <c r="R996" s="259"/>
      <c r="S996" s="259"/>
      <c r="T996" s="259"/>
      <c r="U996" s="261"/>
      <c r="V996" s="261"/>
      <c r="W996" s="261"/>
      <c r="X996" s="259"/>
      <c r="Y996" s="259"/>
      <c r="Z996" s="259"/>
      <c r="AA996" s="259"/>
      <c r="AB996" s="261"/>
      <c r="AC996" s="261"/>
      <c r="AD996" s="259"/>
      <c r="AE996" s="259"/>
      <c r="AF996" s="259"/>
      <c r="AG996" s="259"/>
      <c r="AT996" s="45"/>
    </row>
    <row r="997" spans="2:46" ht="14.25" customHeight="1">
      <c r="B997" s="259"/>
      <c r="D997" s="259"/>
      <c r="E997" s="259"/>
      <c r="F997" s="259"/>
      <c r="G997" s="261"/>
      <c r="H997" s="261"/>
      <c r="I997" s="259"/>
      <c r="J997" s="259"/>
      <c r="K997" s="259"/>
      <c r="L997" s="259"/>
      <c r="M997" s="259"/>
      <c r="N997" s="261"/>
      <c r="O997" s="261"/>
      <c r="P997" s="259"/>
      <c r="Q997" s="259"/>
      <c r="R997" s="259"/>
      <c r="S997" s="259"/>
      <c r="T997" s="259"/>
      <c r="U997" s="261"/>
      <c r="V997" s="261"/>
      <c r="W997" s="261"/>
      <c r="X997" s="259"/>
      <c r="Y997" s="259"/>
      <c r="Z997" s="259"/>
      <c r="AA997" s="259"/>
      <c r="AB997" s="261"/>
      <c r="AC997" s="261"/>
      <c r="AD997" s="259"/>
      <c r="AE997" s="259"/>
      <c r="AF997" s="259"/>
      <c r="AG997" s="259"/>
      <c r="AT997" s="45"/>
    </row>
    <row r="998" spans="2:46" ht="14.25" customHeight="1">
      <c r="B998" s="259"/>
      <c r="D998" s="259"/>
      <c r="E998" s="259"/>
      <c r="F998" s="259"/>
      <c r="G998" s="261"/>
      <c r="H998" s="261"/>
      <c r="I998" s="259"/>
      <c r="J998" s="259"/>
      <c r="K998" s="259"/>
      <c r="L998" s="259"/>
      <c r="M998" s="259"/>
      <c r="N998" s="261"/>
      <c r="O998" s="261"/>
      <c r="P998" s="259"/>
      <c r="Q998" s="259"/>
      <c r="R998" s="259"/>
      <c r="S998" s="259"/>
      <c r="T998" s="259"/>
      <c r="U998" s="261"/>
      <c r="V998" s="261"/>
      <c r="W998" s="261"/>
      <c r="X998" s="259"/>
      <c r="Y998" s="259"/>
      <c r="Z998" s="259"/>
      <c r="AA998" s="259"/>
      <c r="AB998" s="261"/>
      <c r="AC998" s="261"/>
      <c r="AD998" s="259"/>
      <c r="AE998" s="259"/>
      <c r="AF998" s="259"/>
      <c r="AG998" s="259"/>
      <c r="AT998" s="45"/>
    </row>
    <row r="999" spans="2:46" ht="14.25" customHeight="1">
      <c r="B999" s="259"/>
      <c r="D999" s="259"/>
      <c r="E999" s="259"/>
      <c r="F999" s="259"/>
      <c r="G999" s="261"/>
      <c r="H999" s="261"/>
      <c r="I999" s="259"/>
      <c r="J999" s="259"/>
      <c r="K999" s="259"/>
      <c r="L999" s="259"/>
      <c r="M999" s="259"/>
      <c r="N999" s="261"/>
      <c r="O999" s="261"/>
      <c r="P999" s="259"/>
      <c r="Q999" s="259"/>
      <c r="R999" s="259"/>
      <c r="S999" s="259"/>
      <c r="T999" s="259"/>
      <c r="U999" s="261"/>
      <c r="V999" s="261"/>
      <c r="W999" s="261"/>
      <c r="X999" s="259"/>
      <c r="Y999" s="259"/>
      <c r="Z999" s="259"/>
      <c r="AA999" s="259"/>
      <c r="AB999" s="261"/>
      <c r="AC999" s="261"/>
      <c r="AD999" s="259"/>
      <c r="AE999" s="259"/>
      <c r="AF999" s="259"/>
      <c r="AG999" s="259"/>
      <c r="AT999" s="45"/>
    </row>
    <row r="1000" spans="2:46" ht="14.25" customHeight="1">
      <c r="B1000" s="259"/>
      <c r="D1000" s="259"/>
      <c r="E1000" s="259"/>
      <c r="F1000" s="259"/>
      <c r="G1000" s="261"/>
      <c r="H1000" s="261"/>
      <c r="I1000" s="259"/>
      <c r="J1000" s="259"/>
      <c r="K1000" s="259"/>
      <c r="L1000" s="259"/>
      <c r="M1000" s="259"/>
      <c r="N1000" s="261"/>
      <c r="O1000" s="261"/>
      <c r="P1000" s="259"/>
      <c r="Q1000" s="259"/>
      <c r="R1000" s="259"/>
      <c r="S1000" s="259"/>
      <c r="T1000" s="259"/>
      <c r="U1000" s="261"/>
      <c r="V1000" s="261"/>
      <c r="W1000" s="261"/>
      <c r="X1000" s="259"/>
      <c r="Y1000" s="259"/>
      <c r="Z1000" s="259"/>
      <c r="AA1000" s="259"/>
      <c r="AB1000" s="261"/>
      <c r="AC1000" s="261"/>
      <c r="AD1000" s="259"/>
      <c r="AE1000" s="259"/>
      <c r="AF1000" s="259"/>
      <c r="AG1000" s="259"/>
      <c r="AT1000" s="45"/>
    </row>
    <row r="1001" spans="2:46" ht="14.25" customHeight="1">
      <c r="B1001" s="259"/>
      <c r="D1001" s="259"/>
      <c r="E1001" s="259"/>
      <c r="F1001" s="259"/>
      <c r="G1001" s="261"/>
      <c r="H1001" s="261"/>
      <c r="I1001" s="259"/>
      <c r="J1001" s="259"/>
      <c r="K1001" s="259"/>
      <c r="L1001" s="259"/>
      <c r="M1001" s="259"/>
      <c r="N1001" s="261"/>
      <c r="O1001" s="261"/>
      <c r="P1001" s="259"/>
      <c r="Q1001" s="259"/>
      <c r="R1001" s="259"/>
      <c r="S1001" s="259"/>
      <c r="T1001" s="259"/>
      <c r="U1001" s="261"/>
      <c r="V1001" s="261"/>
      <c r="W1001" s="261"/>
      <c r="X1001" s="259"/>
      <c r="Y1001" s="259"/>
      <c r="Z1001" s="259"/>
      <c r="AA1001" s="259"/>
      <c r="AB1001" s="261"/>
      <c r="AC1001" s="261"/>
      <c r="AD1001" s="259"/>
      <c r="AE1001" s="259"/>
      <c r="AF1001" s="259"/>
      <c r="AG1001" s="259"/>
      <c r="AT1001" s="45"/>
    </row>
    <row r="1002" spans="2:46" ht="14.25" customHeight="1">
      <c r="B1002" s="259"/>
      <c r="D1002" s="259"/>
      <c r="E1002" s="259"/>
      <c r="F1002" s="259"/>
      <c r="G1002" s="261"/>
      <c r="H1002" s="261"/>
      <c r="I1002" s="259"/>
      <c r="J1002" s="259"/>
      <c r="K1002" s="259"/>
      <c r="L1002" s="259"/>
      <c r="M1002" s="259"/>
      <c r="N1002" s="261"/>
      <c r="O1002" s="261"/>
      <c r="P1002" s="259"/>
      <c r="Q1002" s="259"/>
      <c r="R1002" s="259"/>
      <c r="S1002" s="259"/>
      <c r="T1002" s="259"/>
      <c r="U1002" s="261"/>
      <c r="V1002" s="261"/>
      <c r="W1002" s="261"/>
      <c r="X1002" s="259"/>
      <c r="Y1002" s="259"/>
      <c r="Z1002" s="259"/>
      <c r="AA1002" s="259"/>
      <c r="AB1002" s="261"/>
      <c r="AC1002" s="261"/>
      <c r="AD1002" s="259"/>
      <c r="AE1002" s="259"/>
      <c r="AF1002" s="259"/>
      <c r="AG1002" s="259"/>
      <c r="AT1002" s="45"/>
    </row>
  </sheetData>
  <autoFilter ref="A3:AT502"/>
  <mergeCells count="4">
    <mergeCell ref="AH1:AI1"/>
    <mergeCell ref="AJ1:AM1"/>
    <mergeCell ref="AN1:AO1"/>
    <mergeCell ref="AP1:AQ1"/>
  </mergeCells>
  <pageMargins left="0.7" right="0.7" top="0.75" bottom="0.75" header="0" footer="0"/>
  <pageSetup paperSize="9" scale="55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U1002"/>
  <sheetViews>
    <sheetView workbookViewId="0">
      <pane xSplit="2" ySplit="3" topLeftCell="D94" activePane="bottomRight" state="frozen"/>
      <selection pane="topRight" activeCell="C1" sqref="C1"/>
      <selection pane="bottomLeft" activeCell="A4" sqref="A4"/>
      <selection pane="bottomRight" activeCell="AT27" sqref="AT27"/>
    </sheetView>
  </sheetViews>
  <sheetFormatPr defaultColWidth="14.42578125" defaultRowHeight="15" customHeight="1"/>
  <cols>
    <col min="1" max="1" width="5.28515625" customWidth="1"/>
    <col min="2" max="2" width="34.140625" customWidth="1"/>
    <col min="3" max="3" width="13.5703125" customWidth="1"/>
    <col min="4" max="34" width="3.7109375" customWidth="1"/>
    <col min="35" max="44" width="5.7109375" customWidth="1"/>
    <col min="45" max="45" width="8.7109375" customWidth="1"/>
    <col min="46" max="46" width="28.140625" customWidth="1"/>
    <col min="47" max="47" width="17.5703125" customWidth="1"/>
  </cols>
  <sheetData>
    <row r="1" spans="1:47" ht="21">
      <c r="A1" s="49"/>
      <c r="B1" s="50" t="s">
        <v>5</v>
      </c>
      <c r="C1" s="51"/>
      <c r="D1" s="254">
        <v>1</v>
      </c>
      <c r="E1" s="254">
        <v>2</v>
      </c>
      <c r="F1" s="254">
        <v>3</v>
      </c>
      <c r="G1" s="52">
        <v>4</v>
      </c>
      <c r="H1" s="52">
        <v>5</v>
      </c>
      <c r="I1" s="52">
        <v>6</v>
      </c>
      <c r="J1" s="52">
        <v>7</v>
      </c>
      <c r="K1" s="52">
        <v>8</v>
      </c>
      <c r="L1" s="254">
        <v>9</v>
      </c>
      <c r="M1" s="254">
        <v>10</v>
      </c>
      <c r="N1" s="254">
        <v>11</v>
      </c>
      <c r="O1" s="52">
        <v>12</v>
      </c>
      <c r="P1" s="52">
        <v>13</v>
      </c>
      <c r="Q1" s="52">
        <v>14</v>
      </c>
      <c r="R1" s="52">
        <v>15</v>
      </c>
      <c r="S1" s="254">
        <v>16</v>
      </c>
      <c r="T1" s="254">
        <v>17</v>
      </c>
      <c r="U1" s="52">
        <v>18</v>
      </c>
      <c r="V1" s="52">
        <v>19</v>
      </c>
      <c r="W1" s="52">
        <v>20</v>
      </c>
      <c r="X1" s="52">
        <v>21</v>
      </c>
      <c r="Y1" s="52">
        <v>22</v>
      </c>
      <c r="Z1" s="254">
        <v>23</v>
      </c>
      <c r="AA1" s="254">
        <v>24</v>
      </c>
      <c r="AB1" s="52">
        <v>25</v>
      </c>
      <c r="AC1" s="52">
        <v>26</v>
      </c>
      <c r="AD1" s="52">
        <v>27</v>
      </c>
      <c r="AE1" s="52">
        <v>28</v>
      </c>
      <c r="AF1" s="52">
        <v>29</v>
      </c>
      <c r="AG1" s="254">
        <v>30</v>
      </c>
      <c r="AH1" s="254">
        <v>31</v>
      </c>
      <c r="AI1" s="281" t="s">
        <v>6</v>
      </c>
      <c r="AJ1" s="276"/>
      <c r="AK1" s="282" t="s">
        <v>7</v>
      </c>
      <c r="AL1" s="278"/>
      <c r="AM1" s="278"/>
      <c r="AN1" s="276"/>
      <c r="AO1" s="283" t="s">
        <v>9</v>
      </c>
      <c r="AP1" s="276"/>
      <c r="AQ1" s="284" t="s">
        <v>10</v>
      </c>
      <c r="AR1" s="276"/>
      <c r="AS1" s="15" t="s">
        <v>11</v>
      </c>
      <c r="AT1" s="16" t="s">
        <v>12</v>
      </c>
      <c r="AU1" s="53" t="str">
        <f>'Январь 2020'!AY1</f>
        <v>Больничный общ.</v>
      </c>
    </row>
    <row r="2" spans="1:47" ht="14.25" customHeight="1">
      <c r="A2" s="18"/>
      <c r="B2" s="54" t="s">
        <v>21</v>
      </c>
      <c r="C2" s="55" t="s">
        <v>22</v>
      </c>
      <c r="D2" s="255"/>
      <c r="E2" s="255"/>
      <c r="F2" s="255"/>
      <c r="G2" s="57"/>
      <c r="H2" s="56"/>
      <c r="I2" s="56"/>
      <c r="J2" s="56"/>
      <c r="K2" s="57"/>
      <c r="L2" s="255"/>
      <c r="M2" s="255"/>
      <c r="N2" s="255"/>
      <c r="O2" s="56"/>
      <c r="P2" s="56"/>
      <c r="Q2" s="56"/>
      <c r="R2" s="56"/>
      <c r="S2" s="255"/>
      <c r="T2" s="255"/>
      <c r="U2" s="57"/>
      <c r="V2" s="56"/>
      <c r="W2" s="56"/>
      <c r="X2" s="56"/>
      <c r="Y2" s="56"/>
      <c r="Z2" s="255"/>
      <c r="AA2" s="255"/>
      <c r="AB2" s="57"/>
      <c r="AC2" s="56"/>
      <c r="AD2" s="56"/>
      <c r="AE2" s="56"/>
      <c r="AF2" s="56"/>
      <c r="AG2" s="255"/>
      <c r="AH2" s="255"/>
      <c r="AI2" s="58" t="s">
        <v>13</v>
      </c>
      <c r="AJ2" s="28" t="s">
        <v>14</v>
      </c>
      <c r="AK2" s="29" t="s">
        <v>16</v>
      </c>
      <c r="AL2" s="30" t="s">
        <v>17</v>
      </c>
      <c r="AM2" s="31" t="s">
        <v>18</v>
      </c>
      <c r="AN2" s="31" t="s">
        <v>19</v>
      </c>
      <c r="AO2" s="32" t="s">
        <v>13</v>
      </c>
      <c r="AP2" s="33" t="s">
        <v>20</v>
      </c>
      <c r="AQ2" s="34" t="s">
        <v>13</v>
      </c>
      <c r="AR2" s="35" t="s">
        <v>20</v>
      </c>
      <c r="AS2" s="59"/>
      <c r="AT2" s="60"/>
      <c r="AU2" s="45"/>
    </row>
    <row r="3" spans="1:47">
      <c r="A3" s="61"/>
      <c r="B3" s="62"/>
      <c r="C3" s="63"/>
      <c r="D3" s="256"/>
      <c r="E3" s="256"/>
      <c r="F3" s="256"/>
      <c r="G3" s="64"/>
      <c r="H3" s="64"/>
      <c r="I3" s="64"/>
      <c r="J3" s="64"/>
      <c r="K3" s="64"/>
      <c r="L3" s="256"/>
      <c r="M3" s="256"/>
      <c r="N3" s="256"/>
      <c r="O3" s="64"/>
      <c r="P3" s="64"/>
      <c r="Q3" s="64"/>
      <c r="R3" s="64"/>
      <c r="S3" s="256"/>
      <c r="T3" s="256"/>
      <c r="U3" s="64"/>
      <c r="V3" s="64"/>
      <c r="W3" s="64"/>
      <c r="X3" s="64"/>
      <c r="Y3" s="64"/>
      <c r="Z3" s="256"/>
      <c r="AA3" s="256"/>
      <c r="AB3" s="64"/>
      <c r="AC3" s="64"/>
      <c r="AD3" s="64"/>
      <c r="AE3" s="64"/>
      <c r="AF3" s="64"/>
      <c r="AG3" s="256"/>
      <c r="AH3" s="256"/>
      <c r="AI3" s="65"/>
      <c r="AJ3" s="65"/>
      <c r="AK3" s="66"/>
      <c r="AL3" s="67"/>
      <c r="AM3" s="66"/>
      <c r="AN3" s="67"/>
      <c r="AO3" s="66"/>
      <c r="AP3" s="67"/>
      <c r="AQ3" s="66"/>
      <c r="AR3" s="67"/>
      <c r="AS3" s="68"/>
      <c r="AT3" s="68"/>
      <c r="AU3" s="69"/>
    </row>
    <row r="4" spans="1:47" ht="14.25" customHeight="1">
      <c r="A4" s="71">
        <f>'Январь 2020'!A4</f>
        <v>1</v>
      </c>
      <c r="B4" s="72" t="str">
        <f>'Январь 2020'!G4</f>
        <v>NAME001</v>
      </c>
      <c r="C4" s="73">
        <f>'Январь 2020'!B4</f>
        <v>43202</v>
      </c>
      <c r="D4" s="153"/>
      <c r="E4" s="153"/>
      <c r="F4" s="153"/>
      <c r="G4" s="76"/>
      <c r="H4" s="75"/>
      <c r="I4" s="75"/>
      <c r="J4" s="75"/>
      <c r="K4" s="76"/>
      <c r="L4" s="153"/>
      <c r="M4" s="153"/>
      <c r="N4" s="153"/>
      <c r="O4" s="79"/>
      <c r="P4" s="75"/>
      <c r="Q4" s="75"/>
      <c r="R4" s="75"/>
      <c r="S4" s="153"/>
      <c r="T4" s="153"/>
      <c r="U4" s="76"/>
      <c r="V4" s="75"/>
      <c r="W4" s="75"/>
      <c r="X4" s="75"/>
      <c r="Y4" s="75"/>
      <c r="Z4" s="153"/>
      <c r="AA4" s="153"/>
      <c r="AB4" s="76"/>
      <c r="AC4" s="75"/>
      <c r="AD4" s="75"/>
      <c r="AE4" s="79"/>
      <c r="AF4" s="79"/>
      <c r="AG4" s="153"/>
      <c r="AH4" s="153"/>
      <c r="AI4" s="80">
        <f t="shared" ref="AI4:AI503" si="0">COUNTIF(D4:AH4,"о")</f>
        <v>0</v>
      </c>
      <c r="AJ4" s="81">
        <f>'Апрель 2020'!AI4-AI4</f>
        <v>20</v>
      </c>
      <c r="AK4" s="82">
        <f t="shared" ref="AK4:AK503" si="1">COUNTIF(D4:AH4,"н")</f>
        <v>0</v>
      </c>
      <c r="AL4" s="83">
        <f>'Апрель 2020'!AK4+AK4</f>
        <v>3</v>
      </c>
      <c r="AM4" s="82">
        <f t="shared" ref="AM4:AM503" si="2">COUNTIF(D4:AH4,"б")</f>
        <v>0</v>
      </c>
      <c r="AN4" s="84">
        <f>'Апрель 2020'!AM4+AM4</f>
        <v>0</v>
      </c>
      <c r="AO4" s="82">
        <f t="shared" ref="AO4:AO503" si="3">COUNTIF(D4:AH4,"а")</f>
        <v>0</v>
      </c>
      <c r="AP4" s="85">
        <f>'Апрель 2020'!AO4+'Май 2020'!AO4</f>
        <v>0</v>
      </c>
      <c r="AQ4" s="82">
        <f t="shared" ref="AQ4:AQ503" si="4">COUNTIF(D4:AH4,"у")</f>
        <v>0</v>
      </c>
      <c r="AR4" s="86">
        <f>'Апрель 2020'!AQ4+'Май 2020'!AQ4</f>
        <v>0</v>
      </c>
      <c r="AS4" s="87" t="str">
        <f>'Январь 2020'!AW4</f>
        <v>Запорожье</v>
      </c>
      <c r="AT4" s="88" t="str">
        <f>'Январь 2020'!AX4</f>
        <v>TEAM01</v>
      </c>
      <c r="AU4" s="45">
        <f t="shared" ref="AU4:AU503" si="5">AL4+AN4</f>
        <v>3</v>
      </c>
    </row>
    <row r="5" spans="1:47" ht="14.25" customHeight="1">
      <c r="A5" s="71">
        <f>'Январь 2020'!A5</f>
        <v>2</v>
      </c>
      <c r="B5" s="72" t="str">
        <f>'Январь 2020'!G5</f>
        <v>NAME002</v>
      </c>
      <c r="C5" s="73">
        <f>'Январь 2020'!B5</f>
        <v>42935</v>
      </c>
      <c r="D5" s="153"/>
      <c r="E5" s="153"/>
      <c r="F5" s="153"/>
      <c r="G5" s="76"/>
      <c r="H5" s="75"/>
      <c r="I5" s="79"/>
      <c r="J5" s="75"/>
      <c r="K5" s="76"/>
      <c r="L5" s="153"/>
      <c r="M5" s="153"/>
      <c r="N5" s="153"/>
      <c r="O5" s="75"/>
      <c r="P5" s="75"/>
      <c r="Q5" s="75"/>
      <c r="R5" s="75"/>
      <c r="S5" s="153"/>
      <c r="T5" s="153"/>
      <c r="U5" s="76"/>
      <c r="V5" s="75"/>
      <c r="W5" s="75"/>
      <c r="X5" s="75"/>
      <c r="Y5" s="75"/>
      <c r="Z5" s="153"/>
      <c r="AA5" s="153"/>
      <c r="AB5" s="76"/>
      <c r="AC5" s="75"/>
      <c r="AD5" s="75"/>
      <c r="AE5" s="75"/>
      <c r="AF5" s="75"/>
      <c r="AG5" s="153"/>
      <c r="AH5" s="153"/>
      <c r="AI5" s="80">
        <f t="shared" si="0"/>
        <v>0</v>
      </c>
      <c r="AJ5" s="81">
        <f>'Апрель 2020'!AI5-AI5</f>
        <v>19</v>
      </c>
      <c r="AK5" s="82">
        <f t="shared" si="1"/>
        <v>0</v>
      </c>
      <c r="AL5" s="83">
        <f>'Апрель 2020'!AK5+AK5</f>
        <v>0</v>
      </c>
      <c r="AM5" s="82">
        <f t="shared" si="2"/>
        <v>0</v>
      </c>
      <c r="AN5" s="84">
        <f>'Апрель 2020'!AM5+AM5</f>
        <v>0</v>
      </c>
      <c r="AO5" s="82">
        <f t="shared" si="3"/>
        <v>0</v>
      </c>
      <c r="AP5" s="85">
        <f>'Апрель 2020'!AO5+'Май 2020'!AO5</f>
        <v>0</v>
      </c>
      <c r="AQ5" s="82">
        <f t="shared" si="4"/>
        <v>0</v>
      </c>
      <c r="AR5" s="86">
        <f>'Апрель 2020'!AQ5+'Май 2020'!AQ5</f>
        <v>0</v>
      </c>
      <c r="AS5" s="87" t="str">
        <f>'Январь 2020'!AW5</f>
        <v>Днепр1</v>
      </c>
      <c r="AT5" s="88" t="str">
        <f>'Январь 2020'!AX5</f>
        <v>TEAM02</v>
      </c>
      <c r="AU5" s="45">
        <f t="shared" si="5"/>
        <v>0</v>
      </c>
    </row>
    <row r="6" spans="1:47" ht="14.25" customHeight="1">
      <c r="A6" s="71">
        <f>'Январь 2020'!A6</f>
        <v>3</v>
      </c>
      <c r="B6" s="72" t="str">
        <f>'Январь 2020'!G6</f>
        <v>NAME003</v>
      </c>
      <c r="C6" s="89">
        <f>'Январь 2020'!B6</f>
        <v>43669</v>
      </c>
      <c r="D6" s="153"/>
      <c r="E6" s="153"/>
      <c r="F6" s="153"/>
      <c r="G6" s="76"/>
      <c r="H6" s="75"/>
      <c r="I6" s="75"/>
      <c r="J6" s="75"/>
      <c r="K6" s="76"/>
      <c r="L6" s="153"/>
      <c r="M6" s="153"/>
      <c r="N6" s="153"/>
      <c r="O6" s="79"/>
      <c r="P6" s="79"/>
      <c r="Q6" s="79"/>
      <c r="R6" s="79"/>
      <c r="S6" s="153"/>
      <c r="T6" s="153"/>
      <c r="U6" s="76"/>
      <c r="V6" s="75"/>
      <c r="W6" s="75"/>
      <c r="X6" s="75"/>
      <c r="Y6" s="79"/>
      <c r="Z6" s="153"/>
      <c r="AA6" s="153"/>
      <c r="AB6" s="76"/>
      <c r="AC6" s="75"/>
      <c r="AD6" s="75"/>
      <c r="AE6" s="75"/>
      <c r="AF6" s="75"/>
      <c r="AG6" s="153"/>
      <c r="AH6" s="153"/>
      <c r="AI6" s="80">
        <f t="shared" si="0"/>
        <v>0</v>
      </c>
      <c r="AJ6" s="81">
        <f>'Апрель 2020'!AI6-AI6</f>
        <v>12</v>
      </c>
      <c r="AK6" s="82">
        <f t="shared" si="1"/>
        <v>0</v>
      </c>
      <c r="AL6" s="83">
        <f>'Апрель 2020'!AK6+AK6</f>
        <v>2</v>
      </c>
      <c r="AM6" s="82">
        <f t="shared" si="2"/>
        <v>0</v>
      </c>
      <c r="AN6" s="84">
        <f>'Апрель 2020'!AM6+AM6</f>
        <v>0</v>
      </c>
      <c r="AO6" s="82">
        <f t="shared" si="3"/>
        <v>0</v>
      </c>
      <c r="AP6" s="85">
        <f>'Апрель 2020'!AO6+'Май 2020'!AO6</f>
        <v>1</v>
      </c>
      <c r="AQ6" s="82">
        <f t="shared" si="4"/>
        <v>0</v>
      </c>
      <c r="AR6" s="86">
        <f>'Апрель 2020'!AQ6+'Май 2020'!AQ6</f>
        <v>0</v>
      </c>
      <c r="AS6" s="87" t="str">
        <f>'Январь 2020'!AW6</f>
        <v>Днепр2</v>
      </c>
      <c r="AT6" s="88" t="str">
        <f>'Январь 2020'!AX6</f>
        <v>TEAM03</v>
      </c>
      <c r="AU6" s="45">
        <f t="shared" si="5"/>
        <v>2</v>
      </c>
    </row>
    <row r="7" spans="1:47" ht="14.25" customHeight="1">
      <c r="A7" s="71">
        <f>'Январь 2020'!A7</f>
        <v>4</v>
      </c>
      <c r="B7" s="72" t="str">
        <f>'Январь 2020'!G7</f>
        <v>NAME004</v>
      </c>
      <c r="C7" s="73">
        <f>'Январь 2020'!B7</f>
        <v>42760</v>
      </c>
      <c r="D7" s="153"/>
      <c r="E7" s="153"/>
      <c r="F7" s="153"/>
      <c r="G7" s="76"/>
      <c r="H7" s="75"/>
      <c r="I7" s="75"/>
      <c r="J7" s="79"/>
      <c r="K7" s="93"/>
      <c r="L7" s="153"/>
      <c r="M7" s="153"/>
      <c r="N7" s="153"/>
      <c r="O7" s="75"/>
      <c r="P7" s="79"/>
      <c r="Q7" s="75"/>
      <c r="R7" s="79"/>
      <c r="S7" s="153"/>
      <c r="T7" s="153"/>
      <c r="U7" s="76"/>
      <c r="V7" s="79"/>
      <c r="W7" s="75"/>
      <c r="X7" s="75"/>
      <c r="Y7" s="75"/>
      <c r="Z7" s="153"/>
      <c r="AA7" s="153"/>
      <c r="AB7" s="76"/>
      <c r="AC7" s="75"/>
      <c r="AD7" s="75"/>
      <c r="AE7" s="75"/>
      <c r="AF7" s="75"/>
      <c r="AG7" s="153"/>
      <c r="AH7" s="153"/>
      <c r="AI7" s="80">
        <f t="shared" si="0"/>
        <v>0</v>
      </c>
      <c r="AJ7" s="81">
        <f>'Апрель 2020'!AI7-AI7</f>
        <v>20</v>
      </c>
      <c r="AK7" s="82">
        <f t="shared" si="1"/>
        <v>0</v>
      </c>
      <c r="AL7" s="83">
        <f>'Апрель 2020'!AK7+AK7</f>
        <v>1</v>
      </c>
      <c r="AM7" s="82">
        <f t="shared" si="2"/>
        <v>0</v>
      </c>
      <c r="AN7" s="84">
        <f>'Апрель 2020'!AM7+AM7</f>
        <v>0</v>
      </c>
      <c r="AO7" s="82">
        <f t="shared" si="3"/>
        <v>0</v>
      </c>
      <c r="AP7" s="85">
        <f>'Апрель 2020'!AO7+'Май 2020'!AO7</f>
        <v>0</v>
      </c>
      <c r="AQ7" s="82">
        <f t="shared" si="4"/>
        <v>0</v>
      </c>
      <c r="AR7" s="86">
        <f>'Апрель 2020'!AQ7+'Май 2020'!AQ7</f>
        <v>0</v>
      </c>
      <c r="AS7" s="87" t="str">
        <f>'Январь 2020'!AW7</f>
        <v>Днепр1</v>
      </c>
      <c r="AT7" s="88" t="str">
        <f>'Январь 2020'!AX7</f>
        <v>TEAM04</v>
      </c>
      <c r="AU7" s="45">
        <f t="shared" si="5"/>
        <v>1</v>
      </c>
    </row>
    <row r="8" spans="1:47" ht="14.25" customHeight="1">
      <c r="A8" s="71">
        <f>'Январь 2020'!A8</f>
        <v>5</v>
      </c>
      <c r="B8" s="72" t="str">
        <f>'Январь 2020'!G8</f>
        <v>NAME005</v>
      </c>
      <c r="C8" s="73" t="str">
        <f>'Январь 2020'!B8</f>
        <v>исп.</v>
      </c>
      <c r="D8" s="153"/>
      <c r="E8" s="153"/>
      <c r="F8" s="153"/>
      <c r="G8" s="76"/>
      <c r="H8" s="75"/>
      <c r="I8" s="79"/>
      <c r="J8" s="75"/>
      <c r="K8" s="76"/>
      <c r="L8" s="153"/>
      <c r="M8" s="153"/>
      <c r="N8" s="153"/>
      <c r="O8" s="75"/>
      <c r="P8" s="75"/>
      <c r="Q8" s="75"/>
      <c r="R8" s="75"/>
      <c r="S8" s="153"/>
      <c r="T8" s="153"/>
      <c r="U8" s="76"/>
      <c r="V8" s="75"/>
      <c r="W8" s="75"/>
      <c r="X8" s="75"/>
      <c r="Y8" s="75"/>
      <c r="Z8" s="153"/>
      <c r="AA8" s="153"/>
      <c r="AB8" s="76"/>
      <c r="AC8" s="75"/>
      <c r="AD8" s="75"/>
      <c r="AE8" s="75"/>
      <c r="AF8" s="75"/>
      <c r="AG8" s="153"/>
      <c r="AH8" s="153"/>
      <c r="AI8" s="80">
        <f t="shared" si="0"/>
        <v>0</v>
      </c>
      <c r="AJ8" s="81">
        <f>'Апрель 2020'!AI8-AI8</f>
        <v>0</v>
      </c>
      <c r="AK8" s="82">
        <f t="shared" si="1"/>
        <v>0</v>
      </c>
      <c r="AL8" s="83">
        <f>'Апрель 2020'!AK8+AK8</f>
        <v>1</v>
      </c>
      <c r="AM8" s="82">
        <f t="shared" si="2"/>
        <v>0</v>
      </c>
      <c r="AN8" s="84">
        <f>'Апрель 2020'!AM8+AM8</f>
        <v>0</v>
      </c>
      <c r="AO8" s="82">
        <f t="shared" si="3"/>
        <v>0</v>
      </c>
      <c r="AP8" s="85">
        <f>'Апрель 2020'!AO8+'Май 2020'!AO8</f>
        <v>0</v>
      </c>
      <c r="AQ8" s="82">
        <f t="shared" si="4"/>
        <v>0</v>
      </c>
      <c r="AR8" s="86">
        <f>'Апрель 2020'!AQ8+'Май 2020'!AQ8</f>
        <v>0</v>
      </c>
      <c r="AS8" s="87" t="str">
        <f>'Январь 2020'!AW8</f>
        <v>Днепр2</v>
      </c>
      <c r="AT8" s="88" t="str">
        <f>'Январь 2020'!AX8</f>
        <v>TEAM03</v>
      </c>
      <c r="AU8" s="45">
        <f t="shared" si="5"/>
        <v>1</v>
      </c>
    </row>
    <row r="9" spans="1:47" ht="14.25" customHeight="1">
      <c r="A9" s="71">
        <f>'Январь 2020'!A9</f>
        <v>6</v>
      </c>
      <c r="B9" s="72" t="str">
        <f>'Январь 2020'!G9</f>
        <v>NAME006</v>
      </c>
      <c r="C9" s="73">
        <f>'Январь 2020'!B9</f>
        <v>43712</v>
      </c>
      <c r="D9" s="190"/>
      <c r="E9" s="190"/>
      <c r="F9" s="190"/>
      <c r="G9" s="76"/>
      <c r="H9" s="75"/>
      <c r="I9" s="75"/>
      <c r="J9" s="75"/>
      <c r="K9" s="76"/>
      <c r="L9" s="190"/>
      <c r="M9" s="190"/>
      <c r="N9" s="190"/>
      <c r="O9" s="75"/>
      <c r="P9" s="75"/>
      <c r="Q9" s="75"/>
      <c r="R9" s="75"/>
      <c r="S9" s="190"/>
      <c r="T9" s="190"/>
      <c r="U9" s="76"/>
      <c r="V9" s="75"/>
      <c r="W9" s="75"/>
      <c r="X9" s="75"/>
      <c r="Y9" s="75"/>
      <c r="Z9" s="190"/>
      <c r="AA9" s="190"/>
      <c r="AB9" s="76"/>
      <c r="AC9" s="75"/>
      <c r="AD9" s="75"/>
      <c r="AE9" s="75"/>
      <c r="AF9" s="75"/>
      <c r="AG9" s="190"/>
      <c r="AH9" s="190"/>
      <c r="AI9" s="80">
        <f t="shared" si="0"/>
        <v>0</v>
      </c>
      <c r="AJ9" s="81">
        <f>'Апрель 2020'!AI9-AI9</f>
        <v>15</v>
      </c>
      <c r="AK9" s="82">
        <f t="shared" si="1"/>
        <v>0</v>
      </c>
      <c r="AL9" s="83">
        <f>'Апрель 2020'!AK9+AK9</f>
        <v>0</v>
      </c>
      <c r="AM9" s="82">
        <f t="shared" si="2"/>
        <v>0</v>
      </c>
      <c r="AN9" s="84">
        <f>'Апрель 2020'!AM9+AM9</f>
        <v>0</v>
      </c>
      <c r="AO9" s="82">
        <f t="shared" si="3"/>
        <v>0</v>
      </c>
      <c r="AP9" s="85">
        <f>'Апрель 2020'!AO9+'Май 2020'!AO9</f>
        <v>3</v>
      </c>
      <c r="AQ9" s="82">
        <f t="shared" si="4"/>
        <v>0</v>
      </c>
      <c r="AR9" s="86">
        <f>'Апрель 2020'!AQ9+'Май 2020'!AQ9</f>
        <v>0</v>
      </c>
      <c r="AS9" s="87" t="str">
        <f>'Январь 2020'!AW9</f>
        <v>Днепр1</v>
      </c>
      <c r="AT9" s="88" t="str">
        <f>'Январь 2020'!AX9</f>
        <v>TEAM34</v>
      </c>
      <c r="AU9" s="45">
        <f t="shared" si="5"/>
        <v>0</v>
      </c>
    </row>
    <row r="10" spans="1:47" ht="14.25" customHeight="1">
      <c r="A10" s="71">
        <f>'Январь 2020'!A10</f>
        <v>7</v>
      </c>
      <c r="B10" s="72" t="str">
        <f>'Январь 2020'!G10</f>
        <v>NAME007</v>
      </c>
      <c r="C10" s="73">
        <f>'Январь 2020'!B10</f>
        <v>42942</v>
      </c>
      <c r="D10" s="153"/>
      <c r="E10" s="153"/>
      <c r="F10" s="153"/>
      <c r="G10" s="76"/>
      <c r="H10" s="75"/>
      <c r="I10" s="75"/>
      <c r="J10" s="75"/>
      <c r="K10" s="76"/>
      <c r="L10" s="153"/>
      <c r="M10" s="153"/>
      <c r="N10" s="153"/>
      <c r="O10" s="75"/>
      <c r="P10" s="75"/>
      <c r="Q10" s="75"/>
      <c r="R10" s="75"/>
      <c r="S10" s="153"/>
      <c r="T10" s="153"/>
      <c r="U10" s="76"/>
      <c r="V10" s="75"/>
      <c r="W10" s="75"/>
      <c r="X10" s="75"/>
      <c r="Y10" s="75"/>
      <c r="Z10" s="153"/>
      <c r="AA10" s="153"/>
      <c r="AB10" s="76"/>
      <c r="AC10" s="75"/>
      <c r="AD10" s="79"/>
      <c r="AE10" s="79"/>
      <c r="AF10" s="79"/>
      <c r="AG10" s="153"/>
      <c r="AH10" s="153"/>
      <c r="AI10" s="80">
        <f t="shared" si="0"/>
        <v>0</v>
      </c>
      <c r="AJ10" s="81">
        <f>'Апрель 2020'!AI10-AI10</f>
        <v>24</v>
      </c>
      <c r="AK10" s="82">
        <f t="shared" si="1"/>
        <v>0</v>
      </c>
      <c r="AL10" s="83">
        <f>'Апрель 2020'!AK10+AK10</f>
        <v>1</v>
      </c>
      <c r="AM10" s="82">
        <f t="shared" si="2"/>
        <v>0</v>
      </c>
      <c r="AN10" s="84">
        <f>'Апрель 2020'!AM10+AM10</f>
        <v>0</v>
      </c>
      <c r="AO10" s="82">
        <f t="shared" si="3"/>
        <v>0</v>
      </c>
      <c r="AP10" s="85">
        <f>'Апрель 2020'!AO10+'Май 2020'!AO10</f>
        <v>0</v>
      </c>
      <c r="AQ10" s="82">
        <f t="shared" si="4"/>
        <v>0</v>
      </c>
      <c r="AR10" s="86">
        <f>'Апрель 2020'!AQ10+'Май 2020'!AQ10</f>
        <v>0</v>
      </c>
      <c r="AS10" s="87" t="str">
        <f>'Январь 2020'!AW10</f>
        <v>Днепр1</v>
      </c>
      <c r="AT10" s="88" t="str">
        <f>'Январь 2020'!AX10</f>
        <v>TEAM06</v>
      </c>
      <c r="AU10" s="45">
        <f t="shared" si="5"/>
        <v>1</v>
      </c>
    </row>
    <row r="11" spans="1:47" ht="14.25" customHeight="1">
      <c r="A11" s="71">
        <f>'Январь 2020'!A11</f>
        <v>8</v>
      </c>
      <c r="B11" s="72" t="str">
        <f>'Январь 2020'!G11</f>
        <v>NAME008</v>
      </c>
      <c r="C11" s="73">
        <f>'Январь 2020'!B11</f>
        <v>39142</v>
      </c>
      <c r="D11" s="153"/>
      <c r="E11" s="153"/>
      <c r="F11" s="153"/>
      <c r="G11" s="76"/>
      <c r="H11" s="75"/>
      <c r="I11" s="75"/>
      <c r="J11" s="75"/>
      <c r="K11" s="76"/>
      <c r="L11" s="153"/>
      <c r="M11" s="153"/>
      <c r="N11" s="153"/>
      <c r="O11" s="75"/>
      <c r="P11" s="75"/>
      <c r="Q11" s="75"/>
      <c r="R11" s="75"/>
      <c r="S11" s="153"/>
      <c r="T11" s="153"/>
      <c r="U11" s="76"/>
      <c r="V11" s="75"/>
      <c r="W11" s="75"/>
      <c r="X11" s="75"/>
      <c r="Y11" s="75"/>
      <c r="Z11" s="153"/>
      <c r="AA11" s="153"/>
      <c r="AB11" s="76"/>
      <c r="AC11" s="75"/>
      <c r="AD11" s="75"/>
      <c r="AE11" s="75"/>
      <c r="AF11" s="75"/>
      <c r="AG11" s="153"/>
      <c r="AH11" s="153"/>
      <c r="AI11" s="80">
        <f t="shared" si="0"/>
        <v>0</v>
      </c>
      <c r="AJ11" s="81">
        <f>'Апрель 2020'!AI11-AI11</f>
        <v>39</v>
      </c>
      <c r="AK11" s="82">
        <f t="shared" si="1"/>
        <v>0</v>
      </c>
      <c r="AL11" s="83">
        <f>'Апрель 2020'!AK11+AK11</f>
        <v>0</v>
      </c>
      <c r="AM11" s="82">
        <f t="shared" si="2"/>
        <v>0</v>
      </c>
      <c r="AN11" s="84">
        <f>'Апрель 2020'!AM11+AM11</f>
        <v>0</v>
      </c>
      <c r="AO11" s="82">
        <f t="shared" si="3"/>
        <v>0</v>
      </c>
      <c r="AP11" s="85">
        <f>'Апрель 2020'!AO11+'Май 2020'!AO11</f>
        <v>0</v>
      </c>
      <c r="AQ11" s="82">
        <f t="shared" si="4"/>
        <v>0</v>
      </c>
      <c r="AR11" s="86">
        <f>'Апрель 2020'!AQ11+'Май 2020'!AQ11</f>
        <v>0</v>
      </c>
      <c r="AS11" s="87" t="str">
        <f>'Январь 2020'!AW11</f>
        <v>Днепр1</v>
      </c>
      <c r="AT11" s="88" t="str">
        <f>'Январь 2020'!AX11</f>
        <v>TEAM07</v>
      </c>
      <c r="AU11" s="45">
        <f t="shared" si="5"/>
        <v>0</v>
      </c>
    </row>
    <row r="12" spans="1:47" ht="18.75" customHeight="1">
      <c r="A12" s="71">
        <f>'Январь 2020'!A12</f>
        <v>9</v>
      </c>
      <c r="B12" s="72" t="str">
        <f>'Январь 2020'!G12</f>
        <v>NAME009</v>
      </c>
      <c r="C12" s="73">
        <f>'Январь 2020'!B12</f>
        <v>43075</v>
      </c>
      <c r="D12" s="153"/>
      <c r="E12" s="153"/>
      <c r="F12" s="153"/>
      <c r="G12" s="76"/>
      <c r="H12" s="75"/>
      <c r="I12" s="75"/>
      <c r="J12" s="75"/>
      <c r="K12" s="76"/>
      <c r="L12" s="153"/>
      <c r="M12" s="153"/>
      <c r="N12" s="153"/>
      <c r="O12" s="75"/>
      <c r="P12" s="75"/>
      <c r="Q12" s="75"/>
      <c r="R12" s="75"/>
      <c r="S12" s="153"/>
      <c r="T12" s="153"/>
      <c r="U12" s="76"/>
      <c r="V12" s="75"/>
      <c r="W12" s="75"/>
      <c r="X12" s="75"/>
      <c r="Y12" s="75"/>
      <c r="Z12" s="153"/>
      <c r="AA12" s="153"/>
      <c r="AB12" s="76"/>
      <c r="AC12" s="75"/>
      <c r="AD12" s="75"/>
      <c r="AE12" s="75"/>
      <c r="AF12" s="79"/>
      <c r="AG12" s="153"/>
      <c r="AH12" s="153"/>
      <c r="AI12" s="80">
        <f t="shared" si="0"/>
        <v>0</v>
      </c>
      <c r="AJ12" s="81">
        <f>'Апрель 2020'!AI12-AI12</f>
        <v>31</v>
      </c>
      <c r="AK12" s="82">
        <f t="shared" si="1"/>
        <v>0</v>
      </c>
      <c r="AL12" s="83">
        <f>'Апрель 2020'!AK12+AK12</f>
        <v>0</v>
      </c>
      <c r="AM12" s="82">
        <f t="shared" si="2"/>
        <v>0</v>
      </c>
      <c r="AN12" s="84">
        <f>'Апрель 2020'!AM12+AM12</f>
        <v>0</v>
      </c>
      <c r="AO12" s="82">
        <f t="shared" si="3"/>
        <v>0</v>
      </c>
      <c r="AP12" s="85">
        <f>'Апрель 2020'!AO12+'Май 2020'!AO12</f>
        <v>2</v>
      </c>
      <c r="AQ12" s="82">
        <f t="shared" si="4"/>
        <v>0</v>
      </c>
      <c r="AR12" s="86">
        <f>'Апрель 2020'!AQ12+'Май 2020'!AQ12</f>
        <v>0</v>
      </c>
      <c r="AS12" s="87" t="str">
        <f>'Январь 2020'!AW12</f>
        <v>Днепр1</v>
      </c>
      <c r="AT12" s="88" t="str">
        <f>'Январь 2020'!AX12</f>
        <v>TEAM04</v>
      </c>
      <c r="AU12" s="45">
        <f t="shared" si="5"/>
        <v>0</v>
      </c>
    </row>
    <row r="13" spans="1:47" ht="14.25" customHeight="1">
      <c r="A13" s="71">
        <f>'Январь 2020'!A13</f>
        <v>10</v>
      </c>
      <c r="B13" s="72" t="str">
        <f>'Январь 2020'!G13</f>
        <v>NAME010</v>
      </c>
      <c r="C13" s="73">
        <f>'Январь 2020'!B13</f>
        <v>38961</v>
      </c>
      <c r="D13" s="153"/>
      <c r="E13" s="153"/>
      <c r="F13" s="153"/>
      <c r="G13" s="76"/>
      <c r="H13" s="79"/>
      <c r="I13" s="79"/>
      <c r="J13" s="79"/>
      <c r="K13" s="76"/>
      <c r="L13" s="153"/>
      <c r="M13" s="153"/>
      <c r="N13" s="153"/>
      <c r="O13" s="75"/>
      <c r="P13" s="75"/>
      <c r="Q13" s="75"/>
      <c r="R13" s="75"/>
      <c r="S13" s="153"/>
      <c r="T13" s="153"/>
      <c r="U13" s="76"/>
      <c r="V13" s="75"/>
      <c r="W13" s="75"/>
      <c r="X13" s="75"/>
      <c r="Y13" s="75"/>
      <c r="Z13" s="153"/>
      <c r="AA13" s="153"/>
      <c r="AB13" s="76"/>
      <c r="AC13" s="75"/>
      <c r="AD13" s="75"/>
      <c r="AE13" s="75"/>
      <c r="AF13" s="75"/>
      <c r="AG13" s="153"/>
      <c r="AH13" s="153"/>
      <c r="AI13" s="80">
        <f t="shared" si="0"/>
        <v>0</v>
      </c>
      <c r="AJ13" s="81">
        <f>'Апрель 2020'!AI13-AI13</f>
        <v>79</v>
      </c>
      <c r="AK13" s="82">
        <f t="shared" si="1"/>
        <v>0</v>
      </c>
      <c r="AL13" s="83">
        <f>'Апрель 2020'!AK13+AK13</f>
        <v>1.5</v>
      </c>
      <c r="AM13" s="82">
        <f t="shared" si="2"/>
        <v>0</v>
      </c>
      <c r="AN13" s="84">
        <f>'Апрель 2020'!AM13+AM13</f>
        <v>0</v>
      </c>
      <c r="AO13" s="82">
        <f t="shared" si="3"/>
        <v>0</v>
      </c>
      <c r="AP13" s="85">
        <f>'Апрель 2020'!AO13+'Май 2020'!AO13</f>
        <v>0</v>
      </c>
      <c r="AQ13" s="82">
        <f t="shared" si="4"/>
        <v>0</v>
      </c>
      <c r="AR13" s="86">
        <f>'Апрель 2020'!AQ13+'Май 2020'!AQ13</f>
        <v>0</v>
      </c>
      <c r="AS13" s="87" t="str">
        <f>'Январь 2020'!AW13</f>
        <v>Днепр1</v>
      </c>
      <c r="AT13" s="88" t="str">
        <f>'Январь 2020'!AX13</f>
        <v>TEAM08</v>
      </c>
      <c r="AU13" s="45">
        <f t="shared" si="5"/>
        <v>1.5</v>
      </c>
    </row>
    <row r="14" spans="1:47" ht="14.25" customHeight="1">
      <c r="A14" s="71">
        <f>'Январь 2020'!A14</f>
        <v>11</v>
      </c>
      <c r="B14" s="72" t="str">
        <f>'Январь 2020'!G14</f>
        <v>NAME011</v>
      </c>
      <c r="C14" s="73">
        <f>'Январь 2020'!B14</f>
        <v>43374</v>
      </c>
      <c r="D14" s="153"/>
      <c r="E14" s="153"/>
      <c r="F14" s="153"/>
      <c r="G14" s="76"/>
      <c r="H14" s="75"/>
      <c r="I14" s="75"/>
      <c r="J14" s="75"/>
      <c r="K14" s="76"/>
      <c r="L14" s="153"/>
      <c r="M14" s="153"/>
      <c r="N14" s="153"/>
      <c r="O14" s="75"/>
      <c r="P14" s="75"/>
      <c r="Q14" s="75"/>
      <c r="R14" s="75"/>
      <c r="S14" s="153"/>
      <c r="T14" s="153"/>
      <c r="U14" s="76"/>
      <c r="V14" s="75"/>
      <c r="W14" s="75"/>
      <c r="X14" s="75"/>
      <c r="Y14" s="75"/>
      <c r="Z14" s="153"/>
      <c r="AA14" s="153"/>
      <c r="AB14" s="76"/>
      <c r="AC14" s="75"/>
      <c r="AD14" s="79"/>
      <c r="AE14" s="75"/>
      <c r="AF14" s="75"/>
      <c r="AG14" s="153"/>
      <c r="AH14" s="153"/>
      <c r="AI14" s="80">
        <f t="shared" si="0"/>
        <v>0</v>
      </c>
      <c r="AJ14" s="81">
        <f>'Апрель 2020'!AI14-AI14</f>
        <v>18</v>
      </c>
      <c r="AK14" s="82">
        <f t="shared" si="1"/>
        <v>0</v>
      </c>
      <c r="AL14" s="83">
        <f>'Апрель 2020'!AK14+AK14</f>
        <v>0</v>
      </c>
      <c r="AM14" s="82">
        <f t="shared" si="2"/>
        <v>0</v>
      </c>
      <c r="AN14" s="84">
        <f>'Апрель 2020'!AM14+AM14</f>
        <v>0</v>
      </c>
      <c r="AO14" s="82">
        <f t="shared" si="3"/>
        <v>0</v>
      </c>
      <c r="AP14" s="85">
        <f>'Апрель 2020'!AO14+'Май 2020'!AO14</f>
        <v>0</v>
      </c>
      <c r="AQ14" s="82">
        <f t="shared" si="4"/>
        <v>0</v>
      </c>
      <c r="AR14" s="86">
        <f>'Апрель 2020'!AQ14+'Май 2020'!AQ14</f>
        <v>0</v>
      </c>
      <c r="AS14" s="87" t="str">
        <f>'Январь 2020'!AW14</f>
        <v>Львов</v>
      </c>
      <c r="AT14" s="88" t="str">
        <f>'Январь 2020'!AX14</f>
        <v>TEAM09</v>
      </c>
      <c r="AU14" s="45">
        <f t="shared" si="5"/>
        <v>0</v>
      </c>
    </row>
    <row r="15" spans="1:47" ht="16.5" customHeight="1">
      <c r="A15" s="71">
        <f>'Январь 2020'!A15</f>
        <v>12</v>
      </c>
      <c r="B15" s="72" t="str">
        <f>'Январь 2020'!G15</f>
        <v>NAME012</v>
      </c>
      <c r="C15" s="73">
        <f>'Январь 2020'!B15</f>
        <v>40087</v>
      </c>
      <c r="D15" s="153"/>
      <c r="E15" s="153"/>
      <c r="F15" s="153"/>
      <c r="G15" s="76"/>
      <c r="H15" s="75"/>
      <c r="I15" s="79"/>
      <c r="J15" s="75"/>
      <c r="K15" s="76"/>
      <c r="L15" s="153"/>
      <c r="M15" s="153"/>
      <c r="N15" s="153"/>
      <c r="O15" s="75"/>
      <c r="P15" s="75"/>
      <c r="Q15" s="75"/>
      <c r="R15" s="75"/>
      <c r="S15" s="153"/>
      <c r="T15" s="153"/>
      <c r="U15" s="76"/>
      <c r="V15" s="75"/>
      <c r="W15" s="75"/>
      <c r="X15" s="75"/>
      <c r="Y15" s="75"/>
      <c r="Z15" s="153"/>
      <c r="AA15" s="153"/>
      <c r="AB15" s="76"/>
      <c r="AC15" s="79"/>
      <c r="AD15" s="79"/>
      <c r="AE15" s="79"/>
      <c r="AF15" s="79"/>
      <c r="AG15" s="153"/>
      <c r="AH15" s="153"/>
      <c r="AI15" s="80">
        <f t="shared" si="0"/>
        <v>0</v>
      </c>
      <c r="AJ15" s="81">
        <f>'Апрель 2020'!AI15-AI15</f>
        <v>0</v>
      </c>
      <c r="AK15" s="82">
        <f t="shared" si="1"/>
        <v>0</v>
      </c>
      <c r="AL15" s="83">
        <f>'Апрель 2020'!AK15+AK15</f>
        <v>0</v>
      </c>
      <c r="AM15" s="82">
        <f t="shared" si="2"/>
        <v>0</v>
      </c>
      <c r="AN15" s="84">
        <f>'Апрель 2020'!AM15+AM15</f>
        <v>0</v>
      </c>
      <c r="AO15" s="82">
        <f t="shared" si="3"/>
        <v>0</v>
      </c>
      <c r="AP15" s="85">
        <f>'Апрель 2020'!AO15+'Май 2020'!AO15</f>
        <v>0</v>
      </c>
      <c r="AQ15" s="82">
        <f t="shared" si="4"/>
        <v>0</v>
      </c>
      <c r="AR15" s="86">
        <f>'Апрель 2020'!AQ15+'Май 2020'!AQ15</f>
        <v>0</v>
      </c>
      <c r="AS15" s="87" t="str">
        <f>'Январь 2020'!AW15</f>
        <v>Днепр1</v>
      </c>
      <c r="AT15" s="88" t="str">
        <f>'Январь 2020'!AX15</f>
        <v>TEAM10</v>
      </c>
      <c r="AU15" s="45">
        <f t="shared" si="5"/>
        <v>0</v>
      </c>
    </row>
    <row r="16" spans="1:47" ht="14.25" customHeight="1">
      <c r="A16" s="71">
        <f>'Январь 2020'!A16</f>
        <v>13</v>
      </c>
      <c r="B16" s="72" t="str">
        <f>'Январь 2020'!G16</f>
        <v>NAME013</v>
      </c>
      <c r="C16" s="73">
        <f>'Январь 2020'!B16</f>
        <v>43861</v>
      </c>
      <c r="D16" s="153"/>
      <c r="E16" s="153"/>
      <c r="F16" s="153"/>
      <c r="G16" s="76"/>
      <c r="H16" s="75"/>
      <c r="I16" s="75"/>
      <c r="J16" s="79"/>
      <c r="K16" s="76"/>
      <c r="L16" s="153"/>
      <c r="M16" s="153"/>
      <c r="N16" s="153"/>
      <c r="O16" s="75"/>
      <c r="P16" s="75"/>
      <c r="Q16" s="75"/>
      <c r="R16" s="75"/>
      <c r="S16" s="153"/>
      <c r="T16" s="153"/>
      <c r="U16" s="76"/>
      <c r="V16" s="75"/>
      <c r="W16" s="75"/>
      <c r="X16" s="75"/>
      <c r="Y16" s="75"/>
      <c r="Z16" s="153"/>
      <c r="AA16" s="153"/>
      <c r="AB16" s="76"/>
      <c r="AC16" s="79"/>
      <c r="AD16" s="79"/>
      <c r="AE16" s="79"/>
      <c r="AF16" s="79"/>
      <c r="AG16" s="153"/>
      <c r="AH16" s="153"/>
      <c r="AI16" s="80">
        <f t="shared" si="0"/>
        <v>0</v>
      </c>
      <c r="AJ16" s="81">
        <f>'Апрель 2020'!AI16-AI16</f>
        <v>0</v>
      </c>
      <c r="AK16" s="82">
        <f t="shared" si="1"/>
        <v>0</v>
      </c>
      <c r="AL16" s="83">
        <f>'Апрель 2020'!AK16+AK16</f>
        <v>1</v>
      </c>
      <c r="AM16" s="82">
        <f t="shared" si="2"/>
        <v>0</v>
      </c>
      <c r="AN16" s="84">
        <f>'Апрель 2020'!AM16+AM16</f>
        <v>0</v>
      </c>
      <c r="AO16" s="82">
        <f t="shared" si="3"/>
        <v>0</v>
      </c>
      <c r="AP16" s="85">
        <f>'Апрель 2020'!AO16+'Май 2020'!AO16</f>
        <v>0</v>
      </c>
      <c r="AQ16" s="82">
        <f t="shared" si="4"/>
        <v>0</v>
      </c>
      <c r="AR16" s="86">
        <f>'Апрель 2020'!AQ16+'Май 2020'!AQ16</f>
        <v>0</v>
      </c>
      <c r="AS16" s="87" t="str">
        <f>'Январь 2020'!AW16</f>
        <v>Днепр2</v>
      </c>
      <c r="AT16" s="88" t="str">
        <f>'Январь 2020'!AX16</f>
        <v>TEAM11</v>
      </c>
      <c r="AU16" s="45">
        <f t="shared" si="5"/>
        <v>1</v>
      </c>
    </row>
    <row r="17" spans="1:47" ht="14.25" customHeight="1">
      <c r="A17" s="71">
        <f>'Январь 2020'!A17</f>
        <v>14</v>
      </c>
      <c r="B17" s="72" t="str">
        <f>'Январь 2020'!G17</f>
        <v>NAME014</v>
      </c>
      <c r="C17" s="73">
        <f>'Январь 2020'!B17</f>
        <v>43797</v>
      </c>
      <c r="D17" s="153"/>
      <c r="E17" s="153"/>
      <c r="F17" s="153"/>
      <c r="G17" s="76"/>
      <c r="H17" s="75"/>
      <c r="I17" s="75"/>
      <c r="J17" s="79"/>
      <c r="K17" s="76"/>
      <c r="L17" s="153"/>
      <c r="M17" s="153"/>
      <c r="N17" s="153"/>
      <c r="O17" s="75"/>
      <c r="P17" s="75"/>
      <c r="Q17" s="75"/>
      <c r="R17" s="75"/>
      <c r="S17" s="153"/>
      <c r="T17" s="153"/>
      <c r="U17" s="76"/>
      <c r="V17" s="75"/>
      <c r="W17" s="75"/>
      <c r="X17" s="75"/>
      <c r="Y17" s="75"/>
      <c r="Z17" s="153"/>
      <c r="AA17" s="153"/>
      <c r="AB17" s="76"/>
      <c r="AC17" s="75"/>
      <c r="AD17" s="75"/>
      <c r="AE17" s="75"/>
      <c r="AF17" s="75"/>
      <c r="AG17" s="153"/>
      <c r="AH17" s="153"/>
      <c r="AI17" s="80">
        <f t="shared" si="0"/>
        <v>0</v>
      </c>
      <c r="AJ17" s="81">
        <f>'Апрель 2020'!AI17-AI17</f>
        <v>20</v>
      </c>
      <c r="AK17" s="82">
        <f t="shared" si="1"/>
        <v>0</v>
      </c>
      <c r="AL17" s="83">
        <f>'Апрель 2020'!AK17+AK17</f>
        <v>4</v>
      </c>
      <c r="AM17" s="82">
        <f t="shared" si="2"/>
        <v>0</v>
      </c>
      <c r="AN17" s="84">
        <f>'Апрель 2020'!AM17+AM17</f>
        <v>6</v>
      </c>
      <c r="AO17" s="82">
        <f t="shared" si="3"/>
        <v>0</v>
      </c>
      <c r="AP17" s="85">
        <f>'Апрель 2020'!AO17+'Май 2020'!AO17</f>
        <v>0</v>
      </c>
      <c r="AQ17" s="82">
        <f t="shared" si="4"/>
        <v>0</v>
      </c>
      <c r="AR17" s="86">
        <f>'Апрель 2020'!AQ17+'Май 2020'!AQ17</f>
        <v>0</v>
      </c>
      <c r="AS17" s="87" t="str">
        <f>'Январь 2020'!AW17</f>
        <v>Днепр1</v>
      </c>
      <c r="AT17" s="88" t="str">
        <f>'Январь 2020'!AX17</f>
        <v>TEAM02</v>
      </c>
      <c r="AU17" s="45">
        <f t="shared" si="5"/>
        <v>10</v>
      </c>
    </row>
    <row r="18" spans="1:47" ht="14.25" customHeight="1">
      <c r="A18" s="71">
        <f>'Январь 2020'!A18</f>
        <v>15</v>
      </c>
      <c r="B18" s="72" t="str">
        <f>'Январь 2020'!G18</f>
        <v>NAME015</v>
      </c>
      <c r="C18" s="73">
        <f>'Январь 2020'!B18</f>
        <v>42590</v>
      </c>
      <c r="D18" s="153"/>
      <c r="E18" s="153"/>
      <c r="F18" s="153"/>
      <c r="G18" s="76"/>
      <c r="H18" s="75"/>
      <c r="I18" s="75"/>
      <c r="J18" s="75"/>
      <c r="K18" s="76"/>
      <c r="L18" s="153"/>
      <c r="M18" s="153"/>
      <c r="N18" s="153"/>
      <c r="O18" s="75"/>
      <c r="P18" s="79"/>
      <c r="Q18" s="79"/>
      <c r="R18" s="79"/>
      <c r="S18" s="153"/>
      <c r="T18" s="153"/>
      <c r="U18" s="76"/>
      <c r="V18" s="75"/>
      <c r="W18" s="79"/>
      <c r="X18" s="79"/>
      <c r="Y18" s="79"/>
      <c r="Z18" s="153"/>
      <c r="AA18" s="153"/>
      <c r="AB18" s="76"/>
      <c r="AC18" s="75"/>
      <c r="AD18" s="75"/>
      <c r="AE18" s="75"/>
      <c r="AF18" s="79"/>
      <c r="AG18" s="153"/>
      <c r="AH18" s="153"/>
      <c r="AI18" s="80">
        <f t="shared" si="0"/>
        <v>0</v>
      </c>
      <c r="AJ18" s="81">
        <f>'Апрель 2020'!AI18-AI18</f>
        <v>33</v>
      </c>
      <c r="AK18" s="82">
        <f t="shared" si="1"/>
        <v>0</v>
      </c>
      <c r="AL18" s="83">
        <f>'Апрель 2020'!AK18+AK18</f>
        <v>1</v>
      </c>
      <c r="AM18" s="82">
        <f t="shared" si="2"/>
        <v>0</v>
      </c>
      <c r="AN18" s="84">
        <f>'Апрель 2020'!AM18+AM18</f>
        <v>0</v>
      </c>
      <c r="AO18" s="82">
        <f t="shared" si="3"/>
        <v>0</v>
      </c>
      <c r="AP18" s="85">
        <f>'Апрель 2020'!AO18+'Май 2020'!AO18</f>
        <v>2</v>
      </c>
      <c r="AQ18" s="82">
        <f t="shared" si="4"/>
        <v>0</v>
      </c>
      <c r="AR18" s="86">
        <f>'Апрель 2020'!AQ18+'Май 2020'!AQ18</f>
        <v>5</v>
      </c>
      <c r="AS18" s="87" t="str">
        <f>'Январь 2020'!AW18</f>
        <v>Днепр2</v>
      </c>
      <c r="AT18" s="88" t="str">
        <f>'Январь 2020'!AX18</f>
        <v>TEAM12</v>
      </c>
      <c r="AU18" s="45">
        <f t="shared" si="5"/>
        <v>1</v>
      </c>
    </row>
    <row r="19" spans="1:47" ht="14.25" customHeight="1">
      <c r="A19" s="71">
        <f>'Январь 2020'!A19</f>
        <v>16</v>
      </c>
      <c r="B19" s="72" t="str">
        <f>'Январь 2020'!G19</f>
        <v>NAME016</v>
      </c>
      <c r="C19" s="73">
        <f>'Январь 2020'!B19</f>
        <v>43497</v>
      </c>
      <c r="D19" s="153"/>
      <c r="E19" s="153"/>
      <c r="F19" s="153"/>
      <c r="G19" s="76"/>
      <c r="H19" s="75"/>
      <c r="I19" s="75"/>
      <c r="J19" s="75"/>
      <c r="K19" s="76"/>
      <c r="L19" s="153"/>
      <c r="M19" s="153"/>
      <c r="N19" s="153"/>
      <c r="O19" s="75"/>
      <c r="P19" s="75"/>
      <c r="Q19" s="75"/>
      <c r="R19" s="75"/>
      <c r="S19" s="153"/>
      <c r="T19" s="153"/>
      <c r="U19" s="76"/>
      <c r="V19" s="75"/>
      <c r="W19" s="75"/>
      <c r="X19" s="75"/>
      <c r="Y19" s="75"/>
      <c r="Z19" s="153"/>
      <c r="AA19" s="153"/>
      <c r="AB19" s="76"/>
      <c r="AC19" s="75"/>
      <c r="AD19" s="75"/>
      <c r="AE19" s="75"/>
      <c r="AF19" s="75"/>
      <c r="AG19" s="153"/>
      <c r="AH19" s="153"/>
      <c r="AI19" s="80">
        <f t="shared" si="0"/>
        <v>0</v>
      </c>
      <c r="AJ19" s="81">
        <f>'Апрель 2020'!AI19-AI19</f>
        <v>7</v>
      </c>
      <c r="AK19" s="82">
        <f t="shared" si="1"/>
        <v>0</v>
      </c>
      <c r="AL19" s="83">
        <f>'Апрель 2020'!AK19+AK19</f>
        <v>6</v>
      </c>
      <c r="AM19" s="82">
        <f t="shared" si="2"/>
        <v>0</v>
      </c>
      <c r="AN19" s="84">
        <f>'Апрель 2020'!AM19+AM19</f>
        <v>0</v>
      </c>
      <c r="AO19" s="82">
        <f t="shared" si="3"/>
        <v>0</v>
      </c>
      <c r="AP19" s="85">
        <f>'Апрель 2020'!AO19+'Май 2020'!AO19</f>
        <v>0</v>
      </c>
      <c r="AQ19" s="82">
        <f t="shared" si="4"/>
        <v>0</v>
      </c>
      <c r="AR19" s="86">
        <f>'Апрель 2020'!AQ19+'Май 2020'!AQ19</f>
        <v>0</v>
      </c>
      <c r="AS19" s="87" t="str">
        <f>'Январь 2020'!AW19</f>
        <v>Днепр1</v>
      </c>
      <c r="AT19" s="88" t="str">
        <f>'Январь 2020'!AX19</f>
        <v>TEAM13</v>
      </c>
      <c r="AU19" s="45">
        <f t="shared" si="5"/>
        <v>6</v>
      </c>
    </row>
    <row r="20" spans="1:47" ht="14.25" customHeight="1">
      <c r="A20" s="71">
        <f>'Январь 2020'!A20</f>
        <v>17</v>
      </c>
      <c r="B20" s="72" t="str">
        <f>'Январь 2020'!G20</f>
        <v>NAME017</v>
      </c>
      <c r="C20" s="73">
        <f>'Январь 2020'!B20</f>
        <v>41775</v>
      </c>
      <c r="D20" s="153"/>
      <c r="E20" s="153"/>
      <c r="F20" s="153"/>
      <c r="G20" s="76"/>
      <c r="H20" s="75"/>
      <c r="I20" s="75"/>
      <c r="J20" s="75"/>
      <c r="K20" s="76"/>
      <c r="L20" s="153"/>
      <c r="M20" s="153"/>
      <c r="N20" s="153"/>
      <c r="O20" s="75"/>
      <c r="P20" s="75"/>
      <c r="Q20" s="75"/>
      <c r="R20" s="75"/>
      <c r="S20" s="153"/>
      <c r="T20" s="153"/>
      <c r="U20" s="76"/>
      <c r="V20" s="75"/>
      <c r="W20" s="75"/>
      <c r="X20" s="75"/>
      <c r="Y20" s="75"/>
      <c r="Z20" s="153"/>
      <c r="AA20" s="153"/>
      <c r="AB20" s="76"/>
      <c r="AC20" s="75"/>
      <c r="AD20" s="75"/>
      <c r="AE20" s="75"/>
      <c r="AF20" s="75"/>
      <c r="AG20" s="153"/>
      <c r="AH20" s="153"/>
      <c r="AI20" s="80">
        <f t="shared" si="0"/>
        <v>0</v>
      </c>
      <c r="AJ20" s="81">
        <f>'Апрель 2020'!AI20-AI20</f>
        <v>25</v>
      </c>
      <c r="AK20" s="82">
        <f t="shared" si="1"/>
        <v>0</v>
      </c>
      <c r="AL20" s="83">
        <f>'Апрель 2020'!AK20+AK20</f>
        <v>0</v>
      </c>
      <c r="AM20" s="82">
        <f t="shared" si="2"/>
        <v>0</v>
      </c>
      <c r="AN20" s="84">
        <f>'Апрель 2020'!AM20+AM20</f>
        <v>0</v>
      </c>
      <c r="AO20" s="82">
        <f t="shared" si="3"/>
        <v>0</v>
      </c>
      <c r="AP20" s="85">
        <f>'Апрель 2020'!AO20+'Май 2020'!AO20</f>
        <v>0</v>
      </c>
      <c r="AQ20" s="82">
        <f t="shared" si="4"/>
        <v>0</v>
      </c>
      <c r="AR20" s="86">
        <f>'Апрель 2020'!AQ20+'Май 2020'!AQ20</f>
        <v>0</v>
      </c>
      <c r="AS20" s="87" t="str">
        <f>'Январь 2020'!AW20</f>
        <v>Днепр1</v>
      </c>
      <c r="AT20" s="88" t="str">
        <f>'Январь 2020'!AX20</f>
        <v>TEAM04</v>
      </c>
      <c r="AU20" s="45">
        <f t="shared" si="5"/>
        <v>0</v>
      </c>
    </row>
    <row r="21" spans="1:47" ht="14.25" customHeight="1">
      <c r="A21" s="71">
        <f>'Январь 2020'!A21</f>
        <v>18</v>
      </c>
      <c r="B21" s="72" t="str">
        <f>'Январь 2020'!G21</f>
        <v>NAME018</v>
      </c>
      <c r="C21" s="73">
        <f>'Январь 2020'!B21</f>
        <v>43444</v>
      </c>
      <c r="D21" s="153"/>
      <c r="E21" s="153"/>
      <c r="F21" s="153"/>
      <c r="G21" s="76"/>
      <c r="H21" s="75"/>
      <c r="I21" s="75"/>
      <c r="J21" s="75"/>
      <c r="K21" s="76"/>
      <c r="L21" s="153"/>
      <c r="M21" s="153"/>
      <c r="N21" s="153"/>
      <c r="O21" s="75"/>
      <c r="P21" s="79"/>
      <c r="Q21" s="79"/>
      <c r="R21" s="75"/>
      <c r="S21" s="153"/>
      <c r="T21" s="153"/>
      <c r="U21" s="76"/>
      <c r="V21" s="75"/>
      <c r="W21" s="75"/>
      <c r="X21" s="75"/>
      <c r="Y21" s="75"/>
      <c r="Z21" s="153"/>
      <c r="AA21" s="153"/>
      <c r="AB21" s="76"/>
      <c r="AC21" s="75"/>
      <c r="AD21" s="75"/>
      <c r="AE21" s="75"/>
      <c r="AF21" s="75"/>
      <c r="AG21" s="153"/>
      <c r="AH21" s="153"/>
      <c r="AI21" s="80">
        <f t="shared" si="0"/>
        <v>0</v>
      </c>
      <c r="AJ21" s="81">
        <f>'Апрель 2020'!AI21-AI21</f>
        <v>21</v>
      </c>
      <c r="AK21" s="82">
        <f t="shared" si="1"/>
        <v>0</v>
      </c>
      <c r="AL21" s="83">
        <f>'Апрель 2020'!AK21+AK21</f>
        <v>2</v>
      </c>
      <c r="AM21" s="82">
        <f t="shared" si="2"/>
        <v>0</v>
      </c>
      <c r="AN21" s="84">
        <f>'Апрель 2020'!AM21+AM21</f>
        <v>0</v>
      </c>
      <c r="AO21" s="82">
        <f t="shared" si="3"/>
        <v>0</v>
      </c>
      <c r="AP21" s="85">
        <f>'Апрель 2020'!AO21+'Май 2020'!AO21</f>
        <v>0</v>
      </c>
      <c r="AQ21" s="82">
        <f t="shared" si="4"/>
        <v>0</v>
      </c>
      <c r="AR21" s="86">
        <f>'Апрель 2020'!AQ21+'Май 2020'!AQ21</f>
        <v>0</v>
      </c>
      <c r="AS21" s="87" t="str">
        <f>'Январь 2020'!AW21</f>
        <v>Днепр2</v>
      </c>
      <c r="AT21" s="88" t="str">
        <f>'Январь 2020'!AX21</f>
        <v>TEAM12</v>
      </c>
      <c r="AU21" s="45">
        <f t="shared" si="5"/>
        <v>2</v>
      </c>
    </row>
    <row r="22" spans="1:47" ht="14.25" customHeight="1">
      <c r="A22" s="71">
        <f>'Январь 2020'!A22</f>
        <v>19</v>
      </c>
      <c r="B22" s="72" t="str">
        <f>'Январь 2020'!G22</f>
        <v>NAME019</v>
      </c>
      <c r="C22" s="73">
        <f>'Январь 2020'!B22</f>
        <v>43545</v>
      </c>
      <c r="D22" s="153"/>
      <c r="E22" s="153"/>
      <c r="F22" s="153"/>
      <c r="G22" s="76"/>
      <c r="H22" s="75"/>
      <c r="I22" s="75"/>
      <c r="J22" s="75"/>
      <c r="K22" s="76"/>
      <c r="L22" s="153"/>
      <c r="M22" s="153"/>
      <c r="N22" s="153"/>
      <c r="O22" s="75"/>
      <c r="P22" s="75"/>
      <c r="Q22" s="75"/>
      <c r="R22" s="75"/>
      <c r="S22" s="153"/>
      <c r="T22" s="153"/>
      <c r="U22" s="76"/>
      <c r="V22" s="75"/>
      <c r="W22" s="75"/>
      <c r="X22" s="75"/>
      <c r="Y22" s="75"/>
      <c r="Z22" s="153"/>
      <c r="AA22" s="153"/>
      <c r="AB22" s="76"/>
      <c r="AC22" s="75"/>
      <c r="AD22" s="75"/>
      <c r="AE22" s="75"/>
      <c r="AF22" s="75"/>
      <c r="AG22" s="153"/>
      <c r="AH22" s="153"/>
      <c r="AI22" s="80">
        <f t="shared" si="0"/>
        <v>0</v>
      </c>
      <c r="AJ22" s="81">
        <f>'Апрель 2020'!AI22-AI22</f>
        <v>6</v>
      </c>
      <c r="AK22" s="82">
        <f t="shared" si="1"/>
        <v>0</v>
      </c>
      <c r="AL22" s="83">
        <f>'Апрель 2020'!AK22+AK22</f>
        <v>2</v>
      </c>
      <c r="AM22" s="82">
        <f t="shared" si="2"/>
        <v>0</v>
      </c>
      <c r="AN22" s="84">
        <f>'Апрель 2020'!AM22+AM22</f>
        <v>0</v>
      </c>
      <c r="AO22" s="82">
        <f t="shared" si="3"/>
        <v>0</v>
      </c>
      <c r="AP22" s="85">
        <f>'Апрель 2020'!AO22+'Май 2020'!AO22</f>
        <v>0</v>
      </c>
      <c r="AQ22" s="82">
        <f t="shared" si="4"/>
        <v>0</v>
      </c>
      <c r="AR22" s="86">
        <f>'Апрель 2020'!AQ22+'Май 2020'!AQ22</f>
        <v>0</v>
      </c>
      <c r="AS22" s="87" t="str">
        <f>'Январь 2020'!AW22</f>
        <v>Киев</v>
      </c>
      <c r="AT22" s="88" t="str">
        <f>'Январь 2020'!AX22</f>
        <v>TEAM14</v>
      </c>
      <c r="AU22" s="45">
        <f t="shared" si="5"/>
        <v>2</v>
      </c>
    </row>
    <row r="23" spans="1:47" ht="14.25" customHeight="1">
      <c r="A23" s="71">
        <f>'Январь 2020'!A23</f>
        <v>20</v>
      </c>
      <c r="B23" s="72" t="str">
        <f>'Январь 2020'!G23</f>
        <v>NAME020</v>
      </c>
      <c r="C23" s="73">
        <f>'Январь 2020'!B23</f>
        <v>40725</v>
      </c>
      <c r="D23" s="153"/>
      <c r="E23" s="153"/>
      <c r="F23" s="153"/>
      <c r="G23" s="76"/>
      <c r="H23" s="75"/>
      <c r="I23" s="75"/>
      <c r="J23" s="75"/>
      <c r="K23" s="76"/>
      <c r="L23" s="153"/>
      <c r="M23" s="153"/>
      <c r="N23" s="153"/>
      <c r="O23" s="79"/>
      <c r="P23" s="75"/>
      <c r="Q23" s="75"/>
      <c r="R23" s="75"/>
      <c r="S23" s="153"/>
      <c r="T23" s="153"/>
      <c r="U23" s="76"/>
      <c r="V23" s="75"/>
      <c r="W23" s="75"/>
      <c r="X23" s="75"/>
      <c r="Y23" s="75"/>
      <c r="Z23" s="153"/>
      <c r="AA23" s="153"/>
      <c r="AB23" s="76"/>
      <c r="AC23" s="75"/>
      <c r="AD23" s="79"/>
      <c r="AE23" s="79"/>
      <c r="AF23" s="79"/>
      <c r="AG23" s="153"/>
      <c r="AH23" s="153"/>
      <c r="AI23" s="80">
        <f t="shared" si="0"/>
        <v>0</v>
      </c>
      <c r="AJ23" s="81">
        <f>'Апрель 2020'!AI23-AI23</f>
        <v>46</v>
      </c>
      <c r="AK23" s="82">
        <f t="shared" si="1"/>
        <v>0</v>
      </c>
      <c r="AL23" s="83">
        <f>'Апрель 2020'!AK23+AK23</f>
        <v>0</v>
      </c>
      <c r="AM23" s="82">
        <f t="shared" si="2"/>
        <v>0</v>
      </c>
      <c r="AN23" s="84">
        <f>'Апрель 2020'!AM23+AM23</f>
        <v>0</v>
      </c>
      <c r="AO23" s="82">
        <f t="shared" si="3"/>
        <v>0</v>
      </c>
      <c r="AP23" s="85">
        <f>'Апрель 2020'!AO23+'Май 2020'!AO23</f>
        <v>0</v>
      </c>
      <c r="AQ23" s="82">
        <f t="shared" si="4"/>
        <v>0</v>
      </c>
      <c r="AR23" s="86">
        <f>'Апрель 2020'!AQ23+'Май 2020'!AQ23</f>
        <v>0</v>
      </c>
      <c r="AS23" s="87" t="str">
        <f>'Январь 2020'!AW23</f>
        <v>Днепр1</v>
      </c>
      <c r="AT23" s="88" t="str">
        <f>'Январь 2020'!AX23</f>
        <v>TEAM04</v>
      </c>
      <c r="AU23" s="45">
        <f t="shared" si="5"/>
        <v>0</v>
      </c>
    </row>
    <row r="24" spans="1:47" ht="14.25" customHeight="1">
      <c r="A24" s="71">
        <f>'Январь 2020'!A24</f>
        <v>21</v>
      </c>
      <c r="B24" s="72" t="str">
        <f>'Январь 2020'!G24</f>
        <v>NAME021</v>
      </c>
      <c r="C24" s="73">
        <f>'Январь 2020'!B24</f>
        <v>43545</v>
      </c>
      <c r="D24" s="153"/>
      <c r="E24" s="153"/>
      <c r="F24" s="153"/>
      <c r="G24" s="76"/>
      <c r="H24" s="75"/>
      <c r="I24" s="75"/>
      <c r="J24" s="75"/>
      <c r="K24" s="76"/>
      <c r="L24" s="153"/>
      <c r="M24" s="153"/>
      <c r="N24" s="153"/>
      <c r="O24" s="75"/>
      <c r="P24" s="75"/>
      <c r="Q24" s="75"/>
      <c r="R24" s="75"/>
      <c r="S24" s="153"/>
      <c r="T24" s="153"/>
      <c r="U24" s="76"/>
      <c r="V24" s="75"/>
      <c r="W24" s="75"/>
      <c r="X24" s="75"/>
      <c r="Y24" s="75"/>
      <c r="Z24" s="153"/>
      <c r="AA24" s="153"/>
      <c r="AB24" s="76"/>
      <c r="AC24" s="75"/>
      <c r="AD24" s="75"/>
      <c r="AE24" s="75"/>
      <c r="AF24" s="75"/>
      <c r="AG24" s="153"/>
      <c r="AH24" s="153"/>
      <c r="AI24" s="80">
        <f t="shared" si="0"/>
        <v>0</v>
      </c>
      <c r="AJ24" s="81">
        <f>'Апрель 2020'!AI24-AI24</f>
        <v>15</v>
      </c>
      <c r="AK24" s="82">
        <f t="shared" si="1"/>
        <v>0</v>
      </c>
      <c r="AL24" s="83">
        <f>'Апрель 2020'!AK24+AK24</f>
        <v>0</v>
      </c>
      <c r="AM24" s="82">
        <f t="shared" si="2"/>
        <v>0</v>
      </c>
      <c r="AN24" s="84">
        <f>'Апрель 2020'!AM24+AM24</f>
        <v>0</v>
      </c>
      <c r="AO24" s="82">
        <f t="shared" si="3"/>
        <v>0</v>
      </c>
      <c r="AP24" s="85">
        <f>'Апрель 2020'!AO24+'Май 2020'!AO24</f>
        <v>0</v>
      </c>
      <c r="AQ24" s="82">
        <f t="shared" si="4"/>
        <v>0</v>
      </c>
      <c r="AR24" s="86">
        <f>'Апрель 2020'!AQ24+'Май 2020'!AQ24</f>
        <v>0</v>
      </c>
      <c r="AS24" s="87" t="str">
        <f>'Январь 2020'!AW24</f>
        <v>Днепр1</v>
      </c>
      <c r="AT24" s="88" t="str">
        <f>'Январь 2020'!AX24</f>
        <v>TEAM15</v>
      </c>
      <c r="AU24" s="45">
        <f t="shared" si="5"/>
        <v>0</v>
      </c>
    </row>
    <row r="25" spans="1:47" ht="14.25" customHeight="1">
      <c r="A25" s="71">
        <f>'Январь 2020'!A25</f>
        <v>22</v>
      </c>
      <c r="B25" s="72" t="str">
        <f>'Январь 2020'!G25</f>
        <v>NAME022</v>
      </c>
      <c r="C25" s="73">
        <f>'Январь 2020'!B25</f>
        <v>43545</v>
      </c>
      <c r="D25" s="153"/>
      <c r="E25" s="153"/>
      <c r="F25" s="153"/>
      <c r="G25" s="76"/>
      <c r="H25" s="79"/>
      <c r="I25" s="75"/>
      <c r="J25" s="75"/>
      <c r="K25" s="76"/>
      <c r="L25" s="153"/>
      <c r="M25" s="153"/>
      <c r="N25" s="153"/>
      <c r="O25" s="75"/>
      <c r="P25" s="75"/>
      <c r="Q25" s="75"/>
      <c r="R25" s="75"/>
      <c r="S25" s="153"/>
      <c r="T25" s="153"/>
      <c r="U25" s="76"/>
      <c r="V25" s="79"/>
      <c r="W25" s="75"/>
      <c r="X25" s="75"/>
      <c r="Y25" s="79"/>
      <c r="Z25" s="153"/>
      <c r="AA25" s="153"/>
      <c r="AB25" s="76"/>
      <c r="AC25" s="75"/>
      <c r="AD25" s="75"/>
      <c r="AE25" s="75"/>
      <c r="AF25" s="75"/>
      <c r="AG25" s="153"/>
      <c r="AH25" s="153"/>
      <c r="AI25" s="80">
        <f t="shared" si="0"/>
        <v>0</v>
      </c>
      <c r="AJ25" s="81">
        <f>'Апрель 2020'!AI25-AI25</f>
        <v>18</v>
      </c>
      <c r="AK25" s="82">
        <f t="shared" si="1"/>
        <v>0</v>
      </c>
      <c r="AL25" s="83">
        <f>'Апрель 2020'!AK25+AK25</f>
        <v>0</v>
      </c>
      <c r="AM25" s="82">
        <f t="shared" si="2"/>
        <v>0</v>
      </c>
      <c r="AN25" s="84">
        <f>'Апрель 2020'!AM25+AM25</f>
        <v>0</v>
      </c>
      <c r="AO25" s="82">
        <f t="shared" si="3"/>
        <v>0</v>
      </c>
      <c r="AP25" s="85">
        <f>'Апрель 2020'!AO25+'Май 2020'!AO25</f>
        <v>1</v>
      </c>
      <c r="AQ25" s="82">
        <f t="shared" si="4"/>
        <v>0</v>
      </c>
      <c r="AR25" s="86">
        <f>'Апрель 2020'!AQ25+'Май 2020'!AQ25</f>
        <v>0</v>
      </c>
      <c r="AS25" s="87" t="str">
        <f>'Январь 2020'!AW25</f>
        <v>Днепр1</v>
      </c>
      <c r="AT25" s="88" t="str">
        <f>'Январь 2020'!AX25</f>
        <v>TEAM16</v>
      </c>
      <c r="AU25" s="45">
        <f t="shared" si="5"/>
        <v>0</v>
      </c>
    </row>
    <row r="26" spans="1:47" ht="14.25" customHeight="1">
      <c r="A26" s="71">
        <f>'Январь 2020'!A26</f>
        <v>23</v>
      </c>
      <c r="B26" s="72" t="str">
        <f>'Январь 2020'!G26</f>
        <v>NAME023</v>
      </c>
      <c r="C26" s="73">
        <f>'Январь 2020'!B26</f>
        <v>42900</v>
      </c>
      <c r="D26" s="153"/>
      <c r="E26" s="153"/>
      <c r="F26" s="153"/>
      <c r="G26" s="76"/>
      <c r="H26" s="75"/>
      <c r="I26" s="75"/>
      <c r="J26" s="75"/>
      <c r="K26" s="76"/>
      <c r="L26" s="153"/>
      <c r="M26" s="153"/>
      <c r="N26" s="153"/>
      <c r="O26" s="75"/>
      <c r="P26" s="75"/>
      <c r="Q26" s="75"/>
      <c r="R26" s="75"/>
      <c r="S26" s="153"/>
      <c r="T26" s="153"/>
      <c r="U26" s="76"/>
      <c r="V26" s="75"/>
      <c r="W26" s="75"/>
      <c r="X26" s="75"/>
      <c r="Y26" s="75"/>
      <c r="Z26" s="153"/>
      <c r="AA26" s="153"/>
      <c r="AB26" s="76"/>
      <c r="AC26" s="75"/>
      <c r="AD26" s="79"/>
      <c r="AE26" s="79"/>
      <c r="AF26" s="75"/>
      <c r="AG26" s="153"/>
      <c r="AH26" s="153"/>
      <c r="AI26" s="80">
        <f t="shared" si="0"/>
        <v>0</v>
      </c>
      <c r="AJ26" s="81">
        <f>'Апрель 2020'!AI26-AI26</f>
        <v>19</v>
      </c>
      <c r="AK26" s="82">
        <f t="shared" si="1"/>
        <v>0</v>
      </c>
      <c r="AL26" s="83">
        <f>'Апрель 2020'!AK26+AK26</f>
        <v>1</v>
      </c>
      <c r="AM26" s="82">
        <f t="shared" si="2"/>
        <v>0</v>
      </c>
      <c r="AN26" s="84">
        <f>'Апрель 2020'!AM26+AM26</f>
        <v>0</v>
      </c>
      <c r="AO26" s="82">
        <f t="shared" si="3"/>
        <v>0</v>
      </c>
      <c r="AP26" s="85">
        <f>'Апрель 2020'!AO26+'Май 2020'!AO26</f>
        <v>2</v>
      </c>
      <c r="AQ26" s="82">
        <f t="shared" si="4"/>
        <v>0</v>
      </c>
      <c r="AR26" s="86">
        <f>'Апрель 2020'!AQ26+'Май 2020'!AQ26</f>
        <v>0</v>
      </c>
      <c r="AS26" s="87" t="str">
        <f>'Январь 2020'!AW26</f>
        <v>Днепр2</v>
      </c>
      <c r="AT26" s="88" t="str">
        <f>'Январь 2020'!AX26</f>
        <v>TEAM03</v>
      </c>
      <c r="AU26" s="45">
        <f t="shared" si="5"/>
        <v>1</v>
      </c>
    </row>
    <row r="27" spans="1:47" ht="14.25" customHeight="1">
      <c r="A27" s="71">
        <f>'Январь 2020'!A27</f>
        <v>24</v>
      </c>
      <c r="B27" s="72" t="str">
        <f>'Январь 2020'!G27</f>
        <v>NAME024</v>
      </c>
      <c r="C27" s="73">
        <f>'Январь 2020'!B27</f>
        <v>40725</v>
      </c>
      <c r="D27" s="153"/>
      <c r="E27" s="153"/>
      <c r="F27" s="153"/>
      <c r="G27" s="76"/>
      <c r="H27" s="79"/>
      <c r="I27" s="75"/>
      <c r="J27" s="75"/>
      <c r="K27" s="76"/>
      <c r="L27" s="153"/>
      <c r="M27" s="153"/>
      <c r="N27" s="153"/>
      <c r="O27" s="75"/>
      <c r="P27" s="79"/>
      <c r="Q27" s="79"/>
      <c r="R27" s="79"/>
      <c r="S27" s="153"/>
      <c r="T27" s="153"/>
      <c r="U27" s="76"/>
      <c r="V27" s="75"/>
      <c r="W27" s="75"/>
      <c r="X27" s="75"/>
      <c r="Y27" s="75"/>
      <c r="Z27" s="153"/>
      <c r="AA27" s="153"/>
      <c r="AB27" s="76"/>
      <c r="AC27" s="75"/>
      <c r="AD27" s="75"/>
      <c r="AE27" s="75"/>
      <c r="AF27" s="75"/>
      <c r="AG27" s="153"/>
      <c r="AH27" s="153"/>
      <c r="AI27" s="80">
        <f t="shared" si="0"/>
        <v>0</v>
      </c>
      <c r="AJ27" s="81">
        <f>'Апрель 2020'!AI27-AI27</f>
        <v>65</v>
      </c>
      <c r="AK27" s="82">
        <f t="shared" si="1"/>
        <v>0</v>
      </c>
      <c r="AL27" s="83">
        <f>'Апрель 2020'!AK27+AK27</f>
        <v>1</v>
      </c>
      <c r="AM27" s="82">
        <f t="shared" si="2"/>
        <v>0</v>
      </c>
      <c r="AN27" s="84">
        <f>'Апрель 2020'!AM27+AM27</f>
        <v>0</v>
      </c>
      <c r="AO27" s="82">
        <f t="shared" si="3"/>
        <v>0</v>
      </c>
      <c r="AP27" s="85">
        <f>'Апрель 2020'!AO27+'Май 2020'!AO27</f>
        <v>0</v>
      </c>
      <c r="AQ27" s="82">
        <f t="shared" si="4"/>
        <v>0</v>
      </c>
      <c r="AR27" s="86">
        <f>'Апрель 2020'!AQ27+'Май 2020'!AQ27</f>
        <v>0</v>
      </c>
      <c r="AS27" s="87" t="str">
        <f>'Январь 2020'!AW27</f>
        <v>Днепр1</v>
      </c>
      <c r="AT27" s="88" t="str">
        <f>'Январь 2020'!AX27</f>
        <v>TEAM17</v>
      </c>
      <c r="AU27" s="45">
        <f t="shared" si="5"/>
        <v>1</v>
      </c>
    </row>
    <row r="28" spans="1:47" ht="14.25" customHeight="1">
      <c r="A28" s="71">
        <f>'Январь 2020'!A28</f>
        <v>25</v>
      </c>
      <c r="B28" s="72" t="str">
        <f>'Январь 2020'!G28</f>
        <v>NAME025</v>
      </c>
      <c r="C28" s="73">
        <f>'Январь 2020'!B28</f>
        <v>43630</v>
      </c>
      <c r="D28" s="153"/>
      <c r="E28" s="153"/>
      <c r="F28" s="153"/>
      <c r="G28" s="76"/>
      <c r="H28" s="75"/>
      <c r="I28" s="75"/>
      <c r="J28" s="75"/>
      <c r="K28" s="76"/>
      <c r="L28" s="153"/>
      <c r="M28" s="153"/>
      <c r="N28" s="153"/>
      <c r="O28" s="75"/>
      <c r="P28" s="75"/>
      <c r="Q28" s="75"/>
      <c r="R28" s="75"/>
      <c r="S28" s="153"/>
      <c r="T28" s="153"/>
      <c r="U28" s="76"/>
      <c r="V28" s="75"/>
      <c r="W28" s="75"/>
      <c r="X28" s="75"/>
      <c r="Y28" s="75"/>
      <c r="Z28" s="153"/>
      <c r="AA28" s="153"/>
      <c r="AB28" s="76"/>
      <c r="AC28" s="75"/>
      <c r="AD28" s="75"/>
      <c r="AE28" s="75"/>
      <c r="AF28" s="75"/>
      <c r="AG28" s="153"/>
      <c r="AH28" s="153"/>
      <c r="AI28" s="80">
        <f t="shared" si="0"/>
        <v>0</v>
      </c>
      <c r="AJ28" s="81">
        <f>'Апрель 2020'!AI28-AI28</f>
        <v>11</v>
      </c>
      <c r="AK28" s="82">
        <f t="shared" si="1"/>
        <v>0</v>
      </c>
      <c r="AL28" s="83">
        <f>'Апрель 2020'!AK28+AK28</f>
        <v>0</v>
      </c>
      <c r="AM28" s="82">
        <f t="shared" si="2"/>
        <v>0</v>
      </c>
      <c r="AN28" s="84">
        <f>'Апрель 2020'!AM28+AM28</f>
        <v>0</v>
      </c>
      <c r="AO28" s="82">
        <f t="shared" si="3"/>
        <v>0</v>
      </c>
      <c r="AP28" s="85">
        <f>'Апрель 2020'!AO28+'Май 2020'!AO28</f>
        <v>0</v>
      </c>
      <c r="AQ28" s="82">
        <f t="shared" si="4"/>
        <v>0</v>
      </c>
      <c r="AR28" s="86">
        <f>'Апрель 2020'!AQ28+'Май 2020'!AQ28</f>
        <v>0</v>
      </c>
      <c r="AS28" s="87" t="str">
        <f>'Январь 2020'!AW28</f>
        <v>Днепр1</v>
      </c>
      <c r="AT28" s="88" t="str">
        <f>'Январь 2020'!AX28</f>
        <v>TEAM18</v>
      </c>
      <c r="AU28" s="45">
        <f t="shared" si="5"/>
        <v>0</v>
      </c>
    </row>
    <row r="29" spans="1:47" ht="14.25" customHeight="1">
      <c r="A29" s="71">
        <f>'Январь 2020'!A29</f>
        <v>26</v>
      </c>
      <c r="B29" s="72" t="str">
        <f>'Январь 2020'!G29</f>
        <v>NAME026</v>
      </c>
      <c r="C29" s="73">
        <f>'Январь 2020'!B29</f>
        <v>43546</v>
      </c>
      <c r="D29" s="153"/>
      <c r="E29" s="153"/>
      <c r="F29" s="153"/>
      <c r="G29" s="76"/>
      <c r="H29" s="75"/>
      <c r="I29" s="75"/>
      <c r="J29" s="75"/>
      <c r="K29" s="76"/>
      <c r="L29" s="153"/>
      <c r="M29" s="153"/>
      <c r="N29" s="153"/>
      <c r="O29" s="75"/>
      <c r="P29" s="75"/>
      <c r="Q29" s="75"/>
      <c r="R29" s="75"/>
      <c r="S29" s="153"/>
      <c r="T29" s="153"/>
      <c r="U29" s="76"/>
      <c r="V29" s="75"/>
      <c r="W29" s="75"/>
      <c r="X29" s="75"/>
      <c r="Y29" s="75"/>
      <c r="Z29" s="153"/>
      <c r="AA29" s="153"/>
      <c r="AB29" s="76"/>
      <c r="AC29" s="75"/>
      <c r="AD29" s="75"/>
      <c r="AE29" s="75"/>
      <c r="AF29" s="75"/>
      <c r="AG29" s="153"/>
      <c r="AH29" s="153"/>
      <c r="AI29" s="80">
        <f t="shared" si="0"/>
        <v>0</v>
      </c>
      <c r="AJ29" s="81">
        <f>'Апрель 2020'!AI29-AI29</f>
        <v>-3</v>
      </c>
      <c r="AK29" s="82">
        <f t="shared" si="1"/>
        <v>0</v>
      </c>
      <c r="AL29" s="83">
        <f>'Апрель 2020'!AK29+AK29</f>
        <v>0</v>
      </c>
      <c r="AM29" s="82">
        <f t="shared" si="2"/>
        <v>0</v>
      </c>
      <c r="AN29" s="84">
        <f>'Апрель 2020'!AM29+AM29</f>
        <v>0</v>
      </c>
      <c r="AO29" s="82">
        <f t="shared" si="3"/>
        <v>0</v>
      </c>
      <c r="AP29" s="85">
        <f>'Апрель 2020'!AO29+'Май 2020'!AO29</f>
        <v>1</v>
      </c>
      <c r="AQ29" s="82">
        <f t="shared" si="4"/>
        <v>0</v>
      </c>
      <c r="AR29" s="86">
        <f>'Апрель 2020'!AQ29+'Май 2020'!AQ29</f>
        <v>0</v>
      </c>
      <c r="AS29" s="87" t="str">
        <f>'Январь 2020'!AW29</f>
        <v>Днепр1</v>
      </c>
      <c r="AT29" s="88" t="str">
        <f>'Январь 2020'!AX29</f>
        <v>TEAM16</v>
      </c>
      <c r="AU29" s="45">
        <f t="shared" si="5"/>
        <v>0</v>
      </c>
    </row>
    <row r="30" spans="1:47" ht="14.25" customHeight="1">
      <c r="A30" s="71">
        <f>'Январь 2020'!A30</f>
        <v>27</v>
      </c>
      <c r="B30" s="72" t="str">
        <f>'Январь 2020'!G30</f>
        <v>NAME027</v>
      </c>
      <c r="C30" s="73">
        <f>'Январь 2020'!B30</f>
        <v>43606</v>
      </c>
      <c r="D30" s="190"/>
      <c r="E30" s="190"/>
      <c r="F30" s="190"/>
      <c r="G30" s="76"/>
      <c r="H30" s="75"/>
      <c r="I30" s="79"/>
      <c r="J30" s="79"/>
      <c r="K30" s="93"/>
      <c r="L30" s="190"/>
      <c r="M30" s="190"/>
      <c r="N30" s="190"/>
      <c r="O30" s="75"/>
      <c r="P30" s="75"/>
      <c r="Q30" s="75"/>
      <c r="R30" s="75"/>
      <c r="S30" s="190"/>
      <c r="T30" s="190"/>
      <c r="U30" s="76"/>
      <c r="V30" s="75"/>
      <c r="W30" s="75"/>
      <c r="X30" s="75"/>
      <c r="Y30" s="75"/>
      <c r="Z30" s="190"/>
      <c r="AA30" s="190"/>
      <c r="AB30" s="76"/>
      <c r="AC30" s="75"/>
      <c r="AD30" s="75"/>
      <c r="AE30" s="75"/>
      <c r="AF30" s="75"/>
      <c r="AG30" s="190"/>
      <c r="AH30" s="190"/>
      <c r="AI30" s="80">
        <f t="shared" si="0"/>
        <v>0</v>
      </c>
      <c r="AJ30" s="81">
        <f>'Апрель 2020'!AI30-AI30</f>
        <v>10</v>
      </c>
      <c r="AK30" s="82">
        <f t="shared" si="1"/>
        <v>0</v>
      </c>
      <c r="AL30" s="83">
        <f>'Апрель 2020'!AK30+AK30</f>
        <v>1</v>
      </c>
      <c r="AM30" s="82">
        <f t="shared" si="2"/>
        <v>0</v>
      </c>
      <c r="AN30" s="84">
        <f>'Апрель 2020'!AM30+AM30</f>
        <v>0</v>
      </c>
      <c r="AO30" s="82">
        <f t="shared" si="3"/>
        <v>0</v>
      </c>
      <c r="AP30" s="85">
        <f>'Апрель 2020'!AO30+'Май 2020'!AO30</f>
        <v>1</v>
      </c>
      <c r="AQ30" s="82">
        <f t="shared" si="4"/>
        <v>0</v>
      </c>
      <c r="AR30" s="86">
        <f>'Апрель 2020'!AQ30+'Май 2020'!AQ30</f>
        <v>0</v>
      </c>
      <c r="AS30" s="87" t="str">
        <f>'Январь 2020'!AW30</f>
        <v>Киев</v>
      </c>
      <c r="AT30" s="88" t="str">
        <f>'Январь 2020'!AX30</f>
        <v>TEAM19</v>
      </c>
      <c r="AU30" s="45">
        <f t="shared" si="5"/>
        <v>1</v>
      </c>
    </row>
    <row r="31" spans="1:47" ht="14.25" customHeight="1">
      <c r="A31" s="71">
        <f>'Январь 2020'!A31</f>
        <v>28</v>
      </c>
      <c r="B31" s="72" t="str">
        <f>'Январь 2020'!G31</f>
        <v>NAME028</v>
      </c>
      <c r="C31" s="73">
        <f>'Январь 2020'!B31</f>
        <v>41365</v>
      </c>
      <c r="D31" s="153"/>
      <c r="E31" s="153"/>
      <c r="F31" s="153"/>
      <c r="G31" s="76"/>
      <c r="H31" s="75"/>
      <c r="I31" s="75"/>
      <c r="J31" s="75"/>
      <c r="K31" s="76"/>
      <c r="L31" s="153"/>
      <c r="M31" s="153"/>
      <c r="N31" s="153"/>
      <c r="O31" s="75"/>
      <c r="P31" s="75"/>
      <c r="Q31" s="75"/>
      <c r="R31" s="75"/>
      <c r="S31" s="153"/>
      <c r="T31" s="153"/>
      <c r="U31" s="76"/>
      <c r="V31" s="75"/>
      <c r="W31" s="75"/>
      <c r="X31" s="75"/>
      <c r="Y31" s="75"/>
      <c r="Z31" s="153"/>
      <c r="AA31" s="153"/>
      <c r="AB31" s="76"/>
      <c r="AC31" s="75"/>
      <c r="AD31" s="75"/>
      <c r="AE31" s="75"/>
      <c r="AF31" s="75"/>
      <c r="AG31" s="153"/>
      <c r="AH31" s="153"/>
      <c r="AI31" s="80">
        <f t="shared" si="0"/>
        <v>0</v>
      </c>
      <c r="AJ31" s="81">
        <f>'Апрель 2020'!AI31-AI31</f>
        <v>16</v>
      </c>
      <c r="AK31" s="82">
        <f t="shared" si="1"/>
        <v>0</v>
      </c>
      <c r="AL31" s="83">
        <f>'Апрель 2020'!AK31+AK31</f>
        <v>2</v>
      </c>
      <c r="AM31" s="82">
        <f t="shared" si="2"/>
        <v>0</v>
      </c>
      <c r="AN31" s="84">
        <f>'Апрель 2020'!AM31+AM31</f>
        <v>0</v>
      </c>
      <c r="AO31" s="82">
        <f t="shared" si="3"/>
        <v>0</v>
      </c>
      <c r="AP31" s="85">
        <f>'Апрель 2020'!AO31+'Май 2020'!AO31</f>
        <v>3</v>
      </c>
      <c r="AQ31" s="82">
        <f t="shared" si="4"/>
        <v>0</v>
      </c>
      <c r="AR31" s="86">
        <f>'Апрель 2020'!AQ31+'Май 2020'!AQ31</f>
        <v>0</v>
      </c>
      <c r="AS31" s="87" t="str">
        <f>'Январь 2020'!AW31</f>
        <v>Днепр2</v>
      </c>
      <c r="AT31" s="88" t="str">
        <f>'Январь 2020'!AX31</f>
        <v xml:space="preserve">
TEAM03</v>
      </c>
      <c r="AU31" s="45">
        <f t="shared" si="5"/>
        <v>2</v>
      </c>
    </row>
    <row r="32" spans="1:47" ht="14.25" customHeight="1">
      <c r="A32" s="71">
        <f>'Январь 2020'!A32</f>
        <v>29</v>
      </c>
      <c r="B32" s="72" t="str">
        <f>'Январь 2020'!G32</f>
        <v>NAME029</v>
      </c>
      <c r="C32" s="73">
        <f>'Январь 2020'!B32</f>
        <v>40057</v>
      </c>
      <c r="D32" s="153"/>
      <c r="E32" s="153"/>
      <c r="F32" s="153"/>
      <c r="G32" s="76"/>
      <c r="H32" s="75"/>
      <c r="I32" s="75"/>
      <c r="J32" s="75"/>
      <c r="K32" s="76"/>
      <c r="L32" s="153"/>
      <c r="M32" s="153"/>
      <c r="N32" s="153"/>
      <c r="O32" s="75"/>
      <c r="P32" s="75"/>
      <c r="Q32" s="75"/>
      <c r="R32" s="75"/>
      <c r="S32" s="153"/>
      <c r="T32" s="153"/>
      <c r="U32" s="76"/>
      <c r="V32" s="75"/>
      <c r="W32" s="75"/>
      <c r="X32" s="75"/>
      <c r="Y32" s="75"/>
      <c r="Z32" s="153"/>
      <c r="AA32" s="153"/>
      <c r="AB32" s="76"/>
      <c r="AC32" s="75"/>
      <c r="AD32" s="75"/>
      <c r="AE32" s="75"/>
      <c r="AF32" s="75"/>
      <c r="AG32" s="153"/>
      <c r="AH32" s="153"/>
      <c r="AI32" s="80">
        <f t="shared" si="0"/>
        <v>0</v>
      </c>
      <c r="AJ32" s="81">
        <f>'Апрель 2020'!AI32-AI32</f>
        <v>43</v>
      </c>
      <c r="AK32" s="82">
        <f t="shared" si="1"/>
        <v>0</v>
      </c>
      <c r="AL32" s="83">
        <f>'Апрель 2020'!AK32+AK32</f>
        <v>0</v>
      </c>
      <c r="AM32" s="82">
        <f t="shared" si="2"/>
        <v>0</v>
      </c>
      <c r="AN32" s="84">
        <f>'Апрель 2020'!AM32+AM32</f>
        <v>0</v>
      </c>
      <c r="AO32" s="82">
        <f t="shared" si="3"/>
        <v>0</v>
      </c>
      <c r="AP32" s="85">
        <f>'Апрель 2020'!AO32+'Май 2020'!AO32</f>
        <v>1</v>
      </c>
      <c r="AQ32" s="82">
        <f t="shared" si="4"/>
        <v>0</v>
      </c>
      <c r="AR32" s="86">
        <f>'Апрель 2020'!AQ32+'Май 2020'!AQ32</f>
        <v>0</v>
      </c>
      <c r="AS32" s="87" t="str">
        <f>'Январь 2020'!AW32</f>
        <v>Днепр1</v>
      </c>
      <c r="AT32" s="88" t="str">
        <f>'Январь 2020'!AX32</f>
        <v>TEAM18</v>
      </c>
      <c r="AU32" s="45">
        <f t="shared" si="5"/>
        <v>0</v>
      </c>
    </row>
    <row r="33" spans="1:47" ht="14.25" customHeight="1">
      <c r="A33" s="71">
        <f>'Январь 2020'!A33</f>
        <v>30</v>
      </c>
      <c r="B33" s="72" t="str">
        <f>'Январь 2020'!G33</f>
        <v>NAME030</v>
      </c>
      <c r="C33" s="73">
        <f>'Январь 2020'!B33</f>
        <v>42676</v>
      </c>
      <c r="D33" s="153"/>
      <c r="E33" s="153"/>
      <c r="F33" s="153"/>
      <c r="G33" s="76"/>
      <c r="H33" s="75"/>
      <c r="I33" s="75"/>
      <c r="J33" s="75"/>
      <c r="K33" s="76"/>
      <c r="L33" s="153"/>
      <c r="M33" s="153"/>
      <c r="N33" s="153"/>
      <c r="O33" s="75"/>
      <c r="P33" s="75"/>
      <c r="Q33" s="75"/>
      <c r="R33" s="75"/>
      <c r="S33" s="153"/>
      <c r="T33" s="153"/>
      <c r="U33" s="76"/>
      <c r="V33" s="75"/>
      <c r="W33" s="75"/>
      <c r="X33" s="75"/>
      <c r="Y33" s="79"/>
      <c r="Z33" s="153"/>
      <c r="AA33" s="153"/>
      <c r="AB33" s="76"/>
      <c r="AC33" s="75"/>
      <c r="AD33" s="75"/>
      <c r="AE33" s="75"/>
      <c r="AF33" s="75"/>
      <c r="AG33" s="153"/>
      <c r="AH33" s="153"/>
      <c r="AI33" s="80">
        <f t="shared" si="0"/>
        <v>0</v>
      </c>
      <c r="AJ33" s="81">
        <f>'Апрель 2020'!AI33-AI33</f>
        <v>20</v>
      </c>
      <c r="AK33" s="82">
        <f t="shared" si="1"/>
        <v>0</v>
      </c>
      <c r="AL33" s="83">
        <f>'Апрель 2020'!AK33+AK33</f>
        <v>0</v>
      </c>
      <c r="AM33" s="82">
        <f t="shared" si="2"/>
        <v>0</v>
      </c>
      <c r="AN33" s="84">
        <f>'Апрель 2020'!AM33+AM33</f>
        <v>0</v>
      </c>
      <c r="AO33" s="82">
        <f t="shared" si="3"/>
        <v>0</v>
      </c>
      <c r="AP33" s="85">
        <f>'Апрель 2020'!AO33+'Май 2020'!AO33</f>
        <v>0</v>
      </c>
      <c r="AQ33" s="82">
        <f t="shared" si="4"/>
        <v>0</v>
      </c>
      <c r="AR33" s="86">
        <f>'Апрель 2020'!AQ33+'Май 2020'!AQ33</f>
        <v>0</v>
      </c>
      <c r="AS33" s="87" t="str">
        <f>'Январь 2020'!AW33</f>
        <v>Запорожье</v>
      </c>
      <c r="AT33" s="88" t="str">
        <f>'Январь 2020'!AX33</f>
        <v>TEAM01</v>
      </c>
      <c r="AU33" s="45">
        <f t="shared" si="5"/>
        <v>0</v>
      </c>
    </row>
    <row r="34" spans="1:47" ht="14.25" customHeight="1">
      <c r="A34" s="71">
        <f>'Январь 2020'!A34</f>
        <v>31</v>
      </c>
      <c r="B34" s="72" t="str">
        <f>'Январь 2020'!G34</f>
        <v>NAME031</v>
      </c>
      <c r="C34" s="73">
        <f>'Январь 2020'!B34</f>
        <v>41061</v>
      </c>
      <c r="D34" s="153"/>
      <c r="E34" s="153"/>
      <c r="F34" s="153"/>
      <c r="G34" s="76"/>
      <c r="H34" s="75"/>
      <c r="I34" s="75"/>
      <c r="J34" s="75"/>
      <c r="K34" s="76"/>
      <c r="L34" s="153"/>
      <c r="M34" s="153"/>
      <c r="N34" s="153"/>
      <c r="O34" s="75"/>
      <c r="P34" s="75"/>
      <c r="Q34" s="75"/>
      <c r="R34" s="75"/>
      <c r="S34" s="153"/>
      <c r="T34" s="153"/>
      <c r="U34" s="76"/>
      <c r="V34" s="75"/>
      <c r="W34" s="75"/>
      <c r="X34" s="75"/>
      <c r="Y34" s="75"/>
      <c r="Z34" s="153"/>
      <c r="AA34" s="153"/>
      <c r="AB34" s="76"/>
      <c r="AC34" s="75"/>
      <c r="AD34" s="75"/>
      <c r="AE34" s="75"/>
      <c r="AF34" s="75"/>
      <c r="AG34" s="153"/>
      <c r="AH34" s="153"/>
      <c r="AI34" s="80">
        <f t="shared" si="0"/>
        <v>0</v>
      </c>
      <c r="AJ34" s="81">
        <f>'Апрель 2020'!AI34-AI34</f>
        <v>55</v>
      </c>
      <c r="AK34" s="82">
        <f t="shared" si="1"/>
        <v>0</v>
      </c>
      <c r="AL34" s="83">
        <f>'Апрель 2020'!AK34+AK34</f>
        <v>4</v>
      </c>
      <c r="AM34" s="82">
        <f t="shared" si="2"/>
        <v>0</v>
      </c>
      <c r="AN34" s="84">
        <f>'Апрель 2020'!AM34+AM34</f>
        <v>0</v>
      </c>
      <c r="AO34" s="82">
        <f t="shared" si="3"/>
        <v>0</v>
      </c>
      <c r="AP34" s="85">
        <f>'Апрель 2020'!AO34+'Май 2020'!AO34</f>
        <v>1</v>
      </c>
      <c r="AQ34" s="82">
        <f t="shared" si="4"/>
        <v>0</v>
      </c>
      <c r="AR34" s="86">
        <f>'Апрель 2020'!AQ34+'Май 2020'!AQ34</f>
        <v>0</v>
      </c>
      <c r="AS34" s="87" t="str">
        <f>'Январь 2020'!AW34</f>
        <v>Днепр2</v>
      </c>
      <c r="AT34" s="88" t="str">
        <f>'Январь 2020'!AX34</f>
        <v>TEAM08</v>
      </c>
      <c r="AU34" s="45">
        <f t="shared" si="5"/>
        <v>4</v>
      </c>
    </row>
    <row r="35" spans="1:47" ht="14.25" customHeight="1">
      <c r="A35" s="71">
        <f>'Январь 2020'!A35</f>
        <v>32</v>
      </c>
      <c r="B35" s="72" t="str">
        <f>'Январь 2020'!G35</f>
        <v>NAME032</v>
      </c>
      <c r="C35" s="73">
        <f>'Январь 2020'!B35</f>
        <v>43075</v>
      </c>
      <c r="D35" s="153"/>
      <c r="E35" s="153"/>
      <c r="F35" s="153"/>
      <c r="G35" s="76"/>
      <c r="H35" s="75"/>
      <c r="I35" s="75"/>
      <c r="J35" s="75"/>
      <c r="K35" s="76"/>
      <c r="L35" s="153"/>
      <c r="M35" s="153"/>
      <c r="N35" s="153"/>
      <c r="O35" s="75"/>
      <c r="P35" s="75"/>
      <c r="Q35" s="75"/>
      <c r="R35" s="75"/>
      <c r="S35" s="153"/>
      <c r="T35" s="153"/>
      <c r="U35" s="76"/>
      <c r="V35" s="75"/>
      <c r="W35" s="75"/>
      <c r="X35" s="75"/>
      <c r="Y35" s="75"/>
      <c r="Z35" s="153"/>
      <c r="AA35" s="153"/>
      <c r="AB35" s="76"/>
      <c r="AC35" s="75"/>
      <c r="AD35" s="75"/>
      <c r="AE35" s="75"/>
      <c r="AF35" s="75"/>
      <c r="AG35" s="153"/>
      <c r="AH35" s="153"/>
      <c r="AI35" s="80">
        <f t="shared" si="0"/>
        <v>0</v>
      </c>
      <c r="AJ35" s="81">
        <f>'Апрель 2020'!AI35-AI35</f>
        <v>25</v>
      </c>
      <c r="AK35" s="82">
        <f t="shared" si="1"/>
        <v>0</v>
      </c>
      <c r="AL35" s="83">
        <f>'Апрель 2020'!AK35+AK35</f>
        <v>0</v>
      </c>
      <c r="AM35" s="82">
        <f t="shared" si="2"/>
        <v>0</v>
      </c>
      <c r="AN35" s="84">
        <f>'Апрель 2020'!AM35+AM35</f>
        <v>0</v>
      </c>
      <c r="AO35" s="82">
        <f t="shared" si="3"/>
        <v>0</v>
      </c>
      <c r="AP35" s="85">
        <f>'Апрель 2020'!AO35+'Май 2020'!AO35</f>
        <v>0</v>
      </c>
      <c r="AQ35" s="82">
        <f t="shared" si="4"/>
        <v>0</v>
      </c>
      <c r="AR35" s="86">
        <f>'Апрель 2020'!AQ35+'Май 2020'!AQ35</f>
        <v>0</v>
      </c>
      <c r="AS35" s="87" t="str">
        <f>'Январь 2020'!AW35</f>
        <v>Днепр1</v>
      </c>
      <c r="AT35" s="88" t="str">
        <f>'Январь 2020'!AX35</f>
        <v>TEAM17</v>
      </c>
      <c r="AU35" s="45">
        <f t="shared" si="5"/>
        <v>0</v>
      </c>
    </row>
    <row r="36" spans="1:47" ht="14.25" customHeight="1">
      <c r="A36" s="71">
        <f>'Январь 2020'!A36</f>
        <v>33</v>
      </c>
      <c r="B36" s="72" t="str">
        <f>'Январь 2020'!G36</f>
        <v>NAME033</v>
      </c>
      <c r="C36" s="73">
        <f>'Январь 2020'!B36</f>
        <v>42760</v>
      </c>
      <c r="D36" s="153"/>
      <c r="E36" s="153"/>
      <c r="F36" s="153"/>
      <c r="G36" s="76"/>
      <c r="H36" s="75"/>
      <c r="I36" s="75"/>
      <c r="J36" s="75"/>
      <c r="K36" s="76"/>
      <c r="L36" s="153"/>
      <c r="M36" s="153"/>
      <c r="N36" s="153"/>
      <c r="O36" s="75"/>
      <c r="P36" s="75"/>
      <c r="Q36" s="75"/>
      <c r="R36" s="75"/>
      <c r="S36" s="153"/>
      <c r="T36" s="153"/>
      <c r="U36" s="76"/>
      <c r="V36" s="75"/>
      <c r="W36" s="75"/>
      <c r="X36" s="75"/>
      <c r="Y36" s="75"/>
      <c r="Z36" s="153"/>
      <c r="AA36" s="153"/>
      <c r="AB36" s="76"/>
      <c r="AC36" s="75"/>
      <c r="AD36" s="75"/>
      <c r="AE36" s="75"/>
      <c r="AF36" s="75"/>
      <c r="AG36" s="153"/>
      <c r="AH36" s="153"/>
      <c r="AI36" s="80">
        <f t="shared" si="0"/>
        <v>0</v>
      </c>
      <c r="AJ36" s="81">
        <f>'Апрель 2020'!AI36-AI36</f>
        <v>17</v>
      </c>
      <c r="AK36" s="82">
        <f t="shared" si="1"/>
        <v>0</v>
      </c>
      <c r="AL36" s="83">
        <f>'Апрель 2020'!AK36+AK36</f>
        <v>0</v>
      </c>
      <c r="AM36" s="82">
        <f t="shared" si="2"/>
        <v>0</v>
      </c>
      <c r="AN36" s="84">
        <f>'Апрель 2020'!AM36+AM36</f>
        <v>0</v>
      </c>
      <c r="AO36" s="82">
        <f t="shared" si="3"/>
        <v>0</v>
      </c>
      <c r="AP36" s="85">
        <f>'Апрель 2020'!AO36+'Май 2020'!AO36</f>
        <v>0</v>
      </c>
      <c r="AQ36" s="82">
        <f t="shared" si="4"/>
        <v>0</v>
      </c>
      <c r="AR36" s="86">
        <f>'Апрель 2020'!AQ36+'Май 2020'!AQ36</f>
        <v>0</v>
      </c>
      <c r="AS36" s="87" t="str">
        <f>'Январь 2020'!AW36</f>
        <v>Киев</v>
      </c>
      <c r="AT36" s="88" t="str">
        <f>'Январь 2020'!AX36</f>
        <v>TEAM20</v>
      </c>
      <c r="AU36" s="45">
        <f t="shared" si="5"/>
        <v>0</v>
      </c>
    </row>
    <row r="37" spans="1:47" ht="14.25" customHeight="1">
      <c r="A37" s="71">
        <f>'Январь 2020'!A37</f>
        <v>34</v>
      </c>
      <c r="B37" s="72" t="str">
        <f>'Январь 2020'!G37</f>
        <v>NAME034</v>
      </c>
      <c r="C37" s="73">
        <f>'Январь 2020'!B37</f>
        <v>43160</v>
      </c>
      <c r="D37" s="153"/>
      <c r="E37" s="153"/>
      <c r="F37" s="153"/>
      <c r="G37" s="76"/>
      <c r="H37" s="75"/>
      <c r="I37" s="75"/>
      <c r="J37" s="75"/>
      <c r="K37" s="76"/>
      <c r="L37" s="153"/>
      <c r="M37" s="153"/>
      <c r="N37" s="153"/>
      <c r="O37" s="75"/>
      <c r="P37" s="75"/>
      <c r="Q37" s="75"/>
      <c r="R37" s="75"/>
      <c r="S37" s="153"/>
      <c r="T37" s="153"/>
      <c r="U37" s="76"/>
      <c r="V37" s="79"/>
      <c r="W37" s="75"/>
      <c r="X37" s="75"/>
      <c r="Y37" s="75"/>
      <c r="Z37" s="153"/>
      <c r="AA37" s="153"/>
      <c r="AB37" s="76"/>
      <c r="AC37" s="75"/>
      <c r="AD37" s="75"/>
      <c r="AE37" s="75"/>
      <c r="AF37" s="75"/>
      <c r="AG37" s="153"/>
      <c r="AH37" s="153"/>
      <c r="AI37" s="80">
        <f t="shared" si="0"/>
        <v>0</v>
      </c>
      <c r="AJ37" s="81">
        <f>'Апрель 2020'!AI37-AI37</f>
        <v>13</v>
      </c>
      <c r="AK37" s="82">
        <f t="shared" si="1"/>
        <v>0</v>
      </c>
      <c r="AL37" s="83">
        <f>'Апрель 2020'!AK37+AK37</f>
        <v>2</v>
      </c>
      <c r="AM37" s="82">
        <f t="shared" si="2"/>
        <v>0</v>
      </c>
      <c r="AN37" s="84">
        <f>'Апрель 2020'!AM37+AM37</f>
        <v>3</v>
      </c>
      <c r="AO37" s="82">
        <f t="shared" si="3"/>
        <v>0</v>
      </c>
      <c r="AP37" s="85">
        <f>'Апрель 2020'!AO37+'Май 2020'!AO37</f>
        <v>0</v>
      </c>
      <c r="AQ37" s="82">
        <f t="shared" si="4"/>
        <v>0</v>
      </c>
      <c r="AR37" s="86">
        <f>'Апрель 2020'!AQ37+'Май 2020'!AQ37</f>
        <v>0</v>
      </c>
      <c r="AS37" s="87" t="str">
        <f>'Январь 2020'!AW37</f>
        <v>Днепр2</v>
      </c>
      <c r="AT37" s="88" t="str">
        <f>'Январь 2020'!AX37</f>
        <v>TEAM03</v>
      </c>
      <c r="AU37" s="45">
        <f t="shared" si="5"/>
        <v>5</v>
      </c>
    </row>
    <row r="38" spans="1:47" ht="14.25" customHeight="1">
      <c r="A38" s="71">
        <f>'Январь 2020'!A38</f>
        <v>0</v>
      </c>
      <c r="B38" s="72" t="str">
        <f>'Январь 2020'!G38</f>
        <v>NAME035</v>
      </c>
      <c r="C38" s="73">
        <f>'Январь 2020'!B38</f>
        <v>43318</v>
      </c>
      <c r="D38" s="153"/>
      <c r="E38" s="153"/>
      <c r="F38" s="153"/>
      <c r="G38" s="76"/>
      <c r="H38" s="75"/>
      <c r="I38" s="75"/>
      <c r="J38" s="75"/>
      <c r="K38" s="76"/>
      <c r="L38" s="153"/>
      <c r="M38" s="153"/>
      <c r="N38" s="153"/>
      <c r="O38" s="75"/>
      <c r="P38" s="75"/>
      <c r="Q38" s="75"/>
      <c r="R38" s="75"/>
      <c r="S38" s="153"/>
      <c r="T38" s="153"/>
      <c r="U38" s="76"/>
      <c r="V38" s="79"/>
      <c r="W38" s="75"/>
      <c r="X38" s="75"/>
      <c r="Y38" s="75"/>
      <c r="Z38" s="153"/>
      <c r="AA38" s="153"/>
      <c r="AB38" s="76"/>
      <c r="AC38" s="75"/>
      <c r="AD38" s="75"/>
      <c r="AE38" s="75"/>
      <c r="AF38" s="75"/>
      <c r="AG38" s="153"/>
      <c r="AH38" s="153"/>
      <c r="AI38" s="80">
        <f t="shared" si="0"/>
        <v>0</v>
      </c>
      <c r="AJ38" s="81">
        <f>'Апрель 2020'!AI38-AI38</f>
        <v>42</v>
      </c>
      <c r="AK38" s="82">
        <f t="shared" si="1"/>
        <v>0</v>
      </c>
      <c r="AL38" s="83">
        <f>'Апрель 2020'!AK38+AK38</f>
        <v>0</v>
      </c>
      <c r="AM38" s="82">
        <f t="shared" si="2"/>
        <v>0</v>
      </c>
      <c r="AN38" s="84">
        <f>'Апрель 2020'!AM38+AM38</f>
        <v>0</v>
      </c>
      <c r="AO38" s="82">
        <f t="shared" si="3"/>
        <v>0</v>
      </c>
      <c r="AP38" s="85">
        <f>'Апрель 2020'!AO38+'Май 2020'!AO38</f>
        <v>0</v>
      </c>
      <c r="AQ38" s="82">
        <f t="shared" si="4"/>
        <v>0</v>
      </c>
      <c r="AR38" s="86">
        <f>'Апрель 2020'!AQ38+'Май 2020'!AQ38</f>
        <v>0</v>
      </c>
      <c r="AS38" s="87" t="str">
        <f>'Январь 2020'!AW38</f>
        <v>уволен</v>
      </c>
      <c r="AT38" s="88" t="str">
        <f>'Январь 2020'!AX38</f>
        <v>TEAM21</v>
      </c>
      <c r="AU38" s="45">
        <f t="shared" si="5"/>
        <v>0</v>
      </c>
    </row>
    <row r="39" spans="1:47" ht="14.25" customHeight="1">
      <c r="A39" s="71">
        <f>'Январь 2020'!A39</f>
        <v>35</v>
      </c>
      <c r="B39" s="72" t="str">
        <f>'Январь 2020'!G39</f>
        <v>NAME036</v>
      </c>
      <c r="C39" s="73">
        <f>'Январь 2020'!B39</f>
        <v>43452</v>
      </c>
      <c r="D39" s="153"/>
      <c r="E39" s="153"/>
      <c r="F39" s="153"/>
      <c r="G39" s="76"/>
      <c r="H39" s="75"/>
      <c r="I39" s="75"/>
      <c r="J39" s="75"/>
      <c r="K39" s="76"/>
      <c r="L39" s="153"/>
      <c r="M39" s="153"/>
      <c r="N39" s="153"/>
      <c r="O39" s="75"/>
      <c r="P39" s="75"/>
      <c r="Q39" s="75"/>
      <c r="R39" s="75"/>
      <c r="S39" s="153"/>
      <c r="T39" s="153"/>
      <c r="U39" s="76"/>
      <c r="V39" s="75"/>
      <c r="W39" s="75"/>
      <c r="X39" s="75"/>
      <c r="Y39" s="75"/>
      <c r="Z39" s="153"/>
      <c r="AA39" s="153"/>
      <c r="AB39" s="76"/>
      <c r="AC39" s="75"/>
      <c r="AD39" s="75"/>
      <c r="AE39" s="75"/>
      <c r="AF39" s="75"/>
      <c r="AG39" s="153"/>
      <c r="AH39" s="153"/>
      <c r="AI39" s="80">
        <f t="shared" si="0"/>
        <v>0</v>
      </c>
      <c r="AJ39" s="81">
        <f>'Апрель 2020'!AI39-AI39</f>
        <v>29</v>
      </c>
      <c r="AK39" s="82">
        <f t="shared" si="1"/>
        <v>0</v>
      </c>
      <c r="AL39" s="83">
        <f>'Апрель 2020'!AK39+AK39</f>
        <v>0</v>
      </c>
      <c r="AM39" s="82">
        <f t="shared" si="2"/>
        <v>0</v>
      </c>
      <c r="AN39" s="84">
        <f>'Апрель 2020'!AM39+AM39</f>
        <v>0</v>
      </c>
      <c r="AO39" s="82">
        <f t="shared" si="3"/>
        <v>0</v>
      </c>
      <c r="AP39" s="85">
        <f>'Апрель 2020'!AO39+'Май 2020'!AO39</f>
        <v>0</v>
      </c>
      <c r="AQ39" s="82">
        <f t="shared" si="4"/>
        <v>0</v>
      </c>
      <c r="AR39" s="86">
        <f>'Апрель 2020'!AQ39+'Май 2020'!AQ39</f>
        <v>0</v>
      </c>
      <c r="AS39" s="87" t="str">
        <f>'Январь 2020'!AW39</f>
        <v>Днепр2</v>
      </c>
      <c r="AT39" s="88" t="str">
        <f>'Январь 2020'!AX39</f>
        <v>TEAM03</v>
      </c>
      <c r="AU39" s="45">
        <f t="shared" si="5"/>
        <v>0</v>
      </c>
    </row>
    <row r="40" spans="1:47" ht="14.25" customHeight="1">
      <c r="A40" s="71">
        <f>'Январь 2020'!A40</f>
        <v>36</v>
      </c>
      <c r="B40" s="72" t="str">
        <f>'Январь 2020'!G40</f>
        <v>NAME037</v>
      </c>
      <c r="C40" s="73">
        <f>'Январь 2020'!B40</f>
        <v>43782</v>
      </c>
      <c r="D40" s="153"/>
      <c r="E40" s="153"/>
      <c r="F40" s="153"/>
      <c r="G40" s="76"/>
      <c r="H40" s="75"/>
      <c r="I40" s="75"/>
      <c r="J40" s="75"/>
      <c r="K40" s="76"/>
      <c r="L40" s="153"/>
      <c r="M40" s="153"/>
      <c r="N40" s="153"/>
      <c r="O40" s="79"/>
      <c r="P40" s="79"/>
      <c r="Q40" s="79"/>
      <c r="R40" s="79"/>
      <c r="S40" s="153"/>
      <c r="T40" s="153"/>
      <c r="U40" s="76"/>
      <c r="V40" s="75"/>
      <c r="W40" s="75"/>
      <c r="X40" s="75"/>
      <c r="Y40" s="75"/>
      <c r="Z40" s="153"/>
      <c r="AA40" s="153"/>
      <c r="AB40" s="76"/>
      <c r="AC40" s="75"/>
      <c r="AD40" s="75"/>
      <c r="AE40" s="75"/>
      <c r="AF40" s="75"/>
      <c r="AG40" s="153"/>
      <c r="AH40" s="153"/>
      <c r="AI40" s="80">
        <f t="shared" si="0"/>
        <v>0</v>
      </c>
      <c r="AJ40" s="81">
        <f>'Апрель 2020'!AI40-AI40</f>
        <v>20</v>
      </c>
      <c r="AK40" s="82">
        <f t="shared" si="1"/>
        <v>0</v>
      </c>
      <c r="AL40" s="83">
        <f>'Апрель 2020'!AK40+AK40</f>
        <v>1</v>
      </c>
      <c r="AM40" s="82">
        <f t="shared" si="2"/>
        <v>0</v>
      </c>
      <c r="AN40" s="84">
        <f>'Апрель 2020'!AM40+AM40</f>
        <v>0</v>
      </c>
      <c r="AO40" s="82">
        <f t="shared" si="3"/>
        <v>0</v>
      </c>
      <c r="AP40" s="85">
        <f>'Апрель 2020'!AO40+'Май 2020'!AO40</f>
        <v>0</v>
      </c>
      <c r="AQ40" s="82">
        <f t="shared" si="4"/>
        <v>0</v>
      </c>
      <c r="AR40" s="86">
        <f>'Апрель 2020'!AQ40+'Май 2020'!AQ40</f>
        <v>0</v>
      </c>
      <c r="AS40" s="87" t="str">
        <f>'Январь 2020'!AW40</f>
        <v>Днепр1</v>
      </c>
      <c r="AT40" s="88" t="str">
        <f>'Январь 2020'!AX40</f>
        <v>TEAM21</v>
      </c>
      <c r="AU40" s="45">
        <f t="shared" si="5"/>
        <v>1</v>
      </c>
    </row>
    <row r="41" spans="1:47" ht="14.25" customHeight="1">
      <c r="A41" s="71">
        <f>'Январь 2020'!A41</f>
        <v>37</v>
      </c>
      <c r="B41" s="72" t="str">
        <f>'Январь 2020'!G41</f>
        <v>NAME038</v>
      </c>
      <c r="C41" s="73">
        <f>'Январь 2020'!B41</f>
        <v>43612</v>
      </c>
      <c r="D41" s="153"/>
      <c r="E41" s="153"/>
      <c r="F41" s="153"/>
      <c r="G41" s="76"/>
      <c r="H41" s="75"/>
      <c r="I41" s="75"/>
      <c r="J41" s="75"/>
      <c r="K41" s="76"/>
      <c r="L41" s="153"/>
      <c r="M41" s="153"/>
      <c r="N41" s="153"/>
      <c r="O41" s="75"/>
      <c r="P41" s="79"/>
      <c r="Q41" s="75"/>
      <c r="R41" s="75"/>
      <c r="S41" s="153"/>
      <c r="T41" s="153"/>
      <c r="U41" s="76"/>
      <c r="V41" s="75"/>
      <c r="W41" s="75"/>
      <c r="X41" s="75"/>
      <c r="Y41" s="75"/>
      <c r="Z41" s="153"/>
      <c r="AA41" s="153"/>
      <c r="AB41" s="76"/>
      <c r="AC41" s="75"/>
      <c r="AD41" s="75"/>
      <c r="AE41" s="75"/>
      <c r="AF41" s="79"/>
      <c r="AG41" s="153"/>
      <c r="AH41" s="153"/>
      <c r="AI41" s="80">
        <f t="shared" si="0"/>
        <v>0</v>
      </c>
      <c r="AJ41" s="81">
        <f>'Апрель 2020'!AI41-AI41</f>
        <v>16</v>
      </c>
      <c r="AK41" s="82">
        <f t="shared" si="1"/>
        <v>0</v>
      </c>
      <c r="AL41" s="83">
        <f>'Апрель 2020'!AK41+AK41</f>
        <v>0</v>
      </c>
      <c r="AM41" s="82">
        <f t="shared" si="2"/>
        <v>0</v>
      </c>
      <c r="AN41" s="84">
        <f>'Апрель 2020'!AM41+AM41</f>
        <v>0</v>
      </c>
      <c r="AO41" s="82">
        <f t="shared" si="3"/>
        <v>0</v>
      </c>
      <c r="AP41" s="85">
        <f>'Апрель 2020'!AO41+'Май 2020'!AO41</f>
        <v>0</v>
      </c>
      <c r="AQ41" s="82">
        <f t="shared" si="4"/>
        <v>0</v>
      </c>
      <c r="AR41" s="86">
        <f>'Апрель 2020'!AQ41+'Май 2020'!AQ41</f>
        <v>0</v>
      </c>
      <c r="AS41" s="87" t="str">
        <f>'Январь 2020'!AW41</f>
        <v>Львов</v>
      </c>
      <c r="AT41" s="88" t="str">
        <f>'Январь 2020'!AX41</f>
        <v>TEAM09</v>
      </c>
      <c r="AU41" s="45">
        <f t="shared" si="5"/>
        <v>0</v>
      </c>
    </row>
    <row r="42" spans="1:47" ht="14.25" customHeight="1">
      <c r="A42" s="71">
        <f>'Январь 2020'!A42</f>
        <v>38</v>
      </c>
      <c r="B42" s="72" t="str">
        <f>'Январь 2020'!G42</f>
        <v>NAME039</v>
      </c>
      <c r="C42" s="73">
        <f>'Январь 2020'!B42</f>
        <v>43384</v>
      </c>
      <c r="D42" s="153"/>
      <c r="E42" s="153"/>
      <c r="F42" s="153"/>
      <c r="G42" s="76"/>
      <c r="H42" s="75"/>
      <c r="I42" s="75"/>
      <c r="J42" s="75"/>
      <c r="K42" s="76"/>
      <c r="L42" s="153"/>
      <c r="M42" s="153"/>
      <c r="N42" s="153"/>
      <c r="O42" s="75"/>
      <c r="P42" s="75"/>
      <c r="Q42" s="75"/>
      <c r="R42" s="75"/>
      <c r="S42" s="153"/>
      <c r="T42" s="153"/>
      <c r="U42" s="76"/>
      <c r="V42" s="79"/>
      <c r="W42" s="75"/>
      <c r="X42" s="75"/>
      <c r="Y42" s="75"/>
      <c r="Z42" s="153"/>
      <c r="AA42" s="153"/>
      <c r="AB42" s="76"/>
      <c r="AC42" s="75"/>
      <c r="AD42" s="75"/>
      <c r="AE42" s="75"/>
      <c r="AF42" s="75"/>
      <c r="AG42" s="153"/>
      <c r="AH42" s="153"/>
      <c r="AI42" s="80">
        <f t="shared" si="0"/>
        <v>0</v>
      </c>
      <c r="AJ42" s="81">
        <f>'Апрель 2020'!AI42-AI42</f>
        <v>22</v>
      </c>
      <c r="AK42" s="82">
        <f t="shared" si="1"/>
        <v>0</v>
      </c>
      <c r="AL42" s="83">
        <f>'Апрель 2020'!AK42+AK42</f>
        <v>1</v>
      </c>
      <c r="AM42" s="82">
        <f t="shared" si="2"/>
        <v>0</v>
      </c>
      <c r="AN42" s="84">
        <f>'Апрель 2020'!AM42+AM42</f>
        <v>0</v>
      </c>
      <c r="AO42" s="82">
        <f t="shared" si="3"/>
        <v>0</v>
      </c>
      <c r="AP42" s="85">
        <f>'Апрель 2020'!AO42+'Май 2020'!AO42</f>
        <v>0</v>
      </c>
      <c r="AQ42" s="82">
        <f t="shared" si="4"/>
        <v>0</v>
      </c>
      <c r="AR42" s="86">
        <f>'Апрель 2020'!AQ42+'Май 2020'!AQ42</f>
        <v>0</v>
      </c>
      <c r="AS42" s="87" t="str">
        <f>'Январь 2020'!AW42</f>
        <v>Днепр1</v>
      </c>
      <c r="AT42" s="88" t="str">
        <f>'Январь 2020'!AX42</f>
        <v>TEAM02</v>
      </c>
      <c r="AU42" s="45">
        <f t="shared" si="5"/>
        <v>1</v>
      </c>
    </row>
    <row r="43" spans="1:47" ht="14.25" customHeight="1">
      <c r="A43" s="71">
        <f>'Январь 2020'!A43</f>
        <v>0</v>
      </c>
      <c r="B43" s="72" t="str">
        <f>'Январь 2020'!G43</f>
        <v>NAME040</v>
      </c>
      <c r="C43" s="73">
        <f>'Январь 2020'!B43</f>
        <v>43272</v>
      </c>
      <c r="D43" s="153"/>
      <c r="E43" s="153"/>
      <c r="F43" s="153"/>
      <c r="G43" s="76"/>
      <c r="H43" s="79"/>
      <c r="I43" s="79"/>
      <c r="J43" s="79"/>
      <c r="K43" s="76"/>
      <c r="L43" s="153"/>
      <c r="M43" s="153"/>
      <c r="N43" s="153"/>
      <c r="O43" s="75"/>
      <c r="P43" s="75"/>
      <c r="Q43" s="75"/>
      <c r="R43" s="75"/>
      <c r="S43" s="153"/>
      <c r="T43" s="153"/>
      <c r="U43" s="76"/>
      <c r="V43" s="75"/>
      <c r="W43" s="75"/>
      <c r="X43" s="75"/>
      <c r="Y43" s="79"/>
      <c r="Z43" s="153"/>
      <c r="AA43" s="153"/>
      <c r="AB43" s="76"/>
      <c r="AC43" s="75"/>
      <c r="AD43" s="75"/>
      <c r="AE43" s="75"/>
      <c r="AF43" s="75"/>
      <c r="AG43" s="153"/>
      <c r="AH43" s="153"/>
      <c r="AI43" s="80">
        <f t="shared" si="0"/>
        <v>0</v>
      </c>
      <c r="AJ43" s="81">
        <f>'Апрель 2020'!AI43-AI43</f>
        <v>21</v>
      </c>
      <c r="AK43" s="82">
        <f t="shared" si="1"/>
        <v>0</v>
      </c>
      <c r="AL43" s="83">
        <f>'Апрель 2020'!AK43+AK43</f>
        <v>0</v>
      </c>
      <c r="AM43" s="82">
        <f t="shared" si="2"/>
        <v>0</v>
      </c>
      <c r="AN43" s="84">
        <f>'Апрель 2020'!AM43+AM43</f>
        <v>0</v>
      </c>
      <c r="AO43" s="82">
        <f t="shared" si="3"/>
        <v>0</v>
      </c>
      <c r="AP43" s="85">
        <f>'Апрель 2020'!AO43+'Май 2020'!AO43</f>
        <v>0</v>
      </c>
      <c r="AQ43" s="82">
        <f t="shared" si="4"/>
        <v>0</v>
      </c>
      <c r="AR43" s="86">
        <f>'Апрель 2020'!AQ43+'Май 2020'!AQ43</f>
        <v>0</v>
      </c>
      <c r="AS43" s="87" t="str">
        <f>'Январь 2020'!AW43</f>
        <v>уволен</v>
      </c>
      <c r="AT43" s="88" t="str">
        <f>'Январь 2020'!AX43</f>
        <v>TEAM11</v>
      </c>
      <c r="AU43" s="45">
        <f t="shared" si="5"/>
        <v>0</v>
      </c>
    </row>
    <row r="44" spans="1:47" ht="14.25" customHeight="1">
      <c r="A44" s="71">
        <f>'Январь 2020'!A44</f>
        <v>39</v>
      </c>
      <c r="B44" s="72" t="str">
        <f>'Январь 2020'!G44</f>
        <v>NAME041</v>
      </c>
      <c r="C44" s="73">
        <f>'Январь 2020'!B44</f>
        <v>42593</v>
      </c>
      <c r="D44" s="153"/>
      <c r="E44" s="153"/>
      <c r="F44" s="153"/>
      <c r="G44" s="76"/>
      <c r="H44" s="75"/>
      <c r="I44" s="75"/>
      <c r="J44" s="75"/>
      <c r="K44" s="76"/>
      <c r="L44" s="153"/>
      <c r="M44" s="153"/>
      <c r="N44" s="153"/>
      <c r="O44" s="75"/>
      <c r="P44" s="75"/>
      <c r="Q44" s="75"/>
      <c r="R44" s="75"/>
      <c r="S44" s="153"/>
      <c r="T44" s="153"/>
      <c r="U44" s="76"/>
      <c r="V44" s="75"/>
      <c r="W44" s="79"/>
      <c r="X44" s="75"/>
      <c r="Y44" s="75"/>
      <c r="Z44" s="153"/>
      <c r="AA44" s="153"/>
      <c r="AB44" s="76"/>
      <c r="AC44" s="75"/>
      <c r="AD44" s="75"/>
      <c r="AE44" s="75"/>
      <c r="AF44" s="75"/>
      <c r="AG44" s="153"/>
      <c r="AH44" s="153"/>
      <c r="AI44" s="80">
        <f t="shared" si="0"/>
        <v>0</v>
      </c>
      <c r="AJ44" s="81">
        <f>'Апрель 2020'!AI44-AI44</f>
        <v>31</v>
      </c>
      <c r="AK44" s="82">
        <f t="shared" si="1"/>
        <v>0</v>
      </c>
      <c r="AL44" s="83">
        <f>'Апрель 2020'!AK44+AK44</f>
        <v>0</v>
      </c>
      <c r="AM44" s="82">
        <f t="shared" si="2"/>
        <v>0</v>
      </c>
      <c r="AN44" s="84">
        <f>'Апрель 2020'!AM44+AM44</f>
        <v>0</v>
      </c>
      <c r="AO44" s="82">
        <f t="shared" si="3"/>
        <v>0</v>
      </c>
      <c r="AP44" s="85">
        <f>'Апрель 2020'!AO44+'Май 2020'!AO44</f>
        <v>0</v>
      </c>
      <c r="AQ44" s="82">
        <f t="shared" si="4"/>
        <v>0</v>
      </c>
      <c r="AR44" s="86">
        <f>'Апрель 2020'!AQ44+'Май 2020'!AQ44</f>
        <v>0</v>
      </c>
      <c r="AS44" s="87" t="str">
        <f>'Январь 2020'!AW44</f>
        <v>Днепр2</v>
      </c>
      <c r="AT44" s="88" t="str">
        <f>'Январь 2020'!AX44</f>
        <v>TEAM12</v>
      </c>
      <c r="AU44" s="45">
        <f t="shared" si="5"/>
        <v>0</v>
      </c>
    </row>
    <row r="45" spans="1:47" ht="14.25" customHeight="1">
      <c r="A45" s="71">
        <f>'Январь 2020'!A45</f>
        <v>40</v>
      </c>
      <c r="B45" s="72" t="str">
        <f>'Январь 2020'!G45</f>
        <v>NAME042</v>
      </c>
      <c r="C45" s="73">
        <f>'Январь 2020'!B45</f>
        <v>43391</v>
      </c>
      <c r="D45" s="153"/>
      <c r="E45" s="153"/>
      <c r="F45" s="153"/>
      <c r="G45" s="76"/>
      <c r="H45" s="75"/>
      <c r="I45" s="75"/>
      <c r="J45" s="75"/>
      <c r="K45" s="76"/>
      <c r="L45" s="153"/>
      <c r="M45" s="153"/>
      <c r="N45" s="153"/>
      <c r="O45" s="75"/>
      <c r="P45" s="75"/>
      <c r="Q45" s="75"/>
      <c r="R45" s="75"/>
      <c r="S45" s="153"/>
      <c r="T45" s="153"/>
      <c r="U45" s="76"/>
      <c r="V45" s="75"/>
      <c r="W45" s="75"/>
      <c r="X45" s="75"/>
      <c r="Y45" s="75"/>
      <c r="Z45" s="153"/>
      <c r="AA45" s="153"/>
      <c r="AB45" s="76"/>
      <c r="AC45" s="75"/>
      <c r="AD45" s="79"/>
      <c r="AE45" s="75"/>
      <c r="AF45" s="75"/>
      <c r="AG45" s="153"/>
      <c r="AH45" s="153"/>
      <c r="AI45" s="80">
        <f t="shared" si="0"/>
        <v>0</v>
      </c>
      <c r="AJ45" s="81">
        <f>'Апрель 2020'!AI45-AI45</f>
        <v>21</v>
      </c>
      <c r="AK45" s="82">
        <f t="shared" si="1"/>
        <v>0</v>
      </c>
      <c r="AL45" s="83">
        <f>'Апрель 2020'!AK45+AK45</f>
        <v>0</v>
      </c>
      <c r="AM45" s="82">
        <f t="shared" si="2"/>
        <v>0</v>
      </c>
      <c r="AN45" s="84">
        <f>'Апрель 2020'!AM45+AM45</f>
        <v>0</v>
      </c>
      <c r="AO45" s="82">
        <f t="shared" si="3"/>
        <v>0</v>
      </c>
      <c r="AP45" s="85">
        <f>'Апрель 2020'!AO45+'Май 2020'!AO45</f>
        <v>0</v>
      </c>
      <c r="AQ45" s="82">
        <f t="shared" si="4"/>
        <v>0</v>
      </c>
      <c r="AR45" s="86">
        <f>'Апрель 2020'!AQ45+'Май 2020'!AQ45</f>
        <v>0</v>
      </c>
      <c r="AS45" s="87" t="str">
        <f>'Январь 2020'!AW45</f>
        <v>Днепр1</v>
      </c>
      <c r="AT45" s="88" t="str">
        <f>'Январь 2020'!AX45</f>
        <v>TEAM17</v>
      </c>
      <c r="AU45" s="45">
        <f t="shared" si="5"/>
        <v>0</v>
      </c>
    </row>
    <row r="46" spans="1:47" ht="14.25" customHeight="1">
      <c r="A46" s="71">
        <f>'Январь 2020'!A46</f>
        <v>41</v>
      </c>
      <c r="B46" s="72" t="str">
        <f>'Январь 2020'!G46</f>
        <v>NAME043</v>
      </c>
      <c r="C46" s="73">
        <f>'Январь 2020'!B46</f>
        <v>42137</v>
      </c>
      <c r="D46" s="153"/>
      <c r="E46" s="153"/>
      <c r="F46" s="153"/>
      <c r="G46" s="76"/>
      <c r="H46" s="75"/>
      <c r="I46" s="75"/>
      <c r="J46" s="75"/>
      <c r="K46" s="76"/>
      <c r="L46" s="153"/>
      <c r="M46" s="153"/>
      <c r="N46" s="153"/>
      <c r="O46" s="75"/>
      <c r="P46" s="75"/>
      <c r="Q46" s="75"/>
      <c r="R46" s="75"/>
      <c r="S46" s="153"/>
      <c r="T46" s="153"/>
      <c r="U46" s="76"/>
      <c r="V46" s="75"/>
      <c r="W46" s="75"/>
      <c r="X46" s="75"/>
      <c r="Y46" s="75"/>
      <c r="Z46" s="153"/>
      <c r="AA46" s="153"/>
      <c r="AB46" s="76"/>
      <c r="AC46" s="75"/>
      <c r="AD46" s="75"/>
      <c r="AE46" s="75"/>
      <c r="AF46" s="75"/>
      <c r="AG46" s="153"/>
      <c r="AH46" s="153"/>
      <c r="AI46" s="80">
        <f t="shared" si="0"/>
        <v>0</v>
      </c>
      <c r="AJ46" s="81">
        <f>'Апрель 2020'!AI46-AI46</f>
        <v>26</v>
      </c>
      <c r="AK46" s="82">
        <f t="shared" si="1"/>
        <v>0</v>
      </c>
      <c r="AL46" s="83">
        <f>'Апрель 2020'!AK46+AK46</f>
        <v>0</v>
      </c>
      <c r="AM46" s="82">
        <f t="shared" si="2"/>
        <v>0</v>
      </c>
      <c r="AN46" s="84">
        <f>'Апрель 2020'!AM46+AM46</f>
        <v>0</v>
      </c>
      <c r="AO46" s="82">
        <f t="shared" si="3"/>
        <v>0</v>
      </c>
      <c r="AP46" s="85">
        <f>'Апрель 2020'!AO46+'Май 2020'!AO46</f>
        <v>0</v>
      </c>
      <c r="AQ46" s="82">
        <f t="shared" si="4"/>
        <v>0</v>
      </c>
      <c r="AR46" s="86">
        <f>'Апрель 2020'!AQ46+'Май 2020'!AQ46</f>
        <v>0</v>
      </c>
      <c r="AS46" s="87" t="str">
        <f>'Январь 2020'!AW46</f>
        <v>Днепр1</v>
      </c>
      <c r="AT46" s="88" t="str">
        <f>'Январь 2020'!AX46</f>
        <v>TEAM15</v>
      </c>
      <c r="AU46" s="45">
        <f t="shared" si="5"/>
        <v>0</v>
      </c>
    </row>
    <row r="47" spans="1:47" ht="14.25" customHeight="1">
      <c r="A47" s="71">
        <f>'Январь 2020'!A47</f>
        <v>42</v>
      </c>
      <c r="B47" s="72" t="str">
        <f>'Январь 2020'!G47</f>
        <v>NAME044</v>
      </c>
      <c r="C47" s="73">
        <f>'Январь 2020'!B47</f>
        <v>39661</v>
      </c>
      <c r="D47" s="153"/>
      <c r="E47" s="153"/>
      <c r="F47" s="153"/>
      <c r="G47" s="76"/>
      <c r="H47" s="75"/>
      <c r="I47" s="79"/>
      <c r="J47" s="79"/>
      <c r="K47" s="93"/>
      <c r="L47" s="153"/>
      <c r="M47" s="153"/>
      <c r="N47" s="153"/>
      <c r="O47" s="75"/>
      <c r="P47" s="79"/>
      <c r="Q47" s="79"/>
      <c r="R47" s="79"/>
      <c r="S47" s="153"/>
      <c r="T47" s="153"/>
      <c r="U47" s="76"/>
      <c r="V47" s="79"/>
      <c r="W47" s="75"/>
      <c r="X47" s="75"/>
      <c r="Y47" s="75"/>
      <c r="Z47" s="153"/>
      <c r="AA47" s="153"/>
      <c r="AB47" s="76"/>
      <c r="AC47" s="75"/>
      <c r="AD47" s="75"/>
      <c r="AE47" s="75"/>
      <c r="AF47" s="75"/>
      <c r="AG47" s="153"/>
      <c r="AH47" s="153"/>
      <c r="AI47" s="80">
        <f t="shared" si="0"/>
        <v>0</v>
      </c>
      <c r="AJ47" s="81">
        <f>'Апрель 2020'!AI47-AI47</f>
        <v>36</v>
      </c>
      <c r="AK47" s="82">
        <f t="shared" si="1"/>
        <v>0</v>
      </c>
      <c r="AL47" s="83">
        <f>'Апрель 2020'!AK47+AK47</f>
        <v>0</v>
      </c>
      <c r="AM47" s="82">
        <f t="shared" si="2"/>
        <v>0</v>
      </c>
      <c r="AN47" s="84">
        <f>'Апрель 2020'!AM47+AM47</f>
        <v>0</v>
      </c>
      <c r="AO47" s="82">
        <f t="shared" si="3"/>
        <v>0</v>
      </c>
      <c r="AP47" s="85">
        <f>'Апрель 2020'!AO47+'Май 2020'!AO47</f>
        <v>0</v>
      </c>
      <c r="AQ47" s="82">
        <f t="shared" si="4"/>
        <v>0</v>
      </c>
      <c r="AR47" s="86">
        <f>'Апрель 2020'!AQ47+'Май 2020'!AQ47</f>
        <v>0</v>
      </c>
      <c r="AS47" s="87" t="str">
        <f>'Январь 2020'!AW47</f>
        <v>Днепр2</v>
      </c>
      <c r="AT47" s="88" t="str">
        <f>'Январь 2020'!AX47</f>
        <v>TEAM11</v>
      </c>
      <c r="AU47" s="45">
        <f t="shared" si="5"/>
        <v>0</v>
      </c>
    </row>
    <row r="48" spans="1:47" ht="14.25" customHeight="1">
      <c r="A48" s="71">
        <f>'Январь 2020'!A48</f>
        <v>43</v>
      </c>
      <c r="B48" s="72" t="str">
        <f>'Январь 2020'!G48</f>
        <v>NAME045</v>
      </c>
      <c r="C48" s="73">
        <f>'Январь 2020'!B48</f>
        <v>42660</v>
      </c>
      <c r="D48" s="153"/>
      <c r="E48" s="153"/>
      <c r="F48" s="153"/>
      <c r="G48" s="76"/>
      <c r="H48" s="75"/>
      <c r="I48" s="75"/>
      <c r="J48" s="75"/>
      <c r="K48" s="76"/>
      <c r="L48" s="153"/>
      <c r="M48" s="153"/>
      <c r="N48" s="153"/>
      <c r="O48" s="75"/>
      <c r="P48" s="75"/>
      <c r="Q48" s="75"/>
      <c r="R48" s="75"/>
      <c r="S48" s="153"/>
      <c r="T48" s="153"/>
      <c r="U48" s="76"/>
      <c r="V48" s="75"/>
      <c r="W48" s="75"/>
      <c r="X48" s="75"/>
      <c r="Y48" s="75"/>
      <c r="Z48" s="153"/>
      <c r="AA48" s="153"/>
      <c r="AB48" s="76"/>
      <c r="AC48" s="75"/>
      <c r="AD48" s="75"/>
      <c r="AE48" s="75"/>
      <c r="AF48" s="75"/>
      <c r="AG48" s="153"/>
      <c r="AH48" s="153"/>
      <c r="AI48" s="80">
        <f t="shared" si="0"/>
        <v>0</v>
      </c>
      <c r="AJ48" s="81">
        <f>'Апрель 2020'!AI48-AI48</f>
        <v>35</v>
      </c>
      <c r="AK48" s="82">
        <f t="shared" si="1"/>
        <v>0</v>
      </c>
      <c r="AL48" s="83">
        <f>'Апрель 2020'!AK48+AK48</f>
        <v>1</v>
      </c>
      <c r="AM48" s="82">
        <f t="shared" si="2"/>
        <v>0</v>
      </c>
      <c r="AN48" s="84">
        <f>'Апрель 2020'!AM48+AM48</f>
        <v>0</v>
      </c>
      <c r="AO48" s="82">
        <f t="shared" si="3"/>
        <v>0</v>
      </c>
      <c r="AP48" s="85">
        <f>'Апрель 2020'!AO48+'Май 2020'!AO48</f>
        <v>3</v>
      </c>
      <c r="AQ48" s="82">
        <f t="shared" si="4"/>
        <v>0</v>
      </c>
      <c r="AR48" s="86">
        <f>'Апрель 2020'!AQ48+'Май 2020'!AQ48</f>
        <v>0</v>
      </c>
      <c r="AS48" s="87" t="str">
        <f>'Январь 2020'!AW48</f>
        <v>Днепр1</v>
      </c>
      <c r="AT48" s="88" t="str">
        <f>'Январь 2020'!AX48</f>
        <v>TEAM06</v>
      </c>
      <c r="AU48" s="45">
        <f t="shared" si="5"/>
        <v>1</v>
      </c>
    </row>
    <row r="49" spans="1:47" ht="14.25" customHeight="1">
      <c r="A49" s="71">
        <f>'Январь 2020'!A49</f>
        <v>44</v>
      </c>
      <c r="B49" s="72" t="str">
        <f>'Январь 2020'!G49</f>
        <v>NAME046</v>
      </c>
      <c r="C49" s="73">
        <f>'Январь 2020'!B49</f>
        <v>41246</v>
      </c>
      <c r="D49" s="153"/>
      <c r="E49" s="153"/>
      <c r="F49" s="153"/>
      <c r="G49" s="76"/>
      <c r="H49" s="75"/>
      <c r="I49" s="75"/>
      <c r="J49" s="75"/>
      <c r="K49" s="76"/>
      <c r="L49" s="153"/>
      <c r="M49" s="153"/>
      <c r="N49" s="153"/>
      <c r="O49" s="75"/>
      <c r="P49" s="75"/>
      <c r="Q49" s="75"/>
      <c r="R49" s="75"/>
      <c r="S49" s="153"/>
      <c r="T49" s="153"/>
      <c r="U49" s="76"/>
      <c r="V49" s="79"/>
      <c r="W49" s="79"/>
      <c r="X49" s="75"/>
      <c r="Y49" s="79"/>
      <c r="Z49" s="153"/>
      <c r="AA49" s="153"/>
      <c r="AB49" s="76"/>
      <c r="AC49" s="75"/>
      <c r="AD49" s="75"/>
      <c r="AE49" s="75"/>
      <c r="AF49" s="75"/>
      <c r="AG49" s="153"/>
      <c r="AH49" s="153"/>
      <c r="AI49" s="80">
        <f t="shared" si="0"/>
        <v>0</v>
      </c>
      <c r="AJ49" s="81">
        <f>'Апрель 2020'!AI49-AI49</f>
        <v>52</v>
      </c>
      <c r="AK49" s="82">
        <f t="shared" si="1"/>
        <v>0</v>
      </c>
      <c r="AL49" s="83">
        <f>'Апрель 2020'!AK49+AK49</f>
        <v>0</v>
      </c>
      <c r="AM49" s="82">
        <f t="shared" si="2"/>
        <v>0</v>
      </c>
      <c r="AN49" s="84">
        <f>'Апрель 2020'!AM49+AM49</f>
        <v>0</v>
      </c>
      <c r="AO49" s="82">
        <f t="shared" si="3"/>
        <v>0</v>
      </c>
      <c r="AP49" s="85">
        <f>'Апрель 2020'!AO49+'Май 2020'!AO49</f>
        <v>0</v>
      </c>
      <c r="AQ49" s="82">
        <f t="shared" si="4"/>
        <v>0</v>
      </c>
      <c r="AR49" s="86">
        <f>'Апрель 2020'!AQ49+'Май 2020'!AQ49</f>
        <v>0</v>
      </c>
      <c r="AS49" s="87" t="str">
        <f>'Январь 2020'!AW49</f>
        <v>Днепр1</v>
      </c>
      <c r="AT49" s="88" t="str">
        <f>'Январь 2020'!AX49</f>
        <v>TEAM04</v>
      </c>
      <c r="AU49" s="45">
        <f t="shared" si="5"/>
        <v>0</v>
      </c>
    </row>
    <row r="50" spans="1:47" ht="14.25" customHeight="1">
      <c r="A50" s="71">
        <f>'Январь 2020'!A50</f>
        <v>45</v>
      </c>
      <c r="B50" s="72" t="str">
        <f>'Январь 2020'!G50</f>
        <v>NAME047</v>
      </c>
      <c r="C50" s="73">
        <f>'Январь 2020'!B50</f>
        <v>43649</v>
      </c>
      <c r="D50" s="153"/>
      <c r="E50" s="153"/>
      <c r="F50" s="153"/>
      <c r="G50" s="76"/>
      <c r="H50" s="75"/>
      <c r="I50" s="79"/>
      <c r="J50" s="79"/>
      <c r="K50" s="76"/>
      <c r="L50" s="153"/>
      <c r="M50" s="153"/>
      <c r="N50" s="153"/>
      <c r="O50" s="75"/>
      <c r="P50" s="75"/>
      <c r="Q50" s="75"/>
      <c r="R50" s="75"/>
      <c r="S50" s="153"/>
      <c r="T50" s="153"/>
      <c r="U50" s="76"/>
      <c r="V50" s="75"/>
      <c r="W50" s="79"/>
      <c r="X50" s="75"/>
      <c r="Y50" s="79"/>
      <c r="Z50" s="153"/>
      <c r="AA50" s="153"/>
      <c r="AB50" s="76"/>
      <c r="AC50" s="75"/>
      <c r="AD50" s="79"/>
      <c r="AE50" s="79"/>
      <c r="AF50" s="79"/>
      <c r="AG50" s="153"/>
      <c r="AH50" s="153"/>
      <c r="AI50" s="80">
        <f t="shared" si="0"/>
        <v>0</v>
      </c>
      <c r="AJ50" s="81">
        <f>'Апрель 2020'!AI50-AI50</f>
        <v>13</v>
      </c>
      <c r="AK50" s="82">
        <f t="shared" si="1"/>
        <v>0</v>
      </c>
      <c r="AL50" s="83">
        <f>'Апрель 2020'!AK50+AK50</f>
        <v>0</v>
      </c>
      <c r="AM50" s="82">
        <f t="shared" si="2"/>
        <v>0</v>
      </c>
      <c r="AN50" s="84">
        <f>'Апрель 2020'!AM50+AM50</f>
        <v>1</v>
      </c>
      <c r="AO50" s="82">
        <f t="shared" si="3"/>
        <v>0</v>
      </c>
      <c r="AP50" s="85">
        <f>'Апрель 2020'!AO50+'Май 2020'!AO50</f>
        <v>0</v>
      </c>
      <c r="AQ50" s="82">
        <f t="shared" si="4"/>
        <v>0</v>
      </c>
      <c r="AR50" s="86">
        <f>'Апрель 2020'!AQ50+'Май 2020'!AQ50</f>
        <v>0</v>
      </c>
      <c r="AS50" s="87" t="str">
        <f>'Январь 2020'!AW50</f>
        <v>Днепр1</v>
      </c>
      <c r="AT50" s="88" t="str">
        <f>'Январь 2020'!AX50</f>
        <v>TEAM17</v>
      </c>
      <c r="AU50" s="45">
        <f t="shared" si="5"/>
        <v>1</v>
      </c>
    </row>
    <row r="51" spans="1:47" ht="14.25" customHeight="1">
      <c r="A51" s="71">
        <f>'Январь 2020'!A51</f>
        <v>46</v>
      </c>
      <c r="B51" s="72" t="str">
        <f>'Январь 2020'!G51</f>
        <v>NAME048</v>
      </c>
      <c r="C51" s="73">
        <f>'Январь 2020'!B51</f>
        <v>43391</v>
      </c>
      <c r="D51" s="153"/>
      <c r="E51" s="153"/>
      <c r="F51" s="153"/>
      <c r="G51" s="76"/>
      <c r="H51" s="75"/>
      <c r="I51" s="75"/>
      <c r="J51" s="75"/>
      <c r="K51" s="76"/>
      <c r="L51" s="153"/>
      <c r="M51" s="153"/>
      <c r="N51" s="153"/>
      <c r="O51" s="75"/>
      <c r="P51" s="75"/>
      <c r="Q51" s="75"/>
      <c r="R51" s="75"/>
      <c r="S51" s="153"/>
      <c r="T51" s="153"/>
      <c r="U51" s="76"/>
      <c r="V51" s="75"/>
      <c r="W51" s="75"/>
      <c r="X51" s="75"/>
      <c r="Y51" s="75"/>
      <c r="Z51" s="153"/>
      <c r="AA51" s="153"/>
      <c r="AB51" s="76"/>
      <c r="AC51" s="79"/>
      <c r="AD51" s="79"/>
      <c r="AE51" s="75"/>
      <c r="AF51" s="75"/>
      <c r="AG51" s="153"/>
      <c r="AH51" s="153"/>
      <c r="AI51" s="80">
        <f t="shared" si="0"/>
        <v>0</v>
      </c>
      <c r="AJ51" s="81">
        <f>'Апрель 2020'!AI51-AI51</f>
        <v>20</v>
      </c>
      <c r="AK51" s="82">
        <f t="shared" si="1"/>
        <v>0</v>
      </c>
      <c r="AL51" s="83">
        <f>'Апрель 2020'!AK51+AK51</f>
        <v>0</v>
      </c>
      <c r="AM51" s="82">
        <f t="shared" si="2"/>
        <v>0</v>
      </c>
      <c r="AN51" s="84">
        <f>'Апрель 2020'!AM51+AM51</f>
        <v>0</v>
      </c>
      <c r="AO51" s="82">
        <f t="shared" si="3"/>
        <v>0</v>
      </c>
      <c r="AP51" s="85">
        <f>'Апрель 2020'!AO51+'Май 2020'!AO51</f>
        <v>1</v>
      </c>
      <c r="AQ51" s="82">
        <f t="shared" si="4"/>
        <v>0</v>
      </c>
      <c r="AR51" s="86">
        <f>'Апрель 2020'!AQ51+'Май 2020'!AQ51</f>
        <v>0</v>
      </c>
      <c r="AS51" s="87" t="str">
        <f>'Январь 2020'!AW51</f>
        <v>Днепр2</v>
      </c>
      <c r="AT51" s="88" t="str">
        <f>'Январь 2020'!AX51</f>
        <v>TEAM08</v>
      </c>
      <c r="AU51" s="45">
        <f t="shared" si="5"/>
        <v>0</v>
      </c>
    </row>
    <row r="52" spans="1:47" ht="14.25" customHeight="1">
      <c r="A52" s="71">
        <f>'Январь 2020'!A52</f>
        <v>47</v>
      </c>
      <c r="B52" s="72" t="str">
        <f>'Январь 2020'!G52</f>
        <v>NAME049</v>
      </c>
      <c r="C52" s="73">
        <f>'Январь 2020'!B52</f>
        <v>42656</v>
      </c>
      <c r="D52" s="153"/>
      <c r="E52" s="153"/>
      <c r="F52" s="153"/>
      <c r="G52" s="76"/>
      <c r="H52" s="75"/>
      <c r="I52" s="75"/>
      <c r="J52" s="75"/>
      <c r="K52" s="76"/>
      <c r="L52" s="153"/>
      <c r="M52" s="153"/>
      <c r="N52" s="153"/>
      <c r="O52" s="75"/>
      <c r="P52" s="75"/>
      <c r="Q52" s="75"/>
      <c r="R52" s="75"/>
      <c r="S52" s="153"/>
      <c r="T52" s="153"/>
      <c r="U52" s="76"/>
      <c r="V52" s="75"/>
      <c r="W52" s="75"/>
      <c r="X52" s="75"/>
      <c r="Y52" s="75"/>
      <c r="Z52" s="153"/>
      <c r="AA52" s="153"/>
      <c r="AB52" s="76"/>
      <c r="AC52" s="75"/>
      <c r="AD52" s="75"/>
      <c r="AE52" s="75"/>
      <c r="AF52" s="75"/>
      <c r="AG52" s="153"/>
      <c r="AH52" s="153"/>
      <c r="AI52" s="80">
        <f t="shared" si="0"/>
        <v>0</v>
      </c>
      <c r="AJ52" s="81">
        <f>'Апрель 2020'!AI52-AI52</f>
        <v>21</v>
      </c>
      <c r="AK52" s="82">
        <f t="shared" si="1"/>
        <v>0</v>
      </c>
      <c r="AL52" s="83">
        <f>'Апрель 2020'!AK52+AK52</f>
        <v>0</v>
      </c>
      <c r="AM52" s="82">
        <f t="shared" si="2"/>
        <v>0</v>
      </c>
      <c r="AN52" s="84">
        <f>'Апрель 2020'!AM52+AM52</f>
        <v>0</v>
      </c>
      <c r="AO52" s="82">
        <f t="shared" si="3"/>
        <v>0</v>
      </c>
      <c r="AP52" s="85">
        <f>'Апрель 2020'!AO52+'Май 2020'!AO52</f>
        <v>0</v>
      </c>
      <c r="AQ52" s="82">
        <f t="shared" si="4"/>
        <v>0</v>
      </c>
      <c r="AR52" s="86">
        <f>'Апрель 2020'!AQ52+'Май 2020'!AQ52</f>
        <v>0</v>
      </c>
      <c r="AS52" s="87" t="str">
        <f>'Январь 2020'!AW52</f>
        <v>Днепр1</v>
      </c>
      <c r="AT52" s="88" t="str">
        <f>'Январь 2020'!AX52</f>
        <v>TEAM11</v>
      </c>
      <c r="AU52" s="45">
        <f t="shared" si="5"/>
        <v>0</v>
      </c>
    </row>
    <row r="53" spans="1:47" ht="14.25" customHeight="1">
      <c r="A53" s="71">
        <f>'Январь 2020'!A53</f>
        <v>48</v>
      </c>
      <c r="B53" s="72" t="str">
        <f>'Январь 2020'!G53</f>
        <v>NAME050</v>
      </c>
      <c r="C53" s="73">
        <f>'Январь 2020'!B53</f>
        <v>43451</v>
      </c>
      <c r="D53" s="153"/>
      <c r="E53" s="153"/>
      <c r="F53" s="153"/>
      <c r="G53" s="76"/>
      <c r="H53" s="75"/>
      <c r="I53" s="75"/>
      <c r="J53" s="75"/>
      <c r="K53" s="76"/>
      <c r="L53" s="153"/>
      <c r="M53" s="153"/>
      <c r="N53" s="153"/>
      <c r="O53" s="75"/>
      <c r="P53" s="75"/>
      <c r="Q53" s="75"/>
      <c r="R53" s="75"/>
      <c r="S53" s="153"/>
      <c r="T53" s="153"/>
      <c r="U53" s="76"/>
      <c r="V53" s="75"/>
      <c r="W53" s="75"/>
      <c r="X53" s="75"/>
      <c r="Y53" s="75"/>
      <c r="Z53" s="153"/>
      <c r="AA53" s="153"/>
      <c r="AB53" s="76"/>
      <c r="AC53" s="79"/>
      <c r="AD53" s="79"/>
      <c r="AE53" s="79"/>
      <c r="AF53" s="79"/>
      <c r="AG53" s="153"/>
      <c r="AH53" s="153"/>
      <c r="AI53" s="80">
        <f t="shared" si="0"/>
        <v>0</v>
      </c>
      <c r="AJ53" s="81">
        <f>'Апрель 2020'!AI53-AI53</f>
        <v>20</v>
      </c>
      <c r="AK53" s="82">
        <f t="shared" si="1"/>
        <v>0</v>
      </c>
      <c r="AL53" s="83">
        <f>'Апрель 2020'!AK53+AK53</f>
        <v>1</v>
      </c>
      <c r="AM53" s="82">
        <f t="shared" si="2"/>
        <v>0</v>
      </c>
      <c r="AN53" s="84">
        <f>'Апрель 2020'!AM53+AM53</f>
        <v>4</v>
      </c>
      <c r="AO53" s="82">
        <f t="shared" si="3"/>
        <v>0</v>
      </c>
      <c r="AP53" s="85">
        <f>'Апрель 2020'!AO53+'Май 2020'!AO53</f>
        <v>0</v>
      </c>
      <c r="AQ53" s="82">
        <f t="shared" si="4"/>
        <v>0</v>
      </c>
      <c r="AR53" s="86">
        <f>'Апрель 2020'!AQ53+'Май 2020'!AQ53</f>
        <v>0</v>
      </c>
      <c r="AS53" s="87" t="str">
        <f>'Январь 2020'!AW53</f>
        <v>Киев</v>
      </c>
      <c r="AT53" s="88" t="str">
        <f>'Январь 2020'!AX53</f>
        <v>TEAM22</v>
      </c>
      <c r="AU53" s="45">
        <f t="shared" si="5"/>
        <v>5</v>
      </c>
    </row>
    <row r="54" spans="1:47" ht="14.25" customHeight="1">
      <c r="A54" s="71">
        <f>'Январь 2020'!A54</f>
        <v>49</v>
      </c>
      <c r="B54" s="72" t="str">
        <f>'Январь 2020'!G54</f>
        <v>NAME051</v>
      </c>
      <c r="C54" s="73">
        <f>'Январь 2020'!B54</f>
        <v>43495</v>
      </c>
      <c r="D54" s="153"/>
      <c r="E54" s="153"/>
      <c r="F54" s="153"/>
      <c r="G54" s="76"/>
      <c r="H54" s="75"/>
      <c r="I54" s="75"/>
      <c r="J54" s="75"/>
      <c r="K54" s="76"/>
      <c r="L54" s="153"/>
      <c r="M54" s="153"/>
      <c r="N54" s="153"/>
      <c r="O54" s="75"/>
      <c r="P54" s="75"/>
      <c r="Q54" s="75"/>
      <c r="R54" s="75"/>
      <c r="S54" s="153"/>
      <c r="T54" s="153"/>
      <c r="U54" s="76"/>
      <c r="V54" s="75"/>
      <c r="W54" s="75"/>
      <c r="X54" s="75"/>
      <c r="Y54" s="75"/>
      <c r="Z54" s="153"/>
      <c r="AA54" s="153"/>
      <c r="AB54" s="76"/>
      <c r="AC54" s="75"/>
      <c r="AD54" s="75"/>
      <c r="AE54" s="75"/>
      <c r="AF54" s="75"/>
      <c r="AG54" s="153"/>
      <c r="AH54" s="153"/>
      <c r="AI54" s="80">
        <f t="shared" si="0"/>
        <v>0</v>
      </c>
      <c r="AJ54" s="81">
        <f>'Апрель 2020'!AI54-AI54</f>
        <v>0</v>
      </c>
      <c r="AK54" s="82">
        <f t="shared" si="1"/>
        <v>0</v>
      </c>
      <c r="AL54" s="83">
        <f>'Апрель 2020'!AK54+AK54</f>
        <v>1</v>
      </c>
      <c r="AM54" s="82">
        <f t="shared" si="2"/>
        <v>0</v>
      </c>
      <c r="AN54" s="84">
        <f>'Апрель 2020'!AM54+AM54</f>
        <v>0</v>
      </c>
      <c r="AO54" s="82">
        <f t="shared" si="3"/>
        <v>0</v>
      </c>
      <c r="AP54" s="85">
        <f>'Апрель 2020'!AO54+'Май 2020'!AO54</f>
        <v>3</v>
      </c>
      <c r="AQ54" s="82">
        <f t="shared" si="4"/>
        <v>0</v>
      </c>
      <c r="AR54" s="86">
        <f>'Апрель 2020'!AQ54+'Май 2020'!AQ54</f>
        <v>0</v>
      </c>
      <c r="AS54" s="87" t="str">
        <f>'Январь 2020'!AW54</f>
        <v>Днепр1</v>
      </c>
      <c r="AT54" s="88" t="str">
        <f>'Январь 2020'!AX54</f>
        <v>TEAM13</v>
      </c>
      <c r="AU54" s="45">
        <f t="shared" si="5"/>
        <v>1</v>
      </c>
    </row>
    <row r="55" spans="1:47" ht="14.25" customHeight="1">
      <c r="A55" s="71">
        <f>'Январь 2020'!A55</f>
        <v>50</v>
      </c>
      <c r="B55" s="72" t="str">
        <f>'Январь 2020'!G55</f>
        <v>NAME052</v>
      </c>
      <c r="C55" s="73">
        <f>'Январь 2020'!B55</f>
        <v>43721</v>
      </c>
      <c r="D55" s="153"/>
      <c r="E55" s="153"/>
      <c r="F55" s="153"/>
      <c r="G55" s="76"/>
      <c r="H55" s="75"/>
      <c r="I55" s="75"/>
      <c r="J55" s="75"/>
      <c r="K55" s="76"/>
      <c r="L55" s="153"/>
      <c r="M55" s="153"/>
      <c r="N55" s="153"/>
      <c r="O55" s="75"/>
      <c r="P55" s="75"/>
      <c r="Q55" s="75"/>
      <c r="R55" s="75"/>
      <c r="S55" s="153"/>
      <c r="T55" s="153"/>
      <c r="U55" s="76"/>
      <c r="V55" s="79"/>
      <c r="W55" s="75"/>
      <c r="X55" s="75"/>
      <c r="Y55" s="75"/>
      <c r="Z55" s="153"/>
      <c r="AA55" s="153"/>
      <c r="AB55" s="76"/>
      <c r="AC55" s="75"/>
      <c r="AD55" s="79"/>
      <c r="AE55" s="79"/>
      <c r="AF55" s="79"/>
      <c r="AG55" s="153"/>
      <c r="AH55" s="153"/>
      <c r="AI55" s="80">
        <f t="shared" si="0"/>
        <v>0</v>
      </c>
      <c r="AJ55" s="81">
        <f>'Апрель 2020'!AI55-AI55</f>
        <v>18</v>
      </c>
      <c r="AK55" s="82">
        <f t="shared" si="1"/>
        <v>0</v>
      </c>
      <c r="AL55" s="83">
        <f>'Апрель 2020'!AK55+AK55</f>
        <v>0</v>
      </c>
      <c r="AM55" s="82">
        <f t="shared" si="2"/>
        <v>0</v>
      </c>
      <c r="AN55" s="84">
        <f>'Апрель 2020'!AM55+AM55</f>
        <v>0</v>
      </c>
      <c r="AO55" s="82">
        <f t="shared" si="3"/>
        <v>0</v>
      </c>
      <c r="AP55" s="85">
        <f>'Апрель 2020'!AO55+'Май 2020'!AO55</f>
        <v>0</v>
      </c>
      <c r="AQ55" s="82">
        <f t="shared" si="4"/>
        <v>0</v>
      </c>
      <c r="AR55" s="86">
        <f>'Апрель 2020'!AQ55+'Май 2020'!AQ55</f>
        <v>0</v>
      </c>
      <c r="AS55" s="87" t="str">
        <f>'Январь 2020'!AW55</f>
        <v>Днепр1</v>
      </c>
      <c r="AT55" s="88" t="str">
        <f>'Январь 2020'!AX55</f>
        <v>TEAM11</v>
      </c>
      <c r="AU55" s="45">
        <f t="shared" si="5"/>
        <v>0</v>
      </c>
    </row>
    <row r="56" spans="1:47" ht="14.25" customHeight="1">
      <c r="A56" s="71">
        <f>'Январь 2020'!A56</f>
        <v>51</v>
      </c>
      <c r="B56" s="72" t="str">
        <f>'Январь 2020'!G56</f>
        <v>NAME053</v>
      </c>
      <c r="C56" s="73">
        <f>'Январь 2020'!B56</f>
        <v>43791</v>
      </c>
      <c r="D56" s="153"/>
      <c r="E56" s="153"/>
      <c r="F56" s="153"/>
      <c r="G56" s="76"/>
      <c r="H56" s="75"/>
      <c r="I56" s="75"/>
      <c r="J56" s="75"/>
      <c r="K56" s="76"/>
      <c r="L56" s="153"/>
      <c r="M56" s="153"/>
      <c r="N56" s="153"/>
      <c r="O56" s="75"/>
      <c r="P56" s="75"/>
      <c r="Q56" s="75"/>
      <c r="R56" s="75"/>
      <c r="S56" s="153"/>
      <c r="T56" s="153"/>
      <c r="U56" s="76"/>
      <c r="V56" s="75"/>
      <c r="W56" s="75"/>
      <c r="X56" s="75"/>
      <c r="Y56" s="75"/>
      <c r="Z56" s="153"/>
      <c r="AA56" s="153"/>
      <c r="AB56" s="76"/>
      <c r="AC56" s="75"/>
      <c r="AD56" s="75"/>
      <c r="AE56" s="79"/>
      <c r="AF56" s="75"/>
      <c r="AG56" s="153"/>
      <c r="AH56" s="153"/>
      <c r="AI56" s="80">
        <f t="shared" si="0"/>
        <v>0</v>
      </c>
      <c r="AJ56" s="81">
        <f>'Апрель 2020'!AI56-AI56</f>
        <v>0</v>
      </c>
      <c r="AK56" s="82">
        <f t="shared" si="1"/>
        <v>0</v>
      </c>
      <c r="AL56" s="83">
        <f>'Апрель 2020'!AK56+AK56</f>
        <v>0</v>
      </c>
      <c r="AM56" s="82">
        <f t="shared" si="2"/>
        <v>0</v>
      </c>
      <c r="AN56" s="84">
        <f>'Апрель 2020'!AM56+AM56</f>
        <v>0</v>
      </c>
      <c r="AO56" s="82">
        <f t="shared" si="3"/>
        <v>0</v>
      </c>
      <c r="AP56" s="85">
        <f>'Апрель 2020'!AO56+'Май 2020'!AO56</f>
        <v>0</v>
      </c>
      <c r="AQ56" s="82">
        <f t="shared" si="4"/>
        <v>0</v>
      </c>
      <c r="AR56" s="86">
        <f>'Апрель 2020'!AQ56+'Май 2020'!AQ56</f>
        <v>0</v>
      </c>
      <c r="AS56" s="87" t="str">
        <f>'Январь 2020'!AW56</f>
        <v>Днепр2</v>
      </c>
      <c r="AT56" s="88" t="str">
        <f>'Январь 2020'!AX56</f>
        <v>TEAM23</v>
      </c>
      <c r="AU56" s="45">
        <f t="shared" si="5"/>
        <v>0</v>
      </c>
    </row>
    <row r="57" spans="1:47" ht="14.25" customHeight="1">
      <c r="A57" s="71">
        <f>'Январь 2020'!A57</f>
        <v>52</v>
      </c>
      <c r="B57" s="72" t="str">
        <f>'Январь 2020'!G57</f>
        <v>NAME054</v>
      </c>
      <c r="C57" s="73">
        <f>'Январь 2020'!B57</f>
        <v>42354</v>
      </c>
      <c r="D57" s="153"/>
      <c r="E57" s="153"/>
      <c r="F57" s="153"/>
      <c r="G57" s="76"/>
      <c r="H57" s="75"/>
      <c r="I57" s="75"/>
      <c r="J57" s="75"/>
      <c r="K57" s="76"/>
      <c r="L57" s="153"/>
      <c r="M57" s="153"/>
      <c r="N57" s="153"/>
      <c r="O57" s="75"/>
      <c r="P57" s="75"/>
      <c r="Q57" s="75"/>
      <c r="R57" s="75"/>
      <c r="S57" s="153"/>
      <c r="T57" s="153"/>
      <c r="U57" s="76"/>
      <c r="V57" s="75"/>
      <c r="W57" s="75"/>
      <c r="X57" s="79"/>
      <c r="Y57" s="75"/>
      <c r="Z57" s="153"/>
      <c r="AA57" s="153"/>
      <c r="AB57" s="76"/>
      <c r="AC57" s="75"/>
      <c r="AD57" s="75"/>
      <c r="AE57" s="75"/>
      <c r="AF57" s="75"/>
      <c r="AG57" s="153"/>
      <c r="AH57" s="153"/>
      <c r="AI57" s="80">
        <f t="shared" si="0"/>
        <v>0</v>
      </c>
      <c r="AJ57" s="81">
        <f>'Апрель 2020'!AI57-AI57</f>
        <v>0</v>
      </c>
      <c r="AK57" s="82">
        <f t="shared" si="1"/>
        <v>0</v>
      </c>
      <c r="AL57" s="83">
        <f>'Апрель 2020'!AK57+AK57</f>
        <v>0</v>
      </c>
      <c r="AM57" s="82">
        <f t="shared" si="2"/>
        <v>0</v>
      </c>
      <c r="AN57" s="84">
        <f>'Апрель 2020'!AM57+AM57</f>
        <v>0</v>
      </c>
      <c r="AO57" s="82">
        <f t="shared" si="3"/>
        <v>0</v>
      </c>
      <c r="AP57" s="85">
        <f>'Апрель 2020'!AO57+'Май 2020'!AO57</f>
        <v>0</v>
      </c>
      <c r="AQ57" s="82">
        <f t="shared" si="4"/>
        <v>0</v>
      </c>
      <c r="AR57" s="86">
        <f>'Апрель 2020'!AQ57+'Май 2020'!AQ57</f>
        <v>0</v>
      </c>
      <c r="AS57" s="87" t="str">
        <f>'Январь 2020'!AW57</f>
        <v>Днепр2</v>
      </c>
      <c r="AT57" s="88" t="str">
        <f>'Январь 2020'!AX57</f>
        <v>TEAM24</v>
      </c>
      <c r="AU57" s="45">
        <f t="shared" si="5"/>
        <v>0</v>
      </c>
    </row>
    <row r="58" spans="1:47" ht="14.25" customHeight="1">
      <c r="A58" s="71">
        <f>'Январь 2020'!A58</f>
        <v>53</v>
      </c>
      <c r="B58" s="72" t="str">
        <f>'Январь 2020'!G58</f>
        <v>NAME055</v>
      </c>
      <c r="C58" s="73">
        <f>'Январь 2020'!B58</f>
        <v>43732</v>
      </c>
      <c r="D58" s="153"/>
      <c r="E58" s="153"/>
      <c r="F58" s="153"/>
      <c r="G58" s="76"/>
      <c r="H58" s="75"/>
      <c r="I58" s="75"/>
      <c r="J58" s="75"/>
      <c r="K58" s="76"/>
      <c r="L58" s="153"/>
      <c r="M58" s="153"/>
      <c r="N58" s="153"/>
      <c r="O58" s="75"/>
      <c r="P58" s="75"/>
      <c r="Q58" s="75"/>
      <c r="R58" s="75"/>
      <c r="S58" s="153"/>
      <c r="T58" s="153"/>
      <c r="U58" s="76"/>
      <c r="V58" s="75"/>
      <c r="W58" s="75"/>
      <c r="X58" s="75"/>
      <c r="Y58" s="75"/>
      <c r="Z58" s="153"/>
      <c r="AA58" s="153"/>
      <c r="AB58" s="76"/>
      <c r="AC58" s="75"/>
      <c r="AD58" s="75"/>
      <c r="AE58" s="75"/>
      <c r="AF58" s="75"/>
      <c r="AG58" s="153"/>
      <c r="AH58" s="153"/>
      <c r="AI58" s="80">
        <f t="shared" si="0"/>
        <v>0</v>
      </c>
      <c r="AJ58" s="81">
        <f>'Апрель 2020'!AI58-AI58</f>
        <v>0</v>
      </c>
      <c r="AK58" s="82">
        <f t="shared" si="1"/>
        <v>0</v>
      </c>
      <c r="AL58" s="83">
        <f>'Апрель 2020'!AK58+AK58</f>
        <v>0</v>
      </c>
      <c r="AM58" s="82">
        <f t="shared" si="2"/>
        <v>0</v>
      </c>
      <c r="AN58" s="84">
        <f>'Апрель 2020'!AM58+AM58</f>
        <v>0</v>
      </c>
      <c r="AO58" s="82">
        <f t="shared" si="3"/>
        <v>0</v>
      </c>
      <c r="AP58" s="85">
        <f>'Апрель 2020'!AO58+'Май 2020'!AO58</f>
        <v>0</v>
      </c>
      <c r="AQ58" s="82">
        <f t="shared" si="4"/>
        <v>0</v>
      </c>
      <c r="AR58" s="86">
        <f>'Апрель 2020'!AQ58+'Май 2020'!AQ58</f>
        <v>0</v>
      </c>
      <c r="AS58" s="87" t="str">
        <f>'Январь 2020'!AW58</f>
        <v>Днепр1</v>
      </c>
      <c r="AT58" s="88" t="str">
        <f>'Январь 2020'!AX58</f>
        <v>TEAM11</v>
      </c>
      <c r="AU58" s="45">
        <f t="shared" si="5"/>
        <v>0</v>
      </c>
    </row>
    <row r="59" spans="1:47" ht="14.25" customHeight="1">
      <c r="A59" s="71">
        <f>'Январь 2020'!A59</f>
        <v>54</v>
      </c>
      <c r="B59" s="72" t="str">
        <f>'Январь 2020'!G59</f>
        <v>NAME056</v>
      </c>
      <c r="C59" s="73">
        <f>'Январь 2020'!B59</f>
        <v>39142</v>
      </c>
      <c r="D59" s="153"/>
      <c r="E59" s="153"/>
      <c r="F59" s="153"/>
      <c r="G59" s="76"/>
      <c r="H59" s="75"/>
      <c r="I59" s="79"/>
      <c r="J59" s="79"/>
      <c r="K59" s="93"/>
      <c r="L59" s="153"/>
      <c r="M59" s="153"/>
      <c r="N59" s="153"/>
      <c r="O59" s="75"/>
      <c r="P59" s="79"/>
      <c r="Q59" s="75"/>
      <c r="R59" s="75"/>
      <c r="S59" s="153"/>
      <c r="T59" s="153"/>
      <c r="U59" s="76"/>
      <c r="V59" s="75"/>
      <c r="W59" s="75"/>
      <c r="X59" s="75"/>
      <c r="Y59" s="75"/>
      <c r="Z59" s="153"/>
      <c r="AA59" s="153"/>
      <c r="AB59" s="76"/>
      <c r="AC59" s="79"/>
      <c r="AD59" s="79"/>
      <c r="AE59" s="79"/>
      <c r="AF59" s="79"/>
      <c r="AG59" s="153"/>
      <c r="AH59" s="153"/>
      <c r="AI59" s="80">
        <f t="shared" si="0"/>
        <v>0</v>
      </c>
      <c r="AJ59" s="81">
        <f>'Апрель 2020'!AI59-AI59</f>
        <v>-6</v>
      </c>
      <c r="AK59" s="82">
        <f t="shared" si="1"/>
        <v>0</v>
      </c>
      <c r="AL59" s="83">
        <f>'Апрель 2020'!AK59+AK59</f>
        <v>0</v>
      </c>
      <c r="AM59" s="82">
        <f t="shared" si="2"/>
        <v>0</v>
      </c>
      <c r="AN59" s="84">
        <f>'Апрель 2020'!AM59+AM59</f>
        <v>0</v>
      </c>
      <c r="AO59" s="82">
        <f t="shared" si="3"/>
        <v>0</v>
      </c>
      <c r="AP59" s="85">
        <f>'Апрель 2020'!AO59+'Май 2020'!AO59</f>
        <v>0</v>
      </c>
      <c r="AQ59" s="82">
        <f t="shared" si="4"/>
        <v>0</v>
      </c>
      <c r="AR59" s="86">
        <f>'Апрель 2020'!AQ59+'Май 2020'!AQ59</f>
        <v>0</v>
      </c>
      <c r="AS59" s="87" t="str">
        <f>'Январь 2020'!AW59</f>
        <v>Днепр1</v>
      </c>
      <c r="AT59" s="88" t="str">
        <f>'Январь 2020'!AX59</f>
        <v>TEAM21</v>
      </c>
      <c r="AU59" s="45">
        <f t="shared" si="5"/>
        <v>0</v>
      </c>
    </row>
    <row r="60" spans="1:47" ht="14.25" customHeight="1">
      <c r="A60" s="71">
        <f>'Январь 2020'!A60</f>
        <v>55</v>
      </c>
      <c r="B60" s="72" t="str">
        <f>'Январь 2020'!G60</f>
        <v>NAME057</v>
      </c>
      <c r="C60" s="73">
        <f>'Январь 2020'!B60</f>
        <v>43538</v>
      </c>
      <c r="D60" s="153"/>
      <c r="E60" s="153"/>
      <c r="F60" s="153"/>
      <c r="G60" s="76"/>
      <c r="H60" s="75"/>
      <c r="I60" s="75"/>
      <c r="J60" s="75"/>
      <c r="K60" s="76"/>
      <c r="L60" s="153"/>
      <c r="M60" s="153"/>
      <c r="N60" s="153"/>
      <c r="O60" s="75"/>
      <c r="P60" s="75"/>
      <c r="Q60" s="75"/>
      <c r="R60" s="75"/>
      <c r="S60" s="153"/>
      <c r="T60" s="153"/>
      <c r="U60" s="76"/>
      <c r="V60" s="75"/>
      <c r="W60" s="75"/>
      <c r="X60" s="75"/>
      <c r="Y60" s="75"/>
      <c r="Z60" s="153"/>
      <c r="AA60" s="153"/>
      <c r="AB60" s="76"/>
      <c r="AC60" s="75"/>
      <c r="AD60" s="75"/>
      <c r="AE60" s="75"/>
      <c r="AF60" s="75"/>
      <c r="AG60" s="153"/>
      <c r="AH60" s="153"/>
      <c r="AI60" s="80">
        <f t="shared" si="0"/>
        <v>0</v>
      </c>
      <c r="AJ60" s="81">
        <f>'Апрель 2020'!AI60-AI60</f>
        <v>0</v>
      </c>
      <c r="AK60" s="82">
        <f t="shared" si="1"/>
        <v>0</v>
      </c>
      <c r="AL60" s="83">
        <f>'Апрель 2020'!AK60+AK60</f>
        <v>0</v>
      </c>
      <c r="AM60" s="82">
        <f t="shared" si="2"/>
        <v>0</v>
      </c>
      <c r="AN60" s="84">
        <f>'Апрель 2020'!AM60+AM60</f>
        <v>0</v>
      </c>
      <c r="AO60" s="82">
        <f t="shared" si="3"/>
        <v>0</v>
      </c>
      <c r="AP60" s="85">
        <f>'Апрель 2020'!AO60+'Май 2020'!AO60</f>
        <v>0</v>
      </c>
      <c r="AQ60" s="82">
        <f t="shared" si="4"/>
        <v>0</v>
      </c>
      <c r="AR60" s="86">
        <f>'Апрель 2020'!AQ60+'Май 2020'!AQ60</f>
        <v>0</v>
      </c>
      <c r="AS60" s="87" t="str">
        <f>'Январь 2020'!AW60</f>
        <v>Днепр1</v>
      </c>
      <c r="AT60" s="88" t="str">
        <f>'Январь 2020'!AX60</f>
        <v>TEAM11</v>
      </c>
      <c r="AU60" s="45">
        <f t="shared" si="5"/>
        <v>0</v>
      </c>
    </row>
    <row r="61" spans="1:47" ht="14.25" customHeight="1">
      <c r="A61" s="71">
        <f>'Январь 2020'!A61</f>
        <v>56</v>
      </c>
      <c r="B61" s="72" t="str">
        <f>'Январь 2020'!G61</f>
        <v>NAME058</v>
      </c>
      <c r="C61" s="73">
        <f>'Январь 2020'!B61</f>
        <v>42963</v>
      </c>
      <c r="D61" s="153"/>
      <c r="E61" s="153"/>
      <c r="F61" s="153"/>
      <c r="G61" s="76"/>
      <c r="H61" s="75"/>
      <c r="I61" s="75"/>
      <c r="J61" s="75"/>
      <c r="K61" s="76"/>
      <c r="L61" s="153"/>
      <c r="M61" s="153"/>
      <c r="N61" s="153"/>
      <c r="O61" s="75"/>
      <c r="P61" s="75"/>
      <c r="Q61" s="75"/>
      <c r="R61" s="75"/>
      <c r="S61" s="153"/>
      <c r="T61" s="153"/>
      <c r="U61" s="76"/>
      <c r="V61" s="75"/>
      <c r="W61" s="75"/>
      <c r="X61" s="75"/>
      <c r="Y61" s="75"/>
      <c r="Z61" s="153"/>
      <c r="AA61" s="153"/>
      <c r="AB61" s="76"/>
      <c r="AC61" s="75"/>
      <c r="AD61" s="75"/>
      <c r="AE61" s="75"/>
      <c r="AF61" s="75"/>
      <c r="AG61" s="153"/>
      <c r="AH61" s="153"/>
      <c r="AI61" s="80">
        <f t="shared" si="0"/>
        <v>0</v>
      </c>
      <c r="AJ61" s="81">
        <f>'Апрель 2020'!AI61-AI61</f>
        <v>0</v>
      </c>
      <c r="AK61" s="82">
        <f t="shared" si="1"/>
        <v>0</v>
      </c>
      <c r="AL61" s="83">
        <f>'Апрель 2020'!AK61+AK61</f>
        <v>0</v>
      </c>
      <c r="AM61" s="82">
        <f t="shared" si="2"/>
        <v>0</v>
      </c>
      <c r="AN61" s="84">
        <f>'Апрель 2020'!AM61+AM61</f>
        <v>0</v>
      </c>
      <c r="AO61" s="82">
        <f t="shared" si="3"/>
        <v>0</v>
      </c>
      <c r="AP61" s="85">
        <f>'Апрель 2020'!AO61+'Май 2020'!AO61</f>
        <v>0</v>
      </c>
      <c r="AQ61" s="82">
        <f t="shared" si="4"/>
        <v>0</v>
      </c>
      <c r="AR61" s="86">
        <f>'Апрель 2020'!AQ61+'Май 2020'!AQ61</f>
        <v>0</v>
      </c>
      <c r="AS61" s="87" t="str">
        <f>'Январь 2020'!AW61</f>
        <v>Днепр1</v>
      </c>
      <c r="AT61" s="88" t="str">
        <f>'Январь 2020'!AX61</f>
        <v>TEAM17</v>
      </c>
      <c r="AU61" s="45">
        <f t="shared" si="5"/>
        <v>0</v>
      </c>
    </row>
    <row r="62" spans="1:47" ht="14.25" customHeight="1">
      <c r="A62" s="71">
        <f>'Январь 2020'!A62</f>
        <v>57</v>
      </c>
      <c r="B62" s="72" t="str">
        <f>'Январь 2020'!G62</f>
        <v>NAME059</v>
      </c>
      <c r="C62" s="73">
        <f>'Январь 2020'!B62</f>
        <v>43243</v>
      </c>
      <c r="D62" s="153"/>
      <c r="E62" s="153"/>
      <c r="F62" s="153"/>
      <c r="G62" s="76"/>
      <c r="H62" s="75"/>
      <c r="I62" s="79"/>
      <c r="J62" s="79"/>
      <c r="K62" s="93"/>
      <c r="L62" s="153"/>
      <c r="M62" s="153"/>
      <c r="N62" s="153"/>
      <c r="O62" s="75"/>
      <c r="P62" s="75"/>
      <c r="Q62" s="75"/>
      <c r="R62" s="75"/>
      <c r="S62" s="153"/>
      <c r="T62" s="153"/>
      <c r="U62" s="76"/>
      <c r="V62" s="75"/>
      <c r="W62" s="75"/>
      <c r="X62" s="75"/>
      <c r="Y62" s="75"/>
      <c r="Z62" s="153"/>
      <c r="AA62" s="153"/>
      <c r="AB62" s="76"/>
      <c r="AC62" s="75"/>
      <c r="AD62" s="75"/>
      <c r="AE62" s="75"/>
      <c r="AF62" s="75"/>
      <c r="AG62" s="153"/>
      <c r="AH62" s="153"/>
      <c r="AI62" s="80">
        <f t="shared" si="0"/>
        <v>0</v>
      </c>
      <c r="AJ62" s="81">
        <f>'Апрель 2020'!AI62-AI62</f>
        <v>0</v>
      </c>
      <c r="AK62" s="82">
        <f t="shared" si="1"/>
        <v>0</v>
      </c>
      <c r="AL62" s="83">
        <f>'Апрель 2020'!AK62+AK62</f>
        <v>0</v>
      </c>
      <c r="AM62" s="82">
        <f t="shared" si="2"/>
        <v>0</v>
      </c>
      <c r="AN62" s="84">
        <f>'Апрель 2020'!AM62+AM62</f>
        <v>0</v>
      </c>
      <c r="AO62" s="82">
        <f t="shared" si="3"/>
        <v>0</v>
      </c>
      <c r="AP62" s="85">
        <f>'Апрель 2020'!AO62+'Май 2020'!AO62</f>
        <v>0</v>
      </c>
      <c r="AQ62" s="82">
        <f t="shared" si="4"/>
        <v>0</v>
      </c>
      <c r="AR62" s="86">
        <f>'Апрель 2020'!AQ62+'Май 2020'!AQ62</f>
        <v>0</v>
      </c>
      <c r="AS62" s="87" t="str">
        <f>'Январь 2020'!AW62</f>
        <v>Днепр1</v>
      </c>
      <c r="AT62" s="88" t="str">
        <f>'Январь 2020'!AX62</f>
        <v>TEAM34</v>
      </c>
      <c r="AU62" s="45">
        <f t="shared" si="5"/>
        <v>0</v>
      </c>
    </row>
    <row r="63" spans="1:47" ht="14.25" customHeight="1">
      <c r="A63" s="71">
        <f>'Январь 2020'!A63</f>
        <v>58</v>
      </c>
      <c r="B63" s="72" t="str">
        <f>'Январь 2020'!G63</f>
        <v>NAME060</v>
      </c>
      <c r="C63" s="73">
        <f>'Январь 2020'!B63</f>
        <v>43384</v>
      </c>
      <c r="D63" s="153"/>
      <c r="E63" s="153"/>
      <c r="F63" s="153"/>
      <c r="G63" s="76"/>
      <c r="H63" s="75"/>
      <c r="I63" s="75"/>
      <c r="J63" s="75"/>
      <c r="K63" s="76"/>
      <c r="L63" s="153"/>
      <c r="M63" s="153"/>
      <c r="N63" s="153"/>
      <c r="O63" s="75"/>
      <c r="P63" s="75"/>
      <c r="Q63" s="75"/>
      <c r="R63" s="75"/>
      <c r="S63" s="153"/>
      <c r="T63" s="153"/>
      <c r="U63" s="76"/>
      <c r="V63" s="75"/>
      <c r="W63" s="75"/>
      <c r="X63" s="75"/>
      <c r="Y63" s="75"/>
      <c r="Z63" s="153"/>
      <c r="AA63" s="153"/>
      <c r="AB63" s="76"/>
      <c r="AC63" s="75"/>
      <c r="AD63" s="75"/>
      <c r="AE63" s="75"/>
      <c r="AF63" s="75"/>
      <c r="AG63" s="153"/>
      <c r="AH63" s="153"/>
      <c r="AI63" s="80">
        <f t="shared" si="0"/>
        <v>0</v>
      </c>
      <c r="AJ63" s="81">
        <f>'Апрель 2020'!AI63-AI63</f>
        <v>-4</v>
      </c>
      <c r="AK63" s="82">
        <f t="shared" si="1"/>
        <v>0</v>
      </c>
      <c r="AL63" s="83">
        <f>'Апрель 2020'!AK63+AK63</f>
        <v>0</v>
      </c>
      <c r="AM63" s="82">
        <f t="shared" si="2"/>
        <v>0</v>
      </c>
      <c r="AN63" s="84">
        <f>'Апрель 2020'!AM63+AM63</f>
        <v>0</v>
      </c>
      <c r="AO63" s="82">
        <f t="shared" si="3"/>
        <v>0</v>
      </c>
      <c r="AP63" s="85">
        <f>'Апрель 2020'!AO63+'Май 2020'!AO63</f>
        <v>0</v>
      </c>
      <c r="AQ63" s="82">
        <f t="shared" si="4"/>
        <v>0</v>
      </c>
      <c r="AR63" s="86">
        <f>'Апрель 2020'!AQ63+'Май 2020'!AQ63</f>
        <v>0</v>
      </c>
      <c r="AS63" s="87" t="str">
        <f>'Январь 2020'!AW63</f>
        <v>Днепр1</v>
      </c>
      <c r="AT63" s="88" t="str">
        <f>'Январь 2020'!AX63</f>
        <v>TEAM02</v>
      </c>
      <c r="AU63" s="45">
        <f t="shared" si="5"/>
        <v>0</v>
      </c>
    </row>
    <row r="64" spans="1:47" ht="14.25" customHeight="1">
      <c r="A64" s="71">
        <f>'Январь 2020'!A64</f>
        <v>59</v>
      </c>
      <c r="B64" s="72" t="str">
        <f>'Январь 2020'!G64</f>
        <v>NAME061</v>
      </c>
      <c r="C64" s="73">
        <f>'Январь 2020'!B64</f>
        <v>43384</v>
      </c>
      <c r="D64" s="153"/>
      <c r="E64" s="153"/>
      <c r="F64" s="153"/>
      <c r="G64" s="76"/>
      <c r="H64" s="75"/>
      <c r="I64" s="75"/>
      <c r="J64" s="75"/>
      <c r="K64" s="76"/>
      <c r="L64" s="153"/>
      <c r="M64" s="153"/>
      <c r="N64" s="153"/>
      <c r="O64" s="75"/>
      <c r="P64" s="75"/>
      <c r="Q64" s="75"/>
      <c r="R64" s="75"/>
      <c r="S64" s="153"/>
      <c r="T64" s="153"/>
      <c r="U64" s="76"/>
      <c r="V64" s="75"/>
      <c r="W64" s="75"/>
      <c r="X64" s="75"/>
      <c r="Y64" s="75"/>
      <c r="Z64" s="153"/>
      <c r="AA64" s="153"/>
      <c r="AB64" s="76"/>
      <c r="AC64" s="75"/>
      <c r="AD64" s="75"/>
      <c r="AE64" s="75"/>
      <c r="AF64" s="75"/>
      <c r="AG64" s="153"/>
      <c r="AH64" s="153"/>
      <c r="AI64" s="80">
        <f t="shared" si="0"/>
        <v>0</v>
      </c>
      <c r="AJ64" s="81">
        <f>'Апрель 2020'!AI64-AI64</f>
        <v>0</v>
      </c>
      <c r="AK64" s="82">
        <f t="shared" si="1"/>
        <v>0</v>
      </c>
      <c r="AL64" s="83">
        <f>'Апрель 2020'!AK64+AK64</f>
        <v>0</v>
      </c>
      <c r="AM64" s="82">
        <f t="shared" si="2"/>
        <v>0</v>
      </c>
      <c r="AN64" s="84">
        <f>'Апрель 2020'!AM64+AM64</f>
        <v>0</v>
      </c>
      <c r="AO64" s="82">
        <f t="shared" si="3"/>
        <v>0</v>
      </c>
      <c r="AP64" s="85">
        <f>'Апрель 2020'!AO64+'Май 2020'!AO64</f>
        <v>0</v>
      </c>
      <c r="AQ64" s="82">
        <f t="shared" si="4"/>
        <v>0</v>
      </c>
      <c r="AR64" s="86">
        <f>'Апрель 2020'!AQ64+'Май 2020'!AQ64</f>
        <v>0</v>
      </c>
      <c r="AS64" s="87" t="str">
        <f>'Январь 2020'!AW64</f>
        <v>Днепр1</v>
      </c>
      <c r="AT64" s="88" t="str">
        <f>'Январь 2020'!AX64</f>
        <v>TEAM34</v>
      </c>
      <c r="AU64" s="45">
        <f t="shared" si="5"/>
        <v>0</v>
      </c>
    </row>
    <row r="65" spans="1:47" ht="14.25" customHeight="1">
      <c r="A65" s="71">
        <f>'Январь 2020'!A65</f>
        <v>60</v>
      </c>
      <c r="B65" s="72" t="str">
        <f>'Январь 2020'!G65</f>
        <v>NAME062</v>
      </c>
      <c r="C65" s="73">
        <f>'Январь 2020'!B65</f>
        <v>43733</v>
      </c>
      <c r="D65" s="153"/>
      <c r="E65" s="153"/>
      <c r="F65" s="153"/>
      <c r="G65" s="76"/>
      <c r="H65" s="75"/>
      <c r="I65" s="75"/>
      <c r="J65" s="75"/>
      <c r="K65" s="76"/>
      <c r="L65" s="153"/>
      <c r="M65" s="153"/>
      <c r="N65" s="153"/>
      <c r="O65" s="75"/>
      <c r="P65" s="75"/>
      <c r="Q65" s="75"/>
      <c r="R65" s="75"/>
      <c r="S65" s="153"/>
      <c r="T65" s="153"/>
      <c r="U65" s="76"/>
      <c r="V65" s="75"/>
      <c r="W65" s="75"/>
      <c r="X65" s="75"/>
      <c r="Y65" s="75"/>
      <c r="Z65" s="153"/>
      <c r="AA65" s="153"/>
      <c r="AB65" s="76"/>
      <c r="AC65" s="75"/>
      <c r="AD65" s="75"/>
      <c r="AE65" s="75"/>
      <c r="AF65" s="75"/>
      <c r="AG65" s="153"/>
      <c r="AH65" s="153"/>
      <c r="AI65" s="80">
        <f t="shared" si="0"/>
        <v>0</v>
      </c>
      <c r="AJ65" s="81">
        <f>'Апрель 2020'!AI65-AI65</f>
        <v>0</v>
      </c>
      <c r="AK65" s="82">
        <f t="shared" si="1"/>
        <v>0</v>
      </c>
      <c r="AL65" s="83">
        <f>'Апрель 2020'!AK65+AK65</f>
        <v>0</v>
      </c>
      <c r="AM65" s="82">
        <f t="shared" si="2"/>
        <v>0</v>
      </c>
      <c r="AN65" s="84">
        <f>'Апрель 2020'!AM65+AM65</f>
        <v>0</v>
      </c>
      <c r="AO65" s="82">
        <f t="shared" si="3"/>
        <v>0</v>
      </c>
      <c r="AP65" s="85">
        <f>'Апрель 2020'!AO65+'Май 2020'!AO65</f>
        <v>0</v>
      </c>
      <c r="AQ65" s="82">
        <f t="shared" si="4"/>
        <v>0</v>
      </c>
      <c r="AR65" s="86">
        <f>'Апрель 2020'!AQ65+'Май 2020'!AQ65</f>
        <v>0</v>
      </c>
      <c r="AS65" s="87" t="str">
        <f>'Январь 2020'!AW65</f>
        <v>Днепр1</v>
      </c>
      <c r="AT65" s="88" t="str">
        <f>'Январь 2020'!AX65</f>
        <v>TEAM34</v>
      </c>
      <c r="AU65" s="45">
        <f t="shared" si="5"/>
        <v>0</v>
      </c>
    </row>
    <row r="66" spans="1:47" ht="14.25" customHeight="1">
      <c r="A66" s="71">
        <f>'Январь 2020'!A66</f>
        <v>61</v>
      </c>
      <c r="B66" s="72" t="str">
        <f>'Январь 2020'!G66</f>
        <v>NAME063</v>
      </c>
      <c r="C66" s="73">
        <f>'Январь 2020'!B66</f>
        <v>41183</v>
      </c>
      <c r="D66" s="153"/>
      <c r="E66" s="153"/>
      <c r="F66" s="153"/>
      <c r="G66" s="76"/>
      <c r="H66" s="75"/>
      <c r="I66" s="75"/>
      <c r="J66" s="75"/>
      <c r="K66" s="76"/>
      <c r="L66" s="153"/>
      <c r="M66" s="153"/>
      <c r="N66" s="153"/>
      <c r="O66" s="75"/>
      <c r="P66" s="75"/>
      <c r="Q66" s="75"/>
      <c r="R66" s="75"/>
      <c r="S66" s="153"/>
      <c r="T66" s="153"/>
      <c r="U66" s="76"/>
      <c r="V66" s="75"/>
      <c r="W66" s="75"/>
      <c r="X66" s="75"/>
      <c r="Y66" s="75"/>
      <c r="Z66" s="153"/>
      <c r="AA66" s="153"/>
      <c r="AB66" s="76"/>
      <c r="AC66" s="75"/>
      <c r="AD66" s="75"/>
      <c r="AE66" s="75"/>
      <c r="AF66" s="75"/>
      <c r="AG66" s="153"/>
      <c r="AH66" s="153"/>
      <c r="AI66" s="80">
        <f t="shared" si="0"/>
        <v>0</v>
      </c>
      <c r="AJ66" s="81">
        <f>'Апрель 2020'!AI66-AI66</f>
        <v>-9</v>
      </c>
      <c r="AK66" s="82">
        <f t="shared" si="1"/>
        <v>0</v>
      </c>
      <c r="AL66" s="83">
        <f>'Апрель 2020'!AK66+AK66</f>
        <v>0</v>
      </c>
      <c r="AM66" s="82">
        <f t="shared" si="2"/>
        <v>0</v>
      </c>
      <c r="AN66" s="84">
        <f>'Апрель 2020'!AM66+AM66</f>
        <v>0</v>
      </c>
      <c r="AO66" s="82">
        <f t="shared" si="3"/>
        <v>0</v>
      </c>
      <c r="AP66" s="85">
        <f>'Апрель 2020'!AO66+'Май 2020'!AO66</f>
        <v>0</v>
      </c>
      <c r="AQ66" s="82">
        <f t="shared" si="4"/>
        <v>0</v>
      </c>
      <c r="AR66" s="86">
        <f>'Апрель 2020'!AQ66+'Май 2020'!AQ66</f>
        <v>0</v>
      </c>
      <c r="AS66" s="87" t="str">
        <f>'Январь 2020'!AW66</f>
        <v>Днепр1</v>
      </c>
      <c r="AT66" s="88" t="str">
        <f>'Январь 2020'!AX66</f>
        <v>TEAM34</v>
      </c>
      <c r="AU66" s="45">
        <f t="shared" si="5"/>
        <v>0</v>
      </c>
    </row>
    <row r="67" spans="1:47" ht="14.25" customHeight="1">
      <c r="A67" s="71">
        <f>'Январь 2020'!A67</f>
        <v>62</v>
      </c>
      <c r="B67" s="72" t="str">
        <f>'Январь 2020'!G67</f>
        <v>NAME064</v>
      </c>
      <c r="C67" s="214">
        <f>'Январь 2020'!B67</f>
        <v>43812</v>
      </c>
      <c r="D67" s="190"/>
      <c r="E67" s="190"/>
      <c r="F67" s="190"/>
      <c r="G67" s="76"/>
      <c r="H67" s="75"/>
      <c r="I67" s="75"/>
      <c r="J67" s="75"/>
      <c r="K67" s="76"/>
      <c r="L67" s="190"/>
      <c r="M67" s="190"/>
      <c r="N67" s="190"/>
      <c r="O67" s="75"/>
      <c r="P67" s="75"/>
      <c r="Q67" s="75"/>
      <c r="R67" s="75"/>
      <c r="S67" s="190"/>
      <c r="T67" s="190"/>
      <c r="U67" s="76"/>
      <c r="V67" s="75"/>
      <c r="W67" s="75"/>
      <c r="X67" s="75"/>
      <c r="Y67" s="79"/>
      <c r="Z67" s="190"/>
      <c r="AA67" s="190"/>
      <c r="AB67" s="76"/>
      <c r="AC67" s="79"/>
      <c r="AD67" s="75"/>
      <c r="AE67" s="75"/>
      <c r="AF67" s="75"/>
      <c r="AG67" s="190"/>
      <c r="AH67" s="190"/>
      <c r="AI67" s="80">
        <f t="shared" si="0"/>
        <v>0</v>
      </c>
      <c r="AJ67" s="81">
        <f>'Апрель 2020'!AI67-AI67</f>
        <v>0</v>
      </c>
      <c r="AK67" s="82">
        <f t="shared" si="1"/>
        <v>0</v>
      </c>
      <c r="AL67" s="83">
        <f>'Апрель 2020'!AK67+AK67</f>
        <v>0</v>
      </c>
      <c r="AM67" s="82">
        <f t="shared" si="2"/>
        <v>0</v>
      </c>
      <c r="AN67" s="84">
        <f>'Апрель 2020'!AM67+AM67</f>
        <v>0</v>
      </c>
      <c r="AO67" s="82">
        <f t="shared" si="3"/>
        <v>0</v>
      </c>
      <c r="AP67" s="85">
        <f>'Апрель 2020'!AO67+'Май 2020'!AO67</f>
        <v>0</v>
      </c>
      <c r="AQ67" s="82">
        <f t="shared" si="4"/>
        <v>0</v>
      </c>
      <c r="AR67" s="86">
        <f>'Апрель 2020'!AQ67+'Май 2020'!AQ67</f>
        <v>0</v>
      </c>
      <c r="AS67" s="87" t="str">
        <f>'Январь 2020'!AW67</f>
        <v>Днепр2</v>
      </c>
      <c r="AT67" s="88" t="str">
        <f>'Январь 2020'!AX67</f>
        <v>TEAM03</v>
      </c>
      <c r="AU67" s="45">
        <f t="shared" si="5"/>
        <v>0</v>
      </c>
    </row>
    <row r="68" spans="1:47" ht="14.25" customHeight="1">
      <c r="A68" s="71">
        <f>'Январь 2020'!A68</f>
        <v>63</v>
      </c>
      <c r="B68" s="72" t="str">
        <f>'Январь 2020'!G68</f>
        <v>NAME065</v>
      </c>
      <c r="C68" s="73">
        <f>'Январь 2020'!B68</f>
        <v>43479</v>
      </c>
      <c r="D68" s="153"/>
      <c r="E68" s="153"/>
      <c r="F68" s="153"/>
      <c r="G68" s="76"/>
      <c r="H68" s="75"/>
      <c r="I68" s="79"/>
      <c r="J68" s="79"/>
      <c r="K68" s="93"/>
      <c r="L68" s="153"/>
      <c r="M68" s="153"/>
      <c r="N68" s="153"/>
      <c r="O68" s="75"/>
      <c r="P68" s="79"/>
      <c r="Q68" s="79"/>
      <c r="R68" s="75"/>
      <c r="S68" s="153"/>
      <c r="T68" s="153"/>
      <c r="U68" s="76"/>
      <c r="V68" s="75"/>
      <c r="W68" s="75"/>
      <c r="X68" s="75"/>
      <c r="Y68" s="75"/>
      <c r="Z68" s="153"/>
      <c r="AA68" s="153"/>
      <c r="AB68" s="76"/>
      <c r="AC68" s="79"/>
      <c r="AD68" s="75"/>
      <c r="AE68" s="75"/>
      <c r="AF68" s="75"/>
      <c r="AG68" s="153"/>
      <c r="AH68" s="153"/>
      <c r="AI68" s="80">
        <f t="shared" si="0"/>
        <v>0</v>
      </c>
      <c r="AJ68" s="81">
        <f>'Апрель 2020'!AI68-AI68</f>
        <v>0</v>
      </c>
      <c r="AK68" s="82">
        <f t="shared" si="1"/>
        <v>0</v>
      </c>
      <c r="AL68" s="83">
        <f>'Апрель 2020'!AK68+AK68</f>
        <v>0</v>
      </c>
      <c r="AM68" s="82">
        <f t="shared" si="2"/>
        <v>0</v>
      </c>
      <c r="AN68" s="84">
        <f>'Апрель 2020'!AM68+AM68</f>
        <v>0</v>
      </c>
      <c r="AO68" s="82">
        <f t="shared" si="3"/>
        <v>0</v>
      </c>
      <c r="AP68" s="85">
        <f>'Апрель 2020'!AO68+'Май 2020'!AO68</f>
        <v>0</v>
      </c>
      <c r="AQ68" s="82">
        <f t="shared" si="4"/>
        <v>0</v>
      </c>
      <c r="AR68" s="86">
        <f>'Апрель 2020'!AQ68+'Май 2020'!AQ68</f>
        <v>0</v>
      </c>
      <c r="AS68" s="87" t="str">
        <f>'Январь 2020'!AW68</f>
        <v>Харьков</v>
      </c>
      <c r="AT68" s="88" t="str">
        <f>'Январь 2020'!AX68</f>
        <v>TEAM03</v>
      </c>
      <c r="AU68" s="45">
        <f t="shared" si="5"/>
        <v>0</v>
      </c>
    </row>
    <row r="69" spans="1:47" ht="14.25" customHeight="1">
      <c r="A69" s="71">
        <f>'Январь 2020'!A69</f>
        <v>64</v>
      </c>
      <c r="B69" s="72" t="str">
        <f>'Январь 2020'!G69</f>
        <v>NAME066</v>
      </c>
      <c r="C69" s="73">
        <f>'Январь 2020'!B69</f>
        <v>43416</v>
      </c>
      <c r="D69" s="153"/>
      <c r="E69" s="153"/>
      <c r="F69" s="153"/>
      <c r="G69" s="76"/>
      <c r="H69" s="75"/>
      <c r="I69" s="75"/>
      <c r="J69" s="75"/>
      <c r="K69" s="76"/>
      <c r="L69" s="153"/>
      <c r="M69" s="153"/>
      <c r="N69" s="153"/>
      <c r="O69" s="75"/>
      <c r="P69" s="75"/>
      <c r="Q69" s="75"/>
      <c r="R69" s="75"/>
      <c r="S69" s="153"/>
      <c r="T69" s="153"/>
      <c r="U69" s="76"/>
      <c r="V69" s="75"/>
      <c r="W69" s="79"/>
      <c r="X69" s="75"/>
      <c r="Y69" s="75"/>
      <c r="Z69" s="153"/>
      <c r="AA69" s="153"/>
      <c r="AB69" s="76"/>
      <c r="AC69" s="75"/>
      <c r="AD69" s="75"/>
      <c r="AE69" s="75"/>
      <c r="AF69" s="75"/>
      <c r="AG69" s="153"/>
      <c r="AH69" s="153"/>
      <c r="AI69" s="80">
        <f t="shared" si="0"/>
        <v>0</v>
      </c>
      <c r="AJ69" s="81">
        <f>'Апрель 2020'!AI69-AI69</f>
        <v>0</v>
      </c>
      <c r="AK69" s="82">
        <f t="shared" si="1"/>
        <v>0</v>
      </c>
      <c r="AL69" s="83">
        <f>'Апрель 2020'!AK69+AK69</f>
        <v>0</v>
      </c>
      <c r="AM69" s="82">
        <f t="shared" si="2"/>
        <v>0</v>
      </c>
      <c r="AN69" s="84">
        <f>'Апрель 2020'!AM69+AM69</f>
        <v>0</v>
      </c>
      <c r="AO69" s="82">
        <f t="shared" si="3"/>
        <v>0</v>
      </c>
      <c r="AP69" s="85">
        <f>'Апрель 2020'!AO69+'Май 2020'!AO69</f>
        <v>0</v>
      </c>
      <c r="AQ69" s="82">
        <f t="shared" si="4"/>
        <v>0</v>
      </c>
      <c r="AR69" s="86">
        <f>'Апрель 2020'!AQ69+'Май 2020'!AQ69</f>
        <v>0</v>
      </c>
      <c r="AS69" s="87" t="str">
        <f>'Январь 2020'!AW69</f>
        <v>Киев</v>
      </c>
      <c r="AT69" s="88" t="str">
        <f>'Январь 2020'!AX69</f>
        <v>TEAM25</v>
      </c>
      <c r="AU69" s="45">
        <f t="shared" si="5"/>
        <v>0</v>
      </c>
    </row>
    <row r="70" spans="1:47" ht="14.25" customHeight="1">
      <c r="A70" s="71">
        <f>'Январь 2020'!A70</f>
        <v>65</v>
      </c>
      <c r="B70" s="72" t="str">
        <f>'Январь 2020'!G70</f>
        <v>NAME067</v>
      </c>
      <c r="C70" s="89">
        <f>'Январь 2020'!B70</f>
        <v>43805</v>
      </c>
      <c r="D70" s="153"/>
      <c r="E70" s="153"/>
      <c r="F70" s="153"/>
      <c r="G70" s="76"/>
      <c r="H70" s="75"/>
      <c r="I70" s="75"/>
      <c r="J70" s="75"/>
      <c r="K70" s="76"/>
      <c r="L70" s="153"/>
      <c r="M70" s="153"/>
      <c r="N70" s="153"/>
      <c r="O70" s="75"/>
      <c r="P70" s="79"/>
      <c r="Q70" s="79"/>
      <c r="R70" s="79"/>
      <c r="S70" s="153"/>
      <c r="T70" s="153"/>
      <c r="U70" s="76"/>
      <c r="V70" s="75"/>
      <c r="W70" s="75"/>
      <c r="X70" s="75"/>
      <c r="Y70" s="75"/>
      <c r="Z70" s="153"/>
      <c r="AA70" s="153"/>
      <c r="AB70" s="76"/>
      <c r="AC70" s="75"/>
      <c r="AD70" s="75"/>
      <c r="AE70" s="75"/>
      <c r="AF70" s="75"/>
      <c r="AG70" s="153"/>
      <c r="AH70" s="153"/>
      <c r="AI70" s="80">
        <f t="shared" si="0"/>
        <v>0</v>
      </c>
      <c r="AJ70" s="81">
        <f>'Апрель 2020'!AI70-AI70</f>
        <v>0</v>
      </c>
      <c r="AK70" s="82">
        <f t="shared" si="1"/>
        <v>0</v>
      </c>
      <c r="AL70" s="83">
        <f>'Апрель 2020'!AK70+AK70</f>
        <v>0</v>
      </c>
      <c r="AM70" s="82">
        <f t="shared" si="2"/>
        <v>0</v>
      </c>
      <c r="AN70" s="84">
        <f>'Апрель 2020'!AM70+AM70</f>
        <v>0</v>
      </c>
      <c r="AO70" s="82">
        <f t="shared" si="3"/>
        <v>0</v>
      </c>
      <c r="AP70" s="85">
        <f>'Апрель 2020'!AO70+'Май 2020'!AO70</f>
        <v>0</v>
      </c>
      <c r="AQ70" s="82">
        <f t="shared" si="4"/>
        <v>0</v>
      </c>
      <c r="AR70" s="86">
        <f>'Апрель 2020'!AQ70+'Май 2020'!AQ70</f>
        <v>0</v>
      </c>
      <c r="AS70" s="87" t="str">
        <f>'Январь 2020'!AW70</f>
        <v>Днепр2</v>
      </c>
      <c r="AT70" s="88" t="str">
        <f>'Январь 2020'!AX70</f>
        <v>TEAM11</v>
      </c>
      <c r="AU70" s="45">
        <f t="shared" si="5"/>
        <v>0</v>
      </c>
    </row>
    <row r="71" spans="1:47" ht="14.25" customHeight="1">
      <c r="A71" s="71">
        <f>'Январь 2020'!A71</f>
        <v>66</v>
      </c>
      <c r="B71" s="72" t="str">
        <f>'Январь 2020'!G71</f>
        <v>NAME068</v>
      </c>
      <c r="C71" s="73">
        <f>'Январь 2020'!B71</f>
        <v>43391</v>
      </c>
      <c r="D71" s="153"/>
      <c r="E71" s="153"/>
      <c r="F71" s="153"/>
      <c r="G71" s="76"/>
      <c r="H71" s="75"/>
      <c r="I71" s="75"/>
      <c r="J71" s="75"/>
      <c r="K71" s="76"/>
      <c r="L71" s="153"/>
      <c r="M71" s="153"/>
      <c r="N71" s="153"/>
      <c r="O71" s="75"/>
      <c r="P71" s="75"/>
      <c r="Q71" s="75"/>
      <c r="R71" s="75"/>
      <c r="S71" s="153"/>
      <c r="T71" s="153"/>
      <c r="U71" s="76"/>
      <c r="V71" s="75"/>
      <c r="W71" s="79"/>
      <c r="X71" s="75"/>
      <c r="Y71" s="75"/>
      <c r="Z71" s="153"/>
      <c r="AA71" s="153"/>
      <c r="AB71" s="76"/>
      <c r="AC71" s="75"/>
      <c r="AD71" s="75"/>
      <c r="AE71" s="75"/>
      <c r="AF71" s="75"/>
      <c r="AG71" s="153"/>
      <c r="AH71" s="153"/>
      <c r="AI71" s="80">
        <f t="shared" si="0"/>
        <v>0</v>
      </c>
      <c r="AJ71" s="81">
        <f>'Апрель 2020'!AI71-AI71</f>
        <v>0</v>
      </c>
      <c r="AK71" s="82">
        <f t="shared" si="1"/>
        <v>0</v>
      </c>
      <c r="AL71" s="83">
        <f>'Апрель 2020'!AK71+AK71</f>
        <v>0</v>
      </c>
      <c r="AM71" s="82">
        <f t="shared" si="2"/>
        <v>0</v>
      </c>
      <c r="AN71" s="84">
        <f>'Апрель 2020'!AM71+AM71</f>
        <v>0</v>
      </c>
      <c r="AO71" s="82">
        <f t="shared" si="3"/>
        <v>0</v>
      </c>
      <c r="AP71" s="85">
        <f>'Апрель 2020'!AO71+'Май 2020'!AO71</f>
        <v>0</v>
      </c>
      <c r="AQ71" s="82">
        <f t="shared" si="4"/>
        <v>0</v>
      </c>
      <c r="AR71" s="86">
        <f>'Апрель 2020'!AQ71+'Май 2020'!AQ71</f>
        <v>0</v>
      </c>
      <c r="AS71" s="87" t="str">
        <f>'Январь 2020'!AW71</f>
        <v>Днепр1</v>
      </c>
      <c r="AT71" s="88" t="str">
        <f>'Январь 2020'!AX71</f>
        <v>TEAM18</v>
      </c>
      <c r="AU71" s="45">
        <f t="shared" si="5"/>
        <v>0</v>
      </c>
    </row>
    <row r="72" spans="1:47" ht="14.25" customHeight="1">
      <c r="A72" s="71">
        <f>'Январь 2020'!A72</f>
        <v>67</v>
      </c>
      <c r="B72" s="72" t="str">
        <f>'Январь 2020'!G72</f>
        <v>NAME069</v>
      </c>
      <c r="C72" s="73">
        <f>'Январь 2020'!B72</f>
        <v>43504</v>
      </c>
      <c r="D72" s="153"/>
      <c r="E72" s="153"/>
      <c r="F72" s="153"/>
      <c r="G72" s="76"/>
      <c r="H72" s="75"/>
      <c r="I72" s="75"/>
      <c r="J72" s="75"/>
      <c r="K72" s="76"/>
      <c r="L72" s="153"/>
      <c r="M72" s="153"/>
      <c r="N72" s="153"/>
      <c r="O72" s="75"/>
      <c r="P72" s="79"/>
      <c r="Q72" s="75"/>
      <c r="R72" s="75"/>
      <c r="S72" s="153"/>
      <c r="T72" s="153"/>
      <c r="U72" s="76"/>
      <c r="V72" s="79"/>
      <c r="W72" s="75"/>
      <c r="X72" s="75"/>
      <c r="Y72" s="75"/>
      <c r="Z72" s="153"/>
      <c r="AA72" s="153"/>
      <c r="AB72" s="76"/>
      <c r="AC72" s="75"/>
      <c r="AD72" s="75"/>
      <c r="AE72" s="75"/>
      <c r="AF72" s="75"/>
      <c r="AG72" s="153"/>
      <c r="AH72" s="153"/>
      <c r="AI72" s="80">
        <f t="shared" si="0"/>
        <v>0</v>
      </c>
      <c r="AJ72" s="81">
        <f>'Апрель 2020'!AI72-AI72</f>
        <v>0</v>
      </c>
      <c r="AK72" s="82">
        <f t="shared" si="1"/>
        <v>0</v>
      </c>
      <c r="AL72" s="83">
        <f>'Апрель 2020'!AK72+AK72</f>
        <v>0</v>
      </c>
      <c r="AM72" s="82">
        <f t="shared" si="2"/>
        <v>0</v>
      </c>
      <c r="AN72" s="84">
        <f>'Апрель 2020'!AM72+AM72</f>
        <v>0</v>
      </c>
      <c r="AO72" s="82">
        <f t="shared" si="3"/>
        <v>0</v>
      </c>
      <c r="AP72" s="85">
        <f>'Апрель 2020'!AO72+'Май 2020'!AO72</f>
        <v>0</v>
      </c>
      <c r="AQ72" s="82">
        <f t="shared" si="4"/>
        <v>0</v>
      </c>
      <c r="AR72" s="86">
        <f>'Апрель 2020'!AQ72+'Май 2020'!AQ72</f>
        <v>0</v>
      </c>
      <c r="AS72" s="87" t="str">
        <f>'Январь 2020'!AW72</f>
        <v>Киев</v>
      </c>
      <c r="AT72" s="88" t="str">
        <f>'Январь 2020'!AX72</f>
        <v>TEAM26</v>
      </c>
      <c r="AU72" s="45">
        <f t="shared" si="5"/>
        <v>0</v>
      </c>
    </row>
    <row r="73" spans="1:47" ht="14.25" customHeight="1">
      <c r="A73" s="71">
        <f>'Январь 2020'!A73</f>
        <v>68</v>
      </c>
      <c r="B73" s="72" t="str">
        <f>'Январь 2020'!G73</f>
        <v>NAME070</v>
      </c>
      <c r="C73" s="73">
        <f>'Январь 2020'!B73</f>
        <v>43186</v>
      </c>
      <c r="D73" s="153"/>
      <c r="E73" s="153"/>
      <c r="F73" s="153"/>
      <c r="G73" s="76"/>
      <c r="H73" s="75"/>
      <c r="I73" s="75"/>
      <c r="J73" s="75"/>
      <c r="K73" s="76"/>
      <c r="L73" s="153"/>
      <c r="M73" s="153"/>
      <c r="N73" s="153"/>
      <c r="O73" s="75"/>
      <c r="P73" s="75"/>
      <c r="Q73" s="75"/>
      <c r="R73" s="75"/>
      <c r="S73" s="153"/>
      <c r="T73" s="153"/>
      <c r="U73" s="76"/>
      <c r="V73" s="75"/>
      <c r="W73" s="75"/>
      <c r="X73" s="75"/>
      <c r="Y73" s="75"/>
      <c r="Z73" s="153"/>
      <c r="AA73" s="153"/>
      <c r="AB73" s="76"/>
      <c r="AC73" s="75"/>
      <c r="AD73" s="75"/>
      <c r="AE73" s="75"/>
      <c r="AF73" s="75"/>
      <c r="AG73" s="153"/>
      <c r="AH73" s="153"/>
      <c r="AI73" s="80">
        <f t="shared" si="0"/>
        <v>0</v>
      </c>
      <c r="AJ73" s="81">
        <f>'Апрель 2020'!AI73-AI73</f>
        <v>-8</v>
      </c>
      <c r="AK73" s="82">
        <f t="shared" si="1"/>
        <v>0</v>
      </c>
      <c r="AL73" s="83">
        <f>'Апрель 2020'!AK73+AK73</f>
        <v>0</v>
      </c>
      <c r="AM73" s="82">
        <f t="shared" si="2"/>
        <v>0</v>
      </c>
      <c r="AN73" s="84">
        <f>'Апрель 2020'!AM73+AM73</f>
        <v>0</v>
      </c>
      <c r="AO73" s="82">
        <f t="shared" si="3"/>
        <v>0</v>
      </c>
      <c r="AP73" s="85">
        <f>'Апрель 2020'!AO73+'Май 2020'!AO73</f>
        <v>0</v>
      </c>
      <c r="AQ73" s="82">
        <f t="shared" si="4"/>
        <v>0</v>
      </c>
      <c r="AR73" s="86">
        <f>'Апрель 2020'!AQ73+'Май 2020'!AQ73</f>
        <v>0</v>
      </c>
      <c r="AS73" s="87" t="str">
        <f>'Январь 2020'!AW73</f>
        <v>Днепр1</v>
      </c>
      <c r="AT73" s="88" t="str">
        <f>'Январь 2020'!AX73</f>
        <v>TEAM21</v>
      </c>
      <c r="AU73" s="45">
        <f t="shared" si="5"/>
        <v>0</v>
      </c>
    </row>
    <row r="74" spans="1:47" ht="14.25" customHeight="1">
      <c r="A74" s="71">
        <f>'Январь 2020'!A74</f>
        <v>69</v>
      </c>
      <c r="B74" s="72" t="str">
        <f>'Январь 2020'!G74</f>
        <v>NAME071</v>
      </c>
      <c r="C74" s="73">
        <f>'Январь 2020'!B74</f>
        <v>43543</v>
      </c>
      <c r="D74" s="153"/>
      <c r="E74" s="153"/>
      <c r="F74" s="153"/>
      <c r="G74" s="76"/>
      <c r="H74" s="75"/>
      <c r="I74" s="79"/>
      <c r="J74" s="79"/>
      <c r="K74" s="76"/>
      <c r="L74" s="153"/>
      <c r="M74" s="153"/>
      <c r="N74" s="153"/>
      <c r="O74" s="75"/>
      <c r="P74" s="75"/>
      <c r="Q74" s="75"/>
      <c r="R74" s="75"/>
      <c r="S74" s="153"/>
      <c r="T74" s="153"/>
      <c r="U74" s="76"/>
      <c r="V74" s="75"/>
      <c r="W74" s="75"/>
      <c r="X74" s="75"/>
      <c r="Y74" s="75"/>
      <c r="Z74" s="153"/>
      <c r="AA74" s="153"/>
      <c r="AB74" s="76"/>
      <c r="AC74" s="75"/>
      <c r="AD74" s="79"/>
      <c r="AE74" s="75"/>
      <c r="AF74" s="75"/>
      <c r="AG74" s="153"/>
      <c r="AH74" s="153"/>
      <c r="AI74" s="80">
        <f t="shared" si="0"/>
        <v>0</v>
      </c>
      <c r="AJ74" s="81">
        <f>'Апрель 2020'!AI74-AI74</f>
        <v>0</v>
      </c>
      <c r="AK74" s="82">
        <f t="shared" si="1"/>
        <v>0</v>
      </c>
      <c r="AL74" s="83">
        <f>'Апрель 2020'!AK74+AK74</f>
        <v>0</v>
      </c>
      <c r="AM74" s="82">
        <f t="shared" si="2"/>
        <v>0</v>
      </c>
      <c r="AN74" s="84">
        <f>'Апрель 2020'!AM74+AM74</f>
        <v>0</v>
      </c>
      <c r="AO74" s="82">
        <f t="shared" si="3"/>
        <v>0</v>
      </c>
      <c r="AP74" s="85">
        <f>'Апрель 2020'!AO74+'Май 2020'!AO74</f>
        <v>0</v>
      </c>
      <c r="AQ74" s="82">
        <f t="shared" si="4"/>
        <v>0</v>
      </c>
      <c r="AR74" s="86">
        <f>'Апрель 2020'!AQ74+'Май 2020'!AQ74</f>
        <v>0</v>
      </c>
      <c r="AS74" s="87" t="str">
        <f>'Январь 2020'!AW74</f>
        <v>Днепр2</v>
      </c>
      <c r="AT74" s="88" t="str">
        <f>'Январь 2020'!AX74</f>
        <v>TEAM27</v>
      </c>
      <c r="AU74" s="45">
        <f t="shared" si="5"/>
        <v>0</v>
      </c>
    </row>
    <row r="75" spans="1:47" ht="14.25" customHeight="1">
      <c r="A75" s="71">
        <f>'Январь 2020'!A75</f>
        <v>70</v>
      </c>
      <c r="B75" s="72" t="str">
        <f>'Январь 2020'!G75</f>
        <v>NAME072</v>
      </c>
      <c r="C75" s="73">
        <f>'Январь 2020'!B75</f>
        <v>43452</v>
      </c>
      <c r="D75" s="153"/>
      <c r="E75" s="153"/>
      <c r="F75" s="153"/>
      <c r="G75" s="76"/>
      <c r="H75" s="75"/>
      <c r="I75" s="75"/>
      <c r="J75" s="75"/>
      <c r="K75" s="76"/>
      <c r="L75" s="153"/>
      <c r="M75" s="153"/>
      <c r="N75" s="153"/>
      <c r="O75" s="75"/>
      <c r="P75" s="75"/>
      <c r="Q75" s="75"/>
      <c r="R75" s="75"/>
      <c r="S75" s="153"/>
      <c r="T75" s="153"/>
      <c r="U75" s="76"/>
      <c r="V75" s="75"/>
      <c r="W75" s="75"/>
      <c r="X75" s="75"/>
      <c r="Y75" s="75"/>
      <c r="Z75" s="153"/>
      <c r="AA75" s="153"/>
      <c r="AB75" s="76"/>
      <c r="AC75" s="75"/>
      <c r="AD75" s="75"/>
      <c r="AE75" s="75"/>
      <c r="AF75" s="75"/>
      <c r="AG75" s="153"/>
      <c r="AH75" s="153"/>
      <c r="AI75" s="80">
        <f t="shared" si="0"/>
        <v>0</v>
      </c>
      <c r="AJ75" s="81">
        <f>'Апрель 2020'!AI75-AI75</f>
        <v>0</v>
      </c>
      <c r="AK75" s="82">
        <f t="shared" si="1"/>
        <v>0</v>
      </c>
      <c r="AL75" s="83">
        <f>'Апрель 2020'!AK75+AK75</f>
        <v>0</v>
      </c>
      <c r="AM75" s="82">
        <f t="shared" si="2"/>
        <v>0</v>
      </c>
      <c r="AN75" s="84">
        <f>'Апрель 2020'!AM75+AM75</f>
        <v>0</v>
      </c>
      <c r="AO75" s="82">
        <f t="shared" si="3"/>
        <v>0</v>
      </c>
      <c r="AP75" s="85">
        <f>'Апрель 2020'!AO75+'Май 2020'!AO75</f>
        <v>0</v>
      </c>
      <c r="AQ75" s="82">
        <f t="shared" si="4"/>
        <v>0</v>
      </c>
      <c r="AR75" s="86">
        <f>'Апрель 2020'!AQ75+'Май 2020'!AQ75</f>
        <v>0</v>
      </c>
      <c r="AS75" s="87" t="str">
        <f>'Январь 2020'!AW75</f>
        <v>Днепр1</v>
      </c>
      <c r="AT75" s="88" t="str">
        <f>'Январь 2020'!AX75</f>
        <v>TEAM34</v>
      </c>
      <c r="AU75" s="45">
        <f t="shared" si="5"/>
        <v>0</v>
      </c>
    </row>
    <row r="76" spans="1:47" ht="14.25" customHeight="1">
      <c r="A76" s="71">
        <f>'Январь 2020'!A76</f>
        <v>0</v>
      </c>
      <c r="B76" s="72" t="str">
        <f>'Январь 2020'!G76</f>
        <v>NAME073</v>
      </c>
      <c r="C76" s="73">
        <f>'Январь 2020'!B76</f>
        <v>40725</v>
      </c>
      <c r="D76" s="153"/>
      <c r="E76" s="153"/>
      <c r="F76" s="153"/>
      <c r="G76" s="76"/>
      <c r="H76" s="75"/>
      <c r="I76" s="79"/>
      <c r="J76" s="79"/>
      <c r="K76" s="93"/>
      <c r="L76" s="153"/>
      <c r="M76" s="153"/>
      <c r="N76" s="153"/>
      <c r="O76" s="75"/>
      <c r="P76" s="75"/>
      <c r="Q76" s="75"/>
      <c r="R76" s="75"/>
      <c r="S76" s="153"/>
      <c r="T76" s="153"/>
      <c r="U76" s="76"/>
      <c r="V76" s="75"/>
      <c r="W76" s="75"/>
      <c r="X76" s="75"/>
      <c r="Y76" s="75"/>
      <c r="Z76" s="153"/>
      <c r="AA76" s="153"/>
      <c r="AB76" s="76"/>
      <c r="AC76" s="75"/>
      <c r="AD76" s="75"/>
      <c r="AE76" s="75"/>
      <c r="AF76" s="75"/>
      <c r="AG76" s="153"/>
      <c r="AH76" s="153"/>
      <c r="AI76" s="80">
        <f t="shared" si="0"/>
        <v>0</v>
      </c>
      <c r="AJ76" s="81">
        <f>'Апрель 2020'!AI76-AI76</f>
        <v>0</v>
      </c>
      <c r="AK76" s="82">
        <f t="shared" si="1"/>
        <v>0</v>
      </c>
      <c r="AL76" s="83">
        <f>'Апрель 2020'!AK76+AK76</f>
        <v>0</v>
      </c>
      <c r="AM76" s="82">
        <f t="shared" si="2"/>
        <v>0</v>
      </c>
      <c r="AN76" s="84">
        <f>'Апрель 2020'!AM76+AM76</f>
        <v>0</v>
      </c>
      <c r="AO76" s="82">
        <f t="shared" si="3"/>
        <v>0</v>
      </c>
      <c r="AP76" s="85">
        <f>'Апрель 2020'!AO76+'Май 2020'!AO76</f>
        <v>0</v>
      </c>
      <c r="AQ76" s="82">
        <f t="shared" si="4"/>
        <v>0</v>
      </c>
      <c r="AR76" s="86">
        <f>'Апрель 2020'!AQ76+'Май 2020'!AQ76</f>
        <v>0</v>
      </c>
      <c r="AS76" s="87" t="str">
        <f>'Январь 2020'!AW76</f>
        <v>уволен</v>
      </c>
      <c r="AT76" s="88" t="str">
        <f>'Январь 2020'!AX76</f>
        <v>TEAM17</v>
      </c>
      <c r="AU76" s="45">
        <f t="shared" si="5"/>
        <v>0</v>
      </c>
    </row>
    <row r="77" spans="1:47" ht="14.25" customHeight="1">
      <c r="A77" s="71">
        <f>'Январь 2020'!A77</f>
        <v>71</v>
      </c>
      <c r="B77" s="72" t="str">
        <f>'Январь 2020'!G77</f>
        <v>NAME074</v>
      </c>
      <c r="C77" s="73">
        <f>'Январь 2020'!B77</f>
        <v>43482</v>
      </c>
      <c r="D77" s="190"/>
      <c r="E77" s="190"/>
      <c r="F77" s="190"/>
      <c r="G77" s="76"/>
      <c r="H77" s="75"/>
      <c r="I77" s="75"/>
      <c r="J77" s="75"/>
      <c r="K77" s="76"/>
      <c r="L77" s="190"/>
      <c r="M77" s="190"/>
      <c r="N77" s="190"/>
      <c r="O77" s="75"/>
      <c r="P77" s="75"/>
      <c r="Q77" s="75"/>
      <c r="R77" s="75"/>
      <c r="S77" s="190"/>
      <c r="T77" s="190"/>
      <c r="U77" s="76"/>
      <c r="V77" s="75"/>
      <c r="W77" s="79"/>
      <c r="X77" s="75"/>
      <c r="Y77" s="75"/>
      <c r="Z77" s="190"/>
      <c r="AA77" s="190"/>
      <c r="AB77" s="76"/>
      <c r="AC77" s="75"/>
      <c r="AD77" s="75"/>
      <c r="AE77" s="75"/>
      <c r="AF77" s="75"/>
      <c r="AG77" s="190"/>
      <c r="AH77" s="190"/>
      <c r="AI77" s="80">
        <f t="shared" si="0"/>
        <v>0</v>
      </c>
      <c r="AJ77" s="81">
        <f>'Апрель 2020'!AI77-AI77</f>
        <v>-1</v>
      </c>
      <c r="AK77" s="82">
        <f t="shared" si="1"/>
        <v>0</v>
      </c>
      <c r="AL77" s="83">
        <f>'Апрель 2020'!AK77+AK77</f>
        <v>0</v>
      </c>
      <c r="AM77" s="82">
        <f t="shared" si="2"/>
        <v>0</v>
      </c>
      <c r="AN77" s="84">
        <f>'Апрель 2020'!AM77+AM77</f>
        <v>0</v>
      </c>
      <c r="AO77" s="82">
        <f t="shared" si="3"/>
        <v>0</v>
      </c>
      <c r="AP77" s="85">
        <f>'Апрель 2020'!AO77+'Май 2020'!AO77</f>
        <v>0</v>
      </c>
      <c r="AQ77" s="82">
        <f t="shared" si="4"/>
        <v>0</v>
      </c>
      <c r="AR77" s="86">
        <f>'Апрель 2020'!AQ77+'Май 2020'!AQ77</f>
        <v>0</v>
      </c>
      <c r="AS77" s="87" t="str">
        <f>'Январь 2020'!AW77</f>
        <v>Харьков</v>
      </c>
      <c r="AT77" s="88" t="str">
        <f>'Январь 2020'!AX77</f>
        <v>TEAM18</v>
      </c>
      <c r="AU77" s="45">
        <f t="shared" si="5"/>
        <v>0</v>
      </c>
    </row>
    <row r="78" spans="1:47" ht="14.25" customHeight="1">
      <c r="A78" s="71">
        <f>'Январь 2020'!A78</f>
        <v>72</v>
      </c>
      <c r="B78" s="72" t="str">
        <f>'Январь 2020'!G78</f>
        <v>NAME075</v>
      </c>
      <c r="C78" s="73">
        <f>'Январь 2020'!B78</f>
        <v>41155</v>
      </c>
      <c r="D78" s="153"/>
      <c r="E78" s="153"/>
      <c r="F78" s="153"/>
      <c r="G78" s="76"/>
      <c r="H78" s="75"/>
      <c r="I78" s="79"/>
      <c r="J78" s="79"/>
      <c r="K78" s="76"/>
      <c r="L78" s="153"/>
      <c r="M78" s="153"/>
      <c r="N78" s="153"/>
      <c r="O78" s="75"/>
      <c r="P78" s="75"/>
      <c r="Q78" s="75"/>
      <c r="R78" s="75"/>
      <c r="S78" s="153"/>
      <c r="T78" s="153"/>
      <c r="U78" s="76"/>
      <c r="V78" s="75"/>
      <c r="W78" s="75"/>
      <c r="X78" s="75"/>
      <c r="Y78" s="75"/>
      <c r="Z78" s="153"/>
      <c r="AA78" s="153"/>
      <c r="AB78" s="76"/>
      <c r="AC78" s="75"/>
      <c r="AD78" s="75"/>
      <c r="AE78" s="75"/>
      <c r="AF78" s="75"/>
      <c r="AG78" s="153"/>
      <c r="AH78" s="153"/>
      <c r="AI78" s="80">
        <f t="shared" si="0"/>
        <v>0</v>
      </c>
      <c r="AJ78" s="81">
        <f>'Апрель 2020'!AI78-AI78</f>
        <v>0</v>
      </c>
      <c r="AK78" s="82">
        <f t="shared" si="1"/>
        <v>0</v>
      </c>
      <c r="AL78" s="83">
        <f>'Апрель 2020'!AK78+AK78</f>
        <v>0</v>
      </c>
      <c r="AM78" s="82">
        <f t="shared" si="2"/>
        <v>0</v>
      </c>
      <c r="AN78" s="84">
        <f>'Апрель 2020'!AM78+AM78</f>
        <v>0</v>
      </c>
      <c r="AO78" s="82">
        <f t="shared" si="3"/>
        <v>0</v>
      </c>
      <c r="AP78" s="85">
        <f>'Апрель 2020'!AO78+'Май 2020'!AO78</f>
        <v>0</v>
      </c>
      <c r="AQ78" s="82">
        <f t="shared" si="4"/>
        <v>0</v>
      </c>
      <c r="AR78" s="86">
        <f>'Апрель 2020'!AQ78+'Май 2020'!AQ78</f>
        <v>0</v>
      </c>
      <c r="AS78" s="87" t="str">
        <f>'Январь 2020'!AW78</f>
        <v>Запорожье</v>
      </c>
      <c r="AT78" s="88" t="str">
        <f>'Январь 2020'!AX78</f>
        <v>TEAM01</v>
      </c>
      <c r="AU78" s="45">
        <f t="shared" si="5"/>
        <v>0</v>
      </c>
    </row>
    <row r="79" spans="1:47" ht="14.25" customHeight="1">
      <c r="A79" s="71">
        <f>'Январь 2020'!A79</f>
        <v>73</v>
      </c>
      <c r="B79" s="72" t="str">
        <f>'Январь 2020'!G79</f>
        <v>NAME076</v>
      </c>
      <c r="C79" s="73">
        <f>'Январь 2020'!B79</f>
        <v>43056</v>
      </c>
      <c r="D79" s="153"/>
      <c r="E79" s="153"/>
      <c r="F79" s="153"/>
      <c r="G79" s="76"/>
      <c r="H79" s="75"/>
      <c r="I79" s="75"/>
      <c r="J79" s="75"/>
      <c r="K79" s="76"/>
      <c r="L79" s="153"/>
      <c r="M79" s="153"/>
      <c r="N79" s="153"/>
      <c r="O79" s="75"/>
      <c r="P79" s="75"/>
      <c r="Q79" s="75"/>
      <c r="R79" s="75"/>
      <c r="S79" s="153"/>
      <c r="T79" s="153"/>
      <c r="U79" s="76"/>
      <c r="V79" s="75"/>
      <c r="W79" s="75"/>
      <c r="X79" s="75"/>
      <c r="Y79" s="75"/>
      <c r="Z79" s="153"/>
      <c r="AA79" s="153"/>
      <c r="AB79" s="76"/>
      <c r="AC79" s="75"/>
      <c r="AD79" s="79"/>
      <c r="AE79" s="79"/>
      <c r="AF79" s="75"/>
      <c r="AG79" s="153"/>
      <c r="AH79" s="153"/>
      <c r="AI79" s="80">
        <f t="shared" si="0"/>
        <v>0</v>
      </c>
      <c r="AJ79" s="81">
        <f>'Апрель 2020'!AI79-AI79</f>
        <v>0</v>
      </c>
      <c r="AK79" s="82">
        <f t="shared" si="1"/>
        <v>0</v>
      </c>
      <c r="AL79" s="83">
        <f>'Апрель 2020'!AK79+AK79</f>
        <v>0</v>
      </c>
      <c r="AM79" s="82">
        <f t="shared" si="2"/>
        <v>0</v>
      </c>
      <c r="AN79" s="84">
        <f>'Апрель 2020'!AM79+AM79</f>
        <v>0</v>
      </c>
      <c r="AO79" s="82">
        <f t="shared" si="3"/>
        <v>0</v>
      </c>
      <c r="AP79" s="85">
        <f>'Апрель 2020'!AO79+'Май 2020'!AO79</f>
        <v>0</v>
      </c>
      <c r="AQ79" s="82">
        <f t="shared" si="4"/>
        <v>0</v>
      </c>
      <c r="AR79" s="86">
        <f>'Апрель 2020'!AQ79+'Май 2020'!AQ79</f>
        <v>0</v>
      </c>
      <c r="AS79" s="87" t="str">
        <f>'Январь 2020'!AW79</f>
        <v>Днепр1</v>
      </c>
      <c r="AT79" s="88" t="str">
        <f>'Январь 2020'!AX79</f>
        <v>TEAM15</v>
      </c>
      <c r="AU79" s="45">
        <f t="shared" si="5"/>
        <v>0</v>
      </c>
    </row>
    <row r="80" spans="1:47" ht="14.25" customHeight="1">
      <c r="A80" s="71">
        <f>'Январь 2020'!A80</f>
        <v>74</v>
      </c>
      <c r="B80" s="72" t="str">
        <f>'Январь 2020'!G80</f>
        <v>NAME077</v>
      </c>
      <c r="C80" s="73">
        <f>'Январь 2020'!B80</f>
        <v>43803</v>
      </c>
      <c r="D80" s="153"/>
      <c r="E80" s="153"/>
      <c r="F80" s="153"/>
      <c r="G80" s="76"/>
      <c r="H80" s="75"/>
      <c r="I80" s="75"/>
      <c r="J80" s="75"/>
      <c r="K80" s="76"/>
      <c r="L80" s="153"/>
      <c r="M80" s="153"/>
      <c r="N80" s="153"/>
      <c r="O80" s="75"/>
      <c r="P80" s="75"/>
      <c r="Q80" s="75"/>
      <c r="R80" s="75"/>
      <c r="S80" s="153"/>
      <c r="T80" s="153"/>
      <c r="U80" s="76"/>
      <c r="V80" s="75"/>
      <c r="W80" s="75"/>
      <c r="X80" s="75"/>
      <c r="Y80" s="75"/>
      <c r="Z80" s="153"/>
      <c r="AA80" s="153"/>
      <c r="AB80" s="76"/>
      <c r="AC80" s="75"/>
      <c r="AD80" s="75"/>
      <c r="AE80" s="75"/>
      <c r="AF80" s="75"/>
      <c r="AG80" s="153"/>
      <c r="AH80" s="153"/>
      <c r="AI80" s="80">
        <f t="shared" si="0"/>
        <v>0</v>
      </c>
      <c r="AJ80" s="81">
        <f>'Апрель 2020'!AI80-AI80</f>
        <v>0</v>
      </c>
      <c r="AK80" s="82">
        <f t="shared" si="1"/>
        <v>0</v>
      </c>
      <c r="AL80" s="83">
        <f>'Апрель 2020'!AK80+AK80</f>
        <v>0</v>
      </c>
      <c r="AM80" s="82">
        <f t="shared" si="2"/>
        <v>0</v>
      </c>
      <c r="AN80" s="84">
        <f>'Апрель 2020'!AM80+AM80</f>
        <v>0</v>
      </c>
      <c r="AO80" s="82">
        <f t="shared" si="3"/>
        <v>0</v>
      </c>
      <c r="AP80" s="85">
        <f>'Апрель 2020'!AO80+'Май 2020'!AO80</f>
        <v>0</v>
      </c>
      <c r="AQ80" s="82">
        <f t="shared" si="4"/>
        <v>0</v>
      </c>
      <c r="AR80" s="86">
        <f>'Апрель 2020'!AQ80+'Май 2020'!AQ80</f>
        <v>0</v>
      </c>
      <c r="AS80" s="87" t="str">
        <f>'Январь 2020'!AW80</f>
        <v>Днепр1</v>
      </c>
      <c r="AT80" s="88" t="str">
        <f>'Январь 2020'!AX80</f>
        <v>TEAM17</v>
      </c>
      <c r="AU80" s="45">
        <f t="shared" si="5"/>
        <v>0</v>
      </c>
    </row>
    <row r="81" spans="1:47" ht="14.25" customHeight="1">
      <c r="A81" s="71">
        <f>'Январь 2020'!A81</f>
        <v>75</v>
      </c>
      <c r="B81" s="72" t="str">
        <f>'Январь 2020'!G81</f>
        <v>NAME078</v>
      </c>
      <c r="C81" s="73">
        <f>'Январь 2020'!B81</f>
        <v>42955</v>
      </c>
      <c r="D81" s="153"/>
      <c r="E81" s="153"/>
      <c r="F81" s="153"/>
      <c r="G81" s="76"/>
      <c r="H81" s="79"/>
      <c r="I81" s="79"/>
      <c r="J81" s="79"/>
      <c r="K81" s="76"/>
      <c r="L81" s="153"/>
      <c r="M81" s="153"/>
      <c r="N81" s="153"/>
      <c r="O81" s="79"/>
      <c r="P81" s="79"/>
      <c r="Q81" s="79"/>
      <c r="R81" s="79"/>
      <c r="S81" s="153"/>
      <c r="T81" s="153"/>
      <c r="U81" s="76"/>
      <c r="V81" s="79"/>
      <c r="W81" s="79"/>
      <c r="X81" s="79"/>
      <c r="Y81" s="79"/>
      <c r="Z81" s="153"/>
      <c r="AA81" s="153"/>
      <c r="AB81" s="76"/>
      <c r="AC81" s="79"/>
      <c r="AD81" s="79"/>
      <c r="AE81" s="79"/>
      <c r="AF81" s="79"/>
      <c r="AG81" s="153"/>
      <c r="AH81" s="153"/>
      <c r="AI81" s="80">
        <f t="shared" si="0"/>
        <v>0</v>
      </c>
      <c r="AJ81" s="81">
        <f>'Апрель 2020'!AI81-AI81</f>
        <v>0</v>
      </c>
      <c r="AK81" s="82">
        <f t="shared" si="1"/>
        <v>0</v>
      </c>
      <c r="AL81" s="83">
        <f>'Апрель 2020'!AK81+AK81</f>
        <v>0</v>
      </c>
      <c r="AM81" s="82">
        <f t="shared" si="2"/>
        <v>0</v>
      </c>
      <c r="AN81" s="84">
        <f>'Апрель 2020'!AM81+AM81</f>
        <v>0</v>
      </c>
      <c r="AO81" s="82">
        <f t="shared" si="3"/>
        <v>0</v>
      </c>
      <c r="AP81" s="85">
        <f>'Апрель 2020'!AO81+'Май 2020'!AO81</f>
        <v>0</v>
      </c>
      <c r="AQ81" s="82">
        <f t="shared" si="4"/>
        <v>0</v>
      </c>
      <c r="AR81" s="86">
        <f>'Апрель 2020'!AQ81+'Май 2020'!AQ81</f>
        <v>0</v>
      </c>
      <c r="AS81" s="87" t="str">
        <f>'Январь 2020'!AW81</f>
        <v>Днепр1</v>
      </c>
      <c r="AT81" s="88" t="str">
        <f>'Январь 2020'!AX81</f>
        <v>TEAM29</v>
      </c>
      <c r="AU81" s="45">
        <f t="shared" si="5"/>
        <v>0</v>
      </c>
    </row>
    <row r="82" spans="1:47" ht="14.25" customHeight="1">
      <c r="A82" s="71">
        <f>'Январь 2020'!A82</f>
        <v>76</v>
      </c>
      <c r="B82" s="72" t="str">
        <f>'Январь 2020'!G82</f>
        <v>NAME079</v>
      </c>
      <c r="C82" s="73">
        <f>'Январь 2020'!B82</f>
        <v>43374</v>
      </c>
      <c r="D82" s="153"/>
      <c r="E82" s="153"/>
      <c r="F82" s="153"/>
      <c r="G82" s="76"/>
      <c r="H82" s="79"/>
      <c r="I82" s="79"/>
      <c r="J82" s="79"/>
      <c r="K82" s="76"/>
      <c r="L82" s="153"/>
      <c r="M82" s="153"/>
      <c r="N82" s="153"/>
      <c r="O82" s="79"/>
      <c r="P82" s="79"/>
      <c r="Q82" s="79"/>
      <c r="R82" s="79"/>
      <c r="S82" s="153"/>
      <c r="T82" s="153"/>
      <c r="U82" s="76"/>
      <c r="V82" s="79"/>
      <c r="W82" s="79"/>
      <c r="X82" s="79"/>
      <c r="Y82" s="79"/>
      <c r="Z82" s="153"/>
      <c r="AA82" s="153"/>
      <c r="AB82" s="76"/>
      <c r="AC82" s="79"/>
      <c r="AD82" s="75"/>
      <c r="AE82" s="75"/>
      <c r="AF82" s="75"/>
      <c r="AG82" s="153"/>
      <c r="AH82" s="153"/>
      <c r="AI82" s="80">
        <f t="shared" si="0"/>
        <v>0</v>
      </c>
      <c r="AJ82" s="81">
        <f>'Апрель 2020'!AI82-AI82</f>
        <v>0</v>
      </c>
      <c r="AK82" s="82">
        <f t="shared" si="1"/>
        <v>0</v>
      </c>
      <c r="AL82" s="83">
        <f>'Апрель 2020'!AK82+AK82</f>
        <v>0</v>
      </c>
      <c r="AM82" s="82">
        <f t="shared" si="2"/>
        <v>0</v>
      </c>
      <c r="AN82" s="84">
        <f>'Апрель 2020'!AM82+AM82</f>
        <v>0</v>
      </c>
      <c r="AO82" s="82">
        <f t="shared" si="3"/>
        <v>0</v>
      </c>
      <c r="AP82" s="85">
        <f>'Апрель 2020'!AO82+'Май 2020'!AO82</f>
        <v>0</v>
      </c>
      <c r="AQ82" s="82">
        <f t="shared" si="4"/>
        <v>0</v>
      </c>
      <c r="AR82" s="86">
        <f>'Апрель 2020'!AQ82+'Май 2020'!AQ82</f>
        <v>0</v>
      </c>
      <c r="AS82" s="87" t="str">
        <f>'Январь 2020'!AW82</f>
        <v>Львов</v>
      </c>
      <c r="AT82" s="88" t="str">
        <f>'Январь 2020'!AX82</f>
        <v>TEAM09</v>
      </c>
      <c r="AU82" s="45">
        <f t="shared" si="5"/>
        <v>0</v>
      </c>
    </row>
    <row r="83" spans="1:47" ht="14.25" customHeight="1">
      <c r="A83" s="71">
        <f>'Январь 2020'!A83</f>
        <v>77</v>
      </c>
      <c r="B83" s="72" t="str">
        <f>'Январь 2020'!G83</f>
        <v>NAME080</v>
      </c>
      <c r="C83" s="73">
        <f>'Январь 2020'!B83</f>
        <v>41016</v>
      </c>
      <c r="D83" s="153"/>
      <c r="E83" s="153"/>
      <c r="F83" s="153"/>
      <c r="G83" s="76"/>
      <c r="H83" s="75"/>
      <c r="I83" s="75"/>
      <c r="J83" s="75"/>
      <c r="K83" s="76"/>
      <c r="L83" s="153"/>
      <c r="M83" s="153"/>
      <c r="N83" s="153"/>
      <c r="O83" s="75"/>
      <c r="P83" s="75"/>
      <c r="Q83" s="75"/>
      <c r="R83" s="75"/>
      <c r="S83" s="153"/>
      <c r="T83" s="153"/>
      <c r="U83" s="76"/>
      <c r="V83" s="75"/>
      <c r="W83" s="75"/>
      <c r="X83" s="75"/>
      <c r="Y83" s="75"/>
      <c r="Z83" s="153"/>
      <c r="AA83" s="153"/>
      <c r="AB83" s="76"/>
      <c r="AC83" s="75"/>
      <c r="AD83" s="75"/>
      <c r="AE83" s="75"/>
      <c r="AF83" s="75"/>
      <c r="AG83" s="153"/>
      <c r="AH83" s="153"/>
      <c r="AI83" s="80">
        <f t="shared" si="0"/>
        <v>0</v>
      </c>
      <c r="AJ83" s="81">
        <f>'Апрель 2020'!AI83-AI83</f>
        <v>0</v>
      </c>
      <c r="AK83" s="82">
        <f t="shared" si="1"/>
        <v>0</v>
      </c>
      <c r="AL83" s="83">
        <f>'Апрель 2020'!AK83+AK83</f>
        <v>0</v>
      </c>
      <c r="AM83" s="82">
        <f t="shared" si="2"/>
        <v>0</v>
      </c>
      <c r="AN83" s="84">
        <f>'Апрель 2020'!AM83+AM83</f>
        <v>0</v>
      </c>
      <c r="AO83" s="82">
        <f t="shared" si="3"/>
        <v>0</v>
      </c>
      <c r="AP83" s="85">
        <f>'Апрель 2020'!AO83+'Май 2020'!AO83</f>
        <v>0</v>
      </c>
      <c r="AQ83" s="82">
        <f t="shared" si="4"/>
        <v>0</v>
      </c>
      <c r="AR83" s="86">
        <f>'Апрель 2020'!AQ83+'Май 2020'!AQ83</f>
        <v>0</v>
      </c>
      <c r="AS83" s="87" t="str">
        <f>'Январь 2020'!AW83</f>
        <v>Днепр1</v>
      </c>
      <c r="AT83" s="88" t="str">
        <f>'Январь 2020'!AX83</f>
        <v>TEAM29</v>
      </c>
      <c r="AU83" s="45">
        <f t="shared" si="5"/>
        <v>0</v>
      </c>
    </row>
    <row r="84" spans="1:47" ht="14.25" customHeight="1">
      <c r="A84" s="71">
        <f>'Январь 2020'!A84</f>
        <v>78</v>
      </c>
      <c r="B84" s="72" t="str">
        <f>'Январь 2020'!G84</f>
        <v>NAME081</v>
      </c>
      <c r="C84" s="73">
        <f>'Январь 2020'!B84</f>
        <v>43495</v>
      </c>
      <c r="D84" s="153"/>
      <c r="E84" s="153"/>
      <c r="F84" s="153"/>
      <c r="G84" s="77" t="s">
        <v>23</v>
      </c>
      <c r="H84" s="78" t="s">
        <v>23</v>
      </c>
      <c r="I84" s="78" t="s">
        <v>23</v>
      </c>
      <c r="J84" s="78" t="s">
        <v>23</v>
      </c>
      <c r="K84" s="77" t="s">
        <v>23</v>
      </c>
      <c r="L84" s="153"/>
      <c r="M84" s="153"/>
      <c r="N84" s="153"/>
      <c r="O84" s="78" t="s">
        <v>23</v>
      </c>
      <c r="P84" s="78" t="s">
        <v>23</v>
      </c>
      <c r="Q84" s="79"/>
      <c r="R84" s="79"/>
      <c r="S84" s="153"/>
      <c r="T84" s="153"/>
      <c r="U84" s="76"/>
      <c r="V84" s="79"/>
      <c r="W84" s="79"/>
      <c r="X84" s="79"/>
      <c r="Y84" s="75"/>
      <c r="Z84" s="153"/>
      <c r="AA84" s="153"/>
      <c r="AB84" s="76"/>
      <c r="AC84" s="75"/>
      <c r="AD84" s="75"/>
      <c r="AE84" s="75"/>
      <c r="AF84" s="75"/>
      <c r="AG84" s="153"/>
      <c r="AH84" s="153"/>
      <c r="AI84" s="80">
        <f t="shared" si="0"/>
        <v>7</v>
      </c>
      <c r="AJ84" s="81">
        <f>'Апрель 2020'!AI84-AI84</f>
        <v>-8</v>
      </c>
      <c r="AK84" s="82">
        <f t="shared" si="1"/>
        <v>0</v>
      </c>
      <c r="AL84" s="83">
        <f>'Апрель 2020'!AK84+AK84</f>
        <v>0</v>
      </c>
      <c r="AM84" s="82">
        <f t="shared" si="2"/>
        <v>0</v>
      </c>
      <c r="AN84" s="84">
        <f>'Апрель 2020'!AM84+AM84</f>
        <v>0</v>
      </c>
      <c r="AO84" s="82">
        <f t="shared" si="3"/>
        <v>0</v>
      </c>
      <c r="AP84" s="85">
        <f>'Апрель 2020'!AO84+'Май 2020'!AO84</f>
        <v>0</v>
      </c>
      <c r="AQ84" s="82">
        <f t="shared" si="4"/>
        <v>0</v>
      </c>
      <c r="AR84" s="86">
        <f>'Апрель 2020'!AQ84+'Май 2020'!AQ84</f>
        <v>0</v>
      </c>
      <c r="AS84" s="87" t="str">
        <f>'Январь 2020'!AW84</f>
        <v>Киев</v>
      </c>
      <c r="AT84" s="88" t="str">
        <f>'Январь 2020'!AX84</f>
        <v>TEAM18</v>
      </c>
      <c r="AU84" s="45">
        <f t="shared" si="5"/>
        <v>0</v>
      </c>
    </row>
    <row r="85" spans="1:47" ht="14.25" customHeight="1">
      <c r="A85" s="71">
        <f>'Январь 2020'!A85</f>
        <v>79</v>
      </c>
      <c r="B85" s="72" t="str">
        <f>'Январь 2020'!G85</f>
        <v>NAME082</v>
      </c>
      <c r="C85" s="73">
        <f>'Январь 2020'!B85</f>
        <v>43524</v>
      </c>
      <c r="D85" s="153"/>
      <c r="E85" s="153"/>
      <c r="F85" s="153"/>
      <c r="G85" s="76"/>
      <c r="H85" s="75"/>
      <c r="I85" s="75"/>
      <c r="J85" s="75"/>
      <c r="K85" s="76"/>
      <c r="L85" s="153"/>
      <c r="M85" s="153"/>
      <c r="N85" s="153"/>
      <c r="O85" s="75"/>
      <c r="P85" s="75"/>
      <c r="Q85" s="75"/>
      <c r="R85" s="75"/>
      <c r="S85" s="153"/>
      <c r="T85" s="153"/>
      <c r="U85" s="76"/>
      <c r="V85" s="75"/>
      <c r="W85" s="75"/>
      <c r="X85" s="75"/>
      <c r="Y85" s="75"/>
      <c r="Z85" s="153"/>
      <c r="AA85" s="153"/>
      <c r="AB85" s="76"/>
      <c r="AC85" s="75"/>
      <c r="AD85" s="75"/>
      <c r="AE85" s="75"/>
      <c r="AF85" s="75"/>
      <c r="AG85" s="153"/>
      <c r="AH85" s="153"/>
      <c r="AI85" s="80">
        <f t="shared" si="0"/>
        <v>0</v>
      </c>
      <c r="AJ85" s="81">
        <f>'Апрель 2020'!AI85-AI85</f>
        <v>0</v>
      </c>
      <c r="AK85" s="82">
        <f t="shared" si="1"/>
        <v>0</v>
      </c>
      <c r="AL85" s="83">
        <f>'Апрель 2020'!AK85+AK85</f>
        <v>0</v>
      </c>
      <c r="AM85" s="82">
        <f t="shared" si="2"/>
        <v>0</v>
      </c>
      <c r="AN85" s="84">
        <f>'Апрель 2020'!AM85+AM85</f>
        <v>0</v>
      </c>
      <c r="AO85" s="82">
        <f t="shared" si="3"/>
        <v>0</v>
      </c>
      <c r="AP85" s="85">
        <f>'Апрель 2020'!AO85+'Май 2020'!AO85</f>
        <v>0</v>
      </c>
      <c r="AQ85" s="82">
        <f t="shared" si="4"/>
        <v>0</v>
      </c>
      <c r="AR85" s="86">
        <f>'Апрель 2020'!AQ85+'Май 2020'!AQ85</f>
        <v>0</v>
      </c>
      <c r="AS85" s="87" t="str">
        <f>'Январь 2020'!AW85</f>
        <v>Днепр1</v>
      </c>
      <c r="AT85" s="88" t="str">
        <f>'Январь 2020'!AX85</f>
        <v>TEAM29</v>
      </c>
      <c r="AU85" s="45">
        <f t="shared" si="5"/>
        <v>0</v>
      </c>
    </row>
    <row r="86" spans="1:47" ht="14.25" customHeight="1">
      <c r="A86" s="71">
        <f>'Январь 2020'!A86</f>
        <v>80</v>
      </c>
      <c r="B86" s="72" t="str">
        <f>'Январь 2020'!G86</f>
        <v>NAME083</v>
      </c>
      <c r="C86" s="73">
        <f>'Январь 2020'!B86</f>
        <v>42934</v>
      </c>
      <c r="D86" s="153"/>
      <c r="E86" s="153"/>
      <c r="F86" s="153"/>
      <c r="G86" s="76"/>
      <c r="H86" s="75"/>
      <c r="I86" s="75"/>
      <c r="J86" s="75"/>
      <c r="K86" s="76"/>
      <c r="L86" s="153"/>
      <c r="M86" s="153"/>
      <c r="N86" s="153"/>
      <c r="O86" s="75"/>
      <c r="P86" s="75"/>
      <c r="Q86" s="75"/>
      <c r="R86" s="75"/>
      <c r="S86" s="153"/>
      <c r="T86" s="153"/>
      <c r="U86" s="76"/>
      <c r="V86" s="75"/>
      <c r="W86" s="75"/>
      <c r="X86" s="75"/>
      <c r="Y86" s="75"/>
      <c r="Z86" s="153"/>
      <c r="AA86" s="153"/>
      <c r="AB86" s="76"/>
      <c r="AC86" s="75"/>
      <c r="AD86" s="75"/>
      <c r="AE86" s="75"/>
      <c r="AF86" s="75"/>
      <c r="AG86" s="153"/>
      <c r="AH86" s="153"/>
      <c r="AI86" s="80">
        <f t="shared" si="0"/>
        <v>0</v>
      </c>
      <c r="AJ86" s="81">
        <f>'Апрель 2020'!AI86-AI86</f>
        <v>0</v>
      </c>
      <c r="AK86" s="82">
        <f t="shared" si="1"/>
        <v>0</v>
      </c>
      <c r="AL86" s="83">
        <f>'Апрель 2020'!AK86+AK86</f>
        <v>0</v>
      </c>
      <c r="AM86" s="82">
        <f t="shared" si="2"/>
        <v>0</v>
      </c>
      <c r="AN86" s="84">
        <f>'Апрель 2020'!AM86+AM86</f>
        <v>0</v>
      </c>
      <c r="AO86" s="82">
        <f t="shared" si="3"/>
        <v>0</v>
      </c>
      <c r="AP86" s="85">
        <f>'Апрель 2020'!AO86+'Май 2020'!AO86</f>
        <v>0</v>
      </c>
      <c r="AQ86" s="82">
        <f t="shared" si="4"/>
        <v>0</v>
      </c>
      <c r="AR86" s="86">
        <f>'Апрель 2020'!AQ86+'Май 2020'!AQ86</f>
        <v>0</v>
      </c>
      <c r="AS86" s="87" t="str">
        <f>'Январь 2020'!AW86</f>
        <v>Днепр1</v>
      </c>
      <c r="AT86" s="88" t="str">
        <f>'Январь 2020'!AX86</f>
        <v>TEAM16</v>
      </c>
      <c r="AU86" s="45">
        <f t="shared" si="5"/>
        <v>0</v>
      </c>
    </row>
    <row r="87" spans="1:47" ht="14.25" customHeight="1">
      <c r="A87" s="71">
        <f>'Январь 2020'!A87</f>
        <v>81</v>
      </c>
      <c r="B87" s="72" t="str">
        <f>'Январь 2020'!G87</f>
        <v>NAME084</v>
      </c>
      <c r="C87" s="73" t="str">
        <f>'Январь 2020'!B87</f>
        <v>исп.</v>
      </c>
      <c r="D87" s="153"/>
      <c r="E87" s="153"/>
      <c r="F87" s="153"/>
      <c r="G87" s="76"/>
      <c r="H87" s="75"/>
      <c r="I87" s="75"/>
      <c r="J87" s="75"/>
      <c r="K87" s="76"/>
      <c r="L87" s="153"/>
      <c r="M87" s="153"/>
      <c r="N87" s="153"/>
      <c r="O87" s="75"/>
      <c r="P87" s="75"/>
      <c r="Q87" s="75"/>
      <c r="R87" s="75"/>
      <c r="S87" s="153"/>
      <c r="T87" s="153"/>
      <c r="U87" s="76"/>
      <c r="V87" s="79"/>
      <c r="W87" s="75"/>
      <c r="X87" s="75"/>
      <c r="Y87" s="75"/>
      <c r="Z87" s="153"/>
      <c r="AA87" s="153"/>
      <c r="AB87" s="76"/>
      <c r="AC87" s="75"/>
      <c r="AD87" s="75"/>
      <c r="AE87" s="75"/>
      <c r="AF87" s="75"/>
      <c r="AG87" s="153"/>
      <c r="AH87" s="153"/>
      <c r="AI87" s="80">
        <f t="shared" si="0"/>
        <v>0</v>
      </c>
      <c r="AJ87" s="81">
        <f>'Апрель 2020'!AI87-AI87</f>
        <v>0</v>
      </c>
      <c r="AK87" s="82">
        <f t="shared" si="1"/>
        <v>0</v>
      </c>
      <c r="AL87" s="83">
        <f>'Апрель 2020'!AK87+AK87</f>
        <v>0</v>
      </c>
      <c r="AM87" s="82">
        <f t="shared" si="2"/>
        <v>0</v>
      </c>
      <c r="AN87" s="84">
        <f>'Апрель 2020'!AM87+AM87</f>
        <v>0</v>
      </c>
      <c r="AO87" s="82">
        <f t="shared" si="3"/>
        <v>0</v>
      </c>
      <c r="AP87" s="85">
        <f>'Апрель 2020'!AO87+'Май 2020'!AO87</f>
        <v>0</v>
      </c>
      <c r="AQ87" s="82">
        <f t="shared" si="4"/>
        <v>0</v>
      </c>
      <c r="AR87" s="86">
        <f>'Апрель 2020'!AQ87+'Май 2020'!AQ87</f>
        <v>0</v>
      </c>
      <c r="AS87" s="87" t="str">
        <f>'Январь 2020'!AW87</f>
        <v>Днепр2</v>
      </c>
      <c r="AT87" s="88" t="str">
        <f>'Январь 2020'!AX87</f>
        <v>TEAM12</v>
      </c>
      <c r="AU87" s="45">
        <f t="shared" si="5"/>
        <v>0</v>
      </c>
    </row>
    <row r="88" spans="1:47" ht="14.25" customHeight="1">
      <c r="A88" s="71">
        <f>'Январь 2020'!A88</f>
        <v>82</v>
      </c>
      <c r="B88" s="72" t="str">
        <f>'Январь 2020'!G88</f>
        <v>NAME085</v>
      </c>
      <c r="C88" s="73">
        <f>'Январь 2020'!B88</f>
        <v>42037</v>
      </c>
      <c r="D88" s="153"/>
      <c r="E88" s="153"/>
      <c r="F88" s="153"/>
      <c r="G88" s="76"/>
      <c r="H88" s="75"/>
      <c r="I88" s="75"/>
      <c r="J88" s="75"/>
      <c r="K88" s="76"/>
      <c r="L88" s="153"/>
      <c r="M88" s="153"/>
      <c r="N88" s="153"/>
      <c r="O88" s="75"/>
      <c r="P88" s="75"/>
      <c r="Q88" s="75"/>
      <c r="R88" s="79"/>
      <c r="S88" s="153"/>
      <c r="T88" s="153"/>
      <c r="U88" s="76"/>
      <c r="V88" s="75"/>
      <c r="W88" s="79"/>
      <c r="X88" s="79"/>
      <c r="Y88" s="79"/>
      <c r="Z88" s="153"/>
      <c r="AA88" s="153"/>
      <c r="AB88" s="76"/>
      <c r="AC88" s="75"/>
      <c r="AD88" s="75"/>
      <c r="AE88" s="75"/>
      <c r="AF88" s="75"/>
      <c r="AG88" s="153"/>
      <c r="AH88" s="153"/>
      <c r="AI88" s="80">
        <f t="shared" si="0"/>
        <v>0</v>
      </c>
      <c r="AJ88" s="81">
        <f>'Апрель 2020'!AI88-AI88</f>
        <v>0</v>
      </c>
      <c r="AK88" s="82">
        <f t="shared" si="1"/>
        <v>0</v>
      </c>
      <c r="AL88" s="83">
        <f>'Апрель 2020'!AK88+AK88</f>
        <v>0</v>
      </c>
      <c r="AM88" s="82">
        <f t="shared" si="2"/>
        <v>0</v>
      </c>
      <c r="AN88" s="84">
        <f>'Апрель 2020'!AM88+AM88</f>
        <v>0</v>
      </c>
      <c r="AO88" s="82">
        <f t="shared" si="3"/>
        <v>0</v>
      </c>
      <c r="AP88" s="85">
        <f>'Апрель 2020'!AO88+'Май 2020'!AO88</f>
        <v>0</v>
      </c>
      <c r="AQ88" s="82">
        <f t="shared" si="4"/>
        <v>0</v>
      </c>
      <c r="AR88" s="86">
        <f>'Апрель 2020'!AQ88+'Май 2020'!AQ88</f>
        <v>0</v>
      </c>
      <c r="AS88" s="87" t="str">
        <f>'Январь 2020'!AW88</f>
        <v>Днепр1</v>
      </c>
      <c r="AT88" s="88" t="str">
        <f>'Январь 2020'!AX88</f>
        <v>TEAM18</v>
      </c>
      <c r="AU88" s="45">
        <f t="shared" si="5"/>
        <v>0</v>
      </c>
    </row>
    <row r="89" spans="1:47" ht="14.25" customHeight="1">
      <c r="A89" s="71">
        <f>'Январь 2020'!A89</f>
        <v>83</v>
      </c>
      <c r="B89" s="72" t="str">
        <f>'Январь 2020'!G89</f>
        <v>NAME086</v>
      </c>
      <c r="C89" s="73">
        <f>'Январь 2020'!B89</f>
        <v>43264</v>
      </c>
      <c r="D89" s="153"/>
      <c r="E89" s="153"/>
      <c r="F89" s="153"/>
      <c r="G89" s="76"/>
      <c r="H89" s="75"/>
      <c r="I89" s="75"/>
      <c r="J89" s="75"/>
      <c r="K89" s="76"/>
      <c r="L89" s="153"/>
      <c r="M89" s="153"/>
      <c r="N89" s="153"/>
      <c r="O89" s="75"/>
      <c r="P89" s="75"/>
      <c r="Q89" s="75"/>
      <c r="R89" s="75"/>
      <c r="S89" s="153"/>
      <c r="T89" s="153"/>
      <c r="U89" s="76"/>
      <c r="V89" s="75"/>
      <c r="W89" s="75"/>
      <c r="X89" s="75"/>
      <c r="Y89" s="75"/>
      <c r="Z89" s="153"/>
      <c r="AA89" s="153"/>
      <c r="AB89" s="76"/>
      <c r="AC89" s="75"/>
      <c r="AD89" s="75"/>
      <c r="AE89" s="75"/>
      <c r="AF89" s="75"/>
      <c r="AG89" s="153"/>
      <c r="AH89" s="153"/>
      <c r="AI89" s="80">
        <f t="shared" si="0"/>
        <v>0</v>
      </c>
      <c r="AJ89" s="81">
        <f>'Апрель 2020'!AI89-AI89</f>
        <v>0</v>
      </c>
      <c r="AK89" s="82">
        <f t="shared" si="1"/>
        <v>0</v>
      </c>
      <c r="AL89" s="83">
        <f>'Апрель 2020'!AK89+AK89</f>
        <v>0</v>
      </c>
      <c r="AM89" s="82">
        <f t="shared" si="2"/>
        <v>0</v>
      </c>
      <c r="AN89" s="84">
        <f>'Апрель 2020'!AM89+AM89</f>
        <v>0</v>
      </c>
      <c r="AO89" s="82">
        <f t="shared" si="3"/>
        <v>0</v>
      </c>
      <c r="AP89" s="85">
        <f>'Апрель 2020'!AO89+'Май 2020'!AO89</f>
        <v>0</v>
      </c>
      <c r="AQ89" s="82">
        <f t="shared" si="4"/>
        <v>0</v>
      </c>
      <c r="AR89" s="86">
        <f>'Апрель 2020'!AQ89+'Май 2020'!AQ89</f>
        <v>0</v>
      </c>
      <c r="AS89" s="87" t="str">
        <f>'Январь 2020'!AW89</f>
        <v>Днепр1</v>
      </c>
      <c r="AT89" s="88" t="str">
        <f>'Январь 2020'!AX89</f>
        <v>TEAM10</v>
      </c>
      <c r="AU89" s="45">
        <f t="shared" si="5"/>
        <v>0</v>
      </c>
    </row>
    <row r="90" spans="1:47" ht="14.25" customHeight="1">
      <c r="A90" s="71">
        <f>'Январь 2020'!A90</f>
        <v>84</v>
      </c>
      <c r="B90" s="72" t="str">
        <f>'Январь 2020'!G90</f>
        <v>NAME087</v>
      </c>
      <c r="C90" s="73">
        <f>'Январь 2020'!B90</f>
        <v>43599</v>
      </c>
      <c r="D90" s="153"/>
      <c r="E90" s="153"/>
      <c r="F90" s="153"/>
      <c r="G90" s="76"/>
      <c r="H90" s="75"/>
      <c r="I90" s="75"/>
      <c r="J90" s="75"/>
      <c r="K90" s="76"/>
      <c r="L90" s="153"/>
      <c r="M90" s="153"/>
      <c r="N90" s="153"/>
      <c r="O90" s="75"/>
      <c r="P90" s="75"/>
      <c r="Q90" s="75"/>
      <c r="R90" s="75"/>
      <c r="S90" s="153"/>
      <c r="T90" s="153"/>
      <c r="U90" s="76"/>
      <c r="V90" s="75"/>
      <c r="W90" s="75"/>
      <c r="X90" s="75"/>
      <c r="Y90" s="75"/>
      <c r="Z90" s="153"/>
      <c r="AA90" s="153"/>
      <c r="AB90" s="76"/>
      <c r="AC90" s="75"/>
      <c r="AD90" s="75"/>
      <c r="AE90" s="75"/>
      <c r="AF90" s="75"/>
      <c r="AG90" s="153"/>
      <c r="AH90" s="153"/>
      <c r="AI90" s="80">
        <f t="shared" si="0"/>
        <v>0</v>
      </c>
      <c r="AJ90" s="81">
        <f>'Апрель 2020'!AI90-AI90</f>
        <v>0</v>
      </c>
      <c r="AK90" s="82">
        <f t="shared" si="1"/>
        <v>0</v>
      </c>
      <c r="AL90" s="83">
        <f>'Апрель 2020'!AK90+AK90</f>
        <v>0</v>
      </c>
      <c r="AM90" s="82">
        <f t="shared" si="2"/>
        <v>0</v>
      </c>
      <c r="AN90" s="84">
        <f>'Апрель 2020'!AM90+AM90</f>
        <v>0</v>
      </c>
      <c r="AO90" s="82">
        <f t="shared" si="3"/>
        <v>0</v>
      </c>
      <c r="AP90" s="85">
        <f>'Апрель 2020'!AO90+'Май 2020'!AO90</f>
        <v>0</v>
      </c>
      <c r="AQ90" s="82">
        <f t="shared" si="4"/>
        <v>0</v>
      </c>
      <c r="AR90" s="86">
        <f>'Апрель 2020'!AQ90+'Май 2020'!AQ90</f>
        <v>0</v>
      </c>
      <c r="AS90" s="87" t="str">
        <f>'Январь 2020'!AW90</f>
        <v>Днепр1</v>
      </c>
      <c r="AT90" s="88" t="str">
        <f>'Январь 2020'!AX90</f>
        <v>TEAM30</v>
      </c>
      <c r="AU90" s="45">
        <f t="shared" si="5"/>
        <v>0</v>
      </c>
    </row>
    <row r="91" spans="1:47" ht="14.25" customHeight="1">
      <c r="A91" s="71">
        <f>'Январь 2020'!A91</f>
        <v>85</v>
      </c>
      <c r="B91" s="72" t="str">
        <f>'Январь 2020'!G91</f>
        <v>NAME088</v>
      </c>
      <c r="C91" s="73">
        <f>'Январь 2020'!B91</f>
        <v>38657</v>
      </c>
      <c r="D91" s="153"/>
      <c r="E91" s="153"/>
      <c r="F91" s="153"/>
      <c r="G91" s="76"/>
      <c r="H91" s="75"/>
      <c r="I91" s="79"/>
      <c r="J91" s="75"/>
      <c r="K91" s="76"/>
      <c r="L91" s="153"/>
      <c r="M91" s="153"/>
      <c r="N91" s="153"/>
      <c r="O91" s="75"/>
      <c r="P91" s="75"/>
      <c r="Q91" s="75"/>
      <c r="R91" s="75"/>
      <c r="S91" s="153"/>
      <c r="T91" s="153"/>
      <c r="U91" s="76"/>
      <c r="V91" s="75"/>
      <c r="W91" s="75"/>
      <c r="X91" s="75"/>
      <c r="Y91" s="75"/>
      <c r="Z91" s="153"/>
      <c r="AA91" s="153"/>
      <c r="AB91" s="76"/>
      <c r="AC91" s="75"/>
      <c r="AD91" s="75"/>
      <c r="AE91" s="75"/>
      <c r="AF91" s="75"/>
      <c r="AG91" s="153"/>
      <c r="AH91" s="153"/>
      <c r="AI91" s="80">
        <f t="shared" si="0"/>
        <v>0</v>
      </c>
      <c r="AJ91" s="81">
        <f>'Апрель 2020'!AI91-AI91</f>
        <v>0</v>
      </c>
      <c r="AK91" s="82">
        <f t="shared" si="1"/>
        <v>0</v>
      </c>
      <c r="AL91" s="83">
        <f>'Апрель 2020'!AK91+AK91</f>
        <v>0</v>
      </c>
      <c r="AM91" s="82">
        <f t="shared" si="2"/>
        <v>0</v>
      </c>
      <c r="AN91" s="84">
        <f>'Апрель 2020'!AM91+AM91</f>
        <v>0</v>
      </c>
      <c r="AO91" s="82">
        <f t="shared" si="3"/>
        <v>0</v>
      </c>
      <c r="AP91" s="85">
        <f>'Апрель 2020'!AO91+'Май 2020'!AO91</f>
        <v>0</v>
      </c>
      <c r="AQ91" s="82">
        <f t="shared" si="4"/>
        <v>0</v>
      </c>
      <c r="AR91" s="86">
        <f>'Апрель 2020'!AQ91+'Май 2020'!AQ91</f>
        <v>0</v>
      </c>
      <c r="AS91" s="87" t="str">
        <f>'Январь 2020'!AW91</f>
        <v>Днепр1</v>
      </c>
      <c r="AT91" s="88" t="str">
        <f>'Январь 2020'!AX91</f>
        <v>TEAM31</v>
      </c>
      <c r="AU91" s="45">
        <f t="shared" si="5"/>
        <v>0</v>
      </c>
    </row>
    <row r="92" spans="1:47" ht="14.25" customHeight="1">
      <c r="A92" s="71">
        <f>'Январь 2020'!A92</f>
        <v>0</v>
      </c>
      <c r="B92" s="72" t="str">
        <f>'Январь 2020'!G92</f>
        <v>NAME089</v>
      </c>
      <c r="C92" s="73">
        <f>'Январь 2020'!B92</f>
        <v>43573</v>
      </c>
      <c r="D92" s="153"/>
      <c r="E92" s="153"/>
      <c r="F92" s="153"/>
      <c r="G92" s="76"/>
      <c r="H92" s="75"/>
      <c r="I92" s="79"/>
      <c r="J92" s="79"/>
      <c r="K92" s="93"/>
      <c r="L92" s="153"/>
      <c r="M92" s="153"/>
      <c r="N92" s="153"/>
      <c r="O92" s="75"/>
      <c r="P92" s="75"/>
      <c r="Q92" s="75"/>
      <c r="R92" s="75"/>
      <c r="S92" s="153"/>
      <c r="T92" s="153"/>
      <c r="U92" s="76"/>
      <c r="V92" s="75"/>
      <c r="W92" s="75"/>
      <c r="X92" s="75"/>
      <c r="Y92" s="75"/>
      <c r="Z92" s="153"/>
      <c r="AA92" s="153"/>
      <c r="AB92" s="76"/>
      <c r="AC92" s="75"/>
      <c r="AD92" s="75"/>
      <c r="AE92" s="75"/>
      <c r="AF92" s="75"/>
      <c r="AG92" s="153"/>
      <c r="AH92" s="153"/>
      <c r="AI92" s="80">
        <f t="shared" si="0"/>
        <v>0</v>
      </c>
      <c r="AJ92" s="81">
        <f>'Апрель 2020'!AI92-AI92</f>
        <v>0</v>
      </c>
      <c r="AK92" s="82">
        <f t="shared" si="1"/>
        <v>0</v>
      </c>
      <c r="AL92" s="83">
        <f>'Апрель 2020'!AK92+AK92</f>
        <v>0</v>
      </c>
      <c r="AM92" s="82">
        <f t="shared" si="2"/>
        <v>0</v>
      </c>
      <c r="AN92" s="84">
        <f>'Апрель 2020'!AM92+AM92</f>
        <v>0</v>
      </c>
      <c r="AO92" s="82">
        <f t="shared" si="3"/>
        <v>0</v>
      </c>
      <c r="AP92" s="85">
        <f>'Апрель 2020'!AO92+'Май 2020'!AO92</f>
        <v>0</v>
      </c>
      <c r="AQ92" s="82">
        <f t="shared" si="4"/>
        <v>0</v>
      </c>
      <c r="AR92" s="86">
        <f>'Апрель 2020'!AQ92+'Май 2020'!AQ92</f>
        <v>0</v>
      </c>
      <c r="AS92" s="87" t="str">
        <f>'Январь 2020'!AW92</f>
        <v>уволен</v>
      </c>
      <c r="AT92" s="88" t="str">
        <f>'Январь 2020'!AX92</f>
        <v>TEAM08</v>
      </c>
      <c r="AU92" s="45">
        <f t="shared" si="5"/>
        <v>0</v>
      </c>
    </row>
    <row r="93" spans="1:47" ht="14.25" customHeight="1">
      <c r="A93" s="71">
        <f>'Январь 2020'!A93</f>
        <v>86</v>
      </c>
      <c r="B93" s="72" t="str">
        <f>'Январь 2020'!G93</f>
        <v>NAME090</v>
      </c>
      <c r="C93" s="73">
        <f>'Январь 2020'!B93</f>
        <v>39251</v>
      </c>
      <c r="D93" s="153"/>
      <c r="E93" s="153"/>
      <c r="F93" s="153"/>
      <c r="G93" s="76"/>
      <c r="H93" s="75"/>
      <c r="I93" s="75"/>
      <c r="J93" s="75"/>
      <c r="K93" s="76"/>
      <c r="L93" s="153"/>
      <c r="M93" s="153"/>
      <c r="N93" s="153"/>
      <c r="O93" s="75"/>
      <c r="P93" s="75"/>
      <c r="Q93" s="75"/>
      <c r="R93" s="75"/>
      <c r="S93" s="153"/>
      <c r="T93" s="153"/>
      <c r="U93" s="76"/>
      <c r="V93" s="75"/>
      <c r="W93" s="75"/>
      <c r="X93" s="75"/>
      <c r="Y93" s="75"/>
      <c r="Z93" s="153"/>
      <c r="AA93" s="153"/>
      <c r="AB93" s="76"/>
      <c r="AC93" s="75"/>
      <c r="AD93" s="75"/>
      <c r="AE93" s="75"/>
      <c r="AF93" s="75"/>
      <c r="AG93" s="153"/>
      <c r="AH93" s="153"/>
      <c r="AI93" s="80">
        <f t="shared" si="0"/>
        <v>0</v>
      </c>
      <c r="AJ93" s="81">
        <f>'Апрель 2020'!AI93-AI93</f>
        <v>0</v>
      </c>
      <c r="AK93" s="82">
        <f t="shared" si="1"/>
        <v>0</v>
      </c>
      <c r="AL93" s="83">
        <f>'Апрель 2020'!AK93+AK93</f>
        <v>0</v>
      </c>
      <c r="AM93" s="82">
        <f t="shared" si="2"/>
        <v>0</v>
      </c>
      <c r="AN93" s="84">
        <f>'Апрель 2020'!AM93+AM93</f>
        <v>0</v>
      </c>
      <c r="AO93" s="82">
        <f t="shared" si="3"/>
        <v>0</v>
      </c>
      <c r="AP93" s="85">
        <f>'Апрель 2020'!AO93+'Май 2020'!AO93</f>
        <v>0</v>
      </c>
      <c r="AQ93" s="82">
        <f t="shared" si="4"/>
        <v>0</v>
      </c>
      <c r="AR93" s="86">
        <f>'Апрель 2020'!AQ93+'Май 2020'!AQ93</f>
        <v>0</v>
      </c>
      <c r="AS93" s="87" t="str">
        <f>'Январь 2020'!AW93</f>
        <v>декрет</v>
      </c>
      <c r="AT93" s="88" t="str">
        <f>'Январь 2020'!AX93</f>
        <v>TEAM18</v>
      </c>
      <c r="AU93" s="45">
        <f t="shared" si="5"/>
        <v>0</v>
      </c>
    </row>
    <row r="94" spans="1:47" ht="14.25" customHeight="1">
      <c r="A94" s="71">
        <f>'Январь 2020'!A94</f>
        <v>87</v>
      </c>
      <c r="B94" s="72" t="str">
        <f>'Январь 2020'!G94</f>
        <v>NAME091</v>
      </c>
      <c r="C94" s="73">
        <f>'Январь 2020'!B94</f>
        <v>42902</v>
      </c>
      <c r="D94" s="153"/>
      <c r="E94" s="153"/>
      <c r="F94" s="153"/>
      <c r="G94" s="76"/>
      <c r="H94" s="75"/>
      <c r="I94" s="79"/>
      <c r="J94" s="79"/>
      <c r="K94" s="76"/>
      <c r="L94" s="153"/>
      <c r="M94" s="153"/>
      <c r="N94" s="153"/>
      <c r="O94" s="75"/>
      <c r="P94" s="75"/>
      <c r="Q94" s="75"/>
      <c r="R94" s="75"/>
      <c r="S94" s="153"/>
      <c r="T94" s="153"/>
      <c r="U94" s="76"/>
      <c r="V94" s="75"/>
      <c r="W94" s="75"/>
      <c r="X94" s="75"/>
      <c r="Y94" s="75"/>
      <c r="Z94" s="153"/>
      <c r="AA94" s="153"/>
      <c r="AB94" s="76"/>
      <c r="AC94" s="75"/>
      <c r="AD94" s="75"/>
      <c r="AE94" s="75"/>
      <c r="AF94" s="75"/>
      <c r="AG94" s="153"/>
      <c r="AH94" s="153"/>
      <c r="AI94" s="80">
        <f t="shared" si="0"/>
        <v>0</v>
      </c>
      <c r="AJ94" s="81">
        <f>'Апрель 2020'!AI94-AI94</f>
        <v>0</v>
      </c>
      <c r="AK94" s="82">
        <f t="shared" si="1"/>
        <v>0</v>
      </c>
      <c r="AL94" s="83">
        <f>'Апрель 2020'!AK94+AK94</f>
        <v>0</v>
      </c>
      <c r="AM94" s="82">
        <f t="shared" si="2"/>
        <v>0</v>
      </c>
      <c r="AN94" s="84">
        <f>'Апрель 2020'!AM94+AM94</f>
        <v>0</v>
      </c>
      <c r="AO94" s="82">
        <f t="shared" si="3"/>
        <v>0</v>
      </c>
      <c r="AP94" s="85">
        <f>'Апрель 2020'!AO94+'Май 2020'!AO94</f>
        <v>0</v>
      </c>
      <c r="AQ94" s="82">
        <f t="shared" si="4"/>
        <v>0</v>
      </c>
      <c r="AR94" s="86">
        <f>'Апрель 2020'!AQ94+'Май 2020'!AQ94</f>
        <v>0</v>
      </c>
      <c r="AS94" s="87" t="str">
        <f>'Январь 2020'!AW94</f>
        <v>Киев</v>
      </c>
      <c r="AT94" s="88" t="str">
        <f>'Январь 2020'!AX94</f>
        <v>TEAM17</v>
      </c>
      <c r="AU94" s="45">
        <f t="shared" si="5"/>
        <v>0</v>
      </c>
    </row>
    <row r="95" spans="1:47" ht="14.25" customHeight="1">
      <c r="A95" s="71">
        <f>'Январь 2020'!A95</f>
        <v>88</v>
      </c>
      <c r="B95" s="72" t="str">
        <f>'Январь 2020'!G95</f>
        <v>NAME092</v>
      </c>
      <c r="C95" s="73">
        <f>'Январь 2020'!B95</f>
        <v>43125</v>
      </c>
      <c r="D95" s="153"/>
      <c r="E95" s="153"/>
      <c r="F95" s="153"/>
      <c r="G95" s="76"/>
      <c r="H95" s="75"/>
      <c r="I95" s="75"/>
      <c r="J95" s="75"/>
      <c r="K95" s="76"/>
      <c r="L95" s="153"/>
      <c r="M95" s="153"/>
      <c r="N95" s="153"/>
      <c r="O95" s="75"/>
      <c r="P95" s="75"/>
      <c r="Q95" s="75"/>
      <c r="R95" s="75"/>
      <c r="S95" s="153"/>
      <c r="T95" s="153"/>
      <c r="U95" s="76"/>
      <c r="V95" s="75"/>
      <c r="W95" s="75"/>
      <c r="X95" s="75"/>
      <c r="Y95" s="75"/>
      <c r="Z95" s="153"/>
      <c r="AA95" s="153"/>
      <c r="AB95" s="76"/>
      <c r="AC95" s="75"/>
      <c r="AD95" s="75"/>
      <c r="AE95" s="75"/>
      <c r="AF95" s="75"/>
      <c r="AG95" s="153"/>
      <c r="AH95" s="153"/>
      <c r="AI95" s="80">
        <f t="shared" si="0"/>
        <v>0</v>
      </c>
      <c r="AJ95" s="81">
        <f>'Апрель 2020'!AI95-AI95</f>
        <v>0</v>
      </c>
      <c r="AK95" s="82">
        <f t="shared" si="1"/>
        <v>0</v>
      </c>
      <c r="AL95" s="83">
        <f>'Апрель 2020'!AK95+AK95</f>
        <v>0</v>
      </c>
      <c r="AM95" s="82">
        <f t="shared" si="2"/>
        <v>0</v>
      </c>
      <c r="AN95" s="84">
        <f>'Апрель 2020'!AM95+AM95</f>
        <v>0</v>
      </c>
      <c r="AO95" s="82">
        <f t="shared" si="3"/>
        <v>0</v>
      </c>
      <c r="AP95" s="85">
        <f>'Апрель 2020'!AO95+'Май 2020'!AO95</f>
        <v>0</v>
      </c>
      <c r="AQ95" s="82">
        <f t="shared" si="4"/>
        <v>0</v>
      </c>
      <c r="AR95" s="86">
        <f>'Апрель 2020'!AQ95+'Май 2020'!AQ95</f>
        <v>0</v>
      </c>
      <c r="AS95" s="87" t="str">
        <f>'Январь 2020'!AW95</f>
        <v>Киев</v>
      </c>
      <c r="AT95" s="88" t="str">
        <f>'Январь 2020'!AX95</f>
        <v>TEAM20</v>
      </c>
      <c r="AU95" s="45">
        <f t="shared" si="5"/>
        <v>0</v>
      </c>
    </row>
    <row r="96" spans="1:47" ht="14.25" customHeight="1">
      <c r="A96" s="71">
        <f>'Январь 2020'!A96</f>
        <v>0</v>
      </c>
      <c r="B96" s="72" t="str">
        <f>'Январь 2020'!G96</f>
        <v>NAME093</v>
      </c>
      <c r="C96" s="73">
        <f>'Январь 2020'!B96</f>
        <v>43433</v>
      </c>
      <c r="D96" s="153"/>
      <c r="E96" s="153"/>
      <c r="F96" s="153"/>
      <c r="G96" s="76"/>
      <c r="H96" s="75"/>
      <c r="I96" s="79"/>
      <c r="J96" s="75"/>
      <c r="K96" s="76"/>
      <c r="L96" s="153"/>
      <c r="M96" s="153"/>
      <c r="N96" s="153"/>
      <c r="O96" s="75"/>
      <c r="P96" s="75"/>
      <c r="Q96" s="75"/>
      <c r="R96" s="75"/>
      <c r="S96" s="153"/>
      <c r="T96" s="153"/>
      <c r="U96" s="76"/>
      <c r="V96" s="75"/>
      <c r="W96" s="75"/>
      <c r="X96" s="75"/>
      <c r="Y96" s="75"/>
      <c r="Z96" s="153"/>
      <c r="AA96" s="153"/>
      <c r="AB96" s="76"/>
      <c r="AC96" s="75"/>
      <c r="AD96" s="75"/>
      <c r="AE96" s="75"/>
      <c r="AF96" s="75"/>
      <c r="AG96" s="153"/>
      <c r="AH96" s="153"/>
      <c r="AI96" s="80">
        <f t="shared" si="0"/>
        <v>0</v>
      </c>
      <c r="AJ96" s="81">
        <f>'Апрель 2020'!AI96-AI96</f>
        <v>0</v>
      </c>
      <c r="AK96" s="82">
        <f t="shared" si="1"/>
        <v>0</v>
      </c>
      <c r="AL96" s="83">
        <f>'Апрель 2020'!AK96+AK96</f>
        <v>0</v>
      </c>
      <c r="AM96" s="82">
        <f t="shared" si="2"/>
        <v>0</v>
      </c>
      <c r="AN96" s="84">
        <f>'Апрель 2020'!AM96+AM96</f>
        <v>0</v>
      </c>
      <c r="AO96" s="82">
        <f t="shared" si="3"/>
        <v>0</v>
      </c>
      <c r="AP96" s="85">
        <f>'Апрель 2020'!AO96+'Май 2020'!AO96</f>
        <v>0</v>
      </c>
      <c r="AQ96" s="82">
        <f t="shared" si="4"/>
        <v>0</v>
      </c>
      <c r="AR96" s="86">
        <f>'Апрель 2020'!AQ96+'Май 2020'!AQ96</f>
        <v>0</v>
      </c>
      <c r="AS96" s="87" t="str">
        <f>'Январь 2020'!AW96</f>
        <v>уволен</v>
      </c>
      <c r="AT96" s="88" t="str">
        <f>'Январь 2020'!AX96</f>
        <v>TEAM26</v>
      </c>
      <c r="AU96" s="45">
        <f t="shared" si="5"/>
        <v>0</v>
      </c>
    </row>
    <row r="97" spans="1:47" ht="14.25" customHeight="1">
      <c r="A97" s="71">
        <f>'Январь 2020'!A97</f>
        <v>89</v>
      </c>
      <c r="B97" s="72" t="str">
        <f>'Январь 2020'!G97</f>
        <v>NAME094</v>
      </c>
      <c r="C97" s="73">
        <f>'Январь 2020'!B97</f>
        <v>42964</v>
      </c>
      <c r="D97" s="190"/>
      <c r="E97" s="190"/>
      <c r="F97" s="190"/>
      <c r="G97" s="76"/>
      <c r="H97" s="75"/>
      <c r="I97" s="75"/>
      <c r="J97" s="75"/>
      <c r="K97" s="76"/>
      <c r="L97" s="190"/>
      <c r="M97" s="190"/>
      <c r="N97" s="190"/>
      <c r="O97" s="75"/>
      <c r="P97" s="75"/>
      <c r="Q97" s="75"/>
      <c r="R97" s="75"/>
      <c r="S97" s="190"/>
      <c r="T97" s="190"/>
      <c r="U97" s="76"/>
      <c r="V97" s="75"/>
      <c r="W97" s="75"/>
      <c r="X97" s="75"/>
      <c r="Y97" s="75"/>
      <c r="Z97" s="190"/>
      <c r="AA97" s="190"/>
      <c r="AB97" s="76"/>
      <c r="AC97" s="75"/>
      <c r="AD97" s="75"/>
      <c r="AE97" s="75"/>
      <c r="AF97" s="75"/>
      <c r="AG97" s="190"/>
      <c r="AH97" s="190"/>
      <c r="AI97" s="80">
        <f t="shared" si="0"/>
        <v>0</v>
      </c>
      <c r="AJ97" s="81">
        <f>'Апрель 2020'!AI97-AI97</f>
        <v>0</v>
      </c>
      <c r="AK97" s="82">
        <f t="shared" si="1"/>
        <v>0</v>
      </c>
      <c r="AL97" s="83">
        <f>'Апрель 2020'!AK97+AK97</f>
        <v>0</v>
      </c>
      <c r="AM97" s="82">
        <f t="shared" si="2"/>
        <v>0</v>
      </c>
      <c r="AN97" s="84">
        <f>'Апрель 2020'!AM97+AM97</f>
        <v>0</v>
      </c>
      <c r="AO97" s="82">
        <f t="shared" si="3"/>
        <v>0</v>
      </c>
      <c r="AP97" s="85">
        <f>'Апрель 2020'!AO97+'Май 2020'!AO97</f>
        <v>0</v>
      </c>
      <c r="AQ97" s="82">
        <f t="shared" si="4"/>
        <v>0</v>
      </c>
      <c r="AR97" s="86">
        <f>'Апрель 2020'!AQ97+'Май 2020'!AQ97</f>
        <v>0</v>
      </c>
      <c r="AS97" s="87" t="str">
        <f>'Январь 2020'!AW97</f>
        <v>Днепр1</v>
      </c>
      <c r="AT97" s="88" t="str">
        <f>'Январь 2020'!AX97</f>
        <v>TEAM34</v>
      </c>
      <c r="AU97" s="45">
        <f t="shared" si="5"/>
        <v>0</v>
      </c>
    </row>
    <row r="98" spans="1:47" ht="14.25" customHeight="1">
      <c r="A98" s="71">
        <f>'Январь 2020'!A98</f>
        <v>90</v>
      </c>
      <c r="B98" s="72" t="str">
        <f>'Январь 2020'!G98</f>
        <v>NAME095</v>
      </c>
      <c r="C98" s="73">
        <f>'Январь 2020'!B98</f>
        <v>43399</v>
      </c>
      <c r="D98" s="153"/>
      <c r="E98" s="153"/>
      <c r="F98" s="153"/>
      <c r="G98" s="76"/>
      <c r="H98" s="75"/>
      <c r="I98" s="75"/>
      <c r="J98" s="75"/>
      <c r="K98" s="76"/>
      <c r="L98" s="153"/>
      <c r="M98" s="153"/>
      <c r="N98" s="153"/>
      <c r="O98" s="75"/>
      <c r="P98" s="75"/>
      <c r="Q98" s="75"/>
      <c r="R98" s="75"/>
      <c r="S98" s="153"/>
      <c r="T98" s="153"/>
      <c r="U98" s="76"/>
      <c r="V98" s="75"/>
      <c r="W98" s="75"/>
      <c r="X98" s="75"/>
      <c r="Y98" s="75"/>
      <c r="Z98" s="153"/>
      <c r="AA98" s="153"/>
      <c r="AB98" s="76"/>
      <c r="AC98" s="75"/>
      <c r="AD98" s="75"/>
      <c r="AE98" s="75"/>
      <c r="AF98" s="75"/>
      <c r="AG98" s="153"/>
      <c r="AH98" s="153"/>
      <c r="AI98" s="80">
        <f t="shared" si="0"/>
        <v>0</v>
      </c>
      <c r="AJ98" s="81">
        <f>'Апрель 2020'!AI98-AI98</f>
        <v>0</v>
      </c>
      <c r="AK98" s="82">
        <f t="shared" si="1"/>
        <v>0</v>
      </c>
      <c r="AL98" s="83">
        <f>'Апрель 2020'!AK98+AK98</f>
        <v>0</v>
      </c>
      <c r="AM98" s="82">
        <f t="shared" si="2"/>
        <v>0</v>
      </c>
      <c r="AN98" s="84">
        <f>'Апрель 2020'!AM98+AM98</f>
        <v>0</v>
      </c>
      <c r="AO98" s="82">
        <f t="shared" si="3"/>
        <v>0</v>
      </c>
      <c r="AP98" s="85">
        <f>'Апрель 2020'!AO98+'Май 2020'!AO98</f>
        <v>0</v>
      </c>
      <c r="AQ98" s="82">
        <f t="shared" si="4"/>
        <v>0</v>
      </c>
      <c r="AR98" s="86">
        <f>'Апрель 2020'!AQ98+'Май 2020'!AQ98</f>
        <v>0</v>
      </c>
      <c r="AS98" s="87" t="str">
        <f>'Январь 2020'!AW98</f>
        <v>Днепр1</v>
      </c>
      <c r="AT98" s="88" t="str">
        <f>'Январь 2020'!AX98</f>
        <v>TEAM34</v>
      </c>
      <c r="AU98" s="45">
        <f t="shared" si="5"/>
        <v>0</v>
      </c>
    </row>
    <row r="99" spans="1:47" ht="14.25" customHeight="1">
      <c r="A99" s="71">
        <f>'Январь 2020'!A99</f>
        <v>91</v>
      </c>
      <c r="B99" s="72" t="str">
        <f>'Январь 2020'!G99</f>
        <v>NAME096</v>
      </c>
      <c r="C99" s="73">
        <f>'Январь 2020'!B99</f>
        <v>43609</v>
      </c>
      <c r="D99" s="153"/>
      <c r="E99" s="153"/>
      <c r="F99" s="153"/>
      <c r="G99" s="76"/>
      <c r="H99" s="75"/>
      <c r="I99" s="75"/>
      <c r="J99" s="75"/>
      <c r="K99" s="76"/>
      <c r="L99" s="153"/>
      <c r="M99" s="153"/>
      <c r="N99" s="153"/>
      <c r="O99" s="75"/>
      <c r="P99" s="75"/>
      <c r="Q99" s="75"/>
      <c r="R99" s="75"/>
      <c r="S99" s="153"/>
      <c r="T99" s="153"/>
      <c r="U99" s="76"/>
      <c r="V99" s="75"/>
      <c r="W99" s="75"/>
      <c r="X99" s="75"/>
      <c r="Y99" s="75"/>
      <c r="Z99" s="153"/>
      <c r="AA99" s="153"/>
      <c r="AB99" s="76"/>
      <c r="AC99" s="75"/>
      <c r="AD99" s="75"/>
      <c r="AE99" s="75"/>
      <c r="AF99" s="75"/>
      <c r="AG99" s="153"/>
      <c r="AH99" s="153"/>
      <c r="AI99" s="80">
        <f t="shared" si="0"/>
        <v>0</v>
      </c>
      <c r="AJ99" s="81">
        <f>'Апрель 2020'!AI99-AI99</f>
        <v>0</v>
      </c>
      <c r="AK99" s="82">
        <f t="shared" si="1"/>
        <v>0</v>
      </c>
      <c r="AL99" s="83">
        <f>'Апрель 2020'!AK99+AK99</f>
        <v>0</v>
      </c>
      <c r="AM99" s="82">
        <f t="shared" si="2"/>
        <v>0</v>
      </c>
      <c r="AN99" s="84">
        <f>'Апрель 2020'!AM99+AM99</f>
        <v>0</v>
      </c>
      <c r="AO99" s="82">
        <f t="shared" si="3"/>
        <v>0</v>
      </c>
      <c r="AP99" s="85">
        <f>'Апрель 2020'!AO99+'Май 2020'!AO99</f>
        <v>0</v>
      </c>
      <c r="AQ99" s="82">
        <f t="shared" si="4"/>
        <v>0</v>
      </c>
      <c r="AR99" s="86">
        <f>'Апрель 2020'!AQ99+'Май 2020'!AQ99</f>
        <v>0</v>
      </c>
      <c r="AS99" s="87" t="str">
        <f>'Январь 2020'!AW99</f>
        <v>Днепр2</v>
      </c>
      <c r="AT99" s="88" t="str">
        <f>'Январь 2020'!AX99</f>
        <v>TEAM24</v>
      </c>
      <c r="AU99" s="45">
        <f t="shared" si="5"/>
        <v>0</v>
      </c>
    </row>
    <row r="100" spans="1:47" ht="14.25" customHeight="1">
      <c r="A100" s="71">
        <f>'Январь 2020'!A100</f>
        <v>0</v>
      </c>
      <c r="B100" s="72" t="str">
        <f>'Январь 2020'!G100</f>
        <v>NAME097</v>
      </c>
      <c r="C100" s="73" t="str">
        <f>'Январь 2020'!B100</f>
        <v>исп.</v>
      </c>
      <c r="D100" s="153"/>
      <c r="E100" s="153"/>
      <c r="F100" s="153"/>
      <c r="G100" s="76"/>
      <c r="H100" s="79"/>
      <c r="I100" s="75"/>
      <c r="J100" s="75"/>
      <c r="K100" s="76"/>
      <c r="L100" s="153"/>
      <c r="M100" s="153"/>
      <c r="N100" s="153"/>
      <c r="O100" s="75"/>
      <c r="P100" s="75"/>
      <c r="Q100" s="75"/>
      <c r="R100" s="75"/>
      <c r="S100" s="153"/>
      <c r="T100" s="153"/>
      <c r="U100" s="76"/>
      <c r="V100" s="75"/>
      <c r="W100" s="75"/>
      <c r="X100" s="75"/>
      <c r="Y100" s="75"/>
      <c r="Z100" s="153"/>
      <c r="AA100" s="153"/>
      <c r="AB100" s="76"/>
      <c r="AC100" s="75"/>
      <c r="AD100" s="75"/>
      <c r="AE100" s="75"/>
      <c r="AF100" s="75"/>
      <c r="AG100" s="153"/>
      <c r="AH100" s="153"/>
      <c r="AI100" s="80">
        <f t="shared" si="0"/>
        <v>0</v>
      </c>
      <c r="AJ100" s="81">
        <f>'Апрель 2020'!AI100-AI100</f>
        <v>0</v>
      </c>
      <c r="AK100" s="82">
        <f t="shared" si="1"/>
        <v>0</v>
      </c>
      <c r="AL100" s="83">
        <f>'Апрель 2020'!AK100+AK100</f>
        <v>0</v>
      </c>
      <c r="AM100" s="82">
        <f t="shared" si="2"/>
        <v>0</v>
      </c>
      <c r="AN100" s="84">
        <f>'Апрель 2020'!AM100+AM100</f>
        <v>0</v>
      </c>
      <c r="AO100" s="82">
        <f t="shared" si="3"/>
        <v>0</v>
      </c>
      <c r="AP100" s="85">
        <f>'Апрель 2020'!AO100+'Май 2020'!AO100</f>
        <v>0</v>
      </c>
      <c r="AQ100" s="82">
        <f t="shared" si="4"/>
        <v>0</v>
      </c>
      <c r="AR100" s="86">
        <f>'Апрель 2020'!AQ100+'Май 2020'!AQ100</f>
        <v>0</v>
      </c>
      <c r="AS100" s="87" t="str">
        <f>'Январь 2020'!AW100</f>
        <v>уволен</v>
      </c>
      <c r="AT100" s="88" t="str">
        <f>'Январь 2020'!AX100</f>
        <v>TEAM32</v>
      </c>
      <c r="AU100" s="45">
        <f t="shared" si="5"/>
        <v>0</v>
      </c>
    </row>
    <row r="101" spans="1:47" ht="14.25" customHeight="1">
      <c r="A101" s="71">
        <f>'Январь 2020'!A101</f>
        <v>92</v>
      </c>
      <c r="B101" s="72" t="str">
        <f>'Январь 2020'!G101</f>
        <v>NAME098</v>
      </c>
      <c r="C101" s="73">
        <f>'Январь 2020'!B101</f>
        <v>41306</v>
      </c>
      <c r="D101" s="153"/>
      <c r="E101" s="153"/>
      <c r="F101" s="153"/>
      <c r="G101" s="76"/>
      <c r="H101" s="75"/>
      <c r="I101" s="75"/>
      <c r="J101" s="75"/>
      <c r="K101" s="76"/>
      <c r="L101" s="153"/>
      <c r="M101" s="153"/>
      <c r="N101" s="153"/>
      <c r="O101" s="75"/>
      <c r="P101" s="75"/>
      <c r="Q101" s="75"/>
      <c r="R101" s="75"/>
      <c r="S101" s="153"/>
      <c r="T101" s="153"/>
      <c r="U101" s="76"/>
      <c r="V101" s="79"/>
      <c r="W101" s="75"/>
      <c r="X101" s="75"/>
      <c r="Y101" s="75"/>
      <c r="Z101" s="153"/>
      <c r="AA101" s="153"/>
      <c r="AB101" s="76"/>
      <c r="AC101" s="75"/>
      <c r="AD101" s="75"/>
      <c r="AE101" s="75"/>
      <c r="AF101" s="75"/>
      <c r="AG101" s="153"/>
      <c r="AH101" s="153"/>
      <c r="AI101" s="80">
        <f t="shared" si="0"/>
        <v>0</v>
      </c>
      <c r="AJ101" s="81">
        <f>'Апрель 2020'!AI101-AI101</f>
        <v>-5</v>
      </c>
      <c r="AK101" s="82">
        <f t="shared" si="1"/>
        <v>0</v>
      </c>
      <c r="AL101" s="83">
        <f>'Апрель 2020'!AK101+AK101</f>
        <v>0</v>
      </c>
      <c r="AM101" s="82">
        <f t="shared" si="2"/>
        <v>0</v>
      </c>
      <c r="AN101" s="84">
        <f>'Апрель 2020'!AM101+AM101</f>
        <v>0</v>
      </c>
      <c r="AO101" s="82">
        <f t="shared" si="3"/>
        <v>0</v>
      </c>
      <c r="AP101" s="85">
        <f>'Апрель 2020'!AO101+'Май 2020'!AO101</f>
        <v>0</v>
      </c>
      <c r="AQ101" s="82">
        <f t="shared" si="4"/>
        <v>0</v>
      </c>
      <c r="AR101" s="86">
        <f>'Апрель 2020'!AQ101+'Май 2020'!AQ101</f>
        <v>0</v>
      </c>
      <c r="AS101" s="87" t="str">
        <f>'Январь 2020'!AW101</f>
        <v>Днепр1</v>
      </c>
      <c r="AT101" s="88" t="str">
        <f>'Январь 2020'!AX101</f>
        <v>TEAM29</v>
      </c>
      <c r="AU101" s="45">
        <f t="shared" si="5"/>
        <v>0</v>
      </c>
    </row>
    <row r="102" spans="1:47" ht="14.25" customHeight="1">
      <c r="A102" s="71">
        <f>'Январь 2020'!A102</f>
        <v>93</v>
      </c>
      <c r="B102" s="72" t="str">
        <f>'Январь 2020'!G102</f>
        <v>NAME099</v>
      </c>
      <c r="C102" s="214">
        <f>'Январь 2020'!B102</f>
        <v>43791</v>
      </c>
      <c r="D102" s="153"/>
      <c r="E102" s="153"/>
      <c r="F102" s="153"/>
      <c r="G102" s="76"/>
      <c r="H102" s="75"/>
      <c r="I102" s="75"/>
      <c r="J102" s="75"/>
      <c r="K102" s="76"/>
      <c r="L102" s="153"/>
      <c r="M102" s="153"/>
      <c r="N102" s="153"/>
      <c r="O102" s="75"/>
      <c r="P102" s="75"/>
      <c r="Q102" s="75"/>
      <c r="R102" s="75"/>
      <c r="S102" s="153"/>
      <c r="T102" s="153"/>
      <c r="U102" s="76"/>
      <c r="V102" s="75"/>
      <c r="W102" s="75"/>
      <c r="X102" s="75"/>
      <c r="Y102" s="75"/>
      <c r="Z102" s="153"/>
      <c r="AA102" s="153"/>
      <c r="AB102" s="76"/>
      <c r="AC102" s="75"/>
      <c r="AD102" s="75"/>
      <c r="AE102" s="79"/>
      <c r="AF102" s="79"/>
      <c r="AG102" s="153"/>
      <c r="AH102" s="153"/>
      <c r="AI102" s="80">
        <f t="shared" si="0"/>
        <v>0</v>
      </c>
      <c r="AJ102" s="81">
        <f>'Апрель 2020'!AI102-AI102</f>
        <v>0</v>
      </c>
      <c r="AK102" s="82">
        <f t="shared" si="1"/>
        <v>0</v>
      </c>
      <c r="AL102" s="83">
        <f>'Апрель 2020'!AK102+AK102</f>
        <v>0</v>
      </c>
      <c r="AM102" s="82">
        <f t="shared" si="2"/>
        <v>0</v>
      </c>
      <c r="AN102" s="84">
        <f>'Апрель 2020'!AM102+AM102</f>
        <v>0</v>
      </c>
      <c r="AO102" s="82">
        <f t="shared" si="3"/>
        <v>0</v>
      </c>
      <c r="AP102" s="85">
        <f>'Апрель 2020'!AO102+'Май 2020'!AO102</f>
        <v>0</v>
      </c>
      <c r="AQ102" s="82">
        <f t="shared" si="4"/>
        <v>0</v>
      </c>
      <c r="AR102" s="86">
        <f>'Апрель 2020'!AQ102+'Май 2020'!AQ102</f>
        <v>0</v>
      </c>
      <c r="AS102" s="87" t="str">
        <f>'Январь 2020'!AW102</f>
        <v>Днепр1</v>
      </c>
      <c r="AT102" s="88" t="str">
        <f>'Январь 2020'!AX102</f>
        <v>TEAM33</v>
      </c>
      <c r="AU102" s="45">
        <f t="shared" si="5"/>
        <v>0</v>
      </c>
    </row>
    <row r="103" spans="1:47" ht="14.25" customHeight="1">
      <c r="A103" s="71">
        <f>'Январь 2020'!A103</f>
        <v>94</v>
      </c>
      <c r="B103" s="72" t="str">
        <f>'Январь 2020'!G103</f>
        <v>NAME100</v>
      </c>
      <c r="C103" s="73">
        <f>'Январь 2020'!B103</f>
        <v>43451</v>
      </c>
      <c r="D103" s="153"/>
      <c r="E103" s="153"/>
      <c r="F103" s="153"/>
      <c r="G103" s="93"/>
      <c r="H103" s="79"/>
      <c r="I103" s="79"/>
      <c r="J103" s="79"/>
      <c r="K103" s="93"/>
      <c r="L103" s="153"/>
      <c r="M103" s="153"/>
      <c r="N103" s="153"/>
      <c r="O103" s="75"/>
      <c r="P103" s="75"/>
      <c r="Q103" s="79"/>
      <c r="R103" s="79"/>
      <c r="S103" s="153"/>
      <c r="T103" s="153"/>
      <c r="U103" s="76"/>
      <c r="V103" s="75"/>
      <c r="W103" s="75"/>
      <c r="X103" s="75"/>
      <c r="Y103" s="75"/>
      <c r="Z103" s="153"/>
      <c r="AA103" s="153"/>
      <c r="AB103" s="76"/>
      <c r="AC103" s="75"/>
      <c r="AD103" s="75"/>
      <c r="AE103" s="75"/>
      <c r="AF103" s="75"/>
      <c r="AG103" s="153"/>
      <c r="AH103" s="153"/>
      <c r="AI103" s="80">
        <f t="shared" si="0"/>
        <v>0</v>
      </c>
      <c r="AJ103" s="81">
        <f>'Апрель 2020'!AI103-AI103</f>
        <v>0</v>
      </c>
      <c r="AK103" s="82">
        <f t="shared" si="1"/>
        <v>0</v>
      </c>
      <c r="AL103" s="83">
        <f>'Апрель 2020'!AK103+AK103</f>
        <v>0</v>
      </c>
      <c r="AM103" s="82">
        <f t="shared" si="2"/>
        <v>0</v>
      </c>
      <c r="AN103" s="84">
        <f>'Апрель 2020'!AM103+AM103</f>
        <v>0</v>
      </c>
      <c r="AO103" s="82">
        <f t="shared" si="3"/>
        <v>0</v>
      </c>
      <c r="AP103" s="85">
        <f>'Апрель 2020'!AO103+'Май 2020'!AO103</f>
        <v>0</v>
      </c>
      <c r="AQ103" s="82">
        <f t="shared" si="4"/>
        <v>0</v>
      </c>
      <c r="AR103" s="86">
        <f>'Апрель 2020'!AQ103+'Май 2020'!AQ103</f>
        <v>0</v>
      </c>
      <c r="AS103" s="87" t="str">
        <f>'Январь 2020'!AW103</f>
        <v>Днепр2</v>
      </c>
      <c r="AT103" s="88" t="str">
        <f>'Январь 2020'!AX103</f>
        <v>TEAM03</v>
      </c>
      <c r="AU103" s="45">
        <f t="shared" si="5"/>
        <v>0</v>
      </c>
    </row>
    <row r="104" spans="1:47" ht="14.25" customHeight="1">
      <c r="A104" s="71">
        <f>'Январь 2020'!A104</f>
        <v>0</v>
      </c>
      <c r="B104" s="72">
        <f>'Январь 2020'!G104</f>
        <v>0</v>
      </c>
      <c r="C104" s="73">
        <f>'Январь 2020'!B104</f>
        <v>0</v>
      </c>
      <c r="D104" s="153"/>
      <c r="E104" s="153"/>
      <c r="F104" s="153"/>
      <c r="G104" s="76"/>
      <c r="H104" s="75"/>
      <c r="I104" s="75"/>
      <c r="J104" s="75"/>
      <c r="K104" s="76"/>
      <c r="L104" s="153"/>
      <c r="M104" s="153"/>
      <c r="N104" s="153"/>
      <c r="O104" s="75"/>
      <c r="P104" s="75"/>
      <c r="Q104" s="75"/>
      <c r="R104" s="75"/>
      <c r="S104" s="153"/>
      <c r="T104" s="153"/>
      <c r="U104" s="76"/>
      <c r="V104" s="75"/>
      <c r="W104" s="75"/>
      <c r="X104" s="75"/>
      <c r="Y104" s="75"/>
      <c r="Z104" s="153"/>
      <c r="AA104" s="153"/>
      <c r="AB104" s="76"/>
      <c r="AC104" s="75"/>
      <c r="AD104" s="75"/>
      <c r="AE104" s="75"/>
      <c r="AF104" s="75"/>
      <c r="AG104" s="153"/>
      <c r="AH104" s="153"/>
      <c r="AI104" s="80">
        <f t="shared" si="0"/>
        <v>0</v>
      </c>
      <c r="AJ104" s="81">
        <f>'Апрель 2020'!AI104-AI104</f>
        <v>0</v>
      </c>
      <c r="AK104" s="82">
        <f t="shared" si="1"/>
        <v>0</v>
      </c>
      <c r="AL104" s="83">
        <f>'Апрель 2020'!AK104+AK104</f>
        <v>0</v>
      </c>
      <c r="AM104" s="82">
        <f t="shared" si="2"/>
        <v>0</v>
      </c>
      <c r="AN104" s="84">
        <f>'Апрель 2020'!AM104+AM104</f>
        <v>0</v>
      </c>
      <c r="AO104" s="82">
        <f t="shared" si="3"/>
        <v>0</v>
      </c>
      <c r="AP104" s="85">
        <f>'Апрель 2020'!AO104+'Май 2020'!AO104</f>
        <v>0</v>
      </c>
      <c r="AQ104" s="82">
        <f t="shared" si="4"/>
        <v>0</v>
      </c>
      <c r="AR104" s="86">
        <f>'Апрель 2020'!AQ104+'Май 2020'!AQ104</f>
        <v>0</v>
      </c>
      <c r="AS104" s="87">
        <f>'Январь 2020'!AW104</f>
        <v>0</v>
      </c>
      <c r="AT104" s="88">
        <f>'Январь 2020'!AX104</f>
        <v>0</v>
      </c>
      <c r="AU104" s="45">
        <f t="shared" si="5"/>
        <v>0</v>
      </c>
    </row>
    <row r="105" spans="1:47" ht="14.25" customHeight="1">
      <c r="A105" s="71">
        <f>'Январь 2020'!A105</f>
        <v>0</v>
      </c>
      <c r="B105" s="72">
        <f>'Январь 2020'!G105</f>
        <v>0</v>
      </c>
      <c r="C105" s="73">
        <f>'Январь 2020'!B105</f>
        <v>0</v>
      </c>
      <c r="D105" s="153"/>
      <c r="E105" s="153"/>
      <c r="F105" s="153"/>
      <c r="G105" s="76"/>
      <c r="H105" s="75"/>
      <c r="I105" s="79"/>
      <c r="J105" s="79"/>
      <c r="K105" s="93"/>
      <c r="L105" s="153"/>
      <c r="M105" s="153"/>
      <c r="N105" s="153"/>
      <c r="O105" s="75"/>
      <c r="P105" s="79"/>
      <c r="Q105" s="79"/>
      <c r="R105" s="79"/>
      <c r="S105" s="153"/>
      <c r="T105" s="153"/>
      <c r="U105" s="76"/>
      <c r="V105" s="75"/>
      <c r="W105" s="75"/>
      <c r="X105" s="75"/>
      <c r="Y105" s="75"/>
      <c r="Z105" s="153"/>
      <c r="AA105" s="153"/>
      <c r="AB105" s="76"/>
      <c r="AC105" s="75"/>
      <c r="AD105" s="75"/>
      <c r="AE105" s="75"/>
      <c r="AF105" s="75"/>
      <c r="AG105" s="153"/>
      <c r="AH105" s="153"/>
      <c r="AI105" s="80">
        <f t="shared" si="0"/>
        <v>0</v>
      </c>
      <c r="AJ105" s="81">
        <f>'Апрель 2020'!AI105-AI105</f>
        <v>0</v>
      </c>
      <c r="AK105" s="82">
        <f t="shared" si="1"/>
        <v>0</v>
      </c>
      <c r="AL105" s="83">
        <f>'Апрель 2020'!AK105+AK105</f>
        <v>0</v>
      </c>
      <c r="AM105" s="82">
        <f t="shared" si="2"/>
        <v>0</v>
      </c>
      <c r="AN105" s="84">
        <f>'Апрель 2020'!AM105+AM105</f>
        <v>0</v>
      </c>
      <c r="AO105" s="82">
        <f t="shared" si="3"/>
        <v>0</v>
      </c>
      <c r="AP105" s="85">
        <f>'Апрель 2020'!AO105+'Май 2020'!AO105</f>
        <v>0</v>
      </c>
      <c r="AQ105" s="82">
        <f t="shared" si="4"/>
        <v>0</v>
      </c>
      <c r="AR105" s="86">
        <f>'Апрель 2020'!AQ105+'Май 2020'!AQ105</f>
        <v>0</v>
      </c>
      <c r="AS105" s="87">
        <f>'Январь 2020'!AW105</f>
        <v>0</v>
      </c>
      <c r="AT105" s="88">
        <f>'Январь 2020'!AX105</f>
        <v>0</v>
      </c>
      <c r="AU105" s="45">
        <f t="shared" si="5"/>
        <v>0</v>
      </c>
    </row>
    <row r="106" spans="1:47" ht="14.25" customHeight="1">
      <c r="A106" s="71">
        <f>'Январь 2020'!A106</f>
        <v>0</v>
      </c>
      <c r="B106" s="72">
        <f>'Январь 2020'!G106</f>
        <v>0</v>
      </c>
      <c r="C106" s="73">
        <f>'Январь 2020'!B106</f>
        <v>0</v>
      </c>
      <c r="D106" s="190"/>
      <c r="E106" s="190"/>
      <c r="F106" s="190"/>
      <c r="G106" s="76"/>
      <c r="H106" s="75"/>
      <c r="I106" s="79"/>
      <c r="J106" s="75"/>
      <c r="K106" s="76"/>
      <c r="L106" s="190"/>
      <c r="M106" s="190"/>
      <c r="N106" s="190"/>
      <c r="O106" s="75"/>
      <c r="P106" s="75"/>
      <c r="Q106" s="75"/>
      <c r="R106" s="75"/>
      <c r="S106" s="190"/>
      <c r="T106" s="190"/>
      <c r="U106" s="76"/>
      <c r="V106" s="75"/>
      <c r="W106" s="75"/>
      <c r="X106" s="75"/>
      <c r="Y106" s="75"/>
      <c r="Z106" s="190"/>
      <c r="AA106" s="190"/>
      <c r="AB106" s="76"/>
      <c r="AC106" s="75"/>
      <c r="AD106" s="79"/>
      <c r="AE106" s="79"/>
      <c r="AF106" s="79"/>
      <c r="AG106" s="190"/>
      <c r="AH106" s="190"/>
      <c r="AI106" s="80">
        <f t="shared" si="0"/>
        <v>0</v>
      </c>
      <c r="AJ106" s="81">
        <f>'Апрель 2020'!AI106-AI106</f>
        <v>0</v>
      </c>
      <c r="AK106" s="82">
        <f t="shared" si="1"/>
        <v>0</v>
      </c>
      <c r="AL106" s="83">
        <f>'Апрель 2020'!AK106+AK106</f>
        <v>0</v>
      </c>
      <c r="AM106" s="82">
        <f t="shared" si="2"/>
        <v>0</v>
      </c>
      <c r="AN106" s="84">
        <f>'Апрель 2020'!AM106+AM106</f>
        <v>0</v>
      </c>
      <c r="AO106" s="82">
        <f t="shared" si="3"/>
        <v>0</v>
      </c>
      <c r="AP106" s="85">
        <f>'Апрель 2020'!AO106+'Май 2020'!AO106</f>
        <v>0</v>
      </c>
      <c r="AQ106" s="82">
        <f t="shared" si="4"/>
        <v>0</v>
      </c>
      <c r="AR106" s="86">
        <f>'Апрель 2020'!AQ106+'Май 2020'!AQ106</f>
        <v>0</v>
      </c>
      <c r="AS106" s="87">
        <f>'Январь 2020'!AW106</f>
        <v>0</v>
      </c>
      <c r="AT106" s="88">
        <f>'Январь 2020'!AX106</f>
        <v>0</v>
      </c>
      <c r="AU106" s="45">
        <f t="shared" si="5"/>
        <v>0</v>
      </c>
    </row>
    <row r="107" spans="1:47" ht="14.25" customHeight="1">
      <c r="A107" s="71">
        <f>'Январь 2020'!A107</f>
        <v>0</v>
      </c>
      <c r="B107" s="72">
        <f>'Январь 2020'!G107</f>
        <v>0</v>
      </c>
      <c r="C107" s="73">
        <f>'Январь 2020'!B107</f>
        <v>0</v>
      </c>
      <c r="D107" s="153"/>
      <c r="E107" s="153"/>
      <c r="F107" s="153"/>
      <c r="G107" s="76"/>
      <c r="H107" s="75"/>
      <c r="I107" s="75"/>
      <c r="J107" s="75"/>
      <c r="K107" s="76"/>
      <c r="L107" s="153"/>
      <c r="M107" s="153"/>
      <c r="N107" s="153"/>
      <c r="O107" s="75"/>
      <c r="P107" s="75"/>
      <c r="Q107" s="75"/>
      <c r="R107" s="79"/>
      <c r="S107" s="153"/>
      <c r="T107" s="153"/>
      <c r="U107" s="76"/>
      <c r="V107" s="75"/>
      <c r="W107" s="75"/>
      <c r="X107" s="75"/>
      <c r="Y107" s="75"/>
      <c r="Z107" s="153"/>
      <c r="AA107" s="153"/>
      <c r="AB107" s="76"/>
      <c r="AC107" s="75"/>
      <c r="AD107" s="75"/>
      <c r="AE107" s="75"/>
      <c r="AF107" s="75"/>
      <c r="AG107" s="153"/>
      <c r="AH107" s="153"/>
      <c r="AI107" s="80">
        <f t="shared" si="0"/>
        <v>0</v>
      </c>
      <c r="AJ107" s="81">
        <f>'Апрель 2020'!AI107-AI107</f>
        <v>0</v>
      </c>
      <c r="AK107" s="82">
        <f t="shared" si="1"/>
        <v>0</v>
      </c>
      <c r="AL107" s="83">
        <f>'Апрель 2020'!AK107+AK107</f>
        <v>0</v>
      </c>
      <c r="AM107" s="82">
        <f t="shared" si="2"/>
        <v>0</v>
      </c>
      <c r="AN107" s="84">
        <f>'Апрель 2020'!AM107+AM107</f>
        <v>0</v>
      </c>
      <c r="AO107" s="82">
        <f t="shared" si="3"/>
        <v>0</v>
      </c>
      <c r="AP107" s="85">
        <f>'Апрель 2020'!AO107+'Май 2020'!AO107</f>
        <v>0</v>
      </c>
      <c r="AQ107" s="82">
        <f t="shared" si="4"/>
        <v>0</v>
      </c>
      <c r="AR107" s="86">
        <f>'Апрель 2020'!AQ107+'Май 2020'!AQ107</f>
        <v>0</v>
      </c>
      <c r="AS107" s="87">
        <f>'Январь 2020'!AW107</f>
        <v>0</v>
      </c>
      <c r="AT107" s="88">
        <f>'Январь 2020'!AX107</f>
        <v>0</v>
      </c>
      <c r="AU107" s="45">
        <f t="shared" si="5"/>
        <v>0</v>
      </c>
    </row>
    <row r="108" spans="1:47" ht="14.25" customHeight="1">
      <c r="A108" s="71">
        <f>'Январь 2020'!A108</f>
        <v>0</v>
      </c>
      <c r="B108" s="72">
        <f>'Январь 2020'!G108</f>
        <v>0</v>
      </c>
      <c r="C108" s="73">
        <f>'Январь 2020'!B108</f>
        <v>0</v>
      </c>
      <c r="D108" s="153"/>
      <c r="E108" s="153"/>
      <c r="F108" s="153"/>
      <c r="G108" s="76"/>
      <c r="H108" s="75"/>
      <c r="I108" s="75"/>
      <c r="J108" s="75"/>
      <c r="K108" s="76"/>
      <c r="L108" s="153"/>
      <c r="M108" s="153"/>
      <c r="N108" s="153"/>
      <c r="O108" s="75"/>
      <c r="P108" s="75"/>
      <c r="Q108" s="75"/>
      <c r="R108" s="75"/>
      <c r="S108" s="153"/>
      <c r="T108" s="153"/>
      <c r="U108" s="76"/>
      <c r="V108" s="75"/>
      <c r="W108" s="75"/>
      <c r="X108" s="75"/>
      <c r="Y108" s="75"/>
      <c r="Z108" s="153"/>
      <c r="AA108" s="153"/>
      <c r="AB108" s="76"/>
      <c r="AC108" s="75"/>
      <c r="AD108" s="75"/>
      <c r="AE108" s="75"/>
      <c r="AF108" s="75"/>
      <c r="AG108" s="153"/>
      <c r="AH108" s="153"/>
      <c r="AI108" s="80">
        <f t="shared" si="0"/>
        <v>0</v>
      </c>
      <c r="AJ108" s="81">
        <f>'Апрель 2020'!AI108-AI108</f>
        <v>0</v>
      </c>
      <c r="AK108" s="82">
        <f t="shared" si="1"/>
        <v>0</v>
      </c>
      <c r="AL108" s="83">
        <f>'Апрель 2020'!AK108+AK108</f>
        <v>0</v>
      </c>
      <c r="AM108" s="82">
        <f t="shared" si="2"/>
        <v>0</v>
      </c>
      <c r="AN108" s="84">
        <f>'Апрель 2020'!AM108+AM108</f>
        <v>0</v>
      </c>
      <c r="AO108" s="82">
        <f t="shared" si="3"/>
        <v>0</v>
      </c>
      <c r="AP108" s="85">
        <f>'Апрель 2020'!AO108+'Май 2020'!AO108</f>
        <v>0</v>
      </c>
      <c r="AQ108" s="82">
        <f t="shared" si="4"/>
        <v>0</v>
      </c>
      <c r="AR108" s="86">
        <f>'Апрель 2020'!AQ108+'Май 2020'!AQ108</f>
        <v>0</v>
      </c>
      <c r="AS108" s="87">
        <f>'Январь 2020'!AW108</f>
        <v>0</v>
      </c>
      <c r="AT108" s="88">
        <f>'Январь 2020'!AX108</f>
        <v>0</v>
      </c>
      <c r="AU108" s="45">
        <f t="shared" si="5"/>
        <v>0</v>
      </c>
    </row>
    <row r="109" spans="1:47" ht="14.25" customHeight="1">
      <c r="A109" s="71">
        <f>'Январь 2020'!A109</f>
        <v>0</v>
      </c>
      <c r="B109" s="72">
        <f>'Январь 2020'!G109</f>
        <v>0</v>
      </c>
      <c r="C109" s="73">
        <f>'Январь 2020'!B109</f>
        <v>0</v>
      </c>
      <c r="D109" s="153"/>
      <c r="E109" s="153"/>
      <c r="F109" s="153"/>
      <c r="G109" s="76"/>
      <c r="H109" s="75"/>
      <c r="I109" s="75"/>
      <c r="J109" s="75"/>
      <c r="K109" s="76"/>
      <c r="L109" s="153"/>
      <c r="M109" s="153"/>
      <c r="N109" s="153"/>
      <c r="O109" s="75"/>
      <c r="P109" s="75"/>
      <c r="Q109" s="75"/>
      <c r="R109" s="75"/>
      <c r="S109" s="153"/>
      <c r="T109" s="153"/>
      <c r="U109" s="76"/>
      <c r="V109" s="75"/>
      <c r="W109" s="75"/>
      <c r="X109" s="75"/>
      <c r="Y109" s="75"/>
      <c r="Z109" s="153"/>
      <c r="AA109" s="153"/>
      <c r="AB109" s="76"/>
      <c r="AC109" s="75"/>
      <c r="AD109" s="75"/>
      <c r="AE109" s="75"/>
      <c r="AF109" s="75"/>
      <c r="AG109" s="153"/>
      <c r="AH109" s="153"/>
      <c r="AI109" s="80">
        <f t="shared" si="0"/>
        <v>0</v>
      </c>
      <c r="AJ109" s="81">
        <f>'Апрель 2020'!AI109-AI109</f>
        <v>0</v>
      </c>
      <c r="AK109" s="82">
        <f t="shared" si="1"/>
        <v>0</v>
      </c>
      <c r="AL109" s="83">
        <f>'Апрель 2020'!AK109+AK109</f>
        <v>0</v>
      </c>
      <c r="AM109" s="82">
        <f t="shared" si="2"/>
        <v>0</v>
      </c>
      <c r="AN109" s="84">
        <f>'Апрель 2020'!AM109+AM109</f>
        <v>0</v>
      </c>
      <c r="AO109" s="82">
        <f t="shared" si="3"/>
        <v>0</v>
      </c>
      <c r="AP109" s="85">
        <f>'Апрель 2020'!AO109+'Май 2020'!AO109</f>
        <v>0</v>
      </c>
      <c r="AQ109" s="82">
        <f t="shared" si="4"/>
        <v>0</v>
      </c>
      <c r="AR109" s="86">
        <f>'Апрель 2020'!AQ109+'Май 2020'!AQ109</f>
        <v>0</v>
      </c>
      <c r="AS109" s="87">
        <f>'Январь 2020'!AW109</f>
        <v>0</v>
      </c>
      <c r="AT109" s="88">
        <f>'Январь 2020'!AX109</f>
        <v>0</v>
      </c>
      <c r="AU109" s="45">
        <f t="shared" si="5"/>
        <v>0</v>
      </c>
    </row>
    <row r="110" spans="1:47" ht="14.25" customHeight="1">
      <c r="A110" s="71">
        <f>'Январь 2020'!A110</f>
        <v>0</v>
      </c>
      <c r="B110" s="72">
        <f>'Январь 2020'!G110</f>
        <v>0</v>
      </c>
      <c r="C110" s="73">
        <f>'Январь 2020'!B110</f>
        <v>0</v>
      </c>
      <c r="D110" s="153"/>
      <c r="E110" s="153"/>
      <c r="F110" s="153"/>
      <c r="G110" s="76"/>
      <c r="H110" s="75"/>
      <c r="I110" s="75"/>
      <c r="J110" s="75"/>
      <c r="K110" s="76"/>
      <c r="L110" s="153"/>
      <c r="M110" s="153"/>
      <c r="N110" s="153"/>
      <c r="O110" s="75"/>
      <c r="P110" s="75"/>
      <c r="Q110" s="75"/>
      <c r="R110" s="75"/>
      <c r="S110" s="153"/>
      <c r="T110" s="153"/>
      <c r="U110" s="76"/>
      <c r="V110" s="75"/>
      <c r="W110" s="75"/>
      <c r="X110" s="75"/>
      <c r="Y110" s="75"/>
      <c r="Z110" s="153"/>
      <c r="AA110" s="153"/>
      <c r="AB110" s="76"/>
      <c r="AC110" s="75"/>
      <c r="AD110" s="75"/>
      <c r="AE110" s="75"/>
      <c r="AF110" s="75"/>
      <c r="AG110" s="153"/>
      <c r="AH110" s="153"/>
      <c r="AI110" s="80">
        <f t="shared" si="0"/>
        <v>0</v>
      </c>
      <c r="AJ110" s="81">
        <f>'Апрель 2020'!AI110-AI110</f>
        <v>0</v>
      </c>
      <c r="AK110" s="82">
        <f t="shared" si="1"/>
        <v>0</v>
      </c>
      <c r="AL110" s="83">
        <f>'Апрель 2020'!AK110+AK110</f>
        <v>0</v>
      </c>
      <c r="AM110" s="82">
        <f t="shared" si="2"/>
        <v>0</v>
      </c>
      <c r="AN110" s="84">
        <f>'Апрель 2020'!AM110+AM110</f>
        <v>0</v>
      </c>
      <c r="AO110" s="82">
        <f t="shared" si="3"/>
        <v>0</v>
      </c>
      <c r="AP110" s="85">
        <f>'Апрель 2020'!AO110+'Май 2020'!AO110</f>
        <v>0</v>
      </c>
      <c r="AQ110" s="82">
        <f t="shared" si="4"/>
        <v>0</v>
      </c>
      <c r="AR110" s="86">
        <f>'Апрель 2020'!AQ110+'Май 2020'!AQ110</f>
        <v>0</v>
      </c>
      <c r="AS110" s="87">
        <f>'Январь 2020'!AW110</f>
        <v>0</v>
      </c>
      <c r="AT110" s="88">
        <f>'Январь 2020'!AX110</f>
        <v>0</v>
      </c>
      <c r="AU110" s="45">
        <f t="shared" si="5"/>
        <v>0</v>
      </c>
    </row>
    <row r="111" spans="1:47" ht="14.25" customHeight="1">
      <c r="A111" s="71">
        <f>'Январь 2020'!A111</f>
        <v>0</v>
      </c>
      <c r="B111" s="72">
        <f>'Январь 2020'!G111</f>
        <v>0</v>
      </c>
      <c r="C111" s="73">
        <f>'Январь 2020'!B111</f>
        <v>0</v>
      </c>
      <c r="D111" s="153"/>
      <c r="E111" s="153"/>
      <c r="F111" s="153"/>
      <c r="G111" s="76"/>
      <c r="H111" s="75"/>
      <c r="I111" s="75"/>
      <c r="J111" s="75"/>
      <c r="K111" s="76"/>
      <c r="L111" s="153"/>
      <c r="M111" s="153"/>
      <c r="N111" s="153"/>
      <c r="O111" s="75"/>
      <c r="P111" s="75"/>
      <c r="Q111" s="75"/>
      <c r="R111" s="75"/>
      <c r="S111" s="153"/>
      <c r="T111" s="153"/>
      <c r="U111" s="76"/>
      <c r="V111" s="75"/>
      <c r="W111" s="75"/>
      <c r="X111" s="75"/>
      <c r="Y111" s="75"/>
      <c r="Z111" s="153"/>
      <c r="AA111" s="153"/>
      <c r="AB111" s="76"/>
      <c r="AC111" s="75"/>
      <c r="AD111" s="75"/>
      <c r="AE111" s="75"/>
      <c r="AF111" s="75"/>
      <c r="AG111" s="153"/>
      <c r="AH111" s="153"/>
      <c r="AI111" s="80">
        <f t="shared" si="0"/>
        <v>0</v>
      </c>
      <c r="AJ111" s="81">
        <f>'Апрель 2020'!AI111-AI111</f>
        <v>0</v>
      </c>
      <c r="AK111" s="82">
        <f t="shared" si="1"/>
        <v>0</v>
      </c>
      <c r="AL111" s="83">
        <f>'Апрель 2020'!AK111+AK111</f>
        <v>0</v>
      </c>
      <c r="AM111" s="82">
        <f t="shared" si="2"/>
        <v>0</v>
      </c>
      <c r="AN111" s="84">
        <f>'Апрель 2020'!AM111+AM111</f>
        <v>0</v>
      </c>
      <c r="AO111" s="82">
        <f t="shared" si="3"/>
        <v>0</v>
      </c>
      <c r="AP111" s="85">
        <f>'Апрель 2020'!AO111+'Май 2020'!AO111</f>
        <v>0</v>
      </c>
      <c r="AQ111" s="82">
        <f t="shared" si="4"/>
        <v>0</v>
      </c>
      <c r="AR111" s="86">
        <f>'Апрель 2020'!AQ111+'Май 2020'!AQ111</f>
        <v>0</v>
      </c>
      <c r="AS111" s="87">
        <f>'Январь 2020'!AW111</f>
        <v>0</v>
      </c>
      <c r="AT111" s="88">
        <f>'Январь 2020'!AX111</f>
        <v>0</v>
      </c>
      <c r="AU111" s="45">
        <f t="shared" si="5"/>
        <v>0</v>
      </c>
    </row>
    <row r="112" spans="1:47" ht="14.25" customHeight="1">
      <c r="A112" s="71">
        <f>'Январь 2020'!A112</f>
        <v>0</v>
      </c>
      <c r="B112" s="72">
        <f>'Январь 2020'!G112</f>
        <v>0</v>
      </c>
      <c r="C112" s="73">
        <f>'Январь 2020'!B112</f>
        <v>0</v>
      </c>
      <c r="D112" s="153"/>
      <c r="E112" s="153"/>
      <c r="F112" s="153"/>
      <c r="G112" s="76"/>
      <c r="H112" s="75"/>
      <c r="I112" s="75"/>
      <c r="J112" s="75"/>
      <c r="K112" s="76"/>
      <c r="L112" s="153"/>
      <c r="M112" s="153"/>
      <c r="N112" s="153"/>
      <c r="O112" s="79"/>
      <c r="P112" s="79"/>
      <c r="Q112" s="79"/>
      <c r="R112" s="79"/>
      <c r="S112" s="153"/>
      <c r="T112" s="153"/>
      <c r="U112" s="76"/>
      <c r="V112" s="79"/>
      <c r="W112" s="75"/>
      <c r="X112" s="75"/>
      <c r="Y112" s="79"/>
      <c r="Z112" s="153"/>
      <c r="AA112" s="153"/>
      <c r="AB112" s="76"/>
      <c r="AC112" s="75"/>
      <c r="AD112" s="75"/>
      <c r="AE112" s="75"/>
      <c r="AF112" s="75"/>
      <c r="AG112" s="153"/>
      <c r="AH112" s="153"/>
      <c r="AI112" s="80">
        <f t="shared" si="0"/>
        <v>0</v>
      </c>
      <c r="AJ112" s="81">
        <f>'Апрель 2020'!AI112-AI112</f>
        <v>0</v>
      </c>
      <c r="AK112" s="82">
        <f t="shared" si="1"/>
        <v>0</v>
      </c>
      <c r="AL112" s="83">
        <f>'Апрель 2020'!AK112+AK112</f>
        <v>0</v>
      </c>
      <c r="AM112" s="82">
        <f t="shared" si="2"/>
        <v>0</v>
      </c>
      <c r="AN112" s="84">
        <f>'Апрель 2020'!AM112+AM112</f>
        <v>0</v>
      </c>
      <c r="AO112" s="82">
        <f t="shared" si="3"/>
        <v>0</v>
      </c>
      <c r="AP112" s="85">
        <f>'Апрель 2020'!AO112+'Май 2020'!AO112</f>
        <v>0</v>
      </c>
      <c r="AQ112" s="82">
        <f t="shared" si="4"/>
        <v>0</v>
      </c>
      <c r="AR112" s="86">
        <f>'Апрель 2020'!AQ112+'Май 2020'!AQ112</f>
        <v>0</v>
      </c>
      <c r="AS112" s="87">
        <f>'Январь 2020'!AW112</f>
        <v>0</v>
      </c>
      <c r="AT112" s="88">
        <f>'Январь 2020'!AX112</f>
        <v>0</v>
      </c>
      <c r="AU112" s="45">
        <f t="shared" si="5"/>
        <v>0</v>
      </c>
    </row>
    <row r="113" spans="1:47" ht="14.25" customHeight="1">
      <c r="A113" s="71">
        <f>'Январь 2020'!A113</f>
        <v>0</v>
      </c>
      <c r="B113" s="72">
        <f>'Январь 2020'!G113</f>
        <v>0</v>
      </c>
      <c r="C113" s="73">
        <f>'Январь 2020'!B113</f>
        <v>0</v>
      </c>
      <c r="D113" s="153"/>
      <c r="E113" s="153"/>
      <c r="F113" s="153"/>
      <c r="G113" s="76"/>
      <c r="H113" s="75"/>
      <c r="I113" s="193"/>
      <c r="J113" s="75"/>
      <c r="K113" s="76"/>
      <c r="L113" s="153"/>
      <c r="M113" s="153"/>
      <c r="N113" s="153"/>
      <c r="O113" s="75"/>
      <c r="P113" s="75"/>
      <c r="Q113" s="75"/>
      <c r="R113" s="75"/>
      <c r="S113" s="153"/>
      <c r="T113" s="153"/>
      <c r="U113" s="76"/>
      <c r="V113" s="75"/>
      <c r="W113" s="75"/>
      <c r="X113" s="75"/>
      <c r="Y113" s="75"/>
      <c r="Z113" s="153"/>
      <c r="AA113" s="153"/>
      <c r="AB113" s="76"/>
      <c r="AC113" s="75"/>
      <c r="AD113" s="79"/>
      <c r="AE113" s="75"/>
      <c r="AF113" s="75"/>
      <c r="AG113" s="153"/>
      <c r="AH113" s="153"/>
      <c r="AI113" s="80">
        <f t="shared" si="0"/>
        <v>0</v>
      </c>
      <c r="AJ113" s="81">
        <f>'Апрель 2020'!AI113-AI113</f>
        <v>0</v>
      </c>
      <c r="AK113" s="82">
        <f t="shared" si="1"/>
        <v>0</v>
      </c>
      <c r="AL113" s="83">
        <f>'Апрель 2020'!AK113+AK113</f>
        <v>0</v>
      </c>
      <c r="AM113" s="82">
        <f t="shared" si="2"/>
        <v>0</v>
      </c>
      <c r="AN113" s="84">
        <f>'Апрель 2020'!AM113+AM113</f>
        <v>0</v>
      </c>
      <c r="AO113" s="82">
        <f t="shared" si="3"/>
        <v>0</v>
      </c>
      <c r="AP113" s="85">
        <f>'Апрель 2020'!AO113+'Май 2020'!AO113</f>
        <v>0</v>
      </c>
      <c r="AQ113" s="82">
        <f t="shared" si="4"/>
        <v>0</v>
      </c>
      <c r="AR113" s="86">
        <f>'Апрель 2020'!AQ113+'Май 2020'!AQ113</f>
        <v>0</v>
      </c>
      <c r="AS113" s="87">
        <f>'Январь 2020'!AW113</f>
        <v>0</v>
      </c>
      <c r="AT113" s="88">
        <f>'Январь 2020'!AX113</f>
        <v>0</v>
      </c>
      <c r="AU113" s="45">
        <f t="shared" si="5"/>
        <v>0</v>
      </c>
    </row>
    <row r="114" spans="1:47" ht="14.25" customHeight="1">
      <c r="A114" s="71">
        <f>'Январь 2020'!A114</f>
        <v>0</v>
      </c>
      <c r="B114" s="72">
        <f>'Январь 2020'!G114</f>
        <v>0</v>
      </c>
      <c r="C114" s="73">
        <f>'Январь 2020'!B114</f>
        <v>0</v>
      </c>
      <c r="D114" s="190"/>
      <c r="E114" s="190"/>
      <c r="F114" s="190"/>
      <c r="G114" s="76"/>
      <c r="H114" s="75"/>
      <c r="I114" s="75"/>
      <c r="J114" s="75"/>
      <c r="K114" s="76"/>
      <c r="L114" s="190"/>
      <c r="M114" s="190"/>
      <c r="N114" s="190"/>
      <c r="O114" s="75"/>
      <c r="P114" s="75"/>
      <c r="Q114" s="75"/>
      <c r="R114" s="75"/>
      <c r="S114" s="190"/>
      <c r="T114" s="190"/>
      <c r="U114" s="76"/>
      <c r="V114" s="75"/>
      <c r="W114" s="75"/>
      <c r="X114" s="75"/>
      <c r="Y114" s="75"/>
      <c r="Z114" s="190"/>
      <c r="AA114" s="190"/>
      <c r="AB114" s="76"/>
      <c r="AC114" s="75"/>
      <c r="AD114" s="75"/>
      <c r="AE114" s="75"/>
      <c r="AF114" s="75"/>
      <c r="AG114" s="190"/>
      <c r="AH114" s="190"/>
      <c r="AI114" s="80">
        <f t="shared" si="0"/>
        <v>0</v>
      </c>
      <c r="AJ114" s="81">
        <f>'Апрель 2020'!AI114-AI114</f>
        <v>0</v>
      </c>
      <c r="AK114" s="82">
        <f t="shared" si="1"/>
        <v>0</v>
      </c>
      <c r="AL114" s="83">
        <f>'Апрель 2020'!AK114+AK114</f>
        <v>0</v>
      </c>
      <c r="AM114" s="82">
        <f t="shared" si="2"/>
        <v>0</v>
      </c>
      <c r="AN114" s="84">
        <f>'Апрель 2020'!AM114+AM114</f>
        <v>0</v>
      </c>
      <c r="AO114" s="82">
        <f t="shared" si="3"/>
        <v>0</v>
      </c>
      <c r="AP114" s="85">
        <f>'Апрель 2020'!AO114+'Май 2020'!AO114</f>
        <v>0</v>
      </c>
      <c r="AQ114" s="82">
        <f t="shared" si="4"/>
        <v>0</v>
      </c>
      <c r="AR114" s="86">
        <f>'Апрель 2020'!AQ114+'Май 2020'!AQ114</f>
        <v>0</v>
      </c>
      <c r="AS114" s="87">
        <f>'Январь 2020'!AW114</f>
        <v>0</v>
      </c>
      <c r="AT114" s="88">
        <f>'Январь 2020'!AX114</f>
        <v>0</v>
      </c>
      <c r="AU114" s="45">
        <f t="shared" si="5"/>
        <v>0</v>
      </c>
    </row>
    <row r="115" spans="1:47" ht="14.25" customHeight="1">
      <c r="A115" s="71">
        <f>'Январь 2020'!A115</f>
        <v>0</v>
      </c>
      <c r="B115" s="72">
        <f>'Январь 2020'!G115</f>
        <v>0</v>
      </c>
      <c r="C115" s="73">
        <f>'Январь 2020'!B115</f>
        <v>0</v>
      </c>
      <c r="D115" s="153"/>
      <c r="E115" s="153"/>
      <c r="F115" s="153"/>
      <c r="G115" s="76"/>
      <c r="H115" s="75"/>
      <c r="I115" s="75"/>
      <c r="J115" s="75"/>
      <c r="K115" s="76"/>
      <c r="L115" s="153"/>
      <c r="M115" s="153"/>
      <c r="N115" s="153"/>
      <c r="O115" s="75"/>
      <c r="P115" s="75"/>
      <c r="Q115" s="75"/>
      <c r="R115" s="75"/>
      <c r="S115" s="153"/>
      <c r="T115" s="153"/>
      <c r="U115" s="76"/>
      <c r="V115" s="75"/>
      <c r="W115" s="75"/>
      <c r="X115" s="75"/>
      <c r="Y115" s="75"/>
      <c r="Z115" s="153"/>
      <c r="AA115" s="153"/>
      <c r="AB115" s="76"/>
      <c r="AC115" s="75"/>
      <c r="AD115" s="79"/>
      <c r="AE115" s="79"/>
      <c r="AF115" s="79"/>
      <c r="AG115" s="153"/>
      <c r="AH115" s="153"/>
      <c r="AI115" s="80">
        <f t="shared" si="0"/>
        <v>0</v>
      </c>
      <c r="AJ115" s="81">
        <f>'Апрель 2020'!AI115-AI115</f>
        <v>0</v>
      </c>
      <c r="AK115" s="82">
        <f t="shared" si="1"/>
        <v>0</v>
      </c>
      <c r="AL115" s="83">
        <f>'Апрель 2020'!AK115+AK115</f>
        <v>0</v>
      </c>
      <c r="AM115" s="82">
        <f t="shared" si="2"/>
        <v>0</v>
      </c>
      <c r="AN115" s="84">
        <f>'Апрель 2020'!AM115+AM115</f>
        <v>0</v>
      </c>
      <c r="AO115" s="82">
        <f t="shared" si="3"/>
        <v>0</v>
      </c>
      <c r="AP115" s="85">
        <f>'Апрель 2020'!AO115+'Май 2020'!AO115</f>
        <v>0</v>
      </c>
      <c r="AQ115" s="82">
        <f t="shared" si="4"/>
        <v>0</v>
      </c>
      <c r="AR115" s="86">
        <f>'Апрель 2020'!AQ115+'Май 2020'!AQ115</f>
        <v>0</v>
      </c>
      <c r="AS115" s="87">
        <f>'Январь 2020'!AW115</f>
        <v>0</v>
      </c>
      <c r="AT115" s="88">
        <f>'Январь 2020'!AX115</f>
        <v>0</v>
      </c>
      <c r="AU115" s="45">
        <f t="shared" si="5"/>
        <v>0</v>
      </c>
    </row>
    <row r="116" spans="1:47" ht="14.25" customHeight="1">
      <c r="A116" s="71">
        <f>'Январь 2020'!A116</f>
        <v>0</v>
      </c>
      <c r="B116" s="72">
        <f>'Январь 2020'!G116</f>
        <v>0</v>
      </c>
      <c r="C116" s="73">
        <f>'Январь 2020'!B116</f>
        <v>0</v>
      </c>
      <c r="D116" s="153"/>
      <c r="E116" s="153"/>
      <c r="F116" s="153"/>
      <c r="G116" s="76"/>
      <c r="H116" s="75"/>
      <c r="I116" s="79"/>
      <c r="J116" s="75"/>
      <c r="K116" s="76"/>
      <c r="L116" s="153"/>
      <c r="M116" s="153"/>
      <c r="N116" s="153"/>
      <c r="O116" s="75"/>
      <c r="P116" s="75"/>
      <c r="Q116" s="75"/>
      <c r="R116" s="75"/>
      <c r="S116" s="153"/>
      <c r="T116" s="153"/>
      <c r="U116" s="76"/>
      <c r="V116" s="75"/>
      <c r="W116" s="75"/>
      <c r="X116" s="79"/>
      <c r="Y116" s="75"/>
      <c r="Z116" s="153"/>
      <c r="AA116" s="153"/>
      <c r="AB116" s="76"/>
      <c r="AC116" s="79"/>
      <c r="AD116" s="75"/>
      <c r="AE116" s="75"/>
      <c r="AF116" s="75"/>
      <c r="AG116" s="153"/>
      <c r="AH116" s="153"/>
      <c r="AI116" s="80">
        <f t="shared" si="0"/>
        <v>0</v>
      </c>
      <c r="AJ116" s="81">
        <f>'Апрель 2020'!AI116-AI116</f>
        <v>0</v>
      </c>
      <c r="AK116" s="82">
        <f t="shared" si="1"/>
        <v>0</v>
      </c>
      <c r="AL116" s="83">
        <f>'Апрель 2020'!AK116+AK116</f>
        <v>0</v>
      </c>
      <c r="AM116" s="82">
        <f t="shared" si="2"/>
        <v>0</v>
      </c>
      <c r="AN116" s="84">
        <f>'Апрель 2020'!AM116+AM116</f>
        <v>0</v>
      </c>
      <c r="AO116" s="82">
        <f t="shared" si="3"/>
        <v>0</v>
      </c>
      <c r="AP116" s="85">
        <f>'Апрель 2020'!AO116+'Май 2020'!AO116</f>
        <v>0</v>
      </c>
      <c r="AQ116" s="82">
        <f t="shared" si="4"/>
        <v>0</v>
      </c>
      <c r="AR116" s="86">
        <f>'Апрель 2020'!AQ116+'Май 2020'!AQ116</f>
        <v>0</v>
      </c>
      <c r="AS116" s="87">
        <f>'Январь 2020'!AW116</f>
        <v>0</v>
      </c>
      <c r="AT116" s="88">
        <f>'Январь 2020'!AX116</f>
        <v>0</v>
      </c>
      <c r="AU116" s="45">
        <f t="shared" si="5"/>
        <v>0</v>
      </c>
    </row>
    <row r="117" spans="1:47" ht="14.25" customHeight="1">
      <c r="A117" s="71">
        <f>'Январь 2020'!A117</f>
        <v>0</v>
      </c>
      <c r="B117" s="72">
        <f>'Январь 2020'!G117</f>
        <v>0</v>
      </c>
      <c r="C117" s="73">
        <f>'Январь 2020'!B117</f>
        <v>0</v>
      </c>
      <c r="D117" s="153"/>
      <c r="E117" s="153"/>
      <c r="F117" s="153"/>
      <c r="G117" s="76"/>
      <c r="H117" s="75"/>
      <c r="I117" s="75"/>
      <c r="J117" s="75"/>
      <c r="K117" s="76"/>
      <c r="L117" s="153"/>
      <c r="M117" s="153"/>
      <c r="N117" s="153"/>
      <c r="O117" s="75"/>
      <c r="P117" s="75"/>
      <c r="Q117" s="75"/>
      <c r="R117" s="75"/>
      <c r="S117" s="153"/>
      <c r="T117" s="153"/>
      <c r="U117" s="76"/>
      <c r="V117" s="75"/>
      <c r="W117" s="75"/>
      <c r="X117" s="75"/>
      <c r="Y117" s="75"/>
      <c r="Z117" s="153"/>
      <c r="AA117" s="153"/>
      <c r="AB117" s="76"/>
      <c r="AC117" s="75"/>
      <c r="AD117" s="75"/>
      <c r="AE117" s="75"/>
      <c r="AF117" s="75"/>
      <c r="AG117" s="153"/>
      <c r="AH117" s="153"/>
      <c r="AI117" s="80">
        <f t="shared" si="0"/>
        <v>0</v>
      </c>
      <c r="AJ117" s="81">
        <f>'Апрель 2020'!AI117-AI117</f>
        <v>0</v>
      </c>
      <c r="AK117" s="82">
        <f t="shared" si="1"/>
        <v>0</v>
      </c>
      <c r="AL117" s="83">
        <f>'Апрель 2020'!AK117+AK117</f>
        <v>0</v>
      </c>
      <c r="AM117" s="82">
        <f t="shared" si="2"/>
        <v>0</v>
      </c>
      <c r="AN117" s="84">
        <f>'Апрель 2020'!AM117+AM117</f>
        <v>0</v>
      </c>
      <c r="AO117" s="82">
        <f t="shared" si="3"/>
        <v>0</v>
      </c>
      <c r="AP117" s="85">
        <f>'Апрель 2020'!AO117+'Май 2020'!AO117</f>
        <v>0</v>
      </c>
      <c r="AQ117" s="82">
        <f t="shared" si="4"/>
        <v>0</v>
      </c>
      <c r="AR117" s="86">
        <f>'Апрель 2020'!AQ117+'Май 2020'!AQ117</f>
        <v>0</v>
      </c>
      <c r="AS117" s="87">
        <f>'Январь 2020'!AW117</f>
        <v>0</v>
      </c>
      <c r="AT117" s="88">
        <f>'Январь 2020'!AX117</f>
        <v>0</v>
      </c>
      <c r="AU117" s="45">
        <f t="shared" si="5"/>
        <v>0</v>
      </c>
    </row>
    <row r="118" spans="1:47" ht="14.25" customHeight="1">
      <c r="A118" s="71">
        <f>'Январь 2020'!A118</f>
        <v>0</v>
      </c>
      <c r="B118" s="72">
        <f>'Январь 2020'!G118</f>
        <v>0</v>
      </c>
      <c r="C118" s="73">
        <f>'Январь 2020'!B118</f>
        <v>0</v>
      </c>
      <c r="D118" s="153"/>
      <c r="E118" s="153"/>
      <c r="F118" s="153"/>
      <c r="G118" s="76"/>
      <c r="H118" s="75"/>
      <c r="I118" s="75"/>
      <c r="J118" s="75"/>
      <c r="K118" s="76"/>
      <c r="L118" s="153"/>
      <c r="M118" s="153"/>
      <c r="N118" s="153"/>
      <c r="O118" s="75"/>
      <c r="P118" s="75"/>
      <c r="Q118" s="75"/>
      <c r="R118" s="75"/>
      <c r="S118" s="153"/>
      <c r="T118" s="153"/>
      <c r="U118" s="76"/>
      <c r="V118" s="79"/>
      <c r="W118" s="75"/>
      <c r="X118" s="75"/>
      <c r="Y118" s="75"/>
      <c r="Z118" s="153"/>
      <c r="AA118" s="153"/>
      <c r="AB118" s="76"/>
      <c r="AC118" s="75"/>
      <c r="AD118" s="75"/>
      <c r="AE118" s="75"/>
      <c r="AF118" s="75"/>
      <c r="AG118" s="153"/>
      <c r="AH118" s="153"/>
      <c r="AI118" s="80">
        <f t="shared" si="0"/>
        <v>0</v>
      </c>
      <c r="AJ118" s="81">
        <f>'Апрель 2020'!AI118-AI118</f>
        <v>0</v>
      </c>
      <c r="AK118" s="82">
        <f t="shared" si="1"/>
        <v>0</v>
      </c>
      <c r="AL118" s="83">
        <f>'Апрель 2020'!AK118+AK118</f>
        <v>0</v>
      </c>
      <c r="AM118" s="82">
        <f t="shared" si="2"/>
        <v>0</v>
      </c>
      <c r="AN118" s="84">
        <f>'Апрель 2020'!AM118+AM118</f>
        <v>0</v>
      </c>
      <c r="AO118" s="82">
        <f t="shared" si="3"/>
        <v>0</v>
      </c>
      <c r="AP118" s="85">
        <f>'Апрель 2020'!AO118+'Май 2020'!AO118</f>
        <v>0</v>
      </c>
      <c r="AQ118" s="82">
        <f t="shared" si="4"/>
        <v>0</v>
      </c>
      <c r="AR118" s="86">
        <f>'Апрель 2020'!AQ118+'Май 2020'!AQ118</f>
        <v>0</v>
      </c>
      <c r="AS118" s="87">
        <f>'Январь 2020'!AW118</f>
        <v>0</v>
      </c>
      <c r="AT118" s="88">
        <f>'Январь 2020'!AX118</f>
        <v>0</v>
      </c>
      <c r="AU118" s="45">
        <f t="shared" si="5"/>
        <v>0</v>
      </c>
    </row>
    <row r="119" spans="1:47" ht="14.25" customHeight="1">
      <c r="A119" s="71">
        <f>'Январь 2020'!A119</f>
        <v>0</v>
      </c>
      <c r="B119" s="72">
        <f>'Январь 2020'!G119</f>
        <v>0</v>
      </c>
      <c r="C119" s="73">
        <f>'Январь 2020'!B119</f>
        <v>0</v>
      </c>
      <c r="D119" s="153"/>
      <c r="E119" s="153"/>
      <c r="F119" s="153"/>
      <c r="G119" s="76"/>
      <c r="H119" s="75"/>
      <c r="I119" s="75"/>
      <c r="J119" s="75"/>
      <c r="K119" s="76"/>
      <c r="L119" s="153"/>
      <c r="M119" s="153"/>
      <c r="N119" s="153"/>
      <c r="O119" s="75"/>
      <c r="P119" s="75"/>
      <c r="Q119" s="75"/>
      <c r="R119" s="75"/>
      <c r="S119" s="153"/>
      <c r="T119" s="153"/>
      <c r="U119" s="76"/>
      <c r="V119" s="75"/>
      <c r="W119" s="79"/>
      <c r="X119" s="79"/>
      <c r="Y119" s="79"/>
      <c r="Z119" s="153"/>
      <c r="AA119" s="153"/>
      <c r="AB119" s="76"/>
      <c r="AC119" s="75"/>
      <c r="AD119" s="79"/>
      <c r="AE119" s="79"/>
      <c r="AF119" s="79"/>
      <c r="AG119" s="153"/>
      <c r="AH119" s="153"/>
      <c r="AI119" s="80">
        <f t="shared" si="0"/>
        <v>0</v>
      </c>
      <c r="AJ119" s="81">
        <f>'Апрель 2020'!AI119-AI119</f>
        <v>0</v>
      </c>
      <c r="AK119" s="82">
        <f t="shared" si="1"/>
        <v>0</v>
      </c>
      <c r="AL119" s="83">
        <f>'Апрель 2020'!AK119+AK119</f>
        <v>0</v>
      </c>
      <c r="AM119" s="82">
        <f t="shared" si="2"/>
        <v>0</v>
      </c>
      <c r="AN119" s="84">
        <f>'Апрель 2020'!AM119+AM119</f>
        <v>0</v>
      </c>
      <c r="AO119" s="82">
        <f t="shared" si="3"/>
        <v>0</v>
      </c>
      <c r="AP119" s="85">
        <f>'Апрель 2020'!AO119+'Май 2020'!AO119</f>
        <v>0</v>
      </c>
      <c r="AQ119" s="82">
        <f t="shared" si="4"/>
        <v>0</v>
      </c>
      <c r="AR119" s="86">
        <f>'Апрель 2020'!AQ119+'Май 2020'!AQ119</f>
        <v>0</v>
      </c>
      <c r="AS119" s="87">
        <f>'Январь 2020'!AW119</f>
        <v>0</v>
      </c>
      <c r="AT119" s="88">
        <f>'Январь 2020'!AX119</f>
        <v>0</v>
      </c>
      <c r="AU119" s="45">
        <f t="shared" si="5"/>
        <v>0</v>
      </c>
    </row>
    <row r="120" spans="1:47" ht="14.25" customHeight="1">
      <c r="A120" s="71">
        <f>'Январь 2020'!A120</f>
        <v>0</v>
      </c>
      <c r="B120" s="72">
        <f>'Январь 2020'!G120</f>
        <v>0</v>
      </c>
      <c r="C120" s="73">
        <f>'Январь 2020'!B120</f>
        <v>0</v>
      </c>
      <c r="D120" s="153"/>
      <c r="E120" s="153"/>
      <c r="F120" s="153"/>
      <c r="G120" s="76"/>
      <c r="H120" s="75"/>
      <c r="I120" s="79"/>
      <c r="J120" s="79"/>
      <c r="K120" s="93"/>
      <c r="L120" s="153"/>
      <c r="M120" s="153"/>
      <c r="N120" s="153"/>
      <c r="O120" s="75"/>
      <c r="P120" s="75"/>
      <c r="Q120" s="75"/>
      <c r="R120" s="75"/>
      <c r="S120" s="153"/>
      <c r="T120" s="153"/>
      <c r="U120" s="76"/>
      <c r="V120" s="75"/>
      <c r="W120" s="75"/>
      <c r="X120" s="75"/>
      <c r="Y120" s="75"/>
      <c r="Z120" s="153"/>
      <c r="AA120" s="153"/>
      <c r="AB120" s="76"/>
      <c r="AC120" s="75"/>
      <c r="AD120" s="75"/>
      <c r="AE120" s="75"/>
      <c r="AF120" s="75"/>
      <c r="AG120" s="153"/>
      <c r="AH120" s="153"/>
      <c r="AI120" s="80">
        <f t="shared" si="0"/>
        <v>0</v>
      </c>
      <c r="AJ120" s="81">
        <f>'Апрель 2020'!AI120-AI120</f>
        <v>0</v>
      </c>
      <c r="AK120" s="82">
        <f t="shared" si="1"/>
        <v>0</v>
      </c>
      <c r="AL120" s="83">
        <f>'Апрель 2020'!AK120+AK120</f>
        <v>0</v>
      </c>
      <c r="AM120" s="82">
        <f t="shared" si="2"/>
        <v>0</v>
      </c>
      <c r="AN120" s="84">
        <f>'Апрель 2020'!AM120+AM120</f>
        <v>0</v>
      </c>
      <c r="AO120" s="82">
        <f t="shared" si="3"/>
        <v>0</v>
      </c>
      <c r="AP120" s="85">
        <f>'Апрель 2020'!AO120+'Май 2020'!AO120</f>
        <v>0</v>
      </c>
      <c r="AQ120" s="82">
        <f t="shared" si="4"/>
        <v>0</v>
      </c>
      <c r="AR120" s="86">
        <f>'Апрель 2020'!AQ120+'Май 2020'!AQ120</f>
        <v>0</v>
      </c>
      <c r="AS120" s="87">
        <f>'Январь 2020'!AW120</f>
        <v>0</v>
      </c>
      <c r="AT120" s="88">
        <f>'Январь 2020'!AX120</f>
        <v>0</v>
      </c>
      <c r="AU120" s="45">
        <f t="shared" si="5"/>
        <v>0</v>
      </c>
    </row>
    <row r="121" spans="1:47" ht="14.25" customHeight="1">
      <c r="A121" s="71">
        <f>'Январь 2020'!A121</f>
        <v>0</v>
      </c>
      <c r="B121" s="72">
        <f>'Январь 2020'!G121</f>
        <v>0</v>
      </c>
      <c r="C121" s="73">
        <f>'Январь 2020'!B121</f>
        <v>0</v>
      </c>
      <c r="D121" s="153"/>
      <c r="E121" s="153"/>
      <c r="F121" s="153"/>
      <c r="G121" s="76"/>
      <c r="H121" s="75"/>
      <c r="I121" s="75"/>
      <c r="J121" s="75"/>
      <c r="K121" s="76"/>
      <c r="L121" s="153"/>
      <c r="M121" s="153"/>
      <c r="N121" s="153"/>
      <c r="O121" s="75"/>
      <c r="P121" s="79"/>
      <c r="Q121" s="75"/>
      <c r="R121" s="75"/>
      <c r="S121" s="153"/>
      <c r="T121" s="153"/>
      <c r="U121" s="76"/>
      <c r="V121" s="75"/>
      <c r="W121" s="75"/>
      <c r="X121" s="75"/>
      <c r="Y121" s="75"/>
      <c r="Z121" s="153"/>
      <c r="AA121" s="153"/>
      <c r="AB121" s="76"/>
      <c r="AC121" s="79"/>
      <c r="AD121" s="75"/>
      <c r="AE121" s="75"/>
      <c r="AF121" s="75"/>
      <c r="AG121" s="153"/>
      <c r="AH121" s="153"/>
      <c r="AI121" s="80">
        <f t="shared" si="0"/>
        <v>0</v>
      </c>
      <c r="AJ121" s="81">
        <f>'Апрель 2020'!AI121-AI121</f>
        <v>0</v>
      </c>
      <c r="AK121" s="82">
        <f t="shared" si="1"/>
        <v>0</v>
      </c>
      <c r="AL121" s="83">
        <f>'Апрель 2020'!AK121+AK121</f>
        <v>0</v>
      </c>
      <c r="AM121" s="82">
        <f t="shared" si="2"/>
        <v>0</v>
      </c>
      <c r="AN121" s="84">
        <f>'Апрель 2020'!AM121+AM121</f>
        <v>0</v>
      </c>
      <c r="AO121" s="82">
        <f t="shared" si="3"/>
        <v>0</v>
      </c>
      <c r="AP121" s="85">
        <f>'Апрель 2020'!AO121+'Май 2020'!AO121</f>
        <v>0</v>
      </c>
      <c r="AQ121" s="82">
        <f t="shared" si="4"/>
        <v>0</v>
      </c>
      <c r="AR121" s="86">
        <f>'Апрель 2020'!AQ121+'Май 2020'!AQ121</f>
        <v>0</v>
      </c>
      <c r="AS121" s="87">
        <f>'Январь 2020'!AW121</f>
        <v>0</v>
      </c>
      <c r="AT121" s="88">
        <f>'Январь 2020'!AX121</f>
        <v>0</v>
      </c>
      <c r="AU121" s="45">
        <f t="shared" si="5"/>
        <v>0</v>
      </c>
    </row>
    <row r="122" spans="1:47" ht="14.25" customHeight="1">
      <c r="A122" s="71">
        <f>'Январь 2020'!A122</f>
        <v>0</v>
      </c>
      <c r="B122" s="72">
        <f>'Январь 2020'!G122</f>
        <v>0</v>
      </c>
      <c r="C122" s="214">
        <f>'Январь 2020'!B122</f>
        <v>0</v>
      </c>
      <c r="D122" s="190"/>
      <c r="E122" s="190"/>
      <c r="F122" s="190"/>
      <c r="G122" s="76"/>
      <c r="H122" s="75"/>
      <c r="I122" s="75"/>
      <c r="J122" s="75"/>
      <c r="K122" s="76"/>
      <c r="L122" s="190"/>
      <c r="M122" s="190"/>
      <c r="N122" s="190"/>
      <c r="O122" s="75"/>
      <c r="P122" s="75"/>
      <c r="Q122" s="75"/>
      <c r="R122" s="75"/>
      <c r="S122" s="190"/>
      <c r="T122" s="190"/>
      <c r="U122" s="76"/>
      <c r="V122" s="75"/>
      <c r="W122" s="75"/>
      <c r="X122" s="75"/>
      <c r="Y122" s="75"/>
      <c r="Z122" s="190"/>
      <c r="AA122" s="190"/>
      <c r="AB122" s="76"/>
      <c r="AC122" s="75"/>
      <c r="AD122" s="75"/>
      <c r="AE122" s="75"/>
      <c r="AF122" s="75"/>
      <c r="AG122" s="190"/>
      <c r="AH122" s="190"/>
      <c r="AI122" s="80">
        <f t="shared" si="0"/>
        <v>0</v>
      </c>
      <c r="AJ122" s="81">
        <f>'Апрель 2020'!AI122-AI122</f>
        <v>0</v>
      </c>
      <c r="AK122" s="82">
        <f t="shared" si="1"/>
        <v>0</v>
      </c>
      <c r="AL122" s="83">
        <f>'Апрель 2020'!AK122+AK122</f>
        <v>0</v>
      </c>
      <c r="AM122" s="82">
        <f t="shared" si="2"/>
        <v>0</v>
      </c>
      <c r="AN122" s="84">
        <f>'Апрель 2020'!AM122+AM122</f>
        <v>0</v>
      </c>
      <c r="AO122" s="82">
        <f t="shared" si="3"/>
        <v>0</v>
      </c>
      <c r="AP122" s="85">
        <f>'Апрель 2020'!AO122+'Май 2020'!AO122</f>
        <v>0</v>
      </c>
      <c r="AQ122" s="82">
        <f t="shared" si="4"/>
        <v>0</v>
      </c>
      <c r="AR122" s="86">
        <f>'Апрель 2020'!AQ122+'Май 2020'!AQ122</f>
        <v>0</v>
      </c>
      <c r="AS122" s="87">
        <f>'Январь 2020'!AW122</f>
        <v>0</v>
      </c>
      <c r="AT122" s="88">
        <f>'Январь 2020'!AX122</f>
        <v>0</v>
      </c>
      <c r="AU122" s="45">
        <f t="shared" si="5"/>
        <v>0</v>
      </c>
    </row>
    <row r="123" spans="1:47" ht="14.25" customHeight="1">
      <c r="A123" s="71">
        <f>'Январь 2020'!A123</f>
        <v>0</v>
      </c>
      <c r="B123" s="72">
        <f>'Январь 2020'!G123</f>
        <v>0</v>
      </c>
      <c r="C123" s="73">
        <f>'Январь 2020'!B123</f>
        <v>0</v>
      </c>
      <c r="D123" s="153"/>
      <c r="E123" s="153"/>
      <c r="F123" s="153"/>
      <c r="G123" s="76"/>
      <c r="H123" s="75"/>
      <c r="I123" s="75"/>
      <c r="J123" s="75"/>
      <c r="K123" s="76"/>
      <c r="L123" s="153"/>
      <c r="M123" s="153"/>
      <c r="N123" s="153"/>
      <c r="O123" s="79"/>
      <c r="P123" s="75"/>
      <c r="Q123" s="75"/>
      <c r="R123" s="75"/>
      <c r="S123" s="153"/>
      <c r="T123" s="153"/>
      <c r="U123" s="76"/>
      <c r="V123" s="75"/>
      <c r="W123" s="75"/>
      <c r="X123" s="79"/>
      <c r="Y123" s="75"/>
      <c r="Z123" s="153"/>
      <c r="AA123" s="153"/>
      <c r="AB123" s="76"/>
      <c r="AC123" s="79"/>
      <c r="AD123" s="79"/>
      <c r="AE123" s="79"/>
      <c r="AF123" s="79"/>
      <c r="AG123" s="153"/>
      <c r="AH123" s="153"/>
      <c r="AI123" s="80">
        <f t="shared" si="0"/>
        <v>0</v>
      </c>
      <c r="AJ123" s="81">
        <f>'Апрель 2020'!AI123-AI123</f>
        <v>0</v>
      </c>
      <c r="AK123" s="82">
        <f t="shared" si="1"/>
        <v>0</v>
      </c>
      <c r="AL123" s="83">
        <f>'Апрель 2020'!AK123+AK123</f>
        <v>0</v>
      </c>
      <c r="AM123" s="82">
        <f t="shared" si="2"/>
        <v>0</v>
      </c>
      <c r="AN123" s="84">
        <f>'Апрель 2020'!AM123+AM123</f>
        <v>0</v>
      </c>
      <c r="AO123" s="82">
        <f t="shared" si="3"/>
        <v>0</v>
      </c>
      <c r="AP123" s="85">
        <f>'Апрель 2020'!AO123+'Май 2020'!AO123</f>
        <v>0</v>
      </c>
      <c r="AQ123" s="82">
        <f t="shared" si="4"/>
        <v>0</v>
      </c>
      <c r="AR123" s="86">
        <f>'Апрель 2020'!AQ123+'Май 2020'!AQ123</f>
        <v>0</v>
      </c>
      <c r="AS123" s="87">
        <f>'Январь 2020'!AW123</f>
        <v>0</v>
      </c>
      <c r="AT123" s="88">
        <f>'Январь 2020'!AX123</f>
        <v>0</v>
      </c>
      <c r="AU123" s="45">
        <f t="shared" si="5"/>
        <v>0</v>
      </c>
    </row>
    <row r="124" spans="1:47" ht="14.25" customHeight="1">
      <c r="A124" s="71">
        <f>'Январь 2020'!A124</f>
        <v>0</v>
      </c>
      <c r="B124" s="72">
        <f>'Январь 2020'!G124</f>
        <v>0</v>
      </c>
      <c r="C124" s="73">
        <f>'Январь 2020'!B124</f>
        <v>0</v>
      </c>
      <c r="D124" s="153"/>
      <c r="E124" s="153"/>
      <c r="F124" s="153"/>
      <c r="G124" s="76"/>
      <c r="H124" s="75"/>
      <c r="I124" s="75"/>
      <c r="J124" s="75"/>
      <c r="K124" s="76"/>
      <c r="L124" s="153"/>
      <c r="M124" s="153"/>
      <c r="N124" s="153"/>
      <c r="O124" s="75"/>
      <c r="P124" s="75"/>
      <c r="Q124" s="75"/>
      <c r="R124" s="75"/>
      <c r="S124" s="153"/>
      <c r="T124" s="153"/>
      <c r="U124" s="76"/>
      <c r="V124" s="75"/>
      <c r="W124" s="75"/>
      <c r="X124" s="75"/>
      <c r="Y124" s="79"/>
      <c r="Z124" s="153"/>
      <c r="AA124" s="153"/>
      <c r="AB124" s="76"/>
      <c r="AC124" s="75"/>
      <c r="AD124" s="75"/>
      <c r="AE124" s="75"/>
      <c r="AF124" s="79"/>
      <c r="AG124" s="153"/>
      <c r="AH124" s="153"/>
      <c r="AI124" s="80">
        <f t="shared" si="0"/>
        <v>0</v>
      </c>
      <c r="AJ124" s="81">
        <f>'Апрель 2020'!AI124-AI124</f>
        <v>0</v>
      </c>
      <c r="AK124" s="82">
        <f t="shared" si="1"/>
        <v>0</v>
      </c>
      <c r="AL124" s="83">
        <f>'Апрель 2020'!AK124+AK124</f>
        <v>0</v>
      </c>
      <c r="AM124" s="82">
        <f t="shared" si="2"/>
        <v>0</v>
      </c>
      <c r="AN124" s="84">
        <f>'Апрель 2020'!AM124+AM124</f>
        <v>0</v>
      </c>
      <c r="AO124" s="82">
        <f t="shared" si="3"/>
        <v>0</v>
      </c>
      <c r="AP124" s="85">
        <f>'Апрель 2020'!AO124+'Май 2020'!AO124</f>
        <v>0</v>
      </c>
      <c r="AQ124" s="82">
        <f t="shared" si="4"/>
        <v>0</v>
      </c>
      <c r="AR124" s="86">
        <f>'Апрель 2020'!AQ124+'Май 2020'!AQ124</f>
        <v>0</v>
      </c>
      <c r="AS124" s="87">
        <f>'Январь 2020'!AW124</f>
        <v>0</v>
      </c>
      <c r="AT124" s="88">
        <f>'Январь 2020'!AX124</f>
        <v>0</v>
      </c>
      <c r="AU124" s="45">
        <f t="shared" si="5"/>
        <v>0</v>
      </c>
    </row>
    <row r="125" spans="1:47" ht="14.25" customHeight="1">
      <c r="A125" s="71">
        <f>'Январь 2020'!A125</f>
        <v>0</v>
      </c>
      <c r="B125" s="72">
        <f>'Январь 2020'!G125</f>
        <v>0</v>
      </c>
      <c r="C125" s="73">
        <f>'Январь 2020'!B125</f>
        <v>0</v>
      </c>
      <c r="D125" s="153"/>
      <c r="E125" s="153"/>
      <c r="F125" s="153"/>
      <c r="G125" s="76"/>
      <c r="H125" s="75"/>
      <c r="I125" s="75"/>
      <c r="J125" s="75"/>
      <c r="K125" s="76"/>
      <c r="L125" s="153"/>
      <c r="M125" s="153"/>
      <c r="N125" s="153"/>
      <c r="O125" s="75"/>
      <c r="P125" s="75"/>
      <c r="Q125" s="75"/>
      <c r="R125" s="75"/>
      <c r="S125" s="153"/>
      <c r="T125" s="153"/>
      <c r="U125" s="76"/>
      <c r="V125" s="79"/>
      <c r="W125" s="75"/>
      <c r="X125" s="75"/>
      <c r="Y125" s="75"/>
      <c r="Z125" s="153"/>
      <c r="AA125" s="153"/>
      <c r="AB125" s="76"/>
      <c r="AC125" s="75"/>
      <c r="AD125" s="75"/>
      <c r="AE125" s="75"/>
      <c r="AF125" s="75"/>
      <c r="AG125" s="153"/>
      <c r="AH125" s="153"/>
      <c r="AI125" s="80">
        <f t="shared" si="0"/>
        <v>0</v>
      </c>
      <c r="AJ125" s="81">
        <f>'Апрель 2020'!AI125-AI125</f>
        <v>0</v>
      </c>
      <c r="AK125" s="82">
        <f t="shared" si="1"/>
        <v>0</v>
      </c>
      <c r="AL125" s="83">
        <f>'Апрель 2020'!AK125+AK125</f>
        <v>0</v>
      </c>
      <c r="AM125" s="82">
        <f t="shared" si="2"/>
        <v>0</v>
      </c>
      <c r="AN125" s="84">
        <f>'Апрель 2020'!AM125+AM125</f>
        <v>0</v>
      </c>
      <c r="AO125" s="82">
        <f t="shared" si="3"/>
        <v>0</v>
      </c>
      <c r="AP125" s="85">
        <f>'Апрель 2020'!AO125+'Май 2020'!AO125</f>
        <v>0</v>
      </c>
      <c r="AQ125" s="82">
        <f t="shared" si="4"/>
        <v>0</v>
      </c>
      <c r="AR125" s="86">
        <f>'Апрель 2020'!AQ125+'Май 2020'!AQ125</f>
        <v>0</v>
      </c>
      <c r="AS125" s="87">
        <f>'Январь 2020'!AW125</f>
        <v>0</v>
      </c>
      <c r="AT125" s="88">
        <f>'Январь 2020'!AX125</f>
        <v>0</v>
      </c>
      <c r="AU125" s="45">
        <f t="shared" si="5"/>
        <v>0</v>
      </c>
    </row>
    <row r="126" spans="1:47" ht="14.25" customHeight="1">
      <c r="A126" s="71">
        <f>'Январь 2020'!A126</f>
        <v>0</v>
      </c>
      <c r="B126" s="72">
        <f>'Январь 2020'!G126</f>
        <v>0</v>
      </c>
      <c r="C126" s="73">
        <f>'Январь 2020'!B126</f>
        <v>0</v>
      </c>
      <c r="D126" s="153"/>
      <c r="E126" s="153"/>
      <c r="F126" s="153"/>
      <c r="G126" s="76"/>
      <c r="H126" s="75"/>
      <c r="I126" s="75"/>
      <c r="J126" s="75"/>
      <c r="K126" s="76"/>
      <c r="L126" s="153"/>
      <c r="M126" s="153"/>
      <c r="N126" s="153"/>
      <c r="O126" s="79"/>
      <c r="P126" s="79"/>
      <c r="Q126" s="79"/>
      <c r="R126" s="79"/>
      <c r="S126" s="153"/>
      <c r="T126" s="153"/>
      <c r="U126" s="76"/>
      <c r="V126" s="75"/>
      <c r="W126" s="75"/>
      <c r="X126" s="75"/>
      <c r="Y126" s="75"/>
      <c r="Z126" s="153"/>
      <c r="AA126" s="153"/>
      <c r="AB126" s="76"/>
      <c r="AC126" s="75"/>
      <c r="AD126" s="75"/>
      <c r="AE126" s="75"/>
      <c r="AF126" s="75"/>
      <c r="AG126" s="153"/>
      <c r="AH126" s="153"/>
      <c r="AI126" s="80">
        <f t="shared" si="0"/>
        <v>0</v>
      </c>
      <c r="AJ126" s="81">
        <f>'Апрель 2020'!AI126-AI126</f>
        <v>0</v>
      </c>
      <c r="AK126" s="82">
        <f t="shared" si="1"/>
        <v>0</v>
      </c>
      <c r="AL126" s="83">
        <f>'Апрель 2020'!AK126+AK126</f>
        <v>0</v>
      </c>
      <c r="AM126" s="82">
        <f t="shared" si="2"/>
        <v>0</v>
      </c>
      <c r="AN126" s="84">
        <f>'Апрель 2020'!AM126+AM126</f>
        <v>0</v>
      </c>
      <c r="AO126" s="82">
        <f t="shared" si="3"/>
        <v>0</v>
      </c>
      <c r="AP126" s="85">
        <f>'Апрель 2020'!AO126+'Май 2020'!AO126</f>
        <v>0</v>
      </c>
      <c r="AQ126" s="82">
        <f t="shared" si="4"/>
        <v>0</v>
      </c>
      <c r="AR126" s="86">
        <f>'Апрель 2020'!AQ126+'Май 2020'!AQ126</f>
        <v>0</v>
      </c>
      <c r="AS126" s="87">
        <f>'Январь 2020'!AW126</f>
        <v>0</v>
      </c>
      <c r="AT126" s="88">
        <f>'Январь 2020'!AX126</f>
        <v>0</v>
      </c>
      <c r="AU126" s="45">
        <f t="shared" si="5"/>
        <v>0</v>
      </c>
    </row>
    <row r="127" spans="1:47" ht="14.25" customHeight="1">
      <c r="A127" s="71">
        <f>'Январь 2020'!A127</f>
        <v>0</v>
      </c>
      <c r="B127" s="72">
        <f>'Январь 2020'!G127</f>
        <v>0</v>
      </c>
      <c r="C127" s="73">
        <f>'Январь 2020'!B127</f>
        <v>0</v>
      </c>
      <c r="D127" s="153"/>
      <c r="E127" s="153"/>
      <c r="F127" s="153"/>
      <c r="G127" s="76"/>
      <c r="H127" s="75"/>
      <c r="I127" s="75"/>
      <c r="J127" s="75"/>
      <c r="K127" s="76"/>
      <c r="L127" s="153"/>
      <c r="M127" s="153"/>
      <c r="N127" s="153"/>
      <c r="O127" s="75"/>
      <c r="P127" s="75"/>
      <c r="Q127" s="75"/>
      <c r="R127" s="75"/>
      <c r="S127" s="153"/>
      <c r="T127" s="153"/>
      <c r="U127" s="76"/>
      <c r="V127" s="75"/>
      <c r="W127" s="75"/>
      <c r="X127" s="75"/>
      <c r="Y127" s="75"/>
      <c r="Z127" s="153"/>
      <c r="AA127" s="153"/>
      <c r="AB127" s="76"/>
      <c r="AC127" s="75"/>
      <c r="AD127" s="75"/>
      <c r="AE127" s="75"/>
      <c r="AF127" s="75"/>
      <c r="AG127" s="153"/>
      <c r="AH127" s="153"/>
      <c r="AI127" s="80">
        <f t="shared" si="0"/>
        <v>0</v>
      </c>
      <c r="AJ127" s="81">
        <f>'Апрель 2020'!AI127-AI127</f>
        <v>0</v>
      </c>
      <c r="AK127" s="82">
        <f t="shared" si="1"/>
        <v>0</v>
      </c>
      <c r="AL127" s="83">
        <f>'Апрель 2020'!AK127+AK127</f>
        <v>0</v>
      </c>
      <c r="AM127" s="82">
        <f t="shared" si="2"/>
        <v>0</v>
      </c>
      <c r="AN127" s="84">
        <f>'Апрель 2020'!AM127+AM127</f>
        <v>0</v>
      </c>
      <c r="AO127" s="82">
        <f t="shared" si="3"/>
        <v>0</v>
      </c>
      <c r="AP127" s="85">
        <f>'Апрель 2020'!AO127+'Май 2020'!AO127</f>
        <v>0</v>
      </c>
      <c r="AQ127" s="82">
        <f t="shared" si="4"/>
        <v>0</v>
      </c>
      <c r="AR127" s="86">
        <f>'Апрель 2020'!AQ127+'Май 2020'!AQ127</f>
        <v>0</v>
      </c>
      <c r="AS127" s="87">
        <f>'Январь 2020'!AW127</f>
        <v>0</v>
      </c>
      <c r="AT127" s="88">
        <f>'Январь 2020'!AX127</f>
        <v>0</v>
      </c>
      <c r="AU127" s="45">
        <f t="shared" si="5"/>
        <v>0</v>
      </c>
    </row>
    <row r="128" spans="1:47" ht="14.25" customHeight="1">
      <c r="A128" s="71">
        <f>'Январь 2020'!A128</f>
        <v>0</v>
      </c>
      <c r="B128" s="72">
        <f>'Январь 2020'!G128</f>
        <v>0</v>
      </c>
      <c r="C128" s="73">
        <f>'Январь 2020'!B128</f>
        <v>0</v>
      </c>
      <c r="D128" s="153"/>
      <c r="E128" s="153"/>
      <c r="F128" s="153"/>
      <c r="G128" s="76"/>
      <c r="H128" s="75"/>
      <c r="I128" s="75"/>
      <c r="J128" s="75"/>
      <c r="K128" s="76"/>
      <c r="L128" s="153"/>
      <c r="M128" s="153"/>
      <c r="N128" s="153"/>
      <c r="O128" s="75"/>
      <c r="P128" s="75"/>
      <c r="Q128" s="75"/>
      <c r="R128" s="75"/>
      <c r="S128" s="153"/>
      <c r="T128" s="153"/>
      <c r="U128" s="76"/>
      <c r="V128" s="75"/>
      <c r="W128" s="75"/>
      <c r="X128" s="75"/>
      <c r="Y128" s="75"/>
      <c r="Z128" s="153"/>
      <c r="AA128" s="153"/>
      <c r="AB128" s="76"/>
      <c r="AC128" s="75"/>
      <c r="AD128" s="75"/>
      <c r="AE128" s="75"/>
      <c r="AF128" s="75"/>
      <c r="AG128" s="153"/>
      <c r="AH128" s="153"/>
      <c r="AI128" s="80">
        <f t="shared" si="0"/>
        <v>0</v>
      </c>
      <c r="AJ128" s="81">
        <f>'Апрель 2020'!AI128-AI128</f>
        <v>0</v>
      </c>
      <c r="AK128" s="82">
        <f t="shared" si="1"/>
        <v>0</v>
      </c>
      <c r="AL128" s="83">
        <f>'Апрель 2020'!AK128+AK128</f>
        <v>0</v>
      </c>
      <c r="AM128" s="82">
        <f t="shared" si="2"/>
        <v>0</v>
      </c>
      <c r="AN128" s="84">
        <f>'Апрель 2020'!AM128+AM128</f>
        <v>0</v>
      </c>
      <c r="AO128" s="82">
        <f t="shared" si="3"/>
        <v>0</v>
      </c>
      <c r="AP128" s="85">
        <f>'Апрель 2020'!AO128+'Май 2020'!AO128</f>
        <v>0</v>
      </c>
      <c r="AQ128" s="82">
        <f t="shared" si="4"/>
        <v>0</v>
      </c>
      <c r="AR128" s="86">
        <f>'Апрель 2020'!AQ128+'Май 2020'!AQ128</f>
        <v>0</v>
      </c>
      <c r="AS128" s="87">
        <f>'Январь 2020'!AW128</f>
        <v>0</v>
      </c>
      <c r="AT128" s="88">
        <f>'Январь 2020'!AX128</f>
        <v>0</v>
      </c>
      <c r="AU128" s="45">
        <f t="shared" si="5"/>
        <v>0</v>
      </c>
    </row>
    <row r="129" spans="1:47" ht="14.25" customHeight="1">
      <c r="A129" s="71">
        <f>'Январь 2020'!A129</f>
        <v>0</v>
      </c>
      <c r="B129" s="72">
        <f>'Январь 2020'!G129</f>
        <v>0</v>
      </c>
      <c r="C129" s="73">
        <f>'Январь 2020'!B129</f>
        <v>0</v>
      </c>
      <c r="D129" s="153"/>
      <c r="E129" s="153"/>
      <c r="F129" s="153"/>
      <c r="G129" s="76"/>
      <c r="H129" s="75"/>
      <c r="I129" s="75"/>
      <c r="J129" s="75"/>
      <c r="K129" s="76"/>
      <c r="L129" s="153"/>
      <c r="M129" s="153"/>
      <c r="N129" s="153"/>
      <c r="O129" s="75"/>
      <c r="P129" s="75"/>
      <c r="Q129" s="75"/>
      <c r="R129" s="75"/>
      <c r="S129" s="153"/>
      <c r="T129" s="153"/>
      <c r="U129" s="76"/>
      <c r="V129" s="79"/>
      <c r="W129" s="79"/>
      <c r="X129" s="75"/>
      <c r="Y129" s="75"/>
      <c r="Z129" s="153"/>
      <c r="AA129" s="153"/>
      <c r="AB129" s="76"/>
      <c r="AC129" s="75"/>
      <c r="AD129" s="75"/>
      <c r="AE129" s="75"/>
      <c r="AF129" s="75"/>
      <c r="AG129" s="153"/>
      <c r="AH129" s="153"/>
      <c r="AI129" s="80">
        <f t="shared" si="0"/>
        <v>0</v>
      </c>
      <c r="AJ129" s="81">
        <f>'Апрель 2020'!AI129-AI129</f>
        <v>0</v>
      </c>
      <c r="AK129" s="82">
        <f t="shared" si="1"/>
        <v>0</v>
      </c>
      <c r="AL129" s="83">
        <f>'Апрель 2020'!AK129+AK129</f>
        <v>0</v>
      </c>
      <c r="AM129" s="82">
        <f t="shared" si="2"/>
        <v>0</v>
      </c>
      <c r="AN129" s="84">
        <f>'Апрель 2020'!AM129+AM129</f>
        <v>0</v>
      </c>
      <c r="AO129" s="82">
        <f t="shared" si="3"/>
        <v>0</v>
      </c>
      <c r="AP129" s="85">
        <f>'Апрель 2020'!AO129+'Май 2020'!AO129</f>
        <v>0</v>
      </c>
      <c r="AQ129" s="82">
        <f t="shared" si="4"/>
        <v>0</v>
      </c>
      <c r="AR129" s="86">
        <f>'Апрель 2020'!AQ129+'Май 2020'!AQ129</f>
        <v>0</v>
      </c>
      <c r="AS129" s="87">
        <f>'Январь 2020'!AW129</f>
        <v>0</v>
      </c>
      <c r="AT129" s="88">
        <f>'Январь 2020'!AX129</f>
        <v>0</v>
      </c>
      <c r="AU129" s="45">
        <f t="shared" si="5"/>
        <v>0</v>
      </c>
    </row>
    <row r="130" spans="1:47" ht="14.25" customHeight="1">
      <c r="A130" s="71">
        <f>'Январь 2020'!A130</f>
        <v>0</v>
      </c>
      <c r="B130" s="72">
        <f>'Январь 2020'!G130</f>
        <v>0</v>
      </c>
      <c r="C130" s="73">
        <f>'Январь 2020'!B130</f>
        <v>0</v>
      </c>
      <c r="D130" s="153"/>
      <c r="E130" s="153"/>
      <c r="F130" s="153"/>
      <c r="G130" s="76"/>
      <c r="H130" s="75"/>
      <c r="I130" s="75"/>
      <c r="J130" s="75"/>
      <c r="K130" s="76"/>
      <c r="L130" s="153"/>
      <c r="M130" s="153"/>
      <c r="N130" s="153"/>
      <c r="O130" s="75"/>
      <c r="P130" s="75"/>
      <c r="Q130" s="75"/>
      <c r="R130" s="75"/>
      <c r="S130" s="153"/>
      <c r="T130" s="153"/>
      <c r="U130" s="76"/>
      <c r="V130" s="75"/>
      <c r="W130" s="75"/>
      <c r="X130" s="75"/>
      <c r="Y130" s="75"/>
      <c r="Z130" s="153"/>
      <c r="AA130" s="153"/>
      <c r="AB130" s="76"/>
      <c r="AC130" s="75"/>
      <c r="AD130" s="75"/>
      <c r="AE130" s="75"/>
      <c r="AF130" s="75"/>
      <c r="AG130" s="153"/>
      <c r="AH130" s="153"/>
      <c r="AI130" s="80">
        <f t="shared" si="0"/>
        <v>0</v>
      </c>
      <c r="AJ130" s="81">
        <f>'Апрель 2020'!AI130-AI130</f>
        <v>0</v>
      </c>
      <c r="AK130" s="82">
        <f t="shared" si="1"/>
        <v>0</v>
      </c>
      <c r="AL130" s="83">
        <f>'Апрель 2020'!AK130+AK130</f>
        <v>0</v>
      </c>
      <c r="AM130" s="82">
        <f t="shared" si="2"/>
        <v>0</v>
      </c>
      <c r="AN130" s="84">
        <f>'Апрель 2020'!AM130+AM130</f>
        <v>0</v>
      </c>
      <c r="AO130" s="82">
        <f t="shared" si="3"/>
        <v>0</v>
      </c>
      <c r="AP130" s="85">
        <f>'Апрель 2020'!AO130+'Май 2020'!AO130</f>
        <v>0</v>
      </c>
      <c r="AQ130" s="82">
        <f t="shared" si="4"/>
        <v>0</v>
      </c>
      <c r="AR130" s="86">
        <f>'Апрель 2020'!AQ130+'Май 2020'!AQ130</f>
        <v>0</v>
      </c>
      <c r="AS130" s="87">
        <f>'Январь 2020'!AW130</f>
        <v>0</v>
      </c>
      <c r="AT130" s="88">
        <f>'Январь 2020'!AX130</f>
        <v>0</v>
      </c>
      <c r="AU130" s="45">
        <f t="shared" si="5"/>
        <v>0</v>
      </c>
    </row>
    <row r="131" spans="1:47" ht="14.25" customHeight="1">
      <c r="A131" s="71">
        <f>'Январь 2020'!A131</f>
        <v>0</v>
      </c>
      <c r="B131" s="72">
        <f>'Январь 2020'!G131</f>
        <v>0</v>
      </c>
      <c r="C131" s="89">
        <f>'Январь 2020'!B131</f>
        <v>0</v>
      </c>
      <c r="D131" s="190"/>
      <c r="E131" s="190"/>
      <c r="F131" s="190"/>
      <c r="G131" s="76"/>
      <c r="H131" s="75"/>
      <c r="I131" s="75"/>
      <c r="J131" s="75"/>
      <c r="K131" s="76"/>
      <c r="L131" s="190"/>
      <c r="M131" s="190"/>
      <c r="N131" s="190"/>
      <c r="O131" s="75"/>
      <c r="P131" s="75"/>
      <c r="Q131" s="75"/>
      <c r="R131" s="75"/>
      <c r="S131" s="190"/>
      <c r="T131" s="190"/>
      <c r="U131" s="76"/>
      <c r="V131" s="75"/>
      <c r="W131" s="79"/>
      <c r="X131" s="79"/>
      <c r="Y131" s="75"/>
      <c r="Z131" s="190"/>
      <c r="AA131" s="190"/>
      <c r="AB131" s="76"/>
      <c r="AC131" s="75"/>
      <c r="AD131" s="75"/>
      <c r="AE131" s="79"/>
      <c r="AF131" s="75"/>
      <c r="AG131" s="190"/>
      <c r="AH131" s="190"/>
      <c r="AI131" s="80">
        <f t="shared" si="0"/>
        <v>0</v>
      </c>
      <c r="AJ131" s="81">
        <f>'Апрель 2020'!AI131-AI131</f>
        <v>0</v>
      </c>
      <c r="AK131" s="82">
        <f t="shared" si="1"/>
        <v>0</v>
      </c>
      <c r="AL131" s="83">
        <f>'Апрель 2020'!AK131+AK131</f>
        <v>0</v>
      </c>
      <c r="AM131" s="82">
        <f t="shared" si="2"/>
        <v>0</v>
      </c>
      <c r="AN131" s="84">
        <f>'Апрель 2020'!AM131+AM131</f>
        <v>0</v>
      </c>
      <c r="AO131" s="82">
        <f t="shared" si="3"/>
        <v>0</v>
      </c>
      <c r="AP131" s="85">
        <f>'Апрель 2020'!AO131+'Май 2020'!AO131</f>
        <v>0</v>
      </c>
      <c r="AQ131" s="82">
        <f t="shared" si="4"/>
        <v>0</v>
      </c>
      <c r="AR131" s="86">
        <f>'Апрель 2020'!AQ131+'Май 2020'!AQ131</f>
        <v>0</v>
      </c>
      <c r="AS131" s="87">
        <f>'Январь 2020'!AW131</f>
        <v>0</v>
      </c>
      <c r="AT131" s="88">
        <f>'Январь 2020'!AX131</f>
        <v>0</v>
      </c>
      <c r="AU131" s="45">
        <f t="shared" si="5"/>
        <v>0</v>
      </c>
    </row>
    <row r="132" spans="1:47" ht="14.25" customHeight="1">
      <c r="A132" s="71">
        <f>'Январь 2020'!A132</f>
        <v>0</v>
      </c>
      <c r="B132" s="72">
        <f>'Январь 2020'!G132</f>
        <v>0</v>
      </c>
      <c r="C132" s="73">
        <f>'Январь 2020'!B132</f>
        <v>0</v>
      </c>
      <c r="D132" s="153"/>
      <c r="E132" s="153"/>
      <c r="F132" s="153"/>
      <c r="G132" s="77" t="s">
        <v>23</v>
      </c>
      <c r="H132" s="78" t="s">
        <v>23</v>
      </c>
      <c r="I132" s="78" t="s">
        <v>23</v>
      </c>
      <c r="J132" s="78" t="s">
        <v>23</v>
      </c>
      <c r="K132" s="77" t="s">
        <v>23</v>
      </c>
      <c r="L132" s="153"/>
      <c r="M132" s="153"/>
      <c r="N132" s="153"/>
      <c r="O132" s="78" t="s">
        <v>23</v>
      </c>
      <c r="P132" s="78" t="s">
        <v>23</v>
      </c>
      <c r="Q132" s="78" t="s">
        <v>23</v>
      </c>
      <c r="R132" s="78" t="s">
        <v>23</v>
      </c>
      <c r="S132" s="153"/>
      <c r="T132" s="153"/>
      <c r="U132" s="77" t="s">
        <v>23</v>
      </c>
      <c r="V132" s="78" t="s">
        <v>23</v>
      </c>
      <c r="W132" s="79"/>
      <c r="X132" s="75"/>
      <c r="Y132" s="75"/>
      <c r="Z132" s="153"/>
      <c r="AA132" s="153"/>
      <c r="AB132" s="76"/>
      <c r="AC132" s="75"/>
      <c r="AD132" s="75"/>
      <c r="AE132" s="75"/>
      <c r="AF132" s="75"/>
      <c r="AG132" s="153"/>
      <c r="AH132" s="153"/>
      <c r="AI132" s="80">
        <f t="shared" si="0"/>
        <v>11</v>
      </c>
      <c r="AJ132" s="81">
        <f>'Апрель 2020'!AI132-AI132</f>
        <v>-15</v>
      </c>
      <c r="AK132" s="82">
        <f t="shared" si="1"/>
        <v>0</v>
      </c>
      <c r="AL132" s="83">
        <f>'Апрель 2020'!AK132+AK132</f>
        <v>0</v>
      </c>
      <c r="AM132" s="82">
        <f t="shared" si="2"/>
        <v>0</v>
      </c>
      <c r="AN132" s="84">
        <f>'Апрель 2020'!AM132+AM132</f>
        <v>0</v>
      </c>
      <c r="AO132" s="82">
        <f t="shared" si="3"/>
        <v>0</v>
      </c>
      <c r="AP132" s="85">
        <f>'Апрель 2020'!AO132+'Май 2020'!AO132</f>
        <v>0</v>
      </c>
      <c r="AQ132" s="82">
        <f t="shared" si="4"/>
        <v>0</v>
      </c>
      <c r="AR132" s="86">
        <f>'Апрель 2020'!AQ132+'Май 2020'!AQ132</f>
        <v>0</v>
      </c>
      <c r="AS132" s="87">
        <f>'Январь 2020'!AW132</f>
        <v>0</v>
      </c>
      <c r="AT132" s="88">
        <f>'Январь 2020'!AX132</f>
        <v>0</v>
      </c>
      <c r="AU132" s="45">
        <f t="shared" si="5"/>
        <v>0</v>
      </c>
    </row>
    <row r="133" spans="1:47" ht="14.25" customHeight="1">
      <c r="A133" s="71">
        <f>'Январь 2020'!A133</f>
        <v>0</v>
      </c>
      <c r="B133" s="72">
        <f>'Январь 2020'!G133</f>
        <v>0</v>
      </c>
      <c r="C133" s="73">
        <f>'Январь 2020'!B133</f>
        <v>0</v>
      </c>
      <c r="D133" s="153"/>
      <c r="E133" s="153"/>
      <c r="F133" s="153"/>
      <c r="G133" s="76"/>
      <c r="H133" s="75"/>
      <c r="I133" s="79"/>
      <c r="J133" s="79"/>
      <c r="K133" s="93"/>
      <c r="L133" s="153"/>
      <c r="M133" s="153"/>
      <c r="N133" s="153"/>
      <c r="O133" s="75"/>
      <c r="P133" s="79"/>
      <c r="Q133" s="79"/>
      <c r="R133" s="79"/>
      <c r="S133" s="153"/>
      <c r="T133" s="153"/>
      <c r="U133" s="76"/>
      <c r="V133" s="75"/>
      <c r="W133" s="79"/>
      <c r="X133" s="79"/>
      <c r="Y133" s="79"/>
      <c r="Z133" s="153"/>
      <c r="AA133" s="153"/>
      <c r="AB133" s="76"/>
      <c r="AC133" s="75"/>
      <c r="AD133" s="79"/>
      <c r="AE133" s="79"/>
      <c r="AF133" s="79"/>
      <c r="AG133" s="153"/>
      <c r="AH133" s="153"/>
      <c r="AI133" s="80">
        <f t="shared" si="0"/>
        <v>0</v>
      </c>
      <c r="AJ133" s="81">
        <f>'Апрель 2020'!AI133-AI133</f>
        <v>-1</v>
      </c>
      <c r="AK133" s="82">
        <f t="shared" si="1"/>
        <v>0</v>
      </c>
      <c r="AL133" s="83">
        <f>'Апрель 2020'!AK133+AK133</f>
        <v>0</v>
      </c>
      <c r="AM133" s="82">
        <f t="shared" si="2"/>
        <v>0</v>
      </c>
      <c r="AN133" s="84">
        <f>'Апрель 2020'!AM133+AM133</f>
        <v>0</v>
      </c>
      <c r="AO133" s="82">
        <f t="shared" si="3"/>
        <v>0</v>
      </c>
      <c r="AP133" s="85">
        <f>'Апрель 2020'!AO133+'Май 2020'!AO133</f>
        <v>0</v>
      </c>
      <c r="AQ133" s="82">
        <f t="shared" si="4"/>
        <v>0</v>
      </c>
      <c r="AR133" s="86">
        <f>'Апрель 2020'!AQ133+'Май 2020'!AQ133</f>
        <v>0</v>
      </c>
      <c r="AS133" s="87">
        <f>'Январь 2020'!AW133</f>
        <v>0</v>
      </c>
      <c r="AT133" s="88">
        <f>'Январь 2020'!AX133</f>
        <v>0</v>
      </c>
      <c r="AU133" s="45">
        <f t="shared" si="5"/>
        <v>0</v>
      </c>
    </row>
    <row r="134" spans="1:47" ht="14.25" customHeight="1">
      <c r="A134" s="71">
        <f>'Январь 2020'!A134</f>
        <v>0</v>
      </c>
      <c r="B134" s="72">
        <f>'Январь 2020'!G134</f>
        <v>0</v>
      </c>
      <c r="C134" s="73">
        <f>'Январь 2020'!B134</f>
        <v>0</v>
      </c>
      <c r="D134" s="153"/>
      <c r="E134" s="153"/>
      <c r="F134" s="153"/>
      <c r="G134" s="76"/>
      <c r="H134" s="75"/>
      <c r="I134" s="79"/>
      <c r="J134" s="79"/>
      <c r="K134" s="93"/>
      <c r="L134" s="153"/>
      <c r="M134" s="153"/>
      <c r="N134" s="153"/>
      <c r="O134" s="79"/>
      <c r="P134" s="79"/>
      <c r="Q134" s="79"/>
      <c r="R134" s="79"/>
      <c r="S134" s="153"/>
      <c r="T134" s="153"/>
      <c r="U134" s="76"/>
      <c r="V134" s="79"/>
      <c r="W134" s="79"/>
      <c r="X134" s="79"/>
      <c r="Y134" s="79"/>
      <c r="Z134" s="153"/>
      <c r="AA134" s="153"/>
      <c r="AB134" s="76"/>
      <c r="AC134" s="75"/>
      <c r="AD134" s="75"/>
      <c r="AE134" s="75"/>
      <c r="AF134" s="75"/>
      <c r="AG134" s="153"/>
      <c r="AH134" s="153"/>
      <c r="AI134" s="80">
        <f t="shared" si="0"/>
        <v>0</v>
      </c>
      <c r="AJ134" s="81">
        <f>'Апрель 2020'!AI134-AI134</f>
        <v>0</v>
      </c>
      <c r="AK134" s="82">
        <f t="shared" si="1"/>
        <v>0</v>
      </c>
      <c r="AL134" s="83">
        <f>'Апрель 2020'!AK134+AK134</f>
        <v>0</v>
      </c>
      <c r="AM134" s="82">
        <f t="shared" si="2"/>
        <v>0</v>
      </c>
      <c r="AN134" s="84">
        <f>'Апрель 2020'!AM134+AM134</f>
        <v>0</v>
      </c>
      <c r="AO134" s="82">
        <f t="shared" si="3"/>
        <v>0</v>
      </c>
      <c r="AP134" s="85">
        <f>'Апрель 2020'!AO134+'Май 2020'!AO134</f>
        <v>0</v>
      </c>
      <c r="AQ134" s="82">
        <f t="shared" si="4"/>
        <v>0</v>
      </c>
      <c r="AR134" s="86">
        <f>'Апрель 2020'!AQ134+'Май 2020'!AQ134</f>
        <v>0</v>
      </c>
      <c r="AS134" s="87">
        <f>'Январь 2020'!AW134</f>
        <v>0</v>
      </c>
      <c r="AT134" s="88">
        <f>'Январь 2020'!AX134</f>
        <v>0</v>
      </c>
      <c r="AU134" s="45">
        <f t="shared" si="5"/>
        <v>0</v>
      </c>
    </row>
    <row r="135" spans="1:47" ht="14.25" customHeight="1">
      <c r="A135" s="71">
        <f>'Январь 2020'!A135</f>
        <v>0</v>
      </c>
      <c r="B135" s="72">
        <f>'Январь 2020'!G135</f>
        <v>0</v>
      </c>
      <c r="C135" s="73">
        <f>'Январь 2020'!B135</f>
        <v>0</v>
      </c>
      <c r="D135" s="153"/>
      <c r="E135" s="153"/>
      <c r="F135" s="153"/>
      <c r="G135" s="76"/>
      <c r="H135" s="75"/>
      <c r="I135" s="75"/>
      <c r="J135" s="75"/>
      <c r="K135" s="76"/>
      <c r="L135" s="153"/>
      <c r="M135" s="153"/>
      <c r="N135" s="153"/>
      <c r="O135" s="75"/>
      <c r="P135" s="75"/>
      <c r="Q135" s="75"/>
      <c r="R135" s="75"/>
      <c r="S135" s="153"/>
      <c r="T135" s="153"/>
      <c r="U135" s="76"/>
      <c r="V135" s="75"/>
      <c r="W135" s="75"/>
      <c r="X135" s="75"/>
      <c r="Y135" s="75"/>
      <c r="Z135" s="153"/>
      <c r="AA135" s="153"/>
      <c r="AB135" s="76"/>
      <c r="AC135" s="75"/>
      <c r="AD135" s="75"/>
      <c r="AE135" s="75"/>
      <c r="AF135" s="75"/>
      <c r="AG135" s="153"/>
      <c r="AH135" s="153"/>
      <c r="AI135" s="80">
        <f t="shared" si="0"/>
        <v>0</v>
      </c>
      <c r="AJ135" s="81">
        <f>'Апрель 2020'!AI135-AI135</f>
        <v>0</v>
      </c>
      <c r="AK135" s="82">
        <f t="shared" si="1"/>
        <v>0</v>
      </c>
      <c r="AL135" s="83">
        <f>'Апрель 2020'!AK135+AK135</f>
        <v>0</v>
      </c>
      <c r="AM135" s="82">
        <f t="shared" si="2"/>
        <v>0</v>
      </c>
      <c r="AN135" s="84">
        <f>'Апрель 2020'!AM135+AM135</f>
        <v>0</v>
      </c>
      <c r="AO135" s="82">
        <f t="shared" si="3"/>
        <v>0</v>
      </c>
      <c r="AP135" s="85">
        <f>'Апрель 2020'!AO135+'Май 2020'!AO135</f>
        <v>0</v>
      </c>
      <c r="AQ135" s="82">
        <f t="shared" si="4"/>
        <v>0</v>
      </c>
      <c r="AR135" s="86">
        <f>'Апрель 2020'!AQ135+'Май 2020'!AQ135</f>
        <v>0</v>
      </c>
      <c r="AS135" s="87">
        <f>'Январь 2020'!AW135</f>
        <v>0</v>
      </c>
      <c r="AT135" s="88">
        <f>'Январь 2020'!AX135</f>
        <v>0</v>
      </c>
      <c r="AU135" s="45">
        <f t="shared" si="5"/>
        <v>0</v>
      </c>
    </row>
    <row r="136" spans="1:47" ht="14.25" customHeight="1">
      <c r="A136" s="71">
        <f>'Январь 2020'!A136</f>
        <v>0</v>
      </c>
      <c r="B136" s="72">
        <f>'Январь 2020'!G136</f>
        <v>0</v>
      </c>
      <c r="C136" s="214">
        <f>'Январь 2020'!B136</f>
        <v>0</v>
      </c>
      <c r="D136" s="153"/>
      <c r="E136" s="153"/>
      <c r="F136" s="153"/>
      <c r="G136" s="76"/>
      <c r="H136" s="75"/>
      <c r="I136" s="75"/>
      <c r="J136" s="75"/>
      <c r="K136" s="76"/>
      <c r="L136" s="153"/>
      <c r="M136" s="153"/>
      <c r="N136" s="153"/>
      <c r="O136" s="75"/>
      <c r="P136" s="75"/>
      <c r="Q136" s="75"/>
      <c r="R136" s="75"/>
      <c r="S136" s="153"/>
      <c r="T136" s="153"/>
      <c r="U136" s="76"/>
      <c r="V136" s="75"/>
      <c r="W136" s="75"/>
      <c r="X136" s="75"/>
      <c r="Y136" s="75"/>
      <c r="Z136" s="153"/>
      <c r="AA136" s="153"/>
      <c r="AB136" s="76"/>
      <c r="AC136" s="75"/>
      <c r="AD136" s="75"/>
      <c r="AE136" s="75"/>
      <c r="AF136" s="75"/>
      <c r="AG136" s="153"/>
      <c r="AH136" s="153"/>
      <c r="AI136" s="80">
        <f t="shared" si="0"/>
        <v>0</v>
      </c>
      <c r="AJ136" s="81">
        <f>'Апрель 2020'!AI136-AI136</f>
        <v>0</v>
      </c>
      <c r="AK136" s="82">
        <f t="shared" si="1"/>
        <v>0</v>
      </c>
      <c r="AL136" s="83">
        <f>'Апрель 2020'!AK136+AK136</f>
        <v>0</v>
      </c>
      <c r="AM136" s="82">
        <f t="shared" si="2"/>
        <v>0</v>
      </c>
      <c r="AN136" s="84">
        <f>'Апрель 2020'!AM136+AM136</f>
        <v>0</v>
      </c>
      <c r="AO136" s="82">
        <f t="shared" si="3"/>
        <v>0</v>
      </c>
      <c r="AP136" s="85">
        <f>'Апрель 2020'!AO136+'Май 2020'!AO136</f>
        <v>0</v>
      </c>
      <c r="AQ136" s="82">
        <f t="shared" si="4"/>
        <v>0</v>
      </c>
      <c r="AR136" s="86">
        <f>'Апрель 2020'!AQ136+'Май 2020'!AQ136</f>
        <v>0</v>
      </c>
      <c r="AS136" s="87">
        <f>'Январь 2020'!AW136</f>
        <v>0</v>
      </c>
      <c r="AT136" s="88">
        <f>'Январь 2020'!AX136</f>
        <v>0</v>
      </c>
      <c r="AU136" s="45">
        <f t="shared" si="5"/>
        <v>0</v>
      </c>
    </row>
    <row r="137" spans="1:47" ht="14.25" customHeight="1">
      <c r="A137" s="71">
        <f>'Январь 2020'!A137</f>
        <v>0</v>
      </c>
      <c r="B137" s="72">
        <f>'Январь 2020'!G137</f>
        <v>0</v>
      </c>
      <c r="C137" s="73">
        <f>'Январь 2020'!B137</f>
        <v>0</v>
      </c>
      <c r="D137" s="153"/>
      <c r="E137" s="153"/>
      <c r="F137" s="153"/>
      <c r="G137" s="76"/>
      <c r="H137" s="75"/>
      <c r="I137" s="75"/>
      <c r="J137" s="75"/>
      <c r="K137" s="76"/>
      <c r="L137" s="153"/>
      <c r="M137" s="153"/>
      <c r="N137" s="153"/>
      <c r="O137" s="75"/>
      <c r="P137" s="75"/>
      <c r="Q137" s="75"/>
      <c r="R137" s="75"/>
      <c r="S137" s="153"/>
      <c r="T137" s="153"/>
      <c r="U137" s="76"/>
      <c r="V137" s="75"/>
      <c r="W137" s="75"/>
      <c r="X137" s="75"/>
      <c r="Y137" s="75"/>
      <c r="Z137" s="153"/>
      <c r="AA137" s="153"/>
      <c r="AB137" s="76"/>
      <c r="AC137" s="75"/>
      <c r="AD137" s="75"/>
      <c r="AE137" s="75"/>
      <c r="AF137" s="75"/>
      <c r="AG137" s="153"/>
      <c r="AH137" s="153"/>
      <c r="AI137" s="80">
        <f t="shared" si="0"/>
        <v>0</v>
      </c>
      <c r="AJ137" s="81">
        <f>'Апрель 2020'!AI137-AI137</f>
        <v>0</v>
      </c>
      <c r="AK137" s="82">
        <f t="shared" si="1"/>
        <v>0</v>
      </c>
      <c r="AL137" s="83">
        <f>'Апрель 2020'!AK137+AK137</f>
        <v>0</v>
      </c>
      <c r="AM137" s="82">
        <f t="shared" si="2"/>
        <v>0</v>
      </c>
      <c r="AN137" s="84">
        <f>'Апрель 2020'!AM137+AM137</f>
        <v>0</v>
      </c>
      <c r="AO137" s="82">
        <f t="shared" si="3"/>
        <v>0</v>
      </c>
      <c r="AP137" s="85">
        <f>'Апрель 2020'!AO137+'Май 2020'!AO137</f>
        <v>0</v>
      </c>
      <c r="AQ137" s="82">
        <f t="shared" si="4"/>
        <v>0</v>
      </c>
      <c r="AR137" s="86">
        <f>'Апрель 2020'!AQ137+'Май 2020'!AQ137</f>
        <v>0</v>
      </c>
      <c r="AS137" s="87">
        <f>'Январь 2020'!AW137</f>
        <v>0</v>
      </c>
      <c r="AT137" s="88">
        <f>'Январь 2020'!AX137</f>
        <v>0</v>
      </c>
      <c r="AU137" s="45">
        <f t="shared" si="5"/>
        <v>0</v>
      </c>
    </row>
    <row r="138" spans="1:47" ht="14.25" customHeight="1">
      <c r="A138" s="71">
        <f>'Январь 2020'!A138</f>
        <v>0</v>
      </c>
      <c r="B138" s="72">
        <f>'Январь 2020'!G138</f>
        <v>0</v>
      </c>
      <c r="C138" s="73">
        <f>'Январь 2020'!B138</f>
        <v>0</v>
      </c>
      <c r="D138" s="153"/>
      <c r="E138" s="153"/>
      <c r="F138" s="153"/>
      <c r="G138" s="76"/>
      <c r="H138" s="75"/>
      <c r="I138" s="75"/>
      <c r="J138" s="75"/>
      <c r="K138" s="76"/>
      <c r="L138" s="153"/>
      <c r="M138" s="153"/>
      <c r="N138" s="153"/>
      <c r="O138" s="75"/>
      <c r="P138" s="75"/>
      <c r="Q138" s="75"/>
      <c r="R138" s="75"/>
      <c r="S138" s="153"/>
      <c r="T138" s="153"/>
      <c r="U138" s="76"/>
      <c r="V138" s="75"/>
      <c r="W138" s="75"/>
      <c r="X138" s="75"/>
      <c r="Y138" s="75"/>
      <c r="Z138" s="153"/>
      <c r="AA138" s="153"/>
      <c r="AB138" s="76"/>
      <c r="AC138" s="75"/>
      <c r="AD138" s="75"/>
      <c r="AE138" s="75"/>
      <c r="AF138" s="75"/>
      <c r="AG138" s="153"/>
      <c r="AH138" s="153"/>
      <c r="AI138" s="80">
        <f t="shared" si="0"/>
        <v>0</v>
      </c>
      <c r="AJ138" s="81">
        <f>'Апрель 2020'!AI138-AI138</f>
        <v>0</v>
      </c>
      <c r="AK138" s="82">
        <f t="shared" si="1"/>
        <v>0</v>
      </c>
      <c r="AL138" s="83">
        <f>'Апрель 2020'!AK138+AK138</f>
        <v>0</v>
      </c>
      <c r="AM138" s="82">
        <f t="shared" si="2"/>
        <v>0</v>
      </c>
      <c r="AN138" s="84">
        <f>'Апрель 2020'!AM138+AM138</f>
        <v>0</v>
      </c>
      <c r="AO138" s="82">
        <f t="shared" si="3"/>
        <v>0</v>
      </c>
      <c r="AP138" s="85">
        <f>'Апрель 2020'!AO138+'Май 2020'!AO138</f>
        <v>0</v>
      </c>
      <c r="AQ138" s="82">
        <f t="shared" si="4"/>
        <v>0</v>
      </c>
      <c r="AR138" s="86">
        <f>'Апрель 2020'!AQ138+'Май 2020'!AQ138</f>
        <v>0</v>
      </c>
      <c r="AS138" s="87">
        <f>'Январь 2020'!AW138</f>
        <v>0</v>
      </c>
      <c r="AT138" s="88">
        <f>'Январь 2020'!AX138</f>
        <v>0</v>
      </c>
      <c r="AU138" s="45">
        <f t="shared" si="5"/>
        <v>0</v>
      </c>
    </row>
    <row r="139" spans="1:47" ht="14.25" customHeight="1">
      <c r="A139" s="71">
        <f>'Январь 2020'!A139</f>
        <v>0</v>
      </c>
      <c r="B139" s="72">
        <f>'Январь 2020'!G139</f>
        <v>0</v>
      </c>
      <c r="C139" s="73">
        <f>'Январь 2020'!B139</f>
        <v>0</v>
      </c>
      <c r="D139" s="153"/>
      <c r="E139" s="153"/>
      <c r="F139" s="153"/>
      <c r="G139" s="76"/>
      <c r="H139" s="75"/>
      <c r="I139" s="75"/>
      <c r="J139" s="75"/>
      <c r="K139" s="76"/>
      <c r="L139" s="153"/>
      <c r="M139" s="153"/>
      <c r="N139" s="153"/>
      <c r="O139" s="75"/>
      <c r="P139" s="75"/>
      <c r="Q139" s="75"/>
      <c r="R139" s="75"/>
      <c r="S139" s="153"/>
      <c r="T139" s="153"/>
      <c r="U139" s="76"/>
      <c r="V139" s="75"/>
      <c r="W139" s="75"/>
      <c r="X139" s="75"/>
      <c r="Y139" s="75"/>
      <c r="Z139" s="153"/>
      <c r="AA139" s="153"/>
      <c r="AB139" s="76"/>
      <c r="AC139" s="75"/>
      <c r="AD139" s="75"/>
      <c r="AE139" s="75"/>
      <c r="AF139" s="75"/>
      <c r="AG139" s="153"/>
      <c r="AH139" s="153"/>
      <c r="AI139" s="80">
        <f t="shared" si="0"/>
        <v>0</v>
      </c>
      <c r="AJ139" s="81">
        <f>'Апрель 2020'!AI139-AI139</f>
        <v>0</v>
      </c>
      <c r="AK139" s="82">
        <f t="shared" si="1"/>
        <v>0</v>
      </c>
      <c r="AL139" s="83">
        <f>'Апрель 2020'!AK139+AK139</f>
        <v>0</v>
      </c>
      <c r="AM139" s="82">
        <f t="shared" si="2"/>
        <v>0</v>
      </c>
      <c r="AN139" s="84">
        <f>'Апрель 2020'!AM139+AM139</f>
        <v>0</v>
      </c>
      <c r="AO139" s="82">
        <f t="shared" si="3"/>
        <v>0</v>
      </c>
      <c r="AP139" s="85">
        <f>'Апрель 2020'!AO139+'Май 2020'!AO139</f>
        <v>0</v>
      </c>
      <c r="AQ139" s="82">
        <f t="shared" si="4"/>
        <v>0</v>
      </c>
      <c r="AR139" s="86">
        <f>'Апрель 2020'!AQ139+'Май 2020'!AQ139</f>
        <v>0</v>
      </c>
      <c r="AS139" s="87">
        <f>'Январь 2020'!AW139</f>
        <v>0</v>
      </c>
      <c r="AT139" s="88">
        <f>'Январь 2020'!AX139</f>
        <v>0</v>
      </c>
      <c r="AU139" s="45">
        <f t="shared" si="5"/>
        <v>0</v>
      </c>
    </row>
    <row r="140" spans="1:47" ht="14.25" customHeight="1">
      <c r="A140" s="71">
        <f>'Январь 2020'!A140</f>
        <v>0</v>
      </c>
      <c r="B140" s="72">
        <f>'Январь 2020'!G140</f>
        <v>0</v>
      </c>
      <c r="C140" s="73">
        <f>'Январь 2020'!B140</f>
        <v>0</v>
      </c>
      <c r="D140" s="153"/>
      <c r="E140" s="153"/>
      <c r="F140" s="153"/>
      <c r="G140" s="76"/>
      <c r="H140" s="75"/>
      <c r="I140" s="75"/>
      <c r="J140" s="75"/>
      <c r="K140" s="76"/>
      <c r="L140" s="153"/>
      <c r="M140" s="153"/>
      <c r="N140" s="153"/>
      <c r="O140" s="75"/>
      <c r="P140" s="75"/>
      <c r="Q140" s="75"/>
      <c r="R140" s="75"/>
      <c r="S140" s="153"/>
      <c r="T140" s="153"/>
      <c r="U140" s="76"/>
      <c r="V140" s="75"/>
      <c r="W140" s="75"/>
      <c r="X140" s="75"/>
      <c r="Y140" s="75"/>
      <c r="Z140" s="153"/>
      <c r="AA140" s="153"/>
      <c r="AB140" s="76"/>
      <c r="AC140" s="75"/>
      <c r="AD140" s="75"/>
      <c r="AE140" s="75"/>
      <c r="AF140" s="75"/>
      <c r="AG140" s="153"/>
      <c r="AH140" s="153"/>
      <c r="AI140" s="80">
        <f t="shared" si="0"/>
        <v>0</v>
      </c>
      <c r="AJ140" s="81">
        <f>'Апрель 2020'!AI140-AI140</f>
        <v>0</v>
      </c>
      <c r="AK140" s="82">
        <f t="shared" si="1"/>
        <v>0</v>
      </c>
      <c r="AL140" s="83">
        <f>'Апрель 2020'!AK140+AK140</f>
        <v>0</v>
      </c>
      <c r="AM140" s="82">
        <f t="shared" si="2"/>
        <v>0</v>
      </c>
      <c r="AN140" s="84">
        <f>'Апрель 2020'!AM140+AM140</f>
        <v>0</v>
      </c>
      <c r="AO140" s="82">
        <f t="shared" si="3"/>
        <v>0</v>
      </c>
      <c r="AP140" s="85">
        <f>'Апрель 2020'!AO140+'Май 2020'!AO140</f>
        <v>0</v>
      </c>
      <c r="AQ140" s="82">
        <f t="shared" si="4"/>
        <v>0</v>
      </c>
      <c r="AR140" s="86">
        <f>'Апрель 2020'!AQ140+'Май 2020'!AQ140</f>
        <v>0</v>
      </c>
      <c r="AS140" s="87">
        <f>'Январь 2020'!AW140</f>
        <v>0</v>
      </c>
      <c r="AT140" s="88">
        <f>'Январь 2020'!AX140</f>
        <v>0</v>
      </c>
      <c r="AU140" s="45">
        <f t="shared" si="5"/>
        <v>0</v>
      </c>
    </row>
    <row r="141" spans="1:47" ht="14.25" customHeight="1">
      <c r="A141" s="71">
        <f>'Январь 2020'!A141</f>
        <v>0</v>
      </c>
      <c r="B141" s="72">
        <f>'Январь 2020'!G141</f>
        <v>0</v>
      </c>
      <c r="C141" s="73">
        <f>'Январь 2020'!B141</f>
        <v>0</v>
      </c>
      <c r="D141" s="153"/>
      <c r="E141" s="153"/>
      <c r="F141" s="153"/>
      <c r="G141" s="76"/>
      <c r="H141" s="75"/>
      <c r="I141" s="75"/>
      <c r="J141" s="75"/>
      <c r="K141" s="76"/>
      <c r="L141" s="153"/>
      <c r="M141" s="153"/>
      <c r="N141" s="153"/>
      <c r="O141" s="75"/>
      <c r="P141" s="75"/>
      <c r="Q141" s="75"/>
      <c r="R141" s="75"/>
      <c r="S141" s="153"/>
      <c r="T141" s="153"/>
      <c r="U141" s="76"/>
      <c r="V141" s="75"/>
      <c r="W141" s="75"/>
      <c r="X141" s="75"/>
      <c r="Y141" s="75"/>
      <c r="Z141" s="153"/>
      <c r="AA141" s="153"/>
      <c r="AB141" s="76"/>
      <c r="AC141" s="75"/>
      <c r="AD141" s="75"/>
      <c r="AE141" s="75"/>
      <c r="AF141" s="75"/>
      <c r="AG141" s="153"/>
      <c r="AH141" s="153"/>
      <c r="AI141" s="80">
        <f t="shared" si="0"/>
        <v>0</v>
      </c>
      <c r="AJ141" s="81">
        <f>'Апрель 2020'!AI141-AI141</f>
        <v>0</v>
      </c>
      <c r="AK141" s="82">
        <f t="shared" si="1"/>
        <v>0</v>
      </c>
      <c r="AL141" s="83">
        <f>'Апрель 2020'!AK141+AK141</f>
        <v>0</v>
      </c>
      <c r="AM141" s="82">
        <f t="shared" si="2"/>
        <v>0</v>
      </c>
      <c r="AN141" s="84">
        <f>'Апрель 2020'!AM141+AM141</f>
        <v>0</v>
      </c>
      <c r="AO141" s="82">
        <f t="shared" si="3"/>
        <v>0</v>
      </c>
      <c r="AP141" s="85">
        <f>'Апрель 2020'!AO141+'Май 2020'!AO141</f>
        <v>0</v>
      </c>
      <c r="AQ141" s="82">
        <f t="shared" si="4"/>
        <v>0</v>
      </c>
      <c r="AR141" s="86">
        <f>'Апрель 2020'!AQ141+'Май 2020'!AQ141</f>
        <v>0</v>
      </c>
      <c r="AS141" s="87">
        <f>'Январь 2020'!AW141</f>
        <v>0</v>
      </c>
      <c r="AT141" s="88">
        <f>'Январь 2020'!AX141</f>
        <v>0</v>
      </c>
      <c r="AU141" s="45">
        <f t="shared" si="5"/>
        <v>0</v>
      </c>
    </row>
    <row r="142" spans="1:47" ht="15.75" customHeight="1">
      <c r="A142" s="71">
        <f>'Январь 2020'!A142</f>
        <v>0</v>
      </c>
      <c r="B142" s="72">
        <f>'Январь 2020'!G142</f>
        <v>0</v>
      </c>
      <c r="C142" s="73">
        <f>'Январь 2020'!B142</f>
        <v>0</v>
      </c>
      <c r="D142" s="153"/>
      <c r="E142" s="153"/>
      <c r="F142" s="153"/>
      <c r="G142" s="76"/>
      <c r="H142" s="75"/>
      <c r="I142" s="75"/>
      <c r="J142" s="75"/>
      <c r="K142" s="76"/>
      <c r="L142" s="153"/>
      <c r="M142" s="153"/>
      <c r="N142" s="153"/>
      <c r="O142" s="75"/>
      <c r="P142" s="75"/>
      <c r="Q142" s="75"/>
      <c r="R142" s="75"/>
      <c r="S142" s="153"/>
      <c r="T142" s="153"/>
      <c r="U142" s="76"/>
      <c r="V142" s="75"/>
      <c r="W142" s="75"/>
      <c r="X142" s="75"/>
      <c r="Y142" s="75"/>
      <c r="Z142" s="153"/>
      <c r="AA142" s="153"/>
      <c r="AB142" s="76"/>
      <c r="AC142" s="75"/>
      <c r="AD142" s="75"/>
      <c r="AE142" s="75"/>
      <c r="AF142" s="75"/>
      <c r="AG142" s="153"/>
      <c r="AH142" s="153"/>
      <c r="AI142" s="80">
        <f t="shared" si="0"/>
        <v>0</v>
      </c>
      <c r="AJ142" s="81">
        <f>'Апрель 2020'!AI142-AI142</f>
        <v>0</v>
      </c>
      <c r="AK142" s="82">
        <f t="shared" si="1"/>
        <v>0</v>
      </c>
      <c r="AL142" s="83">
        <f>'Апрель 2020'!AK142+AK142</f>
        <v>0</v>
      </c>
      <c r="AM142" s="82">
        <f t="shared" si="2"/>
        <v>0</v>
      </c>
      <c r="AN142" s="84">
        <f>'Апрель 2020'!AM142+AM142</f>
        <v>0</v>
      </c>
      <c r="AO142" s="82">
        <f t="shared" si="3"/>
        <v>0</v>
      </c>
      <c r="AP142" s="85">
        <f>'Апрель 2020'!AO142+'Май 2020'!AO142</f>
        <v>0</v>
      </c>
      <c r="AQ142" s="82">
        <f t="shared" si="4"/>
        <v>0</v>
      </c>
      <c r="AR142" s="86">
        <f>'Апрель 2020'!AQ142+'Май 2020'!AQ142</f>
        <v>0</v>
      </c>
      <c r="AS142" s="87">
        <f>'Январь 2020'!AW142</f>
        <v>0</v>
      </c>
      <c r="AT142" s="88">
        <f>'Январь 2020'!AX142</f>
        <v>0</v>
      </c>
      <c r="AU142" s="45">
        <f t="shared" si="5"/>
        <v>0</v>
      </c>
    </row>
    <row r="143" spans="1:47" ht="14.25" customHeight="1">
      <c r="A143" s="71">
        <f>'Январь 2020'!A143</f>
        <v>0</v>
      </c>
      <c r="B143" s="72">
        <f>'Январь 2020'!G143</f>
        <v>0</v>
      </c>
      <c r="C143" s="73">
        <f>'Январь 2020'!B143</f>
        <v>0</v>
      </c>
      <c r="D143" s="153"/>
      <c r="E143" s="153"/>
      <c r="F143" s="153"/>
      <c r="G143" s="76"/>
      <c r="H143" s="75"/>
      <c r="I143" s="75"/>
      <c r="J143" s="75"/>
      <c r="K143" s="76"/>
      <c r="L143" s="153"/>
      <c r="M143" s="153"/>
      <c r="N143" s="153"/>
      <c r="O143" s="75"/>
      <c r="P143" s="75"/>
      <c r="Q143" s="75"/>
      <c r="R143" s="75"/>
      <c r="S143" s="153"/>
      <c r="T143" s="153"/>
      <c r="U143" s="76"/>
      <c r="V143" s="75"/>
      <c r="W143" s="75"/>
      <c r="X143" s="75"/>
      <c r="Y143" s="75"/>
      <c r="Z143" s="153"/>
      <c r="AA143" s="153"/>
      <c r="AB143" s="76"/>
      <c r="AC143" s="75"/>
      <c r="AD143" s="75"/>
      <c r="AE143" s="75"/>
      <c r="AF143" s="75"/>
      <c r="AG143" s="153"/>
      <c r="AH143" s="153"/>
      <c r="AI143" s="80">
        <f t="shared" si="0"/>
        <v>0</v>
      </c>
      <c r="AJ143" s="81">
        <f>'Апрель 2020'!AI143-AI143</f>
        <v>0</v>
      </c>
      <c r="AK143" s="82">
        <f t="shared" si="1"/>
        <v>0</v>
      </c>
      <c r="AL143" s="83">
        <f>'Апрель 2020'!AK143+AK143</f>
        <v>0</v>
      </c>
      <c r="AM143" s="82">
        <f t="shared" si="2"/>
        <v>0</v>
      </c>
      <c r="AN143" s="84">
        <f>'Апрель 2020'!AM143+AM143</f>
        <v>0</v>
      </c>
      <c r="AO143" s="82">
        <f t="shared" si="3"/>
        <v>0</v>
      </c>
      <c r="AP143" s="85">
        <f>'Апрель 2020'!AO143+'Май 2020'!AO143</f>
        <v>0</v>
      </c>
      <c r="AQ143" s="82">
        <f t="shared" si="4"/>
        <v>0</v>
      </c>
      <c r="AR143" s="86">
        <f>'Апрель 2020'!AQ143+'Май 2020'!AQ143</f>
        <v>0</v>
      </c>
      <c r="AS143" s="87">
        <f>'Январь 2020'!AW143</f>
        <v>0</v>
      </c>
      <c r="AT143" s="88">
        <f>'Январь 2020'!AX143</f>
        <v>0</v>
      </c>
      <c r="AU143" s="45">
        <f t="shared" si="5"/>
        <v>0</v>
      </c>
    </row>
    <row r="144" spans="1:47" ht="16.5" customHeight="1">
      <c r="A144" s="71">
        <f>'Январь 2020'!A144</f>
        <v>0</v>
      </c>
      <c r="B144" s="72">
        <f>'Январь 2020'!G144</f>
        <v>0</v>
      </c>
      <c r="C144" s="73">
        <f>'Январь 2020'!B144</f>
        <v>0</v>
      </c>
      <c r="D144" s="153"/>
      <c r="E144" s="153"/>
      <c r="F144" s="153"/>
      <c r="G144" s="76"/>
      <c r="H144" s="75"/>
      <c r="I144" s="75"/>
      <c r="J144" s="75"/>
      <c r="K144" s="76"/>
      <c r="L144" s="153"/>
      <c r="M144" s="153"/>
      <c r="N144" s="153"/>
      <c r="O144" s="75"/>
      <c r="P144" s="75"/>
      <c r="Q144" s="75"/>
      <c r="R144" s="75"/>
      <c r="S144" s="153"/>
      <c r="T144" s="153"/>
      <c r="U144" s="76"/>
      <c r="V144" s="75"/>
      <c r="W144" s="75"/>
      <c r="X144" s="75"/>
      <c r="Y144" s="75"/>
      <c r="Z144" s="153"/>
      <c r="AA144" s="153"/>
      <c r="AB144" s="76"/>
      <c r="AC144" s="75"/>
      <c r="AD144" s="75"/>
      <c r="AE144" s="75"/>
      <c r="AF144" s="75"/>
      <c r="AG144" s="153"/>
      <c r="AH144" s="153"/>
      <c r="AI144" s="80">
        <f t="shared" si="0"/>
        <v>0</v>
      </c>
      <c r="AJ144" s="81">
        <f>'Апрель 2020'!AI144-AI144</f>
        <v>0</v>
      </c>
      <c r="AK144" s="82">
        <f t="shared" si="1"/>
        <v>0</v>
      </c>
      <c r="AL144" s="83">
        <f>'Апрель 2020'!AK144+AK144</f>
        <v>0</v>
      </c>
      <c r="AM144" s="82">
        <f t="shared" si="2"/>
        <v>0</v>
      </c>
      <c r="AN144" s="84">
        <f>'Апрель 2020'!AM144+AM144</f>
        <v>0</v>
      </c>
      <c r="AO144" s="82">
        <f t="shared" si="3"/>
        <v>0</v>
      </c>
      <c r="AP144" s="85">
        <f>'Апрель 2020'!AO144+'Май 2020'!AO144</f>
        <v>0</v>
      </c>
      <c r="AQ144" s="82">
        <f t="shared" si="4"/>
        <v>0</v>
      </c>
      <c r="AR144" s="86">
        <f>'Апрель 2020'!AQ144+'Май 2020'!AQ144</f>
        <v>0</v>
      </c>
      <c r="AS144" s="87">
        <f>'Январь 2020'!AW144</f>
        <v>0</v>
      </c>
      <c r="AT144" s="88">
        <f>'Январь 2020'!AX144</f>
        <v>0</v>
      </c>
      <c r="AU144" s="45">
        <f t="shared" si="5"/>
        <v>0</v>
      </c>
    </row>
    <row r="145" spans="1:47" ht="14.25" customHeight="1">
      <c r="A145" s="71">
        <f>'Январь 2020'!A145</f>
        <v>0</v>
      </c>
      <c r="B145" s="72">
        <f>'Январь 2020'!G145</f>
        <v>0</v>
      </c>
      <c r="C145" s="73">
        <f>'Январь 2020'!B145</f>
        <v>0</v>
      </c>
      <c r="D145" s="153"/>
      <c r="E145" s="153"/>
      <c r="F145" s="153"/>
      <c r="G145" s="76"/>
      <c r="H145" s="75"/>
      <c r="I145" s="75"/>
      <c r="J145" s="75"/>
      <c r="K145" s="76"/>
      <c r="L145" s="153"/>
      <c r="M145" s="153"/>
      <c r="N145" s="153"/>
      <c r="O145" s="75"/>
      <c r="P145" s="75"/>
      <c r="Q145" s="75"/>
      <c r="R145" s="75"/>
      <c r="S145" s="153"/>
      <c r="T145" s="153"/>
      <c r="U145" s="76"/>
      <c r="V145" s="75"/>
      <c r="W145" s="75"/>
      <c r="X145" s="75"/>
      <c r="Y145" s="75"/>
      <c r="Z145" s="153"/>
      <c r="AA145" s="153"/>
      <c r="AB145" s="76"/>
      <c r="AC145" s="75"/>
      <c r="AD145" s="75"/>
      <c r="AE145" s="75"/>
      <c r="AF145" s="75"/>
      <c r="AG145" s="153"/>
      <c r="AH145" s="153"/>
      <c r="AI145" s="80">
        <f t="shared" si="0"/>
        <v>0</v>
      </c>
      <c r="AJ145" s="81">
        <f>'Апрель 2020'!AI145-AI145</f>
        <v>0</v>
      </c>
      <c r="AK145" s="82">
        <f t="shared" si="1"/>
        <v>0</v>
      </c>
      <c r="AL145" s="83">
        <f>'Апрель 2020'!AK145+AK145</f>
        <v>0</v>
      </c>
      <c r="AM145" s="82">
        <f t="shared" si="2"/>
        <v>0</v>
      </c>
      <c r="AN145" s="84">
        <f>'Апрель 2020'!AM145+AM145</f>
        <v>0</v>
      </c>
      <c r="AO145" s="82">
        <f t="shared" si="3"/>
        <v>0</v>
      </c>
      <c r="AP145" s="85">
        <f>'Апрель 2020'!AO145+'Май 2020'!AO145</f>
        <v>0</v>
      </c>
      <c r="AQ145" s="82">
        <f t="shared" si="4"/>
        <v>0</v>
      </c>
      <c r="AR145" s="86">
        <f>'Апрель 2020'!AQ145+'Май 2020'!AQ145</f>
        <v>0</v>
      </c>
      <c r="AS145" s="87">
        <f>'Январь 2020'!AW145</f>
        <v>0</v>
      </c>
      <c r="AT145" s="88">
        <f>'Январь 2020'!AX145</f>
        <v>0</v>
      </c>
      <c r="AU145" s="45">
        <f t="shared" si="5"/>
        <v>0</v>
      </c>
    </row>
    <row r="146" spans="1:47">
      <c r="A146" s="71">
        <f>'Январь 2020'!A146</f>
        <v>0</v>
      </c>
      <c r="B146" s="72">
        <f>'Январь 2020'!G146</f>
        <v>0</v>
      </c>
      <c r="C146" s="73">
        <f>'Январь 2020'!B146</f>
        <v>0</v>
      </c>
      <c r="D146" s="153"/>
      <c r="E146" s="153"/>
      <c r="F146" s="153"/>
      <c r="G146" s="76"/>
      <c r="H146" s="75"/>
      <c r="I146" s="75"/>
      <c r="J146" s="75"/>
      <c r="K146" s="76"/>
      <c r="L146" s="153"/>
      <c r="M146" s="153"/>
      <c r="N146" s="153"/>
      <c r="O146" s="75"/>
      <c r="P146" s="75"/>
      <c r="Q146" s="75"/>
      <c r="R146" s="75"/>
      <c r="S146" s="153"/>
      <c r="T146" s="153"/>
      <c r="U146" s="76"/>
      <c r="V146" s="75"/>
      <c r="W146" s="75"/>
      <c r="X146" s="75"/>
      <c r="Y146" s="75"/>
      <c r="Z146" s="153"/>
      <c r="AA146" s="153"/>
      <c r="AB146" s="76"/>
      <c r="AC146" s="75"/>
      <c r="AD146" s="75"/>
      <c r="AE146" s="75"/>
      <c r="AF146" s="75"/>
      <c r="AG146" s="153"/>
      <c r="AH146" s="153"/>
      <c r="AI146" s="80">
        <f t="shared" si="0"/>
        <v>0</v>
      </c>
      <c r="AJ146" s="81">
        <f>'Апрель 2020'!AI146-AI146</f>
        <v>0</v>
      </c>
      <c r="AK146" s="82">
        <f t="shared" si="1"/>
        <v>0</v>
      </c>
      <c r="AL146" s="83">
        <f>'Апрель 2020'!AK146+AK146</f>
        <v>0</v>
      </c>
      <c r="AM146" s="82">
        <f t="shared" si="2"/>
        <v>0</v>
      </c>
      <c r="AN146" s="84">
        <f>'Апрель 2020'!AM146+AM146</f>
        <v>0</v>
      </c>
      <c r="AO146" s="82">
        <f t="shared" si="3"/>
        <v>0</v>
      </c>
      <c r="AP146" s="85">
        <f>'Апрель 2020'!AO146+'Май 2020'!AO146</f>
        <v>0</v>
      </c>
      <c r="AQ146" s="82">
        <f t="shared" si="4"/>
        <v>0</v>
      </c>
      <c r="AR146" s="86">
        <f>'Апрель 2020'!AQ146+'Май 2020'!AQ146</f>
        <v>0</v>
      </c>
      <c r="AS146" s="87">
        <f>'Январь 2020'!AW146</f>
        <v>0</v>
      </c>
      <c r="AT146" s="88">
        <f>'Январь 2020'!AX146</f>
        <v>0</v>
      </c>
      <c r="AU146" s="45">
        <f t="shared" si="5"/>
        <v>0</v>
      </c>
    </row>
    <row r="147" spans="1:47" ht="14.25" customHeight="1">
      <c r="A147" s="71">
        <f>'Январь 2020'!A147</f>
        <v>0</v>
      </c>
      <c r="B147" s="72">
        <f>'Январь 2020'!G147</f>
        <v>0</v>
      </c>
      <c r="C147" s="73">
        <f>'Январь 2020'!B147</f>
        <v>0</v>
      </c>
      <c r="D147" s="153"/>
      <c r="E147" s="153"/>
      <c r="F147" s="153"/>
      <c r="G147" s="76"/>
      <c r="H147" s="75"/>
      <c r="I147" s="75"/>
      <c r="J147" s="75"/>
      <c r="K147" s="76"/>
      <c r="L147" s="153"/>
      <c r="M147" s="153"/>
      <c r="N147" s="153"/>
      <c r="O147" s="75"/>
      <c r="P147" s="75"/>
      <c r="Q147" s="75"/>
      <c r="R147" s="75"/>
      <c r="S147" s="153"/>
      <c r="T147" s="153"/>
      <c r="U147" s="76"/>
      <c r="V147" s="75"/>
      <c r="W147" s="75"/>
      <c r="X147" s="75"/>
      <c r="Y147" s="75"/>
      <c r="Z147" s="153"/>
      <c r="AA147" s="153"/>
      <c r="AB147" s="76"/>
      <c r="AC147" s="75"/>
      <c r="AD147" s="75"/>
      <c r="AE147" s="75"/>
      <c r="AF147" s="75"/>
      <c r="AG147" s="153"/>
      <c r="AH147" s="153"/>
      <c r="AI147" s="80">
        <f t="shared" si="0"/>
        <v>0</v>
      </c>
      <c r="AJ147" s="81">
        <f>'Апрель 2020'!AI147-AI147</f>
        <v>0</v>
      </c>
      <c r="AK147" s="82">
        <f t="shared" si="1"/>
        <v>0</v>
      </c>
      <c r="AL147" s="83">
        <f>'Апрель 2020'!AK147+AK147</f>
        <v>0</v>
      </c>
      <c r="AM147" s="82">
        <f t="shared" si="2"/>
        <v>0</v>
      </c>
      <c r="AN147" s="84">
        <f>'Апрель 2020'!AM147+AM147</f>
        <v>0</v>
      </c>
      <c r="AO147" s="82">
        <f t="shared" si="3"/>
        <v>0</v>
      </c>
      <c r="AP147" s="85">
        <f>'Апрель 2020'!AO147+'Май 2020'!AO147</f>
        <v>0</v>
      </c>
      <c r="AQ147" s="82">
        <f t="shared" si="4"/>
        <v>0</v>
      </c>
      <c r="AR147" s="86">
        <f>'Апрель 2020'!AQ147+'Май 2020'!AQ147</f>
        <v>0</v>
      </c>
      <c r="AS147" s="87">
        <f>'Январь 2020'!AW147</f>
        <v>0</v>
      </c>
      <c r="AT147" s="88">
        <f>'Январь 2020'!AX147</f>
        <v>0</v>
      </c>
      <c r="AU147" s="45">
        <f t="shared" si="5"/>
        <v>0</v>
      </c>
    </row>
    <row r="148" spans="1:47" ht="14.25" customHeight="1">
      <c r="A148" s="71">
        <f>'Январь 2020'!A148</f>
        <v>0</v>
      </c>
      <c r="B148" s="72">
        <f>'Январь 2020'!G148</f>
        <v>0</v>
      </c>
      <c r="C148" s="89">
        <f>'Январь 2020'!B148</f>
        <v>0</v>
      </c>
      <c r="D148" s="153"/>
      <c r="E148" s="153"/>
      <c r="F148" s="153"/>
      <c r="G148" s="76"/>
      <c r="H148" s="75"/>
      <c r="I148" s="75"/>
      <c r="J148" s="75"/>
      <c r="K148" s="76"/>
      <c r="L148" s="153"/>
      <c r="M148" s="153"/>
      <c r="N148" s="153"/>
      <c r="O148" s="75"/>
      <c r="P148" s="75"/>
      <c r="Q148" s="75"/>
      <c r="R148" s="75"/>
      <c r="S148" s="153"/>
      <c r="T148" s="153"/>
      <c r="U148" s="76"/>
      <c r="V148" s="75"/>
      <c r="W148" s="75"/>
      <c r="X148" s="75"/>
      <c r="Y148" s="75"/>
      <c r="Z148" s="153"/>
      <c r="AA148" s="153"/>
      <c r="AB148" s="76"/>
      <c r="AC148" s="75"/>
      <c r="AD148" s="75"/>
      <c r="AE148" s="75"/>
      <c r="AF148" s="75"/>
      <c r="AG148" s="153"/>
      <c r="AH148" s="153"/>
      <c r="AI148" s="80">
        <f t="shared" si="0"/>
        <v>0</v>
      </c>
      <c r="AJ148" s="81">
        <f>'Апрель 2020'!AI148-AI148</f>
        <v>0</v>
      </c>
      <c r="AK148" s="82">
        <f t="shared" si="1"/>
        <v>0</v>
      </c>
      <c r="AL148" s="83">
        <f>'Апрель 2020'!AK148+AK148</f>
        <v>0</v>
      </c>
      <c r="AM148" s="82">
        <f t="shared" si="2"/>
        <v>0</v>
      </c>
      <c r="AN148" s="84">
        <f>'Апрель 2020'!AM148+AM148</f>
        <v>0</v>
      </c>
      <c r="AO148" s="82">
        <f t="shared" si="3"/>
        <v>0</v>
      </c>
      <c r="AP148" s="85">
        <f>'Апрель 2020'!AO148+'Май 2020'!AO148</f>
        <v>0</v>
      </c>
      <c r="AQ148" s="82">
        <f t="shared" si="4"/>
        <v>0</v>
      </c>
      <c r="AR148" s="86">
        <f>'Апрель 2020'!AQ148+'Май 2020'!AQ148</f>
        <v>0</v>
      </c>
      <c r="AS148" s="87">
        <f>'Январь 2020'!AW148</f>
        <v>0</v>
      </c>
      <c r="AT148" s="88">
        <f>'Январь 2020'!AX148</f>
        <v>0</v>
      </c>
      <c r="AU148" s="45">
        <f t="shared" si="5"/>
        <v>0</v>
      </c>
    </row>
    <row r="149" spans="1:47" ht="14.25" customHeight="1">
      <c r="A149" s="71">
        <f>'Январь 2020'!A149</f>
        <v>0</v>
      </c>
      <c r="B149" s="72">
        <f>'Январь 2020'!G149</f>
        <v>0</v>
      </c>
      <c r="C149" s="73">
        <f>'Январь 2020'!B149</f>
        <v>0</v>
      </c>
      <c r="D149" s="153"/>
      <c r="E149" s="153"/>
      <c r="F149" s="153"/>
      <c r="G149" s="76"/>
      <c r="H149" s="75"/>
      <c r="I149" s="75"/>
      <c r="J149" s="75"/>
      <c r="K149" s="76"/>
      <c r="L149" s="153"/>
      <c r="M149" s="153"/>
      <c r="N149" s="153"/>
      <c r="O149" s="75"/>
      <c r="P149" s="75"/>
      <c r="Q149" s="75"/>
      <c r="R149" s="75"/>
      <c r="S149" s="153"/>
      <c r="T149" s="153"/>
      <c r="U149" s="76"/>
      <c r="V149" s="75"/>
      <c r="W149" s="75"/>
      <c r="X149" s="75"/>
      <c r="Y149" s="75"/>
      <c r="Z149" s="153"/>
      <c r="AA149" s="153"/>
      <c r="AB149" s="76"/>
      <c r="AC149" s="75"/>
      <c r="AD149" s="75"/>
      <c r="AE149" s="75"/>
      <c r="AF149" s="75"/>
      <c r="AG149" s="153"/>
      <c r="AH149" s="153"/>
      <c r="AI149" s="80">
        <f t="shared" si="0"/>
        <v>0</v>
      </c>
      <c r="AJ149" s="81">
        <f>'Апрель 2020'!AI149-AI149</f>
        <v>0</v>
      </c>
      <c r="AK149" s="82">
        <f t="shared" si="1"/>
        <v>0</v>
      </c>
      <c r="AL149" s="83">
        <f>'Апрель 2020'!AK149+AK149</f>
        <v>0</v>
      </c>
      <c r="AM149" s="82">
        <f t="shared" si="2"/>
        <v>0</v>
      </c>
      <c r="AN149" s="84">
        <f>'Апрель 2020'!AM149+AM149</f>
        <v>0</v>
      </c>
      <c r="AO149" s="82">
        <f t="shared" si="3"/>
        <v>0</v>
      </c>
      <c r="AP149" s="85">
        <f>'Апрель 2020'!AO149+'Май 2020'!AO149</f>
        <v>0</v>
      </c>
      <c r="AQ149" s="82">
        <f t="shared" si="4"/>
        <v>0</v>
      </c>
      <c r="AR149" s="86">
        <f>'Апрель 2020'!AQ149+'Май 2020'!AQ149</f>
        <v>0</v>
      </c>
      <c r="AS149" s="87">
        <f>'Январь 2020'!AW149</f>
        <v>0</v>
      </c>
      <c r="AT149" s="88">
        <f>'Январь 2020'!AX149</f>
        <v>0</v>
      </c>
      <c r="AU149" s="45">
        <f t="shared" si="5"/>
        <v>0</v>
      </c>
    </row>
    <row r="150" spans="1:47" ht="14.25" customHeight="1">
      <c r="A150" s="71">
        <f>'Январь 2020'!A150</f>
        <v>0</v>
      </c>
      <c r="B150" s="72">
        <f>'Январь 2020'!G150</f>
        <v>0</v>
      </c>
      <c r="C150" s="73">
        <f>'Январь 2020'!B150</f>
        <v>0</v>
      </c>
      <c r="D150" s="153"/>
      <c r="E150" s="153"/>
      <c r="F150" s="153"/>
      <c r="G150" s="76"/>
      <c r="H150" s="75"/>
      <c r="I150" s="75"/>
      <c r="J150" s="75"/>
      <c r="K150" s="76"/>
      <c r="L150" s="153"/>
      <c r="M150" s="153"/>
      <c r="N150" s="153"/>
      <c r="O150" s="75"/>
      <c r="P150" s="75"/>
      <c r="Q150" s="75"/>
      <c r="R150" s="75"/>
      <c r="S150" s="153"/>
      <c r="T150" s="153"/>
      <c r="U150" s="76"/>
      <c r="V150" s="75"/>
      <c r="W150" s="75"/>
      <c r="X150" s="75"/>
      <c r="Y150" s="75"/>
      <c r="Z150" s="153"/>
      <c r="AA150" s="153"/>
      <c r="AB150" s="76"/>
      <c r="AC150" s="75"/>
      <c r="AD150" s="75"/>
      <c r="AE150" s="75"/>
      <c r="AF150" s="75"/>
      <c r="AG150" s="153"/>
      <c r="AH150" s="153"/>
      <c r="AI150" s="80">
        <f t="shared" si="0"/>
        <v>0</v>
      </c>
      <c r="AJ150" s="81">
        <f>'Апрель 2020'!AI150-AI150</f>
        <v>0</v>
      </c>
      <c r="AK150" s="82">
        <f t="shared" si="1"/>
        <v>0</v>
      </c>
      <c r="AL150" s="83">
        <f>'Апрель 2020'!AK150+AK150</f>
        <v>0</v>
      </c>
      <c r="AM150" s="82">
        <f t="shared" si="2"/>
        <v>0</v>
      </c>
      <c r="AN150" s="84">
        <f>'Апрель 2020'!AM150+AM150</f>
        <v>0</v>
      </c>
      <c r="AO150" s="82">
        <f t="shared" si="3"/>
        <v>0</v>
      </c>
      <c r="AP150" s="85">
        <f>'Апрель 2020'!AO150+'Май 2020'!AO150</f>
        <v>0</v>
      </c>
      <c r="AQ150" s="82">
        <f t="shared" si="4"/>
        <v>0</v>
      </c>
      <c r="AR150" s="86">
        <f>'Апрель 2020'!AQ150+'Май 2020'!AQ150</f>
        <v>0</v>
      </c>
      <c r="AS150" s="87">
        <f>'Январь 2020'!AW150</f>
        <v>0</v>
      </c>
      <c r="AT150" s="88">
        <f>'Январь 2020'!AX150</f>
        <v>0</v>
      </c>
      <c r="AU150" s="45">
        <f t="shared" si="5"/>
        <v>0</v>
      </c>
    </row>
    <row r="151" spans="1:47" ht="14.25" customHeight="1">
      <c r="A151" s="71">
        <f>'Январь 2020'!A151</f>
        <v>0</v>
      </c>
      <c r="B151" s="72">
        <f>'Январь 2020'!G151</f>
        <v>0</v>
      </c>
      <c r="C151" s="73">
        <f>'Январь 2020'!B151</f>
        <v>0</v>
      </c>
      <c r="D151" s="153"/>
      <c r="E151" s="153"/>
      <c r="F151" s="153"/>
      <c r="G151" s="76"/>
      <c r="H151" s="75"/>
      <c r="I151" s="75"/>
      <c r="J151" s="75"/>
      <c r="K151" s="76"/>
      <c r="L151" s="153"/>
      <c r="M151" s="153"/>
      <c r="N151" s="153"/>
      <c r="O151" s="75"/>
      <c r="P151" s="75"/>
      <c r="Q151" s="75"/>
      <c r="R151" s="75"/>
      <c r="S151" s="153"/>
      <c r="T151" s="153"/>
      <c r="U151" s="76"/>
      <c r="V151" s="75"/>
      <c r="W151" s="75"/>
      <c r="X151" s="75"/>
      <c r="Y151" s="75"/>
      <c r="Z151" s="153"/>
      <c r="AA151" s="153"/>
      <c r="AB151" s="76"/>
      <c r="AC151" s="75"/>
      <c r="AD151" s="75"/>
      <c r="AE151" s="75"/>
      <c r="AF151" s="75"/>
      <c r="AG151" s="153"/>
      <c r="AH151" s="153"/>
      <c r="AI151" s="80">
        <f t="shared" si="0"/>
        <v>0</v>
      </c>
      <c r="AJ151" s="81">
        <f>'Апрель 2020'!AI151-AI151</f>
        <v>0</v>
      </c>
      <c r="AK151" s="82">
        <f t="shared" si="1"/>
        <v>0</v>
      </c>
      <c r="AL151" s="83">
        <f>'Апрель 2020'!AK151+AK151</f>
        <v>0</v>
      </c>
      <c r="AM151" s="82">
        <f t="shared" si="2"/>
        <v>0</v>
      </c>
      <c r="AN151" s="84">
        <f>'Апрель 2020'!AM151+AM151</f>
        <v>0</v>
      </c>
      <c r="AO151" s="82">
        <f t="shared" si="3"/>
        <v>0</v>
      </c>
      <c r="AP151" s="85">
        <f>'Апрель 2020'!AO151+'Май 2020'!AO151</f>
        <v>0</v>
      </c>
      <c r="AQ151" s="82">
        <f t="shared" si="4"/>
        <v>0</v>
      </c>
      <c r="AR151" s="86">
        <f>'Апрель 2020'!AQ151+'Май 2020'!AQ151</f>
        <v>0</v>
      </c>
      <c r="AS151" s="87">
        <f>'Январь 2020'!AW151</f>
        <v>0</v>
      </c>
      <c r="AT151" s="88">
        <f>'Январь 2020'!AX151</f>
        <v>0</v>
      </c>
      <c r="AU151" s="45">
        <f t="shared" si="5"/>
        <v>0</v>
      </c>
    </row>
    <row r="152" spans="1:47" ht="14.25" customHeight="1">
      <c r="A152" s="71">
        <f>'Январь 2020'!A152</f>
        <v>0</v>
      </c>
      <c r="B152" s="72">
        <f>'Январь 2020'!G152</f>
        <v>0</v>
      </c>
      <c r="C152" s="73">
        <f>'Январь 2020'!B152</f>
        <v>0</v>
      </c>
      <c r="D152" s="153"/>
      <c r="E152" s="153"/>
      <c r="F152" s="153"/>
      <c r="G152" s="76"/>
      <c r="H152" s="75"/>
      <c r="I152" s="75"/>
      <c r="J152" s="75"/>
      <c r="K152" s="76"/>
      <c r="L152" s="153"/>
      <c r="M152" s="153"/>
      <c r="N152" s="153"/>
      <c r="O152" s="75"/>
      <c r="P152" s="75"/>
      <c r="Q152" s="75"/>
      <c r="R152" s="75"/>
      <c r="S152" s="153"/>
      <c r="T152" s="153"/>
      <c r="U152" s="76"/>
      <c r="V152" s="75"/>
      <c r="W152" s="75"/>
      <c r="X152" s="75"/>
      <c r="Y152" s="75"/>
      <c r="Z152" s="153"/>
      <c r="AA152" s="153"/>
      <c r="AB152" s="76"/>
      <c r="AC152" s="75"/>
      <c r="AD152" s="75"/>
      <c r="AE152" s="75"/>
      <c r="AF152" s="75"/>
      <c r="AG152" s="153"/>
      <c r="AH152" s="153"/>
      <c r="AI152" s="80">
        <f t="shared" si="0"/>
        <v>0</v>
      </c>
      <c r="AJ152" s="81">
        <f>'Апрель 2020'!AI152-AI152</f>
        <v>0</v>
      </c>
      <c r="AK152" s="82">
        <f t="shared" si="1"/>
        <v>0</v>
      </c>
      <c r="AL152" s="83">
        <f>'Апрель 2020'!AK152+AK152</f>
        <v>0</v>
      </c>
      <c r="AM152" s="82">
        <f t="shared" si="2"/>
        <v>0</v>
      </c>
      <c r="AN152" s="84">
        <f>'Апрель 2020'!AM152+AM152</f>
        <v>0</v>
      </c>
      <c r="AO152" s="82">
        <f t="shared" si="3"/>
        <v>0</v>
      </c>
      <c r="AP152" s="85">
        <f>'Апрель 2020'!AO152+'Май 2020'!AO152</f>
        <v>0</v>
      </c>
      <c r="AQ152" s="82">
        <f t="shared" si="4"/>
        <v>0</v>
      </c>
      <c r="AR152" s="86">
        <f>'Апрель 2020'!AQ152+'Май 2020'!AQ152</f>
        <v>0</v>
      </c>
      <c r="AS152" s="87">
        <f>'Январь 2020'!AW152</f>
        <v>0</v>
      </c>
      <c r="AT152" s="88">
        <f>'Январь 2020'!AX152</f>
        <v>0</v>
      </c>
      <c r="AU152" s="45">
        <f t="shared" si="5"/>
        <v>0</v>
      </c>
    </row>
    <row r="153" spans="1:47" ht="14.25" customHeight="1">
      <c r="A153" s="71">
        <f>'Январь 2020'!A153</f>
        <v>0</v>
      </c>
      <c r="B153" s="72">
        <f>'Январь 2020'!G153</f>
        <v>0</v>
      </c>
      <c r="C153" s="73">
        <f>'Январь 2020'!B153</f>
        <v>0</v>
      </c>
      <c r="D153" s="153"/>
      <c r="E153" s="153"/>
      <c r="F153" s="153"/>
      <c r="G153" s="76"/>
      <c r="H153" s="75"/>
      <c r="I153" s="75"/>
      <c r="J153" s="75"/>
      <c r="K153" s="76"/>
      <c r="L153" s="153"/>
      <c r="M153" s="153"/>
      <c r="N153" s="153"/>
      <c r="O153" s="75"/>
      <c r="P153" s="75"/>
      <c r="Q153" s="75"/>
      <c r="R153" s="75"/>
      <c r="S153" s="153"/>
      <c r="T153" s="153"/>
      <c r="U153" s="76"/>
      <c r="V153" s="75"/>
      <c r="W153" s="75"/>
      <c r="X153" s="75"/>
      <c r="Y153" s="75"/>
      <c r="Z153" s="153"/>
      <c r="AA153" s="153"/>
      <c r="AB153" s="76"/>
      <c r="AC153" s="75"/>
      <c r="AD153" s="75"/>
      <c r="AE153" s="75"/>
      <c r="AF153" s="75"/>
      <c r="AG153" s="153"/>
      <c r="AH153" s="153"/>
      <c r="AI153" s="80">
        <f t="shared" si="0"/>
        <v>0</v>
      </c>
      <c r="AJ153" s="81">
        <f>'Апрель 2020'!AI153-AI153</f>
        <v>0</v>
      </c>
      <c r="AK153" s="82">
        <f t="shared" si="1"/>
        <v>0</v>
      </c>
      <c r="AL153" s="83">
        <f>'Апрель 2020'!AK153+AK153</f>
        <v>0</v>
      </c>
      <c r="AM153" s="82">
        <f t="shared" si="2"/>
        <v>0</v>
      </c>
      <c r="AN153" s="84">
        <f>'Апрель 2020'!AM153+AM153</f>
        <v>0</v>
      </c>
      <c r="AO153" s="82">
        <f t="shared" si="3"/>
        <v>0</v>
      </c>
      <c r="AP153" s="85">
        <f>'Апрель 2020'!AO153+'Май 2020'!AO153</f>
        <v>0</v>
      </c>
      <c r="AQ153" s="82">
        <f t="shared" si="4"/>
        <v>0</v>
      </c>
      <c r="AR153" s="86">
        <f>'Апрель 2020'!AQ153+'Май 2020'!AQ153</f>
        <v>0</v>
      </c>
      <c r="AS153" s="87">
        <f>'Январь 2020'!AW153</f>
        <v>0</v>
      </c>
      <c r="AT153" s="88">
        <f>'Январь 2020'!AX153</f>
        <v>0</v>
      </c>
      <c r="AU153" s="45">
        <f t="shared" si="5"/>
        <v>0</v>
      </c>
    </row>
    <row r="154" spans="1:47" ht="14.25" customHeight="1">
      <c r="A154" s="71">
        <f>'Январь 2020'!A154</f>
        <v>0</v>
      </c>
      <c r="B154" s="72">
        <f>'Январь 2020'!G154</f>
        <v>0</v>
      </c>
      <c r="C154" s="73">
        <f>'Январь 2020'!B154</f>
        <v>0</v>
      </c>
      <c r="D154" s="153"/>
      <c r="E154" s="153"/>
      <c r="F154" s="153"/>
      <c r="G154" s="76"/>
      <c r="H154" s="75"/>
      <c r="I154" s="75"/>
      <c r="J154" s="75"/>
      <c r="K154" s="76"/>
      <c r="L154" s="153"/>
      <c r="M154" s="153"/>
      <c r="N154" s="153"/>
      <c r="O154" s="75"/>
      <c r="P154" s="75"/>
      <c r="Q154" s="75"/>
      <c r="R154" s="75"/>
      <c r="S154" s="153"/>
      <c r="T154" s="153"/>
      <c r="U154" s="76"/>
      <c r="V154" s="75"/>
      <c r="W154" s="75"/>
      <c r="X154" s="75"/>
      <c r="Y154" s="75"/>
      <c r="Z154" s="153"/>
      <c r="AA154" s="153"/>
      <c r="AB154" s="76"/>
      <c r="AC154" s="75"/>
      <c r="AD154" s="75"/>
      <c r="AE154" s="75"/>
      <c r="AF154" s="75"/>
      <c r="AG154" s="153"/>
      <c r="AH154" s="153"/>
      <c r="AI154" s="80">
        <f t="shared" si="0"/>
        <v>0</v>
      </c>
      <c r="AJ154" s="81">
        <f>'Апрель 2020'!AI154-AI154</f>
        <v>0</v>
      </c>
      <c r="AK154" s="82">
        <f t="shared" si="1"/>
        <v>0</v>
      </c>
      <c r="AL154" s="83">
        <f>'Апрель 2020'!AK154+AK154</f>
        <v>0</v>
      </c>
      <c r="AM154" s="82">
        <f t="shared" si="2"/>
        <v>0</v>
      </c>
      <c r="AN154" s="84">
        <f>'Апрель 2020'!AM154+AM154</f>
        <v>0</v>
      </c>
      <c r="AO154" s="82">
        <f t="shared" si="3"/>
        <v>0</v>
      </c>
      <c r="AP154" s="85">
        <f>'Апрель 2020'!AO154+'Май 2020'!AO154</f>
        <v>0</v>
      </c>
      <c r="AQ154" s="82">
        <f t="shared" si="4"/>
        <v>0</v>
      </c>
      <c r="AR154" s="86">
        <f>'Апрель 2020'!AQ154+'Май 2020'!AQ154</f>
        <v>0</v>
      </c>
      <c r="AS154" s="87">
        <f>'Январь 2020'!AW154</f>
        <v>0</v>
      </c>
      <c r="AT154" s="88">
        <f>'Январь 2020'!AX154</f>
        <v>0</v>
      </c>
      <c r="AU154" s="45">
        <f t="shared" si="5"/>
        <v>0</v>
      </c>
    </row>
    <row r="155" spans="1:47" ht="14.25" customHeight="1">
      <c r="A155" s="71">
        <f>'Январь 2020'!A155</f>
        <v>0</v>
      </c>
      <c r="B155" s="72">
        <f>'Январь 2020'!G155</f>
        <v>0</v>
      </c>
      <c r="C155" s="73">
        <f>'Январь 2020'!B155</f>
        <v>0</v>
      </c>
      <c r="D155" s="153"/>
      <c r="E155" s="153"/>
      <c r="F155" s="153"/>
      <c r="G155" s="76"/>
      <c r="H155" s="75"/>
      <c r="I155" s="75"/>
      <c r="J155" s="75"/>
      <c r="K155" s="76"/>
      <c r="L155" s="153"/>
      <c r="M155" s="153"/>
      <c r="N155" s="153"/>
      <c r="O155" s="75"/>
      <c r="P155" s="75"/>
      <c r="Q155" s="75"/>
      <c r="R155" s="75"/>
      <c r="S155" s="153"/>
      <c r="T155" s="153"/>
      <c r="U155" s="76"/>
      <c r="V155" s="75"/>
      <c r="W155" s="75"/>
      <c r="X155" s="75"/>
      <c r="Y155" s="75"/>
      <c r="Z155" s="153"/>
      <c r="AA155" s="153"/>
      <c r="AB155" s="76"/>
      <c r="AC155" s="75"/>
      <c r="AD155" s="75"/>
      <c r="AE155" s="75"/>
      <c r="AF155" s="75"/>
      <c r="AG155" s="153"/>
      <c r="AH155" s="153"/>
      <c r="AI155" s="80">
        <f t="shared" si="0"/>
        <v>0</v>
      </c>
      <c r="AJ155" s="81">
        <f>'Апрель 2020'!AI155-AI155</f>
        <v>0</v>
      </c>
      <c r="AK155" s="82">
        <f t="shared" si="1"/>
        <v>0</v>
      </c>
      <c r="AL155" s="83">
        <f>'Апрель 2020'!AK155+AK155</f>
        <v>0</v>
      </c>
      <c r="AM155" s="82">
        <f t="shared" si="2"/>
        <v>0</v>
      </c>
      <c r="AN155" s="84">
        <f>'Апрель 2020'!AM155+AM155</f>
        <v>0</v>
      </c>
      <c r="AO155" s="82">
        <f t="shared" si="3"/>
        <v>0</v>
      </c>
      <c r="AP155" s="85">
        <f>'Апрель 2020'!AO155+'Май 2020'!AO155</f>
        <v>0</v>
      </c>
      <c r="AQ155" s="82">
        <f t="shared" si="4"/>
        <v>0</v>
      </c>
      <c r="AR155" s="86">
        <f>'Апрель 2020'!AQ155+'Май 2020'!AQ155</f>
        <v>0</v>
      </c>
      <c r="AS155" s="87">
        <f>'Январь 2020'!AW155</f>
        <v>0</v>
      </c>
      <c r="AT155" s="88">
        <f>'Январь 2020'!AX155</f>
        <v>0</v>
      </c>
      <c r="AU155" s="45">
        <f t="shared" si="5"/>
        <v>0</v>
      </c>
    </row>
    <row r="156" spans="1:47" ht="14.25" customHeight="1">
      <c r="A156" s="71">
        <f>'Январь 2020'!A156</f>
        <v>0</v>
      </c>
      <c r="B156" s="72">
        <f>'Январь 2020'!G156</f>
        <v>0</v>
      </c>
      <c r="C156" s="73">
        <f>'Январь 2020'!B156</f>
        <v>0</v>
      </c>
      <c r="D156" s="153"/>
      <c r="E156" s="153"/>
      <c r="F156" s="153"/>
      <c r="G156" s="76"/>
      <c r="H156" s="75"/>
      <c r="I156" s="75"/>
      <c r="J156" s="75"/>
      <c r="K156" s="76"/>
      <c r="L156" s="153"/>
      <c r="M156" s="153"/>
      <c r="N156" s="153"/>
      <c r="O156" s="75"/>
      <c r="P156" s="75"/>
      <c r="Q156" s="75"/>
      <c r="R156" s="75"/>
      <c r="S156" s="153"/>
      <c r="T156" s="153"/>
      <c r="U156" s="76"/>
      <c r="V156" s="75"/>
      <c r="W156" s="75"/>
      <c r="X156" s="75"/>
      <c r="Y156" s="75"/>
      <c r="Z156" s="153"/>
      <c r="AA156" s="153"/>
      <c r="AB156" s="76"/>
      <c r="AC156" s="75"/>
      <c r="AD156" s="75"/>
      <c r="AE156" s="75"/>
      <c r="AF156" s="75"/>
      <c r="AG156" s="153"/>
      <c r="AH156" s="153"/>
      <c r="AI156" s="80">
        <f t="shared" si="0"/>
        <v>0</v>
      </c>
      <c r="AJ156" s="81">
        <f>'Апрель 2020'!AI156-AI156</f>
        <v>0</v>
      </c>
      <c r="AK156" s="82">
        <f t="shared" si="1"/>
        <v>0</v>
      </c>
      <c r="AL156" s="83">
        <f>'Апрель 2020'!AK156+AK156</f>
        <v>0</v>
      </c>
      <c r="AM156" s="82">
        <f t="shared" si="2"/>
        <v>0</v>
      </c>
      <c r="AN156" s="84">
        <f>'Апрель 2020'!AM156+AM156</f>
        <v>0</v>
      </c>
      <c r="AO156" s="82">
        <f t="shared" si="3"/>
        <v>0</v>
      </c>
      <c r="AP156" s="85">
        <f>'Апрель 2020'!AO156+'Май 2020'!AO156</f>
        <v>0</v>
      </c>
      <c r="AQ156" s="82">
        <f t="shared" si="4"/>
        <v>0</v>
      </c>
      <c r="AR156" s="86">
        <f>'Апрель 2020'!AQ156+'Май 2020'!AQ156</f>
        <v>0</v>
      </c>
      <c r="AS156" s="87">
        <f>'Январь 2020'!AW156</f>
        <v>0</v>
      </c>
      <c r="AT156" s="88">
        <f>'Январь 2020'!AX156</f>
        <v>0</v>
      </c>
      <c r="AU156" s="45">
        <f t="shared" si="5"/>
        <v>0</v>
      </c>
    </row>
    <row r="157" spans="1:47" ht="14.25" customHeight="1">
      <c r="A157" s="71">
        <f>'Январь 2020'!A157</f>
        <v>0</v>
      </c>
      <c r="B157" s="72">
        <f>'Январь 2020'!G157</f>
        <v>0</v>
      </c>
      <c r="C157" s="73">
        <f>'Январь 2020'!B157</f>
        <v>0</v>
      </c>
      <c r="D157" s="153"/>
      <c r="E157" s="153"/>
      <c r="F157" s="153"/>
      <c r="G157" s="76"/>
      <c r="H157" s="75"/>
      <c r="I157" s="75"/>
      <c r="J157" s="75"/>
      <c r="K157" s="76"/>
      <c r="L157" s="153"/>
      <c r="M157" s="153"/>
      <c r="N157" s="153"/>
      <c r="O157" s="75"/>
      <c r="P157" s="75"/>
      <c r="Q157" s="75"/>
      <c r="R157" s="75"/>
      <c r="S157" s="153"/>
      <c r="T157" s="153"/>
      <c r="U157" s="76"/>
      <c r="V157" s="75"/>
      <c r="W157" s="75"/>
      <c r="X157" s="75"/>
      <c r="Y157" s="75"/>
      <c r="Z157" s="153"/>
      <c r="AA157" s="153"/>
      <c r="AB157" s="76"/>
      <c r="AC157" s="75"/>
      <c r="AD157" s="75"/>
      <c r="AE157" s="75"/>
      <c r="AF157" s="75"/>
      <c r="AG157" s="153"/>
      <c r="AH157" s="153"/>
      <c r="AI157" s="80">
        <f t="shared" si="0"/>
        <v>0</v>
      </c>
      <c r="AJ157" s="81">
        <f>'Апрель 2020'!AI157-AI157</f>
        <v>0</v>
      </c>
      <c r="AK157" s="82">
        <f t="shared" si="1"/>
        <v>0</v>
      </c>
      <c r="AL157" s="83">
        <f>'Апрель 2020'!AK157+AK157</f>
        <v>0</v>
      </c>
      <c r="AM157" s="82">
        <f t="shared" si="2"/>
        <v>0</v>
      </c>
      <c r="AN157" s="84">
        <f>'Апрель 2020'!AM157+AM157</f>
        <v>0</v>
      </c>
      <c r="AO157" s="82">
        <f t="shared" si="3"/>
        <v>0</v>
      </c>
      <c r="AP157" s="85">
        <f>'Апрель 2020'!AO157+'Май 2020'!AO157</f>
        <v>0</v>
      </c>
      <c r="AQ157" s="82">
        <f t="shared" si="4"/>
        <v>0</v>
      </c>
      <c r="AR157" s="86">
        <f>'Апрель 2020'!AQ157+'Май 2020'!AQ157</f>
        <v>0</v>
      </c>
      <c r="AS157" s="87">
        <f>'Январь 2020'!AW157</f>
        <v>0</v>
      </c>
      <c r="AT157" s="88">
        <f>'Январь 2020'!AX157</f>
        <v>0</v>
      </c>
      <c r="AU157" s="45">
        <f t="shared" si="5"/>
        <v>0</v>
      </c>
    </row>
    <row r="158" spans="1:47" ht="14.25" customHeight="1">
      <c r="A158" s="71">
        <f>'Январь 2020'!A158</f>
        <v>0</v>
      </c>
      <c r="B158" s="72">
        <f>'Январь 2020'!G158</f>
        <v>0</v>
      </c>
      <c r="C158" s="73">
        <f>'Январь 2020'!B158</f>
        <v>0</v>
      </c>
      <c r="D158" s="153"/>
      <c r="E158" s="153"/>
      <c r="F158" s="153"/>
      <c r="G158" s="76"/>
      <c r="H158" s="75"/>
      <c r="I158" s="75"/>
      <c r="J158" s="75"/>
      <c r="K158" s="76"/>
      <c r="L158" s="153"/>
      <c r="M158" s="153"/>
      <c r="N158" s="153"/>
      <c r="O158" s="75"/>
      <c r="P158" s="75"/>
      <c r="Q158" s="75"/>
      <c r="R158" s="75"/>
      <c r="S158" s="153"/>
      <c r="T158" s="153"/>
      <c r="U158" s="76"/>
      <c r="V158" s="75"/>
      <c r="W158" s="75"/>
      <c r="X158" s="75"/>
      <c r="Y158" s="75"/>
      <c r="Z158" s="153"/>
      <c r="AA158" s="153"/>
      <c r="AB158" s="76"/>
      <c r="AC158" s="75"/>
      <c r="AD158" s="75"/>
      <c r="AE158" s="75"/>
      <c r="AF158" s="75"/>
      <c r="AG158" s="153"/>
      <c r="AH158" s="153"/>
      <c r="AI158" s="80">
        <f t="shared" si="0"/>
        <v>0</v>
      </c>
      <c r="AJ158" s="81">
        <f>'Апрель 2020'!AI158-AI158</f>
        <v>0</v>
      </c>
      <c r="AK158" s="82">
        <f t="shared" si="1"/>
        <v>0</v>
      </c>
      <c r="AL158" s="83">
        <f>'Апрель 2020'!AK158+AK158</f>
        <v>0</v>
      </c>
      <c r="AM158" s="82">
        <f t="shared" si="2"/>
        <v>0</v>
      </c>
      <c r="AN158" s="84">
        <f>'Апрель 2020'!AM158+AM158</f>
        <v>0</v>
      </c>
      <c r="AO158" s="82">
        <f t="shared" si="3"/>
        <v>0</v>
      </c>
      <c r="AP158" s="85">
        <f>'Апрель 2020'!AO158+'Май 2020'!AO158</f>
        <v>0</v>
      </c>
      <c r="AQ158" s="82">
        <f t="shared" si="4"/>
        <v>0</v>
      </c>
      <c r="AR158" s="86">
        <f>'Апрель 2020'!AQ158+'Май 2020'!AQ158</f>
        <v>0</v>
      </c>
      <c r="AS158" s="87">
        <f>'Январь 2020'!AW158</f>
        <v>0</v>
      </c>
      <c r="AT158" s="88">
        <f>'Январь 2020'!AX158</f>
        <v>0</v>
      </c>
      <c r="AU158" s="45">
        <f t="shared" si="5"/>
        <v>0</v>
      </c>
    </row>
    <row r="159" spans="1:47" ht="14.25" customHeight="1">
      <c r="A159" s="71">
        <f>'Январь 2020'!A159</f>
        <v>0</v>
      </c>
      <c r="B159" s="72">
        <f>'Январь 2020'!G159</f>
        <v>0</v>
      </c>
      <c r="C159" s="73">
        <f>'Январь 2020'!B159</f>
        <v>0</v>
      </c>
      <c r="D159" s="153"/>
      <c r="E159" s="153"/>
      <c r="F159" s="153"/>
      <c r="G159" s="76"/>
      <c r="H159" s="75"/>
      <c r="I159" s="75"/>
      <c r="J159" s="75"/>
      <c r="K159" s="76"/>
      <c r="L159" s="153"/>
      <c r="M159" s="153"/>
      <c r="N159" s="153"/>
      <c r="O159" s="75"/>
      <c r="P159" s="75"/>
      <c r="Q159" s="75"/>
      <c r="R159" s="75"/>
      <c r="S159" s="153"/>
      <c r="T159" s="153"/>
      <c r="U159" s="76"/>
      <c r="V159" s="75"/>
      <c r="W159" s="75"/>
      <c r="X159" s="75"/>
      <c r="Y159" s="75"/>
      <c r="Z159" s="153"/>
      <c r="AA159" s="153"/>
      <c r="AB159" s="76"/>
      <c r="AC159" s="75"/>
      <c r="AD159" s="75"/>
      <c r="AE159" s="75"/>
      <c r="AF159" s="75"/>
      <c r="AG159" s="153"/>
      <c r="AH159" s="153"/>
      <c r="AI159" s="80">
        <f t="shared" si="0"/>
        <v>0</v>
      </c>
      <c r="AJ159" s="81">
        <f>'Апрель 2020'!AI159-AI159</f>
        <v>0</v>
      </c>
      <c r="AK159" s="82">
        <f t="shared" si="1"/>
        <v>0</v>
      </c>
      <c r="AL159" s="83">
        <f>'Апрель 2020'!AK159+AK159</f>
        <v>0</v>
      </c>
      <c r="AM159" s="82">
        <f t="shared" si="2"/>
        <v>0</v>
      </c>
      <c r="AN159" s="84">
        <f>'Апрель 2020'!AM159+AM159</f>
        <v>0</v>
      </c>
      <c r="AO159" s="82">
        <f t="shared" si="3"/>
        <v>0</v>
      </c>
      <c r="AP159" s="85">
        <f>'Апрель 2020'!AO159+'Май 2020'!AO159</f>
        <v>0</v>
      </c>
      <c r="AQ159" s="82">
        <f t="shared" si="4"/>
        <v>0</v>
      </c>
      <c r="AR159" s="86">
        <f>'Апрель 2020'!AQ159+'Май 2020'!AQ159</f>
        <v>0</v>
      </c>
      <c r="AS159" s="87">
        <f>'Январь 2020'!AW159</f>
        <v>0</v>
      </c>
      <c r="AT159" s="88">
        <f>'Январь 2020'!AX159</f>
        <v>0</v>
      </c>
      <c r="AU159" s="45">
        <f t="shared" si="5"/>
        <v>0</v>
      </c>
    </row>
    <row r="160" spans="1:47" ht="14.25" customHeight="1">
      <c r="A160" s="71">
        <f>'Январь 2020'!A160</f>
        <v>0</v>
      </c>
      <c r="B160" s="72">
        <f>'Январь 2020'!G160</f>
        <v>0</v>
      </c>
      <c r="C160" s="73">
        <f>'Январь 2020'!B160</f>
        <v>0</v>
      </c>
      <c r="D160" s="153"/>
      <c r="E160" s="153"/>
      <c r="F160" s="153"/>
      <c r="G160" s="76"/>
      <c r="H160" s="75"/>
      <c r="I160" s="75"/>
      <c r="J160" s="75"/>
      <c r="K160" s="76"/>
      <c r="L160" s="153"/>
      <c r="M160" s="153"/>
      <c r="N160" s="153"/>
      <c r="O160" s="75"/>
      <c r="P160" s="75"/>
      <c r="Q160" s="75"/>
      <c r="R160" s="75"/>
      <c r="S160" s="153"/>
      <c r="T160" s="153"/>
      <c r="U160" s="76"/>
      <c r="V160" s="75"/>
      <c r="W160" s="75"/>
      <c r="X160" s="75"/>
      <c r="Y160" s="75"/>
      <c r="Z160" s="153"/>
      <c r="AA160" s="153"/>
      <c r="AB160" s="76"/>
      <c r="AC160" s="75"/>
      <c r="AD160" s="75"/>
      <c r="AE160" s="75"/>
      <c r="AF160" s="75"/>
      <c r="AG160" s="153"/>
      <c r="AH160" s="153"/>
      <c r="AI160" s="80">
        <f t="shared" si="0"/>
        <v>0</v>
      </c>
      <c r="AJ160" s="81">
        <f>'Апрель 2020'!AI160-AI160</f>
        <v>0</v>
      </c>
      <c r="AK160" s="82">
        <f t="shared" si="1"/>
        <v>0</v>
      </c>
      <c r="AL160" s="83">
        <f>'Апрель 2020'!AK160+AK160</f>
        <v>0</v>
      </c>
      <c r="AM160" s="82">
        <f t="shared" si="2"/>
        <v>0</v>
      </c>
      <c r="AN160" s="84">
        <f>'Апрель 2020'!AM160+AM160</f>
        <v>0</v>
      </c>
      <c r="AO160" s="82">
        <f t="shared" si="3"/>
        <v>0</v>
      </c>
      <c r="AP160" s="85">
        <f>'Апрель 2020'!AO160+'Май 2020'!AO160</f>
        <v>0</v>
      </c>
      <c r="AQ160" s="82">
        <f t="shared" si="4"/>
        <v>0</v>
      </c>
      <c r="AR160" s="86">
        <f>'Апрель 2020'!AQ160+'Май 2020'!AQ160</f>
        <v>0</v>
      </c>
      <c r="AS160" s="87">
        <f>'Январь 2020'!AW160</f>
        <v>0</v>
      </c>
      <c r="AT160" s="88">
        <f>'Январь 2020'!AX160</f>
        <v>0</v>
      </c>
      <c r="AU160" s="45">
        <f t="shared" si="5"/>
        <v>0</v>
      </c>
    </row>
    <row r="161" spans="1:47" ht="14.25" customHeight="1">
      <c r="A161" s="71">
        <f>'Январь 2020'!A161</f>
        <v>0</v>
      </c>
      <c r="B161" s="72">
        <f>'Январь 2020'!G161</f>
        <v>0</v>
      </c>
      <c r="C161" s="73">
        <f>'Январь 2020'!B161</f>
        <v>0</v>
      </c>
      <c r="D161" s="153"/>
      <c r="E161" s="153"/>
      <c r="F161" s="153"/>
      <c r="G161" s="76"/>
      <c r="H161" s="75"/>
      <c r="I161" s="75"/>
      <c r="J161" s="75"/>
      <c r="K161" s="76"/>
      <c r="L161" s="153"/>
      <c r="M161" s="153"/>
      <c r="N161" s="153"/>
      <c r="O161" s="75"/>
      <c r="P161" s="75"/>
      <c r="Q161" s="75"/>
      <c r="R161" s="75"/>
      <c r="S161" s="153"/>
      <c r="T161" s="153"/>
      <c r="U161" s="76"/>
      <c r="V161" s="75"/>
      <c r="W161" s="75"/>
      <c r="X161" s="75"/>
      <c r="Y161" s="75"/>
      <c r="Z161" s="153"/>
      <c r="AA161" s="153"/>
      <c r="AB161" s="76"/>
      <c r="AC161" s="75"/>
      <c r="AD161" s="75"/>
      <c r="AE161" s="75"/>
      <c r="AF161" s="75"/>
      <c r="AG161" s="153"/>
      <c r="AH161" s="153"/>
      <c r="AI161" s="80">
        <f t="shared" si="0"/>
        <v>0</v>
      </c>
      <c r="AJ161" s="81">
        <f>'Апрель 2020'!AI161-AI161</f>
        <v>0</v>
      </c>
      <c r="AK161" s="82">
        <f t="shared" si="1"/>
        <v>0</v>
      </c>
      <c r="AL161" s="83">
        <f>'Апрель 2020'!AK161+AK161</f>
        <v>0</v>
      </c>
      <c r="AM161" s="82">
        <f t="shared" si="2"/>
        <v>0</v>
      </c>
      <c r="AN161" s="84">
        <f>'Апрель 2020'!AM161+AM161</f>
        <v>0</v>
      </c>
      <c r="AO161" s="82">
        <f t="shared" si="3"/>
        <v>0</v>
      </c>
      <c r="AP161" s="85">
        <f>'Апрель 2020'!AO161+'Май 2020'!AO161</f>
        <v>0</v>
      </c>
      <c r="AQ161" s="82">
        <f t="shared" si="4"/>
        <v>0</v>
      </c>
      <c r="AR161" s="86">
        <f>'Апрель 2020'!AQ161+'Май 2020'!AQ161</f>
        <v>0</v>
      </c>
      <c r="AS161" s="87">
        <f>'Январь 2020'!AW161</f>
        <v>0</v>
      </c>
      <c r="AT161" s="88">
        <f>'Январь 2020'!AX161</f>
        <v>0</v>
      </c>
      <c r="AU161" s="45">
        <f t="shared" si="5"/>
        <v>0</v>
      </c>
    </row>
    <row r="162" spans="1:47" ht="14.25" customHeight="1">
      <c r="A162" s="71">
        <f>'Январь 2020'!A162</f>
        <v>0</v>
      </c>
      <c r="B162" s="72">
        <f>'Январь 2020'!G162</f>
        <v>0</v>
      </c>
      <c r="C162" s="73">
        <f>'Январь 2020'!B162</f>
        <v>0</v>
      </c>
      <c r="D162" s="153"/>
      <c r="E162" s="153"/>
      <c r="F162" s="153"/>
      <c r="G162" s="76"/>
      <c r="H162" s="75"/>
      <c r="I162" s="75"/>
      <c r="J162" s="75"/>
      <c r="K162" s="76"/>
      <c r="L162" s="153"/>
      <c r="M162" s="153"/>
      <c r="N162" s="153"/>
      <c r="O162" s="75"/>
      <c r="P162" s="75"/>
      <c r="Q162" s="75"/>
      <c r="R162" s="75"/>
      <c r="S162" s="153"/>
      <c r="T162" s="153"/>
      <c r="U162" s="76"/>
      <c r="V162" s="75"/>
      <c r="W162" s="75"/>
      <c r="X162" s="75"/>
      <c r="Y162" s="75"/>
      <c r="Z162" s="153"/>
      <c r="AA162" s="153"/>
      <c r="AB162" s="76"/>
      <c r="AC162" s="75"/>
      <c r="AD162" s="75"/>
      <c r="AE162" s="75"/>
      <c r="AF162" s="75"/>
      <c r="AG162" s="153"/>
      <c r="AH162" s="153"/>
      <c r="AI162" s="80">
        <f t="shared" si="0"/>
        <v>0</v>
      </c>
      <c r="AJ162" s="81">
        <f>'Апрель 2020'!AI162-AI162</f>
        <v>0</v>
      </c>
      <c r="AK162" s="82">
        <f t="shared" si="1"/>
        <v>0</v>
      </c>
      <c r="AL162" s="83">
        <f>'Апрель 2020'!AK162+AK162</f>
        <v>0</v>
      </c>
      <c r="AM162" s="82">
        <f t="shared" si="2"/>
        <v>0</v>
      </c>
      <c r="AN162" s="84">
        <f>'Апрель 2020'!AM162+AM162</f>
        <v>0</v>
      </c>
      <c r="AO162" s="82">
        <f t="shared" si="3"/>
        <v>0</v>
      </c>
      <c r="AP162" s="85">
        <f>'Апрель 2020'!AO162+'Май 2020'!AO162</f>
        <v>0</v>
      </c>
      <c r="AQ162" s="82">
        <f t="shared" si="4"/>
        <v>0</v>
      </c>
      <c r="AR162" s="86">
        <f>'Апрель 2020'!AQ162+'Май 2020'!AQ162</f>
        <v>0</v>
      </c>
      <c r="AS162" s="87">
        <f>'Январь 2020'!AW162</f>
        <v>0</v>
      </c>
      <c r="AT162" s="88">
        <f>'Январь 2020'!AX162</f>
        <v>0</v>
      </c>
      <c r="AU162" s="45">
        <f t="shared" si="5"/>
        <v>0</v>
      </c>
    </row>
    <row r="163" spans="1:47" ht="14.25" customHeight="1">
      <c r="A163" s="71">
        <f>'Январь 2020'!A163</f>
        <v>0</v>
      </c>
      <c r="B163" s="72">
        <f>'Январь 2020'!G163</f>
        <v>0</v>
      </c>
      <c r="C163" s="73">
        <f>'Январь 2020'!B163</f>
        <v>0</v>
      </c>
      <c r="D163" s="153"/>
      <c r="E163" s="153"/>
      <c r="F163" s="153"/>
      <c r="G163" s="76"/>
      <c r="H163" s="75"/>
      <c r="I163" s="75"/>
      <c r="J163" s="75"/>
      <c r="K163" s="76"/>
      <c r="L163" s="153"/>
      <c r="M163" s="153"/>
      <c r="N163" s="153"/>
      <c r="O163" s="75"/>
      <c r="P163" s="75"/>
      <c r="Q163" s="75"/>
      <c r="R163" s="75"/>
      <c r="S163" s="153"/>
      <c r="T163" s="153"/>
      <c r="U163" s="76"/>
      <c r="V163" s="75"/>
      <c r="W163" s="75"/>
      <c r="X163" s="75"/>
      <c r="Y163" s="75"/>
      <c r="Z163" s="153"/>
      <c r="AA163" s="153"/>
      <c r="AB163" s="76"/>
      <c r="AC163" s="75"/>
      <c r="AD163" s="75"/>
      <c r="AE163" s="75"/>
      <c r="AF163" s="75"/>
      <c r="AG163" s="153"/>
      <c r="AH163" s="153"/>
      <c r="AI163" s="80">
        <f t="shared" si="0"/>
        <v>0</v>
      </c>
      <c r="AJ163" s="81">
        <f>'Апрель 2020'!AI163-AI163</f>
        <v>0</v>
      </c>
      <c r="AK163" s="82">
        <f t="shared" si="1"/>
        <v>0</v>
      </c>
      <c r="AL163" s="83">
        <f>'Апрель 2020'!AK163+AK163</f>
        <v>0</v>
      </c>
      <c r="AM163" s="82">
        <f t="shared" si="2"/>
        <v>0</v>
      </c>
      <c r="AN163" s="84">
        <f>'Апрель 2020'!AM163+AM163</f>
        <v>0</v>
      </c>
      <c r="AO163" s="82">
        <f t="shared" si="3"/>
        <v>0</v>
      </c>
      <c r="AP163" s="85">
        <f>'Апрель 2020'!AO163+'Май 2020'!AO163</f>
        <v>0</v>
      </c>
      <c r="AQ163" s="82">
        <f t="shared" si="4"/>
        <v>0</v>
      </c>
      <c r="AR163" s="86">
        <f>'Апрель 2020'!AQ163+'Май 2020'!AQ163</f>
        <v>0</v>
      </c>
      <c r="AS163" s="87">
        <f>'Январь 2020'!AW163</f>
        <v>0</v>
      </c>
      <c r="AT163" s="88">
        <f>'Январь 2020'!AX163</f>
        <v>0</v>
      </c>
      <c r="AU163" s="45">
        <f t="shared" si="5"/>
        <v>0</v>
      </c>
    </row>
    <row r="164" spans="1:47" ht="14.25" customHeight="1">
      <c r="A164" s="71">
        <f>'Январь 2020'!A164</f>
        <v>0</v>
      </c>
      <c r="B164" s="72">
        <f>'Январь 2020'!G164</f>
        <v>0</v>
      </c>
      <c r="C164" s="73">
        <f>'Январь 2020'!B164</f>
        <v>0</v>
      </c>
      <c r="D164" s="153"/>
      <c r="E164" s="153"/>
      <c r="F164" s="153"/>
      <c r="G164" s="76"/>
      <c r="H164" s="75"/>
      <c r="I164" s="75"/>
      <c r="J164" s="75"/>
      <c r="K164" s="76"/>
      <c r="L164" s="153"/>
      <c r="M164" s="153"/>
      <c r="N164" s="153"/>
      <c r="O164" s="75"/>
      <c r="P164" s="75"/>
      <c r="Q164" s="75"/>
      <c r="R164" s="75"/>
      <c r="S164" s="153"/>
      <c r="T164" s="153"/>
      <c r="U164" s="76"/>
      <c r="V164" s="75"/>
      <c r="W164" s="75"/>
      <c r="X164" s="75"/>
      <c r="Y164" s="75"/>
      <c r="Z164" s="153"/>
      <c r="AA164" s="153"/>
      <c r="AB164" s="76"/>
      <c r="AC164" s="75"/>
      <c r="AD164" s="75"/>
      <c r="AE164" s="75"/>
      <c r="AF164" s="75"/>
      <c r="AG164" s="153"/>
      <c r="AH164" s="153"/>
      <c r="AI164" s="80">
        <f t="shared" si="0"/>
        <v>0</v>
      </c>
      <c r="AJ164" s="81">
        <f>'Апрель 2020'!AI164-AI164</f>
        <v>0</v>
      </c>
      <c r="AK164" s="82">
        <f t="shared" si="1"/>
        <v>0</v>
      </c>
      <c r="AL164" s="83">
        <f>'Апрель 2020'!AK164+AK164</f>
        <v>0</v>
      </c>
      <c r="AM164" s="82">
        <f t="shared" si="2"/>
        <v>0</v>
      </c>
      <c r="AN164" s="84">
        <f>'Апрель 2020'!AM164+AM164</f>
        <v>0</v>
      </c>
      <c r="AO164" s="82">
        <f t="shared" si="3"/>
        <v>0</v>
      </c>
      <c r="AP164" s="85">
        <f>'Апрель 2020'!AO164+'Май 2020'!AO164</f>
        <v>0</v>
      </c>
      <c r="AQ164" s="82">
        <f t="shared" si="4"/>
        <v>0</v>
      </c>
      <c r="AR164" s="86">
        <f>'Апрель 2020'!AQ164+'Май 2020'!AQ164</f>
        <v>0</v>
      </c>
      <c r="AS164" s="87">
        <f>'Январь 2020'!AW164</f>
        <v>0</v>
      </c>
      <c r="AT164" s="88">
        <f>'Январь 2020'!AX164</f>
        <v>0</v>
      </c>
      <c r="AU164" s="45">
        <f t="shared" si="5"/>
        <v>0</v>
      </c>
    </row>
    <row r="165" spans="1:47" ht="14.25" customHeight="1">
      <c r="A165" s="71">
        <f>'Январь 2020'!A165</f>
        <v>0</v>
      </c>
      <c r="B165" s="72">
        <f>'Январь 2020'!G165</f>
        <v>0</v>
      </c>
      <c r="C165" s="73">
        <f>'Январь 2020'!B165</f>
        <v>0</v>
      </c>
      <c r="D165" s="153"/>
      <c r="E165" s="153"/>
      <c r="F165" s="153"/>
      <c r="G165" s="76"/>
      <c r="H165" s="75"/>
      <c r="I165" s="75"/>
      <c r="J165" s="75"/>
      <c r="K165" s="76"/>
      <c r="L165" s="153"/>
      <c r="M165" s="153"/>
      <c r="N165" s="153"/>
      <c r="O165" s="75"/>
      <c r="P165" s="75"/>
      <c r="Q165" s="75"/>
      <c r="R165" s="75"/>
      <c r="S165" s="153"/>
      <c r="T165" s="153"/>
      <c r="U165" s="76"/>
      <c r="V165" s="75"/>
      <c r="W165" s="75"/>
      <c r="X165" s="75"/>
      <c r="Y165" s="75"/>
      <c r="Z165" s="153"/>
      <c r="AA165" s="153"/>
      <c r="AB165" s="76"/>
      <c r="AC165" s="75"/>
      <c r="AD165" s="75"/>
      <c r="AE165" s="75"/>
      <c r="AF165" s="75"/>
      <c r="AG165" s="153"/>
      <c r="AH165" s="153"/>
      <c r="AI165" s="80">
        <f t="shared" si="0"/>
        <v>0</v>
      </c>
      <c r="AJ165" s="81">
        <f>'Апрель 2020'!AI165-AI165</f>
        <v>0</v>
      </c>
      <c r="AK165" s="82">
        <f t="shared" si="1"/>
        <v>0</v>
      </c>
      <c r="AL165" s="83">
        <f>'Апрель 2020'!AK165+AK165</f>
        <v>0</v>
      </c>
      <c r="AM165" s="82">
        <f t="shared" si="2"/>
        <v>0</v>
      </c>
      <c r="AN165" s="84">
        <f>'Апрель 2020'!AM165+AM165</f>
        <v>0</v>
      </c>
      <c r="AO165" s="82">
        <f t="shared" si="3"/>
        <v>0</v>
      </c>
      <c r="AP165" s="85">
        <f>'Апрель 2020'!AO165+'Май 2020'!AO165</f>
        <v>0</v>
      </c>
      <c r="AQ165" s="82">
        <f t="shared" si="4"/>
        <v>0</v>
      </c>
      <c r="AR165" s="86">
        <f>'Апрель 2020'!AQ165+'Май 2020'!AQ165</f>
        <v>0</v>
      </c>
      <c r="AS165" s="87">
        <f>'Январь 2020'!AW165</f>
        <v>0</v>
      </c>
      <c r="AT165" s="88">
        <f>'Январь 2020'!AX165</f>
        <v>0</v>
      </c>
      <c r="AU165" s="45">
        <f t="shared" si="5"/>
        <v>0</v>
      </c>
    </row>
    <row r="166" spans="1:47" ht="14.25" customHeight="1">
      <c r="A166" s="71">
        <f>'Январь 2020'!A166</f>
        <v>0</v>
      </c>
      <c r="B166" s="72">
        <f>'Январь 2020'!G166</f>
        <v>0</v>
      </c>
      <c r="C166" s="73">
        <f>'Январь 2020'!B166</f>
        <v>0</v>
      </c>
      <c r="D166" s="153"/>
      <c r="E166" s="153"/>
      <c r="F166" s="153"/>
      <c r="G166" s="76"/>
      <c r="H166" s="75"/>
      <c r="I166" s="75"/>
      <c r="J166" s="75"/>
      <c r="K166" s="76"/>
      <c r="L166" s="153"/>
      <c r="M166" s="153"/>
      <c r="N166" s="153"/>
      <c r="O166" s="75"/>
      <c r="P166" s="75"/>
      <c r="Q166" s="75"/>
      <c r="R166" s="75"/>
      <c r="S166" s="153"/>
      <c r="T166" s="153"/>
      <c r="U166" s="76"/>
      <c r="V166" s="75"/>
      <c r="W166" s="75"/>
      <c r="X166" s="75"/>
      <c r="Y166" s="75"/>
      <c r="Z166" s="153"/>
      <c r="AA166" s="153"/>
      <c r="AB166" s="76"/>
      <c r="AC166" s="75"/>
      <c r="AD166" s="75"/>
      <c r="AE166" s="75"/>
      <c r="AF166" s="75"/>
      <c r="AG166" s="153"/>
      <c r="AH166" s="153"/>
      <c r="AI166" s="80">
        <f t="shared" si="0"/>
        <v>0</v>
      </c>
      <c r="AJ166" s="81">
        <f>'Апрель 2020'!AI166-AI166</f>
        <v>0</v>
      </c>
      <c r="AK166" s="82">
        <f t="shared" si="1"/>
        <v>0</v>
      </c>
      <c r="AL166" s="83">
        <f>'Апрель 2020'!AK166+AK166</f>
        <v>0</v>
      </c>
      <c r="AM166" s="82">
        <f t="shared" si="2"/>
        <v>0</v>
      </c>
      <c r="AN166" s="84">
        <f>'Апрель 2020'!AM166+AM166</f>
        <v>0</v>
      </c>
      <c r="AO166" s="82">
        <f t="shared" si="3"/>
        <v>0</v>
      </c>
      <c r="AP166" s="85">
        <f>'Апрель 2020'!AO166+'Май 2020'!AO166</f>
        <v>0</v>
      </c>
      <c r="AQ166" s="82">
        <f t="shared" si="4"/>
        <v>0</v>
      </c>
      <c r="AR166" s="86">
        <f>'Апрель 2020'!AQ166+'Май 2020'!AQ166</f>
        <v>0</v>
      </c>
      <c r="AS166" s="87">
        <f>'Январь 2020'!AW166</f>
        <v>0</v>
      </c>
      <c r="AT166" s="88">
        <f>'Январь 2020'!AX166</f>
        <v>0</v>
      </c>
      <c r="AU166" s="45">
        <f t="shared" si="5"/>
        <v>0</v>
      </c>
    </row>
    <row r="167" spans="1:47" ht="14.25" customHeight="1">
      <c r="A167" s="71">
        <f>'Январь 2020'!A167</f>
        <v>0</v>
      </c>
      <c r="B167" s="72">
        <f>'Январь 2020'!G167</f>
        <v>0</v>
      </c>
      <c r="C167" s="73">
        <f>'Январь 2020'!B167</f>
        <v>0</v>
      </c>
      <c r="D167" s="153"/>
      <c r="E167" s="153"/>
      <c r="F167" s="153"/>
      <c r="G167" s="76"/>
      <c r="H167" s="75"/>
      <c r="I167" s="75"/>
      <c r="J167" s="75"/>
      <c r="K167" s="76"/>
      <c r="L167" s="153"/>
      <c r="M167" s="153"/>
      <c r="N167" s="153"/>
      <c r="O167" s="75"/>
      <c r="P167" s="75"/>
      <c r="Q167" s="75"/>
      <c r="R167" s="75"/>
      <c r="S167" s="153"/>
      <c r="T167" s="153"/>
      <c r="U167" s="76"/>
      <c r="V167" s="75"/>
      <c r="W167" s="75"/>
      <c r="X167" s="75"/>
      <c r="Y167" s="75"/>
      <c r="Z167" s="153"/>
      <c r="AA167" s="153"/>
      <c r="AB167" s="76"/>
      <c r="AC167" s="75"/>
      <c r="AD167" s="75"/>
      <c r="AE167" s="75"/>
      <c r="AF167" s="75"/>
      <c r="AG167" s="153"/>
      <c r="AH167" s="153"/>
      <c r="AI167" s="80">
        <f t="shared" si="0"/>
        <v>0</v>
      </c>
      <c r="AJ167" s="81">
        <f>'Апрель 2020'!AI167-AI167</f>
        <v>0</v>
      </c>
      <c r="AK167" s="82">
        <f t="shared" si="1"/>
        <v>0</v>
      </c>
      <c r="AL167" s="83">
        <f>'Апрель 2020'!AK167+AK167</f>
        <v>0</v>
      </c>
      <c r="AM167" s="82">
        <f t="shared" si="2"/>
        <v>0</v>
      </c>
      <c r="AN167" s="84">
        <f>'Апрель 2020'!AM167+AM167</f>
        <v>0</v>
      </c>
      <c r="AO167" s="82">
        <f t="shared" si="3"/>
        <v>0</v>
      </c>
      <c r="AP167" s="85">
        <f>'Апрель 2020'!AO167+'Май 2020'!AO167</f>
        <v>0</v>
      </c>
      <c r="AQ167" s="82">
        <f t="shared" si="4"/>
        <v>0</v>
      </c>
      <c r="AR167" s="86">
        <f>'Апрель 2020'!AQ167+'Май 2020'!AQ167</f>
        <v>0</v>
      </c>
      <c r="AS167" s="87">
        <f>'Январь 2020'!AW167</f>
        <v>0</v>
      </c>
      <c r="AT167" s="88">
        <f>'Январь 2020'!AX167</f>
        <v>0</v>
      </c>
      <c r="AU167" s="45">
        <f t="shared" si="5"/>
        <v>0</v>
      </c>
    </row>
    <row r="168" spans="1:47" ht="14.25" customHeight="1">
      <c r="A168" s="71">
        <f>'Январь 2020'!A168</f>
        <v>0</v>
      </c>
      <c r="B168" s="72">
        <f>'Январь 2020'!G168</f>
        <v>0</v>
      </c>
      <c r="C168" s="73">
        <f>'Январь 2020'!B168</f>
        <v>0</v>
      </c>
      <c r="D168" s="153"/>
      <c r="E168" s="153"/>
      <c r="F168" s="153"/>
      <c r="G168" s="76"/>
      <c r="H168" s="75"/>
      <c r="I168" s="75"/>
      <c r="J168" s="75"/>
      <c r="K168" s="76"/>
      <c r="L168" s="153"/>
      <c r="M168" s="153"/>
      <c r="N168" s="153"/>
      <c r="O168" s="75"/>
      <c r="P168" s="75"/>
      <c r="Q168" s="75"/>
      <c r="R168" s="75"/>
      <c r="S168" s="153"/>
      <c r="T168" s="153"/>
      <c r="U168" s="76"/>
      <c r="V168" s="75"/>
      <c r="W168" s="75"/>
      <c r="X168" s="75"/>
      <c r="Y168" s="75"/>
      <c r="Z168" s="153"/>
      <c r="AA168" s="153"/>
      <c r="AB168" s="76"/>
      <c r="AC168" s="75"/>
      <c r="AD168" s="75"/>
      <c r="AE168" s="75"/>
      <c r="AF168" s="75"/>
      <c r="AG168" s="153"/>
      <c r="AH168" s="153"/>
      <c r="AI168" s="80">
        <f t="shared" si="0"/>
        <v>0</v>
      </c>
      <c r="AJ168" s="81">
        <f>'Апрель 2020'!AI168-AI168</f>
        <v>0</v>
      </c>
      <c r="AK168" s="82">
        <f t="shared" si="1"/>
        <v>0</v>
      </c>
      <c r="AL168" s="83">
        <f>'Апрель 2020'!AK168+AK168</f>
        <v>0</v>
      </c>
      <c r="AM168" s="82">
        <f t="shared" si="2"/>
        <v>0</v>
      </c>
      <c r="AN168" s="84">
        <f>'Апрель 2020'!AM168+AM168</f>
        <v>0</v>
      </c>
      <c r="AO168" s="82">
        <f t="shared" si="3"/>
        <v>0</v>
      </c>
      <c r="AP168" s="85">
        <f>'Апрель 2020'!AO168+'Май 2020'!AO168</f>
        <v>0</v>
      </c>
      <c r="AQ168" s="82">
        <f t="shared" si="4"/>
        <v>0</v>
      </c>
      <c r="AR168" s="86">
        <f>'Апрель 2020'!AQ168+'Май 2020'!AQ168</f>
        <v>0</v>
      </c>
      <c r="AS168" s="87">
        <f>'Январь 2020'!AW168</f>
        <v>0</v>
      </c>
      <c r="AT168" s="88">
        <f>'Январь 2020'!AX168</f>
        <v>0</v>
      </c>
      <c r="AU168" s="45">
        <f t="shared" si="5"/>
        <v>0</v>
      </c>
    </row>
    <row r="169" spans="1:47" ht="14.25" customHeight="1">
      <c r="A169" s="71">
        <f>'Январь 2020'!A169</f>
        <v>0</v>
      </c>
      <c r="B169" s="72">
        <f>'Январь 2020'!G169</f>
        <v>0</v>
      </c>
      <c r="C169" s="73">
        <f>'Январь 2020'!B169</f>
        <v>0</v>
      </c>
      <c r="D169" s="153"/>
      <c r="E169" s="153"/>
      <c r="F169" s="153"/>
      <c r="G169" s="76"/>
      <c r="H169" s="75"/>
      <c r="I169" s="75"/>
      <c r="J169" s="75"/>
      <c r="K169" s="76"/>
      <c r="L169" s="153"/>
      <c r="M169" s="153"/>
      <c r="N169" s="153"/>
      <c r="O169" s="75"/>
      <c r="P169" s="75"/>
      <c r="Q169" s="75"/>
      <c r="R169" s="75"/>
      <c r="S169" s="153"/>
      <c r="T169" s="153"/>
      <c r="U169" s="76"/>
      <c r="V169" s="75"/>
      <c r="W169" s="75"/>
      <c r="X169" s="75"/>
      <c r="Y169" s="75"/>
      <c r="Z169" s="153"/>
      <c r="AA169" s="153"/>
      <c r="AB169" s="76"/>
      <c r="AC169" s="75"/>
      <c r="AD169" s="75"/>
      <c r="AE169" s="75"/>
      <c r="AF169" s="75"/>
      <c r="AG169" s="153"/>
      <c r="AH169" s="153"/>
      <c r="AI169" s="80">
        <f t="shared" si="0"/>
        <v>0</v>
      </c>
      <c r="AJ169" s="81">
        <f>'Апрель 2020'!AI169-AI169</f>
        <v>0</v>
      </c>
      <c r="AK169" s="82">
        <f t="shared" si="1"/>
        <v>0</v>
      </c>
      <c r="AL169" s="83">
        <f>'Апрель 2020'!AK169+AK169</f>
        <v>0</v>
      </c>
      <c r="AM169" s="82">
        <f t="shared" si="2"/>
        <v>0</v>
      </c>
      <c r="AN169" s="84">
        <f>'Апрель 2020'!AM169+AM169</f>
        <v>0</v>
      </c>
      <c r="AO169" s="82">
        <f t="shared" si="3"/>
        <v>0</v>
      </c>
      <c r="AP169" s="85">
        <f>'Апрель 2020'!AO169+'Май 2020'!AO169</f>
        <v>0</v>
      </c>
      <c r="AQ169" s="82">
        <f t="shared" si="4"/>
        <v>0</v>
      </c>
      <c r="AR169" s="86">
        <f>'Апрель 2020'!AQ169+'Май 2020'!AQ169</f>
        <v>0</v>
      </c>
      <c r="AS169" s="87">
        <f>'Январь 2020'!AW169</f>
        <v>0</v>
      </c>
      <c r="AT169" s="88">
        <f>'Январь 2020'!AX169</f>
        <v>0</v>
      </c>
      <c r="AU169" s="45">
        <f t="shared" si="5"/>
        <v>0</v>
      </c>
    </row>
    <row r="170" spans="1:47" ht="14.25" customHeight="1">
      <c r="A170" s="71">
        <f>'Январь 2020'!A170</f>
        <v>0</v>
      </c>
      <c r="B170" s="72">
        <f>'Январь 2020'!G170</f>
        <v>0</v>
      </c>
      <c r="C170" s="73">
        <f>'Январь 2020'!B170</f>
        <v>0</v>
      </c>
      <c r="D170" s="153"/>
      <c r="E170" s="153"/>
      <c r="F170" s="153"/>
      <c r="G170" s="76"/>
      <c r="H170" s="75"/>
      <c r="I170" s="75"/>
      <c r="J170" s="75"/>
      <c r="K170" s="76"/>
      <c r="L170" s="153"/>
      <c r="M170" s="153"/>
      <c r="N170" s="153"/>
      <c r="O170" s="75"/>
      <c r="P170" s="75"/>
      <c r="Q170" s="75"/>
      <c r="R170" s="75"/>
      <c r="S170" s="153"/>
      <c r="T170" s="153"/>
      <c r="U170" s="76"/>
      <c r="V170" s="75"/>
      <c r="W170" s="75"/>
      <c r="X170" s="75"/>
      <c r="Y170" s="75"/>
      <c r="Z170" s="153"/>
      <c r="AA170" s="153"/>
      <c r="AB170" s="76"/>
      <c r="AC170" s="75"/>
      <c r="AD170" s="75"/>
      <c r="AE170" s="75"/>
      <c r="AF170" s="75"/>
      <c r="AG170" s="153"/>
      <c r="AH170" s="153"/>
      <c r="AI170" s="80">
        <f t="shared" si="0"/>
        <v>0</v>
      </c>
      <c r="AJ170" s="81">
        <f>'Апрель 2020'!AI170-AI170</f>
        <v>-5</v>
      </c>
      <c r="AK170" s="82">
        <f t="shared" si="1"/>
        <v>0</v>
      </c>
      <c r="AL170" s="83">
        <f>'Апрель 2020'!AK170+AK170</f>
        <v>0</v>
      </c>
      <c r="AM170" s="82">
        <f t="shared" si="2"/>
        <v>0</v>
      </c>
      <c r="AN170" s="84">
        <f>'Апрель 2020'!AM170+AM170</f>
        <v>0</v>
      </c>
      <c r="AO170" s="82">
        <f t="shared" si="3"/>
        <v>0</v>
      </c>
      <c r="AP170" s="85">
        <f>'Апрель 2020'!AO170+'Май 2020'!AO170</f>
        <v>0</v>
      </c>
      <c r="AQ170" s="82">
        <f t="shared" si="4"/>
        <v>0</v>
      </c>
      <c r="AR170" s="86">
        <f>'Апрель 2020'!AQ170+'Май 2020'!AQ170</f>
        <v>0</v>
      </c>
      <c r="AS170" s="87">
        <f>'Январь 2020'!AW170</f>
        <v>0</v>
      </c>
      <c r="AT170" s="88">
        <f>'Январь 2020'!AX170</f>
        <v>0</v>
      </c>
      <c r="AU170" s="45">
        <f t="shared" si="5"/>
        <v>0</v>
      </c>
    </row>
    <row r="171" spans="1:47" ht="14.25" customHeight="1">
      <c r="A171" s="71">
        <f>'Январь 2020'!A171</f>
        <v>0</v>
      </c>
      <c r="B171" s="72">
        <f>'Январь 2020'!G171</f>
        <v>0</v>
      </c>
      <c r="C171" s="73">
        <f>'Январь 2020'!B171</f>
        <v>0</v>
      </c>
      <c r="D171" s="153"/>
      <c r="E171" s="153"/>
      <c r="F171" s="153"/>
      <c r="G171" s="76"/>
      <c r="H171" s="75"/>
      <c r="I171" s="75"/>
      <c r="J171" s="75"/>
      <c r="K171" s="76"/>
      <c r="L171" s="153"/>
      <c r="M171" s="153"/>
      <c r="N171" s="153"/>
      <c r="O171" s="75"/>
      <c r="P171" s="75"/>
      <c r="Q171" s="75"/>
      <c r="R171" s="75"/>
      <c r="S171" s="153"/>
      <c r="T171" s="153"/>
      <c r="U171" s="76"/>
      <c r="V171" s="75"/>
      <c r="W171" s="75"/>
      <c r="X171" s="75"/>
      <c r="Y171" s="75"/>
      <c r="Z171" s="153"/>
      <c r="AA171" s="153"/>
      <c r="AB171" s="76"/>
      <c r="AC171" s="75"/>
      <c r="AD171" s="75"/>
      <c r="AE171" s="75"/>
      <c r="AF171" s="75"/>
      <c r="AG171" s="153"/>
      <c r="AH171" s="153"/>
      <c r="AI171" s="80">
        <f t="shared" si="0"/>
        <v>0</v>
      </c>
      <c r="AJ171" s="81">
        <f>'Апрель 2020'!AI171-AI171</f>
        <v>-5</v>
      </c>
      <c r="AK171" s="82">
        <f t="shared" si="1"/>
        <v>0</v>
      </c>
      <c r="AL171" s="83">
        <f>'Апрель 2020'!AK171+AK171</f>
        <v>0</v>
      </c>
      <c r="AM171" s="82">
        <f t="shared" si="2"/>
        <v>0</v>
      </c>
      <c r="AN171" s="84">
        <f>'Апрель 2020'!AM171+AM171</f>
        <v>0</v>
      </c>
      <c r="AO171" s="82">
        <f t="shared" si="3"/>
        <v>0</v>
      </c>
      <c r="AP171" s="85">
        <f>'Апрель 2020'!AO171+'Май 2020'!AO171</f>
        <v>0</v>
      </c>
      <c r="AQ171" s="82">
        <f t="shared" si="4"/>
        <v>0</v>
      </c>
      <c r="AR171" s="86">
        <f>'Апрель 2020'!AQ171+'Май 2020'!AQ171</f>
        <v>0</v>
      </c>
      <c r="AS171" s="87">
        <f>'Январь 2020'!AW171</f>
        <v>0</v>
      </c>
      <c r="AT171" s="88">
        <f>'Январь 2020'!AX171</f>
        <v>0</v>
      </c>
      <c r="AU171" s="45">
        <f t="shared" si="5"/>
        <v>0</v>
      </c>
    </row>
    <row r="172" spans="1:47" ht="14.25" customHeight="1">
      <c r="A172" s="71">
        <f>'Январь 2020'!A172</f>
        <v>0</v>
      </c>
      <c r="B172" s="72">
        <f>'Январь 2020'!G172</f>
        <v>0</v>
      </c>
      <c r="C172" s="89">
        <f>'Январь 2020'!B172</f>
        <v>0</v>
      </c>
      <c r="D172" s="153"/>
      <c r="E172" s="153"/>
      <c r="F172" s="153"/>
      <c r="G172" s="76"/>
      <c r="H172" s="75"/>
      <c r="I172" s="75"/>
      <c r="J172" s="75"/>
      <c r="K172" s="76"/>
      <c r="L172" s="153"/>
      <c r="M172" s="153"/>
      <c r="N172" s="153"/>
      <c r="O172" s="75"/>
      <c r="P172" s="75"/>
      <c r="Q172" s="75"/>
      <c r="R172" s="75"/>
      <c r="S172" s="153"/>
      <c r="T172" s="153"/>
      <c r="U172" s="76"/>
      <c r="V172" s="75"/>
      <c r="W172" s="75"/>
      <c r="X172" s="75"/>
      <c r="Y172" s="75"/>
      <c r="Z172" s="153"/>
      <c r="AA172" s="153"/>
      <c r="AB172" s="76"/>
      <c r="AC172" s="75"/>
      <c r="AD172" s="75"/>
      <c r="AE172" s="75"/>
      <c r="AF172" s="75"/>
      <c r="AG172" s="153"/>
      <c r="AH172" s="153"/>
      <c r="AI172" s="80">
        <f t="shared" si="0"/>
        <v>0</v>
      </c>
      <c r="AJ172" s="81">
        <f>'Апрель 2020'!AI172-AI172</f>
        <v>0</v>
      </c>
      <c r="AK172" s="82">
        <f t="shared" si="1"/>
        <v>0</v>
      </c>
      <c r="AL172" s="83">
        <f>'Апрель 2020'!AK172+AK172</f>
        <v>0</v>
      </c>
      <c r="AM172" s="82">
        <f t="shared" si="2"/>
        <v>0</v>
      </c>
      <c r="AN172" s="84">
        <f>'Апрель 2020'!AM172+AM172</f>
        <v>0</v>
      </c>
      <c r="AO172" s="82">
        <f t="shared" si="3"/>
        <v>0</v>
      </c>
      <c r="AP172" s="85">
        <f>'Апрель 2020'!AO172+'Май 2020'!AO172</f>
        <v>0</v>
      </c>
      <c r="AQ172" s="82">
        <f t="shared" si="4"/>
        <v>0</v>
      </c>
      <c r="AR172" s="86">
        <f>'Апрель 2020'!AQ172+'Май 2020'!AQ172</f>
        <v>0</v>
      </c>
      <c r="AS172" s="87">
        <f>'Январь 2020'!AW172</f>
        <v>0</v>
      </c>
      <c r="AT172" s="88">
        <f>'Январь 2020'!AX172</f>
        <v>0</v>
      </c>
      <c r="AU172" s="45">
        <f t="shared" si="5"/>
        <v>0</v>
      </c>
    </row>
    <row r="173" spans="1:47" ht="14.25" customHeight="1">
      <c r="A173" s="71">
        <f>'Январь 2020'!A173</f>
        <v>0</v>
      </c>
      <c r="B173" s="72">
        <f>'Январь 2020'!G173</f>
        <v>0</v>
      </c>
      <c r="C173" s="73">
        <f>'Январь 2020'!B173</f>
        <v>0</v>
      </c>
      <c r="D173" s="153"/>
      <c r="E173" s="153"/>
      <c r="F173" s="153"/>
      <c r="G173" s="76"/>
      <c r="H173" s="75"/>
      <c r="I173" s="75"/>
      <c r="J173" s="75"/>
      <c r="K173" s="76"/>
      <c r="L173" s="153"/>
      <c r="M173" s="153"/>
      <c r="N173" s="153"/>
      <c r="O173" s="75"/>
      <c r="P173" s="75"/>
      <c r="Q173" s="75"/>
      <c r="R173" s="75"/>
      <c r="S173" s="153"/>
      <c r="T173" s="153"/>
      <c r="U173" s="76"/>
      <c r="V173" s="75"/>
      <c r="W173" s="75"/>
      <c r="X173" s="75"/>
      <c r="Y173" s="75"/>
      <c r="Z173" s="153"/>
      <c r="AA173" s="153"/>
      <c r="AB173" s="76"/>
      <c r="AC173" s="75"/>
      <c r="AD173" s="75"/>
      <c r="AE173" s="75"/>
      <c r="AF173" s="75"/>
      <c r="AG173" s="153"/>
      <c r="AH173" s="153"/>
      <c r="AI173" s="80">
        <f t="shared" si="0"/>
        <v>0</v>
      </c>
      <c r="AJ173" s="81">
        <f>'Апрель 2020'!AI173-AI173</f>
        <v>0</v>
      </c>
      <c r="AK173" s="82">
        <f t="shared" si="1"/>
        <v>0</v>
      </c>
      <c r="AL173" s="83">
        <f>'Апрель 2020'!AK173+AK173</f>
        <v>0</v>
      </c>
      <c r="AM173" s="82">
        <f t="shared" si="2"/>
        <v>0</v>
      </c>
      <c r="AN173" s="84">
        <f>'Апрель 2020'!AM173+AM173</f>
        <v>0</v>
      </c>
      <c r="AO173" s="82">
        <f t="shared" si="3"/>
        <v>0</v>
      </c>
      <c r="AP173" s="85">
        <f>'Апрель 2020'!AO173+'Май 2020'!AO173</f>
        <v>0</v>
      </c>
      <c r="AQ173" s="82">
        <f t="shared" si="4"/>
        <v>0</v>
      </c>
      <c r="AR173" s="86">
        <f>'Апрель 2020'!AQ173+'Май 2020'!AQ173</f>
        <v>0</v>
      </c>
      <c r="AS173" s="87">
        <f>'Январь 2020'!AW173</f>
        <v>0</v>
      </c>
      <c r="AT173" s="88">
        <f>'Январь 2020'!AX173</f>
        <v>0</v>
      </c>
      <c r="AU173" s="45">
        <f t="shared" si="5"/>
        <v>0</v>
      </c>
    </row>
    <row r="174" spans="1:47" ht="14.25" customHeight="1">
      <c r="A174" s="71">
        <f>'Январь 2020'!A174</f>
        <v>0</v>
      </c>
      <c r="B174" s="72">
        <f>'Январь 2020'!G174</f>
        <v>0</v>
      </c>
      <c r="C174" s="73">
        <f>'Январь 2020'!B174</f>
        <v>0</v>
      </c>
      <c r="D174" s="153"/>
      <c r="E174" s="153"/>
      <c r="F174" s="153"/>
      <c r="G174" s="76"/>
      <c r="H174" s="75"/>
      <c r="I174" s="75"/>
      <c r="J174" s="75"/>
      <c r="K174" s="76"/>
      <c r="L174" s="153"/>
      <c r="M174" s="153"/>
      <c r="N174" s="153"/>
      <c r="O174" s="75"/>
      <c r="P174" s="75"/>
      <c r="Q174" s="75"/>
      <c r="R174" s="75"/>
      <c r="S174" s="153"/>
      <c r="T174" s="153"/>
      <c r="U174" s="76"/>
      <c r="V174" s="75"/>
      <c r="W174" s="75"/>
      <c r="X174" s="75"/>
      <c r="Y174" s="75"/>
      <c r="Z174" s="153"/>
      <c r="AA174" s="153"/>
      <c r="AB174" s="76"/>
      <c r="AC174" s="75"/>
      <c r="AD174" s="75"/>
      <c r="AE174" s="75"/>
      <c r="AF174" s="75"/>
      <c r="AG174" s="153"/>
      <c r="AH174" s="153"/>
      <c r="AI174" s="80">
        <f t="shared" si="0"/>
        <v>0</v>
      </c>
      <c r="AJ174" s="81">
        <f>'Апрель 2020'!AI174-AI174</f>
        <v>0</v>
      </c>
      <c r="AK174" s="82">
        <f t="shared" si="1"/>
        <v>0</v>
      </c>
      <c r="AL174" s="83">
        <f>'Апрель 2020'!AK174+AK174</f>
        <v>0</v>
      </c>
      <c r="AM174" s="82">
        <f t="shared" si="2"/>
        <v>0</v>
      </c>
      <c r="AN174" s="84">
        <f>'Апрель 2020'!AM174+AM174</f>
        <v>0</v>
      </c>
      <c r="AO174" s="82">
        <f t="shared" si="3"/>
        <v>0</v>
      </c>
      <c r="AP174" s="85">
        <f>'Апрель 2020'!AO174+'Май 2020'!AO174</f>
        <v>0</v>
      </c>
      <c r="AQ174" s="82">
        <f t="shared" si="4"/>
        <v>0</v>
      </c>
      <c r="AR174" s="86">
        <f>'Апрель 2020'!AQ174+'Май 2020'!AQ174</f>
        <v>0</v>
      </c>
      <c r="AS174" s="87">
        <f>'Январь 2020'!AW174</f>
        <v>0</v>
      </c>
      <c r="AT174" s="88">
        <f>'Январь 2020'!AX174</f>
        <v>0</v>
      </c>
      <c r="AU174" s="45">
        <f t="shared" si="5"/>
        <v>0</v>
      </c>
    </row>
    <row r="175" spans="1:47" ht="14.25" customHeight="1">
      <c r="A175" s="71">
        <f>'Январь 2020'!A175</f>
        <v>0</v>
      </c>
      <c r="B175" s="72">
        <f>'Январь 2020'!G175</f>
        <v>0</v>
      </c>
      <c r="C175" s="73">
        <f>'Январь 2020'!B175</f>
        <v>0</v>
      </c>
      <c r="D175" s="153"/>
      <c r="E175" s="153"/>
      <c r="F175" s="153"/>
      <c r="G175" s="76"/>
      <c r="H175" s="75"/>
      <c r="I175" s="75"/>
      <c r="J175" s="75"/>
      <c r="K175" s="76"/>
      <c r="L175" s="153"/>
      <c r="M175" s="153"/>
      <c r="N175" s="153"/>
      <c r="O175" s="75"/>
      <c r="P175" s="75"/>
      <c r="Q175" s="75"/>
      <c r="R175" s="75"/>
      <c r="S175" s="153"/>
      <c r="T175" s="153"/>
      <c r="U175" s="76"/>
      <c r="V175" s="75"/>
      <c r="W175" s="75"/>
      <c r="X175" s="75"/>
      <c r="Y175" s="75"/>
      <c r="Z175" s="153"/>
      <c r="AA175" s="153"/>
      <c r="AB175" s="76"/>
      <c r="AC175" s="75"/>
      <c r="AD175" s="75"/>
      <c r="AE175" s="75"/>
      <c r="AF175" s="75"/>
      <c r="AG175" s="153"/>
      <c r="AH175" s="153"/>
      <c r="AI175" s="80">
        <f t="shared" si="0"/>
        <v>0</v>
      </c>
      <c r="AJ175" s="81">
        <f>'Апрель 2020'!AI175-AI175</f>
        <v>0</v>
      </c>
      <c r="AK175" s="82">
        <f t="shared" si="1"/>
        <v>0</v>
      </c>
      <c r="AL175" s="83">
        <f>'Апрель 2020'!AK175+AK175</f>
        <v>0</v>
      </c>
      <c r="AM175" s="82">
        <f t="shared" si="2"/>
        <v>0</v>
      </c>
      <c r="AN175" s="84">
        <f>'Апрель 2020'!AM175+AM175</f>
        <v>0</v>
      </c>
      <c r="AO175" s="82">
        <f t="shared" si="3"/>
        <v>0</v>
      </c>
      <c r="AP175" s="85">
        <f>'Апрель 2020'!AO175+'Май 2020'!AO175</f>
        <v>0</v>
      </c>
      <c r="AQ175" s="82">
        <f t="shared" si="4"/>
        <v>0</v>
      </c>
      <c r="AR175" s="86">
        <f>'Апрель 2020'!AQ175+'Май 2020'!AQ175</f>
        <v>0</v>
      </c>
      <c r="AS175" s="87">
        <f>'Январь 2020'!AW175</f>
        <v>0</v>
      </c>
      <c r="AT175" s="88">
        <f>'Январь 2020'!AX175</f>
        <v>0</v>
      </c>
      <c r="AU175" s="45">
        <f t="shared" si="5"/>
        <v>0</v>
      </c>
    </row>
    <row r="176" spans="1:47" ht="14.25" customHeight="1">
      <c r="A176" s="71">
        <f>'Январь 2020'!A176</f>
        <v>0</v>
      </c>
      <c r="B176" s="72">
        <f>'Январь 2020'!G176</f>
        <v>0</v>
      </c>
      <c r="C176" s="73">
        <f>'Январь 2020'!B176</f>
        <v>0</v>
      </c>
      <c r="D176" s="153"/>
      <c r="E176" s="153"/>
      <c r="F176" s="153"/>
      <c r="G176" s="76"/>
      <c r="H176" s="75"/>
      <c r="I176" s="75"/>
      <c r="J176" s="75"/>
      <c r="K176" s="76"/>
      <c r="L176" s="153"/>
      <c r="M176" s="153"/>
      <c r="N176" s="153"/>
      <c r="O176" s="75"/>
      <c r="P176" s="75"/>
      <c r="Q176" s="75"/>
      <c r="R176" s="75"/>
      <c r="S176" s="153"/>
      <c r="T176" s="153"/>
      <c r="U176" s="76"/>
      <c r="V176" s="75"/>
      <c r="W176" s="75"/>
      <c r="X176" s="75"/>
      <c r="Y176" s="75"/>
      <c r="Z176" s="153"/>
      <c r="AA176" s="153"/>
      <c r="AB176" s="76"/>
      <c r="AC176" s="75"/>
      <c r="AD176" s="75"/>
      <c r="AE176" s="75"/>
      <c r="AF176" s="75"/>
      <c r="AG176" s="153"/>
      <c r="AH176" s="153"/>
      <c r="AI176" s="80">
        <f t="shared" si="0"/>
        <v>0</v>
      </c>
      <c r="AJ176" s="81">
        <f>'Апрель 2020'!AI176-AI176</f>
        <v>0</v>
      </c>
      <c r="AK176" s="82">
        <f t="shared" si="1"/>
        <v>0</v>
      </c>
      <c r="AL176" s="83">
        <f>'Апрель 2020'!AK176+AK176</f>
        <v>0</v>
      </c>
      <c r="AM176" s="82">
        <f t="shared" si="2"/>
        <v>0</v>
      </c>
      <c r="AN176" s="84">
        <f>'Апрель 2020'!AM176+AM176</f>
        <v>0</v>
      </c>
      <c r="AO176" s="82">
        <f t="shared" si="3"/>
        <v>0</v>
      </c>
      <c r="AP176" s="85">
        <f>'Апрель 2020'!AO176+'Май 2020'!AO176</f>
        <v>0</v>
      </c>
      <c r="AQ176" s="82">
        <f t="shared" si="4"/>
        <v>0</v>
      </c>
      <c r="AR176" s="86">
        <f>'Апрель 2020'!AQ176+'Май 2020'!AQ176</f>
        <v>0</v>
      </c>
      <c r="AS176" s="87">
        <f>'Январь 2020'!AW176</f>
        <v>0</v>
      </c>
      <c r="AT176" s="88">
        <f>'Январь 2020'!AX176</f>
        <v>0</v>
      </c>
      <c r="AU176" s="45">
        <f t="shared" si="5"/>
        <v>0</v>
      </c>
    </row>
    <row r="177" spans="1:47" ht="14.25" customHeight="1">
      <c r="A177" s="71">
        <f>'Январь 2020'!A177</f>
        <v>0</v>
      </c>
      <c r="B177" s="72">
        <f>'Январь 2020'!G177</f>
        <v>0</v>
      </c>
      <c r="C177" s="73">
        <f>'Январь 2020'!B177</f>
        <v>0</v>
      </c>
      <c r="D177" s="153"/>
      <c r="E177" s="153"/>
      <c r="F177" s="153"/>
      <c r="G177" s="76"/>
      <c r="H177" s="75"/>
      <c r="I177" s="75"/>
      <c r="J177" s="75"/>
      <c r="K177" s="76"/>
      <c r="L177" s="153"/>
      <c r="M177" s="153"/>
      <c r="N177" s="153"/>
      <c r="O177" s="75"/>
      <c r="P177" s="75"/>
      <c r="Q177" s="75"/>
      <c r="R177" s="75"/>
      <c r="S177" s="153"/>
      <c r="T177" s="153"/>
      <c r="U177" s="76"/>
      <c r="V177" s="75"/>
      <c r="W177" s="75"/>
      <c r="X177" s="75"/>
      <c r="Y177" s="75"/>
      <c r="Z177" s="153"/>
      <c r="AA177" s="153"/>
      <c r="AB177" s="76"/>
      <c r="AC177" s="75"/>
      <c r="AD177" s="75"/>
      <c r="AE177" s="75"/>
      <c r="AF177" s="75"/>
      <c r="AG177" s="153"/>
      <c r="AH177" s="153"/>
      <c r="AI177" s="80">
        <f t="shared" si="0"/>
        <v>0</v>
      </c>
      <c r="AJ177" s="81">
        <f>'Апрель 2020'!AI177-AI177</f>
        <v>0</v>
      </c>
      <c r="AK177" s="82">
        <f t="shared" si="1"/>
        <v>0</v>
      </c>
      <c r="AL177" s="83">
        <f>'Апрель 2020'!AK177+AK177</f>
        <v>0</v>
      </c>
      <c r="AM177" s="82">
        <f t="shared" si="2"/>
        <v>0</v>
      </c>
      <c r="AN177" s="84">
        <f>'Апрель 2020'!AM177+AM177</f>
        <v>0</v>
      </c>
      <c r="AO177" s="82">
        <f t="shared" si="3"/>
        <v>0</v>
      </c>
      <c r="AP177" s="85">
        <f>'Апрель 2020'!AO177+'Май 2020'!AO177</f>
        <v>0</v>
      </c>
      <c r="AQ177" s="82">
        <f t="shared" si="4"/>
        <v>0</v>
      </c>
      <c r="AR177" s="86">
        <f>'Апрель 2020'!AQ177+'Май 2020'!AQ177</f>
        <v>0</v>
      </c>
      <c r="AS177" s="87">
        <f>'Январь 2020'!AW177</f>
        <v>0</v>
      </c>
      <c r="AT177" s="88">
        <f>'Январь 2020'!AX177</f>
        <v>0</v>
      </c>
      <c r="AU177" s="45">
        <f t="shared" si="5"/>
        <v>0</v>
      </c>
    </row>
    <row r="178" spans="1:47" ht="14.25" customHeight="1">
      <c r="A178" s="71">
        <f>'Январь 2020'!A178</f>
        <v>0</v>
      </c>
      <c r="B178" s="72">
        <f>'Январь 2020'!G178</f>
        <v>0</v>
      </c>
      <c r="C178" s="73">
        <f>'Январь 2020'!B178</f>
        <v>0</v>
      </c>
      <c r="D178" s="153"/>
      <c r="E178" s="153"/>
      <c r="F178" s="153"/>
      <c r="G178" s="76"/>
      <c r="H178" s="75"/>
      <c r="I178" s="75"/>
      <c r="J178" s="75"/>
      <c r="K178" s="76"/>
      <c r="L178" s="153"/>
      <c r="M178" s="153"/>
      <c r="N178" s="153"/>
      <c r="O178" s="75"/>
      <c r="P178" s="75"/>
      <c r="Q178" s="75"/>
      <c r="R178" s="75"/>
      <c r="S178" s="153"/>
      <c r="T178" s="153"/>
      <c r="U178" s="76"/>
      <c r="V178" s="75"/>
      <c r="W178" s="75"/>
      <c r="X178" s="75"/>
      <c r="Y178" s="75"/>
      <c r="Z178" s="153"/>
      <c r="AA178" s="153"/>
      <c r="AB178" s="76"/>
      <c r="AC178" s="75"/>
      <c r="AD178" s="75"/>
      <c r="AE178" s="75"/>
      <c r="AF178" s="75"/>
      <c r="AG178" s="153"/>
      <c r="AH178" s="153"/>
      <c r="AI178" s="80">
        <f t="shared" si="0"/>
        <v>0</v>
      </c>
      <c r="AJ178" s="81">
        <f>'Апрель 2020'!AI178-AI178</f>
        <v>0</v>
      </c>
      <c r="AK178" s="82">
        <f t="shared" si="1"/>
        <v>0</v>
      </c>
      <c r="AL178" s="83">
        <f>'Апрель 2020'!AK178+AK178</f>
        <v>0</v>
      </c>
      <c r="AM178" s="82">
        <f t="shared" si="2"/>
        <v>0</v>
      </c>
      <c r="AN178" s="84">
        <f>'Апрель 2020'!AM178+AM178</f>
        <v>0</v>
      </c>
      <c r="AO178" s="82">
        <f t="shared" si="3"/>
        <v>0</v>
      </c>
      <c r="AP178" s="85">
        <f>'Апрель 2020'!AO178+'Май 2020'!AO178</f>
        <v>0</v>
      </c>
      <c r="AQ178" s="82">
        <f t="shared" si="4"/>
        <v>0</v>
      </c>
      <c r="AR178" s="86">
        <f>'Апрель 2020'!AQ178+'Май 2020'!AQ178</f>
        <v>0</v>
      </c>
      <c r="AS178" s="87">
        <f>'Январь 2020'!AW178</f>
        <v>0</v>
      </c>
      <c r="AT178" s="88">
        <f>'Январь 2020'!AX178</f>
        <v>0</v>
      </c>
      <c r="AU178" s="45">
        <f t="shared" si="5"/>
        <v>0</v>
      </c>
    </row>
    <row r="179" spans="1:47" ht="14.25" customHeight="1">
      <c r="A179" s="71">
        <f>'Январь 2020'!A179</f>
        <v>0</v>
      </c>
      <c r="B179" s="72">
        <f>'Январь 2020'!G179</f>
        <v>0</v>
      </c>
      <c r="C179" s="73">
        <f>'Январь 2020'!B179</f>
        <v>0</v>
      </c>
      <c r="D179" s="153"/>
      <c r="E179" s="153"/>
      <c r="F179" s="153"/>
      <c r="G179" s="76"/>
      <c r="H179" s="75"/>
      <c r="I179" s="75"/>
      <c r="J179" s="75"/>
      <c r="K179" s="76"/>
      <c r="L179" s="153"/>
      <c r="M179" s="153"/>
      <c r="N179" s="153"/>
      <c r="O179" s="75"/>
      <c r="P179" s="75"/>
      <c r="Q179" s="75"/>
      <c r="R179" s="75"/>
      <c r="S179" s="153"/>
      <c r="T179" s="153"/>
      <c r="U179" s="76"/>
      <c r="V179" s="75"/>
      <c r="W179" s="75"/>
      <c r="X179" s="75"/>
      <c r="Y179" s="75"/>
      <c r="Z179" s="153"/>
      <c r="AA179" s="153"/>
      <c r="AB179" s="76"/>
      <c r="AC179" s="75"/>
      <c r="AD179" s="75"/>
      <c r="AE179" s="75"/>
      <c r="AF179" s="75"/>
      <c r="AG179" s="153"/>
      <c r="AH179" s="153"/>
      <c r="AI179" s="80">
        <f t="shared" si="0"/>
        <v>0</v>
      </c>
      <c r="AJ179" s="81">
        <f>'Апрель 2020'!AI179-AI179</f>
        <v>0</v>
      </c>
      <c r="AK179" s="82">
        <f t="shared" si="1"/>
        <v>0</v>
      </c>
      <c r="AL179" s="83">
        <f>'Апрель 2020'!AK179+AK179</f>
        <v>0</v>
      </c>
      <c r="AM179" s="82">
        <f t="shared" si="2"/>
        <v>0</v>
      </c>
      <c r="AN179" s="84">
        <f>'Апрель 2020'!AM179+AM179</f>
        <v>0</v>
      </c>
      <c r="AO179" s="82">
        <f t="shared" si="3"/>
        <v>0</v>
      </c>
      <c r="AP179" s="85">
        <f>'Апрель 2020'!AO179+'Май 2020'!AO179</f>
        <v>0</v>
      </c>
      <c r="AQ179" s="82">
        <f t="shared" si="4"/>
        <v>0</v>
      </c>
      <c r="AR179" s="86">
        <f>'Апрель 2020'!AQ179+'Май 2020'!AQ179</f>
        <v>0</v>
      </c>
      <c r="AS179" s="87">
        <f>'Январь 2020'!AW179</f>
        <v>0</v>
      </c>
      <c r="AT179" s="88">
        <f>'Январь 2020'!AX179</f>
        <v>0</v>
      </c>
      <c r="AU179" s="45">
        <f t="shared" si="5"/>
        <v>0</v>
      </c>
    </row>
    <row r="180" spans="1:47" ht="14.25" customHeight="1">
      <c r="A180" s="71">
        <f>'Январь 2020'!A180</f>
        <v>0</v>
      </c>
      <c r="B180" s="72">
        <f>'Январь 2020'!G180</f>
        <v>0</v>
      </c>
      <c r="C180" s="73">
        <f>'Январь 2020'!B180</f>
        <v>0</v>
      </c>
      <c r="D180" s="153"/>
      <c r="E180" s="153"/>
      <c r="F180" s="153"/>
      <c r="G180" s="76"/>
      <c r="H180" s="75"/>
      <c r="I180" s="75"/>
      <c r="J180" s="75"/>
      <c r="K180" s="76"/>
      <c r="L180" s="153"/>
      <c r="M180" s="153"/>
      <c r="N180" s="153"/>
      <c r="O180" s="75"/>
      <c r="P180" s="75"/>
      <c r="Q180" s="75"/>
      <c r="R180" s="75"/>
      <c r="S180" s="153"/>
      <c r="T180" s="153"/>
      <c r="U180" s="76"/>
      <c r="V180" s="75"/>
      <c r="W180" s="75"/>
      <c r="X180" s="75"/>
      <c r="Y180" s="75"/>
      <c r="Z180" s="153"/>
      <c r="AA180" s="153"/>
      <c r="AB180" s="76"/>
      <c r="AC180" s="75"/>
      <c r="AD180" s="75"/>
      <c r="AE180" s="75"/>
      <c r="AF180" s="75"/>
      <c r="AG180" s="153"/>
      <c r="AH180" s="153"/>
      <c r="AI180" s="80">
        <f t="shared" si="0"/>
        <v>0</v>
      </c>
      <c r="AJ180" s="81">
        <f>'Апрель 2020'!AI180-AI180</f>
        <v>0</v>
      </c>
      <c r="AK180" s="82">
        <f t="shared" si="1"/>
        <v>0</v>
      </c>
      <c r="AL180" s="83">
        <f>'Апрель 2020'!AK180+AK180</f>
        <v>0</v>
      </c>
      <c r="AM180" s="82">
        <f t="shared" si="2"/>
        <v>0</v>
      </c>
      <c r="AN180" s="84">
        <f>'Апрель 2020'!AM180+AM180</f>
        <v>0</v>
      </c>
      <c r="AO180" s="82">
        <f t="shared" si="3"/>
        <v>0</v>
      </c>
      <c r="AP180" s="85">
        <f>'Апрель 2020'!AO180+'Май 2020'!AO180</f>
        <v>0</v>
      </c>
      <c r="AQ180" s="82">
        <f t="shared" si="4"/>
        <v>0</v>
      </c>
      <c r="AR180" s="86">
        <f>'Апрель 2020'!AQ180+'Май 2020'!AQ180</f>
        <v>0</v>
      </c>
      <c r="AS180" s="87">
        <f>'Январь 2020'!AW180</f>
        <v>0</v>
      </c>
      <c r="AT180" s="88">
        <f>'Январь 2020'!AX180</f>
        <v>0</v>
      </c>
      <c r="AU180" s="45">
        <f t="shared" si="5"/>
        <v>0</v>
      </c>
    </row>
    <row r="181" spans="1:47" ht="14.25" customHeight="1">
      <c r="A181" s="71">
        <f>'Январь 2020'!A181</f>
        <v>0</v>
      </c>
      <c r="B181" s="72">
        <f>'Январь 2020'!G181</f>
        <v>0</v>
      </c>
      <c r="C181" s="73">
        <f>'Январь 2020'!B181</f>
        <v>0</v>
      </c>
      <c r="D181" s="153"/>
      <c r="E181" s="153"/>
      <c r="F181" s="153"/>
      <c r="G181" s="76"/>
      <c r="H181" s="75"/>
      <c r="I181" s="75"/>
      <c r="J181" s="75"/>
      <c r="K181" s="76"/>
      <c r="L181" s="153"/>
      <c r="M181" s="153"/>
      <c r="N181" s="153"/>
      <c r="O181" s="75"/>
      <c r="P181" s="75"/>
      <c r="Q181" s="75"/>
      <c r="R181" s="75"/>
      <c r="S181" s="153"/>
      <c r="T181" s="153"/>
      <c r="U181" s="76"/>
      <c r="V181" s="75"/>
      <c r="W181" s="75"/>
      <c r="X181" s="75"/>
      <c r="Y181" s="75"/>
      <c r="Z181" s="153"/>
      <c r="AA181" s="153"/>
      <c r="AB181" s="76"/>
      <c r="AC181" s="75"/>
      <c r="AD181" s="75"/>
      <c r="AE181" s="75"/>
      <c r="AF181" s="75"/>
      <c r="AG181" s="153"/>
      <c r="AH181" s="153"/>
      <c r="AI181" s="80">
        <f t="shared" si="0"/>
        <v>0</v>
      </c>
      <c r="AJ181" s="81">
        <f>'Апрель 2020'!AI181-AI181</f>
        <v>0</v>
      </c>
      <c r="AK181" s="82">
        <f t="shared" si="1"/>
        <v>0</v>
      </c>
      <c r="AL181" s="83">
        <f>'Апрель 2020'!AK181+AK181</f>
        <v>0</v>
      </c>
      <c r="AM181" s="82">
        <f t="shared" si="2"/>
        <v>0</v>
      </c>
      <c r="AN181" s="84">
        <f>'Апрель 2020'!AM181+AM181</f>
        <v>0</v>
      </c>
      <c r="AO181" s="82">
        <f t="shared" si="3"/>
        <v>0</v>
      </c>
      <c r="AP181" s="85">
        <f>'Апрель 2020'!AO181+'Май 2020'!AO181</f>
        <v>0</v>
      </c>
      <c r="AQ181" s="82">
        <f t="shared" si="4"/>
        <v>0</v>
      </c>
      <c r="AR181" s="86">
        <f>'Апрель 2020'!AQ181+'Май 2020'!AQ181</f>
        <v>0</v>
      </c>
      <c r="AS181" s="87">
        <f>'Январь 2020'!AW181</f>
        <v>0</v>
      </c>
      <c r="AT181" s="88">
        <f>'Январь 2020'!AX181</f>
        <v>0</v>
      </c>
      <c r="AU181" s="45">
        <f t="shared" si="5"/>
        <v>0</v>
      </c>
    </row>
    <row r="182" spans="1:47" ht="14.25" customHeight="1">
      <c r="A182" s="71">
        <f>'Январь 2020'!A182</f>
        <v>0</v>
      </c>
      <c r="B182" s="72">
        <f>'Январь 2020'!G182</f>
        <v>0</v>
      </c>
      <c r="C182" s="73">
        <f>'Январь 2020'!B182</f>
        <v>0</v>
      </c>
      <c r="D182" s="153"/>
      <c r="E182" s="153"/>
      <c r="F182" s="153"/>
      <c r="G182" s="76"/>
      <c r="H182" s="75"/>
      <c r="I182" s="75"/>
      <c r="J182" s="75"/>
      <c r="K182" s="76"/>
      <c r="L182" s="153"/>
      <c r="M182" s="153"/>
      <c r="N182" s="153"/>
      <c r="O182" s="75"/>
      <c r="P182" s="75"/>
      <c r="Q182" s="75"/>
      <c r="R182" s="75"/>
      <c r="S182" s="153"/>
      <c r="T182" s="153"/>
      <c r="U182" s="76"/>
      <c r="V182" s="75"/>
      <c r="W182" s="75"/>
      <c r="X182" s="75"/>
      <c r="Y182" s="75"/>
      <c r="Z182" s="153"/>
      <c r="AA182" s="153"/>
      <c r="AB182" s="76"/>
      <c r="AC182" s="75"/>
      <c r="AD182" s="75"/>
      <c r="AE182" s="75"/>
      <c r="AF182" s="75"/>
      <c r="AG182" s="153"/>
      <c r="AH182" s="153"/>
      <c r="AI182" s="80">
        <f t="shared" si="0"/>
        <v>0</v>
      </c>
      <c r="AJ182" s="81">
        <f>'Апрель 2020'!AI182-AI182</f>
        <v>0</v>
      </c>
      <c r="AK182" s="82">
        <f t="shared" si="1"/>
        <v>0</v>
      </c>
      <c r="AL182" s="83">
        <f>'Апрель 2020'!AK182+AK182</f>
        <v>0</v>
      </c>
      <c r="AM182" s="82">
        <f t="shared" si="2"/>
        <v>0</v>
      </c>
      <c r="AN182" s="84">
        <f>'Апрель 2020'!AM182+AM182</f>
        <v>0</v>
      </c>
      <c r="AO182" s="82">
        <f t="shared" si="3"/>
        <v>0</v>
      </c>
      <c r="AP182" s="85">
        <f>'Апрель 2020'!AO182+'Май 2020'!AO182</f>
        <v>0</v>
      </c>
      <c r="AQ182" s="82">
        <f t="shared" si="4"/>
        <v>0</v>
      </c>
      <c r="AR182" s="86">
        <f>'Апрель 2020'!AQ182+'Май 2020'!AQ182</f>
        <v>0</v>
      </c>
      <c r="AS182" s="87">
        <f>'Январь 2020'!AW182</f>
        <v>0</v>
      </c>
      <c r="AT182" s="88">
        <f>'Январь 2020'!AX182</f>
        <v>0</v>
      </c>
      <c r="AU182" s="45">
        <f t="shared" si="5"/>
        <v>0</v>
      </c>
    </row>
    <row r="183" spans="1:47" ht="14.25" customHeight="1">
      <c r="A183" s="71">
        <f>'Январь 2020'!A183</f>
        <v>0</v>
      </c>
      <c r="B183" s="72">
        <f>'Январь 2020'!G183</f>
        <v>0</v>
      </c>
      <c r="C183" s="73">
        <f>'Январь 2020'!B183</f>
        <v>0</v>
      </c>
      <c r="D183" s="153"/>
      <c r="E183" s="153"/>
      <c r="F183" s="153"/>
      <c r="G183" s="76"/>
      <c r="H183" s="75"/>
      <c r="I183" s="75"/>
      <c r="J183" s="75"/>
      <c r="K183" s="76"/>
      <c r="L183" s="153"/>
      <c r="M183" s="153"/>
      <c r="N183" s="153"/>
      <c r="O183" s="75"/>
      <c r="P183" s="75"/>
      <c r="Q183" s="75"/>
      <c r="R183" s="75"/>
      <c r="S183" s="153"/>
      <c r="T183" s="153"/>
      <c r="U183" s="76"/>
      <c r="V183" s="75"/>
      <c r="W183" s="75"/>
      <c r="X183" s="75"/>
      <c r="Y183" s="75"/>
      <c r="Z183" s="153"/>
      <c r="AA183" s="153"/>
      <c r="AB183" s="76"/>
      <c r="AC183" s="75"/>
      <c r="AD183" s="75"/>
      <c r="AE183" s="75"/>
      <c r="AF183" s="75"/>
      <c r="AG183" s="153"/>
      <c r="AH183" s="153"/>
      <c r="AI183" s="80">
        <f t="shared" si="0"/>
        <v>0</v>
      </c>
      <c r="AJ183" s="81">
        <f>'Апрель 2020'!AI183-AI183</f>
        <v>0</v>
      </c>
      <c r="AK183" s="82">
        <f t="shared" si="1"/>
        <v>0</v>
      </c>
      <c r="AL183" s="83">
        <f>'Апрель 2020'!AK183+AK183</f>
        <v>0</v>
      </c>
      <c r="AM183" s="82">
        <f t="shared" si="2"/>
        <v>0</v>
      </c>
      <c r="AN183" s="84">
        <f>'Апрель 2020'!AM183+AM183</f>
        <v>0</v>
      </c>
      <c r="AO183" s="82">
        <f t="shared" si="3"/>
        <v>0</v>
      </c>
      <c r="AP183" s="85">
        <f>'Апрель 2020'!AO183+'Май 2020'!AO183</f>
        <v>0</v>
      </c>
      <c r="AQ183" s="82">
        <f t="shared" si="4"/>
        <v>0</v>
      </c>
      <c r="AR183" s="86">
        <f>'Апрель 2020'!AQ183+'Май 2020'!AQ183</f>
        <v>0</v>
      </c>
      <c r="AS183" s="87">
        <f>'Январь 2020'!AW183</f>
        <v>0</v>
      </c>
      <c r="AT183" s="88">
        <f>'Январь 2020'!AX183</f>
        <v>0</v>
      </c>
      <c r="AU183" s="45">
        <f t="shared" si="5"/>
        <v>0</v>
      </c>
    </row>
    <row r="184" spans="1:47" ht="14.25" customHeight="1">
      <c r="A184" s="71">
        <f>'Январь 2020'!A184</f>
        <v>0</v>
      </c>
      <c r="B184" s="72">
        <f>'Январь 2020'!G184</f>
        <v>0</v>
      </c>
      <c r="C184" s="73">
        <f>'Январь 2020'!B184</f>
        <v>0</v>
      </c>
      <c r="D184" s="153"/>
      <c r="E184" s="153"/>
      <c r="F184" s="153"/>
      <c r="G184" s="76"/>
      <c r="H184" s="75"/>
      <c r="I184" s="75"/>
      <c r="J184" s="75"/>
      <c r="K184" s="76"/>
      <c r="L184" s="153"/>
      <c r="M184" s="153"/>
      <c r="N184" s="153"/>
      <c r="O184" s="75"/>
      <c r="P184" s="75"/>
      <c r="Q184" s="75"/>
      <c r="R184" s="75"/>
      <c r="S184" s="153"/>
      <c r="T184" s="153"/>
      <c r="U184" s="76"/>
      <c r="V184" s="75"/>
      <c r="W184" s="75"/>
      <c r="X184" s="75"/>
      <c r="Y184" s="75"/>
      <c r="Z184" s="153"/>
      <c r="AA184" s="153"/>
      <c r="AB184" s="76"/>
      <c r="AC184" s="75"/>
      <c r="AD184" s="75"/>
      <c r="AE184" s="75"/>
      <c r="AF184" s="75"/>
      <c r="AG184" s="153"/>
      <c r="AH184" s="153"/>
      <c r="AI184" s="80">
        <f t="shared" si="0"/>
        <v>0</v>
      </c>
      <c r="AJ184" s="81">
        <f>'Апрель 2020'!AI184-AI184</f>
        <v>0</v>
      </c>
      <c r="AK184" s="82">
        <f t="shared" si="1"/>
        <v>0</v>
      </c>
      <c r="AL184" s="83">
        <f>'Апрель 2020'!AK184+AK184</f>
        <v>0</v>
      </c>
      <c r="AM184" s="82">
        <f t="shared" si="2"/>
        <v>0</v>
      </c>
      <c r="AN184" s="84">
        <f>'Апрель 2020'!AM184+AM184</f>
        <v>0</v>
      </c>
      <c r="AO184" s="82">
        <f t="shared" si="3"/>
        <v>0</v>
      </c>
      <c r="AP184" s="85">
        <f>'Апрель 2020'!AO184+'Май 2020'!AO184</f>
        <v>0</v>
      </c>
      <c r="AQ184" s="82">
        <f t="shared" si="4"/>
        <v>0</v>
      </c>
      <c r="AR184" s="86">
        <f>'Апрель 2020'!AQ184+'Май 2020'!AQ184</f>
        <v>0</v>
      </c>
      <c r="AS184" s="87">
        <f>'Январь 2020'!AW184</f>
        <v>0</v>
      </c>
      <c r="AT184" s="88">
        <f>'Январь 2020'!AX184</f>
        <v>0</v>
      </c>
      <c r="AU184" s="45">
        <f t="shared" si="5"/>
        <v>0</v>
      </c>
    </row>
    <row r="185" spans="1:47" ht="14.25" customHeight="1">
      <c r="A185" s="71">
        <f>'Январь 2020'!A185</f>
        <v>0</v>
      </c>
      <c r="B185" s="72">
        <f>'Январь 2020'!G185</f>
        <v>0</v>
      </c>
      <c r="C185" s="73">
        <f>'Январь 2020'!B185</f>
        <v>0</v>
      </c>
      <c r="D185" s="153"/>
      <c r="E185" s="153"/>
      <c r="F185" s="153"/>
      <c r="G185" s="76"/>
      <c r="H185" s="75"/>
      <c r="I185" s="75"/>
      <c r="J185" s="75"/>
      <c r="K185" s="76"/>
      <c r="L185" s="153"/>
      <c r="M185" s="153"/>
      <c r="N185" s="153"/>
      <c r="O185" s="75"/>
      <c r="P185" s="75"/>
      <c r="Q185" s="75"/>
      <c r="R185" s="75"/>
      <c r="S185" s="153"/>
      <c r="T185" s="153"/>
      <c r="U185" s="76"/>
      <c r="V185" s="75"/>
      <c r="W185" s="75"/>
      <c r="X185" s="75"/>
      <c r="Y185" s="75"/>
      <c r="Z185" s="153"/>
      <c r="AA185" s="153"/>
      <c r="AB185" s="76"/>
      <c r="AC185" s="75"/>
      <c r="AD185" s="75"/>
      <c r="AE185" s="75"/>
      <c r="AF185" s="75"/>
      <c r="AG185" s="153"/>
      <c r="AH185" s="153"/>
      <c r="AI185" s="80">
        <f t="shared" si="0"/>
        <v>0</v>
      </c>
      <c r="AJ185" s="81">
        <f>'Апрель 2020'!AI185-AI185</f>
        <v>0</v>
      </c>
      <c r="AK185" s="82">
        <f t="shared" si="1"/>
        <v>0</v>
      </c>
      <c r="AL185" s="83">
        <f>'Апрель 2020'!AK185+AK185</f>
        <v>0</v>
      </c>
      <c r="AM185" s="82">
        <f t="shared" si="2"/>
        <v>0</v>
      </c>
      <c r="AN185" s="84">
        <f>'Апрель 2020'!AM185+AM185</f>
        <v>0</v>
      </c>
      <c r="AO185" s="82">
        <f t="shared" si="3"/>
        <v>0</v>
      </c>
      <c r="AP185" s="85">
        <f>'Апрель 2020'!AO185+'Май 2020'!AO185</f>
        <v>0</v>
      </c>
      <c r="AQ185" s="82">
        <f t="shared" si="4"/>
        <v>0</v>
      </c>
      <c r="AR185" s="86">
        <f>'Апрель 2020'!AQ185+'Май 2020'!AQ185</f>
        <v>0</v>
      </c>
      <c r="AS185" s="87">
        <f>'Январь 2020'!AW185</f>
        <v>0</v>
      </c>
      <c r="AT185" s="88">
        <f>'Январь 2020'!AX185</f>
        <v>0</v>
      </c>
      <c r="AU185" s="45">
        <f t="shared" si="5"/>
        <v>0</v>
      </c>
    </row>
    <row r="186" spans="1:47" ht="14.25" customHeight="1">
      <c r="A186" s="71">
        <f>'Январь 2020'!A186</f>
        <v>0</v>
      </c>
      <c r="B186" s="72">
        <f>'Январь 2020'!G186</f>
        <v>0</v>
      </c>
      <c r="C186" s="73">
        <f>'Январь 2020'!B186</f>
        <v>0</v>
      </c>
      <c r="D186" s="153"/>
      <c r="E186" s="153"/>
      <c r="F186" s="153"/>
      <c r="G186" s="76"/>
      <c r="H186" s="75"/>
      <c r="I186" s="75"/>
      <c r="J186" s="75"/>
      <c r="K186" s="76"/>
      <c r="L186" s="153"/>
      <c r="M186" s="153"/>
      <c r="N186" s="153"/>
      <c r="O186" s="75"/>
      <c r="P186" s="75"/>
      <c r="Q186" s="75"/>
      <c r="R186" s="75"/>
      <c r="S186" s="153"/>
      <c r="T186" s="153"/>
      <c r="U186" s="76"/>
      <c r="V186" s="75"/>
      <c r="W186" s="75"/>
      <c r="X186" s="75"/>
      <c r="Y186" s="75"/>
      <c r="Z186" s="153"/>
      <c r="AA186" s="153"/>
      <c r="AB186" s="76"/>
      <c r="AC186" s="75"/>
      <c r="AD186" s="75"/>
      <c r="AE186" s="75"/>
      <c r="AF186" s="75"/>
      <c r="AG186" s="153"/>
      <c r="AH186" s="153"/>
      <c r="AI186" s="80">
        <f t="shared" si="0"/>
        <v>0</v>
      </c>
      <c r="AJ186" s="81">
        <f>'Апрель 2020'!AI186-AI186</f>
        <v>0</v>
      </c>
      <c r="AK186" s="82">
        <f t="shared" si="1"/>
        <v>0</v>
      </c>
      <c r="AL186" s="83">
        <f>'Апрель 2020'!AK186+AK186</f>
        <v>0</v>
      </c>
      <c r="AM186" s="82">
        <f t="shared" si="2"/>
        <v>0</v>
      </c>
      <c r="AN186" s="84">
        <f>'Апрель 2020'!AM186+AM186</f>
        <v>0</v>
      </c>
      <c r="AO186" s="82">
        <f t="shared" si="3"/>
        <v>0</v>
      </c>
      <c r="AP186" s="85">
        <f>'Апрель 2020'!AO186+'Май 2020'!AO186</f>
        <v>0</v>
      </c>
      <c r="AQ186" s="82">
        <f t="shared" si="4"/>
        <v>0</v>
      </c>
      <c r="AR186" s="86">
        <f>'Апрель 2020'!AQ186+'Май 2020'!AQ186</f>
        <v>0</v>
      </c>
      <c r="AS186" s="87">
        <f>'Январь 2020'!AW186</f>
        <v>0</v>
      </c>
      <c r="AT186" s="88">
        <f>'Январь 2020'!AX186</f>
        <v>0</v>
      </c>
      <c r="AU186" s="45">
        <f t="shared" si="5"/>
        <v>0</v>
      </c>
    </row>
    <row r="187" spans="1:47" ht="14.25" customHeight="1">
      <c r="A187" s="71">
        <f>'Январь 2020'!A187</f>
        <v>0</v>
      </c>
      <c r="B187" s="72">
        <f>'Январь 2020'!G187</f>
        <v>0</v>
      </c>
      <c r="C187" s="73">
        <f>'Январь 2020'!B187</f>
        <v>0</v>
      </c>
      <c r="D187" s="153"/>
      <c r="E187" s="153"/>
      <c r="F187" s="153"/>
      <c r="G187" s="76"/>
      <c r="H187" s="75"/>
      <c r="I187" s="75"/>
      <c r="J187" s="75"/>
      <c r="K187" s="76"/>
      <c r="L187" s="153"/>
      <c r="M187" s="153"/>
      <c r="N187" s="153"/>
      <c r="O187" s="75"/>
      <c r="P187" s="75"/>
      <c r="Q187" s="75"/>
      <c r="R187" s="75"/>
      <c r="S187" s="153"/>
      <c r="T187" s="153"/>
      <c r="U187" s="76"/>
      <c r="V187" s="75"/>
      <c r="W187" s="75"/>
      <c r="X187" s="75"/>
      <c r="Y187" s="75"/>
      <c r="Z187" s="153"/>
      <c r="AA187" s="153"/>
      <c r="AB187" s="76"/>
      <c r="AC187" s="75"/>
      <c r="AD187" s="75"/>
      <c r="AE187" s="75"/>
      <c r="AF187" s="75"/>
      <c r="AG187" s="153"/>
      <c r="AH187" s="153"/>
      <c r="AI187" s="80">
        <f t="shared" si="0"/>
        <v>0</v>
      </c>
      <c r="AJ187" s="81">
        <f>'Апрель 2020'!AI187-AI187</f>
        <v>0</v>
      </c>
      <c r="AK187" s="82">
        <f t="shared" si="1"/>
        <v>0</v>
      </c>
      <c r="AL187" s="83">
        <f>'Апрель 2020'!AK187+AK187</f>
        <v>0</v>
      </c>
      <c r="AM187" s="82">
        <f t="shared" si="2"/>
        <v>0</v>
      </c>
      <c r="AN187" s="84">
        <f>'Апрель 2020'!AM187+AM187</f>
        <v>0</v>
      </c>
      <c r="AO187" s="82">
        <f t="shared" si="3"/>
        <v>0</v>
      </c>
      <c r="AP187" s="85">
        <f>'Апрель 2020'!AO187+'Май 2020'!AO187</f>
        <v>0</v>
      </c>
      <c r="AQ187" s="82">
        <f t="shared" si="4"/>
        <v>0</v>
      </c>
      <c r="AR187" s="86">
        <f>'Апрель 2020'!AQ187+'Май 2020'!AQ187</f>
        <v>0</v>
      </c>
      <c r="AS187" s="87">
        <f>'Январь 2020'!AW187</f>
        <v>0</v>
      </c>
      <c r="AT187" s="88">
        <f>'Январь 2020'!AX187</f>
        <v>0</v>
      </c>
      <c r="AU187" s="45">
        <f t="shared" si="5"/>
        <v>0</v>
      </c>
    </row>
    <row r="188" spans="1:47" ht="14.25" customHeight="1">
      <c r="A188" s="71">
        <f>'Январь 2020'!A188</f>
        <v>0</v>
      </c>
      <c r="B188" s="72">
        <f>'Январь 2020'!G188</f>
        <v>0</v>
      </c>
      <c r="C188" s="73">
        <f>'Январь 2020'!B188</f>
        <v>0</v>
      </c>
      <c r="D188" s="153"/>
      <c r="E188" s="153"/>
      <c r="F188" s="153"/>
      <c r="G188" s="76"/>
      <c r="H188" s="75"/>
      <c r="I188" s="75"/>
      <c r="J188" s="75"/>
      <c r="K188" s="76"/>
      <c r="L188" s="153"/>
      <c r="M188" s="153"/>
      <c r="N188" s="153"/>
      <c r="O188" s="75"/>
      <c r="P188" s="75"/>
      <c r="Q188" s="75"/>
      <c r="R188" s="75"/>
      <c r="S188" s="153"/>
      <c r="T188" s="153"/>
      <c r="U188" s="76"/>
      <c r="V188" s="75"/>
      <c r="W188" s="75"/>
      <c r="X188" s="75"/>
      <c r="Y188" s="75"/>
      <c r="Z188" s="153"/>
      <c r="AA188" s="153"/>
      <c r="AB188" s="76"/>
      <c r="AC188" s="75"/>
      <c r="AD188" s="75"/>
      <c r="AE188" s="75"/>
      <c r="AF188" s="75"/>
      <c r="AG188" s="153"/>
      <c r="AH188" s="153"/>
      <c r="AI188" s="80">
        <f t="shared" si="0"/>
        <v>0</v>
      </c>
      <c r="AJ188" s="81">
        <f>'Апрель 2020'!AI188-AI188</f>
        <v>0</v>
      </c>
      <c r="AK188" s="82">
        <f t="shared" si="1"/>
        <v>0</v>
      </c>
      <c r="AL188" s="83">
        <f>'Апрель 2020'!AK188+AK188</f>
        <v>0</v>
      </c>
      <c r="AM188" s="82">
        <f t="shared" si="2"/>
        <v>0</v>
      </c>
      <c r="AN188" s="84">
        <f>'Апрель 2020'!AM188+AM188</f>
        <v>0</v>
      </c>
      <c r="AO188" s="82">
        <f t="shared" si="3"/>
        <v>0</v>
      </c>
      <c r="AP188" s="85">
        <f>'Апрель 2020'!AO188+'Май 2020'!AO188</f>
        <v>0</v>
      </c>
      <c r="AQ188" s="82">
        <f t="shared" si="4"/>
        <v>0</v>
      </c>
      <c r="AR188" s="86">
        <f>'Апрель 2020'!AQ188+'Май 2020'!AQ188</f>
        <v>0</v>
      </c>
      <c r="AS188" s="87">
        <f>'Январь 2020'!AW188</f>
        <v>0</v>
      </c>
      <c r="AT188" s="88">
        <f>'Январь 2020'!AX188</f>
        <v>0</v>
      </c>
      <c r="AU188" s="45">
        <f t="shared" si="5"/>
        <v>0</v>
      </c>
    </row>
    <row r="189" spans="1:47" ht="14.25" customHeight="1">
      <c r="A189" s="71">
        <f>'Январь 2020'!A189</f>
        <v>0</v>
      </c>
      <c r="B189" s="72">
        <f>'Январь 2020'!G189</f>
        <v>0</v>
      </c>
      <c r="C189" s="73">
        <f>'Январь 2020'!B189</f>
        <v>0</v>
      </c>
      <c r="D189" s="153"/>
      <c r="E189" s="153"/>
      <c r="F189" s="153"/>
      <c r="G189" s="76"/>
      <c r="H189" s="75"/>
      <c r="I189" s="75"/>
      <c r="J189" s="75"/>
      <c r="K189" s="76"/>
      <c r="L189" s="153"/>
      <c r="M189" s="153"/>
      <c r="N189" s="153"/>
      <c r="O189" s="75"/>
      <c r="P189" s="75"/>
      <c r="Q189" s="75"/>
      <c r="R189" s="75"/>
      <c r="S189" s="153"/>
      <c r="T189" s="153"/>
      <c r="U189" s="76"/>
      <c r="V189" s="75"/>
      <c r="W189" s="75"/>
      <c r="X189" s="75"/>
      <c r="Y189" s="75"/>
      <c r="Z189" s="153"/>
      <c r="AA189" s="153"/>
      <c r="AB189" s="76"/>
      <c r="AC189" s="75"/>
      <c r="AD189" s="75"/>
      <c r="AE189" s="75"/>
      <c r="AF189" s="75"/>
      <c r="AG189" s="153"/>
      <c r="AH189" s="153"/>
      <c r="AI189" s="80">
        <f t="shared" si="0"/>
        <v>0</v>
      </c>
      <c r="AJ189" s="81">
        <f>'Апрель 2020'!AI189-AI189</f>
        <v>0</v>
      </c>
      <c r="AK189" s="82">
        <f t="shared" si="1"/>
        <v>0</v>
      </c>
      <c r="AL189" s="83">
        <f>'Апрель 2020'!AK189+AK189</f>
        <v>0</v>
      </c>
      <c r="AM189" s="82">
        <f t="shared" si="2"/>
        <v>0</v>
      </c>
      <c r="AN189" s="84">
        <f>'Апрель 2020'!AM189+AM189</f>
        <v>0</v>
      </c>
      <c r="AO189" s="82">
        <f t="shared" si="3"/>
        <v>0</v>
      </c>
      <c r="AP189" s="85">
        <f>'Апрель 2020'!AO189+'Май 2020'!AO189</f>
        <v>0</v>
      </c>
      <c r="AQ189" s="82">
        <f t="shared" si="4"/>
        <v>0</v>
      </c>
      <c r="AR189" s="86">
        <f>'Апрель 2020'!AQ189+'Май 2020'!AQ189</f>
        <v>0</v>
      </c>
      <c r="AS189" s="87">
        <f>'Январь 2020'!AW189</f>
        <v>0</v>
      </c>
      <c r="AT189" s="88">
        <f>'Январь 2020'!AX189</f>
        <v>0</v>
      </c>
      <c r="AU189" s="45">
        <f t="shared" si="5"/>
        <v>0</v>
      </c>
    </row>
    <row r="190" spans="1:47" ht="14.25" customHeight="1">
      <c r="A190" s="71">
        <f>'Январь 2020'!A190</f>
        <v>0</v>
      </c>
      <c r="B190" s="72">
        <f>'Январь 2020'!G190</f>
        <v>0</v>
      </c>
      <c r="C190" s="73">
        <f>'Январь 2020'!B190</f>
        <v>0</v>
      </c>
      <c r="D190" s="153"/>
      <c r="E190" s="153"/>
      <c r="F190" s="153"/>
      <c r="G190" s="76"/>
      <c r="H190" s="75"/>
      <c r="I190" s="75"/>
      <c r="J190" s="75"/>
      <c r="K190" s="76"/>
      <c r="L190" s="153"/>
      <c r="M190" s="153"/>
      <c r="N190" s="153"/>
      <c r="O190" s="75"/>
      <c r="P190" s="75"/>
      <c r="Q190" s="75"/>
      <c r="R190" s="75"/>
      <c r="S190" s="153"/>
      <c r="T190" s="153"/>
      <c r="U190" s="76"/>
      <c r="V190" s="75"/>
      <c r="W190" s="75"/>
      <c r="X190" s="75"/>
      <c r="Y190" s="75"/>
      <c r="Z190" s="153"/>
      <c r="AA190" s="153"/>
      <c r="AB190" s="76"/>
      <c r="AC190" s="75"/>
      <c r="AD190" s="75"/>
      <c r="AE190" s="75"/>
      <c r="AF190" s="75"/>
      <c r="AG190" s="153"/>
      <c r="AH190" s="153"/>
      <c r="AI190" s="80">
        <f t="shared" si="0"/>
        <v>0</v>
      </c>
      <c r="AJ190" s="81">
        <f>'Апрель 2020'!AI190-AI190</f>
        <v>0</v>
      </c>
      <c r="AK190" s="82">
        <f t="shared" si="1"/>
        <v>0</v>
      </c>
      <c r="AL190" s="83">
        <f>'Апрель 2020'!AK190+AK190</f>
        <v>0</v>
      </c>
      <c r="AM190" s="82">
        <f t="shared" si="2"/>
        <v>0</v>
      </c>
      <c r="AN190" s="84">
        <f>'Апрель 2020'!AM190+AM190</f>
        <v>0</v>
      </c>
      <c r="AO190" s="82">
        <f t="shared" si="3"/>
        <v>0</v>
      </c>
      <c r="AP190" s="85">
        <f>'Апрель 2020'!AO190+'Май 2020'!AO190</f>
        <v>0</v>
      </c>
      <c r="AQ190" s="82">
        <f t="shared" si="4"/>
        <v>0</v>
      </c>
      <c r="AR190" s="86">
        <f>'Апрель 2020'!AQ190+'Май 2020'!AQ190</f>
        <v>0</v>
      </c>
      <c r="AS190" s="87">
        <f>'Январь 2020'!AW190</f>
        <v>0</v>
      </c>
      <c r="AT190" s="88">
        <f>'Январь 2020'!AX190</f>
        <v>0</v>
      </c>
      <c r="AU190" s="45">
        <f t="shared" si="5"/>
        <v>0</v>
      </c>
    </row>
    <row r="191" spans="1:47" ht="14.25" customHeight="1">
      <c r="A191" s="71">
        <f>'Январь 2020'!A191</f>
        <v>0</v>
      </c>
      <c r="B191" s="72">
        <f>'Январь 2020'!G191</f>
        <v>0</v>
      </c>
      <c r="C191" s="73">
        <f>'Январь 2020'!B191</f>
        <v>0</v>
      </c>
      <c r="D191" s="153"/>
      <c r="E191" s="153"/>
      <c r="F191" s="153"/>
      <c r="G191" s="76"/>
      <c r="H191" s="75"/>
      <c r="I191" s="75"/>
      <c r="J191" s="75"/>
      <c r="K191" s="76"/>
      <c r="L191" s="153"/>
      <c r="M191" s="153"/>
      <c r="N191" s="153"/>
      <c r="O191" s="75"/>
      <c r="P191" s="75"/>
      <c r="Q191" s="75"/>
      <c r="R191" s="75"/>
      <c r="S191" s="153"/>
      <c r="T191" s="153"/>
      <c r="U191" s="76"/>
      <c r="V191" s="75"/>
      <c r="W191" s="75"/>
      <c r="X191" s="75"/>
      <c r="Y191" s="75"/>
      <c r="Z191" s="153"/>
      <c r="AA191" s="153"/>
      <c r="AB191" s="76"/>
      <c r="AC191" s="75"/>
      <c r="AD191" s="75"/>
      <c r="AE191" s="75"/>
      <c r="AF191" s="75"/>
      <c r="AG191" s="153"/>
      <c r="AH191" s="153"/>
      <c r="AI191" s="80">
        <f t="shared" si="0"/>
        <v>0</v>
      </c>
      <c r="AJ191" s="81">
        <f>'Апрель 2020'!AI191-AI191</f>
        <v>0</v>
      </c>
      <c r="AK191" s="82">
        <f t="shared" si="1"/>
        <v>0</v>
      </c>
      <c r="AL191" s="83">
        <f>'Апрель 2020'!AK191+AK191</f>
        <v>0</v>
      </c>
      <c r="AM191" s="82">
        <f t="shared" si="2"/>
        <v>0</v>
      </c>
      <c r="AN191" s="84">
        <f>'Апрель 2020'!AM191+AM191</f>
        <v>0</v>
      </c>
      <c r="AO191" s="82">
        <f t="shared" si="3"/>
        <v>0</v>
      </c>
      <c r="AP191" s="85">
        <f>'Апрель 2020'!AO191+'Май 2020'!AO191</f>
        <v>0</v>
      </c>
      <c r="AQ191" s="82">
        <f t="shared" si="4"/>
        <v>0</v>
      </c>
      <c r="AR191" s="86">
        <f>'Апрель 2020'!AQ191+'Май 2020'!AQ191</f>
        <v>0</v>
      </c>
      <c r="AS191" s="87">
        <f>'Январь 2020'!AW191</f>
        <v>0</v>
      </c>
      <c r="AT191" s="88">
        <f>'Январь 2020'!AX191</f>
        <v>0</v>
      </c>
      <c r="AU191" s="45">
        <f t="shared" si="5"/>
        <v>0</v>
      </c>
    </row>
    <row r="192" spans="1:47" ht="14.25" customHeight="1">
      <c r="A192" s="71">
        <f>'Январь 2020'!A192</f>
        <v>0</v>
      </c>
      <c r="B192" s="72">
        <f>'Январь 2020'!G192</f>
        <v>0</v>
      </c>
      <c r="C192" s="73">
        <f>'Январь 2020'!B192</f>
        <v>0</v>
      </c>
      <c r="D192" s="153"/>
      <c r="E192" s="153"/>
      <c r="F192" s="153"/>
      <c r="G192" s="76"/>
      <c r="H192" s="75"/>
      <c r="I192" s="75"/>
      <c r="J192" s="75"/>
      <c r="K192" s="76"/>
      <c r="L192" s="153"/>
      <c r="M192" s="153"/>
      <c r="N192" s="153"/>
      <c r="O192" s="75"/>
      <c r="P192" s="75"/>
      <c r="Q192" s="75"/>
      <c r="R192" s="75"/>
      <c r="S192" s="153"/>
      <c r="T192" s="153"/>
      <c r="U192" s="76"/>
      <c r="V192" s="75"/>
      <c r="W192" s="75"/>
      <c r="X192" s="75"/>
      <c r="Y192" s="75"/>
      <c r="Z192" s="153"/>
      <c r="AA192" s="153"/>
      <c r="AB192" s="76"/>
      <c r="AC192" s="75"/>
      <c r="AD192" s="75"/>
      <c r="AE192" s="75"/>
      <c r="AF192" s="75"/>
      <c r="AG192" s="153"/>
      <c r="AH192" s="153"/>
      <c r="AI192" s="80">
        <f t="shared" si="0"/>
        <v>0</v>
      </c>
      <c r="AJ192" s="81">
        <f>'Апрель 2020'!AI192-AI192</f>
        <v>0</v>
      </c>
      <c r="AK192" s="82">
        <f t="shared" si="1"/>
        <v>0</v>
      </c>
      <c r="AL192" s="83">
        <f>'Апрель 2020'!AK192+AK192</f>
        <v>0</v>
      </c>
      <c r="AM192" s="82">
        <f t="shared" si="2"/>
        <v>0</v>
      </c>
      <c r="AN192" s="84">
        <f>'Апрель 2020'!AM192+AM192</f>
        <v>0</v>
      </c>
      <c r="AO192" s="82">
        <f t="shared" si="3"/>
        <v>0</v>
      </c>
      <c r="AP192" s="85">
        <f>'Апрель 2020'!AO192+'Май 2020'!AO192</f>
        <v>0</v>
      </c>
      <c r="AQ192" s="82">
        <f t="shared" si="4"/>
        <v>0</v>
      </c>
      <c r="AR192" s="86">
        <f>'Апрель 2020'!AQ192+'Май 2020'!AQ192</f>
        <v>0</v>
      </c>
      <c r="AS192" s="87">
        <f>'Январь 2020'!AW192</f>
        <v>0</v>
      </c>
      <c r="AT192" s="88">
        <f>'Январь 2020'!AX192</f>
        <v>0</v>
      </c>
      <c r="AU192" s="45">
        <f t="shared" si="5"/>
        <v>0</v>
      </c>
    </row>
    <row r="193" spans="1:47" ht="14.25" customHeight="1">
      <c r="A193" s="71">
        <f>'Январь 2020'!A193</f>
        <v>0</v>
      </c>
      <c r="B193" s="72">
        <f>'Январь 2020'!G193</f>
        <v>0</v>
      </c>
      <c r="C193" s="73">
        <f>'Январь 2020'!B193</f>
        <v>0</v>
      </c>
      <c r="D193" s="153"/>
      <c r="E193" s="153"/>
      <c r="F193" s="153"/>
      <c r="G193" s="76"/>
      <c r="H193" s="75"/>
      <c r="I193" s="75"/>
      <c r="J193" s="75"/>
      <c r="K193" s="76"/>
      <c r="L193" s="153"/>
      <c r="M193" s="153"/>
      <c r="N193" s="153"/>
      <c r="O193" s="75"/>
      <c r="P193" s="75"/>
      <c r="Q193" s="75"/>
      <c r="R193" s="75"/>
      <c r="S193" s="153"/>
      <c r="T193" s="153"/>
      <c r="U193" s="76"/>
      <c r="V193" s="75"/>
      <c r="W193" s="75"/>
      <c r="X193" s="75"/>
      <c r="Y193" s="75"/>
      <c r="Z193" s="153"/>
      <c r="AA193" s="153"/>
      <c r="AB193" s="76"/>
      <c r="AC193" s="75"/>
      <c r="AD193" s="75"/>
      <c r="AE193" s="75"/>
      <c r="AF193" s="75"/>
      <c r="AG193" s="153"/>
      <c r="AH193" s="153"/>
      <c r="AI193" s="80">
        <f t="shared" si="0"/>
        <v>0</v>
      </c>
      <c r="AJ193" s="81">
        <f>'Апрель 2020'!AI193-AI193</f>
        <v>0</v>
      </c>
      <c r="AK193" s="82">
        <f t="shared" si="1"/>
        <v>0</v>
      </c>
      <c r="AL193" s="83">
        <f>'Апрель 2020'!AK193+AK193</f>
        <v>0</v>
      </c>
      <c r="AM193" s="82">
        <f t="shared" si="2"/>
        <v>0</v>
      </c>
      <c r="AN193" s="84">
        <f>'Апрель 2020'!AM193+AM193</f>
        <v>0</v>
      </c>
      <c r="AO193" s="82">
        <f t="shared" si="3"/>
        <v>0</v>
      </c>
      <c r="AP193" s="85">
        <f>'Апрель 2020'!AO193+'Май 2020'!AO193</f>
        <v>0</v>
      </c>
      <c r="AQ193" s="82">
        <f t="shared" si="4"/>
        <v>0</v>
      </c>
      <c r="AR193" s="86">
        <f>'Апрель 2020'!AQ193+'Май 2020'!AQ193</f>
        <v>0</v>
      </c>
      <c r="AS193" s="87">
        <f>'Январь 2020'!AW193</f>
        <v>0</v>
      </c>
      <c r="AT193" s="88">
        <f>'Январь 2020'!AX193</f>
        <v>0</v>
      </c>
      <c r="AU193" s="45">
        <f t="shared" si="5"/>
        <v>0</v>
      </c>
    </row>
    <row r="194" spans="1:47" ht="14.25" customHeight="1">
      <c r="A194" s="71">
        <f>'Январь 2020'!A194</f>
        <v>0</v>
      </c>
      <c r="B194" s="72">
        <f>'Январь 2020'!G194</f>
        <v>0</v>
      </c>
      <c r="C194" s="73">
        <f>'Январь 2020'!B194</f>
        <v>0</v>
      </c>
      <c r="D194" s="153"/>
      <c r="E194" s="153"/>
      <c r="F194" s="153"/>
      <c r="G194" s="76"/>
      <c r="H194" s="75"/>
      <c r="I194" s="75"/>
      <c r="J194" s="75"/>
      <c r="K194" s="76"/>
      <c r="L194" s="153"/>
      <c r="M194" s="153"/>
      <c r="N194" s="153"/>
      <c r="O194" s="75"/>
      <c r="P194" s="75"/>
      <c r="Q194" s="75"/>
      <c r="R194" s="79" t="s">
        <v>23</v>
      </c>
      <c r="S194" s="153"/>
      <c r="T194" s="153"/>
      <c r="U194" s="93" t="s">
        <v>23</v>
      </c>
      <c r="V194" s="79" t="s">
        <v>23</v>
      </c>
      <c r="W194" s="79" t="s">
        <v>23</v>
      </c>
      <c r="X194" s="79" t="s">
        <v>23</v>
      </c>
      <c r="Y194" s="79" t="s">
        <v>23</v>
      </c>
      <c r="Z194" s="153"/>
      <c r="AA194" s="153"/>
      <c r="AB194" s="93" t="s">
        <v>23</v>
      </c>
      <c r="AC194" s="79" t="s">
        <v>23</v>
      </c>
      <c r="AD194" s="79" t="s">
        <v>23</v>
      </c>
      <c r="AE194" s="79" t="s">
        <v>23</v>
      </c>
      <c r="AF194" s="79" t="s">
        <v>23</v>
      </c>
      <c r="AG194" s="153"/>
      <c r="AH194" s="153"/>
      <c r="AI194" s="80">
        <f t="shared" si="0"/>
        <v>11</v>
      </c>
      <c r="AJ194" s="81">
        <f>'Апрель 2020'!AI194-AI194</f>
        <v>-11</v>
      </c>
      <c r="AK194" s="82">
        <f t="shared" si="1"/>
        <v>0</v>
      </c>
      <c r="AL194" s="83">
        <f>'Апрель 2020'!AK194+AK194</f>
        <v>0</v>
      </c>
      <c r="AM194" s="82">
        <f t="shared" si="2"/>
        <v>0</v>
      </c>
      <c r="AN194" s="84">
        <f>'Апрель 2020'!AM194+AM194</f>
        <v>0</v>
      </c>
      <c r="AO194" s="82">
        <f t="shared" si="3"/>
        <v>0</v>
      </c>
      <c r="AP194" s="85">
        <f>'Апрель 2020'!AO194+'Май 2020'!AO194</f>
        <v>0</v>
      </c>
      <c r="AQ194" s="82">
        <f t="shared" si="4"/>
        <v>0</v>
      </c>
      <c r="AR194" s="86">
        <f>'Апрель 2020'!AQ194+'Май 2020'!AQ194</f>
        <v>0</v>
      </c>
      <c r="AS194" s="87">
        <f>'Январь 2020'!AW194</f>
        <v>0</v>
      </c>
      <c r="AT194" s="88">
        <f>'Январь 2020'!AX194</f>
        <v>0</v>
      </c>
      <c r="AU194" s="45">
        <f t="shared" si="5"/>
        <v>0</v>
      </c>
    </row>
    <row r="195" spans="1:47" ht="14.25" customHeight="1">
      <c r="A195" s="71">
        <f>'Январь 2020'!A195</f>
        <v>0</v>
      </c>
      <c r="B195" s="72">
        <f>'Январь 2020'!G195</f>
        <v>0</v>
      </c>
      <c r="C195" s="73">
        <f>'Январь 2020'!B195</f>
        <v>0</v>
      </c>
      <c r="D195" s="153"/>
      <c r="E195" s="153"/>
      <c r="F195" s="153"/>
      <c r="G195" s="76"/>
      <c r="H195" s="75"/>
      <c r="I195" s="75"/>
      <c r="J195" s="75"/>
      <c r="K195" s="76"/>
      <c r="L195" s="153"/>
      <c r="M195" s="153"/>
      <c r="N195" s="153"/>
      <c r="O195" s="75"/>
      <c r="P195" s="75"/>
      <c r="Q195" s="75"/>
      <c r="R195" s="75"/>
      <c r="S195" s="153"/>
      <c r="T195" s="153"/>
      <c r="U195" s="76"/>
      <c r="V195" s="75"/>
      <c r="W195" s="75"/>
      <c r="X195" s="75"/>
      <c r="Y195" s="75"/>
      <c r="Z195" s="153"/>
      <c r="AA195" s="153"/>
      <c r="AB195" s="76"/>
      <c r="AC195" s="75"/>
      <c r="AD195" s="75"/>
      <c r="AE195" s="75"/>
      <c r="AF195" s="75"/>
      <c r="AG195" s="153"/>
      <c r="AH195" s="153"/>
      <c r="AI195" s="80">
        <f t="shared" si="0"/>
        <v>0</v>
      </c>
      <c r="AJ195" s="81">
        <f>'Апрель 2020'!AI195-AI195</f>
        <v>0</v>
      </c>
      <c r="AK195" s="82">
        <f t="shared" si="1"/>
        <v>0</v>
      </c>
      <c r="AL195" s="83">
        <f>'Апрель 2020'!AK195+AK195</f>
        <v>0</v>
      </c>
      <c r="AM195" s="82">
        <f t="shared" si="2"/>
        <v>0</v>
      </c>
      <c r="AN195" s="84">
        <f>'Апрель 2020'!AM195+AM195</f>
        <v>0</v>
      </c>
      <c r="AO195" s="82">
        <f t="shared" si="3"/>
        <v>0</v>
      </c>
      <c r="AP195" s="85">
        <f>'Апрель 2020'!AO195+'Май 2020'!AO195</f>
        <v>0</v>
      </c>
      <c r="AQ195" s="82">
        <f t="shared" si="4"/>
        <v>0</v>
      </c>
      <c r="AR195" s="86">
        <f>'Апрель 2020'!AQ195+'Май 2020'!AQ195</f>
        <v>0</v>
      </c>
      <c r="AS195" s="87">
        <f>'Январь 2020'!AW195</f>
        <v>0</v>
      </c>
      <c r="AT195" s="88">
        <f>'Январь 2020'!AX195</f>
        <v>0</v>
      </c>
      <c r="AU195" s="45">
        <f t="shared" si="5"/>
        <v>0</v>
      </c>
    </row>
    <row r="196" spans="1:47" ht="14.25" customHeight="1">
      <c r="A196" s="71">
        <f>'Январь 2020'!A196</f>
        <v>0</v>
      </c>
      <c r="B196" s="72">
        <f>'Январь 2020'!G196</f>
        <v>0</v>
      </c>
      <c r="C196" s="73">
        <f>'Январь 2020'!B196</f>
        <v>0</v>
      </c>
      <c r="D196" s="153"/>
      <c r="E196" s="153"/>
      <c r="F196" s="153"/>
      <c r="G196" s="76"/>
      <c r="H196" s="75"/>
      <c r="I196" s="75"/>
      <c r="J196" s="75"/>
      <c r="K196" s="76"/>
      <c r="L196" s="153"/>
      <c r="M196" s="153"/>
      <c r="N196" s="153"/>
      <c r="O196" s="75"/>
      <c r="P196" s="75"/>
      <c r="Q196" s="75"/>
      <c r="R196" s="75"/>
      <c r="S196" s="153"/>
      <c r="T196" s="153"/>
      <c r="U196" s="76"/>
      <c r="V196" s="75"/>
      <c r="W196" s="75"/>
      <c r="X196" s="75"/>
      <c r="Y196" s="75"/>
      <c r="Z196" s="153"/>
      <c r="AA196" s="153"/>
      <c r="AB196" s="76"/>
      <c r="AC196" s="75"/>
      <c r="AD196" s="75"/>
      <c r="AE196" s="75"/>
      <c r="AF196" s="75"/>
      <c r="AG196" s="153"/>
      <c r="AH196" s="153"/>
      <c r="AI196" s="80">
        <f t="shared" si="0"/>
        <v>0</v>
      </c>
      <c r="AJ196" s="81">
        <f>'Апрель 2020'!AI196-AI196</f>
        <v>0</v>
      </c>
      <c r="AK196" s="82">
        <f t="shared" si="1"/>
        <v>0</v>
      </c>
      <c r="AL196" s="83">
        <f>'Апрель 2020'!AK196+AK196</f>
        <v>0</v>
      </c>
      <c r="AM196" s="82">
        <f t="shared" si="2"/>
        <v>0</v>
      </c>
      <c r="AN196" s="84">
        <f>'Апрель 2020'!AM196+AM196</f>
        <v>0</v>
      </c>
      <c r="AO196" s="82">
        <f t="shared" si="3"/>
        <v>0</v>
      </c>
      <c r="AP196" s="85">
        <f>'Апрель 2020'!AO196+'Май 2020'!AO196</f>
        <v>0</v>
      </c>
      <c r="AQ196" s="82">
        <f t="shared" si="4"/>
        <v>0</v>
      </c>
      <c r="AR196" s="86">
        <f>'Апрель 2020'!AQ196+'Май 2020'!AQ196</f>
        <v>0</v>
      </c>
      <c r="AS196" s="87">
        <f>'Январь 2020'!AW196</f>
        <v>0</v>
      </c>
      <c r="AT196" s="88">
        <f>'Январь 2020'!AX196</f>
        <v>0</v>
      </c>
      <c r="AU196" s="45">
        <f t="shared" si="5"/>
        <v>0</v>
      </c>
    </row>
    <row r="197" spans="1:47" ht="14.25" customHeight="1">
      <c r="A197" s="71">
        <f>'Январь 2020'!A197</f>
        <v>0</v>
      </c>
      <c r="B197" s="72">
        <f>'Январь 2020'!G197</f>
        <v>0</v>
      </c>
      <c r="C197" s="73">
        <f>'Январь 2020'!B197</f>
        <v>0</v>
      </c>
      <c r="D197" s="153"/>
      <c r="E197" s="153"/>
      <c r="F197" s="153"/>
      <c r="G197" s="76"/>
      <c r="H197" s="75"/>
      <c r="I197" s="75"/>
      <c r="J197" s="75"/>
      <c r="K197" s="76"/>
      <c r="L197" s="153"/>
      <c r="M197" s="153"/>
      <c r="N197" s="153"/>
      <c r="O197" s="75"/>
      <c r="P197" s="75"/>
      <c r="Q197" s="75"/>
      <c r="R197" s="75"/>
      <c r="S197" s="153"/>
      <c r="T197" s="153"/>
      <c r="U197" s="76"/>
      <c r="V197" s="75"/>
      <c r="W197" s="75"/>
      <c r="X197" s="75"/>
      <c r="Y197" s="75"/>
      <c r="Z197" s="153"/>
      <c r="AA197" s="153"/>
      <c r="AB197" s="76"/>
      <c r="AC197" s="75"/>
      <c r="AD197" s="75"/>
      <c r="AE197" s="75"/>
      <c r="AF197" s="75"/>
      <c r="AG197" s="153"/>
      <c r="AH197" s="153"/>
      <c r="AI197" s="80">
        <f t="shared" si="0"/>
        <v>0</v>
      </c>
      <c r="AJ197" s="81">
        <f>'Апрель 2020'!AI197-AI197</f>
        <v>0</v>
      </c>
      <c r="AK197" s="82">
        <f t="shared" si="1"/>
        <v>0</v>
      </c>
      <c r="AL197" s="83">
        <f>'Апрель 2020'!AK197+AK197</f>
        <v>0</v>
      </c>
      <c r="AM197" s="82">
        <f t="shared" si="2"/>
        <v>0</v>
      </c>
      <c r="AN197" s="84">
        <f>'Апрель 2020'!AM197+AM197</f>
        <v>0</v>
      </c>
      <c r="AO197" s="82">
        <f t="shared" si="3"/>
        <v>0</v>
      </c>
      <c r="AP197" s="85">
        <f>'Апрель 2020'!AO197+'Май 2020'!AO197</f>
        <v>0</v>
      </c>
      <c r="AQ197" s="82">
        <f t="shared" si="4"/>
        <v>0</v>
      </c>
      <c r="AR197" s="86">
        <f>'Апрель 2020'!AQ197+'Май 2020'!AQ197</f>
        <v>0</v>
      </c>
      <c r="AS197" s="87">
        <f>'Январь 2020'!AW197</f>
        <v>0</v>
      </c>
      <c r="AT197" s="88">
        <f>'Январь 2020'!AX197</f>
        <v>0</v>
      </c>
      <c r="AU197" s="45">
        <f t="shared" si="5"/>
        <v>0</v>
      </c>
    </row>
    <row r="198" spans="1:47" ht="14.25" customHeight="1">
      <c r="A198" s="71">
        <f>'Январь 2020'!A198</f>
        <v>0</v>
      </c>
      <c r="B198" s="72">
        <f>'Январь 2020'!G198</f>
        <v>0</v>
      </c>
      <c r="C198" s="73">
        <f>'Январь 2020'!B198</f>
        <v>0</v>
      </c>
      <c r="D198" s="153"/>
      <c r="E198" s="153"/>
      <c r="F198" s="153"/>
      <c r="G198" s="76"/>
      <c r="H198" s="75"/>
      <c r="I198" s="75"/>
      <c r="J198" s="75"/>
      <c r="K198" s="76"/>
      <c r="L198" s="153"/>
      <c r="M198" s="153"/>
      <c r="N198" s="153"/>
      <c r="O198" s="75"/>
      <c r="P198" s="75"/>
      <c r="Q198" s="75"/>
      <c r="R198" s="75"/>
      <c r="S198" s="153"/>
      <c r="T198" s="153"/>
      <c r="U198" s="76"/>
      <c r="V198" s="75"/>
      <c r="W198" s="75"/>
      <c r="X198" s="75"/>
      <c r="Y198" s="75"/>
      <c r="Z198" s="153"/>
      <c r="AA198" s="153"/>
      <c r="AB198" s="76"/>
      <c r="AC198" s="75"/>
      <c r="AD198" s="75"/>
      <c r="AE198" s="75"/>
      <c r="AF198" s="75"/>
      <c r="AG198" s="153"/>
      <c r="AH198" s="153"/>
      <c r="AI198" s="80">
        <f t="shared" si="0"/>
        <v>0</v>
      </c>
      <c r="AJ198" s="81">
        <f>'Апрель 2020'!AI198-AI198</f>
        <v>0</v>
      </c>
      <c r="AK198" s="82">
        <f t="shared" si="1"/>
        <v>0</v>
      </c>
      <c r="AL198" s="83">
        <f>'Апрель 2020'!AK198+AK198</f>
        <v>0</v>
      </c>
      <c r="AM198" s="82">
        <f t="shared" si="2"/>
        <v>0</v>
      </c>
      <c r="AN198" s="84">
        <f>'Апрель 2020'!AM198+AM198</f>
        <v>0</v>
      </c>
      <c r="AO198" s="82">
        <f t="shared" si="3"/>
        <v>0</v>
      </c>
      <c r="AP198" s="85">
        <f>'Апрель 2020'!AO198+'Май 2020'!AO198</f>
        <v>0</v>
      </c>
      <c r="AQ198" s="82">
        <f t="shared" si="4"/>
        <v>0</v>
      </c>
      <c r="AR198" s="86">
        <f>'Апрель 2020'!AQ198+'Май 2020'!AQ198</f>
        <v>0</v>
      </c>
      <c r="AS198" s="87">
        <f>'Январь 2020'!AW198</f>
        <v>0</v>
      </c>
      <c r="AT198" s="88">
        <f>'Январь 2020'!AX198</f>
        <v>0</v>
      </c>
      <c r="AU198" s="45">
        <f t="shared" si="5"/>
        <v>0</v>
      </c>
    </row>
    <row r="199" spans="1:47" ht="14.25" customHeight="1">
      <c r="A199" s="71">
        <f>'Январь 2020'!A199</f>
        <v>0</v>
      </c>
      <c r="B199" s="72">
        <f>'Январь 2020'!G199</f>
        <v>0</v>
      </c>
      <c r="C199" s="73">
        <f>'Январь 2020'!B199</f>
        <v>0</v>
      </c>
      <c r="D199" s="153"/>
      <c r="E199" s="153"/>
      <c r="F199" s="153"/>
      <c r="G199" s="76"/>
      <c r="H199" s="75"/>
      <c r="I199" s="75"/>
      <c r="J199" s="75"/>
      <c r="K199" s="76"/>
      <c r="L199" s="153"/>
      <c r="M199" s="153"/>
      <c r="N199" s="153"/>
      <c r="O199" s="75"/>
      <c r="P199" s="75"/>
      <c r="Q199" s="75"/>
      <c r="R199" s="75"/>
      <c r="S199" s="153"/>
      <c r="T199" s="153"/>
      <c r="U199" s="76"/>
      <c r="V199" s="75"/>
      <c r="W199" s="75"/>
      <c r="X199" s="75"/>
      <c r="Y199" s="75"/>
      <c r="Z199" s="153"/>
      <c r="AA199" s="153"/>
      <c r="AB199" s="76"/>
      <c r="AC199" s="75"/>
      <c r="AD199" s="75"/>
      <c r="AE199" s="75"/>
      <c r="AF199" s="75"/>
      <c r="AG199" s="153"/>
      <c r="AH199" s="153"/>
      <c r="AI199" s="80">
        <f t="shared" si="0"/>
        <v>0</v>
      </c>
      <c r="AJ199" s="81">
        <f>'Апрель 2020'!AI199-AI199</f>
        <v>0</v>
      </c>
      <c r="AK199" s="82">
        <f t="shared" si="1"/>
        <v>0</v>
      </c>
      <c r="AL199" s="83">
        <f>'Апрель 2020'!AK199+AK199</f>
        <v>0</v>
      </c>
      <c r="AM199" s="82">
        <f t="shared" si="2"/>
        <v>0</v>
      </c>
      <c r="AN199" s="84">
        <f>'Апрель 2020'!AM199+AM199</f>
        <v>0</v>
      </c>
      <c r="AO199" s="82">
        <f t="shared" si="3"/>
        <v>0</v>
      </c>
      <c r="AP199" s="85">
        <f>'Апрель 2020'!AO199+'Май 2020'!AO199</f>
        <v>0</v>
      </c>
      <c r="AQ199" s="82">
        <f t="shared" si="4"/>
        <v>0</v>
      </c>
      <c r="AR199" s="86">
        <f>'Апрель 2020'!AQ199+'Май 2020'!AQ199</f>
        <v>0</v>
      </c>
      <c r="AS199" s="87">
        <f>'Январь 2020'!AW199</f>
        <v>0</v>
      </c>
      <c r="AT199" s="88">
        <f>'Январь 2020'!AX199</f>
        <v>0</v>
      </c>
      <c r="AU199" s="45">
        <f t="shared" si="5"/>
        <v>0</v>
      </c>
    </row>
    <row r="200" spans="1:47" ht="14.25" customHeight="1">
      <c r="A200" s="71">
        <f>'Январь 2020'!A200</f>
        <v>0</v>
      </c>
      <c r="B200" s="72">
        <f>'Январь 2020'!G200</f>
        <v>0</v>
      </c>
      <c r="C200" s="73">
        <f>'Январь 2020'!B200</f>
        <v>0</v>
      </c>
      <c r="D200" s="153"/>
      <c r="E200" s="153"/>
      <c r="F200" s="153"/>
      <c r="G200" s="76"/>
      <c r="H200" s="75"/>
      <c r="I200" s="75"/>
      <c r="J200" s="75"/>
      <c r="K200" s="76"/>
      <c r="L200" s="153"/>
      <c r="M200" s="153"/>
      <c r="N200" s="153"/>
      <c r="O200" s="75"/>
      <c r="P200" s="75"/>
      <c r="Q200" s="75"/>
      <c r="R200" s="75"/>
      <c r="S200" s="153"/>
      <c r="T200" s="153"/>
      <c r="U200" s="76"/>
      <c r="V200" s="75"/>
      <c r="W200" s="75"/>
      <c r="X200" s="75"/>
      <c r="Y200" s="75"/>
      <c r="Z200" s="153"/>
      <c r="AA200" s="153"/>
      <c r="AB200" s="76"/>
      <c r="AC200" s="75"/>
      <c r="AD200" s="75"/>
      <c r="AE200" s="75"/>
      <c r="AF200" s="75"/>
      <c r="AG200" s="153"/>
      <c r="AH200" s="153"/>
      <c r="AI200" s="80">
        <f t="shared" si="0"/>
        <v>0</v>
      </c>
      <c r="AJ200" s="81">
        <f>'Апрель 2020'!AI200-AI200</f>
        <v>0</v>
      </c>
      <c r="AK200" s="82">
        <f t="shared" si="1"/>
        <v>0</v>
      </c>
      <c r="AL200" s="83">
        <f>'Апрель 2020'!AK200+AK200</f>
        <v>0</v>
      </c>
      <c r="AM200" s="82">
        <f t="shared" si="2"/>
        <v>0</v>
      </c>
      <c r="AN200" s="84">
        <f>'Апрель 2020'!AM200+AM200</f>
        <v>0</v>
      </c>
      <c r="AO200" s="82">
        <f t="shared" si="3"/>
        <v>0</v>
      </c>
      <c r="AP200" s="85">
        <f>'Апрель 2020'!AO200+'Май 2020'!AO200</f>
        <v>0</v>
      </c>
      <c r="AQ200" s="82">
        <f t="shared" si="4"/>
        <v>0</v>
      </c>
      <c r="AR200" s="86">
        <f>'Апрель 2020'!AQ200+'Май 2020'!AQ200</f>
        <v>0</v>
      </c>
      <c r="AS200" s="87">
        <f>'Январь 2020'!AW200</f>
        <v>0</v>
      </c>
      <c r="AT200" s="88">
        <f>'Январь 2020'!AX200</f>
        <v>0</v>
      </c>
      <c r="AU200" s="45">
        <f t="shared" si="5"/>
        <v>0</v>
      </c>
    </row>
    <row r="201" spans="1:47" ht="14.25" customHeight="1">
      <c r="A201" s="71">
        <f>'Январь 2020'!A201</f>
        <v>0</v>
      </c>
      <c r="B201" s="72">
        <f>'Январь 2020'!G201</f>
        <v>0</v>
      </c>
      <c r="C201" s="73">
        <f>'Январь 2020'!B201</f>
        <v>0</v>
      </c>
      <c r="D201" s="153"/>
      <c r="E201" s="153"/>
      <c r="F201" s="153"/>
      <c r="G201" s="76"/>
      <c r="H201" s="75"/>
      <c r="I201" s="75"/>
      <c r="J201" s="75"/>
      <c r="K201" s="76"/>
      <c r="L201" s="153"/>
      <c r="M201" s="153"/>
      <c r="N201" s="153"/>
      <c r="O201" s="75"/>
      <c r="P201" s="75"/>
      <c r="Q201" s="75"/>
      <c r="R201" s="75"/>
      <c r="S201" s="153"/>
      <c r="T201" s="153"/>
      <c r="U201" s="76"/>
      <c r="V201" s="75"/>
      <c r="W201" s="75"/>
      <c r="X201" s="75"/>
      <c r="Y201" s="75"/>
      <c r="Z201" s="153"/>
      <c r="AA201" s="153"/>
      <c r="AB201" s="76"/>
      <c r="AC201" s="75"/>
      <c r="AD201" s="75"/>
      <c r="AE201" s="75"/>
      <c r="AF201" s="75"/>
      <c r="AG201" s="153"/>
      <c r="AH201" s="153"/>
      <c r="AI201" s="80">
        <f t="shared" si="0"/>
        <v>0</v>
      </c>
      <c r="AJ201" s="81">
        <f>'Апрель 2020'!AI201-AI201</f>
        <v>0</v>
      </c>
      <c r="AK201" s="82">
        <f t="shared" si="1"/>
        <v>0</v>
      </c>
      <c r="AL201" s="83">
        <f>'Апрель 2020'!AK201+AK201</f>
        <v>0</v>
      </c>
      <c r="AM201" s="82">
        <f t="shared" si="2"/>
        <v>0</v>
      </c>
      <c r="AN201" s="84">
        <f>'Апрель 2020'!AM201+AM201</f>
        <v>0</v>
      </c>
      <c r="AO201" s="82">
        <f t="shared" si="3"/>
        <v>0</v>
      </c>
      <c r="AP201" s="85">
        <f>'Апрель 2020'!AO201+'Май 2020'!AO201</f>
        <v>0</v>
      </c>
      <c r="AQ201" s="82">
        <f t="shared" si="4"/>
        <v>0</v>
      </c>
      <c r="AR201" s="86">
        <f>'Апрель 2020'!AQ201+'Май 2020'!AQ201</f>
        <v>0</v>
      </c>
      <c r="AS201" s="87">
        <f>'Январь 2020'!AW201</f>
        <v>0</v>
      </c>
      <c r="AT201" s="88">
        <f>'Январь 2020'!AX201</f>
        <v>0</v>
      </c>
      <c r="AU201" s="45">
        <f t="shared" si="5"/>
        <v>0</v>
      </c>
    </row>
    <row r="202" spans="1:47" ht="14.25" customHeight="1">
      <c r="A202" s="71">
        <f>'Январь 2020'!A202</f>
        <v>0</v>
      </c>
      <c r="B202" s="72">
        <f>'Январь 2020'!G202</f>
        <v>0</v>
      </c>
      <c r="C202" s="73">
        <f>'Январь 2020'!B202</f>
        <v>0</v>
      </c>
      <c r="D202" s="153"/>
      <c r="E202" s="153"/>
      <c r="F202" s="153"/>
      <c r="G202" s="76"/>
      <c r="H202" s="75"/>
      <c r="I202" s="75"/>
      <c r="J202" s="75"/>
      <c r="K202" s="76"/>
      <c r="L202" s="153"/>
      <c r="M202" s="153"/>
      <c r="N202" s="153"/>
      <c r="O202" s="75"/>
      <c r="P202" s="75"/>
      <c r="Q202" s="75"/>
      <c r="R202" s="75"/>
      <c r="S202" s="153"/>
      <c r="T202" s="153"/>
      <c r="U202" s="76"/>
      <c r="V202" s="75"/>
      <c r="W202" s="75"/>
      <c r="X202" s="75"/>
      <c r="Y202" s="75"/>
      <c r="Z202" s="153"/>
      <c r="AA202" s="153"/>
      <c r="AB202" s="76"/>
      <c r="AC202" s="75"/>
      <c r="AD202" s="75"/>
      <c r="AE202" s="75"/>
      <c r="AF202" s="75"/>
      <c r="AG202" s="153"/>
      <c r="AH202" s="153"/>
      <c r="AI202" s="80">
        <f t="shared" si="0"/>
        <v>0</v>
      </c>
      <c r="AJ202" s="81">
        <f>'Апрель 2020'!AI202-AI202</f>
        <v>0</v>
      </c>
      <c r="AK202" s="82">
        <f t="shared" si="1"/>
        <v>0</v>
      </c>
      <c r="AL202" s="83">
        <f>'Апрель 2020'!AK202+AK202</f>
        <v>0</v>
      </c>
      <c r="AM202" s="82">
        <f t="shared" si="2"/>
        <v>0</v>
      </c>
      <c r="AN202" s="84">
        <f>'Апрель 2020'!AM202+AM202</f>
        <v>0</v>
      </c>
      <c r="AO202" s="82">
        <f t="shared" si="3"/>
        <v>0</v>
      </c>
      <c r="AP202" s="85">
        <f>'Апрель 2020'!AO202+'Май 2020'!AO202</f>
        <v>0</v>
      </c>
      <c r="AQ202" s="82">
        <f t="shared" si="4"/>
        <v>0</v>
      </c>
      <c r="AR202" s="86">
        <f>'Апрель 2020'!AQ202+'Май 2020'!AQ202</f>
        <v>0</v>
      </c>
      <c r="AS202" s="87">
        <f>'Январь 2020'!AW202</f>
        <v>0</v>
      </c>
      <c r="AT202" s="88">
        <f>'Январь 2020'!AX202</f>
        <v>0</v>
      </c>
      <c r="AU202" s="45">
        <f t="shared" si="5"/>
        <v>0</v>
      </c>
    </row>
    <row r="203" spans="1:47" ht="14.25" customHeight="1">
      <c r="A203" s="71">
        <f>'Январь 2020'!A203</f>
        <v>0</v>
      </c>
      <c r="B203" s="72">
        <f>'Январь 2020'!G203</f>
        <v>0</v>
      </c>
      <c r="C203" s="73">
        <f>'Январь 2020'!B203</f>
        <v>0</v>
      </c>
      <c r="D203" s="153"/>
      <c r="E203" s="153"/>
      <c r="F203" s="153"/>
      <c r="G203" s="76"/>
      <c r="H203" s="75"/>
      <c r="I203" s="75"/>
      <c r="J203" s="75"/>
      <c r="K203" s="76"/>
      <c r="L203" s="153"/>
      <c r="M203" s="153"/>
      <c r="N203" s="153"/>
      <c r="O203" s="75"/>
      <c r="P203" s="75"/>
      <c r="Q203" s="75"/>
      <c r="R203" s="75"/>
      <c r="S203" s="153"/>
      <c r="T203" s="153"/>
      <c r="U203" s="76"/>
      <c r="V203" s="75"/>
      <c r="W203" s="75"/>
      <c r="X203" s="75"/>
      <c r="Y203" s="75"/>
      <c r="Z203" s="153"/>
      <c r="AA203" s="153"/>
      <c r="AB203" s="76"/>
      <c r="AC203" s="75"/>
      <c r="AD203" s="75"/>
      <c r="AE203" s="75"/>
      <c r="AF203" s="75"/>
      <c r="AG203" s="153"/>
      <c r="AH203" s="153"/>
      <c r="AI203" s="80">
        <f t="shared" si="0"/>
        <v>0</v>
      </c>
      <c r="AJ203" s="81">
        <f>'Апрель 2020'!AI203-AI203</f>
        <v>0</v>
      </c>
      <c r="AK203" s="82">
        <f t="shared" si="1"/>
        <v>0</v>
      </c>
      <c r="AL203" s="83">
        <f>'Апрель 2020'!AK203+AK203</f>
        <v>0</v>
      </c>
      <c r="AM203" s="82">
        <f t="shared" si="2"/>
        <v>0</v>
      </c>
      <c r="AN203" s="84">
        <f>'Апрель 2020'!AM203+AM203</f>
        <v>0</v>
      </c>
      <c r="AO203" s="82">
        <f t="shared" si="3"/>
        <v>0</v>
      </c>
      <c r="AP203" s="85">
        <f>'Апрель 2020'!AO203+'Май 2020'!AO203</f>
        <v>0</v>
      </c>
      <c r="AQ203" s="82">
        <f t="shared" si="4"/>
        <v>0</v>
      </c>
      <c r="AR203" s="86">
        <f>'Апрель 2020'!AQ203+'Май 2020'!AQ203</f>
        <v>0</v>
      </c>
      <c r="AS203" s="87">
        <f>'Январь 2020'!AW203</f>
        <v>0</v>
      </c>
      <c r="AT203" s="88">
        <f>'Январь 2020'!AX203</f>
        <v>0</v>
      </c>
      <c r="AU203" s="45">
        <f t="shared" si="5"/>
        <v>0</v>
      </c>
    </row>
    <row r="204" spans="1:47" ht="14.25" customHeight="1">
      <c r="A204" s="71">
        <f>'Январь 2020'!A204</f>
        <v>0</v>
      </c>
      <c r="B204" s="72">
        <f>'Январь 2020'!G204</f>
        <v>0</v>
      </c>
      <c r="C204" s="73">
        <f>'Январь 2020'!B204</f>
        <v>0</v>
      </c>
      <c r="D204" s="153"/>
      <c r="E204" s="153"/>
      <c r="F204" s="153"/>
      <c r="G204" s="76"/>
      <c r="H204" s="75"/>
      <c r="I204" s="75"/>
      <c r="J204" s="75"/>
      <c r="K204" s="76"/>
      <c r="L204" s="153"/>
      <c r="M204" s="153"/>
      <c r="N204" s="153"/>
      <c r="O204" s="75"/>
      <c r="P204" s="75"/>
      <c r="Q204" s="75"/>
      <c r="R204" s="75"/>
      <c r="S204" s="153"/>
      <c r="T204" s="153"/>
      <c r="U204" s="76"/>
      <c r="V204" s="75"/>
      <c r="W204" s="75"/>
      <c r="X204" s="75"/>
      <c r="Y204" s="75"/>
      <c r="Z204" s="153"/>
      <c r="AA204" s="153"/>
      <c r="AB204" s="76"/>
      <c r="AC204" s="75"/>
      <c r="AD204" s="75"/>
      <c r="AE204" s="75"/>
      <c r="AF204" s="75"/>
      <c r="AG204" s="153"/>
      <c r="AH204" s="153"/>
      <c r="AI204" s="80">
        <f t="shared" si="0"/>
        <v>0</v>
      </c>
      <c r="AJ204" s="81">
        <f>'Апрель 2020'!AI204-AI204</f>
        <v>0</v>
      </c>
      <c r="AK204" s="82">
        <f t="shared" si="1"/>
        <v>0</v>
      </c>
      <c r="AL204" s="83">
        <f>'Апрель 2020'!AK204+AK204</f>
        <v>0</v>
      </c>
      <c r="AM204" s="82">
        <f t="shared" si="2"/>
        <v>0</v>
      </c>
      <c r="AN204" s="84">
        <f>'Апрель 2020'!AM204+AM204</f>
        <v>0</v>
      </c>
      <c r="AO204" s="82">
        <f t="shared" si="3"/>
        <v>0</v>
      </c>
      <c r="AP204" s="85">
        <f>'Апрель 2020'!AO204+'Май 2020'!AO204</f>
        <v>0</v>
      </c>
      <c r="AQ204" s="82">
        <f t="shared" si="4"/>
        <v>0</v>
      </c>
      <c r="AR204" s="86">
        <f>'Апрель 2020'!AQ204+'Май 2020'!AQ204</f>
        <v>0</v>
      </c>
      <c r="AS204" s="87">
        <f>'Январь 2020'!AW204</f>
        <v>0</v>
      </c>
      <c r="AT204" s="88">
        <f>'Январь 2020'!AX204</f>
        <v>0</v>
      </c>
      <c r="AU204" s="45">
        <f t="shared" si="5"/>
        <v>0</v>
      </c>
    </row>
    <row r="205" spans="1:47" ht="14.25" customHeight="1">
      <c r="A205" s="71">
        <f>'Январь 2020'!A205</f>
        <v>0</v>
      </c>
      <c r="B205" s="72">
        <f>'Январь 2020'!G205</f>
        <v>0</v>
      </c>
      <c r="C205" s="73">
        <f>'Январь 2020'!B205</f>
        <v>0</v>
      </c>
      <c r="D205" s="153"/>
      <c r="E205" s="153"/>
      <c r="F205" s="153"/>
      <c r="G205" s="76"/>
      <c r="H205" s="75"/>
      <c r="I205" s="75"/>
      <c r="J205" s="75"/>
      <c r="K205" s="76"/>
      <c r="L205" s="153"/>
      <c r="M205" s="153"/>
      <c r="N205" s="153"/>
      <c r="O205" s="75"/>
      <c r="P205" s="75"/>
      <c r="Q205" s="75"/>
      <c r="R205" s="75"/>
      <c r="S205" s="153"/>
      <c r="T205" s="153"/>
      <c r="U205" s="76"/>
      <c r="V205" s="75"/>
      <c r="W205" s="75"/>
      <c r="X205" s="75"/>
      <c r="Y205" s="75"/>
      <c r="Z205" s="153"/>
      <c r="AA205" s="153"/>
      <c r="AB205" s="76"/>
      <c r="AC205" s="75"/>
      <c r="AD205" s="75"/>
      <c r="AE205" s="75"/>
      <c r="AF205" s="75"/>
      <c r="AG205" s="153"/>
      <c r="AH205" s="153"/>
      <c r="AI205" s="80">
        <f t="shared" si="0"/>
        <v>0</v>
      </c>
      <c r="AJ205" s="81">
        <f>'Апрель 2020'!AI205-AI205</f>
        <v>0</v>
      </c>
      <c r="AK205" s="82">
        <f t="shared" si="1"/>
        <v>0</v>
      </c>
      <c r="AL205" s="83">
        <f>'Апрель 2020'!AK205+AK205</f>
        <v>0</v>
      </c>
      <c r="AM205" s="82">
        <f t="shared" si="2"/>
        <v>0</v>
      </c>
      <c r="AN205" s="84">
        <f>'Апрель 2020'!AM205+AM205</f>
        <v>0</v>
      </c>
      <c r="AO205" s="82">
        <f t="shared" si="3"/>
        <v>0</v>
      </c>
      <c r="AP205" s="85">
        <f>'Апрель 2020'!AO205+'Май 2020'!AO205</f>
        <v>0</v>
      </c>
      <c r="AQ205" s="82">
        <f t="shared" si="4"/>
        <v>0</v>
      </c>
      <c r="AR205" s="86">
        <f>'Апрель 2020'!AQ205+'Май 2020'!AQ205</f>
        <v>0</v>
      </c>
      <c r="AS205" s="87">
        <f>'Январь 2020'!AW205</f>
        <v>0</v>
      </c>
      <c r="AT205" s="88">
        <f>'Январь 2020'!AX205</f>
        <v>0</v>
      </c>
      <c r="AU205" s="45">
        <f t="shared" si="5"/>
        <v>0</v>
      </c>
    </row>
    <row r="206" spans="1:47" ht="14.25" customHeight="1">
      <c r="A206" s="71">
        <f>'Январь 2020'!A206</f>
        <v>0</v>
      </c>
      <c r="B206" s="72">
        <f>'Январь 2020'!G206</f>
        <v>0</v>
      </c>
      <c r="C206" s="73">
        <f>'Январь 2020'!B206</f>
        <v>0</v>
      </c>
      <c r="D206" s="153"/>
      <c r="E206" s="153"/>
      <c r="F206" s="153"/>
      <c r="G206" s="76"/>
      <c r="H206" s="75"/>
      <c r="I206" s="75"/>
      <c r="J206" s="75"/>
      <c r="K206" s="76"/>
      <c r="L206" s="153"/>
      <c r="M206" s="153"/>
      <c r="N206" s="153"/>
      <c r="O206" s="75"/>
      <c r="P206" s="75"/>
      <c r="Q206" s="75"/>
      <c r="R206" s="75"/>
      <c r="S206" s="153"/>
      <c r="T206" s="153"/>
      <c r="U206" s="76"/>
      <c r="V206" s="75"/>
      <c r="W206" s="75"/>
      <c r="X206" s="75"/>
      <c r="Y206" s="75"/>
      <c r="Z206" s="153"/>
      <c r="AA206" s="153"/>
      <c r="AB206" s="76"/>
      <c r="AC206" s="75"/>
      <c r="AD206" s="75"/>
      <c r="AE206" s="75"/>
      <c r="AF206" s="75"/>
      <c r="AG206" s="153"/>
      <c r="AH206" s="153"/>
      <c r="AI206" s="80">
        <f t="shared" si="0"/>
        <v>0</v>
      </c>
      <c r="AJ206" s="81">
        <f>'Апрель 2020'!AI206-AI206</f>
        <v>0</v>
      </c>
      <c r="AK206" s="82">
        <f t="shared" si="1"/>
        <v>0</v>
      </c>
      <c r="AL206" s="83">
        <f>'Апрель 2020'!AK206+AK206</f>
        <v>0</v>
      </c>
      <c r="AM206" s="82">
        <f t="shared" si="2"/>
        <v>0</v>
      </c>
      <c r="AN206" s="84">
        <f>'Апрель 2020'!AM206+AM206</f>
        <v>0</v>
      </c>
      <c r="AO206" s="82">
        <f t="shared" si="3"/>
        <v>0</v>
      </c>
      <c r="AP206" s="85">
        <f>'Апрель 2020'!AO206+'Май 2020'!AO206</f>
        <v>0</v>
      </c>
      <c r="AQ206" s="82">
        <f t="shared" si="4"/>
        <v>0</v>
      </c>
      <c r="AR206" s="86">
        <f>'Апрель 2020'!AQ206+'Май 2020'!AQ206</f>
        <v>0</v>
      </c>
      <c r="AS206" s="87">
        <f>'Январь 2020'!AW206</f>
        <v>0</v>
      </c>
      <c r="AT206" s="88">
        <f>'Январь 2020'!AX206</f>
        <v>0</v>
      </c>
      <c r="AU206" s="45">
        <f t="shared" si="5"/>
        <v>0</v>
      </c>
    </row>
    <row r="207" spans="1:47" ht="14.25" customHeight="1">
      <c r="A207" s="71">
        <f>'Январь 2020'!A207</f>
        <v>0</v>
      </c>
      <c r="B207" s="72">
        <f>'Январь 2020'!G207</f>
        <v>0</v>
      </c>
      <c r="C207" s="73">
        <f>'Январь 2020'!B207</f>
        <v>0</v>
      </c>
      <c r="D207" s="153"/>
      <c r="E207" s="153"/>
      <c r="F207" s="153"/>
      <c r="G207" s="76"/>
      <c r="H207" s="75"/>
      <c r="I207" s="75"/>
      <c r="J207" s="75"/>
      <c r="K207" s="76"/>
      <c r="L207" s="153"/>
      <c r="M207" s="153"/>
      <c r="N207" s="153"/>
      <c r="O207" s="75"/>
      <c r="P207" s="75"/>
      <c r="Q207" s="75"/>
      <c r="R207" s="75"/>
      <c r="S207" s="153"/>
      <c r="T207" s="153"/>
      <c r="U207" s="76"/>
      <c r="V207" s="75"/>
      <c r="W207" s="75"/>
      <c r="X207" s="75"/>
      <c r="Y207" s="75"/>
      <c r="Z207" s="153"/>
      <c r="AA207" s="153"/>
      <c r="AB207" s="76"/>
      <c r="AC207" s="75"/>
      <c r="AD207" s="75"/>
      <c r="AE207" s="75"/>
      <c r="AF207" s="75"/>
      <c r="AG207" s="153"/>
      <c r="AH207" s="153"/>
      <c r="AI207" s="80">
        <f t="shared" si="0"/>
        <v>0</v>
      </c>
      <c r="AJ207" s="81">
        <f>'Апрель 2020'!AI207-AI207</f>
        <v>0</v>
      </c>
      <c r="AK207" s="82">
        <f t="shared" si="1"/>
        <v>0</v>
      </c>
      <c r="AL207" s="83">
        <f>'Апрель 2020'!AK207+AK207</f>
        <v>0</v>
      </c>
      <c r="AM207" s="82">
        <f t="shared" si="2"/>
        <v>0</v>
      </c>
      <c r="AN207" s="84">
        <f>'Апрель 2020'!AM207+AM207</f>
        <v>0</v>
      </c>
      <c r="AO207" s="82">
        <f t="shared" si="3"/>
        <v>0</v>
      </c>
      <c r="AP207" s="85">
        <f>'Апрель 2020'!AO207+'Май 2020'!AO207</f>
        <v>0</v>
      </c>
      <c r="AQ207" s="82">
        <f t="shared" si="4"/>
        <v>0</v>
      </c>
      <c r="AR207" s="86">
        <f>'Апрель 2020'!AQ207+'Май 2020'!AQ207</f>
        <v>0</v>
      </c>
      <c r="AS207" s="87">
        <f>'Январь 2020'!AW207</f>
        <v>0</v>
      </c>
      <c r="AT207" s="88">
        <f>'Январь 2020'!AX207</f>
        <v>0</v>
      </c>
      <c r="AU207" s="45">
        <f t="shared" si="5"/>
        <v>0</v>
      </c>
    </row>
    <row r="208" spans="1:47" ht="14.25" customHeight="1">
      <c r="A208" s="71">
        <f>'Январь 2020'!A208</f>
        <v>0</v>
      </c>
      <c r="B208" s="72">
        <f>'Январь 2020'!G208</f>
        <v>0</v>
      </c>
      <c r="C208" s="73">
        <f>'Январь 2020'!B208</f>
        <v>0</v>
      </c>
      <c r="D208" s="153"/>
      <c r="E208" s="153"/>
      <c r="F208" s="153"/>
      <c r="G208" s="76"/>
      <c r="H208" s="75"/>
      <c r="I208" s="75"/>
      <c r="J208" s="75"/>
      <c r="K208" s="76"/>
      <c r="L208" s="153"/>
      <c r="M208" s="153"/>
      <c r="N208" s="153"/>
      <c r="O208" s="75"/>
      <c r="P208" s="75"/>
      <c r="Q208" s="75"/>
      <c r="R208" s="75"/>
      <c r="S208" s="153"/>
      <c r="T208" s="153"/>
      <c r="U208" s="76"/>
      <c r="V208" s="75"/>
      <c r="W208" s="75"/>
      <c r="X208" s="75"/>
      <c r="Y208" s="75"/>
      <c r="Z208" s="153"/>
      <c r="AA208" s="153"/>
      <c r="AB208" s="76"/>
      <c r="AC208" s="75"/>
      <c r="AD208" s="75"/>
      <c r="AE208" s="75"/>
      <c r="AF208" s="75"/>
      <c r="AG208" s="153"/>
      <c r="AH208" s="153"/>
      <c r="AI208" s="80">
        <f t="shared" si="0"/>
        <v>0</v>
      </c>
      <c r="AJ208" s="81">
        <f>'Апрель 2020'!AI208-AI208</f>
        <v>0</v>
      </c>
      <c r="AK208" s="82">
        <f t="shared" si="1"/>
        <v>0</v>
      </c>
      <c r="AL208" s="83">
        <f>'Апрель 2020'!AK208+AK208</f>
        <v>0</v>
      </c>
      <c r="AM208" s="82">
        <f t="shared" si="2"/>
        <v>0</v>
      </c>
      <c r="AN208" s="84">
        <f>'Апрель 2020'!AM208+AM208</f>
        <v>0</v>
      </c>
      <c r="AO208" s="82">
        <f t="shared" si="3"/>
        <v>0</v>
      </c>
      <c r="AP208" s="85">
        <f>'Апрель 2020'!AO208+'Май 2020'!AO208</f>
        <v>0</v>
      </c>
      <c r="AQ208" s="82">
        <f t="shared" si="4"/>
        <v>0</v>
      </c>
      <c r="AR208" s="86">
        <f>'Апрель 2020'!AQ208+'Май 2020'!AQ208</f>
        <v>0</v>
      </c>
      <c r="AS208" s="87">
        <f>'Январь 2020'!AW208</f>
        <v>0</v>
      </c>
      <c r="AT208" s="88">
        <f>'Январь 2020'!AX208</f>
        <v>0</v>
      </c>
      <c r="AU208" s="45">
        <f t="shared" si="5"/>
        <v>0</v>
      </c>
    </row>
    <row r="209" spans="1:47" ht="14.25" customHeight="1">
      <c r="A209" s="71">
        <f>'Январь 2020'!A209</f>
        <v>0</v>
      </c>
      <c r="B209" s="72">
        <f>'Январь 2020'!G209</f>
        <v>0</v>
      </c>
      <c r="C209" s="73">
        <f>'Январь 2020'!B209</f>
        <v>0</v>
      </c>
      <c r="D209" s="153"/>
      <c r="E209" s="153"/>
      <c r="F209" s="153"/>
      <c r="G209" s="76"/>
      <c r="H209" s="75"/>
      <c r="I209" s="75"/>
      <c r="J209" s="75"/>
      <c r="K209" s="76"/>
      <c r="L209" s="153"/>
      <c r="M209" s="153"/>
      <c r="N209" s="153"/>
      <c r="O209" s="75"/>
      <c r="P209" s="75"/>
      <c r="Q209" s="75"/>
      <c r="R209" s="75"/>
      <c r="S209" s="153"/>
      <c r="T209" s="153"/>
      <c r="U209" s="76"/>
      <c r="V209" s="75"/>
      <c r="W209" s="75"/>
      <c r="X209" s="75"/>
      <c r="Y209" s="75"/>
      <c r="Z209" s="153"/>
      <c r="AA209" s="153"/>
      <c r="AB209" s="76"/>
      <c r="AC209" s="75"/>
      <c r="AD209" s="75"/>
      <c r="AE209" s="75"/>
      <c r="AF209" s="75"/>
      <c r="AG209" s="153"/>
      <c r="AH209" s="153"/>
      <c r="AI209" s="80">
        <f t="shared" si="0"/>
        <v>0</v>
      </c>
      <c r="AJ209" s="81">
        <f>'Апрель 2020'!AI209-AI209</f>
        <v>0</v>
      </c>
      <c r="AK209" s="82">
        <f t="shared" si="1"/>
        <v>0</v>
      </c>
      <c r="AL209" s="83">
        <f>'Апрель 2020'!AK209+AK209</f>
        <v>0</v>
      </c>
      <c r="AM209" s="82">
        <f t="shared" si="2"/>
        <v>0</v>
      </c>
      <c r="AN209" s="84">
        <f>'Апрель 2020'!AM209+AM209</f>
        <v>0</v>
      </c>
      <c r="AO209" s="82">
        <f t="shared" si="3"/>
        <v>0</v>
      </c>
      <c r="AP209" s="85">
        <f>'Апрель 2020'!AO209+'Май 2020'!AO209</f>
        <v>0</v>
      </c>
      <c r="AQ209" s="82">
        <f t="shared" si="4"/>
        <v>0</v>
      </c>
      <c r="AR209" s="86">
        <f>'Апрель 2020'!AQ209+'Май 2020'!AQ209</f>
        <v>0</v>
      </c>
      <c r="AS209" s="87">
        <f>'Январь 2020'!AW209</f>
        <v>0</v>
      </c>
      <c r="AT209" s="88">
        <f>'Январь 2020'!AX209</f>
        <v>0</v>
      </c>
      <c r="AU209" s="45">
        <f t="shared" si="5"/>
        <v>0</v>
      </c>
    </row>
    <row r="210" spans="1:47" ht="14.25" customHeight="1">
      <c r="A210" s="71">
        <f>'Январь 2020'!A210</f>
        <v>0</v>
      </c>
      <c r="B210" s="72">
        <f>'Январь 2020'!G210</f>
        <v>0</v>
      </c>
      <c r="C210" s="73">
        <f>'Январь 2020'!B210</f>
        <v>0</v>
      </c>
      <c r="D210" s="153"/>
      <c r="E210" s="153"/>
      <c r="F210" s="153"/>
      <c r="G210" s="76"/>
      <c r="H210" s="75"/>
      <c r="I210" s="75"/>
      <c r="J210" s="75"/>
      <c r="K210" s="76"/>
      <c r="L210" s="153"/>
      <c r="M210" s="153"/>
      <c r="N210" s="153"/>
      <c r="O210" s="75"/>
      <c r="P210" s="75"/>
      <c r="Q210" s="75"/>
      <c r="R210" s="75"/>
      <c r="S210" s="153"/>
      <c r="T210" s="153"/>
      <c r="U210" s="76"/>
      <c r="V210" s="75"/>
      <c r="W210" s="75"/>
      <c r="X210" s="75"/>
      <c r="Y210" s="75"/>
      <c r="Z210" s="153"/>
      <c r="AA210" s="153"/>
      <c r="AB210" s="76"/>
      <c r="AC210" s="75"/>
      <c r="AD210" s="75"/>
      <c r="AE210" s="75"/>
      <c r="AF210" s="75"/>
      <c r="AG210" s="153"/>
      <c r="AH210" s="153"/>
      <c r="AI210" s="80">
        <f t="shared" si="0"/>
        <v>0</v>
      </c>
      <c r="AJ210" s="81">
        <f>'Апрель 2020'!AI210-AI210</f>
        <v>0</v>
      </c>
      <c r="AK210" s="82">
        <f t="shared" si="1"/>
        <v>0</v>
      </c>
      <c r="AL210" s="83">
        <f>'Апрель 2020'!AK210+AK210</f>
        <v>0</v>
      </c>
      <c r="AM210" s="82">
        <f t="shared" si="2"/>
        <v>0</v>
      </c>
      <c r="AN210" s="84">
        <f>'Апрель 2020'!AM210+AM210</f>
        <v>0</v>
      </c>
      <c r="AO210" s="82">
        <f t="shared" si="3"/>
        <v>0</v>
      </c>
      <c r="AP210" s="85">
        <f>'Апрель 2020'!AO210+'Май 2020'!AO210</f>
        <v>0</v>
      </c>
      <c r="AQ210" s="82">
        <f t="shared" si="4"/>
        <v>0</v>
      </c>
      <c r="AR210" s="86">
        <f>'Апрель 2020'!AQ210+'Май 2020'!AQ210</f>
        <v>0</v>
      </c>
      <c r="AS210" s="87">
        <f>'Январь 2020'!AW210</f>
        <v>0</v>
      </c>
      <c r="AT210" s="88">
        <f>'Январь 2020'!AX210</f>
        <v>0</v>
      </c>
      <c r="AU210" s="45">
        <f t="shared" si="5"/>
        <v>0</v>
      </c>
    </row>
    <row r="211" spans="1:47" ht="14.25" customHeight="1">
      <c r="A211" s="71">
        <f>'Январь 2020'!A211</f>
        <v>0</v>
      </c>
      <c r="B211" s="72">
        <f>'Январь 2020'!G211</f>
        <v>0</v>
      </c>
      <c r="C211" s="73">
        <f>'Январь 2020'!B211</f>
        <v>0</v>
      </c>
      <c r="D211" s="153"/>
      <c r="E211" s="153"/>
      <c r="F211" s="153"/>
      <c r="G211" s="76"/>
      <c r="H211" s="75"/>
      <c r="I211" s="75"/>
      <c r="J211" s="75"/>
      <c r="K211" s="76"/>
      <c r="L211" s="153"/>
      <c r="M211" s="153"/>
      <c r="N211" s="153"/>
      <c r="O211" s="75"/>
      <c r="P211" s="75"/>
      <c r="Q211" s="75"/>
      <c r="R211" s="75"/>
      <c r="S211" s="153"/>
      <c r="T211" s="153"/>
      <c r="U211" s="76"/>
      <c r="V211" s="75"/>
      <c r="W211" s="75"/>
      <c r="X211" s="75"/>
      <c r="Y211" s="75"/>
      <c r="Z211" s="153"/>
      <c r="AA211" s="153"/>
      <c r="AB211" s="76"/>
      <c r="AC211" s="75"/>
      <c r="AD211" s="75"/>
      <c r="AE211" s="75"/>
      <c r="AF211" s="75"/>
      <c r="AG211" s="153"/>
      <c r="AH211" s="153"/>
      <c r="AI211" s="80">
        <f t="shared" si="0"/>
        <v>0</v>
      </c>
      <c r="AJ211" s="81">
        <f>'Апрель 2020'!AI211-AI211</f>
        <v>0</v>
      </c>
      <c r="AK211" s="82">
        <f t="shared" si="1"/>
        <v>0</v>
      </c>
      <c r="AL211" s="83">
        <f>'Апрель 2020'!AK211+AK211</f>
        <v>0</v>
      </c>
      <c r="AM211" s="82">
        <f t="shared" si="2"/>
        <v>0</v>
      </c>
      <c r="AN211" s="84">
        <f>'Апрель 2020'!AM211+AM211</f>
        <v>0</v>
      </c>
      <c r="AO211" s="82">
        <f t="shared" si="3"/>
        <v>0</v>
      </c>
      <c r="AP211" s="85">
        <f>'Апрель 2020'!AO211+'Май 2020'!AO211</f>
        <v>0</v>
      </c>
      <c r="AQ211" s="82">
        <f t="shared" si="4"/>
        <v>0</v>
      </c>
      <c r="AR211" s="86">
        <f>'Апрель 2020'!AQ211+'Май 2020'!AQ211</f>
        <v>0</v>
      </c>
      <c r="AS211" s="87">
        <f>'Январь 2020'!AW211</f>
        <v>0</v>
      </c>
      <c r="AT211" s="88">
        <f>'Январь 2020'!AX211</f>
        <v>0</v>
      </c>
      <c r="AU211" s="45">
        <f t="shared" si="5"/>
        <v>0</v>
      </c>
    </row>
    <row r="212" spans="1:47" ht="14.25" customHeight="1">
      <c r="A212" s="71">
        <f>'Январь 2020'!A212</f>
        <v>0</v>
      </c>
      <c r="B212" s="72">
        <f>'Январь 2020'!G212</f>
        <v>0</v>
      </c>
      <c r="C212" s="73">
        <f>'Январь 2020'!B212</f>
        <v>0</v>
      </c>
      <c r="D212" s="153"/>
      <c r="E212" s="153"/>
      <c r="F212" s="153"/>
      <c r="G212" s="76"/>
      <c r="H212" s="75"/>
      <c r="I212" s="75"/>
      <c r="J212" s="75"/>
      <c r="K212" s="76"/>
      <c r="L212" s="153"/>
      <c r="M212" s="153"/>
      <c r="N212" s="153"/>
      <c r="O212" s="75"/>
      <c r="P212" s="75"/>
      <c r="Q212" s="75"/>
      <c r="R212" s="75"/>
      <c r="S212" s="153"/>
      <c r="T212" s="153"/>
      <c r="U212" s="76"/>
      <c r="V212" s="75"/>
      <c r="W212" s="75"/>
      <c r="X212" s="75"/>
      <c r="Y212" s="75"/>
      <c r="Z212" s="153"/>
      <c r="AA212" s="153"/>
      <c r="AB212" s="76"/>
      <c r="AC212" s="75"/>
      <c r="AD212" s="75"/>
      <c r="AE212" s="75"/>
      <c r="AF212" s="75"/>
      <c r="AG212" s="153"/>
      <c r="AH212" s="153"/>
      <c r="AI212" s="80">
        <f t="shared" si="0"/>
        <v>0</v>
      </c>
      <c r="AJ212" s="81">
        <f>'Апрель 2020'!AI212-AI212</f>
        <v>0</v>
      </c>
      <c r="AK212" s="82">
        <f t="shared" si="1"/>
        <v>0</v>
      </c>
      <c r="AL212" s="83">
        <f>'Апрель 2020'!AK212+AK212</f>
        <v>0</v>
      </c>
      <c r="AM212" s="82">
        <f t="shared" si="2"/>
        <v>0</v>
      </c>
      <c r="AN212" s="84">
        <f>'Апрель 2020'!AM212+AM212</f>
        <v>0</v>
      </c>
      <c r="AO212" s="82">
        <f t="shared" si="3"/>
        <v>0</v>
      </c>
      <c r="AP212" s="85">
        <f>'Апрель 2020'!AO212+'Май 2020'!AO212</f>
        <v>0</v>
      </c>
      <c r="AQ212" s="82">
        <f t="shared" si="4"/>
        <v>0</v>
      </c>
      <c r="AR212" s="86">
        <f>'Апрель 2020'!AQ212+'Май 2020'!AQ212</f>
        <v>0</v>
      </c>
      <c r="AS212" s="87">
        <f>'Январь 2020'!AW212</f>
        <v>0</v>
      </c>
      <c r="AT212" s="88">
        <f>'Январь 2020'!AX212</f>
        <v>0</v>
      </c>
      <c r="AU212" s="45">
        <f t="shared" si="5"/>
        <v>0</v>
      </c>
    </row>
    <row r="213" spans="1:47" ht="14.25" customHeight="1">
      <c r="A213" s="71">
        <f>'Январь 2020'!A213</f>
        <v>0</v>
      </c>
      <c r="B213" s="72">
        <f>'Январь 2020'!G213</f>
        <v>0</v>
      </c>
      <c r="C213" s="73">
        <f>'Январь 2020'!B213</f>
        <v>0</v>
      </c>
      <c r="D213" s="153"/>
      <c r="E213" s="153"/>
      <c r="F213" s="153"/>
      <c r="G213" s="76"/>
      <c r="H213" s="75"/>
      <c r="I213" s="75"/>
      <c r="J213" s="75"/>
      <c r="K213" s="76"/>
      <c r="L213" s="153"/>
      <c r="M213" s="153"/>
      <c r="N213" s="153"/>
      <c r="O213" s="75"/>
      <c r="P213" s="75"/>
      <c r="Q213" s="75"/>
      <c r="R213" s="75"/>
      <c r="S213" s="153"/>
      <c r="T213" s="153"/>
      <c r="U213" s="76"/>
      <c r="V213" s="75"/>
      <c r="W213" s="75"/>
      <c r="X213" s="75"/>
      <c r="Y213" s="75"/>
      <c r="Z213" s="153"/>
      <c r="AA213" s="153"/>
      <c r="AB213" s="76"/>
      <c r="AC213" s="75"/>
      <c r="AD213" s="75"/>
      <c r="AE213" s="75"/>
      <c r="AF213" s="75"/>
      <c r="AG213" s="153"/>
      <c r="AH213" s="153"/>
      <c r="AI213" s="80">
        <f t="shared" si="0"/>
        <v>0</v>
      </c>
      <c r="AJ213" s="81">
        <f>'Апрель 2020'!AI213-AI213</f>
        <v>0</v>
      </c>
      <c r="AK213" s="82">
        <f t="shared" si="1"/>
        <v>0</v>
      </c>
      <c r="AL213" s="83">
        <f>'Апрель 2020'!AK213+AK213</f>
        <v>0</v>
      </c>
      <c r="AM213" s="82">
        <f t="shared" si="2"/>
        <v>0</v>
      </c>
      <c r="AN213" s="84">
        <f>'Апрель 2020'!AM213+AM213</f>
        <v>0</v>
      </c>
      <c r="AO213" s="82">
        <f t="shared" si="3"/>
        <v>0</v>
      </c>
      <c r="AP213" s="85">
        <f>'Апрель 2020'!AO213+'Май 2020'!AO213</f>
        <v>0</v>
      </c>
      <c r="AQ213" s="82">
        <f t="shared" si="4"/>
        <v>0</v>
      </c>
      <c r="AR213" s="86">
        <f>'Апрель 2020'!AQ213+'Май 2020'!AQ213</f>
        <v>0</v>
      </c>
      <c r="AS213" s="87">
        <f>'Январь 2020'!AW213</f>
        <v>0</v>
      </c>
      <c r="AT213" s="88">
        <f>'Январь 2020'!AX213</f>
        <v>0</v>
      </c>
      <c r="AU213" s="45">
        <f t="shared" si="5"/>
        <v>0</v>
      </c>
    </row>
    <row r="214" spans="1:47" ht="14.25" customHeight="1">
      <c r="A214" s="71">
        <f>'Январь 2020'!A214</f>
        <v>0</v>
      </c>
      <c r="B214" s="72">
        <f>'Январь 2020'!G214</f>
        <v>0</v>
      </c>
      <c r="C214" s="73">
        <f>'Январь 2020'!B214</f>
        <v>0</v>
      </c>
      <c r="D214" s="153"/>
      <c r="E214" s="153"/>
      <c r="F214" s="153"/>
      <c r="G214" s="76"/>
      <c r="H214" s="75"/>
      <c r="I214" s="75"/>
      <c r="J214" s="75"/>
      <c r="K214" s="76"/>
      <c r="L214" s="153"/>
      <c r="M214" s="153"/>
      <c r="N214" s="153"/>
      <c r="O214" s="75"/>
      <c r="P214" s="75"/>
      <c r="Q214" s="75"/>
      <c r="R214" s="75"/>
      <c r="S214" s="153"/>
      <c r="T214" s="153"/>
      <c r="U214" s="76"/>
      <c r="V214" s="75"/>
      <c r="W214" s="75"/>
      <c r="X214" s="75"/>
      <c r="Y214" s="75"/>
      <c r="Z214" s="153"/>
      <c r="AA214" s="153"/>
      <c r="AB214" s="76"/>
      <c r="AC214" s="75"/>
      <c r="AD214" s="75"/>
      <c r="AE214" s="75"/>
      <c r="AF214" s="75"/>
      <c r="AG214" s="153"/>
      <c r="AH214" s="153"/>
      <c r="AI214" s="80">
        <f t="shared" si="0"/>
        <v>0</v>
      </c>
      <c r="AJ214" s="81">
        <f>'Апрель 2020'!AI214-AI214</f>
        <v>0</v>
      </c>
      <c r="AK214" s="82">
        <f t="shared" si="1"/>
        <v>0</v>
      </c>
      <c r="AL214" s="83">
        <f>'Апрель 2020'!AK214+AK214</f>
        <v>0</v>
      </c>
      <c r="AM214" s="82">
        <f t="shared" si="2"/>
        <v>0</v>
      </c>
      <c r="AN214" s="84">
        <f>'Апрель 2020'!AM214+AM214</f>
        <v>0</v>
      </c>
      <c r="AO214" s="82">
        <f t="shared" si="3"/>
        <v>0</v>
      </c>
      <c r="AP214" s="85">
        <f>'Апрель 2020'!AO214+'Май 2020'!AO214</f>
        <v>0</v>
      </c>
      <c r="AQ214" s="82">
        <f t="shared" si="4"/>
        <v>0</v>
      </c>
      <c r="AR214" s="86">
        <f>'Апрель 2020'!AQ214+'Май 2020'!AQ214</f>
        <v>0</v>
      </c>
      <c r="AS214" s="87">
        <f>'Январь 2020'!AW214</f>
        <v>0</v>
      </c>
      <c r="AT214" s="88">
        <f>'Январь 2020'!AX214</f>
        <v>0</v>
      </c>
      <c r="AU214" s="45">
        <f t="shared" si="5"/>
        <v>0</v>
      </c>
    </row>
    <row r="215" spans="1:47" ht="14.25" customHeight="1">
      <c r="A215" s="71">
        <f>'Январь 2020'!A215</f>
        <v>0</v>
      </c>
      <c r="B215" s="72">
        <f>'Январь 2020'!G215</f>
        <v>0</v>
      </c>
      <c r="C215" s="73">
        <f>'Январь 2020'!B215</f>
        <v>0</v>
      </c>
      <c r="D215" s="153"/>
      <c r="E215" s="153"/>
      <c r="F215" s="153"/>
      <c r="G215" s="76"/>
      <c r="H215" s="75"/>
      <c r="I215" s="75"/>
      <c r="J215" s="75"/>
      <c r="K215" s="76"/>
      <c r="L215" s="153"/>
      <c r="M215" s="153"/>
      <c r="N215" s="153"/>
      <c r="O215" s="75"/>
      <c r="P215" s="75"/>
      <c r="Q215" s="75"/>
      <c r="R215" s="75"/>
      <c r="S215" s="153"/>
      <c r="T215" s="153"/>
      <c r="U215" s="76"/>
      <c r="V215" s="75"/>
      <c r="W215" s="75"/>
      <c r="X215" s="75"/>
      <c r="Y215" s="75"/>
      <c r="Z215" s="153"/>
      <c r="AA215" s="153"/>
      <c r="AB215" s="76"/>
      <c r="AC215" s="75"/>
      <c r="AD215" s="75"/>
      <c r="AE215" s="75"/>
      <c r="AF215" s="75"/>
      <c r="AG215" s="153"/>
      <c r="AH215" s="153"/>
      <c r="AI215" s="80">
        <f t="shared" si="0"/>
        <v>0</v>
      </c>
      <c r="AJ215" s="81">
        <f>'Апрель 2020'!AI215-AI215</f>
        <v>0</v>
      </c>
      <c r="AK215" s="82">
        <f t="shared" si="1"/>
        <v>0</v>
      </c>
      <c r="AL215" s="83">
        <f>'Апрель 2020'!AK215+AK215</f>
        <v>0</v>
      </c>
      <c r="AM215" s="82">
        <f t="shared" si="2"/>
        <v>0</v>
      </c>
      <c r="AN215" s="84">
        <f>'Апрель 2020'!AM215+AM215</f>
        <v>0</v>
      </c>
      <c r="AO215" s="82">
        <f t="shared" si="3"/>
        <v>0</v>
      </c>
      <c r="AP215" s="85">
        <f>'Апрель 2020'!AO215+'Май 2020'!AO215</f>
        <v>0</v>
      </c>
      <c r="AQ215" s="82">
        <f t="shared" si="4"/>
        <v>0</v>
      </c>
      <c r="AR215" s="86">
        <f>'Апрель 2020'!AQ215+'Май 2020'!AQ215</f>
        <v>0</v>
      </c>
      <c r="AS215" s="87">
        <f>'Январь 2020'!AW215</f>
        <v>0</v>
      </c>
      <c r="AT215" s="88">
        <f>'Январь 2020'!AX215</f>
        <v>0</v>
      </c>
      <c r="AU215" s="45">
        <f t="shared" si="5"/>
        <v>0</v>
      </c>
    </row>
    <row r="216" spans="1:47" ht="14.25" customHeight="1">
      <c r="A216" s="71">
        <f>'Январь 2020'!A216</f>
        <v>0</v>
      </c>
      <c r="B216" s="72">
        <f>'Январь 2020'!G216</f>
        <v>0</v>
      </c>
      <c r="C216" s="73">
        <f>'Январь 2020'!B216</f>
        <v>0</v>
      </c>
      <c r="D216" s="153"/>
      <c r="E216" s="153"/>
      <c r="F216" s="153"/>
      <c r="G216" s="76"/>
      <c r="H216" s="75"/>
      <c r="I216" s="75"/>
      <c r="J216" s="75"/>
      <c r="K216" s="76"/>
      <c r="L216" s="153"/>
      <c r="M216" s="153"/>
      <c r="N216" s="153"/>
      <c r="O216" s="75"/>
      <c r="P216" s="75"/>
      <c r="Q216" s="75"/>
      <c r="R216" s="75"/>
      <c r="S216" s="153"/>
      <c r="T216" s="153"/>
      <c r="U216" s="76"/>
      <c r="V216" s="75"/>
      <c r="W216" s="75"/>
      <c r="X216" s="75"/>
      <c r="Y216" s="75"/>
      <c r="Z216" s="153"/>
      <c r="AA216" s="153"/>
      <c r="AB216" s="76"/>
      <c r="AC216" s="75"/>
      <c r="AD216" s="75"/>
      <c r="AE216" s="75"/>
      <c r="AF216" s="75"/>
      <c r="AG216" s="153"/>
      <c r="AH216" s="153"/>
      <c r="AI216" s="80">
        <f t="shared" si="0"/>
        <v>0</v>
      </c>
      <c r="AJ216" s="81">
        <f>'Апрель 2020'!AI216-AI216</f>
        <v>0</v>
      </c>
      <c r="AK216" s="82">
        <f t="shared" si="1"/>
        <v>0</v>
      </c>
      <c r="AL216" s="83">
        <f>'Апрель 2020'!AK216+AK216</f>
        <v>0</v>
      </c>
      <c r="AM216" s="82">
        <f t="shared" si="2"/>
        <v>0</v>
      </c>
      <c r="AN216" s="84">
        <f>'Апрель 2020'!AM216+AM216</f>
        <v>0</v>
      </c>
      <c r="AO216" s="82">
        <f t="shared" si="3"/>
        <v>0</v>
      </c>
      <c r="AP216" s="85">
        <f>'Апрель 2020'!AO216+'Май 2020'!AO216</f>
        <v>0</v>
      </c>
      <c r="AQ216" s="82">
        <f t="shared" si="4"/>
        <v>0</v>
      </c>
      <c r="AR216" s="86">
        <f>'Апрель 2020'!AQ216+'Май 2020'!AQ216</f>
        <v>0</v>
      </c>
      <c r="AS216" s="87">
        <f>'Январь 2020'!AW216</f>
        <v>0</v>
      </c>
      <c r="AT216" s="88">
        <f>'Январь 2020'!AX216</f>
        <v>0</v>
      </c>
      <c r="AU216" s="45">
        <f t="shared" si="5"/>
        <v>0</v>
      </c>
    </row>
    <row r="217" spans="1:47" ht="14.25" customHeight="1">
      <c r="A217" s="71">
        <f>'Январь 2020'!A217</f>
        <v>0</v>
      </c>
      <c r="B217" s="72">
        <f>'Январь 2020'!G217</f>
        <v>0</v>
      </c>
      <c r="C217" s="73">
        <f>'Январь 2020'!B217</f>
        <v>0</v>
      </c>
      <c r="D217" s="153"/>
      <c r="E217" s="153"/>
      <c r="F217" s="153"/>
      <c r="G217" s="76"/>
      <c r="H217" s="75"/>
      <c r="I217" s="75"/>
      <c r="J217" s="75"/>
      <c r="K217" s="76"/>
      <c r="L217" s="153"/>
      <c r="M217" s="153"/>
      <c r="N217" s="153"/>
      <c r="O217" s="75"/>
      <c r="P217" s="75"/>
      <c r="Q217" s="75"/>
      <c r="R217" s="75"/>
      <c r="S217" s="153"/>
      <c r="T217" s="153"/>
      <c r="U217" s="76"/>
      <c r="V217" s="75"/>
      <c r="W217" s="75"/>
      <c r="X217" s="75"/>
      <c r="Y217" s="75"/>
      <c r="Z217" s="153"/>
      <c r="AA217" s="153"/>
      <c r="AB217" s="76"/>
      <c r="AC217" s="75"/>
      <c r="AD217" s="75"/>
      <c r="AE217" s="75"/>
      <c r="AF217" s="75"/>
      <c r="AG217" s="153"/>
      <c r="AH217" s="153"/>
      <c r="AI217" s="80">
        <f t="shared" si="0"/>
        <v>0</v>
      </c>
      <c r="AJ217" s="81">
        <f>'Апрель 2020'!AI217-AI217</f>
        <v>0</v>
      </c>
      <c r="AK217" s="82">
        <f t="shared" si="1"/>
        <v>0</v>
      </c>
      <c r="AL217" s="83">
        <f>'Апрель 2020'!AK217+AK217</f>
        <v>0</v>
      </c>
      <c r="AM217" s="82">
        <f t="shared" si="2"/>
        <v>0</v>
      </c>
      <c r="AN217" s="84">
        <f>'Апрель 2020'!AM217+AM217</f>
        <v>0</v>
      </c>
      <c r="AO217" s="82">
        <f t="shared" si="3"/>
        <v>0</v>
      </c>
      <c r="AP217" s="85">
        <f>'Апрель 2020'!AO217+'Май 2020'!AO217</f>
        <v>0</v>
      </c>
      <c r="AQ217" s="82">
        <f t="shared" si="4"/>
        <v>0</v>
      </c>
      <c r="AR217" s="86">
        <f>'Апрель 2020'!AQ217+'Май 2020'!AQ217</f>
        <v>0</v>
      </c>
      <c r="AS217" s="87">
        <f>'Январь 2020'!AW217</f>
        <v>0</v>
      </c>
      <c r="AT217" s="88">
        <f>'Январь 2020'!AX217</f>
        <v>0</v>
      </c>
      <c r="AU217" s="45">
        <f t="shared" si="5"/>
        <v>0</v>
      </c>
    </row>
    <row r="218" spans="1:47" ht="14.25" customHeight="1">
      <c r="A218" s="71">
        <f>'Январь 2020'!A218</f>
        <v>0</v>
      </c>
      <c r="B218" s="72">
        <f>'Январь 2020'!G218</f>
        <v>0</v>
      </c>
      <c r="C218" s="73">
        <f>'Январь 2020'!B218</f>
        <v>0</v>
      </c>
      <c r="D218" s="153"/>
      <c r="E218" s="153"/>
      <c r="F218" s="153"/>
      <c r="G218" s="76"/>
      <c r="H218" s="75"/>
      <c r="I218" s="75"/>
      <c r="J218" s="75"/>
      <c r="K218" s="76"/>
      <c r="L218" s="153"/>
      <c r="M218" s="153"/>
      <c r="N218" s="153"/>
      <c r="O218" s="75"/>
      <c r="P218" s="75"/>
      <c r="Q218" s="75"/>
      <c r="R218" s="75"/>
      <c r="S218" s="153"/>
      <c r="T218" s="153"/>
      <c r="U218" s="76"/>
      <c r="V218" s="75"/>
      <c r="W218" s="75"/>
      <c r="X218" s="75"/>
      <c r="Y218" s="75"/>
      <c r="Z218" s="153"/>
      <c r="AA218" s="153"/>
      <c r="AB218" s="76"/>
      <c r="AC218" s="75"/>
      <c r="AD218" s="75"/>
      <c r="AE218" s="75"/>
      <c r="AF218" s="75"/>
      <c r="AG218" s="153"/>
      <c r="AH218" s="153"/>
      <c r="AI218" s="80">
        <f t="shared" si="0"/>
        <v>0</v>
      </c>
      <c r="AJ218" s="81">
        <f>'Апрель 2020'!AI218-AI218</f>
        <v>0</v>
      </c>
      <c r="AK218" s="82">
        <f t="shared" si="1"/>
        <v>0</v>
      </c>
      <c r="AL218" s="83">
        <f>'Апрель 2020'!AK218+AK218</f>
        <v>0</v>
      </c>
      <c r="AM218" s="82">
        <f t="shared" si="2"/>
        <v>0</v>
      </c>
      <c r="AN218" s="84">
        <f>'Апрель 2020'!AM218+AM218</f>
        <v>0</v>
      </c>
      <c r="AO218" s="82">
        <f t="shared" si="3"/>
        <v>0</v>
      </c>
      <c r="AP218" s="85">
        <f>'Апрель 2020'!AO218+'Май 2020'!AO218</f>
        <v>0</v>
      </c>
      <c r="AQ218" s="82">
        <f t="shared" si="4"/>
        <v>0</v>
      </c>
      <c r="AR218" s="86">
        <f>'Апрель 2020'!AQ218+'Май 2020'!AQ218</f>
        <v>0</v>
      </c>
      <c r="AS218" s="87">
        <f>'Январь 2020'!AW218</f>
        <v>0</v>
      </c>
      <c r="AT218" s="88">
        <f>'Январь 2020'!AX218</f>
        <v>0</v>
      </c>
      <c r="AU218" s="45">
        <f t="shared" si="5"/>
        <v>0</v>
      </c>
    </row>
    <row r="219" spans="1:47" ht="14.25" customHeight="1">
      <c r="A219" s="71">
        <f>'Январь 2020'!A219</f>
        <v>0</v>
      </c>
      <c r="B219" s="72">
        <f>'Январь 2020'!G219</f>
        <v>0</v>
      </c>
      <c r="C219" s="73">
        <f>'Январь 2020'!B219</f>
        <v>0</v>
      </c>
      <c r="D219" s="153"/>
      <c r="E219" s="153"/>
      <c r="F219" s="153"/>
      <c r="G219" s="76"/>
      <c r="H219" s="75"/>
      <c r="I219" s="75"/>
      <c r="J219" s="75"/>
      <c r="K219" s="76"/>
      <c r="L219" s="153"/>
      <c r="M219" s="153"/>
      <c r="N219" s="153"/>
      <c r="O219" s="75"/>
      <c r="P219" s="75"/>
      <c r="Q219" s="75"/>
      <c r="R219" s="75"/>
      <c r="S219" s="153"/>
      <c r="T219" s="153"/>
      <c r="U219" s="76"/>
      <c r="V219" s="75"/>
      <c r="W219" s="75"/>
      <c r="X219" s="75"/>
      <c r="Y219" s="75"/>
      <c r="Z219" s="153"/>
      <c r="AA219" s="153"/>
      <c r="AB219" s="76"/>
      <c r="AC219" s="75"/>
      <c r="AD219" s="75"/>
      <c r="AE219" s="75"/>
      <c r="AF219" s="75"/>
      <c r="AG219" s="153"/>
      <c r="AH219" s="153"/>
      <c r="AI219" s="80">
        <f t="shared" si="0"/>
        <v>0</v>
      </c>
      <c r="AJ219" s="81">
        <f>'Апрель 2020'!AI219-AI219</f>
        <v>0</v>
      </c>
      <c r="AK219" s="82">
        <f t="shared" si="1"/>
        <v>0</v>
      </c>
      <c r="AL219" s="83">
        <f>'Апрель 2020'!AK219+AK219</f>
        <v>0</v>
      </c>
      <c r="AM219" s="82">
        <f t="shared" si="2"/>
        <v>0</v>
      </c>
      <c r="AN219" s="84">
        <f>'Апрель 2020'!AM219+AM219</f>
        <v>0</v>
      </c>
      <c r="AO219" s="82">
        <f t="shared" si="3"/>
        <v>0</v>
      </c>
      <c r="AP219" s="85">
        <f>'Апрель 2020'!AO219+'Май 2020'!AO219</f>
        <v>0</v>
      </c>
      <c r="AQ219" s="82">
        <f t="shared" si="4"/>
        <v>0</v>
      </c>
      <c r="AR219" s="86">
        <f>'Апрель 2020'!AQ219+'Май 2020'!AQ219</f>
        <v>0</v>
      </c>
      <c r="AS219" s="87">
        <f>'Январь 2020'!AW219</f>
        <v>0</v>
      </c>
      <c r="AT219" s="88">
        <f>'Январь 2020'!AX219</f>
        <v>0</v>
      </c>
      <c r="AU219" s="45">
        <f t="shared" si="5"/>
        <v>0</v>
      </c>
    </row>
    <row r="220" spans="1:47" ht="14.25" customHeight="1">
      <c r="A220" s="71">
        <f>'Январь 2020'!A220</f>
        <v>0</v>
      </c>
      <c r="B220" s="72">
        <f>'Январь 2020'!G220</f>
        <v>0</v>
      </c>
      <c r="C220" s="73">
        <f>'Январь 2020'!B220</f>
        <v>0</v>
      </c>
      <c r="D220" s="153"/>
      <c r="E220" s="153"/>
      <c r="F220" s="153"/>
      <c r="G220" s="76"/>
      <c r="H220" s="75"/>
      <c r="I220" s="75"/>
      <c r="J220" s="75"/>
      <c r="K220" s="76"/>
      <c r="L220" s="153"/>
      <c r="M220" s="153"/>
      <c r="N220" s="153"/>
      <c r="O220" s="75"/>
      <c r="P220" s="75"/>
      <c r="Q220" s="75"/>
      <c r="R220" s="75"/>
      <c r="S220" s="153"/>
      <c r="T220" s="153"/>
      <c r="U220" s="76"/>
      <c r="V220" s="75"/>
      <c r="W220" s="75"/>
      <c r="X220" s="75"/>
      <c r="Y220" s="75"/>
      <c r="Z220" s="153"/>
      <c r="AA220" s="153"/>
      <c r="AB220" s="76"/>
      <c r="AC220" s="75"/>
      <c r="AD220" s="75"/>
      <c r="AE220" s="75"/>
      <c r="AF220" s="75"/>
      <c r="AG220" s="153"/>
      <c r="AH220" s="153"/>
      <c r="AI220" s="80">
        <f t="shared" si="0"/>
        <v>0</v>
      </c>
      <c r="AJ220" s="81">
        <f>'Апрель 2020'!AI220-AI220</f>
        <v>0</v>
      </c>
      <c r="AK220" s="82">
        <f t="shared" si="1"/>
        <v>0</v>
      </c>
      <c r="AL220" s="83">
        <f>'Апрель 2020'!AK220+AK220</f>
        <v>0</v>
      </c>
      <c r="AM220" s="82">
        <f t="shared" si="2"/>
        <v>0</v>
      </c>
      <c r="AN220" s="84">
        <f>'Апрель 2020'!AM220+AM220</f>
        <v>0</v>
      </c>
      <c r="AO220" s="82">
        <f t="shared" si="3"/>
        <v>0</v>
      </c>
      <c r="AP220" s="85">
        <f>'Апрель 2020'!AO220+'Май 2020'!AO220</f>
        <v>0</v>
      </c>
      <c r="AQ220" s="82">
        <f t="shared" si="4"/>
        <v>0</v>
      </c>
      <c r="AR220" s="86">
        <f>'Апрель 2020'!AQ220+'Май 2020'!AQ220</f>
        <v>0</v>
      </c>
      <c r="AS220" s="87">
        <f>'Январь 2020'!AW220</f>
        <v>0</v>
      </c>
      <c r="AT220" s="88">
        <f>'Январь 2020'!AX220</f>
        <v>0</v>
      </c>
      <c r="AU220" s="45">
        <f t="shared" si="5"/>
        <v>0</v>
      </c>
    </row>
    <row r="221" spans="1:47" ht="14.25" customHeight="1">
      <c r="A221" s="71">
        <f>'Январь 2020'!A221</f>
        <v>0</v>
      </c>
      <c r="B221" s="72">
        <f>'Январь 2020'!G221</f>
        <v>0</v>
      </c>
      <c r="C221" s="257">
        <f>'Январь 2020'!B221</f>
        <v>0</v>
      </c>
      <c r="D221" s="153"/>
      <c r="E221" s="153"/>
      <c r="F221" s="153"/>
      <c r="G221" s="76"/>
      <c r="H221" s="75"/>
      <c r="I221" s="75"/>
      <c r="J221" s="75"/>
      <c r="K221" s="76"/>
      <c r="L221" s="153"/>
      <c r="M221" s="153"/>
      <c r="N221" s="153"/>
      <c r="O221" s="75"/>
      <c r="P221" s="75"/>
      <c r="Q221" s="75"/>
      <c r="R221" s="75"/>
      <c r="S221" s="153"/>
      <c r="T221" s="153"/>
      <c r="U221" s="76"/>
      <c r="V221" s="75"/>
      <c r="W221" s="75"/>
      <c r="X221" s="75"/>
      <c r="Y221" s="75"/>
      <c r="Z221" s="153"/>
      <c r="AA221" s="153"/>
      <c r="AB221" s="76"/>
      <c r="AC221" s="75"/>
      <c r="AD221" s="75"/>
      <c r="AE221" s="75"/>
      <c r="AF221" s="75"/>
      <c r="AG221" s="153"/>
      <c r="AH221" s="153"/>
      <c r="AI221" s="80">
        <f t="shared" si="0"/>
        <v>0</v>
      </c>
      <c r="AJ221" s="81">
        <f>'Апрель 2020'!AI221-AI221</f>
        <v>0</v>
      </c>
      <c r="AK221" s="82">
        <f t="shared" si="1"/>
        <v>0</v>
      </c>
      <c r="AL221" s="83">
        <f>'Апрель 2020'!AK221+AK221</f>
        <v>0</v>
      </c>
      <c r="AM221" s="82">
        <f t="shared" si="2"/>
        <v>0</v>
      </c>
      <c r="AN221" s="84">
        <f>'Апрель 2020'!AM221+AM221</f>
        <v>0</v>
      </c>
      <c r="AO221" s="82">
        <f t="shared" si="3"/>
        <v>0</v>
      </c>
      <c r="AP221" s="85">
        <f>'Апрель 2020'!AO221+'Май 2020'!AO221</f>
        <v>0</v>
      </c>
      <c r="AQ221" s="82">
        <f t="shared" si="4"/>
        <v>0</v>
      </c>
      <c r="AR221" s="86">
        <f>'Апрель 2020'!AQ221+'Май 2020'!AQ221</f>
        <v>0</v>
      </c>
      <c r="AS221" s="87">
        <f>'Январь 2020'!AW221</f>
        <v>0</v>
      </c>
      <c r="AT221" s="88">
        <f>'Январь 2020'!AX221</f>
        <v>0</v>
      </c>
      <c r="AU221" s="45">
        <f t="shared" si="5"/>
        <v>0</v>
      </c>
    </row>
    <row r="222" spans="1:47" ht="14.25" customHeight="1">
      <c r="A222" s="71">
        <f>'Январь 2020'!A222</f>
        <v>0</v>
      </c>
      <c r="B222" s="72">
        <f>'Январь 2020'!G222</f>
        <v>0</v>
      </c>
      <c r="C222" s="73">
        <f>'Январь 2020'!B222</f>
        <v>0</v>
      </c>
      <c r="D222" s="153"/>
      <c r="E222" s="153"/>
      <c r="F222" s="153"/>
      <c r="G222" s="76"/>
      <c r="H222" s="75"/>
      <c r="I222" s="75"/>
      <c r="J222" s="75"/>
      <c r="K222" s="76"/>
      <c r="L222" s="153"/>
      <c r="M222" s="153"/>
      <c r="N222" s="153"/>
      <c r="O222" s="75"/>
      <c r="P222" s="75"/>
      <c r="Q222" s="75"/>
      <c r="R222" s="75"/>
      <c r="S222" s="153"/>
      <c r="T222" s="153"/>
      <c r="U222" s="76"/>
      <c r="V222" s="75"/>
      <c r="W222" s="75"/>
      <c r="X222" s="75"/>
      <c r="Y222" s="75"/>
      <c r="Z222" s="153"/>
      <c r="AA222" s="153"/>
      <c r="AB222" s="76"/>
      <c r="AC222" s="75"/>
      <c r="AD222" s="75"/>
      <c r="AE222" s="75"/>
      <c r="AF222" s="75"/>
      <c r="AG222" s="153"/>
      <c r="AH222" s="153"/>
      <c r="AI222" s="80">
        <f t="shared" si="0"/>
        <v>0</v>
      </c>
      <c r="AJ222" s="81">
        <f>'Апрель 2020'!AI222-AI222</f>
        <v>0</v>
      </c>
      <c r="AK222" s="82">
        <f t="shared" si="1"/>
        <v>0</v>
      </c>
      <c r="AL222" s="83">
        <f>'Апрель 2020'!AK222+AK222</f>
        <v>0</v>
      </c>
      <c r="AM222" s="82">
        <f t="shared" si="2"/>
        <v>0</v>
      </c>
      <c r="AN222" s="84">
        <f>'Апрель 2020'!AM222+AM222</f>
        <v>0</v>
      </c>
      <c r="AO222" s="82">
        <f t="shared" si="3"/>
        <v>0</v>
      </c>
      <c r="AP222" s="85">
        <f>'Апрель 2020'!AO222+'Май 2020'!AO222</f>
        <v>0</v>
      </c>
      <c r="AQ222" s="82">
        <f t="shared" si="4"/>
        <v>0</v>
      </c>
      <c r="AR222" s="86">
        <f>'Апрель 2020'!AQ222+'Май 2020'!AQ222</f>
        <v>0</v>
      </c>
      <c r="AS222" s="87">
        <f>'Январь 2020'!AW222</f>
        <v>0</v>
      </c>
      <c r="AT222" s="88">
        <f>'Январь 2020'!AX222</f>
        <v>0</v>
      </c>
      <c r="AU222" s="45">
        <f t="shared" si="5"/>
        <v>0</v>
      </c>
    </row>
    <row r="223" spans="1:47" ht="14.25" customHeight="1">
      <c r="A223" s="71">
        <f>'Январь 2020'!A223</f>
        <v>0</v>
      </c>
      <c r="B223" s="72">
        <f>'Январь 2020'!G223</f>
        <v>0</v>
      </c>
      <c r="C223" s="73">
        <f>'Январь 2020'!B223</f>
        <v>0</v>
      </c>
      <c r="D223" s="153"/>
      <c r="E223" s="153"/>
      <c r="F223" s="153"/>
      <c r="G223" s="76"/>
      <c r="H223" s="75"/>
      <c r="I223" s="75"/>
      <c r="J223" s="75"/>
      <c r="K223" s="76"/>
      <c r="L223" s="153"/>
      <c r="M223" s="153"/>
      <c r="N223" s="153"/>
      <c r="O223" s="75"/>
      <c r="P223" s="75"/>
      <c r="Q223" s="75"/>
      <c r="R223" s="75"/>
      <c r="S223" s="153"/>
      <c r="T223" s="153"/>
      <c r="U223" s="76"/>
      <c r="V223" s="75"/>
      <c r="W223" s="75"/>
      <c r="X223" s="75"/>
      <c r="Y223" s="75"/>
      <c r="Z223" s="153"/>
      <c r="AA223" s="153"/>
      <c r="AB223" s="76"/>
      <c r="AC223" s="75"/>
      <c r="AD223" s="75"/>
      <c r="AE223" s="75"/>
      <c r="AF223" s="75"/>
      <c r="AG223" s="153"/>
      <c r="AH223" s="153"/>
      <c r="AI223" s="80">
        <f t="shared" si="0"/>
        <v>0</v>
      </c>
      <c r="AJ223" s="81">
        <f>'Апрель 2020'!AI223-AI223</f>
        <v>0</v>
      </c>
      <c r="AK223" s="82">
        <f t="shared" si="1"/>
        <v>0</v>
      </c>
      <c r="AL223" s="83">
        <f>'Апрель 2020'!AK223+AK223</f>
        <v>0</v>
      </c>
      <c r="AM223" s="82">
        <f t="shared" si="2"/>
        <v>0</v>
      </c>
      <c r="AN223" s="84">
        <f>'Апрель 2020'!AM223+AM223</f>
        <v>0</v>
      </c>
      <c r="AO223" s="82">
        <f t="shared" si="3"/>
        <v>0</v>
      </c>
      <c r="AP223" s="85">
        <f>'Апрель 2020'!AO223+'Май 2020'!AO223</f>
        <v>0</v>
      </c>
      <c r="AQ223" s="82">
        <f t="shared" si="4"/>
        <v>0</v>
      </c>
      <c r="AR223" s="86">
        <f>'Апрель 2020'!AQ223+'Май 2020'!AQ223</f>
        <v>0</v>
      </c>
      <c r="AS223" s="87">
        <f>'Январь 2020'!AW223</f>
        <v>0</v>
      </c>
      <c r="AT223" s="88">
        <f>'Январь 2020'!AX223</f>
        <v>0</v>
      </c>
      <c r="AU223" s="45">
        <f t="shared" si="5"/>
        <v>0</v>
      </c>
    </row>
    <row r="224" spans="1:47" ht="14.25" customHeight="1">
      <c r="A224" s="71">
        <f>'Январь 2020'!A224</f>
        <v>0</v>
      </c>
      <c r="B224" s="72">
        <f>'Январь 2020'!G224</f>
        <v>0</v>
      </c>
      <c r="C224" s="73">
        <f>'Январь 2020'!B224</f>
        <v>0</v>
      </c>
      <c r="D224" s="153"/>
      <c r="E224" s="153"/>
      <c r="F224" s="153"/>
      <c r="G224" s="76"/>
      <c r="H224" s="75"/>
      <c r="I224" s="75"/>
      <c r="J224" s="75"/>
      <c r="K224" s="76"/>
      <c r="L224" s="153"/>
      <c r="M224" s="153"/>
      <c r="N224" s="153"/>
      <c r="O224" s="75"/>
      <c r="P224" s="75"/>
      <c r="Q224" s="75"/>
      <c r="R224" s="75"/>
      <c r="S224" s="153"/>
      <c r="T224" s="153"/>
      <c r="U224" s="76"/>
      <c r="V224" s="75"/>
      <c r="W224" s="75"/>
      <c r="X224" s="75"/>
      <c r="Y224" s="75"/>
      <c r="Z224" s="153"/>
      <c r="AA224" s="153"/>
      <c r="AB224" s="76"/>
      <c r="AC224" s="75"/>
      <c r="AD224" s="75"/>
      <c r="AE224" s="75"/>
      <c r="AF224" s="75"/>
      <c r="AG224" s="153"/>
      <c r="AH224" s="153"/>
      <c r="AI224" s="80">
        <f t="shared" si="0"/>
        <v>0</v>
      </c>
      <c r="AJ224" s="81">
        <f>'Апрель 2020'!AI224-AI224</f>
        <v>0</v>
      </c>
      <c r="AK224" s="82">
        <f t="shared" si="1"/>
        <v>0</v>
      </c>
      <c r="AL224" s="83">
        <f>'Апрель 2020'!AK224+AK224</f>
        <v>0</v>
      </c>
      <c r="AM224" s="82">
        <f t="shared" si="2"/>
        <v>0</v>
      </c>
      <c r="AN224" s="84">
        <f>'Апрель 2020'!AM224+AM224</f>
        <v>0</v>
      </c>
      <c r="AO224" s="82">
        <f t="shared" si="3"/>
        <v>0</v>
      </c>
      <c r="AP224" s="85">
        <f>'Апрель 2020'!AO224+'Май 2020'!AO224</f>
        <v>0</v>
      </c>
      <c r="AQ224" s="82">
        <f t="shared" si="4"/>
        <v>0</v>
      </c>
      <c r="AR224" s="86">
        <f>'Апрель 2020'!AQ224+'Май 2020'!AQ224</f>
        <v>0</v>
      </c>
      <c r="AS224" s="87">
        <f>'Январь 2020'!AW224</f>
        <v>0</v>
      </c>
      <c r="AT224" s="88">
        <f>'Январь 2020'!AX224</f>
        <v>0</v>
      </c>
      <c r="AU224" s="45">
        <f t="shared" si="5"/>
        <v>0</v>
      </c>
    </row>
    <row r="225" spans="1:47" ht="14.25" customHeight="1">
      <c r="A225" s="71">
        <f>'Январь 2020'!A225</f>
        <v>0</v>
      </c>
      <c r="B225" s="72">
        <f>'Январь 2020'!G225</f>
        <v>0</v>
      </c>
      <c r="C225" s="73">
        <f>'Январь 2020'!B225</f>
        <v>0</v>
      </c>
      <c r="D225" s="153"/>
      <c r="E225" s="153"/>
      <c r="F225" s="153"/>
      <c r="G225" s="76"/>
      <c r="H225" s="75"/>
      <c r="I225" s="75"/>
      <c r="J225" s="75"/>
      <c r="K225" s="76"/>
      <c r="L225" s="153"/>
      <c r="M225" s="153"/>
      <c r="N225" s="153"/>
      <c r="O225" s="75"/>
      <c r="P225" s="75"/>
      <c r="Q225" s="75"/>
      <c r="R225" s="75"/>
      <c r="S225" s="153"/>
      <c r="T225" s="153"/>
      <c r="U225" s="76"/>
      <c r="V225" s="75"/>
      <c r="W225" s="75"/>
      <c r="X225" s="75"/>
      <c r="Y225" s="75"/>
      <c r="Z225" s="153"/>
      <c r="AA225" s="153"/>
      <c r="AB225" s="76"/>
      <c r="AC225" s="75"/>
      <c r="AD225" s="75"/>
      <c r="AE225" s="75"/>
      <c r="AF225" s="75"/>
      <c r="AG225" s="153"/>
      <c r="AH225" s="153"/>
      <c r="AI225" s="80">
        <f t="shared" si="0"/>
        <v>0</v>
      </c>
      <c r="AJ225" s="81">
        <f>'Апрель 2020'!AI225-AI225</f>
        <v>0</v>
      </c>
      <c r="AK225" s="82">
        <f t="shared" si="1"/>
        <v>0</v>
      </c>
      <c r="AL225" s="83">
        <f>'Апрель 2020'!AK225+AK225</f>
        <v>0</v>
      </c>
      <c r="AM225" s="82">
        <f t="shared" si="2"/>
        <v>0</v>
      </c>
      <c r="AN225" s="84">
        <f>'Апрель 2020'!AM225+AM225</f>
        <v>0</v>
      </c>
      <c r="AO225" s="82">
        <f t="shared" si="3"/>
        <v>0</v>
      </c>
      <c r="AP225" s="85">
        <f>'Апрель 2020'!AO225+'Май 2020'!AO225</f>
        <v>0</v>
      </c>
      <c r="AQ225" s="82">
        <f t="shared" si="4"/>
        <v>0</v>
      </c>
      <c r="AR225" s="86">
        <f>'Апрель 2020'!AQ225+'Май 2020'!AQ225</f>
        <v>0</v>
      </c>
      <c r="AS225" s="87">
        <f>'Январь 2020'!AW225</f>
        <v>0</v>
      </c>
      <c r="AT225" s="88">
        <f>'Январь 2020'!AX225</f>
        <v>0</v>
      </c>
      <c r="AU225" s="45">
        <f t="shared" si="5"/>
        <v>0</v>
      </c>
    </row>
    <row r="226" spans="1:47" ht="14.25" customHeight="1">
      <c r="A226" s="71">
        <f>'Январь 2020'!A226</f>
        <v>0</v>
      </c>
      <c r="B226" s="72">
        <f>'Январь 2020'!G226</f>
        <v>0</v>
      </c>
      <c r="C226" s="73">
        <f>'Январь 2020'!B226</f>
        <v>0</v>
      </c>
      <c r="D226" s="153"/>
      <c r="E226" s="153"/>
      <c r="F226" s="153"/>
      <c r="G226" s="76"/>
      <c r="H226" s="75"/>
      <c r="I226" s="75"/>
      <c r="J226" s="75"/>
      <c r="K226" s="76"/>
      <c r="L226" s="153"/>
      <c r="M226" s="153"/>
      <c r="N226" s="153"/>
      <c r="O226" s="75"/>
      <c r="P226" s="75"/>
      <c r="Q226" s="75"/>
      <c r="R226" s="75"/>
      <c r="S226" s="153"/>
      <c r="T226" s="153"/>
      <c r="U226" s="76"/>
      <c r="V226" s="75"/>
      <c r="W226" s="75"/>
      <c r="X226" s="75"/>
      <c r="Y226" s="75"/>
      <c r="Z226" s="153"/>
      <c r="AA226" s="153"/>
      <c r="AB226" s="76"/>
      <c r="AC226" s="75"/>
      <c r="AD226" s="75"/>
      <c r="AE226" s="75"/>
      <c r="AF226" s="75"/>
      <c r="AG226" s="153"/>
      <c r="AH226" s="153"/>
      <c r="AI226" s="80">
        <f t="shared" si="0"/>
        <v>0</v>
      </c>
      <c r="AJ226" s="81">
        <f>'Апрель 2020'!AI226-AI226</f>
        <v>0</v>
      </c>
      <c r="AK226" s="82">
        <f t="shared" si="1"/>
        <v>0</v>
      </c>
      <c r="AL226" s="83">
        <f>'Апрель 2020'!AK226+AK226</f>
        <v>0</v>
      </c>
      <c r="AM226" s="82">
        <f t="shared" si="2"/>
        <v>0</v>
      </c>
      <c r="AN226" s="84">
        <f>'Апрель 2020'!AM226+AM226</f>
        <v>0</v>
      </c>
      <c r="AO226" s="82">
        <f t="shared" si="3"/>
        <v>0</v>
      </c>
      <c r="AP226" s="85">
        <f>'Апрель 2020'!AO226+'Май 2020'!AO226</f>
        <v>0</v>
      </c>
      <c r="AQ226" s="82">
        <f t="shared" si="4"/>
        <v>0</v>
      </c>
      <c r="AR226" s="86">
        <f>'Апрель 2020'!AQ226+'Май 2020'!AQ226</f>
        <v>0</v>
      </c>
      <c r="AS226" s="87">
        <f>'Январь 2020'!AW226</f>
        <v>0</v>
      </c>
      <c r="AT226" s="88">
        <f>'Январь 2020'!AX226</f>
        <v>0</v>
      </c>
      <c r="AU226" s="45">
        <f t="shared" si="5"/>
        <v>0</v>
      </c>
    </row>
    <row r="227" spans="1:47" ht="14.25" customHeight="1">
      <c r="A227" s="71">
        <f>'Январь 2020'!A227</f>
        <v>0</v>
      </c>
      <c r="B227" s="72">
        <f>'Январь 2020'!G227</f>
        <v>0</v>
      </c>
      <c r="C227" s="73">
        <f>'Январь 2020'!B227</f>
        <v>0</v>
      </c>
      <c r="D227" s="153"/>
      <c r="E227" s="153"/>
      <c r="F227" s="153"/>
      <c r="G227" s="76"/>
      <c r="H227" s="75"/>
      <c r="I227" s="75"/>
      <c r="J227" s="75"/>
      <c r="K227" s="76"/>
      <c r="L227" s="153"/>
      <c r="M227" s="153"/>
      <c r="N227" s="153"/>
      <c r="O227" s="75"/>
      <c r="P227" s="75"/>
      <c r="Q227" s="75"/>
      <c r="R227" s="75"/>
      <c r="S227" s="153"/>
      <c r="T227" s="153"/>
      <c r="U227" s="76"/>
      <c r="V227" s="75"/>
      <c r="W227" s="75"/>
      <c r="X227" s="75"/>
      <c r="Y227" s="75"/>
      <c r="Z227" s="153"/>
      <c r="AA227" s="153"/>
      <c r="AB227" s="76"/>
      <c r="AC227" s="75"/>
      <c r="AD227" s="75"/>
      <c r="AE227" s="75"/>
      <c r="AF227" s="75"/>
      <c r="AG227" s="153"/>
      <c r="AH227" s="153"/>
      <c r="AI227" s="80">
        <f t="shared" si="0"/>
        <v>0</v>
      </c>
      <c r="AJ227" s="81">
        <f>'Апрель 2020'!AI227-AI227</f>
        <v>0</v>
      </c>
      <c r="AK227" s="82">
        <f t="shared" si="1"/>
        <v>0</v>
      </c>
      <c r="AL227" s="83">
        <f>'Апрель 2020'!AK227+AK227</f>
        <v>0</v>
      </c>
      <c r="AM227" s="82">
        <f t="shared" si="2"/>
        <v>0</v>
      </c>
      <c r="AN227" s="84">
        <f>'Апрель 2020'!AM227+AM227</f>
        <v>0</v>
      </c>
      <c r="AO227" s="82">
        <f t="shared" si="3"/>
        <v>0</v>
      </c>
      <c r="AP227" s="85">
        <f>'Апрель 2020'!AO227+'Май 2020'!AO227</f>
        <v>0</v>
      </c>
      <c r="AQ227" s="82">
        <f t="shared" si="4"/>
        <v>0</v>
      </c>
      <c r="AR227" s="86">
        <f>'Апрель 2020'!AQ227+'Май 2020'!AQ227</f>
        <v>0</v>
      </c>
      <c r="AS227" s="87">
        <f>'Январь 2020'!AW227</f>
        <v>0</v>
      </c>
      <c r="AT227" s="88">
        <f>'Январь 2020'!AX227</f>
        <v>0</v>
      </c>
      <c r="AU227" s="45">
        <f t="shared" si="5"/>
        <v>0</v>
      </c>
    </row>
    <row r="228" spans="1:47" ht="14.25" customHeight="1">
      <c r="A228" s="71">
        <f>'Январь 2020'!A228</f>
        <v>0</v>
      </c>
      <c r="B228" s="72">
        <f>'Январь 2020'!G228</f>
        <v>0</v>
      </c>
      <c r="C228" s="73">
        <f>'Январь 2020'!B228</f>
        <v>0</v>
      </c>
      <c r="D228" s="153"/>
      <c r="E228" s="153"/>
      <c r="F228" s="153"/>
      <c r="G228" s="76"/>
      <c r="H228" s="75"/>
      <c r="I228" s="75"/>
      <c r="J228" s="75"/>
      <c r="K228" s="76"/>
      <c r="L228" s="153"/>
      <c r="M228" s="153"/>
      <c r="N228" s="153"/>
      <c r="O228" s="75"/>
      <c r="P228" s="75"/>
      <c r="Q228" s="75"/>
      <c r="R228" s="75"/>
      <c r="S228" s="153"/>
      <c r="T228" s="153"/>
      <c r="U228" s="76"/>
      <c r="V228" s="75"/>
      <c r="W228" s="75"/>
      <c r="X228" s="75"/>
      <c r="Y228" s="75"/>
      <c r="Z228" s="153"/>
      <c r="AA228" s="153"/>
      <c r="AB228" s="76"/>
      <c r="AC228" s="75"/>
      <c r="AD228" s="75"/>
      <c r="AE228" s="75"/>
      <c r="AF228" s="75"/>
      <c r="AG228" s="153"/>
      <c r="AH228" s="153"/>
      <c r="AI228" s="80">
        <f t="shared" si="0"/>
        <v>0</v>
      </c>
      <c r="AJ228" s="81">
        <f>'Апрель 2020'!AI228-AI228</f>
        <v>0</v>
      </c>
      <c r="AK228" s="82">
        <f t="shared" si="1"/>
        <v>0</v>
      </c>
      <c r="AL228" s="83">
        <f>'Апрель 2020'!AK228+AK228</f>
        <v>0</v>
      </c>
      <c r="AM228" s="82">
        <f t="shared" si="2"/>
        <v>0</v>
      </c>
      <c r="AN228" s="84">
        <f>'Апрель 2020'!AM228+AM228</f>
        <v>0</v>
      </c>
      <c r="AO228" s="82">
        <f t="shared" si="3"/>
        <v>0</v>
      </c>
      <c r="AP228" s="85">
        <f>'Апрель 2020'!AO228+'Май 2020'!AO228</f>
        <v>0</v>
      </c>
      <c r="AQ228" s="82">
        <f t="shared" si="4"/>
        <v>0</v>
      </c>
      <c r="AR228" s="86">
        <f>'Апрель 2020'!AQ228+'Май 2020'!AQ228</f>
        <v>0</v>
      </c>
      <c r="AS228" s="87">
        <f>'Январь 2020'!AW228</f>
        <v>0</v>
      </c>
      <c r="AT228" s="88">
        <f>'Январь 2020'!AX228</f>
        <v>0</v>
      </c>
      <c r="AU228" s="45">
        <f t="shared" si="5"/>
        <v>0</v>
      </c>
    </row>
    <row r="229" spans="1:47" ht="14.25" customHeight="1">
      <c r="A229" s="71">
        <f>'Январь 2020'!A229</f>
        <v>0</v>
      </c>
      <c r="B229" s="72">
        <f>'Январь 2020'!G229</f>
        <v>0</v>
      </c>
      <c r="C229" s="73">
        <f>'Январь 2020'!B229</f>
        <v>0</v>
      </c>
      <c r="D229" s="153"/>
      <c r="E229" s="153"/>
      <c r="F229" s="153"/>
      <c r="G229" s="76"/>
      <c r="H229" s="75"/>
      <c r="I229" s="75"/>
      <c r="J229" s="75"/>
      <c r="K229" s="76"/>
      <c r="L229" s="153"/>
      <c r="M229" s="153"/>
      <c r="N229" s="153"/>
      <c r="O229" s="75"/>
      <c r="P229" s="75"/>
      <c r="Q229" s="75"/>
      <c r="R229" s="75"/>
      <c r="S229" s="153"/>
      <c r="T229" s="153"/>
      <c r="U229" s="76"/>
      <c r="V229" s="75"/>
      <c r="W229" s="75"/>
      <c r="X229" s="75"/>
      <c r="Y229" s="75"/>
      <c r="Z229" s="153"/>
      <c r="AA229" s="153"/>
      <c r="AB229" s="76"/>
      <c r="AC229" s="75"/>
      <c r="AD229" s="75"/>
      <c r="AE229" s="75"/>
      <c r="AF229" s="75"/>
      <c r="AG229" s="153"/>
      <c r="AH229" s="153"/>
      <c r="AI229" s="80">
        <f t="shared" si="0"/>
        <v>0</v>
      </c>
      <c r="AJ229" s="81">
        <f>'Апрель 2020'!AI229-AI229</f>
        <v>0</v>
      </c>
      <c r="AK229" s="82">
        <f t="shared" si="1"/>
        <v>0</v>
      </c>
      <c r="AL229" s="83">
        <f>'Апрель 2020'!AK229+AK229</f>
        <v>0</v>
      </c>
      <c r="AM229" s="82">
        <f t="shared" si="2"/>
        <v>0</v>
      </c>
      <c r="AN229" s="84">
        <f>'Апрель 2020'!AM229+AM229</f>
        <v>0</v>
      </c>
      <c r="AO229" s="82">
        <f t="shared" si="3"/>
        <v>0</v>
      </c>
      <c r="AP229" s="85">
        <f>'Апрель 2020'!AO229+'Май 2020'!AO229</f>
        <v>0</v>
      </c>
      <c r="AQ229" s="82">
        <f t="shared" si="4"/>
        <v>0</v>
      </c>
      <c r="AR229" s="86">
        <f>'Апрель 2020'!AQ229+'Май 2020'!AQ229</f>
        <v>0</v>
      </c>
      <c r="AS229" s="87">
        <f>'Январь 2020'!AW229</f>
        <v>0</v>
      </c>
      <c r="AT229" s="88">
        <f>'Январь 2020'!AX229</f>
        <v>0</v>
      </c>
      <c r="AU229" s="45">
        <f t="shared" si="5"/>
        <v>0</v>
      </c>
    </row>
    <row r="230" spans="1:47" ht="14.25" customHeight="1">
      <c r="A230" s="71">
        <f>'Январь 2020'!A230</f>
        <v>0</v>
      </c>
      <c r="B230" s="72">
        <f>'Январь 2020'!G230</f>
        <v>0</v>
      </c>
      <c r="C230" s="73">
        <f>'Январь 2020'!B230</f>
        <v>0</v>
      </c>
      <c r="D230" s="153"/>
      <c r="E230" s="153"/>
      <c r="F230" s="153"/>
      <c r="G230" s="76"/>
      <c r="H230" s="75"/>
      <c r="I230" s="75"/>
      <c r="J230" s="75"/>
      <c r="K230" s="76"/>
      <c r="L230" s="153"/>
      <c r="M230" s="153"/>
      <c r="N230" s="153"/>
      <c r="O230" s="75"/>
      <c r="P230" s="75"/>
      <c r="Q230" s="75"/>
      <c r="R230" s="75"/>
      <c r="S230" s="153"/>
      <c r="T230" s="153"/>
      <c r="U230" s="76"/>
      <c r="V230" s="75"/>
      <c r="W230" s="75"/>
      <c r="X230" s="75"/>
      <c r="Y230" s="75"/>
      <c r="Z230" s="153"/>
      <c r="AA230" s="153"/>
      <c r="AB230" s="76"/>
      <c r="AC230" s="75"/>
      <c r="AD230" s="75"/>
      <c r="AE230" s="75"/>
      <c r="AF230" s="75"/>
      <c r="AG230" s="153"/>
      <c r="AH230" s="153"/>
      <c r="AI230" s="80">
        <f t="shared" si="0"/>
        <v>0</v>
      </c>
      <c r="AJ230" s="81">
        <f>'Апрель 2020'!AI230-AI230</f>
        <v>0</v>
      </c>
      <c r="AK230" s="82">
        <f t="shared" si="1"/>
        <v>0</v>
      </c>
      <c r="AL230" s="83">
        <f>'Апрель 2020'!AK230+AK230</f>
        <v>0</v>
      </c>
      <c r="AM230" s="82">
        <f t="shared" si="2"/>
        <v>0</v>
      </c>
      <c r="AN230" s="84">
        <f>'Апрель 2020'!AM230+AM230</f>
        <v>0</v>
      </c>
      <c r="AO230" s="82">
        <f t="shared" si="3"/>
        <v>0</v>
      </c>
      <c r="AP230" s="85">
        <f>'Апрель 2020'!AO230+'Май 2020'!AO230</f>
        <v>0</v>
      </c>
      <c r="AQ230" s="82">
        <f t="shared" si="4"/>
        <v>0</v>
      </c>
      <c r="AR230" s="86">
        <f>'Апрель 2020'!AQ230+'Май 2020'!AQ230</f>
        <v>0</v>
      </c>
      <c r="AS230" s="87">
        <f>'Январь 2020'!AW230</f>
        <v>0</v>
      </c>
      <c r="AT230" s="88">
        <f>'Январь 2020'!AX230</f>
        <v>0</v>
      </c>
      <c r="AU230" s="45">
        <f t="shared" si="5"/>
        <v>0</v>
      </c>
    </row>
    <row r="231" spans="1:47" ht="14.25" customHeight="1">
      <c r="A231" s="71">
        <f>'Январь 2020'!A231</f>
        <v>0</v>
      </c>
      <c r="B231" s="72">
        <f>'Январь 2020'!G231</f>
        <v>0</v>
      </c>
      <c r="C231" s="73">
        <f>'Январь 2020'!B231</f>
        <v>0</v>
      </c>
      <c r="D231" s="153"/>
      <c r="E231" s="153"/>
      <c r="F231" s="153"/>
      <c r="G231" s="76"/>
      <c r="H231" s="75"/>
      <c r="I231" s="75"/>
      <c r="J231" s="75"/>
      <c r="K231" s="76"/>
      <c r="L231" s="153"/>
      <c r="M231" s="153"/>
      <c r="N231" s="153"/>
      <c r="O231" s="75"/>
      <c r="P231" s="75"/>
      <c r="Q231" s="75"/>
      <c r="R231" s="75"/>
      <c r="S231" s="153"/>
      <c r="T231" s="153"/>
      <c r="U231" s="76"/>
      <c r="V231" s="75"/>
      <c r="W231" s="75"/>
      <c r="X231" s="75"/>
      <c r="Y231" s="75"/>
      <c r="Z231" s="153"/>
      <c r="AA231" s="153"/>
      <c r="AB231" s="76"/>
      <c r="AC231" s="75"/>
      <c r="AD231" s="75"/>
      <c r="AE231" s="75"/>
      <c r="AF231" s="75"/>
      <c r="AG231" s="153"/>
      <c r="AH231" s="153"/>
      <c r="AI231" s="80">
        <f t="shared" si="0"/>
        <v>0</v>
      </c>
      <c r="AJ231" s="81">
        <f>'Апрель 2020'!AI231-AI231</f>
        <v>0</v>
      </c>
      <c r="AK231" s="82">
        <f t="shared" si="1"/>
        <v>0</v>
      </c>
      <c r="AL231" s="83">
        <f>'Апрель 2020'!AK231+AK231</f>
        <v>0</v>
      </c>
      <c r="AM231" s="82">
        <f t="shared" si="2"/>
        <v>0</v>
      </c>
      <c r="AN231" s="84">
        <f>'Апрель 2020'!AM231+AM231</f>
        <v>0</v>
      </c>
      <c r="AO231" s="82">
        <f t="shared" si="3"/>
        <v>0</v>
      </c>
      <c r="AP231" s="85">
        <f>'Апрель 2020'!AO231+'Май 2020'!AO231</f>
        <v>0</v>
      </c>
      <c r="AQ231" s="82">
        <f t="shared" si="4"/>
        <v>0</v>
      </c>
      <c r="AR231" s="86">
        <f>'Апрель 2020'!AQ231+'Май 2020'!AQ231</f>
        <v>0</v>
      </c>
      <c r="AS231" s="87">
        <f>'Январь 2020'!AW231</f>
        <v>0</v>
      </c>
      <c r="AT231" s="88">
        <f>'Январь 2020'!AX231</f>
        <v>0</v>
      </c>
      <c r="AU231" s="45">
        <f t="shared" si="5"/>
        <v>0</v>
      </c>
    </row>
    <row r="232" spans="1:47" ht="14.25" customHeight="1">
      <c r="A232" s="71">
        <f>'Январь 2020'!A232</f>
        <v>0</v>
      </c>
      <c r="B232" s="72">
        <f>'Январь 2020'!G232</f>
        <v>0</v>
      </c>
      <c r="C232" s="73">
        <f>'Январь 2020'!B232</f>
        <v>0</v>
      </c>
      <c r="D232" s="153"/>
      <c r="E232" s="153"/>
      <c r="F232" s="153"/>
      <c r="G232" s="76"/>
      <c r="H232" s="75"/>
      <c r="I232" s="75"/>
      <c r="J232" s="75"/>
      <c r="K232" s="76"/>
      <c r="L232" s="153"/>
      <c r="M232" s="153"/>
      <c r="N232" s="153"/>
      <c r="O232" s="75"/>
      <c r="P232" s="75"/>
      <c r="Q232" s="75"/>
      <c r="R232" s="75"/>
      <c r="S232" s="153"/>
      <c r="T232" s="153"/>
      <c r="U232" s="76"/>
      <c r="V232" s="75"/>
      <c r="W232" s="75"/>
      <c r="X232" s="75"/>
      <c r="Y232" s="75"/>
      <c r="Z232" s="153"/>
      <c r="AA232" s="153"/>
      <c r="AB232" s="76"/>
      <c r="AC232" s="75"/>
      <c r="AD232" s="75"/>
      <c r="AE232" s="75"/>
      <c r="AF232" s="75"/>
      <c r="AG232" s="153"/>
      <c r="AH232" s="153"/>
      <c r="AI232" s="80">
        <f t="shared" si="0"/>
        <v>0</v>
      </c>
      <c r="AJ232" s="81">
        <f>'Апрель 2020'!AI232-AI232</f>
        <v>0</v>
      </c>
      <c r="AK232" s="82">
        <f t="shared" si="1"/>
        <v>0</v>
      </c>
      <c r="AL232" s="83">
        <f>'Апрель 2020'!AK232+AK232</f>
        <v>0</v>
      </c>
      <c r="AM232" s="82">
        <f t="shared" si="2"/>
        <v>0</v>
      </c>
      <c r="AN232" s="84">
        <f>'Апрель 2020'!AM232+AM232</f>
        <v>0</v>
      </c>
      <c r="AO232" s="82">
        <f t="shared" si="3"/>
        <v>0</v>
      </c>
      <c r="AP232" s="85">
        <f>'Апрель 2020'!AO232+'Май 2020'!AO232</f>
        <v>0</v>
      </c>
      <c r="AQ232" s="82">
        <f t="shared" si="4"/>
        <v>0</v>
      </c>
      <c r="AR232" s="86">
        <f>'Апрель 2020'!AQ232+'Май 2020'!AQ232</f>
        <v>0</v>
      </c>
      <c r="AS232" s="87">
        <f>'Январь 2020'!AW232</f>
        <v>0</v>
      </c>
      <c r="AT232" s="88">
        <f>'Январь 2020'!AX232</f>
        <v>0</v>
      </c>
      <c r="AU232" s="45">
        <f t="shared" si="5"/>
        <v>0</v>
      </c>
    </row>
    <row r="233" spans="1:47" ht="14.25" customHeight="1">
      <c r="A233" s="71">
        <f>'Январь 2020'!A233</f>
        <v>0</v>
      </c>
      <c r="B233" s="72">
        <f>'Январь 2020'!G233</f>
        <v>0</v>
      </c>
      <c r="C233" s="73">
        <f>'Январь 2020'!B233</f>
        <v>0</v>
      </c>
      <c r="D233" s="153"/>
      <c r="E233" s="153"/>
      <c r="F233" s="153"/>
      <c r="G233" s="76"/>
      <c r="H233" s="75"/>
      <c r="I233" s="75"/>
      <c r="J233" s="75"/>
      <c r="K233" s="76"/>
      <c r="L233" s="153"/>
      <c r="M233" s="153"/>
      <c r="N233" s="153"/>
      <c r="O233" s="75"/>
      <c r="P233" s="75"/>
      <c r="Q233" s="75"/>
      <c r="R233" s="75"/>
      <c r="S233" s="153"/>
      <c r="T233" s="153"/>
      <c r="U233" s="76"/>
      <c r="V233" s="75"/>
      <c r="W233" s="75"/>
      <c r="X233" s="75"/>
      <c r="Y233" s="75"/>
      <c r="Z233" s="153"/>
      <c r="AA233" s="153"/>
      <c r="AB233" s="76"/>
      <c r="AC233" s="75"/>
      <c r="AD233" s="75"/>
      <c r="AE233" s="75"/>
      <c r="AF233" s="75"/>
      <c r="AG233" s="153"/>
      <c r="AH233" s="153"/>
      <c r="AI233" s="80">
        <f t="shared" si="0"/>
        <v>0</v>
      </c>
      <c r="AJ233" s="81">
        <f>'Апрель 2020'!AI233-AI233</f>
        <v>0</v>
      </c>
      <c r="AK233" s="82">
        <f t="shared" si="1"/>
        <v>0</v>
      </c>
      <c r="AL233" s="83">
        <f>'Апрель 2020'!AK233+AK233</f>
        <v>0</v>
      </c>
      <c r="AM233" s="82">
        <f t="shared" si="2"/>
        <v>0</v>
      </c>
      <c r="AN233" s="84">
        <f>'Апрель 2020'!AM233+AM233</f>
        <v>0</v>
      </c>
      <c r="AO233" s="82">
        <f t="shared" si="3"/>
        <v>0</v>
      </c>
      <c r="AP233" s="85">
        <f>'Апрель 2020'!AO233+'Май 2020'!AO233</f>
        <v>0</v>
      </c>
      <c r="AQ233" s="82">
        <f t="shared" si="4"/>
        <v>0</v>
      </c>
      <c r="AR233" s="86">
        <f>'Апрель 2020'!AQ233+'Май 2020'!AQ233</f>
        <v>0</v>
      </c>
      <c r="AS233" s="87">
        <f>'Январь 2020'!AW233</f>
        <v>0</v>
      </c>
      <c r="AT233" s="88">
        <f>'Январь 2020'!AX233</f>
        <v>0</v>
      </c>
      <c r="AU233" s="45">
        <f t="shared" si="5"/>
        <v>0</v>
      </c>
    </row>
    <row r="234" spans="1:47" ht="14.25" customHeight="1">
      <c r="A234" s="71">
        <f>'Январь 2020'!A234</f>
        <v>0</v>
      </c>
      <c r="B234" s="72">
        <f>'Январь 2020'!G234</f>
        <v>0</v>
      </c>
      <c r="C234" s="73">
        <f>'Январь 2020'!B234</f>
        <v>0</v>
      </c>
      <c r="D234" s="153"/>
      <c r="E234" s="153"/>
      <c r="F234" s="153"/>
      <c r="G234" s="76"/>
      <c r="H234" s="75"/>
      <c r="I234" s="75"/>
      <c r="J234" s="75"/>
      <c r="K234" s="76"/>
      <c r="L234" s="153"/>
      <c r="M234" s="153"/>
      <c r="N234" s="153"/>
      <c r="O234" s="75"/>
      <c r="P234" s="75"/>
      <c r="Q234" s="75"/>
      <c r="R234" s="75"/>
      <c r="S234" s="153"/>
      <c r="T234" s="153"/>
      <c r="U234" s="76"/>
      <c r="V234" s="75"/>
      <c r="W234" s="75"/>
      <c r="X234" s="75"/>
      <c r="Y234" s="75"/>
      <c r="Z234" s="153"/>
      <c r="AA234" s="153"/>
      <c r="AB234" s="76"/>
      <c r="AC234" s="75"/>
      <c r="AD234" s="75"/>
      <c r="AE234" s="75"/>
      <c r="AF234" s="75"/>
      <c r="AG234" s="153"/>
      <c r="AH234" s="153"/>
      <c r="AI234" s="80">
        <f t="shared" si="0"/>
        <v>0</v>
      </c>
      <c r="AJ234" s="81">
        <f>'Апрель 2020'!AI234-AI234</f>
        <v>0</v>
      </c>
      <c r="AK234" s="82">
        <f t="shared" si="1"/>
        <v>0</v>
      </c>
      <c r="AL234" s="83">
        <f>'Апрель 2020'!AK234+AK234</f>
        <v>0</v>
      </c>
      <c r="AM234" s="82">
        <f t="shared" si="2"/>
        <v>0</v>
      </c>
      <c r="AN234" s="84">
        <f>'Апрель 2020'!AM234+AM234</f>
        <v>0</v>
      </c>
      <c r="AO234" s="82">
        <f t="shared" si="3"/>
        <v>0</v>
      </c>
      <c r="AP234" s="85">
        <f>'Апрель 2020'!AO234+'Май 2020'!AO234</f>
        <v>0</v>
      </c>
      <c r="AQ234" s="82">
        <f t="shared" si="4"/>
        <v>0</v>
      </c>
      <c r="AR234" s="86">
        <f>'Апрель 2020'!AQ234+'Май 2020'!AQ234</f>
        <v>0</v>
      </c>
      <c r="AS234" s="87">
        <f>'Январь 2020'!AW234</f>
        <v>0</v>
      </c>
      <c r="AT234" s="88">
        <f>'Январь 2020'!AX234</f>
        <v>0</v>
      </c>
      <c r="AU234" s="45">
        <f t="shared" si="5"/>
        <v>0</v>
      </c>
    </row>
    <row r="235" spans="1:47" ht="14.25" customHeight="1">
      <c r="A235" s="71">
        <f>'Январь 2020'!A235</f>
        <v>0</v>
      </c>
      <c r="B235" s="72">
        <f>'Январь 2020'!G235</f>
        <v>0</v>
      </c>
      <c r="C235" s="73">
        <f>'Январь 2020'!B235</f>
        <v>0</v>
      </c>
      <c r="D235" s="153"/>
      <c r="E235" s="153"/>
      <c r="F235" s="153"/>
      <c r="G235" s="76"/>
      <c r="H235" s="75"/>
      <c r="I235" s="75"/>
      <c r="J235" s="75"/>
      <c r="K235" s="76"/>
      <c r="L235" s="153"/>
      <c r="M235" s="153"/>
      <c r="N235" s="153"/>
      <c r="O235" s="75"/>
      <c r="P235" s="75"/>
      <c r="Q235" s="75"/>
      <c r="R235" s="75"/>
      <c r="S235" s="153"/>
      <c r="T235" s="153"/>
      <c r="U235" s="76"/>
      <c r="V235" s="75"/>
      <c r="W235" s="75"/>
      <c r="X235" s="75"/>
      <c r="Y235" s="75"/>
      <c r="Z235" s="153"/>
      <c r="AA235" s="153"/>
      <c r="AB235" s="76"/>
      <c r="AC235" s="75"/>
      <c r="AD235" s="75"/>
      <c r="AE235" s="75"/>
      <c r="AF235" s="75"/>
      <c r="AG235" s="153"/>
      <c r="AH235" s="153"/>
      <c r="AI235" s="80">
        <f t="shared" si="0"/>
        <v>0</v>
      </c>
      <c r="AJ235" s="81">
        <f>'Апрель 2020'!AI235-AI235</f>
        <v>0</v>
      </c>
      <c r="AK235" s="82">
        <f t="shared" si="1"/>
        <v>0</v>
      </c>
      <c r="AL235" s="83">
        <f>'Апрель 2020'!AK235+AK235</f>
        <v>0</v>
      </c>
      <c r="AM235" s="82">
        <f t="shared" si="2"/>
        <v>0</v>
      </c>
      <c r="AN235" s="84">
        <f>'Апрель 2020'!AM235+AM235</f>
        <v>0</v>
      </c>
      <c r="AO235" s="82">
        <f t="shared" si="3"/>
        <v>0</v>
      </c>
      <c r="AP235" s="85">
        <f>'Апрель 2020'!AO235+'Май 2020'!AO235</f>
        <v>0</v>
      </c>
      <c r="AQ235" s="82">
        <f t="shared" si="4"/>
        <v>0</v>
      </c>
      <c r="AR235" s="86">
        <f>'Апрель 2020'!AQ235+'Май 2020'!AQ235</f>
        <v>0</v>
      </c>
      <c r="AS235" s="87">
        <f>'Январь 2020'!AW235</f>
        <v>0</v>
      </c>
      <c r="AT235" s="88">
        <f>'Январь 2020'!AX235</f>
        <v>0</v>
      </c>
      <c r="AU235" s="45">
        <f t="shared" si="5"/>
        <v>0</v>
      </c>
    </row>
    <row r="236" spans="1:47" ht="14.25" customHeight="1">
      <c r="A236" s="71">
        <f>'Январь 2020'!A236</f>
        <v>0</v>
      </c>
      <c r="B236" s="72">
        <f>'Январь 2020'!G236</f>
        <v>0</v>
      </c>
      <c r="C236" s="73">
        <f>'Январь 2020'!B236</f>
        <v>0</v>
      </c>
      <c r="D236" s="153"/>
      <c r="E236" s="153"/>
      <c r="F236" s="153"/>
      <c r="G236" s="76"/>
      <c r="H236" s="75"/>
      <c r="I236" s="75"/>
      <c r="J236" s="75"/>
      <c r="K236" s="76"/>
      <c r="L236" s="153"/>
      <c r="M236" s="153"/>
      <c r="N236" s="153"/>
      <c r="O236" s="75"/>
      <c r="P236" s="75"/>
      <c r="Q236" s="75"/>
      <c r="R236" s="75"/>
      <c r="S236" s="153"/>
      <c r="T236" s="153"/>
      <c r="U236" s="76"/>
      <c r="V236" s="75"/>
      <c r="W236" s="75"/>
      <c r="X236" s="75"/>
      <c r="Y236" s="75"/>
      <c r="Z236" s="153"/>
      <c r="AA236" s="153"/>
      <c r="AB236" s="76"/>
      <c r="AC236" s="75"/>
      <c r="AD236" s="75"/>
      <c r="AE236" s="75"/>
      <c r="AF236" s="75"/>
      <c r="AG236" s="153"/>
      <c r="AH236" s="153"/>
      <c r="AI236" s="80">
        <f t="shared" si="0"/>
        <v>0</v>
      </c>
      <c r="AJ236" s="81">
        <f>'Апрель 2020'!AI236-AI236</f>
        <v>0</v>
      </c>
      <c r="AK236" s="82">
        <f t="shared" si="1"/>
        <v>0</v>
      </c>
      <c r="AL236" s="83">
        <f>'Апрель 2020'!AK236+AK236</f>
        <v>0</v>
      </c>
      <c r="AM236" s="82">
        <f t="shared" si="2"/>
        <v>0</v>
      </c>
      <c r="AN236" s="84">
        <f>'Апрель 2020'!AM236+AM236</f>
        <v>0</v>
      </c>
      <c r="AO236" s="82">
        <f t="shared" si="3"/>
        <v>0</v>
      </c>
      <c r="AP236" s="85">
        <f>'Апрель 2020'!AO236+'Май 2020'!AO236</f>
        <v>0</v>
      </c>
      <c r="AQ236" s="82">
        <f t="shared" si="4"/>
        <v>0</v>
      </c>
      <c r="AR236" s="86">
        <f>'Апрель 2020'!AQ236+'Май 2020'!AQ236</f>
        <v>0</v>
      </c>
      <c r="AS236" s="87">
        <f>'Январь 2020'!AW236</f>
        <v>0</v>
      </c>
      <c r="AT236" s="88">
        <f>'Январь 2020'!AX236</f>
        <v>0</v>
      </c>
      <c r="AU236" s="45">
        <f t="shared" si="5"/>
        <v>0</v>
      </c>
    </row>
    <row r="237" spans="1:47" ht="14.25" customHeight="1">
      <c r="A237" s="71">
        <f>'Январь 2020'!A237</f>
        <v>0</v>
      </c>
      <c r="B237" s="72">
        <f>'Январь 2020'!G237</f>
        <v>0</v>
      </c>
      <c r="C237" s="73">
        <f>'Январь 2020'!B237</f>
        <v>0</v>
      </c>
      <c r="D237" s="153"/>
      <c r="E237" s="153"/>
      <c r="F237" s="153"/>
      <c r="G237" s="76"/>
      <c r="H237" s="75"/>
      <c r="I237" s="75"/>
      <c r="J237" s="75"/>
      <c r="K237" s="76"/>
      <c r="L237" s="153"/>
      <c r="M237" s="153"/>
      <c r="N237" s="153"/>
      <c r="O237" s="75"/>
      <c r="P237" s="75"/>
      <c r="Q237" s="75"/>
      <c r="R237" s="75"/>
      <c r="S237" s="153"/>
      <c r="T237" s="153"/>
      <c r="U237" s="76"/>
      <c r="V237" s="75"/>
      <c r="W237" s="75"/>
      <c r="X237" s="75"/>
      <c r="Y237" s="75"/>
      <c r="Z237" s="153"/>
      <c r="AA237" s="153"/>
      <c r="AB237" s="76"/>
      <c r="AC237" s="75"/>
      <c r="AD237" s="75"/>
      <c r="AE237" s="75"/>
      <c r="AF237" s="75"/>
      <c r="AG237" s="153"/>
      <c r="AH237" s="153"/>
      <c r="AI237" s="80">
        <f t="shared" si="0"/>
        <v>0</v>
      </c>
      <c r="AJ237" s="81">
        <f>'Апрель 2020'!AI237-AI237</f>
        <v>0</v>
      </c>
      <c r="AK237" s="82">
        <f t="shared" si="1"/>
        <v>0</v>
      </c>
      <c r="AL237" s="83">
        <f>'Апрель 2020'!AK237+AK237</f>
        <v>0</v>
      </c>
      <c r="AM237" s="82">
        <f t="shared" si="2"/>
        <v>0</v>
      </c>
      <c r="AN237" s="84">
        <f>'Апрель 2020'!AM237+AM237</f>
        <v>0</v>
      </c>
      <c r="AO237" s="82">
        <f t="shared" si="3"/>
        <v>0</v>
      </c>
      <c r="AP237" s="85">
        <f>'Апрель 2020'!AO237+'Май 2020'!AO237</f>
        <v>0</v>
      </c>
      <c r="AQ237" s="82">
        <f t="shared" si="4"/>
        <v>0</v>
      </c>
      <c r="AR237" s="86">
        <f>'Апрель 2020'!AQ237+'Май 2020'!AQ237</f>
        <v>0</v>
      </c>
      <c r="AS237" s="87">
        <f>'Январь 2020'!AW237</f>
        <v>0</v>
      </c>
      <c r="AT237" s="88">
        <f>'Январь 2020'!AX237</f>
        <v>0</v>
      </c>
      <c r="AU237" s="45">
        <f t="shared" si="5"/>
        <v>0</v>
      </c>
    </row>
    <row r="238" spans="1:47" ht="14.25" customHeight="1">
      <c r="A238" s="71">
        <f>'Январь 2020'!A238</f>
        <v>0</v>
      </c>
      <c r="B238" s="72">
        <f>'Январь 2020'!G238</f>
        <v>0</v>
      </c>
      <c r="C238" s="73">
        <f>'Январь 2020'!B238</f>
        <v>0</v>
      </c>
      <c r="D238" s="153"/>
      <c r="E238" s="153"/>
      <c r="F238" s="153"/>
      <c r="G238" s="76"/>
      <c r="H238" s="75"/>
      <c r="I238" s="75"/>
      <c r="J238" s="75"/>
      <c r="K238" s="76"/>
      <c r="L238" s="153"/>
      <c r="M238" s="153"/>
      <c r="N238" s="153"/>
      <c r="O238" s="75"/>
      <c r="P238" s="75"/>
      <c r="Q238" s="75"/>
      <c r="R238" s="75"/>
      <c r="S238" s="153"/>
      <c r="T238" s="153"/>
      <c r="U238" s="76"/>
      <c r="V238" s="75"/>
      <c r="W238" s="75"/>
      <c r="X238" s="75"/>
      <c r="Y238" s="75"/>
      <c r="Z238" s="153"/>
      <c r="AA238" s="153"/>
      <c r="AB238" s="76"/>
      <c r="AC238" s="75"/>
      <c r="AD238" s="75"/>
      <c r="AE238" s="75"/>
      <c r="AF238" s="75"/>
      <c r="AG238" s="153"/>
      <c r="AH238" s="153"/>
      <c r="AI238" s="80">
        <f t="shared" si="0"/>
        <v>0</v>
      </c>
      <c r="AJ238" s="81">
        <f>'Апрель 2020'!AI238-AI238</f>
        <v>0</v>
      </c>
      <c r="AK238" s="82">
        <f t="shared" si="1"/>
        <v>0</v>
      </c>
      <c r="AL238" s="83">
        <f>'Апрель 2020'!AK238+AK238</f>
        <v>0</v>
      </c>
      <c r="AM238" s="82">
        <f t="shared" si="2"/>
        <v>0</v>
      </c>
      <c r="AN238" s="84">
        <f>'Апрель 2020'!AM238+AM238</f>
        <v>0</v>
      </c>
      <c r="AO238" s="82">
        <f t="shared" si="3"/>
        <v>0</v>
      </c>
      <c r="AP238" s="85">
        <f>'Апрель 2020'!AO238+'Май 2020'!AO238</f>
        <v>0</v>
      </c>
      <c r="AQ238" s="82">
        <f t="shared" si="4"/>
        <v>0</v>
      </c>
      <c r="AR238" s="86">
        <f>'Апрель 2020'!AQ238+'Май 2020'!AQ238</f>
        <v>0</v>
      </c>
      <c r="AS238" s="87">
        <f>'Январь 2020'!AW238</f>
        <v>0</v>
      </c>
      <c r="AT238" s="88">
        <f>'Январь 2020'!AX238</f>
        <v>0</v>
      </c>
      <c r="AU238" s="45">
        <f t="shared" si="5"/>
        <v>0</v>
      </c>
    </row>
    <row r="239" spans="1:47" ht="14.25" customHeight="1">
      <c r="A239" s="71">
        <f>'Январь 2020'!A239</f>
        <v>0</v>
      </c>
      <c r="B239" s="72">
        <f>'Январь 2020'!G239</f>
        <v>0</v>
      </c>
      <c r="C239" s="73">
        <f>'Январь 2020'!B239</f>
        <v>0</v>
      </c>
      <c r="D239" s="153"/>
      <c r="E239" s="153"/>
      <c r="F239" s="153"/>
      <c r="G239" s="76"/>
      <c r="H239" s="75"/>
      <c r="I239" s="75"/>
      <c r="J239" s="75"/>
      <c r="K239" s="76"/>
      <c r="L239" s="153"/>
      <c r="M239" s="153"/>
      <c r="N239" s="153"/>
      <c r="O239" s="75"/>
      <c r="P239" s="75"/>
      <c r="Q239" s="75"/>
      <c r="R239" s="75"/>
      <c r="S239" s="153"/>
      <c r="T239" s="153"/>
      <c r="U239" s="76"/>
      <c r="V239" s="75"/>
      <c r="W239" s="75"/>
      <c r="X239" s="75"/>
      <c r="Y239" s="75"/>
      <c r="Z239" s="153"/>
      <c r="AA239" s="153"/>
      <c r="AB239" s="76"/>
      <c r="AC239" s="75"/>
      <c r="AD239" s="75"/>
      <c r="AE239" s="75"/>
      <c r="AF239" s="75"/>
      <c r="AG239" s="153"/>
      <c r="AH239" s="153"/>
      <c r="AI239" s="80">
        <f t="shared" si="0"/>
        <v>0</v>
      </c>
      <c r="AJ239" s="81">
        <f>'Апрель 2020'!AI239-AI239</f>
        <v>0</v>
      </c>
      <c r="AK239" s="82">
        <f t="shared" si="1"/>
        <v>0</v>
      </c>
      <c r="AL239" s="83">
        <f>'Апрель 2020'!AK239+AK239</f>
        <v>0</v>
      </c>
      <c r="AM239" s="82">
        <f t="shared" si="2"/>
        <v>0</v>
      </c>
      <c r="AN239" s="84">
        <f>'Апрель 2020'!AM239+AM239</f>
        <v>0</v>
      </c>
      <c r="AO239" s="82">
        <f t="shared" si="3"/>
        <v>0</v>
      </c>
      <c r="AP239" s="85">
        <f>'Апрель 2020'!AO239+'Май 2020'!AO239</f>
        <v>0</v>
      </c>
      <c r="AQ239" s="82">
        <f t="shared" si="4"/>
        <v>0</v>
      </c>
      <c r="AR239" s="86">
        <f>'Апрель 2020'!AQ239+'Май 2020'!AQ239</f>
        <v>0</v>
      </c>
      <c r="AS239" s="87">
        <f>'Январь 2020'!AW239</f>
        <v>0</v>
      </c>
      <c r="AT239" s="88">
        <f>'Январь 2020'!AX239</f>
        <v>0</v>
      </c>
      <c r="AU239" s="45">
        <f t="shared" si="5"/>
        <v>0</v>
      </c>
    </row>
    <row r="240" spans="1:47" ht="14.25" customHeight="1">
      <c r="A240" s="71">
        <f>'Январь 2020'!A240</f>
        <v>0</v>
      </c>
      <c r="B240" s="72">
        <f>'Январь 2020'!G240</f>
        <v>0</v>
      </c>
      <c r="C240" s="73">
        <f>'Январь 2020'!B240</f>
        <v>0</v>
      </c>
      <c r="D240" s="153"/>
      <c r="E240" s="153"/>
      <c r="F240" s="153"/>
      <c r="G240" s="76"/>
      <c r="H240" s="75"/>
      <c r="I240" s="75"/>
      <c r="J240" s="75"/>
      <c r="K240" s="76"/>
      <c r="L240" s="153"/>
      <c r="M240" s="153"/>
      <c r="N240" s="153"/>
      <c r="O240" s="75"/>
      <c r="P240" s="75"/>
      <c r="Q240" s="75"/>
      <c r="R240" s="75"/>
      <c r="S240" s="153"/>
      <c r="T240" s="153"/>
      <c r="U240" s="76"/>
      <c r="V240" s="75"/>
      <c r="W240" s="75"/>
      <c r="X240" s="75"/>
      <c r="Y240" s="75"/>
      <c r="Z240" s="153"/>
      <c r="AA240" s="153"/>
      <c r="AB240" s="76"/>
      <c r="AC240" s="75"/>
      <c r="AD240" s="75"/>
      <c r="AE240" s="75"/>
      <c r="AF240" s="75"/>
      <c r="AG240" s="153"/>
      <c r="AH240" s="153"/>
      <c r="AI240" s="80">
        <f t="shared" si="0"/>
        <v>0</v>
      </c>
      <c r="AJ240" s="81">
        <f>'Апрель 2020'!AI240-AI240</f>
        <v>0</v>
      </c>
      <c r="AK240" s="82">
        <f t="shared" si="1"/>
        <v>0</v>
      </c>
      <c r="AL240" s="83">
        <f>'Апрель 2020'!AK240+AK240</f>
        <v>0</v>
      </c>
      <c r="AM240" s="82">
        <f t="shared" si="2"/>
        <v>0</v>
      </c>
      <c r="AN240" s="84">
        <f>'Апрель 2020'!AM240+AM240</f>
        <v>0</v>
      </c>
      <c r="AO240" s="82">
        <f t="shared" si="3"/>
        <v>0</v>
      </c>
      <c r="AP240" s="85">
        <f>'Апрель 2020'!AO240+'Май 2020'!AO240</f>
        <v>0</v>
      </c>
      <c r="AQ240" s="82">
        <f t="shared" si="4"/>
        <v>0</v>
      </c>
      <c r="AR240" s="86">
        <f>'Апрель 2020'!AQ240+'Май 2020'!AQ240</f>
        <v>0</v>
      </c>
      <c r="AS240" s="87">
        <f>'Январь 2020'!AW240</f>
        <v>0</v>
      </c>
      <c r="AT240" s="88">
        <f>'Январь 2020'!AX240</f>
        <v>0</v>
      </c>
      <c r="AU240" s="45">
        <f t="shared" si="5"/>
        <v>0</v>
      </c>
    </row>
    <row r="241" spans="1:47" ht="14.25" customHeight="1">
      <c r="A241" s="71">
        <f>'Январь 2020'!A241</f>
        <v>0</v>
      </c>
      <c r="B241" s="72">
        <f>'Январь 2020'!G241</f>
        <v>0</v>
      </c>
      <c r="C241" s="73">
        <f>'Январь 2020'!B241</f>
        <v>0</v>
      </c>
      <c r="D241" s="153"/>
      <c r="E241" s="153"/>
      <c r="F241" s="153"/>
      <c r="G241" s="76"/>
      <c r="H241" s="75"/>
      <c r="I241" s="75"/>
      <c r="J241" s="75"/>
      <c r="K241" s="76"/>
      <c r="L241" s="153"/>
      <c r="M241" s="153"/>
      <c r="N241" s="153"/>
      <c r="O241" s="75"/>
      <c r="P241" s="75"/>
      <c r="Q241" s="75"/>
      <c r="R241" s="75"/>
      <c r="S241" s="153"/>
      <c r="T241" s="153"/>
      <c r="U241" s="76"/>
      <c r="V241" s="75"/>
      <c r="W241" s="75"/>
      <c r="X241" s="75"/>
      <c r="Y241" s="75"/>
      <c r="Z241" s="153"/>
      <c r="AA241" s="153"/>
      <c r="AB241" s="76"/>
      <c r="AC241" s="75"/>
      <c r="AD241" s="75"/>
      <c r="AE241" s="75"/>
      <c r="AF241" s="75"/>
      <c r="AG241" s="153"/>
      <c r="AH241" s="153"/>
      <c r="AI241" s="80">
        <f t="shared" si="0"/>
        <v>0</v>
      </c>
      <c r="AJ241" s="81">
        <f>'Апрель 2020'!AI241-AI241</f>
        <v>0</v>
      </c>
      <c r="AK241" s="82">
        <f t="shared" si="1"/>
        <v>0</v>
      </c>
      <c r="AL241" s="83">
        <f>'Апрель 2020'!AK241+AK241</f>
        <v>0</v>
      </c>
      <c r="AM241" s="82">
        <f t="shared" si="2"/>
        <v>0</v>
      </c>
      <c r="AN241" s="84">
        <f>'Апрель 2020'!AM241+AM241</f>
        <v>0</v>
      </c>
      <c r="AO241" s="82">
        <f t="shared" si="3"/>
        <v>0</v>
      </c>
      <c r="AP241" s="85">
        <f>'Апрель 2020'!AO241+'Май 2020'!AO241</f>
        <v>0</v>
      </c>
      <c r="AQ241" s="82">
        <f t="shared" si="4"/>
        <v>0</v>
      </c>
      <c r="AR241" s="86">
        <f>'Апрель 2020'!AQ241+'Май 2020'!AQ241</f>
        <v>0</v>
      </c>
      <c r="AS241" s="87">
        <f>'Январь 2020'!AW241</f>
        <v>0</v>
      </c>
      <c r="AT241" s="88">
        <f>'Январь 2020'!AX241</f>
        <v>0</v>
      </c>
      <c r="AU241" s="45">
        <f t="shared" si="5"/>
        <v>0</v>
      </c>
    </row>
    <row r="242" spans="1:47" ht="14.25" customHeight="1">
      <c r="A242" s="71">
        <f>'Январь 2020'!A242</f>
        <v>0</v>
      </c>
      <c r="B242" s="72">
        <f>'Январь 2020'!G242</f>
        <v>0</v>
      </c>
      <c r="C242" s="73">
        <f>'Январь 2020'!B242</f>
        <v>0</v>
      </c>
      <c r="D242" s="153"/>
      <c r="E242" s="153"/>
      <c r="F242" s="153"/>
      <c r="G242" s="76"/>
      <c r="H242" s="75"/>
      <c r="I242" s="75"/>
      <c r="J242" s="75"/>
      <c r="K242" s="76"/>
      <c r="L242" s="153"/>
      <c r="M242" s="153"/>
      <c r="N242" s="153"/>
      <c r="O242" s="75"/>
      <c r="P242" s="75"/>
      <c r="Q242" s="75"/>
      <c r="R242" s="75"/>
      <c r="S242" s="153"/>
      <c r="T242" s="153"/>
      <c r="U242" s="76"/>
      <c r="V242" s="75"/>
      <c r="W242" s="75"/>
      <c r="X242" s="75"/>
      <c r="Y242" s="75"/>
      <c r="Z242" s="153"/>
      <c r="AA242" s="153"/>
      <c r="AB242" s="76"/>
      <c r="AC242" s="75"/>
      <c r="AD242" s="75"/>
      <c r="AE242" s="75"/>
      <c r="AF242" s="75"/>
      <c r="AG242" s="153"/>
      <c r="AH242" s="153"/>
      <c r="AI242" s="80">
        <f t="shared" si="0"/>
        <v>0</v>
      </c>
      <c r="AJ242" s="81">
        <f>'Апрель 2020'!AI242-AI242</f>
        <v>0</v>
      </c>
      <c r="AK242" s="82">
        <f t="shared" si="1"/>
        <v>0</v>
      </c>
      <c r="AL242" s="83">
        <f>'Апрель 2020'!AK242+AK242</f>
        <v>0</v>
      </c>
      <c r="AM242" s="82">
        <f t="shared" si="2"/>
        <v>0</v>
      </c>
      <c r="AN242" s="84">
        <f>'Апрель 2020'!AM242+AM242</f>
        <v>0</v>
      </c>
      <c r="AO242" s="82">
        <f t="shared" si="3"/>
        <v>0</v>
      </c>
      <c r="AP242" s="85">
        <f>'Апрель 2020'!AO242+'Май 2020'!AO242</f>
        <v>0</v>
      </c>
      <c r="AQ242" s="82">
        <f t="shared" si="4"/>
        <v>0</v>
      </c>
      <c r="AR242" s="86">
        <f>'Апрель 2020'!AQ242+'Май 2020'!AQ242</f>
        <v>0</v>
      </c>
      <c r="AS242" s="87">
        <f>'Январь 2020'!AW242</f>
        <v>0</v>
      </c>
      <c r="AT242" s="88">
        <f>'Январь 2020'!AX242</f>
        <v>0</v>
      </c>
      <c r="AU242" s="45">
        <f t="shared" si="5"/>
        <v>0</v>
      </c>
    </row>
    <row r="243" spans="1:47" ht="14.25" customHeight="1">
      <c r="A243" s="71">
        <f>'Январь 2020'!A243</f>
        <v>0</v>
      </c>
      <c r="B243" s="72">
        <f>'Январь 2020'!G243</f>
        <v>0</v>
      </c>
      <c r="C243" s="73">
        <f>'Январь 2020'!B243</f>
        <v>0</v>
      </c>
      <c r="D243" s="153"/>
      <c r="E243" s="153"/>
      <c r="F243" s="153"/>
      <c r="G243" s="76"/>
      <c r="H243" s="75"/>
      <c r="I243" s="75"/>
      <c r="J243" s="75"/>
      <c r="K243" s="76"/>
      <c r="L243" s="153"/>
      <c r="M243" s="153"/>
      <c r="N243" s="153"/>
      <c r="O243" s="75"/>
      <c r="P243" s="75"/>
      <c r="Q243" s="75"/>
      <c r="R243" s="75"/>
      <c r="S243" s="153"/>
      <c r="T243" s="153"/>
      <c r="U243" s="76"/>
      <c r="V243" s="75"/>
      <c r="W243" s="75"/>
      <c r="X243" s="75"/>
      <c r="Y243" s="75"/>
      <c r="Z243" s="153"/>
      <c r="AA243" s="153"/>
      <c r="AB243" s="76"/>
      <c r="AC243" s="75"/>
      <c r="AD243" s="75"/>
      <c r="AE243" s="75"/>
      <c r="AF243" s="75"/>
      <c r="AG243" s="153"/>
      <c r="AH243" s="153"/>
      <c r="AI243" s="80">
        <f t="shared" si="0"/>
        <v>0</v>
      </c>
      <c r="AJ243" s="81">
        <f>'Апрель 2020'!AI243-AI243</f>
        <v>0</v>
      </c>
      <c r="AK243" s="82">
        <f t="shared" si="1"/>
        <v>0</v>
      </c>
      <c r="AL243" s="83">
        <f>'Апрель 2020'!AK243+AK243</f>
        <v>0</v>
      </c>
      <c r="AM243" s="82">
        <f t="shared" si="2"/>
        <v>0</v>
      </c>
      <c r="AN243" s="84">
        <f>'Апрель 2020'!AM243+AM243</f>
        <v>0</v>
      </c>
      <c r="AO243" s="82">
        <f t="shared" si="3"/>
        <v>0</v>
      </c>
      <c r="AP243" s="85">
        <f>'Апрель 2020'!AO243+'Май 2020'!AO243</f>
        <v>0</v>
      </c>
      <c r="AQ243" s="82">
        <f t="shared" si="4"/>
        <v>0</v>
      </c>
      <c r="AR243" s="86">
        <f>'Апрель 2020'!AQ243+'Май 2020'!AQ243</f>
        <v>0</v>
      </c>
      <c r="AS243" s="87">
        <f>'Январь 2020'!AW243</f>
        <v>0</v>
      </c>
      <c r="AT243" s="88">
        <f>'Январь 2020'!AX243</f>
        <v>0</v>
      </c>
      <c r="AU243" s="45">
        <f t="shared" si="5"/>
        <v>0</v>
      </c>
    </row>
    <row r="244" spans="1:47" ht="14.25" customHeight="1">
      <c r="A244" s="71">
        <f>'Январь 2020'!A244</f>
        <v>0</v>
      </c>
      <c r="B244" s="72">
        <f>'Январь 2020'!G244</f>
        <v>0</v>
      </c>
      <c r="C244" s="89">
        <f>'Январь 2020'!B244</f>
        <v>0</v>
      </c>
      <c r="D244" s="153"/>
      <c r="E244" s="153"/>
      <c r="F244" s="153"/>
      <c r="G244" s="76"/>
      <c r="H244" s="75"/>
      <c r="I244" s="75"/>
      <c r="J244" s="75"/>
      <c r="K244" s="76"/>
      <c r="L244" s="153"/>
      <c r="M244" s="153"/>
      <c r="N244" s="153"/>
      <c r="O244" s="75"/>
      <c r="P244" s="75"/>
      <c r="Q244" s="75"/>
      <c r="R244" s="75"/>
      <c r="S244" s="153"/>
      <c r="T244" s="153"/>
      <c r="U244" s="76"/>
      <c r="V244" s="75"/>
      <c r="W244" s="75"/>
      <c r="X244" s="75"/>
      <c r="Y244" s="75"/>
      <c r="Z244" s="153"/>
      <c r="AA244" s="153"/>
      <c r="AB244" s="76"/>
      <c r="AC244" s="75"/>
      <c r="AD244" s="75"/>
      <c r="AE244" s="75"/>
      <c r="AF244" s="75"/>
      <c r="AG244" s="153"/>
      <c r="AH244" s="153"/>
      <c r="AI244" s="80">
        <f t="shared" si="0"/>
        <v>0</v>
      </c>
      <c r="AJ244" s="81">
        <f>'Апрель 2020'!AI244-AI244</f>
        <v>0</v>
      </c>
      <c r="AK244" s="82">
        <f t="shared" si="1"/>
        <v>0</v>
      </c>
      <c r="AL244" s="83">
        <f>'Апрель 2020'!AK244+AK244</f>
        <v>0</v>
      </c>
      <c r="AM244" s="82">
        <f t="shared" si="2"/>
        <v>0</v>
      </c>
      <c r="AN244" s="84">
        <f>'Апрель 2020'!AM244+AM244</f>
        <v>0</v>
      </c>
      <c r="AO244" s="82">
        <f t="shared" si="3"/>
        <v>0</v>
      </c>
      <c r="AP244" s="85">
        <f>'Апрель 2020'!AO244+'Май 2020'!AO244</f>
        <v>0</v>
      </c>
      <c r="AQ244" s="82">
        <f t="shared" si="4"/>
        <v>0</v>
      </c>
      <c r="AR244" s="86">
        <f>'Апрель 2020'!AQ244+'Май 2020'!AQ244</f>
        <v>0</v>
      </c>
      <c r="AS244" s="87">
        <f>'Январь 2020'!AW244</f>
        <v>0</v>
      </c>
      <c r="AT244" s="88">
        <f>'Январь 2020'!AX244</f>
        <v>0</v>
      </c>
      <c r="AU244" s="45">
        <f t="shared" si="5"/>
        <v>0</v>
      </c>
    </row>
    <row r="245" spans="1:47" ht="14.25" customHeight="1">
      <c r="A245" s="71">
        <f>'Январь 2020'!A245</f>
        <v>0</v>
      </c>
      <c r="B245" s="72">
        <f>'Январь 2020'!G245</f>
        <v>0</v>
      </c>
      <c r="C245" s="73">
        <f>'Январь 2020'!B245</f>
        <v>0</v>
      </c>
      <c r="D245" s="153"/>
      <c r="E245" s="153"/>
      <c r="F245" s="153"/>
      <c r="G245" s="76"/>
      <c r="H245" s="75"/>
      <c r="I245" s="75"/>
      <c r="J245" s="75"/>
      <c r="K245" s="76"/>
      <c r="L245" s="153"/>
      <c r="M245" s="153"/>
      <c r="N245" s="153"/>
      <c r="O245" s="75"/>
      <c r="P245" s="75"/>
      <c r="Q245" s="75"/>
      <c r="R245" s="75"/>
      <c r="S245" s="153"/>
      <c r="T245" s="153"/>
      <c r="U245" s="76"/>
      <c r="V245" s="75"/>
      <c r="W245" s="75"/>
      <c r="X245" s="75"/>
      <c r="Y245" s="75"/>
      <c r="Z245" s="153"/>
      <c r="AA245" s="153"/>
      <c r="AB245" s="76"/>
      <c r="AC245" s="75"/>
      <c r="AD245" s="75"/>
      <c r="AE245" s="75"/>
      <c r="AF245" s="75"/>
      <c r="AG245" s="153"/>
      <c r="AH245" s="153"/>
      <c r="AI245" s="80">
        <f t="shared" si="0"/>
        <v>0</v>
      </c>
      <c r="AJ245" s="81">
        <f>'Апрель 2020'!AI245-AI245</f>
        <v>0</v>
      </c>
      <c r="AK245" s="82">
        <f t="shared" si="1"/>
        <v>0</v>
      </c>
      <c r="AL245" s="83">
        <f>'Апрель 2020'!AK245+AK245</f>
        <v>0</v>
      </c>
      <c r="AM245" s="82">
        <f t="shared" si="2"/>
        <v>0</v>
      </c>
      <c r="AN245" s="84">
        <f>'Апрель 2020'!AM245+AM245</f>
        <v>0</v>
      </c>
      <c r="AO245" s="82">
        <f t="shared" si="3"/>
        <v>0</v>
      </c>
      <c r="AP245" s="85">
        <f>'Апрель 2020'!AO245+'Май 2020'!AO245</f>
        <v>0</v>
      </c>
      <c r="AQ245" s="82">
        <f t="shared" si="4"/>
        <v>0</v>
      </c>
      <c r="AR245" s="86">
        <f>'Апрель 2020'!AQ245+'Май 2020'!AQ245</f>
        <v>0</v>
      </c>
      <c r="AS245" s="87">
        <f>'Январь 2020'!AW245</f>
        <v>0</v>
      </c>
      <c r="AT245" s="88">
        <f>'Январь 2020'!AX245</f>
        <v>0</v>
      </c>
      <c r="AU245" s="45">
        <f t="shared" si="5"/>
        <v>0</v>
      </c>
    </row>
    <row r="246" spans="1:47" ht="14.25" customHeight="1">
      <c r="A246" s="71">
        <f>'Январь 2020'!A246</f>
        <v>0</v>
      </c>
      <c r="B246" s="72">
        <f>'Январь 2020'!G246</f>
        <v>0</v>
      </c>
      <c r="C246" s="73">
        <f>'Январь 2020'!B246</f>
        <v>0</v>
      </c>
      <c r="D246" s="153"/>
      <c r="E246" s="153"/>
      <c r="F246" s="153"/>
      <c r="G246" s="76"/>
      <c r="H246" s="75"/>
      <c r="I246" s="75"/>
      <c r="J246" s="75"/>
      <c r="K246" s="76"/>
      <c r="L246" s="153"/>
      <c r="M246" s="153"/>
      <c r="N246" s="153"/>
      <c r="O246" s="75"/>
      <c r="P246" s="75"/>
      <c r="Q246" s="75"/>
      <c r="R246" s="75"/>
      <c r="S246" s="153"/>
      <c r="T246" s="153"/>
      <c r="U246" s="76"/>
      <c r="V246" s="75"/>
      <c r="W246" s="75"/>
      <c r="X246" s="75"/>
      <c r="Y246" s="75"/>
      <c r="Z246" s="153"/>
      <c r="AA246" s="153"/>
      <c r="AB246" s="76"/>
      <c r="AC246" s="75"/>
      <c r="AD246" s="75"/>
      <c r="AE246" s="75"/>
      <c r="AF246" s="75"/>
      <c r="AG246" s="153"/>
      <c r="AH246" s="153"/>
      <c r="AI246" s="80">
        <f t="shared" si="0"/>
        <v>0</v>
      </c>
      <c r="AJ246" s="81">
        <f>'Апрель 2020'!AI246-AI246</f>
        <v>0</v>
      </c>
      <c r="AK246" s="82">
        <f t="shared" si="1"/>
        <v>0</v>
      </c>
      <c r="AL246" s="83">
        <f>'Апрель 2020'!AK246+AK246</f>
        <v>0</v>
      </c>
      <c r="AM246" s="82">
        <f t="shared" si="2"/>
        <v>0</v>
      </c>
      <c r="AN246" s="84">
        <f>'Апрель 2020'!AM246+AM246</f>
        <v>0</v>
      </c>
      <c r="AO246" s="82">
        <f t="shared" si="3"/>
        <v>0</v>
      </c>
      <c r="AP246" s="85">
        <f>'Апрель 2020'!AO246+'Май 2020'!AO246</f>
        <v>0</v>
      </c>
      <c r="AQ246" s="82">
        <f t="shared" si="4"/>
        <v>0</v>
      </c>
      <c r="AR246" s="86">
        <f>'Апрель 2020'!AQ246+'Май 2020'!AQ246</f>
        <v>0</v>
      </c>
      <c r="AS246" s="87">
        <f>'Январь 2020'!AW246</f>
        <v>0</v>
      </c>
      <c r="AT246" s="88">
        <f>'Январь 2020'!AX246</f>
        <v>0</v>
      </c>
      <c r="AU246" s="45">
        <f t="shared" si="5"/>
        <v>0</v>
      </c>
    </row>
    <row r="247" spans="1:47" ht="14.25" customHeight="1">
      <c r="A247" s="71">
        <f>'Январь 2020'!A247</f>
        <v>0</v>
      </c>
      <c r="B247" s="72">
        <f>'Январь 2020'!G247</f>
        <v>0</v>
      </c>
      <c r="C247" s="73">
        <f>'Январь 2020'!B247</f>
        <v>0</v>
      </c>
      <c r="D247" s="153"/>
      <c r="E247" s="153"/>
      <c r="F247" s="153"/>
      <c r="G247" s="76"/>
      <c r="H247" s="75"/>
      <c r="I247" s="75"/>
      <c r="J247" s="75"/>
      <c r="K247" s="76"/>
      <c r="L247" s="153"/>
      <c r="M247" s="153"/>
      <c r="N247" s="153"/>
      <c r="O247" s="75"/>
      <c r="P247" s="75"/>
      <c r="Q247" s="75"/>
      <c r="R247" s="75"/>
      <c r="S247" s="153"/>
      <c r="T247" s="153"/>
      <c r="U247" s="76"/>
      <c r="V247" s="75"/>
      <c r="W247" s="75"/>
      <c r="X247" s="75"/>
      <c r="Y247" s="75"/>
      <c r="Z247" s="153"/>
      <c r="AA247" s="153"/>
      <c r="AB247" s="76"/>
      <c r="AC247" s="75"/>
      <c r="AD247" s="75"/>
      <c r="AE247" s="75"/>
      <c r="AF247" s="75"/>
      <c r="AG247" s="153"/>
      <c r="AH247" s="153"/>
      <c r="AI247" s="80">
        <f t="shared" si="0"/>
        <v>0</v>
      </c>
      <c r="AJ247" s="81">
        <f>'Апрель 2020'!AI247-AI247</f>
        <v>0</v>
      </c>
      <c r="AK247" s="82">
        <f t="shared" si="1"/>
        <v>0</v>
      </c>
      <c r="AL247" s="83">
        <f>'Апрель 2020'!AK247+AK247</f>
        <v>0</v>
      </c>
      <c r="AM247" s="82">
        <f t="shared" si="2"/>
        <v>0</v>
      </c>
      <c r="AN247" s="84">
        <f>'Апрель 2020'!AM247+AM247</f>
        <v>0</v>
      </c>
      <c r="AO247" s="82">
        <f t="shared" si="3"/>
        <v>0</v>
      </c>
      <c r="AP247" s="85">
        <f>'Апрель 2020'!AO247+'Май 2020'!AO247</f>
        <v>0</v>
      </c>
      <c r="AQ247" s="82">
        <f t="shared" si="4"/>
        <v>0</v>
      </c>
      <c r="AR247" s="86">
        <f>'Апрель 2020'!AQ247+'Май 2020'!AQ247</f>
        <v>0</v>
      </c>
      <c r="AS247" s="87">
        <f>'Январь 2020'!AW247</f>
        <v>0</v>
      </c>
      <c r="AT247" s="88">
        <f>'Январь 2020'!AX247</f>
        <v>0</v>
      </c>
      <c r="AU247" s="45">
        <f t="shared" si="5"/>
        <v>0</v>
      </c>
    </row>
    <row r="248" spans="1:47" ht="14.25" customHeight="1">
      <c r="A248" s="71">
        <f>'Январь 2020'!A248</f>
        <v>0</v>
      </c>
      <c r="B248" s="72">
        <f>'Январь 2020'!G248</f>
        <v>0</v>
      </c>
      <c r="C248" s="73">
        <f>'Январь 2020'!B248</f>
        <v>0</v>
      </c>
      <c r="D248" s="153"/>
      <c r="E248" s="153"/>
      <c r="F248" s="153"/>
      <c r="G248" s="76"/>
      <c r="H248" s="75"/>
      <c r="I248" s="75"/>
      <c r="J248" s="75"/>
      <c r="K248" s="76"/>
      <c r="L248" s="153"/>
      <c r="M248" s="153"/>
      <c r="N248" s="153"/>
      <c r="O248" s="75"/>
      <c r="P248" s="75"/>
      <c r="Q248" s="75"/>
      <c r="R248" s="75"/>
      <c r="S248" s="153"/>
      <c r="T248" s="153"/>
      <c r="U248" s="76"/>
      <c r="V248" s="75"/>
      <c r="W248" s="75"/>
      <c r="X248" s="75"/>
      <c r="Y248" s="75"/>
      <c r="Z248" s="153"/>
      <c r="AA248" s="153"/>
      <c r="AB248" s="76"/>
      <c r="AC248" s="75"/>
      <c r="AD248" s="75"/>
      <c r="AE248" s="75"/>
      <c r="AF248" s="75"/>
      <c r="AG248" s="153"/>
      <c r="AH248" s="153"/>
      <c r="AI248" s="80">
        <f t="shared" si="0"/>
        <v>0</v>
      </c>
      <c r="AJ248" s="81">
        <f>'Апрель 2020'!AI248-AI248</f>
        <v>0</v>
      </c>
      <c r="AK248" s="82">
        <f t="shared" si="1"/>
        <v>0</v>
      </c>
      <c r="AL248" s="83">
        <f>'Апрель 2020'!AK248+AK248</f>
        <v>0</v>
      </c>
      <c r="AM248" s="82">
        <f t="shared" si="2"/>
        <v>0</v>
      </c>
      <c r="AN248" s="84">
        <f>'Апрель 2020'!AM248+AM248</f>
        <v>0</v>
      </c>
      <c r="AO248" s="82">
        <f t="shared" si="3"/>
        <v>0</v>
      </c>
      <c r="AP248" s="85">
        <f>'Апрель 2020'!AO248+'Май 2020'!AO248</f>
        <v>0</v>
      </c>
      <c r="AQ248" s="82">
        <f t="shared" si="4"/>
        <v>0</v>
      </c>
      <c r="AR248" s="86">
        <f>'Апрель 2020'!AQ248+'Май 2020'!AQ248</f>
        <v>0</v>
      </c>
      <c r="AS248" s="87">
        <f>'Январь 2020'!AW248</f>
        <v>0</v>
      </c>
      <c r="AT248" s="88">
        <f>'Январь 2020'!AX248</f>
        <v>0</v>
      </c>
      <c r="AU248" s="45">
        <f t="shared" si="5"/>
        <v>0</v>
      </c>
    </row>
    <row r="249" spans="1:47" ht="14.25" customHeight="1">
      <c r="A249" s="71">
        <f>'Январь 2020'!A249</f>
        <v>0</v>
      </c>
      <c r="B249" s="72">
        <f>'Январь 2020'!G249</f>
        <v>0</v>
      </c>
      <c r="C249" s="73">
        <f>'Январь 2020'!B249</f>
        <v>0</v>
      </c>
      <c r="D249" s="153"/>
      <c r="E249" s="153"/>
      <c r="F249" s="153"/>
      <c r="G249" s="76"/>
      <c r="H249" s="75"/>
      <c r="I249" s="75"/>
      <c r="J249" s="75"/>
      <c r="K249" s="76"/>
      <c r="L249" s="153"/>
      <c r="M249" s="153"/>
      <c r="N249" s="153"/>
      <c r="O249" s="75"/>
      <c r="P249" s="75"/>
      <c r="Q249" s="75"/>
      <c r="R249" s="75"/>
      <c r="S249" s="153"/>
      <c r="T249" s="153"/>
      <c r="U249" s="76"/>
      <c r="V249" s="75"/>
      <c r="W249" s="75"/>
      <c r="X249" s="75"/>
      <c r="Y249" s="75"/>
      <c r="Z249" s="153"/>
      <c r="AA249" s="153"/>
      <c r="AB249" s="76"/>
      <c r="AC249" s="75"/>
      <c r="AD249" s="75"/>
      <c r="AE249" s="75"/>
      <c r="AF249" s="75"/>
      <c r="AG249" s="153"/>
      <c r="AH249" s="153"/>
      <c r="AI249" s="80">
        <f t="shared" si="0"/>
        <v>0</v>
      </c>
      <c r="AJ249" s="81">
        <f>'Апрель 2020'!AI249-AI249</f>
        <v>0</v>
      </c>
      <c r="AK249" s="82">
        <f t="shared" si="1"/>
        <v>0</v>
      </c>
      <c r="AL249" s="83">
        <f>'Апрель 2020'!AK249+AK249</f>
        <v>0</v>
      </c>
      <c r="AM249" s="82">
        <f t="shared" si="2"/>
        <v>0</v>
      </c>
      <c r="AN249" s="84">
        <f>'Апрель 2020'!AM249+AM249</f>
        <v>0</v>
      </c>
      <c r="AO249" s="82">
        <f t="shared" si="3"/>
        <v>0</v>
      </c>
      <c r="AP249" s="85">
        <f>'Апрель 2020'!AO249+'Май 2020'!AO249</f>
        <v>0</v>
      </c>
      <c r="AQ249" s="82">
        <f t="shared" si="4"/>
        <v>0</v>
      </c>
      <c r="AR249" s="86">
        <f>'Апрель 2020'!AQ249+'Май 2020'!AQ249</f>
        <v>0</v>
      </c>
      <c r="AS249" s="87">
        <f>'Январь 2020'!AW249</f>
        <v>0</v>
      </c>
      <c r="AT249" s="88">
        <f>'Январь 2020'!AX249</f>
        <v>0</v>
      </c>
      <c r="AU249" s="45">
        <f t="shared" si="5"/>
        <v>0</v>
      </c>
    </row>
    <row r="250" spans="1:47" ht="14.25" customHeight="1">
      <c r="A250" s="71">
        <f>'Январь 2020'!A250</f>
        <v>0</v>
      </c>
      <c r="B250" s="72">
        <f>'Январь 2020'!G250</f>
        <v>0</v>
      </c>
      <c r="C250" s="89">
        <f>'Январь 2020'!B250</f>
        <v>0</v>
      </c>
      <c r="D250" s="153"/>
      <c r="E250" s="153"/>
      <c r="F250" s="153"/>
      <c r="G250" s="76"/>
      <c r="H250" s="75"/>
      <c r="I250" s="75"/>
      <c r="J250" s="75"/>
      <c r="K250" s="76"/>
      <c r="L250" s="153"/>
      <c r="M250" s="153"/>
      <c r="N250" s="153"/>
      <c r="O250" s="75"/>
      <c r="P250" s="75"/>
      <c r="Q250" s="75"/>
      <c r="R250" s="75"/>
      <c r="S250" s="153"/>
      <c r="T250" s="153"/>
      <c r="U250" s="76"/>
      <c r="V250" s="75"/>
      <c r="W250" s="75"/>
      <c r="X250" s="75"/>
      <c r="Y250" s="75"/>
      <c r="Z250" s="153"/>
      <c r="AA250" s="153"/>
      <c r="AB250" s="76"/>
      <c r="AC250" s="75"/>
      <c r="AD250" s="75"/>
      <c r="AE250" s="75"/>
      <c r="AF250" s="75"/>
      <c r="AG250" s="153"/>
      <c r="AH250" s="153"/>
      <c r="AI250" s="80">
        <f t="shared" si="0"/>
        <v>0</v>
      </c>
      <c r="AJ250" s="81">
        <f>'Апрель 2020'!AI250-AI250</f>
        <v>0</v>
      </c>
      <c r="AK250" s="82">
        <f t="shared" si="1"/>
        <v>0</v>
      </c>
      <c r="AL250" s="83">
        <f>'Апрель 2020'!AK250+AK250</f>
        <v>0</v>
      </c>
      <c r="AM250" s="82">
        <f t="shared" si="2"/>
        <v>0</v>
      </c>
      <c r="AN250" s="84">
        <f>'Апрель 2020'!AM250+AM250</f>
        <v>0</v>
      </c>
      <c r="AO250" s="82">
        <f t="shared" si="3"/>
        <v>0</v>
      </c>
      <c r="AP250" s="85">
        <f>'Апрель 2020'!AO250+'Май 2020'!AO250</f>
        <v>0</v>
      </c>
      <c r="AQ250" s="82">
        <f t="shared" si="4"/>
        <v>0</v>
      </c>
      <c r="AR250" s="86">
        <f>'Апрель 2020'!AQ250+'Май 2020'!AQ250</f>
        <v>0</v>
      </c>
      <c r="AS250" s="87">
        <f>'Январь 2020'!AW250</f>
        <v>0</v>
      </c>
      <c r="AT250" s="88">
        <f>'Январь 2020'!AX250</f>
        <v>0</v>
      </c>
      <c r="AU250" s="45">
        <f t="shared" si="5"/>
        <v>0</v>
      </c>
    </row>
    <row r="251" spans="1:47" ht="14.25" customHeight="1">
      <c r="A251" s="71">
        <f>'Январь 2020'!A251</f>
        <v>0</v>
      </c>
      <c r="B251" s="72">
        <f>'Январь 2020'!G251</f>
        <v>0</v>
      </c>
      <c r="C251" s="73">
        <f>'Январь 2020'!B251</f>
        <v>0</v>
      </c>
      <c r="D251" s="153"/>
      <c r="E251" s="153"/>
      <c r="F251" s="153"/>
      <c r="G251" s="76"/>
      <c r="H251" s="75"/>
      <c r="I251" s="75"/>
      <c r="J251" s="75"/>
      <c r="K251" s="76"/>
      <c r="L251" s="153"/>
      <c r="M251" s="153"/>
      <c r="N251" s="153"/>
      <c r="O251" s="75"/>
      <c r="P251" s="75"/>
      <c r="Q251" s="75"/>
      <c r="R251" s="75"/>
      <c r="S251" s="153"/>
      <c r="T251" s="153"/>
      <c r="U251" s="76"/>
      <c r="V251" s="75"/>
      <c r="W251" s="75"/>
      <c r="X251" s="75"/>
      <c r="Y251" s="75"/>
      <c r="Z251" s="153"/>
      <c r="AA251" s="153"/>
      <c r="AB251" s="76"/>
      <c r="AC251" s="75"/>
      <c r="AD251" s="75"/>
      <c r="AE251" s="75"/>
      <c r="AF251" s="75"/>
      <c r="AG251" s="153"/>
      <c r="AH251" s="153"/>
      <c r="AI251" s="80">
        <f t="shared" si="0"/>
        <v>0</v>
      </c>
      <c r="AJ251" s="81">
        <f>'Апрель 2020'!AI251-AI251</f>
        <v>0</v>
      </c>
      <c r="AK251" s="82">
        <f t="shared" si="1"/>
        <v>0</v>
      </c>
      <c r="AL251" s="83">
        <f>'Апрель 2020'!AK251+AK251</f>
        <v>0</v>
      </c>
      <c r="AM251" s="82">
        <f t="shared" si="2"/>
        <v>0</v>
      </c>
      <c r="AN251" s="84">
        <f>'Апрель 2020'!AM251+AM251</f>
        <v>0</v>
      </c>
      <c r="AO251" s="82">
        <f t="shared" si="3"/>
        <v>0</v>
      </c>
      <c r="AP251" s="85">
        <f>'Апрель 2020'!AO251+'Май 2020'!AO251</f>
        <v>0</v>
      </c>
      <c r="AQ251" s="82">
        <f t="shared" si="4"/>
        <v>0</v>
      </c>
      <c r="AR251" s="86">
        <f>'Апрель 2020'!AQ251+'Май 2020'!AQ251</f>
        <v>0</v>
      </c>
      <c r="AS251" s="87">
        <f>'Январь 2020'!AW251</f>
        <v>0</v>
      </c>
      <c r="AT251" s="88">
        <f>'Январь 2020'!AX251</f>
        <v>0</v>
      </c>
      <c r="AU251" s="45">
        <f t="shared" si="5"/>
        <v>0</v>
      </c>
    </row>
    <row r="252" spans="1:47" ht="14.25" customHeight="1">
      <c r="A252" s="71">
        <f>'Январь 2020'!A252</f>
        <v>0</v>
      </c>
      <c r="B252" s="72">
        <f>'Январь 2020'!G252</f>
        <v>0</v>
      </c>
      <c r="C252" s="73">
        <f>'Январь 2020'!B252</f>
        <v>0</v>
      </c>
      <c r="D252" s="153"/>
      <c r="E252" s="153"/>
      <c r="F252" s="153"/>
      <c r="G252" s="76"/>
      <c r="H252" s="75"/>
      <c r="I252" s="75"/>
      <c r="J252" s="75"/>
      <c r="K252" s="76"/>
      <c r="L252" s="153"/>
      <c r="M252" s="153"/>
      <c r="N252" s="153"/>
      <c r="O252" s="75"/>
      <c r="P252" s="75"/>
      <c r="Q252" s="75"/>
      <c r="R252" s="75"/>
      <c r="S252" s="153"/>
      <c r="T252" s="153"/>
      <c r="U252" s="76"/>
      <c r="V252" s="75"/>
      <c r="W252" s="75"/>
      <c r="X252" s="75"/>
      <c r="Y252" s="75"/>
      <c r="Z252" s="153"/>
      <c r="AA252" s="153"/>
      <c r="AB252" s="76"/>
      <c r="AC252" s="75"/>
      <c r="AD252" s="75"/>
      <c r="AE252" s="75"/>
      <c r="AF252" s="75"/>
      <c r="AG252" s="153"/>
      <c r="AH252" s="153"/>
      <c r="AI252" s="80">
        <f t="shared" si="0"/>
        <v>0</v>
      </c>
      <c r="AJ252" s="81">
        <f>'Апрель 2020'!AI252-AI252</f>
        <v>0</v>
      </c>
      <c r="AK252" s="82">
        <f t="shared" si="1"/>
        <v>0</v>
      </c>
      <c r="AL252" s="83">
        <f>'Апрель 2020'!AK252+AK252</f>
        <v>0</v>
      </c>
      <c r="AM252" s="82">
        <f t="shared" si="2"/>
        <v>0</v>
      </c>
      <c r="AN252" s="84">
        <f>'Апрель 2020'!AM252+AM252</f>
        <v>0</v>
      </c>
      <c r="AO252" s="82">
        <f t="shared" si="3"/>
        <v>0</v>
      </c>
      <c r="AP252" s="85">
        <f>'Апрель 2020'!AO252+'Май 2020'!AO252</f>
        <v>0</v>
      </c>
      <c r="AQ252" s="82">
        <f t="shared" si="4"/>
        <v>0</v>
      </c>
      <c r="AR252" s="86">
        <f>'Апрель 2020'!AQ252+'Май 2020'!AQ252</f>
        <v>0</v>
      </c>
      <c r="AS252" s="87">
        <f>'Январь 2020'!AW252</f>
        <v>0</v>
      </c>
      <c r="AT252" s="88">
        <f>'Январь 2020'!AX252</f>
        <v>0</v>
      </c>
      <c r="AU252" s="45">
        <f t="shared" si="5"/>
        <v>0</v>
      </c>
    </row>
    <row r="253" spans="1:47" ht="14.25" customHeight="1">
      <c r="A253" s="71">
        <f>'Январь 2020'!A253</f>
        <v>0</v>
      </c>
      <c r="B253" s="72">
        <f>'Январь 2020'!G253</f>
        <v>0</v>
      </c>
      <c r="C253" s="73">
        <f>'Январь 2020'!B253</f>
        <v>0</v>
      </c>
      <c r="D253" s="153"/>
      <c r="E253" s="153"/>
      <c r="F253" s="153"/>
      <c r="G253" s="76"/>
      <c r="H253" s="75"/>
      <c r="I253" s="75"/>
      <c r="J253" s="75"/>
      <c r="K253" s="76"/>
      <c r="L253" s="153"/>
      <c r="M253" s="153"/>
      <c r="N253" s="153"/>
      <c r="O253" s="75"/>
      <c r="P253" s="75"/>
      <c r="Q253" s="75"/>
      <c r="R253" s="75"/>
      <c r="S253" s="153"/>
      <c r="T253" s="153"/>
      <c r="U253" s="76"/>
      <c r="V253" s="75"/>
      <c r="W253" s="75"/>
      <c r="X253" s="75"/>
      <c r="Y253" s="75"/>
      <c r="Z253" s="153"/>
      <c r="AA253" s="153"/>
      <c r="AB253" s="76"/>
      <c r="AC253" s="75"/>
      <c r="AD253" s="75"/>
      <c r="AE253" s="75"/>
      <c r="AF253" s="75"/>
      <c r="AG253" s="153"/>
      <c r="AH253" s="153"/>
      <c r="AI253" s="80">
        <f t="shared" si="0"/>
        <v>0</v>
      </c>
      <c r="AJ253" s="81">
        <f>'Апрель 2020'!AI253-AI253</f>
        <v>0</v>
      </c>
      <c r="AK253" s="82">
        <f t="shared" si="1"/>
        <v>0</v>
      </c>
      <c r="AL253" s="83">
        <f>'Апрель 2020'!AK253+AK253</f>
        <v>0</v>
      </c>
      <c r="AM253" s="82">
        <f t="shared" si="2"/>
        <v>0</v>
      </c>
      <c r="AN253" s="84">
        <f>'Апрель 2020'!AM253+AM253</f>
        <v>0</v>
      </c>
      <c r="AO253" s="82">
        <f t="shared" si="3"/>
        <v>0</v>
      </c>
      <c r="AP253" s="85">
        <f>'Апрель 2020'!AO253+'Май 2020'!AO253</f>
        <v>0</v>
      </c>
      <c r="AQ253" s="82">
        <f t="shared" si="4"/>
        <v>0</v>
      </c>
      <c r="AR253" s="86">
        <f>'Апрель 2020'!AQ253+'Май 2020'!AQ253</f>
        <v>0</v>
      </c>
      <c r="AS253" s="87">
        <f>'Январь 2020'!AW253</f>
        <v>0</v>
      </c>
      <c r="AT253" s="88">
        <f>'Январь 2020'!AX253</f>
        <v>0</v>
      </c>
      <c r="AU253" s="45">
        <f t="shared" si="5"/>
        <v>0</v>
      </c>
    </row>
    <row r="254" spans="1:47" ht="14.25" customHeight="1">
      <c r="A254" s="71">
        <f>'Январь 2020'!A254</f>
        <v>0</v>
      </c>
      <c r="B254" s="72">
        <f>'Январь 2020'!G254</f>
        <v>0</v>
      </c>
      <c r="C254" s="73">
        <f>'Январь 2020'!B254</f>
        <v>0</v>
      </c>
      <c r="D254" s="153"/>
      <c r="E254" s="153"/>
      <c r="F254" s="153"/>
      <c r="G254" s="76"/>
      <c r="H254" s="75"/>
      <c r="I254" s="75"/>
      <c r="J254" s="75"/>
      <c r="K254" s="76"/>
      <c r="L254" s="153"/>
      <c r="M254" s="153"/>
      <c r="N254" s="153"/>
      <c r="O254" s="75"/>
      <c r="P254" s="75"/>
      <c r="Q254" s="75"/>
      <c r="R254" s="75"/>
      <c r="S254" s="153"/>
      <c r="T254" s="153"/>
      <c r="U254" s="76"/>
      <c r="V254" s="75"/>
      <c r="W254" s="75"/>
      <c r="X254" s="75"/>
      <c r="Y254" s="75"/>
      <c r="Z254" s="153"/>
      <c r="AA254" s="153"/>
      <c r="AB254" s="76"/>
      <c r="AC254" s="75"/>
      <c r="AD254" s="75"/>
      <c r="AE254" s="75"/>
      <c r="AF254" s="75"/>
      <c r="AG254" s="153"/>
      <c r="AH254" s="153"/>
      <c r="AI254" s="80">
        <f t="shared" si="0"/>
        <v>0</v>
      </c>
      <c r="AJ254" s="81">
        <f>'Апрель 2020'!AI254-AI254</f>
        <v>0</v>
      </c>
      <c r="AK254" s="82">
        <f t="shared" si="1"/>
        <v>0</v>
      </c>
      <c r="AL254" s="83">
        <f>'Апрель 2020'!AK254+AK254</f>
        <v>0</v>
      </c>
      <c r="AM254" s="82">
        <f t="shared" si="2"/>
        <v>0</v>
      </c>
      <c r="AN254" s="84">
        <f>'Апрель 2020'!AM254+AM254</f>
        <v>0</v>
      </c>
      <c r="AO254" s="82">
        <f t="shared" si="3"/>
        <v>0</v>
      </c>
      <c r="AP254" s="85">
        <f>'Апрель 2020'!AO254+'Май 2020'!AO254</f>
        <v>0</v>
      </c>
      <c r="AQ254" s="82">
        <f t="shared" si="4"/>
        <v>0</v>
      </c>
      <c r="AR254" s="86">
        <f>'Апрель 2020'!AQ254+'Май 2020'!AQ254</f>
        <v>0</v>
      </c>
      <c r="AS254" s="87">
        <f>'Январь 2020'!AW254</f>
        <v>0</v>
      </c>
      <c r="AT254" s="88">
        <f>'Январь 2020'!AX254</f>
        <v>0</v>
      </c>
      <c r="AU254" s="45">
        <f t="shared" si="5"/>
        <v>0</v>
      </c>
    </row>
    <row r="255" spans="1:47" ht="14.25" customHeight="1">
      <c r="A255" s="71">
        <f>'Январь 2020'!A255</f>
        <v>0</v>
      </c>
      <c r="B255" s="72">
        <f>'Январь 2020'!G255</f>
        <v>0</v>
      </c>
      <c r="C255" s="73">
        <f>'Январь 2020'!B255</f>
        <v>0</v>
      </c>
      <c r="D255" s="153"/>
      <c r="E255" s="153"/>
      <c r="F255" s="153"/>
      <c r="G255" s="76"/>
      <c r="H255" s="75"/>
      <c r="I255" s="75"/>
      <c r="J255" s="75"/>
      <c r="K255" s="76"/>
      <c r="L255" s="153"/>
      <c r="M255" s="153"/>
      <c r="N255" s="153"/>
      <c r="O255" s="75"/>
      <c r="P255" s="75"/>
      <c r="Q255" s="75"/>
      <c r="R255" s="75"/>
      <c r="S255" s="153"/>
      <c r="T255" s="153"/>
      <c r="U255" s="76"/>
      <c r="V255" s="75"/>
      <c r="W255" s="75"/>
      <c r="X255" s="75"/>
      <c r="Y255" s="75"/>
      <c r="Z255" s="153"/>
      <c r="AA255" s="153"/>
      <c r="AB255" s="76"/>
      <c r="AC255" s="75"/>
      <c r="AD255" s="75"/>
      <c r="AE255" s="75"/>
      <c r="AF255" s="75"/>
      <c r="AG255" s="153"/>
      <c r="AH255" s="153"/>
      <c r="AI255" s="80">
        <f t="shared" si="0"/>
        <v>0</v>
      </c>
      <c r="AJ255" s="81">
        <f>'Апрель 2020'!AI255-AI255</f>
        <v>0</v>
      </c>
      <c r="AK255" s="82">
        <f t="shared" si="1"/>
        <v>0</v>
      </c>
      <c r="AL255" s="83">
        <f>'Апрель 2020'!AK255+AK255</f>
        <v>0</v>
      </c>
      <c r="AM255" s="82">
        <f t="shared" si="2"/>
        <v>0</v>
      </c>
      <c r="AN255" s="84">
        <f>'Апрель 2020'!AM255+AM255</f>
        <v>0</v>
      </c>
      <c r="AO255" s="82">
        <f t="shared" si="3"/>
        <v>0</v>
      </c>
      <c r="AP255" s="85">
        <f>'Апрель 2020'!AO255+'Май 2020'!AO255</f>
        <v>0</v>
      </c>
      <c r="AQ255" s="82">
        <f t="shared" si="4"/>
        <v>0</v>
      </c>
      <c r="AR255" s="86">
        <f>'Апрель 2020'!AQ255+'Май 2020'!AQ255</f>
        <v>0</v>
      </c>
      <c r="AS255" s="87">
        <f>'Январь 2020'!AW255</f>
        <v>0</v>
      </c>
      <c r="AT255" s="88">
        <f>'Январь 2020'!AX255</f>
        <v>0</v>
      </c>
      <c r="AU255" s="45">
        <f t="shared" si="5"/>
        <v>0</v>
      </c>
    </row>
    <row r="256" spans="1:47" ht="14.25" customHeight="1">
      <c r="A256" s="71">
        <f>'Январь 2020'!A256</f>
        <v>0</v>
      </c>
      <c r="B256" s="72">
        <f>'Январь 2020'!G256</f>
        <v>0</v>
      </c>
      <c r="C256" s="89">
        <f>'Январь 2020'!B256</f>
        <v>0</v>
      </c>
      <c r="D256" s="153"/>
      <c r="E256" s="153"/>
      <c r="F256" s="153"/>
      <c r="G256" s="76"/>
      <c r="H256" s="75"/>
      <c r="I256" s="75"/>
      <c r="J256" s="75"/>
      <c r="K256" s="76"/>
      <c r="L256" s="153"/>
      <c r="M256" s="153"/>
      <c r="N256" s="153"/>
      <c r="O256" s="75"/>
      <c r="P256" s="75"/>
      <c r="Q256" s="75"/>
      <c r="R256" s="75"/>
      <c r="S256" s="153"/>
      <c r="T256" s="153"/>
      <c r="U256" s="76"/>
      <c r="V256" s="75"/>
      <c r="W256" s="75"/>
      <c r="X256" s="75"/>
      <c r="Y256" s="75"/>
      <c r="Z256" s="153"/>
      <c r="AA256" s="153"/>
      <c r="AB256" s="76"/>
      <c r="AC256" s="75"/>
      <c r="AD256" s="75"/>
      <c r="AE256" s="75"/>
      <c r="AF256" s="75"/>
      <c r="AG256" s="153"/>
      <c r="AH256" s="153"/>
      <c r="AI256" s="80">
        <f t="shared" si="0"/>
        <v>0</v>
      </c>
      <c r="AJ256" s="81">
        <f>'Апрель 2020'!AI256-AI256</f>
        <v>0</v>
      </c>
      <c r="AK256" s="82">
        <f t="shared" si="1"/>
        <v>0</v>
      </c>
      <c r="AL256" s="83">
        <f>'Апрель 2020'!AK256+AK256</f>
        <v>0</v>
      </c>
      <c r="AM256" s="82">
        <f t="shared" si="2"/>
        <v>0</v>
      </c>
      <c r="AN256" s="84">
        <f>'Апрель 2020'!AM256+AM256</f>
        <v>0</v>
      </c>
      <c r="AO256" s="82">
        <f t="shared" si="3"/>
        <v>0</v>
      </c>
      <c r="AP256" s="85">
        <f>'Апрель 2020'!AO256+'Май 2020'!AO256</f>
        <v>0</v>
      </c>
      <c r="AQ256" s="82">
        <f t="shared" si="4"/>
        <v>0</v>
      </c>
      <c r="AR256" s="86">
        <f>'Апрель 2020'!AQ256+'Май 2020'!AQ256</f>
        <v>0</v>
      </c>
      <c r="AS256" s="87">
        <f>'Январь 2020'!AW256</f>
        <v>0</v>
      </c>
      <c r="AT256" s="88">
        <f>'Январь 2020'!AX256</f>
        <v>0</v>
      </c>
      <c r="AU256" s="45">
        <f t="shared" si="5"/>
        <v>0</v>
      </c>
    </row>
    <row r="257" spans="1:47" ht="14.25" customHeight="1">
      <c r="A257" s="71">
        <f>'Январь 2020'!A257</f>
        <v>0</v>
      </c>
      <c r="B257" s="72">
        <f>'Январь 2020'!G257</f>
        <v>0</v>
      </c>
      <c r="C257" s="73">
        <f>'Январь 2020'!B257</f>
        <v>0</v>
      </c>
      <c r="D257" s="153"/>
      <c r="E257" s="153"/>
      <c r="F257" s="153"/>
      <c r="G257" s="76"/>
      <c r="H257" s="75"/>
      <c r="I257" s="75"/>
      <c r="J257" s="75"/>
      <c r="K257" s="76"/>
      <c r="L257" s="153"/>
      <c r="M257" s="153"/>
      <c r="N257" s="153"/>
      <c r="O257" s="75"/>
      <c r="P257" s="75"/>
      <c r="Q257" s="75"/>
      <c r="R257" s="75"/>
      <c r="S257" s="153"/>
      <c r="T257" s="153"/>
      <c r="U257" s="76"/>
      <c r="V257" s="75"/>
      <c r="W257" s="75"/>
      <c r="X257" s="75"/>
      <c r="Y257" s="75"/>
      <c r="Z257" s="153"/>
      <c r="AA257" s="153"/>
      <c r="AB257" s="76"/>
      <c r="AC257" s="75"/>
      <c r="AD257" s="75"/>
      <c r="AE257" s="75"/>
      <c r="AF257" s="75"/>
      <c r="AG257" s="153"/>
      <c r="AH257" s="153"/>
      <c r="AI257" s="80">
        <f t="shared" si="0"/>
        <v>0</v>
      </c>
      <c r="AJ257" s="81">
        <f>'Апрель 2020'!AI257-AI257</f>
        <v>0</v>
      </c>
      <c r="AK257" s="82">
        <f t="shared" si="1"/>
        <v>0</v>
      </c>
      <c r="AL257" s="83">
        <f>'Апрель 2020'!AK257+AK257</f>
        <v>0</v>
      </c>
      <c r="AM257" s="82">
        <f t="shared" si="2"/>
        <v>0</v>
      </c>
      <c r="AN257" s="84">
        <f>'Апрель 2020'!AM257+AM257</f>
        <v>0</v>
      </c>
      <c r="AO257" s="82">
        <f t="shared" si="3"/>
        <v>0</v>
      </c>
      <c r="AP257" s="85">
        <f>'Апрель 2020'!AO257+'Май 2020'!AO257</f>
        <v>0</v>
      </c>
      <c r="AQ257" s="82">
        <f t="shared" si="4"/>
        <v>0</v>
      </c>
      <c r="AR257" s="86">
        <f>'Апрель 2020'!AQ257+'Май 2020'!AQ257</f>
        <v>0</v>
      </c>
      <c r="AS257" s="87">
        <f>'Январь 2020'!AW257</f>
        <v>0</v>
      </c>
      <c r="AT257" s="88">
        <f>'Январь 2020'!AX257</f>
        <v>0</v>
      </c>
      <c r="AU257" s="45">
        <f t="shared" si="5"/>
        <v>0</v>
      </c>
    </row>
    <row r="258" spans="1:47" ht="14.25" customHeight="1">
      <c r="A258" s="71">
        <f>'Январь 2020'!A258</f>
        <v>0</v>
      </c>
      <c r="B258" s="72">
        <f>'Январь 2020'!G258</f>
        <v>0</v>
      </c>
      <c r="C258" s="73">
        <f>'Январь 2020'!B258</f>
        <v>0</v>
      </c>
      <c r="D258" s="153"/>
      <c r="E258" s="153"/>
      <c r="F258" s="153"/>
      <c r="G258" s="76"/>
      <c r="H258" s="75"/>
      <c r="I258" s="75"/>
      <c r="J258" s="75"/>
      <c r="K258" s="76"/>
      <c r="L258" s="153"/>
      <c r="M258" s="153"/>
      <c r="N258" s="153"/>
      <c r="O258" s="75"/>
      <c r="P258" s="75"/>
      <c r="Q258" s="75"/>
      <c r="R258" s="75"/>
      <c r="S258" s="153"/>
      <c r="T258" s="153"/>
      <c r="U258" s="76"/>
      <c r="V258" s="75"/>
      <c r="W258" s="75"/>
      <c r="X258" s="75"/>
      <c r="Y258" s="75"/>
      <c r="Z258" s="153"/>
      <c r="AA258" s="153"/>
      <c r="AB258" s="76"/>
      <c r="AC258" s="75"/>
      <c r="AD258" s="75"/>
      <c r="AE258" s="75"/>
      <c r="AF258" s="75"/>
      <c r="AG258" s="153"/>
      <c r="AH258" s="153"/>
      <c r="AI258" s="80">
        <f t="shared" si="0"/>
        <v>0</v>
      </c>
      <c r="AJ258" s="81">
        <f>'Апрель 2020'!AI258-AI258</f>
        <v>0</v>
      </c>
      <c r="AK258" s="82">
        <f t="shared" si="1"/>
        <v>0</v>
      </c>
      <c r="AL258" s="83">
        <f>'Апрель 2020'!AK258+AK258</f>
        <v>0</v>
      </c>
      <c r="AM258" s="82">
        <f t="shared" si="2"/>
        <v>0</v>
      </c>
      <c r="AN258" s="84">
        <f>'Апрель 2020'!AM258+AM258</f>
        <v>0</v>
      </c>
      <c r="AO258" s="82">
        <f t="shared" si="3"/>
        <v>0</v>
      </c>
      <c r="AP258" s="85">
        <f>'Апрель 2020'!AO258+'Май 2020'!AO258</f>
        <v>0</v>
      </c>
      <c r="AQ258" s="82">
        <f t="shared" si="4"/>
        <v>0</v>
      </c>
      <c r="AR258" s="86">
        <f>'Апрель 2020'!AQ258+'Май 2020'!AQ258</f>
        <v>0</v>
      </c>
      <c r="AS258" s="87">
        <f>'Январь 2020'!AW258</f>
        <v>0</v>
      </c>
      <c r="AT258" s="88">
        <f>'Январь 2020'!AX258</f>
        <v>0</v>
      </c>
      <c r="AU258" s="45">
        <f t="shared" si="5"/>
        <v>0</v>
      </c>
    </row>
    <row r="259" spans="1:47" ht="14.25" customHeight="1">
      <c r="A259" s="71">
        <f>'Январь 2020'!A259</f>
        <v>0</v>
      </c>
      <c r="B259" s="72">
        <f>'Январь 2020'!G259</f>
        <v>0</v>
      </c>
      <c r="C259" s="73">
        <f>'Январь 2020'!B259</f>
        <v>0</v>
      </c>
      <c r="D259" s="153"/>
      <c r="E259" s="153"/>
      <c r="F259" s="153"/>
      <c r="G259" s="76"/>
      <c r="H259" s="75"/>
      <c r="I259" s="75"/>
      <c r="J259" s="75"/>
      <c r="K259" s="76"/>
      <c r="L259" s="153"/>
      <c r="M259" s="153"/>
      <c r="N259" s="153"/>
      <c r="O259" s="75"/>
      <c r="P259" s="75"/>
      <c r="Q259" s="75"/>
      <c r="R259" s="75"/>
      <c r="S259" s="153"/>
      <c r="T259" s="153"/>
      <c r="U259" s="76"/>
      <c r="V259" s="75"/>
      <c r="W259" s="75"/>
      <c r="X259" s="75"/>
      <c r="Y259" s="75"/>
      <c r="Z259" s="153"/>
      <c r="AA259" s="153"/>
      <c r="AB259" s="76"/>
      <c r="AC259" s="75"/>
      <c r="AD259" s="75"/>
      <c r="AE259" s="75"/>
      <c r="AF259" s="75"/>
      <c r="AG259" s="153"/>
      <c r="AH259" s="153"/>
      <c r="AI259" s="80">
        <f t="shared" si="0"/>
        <v>0</v>
      </c>
      <c r="AJ259" s="81">
        <f>'Апрель 2020'!AI259-AI259</f>
        <v>0</v>
      </c>
      <c r="AK259" s="82">
        <f t="shared" si="1"/>
        <v>0</v>
      </c>
      <c r="AL259" s="83">
        <f>'Апрель 2020'!AK259+AK259</f>
        <v>0</v>
      </c>
      <c r="AM259" s="82">
        <f t="shared" si="2"/>
        <v>0</v>
      </c>
      <c r="AN259" s="84">
        <f>'Апрель 2020'!AM259+AM259</f>
        <v>0</v>
      </c>
      <c r="AO259" s="82">
        <f t="shared" si="3"/>
        <v>0</v>
      </c>
      <c r="AP259" s="85">
        <f>'Апрель 2020'!AO259+'Май 2020'!AO259</f>
        <v>0</v>
      </c>
      <c r="AQ259" s="82">
        <f t="shared" si="4"/>
        <v>0</v>
      </c>
      <c r="AR259" s="86">
        <f>'Апрель 2020'!AQ259+'Май 2020'!AQ259</f>
        <v>0</v>
      </c>
      <c r="AS259" s="87">
        <f>'Январь 2020'!AW259</f>
        <v>0</v>
      </c>
      <c r="AT259" s="88">
        <f>'Январь 2020'!AX259</f>
        <v>0</v>
      </c>
      <c r="AU259" s="45">
        <f t="shared" si="5"/>
        <v>0</v>
      </c>
    </row>
    <row r="260" spans="1:47" ht="14.25" customHeight="1">
      <c r="A260" s="71">
        <f>'Январь 2020'!A260</f>
        <v>0</v>
      </c>
      <c r="B260" s="72">
        <f>'Январь 2020'!G260</f>
        <v>0</v>
      </c>
      <c r="C260" s="73">
        <f>'Январь 2020'!B260</f>
        <v>0</v>
      </c>
      <c r="D260" s="153"/>
      <c r="E260" s="153"/>
      <c r="F260" s="153"/>
      <c r="G260" s="76"/>
      <c r="H260" s="75"/>
      <c r="I260" s="75"/>
      <c r="J260" s="75"/>
      <c r="K260" s="76"/>
      <c r="L260" s="153"/>
      <c r="M260" s="153"/>
      <c r="N260" s="153"/>
      <c r="O260" s="75"/>
      <c r="P260" s="75"/>
      <c r="Q260" s="75"/>
      <c r="R260" s="75"/>
      <c r="S260" s="153"/>
      <c r="T260" s="153"/>
      <c r="U260" s="76"/>
      <c r="V260" s="75"/>
      <c r="W260" s="75"/>
      <c r="X260" s="75"/>
      <c r="Y260" s="75"/>
      <c r="Z260" s="153"/>
      <c r="AA260" s="153"/>
      <c r="AB260" s="76"/>
      <c r="AC260" s="75"/>
      <c r="AD260" s="75"/>
      <c r="AE260" s="75"/>
      <c r="AF260" s="75"/>
      <c r="AG260" s="153"/>
      <c r="AH260" s="153"/>
      <c r="AI260" s="80">
        <f t="shared" si="0"/>
        <v>0</v>
      </c>
      <c r="AJ260" s="81">
        <f>'Апрель 2020'!AI260-AI260</f>
        <v>0</v>
      </c>
      <c r="AK260" s="82">
        <f t="shared" si="1"/>
        <v>0</v>
      </c>
      <c r="AL260" s="83">
        <f>'Апрель 2020'!AK260+AK260</f>
        <v>0</v>
      </c>
      <c r="AM260" s="82">
        <f t="shared" si="2"/>
        <v>0</v>
      </c>
      <c r="AN260" s="84">
        <f>'Апрель 2020'!AM260+AM260</f>
        <v>0</v>
      </c>
      <c r="AO260" s="82">
        <f t="shared" si="3"/>
        <v>0</v>
      </c>
      <c r="AP260" s="85">
        <f>'Апрель 2020'!AO260+'Май 2020'!AO260</f>
        <v>0</v>
      </c>
      <c r="AQ260" s="82">
        <f t="shared" si="4"/>
        <v>0</v>
      </c>
      <c r="AR260" s="86">
        <f>'Апрель 2020'!AQ260+'Май 2020'!AQ260</f>
        <v>0</v>
      </c>
      <c r="AS260" s="87">
        <f>'Январь 2020'!AW260</f>
        <v>0</v>
      </c>
      <c r="AT260" s="88">
        <f>'Январь 2020'!AX260</f>
        <v>0</v>
      </c>
      <c r="AU260" s="45">
        <f t="shared" si="5"/>
        <v>0</v>
      </c>
    </row>
    <row r="261" spans="1:47" ht="14.25" customHeight="1">
      <c r="A261" s="71">
        <f>'Январь 2020'!A261</f>
        <v>0</v>
      </c>
      <c r="B261" s="72">
        <f>'Январь 2020'!G261</f>
        <v>0</v>
      </c>
      <c r="C261" s="73">
        <f>'Январь 2020'!B261</f>
        <v>0</v>
      </c>
      <c r="D261" s="153"/>
      <c r="E261" s="153"/>
      <c r="F261" s="153"/>
      <c r="G261" s="76"/>
      <c r="H261" s="75"/>
      <c r="I261" s="75"/>
      <c r="J261" s="75"/>
      <c r="K261" s="76"/>
      <c r="L261" s="153"/>
      <c r="M261" s="153"/>
      <c r="N261" s="153"/>
      <c r="O261" s="75"/>
      <c r="P261" s="75"/>
      <c r="Q261" s="75"/>
      <c r="R261" s="75"/>
      <c r="S261" s="153"/>
      <c r="T261" s="153"/>
      <c r="U261" s="76"/>
      <c r="V261" s="75"/>
      <c r="W261" s="75"/>
      <c r="X261" s="75"/>
      <c r="Y261" s="75"/>
      <c r="Z261" s="153"/>
      <c r="AA261" s="153"/>
      <c r="AB261" s="76"/>
      <c r="AC261" s="75"/>
      <c r="AD261" s="75"/>
      <c r="AE261" s="75"/>
      <c r="AF261" s="75"/>
      <c r="AG261" s="153"/>
      <c r="AH261" s="153"/>
      <c r="AI261" s="80">
        <f t="shared" si="0"/>
        <v>0</v>
      </c>
      <c r="AJ261" s="81">
        <f>'Апрель 2020'!AI261-AI261</f>
        <v>0</v>
      </c>
      <c r="AK261" s="82">
        <f t="shared" si="1"/>
        <v>0</v>
      </c>
      <c r="AL261" s="83">
        <f>'Апрель 2020'!AK261+AK261</f>
        <v>0</v>
      </c>
      <c r="AM261" s="82">
        <f t="shared" si="2"/>
        <v>0</v>
      </c>
      <c r="AN261" s="84">
        <f>'Апрель 2020'!AM261+AM261</f>
        <v>0</v>
      </c>
      <c r="AO261" s="82">
        <f t="shared" si="3"/>
        <v>0</v>
      </c>
      <c r="AP261" s="85">
        <f>'Апрель 2020'!AO261+'Май 2020'!AO261</f>
        <v>0</v>
      </c>
      <c r="AQ261" s="82">
        <f t="shared" si="4"/>
        <v>0</v>
      </c>
      <c r="AR261" s="86">
        <f>'Апрель 2020'!AQ261+'Май 2020'!AQ261</f>
        <v>0</v>
      </c>
      <c r="AS261" s="87">
        <f>'Январь 2020'!AW261</f>
        <v>0</v>
      </c>
      <c r="AT261" s="88">
        <f>'Январь 2020'!AX261</f>
        <v>0</v>
      </c>
      <c r="AU261" s="45">
        <f t="shared" si="5"/>
        <v>0</v>
      </c>
    </row>
    <row r="262" spans="1:47" ht="14.25" customHeight="1">
      <c r="A262" s="71">
        <f>'Январь 2020'!A262</f>
        <v>0</v>
      </c>
      <c r="B262" s="72">
        <f>'Январь 2020'!G262</f>
        <v>0</v>
      </c>
      <c r="C262" s="73">
        <f>'Январь 2020'!B262</f>
        <v>0</v>
      </c>
      <c r="D262" s="153"/>
      <c r="E262" s="153"/>
      <c r="F262" s="153"/>
      <c r="G262" s="76"/>
      <c r="H262" s="75"/>
      <c r="I262" s="75"/>
      <c r="J262" s="75"/>
      <c r="K262" s="76"/>
      <c r="L262" s="153"/>
      <c r="M262" s="153"/>
      <c r="N262" s="153"/>
      <c r="O262" s="75"/>
      <c r="P262" s="75"/>
      <c r="Q262" s="75"/>
      <c r="R262" s="75"/>
      <c r="S262" s="153"/>
      <c r="T262" s="153"/>
      <c r="U262" s="76"/>
      <c r="V262" s="75"/>
      <c r="W262" s="75"/>
      <c r="X262" s="75"/>
      <c r="Y262" s="75"/>
      <c r="Z262" s="153"/>
      <c r="AA262" s="153"/>
      <c r="AB262" s="76"/>
      <c r="AC262" s="75"/>
      <c r="AD262" s="75"/>
      <c r="AE262" s="75"/>
      <c r="AF262" s="75"/>
      <c r="AG262" s="153"/>
      <c r="AH262" s="153"/>
      <c r="AI262" s="80">
        <f t="shared" si="0"/>
        <v>0</v>
      </c>
      <c r="AJ262" s="81">
        <f>'Апрель 2020'!AI262-AI262</f>
        <v>0</v>
      </c>
      <c r="AK262" s="82">
        <f t="shared" si="1"/>
        <v>0</v>
      </c>
      <c r="AL262" s="83">
        <f>'Апрель 2020'!AK262+AK262</f>
        <v>0</v>
      </c>
      <c r="AM262" s="82">
        <f t="shared" si="2"/>
        <v>0</v>
      </c>
      <c r="AN262" s="84">
        <f>'Апрель 2020'!AM262+AM262</f>
        <v>0</v>
      </c>
      <c r="AO262" s="82">
        <f t="shared" si="3"/>
        <v>0</v>
      </c>
      <c r="AP262" s="85">
        <f>'Апрель 2020'!AO262+'Май 2020'!AO262</f>
        <v>0</v>
      </c>
      <c r="AQ262" s="82">
        <f t="shared" si="4"/>
        <v>0</v>
      </c>
      <c r="AR262" s="86">
        <f>'Апрель 2020'!AQ262+'Май 2020'!AQ262</f>
        <v>0</v>
      </c>
      <c r="AS262" s="87">
        <f>'Январь 2020'!AW262</f>
        <v>0</v>
      </c>
      <c r="AT262" s="88">
        <f>'Январь 2020'!AX262</f>
        <v>0</v>
      </c>
      <c r="AU262" s="45">
        <f t="shared" si="5"/>
        <v>0</v>
      </c>
    </row>
    <row r="263" spans="1:47" ht="14.25" customHeight="1">
      <c r="A263" s="71">
        <f>'Январь 2020'!A263</f>
        <v>0</v>
      </c>
      <c r="B263" s="72">
        <f>'Январь 2020'!G263</f>
        <v>0</v>
      </c>
      <c r="C263" s="73">
        <f>'Январь 2020'!B263</f>
        <v>0</v>
      </c>
      <c r="D263" s="153"/>
      <c r="E263" s="153"/>
      <c r="F263" s="153"/>
      <c r="G263" s="76"/>
      <c r="H263" s="75"/>
      <c r="I263" s="75"/>
      <c r="J263" s="75"/>
      <c r="K263" s="76"/>
      <c r="L263" s="153"/>
      <c r="M263" s="153"/>
      <c r="N263" s="153"/>
      <c r="O263" s="75"/>
      <c r="P263" s="75"/>
      <c r="Q263" s="75"/>
      <c r="R263" s="75"/>
      <c r="S263" s="153"/>
      <c r="T263" s="153"/>
      <c r="U263" s="76"/>
      <c r="V263" s="75"/>
      <c r="W263" s="75"/>
      <c r="X263" s="75"/>
      <c r="Y263" s="75"/>
      <c r="Z263" s="153"/>
      <c r="AA263" s="153"/>
      <c r="AB263" s="76"/>
      <c r="AC263" s="75"/>
      <c r="AD263" s="75"/>
      <c r="AE263" s="75"/>
      <c r="AF263" s="75"/>
      <c r="AG263" s="153"/>
      <c r="AH263" s="153"/>
      <c r="AI263" s="80">
        <f t="shared" si="0"/>
        <v>0</v>
      </c>
      <c r="AJ263" s="81">
        <f>'Апрель 2020'!AI263-AI263</f>
        <v>0</v>
      </c>
      <c r="AK263" s="82">
        <f t="shared" si="1"/>
        <v>0</v>
      </c>
      <c r="AL263" s="83">
        <f>'Апрель 2020'!AK263+AK263</f>
        <v>0</v>
      </c>
      <c r="AM263" s="82">
        <f t="shared" si="2"/>
        <v>0</v>
      </c>
      <c r="AN263" s="84">
        <f>'Апрель 2020'!AM263+AM263</f>
        <v>0</v>
      </c>
      <c r="AO263" s="82">
        <f t="shared" si="3"/>
        <v>0</v>
      </c>
      <c r="AP263" s="85">
        <f>'Апрель 2020'!AO263+'Май 2020'!AO263</f>
        <v>0</v>
      </c>
      <c r="AQ263" s="82">
        <f t="shared" si="4"/>
        <v>0</v>
      </c>
      <c r="AR263" s="86">
        <f>'Апрель 2020'!AQ263+'Май 2020'!AQ263</f>
        <v>0</v>
      </c>
      <c r="AS263" s="87">
        <f>'Январь 2020'!AW263</f>
        <v>0</v>
      </c>
      <c r="AT263" s="88">
        <f>'Январь 2020'!AX263</f>
        <v>0</v>
      </c>
      <c r="AU263" s="45">
        <f t="shared" si="5"/>
        <v>0</v>
      </c>
    </row>
    <row r="264" spans="1:47" ht="14.25" customHeight="1">
      <c r="A264" s="71">
        <f>'Январь 2020'!A264</f>
        <v>0</v>
      </c>
      <c r="B264" s="72">
        <f>'Январь 2020'!G264</f>
        <v>0</v>
      </c>
      <c r="C264" s="73">
        <f>'Январь 2020'!B264</f>
        <v>0</v>
      </c>
      <c r="D264" s="153"/>
      <c r="E264" s="153"/>
      <c r="F264" s="153"/>
      <c r="G264" s="76"/>
      <c r="H264" s="75"/>
      <c r="I264" s="75"/>
      <c r="J264" s="75"/>
      <c r="K264" s="76"/>
      <c r="L264" s="153"/>
      <c r="M264" s="153"/>
      <c r="N264" s="153"/>
      <c r="O264" s="75"/>
      <c r="P264" s="75"/>
      <c r="Q264" s="75"/>
      <c r="R264" s="75"/>
      <c r="S264" s="153"/>
      <c r="T264" s="153"/>
      <c r="U264" s="76"/>
      <c r="V264" s="75"/>
      <c r="W264" s="75"/>
      <c r="X264" s="75"/>
      <c r="Y264" s="75"/>
      <c r="Z264" s="153"/>
      <c r="AA264" s="153"/>
      <c r="AB264" s="76"/>
      <c r="AC264" s="75"/>
      <c r="AD264" s="75"/>
      <c r="AE264" s="75"/>
      <c r="AF264" s="75"/>
      <c r="AG264" s="153"/>
      <c r="AH264" s="153"/>
      <c r="AI264" s="80">
        <f t="shared" si="0"/>
        <v>0</v>
      </c>
      <c r="AJ264" s="81">
        <f>'Апрель 2020'!AI264-AI264</f>
        <v>0</v>
      </c>
      <c r="AK264" s="82">
        <f t="shared" si="1"/>
        <v>0</v>
      </c>
      <c r="AL264" s="83">
        <f>'Апрель 2020'!AK264+AK264</f>
        <v>0</v>
      </c>
      <c r="AM264" s="82">
        <f t="shared" si="2"/>
        <v>0</v>
      </c>
      <c r="AN264" s="84">
        <f>'Апрель 2020'!AM264+AM264</f>
        <v>0</v>
      </c>
      <c r="AO264" s="82">
        <f t="shared" si="3"/>
        <v>0</v>
      </c>
      <c r="AP264" s="85">
        <f>'Апрель 2020'!AO264+'Май 2020'!AO264</f>
        <v>0</v>
      </c>
      <c r="AQ264" s="82">
        <f t="shared" si="4"/>
        <v>0</v>
      </c>
      <c r="AR264" s="86">
        <f>'Апрель 2020'!AQ264+'Май 2020'!AQ264</f>
        <v>0</v>
      </c>
      <c r="AS264" s="87">
        <f>'Январь 2020'!AW264</f>
        <v>0</v>
      </c>
      <c r="AT264" s="88">
        <f>'Январь 2020'!AX264</f>
        <v>0</v>
      </c>
      <c r="AU264" s="45">
        <f t="shared" si="5"/>
        <v>0</v>
      </c>
    </row>
    <row r="265" spans="1:47" ht="14.25" customHeight="1">
      <c r="A265" s="71">
        <f>'Январь 2020'!A265</f>
        <v>0</v>
      </c>
      <c r="B265" s="72">
        <f>'Январь 2020'!G265</f>
        <v>0</v>
      </c>
      <c r="C265" s="73">
        <f>'Январь 2020'!B265</f>
        <v>0</v>
      </c>
      <c r="D265" s="153"/>
      <c r="E265" s="153"/>
      <c r="F265" s="153"/>
      <c r="G265" s="76"/>
      <c r="H265" s="75"/>
      <c r="I265" s="75"/>
      <c r="J265" s="75"/>
      <c r="K265" s="76"/>
      <c r="L265" s="153"/>
      <c r="M265" s="153"/>
      <c r="N265" s="153"/>
      <c r="O265" s="75"/>
      <c r="P265" s="75"/>
      <c r="Q265" s="75"/>
      <c r="R265" s="75"/>
      <c r="S265" s="153"/>
      <c r="T265" s="153"/>
      <c r="U265" s="76"/>
      <c r="V265" s="75"/>
      <c r="W265" s="75"/>
      <c r="X265" s="75"/>
      <c r="Y265" s="75"/>
      <c r="Z265" s="153"/>
      <c r="AA265" s="153"/>
      <c r="AB265" s="76"/>
      <c r="AC265" s="75"/>
      <c r="AD265" s="75"/>
      <c r="AE265" s="75"/>
      <c r="AF265" s="75"/>
      <c r="AG265" s="153"/>
      <c r="AH265" s="153"/>
      <c r="AI265" s="80">
        <f t="shared" si="0"/>
        <v>0</v>
      </c>
      <c r="AJ265" s="81">
        <f>'Апрель 2020'!AI265-AI265</f>
        <v>0</v>
      </c>
      <c r="AK265" s="82">
        <f t="shared" si="1"/>
        <v>0</v>
      </c>
      <c r="AL265" s="83">
        <f>'Апрель 2020'!AK265+AK265</f>
        <v>0</v>
      </c>
      <c r="AM265" s="82">
        <f t="shared" si="2"/>
        <v>0</v>
      </c>
      <c r="AN265" s="84">
        <f>'Апрель 2020'!AM265+AM265</f>
        <v>0</v>
      </c>
      <c r="AO265" s="82">
        <f t="shared" si="3"/>
        <v>0</v>
      </c>
      <c r="AP265" s="85">
        <f>'Апрель 2020'!AO265+'Май 2020'!AO265</f>
        <v>0</v>
      </c>
      <c r="AQ265" s="82">
        <f t="shared" si="4"/>
        <v>0</v>
      </c>
      <c r="AR265" s="86">
        <f>'Апрель 2020'!AQ265+'Май 2020'!AQ265</f>
        <v>0</v>
      </c>
      <c r="AS265" s="87">
        <f>'Январь 2020'!AW265</f>
        <v>0</v>
      </c>
      <c r="AT265" s="88">
        <f>'Январь 2020'!AX265</f>
        <v>0</v>
      </c>
      <c r="AU265" s="45">
        <f t="shared" si="5"/>
        <v>0</v>
      </c>
    </row>
    <row r="266" spans="1:47" ht="14.25" customHeight="1">
      <c r="A266" s="71">
        <f>'Январь 2020'!A266</f>
        <v>0</v>
      </c>
      <c r="B266" s="72">
        <f>'Январь 2020'!G266</f>
        <v>0</v>
      </c>
      <c r="C266" s="73">
        <f>'Январь 2020'!B266</f>
        <v>0</v>
      </c>
      <c r="D266" s="153"/>
      <c r="E266" s="153"/>
      <c r="F266" s="153"/>
      <c r="G266" s="76"/>
      <c r="H266" s="75"/>
      <c r="I266" s="75"/>
      <c r="J266" s="75"/>
      <c r="K266" s="76"/>
      <c r="L266" s="153"/>
      <c r="M266" s="153"/>
      <c r="N266" s="153"/>
      <c r="O266" s="75"/>
      <c r="P266" s="75"/>
      <c r="Q266" s="75"/>
      <c r="R266" s="75"/>
      <c r="S266" s="153"/>
      <c r="T266" s="153"/>
      <c r="U266" s="76"/>
      <c r="V266" s="75"/>
      <c r="W266" s="75"/>
      <c r="X266" s="75"/>
      <c r="Y266" s="75"/>
      <c r="Z266" s="153"/>
      <c r="AA266" s="153"/>
      <c r="AB266" s="76"/>
      <c r="AC266" s="75"/>
      <c r="AD266" s="75"/>
      <c r="AE266" s="75"/>
      <c r="AF266" s="75"/>
      <c r="AG266" s="153"/>
      <c r="AH266" s="153"/>
      <c r="AI266" s="80">
        <f t="shared" si="0"/>
        <v>0</v>
      </c>
      <c r="AJ266" s="81">
        <f>'Апрель 2020'!AI266-AI266</f>
        <v>0</v>
      </c>
      <c r="AK266" s="82">
        <f t="shared" si="1"/>
        <v>0</v>
      </c>
      <c r="AL266" s="83">
        <f>'Апрель 2020'!AK266+AK266</f>
        <v>0</v>
      </c>
      <c r="AM266" s="82">
        <f t="shared" si="2"/>
        <v>0</v>
      </c>
      <c r="AN266" s="84">
        <f>'Апрель 2020'!AM266+AM266</f>
        <v>0</v>
      </c>
      <c r="AO266" s="82">
        <f t="shared" si="3"/>
        <v>0</v>
      </c>
      <c r="AP266" s="85">
        <f>'Апрель 2020'!AO266+'Май 2020'!AO266</f>
        <v>0</v>
      </c>
      <c r="AQ266" s="82">
        <f t="shared" si="4"/>
        <v>0</v>
      </c>
      <c r="AR266" s="86">
        <f>'Апрель 2020'!AQ266+'Май 2020'!AQ266</f>
        <v>0</v>
      </c>
      <c r="AS266" s="87">
        <f>'Январь 2020'!AW266</f>
        <v>0</v>
      </c>
      <c r="AT266" s="88">
        <f>'Январь 2020'!AX266</f>
        <v>0</v>
      </c>
      <c r="AU266" s="45">
        <f t="shared" si="5"/>
        <v>0</v>
      </c>
    </row>
    <row r="267" spans="1:47" ht="14.25" customHeight="1">
      <c r="A267" s="71">
        <f>'Январь 2020'!A267</f>
        <v>0</v>
      </c>
      <c r="B267" s="72">
        <f>'Январь 2020'!G267</f>
        <v>0</v>
      </c>
      <c r="C267" s="73">
        <f>'Январь 2020'!B267</f>
        <v>0</v>
      </c>
      <c r="D267" s="153"/>
      <c r="E267" s="153"/>
      <c r="F267" s="153"/>
      <c r="G267" s="76"/>
      <c r="H267" s="75"/>
      <c r="I267" s="75"/>
      <c r="J267" s="75"/>
      <c r="K267" s="76"/>
      <c r="L267" s="153"/>
      <c r="M267" s="153"/>
      <c r="N267" s="153"/>
      <c r="O267" s="75"/>
      <c r="P267" s="75"/>
      <c r="Q267" s="75"/>
      <c r="R267" s="75"/>
      <c r="S267" s="153"/>
      <c r="T267" s="153"/>
      <c r="U267" s="76"/>
      <c r="V267" s="75"/>
      <c r="W267" s="75"/>
      <c r="X267" s="75"/>
      <c r="Y267" s="75"/>
      <c r="Z267" s="153"/>
      <c r="AA267" s="153"/>
      <c r="AB267" s="76"/>
      <c r="AC267" s="75"/>
      <c r="AD267" s="75"/>
      <c r="AE267" s="75"/>
      <c r="AF267" s="75"/>
      <c r="AG267" s="153"/>
      <c r="AH267" s="153"/>
      <c r="AI267" s="80">
        <f t="shared" si="0"/>
        <v>0</v>
      </c>
      <c r="AJ267" s="81">
        <f>'Апрель 2020'!AI267-AI267</f>
        <v>0</v>
      </c>
      <c r="AK267" s="82">
        <f t="shared" si="1"/>
        <v>0</v>
      </c>
      <c r="AL267" s="83">
        <f>'Апрель 2020'!AK267+AK267</f>
        <v>0</v>
      </c>
      <c r="AM267" s="82">
        <f t="shared" si="2"/>
        <v>0</v>
      </c>
      <c r="AN267" s="84">
        <f>'Апрель 2020'!AM267+AM267</f>
        <v>0</v>
      </c>
      <c r="AO267" s="82">
        <f t="shared" si="3"/>
        <v>0</v>
      </c>
      <c r="AP267" s="85">
        <f>'Апрель 2020'!AO267+'Май 2020'!AO267</f>
        <v>0</v>
      </c>
      <c r="AQ267" s="82">
        <f t="shared" si="4"/>
        <v>0</v>
      </c>
      <c r="AR267" s="86">
        <f>'Апрель 2020'!AQ267+'Май 2020'!AQ267</f>
        <v>0</v>
      </c>
      <c r="AS267" s="87">
        <f>'Январь 2020'!AW267</f>
        <v>0</v>
      </c>
      <c r="AT267" s="88">
        <f>'Январь 2020'!AX267</f>
        <v>0</v>
      </c>
      <c r="AU267" s="45">
        <f t="shared" si="5"/>
        <v>0</v>
      </c>
    </row>
    <row r="268" spans="1:47" ht="14.25" customHeight="1">
      <c r="A268" s="71">
        <f>'Январь 2020'!A268</f>
        <v>0</v>
      </c>
      <c r="B268" s="72">
        <f>'Январь 2020'!G268</f>
        <v>0</v>
      </c>
      <c r="C268" s="73">
        <f>'Январь 2020'!B268</f>
        <v>0</v>
      </c>
      <c r="D268" s="153"/>
      <c r="E268" s="153"/>
      <c r="F268" s="153"/>
      <c r="G268" s="76"/>
      <c r="H268" s="75"/>
      <c r="I268" s="75"/>
      <c r="J268" s="75"/>
      <c r="K268" s="76"/>
      <c r="L268" s="153"/>
      <c r="M268" s="153"/>
      <c r="N268" s="153"/>
      <c r="O268" s="75"/>
      <c r="P268" s="75"/>
      <c r="Q268" s="75"/>
      <c r="R268" s="75"/>
      <c r="S268" s="153"/>
      <c r="T268" s="153"/>
      <c r="U268" s="76"/>
      <c r="V268" s="75"/>
      <c r="W268" s="75"/>
      <c r="X268" s="75"/>
      <c r="Y268" s="75"/>
      <c r="Z268" s="153"/>
      <c r="AA268" s="153"/>
      <c r="AB268" s="76"/>
      <c r="AC268" s="75"/>
      <c r="AD268" s="75"/>
      <c r="AE268" s="75"/>
      <c r="AF268" s="75"/>
      <c r="AG268" s="153"/>
      <c r="AH268" s="153"/>
      <c r="AI268" s="80">
        <f t="shared" si="0"/>
        <v>0</v>
      </c>
      <c r="AJ268" s="81">
        <f>'Апрель 2020'!AI268-AI268</f>
        <v>0</v>
      </c>
      <c r="AK268" s="82">
        <f t="shared" si="1"/>
        <v>0</v>
      </c>
      <c r="AL268" s="83">
        <f>'Апрель 2020'!AK268+AK268</f>
        <v>0</v>
      </c>
      <c r="AM268" s="82">
        <f t="shared" si="2"/>
        <v>0</v>
      </c>
      <c r="AN268" s="84">
        <f>'Апрель 2020'!AM268+AM268</f>
        <v>0</v>
      </c>
      <c r="AO268" s="82">
        <f t="shared" si="3"/>
        <v>0</v>
      </c>
      <c r="AP268" s="85">
        <f>'Апрель 2020'!AO268+'Май 2020'!AO268</f>
        <v>0</v>
      </c>
      <c r="AQ268" s="82">
        <f t="shared" si="4"/>
        <v>0</v>
      </c>
      <c r="AR268" s="86">
        <f>'Апрель 2020'!AQ268+'Май 2020'!AQ268</f>
        <v>0</v>
      </c>
      <c r="AS268" s="87">
        <f>'Январь 2020'!AW268</f>
        <v>0</v>
      </c>
      <c r="AT268" s="88">
        <f>'Январь 2020'!AX268</f>
        <v>0</v>
      </c>
      <c r="AU268" s="45">
        <f t="shared" si="5"/>
        <v>0</v>
      </c>
    </row>
    <row r="269" spans="1:47">
      <c r="A269" s="71">
        <f>'Январь 2020'!A269</f>
        <v>0</v>
      </c>
      <c r="B269" s="72">
        <f>'Январь 2020'!G269</f>
        <v>0</v>
      </c>
      <c r="C269" s="73">
        <f>'Январь 2020'!B269</f>
        <v>0</v>
      </c>
      <c r="D269" s="153"/>
      <c r="E269" s="153"/>
      <c r="F269" s="153"/>
      <c r="G269" s="76"/>
      <c r="H269" s="75"/>
      <c r="I269" s="75"/>
      <c r="J269" s="75"/>
      <c r="K269" s="76"/>
      <c r="L269" s="153"/>
      <c r="M269" s="153"/>
      <c r="N269" s="153"/>
      <c r="O269" s="75"/>
      <c r="P269" s="75"/>
      <c r="Q269" s="75"/>
      <c r="R269" s="75"/>
      <c r="S269" s="153"/>
      <c r="T269" s="153"/>
      <c r="U269" s="76"/>
      <c r="V269" s="75"/>
      <c r="W269" s="75"/>
      <c r="X269" s="75"/>
      <c r="Y269" s="75"/>
      <c r="Z269" s="153"/>
      <c r="AA269" s="153"/>
      <c r="AB269" s="76"/>
      <c r="AC269" s="75"/>
      <c r="AD269" s="75"/>
      <c r="AE269" s="75"/>
      <c r="AF269" s="75"/>
      <c r="AG269" s="153"/>
      <c r="AH269" s="153"/>
      <c r="AI269" s="80">
        <f t="shared" si="0"/>
        <v>0</v>
      </c>
      <c r="AJ269" s="81">
        <f>'Апрель 2020'!AI269-AI269</f>
        <v>0</v>
      </c>
      <c r="AK269" s="82">
        <f t="shared" si="1"/>
        <v>0</v>
      </c>
      <c r="AL269" s="83">
        <f>'Апрель 2020'!AK269+AK269</f>
        <v>0</v>
      </c>
      <c r="AM269" s="82">
        <f t="shared" si="2"/>
        <v>0</v>
      </c>
      <c r="AN269" s="84">
        <f>'Апрель 2020'!AM269+AM269</f>
        <v>0</v>
      </c>
      <c r="AO269" s="82">
        <f t="shared" si="3"/>
        <v>0</v>
      </c>
      <c r="AP269" s="85">
        <f>'Апрель 2020'!AO269+'Май 2020'!AO269</f>
        <v>0</v>
      </c>
      <c r="AQ269" s="82">
        <f t="shared" si="4"/>
        <v>0</v>
      </c>
      <c r="AR269" s="86">
        <f>'Апрель 2020'!AQ269+'Май 2020'!AQ269</f>
        <v>0</v>
      </c>
      <c r="AS269" s="87">
        <f>'Январь 2020'!AW269</f>
        <v>0</v>
      </c>
      <c r="AT269" s="88">
        <f>'Январь 2020'!AX269</f>
        <v>0</v>
      </c>
      <c r="AU269" s="45">
        <f t="shared" si="5"/>
        <v>0</v>
      </c>
    </row>
    <row r="270" spans="1:47" ht="14.25" customHeight="1">
      <c r="A270" s="71">
        <f>'Январь 2020'!A270</f>
        <v>0</v>
      </c>
      <c r="B270" s="72">
        <f>'Январь 2020'!G270</f>
        <v>0</v>
      </c>
      <c r="C270" s="73">
        <f>'Январь 2020'!B270</f>
        <v>0</v>
      </c>
      <c r="D270" s="153"/>
      <c r="E270" s="153"/>
      <c r="F270" s="153"/>
      <c r="G270" s="76"/>
      <c r="H270" s="75"/>
      <c r="I270" s="75"/>
      <c r="J270" s="75"/>
      <c r="K270" s="76"/>
      <c r="L270" s="153"/>
      <c r="M270" s="153"/>
      <c r="N270" s="153"/>
      <c r="O270" s="75"/>
      <c r="P270" s="75"/>
      <c r="Q270" s="75"/>
      <c r="R270" s="75"/>
      <c r="S270" s="153"/>
      <c r="T270" s="153"/>
      <c r="U270" s="76"/>
      <c r="V270" s="75"/>
      <c r="W270" s="75"/>
      <c r="X270" s="75"/>
      <c r="Y270" s="75"/>
      <c r="Z270" s="153"/>
      <c r="AA270" s="153"/>
      <c r="AB270" s="76"/>
      <c r="AC270" s="75"/>
      <c r="AD270" s="75"/>
      <c r="AE270" s="75"/>
      <c r="AF270" s="75"/>
      <c r="AG270" s="153"/>
      <c r="AH270" s="153"/>
      <c r="AI270" s="80">
        <f t="shared" si="0"/>
        <v>0</v>
      </c>
      <c r="AJ270" s="81">
        <f>'Апрель 2020'!AI270-AI270</f>
        <v>0</v>
      </c>
      <c r="AK270" s="82">
        <f t="shared" si="1"/>
        <v>0</v>
      </c>
      <c r="AL270" s="83">
        <f>'Апрель 2020'!AK270+AK270</f>
        <v>0</v>
      </c>
      <c r="AM270" s="82">
        <f t="shared" si="2"/>
        <v>0</v>
      </c>
      <c r="AN270" s="84">
        <f>'Апрель 2020'!AM270+AM270</f>
        <v>0</v>
      </c>
      <c r="AO270" s="82">
        <f t="shared" si="3"/>
        <v>0</v>
      </c>
      <c r="AP270" s="85">
        <f>'Апрель 2020'!AO270+'Май 2020'!AO270</f>
        <v>0</v>
      </c>
      <c r="AQ270" s="82">
        <f t="shared" si="4"/>
        <v>0</v>
      </c>
      <c r="AR270" s="86">
        <f>'Апрель 2020'!AQ270+'Май 2020'!AQ270</f>
        <v>0</v>
      </c>
      <c r="AS270" s="87">
        <f>'Январь 2020'!AW270</f>
        <v>0</v>
      </c>
      <c r="AT270" s="88">
        <f>'Январь 2020'!AX270</f>
        <v>0</v>
      </c>
      <c r="AU270" s="45">
        <f t="shared" si="5"/>
        <v>0</v>
      </c>
    </row>
    <row r="271" spans="1:47" ht="14.25" customHeight="1">
      <c r="A271" s="71">
        <f>'Январь 2020'!A271</f>
        <v>0</v>
      </c>
      <c r="B271" s="72">
        <f>'Январь 2020'!G271</f>
        <v>0</v>
      </c>
      <c r="C271" s="73">
        <f>'Январь 2020'!B271</f>
        <v>0</v>
      </c>
      <c r="D271" s="153"/>
      <c r="E271" s="153"/>
      <c r="F271" s="153"/>
      <c r="G271" s="76"/>
      <c r="H271" s="75"/>
      <c r="I271" s="75"/>
      <c r="J271" s="75"/>
      <c r="K271" s="76"/>
      <c r="L271" s="153"/>
      <c r="M271" s="153"/>
      <c r="N271" s="153"/>
      <c r="O271" s="75"/>
      <c r="P271" s="75"/>
      <c r="Q271" s="75"/>
      <c r="R271" s="75"/>
      <c r="S271" s="153"/>
      <c r="T271" s="153"/>
      <c r="U271" s="76"/>
      <c r="V271" s="75"/>
      <c r="W271" s="75"/>
      <c r="X271" s="75"/>
      <c r="Y271" s="75"/>
      <c r="Z271" s="153"/>
      <c r="AA271" s="153"/>
      <c r="AB271" s="76"/>
      <c r="AC271" s="75"/>
      <c r="AD271" s="75"/>
      <c r="AE271" s="75"/>
      <c r="AF271" s="75"/>
      <c r="AG271" s="153"/>
      <c r="AH271" s="153"/>
      <c r="AI271" s="80">
        <f t="shared" si="0"/>
        <v>0</v>
      </c>
      <c r="AJ271" s="81">
        <f>'Апрель 2020'!AI271-AI271</f>
        <v>0</v>
      </c>
      <c r="AK271" s="82">
        <f t="shared" si="1"/>
        <v>0</v>
      </c>
      <c r="AL271" s="83">
        <f>'Апрель 2020'!AK271+AK271</f>
        <v>0</v>
      </c>
      <c r="AM271" s="82">
        <f t="shared" si="2"/>
        <v>0</v>
      </c>
      <c r="AN271" s="84">
        <f>'Апрель 2020'!AM271+AM271</f>
        <v>0</v>
      </c>
      <c r="AO271" s="82">
        <f t="shared" si="3"/>
        <v>0</v>
      </c>
      <c r="AP271" s="85">
        <f>'Апрель 2020'!AO271+'Май 2020'!AO271</f>
        <v>0</v>
      </c>
      <c r="AQ271" s="82">
        <f t="shared" si="4"/>
        <v>0</v>
      </c>
      <c r="AR271" s="86">
        <f>'Апрель 2020'!AQ271+'Май 2020'!AQ271</f>
        <v>0</v>
      </c>
      <c r="AS271" s="87">
        <f>'Январь 2020'!AW271</f>
        <v>0</v>
      </c>
      <c r="AT271" s="88">
        <f>'Январь 2020'!AX271</f>
        <v>0</v>
      </c>
      <c r="AU271" s="45">
        <f t="shared" si="5"/>
        <v>0</v>
      </c>
    </row>
    <row r="272" spans="1:47" ht="14.25" customHeight="1">
      <c r="A272" s="71">
        <f>'Январь 2020'!A272</f>
        <v>0</v>
      </c>
      <c r="B272" s="72">
        <f>'Январь 2020'!G272</f>
        <v>0</v>
      </c>
      <c r="C272" s="73">
        <f>'Январь 2020'!B272</f>
        <v>0</v>
      </c>
      <c r="D272" s="153"/>
      <c r="E272" s="153"/>
      <c r="F272" s="153"/>
      <c r="G272" s="76"/>
      <c r="H272" s="75"/>
      <c r="I272" s="75"/>
      <c r="J272" s="75"/>
      <c r="K272" s="76"/>
      <c r="L272" s="153"/>
      <c r="M272" s="153"/>
      <c r="N272" s="153"/>
      <c r="O272" s="75"/>
      <c r="P272" s="75"/>
      <c r="Q272" s="75"/>
      <c r="R272" s="75"/>
      <c r="S272" s="153"/>
      <c r="T272" s="153"/>
      <c r="U272" s="76"/>
      <c r="V272" s="75"/>
      <c r="W272" s="75"/>
      <c r="X272" s="75"/>
      <c r="Y272" s="75"/>
      <c r="Z272" s="153"/>
      <c r="AA272" s="153"/>
      <c r="AB272" s="76"/>
      <c r="AC272" s="75"/>
      <c r="AD272" s="75"/>
      <c r="AE272" s="75"/>
      <c r="AF272" s="75"/>
      <c r="AG272" s="153"/>
      <c r="AH272" s="153"/>
      <c r="AI272" s="80">
        <f t="shared" si="0"/>
        <v>0</v>
      </c>
      <c r="AJ272" s="81">
        <f>'Апрель 2020'!AI272-AI272</f>
        <v>0</v>
      </c>
      <c r="AK272" s="82">
        <f t="shared" si="1"/>
        <v>0</v>
      </c>
      <c r="AL272" s="83">
        <f>'Апрель 2020'!AK272+AK272</f>
        <v>0</v>
      </c>
      <c r="AM272" s="82">
        <f t="shared" si="2"/>
        <v>0</v>
      </c>
      <c r="AN272" s="84">
        <f>'Апрель 2020'!AM272+AM272</f>
        <v>0</v>
      </c>
      <c r="AO272" s="82">
        <f t="shared" si="3"/>
        <v>0</v>
      </c>
      <c r="AP272" s="85">
        <f>'Апрель 2020'!AO272+'Май 2020'!AO272</f>
        <v>0</v>
      </c>
      <c r="AQ272" s="82">
        <f t="shared" si="4"/>
        <v>0</v>
      </c>
      <c r="AR272" s="86">
        <f>'Апрель 2020'!AQ272+'Май 2020'!AQ272</f>
        <v>0</v>
      </c>
      <c r="AS272" s="87">
        <f>'Январь 2020'!AW272</f>
        <v>0</v>
      </c>
      <c r="AT272" s="88">
        <f>'Январь 2020'!AX272</f>
        <v>0</v>
      </c>
      <c r="AU272" s="45">
        <f t="shared" si="5"/>
        <v>0</v>
      </c>
    </row>
    <row r="273" spans="1:47" ht="13.5" customHeight="1">
      <c r="A273" s="71">
        <f>'Январь 2020'!A273</f>
        <v>0</v>
      </c>
      <c r="B273" s="72">
        <f>'Январь 2020'!G273</f>
        <v>0</v>
      </c>
      <c r="C273" s="73">
        <f>'Январь 2020'!B273</f>
        <v>0</v>
      </c>
      <c r="D273" s="153"/>
      <c r="E273" s="153"/>
      <c r="F273" s="153"/>
      <c r="G273" s="76"/>
      <c r="H273" s="75"/>
      <c r="I273" s="75"/>
      <c r="J273" s="75"/>
      <c r="K273" s="76"/>
      <c r="L273" s="153"/>
      <c r="M273" s="153"/>
      <c r="N273" s="153"/>
      <c r="O273" s="75"/>
      <c r="P273" s="75"/>
      <c r="Q273" s="75"/>
      <c r="R273" s="75"/>
      <c r="S273" s="153"/>
      <c r="T273" s="153"/>
      <c r="U273" s="76"/>
      <c r="V273" s="75"/>
      <c r="W273" s="75"/>
      <c r="X273" s="75"/>
      <c r="Y273" s="75"/>
      <c r="Z273" s="153"/>
      <c r="AA273" s="153"/>
      <c r="AB273" s="76"/>
      <c r="AC273" s="75"/>
      <c r="AD273" s="75"/>
      <c r="AE273" s="75"/>
      <c r="AF273" s="75"/>
      <c r="AG273" s="153"/>
      <c r="AH273" s="153"/>
      <c r="AI273" s="80">
        <f t="shared" si="0"/>
        <v>0</v>
      </c>
      <c r="AJ273" s="81">
        <f>'Апрель 2020'!AI273-AI273</f>
        <v>0</v>
      </c>
      <c r="AK273" s="82">
        <f t="shared" si="1"/>
        <v>0</v>
      </c>
      <c r="AL273" s="83">
        <f>'Апрель 2020'!AK273+AK273</f>
        <v>0</v>
      </c>
      <c r="AM273" s="82">
        <f t="shared" si="2"/>
        <v>0</v>
      </c>
      <c r="AN273" s="84">
        <f>'Апрель 2020'!AM273+AM273</f>
        <v>0</v>
      </c>
      <c r="AO273" s="82">
        <f t="shared" si="3"/>
        <v>0</v>
      </c>
      <c r="AP273" s="85">
        <f>'Апрель 2020'!AO273+'Май 2020'!AO273</f>
        <v>0</v>
      </c>
      <c r="AQ273" s="82">
        <f t="shared" si="4"/>
        <v>0</v>
      </c>
      <c r="AR273" s="86">
        <f>'Апрель 2020'!AQ273+'Май 2020'!AQ273</f>
        <v>0</v>
      </c>
      <c r="AS273" s="87">
        <f>'Январь 2020'!AW273</f>
        <v>0</v>
      </c>
      <c r="AT273" s="88">
        <f>'Январь 2020'!AX273</f>
        <v>0</v>
      </c>
      <c r="AU273" s="45">
        <f t="shared" si="5"/>
        <v>0</v>
      </c>
    </row>
    <row r="274" spans="1:47" ht="14.25" customHeight="1">
      <c r="A274" s="71">
        <f>'Январь 2020'!A274</f>
        <v>0</v>
      </c>
      <c r="B274" s="72">
        <f>'Январь 2020'!G274</f>
        <v>0</v>
      </c>
      <c r="C274" s="73">
        <f>'Январь 2020'!B274</f>
        <v>0</v>
      </c>
      <c r="D274" s="153"/>
      <c r="E274" s="153"/>
      <c r="F274" s="153"/>
      <c r="G274" s="76"/>
      <c r="H274" s="75"/>
      <c r="I274" s="75"/>
      <c r="J274" s="75"/>
      <c r="K274" s="76"/>
      <c r="L274" s="153"/>
      <c r="M274" s="153"/>
      <c r="N274" s="153"/>
      <c r="O274" s="75"/>
      <c r="P274" s="75"/>
      <c r="Q274" s="75"/>
      <c r="R274" s="75"/>
      <c r="S274" s="153"/>
      <c r="T274" s="153"/>
      <c r="U274" s="76"/>
      <c r="V274" s="75"/>
      <c r="W274" s="75"/>
      <c r="X274" s="75"/>
      <c r="Y274" s="75"/>
      <c r="Z274" s="153"/>
      <c r="AA274" s="153"/>
      <c r="AB274" s="76"/>
      <c r="AC274" s="75"/>
      <c r="AD274" s="75"/>
      <c r="AE274" s="75"/>
      <c r="AF274" s="75"/>
      <c r="AG274" s="153"/>
      <c r="AH274" s="153"/>
      <c r="AI274" s="80">
        <f t="shared" si="0"/>
        <v>0</v>
      </c>
      <c r="AJ274" s="81">
        <f>'Апрель 2020'!AI274-AI274</f>
        <v>0</v>
      </c>
      <c r="AK274" s="82">
        <f t="shared" si="1"/>
        <v>0</v>
      </c>
      <c r="AL274" s="83">
        <f>'Апрель 2020'!AK274+AK274</f>
        <v>0</v>
      </c>
      <c r="AM274" s="82">
        <f t="shared" si="2"/>
        <v>0</v>
      </c>
      <c r="AN274" s="84">
        <f>'Апрель 2020'!AM274+AM274</f>
        <v>0</v>
      </c>
      <c r="AO274" s="82">
        <f t="shared" si="3"/>
        <v>0</v>
      </c>
      <c r="AP274" s="85">
        <f>'Апрель 2020'!AO274+'Май 2020'!AO274</f>
        <v>0</v>
      </c>
      <c r="AQ274" s="82">
        <f t="shared" si="4"/>
        <v>0</v>
      </c>
      <c r="AR274" s="86">
        <f>'Апрель 2020'!AQ274+'Май 2020'!AQ274</f>
        <v>0</v>
      </c>
      <c r="AS274" s="87">
        <f>'Январь 2020'!AW274</f>
        <v>0</v>
      </c>
      <c r="AT274" s="88">
        <f>'Январь 2020'!AX274</f>
        <v>0</v>
      </c>
      <c r="AU274" s="45">
        <f t="shared" si="5"/>
        <v>0</v>
      </c>
    </row>
    <row r="275" spans="1:47" ht="14.25" customHeight="1">
      <c r="A275" s="71">
        <f>'Январь 2020'!A275</f>
        <v>0</v>
      </c>
      <c r="B275" s="72">
        <f>'Январь 2020'!G275</f>
        <v>0</v>
      </c>
      <c r="C275" s="73">
        <f>'Январь 2020'!B275</f>
        <v>0</v>
      </c>
      <c r="D275" s="153"/>
      <c r="E275" s="153"/>
      <c r="F275" s="153"/>
      <c r="G275" s="76"/>
      <c r="H275" s="75"/>
      <c r="I275" s="75"/>
      <c r="J275" s="75"/>
      <c r="K275" s="76"/>
      <c r="L275" s="153"/>
      <c r="M275" s="153"/>
      <c r="N275" s="153"/>
      <c r="O275" s="75"/>
      <c r="P275" s="75"/>
      <c r="Q275" s="75"/>
      <c r="R275" s="75"/>
      <c r="S275" s="153"/>
      <c r="T275" s="153"/>
      <c r="U275" s="76"/>
      <c r="V275" s="75"/>
      <c r="W275" s="75"/>
      <c r="X275" s="75"/>
      <c r="Y275" s="75"/>
      <c r="Z275" s="153"/>
      <c r="AA275" s="153"/>
      <c r="AB275" s="76"/>
      <c r="AC275" s="75"/>
      <c r="AD275" s="75"/>
      <c r="AE275" s="75"/>
      <c r="AF275" s="75"/>
      <c r="AG275" s="153"/>
      <c r="AH275" s="153"/>
      <c r="AI275" s="80">
        <f t="shared" si="0"/>
        <v>0</v>
      </c>
      <c r="AJ275" s="81">
        <f>'Апрель 2020'!AI275-AI275</f>
        <v>0</v>
      </c>
      <c r="AK275" s="82">
        <f t="shared" si="1"/>
        <v>0</v>
      </c>
      <c r="AL275" s="83">
        <f>'Апрель 2020'!AK275+AK275</f>
        <v>0</v>
      </c>
      <c r="AM275" s="82">
        <f t="shared" si="2"/>
        <v>0</v>
      </c>
      <c r="AN275" s="84">
        <f>'Апрель 2020'!AM275+AM275</f>
        <v>0</v>
      </c>
      <c r="AO275" s="82">
        <f t="shared" si="3"/>
        <v>0</v>
      </c>
      <c r="AP275" s="85">
        <f>'Апрель 2020'!AO275+'Май 2020'!AO275</f>
        <v>0</v>
      </c>
      <c r="AQ275" s="82">
        <f t="shared" si="4"/>
        <v>0</v>
      </c>
      <c r="AR275" s="86">
        <f>'Апрель 2020'!AQ275+'Май 2020'!AQ275</f>
        <v>0</v>
      </c>
      <c r="AS275" s="87">
        <f>'Январь 2020'!AW275</f>
        <v>0</v>
      </c>
      <c r="AT275" s="88">
        <f>'Январь 2020'!AX275</f>
        <v>0</v>
      </c>
      <c r="AU275" s="45">
        <f t="shared" si="5"/>
        <v>0</v>
      </c>
    </row>
    <row r="276" spans="1:47" ht="14.25" customHeight="1">
      <c r="A276" s="71">
        <f>'Январь 2020'!A276</f>
        <v>0</v>
      </c>
      <c r="B276" s="72">
        <f>'Январь 2020'!G276</f>
        <v>0</v>
      </c>
      <c r="C276" s="73">
        <f>'Январь 2020'!B276</f>
        <v>0</v>
      </c>
      <c r="D276" s="153"/>
      <c r="E276" s="153"/>
      <c r="F276" s="153"/>
      <c r="G276" s="76"/>
      <c r="H276" s="75"/>
      <c r="I276" s="75"/>
      <c r="J276" s="75"/>
      <c r="K276" s="76"/>
      <c r="L276" s="153"/>
      <c r="M276" s="153"/>
      <c r="N276" s="153"/>
      <c r="O276" s="75"/>
      <c r="P276" s="75"/>
      <c r="Q276" s="75"/>
      <c r="R276" s="75"/>
      <c r="S276" s="153"/>
      <c r="T276" s="153"/>
      <c r="U276" s="76"/>
      <c r="V276" s="75"/>
      <c r="W276" s="75"/>
      <c r="X276" s="75"/>
      <c r="Y276" s="75"/>
      <c r="Z276" s="153"/>
      <c r="AA276" s="153"/>
      <c r="AB276" s="76"/>
      <c r="AC276" s="75"/>
      <c r="AD276" s="75"/>
      <c r="AE276" s="75"/>
      <c r="AF276" s="75"/>
      <c r="AG276" s="153"/>
      <c r="AH276" s="153"/>
      <c r="AI276" s="80">
        <f t="shared" si="0"/>
        <v>0</v>
      </c>
      <c r="AJ276" s="81">
        <f>'Апрель 2020'!AI276-AI276</f>
        <v>0</v>
      </c>
      <c r="AK276" s="82">
        <f t="shared" si="1"/>
        <v>0</v>
      </c>
      <c r="AL276" s="83">
        <f>'Апрель 2020'!AK276+AK276</f>
        <v>0</v>
      </c>
      <c r="AM276" s="82">
        <f t="shared" si="2"/>
        <v>0</v>
      </c>
      <c r="AN276" s="84">
        <f>'Апрель 2020'!AM276+AM276</f>
        <v>0</v>
      </c>
      <c r="AO276" s="82">
        <f t="shared" si="3"/>
        <v>0</v>
      </c>
      <c r="AP276" s="85">
        <f>'Апрель 2020'!AO276+'Май 2020'!AO276</f>
        <v>0</v>
      </c>
      <c r="AQ276" s="82">
        <f t="shared" si="4"/>
        <v>0</v>
      </c>
      <c r="AR276" s="86">
        <f>'Апрель 2020'!AQ276+'Май 2020'!AQ276</f>
        <v>0</v>
      </c>
      <c r="AS276" s="87">
        <f>'Январь 2020'!AW276</f>
        <v>0</v>
      </c>
      <c r="AT276" s="88">
        <f>'Январь 2020'!AX276</f>
        <v>0</v>
      </c>
      <c r="AU276" s="45">
        <f t="shared" si="5"/>
        <v>0</v>
      </c>
    </row>
    <row r="277" spans="1:47" ht="14.25" customHeight="1">
      <c r="A277" s="71">
        <f>'Январь 2020'!A277</f>
        <v>0</v>
      </c>
      <c r="B277" s="72">
        <f>'Январь 2020'!G277</f>
        <v>0</v>
      </c>
      <c r="C277" s="73">
        <f>'Январь 2020'!B277</f>
        <v>0</v>
      </c>
      <c r="D277" s="153"/>
      <c r="E277" s="153"/>
      <c r="F277" s="153"/>
      <c r="G277" s="76"/>
      <c r="H277" s="75"/>
      <c r="I277" s="75"/>
      <c r="J277" s="75"/>
      <c r="K277" s="76"/>
      <c r="L277" s="153"/>
      <c r="M277" s="153"/>
      <c r="N277" s="153"/>
      <c r="O277" s="75"/>
      <c r="P277" s="75"/>
      <c r="Q277" s="75"/>
      <c r="R277" s="75"/>
      <c r="S277" s="153"/>
      <c r="T277" s="153"/>
      <c r="U277" s="76"/>
      <c r="V277" s="75"/>
      <c r="W277" s="75"/>
      <c r="X277" s="75"/>
      <c r="Y277" s="75"/>
      <c r="Z277" s="153"/>
      <c r="AA277" s="153"/>
      <c r="AB277" s="76"/>
      <c r="AC277" s="75"/>
      <c r="AD277" s="75"/>
      <c r="AE277" s="75"/>
      <c r="AF277" s="75"/>
      <c r="AG277" s="153"/>
      <c r="AH277" s="153"/>
      <c r="AI277" s="80">
        <f t="shared" si="0"/>
        <v>0</v>
      </c>
      <c r="AJ277" s="81">
        <f>'Апрель 2020'!AI277-AI277</f>
        <v>0</v>
      </c>
      <c r="AK277" s="82">
        <f t="shared" si="1"/>
        <v>0</v>
      </c>
      <c r="AL277" s="83">
        <f>'Апрель 2020'!AK277+AK277</f>
        <v>0</v>
      </c>
      <c r="AM277" s="82">
        <f t="shared" si="2"/>
        <v>0</v>
      </c>
      <c r="AN277" s="84">
        <f>'Апрель 2020'!AM277+AM277</f>
        <v>0</v>
      </c>
      <c r="AO277" s="82">
        <f t="shared" si="3"/>
        <v>0</v>
      </c>
      <c r="AP277" s="85">
        <f>'Апрель 2020'!AO277+'Май 2020'!AO277</f>
        <v>0</v>
      </c>
      <c r="AQ277" s="82">
        <f t="shared" si="4"/>
        <v>0</v>
      </c>
      <c r="AR277" s="86">
        <f>'Апрель 2020'!AQ277+'Май 2020'!AQ277</f>
        <v>0</v>
      </c>
      <c r="AS277" s="87">
        <f>'Январь 2020'!AW277</f>
        <v>0</v>
      </c>
      <c r="AT277" s="88">
        <f>'Январь 2020'!AX277</f>
        <v>0</v>
      </c>
      <c r="AU277" s="45">
        <f t="shared" si="5"/>
        <v>0</v>
      </c>
    </row>
    <row r="278" spans="1:47" ht="14.25" customHeight="1">
      <c r="A278" s="71">
        <f>'Январь 2020'!A278</f>
        <v>0</v>
      </c>
      <c r="B278" s="72">
        <f>'Январь 2020'!G278</f>
        <v>0</v>
      </c>
      <c r="C278" s="73">
        <f>'Январь 2020'!B278</f>
        <v>0</v>
      </c>
      <c r="D278" s="153"/>
      <c r="E278" s="153"/>
      <c r="F278" s="153"/>
      <c r="G278" s="76"/>
      <c r="H278" s="75"/>
      <c r="I278" s="75"/>
      <c r="J278" s="75"/>
      <c r="K278" s="76"/>
      <c r="L278" s="153"/>
      <c r="M278" s="153"/>
      <c r="N278" s="153"/>
      <c r="O278" s="75"/>
      <c r="P278" s="75"/>
      <c r="Q278" s="75"/>
      <c r="R278" s="75"/>
      <c r="S278" s="153"/>
      <c r="T278" s="153"/>
      <c r="U278" s="76"/>
      <c r="V278" s="75"/>
      <c r="W278" s="75"/>
      <c r="X278" s="75"/>
      <c r="Y278" s="75"/>
      <c r="Z278" s="153"/>
      <c r="AA278" s="153"/>
      <c r="AB278" s="76"/>
      <c r="AC278" s="75"/>
      <c r="AD278" s="75"/>
      <c r="AE278" s="75"/>
      <c r="AF278" s="75"/>
      <c r="AG278" s="153"/>
      <c r="AH278" s="153"/>
      <c r="AI278" s="80">
        <f t="shared" si="0"/>
        <v>0</v>
      </c>
      <c r="AJ278" s="81">
        <f>'Апрель 2020'!AI278-AI278</f>
        <v>0</v>
      </c>
      <c r="AK278" s="82">
        <f t="shared" si="1"/>
        <v>0</v>
      </c>
      <c r="AL278" s="83">
        <f>'Апрель 2020'!AK278+AK278</f>
        <v>0</v>
      </c>
      <c r="AM278" s="82">
        <f t="shared" si="2"/>
        <v>0</v>
      </c>
      <c r="AN278" s="84">
        <f>'Апрель 2020'!AM278+AM278</f>
        <v>0</v>
      </c>
      <c r="AO278" s="82">
        <f t="shared" si="3"/>
        <v>0</v>
      </c>
      <c r="AP278" s="85">
        <f>'Апрель 2020'!AO278+'Май 2020'!AO278</f>
        <v>0</v>
      </c>
      <c r="AQ278" s="82">
        <f t="shared" si="4"/>
        <v>0</v>
      </c>
      <c r="AR278" s="86">
        <f>'Апрель 2020'!AQ278+'Май 2020'!AQ278</f>
        <v>0</v>
      </c>
      <c r="AS278" s="87">
        <f>'Январь 2020'!AW278</f>
        <v>0</v>
      </c>
      <c r="AT278" s="88">
        <f>'Январь 2020'!AX278</f>
        <v>0</v>
      </c>
      <c r="AU278" s="45">
        <f t="shared" si="5"/>
        <v>0</v>
      </c>
    </row>
    <row r="279" spans="1:47" ht="14.25" customHeight="1">
      <c r="A279" s="71">
        <f>'Январь 2020'!A279</f>
        <v>0</v>
      </c>
      <c r="B279" s="72">
        <f>'Январь 2020'!G279</f>
        <v>0</v>
      </c>
      <c r="C279" s="73">
        <f>'Январь 2020'!B279</f>
        <v>0</v>
      </c>
      <c r="D279" s="153"/>
      <c r="E279" s="153"/>
      <c r="F279" s="153"/>
      <c r="G279" s="76"/>
      <c r="H279" s="75"/>
      <c r="I279" s="75"/>
      <c r="J279" s="75"/>
      <c r="K279" s="76"/>
      <c r="L279" s="153"/>
      <c r="M279" s="153"/>
      <c r="N279" s="153"/>
      <c r="O279" s="75"/>
      <c r="P279" s="75"/>
      <c r="Q279" s="75"/>
      <c r="R279" s="75"/>
      <c r="S279" s="153"/>
      <c r="T279" s="153"/>
      <c r="U279" s="76"/>
      <c r="V279" s="75"/>
      <c r="W279" s="75"/>
      <c r="X279" s="75"/>
      <c r="Y279" s="75"/>
      <c r="Z279" s="153"/>
      <c r="AA279" s="153"/>
      <c r="AB279" s="76"/>
      <c r="AC279" s="75"/>
      <c r="AD279" s="75"/>
      <c r="AE279" s="75"/>
      <c r="AF279" s="75"/>
      <c r="AG279" s="153"/>
      <c r="AH279" s="153"/>
      <c r="AI279" s="80">
        <f t="shared" si="0"/>
        <v>0</v>
      </c>
      <c r="AJ279" s="81">
        <f>'Апрель 2020'!AI279-AI279</f>
        <v>0</v>
      </c>
      <c r="AK279" s="82">
        <f t="shared" si="1"/>
        <v>0</v>
      </c>
      <c r="AL279" s="83">
        <f>'Апрель 2020'!AK279+AK279</f>
        <v>0</v>
      </c>
      <c r="AM279" s="82">
        <f t="shared" si="2"/>
        <v>0</v>
      </c>
      <c r="AN279" s="84">
        <f>'Апрель 2020'!AM279+AM279</f>
        <v>0</v>
      </c>
      <c r="AO279" s="82">
        <f t="shared" si="3"/>
        <v>0</v>
      </c>
      <c r="AP279" s="85">
        <f>'Апрель 2020'!AO279+'Май 2020'!AO279</f>
        <v>0</v>
      </c>
      <c r="AQ279" s="82">
        <f t="shared" si="4"/>
        <v>0</v>
      </c>
      <c r="AR279" s="86">
        <f>'Апрель 2020'!AQ279+'Май 2020'!AQ279</f>
        <v>0</v>
      </c>
      <c r="AS279" s="87">
        <f>'Январь 2020'!AW279</f>
        <v>0</v>
      </c>
      <c r="AT279" s="88">
        <f>'Январь 2020'!AX279</f>
        <v>0</v>
      </c>
      <c r="AU279" s="45">
        <f t="shared" si="5"/>
        <v>0</v>
      </c>
    </row>
    <row r="280" spans="1:47" ht="14.25" customHeight="1">
      <c r="A280" s="71">
        <f>'Январь 2020'!A280</f>
        <v>0</v>
      </c>
      <c r="B280" s="72">
        <f>'Январь 2020'!G280</f>
        <v>0</v>
      </c>
      <c r="C280" s="73">
        <f>'Январь 2020'!B280</f>
        <v>0</v>
      </c>
      <c r="D280" s="153"/>
      <c r="E280" s="153"/>
      <c r="F280" s="153"/>
      <c r="G280" s="76"/>
      <c r="H280" s="75"/>
      <c r="I280" s="75"/>
      <c r="J280" s="75"/>
      <c r="K280" s="76"/>
      <c r="L280" s="153"/>
      <c r="M280" s="153"/>
      <c r="N280" s="153"/>
      <c r="O280" s="75"/>
      <c r="P280" s="75"/>
      <c r="Q280" s="75"/>
      <c r="R280" s="75"/>
      <c r="S280" s="153"/>
      <c r="T280" s="153"/>
      <c r="U280" s="76"/>
      <c r="V280" s="75"/>
      <c r="W280" s="75"/>
      <c r="X280" s="75"/>
      <c r="Y280" s="75"/>
      <c r="Z280" s="153"/>
      <c r="AA280" s="153"/>
      <c r="AB280" s="76"/>
      <c r="AC280" s="75"/>
      <c r="AD280" s="75"/>
      <c r="AE280" s="75"/>
      <c r="AF280" s="75"/>
      <c r="AG280" s="153"/>
      <c r="AH280" s="153"/>
      <c r="AI280" s="80">
        <f t="shared" si="0"/>
        <v>0</v>
      </c>
      <c r="AJ280" s="81">
        <f>'Апрель 2020'!AI280-AI280</f>
        <v>0</v>
      </c>
      <c r="AK280" s="82">
        <f t="shared" si="1"/>
        <v>0</v>
      </c>
      <c r="AL280" s="83">
        <f>'Апрель 2020'!AK280+AK280</f>
        <v>0</v>
      </c>
      <c r="AM280" s="82">
        <f t="shared" si="2"/>
        <v>0</v>
      </c>
      <c r="AN280" s="84">
        <f>'Апрель 2020'!AM280+AM280</f>
        <v>0</v>
      </c>
      <c r="AO280" s="82">
        <f t="shared" si="3"/>
        <v>0</v>
      </c>
      <c r="AP280" s="85">
        <f>'Апрель 2020'!AO280+'Май 2020'!AO280</f>
        <v>0</v>
      </c>
      <c r="AQ280" s="82">
        <f t="shared" si="4"/>
        <v>0</v>
      </c>
      <c r="AR280" s="86">
        <f>'Апрель 2020'!AQ280+'Май 2020'!AQ280</f>
        <v>0</v>
      </c>
      <c r="AS280" s="87">
        <f>'Январь 2020'!AW280</f>
        <v>0</v>
      </c>
      <c r="AT280" s="88">
        <f>'Январь 2020'!AX280</f>
        <v>0</v>
      </c>
      <c r="AU280" s="45">
        <f t="shared" si="5"/>
        <v>0</v>
      </c>
    </row>
    <row r="281" spans="1:47" ht="14.25" customHeight="1">
      <c r="A281" s="71">
        <f>'Январь 2020'!A281</f>
        <v>0</v>
      </c>
      <c r="B281" s="72">
        <f>'Январь 2020'!G281</f>
        <v>0</v>
      </c>
      <c r="C281" s="73">
        <f>'Январь 2020'!B281</f>
        <v>0</v>
      </c>
      <c r="D281" s="153"/>
      <c r="E281" s="153"/>
      <c r="F281" s="153"/>
      <c r="G281" s="76"/>
      <c r="H281" s="75"/>
      <c r="I281" s="75"/>
      <c r="J281" s="75"/>
      <c r="K281" s="76"/>
      <c r="L281" s="153"/>
      <c r="M281" s="153"/>
      <c r="N281" s="153"/>
      <c r="O281" s="75"/>
      <c r="P281" s="75"/>
      <c r="Q281" s="75"/>
      <c r="R281" s="75"/>
      <c r="S281" s="153"/>
      <c r="T281" s="153"/>
      <c r="U281" s="76"/>
      <c r="V281" s="75"/>
      <c r="W281" s="75"/>
      <c r="X281" s="75"/>
      <c r="Y281" s="75"/>
      <c r="Z281" s="153"/>
      <c r="AA281" s="153"/>
      <c r="AB281" s="76"/>
      <c r="AC281" s="75"/>
      <c r="AD281" s="75"/>
      <c r="AE281" s="75"/>
      <c r="AF281" s="75"/>
      <c r="AG281" s="153"/>
      <c r="AH281" s="153"/>
      <c r="AI281" s="80">
        <f t="shared" si="0"/>
        <v>0</v>
      </c>
      <c r="AJ281" s="81">
        <f>'Апрель 2020'!AI281-AI281</f>
        <v>0</v>
      </c>
      <c r="AK281" s="82">
        <f t="shared" si="1"/>
        <v>0</v>
      </c>
      <c r="AL281" s="83">
        <f>'Апрель 2020'!AK281+AK281</f>
        <v>0</v>
      </c>
      <c r="AM281" s="82">
        <f t="shared" si="2"/>
        <v>0</v>
      </c>
      <c r="AN281" s="84">
        <f>'Апрель 2020'!AM281+AM281</f>
        <v>0</v>
      </c>
      <c r="AO281" s="82">
        <f t="shared" si="3"/>
        <v>0</v>
      </c>
      <c r="AP281" s="85">
        <f>'Апрель 2020'!AO281+'Май 2020'!AO281</f>
        <v>0</v>
      </c>
      <c r="AQ281" s="82">
        <f t="shared" si="4"/>
        <v>0</v>
      </c>
      <c r="AR281" s="86">
        <f>'Апрель 2020'!AQ281+'Май 2020'!AQ281</f>
        <v>0</v>
      </c>
      <c r="AS281" s="87">
        <f>'Январь 2020'!AW281</f>
        <v>0</v>
      </c>
      <c r="AT281" s="88">
        <f>'Январь 2020'!AX281</f>
        <v>0</v>
      </c>
      <c r="AU281" s="45">
        <f t="shared" si="5"/>
        <v>0</v>
      </c>
    </row>
    <row r="282" spans="1:47" ht="14.25" customHeight="1">
      <c r="A282" s="71">
        <f>'Январь 2020'!A282</f>
        <v>0</v>
      </c>
      <c r="B282" s="72">
        <f>'Январь 2020'!G282</f>
        <v>0</v>
      </c>
      <c r="C282" s="73">
        <f>'Январь 2020'!B282</f>
        <v>0</v>
      </c>
      <c r="D282" s="153"/>
      <c r="E282" s="153"/>
      <c r="F282" s="153"/>
      <c r="G282" s="76"/>
      <c r="H282" s="75"/>
      <c r="I282" s="75"/>
      <c r="J282" s="75"/>
      <c r="K282" s="76"/>
      <c r="L282" s="153"/>
      <c r="M282" s="153"/>
      <c r="N282" s="153"/>
      <c r="O282" s="75"/>
      <c r="P282" s="75"/>
      <c r="Q282" s="75"/>
      <c r="R282" s="75"/>
      <c r="S282" s="153"/>
      <c r="T282" s="153"/>
      <c r="U282" s="76"/>
      <c r="V282" s="75"/>
      <c r="W282" s="75"/>
      <c r="X282" s="75"/>
      <c r="Y282" s="75"/>
      <c r="Z282" s="153"/>
      <c r="AA282" s="153"/>
      <c r="AB282" s="76"/>
      <c r="AC282" s="75"/>
      <c r="AD282" s="75"/>
      <c r="AE282" s="75"/>
      <c r="AF282" s="75"/>
      <c r="AG282" s="153"/>
      <c r="AH282" s="153"/>
      <c r="AI282" s="80">
        <f t="shared" si="0"/>
        <v>0</v>
      </c>
      <c r="AJ282" s="81">
        <f>'Апрель 2020'!AI282-AI282</f>
        <v>0</v>
      </c>
      <c r="AK282" s="82">
        <f t="shared" si="1"/>
        <v>0</v>
      </c>
      <c r="AL282" s="83">
        <f>'Апрель 2020'!AK282+AK282</f>
        <v>0</v>
      </c>
      <c r="AM282" s="82">
        <f t="shared" si="2"/>
        <v>0</v>
      </c>
      <c r="AN282" s="84">
        <f>'Апрель 2020'!AM282+AM282</f>
        <v>0</v>
      </c>
      <c r="AO282" s="82">
        <f t="shared" si="3"/>
        <v>0</v>
      </c>
      <c r="AP282" s="85">
        <f>'Апрель 2020'!AO282+'Май 2020'!AO282</f>
        <v>0</v>
      </c>
      <c r="AQ282" s="82">
        <f t="shared" si="4"/>
        <v>0</v>
      </c>
      <c r="AR282" s="86">
        <f>'Апрель 2020'!AQ282+'Май 2020'!AQ282</f>
        <v>0</v>
      </c>
      <c r="AS282" s="87">
        <f>'Январь 2020'!AW282</f>
        <v>0</v>
      </c>
      <c r="AT282" s="88">
        <f>'Январь 2020'!AX282</f>
        <v>0</v>
      </c>
      <c r="AU282" s="45">
        <f t="shared" si="5"/>
        <v>0</v>
      </c>
    </row>
    <row r="283" spans="1:47" ht="14.25" customHeight="1">
      <c r="A283" s="71">
        <f>'Январь 2020'!A283</f>
        <v>0</v>
      </c>
      <c r="B283" s="72">
        <f>'Январь 2020'!G283</f>
        <v>0</v>
      </c>
      <c r="C283" s="73">
        <f>'Январь 2020'!B283</f>
        <v>0</v>
      </c>
      <c r="D283" s="153"/>
      <c r="E283" s="153"/>
      <c r="F283" s="153"/>
      <c r="G283" s="76"/>
      <c r="H283" s="75"/>
      <c r="I283" s="75"/>
      <c r="J283" s="75"/>
      <c r="K283" s="76"/>
      <c r="L283" s="153"/>
      <c r="M283" s="153"/>
      <c r="N283" s="153"/>
      <c r="O283" s="75"/>
      <c r="P283" s="75"/>
      <c r="Q283" s="75"/>
      <c r="R283" s="75"/>
      <c r="S283" s="153"/>
      <c r="T283" s="153"/>
      <c r="U283" s="76"/>
      <c r="V283" s="75"/>
      <c r="W283" s="75"/>
      <c r="X283" s="75"/>
      <c r="Y283" s="75"/>
      <c r="Z283" s="153"/>
      <c r="AA283" s="153"/>
      <c r="AB283" s="76"/>
      <c r="AC283" s="75"/>
      <c r="AD283" s="75"/>
      <c r="AE283" s="75"/>
      <c r="AF283" s="75"/>
      <c r="AG283" s="153"/>
      <c r="AH283" s="153"/>
      <c r="AI283" s="80">
        <f t="shared" si="0"/>
        <v>0</v>
      </c>
      <c r="AJ283" s="81">
        <f>'Апрель 2020'!AI283-AI283</f>
        <v>0</v>
      </c>
      <c r="AK283" s="82">
        <f t="shared" si="1"/>
        <v>0</v>
      </c>
      <c r="AL283" s="83">
        <f>'Апрель 2020'!AK283+AK283</f>
        <v>0</v>
      </c>
      <c r="AM283" s="82">
        <f t="shared" si="2"/>
        <v>0</v>
      </c>
      <c r="AN283" s="84">
        <f>'Апрель 2020'!AM283+AM283</f>
        <v>0</v>
      </c>
      <c r="AO283" s="82">
        <f t="shared" si="3"/>
        <v>0</v>
      </c>
      <c r="AP283" s="85">
        <f>'Апрель 2020'!AO283+'Май 2020'!AO283</f>
        <v>0</v>
      </c>
      <c r="AQ283" s="82">
        <f t="shared" si="4"/>
        <v>0</v>
      </c>
      <c r="AR283" s="86">
        <f>'Апрель 2020'!AQ283+'Май 2020'!AQ283</f>
        <v>0</v>
      </c>
      <c r="AS283" s="87">
        <f>'Январь 2020'!AW283</f>
        <v>0</v>
      </c>
      <c r="AT283" s="88">
        <f>'Январь 2020'!AX283</f>
        <v>0</v>
      </c>
      <c r="AU283" s="45">
        <f t="shared" si="5"/>
        <v>0</v>
      </c>
    </row>
    <row r="284" spans="1:47" ht="14.25" customHeight="1">
      <c r="A284" s="71">
        <f>'Январь 2020'!A284</f>
        <v>0</v>
      </c>
      <c r="B284" s="72">
        <f>'Январь 2020'!G284</f>
        <v>0</v>
      </c>
      <c r="C284" s="73">
        <f>'Январь 2020'!B284</f>
        <v>0</v>
      </c>
      <c r="D284" s="153"/>
      <c r="E284" s="153"/>
      <c r="F284" s="153"/>
      <c r="G284" s="76"/>
      <c r="H284" s="75"/>
      <c r="I284" s="75"/>
      <c r="J284" s="75"/>
      <c r="K284" s="76"/>
      <c r="L284" s="153"/>
      <c r="M284" s="153"/>
      <c r="N284" s="153"/>
      <c r="O284" s="75"/>
      <c r="P284" s="75"/>
      <c r="Q284" s="75"/>
      <c r="R284" s="75"/>
      <c r="S284" s="153"/>
      <c r="T284" s="153"/>
      <c r="U284" s="76"/>
      <c r="V284" s="75"/>
      <c r="W284" s="75"/>
      <c r="X284" s="75"/>
      <c r="Y284" s="75"/>
      <c r="Z284" s="153"/>
      <c r="AA284" s="153"/>
      <c r="AB284" s="76"/>
      <c r="AC284" s="75"/>
      <c r="AD284" s="75"/>
      <c r="AE284" s="75"/>
      <c r="AF284" s="75"/>
      <c r="AG284" s="153"/>
      <c r="AH284" s="153"/>
      <c r="AI284" s="80">
        <f t="shared" si="0"/>
        <v>0</v>
      </c>
      <c r="AJ284" s="81">
        <f>'Апрель 2020'!AI284-AI284</f>
        <v>0</v>
      </c>
      <c r="AK284" s="82">
        <f t="shared" si="1"/>
        <v>0</v>
      </c>
      <c r="AL284" s="83">
        <f>'Апрель 2020'!AK284+AK284</f>
        <v>0</v>
      </c>
      <c r="AM284" s="82">
        <f t="shared" si="2"/>
        <v>0</v>
      </c>
      <c r="AN284" s="84">
        <f>'Апрель 2020'!AM284+AM284</f>
        <v>0</v>
      </c>
      <c r="AO284" s="82">
        <f t="shared" si="3"/>
        <v>0</v>
      </c>
      <c r="AP284" s="85">
        <f>'Апрель 2020'!AO284+'Май 2020'!AO284</f>
        <v>0</v>
      </c>
      <c r="AQ284" s="82">
        <f t="shared" si="4"/>
        <v>0</v>
      </c>
      <c r="AR284" s="86">
        <f>'Апрель 2020'!AQ284+'Май 2020'!AQ284</f>
        <v>0</v>
      </c>
      <c r="AS284" s="87">
        <f>'Январь 2020'!AW284</f>
        <v>0</v>
      </c>
      <c r="AT284" s="88">
        <f>'Январь 2020'!AX284</f>
        <v>0</v>
      </c>
      <c r="AU284" s="45">
        <f t="shared" si="5"/>
        <v>0</v>
      </c>
    </row>
    <row r="285" spans="1:47" ht="14.25" customHeight="1">
      <c r="A285" s="71">
        <f>'Январь 2020'!A285</f>
        <v>0</v>
      </c>
      <c r="B285" s="72">
        <f>'Январь 2020'!G285</f>
        <v>0</v>
      </c>
      <c r="C285" s="73">
        <f>'Январь 2020'!B285</f>
        <v>0</v>
      </c>
      <c r="D285" s="153"/>
      <c r="E285" s="153"/>
      <c r="F285" s="153"/>
      <c r="G285" s="76"/>
      <c r="H285" s="75"/>
      <c r="I285" s="75"/>
      <c r="J285" s="75"/>
      <c r="K285" s="76"/>
      <c r="L285" s="153"/>
      <c r="M285" s="153"/>
      <c r="N285" s="153"/>
      <c r="O285" s="75"/>
      <c r="P285" s="75"/>
      <c r="Q285" s="75"/>
      <c r="R285" s="75"/>
      <c r="S285" s="153"/>
      <c r="T285" s="153"/>
      <c r="U285" s="76"/>
      <c r="V285" s="75"/>
      <c r="W285" s="75"/>
      <c r="X285" s="75"/>
      <c r="Y285" s="75"/>
      <c r="Z285" s="153"/>
      <c r="AA285" s="153"/>
      <c r="AB285" s="76"/>
      <c r="AC285" s="75"/>
      <c r="AD285" s="75"/>
      <c r="AE285" s="75"/>
      <c r="AF285" s="75"/>
      <c r="AG285" s="153"/>
      <c r="AH285" s="153"/>
      <c r="AI285" s="80">
        <f t="shared" si="0"/>
        <v>0</v>
      </c>
      <c r="AJ285" s="81">
        <f>'Апрель 2020'!AI285-AI285</f>
        <v>0</v>
      </c>
      <c r="AK285" s="82">
        <f t="shared" si="1"/>
        <v>0</v>
      </c>
      <c r="AL285" s="83">
        <f>'Апрель 2020'!AK285+AK285</f>
        <v>0</v>
      </c>
      <c r="AM285" s="82">
        <f t="shared" si="2"/>
        <v>0</v>
      </c>
      <c r="AN285" s="84">
        <f>'Апрель 2020'!AM285+AM285</f>
        <v>0</v>
      </c>
      <c r="AO285" s="82">
        <f t="shared" si="3"/>
        <v>0</v>
      </c>
      <c r="AP285" s="85">
        <f>'Апрель 2020'!AO285+'Май 2020'!AO285</f>
        <v>0</v>
      </c>
      <c r="AQ285" s="82">
        <f t="shared" si="4"/>
        <v>0</v>
      </c>
      <c r="AR285" s="86">
        <f>'Апрель 2020'!AQ285+'Май 2020'!AQ285</f>
        <v>0</v>
      </c>
      <c r="AS285" s="87">
        <f>'Январь 2020'!AW285</f>
        <v>0</v>
      </c>
      <c r="AT285" s="88">
        <f>'Январь 2020'!AX285</f>
        <v>0</v>
      </c>
      <c r="AU285" s="45">
        <f t="shared" si="5"/>
        <v>0</v>
      </c>
    </row>
    <row r="286" spans="1:47" ht="14.25" customHeight="1">
      <c r="A286" s="71">
        <f>'Январь 2020'!A286</f>
        <v>0</v>
      </c>
      <c r="B286" s="72">
        <f>'Январь 2020'!G286</f>
        <v>0</v>
      </c>
      <c r="C286" s="73">
        <f>'Январь 2020'!B286</f>
        <v>0</v>
      </c>
      <c r="D286" s="153"/>
      <c r="E286" s="153"/>
      <c r="F286" s="153"/>
      <c r="G286" s="76"/>
      <c r="H286" s="75"/>
      <c r="I286" s="75"/>
      <c r="J286" s="75"/>
      <c r="K286" s="76"/>
      <c r="L286" s="153"/>
      <c r="M286" s="153"/>
      <c r="N286" s="153"/>
      <c r="O286" s="75"/>
      <c r="P286" s="75"/>
      <c r="Q286" s="75"/>
      <c r="R286" s="75"/>
      <c r="S286" s="153"/>
      <c r="T286" s="153"/>
      <c r="U286" s="76"/>
      <c r="V286" s="75"/>
      <c r="W286" s="75"/>
      <c r="X286" s="75"/>
      <c r="Y286" s="75"/>
      <c r="Z286" s="153"/>
      <c r="AA286" s="153"/>
      <c r="AB286" s="76"/>
      <c r="AC286" s="75"/>
      <c r="AD286" s="75"/>
      <c r="AE286" s="75"/>
      <c r="AF286" s="75"/>
      <c r="AG286" s="153"/>
      <c r="AH286" s="153"/>
      <c r="AI286" s="80">
        <f t="shared" si="0"/>
        <v>0</v>
      </c>
      <c r="AJ286" s="81">
        <f>'Апрель 2020'!AI286-AI286</f>
        <v>0</v>
      </c>
      <c r="AK286" s="82">
        <f t="shared" si="1"/>
        <v>0</v>
      </c>
      <c r="AL286" s="83">
        <f>'Апрель 2020'!AK286+AK286</f>
        <v>0</v>
      </c>
      <c r="AM286" s="82">
        <f t="shared" si="2"/>
        <v>0</v>
      </c>
      <c r="AN286" s="84">
        <f>'Апрель 2020'!AM286+AM286</f>
        <v>0</v>
      </c>
      <c r="AO286" s="82">
        <f t="shared" si="3"/>
        <v>0</v>
      </c>
      <c r="AP286" s="85">
        <f>'Апрель 2020'!AO286+'Май 2020'!AO286</f>
        <v>0</v>
      </c>
      <c r="AQ286" s="82">
        <f t="shared" si="4"/>
        <v>0</v>
      </c>
      <c r="AR286" s="86">
        <f>'Апрель 2020'!AQ286+'Май 2020'!AQ286</f>
        <v>0</v>
      </c>
      <c r="AS286" s="87">
        <f>'Январь 2020'!AW286</f>
        <v>0</v>
      </c>
      <c r="AT286" s="88">
        <f>'Январь 2020'!AX286</f>
        <v>0</v>
      </c>
      <c r="AU286" s="45">
        <f t="shared" si="5"/>
        <v>0</v>
      </c>
    </row>
    <row r="287" spans="1:47" ht="14.25" customHeight="1">
      <c r="A287" s="71">
        <f>'Январь 2020'!A287</f>
        <v>0</v>
      </c>
      <c r="B287" s="72">
        <f>'Январь 2020'!G287</f>
        <v>0</v>
      </c>
      <c r="C287" s="73">
        <f>'Январь 2020'!B287</f>
        <v>0</v>
      </c>
      <c r="D287" s="153"/>
      <c r="E287" s="153"/>
      <c r="F287" s="153"/>
      <c r="G287" s="76"/>
      <c r="H287" s="75"/>
      <c r="I287" s="75"/>
      <c r="J287" s="75"/>
      <c r="K287" s="76"/>
      <c r="L287" s="153"/>
      <c r="M287" s="153"/>
      <c r="N287" s="153"/>
      <c r="O287" s="75"/>
      <c r="P287" s="75"/>
      <c r="Q287" s="75"/>
      <c r="R287" s="75"/>
      <c r="S287" s="153"/>
      <c r="T287" s="153"/>
      <c r="U287" s="76"/>
      <c r="V287" s="75"/>
      <c r="W287" s="75"/>
      <c r="X287" s="75"/>
      <c r="Y287" s="75"/>
      <c r="Z287" s="153"/>
      <c r="AA287" s="153"/>
      <c r="AB287" s="76"/>
      <c r="AC287" s="75"/>
      <c r="AD287" s="75"/>
      <c r="AE287" s="75"/>
      <c r="AF287" s="75"/>
      <c r="AG287" s="153"/>
      <c r="AH287" s="153"/>
      <c r="AI287" s="80">
        <f t="shared" si="0"/>
        <v>0</v>
      </c>
      <c r="AJ287" s="81">
        <f>'Апрель 2020'!AI287-AI287</f>
        <v>0</v>
      </c>
      <c r="AK287" s="82">
        <f t="shared" si="1"/>
        <v>0</v>
      </c>
      <c r="AL287" s="83">
        <f>'Апрель 2020'!AK287+AK287</f>
        <v>0</v>
      </c>
      <c r="AM287" s="82">
        <f t="shared" si="2"/>
        <v>0</v>
      </c>
      <c r="AN287" s="84">
        <f>'Апрель 2020'!AM287+AM287</f>
        <v>0</v>
      </c>
      <c r="AO287" s="82">
        <f t="shared" si="3"/>
        <v>0</v>
      </c>
      <c r="AP287" s="85">
        <f>'Апрель 2020'!AO287+'Май 2020'!AO287</f>
        <v>0</v>
      </c>
      <c r="AQ287" s="82">
        <f t="shared" si="4"/>
        <v>0</v>
      </c>
      <c r="AR287" s="86">
        <f>'Апрель 2020'!AQ287+'Май 2020'!AQ287</f>
        <v>0</v>
      </c>
      <c r="AS287" s="87">
        <f>'Январь 2020'!AW287</f>
        <v>0</v>
      </c>
      <c r="AT287" s="88">
        <f>'Январь 2020'!AX287</f>
        <v>0</v>
      </c>
      <c r="AU287" s="45">
        <f t="shared" si="5"/>
        <v>0</v>
      </c>
    </row>
    <row r="288" spans="1:47" ht="14.25" customHeight="1">
      <c r="A288" s="71">
        <f>'Январь 2020'!A288</f>
        <v>0</v>
      </c>
      <c r="B288" s="72">
        <f>'Январь 2020'!G288</f>
        <v>0</v>
      </c>
      <c r="C288" s="73">
        <f>'Январь 2020'!B288</f>
        <v>0</v>
      </c>
      <c r="D288" s="153"/>
      <c r="E288" s="153"/>
      <c r="F288" s="153"/>
      <c r="G288" s="76"/>
      <c r="H288" s="75"/>
      <c r="I288" s="75"/>
      <c r="J288" s="75"/>
      <c r="K288" s="76"/>
      <c r="L288" s="153"/>
      <c r="M288" s="153"/>
      <c r="N288" s="153"/>
      <c r="O288" s="75"/>
      <c r="P288" s="75"/>
      <c r="Q288" s="75"/>
      <c r="R288" s="75"/>
      <c r="S288" s="153"/>
      <c r="T288" s="153"/>
      <c r="U288" s="76"/>
      <c r="V288" s="75"/>
      <c r="W288" s="75"/>
      <c r="X288" s="75"/>
      <c r="Y288" s="75"/>
      <c r="Z288" s="153"/>
      <c r="AA288" s="153"/>
      <c r="AB288" s="76"/>
      <c r="AC288" s="75"/>
      <c r="AD288" s="75"/>
      <c r="AE288" s="75"/>
      <c r="AF288" s="75"/>
      <c r="AG288" s="153"/>
      <c r="AH288" s="153"/>
      <c r="AI288" s="80">
        <f t="shared" si="0"/>
        <v>0</v>
      </c>
      <c r="AJ288" s="81">
        <f>'Апрель 2020'!AI288-AI288</f>
        <v>0</v>
      </c>
      <c r="AK288" s="82">
        <f t="shared" si="1"/>
        <v>0</v>
      </c>
      <c r="AL288" s="83">
        <f>'Апрель 2020'!AK288+AK288</f>
        <v>0</v>
      </c>
      <c r="AM288" s="82">
        <f t="shared" si="2"/>
        <v>0</v>
      </c>
      <c r="AN288" s="84">
        <f>'Апрель 2020'!AM288+AM288</f>
        <v>0</v>
      </c>
      <c r="AO288" s="82">
        <f t="shared" si="3"/>
        <v>0</v>
      </c>
      <c r="AP288" s="85">
        <f>'Апрель 2020'!AO288+'Май 2020'!AO288</f>
        <v>0</v>
      </c>
      <c r="AQ288" s="82">
        <f t="shared" si="4"/>
        <v>0</v>
      </c>
      <c r="AR288" s="86">
        <f>'Апрель 2020'!AQ288+'Май 2020'!AQ288</f>
        <v>0</v>
      </c>
      <c r="AS288" s="87">
        <f>'Январь 2020'!AW288</f>
        <v>0</v>
      </c>
      <c r="AT288" s="88">
        <f>'Январь 2020'!AX288</f>
        <v>0</v>
      </c>
      <c r="AU288" s="45">
        <f t="shared" si="5"/>
        <v>0</v>
      </c>
    </row>
    <row r="289" spans="1:47" ht="14.25" customHeight="1">
      <c r="A289" s="71">
        <f>'Январь 2020'!A289</f>
        <v>0</v>
      </c>
      <c r="B289" s="72">
        <f>'Январь 2020'!G289</f>
        <v>0</v>
      </c>
      <c r="C289" s="73">
        <f>'Январь 2020'!B289</f>
        <v>0</v>
      </c>
      <c r="D289" s="153"/>
      <c r="E289" s="153"/>
      <c r="F289" s="153"/>
      <c r="G289" s="76"/>
      <c r="H289" s="75"/>
      <c r="I289" s="75"/>
      <c r="J289" s="75"/>
      <c r="K289" s="76"/>
      <c r="L289" s="153"/>
      <c r="M289" s="153"/>
      <c r="N289" s="153"/>
      <c r="O289" s="75"/>
      <c r="P289" s="75"/>
      <c r="Q289" s="75"/>
      <c r="R289" s="75"/>
      <c r="S289" s="153"/>
      <c r="T289" s="153"/>
      <c r="U289" s="76"/>
      <c r="V289" s="75"/>
      <c r="W289" s="75"/>
      <c r="X289" s="75"/>
      <c r="Y289" s="75"/>
      <c r="Z289" s="153"/>
      <c r="AA289" s="153"/>
      <c r="AB289" s="76"/>
      <c r="AC289" s="75"/>
      <c r="AD289" s="75"/>
      <c r="AE289" s="75"/>
      <c r="AF289" s="75"/>
      <c r="AG289" s="153"/>
      <c r="AH289" s="153"/>
      <c r="AI289" s="80">
        <f t="shared" si="0"/>
        <v>0</v>
      </c>
      <c r="AJ289" s="81">
        <f>'Апрель 2020'!AI289-AI289</f>
        <v>0</v>
      </c>
      <c r="AK289" s="82">
        <f t="shared" si="1"/>
        <v>0</v>
      </c>
      <c r="AL289" s="83">
        <f>'Апрель 2020'!AK289+AK289</f>
        <v>0</v>
      </c>
      <c r="AM289" s="82">
        <f t="shared" si="2"/>
        <v>0</v>
      </c>
      <c r="AN289" s="84">
        <f>'Апрель 2020'!AM289+AM289</f>
        <v>0</v>
      </c>
      <c r="AO289" s="82">
        <f t="shared" si="3"/>
        <v>0</v>
      </c>
      <c r="AP289" s="85">
        <f>'Апрель 2020'!AO289+'Май 2020'!AO289</f>
        <v>0</v>
      </c>
      <c r="AQ289" s="82">
        <f t="shared" si="4"/>
        <v>0</v>
      </c>
      <c r="AR289" s="86">
        <f>'Апрель 2020'!AQ289+'Май 2020'!AQ289</f>
        <v>0</v>
      </c>
      <c r="AS289" s="87">
        <f>'Январь 2020'!AW289</f>
        <v>0</v>
      </c>
      <c r="AT289" s="88">
        <f>'Январь 2020'!AX289</f>
        <v>0</v>
      </c>
      <c r="AU289" s="45">
        <f t="shared" si="5"/>
        <v>0</v>
      </c>
    </row>
    <row r="290" spans="1:47" ht="14.25" customHeight="1">
      <c r="A290" s="71">
        <f>'Январь 2020'!A290</f>
        <v>0</v>
      </c>
      <c r="B290" s="72">
        <f>'Январь 2020'!G290</f>
        <v>0</v>
      </c>
      <c r="C290" s="73">
        <f>'Январь 2020'!B290</f>
        <v>0</v>
      </c>
      <c r="D290" s="153"/>
      <c r="E290" s="153"/>
      <c r="F290" s="153"/>
      <c r="G290" s="76"/>
      <c r="H290" s="75"/>
      <c r="I290" s="75"/>
      <c r="J290" s="75"/>
      <c r="K290" s="76"/>
      <c r="L290" s="153"/>
      <c r="M290" s="153"/>
      <c r="N290" s="153"/>
      <c r="O290" s="75"/>
      <c r="P290" s="75"/>
      <c r="Q290" s="75"/>
      <c r="R290" s="75"/>
      <c r="S290" s="153"/>
      <c r="T290" s="153"/>
      <c r="U290" s="76"/>
      <c r="V290" s="75"/>
      <c r="W290" s="75"/>
      <c r="X290" s="75"/>
      <c r="Y290" s="75"/>
      <c r="Z290" s="153"/>
      <c r="AA290" s="153"/>
      <c r="AB290" s="76"/>
      <c r="AC290" s="75"/>
      <c r="AD290" s="75"/>
      <c r="AE290" s="75"/>
      <c r="AF290" s="75"/>
      <c r="AG290" s="153"/>
      <c r="AH290" s="153"/>
      <c r="AI290" s="80">
        <f t="shared" si="0"/>
        <v>0</v>
      </c>
      <c r="AJ290" s="81">
        <f>'Апрель 2020'!AI290-AI290</f>
        <v>0</v>
      </c>
      <c r="AK290" s="82">
        <f t="shared" si="1"/>
        <v>0</v>
      </c>
      <c r="AL290" s="83">
        <f>'Апрель 2020'!AK290+AK290</f>
        <v>0</v>
      </c>
      <c r="AM290" s="82">
        <f t="shared" si="2"/>
        <v>0</v>
      </c>
      <c r="AN290" s="84">
        <f>'Апрель 2020'!AM290+AM290</f>
        <v>0</v>
      </c>
      <c r="AO290" s="82">
        <f t="shared" si="3"/>
        <v>0</v>
      </c>
      <c r="AP290" s="85">
        <f>'Апрель 2020'!AO290+'Май 2020'!AO290</f>
        <v>0</v>
      </c>
      <c r="AQ290" s="82">
        <f t="shared" si="4"/>
        <v>0</v>
      </c>
      <c r="AR290" s="86">
        <f>'Апрель 2020'!AQ290+'Май 2020'!AQ290</f>
        <v>0</v>
      </c>
      <c r="AS290" s="87">
        <f>'Январь 2020'!AW290</f>
        <v>0</v>
      </c>
      <c r="AT290" s="88">
        <f>'Январь 2020'!AX290</f>
        <v>0</v>
      </c>
      <c r="AU290" s="45">
        <f t="shared" si="5"/>
        <v>0</v>
      </c>
    </row>
    <row r="291" spans="1:47" ht="14.25" customHeight="1">
      <c r="A291" s="71">
        <f>'Январь 2020'!A291</f>
        <v>0</v>
      </c>
      <c r="B291" s="72">
        <f>'Январь 2020'!G291</f>
        <v>0</v>
      </c>
      <c r="C291" s="73">
        <f>'Январь 2020'!B291</f>
        <v>0</v>
      </c>
      <c r="D291" s="153"/>
      <c r="E291" s="153"/>
      <c r="F291" s="153"/>
      <c r="G291" s="76"/>
      <c r="H291" s="75"/>
      <c r="I291" s="75"/>
      <c r="J291" s="75"/>
      <c r="K291" s="76"/>
      <c r="L291" s="153"/>
      <c r="M291" s="153"/>
      <c r="N291" s="153"/>
      <c r="O291" s="75"/>
      <c r="P291" s="75"/>
      <c r="Q291" s="75"/>
      <c r="R291" s="75"/>
      <c r="S291" s="153"/>
      <c r="T291" s="153"/>
      <c r="U291" s="76"/>
      <c r="V291" s="75"/>
      <c r="W291" s="75"/>
      <c r="X291" s="75"/>
      <c r="Y291" s="75"/>
      <c r="Z291" s="153"/>
      <c r="AA291" s="153"/>
      <c r="AB291" s="76"/>
      <c r="AC291" s="75"/>
      <c r="AD291" s="75"/>
      <c r="AE291" s="75"/>
      <c r="AF291" s="75"/>
      <c r="AG291" s="153"/>
      <c r="AH291" s="153"/>
      <c r="AI291" s="80">
        <f t="shared" si="0"/>
        <v>0</v>
      </c>
      <c r="AJ291" s="81">
        <f>'Апрель 2020'!AI291-AI291</f>
        <v>0</v>
      </c>
      <c r="AK291" s="82">
        <f t="shared" si="1"/>
        <v>0</v>
      </c>
      <c r="AL291" s="83">
        <f>'Апрель 2020'!AK291+AK291</f>
        <v>0</v>
      </c>
      <c r="AM291" s="82">
        <f t="shared" si="2"/>
        <v>0</v>
      </c>
      <c r="AN291" s="84">
        <f>'Апрель 2020'!AM291+AM291</f>
        <v>0</v>
      </c>
      <c r="AO291" s="82">
        <f t="shared" si="3"/>
        <v>0</v>
      </c>
      <c r="AP291" s="85">
        <f>'Апрель 2020'!AO291+'Май 2020'!AO291</f>
        <v>0</v>
      </c>
      <c r="AQ291" s="82">
        <f t="shared" si="4"/>
        <v>0</v>
      </c>
      <c r="AR291" s="86">
        <f>'Апрель 2020'!AQ291+'Май 2020'!AQ291</f>
        <v>0</v>
      </c>
      <c r="AS291" s="87">
        <f>'Январь 2020'!AW291</f>
        <v>0</v>
      </c>
      <c r="AT291" s="88">
        <f>'Январь 2020'!AX291</f>
        <v>0</v>
      </c>
      <c r="AU291" s="45">
        <f t="shared" si="5"/>
        <v>0</v>
      </c>
    </row>
    <row r="292" spans="1:47" ht="14.25" customHeight="1">
      <c r="A292" s="71">
        <f>'Январь 2020'!A292</f>
        <v>0</v>
      </c>
      <c r="B292" s="72">
        <f>'Январь 2020'!G292</f>
        <v>0</v>
      </c>
      <c r="C292" s="73">
        <f>'Январь 2020'!B292</f>
        <v>0</v>
      </c>
      <c r="D292" s="153"/>
      <c r="E292" s="153"/>
      <c r="F292" s="153"/>
      <c r="G292" s="76"/>
      <c r="H292" s="75"/>
      <c r="I292" s="75"/>
      <c r="J292" s="75"/>
      <c r="K292" s="76"/>
      <c r="L292" s="153"/>
      <c r="M292" s="153"/>
      <c r="N292" s="153"/>
      <c r="O292" s="75"/>
      <c r="P292" s="75"/>
      <c r="Q292" s="75"/>
      <c r="R292" s="75"/>
      <c r="S292" s="153"/>
      <c r="T292" s="153"/>
      <c r="U292" s="76"/>
      <c r="V292" s="75"/>
      <c r="W292" s="75"/>
      <c r="X292" s="75"/>
      <c r="Y292" s="75"/>
      <c r="Z292" s="153"/>
      <c r="AA292" s="153"/>
      <c r="AB292" s="76"/>
      <c r="AC292" s="75"/>
      <c r="AD292" s="75"/>
      <c r="AE292" s="75"/>
      <c r="AF292" s="75"/>
      <c r="AG292" s="153"/>
      <c r="AH292" s="153"/>
      <c r="AI292" s="80">
        <f t="shared" si="0"/>
        <v>0</v>
      </c>
      <c r="AJ292" s="81">
        <f>'Апрель 2020'!AI292-AI292</f>
        <v>0</v>
      </c>
      <c r="AK292" s="82">
        <f t="shared" si="1"/>
        <v>0</v>
      </c>
      <c r="AL292" s="83">
        <f>'Апрель 2020'!AK292+AK292</f>
        <v>0</v>
      </c>
      <c r="AM292" s="82">
        <f t="shared" si="2"/>
        <v>0</v>
      </c>
      <c r="AN292" s="84">
        <f>'Апрель 2020'!AM292+AM292</f>
        <v>0</v>
      </c>
      <c r="AO292" s="82">
        <f t="shared" si="3"/>
        <v>0</v>
      </c>
      <c r="AP292" s="85">
        <f>'Апрель 2020'!AO292+'Май 2020'!AO292</f>
        <v>0</v>
      </c>
      <c r="AQ292" s="82">
        <f t="shared" si="4"/>
        <v>0</v>
      </c>
      <c r="AR292" s="86">
        <f>'Апрель 2020'!AQ292+'Май 2020'!AQ292</f>
        <v>0</v>
      </c>
      <c r="AS292" s="87">
        <f>'Январь 2020'!AW292</f>
        <v>0</v>
      </c>
      <c r="AT292" s="88">
        <f>'Январь 2020'!AX292</f>
        <v>0</v>
      </c>
      <c r="AU292" s="45">
        <f t="shared" si="5"/>
        <v>0</v>
      </c>
    </row>
    <row r="293" spans="1:47" ht="14.25" customHeight="1">
      <c r="A293" s="71">
        <f>'Январь 2020'!A293</f>
        <v>0</v>
      </c>
      <c r="B293" s="72">
        <f>'Январь 2020'!G293</f>
        <v>0</v>
      </c>
      <c r="C293" s="73">
        <f>'Январь 2020'!B293</f>
        <v>0</v>
      </c>
      <c r="D293" s="153"/>
      <c r="E293" s="153"/>
      <c r="F293" s="153"/>
      <c r="G293" s="76"/>
      <c r="H293" s="75"/>
      <c r="I293" s="75"/>
      <c r="J293" s="75"/>
      <c r="K293" s="76"/>
      <c r="L293" s="153"/>
      <c r="M293" s="153"/>
      <c r="N293" s="153"/>
      <c r="O293" s="75"/>
      <c r="P293" s="75"/>
      <c r="Q293" s="75"/>
      <c r="R293" s="75"/>
      <c r="S293" s="153"/>
      <c r="T293" s="153"/>
      <c r="U293" s="76"/>
      <c r="V293" s="75"/>
      <c r="W293" s="75"/>
      <c r="X293" s="75"/>
      <c r="Y293" s="75"/>
      <c r="Z293" s="153"/>
      <c r="AA293" s="153"/>
      <c r="AB293" s="76"/>
      <c r="AC293" s="75"/>
      <c r="AD293" s="75"/>
      <c r="AE293" s="75"/>
      <c r="AF293" s="75"/>
      <c r="AG293" s="153"/>
      <c r="AH293" s="153"/>
      <c r="AI293" s="80">
        <f t="shared" si="0"/>
        <v>0</v>
      </c>
      <c r="AJ293" s="81">
        <f>'Апрель 2020'!AI293-AI293</f>
        <v>0</v>
      </c>
      <c r="AK293" s="82">
        <f t="shared" si="1"/>
        <v>0</v>
      </c>
      <c r="AL293" s="83">
        <f>'Апрель 2020'!AK293+AK293</f>
        <v>0</v>
      </c>
      <c r="AM293" s="82">
        <f t="shared" si="2"/>
        <v>0</v>
      </c>
      <c r="AN293" s="84">
        <f>'Апрель 2020'!AM293+AM293</f>
        <v>0</v>
      </c>
      <c r="AO293" s="82">
        <f t="shared" si="3"/>
        <v>0</v>
      </c>
      <c r="AP293" s="85">
        <f>'Апрель 2020'!AO293+'Май 2020'!AO293</f>
        <v>0</v>
      </c>
      <c r="AQ293" s="82">
        <f t="shared" si="4"/>
        <v>0</v>
      </c>
      <c r="AR293" s="86">
        <f>'Апрель 2020'!AQ293+'Май 2020'!AQ293</f>
        <v>0</v>
      </c>
      <c r="AS293" s="87">
        <f>'Январь 2020'!AW293</f>
        <v>0</v>
      </c>
      <c r="AT293" s="88">
        <f>'Январь 2020'!AX293</f>
        <v>0</v>
      </c>
      <c r="AU293" s="45">
        <f t="shared" si="5"/>
        <v>0</v>
      </c>
    </row>
    <row r="294" spans="1:47" ht="14.25" customHeight="1">
      <c r="A294" s="71">
        <f>'Январь 2020'!A294</f>
        <v>0</v>
      </c>
      <c r="B294" s="72">
        <f>'Январь 2020'!G294</f>
        <v>0</v>
      </c>
      <c r="C294" s="73">
        <f>'Январь 2020'!B294</f>
        <v>0</v>
      </c>
      <c r="D294" s="153"/>
      <c r="E294" s="153"/>
      <c r="F294" s="153"/>
      <c r="G294" s="76"/>
      <c r="H294" s="75"/>
      <c r="I294" s="75"/>
      <c r="J294" s="75"/>
      <c r="K294" s="76"/>
      <c r="L294" s="153"/>
      <c r="M294" s="153"/>
      <c r="N294" s="153"/>
      <c r="O294" s="75"/>
      <c r="P294" s="75"/>
      <c r="Q294" s="75"/>
      <c r="R294" s="75"/>
      <c r="S294" s="153"/>
      <c r="T294" s="153"/>
      <c r="U294" s="76"/>
      <c r="V294" s="75"/>
      <c r="W294" s="75"/>
      <c r="X294" s="75"/>
      <c r="Y294" s="75"/>
      <c r="Z294" s="153"/>
      <c r="AA294" s="153"/>
      <c r="AB294" s="76"/>
      <c r="AC294" s="75"/>
      <c r="AD294" s="75"/>
      <c r="AE294" s="75"/>
      <c r="AF294" s="75"/>
      <c r="AG294" s="153"/>
      <c r="AH294" s="153"/>
      <c r="AI294" s="80">
        <f t="shared" si="0"/>
        <v>0</v>
      </c>
      <c r="AJ294" s="81">
        <f>'Апрель 2020'!AI294-AI294</f>
        <v>0</v>
      </c>
      <c r="AK294" s="82">
        <f t="shared" si="1"/>
        <v>0</v>
      </c>
      <c r="AL294" s="83">
        <f>'Апрель 2020'!AK294+AK294</f>
        <v>0</v>
      </c>
      <c r="AM294" s="82">
        <f t="shared" si="2"/>
        <v>0</v>
      </c>
      <c r="AN294" s="84">
        <f>'Апрель 2020'!AM294+AM294</f>
        <v>0</v>
      </c>
      <c r="AO294" s="82">
        <f t="shared" si="3"/>
        <v>0</v>
      </c>
      <c r="AP294" s="85">
        <f>'Апрель 2020'!AO294+'Май 2020'!AO294</f>
        <v>0</v>
      </c>
      <c r="AQ294" s="82">
        <f t="shared" si="4"/>
        <v>0</v>
      </c>
      <c r="AR294" s="86">
        <f>'Апрель 2020'!AQ294+'Май 2020'!AQ294</f>
        <v>0</v>
      </c>
      <c r="AS294" s="87">
        <f>'Январь 2020'!AW294</f>
        <v>0</v>
      </c>
      <c r="AT294" s="88">
        <f>'Январь 2020'!AX294</f>
        <v>0</v>
      </c>
      <c r="AU294" s="45">
        <f t="shared" si="5"/>
        <v>0</v>
      </c>
    </row>
    <row r="295" spans="1:47" ht="14.25" customHeight="1">
      <c r="A295" s="71">
        <f>'Январь 2020'!A295</f>
        <v>0</v>
      </c>
      <c r="B295" s="72">
        <f>'Январь 2020'!G295</f>
        <v>0</v>
      </c>
      <c r="C295" s="73">
        <f>'Январь 2020'!B295</f>
        <v>0</v>
      </c>
      <c r="D295" s="153"/>
      <c r="E295" s="153"/>
      <c r="F295" s="153"/>
      <c r="G295" s="76"/>
      <c r="H295" s="75"/>
      <c r="I295" s="75"/>
      <c r="J295" s="75"/>
      <c r="K295" s="76"/>
      <c r="L295" s="153"/>
      <c r="M295" s="153"/>
      <c r="N295" s="153"/>
      <c r="O295" s="75"/>
      <c r="P295" s="75"/>
      <c r="Q295" s="75"/>
      <c r="R295" s="75"/>
      <c r="S295" s="153"/>
      <c r="T295" s="153"/>
      <c r="U295" s="76"/>
      <c r="V295" s="75"/>
      <c r="W295" s="75"/>
      <c r="X295" s="75"/>
      <c r="Y295" s="75"/>
      <c r="Z295" s="153"/>
      <c r="AA295" s="153"/>
      <c r="AB295" s="76"/>
      <c r="AC295" s="75"/>
      <c r="AD295" s="75"/>
      <c r="AE295" s="75"/>
      <c r="AF295" s="75"/>
      <c r="AG295" s="153"/>
      <c r="AH295" s="153"/>
      <c r="AI295" s="80">
        <f t="shared" si="0"/>
        <v>0</v>
      </c>
      <c r="AJ295" s="81">
        <f>'Апрель 2020'!AI295-AI295</f>
        <v>0</v>
      </c>
      <c r="AK295" s="82">
        <f t="shared" si="1"/>
        <v>0</v>
      </c>
      <c r="AL295" s="83">
        <f>'Апрель 2020'!AK295+AK295</f>
        <v>0</v>
      </c>
      <c r="AM295" s="82">
        <f t="shared" si="2"/>
        <v>0</v>
      </c>
      <c r="AN295" s="84">
        <f>'Апрель 2020'!AM295+AM295</f>
        <v>0</v>
      </c>
      <c r="AO295" s="82">
        <f t="shared" si="3"/>
        <v>0</v>
      </c>
      <c r="AP295" s="85">
        <f>'Апрель 2020'!AO295+'Май 2020'!AO295</f>
        <v>0</v>
      </c>
      <c r="AQ295" s="82">
        <f t="shared" si="4"/>
        <v>0</v>
      </c>
      <c r="AR295" s="86">
        <f>'Апрель 2020'!AQ295+'Май 2020'!AQ295</f>
        <v>0</v>
      </c>
      <c r="AS295" s="87">
        <f>'Январь 2020'!AW295</f>
        <v>0</v>
      </c>
      <c r="AT295" s="88">
        <f>'Январь 2020'!AX295</f>
        <v>0</v>
      </c>
      <c r="AU295" s="45">
        <f t="shared" si="5"/>
        <v>0</v>
      </c>
    </row>
    <row r="296" spans="1:47" ht="14.25" customHeight="1">
      <c r="A296" s="71">
        <f>'Январь 2020'!A296</f>
        <v>0</v>
      </c>
      <c r="B296" s="72">
        <f>'Январь 2020'!G296</f>
        <v>0</v>
      </c>
      <c r="C296" s="73">
        <f>'Январь 2020'!B296</f>
        <v>0</v>
      </c>
      <c r="D296" s="153"/>
      <c r="E296" s="153"/>
      <c r="F296" s="153"/>
      <c r="G296" s="76"/>
      <c r="H296" s="75"/>
      <c r="I296" s="75"/>
      <c r="J296" s="75"/>
      <c r="K296" s="76"/>
      <c r="L296" s="153"/>
      <c r="M296" s="153"/>
      <c r="N296" s="153"/>
      <c r="O296" s="75"/>
      <c r="P296" s="75"/>
      <c r="Q296" s="75"/>
      <c r="R296" s="75"/>
      <c r="S296" s="153"/>
      <c r="T296" s="153"/>
      <c r="U296" s="76"/>
      <c r="V296" s="75"/>
      <c r="W296" s="75"/>
      <c r="X296" s="75"/>
      <c r="Y296" s="75"/>
      <c r="Z296" s="153"/>
      <c r="AA296" s="153"/>
      <c r="AB296" s="76"/>
      <c r="AC296" s="75"/>
      <c r="AD296" s="75"/>
      <c r="AE296" s="75"/>
      <c r="AF296" s="75"/>
      <c r="AG296" s="153"/>
      <c r="AH296" s="153"/>
      <c r="AI296" s="80">
        <f t="shared" si="0"/>
        <v>0</v>
      </c>
      <c r="AJ296" s="81">
        <f>'Апрель 2020'!AI296-AI296</f>
        <v>0</v>
      </c>
      <c r="AK296" s="82">
        <f t="shared" si="1"/>
        <v>0</v>
      </c>
      <c r="AL296" s="83">
        <f>'Апрель 2020'!AK296+AK296</f>
        <v>0</v>
      </c>
      <c r="AM296" s="82">
        <f t="shared" si="2"/>
        <v>0</v>
      </c>
      <c r="AN296" s="84">
        <f>'Апрель 2020'!AM296+AM296</f>
        <v>0</v>
      </c>
      <c r="AO296" s="82">
        <f t="shared" si="3"/>
        <v>0</v>
      </c>
      <c r="AP296" s="85">
        <f>'Апрель 2020'!AO296+'Май 2020'!AO296</f>
        <v>0</v>
      </c>
      <c r="AQ296" s="82">
        <f t="shared" si="4"/>
        <v>0</v>
      </c>
      <c r="AR296" s="86">
        <f>'Апрель 2020'!AQ296+'Май 2020'!AQ296</f>
        <v>0</v>
      </c>
      <c r="AS296" s="87">
        <f>'Январь 2020'!AW296</f>
        <v>0</v>
      </c>
      <c r="AT296" s="88">
        <f>'Январь 2020'!AX296</f>
        <v>0</v>
      </c>
      <c r="AU296" s="45">
        <f t="shared" si="5"/>
        <v>0</v>
      </c>
    </row>
    <row r="297" spans="1:47" ht="14.25" customHeight="1">
      <c r="A297" s="71">
        <f>'Январь 2020'!A297</f>
        <v>0</v>
      </c>
      <c r="B297" s="72">
        <f>'Январь 2020'!G297</f>
        <v>0</v>
      </c>
      <c r="C297" s="73">
        <f>'Январь 2020'!B297</f>
        <v>0</v>
      </c>
      <c r="D297" s="153"/>
      <c r="E297" s="153"/>
      <c r="F297" s="153"/>
      <c r="G297" s="76"/>
      <c r="H297" s="75"/>
      <c r="I297" s="75"/>
      <c r="J297" s="75"/>
      <c r="K297" s="76"/>
      <c r="L297" s="153"/>
      <c r="M297" s="153"/>
      <c r="N297" s="153"/>
      <c r="O297" s="75"/>
      <c r="P297" s="75"/>
      <c r="Q297" s="75"/>
      <c r="R297" s="75"/>
      <c r="S297" s="153"/>
      <c r="T297" s="153"/>
      <c r="U297" s="76"/>
      <c r="V297" s="75"/>
      <c r="W297" s="75"/>
      <c r="X297" s="75"/>
      <c r="Y297" s="75"/>
      <c r="Z297" s="153"/>
      <c r="AA297" s="153"/>
      <c r="AB297" s="76"/>
      <c r="AC297" s="75"/>
      <c r="AD297" s="75"/>
      <c r="AE297" s="75"/>
      <c r="AF297" s="75"/>
      <c r="AG297" s="153"/>
      <c r="AH297" s="153"/>
      <c r="AI297" s="80">
        <f t="shared" si="0"/>
        <v>0</v>
      </c>
      <c r="AJ297" s="81">
        <f>'Апрель 2020'!AI297-AI297</f>
        <v>0</v>
      </c>
      <c r="AK297" s="82">
        <f t="shared" si="1"/>
        <v>0</v>
      </c>
      <c r="AL297" s="83">
        <f>'Апрель 2020'!AK297+AK297</f>
        <v>0</v>
      </c>
      <c r="AM297" s="82">
        <f t="shared" si="2"/>
        <v>0</v>
      </c>
      <c r="AN297" s="84">
        <f>'Апрель 2020'!AM297+AM297</f>
        <v>0</v>
      </c>
      <c r="AO297" s="82">
        <f t="shared" si="3"/>
        <v>0</v>
      </c>
      <c r="AP297" s="85">
        <f>'Апрель 2020'!AO297+'Май 2020'!AO297</f>
        <v>0</v>
      </c>
      <c r="AQ297" s="82">
        <f t="shared" si="4"/>
        <v>0</v>
      </c>
      <c r="AR297" s="86">
        <f>'Апрель 2020'!AQ297+'Май 2020'!AQ297</f>
        <v>0</v>
      </c>
      <c r="AS297" s="87">
        <f>'Январь 2020'!AW297</f>
        <v>0</v>
      </c>
      <c r="AT297" s="88">
        <f>'Январь 2020'!AX297</f>
        <v>0</v>
      </c>
      <c r="AU297" s="45">
        <f t="shared" si="5"/>
        <v>0</v>
      </c>
    </row>
    <row r="298" spans="1:47" ht="14.25" customHeight="1">
      <c r="A298" s="71">
        <f>'Январь 2020'!A298</f>
        <v>0</v>
      </c>
      <c r="B298" s="72">
        <f>'Январь 2020'!G298</f>
        <v>0</v>
      </c>
      <c r="C298" s="73">
        <f>'Январь 2020'!B298</f>
        <v>0</v>
      </c>
      <c r="D298" s="153"/>
      <c r="E298" s="153"/>
      <c r="F298" s="153"/>
      <c r="G298" s="76"/>
      <c r="H298" s="75"/>
      <c r="I298" s="75"/>
      <c r="J298" s="75"/>
      <c r="K298" s="76"/>
      <c r="L298" s="153"/>
      <c r="M298" s="153"/>
      <c r="N298" s="153"/>
      <c r="O298" s="75"/>
      <c r="P298" s="75"/>
      <c r="Q298" s="75"/>
      <c r="R298" s="75"/>
      <c r="S298" s="153"/>
      <c r="T298" s="153"/>
      <c r="U298" s="76"/>
      <c r="V298" s="75"/>
      <c r="W298" s="75"/>
      <c r="X298" s="75"/>
      <c r="Y298" s="75"/>
      <c r="Z298" s="153"/>
      <c r="AA298" s="153"/>
      <c r="AB298" s="76"/>
      <c r="AC298" s="75"/>
      <c r="AD298" s="75"/>
      <c r="AE298" s="75"/>
      <c r="AF298" s="75"/>
      <c r="AG298" s="153"/>
      <c r="AH298" s="153"/>
      <c r="AI298" s="80">
        <f t="shared" si="0"/>
        <v>0</v>
      </c>
      <c r="AJ298" s="81">
        <f>'Апрель 2020'!AI298-AI298</f>
        <v>0</v>
      </c>
      <c r="AK298" s="82">
        <f t="shared" si="1"/>
        <v>0</v>
      </c>
      <c r="AL298" s="83">
        <f>'Апрель 2020'!AK298+AK298</f>
        <v>0</v>
      </c>
      <c r="AM298" s="82">
        <f t="shared" si="2"/>
        <v>0</v>
      </c>
      <c r="AN298" s="84">
        <f>'Апрель 2020'!AM298+AM298</f>
        <v>0</v>
      </c>
      <c r="AO298" s="82">
        <f t="shared" si="3"/>
        <v>0</v>
      </c>
      <c r="AP298" s="85">
        <f>'Апрель 2020'!AO298+'Май 2020'!AO298</f>
        <v>0</v>
      </c>
      <c r="AQ298" s="82">
        <f t="shared" si="4"/>
        <v>0</v>
      </c>
      <c r="AR298" s="86">
        <f>'Апрель 2020'!AQ298+'Май 2020'!AQ298</f>
        <v>0</v>
      </c>
      <c r="AS298" s="87">
        <f>'Январь 2020'!AW298</f>
        <v>0</v>
      </c>
      <c r="AT298" s="88">
        <f>'Январь 2020'!AX298</f>
        <v>0</v>
      </c>
      <c r="AU298" s="45">
        <f t="shared" si="5"/>
        <v>0</v>
      </c>
    </row>
    <row r="299" spans="1:47" ht="14.25" customHeight="1">
      <c r="A299" s="71">
        <f>'Январь 2020'!A299</f>
        <v>0</v>
      </c>
      <c r="B299" s="72">
        <f>'Январь 2020'!G299</f>
        <v>0</v>
      </c>
      <c r="C299" s="73">
        <f>'Январь 2020'!B299</f>
        <v>0</v>
      </c>
      <c r="D299" s="153"/>
      <c r="E299" s="153"/>
      <c r="F299" s="153"/>
      <c r="G299" s="76"/>
      <c r="H299" s="75"/>
      <c r="I299" s="75"/>
      <c r="J299" s="75"/>
      <c r="K299" s="76"/>
      <c r="L299" s="153"/>
      <c r="M299" s="153"/>
      <c r="N299" s="153"/>
      <c r="O299" s="75"/>
      <c r="P299" s="75"/>
      <c r="Q299" s="75"/>
      <c r="R299" s="75"/>
      <c r="S299" s="153"/>
      <c r="T299" s="153"/>
      <c r="U299" s="76"/>
      <c r="V299" s="75"/>
      <c r="W299" s="75"/>
      <c r="X299" s="75"/>
      <c r="Y299" s="75"/>
      <c r="Z299" s="153"/>
      <c r="AA299" s="153"/>
      <c r="AB299" s="76"/>
      <c r="AC299" s="75"/>
      <c r="AD299" s="75"/>
      <c r="AE299" s="75"/>
      <c r="AF299" s="75"/>
      <c r="AG299" s="153"/>
      <c r="AH299" s="153"/>
      <c r="AI299" s="80">
        <f t="shared" si="0"/>
        <v>0</v>
      </c>
      <c r="AJ299" s="81">
        <f>'Апрель 2020'!AI299-AI299</f>
        <v>0</v>
      </c>
      <c r="AK299" s="82">
        <f t="shared" si="1"/>
        <v>0</v>
      </c>
      <c r="AL299" s="83">
        <f>'Апрель 2020'!AK299+AK299</f>
        <v>0</v>
      </c>
      <c r="AM299" s="82">
        <f t="shared" si="2"/>
        <v>0</v>
      </c>
      <c r="AN299" s="84">
        <f>'Апрель 2020'!AM299+AM299</f>
        <v>0</v>
      </c>
      <c r="AO299" s="82">
        <f t="shared" si="3"/>
        <v>0</v>
      </c>
      <c r="AP299" s="85">
        <f>'Апрель 2020'!AO299+'Май 2020'!AO299</f>
        <v>0</v>
      </c>
      <c r="AQ299" s="82">
        <f t="shared" si="4"/>
        <v>0</v>
      </c>
      <c r="AR299" s="86">
        <f>'Апрель 2020'!AQ299+'Май 2020'!AQ299</f>
        <v>0</v>
      </c>
      <c r="AS299" s="87">
        <f>'Январь 2020'!AW299</f>
        <v>0</v>
      </c>
      <c r="AT299" s="88">
        <f>'Январь 2020'!AX299</f>
        <v>0</v>
      </c>
      <c r="AU299" s="45">
        <f t="shared" si="5"/>
        <v>0</v>
      </c>
    </row>
    <row r="300" spans="1:47" ht="14.25" customHeight="1">
      <c r="A300" s="71">
        <f>'Январь 2020'!A300</f>
        <v>0</v>
      </c>
      <c r="B300" s="72">
        <f>'Январь 2020'!G300</f>
        <v>0</v>
      </c>
      <c r="C300" s="73">
        <f>'Январь 2020'!B300</f>
        <v>0</v>
      </c>
      <c r="D300" s="153"/>
      <c r="E300" s="153"/>
      <c r="F300" s="153"/>
      <c r="G300" s="76"/>
      <c r="H300" s="75"/>
      <c r="I300" s="75"/>
      <c r="J300" s="75"/>
      <c r="K300" s="76"/>
      <c r="L300" s="153"/>
      <c r="M300" s="153"/>
      <c r="N300" s="153"/>
      <c r="O300" s="75"/>
      <c r="P300" s="75"/>
      <c r="Q300" s="75"/>
      <c r="R300" s="75"/>
      <c r="S300" s="153"/>
      <c r="T300" s="153"/>
      <c r="U300" s="76"/>
      <c r="V300" s="75"/>
      <c r="W300" s="75"/>
      <c r="X300" s="75"/>
      <c r="Y300" s="75"/>
      <c r="Z300" s="153"/>
      <c r="AA300" s="153"/>
      <c r="AB300" s="76"/>
      <c r="AC300" s="75"/>
      <c r="AD300" s="75"/>
      <c r="AE300" s="75"/>
      <c r="AF300" s="75"/>
      <c r="AG300" s="153"/>
      <c r="AH300" s="153"/>
      <c r="AI300" s="80">
        <f t="shared" si="0"/>
        <v>0</v>
      </c>
      <c r="AJ300" s="81">
        <f>'Апрель 2020'!AI300-AI300</f>
        <v>0</v>
      </c>
      <c r="AK300" s="82">
        <f t="shared" si="1"/>
        <v>0</v>
      </c>
      <c r="AL300" s="83">
        <f>'Апрель 2020'!AK300+AK300</f>
        <v>0</v>
      </c>
      <c r="AM300" s="82">
        <f t="shared" si="2"/>
        <v>0</v>
      </c>
      <c r="AN300" s="84">
        <f>'Апрель 2020'!AM300+AM300</f>
        <v>0</v>
      </c>
      <c r="AO300" s="82">
        <f t="shared" si="3"/>
        <v>0</v>
      </c>
      <c r="AP300" s="85">
        <f>'Апрель 2020'!AO300+'Май 2020'!AO300</f>
        <v>0</v>
      </c>
      <c r="AQ300" s="82">
        <f t="shared" si="4"/>
        <v>0</v>
      </c>
      <c r="AR300" s="86">
        <f>'Апрель 2020'!AQ300+'Май 2020'!AQ300</f>
        <v>0</v>
      </c>
      <c r="AS300" s="87">
        <f>'Январь 2020'!AW300</f>
        <v>0</v>
      </c>
      <c r="AT300" s="88">
        <f>'Январь 2020'!AX300</f>
        <v>0</v>
      </c>
      <c r="AU300" s="45">
        <f t="shared" si="5"/>
        <v>0</v>
      </c>
    </row>
    <row r="301" spans="1:47" ht="14.25" customHeight="1">
      <c r="A301" s="71">
        <f>'Январь 2020'!A301</f>
        <v>0</v>
      </c>
      <c r="B301" s="72">
        <f>'Январь 2020'!G301</f>
        <v>0</v>
      </c>
      <c r="C301" s="73">
        <f>'Январь 2020'!B301</f>
        <v>0</v>
      </c>
      <c r="D301" s="153"/>
      <c r="E301" s="153"/>
      <c r="F301" s="153"/>
      <c r="G301" s="76"/>
      <c r="H301" s="75"/>
      <c r="I301" s="75"/>
      <c r="J301" s="75"/>
      <c r="K301" s="76"/>
      <c r="L301" s="153"/>
      <c r="M301" s="153"/>
      <c r="N301" s="153"/>
      <c r="O301" s="75"/>
      <c r="P301" s="75"/>
      <c r="Q301" s="75"/>
      <c r="R301" s="75"/>
      <c r="S301" s="153"/>
      <c r="T301" s="153"/>
      <c r="U301" s="76"/>
      <c r="V301" s="75"/>
      <c r="W301" s="75"/>
      <c r="X301" s="75"/>
      <c r="Y301" s="75"/>
      <c r="Z301" s="153"/>
      <c r="AA301" s="153"/>
      <c r="AB301" s="76"/>
      <c r="AC301" s="75"/>
      <c r="AD301" s="75"/>
      <c r="AE301" s="75"/>
      <c r="AF301" s="75"/>
      <c r="AG301" s="153"/>
      <c r="AH301" s="153"/>
      <c r="AI301" s="80">
        <f t="shared" si="0"/>
        <v>0</v>
      </c>
      <c r="AJ301" s="81">
        <f>'Апрель 2020'!AI301-AI301</f>
        <v>0</v>
      </c>
      <c r="AK301" s="82">
        <f t="shared" si="1"/>
        <v>0</v>
      </c>
      <c r="AL301" s="83">
        <f>'Апрель 2020'!AK301+AK301</f>
        <v>0</v>
      </c>
      <c r="AM301" s="82">
        <f t="shared" si="2"/>
        <v>0</v>
      </c>
      <c r="AN301" s="84">
        <f>'Апрель 2020'!AM301+AM301</f>
        <v>0</v>
      </c>
      <c r="AO301" s="82">
        <f t="shared" si="3"/>
        <v>0</v>
      </c>
      <c r="AP301" s="85">
        <f>'Апрель 2020'!AO301+'Май 2020'!AO301</f>
        <v>0</v>
      </c>
      <c r="AQ301" s="82">
        <f t="shared" si="4"/>
        <v>0</v>
      </c>
      <c r="AR301" s="86">
        <f>'Апрель 2020'!AQ301+'Май 2020'!AQ301</f>
        <v>0</v>
      </c>
      <c r="AS301" s="87">
        <f>'Январь 2020'!AW301</f>
        <v>0</v>
      </c>
      <c r="AT301" s="88">
        <f>'Январь 2020'!AX301</f>
        <v>0</v>
      </c>
      <c r="AU301" s="45">
        <f t="shared" si="5"/>
        <v>0</v>
      </c>
    </row>
    <row r="302" spans="1:47" ht="14.25" customHeight="1">
      <c r="A302" s="71">
        <f>'Январь 2020'!A302</f>
        <v>0</v>
      </c>
      <c r="B302" s="72">
        <f>'Январь 2020'!G302</f>
        <v>0</v>
      </c>
      <c r="C302" s="73">
        <f>'Январь 2020'!B302</f>
        <v>0</v>
      </c>
      <c r="D302" s="153"/>
      <c r="E302" s="153"/>
      <c r="F302" s="153"/>
      <c r="G302" s="76"/>
      <c r="H302" s="75"/>
      <c r="I302" s="75"/>
      <c r="J302" s="75"/>
      <c r="K302" s="76"/>
      <c r="L302" s="153"/>
      <c r="M302" s="153"/>
      <c r="N302" s="153"/>
      <c r="O302" s="75"/>
      <c r="P302" s="75"/>
      <c r="Q302" s="75"/>
      <c r="R302" s="75"/>
      <c r="S302" s="153"/>
      <c r="T302" s="153"/>
      <c r="U302" s="76"/>
      <c r="V302" s="75"/>
      <c r="W302" s="75"/>
      <c r="X302" s="75"/>
      <c r="Y302" s="75"/>
      <c r="Z302" s="153"/>
      <c r="AA302" s="153"/>
      <c r="AB302" s="76"/>
      <c r="AC302" s="75"/>
      <c r="AD302" s="75"/>
      <c r="AE302" s="75"/>
      <c r="AF302" s="75"/>
      <c r="AG302" s="153"/>
      <c r="AH302" s="153"/>
      <c r="AI302" s="80">
        <f t="shared" si="0"/>
        <v>0</v>
      </c>
      <c r="AJ302" s="81">
        <f>'Апрель 2020'!AI302-AI302</f>
        <v>0</v>
      </c>
      <c r="AK302" s="82">
        <f t="shared" si="1"/>
        <v>0</v>
      </c>
      <c r="AL302" s="83">
        <f>'Апрель 2020'!AK302+AK302</f>
        <v>0</v>
      </c>
      <c r="AM302" s="82">
        <f t="shared" si="2"/>
        <v>0</v>
      </c>
      <c r="AN302" s="84">
        <f>'Апрель 2020'!AM302+AM302</f>
        <v>0</v>
      </c>
      <c r="AO302" s="82">
        <f t="shared" si="3"/>
        <v>0</v>
      </c>
      <c r="AP302" s="85">
        <f>'Апрель 2020'!AO302+'Май 2020'!AO302</f>
        <v>0</v>
      </c>
      <c r="AQ302" s="82">
        <f t="shared" si="4"/>
        <v>0</v>
      </c>
      <c r="AR302" s="86">
        <f>'Апрель 2020'!AQ302+'Май 2020'!AQ302</f>
        <v>0</v>
      </c>
      <c r="AS302" s="87">
        <f>'Январь 2020'!AW302</f>
        <v>0</v>
      </c>
      <c r="AT302" s="88">
        <f>'Январь 2020'!AX302</f>
        <v>0</v>
      </c>
      <c r="AU302" s="45">
        <f t="shared" si="5"/>
        <v>0</v>
      </c>
    </row>
    <row r="303" spans="1:47" ht="14.25" customHeight="1">
      <c r="A303" s="71">
        <f>'Январь 2020'!A303</f>
        <v>0</v>
      </c>
      <c r="B303" s="72">
        <f>'Январь 2020'!G303</f>
        <v>0</v>
      </c>
      <c r="C303" s="73">
        <f>'Январь 2020'!B303</f>
        <v>0</v>
      </c>
      <c r="D303" s="153"/>
      <c r="E303" s="153"/>
      <c r="F303" s="153"/>
      <c r="G303" s="76"/>
      <c r="H303" s="75"/>
      <c r="I303" s="75"/>
      <c r="J303" s="75"/>
      <c r="K303" s="76"/>
      <c r="L303" s="153"/>
      <c r="M303" s="153"/>
      <c r="N303" s="153"/>
      <c r="O303" s="75"/>
      <c r="P303" s="75"/>
      <c r="Q303" s="75"/>
      <c r="R303" s="75"/>
      <c r="S303" s="153"/>
      <c r="T303" s="153"/>
      <c r="U303" s="76"/>
      <c r="V303" s="75"/>
      <c r="W303" s="75"/>
      <c r="X303" s="75"/>
      <c r="Y303" s="75"/>
      <c r="Z303" s="153"/>
      <c r="AA303" s="153"/>
      <c r="AB303" s="76"/>
      <c r="AC303" s="75"/>
      <c r="AD303" s="75"/>
      <c r="AE303" s="75"/>
      <c r="AF303" s="75"/>
      <c r="AG303" s="153"/>
      <c r="AH303" s="153"/>
      <c r="AI303" s="80">
        <f t="shared" si="0"/>
        <v>0</v>
      </c>
      <c r="AJ303" s="81">
        <f>'Апрель 2020'!AI303-AI303</f>
        <v>0</v>
      </c>
      <c r="AK303" s="82">
        <f t="shared" si="1"/>
        <v>0</v>
      </c>
      <c r="AL303" s="83">
        <f>'Апрель 2020'!AK303+AK303</f>
        <v>0</v>
      </c>
      <c r="AM303" s="82">
        <f t="shared" si="2"/>
        <v>0</v>
      </c>
      <c r="AN303" s="84">
        <f>'Апрель 2020'!AM303+AM303</f>
        <v>0</v>
      </c>
      <c r="AO303" s="82">
        <f t="shared" si="3"/>
        <v>0</v>
      </c>
      <c r="AP303" s="85">
        <f>'Апрель 2020'!AO303+'Май 2020'!AO303</f>
        <v>0</v>
      </c>
      <c r="AQ303" s="82">
        <f t="shared" si="4"/>
        <v>0</v>
      </c>
      <c r="AR303" s="86">
        <f>'Апрель 2020'!AQ303+'Май 2020'!AQ303</f>
        <v>0</v>
      </c>
      <c r="AS303" s="87">
        <f>'Январь 2020'!AW303</f>
        <v>0</v>
      </c>
      <c r="AT303" s="88">
        <f>'Январь 2020'!AX303</f>
        <v>0</v>
      </c>
      <c r="AU303" s="45">
        <f t="shared" si="5"/>
        <v>0</v>
      </c>
    </row>
    <row r="304" spans="1:47" ht="14.25" customHeight="1">
      <c r="A304" s="71">
        <f>'Январь 2020'!A304</f>
        <v>0</v>
      </c>
      <c r="B304" s="72">
        <f>'Январь 2020'!G304</f>
        <v>0</v>
      </c>
      <c r="C304" s="73">
        <f>'Январь 2020'!B304</f>
        <v>0</v>
      </c>
      <c r="D304" s="153"/>
      <c r="E304" s="153"/>
      <c r="F304" s="153"/>
      <c r="G304" s="76"/>
      <c r="H304" s="75"/>
      <c r="I304" s="75"/>
      <c r="J304" s="75"/>
      <c r="K304" s="76"/>
      <c r="L304" s="153"/>
      <c r="M304" s="153"/>
      <c r="N304" s="153"/>
      <c r="O304" s="75"/>
      <c r="P304" s="75"/>
      <c r="Q304" s="75"/>
      <c r="R304" s="75"/>
      <c r="S304" s="153"/>
      <c r="T304" s="153"/>
      <c r="U304" s="76"/>
      <c r="V304" s="75"/>
      <c r="W304" s="75"/>
      <c r="X304" s="75"/>
      <c r="Y304" s="75"/>
      <c r="Z304" s="153"/>
      <c r="AA304" s="153"/>
      <c r="AB304" s="76"/>
      <c r="AC304" s="75"/>
      <c r="AD304" s="75"/>
      <c r="AE304" s="75"/>
      <c r="AF304" s="75"/>
      <c r="AG304" s="153"/>
      <c r="AH304" s="153"/>
      <c r="AI304" s="80">
        <f t="shared" si="0"/>
        <v>0</v>
      </c>
      <c r="AJ304" s="81">
        <f>'Апрель 2020'!AI304-AI304</f>
        <v>0</v>
      </c>
      <c r="AK304" s="82">
        <f t="shared" si="1"/>
        <v>0</v>
      </c>
      <c r="AL304" s="83">
        <f>'Апрель 2020'!AK304+AK304</f>
        <v>0</v>
      </c>
      <c r="AM304" s="82">
        <f t="shared" si="2"/>
        <v>0</v>
      </c>
      <c r="AN304" s="84">
        <f>'Апрель 2020'!AM304+AM304</f>
        <v>0</v>
      </c>
      <c r="AO304" s="82">
        <f t="shared" si="3"/>
        <v>0</v>
      </c>
      <c r="AP304" s="85">
        <f>'Апрель 2020'!AO304+'Май 2020'!AO304</f>
        <v>0</v>
      </c>
      <c r="AQ304" s="82">
        <f t="shared" si="4"/>
        <v>0</v>
      </c>
      <c r="AR304" s="86">
        <f>'Апрель 2020'!AQ304+'Май 2020'!AQ304</f>
        <v>0</v>
      </c>
      <c r="AS304" s="87">
        <f>'Январь 2020'!AW304</f>
        <v>0</v>
      </c>
      <c r="AT304" s="88">
        <f>'Январь 2020'!AX304</f>
        <v>0</v>
      </c>
      <c r="AU304" s="45">
        <f t="shared" si="5"/>
        <v>0</v>
      </c>
    </row>
    <row r="305" spans="1:47" ht="14.25" customHeight="1">
      <c r="A305" s="71">
        <f>'Январь 2020'!A305</f>
        <v>0</v>
      </c>
      <c r="B305" s="72">
        <f>'Январь 2020'!G305</f>
        <v>0</v>
      </c>
      <c r="C305" s="73">
        <f>'Январь 2020'!B305</f>
        <v>0</v>
      </c>
      <c r="D305" s="153"/>
      <c r="E305" s="153"/>
      <c r="F305" s="153"/>
      <c r="G305" s="76"/>
      <c r="H305" s="75"/>
      <c r="I305" s="75"/>
      <c r="J305" s="75"/>
      <c r="K305" s="76"/>
      <c r="L305" s="153"/>
      <c r="M305" s="153"/>
      <c r="N305" s="153"/>
      <c r="O305" s="75"/>
      <c r="P305" s="75"/>
      <c r="Q305" s="75"/>
      <c r="R305" s="75"/>
      <c r="S305" s="153"/>
      <c r="T305" s="153"/>
      <c r="U305" s="76"/>
      <c r="V305" s="75"/>
      <c r="W305" s="75"/>
      <c r="X305" s="75"/>
      <c r="Y305" s="75"/>
      <c r="Z305" s="153"/>
      <c r="AA305" s="153"/>
      <c r="AB305" s="76"/>
      <c r="AC305" s="75"/>
      <c r="AD305" s="75"/>
      <c r="AE305" s="75"/>
      <c r="AF305" s="75"/>
      <c r="AG305" s="153"/>
      <c r="AH305" s="153"/>
      <c r="AI305" s="80">
        <f t="shared" si="0"/>
        <v>0</v>
      </c>
      <c r="AJ305" s="81">
        <f>'Апрель 2020'!AI305-AI305</f>
        <v>0</v>
      </c>
      <c r="AK305" s="82">
        <f t="shared" si="1"/>
        <v>0</v>
      </c>
      <c r="AL305" s="83">
        <f>'Апрель 2020'!AK305+AK305</f>
        <v>0</v>
      </c>
      <c r="AM305" s="82">
        <f t="shared" si="2"/>
        <v>0</v>
      </c>
      <c r="AN305" s="84">
        <f>'Апрель 2020'!AM305+AM305</f>
        <v>0</v>
      </c>
      <c r="AO305" s="82">
        <f t="shared" si="3"/>
        <v>0</v>
      </c>
      <c r="AP305" s="85">
        <f>'Апрель 2020'!AO305+'Май 2020'!AO305</f>
        <v>0</v>
      </c>
      <c r="AQ305" s="82">
        <f t="shared" si="4"/>
        <v>0</v>
      </c>
      <c r="AR305" s="86">
        <f>'Апрель 2020'!AQ305+'Май 2020'!AQ305</f>
        <v>0</v>
      </c>
      <c r="AS305" s="87">
        <f>'Январь 2020'!AW305</f>
        <v>0</v>
      </c>
      <c r="AT305" s="88">
        <f>'Январь 2020'!AX305</f>
        <v>0</v>
      </c>
      <c r="AU305" s="45">
        <f t="shared" si="5"/>
        <v>0</v>
      </c>
    </row>
    <row r="306" spans="1:47" ht="14.25" customHeight="1">
      <c r="A306" s="71">
        <f>'Январь 2020'!A306</f>
        <v>0</v>
      </c>
      <c r="B306" s="72">
        <f>'Январь 2020'!G306</f>
        <v>0</v>
      </c>
      <c r="C306" s="73">
        <f>'Январь 2020'!B306</f>
        <v>0</v>
      </c>
      <c r="D306" s="153"/>
      <c r="E306" s="153"/>
      <c r="F306" s="153"/>
      <c r="G306" s="76"/>
      <c r="H306" s="75"/>
      <c r="I306" s="75"/>
      <c r="J306" s="75"/>
      <c r="K306" s="76"/>
      <c r="L306" s="153"/>
      <c r="M306" s="153"/>
      <c r="N306" s="153"/>
      <c r="O306" s="75"/>
      <c r="P306" s="75"/>
      <c r="Q306" s="75"/>
      <c r="R306" s="75"/>
      <c r="S306" s="153"/>
      <c r="T306" s="153"/>
      <c r="U306" s="76"/>
      <c r="V306" s="75"/>
      <c r="W306" s="75"/>
      <c r="X306" s="75"/>
      <c r="Y306" s="75"/>
      <c r="Z306" s="153"/>
      <c r="AA306" s="153"/>
      <c r="AB306" s="76"/>
      <c r="AC306" s="75"/>
      <c r="AD306" s="75"/>
      <c r="AE306" s="75"/>
      <c r="AF306" s="75"/>
      <c r="AG306" s="153"/>
      <c r="AH306" s="153"/>
      <c r="AI306" s="80">
        <f t="shared" si="0"/>
        <v>0</v>
      </c>
      <c r="AJ306" s="81">
        <f>'Апрель 2020'!AI306-AI306</f>
        <v>0</v>
      </c>
      <c r="AK306" s="82">
        <f t="shared" si="1"/>
        <v>0</v>
      </c>
      <c r="AL306" s="83">
        <f>'Апрель 2020'!AK306+AK306</f>
        <v>0</v>
      </c>
      <c r="AM306" s="82">
        <f t="shared" si="2"/>
        <v>0</v>
      </c>
      <c r="AN306" s="84">
        <f>'Апрель 2020'!AM306+AM306</f>
        <v>0</v>
      </c>
      <c r="AO306" s="82">
        <f t="shared" si="3"/>
        <v>0</v>
      </c>
      <c r="AP306" s="85">
        <f>'Апрель 2020'!AO306+'Май 2020'!AO306</f>
        <v>0</v>
      </c>
      <c r="AQ306" s="82">
        <f t="shared" si="4"/>
        <v>0</v>
      </c>
      <c r="AR306" s="86">
        <f>'Апрель 2020'!AQ306+'Май 2020'!AQ306</f>
        <v>0</v>
      </c>
      <c r="AS306" s="87">
        <f>'Январь 2020'!AW306</f>
        <v>0</v>
      </c>
      <c r="AT306" s="88">
        <f>'Январь 2020'!AX306</f>
        <v>0</v>
      </c>
      <c r="AU306" s="45">
        <f t="shared" si="5"/>
        <v>0</v>
      </c>
    </row>
    <row r="307" spans="1:47" ht="14.25" customHeight="1">
      <c r="A307" s="71">
        <f>'Январь 2020'!A307</f>
        <v>0</v>
      </c>
      <c r="B307" s="72">
        <f>'Январь 2020'!G307</f>
        <v>0</v>
      </c>
      <c r="C307" s="73">
        <f>'Январь 2020'!B307</f>
        <v>0</v>
      </c>
      <c r="D307" s="153"/>
      <c r="E307" s="153"/>
      <c r="F307" s="153"/>
      <c r="G307" s="76"/>
      <c r="H307" s="75"/>
      <c r="I307" s="75"/>
      <c r="J307" s="75"/>
      <c r="K307" s="76"/>
      <c r="L307" s="153"/>
      <c r="M307" s="153"/>
      <c r="N307" s="153"/>
      <c r="O307" s="75"/>
      <c r="P307" s="75"/>
      <c r="Q307" s="75"/>
      <c r="R307" s="75"/>
      <c r="S307" s="153"/>
      <c r="T307" s="153"/>
      <c r="U307" s="76"/>
      <c r="V307" s="75"/>
      <c r="W307" s="75"/>
      <c r="X307" s="75"/>
      <c r="Y307" s="75"/>
      <c r="Z307" s="153"/>
      <c r="AA307" s="153"/>
      <c r="AB307" s="76"/>
      <c r="AC307" s="75"/>
      <c r="AD307" s="75"/>
      <c r="AE307" s="75"/>
      <c r="AF307" s="75"/>
      <c r="AG307" s="153"/>
      <c r="AH307" s="153"/>
      <c r="AI307" s="80">
        <f t="shared" si="0"/>
        <v>0</v>
      </c>
      <c r="AJ307" s="81">
        <f>'Апрель 2020'!AI307-AI307</f>
        <v>0</v>
      </c>
      <c r="AK307" s="82">
        <f t="shared" si="1"/>
        <v>0</v>
      </c>
      <c r="AL307" s="83">
        <f>'Апрель 2020'!AK307+AK307</f>
        <v>0</v>
      </c>
      <c r="AM307" s="82">
        <f t="shared" si="2"/>
        <v>0</v>
      </c>
      <c r="AN307" s="84">
        <f>'Апрель 2020'!AM307+AM307</f>
        <v>0</v>
      </c>
      <c r="AO307" s="82">
        <f t="shared" si="3"/>
        <v>0</v>
      </c>
      <c r="AP307" s="85">
        <f>'Апрель 2020'!AO307+'Май 2020'!AO307</f>
        <v>0</v>
      </c>
      <c r="AQ307" s="82">
        <f t="shared" si="4"/>
        <v>0</v>
      </c>
      <c r="AR307" s="86">
        <f>'Апрель 2020'!AQ307+'Май 2020'!AQ307</f>
        <v>0</v>
      </c>
      <c r="AS307" s="87">
        <f>'Январь 2020'!AW307</f>
        <v>0</v>
      </c>
      <c r="AT307" s="88">
        <f>'Январь 2020'!AX307</f>
        <v>0</v>
      </c>
      <c r="AU307" s="45">
        <f t="shared" si="5"/>
        <v>0</v>
      </c>
    </row>
    <row r="308" spans="1:47" ht="14.25" customHeight="1">
      <c r="A308" s="71">
        <f>'Январь 2020'!A308</f>
        <v>0</v>
      </c>
      <c r="B308" s="72">
        <f>'Январь 2020'!G308</f>
        <v>0</v>
      </c>
      <c r="C308" s="73">
        <f>'Январь 2020'!B308</f>
        <v>0</v>
      </c>
      <c r="D308" s="153"/>
      <c r="E308" s="153"/>
      <c r="F308" s="153"/>
      <c r="G308" s="76"/>
      <c r="H308" s="75"/>
      <c r="I308" s="75"/>
      <c r="J308" s="75"/>
      <c r="K308" s="76"/>
      <c r="L308" s="153"/>
      <c r="M308" s="153"/>
      <c r="N308" s="153"/>
      <c r="O308" s="75"/>
      <c r="P308" s="75"/>
      <c r="Q308" s="75"/>
      <c r="R308" s="75"/>
      <c r="S308" s="153"/>
      <c r="T308" s="153"/>
      <c r="U308" s="76"/>
      <c r="V308" s="75"/>
      <c r="W308" s="75"/>
      <c r="X308" s="75"/>
      <c r="Y308" s="75"/>
      <c r="Z308" s="153"/>
      <c r="AA308" s="153"/>
      <c r="AB308" s="76"/>
      <c r="AC308" s="75"/>
      <c r="AD308" s="75"/>
      <c r="AE308" s="75"/>
      <c r="AF308" s="75"/>
      <c r="AG308" s="153"/>
      <c r="AH308" s="153"/>
      <c r="AI308" s="80">
        <f t="shared" si="0"/>
        <v>0</v>
      </c>
      <c r="AJ308" s="81">
        <f>'Апрель 2020'!AI308-AI308</f>
        <v>0</v>
      </c>
      <c r="AK308" s="82">
        <f t="shared" si="1"/>
        <v>0</v>
      </c>
      <c r="AL308" s="83">
        <f>'Апрель 2020'!AK308+AK308</f>
        <v>0</v>
      </c>
      <c r="AM308" s="82">
        <f t="shared" si="2"/>
        <v>0</v>
      </c>
      <c r="AN308" s="84">
        <f>'Апрель 2020'!AM308+AM308</f>
        <v>0</v>
      </c>
      <c r="AO308" s="82">
        <f t="shared" si="3"/>
        <v>0</v>
      </c>
      <c r="AP308" s="85">
        <f>'Апрель 2020'!AO308+'Май 2020'!AO308</f>
        <v>0</v>
      </c>
      <c r="AQ308" s="82">
        <f t="shared" si="4"/>
        <v>0</v>
      </c>
      <c r="AR308" s="86">
        <f>'Апрель 2020'!AQ308+'Май 2020'!AQ308</f>
        <v>0</v>
      </c>
      <c r="AS308" s="87">
        <f>'Январь 2020'!AW308</f>
        <v>0</v>
      </c>
      <c r="AT308" s="88">
        <f>'Январь 2020'!AX308</f>
        <v>0</v>
      </c>
      <c r="AU308" s="45">
        <f t="shared" si="5"/>
        <v>0</v>
      </c>
    </row>
    <row r="309" spans="1:47" ht="14.25" customHeight="1">
      <c r="A309" s="71">
        <f>'Январь 2020'!A309</f>
        <v>0</v>
      </c>
      <c r="B309" s="72">
        <f>'Январь 2020'!G309</f>
        <v>0</v>
      </c>
      <c r="C309" s="73">
        <f>'Январь 2020'!B309</f>
        <v>0</v>
      </c>
      <c r="D309" s="153"/>
      <c r="E309" s="153"/>
      <c r="F309" s="153"/>
      <c r="G309" s="76"/>
      <c r="H309" s="75"/>
      <c r="I309" s="75"/>
      <c r="J309" s="75"/>
      <c r="K309" s="76"/>
      <c r="L309" s="153"/>
      <c r="M309" s="153"/>
      <c r="N309" s="153"/>
      <c r="O309" s="75"/>
      <c r="P309" s="75"/>
      <c r="Q309" s="75"/>
      <c r="R309" s="75"/>
      <c r="S309" s="153"/>
      <c r="T309" s="153"/>
      <c r="U309" s="76"/>
      <c r="V309" s="75"/>
      <c r="W309" s="75"/>
      <c r="X309" s="75"/>
      <c r="Y309" s="75"/>
      <c r="Z309" s="153"/>
      <c r="AA309" s="153"/>
      <c r="AB309" s="76"/>
      <c r="AC309" s="75"/>
      <c r="AD309" s="75"/>
      <c r="AE309" s="75"/>
      <c r="AF309" s="75"/>
      <c r="AG309" s="153"/>
      <c r="AH309" s="153"/>
      <c r="AI309" s="80">
        <f t="shared" si="0"/>
        <v>0</v>
      </c>
      <c r="AJ309" s="81">
        <f>'Апрель 2020'!AI309-AI309</f>
        <v>0</v>
      </c>
      <c r="AK309" s="82">
        <f t="shared" si="1"/>
        <v>0</v>
      </c>
      <c r="AL309" s="83">
        <f>'Апрель 2020'!AK309+AK309</f>
        <v>0</v>
      </c>
      <c r="AM309" s="82">
        <f t="shared" si="2"/>
        <v>0</v>
      </c>
      <c r="AN309" s="84">
        <f>'Апрель 2020'!AM309+AM309</f>
        <v>0</v>
      </c>
      <c r="AO309" s="82">
        <f t="shared" si="3"/>
        <v>0</v>
      </c>
      <c r="AP309" s="85">
        <f>'Апрель 2020'!AO309+'Май 2020'!AO309</f>
        <v>0</v>
      </c>
      <c r="AQ309" s="82">
        <f t="shared" si="4"/>
        <v>0</v>
      </c>
      <c r="AR309" s="86">
        <f>'Апрель 2020'!AQ309+'Май 2020'!AQ309</f>
        <v>0</v>
      </c>
      <c r="AS309" s="87">
        <f>'Январь 2020'!AW309</f>
        <v>0</v>
      </c>
      <c r="AT309" s="88">
        <f>'Январь 2020'!AX309</f>
        <v>0</v>
      </c>
      <c r="AU309" s="45">
        <f t="shared" si="5"/>
        <v>0</v>
      </c>
    </row>
    <row r="310" spans="1:47" ht="14.25" customHeight="1">
      <c r="A310" s="71">
        <f>'Январь 2020'!A310</f>
        <v>0</v>
      </c>
      <c r="B310" s="72">
        <f>'Январь 2020'!G310</f>
        <v>0</v>
      </c>
      <c r="C310" s="73">
        <f>'Январь 2020'!B310</f>
        <v>0</v>
      </c>
      <c r="D310" s="153"/>
      <c r="E310" s="153"/>
      <c r="F310" s="153"/>
      <c r="G310" s="76"/>
      <c r="H310" s="75"/>
      <c r="I310" s="75"/>
      <c r="J310" s="75"/>
      <c r="K310" s="76"/>
      <c r="L310" s="153"/>
      <c r="M310" s="153"/>
      <c r="N310" s="153"/>
      <c r="O310" s="75"/>
      <c r="P310" s="75"/>
      <c r="Q310" s="75"/>
      <c r="R310" s="75"/>
      <c r="S310" s="153"/>
      <c r="T310" s="153"/>
      <c r="U310" s="76"/>
      <c r="V310" s="75"/>
      <c r="W310" s="75"/>
      <c r="X310" s="75"/>
      <c r="Y310" s="75"/>
      <c r="Z310" s="153"/>
      <c r="AA310" s="153"/>
      <c r="AB310" s="76"/>
      <c r="AC310" s="75"/>
      <c r="AD310" s="75"/>
      <c r="AE310" s="75"/>
      <c r="AF310" s="75"/>
      <c r="AG310" s="153"/>
      <c r="AH310" s="153"/>
      <c r="AI310" s="80">
        <f t="shared" si="0"/>
        <v>0</v>
      </c>
      <c r="AJ310" s="81">
        <f>'Апрель 2020'!AI310-AI310</f>
        <v>0</v>
      </c>
      <c r="AK310" s="82">
        <f t="shared" si="1"/>
        <v>0</v>
      </c>
      <c r="AL310" s="83">
        <f>'Апрель 2020'!AK310+AK310</f>
        <v>0</v>
      </c>
      <c r="AM310" s="82">
        <f t="shared" si="2"/>
        <v>0</v>
      </c>
      <c r="AN310" s="84">
        <f>'Апрель 2020'!AM310+AM310</f>
        <v>0</v>
      </c>
      <c r="AO310" s="82">
        <f t="shared" si="3"/>
        <v>0</v>
      </c>
      <c r="AP310" s="85">
        <f>'Апрель 2020'!AO310+'Май 2020'!AO310</f>
        <v>0</v>
      </c>
      <c r="AQ310" s="82">
        <f t="shared" si="4"/>
        <v>0</v>
      </c>
      <c r="AR310" s="86">
        <f>'Апрель 2020'!AQ310+'Май 2020'!AQ310</f>
        <v>0</v>
      </c>
      <c r="AS310" s="87">
        <f>'Январь 2020'!AW310</f>
        <v>0</v>
      </c>
      <c r="AT310" s="88">
        <f>'Январь 2020'!AX310</f>
        <v>0</v>
      </c>
      <c r="AU310" s="45">
        <f t="shared" si="5"/>
        <v>0</v>
      </c>
    </row>
    <row r="311" spans="1:47" ht="14.25" customHeight="1">
      <c r="A311" s="71">
        <f>'Январь 2020'!A311</f>
        <v>0</v>
      </c>
      <c r="B311" s="72">
        <f>'Январь 2020'!G311</f>
        <v>0</v>
      </c>
      <c r="C311" s="73">
        <f>'Январь 2020'!B311</f>
        <v>0</v>
      </c>
      <c r="D311" s="153"/>
      <c r="E311" s="153"/>
      <c r="F311" s="153"/>
      <c r="G311" s="76"/>
      <c r="H311" s="75"/>
      <c r="I311" s="75"/>
      <c r="J311" s="75"/>
      <c r="K311" s="76"/>
      <c r="L311" s="153"/>
      <c r="M311" s="153"/>
      <c r="N311" s="153"/>
      <c r="O311" s="75"/>
      <c r="P311" s="75"/>
      <c r="Q311" s="75"/>
      <c r="R311" s="75"/>
      <c r="S311" s="153"/>
      <c r="T311" s="153"/>
      <c r="U311" s="76"/>
      <c r="V311" s="75"/>
      <c r="W311" s="75"/>
      <c r="X311" s="75"/>
      <c r="Y311" s="75"/>
      <c r="Z311" s="153"/>
      <c r="AA311" s="153"/>
      <c r="AB311" s="76"/>
      <c r="AC311" s="75"/>
      <c r="AD311" s="75"/>
      <c r="AE311" s="75"/>
      <c r="AF311" s="75"/>
      <c r="AG311" s="153"/>
      <c r="AH311" s="153"/>
      <c r="AI311" s="80">
        <f t="shared" si="0"/>
        <v>0</v>
      </c>
      <c r="AJ311" s="81">
        <f>'Апрель 2020'!AI311-AI311</f>
        <v>0</v>
      </c>
      <c r="AK311" s="82">
        <f t="shared" si="1"/>
        <v>0</v>
      </c>
      <c r="AL311" s="83">
        <f>'Апрель 2020'!AK311+AK311</f>
        <v>0</v>
      </c>
      <c r="AM311" s="82">
        <f t="shared" si="2"/>
        <v>0</v>
      </c>
      <c r="AN311" s="84">
        <f>'Апрель 2020'!AM311+AM311</f>
        <v>0</v>
      </c>
      <c r="AO311" s="82">
        <f t="shared" si="3"/>
        <v>0</v>
      </c>
      <c r="AP311" s="85">
        <f>'Апрель 2020'!AO311+'Май 2020'!AO311</f>
        <v>0</v>
      </c>
      <c r="AQ311" s="82">
        <f t="shared" si="4"/>
        <v>0</v>
      </c>
      <c r="AR311" s="86">
        <f>'Апрель 2020'!AQ311+'Май 2020'!AQ311</f>
        <v>0</v>
      </c>
      <c r="AS311" s="87">
        <f>'Январь 2020'!AW311</f>
        <v>0</v>
      </c>
      <c r="AT311" s="88">
        <f>'Январь 2020'!AX311</f>
        <v>0</v>
      </c>
      <c r="AU311" s="45">
        <f t="shared" si="5"/>
        <v>0</v>
      </c>
    </row>
    <row r="312" spans="1:47" ht="14.25" customHeight="1">
      <c r="A312" s="71">
        <f>'Январь 2020'!A312</f>
        <v>0</v>
      </c>
      <c r="B312" s="72">
        <f>'Январь 2020'!G312</f>
        <v>0</v>
      </c>
      <c r="C312" s="73">
        <f>'Январь 2020'!B312</f>
        <v>0</v>
      </c>
      <c r="D312" s="153"/>
      <c r="E312" s="153"/>
      <c r="F312" s="153"/>
      <c r="G312" s="76"/>
      <c r="H312" s="75"/>
      <c r="I312" s="75"/>
      <c r="J312" s="75"/>
      <c r="K312" s="76"/>
      <c r="L312" s="153"/>
      <c r="M312" s="153"/>
      <c r="N312" s="153"/>
      <c r="O312" s="75"/>
      <c r="P312" s="75"/>
      <c r="Q312" s="75"/>
      <c r="R312" s="75"/>
      <c r="S312" s="153"/>
      <c r="T312" s="153"/>
      <c r="U312" s="76"/>
      <c r="V312" s="75"/>
      <c r="W312" s="75"/>
      <c r="X312" s="75"/>
      <c r="Y312" s="75"/>
      <c r="Z312" s="153"/>
      <c r="AA312" s="153"/>
      <c r="AB312" s="76"/>
      <c r="AC312" s="75"/>
      <c r="AD312" s="75"/>
      <c r="AE312" s="75"/>
      <c r="AF312" s="75"/>
      <c r="AG312" s="153"/>
      <c r="AH312" s="153"/>
      <c r="AI312" s="80">
        <f t="shared" si="0"/>
        <v>0</v>
      </c>
      <c r="AJ312" s="81">
        <f>'Апрель 2020'!AI312-AI312</f>
        <v>-12</v>
      </c>
      <c r="AK312" s="82">
        <f t="shared" si="1"/>
        <v>0</v>
      </c>
      <c r="AL312" s="83">
        <f>'Апрель 2020'!AK312+AK312</f>
        <v>0</v>
      </c>
      <c r="AM312" s="82">
        <f t="shared" si="2"/>
        <v>0</v>
      </c>
      <c r="AN312" s="84">
        <f>'Апрель 2020'!AM312+AM312</f>
        <v>0</v>
      </c>
      <c r="AO312" s="82">
        <f t="shared" si="3"/>
        <v>0</v>
      </c>
      <c r="AP312" s="85">
        <f>'Апрель 2020'!AO312+'Май 2020'!AO312</f>
        <v>0</v>
      </c>
      <c r="AQ312" s="82">
        <f t="shared" si="4"/>
        <v>0</v>
      </c>
      <c r="AR312" s="86">
        <f>'Апрель 2020'!AQ312+'Май 2020'!AQ312</f>
        <v>0</v>
      </c>
      <c r="AS312" s="87">
        <f>'Январь 2020'!AW312</f>
        <v>0</v>
      </c>
      <c r="AT312" s="88">
        <f>'Январь 2020'!AX312</f>
        <v>0</v>
      </c>
      <c r="AU312" s="45">
        <f t="shared" si="5"/>
        <v>0</v>
      </c>
    </row>
    <row r="313" spans="1:47" ht="14.25" customHeight="1">
      <c r="A313" s="71">
        <f>'Январь 2020'!A313</f>
        <v>0</v>
      </c>
      <c r="B313" s="72">
        <f>'Январь 2020'!G313</f>
        <v>0</v>
      </c>
      <c r="C313" s="73">
        <f>'Январь 2020'!B313</f>
        <v>0</v>
      </c>
      <c r="D313" s="153"/>
      <c r="E313" s="153"/>
      <c r="F313" s="153"/>
      <c r="G313" s="76"/>
      <c r="H313" s="75"/>
      <c r="I313" s="75"/>
      <c r="J313" s="75"/>
      <c r="K313" s="76"/>
      <c r="L313" s="153"/>
      <c r="M313" s="153"/>
      <c r="N313" s="153"/>
      <c r="O313" s="75"/>
      <c r="P313" s="75"/>
      <c r="Q313" s="75"/>
      <c r="R313" s="75"/>
      <c r="S313" s="153"/>
      <c r="T313" s="153"/>
      <c r="U313" s="76"/>
      <c r="V313" s="75"/>
      <c r="W313" s="75"/>
      <c r="X313" s="75"/>
      <c r="Y313" s="75"/>
      <c r="Z313" s="153"/>
      <c r="AA313" s="153"/>
      <c r="AB313" s="76"/>
      <c r="AC313" s="75"/>
      <c r="AD313" s="75"/>
      <c r="AE313" s="75"/>
      <c r="AF313" s="75"/>
      <c r="AG313" s="153"/>
      <c r="AH313" s="153"/>
      <c r="AI313" s="80">
        <f t="shared" si="0"/>
        <v>0</v>
      </c>
      <c r="AJ313" s="81">
        <f>'Апрель 2020'!AI313-AI313</f>
        <v>-3</v>
      </c>
      <c r="AK313" s="82">
        <f t="shared" si="1"/>
        <v>0</v>
      </c>
      <c r="AL313" s="83">
        <f>'Апрель 2020'!AK313+AK313</f>
        <v>0</v>
      </c>
      <c r="AM313" s="82">
        <f t="shared" si="2"/>
        <v>0</v>
      </c>
      <c r="AN313" s="84">
        <f>'Апрель 2020'!AM313+AM313</f>
        <v>0</v>
      </c>
      <c r="AO313" s="82">
        <f t="shared" si="3"/>
        <v>0</v>
      </c>
      <c r="AP313" s="85">
        <f>'Апрель 2020'!AO313+'Май 2020'!AO313</f>
        <v>0</v>
      </c>
      <c r="AQ313" s="82">
        <f t="shared" si="4"/>
        <v>0</v>
      </c>
      <c r="AR313" s="86">
        <f>'Апрель 2020'!AQ313+'Май 2020'!AQ313</f>
        <v>0</v>
      </c>
      <c r="AS313" s="87">
        <f>'Январь 2020'!AW313</f>
        <v>0</v>
      </c>
      <c r="AT313" s="88">
        <f>'Январь 2020'!AX313</f>
        <v>0</v>
      </c>
      <c r="AU313" s="45">
        <f t="shared" si="5"/>
        <v>0</v>
      </c>
    </row>
    <row r="314" spans="1:47" ht="14.25" customHeight="1">
      <c r="A314" s="71">
        <f>'Январь 2020'!A314</f>
        <v>0</v>
      </c>
      <c r="B314" s="72">
        <f>'Январь 2020'!G314</f>
        <v>0</v>
      </c>
      <c r="C314" s="73">
        <f>'Январь 2020'!B314</f>
        <v>0</v>
      </c>
      <c r="D314" s="153"/>
      <c r="E314" s="153"/>
      <c r="F314" s="153"/>
      <c r="G314" s="76"/>
      <c r="H314" s="75"/>
      <c r="I314" s="75"/>
      <c r="J314" s="75"/>
      <c r="K314" s="76"/>
      <c r="L314" s="153"/>
      <c r="M314" s="153"/>
      <c r="N314" s="153"/>
      <c r="O314" s="75"/>
      <c r="P314" s="75"/>
      <c r="Q314" s="75"/>
      <c r="R314" s="75"/>
      <c r="S314" s="153"/>
      <c r="T314" s="153"/>
      <c r="U314" s="76"/>
      <c r="V314" s="75"/>
      <c r="W314" s="75"/>
      <c r="X314" s="75"/>
      <c r="Y314" s="75"/>
      <c r="Z314" s="153"/>
      <c r="AA314" s="153"/>
      <c r="AB314" s="76"/>
      <c r="AC314" s="75"/>
      <c r="AD314" s="75"/>
      <c r="AE314" s="75"/>
      <c r="AF314" s="75"/>
      <c r="AG314" s="153"/>
      <c r="AH314" s="153"/>
      <c r="AI314" s="80">
        <f t="shared" si="0"/>
        <v>0</v>
      </c>
      <c r="AJ314" s="81">
        <f>'Апрель 2020'!AI314-AI314</f>
        <v>0</v>
      </c>
      <c r="AK314" s="82">
        <f t="shared" si="1"/>
        <v>0</v>
      </c>
      <c r="AL314" s="83">
        <f>'Апрель 2020'!AK314+AK314</f>
        <v>0</v>
      </c>
      <c r="AM314" s="82">
        <f t="shared" si="2"/>
        <v>0</v>
      </c>
      <c r="AN314" s="84">
        <f>'Апрель 2020'!AM314+AM314</f>
        <v>0</v>
      </c>
      <c r="AO314" s="82">
        <f t="shared" si="3"/>
        <v>0</v>
      </c>
      <c r="AP314" s="85">
        <f>'Апрель 2020'!AO314+'Май 2020'!AO314</f>
        <v>0</v>
      </c>
      <c r="AQ314" s="82">
        <f t="shared" si="4"/>
        <v>0</v>
      </c>
      <c r="AR314" s="86">
        <f>'Апрель 2020'!AQ314+'Май 2020'!AQ314</f>
        <v>0</v>
      </c>
      <c r="AS314" s="87">
        <f>'Январь 2020'!AW314</f>
        <v>0</v>
      </c>
      <c r="AT314" s="88">
        <f>'Январь 2020'!AX314</f>
        <v>0</v>
      </c>
      <c r="AU314" s="45">
        <f t="shared" si="5"/>
        <v>0</v>
      </c>
    </row>
    <row r="315" spans="1:47" ht="14.25" customHeight="1">
      <c r="A315" s="71">
        <f>'Январь 2020'!A315</f>
        <v>0</v>
      </c>
      <c r="B315" s="72">
        <f>'Январь 2020'!G315</f>
        <v>0</v>
      </c>
      <c r="C315" s="73">
        <f>'Январь 2020'!B315</f>
        <v>0</v>
      </c>
      <c r="D315" s="153"/>
      <c r="E315" s="153"/>
      <c r="F315" s="153"/>
      <c r="G315" s="76"/>
      <c r="H315" s="75"/>
      <c r="I315" s="75"/>
      <c r="J315" s="75"/>
      <c r="K315" s="76"/>
      <c r="L315" s="153"/>
      <c r="M315" s="153"/>
      <c r="N315" s="153"/>
      <c r="O315" s="75"/>
      <c r="P315" s="75"/>
      <c r="Q315" s="75"/>
      <c r="R315" s="75"/>
      <c r="S315" s="153"/>
      <c r="T315" s="153"/>
      <c r="U315" s="76"/>
      <c r="V315" s="75"/>
      <c r="W315" s="75"/>
      <c r="X315" s="75"/>
      <c r="Y315" s="75"/>
      <c r="Z315" s="153"/>
      <c r="AA315" s="153"/>
      <c r="AB315" s="76"/>
      <c r="AC315" s="75"/>
      <c r="AD315" s="75"/>
      <c r="AE315" s="75"/>
      <c r="AF315" s="75"/>
      <c r="AG315" s="153"/>
      <c r="AH315" s="153"/>
      <c r="AI315" s="80">
        <f t="shared" si="0"/>
        <v>0</v>
      </c>
      <c r="AJ315" s="81">
        <f>'Апрель 2020'!AI315-AI315</f>
        <v>0</v>
      </c>
      <c r="AK315" s="82">
        <f t="shared" si="1"/>
        <v>0</v>
      </c>
      <c r="AL315" s="83">
        <f>'Апрель 2020'!AK315+AK315</f>
        <v>0</v>
      </c>
      <c r="AM315" s="82">
        <f t="shared" si="2"/>
        <v>0</v>
      </c>
      <c r="AN315" s="84">
        <f>'Апрель 2020'!AM315+AM315</f>
        <v>0</v>
      </c>
      <c r="AO315" s="82">
        <f t="shared" si="3"/>
        <v>0</v>
      </c>
      <c r="AP315" s="85">
        <f>'Апрель 2020'!AO315+'Май 2020'!AO315</f>
        <v>0</v>
      </c>
      <c r="AQ315" s="82">
        <f t="shared" si="4"/>
        <v>0</v>
      </c>
      <c r="AR315" s="86">
        <f>'Апрель 2020'!AQ315+'Май 2020'!AQ315</f>
        <v>0</v>
      </c>
      <c r="AS315" s="87">
        <f>'Январь 2020'!AW315</f>
        <v>0</v>
      </c>
      <c r="AT315" s="88">
        <f>'Январь 2020'!AX315</f>
        <v>0</v>
      </c>
      <c r="AU315" s="45">
        <f t="shared" si="5"/>
        <v>0</v>
      </c>
    </row>
    <row r="316" spans="1:47" ht="14.25" customHeight="1">
      <c r="A316" s="71">
        <f>'Январь 2020'!A316</f>
        <v>0</v>
      </c>
      <c r="B316" s="72">
        <f>'Январь 2020'!G316</f>
        <v>0</v>
      </c>
      <c r="C316" s="73">
        <f>'Январь 2020'!B316</f>
        <v>0</v>
      </c>
      <c r="D316" s="153"/>
      <c r="E316" s="153"/>
      <c r="F316" s="153"/>
      <c r="G316" s="76"/>
      <c r="H316" s="75"/>
      <c r="I316" s="75"/>
      <c r="J316" s="75"/>
      <c r="K316" s="76"/>
      <c r="L316" s="153"/>
      <c r="M316" s="153"/>
      <c r="N316" s="153"/>
      <c r="O316" s="75"/>
      <c r="P316" s="75"/>
      <c r="Q316" s="75"/>
      <c r="R316" s="75"/>
      <c r="S316" s="153"/>
      <c r="T316" s="153"/>
      <c r="U316" s="76"/>
      <c r="V316" s="75"/>
      <c r="W316" s="75"/>
      <c r="X316" s="75"/>
      <c r="Y316" s="75"/>
      <c r="Z316" s="153"/>
      <c r="AA316" s="153"/>
      <c r="AB316" s="76"/>
      <c r="AC316" s="75"/>
      <c r="AD316" s="75"/>
      <c r="AE316" s="75"/>
      <c r="AF316" s="75"/>
      <c r="AG316" s="153"/>
      <c r="AH316" s="153"/>
      <c r="AI316" s="80">
        <f t="shared" si="0"/>
        <v>0</v>
      </c>
      <c r="AJ316" s="81">
        <f>'Апрель 2020'!AI316-AI316</f>
        <v>0</v>
      </c>
      <c r="AK316" s="82">
        <f t="shared" si="1"/>
        <v>0</v>
      </c>
      <c r="AL316" s="83">
        <f>'Апрель 2020'!AK316+AK316</f>
        <v>0</v>
      </c>
      <c r="AM316" s="82">
        <f t="shared" si="2"/>
        <v>0</v>
      </c>
      <c r="AN316" s="84">
        <f>'Апрель 2020'!AM316+AM316</f>
        <v>0</v>
      </c>
      <c r="AO316" s="82">
        <f t="shared" si="3"/>
        <v>0</v>
      </c>
      <c r="AP316" s="85">
        <f>'Апрель 2020'!AO316+'Май 2020'!AO316</f>
        <v>0</v>
      </c>
      <c r="AQ316" s="82">
        <f t="shared" si="4"/>
        <v>0</v>
      </c>
      <c r="AR316" s="86">
        <f>'Апрель 2020'!AQ316+'Май 2020'!AQ316</f>
        <v>0</v>
      </c>
      <c r="AS316" s="87">
        <f>'Январь 2020'!AW316</f>
        <v>0</v>
      </c>
      <c r="AT316" s="88">
        <f>'Январь 2020'!AX316</f>
        <v>0</v>
      </c>
      <c r="AU316" s="45">
        <f t="shared" si="5"/>
        <v>0</v>
      </c>
    </row>
    <row r="317" spans="1:47" ht="14.25" customHeight="1">
      <c r="A317" s="71">
        <f>'Январь 2020'!A317</f>
        <v>0</v>
      </c>
      <c r="B317" s="72">
        <f>'Январь 2020'!G317</f>
        <v>0</v>
      </c>
      <c r="C317" s="73">
        <f>'Январь 2020'!B317</f>
        <v>0</v>
      </c>
      <c r="D317" s="153"/>
      <c r="E317" s="153"/>
      <c r="F317" s="153"/>
      <c r="G317" s="76"/>
      <c r="H317" s="75"/>
      <c r="I317" s="75"/>
      <c r="J317" s="75"/>
      <c r="K317" s="76"/>
      <c r="L317" s="153"/>
      <c r="M317" s="153"/>
      <c r="N317" s="153"/>
      <c r="O317" s="75"/>
      <c r="P317" s="75"/>
      <c r="Q317" s="75"/>
      <c r="R317" s="75"/>
      <c r="S317" s="153"/>
      <c r="T317" s="153"/>
      <c r="U317" s="76"/>
      <c r="V317" s="75"/>
      <c r="W317" s="75"/>
      <c r="X317" s="75"/>
      <c r="Y317" s="75"/>
      <c r="Z317" s="153"/>
      <c r="AA317" s="153"/>
      <c r="AB317" s="76"/>
      <c r="AC317" s="75"/>
      <c r="AD317" s="75"/>
      <c r="AE317" s="75"/>
      <c r="AF317" s="75"/>
      <c r="AG317" s="153"/>
      <c r="AH317" s="153"/>
      <c r="AI317" s="80">
        <f t="shared" si="0"/>
        <v>0</v>
      </c>
      <c r="AJ317" s="81">
        <f>'Апрель 2020'!AI317-AI317</f>
        <v>0</v>
      </c>
      <c r="AK317" s="82">
        <f t="shared" si="1"/>
        <v>0</v>
      </c>
      <c r="AL317" s="83">
        <f>'Апрель 2020'!AK317+AK317</f>
        <v>0</v>
      </c>
      <c r="AM317" s="82">
        <f t="shared" si="2"/>
        <v>0</v>
      </c>
      <c r="AN317" s="84">
        <f>'Апрель 2020'!AM317+AM317</f>
        <v>0</v>
      </c>
      <c r="AO317" s="82">
        <f t="shared" si="3"/>
        <v>0</v>
      </c>
      <c r="AP317" s="85">
        <f>'Апрель 2020'!AO317+'Май 2020'!AO317</f>
        <v>0</v>
      </c>
      <c r="AQ317" s="82">
        <f t="shared" si="4"/>
        <v>0</v>
      </c>
      <c r="AR317" s="86">
        <f>'Апрель 2020'!AQ317+'Май 2020'!AQ317</f>
        <v>0</v>
      </c>
      <c r="AS317" s="87">
        <f>'Январь 2020'!AW317</f>
        <v>0</v>
      </c>
      <c r="AT317" s="88">
        <f>'Январь 2020'!AX317</f>
        <v>0</v>
      </c>
      <c r="AU317" s="45">
        <f t="shared" si="5"/>
        <v>0</v>
      </c>
    </row>
    <row r="318" spans="1:47" ht="14.25" customHeight="1">
      <c r="A318" s="71">
        <f>'Январь 2020'!A318</f>
        <v>0</v>
      </c>
      <c r="B318" s="72">
        <f>'Январь 2020'!G318</f>
        <v>0</v>
      </c>
      <c r="C318" s="73">
        <f>'Январь 2020'!B318</f>
        <v>0</v>
      </c>
      <c r="D318" s="153"/>
      <c r="E318" s="153"/>
      <c r="F318" s="153"/>
      <c r="G318" s="76"/>
      <c r="H318" s="75"/>
      <c r="I318" s="75"/>
      <c r="J318" s="75"/>
      <c r="K318" s="76"/>
      <c r="L318" s="153"/>
      <c r="M318" s="153"/>
      <c r="N318" s="153"/>
      <c r="O318" s="75"/>
      <c r="P318" s="75"/>
      <c r="Q318" s="75"/>
      <c r="R318" s="75"/>
      <c r="S318" s="153"/>
      <c r="T318" s="153"/>
      <c r="U318" s="76"/>
      <c r="V318" s="75"/>
      <c r="W318" s="75"/>
      <c r="X318" s="75"/>
      <c r="Y318" s="75"/>
      <c r="Z318" s="153"/>
      <c r="AA318" s="153"/>
      <c r="AB318" s="76"/>
      <c r="AC318" s="75"/>
      <c r="AD318" s="75"/>
      <c r="AE318" s="75"/>
      <c r="AF318" s="75"/>
      <c r="AG318" s="153"/>
      <c r="AH318" s="153"/>
      <c r="AI318" s="80">
        <f t="shared" si="0"/>
        <v>0</v>
      </c>
      <c r="AJ318" s="81">
        <f>'Апрель 2020'!AI318-AI318</f>
        <v>0</v>
      </c>
      <c r="AK318" s="82">
        <f t="shared" si="1"/>
        <v>0</v>
      </c>
      <c r="AL318" s="83">
        <f>'Апрель 2020'!AK318+AK318</f>
        <v>0</v>
      </c>
      <c r="AM318" s="82">
        <f t="shared" si="2"/>
        <v>0</v>
      </c>
      <c r="AN318" s="84">
        <f>'Апрель 2020'!AM318+AM318</f>
        <v>0</v>
      </c>
      <c r="AO318" s="82">
        <f t="shared" si="3"/>
        <v>0</v>
      </c>
      <c r="AP318" s="85">
        <f>'Апрель 2020'!AO318+'Май 2020'!AO318</f>
        <v>0</v>
      </c>
      <c r="AQ318" s="82">
        <f t="shared" si="4"/>
        <v>0</v>
      </c>
      <c r="AR318" s="86">
        <f>'Апрель 2020'!AQ318+'Май 2020'!AQ318</f>
        <v>0</v>
      </c>
      <c r="AS318" s="87">
        <f>'Январь 2020'!AW318</f>
        <v>0</v>
      </c>
      <c r="AT318" s="88">
        <f>'Январь 2020'!AX318</f>
        <v>0</v>
      </c>
      <c r="AU318" s="45">
        <f t="shared" si="5"/>
        <v>0</v>
      </c>
    </row>
    <row r="319" spans="1:47" ht="14.25" customHeight="1">
      <c r="A319" s="71">
        <f>'Январь 2020'!A319</f>
        <v>0</v>
      </c>
      <c r="B319" s="72">
        <f>'Январь 2020'!G319</f>
        <v>0</v>
      </c>
      <c r="C319" s="73">
        <f>'Январь 2020'!B319</f>
        <v>0</v>
      </c>
      <c r="D319" s="153"/>
      <c r="E319" s="153"/>
      <c r="F319" s="153"/>
      <c r="G319" s="76"/>
      <c r="H319" s="75"/>
      <c r="I319" s="75"/>
      <c r="J319" s="75"/>
      <c r="K319" s="76"/>
      <c r="L319" s="153"/>
      <c r="M319" s="153"/>
      <c r="N319" s="153"/>
      <c r="O319" s="75"/>
      <c r="P319" s="75"/>
      <c r="Q319" s="75"/>
      <c r="R319" s="75"/>
      <c r="S319" s="153"/>
      <c r="T319" s="153"/>
      <c r="U319" s="76"/>
      <c r="V319" s="75"/>
      <c r="W319" s="75"/>
      <c r="X319" s="75"/>
      <c r="Y319" s="75"/>
      <c r="Z319" s="153"/>
      <c r="AA319" s="153"/>
      <c r="AB319" s="76"/>
      <c r="AC319" s="75"/>
      <c r="AD319" s="75"/>
      <c r="AE319" s="75"/>
      <c r="AF319" s="75"/>
      <c r="AG319" s="153"/>
      <c r="AH319" s="153"/>
      <c r="AI319" s="80">
        <f t="shared" si="0"/>
        <v>0</v>
      </c>
      <c r="AJ319" s="81">
        <f>'Апрель 2020'!AI319-AI319</f>
        <v>0</v>
      </c>
      <c r="AK319" s="82">
        <f t="shared" si="1"/>
        <v>0</v>
      </c>
      <c r="AL319" s="83">
        <f>'Апрель 2020'!AK319+AK319</f>
        <v>0</v>
      </c>
      <c r="AM319" s="82">
        <f t="shared" si="2"/>
        <v>0</v>
      </c>
      <c r="AN319" s="84">
        <f>'Апрель 2020'!AM319+AM319</f>
        <v>0</v>
      </c>
      <c r="AO319" s="82">
        <f t="shared" si="3"/>
        <v>0</v>
      </c>
      <c r="AP319" s="85">
        <f>'Апрель 2020'!AO319+'Май 2020'!AO319</f>
        <v>0</v>
      </c>
      <c r="AQ319" s="82">
        <f t="shared" si="4"/>
        <v>0</v>
      </c>
      <c r="AR319" s="86">
        <f>'Апрель 2020'!AQ319+'Май 2020'!AQ319</f>
        <v>0</v>
      </c>
      <c r="AS319" s="87">
        <f>'Январь 2020'!AW319</f>
        <v>0</v>
      </c>
      <c r="AT319" s="88">
        <f>'Январь 2020'!AX319</f>
        <v>0</v>
      </c>
      <c r="AU319" s="45">
        <f t="shared" si="5"/>
        <v>0</v>
      </c>
    </row>
    <row r="320" spans="1:47" ht="14.25" customHeight="1">
      <c r="A320" s="71">
        <f>'Январь 2020'!A320</f>
        <v>0</v>
      </c>
      <c r="B320" s="72">
        <f>'Январь 2020'!G320</f>
        <v>0</v>
      </c>
      <c r="C320" s="73">
        <f>'Январь 2020'!B320</f>
        <v>0</v>
      </c>
      <c r="D320" s="153"/>
      <c r="E320" s="153"/>
      <c r="F320" s="153"/>
      <c r="G320" s="76"/>
      <c r="H320" s="75"/>
      <c r="I320" s="75"/>
      <c r="J320" s="75"/>
      <c r="K320" s="76"/>
      <c r="L320" s="153"/>
      <c r="M320" s="153"/>
      <c r="N320" s="153"/>
      <c r="O320" s="75"/>
      <c r="P320" s="75"/>
      <c r="Q320" s="75"/>
      <c r="R320" s="75"/>
      <c r="S320" s="153"/>
      <c r="T320" s="153"/>
      <c r="U320" s="76"/>
      <c r="V320" s="75"/>
      <c r="W320" s="75"/>
      <c r="X320" s="75"/>
      <c r="Y320" s="75"/>
      <c r="Z320" s="153"/>
      <c r="AA320" s="153"/>
      <c r="AB320" s="76"/>
      <c r="AC320" s="75"/>
      <c r="AD320" s="75"/>
      <c r="AE320" s="75"/>
      <c r="AF320" s="75"/>
      <c r="AG320" s="153"/>
      <c r="AH320" s="153"/>
      <c r="AI320" s="80">
        <f t="shared" si="0"/>
        <v>0</v>
      </c>
      <c r="AJ320" s="81">
        <f>'Апрель 2020'!AI320-AI320</f>
        <v>0</v>
      </c>
      <c r="AK320" s="82">
        <f t="shared" si="1"/>
        <v>0</v>
      </c>
      <c r="AL320" s="83">
        <f>'Апрель 2020'!AK320+AK320</f>
        <v>0</v>
      </c>
      <c r="AM320" s="82">
        <f t="shared" si="2"/>
        <v>0</v>
      </c>
      <c r="AN320" s="84">
        <f>'Апрель 2020'!AM320+AM320</f>
        <v>0</v>
      </c>
      <c r="AO320" s="82">
        <f t="shared" si="3"/>
        <v>0</v>
      </c>
      <c r="AP320" s="85">
        <f>'Апрель 2020'!AO320+'Май 2020'!AO320</f>
        <v>0</v>
      </c>
      <c r="AQ320" s="82">
        <f t="shared" si="4"/>
        <v>0</v>
      </c>
      <c r="AR320" s="86">
        <f>'Апрель 2020'!AQ320+'Май 2020'!AQ320</f>
        <v>0</v>
      </c>
      <c r="AS320" s="87">
        <f>'Январь 2020'!AW320</f>
        <v>0</v>
      </c>
      <c r="AT320" s="88">
        <f>'Январь 2020'!AX320</f>
        <v>0</v>
      </c>
      <c r="AU320" s="45">
        <f t="shared" si="5"/>
        <v>0</v>
      </c>
    </row>
    <row r="321" spans="1:47" ht="14.25" customHeight="1">
      <c r="A321" s="71">
        <f>'Январь 2020'!A321</f>
        <v>0</v>
      </c>
      <c r="B321" s="72">
        <f>'Январь 2020'!G321</f>
        <v>0</v>
      </c>
      <c r="C321" s="73">
        <f>'Январь 2020'!B321</f>
        <v>0</v>
      </c>
      <c r="D321" s="153"/>
      <c r="E321" s="153"/>
      <c r="F321" s="153"/>
      <c r="G321" s="76"/>
      <c r="H321" s="75"/>
      <c r="I321" s="75"/>
      <c r="J321" s="75"/>
      <c r="K321" s="76"/>
      <c r="L321" s="153"/>
      <c r="M321" s="153"/>
      <c r="N321" s="153"/>
      <c r="O321" s="75"/>
      <c r="P321" s="75"/>
      <c r="Q321" s="75"/>
      <c r="R321" s="75"/>
      <c r="S321" s="153"/>
      <c r="T321" s="153"/>
      <c r="U321" s="76"/>
      <c r="V321" s="75"/>
      <c r="W321" s="75"/>
      <c r="X321" s="75"/>
      <c r="Y321" s="75"/>
      <c r="Z321" s="153"/>
      <c r="AA321" s="153"/>
      <c r="AB321" s="76"/>
      <c r="AC321" s="75"/>
      <c r="AD321" s="75"/>
      <c r="AE321" s="75"/>
      <c r="AF321" s="75"/>
      <c r="AG321" s="153"/>
      <c r="AH321" s="153"/>
      <c r="AI321" s="80">
        <f t="shared" si="0"/>
        <v>0</v>
      </c>
      <c r="AJ321" s="81">
        <f>'Апрель 2020'!AI321-AI321</f>
        <v>0</v>
      </c>
      <c r="AK321" s="82">
        <f t="shared" si="1"/>
        <v>0</v>
      </c>
      <c r="AL321" s="83">
        <f>'Апрель 2020'!AK321+AK321</f>
        <v>0</v>
      </c>
      <c r="AM321" s="82">
        <f t="shared" si="2"/>
        <v>0</v>
      </c>
      <c r="AN321" s="84">
        <f>'Апрель 2020'!AM321+AM321</f>
        <v>0</v>
      </c>
      <c r="AO321" s="82">
        <f t="shared" si="3"/>
        <v>0</v>
      </c>
      <c r="AP321" s="85">
        <f>'Апрель 2020'!AO321+'Май 2020'!AO321</f>
        <v>0</v>
      </c>
      <c r="AQ321" s="82">
        <f t="shared" si="4"/>
        <v>0</v>
      </c>
      <c r="AR321" s="86">
        <f>'Апрель 2020'!AQ321+'Май 2020'!AQ321</f>
        <v>0</v>
      </c>
      <c r="AS321" s="87">
        <f>'Январь 2020'!AW321</f>
        <v>0</v>
      </c>
      <c r="AT321" s="88">
        <f>'Январь 2020'!AX321</f>
        <v>0</v>
      </c>
      <c r="AU321" s="45">
        <f t="shared" si="5"/>
        <v>0</v>
      </c>
    </row>
    <row r="322" spans="1:47" ht="14.25" customHeight="1">
      <c r="A322" s="71">
        <f>'Январь 2020'!A322</f>
        <v>0</v>
      </c>
      <c r="B322" s="72">
        <f>'Январь 2020'!G322</f>
        <v>0</v>
      </c>
      <c r="C322" s="73">
        <f>'Январь 2020'!B322</f>
        <v>0</v>
      </c>
      <c r="D322" s="153"/>
      <c r="E322" s="153"/>
      <c r="F322" s="153"/>
      <c r="G322" s="76"/>
      <c r="H322" s="75"/>
      <c r="I322" s="75"/>
      <c r="J322" s="75"/>
      <c r="K322" s="76"/>
      <c r="L322" s="153"/>
      <c r="M322" s="153"/>
      <c r="N322" s="153"/>
      <c r="O322" s="75"/>
      <c r="P322" s="75"/>
      <c r="Q322" s="75"/>
      <c r="R322" s="75"/>
      <c r="S322" s="153"/>
      <c r="T322" s="153"/>
      <c r="U322" s="76"/>
      <c r="V322" s="75"/>
      <c r="W322" s="75"/>
      <c r="X322" s="75"/>
      <c r="Y322" s="75"/>
      <c r="Z322" s="153"/>
      <c r="AA322" s="153"/>
      <c r="AB322" s="76"/>
      <c r="AC322" s="75"/>
      <c r="AD322" s="75"/>
      <c r="AE322" s="75"/>
      <c r="AF322" s="75"/>
      <c r="AG322" s="153"/>
      <c r="AH322" s="153"/>
      <c r="AI322" s="80">
        <f t="shared" si="0"/>
        <v>0</v>
      </c>
      <c r="AJ322" s="81">
        <f>'Апрель 2020'!AI322-AI322</f>
        <v>0</v>
      </c>
      <c r="AK322" s="82">
        <f t="shared" si="1"/>
        <v>0</v>
      </c>
      <c r="AL322" s="83">
        <f>'Апрель 2020'!AK322+AK322</f>
        <v>0</v>
      </c>
      <c r="AM322" s="82">
        <f t="shared" si="2"/>
        <v>0</v>
      </c>
      <c r="AN322" s="84">
        <f>'Апрель 2020'!AM322+AM322</f>
        <v>0</v>
      </c>
      <c r="AO322" s="82">
        <f t="shared" si="3"/>
        <v>0</v>
      </c>
      <c r="AP322" s="85">
        <f>'Апрель 2020'!AO322+'Май 2020'!AO322</f>
        <v>0</v>
      </c>
      <c r="AQ322" s="82">
        <f t="shared" si="4"/>
        <v>0</v>
      </c>
      <c r="AR322" s="86">
        <f>'Апрель 2020'!AQ322+'Май 2020'!AQ322</f>
        <v>0</v>
      </c>
      <c r="AS322" s="87">
        <f>'Январь 2020'!AW322</f>
        <v>0</v>
      </c>
      <c r="AT322" s="88">
        <f>'Январь 2020'!AX322</f>
        <v>0</v>
      </c>
      <c r="AU322" s="45">
        <f t="shared" si="5"/>
        <v>0</v>
      </c>
    </row>
    <row r="323" spans="1:47" ht="14.25" customHeight="1">
      <c r="A323" s="71">
        <f>'Январь 2020'!A323</f>
        <v>0</v>
      </c>
      <c r="B323" s="72">
        <f>'Январь 2020'!G323</f>
        <v>0</v>
      </c>
      <c r="C323" s="73">
        <f>'Январь 2020'!B323</f>
        <v>0</v>
      </c>
      <c r="D323" s="153"/>
      <c r="E323" s="153"/>
      <c r="F323" s="153"/>
      <c r="G323" s="76"/>
      <c r="H323" s="75"/>
      <c r="I323" s="75"/>
      <c r="J323" s="75"/>
      <c r="K323" s="76"/>
      <c r="L323" s="153"/>
      <c r="M323" s="153"/>
      <c r="N323" s="153"/>
      <c r="O323" s="75"/>
      <c r="P323" s="75"/>
      <c r="Q323" s="75"/>
      <c r="R323" s="75"/>
      <c r="S323" s="153"/>
      <c r="T323" s="153"/>
      <c r="U323" s="76"/>
      <c r="V323" s="75"/>
      <c r="W323" s="75"/>
      <c r="X323" s="75"/>
      <c r="Y323" s="75"/>
      <c r="Z323" s="153"/>
      <c r="AA323" s="153"/>
      <c r="AB323" s="76"/>
      <c r="AC323" s="75"/>
      <c r="AD323" s="75"/>
      <c r="AE323" s="75"/>
      <c r="AF323" s="75"/>
      <c r="AG323" s="153"/>
      <c r="AH323" s="153"/>
      <c r="AI323" s="80">
        <f t="shared" si="0"/>
        <v>0</v>
      </c>
      <c r="AJ323" s="81">
        <f>'Апрель 2020'!AI323-AI323</f>
        <v>0</v>
      </c>
      <c r="AK323" s="82">
        <f t="shared" si="1"/>
        <v>0</v>
      </c>
      <c r="AL323" s="83">
        <f>'Апрель 2020'!AK323+AK323</f>
        <v>0</v>
      </c>
      <c r="AM323" s="82">
        <f t="shared" si="2"/>
        <v>0</v>
      </c>
      <c r="AN323" s="84">
        <f>'Апрель 2020'!AM323+AM323</f>
        <v>0</v>
      </c>
      <c r="AO323" s="82">
        <f t="shared" si="3"/>
        <v>0</v>
      </c>
      <c r="AP323" s="85">
        <f>'Апрель 2020'!AO323+'Май 2020'!AO323</f>
        <v>0</v>
      </c>
      <c r="AQ323" s="82">
        <f t="shared" si="4"/>
        <v>0</v>
      </c>
      <c r="AR323" s="86">
        <f>'Апрель 2020'!AQ323+'Май 2020'!AQ323</f>
        <v>0</v>
      </c>
      <c r="AS323" s="87">
        <f>'Январь 2020'!AW323</f>
        <v>0</v>
      </c>
      <c r="AT323" s="88">
        <f>'Январь 2020'!AX323</f>
        <v>0</v>
      </c>
      <c r="AU323" s="45">
        <f t="shared" si="5"/>
        <v>0</v>
      </c>
    </row>
    <row r="324" spans="1:47" ht="14.25" customHeight="1">
      <c r="A324" s="71">
        <f>'Январь 2020'!A324</f>
        <v>0</v>
      </c>
      <c r="B324" s="72">
        <f>'Январь 2020'!G324</f>
        <v>0</v>
      </c>
      <c r="C324" s="73">
        <f>'Январь 2020'!B324</f>
        <v>0</v>
      </c>
      <c r="D324" s="153"/>
      <c r="E324" s="153"/>
      <c r="F324" s="153"/>
      <c r="G324" s="76"/>
      <c r="H324" s="75"/>
      <c r="I324" s="75"/>
      <c r="J324" s="75"/>
      <c r="K324" s="76"/>
      <c r="L324" s="153"/>
      <c r="M324" s="153"/>
      <c r="N324" s="153"/>
      <c r="O324" s="75"/>
      <c r="P324" s="75"/>
      <c r="Q324" s="75"/>
      <c r="R324" s="75"/>
      <c r="S324" s="153"/>
      <c r="T324" s="153"/>
      <c r="U324" s="76"/>
      <c r="V324" s="75"/>
      <c r="W324" s="75"/>
      <c r="X324" s="75"/>
      <c r="Y324" s="75"/>
      <c r="Z324" s="153"/>
      <c r="AA324" s="153"/>
      <c r="AB324" s="76"/>
      <c r="AC324" s="75"/>
      <c r="AD324" s="75"/>
      <c r="AE324" s="75"/>
      <c r="AF324" s="75"/>
      <c r="AG324" s="153"/>
      <c r="AH324" s="153"/>
      <c r="AI324" s="80">
        <f t="shared" si="0"/>
        <v>0</v>
      </c>
      <c r="AJ324" s="81">
        <f>'Апрель 2020'!AI324-AI324</f>
        <v>0</v>
      </c>
      <c r="AK324" s="82">
        <f t="shared" si="1"/>
        <v>0</v>
      </c>
      <c r="AL324" s="83">
        <f>'Апрель 2020'!AK324+AK324</f>
        <v>0</v>
      </c>
      <c r="AM324" s="82">
        <f t="shared" si="2"/>
        <v>0</v>
      </c>
      <c r="AN324" s="84">
        <f>'Апрель 2020'!AM324+AM324</f>
        <v>0</v>
      </c>
      <c r="AO324" s="82">
        <f t="shared" si="3"/>
        <v>0</v>
      </c>
      <c r="AP324" s="85">
        <f>'Апрель 2020'!AO324+'Май 2020'!AO324</f>
        <v>0</v>
      </c>
      <c r="AQ324" s="82">
        <f t="shared" si="4"/>
        <v>0</v>
      </c>
      <c r="AR324" s="86">
        <f>'Апрель 2020'!AQ324+'Май 2020'!AQ324</f>
        <v>0</v>
      </c>
      <c r="AS324" s="87">
        <f>'Январь 2020'!AW324</f>
        <v>0</v>
      </c>
      <c r="AT324" s="88">
        <f>'Январь 2020'!AX324</f>
        <v>0</v>
      </c>
      <c r="AU324" s="45">
        <f t="shared" si="5"/>
        <v>0</v>
      </c>
    </row>
    <row r="325" spans="1:47" ht="14.25" customHeight="1">
      <c r="A325" s="71">
        <f>'Январь 2020'!A325</f>
        <v>0</v>
      </c>
      <c r="B325" s="72">
        <f>'Январь 2020'!G325</f>
        <v>0</v>
      </c>
      <c r="C325" s="73">
        <f>'Январь 2020'!B325</f>
        <v>0</v>
      </c>
      <c r="D325" s="153"/>
      <c r="E325" s="153"/>
      <c r="F325" s="153"/>
      <c r="G325" s="76"/>
      <c r="H325" s="75"/>
      <c r="I325" s="75"/>
      <c r="J325" s="75"/>
      <c r="K325" s="76"/>
      <c r="L325" s="153"/>
      <c r="M325" s="153"/>
      <c r="N325" s="153"/>
      <c r="O325" s="75"/>
      <c r="P325" s="75"/>
      <c r="Q325" s="75"/>
      <c r="R325" s="75"/>
      <c r="S325" s="153"/>
      <c r="T325" s="153"/>
      <c r="U325" s="76"/>
      <c r="V325" s="75"/>
      <c r="W325" s="75"/>
      <c r="X325" s="75"/>
      <c r="Y325" s="75"/>
      <c r="Z325" s="153"/>
      <c r="AA325" s="153"/>
      <c r="AB325" s="76"/>
      <c r="AC325" s="75"/>
      <c r="AD325" s="75"/>
      <c r="AE325" s="75"/>
      <c r="AF325" s="75"/>
      <c r="AG325" s="153"/>
      <c r="AH325" s="153"/>
      <c r="AI325" s="80">
        <f t="shared" si="0"/>
        <v>0</v>
      </c>
      <c r="AJ325" s="81">
        <f>'Апрель 2020'!AI325-AI325</f>
        <v>0</v>
      </c>
      <c r="AK325" s="82">
        <f t="shared" si="1"/>
        <v>0</v>
      </c>
      <c r="AL325" s="83">
        <f>'Апрель 2020'!AK325+AK325</f>
        <v>0</v>
      </c>
      <c r="AM325" s="82">
        <f t="shared" si="2"/>
        <v>0</v>
      </c>
      <c r="AN325" s="84">
        <f>'Апрель 2020'!AM325+AM325</f>
        <v>0</v>
      </c>
      <c r="AO325" s="82">
        <f t="shared" si="3"/>
        <v>0</v>
      </c>
      <c r="AP325" s="85">
        <f>'Апрель 2020'!AO325+'Май 2020'!AO325</f>
        <v>0</v>
      </c>
      <c r="AQ325" s="82">
        <f t="shared" si="4"/>
        <v>0</v>
      </c>
      <c r="AR325" s="86">
        <f>'Апрель 2020'!AQ325+'Май 2020'!AQ325</f>
        <v>0</v>
      </c>
      <c r="AS325" s="87">
        <f>'Январь 2020'!AW325</f>
        <v>0</v>
      </c>
      <c r="AT325" s="88">
        <f>'Январь 2020'!AX325</f>
        <v>0</v>
      </c>
      <c r="AU325" s="45">
        <f t="shared" si="5"/>
        <v>0</v>
      </c>
    </row>
    <row r="326" spans="1:47" ht="14.25" customHeight="1">
      <c r="A326" s="71">
        <f>'Январь 2020'!A326</f>
        <v>0</v>
      </c>
      <c r="B326" s="72">
        <f>'Январь 2020'!G326</f>
        <v>0</v>
      </c>
      <c r="C326" s="73">
        <f>'Январь 2020'!B326</f>
        <v>0</v>
      </c>
      <c r="D326" s="153"/>
      <c r="E326" s="153"/>
      <c r="F326" s="153"/>
      <c r="G326" s="76"/>
      <c r="H326" s="75"/>
      <c r="I326" s="75"/>
      <c r="J326" s="75"/>
      <c r="K326" s="76"/>
      <c r="L326" s="153"/>
      <c r="M326" s="153"/>
      <c r="N326" s="153"/>
      <c r="O326" s="75"/>
      <c r="P326" s="75"/>
      <c r="Q326" s="75"/>
      <c r="R326" s="75"/>
      <c r="S326" s="153"/>
      <c r="T326" s="153"/>
      <c r="U326" s="76"/>
      <c r="V326" s="75"/>
      <c r="W326" s="75"/>
      <c r="X326" s="75"/>
      <c r="Y326" s="75"/>
      <c r="Z326" s="153"/>
      <c r="AA326" s="153"/>
      <c r="AB326" s="76"/>
      <c r="AC326" s="75"/>
      <c r="AD326" s="75"/>
      <c r="AE326" s="75"/>
      <c r="AF326" s="75"/>
      <c r="AG326" s="153"/>
      <c r="AH326" s="153"/>
      <c r="AI326" s="80">
        <f t="shared" si="0"/>
        <v>0</v>
      </c>
      <c r="AJ326" s="81">
        <f>'Апрель 2020'!AI326-AI326</f>
        <v>0</v>
      </c>
      <c r="AK326" s="82">
        <f t="shared" si="1"/>
        <v>0</v>
      </c>
      <c r="AL326" s="83">
        <f>'Апрель 2020'!AK326+AK326</f>
        <v>0</v>
      </c>
      <c r="AM326" s="82">
        <f t="shared" si="2"/>
        <v>0</v>
      </c>
      <c r="AN326" s="84">
        <f>'Апрель 2020'!AM326+AM326</f>
        <v>0</v>
      </c>
      <c r="AO326" s="82">
        <f t="shared" si="3"/>
        <v>0</v>
      </c>
      <c r="AP326" s="85">
        <f>'Апрель 2020'!AO326+'Май 2020'!AO326</f>
        <v>0</v>
      </c>
      <c r="AQ326" s="82">
        <f t="shared" si="4"/>
        <v>0</v>
      </c>
      <c r="AR326" s="86">
        <f>'Апрель 2020'!AQ326+'Май 2020'!AQ326</f>
        <v>0</v>
      </c>
      <c r="AS326" s="87">
        <f>'Январь 2020'!AW326</f>
        <v>0</v>
      </c>
      <c r="AT326" s="88">
        <f>'Январь 2020'!AX326</f>
        <v>0</v>
      </c>
      <c r="AU326" s="45">
        <f t="shared" si="5"/>
        <v>0</v>
      </c>
    </row>
    <row r="327" spans="1:47" ht="14.25" customHeight="1">
      <c r="A327" s="71">
        <f>'Январь 2020'!A327</f>
        <v>0</v>
      </c>
      <c r="B327" s="72">
        <f>'Январь 2020'!G327</f>
        <v>0</v>
      </c>
      <c r="C327" s="73">
        <f>'Январь 2020'!B327</f>
        <v>0</v>
      </c>
      <c r="D327" s="153"/>
      <c r="E327" s="153"/>
      <c r="F327" s="153"/>
      <c r="G327" s="76"/>
      <c r="H327" s="75"/>
      <c r="I327" s="75"/>
      <c r="J327" s="75"/>
      <c r="K327" s="76"/>
      <c r="L327" s="153"/>
      <c r="M327" s="153"/>
      <c r="N327" s="153"/>
      <c r="O327" s="75"/>
      <c r="P327" s="75"/>
      <c r="Q327" s="75"/>
      <c r="R327" s="75"/>
      <c r="S327" s="153"/>
      <c r="T327" s="153"/>
      <c r="U327" s="76"/>
      <c r="V327" s="75"/>
      <c r="W327" s="75"/>
      <c r="X327" s="75"/>
      <c r="Y327" s="75"/>
      <c r="Z327" s="153"/>
      <c r="AA327" s="153"/>
      <c r="AB327" s="76"/>
      <c r="AC327" s="75"/>
      <c r="AD327" s="75"/>
      <c r="AE327" s="75"/>
      <c r="AF327" s="75"/>
      <c r="AG327" s="153"/>
      <c r="AH327" s="153"/>
      <c r="AI327" s="80">
        <f t="shared" si="0"/>
        <v>0</v>
      </c>
      <c r="AJ327" s="81">
        <f>'Апрель 2020'!AI327-AI327</f>
        <v>0</v>
      </c>
      <c r="AK327" s="82">
        <f t="shared" si="1"/>
        <v>0</v>
      </c>
      <c r="AL327" s="83">
        <f>'Апрель 2020'!AK327+AK327</f>
        <v>0</v>
      </c>
      <c r="AM327" s="82">
        <f t="shared" si="2"/>
        <v>0</v>
      </c>
      <c r="AN327" s="84">
        <f>'Апрель 2020'!AM327+AM327</f>
        <v>0</v>
      </c>
      <c r="AO327" s="82">
        <f t="shared" si="3"/>
        <v>0</v>
      </c>
      <c r="AP327" s="85">
        <f>'Апрель 2020'!AO327+'Май 2020'!AO327</f>
        <v>0</v>
      </c>
      <c r="AQ327" s="82">
        <f t="shared" si="4"/>
        <v>0</v>
      </c>
      <c r="AR327" s="86">
        <f>'Апрель 2020'!AQ327+'Май 2020'!AQ327</f>
        <v>0</v>
      </c>
      <c r="AS327" s="87">
        <f>'Январь 2020'!AW327</f>
        <v>0</v>
      </c>
      <c r="AT327" s="88">
        <f>'Январь 2020'!AX327</f>
        <v>0</v>
      </c>
      <c r="AU327" s="45">
        <f t="shared" si="5"/>
        <v>0</v>
      </c>
    </row>
    <row r="328" spans="1:47" ht="14.25" customHeight="1">
      <c r="A328" s="71">
        <f>'Январь 2020'!A328</f>
        <v>0</v>
      </c>
      <c r="B328" s="72">
        <f>'Январь 2020'!G328</f>
        <v>0</v>
      </c>
      <c r="C328" s="73">
        <f>'Январь 2020'!B328</f>
        <v>0</v>
      </c>
      <c r="D328" s="153"/>
      <c r="E328" s="153"/>
      <c r="F328" s="153"/>
      <c r="G328" s="76"/>
      <c r="H328" s="75"/>
      <c r="I328" s="75"/>
      <c r="J328" s="75"/>
      <c r="K328" s="76"/>
      <c r="L328" s="153"/>
      <c r="M328" s="153"/>
      <c r="N328" s="153"/>
      <c r="O328" s="75"/>
      <c r="P328" s="75"/>
      <c r="Q328" s="75"/>
      <c r="R328" s="75"/>
      <c r="S328" s="153"/>
      <c r="T328" s="153"/>
      <c r="U328" s="76"/>
      <c r="V328" s="75"/>
      <c r="W328" s="75"/>
      <c r="X328" s="75"/>
      <c r="Y328" s="75"/>
      <c r="Z328" s="153"/>
      <c r="AA328" s="153"/>
      <c r="AB328" s="76"/>
      <c r="AC328" s="75"/>
      <c r="AD328" s="75"/>
      <c r="AE328" s="75"/>
      <c r="AF328" s="75"/>
      <c r="AG328" s="153"/>
      <c r="AH328" s="153"/>
      <c r="AI328" s="80">
        <f t="shared" si="0"/>
        <v>0</v>
      </c>
      <c r="AJ328" s="81">
        <f>'Апрель 2020'!AI328-AI328</f>
        <v>0</v>
      </c>
      <c r="AK328" s="82">
        <f t="shared" si="1"/>
        <v>0</v>
      </c>
      <c r="AL328" s="83">
        <f>'Апрель 2020'!AK328+AK328</f>
        <v>0</v>
      </c>
      <c r="AM328" s="82">
        <f t="shared" si="2"/>
        <v>0</v>
      </c>
      <c r="AN328" s="84">
        <f>'Апрель 2020'!AM328+AM328</f>
        <v>0</v>
      </c>
      <c r="AO328" s="82">
        <f t="shared" si="3"/>
        <v>0</v>
      </c>
      <c r="AP328" s="85">
        <f>'Апрель 2020'!AO328+'Май 2020'!AO328</f>
        <v>0</v>
      </c>
      <c r="AQ328" s="82">
        <f t="shared" si="4"/>
        <v>0</v>
      </c>
      <c r="AR328" s="86">
        <f>'Апрель 2020'!AQ328+'Май 2020'!AQ328</f>
        <v>0</v>
      </c>
      <c r="AS328" s="87">
        <f>'Январь 2020'!AW328</f>
        <v>0</v>
      </c>
      <c r="AT328" s="88">
        <f>'Январь 2020'!AX328</f>
        <v>0</v>
      </c>
      <c r="AU328" s="45">
        <f t="shared" si="5"/>
        <v>0</v>
      </c>
    </row>
    <row r="329" spans="1:47" ht="14.25" customHeight="1">
      <c r="A329" s="71">
        <f>'Январь 2020'!A329</f>
        <v>0</v>
      </c>
      <c r="B329" s="72">
        <f>'Январь 2020'!G329</f>
        <v>0</v>
      </c>
      <c r="C329" s="73">
        <f>'Январь 2020'!B329</f>
        <v>0</v>
      </c>
      <c r="D329" s="153"/>
      <c r="E329" s="153"/>
      <c r="F329" s="153"/>
      <c r="G329" s="76"/>
      <c r="H329" s="75"/>
      <c r="I329" s="75"/>
      <c r="J329" s="75"/>
      <c r="K329" s="76"/>
      <c r="L329" s="153"/>
      <c r="M329" s="153"/>
      <c r="N329" s="153"/>
      <c r="O329" s="75"/>
      <c r="P329" s="75"/>
      <c r="Q329" s="75"/>
      <c r="R329" s="75"/>
      <c r="S329" s="153"/>
      <c r="T329" s="153"/>
      <c r="U329" s="76"/>
      <c r="V329" s="75"/>
      <c r="W329" s="75"/>
      <c r="X329" s="75"/>
      <c r="Y329" s="75"/>
      <c r="Z329" s="153"/>
      <c r="AA329" s="153"/>
      <c r="AB329" s="76"/>
      <c r="AC329" s="75"/>
      <c r="AD329" s="75"/>
      <c r="AE329" s="75"/>
      <c r="AF329" s="75"/>
      <c r="AG329" s="153"/>
      <c r="AH329" s="153"/>
      <c r="AI329" s="80">
        <f t="shared" si="0"/>
        <v>0</v>
      </c>
      <c r="AJ329" s="81">
        <f>'Апрель 2020'!AI329-AI329</f>
        <v>0</v>
      </c>
      <c r="AK329" s="82">
        <f t="shared" si="1"/>
        <v>0</v>
      </c>
      <c r="AL329" s="83">
        <f>'Апрель 2020'!AK329+AK329</f>
        <v>0</v>
      </c>
      <c r="AM329" s="82">
        <f t="shared" si="2"/>
        <v>0</v>
      </c>
      <c r="AN329" s="84">
        <f>'Апрель 2020'!AM329+AM329</f>
        <v>0</v>
      </c>
      <c r="AO329" s="82">
        <f t="shared" si="3"/>
        <v>0</v>
      </c>
      <c r="AP329" s="85">
        <f>'Апрель 2020'!AO329+'Май 2020'!AO329</f>
        <v>0</v>
      </c>
      <c r="AQ329" s="82">
        <f t="shared" si="4"/>
        <v>0</v>
      </c>
      <c r="AR329" s="86">
        <f>'Апрель 2020'!AQ329+'Май 2020'!AQ329</f>
        <v>0</v>
      </c>
      <c r="AS329" s="87">
        <f>'Январь 2020'!AW329</f>
        <v>0</v>
      </c>
      <c r="AT329" s="88">
        <f>'Январь 2020'!AX329</f>
        <v>0</v>
      </c>
      <c r="AU329" s="45">
        <f t="shared" si="5"/>
        <v>0</v>
      </c>
    </row>
    <row r="330" spans="1:47" ht="14.25" customHeight="1">
      <c r="A330" s="71">
        <f>'Январь 2020'!A330</f>
        <v>0</v>
      </c>
      <c r="B330" s="72">
        <f>'Январь 2020'!G330</f>
        <v>0</v>
      </c>
      <c r="C330" s="73">
        <f>'Январь 2020'!B330</f>
        <v>0</v>
      </c>
      <c r="D330" s="153"/>
      <c r="E330" s="153"/>
      <c r="F330" s="153"/>
      <c r="G330" s="76"/>
      <c r="H330" s="75"/>
      <c r="I330" s="75"/>
      <c r="J330" s="75"/>
      <c r="K330" s="76"/>
      <c r="L330" s="153"/>
      <c r="M330" s="153"/>
      <c r="N330" s="153"/>
      <c r="O330" s="75"/>
      <c r="P330" s="75"/>
      <c r="Q330" s="75"/>
      <c r="R330" s="75"/>
      <c r="S330" s="153"/>
      <c r="T330" s="153"/>
      <c r="U330" s="76"/>
      <c r="V330" s="75"/>
      <c r="W330" s="75"/>
      <c r="X330" s="75"/>
      <c r="Y330" s="75"/>
      <c r="Z330" s="153"/>
      <c r="AA330" s="153"/>
      <c r="AB330" s="76"/>
      <c r="AC330" s="75"/>
      <c r="AD330" s="75"/>
      <c r="AE330" s="75"/>
      <c r="AF330" s="75"/>
      <c r="AG330" s="153"/>
      <c r="AH330" s="153"/>
      <c r="AI330" s="80">
        <f t="shared" si="0"/>
        <v>0</v>
      </c>
      <c r="AJ330" s="81">
        <f>'Апрель 2020'!AI330-AI330</f>
        <v>-3</v>
      </c>
      <c r="AK330" s="82">
        <f t="shared" si="1"/>
        <v>0</v>
      </c>
      <c r="AL330" s="83">
        <f>'Апрель 2020'!AK330+AK330</f>
        <v>0</v>
      </c>
      <c r="AM330" s="82">
        <f t="shared" si="2"/>
        <v>0</v>
      </c>
      <c r="AN330" s="84">
        <f>'Апрель 2020'!AM330+AM330</f>
        <v>0</v>
      </c>
      <c r="AO330" s="82">
        <f t="shared" si="3"/>
        <v>0</v>
      </c>
      <c r="AP330" s="85">
        <f>'Апрель 2020'!AO330+'Май 2020'!AO330</f>
        <v>0</v>
      </c>
      <c r="AQ330" s="82">
        <f t="shared" si="4"/>
        <v>0</v>
      </c>
      <c r="AR330" s="86">
        <f>'Апрель 2020'!AQ330+'Май 2020'!AQ330</f>
        <v>0</v>
      </c>
      <c r="AS330" s="87">
        <f>'Январь 2020'!AW330</f>
        <v>0</v>
      </c>
      <c r="AT330" s="88">
        <f>'Январь 2020'!AX330</f>
        <v>0</v>
      </c>
      <c r="AU330" s="45">
        <f t="shared" si="5"/>
        <v>0</v>
      </c>
    </row>
    <row r="331" spans="1:47" ht="14.25" customHeight="1">
      <c r="A331" s="71">
        <f>'Январь 2020'!A331</f>
        <v>0</v>
      </c>
      <c r="B331" s="72">
        <f>'Январь 2020'!G331</f>
        <v>0</v>
      </c>
      <c r="C331" s="73">
        <f>'Январь 2020'!B331</f>
        <v>0</v>
      </c>
      <c r="D331" s="153"/>
      <c r="E331" s="153"/>
      <c r="F331" s="153"/>
      <c r="G331" s="76"/>
      <c r="H331" s="75"/>
      <c r="I331" s="75"/>
      <c r="J331" s="75"/>
      <c r="K331" s="76"/>
      <c r="L331" s="153"/>
      <c r="M331" s="153"/>
      <c r="N331" s="153"/>
      <c r="O331" s="75"/>
      <c r="P331" s="75"/>
      <c r="Q331" s="75"/>
      <c r="R331" s="75"/>
      <c r="S331" s="153"/>
      <c r="T331" s="153"/>
      <c r="U331" s="76"/>
      <c r="V331" s="75"/>
      <c r="W331" s="75"/>
      <c r="X331" s="75"/>
      <c r="Y331" s="75"/>
      <c r="Z331" s="153"/>
      <c r="AA331" s="153"/>
      <c r="AB331" s="76"/>
      <c r="AC331" s="75"/>
      <c r="AD331" s="75"/>
      <c r="AE331" s="75"/>
      <c r="AF331" s="75"/>
      <c r="AG331" s="153"/>
      <c r="AH331" s="153"/>
      <c r="AI331" s="80">
        <f t="shared" si="0"/>
        <v>0</v>
      </c>
      <c r="AJ331" s="81">
        <f>'Апрель 2020'!AI331-AI331</f>
        <v>0</v>
      </c>
      <c r="AK331" s="82">
        <f t="shared" si="1"/>
        <v>0</v>
      </c>
      <c r="AL331" s="83">
        <f>'Апрель 2020'!AK331+AK331</f>
        <v>0</v>
      </c>
      <c r="AM331" s="82">
        <f t="shared" si="2"/>
        <v>0</v>
      </c>
      <c r="AN331" s="84">
        <f>'Апрель 2020'!AM331+AM331</f>
        <v>0</v>
      </c>
      <c r="AO331" s="82">
        <f t="shared" si="3"/>
        <v>0</v>
      </c>
      <c r="AP331" s="85">
        <f>'Апрель 2020'!AO331+'Май 2020'!AO331</f>
        <v>0</v>
      </c>
      <c r="AQ331" s="82">
        <f t="shared" si="4"/>
        <v>0</v>
      </c>
      <c r="AR331" s="86">
        <f>'Апрель 2020'!AQ331+'Май 2020'!AQ331</f>
        <v>0</v>
      </c>
      <c r="AS331" s="87">
        <f>'Январь 2020'!AW331</f>
        <v>0</v>
      </c>
      <c r="AT331" s="88">
        <f>'Январь 2020'!AX331</f>
        <v>0</v>
      </c>
      <c r="AU331" s="45">
        <f t="shared" si="5"/>
        <v>0</v>
      </c>
    </row>
    <row r="332" spans="1:47" ht="14.25" customHeight="1">
      <c r="A332" s="71">
        <f>'Январь 2020'!A332</f>
        <v>0</v>
      </c>
      <c r="B332" s="72">
        <f>'Январь 2020'!G332</f>
        <v>0</v>
      </c>
      <c r="C332" s="257">
        <f>'Январь 2020'!B332</f>
        <v>0</v>
      </c>
      <c r="D332" s="153"/>
      <c r="E332" s="153"/>
      <c r="F332" s="153"/>
      <c r="G332" s="76"/>
      <c r="H332" s="75"/>
      <c r="I332" s="75"/>
      <c r="J332" s="75"/>
      <c r="K332" s="76"/>
      <c r="L332" s="153"/>
      <c r="M332" s="153"/>
      <c r="N332" s="153"/>
      <c r="O332" s="75"/>
      <c r="P332" s="75"/>
      <c r="Q332" s="75"/>
      <c r="R332" s="75"/>
      <c r="S332" s="153"/>
      <c r="T332" s="153"/>
      <c r="U332" s="76"/>
      <c r="V332" s="75"/>
      <c r="W332" s="75"/>
      <c r="X332" s="75"/>
      <c r="Y332" s="75"/>
      <c r="Z332" s="153"/>
      <c r="AA332" s="153"/>
      <c r="AB332" s="76"/>
      <c r="AC332" s="75"/>
      <c r="AD332" s="75"/>
      <c r="AE332" s="75"/>
      <c r="AF332" s="75"/>
      <c r="AG332" s="153"/>
      <c r="AH332" s="153"/>
      <c r="AI332" s="80">
        <f t="shared" si="0"/>
        <v>0</v>
      </c>
      <c r="AJ332" s="81">
        <f>'Апрель 2020'!AI332-AI332</f>
        <v>0</v>
      </c>
      <c r="AK332" s="82">
        <f t="shared" si="1"/>
        <v>0</v>
      </c>
      <c r="AL332" s="83">
        <f>'Апрель 2020'!AK332+AK332</f>
        <v>0</v>
      </c>
      <c r="AM332" s="82">
        <f t="shared" si="2"/>
        <v>0</v>
      </c>
      <c r="AN332" s="84">
        <f>'Апрель 2020'!AM332+AM332</f>
        <v>0</v>
      </c>
      <c r="AO332" s="82">
        <f t="shared" si="3"/>
        <v>0</v>
      </c>
      <c r="AP332" s="85">
        <f>'Апрель 2020'!AO332+'Май 2020'!AO332</f>
        <v>0</v>
      </c>
      <c r="AQ332" s="82">
        <f t="shared" si="4"/>
        <v>0</v>
      </c>
      <c r="AR332" s="86">
        <f>'Апрель 2020'!AQ332+'Май 2020'!AQ332</f>
        <v>0</v>
      </c>
      <c r="AS332" s="87">
        <f>'Январь 2020'!AW332</f>
        <v>0</v>
      </c>
      <c r="AT332" s="88">
        <f>'Январь 2020'!AX332</f>
        <v>0</v>
      </c>
      <c r="AU332" s="45">
        <f t="shared" si="5"/>
        <v>0</v>
      </c>
    </row>
    <row r="333" spans="1:47" ht="14.25" customHeight="1">
      <c r="A333" s="71">
        <f>'Январь 2020'!A333</f>
        <v>0</v>
      </c>
      <c r="B333" s="72">
        <f>'Январь 2020'!G333</f>
        <v>0</v>
      </c>
      <c r="C333" s="257">
        <f>'Январь 2020'!B333</f>
        <v>0</v>
      </c>
      <c r="D333" s="153"/>
      <c r="E333" s="153"/>
      <c r="F333" s="153"/>
      <c r="G333" s="76"/>
      <c r="H333" s="75"/>
      <c r="I333" s="75"/>
      <c r="J333" s="75"/>
      <c r="K333" s="76"/>
      <c r="L333" s="153"/>
      <c r="M333" s="153"/>
      <c r="N333" s="153"/>
      <c r="O333" s="75"/>
      <c r="P333" s="75"/>
      <c r="Q333" s="75"/>
      <c r="R333" s="75"/>
      <c r="S333" s="153"/>
      <c r="T333" s="153"/>
      <c r="U333" s="76"/>
      <c r="V333" s="75"/>
      <c r="W333" s="75"/>
      <c r="X333" s="75"/>
      <c r="Y333" s="75"/>
      <c r="Z333" s="153"/>
      <c r="AA333" s="153"/>
      <c r="AB333" s="76"/>
      <c r="AC333" s="75"/>
      <c r="AD333" s="75"/>
      <c r="AE333" s="75"/>
      <c r="AF333" s="75"/>
      <c r="AG333" s="153"/>
      <c r="AH333" s="153"/>
      <c r="AI333" s="80">
        <f t="shared" si="0"/>
        <v>0</v>
      </c>
      <c r="AJ333" s="81">
        <f>'Апрель 2020'!AI333-AI333</f>
        <v>0</v>
      </c>
      <c r="AK333" s="82">
        <f t="shared" si="1"/>
        <v>0</v>
      </c>
      <c r="AL333" s="83">
        <f>'Апрель 2020'!AK333+AK333</f>
        <v>0</v>
      </c>
      <c r="AM333" s="82">
        <f t="shared" si="2"/>
        <v>0</v>
      </c>
      <c r="AN333" s="84">
        <f>'Апрель 2020'!AM333+AM333</f>
        <v>0</v>
      </c>
      <c r="AO333" s="82">
        <f t="shared" si="3"/>
        <v>0</v>
      </c>
      <c r="AP333" s="85">
        <f>'Апрель 2020'!AO333+'Май 2020'!AO333</f>
        <v>0</v>
      </c>
      <c r="AQ333" s="82">
        <f t="shared" si="4"/>
        <v>0</v>
      </c>
      <c r="AR333" s="86">
        <f>'Апрель 2020'!AQ333+'Май 2020'!AQ333</f>
        <v>0</v>
      </c>
      <c r="AS333" s="87">
        <f>'Январь 2020'!AW333</f>
        <v>0</v>
      </c>
      <c r="AT333" s="88">
        <f>'Январь 2020'!AX333</f>
        <v>0</v>
      </c>
      <c r="AU333" s="45">
        <f t="shared" si="5"/>
        <v>0</v>
      </c>
    </row>
    <row r="334" spans="1:47" ht="14.25" customHeight="1">
      <c r="A334" s="71">
        <f>'Январь 2020'!A334</f>
        <v>1</v>
      </c>
      <c r="B334" s="72">
        <f>'Январь 2020'!G334</f>
        <v>0</v>
      </c>
      <c r="C334" s="73">
        <f>'Январь 2020'!B334</f>
        <v>0</v>
      </c>
      <c r="D334" s="153"/>
      <c r="E334" s="153"/>
      <c r="F334" s="153"/>
      <c r="G334" s="76"/>
      <c r="H334" s="75"/>
      <c r="I334" s="75"/>
      <c r="J334" s="75"/>
      <c r="K334" s="76"/>
      <c r="L334" s="153"/>
      <c r="M334" s="153"/>
      <c r="N334" s="153"/>
      <c r="O334" s="75"/>
      <c r="P334" s="75"/>
      <c r="Q334" s="75"/>
      <c r="R334" s="75"/>
      <c r="S334" s="153"/>
      <c r="T334" s="153"/>
      <c r="U334" s="76"/>
      <c r="V334" s="75"/>
      <c r="W334" s="75"/>
      <c r="X334" s="75"/>
      <c r="Y334" s="75"/>
      <c r="Z334" s="153"/>
      <c r="AA334" s="153"/>
      <c r="AB334" s="76"/>
      <c r="AC334" s="75"/>
      <c r="AD334" s="75"/>
      <c r="AE334" s="75"/>
      <c r="AF334" s="75"/>
      <c r="AG334" s="153"/>
      <c r="AH334" s="153"/>
      <c r="AI334" s="80">
        <f t="shared" si="0"/>
        <v>0</v>
      </c>
      <c r="AJ334" s="81">
        <f>'Апрель 2020'!AI334-AI334</f>
        <v>0</v>
      </c>
      <c r="AK334" s="82">
        <f t="shared" si="1"/>
        <v>0</v>
      </c>
      <c r="AL334" s="83">
        <f>'Апрель 2020'!AK334+AK334</f>
        <v>0</v>
      </c>
      <c r="AM334" s="82">
        <f t="shared" si="2"/>
        <v>0</v>
      </c>
      <c r="AN334" s="84">
        <f>'Апрель 2020'!AM334+AM334</f>
        <v>0</v>
      </c>
      <c r="AO334" s="82">
        <f t="shared" si="3"/>
        <v>0</v>
      </c>
      <c r="AP334" s="85">
        <f>'Апрель 2020'!AO334+'Май 2020'!AO334</f>
        <v>0</v>
      </c>
      <c r="AQ334" s="82">
        <f t="shared" si="4"/>
        <v>0</v>
      </c>
      <c r="AR334" s="86">
        <f>'Апрель 2020'!AQ334+'Май 2020'!AQ334</f>
        <v>0</v>
      </c>
      <c r="AS334" s="87">
        <f>'Январь 2020'!AW334</f>
        <v>0</v>
      </c>
      <c r="AT334" s="88">
        <f>'Январь 2020'!AX334</f>
        <v>0</v>
      </c>
      <c r="AU334" s="45">
        <f t="shared" si="5"/>
        <v>0</v>
      </c>
    </row>
    <row r="335" spans="1:47" ht="14.25" customHeight="1">
      <c r="A335" s="71">
        <f>'Январь 2020'!A335</f>
        <v>2</v>
      </c>
      <c r="B335" s="72">
        <f>'Январь 2020'!G335</f>
        <v>0</v>
      </c>
      <c r="C335" s="73">
        <f>'Январь 2020'!B335</f>
        <v>0</v>
      </c>
      <c r="D335" s="153"/>
      <c r="E335" s="153"/>
      <c r="F335" s="153"/>
      <c r="G335" s="76"/>
      <c r="H335" s="75"/>
      <c r="I335" s="75"/>
      <c r="J335" s="75"/>
      <c r="K335" s="76"/>
      <c r="L335" s="153"/>
      <c r="M335" s="153"/>
      <c r="N335" s="153"/>
      <c r="O335" s="75"/>
      <c r="P335" s="75"/>
      <c r="Q335" s="75"/>
      <c r="R335" s="75"/>
      <c r="S335" s="153"/>
      <c r="T335" s="153"/>
      <c r="U335" s="76"/>
      <c r="V335" s="75"/>
      <c r="W335" s="75"/>
      <c r="X335" s="75"/>
      <c r="Y335" s="75"/>
      <c r="Z335" s="153"/>
      <c r="AA335" s="153"/>
      <c r="AB335" s="76"/>
      <c r="AC335" s="75"/>
      <c r="AD335" s="75"/>
      <c r="AE335" s="75"/>
      <c r="AF335" s="75"/>
      <c r="AG335" s="153"/>
      <c r="AH335" s="153"/>
      <c r="AI335" s="80">
        <f t="shared" si="0"/>
        <v>0</v>
      </c>
      <c r="AJ335" s="81">
        <f>'Апрель 2020'!AI335-AI335</f>
        <v>0</v>
      </c>
      <c r="AK335" s="82">
        <f t="shared" si="1"/>
        <v>0</v>
      </c>
      <c r="AL335" s="83">
        <f>'Апрель 2020'!AK335+AK335</f>
        <v>0</v>
      </c>
      <c r="AM335" s="82">
        <f t="shared" si="2"/>
        <v>0</v>
      </c>
      <c r="AN335" s="84">
        <f>'Апрель 2020'!AM335+AM335</f>
        <v>0</v>
      </c>
      <c r="AO335" s="82">
        <f t="shared" si="3"/>
        <v>0</v>
      </c>
      <c r="AP335" s="85">
        <f>'Апрель 2020'!AO335+'Май 2020'!AO335</f>
        <v>0</v>
      </c>
      <c r="AQ335" s="82">
        <f t="shared" si="4"/>
        <v>0</v>
      </c>
      <c r="AR335" s="86">
        <f>'Апрель 2020'!AQ335+'Май 2020'!AQ335</f>
        <v>0</v>
      </c>
      <c r="AS335" s="87">
        <f>'Январь 2020'!AW335</f>
        <v>0</v>
      </c>
      <c r="AT335" s="88">
        <f>'Январь 2020'!AX335</f>
        <v>0</v>
      </c>
      <c r="AU335" s="45">
        <f t="shared" si="5"/>
        <v>0</v>
      </c>
    </row>
    <row r="336" spans="1:47" ht="14.25" customHeight="1">
      <c r="A336" s="71">
        <f>'Январь 2020'!A336</f>
        <v>3</v>
      </c>
      <c r="B336" s="72">
        <f>'Январь 2020'!G336</f>
        <v>0</v>
      </c>
      <c r="C336" s="73">
        <f>'Январь 2020'!B336</f>
        <v>0</v>
      </c>
      <c r="D336" s="153"/>
      <c r="E336" s="153"/>
      <c r="F336" s="153"/>
      <c r="G336" s="76"/>
      <c r="H336" s="75"/>
      <c r="I336" s="75"/>
      <c r="J336" s="75"/>
      <c r="K336" s="76"/>
      <c r="L336" s="153"/>
      <c r="M336" s="153"/>
      <c r="N336" s="153"/>
      <c r="O336" s="75"/>
      <c r="P336" s="75"/>
      <c r="Q336" s="75"/>
      <c r="R336" s="75"/>
      <c r="S336" s="153"/>
      <c r="T336" s="153"/>
      <c r="U336" s="76"/>
      <c r="V336" s="75"/>
      <c r="W336" s="75"/>
      <c r="X336" s="75"/>
      <c r="Y336" s="75"/>
      <c r="Z336" s="153"/>
      <c r="AA336" s="153"/>
      <c r="AB336" s="76"/>
      <c r="AC336" s="75"/>
      <c r="AD336" s="75"/>
      <c r="AE336" s="75"/>
      <c r="AF336" s="75"/>
      <c r="AG336" s="153"/>
      <c r="AH336" s="153"/>
      <c r="AI336" s="80">
        <f t="shared" si="0"/>
        <v>0</v>
      </c>
      <c r="AJ336" s="81">
        <f>'Апрель 2020'!AI336-AI336</f>
        <v>0</v>
      </c>
      <c r="AK336" s="82">
        <f t="shared" si="1"/>
        <v>0</v>
      </c>
      <c r="AL336" s="83">
        <f>'Апрель 2020'!AK336+AK336</f>
        <v>0</v>
      </c>
      <c r="AM336" s="82">
        <f t="shared" si="2"/>
        <v>0</v>
      </c>
      <c r="AN336" s="84">
        <f>'Апрель 2020'!AM336+AM336</f>
        <v>0</v>
      </c>
      <c r="AO336" s="82">
        <f t="shared" si="3"/>
        <v>0</v>
      </c>
      <c r="AP336" s="85">
        <f>'Апрель 2020'!AO336+'Май 2020'!AO336</f>
        <v>0</v>
      </c>
      <c r="AQ336" s="82">
        <f t="shared" si="4"/>
        <v>0</v>
      </c>
      <c r="AR336" s="86">
        <f>'Апрель 2020'!AQ336+'Май 2020'!AQ336</f>
        <v>0</v>
      </c>
      <c r="AS336" s="87">
        <f>'Январь 2020'!AW336</f>
        <v>0</v>
      </c>
      <c r="AT336" s="88">
        <f>'Январь 2020'!AX336</f>
        <v>0</v>
      </c>
      <c r="AU336" s="45">
        <f t="shared" si="5"/>
        <v>0</v>
      </c>
    </row>
    <row r="337" spans="1:47" ht="14.25" customHeight="1">
      <c r="A337" s="71">
        <f>'Январь 2020'!A337</f>
        <v>4</v>
      </c>
      <c r="B337" s="72">
        <f>'Январь 2020'!G337</f>
        <v>0</v>
      </c>
      <c r="C337" s="73">
        <f>'Январь 2020'!B337</f>
        <v>0</v>
      </c>
      <c r="D337" s="153"/>
      <c r="E337" s="153"/>
      <c r="F337" s="153"/>
      <c r="G337" s="76"/>
      <c r="H337" s="75"/>
      <c r="I337" s="75"/>
      <c r="J337" s="75"/>
      <c r="K337" s="76"/>
      <c r="L337" s="153"/>
      <c r="M337" s="153"/>
      <c r="N337" s="153"/>
      <c r="O337" s="75"/>
      <c r="P337" s="75"/>
      <c r="Q337" s="75"/>
      <c r="R337" s="75"/>
      <c r="S337" s="153"/>
      <c r="T337" s="153"/>
      <c r="U337" s="76"/>
      <c r="V337" s="75"/>
      <c r="W337" s="75"/>
      <c r="X337" s="75"/>
      <c r="Y337" s="75"/>
      <c r="Z337" s="153"/>
      <c r="AA337" s="153"/>
      <c r="AB337" s="76"/>
      <c r="AC337" s="75"/>
      <c r="AD337" s="75"/>
      <c r="AE337" s="75"/>
      <c r="AF337" s="75"/>
      <c r="AG337" s="153"/>
      <c r="AH337" s="153"/>
      <c r="AI337" s="80">
        <f t="shared" si="0"/>
        <v>0</v>
      </c>
      <c r="AJ337" s="81">
        <f>'Апрель 2020'!AI337-AI337</f>
        <v>0</v>
      </c>
      <c r="AK337" s="82">
        <f t="shared" si="1"/>
        <v>0</v>
      </c>
      <c r="AL337" s="83">
        <f>'Апрель 2020'!AK337+AK337</f>
        <v>0</v>
      </c>
      <c r="AM337" s="82">
        <f t="shared" si="2"/>
        <v>0</v>
      </c>
      <c r="AN337" s="84">
        <f>'Апрель 2020'!AM337+AM337</f>
        <v>0</v>
      </c>
      <c r="AO337" s="82">
        <f t="shared" si="3"/>
        <v>0</v>
      </c>
      <c r="AP337" s="85">
        <f>'Апрель 2020'!AO337+'Май 2020'!AO337</f>
        <v>0</v>
      </c>
      <c r="AQ337" s="82">
        <f t="shared" si="4"/>
        <v>0</v>
      </c>
      <c r="AR337" s="86">
        <f>'Апрель 2020'!AQ337+'Май 2020'!AQ337</f>
        <v>0</v>
      </c>
      <c r="AS337" s="87">
        <f>'Январь 2020'!AW337</f>
        <v>0</v>
      </c>
      <c r="AT337" s="88">
        <f>'Январь 2020'!AX337</f>
        <v>0</v>
      </c>
      <c r="AU337" s="45">
        <f t="shared" si="5"/>
        <v>0</v>
      </c>
    </row>
    <row r="338" spans="1:47" ht="14.25" customHeight="1">
      <c r="A338" s="71">
        <f>'Январь 2020'!A338</f>
        <v>5</v>
      </c>
      <c r="B338" s="72">
        <f>'Январь 2020'!G338</f>
        <v>0</v>
      </c>
      <c r="C338" s="73">
        <f>'Январь 2020'!B338</f>
        <v>0</v>
      </c>
      <c r="D338" s="153"/>
      <c r="E338" s="153"/>
      <c r="F338" s="153"/>
      <c r="G338" s="76"/>
      <c r="H338" s="75"/>
      <c r="I338" s="75"/>
      <c r="J338" s="75"/>
      <c r="K338" s="76"/>
      <c r="L338" s="153"/>
      <c r="M338" s="153"/>
      <c r="N338" s="153"/>
      <c r="O338" s="75"/>
      <c r="P338" s="75"/>
      <c r="Q338" s="75"/>
      <c r="R338" s="75"/>
      <c r="S338" s="153"/>
      <c r="T338" s="153"/>
      <c r="U338" s="76"/>
      <c r="V338" s="75"/>
      <c r="W338" s="75"/>
      <c r="X338" s="75"/>
      <c r="Y338" s="75"/>
      <c r="Z338" s="153"/>
      <c r="AA338" s="153"/>
      <c r="AB338" s="76"/>
      <c r="AC338" s="75"/>
      <c r="AD338" s="75"/>
      <c r="AE338" s="75"/>
      <c r="AF338" s="75"/>
      <c r="AG338" s="153"/>
      <c r="AH338" s="153"/>
      <c r="AI338" s="80">
        <f t="shared" si="0"/>
        <v>0</v>
      </c>
      <c r="AJ338" s="81">
        <f>'Апрель 2020'!AI338-AI338</f>
        <v>0</v>
      </c>
      <c r="AK338" s="82">
        <f t="shared" si="1"/>
        <v>0</v>
      </c>
      <c r="AL338" s="83">
        <f>'Апрель 2020'!AK338+AK338</f>
        <v>0</v>
      </c>
      <c r="AM338" s="82">
        <f t="shared" si="2"/>
        <v>0</v>
      </c>
      <c r="AN338" s="84">
        <f>'Апрель 2020'!AM338+AM338</f>
        <v>0</v>
      </c>
      <c r="AO338" s="82">
        <f t="shared" si="3"/>
        <v>0</v>
      </c>
      <c r="AP338" s="85">
        <f>'Апрель 2020'!AO338+'Май 2020'!AO338</f>
        <v>0</v>
      </c>
      <c r="AQ338" s="82">
        <f t="shared" si="4"/>
        <v>0</v>
      </c>
      <c r="AR338" s="86">
        <f>'Апрель 2020'!AQ338+'Май 2020'!AQ338</f>
        <v>0</v>
      </c>
      <c r="AS338" s="87">
        <f>'Январь 2020'!AW338</f>
        <v>0</v>
      </c>
      <c r="AT338" s="88">
        <f>'Январь 2020'!AX338</f>
        <v>0</v>
      </c>
      <c r="AU338" s="45">
        <f t="shared" si="5"/>
        <v>0</v>
      </c>
    </row>
    <row r="339" spans="1:47" ht="14.25" customHeight="1">
      <c r="A339" s="71">
        <f>'Январь 2020'!A339</f>
        <v>6</v>
      </c>
      <c r="B339" s="72">
        <f>'Январь 2020'!G339</f>
        <v>0</v>
      </c>
      <c r="C339" s="73">
        <f>'Январь 2020'!B339</f>
        <v>0</v>
      </c>
      <c r="D339" s="153"/>
      <c r="E339" s="153"/>
      <c r="F339" s="153"/>
      <c r="G339" s="76"/>
      <c r="H339" s="75"/>
      <c r="I339" s="75"/>
      <c r="J339" s="75"/>
      <c r="K339" s="76"/>
      <c r="L339" s="153"/>
      <c r="M339" s="153"/>
      <c r="N339" s="153"/>
      <c r="O339" s="75"/>
      <c r="P339" s="75"/>
      <c r="Q339" s="75"/>
      <c r="R339" s="75"/>
      <c r="S339" s="153"/>
      <c r="T339" s="153"/>
      <c r="U339" s="76"/>
      <c r="V339" s="75"/>
      <c r="W339" s="75"/>
      <c r="X339" s="75"/>
      <c r="Y339" s="75"/>
      <c r="Z339" s="153"/>
      <c r="AA339" s="153"/>
      <c r="AB339" s="76"/>
      <c r="AC339" s="75"/>
      <c r="AD339" s="75"/>
      <c r="AE339" s="75"/>
      <c r="AF339" s="75"/>
      <c r="AG339" s="153"/>
      <c r="AH339" s="153"/>
      <c r="AI339" s="80">
        <f t="shared" si="0"/>
        <v>0</v>
      </c>
      <c r="AJ339" s="81">
        <f>'Апрель 2020'!AI339-AI339</f>
        <v>0</v>
      </c>
      <c r="AK339" s="82">
        <f t="shared" si="1"/>
        <v>0</v>
      </c>
      <c r="AL339" s="83">
        <f>'Апрель 2020'!AK339+AK339</f>
        <v>0</v>
      </c>
      <c r="AM339" s="82">
        <f t="shared" si="2"/>
        <v>0</v>
      </c>
      <c r="AN339" s="84">
        <f>'Апрель 2020'!AM339+AM339</f>
        <v>0</v>
      </c>
      <c r="AO339" s="82">
        <f t="shared" si="3"/>
        <v>0</v>
      </c>
      <c r="AP339" s="85">
        <f>'Апрель 2020'!AO339+'Май 2020'!AO339</f>
        <v>0</v>
      </c>
      <c r="AQ339" s="82">
        <f t="shared" si="4"/>
        <v>0</v>
      </c>
      <c r="AR339" s="86">
        <f>'Апрель 2020'!AQ339+'Май 2020'!AQ339</f>
        <v>0</v>
      </c>
      <c r="AS339" s="87">
        <f>'Январь 2020'!AW339</f>
        <v>0</v>
      </c>
      <c r="AT339" s="88">
        <f>'Январь 2020'!AX339</f>
        <v>0</v>
      </c>
      <c r="AU339" s="45">
        <f t="shared" si="5"/>
        <v>0</v>
      </c>
    </row>
    <row r="340" spans="1:47" ht="14.25" customHeight="1">
      <c r="A340" s="71">
        <f>'Январь 2020'!A340</f>
        <v>7</v>
      </c>
      <c r="B340" s="72">
        <f>'Январь 2020'!G340</f>
        <v>0</v>
      </c>
      <c r="C340" s="73">
        <f>'Январь 2020'!B340</f>
        <v>0</v>
      </c>
      <c r="D340" s="153"/>
      <c r="E340" s="153"/>
      <c r="F340" s="153"/>
      <c r="G340" s="76"/>
      <c r="H340" s="75"/>
      <c r="I340" s="75"/>
      <c r="J340" s="75"/>
      <c r="K340" s="76"/>
      <c r="L340" s="153"/>
      <c r="M340" s="153"/>
      <c r="N340" s="153"/>
      <c r="O340" s="75"/>
      <c r="P340" s="75"/>
      <c r="Q340" s="75"/>
      <c r="R340" s="75"/>
      <c r="S340" s="153"/>
      <c r="T340" s="153"/>
      <c r="U340" s="76"/>
      <c r="V340" s="75"/>
      <c r="W340" s="75"/>
      <c r="X340" s="75"/>
      <c r="Y340" s="75"/>
      <c r="Z340" s="153"/>
      <c r="AA340" s="153"/>
      <c r="AB340" s="76"/>
      <c r="AC340" s="75"/>
      <c r="AD340" s="75"/>
      <c r="AE340" s="75"/>
      <c r="AF340" s="75"/>
      <c r="AG340" s="153"/>
      <c r="AH340" s="153"/>
      <c r="AI340" s="80">
        <f t="shared" si="0"/>
        <v>0</v>
      </c>
      <c r="AJ340" s="81">
        <f>'Апрель 2020'!AI340-AI340</f>
        <v>0</v>
      </c>
      <c r="AK340" s="82">
        <f t="shared" si="1"/>
        <v>0</v>
      </c>
      <c r="AL340" s="83">
        <f>'Апрель 2020'!AK340+AK340</f>
        <v>0</v>
      </c>
      <c r="AM340" s="82">
        <f t="shared" si="2"/>
        <v>0</v>
      </c>
      <c r="AN340" s="84">
        <f>'Апрель 2020'!AM340+AM340</f>
        <v>0</v>
      </c>
      <c r="AO340" s="82">
        <f t="shared" si="3"/>
        <v>0</v>
      </c>
      <c r="AP340" s="85">
        <f>'Апрель 2020'!AO340+'Май 2020'!AO340</f>
        <v>0</v>
      </c>
      <c r="AQ340" s="82">
        <f t="shared" si="4"/>
        <v>0</v>
      </c>
      <c r="AR340" s="86">
        <f>'Апрель 2020'!AQ340+'Май 2020'!AQ340</f>
        <v>0</v>
      </c>
      <c r="AS340" s="87">
        <f>'Январь 2020'!AW340</f>
        <v>0</v>
      </c>
      <c r="AT340" s="88">
        <f>'Январь 2020'!AX340</f>
        <v>0</v>
      </c>
      <c r="AU340" s="45">
        <f t="shared" si="5"/>
        <v>0</v>
      </c>
    </row>
    <row r="341" spans="1:47" ht="14.25" customHeight="1">
      <c r="A341" s="71">
        <f>'Январь 2020'!A341</f>
        <v>8</v>
      </c>
      <c r="B341" s="72">
        <f>'Январь 2020'!G341</f>
        <v>0</v>
      </c>
      <c r="C341" s="73">
        <f>'Январь 2020'!B341</f>
        <v>0</v>
      </c>
      <c r="D341" s="153"/>
      <c r="E341" s="153"/>
      <c r="F341" s="153"/>
      <c r="G341" s="76"/>
      <c r="H341" s="75"/>
      <c r="I341" s="75"/>
      <c r="J341" s="75"/>
      <c r="K341" s="76"/>
      <c r="L341" s="153"/>
      <c r="M341" s="153"/>
      <c r="N341" s="153"/>
      <c r="O341" s="75"/>
      <c r="P341" s="75"/>
      <c r="Q341" s="75"/>
      <c r="R341" s="75"/>
      <c r="S341" s="153"/>
      <c r="T341" s="153"/>
      <c r="U341" s="76"/>
      <c r="V341" s="75"/>
      <c r="W341" s="75"/>
      <c r="X341" s="75"/>
      <c r="Y341" s="75"/>
      <c r="Z341" s="153"/>
      <c r="AA341" s="153"/>
      <c r="AB341" s="76"/>
      <c r="AC341" s="75"/>
      <c r="AD341" s="75"/>
      <c r="AE341" s="75"/>
      <c r="AF341" s="75"/>
      <c r="AG341" s="153"/>
      <c r="AH341" s="153"/>
      <c r="AI341" s="80">
        <f t="shared" si="0"/>
        <v>0</v>
      </c>
      <c r="AJ341" s="81">
        <f>'Апрель 2020'!AI341-AI341</f>
        <v>0</v>
      </c>
      <c r="AK341" s="82">
        <f t="shared" si="1"/>
        <v>0</v>
      </c>
      <c r="AL341" s="83">
        <f>'Апрель 2020'!AK341+AK341</f>
        <v>0</v>
      </c>
      <c r="AM341" s="82">
        <f t="shared" si="2"/>
        <v>0</v>
      </c>
      <c r="AN341" s="84">
        <f>'Апрель 2020'!AM341+AM341</f>
        <v>0</v>
      </c>
      <c r="AO341" s="82">
        <f t="shared" si="3"/>
        <v>0</v>
      </c>
      <c r="AP341" s="85">
        <f>'Апрель 2020'!AO341+'Май 2020'!AO341</f>
        <v>0</v>
      </c>
      <c r="AQ341" s="82">
        <f t="shared" si="4"/>
        <v>0</v>
      </c>
      <c r="AR341" s="86">
        <f>'Апрель 2020'!AQ341+'Май 2020'!AQ341</f>
        <v>0</v>
      </c>
      <c r="AS341" s="87">
        <f>'Январь 2020'!AW341</f>
        <v>0</v>
      </c>
      <c r="AT341" s="88">
        <f>'Январь 2020'!AX341</f>
        <v>0</v>
      </c>
      <c r="AU341" s="45">
        <f t="shared" si="5"/>
        <v>0</v>
      </c>
    </row>
    <row r="342" spans="1:47" ht="14.25" customHeight="1">
      <c r="A342" s="71">
        <f>'Январь 2020'!A342</f>
        <v>9</v>
      </c>
      <c r="B342" s="72">
        <f>'Январь 2020'!G342</f>
        <v>0</v>
      </c>
      <c r="C342" s="73">
        <f>'Январь 2020'!B342</f>
        <v>0</v>
      </c>
      <c r="D342" s="153"/>
      <c r="E342" s="153"/>
      <c r="F342" s="153"/>
      <c r="G342" s="76"/>
      <c r="H342" s="75"/>
      <c r="I342" s="75"/>
      <c r="J342" s="75"/>
      <c r="K342" s="76"/>
      <c r="L342" s="153"/>
      <c r="M342" s="153"/>
      <c r="N342" s="153"/>
      <c r="O342" s="75"/>
      <c r="P342" s="75"/>
      <c r="Q342" s="75"/>
      <c r="R342" s="75"/>
      <c r="S342" s="153"/>
      <c r="T342" s="153"/>
      <c r="U342" s="76"/>
      <c r="V342" s="75"/>
      <c r="W342" s="75"/>
      <c r="X342" s="75"/>
      <c r="Y342" s="75"/>
      <c r="Z342" s="153"/>
      <c r="AA342" s="153"/>
      <c r="AB342" s="76"/>
      <c r="AC342" s="75"/>
      <c r="AD342" s="75"/>
      <c r="AE342" s="75"/>
      <c r="AF342" s="75"/>
      <c r="AG342" s="153"/>
      <c r="AH342" s="153"/>
      <c r="AI342" s="80">
        <f t="shared" si="0"/>
        <v>0</v>
      </c>
      <c r="AJ342" s="81">
        <f>'Апрель 2020'!AI342-AI342</f>
        <v>0</v>
      </c>
      <c r="AK342" s="82">
        <f t="shared" si="1"/>
        <v>0</v>
      </c>
      <c r="AL342" s="83">
        <f>'Апрель 2020'!AK342+AK342</f>
        <v>0</v>
      </c>
      <c r="AM342" s="82">
        <f t="shared" si="2"/>
        <v>0</v>
      </c>
      <c r="AN342" s="84">
        <f>'Апрель 2020'!AM342+AM342</f>
        <v>0</v>
      </c>
      <c r="AO342" s="82">
        <f t="shared" si="3"/>
        <v>0</v>
      </c>
      <c r="AP342" s="85">
        <f>'Апрель 2020'!AO342+'Май 2020'!AO342</f>
        <v>0</v>
      </c>
      <c r="AQ342" s="82">
        <f t="shared" si="4"/>
        <v>0</v>
      </c>
      <c r="AR342" s="86">
        <f>'Апрель 2020'!AQ342+'Май 2020'!AQ342</f>
        <v>0</v>
      </c>
      <c r="AS342" s="87">
        <f>'Январь 2020'!AW342</f>
        <v>0</v>
      </c>
      <c r="AT342" s="88">
        <f>'Январь 2020'!AX342</f>
        <v>0</v>
      </c>
      <c r="AU342" s="45">
        <f t="shared" si="5"/>
        <v>0</v>
      </c>
    </row>
    <row r="343" spans="1:47" ht="14.25" customHeight="1">
      <c r="A343" s="71">
        <f>'Январь 2020'!A343</f>
        <v>10</v>
      </c>
      <c r="B343" s="72">
        <f>'Январь 2020'!G343</f>
        <v>0</v>
      </c>
      <c r="C343" s="73">
        <f>'Январь 2020'!B343</f>
        <v>0</v>
      </c>
      <c r="D343" s="153"/>
      <c r="E343" s="153"/>
      <c r="F343" s="153"/>
      <c r="G343" s="76"/>
      <c r="H343" s="75"/>
      <c r="I343" s="75"/>
      <c r="J343" s="75"/>
      <c r="K343" s="76"/>
      <c r="L343" s="153"/>
      <c r="M343" s="153"/>
      <c r="N343" s="153"/>
      <c r="O343" s="75"/>
      <c r="P343" s="75"/>
      <c r="Q343" s="75"/>
      <c r="R343" s="75"/>
      <c r="S343" s="153"/>
      <c r="T343" s="153"/>
      <c r="U343" s="76"/>
      <c r="V343" s="75"/>
      <c r="W343" s="75"/>
      <c r="X343" s="75"/>
      <c r="Y343" s="75"/>
      <c r="Z343" s="153"/>
      <c r="AA343" s="153"/>
      <c r="AB343" s="76"/>
      <c r="AC343" s="75"/>
      <c r="AD343" s="75"/>
      <c r="AE343" s="75"/>
      <c r="AF343" s="75"/>
      <c r="AG343" s="153"/>
      <c r="AH343" s="153"/>
      <c r="AI343" s="80">
        <f t="shared" si="0"/>
        <v>0</v>
      </c>
      <c r="AJ343" s="81">
        <f>'Апрель 2020'!AI343-AI343</f>
        <v>0</v>
      </c>
      <c r="AK343" s="82">
        <f t="shared" si="1"/>
        <v>0</v>
      </c>
      <c r="AL343" s="83">
        <f>'Апрель 2020'!AK343+AK343</f>
        <v>0</v>
      </c>
      <c r="AM343" s="82">
        <f t="shared" si="2"/>
        <v>0</v>
      </c>
      <c r="AN343" s="84">
        <f>'Апрель 2020'!AM343+AM343</f>
        <v>0</v>
      </c>
      <c r="AO343" s="82">
        <f t="shared" si="3"/>
        <v>0</v>
      </c>
      <c r="AP343" s="85">
        <f>'Апрель 2020'!AO343+'Май 2020'!AO343</f>
        <v>0</v>
      </c>
      <c r="AQ343" s="82">
        <f t="shared" si="4"/>
        <v>0</v>
      </c>
      <c r="AR343" s="86">
        <f>'Апрель 2020'!AQ343+'Май 2020'!AQ343</f>
        <v>0</v>
      </c>
      <c r="AS343" s="87">
        <f>'Январь 2020'!AW343</f>
        <v>0</v>
      </c>
      <c r="AT343" s="88">
        <f>'Январь 2020'!AX343</f>
        <v>0</v>
      </c>
      <c r="AU343" s="45">
        <f t="shared" si="5"/>
        <v>0</v>
      </c>
    </row>
    <row r="344" spans="1:47" ht="14.25" customHeight="1">
      <c r="A344" s="71">
        <f>'Январь 2020'!A344</f>
        <v>11</v>
      </c>
      <c r="B344" s="72">
        <f>'Январь 2020'!G344</f>
        <v>0</v>
      </c>
      <c r="C344" s="73">
        <f>'Январь 2020'!B344</f>
        <v>0</v>
      </c>
      <c r="D344" s="153"/>
      <c r="E344" s="153"/>
      <c r="F344" s="153"/>
      <c r="G344" s="76"/>
      <c r="H344" s="75"/>
      <c r="I344" s="75"/>
      <c r="J344" s="75"/>
      <c r="K344" s="76"/>
      <c r="L344" s="153"/>
      <c r="M344" s="153"/>
      <c r="N344" s="153"/>
      <c r="O344" s="75"/>
      <c r="P344" s="75"/>
      <c r="Q344" s="75"/>
      <c r="R344" s="75"/>
      <c r="S344" s="153"/>
      <c r="T344" s="153"/>
      <c r="U344" s="76"/>
      <c r="V344" s="75"/>
      <c r="W344" s="75"/>
      <c r="X344" s="75"/>
      <c r="Y344" s="75"/>
      <c r="Z344" s="153"/>
      <c r="AA344" s="153"/>
      <c r="AB344" s="76"/>
      <c r="AC344" s="75"/>
      <c r="AD344" s="75"/>
      <c r="AE344" s="75"/>
      <c r="AF344" s="75"/>
      <c r="AG344" s="153"/>
      <c r="AH344" s="153"/>
      <c r="AI344" s="80">
        <f t="shared" si="0"/>
        <v>0</v>
      </c>
      <c r="AJ344" s="81">
        <f>'Апрель 2020'!AI344-AI344</f>
        <v>0</v>
      </c>
      <c r="AK344" s="82">
        <f t="shared" si="1"/>
        <v>0</v>
      </c>
      <c r="AL344" s="83">
        <f>'Апрель 2020'!AK344+AK344</f>
        <v>0</v>
      </c>
      <c r="AM344" s="82">
        <f t="shared" si="2"/>
        <v>0</v>
      </c>
      <c r="AN344" s="84">
        <f>'Апрель 2020'!AM344+AM344</f>
        <v>0</v>
      </c>
      <c r="AO344" s="82">
        <f t="shared" si="3"/>
        <v>0</v>
      </c>
      <c r="AP344" s="85">
        <f>'Апрель 2020'!AO344+'Май 2020'!AO344</f>
        <v>0</v>
      </c>
      <c r="AQ344" s="82">
        <f t="shared" si="4"/>
        <v>0</v>
      </c>
      <c r="AR344" s="86">
        <f>'Апрель 2020'!AQ344+'Май 2020'!AQ344</f>
        <v>0</v>
      </c>
      <c r="AS344" s="87">
        <f>'Январь 2020'!AW344</f>
        <v>0</v>
      </c>
      <c r="AT344" s="88">
        <f>'Январь 2020'!AX344</f>
        <v>0</v>
      </c>
      <c r="AU344" s="45">
        <f t="shared" si="5"/>
        <v>0</v>
      </c>
    </row>
    <row r="345" spans="1:47" ht="14.25" customHeight="1">
      <c r="A345" s="71">
        <f>'Январь 2020'!A345</f>
        <v>12</v>
      </c>
      <c r="B345" s="72">
        <f>'Январь 2020'!G345</f>
        <v>0</v>
      </c>
      <c r="C345" s="73">
        <f>'Январь 2020'!B345</f>
        <v>0</v>
      </c>
      <c r="D345" s="153"/>
      <c r="E345" s="153"/>
      <c r="F345" s="153"/>
      <c r="G345" s="76"/>
      <c r="H345" s="75"/>
      <c r="I345" s="75"/>
      <c r="J345" s="75"/>
      <c r="K345" s="76"/>
      <c r="L345" s="153"/>
      <c r="M345" s="153"/>
      <c r="N345" s="153"/>
      <c r="O345" s="75"/>
      <c r="P345" s="75"/>
      <c r="Q345" s="75"/>
      <c r="R345" s="75"/>
      <c r="S345" s="153"/>
      <c r="T345" s="153"/>
      <c r="U345" s="76"/>
      <c r="V345" s="75"/>
      <c r="W345" s="75"/>
      <c r="X345" s="75"/>
      <c r="Y345" s="75"/>
      <c r="Z345" s="153"/>
      <c r="AA345" s="153"/>
      <c r="AB345" s="76"/>
      <c r="AC345" s="75"/>
      <c r="AD345" s="75"/>
      <c r="AE345" s="75"/>
      <c r="AF345" s="75"/>
      <c r="AG345" s="153"/>
      <c r="AH345" s="153"/>
      <c r="AI345" s="80">
        <f t="shared" si="0"/>
        <v>0</v>
      </c>
      <c r="AJ345" s="81">
        <f>'Апрель 2020'!AI345-AI345</f>
        <v>0</v>
      </c>
      <c r="AK345" s="82">
        <f t="shared" si="1"/>
        <v>0</v>
      </c>
      <c r="AL345" s="83">
        <f>'Апрель 2020'!AK345+AK345</f>
        <v>0</v>
      </c>
      <c r="AM345" s="82">
        <f t="shared" si="2"/>
        <v>0</v>
      </c>
      <c r="AN345" s="84">
        <f>'Апрель 2020'!AM345+AM345</f>
        <v>0</v>
      </c>
      <c r="AO345" s="82">
        <f t="shared" si="3"/>
        <v>0</v>
      </c>
      <c r="AP345" s="85">
        <f>'Апрель 2020'!AO345+'Май 2020'!AO345</f>
        <v>0</v>
      </c>
      <c r="AQ345" s="82">
        <f t="shared" si="4"/>
        <v>0</v>
      </c>
      <c r="AR345" s="86">
        <f>'Апрель 2020'!AQ345+'Май 2020'!AQ345</f>
        <v>0</v>
      </c>
      <c r="AS345" s="87">
        <f>'Январь 2020'!AW345</f>
        <v>0</v>
      </c>
      <c r="AT345" s="88">
        <f>'Январь 2020'!AX345</f>
        <v>0</v>
      </c>
      <c r="AU345" s="45">
        <f t="shared" si="5"/>
        <v>0</v>
      </c>
    </row>
    <row r="346" spans="1:47" ht="14.25" customHeight="1">
      <c r="A346" s="71">
        <f>'Январь 2020'!A346</f>
        <v>13</v>
      </c>
      <c r="B346" s="72">
        <f>'Январь 2020'!G346</f>
        <v>0</v>
      </c>
      <c r="C346" s="73">
        <f>'Январь 2020'!B346</f>
        <v>0</v>
      </c>
      <c r="D346" s="153"/>
      <c r="E346" s="153"/>
      <c r="F346" s="153"/>
      <c r="G346" s="76"/>
      <c r="H346" s="75"/>
      <c r="I346" s="75"/>
      <c r="J346" s="75"/>
      <c r="K346" s="76"/>
      <c r="L346" s="153"/>
      <c r="M346" s="153"/>
      <c r="N346" s="153"/>
      <c r="O346" s="75"/>
      <c r="P346" s="75"/>
      <c r="Q346" s="75"/>
      <c r="R346" s="75"/>
      <c r="S346" s="153"/>
      <c r="T346" s="153"/>
      <c r="U346" s="76"/>
      <c r="V346" s="75"/>
      <c r="W346" s="75"/>
      <c r="X346" s="75"/>
      <c r="Y346" s="75"/>
      <c r="Z346" s="153"/>
      <c r="AA346" s="153"/>
      <c r="AB346" s="76"/>
      <c r="AC346" s="75"/>
      <c r="AD346" s="75"/>
      <c r="AE346" s="75"/>
      <c r="AF346" s="75"/>
      <c r="AG346" s="153"/>
      <c r="AH346" s="153"/>
      <c r="AI346" s="80">
        <f t="shared" si="0"/>
        <v>0</v>
      </c>
      <c r="AJ346" s="81">
        <f>'Апрель 2020'!AI346-AI346</f>
        <v>0</v>
      </c>
      <c r="AK346" s="82">
        <f t="shared" si="1"/>
        <v>0</v>
      </c>
      <c r="AL346" s="83">
        <f>'Апрель 2020'!AK346+AK346</f>
        <v>0</v>
      </c>
      <c r="AM346" s="82">
        <f t="shared" si="2"/>
        <v>0</v>
      </c>
      <c r="AN346" s="84">
        <f>'Апрель 2020'!AM346+AM346</f>
        <v>0</v>
      </c>
      <c r="AO346" s="82">
        <f t="shared" si="3"/>
        <v>0</v>
      </c>
      <c r="AP346" s="85">
        <f>'Апрель 2020'!AO346+'Май 2020'!AO346</f>
        <v>0</v>
      </c>
      <c r="AQ346" s="82">
        <f t="shared" si="4"/>
        <v>0</v>
      </c>
      <c r="AR346" s="86">
        <f>'Апрель 2020'!AQ346+'Май 2020'!AQ346</f>
        <v>0</v>
      </c>
      <c r="AS346" s="87">
        <f>'Январь 2020'!AW346</f>
        <v>0</v>
      </c>
      <c r="AT346" s="88">
        <f>'Январь 2020'!AX346</f>
        <v>0</v>
      </c>
      <c r="AU346" s="45">
        <f t="shared" si="5"/>
        <v>0</v>
      </c>
    </row>
    <row r="347" spans="1:47" ht="14.25" customHeight="1">
      <c r="A347" s="71">
        <f>'Январь 2020'!A347</f>
        <v>14</v>
      </c>
      <c r="B347" s="72">
        <f>'Январь 2020'!G347</f>
        <v>0</v>
      </c>
      <c r="C347" s="73">
        <f>'Январь 2020'!B347</f>
        <v>0</v>
      </c>
      <c r="D347" s="153"/>
      <c r="E347" s="153"/>
      <c r="F347" s="153"/>
      <c r="G347" s="76"/>
      <c r="H347" s="75"/>
      <c r="I347" s="75"/>
      <c r="J347" s="75"/>
      <c r="K347" s="76"/>
      <c r="L347" s="153"/>
      <c r="M347" s="153"/>
      <c r="N347" s="153"/>
      <c r="O347" s="75"/>
      <c r="P347" s="75"/>
      <c r="Q347" s="75"/>
      <c r="R347" s="75"/>
      <c r="S347" s="153"/>
      <c r="T347" s="153"/>
      <c r="U347" s="76"/>
      <c r="V347" s="75"/>
      <c r="W347" s="75"/>
      <c r="X347" s="75"/>
      <c r="Y347" s="75"/>
      <c r="Z347" s="153"/>
      <c r="AA347" s="153"/>
      <c r="AB347" s="76"/>
      <c r="AC347" s="75"/>
      <c r="AD347" s="75"/>
      <c r="AE347" s="75"/>
      <c r="AF347" s="75"/>
      <c r="AG347" s="153"/>
      <c r="AH347" s="153"/>
      <c r="AI347" s="80">
        <f t="shared" si="0"/>
        <v>0</v>
      </c>
      <c r="AJ347" s="81">
        <f>'Апрель 2020'!AI347-AI347</f>
        <v>0</v>
      </c>
      <c r="AK347" s="82">
        <f t="shared" si="1"/>
        <v>0</v>
      </c>
      <c r="AL347" s="83">
        <f>'Апрель 2020'!AK347+AK347</f>
        <v>0</v>
      </c>
      <c r="AM347" s="82">
        <f t="shared" si="2"/>
        <v>0</v>
      </c>
      <c r="AN347" s="84">
        <f>'Апрель 2020'!AM347+AM347</f>
        <v>0</v>
      </c>
      <c r="AO347" s="82">
        <f t="shared" si="3"/>
        <v>0</v>
      </c>
      <c r="AP347" s="85">
        <f>'Апрель 2020'!AO347+'Май 2020'!AO347</f>
        <v>0</v>
      </c>
      <c r="AQ347" s="82">
        <f t="shared" si="4"/>
        <v>0</v>
      </c>
      <c r="AR347" s="86">
        <f>'Апрель 2020'!AQ347+'Май 2020'!AQ347</f>
        <v>0</v>
      </c>
      <c r="AS347" s="87">
        <f>'Январь 2020'!AW347</f>
        <v>0</v>
      </c>
      <c r="AT347" s="88">
        <f>'Январь 2020'!AX347</f>
        <v>0</v>
      </c>
      <c r="AU347" s="45">
        <f t="shared" si="5"/>
        <v>0</v>
      </c>
    </row>
    <row r="348" spans="1:47" ht="14.25" customHeight="1">
      <c r="A348" s="71">
        <f>'Январь 2020'!A348</f>
        <v>15</v>
      </c>
      <c r="B348" s="72">
        <f>'Январь 2020'!G348</f>
        <v>0</v>
      </c>
      <c r="C348" s="73">
        <f>'Январь 2020'!B348</f>
        <v>0</v>
      </c>
      <c r="D348" s="153"/>
      <c r="E348" s="153"/>
      <c r="F348" s="153"/>
      <c r="G348" s="76"/>
      <c r="H348" s="75"/>
      <c r="I348" s="75"/>
      <c r="J348" s="75"/>
      <c r="K348" s="76"/>
      <c r="L348" s="153"/>
      <c r="M348" s="153"/>
      <c r="N348" s="153"/>
      <c r="O348" s="75"/>
      <c r="P348" s="75"/>
      <c r="Q348" s="75"/>
      <c r="R348" s="75"/>
      <c r="S348" s="153"/>
      <c r="T348" s="153"/>
      <c r="U348" s="76"/>
      <c r="V348" s="75"/>
      <c r="W348" s="75"/>
      <c r="X348" s="75"/>
      <c r="Y348" s="75"/>
      <c r="Z348" s="153"/>
      <c r="AA348" s="153"/>
      <c r="AB348" s="76"/>
      <c r="AC348" s="75"/>
      <c r="AD348" s="75"/>
      <c r="AE348" s="75"/>
      <c r="AF348" s="75"/>
      <c r="AG348" s="153"/>
      <c r="AH348" s="153"/>
      <c r="AI348" s="80">
        <f t="shared" si="0"/>
        <v>0</v>
      </c>
      <c r="AJ348" s="81">
        <f>'Апрель 2020'!AI348-AI348</f>
        <v>0</v>
      </c>
      <c r="AK348" s="82">
        <f t="shared" si="1"/>
        <v>0</v>
      </c>
      <c r="AL348" s="83">
        <f>'Апрель 2020'!AK348+AK348</f>
        <v>0</v>
      </c>
      <c r="AM348" s="82">
        <f t="shared" si="2"/>
        <v>0</v>
      </c>
      <c r="AN348" s="84">
        <f>'Апрель 2020'!AM348+AM348</f>
        <v>0</v>
      </c>
      <c r="AO348" s="82">
        <f t="shared" si="3"/>
        <v>0</v>
      </c>
      <c r="AP348" s="85">
        <f>'Апрель 2020'!AO348+'Май 2020'!AO348</f>
        <v>0</v>
      </c>
      <c r="AQ348" s="82">
        <f t="shared" si="4"/>
        <v>0</v>
      </c>
      <c r="AR348" s="86">
        <f>'Апрель 2020'!AQ348+'Май 2020'!AQ348</f>
        <v>0</v>
      </c>
      <c r="AS348" s="87">
        <f>'Январь 2020'!AW348</f>
        <v>0</v>
      </c>
      <c r="AT348" s="88">
        <f>'Январь 2020'!AX348</f>
        <v>0</v>
      </c>
      <c r="AU348" s="45">
        <f t="shared" si="5"/>
        <v>0</v>
      </c>
    </row>
    <row r="349" spans="1:47" ht="14.25" customHeight="1">
      <c r="A349" s="71">
        <f>'Январь 2020'!A349</f>
        <v>16</v>
      </c>
      <c r="B349" s="72">
        <f>'Январь 2020'!G349</f>
        <v>0</v>
      </c>
      <c r="C349" s="73">
        <f>'Январь 2020'!B349</f>
        <v>0</v>
      </c>
      <c r="D349" s="153"/>
      <c r="E349" s="153"/>
      <c r="F349" s="153"/>
      <c r="G349" s="76"/>
      <c r="H349" s="75"/>
      <c r="I349" s="75"/>
      <c r="J349" s="75"/>
      <c r="K349" s="76"/>
      <c r="L349" s="153"/>
      <c r="M349" s="153"/>
      <c r="N349" s="153"/>
      <c r="O349" s="75"/>
      <c r="P349" s="75"/>
      <c r="Q349" s="75"/>
      <c r="R349" s="75"/>
      <c r="S349" s="153"/>
      <c r="T349" s="153"/>
      <c r="U349" s="76"/>
      <c r="V349" s="75"/>
      <c r="W349" s="75"/>
      <c r="X349" s="75"/>
      <c r="Y349" s="75"/>
      <c r="Z349" s="153"/>
      <c r="AA349" s="153"/>
      <c r="AB349" s="76"/>
      <c r="AC349" s="75"/>
      <c r="AD349" s="75"/>
      <c r="AE349" s="75"/>
      <c r="AF349" s="75"/>
      <c r="AG349" s="153"/>
      <c r="AH349" s="153"/>
      <c r="AI349" s="80">
        <f t="shared" si="0"/>
        <v>0</v>
      </c>
      <c r="AJ349" s="81">
        <f>'Апрель 2020'!AI349-AI349</f>
        <v>0</v>
      </c>
      <c r="AK349" s="82">
        <f t="shared" si="1"/>
        <v>0</v>
      </c>
      <c r="AL349" s="83">
        <f>'Апрель 2020'!AK349+AK349</f>
        <v>0</v>
      </c>
      <c r="AM349" s="82">
        <f t="shared" si="2"/>
        <v>0</v>
      </c>
      <c r="AN349" s="84">
        <f>'Апрель 2020'!AM349+AM349</f>
        <v>0</v>
      </c>
      <c r="AO349" s="82">
        <f t="shared" si="3"/>
        <v>0</v>
      </c>
      <c r="AP349" s="85">
        <f>'Апрель 2020'!AO349+'Май 2020'!AO349</f>
        <v>0</v>
      </c>
      <c r="AQ349" s="82">
        <f t="shared" si="4"/>
        <v>0</v>
      </c>
      <c r="AR349" s="86">
        <f>'Апрель 2020'!AQ349+'Май 2020'!AQ349</f>
        <v>0</v>
      </c>
      <c r="AS349" s="87">
        <f>'Январь 2020'!AW349</f>
        <v>0</v>
      </c>
      <c r="AT349" s="88">
        <f>'Январь 2020'!AX349</f>
        <v>0</v>
      </c>
      <c r="AU349" s="45">
        <f t="shared" si="5"/>
        <v>0</v>
      </c>
    </row>
    <row r="350" spans="1:47" ht="14.25" customHeight="1">
      <c r="A350" s="71">
        <f>'Январь 2020'!A350</f>
        <v>17</v>
      </c>
      <c r="B350" s="72">
        <f>'Январь 2020'!G350</f>
        <v>0</v>
      </c>
      <c r="C350" s="73">
        <f>'Январь 2020'!B350</f>
        <v>0</v>
      </c>
      <c r="D350" s="153"/>
      <c r="E350" s="153"/>
      <c r="F350" s="153"/>
      <c r="G350" s="76"/>
      <c r="H350" s="75"/>
      <c r="I350" s="75"/>
      <c r="J350" s="75"/>
      <c r="K350" s="76"/>
      <c r="L350" s="153"/>
      <c r="M350" s="153"/>
      <c r="N350" s="153"/>
      <c r="O350" s="75"/>
      <c r="P350" s="75"/>
      <c r="Q350" s="75"/>
      <c r="R350" s="75"/>
      <c r="S350" s="153"/>
      <c r="T350" s="153"/>
      <c r="U350" s="76"/>
      <c r="V350" s="75"/>
      <c r="W350" s="75"/>
      <c r="X350" s="75"/>
      <c r="Y350" s="75"/>
      <c r="Z350" s="153"/>
      <c r="AA350" s="153"/>
      <c r="AB350" s="76"/>
      <c r="AC350" s="75"/>
      <c r="AD350" s="75"/>
      <c r="AE350" s="75"/>
      <c r="AF350" s="75"/>
      <c r="AG350" s="153"/>
      <c r="AH350" s="153"/>
      <c r="AI350" s="80">
        <f t="shared" si="0"/>
        <v>0</v>
      </c>
      <c r="AJ350" s="81">
        <f>'Апрель 2020'!AI350-AI350</f>
        <v>0</v>
      </c>
      <c r="AK350" s="82">
        <f t="shared" si="1"/>
        <v>0</v>
      </c>
      <c r="AL350" s="83">
        <f>'Апрель 2020'!AK350+AK350</f>
        <v>0</v>
      </c>
      <c r="AM350" s="82">
        <f t="shared" si="2"/>
        <v>0</v>
      </c>
      <c r="AN350" s="84">
        <f>'Апрель 2020'!AM350+AM350</f>
        <v>0</v>
      </c>
      <c r="AO350" s="82">
        <f t="shared" si="3"/>
        <v>0</v>
      </c>
      <c r="AP350" s="85">
        <f>'Апрель 2020'!AO350+'Май 2020'!AO350</f>
        <v>0</v>
      </c>
      <c r="AQ350" s="82">
        <f t="shared" si="4"/>
        <v>0</v>
      </c>
      <c r="AR350" s="86">
        <f>'Апрель 2020'!AQ350+'Май 2020'!AQ350</f>
        <v>0</v>
      </c>
      <c r="AS350" s="87">
        <f>'Январь 2020'!AW350</f>
        <v>0</v>
      </c>
      <c r="AT350" s="88">
        <f>'Январь 2020'!AX350</f>
        <v>0</v>
      </c>
      <c r="AU350" s="45">
        <f t="shared" si="5"/>
        <v>0</v>
      </c>
    </row>
    <row r="351" spans="1:47" ht="14.25" customHeight="1">
      <c r="A351" s="71">
        <f>'Январь 2020'!A351</f>
        <v>18</v>
      </c>
      <c r="B351" s="72">
        <f>'Январь 2020'!G351</f>
        <v>0</v>
      </c>
      <c r="C351" s="73">
        <f>'Январь 2020'!B351</f>
        <v>0</v>
      </c>
      <c r="D351" s="153"/>
      <c r="E351" s="153"/>
      <c r="F351" s="153"/>
      <c r="G351" s="76"/>
      <c r="H351" s="75"/>
      <c r="I351" s="75"/>
      <c r="J351" s="75"/>
      <c r="K351" s="76"/>
      <c r="L351" s="153"/>
      <c r="M351" s="153"/>
      <c r="N351" s="153"/>
      <c r="O351" s="75"/>
      <c r="P351" s="75"/>
      <c r="Q351" s="75"/>
      <c r="R351" s="75"/>
      <c r="S351" s="153"/>
      <c r="T351" s="153"/>
      <c r="U351" s="76"/>
      <c r="V351" s="75"/>
      <c r="W351" s="75"/>
      <c r="X351" s="75"/>
      <c r="Y351" s="75"/>
      <c r="Z351" s="153"/>
      <c r="AA351" s="153"/>
      <c r="AB351" s="76"/>
      <c r="AC351" s="75"/>
      <c r="AD351" s="75"/>
      <c r="AE351" s="75"/>
      <c r="AF351" s="75"/>
      <c r="AG351" s="153"/>
      <c r="AH351" s="153"/>
      <c r="AI351" s="80">
        <f t="shared" si="0"/>
        <v>0</v>
      </c>
      <c r="AJ351" s="81">
        <f>'Апрель 2020'!AI351-AI351</f>
        <v>0</v>
      </c>
      <c r="AK351" s="82">
        <f t="shared" si="1"/>
        <v>0</v>
      </c>
      <c r="AL351" s="83">
        <f>'Апрель 2020'!AK351+AK351</f>
        <v>0</v>
      </c>
      <c r="AM351" s="82">
        <f t="shared" si="2"/>
        <v>0</v>
      </c>
      <c r="AN351" s="84">
        <f>'Апрель 2020'!AM351+AM351</f>
        <v>0</v>
      </c>
      <c r="AO351" s="82">
        <f t="shared" si="3"/>
        <v>0</v>
      </c>
      <c r="AP351" s="85">
        <f>'Апрель 2020'!AO351+'Май 2020'!AO351</f>
        <v>0</v>
      </c>
      <c r="AQ351" s="82">
        <f t="shared" si="4"/>
        <v>0</v>
      </c>
      <c r="AR351" s="86">
        <f>'Апрель 2020'!AQ351+'Май 2020'!AQ351</f>
        <v>0</v>
      </c>
      <c r="AS351" s="87">
        <f>'Январь 2020'!AW351</f>
        <v>0</v>
      </c>
      <c r="AT351" s="88">
        <f>'Январь 2020'!AX351</f>
        <v>0</v>
      </c>
      <c r="AU351" s="45">
        <f t="shared" si="5"/>
        <v>0</v>
      </c>
    </row>
    <row r="352" spans="1:47" ht="14.25" customHeight="1">
      <c r="A352" s="71">
        <f>'Январь 2020'!A352</f>
        <v>19</v>
      </c>
      <c r="B352" s="72">
        <f>'Январь 2020'!G352</f>
        <v>0</v>
      </c>
      <c r="C352" s="73">
        <f>'Январь 2020'!B352</f>
        <v>0</v>
      </c>
      <c r="D352" s="153"/>
      <c r="E352" s="153"/>
      <c r="F352" s="153"/>
      <c r="G352" s="76"/>
      <c r="H352" s="75"/>
      <c r="I352" s="75"/>
      <c r="J352" s="75"/>
      <c r="K352" s="76"/>
      <c r="L352" s="153"/>
      <c r="M352" s="153"/>
      <c r="N352" s="153"/>
      <c r="O352" s="75"/>
      <c r="P352" s="75"/>
      <c r="Q352" s="75"/>
      <c r="R352" s="75"/>
      <c r="S352" s="153"/>
      <c r="T352" s="153"/>
      <c r="U352" s="76"/>
      <c r="V352" s="75"/>
      <c r="W352" s="75"/>
      <c r="X352" s="75"/>
      <c r="Y352" s="75"/>
      <c r="Z352" s="153"/>
      <c r="AA352" s="153"/>
      <c r="AB352" s="76"/>
      <c r="AC352" s="75"/>
      <c r="AD352" s="75"/>
      <c r="AE352" s="75"/>
      <c r="AF352" s="75"/>
      <c r="AG352" s="153"/>
      <c r="AH352" s="153"/>
      <c r="AI352" s="80">
        <f t="shared" si="0"/>
        <v>0</v>
      </c>
      <c r="AJ352" s="81">
        <f>'Апрель 2020'!AI352-AI352</f>
        <v>0</v>
      </c>
      <c r="AK352" s="82">
        <f t="shared" si="1"/>
        <v>0</v>
      </c>
      <c r="AL352" s="83">
        <f>'Апрель 2020'!AK352+AK352</f>
        <v>0</v>
      </c>
      <c r="AM352" s="82">
        <f t="shared" si="2"/>
        <v>0</v>
      </c>
      <c r="AN352" s="84">
        <f>'Апрель 2020'!AM352+AM352</f>
        <v>0</v>
      </c>
      <c r="AO352" s="82">
        <f t="shared" si="3"/>
        <v>0</v>
      </c>
      <c r="AP352" s="85">
        <f>'Апрель 2020'!AO352+'Май 2020'!AO352</f>
        <v>0</v>
      </c>
      <c r="AQ352" s="82">
        <f t="shared" si="4"/>
        <v>0</v>
      </c>
      <c r="AR352" s="86">
        <f>'Апрель 2020'!AQ352+'Май 2020'!AQ352</f>
        <v>0</v>
      </c>
      <c r="AS352" s="87">
        <f>'Январь 2020'!AW352</f>
        <v>0</v>
      </c>
      <c r="AT352" s="88">
        <f>'Январь 2020'!AX352</f>
        <v>0</v>
      </c>
      <c r="AU352" s="45">
        <f t="shared" si="5"/>
        <v>0</v>
      </c>
    </row>
    <row r="353" spans="1:47" ht="14.25" customHeight="1">
      <c r="A353" s="71">
        <f>'Январь 2020'!A353</f>
        <v>20</v>
      </c>
      <c r="B353" s="72">
        <f>'Январь 2020'!G353</f>
        <v>0</v>
      </c>
      <c r="C353" s="73">
        <f>'Январь 2020'!B353</f>
        <v>0</v>
      </c>
      <c r="D353" s="153"/>
      <c r="E353" s="153"/>
      <c r="F353" s="153"/>
      <c r="G353" s="76"/>
      <c r="H353" s="75"/>
      <c r="I353" s="75"/>
      <c r="J353" s="75"/>
      <c r="K353" s="76"/>
      <c r="L353" s="153"/>
      <c r="M353" s="153"/>
      <c r="N353" s="153"/>
      <c r="O353" s="75"/>
      <c r="P353" s="75"/>
      <c r="Q353" s="75"/>
      <c r="R353" s="75"/>
      <c r="S353" s="153"/>
      <c r="T353" s="153"/>
      <c r="U353" s="76"/>
      <c r="V353" s="75"/>
      <c r="W353" s="75"/>
      <c r="X353" s="75"/>
      <c r="Y353" s="75"/>
      <c r="Z353" s="153"/>
      <c r="AA353" s="153"/>
      <c r="AB353" s="76"/>
      <c r="AC353" s="75"/>
      <c r="AD353" s="75"/>
      <c r="AE353" s="75"/>
      <c r="AF353" s="75"/>
      <c r="AG353" s="153"/>
      <c r="AH353" s="153"/>
      <c r="AI353" s="80">
        <f t="shared" si="0"/>
        <v>0</v>
      </c>
      <c r="AJ353" s="81">
        <f>'Апрель 2020'!AI353-AI353</f>
        <v>0</v>
      </c>
      <c r="AK353" s="82">
        <f t="shared" si="1"/>
        <v>0</v>
      </c>
      <c r="AL353" s="83">
        <f>'Апрель 2020'!AK353+AK353</f>
        <v>0</v>
      </c>
      <c r="AM353" s="82">
        <f t="shared" si="2"/>
        <v>0</v>
      </c>
      <c r="AN353" s="84">
        <f>'Апрель 2020'!AM353+AM353</f>
        <v>0</v>
      </c>
      <c r="AO353" s="82">
        <f t="shared" si="3"/>
        <v>0</v>
      </c>
      <c r="AP353" s="85">
        <f>'Апрель 2020'!AO353+'Май 2020'!AO353</f>
        <v>0</v>
      </c>
      <c r="AQ353" s="82">
        <f t="shared" si="4"/>
        <v>0</v>
      </c>
      <c r="AR353" s="86">
        <f>'Апрель 2020'!AQ353+'Май 2020'!AQ353</f>
        <v>0</v>
      </c>
      <c r="AS353" s="87">
        <f>'Январь 2020'!AW353</f>
        <v>0</v>
      </c>
      <c r="AT353" s="88">
        <f>'Январь 2020'!AX353</f>
        <v>0</v>
      </c>
      <c r="AU353" s="45">
        <f t="shared" si="5"/>
        <v>0</v>
      </c>
    </row>
    <row r="354" spans="1:47" ht="14.25" customHeight="1">
      <c r="A354" s="71">
        <f>'Январь 2020'!A354</f>
        <v>0</v>
      </c>
      <c r="B354" s="72">
        <f>'Январь 2020'!G354</f>
        <v>0</v>
      </c>
      <c r="C354" s="257">
        <f>'Январь 2020'!B354</f>
        <v>0</v>
      </c>
      <c r="D354" s="153"/>
      <c r="E354" s="153"/>
      <c r="F354" s="153"/>
      <c r="G354" s="76"/>
      <c r="H354" s="75"/>
      <c r="I354" s="75"/>
      <c r="J354" s="75"/>
      <c r="K354" s="76"/>
      <c r="L354" s="153"/>
      <c r="M354" s="153"/>
      <c r="N354" s="153"/>
      <c r="O354" s="75"/>
      <c r="P354" s="75"/>
      <c r="Q354" s="75"/>
      <c r="R354" s="75"/>
      <c r="S354" s="153"/>
      <c r="T354" s="153"/>
      <c r="U354" s="76"/>
      <c r="V354" s="75"/>
      <c r="W354" s="75"/>
      <c r="X354" s="75"/>
      <c r="Y354" s="75"/>
      <c r="Z354" s="153"/>
      <c r="AA354" s="153"/>
      <c r="AB354" s="76"/>
      <c r="AC354" s="75"/>
      <c r="AD354" s="75"/>
      <c r="AE354" s="75"/>
      <c r="AF354" s="75"/>
      <c r="AG354" s="153"/>
      <c r="AH354" s="153"/>
      <c r="AI354" s="80">
        <f t="shared" si="0"/>
        <v>0</v>
      </c>
      <c r="AJ354" s="81">
        <f>'Апрель 2020'!AI354-AI354</f>
        <v>0</v>
      </c>
      <c r="AK354" s="82">
        <f t="shared" si="1"/>
        <v>0</v>
      </c>
      <c r="AL354" s="83">
        <f>'Апрель 2020'!AK354+AK354</f>
        <v>0</v>
      </c>
      <c r="AM354" s="82">
        <f t="shared" si="2"/>
        <v>0</v>
      </c>
      <c r="AN354" s="84">
        <f>'Апрель 2020'!AM354+AM354</f>
        <v>0</v>
      </c>
      <c r="AO354" s="82">
        <f t="shared" si="3"/>
        <v>0</v>
      </c>
      <c r="AP354" s="85">
        <f>'Апрель 2020'!AO354+'Май 2020'!AO354</f>
        <v>0</v>
      </c>
      <c r="AQ354" s="82">
        <f t="shared" si="4"/>
        <v>0</v>
      </c>
      <c r="AR354" s="86">
        <f>'Апрель 2020'!AQ354+'Май 2020'!AQ354</f>
        <v>0</v>
      </c>
      <c r="AS354" s="87">
        <f>'Январь 2020'!AW354</f>
        <v>0</v>
      </c>
      <c r="AT354" s="88">
        <f>'Январь 2020'!AX354</f>
        <v>0</v>
      </c>
      <c r="AU354" s="45">
        <f t="shared" si="5"/>
        <v>0</v>
      </c>
    </row>
    <row r="355" spans="1:47" ht="14.25" customHeight="1">
      <c r="A355" s="71">
        <f>'Январь 2020'!A355</f>
        <v>0</v>
      </c>
      <c r="B355" s="72">
        <f>'Январь 2020'!G355</f>
        <v>0</v>
      </c>
      <c r="C355" s="257">
        <f>'Январь 2020'!B355</f>
        <v>0</v>
      </c>
      <c r="D355" s="153"/>
      <c r="E355" s="153"/>
      <c r="F355" s="153"/>
      <c r="G355" s="76"/>
      <c r="H355" s="75"/>
      <c r="I355" s="75"/>
      <c r="J355" s="75"/>
      <c r="K355" s="76"/>
      <c r="L355" s="153"/>
      <c r="M355" s="153"/>
      <c r="N355" s="153"/>
      <c r="O355" s="75"/>
      <c r="P355" s="75"/>
      <c r="Q355" s="75"/>
      <c r="R355" s="75"/>
      <c r="S355" s="153"/>
      <c r="T355" s="153"/>
      <c r="U355" s="76"/>
      <c r="V355" s="75"/>
      <c r="W355" s="75"/>
      <c r="X355" s="75"/>
      <c r="Y355" s="75"/>
      <c r="Z355" s="153"/>
      <c r="AA355" s="153"/>
      <c r="AB355" s="76"/>
      <c r="AC355" s="75"/>
      <c r="AD355" s="75"/>
      <c r="AE355" s="75"/>
      <c r="AF355" s="75"/>
      <c r="AG355" s="153"/>
      <c r="AH355" s="153"/>
      <c r="AI355" s="80">
        <f t="shared" si="0"/>
        <v>0</v>
      </c>
      <c r="AJ355" s="81">
        <f>'Апрель 2020'!AI355-AI355</f>
        <v>0</v>
      </c>
      <c r="AK355" s="82">
        <f t="shared" si="1"/>
        <v>0</v>
      </c>
      <c r="AL355" s="83">
        <f>'Апрель 2020'!AK355+AK355</f>
        <v>0</v>
      </c>
      <c r="AM355" s="82">
        <f t="shared" si="2"/>
        <v>0</v>
      </c>
      <c r="AN355" s="84">
        <f>'Апрель 2020'!AM355+AM355</f>
        <v>0</v>
      </c>
      <c r="AO355" s="82">
        <f t="shared" si="3"/>
        <v>0</v>
      </c>
      <c r="AP355" s="85">
        <f>'Апрель 2020'!AO355+'Май 2020'!AO355</f>
        <v>0</v>
      </c>
      <c r="AQ355" s="82">
        <f t="shared" si="4"/>
        <v>0</v>
      </c>
      <c r="AR355" s="86">
        <f>'Апрель 2020'!AQ355+'Май 2020'!AQ355</f>
        <v>0</v>
      </c>
      <c r="AS355" s="87">
        <f>'Январь 2020'!AW355</f>
        <v>0</v>
      </c>
      <c r="AT355" s="88">
        <f>'Январь 2020'!AX355</f>
        <v>0</v>
      </c>
      <c r="AU355" s="45">
        <f t="shared" si="5"/>
        <v>0</v>
      </c>
    </row>
    <row r="356" spans="1:47" ht="14.25" customHeight="1">
      <c r="A356" s="71">
        <f>'Январь 2020'!A356</f>
        <v>0</v>
      </c>
      <c r="B356" s="72">
        <f>'Январь 2020'!G356</f>
        <v>0</v>
      </c>
      <c r="C356" s="257">
        <f>'Январь 2020'!B356</f>
        <v>0</v>
      </c>
      <c r="D356" s="153"/>
      <c r="E356" s="153"/>
      <c r="F356" s="153"/>
      <c r="G356" s="76"/>
      <c r="H356" s="75"/>
      <c r="I356" s="75"/>
      <c r="J356" s="75"/>
      <c r="K356" s="76"/>
      <c r="L356" s="153"/>
      <c r="M356" s="153"/>
      <c r="N356" s="153"/>
      <c r="O356" s="75"/>
      <c r="P356" s="75"/>
      <c r="Q356" s="75"/>
      <c r="R356" s="75"/>
      <c r="S356" s="153"/>
      <c r="T356" s="153"/>
      <c r="U356" s="76"/>
      <c r="V356" s="75"/>
      <c r="W356" s="75"/>
      <c r="X356" s="75"/>
      <c r="Y356" s="75"/>
      <c r="Z356" s="153"/>
      <c r="AA356" s="153"/>
      <c r="AB356" s="76"/>
      <c r="AC356" s="75"/>
      <c r="AD356" s="75"/>
      <c r="AE356" s="75"/>
      <c r="AF356" s="75"/>
      <c r="AG356" s="153"/>
      <c r="AH356" s="153"/>
      <c r="AI356" s="80">
        <f t="shared" si="0"/>
        <v>0</v>
      </c>
      <c r="AJ356" s="81">
        <f>'Апрель 2020'!AI356-AI356</f>
        <v>0</v>
      </c>
      <c r="AK356" s="82">
        <f t="shared" si="1"/>
        <v>0</v>
      </c>
      <c r="AL356" s="83">
        <f>'Апрель 2020'!AK356+AK356</f>
        <v>0</v>
      </c>
      <c r="AM356" s="82">
        <f t="shared" si="2"/>
        <v>0</v>
      </c>
      <c r="AN356" s="84">
        <f>'Апрель 2020'!AM356+AM356</f>
        <v>0</v>
      </c>
      <c r="AO356" s="82">
        <f t="shared" si="3"/>
        <v>0</v>
      </c>
      <c r="AP356" s="85">
        <f>'Апрель 2020'!AO356+'Май 2020'!AO356</f>
        <v>0</v>
      </c>
      <c r="AQ356" s="82">
        <f t="shared" si="4"/>
        <v>0</v>
      </c>
      <c r="AR356" s="86">
        <f>'Апрель 2020'!AQ356+'Май 2020'!AQ356</f>
        <v>0</v>
      </c>
      <c r="AS356" s="87">
        <f>'Январь 2020'!AW356</f>
        <v>0</v>
      </c>
      <c r="AT356" s="88">
        <f>'Январь 2020'!AX356</f>
        <v>0</v>
      </c>
      <c r="AU356" s="45">
        <f t="shared" si="5"/>
        <v>0</v>
      </c>
    </row>
    <row r="357" spans="1:47" ht="14.25" customHeight="1">
      <c r="A357" s="71">
        <f>'Январь 2020'!A357</f>
        <v>0</v>
      </c>
      <c r="B357" s="72">
        <f>'Январь 2020'!G357</f>
        <v>0</v>
      </c>
      <c r="C357" s="257">
        <f>'Январь 2020'!B357</f>
        <v>0</v>
      </c>
      <c r="D357" s="153"/>
      <c r="E357" s="153"/>
      <c r="F357" s="153"/>
      <c r="G357" s="76"/>
      <c r="H357" s="75"/>
      <c r="I357" s="75"/>
      <c r="J357" s="75"/>
      <c r="K357" s="76"/>
      <c r="L357" s="153"/>
      <c r="M357" s="153"/>
      <c r="N357" s="153"/>
      <c r="O357" s="75"/>
      <c r="P357" s="75"/>
      <c r="Q357" s="75"/>
      <c r="R357" s="75"/>
      <c r="S357" s="153"/>
      <c r="T357" s="153"/>
      <c r="U357" s="76"/>
      <c r="V357" s="75"/>
      <c r="W357" s="75"/>
      <c r="X357" s="75"/>
      <c r="Y357" s="75"/>
      <c r="Z357" s="153"/>
      <c r="AA357" s="153"/>
      <c r="AB357" s="76"/>
      <c r="AC357" s="75"/>
      <c r="AD357" s="75"/>
      <c r="AE357" s="75"/>
      <c r="AF357" s="75"/>
      <c r="AG357" s="153"/>
      <c r="AH357" s="153"/>
      <c r="AI357" s="80">
        <f t="shared" si="0"/>
        <v>0</v>
      </c>
      <c r="AJ357" s="81">
        <f>'Апрель 2020'!AI357-AI357</f>
        <v>0</v>
      </c>
      <c r="AK357" s="82">
        <f t="shared" si="1"/>
        <v>0</v>
      </c>
      <c r="AL357" s="83">
        <f>'Апрель 2020'!AK357+AK357</f>
        <v>0</v>
      </c>
      <c r="AM357" s="82">
        <f t="shared" si="2"/>
        <v>0</v>
      </c>
      <c r="AN357" s="84">
        <f>'Апрель 2020'!AM357+AM357</f>
        <v>0</v>
      </c>
      <c r="AO357" s="82">
        <f t="shared" si="3"/>
        <v>0</v>
      </c>
      <c r="AP357" s="85">
        <f>'Апрель 2020'!AO357+'Май 2020'!AO357</f>
        <v>0</v>
      </c>
      <c r="AQ357" s="82">
        <f t="shared" si="4"/>
        <v>0</v>
      </c>
      <c r="AR357" s="86">
        <f>'Апрель 2020'!AQ357+'Май 2020'!AQ357</f>
        <v>0</v>
      </c>
      <c r="AS357" s="87">
        <f>'Январь 2020'!AW357</f>
        <v>0</v>
      </c>
      <c r="AT357" s="88">
        <f>'Январь 2020'!AX357</f>
        <v>0</v>
      </c>
      <c r="AU357" s="45">
        <f t="shared" si="5"/>
        <v>0</v>
      </c>
    </row>
    <row r="358" spans="1:47" ht="14.25" customHeight="1">
      <c r="A358" s="71">
        <f>'Январь 2020'!A358</f>
        <v>0</v>
      </c>
      <c r="B358" s="72">
        <f>'Январь 2020'!G358</f>
        <v>0</v>
      </c>
      <c r="C358" s="257">
        <f>'Январь 2020'!B358</f>
        <v>0</v>
      </c>
      <c r="D358" s="153"/>
      <c r="E358" s="153"/>
      <c r="F358" s="153"/>
      <c r="G358" s="76"/>
      <c r="H358" s="75"/>
      <c r="I358" s="75"/>
      <c r="J358" s="75"/>
      <c r="K358" s="76"/>
      <c r="L358" s="153"/>
      <c r="M358" s="153"/>
      <c r="N358" s="153"/>
      <c r="O358" s="75"/>
      <c r="P358" s="75"/>
      <c r="Q358" s="75"/>
      <c r="R358" s="75"/>
      <c r="S358" s="153"/>
      <c r="T358" s="153"/>
      <c r="U358" s="76"/>
      <c r="V358" s="75"/>
      <c r="W358" s="75"/>
      <c r="X358" s="75"/>
      <c r="Y358" s="75"/>
      <c r="Z358" s="153"/>
      <c r="AA358" s="153"/>
      <c r="AB358" s="76"/>
      <c r="AC358" s="75"/>
      <c r="AD358" s="75"/>
      <c r="AE358" s="75"/>
      <c r="AF358" s="75"/>
      <c r="AG358" s="153"/>
      <c r="AH358" s="153"/>
      <c r="AI358" s="80">
        <f t="shared" si="0"/>
        <v>0</v>
      </c>
      <c r="AJ358" s="81">
        <f>'Апрель 2020'!AI358-AI358</f>
        <v>0</v>
      </c>
      <c r="AK358" s="82">
        <f t="shared" si="1"/>
        <v>0</v>
      </c>
      <c r="AL358" s="83">
        <f>'Апрель 2020'!AK358+AK358</f>
        <v>0</v>
      </c>
      <c r="AM358" s="82">
        <f t="shared" si="2"/>
        <v>0</v>
      </c>
      <c r="AN358" s="84">
        <f>'Апрель 2020'!AM358+AM358</f>
        <v>0</v>
      </c>
      <c r="AO358" s="82">
        <f t="shared" si="3"/>
        <v>0</v>
      </c>
      <c r="AP358" s="85">
        <f>'Апрель 2020'!AO358+'Май 2020'!AO358</f>
        <v>0</v>
      </c>
      <c r="AQ358" s="82">
        <f t="shared" si="4"/>
        <v>0</v>
      </c>
      <c r="AR358" s="86">
        <f>'Апрель 2020'!AQ358+'Май 2020'!AQ358</f>
        <v>0</v>
      </c>
      <c r="AS358" s="87">
        <f>'Январь 2020'!AW358</f>
        <v>0</v>
      </c>
      <c r="AT358" s="88">
        <f>'Январь 2020'!AX358</f>
        <v>0</v>
      </c>
      <c r="AU358" s="45">
        <f t="shared" si="5"/>
        <v>0</v>
      </c>
    </row>
    <row r="359" spans="1:47" ht="14.25" customHeight="1">
      <c r="A359" s="71">
        <f>'Январь 2020'!A359</f>
        <v>0</v>
      </c>
      <c r="B359" s="72">
        <f>'Январь 2020'!G359</f>
        <v>0</v>
      </c>
      <c r="C359" s="257">
        <f>'Январь 2020'!B359</f>
        <v>0</v>
      </c>
      <c r="D359" s="153"/>
      <c r="E359" s="153"/>
      <c r="F359" s="153"/>
      <c r="G359" s="76"/>
      <c r="H359" s="75"/>
      <c r="I359" s="75"/>
      <c r="J359" s="75"/>
      <c r="K359" s="76"/>
      <c r="L359" s="153"/>
      <c r="M359" s="153"/>
      <c r="N359" s="153"/>
      <c r="O359" s="75"/>
      <c r="P359" s="75"/>
      <c r="Q359" s="75"/>
      <c r="R359" s="75"/>
      <c r="S359" s="153"/>
      <c r="T359" s="153"/>
      <c r="U359" s="76"/>
      <c r="V359" s="75"/>
      <c r="W359" s="75"/>
      <c r="X359" s="75"/>
      <c r="Y359" s="75"/>
      <c r="Z359" s="153"/>
      <c r="AA359" s="153"/>
      <c r="AB359" s="76"/>
      <c r="AC359" s="75"/>
      <c r="AD359" s="75"/>
      <c r="AE359" s="75"/>
      <c r="AF359" s="75"/>
      <c r="AG359" s="153"/>
      <c r="AH359" s="153"/>
      <c r="AI359" s="80">
        <f t="shared" si="0"/>
        <v>0</v>
      </c>
      <c r="AJ359" s="81">
        <f>'Апрель 2020'!AI359-AI359</f>
        <v>0</v>
      </c>
      <c r="AK359" s="82">
        <f t="shared" si="1"/>
        <v>0</v>
      </c>
      <c r="AL359" s="83">
        <f>'Апрель 2020'!AK359+AK359</f>
        <v>0</v>
      </c>
      <c r="AM359" s="82">
        <f t="shared" si="2"/>
        <v>0</v>
      </c>
      <c r="AN359" s="84">
        <f>'Апрель 2020'!AM359+AM359</f>
        <v>0</v>
      </c>
      <c r="AO359" s="82">
        <f t="shared" si="3"/>
        <v>0</v>
      </c>
      <c r="AP359" s="85">
        <f>'Апрель 2020'!AO359+'Май 2020'!AO359</f>
        <v>0</v>
      </c>
      <c r="AQ359" s="82">
        <f t="shared" si="4"/>
        <v>0</v>
      </c>
      <c r="AR359" s="86">
        <f>'Апрель 2020'!AQ359+'Май 2020'!AQ359</f>
        <v>0</v>
      </c>
      <c r="AS359" s="87">
        <f>'Январь 2020'!AW359</f>
        <v>0</v>
      </c>
      <c r="AT359" s="88">
        <f>'Январь 2020'!AX359</f>
        <v>0</v>
      </c>
      <c r="AU359" s="45">
        <f t="shared" si="5"/>
        <v>0</v>
      </c>
    </row>
    <row r="360" spans="1:47" ht="14.25" customHeight="1">
      <c r="A360" s="71">
        <f>'Январь 2020'!A360</f>
        <v>0</v>
      </c>
      <c r="B360" s="72">
        <f>'Январь 2020'!G360</f>
        <v>0</v>
      </c>
      <c r="C360" s="257">
        <f>'Январь 2020'!B360</f>
        <v>0</v>
      </c>
      <c r="D360" s="153"/>
      <c r="E360" s="153"/>
      <c r="F360" s="153"/>
      <c r="G360" s="76"/>
      <c r="H360" s="75"/>
      <c r="I360" s="75"/>
      <c r="J360" s="75"/>
      <c r="K360" s="76"/>
      <c r="L360" s="153"/>
      <c r="M360" s="153"/>
      <c r="N360" s="153"/>
      <c r="O360" s="75"/>
      <c r="P360" s="75"/>
      <c r="Q360" s="75"/>
      <c r="R360" s="75"/>
      <c r="S360" s="153"/>
      <c r="T360" s="153"/>
      <c r="U360" s="76"/>
      <c r="V360" s="75"/>
      <c r="W360" s="75"/>
      <c r="X360" s="75"/>
      <c r="Y360" s="75"/>
      <c r="Z360" s="153"/>
      <c r="AA360" s="153"/>
      <c r="AB360" s="76"/>
      <c r="AC360" s="75"/>
      <c r="AD360" s="75"/>
      <c r="AE360" s="75"/>
      <c r="AF360" s="75"/>
      <c r="AG360" s="153"/>
      <c r="AH360" s="153"/>
      <c r="AI360" s="80">
        <f t="shared" si="0"/>
        <v>0</v>
      </c>
      <c r="AJ360" s="81">
        <f>'Апрель 2020'!AI360-AI360</f>
        <v>0</v>
      </c>
      <c r="AK360" s="82">
        <f t="shared" si="1"/>
        <v>0</v>
      </c>
      <c r="AL360" s="83">
        <f>'Апрель 2020'!AK360+AK360</f>
        <v>0</v>
      </c>
      <c r="AM360" s="82">
        <f t="shared" si="2"/>
        <v>0</v>
      </c>
      <c r="AN360" s="84">
        <f>'Апрель 2020'!AM360+AM360</f>
        <v>0</v>
      </c>
      <c r="AO360" s="82">
        <f t="shared" si="3"/>
        <v>0</v>
      </c>
      <c r="AP360" s="85">
        <f>'Апрель 2020'!AO360+'Май 2020'!AO360</f>
        <v>0</v>
      </c>
      <c r="AQ360" s="82">
        <f t="shared" si="4"/>
        <v>0</v>
      </c>
      <c r="AR360" s="86">
        <f>'Апрель 2020'!AQ360+'Май 2020'!AQ360</f>
        <v>0</v>
      </c>
      <c r="AS360" s="87">
        <f>'Январь 2020'!AW360</f>
        <v>0</v>
      </c>
      <c r="AT360" s="88">
        <f>'Январь 2020'!AX360</f>
        <v>0</v>
      </c>
      <c r="AU360" s="45">
        <f t="shared" si="5"/>
        <v>0</v>
      </c>
    </row>
    <row r="361" spans="1:47" ht="14.25" customHeight="1">
      <c r="A361" s="71">
        <f>'Январь 2020'!A361</f>
        <v>0</v>
      </c>
      <c r="B361" s="72">
        <f>'Январь 2020'!G361</f>
        <v>0</v>
      </c>
      <c r="C361" s="257">
        <f>'Январь 2020'!B361</f>
        <v>0</v>
      </c>
      <c r="D361" s="153"/>
      <c r="E361" s="153"/>
      <c r="F361" s="153"/>
      <c r="G361" s="76"/>
      <c r="H361" s="75"/>
      <c r="I361" s="75"/>
      <c r="J361" s="75"/>
      <c r="K361" s="76"/>
      <c r="L361" s="153"/>
      <c r="M361" s="153"/>
      <c r="N361" s="153"/>
      <c r="O361" s="75"/>
      <c r="P361" s="75"/>
      <c r="Q361" s="75"/>
      <c r="R361" s="75"/>
      <c r="S361" s="153"/>
      <c r="T361" s="153"/>
      <c r="U361" s="76"/>
      <c r="V361" s="75"/>
      <c r="W361" s="75"/>
      <c r="X361" s="75"/>
      <c r="Y361" s="75"/>
      <c r="Z361" s="153"/>
      <c r="AA361" s="153"/>
      <c r="AB361" s="76"/>
      <c r="AC361" s="75"/>
      <c r="AD361" s="75"/>
      <c r="AE361" s="75"/>
      <c r="AF361" s="75"/>
      <c r="AG361" s="153"/>
      <c r="AH361" s="153"/>
      <c r="AI361" s="80">
        <f t="shared" si="0"/>
        <v>0</v>
      </c>
      <c r="AJ361" s="81">
        <f>'Апрель 2020'!AI361-AI361</f>
        <v>0</v>
      </c>
      <c r="AK361" s="82">
        <f t="shared" si="1"/>
        <v>0</v>
      </c>
      <c r="AL361" s="83">
        <f>'Апрель 2020'!AK361+AK361</f>
        <v>0</v>
      </c>
      <c r="AM361" s="82">
        <f t="shared" si="2"/>
        <v>0</v>
      </c>
      <c r="AN361" s="84">
        <f>'Апрель 2020'!AM361+AM361</f>
        <v>0</v>
      </c>
      <c r="AO361" s="82">
        <f t="shared" si="3"/>
        <v>0</v>
      </c>
      <c r="AP361" s="85">
        <f>'Апрель 2020'!AO361+'Май 2020'!AO361</f>
        <v>0</v>
      </c>
      <c r="AQ361" s="82">
        <f t="shared" si="4"/>
        <v>0</v>
      </c>
      <c r="AR361" s="86">
        <f>'Апрель 2020'!AQ361+'Май 2020'!AQ361</f>
        <v>0</v>
      </c>
      <c r="AS361" s="87">
        <f>'Январь 2020'!AW361</f>
        <v>0</v>
      </c>
      <c r="AT361" s="88">
        <f>'Январь 2020'!AX361</f>
        <v>0</v>
      </c>
      <c r="AU361" s="45">
        <f t="shared" si="5"/>
        <v>0</v>
      </c>
    </row>
    <row r="362" spans="1:47" ht="14.25" customHeight="1">
      <c r="A362" s="71">
        <f>'Январь 2020'!A362</f>
        <v>0</v>
      </c>
      <c r="B362" s="72">
        <f>'Январь 2020'!G362</f>
        <v>0</v>
      </c>
      <c r="C362" s="257">
        <f>'Январь 2020'!B362</f>
        <v>0</v>
      </c>
      <c r="D362" s="153"/>
      <c r="E362" s="153"/>
      <c r="F362" s="153"/>
      <c r="G362" s="76"/>
      <c r="H362" s="75"/>
      <c r="I362" s="75"/>
      <c r="J362" s="75"/>
      <c r="K362" s="76"/>
      <c r="L362" s="153"/>
      <c r="M362" s="153"/>
      <c r="N362" s="153"/>
      <c r="O362" s="75"/>
      <c r="P362" s="75"/>
      <c r="Q362" s="75"/>
      <c r="R362" s="75"/>
      <c r="S362" s="153"/>
      <c r="T362" s="153"/>
      <c r="U362" s="76"/>
      <c r="V362" s="75"/>
      <c r="W362" s="75"/>
      <c r="X362" s="75"/>
      <c r="Y362" s="75"/>
      <c r="Z362" s="153"/>
      <c r="AA362" s="153"/>
      <c r="AB362" s="76"/>
      <c r="AC362" s="75"/>
      <c r="AD362" s="75"/>
      <c r="AE362" s="75"/>
      <c r="AF362" s="75"/>
      <c r="AG362" s="153"/>
      <c r="AH362" s="153"/>
      <c r="AI362" s="80">
        <f t="shared" si="0"/>
        <v>0</v>
      </c>
      <c r="AJ362" s="81">
        <f>'Апрель 2020'!AI362-AI362</f>
        <v>0</v>
      </c>
      <c r="AK362" s="82">
        <f t="shared" si="1"/>
        <v>0</v>
      </c>
      <c r="AL362" s="83">
        <f>'Апрель 2020'!AK362+AK362</f>
        <v>0</v>
      </c>
      <c r="AM362" s="82">
        <f t="shared" si="2"/>
        <v>0</v>
      </c>
      <c r="AN362" s="84">
        <f>'Апрель 2020'!AM362+AM362</f>
        <v>0</v>
      </c>
      <c r="AO362" s="82">
        <f t="shared" si="3"/>
        <v>0</v>
      </c>
      <c r="AP362" s="85">
        <f>'Апрель 2020'!AO362+'Май 2020'!AO362</f>
        <v>0</v>
      </c>
      <c r="AQ362" s="82">
        <f t="shared" si="4"/>
        <v>0</v>
      </c>
      <c r="AR362" s="86">
        <f>'Апрель 2020'!AQ362+'Май 2020'!AQ362</f>
        <v>0</v>
      </c>
      <c r="AS362" s="87">
        <f>'Январь 2020'!AW362</f>
        <v>0</v>
      </c>
      <c r="AT362" s="88">
        <f>'Январь 2020'!AX362</f>
        <v>0</v>
      </c>
      <c r="AU362" s="45">
        <f t="shared" si="5"/>
        <v>0</v>
      </c>
    </row>
    <row r="363" spans="1:47" ht="14.25" customHeight="1">
      <c r="A363" s="71">
        <f>'Январь 2020'!A363</f>
        <v>0</v>
      </c>
      <c r="B363" s="72">
        <f>'Январь 2020'!G363</f>
        <v>0</v>
      </c>
      <c r="C363" s="257">
        <f>'Январь 2020'!B363</f>
        <v>0</v>
      </c>
      <c r="D363" s="153"/>
      <c r="E363" s="153"/>
      <c r="F363" s="153"/>
      <c r="G363" s="76"/>
      <c r="H363" s="75"/>
      <c r="I363" s="75"/>
      <c r="J363" s="75"/>
      <c r="K363" s="76"/>
      <c r="L363" s="153"/>
      <c r="M363" s="153"/>
      <c r="N363" s="153"/>
      <c r="O363" s="75"/>
      <c r="P363" s="75"/>
      <c r="Q363" s="75"/>
      <c r="R363" s="75"/>
      <c r="S363" s="153"/>
      <c r="T363" s="153"/>
      <c r="U363" s="76"/>
      <c r="V363" s="75"/>
      <c r="W363" s="75"/>
      <c r="X363" s="75"/>
      <c r="Y363" s="75"/>
      <c r="Z363" s="153"/>
      <c r="AA363" s="153"/>
      <c r="AB363" s="76"/>
      <c r="AC363" s="75"/>
      <c r="AD363" s="75"/>
      <c r="AE363" s="75"/>
      <c r="AF363" s="75"/>
      <c r="AG363" s="153"/>
      <c r="AH363" s="153"/>
      <c r="AI363" s="80">
        <f t="shared" si="0"/>
        <v>0</v>
      </c>
      <c r="AJ363" s="81">
        <f>'Апрель 2020'!AI363-AI363</f>
        <v>0</v>
      </c>
      <c r="AK363" s="82">
        <f t="shared" si="1"/>
        <v>0</v>
      </c>
      <c r="AL363" s="83">
        <f>'Апрель 2020'!AK363+AK363</f>
        <v>0</v>
      </c>
      <c r="AM363" s="82">
        <f t="shared" si="2"/>
        <v>0</v>
      </c>
      <c r="AN363" s="84">
        <f>'Апрель 2020'!AM363+AM363</f>
        <v>0</v>
      </c>
      <c r="AO363" s="82">
        <f t="shared" si="3"/>
        <v>0</v>
      </c>
      <c r="AP363" s="85">
        <f>'Апрель 2020'!AO363+'Май 2020'!AO363</f>
        <v>0</v>
      </c>
      <c r="AQ363" s="82">
        <f t="shared" si="4"/>
        <v>0</v>
      </c>
      <c r="AR363" s="86">
        <f>'Апрель 2020'!AQ363+'Май 2020'!AQ363</f>
        <v>0</v>
      </c>
      <c r="AS363" s="87">
        <f>'Январь 2020'!AW363</f>
        <v>0</v>
      </c>
      <c r="AT363" s="88">
        <f>'Январь 2020'!AX363</f>
        <v>0</v>
      </c>
      <c r="AU363" s="45">
        <f t="shared" si="5"/>
        <v>0</v>
      </c>
    </row>
    <row r="364" spans="1:47" ht="14.25" customHeight="1">
      <c r="A364" s="71">
        <f>'Январь 2020'!A364</f>
        <v>0</v>
      </c>
      <c r="B364" s="72">
        <f>'Январь 2020'!G364</f>
        <v>0</v>
      </c>
      <c r="C364" s="257">
        <f>'Январь 2020'!B364</f>
        <v>0</v>
      </c>
      <c r="D364" s="153"/>
      <c r="E364" s="153"/>
      <c r="F364" s="153"/>
      <c r="G364" s="76"/>
      <c r="H364" s="75"/>
      <c r="I364" s="75"/>
      <c r="J364" s="75"/>
      <c r="K364" s="76"/>
      <c r="L364" s="153"/>
      <c r="M364" s="153"/>
      <c r="N364" s="153"/>
      <c r="O364" s="75"/>
      <c r="P364" s="75"/>
      <c r="Q364" s="75"/>
      <c r="R364" s="75"/>
      <c r="S364" s="153"/>
      <c r="T364" s="153"/>
      <c r="U364" s="76"/>
      <c r="V364" s="75"/>
      <c r="W364" s="75"/>
      <c r="X364" s="75"/>
      <c r="Y364" s="75"/>
      <c r="Z364" s="153"/>
      <c r="AA364" s="153"/>
      <c r="AB364" s="76"/>
      <c r="AC364" s="75"/>
      <c r="AD364" s="75"/>
      <c r="AE364" s="75"/>
      <c r="AF364" s="75"/>
      <c r="AG364" s="153"/>
      <c r="AH364" s="153"/>
      <c r="AI364" s="80">
        <f t="shared" si="0"/>
        <v>0</v>
      </c>
      <c r="AJ364" s="81">
        <f>'Апрель 2020'!AI364-AI364</f>
        <v>0</v>
      </c>
      <c r="AK364" s="82">
        <f t="shared" si="1"/>
        <v>0</v>
      </c>
      <c r="AL364" s="83">
        <f>'Апрель 2020'!AK364+AK364</f>
        <v>0</v>
      </c>
      <c r="AM364" s="82">
        <f t="shared" si="2"/>
        <v>0</v>
      </c>
      <c r="AN364" s="84">
        <f>'Апрель 2020'!AM364+AM364</f>
        <v>0</v>
      </c>
      <c r="AO364" s="82">
        <f t="shared" si="3"/>
        <v>0</v>
      </c>
      <c r="AP364" s="85">
        <f>'Апрель 2020'!AO364+'Май 2020'!AO364</f>
        <v>0</v>
      </c>
      <c r="AQ364" s="82">
        <f t="shared" si="4"/>
        <v>0</v>
      </c>
      <c r="AR364" s="86">
        <f>'Апрель 2020'!AQ364+'Май 2020'!AQ364</f>
        <v>0</v>
      </c>
      <c r="AS364" s="87">
        <f>'Январь 2020'!AW364</f>
        <v>0</v>
      </c>
      <c r="AT364" s="88">
        <f>'Январь 2020'!AX364</f>
        <v>0</v>
      </c>
      <c r="AU364" s="45">
        <f t="shared" si="5"/>
        <v>0</v>
      </c>
    </row>
    <row r="365" spans="1:47" ht="14.25" customHeight="1">
      <c r="A365" s="71">
        <f>'Январь 2020'!A365</f>
        <v>0</v>
      </c>
      <c r="B365" s="72">
        <f>'Январь 2020'!G365</f>
        <v>0</v>
      </c>
      <c r="C365" s="257">
        <f>'Январь 2020'!B365</f>
        <v>0</v>
      </c>
      <c r="D365" s="153"/>
      <c r="E365" s="153"/>
      <c r="F365" s="153"/>
      <c r="G365" s="76"/>
      <c r="H365" s="75"/>
      <c r="I365" s="75"/>
      <c r="J365" s="75"/>
      <c r="K365" s="76"/>
      <c r="L365" s="153"/>
      <c r="M365" s="153"/>
      <c r="N365" s="153"/>
      <c r="O365" s="75"/>
      <c r="P365" s="75"/>
      <c r="Q365" s="75"/>
      <c r="R365" s="75"/>
      <c r="S365" s="153"/>
      <c r="T365" s="153"/>
      <c r="U365" s="76"/>
      <c r="V365" s="75"/>
      <c r="W365" s="75"/>
      <c r="X365" s="75"/>
      <c r="Y365" s="75"/>
      <c r="Z365" s="153"/>
      <c r="AA365" s="153"/>
      <c r="AB365" s="76"/>
      <c r="AC365" s="75"/>
      <c r="AD365" s="75"/>
      <c r="AE365" s="75"/>
      <c r="AF365" s="75"/>
      <c r="AG365" s="153"/>
      <c r="AH365" s="153"/>
      <c r="AI365" s="80">
        <f t="shared" si="0"/>
        <v>0</v>
      </c>
      <c r="AJ365" s="81">
        <f>'Апрель 2020'!AI365-AI365</f>
        <v>0</v>
      </c>
      <c r="AK365" s="82">
        <f t="shared" si="1"/>
        <v>0</v>
      </c>
      <c r="AL365" s="83">
        <f>'Апрель 2020'!AK365+AK365</f>
        <v>0</v>
      </c>
      <c r="AM365" s="82">
        <f t="shared" si="2"/>
        <v>0</v>
      </c>
      <c r="AN365" s="84">
        <f>'Апрель 2020'!AM365+AM365</f>
        <v>0</v>
      </c>
      <c r="AO365" s="82">
        <f t="shared" si="3"/>
        <v>0</v>
      </c>
      <c r="AP365" s="85">
        <f>'Апрель 2020'!AO365+'Май 2020'!AO365</f>
        <v>0</v>
      </c>
      <c r="AQ365" s="82">
        <f t="shared" si="4"/>
        <v>0</v>
      </c>
      <c r="AR365" s="86">
        <f>'Апрель 2020'!AQ365+'Май 2020'!AQ365</f>
        <v>0</v>
      </c>
      <c r="AS365" s="87">
        <f>'Январь 2020'!AW365</f>
        <v>0</v>
      </c>
      <c r="AT365" s="88">
        <f>'Январь 2020'!AX365</f>
        <v>0</v>
      </c>
      <c r="AU365" s="45">
        <f t="shared" si="5"/>
        <v>0</v>
      </c>
    </row>
    <row r="366" spans="1:47" ht="14.25" customHeight="1">
      <c r="A366" s="71">
        <f>'Январь 2020'!A366</f>
        <v>0</v>
      </c>
      <c r="B366" s="72">
        <f>'Январь 2020'!G366</f>
        <v>0</v>
      </c>
      <c r="C366" s="257">
        <f>'Январь 2020'!B366</f>
        <v>0</v>
      </c>
      <c r="D366" s="153"/>
      <c r="E366" s="153"/>
      <c r="F366" s="153"/>
      <c r="G366" s="76"/>
      <c r="H366" s="75"/>
      <c r="I366" s="75"/>
      <c r="J366" s="75"/>
      <c r="K366" s="76"/>
      <c r="L366" s="153"/>
      <c r="M366" s="153"/>
      <c r="N366" s="153"/>
      <c r="O366" s="75"/>
      <c r="P366" s="75"/>
      <c r="Q366" s="75"/>
      <c r="R366" s="75"/>
      <c r="S366" s="153"/>
      <c r="T366" s="153"/>
      <c r="U366" s="76"/>
      <c r="V366" s="75"/>
      <c r="W366" s="75"/>
      <c r="X366" s="75"/>
      <c r="Y366" s="75"/>
      <c r="Z366" s="153"/>
      <c r="AA366" s="153"/>
      <c r="AB366" s="76"/>
      <c r="AC366" s="75"/>
      <c r="AD366" s="75"/>
      <c r="AE366" s="75"/>
      <c r="AF366" s="75"/>
      <c r="AG366" s="153"/>
      <c r="AH366" s="153"/>
      <c r="AI366" s="80">
        <f t="shared" si="0"/>
        <v>0</v>
      </c>
      <c r="AJ366" s="81">
        <f>'Апрель 2020'!AI366-AI366</f>
        <v>0</v>
      </c>
      <c r="AK366" s="82">
        <f t="shared" si="1"/>
        <v>0</v>
      </c>
      <c r="AL366" s="83">
        <f>'Апрель 2020'!AK366+AK366</f>
        <v>0</v>
      </c>
      <c r="AM366" s="82">
        <f t="shared" si="2"/>
        <v>0</v>
      </c>
      <c r="AN366" s="84">
        <f>'Апрель 2020'!AM366+AM366</f>
        <v>0</v>
      </c>
      <c r="AO366" s="82">
        <f t="shared" si="3"/>
        <v>0</v>
      </c>
      <c r="AP366" s="85">
        <f>'Апрель 2020'!AO366+'Май 2020'!AO366</f>
        <v>0</v>
      </c>
      <c r="AQ366" s="82">
        <f t="shared" si="4"/>
        <v>0</v>
      </c>
      <c r="AR366" s="86">
        <f>'Апрель 2020'!AQ366+'Май 2020'!AQ366</f>
        <v>0</v>
      </c>
      <c r="AS366" s="87">
        <f>'Январь 2020'!AW366</f>
        <v>0</v>
      </c>
      <c r="AT366" s="88">
        <f>'Январь 2020'!AX366</f>
        <v>0</v>
      </c>
      <c r="AU366" s="45">
        <f t="shared" si="5"/>
        <v>0</v>
      </c>
    </row>
    <row r="367" spans="1:47" ht="14.25" customHeight="1">
      <c r="A367" s="71">
        <f>'Январь 2020'!A367</f>
        <v>0</v>
      </c>
      <c r="B367" s="72">
        <f>'Январь 2020'!G367</f>
        <v>0</v>
      </c>
      <c r="C367" s="257">
        <f>'Январь 2020'!B367</f>
        <v>0</v>
      </c>
      <c r="D367" s="153"/>
      <c r="E367" s="153"/>
      <c r="F367" s="153"/>
      <c r="G367" s="76"/>
      <c r="H367" s="75"/>
      <c r="I367" s="75"/>
      <c r="J367" s="75"/>
      <c r="K367" s="76"/>
      <c r="L367" s="153"/>
      <c r="M367" s="153"/>
      <c r="N367" s="153"/>
      <c r="O367" s="75"/>
      <c r="P367" s="75"/>
      <c r="Q367" s="75"/>
      <c r="R367" s="75"/>
      <c r="S367" s="153"/>
      <c r="T367" s="153"/>
      <c r="U367" s="76"/>
      <c r="V367" s="75"/>
      <c r="W367" s="75"/>
      <c r="X367" s="75"/>
      <c r="Y367" s="75"/>
      <c r="Z367" s="153"/>
      <c r="AA367" s="153"/>
      <c r="AB367" s="76"/>
      <c r="AC367" s="75"/>
      <c r="AD367" s="75"/>
      <c r="AE367" s="75"/>
      <c r="AF367" s="75"/>
      <c r="AG367" s="153"/>
      <c r="AH367" s="153"/>
      <c r="AI367" s="80">
        <f t="shared" si="0"/>
        <v>0</v>
      </c>
      <c r="AJ367" s="81">
        <f>'Апрель 2020'!AI367-AI367</f>
        <v>0</v>
      </c>
      <c r="AK367" s="82">
        <f t="shared" si="1"/>
        <v>0</v>
      </c>
      <c r="AL367" s="83">
        <f>'Апрель 2020'!AK367+AK367</f>
        <v>0</v>
      </c>
      <c r="AM367" s="82">
        <f t="shared" si="2"/>
        <v>0</v>
      </c>
      <c r="AN367" s="84">
        <f>'Апрель 2020'!AM367+AM367</f>
        <v>0</v>
      </c>
      <c r="AO367" s="82">
        <f t="shared" si="3"/>
        <v>0</v>
      </c>
      <c r="AP367" s="85">
        <f>'Апрель 2020'!AO367+'Май 2020'!AO367</f>
        <v>0</v>
      </c>
      <c r="AQ367" s="82">
        <f t="shared" si="4"/>
        <v>0</v>
      </c>
      <c r="AR367" s="86">
        <f>'Апрель 2020'!AQ367+'Май 2020'!AQ367</f>
        <v>0</v>
      </c>
      <c r="AS367" s="87">
        <f>'Январь 2020'!AW367</f>
        <v>0</v>
      </c>
      <c r="AT367" s="88">
        <f>'Январь 2020'!AX367</f>
        <v>0</v>
      </c>
      <c r="AU367" s="45">
        <f t="shared" si="5"/>
        <v>0</v>
      </c>
    </row>
    <row r="368" spans="1:47" ht="14.25" customHeight="1">
      <c r="A368" s="71">
        <f>'Январь 2020'!A368</f>
        <v>0</v>
      </c>
      <c r="B368" s="72">
        <f>'Январь 2020'!G368</f>
        <v>0</v>
      </c>
      <c r="C368" s="257">
        <f>'Январь 2020'!B368</f>
        <v>0</v>
      </c>
      <c r="D368" s="153"/>
      <c r="E368" s="153"/>
      <c r="F368" s="153"/>
      <c r="G368" s="76"/>
      <c r="H368" s="75"/>
      <c r="I368" s="75"/>
      <c r="J368" s="75"/>
      <c r="K368" s="76"/>
      <c r="L368" s="153"/>
      <c r="M368" s="153"/>
      <c r="N368" s="153"/>
      <c r="O368" s="75"/>
      <c r="P368" s="75"/>
      <c r="Q368" s="75"/>
      <c r="R368" s="75"/>
      <c r="S368" s="153"/>
      <c r="T368" s="153"/>
      <c r="U368" s="76"/>
      <c r="V368" s="75"/>
      <c r="W368" s="75"/>
      <c r="X368" s="75"/>
      <c r="Y368" s="75"/>
      <c r="Z368" s="153"/>
      <c r="AA368" s="153"/>
      <c r="AB368" s="76"/>
      <c r="AC368" s="75"/>
      <c r="AD368" s="75"/>
      <c r="AE368" s="75"/>
      <c r="AF368" s="75"/>
      <c r="AG368" s="153"/>
      <c r="AH368" s="153"/>
      <c r="AI368" s="80">
        <f t="shared" si="0"/>
        <v>0</v>
      </c>
      <c r="AJ368" s="81">
        <f>'Апрель 2020'!AI368-AI368</f>
        <v>0</v>
      </c>
      <c r="AK368" s="82">
        <f t="shared" si="1"/>
        <v>0</v>
      </c>
      <c r="AL368" s="83">
        <f>'Апрель 2020'!AK368+AK368</f>
        <v>0</v>
      </c>
      <c r="AM368" s="82">
        <f t="shared" si="2"/>
        <v>0</v>
      </c>
      <c r="AN368" s="84">
        <f>'Апрель 2020'!AM368+AM368</f>
        <v>0</v>
      </c>
      <c r="AO368" s="82">
        <f t="shared" si="3"/>
        <v>0</v>
      </c>
      <c r="AP368" s="85">
        <f>'Апрель 2020'!AO368+'Май 2020'!AO368</f>
        <v>0</v>
      </c>
      <c r="AQ368" s="82">
        <f t="shared" si="4"/>
        <v>0</v>
      </c>
      <c r="AR368" s="86">
        <f>'Апрель 2020'!AQ368+'Май 2020'!AQ368</f>
        <v>0</v>
      </c>
      <c r="AS368" s="87">
        <f>'Январь 2020'!AW368</f>
        <v>0</v>
      </c>
      <c r="AT368" s="88">
        <f>'Январь 2020'!AX368</f>
        <v>0</v>
      </c>
      <c r="AU368" s="45">
        <f t="shared" si="5"/>
        <v>0</v>
      </c>
    </row>
    <row r="369" spans="1:47" ht="14.25" customHeight="1">
      <c r="A369" s="71">
        <f>'Январь 2020'!A369</f>
        <v>0</v>
      </c>
      <c r="B369" s="72">
        <f>'Январь 2020'!G369</f>
        <v>0</v>
      </c>
      <c r="C369" s="257">
        <f>'Январь 2020'!B369</f>
        <v>0</v>
      </c>
      <c r="D369" s="153"/>
      <c r="E369" s="153"/>
      <c r="F369" s="153"/>
      <c r="G369" s="76"/>
      <c r="H369" s="75"/>
      <c r="I369" s="75"/>
      <c r="J369" s="75"/>
      <c r="K369" s="76"/>
      <c r="L369" s="153"/>
      <c r="M369" s="153"/>
      <c r="N369" s="153"/>
      <c r="O369" s="75"/>
      <c r="P369" s="75"/>
      <c r="Q369" s="75"/>
      <c r="R369" s="75"/>
      <c r="S369" s="153"/>
      <c r="T369" s="153"/>
      <c r="U369" s="76"/>
      <c r="V369" s="75"/>
      <c r="W369" s="75"/>
      <c r="X369" s="75"/>
      <c r="Y369" s="75"/>
      <c r="Z369" s="153"/>
      <c r="AA369" s="153"/>
      <c r="AB369" s="76"/>
      <c r="AC369" s="75"/>
      <c r="AD369" s="75"/>
      <c r="AE369" s="75"/>
      <c r="AF369" s="75"/>
      <c r="AG369" s="153"/>
      <c r="AH369" s="153"/>
      <c r="AI369" s="80">
        <f t="shared" si="0"/>
        <v>0</v>
      </c>
      <c r="AJ369" s="81">
        <f>'Апрель 2020'!AI369-AI369</f>
        <v>0</v>
      </c>
      <c r="AK369" s="82">
        <f t="shared" si="1"/>
        <v>0</v>
      </c>
      <c r="AL369" s="83">
        <f>'Апрель 2020'!AK369+AK369</f>
        <v>0</v>
      </c>
      <c r="AM369" s="82">
        <f t="shared" si="2"/>
        <v>0</v>
      </c>
      <c r="AN369" s="84">
        <f>'Апрель 2020'!AM369+AM369</f>
        <v>0</v>
      </c>
      <c r="AO369" s="82">
        <f t="shared" si="3"/>
        <v>0</v>
      </c>
      <c r="AP369" s="85">
        <f>'Апрель 2020'!AO369+'Май 2020'!AO369</f>
        <v>0</v>
      </c>
      <c r="AQ369" s="82">
        <f t="shared" si="4"/>
        <v>0</v>
      </c>
      <c r="AR369" s="86">
        <f>'Апрель 2020'!AQ369+'Май 2020'!AQ369</f>
        <v>0</v>
      </c>
      <c r="AS369" s="87">
        <f>'Январь 2020'!AW369</f>
        <v>0</v>
      </c>
      <c r="AT369" s="88">
        <f>'Январь 2020'!AX369</f>
        <v>0</v>
      </c>
      <c r="AU369" s="45">
        <f t="shared" si="5"/>
        <v>0</v>
      </c>
    </row>
    <row r="370" spans="1:47" ht="14.25" customHeight="1">
      <c r="A370" s="71">
        <f>'Январь 2020'!A370</f>
        <v>0</v>
      </c>
      <c r="B370" s="72">
        <f>'Январь 2020'!G370</f>
        <v>0</v>
      </c>
      <c r="C370" s="257">
        <f>'Январь 2020'!B370</f>
        <v>0</v>
      </c>
      <c r="D370" s="153"/>
      <c r="E370" s="153"/>
      <c r="F370" s="153"/>
      <c r="G370" s="76"/>
      <c r="H370" s="75"/>
      <c r="I370" s="75"/>
      <c r="J370" s="75"/>
      <c r="K370" s="76"/>
      <c r="L370" s="153"/>
      <c r="M370" s="153"/>
      <c r="N370" s="153"/>
      <c r="O370" s="75"/>
      <c r="P370" s="75"/>
      <c r="Q370" s="75"/>
      <c r="R370" s="75"/>
      <c r="S370" s="153"/>
      <c r="T370" s="153"/>
      <c r="U370" s="76"/>
      <c r="V370" s="75"/>
      <c r="W370" s="75"/>
      <c r="X370" s="75"/>
      <c r="Y370" s="75"/>
      <c r="Z370" s="153"/>
      <c r="AA370" s="153"/>
      <c r="AB370" s="76"/>
      <c r="AC370" s="75"/>
      <c r="AD370" s="75"/>
      <c r="AE370" s="75"/>
      <c r="AF370" s="75"/>
      <c r="AG370" s="153"/>
      <c r="AH370" s="153"/>
      <c r="AI370" s="80">
        <f t="shared" si="0"/>
        <v>0</v>
      </c>
      <c r="AJ370" s="81">
        <f>'Апрель 2020'!AI370-AI370</f>
        <v>0</v>
      </c>
      <c r="AK370" s="82">
        <f t="shared" si="1"/>
        <v>0</v>
      </c>
      <c r="AL370" s="83">
        <f>'Апрель 2020'!AK370+AK370</f>
        <v>0</v>
      </c>
      <c r="AM370" s="82">
        <f t="shared" si="2"/>
        <v>0</v>
      </c>
      <c r="AN370" s="84">
        <f>'Апрель 2020'!AM370+AM370</f>
        <v>0</v>
      </c>
      <c r="AO370" s="82">
        <f t="shared" si="3"/>
        <v>0</v>
      </c>
      <c r="AP370" s="85">
        <f>'Апрель 2020'!AO370+'Май 2020'!AO370</f>
        <v>0</v>
      </c>
      <c r="AQ370" s="82">
        <f t="shared" si="4"/>
        <v>0</v>
      </c>
      <c r="AR370" s="86">
        <f>'Апрель 2020'!AQ370+'Май 2020'!AQ370</f>
        <v>0</v>
      </c>
      <c r="AS370" s="87">
        <f>'Январь 2020'!AW370</f>
        <v>0</v>
      </c>
      <c r="AT370" s="88">
        <f>'Январь 2020'!AX370</f>
        <v>0</v>
      </c>
      <c r="AU370" s="45">
        <f t="shared" si="5"/>
        <v>0</v>
      </c>
    </row>
    <row r="371" spans="1:47" ht="14.25" customHeight="1">
      <c r="A371" s="71">
        <f>'Январь 2020'!A371</f>
        <v>0</v>
      </c>
      <c r="B371" s="72">
        <f>'Январь 2020'!G371</f>
        <v>0</v>
      </c>
      <c r="C371" s="257">
        <f>'Январь 2020'!B371</f>
        <v>0</v>
      </c>
      <c r="D371" s="153"/>
      <c r="E371" s="153"/>
      <c r="F371" s="153"/>
      <c r="G371" s="76"/>
      <c r="H371" s="75"/>
      <c r="I371" s="75"/>
      <c r="J371" s="75"/>
      <c r="K371" s="76"/>
      <c r="L371" s="153"/>
      <c r="M371" s="153"/>
      <c r="N371" s="153"/>
      <c r="O371" s="75"/>
      <c r="P371" s="75"/>
      <c r="Q371" s="75"/>
      <c r="R371" s="75"/>
      <c r="S371" s="153"/>
      <c r="T371" s="153"/>
      <c r="U371" s="76"/>
      <c r="V371" s="75"/>
      <c r="W371" s="75"/>
      <c r="X371" s="75"/>
      <c r="Y371" s="75"/>
      <c r="Z371" s="153"/>
      <c r="AA371" s="153"/>
      <c r="AB371" s="76"/>
      <c r="AC371" s="75"/>
      <c r="AD371" s="75"/>
      <c r="AE371" s="75"/>
      <c r="AF371" s="75"/>
      <c r="AG371" s="153"/>
      <c r="AH371" s="153"/>
      <c r="AI371" s="80">
        <f t="shared" si="0"/>
        <v>0</v>
      </c>
      <c r="AJ371" s="81">
        <f>'Апрель 2020'!AI371-AI371</f>
        <v>0</v>
      </c>
      <c r="AK371" s="82">
        <f t="shared" si="1"/>
        <v>0</v>
      </c>
      <c r="AL371" s="83">
        <f>'Апрель 2020'!AK371+AK371</f>
        <v>0</v>
      </c>
      <c r="AM371" s="82">
        <f t="shared" si="2"/>
        <v>0</v>
      </c>
      <c r="AN371" s="84">
        <f>'Апрель 2020'!AM371+AM371</f>
        <v>0</v>
      </c>
      <c r="AO371" s="82">
        <f t="shared" si="3"/>
        <v>0</v>
      </c>
      <c r="AP371" s="85">
        <f>'Апрель 2020'!AO371+'Май 2020'!AO371</f>
        <v>0</v>
      </c>
      <c r="AQ371" s="82">
        <f t="shared" si="4"/>
        <v>0</v>
      </c>
      <c r="AR371" s="86">
        <f>'Апрель 2020'!AQ371+'Май 2020'!AQ371</f>
        <v>0</v>
      </c>
      <c r="AS371" s="87">
        <f>'Январь 2020'!AW371</f>
        <v>0</v>
      </c>
      <c r="AT371" s="88">
        <f>'Январь 2020'!AX371</f>
        <v>0</v>
      </c>
      <c r="AU371" s="45">
        <f t="shared" si="5"/>
        <v>0</v>
      </c>
    </row>
    <row r="372" spans="1:47" ht="14.25" customHeight="1">
      <c r="A372" s="71">
        <f>'Январь 2020'!A372</f>
        <v>0</v>
      </c>
      <c r="B372" s="72">
        <f>'Январь 2020'!G372</f>
        <v>0</v>
      </c>
      <c r="C372" s="257">
        <f>'Январь 2020'!B372</f>
        <v>0</v>
      </c>
      <c r="D372" s="153"/>
      <c r="E372" s="153"/>
      <c r="F372" s="153"/>
      <c r="G372" s="76"/>
      <c r="H372" s="75"/>
      <c r="I372" s="75"/>
      <c r="J372" s="75"/>
      <c r="K372" s="76"/>
      <c r="L372" s="153"/>
      <c r="M372" s="153"/>
      <c r="N372" s="153"/>
      <c r="O372" s="75"/>
      <c r="P372" s="75"/>
      <c r="Q372" s="75"/>
      <c r="R372" s="75"/>
      <c r="S372" s="153"/>
      <c r="T372" s="153"/>
      <c r="U372" s="76"/>
      <c r="V372" s="75"/>
      <c r="W372" s="75"/>
      <c r="X372" s="75"/>
      <c r="Y372" s="75"/>
      <c r="Z372" s="153"/>
      <c r="AA372" s="153"/>
      <c r="AB372" s="76"/>
      <c r="AC372" s="75"/>
      <c r="AD372" s="75"/>
      <c r="AE372" s="75"/>
      <c r="AF372" s="75"/>
      <c r="AG372" s="153"/>
      <c r="AH372" s="153"/>
      <c r="AI372" s="80">
        <f t="shared" si="0"/>
        <v>0</v>
      </c>
      <c r="AJ372" s="81">
        <f>'Апрель 2020'!AI372-AI372</f>
        <v>0</v>
      </c>
      <c r="AK372" s="82">
        <f t="shared" si="1"/>
        <v>0</v>
      </c>
      <c r="AL372" s="83">
        <f>'Апрель 2020'!AK372+AK372</f>
        <v>0</v>
      </c>
      <c r="AM372" s="82">
        <f t="shared" si="2"/>
        <v>0</v>
      </c>
      <c r="AN372" s="84">
        <f>'Апрель 2020'!AM372+AM372</f>
        <v>0</v>
      </c>
      <c r="AO372" s="82">
        <f t="shared" si="3"/>
        <v>0</v>
      </c>
      <c r="AP372" s="85">
        <f>'Апрель 2020'!AO372+'Май 2020'!AO372</f>
        <v>0</v>
      </c>
      <c r="AQ372" s="82">
        <f t="shared" si="4"/>
        <v>0</v>
      </c>
      <c r="AR372" s="86">
        <f>'Апрель 2020'!AQ372+'Май 2020'!AQ372</f>
        <v>0</v>
      </c>
      <c r="AS372" s="87">
        <f>'Январь 2020'!AW372</f>
        <v>0</v>
      </c>
      <c r="AT372" s="88">
        <f>'Январь 2020'!AX372</f>
        <v>0</v>
      </c>
      <c r="AU372" s="45">
        <f t="shared" si="5"/>
        <v>0</v>
      </c>
    </row>
    <row r="373" spans="1:47" ht="14.25" customHeight="1">
      <c r="A373" s="71">
        <f>'Январь 2020'!A373</f>
        <v>0</v>
      </c>
      <c r="B373" s="72">
        <f>'Январь 2020'!G373</f>
        <v>0</v>
      </c>
      <c r="C373" s="257">
        <f>'Январь 2020'!B373</f>
        <v>0</v>
      </c>
      <c r="D373" s="153"/>
      <c r="E373" s="153"/>
      <c r="F373" s="153"/>
      <c r="G373" s="76"/>
      <c r="H373" s="75"/>
      <c r="I373" s="75"/>
      <c r="J373" s="75"/>
      <c r="K373" s="76"/>
      <c r="L373" s="153"/>
      <c r="M373" s="153"/>
      <c r="N373" s="153"/>
      <c r="O373" s="75"/>
      <c r="P373" s="75"/>
      <c r="Q373" s="75"/>
      <c r="R373" s="75"/>
      <c r="S373" s="153"/>
      <c r="T373" s="153"/>
      <c r="U373" s="76"/>
      <c r="V373" s="75"/>
      <c r="W373" s="75"/>
      <c r="X373" s="75"/>
      <c r="Y373" s="75"/>
      <c r="Z373" s="153"/>
      <c r="AA373" s="153"/>
      <c r="AB373" s="76"/>
      <c r="AC373" s="75"/>
      <c r="AD373" s="75"/>
      <c r="AE373" s="75"/>
      <c r="AF373" s="75"/>
      <c r="AG373" s="153"/>
      <c r="AH373" s="153"/>
      <c r="AI373" s="80">
        <f t="shared" si="0"/>
        <v>0</v>
      </c>
      <c r="AJ373" s="81">
        <f>'Апрель 2020'!AI373-AI373</f>
        <v>0</v>
      </c>
      <c r="AK373" s="82">
        <f t="shared" si="1"/>
        <v>0</v>
      </c>
      <c r="AL373" s="83">
        <f>'Апрель 2020'!AK373+AK373</f>
        <v>0</v>
      </c>
      <c r="AM373" s="82">
        <f t="shared" si="2"/>
        <v>0</v>
      </c>
      <c r="AN373" s="84">
        <f>'Апрель 2020'!AM373+AM373</f>
        <v>0</v>
      </c>
      <c r="AO373" s="82">
        <f t="shared" si="3"/>
        <v>0</v>
      </c>
      <c r="AP373" s="85">
        <f>'Апрель 2020'!AO373+'Май 2020'!AO373</f>
        <v>0</v>
      </c>
      <c r="AQ373" s="82">
        <f t="shared" si="4"/>
        <v>0</v>
      </c>
      <c r="AR373" s="86">
        <f>'Апрель 2020'!AQ373+'Май 2020'!AQ373</f>
        <v>0</v>
      </c>
      <c r="AS373" s="87">
        <f>'Январь 2020'!AW373</f>
        <v>0</v>
      </c>
      <c r="AT373" s="88">
        <f>'Январь 2020'!AX373</f>
        <v>0</v>
      </c>
      <c r="AU373" s="45">
        <f t="shared" si="5"/>
        <v>0</v>
      </c>
    </row>
    <row r="374" spans="1:47" ht="14.25" customHeight="1">
      <c r="A374" s="71">
        <f>'Январь 2020'!A374</f>
        <v>0</v>
      </c>
      <c r="B374" s="72">
        <f>'Январь 2020'!G374</f>
        <v>0</v>
      </c>
      <c r="C374" s="257">
        <f>'Январь 2020'!B374</f>
        <v>0</v>
      </c>
      <c r="D374" s="153"/>
      <c r="E374" s="153"/>
      <c r="F374" s="153"/>
      <c r="G374" s="76"/>
      <c r="H374" s="75"/>
      <c r="I374" s="75"/>
      <c r="J374" s="75"/>
      <c r="K374" s="76"/>
      <c r="L374" s="153"/>
      <c r="M374" s="153"/>
      <c r="N374" s="153"/>
      <c r="O374" s="75"/>
      <c r="P374" s="75"/>
      <c r="Q374" s="75"/>
      <c r="R374" s="75"/>
      <c r="S374" s="153"/>
      <c r="T374" s="153"/>
      <c r="U374" s="76"/>
      <c r="V374" s="75"/>
      <c r="W374" s="75"/>
      <c r="X374" s="75"/>
      <c r="Y374" s="75"/>
      <c r="Z374" s="153"/>
      <c r="AA374" s="153"/>
      <c r="AB374" s="76"/>
      <c r="AC374" s="75"/>
      <c r="AD374" s="75"/>
      <c r="AE374" s="75"/>
      <c r="AF374" s="75"/>
      <c r="AG374" s="153"/>
      <c r="AH374" s="153"/>
      <c r="AI374" s="80">
        <f t="shared" si="0"/>
        <v>0</v>
      </c>
      <c r="AJ374" s="81">
        <f>'Апрель 2020'!AI374-AI374</f>
        <v>0</v>
      </c>
      <c r="AK374" s="82">
        <f t="shared" si="1"/>
        <v>0</v>
      </c>
      <c r="AL374" s="83">
        <f>'Апрель 2020'!AK374+AK374</f>
        <v>0</v>
      </c>
      <c r="AM374" s="82">
        <f t="shared" si="2"/>
        <v>0</v>
      </c>
      <c r="AN374" s="84">
        <f>'Апрель 2020'!AM374+AM374</f>
        <v>0</v>
      </c>
      <c r="AO374" s="82">
        <f t="shared" si="3"/>
        <v>0</v>
      </c>
      <c r="AP374" s="85">
        <f>'Апрель 2020'!AO374+'Май 2020'!AO374</f>
        <v>0</v>
      </c>
      <c r="AQ374" s="82">
        <f t="shared" si="4"/>
        <v>0</v>
      </c>
      <c r="AR374" s="86">
        <f>'Апрель 2020'!AQ374+'Май 2020'!AQ374</f>
        <v>0</v>
      </c>
      <c r="AS374" s="87">
        <f>'Январь 2020'!AW374</f>
        <v>0</v>
      </c>
      <c r="AT374" s="88">
        <f>'Январь 2020'!AX374</f>
        <v>0</v>
      </c>
      <c r="AU374" s="45">
        <f t="shared" si="5"/>
        <v>0</v>
      </c>
    </row>
    <row r="375" spans="1:47" ht="14.25" customHeight="1">
      <c r="A375" s="71">
        <f>'Январь 2020'!A375</f>
        <v>0</v>
      </c>
      <c r="B375" s="72">
        <f>'Январь 2020'!G375</f>
        <v>0</v>
      </c>
      <c r="C375" s="257">
        <f>'Январь 2020'!B375</f>
        <v>0</v>
      </c>
      <c r="D375" s="153"/>
      <c r="E375" s="153"/>
      <c r="F375" s="153"/>
      <c r="G375" s="76"/>
      <c r="H375" s="75"/>
      <c r="I375" s="75"/>
      <c r="J375" s="75"/>
      <c r="K375" s="76"/>
      <c r="L375" s="153"/>
      <c r="M375" s="153"/>
      <c r="N375" s="153"/>
      <c r="O375" s="75"/>
      <c r="P375" s="75"/>
      <c r="Q375" s="75"/>
      <c r="R375" s="75"/>
      <c r="S375" s="153"/>
      <c r="T375" s="153"/>
      <c r="U375" s="76"/>
      <c r="V375" s="75"/>
      <c r="W375" s="75"/>
      <c r="X375" s="75"/>
      <c r="Y375" s="75"/>
      <c r="Z375" s="153"/>
      <c r="AA375" s="153"/>
      <c r="AB375" s="76"/>
      <c r="AC375" s="75"/>
      <c r="AD375" s="75"/>
      <c r="AE375" s="75"/>
      <c r="AF375" s="75"/>
      <c r="AG375" s="153"/>
      <c r="AH375" s="153"/>
      <c r="AI375" s="80">
        <f t="shared" si="0"/>
        <v>0</v>
      </c>
      <c r="AJ375" s="81">
        <f>'Апрель 2020'!AI375-AI375</f>
        <v>0</v>
      </c>
      <c r="AK375" s="82">
        <f t="shared" si="1"/>
        <v>0</v>
      </c>
      <c r="AL375" s="83">
        <f>'Апрель 2020'!AK375+AK375</f>
        <v>0</v>
      </c>
      <c r="AM375" s="82">
        <f t="shared" si="2"/>
        <v>0</v>
      </c>
      <c r="AN375" s="84">
        <f>'Апрель 2020'!AM375+AM375</f>
        <v>0</v>
      </c>
      <c r="AO375" s="82">
        <f t="shared" si="3"/>
        <v>0</v>
      </c>
      <c r="AP375" s="85">
        <f>'Апрель 2020'!AO375+'Май 2020'!AO375</f>
        <v>0</v>
      </c>
      <c r="AQ375" s="82">
        <f t="shared" si="4"/>
        <v>0</v>
      </c>
      <c r="AR375" s="86">
        <f>'Апрель 2020'!AQ375+'Май 2020'!AQ375</f>
        <v>0</v>
      </c>
      <c r="AS375" s="87">
        <f>'Январь 2020'!AW375</f>
        <v>0</v>
      </c>
      <c r="AT375" s="88">
        <f>'Январь 2020'!AX375</f>
        <v>0</v>
      </c>
      <c r="AU375" s="45">
        <f t="shared" si="5"/>
        <v>0</v>
      </c>
    </row>
    <row r="376" spans="1:47" ht="14.25" customHeight="1">
      <c r="A376" s="71">
        <f>'Январь 2020'!A376</f>
        <v>0</v>
      </c>
      <c r="B376" s="72">
        <f>'Январь 2020'!G376</f>
        <v>0</v>
      </c>
      <c r="C376" s="257">
        <f>'Январь 2020'!B376</f>
        <v>0</v>
      </c>
      <c r="D376" s="153"/>
      <c r="E376" s="153"/>
      <c r="F376" s="153"/>
      <c r="G376" s="76"/>
      <c r="H376" s="75"/>
      <c r="I376" s="75"/>
      <c r="J376" s="75"/>
      <c r="K376" s="76"/>
      <c r="L376" s="153"/>
      <c r="M376" s="153"/>
      <c r="N376" s="153"/>
      <c r="O376" s="75"/>
      <c r="P376" s="75"/>
      <c r="Q376" s="75"/>
      <c r="R376" s="75"/>
      <c r="S376" s="153"/>
      <c r="T376" s="153"/>
      <c r="U376" s="76"/>
      <c r="V376" s="75"/>
      <c r="W376" s="75"/>
      <c r="X376" s="75"/>
      <c r="Y376" s="75"/>
      <c r="Z376" s="153"/>
      <c r="AA376" s="153"/>
      <c r="AB376" s="76"/>
      <c r="AC376" s="75"/>
      <c r="AD376" s="75"/>
      <c r="AE376" s="75"/>
      <c r="AF376" s="75"/>
      <c r="AG376" s="153"/>
      <c r="AH376" s="153"/>
      <c r="AI376" s="80">
        <f t="shared" si="0"/>
        <v>0</v>
      </c>
      <c r="AJ376" s="81">
        <f>'Апрель 2020'!AI376-AI376</f>
        <v>0</v>
      </c>
      <c r="AK376" s="82">
        <f t="shared" si="1"/>
        <v>0</v>
      </c>
      <c r="AL376" s="83">
        <f>'Апрель 2020'!AK376+AK376</f>
        <v>0</v>
      </c>
      <c r="AM376" s="82">
        <f t="shared" si="2"/>
        <v>0</v>
      </c>
      <c r="AN376" s="84">
        <f>'Апрель 2020'!AM376+AM376</f>
        <v>0</v>
      </c>
      <c r="AO376" s="82">
        <f t="shared" si="3"/>
        <v>0</v>
      </c>
      <c r="AP376" s="85">
        <f>'Апрель 2020'!AO376+'Май 2020'!AO376</f>
        <v>0</v>
      </c>
      <c r="AQ376" s="82">
        <f t="shared" si="4"/>
        <v>0</v>
      </c>
      <c r="AR376" s="86">
        <f>'Апрель 2020'!AQ376+'Май 2020'!AQ376</f>
        <v>0</v>
      </c>
      <c r="AS376" s="87">
        <f>'Январь 2020'!AW376</f>
        <v>0</v>
      </c>
      <c r="AT376" s="88">
        <f>'Январь 2020'!AX376</f>
        <v>0</v>
      </c>
      <c r="AU376" s="45">
        <f t="shared" si="5"/>
        <v>0</v>
      </c>
    </row>
    <row r="377" spans="1:47" ht="14.25" customHeight="1">
      <c r="A377" s="71">
        <f>'Январь 2020'!A377</f>
        <v>0</v>
      </c>
      <c r="B377" s="72">
        <f>'Январь 2020'!G377</f>
        <v>0</v>
      </c>
      <c r="C377" s="257">
        <f>'Январь 2020'!B377</f>
        <v>0</v>
      </c>
      <c r="D377" s="153"/>
      <c r="E377" s="153"/>
      <c r="F377" s="153"/>
      <c r="G377" s="76"/>
      <c r="H377" s="75"/>
      <c r="I377" s="75"/>
      <c r="J377" s="75"/>
      <c r="K377" s="76"/>
      <c r="L377" s="153"/>
      <c r="M377" s="153"/>
      <c r="N377" s="153"/>
      <c r="O377" s="75"/>
      <c r="P377" s="75"/>
      <c r="Q377" s="75"/>
      <c r="R377" s="75"/>
      <c r="S377" s="153"/>
      <c r="T377" s="153"/>
      <c r="U377" s="76"/>
      <c r="V377" s="75"/>
      <c r="W377" s="75"/>
      <c r="X377" s="75"/>
      <c r="Y377" s="75"/>
      <c r="Z377" s="153"/>
      <c r="AA377" s="153"/>
      <c r="AB377" s="76"/>
      <c r="AC377" s="75"/>
      <c r="AD377" s="75"/>
      <c r="AE377" s="75"/>
      <c r="AF377" s="75"/>
      <c r="AG377" s="153"/>
      <c r="AH377" s="153"/>
      <c r="AI377" s="80">
        <f t="shared" si="0"/>
        <v>0</v>
      </c>
      <c r="AJ377" s="81">
        <f>'Апрель 2020'!AI377-AI377</f>
        <v>0</v>
      </c>
      <c r="AK377" s="82">
        <f t="shared" si="1"/>
        <v>0</v>
      </c>
      <c r="AL377" s="83">
        <f>'Апрель 2020'!AK377+AK377</f>
        <v>0</v>
      </c>
      <c r="AM377" s="82">
        <f t="shared" si="2"/>
        <v>0</v>
      </c>
      <c r="AN377" s="84">
        <f>'Апрель 2020'!AM377+AM377</f>
        <v>0</v>
      </c>
      <c r="AO377" s="82">
        <f t="shared" si="3"/>
        <v>0</v>
      </c>
      <c r="AP377" s="85">
        <f>'Апрель 2020'!AO377+'Май 2020'!AO377</f>
        <v>0</v>
      </c>
      <c r="AQ377" s="82">
        <f t="shared" si="4"/>
        <v>0</v>
      </c>
      <c r="AR377" s="86">
        <f>'Апрель 2020'!AQ377+'Май 2020'!AQ377</f>
        <v>0</v>
      </c>
      <c r="AS377" s="87">
        <f>'Январь 2020'!AW377</f>
        <v>0</v>
      </c>
      <c r="AT377" s="88">
        <f>'Январь 2020'!AX377</f>
        <v>0</v>
      </c>
      <c r="AU377" s="45">
        <f t="shared" si="5"/>
        <v>0</v>
      </c>
    </row>
    <row r="378" spans="1:47" ht="14.25" customHeight="1">
      <c r="A378" s="71">
        <f>'Январь 2020'!A378</f>
        <v>0</v>
      </c>
      <c r="B378" s="72">
        <f>'Январь 2020'!G378</f>
        <v>0</v>
      </c>
      <c r="C378" s="257">
        <f>'Январь 2020'!B378</f>
        <v>0</v>
      </c>
      <c r="D378" s="153"/>
      <c r="E378" s="153"/>
      <c r="F378" s="153"/>
      <c r="G378" s="76"/>
      <c r="H378" s="75"/>
      <c r="I378" s="75"/>
      <c r="J378" s="75"/>
      <c r="K378" s="76"/>
      <c r="L378" s="153"/>
      <c r="M378" s="153"/>
      <c r="N378" s="153"/>
      <c r="O378" s="75"/>
      <c r="P378" s="75"/>
      <c r="Q378" s="75"/>
      <c r="R378" s="75"/>
      <c r="S378" s="153"/>
      <c r="T378" s="153"/>
      <c r="U378" s="76"/>
      <c r="V378" s="75"/>
      <c r="W378" s="75"/>
      <c r="X378" s="75"/>
      <c r="Y378" s="75"/>
      <c r="Z378" s="153"/>
      <c r="AA378" s="153"/>
      <c r="AB378" s="76"/>
      <c r="AC378" s="75"/>
      <c r="AD378" s="75"/>
      <c r="AE378" s="75"/>
      <c r="AF378" s="75"/>
      <c r="AG378" s="153"/>
      <c r="AH378" s="153"/>
      <c r="AI378" s="80">
        <f t="shared" si="0"/>
        <v>0</v>
      </c>
      <c r="AJ378" s="81">
        <f>'Апрель 2020'!AI378-AI378</f>
        <v>0</v>
      </c>
      <c r="AK378" s="82">
        <f t="shared" si="1"/>
        <v>0</v>
      </c>
      <c r="AL378" s="83">
        <f>'Апрель 2020'!AK378+AK378</f>
        <v>0</v>
      </c>
      <c r="AM378" s="82">
        <f t="shared" si="2"/>
        <v>0</v>
      </c>
      <c r="AN378" s="84">
        <f>'Апрель 2020'!AM378+AM378</f>
        <v>0</v>
      </c>
      <c r="AO378" s="82">
        <f t="shared" si="3"/>
        <v>0</v>
      </c>
      <c r="AP378" s="85">
        <f>'Апрель 2020'!AO378+'Май 2020'!AO378</f>
        <v>0</v>
      </c>
      <c r="AQ378" s="82">
        <f t="shared" si="4"/>
        <v>0</v>
      </c>
      <c r="AR378" s="86">
        <f>'Апрель 2020'!AQ378+'Май 2020'!AQ378</f>
        <v>0</v>
      </c>
      <c r="AS378" s="87">
        <f>'Январь 2020'!AW378</f>
        <v>0</v>
      </c>
      <c r="AT378" s="88">
        <f>'Январь 2020'!AX378</f>
        <v>0</v>
      </c>
      <c r="AU378" s="45">
        <f t="shared" si="5"/>
        <v>0</v>
      </c>
    </row>
    <row r="379" spans="1:47" ht="14.25" customHeight="1">
      <c r="A379" s="71">
        <f>'Январь 2020'!A379</f>
        <v>0</v>
      </c>
      <c r="B379" s="72">
        <f>'Январь 2020'!G379</f>
        <v>0</v>
      </c>
      <c r="C379" s="257">
        <f>'Январь 2020'!B379</f>
        <v>0</v>
      </c>
      <c r="D379" s="153"/>
      <c r="E379" s="153"/>
      <c r="F379" s="153"/>
      <c r="G379" s="76"/>
      <c r="H379" s="75"/>
      <c r="I379" s="75"/>
      <c r="J379" s="75"/>
      <c r="K379" s="76"/>
      <c r="L379" s="153"/>
      <c r="M379" s="153"/>
      <c r="N379" s="153"/>
      <c r="O379" s="75"/>
      <c r="P379" s="75"/>
      <c r="Q379" s="75"/>
      <c r="R379" s="75"/>
      <c r="S379" s="153"/>
      <c r="T379" s="153"/>
      <c r="U379" s="76"/>
      <c r="V379" s="75"/>
      <c r="W379" s="75"/>
      <c r="X379" s="75"/>
      <c r="Y379" s="75"/>
      <c r="Z379" s="153"/>
      <c r="AA379" s="153"/>
      <c r="AB379" s="76"/>
      <c r="AC379" s="75"/>
      <c r="AD379" s="75"/>
      <c r="AE379" s="75"/>
      <c r="AF379" s="75"/>
      <c r="AG379" s="153"/>
      <c r="AH379" s="153"/>
      <c r="AI379" s="80">
        <f t="shared" si="0"/>
        <v>0</v>
      </c>
      <c r="AJ379" s="81">
        <f>'Апрель 2020'!AI379-AI379</f>
        <v>0</v>
      </c>
      <c r="AK379" s="82">
        <f t="shared" si="1"/>
        <v>0</v>
      </c>
      <c r="AL379" s="83">
        <f>'Апрель 2020'!AK379+AK379</f>
        <v>0</v>
      </c>
      <c r="AM379" s="82">
        <f t="shared" si="2"/>
        <v>0</v>
      </c>
      <c r="AN379" s="84">
        <f>'Апрель 2020'!AM379+AM379</f>
        <v>0</v>
      </c>
      <c r="AO379" s="82">
        <f t="shared" si="3"/>
        <v>0</v>
      </c>
      <c r="AP379" s="85">
        <f>'Апрель 2020'!AO379+'Май 2020'!AO379</f>
        <v>0</v>
      </c>
      <c r="AQ379" s="82">
        <f t="shared" si="4"/>
        <v>0</v>
      </c>
      <c r="AR379" s="86">
        <f>'Апрель 2020'!AQ379+'Май 2020'!AQ379</f>
        <v>0</v>
      </c>
      <c r="AS379" s="87">
        <f>'Январь 2020'!AW379</f>
        <v>0</v>
      </c>
      <c r="AT379" s="88">
        <f>'Январь 2020'!AX379</f>
        <v>0</v>
      </c>
      <c r="AU379" s="45">
        <f t="shared" si="5"/>
        <v>0</v>
      </c>
    </row>
    <row r="380" spans="1:47" ht="14.25" customHeight="1">
      <c r="A380" s="71">
        <f>'Январь 2020'!A380</f>
        <v>0</v>
      </c>
      <c r="B380" s="72">
        <f>'Январь 2020'!G380</f>
        <v>0</v>
      </c>
      <c r="C380" s="257">
        <f>'Январь 2020'!B380</f>
        <v>0</v>
      </c>
      <c r="D380" s="153"/>
      <c r="E380" s="153"/>
      <c r="F380" s="153"/>
      <c r="G380" s="76"/>
      <c r="H380" s="75"/>
      <c r="I380" s="75"/>
      <c r="J380" s="75"/>
      <c r="K380" s="76"/>
      <c r="L380" s="153"/>
      <c r="M380" s="153"/>
      <c r="N380" s="153"/>
      <c r="O380" s="75"/>
      <c r="P380" s="75"/>
      <c r="Q380" s="75"/>
      <c r="R380" s="75"/>
      <c r="S380" s="153"/>
      <c r="T380" s="153"/>
      <c r="U380" s="76"/>
      <c r="V380" s="75"/>
      <c r="W380" s="75"/>
      <c r="X380" s="75"/>
      <c r="Y380" s="75"/>
      <c r="Z380" s="153"/>
      <c r="AA380" s="153"/>
      <c r="AB380" s="76"/>
      <c r="AC380" s="75"/>
      <c r="AD380" s="75"/>
      <c r="AE380" s="75"/>
      <c r="AF380" s="75"/>
      <c r="AG380" s="153"/>
      <c r="AH380" s="153"/>
      <c r="AI380" s="80">
        <f t="shared" si="0"/>
        <v>0</v>
      </c>
      <c r="AJ380" s="81">
        <f>'Апрель 2020'!AI380-AI380</f>
        <v>0</v>
      </c>
      <c r="AK380" s="82">
        <f t="shared" si="1"/>
        <v>0</v>
      </c>
      <c r="AL380" s="83">
        <f>'Апрель 2020'!AK380+AK380</f>
        <v>0</v>
      </c>
      <c r="AM380" s="82">
        <f t="shared" si="2"/>
        <v>0</v>
      </c>
      <c r="AN380" s="84">
        <f>'Апрель 2020'!AM380+AM380</f>
        <v>0</v>
      </c>
      <c r="AO380" s="82">
        <f t="shared" si="3"/>
        <v>0</v>
      </c>
      <c r="AP380" s="85">
        <f>'Апрель 2020'!AO380+'Май 2020'!AO380</f>
        <v>0</v>
      </c>
      <c r="AQ380" s="82">
        <f t="shared" si="4"/>
        <v>0</v>
      </c>
      <c r="AR380" s="86">
        <f>'Апрель 2020'!AQ380+'Май 2020'!AQ380</f>
        <v>0</v>
      </c>
      <c r="AS380" s="87">
        <f>'Январь 2020'!AW380</f>
        <v>0</v>
      </c>
      <c r="AT380" s="88">
        <f>'Январь 2020'!AX380</f>
        <v>0</v>
      </c>
      <c r="AU380" s="45">
        <f t="shared" si="5"/>
        <v>0</v>
      </c>
    </row>
    <row r="381" spans="1:47" ht="14.25" customHeight="1">
      <c r="A381" s="71">
        <f>'Январь 2020'!A381</f>
        <v>0</v>
      </c>
      <c r="B381" s="72">
        <f>'Январь 2020'!G381</f>
        <v>0</v>
      </c>
      <c r="C381" s="257">
        <f>'Январь 2020'!B381</f>
        <v>0</v>
      </c>
      <c r="D381" s="153"/>
      <c r="E381" s="153"/>
      <c r="F381" s="153"/>
      <c r="G381" s="76"/>
      <c r="H381" s="75"/>
      <c r="I381" s="75"/>
      <c r="J381" s="75"/>
      <c r="K381" s="76"/>
      <c r="L381" s="153"/>
      <c r="M381" s="153"/>
      <c r="N381" s="153"/>
      <c r="O381" s="75"/>
      <c r="P381" s="75"/>
      <c r="Q381" s="75"/>
      <c r="R381" s="75"/>
      <c r="S381" s="153"/>
      <c r="T381" s="153"/>
      <c r="U381" s="76"/>
      <c r="V381" s="75"/>
      <c r="W381" s="75"/>
      <c r="X381" s="75"/>
      <c r="Y381" s="75"/>
      <c r="Z381" s="153"/>
      <c r="AA381" s="153"/>
      <c r="AB381" s="76"/>
      <c r="AC381" s="75"/>
      <c r="AD381" s="75"/>
      <c r="AE381" s="75"/>
      <c r="AF381" s="75"/>
      <c r="AG381" s="153"/>
      <c r="AH381" s="153"/>
      <c r="AI381" s="80">
        <f t="shared" si="0"/>
        <v>0</v>
      </c>
      <c r="AJ381" s="81">
        <f>'Апрель 2020'!AI381-AI381</f>
        <v>0</v>
      </c>
      <c r="AK381" s="82">
        <f t="shared" si="1"/>
        <v>0</v>
      </c>
      <c r="AL381" s="83">
        <f>'Апрель 2020'!AK381+AK381</f>
        <v>0</v>
      </c>
      <c r="AM381" s="82">
        <f t="shared" si="2"/>
        <v>0</v>
      </c>
      <c r="AN381" s="84">
        <f>'Апрель 2020'!AM381+AM381</f>
        <v>0</v>
      </c>
      <c r="AO381" s="82">
        <f t="shared" si="3"/>
        <v>0</v>
      </c>
      <c r="AP381" s="85">
        <f>'Апрель 2020'!AO381+'Май 2020'!AO381</f>
        <v>0</v>
      </c>
      <c r="AQ381" s="82">
        <f t="shared" si="4"/>
        <v>0</v>
      </c>
      <c r="AR381" s="86">
        <f>'Апрель 2020'!AQ381+'Май 2020'!AQ381</f>
        <v>0</v>
      </c>
      <c r="AS381" s="87">
        <f>'Январь 2020'!AW381</f>
        <v>0</v>
      </c>
      <c r="AT381" s="88">
        <f>'Январь 2020'!AX381</f>
        <v>0</v>
      </c>
      <c r="AU381" s="45">
        <f t="shared" si="5"/>
        <v>0</v>
      </c>
    </row>
    <row r="382" spans="1:47" ht="14.25" customHeight="1">
      <c r="A382" s="71">
        <f>'Январь 2020'!A382</f>
        <v>0</v>
      </c>
      <c r="B382" s="72">
        <f>'Январь 2020'!G382</f>
        <v>0</v>
      </c>
      <c r="C382" s="257">
        <f>'Январь 2020'!B382</f>
        <v>0</v>
      </c>
      <c r="D382" s="153"/>
      <c r="E382" s="153"/>
      <c r="F382" s="153"/>
      <c r="G382" s="76"/>
      <c r="H382" s="75"/>
      <c r="I382" s="75"/>
      <c r="J382" s="75"/>
      <c r="K382" s="76"/>
      <c r="L382" s="153"/>
      <c r="M382" s="153"/>
      <c r="N382" s="153"/>
      <c r="O382" s="75"/>
      <c r="P382" s="75"/>
      <c r="Q382" s="75"/>
      <c r="R382" s="75"/>
      <c r="S382" s="153"/>
      <c r="T382" s="153"/>
      <c r="U382" s="76"/>
      <c r="V382" s="75"/>
      <c r="W382" s="75"/>
      <c r="X382" s="75"/>
      <c r="Y382" s="75"/>
      <c r="Z382" s="153"/>
      <c r="AA382" s="153"/>
      <c r="AB382" s="76"/>
      <c r="AC382" s="75"/>
      <c r="AD382" s="75"/>
      <c r="AE382" s="75"/>
      <c r="AF382" s="75"/>
      <c r="AG382" s="153"/>
      <c r="AH382" s="153"/>
      <c r="AI382" s="80">
        <f t="shared" si="0"/>
        <v>0</v>
      </c>
      <c r="AJ382" s="81">
        <f>'Апрель 2020'!AI382-AI382</f>
        <v>0</v>
      </c>
      <c r="AK382" s="82">
        <f t="shared" si="1"/>
        <v>0</v>
      </c>
      <c r="AL382" s="83">
        <f>'Апрель 2020'!AK382+AK382</f>
        <v>0</v>
      </c>
      <c r="AM382" s="82">
        <f t="shared" si="2"/>
        <v>0</v>
      </c>
      <c r="AN382" s="84">
        <f>'Апрель 2020'!AM382+AM382</f>
        <v>0</v>
      </c>
      <c r="AO382" s="82">
        <f t="shared" si="3"/>
        <v>0</v>
      </c>
      <c r="AP382" s="85">
        <f>'Апрель 2020'!AO382+'Май 2020'!AO382</f>
        <v>0</v>
      </c>
      <c r="AQ382" s="82">
        <f t="shared" si="4"/>
        <v>0</v>
      </c>
      <c r="AR382" s="86">
        <f>'Апрель 2020'!AQ382+'Май 2020'!AQ382</f>
        <v>0</v>
      </c>
      <c r="AS382" s="87">
        <f>'Январь 2020'!AW382</f>
        <v>0</v>
      </c>
      <c r="AT382" s="88">
        <f>'Январь 2020'!AX382</f>
        <v>0</v>
      </c>
      <c r="AU382" s="45">
        <f t="shared" si="5"/>
        <v>0</v>
      </c>
    </row>
    <row r="383" spans="1:47" ht="14.25" customHeight="1">
      <c r="A383" s="71">
        <f>'Январь 2020'!A383</f>
        <v>0</v>
      </c>
      <c r="B383" s="72">
        <f>'Январь 2020'!G383</f>
        <v>0</v>
      </c>
      <c r="C383" s="257">
        <f>'Январь 2020'!B383</f>
        <v>0</v>
      </c>
      <c r="D383" s="153"/>
      <c r="E383" s="153"/>
      <c r="F383" s="153"/>
      <c r="G383" s="76"/>
      <c r="H383" s="75"/>
      <c r="I383" s="75"/>
      <c r="J383" s="75"/>
      <c r="K383" s="76"/>
      <c r="L383" s="153"/>
      <c r="M383" s="153"/>
      <c r="N383" s="153"/>
      <c r="O383" s="75"/>
      <c r="P383" s="75"/>
      <c r="Q383" s="75"/>
      <c r="R383" s="75"/>
      <c r="S383" s="153"/>
      <c r="T383" s="153"/>
      <c r="U383" s="76"/>
      <c r="V383" s="75"/>
      <c r="W383" s="75"/>
      <c r="X383" s="75"/>
      <c r="Y383" s="75"/>
      <c r="Z383" s="153"/>
      <c r="AA383" s="153"/>
      <c r="AB383" s="76"/>
      <c r="AC383" s="75"/>
      <c r="AD383" s="75"/>
      <c r="AE383" s="75"/>
      <c r="AF383" s="75"/>
      <c r="AG383" s="153"/>
      <c r="AH383" s="153"/>
      <c r="AI383" s="80">
        <f t="shared" si="0"/>
        <v>0</v>
      </c>
      <c r="AJ383" s="81">
        <f>'Апрель 2020'!AI383-AI383</f>
        <v>0</v>
      </c>
      <c r="AK383" s="82">
        <f t="shared" si="1"/>
        <v>0</v>
      </c>
      <c r="AL383" s="83">
        <f>'Апрель 2020'!AK383+AK383</f>
        <v>0</v>
      </c>
      <c r="AM383" s="82">
        <f t="shared" si="2"/>
        <v>0</v>
      </c>
      <c r="AN383" s="84">
        <f>'Апрель 2020'!AM383+AM383</f>
        <v>0</v>
      </c>
      <c r="AO383" s="82">
        <f t="shared" si="3"/>
        <v>0</v>
      </c>
      <c r="AP383" s="85">
        <f>'Апрель 2020'!AO383+'Май 2020'!AO383</f>
        <v>0</v>
      </c>
      <c r="AQ383" s="82">
        <f t="shared" si="4"/>
        <v>0</v>
      </c>
      <c r="AR383" s="86">
        <f>'Апрель 2020'!AQ383+'Май 2020'!AQ383</f>
        <v>0</v>
      </c>
      <c r="AS383" s="87">
        <f>'Январь 2020'!AW383</f>
        <v>0</v>
      </c>
      <c r="AT383" s="88">
        <f>'Январь 2020'!AX383</f>
        <v>0</v>
      </c>
      <c r="AU383" s="45">
        <f t="shared" si="5"/>
        <v>0</v>
      </c>
    </row>
    <row r="384" spans="1:47" ht="14.25" customHeight="1">
      <c r="A384" s="71">
        <f>'Январь 2020'!A384</f>
        <v>0</v>
      </c>
      <c r="B384" s="72">
        <f>'Январь 2020'!G384</f>
        <v>0</v>
      </c>
      <c r="C384" s="257">
        <f>'Январь 2020'!B384</f>
        <v>0</v>
      </c>
      <c r="D384" s="153"/>
      <c r="E384" s="153"/>
      <c r="F384" s="153"/>
      <c r="G384" s="76"/>
      <c r="H384" s="75"/>
      <c r="I384" s="75"/>
      <c r="J384" s="75"/>
      <c r="K384" s="76"/>
      <c r="L384" s="153"/>
      <c r="M384" s="153"/>
      <c r="N384" s="153"/>
      <c r="O384" s="75"/>
      <c r="P384" s="75"/>
      <c r="Q384" s="75"/>
      <c r="R384" s="75"/>
      <c r="S384" s="153"/>
      <c r="T384" s="153"/>
      <c r="U384" s="76"/>
      <c r="V384" s="75"/>
      <c r="W384" s="75"/>
      <c r="X384" s="75"/>
      <c r="Y384" s="75"/>
      <c r="Z384" s="153"/>
      <c r="AA384" s="153"/>
      <c r="AB384" s="76"/>
      <c r="AC384" s="75"/>
      <c r="AD384" s="75"/>
      <c r="AE384" s="75"/>
      <c r="AF384" s="75"/>
      <c r="AG384" s="153"/>
      <c r="AH384" s="153"/>
      <c r="AI384" s="80">
        <f t="shared" si="0"/>
        <v>0</v>
      </c>
      <c r="AJ384" s="81">
        <f>'Апрель 2020'!AI384-AI384</f>
        <v>0</v>
      </c>
      <c r="AK384" s="82">
        <f t="shared" si="1"/>
        <v>0</v>
      </c>
      <c r="AL384" s="83">
        <f>'Апрель 2020'!AK384+AK384</f>
        <v>0</v>
      </c>
      <c r="AM384" s="82">
        <f t="shared" si="2"/>
        <v>0</v>
      </c>
      <c r="AN384" s="84">
        <f>'Апрель 2020'!AM384+AM384</f>
        <v>0</v>
      </c>
      <c r="AO384" s="82">
        <f t="shared" si="3"/>
        <v>0</v>
      </c>
      <c r="AP384" s="85">
        <f>'Апрель 2020'!AO384+'Май 2020'!AO384</f>
        <v>0</v>
      </c>
      <c r="AQ384" s="82">
        <f t="shared" si="4"/>
        <v>0</v>
      </c>
      <c r="AR384" s="86">
        <f>'Апрель 2020'!AQ384+'Май 2020'!AQ384</f>
        <v>0</v>
      </c>
      <c r="AS384" s="87">
        <f>'Январь 2020'!AW384</f>
        <v>0</v>
      </c>
      <c r="AT384" s="88">
        <f>'Январь 2020'!AX384</f>
        <v>0</v>
      </c>
      <c r="AU384" s="45">
        <f t="shared" si="5"/>
        <v>0</v>
      </c>
    </row>
    <row r="385" spans="1:47" ht="14.25" customHeight="1">
      <c r="A385" s="71">
        <f>'Январь 2020'!A385</f>
        <v>0</v>
      </c>
      <c r="B385" s="72">
        <f>'Январь 2020'!G385</f>
        <v>0</v>
      </c>
      <c r="C385" s="257">
        <f>'Январь 2020'!B385</f>
        <v>0</v>
      </c>
      <c r="D385" s="153"/>
      <c r="E385" s="153"/>
      <c r="F385" s="153"/>
      <c r="G385" s="76"/>
      <c r="H385" s="75"/>
      <c r="I385" s="75"/>
      <c r="J385" s="75"/>
      <c r="K385" s="76"/>
      <c r="L385" s="153"/>
      <c r="M385" s="153"/>
      <c r="N385" s="153"/>
      <c r="O385" s="75"/>
      <c r="P385" s="75"/>
      <c r="Q385" s="75"/>
      <c r="R385" s="75"/>
      <c r="S385" s="153"/>
      <c r="T385" s="153"/>
      <c r="U385" s="76"/>
      <c r="V385" s="75"/>
      <c r="W385" s="75"/>
      <c r="X385" s="75"/>
      <c r="Y385" s="75"/>
      <c r="Z385" s="153"/>
      <c r="AA385" s="153"/>
      <c r="AB385" s="76"/>
      <c r="AC385" s="75"/>
      <c r="AD385" s="75"/>
      <c r="AE385" s="75"/>
      <c r="AF385" s="75"/>
      <c r="AG385" s="153"/>
      <c r="AH385" s="153"/>
      <c r="AI385" s="80">
        <f t="shared" si="0"/>
        <v>0</v>
      </c>
      <c r="AJ385" s="81">
        <f>'Апрель 2020'!AI385-AI385</f>
        <v>0</v>
      </c>
      <c r="AK385" s="82">
        <f t="shared" si="1"/>
        <v>0</v>
      </c>
      <c r="AL385" s="83">
        <f>'Апрель 2020'!AK385+AK385</f>
        <v>0</v>
      </c>
      <c r="AM385" s="82">
        <f t="shared" si="2"/>
        <v>0</v>
      </c>
      <c r="AN385" s="84">
        <f>'Апрель 2020'!AM385+AM385</f>
        <v>0</v>
      </c>
      <c r="AO385" s="82">
        <f t="shared" si="3"/>
        <v>0</v>
      </c>
      <c r="AP385" s="85">
        <f>'Апрель 2020'!AO385+'Май 2020'!AO385</f>
        <v>0</v>
      </c>
      <c r="AQ385" s="82">
        <f t="shared" si="4"/>
        <v>0</v>
      </c>
      <c r="AR385" s="86">
        <f>'Апрель 2020'!AQ385+'Май 2020'!AQ385</f>
        <v>0</v>
      </c>
      <c r="AS385" s="87">
        <f>'Январь 2020'!AW385</f>
        <v>0</v>
      </c>
      <c r="AT385" s="88">
        <f>'Январь 2020'!AX385</f>
        <v>0</v>
      </c>
      <c r="AU385" s="45">
        <f t="shared" si="5"/>
        <v>0</v>
      </c>
    </row>
    <row r="386" spans="1:47" ht="14.25" customHeight="1">
      <c r="A386" s="71">
        <f>'Январь 2020'!A386</f>
        <v>0</v>
      </c>
      <c r="B386" s="72">
        <f>'Январь 2020'!G386</f>
        <v>0</v>
      </c>
      <c r="C386" s="257">
        <f>'Январь 2020'!B386</f>
        <v>0</v>
      </c>
      <c r="D386" s="153"/>
      <c r="E386" s="153"/>
      <c r="F386" s="153"/>
      <c r="G386" s="76"/>
      <c r="H386" s="75"/>
      <c r="I386" s="75"/>
      <c r="J386" s="75"/>
      <c r="K386" s="76"/>
      <c r="L386" s="153"/>
      <c r="M386" s="153"/>
      <c r="N386" s="153"/>
      <c r="O386" s="75"/>
      <c r="P386" s="75"/>
      <c r="Q386" s="75"/>
      <c r="R386" s="75"/>
      <c r="S386" s="153"/>
      <c r="T386" s="153"/>
      <c r="U386" s="76"/>
      <c r="V386" s="75"/>
      <c r="W386" s="75"/>
      <c r="X386" s="75"/>
      <c r="Y386" s="75"/>
      <c r="Z386" s="153"/>
      <c r="AA386" s="153"/>
      <c r="AB386" s="76"/>
      <c r="AC386" s="75"/>
      <c r="AD386" s="75"/>
      <c r="AE386" s="75"/>
      <c r="AF386" s="75"/>
      <c r="AG386" s="153"/>
      <c r="AH386" s="153"/>
      <c r="AI386" s="80">
        <f t="shared" si="0"/>
        <v>0</v>
      </c>
      <c r="AJ386" s="81">
        <f>'Апрель 2020'!AI386-AI386</f>
        <v>0</v>
      </c>
      <c r="AK386" s="82">
        <f t="shared" si="1"/>
        <v>0</v>
      </c>
      <c r="AL386" s="83">
        <f>'Апрель 2020'!AK386+AK386</f>
        <v>0</v>
      </c>
      <c r="AM386" s="82">
        <f t="shared" si="2"/>
        <v>0</v>
      </c>
      <c r="AN386" s="84">
        <f>'Апрель 2020'!AM386+AM386</f>
        <v>0</v>
      </c>
      <c r="AO386" s="82">
        <f t="shared" si="3"/>
        <v>0</v>
      </c>
      <c r="AP386" s="85">
        <f>'Апрель 2020'!AO386+'Май 2020'!AO386</f>
        <v>0</v>
      </c>
      <c r="AQ386" s="82">
        <f t="shared" si="4"/>
        <v>0</v>
      </c>
      <c r="AR386" s="86">
        <f>'Апрель 2020'!AQ386+'Май 2020'!AQ386</f>
        <v>0</v>
      </c>
      <c r="AS386" s="87">
        <f>'Январь 2020'!AW386</f>
        <v>0</v>
      </c>
      <c r="AT386" s="88">
        <f>'Январь 2020'!AX386</f>
        <v>0</v>
      </c>
      <c r="AU386" s="45">
        <f t="shared" si="5"/>
        <v>0</v>
      </c>
    </row>
    <row r="387" spans="1:47" ht="14.25" customHeight="1">
      <c r="A387" s="71">
        <f>'Январь 2020'!A387</f>
        <v>0</v>
      </c>
      <c r="B387" s="72">
        <f>'Январь 2020'!G387</f>
        <v>0</v>
      </c>
      <c r="C387" s="257">
        <f>'Январь 2020'!B387</f>
        <v>0</v>
      </c>
      <c r="D387" s="153"/>
      <c r="E387" s="153"/>
      <c r="F387" s="153"/>
      <c r="G387" s="76"/>
      <c r="H387" s="75"/>
      <c r="I387" s="75"/>
      <c r="J387" s="75"/>
      <c r="K387" s="76"/>
      <c r="L387" s="153"/>
      <c r="M387" s="153"/>
      <c r="N387" s="153"/>
      <c r="O387" s="75"/>
      <c r="P387" s="75"/>
      <c r="Q387" s="75"/>
      <c r="R387" s="75"/>
      <c r="S387" s="153"/>
      <c r="T387" s="153"/>
      <c r="U387" s="76"/>
      <c r="V387" s="75"/>
      <c r="W387" s="75"/>
      <c r="X387" s="75"/>
      <c r="Y387" s="75"/>
      <c r="Z387" s="153"/>
      <c r="AA387" s="153"/>
      <c r="AB387" s="76"/>
      <c r="AC387" s="75"/>
      <c r="AD387" s="75"/>
      <c r="AE387" s="75"/>
      <c r="AF387" s="75"/>
      <c r="AG387" s="153"/>
      <c r="AH387" s="153"/>
      <c r="AI387" s="80">
        <f t="shared" si="0"/>
        <v>0</v>
      </c>
      <c r="AJ387" s="81">
        <f>'Апрель 2020'!AI387-AI387</f>
        <v>0</v>
      </c>
      <c r="AK387" s="82">
        <f t="shared" si="1"/>
        <v>0</v>
      </c>
      <c r="AL387" s="83">
        <f>'Апрель 2020'!AK387+AK387</f>
        <v>0</v>
      </c>
      <c r="AM387" s="82">
        <f t="shared" si="2"/>
        <v>0</v>
      </c>
      <c r="AN387" s="84">
        <f>'Апрель 2020'!AM387+AM387</f>
        <v>0</v>
      </c>
      <c r="AO387" s="82">
        <f t="shared" si="3"/>
        <v>0</v>
      </c>
      <c r="AP387" s="85">
        <f>'Апрель 2020'!AO387+'Май 2020'!AO387</f>
        <v>0</v>
      </c>
      <c r="AQ387" s="82">
        <f t="shared" si="4"/>
        <v>0</v>
      </c>
      <c r="AR387" s="86">
        <f>'Апрель 2020'!AQ387+'Май 2020'!AQ387</f>
        <v>0</v>
      </c>
      <c r="AS387" s="87">
        <f>'Январь 2020'!AW387</f>
        <v>0</v>
      </c>
      <c r="AT387" s="88">
        <f>'Январь 2020'!AX387</f>
        <v>0</v>
      </c>
      <c r="AU387" s="45">
        <f t="shared" si="5"/>
        <v>0</v>
      </c>
    </row>
    <row r="388" spans="1:47" ht="14.25" customHeight="1">
      <c r="A388" s="71">
        <f>'Январь 2020'!A388</f>
        <v>0</v>
      </c>
      <c r="B388" s="72">
        <f>'Январь 2020'!G388</f>
        <v>0</v>
      </c>
      <c r="C388" s="257">
        <f>'Январь 2020'!B388</f>
        <v>0</v>
      </c>
      <c r="D388" s="153"/>
      <c r="E388" s="153"/>
      <c r="F388" s="153"/>
      <c r="G388" s="76"/>
      <c r="H388" s="75"/>
      <c r="I388" s="75"/>
      <c r="J388" s="75"/>
      <c r="K388" s="76"/>
      <c r="L388" s="153"/>
      <c r="M388" s="153"/>
      <c r="N388" s="153"/>
      <c r="O388" s="75"/>
      <c r="P388" s="75"/>
      <c r="Q388" s="75"/>
      <c r="R388" s="75"/>
      <c r="S388" s="153"/>
      <c r="T388" s="153"/>
      <c r="U388" s="76"/>
      <c r="V388" s="75"/>
      <c r="W388" s="75"/>
      <c r="X388" s="75"/>
      <c r="Y388" s="75"/>
      <c r="Z388" s="153"/>
      <c r="AA388" s="153"/>
      <c r="AB388" s="76"/>
      <c r="AC388" s="75"/>
      <c r="AD388" s="75"/>
      <c r="AE388" s="75"/>
      <c r="AF388" s="75"/>
      <c r="AG388" s="153"/>
      <c r="AH388" s="153"/>
      <c r="AI388" s="80">
        <f t="shared" si="0"/>
        <v>0</v>
      </c>
      <c r="AJ388" s="81">
        <f>'Апрель 2020'!AI388-AI388</f>
        <v>0</v>
      </c>
      <c r="AK388" s="82">
        <f t="shared" si="1"/>
        <v>0</v>
      </c>
      <c r="AL388" s="83">
        <f>'Апрель 2020'!AK388+AK388</f>
        <v>0</v>
      </c>
      <c r="AM388" s="82">
        <f t="shared" si="2"/>
        <v>0</v>
      </c>
      <c r="AN388" s="84">
        <f>'Апрель 2020'!AM388+AM388</f>
        <v>0</v>
      </c>
      <c r="AO388" s="82">
        <f t="shared" si="3"/>
        <v>0</v>
      </c>
      <c r="AP388" s="85">
        <f>'Апрель 2020'!AO388+'Май 2020'!AO388</f>
        <v>0</v>
      </c>
      <c r="AQ388" s="82">
        <f t="shared" si="4"/>
        <v>0</v>
      </c>
      <c r="AR388" s="86">
        <f>'Апрель 2020'!AQ388+'Май 2020'!AQ388</f>
        <v>0</v>
      </c>
      <c r="AS388" s="87">
        <f>'Январь 2020'!AW388</f>
        <v>0</v>
      </c>
      <c r="AT388" s="88">
        <f>'Январь 2020'!AX388</f>
        <v>0</v>
      </c>
      <c r="AU388" s="45">
        <f t="shared" si="5"/>
        <v>0</v>
      </c>
    </row>
    <row r="389" spans="1:47" ht="14.25" customHeight="1">
      <c r="A389" s="71">
        <f>'Январь 2020'!A389</f>
        <v>0</v>
      </c>
      <c r="B389" s="72">
        <f>'Январь 2020'!G389</f>
        <v>0</v>
      </c>
      <c r="C389" s="257">
        <f>'Январь 2020'!B389</f>
        <v>0</v>
      </c>
      <c r="D389" s="153"/>
      <c r="E389" s="153"/>
      <c r="F389" s="153"/>
      <c r="G389" s="76"/>
      <c r="H389" s="75"/>
      <c r="I389" s="75"/>
      <c r="J389" s="75"/>
      <c r="K389" s="76"/>
      <c r="L389" s="153"/>
      <c r="M389" s="153"/>
      <c r="N389" s="153"/>
      <c r="O389" s="75"/>
      <c r="P389" s="75"/>
      <c r="Q389" s="75"/>
      <c r="R389" s="75"/>
      <c r="S389" s="153"/>
      <c r="T389" s="153"/>
      <c r="U389" s="76"/>
      <c r="V389" s="75"/>
      <c r="W389" s="75"/>
      <c r="X389" s="75"/>
      <c r="Y389" s="75"/>
      <c r="Z389" s="153"/>
      <c r="AA389" s="153"/>
      <c r="AB389" s="76"/>
      <c r="AC389" s="75"/>
      <c r="AD389" s="75"/>
      <c r="AE389" s="75"/>
      <c r="AF389" s="75"/>
      <c r="AG389" s="153"/>
      <c r="AH389" s="153"/>
      <c r="AI389" s="80">
        <f t="shared" si="0"/>
        <v>0</v>
      </c>
      <c r="AJ389" s="81">
        <f>'Апрель 2020'!AI389-AI389</f>
        <v>0</v>
      </c>
      <c r="AK389" s="82">
        <f t="shared" si="1"/>
        <v>0</v>
      </c>
      <c r="AL389" s="83">
        <f>'Апрель 2020'!AK389+AK389</f>
        <v>0</v>
      </c>
      <c r="AM389" s="82">
        <f t="shared" si="2"/>
        <v>0</v>
      </c>
      <c r="AN389" s="84">
        <f>'Апрель 2020'!AM389+AM389</f>
        <v>0</v>
      </c>
      <c r="AO389" s="82">
        <f t="shared" si="3"/>
        <v>0</v>
      </c>
      <c r="AP389" s="85">
        <f>'Апрель 2020'!AO389+'Май 2020'!AO389</f>
        <v>0</v>
      </c>
      <c r="AQ389" s="82">
        <f t="shared" si="4"/>
        <v>0</v>
      </c>
      <c r="AR389" s="86">
        <f>'Апрель 2020'!AQ389+'Май 2020'!AQ389</f>
        <v>0</v>
      </c>
      <c r="AS389" s="87">
        <f>'Январь 2020'!AW389</f>
        <v>0</v>
      </c>
      <c r="AT389" s="88">
        <f>'Январь 2020'!AX389</f>
        <v>0</v>
      </c>
      <c r="AU389" s="45">
        <f t="shared" si="5"/>
        <v>0</v>
      </c>
    </row>
    <row r="390" spans="1:47" ht="14.25" customHeight="1">
      <c r="A390" s="71">
        <f>'Январь 2020'!A390</f>
        <v>0</v>
      </c>
      <c r="B390" s="72">
        <f>'Январь 2020'!G390</f>
        <v>0</v>
      </c>
      <c r="C390" s="257">
        <f>'Январь 2020'!B390</f>
        <v>0</v>
      </c>
      <c r="D390" s="153"/>
      <c r="E390" s="153"/>
      <c r="F390" s="153"/>
      <c r="G390" s="76"/>
      <c r="H390" s="75"/>
      <c r="I390" s="75"/>
      <c r="J390" s="75"/>
      <c r="K390" s="76"/>
      <c r="L390" s="153"/>
      <c r="M390" s="153"/>
      <c r="N390" s="153"/>
      <c r="O390" s="75"/>
      <c r="P390" s="75"/>
      <c r="Q390" s="75"/>
      <c r="R390" s="75"/>
      <c r="S390" s="153"/>
      <c r="T390" s="153"/>
      <c r="U390" s="76"/>
      <c r="V390" s="75"/>
      <c r="W390" s="75"/>
      <c r="X390" s="75"/>
      <c r="Y390" s="75"/>
      <c r="Z390" s="153"/>
      <c r="AA390" s="153"/>
      <c r="AB390" s="76"/>
      <c r="AC390" s="75"/>
      <c r="AD390" s="75"/>
      <c r="AE390" s="75"/>
      <c r="AF390" s="75"/>
      <c r="AG390" s="153"/>
      <c r="AH390" s="153"/>
      <c r="AI390" s="80">
        <f t="shared" si="0"/>
        <v>0</v>
      </c>
      <c r="AJ390" s="81">
        <f>'Апрель 2020'!AI390-AI390</f>
        <v>0</v>
      </c>
      <c r="AK390" s="82">
        <f t="shared" si="1"/>
        <v>0</v>
      </c>
      <c r="AL390" s="83">
        <f>'Апрель 2020'!AK390+AK390</f>
        <v>0</v>
      </c>
      <c r="AM390" s="82">
        <f t="shared" si="2"/>
        <v>0</v>
      </c>
      <c r="AN390" s="84">
        <f>'Апрель 2020'!AM390+AM390</f>
        <v>0</v>
      </c>
      <c r="AO390" s="82">
        <f t="shared" si="3"/>
        <v>0</v>
      </c>
      <c r="AP390" s="85">
        <f>'Апрель 2020'!AO390+'Май 2020'!AO390</f>
        <v>0</v>
      </c>
      <c r="AQ390" s="82">
        <f t="shared" si="4"/>
        <v>0</v>
      </c>
      <c r="AR390" s="86">
        <f>'Апрель 2020'!AQ390+'Май 2020'!AQ390</f>
        <v>0</v>
      </c>
      <c r="AS390" s="87">
        <f>'Январь 2020'!AW390</f>
        <v>0</v>
      </c>
      <c r="AT390" s="88">
        <f>'Январь 2020'!AX390</f>
        <v>0</v>
      </c>
      <c r="AU390" s="45">
        <f t="shared" si="5"/>
        <v>0</v>
      </c>
    </row>
    <row r="391" spans="1:47" ht="14.25" customHeight="1">
      <c r="A391" s="71">
        <f>'Январь 2020'!A391</f>
        <v>0</v>
      </c>
      <c r="B391" s="72">
        <f>'Январь 2020'!G391</f>
        <v>0</v>
      </c>
      <c r="C391" s="257">
        <f>'Январь 2020'!B391</f>
        <v>0</v>
      </c>
      <c r="D391" s="153"/>
      <c r="E391" s="153"/>
      <c r="F391" s="153"/>
      <c r="G391" s="76"/>
      <c r="H391" s="75"/>
      <c r="I391" s="75"/>
      <c r="J391" s="75"/>
      <c r="K391" s="76"/>
      <c r="L391" s="153"/>
      <c r="M391" s="153"/>
      <c r="N391" s="153"/>
      <c r="O391" s="75"/>
      <c r="P391" s="75"/>
      <c r="Q391" s="75"/>
      <c r="R391" s="75"/>
      <c r="S391" s="153"/>
      <c r="T391" s="153"/>
      <c r="U391" s="76"/>
      <c r="V391" s="75"/>
      <c r="W391" s="75"/>
      <c r="X391" s="75"/>
      <c r="Y391" s="75"/>
      <c r="Z391" s="153"/>
      <c r="AA391" s="153"/>
      <c r="AB391" s="76"/>
      <c r="AC391" s="75"/>
      <c r="AD391" s="75"/>
      <c r="AE391" s="75"/>
      <c r="AF391" s="75"/>
      <c r="AG391" s="153"/>
      <c r="AH391" s="153"/>
      <c r="AI391" s="80">
        <f t="shared" si="0"/>
        <v>0</v>
      </c>
      <c r="AJ391" s="81">
        <f>'Апрель 2020'!AI391-AI391</f>
        <v>0</v>
      </c>
      <c r="AK391" s="82">
        <f t="shared" si="1"/>
        <v>0</v>
      </c>
      <c r="AL391" s="83">
        <f>'Апрель 2020'!AK391+AK391</f>
        <v>0</v>
      </c>
      <c r="AM391" s="82">
        <f t="shared" si="2"/>
        <v>0</v>
      </c>
      <c r="AN391" s="84">
        <f>'Апрель 2020'!AM391+AM391</f>
        <v>0</v>
      </c>
      <c r="AO391" s="82">
        <f t="shared" si="3"/>
        <v>0</v>
      </c>
      <c r="AP391" s="85">
        <f>'Апрель 2020'!AO391+'Май 2020'!AO391</f>
        <v>0</v>
      </c>
      <c r="AQ391" s="82">
        <f t="shared" si="4"/>
        <v>0</v>
      </c>
      <c r="AR391" s="86">
        <f>'Апрель 2020'!AQ391+'Май 2020'!AQ391</f>
        <v>0</v>
      </c>
      <c r="AS391" s="87">
        <f>'Январь 2020'!AW391</f>
        <v>0</v>
      </c>
      <c r="AT391" s="88">
        <f>'Январь 2020'!AX391</f>
        <v>0</v>
      </c>
      <c r="AU391" s="45">
        <f t="shared" si="5"/>
        <v>0</v>
      </c>
    </row>
    <row r="392" spans="1:47" ht="14.25" customHeight="1">
      <c r="A392" s="71">
        <f>'Январь 2020'!A392</f>
        <v>0</v>
      </c>
      <c r="B392" s="72">
        <f>'Январь 2020'!G392</f>
        <v>0</v>
      </c>
      <c r="C392" s="257">
        <f>'Январь 2020'!B392</f>
        <v>0</v>
      </c>
      <c r="D392" s="153"/>
      <c r="E392" s="153"/>
      <c r="F392" s="153"/>
      <c r="G392" s="76"/>
      <c r="H392" s="75"/>
      <c r="I392" s="75"/>
      <c r="J392" s="75"/>
      <c r="K392" s="76"/>
      <c r="L392" s="153"/>
      <c r="M392" s="153"/>
      <c r="N392" s="153"/>
      <c r="O392" s="75"/>
      <c r="P392" s="75"/>
      <c r="Q392" s="75"/>
      <c r="R392" s="75"/>
      <c r="S392" s="153"/>
      <c r="T392" s="153"/>
      <c r="U392" s="76"/>
      <c r="V392" s="75"/>
      <c r="W392" s="75"/>
      <c r="X392" s="75"/>
      <c r="Y392" s="75"/>
      <c r="Z392" s="153"/>
      <c r="AA392" s="153"/>
      <c r="AB392" s="76"/>
      <c r="AC392" s="75"/>
      <c r="AD392" s="75"/>
      <c r="AE392" s="75"/>
      <c r="AF392" s="75"/>
      <c r="AG392" s="153"/>
      <c r="AH392" s="153"/>
      <c r="AI392" s="80">
        <f t="shared" si="0"/>
        <v>0</v>
      </c>
      <c r="AJ392" s="81">
        <f>'Апрель 2020'!AI392-AI392</f>
        <v>0</v>
      </c>
      <c r="AK392" s="82">
        <f t="shared" si="1"/>
        <v>0</v>
      </c>
      <c r="AL392" s="83">
        <f>'Апрель 2020'!AK392+AK392</f>
        <v>0</v>
      </c>
      <c r="AM392" s="82">
        <f t="shared" si="2"/>
        <v>0</v>
      </c>
      <c r="AN392" s="84">
        <f>'Апрель 2020'!AM392+AM392</f>
        <v>0</v>
      </c>
      <c r="AO392" s="82">
        <f t="shared" si="3"/>
        <v>0</v>
      </c>
      <c r="AP392" s="85">
        <f>'Апрель 2020'!AO392+'Май 2020'!AO392</f>
        <v>0</v>
      </c>
      <c r="AQ392" s="82">
        <f t="shared" si="4"/>
        <v>0</v>
      </c>
      <c r="AR392" s="86">
        <f>'Апрель 2020'!AQ392+'Май 2020'!AQ392</f>
        <v>0</v>
      </c>
      <c r="AS392" s="87">
        <f>'Январь 2020'!AW392</f>
        <v>0</v>
      </c>
      <c r="AT392" s="88">
        <f>'Январь 2020'!AX392</f>
        <v>0</v>
      </c>
      <c r="AU392" s="45">
        <f t="shared" si="5"/>
        <v>0</v>
      </c>
    </row>
    <row r="393" spans="1:47" ht="14.25" customHeight="1">
      <c r="A393" s="71">
        <f>'Январь 2020'!A393</f>
        <v>0</v>
      </c>
      <c r="B393" s="72">
        <f>'Январь 2020'!G393</f>
        <v>0</v>
      </c>
      <c r="C393" s="257">
        <f>'Январь 2020'!B393</f>
        <v>0</v>
      </c>
      <c r="D393" s="153"/>
      <c r="E393" s="153"/>
      <c r="F393" s="153"/>
      <c r="G393" s="76"/>
      <c r="H393" s="75"/>
      <c r="I393" s="75"/>
      <c r="J393" s="75"/>
      <c r="K393" s="76"/>
      <c r="L393" s="153"/>
      <c r="M393" s="153"/>
      <c r="N393" s="153"/>
      <c r="O393" s="75"/>
      <c r="P393" s="75"/>
      <c r="Q393" s="75"/>
      <c r="R393" s="75"/>
      <c r="S393" s="153"/>
      <c r="T393" s="153"/>
      <c r="U393" s="76"/>
      <c r="V393" s="75"/>
      <c r="W393" s="75"/>
      <c r="X393" s="75"/>
      <c r="Y393" s="75"/>
      <c r="Z393" s="153"/>
      <c r="AA393" s="153"/>
      <c r="AB393" s="76"/>
      <c r="AC393" s="75"/>
      <c r="AD393" s="75"/>
      <c r="AE393" s="75"/>
      <c r="AF393" s="75"/>
      <c r="AG393" s="153"/>
      <c r="AH393" s="153"/>
      <c r="AI393" s="80">
        <f t="shared" si="0"/>
        <v>0</v>
      </c>
      <c r="AJ393" s="81">
        <f>'Апрель 2020'!AI393-AI393</f>
        <v>0</v>
      </c>
      <c r="AK393" s="82">
        <f t="shared" si="1"/>
        <v>0</v>
      </c>
      <c r="AL393" s="83">
        <f>'Апрель 2020'!AK393+AK393</f>
        <v>0</v>
      </c>
      <c r="AM393" s="82">
        <f t="shared" si="2"/>
        <v>0</v>
      </c>
      <c r="AN393" s="84">
        <f>'Апрель 2020'!AM393+AM393</f>
        <v>0</v>
      </c>
      <c r="AO393" s="82">
        <f t="shared" si="3"/>
        <v>0</v>
      </c>
      <c r="AP393" s="85">
        <f>'Апрель 2020'!AO393+'Май 2020'!AO393</f>
        <v>0</v>
      </c>
      <c r="AQ393" s="82">
        <f t="shared" si="4"/>
        <v>0</v>
      </c>
      <c r="AR393" s="86">
        <f>'Апрель 2020'!AQ393+'Май 2020'!AQ393</f>
        <v>0</v>
      </c>
      <c r="AS393" s="87">
        <f>'Январь 2020'!AW393</f>
        <v>0</v>
      </c>
      <c r="AT393" s="88">
        <f>'Январь 2020'!AX393</f>
        <v>0</v>
      </c>
      <c r="AU393" s="45">
        <f t="shared" si="5"/>
        <v>0</v>
      </c>
    </row>
    <row r="394" spans="1:47" ht="14.25" customHeight="1">
      <c r="A394" s="71">
        <f>'Январь 2020'!A394</f>
        <v>0</v>
      </c>
      <c r="B394" s="72">
        <f>'Январь 2020'!G394</f>
        <v>0</v>
      </c>
      <c r="C394" s="257">
        <f>'Январь 2020'!B394</f>
        <v>0</v>
      </c>
      <c r="D394" s="153"/>
      <c r="E394" s="153"/>
      <c r="F394" s="153"/>
      <c r="G394" s="76"/>
      <c r="H394" s="75"/>
      <c r="I394" s="75"/>
      <c r="J394" s="75"/>
      <c r="K394" s="76"/>
      <c r="L394" s="153"/>
      <c r="M394" s="153"/>
      <c r="N394" s="153"/>
      <c r="O394" s="75"/>
      <c r="P394" s="75"/>
      <c r="Q394" s="75"/>
      <c r="R394" s="75"/>
      <c r="S394" s="153"/>
      <c r="T394" s="153"/>
      <c r="U394" s="76"/>
      <c r="V394" s="75"/>
      <c r="W394" s="75"/>
      <c r="X394" s="75"/>
      <c r="Y394" s="75"/>
      <c r="Z394" s="153"/>
      <c r="AA394" s="153"/>
      <c r="AB394" s="76"/>
      <c r="AC394" s="75"/>
      <c r="AD394" s="75"/>
      <c r="AE394" s="75"/>
      <c r="AF394" s="75"/>
      <c r="AG394" s="153"/>
      <c r="AH394" s="153"/>
      <c r="AI394" s="80">
        <f t="shared" si="0"/>
        <v>0</v>
      </c>
      <c r="AJ394" s="81">
        <f>'Апрель 2020'!AI394-AI394</f>
        <v>0</v>
      </c>
      <c r="AK394" s="82">
        <f t="shared" si="1"/>
        <v>0</v>
      </c>
      <c r="AL394" s="83">
        <f>'Апрель 2020'!AK394+AK394</f>
        <v>0</v>
      </c>
      <c r="AM394" s="82">
        <f t="shared" si="2"/>
        <v>0</v>
      </c>
      <c r="AN394" s="84">
        <f>'Апрель 2020'!AM394+AM394</f>
        <v>0</v>
      </c>
      <c r="AO394" s="82">
        <f t="shared" si="3"/>
        <v>0</v>
      </c>
      <c r="AP394" s="85">
        <f>'Апрель 2020'!AO394+'Май 2020'!AO394</f>
        <v>0</v>
      </c>
      <c r="AQ394" s="82">
        <f t="shared" si="4"/>
        <v>0</v>
      </c>
      <c r="AR394" s="86">
        <f>'Апрель 2020'!AQ394+'Май 2020'!AQ394</f>
        <v>0</v>
      </c>
      <c r="AS394" s="87">
        <f>'Январь 2020'!AW394</f>
        <v>0</v>
      </c>
      <c r="AT394" s="88">
        <f>'Январь 2020'!AX394</f>
        <v>0</v>
      </c>
      <c r="AU394" s="45">
        <f t="shared" si="5"/>
        <v>0</v>
      </c>
    </row>
    <row r="395" spans="1:47" ht="14.25" customHeight="1">
      <c r="A395" s="71">
        <f>'Январь 2020'!A395</f>
        <v>0</v>
      </c>
      <c r="B395" s="72">
        <f>'Январь 2020'!G395</f>
        <v>0</v>
      </c>
      <c r="C395" s="257">
        <f>'Январь 2020'!B395</f>
        <v>0</v>
      </c>
      <c r="D395" s="153"/>
      <c r="E395" s="153"/>
      <c r="F395" s="153"/>
      <c r="G395" s="76"/>
      <c r="H395" s="75"/>
      <c r="I395" s="75"/>
      <c r="J395" s="75"/>
      <c r="K395" s="76"/>
      <c r="L395" s="153"/>
      <c r="M395" s="153"/>
      <c r="N395" s="153"/>
      <c r="O395" s="75"/>
      <c r="P395" s="75"/>
      <c r="Q395" s="75"/>
      <c r="R395" s="75"/>
      <c r="S395" s="153"/>
      <c r="T395" s="153"/>
      <c r="U395" s="76"/>
      <c r="V395" s="75"/>
      <c r="W395" s="75"/>
      <c r="X395" s="75"/>
      <c r="Y395" s="75"/>
      <c r="Z395" s="153"/>
      <c r="AA395" s="153"/>
      <c r="AB395" s="76"/>
      <c r="AC395" s="75"/>
      <c r="AD395" s="75"/>
      <c r="AE395" s="75"/>
      <c r="AF395" s="75"/>
      <c r="AG395" s="153"/>
      <c r="AH395" s="153"/>
      <c r="AI395" s="80">
        <f t="shared" si="0"/>
        <v>0</v>
      </c>
      <c r="AJ395" s="81">
        <f>'Апрель 2020'!AI395-AI395</f>
        <v>0</v>
      </c>
      <c r="AK395" s="82">
        <f t="shared" si="1"/>
        <v>0</v>
      </c>
      <c r="AL395" s="83">
        <f>'Апрель 2020'!AK395+AK395</f>
        <v>0</v>
      </c>
      <c r="AM395" s="82">
        <f t="shared" si="2"/>
        <v>0</v>
      </c>
      <c r="AN395" s="84">
        <f>'Апрель 2020'!AM395+AM395</f>
        <v>0</v>
      </c>
      <c r="AO395" s="82">
        <f t="shared" si="3"/>
        <v>0</v>
      </c>
      <c r="AP395" s="85">
        <f>'Апрель 2020'!AO395+'Май 2020'!AO395</f>
        <v>0</v>
      </c>
      <c r="AQ395" s="82">
        <f t="shared" si="4"/>
        <v>0</v>
      </c>
      <c r="AR395" s="86">
        <f>'Апрель 2020'!AQ395+'Май 2020'!AQ395</f>
        <v>0</v>
      </c>
      <c r="AS395" s="87">
        <f>'Январь 2020'!AW395</f>
        <v>0</v>
      </c>
      <c r="AT395" s="88">
        <f>'Январь 2020'!AX395</f>
        <v>0</v>
      </c>
      <c r="AU395" s="45">
        <f t="shared" si="5"/>
        <v>0</v>
      </c>
    </row>
    <row r="396" spans="1:47" ht="14.25" customHeight="1">
      <c r="A396" s="71">
        <f>'Январь 2020'!A396</f>
        <v>0</v>
      </c>
      <c r="B396" s="72">
        <f>'Январь 2020'!G396</f>
        <v>0</v>
      </c>
      <c r="C396" s="257">
        <f>'Январь 2020'!B396</f>
        <v>0</v>
      </c>
      <c r="D396" s="153"/>
      <c r="E396" s="153"/>
      <c r="F396" s="153"/>
      <c r="G396" s="76"/>
      <c r="H396" s="75"/>
      <c r="I396" s="75"/>
      <c r="J396" s="75"/>
      <c r="K396" s="76"/>
      <c r="L396" s="153"/>
      <c r="M396" s="153"/>
      <c r="N396" s="153"/>
      <c r="O396" s="75"/>
      <c r="P396" s="75"/>
      <c r="Q396" s="75"/>
      <c r="R396" s="75"/>
      <c r="S396" s="153"/>
      <c r="T396" s="153"/>
      <c r="U396" s="76"/>
      <c r="V396" s="75"/>
      <c r="W396" s="75"/>
      <c r="X396" s="75"/>
      <c r="Y396" s="75"/>
      <c r="Z396" s="153"/>
      <c r="AA396" s="153"/>
      <c r="AB396" s="76"/>
      <c r="AC396" s="75"/>
      <c r="AD396" s="75"/>
      <c r="AE396" s="75"/>
      <c r="AF396" s="75"/>
      <c r="AG396" s="153"/>
      <c r="AH396" s="153"/>
      <c r="AI396" s="80">
        <f t="shared" si="0"/>
        <v>0</v>
      </c>
      <c r="AJ396" s="81">
        <f>'Апрель 2020'!AI396-AI396</f>
        <v>0</v>
      </c>
      <c r="AK396" s="82">
        <f t="shared" si="1"/>
        <v>0</v>
      </c>
      <c r="AL396" s="83">
        <f>'Апрель 2020'!AK396+AK396</f>
        <v>0</v>
      </c>
      <c r="AM396" s="82">
        <f t="shared" si="2"/>
        <v>0</v>
      </c>
      <c r="AN396" s="84">
        <f>'Апрель 2020'!AM396+AM396</f>
        <v>0</v>
      </c>
      <c r="AO396" s="82">
        <f t="shared" si="3"/>
        <v>0</v>
      </c>
      <c r="AP396" s="85">
        <f>'Апрель 2020'!AO396+'Май 2020'!AO396</f>
        <v>0</v>
      </c>
      <c r="AQ396" s="82">
        <f t="shared" si="4"/>
        <v>0</v>
      </c>
      <c r="AR396" s="86">
        <f>'Апрель 2020'!AQ396+'Май 2020'!AQ396</f>
        <v>0</v>
      </c>
      <c r="AS396" s="87">
        <f>'Январь 2020'!AW396</f>
        <v>0</v>
      </c>
      <c r="AT396" s="88">
        <f>'Январь 2020'!AX396</f>
        <v>0</v>
      </c>
      <c r="AU396" s="45">
        <f t="shared" si="5"/>
        <v>0</v>
      </c>
    </row>
    <row r="397" spans="1:47" ht="14.25" customHeight="1">
      <c r="A397" s="71">
        <f>'Январь 2020'!A397</f>
        <v>0</v>
      </c>
      <c r="B397" s="72">
        <f>'Январь 2020'!G397</f>
        <v>0</v>
      </c>
      <c r="C397" s="257">
        <f>'Январь 2020'!B397</f>
        <v>0</v>
      </c>
      <c r="D397" s="153"/>
      <c r="E397" s="153"/>
      <c r="F397" s="153"/>
      <c r="G397" s="76"/>
      <c r="H397" s="75"/>
      <c r="I397" s="75"/>
      <c r="J397" s="75"/>
      <c r="K397" s="76"/>
      <c r="L397" s="153"/>
      <c r="M397" s="153"/>
      <c r="N397" s="153"/>
      <c r="O397" s="75"/>
      <c r="P397" s="75"/>
      <c r="Q397" s="75"/>
      <c r="R397" s="75"/>
      <c r="S397" s="153"/>
      <c r="T397" s="153"/>
      <c r="U397" s="76"/>
      <c r="V397" s="75"/>
      <c r="W397" s="75"/>
      <c r="X397" s="75"/>
      <c r="Y397" s="75"/>
      <c r="Z397" s="153"/>
      <c r="AA397" s="153"/>
      <c r="AB397" s="76"/>
      <c r="AC397" s="75"/>
      <c r="AD397" s="75"/>
      <c r="AE397" s="75"/>
      <c r="AF397" s="75"/>
      <c r="AG397" s="153"/>
      <c r="AH397" s="153"/>
      <c r="AI397" s="80">
        <f t="shared" si="0"/>
        <v>0</v>
      </c>
      <c r="AJ397" s="81">
        <f>'Апрель 2020'!AI397-AI397</f>
        <v>0</v>
      </c>
      <c r="AK397" s="82">
        <f t="shared" si="1"/>
        <v>0</v>
      </c>
      <c r="AL397" s="83">
        <f>'Апрель 2020'!AK397+AK397</f>
        <v>0</v>
      </c>
      <c r="AM397" s="82">
        <f t="shared" si="2"/>
        <v>0</v>
      </c>
      <c r="AN397" s="84">
        <f>'Апрель 2020'!AM397+AM397</f>
        <v>0</v>
      </c>
      <c r="AO397" s="82">
        <f t="shared" si="3"/>
        <v>0</v>
      </c>
      <c r="AP397" s="85">
        <f>'Апрель 2020'!AO397+'Май 2020'!AO397</f>
        <v>0</v>
      </c>
      <c r="AQ397" s="82">
        <f t="shared" si="4"/>
        <v>0</v>
      </c>
      <c r="AR397" s="86">
        <f>'Апрель 2020'!AQ397+'Май 2020'!AQ397</f>
        <v>0</v>
      </c>
      <c r="AS397" s="87">
        <f>'Январь 2020'!AW397</f>
        <v>0</v>
      </c>
      <c r="AT397" s="88">
        <f>'Январь 2020'!AX397</f>
        <v>0</v>
      </c>
      <c r="AU397" s="45">
        <f t="shared" si="5"/>
        <v>0</v>
      </c>
    </row>
    <row r="398" spans="1:47" ht="14.25" customHeight="1">
      <c r="A398" s="71">
        <f>'Январь 2020'!A398</f>
        <v>0</v>
      </c>
      <c r="B398" s="72">
        <f>'Январь 2020'!G398</f>
        <v>0</v>
      </c>
      <c r="C398" s="257">
        <f>'Январь 2020'!B398</f>
        <v>0</v>
      </c>
      <c r="D398" s="153"/>
      <c r="E398" s="153"/>
      <c r="F398" s="153"/>
      <c r="G398" s="76"/>
      <c r="H398" s="75"/>
      <c r="I398" s="75"/>
      <c r="J398" s="75"/>
      <c r="K398" s="76"/>
      <c r="L398" s="153"/>
      <c r="M398" s="153"/>
      <c r="N398" s="153"/>
      <c r="O398" s="75"/>
      <c r="P398" s="75"/>
      <c r="Q398" s="75"/>
      <c r="R398" s="75"/>
      <c r="S398" s="153"/>
      <c r="T398" s="153"/>
      <c r="U398" s="76"/>
      <c r="V398" s="75"/>
      <c r="W398" s="75"/>
      <c r="X398" s="75"/>
      <c r="Y398" s="75"/>
      <c r="Z398" s="153"/>
      <c r="AA398" s="153"/>
      <c r="AB398" s="76"/>
      <c r="AC398" s="75"/>
      <c r="AD398" s="75"/>
      <c r="AE398" s="75"/>
      <c r="AF398" s="75"/>
      <c r="AG398" s="153"/>
      <c r="AH398" s="153"/>
      <c r="AI398" s="80">
        <f t="shared" si="0"/>
        <v>0</v>
      </c>
      <c r="AJ398" s="81">
        <f>'Апрель 2020'!AI398-AI398</f>
        <v>0</v>
      </c>
      <c r="AK398" s="82">
        <f t="shared" si="1"/>
        <v>0</v>
      </c>
      <c r="AL398" s="83">
        <f>'Апрель 2020'!AK398+AK398</f>
        <v>0</v>
      </c>
      <c r="AM398" s="82">
        <f t="shared" si="2"/>
        <v>0</v>
      </c>
      <c r="AN398" s="84">
        <f>'Апрель 2020'!AM398+AM398</f>
        <v>0</v>
      </c>
      <c r="AO398" s="82">
        <f t="shared" si="3"/>
        <v>0</v>
      </c>
      <c r="AP398" s="85">
        <f>'Апрель 2020'!AO398+'Май 2020'!AO398</f>
        <v>0</v>
      </c>
      <c r="AQ398" s="82">
        <f t="shared" si="4"/>
        <v>0</v>
      </c>
      <c r="AR398" s="86">
        <f>'Апрель 2020'!AQ398+'Май 2020'!AQ398</f>
        <v>0</v>
      </c>
      <c r="AS398" s="87">
        <f>'Январь 2020'!AW398</f>
        <v>0</v>
      </c>
      <c r="AT398" s="88">
        <f>'Январь 2020'!AX398</f>
        <v>0</v>
      </c>
      <c r="AU398" s="45">
        <f t="shared" si="5"/>
        <v>0</v>
      </c>
    </row>
    <row r="399" spans="1:47" ht="14.25" customHeight="1">
      <c r="A399" s="71">
        <f>'Январь 2020'!A399</f>
        <v>0</v>
      </c>
      <c r="B399" s="72">
        <f>'Январь 2020'!G399</f>
        <v>0</v>
      </c>
      <c r="C399" s="257">
        <f>'Январь 2020'!B399</f>
        <v>0</v>
      </c>
      <c r="D399" s="153"/>
      <c r="E399" s="153"/>
      <c r="F399" s="153"/>
      <c r="G399" s="76"/>
      <c r="H399" s="75"/>
      <c r="I399" s="75"/>
      <c r="J399" s="75"/>
      <c r="K399" s="76"/>
      <c r="L399" s="153"/>
      <c r="M399" s="153"/>
      <c r="N399" s="153"/>
      <c r="O399" s="75"/>
      <c r="P399" s="75"/>
      <c r="Q399" s="75"/>
      <c r="R399" s="75"/>
      <c r="S399" s="153"/>
      <c r="T399" s="153"/>
      <c r="U399" s="76"/>
      <c r="V399" s="75"/>
      <c r="W399" s="75"/>
      <c r="X399" s="75"/>
      <c r="Y399" s="75"/>
      <c r="Z399" s="153"/>
      <c r="AA399" s="153"/>
      <c r="AB399" s="76"/>
      <c r="AC399" s="75"/>
      <c r="AD399" s="75"/>
      <c r="AE399" s="75"/>
      <c r="AF399" s="75"/>
      <c r="AG399" s="153"/>
      <c r="AH399" s="153"/>
      <c r="AI399" s="80">
        <f t="shared" si="0"/>
        <v>0</v>
      </c>
      <c r="AJ399" s="81">
        <f>'Апрель 2020'!AI399-AI399</f>
        <v>0</v>
      </c>
      <c r="AK399" s="82">
        <f t="shared" si="1"/>
        <v>0</v>
      </c>
      <c r="AL399" s="83">
        <f>'Апрель 2020'!AK399+AK399</f>
        <v>0</v>
      </c>
      <c r="AM399" s="82">
        <f t="shared" si="2"/>
        <v>0</v>
      </c>
      <c r="AN399" s="84">
        <f>'Апрель 2020'!AM399+AM399</f>
        <v>0</v>
      </c>
      <c r="AO399" s="82">
        <f t="shared" si="3"/>
        <v>0</v>
      </c>
      <c r="AP399" s="85">
        <f>'Апрель 2020'!AO399+'Май 2020'!AO399</f>
        <v>0</v>
      </c>
      <c r="AQ399" s="82">
        <f t="shared" si="4"/>
        <v>0</v>
      </c>
      <c r="AR399" s="86">
        <f>'Апрель 2020'!AQ399+'Май 2020'!AQ399</f>
        <v>0</v>
      </c>
      <c r="AS399" s="87">
        <f>'Январь 2020'!AW399</f>
        <v>0</v>
      </c>
      <c r="AT399" s="88">
        <f>'Январь 2020'!AX399</f>
        <v>0</v>
      </c>
      <c r="AU399" s="45">
        <f t="shared" si="5"/>
        <v>0</v>
      </c>
    </row>
    <row r="400" spans="1:47" ht="14.25" customHeight="1">
      <c r="A400" s="71">
        <f>'Январь 2020'!A400</f>
        <v>0</v>
      </c>
      <c r="B400" s="72">
        <f>'Январь 2020'!G400</f>
        <v>0</v>
      </c>
      <c r="C400" s="257">
        <f>'Январь 2020'!B400</f>
        <v>0</v>
      </c>
      <c r="D400" s="153"/>
      <c r="E400" s="153"/>
      <c r="F400" s="153"/>
      <c r="G400" s="76"/>
      <c r="H400" s="75"/>
      <c r="I400" s="75"/>
      <c r="J400" s="75"/>
      <c r="K400" s="76"/>
      <c r="L400" s="153"/>
      <c r="M400" s="153"/>
      <c r="N400" s="153"/>
      <c r="O400" s="75"/>
      <c r="P400" s="75"/>
      <c r="Q400" s="75"/>
      <c r="R400" s="75"/>
      <c r="S400" s="153"/>
      <c r="T400" s="153"/>
      <c r="U400" s="76"/>
      <c r="V400" s="75"/>
      <c r="W400" s="75"/>
      <c r="X400" s="75"/>
      <c r="Y400" s="75"/>
      <c r="Z400" s="153"/>
      <c r="AA400" s="153"/>
      <c r="AB400" s="76"/>
      <c r="AC400" s="75"/>
      <c r="AD400" s="75"/>
      <c r="AE400" s="75"/>
      <c r="AF400" s="75"/>
      <c r="AG400" s="153"/>
      <c r="AH400" s="153"/>
      <c r="AI400" s="80">
        <f t="shared" si="0"/>
        <v>0</v>
      </c>
      <c r="AJ400" s="81">
        <f>'Апрель 2020'!AI400-AI400</f>
        <v>0</v>
      </c>
      <c r="AK400" s="82">
        <f t="shared" si="1"/>
        <v>0</v>
      </c>
      <c r="AL400" s="83">
        <f>'Апрель 2020'!AK400+AK400</f>
        <v>0</v>
      </c>
      <c r="AM400" s="82">
        <f t="shared" si="2"/>
        <v>0</v>
      </c>
      <c r="AN400" s="84">
        <f>'Апрель 2020'!AM400+AM400</f>
        <v>0</v>
      </c>
      <c r="AO400" s="82">
        <f t="shared" si="3"/>
        <v>0</v>
      </c>
      <c r="AP400" s="85">
        <f>'Апрель 2020'!AO400+'Май 2020'!AO400</f>
        <v>0</v>
      </c>
      <c r="AQ400" s="82">
        <f t="shared" si="4"/>
        <v>0</v>
      </c>
      <c r="AR400" s="86">
        <f>'Апрель 2020'!AQ400+'Май 2020'!AQ400</f>
        <v>0</v>
      </c>
      <c r="AS400" s="87">
        <f>'Январь 2020'!AW400</f>
        <v>0</v>
      </c>
      <c r="AT400" s="88">
        <f>'Январь 2020'!AX400</f>
        <v>0</v>
      </c>
      <c r="AU400" s="45">
        <f t="shared" si="5"/>
        <v>0</v>
      </c>
    </row>
    <row r="401" spans="1:47" ht="14.25" customHeight="1">
      <c r="A401" s="71">
        <f>'Январь 2020'!A401</f>
        <v>0</v>
      </c>
      <c r="B401" s="72">
        <f>'Январь 2020'!G401</f>
        <v>0</v>
      </c>
      <c r="C401" s="257">
        <f>'Январь 2020'!B401</f>
        <v>0</v>
      </c>
      <c r="D401" s="153"/>
      <c r="E401" s="153"/>
      <c r="F401" s="153"/>
      <c r="G401" s="76"/>
      <c r="H401" s="75"/>
      <c r="I401" s="75"/>
      <c r="J401" s="75"/>
      <c r="K401" s="76"/>
      <c r="L401" s="153"/>
      <c r="M401" s="153"/>
      <c r="N401" s="153"/>
      <c r="O401" s="75"/>
      <c r="P401" s="75"/>
      <c r="Q401" s="75"/>
      <c r="R401" s="75"/>
      <c r="S401" s="153"/>
      <c r="T401" s="153"/>
      <c r="U401" s="76"/>
      <c r="V401" s="75"/>
      <c r="W401" s="75"/>
      <c r="X401" s="75"/>
      <c r="Y401" s="75"/>
      <c r="Z401" s="153"/>
      <c r="AA401" s="153"/>
      <c r="AB401" s="76"/>
      <c r="AC401" s="75"/>
      <c r="AD401" s="75"/>
      <c r="AE401" s="75"/>
      <c r="AF401" s="75"/>
      <c r="AG401" s="153"/>
      <c r="AH401" s="153"/>
      <c r="AI401" s="80">
        <f t="shared" si="0"/>
        <v>0</v>
      </c>
      <c r="AJ401" s="81">
        <f>'Апрель 2020'!AI401-AI401</f>
        <v>0</v>
      </c>
      <c r="AK401" s="82">
        <f t="shared" si="1"/>
        <v>0</v>
      </c>
      <c r="AL401" s="83">
        <f>'Апрель 2020'!AK401+AK401</f>
        <v>0</v>
      </c>
      <c r="AM401" s="82">
        <f t="shared" si="2"/>
        <v>0</v>
      </c>
      <c r="AN401" s="84">
        <f>'Апрель 2020'!AM401+AM401</f>
        <v>0</v>
      </c>
      <c r="AO401" s="82">
        <f t="shared" si="3"/>
        <v>0</v>
      </c>
      <c r="AP401" s="85">
        <f>'Апрель 2020'!AO401+'Май 2020'!AO401</f>
        <v>0</v>
      </c>
      <c r="AQ401" s="82">
        <f t="shared" si="4"/>
        <v>0</v>
      </c>
      <c r="AR401" s="86">
        <f>'Апрель 2020'!AQ401+'Май 2020'!AQ401</f>
        <v>0</v>
      </c>
      <c r="AS401" s="87">
        <f>'Январь 2020'!AW401</f>
        <v>0</v>
      </c>
      <c r="AT401" s="88">
        <f>'Январь 2020'!AX401</f>
        <v>0</v>
      </c>
      <c r="AU401" s="45">
        <f t="shared" si="5"/>
        <v>0</v>
      </c>
    </row>
    <row r="402" spans="1:47" ht="14.25" customHeight="1">
      <c r="A402" s="71">
        <f>'Январь 2020'!A402</f>
        <v>0</v>
      </c>
      <c r="B402" s="72">
        <f>'Январь 2020'!G402</f>
        <v>0</v>
      </c>
      <c r="C402" s="257">
        <f>'Январь 2020'!B402</f>
        <v>0</v>
      </c>
      <c r="D402" s="153"/>
      <c r="E402" s="153"/>
      <c r="F402" s="153"/>
      <c r="G402" s="76"/>
      <c r="H402" s="75"/>
      <c r="I402" s="75"/>
      <c r="J402" s="75"/>
      <c r="K402" s="76"/>
      <c r="L402" s="153"/>
      <c r="M402" s="153"/>
      <c r="N402" s="153"/>
      <c r="O402" s="75"/>
      <c r="P402" s="75"/>
      <c r="Q402" s="75"/>
      <c r="R402" s="75"/>
      <c r="S402" s="153"/>
      <c r="T402" s="153"/>
      <c r="U402" s="76"/>
      <c r="V402" s="75"/>
      <c r="W402" s="75"/>
      <c r="X402" s="75"/>
      <c r="Y402" s="75"/>
      <c r="Z402" s="153"/>
      <c r="AA402" s="153"/>
      <c r="AB402" s="76"/>
      <c r="AC402" s="75"/>
      <c r="AD402" s="75"/>
      <c r="AE402" s="75"/>
      <c r="AF402" s="75"/>
      <c r="AG402" s="153"/>
      <c r="AH402" s="153"/>
      <c r="AI402" s="80">
        <f t="shared" si="0"/>
        <v>0</v>
      </c>
      <c r="AJ402" s="81">
        <f>'Апрель 2020'!AI402-AI402</f>
        <v>0</v>
      </c>
      <c r="AK402" s="82">
        <f t="shared" si="1"/>
        <v>0</v>
      </c>
      <c r="AL402" s="83">
        <f>'Апрель 2020'!AK402+AK402</f>
        <v>0</v>
      </c>
      <c r="AM402" s="82">
        <f t="shared" si="2"/>
        <v>0</v>
      </c>
      <c r="AN402" s="84">
        <f>'Апрель 2020'!AM402+AM402</f>
        <v>0</v>
      </c>
      <c r="AO402" s="82">
        <f t="shared" si="3"/>
        <v>0</v>
      </c>
      <c r="AP402" s="85">
        <f>'Апрель 2020'!AO402+'Май 2020'!AO402</f>
        <v>0</v>
      </c>
      <c r="AQ402" s="82">
        <f t="shared" si="4"/>
        <v>0</v>
      </c>
      <c r="AR402" s="86">
        <f>'Апрель 2020'!AQ402+'Май 2020'!AQ402</f>
        <v>0</v>
      </c>
      <c r="AS402" s="87">
        <f>'Январь 2020'!AW402</f>
        <v>0</v>
      </c>
      <c r="AT402" s="88">
        <f>'Январь 2020'!AX402</f>
        <v>0</v>
      </c>
      <c r="AU402" s="45">
        <f t="shared" si="5"/>
        <v>0</v>
      </c>
    </row>
    <row r="403" spans="1:47" ht="14.25" customHeight="1">
      <c r="A403" s="71">
        <f>'Январь 2020'!A403</f>
        <v>0</v>
      </c>
      <c r="B403" s="72">
        <f>'Январь 2020'!G403</f>
        <v>0</v>
      </c>
      <c r="C403" s="257">
        <f>'Январь 2020'!B403</f>
        <v>0</v>
      </c>
      <c r="D403" s="153"/>
      <c r="E403" s="153"/>
      <c r="F403" s="153"/>
      <c r="G403" s="76"/>
      <c r="H403" s="75"/>
      <c r="I403" s="75"/>
      <c r="J403" s="75"/>
      <c r="K403" s="76"/>
      <c r="L403" s="153"/>
      <c r="M403" s="153"/>
      <c r="N403" s="153"/>
      <c r="O403" s="75"/>
      <c r="P403" s="75"/>
      <c r="Q403" s="75"/>
      <c r="R403" s="75"/>
      <c r="S403" s="153"/>
      <c r="T403" s="153"/>
      <c r="U403" s="76"/>
      <c r="V403" s="75"/>
      <c r="W403" s="75"/>
      <c r="X403" s="75"/>
      <c r="Y403" s="75"/>
      <c r="Z403" s="153"/>
      <c r="AA403" s="153"/>
      <c r="AB403" s="76"/>
      <c r="AC403" s="75"/>
      <c r="AD403" s="75"/>
      <c r="AE403" s="75"/>
      <c r="AF403" s="75"/>
      <c r="AG403" s="153"/>
      <c r="AH403" s="153"/>
      <c r="AI403" s="80">
        <f t="shared" si="0"/>
        <v>0</v>
      </c>
      <c r="AJ403" s="81">
        <f>'Апрель 2020'!AI403-AI403</f>
        <v>0</v>
      </c>
      <c r="AK403" s="82">
        <f t="shared" si="1"/>
        <v>0</v>
      </c>
      <c r="AL403" s="83">
        <f>'Апрель 2020'!AK403+AK403</f>
        <v>0</v>
      </c>
      <c r="AM403" s="82">
        <f t="shared" si="2"/>
        <v>0</v>
      </c>
      <c r="AN403" s="84">
        <f>'Апрель 2020'!AM403+AM403</f>
        <v>0</v>
      </c>
      <c r="AO403" s="82">
        <f t="shared" si="3"/>
        <v>0</v>
      </c>
      <c r="AP403" s="85">
        <f>'Апрель 2020'!AO403+'Май 2020'!AO403</f>
        <v>0</v>
      </c>
      <c r="AQ403" s="82">
        <f t="shared" si="4"/>
        <v>0</v>
      </c>
      <c r="AR403" s="86">
        <f>'Апрель 2020'!AQ403+'Май 2020'!AQ403</f>
        <v>0</v>
      </c>
      <c r="AS403" s="87">
        <f>'Январь 2020'!AW403</f>
        <v>0</v>
      </c>
      <c r="AT403" s="88">
        <f>'Январь 2020'!AX403</f>
        <v>0</v>
      </c>
      <c r="AU403" s="45">
        <f t="shared" si="5"/>
        <v>0</v>
      </c>
    </row>
    <row r="404" spans="1:47" ht="14.25" customHeight="1">
      <c r="A404" s="71">
        <f>'Январь 2020'!A404</f>
        <v>0</v>
      </c>
      <c r="B404" s="72">
        <f>'Январь 2020'!G404</f>
        <v>0</v>
      </c>
      <c r="C404" s="257">
        <f>'Январь 2020'!B404</f>
        <v>0</v>
      </c>
      <c r="D404" s="153"/>
      <c r="E404" s="153"/>
      <c r="F404" s="153"/>
      <c r="G404" s="76"/>
      <c r="H404" s="75"/>
      <c r="I404" s="75"/>
      <c r="J404" s="75"/>
      <c r="K404" s="76"/>
      <c r="L404" s="153"/>
      <c r="M404" s="153"/>
      <c r="N404" s="153"/>
      <c r="O404" s="75"/>
      <c r="P404" s="75"/>
      <c r="Q404" s="75"/>
      <c r="R404" s="75"/>
      <c r="S404" s="153"/>
      <c r="T404" s="153"/>
      <c r="U404" s="76"/>
      <c r="V404" s="75"/>
      <c r="W404" s="75"/>
      <c r="X404" s="75"/>
      <c r="Y404" s="75"/>
      <c r="Z404" s="153"/>
      <c r="AA404" s="153"/>
      <c r="AB404" s="76"/>
      <c r="AC404" s="75"/>
      <c r="AD404" s="75"/>
      <c r="AE404" s="75"/>
      <c r="AF404" s="75"/>
      <c r="AG404" s="153"/>
      <c r="AH404" s="153"/>
      <c r="AI404" s="80">
        <f t="shared" si="0"/>
        <v>0</v>
      </c>
      <c r="AJ404" s="81">
        <f>'Апрель 2020'!AI404-AI404</f>
        <v>0</v>
      </c>
      <c r="AK404" s="82">
        <f t="shared" si="1"/>
        <v>0</v>
      </c>
      <c r="AL404" s="83">
        <f>'Апрель 2020'!AK404+AK404</f>
        <v>0</v>
      </c>
      <c r="AM404" s="82">
        <f t="shared" si="2"/>
        <v>0</v>
      </c>
      <c r="AN404" s="84">
        <f>'Апрель 2020'!AM404+AM404</f>
        <v>0</v>
      </c>
      <c r="AO404" s="82">
        <f t="shared" si="3"/>
        <v>0</v>
      </c>
      <c r="AP404" s="85">
        <f>'Апрель 2020'!AO404+'Май 2020'!AO404</f>
        <v>0</v>
      </c>
      <c r="AQ404" s="82">
        <f t="shared" si="4"/>
        <v>0</v>
      </c>
      <c r="AR404" s="86">
        <f>'Апрель 2020'!AQ404+'Май 2020'!AQ404</f>
        <v>0</v>
      </c>
      <c r="AS404" s="87">
        <f>'Январь 2020'!AW404</f>
        <v>0</v>
      </c>
      <c r="AT404" s="88">
        <f>'Январь 2020'!AX404</f>
        <v>0</v>
      </c>
      <c r="AU404" s="45">
        <f t="shared" si="5"/>
        <v>0</v>
      </c>
    </row>
    <row r="405" spans="1:47" ht="14.25" customHeight="1">
      <c r="A405" s="71">
        <f>'Январь 2020'!A405</f>
        <v>0</v>
      </c>
      <c r="B405" s="72">
        <f>'Январь 2020'!G405</f>
        <v>0</v>
      </c>
      <c r="C405" s="257">
        <f>'Январь 2020'!B405</f>
        <v>0</v>
      </c>
      <c r="D405" s="153"/>
      <c r="E405" s="153"/>
      <c r="F405" s="153"/>
      <c r="G405" s="76"/>
      <c r="H405" s="75"/>
      <c r="I405" s="75"/>
      <c r="J405" s="75"/>
      <c r="K405" s="76"/>
      <c r="L405" s="153"/>
      <c r="M405" s="153"/>
      <c r="N405" s="153"/>
      <c r="O405" s="75"/>
      <c r="P405" s="75"/>
      <c r="Q405" s="75"/>
      <c r="R405" s="75"/>
      <c r="S405" s="153"/>
      <c r="T405" s="153"/>
      <c r="U405" s="76"/>
      <c r="V405" s="75"/>
      <c r="W405" s="75"/>
      <c r="X405" s="75"/>
      <c r="Y405" s="75"/>
      <c r="Z405" s="153"/>
      <c r="AA405" s="153"/>
      <c r="AB405" s="76"/>
      <c r="AC405" s="75"/>
      <c r="AD405" s="75"/>
      <c r="AE405" s="75"/>
      <c r="AF405" s="75"/>
      <c r="AG405" s="153"/>
      <c r="AH405" s="153"/>
      <c r="AI405" s="80">
        <f t="shared" si="0"/>
        <v>0</v>
      </c>
      <c r="AJ405" s="81">
        <f>'Апрель 2020'!AI405-AI405</f>
        <v>0</v>
      </c>
      <c r="AK405" s="82">
        <f t="shared" si="1"/>
        <v>0</v>
      </c>
      <c r="AL405" s="83">
        <f>'Апрель 2020'!AK405+AK405</f>
        <v>0</v>
      </c>
      <c r="AM405" s="82">
        <f t="shared" si="2"/>
        <v>0</v>
      </c>
      <c r="AN405" s="84">
        <f>'Апрель 2020'!AM405+AM405</f>
        <v>0</v>
      </c>
      <c r="AO405" s="82">
        <f t="shared" si="3"/>
        <v>0</v>
      </c>
      <c r="AP405" s="85">
        <f>'Апрель 2020'!AO405+'Май 2020'!AO405</f>
        <v>0</v>
      </c>
      <c r="AQ405" s="82">
        <f t="shared" si="4"/>
        <v>0</v>
      </c>
      <c r="AR405" s="86">
        <f>'Апрель 2020'!AQ405+'Май 2020'!AQ405</f>
        <v>0</v>
      </c>
      <c r="AS405" s="87">
        <f>'Январь 2020'!AW405</f>
        <v>0</v>
      </c>
      <c r="AT405" s="88">
        <f>'Январь 2020'!AX405</f>
        <v>0</v>
      </c>
      <c r="AU405" s="45">
        <f t="shared" si="5"/>
        <v>0</v>
      </c>
    </row>
    <row r="406" spans="1:47" ht="14.25" customHeight="1">
      <c r="A406" s="71">
        <f>'Январь 2020'!A406</f>
        <v>0</v>
      </c>
      <c r="B406" s="72">
        <f>'Январь 2020'!G406</f>
        <v>0</v>
      </c>
      <c r="C406" s="257">
        <f>'Январь 2020'!B406</f>
        <v>0</v>
      </c>
      <c r="D406" s="153"/>
      <c r="E406" s="153"/>
      <c r="F406" s="153"/>
      <c r="G406" s="76"/>
      <c r="H406" s="75"/>
      <c r="I406" s="75"/>
      <c r="J406" s="75"/>
      <c r="K406" s="76"/>
      <c r="L406" s="153"/>
      <c r="M406" s="153"/>
      <c r="N406" s="153"/>
      <c r="O406" s="75"/>
      <c r="P406" s="75"/>
      <c r="Q406" s="75"/>
      <c r="R406" s="75"/>
      <c r="S406" s="153"/>
      <c r="T406" s="153"/>
      <c r="U406" s="76"/>
      <c r="V406" s="75"/>
      <c r="W406" s="75"/>
      <c r="X406" s="75"/>
      <c r="Y406" s="75"/>
      <c r="Z406" s="153"/>
      <c r="AA406" s="153"/>
      <c r="AB406" s="76"/>
      <c r="AC406" s="75"/>
      <c r="AD406" s="75"/>
      <c r="AE406" s="75"/>
      <c r="AF406" s="75"/>
      <c r="AG406" s="153"/>
      <c r="AH406" s="153"/>
      <c r="AI406" s="80">
        <f t="shared" si="0"/>
        <v>0</v>
      </c>
      <c r="AJ406" s="81">
        <f>'Апрель 2020'!AI406-AI406</f>
        <v>0</v>
      </c>
      <c r="AK406" s="82">
        <f t="shared" si="1"/>
        <v>0</v>
      </c>
      <c r="AL406" s="83">
        <f>'Апрель 2020'!AK406+AK406</f>
        <v>0</v>
      </c>
      <c r="AM406" s="82">
        <f t="shared" si="2"/>
        <v>0</v>
      </c>
      <c r="AN406" s="84">
        <f>'Апрель 2020'!AM406+AM406</f>
        <v>0</v>
      </c>
      <c r="AO406" s="82">
        <f t="shared" si="3"/>
        <v>0</v>
      </c>
      <c r="AP406" s="85">
        <f>'Апрель 2020'!AO406+'Май 2020'!AO406</f>
        <v>0</v>
      </c>
      <c r="AQ406" s="82">
        <f t="shared" si="4"/>
        <v>0</v>
      </c>
      <c r="AR406" s="86">
        <f>'Апрель 2020'!AQ406+'Май 2020'!AQ406</f>
        <v>0</v>
      </c>
      <c r="AS406" s="87">
        <f>'Январь 2020'!AW406</f>
        <v>0</v>
      </c>
      <c r="AT406" s="88">
        <f>'Январь 2020'!AX406</f>
        <v>0</v>
      </c>
      <c r="AU406" s="45">
        <f t="shared" si="5"/>
        <v>0</v>
      </c>
    </row>
    <row r="407" spans="1:47" ht="14.25" customHeight="1">
      <c r="A407" s="71">
        <f>'Январь 2020'!A407</f>
        <v>0</v>
      </c>
      <c r="B407" s="72">
        <f>'Январь 2020'!G407</f>
        <v>0</v>
      </c>
      <c r="C407" s="257">
        <f>'Январь 2020'!B407</f>
        <v>0</v>
      </c>
      <c r="D407" s="153"/>
      <c r="E407" s="153"/>
      <c r="F407" s="153"/>
      <c r="G407" s="76"/>
      <c r="H407" s="75"/>
      <c r="I407" s="75"/>
      <c r="J407" s="75"/>
      <c r="K407" s="76"/>
      <c r="L407" s="153"/>
      <c r="M407" s="153"/>
      <c r="N407" s="153"/>
      <c r="O407" s="75"/>
      <c r="P407" s="75"/>
      <c r="Q407" s="75"/>
      <c r="R407" s="75"/>
      <c r="S407" s="153"/>
      <c r="T407" s="153"/>
      <c r="U407" s="76"/>
      <c r="V407" s="75"/>
      <c r="W407" s="75"/>
      <c r="X407" s="75"/>
      <c r="Y407" s="75"/>
      <c r="Z407" s="153"/>
      <c r="AA407" s="153"/>
      <c r="AB407" s="76"/>
      <c r="AC407" s="75"/>
      <c r="AD407" s="75"/>
      <c r="AE407" s="75"/>
      <c r="AF407" s="75"/>
      <c r="AG407" s="153"/>
      <c r="AH407" s="153"/>
      <c r="AI407" s="80">
        <f t="shared" si="0"/>
        <v>0</v>
      </c>
      <c r="AJ407" s="81">
        <f>'Апрель 2020'!AI407-AI407</f>
        <v>0</v>
      </c>
      <c r="AK407" s="82">
        <f t="shared" si="1"/>
        <v>0</v>
      </c>
      <c r="AL407" s="83">
        <f>'Апрель 2020'!AK407+AK407</f>
        <v>0</v>
      </c>
      <c r="AM407" s="82">
        <f t="shared" si="2"/>
        <v>0</v>
      </c>
      <c r="AN407" s="84">
        <f>'Апрель 2020'!AM407+AM407</f>
        <v>0</v>
      </c>
      <c r="AO407" s="82">
        <f t="shared" si="3"/>
        <v>0</v>
      </c>
      <c r="AP407" s="85">
        <f>'Апрель 2020'!AO407+'Май 2020'!AO407</f>
        <v>0</v>
      </c>
      <c r="AQ407" s="82">
        <f t="shared" si="4"/>
        <v>0</v>
      </c>
      <c r="AR407" s="86">
        <f>'Апрель 2020'!AQ407+'Май 2020'!AQ407</f>
        <v>0</v>
      </c>
      <c r="AS407" s="87">
        <f>'Январь 2020'!AW407</f>
        <v>0</v>
      </c>
      <c r="AT407" s="88">
        <f>'Январь 2020'!AX407</f>
        <v>0</v>
      </c>
      <c r="AU407" s="45">
        <f t="shared" si="5"/>
        <v>0</v>
      </c>
    </row>
    <row r="408" spans="1:47" ht="14.25" customHeight="1">
      <c r="A408" s="71">
        <f>'Январь 2020'!A408</f>
        <v>0</v>
      </c>
      <c r="B408" s="72">
        <f>'Январь 2020'!G408</f>
        <v>0</v>
      </c>
      <c r="C408" s="257">
        <f>'Январь 2020'!B408</f>
        <v>0</v>
      </c>
      <c r="D408" s="153"/>
      <c r="E408" s="153"/>
      <c r="F408" s="153"/>
      <c r="G408" s="76"/>
      <c r="H408" s="75"/>
      <c r="I408" s="75"/>
      <c r="J408" s="75"/>
      <c r="K408" s="76"/>
      <c r="L408" s="153"/>
      <c r="M408" s="153"/>
      <c r="N408" s="153"/>
      <c r="O408" s="75"/>
      <c r="P408" s="75"/>
      <c r="Q408" s="75"/>
      <c r="R408" s="75"/>
      <c r="S408" s="153"/>
      <c r="T408" s="153"/>
      <c r="U408" s="76"/>
      <c r="V408" s="75"/>
      <c r="W408" s="75"/>
      <c r="X408" s="75"/>
      <c r="Y408" s="75"/>
      <c r="Z408" s="153"/>
      <c r="AA408" s="153"/>
      <c r="AB408" s="76"/>
      <c r="AC408" s="75"/>
      <c r="AD408" s="75"/>
      <c r="AE408" s="75"/>
      <c r="AF408" s="75"/>
      <c r="AG408" s="153"/>
      <c r="AH408" s="153"/>
      <c r="AI408" s="80">
        <f t="shared" si="0"/>
        <v>0</v>
      </c>
      <c r="AJ408" s="81">
        <f>'Апрель 2020'!AI408-AI408</f>
        <v>0</v>
      </c>
      <c r="AK408" s="82">
        <f t="shared" si="1"/>
        <v>0</v>
      </c>
      <c r="AL408" s="83">
        <f>'Апрель 2020'!AK408+AK408</f>
        <v>0</v>
      </c>
      <c r="AM408" s="82">
        <f t="shared" si="2"/>
        <v>0</v>
      </c>
      <c r="AN408" s="84">
        <f>'Апрель 2020'!AM408+AM408</f>
        <v>0</v>
      </c>
      <c r="AO408" s="82">
        <f t="shared" si="3"/>
        <v>0</v>
      </c>
      <c r="AP408" s="85">
        <f>'Апрель 2020'!AO408+'Май 2020'!AO408</f>
        <v>0</v>
      </c>
      <c r="AQ408" s="82">
        <f t="shared" si="4"/>
        <v>0</v>
      </c>
      <c r="AR408" s="86">
        <f>'Апрель 2020'!AQ408+'Май 2020'!AQ408</f>
        <v>0</v>
      </c>
      <c r="AS408" s="87">
        <f>'Январь 2020'!AW408</f>
        <v>0</v>
      </c>
      <c r="AT408" s="88">
        <f>'Январь 2020'!AX408</f>
        <v>0</v>
      </c>
      <c r="AU408" s="45">
        <f t="shared" si="5"/>
        <v>0</v>
      </c>
    </row>
    <row r="409" spans="1:47" ht="14.25" customHeight="1">
      <c r="A409" s="71">
        <f>'Январь 2020'!A409</f>
        <v>0</v>
      </c>
      <c r="B409" s="72">
        <f>'Январь 2020'!G409</f>
        <v>0</v>
      </c>
      <c r="C409" s="257">
        <f>'Январь 2020'!B409</f>
        <v>0</v>
      </c>
      <c r="D409" s="153"/>
      <c r="E409" s="153"/>
      <c r="F409" s="153"/>
      <c r="G409" s="76"/>
      <c r="H409" s="75"/>
      <c r="I409" s="75"/>
      <c r="J409" s="75"/>
      <c r="K409" s="76"/>
      <c r="L409" s="153"/>
      <c r="M409" s="153"/>
      <c r="N409" s="153"/>
      <c r="O409" s="75"/>
      <c r="P409" s="75"/>
      <c r="Q409" s="75"/>
      <c r="R409" s="75"/>
      <c r="S409" s="153"/>
      <c r="T409" s="153"/>
      <c r="U409" s="76"/>
      <c r="V409" s="75"/>
      <c r="W409" s="75"/>
      <c r="X409" s="75"/>
      <c r="Y409" s="75"/>
      <c r="Z409" s="153"/>
      <c r="AA409" s="153"/>
      <c r="AB409" s="76"/>
      <c r="AC409" s="75"/>
      <c r="AD409" s="75"/>
      <c r="AE409" s="75"/>
      <c r="AF409" s="75"/>
      <c r="AG409" s="153"/>
      <c r="AH409" s="153"/>
      <c r="AI409" s="80">
        <f t="shared" si="0"/>
        <v>0</v>
      </c>
      <c r="AJ409" s="81">
        <f>'Апрель 2020'!AI409-AI409</f>
        <v>0</v>
      </c>
      <c r="AK409" s="82">
        <f t="shared" si="1"/>
        <v>0</v>
      </c>
      <c r="AL409" s="83">
        <f>'Апрель 2020'!AK409+AK409</f>
        <v>0</v>
      </c>
      <c r="AM409" s="82">
        <f t="shared" si="2"/>
        <v>0</v>
      </c>
      <c r="AN409" s="84">
        <f>'Апрель 2020'!AM409+AM409</f>
        <v>0</v>
      </c>
      <c r="AO409" s="82">
        <f t="shared" si="3"/>
        <v>0</v>
      </c>
      <c r="AP409" s="85">
        <f>'Апрель 2020'!AO409+'Май 2020'!AO409</f>
        <v>0</v>
      </c>
      <c r="AQ409" s="82">
        <f t="shared" si="4"/>
        <v>0</v>
      </c>
      <c r="AR409" s="86">
        <f>'Апрель 2020'!AQ409+'Май 2020'!AQ409</f>
        <v>0</v>
      </c>
      <c r="AS409" s="87">
        <f>'Январь 2020'!AW409</f>
        <v>0</v>
      </c>
      <c r="AT409" s="88">
        <f>'Январь 2020'!AX409</f>
        <v>0</v>
      </c>
      <c r="AU409" s="45">
        <f t="shared" si="5"/>
        <v>0</v>
      </c>
    </row>
    <row r="410" spans="1:47" ht="14.25" customHeight="1">
      <c r="A410" s="71">
        <f>'Январь 2020'!A410</f>
        <v>0</v>
      </c>
      <c r="B410" s="72">
        <f>'Январь 2020'!G410</f>
        <v>0</v>
      </c>
      <c r="C410" s="257">
        <f>'Январь 2020'!B410</f>
        <v>0</v>
      </c>
      <c r="D410" s="153"/>
      <c r="E410" s="153"/>
      <c r="F410" s="153"/>
      <c r="G410" s="76"/>
      <c r="H410" s="75"/>
      <c r="I410" s="75"/>
      <c r="J410" s="75"/>
      <c r="K410" s="76"/>
      <c r="L410" s="153"/>
      <c r="M410" s="153"/>
      <c r="N410" s="153"/>
      <c r="O410" s="75"/>
      <c r="P410" s="75"/>
      <c r="Q410" s="75"/>
      <c r="R410" s="75"/>
      <c r="S410" s="153"/>
      <c r="T410" s="153"/>
      <c r="U410" s="76"/>
      <c r="V410" s="75"/>
      <c r="W410" s="75"/>
      <c r="X410" s="75"/>
      <c r="Y410" s="75"/>
      <c r="Z410" s="153"/>
      <c r="AA410" s="153"/>
      <c r="AB410" s="76"/>
      <c r="AC410" s="75"/>
      <c r="AD410" s="75"/>
      <c r="AE410" s="75"/>
      <c r="AF410" s="75"/>
      <c r="AG410" s="153"/>
      <c r="AH410" s="153"/>
      <c r="AI410" s="80">
        <f t="shared" si="0"/>
        <v>0</v>
      </c>
      <c r="AJ410" s="81">
        <f>'Апрель 2020'!AI410-AI410</f>
        <v>0</v>
      </c>
      <c r="AK410" s="82">
        <f t="shared" si="1"/>
        <v>0</v>
      </c>
      <c r="AL410" s="83">
        <f>'Апрель 2020'!AK410+AK410</f>
        <v>0</v>
      </c>
      <c r="AM410" s="82">
        <f t="shared" si="2"/>
        <v>0</v>
      </c>
      <c r="AN410" s="84">
        <f>'Апрель 2020'!AM410+AM410</f>
        <v>0</v>
      </c>
      <c r="AO410" s="82">
        <f t="shared" si="3"/>
        <v>0</v>
      </c>
      <c r="AP410" s="85">
        <f>'Апрель 2020'!AO410+'Май 2020'!AO410</f>
        <v>0</v>
      </c>
      <c r="AQ410" s="82">
        <f t="shared" si="4"/>
        <v>0</v>
      </c>
      <c r="AR410" s="86">
        <f>'Апрель 2020'!AQ410+'Май 2020'!AQ410</f>
        <v>0</v>
      </c>
      <c r="AS410" s="87">
        <f>'Январь 2020'!AW410</f>
        <v>0</v>
      </c>
      <c r="AT410" s="88">
        <f>'Январь 2020'!AX410</f>
        <v>0</v>
      </c>
      <c r="AU410" s="45">
        <f t="shared" si="5"/>
        <v>0</v>
      </c>
    </row>
    <row r="411" spans="1:47" ht="14.25" customHeight="1">
      <c r="A411" s="71">
        <f>'Январь 2020'!A411</f>
        <v>0</v>
      </c>
      <c r="B411" s="72">
        <f>'Январь 2020'!G411</f>
        <v>0</v>
      </c>
      <c r="C411" s="257">
        <f>'Январь 2020'!B411</f>
        <v>0</v>
      </c>
      <c r="D411" s="153"/>
      <c r="E411" s="153"/>
      <c r="F411" s="153"/>
      <c r="G411" s="76"/>
      <c r="H411" s="75"/>
      <c r="I411" s="75"/>
      <c r="J411" s="75"/>
      <c r="K411" s="76"/>
      <c r="L411" s="153"/>
      <c r="M411" s="153"/>
      <c r="N411" s="153"/>
      <c r="O411" s="75"/>
      <c r="P411" s="75"/>
      <c r="Q411" s="75"/>
      <c r="R411" s="75"/>
      <c r="S411" s="153"/>
      <c r="T411" s="153"/>
      <c r="U411" s="76"/>
      <c r="V411" s="75"/>
      <c r="W411" s="75"/>
      <c r="X411" s="75"/>
      <c r="Y411" s="75"/>
      <c r="Z411" s="153"/>
      <c r="AA411" s="153"/>
      <c r="AB411" s="76"/>
      <c r="AC411" s="75"/>
      <c r="AD411" s="75"/>
      <c r="AE411" s="75"/>
      <c r="AF411" s="75"/>
      <c r="AG411" s="153"/>
      <c r="AH411" s="153"/>
      <c r="AI411" s="80">
        <f t="shared" si="0"/>
        <v>0</v>
      </c>
      <c r="AJ411" s="81">
        <f>'Апрель 2020'!AI411-AI411</f>
        <v>0</v>
      </c>
      <c r="AK411" s="82">
        <f t="shared" si="1"/>
        <v>0</v>
      </c>
      <c r="AL411" s="83">
        <f>'Апрель 2020'!AK411+AK411</f>
        <v>0</v>
      </c>
      <c r="AM411" s="82">
        <f t="shared" si="2"/>
        <v>0</v>
      </c>
      <c r="AN411" s="84">
        <f>'Апрель 2020'!AM411+AM411</f>
        <v>0</v>
      </c>
      <c r="AO411" s="82">
        <f t="shared" si="3"/>
        <v>0</v>
      </c>
      <c r="AP411" s="85">
        <f>'Апрель 2020'!AO411+'Май 2020'!AO411</f>
        <v>0</v>
      </c>
      <c r="AQ411" s="82">
        <f t="shared" si="4"/>
        <v>0</v>
      </c>
      <c r="AR411" s="86">
        <f>'Апрель 2020'!AQ411+'Май 2020'!AQ411</f>
        <v>0</v>
      </c>
      <c r="AS411" s="87">
        <f>'Январь 2020'!AW411</f>
        <v>0</v>
      </c>
      <c r="AT411" s="88">
        <f>'Январь 2020'!AX411</f>
        <v>0</v>
      </c>
      <c r="AU411" s="45">
        <f t="shared" si="5"/>
        <v>0</v>
      </c>
    </row>
    <row r="412" spans="1:47" ht="14.25" customHeight="1">
      <c r="A412" s="71">
        <f>'Январь 2020'!A412</f>
        <v>0</v>
      </c>
      <c r="B412" s="72">
        <f>'Январь 2020'!G412</f>
        <v>0</v>
      </c>
      <c r="C412" s="257">
        <f>'Январь 2020'!B412</f>
        <v>0</v>
      </c>
      <c r="D412" s="153"/>
      <c r="E412" s="153"/>
      <c r="F412" s="153"/>
      <c r="G412" s="76"/>
      <c r="H412" s="75"/>
      <c r="I412" s="75"/>
      <c r="J412" s="75"/>
      <c r="K412" s="76"/>
      <c r="L412" s="153"/>
      <c r="M412" s="153"/>
      <c r="N412" s="153"/>
      <c r="O412" s="75"/>
      <c r="P412" s="75"/>
      <c r="Q412" s="75"/>
      <c r="R412" s="75"/>
      <c r="S412" s="153"/>
      <c r="T412" s="153"/>
      <c r="U412" s="76"/>
      <c r="V412" s="75"/>
      <c r="W412" s="75"/>
      <c r="X412" s="75"/>
      <c r="Y412" s="75"/>
      <c r="Z412" s="153"/>
      <c r="AA412" s="153"/>
      <c r="AB412" s="76"/>
      <c r="AC412" s="75"/>
      <c r="AD412" s="75"/>
      <c r="AE412" s="75"/>
      <c r="AF412" s="75"/>
      <c r="AG412" s="153"/>
      <c r="AH412" s="153"/>
      <c r="AI412" s="80">
        <f t="shared" si="0"/>
        <v>0</v>
      </c>
      <c r="AJ412" s="81">
        <f>'Апрель 2020'!AI412-AI412</f>
        <v>0</v>
      </c>
      <c r="AK412" s="82">
        <f t="shared" si="1"/>
        <v>0</v>
      </c>
      <c r="AL412" s="83">
        <f>'Апрель 2020'!AK412+AK412</f>
        <v>0</v>
      </c>
      <c r="AM412" s="82">
        <f t="shared" si="2"/>
        <v>0</v>
      </c>
      <c r="AN412" s="84">
        <f>'Апрель 2020'!AM412+AM412</f>
        <v>0</v>
      </c>
      <c r="AO412" s="82">
        <f t="shared" si="3"/>
        <v>0</v>
      </c>
      <c r="AP412" s="85">
        <f>'Апрель 2020'!AO412+'Май 2020'!AO412</f>
        <v>0</v>
      </c>
      <c r="AQ412" s="82">
        <f t="shared" si="4"/>
        <v>0</v>
      </c>
      <c r="AR412" s="86">
        <f>'Апрель 2020'!AQ412+'Май 2020'!AQ412</f>
        <v>0</v>
      </c>
      <c r="AS412" s="87">
        <f>'Январь 2020'!AW412</f>
        <v>0</v>
      </c>
      <c r="AT412" s="88">
        <f>'Январь 2020'!AX412</f>
        <v>0</v>
      </c>
      <c r="AU412" s="45">
        <f t="shared" si="5"/>
        <v>0</v>
      </c>
    </row>
    <row r="413" spans="1:47" ht="14.25" customHeight="1">
      <c r="A413" s="71">
        <f>'Январь 2020'!A413</f>
        <v>0</v>
      </c>
      <c r="B413" s="72">
        <f>'Январь 2020'!G413</f>
        <v>0</v>
      </c>
      <c r="C413" s="257">
        <f>'Январь 2020'!B413</f>
        <v>0</v>
      </c>
      <c r="D413" s="153"/>
      <c r="E413" s="153"/>
      <c r="F413" s="153"/>
      <c r="G413" s="76"/>
      <c r="H413" s="75"/>
      <c r="I413" s="75"/>
      <c r="J413" s="75"/>
      <c r="K413" s="76"/>
      <c r="L413" s="153"/>
      <c r="M413" s="153"/>
      <c r="N413" s="153"/>
      <c r="O413" s="75"/>
      <c r="P413" s="75"/>
      <c r="Q413" s="75"/>
      <c r="R413" s="75"/>
      <c r="S413" s="153"/>
      <c r="T413" s="153"/>
      <c r="U413" s="76"/>
      <c r="V413" s="75"/>
      <c r="W413" s="75"/>
      <c r="X413" s="75"/>
      <c r="Y413" s="75"/>
      <c r="Z413" s="153"/>
      <c r="AA413" s="153"/>
      <c r="AB413" s="76"/>
      <c r="AC413" s="75"/>
      <c r="AD413" s="75"/>
      <c r="AE413" s="75"/>
      <c r="AF413" s="75"/>
      <c r="AG413" s="153"/>
      <c r="AH413" s="153"/>
      <c r="AI413" s="80">
        <f t="shared" si="0"/>
        <v>0</v>
      </c>
      <c r="AJ413" s="81">
        <f>'Апрель 2020'!AI413-AI413</f>
        <v>0</v>
      </c>
      <c r="AK413" s="82">
        <f t="shared" si="1"/>
        <v>0</v>
      </c>
      <c r="AL413" s="83">
        <f>'Апрель 2020'!AK413+AK413</f>
        <v>0</v>
      </c>
      <c r="AM413" s="82">
        <f t="shared" si="2"/>
        <v>0</v>
      </c>
      <c r="AN413" s="84">
        <f>'Апрель 2020'!AM413+AM413</f>
        <v>0</v>
      </c>
      <c r="AO413" s="82">
        <f t="shared" si="3"/>
        <v>0</v>
      </c>
      <c r="AP413" s="85">
        <f>'Апрель 2020'!AO413+'Май 2020'!AO413</f>
        <v>0</v>
      </c>
      <c r="AQ413" s="82">
        <f t="shared" si="4"/>
        <v>0</v>
      </c>
      <c r="AR413" s="86">
        <f>'Апрель 2020'!AQ413+'Май 2020'!AQ413</f>
        <v>0</v>
      </c>
      <c r="AS413" s="87">
        <f>'Январь 2020'!AW413</f>
        <v>0</v>
      </c>
      <c r="AT413" s="88">
        <f>'Январь 2020'!AX413</f>
        <v>0</v>
      </c>
      <c r="AU413" s="45">
        <f t="shared" si="5"/>
        <v>0</v>
      </c>
    </row>
    <row r="414" spans="1:47" ht="14.25" customHeight="1">
      <c r="A414" s="71">
        <f>'Январь 2020'!A414</f>
        <v>0</v>
      </c>
      <c r="B414" s="72">
        <f>'Январь 2020'!G414</f>
        <v>0</v>
      </c>
      <c r="C414" s="257">
        <f>'Январь 2020'!B414</f>
        <v>0</v>
      </c>
      <c r="D414" s="153"/>
      <c r="E414" s="153"/>
      <c r="F414" s="153"/>
      <c r="G414" s="76"/>
      <c r="H414" s="75"/>
      <c r="I414" s="75"/>
      <c r="J414" s="75"/>
      <c r="K414" s="76"/>
      <c r="L414" s="153"/>
      <c r="M414" s="153"/>
      <c r="N414" s="153"/>
      <c r="O414" s="75"/>
      <c r="P414" s="75"/>
      <c r="Q414" s="75"/>
      <c r="R414" s="75"/>
      <c r="S414" s="153"/>
      <c r="T414" s="153"/>
      <c r="U414" s="76"/>
      <c r="V414" s="75"/>
      <c r="W414" s="75"/>
      <c r="X414" s="75"/>
      <c r="Y414" s="75"/>
      <c r="Z414" s="153"/>
      <c r="AA414" s="153"/>
      <c r="AB414" s="76"/>
      <c r="AC414" s="75"/>
      <c r="AD414" s="75"/>
      <c r="AE414" s="75"/>
      <c r="AF414" s="75"/>
      <c r="AG414" s="153"/>
      <c r="AH414" s="153"/>
      <c r="AI414" s="80">
        <f t="shared" si="0"/>
        <v>0</v>
      </c>
      <c r="AJ414" s="81">
        <f>'Апрель 2020'!AI414-AI414</f>
        <v>0</v>
      </c>
      <c r="AK414" s="82">
        <f t="shared" si="1"/>
        <v>0</v>
      </c>
      <c r="AL414" s="83">
        <f>'Апрель 2020'!AK414+AK414</f>
        <v>0</v>
      </c>
      <c r="AM414" s="82">
        <f t="shared" si="2"/>
        <v>0</v>
      </c>
      <c r="AN414" s="84">
        <f>'Апрель 2020'!AM414+AM414</f>
        <v>0</v>
      </c>
      <c r="AO414" s="82">
        <f t="shared" si="3"/>
        <v>0</v>
      </c>
      <c r="AP414" s="85">
        <f>'Апрель 2020'!AO414+'Май 2020'!AO414</f>
        <v>0</v>
      </c>
      <c r="AQ414" s="82">
        <f t="shared" si="4"/>
        <v>0</v>
      </c>
      <c r="AR414" s="86">
        <f>'Апрель 2020'!AQ414+'Май 2020'!AQ414</f>
        <v>0</v>
      </c>
      <c r="AS414" s="87">
        <f>'Январь 2020'!AW414</f>
        <v>0</v>
      </c>
      <c r="AT414" s="88">
        <f>'Январь 2020'!AX414</f>
        <v>0</v>
      </c>
      <c r="AU414" s="45">
        <f t="shared" si="5"/>
        <v>0</v>
      </c>
    </row>
    <row r="415" spans="1:47" ht="14.25" customHeight="1">
      <c r="A415" s="71">
        <f>'Январь 2020'!A415</f>
        <v>0</v>
      </c>
      <c r="B415" s="72">
        <f>'Январь 2020'!G415</f>
        <v>0</v>
      </c>
      <c r="C415" s="257">
        <f>'Январь 2020'!B415</f>
        <v>0</v>
      </c>
      <c r="D415" s="153"/>
      <c r="E415" s="153"/>
      <c r="F415" s="153"/>
      <c r="G415" s="76"/>
      <c r="H415" s="75"/>
      <c r="I415" s="75"/>
      <c r="J415" s="75"/>
      <c r="K415" s="76"/>
      <c r="L415" s="153"/>
      <c r="M415" s="153"/>
      <c r="N415" s="153"/>
      <c r="O415" s="75"/>
      <c r="P415" s="75"/>
      <c r="Q415" s="75"/>
      <c r="R415" s="75"/>
      <c r="S415" s="153"/>
      <c r="T415" s="153"/>
      <c r="U415" s="76"/>
      <c r="V415" s="75"/>
      <c r="W415" s="75"/>
      <c r="X415" s="75"/>
      <c r="Y415" s="75"/>
      <c r="Z415" s="153"/>
      <c r="AA415" s="153"/>
      <c r="AB415" s="76"/>
      <c r="AC415" s="75"/>
      <c r="AD415" s="75"/>
      <c r="AE415" s="75"/>
      <c r="AF415" s="75"/>
      <c r="AG415" s="153"/>
      <c r="AH415" s="153"/>
      <c r="AI415" s="80">
        <f t="shared" si="0"/>
        <v>0</v>
      </c>
      <c r="AJ415" s="81">
        <f>'Апрель 2020'!AI415-AI415</f>
        <v>0</v>
      </c>
      <c r="AK415" s="82">
        <f t="shared" si="1"/>
        <v>0</v>
      </c>
      <c r="AL415" s="83">
        <f>'Апрель 2020'!AK415+AK415</f>
        <v>0</v>
      </c>
      <c r="AM415" s="82">
        <f t="shared" si="2"/>
        <v>0</v>
      </c>
      <c r="AN415" s="84">
        <f>'Апрель 2020'!AM415+AM415</f>
        <v>0</v>
      </c>
      <c r="AO415" s="82">
        <f t="shared" si="3"/>
        <v>0</v>
      </c>
      <c r="AP415" s="85">
        <f>'Апрель 2020'!AO415+'Май 2020'!AO415</f>
        <v>0</v>
      </c>
      <c r="AQ415" s="82">
        <f t="shared" si="4"/>
        <v>0</v>
      </c>
      <c r="AR415" s="86">
        <f>'Апрель 2020'!AQ415+'Май 2020'!AQ415</f>
        <v>0</v>
      </c>
      <c r="AS415" s="87">
        <f>'Январь 2020'!AW415</f>
        <v>0</v>
      </c>
      <c r="AT415" s="88">
        <f>'Январь 2020'!AX415</f>
        <v>0</v>
      </c>
      <c r="AU415" s="45">
        <f t="shared" si="5"/>
        <v>0</v>
      </c>
    </row>
    <row r="416" spans="1:47" ht="14.25" customHeight="1">
      <c r="A416" s="71">
        <f>'Январь 2020'!A416</f>
        <v>0</v>
      </c>
      <c r="B416" s="72">
        <f>'Январь 2020'!G416</f>
        <v>0</v>
      </c>
      <c r="C416" s="257">
        <f>'Январь 2020'!B416</f>
        <v>0</v>
      </c>
      <c r="D416" s="153"/>
      <c r="E416" s="153"/>
      <c r="F416" s="153"/>
      <c r="G416" s="76"/>
      <c r="H416" s="75"/>
      <c r="I416" s="75"/>
      <c r="J416" s="75"/>
      <c r="K416" s="76"/>
      <c r="L416" s="153"/>
      <c r="M416" s="153"/>
      <c r="N416" s="153"/>
      <c r="O416" s="75"/>
      <c r="P416" s="75"/>
      <c r="Q416" s="75"/>
      <c r="R416" s="75"/>
      <c r="S416" s="153"/>
      <c r="T416" s="153"/>
      <c r="U416" s="76"/>
      <c r="V416" s="75"/>
      <c r="W416" s="75"/>
      <c r="X416" s="75"/>
      <c r="Y416" s="75"/>
      <c r="Z416" s="153"/>
      <c r="AA416" s="153"/>
      <c r="AB416" s="76"/>
      <c r="AC416" s="75"/>
      <c r="AD416" s="75"/>
      <c r="AE416" s="75"/>
      <c r="AF416" s="75"/>
      <c r="AG416" s="153"/>
      <c r="AH416" s="153"/>
      <c r="AI416" s="80">
        <f t="shared" si="0"/>
        <v>0</v>
      </c>
      <c r="AJ416" s="81">
        <f>'Апрель 2020'!AI416-AI416</f>
        <v>0</v>
      </c>
      <c r="AK416" s="82">
        <f t="shared" si="1"/>
        <v>0</v>
      </c>
      <c r="AL416" s="83">
        <f>'Апрель 2020'!AK416+AK416</f>
        <v>0</v>
      </c>
      <c r="AM416" s="82">
        <f t="shared" si="2"/>
        <v>0</v>
      </c>
      <c r="AN416" s="84">
        <f>'Апрель 2020'!AM416+AM416</f>
        <v>0</v>
      </c>
      <c r="AO416" s="82">
        <f t="shared" si="3"/>
        <v>0</v>
      </c>
      <c r="AP416" s="85">
        <f>'Апрель 2020'!AO416+'Май 2020'!AO416</f>
        <v>0</v>
      </c>
      <c r="AQ416" s="82">
        <f t="shared" si="4"/>
        <v>0</v>
      </c>
      <c r="AR416" s="86">
        <f>'Апрель 2020'!AQ416+'Май 2020'!AQ416</f>
        <v>0</v>
      </c>
      <c r="AS416" s="87">
        <f>'Январь 2020'!AW416</f>
        <v>0</v>
      </c>
      <c r="AT416" s="88">
        <f>'Январь 2020'!AX416</f>
        <v>0</v>
      </c>
      <c r="AU416" s="45">
        <f t="shared" si="5"/>
        <v>0</v>
      </c>
    </row>
    <row r="417" spans="1:47" ht="14.25" customHeight="1">
      <c r="A417" s="71">
        <f>'Январь 2020'!A417</f>
        <v>0</v>
      </c>
      <c r="B417" s="72">
        <f>'Январь 2020'!G417</f>
        <v>0</v>
      </c>
      <c r="C417" s="257">
        <f>'Январь 2020'!B417</f>
        <v>0</v>
      </c>
      <c r="D417" s="153"/>
      <c r="E417" s="153"/>
      <c r="F417" s="153"/>
      <c r="G417" s="76"/>
      <c r="H417" s="75"/>
      <c r="I417" s="75"/>
      <c r="J417" s="75"/>
      <c r="K417" s="76"/>
      <c r="L417" s="153"/>
      <c r="M417" s="153"/>
      <c r="N417" s="153"/>
      <c r="O417" s="75"/>
      <c r="P417" s="75"/>
      <c r="Q417" s="75"/>
      <c r="R417" s="75"/>
      <c r="S417" s="153"/>
      <c r="T417" s="153"/>
      <c r="U417" s="76"/>
      <c r="V417" s="75"/>
      <c r="W417" s="75"/>
      <c r="X417" s="75"/>
      <c r="Y417" s="75"/>
      <c r="Z417" s="153"/>
      <c r="AA417" s="153"/>
      <c r="AB417" s="76"/>
      <c r="AC417" s="75"/>
      <c r="AD417" s="75"/>
      <c r="AE417" s="75"/>
      <c r="AF417" s="75"/>
      <c r="AG417" s="153"/>
      <c r="AH417" s="153"/>
      <c r="AI417" s="80">
        <f t="shared" si="0"/>
        <v>0</v>
      </c>
      <c r="AJ417" s="81">
        <f>'Апрель 2020'!AI417-AI417</f>
        <v>0</v>
      </c>
      <c r="AK417" s="82">
        <f t="shared" si="1"/>
        <v>0</v>
      </c>
      <c r="AL417" s="83">
        <f>'Апрель 2020'!AK417+AK417</f>
        <v>0</v>
      </c>
      <c r="AM417" s="82">
        <f t="shared" si="2"/>
        <v>0</v>
      </c>
      <c r="AN417" s="84">
        <f>'Апрель 2020'!AM417+AM417</f>
        <v>0</v>
      </c>
      <c r="AO417" s="82">
        <f t="shared" si="3"/>
        <v>0</v>
      </c>
      <c r="AP417" s="85">
        <f>'Апрель 2020'!AO417+'Май 2020'!AO417</f>
        <v>0</v>
      </c>
      <c r="AQ417" s="82">
        <f t="shared" si="4"/>
        <v>0</v>
      </c>
      <c r="AR417" s="86">
        <f>'Апрель 2020'!AQ417+'Май 2020'!AQ417</f>
        <v>0</v>
      </c>
      <c r="AS417" s="87">
        <f>'Январь 2020'!AW417</f>
        <v>0</v>
      </c>
      <c r="AT417" s="88">
        <f>'Январь 2020'!AX417</f>
        <v>0</v>
      </c>
      <c r="AU417" s="45">
        <f t="shared" si="5"/>
        <v>0</v>
      </c>
    </row>
    <row r="418" spans="1:47" ht="14.25" customHeight="1">
      <c r="A418" s="71">
        <f>'Январь 2020'!A418</f>
        <v>0</v>
      </c>
      <c r="B418" s="72">
        <f>'Январь 2020'!G418</f>
        <v>0</v>
      </c>
      <c r="C418" s="257">
        <f>'Январь 2020'!B418</f>
        <v>0</v>
      </c>
      <c r="D418" s="153"/>
      <c r="E418" s="153"/>
      <c r="F418" s="153"/>
      <c r="G418" s="76"/>
      <c r="H418" s="75"/>
      <c r="I418" s="75"/>
      <c r="J418" s="75"/>
      <c r="K418" s="76"/>
      <c r="L418" s="153"/>
      <c r="M418" s="153"/>
      <c r="N418" s="153"/>
      <c r="O418" s="75"/>
      <c r="P418" s="75"/>
      <c r="Q418" s="75"/>
      <c r="R418" s="75"/>
      <c r="S418" s="153"/>
      <c r="T418" s="153"/>
      <c r="U418" s="76"/>
      <c r="V418" s="75"/>
      <c r="W418" s="75"/>
      <c r="X418" s="75"/>
      <c r="Y418" s="75"/>
      <c r="Z418" s="153"/>
      <c r="AA418" s="153"/>
      <c r="AB418" s="76"/>
      <c r="AC418" s="75"/>
      <c r="AD418" s="75"/>
      <c r="AE418" s="75"/>
      <c r="AF418" s="75"/>
      <c r="AG418" s="153"/>
      <c r="AH418" s="153"/>
      <c r="AI418" s="80">
        <f t="shared" si="0"/>
        <v>0</v>
      </c>
      <c r="AJ418" s="81">
        <f>'Апрель 2020'!AI418-AI418</f>
        <v>0</v>
      </c>
      <c r="AK418" s="82">
        <f t="shared" si="1"/>
        <v>0</v>
      </c>
      <c r="AL418" s="83">
        <f>'Апрель 2020'!AK418+AK418</f>
        <v>0</v>
      </c>
      <c r="AM418" s="82">
        <f t="shared" si="2"/>
        <v>0</v>
      </c>
      <c r="AN418" s="84">
        <f>'Апрель 2020'!AM418+AM418</f>
        <v>0</v>
      </c>
      <c r="AO418" s="82">
        <f t="shared" si="3"/>
        <v>0</v>
      </c>
      <c r="AP418" s="85">
        <f>'Апрель 2020'!AO418+'Май 2020'!AO418</f>
        <v>0</v>
      </c>
      <c r="AQ418" s="82">
        <f t="shared" si="4"/>
        <v>0</v>
      </c>
      <c r="AR418" s="86">
        <f>'Апрель 2020'!AQ418+'Май 2020'!AQ418</f>
        <v>0</v>
      </c>
      <c r="AS418" s="87">
        <f>'Январь 2020'!AW418</f>
        <v>0</v>
      </c>
      <c r="AT418" s="88">
        <f>'Январь 2020'!AX418</f>
        <v>0</v>
      </c>
      <c r="AU418" s="45">
        <f t="shared" si="5"/>
        <v>0</v>
      </c>
    </row>
    <row r="419" spans="1:47" ht="14.25" customHeight="1">
      <c r="A419" s="71">
        <f>'Январь 2020'!A419</f>
        <v>0</v>
      </c>
      <c r="B419" s="72">
        <f>'Январь 2020'!G419</f>
        <v>0</v>
      </c>
      <c r="C419" s="257">
        <f>'Январь 2020'!B419</f>
        <v>0</v>
      </c>
      <c r="D419" s="153"/>
      <c r="E419" s="153"/>
      <c r="F419" s="153"/>
      <c r="G419" s="76"/>
      <c r="H419" s="75"/>
      <c r="I419" s="75"/>
      <c r="J419" s="75"/>
      <c r="K419" s="76"/>
      <c r="L419" s="153"/>
      <c r="M419" s="153"/>
      <c r="N419" s="153"/>
      <c r="O419" s="75"/>
      <c r="P419" s="75"/>
      <c r="Q419" s="75"/>
      <c r="R419" s="75"/>
      <c r="S419" s="153"/>
      <c r="T419" s="153"/>
      <c r="U419" s="76"/>
      <c r="V419" s="75"/>
      <c r="W419" s="75"/>
      <c r="X419" s="75"/>
      <c r="Y419" s="75"/>
      <c r="Z419" s="153"/>
      <c r="AA419" s="153"/>
      <c r="AB419" s="76"/>
      <c r="AC419" s="75"/>
      <c r="AD419" s="75"/>
      <c r="AE419" s="75"/>
      <c r="AF419" s="75"/>
      <c r="AG419" s="153"/>
      <c r="AH419" s="153"/>
      <c r="AI419" s="80">
        <f t="shared" si="0"/>
        <v>0</v>
      </c>
      <c r="AJ419" s="81">
        <f>'Апрель 2020'!AI419-AI419</f>
        <v>0</v>
      </c>
      <c r="AK419" s="82">
        <f t="shared" si="1"/>
        <v>0</v>
      </c>
      <c r="AL419" s="83">
        <f>'Апрель 2020'!AK419+AK419</f>
        <v>0</v>
      </c>
      <c r="AM419" s="82">
        <f t="shared" si="2"/>
        <v>0</v>
      </c>
      <c r="AN419" s="84">
        <f>'Апрель 2020'!AM419+AM419</f>
        <v>0</v>
      </c>
      <c r="AO419" s="82">
        <f t="shared" si="3"/>
        <v>0</v>
      </c>
      <c r="AP419" s="85">
        <f>'Апрель 2020'!AO419+'Май 2020'!AO419</f>
        <v>0</v>
      </c>
      <c r="AQ419" s="82">
        <f t="shared" si="4"/>
        <v>0</v>
      </c>
      <c r="AR419" s="86">
        <f>'Апрель 2020'!AQ419+'Май 2020'!AQ419</f>
        <v>0</v>
      </c>
      <c r="AS419" s="87">
        <f>'Январь 2020'!AW419</f>
        <v>0</v>
      </c>
      <c r="AT419" s="88">
        <f>'Январь 2020'!AX419</f>
        <v>0</v>
      </c>
      <c r="AU419" s="45">
        <f t="shared" si="5"/>
        <v>0</v>
      </c>
    </row>
    <row r="420" spans="1:47" ht="14.25" customHeight="1">
      <c r="A420" s="71">
        <f>'Январь 2020'!A420</f>
        <v>0</v>
      </c>
      <c r="B420" s="72">
        <f>'Январь 2020'!G420</f>
        <v>0</v>
      </c>
      <c r="C420" s="257">
        <f>'Январь 2020'!B420</f>
        <v>0</v>
      </c>
      <c r="D420" s="153"/>
      <c r="E420" s="153"/>
      <c r="F420" s="153"/>
      <c r="G420" s="76"/>
      <c r="H420" s="75"/>
      <c r="I420" s="75"/>
      <c r="J420" s="75"/>
      <c r="K420" s="76"/>
      <c r="L420" s="153"/>
      <c r="M420" s="153"/>
      <c r="N420" s="153"/>
      <c r="O420" s="75"/>
      <c r="P420" s="75"/>
      <c r="Q420" s="75"/>
      <c r="R420" s="75"/>
      <c r="S420" s="153"/>
      <c r="T420" s="153"/>
      <c r="U420" s="76"/>
      <c r="V420" s="75"/>
      <c r="W420" s="75"/>
      <c r="X420" s="75"/>
      <c r="Y420" s="75"/>
      <c r="Z420" s="153"/>
      <c r="AA420" s="153"/>
      <c r="AB420" s="76"/>
      <c r="AC420" s="75"/>
      <c r="AD420" s="75"/>
      <c r="AE420" s="75"/>
      <c r="AF420" s="75"/>
      <c r="AG420" s="153"/>
      <c r="AH420" s="153"/>
      <c r="AI420" s="80">
        <f t="shared" si="0"/>
        <v>0</v>
      </c>
      <c r="AJ420" s="81">
        <f>'Апрель 2020'!AI420-AI420</f>
        <v>0</v>
      </c>
      <c r="AK420" s="82">
        <f t="shared" si="1"/>
        <v>0</v>
      </c>
      <c r="AL420" s="83">
        <f>'Апрель 2020'!AK420+AK420</f>
        <v>0</v>
      </c>
      <c r="AM420" s="82">
        <f t="shared" si="2"/>
        <v>0</v>
      </c>
      <c r="AN420" s="84">
        <f>'Апрель 2020'!AM420+AM420</f>
        <v>0</v>
      </c>
      <c r="AO420" s="82">
        <f t="shared" si="3"/>
        <v>0</v>
      </c>
      <c r="AP420" s="85">
        <f>'Апрель 2020'!AO420+'Май 2020'!AO420</f>
        <v>0</v>
      </c>
      <c r="AQ420" s="82">
        <f t="shared" si="4"/>
        <v>0</v>
      </c>
      <c r="AR420" s="86">
        <f>'Апрель 2020'!AQ420+'Май 2020'!AQ420</f>
        <v>0</v>
      </c>
      <c r="AS420" s="87">
        <f>'Январь 2020'!AW420</f>
        <v>0</v>
      </c>
      <c r="AT420" s="88">
        <f>'Январь 2020'!AX420</f>
        <v>0</v>
      </c>
      <c r="AU420" s="45">
        <f t="shared" si="5"/>
        <v>0</v>
      </c>
    </row>
    <row r="421" spans="1:47" ht="14.25" customHeight="1">
      <c r="A421" s="71">
        <f>'Январь 2020'!A421</f>
        <v>0</v>
      </c>
      <c r="B421" s="72">
        <f>'Январь 2020'!G421</f>
        <v>0</v>
      </c>
      <c r="C421" s="257">
        <f>'Январь 2020'!B421</f>
        <v>0</v>
      </c>
      <c r="D421" s="153"/>
      <c r="E421" s="153"/>
      <c r="F421" s="153"/>
      <c r="G421" s="76"/>
      <c r="H421" s="75"/>
      <c r="I421" s="75"/>
      <c r="J421" s="75"/>
      <c r="K421" s="76"/>
      <c r="L421" s="153"/>
      <c r="M421" s="153"/>
      <c r="N421" s="153"/>
      <c r="O421" s="75"/>
      <c r="P421" s="75"/>
      <c r="Q421" s="75"/>
      <c r="R421" s="75"/>
      <c r="S421" s="153"/>
      <c r="T421" s="153"/>
      <c r="U421" s="76"/>
      <c r="V421" s="75"/>
      <c r="W421" s="75"/>
      <c r="X421" s="75"/>
      <c r="Y421" s="75"/>
      <c r="Z421" s="153"/>
      <c r="AA421" s="153"/>
      <c r="AB421" s="76"/>
      <c r="AC421" s="75"/>
      <c r="AD421" s="75"/>
      <c r="AE421" s="75"/>
      <c r="AF421" s="75"/>
      <c r="AG421" s="153"/>
      <c r="AH421" s="153"/>
      <c r="AI421" s="80">
        <f t="shared" si="0"/>
        <v>0</v>
      </c>
      <c r="AJ421" s="81">
        <f>'Апрель 2020'!AI421-AI421</f>
        <v>0</v>
      </c>
      <c r="AK421" s="82">
        <f t="shared" si="1"/>
        <v>0</v>
      </c>
      <c r="AL421" s="83">
        <f>'Апрель 2020'!AK421+AK421</f>
        <v>0</v>
      </c>
      <c r="AM421" s="82">
        <f t="shared" si="2"/>
        <v>0</v>
      </c>
      <c r="AN421" s="84">
        <f>'Апрель 2020'!AM421+AM421</f>
        <v>0</v>
      </c>
      <c r="AO421" s="82">
        <f t="shared" si="3"/>
        <v>0</v>
      </c>
      <c r="AP421" s="85">
        <f>'Апрель 2020'!AO421+'Май 2020'!AO421</f>
        <v>0</v>
      </c>
      <c r="AQ421" s="82">
        <f t="shared" si="4"/>
        <v>0</v>
      </c>
      <c r="AR421" s="86">
        <f>'Апрель 2020'!AQ421+'Май 2020'!AQ421</f>
        <v>0</v>
      </c>
      <c r="AS421" s="87">
        <f>'Январь 2020'!AW421</f>
        <v>0</v>
      </c>
      <c r="AT421" s="88">
        <f>'Январь 2020'!AX421</f>
        <v>0</v>
      </c>
      <c r="AU421" s="45">
        <f t="shared" si="5"/>
        <v>0</v>
      </c>
    </row>
    <row r="422" spans="1:47" ht="14.25" customHeight="1">
      <c r="A422" s="71">
        <f>'Январь 2020'!A422</f>
        <v>0</v>
      </c>
      <c r="B422" s="72">
        <f>'Январь 2020'!G422</f>
        <v>0</v>
      </c>
      <c r="C422" s="257">
        <f>'Январь 2020'!B422</f>
        <v>0</v>
      </c>
      <c r="D422" s="153"/>
      <c r="E422" s="153"/>
      <c r="F422" s="153"/>
      <c r="G422" s="76"/>
      <c r="H422" s="75"/>
      <c r="I422" s="75"/>
      <c r="J422" s="75"/>
      <c r="K422" s="76"/>
      <c r="L422" s="153"/>
      <c r="M422" s="153"/>
      <c r="N422" s="153"/>
      <c r="O422" s="75"/>
      <c r="P422" s="75"/>
      <c r="Q422" s="75"/>
      <c r="R422" s="75"/>
      <c r="S422" s="153"/>
      <c r="T422" s="153"/>
      <c r="U422" s="76"/>
      <c r="V422" s="75"/>
      <c r="W422" s="75"/>
      <c r="X422" s="75"/>
      <c r="Y422" s="75"/>
      <c r="Z422" s="153"/>
      <c r="AA422" s="153"/>
      <c r="AB422" s="76"/>
      <c r="AC422" s="75"/>
      <c r="AD422" s="75"/>
      <c r="AE422" s="75"/>
      <c r="AF422" s="75"/>
      <c r="AG422" s="153"/>
      <c r="AH422" s="153"/>
      <c r="AI422" s="80">
        <f t="shared" si="0"/>
        <v>0</v>
      </c>
      <c r="AJ422" s="81">
        <f>'Апрель 2020'!AI422-AI422</f>
        <v>0</v>
      </c>
      <c r="AK422" s="82">
        <f t="shared" si="1"/>
        <v>0</v>
      </c>
      <c r="AL422" s="83">
        <f>'Апрель 2020'!AK422+AK422</f>
        <v>0</v>
      </c>
      <c r="AM422" s="82">
        <f t="shared" si="2"/>
        <v>0</v>
      </c>
      <c r="AN422" s="84">
        <f>'Апрель 2020'!AM422+AM422</f>
        <v>0</v>
      </c>
      <c r="AO422" s="82">
        <f t="shared" si="3"/>
        <v>0</v>
      </c>
      <c r="AP422" s="85">
        <f>'Апрель 2020'!AO422+'Май 2020'!AO422</f>
        <v>0</v>
      </c>
      <c r="AQ422" s="82">
        <f t="shared" si="4"/>
        <v>0</v>
      </c>
      <c r="AR422" s="86">
        <f>'Апрель 2020'!AQ422+'Май 2020'!AQ422</f>
        <v>0</v>
      </c>
      <c r="AS422" s="87">
        <f>'Январь 2020'!AW422</f>
        <v>0</v>
      </c>
      <c r="AT422" s="88">
        <f>'Январь 2020'!AX422</f>
        <v>0</v>
      </c>
      <c r="AU422" s="45">
        <f t="shared" si="5"/>
        <v>0</v>
      </c>
    </row>
    <row r="423" spans="1:47" ht="14.25" customHeight="1">
      <c r="A423" s="71">
        <f>'Январь 2020'!A423</f>
        <v>0</v>
      </c>
      <c r="B423" s="72">
        <f>'Январь 2020'!G423</f>
        <v>0</v>
      </c>
      <c r="C423" s="257">
        <f>'Январь 2020'!B423</f>
        <v>0</v>
      </c>
      <c r="D423" s="153"/>
      <c r="E423" s="153"/>
      <c r="F423" s="153"/>
      <c r="G423" s="76"/>
      <c r="H423" s="75"/>
      <c r="I423" s="75"/>
      <c r="J423" s="75"/>
      <c r="K423" s="76"/>
      <c r="L423" s="153"/>
      <c r="M423" s="153"/>
      <c r="N423" s="153"/>
      <c r="O423" s="75"/>
      <c r="P423" s="75"/>
      <c r="Q423" s="75"/>
      <c r="R423" s="75"/>
      <c r="S423" s="153"/>
      <c r="T423" s="153"/>
      <c r="U423" s="76"/>
      <c r="V423" s="75"/>
      <c r="W423" s="75"/>
      <c r="X423" s="75"/>
      <c r="Y423" s="75"/>
      <c r="Z423" s="153"/>
      <c r="AA423" s="153"/>
      <c r="AB423" s="76"/>
      <c r="AC423" s="75"/>
      <c r="AD423" s="75"/>
      <c r="AE423" s="75"/>
      <c r="AF423" s="75"/>
      <c r="AG423" s="153"/>
      <c r="AH423" s="153"/>
      <c r="AI423" s="80">
        <f t="shared" si="0"/>
        <v>0</v>
      </c>
      <c r="AJ423" s="81">
        <f>'Апрель 2020'!AI423-AI423</f>
        <v>0</v>
      </c>
      <c r="AK423" s="82">
        <f t="shared" si="1"/>
        <v>0</v>
      </c>
      <c r="AL423" s="83">
        <f>'Апрель 2020'!AK423+AK423</f>
        <v>0</v>
      </c>
      <c r="AM423" s="82">
        <f t="shared" si="2"/>
        <v>0</v>
      </c>
      <c r="AN423" s="84">
        <f>'Апрель 2020'!AM423+AM423</f>
        <v>0</v>
      </c>
      <c r="AO423" s="82">
        <f t="shared" si="3"/>
        <v>0</v>
      </c>
      <c r="AP423" s="85">
        <f>'Апрель 2020'!AO423+'Май 2020'!AO423</f>
        <v>0</v>
      </c>
      <c r="AQ423" s="82">
        <f t="shared" si="4"/>
        <v>0</v>
      </c>
      <c r="AR423" s="86">
        <f>'Апрель 2020'!AQ423+'Май 2020'!AQ423</f>
        <v>0</v>
      </c>
      <c r="AS423" s="87">
        <f>'Январь 2020'!AW423</f>
        <v>0</v>
      </c>
      <c r="AT423" s="88">
        <f>'Январь 2020'!AX423</f>
        <v>0</v>
      </c>
      <c r="AU423" s="45">
        <f t="shared" si="5"/>
        <v>0</v>
      </c>
    </row>
    <row r="424" spans="1:47" ht="14.25" customHeight="1">
      <c r="A424" s="71">
        <f>'Январь 2020'!A424</f>
        <v>0</v>
      </c>
      <c r="B424" s="72">
        <f>'Январь 2020'!G424</f>
        <v>0</v>
      </c>
      <c r="C424" s="257">
        <f>'Январь 2020'!B424</f>
        <v>0</v>
      </c>
      <c r="D424" s="153"/>
      <c r="E424" s="153"/>
      <c r="F424" s="153"/>
      <c r="G424" s="76"/>
      <c r="H424" s="75"/>
      <c r="I424" s="75"/>
      <c r="J424" s="75"/>
      <c r="K424" s="76"/>
      <c r="L424" s="153"/>
      <c r="M424" s="153"/>
      <c r="N424" s="153"/>
      <c r="O424" s="75"/>
      <c r="P424" s="75"/>
      <c r="Q424" s="75"/>
      <c r="R424" s="75"/>
      <c r="S424" s="153"/>
      <c r="T424" s="153"/>
      <c r="U424" s="76"/>
      <c r="V424" s="75"/>
      <c r="W424" s="75"/>
      <c r="X424" s="75"/>
      <c r="Y424" s="75"/>
      <c r="Z424" s="153"/>
      <c r="AA424" s="153"/>
      <c r="AB424" s="76"/>
      <c r="AC424" s="75"/>
      <c r="AD424" s="75"/>
      <c r="AE424" s="75"/>
      <c r="AF424" s="75"/>
      <c r="AG424" s="153"/>
      <c r="AH424" s="153"/>
      <c r="AI424" s="80">
        <f t="shared" si="0"/>
        <v>0</v>
      </c>
      <c r="AJ424" s="81">
        <f>'Апрель 2020'!AI424-AI424</f>
        <v>0</v>
      </c>
      <c r="AK424" s="82">
        <f t="shared" si="1"/>
        <v>0</v>
      </c>
      <c r="AL424" s="83">
        <f>'Апрель 2020'!AK424+AK424</f>
        <v>0</v>
      </c>
      <c r="AM424" s="82">
        <f t="shared" si="2"/>
        <v>0</v>
      </c>
      <c r="AN424" s="84">
        <f>'Апрель 2020'!AM424+AM424</f>
        <v>0</v>
      </c>
      <c r="AO424" s="82">
        <f t="shared" si="3"/>
        <v>0</v>
      </c>
      <c r="AP424" s="85">
        <f>'Апрель 2020'!AO424+'Май 2020'!AO424</f>
        <v>0</v>
      </c>
      <c r="AQ424" s="82">
        <f t="shared" si="4"/>
        <v>0</v>
      </c>
      <c r="AR424" s="86">
        <f>'Апрель 2020'!AQ424+'Май 2020'!AQ424</f>
        <v>0</v>
      </c>
      <c r="AS424" s="87">
        <f>'Январь 2020'!AW424</f>
        <v>0</v>
      </c>
      <c r="AT424" s="88">
        <f>'Январь 2020'!AX424</f>
        <v>0</v>
      </c>
      <c r="AU424" s="45">
        <f t="shared" si="5"/>
        <v>0</v>
      </c>
    </row>
    <row r="425" spans="1:47" ht="14.25" customHeight="1">
      <c r="A425" s="71">
        <f>'Январь 2020'!A425</f>
        <v>0</v>
      </c>
      <c r="B425" s="72">
        <f>'Январь 2020'!G425</f>
        <v>0</v>
      </c>
      <c r="C425" s="257">
        <f>'Январь 2020'!B425</f>
        <v>0</v>
      </c>
      <c r="D425" s="153"/>
      <c r="E425" s="153"/>
      <c r="F425" s="153"/>
      <c r="G425" s="76"/>
      <c r="H425" s="75"/>
      <c r="I425" s="75"/>
      <c r="J425" s="75"/>
      <c r="K425" s="76"/>
      <c r="L425" s="153"/>
      <c r="M425" s="153"/>
      <c r="N425" s="153"/>
      <c r="O425" s="75"/>
      <c r="P425" s="75"/>
      <c r="Q425" s="75"/>
      <c r="R425" s="75"/>
      <c r="S425" s="153"/>
      <c r="T425" s="153"/>
      <c r="U425" s="76"/>
      <c r="V425" s="75"/>
      <c r="W425" s="75"/>
      <c r="X425" s="75"/>
      <c r="Y425" s="75"/>
      <c r="Z425" s="153"/>
      <c r="AA425" s="153"/>
      <c r="AB425" s="76"/>
      <c r="AC425" s="75"/>
      <c r="AD425" s="75"/>
      <c r="AE425" s="75"/>
      <c r="AF425" s="75"/>
      <c r="AG425" s="153"/>
      <c r="AH425" s="153"/>
      <c r="AI425" s="80">
        <f t="shared" si="0"/>
        <v>0</v>
      </c>
      <c r="AJ425" s="81">
        <f>'Апрель 2020'!AI425-AI425</f>
        <v>0</v>
      </c>
      <c r="AK425" s="82">
        <f t="shared" si="1"/>
        <v>0</v>
      </c>
      <c r="AL425" s="83">
        <f>'Апрель 2020'!AK425+AK425</f>
        <v>0</v>
      </c>
      <c r="AM425" s="82">
        <f t="shared" si="2"/>
        <v>0</v>
      </c>
      <c r="AN425" s="84">
        <f>'Апрель 2020'!AM425+AM425</f>
        <v>0</v>
      </c>
      <c r="AO425" s="82">
        <f t="shared" si="3"/>
        <v>0</v>
      </c>
      <c r="AP425" s="85">
        <f>'Апрель 2020'!AO425+'Май 2020'!AO425</f>
        <v>0</v>
      </c>
      <c r="AQ425" s="82">
        <f t="shared" si="4"/>
        <v>0</v>
      </c>
      <c r="AR425" s="86">
        <f>'Апрель 2020'!AQ425+'Май 2020'!AQ425</f>
        <v>0</v>
      </c>
      <c r="AS425" s="87">
        <f>'Январь 2020'!AW425</f>
        <v>0</v>
      </c>
      <c r="AT425" s="88">
        <f>'Январь 2020'!AX425</f>
        <v>0</v>
      </c>
      <c r="AU425" s="45">
        <f t="shared" si="5"/>
        <v>0</v>
      </c>
    </row>
    <row r="426" spans="1:47" ht="14.25" customHeight="1">
      <c r="A426" s="71">
        <f>'Январь 2020'!A426</f>
        <v>0</v>
      </c>
      <c r="B426" s="72">
        <f>'Январь 2020'!G426</f>
        <v>0</v>
      </c>
      <c r="C426" s="257">
        <f>'Январь 2020'!B426</f>
        <v>0</v>
      </c>
      <c r="D426" s="153"/>
      <c r="E426" s="153"/>
      <c r="F426" s="153"/>
      <c r="G426" s="76"/>
      <c r="H426" s="75"/>
      <c r="I426" s="75"/>
      <c r="J426" s="75"/>
      <c r="K426" s="76"/>
      <c r="L426" s="153"/>
      <c r="M426" s="153"/>
      <c r="N426" s="153"/>
      <c r="O426" s="75"/>
      <c r="P426" s="75"/>
      <c r="Q426" s="75"/>
      <c r="R426" s="75"/>
      <c r="S426" s="153"/>
      <c r="T426" s="153"/>
      <c r="U426" s="76"/>
      <c r="V426" s="75"/>
      <c r="W426" s="75"/>
      <c r="X426" s="75"/>
      <c r="Y426" s="75"/>
      <c r="Z426" s="153"/>
      <c r="AA426" s="153"/>
      <c r="AB426" s="76"/>
      <c r="AC426" s="75"/>
      <c r="AD426" s="75"/>
      <c r="AE426" s="75"/>
      <c r="AF426" s="75"/>
      <c r="AG426" s="153"/>
      <c r="AH426" s="153"/>
      <c r="AI426" s="80">
        <f t="shared" si="0"/>
        <v>0</v>
      </c>
      <c r="AJ426" s="81">
        <f>'Апрель 2020'!AI426-AI426</f>
        <v>0</v>
      </c>
      <c r="AK426" s="82">
        <f t="shared" si="1"/>
        <v>0</v>
      </c>
      <c r="AL426" s="83">
        <f>'Апрель 2020'!AK426+AK426</f>
        <v>0</v>
      </c>
      <c r="AM426" s="82">
        <f t="shared" si="2"/>
        <v>0</v>
      </c>
      <c r="AN426" s="84">
        <f>'Апрель 2020'!AM426+AM426</f>
        <v>0</v>
      </c>
      <c r="AO426" s="82">
        <f t="shared" si="3"/>
        <v>0</v>
      </c>
      <c r="AP426" s="85">
        <f>'Апрель 2020'!AO426+'Май 2020'!AO426</f>
        <v>0</v>
      </c>
      <c r="AQ426" s="82">
        <f t="shared" si="4"/>
        <v>0</v>
      </c>
      <c r="AR426" s="86">
        <f>'Апрель 2020'!AQ426+'Май 2020'!AQ426</f>
        <v>0</v>
      </c>
      <c r="AS426" s="87">
        <f>'Январь 2020'!AW426</f>
        <v>0</v>
      </c>
      <c r="AT426" s="88">
        <f>'Январь 2020'!AX426</f>
        <v>0</v>
      </c>
      <c r="AU426" s="45">
        <f t="shared" si="5"/>
        <v>0</v>
      </c>
    </row>
    <row r="427" spans="1:47" ht="14.25" customHeight="1">
      <c r="A427" s="71">
        <f>'Январь 2020'!A427</f>
        <v>0</v>
      </c>
      <c r="B427" s="72">
        <f>'Январь 2020'!G427</f>
        <v>0</v>
      </c>
      <c r="C427" s="257">
        <f>'Январь 2020'!B427</f>
        <v>0</v>
      </c>
      <c r="D427" s="153"/>
      <c r="E427" s="153"/>
      <c r="F427" s="153"/>
      <c r="G427" s="76"/>
      <c r="H427" s="75"/>
      <c r="I427" s="75"/>
      <c r="J427" s="75"/>
      <c r="K427" s="76"/>
      <c r="L427" s="153"/>
      <c r="M427" s="153"/>
      <c r="N427" s="153"/>
      <c r="O427" s="75"/>
      <c r="P427" s="75"/>
      <c r="Q427" s="75"/>
      <c r="R427" s="75"/>
      <c r="S427" s="153"/>
      <c r="T427" s="153"/>
      <c r="U427" s="76"/>
      <c r="V427" s="75"/>
      <c r="W427" s="75"/>
      <c r="X427" s="75"/>
      <c r="Y427" s="75"/>
      <c r="Z427" s="153"/>
      <c r="AA427" s="153"/>
      <c r="AB427" s="76"/>
      <c r="AC427" s="75"/>
      <c r="AD427" s="75"/>
      <c r="AE427" s="75"/>
      <c r="AF427" s="75"/>
      <c r="AG427" s="153"/>
      <c r="AH427" s="153"/>
      <c r="AI427" s="80">
        <f t="shared" si="0"/>
        <v>0</v>
      </c>
      <c r="AJ427" s="81">
        <f>'Апрель 2020'!AI427-AI427</f>
        <v>0</v>
      </c>
      <c r="AK427" s="82">
        <f t="shared" si="1"/>
        <v>0</v>
      </c>
      <c r="AL427" s="83">
        <f>'Апрель 2020'!AK427+AK427</f>
        <v>0</v>
      </c>
      <c r="AM427" s="82">
        <f t="shared" si="2"/>
        <v>0</v>
      </c>
      <c r="AN427" s="84">
        <f>'Апрель 2020'!AM427+AM427</f>
        <v>0</v>
      </c>
      <c r="AO427" s="82">
        <f t="shared" si="3"/>
        <v>0</v>
      </c>
      <c r="AP427" s="85">
        <f>'Апрель 2020'!AO427+'Май 2020'!AO427</f>
        <v>0</v>
      </c>
      <c r="AQ427" s="82">
        <f t="shared" si="4"/>
        <v>0</v>
      </c>
      <c r="AR427" s="86">
        <f>'Апрель 2020'!AQ427+'Май 2020'!AQ427</f>
        <v>0</v>
      </c>
      <c r="AS427" s="87">
        <f>'Январь 2020'!AW427</f>
        <v>0</v>
      </c>
      <c r="AT427" s="88">
        <f>'Январь 2020'!AX427</f>
        <v>0</v>
      </c>
      <c r="AU427" s="45">
        <f t="shared" si="5"/>
        <v>0</v>
      </c>
    </row>
    <row r="428" spans="1:47" ht="14.25" customHeight="1">
      <c r="A428" s="71">
        <f>'Январь 2020'!A428</f>
        <v>0</v>
      </c>
      <c r="B428" s="72">
        <f>'Январь 2020'!G428</f>
        <v>0</v>
      </c>
      <c r="C428" s="257">
        <f>'Январь 2020'!B428</f>
        <v>0</v>
      </c>
      <c r="D428" s="153"/>
      <c r="E428" s="153"/>
      <c r="F428" s="153"/>
      <c r="G428" s="76"/>
      <c r="H428" s="75"/>
      <c r="I428" s="75"/>
      <c r="J428" s="75"/>
      <c r="K428" s="76"/>
      <c r="L428" s="153"/>
      <c r="M428" s="153"/>
      <c r="N428" s="153"/>
      <c r="O428" s="75"/>
      <c r="P428" s="75"/>
      <c r="Q428" s="75"/>
      <c r="R428" s="75"/>
      <c r="S428" s="153"/>
      <c r="T428" s="153"/>
      <c r="U428" s="76"/>
      <c r="V428" s="75"/>
      <c r="W428" s="75"/>
      <c r="X428" s="75"/>
      <c r="Y428" s="75"/>
      <c r="Z428" s="153"/>
      <c r="AA428" s="153"/>
      <c r="AB428" s="76"/>
      <c r="AC428" s="75"/>
      <c r="AD428" s="75"/>
      <c r="AE428" s="75"/>
      <c r="AF428" s="75"/>
      <c r="AG428" s="153"/>
      <c r="AH428" s="153"/>
      <c r="AI428" s="80">
        <f t="shared" si="0"/>
        <v>0</v>
      </c>
      <c r="AJ428" s="81">
        <f>'Апрель 2020'!AI428-AI428</f>
        <v>0</v>
      </c>
      <c r="AK428" s="82">
        <f t="shared" si="1"/>
        <v>0</v>
      </c>
      <c r="AL428" s="83">
        <f>'Апрель 2020'!AK428+AK428</f>
        <v>0</v>
      </c>
      <c r="AM428" s="82">
        <f t="shared" si="2"/>
        <v>0</v>
      </c>
      <c r="AN428" s="84">
        <f>'Апрель 2020'!AM428+AM428</f>
        <v>0</v>
      </c>
      <c r="AO428" s="82">
        <f t="shared" si="3"/>
        <v>0</v>
      </c>
      <c r="AP428" s="85">
        <f>'Апрель 2020'!AO428+'Май 2020'!AO428</f>
        <v>0</v>
      </c>
      <c r="AQ428" s="82">
        <f t="shared" si="4"/>
        <v>0</v>
      </c>
      <c r="AR428" s="86">
        <f>'Апрель 2020'!AQ428+'Май 2020'!AQ428</f>
        <v>0</v>
      </c>
      <c r="AS428" s="87">
        <f>'Январь 2020'!AW428</f>
        <v>0</v>
      </c>
      <c r="AT428" s="88">
        <f>'Январь 2020'!AX428</f>
        <v>0</v>
      </c>
      <c r="AU428" s="45">
        <f t="shared" si="5"/>
        <v>0</v>
      </c>
    </row>
    <row r="429" spans="1:47" ht="14.25" customHeight="1">
      <c r="A429" s="71">
        <f>'Январь 2020'!A429</f>
        <v>0</v>
      </c>
      <c r="B429" s="72">
        <f>'Январь 2020'!G429</f>
        <v>0</v>
      </c>
      <c r="C429" s="257">
        <f>'Январь 2020'!B429</f>
        <v>0</v>
      </c>
      <c r="D429" s="153"/>
      <c r="E429" s="153"/>
      <c r="F429" s="153"/>
      <c r="G429" s="76"/>
      <c r="H429" s="75"/>
      <c r="I429" s="75"/>
      <c r="J429" s="75"/>
      <c r="K429" s="76"/>
      <c r="L429" s="153"/>
      <c r="M429" s="153"/>
      <c r="N429" s="153"/>
      <c r="O429" s="75"/>
      <c r="P429" s="75"/>
      <c r="Q429" s="75"/>
      <c r="R429" s="75"/>
      <c r="S429" s="153"/>
      <c r="T429" s="153"/>
      <c r="U429" s="76"/>
      <c r="V429" s="75"/>
      <c r="W429" s="75"/>
      <c r="X429" s="75"/>
      <c r="Y429" s="75"/>
      <c r="Z429" s="153"/>
      <c r="AA429" s="153"/>
      <c r="AB429" s="76"/>
      <c r="AC429" s="75"/>
      <c r="AD429" s="75"/>
      <c r="AE429" s="75"/>
      <c r="AF429" s="75"/>
      <c r="AG429" s="153"/>
      <c r="AH429" s="153"/>
      <c r="AI429" s="80">
        <f t="shared" si="0"/>
        <v>0</v>
      </c>
      <c r="AJ429" s="81">
        <f>'Апрель 2020'!AI429-AI429</f>
        <v>0</v>
      </c>
      <c r="AK429" s="82">
        <f t="shared" si="1"/>
        <v>0</v>
      </c>
      <c r="AL429" s="83">
        <f>'Апрель 2020'!AK429+AK429</f>
        <v>0</v>
      </c>
      <c r="AM429" s="82">
        <f t="shared" si="2"/>
        <v>0</v>
      </c>
      <c r="AN429" s="84">
        <f>'Апрель 2020'!AM429+AM429</f>
        <v>0</v>
      </c>
      <c r="AO429" s="82">
        <f t="shared" si="3"/>
        <v>0</v>
      </c>
      <c r="AP429" s="85">
        <f>'Апрель 2020'!AO429+'Май 2020'!AO429</f>
        <v>0</v>
      </c>
      <c r="AQ429" s="82">
        <f t="shared" si="4"/>
        <v>0</v>
      </c>
      <c r="AR429" s="86">
        <f>'Апрель 2020'!AQ429+'Май 2020'!AQ429</f>
        <v>0</v>
      </c>
      <c r="AS429" s="87">
        <f>'Январь 2020'!AW429</f>
        <v>0</v>
      </c>
      <c r="AT429" s="88">
        <f>'Январь 2020'!AX429</f>
        <v>0</v>
      </c>
      <c r="AU429" s="45">
        <f t="shared" si="5"/>
        <v>0</v>
      </c>
    </row>
    <row r="430" spans="1:47" ht="14.25" customHeight="1">
      <c r="A430" s="71">
        <f>'Январь 2020'!A430</f>
        <v>0</v>
      </c>
      <c r="B430" s="72">
        <f>'Январь 2020'!G430</f>
        <v>0</v>
      </c>
      <c r="C430" s="257">
        <f>'Январь 2020'!B430</f>
        <v>0</v>
      </c>
      <c r="D430" s="153"/>
      <c r="E430" s="153"/>
      <c r="F430" s="153"/>
      <c r="G430" s="76"/>
      <c r="H430" s="75"/>
      <c r="I430" s="75"/>
      <c r="J430" s="75"/>
      <c r="K430" s="76"/>
      <c r="L430" s="153"/>
      <c r="M430" s="153"/>
      <c r="N430" s="153"/>
      <c r="O430" s="75"/>
      <c r="P430" s="75"/>
      <c r="Q430" s="75"/>
      <c r="R430" s="75"/>
      <c r="S430" s="153"/>
      <c r="T430" s="153"/>
      <c r="U430" s="76"/>
      <c r="V430" s="75"/>
      <c r="W430" s="75"/>
      <c r="X430" s="75"/>
      <c r="Y430" s="75"/>
      <c r="Z430" s="153"/>
      <c r="AA430" s="153"/>
      <c r="AB430" s="76"/>
      <c r="AC430" s="75"/>
      <c r="AD430" s="75"/>
      <c r="AE430" s="75"/>
      <c r="AF430" s="75"/>
      <c r="AG430" s="153"/>
      <c r="AH430" s="153"/>
      <c r="AI430" s="80">
        <f t="shared" si="0"/>
        <v>0</v>
      </c>
      <c r="AJ430" s="81">
        <f>'Апрель 2020'!AI430-AI430</f>
        <v>0</v>
      </c>
      <c r="AK430" s="82">
        <f t="shared" si="1"/>
        <v>0</v>
      </c>
      <c r="AL430" s="83">
        <f>'Апрель 2020'!AK430+AK430</f>
        <v>0</v>
      </c>
      <c r="AM430" s="82">
        <f t="shared" si="2"/>
        <v>0</v>
      </c>
      <c r="AN430" s="84">
        <f>'Апрель 2020'!AM430+AM430</f>
        <v>0</v>
      </c>
      <c r="AO430" s="82">
        <f t="shared" si="3"/>
        <v>0</v>
      </c>
      <c r="AP430" s="85">
        <f>'Апрель 2020'!AO430+'Май 2020'!AO430</f>
        <v>0</v>
      </c>
      <c r="AQ430" s="82">
        <f t="shared" si="4"/>
        <v>0</v>
      </c>
      <c r="AR430" s="86">
        <f>'Апрель 2020'!AQ430+'Май 2020'!AQ430</f>
        <v>0</v>
      </c>
      <c r="AS430" s="87">
        <f>'Январь 2020'!AW430</f>
        <v>0</v>
      </c>
      <c r="AT430" s="88">
        <f>'Январь 2020'!AX430</f>
        <v>0</v>
      </c>
      <c r="AU430" s="45">
        <f t="shared" si="5"/>
        <v>0</v>
      </c>
    </row>
    <row r="431" spans="1:47" ht="14.25" customHeight="1">
      <c r="A431" s="71">
        <f>'Январь 2020'!A431</f>
        <v>0</v>
      </c>
      <c r="B431" s="72">
        <f>'Январь 2020'!G431</f>
        <v>0</v>
      </c>
      <c r="C431" s="257">
        <f>'Январь 2020'!B431</f>
        <v>0</v>
      </c>
      <c r="D431" s="153"/>
      <c r="E431" s="153"/>
      <c r="F431" s="153"/>
      <c r="G431" s="76"/>
      <c r="H431" s="75"/>
      <c r="I431" s="75"/>
      <c r="J431" s="75"/>
      <c r="K431" s="76"/>
      <c r="L431" s="153"/>
      <c r="M431" s="153"/>
      <c r="N431" s="153"/>
      <c r="O431" s="75"/>
      <c r="P431" s="75"/>
      <c r="Q431" s="75"/>
      <c r="R431" s="75"/>
      <c r="S431" s="153"/>
      <c r="T431" s="153"/>
      <c r="U431" s="76"/>
      <c r="V431" s="75"/>
      <c r="W431" s="75"/>
      <c r="X431" s="75"/>
      <c r="Y431" s="75"/>
      <c r="Z431" s="153"/>
      <c r="AA431" s="153"/>
      <c r="AB431" s="76"/>
      <c r="AC431" s="75"/>
      <c r="AD431" s="75"/>
      <c r="AE431" s="75"/>
      <c r="AF431" s="75"/>
      <c r="AG431" s="153"/>
      <c r="AH431" s="153"/>
      <c r="AI431" s="80">
        <f t="shared" si="0"/>
        <v>0</v>
      </c>
      <c r="AJ431" s="81">
        <f>'Апрель 2020'!AI431-AI431</f>
        <v>0</v>
      </c>
      <c r="AK431" s="82">
        <f t="shared" si="1"/>
        <v>0</v>
      </c>
      <c r="AL431" s="83">
        <f>'Апрель 2020'!AK431+AK431</f>
        <v>0</v>
      </c>
      <c r="AM431" s="82">
        <f t="shared" si="2"/>
        <v>0</v>
      </c>
      <c r="AN431" s="84">
        <f>'Апрель 2020'!AM431+AM431</f>
        <v>0</v>
      </c>
      <c r="AO431" s="82">
        <f t="shared" si="3"/>
        <v>0</v>
      </c>
      <c r="AP431" s="85">
        <f>'Апрель 2020'!AO431+'Май 2020'!AO431</f>
        <v>0</v>
      </c>
      <c r="AQ431" s="82">
        <f t="shared" si="4"/>
        <v>0</v>
      </c>
      <c r="AR431" s="86">
        <f>'Апрель 2020'!AQ431+'Май 2020'!AQ431</f>
        <v>0</v>
      </c>
      <c r="AS431" s="87">
        <f>'Январь 2020'!AW431</f>
        <v>0</v>
      </c>
      <c r="AT431" s="88">
        <f>'Январь 2020'!AX431</f>
        <v>0</v>
      </c>
      <c r="AU431" s="45">
        <f t="shared" si="5"/>
        <v>0</v>
      </c>
    </row>
    <row r="432" spans="1:47" ht="14.25" customHeight="1">
      <c r="A432" s="71">
        <f>'Январь 2020'!A432</f>
        <v>0</v>
      </c>
      <c r="B432" s="72">
        <f>'Январь 2020'!G432</f>
        <v>0</v>
      </c>
      <c r="C432" s="257">
        <f>'Январь 2020'!B432</f>
        <v>0</v>
      </c>
      <c r="D432" s="153"/>
      <c r="E432" s="153"/>
      <c r="F432" s="153"/>
      <c r="G432" s="76"/>
      <c r="H432" s="75"/>
      <c r="I432" s="75"/>
      <c r="J432" s="75"/>
      <c r="K432" s="76"/>
      <c r="L432" s="153"/>
      <c r="M432" s="153"/>
      <c r="N432" s="153"/>
      <c r="O432" s="75"/>
      <c r="P432" s="75"/>
      <c r="Q432" s="75"/>
      <c r="R432" s="75"/>
      <c r="S432" s="153"/>
      <c r="T432" s="153"/>
      <c r="U432" s="76"/>
      <c r="V432" s="75"/>
      <c r="W432" s="75"/>
      <c r="X432" s="75"/>
      <c r="Y432" s="75"/>
      <c r="Z432" s="153"/>
      <c r="AA432" s="153"/>
      <c r="AB432" s="76"/>
      <c r="AC432" s="75"/>
      <c r="AD432" s="75"/>
      <c r="AE432" s="75"/>
      <c r="AF432" s="75"/>
      <c r="AG432" s="153"/>
      <c r="AH432" s="153"/>
      <c r="AI432" s="80">
        <f t="shared" si="0"/>
        <v>0</v>
      </c>
      <c r="AJ432" s="81">
        <f>'Апрель 2020'!AI432-AI432</f>
        <v>0</v>
      </c>
      <c r="AK432" s="82">
        <f t="shared" si="1"/>
        <v>0</v>
      </c>
      <c r="AL432" s="83">
        <f>'Апрель 2020'!AK432+AK432</f>
        <v>0</v>
      </c>
      <c r="AM432" s="82">
        <f t="shared" si="2"/>
        <v>0</v>
      </c>
      <c r="AN432" s="84">
        <f>'Апрель 2020'!AM432+AM432</f>
        <v>0</v>
      </c>
      <c r="AO432" s="82">
        <f t="shared" si="3"/>
        <v>0</v>
      </c>
      <c r="AP432" s="85">
        <f>'Апрель 2020'!AO432+'Май 2020'!AO432</f>
        <v>0</v>
      </c>
      <c r="AQ432" s="82">
        <f t="shared" si="4"/>
        <v>0</v>
      </c>
      <c r="AR432" s="86">
        <f>'Апрель 2020'!AQ432+'Май 2020'!AQ432</f>
        <v>0</v>
      </c>
      <c r="AS432" s="87">
        <f>'Январь 2020'!AW432</f>
        <v>0</v>
      </c>
      <c r="AT432" s="88">
        <f>'Январь 2020'!AX432</f>
        <v>0</v>
      </c>
      <c r="AU432" s="45">
        <f t="shared" si="5"/>
        <v>0</v>
      </c>
    </row>
    <row r="433" spans="1:47" ht="14.25" customHeight="1">
      <c r="A433" s="71">
        <f>'Январь 2020'!A433</f>
        <v>0</v>
      </c>
      <c r="B433" s="72">
        <f>'Январь 2020'!G433</f>
        <v>0</v>
      </c>
      <c r="C433" s="257">
        <f>'Январь 2020'!B433</f>
        <v>0</v>
      </c>
      <c r="D433" s="153"/>
      <c r="E433" s="153"/>
      <c r="F433" s="153"/>
      <c r="G433" s="76"/>
      <c r="H433" s="75"/>
      <c r="I433" s="75"/>
      <c r="J433" s="75"/>
      <c r="K433" s="76"/>
      <c r="L433" s="153"/>
      <c r="M433" s="153"/>
      <c r="N433" s="153"/>
      <c r="O433" s="75"/>
      <c r="P433" s="75"/>
      <c r="Q433" s="75"/>
      <c r="R433" s="75"/>
      <c r="S433" s="153"/>
      <c r="T433" s="153"/>
      <c r="U433" s="76"/>
      <c r="V433" s="75"/>
      <c r="W433" s="75"/>
      <c r="X433" s="75"/>
      <c r="Y433" s="75"/>
      <c r="Z433" s="153"/>
      <c r="AA433" s="153"/>
      <c r="AB433" s="76"/>
      <c r="AC433" s="75"/>
      <c r="AD433" s="75"/>
      <c r="AE433" s="75"/>
      <c r="AF433" s="75"/>
      <c r="AG433" s="153"/>
      <c r="AH433" s="153"/>
      <c r="AI433" s="80">
        <f t="shared" si="0"/>
        <v>0</v>
      </c>
      <c r="AJ433" s="81">
        <f>'Апрель 2020'!AI433-AI433</f>
        <v>0</v>
      </c>
      <c r="AK433" s="82">
        <f t="shared" si="1"/>
        <v>0</v>
      </c>
      <c r="AL433" s="83">
        <f>'Апрель 2020'!AK433+AK433</f>
        <v>0</v>
      </c>
      <c r="AM433" s="82">
        <f t="shared" si="2"/>
        <v>0</v>
      </c>
      <c r="AN433" s="84">
        <f>'Апрель 2020'!AM433+AM433</f>
        <v>0</v>
      </c>
      <c r="AO433" s="82">
        <f t="shared" si="3"/>
        <v>0</v>
      </c>
      <c r="AP433" s="85">
        <f>'Апрель 2020'!AO433+'Май 2020'!AO433</f>
        <v>0</v>
      </c>
      <c r="AQ433" s="82">
        <f t="shared" si="4"/>
        <v>0</v>
      </c>
      <c r="AR433" s="86">
        <f>'Апрель 2020'!AQ433+'Май 2020'!AQ433</f>
        <v>0</v>
      </c>
      <c r="AS433" s="87">
        <f>'Январь 2020'!AW433</f>
        <v>0</v>
      </c>
      <c r="AT433" s="88">
        <f>'Январь 2020'!AX433</f>
        <v>0</v>
      </c>
      <c r="AU433" s="45">
        <f t="shared" si="5"/>
        <v>0</v>
      </c>
    </row>
    <row r="434" spans="1:47" ht="14.25" customHeight="1">
      <c r="A434" s="71">
        <f>'Январь 2020'!A434</f>
        <v>0</v>
      </c>
      <c r="B434" s="72">
        <f>'Январь 2020'!G434</f>
        <v>0</v>
      </c>
      <c r="C434" s="257">
        <f>'Январь 2020'!B434</f>
        <v>0</v>
      </c>
      <c r="D434" s="153"/>
      <c r="E434" s="153"/>
      <c r="F434" s="153"/>
      <c r="G434" s="76"/>
      <c r="H434" s="75"/>
      <c r="I434" s="75"/>
      <c r="J434" s="75"/>
      <c r="K434" s="76"/>
      <c r="L434" s="153"/>
      <c r="M434" s="153"/>
      <c r="N434" s="153"/>
      <c r="O434" s="75"/>
      <c r="P434" s="75"/>
      <c r="Q434" s="75"/>
      <c r="R434" s="75"/>
      <c r="S434" s="153"/>
      <c r="T434" s="153"/>
      <c r="U434" s="76"/>
      <c r="V434" s="75"/>
      <c r="W434" s="75"/>
      <c r="X434" s="75"/>
      <c r="Y434" s="75"/>
      <c r="Z434" s="153"/>
      <c r="AA434" s="153"/>
      <c r="AB434" s="76"/>
      <c r="AC434" s="75"/>
      <c r="AD434" s="75"/>
      <c r="AE434" s="75"/>
      <c r="AF434" s="75"/>
      <c r="AG434" s="153"/>
      <c r="AH434" s="153"/>
      <c r="AI434" s="80">
        <f t="shared" si="0"/>
        <v>0</v>
      </c>
      <c r="AJ434" s="81">
        <f>'Апрель 2020'!AI434-AI434</f>
        <v>0</v>
      </c>
      <c r="AK434" s="82">
        <f t="shared" si="1"/>
        <v>0</v>
      </c>
      <c r="AL434" s="83">
        <f>'Апрель 2020'!AK434+AK434</f>
        <v>0</v>
      </c>
      <c r="AM434" s="82">
        <f t="shared" si="2"/>
        <v>0</v>
      </c>
      <c r="AN434" s="84">
        <f>'Апрель 2020'!AM434+AM434</f>
        <v>0</v>
      </c>
      <c r="AO434" s="82">
        <f t="shared" si="3"/>
        <v>0</v>
      </c>
      <c r="AP434" s="85">
        <f>'Апрель 2020'!AO434+'Май 2020'!AO434</f>
        <v>0</v>
      </c>
      <c r="AQ434" s="82">
        <f t="shared" si="4"/>
        <v>0</v>
      </c>
      <c r="AR434" s="86">
        <f>'Апрель 2020'!AQ434+'Май 2020'!AQ434</f>
        <v>0</v>
      </c>
      <c r="AS434" s="87">
        <f>'Январь 2020'!AW434</f>
        <v>0</v>
      </c>
      <c r="AT434" s="88">
        <f>'Январь 2020'!AX434</f>
        <v>0</v>
      </c>
      <c r="AU434" s="45">
        <f t="shared" si="5"/>
        <v>0</v>
      </c>
    </row>
    <row r="435" spans="1:47" ht="14.25" customHeight="1">
      <c r="A435" s="71">
        <f>'Январь 2020'!A435</f>
        <v>0</v>
      </c>
      <c r="B435" s="72">
        <f>'Январь 2020'!G435</f>
        <v>0</v>
      </c>
      <c r="C435" s="257">
        <f>'Январь 2020'!B435</f>
        <v>0</v>
      </c>
      <c r="D435" s="153"/>
      <c r="E435" s="153"/>
      <c r="F435" s="153"/>
      <c r="G435" s="76"/>
      <c r="H435" s="75"/>
      <c r="I435" s="75"/>
      <c r="J435" s="75"/>
      <c r="K435" s="76"/>
      <c r="L435" s="153"/>
      <c r="M435" s="153"/>
      <c r="N435" s="153"/>
      <c r="O435" s="75"/>
      <c r="P435" s="75"/>
      <c r="Q435" s="75"/>
      <c r="R435" s="75"/>
      <c r="S435" s="153"/>
      <c r="T435" s="153"/>
      <c r="U435" s="76"/>
      <c r="V435" s="75"/>
      <c r="W435" s="75"/>
      <c r="X435" s="75"/>
      <c r="Y435" s="75"/>
      <c r="Z435" s="153"/>
      <c r="AA435" s="153"/>
      <c r="AB435" s="76"/>
      <c r="AC435" s="75"/>
      <c r="AD435" s="75"/>
      <c r="AE435" s="75"/>
      <c r="AF435" s="75"/>
      <c r="AG435" s="153"/>
      <c r="AH435" s="153"/>
      <c r="AI435" s="80">
        <f t="shared" si="0"/>
        <v>0</v>
      </c>
      <c r="AJ435" s="81">
        <f>'Апрель 2020'!AI435-AI435</f>
        <v>0</v>
      </c>
      <c r="AK435" s="82">
        <f t="shared" si="1"/>
        <v>0</v>
      </c>
      <c r="AL435" s="83">
        <f>'Апрель 2020'!AK435+AK435</f>
        <v>0</v>
      </c>
      <c r="AM435" s="82">
        <f t="shared" si="2"/>
        <v>0</v>
      </c>
      <c r="AN435" s="84">
        <f>'Апрель 2020'!AM435+AM435</f>
        <v>0</v>
      </c>
      <c r="AO435" s="82">
        <f t="shared" si="3"/>
        <v>0</v>
      </c>
      <c r="AP435" s="85">
        <f>'Апрель 2020'!AO435+'Май 2020'!AO435</f>
        <v>0</v>
      </c>
      <c r="AQ435" s="82">
        <f t="shared" si="4"/>
        <v>0</v>
      </c>
      <c r="AR435" s="86">
        <f>'Апрель 2020'!AQ435+'Май 2020'!AQ435</f>
        <v>0</v>
      </c>
      <c r="AS435" s="87">
        <f>'Январь 2020'!AW435</f>
        <v>0</v>
      </c>
      <c r="AT435" s="88">
        <f>'Январь 2020'!AX435</f>
        <v>0</v>
      </c>
      <c r="AU435" s="45">
        <f t="shared" si="5"/>
        <v>0</v>
      </c>
    </row>
    <row r="436" spans="1:47" ht="14.25" customHeight="1">
      <c r="A436" s="71">
        <f>'Январь 2020'!A436</f>
        <v>0</v>
      </c>
      <c r="B436" s="72">
        <f>'Январь 2020'!G436</f>
        <v>0</v>
      </c>
      <c r="C436" s="257">
        <f>'Январь 2020'!B436</f>
        <v>0</v>
      </c>
      <c r="D436" s="153"/>
      <c r="E436" s="153"/>
      <c r="F436" s="153"/>
      <c r="G436" s="76"/>
      <c r="H436" s="75"/>
      <c r="I436" s="75"/>
      <c r="J436" s="75"/>
      <c r="K436" s="76"/>
      <c r="L436" s="153"/>
      <c r="M436" s="153"/>
      <c r="N436" s="153"/>
      <c r="O436" s="75"/>
      <c r="P436" s="75"/>
      <c r="Q436" s="75"/>
      <c r="R436" s="75"/>
      <c r="S436" s="153"/>
      <c r="T436" s="153"/>
      <c r="U436" s="76"/>
      <c r="V436" s="75"/>
      <c r="W436" s="75"/>
      <c r="X436" s="75"/>
      <c r="Y436" s="75"/>
      <c r="Z436" s="153"/>
      <c r="AA436" s="153"/>
      <c r="AB436" s="76"/>
      <c r="AC436" s="75"/>
      <c r="AD436" s="75"/>
      <c r="AE436" s="75"/>
      <c r="AF436" s="75"/>
      <c r="AG436" s="153"/>
      <c r="AH436" s="153"/>
      <c r="AI436" s="80">
        <f t="shared" si="0"/>
        <v>0</v>
      </c>
      <c r="AJ436" s="81">
        <f>'Апрель 2020'!AI436-AI436</f>
        <v>0</v>
      </c>
      <c r="AK436" s="82">
        <f t="shared" si="1"/>
        <v>0</v>
      </c>
      <c r="AL436" s="83">
        <f>'Апрель 2020'!AK436+AK436</f>
        <v>0</v>
      </c>
      <c r="AM436" s="82">
        <f t="shared" si="2"/>
        <v>0</v>
      </c>
      <c r="AN436" s="84">
        <f>'Апрель 2020'!AM436+AM436</f>
        <v>0</v>
      </c>
      <c r="AO436" s="82">
        <f t="shared" si="3"/>
        <v>0</v>
      </c>
      <c r="AP436" s="85">
        <f>'Апрель 2020'!AO436+'Май 2020'!AO436</f>
        <v>0</v>
      </c>
      <c r="AQ436" s="82">
        <f t="shared" si="4"/>
        <v>0</v>
      </c>
      <c r="AR436" s="86">
        <f>'Апрель 2020'!AQ436+'Май 2020'!AQ436</f>
        <v>0</v>
      </c>
      <c r="AS436" s="87">
        <f>'Январь 2020'!AW436</f>
        <v>0</v>
      </c>
      <c r="AT436" s="88">
        <f>'Январь 2020'!AX436</f>
        <v>0</v>
      </c>
      <c r="AU436" s="45">
        <f t="shared" si="5"/>
        <v>0</v>
      </c>
    </row>
    <row r="437" spans="1:47" ht="14.25" customHeight="1">
      <c r="A437" s="71">
        <f>'Январь 2020'!A437</f>
        <v>0</v>
      </c>
      <c r="B437" s="72">
        <f>'Январь 2020'!G437</f>
        <v>0</v>
      </c>
      <c r="C437" s="257">
        <f>'Январь 2020'!B437</f>
        <v>0</v>
      </c>
      <c r="D437" s="153"/>
      <c r="E437" s="153"/>
      <c r="F437" s="153"/>
      <c r="G437" s="76"/>
      <c r="H437" s="75"/>
      <c r="I437" s="75"/>
      <c r="J437" s="75"/>
      <c r="K437" s="76"/>
      <c r="L437" s="153"/>
      <c r="M437" s="153"/>
      <c r="N437" s="153"/>
      <c r="O437" s="75"/>
      <c r="P437" s="75"/>
      <c r="Q437" s="75"/>
      <c r="R437" s="75"/>
      <c r="S437" s="153"/>
      <c r="T437" s="153"/>
      <c r="U437" s="76"/>
      <c r="V437" s="75"/>
      <c r="W437" s="75"/>
      <c r="X437" s="75"/>
      <c r="Y437" s="75"/>
      <c r="Z437" s="153"/>
      <c r="AA437" s="153"/>
      <c r="AB437" s="76"/>
      <c r="AC437" s="75"/>
      <c r="AD437" s="75"/>
      <c r="AE437" s="75"/>
      <c r="AF437" s="75"/>
      <c r="AG437" s="153"/>
      <c r="AH437" s="153"/>
      <c r="AI437" s="80">
        <f t="shared" si="0"/>
        <v>0</v>
      </c>
      <c r="AJ437" s="81">
        <f>'Апрель 2020'!AI437-AI437</f>
        <v>0</v>
      </c>
      <c r="AK437" s="82">
        <f t="shared" si="1"/>
        <v>0</v>
      </c>
      <c r="AL437" s="83">
        <f>'Апрель 2020'!AK437+AK437</f>
        <v>0</v>
      </c>
      <c r="AM437" s="82">
        <f t="shared" si="2"/>
        <v>0</v>
      </c>
      <c r="AN437" s="84">
        <f>'Апрель 2020'!AM437+AM437</f>
        <v>0</v>
      </c>
      <c r="AO437" s="82">
        <f t="shared" si="3"/>
        <v>0</v>
      </c>
      <c r="AP437" s="85">
        <f>'Апрель 2020'!AO437+'Май 2020'!AO437</f>
        <v>0</v>
      </c>
      <c r="AQ437" s="82">
        <f t="shared" si="4"/>
        <v>0</v>
      </c>
      <c r="AR437" s="86">
        <f>'Апрель 2020'!AQ437+'Май 2020'!AQ437</f>
        <v>0</v>
      </c>
      <c r="AS437" s="87">
        <f>'Январь 2020'!AW437</f>
        <v>0</v>
      </c>
      <c r="AT437" s="88">
        <f>'Январь 2020'!AX437</f>
        <v>0</v>
      </c>
      <c r="AU437" s="45">
        <f t="shared" si="5"/>
        <v>0</v>
      </c>
    </row>
    <row r="438" spans="1:47" ht="14.25" customHeight="1">
      <c r="A438" s="71">
        <f>'Январь 2020'!A438</f>
        <v>0</v>
      </c>
      <c r="B438" s="72">
        <f>'Январь 2020'!G438</f>
        <v>0</v>
      </c>
      <c r="C438" s="257">
        <f>'Январь 2020'!B438</f>
        <v>0</v>
      </c>
      <c r="D438" s="153"/>
      <c r="E438" s="153"/>
      <c r="F438" s="153"/>
      <c r="G438" s="76"/>
      <c r="H438" s="75"/>
      <c r="I438" s="75"/>
      <c r="J438" s="75"/>
      <c r="K438" s="76"/>
      <c r="L438" s="153"/>
      <c r="M438" s="153"/>
      <c r="N438" s="153"/>
      <c r="O438" s="75"/>
      <c r="P438" s="75"/>
      <c r="Q438" s="75"/>
      <c r="R438" s="75"/>
      <c r="S438" s="153"/>
      <c r="T438" s="153"/>
      <c r="U438" s="76"/>
      <c r="V438" s="75"/>
      <c r="W438" s="75"/>
      <c r="X438" s="75"/>
      <c r="Y438" s="75"/>
      <c r="Z438" s="153"/>
      <c r="AA438" s="153"/>
      <c r="AB438" s="76"/>
      <c r="AC438" s="75"/>
      <c r="AD438" s="75"/>
      <c r="AE438" s="75"/>
      <c r="AF438" s="75"/>
      <c r="AG438" s="153"/>
      <c r="AH438" s="153"/>
      <c r="AI438" s="80">
        <f t="shared" si="0"/>
        <v>0</v>
      </c>
      <c r="AJ438" s="81">
        <f>'Апрель 2020'!AI438-AI438</f>
        <v>0</v>
      </c>
      <c r="AK438" s="82">
        <f t="shared" si="1"/>
        <v>0</v>
      </c>
      <c r="AL438" s="83">
        <f>'Апрель 2020'!AK438+AK438</f>
        <v>0</v>
      </c>
      <c r="AM438" s="82">
        <f t="shared" si="2"/>
        <v>0</v>
      </c>
      <c r="AN438" s="84">
        <f>'Апрель 2020'!AM438+AM438</f>
        <v>0</v>
      </c>
      <c r="AO438" s="82">
        <f t="shared" si="3"/>
        <v>0</v>
      </c>
      <c r="AP438" s="85">
        <f>'Апрель 2020'!AO438+'Май 2020'!AO438</f>
        <v>0</v>
      </c>
      <c r="AQ438" s="82">
        <f t="shared" si="4"/>
        <v>0</v>
      </c>
      <c r="AR438" s="86">
        <f>'Апрель 2020'!AQ438+'Май 2020'!AQ438</f>
        <v>0</v>
      </c>
      <c r="AS438" s="87">
        <f>'Январь 2020'!AW438</f>
        <v>0</v>
      </c>
      <c r="AT438" s="88">
        <f>'Январь 2020'!AX438</f>
        <v>0</v>
      </c>
      <c r="AU438" s="45">
        <f t="shared" si="5"/>
        <v>0</v>
      </c>
    </row>
    <row r="439" spans="1:47" ht="14.25" customHeight="1">
      <c r="A439" s="71">
        <f>'Январь 2020'!A439</f>
        <v>0</v>
      </c>
      <c r="B439" s="72">
        <f>'Январь 2020'!G439</f>
        <v>0</v>
      </c>
      <c r="C439" s="257">
        <f>'Январь 2020'!B439</f>
        <v>0</v>
      </c>
      <c r="D439" s="153"/>
      <c r="E439" s="153"/>
      <c r="F439" s="153"/>
      <c r="G439" s="76"/>
      <c r="H439" s="75"/>
      <c r="I439" s="75"/>
      <c r="J439" s="75"/>
      <c r="K439" s="76"/>
      <c r="L439" s="153"/>
      <c r="M439" s="153"/>
      <c r="N439" s="153"/>
      <c r="O439" s="75"/>
      <c r="P439" s="75"/>
      <c r="Q439" s="75"/>
      <c r="R439" s="75"/>
      <c r="S439" s="153"/>
      <c r="T439" s="153"/>
      <c r="U439" s="76"/>
      <c r="V439" s="75"/>
      <c r="W439" s="75"/>
      <c r="X439" s="75"/>
      <c r="Y439" s="75"/>
      <c r="Z439" s="153"/>
      <c r="AA439" s="153"/>
      <c r="AB439" s="76"/>
      <c r="AC439" s="75"/>
      <c r="AD439" s="75"/>
      <c r="AE439" s="75"/>
      <c r="AF439" s="75"/>
      <c r="AG439" s="153"/>
      <c r="AH439" s="153"/>
      <c r="AI439" s="80">
        <f t="shared" si="0"/>
        <v>0</v>
      </c>
      <c r="AJ439" s="81">
        <f>'Апрель 2020'!AI439-AI439</f>
        <v>0</v>
      </c>
      <c r="AK439" s="82">
        <f t="shared" si="1"/>
        <v>0</v>
      </c>
      <c r="AL439" s="83">
        <f>'Апрель 2020'!AK439+AK439</f>
        <v>0</v>
      </c>
      <c r="AM439" s="82">
        <f t="shared" si="2"/>
        <v>0</v>
      </c>
      <c r="AN439" s="84">
        <f>'Апрель 2020'!AM439+AM439</f>
        <v>0</v>
      </c>
      <c r="AO439" s="82">
        <f t="shared" si="3"/>
        <v>0</v>
      </c>
      <c r="AP439" s="85">
        <f>'Апрель 2020'!AO439+'Май 2020'!AO439</f>
        <v>0</v>
      </c>
      <c r="AQ439" s="82">
        <f t="shared" si="4"/>
        <v>0</v>
      </c>
      <c r="AR439" s="86">
        <f>'Апрель 2020'!AQ439+'Май 2020'!AQ439</f>
        <v>0</v>
      </c>
      <c r="AS439" s="87">
        <f>'Январь 2020'!AW439</f>
        <v>0</v>
      </c>
      <c r="AT439" s="88">
        <f>'Январь 2020'!AX439</f>
        <v>0</v>
      </c>
      <c r="AU439" s="45">
        <f t="shared" si="5"/>
        <v>0</v>
      </c>
    </row>
    <row r="440" spans="1:47" ht="14.25" customHeight="1">
      <c r="A440" s="71">
        <f>'Январь 2020'!A440</f>
        <v>0</v>
      </c>
      <c r="B440" s="72">
        <f>'Январь 2020'!G440</f>
        <v>0</v>
      </c>
      <c r="C440" s="257">
        <f>'Январь 2020'!B440</f>
        <v>0</v>
      </c>
      <c r="D440" s="153"/>
      <c r="E440" s="153"/>
      <c r="F440" s="153"/>
      <c r="G440" s="76"/>
      <c r="H440" s="75"/>
      <c r="I440" s="75"/>
      <c r="J440" s="75"/>
      <c r="K440" s="76"/>
      <c r="L440" s="153"/>
      <c r="M440" s="153"/>
      <c r="N440" s="153"/>
      <c r="O440" s="75"/>
      <c r="P440" s="75"/>
      <c r="Q440" s="75"/>
      <c r="R440" s="75"/>
      <c r="S440" s="153"/>
      <c r="T440" s="153"/>
      <c r="U440" s="76"/>
      <c r="V440" s="75"/>
      <c r="W440" s="75"/>
      <c r="X440" s="75"/>
      <c r="Y440" s="75"/>
      <c r="Z440" s="153"/>
      <c r="AA440" s="153"/>
      <c r="AB440" s="76"/>
      <c r="AC440" s="75"/>
      <c r="AD440" s="75"/>
      <c r="AE440" s="75"/>
      <c r="AF440" s="75"/>
      <c r="AG440" s="153"/>
      <c r="AH440" s="153"/>
      <c r="AI440" s="80">
        <f t="shared" si="0"/>
        <v>0</v>
      </c>
      <c r="AJ440" s="81">
        <f>'Апрель 2020'!AI440-AI440</f>
        <v>0</v>
      </c>
      <c r="AK440" s="82">
        <f t="shared" si="1"/>
        <v>0</v>
      </c>
      <c r="AL440" s="83">
        <f>'Апрель 2020'!AK440+AK440</f>
        <v>0</v>
      </c>
      <c r="AM440" s="82">
        <f t="shared" si="2"/>
        <v>0</v>
      </c>
      <c r="AN440" s="84">
        <f>'Апрель 2020'!AM440+AM440</f>
        <v>0</v>
      </c>
      <c r="AO440" s="82">
        <f t="shared" si="3"/>
        <v>0</v>
      </c>
      <c r="AP440" s="85">
        <f>'Апрель 2020'!AO440+'Май 2020'!AO440</f>
        <v>0</v>
      </c>
      <c r="AQ440" s="82">
        <f t="shared" si="4"/>
        <v>0</v>
      </c>
      <c r="AR440" s="86">
        <f>'Апрель 2020'!AQ440+'Май 2020'!AQ440</f>
        <v>0</v>
      </c>
      <c r="AS440" s="87">
        <f>'Январь 2020'!AW440</f>
        <v>0</v>
      </c>
      <c r="AT440" s="88">
        <f>'Январь 2020'!AX440</f>
        <v>0</v>
      </c>
      <c r="AU440" s="45">
        <f t="shared" si="5"/>
        <v>0</v>
      </c>
    </row>
    <row r="441" spans="1:47" ht="14.25" customHeight="1">
      <c r="A441" s="71">
        <f>'Январь 2020'!A441</f>
        <v>0</v>
      </c>
      <c r="B441" s="72">
        <f>'Январь 2020'!G441</f>
        <v>0</v>
      </c>
      <c r="C441" s="257">
        <f>'Январь 2020'!B441</f>
        <v>0</v>
      </c>
      <c r="D441" s="153"/>
      <c r="E441" s="153"/>
      <c r="F441" s="153"/>
      <c r="G441" s="76"/>
      <c r="H441" s="75"/>
      <c r="I441" s="75"/>
      <c r="J441" s="75"/>
      <c r="K441" s="76"/>
      <c r="L441" s="153"/>
      <c r="M441" s="153"/>
      <c r="N441" s="153"/>
      <c r="O441" s="75"/>
      <c r="P441" s="75"/>
      <c r="Q441" s="75"/>
      <c r="R441" s="75"/>
      <c r="S441" s="153"/>
      <c r="T441" s="153"/>
      <c r="U441" s="76"/>
      <c r="V441" s="75"/>
      <c r="W441" s="75"/>
      <c r="X441" s="75"/>
      <c r="Y441" s="75"/>
      <c r="Z441" s="153"/>
      <c r="AA441" s="153"/>
      <c r="AB441" s="76"/>
      <c r="AC441" s="75"/>
      <c r="AD441" s="75"/>
      <c r="AE441" s="75"/>
      <c r="AF441" s="75"/>
      <c r="AG441" s="153"/>
      <c r="AH441" s="153"/>
      <c r="AI441" s="80">
        <f t="shared" si="0"/>
        <v>0</v>
      </c>
      <c r="AJ441" s="81">
        <f>'Апрель 2020'!AI441-AI441</f>
        <v>0</v>
      </c>
      <c r="AK441" s="82">
        <f t="shared" si="1"/>
        <v>0</v>
      </c>
      <c r="AL441" s="83">
        <f>'Апрель 2020'!AK441+AK441</f>
        <v>0</v>
      </c>
      <c r="AM441" s="82">
        <f t="shared" si="2"/>
        <v>0</v>
      </c>
      <c r="AN441" s="84">
        <f>'Апрель 2020'!AM441+AM441</f>
        <v>0</v>
      </c>
      <c r="AO441" s="82">
        <f t="shared" si="3"/>
        <v>0</v>
      </c>
      <c r="AP441" s="85">
        <f>'Апрель 2020'!AO441+'Май 2020'!AO441</f>
        <v>0</v>
      </c>
      <c r="AQ441" s="82">
        <f t="shared" si="4"/>
        <v>0</v>
      </c>
      <c r="AR441" s="86">
        <f>'Апрель 2020'!AQ441+'Май 2020'!AQ441</f>
        <v>0</v>
      </c>
      <c r="AS441" s="87">
        <f>'Январь 2020'!AW441</f>
        <v>0</v>
      </c>
      <c r="AT441" s="88">
        <f>'Январь 2020'!AX441</f>
        <v>0</v>
      </c>
      <c r="AU441" s="45">
        <f t="shared" si="5"/>
        <v>0</v>
      </c>
    </row>
    <row r="442" spans="1:47" ht="14.25" customHeight="1">
      <c r="A442" s="71">
        <f>'Январь 2020'!A442</f>
        <v>0</v>
      </c>
      <c r="B442" s="72">
        <f>'Январь 2020'!G442</f>
        <v>0</v>
      </c>
      <c r="C442" s="257">
        <f>'Январь 2020'!B442</f>
        <v>0</v>
      </c>
      <c r="D442" s="153"/>
      <c r="E442" s="153"/>
      <c r="F442" s="153"/>
      <c r="G442" s="76"/>
      <c r="H442" s="75"/>
      <c r="I442" s="75"/>
      <c r="J442" s="75"/>
      <c r="K442" s="76"/>
      <c r="L442" s="153"/>
      <c r="M442" s="153"/>
      <c r="N442" s="153"/>
      <c r="O442" s="75"/>
      <c r="P442" s="75"/>
      <c r="Q442" s="75"/>
      <c r="R442" s="75"/>
      <c r="S442" s="153"/>
      <c r="T442" s="153"/>
      <c r="U442" s="76"/>
      <c r="V442" s="75"/>
      <c r="W442" s="75"/>
      <c r="X442" s="75"/>
      <c r="Y442" s="75"/>
      <c r="Z442" s="153"/>
      <c r="AA442" s="153"/>
      <c r="AB442" s="76"/>
      <c r="AC442" s="75"/>
      <c r="AD442" s="75"/>
      <c r="AE442" s="75"/>
      <c r="AF442" s="75"/>
      <c r="AG442" s="153"/>
      <c r="AH442" s="153"/>
      <c r="AI442" s="80">
        <f t="shared" si="0"/>
        <v>0</v>
      </c>
      <c r="AJ442" s="81">
        <f>'Апрель 2020'!AI442-AI442</f>
        <v>0</v>
      </c>
      <c r="AK442" s="82">
        <f t="shared" si="1"/>
        <v>0</v>
      </c>
      <c r="AL442" s="83">
        <f>'Апрель 2020'!AK442+AK442</f>
        <v>0</v>
      </c>
      <c r="AM442" s="82">
        <f t="shared" si="2"/>
        <v>0</v>
      </c>
      <c r="AN442" s="84">
        <f>'Апрель 2020'!AM442+AM442</f>
        <v>0</v>
      </c>
      <c r="AO442" s="82">
        <f t="shared" si="3"/>
        <v>0</v>
      </c>
      <c r="AP442" s="85">
        <f>'Апрель 2020'!AO442+'Май 2020'!AO442</f>
        <v>0</v>
      </c>
      <c r="AQ442" s="82">
        <f t="shared" si="4"/>
        <v>0</v>
      </c>
      <c r="AR442" s="86">
        <f>'Апрель 2020'!AQ442+'Май 2020'!AQ442</f>
        <v>0</v>
      </c>
      <c r="AS442" s="87">
        <f>'Январь 2020'!AW442</f>
        <v>0</v>
      </c>
      <c r="AT442" s="88">
        <f>'Январь 2020'!AX442</f>
        <v>0</v>
      </c>
      <c r="AU442" s="45">
        <f t="shared" si="5"/>
        <v>0</v>
      </c>
    </row>
    <row r="443" spans="1:47" ht="14.25" customHeight="1">
      <c r="A443" s="71">
        <f>'Январь 2020'!A443</f>
        <v>0</v>
      </c>
      <c r="B443" s="72">
        <f>'Январь 2020'!G443</f>
        <v>0</v>
      </c>
      <c r="C443" s="257">
        <f>'Январь 2020'!B443</f>
        <v>0</v>
      </c>
      <c r="D443" s="153"/>
      <c r="E443" s="153"/>
      <c r="F443" s="153"/>
      <c r="G443" s="76"/>
      <c r="H443" s="75"/>
      <c r="I443" s="75"/>
      <c r="J443" s="75"/>
      <c r="K443" s="76"/>
      <c r="L443" s="153"/>
      <c r="M443" s="153"/>
      <c r="N443" s="153"/>
      <c r="O443" s="75"/>
      <c r="P443" s="75"/>
      <c r="Q443" s="75"/>
      <c r="R443" s="75"/>
      <c r="S443" s="153"/>
      <c r="T443" s="153"/>
      <c r="U443" s="76"/>
      <c r="V443" s="75"/>
      <c r="W443" s="75"/>
      <c r="X443" s="75"/>
      <c r="Y443" s="75"/>
      <c r="Z443" s="153"/>
      <c r="AA443" s="153"/>
      <c r="AB443" s="76"/>
      <c r="AC443" s="75"/>
      <c r="AD443" s="75"/>
      <c r="AE443" s="75"/>
      <c r="AF443" s="75"/>
      <c r="AG443" s="153"/>
      <c r="AH443" s="153"/>
      <c r="AI443" s="80">
        <f t="shared" si="0"/>
        <v>0</v>
      </c>
      <c r="AJ443" s="81">
        <f>'Апрель 2020'!AI443-AI443</f>
        <v>0</v>
      </c>
      <c r="AK443" s="82">
        <f t="shared" si="1"/>
        <v>0</v>
      </c>
      <c r="AL443" s="83">
        <f>'Апрель 2020'!AK443+AK443</f>
        <v>0</v>
      </c>
      <c r="AM443" s="82">
        <f t="shared" si="2"/>
        <v>0</v>
      </c>
      <c r="AN443" s="84">
        <f>'Апрель 2020'!AM443+AM443</f>
        <v>0</v>
      </c>
      <c r="AO443" s="82">
        <f t="shared" si="3"/>
        <v>0</v>
      </c>
      <c r="AP443" s="85">
        <f>'Апрель 2020'!AO443+'Май 2020'!AO443</f>
        <v>0</v>
      </c>
      <c r="AQ443" s="82">
        <f t="shared" si="4"/>
        <v>0</v>
      </c>
      <c r="AR443" s="86">
        <f>'Апрель 2020'!AQ443+'Май 2020'!AQ443</f>
        <v>0</v>
      </c>
      <c r="AS443" s="87">
        <f>'Январь 2020'!AW443</f>
        <v>0</v>
      </c>
      <c r="AT443" s="88">
        <f>'Январь 2020'!AX443</f>
        <v>0</v>
      </c>
      <c r="AU443" s="45">
        <f t="shared" si="5"/>
        <v>0</v>
      </c>
    </row>
    <row r="444" spans="1:47" ht="14.25" customHeight="1">
      <c r="A444" s="71">
        <f>'Январь 2020'!A444</f>
        <v>0</v>
      </c>
      <c r="B444" s="72">
        <f>'Январь 2020'!G444</f>
        <v>0</v>
      </c>
      <c r="C444" s="257">
        <f>'Январь 2020'!B444</f>
        <v>0</v>
      </c>
      <c r="D444" s="153"/>
      <c r="E444" s="153"/>
      <c r="F444" s="153"/>
      <c r="G444" s="76"/>
      <c r="H444" s="75"/>
      <c r="I444" s="75"/>
      <c r="J444" s="75"/>
      <c r="K444" s="76"/>
      <c r="L444" s="153"/>
      <c r="M444" s="153"/>
      <c r="N444" s="153"/>
      <c r="O444" s="75"/>
      <c r="P444" s="75"/>
      <c r="Q444" s="75"/>
      <c r="R444" s="75"/>
      <c r="S444" s="153"/>
      <c r="T444" s="153"/>
      <c r="U444" s="76"/>
      <c r="V444" s="75"/>
      <c r="W444" s="75"/>
      <c r="X444" s="75"/>
      <c r="Y444" s="75"/>
      <c r="Z444" s="153"/>
      <c r="AA444" s="153"/>
      <c r="AB444" s="76"/>
      <c r="AC444" s="75"/>
      <c r="AD444" s="75"/>
      <c r="AE444" s="75"/>
      <c r="AF444" s="75"/>
      <c r="AG444" s="153"/>
      <c r="AH444" s="153"/>
      <c r="AI444" s="80">
        <f t="shared" si="0"/>
        <v>0</v>
      </c>
      <c r="AJ444" s="81">
        <f>'Апрель 2020'!AI444-AI444</f>
        <v>0</v>
      </c>
      <c r="AK444" s="82">
        <f t="shared" si="1"/>
        <v>0</v>
      </c>
      <c r="AL444" s="83">
        <f>'Апрель 2020'!AK444+AK444</f>
        <v>0</v>
      </c>
      <c r="AM444" s="82">
        <f t="shared" si="2"/>
        <v>0</v>
      </c>
      <c r="AN444" s="84">
        <f>'Апрель 2020'!AM444+AM444</f>
        <v>0</v>
      </c>
      <c r="AO444" s="82">
        <f t="shared" si="3"/>
        <v>0</v>
      </c>
      <c r="AP444" s="85">
        <f>'Апрель 2020'!AO444+'Май 2020'!AO444</f>
        <v>0</v>
      </c>
      <c r="AQ444" s="82">
        <f t="shared" si="4"/>
        <v>0</v>
      </c>
      <c r="AR444" s="86">
        <f>'Апрель 2020'!AQ444+'Май 2020'!AQ444</f>
        <v>0</v>
      </c>
      <c r="AS444" s="87">
        <f>'Январь 2020'!AW444</f>
        <v>0</v>
      </c>
      <c r="AT444" s="88">
        <f>'Январь 2020'!AX444</f>
        <v>0</v>
      </c>
      <c r="AU444" s="45">
        <f t="shared" si="5"/>
        <v>0</v>
      </c>
    </row>
    <row r="445" spans="1:47" ht="14.25" customHeight="1">
      <c r="A445" s="71">
        <f>'Январь 2020'!A445</f>
        <v>0</v>
      </c>
      <c r="B445" s="72">
        <f>'Январь 2020'!G445</f>
        <v>0</v>
      </c>
      <c r="C445" s="257">
        <f>'Январь 2020'!B445</f>
        <v>0</v>
      </c>
      <c r="D445" s="153"/>
      <c r="E445" s="153"/>
      <c r="F445" s="153"/>
      <c r="G445" s="76"/>
      <c r="H445" s="75"/>
      <c r="I445" s="75"/>
      <c r="J445" s="75"/>
      <c r="K445" s="76"/>
      <c r="L445" s="153"/>
      <c r="M445" s="153"/>
      <c r="N445" s="153"/>
      <c r="O445" s="75"/>
      <c r="P445" s="75"/>
      <c r="Q445" s="75"/>
      <c r="R445" s="75"/>
      <c r="S445" s="153"/>
      <c r="T445" s="153"/>
      <c r="U445" s="76"/>
      <c r="V445" s="75"/>
      <c r="W445" s="75"/>
      <c r="X445" s="75"/>
      <c r="Y445" s="75"/>
      <c r="Z445" s="153"/>
      <c r="AA445" s="153"/>
      <c r="AB445" s="76"/>
      <c r="AC445" s="75"/>
      <c r="AD445" s="75"/>
      <c r="AE445" s="75"/>
      <c r="AF445" s="75"/>
      <c r="AG445" s="153"/>
      <c r="AH445" s="153"/>
      <c r="AI445" s="80">
        <f t="shared" si="0"/>
        <v>0</v>
      </c>
      <c r="AJ445" s="81">
        <f>'Апрель 2020'!AI445-AI445</f>
        <v>0</v>
      </c>
      <c r="AK445" s="82">
        <f t="shared" si="1"/>
        <v>0</v>
      </c>
      <c r="AL445" s="83">
        <f>'Апрель 2020'!AK445+AK445</f>
        <v>0</v>
      </c>
      <c r="AM445" s="82">
        <f t="shared" si="2"/>
        <v>0</v>
      </c>
      <c r="AN445" s="84">
        <f>'Апрель 2020'!AM445+AM445</f>
        <v>0</v>
      </c>
      <c r="AO445" s="82">
        <f t="shared" si="3"/>
        <v>0</v>
      </c>
      <c r="AP445" s="85">
        <f>'Апрель 2020'!AO445+'Май 2020'!AO445</f>
        <v>0</v>
      </c>
      <c r="AQ445" s="82">
        <f t="shared" si="4"/>
        <v>0</v>
      </c>
      <c r="AR445" s="86">
        <f>'Апрель 2020'!AQ445+'Май 2020'!AQ445</f>
        <v>0</v>
      </c>
      <c r="AS445" s="87">
        <f>'Январь 2020'!AW445</f>
        <v>0</v>
      </c>
      <c r="AT445" s="88">
        <f>'Январь 2020'!AX445</f>
        <v>0</v>
      </c>
      <c r="AU445" s="45">
        <f t="shared" si="5"/>
        <v>0</v>
      </c>
    </row>
    <row r="446" spans="1:47" ht="14.25" customHeight="1">
      <c r="A446" s="71">
        <f>'Январь 2020'!A446</f>
        <v>0</v>
      </c>
      <c r="B446" s="72">
        <f>'Январь 2020'!G446</f>
        <v>0</v>
      </c>
      <c r="C446" s="257">
        <f>'Январь 2020'!B446</f>
        <v>0</v>
      </c>
      <c r="D446" s="153"/>
      <c r="E446" s="153"/>
      <c r="F446" s="153"/>
      <c r="G446" s="76"/>
      <c r="H446" s="75"/>
      <c r="I446" s="75"/>
      <c r="J446" s="75"/>
      <c r="K446" s="76"/>
      <c r="L446" s="153"/>
      <c r="M446" s="153"/>
      <c r="N446" s="153"/>
      <c r="O446" s="75"/>
      <c r="P446" s="75"/>
      <c r="Q446" s="75"/>
      <c r="R446" s="75"/>
      <c r="S446" s="153"/>
      <c r="T446" s="153"/>
      <c r="U446" s="76"/>
      <c r="V446" s="75"/>
      <c r="W446" s="75"/>
      <c r="X446" s="75"/>
      <c r="Y446" s="75"/>
      <c r="Z446" s="153"/>
      <c r="AA446" s="153"/>
      <c r="AB446" s="76"/>
      <c r="AC446" s="75"/>
      <c r="AD446" s="75"/>
      <c r="AE446" s="75"/>
      <c r="AF446" s="75"/>
      <c r="AG446" s="153"/>
      <c r="AH446" s="153"/>
      <c r="AI446" s="80">
        <f t="shared" si="0"/>
        <v>0</v>
      </c>
      <c r="AJ446" s="81">
        <f>'Апрель 2020'!AI446-AI446</f>
        <v>0</v>
      </c>
      <c r="AK446" s="82">
        <f t="shared" si="1"/>
        <v>0</v>
      </c>
      <c r="AL446" s="83">
        <f>'Апрель 2020'!AK446+AK446</f>
        <v>0</v>
      </c>
      <c r="AM446" s="82">
        <f t="shared" si="2"/>
        <v>0</v>
      </c>
      <c r="AN446" s="84">
        <f>'Апрель 2020'!AM446+AM446</f>
        <v>0</v>
      </c>
      <c r="AO446" s="82">
        <f t="shared" si="3"/>
        <v>0</v>
      </c>
      <c r="AP446" s="85">
        <f>'Апрель 2020'!AO446+'Май 2020'!AO446</f>
        <v>0</v>
      </c>
      <c r="AQ446" s="82">
        <f t="shared" si="4"/>
        <v>0</v>
      </c>
      <c r="AR446" s="86">
        <f>'Апрель 2020'!AQ446+'Май 2020'!AQ446</f>
        <v>0</v>
      </c>
      <c r="AS446" s="87">
        <f>'Январь 2020'!AW446</f>
        <v>0</v>
      </c>
      <c r="AT446" s="88">
        <f>'Январь 2020'!AX446</f>
        <v>0</v>
      </c>
      <c r="AU446" s="45">
        <f t="shared" si="5"/>
        <v>0</v>
      </c>
    </row>
    <row r="447" spans="1:47" ht="14.25" customHeight="1">
      <c r="A447" s="71">
        <f>'Январь 2020'!A447</f>
        <v>0</v>
      </c>
      <c r="B447" s="72">
        <f>'Январь 2020'!G447</f>
        <v>0</v>
      </c>
      <c r="C447" s="257">
        <f>'Январь 2020'!B447</f>
        <v>0</v>
      </c>
      <c r="D447" s="153"/>
      <c r="E447" s="153"/>
      <c r="F447" s="153"/>
      <c r="G447" s="76"/>
      <c r="H447" s="75"/>
      <c r="I447" s="75"/>
      <c r="J447" s="75"/>
      <c r="K447" s="76"/>
      <c r="L447" s="153"/>
      <c r="M447" s="153"/>
      <c r="N447" s="153"/>
      <c r="O447" s="75"/>
      <c r="P447" s="75"/>
      <c r="Q447" s="75"/>
      <c r="R447" s="75"/>
      <c r="S447" s="153"/>
      <c r="T447" s="153"/>
      <c r="U447" s="76"/>
      <c r="V447" s="75"/>
      <c r="W447" s="75"/>
      <c r="X447" s="75"/>
      <c r="Y447" s="75"/>
      <c r="Z447" s="153"/>
      <c r="AA447" s="153"/>
      <c r="AB447" s="76"/>
      <c r="AC447" s="75"/>
      <c r="AD447" s="75"/>
      <c r="AE447" s="75"/>
      <c r="AF447" s="75"/>
      <c r="AG447" s="153"/>
      <c r="AH447" s="153"/>
      <c r="AI447" s="80">
        <f t="shared" si="0"/>
        <v>0</v>
      </c>
      <c r="AJ447" s="81">
        <f>'Апрель 2020'!AI447-AI447</f>
        <v>0</v>
      </c>
      <c r="AK447" s="82">
        <f t="shared" si="1"/>
        <v>0</v>
      </c>
      <c r="AL447" s="83">
        <f>'Апрель 2020'!AK447+AK447</f>
        <v>0</v>
      </c>
      <c r="AM447" s="82">
        <f t="shared" si="2"/>
        <v>0</v>
      </c>
      <c r="AN447" s="84">
        <f>'Апрель 2020'!AM447+AM447</f>
        <v>0</v>
      </c>
      <c r="AO447" s="82">
        <f t="shared" si="3"/>
        <v>0</v>
      </c>
      <c r="AP447" s="85">
        <f>'Апрель 2020'!AO447+'Май 2020'!AO447</f>
        <v>0</v>
      </c>
      <c r="AQ447" s="82">
        <f t="shared" si="4"/>
        <v>0</v>
      </c>
      <c r="AR447" s="86">
        <f>'Апрель 2020'!AQ447+'Май 2020'!AQ447</f>
        <v>0</v>
      </c>
      <c r="AS447" s="87">
        <f>'Январь 2020'!AW447</f>
        <v>0</v>
      </c>
      <c r="AT447" s="88">
        <f>'Январь 2020'!AX447</f>
        <v>0</v>
      </c>
      <c r="AU447" s="45">
        <f t="shared" si="5"/>
        <v>0</v>
      </c>
    </row>
    <row r="448" spans="1:47" ht="14.25" customHeight="1">
      <c r="A448" s="71">
        <f>'Январь 2020'!A448</f>
        <v>0</v>
      </c>
      <c r="B448" s="72">
        <f>'Январь 2020'!G448</f>
        <v>0</v>
      </c>
      <c r="C448" s="257">
        <f>'Январь 2020'!B448</f>
        <v>0</v>
      </c>
      <c r="D448" s="153"/>
      <c r="E448" s="153"/>
      <c r="F448" s="153"/>
      <c r="G448" s="76"/>
      <c r="H448" s="75"/>
      <c r="I448" s="75"/>
      <c r="J448" s="75"/>
      <c r="K448" s="76"/>
      <c r="L448" s="153"/>
      <c r="M448" s="153"/>
      <c r="N448" s="153"/>
      <c r="O448" s="75"/>
      <c r="P448" s="75"/>
      <c r="Q448" s="75"/>
      <c r="R448" s="75"/>
      <c r="S448" s="153"/>
      <c r="T448" s="153"/>
      <c r="U448" s="76"/>
      <c r="V448" s="75"/>
      <c r="W448" s="75"/>
      <c r="X448" s="75"/>
      <c r="Y448" s="75"/>
      <c r="Z448" s="153"/>
      <c r="AA448" s="153"/>
      <c r="AB448" s="76"/>
      <c r="AC448" s="75"/>
      <c r="AD448" s="75"/>
      <c r="AE448" s="75"/>
      <c r="AF448" s="75"/>
      <c r="AG448" s="153"/>
      <c r="AH448" s="153"/>
      <c r="AI448" s="80">
        <f t="shared" si="0"/>
        <v>0</v>
      </c>
      <c r="AJ448" s="81">
        <f>'Апрель 2020'!AI448-AI448</f>
        <v>0</v>
      </c>
      <c r="AK448" s="82">
        <f t="shared" si="1"/>
        <v>0</v>
      </c>
      <c r="AL448" s="83">
        <f>'Апрель 2020'!AK448+AK448</f>
        <v>0</v>
      </c>
      <c r="AM448" s="82">
        <f t="shared" si="2"/>
        <v>0</v>
      </c>
      <c r="AN448" s="84">
        <f>'Апрель 2020'!AM448+AM448</f>
        <v>0</v>
      </c>
      <c r="AO448" s="82">
        <f t="shared" si="3"/>
        <v>0</v>
      </c>
      <c r="AP448" s="85">
        <f>'Апрель 2020'!AO448+'Май 2020'!AO448</f>
        <v>0</v>
      </c>
      <c r="AQ448" s="82">
        <f t="shared" si="4"/>
        <v>0</v>
      </c>
      <c r="AR448" s="86">
        <f>'Апрель 2020'!AQ448+'Май 2020'!AQ448</f>
        <v>0</v>
      </c>
      <c r="AS448" s="87">
        <f>'Январь 2020'!AW448</f>
        <v>0</v>
      </c>
      <c r="AT448" s="88">
        <f>'Январь 2020'!AX448</f>
        <v>0</v>
      </c>
      <c r="AU448" s="45">
        <f t="shared" si="5"/>
        <v>0</v>
      </c>
    </row>
    <row r="449" spans="1:47" ht="14.25" customHeight="1">
      <c r="A449" s="71">
        <f>'Январь 2020'!A449</f>
        <v>0</v>
      </c>
      <c r="B449" s="72">
        <f>'Январь 2020'!G449</f>
        <v>0</v>
      </c>
      <c r="C449" s="257">
        <f>'Январь 2020'!B449</f>
        <v>0</v>
      </c>
      <c r="D449" s="153"/>
      <c r="E449" s="153"/>
      <c r="F449" s="153"/>
      <c r="G449" s="76"/>
      <c r="H449" s="75"/>
      <c r="I449" s="75"/>
      <c r="J449" s="75"/>
      <c r="K449" s="76"/>
      <c r="L449" s="153"/>
      <c r="M449" s="153"/>
      <c r="N449" s="153"/>
      <c r="O449" s="75"/>
      <c r="P449" s="75"/>
      <c r="Q449" s="75"/>
      <c r="R449" s="75"/>
      <c r="S449" s="153"/>
      <c r="T449" s="153"/>
      <c r="U449" s="76"/>
      <c r="V449" s="75"/>
      <c r="W449" s="75"/>
      <c r="X449" s="75"/>
      <c r="Y449" s="75"/>
      <c r="Z449" s="153"/>
      <c r="AA449" s="153"/>
      <c r="AB449" s="76"/>
      <c r="AC449" s="75"/>
      <c r="AD449" s="75"/>
      <c r="AE449" s="75"/>
      <c r="AF449" s="75"/>
      <c r="AG449" s="153"/>
      <c r="AH449" s="153"/>
      <c r="AI449" s="80">
        <f t="shared" si="0"/>
        <v>0</v>
      </c>
      <c r="AJ449" s="81">
        <f>'Апрель 2020'!AI449-AI449</f>
        <v>0</v>
      </c>
      <c r="AK449" s="82">
        <f t="shared" si="1"/>
        <v>0</v>
      </c>
      <c r="AL449" s="83">
        <f>'Апрель 2020'!AK449+AK449</f>
        <v>0</v>
      </c>
      <c r="AM449" s="82">
        <f t="shared" si="2"/>
        <v>0</v>
      </c>
      <c r="AN449" s="84">
        <f>'Апрель 2020'!AM449+AM449</f>
        <v>0</v>
      </c>
      <c r="AO449" s="82">
        <f t="shared" si="3"/>
        <v>0</v>
      </c>
      <c r="AP449" s="85">
        <f>'Апрель 2020'!AO449+'Май 2020'!AO449</f>
        <v>0</v>
      </c>
      <c r="AQ449" s="82">
        <f t="shared" si="4"/>
        <v>0</v>
      </c>
      <c r="AR449" s="86">
        <f>'Апрель 2020'!AQ449+'Май 2020'!AQ449</f>
        <v>0</v>
      </c>
      <c r="AS449" s="87">
        <f>'Январь 2020'!AW449</f>
        <v>0</v>
      </c>
      <c r="AT449" s="88">
        <f>'Январь 2020'!AX449</f>
        <v>0</v>
      </c>
      <c r="AU449" s="45">
        <f t="shared" si="5"/>
        <v>0</v>
      </c>
    </row>
    <row r="450" spans="1:47" ht="14.25" customHeight="1">
      <c r="A450" s="71">
        <f>'Январь 2020'!A450</f>
        <v>0</v>
      </c>
      <c r="B450" s="72">
        <f>'Январь 2020'!G450</f>
        <v>0</v>
      </c>
      <c r="C450" s="257">
        <f>'Январь 2020'!B450</f>
        <v>0</v>
      </c>
      <c r="D450" s="153"/>
      <c r="E450" s="153"/>
      <c r="F450" s="153"/>
      <c r="G450" s="76"/>
      <c r="H450" s="75"/>
      <c r="I450" s="75"/>
      <c r="J450" s="75"/>
      <c r="K450" s="76"/>
      <c r="L450" s="153"/>
      <c r="M450" s="153"/>
      <c r="N450" s="153"/>
      <c r="O450" s="75"/>
      <c r="P450" s="75"/>
      <c r="Q450" s="75"/>
      <c r="R450" s="75"/>
      <c r="S450" s="153"/>
      <c r="T450" s="153"/>
      <c r="U450" s="76"/>
      <c r="V450" s="75"/>
      <c r="W450" s="75"/>
      <c r="X450" s="75"/>
      <c r="Y450" s="75"/>
      <c r="Z450" s="153"/>
      <c r="AA450" s="153"/>
      <c r="AB450" s="76"/>
      <c r="AC450" s="75"/>
      <c r="AD450" s="75"/>
      <c r="AE450" s="75"/>
      <c r="AF450" s="75"/>
      <c r="AG450" s="153"/>
      <c r="AH450" s="153"/>
      <c r="AI450" s="80">
        <f t="shared" si="0"/>
        <v>0</v>
      </c>
      <c r="AJ450" s="81">
        <f>'Апрель 2020'!AI450-AI450</f>
        <v>0</v>
      </c>
      <c r="AK450" s="82">
        <f t="shared" si="1"/>
        <v>0</v>
      </c>
      <c r="AL450" s="83">
        <f>'Апрель 2020'!AK450+AK450</f>
        <v>0</v>
      </c>
      <c r="AM450" s="82">
        <f t="shared" si="2"/>
        <v>0</v>
      </c>
      <c r="AN450" s="84">
        <f>'Апрель 2020'!AM450+AM450</f>
        <v>0</v>
      </c>
      <c r="AO450" s="82">
        <f t="shared" si="3"/>
        <v>0</v>
      </c>
      <c r="AP450" s="85">
        <f>'Апрель 2020'!AO450+'Май 2020'!AO450</f>
        <v>0</v>
      </c>
      <c r="AQ450" s="82">
        <f t="shared" si="4"/>
        <v>0</v>
      </c>
      <c r="AR450" s="86">
        <f>'Апрель 2020'!AQ450+'Май 2020'!AQ450</f>
        <v>0</v>
      </c>
      <c r="AS450" s="87">
        <f>'Январь 2020'!AW450</f>
        <v>0</v>
      </c>
      <c r="AT450" s="88">
        <f>'Январь 2020'!AX450</f>
        <v>0</v>
      </c>
      <c r="AU450" s="45">
        <f t="shared" si="5"/>
        <v>0</v>
      </c>
    </row>
    <row r="451" spans="1:47" ht="14.25" customHeight="1">
      <c r="A451" s="71">
        <f>'Январь 2020'!A451</f>
        <v>0</v>
      </c>
      <c r="B451" s="72">
        <f>'Январь 2020'!G451</f>
        <v>0</v>
      </c>
      <c r="C451" s="257">
        <f>'Январь 2020'!B451</f>
        <v>0</v>
      </c>
      <c r="D451" s="153"/>
      <c r="E451" s="153"/>
      <c r="F451" s="153"/>
      <c r="G451" s="76"/>
      <c r="H451" s="75"/>
      <c r="I451" s="75"/>
      <c r="J451" s="75"/>
      <c r="K451" s="76"/>
      <c r="L451" s="153"/>
      <c r="M451" s="153"/>
      <c r="N451" s="153"/>
      <c r="O451" s="75"/>
      <c r="P451" s="75"/>
      <c r="Q451" s="75"/>
      <c r="R451" s="75"/>
      <c r="S451" s="153"/>
      <c r="T451" s="153"/>
      <c r="U451" s="76"/>
      <c r="V451" s="75"/>
      <c r="W451" s="75"/>
      <c r="X451" s="75"/>
      <c r="Y451" s="75"/>
      <c r="Z451" s="153"/>
      <c r="AA451" s="153"/>
      <c r="AB451" s="76"/>
      <c r="AC451" s="75"/>
      <c r="AD451" s="75"/>
      <c r="AE451" s="75"/>
      <c r="AF451" s="75"/>
      <c r="AG451" s="153"/>
      <c r="AH451" s="153"/>
      <c r="AI451" s="80">
        <f t="shared" si="0"/>
        <v>0</v>
      </c>
      <c r="AJ451" s="81">
        <f>'Апрель 2020'!AI451-AI451</f>
        <v>0</v>
      </c>
      <c r="AK451" s="82">
        <f t="shared" si="1"/>
        <v>0</v>
      </c>
      <c r="AL451" s="83">
        <f>'Апрель 2020'!AK451+AK451</f>
        <v>0</v>
      </c>
      <c r="AM451" s="82">
        <f t="shared" si="2"/>
        <v>0</v>
      </c>
      <c r="AN451" s="84">
        <f>'Апрель 2020'!AM451+AM451</f>
        <v>0</v>
      </c>
      <c r="AO451" s="82">
        <f t="shared" si="3"/>
        <v>0</v>
      </c>
      <c r="AP451" s="85">
        <f>'Апрель 2020'!AO451+'Май 2020'!AO451</f>
        <v>0</v>
      </c>
      <c r="AQ451" s="82">
        <f t="shared" si="4"/>
        <v>0</v>
      </c>
      <c r="AR451" s="86">
        <f>'Апрель 2020'!AQ451+'Май 2020'!AQ451</f>
        <v>0</v>
      </c>
      <c r="AS451" s="87">
        <f>'Январь 2020'!AW451</f>
        <v>0</v>
      </c>
      <c r="AT451" s="88">
        <f>'Январь 2020'!AX451</f>
        <v>0</v>
      </c>
      <c r="AU451" s="45">
        <f t="shared" si="5"/>
        <v>0</v>
      </c>
    </row>
    <row r="452" spans="1:47" ht="14.25" customHeight="1">
      <c r="A452" s="71">
        <f>'Январь 2020'!A452</f>
        <v>0</v>
      </c>
      <c r="B452" s="72">
        <f>'Январь 2020'!G452</f>
        <v>0</v>
      </c>
      <c r="C452" s="257">
        <f>'Январь 2020'!B452</f>
        <v>0</v>
      </c>
      <c r="D452" s="153"/>
      <c r="E452" s="153"/>
      <c r="F452" s="153"/>
      <c r="G452" s="76"/>
      <c r="H452" s="75"/>
      <c r="I452" s="75"/>
      <c r="J452" s="75"/>
      <c r="K452" s="76"/>
      <c r="L452" s="153"/>
      <c r="M452" s="153"/>
      <c r="N452" s="153"/>
      <c r="O452" s="75"/>
      <c r="P452" s="75"/>
      <c r="Q452" s="75"/>
      <c r="R452" s="75"/>
      <c r="S452" s="153"/>
      <c r="T452" s="153"/>
      <c r="U452" s="76"/>
      <c r="V452" s="75"/>
      <c r="W452" s="75"/>
      <c r="X452" s="75"/>
      <c r="Y452" s="75"/>
      <c r="Z452" s="153"/>
      <c r="AA452" s="153"/>
      <c r="AB452" s="76"/>
      <c r="AC452" s="75"/>
      <c r="AD452" s="75"/>
      <c r="AE452" s="75"/>
      <c r="AF452" s="75"/>
      <c r="AG452" s="153"/>
      <c r="AH452" s="153"/>
      <c r="AI452" s="80">
        <f t="shared" si="0"/>
        <v>0</v>
      </c>
      <c r="AJ452" s="81">
        <f>'Апрель 2020'!AI452-AI452</f>
        <v>0</v>
      </c>
      <c r="AK452" s="82">
        <f t="shared" si="1"/>
        <v>0</v>
      </c>
      <c r="AL452" s="83">
        <f>'Апрель 2020'!AK452+AK452</f>
        <v>0</v>
      </c>
      <c r="AM452" s="82">
        <f t="shared" si="2"/>
        <v>0</v>
      </c>
      <c r="AN452" s="84">
        <f>'Апрель 2020'!AM452+AM452</f>
        <v>0</v>
      </c>
      <c r="AO452" s="82">
        <f t="shared" si="3"/>
        <v>0</v>
      </c>
      <c r="AP452" s="85">
        <f>'Апрель 2020'!AO452+'Май 2020'!AO452</f>
        <v>0</v>
      </c>
      <c r="AQ452" s="82">
        <f t="shared" si="4"/>
        <v>0</v>
      </c>
      <c r="AR452" s="86">
        <f>'Апрель 2020'!AQ452+'Май 2020'!AQ452</f>
        <v>0</v>
      </c>
      <c r="AS452" s="87">
        <f>'Январь 2020'!AW452</f>
        <v>0</v>
      </c>
      <c r="AT452" s="88">
        <f>'Январь 2020'!AX452</f>
        <v>0</v>
      </c>
      <c r="AU452" s="45">
        <f t="shared" si="5"/>
        <v>0</v>
      </c>
    </row>
    <row r="453" spans="1:47" ht="14.25" customHeight="1">
      <c r="A453" s="71">
        <f>'Январь 2020'!A453</f>
        <v>0</v>
      </c>
      <c r="B453" s="72">
        <f>'Январь 2020'!G453</f>
        <v>0</v>
      </c>
      <c r="C453" s="257">
        <f>'Январь 2020'!B453</f>
        <v>0</v>
      </c>
      <c r="D453" s="153"/>
      <c r="E453" s="153"/>
      <c r="F453" s="153"/>
      <c r="G453" s="76"/>
      <c r="H453" s="75"/>
      <c r="I453" s="75"/>
      <c r="J453" s="75"/>
      <c r="K453" s="76"/>
      <c r="L453" s="153"/>
      <c r="M453" s="153"/>
      <c r="N453" s="153"/>
      <c r="O453" s="75"/>
      <c r="P453" s="75"/>
      <c r="Q453" s="75"/>
      <c r="R453" s="75"/>
      <c r="S453" s="153"/>
      <c r="T453" s="153"/>
      <c r="U453" s="76"/>
      <c r="V453" s="75"/>
      <c r="W453" s="75"/>
      <c r="X453" s="75"/>
      <c r="Y453" s="75"/>
      <c r="Z453" s="153"/>
      <c r="AA453" s="153"/>
      <c r="AB453" s="76"/>
      <c r="AC453" s="75"/>
      <c r="AD453" s="75"/>
      <c r="AE453" s="75"/>
      <c r="AF453" s="75"/>
      <c r="AG453" s="153"/>
      <c r="AH453" s="153"/>
      <c r="AI453" s="80">
        <f t="shared" si="0"/>
        <v>0</v>
      </c>
      <c r="AJ453" s="81">
        <f>'Апрель 2020'!AI453-AI453</f>
        <v>0</v>
      </c>
      <c r="AK453" s="82">
        <f t="shared" si="1"/>
        <v>0</v>
      </c>
      <c r="AL453" s="83">
        <f>'Апрель 2020'!AK453+AK453</f>
        <v>0</v>
      </c>
      <c r="AM453" s="82">
        <f t="shared" si="2"/>
        <v>0</v>
      </c>
      <c r="AN453" s="84">
        <f>'Апрель 2020'!AM453+AM453</f>
        <v>0</v>
      </c>
      <c r="AO453" s="82">
        <f t="shared" si="3"/>
        <v>0</v>
      </c>
      <c r="AP453" s="85">
        <f>'Апрель 2020'!AO453+'Май 2020'!AO453</f>
        <v>0</v>
      </c>
      <c r="AQ453" s="82">
        <f t="shared" si="4"/>
        <v>0</v>
      </c>
      <c r="AR453" s="86">
        <f>'Апрель 2020'!AQ453+'Май 2020'!AQ453</f>
        <v>0</v>
      </c>
      <c r="AS453" s="87">
        <f>'Январь 2020'!AW453</f>
        <v>0</v>
      </c>
      <c r="AT453" s="88">
        <f>'Январь 2020'!AX453</f>
        <v>0</v>
      </c>
      <c r="AU453" s="45">
        <f t="shared" si="5"/>
        <v>0</v>
      </c>
    </row>
    <row r="454" spans="1:47" ht="14.25" customHeight="1">
      <c r="A454" s="71">
        <f>'Январь 2020'!A454</f>
        <v>0</v>
      </c>
      <c r="B454" s="72">
        <f>'Январь 2020'!G454</f>
        <v>0</v>
      </c>
      <c r="C454" s="257">
        <f>'Январь 2020'!B454</f>
        <v>0</v>
      </c>
      <c r="D454" s="153"/>
      <c r="E454" s="153"/>
      <c r="F454" s="153"/>
      <c r="G454" s="76"/>
      <c r="H454" s="75"/>
      <c r="I454" s="75"/>
      <c r="J454" s="75"/>
      <c r="K454" s="76"/>
      <c r="L454" s="153"/>
      <c r="M454" s="153"/>
      <c r="N454" s="153"/>
      <c r="O454" s="75"/>
      <c r="P454" s="75"/>
      <c r="Q454" s="75"/>
      <c r="R454" s="75"/>
      <c r="S454" s="153"/>
      <c r="T454" s="153"/>
      <c r="U454" s="76"/>
      <c r="V454" s="75"/>
      <c r="W454" s="75"/>
      <c r="X454" s="75"/>
      <c r="Y454" s="75"/>
      <c r="Z454" s="153"/>
      <c r="AA454" s="153"/>
      <c r="AB454" s="76"/>
      <c r="AC454" s="75"/>
      <c r="AD454" s="75"/>
      <c r="AE454" s="75"/>
      <c r="AF454" s="75"/>
      <c r="AG454" s="153"/>
      <c r="AH454" s="153"/>
      <c r="AI454" s="80">
        <f t="shared" si="0"/>
        <v>0</v>
      </c>
      <c r="AJ454" s="81">
        <f>'Апрель 2020'!AI454-AI454</f>
        <v>0</v>
      </c>
      <c r="AK454" s="82">
        <f t="shared" si="1"/>
        <v>0</v>
      </c>
      <c r="AL454" s="83">
        <f>'Апрель 2020'!AK454+AK454</f>
        <v>0</v>
      </c>
      <c r="AM454" s="82">
        <f t="shared" si="2"/>
        <v>0</v>
      </c>
      <c r="AN454" s="84">
        <f>'Апрель 2020'!AM454+AM454</f>
        <v>0</v>
      </c>
      <c r="AO454" s="82">
        <f t="shared" si="3"/>
        <v>0</v>
      </c>
      <c r="AP454" s="85">
        <f>'Апрель 2020'!AO454+'Май 2020'!AO454</f>
        <v>0</v>
      </c>
      <c r="AQ454" s="82">
        <f t="shared" si="4"/>
        <v>0</v>
      </c>
      <c r="AR454" s="86">
        <f>'Апрель 2020'!AQ454+'Май 2020'!AQ454</f>
        <v>0</v>
      </c>
      <c r="AS454" s="87">
        <f>'Январь 2020'!AW454</f>
        <v>0</v>
      </c>
      <c r="AT454" s="88">
        <f>'Январь 2020'!AX454</f>
        <v>0</v>
      </c>
      <c r="AU454" s="45">
        <f t="shared" si="5"/>
        <v>0</v>
      </c>
    </row>
    <row r="455" spans="1:47" ht="14.25" customHeight="1">
      <c r="A455" s="71">
        <f>'Январь 2020'!A455</f>
        <v>0</v>
      </c>
      <c r="B455" s="72">
        <f>'Январь 2020'!G455</f>
        <v>0</v>
      </c>
      <c r="C455" s="257">
        <f>'Январь 2020'!B455</f>
        <v>0</v>
      </c>
      <c r="D455" s="153"/>
      <c r="E455" s="153"/>
      <c r="F455" s="153"/>
      <c r="G455" s="76"/>
      <c r="H455" s="75"/>
      <c r="I455" s="75"/>
      <c r="J455" s="75"/>
      <c r="K455" s="76"/>
      <c r="L455" s="153"/>
      <c r="M455" s="153"/>
      <c r="N455" s="153"/>
      <c r="O455" s="75"/>
      <c r="P455" s="75"/>
      <c r="Q455" s="75"/>
      <c r="R455" s="75"/>
      <c r="S455" s="153"/>
      <c r="T455" s="153"/>
      <c r="U455" s="76"/>
      <c r="V455" s="75"/>
      <c r="W455" s="75"/>
      <c r="X455" s="75"/>
      <c r="Y455" s="75"/>
      <c r="Z455" s="153"/>
      <c r="AA455" s="153"/>
      <c r="AB455" s="76"/>
      <c r="AC455" s="75"/>
      <c r="AD455" s="75"/>
      <c r="AE455" s="75"/>
      <c r="AF455" s="75"/>
      <c r="AG455" s="153"/>
      <c r="AH455" s="153"/>
      <c r="AI455" s="80">
        <f t="shared" si="0"/>
        <v>0</v>
      </c>
      <c r="AJ455" s="81">
        <f>'Апрель 2020'!AI455-AI455</f>
        <v>0</v>
      </c>
      <c r="AK455" s="82">
        <f t="shared" si="1"/>
        <v>0</v>
      </c>
      <c r="AL455" s="83">
        <f>'Апрель 2020'!AK455+AK455</f>
        <v>0</v>
      </c>
      <c r="AM455" s="82">
        <f t="shared" si="2"/>
        <v>0</v>
      </c>
      <c r="AN455" s="84">
        <f>'Апрель 2020'!AM455+AM455</f>
        <v>0</v>
      </c>
      <c r="AO455" s="82">
        <f t="shared" si="3"/>
        <v>0</v>
      </c>
      <c r="AP455" s="85">
        <f>'Апрель 2020'!AO455+'Май 2020'!AO455</f>
        <v>0</v>
      </c>
      <c r="AQ455" s="82">
        <f t="shared" si="4"/>
        <v>0</v>
      </c>
      <c r="AR455" s="86">
        <f>'Апрель 2020'!AQ455+'Май 2020'!AQ455</f>
        <v>0</v>
      </c>
      <c r="AS455" s="87">
        <f>'Январь 2020'!AW455</f>
        <v>0</v>
      </c>
      <c r="AT455" s="88">
        <f>'Январь 2020'!AX455</f>
        <v>0</v>
      </c>
      <c r="AU455" s="45">
        <f t="shared" si="5"/>
        <v>0</v>
      </c>
    </row>
    <row r="456" spans="1:47" ht="14.25" customHeight="1">
      <c r="A456" s="71">
        <f>'Январь 2020'!A456</f>
        <v>0</v>
      </c>
      <c r="B456" s="72">
        <f>'Январь 2020'!G456</f>
        <v>0</v>
      </c>
      <c r="C456" s="257">
        <f>'Январь 2020'!B456</f>
        <v>0</v>
      </c>
      <c r="D456" s="153"/>
      <c r="E456" s="153"/>
      <c r="F456" s="153"/>
      <c r="G456" s="76"/>
      <c r="H456" s="75"/>
      <c r="I456" s="75"/>
      <c r="J456" s="75"/>
      <c r="K456" s="76"/>
      <c r="L456" s="153"/>
      <c r="M456" s="153"/>
      <c r="N456" s="153"/>
      <c r="O456" s="75"/>
      <c r="P456" s="75"/>
      <c r="Q456" s="75"/>
      <c r="R456" s="75"/>
      <c r="S456" s="153"/>
      <c r="T456" s="153"/>
      <c r="U456" s="76"/>
      <c r="V456" s="75"/>
      <c r="W456" s="75"/>
      <c r="X456" s="75"/>
      <c r="Y456" s="75"/>
      <c r="Z456" s="153"/>
      <c r="AA456" s="153"/>
      <c r="AB456" s="76"/>
      <c r="AC456" s="75"/>
      <c r="AD456" s="75"/>
      <c r="AE456" s="75"/>
      <c r="AF456" s="75"/>
      <c r="AG456" s="153"/>
      <c r="AH456" s="153"/>
      <c r="AI456" s="80">
        <f t="shared" si="0"/>
        <v>0</v>
      </c>
      <c r="AJ456" s="81">
        <f>'Апрель 2020'!AI456-AI456</f>
        <v>0</v>
      </c>
      <c r="AK456" s="82">
        <f t="shared" si="1"/>
        <v>0</v>
      </c>
      <c r="AL456" s="83">
        <f>'Апрель 2020'!AK456+AK456</f>
        <v>0</v>
      </c>
      <c r="AM456" s="82">
        <f t="shared" si="2"/>
        <v>0</v>
      </c>
      <c r="AN456" s="84">
        <f>'Апрель 2020'!AM456+AM456</f>
        <v>0</v>
      </c>
      <c r="AO456" s="82">
        <f t="shared" si="3"/>
        <v>0</v>
      </c>
      <c r="AP456" s="85">
        <f>'Апрель 2020'!AO456+'Май 2020'!AO456</f>
        <v>0</v>
      </c>
      <c r="AQ456" s="82">
        <f t="shared" si="4"/>
        <v>0</v>
      </c>
      <c r="AR456" s="86">
        <f>'Апрель 2020'!AQ456+'Май 2020'!AQ456</f>
        <v>0</v>
      </c>
      <c r="AS456" s="87">
        <f>'Январь 2020'!AW456</f>
        <v>0</v>
      </c>
      <c r="AT456" s="88">
        <f>'Январь 2020'!AX456</f>
        <v>0</v>
      </c>
      <c r="AU456" s="45">
        <f t="shared" si="5"/>
        <v>0</v>
      </c>
    </row>
    <row r="457" spans="1:47" ht="14.25" customHeight="1">
      <c r="A457" s="71">
        <f>'Январь 2020'!A457</f>
        <v>0</v>
      </c>
      <c r="B457" s="72">
        <f>'Январь 2020'!G457</f>
        <v>0</v>
      </c>
      <c r="C457" s="257">
        <f>'Январь 2020'!B457</f>
        <v>0</v>
      </c>
      <c r="D457" s="153"/>
      <c r="E457" s="153"/>
      <c r="F457" s="153"/>
      <c r="G457" s="76"/>
      <c r="H457" s="75"/>
      <c r="I457" s="75"/>
      <c r="J457" s="75"/>
      <c r="K457" s="76"/>
      <c r="L457" s="153"/>
      <c r="M457" s="153"/>
      <c r="N457" s="153"/>
      <c r="O457" s="75"/>
      <c r="P457" s="75"/>
      <c r="Q457" s="75"/>
      <c r="R457" s="75"/>
      <c r="S457" s="153"/>
      <c r="T457" s="153"/>
      <c r="U457" s="76"/>
      <c r="V457" s="75"/>
      <c r="W457" s="75"/>
      <c r="X457" s="75"/>
      <c r="Y457" s="75"/>
      <c r="Z457" s="153"/>
      <c r="AA457" s="153"/>
      <c r="AB457" s="76"/>
      <c r="AC457" s="75"/>
      <c r="AD457" s="75"/>
      <c r="AE457" s="75"/>
      <c r="AF457" s="75"/>
      <c r="AG457" s="153"/>
      <c r="AH457" s="153"/>
      <c r="AI457" s="80">
        <f t="shared" si="0"/>
        <v>0</v>
      </c>
      <c r="AJ457" s="81">
        <f>'Апрель 2020'!AI457-AI457</f>
        <v>0</v>
      </c>
      <c r="AK457" s="82">
        <f t="shared" si="1"/>
        <v>0</v>
      </c>
      <c r="AL457" s="83">
        <f>'Апрель 2020'!AK457+AK457</f>
        <v>0</v>
      </c>
      <c r="AM457" s="82">
        <f t="shared" si="2"/>
        <v>0</v>
      </c>
      <c r="AN457" s="84">
        <f>'Апрель 2020'!AM457+AM457</f>
        <v>0</v>
      </c>
      <c r="AO457" s="82">
        <f t="shared" si="3"/>
        <v>0</v>
      </c>
      <c r="AP457" s="85">
        <f>'Апрель 2020'!AO457+'Май 2020'!AO457</f>
        <v>0</v>
      </c>
      <c r="AQ457" s="82">
        <f t="shared" si="4"/>
        <v>0</v>
      </c>
      <c r="AR457" s="86">
        <f>'Апрель 2020'!AQ457+'Май 2020'!AQ457</f>
        <v>0</v>
      </c>
      <c r="AS457" s="87">
        <f>'Январь 2020'!AW457</f>
        <v>0</v>
      </c>
      <c r="AT457" s="88">
        <f>'Январь 2020'!AX457</f>
        <v>0</v>
      </c>
      <c r="AU457" s="45">
        <f t="shared" si="5"/>
        <v>0</v>
      </c>
    </row>
    <row r="458" spans="1:47" ht="14.25" customHeight="1">
      <c r="A458" s="71">
        <f>'Январь 2020'!A458</f>
        <v>0</v>
      </c>
      <c r="B458" s="72">
        <f>'Январь 2020'!G458</f>
        <v>0</v>
      </c>
      <c r="C458" s="257">
        <f>'Январь 2020'!B458</f>
        <v>0</v>
      </c>
      <c r="D458" s="153"/>
      <c r="E458" s="153"/>
      <c r="F458" s="153"/>
      <c r="G458" s="76"/>
      <c r="H458" s="75"/>
      <c r="I458" s="75"/>
      <c r="J458" s="75"/>
      <c r="K458" s="76"/>
      <c r="L458" s="153"/>
      <c r="M458" s="153"/>
      <c r="N458" s="153"/>
      <c r="O458" s="75"/>
      <c r="P458" s="75"/>
      <c r="Q458" s="75"/>
      <c r="R458" s="75"/>
      <c r="S458" s="153"/>
      <c r="T458" s="153"/>
      <c r="U458" s="76"/>
      <c r="V458" s="75"/>
      <c r="W458" s="75"/>
      <c r="X458" s="75"/>
      <c r="Y458" s="75"/>
      <c r="Z458" s="153"/>
      <c r="AA458" s="153"/>
      <c r="AB458" s="76"/>
      <c r="AC458" s="75"/>
      <c r="AD458" s="75"/>
      <c r="AE458" s="75"/>
      <c r="AF458" s="75"/>
      <c r="AG458" s="153"/>
      <c r="AH458" s="153"/>
      <c r="AI458" s="80">
        <f t="shared" si="0"/>
        <v>0</v>
      </c>
      <c r="AJ458" s="81">
        <f>'Апрель 2020'!AI458-AI458</f>
        <v>0</v>
      </c>
      <c r="AK458" s="82">
        <f t="shared" si="1"/>
        <v>0</v>
      </c>
      <c r="AL458" s="83">
        <f>'Апрель 2020'!AK458+AK458</f>
        <v>0</v>
      </c>
      <c r="AM458" s="82">
        <f t="shared" si="2"/>
        <v>0</v>
      </c>
      <c r="AN458" s="84">
        <f>'Апрель 2020'!AM458+AM458</f>
        <v>0</v>
      </c>
      <c r="AO458" s="82">
        <f t="shared" si="3"/>
        <v>0</v>
      </c>
      <c r="AP458" s="85">
        <f>'Апрель 2020'!AO458+'Май 2020'!AO458</f>
        <v>0</v>
      </c>
      <c r="AQ458" s="82">
        <f t="shared" si="4"/>
        <v>0</v>
      </c>
      <c r="AR458" s="86">
        <f>'Апрель 2020'!AQ458+'Май 2020'!AQ458</f>
        <v>0</v>
      </c>
      <c r="AS458" s="87">
        <f>'Январь 2020'!AW458</f>
        <v>0</v>
      </c>
      <c r="AT458" s="88">
        <f>'Январь 2020'!AX458</f>
        <v>0</v>
      </c>
      <c r="AU458" s="45">
        <f t="shared" si="5"/>
        <v>0</v>
      </c>
    </row>
    <row r="459" spans="1:47" ht="14.25" customHeight="1">
      <c r="A459" s="71">
        <f>'Январь 2020'!A459</f>
        <v>0</v>
      </c>
      <c r="B459" s="72">
        <f>'Январь 2020'!G459</f>
        <v>0</v>
      </c>
      <c r="C459" s="257">
        <f>'Январь 2020'!B459</f>
        <v>0</v>
      </c>
      <c r="D459" s="153"/>
      <c r="E459" s="153"/>
      <c r="F459" s="153"/>
      <c r="G459" s="76"/>
      <c r="H459" s="75"/>
      <c r="I459" s="75"/>
      <c r="J459" s="75"/>
      <c r="K459" s="76"/>
      <c r="L459" s="153"/>
      <c r="M459" s="153"/>
      <c r="N459" s="153"/>
      <c r="O459" s="75"/>
      <c r="P459" s="75"/>
      <c r="Q459" s="75"/>
      <c r="R459" s="75"/>
      <c r="S459" s="153"/>
      <c r="T459" s="153"/>
      <c r="U459" s="76"/>
      <c r="V459" s="75"/>
      <c r="W459" s="75"/>
      <c r="X459" s="75"/>
      <c r="Y459" s="75"/>
      <c r="Z459" s="153"/>
      <c r="AA459" s="153"/>
      <c r="AB459" s="76"/>
      <c r="AC459" s="75"/>
      <c r="AD459" s="75"/>
      <c r="AE459" s="75"/>
      <c r="AF459" s="75"/>
      <c r="AG459" s="153"/>
      <c r="AH459" s="153"/>
      <c r="AI459" s="80">
        <f t="shared" si="0"/>
        <v>0</v>
      </c>
      <c r="AJ459" s="81">
        <f>'Апрель 2020'!AI459-AI459</f>
        <v>0</v>
      </c>
      <c r="AK459" s="82">
        <f t="shared" si="1"/>
        <v>0</v>
      </c>
      <c r="AL459" s="83">
        <f>'Апрель 2020'!AK459+AK459</f>
        <v>0</v>
      </c>
      <c r="AM459" s="82">
        <f t="shared" si="2"/>
        <v>0</v>
      </c>
      <c r="AN459" s="84">
        <f>'Апрель 2020'!AM459+AM459</f>
        <v>0</v>
      </c>
      <c r="AO459" s="82">
        <f t="shared" si="3"/>
        <v>0</v>
      </c>
      <c r="AP459" s="85">
        <f>'Апрель 2020'!AO459+'Май 2020'!AO459</f>
        <v>0</v>
      </c>
      <c r="AQ459" s="82">
        <f t="shared" si="4"/>
        <v>0</v>
      </c>
      <c r="AR459" s="86">
        <f>'Апрель 2020'!AQ459+'Май 2020'!AQ459</f>
        <v>0</v>
      </c>
      <c r="AS459" s="87">
        <f>'Январь 2020'!AW459</f>
        <v>0</v>
      </c>
      <c r="AT459" s="88">
        <f>'Январь 2020'!AX459</f>
        <v>0</v>
      </c>
      <c r="AU459" s="45">
        <f t="shared" si="5"/>
        <v>0</v>
      </c>
    </row>
    <row r="460" spans="1:47" ht="14.25" customHeight="1">
      <c r="A460" s="71">
        <f>'Январь 2020'!A460</f>
        <v>0</v>
      </c>
      <c r="B460" s="72">
        <f>'Январь 2020'!G460</f>
        <v>0</v>
      </c>
      <c r="C460" s="257">
        <f>'Январь 2020'!B460</f>
        <v>0</v>
      </c>
      <c r="D460" s="153"/>
      <c r="E460" s="153"/>
      <c r="F460" s="153"/>
      <c r="G460" s="76"/>
      <c r="H460" s="75"/>
      <c r="I460" s="75"/>
      <c r="J460" s="75"/>
      <c r="K460" s="76"/>
      <c r="L460" s="153"/>
      <c r="M460" s="153"/>
      <c r="N460" s="153"/>
      <c r="O460" s="75"/>
      <c r="P460" s="75"/>
      <c r="Q460" s="75"/>
      <c r="R460" s="75"/>
      <c r="S460" s="153"/>
      <c r="T460" s="153"/>
      <c r="U460" s="76"/>
      <c r="V460" s="75"/>
      <c r="W460" s="75"/>
      <c r="X460" s="75"/>
      <c r="Y460" s="75"/>
      <c r="Z460" s="153"/>
      <c r="AA460" s="153"/>
      <c r="AB460" s="76"/>
      <c r="AC460" s="75"/>
      <c r="AD460" s="75"/>
      <c r="AE460" s="75"/>
      <c r="AF460" s="75"/>
      <c r="AG460" s="153"/>
      <c r="AH460" s="153"/>
      <c r="AI460" s="80">
        <f t="shared" si="0"/>
        <v>0</v>
      </c>
      <c r="AJ460" s="81">
        <f>'Апрель 2020'!AI460-AI460</f>
        <v>0</v>
      </c>
      <c r="AK460" s="82">
        <f t="shared" si="1"/>
        <v>0</v>
      </c>
      <c r="AL460" s="83">
        <f>'Апрель 2020'!AK460+AK460</f>
        <v>0</v>
      </c>
      <c r="AM460" s="82">
        <f t="shared" si="2"/>
        <v>0</v>
      </c>
      <c r="AN460" s="84">
        <f>'Апрель 2020'!AM460+AM460</f>
        <v>0</v>
      </c>
      <c r="AO460" s="82">
        <f t="shared" si="3"/>
        <v>0</v>
      </c>
      <c r="AP460" s="85">
        <f>'Апрель 2020'!AO460+'Май 2020'!AO460</f>
        <v>0</v>
      </c>
      <c r="AQ460" s="82">
        <f t="shared" si="4"/>
        <v>0</v>
      </c>
      <c r="AR460" s="86">
        <f>'Апрель 2020'!AQ460+'Май 2020'!AQ460</f>
        <v>0</v>
      </c>
      <c r="AS460" s="87">
        <f>'Январь 2020'!AW460</f>
        <v>0</v>
      </c>
      <c r="AT460" s="88">
        <f>'Январь 2020'!AX460</f>
        <v>0</v>
      </c>
      <c r="AU460" s="45">
        <f t="shared" si="5"/>
        <v>0</v>
      </c>
    </row>
    <row r="461" spans="1:47" ht="14.25" customHeight="1">
      <c r="A461" s="71">
        <f>'Январь 2020'!A461</f>
        <v>0</v>
      </c>
      <c r="B461" s="72">
        <f>'Январь 2020'!G461</f>
        <v>0</v>
      </c>
      <c r="C461" s="257">
        <f>'Январь 2020'!B461</f>
        <v>0</v>
      </c>
      <c r="D461" s="153"/>
      <c r="E461" s="153"/>
      <c r="F461" s="153"/>
      <c r="G461" s="76"/>
      <c r="H461" s="75"/>
      <c r="I461" s="75"/>
      <c r="J461" s="75"/>
      <c r="K461" s="76"/>
      <c r="L461" s="153"/>
      <c r="M461" s="153"/>
      <c r="N461" s="153"/>
      <c r="O461" s="75"/>
      <c r="P461" s="75"/>
      <c r="Q461" s="75"/>
      <c r="R461" s="75"/>
      <c r="S461" s="153"/>
      <c r="T461" s="153"/>
      <c r="U461" s="76"/>
      <c r="V461" s="75"/>
      <c r="W461" s="75"/>
      <c r="X461" s="75"/>
      <c r="Y461" s="75"/>
      <c r="Z461" s="153"/>
      <c r="AA461" s="153"/>
      <c r="AB461" s="76"/>
      <c r="AC461" s="75"/>
      <c r="AD461" s="75"/>
      <c r="AE461" s="75"/>
      <c r="AF461" s="75"/>
      <c r="AG461" s="153"/>
      <c r="AH461" s="153"/>
      <c r="AI461" s="80">
        <f t="shared" si="0"/>
        <v>0</v>
      </c>
      <c r="AJ461" s="81">
        <f>'Апрель 2020'!AI461-AI461</f>
        <v>0</v>
      </c>
      <c r="AK461" s="82">
        <f t="shared" si="1"/>
        <v>0</v>
      </c>
      <c r="AL461" s="83">
        <f>'Апрель 2020'!AK461+AK461</f>
        <v>0</v>
      </c>
      <c r="AM461" s="82">
        <f t="shared" si="2"/>
        <v>0</v>
      </c>
      <c r="AN461" s="84">
        <f>'Апрель 2020'!AM461+AM461</f>
        <v>0</v>
      </c>
      <c r="AO461" s="82">
        <f t="shared" si="3"/>
        <v>0</v>
      </c>
      <c r="AP461" s="85">
        <f>'Апрель 2020'!AO461+'Май 2020'!AO461</f>
        <v>0</v>
      </c>
      <c r="AQ461" s="82">
        <f t="shared" si="4"/>
        <v>0</v>
      </c>
      <c r="AR461" s="86">
        <f>'Апрель 2020'!AQ461+'Май 2020'!AQ461</f>
        <v>0</v>
      </c>
      <c r="AS461" s="87">
        <f>'Январь 2020'!AW461</f>
        <v>0</v>
      </c>
      <c r="AT461" s="88">
        <f>'Январь 2020'!AX461</f>
        <v>0</v>
      </c>
      <c r="AU461" s="45">
        <f t="shared" si="5"/>
        <v>0</v>
      </c>
    </row>
    <row r="462" spans="1:47" ht="14.25" customHeight="1">
      <c r="A462" s="71">
        <f>'Январь 2020'!A462</f>
        <v>0</v>
      </c>
      <c r="B462" s="72">
        <f>'Январь 2020'!G462</f>
        <v>0</v>
      </c>
      <c r="C462" s="257">
        <f>'Январь 2020'!B462</f>
        <v>0</v>
      </c>
      <c r="D462" s="153"/>
      <c r="E462" s="153"/>
      <c r="F462" s="153"/>
      <c r="G462" s="76"/>
      <c r="H462" s="75"/>
      <c r="I462" s="75"/>
      <c r="J462" s="75"/>
      <c r="K462" s="76"/>
      <c r="L462" s="153"/>
      <c r="M462" s="153"/>
      <c r="N462" s="153"/>
      <c r="O462" s="75"/>
      <c r="P462" s="75"/>
      <c r="Q462" s="75"/>
      <c r="R462" s="75"/>
      <c r="S462" s="153"/>
      <c r="T462" s="153"/>
      <c r="U462" s="76"/>
      <c r="V462" s="75"/>
      <c r="W462" s="75"/>
      <c r="X462" s="75"/>
      <c r="Y462" s="75"/>
      <c r="Z462" s="153"/>
      <c r="AA462" s="153"/>
      <c r="AB462" s="76"/>
      <c r="AC462" s="75"/>
      <c r="AD462" s="75"/>
      <c r="AE462" s="75"/>
      <c r="AF462" s="75"/>
      <c r="AG462" s="153"/>
      <c r="AH462" s="153"/>
      <c r="AI462" s="80">
        <f t="shared" si="0"/>
        <v>0</v>
      </c>
      <c r="AJ462" s="81">
        <f>'Апрель 2020'!AI462-AI462</f>
        <v>0</v>
      </c>
      <c r="AK462" s="82">
        <f t="shared" si="1"/>
        <v>0</v>
      </c>
      <c r="AL462" s="83">
        <f>'Апрель 2020'!AK462+AK462</f>
        <v>0</v>
      </c>
      <c r="AM462" s="82">
        <f t="shared" si="2"/>
        <v>0</v>
      </c>
      <c r="AN462" s="84">
        <f>'Апрель 2020'!AM462+AM462</f>
        <v>0</v>
      </c>
      <c r="AO462" s="82">
        <f t="shared" si="3"/>
        <v>0</v>
      </c>
      <c r="AP462" s="85">
        <f>'Апрель 2020'!AO462+'Май 2020'!AO462</f>
        <v>0</v>
      </c>
      <c r="AQ462" s="82">
        <f t="shared" si="4"/>
        <v>0</v>
      </c>
      <c r="AR462" s="86">
        <f>'Апрель 2020'!AQ462+'Май 2020'!AQ462</f>
        <v>0</v>
      </c>
      <c r="AS462" s="87">
        <f>'Январь 2020'!AW462</f>
        <v>0</v>
      </c>
      <c r="AT462" s="88">
        <f>'Январь 2020'!AX462</f>
        <v>0</v>
      </c>
      <c r="AU462" s="45">
        <f t="shared" si="5"/>
        <v>0</v>
      </c>
    </row>
    <row r="463" spans="1:47" ht="14.25" customHeight="1">
      <c r="A463" s="71">
        <f>'Январь 2020'!A463</f>
        <v>0</v>
      </c>
      <c r="B463" s="72">
        <f>'Январь 2020'!G463</f>
        <v>0</v>
      </c>
      <c r="C463" s="257">
        <f>'Январь 2020'!B463</f>
        <v>0</v>
      </c>
      <c r="D463" s="153"/>
      <c r="E463" s="153"/>
      <c r="F463" s="153"/>
      <c r="G463" s="76"/>
      <c r="H463" s="75"/>
      <c r="I463" s="75"/>
      <c r="J463" s="75"/>
      <c r="K463" s="76"/>
      <c r="L463" s="153"/>
      <c r="M463" s="153"/>
      <c r="N463" s="153"/>
      <c r="O463" s="75"/>
      <c r="P463" s="75"/>
      <c r="Q463" s="75"/>
      <c r="R463" s="75"/>
      <c r="S463" s="153"/>
      <c r="T463" s="153"/>
      <c r="U463" s="76"/>
      <c r="V463" s="75"/>
      <c r="W463" s="75"/>
      <c r="X463" s="75"/>
      <c r="Y463" s="75"/>
      <c r="Z463" s="153"/>
      <c r="AA463" s="153"/>
      <c r="AB463" s="76"/>
      <c r="AC463" s="75"/>
      <c r="AD463" s="75"/>
      <c r="AE463" s="75"/>
      <c r="AF463" s="75"/>
      <c r="AG463" s="153"/>
      <c r="AH463" s="153"/>
      <c r="AI463" s="80">
        <f t="shared" si="0"/>
        <v>0</v>
      </c>
      <c r="AJ463" s="81">
        <f>'Апрель 2020'!AI463-AI463</f>
        <v>0</v>
      </c>
      <c r="AK463" s="82">
        <f t="shared" si="1"/>
        <v>0</v>
      </c>
      <c r="AL463" s="83">
        <f>'Апрель 2020'!AK463+AK463</f>
        <v>0</v>
      </c>
      <c r="AM463" s="82">
        <f t="shared" si="2"/>
        <v>0</v>
      </c>
      <c r="AN463" s="84">
        <f>'Апрель 2020'!AM463+AM463</f>
        <v>0</v>
      </c>
      <c r="AO463" s="82">
        <f t="shared" si="3"/>
        <v>0</v>
      </c>
      <c r="AP463" s="85">
        <f>'Апрель 2020'!AO463+'Май 2020'!AO463</f>
        <v>0</v>
      </c>
      <c r="AQ463" s="82">
        <f t="shared" si="4"/>
        <v>0</v>
      </c>
      <c r="AR463" s="86">
        <f>'Апрель 2020'!AQ463+'Май 2020'!AQ463</f>
        <v>0</v>
      </c>
      <c r="AS463" s="87">
        <f>'Январь 2020'!AW463</f>
        <v>0</v>
      </c>
      <c r="AT463" s="88">
        <f>'Январь 2020'!AX463</f>
        <v>0</v>
      </c>
      <c r="AU463" s="45">
        <f t="shared" si="5"/>
        <v>0</v>
      </c>
    </row>
    <row r="464" spans="1:47" ht="14.25" customHeight="1">
      <c r="A464" s="71">
        <f>'Январь 2020'!A464</f>
        <v>0</v>
      </c>
      <c r="B464" s="72">
        <f>'Январь 2020'!G464</f>
        <v>0</v>
      </c>
      <c r="C464" s="257">
        <f>'Январь 2020'!B464</f>
        <v>0</v>
      </c>
      <c r="D464" s="153"/>
      <c r="E464" s="153"/>
      <c r="F464" s="153"/>
      <c r="G464" s="76"/>
      <c r="H464" s="75"/>
      <c r="I464" s="75"/>
      <c r="J464" s="75"/>
      <c r="K464" s="76"/>
      <c r="L464" s="153"/>
      <c r="M464" s="153"/>
      <c r="N464" s="153"/>
      <c r="O464" s="75"/>
      <c r="P464" s="75"/>
      <c r="Q464" s="75"/>
      <c r="R464" s="75"/>
      <c r="S464" s="153"/>
      <c r="T464" s="153"/>
      <c r="U464" s="76"/>
      <c r="V464" s="75"/>
      <c r="W464" s="75"/>
      <c r="X464" s="75"/>
      <c r="Y464" s="75"/>
      <c r="Z464" s="153"/>
      <c r="AA464" s="153"/>
      <c r="AB464" s="76"/>
      <c r="AC464" s="75"/>
      <c r="AD464" s="75"/>
      <c r="AE464" s="75"/>
      <c r="AF464" s="75"/>
      <c r="AG464" s="153"/>
      <c r="AH464" s="153"/>
      <c r="AI464" s="80">
        <f t="shared" si="0"/>
        <v>0</v>
      </c>
      <c r="AJ464" s="81">
        <f>'Апрель 2020'!AI464-AI464</f>
        <v>0</v>
      </c>
      <c r="AK464" s="82">
        <f t="shared" si="1"/>
        <v>0</v>
      </c>
      <c r="AL464" s="83">
        <f>'Апрель 2020'!AK464+AK464</f>
        <v>0</v>
      </c>
      <c r="AM464" s="82">
        <f t="shared" si="2"/>
        <v>0</v>
      </c>
      <c r="AN464" s="84">
        <f>'Апрель 2020'!AM464+AM464</f>
        <v>0</v>
      </c>
      <c r="AO464" s="82">
        <f t="shared" si="3"/>
        <v>0</v>
      </c>
      <c r="AP464" s="85">
        <f>'Апрель 2020'!AO464+'Май 2020'!AO464</f>
        <v>0</v>
      </c>
      <c r="AQ464" s="82">
        <f t="shared" si="4"/>
        <v>0</v>
      </c>
      <c r="AR464" s="86">
        <f>'Апрель 2020'!AQ464+'Май 2020'!AQ464</f>
        <v>0</v>
      </c>
      <c r="AS464" s="87">
        <f>'Январь 2020'!AW464</f>
        <v>0</v>
      </c>
      <c r="AT464" s="88">
        <f>'Январь 2020'!AX464</f>
        <v>0</v>
      </c>
      <c r="AU464" s="45">
        <f t="shared" si="5"/>
        <v>0</v>
      </c>
    </row>
    <row r="465" spans="1:47" ht="14.25" customHeight="1">
      <c r="A465" s="71">
        <f>'Январь 2020'!A465</f>
        <v>0</v>
      </c>
      <c r="B465" s="72">
        <f>'Январь 2020'!G465</f>
        <v>0</v>
      </c>
      <c r="C465" s="257">
        <f>'Январь 2020'!B465</f>
        <v>0</v>
      </c>
      <c r="D465" s="153"/>
      <c r="E465" s="153"/>
      <c r="F465" s="153"/>
      <c r="G465" s="76"/>
      <c r="H465" s="75"/>
      <c r="I465" s="75"/>
      <c r="J465" s="75"/>
      <c r="K465" s="76"/>
      <c r="L465" s="153"/>
      <c r="M465" s="153"/>
      <c r="N465" s="153"/>
      <c r="O465" s="75"/>
      <c r="P465" s="75"/>
      <c r="Q465" s="75"/>
      <c r="R465" s="75"/>
      <c r="S465" s="153"/>
      <c r="T465" s="153"/>
      <c r="U465" s="76"/>
      <c r="V465" s="75"/>
      <c r="W465" s="75"/>
      <c r="X465" s="75"/>
      <c r="Y465" s="75"/>
      <c r="Z465" s="153"/>
      <c r="AA465" s="153"/>
      <c r="AB465" s="76"/>
      <c r="AC465" s="75"/>
      <c r="AD465" s="75"/>
      <c r="AE465" s="75"/>
      <c r="AF465" s="75"/>
      <c r="AG465" s="153"/>
      <c r="AH465" s="153"/>
      <c r="AI465" s="80">
        <f t="shared" si="0"/>
        <v>0</v>
      </c>
      <c r="AJ465" s="81">
        <f>'Апрель 2020'!AI465-AI465</f>
        <v>0</v>
      </c>
      <c r="AK465" s="82">
        <f t="shared" si="1"/>
        <v>0</v>
      </c>
      <c r="AL465" s="83">
        <f>'Апрель 2020'!AK465+AK465</f>
        <v>0</v>
      </c>
      <c r="AM465" s="82">
        <f t="shared" si="2"/>
        <v>0</v>
      </c>
      <c r="AN465" s="84">
        <f>'Апрель 2020'!AM465+AM465</f>
        <v>0</v>
      </c>
      <c r="AO465" s="82">
        <f t="shared" si="3"/>
        <v>0</v>
      </c>
      <c r="AP465" s="85">
        <f>'Апрель 2020'!AO465+'Май 2020'!AO465</f>
        <v>0</v>
      </c>
      <c r="AQ465" s="82">
        <f t="shared" si="4"/>
        <v>0</v>
      </c>
      <c r="AR465" s="86">
        <f>'Апрель 2020'!AQ465+'Май 2020'!AQ465</f>
        <v>0</v>
      </c>
      <c r="AS465" s="87">
        <f>'Январь 2020'!AW465</f>
        <v>0</v>
      </c>
      <c r="AT465" s="88">
        <f>'Январь 2020'!AX465</f>
        <v>0</v>
      </c>
      <c r="AU465" s="45">
        <f t="shared" si="5"/>
        <v>0</v>
      </c>
    </row>
    <row r="466" spans="1:47" ht="14.25" customHeight="1">
      <c r="A466" s="71">
        <f>'Январь 2020'!A466</f>
        <v>0</v>
      </c>
      <c r="B466" s="72">
        <f>'Январь 2020'!G466</f>
        <v>0</v>
      </c>
      <c r="C466" s="257">
        <f>'Январь 2020'!B466</f>
        <v>0</v>
      </c>
      <c r="D466" s="153"/>
      <c r="E466" s="153"/>
      <c r="F466" s="153"/>
      <c r="G466" s="76"/>
      <c r="H466" s="75"/>
      <c r="I466" s="75"/>
      <c r="J466" s="75"/>
      <c r="K466" s="76"/>
      <c r="L466" s="153"/>
      <c r="M466" s="153"/>
      <c r="N466" s="153"/>
      <c r="O466" s="75"/>
      <c r="P466" s="75"/>
      <c r="Q466" s="75"/>
      <c r="R466" s="75"/>
      <c r="S466" s="153"/>
      <c r="T466" s="153"/>
      <c r="U466" s="76"/>
      <c r="V466" s="75"/>
      <c r="W466" s="75"/>
      <c r="X466" s="75"/>
      <c r="Y466" s="75"/>
      <c r="Z466" s="153"/>
      <c r="AA466" s="153"/>
      <c r="AB466" s="76"/>
      <c r="AC466" s="75"/>
      <c r="AD466" s="75"/>
      <c r="AE466" s="75"/>
      <c r="AF466" s="75"/>
      <c r="AG466" s="153"/>
      <c r="AH466" s="153"/>
      <c r="AI466" s="80">
        <f t="shared" si="0"/>
        <v>0</v>
      </c>
      <c r="AJ466" s="81">
        <f>'Апрель 2020'!AI466-AI466</f>
        <v>0</v>
      </c>
      <c r="AK466" s="82">
        <f t="shared" si="1"/>
        <v>0</v>
      </c>
      <c r="AL466" s="83">
        <f>'Апрель 2020'!AK466+AK466</f>
        <v>0</v>
      </c>
      <c r="AM466" s="82">
        <f t="shared" si="2"/>
        <v>0</v>
      </c>
      <c r="AN466" s="84">
        <f>'Апрель 2020'!AM466+AM466</f>
        <v>0</v>
      </c>
      <c r="AO466" s="82">
        <f t="shared" si="3"/>
        <v>0</v>
      </c>
      <c r="AP466" s="85">
        <f>'Апрель 2020'!AO466+'Май 2020'!AO466</f>
        <v>0</v>
      </c>
      <c r="AQ466" s="82">
        <f t="shared" si="4"/>
        <v>0</v>
      </c>
      <c r="AR466" s="86">
        <f>'Апрель 2020'!AQ466+'Май 2020'!AQ466</f>
        <v>0</v>
      </c>
      <c r="AS466" s="87">
        <f>'Январь 2020'!AW466</f>
        <v>0</v>
      </c>
      <c r="AT466" s="88">
        <f>'Январь 2020'!AX466</f>
        <v>0</v>
      </c>
      <c r="AU466" s="45">
        <f t="shared" si="5"/>
        <v>0</v>
      </c>
    </row>
    <row r="467" spans="1:47" ht="14.25" customHeight="1">
      <c r="A467" s="71">
        <f>'Январь 2020'!A467</f>
        <v>0</v>
      </c>
      <c r="B467" s="72">
        <f>'Январь 2020'!G467</f>
        <v>0</v>
      </c>
      <c r="C467" s="257">
        <f>'Январь 2020'!B467</f>
        <v>0</v>
      </c>
      <c r="D467" s="153"/>
      <c r="E467" s="153"/>
      <c r="F467" s="153"/>
      <c r="G467" s="76"/>
      <c r="H467" s="75"/>
      <c r="I467" s="75"/>
      <c r="J467" s="75"/>
      <c r="K467" s="76"/>
      <c r="L467" s="153"/>
      <c r="M467" s="153"/>
      <c r="N467" s="153"/>
      <c r="O467" s="75"/>
      <c r="P467" s="75"/>
      <c r="Q467" s="75"/>
      <c r="R467" s="75"/>
      <c r="S467" s="153"/>
      <c r="T467" s="153"/>
      <c r="U467" s="76"/>
      <c r="V467" s="75"/>
      <c r="W467" s="75"/>
      <c r="X467" s="75"/>
      <c r="Y467" s="75"/>
      <c r="Z467" s="153"/>
      <c r="AA467" s="153"/>
      <c r="AB467" s="76"/>
      <c r="AC467" s="75"/>
      <c r="AD467" s="75"/>
      <c r="AE467" s="75"/>
      <c r="AF467" s="75"/>
      <c r="AG467" s="153"/>
      <c r="AH467" s="153"/>
      <c r="AI467" s="80">
        <f t="shared" si="0"/>
        <v>0</v>
      </c>
      <c r="AJ467" s="81">
        <f>'Апрель 2020'!AI467-AI467</f>
        <v>0</v>
      </c>
      <c r="AK467" s="82">
        <f t="shared" si="1"/>
        <v>0</v>
      </c>
      <c r="AL467" s="83">
        <f>'Апрель 2020'!AK467+AK467</f>
        <v>0</v>
      </c>
      <c r="AM467" s="82">
        <f t="shared" si="2"/>
        <v>0</v>
      </c>
      <c r="AN467" s="84">
        <f>'Апрель 2020'!AM467+AM467</f>
        <v>0</v>
      </c>
      <c r="AO467" s="82">
        <f t="shared" si="3"/>
        <v>0</v>
      </c>
      <c r="AP467" s="85">
        <f>'Апрель 2020'!AO467+'Май 2020'!AO467</f>
        <v>0</v>
      </c>
      <c r="AQ467" s="82">
        <f t="shared" si="4"/>
        <v>0</v>
      </c>
      <c r="AR467" s="86">
        <f>'Апрель 2020'!AQ467+'Май 2020'!AQ467</f>
        <v>0</v>
      </c>
      <c r="AS467" s="87">
        <f>'Январь 2020'!AW467</f>
        <v>0</v>
      </c>
      <c r="AT467" s="88">
        <f>'Январь 2020'!AX467</f>
        <v>0</v>
      </c>
      <c r="AU467" s="45">
        <f t="shared" si="5"/>
        <v>0</v>
      </c>
    </row>
    <row r="468" spans="1:47" ht="14.25" customHeight="1">
      <c r="A468" s="71">
        <f>'Январь 2020'!A468</f>
        <v>0</v>
      </c>
      <c r="B468" s="72">
        <f>'Январь 2020'!G468</f>
        <v>0</v>
      </c>
      <c r="C468" s="257">
        <f>'Январь 2020'!B468</f>
        <v>0</v>
      </c>
      <c r="D468" s="153"/>
      <c r="E468" s="153"/>
      <c r="F468" s="153"/>
      <c r="G468" s="76"/>
      <c r="H468" s="75"/>
      <c r="I468" s="75"/>
      <c r="J468" s="75"/>
      <c r="K468" s="76"/>
      <c r="L468" s="153"/>
      <c r="M468" s="153"/>
      <c r="N468" s="153"/>
      <c r="O468" s="75"/>
      <c r="P468" s="75"/>
      <c r="Q468" s="75"/>
      <c r="R468" s="75"/>
      <c r="S468" s="153"/>
      <c r="T468" s="153"/>
      <c r="U468" s="76"/>
      <c r="V468" s="75"/>
      <c r="W468" s="75"/>
      <c r="X468" s="75"/>
      <c r="Y468" s="75"/>
      <c r="Z468" s="153"/>
      <c r="AA468" s="153"/>
      <c r="AB468" s="76"/>
      <c r="AC468" s="75"/>
      <c r="AD468" s="75"/>
      <c r="AE468" s="75"/>
      <c r="AF468" s="75"/>
      <c r="AG468" s="153"/>
      <c r="AH468" s="153"/>
      <c r="AI468" s="80">
        <f t="shared" si="0"/>
        <v>0</v>
      </c>
      <c r="AJ468" s="81">
        <f>'Апрель 2020'!AI468-AI468</f>
        <v>0</v>
      </c>
      <c r="AK468" s="82">
        <f t="shared" si="1"/>
        <v>0</v>
      </c>
      <c r="AL468" s="83">
        <f>'Апрель 2020'!AK468+AK468</f>
        <v>0</v>
      </c>
      <c r="AM468" s="82">
        <f t="shared" si="2"/>
        <v>0</v>
      </c>
      <c r="AN468" s="84">
        <f>'Апрель 2020'!AM468+AM468</f>
        <v>0</v>
      </c>
      <c r="AO468" s="82">
        <f t="shared" si="3"/>
        <v>0</v>
      </c>
      <c r="AP468" s="85">
        <f>'Апрель 2020'!AO468+'Май 2020'!AO468</f>
        <v>0</v>
      </c>
      <c r="AQ468" s="82">
        <f t="shared" si="4"/>
        <v>0</v>
      </c>
      <c r="AR468" s="86">
        <f>'Апрель 2020'!AQ468+'Май 2020'!AQ468</f>
        <v>0</v>
      </c>
      <c r="AS468" s="87">
        <f>'Январь 2020'!AW468</f>
        <v>0</v>
      </c>
      <c r="AT468" s="88">
        <f>'Январь 2020'!AX468</f>
        <v>0</v>
      </c>
      <c r="AU468" s="45">
        <f t="shared" si="5"/>
        <v>0</v>
      </c>
    </row>
    <row r="469" spans="1:47" ht="14.25" customHeight="1">
      <c r="A469" s="71">
        <f>'Январь 2020'!A469</f>
        <v>0</v>
      </c>
      <c r="B469" s="72">
        <f>'Январь 2020'!G469</f>
        <v>0</v>
      </c>
      <c r="C469" s="257">
        <f>'Январь 2020'!B469</f>
        <v>0</v>
      </c>
      <c r="D469" s="153"/>
      <c r="E469" s="153"/>
      <c r="F469" s="153"/>
      <c r="G469" s="76"/>
      <c r="H469" s="75"/>
      <c r="I469" s="75"/>
      <c r="J469" s="75"/>
      <c r="K469" s="76"/>
      <c r="L469" s="153"/>
      <c r="M469" s="153"/>
      <c r="N469" s="153"/>
      <c r="O469" s="75"/>
      <c r="P469" s="75"/>
      <c r="Q469" s="75"/>
      <c r="R469" s="75"/>
      <c r="S469" s="153"/>
      <c r="T469" s="153"/>
      <c r="U469" s="76"/>
      <c r="V469" s="75"/>
      <c r="W469" s="75"/>
      <c r="X469" s="75"/>
      <c r="Y469" s="75"/>
      <c r="Z469" s="153"/>
      <c r="AA469" s="153"/>
      <c r="AB469" s="76"/>
      <c r="AC469" s="75"/>
      <c r="AD469" s="75"/>
      <c r="AE469" s="75"/>
      <c r="AF469" s="75"/>
      <c r="AG469" s="153"/>
      <c r="AH469" s="153"/>
      <c r="AI469" s="80">
        <f t="shared" si="0"/>
        <v>0</v>
      </c>
      <c r="AJ469" s="81">
        <f>'Апрель 2020'!AI469-AI469</f>
        <v>0</v>
      </c>
      <c r="AK469" s="82">
        <f t="shared" si="1"/>
        <v>0</v>
      </c>
      <c r="AL469" s="83">
        <f>'Апрель 2020'!AK469+AK469</f>
        <v>0</v>
      </c>
      <c r="AM469" s="82">
        <f t="shared" si="2"/>
        <v>0</v>
      </c>
      <c r="AN469" s="84">
        <f>'Апрель 2020'!AM469+AM469</f>
        <v>0</v>
      </c>
      <c r="AO469" s="82">
        <f t="shared" si="3"/>
        <v>0</v>
      </c>
      <c r="AP469" s="85">
        <f>'Апрель 2020'!AO469+'Май 2020'!AO469</f>
        <v>0</v>
      </c>
      <c r="AQ469" s="82">
        <f t="shared" si="4"/>
        <v>0</v>
      </c>
      <c r="AR469" s="86">
        <f>'Апрель 2020'!AQ469+'Май 2020'!AQ469</f>
        <v>0</v>
      </c>
      <c r="AS469" s="87">
        <f>'Январь 2020'!AW469</f>
        <v>0</v>
      </c>
      <c r="AT469" s="88">
        <f>'Январь 2020'!AX469</f>
        <v>0</v>
      </c>
      <c r="AU469" s="45">
        <f t="shared" si="5"/>
        <v>0</v>
      </c>
    </row>
    <row r="470" spans="1:47" ht="14.25" customHeight="1">
      <c r="A470" s="71">
        <f>'Январь 2020'!A470</f>
        <v>0</v>
      </c>
      <c r="B470" s="72">
        <f>'Январь 2020'!G470</f>
        <v>0</v>
      </c>
      <c r="C470" s="257">
        <f>'Январь 2020'!B470</f>
        <v>0</v>
      </c>
      <c r="D470" s="153"/>
      <c r="E470" s="153"/>
      <c r="F470" s="153"/>
      <c r="G470" s="76"/>
      <c r="H470" s="75"/>
      <c r="I470" s="75"/>
      <c r="J470" s="75"/>
      <c r="K470" s="76"/>
      <c r="L470" s="153"/>
      <c r="M470" s="153"/>
      <c r="N470" s="153"/>
      <c r="O470" s="75"/>
      <c r="P470" s="75"/>
      <c r="Q470" s="75"/>
      <c r="R470" s="75"/>
      <c r="S470" s="153"/>
      <c r="T470" s="153"/>
      <c r="U470" s="76"/>
      <c r="V470" s="75"/>
      <c r="W470" s="75"/>
      <c r="X470" s="75"/>
      <c r="Y470" s="75"/>
      <c r="Z470" s="153"/>
      <c r="AA470" s="153"/>
      <c r="AB470" s="76"/>
      <c r="AC470" s="75"/>
      <c r="AD470" s="75"/>
      <c r="AE470" s="75"/>
      <c r="AF470" s="75"/>
      <c r="AG470" s="153"/>
      <c r="AH470" s="153"/>
      <c r="AI470" s="80">
        <f t="shared" si="0"/>
        <v>0</v>
      </c>
      <c r="AJ470" s="81">
        <f>'Апрель 2020'!AI470-AI470</f>
        <v>0</v>
      </c>
      <c r="AK470" s="82">
        <f t="shared" si="1"/>
        <v>0</v>
      </c>
      <c r="AL470" s="83">
        <f>'Апрель 2020'!AK470+AK470</f>
        <v>0</v>
      </c>
      <c r="AM470" s="82">
        <f t="shared" si="2"/>
        <v>0</v>
      </c>
      <c r="AN470" s="84">
        <f>'Апрель 2020'!AM470+AM470</f>
        <v>0</v>
      </c>
      <c r="AO470" s="82">
        <f t="shared" si="3"/>
        <v>0</v>
      </c>
      <c r="AP470" s="85">
        <f>'Апрель 2020'!AO470+'Май 2020'!AO470</f>
        <v>0</v>
      </c>
      <c r="AQ470" s="82">
        <f t="shared" si="4"/>
        <v>0</v>
      </c>
      <c r="AR470" s="86">
        <f>'Апрель 2020'!AQ470+'Май 2020'!AQ470</f>
        <v>0</v>
      </c>
      <c r="AS470" s="87">
        <f>'Январь 2020'!AW470</f>
        <v>0</v>
      </c>
      <c r="AT470" s="88">
        <f>'Январь 2020'!AX470</f>
        <v>0</v>
      </c>
      <c r="AU470" s="45">
        <f t="shared" si="5"/>
        <v>0</v>
      </c>
    </row>
    <row r="471" spans="1:47" ht="14.25" customHeight="1">
      <c r="A471" s="71">
        <f>'Январь 2020'!A471</f>
        <v>0</v>
      </c>
      <c r="B471" s="72">
        <f>'Январь 2020'!G471</f>
        <v>0</v>
      </c>
      <c r="C471" s="257">
        <f>'Январь 2020'!B471</f>
        <v>0</v>
      </c>
      <c r="D471" s="153"/>
      <c r="E471" s="153"/>
      <c r="F471" s="153"/>
      <c r="G471" s="76"/>
      <c r="H471" s="75"/>
      <c r="I471" s="75"/>
      <c r="J471" s="75"/>
      <c r="K471" s="76"/>
      <c r="L471" s="153"/>
      <c r="M471" s="153"/>
      <c r="N471" s="153"/>
      <c r="O471" s="75"/>
      <c r="P471" s="75"/>
      <c r="Q471" s="75"/>
      <c r="R471" s="75"/>
      <c r="S471" s="153"/>
      <c r="T471" s="153"/>
      <c r="U471" s="76"/>
      <c r="V471" s="75"/>
      <c r="W471" s="75"/>
      <c r="X471" s="75"/>
      <c r="Y471" s="75"/>
      <c r="Z471" s="153"/>
      <c r="AA471" s="153"/>
      <c r="AB471" s="76"/>
      <c r="AC471" s="75"/>
      <c r="AD471" s="75"/>
      <c r="AE471" s="75"/>
      <c r="AF471" s="75"/>
      <c r="AG471" s="153"/>
      <c r="AH471" s="153"/>
      <c r="AI471" s="80">
        <f t="shared" si="0"/>
        <v>0</v>
      </c>
      <c r="AJ471" s="81">
        <f>'Апрель 2020'!AI471-AI471</f>
        <v>0</v>
      </c>
      <c r="AK471" s="82">
        <f t="shared" si="1"/>
        <v>0</v>
      </c>
      <c r="AL471" s="83">
        <f>'Апрель 2020'!AK471+AK471</f>
        <v>0</v>
      </c>
      <c r="AM471" s="82">
        <f t="shared" si="2"/>
        <v>0</v>
      </c>
      <c r="AN471" s="84">
        <f>'Апрель 2020'!AM471+AM471</f>
        <v>0</v>
      </c>
      <c r="AO471" s="82">
        <f t="shared" si="3"/>
        <v>0</v>
      </c>
      <c r="AP471" s="85">
        <f>'Апрель 2020'!AO471+'Май 2020'!AO471</f>
        <v>0</v>
      </c>
      <c r="AQ471" s="82">
        <f t="shared" si="4"/>
        <v>0</v>
      </c>
      <c r="AR471" s="86">
        <f>'Апрель 2020'!AQ471+'Май 2020'!AQ471</f>
        <v>0</v>
      </c>
      <c r="AS471" s="87">
        <f>'Январь 2020'!AW471</f>
        <v>0</v>
      </c>
      <c r="AT471" s="88">
        <f>'Январь 2020'!AX471</f>
        <v>0</v>
      </c>
      <c r="AU471" s="45">
        <f t="shared" si="5"/>
        <v>0</v>
      </c>
    </row>
    <row r="472" spans="1:47" ht="14.25" customHeight="1">
      <c r="A472" s="71">
        <f>'Январь 2020'!A472</f>
        <v>0</v>
      </c>
      <c r="B472" s="72">
        <f>'Январь 2020'!G472</f>
        <v>0</v>
      </c>
      <c r="C472" s="257">
        <f>'Январь 2020'!B472</f>
        <v>0</v>
      </c>
      <c r="D472" s="153"/>
      <c r="E472" s="153"/>
      <c r="F472" s="153"/>
      <c r="G472" s="76"/>
      <c r="H472" s="75"/>
      <c r="I472" s="75"/>
      <c r="J472" s="75"/>
      <c r="K472" s="76"/>
      <c r="L472" s="153"/>
      <c r="M472" s="153"/>
      <c r="N472" s="153"/>
      <c r="O472" s="75"/>
      <c r="P472" s="75"/>
      <c r="Q472" s="75"/>
      <c r="R472" s="75"/>
      <c r="S472" s="153"/>
      <c r="T472" s="153"/>
      <c r="U472" s="76"/>
      <c r="V472" s="75"/>
      <c r="W472" s="75"/>
      <c r="X472" s="75"/>
      <c r="Y472" s="75"/>
      <c r="Z472" s="153"/>
      <c r="AA472" s="153"/>
      <c r="AB472" s="76"/>
      <c r="AC472" s="75"/>
      <c r="AD472" s="75"/>
      <c r="AE472" s="75"/>
      <c r="AF472" s="75"/>
      <c r="AG472" s="153"/>
      <c r="AH472" s="153"/>
      <c r="AI472" s="80">
        <f t="shared" si="0"/>
        <v>0</v>
      </c>
      <c r="AJ472" s="81">
        <f>'Апрель 2020'!AI472-AI472</f>
        <v>0</v>
      </c>
      <c r="AK472" s="82">
        <f t="shared" si="1"/>
        <v>0</v>
      </c>
      <c r="AL472" s="83">
        <f>'Апрель 2020'!AK472+AK472</f>
        <v>0</v>
      </c>
      <c r="AM472" s="82">
        <f t="shared" si="2"/>
        <v>0</v>
      </c>
      <c r="AN472" s="84">
        <f>'Апрель 2020'!AM472+AM472</f>
        <v>0</v>
      </c>
      <c r="AO472" s="82">
        <f t="shared" si="3"/>
        <v>0</v>
      </c>
      <c r="AP472" s="85">
        <f>'Апрель 2020'!AO472+'Май 2020'!AO472</f>
        <v>0</v>
      </c>
      <c r="AQ472" s="82">
        <f t="shared" si="4"/>
        <v>0</v>
      </c>
      <c r="AR472" s="86">
        <f>'Апрель 2020'!AQ472+'Май 2020'!AQ472</f>
        <v>0</v>
      </c>
      <c r="AS472" s="87">
        <f>'Январь 2020'!AW472</f>
        <v>0</v>
      </c>
      <c r="AT472" s="88">
        <f>'Январь 2020'!AX472</f>
        <v>0</v>
      </c>
      <c r="AU472" s="45">
        <f t="shared" si="5"/>
        <v>0</v>
      </c>
    </row>
    <row r="473" spans="1:47" ht="14.25" customHeight="1">
      <c r="A473" s="71">
        <f>'Январь 2020'!A473</f>
        <v>0</v>
      </c>
      <c r="B473" s="72">
        <f>'Январь 2020'!G473</f>
        <v>0</v>
      </c>
      <c r="C473" s="257">
        <f>'Январь 2020'!B473</f>
        <v>0</v>
      </c>
      <c r="D473" s="153"/>
      <c r="E473" s="153"/>
      <c r="F473" s="153"/>
      <c r="G473" s="76"/>
      <c r="H473" s="75"/>
      <c r="I473" s="75"/>
      <c r="J473" s="75"/>
      <c r="K473" s="76"/>
      <c r="L473" s="153"/>
      <c r="M473" s="153"/>
      <c r="N473" s="153"/>
      <c r="O473" s="75"/>
      <c r="P473" s="75"/>
      <c r="Q473" s="75"/>
      <c r="R473" s="75"/>
      <c r="S473" s="153"/>
      <c r="T473" s="153"/>
      <c r="U473" s="76"/>
      <c r="V473" s="75"/>
      <c r="W473" s="75"/>
      <c r="X473" s="75"/>
      <c r="Y473" s="75"/>
      <c r="Z473" s="153"/>
      <c r="AA473" s="153"/>
      <c r="AB473" s="76"/>
      <c r="AC473" s="75"/>
      <c r="AD473" s="75"/>
      <c r="AE473" s="75"/>
      <c r="AF473" s="75"/>
      <c r="AG473" s="153"/>
      <c r="AH473" s="153"/>
      <c r="AI473" s="80">
        <f t="shared" si="0"/>
        <v>0</v>
      </c>
      <c r="AJ473" s="81">
        <f>'Апрель 2020'!AI473-AI473</f>
        <v>0</v>
      </c>
      <c r="AK473" s="82">
        <f t="shared" si="1"/>
        <v>0</v>
      </c>
      <c r="AL473" s="83">
        <f>'Апрель 2020'!AK473+AK473</f>
        <v>0</v>
      </c>
      <c r="AM473" s="82">
        <f t="shared" si="2"/>
        <v>0</v>
      </c>
      <c r="AN473" s="84">
        <f>'Апрель 2020'!AM473+AM473</f>
        <v>0</v>
      </c>
      <c r="AO473" s="82">
        <f t="shared" si="3"/>
        <v>0</v>
      </c>
      <c r="AP473" s="85">
        <f>'Апрель 2020'!AO473+'Май 2020'!AO473</f>
        <v>0</v>
      </c>
      <c r="AQ473" s="82">
        <f t="shared" si="4"/>
        <v>0</v>
      </c>
      <c r="AR473" s="86">
        <f>'Апрель 2020'!AQ473+'Май 2020'!AQ473</f>
        <v>0</v>
      </c>
      <c r="AS473" s="87">
        <f>'Январь 2020'!AW473</f>
        <v>0</v>
      </c>
      <c r="AT473" s="88">
        <f>'Январь 2020'!AX473</f>
        <v>0</v>
      </c>
      <c r="AU473" s="45">
        <f t="shared" si="5"/>
        <v>0</v>
      </c>
    </row>
    <row r="474" spans="1:47" ht="14.25" customHeight="1">
      <c r="A474" s="71">
        <f>'Январь 2020'!A474</f>
        <v>0</v>
      </c>
      <c r="B474" s="72">
        <f>'Январь 2020'!G474</f>
        <v>0</v>
      </c>
      <c r="C474" s="257">
        <f>'Январь 2020'!B474</f>
        <v>0</v>
      </c>
      <c r="D474" s="153"/>
      <c r="E474" s="153"/>
      <c r="F474" s="153"/>
      <c r="G474" s="76"/>
      <c r="H474" s="75"/>
      <c r="I474" s="75"/>
      <c r="J474" s="75"/>
      <c r="K474" s="76"/>
      <c r="L474" s="153"/>
      <c r="M474" s="153"/>
      <c r="N474" s="153"/>
      <c r="O474" s="75"/>
      <c r="P474" s="75"/>
      <c r="Q474" s="75"/>
      <c r="R474" s="75"/>
      <c r="S474" s="153"/>
      <c r="T474" s="153"/>
      <c r="U474" s="76"/>
      <c r="V474" s="75"/>
      <c r="W474" s="75"/>
      <c r="X474" s="75"/>
      <c r="Y474" s="75"/>
      <c r="Z474" s="153"/>
      <c r="AA474" s="153"/>
      <c r="AB474" s="76"/>
      <c r="AC474" s="75"/>
      <c r="AD474" s="75"/>
      <c r="AE474" s="75"/>
      <c r="AF474" s="75"/>
      <c r="AG474" s="153"/>
      <c r="AH474" s="153"/>
      <c r="AI474" s="80">
        <f t="shared" si="0"/>
        <v>0</v>
      </c>
      <c r="AJ474" s="81">
        <f>'Апрель 2020'!AI474-AI474</f>
        <v>0</v>
      </c>
      <c r="AK474" s="82">
        <f t="shared" si="1"/>
        <v>0</v>
      </c>
      <c r="AL474" s="83">
        <f>'Апрель 2020'!AK474+AK474</f>
        <v>0</v>
      </c>
      <c r="AM474" s="82">
        <f t="shared" si="2"/>
        <v>0</v>
      </c>
      <c r="AN474" s="84">
        <f>'Апрель 2020'!AM474+AM474</f>
        <v>0</v>
      </c>
      <c r="AO474" s="82">
        <f t="shared" si="3"/>
        <v>0</v>
      </c>
      <c r="AP474" s="85">
        <f>'Апрель 2020'!AO474+'Май 2020'!AO474</f>
        <v>0</v>
      </c>
      <c r="AQ474" s="82">
        <f t="shared" si="4"/>
        <v>0</v>
      </c>
      <c r="AR474" s="86">
        <f>'Апрель 2020'!AQ474+'Май 2020'!AQ474</f>
        <v>0</v>
      </c>
      <c r="AS474" s="87">
        <f>'Январь 2020'!AW474</f>
        <v>0</v>
      </c>
      <c r="AT474" s="88">
        <f>'Январь 2020'!AX474</f>
        <v>0</v>
      </c>
      <c r="AU474" s="45">
        <f t="shared" si="5"/>
        <v>0</v>
      </c>
    </row>
    <row r="475" spans="1:47" ht="14.25" customHeight="1">
      <c r="A475" s="71">
        <f>'Январь 2020'!A475</f>
        <v>0</v>
      </c>
      <c r="B475" s="72">
        <f>'Январь 2020'!G475</f>
        <v>0</v>
      </c>
      <c r="C475" s="257">
        <f>'Январь 2020'!B475</f>
        <v>0</v>
      </c>
      <c r="D475" s="153"/>
      <c r="E475" s="153"/>
      <c r="F475" s="153"/>
      <c r="G475" s="76"/>
      <c r="H475" s="75"/>
      <c r="I475" s="75"/>
      <c r="J475" s="75"/>
      <c r="K475" s="76"/>
      <c r="L475" s="153"/>
      <c r="M475" s="153"/>
      <c r="N475" s="153"/>
      <c r="O475" s="75"/>
      <c r="P475" s="75"/>
      <c r="Q475" s="75"/>
      <c r="R475" s="75"/>
      <c r="S475" s="153"/>
      <c r="T475" s="153"/>
      <c r="U475" s="76"/>
      <c r="V475" s="75"/>
      <c r="W475" s="75"/>
      <c r="X475" s="75"/>
      <c r="Y475" s="75"/>
      <c r="Z475" s="153"/>
      <c r="AA475" s="153"/>
      <c r="AB475" s="76"/>
      <c r="AC475" s="75"/>
      <c r="AD475" s="75"/>
      <c r="AE475" s="75"/>
      <c r="AF475" s="75"/>
      <c r="AG475" s="153"/>
      <c r="AH475" s="153"/>
      <c r="AI475" s="80">
        <f t="shared" si="0"/>
        <v>0</v>
      </c>
      <c r="AJ475" s="81">
        <f>'Апрель 2020'!AI475-AI475</f>
        <v>0</v>
      </c>
      <c r="AK475" s="82">
        <f t="shared" si="1"/>
        <v>0</v>
      </c>
      <c r="AL475" s="83">
        <f>'Апрель 2020'!AK475+AK475</f>
        <v>0</v>
      </c>
      <c r="AM475" s="82">
        <f t="shared" si="2"/>
        <v>0</v>
      </c>
      <c r="AN475" s="84">
        <f>'Апрель 2020'!AM475+AM475</f>
        <v>0</v>
      </c>
      <c r="AO475" s="82">
        <f t="shared" si="3"/>
        <v>0</v>
      </c>
      <c r="AP475" s="85">
        <f>'Апрель 2020'!AO475+'Май 2020'!AO475</f>
        <v>0</v>
      </c>
      <c r="AQ475" s="82">
        <f t="shared" si="4"/>
        <v>0</v>
      </c>
      <c r="AR475" s="86">
        <f>'Апрель 2020'!AQ475+'Май 2020'!AQ475</f>
        <v>0</v>
      </c>
      <c r="AS475" s="87">
        <f>'Январь 2020'!AW475</f>
        <v>0</v>
      </c>
      <c r="AT475" s="88">
        <f>'Январь 2020'!AX475</f>
        <v>0</v>
      </c>
      <c r="AU475" s="45">
        <f t="shared" si="5"/>
        <v>0</v>
      </c>
    </row>
    <row r="476" spans="1:47" ht="14.25" customHeight="1">
      <c r="A476" s="71">
        <f>'Январь 2020'!A476</f>
        <v>0</v>
      </c>
      <c r="B476" s="72">
        <f>'Январь 2020'!G476</f>
        <v>0</v>
      </c>
      <c r="C476" s="257">
        <f>'Январь 2020'!B476</f>
        <v>0</v>
      </c>
      <c r="D476" s="153"/>
      <c r="E476" s="153"/>
      <c r="F476" s="153"/>
      <c r="G476" s="76"/>
      <c r="H476" s="75"/>
      <c r="I476" s="75"/>
      <c r="J476" s="75"/>
      <c r="K476" s="76"/>
      <c r="L476" s="153"/>
      <c r="M476" s="153"/>
      <c r="N476" s="153"/>
      <c r="O476" s="75"/>
      <c r="P476" s="75"/>
      <c r="Q476" s="75"/>
      <c r="R476" s="75"/>
      <c r="S476" s="153"/>
      <c r="T476" s="153"/>
      <c r="U476" s="76"/>
      <c r="V476" s="75"/>
      <c r="W476" s="75"/>
      <c r="X476" s="75"/>
      <c r="Y476" s="75"/>
      <c r="Z476" s="153"/>
      <c r="AA476" s="153"/>
      <c r="AB476" s="76"/>
      <c r="AC476" s="75"/>
      <c r="AD476" s="75"/>
      <c r="AE476" s="75"/>
      <c r="AF476" s="75"/>
      <c r="AG476" s="153"/>
      <c r="AH476" s="153"/>
      <c r="AI476" s="80">
        <f t="shared" si="0"/>
        <v>0</v>
      </c>
      <c r="AJ476" s="81">
        <f>'Апрель 2020'!AI476-AI476</f>
        <v>0</v>
      </c>
      <c r="AK476" s="82">
        <f t="shared" si="1"/>
        <v>0</v>
      </c>
      <c r="AL476" s="83">
        <f>'Апрель 2020'!AK476+AK476</f>
        <v>0</v>
      </c>
      <c r="AM476" s="82">
        <f t="shared" si="2"/>
        <v>0</v>
      </c>
      <c r="AN476" s="84">
        <f>'Апрель 2020'!AM476+AM476</f>
        <v>0</v>
      </c>
      <c r="AO476" s="82">
        <f t="shared" si="3"/>
        <v>0</v>
      </c>
      <c r="AP476" s="85">
        <f>'Апрель 2020'!AO476+'Май 2020'!AO476</f>
        <v>0</v>
      </c>
      <c r="AQ476" s="82">
        <f t="shared" si="4"/>
        <v>0</v>
      </c>
      <c r="AR476" s="86">
        <f>'Апрель 2020'!AQ476+'Май 2020'!AQ476</f>
        <v>0</v>
      </c>
      <c r="AS476" s="87">
        <f>'Январь 2020'!AW476</f>
        <v>0</v>
      </c>
      <c r="AT476" s="88">
        <f>'Январь 2020'!AX476</f>
        <v>0</v>
      </c>
      <c r="AU476" s="45">
        <f t="shared" si="5"/>
        <v>0</v>
      </c>
    </row>
    <row r="477" spans="1:47" ht="14.25" customHeight="1">
      <c r="A477" s="71">
        <f>'Январь 2020'!A477</f>
        <v>0</v>
      </c>
      <c r="B477" s="72">
        <f>'Январь 2020'!G477</f>
        <v>0</v>
      </c>
      <c r="C477" s="257">
        <f>'Январь 2020'!B477</f>
        <v>0</v>
      </c>
      <c r="D477" s="153"/>
      <c r="E477" s="153"/>
      <c r="F477" s="153"/>
      <c r="G477" s="76"/>
      <c r="H477" s="75"/>
      <c r="I477" s="75"/>
      <c r="J477" s="75"/>
      <c r="K477" s="76"/>
      <c r="L477" s="153"/>
      <c r="M477" s="153"/>
      <c r="N477" s="153"/>
      <c r="O477" s="75"/>
      <c r="P477" s="75"/>
      <c r="Q477" s="75"/>
      <c r="R477" s="75"/>
      <c r="S477" s="153"/>
      <c r="T477" s="153"/>
      <c r="U477" s="76"/>
      <c r="V477" s="75"/>
      <c r="W477" s="75"/>
      <c r="X477" s="75"/>
      <c r="Y477" s="75"/>
      <c r="Z477" s="153"/>
      <c r="AA477" s="153"/>
      <c r="AB477" s="76"/>
      <c r="AC477" s="75"/>
      <c r="AD477" s="75"/>
      <c r="AE477" s="75"/>
      <c r="AF477" s="75"/>
      <c r="AG477" s="153"/>
      <c r="AH477" s="153"/>
      <c r="AI477" s="80">
        <f t="shared" si="0"/>
        <v>0</v>
      </c>
      <c r="AJ477" s="81">
        <f>'Апрель 2020'!AI477-AI477</f>
        <v>0</v>
      </c>
      <c r="AK477" s="82">
        <f t="shared" si="1"/>
        <v>0</v>
      </c>
      <c r="AL477" s="83">
        <f>'Апрель 2020'!AK477+AK477</f>
        <v>0</v>
      </c>
      <c r="AM477" s="82">
        <f t="shared" si="2"/>
        <v>0</v>
      </c>
      <c r="AN477" s="84">
        <f>'Апрель 2020'!AM477+AM477</f>
        <v>0</v>
      </c>
      <c r="AO477" s="82">
        <f t="shared" si="3"/>
        <v>0</v>
      </c>
      <c r="AP477" s="85">
        <f>'Апрель 2020'!AO477+'Май 2020'!AO477</f>
        <v>0</v>
      </c>
      <c r="AQ477" s="82">
        <f t="shared" si="4"/>
        <v>0</v>
      </c>
      <c r="AR477" s="86">
        <f>'Апрель 2020'!AQ477+'Май 2020'!AQ477</f>
        <v>0</v>
      </c>
      <c r="AS477" s="87">
        <f>'Январь 2020'!AW477</f>
        <v>0</v>
      </c>
      <c r="AT477" s="88">
        <f>'Январь 2020'!AX477</f>
        <v>0</v>
      </c>
      <c r="AU477" s="45">
        <f t="shared" si="5"/>
        <v>0</v>
      </c>
    </row>
    <row r="478" spans="1:47" ht="14.25" customHeight="1">
      <c r="A478" s="71">
        <f>'Январь 2020'!A478</f>
        <v>0</v>
      </c>
      <c r="B478" s="72">
        <f>'Январь 2020'!G478</f>
        <v>0</v>
      </c>
      <c r="C478" s="257">
        <f>'Январь 2020'!B478</f>
        <v>0</v>
      </c>
      <c r="D478" s="153"/>
      <c r="E478" s="153"/>
      <c r="F478" s="153"/>
      <c r="G478" s="76"/>
      <c r="H478" s="75"/>
      <c r="I478" s="75"/>
      <c r="J478" s="75"/>
      <c r="K478" s="76"/>
      <c r="L478" s="153"/>
      <c r="M478" s="153"/>
      <c r="N478" s="153"/>
      <c r="O478" s="75"/>
      <c r="P478" s="75"/>
      <c r="Q478" s="75"/>
      <c r="R478" s="75"/>
      <c r="S478" s="153"/>
      <c r="T478" s="153"/>
      <c r="U478" s="76"/>
      <c r="V478" s="75"/>
      <c r="W478" s="75"/>
      <c r="X478" s="75"/>
      <c r="Y478" s="75"/>
      <c r="Z478" s="153"/>
      <c r="AA478" s="153"/>
      <c r="AB478" s="76"/>
      <c r="AC478" s="75"/>
      <c r="AD478" s="75"/>
      <c r="AE478" s="75"/>
      <c r="AF478" s="75"/>
      <c r="AG478" s="153"/>
      <c r="AH478" s="153"/>
      <c r="AI478" s="80">
        <f t="shared" si="0"/>
        <v>0</v>
      </c>
      <c r="AJ478" s="81">
        <f>'Апрель 2020'!AI478-AI478</f>
        <v>0</v>
      </c>
      <c r="AK478" s="82">
        <f t="shared" si="1"/>
        <v>0</v>
      </c>
      <c r="AL478" s="83">
        <f>'Апрель 2020'!AK478+AK478</f>
        <v>0</v>
      </c>
      <c r="AM478" s="82">
        <f t="shared" si="2"/>
        <v>0</v>
      </c>
      <c r="AN478" s="84">
        <f>'Апрель 2020'!AM478+AM478</f>
        <v>0</v>
      </c>
      <c r="AO478" s="82">
        <f t="shared" si="3"/>
        <v>0</v>
      </c>
      <c r="AP478" s="85">
        <f>'Апрель 2020'!AO478+'Май 2020'!AO478</f>
        <v>0</v>
      </c>
      <c r="AQ478" s="82">
        <f t="shared" si="4"/>
        <v>0</v>
      </c>
      <c r="AR478" s="86">
        <f>'Апрель 2020'!AQ478+'Май 2020'!AQ478</f>
        <v>0</v>
      </c>
      <c r="AS478" s="87">
        <f>'Январь 2020'!AW478</f>
        <v>0</v>
      </c>
      <c r="AT478" s="88">
        <f>'Январь 2020'!AX478</f>
        <v>0</v>
      </c>
      <c r="AU478" s="45">
        <f t="shared" si="5"/>
        <v>0</v>
      </c>
    </row>
    <row r="479" spans="1:47" ht="14.25" customHeight="1">
      <c r="A479" s="71">
        <f>'Январь 2020'!A479</f>
        <v>0</v>
      </c>
      <c r="B479" s="72">
        <f>'Январь 2020'!G479</f>
        <v>0</v>
      </c>
      <c r="C479" s="257">
        <f>'Январь 2020'!B479</f>
        <v>0</v>
      </c>
      <c r="D479" s="153"/>
      <c r="E479" s="153"/>
      <c r="F479" s="153"/>
      <c r="G479" s="76"/>
      <c r="H479" s="75"/>
      <c r="I479" s="75"/>
      <c r="J479" s="75"/>
      <c r="K479" s="76"/>
      <c r="L479" s="153"/>
      <c r="M479" s="153"/>
      <c r="N479" s="153"/>
      <c r="O479" s="75"/>
      <c r="P479" s="75"/>
      <c r="Q479" s="75"/>
      <c r="R479" s="75"/>
      <c r="S479" s="153"/>
      <c r="T479" s="153"/>
      <c r="U479" s="76"/>
      <c r="V479" s="75"/>
      <c r="W479" s="75"/>
      <c r="X479" s="75"/>
      <c r="Y479" s="75"/>
      <c r="Z479" s="153"/>
      <c r="AA479" s="153"/>
      <c r="AB479" s="76"/>
      <c r="AC479" s="75"/>
      <c r="AD479" s="75"/>
      <c r="AE479" s="75"/>
      <c r="AF479" s="75"/>
      <c r="AG479" s="153"/>
      <c r="AH479" s="153"/>
      <c r="AI479" s="80">
        <f t="shared" si="0"/>
        <v>0</v>
      </c>
      <c r="AJ479" s="81">
        <f>'Апрель 2020'!AI479-AI479</f>
        <v>0</v>
      </c>
      <c r="AK479" s="82">
        <f t="shared" si="1"/>
        <v>0</v>
      </c>
      <c r="AL479" s="83">
        <f>'Апрель 2020'!AK479+AK479</f>
        <v>0</v>
      </c>
      <c r="AM479" s="82">
        <f t="shared" si="2"/>
        <v>0</v>
      </c>
      <c r="AN479" s="84">
        <f>'Апрель 2020'!AM479+AM479</f>
        <v>0</v>
      </c>
      <c r="AO479" s="82">
        <f t="shared" si="3"/>
        <v>0</v>
      </c>
      <c r="AP479" s="85">
        <f>'Апрель 2020'!AO479+'Май 2020'!AO479</f>
        <v>0</v>
      </c>
      <c r="AQ479" s="82">
        <f t="shared" si="4"/>
        <v>0</v>
      </c>
      <c r="AR479" s="86">
        <f>'Апрель 2020'!AQ479+'Май 2020'!AQ479</f>
        <v>0</v>
      </c>
      <c r="AS479" s="87">
        <f>'Январь 2020'!AW479</f>
        <v>0</v>
      </c>
      <c r="AT479" s="88">
        <f>'Январь 2020'!AX479</f>
        <v>0</v>
      </c>
      <c r="AU479" s="45">
        <f t="shared" si="5"/>
        <v>0</v>
      </c>
    </row>
    <row r="480" spans="1:47" ht="14.25" customHeight="1">
      <c r="A480" s="71">
        <f>'Январь 2020'!A480</f>
        <v>0</v>
      </c>
      <c r="B480" s="72">
        <f>'Январь 2020'!G480</f>
        <v>0</v>
      </c>
      <c r="C480" s="257">
        <f>'Январь 2020'!B480</f>
        <v>0</v>
      </c>
      <c r="D480" s="153"/>
      <c r="E480" s="153"/>
      <c r="F480" s="153"/>
      <c r="G480" s="76"/>
      <c r="H480" s="75"/>
      <c r="I480" s="75"/>
      <c r="J480" s="75"/>
      <c r="K480" s="76"/>
      <c r="L480" s="153"/>
      <c r="M480" s="153"/>
      <c r="N480" s="153"/>
      <c r="O480" s="75"/>
      <c r="P480" s="75"/>
      <c r="Q480" s="75"/>
      <c r="R480" s="75"/>
      <c r="S480" s="153"/>
      <c r="T480" s="153"/>
      <c r="U480" s="76"/>
      <c r="V480" s="75"/>
      <c r="W480" s="75"/>
      <c r="X480" s="75"/>
      <c r="Y480" s="75"/>
      <c r="Z480" s="153"/>
      <c r="AA480" s="153"/>
      <c r="AB480" s="76"/>
      <c r="AC480" s="75"/>
      <c r="AD480" s="75"/>
      <c r="AE480" s="75"/>
      <c r="AF480" s="75"/>
      <c r="AG480" s="153"/>
      <c r="AH480" s="153"/>
      <c r="AI480" s="80">
        <f t="shared" si="0"/>
        <v>0</v>
      </c>
      <c r="AJ480" s="81">
        <f>'Апрель 2020'!AI480-AI480</f>
        <v>0</v>
      </c>
      <c r="AK480" s="82">
        <f t="shared" si="1"/>
        <v>0</v>
      </c>
      <c r="AL480" s="83">
        <f>'Апрель 2020'!AK480+AK480</f>
        <v>0</v>
      </c>
      <c r="AM480" s="82">
        <f t="shared" si="2"/>
        <v>0</v>
      </c>
      <c r="AN480" s="84">
        <f>'Апрель 2020'!AM480+AM480</f>
        <v>0</v>
      </c>
      <c r="AO480" s="82">
        <f t="shared" si="3"/>
        <v>0</v>
      </c>
      <c r="AP480" s="85">
        <f>'Апрель 2020'!AO480+'Май 2020'!AO480</f>
        <v>0</v>
      </c>
      <c r="AQ480" s="82">
        <f t="shared" si="4"/>
        <v>0</v>
      </c>
      <c r="AR480" s="86">
        <f>'Апрель 2020'!AQ480+'Май 2020'!AQ480</f>
        <v>0</v>
      </c>
      <c r="AS480" s="87">
        <f>'Январь 2020'!AW480</f>
        <v>0</v>
      </c>
      <c r="AT480" s="88">
        <f>'Январь 2020'!AX480</f>
        <v>0</v>
      </c>
      <c r="AU480" s="45">
        <f t="shared" si="5"/>
        <v>0</v>
      </c>
    </row>
    <row r="481" spans="1:47" ht="14.25" customHeight="1">
      <c r="A481" s="71">
        <f>'Январь 2020'!A481</f>
        <v>0</v>
      </c>
      <c r="B481" s="72">
        <f>'Январь 2020'!G481</f>
        <v>0</v>
      </c>
      <c r="C481" s="257">
        <f>'Январь 2020'!B481</f>
        <v>0</v>
      </c>
      <c r="D481" s="153"/>
      <c r="E481" s="153"/>
      <c r="F481" s="153"/>
      <c r="G481" s="76"/>
      <c r="H481" s="75"/>
      <c r="I481" s="75"/>
      <c r="J481" s="75"/>
      <c r="K481" s="76"/>
      <c r="L481" s="153"/>
      <c r="M481" s="153"/>
      <c r="N481" s="153"/>
      <c r="O481" s="75"/>
      <c r="P481" s="75"/>
      <c r="Q481" s="75"/>
      <c r="R481" s="75"/>
      <c r="S481" s="153"/>
      <c r="T481" s="153"/>
      <c r="U481" s="76"/>
      <c r="V481" s="75"/>
      <c r="W481" s="75"/>
      <c r="X481" s="75"/>
      <c r="Y481" s="75"/>
      <c r="Z481" s="153"/>
      <c r="AA481" s="153"/>
      <c r="AB481" s="76"/>
      <c r="AC481" s="75"/>
      <c r="AD481" s="75"/>
      <c r="AE481" s="75"/>
      <c r="AF481" s="75"/>
      <c r="AG481" s="153"/>
      <c r="AH481" s="153"/>
      <c r="AI481" s="80">
        <f t="shared" si="0"/>
        <v>0</v>
      </c>
      <c r="AJ481" s="81">
        <f>'Апрель 2020'!AI481-AI481</f>
        <v>0</v>
      </c>
      <c r="AK481" s="82">
        <f t="shared" si="1"/>
        <v>0</v>
      </c>
      <c r="AL481" s="83">
        <f>'Апрель 2020'!AK481+AK481</f>
        <v>0</v>
      </c>
      <c r="AM481" s="82">
        <f t="shared" si="2"/>
        <v>0</v>
      </c>
      <c r="AN481" s="84">
        <f>'Апрель 2020'!AM481+AM481</f>
        <v>0</v>
      </c>
      <c r="AO481" s="82">
        <f t="shared" si="3"/>
        <v>0</v>
      </c>
      <c r="AP481" s="85">
        <f>'Апрель 2020'!AO481+'Май 2020'!AO481</f>
        <v>0</v>
      </c>
      <c r="AQ481" s="82">
        <f t="shared" si="4"/>
        <v>0</v>
      </c>
      <c r="AR481" s="86">
        <f>'Апрель 2020'!AQ481+'Май 2020'!AQ481</f>
        <v>0</v>
      </c>
      <c r="AS481" s="87">
        <f>'Январь 2020'!AW481</f>
        <v>0</v>
      </c>
      <c r="AT481" s="88">
        <f>'Январь 2020'!AX481</f>
        <v>0</v>
      </c>
      <c r="AU481" s="45">
        <f t="shared" si="5"/>
        <v>0</v>
      </c>
    </row>
    <row r="482" spans="1:47" ht="14.25" customHeight="1">
      <c r="A482" s="71">
        <f>'Январь 2020'!A482</f>
        <v>0</v>
      </c>
      <c r="B482" s="72">
        <f>'Январь 2020'!G482</f>
        <v>0</v>
      </c>
      <c r="C482" s="257">
        <f>'Январь 2020'!B482</f>
        <v>0</v>
      </c>
      <c r="D482" s="153"/>
      <c r="E482" s="153"/>
      <c r="F482" s="153"/>
      <c r="G482" s="76"/>
      <c r="H482" s="75"/>
      <c r="I482" s="75"/>
      <c r="J482" s="75"/>
      <c r="K482" s="76"/>
      <c r="L482" s="153"/>
      <c r="M482" s="153"/>
      <c r="N482" s="153"/>
      <c r="O482" s="75"/>
      <c r="P482" s="75"/>
      <c r="Q482" s="75"/>
      <c r="R482" s="75"/>
      <c r="S482" s="153"/>
      <c r="T482" s="153"/>
      <c r="U482" s="76"/>
      <c r="V482" s="75"/>
      <c r="W482" s="75"/>
      <c r="X482" s="75"/>
      <c r="Y482" s="75"/>
      <c r="Z482" s="153"/>
      <c r="AA482" s="153"/>
      <c r="AB482" s="76"/>
      <c r="AC482" s="75"/>
      <c r="AD482" s="75"/>
      <c r="AE482" s="75"/>
      <c r="AF482" s="75"/>
      <c r="AG482" s="153"/>
      <c r="AH482" s="153"/>
      <c r="AI482" s="80">
        <f t="shared" si="0"/>
        <v>0</v>
      </c>
      <c r="AJ482" s="81">
        <f>'Апрель 2020'!AI482-AI482</f>
        <v>0</v>
      </c>
      <c r="AK482" s="82">
        <f t="shared" si="1"/>
        <v>0</v>
      </c>
      <c r="AL482" s="83">
        <f>'Апрель 2020'!AK482+AK482</f>
        <v>0</v>
      </c>
      <c r="AM482" s="82">
        <f t="shared" si="2"/>
        <v>0</v>
      </c>
      <c r="AN482" s="84">
        <f>'Апрель 2020'!AM482+AM482</f>
        <v>0</v>
      </c>
      <c r="AO482" s="82">
        <f t="shared" si="3"/>
        <v>0</v>
      </c>
      <c r="AP482" s="85">
        <f>'Апрель 2020'!AO482+'Май 2020'!AO482</f>
        <v>0</v>
      </c>
      <c r="AQ482" s="82">
        <f t="shared" si="4"/>
        <v>0</v>
      </c>
      <c r="AR482" s="86">
        <f>'Апрель 2020'!AQ482+'Май 2020'!AQ482</f>
        <v>0</v>
      </c>
      <c r="AS482" s="87">
        <f>'Январь 2020'!AW482</f>
        <v>0</v>
      </c>
      <c r="AT482" s="88">
        <f>'Январь 2020'!AX482</f>
        <v>0</v>
      </c>
      <c r="AU482" s="45">
        <f t="shared" si="5"/>
        <v>0</v>
      </c>
    </row>
    <row r="483" spans="1:47" ht="14.25" customHeight="1">
      <c r="A483" s="71">
        <f>'Январь 2020'!A483</f>
        <v>0</v>
      </c>
      <c r="B483" s="72">
        <f>'Январь 2020'!G483</f>
        <v>0</v>
      </c>
      <c r="C483" s="257">
        <f>'Январь 2020'!B483</f>
        <v>0</v>
      </c>
      <c r="D483" s="153"/>
      <c r="E483" s="153"/>
      <c r="F483" s="153"/>
      <c r="G483" s="76"/>
      <c r="H483" s="75"/>
      <c r="I483" s="75"/>
      <c r="J483" s="75"/>
      <c r="K483" s="76"/>
      <c r="L483" s="153"/>
      <c r="M483" s="153"/>
      <c r="N483" s="153"/>
      <c r="O483" s="75"/>
      <c r="P483" s="75"/>
      <c r="Q483" s="75"/>
      <c r="R483" s="75"/>
      <c r="S483" s="153"/>
      <c r="T483" s="153"/>
      <c r="U483" s="76"/>
      <c r="V483" s="75"/>
      <c r="W483" s="75"/>
      <c r="X483" s="75"/>
      <c r="Y483" s="75"/>
      <c r="Z483" s="153"/>
      <c r="AA483" s="153"/>
      <c r="AB483" s="76"/>
      <c r="AC483" s="75"/>
      <c r="AD483" s="75"/>
      <c r="AE483" s="75"/>
      <c r="AF483" s="75"/>
      <c r="AG483" s="153"/>
      <c r="AH483" s="153"/>
      <c r="AI483" s="80">
        <f t="shared" si="0"/>
        <v>0</v>
      </c>
      <c r="AJ483" s="81">
        <f>'Апрель 2020'!AI483-AI483</f>
        <v>0</v>
      </c>
      <c r="AK483" s="82">
        <f t="shared" si="1"/>
        <v>0</v>
      </c>
      <c r="AL483" s="83">
        <f>'Апрель 2020'!AK483+AK483</f>
        <v>0</v>
      </c>
      <c r="AM483" s="82">
        <f t="shared" si="2"/>
        <v>0</v>
      </c>
      <c r="AN483" s="84">
        <f>'Апрель 2020'!AM483+AM483</f>
        <v>0</v>
      </c>
      <c r="AO483" s="82">
        <f t="shared" si="3"/>
        <v>0</v>
      </c>
      <c r="AP483" s="85">
        <f>'Апрель 2020'!AO483+'Май 2020'!AO483</f>
        <v>0</v>
      </c>
      <c r="AQ483" s="82">
        <f t="shared" si="4"/>
        <v>0</v>
      </c>
      <c r="AR483" s="86">
        <f>'Апрель 2020'!AQ483+'Май 2020'!AQ483</f>
        <v>0</v>
      </c>
      <c r="AS483" s="87">
        <f>'Январь 2020'!AW483</f>
        <v>0</v>
      </c>
      <c r="AT483" s="88">
        <f>'Январь 2020'!AX483</f>
        <v>0</v>
      </c>
      <c r="AU483" s="45">
        <f t="shared" si="5"/>
        <v>0</v>
      </c>
    </row>
    <row r="484" spans="1:47" ht="14.25" customHeight="1">
      <c r="A484" s="71">
        <f>'Январь 2020'!A484</f>
        <v>0</v>
      </c>
      <c r="B484" s="72">
        <f>'Январь 2020'!G484</f>
        <v>0</v>
      </c>
      <c r="C484" s="257">
        <f>'Январь 2020'!B484</f>
        <v>0</v>
      </c>
      <c r="D484" s="153"/>
      <c r="E484" s="153"/>
      <c r="F484" s="153"/>
      <c r="G484" s="76"/>
      <c r="H484" s="75"/>
      <c r="I484" s="75"/>
      <c r="J484" s="75"/>
      <c r="K484" s="76"/>
      <c r="L484" s="153"/>
      <c r="M484" s="153"/>
      <c r="N484" s="153"/>
      <c r="O484" s="75"/>
      <c r="P484" s="75"/>
      <c r="Q484" s="75"/>
      <c r="R484" s="75"/>
      <c r="S484" s="153"/>
      <c r="T484" s="153"/>
      <c r="U484" s="76"/>
      <c r="V484" s="75"/>
      <c r="W484" s="75"/>
      <c r="X484" s="75"/>
      <c r="Y484" s="75"/>
      <c r="Z484" s="153"/>
      <c r="AA484" s="153"/>
      <c r="AB484" s="76"/>
      <c r="AC484" s="75"/>
      <c r="AD484" s="75"/>
      <c r="AE484" s="75"/>
      <c r="AF484" s="75"/>
      <c r="AG484" s="153"/>
      <c r="AH484" s="153"/>
      <c r="AI484" s="80">
        <f t="shared" si="0"/>
        <v>0</v>
      </c>
      <c r="AJ484" s="81">
        <f>'Апрель 2020'!AI484-AI484</f>
        <v>0</v>
      </c>
      <c r="AK484" s="82">
        <f t="shared" si="1"/>
        <v>0</v>
      </c>
      <c r="AL484" s="83">
        <f>'Апрель 2020'!AK484+AK484</f>
        <v>0</v>
      </c>
      <c r="AM484" s="82">
        <f t="shared" si="2"/>
        <v>0</v>
      </c>
      <c r="AN484" s="84">
        <f>'Апрель 2020'!AM484+AM484</f>
        <v>0</v>
      </c>
      <c r="AO484" s="82">
        <f t="shared" si="3"/>
        <v>0</v>
      </c>
      <c r="AP484" s="85">
        <f>'Апрель 2020'!AO484+'Май 2020'!AO484</f>
        <v>0</v>
      </c>
      <c r="AQ484" s="82">
        <f t="shared" si="4"/>
        <v>0</v>
      </c>
      <c r="AR484" s="86">
        <f>'Апрель 2020'!AQ484+'Май 2020'!AQ484</f>
        <v>0</v>
      </c>
      <c r="AS484" s="87">
        <f>'Январь 2020'!AW484</f>
        <v>0</v>
      </c>
      <c r="AT484" s="88">
        <f>'Январь 2020'!AX484</f>
        <v>0</v>
      </c>
      <c r="AU484" s="45">
        <f t="shared" si="5"/>
        <v>0</v>
      </c>
    </row>
    <row r="485" spans="1:47" ht="14.25" customHeight="1">
      <c r="A485" s="71">
        <f>'Январь 2020'!A485</f>
        <v>0</v>
      </c>
      <c r="B485" s="72">
        <f>'Январь 2020'!G485</f>
        <v>0</v>
      </c>
      <c r="C485" s="257">
        <f>'Январь 2020'!B485</f>
        <v>0</v>
      </c>
      <c r="D485" s="153"/>
      <c r="E485" s="153"/>
      <c r="F485" s="153"/>
      <c r="G485" s="76"/>
      <c r="H485" s="75"/>
      <c r="I485" s="75"/>
      <c r="J485" s="75"/>
      <c r="K485" s="76"/>
      <c r="L485" s="153"/>
      <c r="M485" s="153"/>
      <c r="N485" s="153"/>
      <c r="O485" s="75"/>
      <c r="P485" s="75"/>
      <c r="Q485" s="75"/>
      <c r="R485" s="75"/>
      <c r="S485" s="153"/>
      <c r="T485" s="153"/>
      <c r="U485" s="76"/>
      <c r="V485" s="75"/>
      <c r="W485" s="75"/>
      <c r="X485" s="75"/>
      <c r="Y485" s="75"/>
      <c r="Z485" s="153"/>
      <c r="AA485" s="153"/>
      <c r="AB485" s="76"/>
      <c r="AC485" s="75"/>
      <c r="AD485" s="75"/>
      <c r="AE485" s="75"/>
      <c r="AF485" s="75"/>
      <c r="AG485" s="153"/>
      <c r="AH485" s="153"/>
      <c r="AI485" s="80">
        <f t="shared" si="0"/>
        <v>0</v>
      </c>
      <c r="AJ485" s="81">
        <f>'Апрель 2020'!AI485-AI485</f>
        <v>0</v>
      </c>
      <c r="AK485" s="82">
        <f t="shared" si="1"/>
        <v>0</v>
      </c>
      <c r="AL485" s="83">
        <f>'Апрель 2020'!AK485+AK485</f>
        <v>0</v>
      </c>
      <c r="AM485" s="82">
        <f t="shared" si="2"/>
        <v>0</v>
      </c>
      <c r="AN485" s="84">
        <f>'Апрель 2020'!AM485+AM485</f>
        <v>0</v>
      </c>
      <c r="AO485" s="82">
        <f t="shared" si="3"/>
        <v>0</v>
      </c>
      <c r="AP485" s="85">
        <f>'Апрель 2020'!AO485+'Май 2020'!AO485</f>
        <v>0</v>
      </c>
      <c r="AQ485" s="82">
        <f t="shared" si="4"/>
        <v>0</v>
      </c>
      <c r="AR485" s="86">
        <f>'Апрель 2020'!AQ485+'Май 2020'!AQ485</f>
        <v>0</v>
      </c>
      <c r="AS485" s="87">
        <f>'Январь 2020'!AW485</f>
        <v>0</v>
      </c>
      <c r="AT485" s="88">
        <f>'Январь 2020'!AX485</f>
        <v>0</v>
      </c>
      <c r="AU485" s="45">
        <f t="shared" si="5"/>
        <v>0</v>
      </c>
    </row>
    <row r="486" spans="1:47" ht="14.25" customHeight="1">
      <c r="A486" s="71">
        <f>'Январь 2020'!A486</f>
        <v>0</v>
      </c>
      <c r="B486" s="72">
        <f>'Январь 2020'!G486</f>
        <v>0</v>
      </c>
      <c r="C486" s="257">
        <f>'Январь 2020'!B486</f>
        <v>0</v>
      </c>
      <c r="D486" s="153"/>
      <c r="E486" s="153"/>
      <c r="F486" s="153"/>
      <c r="G486" s="76"/>
      <c r="H486" s="75"/>
      <c r="I486" s="75"/>
      <c r="J486" s="75"/>
      <c r="K486" s="76"/>
      <c r="L486" s="153"/>
      <c r="M486" s="153"/>
      <c r="N486" s="153"/>
      <c r="O486" s="75"/>
      <c r="P486" s="75"/>
      <c r="Q486" s="75"/>
      <c r="R486" s="75"/>
      <c r="S486" s="153"/>
      <c r="T486" s="153"/>
      <c r="U486" s="76"/>
      <c r="V486" s="75"/>
      <c r="W486" s="75"/>
      <c r="X486" s="75"/>
      <c r="Y486" s="75"/>
      <c r="Z486" s="153"/>
      <c r="AA486" s="153"/>
      <c r="AB486" s="76"/>
      <c r="AC486" s="75"/>
      <c r="AD486" s="75"/>
      <c r="AE486" s="75"/>
      <c r="AF486" s="75"/>
      <c r="AG486" s="153"/>
      <c r="AH486" s="153"/>
      <c r="AI486" s="80">
        <f t="shared" si="0"/>
        <v>0</v>
      </c>
      <c r="AJ486" s="81">
        <f>'Апрель 2020'!AI486-AI486</f>
        <v>0</v>
      </c>
      <c r="AK486" s="82">
        <f t="shared" si="1"/>
        <v>0</v>
      </c>
      <c r="AL486" s="83">
        <f>'Апрель 2020'!AK486+AK486</f>
        <v>0</v>
      </c>
      <c r="AM486" s="82">
        <f t="shared" si="2"/>
        <v>0</v>
      </c>
      <c r="AN486" s="84">
        <f>'Апрель 2020'!AM486+AM486</f>
        <v>0</v>
      </c>
      <c r="AO486" s="82">
        <f t="shared" si="3"/>
        <v>0</v>
      </c>
      <c r="AP486" s="85">
        <f>'Апрель 2020'!AO486+'Май 2020'!AO486</f>
        <v>0</v>
      </c>
      <c r="AQ486" s="82">
        <f t="shared" si="4"/>
        <v>0</v>
      </c>
      <c r="AR486" s="86">
        <f>'Апрель 2020'!AQ486+'Май 2020'!AQ486</f>
        <v>0</v>
      </c>
      <c r="AS486" s="87">
        <f>'Январь 2020'!AW486</f>
        <v>0</v>
      </c>
      <c r="AT486" s="88">
        <f>'Январь 2020'!AX486</f>
        <v>0</v>
      </c>
      <c r="AU486" s="45">
        <f t="shared" si="5"/>
        <v>0</v>
      </c>
    </row>
    <row r="487" spans="1:47" ht="14.25" customHeight="1">
      <c r="A487" s="71">
        <f>'Январь 2020'!A487</f>
        <v>0</v>
      </c>
      <c r="B487" s="72">
        <f>'Январь 2020'!G487</f>
        <v>0</v>
      </c>
      <c r="C487" s="257">
        <f>'Январь 2020'!B487</f>
        <v>0</v>
      </c>
      <c r="D487" s="153"/>
      <c r="E487" s="153"/>
      <c r="F487" s="153"/>
      <c r="G487" s="76"/>
      <c r="H487" s="75"/>
      <c r="I487" s="75"/>
      <c r="J487" s="75"/>
      <c r="K487" s="76"/>
      <c r="L487" s="153"/>
      <c r="M487" s="153"/>
      <c r="N487" s="153"/>
      <c r="O487" s="75"/>
      <c r="P487" s="75"/>
      <c r="Q487" s="75"/>
      <c r="R487" s="75"/>
      <c r="S487" s="153"/>
      <c r="T487" s="153"/>
      <c r="U487" s="76"/>
      <c r="V487" s="75"/>
      <c r="W487" s="75"/>
      <c r="X487" s="75"/>
      <c r="Y487" s="75"/>
      <c r="Z487" s="153"/>
      <c r="AA487" s="153"/>
      <c r="AB487" s="76"/>
      <c r="AC487" s="75"/>
      <c r="AD487" s="75"/>
      <c r="AE487" s="75"/>
      <c r="AF487" s="75"/>
      <c r="AG487" s="153"/>
      <c r="AH487" s="153"/>
      <c r="AI487" s="80">
        <f t="shared" si="0"/>
        <v>0</v>
      </c>
      <c r="AJ487" s="81">
        <f>'Апрель 2020'!AI487-AI487</f>
        <v>0</v>
      </c>
      <c r="AK487" s="82">
        <f t="shared" si="1"/>
        <v>0</v>
      </c>
      <c r="AL487" s="83">
        <f>'Апрель 2020'!AK487+AK487</f>
        <v>0</v>
      </c>
      <c r="AM487" s="82">
        <f t="shared" si="2"/>
        <v>0</v>
      </c>
      <c r="AN487" s="84">
        <f>'Апрель 2020'!AM487+AM487</f>
        <v>0</v>
      </c>
      <c r="AO487" s="82">
        <f t="shared" si="3"/>
        <v>0</v>
      </c>
      <c r="AP487" s="85">
        <f>'Апрель 2020'!AO487+'Май 2020'!AO487</f>
        <v>0</v>
      </c>
      <c r="AQ487" s="82">
        <f t="shared" si="4"/>
        <v>0</v>
      </c>
      <c r="AR487" s="86">
        <f>'Апрель 2020'!AQ487+'Май 2020'!AQ487</f>
        <v>0</v>
      </c>
      <c r="AS487" s="87">
        <f>'Январь 2020'!AW487</f>
        <v>0</v>
      </c>
      <c r="AT487" s="88">
        <f>'Январь 2020'!AX487</f>
        <v>0</v>
      </c>
      <c r="AU487" s="45">
        <f t="shared" si="5"/>
        <v>0</v>
      </c>
    </row>
    <row r="488" spans="1:47" ht="14.25" customHeight="1">
      <c r="A488" s="71">
        <f>'Январь 2020'!A488</f>
        <v>0</v>
      </c>
      <c r="B488" s="72">
        <f>'Январь 2020'!G488</f>
        <v>0</v>
      </c>
      <c r="C488" s="257">
        <f>'Январь 2020'!B488</f>
        <v>0</v>
      </c>
      <c r="D488" s="153"/>
      <c r="E488" s="153"/>
      <c r="F488" s="153"/>
      <c r="G488" s="76"/>
      <c r="H488" s="75"/>
      <c r="I488" s="75"/>
      <c r="J488" s="75"/>
      <c r="K488" s="76"/>
      <c r="L488" s="153"/>
      <c r="M488" s="153"/>
      <c r="N488" s="153"/>
      <c r="O488" s="75"/>
      <c r="P488" s="75"/>
      <c r="Q488" s="75"/>
      <c r="R488" s="75"/>
      <c r="S488" s="153"/>
      <c r="T488" s="153"/>
      <c r="U488" s="76"/>
      <c r="V488" s="75"/>
      <c r="W488" s="75"/>
      <c r="X488" s="75"/>
      <c r="Y488" s="75"/>
      <c r="Z488" s="153"/>
      <c r="AA488" s="153"/>
      <c r="AB488" s="76"/>
      <c r="AC488" s="75"/>
      <c r="AD488" s="75"/>
      <c r="AE488" s="75"/>
      <c r="AF488" s="75"/>
      <c r="AG488" s="153"/>
      <c r="AH488" s="153"/>
      <c r="AI488" s="80">
        <f t="shared" si="0"/>
        <v>0</v>
      </c>
      <c r="AJ488" s="81">
        <f>'Апрель 2020'!AI488-AI488</f>
        <v>0</v>
      </c>
      <c r="AK488" s="82">
        <f t="shared" si="1"/>
        <v>0</v>
      </c>
      <c r="AL488" s="83">
        <f>'Апрель 2020'!AK488+AK488</f>
        <v>0</v>
      </c>
      <c r="AM488" s="82">
        <f t="shared" si="2"/>
        <v>0</v>
      </c>
      <c r="AN488" s="84">
        <f>'Апрель 2020'!AM488+AM488</f>
        <v>0</v>
      </c>
      <c r="AO488" s="82">
        <f t="shared" si="3"/>
        <v>0</v>
      </c>
      <c r="AP488" s="85">
        <f>'Апрель 2020'!AO488+'Май 2020'!AO488</f>
        <v>0</v>
      </c>
      <c r="AQ488" s="82">
        <f t="shared" si="4"/>
        <v>0</v>
      </c>
      <c r="AR488" s="86">
        <f>'Апрель 2020'!AQ488+'Май 2020'!AQ488</f>
        <v>0</v>
      </c>
      <c r="AS488" s="87">
        <f>'Январь 2020'!AW488</f>
        <v>0</v>
      </c>
      <c r="AT488" s="88">
        <f>'Январь 2020'!AX488</f>
        <v>0</v>
      </c>
      <c r="AU488" s="45">
        <f t="shared" si="5"/>
        <v>0</v>
      </c>
    </row>
    <row r="489" spans="1:47" ht="14.25" customHeight="1">
      <c r="A489" s="71">
        <f>'Январь 2020'!A489</f>
        <v>0</v>
      </c>
      <c r="B489" s="72">
        <f>'Январь 2020'!G489</f>
        <v>0</v>
      </c>
      <c r="C489" s="257">
        <f>'Январь 2020'!B489</f>
        <v>0</v>
      </c>
      <c r="D489" s="153"/>
      <c r="E489" s="153"/>
      <c r="F489" s="153"/>
      <c r="G489" s="76"/>
      <c r="H489" s="75"/>
      <c r="I489" s="75"/>
      <c r="J489" s="75"/>
      <c r="K489" s="76"/>
      <c r="L489" s="153"/>
      <c r="M489" s="153"/>
      <c r="N489" s="153"/>
      <c r="O489" s="75"/>
      <c r="P489" s="75"/>
      <c r="Q489" s="75"/>
      <c r="R489" s="75"/>
      <c r="S489" s="153"/>
      <c r="T489" s="153"/>
      <c r="U489" s="76"/>
      <c r="V489" s="75"/>
      <c r="W489" s="75"/>
      <c r="X489" s="75"/>
      <c r="Y489" s="75"/>
      <c r="Z489" s="153"/>
      <c r="AA489" s="153"/>
      <c r="AB489" s="76"/>
      <c r="AC489" s="75"/>
      <c r="AD489" s="75"/>
      <c r="AE489" s="75"/>
      <c r="AF489" s="75"/>
      <c r="AG489" s="153"/>
      <c r="AH489" s="153"/>
      <c r="AI489" s="80">
        <f t="shared" si="0"/>
        <v>0</v>
      </c>
      <c r="AJ489" s="81">
        <f>'Апрель 2020'!AI489-AI489</f>
        <v>0</v>
      </c>
      <c r="AK489" s="82">
        <f t="shared" si="1"/>
        <v>0</v>
      </c>
      <c r="AL489" s="83">
        <f>'Апрель 2020'!AK489+AK489</f>
        <v>0</v>
      </c>
      <c r="AM489" s="82">
        <f t="shared" si="2"/>
        <v>0</v>
      </c>
      <c r="AN489" s="84">
        <f>'Апрель 2020'!AM489+AM489</f>
        <v>0</v>
      </c>
      <c r="AO489" s="82">
        <f t="shared" si="3"/>
        <v>0</v>
      </c>
      <c r="AP489" s="85">
        <f>'Апрель 2020'!AO489+'Май 2020'!AO489</f>
        <v>0</v>
      </c>
      <c r="AQ489" s="82">
        <f t="shared" si="4"/>
        <v>0</v>
      </c>
      <c r="AR489" s="86">
        <f>'Апрель 2020'!AQ489+'Май 2020'!AQ489</f>
        <v>0</v>
      </c>
      <c r="AS489" s="87">
        <f>'Январь 2020'!AW489</f>
        <v>0</v>
      </c>
      <c r="AT489" s="88">
        <f>'Январь 2020'!AX489</f>
        <v>0</v>
      </c>
      <c r="AU489" s="45">
        <f t="shared" si="5"/>
        <v>0</v>
      </c>
    </row>
    <row r="490" spans="1:47" ht="14.25" customHeight="1">
      <c r="A490" s="71">
        <f>'Январь 2020'!A490</f>
        <v>0</v>
      </c>
      <c r="B490" s="72">
        <f>'Январь 2020'!G490</f>
        <v>0</v>
      </c>
      <c r="C490" s="257">
        <f>'Январь 2020'!B490</f>
        <v>0</v>
      </c>
      <c r="D490" s="153"/>
      <c r="E490" s="153"/>
      <c r="F490" s="153"/>
      <c r="G490" s="76"/>
      <c r="H490" s="75"/>
      <c r="I490" s="75"/>
      <c r="J490" s="75"/>
      <c r="K490" s="76"/>
      <c r="L490" s="153"/>
      <c r="M490" s="153"/>
      <c r="N490" s="153"/>
      <c r="O490" s="75"/>
      <c r="P490" s="75"/>
      <c r="Q490" s="75"/>
      <c r="R490" s="75"/>
      <c r="S490" s="153"/>
      <c r="T490" s="153"/>
      <c r="U490" s="76"/>
      <c r="V490" s="75"/>
      <c r="W490" s="75"/>
      <c r="X490" s="75"/>
      <c r="Y490" s="75"/>
      <c r="Z490" s="153"/>
      <c r="AA490" s="153"/>
      <c r="AB490" s="76"/>
      <c r="AC490" s="75"/>
      <c r="AD490" s="75"/>
      <c r="AE490" s="75"/>
      <c r="AF490" s="75"/>
      <c r="AG490" s="153"/>
      <c r="AH490" s="153"/>
      <c r="AI490" s="80">
        <f t="shared" si="0"/>
        <v>0</v>
      </c>
      <c r="AJ490" s="81">
        <f>'Апрель 2020'!AI490-AI490</f>
        <v>0</v>
      </c>
      <c r="AK490" s="82">
        <f t="shared" si="1"/>
        <v>0</v>
      </c>
      <c r="AL490" s="83">
        <f>'Апрель 2020'!AK490+AK490</f>
        <v>0</v>
      </c>
      <c r="AM490" s="82">
        <f t="shared" si="2"/>
        <v>0</v>
      </c>
      <c r="AN490" s="84">
        <f>'Апрель 2020'!AM490+AM490</f>
        <v>0</v>
      </c>
      <c r="AO490" s="82">
        <f t="shared" si="3"/>
        <v>0</v>
      </c>
      <c r="AP490" s="85">
        <f>'Апрель 2020'!AO490+'Май 2020'!AO490</f>
        <v>0</v>
      </c>
      <c r="AQ490" s="82">
        <f t="shared" si="4"/>
        <v>0</v>
      </c>
      <c r="AR490" s="86">
        <f>'Апрель 2020'!AQ490+'Май 2020'!AQ490</f>
        <v>0</v>
      </c>
      <c r="AS490" s="87">
        <f>'Январь 2020'!AW490</f>
        <v>0</v>
      </c>
      <c r="AT490" s="88">
        <f>'Январь 2020'!AX490</f>
        <v>0</v>
      </c>
      <c r="AU490" s="45">
        <f t="shared" si="5"/>
        <v>0</v>
      </c>
    </row>
    <row r="491" spans="1:47" ht="14.25" customHeight="1">
      <c r="A491" s="71">
        <f>'Январь 2020'!A491</f>
        <v>0</v>
      </c>
      <c r="B491" s="72">
        <f>'Январь 2020'!G491</f>
        <v>0</v>
      </c>
      <c r="C491" s="257">
        <f>'Январь 2020'!B491</f>
        <v>0</v>
      </c>
      <c r="D491" s="153"/>
      <c r="E491" s="153"/>
      <c r="F491" s="153"/>
      <c r="G491" s="76"/>
      <c r="H491" s="75"/>
      <c r="I491" s="75"/>
      <c r="J491" s="75"/>
      <c r="K491" s="76"/>
      <c r="L491" s="153"/>
      <c r="M491" s="153"/>
      <c r="N491" s="153"/>
      <c r="O491" s="75"/>
      <c r="P491" s="75"/>
      <c r="Q491" s="75"/>
      <c r="R491" s="75"/>
      <c r="S491" s="153"/>
      <c r="T491" s="153"/>
      <c r="U491" s="76"/>
      <c r="V491" s="75"/>
      <c r="W491" s="75"/>
      <c r="X491" s="75"/>
      <c r="Y491" s="75"/>
      <c r="Z491" s="153"/>
      <c r="AA491" s="153"/>
      <c r="AB491" s="76"/>
      <c r="AC491" s="75"/>
      <c r="AD491" s="75"/>
      <c r="AE491" s="75"/>
      <c r="AF491" s="75"/>
      <c r="AG491" s="153"/>
      <c r="AH491" s="153"/>
      <c r="AI491" s="80">
        <f t="shared" si="0"/>
        <v>0</v>
      </c>
      <c r="AJ491" s="81">
        <f>'Апрель 2020'!AI491-AI491</f>
        <v>0</v>
      </c>
      <c r="AK491" s="82">
        <f t="shared" si="1"/>
        <v>0</v>
      </c>
      <c r="AL491" s="83">
        <f>'Апрель 2020'!AK491+AK491</f>
        <v>0</v>
      </c>
      <c r="AM491" s="82">
        <f t="shared" si="2"/>
        <v>0</v>
      </c>
      <c r="AN491" s="84">
        <f>'Апрель 2020'!AM491+AM491</f>
        <v>0</v>
      </c>
      <c r="AO491" s="82">
        <f t="shared" si="3"/>
        <v>0</v>
      </c>
      <c r="AP491" s="85">
        <f>'Апрель 2020'!AO491+'Май 2020'!AO491</f>
        <v>0</v>
      </c>
      <c r="AQ491" s="82">
        <f t="shared" si="4"/>
        <v>0</v>
      </c>
      <c r="AR491" s="86">
        <f>'Апрель 2020'!AQ491+'Май 2020'!AQ491</f>
        <v>0</v>
      </c>
      <c r="AS491" s="87">
        <f>'Январь 2020'!AW491</f>
        <v>0</v>
      </c>
      <c r="AT491" s="88">
        <f>'Январь 2020'!AX491</f>
        <v>0</v>
      </c>
      <c r="AU491" s="45">
        <f t="shared" si="5"/>
        <v>0</v>
      </c>
    </row>
    <row r="492" spans="1:47" ht="14.25" customHeight="1">
      <c r="A492" s="71">
        <f>'Январь 2020'!A492</f>
        <v>0</v>
      </c>
      <c r="B492" s="72">
        <f>'Январь 2020'!G492</f>
        <v>0</v>
      </c>
      <c r="C492" s="257">
        <f>'Январь 2020'!B492</f>
        <v>0</v>
      </c>
      <c r="D492" s="153"/>
      <c r="E492" s="153"/>
      <c r="F492" s="153"/>
      <c r="G492" s="76"/>
      <c r="H492" s="75"/>
      <c r="I492" s="75"/>
      <c r="J492" s="75"/>
      <c r="K492" s="76"/>
      <c r="L492" s="153"/>
      <c r="M492" s="153"/>
      <c r="N492" s="153"/>
      <c r="O492" s="75"/>
      <c r="P492" s="75"/>
      <c r="Q492" s="75"/>
      <c r="R492" s="75"/>
      <c r="S492" s="153"/>
      <c r="T492" s="153"/>
      <c r="U492" s="76"/>
      <c r="V492" s="75"/>
      <c r="W492" s="75"/>
      <c r="X492" s="75"/>
      <c r="Y492" s="75"/>
      <c r="Z492" s="153"/>
      <c r="AA492" s="153"/>
      <c r="AB492" s="76"/>
      <c r="AC492" s="75"/>
      <c r="AD492" s="75"/>
      <c r="AE492" s="75"/>
      <c r="AF492" s="75"/>
      <c r="AG492" s="153"/>
      <c r="AH492" s="153"/>
      <c r="AI492" s="80">
        <f t="shared" si="0"/>
        <v>0</v>
      </c>
      <c r="AJ492" s="81">
        <f>'Апрель 2020'!AI492-AI492</f>
        <v>0</v>
      </c>
      <c r="AK492" s="82">
        <f t="shared" si="1"/>
        <v>0</v>
      </c>
      <c r="AL492" s="83">
        <f>'Апрель 2020'!AK492+AK492</f>
        <v>0</v>
      </c>
      <c r="AM492" s="82">
        <f t="shared" si="2"/>
        <v>0</v>
      </c>
      <c r="AN492" s="84">
        <f>'Апрель 2020'!AM492+AM492</f>
        <v>0</v>
      </c>
      <c r="AO492" s="82">
        <f t="shared" si="3"/>
        <v>0</v>
      </c>
      <c r="AP492" s="85">
        <f>'Апрель 2020'!AO492+'Май 2020'!AO492</f>
        <v>0</v>
      </c>
      <c r="AQ492" s="82">
        <f t="shared" si="4"/>
        <v>0</v>
      </c>
      <c r="AR492" s="86">
        <f>'Апрель 2020'!AQ492+'Май 2020'!AQ492</f>
        <v>0</v>
      </c>
      <c r="AS492" s="87">
        <f>'Январь 2020'!AW492</f>
        <v>0</v>
      </c>
      <c r="AT492" s="88">
        <f>'Январь 2020'!AX492</f>
        <v>0</v>
      </c>
      <c r="AU492" s="45">
        <f t="shared" si="5"/>
        <v>0</v>
      </c>
    </row>
    <row r="493" spans="1:47" ht="14.25" customHeight="1">
      <c r="A493" s="71">
        <f>'Январь 2020'!A493</f>
        <v>0</v>
      </c>
      <c r="B493" s="72">
        <f>'Январь 2020'!G493</f>
        <v>0</v>
      </c>
      <c r="C493" s="257">
        <f>'Январь 2020'!B493</f>
        <v>0</v>
      </c>
      <c r="D493" s="153"/>
      <c r="E493" s="153"/>
      <c r="F493" s="153"/>
      <c r="G493" s="76"/>
      <c r="H493" s="75"/>
      <c r="I493" s="75"/>
      <c r="J493" s="75"/>
      <c r="K493" s="76"/>
      <c r="L493" s="153"/>
      <c r="M493" s="153"/>
      <c r="N493" s="153"/>
      <c r="O493" s="75"/>
      <c r="P493" s="75"/>
      <c r="Q493" s="75"/>
      <c r="R493" s="75"/>
      <c r="S493" s="153"/>
      <c r="T493" s="153"/>
      <c r="U493" s="76"/>
      <c r="V493" s="75"/>
      <c r="W493" s="75"/>
      <c r="X493" s="75"/>
      <c r="Y493" s="75"/>
      <c r="Z493" s="153"/>
      <c r="AA493" s="153"/>
      <c r="AB493" s="76"/>
      <c r="AC493" s="75"/>
      <c r="AD493" s="75"/>
      <c r="AE493" s="75"/>
      <c r="AF493" s="75"/>
      <c r="AG493" s="153"/>
      <c r="AH493" s="153"/>
      <c r="AI493" s="80">
        <f t="shared" si="0"/>
        <v>0</v>
      </c>
      <c r="AJ493" s="81">
        <f>'Апрель 2020'!AI493-AI493</f>
        <v>0</v>
      </c>
      <c r="AK493" s="82">
        <f t="shared" si="1"/>
        <v>0</v>
      </c>
      <c r="AL493" s="83">
        <f>'Апрель 2020'!AK493+AK493</f>
        <v>0</v>
      </c>
      <c r="AM493" s="82">
        <f t="shared" si="2"/>
        <v>0</v>
      </c>
      <c r="AN493" s="84">
        <f>'Апрель 2020'!AM493+AM493</f>
        <v>0</v>
      </c>
      <c r="AO493" s="82">
        <f t="shared" si="3"/>
        <v>0</v>
      </c>
      <c r="AP493" s="85">
        <f>'Апрель 2020'!AO493+'Май 2020'!AO493</f>
        <v>0</v>
      </c>
      <c r="AQ493" s="82">
        <f t="shared" si="4"/>
        <v>0</v>
      </c>
      <c r="AR493" s="86">
        <f>'Апрель 2020'!AQ493+'Май 2020'!AQ493</f>
        <v>0</v>
      </c>
      <c r="AS493" s="87">
        <f>'Январь 2020'!AW493</f>
        <v>0</v>
      </c>
      <c r="AT493" s="88">
        <f>'Январь 2020'!AX493</f>
        <v>0</v>
      </c>
      <c r="AU493" s="45">
        <f t="shared" si="5"/>
        <v>0</v>
      </c>
    </row>
    <row r="494" spans="1:47" ht="14.25" customHeight="1">
      <c r="A494" s="71">
        <f>'Январь 2020'!A494</f>
        <v>0</v>
      </c>
      <c r="B494" s="72">
        <f>'Январь 2020'!G494</f>
        <v>0</v>
      </c>
      <c r="C494" s="257">
        <f>'Январь 2020'!B494</f>
        <v>0</v>
      </c>
      <c r="D494" s="153"/>
      <c r="E494" s="153"/>
      <c r="F494" s="153"/>
      <c r="G494" s="76"/>
      <c r="H494" s="75"/>
      <c r="I494" s="75"/>
      <c r="J494" s="75"/>
      <c r="K494" s="76"/>
      <c r="L494" s="153"/>
      <c r="M494" s="153"/>
      <c r="N494" s="153"/>
      <c r="O494" s="75"/>
      <c r="P494" s="75"/>
      <c r="Q494" s="75"/>
      <c r="R494" s="75"/>
      <c r="S494" s="153"/>
      <c r="T494" s="153"/>
      <c r="U494" s="76"/>
      <c r="V494" s="75"/>
      <c r="W494" s="75"/>
      <c r="X494" s="75"/>
      <c r="Y494" s="75"/>
      <c r="Z494" s="153"/>
      <c r="AA494" s="153"/>
      <c r="AB494" s="76"/>
      <c r="AC494" s="75"/>
      <c r="AD494" s="75"/>
      <c r="AE494" s="75"/>
      <c r="AF494" s="75"/>
      <c r="AG494" s="153"/>
      <c r="AH494" s="153"/>
      <c r="AI494" s="80">
        <f t="shared" si="0"/>
        <v>0</v>
      </c>
      <c r="AJ494" s="81">
        <f>'Апрель 2020'!AI494-AI494</f>
        <v>0</v>
      </c>
      <c r="AK494" s="82">
        <f t="shared" si="1"/>
        <v>0</v>
      </c>
      <c r="AL494" s="83">
        <f>'Апрель 2020'!AK494+AK494</f>
        <v>0</v>
      </c>
      <c r="AM494" s="82">
        <f t="shared" si="2"/>
        <v>0</v>
      </c>
      <c r="AN494" s="84">
        <f>'Апрель 2020'!AM494+AM494</f>
        <v>0</v>
      </c>
      <c r="AO494" s="82">
        <f t="shared" si="3"/>
        <v>0</v>
      </c>
      <c r="AP494" s="85">
        <f>'Апрель 2020'!AO494+'Май 2020'!AO494</f>
        <v>0</v>
      </c>
      <c r="AQ494" s="82">
        <f t="shared" si="4"/>
        <v>0</v>
      </c>
      <c r="AR494" s="86">
        <f>'Апрель 2020'!AQ494+'Май 2020'!AQ494</f>
        <v>0</v>
      </c>
      <c r="AS494" s="87">
        <f>'Январь 2020'!AW494</f>
        <v>0</v>
      </c>
      <c r="AT494" s="88">
        <f>'Январь 2020'!AX494</f>
        <v>0</v>
      </c>
      <c r="AU494" s="45">
        <f t="shared" si="5"/>
        <v>0</v>
      </c>
    </row>
    <row r="495" spans="1:47" ht="14.25" customHeight="1">
      <c r="A495" s="71">
        <f>'Январь 2020'!A495</f>
        <v>0</v>
      </c>
      <c r="B495" s="72">
        <f>'Январь 2020'!G495</f>
        <v>0</v>
      </c>
      <c r="C495" s="257">
        <f>'Январь 2020'!B495</f>
        <v>0</v>
      </c>
      <c r="D495" s="153"/>
      <c r="E495" s="153"/>
      <c r="F495" s="153"/>
      <c r="G495" s="76"/>
      <c r="H495" s="75"/>
      <c r="I495" s="75"/>
      <c r="J495" s="75"/>
      <c r="K495" s="76"/>
      <c r="L495" s="153"/>
      <c r="M495" s="153"/>
      <c r="N495" s="153"/>
      <c r="O495" s="75"/>
      <c r="P495" s="75"/>
      <c r="Q495" s="75"/>
      <c r="R495" s="75"/>
      <c r="S495" s="153"/>
      <c r="T495" s="153"/>
      <c r="U495" s="76"/>
      <c r="V495" s="75"/>
      <c r="W495" s="75"/>
      <c r="X495" s="75"/>
      <c r="Y495" s="75"/>
      <c r="Z495" s="153"/>
      <c r="AA495" s="153"/>
      <c r="AB495" s="76"/>
      <c r="AC495" s="75"/>
      <c r="AD495" s="75"/>
      <c r="AE495" s="75"/>
      <c r="AF495" s="75"/>
      <c r="AG495" s="153"/>
      <c r="AH495" s="153"/>
      <c r="AI495" s="80">
        <f t="shared" si="0"/>
        <v>0</v>
      </c>
      <c r="AJ495" s="81">
        <f>'Апрель 2020'!AI495-AI495</f>
        <v>0</v>
      </c>
      <c r="AK495" s="82">
        <f t="shared" si="1"/>
        <v>0</v>
      </c>
      <c r="AL495" s="83">
        <f>'Апрель 2020'!AK495+AK495</f>
        <v>0</v>
      </c>
      <c r="AM495" s="82">
        <f t="shared" si="2"/>
        <v>0</v>
      </c>
      <c r="AN495" s="84">
        <f>'Апрель 2020'!AM495+AM495</f>
        <v>0</v>
      </c>
      <c r="AO495" s="82">
        <f t="shared" si="3"/>
        <v>0</v>
      </c>
      <c r="AP495" s="85">
        <f>'Апрель 2020'!AO495+'Май 2020'!AO495</f>
        <v>0</v>
      </c>
      <c r="AQ495" s="82">
        <f t="shared" si="4"/>
        <v>0</v>
      </c>
      <c r="AR495" s="86">
        <f>'Апрель 2020'!AQ495+'Май 2020'!AQ495</f>
        <v>0</v>
      </c>
      <c r="AS495" s="87">
        <f>'Январь 2020'!AW495</f>
        <v>0</v>
      </c>
      <c r="AT495" s="88">
        <f>'Январь 2020'!AX495</f>
        <v>0</v>
      </c>
      <c r="AU495" s="45">
        <f t="shared" si="5"/>
        <v>0</v>
      </c>
    </row>
    <row r="496" spans="1:47" ht="14.25" customHeight="1">
      <c r="A496" s="71">
        <f>'Январь 2020'!A496</f>
        <v>0</v>
      </c>
      <c r="B496" s="72">
        <f>'Январь 2020'!G496</f>
        <v>0</v>
      </c>
      <c r="C496" s="257">
        <f>'Январь 2020'!B496</f>
        <v>0</v>
      </c>
      <c r="D496" s="153"/>
      <c r="E496" s="153"/>
      <c r="F496" s="153"/>
      <c r="G496" s="76"/>
      <c r="H496" s="75"/>
      <c r="I496" s="75"/>
      <c r="J496" s="75"/>
      <c r="K496" s="76"/>
      <c r="L496" s="153"/>
      <c r="M496" s="153"/>
      <c r="N496" s="153"/>
      <c r="O496" s="75"/>
      <c r="P496" s="75"/>
      <c r="Q496" s="75"/>
      <c r="R496" s="75"/>
      <c r="S496" s="153"/>
      <c r="T496" s="153"/>
      <c r="U496" s="76"/>
      <c r="V496" s="75"/>
      <c r="W496" s="75"/>
      <c r="X496" s="75"/>
      <c r="Y496" s="75"/>
      <c r="Z496" s="153"/>
      <c r="AA496" s="153"/>
      <c r="AB496" s="76"/>
      <c r="AC496" s="75"/>
      <c r="AD496" s="75"/>
      <c r="AE496" s="75"/>
      <c r="AF496" s="75"/>
      <c r="AG496" s="153"/>
      <c r="AH496" s="153"/>
      <c r="AI496" s="80">
        <f t="shared" si="0"/>
        <v>0</v>
      </c>
      <c r="AJ496" s="81">
        <f>'Апрель 2020'!AI496-AI496</f>
        <v>0</v>
      </c>
      <c r="AK496" s="82">
        <f t="shared" si="1"/>
        <v>0</v>
      </c>
      <c r="AL496" s="83">
        <f>'Апрель 2020'!AK496+AK496</f>
        <v>0</v>
      </c>
      <c r="AM496" s="82">
        <f t="shared" si="2"/>
        <v>0</v>
      </c>
      <c r="AN496" s="84">
        <f>'Апрель 2020'!AM496+AM496</f>
        <v>0</v>
      </c>
      <c r="AO496" s="82">
        <f t="shared" si="3"/>
        <v>0</v>
      </c>
      <c r="AP496" s="85">
        <f>'Апрель 2020'!AO496+'Май 2020'!AO496</f>
        <v>0</v>
      </c>
      <c r="AQ496" s="82">
        <f t="shared" si="4"/>
        <v>0</v>
      </c>
      <c r="AR496" s="86">
        <f>'Апрель 2020'!AQ496+'Май 2020'!AQ496</f>
        <v>0</v>
      </c>
      <c r="AS496" s="87">
        <f>'Январь 2020'!AW496</f>
        <v>0</v>
      </c>
      <c r="AT496" s="88">
        <f>'Январь 2020'!AX496</f>
        <v>0</v>
      </c>
      <c r="AU496" s="45">
        <f t="shared" si="5"/>
        <v>0</v>
      </c>
    </row>
    <row r="497" spans="1:47" ht="14.25" customHeight="1">
      <c r="A497" s="71">
        <f>'Январь 2020'!A497</f>
        <v>0</v>
      </c>
      <c r="B497" s="72">
        <f>'Январь 2020'!G497</f>
        <v>0</v>
      </c>
      <c r="C497" s="257">
        <f>'Январь 2020'!B497</f>
        <v>0</v>
      </c>
      <c r="D497" s="153"/>
      <c r="E497" s="153"/>
      <c r="F497" s="153"/>
      <c r="G497" s="76"/>
      <c r="H497" s="75"/>
      <c r="I497" s="75"/>
      <c r="J497" s="75"/>
      <c r="K497" s="76"/>
      <c r="L497" s="153"/>
      <c r="M497" s="153"/>
      <c r="N497" s="153"/>
      <c r="O497" s="75"/>
      <c r="P497" s="75"/>
      <c r="Q497" s="75"/>
      <c r="R497" s="75"/>
      <c r="S497" s="153"/>
      <c r="T497" s="153"/>
      <c r="U497" s="76"/>
      <c r="V497" s="75"/>
      <c r="W497" s="75"/>
      <c r="X497" s="75"/>
      <c r="Y497" s="75"/>
      <c r="Z497" s="153"/>
      <c r="AA497" s="153"/>
      <c r="AB497" s="76"/>
      <c r="AC497" s="75"/>
      <c r="AD497" s="75"/>
      <c r="AE497" s="75"/>
      <c r="AF497" s="75"/>
      <c r="AG497" s="153"/>
      <c r="AH497" s="153"/>
      <c r="AI497" s="80">
        <f t="shared" si="0"/>
        <v>0</v>
      </c>
      <c r="AJ497" s="81">
        <f>'Апрель 2020'!AI497-AI497</f>
        <v>0</v>
      </c>
      <c r="AK497" s="82">
        <f t="shared" si="1"/>
        <v>0</v>
      </c>
      <c r="AL497" s="83">
        <f>'Апрель 2020'!AK497+AK497</f>
        <v>0</v>
      </c>
      <c r="AM497" s="82">
        <f t="shared" si="2"/>
        <v>0</v>
      </c>
      <c r="AN497" s="84">
        <f>'Апрель 2020'!AM497+AM497</f>
        <v>0</v>
      </c>
      <c r="AO497" s="82">
        <f t="shared" si="3"/>
        <v>0</v>
      </c>
      <c r="AP497" s="85">
        <f>'Апрель 2020'!AO497+'Май 2020'!AO497</f>
        <v>0</v>
      </c>
      <c r="AQ497" s="82">
        <f t="shared" si="4"/>
        <v>0</v>
      </c>
      <c r="AR497" s="86">
        <f>'Апрель 2020'!AQ497+'Май 2020'!AQ497</f>
        <v>0</v>
      </c>
      <c r="AS497" s="87">
        <f>'Январь 2020'!AW497</f>
        <v>0</v>
      </c>
      <c r="AT497" s="88">
        <f>'Январь 2020'!AX497</f>
        <v>0</v>
      </c>
      <c r="AU497" s="45">
        <f t="shared" si="5"/>
        <v>0</v>
      </c>
    </row>
    <row r="498" spans="1:47" ht="14.25" customHeight="1">
      <c r="A498" s="71">
        <f>'Январь 2020'!A498</f>
        <v>0</v>
      </c>
      <c r="B498" s="72">
        <f>'Январь 2020'!G498</f>
        <v>0</v>
      </c>
      <c r="C498" s="257">
        <f>'Январь 2020'!B498</f>
        <v>0</v>
      </c>
      <c r="D498" s="153"/>
      <c r="E498" s="153"/>
      <c r="F498" s="153"/>
      <c r="G498" s="76"/>
      <c r="H498" s="75"/>
      <c r="I498" s="75"/>
      <c r="J498" s="75"/>
      <c r="K498" s="76"/>
      <c r="L498" s="153"/>
      <c r="M498" s="153"/>
      <c r="N498" s="153"/>
      <c r="O498" s="75"/>
      <c r="P498" s="75"/>
      <c r="Q498" s="75"/>
      <c r="R498" s="75"/>
      <c r="S498" s="153"/>
      <c r="T498" s="153"/>
      <c r="U498" s="76"/>
      <c r="V498" s="75"/>
      <c r="W498" s="75"/>
      <c r="X498" s="75"/>
      <c r="Y498" s="75"/>
      <c r="Z498" s="153"/>
      <c r="AA498" s="153"/>
      <c r="AB498" s="76"/>
      <c r="AC498" s="75"/>
      <c r="AD498" s="75"/>
      <c r="AE498" s="75"/>
      <c r="AF498" s="75"/>
      <c r="AG498" s="153"/>
      <c r="AH498" s="153"/>
      <c r="AI498" s="80">
        <f t="shared" si="0"/>
        <v>0</v>
      </c>
      <c r="AJ498" s="81">
        <f>'Апрель 2020'!AI498-AI498</f>
        <v>0</v>
      </c>
      <c r="AK498" s="82">
        <f t="shared" si="1"/>
        <v>0</v>
      </c>
      <c r="AL498" s="83">
        <f>'Апрель 2020'!AK498+AK498</f>
        <v>0</v>
      </c>
      <c r="AM498" s="82">
        <f t="shared" si="2"/>
        <v>0</v>
      </c>
      <c r="AN498" s="84">
        <f>'Апрель 2020'!AM498+AM498</f>
        <v>0</v>
      </c>
      <c r="AO498" s="82">
        <f t="shared" si="3"/>
        <v>0</v>
      </c>
      <c r="AP498" s="85">
        <f>'Апрель 2020'!AO498+'Май 2020'!AO498</f>
        <v>0</v>
      </c>
      <c r="AQ498" s="82">
        <f t="shared" si="4"/>
        <v>0</v>
      </c>
      <c r="AR498" s="86">
        <f>'Апрель 2020'!AQ498+'Май 2020'!AQ498</f>
        <v>0</v>
      </c>
      <c r="AS498" s="87">
        <f>'Январь 2020'!AW498</f>
        <v>0</v>
      </c>
      <c r="AT498" s="88">
        <f>'Январь 2020'!AX498</f>
        <v>0</v>
      </c>
      <c r="AU498" s="45">
        <f t="shared" si="5"/>
        <v>0</v>
      </c>
    </row>
    <row r="499" spans="1:47" ht="14.25" customHeight="1">
      <c r="A499" s="71">
        <f>'Январь 2020'!A499</f>
        <v>0</v>
      </c>
      <c r="B499" s="72">
        <f>'Январь 2020'!G499</f>
        <v>0</v>
      </c>
      <c r="C499" s="257">
        <f>'Январь 2020'!B499</f>
        <v>0</v>
      </c>
      <c r="D499" s="153"/>
      <c r="E499" s="153"/>
      <c r="F499" s="153"/>
      <c r="G499" s="76"/>
      <c r="H499" s="75"/>
      <c r="I499" s="75"/>
      <c r="J499" s="75"/>
      <c r="K499" s="76"/>
      <c r="L499" s="153"/>
      <c r="M499" s="153"/>
      <c r="N499" s="153"/>
      <c r="O499" s="75"/>
      <c r="P499" s="75"/>
      <c r="Q499" s="75"/>
      <c r="R499" s="75"/>
      <c r="S499" s="153"/>
      <c r="T499" s="153"/>
      <c r="U499" s="76"/>
      <c r="V499" s="75"/>
      <c r="W499" s="75"/>
      <c r="X499" s="75"/>
      <c r="Y499" s="75"/>
      <c r="Z499" s="153"/>
      <c r="AA499" s="153"/>
      <c r="AB499" s="76"/>
      <c r="AC499" s="75"/>
      <c r="AD499" s="75"/>
      <c r="AE499" s="75"/>
      <c r="AF499" s="75"/>
      <c r="AG499" s="153"/>
      <c r="AH499" s="153"/>
      <c r="AI499" s="80">
        <f t="shared" si="0"/>
        <v>0</v>
      </c>
      <c r="AJ499" s="81">
        <f>'Апрель 2020'!AI499-AI499</f>
        <v>0</v>
      </c>
      <c r="AK499" s="82">
        <f t="shared" si="1"/>
        <v>0</v>
      </c>
      <c r="AL499" s="83">
        <f>'Апрель 2020'!AK499+AK499</f>
        <v>0</v>
      </c>
      <c r="AM499" s="82">
        <f t="shared" si="2"/>
        <v>0</v>
      </c>
      <c r="AN499" s="84">
        <f>'Апрель 2020'!AM499+AM499</f>
        <v>0</v>
      </c>
      <c r="AO499" s="82">
        <f t="shared" si="3"/>
        <v>0</v>
      </c>
      <c r="AP499" s="85">
        <f>'Апрель 2020'!AO499+'Май 2020'!AO499</f>
        <v>0</v>
      </c>
      <c r="AQ499" s="82">
        <f t="shared" si="4"/>
        <v>0</v>
      </c>
      <c r="AR499" s="86">
        <f>'Апрель 2020'!AQ499+'Май 2020'!AQ499</f>
        <v>0</v>
      </c>
      <c r="AS499" s="87">
        <f>'Январь 2020'!AW499</f>
        <v>0</v>
      </c>
      <c r="AT499" s="88">
        <f>'Январь 2020'!AX499</f>
        <v>0</v>
      </c>
      <c r="AU499" s="45">
        <f t="shared" si="5"/>
        <v>0</v>
      </c>
    </row>
    <row r="500" spans="1:47" ht="14.25" customHeight="1">
      <c r="A500" s="71">
        <f>'Январь 2020'!A500</f>
        <v>0</v>
      </c>
      <c r="B500" s="72">
        <f>'Январь 2020'!G500</f>
        <v>0</v>
      </c>
      <c r="C500" s="257">
        <f>'Январь 2020'!B500</f>
        <v>0</v>
      </c>
      <c r="D500" s="153"/>
      <c r="E500" s="153"/>
      <c r="F500" s="153"/>
      <c r="G500" s="76"/>
      <c r="H500" s="75"/>
      <c r="I500" s="75"/>
      <c r="J500" s="75"/>
      <c r="K500" s="76"/>
      <c r="L500" s="153"/>
      <c r="M500" s="153"/>
      <c r="N500" s="153"/>
      <c r="O500" s="75"/>
      <c r="P500" s="75"/>
      <c r="Q500" s="75"/>
      <c r="R500" s="75"/>
      <c r="S500" s="153"/>
      <c r="T500" s="153"/>
      <c r="U500" s="76"/>
      <c r="V500" s="75"/>
      <c r="W500" s="75"/>
      <c r="X500" s="75"/>
      <c r="Y500" s="75"/>
      <c r="Z500" s="153"/>
      <c r="AA500" s="153"/>
      <c r="AB500" s="76"/>
      <c r="AC500" s="75"/>
      <c r="AD500" s="75"/>
      <c r="AE500" s="75"/>
      <c r="AF500" s="75"/>
      <c r="AG500" s="153"/>
      <c r="AH500" s="153"/>
      <c r="AI500" s="80">
        <f t="shared" si="0"/>
        <v>0</v>
      </c>
      <c r="AJ500" s="81">
        <f>'Апрель 2020'!AI500-AI500</f>
        <v>0</v>
      </c>
      <c r="AK500" s="82">
        <f t="shared" si="1"/>
        <v>0</v>
      </c>
      <c r="AL500" s="83">
        <f>'Апрель 2020'!AK500+AK500</f>
        <v>0</v>
      </c>
      <c r="AM500" s="82">
        <f t="shared" si="2"/>
        <v>0</v>
      </c>
      <c r="AN500" s="84">
        <f>'Апрель 2020'!AM500+AM500</f>
        <v>0</v>
      </c>
      <c r="AO500" s="82">
        <f t="shared" si="3"/>
        <v>0</v>
      </c>
      <c r="AP500" s="85">
        <f>'Апрель 2020'!AO500+'Май 2020'!AO500</f>
        <v>0</v>
      </c>
      <c r="AQ500" s="82">
        <f t="shared" si="4"/>
        <v>0</v>
      </c>
      <c r="AR500" s="86">
        <f>'Апрель 2020'!AQ500+'Май 2020'!AQ500</f>
        <v>0</v>
      </c>
      <c r="AS500" s="87">
        <f>'Январь 2020'!AW500</f>
        <v>0</v>
      </c>
      <c r="AT500" s="88">
        <f>'Январь 2020'!AX500</f>
        <v>0</v>
      </c>
      <c r="AU500" s="45">
        <f t="shared" si="5"/>
        <v>0</v>
      </c>
    </row>
    <row r="501" spans="1:47" ht="14.25" customHeight="1">
      <c r="A501" s="71">
        <f>'Январь 2020'!A501</f>
        <v>0</v>
      </c>
      <c r="B501" s="72">
        <f>'Январь 2020'!G501</f>
        <v>0</v>
      </c>
      <c r="C501" s="257">
        <f>'Январь 2020'!B501</f>
        <v>0</v>
      </c>
      <c r="D501" s="153"/>
      <c r="E501" s="153"/>
      <c r="F501" s="153"/>
      <c r="G501" s="76"/>
      <c r="H501" s="75"/>
      <c r="I501" s="75"/>
      <c r="J501" s="75"/>
      <c r="K501" s="76"/>
      <c r="L501" s="153"/>
      <c r="M501" s="153"/>
      <c r="N501" s="153"/>
      <c r="O501" s="75"/>
      <c r="P501" s="75"/>
      <c r="Q501" s="75"/>
      <c r="R501" s="75"/>
      <c r="S501" s="153"/>
      <c r="T501" s="153"/>
      <c r="U501" s="76"/>
      <c r="V501" s="75"/>
      <c r="W501" s="75"/>
      <c r="X501" s="75"/>
      <c r="Y501" s="75"/>
      <c r="Z501" s="153"/>
      <c r="AA501" s="153"/>
      <c r="AB501" s="76"/>
      <c r="AC501" s="75"/>
      <c r="AD501" s="75"/>
      <c r="AE501" s="75"/>
      <c r="AF501" s="75"/>
      <c r="AG501" s="153"/>
      <c r="AH501" s="153"/>
      <c r="AI501" s="80">
        <f t="shared" si="0"/>
        <v>0</v>
      </c>
      <c r="AJ501" s="81">
        <f>'Апрель 2020'!AI501-AI501</f>
        <v>0</v>
      </c>
      <c r="AK501" s="82">
        <f t="shared" si="1"/>
        <v>0</v>
      </c>
      <c r="AL501" s="83">
        <f>'Апрель 2020'!AK501+AK501</f>
        <v>0</v>
      </c>
      <c r="AM501" s="82">
        <f t="shared" si="2"/>
        <v>0</v>
      </c>
      <c r="AN501" s="84">
        <f>'Апрель 2020'!AM501+AM501</f>
        <v>0</v>
      </c>
      <c r="AO501" s="82">
        <f t="shared" si="3"/>
        <v>0</v>
      </c>
      <c r="AP501" s="85">
        <f>'Апрель 2020'!AO501+'Май 2020'!AO501</f>
        <v>0</v>
      </c>
      <c r="AQ501" s="82">
        <f t="shared" si="4"/>
        <v>0</v>
      </c>
      <c r="AR501" s="86">
        <f>'Апрель 2020'!AQ501+'Май 2020'!AQ501</f>
        <v>0</v>
      </c>
      <c r="AS501" s="87">
        <f>'Январь 2020'!AW501</f>
        <v>0</v>
      </c>
      <c r="AT501" s="88">
        <f>'Январь 2020'!AX501</f>
        <v>0</v>
      </c>
      <c r="AU501" s="45">
        <f t="shared" si="5"/>
        <v>0</v>
      </c>
    </row>
    <row r="502" spans="1:47" ht="14.25" customHeight="1">
      <c r="A502" s="71">
        <f>'Январь 2020'!A502</f>
        <v>0</v>
      </c>
      <c r="B502" s="72">
        <f>'Январь 2020'!G502</f>
        <v>0</v>
      </c>
      <c r="C502" s="257">
        <f>'Январь 2020'!B502</f>
        <v>0</v>
      </c>
      <c r="D502" s="153"/>
      <c r="E502" s="153"/>
      <c r="F502" s="153"/>
      <c r="G502" s="76"/>
      <c r="H502" s="75"/>
      <c r="I502" s="75"/>
      <c r="J502" s="75"/>
      <c r="K502" s="76"/>
      <c r="L502" s="153"/>
      <c r="M502" s="153"/>
      <c r="N502" s="153"/>
      <c r="O502" s="75"/>
      <c r="P502" s="75"/>
      <c r="Q502" s="75"/>
      <c r="R502" s="75"/>
      <c r="S502" s="153"/>
      <c r="T502" s="153"/>
      <c r="U502" s="76"/>
      <c r="V502" s="75"/>
      <c r="W502" s="75"/>
      <c r="X502" s="75"/>
      <c r="Y502" s="75"/>
      <c r="Z502" s="153"/>
      <c r="AA502" s="153"/>
      <c r="AB502" s="76"/>
      <c r="AC502" s="75"/>
      <c r="AD502" s="75"/>
      <c r="AE502" s="75"/>
      <c r="AF502" s="75"/>
      <c r="AG502" s="153"/>
      <c r="AH502" s="153"/>
      <c r="AI502" s="80">
        <f t="shared" si="0"/>
        <v>0</v>
      </c>
      <c r="AJ502" s="81">
        <f>'Апрель 2020'!AI502-AI502</f>
        <v>0</v>
      </c>
      <c r="AK502" s="82">
        <f t="shared" si="1"/>
        <v>0</v>
      </c>
      <c r="AL502" s="83">
        <f>'Апрель 2020'!AK502+AK502</f>
        <v>0</v>
      </c>
      <c r="AM502" s="82">
        <f t="shared" si="2"/>
        <v>0</v>
      </c>
      <c r="AN502" s="84">
        <f>'Апрель 2020'!AM502+AM502</f>
        <v>0</v>
      </c>
      <c r="AO502" s="82">
        <f t="shared" si="3"/>
        <v>0</v>
      </c>
      <c r="AP502" s="85">
        <f>'Апрель 2020'!AO502+'Май 2020'!AO502</f>
        <v>0</v>
      </c>
      <c r="AQ502" s="82">
        <f t="shared" si="4"/>
        <v>0</v>
      </c>
      <c r="AR502" s="86">
        <f>'Апрель 2020'!AQ502+'Май 2020'!AQ502</f>
        <v>0</v>
      </c>
      <c r="AS502" s="87">
        <f>'Январь 2020'!AW502</f>
        <v>0</v>
      </c>
      <c r="AT502" s="88">
        <f>'Январь 2020'!AX502</f>
        <v>0</v>
      </c>
      <c r="AU502" s="45">
        <f t="shared" si="5"/>
        <v>0</v>
      </c>
    </row>
    <row r="503" spans="1:47" ht="14.25" customHeight="1">
      <c r="A503" s="71">
        <f>'Январь 2020'!A503</f>
        <v>0</v>
      </c>
      <c r="B503" s="72">
        <f>'Январь 2020'!G503</f>
        <v>0</v>
      </c>
      <c r="C503" s="257">
        <f>'Январь 2020'!B503</f>
        <v>0</v>
      </c>
      <c r="D503" s="153"/>
      <c r="E503" s="153"/>
      <c r="F503" s="153"/>
      <c r="G503" s="76"/>
      <c r="H503" s="75"/>
      <c r="I503" s="75"/>
      <c r="J503" s="75"/>
      <c r="K503" s="76"/>
      <c r="L503" s="153"/>
      <c r="M503" s="153"/>
      <c r="N503" s="153"/>
      <c r="O503" s="75"/>
      <c r="P503" s="75"/>
      <c r="Q503" s="75"/>
      <c r="R503" s="75"/>
      <c r="S503" s="153"/>
      <c r="T503" s="153"/>
      <c r="U503" s="76"/>
      <c r="V503" s="75"/>
      <c r="W503" s="75"/>
      <c r="X503" s="75"/>
      <c r="Y503" s="75"/>
      <c r="Z503" s="153"/>
      <c r="AA503" s="153"/>
      <c r="AB503" s="76"/>
      <c r="AC503" s="75"/>
      <c r="AD503" s="75"/>
      <c r="AE503" s="75"/>
      <c r="AF503" s="75"/>
      <c r="AG503" s="153"/>
      <c r="AH503" s="153"/>
      <c r="AI503" s="80">
        <f t="shared" si="0"/>
        <v>0</v>
      </c>
      <c r="AJ503" s="81">
        <f>'Апрель 2020'!AI503-AI503</f>
        <v>0</v>
      </c>
      <c r="AK503" s="82">
        <f t="shared" si="1"/>
        <v>0</v>
      </c>
      <c r="AL503" s="83">
        <f>'Апрель 2020'!AK503+AK503</f>
        <v>0</v>
      </c>
      <c r="AM503" s="82">
        <f t="shared" si="2"/>
        <v>0</v>
      </c>
      <c r="AN503" s="84">
        <f>'Апрель 2020'!AM503+AM503</f>
        <v>0</v>
      </c>
      <c r="AO503" s="82">
        <f t="shared" si="3"/>
        <v>0</v>
      </c>
      <c r="AP503" s="85">
        <f>'Апрель 2020'!AO503+'Май 2020'!AO503</f>
        <v>0</v>
      </c>
      <c r="AQ503" s="82">
        <f t="shared" si="4"/>
        <v>0</v>
      </c>
      <c r="AR503" s="86">
        <f>'Апрель 2020'!AQ503+'Май 2020'!AQ503</f>
        <v>0</v>
      </c>
      <c r="AS503" s="87">
        <f>'Январь 2020'!AW503</f>
        <v>0</v>
      </c>
      <c r="AT503" s="88">
        <f>'Январь 2020'!AX503</f>
        <v>0</v>
      </c>
      <c r="AU503" s="45">
        <f t="shared" si="5"/>
        <v>0</v>
      </c>
    </row>
    <row r="504" spans="1:47" ht="14.25" customHeight="1">
      <c r="B504" s="259"/>
      <c r="D504" s="261"/>
      <c r="E504" s="261"/>
      <c r="F504" s="261"/>
      <c r="G504" s="259"/>
      <c r="H504" s="259"/>
      <c r="I504" s="259"/>
      <c r="J504" s="259"/>
      <c r="K504" s="259"/>
      <c r="L504" s="261"/>
      <c r="M504" s="261"/>
      <c r="N504" s="261"/>
      <c r="O504" s="259"/>
      <c r="P504" s="259"/>
      <c r="Q504" s="259"/>
      <c r="R504" s="259"/>
      <c r="S504" s="261"/>
      <c r="T504" s="261"/>
      <c r="U504" s="259"/>
      <c r="V504" s="259"/>
      <c r="W504" s="259"/>
      <c r="X504" s="259"/>
      <c r="Y504" s="259"/>
      <c r="Z504" s="261"/>
      <c r="AA504" s="261"/>
      <c r="AB504" s="259"/>
      <c r="AC504" s="259"/>
      <c r="AD504" s="259"/>
      <c r="AE504" s="259"/>
      <c r="AF504" s="259"/>
      <c r="AG504" s="261"/>
      <c r="AH504" s="261"/>
      <c r="AU504" s="45"/>
    </row>
    <row r="505" spans="1:47" ht="14.25" customHeight="1">
      <c r="B505" s="259"/>
      <c r="D505" s="261"/>
      <c r="E505" s="261"/>
      <c r="F505" s="261"/>
      <c r="G505" s="259"/>
      <c r="H505" s="259"/>
      <c r="I505" s="259"/>
      <c r="J505" s="259"/>
      <c r="K505" s="259"/>
      <c r="L505" s="261"/>
      <c r="M505" s="261"/>
      <c r="N505" s="261"/>
      <c r="O505" s="259"/>
      <c r="P505" s="259"/>
      <c r="Q505" s="259"/>
      <c r="R505" s="259"/>
      <c r="S505" s="261"/>
      <c r="T505" s="261"/>
      <c r="U505" s="259"/>
      <c r="V505" s="259"/>
      <c r="W505" s="259"/>
      <c r="X505" s="259"/>
      <c r="Y505" s="259"/>
      <c r="Z505" s="261"/>
      <c r="AA505" s="261"/>
      <c r="AB505" s="259"/>
      <c r="AC505" s="259"/>
      <c r="AD505" s="259"/>
      <c r="AE505" s="259"/>
      <c r="AF505" s="259"/>
      <c r="AG505" s="261"/>
      <c r="AH505" s="261"/>
      <c r="AU505" s="45"/>
    </row>
    <row r="506" spans="1:47" ht="14.25" customHeight="1">
      <c r="B506" s="259"/>
      <c r="D506" s="261"/>
      <c r="E506" s="261"/>
      <c r="F506" s="261"/>
      <c r="G506" s="259"/>
      <c r="H506" s="259"/>
      <c r="I506" s="259"/>
      <c r="J506" s="259"/>
      <c r="K506" s="259"/>
      <c r="L506" s="261"/>
      <c r="M506" s="261"/>
      <c r="N506" s="261"/>
      <c r="O506" s="259"/>
      <c r="P506" s="259"/>
      <c r="Q506" s="259"/>
      <c r="R506" s="259"/>
      <c r="S506" s="261"/>
      <c r="T506" s="261"/>
      <c r="U506" s="259"/>
      <c r="V506" s="259"/>
      <c r="W506" s="259"/>
      <c r="X506" s="259"/>
      <c r="Y506" s="259"/>
      <c r="Z506" s="261"/>
      <c r="AA506" s="261"/>
      <c r="AB506" s="259"/>
      <c r="AC506" s="259"/>
      <c r="AD506" s="259"/>
      <c r="AE506" s="259"/>
      <c r="AF506" s="259"/>
      <c r="AG506" s="261"/>
      <c r="AH506" s="261"/>
      <c r="AU506" s="45"/>
    </row>
    <row r="507" spans="1:47" ht="14.25" customHeight="1">
      <c r="B507" s="259"/>
      <c r="D507" s="261"/>
      <c r="E507" s="261"/>
      <c r="F507" s="261"/>
      <c r="G507" s="259"/>
      <c r="H507" s="259"/>
      <c r="I507" s="259"/>
      <c r="J507" s="259"/>
      <c r="K507" s="259"/>
      <c r="L507" s="261"/>
      <c r="M507" s="261"/>
      <c r="N507" s="261"/>
      <c r="O507" s="259"/>
      <c r="P507" s="259"/>
      <c r="Q507" s="259"/>
      <c r="R507" s="259"/>
      <c r="S507" s="261"/>
      <c r="T507" s="261"/>
      <c r="U507" s="259"/>
      <c r="V507" s="259"/>
      <c r="W507" s="259"/>
      <c r="X507" s="259"/>
      <c r="Y507" s="259"/>
      <c r="Z507" s="261"/>
      <c r="AA507" s="261"/>
      <c r="AB507" s="259"/>
      <c r="AC507" s="259"/>
      <c r="AD507" s="259"/>
      <c r="AE507" s="259"/>
      <c r="AF507" s="259"/>
      <c r="AG507" s="261"/>
      <c r="AH507" s="261"/>
      <c r="AU507" s="45"/>
    </row>
    <row r="508" spans="1:47" ht="14.25" customHeight="1">
      <c r="B508" s="259"/>
      <c r="D508" s="261"/>
      <c r="E508" s="261"/>
      <c r="F508" s="261"/>
      <c r="G508" s="259"/>
      <c r="H508" s="259"/>
      <c r="I508" s="259"/>
      <c r="J508" s="259"/>
      <c r="K508" s="259"/>
      <c r="L508" s="261"/>
      <c r="M508" s="261"/>
      <c r="N508" s="261"/>
      <c r="O508" s="259"/>
      <c r="P508" s="259"/>
      <c r="Q508" s="259"/>
      <c r="R508" s="259"/>
      <c r="S508" s="261"/>
      <c r="T508" s="261"/>
      <c r="U508" s="259"/>
      <c r="V508" s="259"/>
      <c r="W508" s="259"/>
      <c r="X508" s="259"/>
      <c r="Y508" s="259"/>
      <c r="Z508" s="261"/>
      <c r="AA508" s="261"/>
      <c r="AB508" s="259"/>
      <c r="AC508" s="259"/>
      <c r="AD508" s="259"/>
      <c r="AE508" s="259"/>
      <c r="AF508" s="259"/>
      <c r="AG508" s="261"/>
      <c r="AH508" s="261"/>
      <c r="AU508" s="45"/>
    </row>
    <row r="509" spans="1:47" ht="14.25" customHeight="1">
      <c r="B509" s="259"/>
      <c r="D509" s="261"/>
      <c r="E509" s="261"/>
      <c r="F509" s="261"/>
      <c r="G509" s="259"/>
      <c r="H509" s="259"/>
      <c r="I509" s="259"/>
      <c r="J509" s="259"/>
      <c r="K509" s="259"/>
      <c r="L509" s="261"/>
      <c r="M509" s="261"/>
      <c r="N509" s="261"/>
      <c r="O509" s="259"/>
      <c r="P509" s="259"/>
      <c r="Q509" s="259"/>
      <c r="R509" s="259"/>
      <c r="S509" s="261"/>
      <c r="T509" s="261"/>
      <c r="U509" s="259"/>
      <c r="V509" s="259"/>
      <c r="W509" s="259"/>
      <c r="X509" s="259"/>
      <c r="Y509" s="259"/>
      <c r="Z509" s="261"/>
      <c r="AA509" s="261"/>
      <c r="AB509" s="259"/>
      <c r="AC509" s="259"/>
      <c r="AD509" s="259"/>
      <c r="AE509" s="259"/>
      <c r="AF509" s="259"/>
      <c r="AG509" s="261"/>
      <c r="AH509" s="261"/>
      <c r="AU509" s="45"/>
    </row>
    <row r="510" spans="1:47" ht="14.25" customHeight="1">
      <c r="B510" s="259"/>
      <c r="D510" s="261"/>
      <c r="E510" s="261"/>
      <c r="F510" s="261"/>
      <c r="G510" s="259"/>
      <c r="H510" s="259"/>
      <c r="I510" s="259"/>
      <c r="J510" s="259"/>
      <c r="K510" s="259"/>
      <c r="L510" s="261"/>
      <c r="M510" s="261"/>
      <c r="N510" s="261"/>
      <c r="O510" s="259"/>
      <c r="P510" s="259"/>
      <c r="Q510" s="259"/>
      <c r="R510" s="259"/>
      <c r="S510" s="261"/>
      <c r="T510" s="261"/>
      <c r="U510" s="259"/>
      <c r="V510" s="259"/>
      <c r="W510" s="259"/>
      <c r="X510" s="259"/>
      <c r="Y510" s="259"/>
      <c r="Z510" s="261"/>
      <c r="AA510" s="261"/>
      <c r="AB510" s="259"/>
      <c r="AC510" s="259"/>
      <c r="AD510" s="259"/>
      <c r="AE510" s="259"/>
      <c r="AF510" s="259"/>
      <c r="AG510" s="261"/>
      <c r="AH510" s="261"/>
      <c r="AU510" s="45"/>
    </row>
    <row r="511" spans="1:47" ht="14.25" customHeight="1">
      <c r="B511" s="259"/>
      <c r="D511" s="261"/>
      <c r="E511" s="261"/>
      <c r="F511" s="261"/>
      <c r="G511" s="259"/>
      <c r="H511" s="259"/>
      <c r="I511" s="259"/>
      <c r="J511" s="259"/>
      <c r="K511" s="259"/>
      <c r="L511" s="261"/>
      <c r="M511" s="261"/>
      <c r="N511" s="261"/>
      <c r="O511" s="259"/>
      <c r="P511" s="259"/>
      <c r="Q511" s="259"/>
      <c r="R511" s="259"/>
      <c r="S511" s="261"/>
      <c r="T511" s="261"/>
      <c r="U511" s="259"/>
      <c r="V511" s="259"/>
      <c r="W511" s="259"/>
      <c r="X511" s="259"/>
      <c r="Y511" s="259"/>
      <c r="Z511" s="261"/>
      <c r="AA511" s="261"/>
      <c r="AB511" s="259"/>
      <c r="AC511" s="259"/>
      <c r="AD511" s="259"/>
      <c r="AE511" s="259"/>
      <c r="AF511" s="259"/>
      <c r="AG511" s="261"/>
      <c r="AH511" s="261"/>
      <c r="AU511" s="45"/>
    </row>
    <row r="512" spans="1:47" ht="14.25" customHeight="1">
      <c r="B512" s="259"/>
      <c r="D512" s="261"/>
      <c r="E512" s="261"/>
      <c r="F512" s="261"/>
      <c r="G512" s="259"/>
      <c r="H512" s="259"/>
      <c r="I512" s="259"/>
      <c r="J512" s="259"/>
      <c r="K512" s="259"/>
      <c r="L512" s="261"/>
      <c r="M512" s="261"/>
      <c r="N512" s="261"/>
      <c r="O512" s="259"/>
      <c r="P512" s="259"/>
      <c r="Q512" s="259"/>
      <c r="R512" s="259"/>
      <c r="S512" s="261"/>
      <c r="T512" s="261"/>
      <c r="U512" s="259"/>
      <c r="V512" s="259"/>
      <c r="W512" s="259"/>
      <c r="X512" s="259"/>
      <c r="Y512" s="259"/>
      <c r="Z512" s="261"/>
      <c r="AA512" s="261"/>
      <c r="AB512" s="259"/>
      <c r="AC512" s="259"/>
      <c r="AD512" s="259"/>
      <c r="AE512" s="259"/>
      <c r="AF512" s="259"/>
      <c r="AG512" s="261"/>
      <c r="AH512" s="261"/>
      <c r="AU512" s="45"/>
    </row>
    <row r="513" spans="2:47" ht="14.25" customHeight="1">
      <c r="B513" s="259"/>
      <c r="D513" s="261"/>
      <c r="E513" s="261"/>
      <c r="F513" s="261"/>
      <c r="G513" s="259"/>
      <c r="H513" s="259"/>
      <c r="I513" s="259"/>
      <c r="J513" s="259"/>
      <c r="K513" s="259"/>
      <c r="L513" s="261"/>
      <c r="M513" s="261"/>
      <c r="N513" s="261"/>
      <c r="O513" s="259"/>
      <c r="P513" s="259"/>
      <c r="Q513" s="259"/>
      <c r="R513" s="259"/>
      <c r="S513" s="261"/>
      <c r="T513" s="261"/>
      <c r="U513" s="259"/>
      <c r="V513" s="259"/>
      <c r="W513" s="259"/>
      <c r="X513" s="259"/>
      <c r="Y513" s="259"/>
      <c r="Z513" s="261"/>
      <c r="AA513" s="261"/>
      <c r="AB513" s="259"/>
      <c r="AC513" s="259"/>
      <c r="AD513" s="259"/>
      <c r="AE513" s="259"/>
      <c r="AF513" s="259"/>
      <c r="AG513" s="261"/>
      <c r="AH513" s="261"/>
      <c r="AU513" s="45"/>
    </row>
    <row r="514" spans="2:47" ht="14.25" customHeight="1">
      <c r="B514" s="259"/>
      <c r="D514" s="261"/>
      <c r="E514" s="261"/>
      <c r="F514" s="261"/>
      <c r="G514" s="259"/>
      <c r="H514" s="259"/>
      <c r="I514" s="259"/>
      <c r="J514" s="259"/>
      <c r="K514" s="259"/>
      <c r="L514" s="261"/>
      <c r="M514" s="261"/>
      <c r="N514" s="261"/>
      <c r="O514" s="259"/>
      <c r="P514" s="259"/>
      <c r="Q514" s="259"/>
      <c r="R514" s="259"/>
      <c r="S514" s="261"/>
      <c r="T514" s="261"/>
      <c r="U514" s="259"/>
      <c r="V514" s="259"/>
      <c r="W514" s="259"/>
      <c r="X514" s="259"/>
      <c r="Y514" s="259"/>
      <c r="Z514" s="261"/>
      <c r="AA514" s="261"/>
      <c r="AB514" s="259"/>
      <c r="AC514" s="259"/>
      <c r="AD514" s="259"/>
      <c r="AE514" s="259"/>
      <c r="AF514" s="259"/>
      <c r="AG514" s="261"/>
      <c r="AH514" s="261"/>
      <c r="AU514" s="45"/>
    </row>
    <row r="515" spans="2:47" ht="14.25" customHeight="1">
      <c r="B515" s="259"/>
      <c r="D515" s="261"/>
      <c r="E515" s="261"/>
      <c r="F515" s="261"/>
      <c r="G515" s="259"/>
      <c r="H515" s="259"/>
      <c r="I515" s="259"/>
      <c r="J515" s="259"/>
      <c r="K515" s="259"/>
      <c r="L515" s="261"/>
      <c r="M515" s="261"/>
      <c r="N515" s="261"/>
      <c r="O515" s="259"/>
      <c r="P515" s="259"/>
      <c r="Q515" s="259"/>
      <c r="R515" s="259"/>
      <c r="S515" s="261"/>
      <c r="T515" s="261"/>
      <c r="U515" s="259"/>
      <c r="V515" s="259"/>
      <c r="W515" s="259"/>
      <c r="X515" s="259"/>
      <c r="Y515" s="259"/>
      <c r="Z515" s="261"/>
      <c r="AA515" s="261"/>
      <c r="AB515" s="259"/>
      <c r="AC515" s="259"/>
      <c r="AD515" s="259"/>
      <c r="AE515" s="259"/>
      <c r="AF515" s="259"/>
      <c r="AG515" s="261"/>
      <c r="AH515" s="261"/>
      <c r="AU515" s="45"/>
    </row>
    <row r="516" spans="2:47" ht="14.25" customHeight="1">
      <c r="B516" s="259"/>
      <c r="D516" s="261"/>
      <c r="E516" s="261"/>
      <c r="F516" s="261"/>
      <c r="G516" s="259"/>
      <c r="H516" s="259"/>
      <c r="I516" s="259"/>
      <c r="J516" s="259"/>
      <c r="K516" s="259"/>
      <c r="L516" s="261"/>
      <c r="M516" s="261"/>
      <c r="N516" s="261"/>
      <c r="O516" s="259"/>
      <c r="P516" s="259"/>
      <c r="Q516" s="259"/>
      <c r="R516" s="259"/>
      <c r="S516" s="261"/>
      <c r="T516" s="261"/>
      <c r="U516" s="259"/>
      <c r="V516" s="259"/>
      <c r="W516" s="259"/>
      <c r="X516" s="259"/>
      <c r="Y516" s="259"/>
      <c r="Z516" s="261"/>
      <c r="AA516" s="261"/>
      <c r="AB516" s="259"/>
      <c r="AC516" s="259"/>
      <c r="AD516" s="259"/>
      <c r="AE516" s="259"/>
      <c r="AF516" s="259"/>
      <c r="AG516" s="261"/>
      <c r="AH516" s="261"/>
      <c r="AU516" s="45"/>
    </row>
    <row r="517" spans="2:47" ht="14.25" customHeight="1">
      <c r="B517" s="259"/>
      <c r="D517" s="261"/>
      <c r="E517" s="261"/>
      <c r="F517" s="261"/>
      <c r="G517" s="259"/>
      <c r="H517" s="259"/>
      <c r="I517" s="259"/>
      <c r="J517" s="259"/>
      <c r="K517" s="259"/>
      <c r="L517" s="261"/>
      <c r="M517" s="261"/>
      <c r="N517" s="261"/>
      <c r="O517" s="259"/>
      <c r="P517" s="259"/>
      <c r="Q517" s="259"/>
      <c r="R517" s="259"/>
      <c r="S517" s="261"/>
      <c r="T517" s="261"/>
      <c r="U517" s="259"/>
      <c r="V517" s="259"/>
      <c r="W517" s="259"/>
      <c r="X517" s="259"/>
      <c r="Y517" s="259"/>
      <c r="Z517" s="261"/>
      <c r="AA517" s="261"/>
      <c r="AB517" s="259"/>
      <c r="AC517" s="259"/>
      <c r="AD517" s="259"/>
      <c r="AE517" s="259"/>
      <c r="AF517" s="259"/>
      <c r="AG517" s="261"/>
      <c r="AH517" s="261"/>
      <c r="AU517" s="45"/>
    </row>
    <row r="518" spans="2:47" ht="14.25" customHeight="1">
      <c r="B518" s="259"/>
      <c r="D518" s="261"/>
      <c r="E518" s="261"/>
      <c r="F518" s="261"/>
      <c r="G518" s="259"/>
      <c r="H518" s="259"/>
      <c r="I518" s="259"/>
      <c r="J518" s="259"/>
      <c r="K518" s="259"/>
      <c r="L518" s="261"/>
      <c r="M518" s="261"/>
      <c r="N518" s="261"/>
      <c r="O518" s="259"/>
      <c r="P518" s="259"/>
      <c r="Q518" s="259"/>
      <c r="R518" s="259"/>
      <c r="S518" s="261"/>
      <c r="T518" s="261"/>
      <c r="U518" s="259"/>
      <c r="V518" s="259"/>
      <c r="W518" s="259"/>
      <c r="X518" s="259"/>
      <c r="Y518" s="259"/>
      <c r="Z518" s="261"/>
      <c r="AA518" s="261"/>
      <c r="AB518" s="259"/>
      <c r="AC518" s="259"/>
      <c r="AD518" s="259"/>
      <c r="AE518" s="259"/>
      <c r="AF518" s="259"/>
      <c r="AG518" s="261"/>
      <c r="AH518" s="261"/>
      <c r="AU518" s="45"/>
    </row>
    <row r="519" spans="2:47" ht="14.25" customHeight="1">
      <c r="B519" s="259"/>
      <c r="D519" s="261"/>
      <c r="E519" s="261"/>
      <c r="F519" s="261"/>
      <c r="G519" s="259"/>
      <c r="H519" s="259"/>
      <c r="I519" s="259"/>
      <c r="J519" s="259"/>
      <c r="K519" s="259"/>
      <c r="L519" s="261"/>
      <c r="M519" s="261"/>
      <c r="N519" s="261"/>
      <c r="O519" s="259"/>
      <c r="P519" s="259"/>
      <c r="Q519" s="259"/>
      <c r="R519" s="259"/>
      <c r="S519" s="261"/>
      <c r="T519" s="261"/>
      <c r="U519" s="259"/>
      <c r="V519" s="259"/>
      <c r="W519" s="259"/>
      <c r="X519" s="259"/>
      <c r="Y519" s="259"/>
      <c r="Z519" s="261"/>
      <c r="AA519" s="261"/>
      <c r="AB519" s="259"/>
      <c r="AC519" s="259"/>
      <c r="AD519" s="259"/>
      <c r="AE519" s="259"/>
      <c r="AF519" s="259"/>
      <c r="AG519" s="261"/>
      <c r="AH519" s="261"/>
      <c r="AU519" s="45"/>
    </row>
    <row r="520" spans="2:47" ht="14.25" customHeight="1">
      <c r="B520" s="259"/>
      <c r="D520" s="261"/>
      <c r="E520" s="261"/>
      <c r="F520" s="261"/>
      <c r="G520" s="259"/>
      <c r="H520" s="259"/>
      <c r="I520" s="259"/>
      <c r="J520" s="259"/>
      <c r="K520" s="259"/>
      <c r="L520" s="261"/>
      <c r="M520" s="261"/>
      <c r="N520" s="261"/>
      <c r="O520" s="259"/>
      <c r="P520" s="259"/>
      <c r="Q520" s="259"/>
      <c r="R520" s="259"/>
      <c r="S520" s="261"/>
      <c r="T520" s="261"/>
      <c r="U520" s="259"/>
      <c r="V520" s="259"/>
      <c r="W520" s="259"/>
      <c r="X520" s="259"/>
      <c r="Y520" s="259"/>
      <c r="Z520" s="261"/>
      <c r="AA520" s="261"/>
      <c r="AB520" s="259"/>
      <c r="AC520" s="259"/>
      <c r="AD520" s="259"/>
      <c r="AE520" s="259"/>
      <c r="AF520" s="259"/>
      <c r="AG520" s="261"/>
      <c r="AH520" s="261"/>
      <c r="AU520" s="45"/>
    </row>
    <row r="521" spans="2:47" ht="14.25" customHeight="1">
      <c r="B521" s="259"/>
      <c r="D521" s="261"/>
      <c r="E521" s="261"/>
      <c r="F521" s="261"/>
      <c r="G521" s="259"/>
      <c r="H521" s="259"/>
      <c r="I521" s="259"/>
      <c r="J521" s="259"/>
      <c r="K521" s="259"/>
      <c r="L521" s="261"/>
      <c r="M521" s="261"/>
      <c r="N521" s="261"/>
      <c r="O521" s="259"/>
      <c r="P521" s="259"/>
      <c r="Q521" s="259"/>
      <c r="R521" s="259"/>
      <c r="S521" s="261"/>
      <c r="T521" s="261"/>
      <c r="U521" s="259"/>
      <c r="V521" s="259"/>
      <c r="W521" s="259"/>
      <c r="X521" s="259"/>
      <c r="Y521" s="259"/>
      <c r="Z521" s="261"/>
      <c r="AA521" s="261"/>
      <c r="AB521" s="259"/>
      <c r="AC521" s="259"/>
      <c r="AD521" s="259"/>
      <c r="AE521" s="259"/>
      <c r="AF521" s="259"/>
      <c r="AG521" s="261"/>
      <c r="AH521" s="261"/>
      <c r="AU521" s="45"/>
    </row>
    <row r="522" spans="2:47" ht="14.25" customHeight="1">
      <c r="B522" s="259"/>
      <c r="D522" s="261"/>
      <c r="E522" s="261"/>
      <c r="F522" s="261"/>
      <c r="G522" s="259"/>
      <c r="H522" s="259"/>
      <c r="I522" s="259"/>
      <c r="J522" s="259"/>
      <c r="K522" s="259"/>
      <c r="L522" s="261"/>
      <c r="M522" s="261"/>
      <c r="N522" s="261"/>
      <c r="O522" s="259"/>
      <c r="P522" s="259"/>
      <c r="Q522" s="259"/>
      <c r="R522" s="259"/>
      <c r="S522" s="261"/>
      <c r="T522" s="261"/>
      <c r="U522" s="259"/>
      <c r="V522" s="259"/>
      <c r="W522" s="259"/>
      <c r="X522" s="259"/>
      <c r="Y522" s="259"/>
      <c r="Z522" s="261"/>
      <c r="AA522" s="261"/>
      <c r="AB522" s="259"/>
      <c r="AC522" s="259"/>
      <c r="AD522" s="259"/>
      <c r="AE522" s="259"/>
      <c r="AF522" s="259"/>
      <c r="AG522" s="261"/>
      <c r="AH522" s="261"/>
      <c r="AU522" s="45"/>
    </row>
    <row r="523" spans="2:47" ht="14.25" customHeight="1">
      <c r="B523" s="259"/>
      <c r="D523" s="261"/>
      <c r="E523" s="261"/>
      <c r="F523" s="261"/>
      <c r="G523" s="259"/>
      <c r="H523" s="259"/>
      <c r="I523" s="259"/>
      <c r="J523" s="259"/>
      <c r="K523" s="259"/>
      <c r="L523" s="261"/>
      <c r="M523" s="261"/>
      <c r="N523" s="261"/>
      <c r="O523" s="259"/>
      <c r="P523" s="259"/>
      <c r="Q523" s="259"/>
      <c r="R523" s="259"/>
      <c r="S523" s="261"/>
      <c r="T523" s="261"/>
      <c r="U523" s="259"/>
      <c r="V523" s="259"/>
      <c r="W523" s="259"/>
      <c r="X523" s="259"/>
      <c r="Y523" s="259"/>
      <c r="Z523" s="261"/>
      <c r="AA523" s="261"/>
      <c r="AB523" s="259"/>
      <c r="AC523" s="259"/>
      <c r="AD523" s="259"/>
      <c r="AE523" s="259"/>
      <c r="AF523" s="259"/>
      <c r="AG523" s="261"/>
      <c r="AH523" s="261"/>
      <c r="AU523" s="45"/>
    </row>
    <row r="524" spans="2:47" ht="14.25" customHeight="1">
      <c r="B524" s="259"/>
      <c r="D524" s="261"/>
      <c r="E524" s="261"/>
      <c r="F524" s="261"/>
      <c r="G524" s="259"/>
      <c r="H524" s="259"/>
      <c r="I524" s="259"/>
      <c r="J524" s="259"/>
      <c r="K524" s="259"/>
      <c r="L524" s="261"/>
      <c r="M524" s="261"/>
      <c r="N524" s="261"/>
      <c r="O524" s="259"/>
      <c r="P524" s="259"/>
      <c r="Q524" s="259"/>
      <c r="R524" s="259"/>
      <c r="S524" s="261"/>
      <c r="T524" s="261"/>
      <c r="U524" s="259"/>
      <c r="V524" s="259"/>
      <c r="W524" s="259"/>
      <c r="X524" s="259"/>
      <c r="Y524" s="259"/>
      <c r="Z524" s="261"/>
      <c r="AA524" s="261"/>
      <c r="AB524" s="259"/>
      <c r="AC524" s="259"/>
      <c r="AD524" s="259"/>
      <c r="AE524" s="259"/>
      <c r="AF524" s="259"/>
      <c r="AG524" s="261"/>
      <c r="AH524" s="261"/>
      <c r="AU524" s="45"/>
    </row>
    <row r="525" spans="2:47" ht="14.25" customHeight="1">
      <c r="B525" s="259"/>
      <c r="D525" s="261"/>
      <c r="E525" s="261"/>
      <c r="F525" s="261"/>
      <c r="G525" s="259"/>
      <c r="H525" s="259"/>
      <c r="I525" s="259"/>
      <c r="J525" s="259"/>
      <c r="K525" s="259"/>
      <c r="L525" s="261"/>
      <c r="M525" s="261"/>
      <c r="N525" s="261"/>
      <c r="O525" s="259"/>
      <c r="P525" s="259"/>
      <c r="Q525" s="259"/>
      <c r="R525" s="259"/>
      <c r="S525" s="261"/>
      <c r="T525" s="261"/>
      <c r="U525" s="259"/>
      <c r="V525" s="259"/>
      <c r="W525" s="259"/>
      <c r="X525" s="259"/>
      <c r="Y525" s="259"/>
      <c r="Z525" s="261"/>
      <c r="AA525" s="261"/>
      <c r="AB525" s="259"/>
      <c r="AC525" s="259"/>
      <c r="AD525" s="259"/>
      <c r="AE525" s="259"/>
      <c r="AF525" s="259"/>
      <c r="AG525" s="261"/>
      <c r="AH525" s="261"/>
      <c r="AU525" s="45"/>
    </row>
    <row r="526" spans="2:47" ht="14.25" customHeight="1">
      <c r="B526" s="259"/>
      <c r="D526" s="261"/>
      <c r="E526" s="261"/>
      <c r="F526" s="261"/>
      <c r="G526" s="259"/>
      <c r="H526" s="259"/>
      <c r="I526" s="259"/>
      <c r="J526" s="259"/>
      <c r="K526" s="259"/>
      <c r="L526" s="261"/>
      <c r="M526" s="261"/>
      <c r="N526" s="261"/>
      <c r="O526" s="259"/>
      <c r="P526" s="259"/>
      <c r="Q526" s="259"/>
      <c r="R526" s="259"/>
      <c r="S526" s="261"/>
      <c r="T526" s="261"/>
      <c r="U526" s="259"/>
      <c r="V526" s="259"/>
      <c r="W526" s="259"/>
      <c r="X526" s="259"/>
      <c r="Y526" s="259"/>
      <c r="Z526" s="261"/>
      <c r="AA526" s="261"/>
      <c r="AB526" s="259"/>
      <c r="AC526" s="259"/>
      <c r="AD526" s="259"/>
      <c r="AE526" s="259"/>
      <c r="AF526" s="259"/>
      <c r="AG526" s="261"/>
      <c r="AH526" s="261"/>
      <c r="AU526" s="45"/>
    </row>
    <row r="527" spans="2:47" ht="14.25" customHeight="1">
      <c r="B527" s="259"/>
      <c r="D527" s="261"/>
      <c r="E527" s="261"/>
      <c r="F527" s="261"/>
      <c r="G527" s="259"/>
      <c r="H527" s="259"/>
      <c r="I527" s="259"/>
      <c r="J527" s="259"/>
      <c r="K527" s="259"/>
      <c r="L527" s="261"/>
      <c r="M527" s="261"/>
      <c r="N527" s="261"/>
      <c r="O527" s="259"/>
      <c r="P527" s="259"/>
      <c r="Q527" s="259"/>
      <c r="R527" s="259"/>
      <c r="S527" s="261"/>
      <c r="T527" s="261"/>
      <c r="U527" s="259"/>
      <c r="V527" s="259"/>
      <c r="W527" s="259"/>
      <c r="X527" s="259"/>
      <c r="Y527" s="259"/>
      <c r="Z527" s="261"/>
      <c r="AA527" s="261"/>
      <c r="AB527" s="259"/>
      <c r="AC527" s="259"/>
      <c r="AD527" s="259"/>
      <c r="AE527" s="259"/>
      <c r="AF527" s="259"/>
      <c r="AG527" s="261"/>
      <c r="AH527" s="261"/>
      <c r="AU527" s="45"/>
    </row>
    <row r="528" spans="2:47" ht="14.25" customHeight="1">
      <c r="B528" s="259"/>
      <c r="D528" s="261"/>
      <c r="E528" s="261"/>
      <c r="F528" s="261"/>
      <c r="G528" s="259"/>
      <c r="H528" s="259"/>
      <c r="I528" s="259"/>
      <c r="J528" s="259"/>
      <c r="K528" s="259"/>
      <c r="L528" s="261"/>
      <c r="M528" s="261"/>
      <c r="N528" s="261"/>
      <c r="O528" s="259"/>
      <c r="P528" s="259"/>
      <c r="Q528" s="259"/>
      <c r="R528" s="259"/>
      <c r="S528" s="261"/>
      <c r="T528" s="261"/>
      <c r="U528" s="259"/>
      <c r="V528" s="259"/>
      <c r="W528" s="259"/>
      <c r="X528" s="259"/>
      <c r="Y528" s="259"/>
      <c r="Z528" s="261"/>
      <c r="AA528" s="261"/>
      <c r="AB528" s="259"/>
      <c r="AC528" s="259"/>
      <c r="AD528" s="259"/>
      <c r="AE528" s="259"/>
      <c r="AF528" s="259"/>
      <c r="AG528" s="261"/>
      <c r="AH528" s="261"/>
      <c r="AU528" s="45"/>
    </row>
    <row r="529" spans="2:47" ht="14.25" customHeight="1">
      <c r="B529" s="259"/>
      <c r="D529" s="261"/>
      <c r="E529" s="261"/>
      <c r="F529" s="261"/>
      <c r="G529" s="259"/>
      <c r="H529" s="259"/>
      <c r="I529" s="259"/>
      <c r="J529" s="259"/>
      <c r="K529" s="259"/>
      <c r="L529" s="261"/>
      <c r="M529" s="261"/>
      <c r="N529" s="261"/>
      <c r="O529" s="259"/>
      <c r="P529" s="259"/>
      <c r="Q529" s="259"/>
      <c r="R529" s="259"/>
      <c r="S529" s="261"/>
      <c r="T529" s="261"/>
      <c r="U529" s="259"/>
      <c r="V529" s="259"/>
      <c r="W529" s="259"/>
      <c r="X529" s="259"/>
      <c r="Y529" s="259"/>
      <c r="Z529" s="261"/>
      <c r="AA529" s="261"/>
      <c r="AB529" s="259"/>
      <c r="AC529" s="259"/>
      <c r="AD529" s="259"/>
      <c r="AE529" s="259"/>
      <c r="AF529" s="259"/>
      <c r="AG529" s="261"/>
      <c r="AH529" s="261"/>
      <c r="AU529" s="45"/>
    </row>
    <row r="530" spans="2:47" ht="14.25" customHeight="1">
      <c r="B530" s="259"/>
      <c r="D530" s="261"/>
      <c r="E530" s="261"/>
      <c r="F530" s="261"/>
      <c r="G530" s="259"/>
      <c r="H530" s="259"/>
      <c r="I530" s="259"/>
      <c r="J530" s="259"/>
      <c r="K530" s="259"/>
      <c r="L530" s="261"/>
      <c r="M530" s="261"/>
      <c r="N530" s="261"/>
      <c r="O530" s="259"/>
      <c r="P530" s="259"/>
      <c r="Q530" s="259"/>
      <c r="R530" s="259"/>
      <c r="S530" s="261"/>
      <c r="T530" s="261"/>
      <c r="U530" s="259"/>
      <c r="V530" s="259"/>
      <c r="W530" s="259"/>
      <c r="X530" s="259"/>
      <c r="Y530" s="259"/>
      <c r="Z530" s="261"/>
      <c r="AA530" s="261"/>
      <c r="AB530" s="259"/>
      <c r="AC530" s="259"/>
      <c r="AD530" s="259"/>
      <c r="AE530" s="259"/>
      <c r="AF530" s="259"/>
      <c r="AG530" s="261"/>
      <c r="AH530" s="261"/>
      <c r="AU530" s="45"/>
    </row>
    <row r="531" spans="2:47" ht="14.25" customHeight="1">
      <c r="B531" s="259"/>
      <c r="D531" s="261"/>
      <c r="E531" s="261"/>
      <c r="F531" s="261"/>
      <c r="G531" s="259"/>
      <c r="H531" s="259"/>
      <c r="I531" s="259"/>
      <c r="J531" s="259"/>
      <c r="K531" s="259"/>
      <c r="L531" s="261"/>
      <c r="M531" s="261"/>
      <c r="N531" s="261"/>
      <c r="O531" s="259"/>
      <c r="P531" s="259"/>
      <c r="Q531" s="259"/>
      <c r="R531" s="259"/>
      <c r="S531" s="261"/>
      <c r="T531" s="261"/>
      <c r="U531" s="259"/>
      <c r="V531" s="259"/>
      <c r="W531" s="259"/>
      <c r="X531" s="259"/>
      <c r="Y531" s="259"/>
      <c r="Z531" s="261"/>
      <c r="AA531" s="261"/>
      <c r="AB531" s="259"/>
      <c r="AC531" s="259"/>
      <c r="AD531" s="259"/>
      <c r="AE531" s="259"/>
      <c r="AF531" s="259"/>
      <c r="AG531" s="261"/>
      <c r="AH531" s="261"/>
      <c r="AU531" s="45"/>
    </row>
    <row r="532" spans="2:47" ht="14.25" customHeight="1">
      <c r="B532" s="259"/>
      <c r="D532" s="261"/>
      <c r="E532" s="261"/>
      <c r="F532" s="261"/>
      <c r="G532" s="259"/>
      <c r="H532" s="259"/>
      <c r="I532" s="259"/>
      <c r="J532" s="259"/>
      <c r="K532" s="259"/>
      <c r="L532" s="261"/>
      <c r="M532" s="261"/>
      <c r="N532" s="261"/>
      <c r="O532" s="259"/>
      <c r="P532" s="259"/>
      <c r="Q532" s="259"/>
      <c r="R532" s="259"/>
      <c r="S532" s="261"/>
      <c r="T532" s="261"/>
      <c r="U532" s="259"/>
      <c r="V532" s="259"/>
      <c r="W532" s="259"/>
      <c r="X532" s="259"/>
      <c r="Y532" s="259"/>
      <c r="Z532" s="261"/>
      <c r="AA532" s="261"/>
      <c r="AB532" s="259"/>
      <c r="AC532" s="259"/>
      <c r="AD532" s="259"/>
      <c r="AE532" s="259"/>
      <c r="AF532" s="259"/>
      <c r="AG532" s="261"/>
      <c r="AH532" s="261"/>
      <c r="AU532" s="45"/>
    </row>
    <row r="533" spans="2:47" ht="14.25" customHeight="1">
      <c r="B533" s="259"/>
      <c r="D533" s="261"/>
      <c r="E533" s="261"/>
      <c r="F533" s="261"/>
      <c r="G533" s="259"/>
      <c r="H533" s="259"/>
      <c r="I533" s="259"/>
      <c r="J533" s="259"/>
      <c r="K533" s="259"/>
      <c r="L533" s="261"/>
      <c r="M533" s="261"/>
      <c r="N533" s="261"/>
      <c r="O533" s="259"/>
      <c r="P533" s="259"/>
      <c r="Q533" s="259"/>
      <c r="R533" s="259"/>
      <c r="S533" s="261"/>
      <c r="T533" s="261"/>
      <c r="U533" s="259"/>
      <c r="V533" s="259"/>
      <c r="W533" s="259"/>
      <c r="X533" s="259"/>
      <c r="Y533" s="259"/>
      <c r="Z533" s="261"/>
      <c r="AA533" s="261"/>
      <c r="AB533" s="259"/>
      <c r="AC533" s="259"/>
      <c r="AD533" s="259"/>
      <c r="AE533" s="259"/>
      <c r="AF533" s="259"/>
      <c r="AG533" s="261"/>
      <c r="AH533" s="261"/>
      <c r="AU533" s="45"/>
    </row>
    <row r="534" spans="2:47" ht="14.25" customHeight="1">
      <c r="B534" s="259"/>
      <c r="D534" s="261"/>
      <c r="E534" s="261"/>
      <c r="F534" s="261"/>
      <c r="G534" s="259"/>
      <c r="H534" s="259"/>
      <c r="I534" s="259"/>
      <c r="J534" s="259"/>
      <c r="K534" s="259"/>
      <c r="L534" s="261"/>
      <c r="M534" s="261"/>
      <c r="N534" s="261"/>
      <c r="O534" s="259"/>
      <c r="P534" s="259"/>
      <c r="Q534" s="259"/>
      <c r="R534" s="259"/>
      <c r="S534" s="261"/>
      <c r="T534" s="261"/>
      <c r="U534" s="259"/>
      <c r="V534" s="259"/>
      <c r="W534" s="259"/>
      <c r="X534" s="259"/>
      <c r="Y534" s="259"/>
      <c r="Z534" s="261"/>
      <c r="AA534" s="261"/>
      <c r="AB534" s="259"/>
      <c r="AC534" s="259"/>
      <c r="AD534" s="259"/>
      <c r="AE534" s="259"/>
      <c r="AF534" s="259"/>
      <c r="AG534" s="261"/>
      <c r="AH534" s="261"/>
      <c r="AU534" s="45"/>
    </row>
    <row r="535" spans="2:47" ht="14.25" customHeight="1">
      <c r="B535" s="259"/>
      <c r="D535" s="261"/>
      <c r="E535" s="261"/>
      <c r="F535" s="261"/>
      <c r="G535" s="259"/>
      <c r="H535" s="259"/>
      <c r="I535" s="259"/>
      <c r="J535" s="259"/>
      <c r="K535" s="259"/>
      <c r="L535" s="261"/>
      <c r="M535" s="261"/>
      <c r="N535" s="261"/>
      <c r="O535" s="259"/>
      <c r="P535" s="259"/>
      <c r="Q535" s="259"/>
      <c r="R535" s="259"/>
      <c r="S535" s="261"/>
      <c r="T535" s="261"/>
      <c r="U535" s="259"/>
      <c r="V535" s="259"/>
      <c r="W535" s="259"/>
      <c r="X535" s="259"/>
      <c r="Y535" s="259"/>
      <c r="Z535" s="261"/>
      <c r="AA535" s="261"/>
      <c r="AB535" s="259"/>
      <c r="AC535" s="259"/>
      <c r="AD535" s="259"/>
      <c r="AE535" s="259"/>
      <c r="AF535" s="259"/>
      <c r="AG535" s="261"/>
      <c r="AH535" s="261"/>
      <c r="AU535" s="45"/>
    </row>
    <row r="536" spans="2:47" ht="14.25" customHeight="1">
      <c r="B536" s="259"/>
      <c r="D536" s="261"/>
      <c r="E536" s="261"/>
      <c r="F536" s="261"/>
      <c r="G536" s="259"/>
      <c r="H536" s="259"/>
      <c r="I536" s="259"/>
      <c r="J536" s="259"/>
      <c r="K536" s="259"/>
      <c r="L536" s="261"/>
      <c r="M536" s="261"/>
      <c r="N536" s="261"/>
      <c r="O536" s="259"/>
      <c r="P536" s="259"/>
      <c r="Q536" s="259"/>
      <c r="R536" s="259"/>
      <c r="S536" s="261"/>
      <c r="T536" s="261"/>
      <c r="U536" s="259"/>
      <c r="V536" s="259"/>
      <c r="W536" s="259"/>
      <c r="X536" s="259"/>
      <c r="Y536" s="259"/>
      <c r="Z536" s="261"/>
      <c r="AA536" s="261"/>
      <c r="AB536" s="259"/>
      <c r="AC536" s="259"/>
      <c r="AD536" s="259"/>
      <c r="AE536" s="259"/>
      <c r="AF536" s="259"/>
      <c r="AG536" s="261"/>
      <c r="AH536" s="261"/>
      <c r="AU536" s="45"/>
    </row>
    <row r="537" spans="2:47" ht="14.25" customHeight="1">
      <c r="B537" s="259"/>
      <c r="D537" s="261"/>
      <c r="E537" s="261"/>
      <c r="F537" s="261"/>
      <c r="G537" s="259"/>
      <c r="H537" s="259"/>
      <c r="I537" s="259"/>
      <c r="J537" s="259"/>
      <c r="K537" s="259"/>
      <c r="L537" s="261"/>
      <c r="M537" s="261"/>
      <c r="N537" s="261"/>
      <c r="O537" s="259"/>
      <c r="P537" s="259"/>
      <c r="Q537" s="259"/>
      <c r="R537" s="259"/>
      <c r="S537" s="261"/>
      <c r="T537" s="261"/>
      <c r="U537" s="259"/>
      <c r="V537" s="259"/>
      <c r="W537" s="259"/>
      <c r="X537" s="259"/>
      <c r="Y537" s="259"/>
      <c r="Z537" s="261"/>
      <c r="AA537" s="261"/>
      <c r="AB537" s="259"/>
      <c r="AC537" s="259"/>
      <c r="AD537" s="259"/>
      <c r="AE537" s="259"/>
      <c r="AF537" s="259"/>
      <c r="AG537" s="261"/>
      <c r="AH537" s="261"/>
      <c r="AU537" s="45"/>
    </row>
    <row r="538" spans="2:47" ht="14.25" customHeight="1">
      <c r="B538" s="259"/>
      <c r="D538" s="261"/>
      <c r="E538" s="261"/>
      <c r="F538" s="261"/>
      <c r="G538" s="259"/>
      <c r="H538" s="259"/>
      <c r="I538" s="259"/>
      <c r="J538" s="259"/>
      <c r="K538" s="259"/>
      <c r="L538" s="261"/>
      <c r="M538" s="261"/>
      <c r="N538" s="261"/>
      <c r="O538" s="259"/>
      <c r="P538" s="259"/>
      <c r="Q538" s="259"/>
      <c r="R538" s="259"/>
      <c r="S538" s="261"/>
      <c r="T538" s="261"/>
      <c r="U538" s="259"/>
      <c r="V538" s="259"/>
      <c r="W538" s="259"/>
      <c r="X538" s="259"/>
      <c r="Y538" s="259"/>
      <c r="Z538" s="261"/>
      <c r="AA538" s="261"/>
      <c r="AB538" s="259"/>
      <c r="AC538" s="259"/>
      <c r="AD538" s="259"/>
      <c r="AE538" s="259"/>
      <c r="AF538" s="259"/>
      <c r="AG538" s="261"/>
      <c r="AH538" s="261"/>
      <c r="AU538" s="45"/>
    </row>
    <row r="539" spans="2:47" ht="14.25" customHeight="1">
      <c r="B539" s="259"/>
      <c r="D539" s="261"/>
      <c r="E539" s="261"/>
      <c r="F539" s="261"/>
      <c r="G539" s="259"/>
      <c r="H539" s="259"/>
      <c r="I539" s="259"/>
      <c r="J539" s="259"/>
      <c r="K539" s="259"/>
      <c r="L539" s="261"/>
      <c r="M539" s="261"/>
      <c r="N539" s="261"/>
      <c r="O539" s="259"/>
      <c r="P539" s="259"/>
      <c r="Q539" s="259"/>
      <c r="R539" s="259"/>
      <c r="S539" s="261"/>
      <c r="T539" s="261"/>
      <c r="U539" s="259"/>
      <c r="V539" s="259"/>
      <c r="W539" s="259"/>
      <c r="X539" s="259"/>
      <c r="Y539" s="259"/>
      <c r="Z539" s="261"/>
      <c r="AA539" s="261"/>
      <c r="AB539" s="259"/>
      <c r="AC539" s="259"/>
      <c r="AD539" s="259"/>
      <c r="AE539" s="259"/>
      <c r="AF539" s="259"/>
      <c r="AG539" s="261"/>
      <c r="AH539" s="261"/>
      <c r="AU539" s="45"/>
    </row>
    <row r="540" spans="2:47" ht="14.25" customHeight="1">
      <c r="B540" s="259"/>
      <c r="D540" s="261"/>
      <c r="E540" s="261"/>
      <c r="F540" s="261"/>
      <c r="G540" s="259"/>
      <c r="H540" s="259"/>
      <c r="I540" s="259"/>
      <c r="J540" s="259"/>
      <c r="K540" s="259"/>
      <c r="L540" s="261"/>
      <c r="M540" s="261"/>
      <c r="N540" s="261"/>
      <c r="O540" s="259"/>
      <c r="P540" s="259"/>
      <c r="Q540" s="259"/>
      <c r="R540" s="259"/>
      <c r="S540" s="261"/>
      <c r="T540" s="261"/>
      <c r="U540" s="259"/>
      <c r="V540" s="259"/>
      <c r="W540" s="259"/>
      <c r="X540" s="259"/>
      <c r="Y540" s="259"/>
      <c r="Z540" s="261"/>
      <c r="AA540" s="261"/>
      <c r="AB540" s="259"/>
      <c r="AC540" s="259"/>
      <c r="AD540" s="259"/>
      <c r="AE540" s="259"/>
      <c r="AF540" s="259"/>
      <c r="AG540" s="261"/>
      <c r="AH540" s="261"/>
      <c r="AU540" s="45"/>
    </row>
    <row r="541" spans="2:47" ht="14.25" customHeight="1">
      <c r="B541" s="259"/>
      <c r="D541" s="261"/>
      <c r="E541" s="261"/>
      <c r="F541" s="261"/>
      <c r="G541" s="259"/>
      <c r="H541" s="259"/>
      <c r="I541" s="259"/>
      <c r="J541" s="259"/>
      <c r="K541" s="259"/>
      <c r="L541" s="261"/>
      <c r="M541" s="261"/>
      <c r="N541" s="261"/>
      <c r="O541" s="259"/>
      <c r="P541" s="259"/>
      <c r="Q541" s="259"/>
      <c r="R541" s="259"/>
      <c r="S541" s="261"/>
      <c r="T541" s="261"/>
      <c r="U541" s="259"/>
      <c r="V541" s="259"/>
      <c r="W541" s="259"/>
      <c r="X541" s="259"/>
      <c r="Y541" s="259"/>
      <c r="Z541" s="261"/>
      <c r="AA541" s="261"/>
      <c r="AB541" s="259"/>
      <c r="AC541" s="259"/>
      <c r="AD541" s="259"/>
      <c r="AE541" s="259"/>
      <c r="AF541" s="259"/>
      <c r="AG541" s="261"/>
      <c r="AH541" s="261"/>
      <c r="AU541" s="45"/>
    </row>
    <row r="542" spans="2:47" ht="14.25" customHeight="1">
      <c r="B542" s="259"/>
      <c r="D542" s="261"/>
      <c r="E542" s="261"/>
      <c r="F542" s="261"/>
      <c r="G542" s="259"/>
      <c r="H542" s="259"/>
      <c r="I542" s="259"/>
      <c r="J542" s="259"/>
      <c r="K542" s="259"/>
      <c r="L542" s="261"/>
      <c r="M542" s="261"/>
      <c r="N542" s="261"/>
      <c r="O542" s="259"/>
      <c r="P542" s="259"/>
      <c r="Q542" s="259"/>
      <c r="R542" s="259"/>
      <c r="S542" s="261"/>
      <c r="T542" s="261"/>
      <c r="U542" s="259"/>
      <c r="V542" s="259"/>
      <c r="W542" s="259"/>
      <c r="X542" s="259"/>
      <c r="Y542" s="259"/>
      <c r="Z542" s="261"/>
      <c r="AA542" s="261"/>
      <c r="AB542" s="259"/>
      <c r="AC542" s="259"/>
      <c r="AD542" s="259"/>
      <c r="AE542" s="259"/>
      <c r="AF542" s="259"/>
      <c r="AG542" s="261"/>
      <c r="AH542" s="261"/>
      <c r="AU542" s="45"/>
    </row>
    <row r="543" spans="2:47" ht="14.25" customHeight="1">
      <c r="B543" s="259"/>
      <c r="D543" s="261"/>
      <c r="E543" s="261"/>
      <c r="F543" s="261"/>
      <c r="G543" s="259"/>
      <c r="H543" s="259"/>
      <c r="I543" s="259"/>
      <c r="J543" s="259"/>
      <c r="K543" s="259"/>
      <c r="L543" s="261"/>
      <c r="M543" s="261"/>
      <c r="N543" s="261"/>
      <c r="O543" s="259"/>
      <c r="P543" s="259"/>
      <c r="Q543" s="259"/>
      <c r="R543" s="259"/>
      <c r="S543" s="261"/>
      <c r="T543" s="261"/>
      <c r="U543" s="259"/>
      <c r="V543" s="259"/>
      <c r="W543" s="259"/>
      <c r="X543" s="259"/>
      <c r="Y543" s="259"/>
      <c r="Z543" s="261"/>
      <c r="AA543" s="261"/>
      <c r="AB543" s="259"/>
      <c r="AC543" s="259"/>
      <c r="AD543" s="259"/>
      <c r="AE543" s="259"/>
      <c r="AF543" s="259"/>
      <c r="AG543" s="261"/>
      <c r="AH543" s="261"/>
      <c r="AU543" s="45"/>
    </row>
    <row r="544" spans="2:47" ht="14.25" customHeight="1">
      <c r="B544" s="259"/>
      <c r="D544" s="261"/>
      <c r="E544" s="261"/>
      <c r="F544" s="261"/>
      <c r="G544" s="259"/>
      <c r="H544" s="259"/>
      <c r="I544" s="259"/>
      <c r="J544" s="259"/>
      <c r="K544" s="259"/>
      <c r="L544" s="261"/>
      <c r="M544" s="261"/>
      <c r="N544" s="261"/>
      <c r="O544" s="259"/>
      <c r="P544" s="259"/>
      <c r="Q544" s="259"/>
      <c r="R544" s="259"/>
      <c r="S544" s="261"/>
      <c r="T544" s="261"/>
      <c r="U544" s="259"/>
      <c r="V544" s="259"/>
      <c r="W544" s="259"/>
      <c r="X544" s="259"/>
      <c r="Y544" s="259"/>
      <c r="Z544" s="261"/>
      <c r="AA544" s="261"/>
      <c r="AB544" s="259"/>
      <c r="AC544" s="259"/>
      <c r="AD544" s="259"/>
      <c r="AE544" s="259"/>
      <c r="AF544" s="259"/>
      <c r="AG544" s="261"/>
      <c r="AH544" s="261"/>
      <c r="AU544" s="45"/>
    </row>
    <row r="545" spans="2:47" ht="14.25" customHeight="1">
      <c r="B545" s="259"/>
      <c r="D545" s="261"/>
      <c r="E545" s="261"/>
      <c r="F545" s="261"/>
      <c r="G545" s="259"/>
      <c r="H545" s="259"/>
      <c r="I545" s="259"/>
      <c r="J545" s="259"/>
      <c r="K545" s="259"/>
      <c r="L545" s="261"/>
      <c r="M545" s="261"/>
      <c r="N545" s="261"/>
      <c r="O545" s="259"/>
      <c r="P545" s="259"/>
      <c r="Q545" s="259"/>
      <c r="R545" s="259"/>
      <c r="S545" s="261"/>
      <c r="T545" s="261"/>
      <c r="U545" s="259"/>
      <c r="V545" s="259"/>
      <c r="W545" s="259"/>
      <c r="X545" s="259"/>
      <c r="Y545" s="259"/>
      <c r="Z545" s="261"/>
      <c r="AA545" s="261"/>
      <c r="AB545" s="259"/>
      <c r="AC545" s="259"/>
      <c r="AD545" s="259"/>
      <c r="AE545" s="259"/>
      <c r="AF545" s="259"/>
      <c r="AG545" s="261"/>
      <c r="AH545" s="261"/>
      <c r="AU545" s="45"/>
    </row>
    <row r="546" spans="2:47" ht="14.25" customHeight="1">
      <c r="B546" s="259"/>
      <c r="D546" s="261"/>
      <c r="E546" s="261"/>
      <c r="F546" s="261"/>
      <c r="G546" s="259"/>
      <c r="H546" s="259"/>
      <c r="I546" s="259"/>
      <c r="J546" s="259"/>
      <c r="K546" s="259"/>
      <c r="L546" s="261"/>
      <c r="M546" s="261"/>
      <c r="N546" s="261"/>
      <c r="O546" s="259"/>
      <c r="P546" s="259"/>
      <c r="Q546" s="259"/>
      <c r="R546" s="259"/>
      <c r="S546" s="261"/>
      <c r="T546" s="261"/>
      <c r="U546" s="259"/>
      <c r="V546" s="259"/>
      <c r="W546" s="259"/>
      <c r="X546" s="259"/>
      <c r="Y546" s="259"/>
      <c r="Z546" s="261"/>
      <c r="AA546" s="261"/>
      <c r="AB546" s="259"/>
      <c r="AC546" s="259"/>
      <c r="AD546" s="259"/>
      <c r="AE546" s="259"/>
      <c r="AF546" s="259"/>
      <c r="AG546" s="261"/>
      <c r="AH546" s="261"/>
      <c r="AU546" s="45"/>
    </row>
    <row r="547" spans="2:47" ht="14.25" customHeight="1">
      <c r="B547" s="259"/>
      <c r="D547" s="261"/>
      <c r="E547" s="261"/>
      <c r="F547" s="261"/>
      <c r="G547" s="259"/>
      <c r="H547" s="259"/>
      <c r="I547" s="259"/>
      <c r="J547" s="259"/>
      <c r="K547" s="259"/>
      <c r="L547" s="261"/>
      <c r="M547" s="261"/>
      <c r="N547" s="261"/>
      <c r="O547" s="259"/>
      <c r="P547" s="259"/>
      <c r="Q547" s="259"/>
      <c r="R547" s="259"/>
      <c r="S547" s="261"/>
      <c r="T547" s="261"/>
      <c r="U547" s="259"/>
      <c r="V547" s="259"/>
      <c r="W547" s="259"/>
      <c r="X547" s="259"/>
      <c r="Y547" s="259"/>
      <c r="Z547" s="261"/>
      <c r="AA547" s="261"/>
      <c r="AB547" s="259"/>
      <c r="AC547" s="259"/>
      <c r="AD547" s="259"/>
      <c r="AE547" s="259"/>
      <c r="AF547" s="259"/>
      <c r="AG547" s="261"/>
      <c r="AH547" s="261"/>
      <c r="AU547" s="45"/>
    </row>
    <row r="548" spans="2:47" ht="14.25" customHeight="1">
      <c r="B548" s="259"/>
      <c r="D548" s="261"/>
      <c r="E548" s="261"/>
      <c r="F548" s="261"/>
      <c r="G548" s="259"/>
      <c r="H548" s="259"/>
      <c r="I548" s="259"/>
      <c r="J548" s="259"/>
      <c r="K548" s="259"/>
      <c r="L548" s="261"/>
      <c r="M548" s="261"/>
      <c r="N548" s="261"/>
      <c r="O548" s="259"/>
      <c r="P548" s="259"/>
      <c r="Q548" s="259"/>
      <c r="R548" s="259"/>
      <c r="S548" s="261"/>
      <c r="T548" s="261"/>
      <c r="U548" s="259"/>
      <c r="V548" s="259"/>
      <c r="W548" s="259"/>
      <c r="X548" s="259"/>
      <c r="Y548" s="259"/>
      <c r="Z548" s="261"/>
      <c r="AA548" s="261"/>
      <c r="AB548" s="259"/>
      <c r="AC548" s="259"/>
      <c r="AD548" s="259"/>
      <c r="AE548" s="259"/>
      <c r="AF548" s="259"/>
      <c r="AG548" s="261"/>
      <c r="AH548" s="261"/>
      <c r="AU548" s="45"/>
    </row>
    <row r="549" spans="2:47" ht="14.25" customHeight="1">
      <c r="B549" s="259"/>
      <c r="D549" s="261"/>
      <c r="E549" s="261"/>
      <c r="F549" s="261"/>
      <c r="G549" s="259"/>
      <c r="H549" s="259"/>
      <c r="I549" s="259"/>
      <c r="J549" s="259"/>
      <c r="K549" s="259"/>
      <c r="L549" s="261"/>
      <c r="M549" s="261"/>
      <c r="N549" s="261"/>
      <c r="O549" s="259"/>
      <c r="P549" s="259"/>
      <c r="Q549" s="259"/>
      <c r="R549" s="259"/>
      <c r="S549" s="261"/>
      <c r="T549" s="261"/>
      <c r="U549" s="259"/>
      <c r="V549" s="259"/>
      <c r="W549" s="259"/>
      <c r="X549" s="259"/>
      <c r="Y549" s="259"/>
      <c r="Z549" s="261"/>
      <c r="AA549" s="261"/>
      <c r="AB549" s="259"/>
      <c r="AC549" s="259"/>
      <c r="AD549" s="259"/>
      <c r="AE549" s="259"/>
      <c r="AF549" s="259"/>
      <c r="AG549" s="261"/>
      <c r="AH549" s="261"/>
      <c r="AU549" s="45"/>
    </row>
    <row r="550" spans="2:47" ht="14.25" customHeight="1">
      <c r="B550" s="259"/>
      <c r="D550" s="261"/>
      <c r="E550" s="261"/>
      <c r="F550" s="261"/>
      <c r="G550" s="259"/>
      <c r="H550" s="259"/>
      <c r="I550" s="259"/>
      <c r="J550" s="259"/>
      <c r="K550" s="259"/>
      <c r="L550" s="261"/>
      <c r="M550" s="261"/>
      <c r="N550" s="261"/>
      <c r="O550" s="259"/>
      <c r="P550" s="259"/>
      <c r="Q550" s="259"/>
      <c r="R550" s="259"/>
      <c r="S550" s="261"/>
      <c r="T550" s="261"/>
      <c r="U550" s="259"/>
      <c r="V550" s="259"/>
      <c r="W550" s="259"/>
      <c r="X550" s="259"/>
      <c r="Y550" s="259"/>
      <c r="Z550" s="261"/>
      <c r="AA550" s="261"/>
      <c r="AB550" s="259"/>
      <c r="AC550" s="259"/>
      <c r="AD550" s="259"/>
      <c r="AE550" s="259"/>
      <c r="AF550" s="259"/>
      <c r="AG550" s="261"/>
      <c r="AH550" s="261"/>
      <c r="AU550" s="45"/>
    </row>
    <row r="551" spans="2:47" ht="14.25" customHeight="1">
      <c r="B551" s="259"/>
      <c r="D551" s="261"/>
      <c r="E551" s="261"/>
      <c r="F551" s="261"/>
      <c r="G551" s="259"/>
      <c r="H551" s="259"/>
      <c r="I551" s="259"/>
      <c r="J551" s="259"/>
      <c r="K551" s="259"/>
      <c r="L551" s="261"/>
      <c r="M551" s="261"/>
      <c r="N551" s="261"/>
      <c r="O551" s="259"/>
      <c r="P551" s="259"/>
      <c r="Q551" s="259"/>
      <c r="R551" s="259"/>
      <c r="S551" s="261"/>
      <c r="T551" s="261"/>
      <c r="U551" s="259"/>
      <c r="V551" s="259"/>
      <c r="W551" s="259"/>
      <c r="X551" s="259"/>
      <c r="Y551" s="259"/>
      <c r="Z551" s="261"/>
      <c r="AA551" s="261"/>
      <c r="AB551" s="259"/>
      <c r="AC551" s="259"/>
      <c r="AD551" s="259"/>
      <c r="AE551" s="259"/>
      <c r="AF551" s="259"/>
      <c r="AG551" s="261"/>
      <c r="AH551" s="261"/>
      <c r="AU551" s="45"/>
    </row>
    <row r="552" spans="2:47" ht="14.25" customHeight="1">
      <c r="B552" s="259"/>
      <c r="D552" s="261"/>
      <c r="E552" s="261"/>
      <c r="F552" s="261"/>
      <c r="G552" s="259"/>
      <c r="H552" s="259"/>
      <c r="I552" s="259"/>
      <c r="J552" s="259"/>
      <c r="K552" s="259"/>
      <c r="L552" s="261"/>
      <c r="M552" s="261"/>
      <c r="N552" s="261"/>
      <c r="O552" s="259"/>
      <c r="P552" s="259"/>
      <c r="Q552" s="259"/>
      <c r="R552" s="259"/>
      <c r="S552" s="261"/>
      <c r="T552" s="261"/>
      <c r="U552" s="259"/>
      <c r="V552" s="259"/>
      <c r="W552" s="259"/>
      <c r="X552" s="259"/>
      <c r="Y552" s="259"/>
      <c r="Z552" s="261"/>
      <c r="AA552" s="261"/>
      <c r="AB552" s="259"/>
      <c r="AC552" s="259"/>
      <c r="AD552" s="259"/>
      <c r="AE552" s="259"/>
      <c r="AF552" s="259"/>
      <c r="AG552" s="261"/>
      <c r="AH552" s="261"/>
      <c r="AU552" s="45"/>
    </row>
    <row r="553" spans="2:47" ht="14.25" customHeight="1">
      <c r="B553" s="259"/>
      <c r="D553" s="261"/>
      <c r="E553" s="261"/>
      <c r="F553" s="261"/>
      <c r="G553" s="259"/>
      <c r="H553" s="259"/>
      <c r="I553" s="259"/>
      <c r="J553" s="259"/>
      <c r="K553" s="259"/>
      <c r="L553" s="261"/>
      <c r="M553" s="261"/>
      <c r="N553" s="261"/>
      <c r="O553" s="259"/>
      <c r="P553" s="259"/>
      <c r="Q553" s="259"/>
      <c r="R553" s="259"/>
      <c r="S553" s="261"/>
      <c r="T553" s="261"/>
      <c r="U553" s="259"/>
      <c r="V553" s="259"/>
      <c r="W553" s="259"/>
      <c r="X553" s="259"/>
      <c r="Y553" s="259"/>
      <c r="Z553" s="261"/>
      <c r="AA553" s="261"/>
      <c r="AB553" s="259"/>
      <c r="AC553" s="259"/>
      <c r="AD553" s="259"/>
      <c r="AE553" s="259"/>
      <c r="AF553" s="259"/>
      <c r="AG553" s="261"/>
      <c r="AH553" s="261"/>
      <c r="AU553" s="45"/>
    </row>
    <row r="554" spans="2:47" ht="14.25" customHeight="1">
      <c r="B554" s="259"/>
      <c r="D554" s="261"/>
      <c r="E554" s="261"/>
      <c r="F554" s="261"/>
      <c r="G554" s="259"/>
      <c r="H554" s="259"/>
      <c r="I554" s="259"/>
      <c r="J554" s="259"/>
      <c r="K554" s="259"/>
      <c r="L554" s="261"/>
      <c r="M554" s="261"/>
      <c r="N554" s="261"/>
      <c r="O554" s="259"/>
      <c r="P554" s="259"/>
      <c r="Q554" s="259"/>
      <c r="R554" s="259"/>
      <c r="S554" s="261"/>
      <c r="T554" s="261"/>
      <c r="U554" s="259"/>
      <c r="V554" s="259"/>
      <c r="W554" s="259"/>
      <c r="X554" s="259"/>
      <c r="Y554" s="259"/>
      <c r="Z554" s="261"/>
      <c r="AA554" s="261"/>
      <c r="AB554" s="259"/>
      <c r="AC554" s="259"/>
      <c r="AD554" s="259"/>
      <c r="AE554" s="259"/>
      <c r="AF554" s="259"/>
      <c r="AG554" s="261"/>
      <c r="AH554" s="261"/>
      <c r="AU554" s="45"/>
    </row>
    <row r="555" spans="2:47" ht="14.25" customHeight="1">
      <c r="B555" s="259"/>
      <c r="D555" s="261"/>
      <c r="E555" s="261"/>
      <c r="F555" s="261"/>
      <c r="G555" s="259"/>
      <c r="H555" s="259"/>
      <c r="I555" s="259"/>
      <c r="J555" s="259"/>
      <c r="K555" s="259"/>
      <c r="L555" s="261"/>
      <c r="M555" s="261"/>
      <c r="N555" s="261"/>
      <c r="O555" s="259"/>
      <c r="P555" s="259"/>
      <c r="Q555" s="259"/>
      <c r="R555" s="259"/>
      <c r="S555" s="261"/>
      <c r="T555" s="261"/>
      <c r="U555" s="259"/>
      <c r="V555" s="259"/>
      <c r="W555" s="259"/>
      <c r="X555" s="259"/>
      <c r="Y555" s="259"/>
      <c r="Z555" s="261"/>
      <c r="AA555" s="261"/>
      <c r="AB555" s="259"/>
      <c r="AC555" s="259"/>
      <c r="AD555" s="259"/>
      <c r="AE555" s="259"/>
      <c r="AF555" s="259"/>
      <c r="AG555" s="261"/>
      <c r="AH555" s="261"/>
      <c r="AU555" s="45"/>
    </row>
    <row r="556" spans="2:47" ht="14.25" customHeight="1">
      <c r="B556" s="259"/>
      <c r="D556" s="261"/>
      <c r="E556" s="261"/>
      <c r="F556" s="261"/>
      <c r="G556" s="259"/>
      <c r="H556" s="259"/>
      <c r="I556" s="259"/>
      <c r="J556" s="259"/>
      <c r="K556" s="259"/>
      <c r="L556" s="261"/>
      <c r="M556" s="261"/>
      <c r="N556" s="261"/>
      <c r="O556" s="259"/>
      <c r="P556" s="259"/>
      <c r="Q556" s="259"/>
      <c r="R556" s="259"/>
      <c r="S556" s="261"/>
      <c r="T556" s="261"/>
      <c r="U556" s="259"/>
      <c r="V556" s="259"/>
      <c r="W556" s="259"/>
      <c r="X556" s="259"/>
      <c r="Y556" s="259"/>
      <c r="Z556" s="261"/>
      <c r="AA556" s="261"/>
      <c r="AB556" s="259"/>
      <c r="AC556" s="259"/>
      <c r="AD556" s="259"/>
      <c r="AE556" s="259"/>
      <c r="AF556" s="259"/>
      <c r="AG556" s="261"/>
      <c r="AH556" s="261"/>
      <c r="AU556" s="45"/>
    </row>
    <row r="557" spans="2:47" ht="14.25" customHeight="1">
      <c r="B557" s="259"/>
      <c r="D557" s="261"/>
      <c r="E557" s="261"/>
      <c r="F557" s="261"/>
      <c r="G557" s="259"/>
      <c r="H557" s="259"/>
      <c r="I557" s="259"/>
      <c r="J557" s="259"/>
      <c r="K557" s="259"/>
      <c r="L557" s="261"/>
      <c r="M557" s="261"/>
      <c r="N557" s="261"/>
      <c r="O557" s="259"/>
      <c r="P557" s="259"/>
      <c r="Q557" s="259"/>
      <c r="R557" s="259"/>
      <c r="S557" s="261"/>
      <c r="T557" s="261"/>
      <c r="U557" s="259"/>
      <c r="V557" s="259"/>
      <c r="W557" s="259"/>
      <c r="X557" s="259"/>
      <c r="Y557" s="259"/>
      <c r="Z557" s="261"/>
      <c r="AA557" s="261"/>
      <c r="AB557" s="259"/>
      <c r="AC557" s="259"/>
      <c r="AD557" s="259"/>
      <c r="AE557" s="259"/>
      <c r="AF557" s="259"/>
      <c r="AG557" s="261"/>
      <c r="AH557" s="261"/>
      <c r="AU557" s="45"/>
    </row>
    <row r="558" spans="2:47" ht="14.25" customHeight="1">
      <c r="B558" s="259"/>
      <c r="D558" s="261"/>
      <c r="E558" s="261"/>
      <c r="F558" s="261"/>
      <c r="G558" s="259"/>
      <c r="H558" s="259"/>
      <c r="I558" s="259"/>
      <c r="J558" s="259"/>
      <c r="K558" s="259"/>
      <c r="L558" s="261"/>
      <c r="M558" s="261"/>
      <c r="N558" s="261"/>
      <c r="O558" s="259"/>
      <c r="P558" s="259"/>
      <c r="Q558" s="259"/>
      <c r="R558" s="259"/>
      <c r="S558" s="261"/>
      <c r="T558" s="261"/>
      <c r="U558" s="259"/>
      <c r="V558" s="259"/>
      <c r="W558" s="259"/>
      <c r="X558" s="259"/>
      <c r="Y558" s="259"/>
      <c r="Z558" s="261"/>
      <c r="AA558" s="261"/>
      <c r="AB558" s="259"/>
      <c r="AC558" s="259"/>
      <c r="AD558" s="259"/>
      <c r="AE558" s="259"/>
      <c r="AF558" s="259"/>
      <c r="AG558" s="261"/>
      <c r="AH558" s="261"/>
      <c r="AU558" s="45"/>
    </row>
    <row r="559" spans="2:47" ht="14.25" customHeight="1">
      <c r="B559" s="259"/>
      <c r="D559" s="261"/>
      <c r="E559" s="261"/>
      <c r="F559" s="261"/>
      <c r="G559" s="259"/>
      <c r="H559" s="259"/>
      <c r="I559" s="259"/>
      <c r="J559" s="259"/>
      <c r="K559" s="259"/>
      <c r="L559" s="261"/>
      <c r="M559" s="261"/>
      <c r="N559" s="261"/>
      <c r="O559" s="259"/>
      <c r="P559" s="259"/>
      <c r="Q559" s="259"/>
      <c r="R559" s="259"/>
      <c r="S559" s="261"/>
      <c r="T559" s="261"/>
      <c r="U559" s="259"/>
      <c r="V559" s="259"/>
      <c r="W559" s="259"/>
      <c r="X559" s="259"/>
      <c r="Y559" s="259"/>
      <c r="Z559" s="261"/>
      <c r="AA559" s="261"/>
      <c r="AB559" s="259"/>
      <c r="AC559" s="259"/>
      <c r="AD559" s="259"/>
      <c r="AE559" s="259"/>
      <c r="AF559" s="259"/>
      <c r="AG559" s="261"/>
      <c r="AH559" s="261"/>
      <c r="AU559" s="45"/>
    </row>
    <row r="560" spans="2:47" ht="14.25" customHeight="1">
      <c r="B560" s="259"/>
      <c r="D560" s="261"/>
      <c r="E560" s="261"/>
      <c r="F560" s="261"/>
      <c r="G560" s="259"/>
      <c r="H560" s="259"/>
      <c r="I560" s="259"/>
      <c r="J560" s="259"/>
      <c r="K560" s="259"/>
      <c r="L560" s="261"/>
      <c r="M560" s="261"/>
      <c r="N560" s="261"/>
      <c r="O560" s="259"/>
      <c r="P560" s="259"/>
      <c r="Q560" s="259"/>
      <c r="R560" s="259"/>
      <c r="S560" s="261"/>
      <c r="T560" s="261"/>
      <c r="U560" s="259"/>
      <c r="V560" s="259"/>
      <c r="W560" s="259"/>
      <c r="X560" s="259"/>
      <c r="Y560" s="259"/>
      <c r="Z560" s="261"/>
      <c r="AA560" s="261"/>
      <c r="AB560" s="259"/>
      <c r="AC560" s="259"/>
      <c r="AD560" s="259"/>
      <c r="AE560" s="259"/>
      <c r="AF560" s="259"/>
      <c r="AG560" s="261"/>
      <c r="AH560" s="261"/>
      <c r="AU560" s="45"/>
    </row>
    <row r="561" spans="2:47" ht="14.25" customHeight="1">
      <c r="B561" s="259"/>
      <c r="D561" s="261"/>
      <c r="E561" s="261"/>
      <c r="F561" s="261"/>
      <c r="G561" s="259"/>
      <c r="H561" s="259"/>
      <c r="I561" s="259"/>
      <c r="J561" s="259"/>
      <c r="K561" s="259"/>
      <c r="L561" s="261"/>
      <c r="M561" s="261"/>
      <c r="N561" s="261"/>
      <c r="O561" s="259"/>
      <c r="P561" s="259"/>
      <c r="Q561" s="259"/>
      <c r="R561" s="259"/>
      <c r="S561" s="261"/>
      <c r="T561" s="261"/>
      <c r="U561" s="259"/>
      <c r="V561" s="259"/>
      <c r="W561" s="259"/>
      <c r="X561" s="259"/>
      <c r="Y561" s="259"/>
      <c r="Z561" s="261"/>
      <c r="AA561" s="261"/>
      <c r="AB561" s="259"/>
      <c r="AC561" s="259"/>
      <c r="AD561" s="259"/>
      <c r="AE561" s="259"/>
      <c r="AF561" s="259"/>
      <c r="AG561" s="261"/>
      <c r="AH561" s="261"/>
      <c r="AU561" s="45"/>
    </row>
    <row r="562" spans="2:47" ht="14.25" customHeight="1">
      <c r="B562" s="259"/>
      <c r="D562" s="261"/>
      <c r="E562" s="261"/>
      <c r="F562" s="261"/>
      <c r="G562" s="259"/>
      <c r="H562" s="259"/>
      <c r="I562" s="259"/>
      <c r="J562" s="259"/>
      <c r="K562" s="259"/>
      <c r="L562" s="261"/>
      <c r="M562" s="261"/>
      <c r="N562" s="261"/>
      <c r="O562" s="259"/>
      <c r="P562" s="259"/>
      <c r="Q562" s="259"/>
      <c r="R562" s="259"/>
      <c r="S562" s="261"/>
      <c r="T562" s="261"/>
      <c r="U562" s="259"/>
      <c r="V562" s="259"/>
      <c r="W562" s="259"/>
      <c r="X562" s="259"/>
      <c r="Y562" s="259"/>
      <c r="Z562" s="261"/>
      <c r="AA562" s="261"/>
      <c r="AB562" s="259"/>
      <c r="AC562" s="259"/>
      <c r="AD562" s="259"/>
      <c r="AE562" s="259"/>
      <c r="AF562" s="259"/>
      <c r="AG562" s="261"/>
      <c r="AH562" s="261"/>
      <c r="AU562" s="45"/>
    </row>
    <row r="563" spans="2:47" ht="14.25" customHeight="1">
      <c r="B563" s="259"/>
      <c r="D563" s="261"/>
      <c r="E563" s="261"/>
      <c r="F563" s="261"/>
      <c r="G563" s="259"/>
      <c r="H563" s="259"/>
      <c r="I563" s="259"/>
      <c r="J563" s="259"/>
      <c r="K563" s="259"/>
      <c r="L563" s="261"/>
      <c r="M563" s="261"/>
      <c r="N563" s="261"/>
      <c r="O563" s="259"/>
      <c r="P563" s="259"/>
      <c r="Q563" s="259"/>
      <c r="R563" s="259"/>
      <c r="S563" s="261"/>
      <c r="T563" s="261"/>
      <c r="U563" s="259"/>
      <c r="V563" s="259"/>
      <c r="W563" s="259"/>
      <c r="X563" s="259"/>
      <c r="Y563" s="259"/>
      <c r="Z563" s="261"/>
      <c r="AA563" s="261"/>
      <c r="AB563" s="259"/>
      <c r="AC563" s="259"/>
      <c r="AD563" s="259"/>
      <c r="AE563" s="259"/>
      <c r="AF563" s="259"/>
      <c r="AG563" s="261"/>
      <c r="AH563" s="261"/>
      <c r="AU563" s="45"/>
    </row>
    <row r="564" spans="2:47" ht="14.25" customHeight="1">
      <c r="B564" s="259"/>
      <c r="D564" s="261"/>
      <c r="E564" s="261"/>
      <c r="F564" s="261"/>
      <c r="G564" s="259"/>
      <c r="H564" s="259"/>
      <c r="I564" s="259"/>
      <c r="J564" s="259"/>
      <c r="K564" s="259"/>
      <c r="L564" s="261"/>
      <c r="M564" s="261"/>
      <c r="N564" s="261"/>
      <c r="O564" s="259"/>
      <c r="P564" s="259"/>
      <c r="Q564" s="259"/>
      <c r="R564" s="259"/>
      <c r="S564" s="261"/>
      <c r="T564" s="261"/>
      <c r="U564" s="259"/>
      <c r="V564" s="259"/>
      <c r="W564" s="259"/>
      <c r="X564" s="259"/>
      <c r="Y564" s="259"/>
      <c r="Z564" s="261"/>
      <c r="AA564" s="261"/>
      <c r="AB564" s="259"/>
      <c r="AC564" s="259"/>
      <c r="AD564" s="259"/>
      <c r="AE564" s="259"/>
      <c r="AF564" s="259"/>
      <c r="AG564" s="261"/>
      <c r="AH564" s="261"/>
      <c r="AU564" s="45"/>
    </row>
    <row r="565" spans="2:47" ht="14.25" customHeight="1">
      <c r="B565" s="259"/>
      <c r="D565" s="261"/>
      <c r="E565" s="261"/>
      <c r="F565" s="261"/>
      <c r="G565" s="259"/>
      <c r="H565" s="259"/>
      <c r="I565" s="259"/>
      <c r="J565" s="259"/>
      <c r="K565" s="259"/>
      <c r="L565" s="261"/>
      <c r="M565" s="261"/>
      <c r="N565" s="261"/>
      <c r="O565" s="259"/>
      <c r="P565" s="259"/>
      <c r="Q565" s="259"/>
      <c r="R565" s="259"/>
      <c r="S565" s="261"/>
      <c r="T565" s="261"/>
      <c r="U565" s="259"/>
      <c r="V565" s="259"/>
      <c r="W565" s="259"/>
      <c r="X565" s="259"/>
      <c r="Y565" s="259"/>
      <c r="Z565" s="261"/>
      <c r="AA565" s="261"/>
      <c r="AB565" s="259"/>
      <c r="AC565" s="259"/>
      <c r="AD565" s="259"/>
      <c r="AE565" s="259"/>
      <c r="AF565" s="259"/>
      <c r="AG565" s="261"/>
      <c r="AH565" s="261"/>
      <c r="AU565" s="45"/>
    </row>
    <row r="566" spans="2:47" ht="14.25" customHeight="1">
      <c r="B566" s="259"/>
      <c r="D566" s="261"/>
      <c r="E566" s="261"/>
      <c r="F566" s="261"/>
      <c r="G566" s="259"/>
      <c r="H566" s="259"/>
      <c r="I566" s="259"/>
      <c r="J566" s="259"/>
      <c r="K566" s="259"/>
      <c r="L566" s="261"/>
      <c r="M566" s="261"/>
      <c r="N566" s="261"/>
      <c r="O566" s="259"/>
      <c r="P566" s="259"/>
      <c r="Q566" s="259"/>
      <c r="R566" s="259"/>
      <c r="S566" s="261"/>
      <c r="T566" s="261"/>
      <c r="U566" s="259"/>
      <c r="V566" s="259"/>
      <c r="W566" s="259"/>
      <c r="X566" s="259"/>
      <c r="Y566" s="259"/>
      <c r="Z566" s="261"/>
      <c r="AA566" s="261"/>
      <c r="AB566" s="259"/>
      <c r="AC566" s="259"/>
      <c r="AD566" s="259"/>
      <c r="AE566" s="259"/>
      <c r="AF566" s="259"/>
      <c r="AG566" s="261"/>
      <c r="AH566" s="261"/>
      <c r="AU566" s="45"/>
    </row>
    <row r="567" spans="2:47" ht="14.25" customHeight="1">
      <c r="B567" s="259"/>
      <c r="D567" s="261"/>
      <c r="E567" s="261"/>
      <c r="F567" s="261"/>
      <c r="G567" s="259"/>
      <c r="H567" s="259"/>
      <c r="I567" s="259"/>
      <c r="J567" s="259"/>
      <c r="K567" s="259"/>
      <c r="L567" s="261"/>
      <c r="M567" s="261"/>
      <c r="N567" s="261"/>
      <c r="O567" s="259"/>
      <c r="P567" s="259"/>
      <c r="Q567" s="259"/>
      <c r="R567" s="259"/>
      <c r="S567" s="261"/>
      <c r="T567" s="261"/>
      <c r="U567" s="259"/>
      <c r="V567" s="259"/>
      <c r="W567" s="259"/>
      <c r="X567" s="259"/>
      <c r="Y567" s="259"/>
      <c r="Z567" s="261"/>
      <c r="AA567" s="261"/>
      <c r="AB567" s="259"/>
      <c r="AC567" s="259"/>
      <c r="AD567" s="259"/>
      <c r="AE567" s="259"/>
      <c r="AF567" s="259"/>
      <c r="AG567" s="261"/>
      <c r="AH567" s="261"/>
      <c r="AU567" s="45"/>
    </row>
    <row r="568" spans="2:47" ht="14.25" customHeight="1">
      <c r="B568" s="259"/>
      <c r="D568" s="261"/>
      <c r="E568" s="261"/>
      <c r="F568" s="261"/>
      <c r="G568" s="259"/>
      <c r="H568" s="259"/>
      <c r="I568" s="259"/>
      <c r="J568" s="259"/>
      <c r="K568" s="259"/>
      <c r="L568" s="261"/>
      <c r="M568" s="261"/>
      <c r="N568" s="261"/>
      <c r="O568" s="259"/>
      <c r="P568" s="259"/>
      <c r="Q568" s="259"/>
      <c r="R568" s="259"/>
      <c r="S568" s="261"/>
      <c r="T568" s="261"/>
      <c r="U568" s="259"/>
      <c r="V568" s="259"/>
      <c r="W568" s="259"/>
      <c r="X568" s="259"/>
      <c r="Y568" s="259"/>
      <c r="Z568" s="261"/>
      <c r="AA568" s="261"/>
      <c r="AB568" s="259"/>
      <c r="AC568" s="259"/>
      <c r="AD568" s="259"/>
      <c r="AE568" s="259"/>
      <c r="AF568" s="259"/>
      <c r="AG568" s="261"/>
      <c r="AH568" s="261"/>
      <c r="AU568" s="45"/>
    </row>
    <row r="569" spans="2:47" ht="14.25" customHeight="1">
      <c r="B569" s="259"/>
      <c r="D569" s="261"/>
      <c r="E569" s="261"/>
      <c r="F569" s="261"/>
      <c r="G569" s="259"/>
      <c r="H569" s="259"/>
      <c r="I569" s="259"/>
      <c r="J569" s="259"/>
      <c r="K569" s="259"/>
      <c r="L569" s="261"/>
      <c r="M569" s="261"/>
      <c r="N569" s="261"/>
      <c r="O569" s="259"/>
      <c r="P569" s="259"/>
      <c r="Q569" s="259"/>
      <c r="R569" s="259"/>
      <c r="S569" s="261"/>
      <c r="T569" s="261"/>
      <c r="U569" s="259"/>
      <c r="V569" s="259"/>
      <c r="W569" s="259"/>
      <c r="X569" s="259"/>
      <c r="Y569" s="259"/>
      <c r="Z569" s="261"/>
      <c r="AA569" s="261"/>
      <c r="AB569" s="259"/>
      <c r="AC569" s="259"/>
      <c r="AD569" s="259"/>
      <c r="AE569" s="259"/>
      <c r="AF569" s="259"/>
      <c r="AG569" s="261"/>
      <c r="AH569" s="261"/>
      <c r="AU569" s="45"/>
    </row>
    <row r="570" spans="2:47" ht="14.25" customHeight="1">
      <c r="B570" s="259"/>
      <c r="D570" s="261"/>
      <c r="E570" s="261"/>
      <c r="F570" s="261"/>
      <c r="G570" s="259"/>
      <c r="H570" s="259"/>
      <c r="I570" s="259"/>
      <c r="J570" s="259"/>
      <c r="K570" s="259"/>
      <c r="L570" s="261"/>
      <c r="M570" s="261"/>
      <c r="N570" s="261"/>
      <c r="O570" s="259"/>
      <c r="P570" s="259"/>
      <c r="Q570" s="259"/>
      <c r="R570" s="259"/>
      <c r="S570" s="261"/>
      <c r="T570" s="261"/>
      <c r="U570" s="259"/>
      <c r="V570" s="259"/>
      <c r="W570" s="259"/>
      <c r="X570" s="259"/>
      <c r="Y570" s="259"/>
      <c r="Z570" s="261"/>
      <c r="AA570" s="261"/>
      <c r="AB570" s="259"/>
      <c r="AC570" s="259"/>
      <c r="AD570" s="259"/>
      <c r="AE570" s="259"/>
      <c r="AF570" s="259"/>
      <c r="AG570" s="261"/>
      <c r="AH570" s="261"/>
      <c r="AU570" s="45"/>
    </row>
    <row r="571" spans="2:47" ht="14.25" customHeight="1">
      <c r="B571" s="259"/>
      <c r="D571" s="261"/>
      <c r="E571" s="261"/>
      <c r="F571" s="261"/>
      <c r="G571" s="259"/>
      <c r="H571" s="259"/>
      <c r="I571" s="259"/>
      <c r="J571" s="259"/>
      <c r="K571" s="259"/>
      <c r="L571" s="261"/>
      <c r="M571" s="261"/>
      <c r="N571" s="261"/>
      <c r="O571" s="259"/>
      <c r="P571" s="259"/>
      <c r="Q571" s="259"/>
      <c r="R571" s="259"/>
      <c r="S571" s="261"/>
      <c r="T571" s="261"/>
      <c r="U571" s="259"/>
      <c r="V571" s="259"/>
      <c r="W571" s="259"/>
      <c r="X571" s="259"/>
      <c r="Y571" s="259"/>
      <c r="Z571" s="261"/>
      <c r="AA571" s="261"/>
      <c r="AB571" s="259"/>
      <c r="AC571" s="259"/>
      <c r="AD571" s="259"/>
      <c r="AE571" s="259"/>
      <c r="AF571" s="259"/>
      <c r="AG571" s="261"/>
      <c r="AH571" s="261"/>
      <c r="AU571" s="45"/>
    </row>
    <row r="572" spans="2:47" ht="14.25" customHeight="1">
      <c r="B572" s="259"/>
      <c r="D572" s="261"/>
      <c r="E572" s="261"/>
      <c r="F572" s="261"/>
      <c r="G572" s="259"/>
      <c r="H572" s="259"/>
      <c r="I572" s="259"/>
      <c r="J572" s="259"/>
      <c r="K572" s="259"/>
      <c r="L572" s="261"/>
      <c r="M572" s="261"/>
      <c r="N572" s="261"/>
      <c r="O572" s="259"/>
      <c r="P572" s="259"/>
      <c r="Q572" s="259"/>
      <c r="R572" s="259"/>
      <c r="S572" s="261"/>
      <c r="T572" s="261"/>
      <c r="U572" s="259"/>
      <c r="V572" s="259"/>
      <c r="W572" s="259"/>
      <c r="X572" s="259"/>
      <c r="Y572" s="259"/>
      <c r="Z572" s="261"/>
      <c r="AA572" s="261"/>
      <c r="AB572" s="259"/>
      <c r="AC572" s="259"/>
      <c r="AD572" s="259"/>
      <c r="AE572" s="259"/>
      <c r="AF572" s="259"/>
      <c r="AG572" s="261"/>
      <c r="AH572" s="261"/>
      <c r="AU572" s="45"/>
    </row>
    <row r="573" spans="2:47" ht="14.25" customHeight="1">
      <c r="B573" s="259"/>
      <c r="D573" s="261"/>
      <c r="E573" s="261"/>
      <c r="F573" s="261"/>
      <c r="G573" s="259"/>
      <c r="H573" s="259"/>
      <c r="I573" s="259"/>
      <c r="J573" s="259"/>
      <c r="K573" s="259"/>
      <c r="L573" s="261"/>
      <c r="M573" s="261"/>
      <c r="N573" s="261"/>
      <c r="O573" s="259"/>
      <c r="P573" s="259"/>
      <c r="Q573" s="259"/>
      <c r="R573" s="259"/>
      <c r="S573" s="261"/>
      <c r="T573" s="261"/>
      <c r="U573" s="259"/>
      <c r="V573" s="259"/>
      <c r="W573" s="259"/>
      <c r="X573" s="259"/>
      <c r="Y573" s="259"/>
      <c r="Z573" s="261"/>
      <c r="AA573" s="261"/>
      <c r="AB573" s="259"/>
      <c r="AC573" s="259"/>
      <c r="AD573" s="259"/>
      <c r="AE573" s="259"/>
      <c r="AF573" s="259"/>
      <c r="AG573" s="261"/>
      <c r="AH573" s="261"/>
      <c r="AU573" s="45"/>
    </row>
    <row r="574" spans="2:47" ht="14.25" customHeight="1">
      <c r="B574" s="259"/>
      <c r="D574" s="261"/>
      <c r="E574" s="261"/>
      <c r="F574" s="261"/>
      <c r="G574" s="259"/>
      <c r="H574" s="259"/>
      <c r="I574" s="259"/>
      <c r="J574" s="259"/>
      <c r="K574" s="259"/>
      <c r="L574" s="261"/>
      <c r="M574" s="261"/>
      <c r="N574" s="261"/>
      <c r="O574" s="259"/>
      <c r="P574" s="259"/>
      <c r="Q574" s="259"/>
      <c r="R574" s="259"/>
      <c r="S574" s="261"/>
      <c r="T574" s="261"/>
      <c r="U574" s="259"/>
      <c r="V574" s="259"/>
      <c r="W574" s="259"/>
      <c r="X574" s="259"/>
      <c r="Y574" s="259"/>
      <c r="Z574" s="261"/>
      <c r="AA574" s="261"/>
      <c r="AB574" s="259"/>
      <c r="AC574" s="259"/>
      <c r="AD574" s="259"/>
      <c r="AE574" s="259"/>
      <c r="AF574" s="259"/>
      <c r="AG574" s="261"/>
      <c r="AH574" s="261"/>
      <c r="AU574" s="45"/>
    </row>
    <row r="575" spans="2:47" ht="14.25" customHeight="1">
      <c r="B575" s="259"/>
      <c r="D575" s="261"/>
      <c r="E575" s="261"/>
      <c r="F575" s="261"/>
      <c r="G575" s="259"/>
      <c r="H575" s="259"/>
      <c r="I575" s="259"/>
      <c r="J575" s="259"/>
      <c r="K575" s="259"/>
      <c r="L575" s="261"/>
      <c r="M575" s="261"/>
      <c r="N575" s="261"/>
      <c r="O575" s="259"/>
      <c r="P575" s="259"/>
      <c r="Q575" s="259"/>
      <c r="R575" s="259"/>
      <c r="S575" s="261"/>
      <c r="T575" s="261"/>
      <c r="U575" s="259"/>
      <c r="V575" s="259"/>
      <c r="W575" s="259"/>
      <c r="X575" s="259"/>
      <c r="Y575" s="259"/>
      <c r="Z575" s="261"/>
      <c r="AA575" s="261"/>
      <c r="AB575" s="259"/>
      <c r="AC575" s="259"/>
      <c r="AD575" s="259"/>
      <c r="AE575" s="259"/>
      <c r="AF575" s="259"/>
      <c r="AG575" s="261"/>
      <c r="AH575" s="261"/>
      <c r="AU575" s="45"/>
    </row>
    <row r="576" spans="2:47" ht="14.25" customHeight="1">
      <c r="B576" s="259"/>
      <c r="D576" s="261"/>
      <c r="E576" s="261"/>
      <c r="F576" s="261"/>
      <c r="G576" s="259"/>
      <c r="H576" s="259"/>
      <c r="I576" s="259"/>
      <c r="J576" s="259"/>
      <c r="K576" s="259"/>
      <c r="L576" s="261"/>
      <c r="M576" s="261"/>
      <c r="N576" s="261"/>
      <c r="O576" s="259"/>
      <c r="P576" s="259"/>
      <c r="Q576" s="259"/>
      <c r="R576" s="259"/>
      <c r="S576" s="261"/>
      <c r="T576" s="261"/>
      <c r="U576" s="259"/>
      <c r="V576" s="259"/>
      <c r="W576" s="259"/>
      <c r="X576" s="259"/>
      <c r="Y576" s="259"/>
      <c r="Z576" s="261"/>
      <c r="AA576" s="261"/>
      <c r="AB576" s="259"/>
      <c r="AC576" s="259"/>
      <c r="AD576" s="259"/>
      <c r="AE576" s="259"/>
      <c r="AF576" s="259"/>
      <c r="AG576" s="261"/>
      <c r="AH576" s="261"/>
      <c r="AU576" s="45"/>
    </row>
    <row r="577" spans="2:47" ht="14.25" customHeight="1">
      <c r="B577" s="259"/>
      <c r="D577" s="261"/>
      <c r="E577" s="261"/>
      <c r="F577" s="261"/>
      <c r="G577" s="259"/>
      <c r="H577" s="259"/>
      <c r="I577" s="259"/>
      <c r="J577" s="259"/>
      <c r="K577" s="259"/>
      <c r="L577" s="261"/>
      <c r="M577" s="261"/>
      <c r="N577" s="261"/>
      <c r="O577" s="259"/>
      <c r="P577" s="259"/>
      <c r="Q577" s="259"/>
      <c r="R577" s="259"/>
      <c r="S577" s="261"/>
      <c r="T577" s="261"/>
      <c r="U577" s="259"/>
      <c r="V577" s="259"/>
      <c r="W577" s="259"/>
      <c r="X577" s="259"/>
      <c r="Y577" s="259"/>
      <c r="Z577" s="261"/>
      <c r="AA577" s="261"/>
      <c r="AB577" s="259"/>
      <c r="AC577" s="259"/>
      <c r="AD577" s="259"/>
      <c r="AE577" s="259"/>
      <c r="AF577" s="259"/>
      <c r="AG577" s="261"/>
      <c r="AH577" s="261"/>
      <c r="AU577" s="45"/>
    </row>
    <row r="578" spans="2:47" ht="14.25" customHeight="1">
      <c r="B578" s="259"/>
      <c r="D578" s="261"/>
      <c r="E578" s="261"/>
      <c r="F578" s="261"/>
      <c r="G578" s="259"/>
      <c r="H578" s="259"/>
      <c r="I578" s="259"/>
      <c r="J578" s="259"/>
      <c r="K578" s="259"/>
      <c r="L578" s="261"/>
      <c r="M578" s="261"/>
      <c r="N578" s="261"/>
      <c r="O578" s="259"/>
      <c r="P578" s="259"/>
      <c r="Q578" s="259"/>
      <c r="R578" s="259"/>
      <c r="S578" s="261"/>
      <c r="T578" s="261"/>
      <c r="U578" s="259"/>
      <c r="V578" s="259"/>
      <c r="W578" s="259"/>
      <c r="X578" s="259"/>
      <c r="Y578" s="259"/>
      <c r="Z578" s="261"/>
      <c r="AA578" s="261"/>
      <c r="AB578" s="259"/>
      <c r="AC578" s="259"/>
      <c r="AD578" s="259"/>
      <c r="AE578" s="259"/>
      <c r="AF578" s="259"/>
      <c r="AG578" s="261"/>
      <c r="AH578" s="261"/>
      <c r="AU578" s="45"/>
    </row>
    <row r="579" spans="2:47" ht="14.25" customHeight="1">
      <c r="B579" s="259"/>
      <c r="D579" s="261"/>
      <c r="E579" s="261"/>
      <c r="F579" s="261"/>
      <c r="G579" s="259"/>
      <c r="H579" s="259"/>
      <c r="I579" s="259"/>
      <c r="J579" s="259"/>
      <c r="K579" s="259"/>
      <c r="L579" s="261"/>
      <c r="M579" s="261"/>
      <c r="N579" s="261"/>
      <c r="O579" s="259"/>
      <c r="P579" s="259"/>
      <c r="Q579" s="259"/>
      <c r="R579" s="259"/>
      <c r="S579" s="261"/>
      <c r="T579" s="261"/>
      <c r="U579" s="259"/>
      <c r="V579" s="259"/>
      <c r="W579" s="259"/>
      <c r="X579" s="259"/>
      <c r="Y579" s="259"/>
      <c r="Z579" s="261"/>
      <c r="AA579" s="261"/>
      <c r="AB579" s="259"/>
      <c r="AC579" s="259"/>
      <c r="AD579" s="259"/>
      <c r="AE579" s="259"/>
      <c r="AF579" s="259"/>
      <c r="AG579" s="261"/>
      <c r="AH579" s="261"/>
      <c r="AU579" s="45"/>
    </row>
    <row r="580" spans="2:47" ht="14.25" customHeight="1">
      <c r="B580" s="259"/>
      <c r="D580" s="261"/>
      <c r="E580" s="261"/>
      <c r="F580" s="261"/>
      <c r="G580" s="259"/>
      <c r="H580" s="259"/>
      <c r="I580" s="259"/>
      <c r="J580" s="259"/>
      <c r="K580" s="259"/>
      <c r="L580" s="261"/>
      <c r="M580" s="261"/>
      <c r="N580" s="261"/>
      <c r="O580" s="259"/>
      <c r="P580" s="259"/>
      <c r="Q580" s="259"/>
      <c r="R580" s="259"/>
      <c r="S580" s="261"/>
      <c r="T580" s="261"/>
      <c r="U580" s="259"/>
      <c r="V580" s="259"/>
      <c r="W580" s="259"/>
      <c r="X580" s="259"/>
      <c r="Y580" s="259"/>
      <c r="Z580" s="261"/>
      <c r="AA580" s="261"/>
      <c r="AB580" s="259"/>
      <c r="AC580" s="259"/>
      <c r="AD580" s="259"/>
      <c r="AE580" s="259"/>
      <c r="AF580" s="259"/>
      <c r="AG580" s="261"/>
      <c r="AH580" s="261"/>
      <c r="AU580" s="45"/>
    </row>
    <row r="581" spans="2:47" ht="14.25" customHeight="1">
      <c r="B581" s="259"/>
      <c r="D581" s="261"/>
      <c r="E581" s="261"/>
      <c r="F581" s="261"/>
      <c r="G581" s="259"/>
      <c r="H581" s="259"/>
      <c r="I581" s="259"/>
      <c r="J581" s="259"/>
      <c r="K581" s="259"/>
      <c r="L581" s="261"/>
      <c r="M581" s="261"/>
      <c r="N581" s="261"/>
      <c r="O581" s="259"/>
      <c r="P581" s="259"/>
      <c r="Q581" s="259"/>
      <c r="R581" s="259"/>
      <c r="S581" s="261"/>
      <c r="T581" s="261"/>
      <c r="U581" s="259"/>
      <c r="V581" s="259"/>
      <c r="W581" s="259"/>
      <c r="X581" s="259"/>
      <c r="Y581" s="259"/>
      <c r="Z581" s="261"/>
      <c r="AA581" s="261"/>
      <c r="AB581" s="259"/>
      <c r="AC581" s="259"/>
      <c r="AD581" s="259"/>
      <c r="AE581" s="259"/>
      <c r="AF581" s="259"/>
      <c r="AG581" s="261"/>
      <c r="AH581" s="261"/>
      <c r="AU581" s="45"/>
    </row>
    <row r="582" spans="2:47" ht="14.25" customHeight="1">
      <c r="B582" s="259"/>
      <c r="D582" s="261"/>
      <c r="E582" s="261"/>
      <c r="F582" s="261"/>
      <c r="G582" s="259"/>
      <c r="H582" s="259"/>
      <c r="I582" s="259"/>
      <c r="J582" s="259"/>
      <c r="K582" s="259"/>
      <c r="L582" s="261"/>
      <c r="M582" s="261"/>
      <c r="N582" s="261"/>
      <c r="O582" s="259"/>
      <c r="P582" s="259"/>
      <c r="Q582" s="259"/>
      <c r="R582" s="259"/>
      <c r="S582" s="261"/>
      <c r="T582" s="261"/>
      <c r="U582" s="259"/>
      <c r="V582" s="259"/>
      <c r="W582" s="259"/>
      <c r="X582" s="259"/>
      <c r="Y582" s="259"/>
      <c r="Z582" s="261"/>
      <c r="AA582" s="261"/>
      <c r="AB582" s="259"/>
      <c r="AC582" s="259"/>
      <c r="AD582" s="259"/>
      <c r="AE582" s="259"/>
      <c r="AF582" s="259"/>
      <c r="AG582" s="261"/>
      <c r="AH582" s="261"/>
      <c r="AU582" s="45"/>
    </row>
    <row r="583" spans="2:47" ht="14.25" customHeight="1">
      <c r="B583" s="259"/>
      <c r="D583" s="261"/>
      <c r="E583" s="261"/>
      <c r="F583" s="261"/>
      <c r="G583" s="259"/>
      <c r="H583" s="259"/>
      <c r="I583" s="259"/>
      <c r="J583" s="259"/>
      <c r="K583" s="259"/>
      <c r="L583" s="261"/>
      <c r="M583" s="261"/>
      <c r="N583" s="261"/>
      <c r="O583" s="259"/>
      <c r="P583" s="259"/>
      <c r="Q583" s="259"/>
      <c r="R583" s="259"/>
      <c r="S583" s="261"/>
      <c r="T583" s="261"/>
      <c r="U583" s="259"/>
      <c r="V583" s="259"/>
      <c r="W583" s="259"/>
      <c r="X583" s="259"/>
      <c r="Y583" s="259"/>
      <c r="Z583" s="261"/>
      <c r="AA583" s="261"/>
      <c r="AB583" s="259"/>
      <c r="AC583" s="259"/>
      <c r="AD583" s="259"/>
      <c r="AE583" s="259"/>
      <c r="AF583" s="259"/>
      <c r="AG583" s="261"/>
      <c r="AH583" s="261"/>
      <c r="AU583" s="45"/>
    </row>
    <row r="584" spans="2:47" ht="14.25" customHeight="1">
      <c r="B584" s="259"/>
      <c r="D584" s="261"/>
      <c r="E584" s="261"/>
      <c r="F584" s="261"/>
      <c r="G584" s="259"/>
      <c r="H584" s="259"/>
      <c r="I584" s="259"/>
      <c r="J584" s="259"/>
      <c r="K584" s="259"/>
      <c r="L584" s="261"/>
      <c r="M584" s="261"/>
      <c r="N584" s="261"/>
      <c r="O584" s="259"/>
      <c r="P584" s="259"/>
      <c r="Q584" s="259"/>
      <c r="R584" s="259"/>
      <c r="S584" s="261"/>
      <c r="T584" s="261"/>
      <c r="U584" s="259"/>
      <c r="V584" s="259"/>
      <c r="W584" s="259"/>
      <c r="X584" s="259"/>
      <c r="Y584" s="259"/>
      <c r="Z584" s="261"/>
      <c r="AA584" s="261"/>
      <c r="AB584" s="259"/>
      <c r="AC584" s="259"/>
      <c r="AD584" s="259"/>
      <c r="AE584" s="259"/>
      <c r="AF584" s="259"/>
      <c r="AG584" s="261"/>
      <c r="AH584" s="261"/>
      <c r="AU584" s="45"/>
    </row>
    <row r="585" spans="2:47" ht="14.25" customHeight="1">
      <c r="B585" s="259"/>
      <c r="D585" s="261"/>
      <c r="E585" s="261"/>
      <c r="F585" s="261"/>
      <c r="G585" s="259"/>
      <c r="H585" s="259"/>
      <c r="I585" s="259"/>
      <c r="J585" s="259"/>
      <c r="K585" s="259"/>
      <c r="L585" s="261"/>
      <c r="M585" s="261"/>
      <c r="N585" s="261"/>
      <c r="O585" s="259"/>
      <c r="P585" s="259"/>
      <c r="Q585" s="259"/>
      <c r="R585" s="259"/>
      <c r="S585" s="261"/>
      <c r="T585" s="261"/>
      <c r="U585" s="259"/>
      <c r="V585" s="259"/>
      <c r="W585" s="259"/>
      <c r="X585" s="259"/>
      <c r="Y585" s="259"/>
      <c r="Z585" s="261"/>
      <c r="AA585" s="261"/>
      <c r="AB585" s="259"/>
      <c r="AC585" s="259"/>
      <c r="AD585" s="259"/>
      <c r="AE585" s="259"/>
      <c r="AF585" s="259"/>
      <c r="AG585" s="261"/>
      <c r="AH585" s="261"/>
      <c r="AU585" s="45"/>
    </row>
    <row r="586" spans="2:47" ht="14.25" customHeight="1">
      <c r="B586" s="259"/>
      <c r="D586" s="261"/>
      <c r="E586" s="261"/>
      <c r="F586" s="261"/>
      <c r="G586" s="259"/>
      <c r="H586" s="259"/>
      <c r="I586" s="259"/>
      <c r="J586" s="259"/>
      <c r="K586" s="259"/>
      <c r="L586" s="261"/>
      <c r="M586" s="261"/>
      <c r="N586" s="261"/>
      <c r="O586" s="259"/>
      <c r="P586" s="259"/>
      <c r="Q586" s="259"/>
      <c r="R586" s="259"/>
      <c r="S586" s="261"/>
      <c r="T586" s="261"/>
      <c r="U586" s="259"/>
      <c r="V586" s="259"/>
      <c r="W586" s="259"/>
      <c r="X586" s="259"/>
      <c r="Y586" s="259"/>
      <c r="Z586" s="261"/>
      <c r="AA586" s="261"/>
      <c r="AB586" s="259"/>
      <c r="AC586" s="259"/>
      <c r="AD586" s="259"/>
      <c r="AE586" s="259"/>
      <c r="AF586" s="259"/>
      <c r="AG586" s="261"/>
      <c r="AH586" s="261"/>
      <c r="AU586" s="45"/>
    </row>
    <row r="587" spans="2:47" ht="14.25" customHeight="1">
      <c r="B587" s="259"/>
      <c r="D587" s="261"/>
      <c r="E587" s="261"/>
      <c r="F587" s="261"/>
      <c r="G587" s="259"/>
      <c r="H587" s="259"/>
      <c r="I587" s="259"/>
      <c r="J587" s="259"/>
      <c r="K587" s="259"/>
      <c r="L587" s="261"/>
      <c r="M587" s="261"/>
      <c r="N587" s="261"/>
      <c r="O587" s="259"/>
      <c r="P587" s="259"/>
      <c r="Q587" s="259"/>
      <c r="R587" s="259"/>
      <c r="S587" s="261"/>
      <c r="T587" s="261"/>
      <c r="U587" s="259"/>
      <c r="V587" s="259"/>
      <c r="W587" s="259"/>
      <c r="X587" s="259"/>
      <c r="Y587" s="259"/>
      <c r="Z587" s="261"/>
      <c r="AA587" s="261"/>
      <c r="AB587" s="259"/>
      <c r="AC587" s="259"/>
      <c r="AD587" s="259"/>
      <c r="AE587" s="259"/>
      <c r="AF587" s="259"/>
      <c r="AG587" s="261"/>
      <c r="AH587" s="261"/>
      <c r="AU587" s="45"/>
    </row>
    <row r="588" spans="2:47" ht="14.25" customHeight="1">
      <c r="B588" s="259"/>
      <c r="D588" s="261"/>
      <c r="E588" s="261"/>
      <c r="F588" s="261"/>
      <c r="G588" s="259"/>
      <c r="H588" s="259"/>
      <c r="I588" s="259"/>
      <c r="J588" s="259"/>
      <c r="K588" s="259"/>
      <c r="L588" s="261"/>
      <c r="M588" s="261"/>
      <c r="N588" s="261"/>
      <c r="O588" s="259"/>
      <c r="P588" s="259"/>
      <c r="Q588" s="259"/>
      <c r="R588" s="259"/>
      <c r="S588" s="261"/>
      <c r="T588" s="261"/>
      <c r="U588" s="259"/>
      <c r="V588" s="259"/>
      <c r="W588" s="259"/>
      <c r="X588" s="259"/>
      <c r="Y588" s="259"/>
      <c r="Z588" s="261"/>
      <c r="AA588" s="261"/>
      <c r="AB588" s="259"/>
      <c r="AC588" s="259"/>
      <c r="AD588" s="259"/>
      <c r="AE588" s="259"/>
      <c r="AF588" s="259"/>
      <c r="AG588" s="261"/>
      <c r="AH588" s="261"/>
      <c r="AU588" s="45"/>
    </row>
    <row r="589" spans="2:47" ht="14.25" customHeight="1">
      <c r="B589" s="259"/>
      <c r="D589" s="261"/>
      <c r="E589" s="261"/>
      <c r="F589" s="261"/>
      <c r="G589" s="259"/>
      <c r="H589" s="259"/>
      <c r="I589" s="259"/>
      <c r="J589" s="259"/>
      <c r="K589" s="259"/>
      <c r="L589" s="261"/>
      <c r="M589" s="261"/>
      <c r="N589" s="261"/>
      <c r="O589" s="259"/>
      <c r="P589" s="259"/>
      <c r="Q589" s="259"/>
      <c r="R589" s="259"/>
      <c r="S589" s="261"/>
      <c r="T589" s="261"/>
      <c r="U589" s="259"/>
      <c r="V589" s="259"/>
      <c r="W589" s="259"/>
      <c r="X589" s="259"/>
      <c r="Y589" s="259"/>
      <c r="Z589" s="261"/>
      <c r="AA589" s="261"/>
      <c r="AB589" s="259"/>
      <c r="AC589" s="259"/>
      <c r="AD589" s="259"/>
      <c r="AE589" s="259"/>
      <c r="AF589" s="259"/>
      <c r="AG589" s="261"/>
      <c r="AH589" s="261"/>
      <c r="AU589" s="45"/>
    </row>
    <row r="590" spans="2:47" ht="14.25" customHeight="1">
      <c r="B590" s="259"/>
      <c r="D590" s="261"/>
      <c r="E590" s="261"/>
      <c r="F590" s="261"/>
      <c r="G590" s="259"/>
      <c r="H590" s="259"/>
      <c r="I590" s="259"/>
      <c r="J590" s="259"/>
      <c r="K590" s="259"/>
      <c r="L590" s="261"/>
      <c r="M590" s="261"/>
      <c r="N590" s="261"/>
      <c r="O590" s="259"/>
      <c r="P590" s="259"/>
      <c r="Q590" s="259"/>
      <c r="R590" s="259"/>
      <c r="S590" s="261"/>
      <c r="T590" s="261"/>
      <c r="U590" s="259"/>
      <c r="V590" s="259"/>
      <c r="W590" s="259"/>
      <c r="X590" s="259"/>
      <c r="Y590" s="259"/>
      <c r="Z590" s="261"/>
      <c r="AA590" s="261"/>
      <c r="AB590" s="259"/>
      <c r="AC590" s="259"/>
      <c r="AD590" s="259"/>
      <c r="AE590" s="259"/>
      <c r="AF590" s="259"/>
      <c r="AG590" s="261"/>
      <c r="AH590" s="261"/>
      <c r="AU590" s="45"/>
    </row>
    <row r="591" spans="2:47" ht="14.25" customHeight="1">
      <c r="B591" s="259"/>
      <c r="D591" s="261"/>
      <c r="E591" s="261"/>
      <c r="F591" s="261"/>
      <c r="G591" s="259"/>
      <c r="H591" s="259"/>
      <c r="I591" s="259"/>
      <c r="J591" s="259"/>
      <c r="K591" s="259"/>
      <c r="L591" s="261"/>
      <c r="M591" s="261"/>
      <c r="N591" s="261"/>
      <c r="O591" s="259"/>
      <c r="P591" s="259"/>
      <c r="Q591" s="259"/>
      <c r="R591" s="259"/>
      <c r="S591" s="261"/>
      <c r="T591" s="261"/>
      <c r="U591" s="259"/>
      <c r="V591" s="259"/>
      <c r="W591" s="259"/>
      <c r="X591" s="259"/>
      <c r="Y591" s="259"/>
      <c r="Z591" s="261"/>
      <c r="AA591" s="261"/>
      <c r="AB591" s="259"/>
      <c r="AC591" s="259"/>
      <c r="AD591" s="259"/>
      <c r="AE591" s="259"/>
      <c r="AF591" s="259"/>
      <c r="AG591" s="261"/>
      <c r="AH591" s="261"/>
      <c r="AU591" s="45"/>
    </row>
    <row r="592" spans="2:47" ht="14.25" customHeight="1">
      <c r="B592" s="259"/>
      <c r="D592" s="261"/>
      <c r="E592" s="261"/>
      <c r="F592" s="261"/>
      <c r="G592" s="259"/>
      <c r="H592" s="259"/>
      <c r="I592" s="259"/>
      <c r="J592" s="259"/>
      <c r="K592" s="259"/>
      <c r="L592" s="261"/>
      <c r="M592" s="261"/>
      <c r="N592" s="261"/>
      <c r="O592" s="259"/>
      <c r="P592" s="259"/>
      <c r="Q592" s="259"/>
      <c r="R592" s="259"/>
      <c r="S592" s="261"/>
      <c r="T592" s="261"/>
      <c r="U592" s="259"/>
      <c r="V592" s="259"/>
      <c r="W592" s="259"/>
      <c r="X592" s="259"/>
      <c r="Y592" s="259"/>
      <c r="Z592" s="261"/>
      <c r="AA592" s="261"/>
      <c r="AB592" s="259"/>
      <c r="AC592" s="259"/>
      <c r="AD592" s="259"/>
      <c r="AE592" s="259"/>
      <c r="AF592" s="259"/>
      <c r="AG592" s="261"/>
      <c r="AH592" s="261"/>
      <c r="AU592" s="45"/>
    </row>
    <row r="593" spans="2:47" ht="14.25" customHeight="1">
      <c r="B593" s="259"/>
      <c r="D593" s="261"/>
      <c r="E593" s="261"/>
      <c r="F593" s="261"/>
      <c r="G593" s="259"/>
      <c r="H593" s="259"/>
      <c r="I593" s="259"/>
      <c r="J593" s="259"/>
      <c r="K593" s="259"/>
      <c r="L593" s="261"/>
      <c r="M593" s="261"/>
      <c r="N593" s="261"/>
      <c r="O593" s="259"/>
      <c r="P593" s="259"/>
      <c r="Q593" s="259"/>
      <c r="R593" s="259"/>
      <c r="S593" s="261"/>
      <c r="T593" s="261"/>
      <c r="U593" s="259"/>
      <c r="V593" s="259"/>
      <c r="W593" s="259"/>
      <c r="X593" s="259"/>
      <c r="Y593" s="259"/>
      <c r="Z593" s="261"/>
      <c r="AA593" s="261"/>
      <c r="AB593" s="259"/>
      <c r="AC593" s="259"/>
      <c r="AD593" s="259"/>
      <c r="AE593" s="259"/>
      <c r="AF593" s="259"/>
      <c r="AG593" s="261"/>
      <c r="AH593" s="261"/>
      <c r="AU593" s="45"/>
    </row>
    <row r="594" spans="2:47" ht="14.25" customHeight="1">
      <c r="B594" s="259"/>
      <c r="D594" s="261"/>
      <c r="E594" s="261"/>
      <c r="F594" s="261"/>
      <c r="G594" s="259"/>
      <c r="H594" s="259"/>
      <c r="I594" s="259"/>
      <c r="J594" s="259"/>
      <c r="K594" s="259"/>
      <c r="L594" s="261"/>
      <c r="M594" s="261"/>
      <c r="N594" s="261"/>
      <c r="O594" s="259"/>
      <c r="P594" s="259"/>
      <c r="Q594" s="259"/>
      <c r="R594" s="259"/>
      <c r="S594" s="261"/>
      <c r="T594" s="261"/>
      <c r="U594" s="259"/>
      <c r="V594" s="259"/>
      <c r="W594" s="259"/>
      <c r="X594" s="259"/>
      <c r="Y594" s="259"/>
      <c r="Z594" s="261"/>
      <c r="AA594" s="261"/>
      <c r="AB594" s="259"/>
      <c r="AC594" s="259"/>
      <c r="AD594" s="259"/>
      <c r="AE594" s="259"/>
      <c r="AF594" s="259"/>
      <c r="AG594" s="261"/>
      <c r="AH594" s="261"/>
      <c r="AU594" s="45"/>
    </row>
    <row r="595" spans="2:47" ht="14.25" customHeight="1">
      <c r="B595" s="259"/>
      <c r="D595" s="261"/>
      <c r="E595" s="261"/>
      <c r="F595" s="261"/>
      <c r="G595" s="259"/>
      <c r="H595" s="259"/>
      <c r="I595" s="259"/>
      <c r="J595" s="259"/>
      <c r="K595" s="259"/>
      <c r="L595" s="261"/>
      <c r="M595" s="261"/>
      <c r="N595" s="261"/>
      <c r="O595" s="259"/>
      <c r="P595" s="259"/>
      <c r="Q595" s="259"/>
      <c r="R595" s="259"/>
      <c r="S595" s="261"/>
      <c r="T595" s="261"/>
      <c r="U595" s="259"/>
      <c r="V595" s="259"/>
      <c r="W595" s="259"/>
      <c r="X595" s="259"/>
      <c r="Y595" s="259"/>
      <c r="Z595" s="261"/>
      <c r="AA595" s="261"/>
      <c r="AB595" s="259"/>
      <c r="AC595" s="259"/>
      <c r="AD595" s="259"/>
      <c r="AE595" s="259"/>
      <c r="AF595" s="259"/>
      <c r="AG595" s="261"/>
      <c r="AH595" s="261"/>
      <c r="AU595" s="45"/>
    </row>
    <row r="596" spans="2:47" ht="14.25" customHeight="1">
      <c r="B596" s="259"/>
      <c r="D596" s="261"/>
      <c r="E596" s="261"/>
      <c r="F596" s="261"/>
      <c r="G596" s="259"/>
      <c r="H596" s="259"/>
      <c r="I596" s="259"/>
      <c r="J596" s="259"/>
      <c r="K596" s="259"/>
      <c r="L596" s="261"/>
      <c r="M596" s="261"/>
      <c r="N596" s="261"/>
      <c r="O596" s="259"/>
      <c r="P596" s="259"/>
      <c r="Q596" s="259"/>
      <c r="R596" s="259"/>
      <c r="S596" s="261"/>
      <c r="T596" s="261"/>
      <c r="U596" s="259"/>
      <c r="V596" s="259"/>
      <c r="W596" s="259"/>
      <c r="X596" s="259"/>
      <c r="Y596" s="259"/>
      <c r="Z596" s="261"/>
      <c r="AA596" s="261"/>
      <c r="AB596" s="259"/>
      <c r="AC596" s="259"/>
      <c r="AD596" s="259"/>
      <c r="AE596" s="259"/>
      <c r="AF596" s="259"/>
      <c r="AG596" s="261"/>
      <c r="AH596" s="261"/>
      <c r="AU596" s="45"/>
    </row>
    <row r="597" spans="2:47" ht="14.25" customHeight="1">
      <c r="B597" s="259"/>
      <c r="D597" s="261"/>
      <c r="E597" s="261"/>
      <c r="F597" s="261"/>
      <c r="G597" s="259"/>
      <c r="H597" s="259"/>
      <c r="I597" s="259"/>
      <c r="J597" s="259"/>
      <c r="K597" s="259"/>
      <c r="L597" s="261"/>
      <c r="M597" s="261"/>
      <c r="N597" s="261"/>
      <c r="O597" s="259"/>
      <c r="P597" s="259"/>
      <c r="Q597" s="259"/>
      <c r="R597" s="259"/>
      <c r="S597" s="261"/>
      <c r="T597" s="261"/>
      <c r="U597" s="259"/>
      <c r="V597" s="259"/>
      <c r="W597" s="259"/>
      <c r="X597" s="259"/>
      <c r="Y597" s="259"/>
      <c r="Z597" s="261"/>
      <c r="AA597" s="261"/>
      <c r="AB597" s="259"/>
      <c r="AC597" s="259"/>
      <c r="AD597" s="259"/>
      <c r="AE597" s="259"/>
      <c r="AF597" s="259"/>
      <c r="AG597" s="261"/>
      <c r="AH597" s="261"/>
      <c r="AU597" s="45"/>
    </row>
    <row r="598" spans="2:47" ht="14.25" customHeight="1">
      <c r="B598" s="259"/>
      <c r="D598" s="261"/>
      <c r="E598" s="261"/>
      <c r="F598" s="261"/>
      <c r="G598" s="259"/>
      <c r="H598" s="259"/>
      <c r="I598" s="259"/>
      <c r="J598" s="259"/>
      <c r="K598" s="259"/>
      <c r="L598" s="261"/>
      <c r="M598" s="261"/>
      <c r="N598" s="261"/>
      <c r="O598" s="259"/>
      <c r="P598" s="259"/>
      <c r="Q598" s="259"/>
      <c r="R598" s="259"/>
      <c r="S598" s="261"/>
      <c r="T598" s="261"/>
      <c r="U598" s="259"/>
      <c r="V598" s="259"/>
      <c r="W598" s="259"/>
      <c r="X598" s="259"/>
      <c r="Y598" s="259"/>
      <c r="Z598" s="261"/>
      <c r="AA598" s="261"/>
      <c r="AB598" s="259"/>
      <c r="AC598" s="259"/>
      <c r="AD598" s="259"/>
      <c r="AE598" s="259"/>
      <c r="AF598" s="259"/>
      <c r="AG598" s="261"/>
      <c r="AH598" s="261"/>
      <c r="AU598" s="45"/>
    </row>
    <row r="599" spans="2:47" ht="14.25" customHeight="1">
      <c r="B599" s="259"/>
      <c r="D599" s="261"/>
      <c r="E599" s="261"/>
      <c r="F599" s="261"/>
      <c r="G599" s="259"/>
      <c r="H599" s="259"/>
      <c r="I599" s="259"/>
      <c r="J599" s="259"/>
      <c r="K599" s="259"/>
      <c r="L599" s="261"/>
      <c r="M599" s="261"/>
      <c r="N599" s="261"/>
      <c r="O599" s="259"/>
      <c r="P599" s="259"/>
      <c r="Q599" s="259"/>
      <c r="R599" s="259"/>
      <c r="S599" s="261"/>
      <c r="T599" s="261"/>
      <c r="U599" s="259"/>
      <c r="V599" s="259"/>
      <c r="W599" s="259"/>
      <c r="X599" s="259"/>
      <c r="Y599" s="259"/>
      <c r="Z599" s="261"/>
      <c r="AA599" s="261"/>
      <c r="AB599" s="259"/>
      <c r="AC599" s="259"/>
      <c r="AD599" s="259"/>
      <c r="AE599" s="259"/>
      <c r="AF599" s="259"/>
      <c r="AG599" s="261"/>
      <c r="AH599" s="261"/>
      <c r="AU599" s="45"/>
    </row>
    <row r="600" spans="2:47" ht="14.25" customHeight="1">
      <c r="B600" s="259"/>
      <c r="D600" s="261"/>
      <c r="E600" s="261"/>
      <c r="F600" s="261"/>
      <c r="G600" s="259"/>
      <c r="H600" s="259"/>
      <c r="I600" s="259"/>
      <c r="J600" s="259"/>
      <c r="K600" s="259"/>
      <c r="L600" s="261"/>
      <c r="M600" s="261"/>
      <c r="N600" s="261"/>
      <c r="O600" s="259"/>
      <c r="P600" s="259"/>
      <c r="Q600" s="259"/>
      <c r="R600" s="259"/>
      <c r="S600" s="261"/>
      <c r="T600" s="261"/>
      <c r="U600" s="259"/>
      <c r="V600" s="259"/>
      <c r="W600" s="259"/>
      <c r="X600" s="259"/>
      <c r="Y600" s="259"/>
      <c r="Z600" s="261"/>
      <c r="AA600" s="261"/>
      <c r="AB600" s="259"/>
      <c r="AC600" s="259"/>
      <c r="AD600" s="259"/>
      <c r="AE600" s="259"/>
      <c r="AF600" s="259"/>
      <c r="AG600" s="261"/>
      <c r="AH600" s="261"/>
      <c r="AU600" s="45"/>
    </row>
    <row r="601" spans="2:47" ht="14.25" customHeight="1">
      <c r="B601" s="259"/>
      <c r="D601" s="261"/>
      <c r="E601" s="261"/>
      <c r="F601" s="261"/>
      <c r="G601" s="259"/>
      <c r="H601" s="259"/>
      <c r="I601" s="259"/>
      <c r="J601" s="259"/>
      <c r="K601" s="259"/>
      <c r="L601" s="261"/>
      <c r="M601" s="261"/>
      <c r="N601" s="261"/>
      <c r="O601" s="259"/>
      <c r="P601" s="259"/>
      <c r="Q601" s="259"/>
      <c r="R601" s="259"/>
      <c r="S601" s="261"/>
      <c r="T601" s="261"/>
      <c r="U601" s="259"/>
      <c r="V601" s="259"/>
      <c r="W601" s="259"/>
      <c r="X601" s="259"/>
      <c r="Y601" s="259"/>
      <c r="Z601" s="261"/>
      <c r="AA601" s="261"/>
      <c r="AB601" s="259"/>
      <c r="AC601" s="259"/>
      <c r="AD601" s="259"/>
      <c r="AE601" s="259"/>
      <c r="AF601" s="259"/>
      <c r="AG601" s="261"/>
      <c r="AH601" s="261"/>
      <c r="AU601" s="45"/>
    </row>
    <row r="602" spans="2:47" ht="14.25" customHeight="1">
      <c r="B602" s="259"/>
      <c r="D602" s="261"/>
      <c r="E602" s="261"/>
      <c r="F602" s="261"/>
      <c r="G602" s="259"/>
      <c r="H602" s="259"/>
      <c r="I602" s="259"/>
      <c r="J602" s="259"/>
      <c r="K602" s="259"/>
      <c r="L602" s="261"/>
      <c r="M602" s="261"/>
      <c r="N602" s="261"/>
      <c r="O602" s="259"/>
      <c r="P602" s="259"/>
      <c r="Q602" s="259"/>
      <c r="R602" s="259"/>
      <c r="S602" s="261"/>
      <c r="T602" s="261"/>
      <c r="U602" s="259"/>
      <c r="V602" s="259"/>
      <c r="W602" s="259"/>
      <c r="X602" s="259"/>
      <c r="Y602" s="259"/>
      <c r="Z602" s="261"/>
      <c r="AA602" s="261"/>
      <c r="AB602" s="259"/>
      <c r="AC602" s="259"/>
      <c r="AD602" s="259"/>
      <c r="AE602" s="259"/>
      <c r="AF602" s="259"/>
      <c r="AG602" s="261"/>
      <c r="AH602" s="261"/>
      <c r="AU602" s="45"/>
    </row>
    <row r="603" spans="2:47" ht="14.25" customHeight="1">
      <c r="B603" s="259"/>
      <c r="D603" s="261"/>
      <c r="E603" s="261"/>
      <c r="F603" s="261"/>
      <c r="G603" s="259"/>
      <c r="H603" s="259"/>
      <c r="I603" s="259"/>
      <c r="J603" s="259"/>
      <c r="K603" s="259"/>
      <c r="L603" s="261"/>
      <c r="M603" s="261"/>
      <c r="N603" s="261"/>
      <c r="O603" s="259"/>
      <c r="P603" s="259"/>
      <c r="Q603" s="259"/>
      <c r="R603" s="259"/>
      <c r="S603" s="261"/>
      <c r="T603" s="261"/>
      <c r="U603" s="259"/>
      <c r="V603" s="259"/>
      <c r="W603" s="259"/>
      <c r="X603" s="259"/>
      <c r="Y603" s="259"/>
      <c r="Z603" s="261"/>
      <c r="AA603" s="261"/>
      <c r="AB603" s="259"/>
      <c r="AC603" s="259"/>
      <c r="AD603" s="259"/>
      <c r="AE603" s="259"/>
      <c r="AF603" s="259"/>
      <c r="AG603" s="261"/>
      <c r="AH603" s="261"/>
      <c r="AU603" s="45"/>
    </row>
    <row r="604" spans="2:47" ht="14.25" customHeight="1">
      <c r="B604" s="259"/>
      <c r="D604" s="261"/>
      <c r="E604" s="261"/>
      <c r="F604" s="261"/>
      <c r="G604" s="259"/>
      <c r="H604" s="259"/>
      <c r="I604" s="259"/>
      <c r="J604" s="259"/>
      <c r="K604" s="259"/>
      <c r="L604" s="261"/>
      <c r="M604" s="261"/>
      <c r="N604" s="261"/>
      <c r="O604" s="259"/>
      <c r="P604" s="259"/>
      <c r="Q604" s="259"/>
      <c r="R604" s="259"/>
      <c r="S604" s="261"/>
      <c r="T604" s="261"/>
      <c r="U604" s="259"/>
      <c r="V604" s="259"/>
      <c r="W604" s="259"/>
      <c r="X604" s="259"/>
      <c r="Y604" s="259"/>
      <c r="Z604" s="261"/>
      <c r="AA604" s="261"/>
      <c r="AB604" s="259"/>
      <c r="AC604" s="259"/>
      <c r="AD604" s="259"/>
      <c r="AE604" s="259"/>
      <c r="AF604" s="259"/>
      <c r="AG604" s="261"/>
      <c r="AH604" s="261"/>
      <c r="AU604" s="45"/>
    </row>
    <row r="605" spans="2:47" ht="14.25" customHeight="1">
      <c r="B605" s="259"/>
      <c r="D605" s="261"/>
      <c r="E605" s="261"/>
      <c r="F605" s="261"/>
      <c r="G605" s="259"/>
      <c r="H605" s="259"/>
      <c r="I605" s="259"/>
      <c r="J605" s="259"/>
      <c r="K605" s="259"/>
      <c r="L605" s="261"/>
      <c r="M605" s="261"/>
      <c r="N605" s="261"/>
      <c r="O605" s="259"/>
      <c r="P605" s="259"/>
      <c r="Q605" s="259"/>
      <c r="R605" s="259"/>
      <c r="S605" s="261"/>
      <c r="T605" s="261"/>
      <c r="U605" s="259"/>
      <c r="V605" s="259"/>
      <c r="W605" s="259"/>
      <c r="X605" s="259"/>
      <c r="Y605" s="259"/>
      <c r="Z605" s="261"/>
      <c r="AA605" s="261"/>
      <c r="AB605" s="259"/>
      <c r="AC605" s="259"/>
      <c r="AD605" s="259"/>
      <c r="AE605" s="259"/>
      <c r="AF605" s="259"/>
      <c r="AG605" s="261"/>
      <c r="AH605" s="261"/>
      <c r="AU605" s="45"/>
    </row>
    <row r="606" spans="2:47" ht="14.25" customHeight="1">
      <c r="B606" s="259"/>
      <c r="D606" s="261"/>
      <c r="E606" s="261"/>
      <c r="F606" s="261"/>
      <c r="G606" s="259"/>
      <c r="H606" s="259"/>
      <c r="I606" s="259"/>
      <c r="J606" s="259"/>
      <c r="K606" s="259"/>
      <c r="L606" s="261"/>
      <c r="M606" s="261"/>
      <c r="N606" s="261"/>
      <c r="O606" s="259"/>
      <c r="P606" s="259"/>
      <c r="Q606" s="259"/>
      <c r="R606" s="259"/>
      <c r="S606" s="261"/>
      <c r="T606" s="261"/>
      <c r="U606" s="259"/>
      <c r="V606" s="259"/>
      <c r="W606" s="259"/>
      <c r="X606" s="259"/>
      <c r="Y606" s="259"/>
      <c r="Z606" s="261"/>
      <c r="AA606" s="261"/>
      <c r="AB606" s="259"/>
      <c r="AC606" s="259"/>
      <c r="AD606" s="259"/>
      <c r="AE606" s="259"/>
      <c r="AF606" s="259"/>
      <c r="AG606" s="261"/>
      <c r="AH606" s="261"/>
      <c r="AU606" s="45"/>
    </row>
    <row r="607" spans="2:47" ht="14.25" customHeight="1">
      <c r="B607" s="259"/>
      <c r="D607" s="261"/>
      <c r="E607" s="261"/>
      <c r="F607" s="261"/>
      <c r="G607" s="259"/>
      <c r="H607" s="259"/>
      <c r="I607" s="259"/>
      <c r="J607" s="259"/>
      <c r="K607" s="259"/>
      <c r="L607" s="261"/>
      <c r="M607" s="261"/>
      <c r="N607" s="261"/>
      <c r="O607" s="259"/>
      <c r="P607" s="259"/>
      <c r="Q607" s="259"/>
      <c r="R607" s="259"/>
      <c r="S607" s="261"/>
      <c r="T607" s="261"/>
      <c r="U607" s="259"/>
      <c r="V607" s="259"/>
      <c r="W607" s="259"/>
      <c r="X607" s="259"/>
      <c r="Y607" s="259"/>
      <c r="Z607" s="261"/>
      <c r="AA607" s="261"/>
      <c r="AB607" s="259"/>
      <c r="AC607" s="259"/>
      <c r="AD607" s="259"/>
      <c r="AE607" s="259"/>
      <c r="AF607" s="259"/>
      <c r="AG607" s="261"/>
      <c r="AH607" s="261"/>
      <c r="AU607" s="45"/>
    </row>
    <row r="608" spans="2:47" ht="14.25" customHeight="1">
      <c r="B608" s="259"/>
      <c r="D608" s="261"/>
      <c r="E608" s="261"/>
      <c r="F608" s="261"/>
      <c r="G608" s="259"/>
      <c r="H608" s="259"/>
      <c r="I608" s="259"/>
      <c r="J608" s="259"/>
      <c r="K608" s="259"/>
      <c r="L608" s="261"/>
      <c r="M608" s="261"/>
      <c r="N608" s="261"/>
      <c r="O608" s="259"/>
      <c r="P608" s="259"/>
      <c r="Q608" s="259"/>
      <c r="R608" s="259"/>
      <c r="S608" s="261"/>
      <c r="T608" s="261"/>
      <c r="U608" s="259"/>
      <c r="V608" s="259"/>
      <c r="W608" s="259"/>
      <c r="X608" s="259"/>
      <c r="Y608" s="259"/>
      <c r="Z608" s="261"/>
      <c r="AA608" s="261"/>
      <c r="AB608" s="259"/>
      <c r="AC608" s="259"/>
      <c r="AD608" s="259"/>
      <c r="AE608" s="259"/>
      <c r="AF608" s="259"/>
      <c r="AG608" s="261"/>
      <c r="AH608" s="261"/>
      <c r="AU608" s="45"/>
    </row>
    <row r="609" spans="2:47" ht="14.25" customHeight="1">
      <c r="B609" s="259"/>
      <c r="D609" s="261"/>
      <c r="E609" s="261"/>
      <c r="F609" s="261"/>
      <c r="G609" s="259"/>
      <c r="H609" s="259"/>
      <c r="I609" s="259"/>
      <c r="J609" s="259"/>
      <c r="K609" s="259"/>
      <c r="L609" s="261"/>
      <c r="M609" s="261"/>
      <c r="N609" s="261"/>
      <c r="O609" s="259"/>
      <c r="P609" s="259"/>
      <c r="Q609" s="259"/>
      <c r="R609" s="259"/>
      <c r="S609" s="261"/>
      <c r="T609" s="261"/>
      <c r="U609" s="259"/>
      <c r="V609" s="259"/>
      <c r="W609" s="259"/>
      <c r="X609" s="259"/>
      <c r="Y609" s="259"/>
      <c r="Z609" s="261"/>
      <c r="AA609" s="261"/>
      <c r="AB609" s="259"/>
      <c r="AC609" s="259"/>
      <c r="AD609" s="259"/>
      <c r="AE609" s="259"/>
      <c r="AF609" s="259"/>
      <c r="AG609" s="261"/>
      <c r="AH609" s="261"/>
      <c r="AU609" s="45"/>
    </row>
    <row r="610" spans="2:47" ht="14.25" customHeight="1">
      <c r="B610" s="259"/>
      <c r="D610" s="261"/>
      <c r="E610" s="261"/>
      <c r="F610" s="261"/>
      <c r="G610" s="259"/>
      <c r="H610" s="259"/>
      <c r="I610" s="259"/>
      <c r="J610" s="259"/>
      <c r="K610" s="259"/>
      <c r="L610" s="261"/>
      <c r="M610" s="261"/>
      <c r="N610" s="261"/>
      <c r="O610" s="259"/>
      <c r="P610" s="259"/>
      <c r="Q610" s="259"/>
      <c r="R610" s="259"/>
      <c r="S610" s="261"/>
      <c r="T610" s="261"/>
      <c r="U610" s="259"/>
      <c r="V610" s="259"/>
      <c r="W610" s="259"/>
      <c r="X610" s="259"/>
      <c r="Y610" s="259"/>
      <c r="Z610" s="261"/>
      <c r="AA610" s="261"/>
      <c r="AB610" s="259"/>
      <c r="AC610" s="259"/>
      <c r="AD610" s="259"/>
      <c r="AE610" s="259"/>
      <c r="AF610" s="259"/>
      <c r="AG610" s="261"/>
      <c r="AH610" s="261"/>
      <c r="AU610" s="45"/>
    </row>
    <row r="611" spans="2:47" ht="14.25" customHeight="1">
      <c r="B611" s="259"/>
      <c r="D611" s="261"/>
      <c r="E611" s="261"/>
      <c r="F611" s="261"/>
      <c r="G611" s="259"/>
      <c r="H611" s="259"/>
      <c r="I611" s="259"/>
      <c r="J611" s="259"/>
      <c r="K611" s="259"/>
      <c r="L611" s="261"/>
      <c r="M611" s="261"/>
      <c r="N611" s="261"/>
      <c r="O611" s="259"/>
      <c r="P611" s="259"/>
      <c r="Q611" s="259"/>
      <c r="R611" s="259"/>
      <c r="S611" s="261"/>
      <c r="T611" s="261"/>
      <c r="U611" s="259"/>
      <c r="V611" s="259"/>
      <c r="W611" s="259"/>
      <c r="X611" s="259"/>
      <c r="Y611" s="259"/>
      <c r="Z611" s="261"/>
      <c r="AA611" s="261"/>
      <c r="AB611" s="259"/>
      <c r="AC611" s="259"/>
      <c r="AD611" s="259"/>
      <c r="AE611" s="259"/>
      <c r="AF611" s="259"/>
      <c r="AG611" s="261"/>
      <c r="AH611" s="261"/>
      <c r="AU611" s="45"/>
    </row>
    <row r="612" spans="2:47" ht="14.25" customHeight="1">
      <c r="B612" s="259"/>
      <c r="D612" s="261"/>
      <c r="E612" s="261"/>
      <c r="F612" s="261"/>
      <c r="G612" s="259"/>
      <c r="H612" s="259"/>
      <c r="I612" s="259"/>
      <c r="J612" s="259"/>
      <c r="K612" s="259"/>
      <c r="L612" s="261"/>
      <c r="M612" s="261"/>
      <c r="N612" s="261"/>
      <c r="O612" s="259"/>
      <c r="P612" s="259"/>
      <c r="Q612" s="259"/>
      <c r="R612" s="259"/>
      <c r="S612" s="261"/>
      <c r="T612" s="261"/>
      <c r="U612" s="259"/>
      <c r="V612" s="259"/>
      <c r="W612" s="259"/>
      <c r="X612" s="259"/>
      <c r="Y612" s="259"/>
      <c r="Z612" s="261"/>
      <c r="AA612" s="261"/>
      <c r="AB612" s="259"/>
      <c r="AC612" s="259"/>
      <c r="AD612" s="259"/>
      <c r="AE612" s="259"/>
      <c r="AF612" s="259"/>
      <c r="AG612" s="261"/>
      <c r="AH612" s="261"/>
      <c r="AU612" s="45"/>
    </row>
    <row r="613" spans="2:47" ht="14.25" customHeight="1">
      <c r="B613" s="259"/>
      <c r="D613" s="261"/>
      <c r="E613" s="261"/>
      <c r="F613" s="261"/>
      <c r="G613" s="259"/>
      <c r="H613" s="259"/>
      <c r="I613" s="259"/>
      <c r="J613" s="259"/>
      <c r="K613" s="259"/>
      <c r="L613" s="261"/>
      <c r="M613" s="261"/>
      <c r="N613" s="261"/>
      <c r="O613" s="259"/>
      <c r="P613" s="259"/>
      <c r="Q613" s="259"/>
      <c r="R613" s="259"/>
      <c r="S613" s="261"/>
      <c r="T613" s="261"/>
      <c r="U613" s="259"/>
      <c r="V613" s="259"/>
      <c r="W613" s="259"/>
      <c r="X613" s="259"/>
      <c r="Y613" s="259"/>
      <c r="Z613" s="261"/>
      <c r="AA613" s="261"/>
      <c r="AB613" s="259"/>
      <c r="AC613" s="259"/>
      <c r="AD613" s="259"/>
      <c r="AE613" s="259"/>
      <c r="AF613" s="259"/>
      <c r="AG613" s="261"/>
      <c r="AH613" s="261"/>
      <c r="AU613" s="45"/>
    </row>
    <row r="614" spans="2:47" ht="14.25" customHeight="1">
      <c r="B614" s="259"/>
      <c r="D614" s="261"/>
      <c r="E614" s="261"/>
      <c r="F614" s="261"/>
      <c r="G614" s="259"/>
      <c r="H614" s="259"/>
      <c r="I614" s="259"/>
      <c r="J614" s="259"/>
      <c r="K614" s="259"/>
      <c r="L614" s="261"/>
      <c r="M614" s="261"/>
      <c r="N614" s="261"/>
      <c r="O614" s="259"/>
      <c r="P614" s="259"/>
      <c r="Q614" s="259"/>
      <c r="R614" s="259"/>
      <c r="S614" s="261"/>
      <c r="T614" s="261"/>
      <c r="U614" s="259"/>
      <c r="V614" s="259"/>
      <c r="W614" s="259"/>
      <c r="X614" s="259"/>
      <c r="Y614" s="259"/>
      <c r="Z614" s="261"/>
      <c r="AA614" s="261"/>
      <c r="AB614" s="259"/>
      <c r="AC614" s="259"/>
      <c r="AD614" s="259"/>
      <c r="AE614" s="259"/>
      <c r="AF614" s="259"/>
      <c r="AG614" s="261"/>
      <c r="AH614" s="261"/>
      <c r="AU614" s="45"/>
    </row>
    <row r="615" spans="2:47" ht="14.25" customHeight="1">
      <c r="B615" s="259"/>
      <c r="D615" s="261"/>
      <c r="E615" s="261"/>
      <c r="F615" s="261"/>
      <c r="G615" s="259"/>
      <c r="H615" s="259"/>
      <c r="I615" s="259"/>
      <c r="J615" s="259"/>
      <c r="K615" s="259"/>
      <c r="L615" s="261"/>
      <c r="M615" s="261"/>
      <c r="N615" s="261"/>
      <c r="O615" s="259"/>
      <c r="P615" s="259"/>
      <c r="Q615" s="259"/>
      <c r="R615" s="259"/>
      <c r="S615" s="261"/>
      <c r="T615" s="261"/>
      <c r="U615" s="259"/>
      <c r="V615" s="259"/>
      <c r="W615" s="259"/>
      <c r="X615" s="259"/>
      <c r="Y615" s="259"/>
      <c r="Z615" s="261"/>
      <c r="AA615" s="261"/>
      <c r="AB615" s="259"/>
      <c r="AC615" s="259"/>
      <c r="AD615" s="259"/>
      <c r="AE615" s="259"/>
      <c r="AF615" s="259"/>
      <c r="AG615" s="261"/>
      <c r="AH615" s="261"/>
      <c r="AU615" s="45"/>
    </row>
    <row r="616" spans="2:47" ht="14.25" customHeight="1">
      <c r="B616" s="259"/>
      <c r="D616" s="261"/>
      <c r="E616" s="261"/>
      <c r="F616" s="261"/>
      <c r="G616" s="259"/>
      <c r="H616" s="259"/>
      <c r="I616" s="259"/>
      <c r="J616" s="259"/>
      <c r="K616" s="259"/>
      <c r="L616" s="261"/>
      <c r="M616" s="261"/>
      <c r="N616" s="261"/>
      <c r="O616" s="259"/>
      <c r="P616" s="259"/>
      <c r="Q616" s="259"/>
      <c r="R616" s="259"/>
      <c r="S616" s="261"/>
      <c r="T616" s="261"/>
      <c r="U616" s="259"/>
      <c r="V616" s="259"/>
      <c r="W616" s="259"/>
      <c r="X616" s="259"/>
      <c r="Y616" s="259"/>
      <c r="Z616" s="261"/>
      <c r="AA616" s="261"/>
      <c r="AB616" s="259"/>
      <c r="AC616" s="259"/>
      <c r="AD616" s="259"/>
      <c r="AE616" s="259"/>
      <c r="AF616" s="259"/>
      <c r="AG616" s="261"/>
      <c r="AH616" s="261"/>
      <c r="AU616" s="45"/>
    </row>
    <row r="617" spans="2:47" ht="14.25" customHeight="1">
      <c r="B617" s="259"/>
      <c r="D617" s="261"/>
      <c r="E617" s="261"/>
      <c r="F617" s="261"/>
      <c r="G617" s="259"/>
      <c r="H617" s="259"/>
      <c r="I617" s="259"/>
      <c r="J617" s="259"/>
      <c r="K617" s="259"/>
      <c r="L617" s="261"/>
      <c r="M617" s="261"/>
      <c r="N617" s="261"/>
      <c r="O617" s="259"/>
      <c r="P617" s="259"/>
      <c r="Q617" s="259"/>
      <c r="R617" s="259"/>
      <c r="S617" s="261"/>
      <c r="T617" s="261"/>
      <c r="U617" s="259"/>
      <c r="V617" s="259"/>
      <c r="W617" s="259"/>
      <c r="X617" s="259"/>
      <c r="Y617" s="259"/>
      <c r="Z617" s="261"/>
      <c r="AA617" s="261"/>
      <c r="AB617" s="259"/>
      <c r="AC617" s="259"/>
      <c r="AD617" s="259"/>
      <c r="AE617" s="259"/>
      <c r="AF617" s="259"/>
      <c r="AG617" s="261"/>
      <c r="AH617" s="261"/>
      <c r="AU617" s="45"/>
    </row>
    <row r="618" spans="2:47" ht="14.25" customHeight="1">
      <c r="B618" s="259"/>
      <c r="D618" s="261"/>
      <c r="E618" s="261"/>
      <c r="F618" s="261"/>
      <c r="G618" s="259"/>
      <c r="H618" s="259"/>
      <c r="I618" s="259"/>
      <c r="J618" s="259"/>
      <c r="K618" s="259"/>
      <c r="L618" s="261"/>
      <c r="M618" s="261"/>
      <c r="N618" s="261"/>
      <c r="O618" s="259"/>
      <c r="P618" s="259"/>
      <c r="Q618" s="259"/>
      <c r="R618" s="259"/>
      <c r="S618" s="261"/>
      <c r="T618" s="261"/>
      <c r="U618" s="259"/>
      <c r="V618" s="259"/>
      <c r="W618" s="259"/>
      <c r="X618" s="259"/>
      <c r="Y618" s="259"/>
      <c r="Z618" s="261"/>
      <c r="AA618" s="261"/>
      <c r="AB618" s="259"/>
      <c r="AC618" s="259"/>
      <c r="AD618" s="259"/>
      <c r="AE618" s="259"/>
      <c r="AF618" s="259"/>
      <c r="AG618" s="261"/>
      <c r="AH618" s="261"/>
      <c r="AU618" s="45"/>
    </row>
    <row r="619" spans="2:47" ht="14.25" customHeight="1">
      <c r="B619" s="259"/>
      <c r="D619" s="261"/>
      <c r="E619" s="261"/>
      <c r="F619" s="261"/>
      <c r="G619" s="259"/>
      <c r="H619" s="259"/>
      <c r="I619" s="259"/>
      <c r="J619" s="259"/>
      <c r="K619" s="259"/>
      <c r="L619" s="261"/>
      <c r="M619" s="261"/>
      <c r="N619" s="261"/>
      <c r="O619" s="259"/>
      <c r="P619" s="259"/>
      <c r="Q619" s="259"/>
      <c r="R619" s="259"/>
      <c r="S619" s="261"/>
      <c r="T619" s="261"/>
      <c r="U619" s="259"/>
      <c r="V619" s="259"/>
      <c r="W619" s="259"/>
      <c r="X619" s="259"/>
      <c r="Y619" s="259"/>
      <c r="Z619" s="261"/>
      <c r="AA619" s="261"/>
      <c r="AB619" s="259"/>
      <c r="AC619" s="259"/>
      <c r="AD619" s="259"/>
      <c r="AE619" s="259"/>
      <c r="AF619" s="259"/>
      <c r="AG619" s="261"/>
      <c r="AH619" s="261"/>
      <c r="AU619" s="45"/>
    </row>
    <row r="620" spans="2:47" ht="14.25" customHeight="1">
      <c r="B620" s="259"/>
      <c r="D620" s="261"/>
      <c r="E620" s="261"/>
      <c r="F620" s="261"/>
      <c r="G620" s="259"/>
      <c r="H620" s="259"/>
      <c r="I620" s="259"/>
      <c r="J620" s="259"/>
      <c r="K620" s="259"/>
      <c r="L620" s="261"/>
      <c r="M620" s="261"/>
      <c r="N620" s="261"/>
      <c r="O620" s="259"/>
      <c r="P620" s="259"/>
      <c r="Q620" s="259"/>
      <c r="R620" s="259"/>
      <c r="S620" s="261"/>
      <c r="T620" s="261"/>
      <c r="U620" s="259"/>
      <c r="V620" s="259"/>
      <c r="W620" s="259"/>
      <c r="X620" s="259"/>
      <c r="Y620" s="259"/>
      <c r="Z620" s="261"/>
      <c r="AA620" s="261"/>
      <c r="AB620" s="259"/>
      <c r="AC620" s="259"/>
      <c r="AD620" s="259"/>
      <c r="AE620" s="259"/>
      <c r="AF620" s="259"/>
      <c r="AG620" s="261"/>
      <c r="AH620" s="261"/>
      <c r="AU620" s="45"/>
    </row>
    <row r="621" spans="2:47" ht="14.25" customHeight="1">
      <c r="B621" s="259"/>
      <c r="D621" s="261"/>
      <c r="E621" s="261"/>
      <c r="F621" s="261"/>
      <c r="G621" s="259"/>
      <c r="H621" s="259"/>
      <c r="I621" s="259"/>
      <c r="J621" s="259"/>
      <c r="K621" s="259"/>
      <c r="L621" s="261"/>
      <c r="M621" s="261"/>
      <c r="N621" s="261"/>
      <c r="O621" s="259"/>
      <c r="P621" s="259"/>
      <c r="Q621" s="259"/>
      <c r="R621" s="259"/>
      <c r="S621" s="261"/>
      <c r="T621" s="261"/>
      <c r="U621" s="259"/>
      <c r="V621" s="259"/>
      <c r="W621" s="259"/>
      <c r="X621" s="259"/>
      <c r="Y621" s="259"/>
      <c r="Z621" s="261"/>
      <c r="AA621" s="261"/>
      <c r="AB621" s="259"/>
      <c r="AC621" s="259"/>
      <c r="AD621" s="259"/>
      <c r="AE621" s="259"/>
      <c r="AF621" s="259"/>
      <c r="AG621" s="261"/>
      <c r="AH621" s="261"/>
      <c r="AU621" s="45"/>
    </row>
    <row r="622" spans="2:47" ht="14.25" customHeight="1">
      <c r="B622" s="259"/>
      <c r="D622" s="261"/>
      <c r="E622" s="261"/>
      <c r="F622" s="261"/>
      <c r="G622" s="259"/>
      <c r="H622" s="259"/>
      <c r="I622" s="259"/>
      <c r="J622" s="259"/>
      <c r="K622" s="259"/>
      <c r="L622" s="261"/>
      <c r="M622" s="261"/>
      <c r="N622" s="261"/>
      <c r="O622" s="259"/>
      <c r="P622" s="259"/>
      <c r="Q622" s="259"/>
      <c r="R622" s="259"/>
      <c r="S622" s="261"/>
      <c r="T622" s="261"/>
      <c r="U622" s="259"/>
      <c r="V622" s="259"/>
      <c r="W622" s="259"/>
      <c r="X622" s="259"/>
      <c r="Y622" s="259"/>
      <c r="Z622" s="261"/>
      <c r="AA622" s="261"/>
      <c r="AB622" s="259"/>
      <c r="AC622" s="259"/>
      <c r="AD622" s="259"/>
      <c r="AE622" s="259"/>
      <c r="AF622" s="259"/>
      <c r="AG622" s="261"/>
      <c r="AH622" s="261"/>
      <c r="AU622" s="45"/>
    </row>
    <row r="623" spans="2:47" ht="14.25" customHeight="1">
      <c r="B623" s="259"/>
      <c r="D623" s="261"/>
      <c r="E623" s="261"/>
      <c r="F623" s="261"/>
      <c r="G623" s="259"/>
      <c r="H623" s="259"/>
      <c r="I623" s="259"/>
      <c r="J623" s="259"/>
      <c r="K623" s="259"/>
      <c r="L623" s="261"/>
      <c r="M623" s="261"/>
      <c r="N623" s="261"/>
      <c r="O623" s="259"/>
      <c r="P623" s="259"/>
      <c r="Q623" s="259"/>
      <c r="R623" s="259"/>
      <c r="S623" s="261"/>
      <c r="T623" s="261"/>
      <c r="U623" s="259"/>
      <c r="V623" s="259"/>
      <c r="W623" s="259"/>
      <c r="X623" s="259"/>
      <c r="Y623" s="259"/>
      <c r="Z623" s="261"/>
      <c r="AA623" s="261"/>
      <c r="AB623" s="259"/>
      <c r="AC623" s="259"/>
      <c r="AD623" s="259"/>
      <c r="AE623" s="259"/>
      <c r="AF623" s="259"/>
      <c r="AG623" s="261"/>
      <c r="AH623" s="261"/>
      <c r="AU623" s="45"/>
    </row>
    <row r="624" spans="2:47" ht="14.25" customHeight="1">
      <c r="B624" s="259"/>
      <c r="D624" s="261"/>
      <c r="E624" s="261"/>
      <c r="F624" s="261"/>
      <c r="G624" s="259"/>
      <c r="H624" s="259"/>
      <c r="I624" s="259"/>
      <c r="J624" s="259"/>
      <c r="K624" s="259"/>
      <c r="L624" s="261"/>
      <c r="M624" s="261"/>
      <c r="N624" s="261"/>
      <c r="O624" s="259"/>
      <c r="P624" s="259"/>
      <c r="Q624" s="259"/>
      <c r="R624" s="259"/>
      <c r="S624" s="261"/>
      <c r="T624" s="261"/>
      <c r="U624" s="259"/>
      <c r="V624" s="259"/>
      <c r="W624" s="259"/>
      <c r="X624" s="259"/>
      <c r="Y624" s="259"/>
      <c r="Z624" s="261"/>
      <c r="AA624" s="261"/>
      <c r="AB624" s="259"/>
      <c r="AC624" s="259"/>
      <c r="AD624" s="259"/>
      <c r="AE624" s="259"/>
      <c r="AF624" s="259"/>
      <c r="AG624" s="261"/>
      <c r="AH624" s="261"/>
      <c r="AU624" s="45"/>
    </row>
    <row r="625" spans="2:47" ht="14.25" customHeight="1">
      <c r="B625" s="259"/>
      <c r="D625" s="261"/>
      <c r="E625" s="261"/>
      <c r="F625" s="261"/>
      <c r="G625" s="259"/>
      <c r="H625" s="259"/>
      <c r="I625" s="259"/>
      <c r="J625" s="259"/>
      <c r="K625" s="259"/>
      <c r="L625" s="261"/>
      <c r="M625" s="261"/>
      <c r="N625" s="261"/>
      <c r="O625" s="259"/>
      <c r="P625" s="259"/>
      <c r="Q625" s="259"/>
      <c r="R625" s="259"/>
      <c r="S625" s="261"/>
      <c r="T625" s="261"/>
      <c r="U625" s="259"/>
      <c r="V625" s="259"/>
      <c r="W625" s="259"/>
      <c r="X625" s="259"/>
      <c r="Y625" s="259"/>
      <c r="Z625" s="261"/>
      <c r="AA625" s="261"/>
      <c r="AB625" s="259"/>
      <c r="AC625" s="259"/>
      <c r="AD625" s="259"/>
      <c r="AE625" s="259"/>
      <c r="AF625" s="259"/>
      <c r="AG625" s="261"/>
      <c r="AH625" s="261"/>
      <c r="AU625" s="45"/>
    </row>
    <row r="626" spans="2:47" ht="14.25" customHeight="1">
      <c r="B626" s="259"/>
      <c r="D626" s="261"/>
      <c r="E626" s="261"/>
      <c r="F626" s="261"/>
      <c r="G626" s="259"/>
      <c r="H626" s="259"/>
      <c r="I626" s="259"/>
      <c r="J626" s="259"/>
      <c r="K626" s="259"/>
      <c r="L626" s="261"/>
      <c r="M626" s="261"/>
      <c r="N626" s="261"/>
      <c r="O626" s="259"/>
      <c r="P626" s="259"/>
      <c r="Q626" s="259"/>
      <c r="R626" s="259"/>
      <c r="S626" s="261"/>
      <c r="T626" s="261"/>
      <c r="U626" s="259"/>
      <c r="V626" s="259"/>
      <c r="W626" s="259"/>
      <c r="X626" s="259"/>
      <c r="Y626" s="259"/>
      <c r="Z626" s="261"/>
      <c r="AA626" s="261"/>
      <c r="AB626" s="259"/>
      <c r="AC626" s="259"/>
      <c r="AD626" s="259"/>
      <c r="AE626" s="259"/>
      <c r="AF626" s="259"/>
      <c r="AG626" s="261"/>
      <c r="AH626" s="261"/>
      <c r="AU626" s="45"/>
    </row>
    <row r="627" spans="2:47" ht="14.25" customHeight="1">
      <c r="B627" s="259"/>
      <c r="D627" s="261"/>
      <c r="E627" s="261"/>
      <c r="F627" s="261"/>
      <c r="G627" s="259"/>
      <c r="H627" s="259"/>
      <c r="I627" s="259"/>
      <c r="J627" s="259"/>
      <c r="K627" s="259"/>
      <c r="L627" s="261"/>
      <c r="M627" s="261"/>
      <c r="N627" s="261"/>
      <c r="O627" s="259"/>
      <c r="P627" s="259"/>
      <c r="Q627" s="259"/>
      <c r="R627" s="259"/>
      <c r="S627" s="261"/>
      <c r="T627" s="261"/>
      <c r="U627" s="259"/>
      <c r="V627" s="259"/>
      <c r="W627" s="259"/>
      <c r="X627" s="259"/>
      <c r="Y627" s="259"/>
      <c r="Z627" s="261"/>
      <c r="AA627" s="261"/>
      <c r="AB627" s="259"/>
      <c r="AC627" s="259"/>
      <c r="AD627" s="259"/>
      <c r="AE627" s="259"/>
      <c r="AF627" s="259"/>
      <c r="AG627" s="261"/>
      <c r="AH627" s="261"/>
      <c r="AU627" s="45"/>
    </row>
    <row r="628" spans="2:47" ht="14.25" customHeight="1">
      <c r="B628" s="259"/>
      <c r="D628" s="261"/>
      <c r="E628" s="261"/>
      <c r="F628" s="261"/>
      <c r="G628" s="259"/>
      <c r="H628" s="259"/>
      <c r="I628" s="259"/>
      <c r="J628" s="259"/>
      <c r="K628" s="259"/>
      <c r="L628" s="261"/>
      <c r="M628" s="261"/>
      <c r="N628" s="261"/>
      <c r="O628" s="259"/>
      <c r="P628" s="259"/>
      <c r="Q628" s="259"/>
      <c r="R628" s="259"/>
      <c r="S628" s="261"/>
      <c r="T628" s="261"/>
      <c r="U628" s="259"/>
      <c r="V628" s="259"/>
      <c r="W628" s="259"/>
      <c r="X628" s="259"/>
      <c r="Y628" s="259"/>
      <c r="Z628" s="261"/>
      <c r="AA628" s="261"/>
      <c r="AB628" s="259"/>
      <c r="AC628" s="259"/>
      <c r="AD628" s="259"/>
      <c r="AE628" s="259"/>
      <c r="AF628" s="259"/>
      <c r="AG628" s="261"/>
      <c r="AH628" s="261"/>
      <c r="AU628" s="45"/>
    </row>
    <row r="629" spans="2:47" ht="14.25" customHeight="1">
      <c r="B629" s="259"/>
      <c r="D629" s="261"/>
      <c r="E629" s="261"/>
      <c r="F629" s="261"/>
      <c r="G629" s="259"/>
      <c r="H629" s="259"/>
      <c r="I629" s="259"/>
      <c r="J629" s="259"/>
      <c r="K629" s="259"/>
      <c r="L629" s="261"/>
      <c r="M629" s="261"/>
      <c r="N629" s="261"/>
      <c r="O629" s="259"/>
      <c r="P629" s="259"/>
      <c r="Q629" s="259"/>
      <c r="R629" s="259"/>
      <c r="S629" s="261"/>
      <c r="T629" s="261"/>
      <c r="U629" s="259"/>
      <c r="V629" s="259"/>
      <c r="W629" s="259"/>
      <c r="X629" s="259"/>
      <c r="Y629" s="259"/>
      <c r="Z629" s="261"/>
      <c r="AA629" s="261"/>
      <c r="AB629" s="259"/>
      <c r="AC629" s="259"/>
      <c r="AD629" s="259"/>
      <c r="AE629" s="259"/>
      <c r="AF629" s="259"/>
      <c r="AG629" s="261"/>
      <c r="AH629" s="261"/>
      <c r="AU629" s="45"/>
    </row>
    <row r="630" spans="2:47" ht="14.25" customHeight="1">
      <c r="B630" s="259"/>
      <c r="D630" s="261"/>
      <c r="E630" s="261"/>
      <c r="F630" s="261"/>
      <c r="G630" s="259"/>
      <c r="H630" s="259"/>
      <c r="I630" s="259"/>
      <c r="J630" s="259"/>
      <c r="K630" s="259"/>
      <c r="L630" s="261"/>
      <c r="M630" s="261"/>
      <c r="N630" s="261"/>
      <c r="O630" s="259"/>
      <c r="P630" s="259"/>
      <c r="Q630" s="259"/>
      <c r="R630" s="259"/>
      <c r="S630" s="261"/>
      <c r="T630" s="261"/>
      <c r="U630" s="259"/>
      <c r="V630" s="259"/>
      <c r="W630" s="259"/>
      <c r="X630" s="259"/>
      <c r="Y630" s="259"/>
      <c r="Z630" s="261"/>
      <c r="AA630" s="261"/>
      <c r="AB630" s="259"/>
      <c r="AC630" s="259"/>
      <c r="AD630" s="259"/>
      <c r="AE630" s="259"/>
      <c r="AF630" s="259"/>
      <c r="AG630" s="261"/>
      <c r="AH630" s="261"/>
      <c r="AU630" s="45"/>
    </row>
    <row r="631" spans="2:47" ht="14.25" customHeight="1">
      <c r="B631" s="259"/>
      <c r="D631" s="261"/>
      <c r="E631" s="261"/>
      <c r="F631" s="261"/>
      <c r="G631" s="259"/>
      <c r="H631" s="259"/>
      <c r="I631" s="259"/>
      <c r="J631" s="259"/>
      <c r="K631" s="259"/>
      <c r="L631" s="261"/>
      <c r="M631" s="261"/>
      <c r="N631" s="261"/>
      <c r="O631" s="259"/>
      <c r="P631" s="259"/>
      <c r="Q631" s="259"/>
      <c r="R631" s="259"/>
      <c r="S631" s="261"/>
      <c r="T631" s="261"/>
      <c r="U631" s="259"/>
      <c r="V631" s="259"/>
      <c r="W631" s="259"/>
      <c r="X631" s="259"/>
      <c r="Y631" s="259"/>
      <c r="Z631" s="261"/>
      <c r="AA631" s="261"/>
      <c r="AB631" s="259"/>
      <c r="AC631" s="259"/>
      <c r="AD631" s="259"/>
      <c r="AE631" s="259"/>
      <c r="AF631" s="259"/>
      <c r="AG631" s="261"/>
      <c r="AH631" s="261"/>
      <c r="AU631" s="45"/>
    </row>
    <row r="632" spans="2:47" ht="14.25" customHeight="1">
      <c r="B632" s="259"/>
      <c r="D632" s="261"/>
      <c r="E632" s="261"/>
      <c r="F632" s="261"/>
      <c r="G632" s="259"/>
      <c r="H632" s="259"/>
      <c r="I632" s="259"/>
      <c r="J632" s="259"/>
      <c r="K632" s="259"/>
      <c r="L632" s="261"/>
      <c r="M632" s="261"/>
      <c r="N632" s="261"/>
      <c r="O632" s="259"/>
      <c r="P632" s="259"/>
      <c r="Q632" s="259"/>
      <c r="R632" s="259"/>
      <c r="S632" s="261"/>
      <c r="T632" s="261"/>
      <c r="U632" s="259"/>
      <c r="V632" s="259"/>
      <c r="W632" s="259"/>
      <c r="X632" s="259"/>
      <c r="Y632" s="259"/>
      <c r="Z632" s="261"/>
      <c r="AA632" s="261"/>
      <c r="AB632" s="259"/>
      <c r="AC632" s="259"/>
      <c r="AD632" s="259"/>
      <c r="AE632" s="259"/>
      <c r="AF632" s="259"/>
      <c r="AG632" s="261"/>
      <c r="AH632" s="261"/>
      <c r="AU632" s="45"/>
    </row>
    <row r="633" spans="2:47" ht="14.25" customHeight="1">
      <c r="B633" s="259"/>
      <c r="D633" s="261"/>
      <c r="E633" s="261"/>
      <c r="F633" s="261"/>
      <c r="G633" s="259"/>
      <c r="H633" s="259"/>
      <c r="I633" s="259"/>
      <c r="J633" s="259"/>
      <c r="K633" s="259"/>
      <c r="L633" s="261"/>
      <c r="M633" s="261"/>
      <c r="N633" s="261"/>
      <c r="O633" s="259"/>
      <c r="P633" s="259"/>
      <c r="Q633" s="259"/>
      <c r="R633" s="259"/>
      <c r="S633" s="261"/>
      <c r="T633" s="261"/>
      <c r="U633" s="259"/>
      <c r="V633" s="259"/>
      <c r="W633" s="259"/>
      <c r="X633" s="259"/>
      <c r="Y633" s="259"/>
      <c r="Z633" s="261"/>
      <c r="AA633" s="261"/>
      <c r="AB633" s="259"/>
      <c r="AC633" s="259"/>
      <c r="AD633" s="259"/>
      <c r="AE633" s="259"/>
      <c r="AF633" s="259"/>
      <c r="AG633" s="261"/>
      <c r="AH633" s="261"/>
      <c r="AU633" s="45"/>
    </row>
    <row r="634" spans="2:47" ht="14.25" customHeight="1">
      <c r="B634" s="259"/>
      <c r="D634" s="261"/>
      <c r="E634" s="261"/>
      <c r="F634" s="261"/>
      <c r="G634" s="259"/>
      <c r="H634" s="259"/>
      <c r="I634" s="259"/>
      <c r="J634" s="259"/>
      <c r="K634" s="259"/>
      <c r="L634" s="261"/>
      <c r="M634" s="261"/>
      <c r="N634" s="261"/>
      <c r="O634" s="259"/>
      <c r="P634" s="259"/>
      <c r="Q634" s="259"/>
      <c r="R634" s="259"/>
      <c r="S634" s="261"/>
      <c r="T634" s="261"/>
      <c r="U634" s="259"/>
      <c r="V634" s="259"/>
      <c r="W634" s="259"/>
      <c r="X634" s="259"/>
      <c r="Y634" s="259"/>
      <c r="Z634" s="261"/>
      <c r="AA634" s="261"/>
      <c r="AB634" s="259"/>
      <c r="AC634" s="259"/>
      <c r="AD634" s="259"/>
      <c r="AE634" s="259"/>
      <c r="AF634" s="259"/>
      <c r="AG634" s="261"/>
      <c r="AH634" s="261"/>
      <c r="AU634" s="45"/>
    </row>
    <row r="635" spans="2:47" ht="14.25" customHeight="1">
      <c r="B635" s="259"/>
      <c r="D635" s="261"/>
      <c r="E635" s="261"/>
      <c r="F635" s="261"/>
      <c r="G635" s="259"/>
      <c r="H635" s="259"/>
      <c r="I635" s="259"/>
      <c r="J635" s="259"/>
      <c r="K635" s="259"/>
      <c r="L635" s="261"/>
      <c r="M635" s="261"/>
      <c r="N635" s="261"/>
      <c r="O635" s="259"/>
      <c r="P635" s="259"/>
      <c r="Q635" s="259"/>
      <c r="R635" s="259"/>
      <c r="S635" s="261"/>
      <c r="T635" s="261"/>
      <c r="U635" s="259"/>
      <c r="V635" s="259"/>
      <c r="W635" s="259"/>
      <c r="X635" s="259"/>
      <c r="Y635" s="259"/>
      <c r="Z635" s="261"/>
      <c r="AA635" s="261"/>
      <c r="AB635" s="259"/>
      <c r="AC635" s="259"/>
      <c r="AD635" s="259"/>
      <c r="AE635" s="259"/>
      <c r="AF635" s="259"/>
      <c r="AG635" s="261"/>
      <c r="AH635" s="261"/>
      <c r="AU635" s="45"/>
    </row>
    <row r="636" spans="2:47" ht="14.25" customHeight="1">
      <c r="B636" s="259"/>
      <c r="D636" s="261"/>
      <c r="E636" s="261"/>
      <c r="F636" s="261"/>
      <c r="G636" s="259"/>
      <c r="H636" s="259"/>
      <c r="I636" s="259"/>
      <c r="J636" s="259"/>
      <c r="K636" s="259"/>
      <c r="L636" s="261"/>
      <c r="M636" s="261"/>
      <c r="N636" s="261"/>
      <c r="O636" s="259"/>
      <c r="P636" s="259"/>
      <c r="Q636" s="259"/>
      <c r="R636" s="259"/>
      <c r="S636" s="261"/>
      <c r="T636" s="261"/>
      <c r="U636" s="259"/>
      <c r="V636" s="259"/>
      <c r="W636" s="259"/>
      <c r="X636" s="259"/>
      <c r="Y636" s="259"/>
      <c r="Z636" s="261"/>
      <c r="AA636" s="261"/>
      <c r="AB636" s="259"/>
      <c r="AC636" s="259"/>
      <c r="AD636" s="259"/>
      <c r="AE636" s="259"/>
      <c r="AF636" s="259"/>
      <c r="AG636" s="261"/>
      <c r="AH636" s="261"/>
      <c r="AU636" s="45"/>
    </row>
    <row r="637" spans="2:47" ht="14.25" customHeight="1">
      <c r="B637" s="259"/>
      <c r="D637" s="261"/>
      <c r="E637" s="261"/>
      <c r="F637" s="261"/>
      <c r="G637" s="259"/>
      <c r="H637" s="259"/>
      <c r="I637" s="259"/>
      <c r="J637" s="259"/>
      <c r="K637" s="259"/>
      <c r="L637" s="261"/>
      <c r="M637" s="261"/>
      <c r="N637" s="261"/>
      <c r="O637" s="259"/>
      <c r="P637" s="259"/>
      <c r="Q637" s="259"/>
      <c r="R637" s="259"/>
      <c r="S637" s="261"/>
      <c r="T637" s="261"/>
      <c r="U637" s="259"/>
      <c r="V637" s="259"/>
      <c r="W637" s="259"/>
      <c r="X637" s="259"/>
      <c r="Y637" s="259"/>
      <c r="Z637" s="261"/>
      <c r="AA637" s="261"/>
      <c r="AB637" s="259"/>
      <c r="AC637" s="259"/>
      <c r="AD637" s="259"/>
      <c r="AE637" s="259"/>
      <c r="AF637" s="259"/>
      <c r="AG637" s="261"/>
      <c r="AH637" s="261"/>
      <c r="AU637" s="45"/>
    </row>
    <row r="638" spans="2:47" ht="14.25" customHeight="1">
      <c r="B638" s="259"/>
      <c r="D638" s="261"/>
      <c r="E638" s="261"/>
      <c r="F638" s="261"/>
      <c r="G638" s="259"/>
      <c r="H638" s="259"/>
      <c r="I638" s="259"/>
      <c r="J638" s="259"/>
      <c r="K638" s="259"/>
      <c r="L638" s="261"/>
      <c r="M638" s="261"/>
      <c r="N638" s="261"/>
      <c r="O638" s="259"/>
      <c r="P638" s="259"/>
      <c r="Q638" s="259"/>
      <c r="R638" s="259"/>
      <c r="S638" s="261"/>
      <c r="T638" s="261"/>
      <c r="U638" s="259"/>
      <c r="V638" s="259"/>
      <c r="W638" s="259"/>
      <c r="X638" s="259"/>
      <c r="Y638" s="259"/>
      <c r="Z638" s="261"/>
      <c r="AA638" s="261"/>
      <c r="AB638" s="259"/>
      <c r="AC638" s="259"/>
      <c r="AD638" s="259"/>
      <c r="AE638" s="259"/>
      <c r="AF638" s="259"/>
      <c r="AG638" s="261"/>
      <c r="AH638" s="261"/>
      <c r="AU638" s="45"/>
    </row>
    <row r="639" spans="2:47" ht="14.25" customHeight="1">
      <c r="B639" s="259"/>
      <c r="D639" s="261"/>
      <c r="E639" s="261"/>
      <c r="F639" s="261"/>
      <c r="G639" s="259"/>
      <c r="H639" s="259"/>
      <c r="I639" s="259"/>
      <c r="J639" s="259"/>
      <c r="K639" s="259"/>
      <c r="L639" s="261"/>
      <c r="M639" s="261"/>
      <c r="N639" s="261"/>
      <c r="O639" s="259"/>
      <c r="P639" s="259"/>
      <c r="Q639" s="259"/>
      <c r="R639" s="259"/>
      <c r="S639" s="261"/>
      <c r="T639" s="261"/>
      <c r="U639" s="259"/>
      <c r="V639" s="259"/>
      <c r="W639" s="259"/>
      <c r="X639" s="259"/>
      <c r="Y639" s="259"/>
      <c r="Z639" s="261"/>
      <c r="AA639" s="261"/>
      <c r="AB639" s="259"/>
      <c r="AC639" s="259"/>
      <c r="AD639" s="259"/>
      <c r="AE639" s="259"/>
      <c r="AF639" s="259"/>
      <c r="AG639" s="261"/>
      <c r="AH639" s="261"/>
      <c r="AU639" s="45"/>
    </row>
    <row r="640" spans="2:47" ht="14.25" customHeight="1">
      <c r="B640" s="259"/>
      <c r="D640" s="261"/>
      <c r="E640" s="261"/>
      <c r="F640" s="261"/>
      <c r="G640" s="259"/>
      <c r="H640" s="259"/>
      <c r="I640" s="259"/>
      <c r="J640" s="259"/>
      <c r="K640" s="259"/>
      <c r="L640" s="261"/>
      <c r="M640" s="261"/>
      <c r="N640" s="261"/>
      <c r="O640" s="259"/>
      <c r="P640" s="259"/>
      <c r="Q640" s="259"/>
      <c r="R640" s="259"/>
      <c r="S640" s="261"/>
      <c r="T640" s="261"/>
      <c r="U640" s="259"/>
      <c r="V640" s="259"/>
      <c r="W640" s="259"/>
      <c r="X640" s="259"/>
      <c r="Y640" s="259"/>
      <c r="Z640" s="261"/>
      <c r="AA640" s="261"/>
      <c r="AB640" s="259"/>
      <c r="AC640" s="259"/>
      <c r="AD640" s="259"/>
      <c r="AE640" s="259"/>
      <c r="AF640" s="259"/>
      <c r="AG640" s="261"/>
      <c r="AH640" s="261"/>
      <c r="AU640" s="45"/>
    </row>
    <row r="641" spans="2:47" ht="14.25" customHeight="1">
      <c r="B641" s="259"/>
      <c r="D641" s="261"/>
      <c r="E641" s="261"/>
      <c r="F641" s="261"/>
      <c r="G641" s="259"/>
      <c r="H641" s="259"/>
      <c r="I641" s="259"/>
      <c r="J641" s="259"/>
      <c r="K641" s="259"/>
      <c r="L641" s="261"/>
      <c r="M641" s="261"/>
      <c r="N641" s="261"/>
      <c r="O641" s="259"/>
      <c r="P641" s="259"/>
      <c r="Q641" s="259"/>
      <c r="R641" s="259"/>
      <c r="S641" s="261"/>
      <c r="T641" s="261"/>
      <c r="U641" s="259"/>
      <c r="V641" s="259"/>
      <c r="W641" s="259"/>
      <c r="X641" s="259"/>
      <c r="Y641" s="259"/>
      <c r="Z641" s="261"/>
      <c r="AA641" s="261"/>
      <c r="AB641" s="259"/>
      <c r="AC641" s="259"/>
      <c r="AD641" s="259"/>
      <c r="AE641" s="259"/>
      <c r="AF641" s="259"/>
      <c r="AG641" s="261"/>
      <c r="AH641" s="261"/>
      <c r="AU641" s="45"/>
    </row>
    <row r="642" spans="2:47" ht="14.25" customHeight="1">
      <c r="B642" s="259"/>
      <c r="D642" s="261"/>
      <c r="E642" s="261"/>
      <c r="F642" s="261"/>
      <c r="G642" s="259"/>
      <c r="H642" s="259"/>
      <c r="I642" s="259"/>
      <c r="J642" s="259"/>
      <c r="K642" s="259"/>
      <c r="L642" s="261"/>
      <c r="M642" s="261"/>
      <c r="N642" s="261"/>
      <c r="O642" s="259"/>
      <c r="P642" s="259"/>
      <c r="Q642" s="259"/>
      <c r="R642" s="259"/>
      <c r="S642" s="261"/>
      <c r="T642" s="261"/>
      <c r="U642" s="259"/>
      <c r="V642" s="259"/>
      <c r="W642" s="259"/>
      <c r="X642" s="259"/>
      <c r="Y642" s="259"/>
      <c r="Z642" s="261"/>
      <c r="AA642" s="261"/>
      <c r="AB642" s="259"/>
      <c r="AC642" s="259"/>
      <c r="AD642" s="259"/>
      <c r="AE642" s="259"/>
      <c r="AF642" s="259"/>
      <c r="AG642" s="261"/>
      <c r="AH642" s="261"/>
      <c r="AU642" s="45"/>
    </row>
    <row r="643" spans="2:47" ht="14.25" customHeight="1">
      <c r="B643" s="259"/>
      <c r="D643" s="261"/>
      <c r="E643" s="261"/>
      <c r="F643" s="261"/>
      <c r="G643" s="259"/>
      <c r="H643" s="259"/>
      <c r="I643" s="259"/>
      <c r="J643" s="259"/>
      <c r="K643" s="259"/>
      <c r="L643" s="261"/>
      <c r="M643" s="261"/>
      <c r="N643" s="261"/>
      <c r="O643" s="259"/>
      <c r="P643" s="259"/>
      <c r="Q643" s="259"/>
      <c r="R643" s="259"/>
      <c r="S643" s="261"/>
      <c r="T643" s="261"/>
      <c r="U643" s="259"/>
      <c r="V643" s="259"/>
      <c r="W643" s="259"/>
      <c r="X643" s="259"/>
      <c r="Y643" s="259"/>
      <c r="Z643" s="261"/>
      <c r="AA643" s="261"/>
      <c r="AB643" s="259"/>
      <c r="AC643" s="259"/>
      <c r="AD643" s="259"/>
      <c r="AE643" s="259"/>
      <c r="AF643" s="259"/>
      <c r="AG643" s="261"/>
      <c r="AH643" s="261"/>
      <c r="AU643" s="45"/>
    </row>
    <row r="644" spans="2:47" ht="14.25" customHeight="1">
      <c r="B644" s="259"/>
      <c r="D644" s="261"/>
      <c r="E644" s="261"/>
      <c r="F644" s="261"/>
      <c r="G644" s="259"/>
      <c r="H644" s="259"/>
      <c r="I644" s="259"/>
      <c r="J644" s="259"/>
      <c r="K644" s="259"/>
      <c r="L644" s="261"/>
      <c r="M644" s="261"/>
      <c r="N644" s="261"/>
      <c r="O644" s="259"/>
      <c r="P644" s="259"/>
      <c r="Q644" s="259"/>
      <c r="R644" s="259"/>
      <c r="S644" s="261"/>
      <c r="T644" s="261"/>
      <c r="U644" s="259"/>
      <c r="V644" s="259"/>
      <c r="W644" s="259"/>
      <c r="X644" s="259"/>
      <c r="Y644" s="259"/>
      <c r="Z644" s="261"/>
      <c r="AA644" s="261"/>
      <c r="AB644" s="259"/>
      <c r="AC644" s="259"/>
      <c r="AD644" s="259"/>
      <c r="AE644" s="259"/>
      <c r="AF644" s="259"/>
      <c r="AG644" s="261"/>
      <c r="AH644" s="261"/>
      <c r="AU644" s="45"/>
    </row>
    <row r="645" spans="2:47" ht="14.25" customHeight="1">
      <c r="B645" s="259"/>
      <c r="D645" s="261"/>
      <c r="E645" s="261"/>
      <c r="F645" s="261"/>
      <c r="G645" s="259"/>
      <c r="H645" s="259"/>
      <c r="I645" s="259"/>
      <c r="J645" s="259"/>
      <c r="K645" s="259"/>
      <c r="L645" s="261"/>
      <c r="M645" s="261"/>
      <c r="N645" s="261"/>
      <c r="O645" s="259"/>
      <c r="P645" s="259"/>
      <c r="Q645" s="259"/>
      <c r="R645" s="259"/>
      <c r="S645" s="261"/>
      <c r="T645" s="261"/>
      <c r="U645" s="259"/>
      <c r="V645" s="259"/>
      <c r="W645" s="259"/>
      <c r="X645" s="259"/>
      <c r="Y645" s="259"/>
      <c r="Z645" s="261"/>
      <c r="AA645" s="261"/>
      <c r="AB645" s="259"/>
      <c r="AC645" s="259"/>
      <c r="AD645" s="259"/>
      <c r="AE645" s="259"/>
      <c r="AF645" s="259"/>
      <c r="AG645" s="261"/>
      <c r="AH645" s="261"/>
      <c r="AU645" s="45"/>
    </row>
    <row r="646" spans="2:47" ht="14.25" customHeight="1">
      <c r="B646" s="259"/>
      <c r="D646" s="261"/>
      <c r="E646" s="261"/>
      <c r="F646" s="261"/>
      <c r="G646" s="259"/>
      <c r="H646" s="259"/>
      <c r="I646" s="259"/>
      <c r="J646" s="259"/>
      <c r="K646" s="259"/>
      <c r="L646" s="261"/>
      <c r="M646" s="261"/>
      <c r="N646" s="261"/>
      <c r="O646" s="259"/>
      <c r="P646" s="259"/>
      <c r="Q646" s="259"/>
      <c r="R646" s="259"/>
      <c r="S646" s="261"/>
      <c r="T646" s="261"/>
      <c r="U646" s="259"/>
      <c r="V646" s="259"/>
      <c r="W646" s="259"/>
      <c r="X646" s="259"/>
      <c r="Y646" s="259"/>
      <c r="Z646" s="261"/>
      <c r="AA646" s="261"/>
      <c r="AB646" s="259"/>
      <c r="AC646" s="259"/>
      <c r="AD646" s="259"/>
      <c r="AE646" s="259"/>
      <c r="AF646" s="259"/>
      <c r="AG646" s="261"/>
      <c r="AH646" s="261"/>
      <c r="AU646" s="45"/>
    </row>
    <row r="647" spans="2:47" ht="14.25" customHeight="1">
      <c r="B647" s="259"/>
      <c r="D647" s="261"/>
      <c r="E647" s="261"/>
      <c r="F647" s="261"/>
      <c r="G647" s="259"/>
      <c r="H647" s="259"/>
      <c r="I647" s="259"/>
      <c r="J647" s="259"/>
      <c r="K647" s="259"/>
      <c r="L647" s="261"/>
      <c r="M647" s="261"/>
      <c r="N647" s="261"/>
      <c r="O647" s="259"/>
      <c r="P647" s="259"/>
      <c r="Q647" s="259"/>
      <c r="R647" s="259"/>
      <c r="S647" s="261"/>
      <c r="T647" s="261"/>
      <c r="U647" s="259"/>
      <c r="V647" s="259"/>
      <c r="W647" s="259"/>
      <c r="X647" s="259"/>
      <c r="Y647" s="259"/>
      <c r="Z647" s="261"/>
      <c r="AA647" s="261"/>
      <c r="AB647" s="259"/>
      <c r="AC647" s="259"/>
      <c r="AD647" s="259"/>
      <c r="AE647" s="259"/>
      <c r="AF647" s="259"/>
      <c r="AG647" s="261"/>
      <c r="AH647" s="261"/>
      <c r="AU647" s="45"/>
    </row>
    <row r="648" spans="2:47" ht="14.25" customHeight="1">
      <c r="B648" s="259"/>
      <c r="D648" s="261"/>
      <c r="E648" s="261"/>
      <c r="F648" s="261"/>
      <c r="G648" s="259"/>
      <c r="H648" s="259"/>
      <c r="I648" s="259"/>
      <c r="J648" s="259"/>
      <c r="K648" s="259"/>
      <c r="L648" s="261"/>
      <c r="M648" s="261"/>
      <c r="N648" s="261"/>
      <c r="O648" s="259"/>
      <c r="P648" s="259"/>
      <c r="Q648" s="259"/>
      <c r="R648" s="259"/>
      <c r="S648" s="261"/>
      <c r="T648" s="261"/>
      <c r="U648" s="259"/>
      <c r="V648" s="259"/>
      <c r="W648" s="259"/>
      <c r="X648" s="259"/>
      <c r="Y648" s="259"/>
      <c r="Z648" s="261"/>
      <c r="AA648" s="261"/>
      <c r="AB648" s="259"/>
      <c r="AC648" s="259"/>
      <c r="AD648" s="259"/>
      <c r="AE648" s="259"/>
      <c r="AF648" s="259"/>
      <c r="AG648" s="261"/>
      <c r="AH648" s="261"/>
      <c r="AU648" s="45"/>
    </row>
    <row r="649" spans="2:47" ht="14.25" customHeight="1">
      <c r="B649" s="259"/>
      <c r="D649" s="261"/>
      <c r="E649" s="261"/>
      <c r="F649" s="261"/>
      <c r="G649" s="259"/>
      <c r="H649" s="259"/>
      <c r="I649" s="259"/>
      <c r="J649" s="259"/>
      <c r="K649" s="259"/>
      <c r="L649" s="261"/>
      <c r="M649" s="261"/>
      <c r="N649" s="261"/>
      <c r="O649" s="259"/>
      <c r="P649" s="259"/>
      <c r="Q649" s="259"/>
      <c r="R649" s="259"/>
      <c r="S649" s="261"/>
      <c r="T649" s="261"/>
      <c r="U649" s="259"/>
      <c r="V649" s="259"/>
      <c r="W649" s="259"/>
      <c r="X649" s="259"/>
      <c r="Y649" s="259"/>
      <c r="Z649" s="261"/>
      <c r="AA649" s="261"/>
      <c r="AB649" s="259"/>
      <c r="AC649" s="259"/>
      <c r="AD649" s="259"/>
      <c r="AE649" s="259"/>
      <c r="AF649" s="259"/>
      <c r="AG649" s="261"/>
      <c r="AH649" s="261"/>
      <c r="AU649" s="45"/>
    </row>
    <row r="650" spans="2:47" ht="14.25" customHeight="1">
      <c r="B650" s="259"/>
      <c r="D650" s="261"/>
      <c r="E650" s="261"/>
      <c r="F650" s="261"/>
      <c r="G650" s="259"/>
      <c r="H650" s="259"/>
      <c r="I650" s="259"/>
      <c r="J650" s="259"/>
      <c r="K650" s="259"/>
      <c r="L650" s="261"/>
      <c r="M650" s="261"/>
      <c r="N650" s="261"/>
      <c r="O650" s="259"/>
      <c r="P650" s="259"/>
      <c r="Q650" s="259"/>
      <c r="R650" s="259"/>
      <c r="S650" s="261"/>
      <c r="T650" s="261"/>
      <c r="U650" s="259"/>
      <c r="V650" s="259"/>
      <c r="W650" s="259"/>
      <c r="X650" s="259"/>
      <c r="Y650" s="259"/>
      <c r="Z650" s="261"/>
      <c r="AA650" s="261"/>
      <c r="AB650" s="259"/>
      <c r="AC650" s="259"/>
      <c r="AD650" s="259"/>
      <c r="AE650" s="259"/>
      <c r="AF650" s="259"/>
      <c r="AG650" s="261"/>
      <c r="AH650" s="261"/>
      <c r="AU650" s="45"/>
    </row>
    <row r="651" spans="2:47" ht="14.25" customHeight="1">
      <c r="B651" s="259"/>
      <c r="D651" s="261"/>
      <c r="E651" s="261"/>
      <c r="F651" s="261"/>
      <c r="G651" s="259"/>
      <c r="H651" s="259"/>
      <c r="I651" s="259"/>
      <c r="J651" s="259"/>
      <c r="K651" s="259"/>
      <c r="L651" s="261"/>
      <c r="M651" s="261"/>
      <c r="N651" s="261"/>
      <c r="O651" s="259"/>
      <c r="P651" s="259"/>
      <c r="Q651" s="259"/>
      <c r="R651" s="259"/>
      <c r="S651" s="261"/>
      <c r="T651" s="261"/>
      <c r="U651" s="259"/>
      <c r="V651" s="259"/>
      <c r="W651" s="259"/>
      <c r="X651" s="259"/>
      <c r="Y651" s="259"/>
      <c r="Z651" s="261"/>
      <c r="AA651" s="261"/>
      <c r="AB651" s="259"/>
      <c r="AC651" s="259"/>
      <c r="AD651" s="259"/>
      <c r="AE651" s="259"/>
      <c r="AF651" s="259"/>
      <c r="AG651" s="261"/>
      <c r="AH651" s="261"/>
      <c r="AU651" s="45"/>
    </row>
    <row r="652" spans="2:47" ht="14.25" customHeight="1">
      <c r="B652" s="259"/>
      <c r="D652" s="261"/>
      <c r="E652" s="261"/>
      <c r="F652" s="261"/>
      <c r="G652" s="259"/>
      <c r="H652" s="259"/>
      <c r="I652" s="259"/>
      <c r="J652" s="259"/>
      <c r="K652" s="259"/>
      <c r="L652" s="261"/>
      <c r="M652" s="261"/>
      <c r="N652" s="261"/>
      <c r="O652" s="259"/>
      <c r="P652" s="259"/>
      <c r="Q652" s="259"/>
      <c r="R652" s="259"/>
      <c r="S652" s="261"/>
      <c r="T652" s="261"/>
      <c r="U652" s="259"/>
      <c r="V652" s="259"/>
      <c r="W652" s="259"/>
      <c r="X652" s="259"/>
      <c r="Y652" s="259"/>
      <c r="Z652" s="261"/>
      <c r="AA652" s="261"/>
      <c r="AB652" s="259"/>
      <c r="AC652" s="259"/>
      <c r="AD652" s="259"/>
      <c r="AE652" s="259"/>
      <c r="AF652" s="259"/>
      <c r="AG652" s="261"/>
      <c r="AH652" s="261"/>
      <c r="AU652" s="45"/>
    </row>
    <row r="653" spans="2:47" ht="14.25" customHeight="1">
      <c r="B653" s="259"/>
      <c r="D653" s="261"/>
      <c r="E653" s="261"/>
      <c r="F653" s="261"/>
      <c r="G653" s="259"/>
      <c r="H653" s="259"/>
      <c r="I653" s="259"/>
      <c r="J653" s="259"/>
      <c r="K653" s="259"/>
      <c r="L653" s="261"/>
      <c r="M653" s="261"/>
      <c r="N653" s="261"/>
      <c r="O653" s="259"/>
      <c r="P653" s="259"/>
      <c r="Q653" s="259"/>
      <c r="R653" s="259"/>
      <c r="S653" s="261"/>
      <c r="T653" s="261"/>
      <c r="U653" s="259"/>
      <c r="V653" s="259"/>
      <c r="W653" s="259"/>
      <c r="X653" s="259"/>
      <c r="Y653" s="259"/>
      <c r="Z653" s="261"/>
      <c r="AA653" s="261"/>
      <c r="AB653" s="259"/>
      <c r="AC653" s="259"/>
      <c r="AD653" s="259"/>
      <c r="AE653" s="259"/>
      <c r="AF653" s="259"/>
      <c r="AG653" s="261"/>
      <c r="AH653" s="261"/>
      <c r="AU653" s="45"/>
    </row>
    <row r="654" spans="2:47" ht="14.25" customHeight="1">
      <c r="B654" s="259"/>
      <c r="D654" s="261"/>
      <c r="E654" s="261"/>
      <c r="F654" s="261"/>
      <c r="G654" s="259"/>
      <c r="H654" s="259"/>
      <c r="I654" s="259"/>
      <c r="J654" s="259"/>
      <c r="K654" s="259"/>
      <c r="L654" s="261"/>
      <c r="M654" s="261"/>
      <c r="N654" s="261"/>
      <c r="O654" s="259"/>
      <c r="P654" s="259"/>
      <c r="Q654" s="259"/>
      <c r="R654" s="259"/>
      <c r="S654" s="261"/>
      <c r="T654" s="261"/>
      <c r="U654" s="259"/>
      <c r="V654" s="259"/>
      <c r="W654" s="259"/>
      <c r="X654" s="259"/>
      <c r="Y654" s="259"/>
      <c r="Z654" s="261"/>
      <c r="AA654" s="261"/>
      <c r="AB654" s="259"/>
      <c r="AC654" s="259"/>
      <c r="AD654" s="259"/>
      <c r="AE654" s="259"/>
      <c r="AF654" s="259"/>
      <c r="AG654" s="261"/>
      <c r="AH654" s="261"/>
      <c r="AU654" s="45"/>
    </row>
    <row r="655" spans="2:47" ht="14.25" customHeight="1">
      <c r="B655" s="259"/>
      <c r="D655" s="261"/>
      <c r="E655" s="261"/>
      <c r="F655" s="261"/>
      <c r="G655" s="259"/>
      <c r="H655" s="259"/>
      <c r="I655" s="259"/>
      <c r="J655" s="259"/>
      <c r="K655" s="259"/>
      <c r="L655" s="261"/>
      <c r="M655" s="261"/>
      <c r="N655" s="261"/>
      <c r="O655" s="259"/>
      <c r="P655" s="259"/>
      <c r="Q655" s="259"/>
      <c r="R655" s="259"/>
      <c r="S655" s="261"/>
      <c r="T655" s="261"/>
      <c r="U655" s="259"/>
      <c r="V655" s="259"/>
      <c r="W655" s="259"/>
      <c r="X655" s="259"/>
      <c r="Y655" s="259"/>
      <c r="Z655" s="261"/>
      <c r="AA655" s="261"/>
      <c r="AB655" s="259"/>
      <c r="AC655" s="259"/>
      <c r="AD655" s="259"/>
      <c r="AE655" s="259"/>
      <c r="AF655" s="259"/>
      <c r="AG655" s="261"/>
      <c r="AH655" s="261"/>
      <c r="AU655" s="45"/>
    </row>
    <row r="656" spans="2:47" ht="14.25" customHeight="1">
      <c r="B656" s="259"/>
      <c r="D656" s="261"/>
      <c r="E656" s="261"/>
      <c r="F656" s="261"/>
      <c r="G656" s="259"/>
      <c r="H656" s="259"/>
      <c r="I656" s="259"/>
      <c r="J656" s="259"/>
      <c r="K656" s="259"/>
      <c r="L656" s="261"/>
      <c r="M656" s="261"/>
      <c r="N656" s="261"/>
      <c r="O656" s="259"/>
      <c r="P656" s="259"/>
      <c r="Q656" s="259"/>
      <c r="R656" s="259"/>
      <c r="S656" s="261"/>
      <c r="T656" s="261"/>
      <c r="U656" s="259"/>
      <c r="V656" s="259"/>
      <c r="W656" s="259"/>
      <c r="X656" s="259"/>
      <c r="Y656" s="259"/>
      <c r="Z656" s="261"/>
      <c r="AA656" s="261"/>
      <c r="AB656" s="259"/>
      <c r="AC656" s="259"/>
      <c r="AD656" s="259"/>
      <c r="AE656" s="259"/>
      <c r="AF656" s="259"/>
      <c r="AG656" s="261"/>
      <c r="AH656" s="261"/>
      <c r="AU656" s="45"/>
    </row>
    <row r="657" spans="2:47" ht="14.25" customHeight="1">
      <c r="B657" s="259"/>
      <c r="D657" s="261"/>
      <c r="E657" s="261"/>
      <c r="F657" s="261"/>
      <c r="G657" s="259"/>
      <c r="H657" s="259"/>
      <c r="I657" s="259"/>
      <c r="J657" s="259"/>
      <c r="K657" s="259"/>
      <c r="L657" s="261"/>
      <c r="M657" s="261"/>
      <c r="N657" s="261"/>
      <c r="O657" s="259"/>
      <c r="P657" s="259"/>
      <c r="Q657" s="259"/>
      <c r="R657" s="259"/>
      <c r="S657" s="261"/>
      <c r="T657" s="261"/>
      <c r="U657" s="259"/>
      <c r="V657" s="259"/>
      <c r="W657" s="259"/>
      <c r="X657" s="259"/>
      <c r="Y657" s="259"/>
      <c r="Z657" s="261"/>
      <c r="AA657" s="261"/>
      <c r="AB657" s="259"/>
      <c r="AC657" s="259"/>
      <c r="AD657" s="259"/>
      <c r="AE657" s="259"/>
      <c r="AF657" s="259"/>
      <c r="AG657" s="261"/>
      <c r="AH657" s="261"/>
      <c r="AU657" s="45"/>
    </row>
    <row r="658" spans="2:47" ht="14.25" customHeight="1">
      <c r="B658" s="259"/>
      <c r="D658" s="261"/>
      <c r="E658" s="261"/>
      <c r="F658" s="261"/>
      <c r="G658" s="259"/>
      <c r="H658" s="259"/>
      <c r="I658" s="259"/>
      <c r="J658" s="259"/>
      <c r="K658" s="259"/>
      <c r="L658" s="261"/>
      <c r="M658" s="261"/>
      <c r="N658" s="261"/>
      <c r="O658" s="259"/>
      <c r="P658" s="259"/>
      <c r="Q658" s="259"/>
      <c r="R658" s="259"/>
      <c r="S658" s="261"/>
      <c r="T658" s="261"/>
      <c r="U658" s="259"/>
      <c r="V658" s="259"/>
      <c r="W658" s="259"/>
      <c r="X658" s="259"/>
      <c r="Y658" s="259"/>
      <c r="Z658" s="261"/>
      <c r="AA658" s="261"/>
      <c r="AB658" s="259"/>
      <c r="AC658" s="259"/>
      <c r="AD658" s="259"/>
      <c r="AE658" s="259"/>
      <c r="AF658" s="259"/>
      <c r="AG658" s="261"/>
      <c r="AH658" s="261"/>
      <c r="AU658" s="45"/>
    </row>
    <row r="659" spans="2:47" ht="14.25" customHeight="1">
      <c r="B659" s="259"/>
      <c r="D659" s="261"/>
      <c r="E659" s="261"/>
      <c r="F659" s="261"/>
      <c r="G659" s="259"/>
      <c r="H659" s="259"/>
      <c r="I659" s="259"/>
      <c r="J659" s="259"/>
      <c r="K659" s="259"/>
      <c r="L659" s="261"/>
      <c r="M659" s="261"/>
      <c r="N659" s="261"/>
      <c r="O659" s="259"/>
      <c r="P659" s="259"/>
      <c r="Q659" s="259"/>
      <c r="R659" s="259"/>
      <c r="S659" s="261"/>
      <c r="T659" s="261"/>
      <c r="U659" s="259"/>
      <c r="V659" s="259"/>
      <c r="W659" s="259"/>
      <c r="X659" s="259"/>
      <c r="Y659" s="259"/>
      <c r="Z659" s="261"/>
      <c r="AA659" s="261"/>
      <c r="AB659" s="259"/>
      <c r="AC659" s="259"/>
      <c r="AD659" s="259"/>
      <c r="AE659" s="259"/>
      <c r="AF659" s="259"/>
      <c r="AG659" s="261"/>
      <c r="AH659" s="261"/>
      <c r="AU659" s="45"/>
    </row>
    <row r="660" spans="2:47" ht="14.25" customHeight="1">
      <c r="B660" s="259"/>
      <c r="D660" s="261"/>
      <c r="E660" s="261"/>
      <c r="F660" s="261"/>
      <c r="G660" s="259"/>
      <c r="H660" s="259"/>
      <c r="I660" s="259"/>
      <c r="J660" s="259"/>
      <c r="K660" s="259"/>
      <c r="L660" s="261"/>
      <c r="M660" s="261"/>
      <c r="N660" s="261"/>
      <c r="O660" s="259"/>
      <c r="P660" s="259"/>
      <c r="Q660" s="259"/>
      <c r="R660" s="259"/>
      <c r="S660" s="261"/>
      <c r="T660" s="261"/>
      <c r="U660" s="259"/>
      <c r="V660" s="259"/>
      <c r="W660" s="259"/>
      <c r="X660" s="259"/>
      <c r="Y660" s="259"/>
      <c r="Z660" s="261"/>
      <c r="AA660" s="261"/>
      <c r="AB660" s="259"/>
      <c r="AC660" s="259"/>
      <c r="AD660" s="259"/>
      <c r="AE660" s="259"/>
      <c r="AF660" s="259"/>
      <c r="AG660" s="261"/>
      <c r="AH660" s="261"/>
      <c r="AU660" s="45"/>
    </row>
    <row r="661" spans="2:47" ht="14.25" customHeight="1">
      <c r="B661" s="259"/>
      <c r="D661" s="261"/>
      <c r="E661" s="261"/>
      <c r="F661" s="261"/>
      <c r="G661" s="259"/>
      <c r="H661" s="259"/>
      <c r="I661" s="259"/>
      <c r="J661" s="259"/>
      <c r="K661" s="259"/>
      <c r="L661" s="261"/>
      <c r="M661" s="261"/>
      <c r="N661" s="261"/>
      <c r="O661" s="259"/>
      <c r="P661" s="259"/>
      <c r="Q661" s="259"/>
      <c r="R661" s="259"/>
      <c r="S661" s="261"/>
      <c r="T661" s="261"/>
      <c r="U661" s="259"/>
      <c r="V661" s="259"/>
      <c r="W661" s="259"/>
      <c r="X661" s="259"/>
      <c r="Y661" s="259"/>
      <c r="Z661" s="261"/>
      <c r="AA661" s="261"/>
      <c r="AB661" s="259"/>
      <c r="AC661" s="259"/>
      <c r="AD661" s="259"/>
      <c r="AE661" s="259"/>
      <c r="AF661" s="259"/>
      <c r="AG661" s="261"/>
      <c r="AH661" s="261"/>
      <c r="AU661" s="45"/>
    </row>
    <row r="662" spans="2:47" ht="14.25" customHeight="1">
      <c r="B662" s="259"/>
      <c r="D662" s="261"/>
      <c r="E662" s="261"/>
      <c r="F662" s="261"/>
      <c r="G662" s="259"/>
      <c r="H662" s="259"/>
      <c r="I662" s="259"/>
      <c r="J662" s="259"/>
      <c r="K662" s="259"/>
      <c r="L662" s="261"/>
      <c r="M662" s="261"/>
      <c r="N662" s="261"/>
      <c r="O662" s="259"/>
      <c r="P662" s="259"/>
      <c r="Q662" s="259"/>
      <c r="R662" s="259"/>
      <c r="S662" s="261"/>
      <c r="T662" s="261"/>
      <c r="U662" s="259"/>
      <c r="V662" s="259"/>
      <c r="W662" s="259"/>
      <c r="X662" s="259"/>
      <c r="Y662" s="259"/>
      <c r="Z662" s="261"/>
      <c r="AA662" s="261"/>
      <c r="AB662" s="259"/>
      <c r="AC662" s="259"/>
      <c r="AD662" s="259"/>
      <c r="AE662" s="259"/>
      <c r="AF662" s="259"/>
      <c r="AG662" s="261"/>
      <c r="AH662" s="261"/>
      <c r="AU662" s="45"/>
    </row>
    <row r="663" spans="2:47" ht="14.25" customHeight="1">
      <c r="B663" s="259"/>
      <c r="D663" s="261"/>
      <c r="E663" s="261"/>
      <c r="F663" s="261"/>
      <c r="G663" s="259"/>
      <c r="H663" s="259"/>
      <c r="I663" s="259"/>
      <c r="J663" s="259"/>
      <c r="K663" s="259"/>
      <c r="L663" s="261"/>
      <c r="M663" s="261"/>
      <c r="N663" s="261"/>
      <c r="O663" s="259"/>
      <c r="P663" s="259"/>
      <c r="Q663" s="259"/>
      <c r="R663" s="259"/>
      <c r="S663" s="261"/>
      <c r="T663" s="261"/>
      <c r="U663" s="259"/>
      <c r="V663" s="259"/>
      <c r="W663" s="259"/>
      <c r="X663" s="259"/>
      <c r="Y663" s="259"/>
      <c r="Z663" s="261"/>
      <c r="AA663" s="261"/>
      <c r="AB663" s="259"/>
      <c r="AC663" s="259"/>
      <c r="AD663" s="259"/>
      <c r="AE663" s="259"/>
      <c r="AF663" s="259"/>
      <c r="AG663" s="261"/>
      <c r="AH663" s="261"/>
      <c r="AU663" s="45"/>
    </row>
    <row r="664" spans="2:47" ht="14.25" customHeight="1">
      <c r="B664" s="259"/>
      <c r="D664" s="261"/>
      <c r="E664" s="261"/>
      <c r="F664" s="261"/>
      <c r="G664" s="259"/>
      <c r="H664" s="259"/>
      <c r="I664" s="259"/>
      <c r="J664" s="259"/>
      <c r="K664" s="259"/>
      <c r="L664" s="261"/>
      <c r="M664" s="261"/>
      <c r="N664" s="261"/>
      <c r="O664" s="259"/>
      <c r="P664" s="259"/>
      <c r="Q664" s="259"/>
      <c r="R664" s="259"/>
      <c r="S664" s="261"/>
      <c r="T664" s="261"/>
      <c r="U664" s="259"/>
      <c r="V664" s="259"/>
      <c r="W664" s="259"/>
      <c r="X664" s="259"/>
      <c r="Y664" s="259"/>
      <c r="Z664" s="261"/>
      <c r="AA664" s="261"/>
      <c r="AB664" s="259"/>
      <c r="AC664" s="259"/>
      <c r="AD664" s="259"/>
      <c r="AE664" s="259"/>
      <c r="AF664" s="259"/>
      <c r="AG664" s="261"/>
      <c r="AH664" s="261"/>
      <c r="AU664" s="45"/>
    </row>
    <row r="665" spans="2:47" ht="14.25" customHeight="1">
      <c r="B665" s="259"/>
      <c r="D665" s="261"/>
      <c r="E665" s="261"/>
      <c r="F665" s="261"/>
      <c r="G665" s="259"/>
      <c r="H665" s="259"/>
      <c r="I665" s="259"/>
      <c r="J665" s="259"/>
      <c r="K665" s="259"/>
      <c r="L665" s="261"/>
      <c r="M665" s="261"/>
      <c r="N665" s="261"/>
      <c r="O665" s="259"/>
      <c r="P665" s="259"/>
      <c r="Q665" s="259"/>
      <c r="R665" s="259"/>
      <c r="S665" s="261"/>
      <c r="T665" s="261"/>
      <c r="U665" s="259"/>
      <c r="V665" s="259"/>
      <c r="W665" s="259"/>
      <c r="X665" s="259"/>
      <c r="Y665" s="259"/>
      <c r="Z665" s="261"/>
      <c r="AA665" s="261"/>
      <c r="AB665" s="259"/>
      <c r="AC665" s="259"/>
      <c r="AD665" s="259"/>
      <c r="AE665" s="259"/>
      <c r="AF665" s="259"/>
      <c r="AG665" s="261"/>
      <c r="AH665" s="261"/>
      <c r="AU665" s="45"/>
    </row>
    <row r="666" spans="2:47" ht="14.25" customHeight="1">
      <c r="B666" s="259"/>
      <c r="D666" s="261"/>
      <c r="E666" s="261"/>
      <c r="F666" s="261"/>
      <c r="G666" s="259"/>
      <c r="H666" s="259"/>
      <c r="I666" s="259"/>
      <c r="J666" s="259"/>
      <c r="K666" s="259"/>
      <c r="L666" s="261"/>
      <c r="M666" s="261"/>
      <c r="N666" s="261"/>
      <c r="O666" s="259"/>
      <c r="P666" s="259"/>
      <c r="Q666" s="259"/>
      <c r="R666" s="259"/>
      <c r="S666" s="261"/>
      <c r="T666" s="261"/>
      <c r="U666" s="259"/>
      <c r="V666" s="259"/>
      <c r="W666" s="259"/>
      <c r="X666" s="259"/>
      <c r="Y666" s="259"/>
      <c r="Z666" s="261"/>
      <c r="AA666" s="261"/>
      <c r="AB666" s="259"/>
      <c r="AC666" s="259"/>
      <c r="AD666" s="259"/>
      <c r="AE666" s="259"/>
      <c r="AF666" s="259"/>
      <c r="AG666" s="261"/>
      <c r="AH666" s="261"/>
      <c r="AU666" s="45"/>
    </row>
    <row r="667" spans="2:47" ht="14.25" customHeight="1">
      <c r="B667" s="259"/>
      <c r="D667" s="261"/>
      <c r="E667" s="261"/>
      <c r="F667" s="261"/>
      <c r="G667" s="259"/>
      <c r="H667" s="259"/>
      <c r="I667" s="259"/>
      <c r="J667" s="259"/>
      <c r="K667" s="259"/>
      <c r="L667" s="261"/>
      <c r="M667" s="261"/>
      <c r="N667" s="261"/>
      <c r="O667" s="259"/>
      <c r="P667" s="259"/>
      <c r="Q667" s="259"/>
      <c r="R667" s="259"/>
      <c r="S667" s="261"/>
      <c r="T667" s="261"/>
      <c r="U667" s="259"/>
      <c r="V667" s="259"/>
      <c r="W667" s="259"/>
      <c r="X667" s="259"/>
      <c r="Y667" s="259"/>
      <c r="Z667" s="261"/>
      <c r="AA667" s="261"/>
      <c r="AB667" s="259"/>
      <c r="AC667" s="259"/>
      <c r="AD667" s="259"/>
      <c r="AE667" s="259"/>
      <c r="AF667" s="259"/>
      <c r="AG667" s="261"/>
      <c r="AH667" s="261"/>
      <c r="AU667" s="45"/>
    </row>
    <row r="668" spans="2:47" ht="14.25" customHeight="1">
      <c r="B668" s="259"/>
      <c r="D668" s="261"/>
      <c r="E668" s="261"/>
      <c r="F668" s="261"/>
      <c r="G668" s="259"/>
      <c r="H668" s="259"/>
      <c r="I668" s="259"/>
      <c r="J668" s="259"/>
      <c r="K668" s="259"/>
      <c r="L668" s="261"/>
      <c r="M668" s="261"/>
      <c r="N668" s="261"/>
      <c r="O668" s="259"/>
      <c r="P668" s="259"/>
      <c r="Q668" s="259"/>
      <c r="R668" s="259"/>
      <c r="S668" s="261"/>
      <c r="T668" s="261"/>
      <c r="U668" s="259"/>
      <c r="V668" s="259"/>
      <c r="W668" s="259"/>
      <c r="X668" s="259"/>
      <c r="Y668" s="259"/>
      <c r="Z668" s="261"/>
      <c r="AA668" s="261"/>
      <c r="AB668" s="259"/>
      <c r="AC668" s="259"/>
      <c r="AD668" s="259"/>
      <c r="AE668" s="259"/>
      <c r="AF668" s="259"/>
      <c r="AG668" s="261"/>
      <c r="AH668" s="261"/>
      <c r="AU668" s="45"/>
    </row>
    <row r="669" spans="2:47" ht="14.25" customHeight="1">
      <c r="B669" s="259"/>
      <c r="D669" s="261"/>
      <c r="E669" s="261"/>
      <c r="F669" s="261"/>
      <c r="G669" s="259"/>
      <c r="H669" s="259"/>
      <c r="I669" s="259"/>
      <c r="J669" s="259"/>
      <c r="K669" s="259"/>
      <c r="L669" s="261"/>
      <c r="M669" s="261"/>
      <c r="N669" s="261"/>
      <c r="O669" s="259"/>
      <c r="P669" s="259"/>
      <c r="Q669" s="259"/>
      <c r="R669" s="259"/>
      <c r="S669" s="261"/>
      <c r="T669" s="261"/>
      <c r="U669" s="259"/>
      <c r="V669" s="259"/>
      <c r="W669" s="259"/>
      <c r="X669" s="259"/>
      <c r="Y669" s="259"/>
      <c r="Z669" s="261"/>
      <c r="AA669" s="261"/>
      <c r="AB669" s="259"/>
      <c r="AC669" s="259"/>
      <c r="AD669" s="259"/>
      <c r="AE669" s="259"/>
      <c r="AF669" s="259"/>
      <c r="AG669" s="261"/>
      <c r="AH669" s="261"/>
      <c r="AU669" s="45"/>
    </row>
    <row r="670" spans="2:47" ht="14.25" customHeight="1">
      <c r="B670" s="259"/>
      <c r="D670" s="261"/>
      <c r="E670" s="261"/>
      <c r="F670" s="261"/>
      <c r="G670" s="259"/>
      <c r="H670" s="259"/>
      <c r="I670" s="259"/>
      <c r="J670" s="259"/>
      <c r="K670" s="259"/>
      <c r="L670" s="261"/>
      <c r="M670" s="261"/>
      <c r="N670" s="261"/>
      <c r="O670" s="259"/>
      <c r="P670" s="259"/>
      <c r="Q670" s="259"/>
      <c r="R670" s="259"/>
      <c r="S670" s="261"/>
      <c r="T670" s="261"/>
      <c r="U670" s="259"/>
      <c r="V670" s="259"/>
      <c r="W670" s="259"/>
      <c r="X670" s="259"/>
      <c r="Y670" s="259"/>
      <c r="Z670" s="261"/>
      <c r="AA670" s="261"/>
      <c r="AB670" s="259"/>
      <c r="AC670" s="259"/>
      <c r="AD670" s="259"/>
      <c r="AE670" s="259"/>
      <c r="AF670" s="259"/>
      <c r="AG670" s="261"/>
      <c r="AH670" s="261"/>
      <c r="AU670" s="45"/>
    </row>
    <row r="671" spans="2:47" ht="14.25" customHeight="1">
      <c r="B671" s="259"/>
      <c r="D671" s="261"/>
      <c r="E671" s="261"/>
      <c r="F671" s="261"/>
      <c r="G671" s="259"/>
      <c r="H671" s="259"/>
      <c r="I671" s="259"/>
      <c r="J671" s="259"/>
      <c r="K671" s="259"/>
      <c r="L671" s="261"/>
      <c r="M671" s="261"/>
      <c r="N671" s="261"/>
      <c r="O671" s="259"/>
      <c r="P671" s="259"/>
      <c r="Q671" s="259"/>
      <c r="R671" s="259"/>
      <c r="S671" s="261"/>
      <c r="T671" s="261"/>
      <c r="U671" s="259"/>
      <c r="V671" s="259"/>
      <c r="W671" s="259"/>
      <c r="X671" s="259"/>
      <c r="Y671" s="259"/>
      <c r="Z671" s="261"/>
      <c r="AA671" s="261"/>
      <c r="AB671" s="259"/>
      <c r="AC671" s="259"/>
      <c r="AD671" s="259"/>
      <c r="AE671" s="259"/>
      <c r="AF671" s="259"/>
      <c r="AG671" s="261"/>
      <c r="AH671" s="261"/>
      <c r="AU671" s="45"/>
    </row>
    <row r="672" spans="2:47" ht="14.25" customHeight="1">
      <c r="B672" s="259"/>
      <c r="D672" s="261"/>
      <c r="E672" s="261"/>
      <c r="F672" s="261"/>
      <c r="G672" s="259"/>
      <c r="H672" s="259"/>
      <c r="I672" s="259"/>
      <c r="J672" s="259"/>
      <c r="K672" s="259"/>
      <c r="L672" s="261"/>
      <c r="M672" s="261"/>
      <c r="N672" s="261"/>
      <c r="O672" s="259"/>
      <c r="P672" s="259"/>
      <c r="Q672" s="259"/>
      <c r="R672" s="259"/>
      <c r="S672" s="261"/>
      <c r="T672" s="261"/>
      <c r="U672" s="259"/>
      <c r="V672" s="259"/>
      <c r="W672" s="259"/>
      <c r="X672" s="259"/>
      <c r="Y672" s="259"/>
      <c r="Z672" s="261"/>
      <c r="AA672" s="261"/>
      <c r="AB672" s="259"/>
      <c r="AC672" s="259"/>
      <c r="AD672" s="259"/>
      <c r="AE672" s="259"/>
      <c r="AF672" s="259"/>
      <c r="AG672" s="261"/>
      <c r="AH672" s="261"/>
      <c r="AU672" s="45"/>
    </row>
    <row r="673" spans="2:47" ht="14.25" customHeight="1">
      <c r="B673" s="259"/>
      <c r="D673" s="261"/>
      <c r="E673" s="261"/>
      <c r="F673" s="261"/>
      <c r="G673" s="259"/>
      <c r="H673" s="259"/>
      <c r="I673" s="259"/>
      <c r="J673" s="259"/>
      <c r="K673" s="259"/>
      <c r="L673" s="261"/>
      <c r="M673" s="261"/>
      <c r="N673" s="261"/>
      <c r="O673" s="259"/>
      <c r="P673" s="259"/>
      <c r="Q673" s="259"/>
      <c r="R673" s="259"/>
      <c r="S673" s="261"/>
      <c r="T673" s="261"/>
      <c r="U673" s="259"/>
      <c r="V673" s="259"/>
      <c r="W673" s="259"/>
      <c r="X673" s="259"/>
      <c r="Y673" s="259"/>
      <c r="Z673" s="261"/>
      <c r="AA673" s="261"/>
      <c r="AB673" s="259"/>
      <c r="AC673" s="259"/>
      <c r="AD673" s="259"/>
      <c r="AE673" s="259"/>
      <c r="AF673" s="259"/>
      <c r="AG673" s="261"/>
      <c r="AH673" s="261"/>
      <c r="AU673" s="45"/>
    </row>
    <row r="674" spans="2:47" ht="14.25" customHeight="1">
      <c r="B674" s="259"/>
      <c r="D674" s="261"/>
      <c r="E674" s="261"/>
      <c r="F674" s="261"/>
      <c r="G674" s="259"/>
      <c r="H674" s="259"/>
      <c r="I674" s="259"/>
      <c r="J674" s="259"/>
      <c r="K674" s="259"/>
      <c r="L674" s="261"/>
      <c r="M674" s="261"/>
      <c r="N674" s="261"/>
      <c r="O674" s="259"/>
      <c r="P674" s="259"/>
      <c r="Q674" s="259"/>
      <c r="R674" s="259"/>
      <c r="S674" s="261"/>
      <c r="T674" s="261"/>
      <c r="U674" s="259"/>
      <c r="V674" s="259"/>
      <c r="W674" s="259"/>
      <c r="X674" s="259"/>
      <c r="Y674" s="259"/>
      <c r="Z674" s="261"/>
      <c r="AA674" s="261"/>
      <c r="AB674" s="259"/>
      <c r="AC674" s="259"/>
      <c r="AD674" s="259"/>
      <c r="AE674" s="259"/>
      <c r="AF674" s="259"/>
      <c r="AG674" s="261"/>
      <c r="AH674" s="261"/>
      <c r="AU674" s="45"/>
    </row>
    <row r="675" spans="2:47" ht="14.25" customHeight="1">
      <c r="B675" s="259"/>
      <c r="D675" s="261"/>
      <c r="E675" s="261"/>
      <c r="F675" s="261"/>
      <c r="G675" s="259"/>
      <c r="H675" s="259"/>
      <c r="I675" s="259"/>
      <c r="J675" s="259"/>
      <c r="K675" s="259"/>
      <c r="L675" s="261"/>
      <c r="M675" s="261"/>
      <c r="N675" s="261"/>
      <c r="O675" s="259"/>
      <c r="P675" s="259"/>
      <c r="Q675" s="259"/>
      <c r="R675" s="259"/>
      <c r="S675" s="261"/>
      <c r="T675" s="261"/>
      <c r="U675" s="259"/>
      <c r="V675" s="259"/>
      <c r="W675" s="259"/>
      <c r="X675" s="259"/>
      <c r="Y675" s="259"/>
      <c r="Z675" s="261"/>
      <c r="AA675" s="261"/>
      <c r="AB675" s="259"/>
      <c r="AC675" s="259"/>
      <c r="AD675" s="259"/>
      <c r="AE675" s="259"/>
      <c r="AF675" s="259"/>
      <c r="AG675" s="261"/>
      <c r="AH675" s="261"/>
      <c r="AU675" s="45"/>
    </row>
    <row r="676" spans="2:47" ht="14.25" customHeight="1">
      <c r="B676" s="259"/>
      <c r="D676" s="261"/>
      <c r="E676" s="261"/>
      <c r="F676" s="261"/>
      <c r="G676" s="259"/>
      <c r="H676" s="259"/>
      <c r="I676" s="259"/>
      <c r="J676" s="259"/>
      <c r="K676" s="259"/>
      <c r="L676" s="261"/>
      <c r="M676" s="261"/>
      <c r="N676" s="261"/>
      <c r="O676" s="259"/>
      <c r="P676" s="259"/>
      <c r="Q676" s="259"/>
      <c r="R676" s="259"/>
      <c r="S676" s="261"/>
      <c r="T676" s="261"/>
      <c r="U676" s="259"/>
      <c r="V676" s="259"/>
      <c r="W676" s="259"/>
      <c r="X676" s="259"/>
      <c r="Y676" s="259"/>
      <c r="Z676" s="261"/>
      <c r="AA676" s="261"/>
      <c r="AB676" s="259"/>
      <c r="AC676" s="259"/>
      <c r="AD676" s="259"/>
      <c r="AE676" s="259"/>
      <c r="AF676" s="259"/>
      <c r="AG676" s="261"/>
      <c r="AH676" s="261"/>
      <c r="AU676" s="45"/>
    </row>
    <row r="677" spans="2:47" ht="14.25" customHeight="1">
      <c r="B677" s="259"/>
      <c r="D677" s="261"/>
      <c r="E677" s="261"/>
      <c r="F677" s="261"/>
      <c r="G677" s="259"/>
      <c r="H677" s="259"/>
      <c r="I677" s="259"/>
      <c r="J677" s="259"/>
      <c r="K677" s="259"/>
      <c r="L677" s="261"/>
      <c r="M677" s="261"/>
      <c r="N677" s="261"/>
      <c r="O677" s="259"/>
      <c r="P677" s="259"/>
      <c r="Q677" s="259"/>
      <c r="R677" s="259"/>
      <c r="S677" s="261"/>
      <c r="T677" s="261"/>
      <c r="U677" s="259"/>
      <c r="V677" s="259"/>
      <c r="W677" s="259"/>
      <c r="X677" s="259"/>
      <c r="Y677" s="259"/>
      <c r="Z677" s="261"/>
      <c r="AA677" s="261"/>
      <c r="AB677" s="259"/>
      <c r="AC677" s="259"/>
      <c r="AD677" s="259"/>
      <c r="AE677" s="259"/>
      <c r="AF677" s="259"/>
      <c r="AG677" s="261"/>
      <c r="AH677" s="261"/>
      <c r="AU677" s="45"/>
    </row>
    <row r="678" spans="2:47" ht="14.25" customHeight="1">
      <c r="B678" s="259"/>
      <c r="D678" s="261"/>
      <c r="E678" s="261"/>
      <c r="F678" s="261"/>
      <c r="G678" s="259"/>
      <c r="H678" s="259"/>
      <c r="I678" s="259"/>
      <c r="J678" s="259"/>
      <c r="K678" s="259"/>
      <c r="L678" s="261"/>
      <c r="M678" s="261"/>
      <c r="N678" s="261"/>
      <c r="O678" s="259"/>
      <c r="P678" s="259"/>
      <c r="Q678" s="259"/>
      <c r="R678" s="259"/>
      <c r="S678" s="261"/>
      <c r="T678" s="261"/>
      <c r="U678" s="259"/>
      <c r="V678" s="259"/>
      <c r="W678" s="259"/>
      <c r="X678" s="259"/>
      <c r="Y678" s="259"/>
      <c r="Z678" s="261"/>
      <c r="AA678" s="261"/>
      <c r="AB678" s="259"/>
      <c r="AC678" s="259"/>
      <c r="AD678" s="259"/>
      <c r="AE678" s="259"/>
      <c r="AF678" s="259"/>
      <c r="AG678" s="261"/>
      <c r="AH678" s="261"/>
      <c r="AU678" s="45"/>
    </row>
    <row r="679" spans="2:47" ht="14.25" customHeight="1">
      <c r="B679" s="259"/>
      <c r="D679" s="261"/>
      <c r="E679" s="261"/>
      <c r="F679" s="261"/>
      <c r="G679" s="259"/>
      <c r="H679" s="259"/>
      <c r="I679" s="259"/>
      <c r="J679" s="259"/>
      <c r="K679" s="259"/>
      <c r="L679" s="261"/>
      <c r="M679" s="261"/>
      <c r="N679" s="261"/>
      <c r="O679" s="259"/>
      <c r="P679" s="259"/>
      <c r="Q679" s="259"/>
      <c r="R679" s="259"/>
      <c r="S679" s="261"/>
      <c r="T679" s="261"/>
      <c r="U679" s="259"/>
      <c r="V679" s="259"/>
      <c r="W679" s="259"/>
      <c r="X679" s="259"/>
      <c r="Y679" s="259"/>
      <c r="Z679" s="261"/>
      <c r="AA679" s="261"/>
      <c r="AB679" s="259"/>
      <c r="AC679" s="259"/>
      <c r="AD679" s="259"/>
      <c r="AE679" s="259"/>
      <c r="AF679" s="259"/>
      <c r="AG679" s="261"/>
      <c r="AH679" s="261"/>
      <c r="AU679" s="45"/>
    </row>
    <row r="680" spans="2:47" ht="14.25" customHeight="1">
      <c r="B680" s="259"/>
      <c r="D680" s="261"/>
      <c r="E680" s="261"/>
      <c r="F680" s="261"/>
      <c r="G680" s="259"/>
      <c r="H680" s="259"/>
      <c r="I680" s="259"/>
      <c r="J680" s="259"/>
      <c r="K680" s="259"/>
      <c r="L680" s="261"/>
      <c r="M680" s="261"/>
      <c r="N680" s="261"/>
      <c r="O680" s="259"/>
      <c r="P680" s="259"/>
      <c r="Q680" s="259"/>
      <c r="R680" s="259"/>
      <c r="S680" s="261"/>
      <c r="T680" s="261"/>
      <c r="U680" s="259"/>
      <c r="V680" s="259"/>
      <c r="W680" s="259"/>
      <c r="X680" s="259"/>
      <c r="Y680" s="259"/>
      <c r="Z680" s="261"/>
      <c r="AA680" s="261"/>
      <c r="AB680" s="259"/>
      <c r="AC680" s="259"/>
      <c r="AD680" s="259"/>
      <c r="AE680" s="259"/>
      <c r="AF680" s="259"/>
      <c r="AG680" s="261"/>
      <c r="AH680" s="261"/>
      <c r="AU680" s="45"/>
    </row>
    <row r="681" spans="2:47" ht="14.25" customHeight="1">
      <c r="B681" s="259"/>
      <c r="D681" s="261"/>
      <c r="E681" s="261"/>
      <c r="F681" s="261"/>
      <c r="G681" s="259"/>
      <c r="H681" s="259"/>
      <c r="I681" s="259"/>
      <c r="J681" s="259"/>
      <c r="K681" s="259"/>
      <c r="L681" s="261"/>
      <c r="M681" s="261"/>
      <c r="N681" s="261"/>
      <c r="O681" s="259"/>
      <c r="P681" s="259"/>
      <c r="Q681" s="259"/>
      <c r="R681" s="259"/>
      <c r="S681" s="261"/>
      <c r="T681" s="261"/>
      <c r="U681" s="259"/>
      <c r="V681" s="259"/>
      <c r="W681" s="259"/>
      <c r="X681" s="259"/>
      <c r="Y681" s="259"/>
      <c r="Z681" s="261"/>
      <c r="AA681" s="261"/>
      <c r="AB681" s="259"/>
      <c r="AC681" s="259"/>
      <c r="AD681" s="259"/>
      <c r="AE681" s="259"/>
      <c r="AF681" s="259"/>
      <c r="AG681" s="261"/>
      <c r="AH681" s="261"/>
      <c r="AU681" s="45"/>
    </row>
    <row r="682" spans="2:47" ht="14.25" customHeight="1">
      <c r="B682" s="259"/>
      <c r="D682" s="261"/>
      <c r="E682" s="261"/>
      <c r="F682" s="261"/>
      <c r="G682" s="259"/>
      <c r="H682" s="259"/>
      <c r="I682" s="259"/>
      <c r="J682" s="259"/>
      <c r="K682" s="259"/>
      <c r="L682" s="261"/>
      <c r="M682" s="261"/>
      <c r="N682" s="261"/>
      <c r="O682" s="259"/>
      <c r="P682" s="259"/>
      <c r="Q682" s="259"/>
      <c r="R682" s="259"/>
      <c r="S682" s="261"/>
      <c r="T682" s="261"/>
      <c r="U682" s="259"/>
      <c r="V682" s="259"/>
      <c r="W682" s="259"/>
      <c r="X682" s="259"/>
      <c r="Y682" s="259"/>
      <c r="Z682" s="261"/>
      <c r="AA682" s="261"/>
      <c r="AB682" s="259"/>
      <c r="AC682" s="259"/>
      <c r="AD682" s="259"/>
      <c r="AE682" s="259"/>
      <c r="AF682" s="259"/>
      <c r="AG682" s="261"/>
      <c r="AH682" s="261"/>
      <c r="AU682" s="45"/>
    </row>
    <row r="683" spans="2:47" ht="14.25" customHeight="1">
      <c r="B683" s="259"/>
      <c r="D683" s="261"/>
      <c r="E683" s="261"/>
      <c r="F683" s="261"/>
      <c r="G683" s="259"/>
      <c r="H683" s="259"/>
      <c r="I683" s="259"/>
      <c r="J683" s="259"/>
      <c r="K683" s="259"/>
      <c r="L683" s="261"/>
      <c r="M683" s="261"/>
      <c r="N683" s="261"/>
      <c r="O683" s="259"/>
      <c r="P683" s="259"/>
      <c r="Q683" s="259"/>
      <c r="R683" s="259"/>
      <c r="S683" s="261"/>
      <c r="T683" s="261"/>
      <c r="U683" s="259"/>
      <c r="V683" s="259"/>
      <c r="W683" s="259"/>
      <c r="X683" s="259"/>
      <c r="Y683" s="259"/>
      <c r="Z683" s="261"/>
      <c r="AA683" s="261"/>
      <c r="AB683" s="259"/>
      <c r="AC683" s="259"/>
      <c r="AD683" s="259"/>
      <c r="AE683" s="259"/>
      <c r="AF683" s="259"/>
      <c r="AG683" s="261"/>
      <c r="AH683" s="261"/>
      <c r="AU683" s="45"/>
    </row>
    <row r="684" spans="2:47" ht="14.25" customHeight="1">
      <c r="B684" s="259"/>
      <c r="D684" s="261"/>
      <c r="E684" s="261"/>
      <c r="F684" s="261"/>
      <c r="G684" s="259"/>
      <c r="H684" s="259"/>
      <c r="I684" s="259"/>
      <c r="J684" s="259"/>
      <c r="K684" s="259"/>
      <c r="L684" s="261"/>
      <c r="M684" s="261"/>
      <c r="N684" s="261"/>
      <c r="O684" s="259"/>
      <c r="P684" s="259"/>
      <c r="Q684" s="259"/>
      <c r="R684" s="259"/>
      <c r="S684" s="261"/>
      <c r="T684" s="261"/>
      <c r="U684" s="259"/>
      <c r="V684" s="259"/>
      <c r="W684" s="259"/>
      <c r="X684" s="259"/>
      <c r="Y684" s="259"/>
      <c r="Z684" s="261"/>
      <c r="AA684" s="261"/>
      <c r="AB684" s="259"/>
      <c r="AC684" s="259"/>
      <c r="AD684" s="259"/>
      <c r="AE684" s="259"/>
      <c r="AF684" s="259"/>
      <c r="AG684" s="261"/>
      <c r="AH684" s="261"/>
      <c r="AU684" s="45"/>
    </row>
    <row r="685" spans="2:47" ht="14.25" customHeight="1">
      <c r="B685" s="259"/>
      <c r="D685" s="261"/>
      <c r="E685" s="261"/>
      <c r="F685" s="261"/>
      <c r="G685" s="259"/>
      <c r="H685" s="259"/>
      <c r="I685" s="259"/>
      <c r="J685" s="259"/>
      <c r="K685" s="259"/>
      <c r="L685" s="261"/>
      <c r="M685" s="261"/>
      <c r="N685" s="261"/>
      <c r="O685" s="259"/>
      <c r="P685" s="259"/>
      <c r="Q685" s="259"/>
      <c r="R685" s="259"/>
      <c r="S685" s="261"/>
      <c r="T685" s="261"/>
      <c r="U685" s="259"/>
      <c r="V685" s="259"/>
      <c r="W685" s="259"/>
      <c r="X685" s="259"/>
      <c r="Y685" s="259"/>
      <c r="Z685" s="261"/>
      <c r="AA685" s="261"/>
      <c r="AB685" s="259"/>
      <c r="AC685" s="259"/>
      <c r="AD685" s="259"/>
      <c r="AE685" s="259"/>
      <c r="AF685" s="259"/>
      <c r="AG685" s="261"/>
      <c r="AH685" s="261"/>
      <c r="AU685" s="45"/>
    </row>
    <row r="686" spans="2:47" ht="14.25" customHeight="1">
      <c r="B686" s="259"/>
      <c r="D686" s="261"/>
      <c r="E686" s="261"/>
      <c r="F686" s="261"/>
      <c r="G686" s="259"/>
      <c r="H686" s="259"/>
      <c r="I686" s="259"/>
      <c r="J686" s="259"/>
      <c r="K686" s="259"/>
      <c r="L686" s="261"/>
      <c r="M686" s="261"/>
      <c r="N686" s="261"/>
      <c r="O686" s="259"/>
      <c r="P686" s="259"/>
      <c r="Q686" s="259"/>
      <c r="R686" s="259"/>
      <c r="S686" s="261"/>
      <c r="T686" s="261"/>
      <c r="U686" s="259"/>
      <c r="V686" s="259"/>
      <c r="W686" s="259"/>
      <c r="X686" s="259"/>
      <c r="Y686" s="259"/>
      <c r="Z686" s="261"/>
      <c r="AA686" s="261"/>
      <c r="AB686" s="259"/>
      <c r="AC686" s="259"/>
      <c r="AD686" s="259"/>
      <c r="AE686" s="259"/>
      <c r="AF686" s="259"/>
      <c r="AG686" s="261"/>
      <c r="AH686" s="261"/>
      <c r="AU686" s="45"/>
    </row>
    <row r="687" spans="2:47" ht="14.25" customHeight="1">
      <c r="B687" s="259"/>
      <c r="D687" s="261"/>
      <c r="E687" s="261"/>
      <c r="F687" s="261"/>
      <c r="G687" s="259"/>
      <c r="H687" s="259"/>
      <c r="I687" s="259"/>
      <c r="J687" s="259"/>
      <c r="K687" s="259"/>
      <c r="L687" s="261"/>
      <c r="M687" s="261"/>
      <c r="N687" s="261"/>
      <c r="O687" s="259"/>
      <c r="P687" s="259"/>
      <c r="Q687" s="259"/>
      <c r="R687" s="259"/>
      <c r="S687" s="261"/>
      <c r="T687" s="261"/>
      <c r="U687" s="259"/>
      <c r="V687" s="259"/>
      <c r="W687" s="259"/>
      <c r="X687" s="259"/>
      <c r="Y687" s="259"/>
      <c r="Z687" s="261"/>
      <c r="AA687" s="261"/>
      <c r="AB687" s="259"/>
      <c r="AC687" s="259"/>
      <c r="AD687" s="259"/>
      <c r="AE687" s="259"/>
      <c r="AF687" s="259"/>
      <c r="AG687" s="261"/>
      <c r="AH687" s="261"/>
      <c r="AU687" s="45"/>
    </row>
    <row r="688" spans="2:47" ht="14.25" customHeight="1">
      <c r="B688" s="259"/>
      <c r="D688" s="261"/>
      <c r="E688" s="261"/>
      <c r="F688" s="261"/>
      <c r="G688" s="259"/>
      <c r="H688" s="259"/>
      <c r="I688" s="259"/>
      <c r="J688" s="259"/>
      <c r="K688" s="259"/>
      <c r="L688" s="261"/>
      <c r="M688" s="261"/>
      <c r="N688" s="261"/>
      <c r="O688" s="259"/>
      <c r="P688" s="259"/>
      <c r="Q688" s="259"/>
      <c r="R688" s="259"/>
      <c r="S688" s="261"/>
      <c r="T688" s="261"/>
      <c r="U688" s="259"/>
      <c r="V688" s="259"/>
      <c r="W688" s="259"/>
      <c r="X688" s="259"/>
      <c r="Y688" s="259"/>
      <c r="Z688" s="261"/>
      <c r="AA688" s="261"/>
      <c r="AB688" s="259"/>
      <c r="AC688" s="259"/>
      <c r="AD688" s="259"/>
      <c r="AE688" s="259"/>
      <c r="AF688" s="259"/>
      <c r="AG688" s="261"/>
      <c r="AH688" s="261"/>
      <c r="AU688" s="45"/>
    </row>
    <row r="689" spans="2:47" ht="14.25" customHeight="1">
      <c r="B689" s="259"/>
      <c r="D689" s="261"/>
      <c r="E689" s="261"/>
      <c r="F689" s="261"/>
      <c r="G689" s="259"/>
      <c r="H689" s="259"/>
      <c r="I689" s="259"/>
      <c r="J689" s="259"/>
      <c r="K689" s="259"/>
      <c r="L689" s="261"/>
      <c r="M689" s="261"/>
      <c r="N689" s="261"/>
      <c r="O689" s="259"/>
      <c r="P689" s="259"/>
      <c r="Q689" s="259"/>
      <c r="R689" s="259"/>
      <c r="S689" s="261"/>
      <c r="T689" s="261"/>
      <c r="U689" s="259"/>
      <c r="V689" s="259"/>
      <c r="W689" s="259"/>
      <c r="X689" s="259"/>
      <c r="Y689" s="259"/>
      <c r="Z689" s="261"/>
      <c r="AA689" s="261"/>
      <c r="AB689" s="259"/>
      <c r="AC689" s="259"/>
      <c r="AD689" s="259"/>
      <c r="AE689" s="259"/>
      <c r="AF689" s="259"/>
      <c r="AG689" s="261"/>
      <c r="AH689" s="261"/>
      <c r="AU689" s="45"/>
    </row>
    <row r="690" spans="2:47" ht="14.25" customHeight="1">
      <c r="B690" s="259"/>
      <c r="D690" s="261"/>
      <c r="E690" s="261"/>
      <c r="F690" s="261"/>
      <c r="G690" s="259"/>
      <c r="H690" s="259"/>
      <c r="I690" s="259"/>
      <c r="J690" s="259"/>
      <c r="K690" s="259"/>
      <c r="L690" s="261"/>
      <c r="M690" s="261"/>
      <c r="N690" s="261"/>
      <c r="O690" s="259"/>
      <c r="P690" s="259"/>
      <c r="Q690" s="259"/>
      <c r="R690" s="259"/>
      <c r="S690" s="261"/>
      <c r="T690" s="261"/>
      <c r="U690" s="259"/>
      <c r="V690" s="259"/>
      <c r="W690" s="259"/>
      <c r="X690" s="259"/>
      <c r="Y690" s="259"/>
      <c r="Z690" s="261"/>
      <c r="AA690" s="261"/>
      <c r="AB690" s="259"/>
      <c r="AC690" s="259"/>
      <c r="AD690" s="259"/>
      <c r="AE690" s="259"/>
      <c r="AF690" s="259"/>
      <c r="AG690" s="261"/>
      <c r="AH690" s="261"/>
      <c r="AU690" s="45"/>
    </row>
    <row r="691" spans="2:47" ht="14.25" customHeight="1">
      <c r="B691" s="259"/>
      <c r="D691" s="261"/>
      <c r="E691" s="261"/>
      <c r="F691" s="261"/>
      <c r="G691" s="259"/>
      <c r="H691" s="259"/>
      <c r="I691" s="259"/>
      <c r="J691" s="259"/>
      <c r="K691" s="259"/>
      <c r="L691" s="261"/>
      <c r="M691" s="261"/>
      <c r="N691" s="261"/>
      <c r="O691" s="259"/>
      <c r="P691" s="259"/>
      <c r="Q691" s="259"/>
      <c r="R691" s="259"/>
      <c r="S691" s="261"/>
      <c r="T691" s="261"/>
      <c r="U691" s="259"/>
      <c r="V691" s="259"/>
      <c r="W691" s="259"/>
      <c r="X691" s="259"/>
      <c r="Y691" s="259"/>
      <c r="Z691" s="261"/>
      <c r="AA691" s="261"/>
      <c r="AB691" s="259"/>
      <c r="AC691" s="259"/>
      <c r="AD691" s="259"/>
      <c r="AE691" s="259"/>
      <c r="AF691" s="259"/>
      <c r="AG691" s="261"/>
      <c r="AH691" s="261"/>
      <c r="AU691" s="45"/>
    </row>
    <row r="692" spans="2:47" ht="14.25" customHeight="1">
      <c r="B692" s="259"/>
      <c r="D692" s="261"/>
      <c r="E692" s="261"/>
      <c r="F692" s="261"/>
      <c r="G692" s="259"/>
      <c r="H692" s="259"/>
      <c r="I692" s="259"/>
      <c r="J692" s="259"/>
      <c r="K692" s="259"/>
      <c r="L692" s="261"/>
      <c r="M692" s="261"/>
      <c r="N692" s="261"/>
      <c r="O692" s="259"/>
      <c r="P692" s="259"/>
      <c r="Q692" s="259"/>
      <c r="R692" s="259"/>
      <c r="S692" s="261"/>
      <c r="T692" s="261"/>
      <c r="U692" s="259"/>
      <c r="V692" s="259"/>
      <c r="W692" s="259"/>
      <c r="X692" s="259"/>
      <c r="Y692" s="259"/>
      <c r="Z692" s="261"/>
      <c r="AA692" s="261"/>
      <c r="AB692" s="259"/>
      <c r="AC692" s="259"/>
      <c r="AD692" s="259"/>
      <c r="AE692" s="259"/>
      <c r="AF692" s="259"/>
      <c r="AG692" s="261"/>
      <c r="AH692" s="261"/>
      <c r="AU692" s="45"/>
    </row>
    <row r="693" spans="2:47" ht="14.25" customHeight="1">
      <c r="B693" s="259"/>
      <c r="D693" s="261"/>
      <c r="E693" s="261"/>
      <c r="F693" s="261"/>
      <c r="G693" s="259"/>
      <c r="H693" s="259"/>
      <c r="I693" s="259"/>
      <c r="J693" s="259"/>
      <c r="K693" s="259"/>
      <c r="L693" s="261"/>
      <c r="M693" s="261"/>
      <c r="N693" s="261"/>
      <c r="O693" s="259"/>
      <c r="P693" s="259"/>
      <c r="Q693" s="259"/>
      <c r="R693" s="259"/>
      <c r="S693" s="261"/>
      <c r="T693" s="261"/>
      <c r="U693" s="259"/>
      <c r="V693" s="259"/>
      <c r="W693" s="259"/>
      <c r="X693" s="259"/>
      <c r="Y693" s="259"/>
      <c r="Z693" s="261"/>
      <c r="AA693" s="261"/>
      <c r="AB693" s="259"/>
      <c r="AC693" s="259"/>
      <c r="AD693" s="259"/>
      <c r="AE693" s="259"/>
      <c r="AF693" s="259"/>
      <c r="AG693" s="261"/>
      <c r="AH693" s="261"/>
      <c r="AU693" s="45"/>
    </row>
    <row r="694" spans="2:47" ht="14.25" customHeight="1">
      <c r="B694" s="259"/>
      <c r="D694" s="261"/>
      <c r="E694" s="261"/>
      <c r="F694" s="261"/>
      <c r="G694" s="259"/>
      <c r="H694" s="259"/>
      <c r="I694" s="259"/>
      <c r="J694" s="259"/>
      <c r="K694" s="259"/>
      <c r="L694" s="261"/>
      <c r="M694" s="261"/>
      <c r="N694" s="261"/>
      <c r="O694" s="259"/>
      <c r="P694" s="259"/>
      <c r="Q694" s="259"/>
      <c r="R694" s="259"/>
      <c r="S694" s="261"/>
      <c r="T694" s="261"/>
      <c r="U694" s="259"/>
      <c r="V694" s="259"/>
      <c r="W694" s="259"/>
      <c r="X694" s="259"/>
      <c r="Y694" s="259"/>
      <c r="Z694" s="261"/>
      <c r="AA694" s="261"/>
      <c r="AB694" s="259"/>
      <c r="AC694" s="259"/>
      <c r="AD694" s="259"/>
      <c r="AE694" s="259"/>
      <c r="AF694" s="259"/>
      <c r="AG694" s="261"/>
      <c r="AH694" s="261"/>
      <c r="AU694" s="45"/>
    </row>
    <row r="695" spans="2:47" ht="14.25" customHeight="1">
      <c r="B695" s="259"/>
      <c r="D695" s="261"/>
      <c r="E695" s="261"/>
      <c r="F695" s="261"/>
      <c r="G695" s="259"/>
      <c r="H695" s="259"/>
      <c r="I695" s="259"/>
      <c r="J695" s="259"/>
      <c r="K695" s="259"/>
      <c r="L695" s="261"/>
      <c r="M695" s="261"/>
      <c r="N695" s="261"/>
      <c r="O695" s="259"/>
      <c r="P695" s="259"/>
      <c r="Q695" s="259"/>
      <c r="R695" s="259"/>
      <c r="S695" s="261"/>
      <c r="T695" s="261"/>
      <c r="U695" s="259"/>
      <c r="V695" s="259"/>
      <c r="W695" s="259"/>
      <c r="X695" s="259"/>
      <c r="Y695" s="259"/>
      <c r="Z695" s="261"/>
      <c r="AA695" s="261"/>
      <c r="AB695" s="259"/>
      <c r="AC695" s="259"/>
      <c r="AD695" s="259"/>
      <c r="AE695" s="259"/>
      <c r="AF695" s="259"/>
      <c r="AG695" s="261"/>
      <c r="AH695" s="261"/>
      <c r="AU695" s="45"/>
    </row>
    <row r="696" spans="2:47" ht="14.25" customHeight="1">
      <c r="B696" s="259"/>
      <c r="D696" s="261"/>
      <c r="E696" s="261"/>
      <c r="F696" s="261"/>
      <c r="G696" s="259"/>
      <c r="H696" s="259"/>
      <c r="I696" s="259"/>
      <c r="J696" s="259"/>
      <c r="K696" s="259"/>
      <c r="L696" s="261"/>
      <c r="M696" s="261"/>
      <c r="N696" s="261"/>
      <c r="O696" s="259"/>
      <c r="P696" s="259"/>
      <c r="Q696" s="259"/>
      <c r="R696" s="259"/>
      <c r="S696" s="261"/>
      <c r="T696" s="261"/>
      <c r="U696" s="259"/>
      <c r="V696" s="259"/>
      <c r="W696" s="259"/>
      <c r="X696" s="259"/>
      <c r="Y696" s="259"/>
      <c r="Z696" s="261"/>
      <c r="AA696" s="261"/>
      <c r="AB696" s="259"/>
      <c r="AC696" s="259"/>
      <c r="AD696" s="259"/>
      <c r="AE696" s="259"/>
      <c r="AF696" s="259"/>
      <c r="AG696" s="261"/>
      <c r="AH696" s="261"/>
      <c r="AU696" s="45"/>
    </row>
    <row r="697" spans="2:47" ht="14.25" customHeight="1">
      <c r="B697" s="259"/>
      <c r="D697" s="261"/>
      <c r="E697" s="261"/>
      <c r="F697" s="261"/>
      <c r="G697" s="259"/>
      <c r="H697" s="259"/>
      <c r="I697" s="259"/>
      <c r="J697" s="259"/>
      <c r="K697" s="259"/>
      <c r="L697" s="261"/>
      <c r="M697" s="261"/>
      <c r="N697" s="261"/>
      <c r="O697" s="259"/>
      <c r="P697" s="259"/>
      <c r="Q697" s="259"/>
      <c r="R697" s="259"/>
      <c r="S697" s="261"/>
      <c r="T697" s="261"/>
      <c r="U697" s="259"/>
      <c r="V697" s="259"/>
      <c r="W697" s="259"/>
      <c r="X697" s="259"/>
      <c r="Y697" s="259"/>
      <c r="Z697" s="261"/>
      <c r="AA697" s="261"/>
      <c r="AB697" s="259"/>
      <c r="AC697" s="259"/>
      <c r="AD697" s="259"/>
      <c r="AE697" s="259"/>
      <c r="AF697" s="259"/>
      <c r="AG697" s="261"/>
      <c r="AH697" s="261"/>
      <c r="AU697" s="45"/>
    </row>
    <row r="698" spans="2:47" ht="14.25" customHeight="1">
      <c r="B698" s="259"/>
      <c r="D698" s="261"/>
      <c r="E698" s="261"/>
      <c r="F698" s="261"/>
      <c r="G698" s="259"/>
      <c r="H698" s="259"/>
      <c r="I698" s="259"/>
      <c r="J698" s="259"/>
      <c r="K698" s="259"/>
      <c r="L698" s="261"/>
      <c r="M698" s="261"/>
      <c r="N698" s="261"/>
      <c r="O698" s="259"/>
      <c r="P698" s="259"/>
      <c r="Q698" s="259"/>
      <c r="R698" s="259"/>
      <c r="S698" s="261"/>
      <c r="T698" s="261"/>
      <c r="U698" s="259"/>
      <c r="V698" s="259"/>
      <c r="W698" s="259"/>
      <c r="X698" s="259"/>
      <c r="Y698" s="259"/>
      <c r="Z698" s="261"/>
      <c r="AA698" s="261"/>
      <c r="AB698" s="259"/>
      <c r="AC698" s="259"/>
      <c r="AD698" s="259"/>
      <c r="AE698" s="259"/>
      <c r="AF698" s="259"/>
      <c r="AG698" s="261"/>
      <c r="AH698" s="261"/>
      <c r="AU698" s="45"/>
    </row>
    <row r="699" spans="2:47" ht="14.25" customHeight="1">
      <c r="B699" s="259"/>
      <c r="D699" s="261"/>
      <c r="E699" s="261"/>
      <c r="F699" s="261"/>
      <c r="G699" s="259"/>
      <c r="H699" s="259"/>
      <c r="I699" s="259"/>
      <c r="J699" s="259"/>
      <c r="K699" s="259"/>
      <c r="L699" s="261"/>
      <c r="M699" s="261"/>
      <c r="N699" s="261"/>
      <c r="O699" s="259"/>
      <c r="P699" s="259"/>
      <c r="Q699" s="259"/>
      <c r="R699" s="259"/>
      <c r="S699" s="261"/>
      <c r="T699" s="261"/>
      <c r="U699" s="259"/>
      <c r="V699" s="259"/>
      <c r="W699" s="259"/>
      <c r="X699" s="259"/>
      <c r="Y699" s="259"/>
      <c r="Z699" s="261"/>
      <c r="AA699" s="261"/>
      <c r="AB699" s="259"/>
      <c r="AC699" s="259"/>
      <c r="AD699" s="259"/>
      <c r="AE699" s="259"/>
      <c r="AF699" s="259"/>
      <c r="AG699" s="261"/>
      <c r="AH699" s="261"/>
      <c r="AU699" s="45"/>
    </row>
    <row r="700" spans="2:47" ht="14.25" customHeight="1">
      <c r="B700" s="259"/>
      <c r="D700" s="261"/>
      <c r="E700" s="261"/>
      <c r="F700" s="261"/>
      <c r="G700" s="259"/>
      <c r="H700" s="259"/>
      <c r="I700" s="259"/>
      <c r="J700" s="259"/>
      <c r="K700" s="259"/>
      <c r="L700" s="261"/>
      <c r="M700" s="261"/>
      <c r="N700" s="261"/>
      <c r="O700" s="259"/>
      <c r="P700" s="259"/>
      <c r="Q700" s="259"/>
      <c r="R700" s="259"/>
      <c r="S700" s="261"/>
      <c r="T700" s="261"/>
      <c r="U700" s="259"/>
      <c r="V700" s="259"/>
      <c r="W700" s="259"/>
      <c r="X700" s="259"/>
      <c r="Y700" s="259"/>
      <c r="Z700" s="261"/>
      <c r="AA700" s="261"/>
      <c r="AB700" s="259"/>
      <c r="AC700" s="259"/>
      <c r="AD700" s="259"/>
      <c r="AE700" s="259"/>
      <c r="AF700" s="259"/>
      <c r="AG700" s="261"/>
      <c r="AH700" s="261"/>
      <c r="AU700" s="45"/>
    </row>
    <row r="701" spans="2:47" ht="14.25" customHeight="1">
      <c r="B701" s="259"/>
      <c r="D701" s="261"/>
      <c r="E701" s="261"/>
      <c r="F701" s="261"/>
      <c r="G701" s="259"/>
      <c r="H701" s="259"/>
      <c r="I701" s="259"/>
      <c r="J701" s="259"/>
      <c r="K701" s="259"/>
      <c r="L701" s="261"/>
      <c r="M701" s="261"/>
      <c r="N701" s="261"/>
      <c r="O701" s="259"/>
      <c r="P701" s="259"/>
      <c r="Q701" s="259"/>
      <c r="R701" s="259"/>
      <c r="S701" s="261"/>
      <c r="T701" s="261"/>
      <c r="U701" s="259"/>
      <c r="V701" s="259"/>
      <c r="W701" s="259"/>
      <c r="X701" s="259"/>
      <c r="Y701" s="259"/>
      <c r="Z701" s="261"/>
      <c r="AA701" s="261"/>
      <c r="AB701" s="259"/>
      <c r="AC701" s="259"/>
      <c r="AD701" s="259"/>
      <c r="AE701" s="259"/>
      <c r="AF701" s="259"/>
      <c r="AG701" s="261"/>
      <c r="AH701" s="261"/>
      <c r="AU701" s="45"/>
    </row>
    <row r="702" spans="2:47" ht="14.25" customHeight="1">
      <c r="B702" s="259"/>
      <c r="D702" s="261"/>
      <c r="E702" s="261"/>
      <c r="F702" s="261"/>
      <c r="G702" s="259"/>
      <c r="H702" s="259"/>
      <c r="I702" s="259"/>
      <c r="J702" s="259"/>
      <c r="K702" s="259"/>
      <c r="L702" s="261"/>
      <c r="M702" s="261"/>
      <c r="N702" s="261"/>
      <c r="O702" s="259"/>
      <c r="P702" s="259"/>
      <c r="Q702" s="259"/>
      <c r="R702" s="259"/>
      <c r="S702" s="261"/>
      <c r="T702" s="261"/>
      <c r="U702" s="259"/>
      <c r="V702" s="259"/>
      <c r="W702" s="259"/>
      <c r="X702" s="259"/>
      <c r="Y702" s="259"/>
      <c r="Z702" s="261"/>
      <c r="AA702" s="261"/>
      <c r="AB702" s="259"/>
      <c r="AC702" s="259"/>
      <c r="AD702" s="259"/>
      <c r="AE702" s="259"/>
      <c r="AF702" s="259"/>
      <c r="AG702" s="261"/>
      <c r="AH702" s="261"/>
      <c r="AU702" s="45"/>
    </row>
    <row r="703" spans="2:47" ht="14.25" customHeight="1">
      <c r="B703" s="259"/>
      <c r="D703" s="261"/>
      <c r="E703" s="261"/>
      <c r="F703" s="261"/>
      <c r="G703" s="259"/>
      <c r="H703" s="259"/>
      <c r="I703" s="259"/>
      <c r="J703" s="259"/>
      <c r="K703" s="259"/>
      <c r="L703" s="261"/>
      <c r="M703" s="261"/>
      <c r="N703" s="261"/>
      <c r="O703" s="259"/>
      <c r="P703" s="259"/>
      <c r="Q703" s="259"/>
      <c r="R703" s="259"/>
      <c r="S703" s="261"/>
      <c r="T703" s="261"/>
      <c r="U703" s="259"/>
      <c r="V703" s="259"/>
      <c r="W703" s="259"/>
      <c r="X703" s="259"/>
      <c r="Y703" s="259"/>
      <c r="Z703" s="261"/>
      <c r="AA703" s="261"/>
      <c r="AB703" s="259"/>
      <c r="AC703" s="259"/>
      <c r="AD703" s="259"/>
      <c r="AE703" s="259"/>
      <c r="AF703" s="259"/>
      <c r="AG703" s="261"/>
      <c r="AH703" s="261"/>
      <c r="AU703" s="45"/>
    </row>
    <row r="704" spans="2:47" ht="14.25" customHeight="1">
      <c r="B704" s="259"/>
      <c r="D704" s="261"/>
      <c r="E704" s="261"/>
      <c r="F704" s="261"/>
      <c r="G704" s="259"/>
      <c r="H704" s="259"/>
      <c r="I704" s="259"/>
      <c r="J704" s="259"/>
      <c r="K704" s="259"/>
      <c r="L704" s="261"/>
      <c r="M704" s="261"/>
      <c r="N704" s="261"/>
      <c r="O704" s="259"/>
      <c r="P704" s="259"/>
      <c r="Q704" s="259"/>
      <c r="R704" s="259"/>
      <c r="S704" s="261"/>
      <c r="T704" s="261"/>
      <c r="U704" s="259"/>
      <c r="V704" s="259"/>
      <c r="W704" s="259"/>
      <c r="X704" s="259"/>
      <c r="Y704" s="259"/>
      <c r="Z704" s="261"/>
      <c r="AA704" s="261"/>
      <c r="AB704" s="259"/>
      <c r="AC704" s="259"/>
      <c r="AD704" s="259"/>
      <c r="AE704" s="259"/>
      <c r="AF704" s="259"/>
      <c r="AG704" s="261"/>
      <c r="AH704" s="261"/>
      <c r="AU704" s="45"/>
    </row>
    <row r="705" spans="2:47" ht="14.25" customHeight="1">
      <c r="B705" s="259"/>
      <c r="D705" s="261"/>
      <c r="E705" s="261"/>
      <c r="F705" s="261"/>
      <c r="G705" s="259"/>
      <c r="H705" s="259"/>
      <c r="I705" s="259"/>
      <c r="J705" s="259"/>
      <c r="K705" s="259"/>
      <c r="L705" s="261"/>
      <c r="M705" s="261"/>
      <c r="N705" s="261"/>
      <c r="O705" s="259"/>
      <c r="P705" s="259"/>
      <c r="Q705" s="259"/>
      <c r="R705" s="259"/>
      <c r="S705" s="261"/>
      <c r="T705" s="261"/>
      <c r="U705" s="259"/>
      <c r="V705" s="259"/>
      <c r="W705" s="259"/>
      <c r="X705" s="259"/>
      <c r="Y705" s="259"/>
      <c r="Z705" s="261"/>
      <c r="AA705" s="261"/>
      <c r="AB705" s="259"/>
      <c r="AC705" s="259"/>
      <c r="AD705" s="259"/>
      <c r="AE705" s="259"/>
      <c r="AF705" s="259"/>
      <c r="AG705" s="261"/>
      <c r="AH705" s="261"/>
      <c r="AU705" s="45"/>
    </row>
    <row r="706" spans="2:47" ht="14.25" customHeight="1">
      <c r="B706" s="259"/>
      <c r="D706" s="261"/>
      <c r="E706" s="261"/>
      <c r="F706" s="261"/>
      <c r="G706" s="259"/>
      <c r="H706" s="259"/>
      <c r="I706" s="259"/>
      <c r="J706" s="259"/>
      <c r="K706" s="259"/>
      <c r="L706" s="261"/>
      <c r="M706" s="261"/>
      <c r="N706" s="261"/>
      <c r="O706" s="259"/>
      <c r="P706" s="259"/>
      <c r="Q706" s="259"/>
      <c r="R706" s="259"/>
      <c r="S706" s="261"/>
      <c r="T706" s="261"/>
      <c r="U706" s="259"/>
      <c r="V706" s="259"/>
      <c r="W706" s="259"/>
      <c r="X706" s="259"/>
      <c r="Y706" s="259"/>
      <c r="Z706" s="261"/>
      <c r="AA706" s="261"/>
      <c r="AB706" s="259"/>
      <c r="AC706" s="259"/>
      <c r="AD706" s="259"/>
      <c r="AE706" s="259"/>
      <c r="AF706" s="259"/>
      <c r="AG706" s="261"/>
      <c r="AH706" s="261"/>
      <c r="AU706" s="45"/>
    </row>
    <row r="707" spans="2:47" ht="14.25" customHeight="1">
      <c r="B707" s="259"/>
      <c r="D707" s="261"/>
      <c r="E707" s="261"/>
      <c r="F707" s="261"/>
      <c r="G707" s="259"/>
      <c r="H707" s="259"/>
      <c r="I707" s="259"/>
      <c r="J707" s="259"/>
      <c r="K707" s="259"/>
      <c r="L707" s="261"/>
      <c r="M707" s="261"/>
      <c r="N707" s="261"/>
      <c r="O707" s="259"/>
      <c r="P707" s="259"/>
      <c r="Q707" s="259"/>
      <c r="R707" s="259"/>
      <c r="S707" s="261"/>
      <c r="T707" s="261"/>
      <c r="U707" s="259"/>
      <c r="V707" s="259"/>
      <c r="W707" s="259"/>
      <c r="X707" s="259"/>
      <c r="Y707" s="259"/>
      <c r="Z707" s="261"/>
      <c r="AA707" s="261"/>
      <c r="AB707" s="259"/>
      <c r="AC707" s="259"/>
      <c r="AD707" s="259"/>
      <c r="AE707" s="259"/>
      <c r="AF707" s="259"/>
      <c r="AG707" s="261"/>
      <c r="AH707" s="261"/>
      <c r="AU707" s="45"/>
    </row>
    <row r="708" spans="2:47" ht="14.25" customHeight="1">
      <c r="B708" s="259"/>
      <c r="D708" s="261"/>
      <c r="E708" s="261"/>
      <c r="F708" s="261"/>
      <c r="G708" s="259"/>
      <c r="H708" s="259"/>
      <c r="I708" s="259"/>
      <c r="J708" s="259"/>
      <c r="K708" s="259"/>
      <c r="L708" s="261"/>
      <c r="M708" s="261"/>
      <c r="N708" s="261"/>
      <c r="O708" s="259"/>
      <c r="P708" s="259"/>
      <c r="Q708" s="259"/>
      <c r="R708" s="259"/>
      <c r="S708" s="261"/>
      <c r="T708" s="261"/>
      <c r="U708" s="259"/>
      <c r="V708" s="259"/>
      <c r="W708" s="259"/>
      <c r="X708" s="259"/>
      <c r="Y708" s="259"/>
      <c r="Z708" s="261"/>
      <c r="AA708" s="261"/>
      <c r="AB708" s="259"/>
      <c r="AC708" s="259"/>
      <c r="AD708" s="259"/>
      <c r="AE708" s="259"/>
      <c r="AF708" s="259"/>
      <c r="AG708" s="261"/>
      <c r="AH708" s="261"/>
      <c r="AU708" s="45"/>
    </row>
    <row r="709" spans="2:47" ht="14.25" customHeight="1">
      <c r="B709" s="259"/>
      <c r="D709" s="261"/>
      <c r="E709" s="261"/>
      <c r="F709" s="261"/>
      <c r="G709" s="259"/>
      <c r="H709" s="259"/>
      <c r="I709" s="259"/>
      <c r="J709" s="259"/>
      <c r="K709" s="259"/>
      <c r="L709" s="261"/>
      <c r="M709" s="261"/>
      <c r="N709" s="261"/>
      <c r="O709" s="259"/>
      <c r="P709" s="259"/>
      <c r="Q709" s="259"/>
      <c r="R709" s="259"/>
      <c r="S709" s="261"/>
      <c r="T709" s="261"/>
      <c r="U709" s="259"/>
      <c r="V709" s="259"/>
      <c r="W709" s="259"/>
      <c r="X709" s="259"/>
      <c r="Y709" s="259"/>
      <c r="Z709" s="261"/>
      <c r="AA709" s="261"/>
      <c r="AB709" s="259"/>
      <c r="AC709" s="259"/>
      <c r="AD709" s="259"/>
      <c r="AE709" s="259"/>
      <c r="AF709" s="259"/>
      <c r="AG709" s="261"/>
      <c r="AH709" s="261"/>
      <c r="AU709" s="45"/>
    </row>
    <row r="710" spans="2:47" ht="14.25" customHeight="1">
      <c r="B710" s="259"/>
      <c r="D710" s="261"/>
      <c r="E710" s="261"/>
      <c r="F710" s="261"/>
      <c r="G710" s="259"/>
      <c r="H710" s="259"/>
      <c r="I710" s="259"/>
      <c r="J710" s="259"/>
      <c r="K710" s="259"/>
      <c r="L710" s="261"/>
      <c r="M710" s="261"/>
      <c r="N710" s="261"/>
      <c r="O710" s="259"/>
      <c r="P710" s="259"/>
      <c r="Q710" s="259"/>
      <c r="R710" s="259"/>
      <c r="S710" s="261"/>
      <c r="T710" s="261"/>
      <c r="U710" s="259"/>
      <c r="V710" s="259"/>
      <c r="W710" s="259"/>
      <c r="X710" s="259"/>
      <c r="Y710" s="259"/>
      <c r="Z710" s="261"/>
      <c r="AA710" s="261"/>
      <c r="AB710" s="259"/>
      <c r="AC710" s="259"/>
      <c r="AD710" s="259"/>
      <c r="AE710" s="259"/>
      <c r="AF710" s="259"/>
      <c r="AG710" s="261"/>
      <c r="AH710" s="261"/>
      <c r="AU710" s="45"/>
    </row>
    <row r="711" spans="2:47" ht="14.25" customHeight="1">
      <c r="B711" s="259"/>
      <c r="D711" s="261"/>
      <c r="E711" s="261"/>
      <c r="F711" s="261"/>
      <c r="G711" s="259"/>
      <c r="H711" s="259"/>
      <c r="I711" s="259"/>
      <c r="J711" s="259"/>
      <c r="K711" s="259"/>
      <c r="L711" s="261"/>
      <c r="M711" s="261"/>
      <c r="N711" s="261"/>
      <c r="O711" s="259"/>
      <c r="P711" s="259"/>
      <c r="Q711" s="259"/>
      <c r="R711" s="259"/>
      <c r="S711" s="261"/>
      <c r="T711" s="261"/>
      <c r="U711" s="259"/>
      <c r="V711" s="259"/>
      <c r="W711" s="259"/>
      <c r="X711" s="259"/>
      <c r="Y711" s="259"/>
      <c r="Z711" s="261"/>
      <c r="AA711" s="261"/>
      <c r="AB711" s="259"/>
      <c r="AC711" s="259"/>
      <c r="AD711" s="259"/>
      <c r="AE711" s="259"/>
      <c r="AF711" s="259"/>
      <c r="AG711" s="261"/>
      <c r="AH711" s="261"/>
      <c r="AU711" s="45"/>
    </row>
    <row r="712" spans="2:47" ht="14.25" customHeight="1">
      <c r="B712" s="259"/>
      <c r="D712" s="261"/>
      <c r="E712" s="261"/>
      <c r="F712" s="261"/>
      <c r="G712" s="259"/>
      <c r="H712" s="259"/>
      <c r="I712" s="259"/>
      <c r="J712" s="259"/>
      <c r="K712" s="259"/>
      <c r="L712" s="261"/>
      <c r="M712" s="261"/>
      <c r="N712" s="261"/>
      <c r="O712" s="259"/>
      <c r="P712" s="259"/>
      <c r="Q712" s="259"/>
      <c r="R712" s="259"/>
      <c r="S712" s="261"/>
      <c r="T712" s="261"/>
      <c r="U712" s="259"/>
      <c r="V712" s="259"/>
      <c r="W712" s="259"/>
      <c r="X712" s="259"/>
      <c r="Y712" s="259"/>
      <c r="Z712" s="261"/>
      <c r="AA712" s="261"/>
      <c r="AB712" s="259"/>
      <c r="AC712" s="259"/>
      <c r="AD712" s="259"/>
      <c r="AE712" s="259"/>
      <c r="AF712" s="259"/>
      <c r="AG712" s="261"/>
      <c r="AH712" s="261"/>
      <c r="AU712" s="45"/>
    </row>
    <row r="713" spans="2:47" ht="14.25" customHeight="1">
      <c r="B713" s="259"/>
      <c r="D713" s="261"/>
      <c r="E713" s="261"/>
      <c r="F713" s="261"/>
      <c r="G713" s="259"/>
      <c r="H713" s="259"/>
      <c r="I713" s="259"/>
      <c r="J713" s="259"/>
      <c r="K713" s="259"/>
      <c r="L713" s="261"/>
      <c r="M713" s="261"/>
      <c r="N713" s="261"/>
      <c r="O713" s="259"/>
      <c r="P713" s="259"/>
      <c r="Q713" s="259"/>
      <c r="R713" s="259"/>
      <c r="S713" s="261"/>
      <c r="T713" s="261"/>
      <c r="U713" s="259"/>
      <c r="V713" s="259"/>
      <c r="W713" s="259"/>
      <c r="X713" s="259"/>
      <c r="Y713" s="259"/>
      <c r="Z713" s="261"/>
      <c r="AA713" s="261"/>
      <c r="AB713" s="259"/>
      <c r="AC713" s="259"/>
      <c r="AD713" s="259"/>
      <c r="AE713" s="259"/>
      <c r="AF713" s="259"/>
      <c r="AG713" s="261"/>
      <c r="AH713" s="261"/>
      <c r="AU713" s="45"/>
    </row>
    <row r="714" spans="2:47" ht="14.25" customHeight="1">
      <c r="B714" s="259"/>
      <c r="D714" s="261"/>
      <c r="E714" s="261"/>
      <c r="F714" s="261"/>
      <c r="G714" s="259"/>
      <c r="H714" s="259"/>
      <c r="I714" s="259"/>
      <c r="J714" s="259"/>
      <c r="K714" s="259"/>
      <c r="L714" s="261"/>
      <c r="M714" s="261"/>
      <c r="N714" s="261"/>
      <c r="O714" s="259"/>
      <c r="P714" s="259"/>
      <c r="Q714" s="259"/>
      <c r="R714" s="259"/>
      <c r="S714" s="261"/>
      <c r="T714" s="261"/>
      <c r="U714" s="259"/>
      <c r="V714" s="259"/>
      <c r="W714" s="259"/>
      <c r="X714" s="259"/>
      <c r="Y714" s="259"/>
      <c r="Z714" s="261"/>
      <c r="AA714" s="261"/>
      <c r="AB714" s="259"/>
      <c r="AC714" s="259"/>
      <c r="AD714" s="259"/>
      <c r="AE714" s="259"/>
      <c r="AF714" s="259"/>
      <c r="AG714" s="261"/>
      <c r="AH714" s="261"/>
      <c r="AU714" s="45"/>
    </row>
    <row r="715" spans="2:47" ht="14.25" customHeight="1">
      <c r="B715" s="259"/>
      <c r="D715" s="261"/>
      <c r="E715" s="261"/>
      <c r="F715" s="261"/>
      <c r="G715" s="259"/>
      <c r="H715" s="259"/>
      <c r="I715" s="259"/>
      <c r="J715" s="259"/>
      <c r="K715" s="259"/>
      <c r="L715" s="261"/>
      <c r="M715" s="261"/>
      <c r="N715" s="261"/>
      <c r="O715" s="259"/>
      <c r="P715" s="259"/>
      <c r="Q715" s="259"/>
      <c r="R715" s="259"/>
      <c r="S715" s="261"/>
      <c r="T715" s="261"/>
      <c r="U715" s="259"/>
      <c r="V715" s="259"/>
      <c r="W715" s="259"/>
      <c r="X715" s="259"/>
      <c r="Y715" s="259"/>
      <c r="Z715" s="261"/>
      <c r="AA715" s="261"/>
      <c r="AB715" s="259"/>
      <c r="AC715" s="259"/>
      <c r="AD715" s="259"/>
      <c r="AE715" s="259"/>
      <c r="AF715" s="259"/>
      <c r="AG715" s="261"/>
      <c r="AH715" s="261"/>
      <c r="AU715" s="45"/>
    </row>
    <row r="716" spans="2:47" ht="14.25" customHeight="1">
      <c r="B716" s="259"/>
      <c r="D716" s="261"/>
      <c r="E716" s="261"/>
      <c r="F716" s="261"/>
      <c r="G716" s="259"/>
      <c r="H716" s="259"/>
      <c r="I716" s="259"/>
      <c r="J716" s="259"/>
      <c r="K716" s="259"/>
      <c r="L716" s="261"/>
      <c r="M716" s="261"/>
      <c r="N716" s="261"/>
      <c r="O716" s="259"/>
      <c r="P716" s="259"/>
      <c r="Q716" s="259"/>
      <c r="R716" s="259"/>
      <c r="S716" s="261"/>
      <c r="T716" s="261"/>
      <c r="U716" s="259"/>
      <c r="V716" s="259"/>
      <c r="W716" s="259"/>
      <c r="X716" s="259"/>
      <c r="Y716" s="259"/>
      <c r="Z716" s="261"/>
      <c r="AA716" s="261"/>
      <c r="AB716" s="259"/>
      <c r="AC716" s="259"/>
      <c r="AD716" s="259"/>
      <c r="AE716" s="259"/>
      <c r="AF716" s="259"/>
      <c r="AG716" s="261"/>
      <c r="AH716" s="261"/>
      <c r="AU716" s="45"/>
    </row>
    <row r="717" spans="2:47" ht="14.25" customHeight="1">
      <c r="B717" s="259"/>
      <c r="D717" s="261"/>
      <c r="E717" s="261"/>
      <c r="F717" s="261"/>
      <c r="G717" s="259"/>
      <c r="H717" s="259"/>
      <c r="I717" s="259"/>
      <c r="J717" s="259"/>
      <c r="K717" s="259"/>
      <c r="L717" s="261"/>
      <c r="M717" s="261"/>
      <c r="N717" s="261"/>
      <c r="O717" s="259"/>
      <c r="P717" s="259"/>
      <c r="Q717" s="259"/>
      <c r="R717" s="259"/>
      <c r="S717" s="261"/>
      <c r="T717" s="261"/>
      <c r="U717" s="259"/>
      <c r="V717" s="259"/>
      <c r="W717" s="259"/>
      <c r="X717" s="259"/>
      <c r="Y717" s="259"/>
      <c r="Z717" s="261"/>
      <c r="AA717" s="261"/>
      <c r="AB717" s="259"/>
      <c r="AC717" s="259"/>
      <c r="AD717" s="259"/>
      <c r="AE717" s="259"/>
      <c r="AF717" s="259"/>
      <c r="AG717" s="261"/>
      <c r="AH717" s="261"/>
      <c r="AU717" s="45"/>
    </row>
    <row r="718" spans="2:47" ht="14.25" customHeight="1">
      <c r="B718" s="259"/>
      <c r="D718" s="261"/>
      <c r="E718" s="261"/>
      <c r="F718" s="261"/>
      <c r="G718" s="259"/>
      <c r="H718" s="259"/>
      <c r="I718" s="259"/>
      <c r="J718" s="259"/>
      <c r="K718" s="259"/>
      <c r="L718" s="261"/>
      <c r="M718" s="261"/>
      <c r="N718" s="261"/>
      <c r="O718" s="259"/>
      <c r="P718" s="259"/>
      <c r="Q718" s="259"/>
      <c r="R718" s="259"/>
      <c r="S718" s="261"/>
      <c r="T718" s="261"/>
      <c r="U718" s="259"/>
      <c r="V718" s="259"/>
      <c r="W718" s="259"/>
      <c r="X718" s="259"/>
      <c r="Y718" s="259"/>
      <c r="Z718" s="261"/>
      <c r="AA718" s="261"/>
      <c r="AB718" s="259"/>
      <c r="AC718" s="259"/>
      <c r="AD718" s="259"/>
      <c r="AE718" s="259"/>
      <c r="AF718" s="259"/>
      <c r="AG718" s="261"/>
      <c r="AH718" s="261"/>
      <c r="AU718" s="45"/>
    </row>
    <row r="719" spans="2:47" ht="14.25" customHeight="1">
      <c r="B719" s="259"/>
      <c r="D719" s="261"/>
      <c r="E719" s="261"/>
      <c r="F719" s="261"/>
      <c r="G719" s="259"/>
      <c r="H719" s="259"/>
      <c r="I719" s="259"/>
      <c r="J719" s="259"/>
      <c r="K719" s="259"/>
      <c r="L719" s="261"/>
      <c r="M719" s="261"/>
      <c r="N719" s="261"/>
      <c r="O719" s="259"/>
      <c r="P719" s="259"/>
      <c r="Q719" s="259"/>
      <c r="R719" s="259"/>
      <c r="S719" s="261"/>
      <c r="T719" s="261"/>
      <c r="U719" s="259"/>
      <c r="V719" s="259"/>
      <c r="W719" s="259"/>
      <c r="X719" s="259"/>
      <c r="Y719" s="259"/>
      <c r="Z719" s="261"/>
      <c r="AA719" s="261"/>
      <c r="AB719" s="259"/>
      <c r="AC719" s="259"/>
      <c r="AD719" s="259"/>
      <c r="AE719" s="259"/>
      <c r="AF719" s="259"/>
      <c r="AG719" s="261"/>
      <c r="AH719" s="261"/>
      <c r="AU719" s="45"/>
    </row>
    <row r="720" spans="2:47" ht="14.25" customHeight="1">
      <c r="B720" s="259"/>
      <c r="D720" s="261"/>
      <c r="E720" s="261"/>
      <c r="F720" s="261"/>
      <c r="G720" s="259"/>
      <c r="H720" s="259"/>
      <c r="I720" s="259"/>
      <c r="J720" s="259"/>
      <c r="K720" s="259"/>
      <c r="L720" s="261"/>
      <c r="M720" s="261"/>
      <c r="N720" s="261"/>
      <c r="O720" s="259"/>
      <c r="P720" s="259"/>
      <c r="Q720" s="259"/>
      <c r="R720" s="259"/>
      <c r="S720" s="261"/>
      <c r="T720" s="261"/>
      <c r="U720" s="259"/>
      <c r="V720" s="259"/>
      <c r="W720" s="259"/>
      <c r="X720" s="259"/>
      <c r="Y720" s="259"/>
      <c r="Z720" s="261"/>
      <c r="AA720" s="261"/>
      <c r="AB720" s="259"/>
      <c r="AC720" s="259"/>
      <c r="AD720" s="259"/>
      <c r="AE720" s="259"/>
      <c r="AF720" s="259"/>
      <c r="AG720" s="261"/>
      <c r="AH720" s="261"/>
      <c r="AU720" s="45"/>
    </row>
    <row r="721" spans="2:47" ht="14.25" customHeight="1">
      <c r="B721" s="259"/>
      <c r="D721" s="261"/>
      <c r="E721" s="261"/>
      <c r="F721" s="261"/>
      <c r="G721" s="259"/>
      <c r="H721" s="259"/>
      <c r="I721" s="259"/>
      <c r="J721" s="259"/>
      <c r="K721" s="259"/>
      <c r="L721" s="261"/>
      <c r="M721" s="261"/>
      <c r="N721" s="261"/>
      <c r="O721" s="259"/>
      <c r="P721" s="259"/>
      <c r="Q721" s="259"/>
      <c r="R721" s="259"/>
      <c r="S721" s="261"/>
      <c r="T721" s="261"/>
      <c r="U721" s="259"/>
      <c r="V721" s="259"/>
      <c r="W721" s="259"/>
      <c r="X721" s="259"/>
      <c r="Y721" s="259"/>
      <c r="Z721" s="261"/>
      <c r="AA721" s="261"/>
      <c r="AB721" s="259"/>
      <c r="AC721" s="259"/>
      <c r="AD721" s="259"/>
      <c r="AE721" s="259"/>
      <c r="AF721" s="259"/>
      <c r="AG721" s="261"/>
      <c r="AH721" s="261"/>
      <c r="AU721" s="45"/>
    </row>
    <row r="722" spans="2:47" ht="14.25" customHeight="1">
      <c r="B722" s="259"/>
      <c r="D722" s="261"/>
      <c r="E722" s="261"/>
      <c r="F722" s="261"/>
      <c r="G722" s="259"/>
      <c r="H722" s="259"/>
      <c r="I722" s="259"/>
      <c r="J722" s="259"/>
      <c r="K722" s="259"/>
      <c r="L722" s="261"/>
      <c r="M722" s="261"/>
      <c r="N722" s="261"/>
      <c r="O722" s="259"/>
      <c r="P722" s="259"/>
      <c r="Q722" s="259"/>
      <c r="R722" s="259"/>
      <c r="S722" s="261"/>
      <c r="T722" s="261"/>
      <c r="U722" s="259"/>
      <c r="V722" s="259"/>
      <c r="W722" s="259"/>
      <c r="X722" s="259"/>
      <c r="Y722" s="259"/>
      <c r="Z722" s="261"/>
      <c r="AA722" s="261"/>
      <c r="AB722" s="259"/>
      <c r="AC722" s="259"/>
      <c r="AD722" s="259"/>
      <c r="AE722" s="259"/>
      <c r="AF722" s="259"/>
      <c r="AG722" s="261"/>
      <c r="AH722" s="261"/>
      <c r="AU722" s="45"/>
    </row>
    <row r="723" spans="2:47" ht="14.25" customHeight="1">
      <c r="B723" s="259"/>
      <c r="D723" s="261"/>
      <c r="E723" s="261"/>
      <c r="F723" s="261"/>
      <c r="G723" s="259"/>
      <c r="H723" s="259"/>
      <c r="I723" s="259"/>
      <c r="J723" s="259"/>
      <c r="K723" s="259"/>
      <c r="L723" s="261"/>
      <c r="M723" s="261"/>
      <c r="N723" s="261"/>
      <c r="O723" s="259"/>
      <c r="P723" s="259"/>
      <c r="Q723" s="259"/>
      <c r="R723" s="259"/>
      <c r="S723" s="261"/>
      <c r="T723" s="261"/>
      <c r="U723" s="259"/>
      <c r="V723" s="259"/>
      <c r="W723" s="259"/>
      <c r="X723" s="259"/>
      <c r="Y723" s="259"/>
      <c r="Z723" s="261"/>
      <c r="AA723" s="261"/>
      <c r="AB723" s="259"/>
      <c r="AC723" s="259"/>
      <c r="AD723" s="259"/>
      <c r="AE723" s="259"/>
      <c r="AF723" s="259"/>
      <c r="AG723" s="261"/>
      <c r="AH723" s="261"/>
      <c r="AU723" s="45"/>
    </row>
    <row r="724" spans="2:47" ht="14.25" customHeight="1">
      <c r="B724" s="259"/>
      <c r="D724" s="261"/>
      <c r="E724" s="261"/>
      <c r="F724" s="261"/>
      <c r="G724" s="259"/>
      <c r="H724" s="259"/>
      <c r="I724" s="259"/>
      <c r="J724" s="259"/>
      <c r="K724" s="259"/>
      <c r="L724" s="261"/>
      <c r="M724" s="261"/>
      <c r="N724" s="261"/>
      <c r="O724" s="259"/>
      <c r="P724" s="259"/>
      <c r="Q724" s="259"/>
      <c r="R724" s="259"/>
      <c r="S724" s="261"/>
      <c r="T724" s="261"/>
      <c r="U724" s="259"/>
      <c r="V724" s="259"/>
      <c r="W724" s="259"/>
      <c r="X724" s="259"/>
      <c r="Y724" s="259"/>
      <c r="Z724" s="261"/>
      <c r="AA724" s="261"/>
      <c r="AB724" s="259"/>
      <c r="AC724" s="259"/>
      <c r="AD724" s="259"/>
      <c r="AE724" s="259"/>
      <c r="AF724" s="259"/>
      <c r="AG724" s="261"/>
      <c r="AH724" s="261"/>
      <c r="AU724" s="45"/>
    </row>
    <row r="725" spans="2:47" ht="14.25" customHeight="1">
      <c r="B725" s="259"/>
      <c r="D725" s="261"/>
      <c r="E725" s="261"/>
      <c r="F725" s="261"/>
      <c r="G725" s="259"/>
      <c r="H725" s="259"/>
      <c r="I725" s="259"/>
      <c r="J725" s="259"/>
      <c r="K725" s="259"/>
      <c r="L725" s="261"/>
      <c r="M725" s="261"/>
      <c r="N725" s="261"/>
      <c r="O725" s="259"/>
      <c r="P725" s="259"/>
      <c r="Q725" s="259"/>
      <c r="R725" s="259"/>
      <c r="S725" s="261"/>
      <c r="T725" s="261"/>
      <c r="U725" s="259"/>
      <c r="V725" s="259"/>
      <c r="W725" s="259"/>
      <c r="X725" s="259"/>
      <c r="Y725" s="259"/>
      <c r="Z725" s="261"/>
      <c r="AA725" s="261"/>
      <c r="AB725" s="259"/>
      <c r="AC725" s="259"/>
      <c r="AD725" s="259"/>
      <c r="AE725" s="259"/>
      <c r="AF725" s="259"/>
      <c r="AG725" s="261"/>
      <c r="AH725" s="261"/>
      <c r="AU725" s="45"/>
    </row>
    <row r="726" spans="2:47" ht="14.25" customHeight="1">
      <c r="B726" s="259"/>
      <c r="D726" s="261"/>
      <c r="E726" s="261"/>
      <c r="F726" s="261"/>
      <c r="G726" s="259"/>
      <c r="H726" s="259"/>
      <c r="I726" s="259"/>
      <c r="J726" s="259"/>
      <c r="K726" s="259"/>
      <c r="L726" s="261"/>
      <c r="M726" s="261"/>
      <c r="N726" s="261"/>
      <c r="O726" s="259"/>
      <c r="P726" s="259"/>
      <c r="Q726" s="259"/>
      <c r="R726" s="259"/>
      <c r="S726" s="261"/>
      <c r="T726" s="261"/>
      <c r="U726" s="259"/>
      <c r="V726" s="259"/>
      <c r="W726" s="259"/>
      <c r="X726" s="259"/>
      <c r="Y726" s="259"/>
      <c r="Z726" s="261"/>
      <c r="AA726" s="261"/>
      <c r="AB726" s="259"/>
      <c r="AC726" s="259"/>
      <c r="AD726" s="259"/>
      <c r="AE726" s="259"/>
      <c r="AF726" s="259"/>
      <c r="AG726" s="261"/>
      <c r="AH726" s="261"/>
      <c r="AU726" s="45"/>
    </row>
    <row r="727" spans="2:47" ht="14.25" customHeight="1">
      <c r="B727" s="259"/>
      <c r="D727" s="261"/>
      <c r="E727" s="261"/>
      <c r="F727" s="261"/>
      <c r="G727" s="259"/>
      <c r="H727" s="259"/>
      <c r="I727" s="259"/>
      <c r="J727" s="259"/>
      <c r="K727" s="259"/>
      <c r="L727" s="261"/>
      <c r="M727" s="261"/>
      <c r="N727" s="261"/>
      <c r="O727" s="259"/>
      <c r="P727" s="259"/>
      <c r="Q727" s="259"/>
      <c r="R727" s="259"/>
      <c r="S727" s="261"/>
      <c r="T727" s="261"/>
      <c r="U727" s="259"/>
      <c r="V727" s="259"/>
      <c r="W727" s="259"/>
      <c r="X727" s="259"/>
      <c r="Y727" s="259"/>
      <c r="Z727" s="261"/>
      <c r="AA727" s="261"/>
      <c r="AB727" s="259"/>
      <c r="AC727" s="259"/>
      <c r="AD727" s="259"/>
      <c r="AE727" s="259"/>
      <c r="AF727" s="259"/>
      <c r="AG727" s="261"/>
      <c r="AH727" s="261"/>
      <c r="AU727" s="45"/>
    </row>
    <row r="728" spans="2:47" ht="14.25" customHeight="1">
      <c r="B728" s="259"/>
      <c r="D728" s="261"/>
      <c r="E728" s="261"/>
      <c r="F728" s="261"/>
      <c r="G728" s="259"/>
      <c r="H728" s="259"/>
      <c r="I728" s="259"/>
      <c r="J728" s="259"/>
      <c r="K728" s="259"/>
      <c r="L728" s="261"/>
      <c r="M728" s="261"/>
      <c r="N728" s="261"/>
      <c r="O728" s="259"/>
      <c r="P728" s="259"/>
      <c r="Q728" s="259"/>
      <c r="R728" s="259"/>
      <c r="S728" s="261"/>
      <c r="T728" s="261"/>
      <c r="U728" s="259"/>
      <c r="V728" s="259"/>
      <c r="W728" s="259"/>
      <c r="X728" s="259"/>
      <c r="Y728" s="259"/>
      <c r="Z728" s="261"/>
      <c r="AA728" s="261"/>
      <c r="AB728" s="259"/>
      <c r="AC728" s="259"/>
      <c r="AD728" s="259"/>
      <c r="AE728" s="259"/>
      <c r="AF728" s="259"/>
      <c r="AG728" s="261"/>
      <c r="AH728" s="261"/>
      <c r="AU728" s="45"/>
    </row>
    <row r="729" spans="2:47" ht="14.25" customHeight="1">
      <c r="B729" s="259"/>
      <c r="D729" s="261"/>
      <c r="E729" s="261"/>
      <c r="F729" s="261"/>
      <c r="G729" s="259"/>
      <c r="H729" s="259"/>
      <c r="I729" s="259"/>
      <c r="J729" s="259"/>
      <c r="K729" s="259"/>
      <c r="L729" s="261"/>
      <c r="M729" s="261"/>
      <c r="N729" s="261"/>
      <c r="O729" s="259"/>
      <c r="P729" s="259"/>
      <c r="Q729" s="259"/>
      <c r="R729" s="259"/>
      <c r="S729" s="261"/>
      <c r="T729" s="261"/>
      <c r="U729" s="259"/>
      <c r="V729" s="259"/>
      <c r="W729" s="259"/>
      <c r="X729" s="259"/>
      <c r="Y729" s="259"/>
      <c r="Z729" s="261"/>
      <c r="AA729" s="261"/>
      <c r="AB729" s="259"/>
      <c r="AC729" s="259"/>
      <c r="AD729" s="259"/>
      <c r="AE729" s="259"/>
      <c r="AF729" s="259"/>
      <c r="AG729" s="261"/>
      <c r="AH729" s="261"/>
      <c r="AU729" s="45"/>
    </row>
    <row r="730" spans="2:47" ht="14.25" customHeight="1">
      <c r="B730" s="259"/>
      <c r="D730" s="261"/>
      <c r="E730" s="261"/>
      <c r="F730" s="261"/>
      <c r="G730" s="259"/>
      <c r="H730" s="259"/>
      <c r="I730" s="259"/>
      <c r="J730" s="259"/>
      <c r="K730" s="259"/>
      <c r="L730" s="261"/>
      <c r="M730" s="261"/>
      <c r="N730" s="261"/>
      <c r="O730" s="259"/>
      <c r="P730" s="259"/>
      <c r="Q730" s="259"/>
      <c r="R730" s="259"/>
      <c r="S730" s="261"/>
      <c r="T730" s="261"/>
      <c r="U730" s="259"/>
      <c r="V730" s="259"/>
      <c r="W730" s="259"/>
      <c r="X730" s="259"/>
      <c r="Y730" s="259"/>
      <c r="Z730" s="261"/>
      <c r="AA730" s="261"/>
      <c r="AB730" s="259"/>
      <c r="AC730" s="259"/>
      <c r="AD730" s="259"/>
      <c r="AE730" s="259"/>
      <c r="AF730" s="259"/>
      <c r="AG730" s="261"/>
      <c r="AH730" s="261"/>
      <c r="AU730" s="45"/>
    </row>
    <row r="731" spans="2:47" ht="14.25" customHeight="1">
      <c r="B731" s="259"/>
      <c r="D731" s="261"/>
      <c r="E731" s="261"/>
      <c r="F731" s="261"/>
      <c r="G731" s="259"/>
      <c r="H731" s="259"/>
      <c r="I731" s="259"/>
      <c r="J731" s="259"/>
      <c r="K731" s="259"/>
      <c r="L731" s="261"/>
      <c r="M731" s="261"/>
      <c r="N731" s="261"/>
      <c r="O731" s="259"/>
      <c r="P731" s="259"/>
      <c r="Q731" s="259"/>
      <c r="R731" s="259"/>
      <c r="S731" s="261"/>
      <c r="T731" s="261"/>
      <c r="U731" s="259"/>
      <c r="V731" s="259"/>
      <c r="W731" s="259"/>
      <c r="X731" s="259"/>
      <c r="Y731" s="259"/>
      <c r="Z731" s="261"/>
      <c r="AA731" s="261"/>
      <c r="AB731" s="259"/>
      <c r="AC731" s="259"/>
      <c r="AD731" s="259"/>
      <c r="AE731" s="259"/>
      <c r="AF731" s="259"/>
      <c r="AG731" s="261"/>
      <c r="AH731" s="261"/>
      <c r="AU731" s="45"/>
    </row>
    <row r="732" spans="2:47" ht="14.25" customHeight="1">
      <c r="B732" s="259"/>
      <c r="D732" s="261"/>
      <c r="E732" s="261"/>
      <c r="F732" s="261"/>
      <c r="G732" s="259"/>
      <c r="H732" s="259"/>
      <c r="I732" s="259"/>
      <c r="J732" s="259"/>
      <c r="K732" s="259"/>
      <c r="L732" s="261"/>
      <c r="M732" s="261"/>
      <c r="N732" s="261"/>
      <c r="O732" s="259"/>
      <c r="P732" s="259"/>
      <c r="Q732" s="259"/>
      <c r="R732" s="259"/>
      <c r="S732" s="261"/>
      <c r="T732" s="261"/>
      <c r="U732" s="259"/>
      <c r="V732" s="259"/>
      <c r="W732" s="259"/>
      <c r="X732" s="259"/>
      <c r="Y732" s="259"/>
      <c r="Z732" s="261"/>
      <c r="AA732" s="261"/>
      <c r="AB732" s="259"/>
      <c r="AC732" s="259"/>
      <c r="AD732" s="259"/>
      <c r="AE732" s="259"/>
      <c r="AF732" s="259"/>
      <c r="AG732" s="261"/>
      <c r="AH732" s="261"/>
      <c r="AU732" s="45"/>
    </row>
    <row r="733" spans="2:47" ht="14.25" customHeight="1">
      <c r="B733" s="259"/>
      <c r="D733" s="261"/>
      <c r="E733" s="261"/>
      <c r="F733" s="261"/>
      <c r="G733" s="259"/>
      <c r="H733" s="259"/>
      <c r="I733" s="259"/>
      <c r="J733" s="259"/>
      <c r="K733" s="259"/>
      <c r="L733" s="261"/>
      <c r="M733" s="261"/>
      <c r="N733" s="261"/>
      <c r="O733" s="259"/>
      <c r="P733" s="259"/>
      <c r="Q733" s="259"/>
      <c r="R733" s="259"/>
      <c r="S733" s="261"/>
      <c r="T733" s="261"/>
      <c r="U733" s="259"/>
      <c r="V733" s="259"/>
      <c r="W733" s="259"/>
      <c r="X733" s="259"/>
      <c r="Y733" s="259"/>
      <c r="Z733" s="261"/>
      <c r="AA733" s="261"/>
      <c r="AB733" s="259"/>
      <c r="AC733" s="259"/>
      <c r="AD733" s="259"/>
      <c r="AE733" s="259"/>
      <c r="AF733" s="259"/>
      <c r="AG733" s="261"/>
      <c r="AH733" s="261"/>
      <c r="AU733" s="45"/>
    </row>
    <row r="734" spans="2:47" ht="14.25" customHeight="1">
      <c r="B734" s="259"/>
      <c r="D734" s="261"/>
      <c r="E734" s="261"/>
      <c r="F734" s="261"/>
      <c r="G734" s="259"/>
      <c r="H734" s="259"/>
      <c r="I734" s="259"/>
      <c r="J734" s="259"/>
      <c r="K734" s="259"/>
      <c r="L734" s="261"/>
      <c r="M734" s="261"/>
      <c r="N734" s="261"/>
      <c r="O734" s="259"/>
      <c r="P734" s="259"/>
      <c r="Q734" s="259"/>
      <c r="R734" s="259"/>
      <c r="S734" s="261"/>
      <c r="T734" s="261"/>
      <c r="U734" s="259"/>
      <c r="V734" s="259"/>
      <c r="W734" s="259"/>
      <c r="X734" s="259"/>
      <c r="Y734" s="259"/>
      <c r="Z734" s="261"/>
      <c r="AA734" s="261"/>
      <c r="AB734" s="259"/>
      <c r="AC734" s="259"/>
      <c r="AD734" s="259"/>
      <c r="AE734" s="259"/>
      <c r="AF734" s="259"/>
      <c r="AG734" s="261"/>
      <c r="AH734" s="261"/>
      <c r="AU734" s="45"/>
    </row>
    <row r="735" spans="2:47" ht="14.25" customHeight="1">
      <c r="B735" s="259"/>
      <c r="D735" s="261"/>
      <c r="E735" s="261"/>
      <c r="F735" s="261"/>
      <c r="G735" s="259"/>
      <c r="H735" s="259"/>
      <c r="I735" s="259"/>
      <c r="J735" s="259"/>
      <c r="K735" s="259"/>
      <c r="L735" s="261"/>
      <c r="M735" s="261"/>
      <c r="N735" s="261"/>
      <c r="O735" s="259"/>
      <c r="P735" s="259"/>
      <c r="Q735" s="259"/>
      <c r="R735" s="259"/>
      <c r="S735" s="261"/>
      <c r="T735" s="261"/>
      <c r="U735" s="259"/>
      <c r="V735" s="259"/>
      <c r="W735" s="259"/>
      <c r="X735" s="259"/>
      <c r="Y735" s="259"/>
      <c r="Z735" s="261"/>
      <c r="AA735" s="261"/>
      <c r="AB735" s="259"/>
      <c r="AC735" s="259"/>
      <c r="AD735" s="259"/>
      <c r="AE735" s="259"/>
      <c r="AF735" s="259"/>
      <c r="AG735" s="261"/>
      <c r="AH735" s="261"/>
      <c r="AU735" s="45"/>
    </row>
    <row r="736" spans="2:47" ht="14.25" customHeight="1">
      <c r="B736" s="259"/>
      <c r="D736" s="261"/>
      <c r="E736" s="261"/>
      <c r="F736" s="261"/>
      <c r="G736" s="259"/>
      <c r="H736" s="259"/>
      <c r="I736" s="259"/>
      <c r="J736" s="259"/>
      <c r="K736" s="259"/>
      <c r="L736" s="261"/>
      <c r="M736" s="261"/>
      <c r="N736" s="261"/>
      <c r="O736" s="259"/>
      <c r="P736" s="259"/>
      <c r="Q736" s="259"/>
      <c r="R736" s="259"/>
      <c r="S736" s="261"/>
      <c r="T736" s="261"/>
      <c r="U736" s="259"/>
      <c r="V736" s="259"/>
      <c r="W736" s="259"/>
      <c r="X736" s="259"/>
      <c r="Y736" s="259"/>
      <c r="Z736" s="261"/>
      <c r="AA736" s="261"/>
      <c r="AB736" s="259"/>
      <c r="AC736" s="259"/>
      <c r="AD736" s="259"/>
      <c r="AE736" s="259"/>
      <c r="AF736" s="259"/>
      <c r="AG736" s="261"/>
      <c r="AH736" s="261"/>
      <c r="AU736" s="45"/>
    </row>
    <row r="737" spans="2:47" ht="14.25" customHeight="1">
      <c r="B737" s="259"/>
      <c r="D737" s="261"/>
      <c r="E737" s="261"/>
      <c r="F737" s="261"/>
      <c r="G737" s="259"/>
      <c r="H737" s="259"/>
      <c r="I737" s="259"/>
      <c r="J737" s="259"/>
      <c r="K737" s="259"/>
      <c r="L737" s="261"/>
      <c r="M737" s="261"/>
      <c r="N737" s="261"/>
      <c r="O737" s="259"/>
      <c r="P737" s="259"/>
      <c r="Q737" s="259"/>
      <c r="R737" s="259"/>
      <c r="S737" s="261"/>
      <c r="T737" s="261"/>
      <c r="U737" s="259"/>
      <c r="V737" s="259"/>
      <c r="W737" s="259"/>
      <c r="X737" s="259"/>
      <c r="Y737" s="259"/>
      <c r="Z737" s="261"/>
      <c r="AA737" s="261"/>
      <c r="AB737" s="259"/>
      <c r="AC737" s="259"/>
      <c r="AD737" s="259"/>
      <c r="AE737" s="259"/>
      <c r="AF737" s="259"/>
      <c r="AG737" s="261"/>
      <c r="AH737" s="261"/>
      <c r="AU737" s="45"/>
    </row>
    <row r="738" spans="2:47" ht="14.25" customHeight="1">
      <c r="B738" s="259"/>
      <c r="D738" s="261"/>
      <c r="E738" s="261"/>
      <c r="F738" s="261"/>
      <c r="G738" s="259"/>
      <c r="H738" s="259"/>
      <c r="I738" s="259"/>
      <c r="J738" s="259"/>
      <c r="K738" s="259"/>
      <c r="L738" s="261"/>
      <c r="M738" s="261"/>
      <c r="N738" s="261"/>
      <c r="O738" s="259"/>
      <c r="P738" s="259"/>
      <c r="Q738" s="259"/>
      <c r="R738" s="259"/>
      <c r="S738" s="261"/>
      <c r="T738" s="261"/>
      <c r="U738" s="259"/>
      <c r="V738" s="259"/>
      <c r="W738" s="259"/>
      <c r="X738" s="259"/>
      <c r="Y738" s="259"/>
      <c r="Z738" s="261"/>
      <c r="AA738" s="261"/>
      <c r="AB738" s="259"/>
      <c r="AC738" s="259"/>
      <c r="AD738" s="259"/>
      <c r="AE738" s="259"/>
      <c r="AF738" s="259"/>
      <c r="AG738" s="261"/>
      <c r="AH738" s="261"/>
      <c r="AU738" s="45"/>
    </row>
    <row r="739" spans="2:47" ht="14.25" customHeight="1">
      <c r="B739" s="259"/>
      <c r="D739" s="261"/>
      <c r="E739" s="261"/>
      <c r="F739" s="261"/>
      <c r="G739" s="259"/>
      <c r="H739" s="259"/>
      <c r="I739" s="259"/>
      <c r="J739" s="259"/>
      <c r="K739" s="259"/>
      <c r="L739" s="261"/>
      <c r="M739" s="261"/>
      <c r="N739" s="261"/>
      <c r="O739" s="259"/>
      <c r="P739" s="259"/>
      <c r="Q739" s="259"/>
      <c r="R739" s="259"/>
      <c r="S739" s="261"/>
      <c r="T739" s="261"/>
      <c r="U739" s="259"/>
      <c r="V739" s="259"/>
      <c r="W739" s="259"/>
      <c r="X739" s="259"/>
      <c r="Y739" s="259"/>
      <c r="Z739" s="261"/>
      <c r="AA739" s="261"/>
      <c r="AB739" s="259"/>
      <c r="AC739" s="259"/>
      <c r="AD739" s="259"/>
      <c r="AE739" s="259"/>
      <c r="AF739" s="259"/>
      <c r="AG739" s="261"/>
      <c r="AH739" s="261"/>
      <c r="AU739" s="45"/>
    </row>
    <row r="740" spans="2:47" ht="14.25" customHeight="1">
      <c r="B740" s="259"/>
      <c r="D740" s="261"/>
      <c r="E740" s="261"/>
      <c r="F740" s="261"/>
      <c r="G740" s="259"/>
      <c r="H740" s="259"/>
      <c r="I740" s="259"/>
      <c r="J740" s="259"/>
      <c r="K740" s="259"/>
      <c r="L740" s="261"/>
      <c r="M740" s="261"/>
      <c r="N740" s="261"/>
      <c r="O740" s="259"/>
      <c r="P740" s="259"/>
      <c r="Q740" s="259"/>
      <c r="R740" s="259"/>
      <c r="S740" s="261"/>
      <c r="T740" s="261"/>
      <c r="U740" s="259"/>
      <c r="V740" s="259"/>
      <c r="W740" s="259"/>
      <c r="X740" s="259"/>
      <c r="Y740" s="259"/>
      <c r="Z740" s="261"/>
      <c r="AA740" s="261"/>
      <c r="AB740" s="259"/>
      <c r="AC740" s="259"/>
      <c r="AD740" s="259"/>
      <c r="AE740" s="259"/>
      <c r="AF740" s="259"/>
      <c r="AG740" s="261"/>
      <c r="AH740" s="261"/>
      <c r="AU740" s="45"/>
    </row>
    <row r="741" spans="2:47" ht="14.25" customHeight="1">
      <c r="B741" s="259"/>
      <c r="D741" s="261"/>
      <c r="E741" s="261"/>
      <c r="F741" s="261"/>
      <c r="G741" s="259"/>
      <c r="H741" s="259"/>
      <c r="I741" s="259"/>
      <c r="J741" s="259"/>
      <c r="K741" s="259"/>
      <c r="L741" s="261"/>
      <c r="M741" s="261"/>
      <c r="N741" s="261"/>
      <c r="O741" s="259"/>
      <c r="P741" s="259"/>
      <c r="Q741" s="259"/>
      <c r="R741" s="259"/>
      <c r="S741" s="261"/>
      <c r="T741" s="261"/>
      <c r="U741" s="259"/>
      <c r="V741" s="259"/>
      <c r="W741" s="259"/>
      <c r="X741" s="259"/>
      <c r="Y741" s="259"/>
      <c r="Z741" s="261"/>
      <c r="AA741" s="261"/>
      <c r="AB741" s="259"/>
      <c r="AC741" s="259"/>
      <c r="AD741" s="259"/>
      <c r="AE741" s="259"/>
      <c r="AF741" s="259"/>
      <c r="AG741" s="261"/>
      <c r="AH741" s="261"/>
      <c r="AU741" s="45"/>
    </row>
    <row r="742" spans="2:47" ht="14.25" customHeight="1">
      <c r="B742" s="259"/>
      <c r="D742" s="261"/>
      <c r="E742" s="261"/>
      <c r="F742" s="261"/>
      <c r="G742" s="259"/>
      <c r="H742" s="259"/>
      <c r="I742" s="259"/>
      <c r="J742" s="259"/>
      <c r="K742" s="259"/>
      <c r="L742" s="261"/>
      <c r="M742" s="261"/>
      <c r="N742" s="261"/>
      <c r="O742" s="259"/>
      <c r="P742" s="259"/>
      <c r="Q742" s="259"/>
      <c r="R742" s="259"/>
      <c r="S742" s="261"/>
      <c r="T742" s="261"/>
      <c r="U742" s="259"/>
      <c r="V742" s="259"/>
      <c r="W742" s="259"/>
      <c r="X742" s="259"/>
      <c r="Y742" s="259"/>
      <c r="Z742" s="261"/>
      <c r="AA742" s="261"/>
      <c r="AB742" s="259"/>
      <c r="AC742" s="259"/>
      <c r="AD742" s="259"/>
      <c r="AE742" s="259"/>
      <c r="AF742" s="259"/>
      <c r="AG742" s="261"/>
      <c r="AH742" s="261"/>
      <c r="AU742" s="45"/>
    </row>
    <row r="743" spans="2:47" ht="14.25" customHeight="1">
      <c r="B743" s="259"/>
      <c r="D743" s="261"/>
      <c r="E743" s="261"/>
      <c r="F743" s="261"/>
      <c r="G743" s="259"/>
      <c r="H743" s="259"/>
      <c r="I743" s="259"/>
      <c r="J743" s="259"/>
      <c r="K743" s="259"/>
      <c r="L743" s="261"/>
      <c r="M743" s="261"/>
      <c r="N743" s="261"/>
      <c r="O743" s="259"/>
      <c r="P743" s="259"/>
      <c r="Q743" s="259"/>
      <c r="R743" s="259"/>
      <c r="S743" s="261"/>
      <c r="T743" s="261"/>
      <c r="U743" s="259"/>
      <c r="V743" s="259"/>
      <c r="W743" s="259"/>
      <c r="X743" s="259"/>
      <c r="Y743" s="259"/>
      <c r="Z743" s="261"/>
      <c r="AA743" s="261"/>
      <c r="AB743" s="259"/>
      <c r="AC743" s="259"/>
      <c r="AD743" s="259"/>
      <c r="AE743" s="259"/>
      <c r="AF743" s="259"/>
      <c r="AG743" s="261"/>
      <c r="AH743" s="261"/>
      <c r="AU743" s="45"/>
    </row>
    <row r="744" spans="2:47" ht="14.25" customHeight="1">
      <c r="B744" s="259"/>
      <c r="D744" s="261"/>
      <c r="E744" s="261"/>
      <c r="F744" s="261"/>
      <c r="G744" s="259"/>
      <c r="H744" s="259"/>
      <c r="I744" s="259"/>
      <c r="J744" s="259"/>
      <c r="K744" s="259"/>
      <c r="L744" s="261"/>
      <c r="M744" s="261"/>
      <c r="N744" s="261"/>
      <c r="O744" s="259"/>
      <c r="P744" s="259"/>
      <c r="Q744" s="259"/>
      <c r="R744" s="259"/>
      <c r="S744" s="261"/>
      <c r="T744" s="261"/>
      <c r="U744" s="259"/>
      <c r="V744" s="259"/>
      <c r="W744" s="259"/>
      <c r="X744" s="259"/>
      <c r="Y744" s="259"/>
      <c r="Z744" s="261"/>
      <c r="AA744" s="261"/>
      <c r="AB744" s="259"/>
      <c r="AC744" s="259"/>
      <c r="AD744" s="259"/>
      <c r="AE744" s="259"/>
      <c r="AF744" s="259"/>
      <c r="AG744" s="261"/>
      <c r="AH744" s="261"/>
      <c r="AU744" s="45"/>
    </row>
    <row r="745" spans="2:47" ht="14.25" customHeight="1">
      <c r="B745" s="259"/>
      <c r="D745" s="261"/>
      <c r="E745" s="261"/>
      <c r="F745" s="261"/>
      <c r="G745" s="259"/>
      <c r="H745" s="259"/>
      <c r="I745" s="259"/>
      <c r="J745" s="259"/>
      <c r="K745" s="259"/>
      <c r="L745" s="261"/>
      <c r="M745" s="261"/>
      <c r="N745" s="261"/>
      <c r="O745" s="259"/>
      <c r="P745" s="259"/>
      <c r="Q745" s="259"/>
      <c r="R745" s="259"/>
      <c r="S745" s="261"/>
      <c r="T745" s="261"/>
      <c r="U745" s="259"/>
      <c r="V745" s="259"/>
      <c r="W745" s="259"/>
      <c r="X745" s="259"/>
      <c r="Y745" s="259"/>
      <c r="Z745" s="261"/>
      <c r="AA745" s="261"/>
      <c r="AB745" s="259"/>
      <c r="AC745" s="259"/>
      <c r="AD745" s="259"/>
      <c r="AE745" s="259"/>
      <c r="AF745" s="259"/>
      <c r="AG745" s="261"/>
      <c r="AH745" s="261"/>
      <c r="AU745" s="45"/>
    </row>
    <row r="746" spans="2:47" ht="14.25" customHeight="1">
      <c r="B746" s="259"/>
      <c r="D746" s="261"/>
      <c r="E746" s="261"/>
      <c r="F746" s="261"/>
      <c r="G746" s="259"/>
      <c r="H746" s="259"/>
      <c r="I746" s="259"/>
      <c r="J746" s="259"/>
      <c r="K746" s="259"/>
      <c r="L746" s="261"/>
      <c r="M746" s="261"/>
      <c r="N746" s="261"/>
      <c r="O746" s="259"/>
      <c r="P746" s="259"/>
      <c r="Q746" s="259"/>
      <c r="R746" s="259"/>
      <c r="S746" s="261"/>
      <c r="T746" s="261"/>
      <c r="U746" s="259"/>
      <c r="V746" s="259"/>
      <c r="W746" s="259"/>
      <c r="X746" s="259"/>
      <c r="Y746" s="259"/>
      <c r="Z746" s="261"/>
      <c r="AA746" s="261"/>
      <c r="AB746" s="259"/>
      <c r="AC746" s="259"/>
      <c r="AD746" s="259"/>
      <c r="AE746" s="259"/>
      <c r="AF746" s="259"/>
      <c r="AG746" s="261"/>
      <c r="AH746" s="261"/>
      <c r="AU746" s="45"/>
    </row>
    <row r="747" spans="2:47" ht="14.25" customHeight="1">
      <c r="B747" s="259"/>
      <c r="D747" s="261"/>
      <c r="E747" s="261"/>
      <c r="F747" s="261"/>
      <c r="G747" s="259"/>
      <c r="H747" s="259"/>
      <c r="I747" s="259"/>
      <c r="J747" s="259"/>
      <c r="K747" s="259"/>
      <c r="L747" s="261"/>
      <c r="M747" s="261"/>
      <c r="N747" s="261"/>
      <c r="O747" s="259"/>
      <c r="P747" s="259"/>
      <c r="Q747" s="259"/>
      <c r="R747" s="259"/>
      <c r="S747" s="261"/>
      <c r="T747" s="261"/>
      <c r="U747" s="259"/>
      <c r="V747" s="259"/>
      <c r="W747" s="259"/>
      <c r="X747" s="259"/>
      <c r="Y747" s="259"/>
      <c r="Z747" s="261"/>
      <c r="AA747" s="261"/>
      <c r="AB747" s="259"/>
      <c r="AC747" s="259"/>
      <c r="AD747" s="259"/>
      <c r="AE747" s="259"/>
      <c r="AF747" s="259"/>
      <c r="AG747" s="261"/>
      <c r="AH747" s="261"/>
      <c r="AU747" s="45"/>
    </row>
    <row r="748" spans="2:47" ht="14.25" customHeight="1">
      <c r="B748" s="259"/>
      <c r="D748" s="261"/>
      <c r="E748" s="261"/>
      <c r="F748" s="261"/>
      <c r="G748" s="259"/>
      <c r="H748" s="259"/>
      <c r="I748" s="259"/>
      <c r="J748" s="259"/>
      <c r="K748" s="259"/>
      <c r="L748" s="261"/>
      <c r="M748" s="261"/>
      <c r="N748" s="261"/>
      <c r="O748" s="259"/>
      <c r="P748" s="259"/>
      <c r="Q748" s="259"/>
      <c r="R748" s="259"/>
      <c r="S748" s="261"/>
      <c r="T748" s="261"/>
      <c r="U748" s="259"/>
      <c r="V748" s="259"/>
      <c r="W748" s="259"/>
      <c r="X748" s="259"/>
      <c r="Y748" s="259"/>
      <c r="Z748" s="261"/>
      <c r="AA748" s="261"/>
      <c r="AB748" s="259"/>
      <c r="AC748" s="259"/>
      <c r="AD748" s="259"/>
      <c r="AE748" s="259"/>
      <c r="AF748" s="259"/>
      <c r="AG748" s="261"/>
      <c r="AH748" s="261"/>
      <c r="AU748" s="45"/>
    </row>
    <row r="749" spans="2:47" ht="14.25" customHeight="1">
      <c r="B749" s="259"/>
      <c r="D749" s="261"/>
      <c r="E749" s="261"/>
      <c r="F749" s="261"/>
      <c r="G749" s="259"/>
      <c r="H749" s="259"/>
      <c r="I749" s="259"/>
      <c r="J749" s="259"/>
      <c r="K749" s="259"/>
      <c r="L749" s="261"/>
      <c r="M749" s="261"/>
      <c r="N749" s="261"/>
      <c r="O749" s="259"/>
      <c r="P749" s="259"/>
      <c r="Q749" s="259"/>
      <c r="R749" s="259"/>
      <c r="S749" s="261"/>
      <c r="T749" s="261"/>
      <c r="U749" s="259"/>
      <c r="V749" s="259"/>
      <c r="W749" s="259"/>
      <c r="X749" s="259"/>
      <c r="Y749" s="259"/>
      <c r="Z749" s="261"/>
      <c r="AA749" s="261"/>
      <c r="AB749" s="259"/>
      <c r="AC749" s="259"/>
      <c r="AD749" s="259"/>
      <c r="AE749" s="259"/>
      <c r="AF749" s="259"/>
      <c r="AG749" s="261"/>
      <c r="AH749" s="261"/>
      <c r="AU749" s="45"/>
    </row>
    <row r="750" spans="2:47" ht="14.25" customHeight="1">
      <c r="B750" s="259"/>
      <c r="D750" s="261"/>
      <c r="E750" s="261"/>
      <c r="F750" s="261"/>
      <c r="G750" s="259"/>
      <c r="H750" s="259"/>
      <c r="I750" s="259"/>
      <c r="J750" s="259"/>
      <c r="K750" s="259"/>
      <c r="L750" s="261"/>
      <c r="M750" s="261"/>
      <c r="N750" s="261"/>
      <c r="O750" s="259"/>
      <c r="P750" s="259"/>
      <c r="Q750" s="259"/>
      <c r="R750" s="259"/>
      <c r="S750" s="261"/>
      <c r="T750" s="261"/>
      <c r="U750" s="259"/>
      <c r="V750" s="259"/>
      <c r="W750" s="259"/>
      <c r="X750" s="259"/>
      <c r="Y750" s="259"/>
      <c r="Z750" s="261"/>
      <c r="AA750" s="261"/>
      <c r="AB750" s="259"/>
      <c r="AC750" s="259"/>
      <c r="AD750" s="259"/>
      <c r="AE750" s="259"/>
      <c r="AF750" s="259"/>
      <c r="AG750" s="261"/>
      <c r="AH750" s="261"/>
      <c r="AU750" s="45"/>
    </row>
    <row r="751" spans="2:47" ht="14.25" customHeight="1">
      <c r="B751" s="259"/>
      <c r="D751" s="261"/>
      <c r="E751" s="261"/>
      <c r="F751" s="261"/>
      <c r="G751" s="259"/>
      <c r="H751" s="259"/>
      <c r="I751" s="259"/>
      <c r="J751" s="259"/>
      <c r="K751" s="259"/>
      <c r="L751" s="261"/>
      <c r="M751" s="261"/>
      <c r="N751" s="261"/>
      <c r="O751" s="259"/>
      <c r="P751" s="259"/>
      <c r="Q751" s="259"/>
      <c r="R751" s="259"/>
      <c r="S751" s="261"/>
      <c r="T751" s="261"/>
      <c r="U751" s="259"/>
      <c r="V751" s="259"/>
      <c r="W751" s="259"/>
      <c r="X751" s="259"/>
      <c r="Y751" s="259"/>
      <c r="Z751" s="261"/>
      <c r="AA751" s="261"/>
      <c r="AB751" s="259"/>
      <c r="AC751" s="259"/>
      <c r="AD751" s="259"/>
      <c r="AE751" s="259"/>
      <c r="AF751" s="259"/>
      <c r="AG751" s="261"/>
      <c r="AH751" s="261"/>
      <c r="AU751" s="45"/>
    </row>
    <row r="752" spans="2:47" ht="14.25" customHeight="1">
      <c r="B752" s="259"/>
      <c r="D752" s="261"/>
      <c r="E752" s="261"/>
      <c r="F752" s="261"/>
      <c r="G752" s="259"/>
      <c r="H752" s="259"/>
      <c r="I752" s="259"/>
      <c r="J752" s="259"/>
      <c r="K752" s="259"/>
      <c r="L752" s="261"/>
      <c r="M752" s="261"/>
      <c r="N752" s="261"/>
      <c r="O752" s="259"/>
      <c r="P752" s="259"/>
      <c r="Q752" s="259"/>
      <c r="R752" s="259"/>
      <c r="S752" s="261"/>
      <c r="T752" s="261"/>
      <c r="U752" s="259"/>
      <c r="V752" s="259"/>
      <c r="W752" s="259"/>
      <c r="X752" s="259"/>
      <c r="Y752" s="259"/>
      <c r="Z752" s="261"/>
      <c r="AA752" s="261"/>
      <c r="AB752" s="259"/>
      <c r="AC752" s="259"/>
      <c r="AD752" s="259"/>
      <c r="AE752" s="259"/>
      <c r="AF752" s="259"/>
      <c r="AG752" s="261"/>
      <c r="AH752" s="261"/>
      <c r="AU752" s="45"/>
    </row>
    <row r="753" spans="2:47" ht="14.25" customHeight="1">
      <c r="B753" s="259"/>
      <c r="D753" s="261"/>
      <c r="E753" s="261"/>
      <c r="F753" s="261"/>
      <c r="G753" s="259"/>
      <c r="H753" s="259"/>
      <c r="I753" s="259"/>
      <c r="J753" s="259"/>
      <c r="K753" s="259"/>
      <c r="L753" s="261"/>
      <c r="M753" s="261"/>
      <c r="N753" s="261"/>
      <c r="O753" s="259"/>
      <c r="P753" s="259"/>
      <c r="Q753" s="259"/>
      <c r="R753" s="259"/>
      <c r="S753" s="261"/>
      <c r="T753" s="261"/>
      <c r="U753" s="259"/>
      <c r="V753" s="259"/>
      <c r="W753" s="259"/>
      <c r="X753" s="259"/>
      <c r="Y753" s="259"/>
      <c r="Z753" s="261"/>
      <c r="AA753" s="261"/>
      <c r="AB753" s="259"/>
      <c r="AC753" s="259"/>
      <c r="AD753" s="259"/>
      <c r="AE753" s="259"/>
      <c r="AF753" s="259"/>
      <c r="AG753" s="261"/>
      <c r="AH753" s="261"/>
      <c r="AU753" s="45"/>
    </row>
    <row r="754" spans="2:47" ht="14.25" customHeight="1">
      <c r="B754" s="259"/>
      <c r="D754" s="261"/>
      <c r="E754" s="261"/>
      <c r="F754" s="261"/>
      <c r="G754" s="259"/>
      <c r="H754" s="259"/>
      <c r="I754" s="259"/>
      <c r="J754" s="259"/>
      <c r="K754" s="259"/>
      <c r="L754" s="261"/>
      <c r="M754" s="261"/>
      <c r="N754" s="261"/>
      <c r="O754" s="259"/>
      <c r="P754" s="259"/>
      <c r="Q754" s="259"/>
      <c r="R754" s="259"/>
      <c r="S754" s="261"/>
      <c r="T754" s="261"/>
      <c r="U754" s="259"/>
      <c r="V754" s="259"/>
      <c r="W754" s="259"/>
      <c r="X754" s="259"/>
      <c r="Y754" s="259"/>
      <c r="Z754" s="261"/>
      <c r="AA754" s="261"/>
      <c r="AB754" s="259"/>
      <c r="AC754" s="259"/>
      <c r="AD754" s="259"/>
      <c r="AE754" s="259"/>
      <c r="AF754" s="259"/>
      <c r="AG754" s="261"/>
      <c r="AH754" s="261"/>
      <c r="AU754" s="45"/>
    </row>
    <row r="755" spans="2:47" ht="14.25" customHeight="1">
      <c r="B755" s="259"/>
      <c r="D755" s="261"/>
      <c r="E755" s="261"/>
      <c r="F755" s="261"/>
      <c r="G755" s="259"/>
      <c r="H755" s="259"/>
      <c r="I755" s="259"/>
      <c r="J755" s="259"/>
      <c r="K755" s="259"/>
      <c r="L755" s="261"/>
      <c r="M755" s="261"/>
      <c r="N755" s="261"/>
      <c r="O755" s="259"/>
      <c r="P755" s="259"/>
      <c r="Q755" s="259"/>
      <c r="R755" s="259"/>
      <c r="S755" s="261"/>
      <c r="T755" s="261"/>
      <c r="U755" s="259"/>
      <c r="V755" s="259"/>
      <c r="W755" s="259"/>
      <c r="X755" s="259"/>
      <c r="Y755" s="259"/>
      <c r="Z755" s="261"/>
      <c r="AA755" s="261"/>
      <c r="AB755" s="259"/>
      <c r="AC755" s="259"/>
      <c r="AD755" s="259"/>
      <c r="AE755" s="259"/>
      <c r="AF755" s="259"/>
      <c r="AG755" s="261"/>
      <c r="AH755" s="261"/>
      <c r="AU755" s="45"/>
    </row>
    <row r="756" spans="2:47" ht="14.25" customHeight="1">
      <c r="B756" s="259"/>
      <c r="D756" s="261"/>
      <c r="E756" s="261"/>
      <c r="F756" s="261"/>
      <c r="G756" s="259"/>
      <c r="H756" s="259"/>
      <c r="I756" s="259"/>
      <c r="J756" s="259"/>
      <c r="K756" s="259"/>
      <c r="L756" s="261"/>
      <c r="M756" s="261"/>
      <c r="N756" s="261"/>
      <c r="O756" s="259"/>
      <c r="P756" s="259"/>
      <c r="Q756" s="259"/>
      <c r="R756" s="259"/>
      <c r="S756" s="261"/>
      <c r="T756" s="261"/>
      <c r="U756" s="259"/>
      <c r="V756" s="259"/>
      <c r="W756" s="259"/>
      <c r="X756" s="259"/>
      <c r="Y756" s="259"/>
      <c r="Z756" s="261"/>
      <c r="AA756" s="261"/>
      <c r="AB756" s="259"/>
      <c r="AC756" s="259"/>
      <c r="AD756" s="259"/>
      <c r="AE756" s="259"/>
      <c r="AF756" s="259"/>
      <c r="AG756" s="261"/>
      <c r="AH756" s="261"/>
      <c r="AU756" s="45"/>
    </row>
    <row r="757" spans="2:47" ht="14.25" customHeight="1">
      <c r="B757" s="259"/>
      <c r="D757" s="261"/>
      <c r="E757" s="261"/>
      <c r="F757" s="261"/>
      <c r="G757" s="259"/>
      <c r="H757" s="259"/>
      <c r="I757" s="259"/>
      <c r="J757" s="259"/>
      <c r="K757" s="259"/>
      <c r="L757" s="261"/>
      <c r="M757" s="261"/>
      <c r="N757" s="261"/>
      <c r="O757" s="259"/>
      <c r="P757" s="259"/>
      <c r="Q757" s="259"/>
      <c r="R757" s="259"/>
      <c r="S757" s="261"/>
      <c r="T757" s="261"/>
      <c r="U757" s="259"/>
      <c r="V757" s="259"/>
      <c r="W757" s="259"/>
      <c r="X757" s="259"/>
      <c r="Y757" s="259"/>
      <c r="Z757" s="261"/>
      <c r="AA757" s="261"/>
      <c r="AB757" s="259"/>
      <c r="AC757" s="259"/>
      <c r="AD757" s="259"/>
      <c r="AE757" s="259"/>
      <c r="AF757" s="259"/>
      <c r="AG757" s="261"/>
      <c r="AH757" s="261"/>
      <c r="AU757" s="45"/>
    </row>
    <row r="758" spans="2:47" ht="14.25" customHeight="1">
      <c r="B758" s="259"/>
      <c r="D758" s="261"/>
      <c r="E758" s="261"/>
      <c r="F758" s="261"/>
      <c r="G758" s="259"/>
      <c r="H758" s="259"/>
      <c r="I758" s="259"/>
      <c r="J758" s="259"/>
      <c r="K758" s="259"/>
      <c r="L758" s="261"/>
      <c r="M758" s="261"/>
      <c r="N758" s="261"/>
      <c r="O758" s="259"/>
      <c r="P758" s="259"/>
      <c r="Q758" s="259"/>
      <c r="R758" s="259"/>
      <c r="S758" s="261"/>
      <c r="T758" s="261"/>
      <c r="U758" s="259"/>
      <c r="V758" s="259"/>
      <c r="W758" s="259"/>
      <c r="X758" s="259"/>
      <c r="Y758" s="259"/>
      <c r="Z758" s="261"/>
      <c r="AA758" s="261"/>
      <c r="AB758" s="259"/>
      <c r="AC758" s="259"/>
      <c r="AD758" s="259"/>
      <c r="AE758" s="259"/>
      <c r="AF758" s="259"/>
      <c r="AG758" s="261"/>
      <c r="AH758" s="261"/>
      <c r="AU758" s="45"/>
    </row>
    <row r="759" spans="2:47" ht="14.25" customHeight="1">
      <c r="B759" s="259"/>
      <c r="D759" s="261"/>
      <c r="E759" s="261"/>
      <c r="F759" s="261"/>
      <c r="G759" s="259"/>
      <c r="H759" s="259"/>
      <c r="I759" s="259"/>
      <c r="J759" s="259"/>
      <c r="K759" s="259"/>
      <c r="L759" s="261"/>
      <c r="M759" s="261"/>
      <c r="N759" s="261"/>
      <c r="O759" s="259"/>
      <c r="P759" s="259"/>
      <c r="Q759" s="259"/>
      <c r="R759" s="259"/>
      <c r="S759" s="261"/>
      <c r="T759" s="261"/>
      <c r="U759" s="259"/>
      <c r="V759" s="259"/>
      <c r="W759" s="259"/>
      <c r="X759" s="259"/>
      <c r="Y759" s="259"/>
      <c r="Z759" s="261"/>
      <c r="AA759" s="261"/>
      <c r="AB759" s="259"/>
      <c r="AC759" s="259"/>
      <c r="AD759" s="259"/>
      <c r="AE759" s="259"/>
      <c r="AF759" s="259"/>
      <c r="AG759" s="261"/>
      <c r="AH759" s="261"/>
      <c r="AU759" s="45"/>
    </row>
    <row r="760" spans="2:47" ht="14.25" customHeight="1">
      <c r="B760" s="259"/>
      <c r="D760" s="261"/>
      <c r="E760" s="261"/>
      <c r="F760" s="261"/>
      <c r="G760" s="259"/>
      <c r="H760" s="259"/>
      <c r="I760" s="259"/>
      <c r="J760" s="259"/>
      <c r="K760" s="259"/>
      <c r="L760" s="261"/>
      <c r="M760" s="261"/>
      <c r="N760" s="261"/>
      <c r="O760" s="259"/>
      <c r="P760" s="259"/>
      <c r="Q760" s="259"/>
      <c r="R760" s="259"/>
      <c r="S760" s="261"/>
      <c r="T760" s="261"/>
      <c r="U760" s="259"/>
      <c r="V760" s="259"/>
      <c r="W760" s="259"/>
      <c r="X760" s="259"/>
      <c r="Y760" s="259"/>
      <c r="Z760" s="261"/>
      <c r="AA760" s="261"/>
      <c r="AB760" s="259"/>
      <c r="AC760" s="259"/>
      <c r="AD760" s="259"/>
      <c r="AE760" s="259"/>
      <c r="AF760" s="259"/>
      <c r="AG760" s="261"/>
      <c r="AH760" s="261"/>
      <c r="AU760" s="45"/>
    </row>
    <row r="761" spans="2:47" ht="14.25" customHeight="1">
      <c r="B761" s="259"/>
      <c r="D761" s="261"/>
      <c r="E761" s="261"/>
      <c r="F761" s="261"/>
      <c r="G761" s="259"/>
      <c r="H761" s="259"/>
      <c r="I761" s="259"/>
      <c r="J761" s="259"/>
      <c r="K761" s="259"/>
      <c r="L761" s="261"/>
      <c r="M761" s="261"/>
      <c r="N761" s="261"/>
      <c r="O761" s="259"/>
      <c r="P761" s="259"/>
      <c r="Q761" s="259"/>
      <c r="R761" s="259"/>
      <c r="S761" s="261"/>
      <c r="T761" s="261"/>
      <c r="U761" s="259"/>
      <c r="V761" s="259"/>
      <c r="W761" s="259"/>
      <c r="X761" s="259"/>
      <c r="Y761" s="259"/>
      <c r="Z761" s="261"/>
      <c r="AA761" s="261"/>
      <c r="AB761" s="259"/>
      <c r="AC761" s="259"/>
      <c r="AD761" s="259"/>
      <c r="AE761" s="259"/>
      <c r="AF761" s="259"/>
      <c r="AG761" s="261"/>
      <c r="AH761" s="261"/>
      <c r="AU761" s="45"/>
    </row>
    <row r="762" spans="2:47" ht="14.25" customHeight="1">
      <c r="B762" s="259"/>
      <c r="D762" s="261"/>
      <c r="E762" s="261"/>
      <c r="F762" s="261"/>
      <c r="G762" s="259"/>
      <c r="H762" s="259"/>
      <c r="I762" s="259"/>
      <c r="J762" s="259"/>
      <c r="K762" s="259"/>
      <c r="L762" s="261"/>
      <c r="M762" s="261"/>
      <c r="N762" s="261"/>
      <c r="O762" s="259"/>
      <c r="P762" s="259"/>
      <c r="Q762" s="259"/>
      <c r="R762" s="259"/>
      <c r="S762" s="261"/>
      <c r="T762" s="261"/>
      <c r="U762" s="259"/>
      <c r="V762" s="259"/>
      <c r="W762" s="259"/>
      <c r="X762" s="259"/>
      <c r="Y762" s="259"/>
      <c r="Z762" s="261"/>
      <c r="AA762" s="261"/>
      <c r="AB762" s="259"/>
      <c r="AC762" s="259"/>
      <c r="AD762" s="259"/>
      <c r="AE762" s="259"/>
      <c r="AF762" s="259"/>
      <c r="AG762" s="261"/>
      <c r="AH762" s="261"/>
      <c r="AU762" s="45"/>
    </row>
    <row r="763" spans="2:47" ht="14.25" customHeight="1">
      <c r="B763" s="259"/>
      <c r="D763" s="261"/>
      <c r="E763" s="261"/>
      <c r="F763" s="261"/>
      <c r="G763" s="259"/>
      <c r="H763" s="259"/>
      <c r="I763" s="259"/>
      <c r="J763" s="259"/>
      <c r="K763" s="259"/>
      <c r="L763" s="261"/>
      <c r="M763" s="261"/>
      <c r="N763" s="261"/>
      <c r="O763" s="259"/>
      <c r="P763" s="259"/>
      <c r="Q763" s="259"/>
      <c r="R763" s="259"/>
      <c r="S763" s="261"/>
      <c r="T763" s="261"/>
      <c r="U763" s="259"/>
      <c r="V763" s="259"/>
      <c r="W763" s="259"/>
      <c r="X763" s="259"/>
      <c r="Y763" s="259"/>
      <c r="Z763" s="261"/>
      <c r="AA763" s="261"/>
      <c r="AB763" s="259"/>
      <c r="AC763" s="259"/>
      <c r="AD763" s="259"/>
      <c r="AE763" s="259"/>
      <c r="AF763" s="259"/>
      <c r="AG763" s="261"/>
      <c r="AH763" s="261"/>
      <c r="AU763" s="45"/>
    </row>
    <row r="764" spans="2:47" ht="14.25" customHeight="1">
      <c r="B764" s="259"/>
      <c r="D764" s="261"/>
      <c r="E764" s="261"/>
      <c r="F764" s="261"/>
      <c r="G764" s="259"/>
      <c r="H764" s="259"/>
      <c r="I764" s="259"/>
      <c r="J764" s="259"/>
      <c r="K764" s="259"/>
      <c r="L764" s="261"/>
      <c r="M764" s="261"/>
      <c r="N764" s="261"/>
      <c r="O764" s="259"/>
      <c r="P764" s="259"/>
      <c r="Q764" s="259"/>
      <c r="R764" s="259"/>
      <c r="S764" s="261"/>
      <c r="T764" s="261"/>
      <c r="U764" s="259"/>
      <c r="V764" s="259"/>
      <c r="W764" s="259"/>
      <c r="X764" s="259"/>
      <c r="Y764" s="259"/>
      <c r="Z764" s="261"/>
      <c r="AA764" s="261"/>
      <c r="AB764" s="259"/>
      <c r="AC764" s="259"/>
      <c r="AD764" s="259"/>
      <c r="AE764" s="259"/>
      <c r="AF764" s="259"/>
      <c r="AG764" s="261"/>
      <c r="AH764" s="261"/>
      <c r="AU764" s="45"/>
    </row>
    <row r="765" spans="2:47" ht="14.25" customHeight="1">
      <c r="B765" s="259"/>
      <c r="D765" s="261"/>
      <c r="E765" s="261"/>
      <c r="F765" s="261"/>
      <c r="G765" s="259"/>
      <c r="H765" s="259"/>
      <c r="I765" s="259"/>
      <c r="J765" s="259"/>
      <c r="K765" s="259"/>
      <c r="L765" s="261"/>
      <c r="M765" s="261"/>
      <c r="N765" s="261"/>
      <c r="O765" s="259"/>
      <c r="P765" s="259"/>
      <c r="Q765" s="259"/>
      <c r="R765" s="259"/>
      <c r="S765" s="261"/>
      <c r="T765" s="261"/>
      <c r="U765" s="259"/>
      <c r="V765" s="259"/>
      <c r="W765" s="259"/>
      <c r="X765" s="259"/>
      <c r="Y765" s="259"/>
      <c r="Z765" s="261"/>
      <c r="AA765" s="261"/>
      <c r="AB765" s="259"/>
      <c r="AC765" s="259"/>
      <c r="AD765" s="259"/>
      <c r="AE765" s="259"/>
      <c r="AF765" s="259"/>
      <c r="AG765" s="261"/>
      <c r="AH765" s="261"/>
      <c r="AU765" s="45"/>
    </row>
    <row r="766" spans="2:47" ht="14.25" customHeight="1">
      <c r="B766" s="259"/>
      <c r="D766" s="261"/>
      <c r="E766" s="261"/>
      <c r="F766" s="261"/>
      <c r="G766" s="259"/>
      <c r="H766" s="259"/>
      <c r="I766" s="259"/>
      <c r="J766" s="259"/>
      <c r="K766" s="259"/>
      <c r="L766" s="261"/>
      <c r="M766" s="261"/>
      <c r="N766" s="261"/>
      <c r="O766" s="259"/>
      <c r="P766" s="259"/>
      <c r="Q766" s="259"/>
      <c r="R766" s="259"/>
      <c r="S766" s="261"/>
      <c r="T766" s="261"/>
      <c r="U766" s="259"/>
      <c r="V766" s="259"/>
      <c r="W766" s="259"/>
      <c r="X766" s="259"/>
      <c r="Y766" s="259"/>
      <c r="Z766" s="261"/>
      <c r="AA766" s="261"/>
      <c r="AB766" s="259"/>
      <c r="AC766" s="259"/>
      <c r="AD766" s="259"/>
      <c r="AE766" s="259"/>
      <c r="AF766" s="259"/>
      <c r="AG766" s="261"/>
      <c r="AH766" s="261"/>
      <c r="AU766" s="45"/>
    </row>
    <row r="767" spans="2:47" ht="14.25" customHeight="1">
      <c r="B767" s="259"/>
      <c r="D767" s="261"/>
      <c r="E767" s="261"/>
      <c r="F767" s="261"/>
      <c r="G767" s="259"/>
      <c r="H767" s="259"/>
      <c r="I767" s="259"/>
      <c r="J767" s="259"/>
      <c r="K767" s="259"/>
      <c r="L767" s="261"/>
      <c r="M767" s="261"/>
      <c r="N767" s="261"/>
      <c r="O767" s="259"/>
      <c r="P767" s="259"/>
      <c r="Q767" s="259"/>
      <c r="R767" s="259"/>
      <c r="S767" s="261"/>
      <c r="T767" s="261"/>
      <c r="U767" s="259"/>
      <c r="V767" s="259"/>
      <c r="W767" s="259"/>
      <c r="X767" s="259"/>
      <c r="Y767" s="259"/>
      <c r="Z767" s="261"/>
      <c r="AA767" s="261"/>
      <c r="AB767" s="259"/>
      <c r="AC767" s="259"/>
      <c r="AD767" s="259"/>
      <c r="AE767" s="259"/>
      <c r="AF767" s="259"/>
      <c r="AG767" s="261"/>
      <c r="AH767" s="261"/>
      <c r="AU767" s="45"/>
    </row>
    <row r="768" spans="2:47" ht="14.25" customHeight="1">
      <c r="B768" s="259"/>
      <c r="D768" s="261"/>
      <c r="E768" s="261"/>
      <c r="F768" s="261"/>
      <c r="G768" s="259"/>
      <c r="H768" s="259"/>
      <c r="I768" s="259"/>
      <c r="J768" s="259"/>
      <c r="K768" s="259"/>
      <c r="L768" s="261"/>
      <c r="M768" s="261"/>
      <c r="N768" s="261"/>
      <c r="O768" s="259"/>
      <c r="P768" s="259"/>
      <c r="Q768" s="259"/>
      <c r="R768" s="259"/>
      <c r="S768" s="261"/>
      <c r="T768" s="261"/>
      <c r="U768" s="259"/>
      <c r="V768" s="259"/>
      <c r="W768" s="259"/>
      <c r="X768" s="259"/>
      <c r="Y768" s="259"/>
      <c r="Z768" s="261"/>
      <c r="AA768" s="261"/>
      <c r="AB768" s="259"/>
      <c r="AC768" s="259"/>
      <c r="AD768" s="259"/>
      <c r="AE768" s="259"/>
      <c r="AF768" s="259"/>
      <c r="AG768" s="261"/>
      <c r="AH768" s="261"/>
      <c r="AU768" s="45"/>
    </row>
    <row r="769" spans="2:47" ht="14.25" customHeight="1">
      <c r="B769" s="259"/>
      <c r="D769" s="261"/>
      <c r="E769" s="261"/>
      <c r="F769" s="261"/>
      <c r="G769" s="259"/>
      <c r="H769" s="259"/>
      <c r="I769" s="259"/>
      <c r="J769" s="259"/>
      <c r="K769" s="259"/>
      <c r="L769" s="261"/>
      <c r="M769" s="261"/>
      <c r="N769" s="261"/>
      <c r="O769" s="259"/>
      <c r="P769" s="259"/>
      <c r="Q769" s="259"/>
      <c r="R769" s="259"/>
      <c r="S769" s="261"/>
      <c r="T769" s="261"/>
      <c r="U769" s="259"/>
      <c r="V769" s="259"/>
      <c r="W769" s="259"/>
      <c r="X769" s="259"/>
      <c r="Y769" s="259"/>
      <c r="Z769" s="261"/>
      <c r="AA769" s="261"/>
      <c r="AB769" s="259"/>
      <c r="AC769" s="259"/>
      <c r="AD769" s="259"/>
      <c r="AE769" s="259"/>
      <c r="AF769" s="259"/>
      <c r="AG769" s="261"/>
      <c r="AH769" s="261"/>
      <c r="AU769" s="45"/>
    </row>
    <row r="770" spans="2:47" ht="14.25" customHeight="1">
      <c r="B770" s="259"/>
      <c r="D770" s="261"/>
      <c r="E770" s="261"/>
      <c r="F770" s="261"/>
      <c r="G770" s="259"/>
      <c r="H770" s="259"/>
      <c r="I770" s="259"/>
      <c r="J770" s="259"/>
      <c r="K770" s="259"/>
      <c r="L770" s="261"/>
      <c r="M770" s="261"/>
      <c r="N770" s="261"/>
      <c r="O770" s="259"/>
      <c r="P770" s="259"/>
      <c r="Q770" s="259"/>
      <c r="R770" s="259"/>
      <c r="S770" s="261"/>
      <c r="T770" s="261"/>
      <c r="U770" s="259"/>
      <c r="V770" s="259"/>
      <c r="W770" s="259"/>
      <c r="X770" s="259"/>
      <c r="Y770" s="259"/>
      <c r="Z770" s="261"/>
      <c r="AA770" s="261"/>
      <c r="AB770" s="259"/>
      <c r="AC770" s="259"/>
      <c r="AD770" s="259"/>
      <c r="AE770" s="259"/>
      <c r="AF770" s="259"/>
      <c r="AG770" s="261"/>
      <c r="AH770" s="261"/>
      <c r="AU770" s="45"/>
    </row>
    <row r="771" spans="2:47" ht="14.25" customHeight="1">
      <c r="B771" s="259"/>
      <c r="D771" s="261"/>
      <c r="E771" s="261"/>
      <c r="F771" s="261"/>
      <c r="G771" s="259"/>
      <c r="H771" s="259"/>
      <c r="I771" s="259"/>
      <c r="J771" s="259"/>
      <c r="K771" s="259"/>
      <c r="L771" s="261"/>
      <c r="M771" s="261"/>
      <c r="N771" s="261"/>
      <c r="O771" s="259"/>
      <c r="P771" s="259"/>
      <c r="Q771" s="259"/>
      <c r="R771" s="259"/>
      <c r="S771" s="261"/>
      <c r="T771" s="261"/>
      <c r="U771" s="259"/>
      <c r="V771" s="259"/>
      <c r="W771" s="259"/>
      <c r="X771" s="259"/>
      <c r="Y771" s="259"/>
      <c r="Z771" s="261"/>
      <c r="AA771" s="261"/>
      <c r="AB771" s="259"/>
      <c r="AC771" s="259"/>
      <c r="AD771" s="259"/>
      <c r="AE771" s="259"/>
      <c r="AF771" s="259"/>
      <c r="AG771" s="261"/>
      <c r="AH771" s="261"/>
      <c r="AU771" s="45"/>
    </row>
    <row r="772" spans="2:47" ht="14.25" customHeight="1">
      <c r="B772" s="259"/>
      <c r="D772" s="261"/>
      <c r="E772" s="261"/>
      <c r="F772" s="261"/>
      <c r="G772" s="259"/>
      <c r="H772" s="259"/>
      <c r="I772" s="259"/>
      <c r="J772" s="259"/>
      <c r="K772" s="259"/>
      <c r="L772" s="261"/>
      <c r="M772" s="261"/>
      <c r="N772" s="261"/>
      <c r="O772" s="259"/>
      <c r="P772" s="259"/>
      <c r="Q772" s="259"/>
      <c r="R772" s="259"/>
      <c r="S772" s="261"/>
      <c r="T772" s="261"/>
      <c r="U772" s="259"/>
      <c r="V772" s="259"/>
      <c r="W772" s="259"/>
      <c r="X772" s="259"/>
      <c r="Y772" s="259"/>
      <c r="Z772" s="261"/>
      <c r="AA772" s="261"/>
      <c r="AB772" s="259"/>
      <c r="AC772" s="259"/>
      <c r="AD772" s="259"/>
      <c r="AE772" s="259"/>
      <c r="AF772" s="259"/>
      <c r="AG772" s="261"/>
      <c r="AH772" s="261"/>
      <c r="AU772" s="45"/>
    </row>
    <row r="773" spans="2:47" ht="14.25" customHeight="1">
      <c r="B773" s="259"/>
      <c r="D773" s="261"/>
      <c r="E773" s="261"/>
      <c r="F773" s="261"/>
      <c r="G773" s="259"/>
      <c r="H773" s="259"/>
      <c r="I773" s="259"/>
      <c r="J773" s="259"/>
      <c r="K773" s="259"/>
      <c r="L773" s="261"/>
      <c r="M773" s="261"/>
      <c r="N773" s="261"/>
      <c r="O773" s="259"/>
      <c r="P773" s="259"/>
      <c r="Q773" s="259"/>
      <c r="R773" s="259"/>
      <c r="S773" s="261"/>
      <c r="T773" s="261"/>
      <c r="U773" s="259"/>
      <c r="V773" s="259"/>
      <c r="W773" s="259"/>
      <c r="X773" s="259"/>
      <c r="Y773" s="259"/>
      <c r="Z773" s="261"/>
      <c r="AA773" s="261"/>
      <c r="AB773" s="259"/>
      <c r="AC773" s="259"/>
      <c r="AD773" s="259"/>
      <c r="AE773" s="259"/>
      <c r="AF773" s="259"/>
      <c r="AG773" s="261"/>
      <c r="AH773" s="261"/>
      <c r="AU773" s="45"/>
    </row>
    <row r="774" spans="2:47" ht="14.25" customHeight="1">
      <c r="B774" s="259"/>
      <c r="D774" s="261"/>
      <c r="E774" s="261"/>
      <c r="F774" s="261"/>
      <c r="G774" s="259"/>
      <c r="H774" s="259"/>
      <c r="I774" s="259"/>
      <c r="J774" s="259"/>
      <c r="K774" s="259"/>
      <c r="L774" s="261"/>
      <c r="M774" s="261"/>
      <c r="N774" s="261"/>
      <c r="O774" s="259"/>
      <c r="P774" s="259"/>
      <c r="Q774" s="259"/>
      <c r="R774" s="259"/>
      <c r="S774" s="261"/>
      <c r="T774" s="261"/>
      <c r="U774" s="259"/>
      <c r="V774" s="259"/>
      <c r="W774" s="259"/>
      <c r="X774" s="259"/>
      <c r="Y774" s="259"/>
      <c r="Z774" s="261"/>
      <c r="AA774" s="261"/>
      <c r="AB774" s="259"/>
      <c r="AC774" s="259"/>
      <c r="AD774" s="259"/>
      <c r="AE774" s="259"/>
      <c r="AF774" s="259"/>
      <c r="AG774" s="261"/>
      <c r="AH774" s="261"/>
      <c r="AU774" s="45"/>
    </row>
    <row r="775" spans="2:47" ht="14.25" customHeight="1">
      <c r="B775" s="259"/>
      <c r="D775" s="261"/>
      <c r="E775" s="261"/>
      <c r="F775" s="261"/>
      <c r="G775" s="259"/>
      <c r="H775" s="259"/>
      <c r="I775" s="259"/>
      <c r="J775" s="259"/>
      <c r="K775" s="259"/>
      <c r="L775" s="261"/>
      <c r="M775" s="261"/>
      <c r="N775" s="261"/>
      <c r="O775" s="259"/>
      <c r="P775" s="259"/>
      <c r="Q775" s="259"/>
      <c r="R775" s="259"/>
      <c r="S775" s="261"/>
      <c r="T775" s="261"/>
      <c r="U775" s="259"/>
      <c r="V775" s="259"/>
      <c r="W775" s="259"/>
      <c r="X775" s="259"/>
      <c r="Y775" s="259"/>
      <c r="Z775" s="261"/>
      <c r="AA775" s="261"/>
      <c r="AB775" s="259"/>
      <c r="AC775" s="259"/>
      <c r="AD775" s="259"/>
      <c r="AE775" s="259"/>
      <c r="AF775" s="259"/>
      <c r="AG775" s="261"/>
      <c r="AH775" s="261"/>
      <c r="AU775" s="45"/>
    </row>
    <row r="776" spans="2:47" ht="14.25" customHeight="1">
      <c r="B776" s="259"/>
      <c r="D776" s="261"/>
      <c r="E776" s="261"/>
      <c r="F776" s="261"/>
      <c r="G776" s="259"/>
      <c r="H776" s="259"/>
      <c r="I776" s="259"/>
      <c r="J776" s="259"/>
      <c r="K776" s="259"/>
      <c r="L776" s="261"/>
      <c r="M776" s="261"/>
      <c r="N776" s="261"/>
      <c r="O776" s="259"/>
      <c r="P776" s="259"/>
      <c r="Q776" s="259"/>
      <c r="R776" s="259"/>
      <c r="S776" s="261"/>
      <c r="T776" s="261"/>
      <c r="U776" s="259"/>
      <c r="V776" s="259"/>
      <c r="W776" s="259"/>
      <c r="X776" s="259"/>
      <c r="Y776" s="259"/>
      <c r="Z776" s="261"/>
      <c r="AA776" s="261"/>
      <c r="AB776" s="259"/>
      <c r="AC776" s="259"/>
      <c r="AD776" s="259"/>
      <c r="AE776" s="259"/>
      <c r="AF776" s="259"/>
      <c r="AG776" s="261"/>
      <c r="AH776" s="261"/>
      <c r="AU776" s="45"/>
    </row>
    <row r="777" spans="2:47" ht="14.25" customHeight="1">
      <c r="B777" s="259"/>
      <c r="D777" s="261"/>
      <c r="E777" s="261"/>
      <c r="F777" s="261"/>
      <c r="G777" s="259"/>
      <c r="H777" s="259"/>
      <c r="I777" s="259"/>
      <c r="J777" s="259"/>
      <c r="K777" s="259"/>
      <c r="L777" s="261"/>
      <c r="M777" s="261"/>
      <c r="N777" s="261"/>
      <c r="O777" s="259"/>
      <c r="P777" s="259"/>
      <c r="Q777" s="259"/>
      <c r="R777" s="259"/>
      <c r="S777" s="261"/>
      <c r="T777" s="261"/>
      <c r="U777" s="259"/>
      <c r="V777" s="259"/>
      <c r="W777" s="259"/>
      <c r="X777" s="259"/>
      <c r="Y777" s="259"/>
      <c r="Z777" s="261"/>
      <c r="AA777" s="261"/>
      <c r="AB777" s="259"/>
      <c r="AC777" s="259"/>
      <c r="AD777" s="259"/>
      <c r="AE777" s="259"/>
      <c r="AF777" s="259"/>
      <c r="AG777" s="261"/>
      <c r="AH777" s="261"/>
      <c r="AU777" s="45"/>
    </row>
    <row r="778" spans="2:47" ht="14.25" customHeight="1">
      <c r="B778" s="259"/>
      <c r="D778" s="261"/>
      <c r="E778" s="261"/>
      <c r="F778" s="261"/>
      <c r="G778" s="259"/>
      <c r="H778" s="259"/>
      <c r="I778" s="259"/>
      <c r="J778" s="259"/>
      <c r="K778" s="259"/>
      <c r="L778" s="261"/>
      <c r="M778" s="261"/>
      <c r="N778" s="261"/>
      <c r="O778" s="259"/>
      <c r="P778" s="259"/>
      <c r="Q778" s="259"/>
      <c r="R778" s="259"/>
      <c r="S778" s="261"/>
      <c r="T778" s="261"/>
      <c r="U778" s="259"/>
      <c r="V778" s="259"/>
      <c r="W778" s="259"/>
      <c r="X778" s="259"/>
      <c r="Y778" s="259"/>
      <c r="Z778" s="261"/>
      <c r="AA778" s="261"/>
      <c r="AB778" s="259"/>
      <c r="AC778" s="259"/>
      <c r="AD778" s="259"/>
      <c r="AE778" s="259"/>
      <c r="AF778" s="259"/>
      <c r="AG778" s="261"/>
      <c r="AH778" s="261"/>
      <c r="AU778" s="45"/>
    </row>
    <row r="779" spans="2:47" ht="14.25" customHeight="1">
      <c r="B779" s="259"/>
      <c r="D779" s="261"/>
      <c r="E779" s="261"/>
      <c r="F779" s="261"/>
      <c r="G779" s="259"/>
      <c r="H779" s="259"/>
      <c r="I779" s="259"/>
      <c r="J779" s="259"/>
      <c r="K779" s="259"/>
      <c r="L779" s="261"/>
      <c r="M779" s="261"/>
      <c r="N779" s="261"/>
      <c r="O779" s="259"/>
      <c r="P779" s="259"/>
      <c r="Q779" s="259"/>
      <c r="R779" s="259"/>
      <c r="S779" s="261"/>
      <c r="T779" s="261"/>
      <c r="U779" s="259"/>
      <c r="V779" s="259"/>
      <c r="W779" s="259"/>
      <c r="X779" s="259"/>
      <c r="Y779" s="259"/>
      <c r="Z779" s="261"/>
      <c r="AA779" s="261"/>
      <c r="AB779" s="259"/>
      <c r="AC779" s="259"/>
      <c r="AD779" s="259"/>
      <c r="AE779" s="259"/>
      <c r="AF779" s="259"/>
      <c r="AG779" s="261"/>
      <c r="AH779" s="261"/>
      <c r="AU779" s="45"/>
    </row>
    <row r="780" spans="2:47" ht="14.25" customHeight="1">
      <c r="B780" s="259"/>
      <c r="D780" s="261"/>
      <c r="E780" s="261"/>
      <c r="F780" s="261"/>
      <c r="G780" s="259"/>
      <c r="H780" s="259"/>
      <c r="I780" s="259"/>
      <c r="J780" s="259"/>
      <c r="K780" s="259"/>
      <c r="L780" s="261"/>
      <c r="M780" s="261"/>
      <c r="N780" s="261"/>
      <c r="O780" s="259"/>
      <c r="P780" s="259"/>
      <c r="Q780" s="259"/>
      <c r="R780" s="259"/>
      <c r="S780" s="261"/>
      <c r="T780" s="261"/>
      <c r="U780" s="259"/>
      <c r="V780" s="259"/>
      <c r="W780" s="259"/>
      <c r="X780" s="259"/>
      <c r="Y780" s="259"/>
      <c r="Z780" s="261"/>
      <c r="AA780" s="261"/>
      <c r="AB780" s="259"/>
      <c r="AC780" s="259"/>
      <c r="AD780" s="259"/>
      <c r="AE780" s="259"/>
      <c r="AF780" s="259"/>
      <c r="AG780" s="261"/>
      <c r="AH780" s="261"/>
      <c r="AU780" s="45"/>
    </row>
    <row r="781" spans="2:47" ht="14.25" customHeight="1">
      <c r="B781" s="259"/>
      <c r="D781" s="261"/>
      <c r="E781" s="261"/>
      <c r="F781" s="261"/>
      <c r="G781" s="259"/>
      <c r="H781" s="259"/>
      <c r="I781" s="259"/>
      <c r="J781" s="259"/>
      <c r="K781" s="259"/>
      <c r="L781" s="261"/>
      <c r="M781" s="261"/>
      <c r="N781" s="261"/>
      <c r="O781" s="259"/>
      <c r="P781" s="259"/>
      <c r="Q781" s="259"/>
      <c r="R781" s="259"/>
      <c r="S781" s="261"/>
      <c r="T781" s="261"/>
      <c r="U781" s="259"/>
      <c r="V781" s="259"/>
      <c r="W781" s="259"/>
      <c r="X781" s="259"/>
      <c r="Y781" s="259"/>
      <c r="Z781" s="261"/>
      <c r="AA781" s="261"/>
      <c r="AB781" s="259"/>
      <c r="AC781" s="259"/>
      <c r="AD781" s="259"/>
      <c r="AE781" s="259"/>
      <c r="AF781" s="259"/>
      <c r="AG781" s="261"/>
      <c r="AH781" s="261"/>
      <c r="AU781" s="45"/>
    </row>
    <row r="782" spans="2:47" ht="14.25" customHeight="1">
      <c r="B782" s="259"/>
      <c r="D782" s="261"/>
      <c r="E782" s="261"/>
      <c r="F782" s="261"/>
      <c r="G782" s="259"/>
      <c r="H782" s="259"/>
      <c r="I782" s="259"/>
      <c r="J782" s="259"/>
      <c r="K782" s="259"/>
      <c r="L782" s="261"/>
      <c r="M782" s="261"/>
      <c r="N782" s="261"/>
      <c r="O782" s="259"/>
      <c r="P782" s="259"/>
      <c r="Q782" s="259"/>
      <c r="R782" s="259"/>
      <c r="S782" s="261"/>
      <c r="T782" s="261"/>
      <c r="U782" s="259"/>
      <c r="V782" s="259"/>
      <c r="W782" s="259"/>
      <c r="X782" s="259"/>
      <c r="Y782" s="259"/>
      <c r="Z782" s="261"/>
      <c r="AA782" s="261"/>
      <c r="AB782" s="259"/>
      <c r="AC782" s="259"/>
      <c r="AD782" s="259"/>
      <c r="AE782" s="259"/>
      <c r="AF782" s="259"/>
      <c r="AG782" s="261"/>
      <c r="AH782" s="261"/>
      <c r="AU782" s="45"/>
    </row>
    <row r="783" spans="2:47" ht="14.25" customHeight="1">
      <c r="B783" s="259"/>
      <c r="D783" s="261"/>
      <c r="E783" s="261"/>
      <c r="F783" s="261"/>
      <c r="G783" s="259"/>
      <c r="H783" s="259"/>
      <c r="I783" s="259"/>
      <c r="J783" s="259"/>
      <c r="K783" s="259"/>
      <c r="L783" s="261"/>
      <c r="M783" s="261"/>
      <c r="N783" s="261"/>
      <c r="O783" s="259"/>
      <c r="P783" s="259"/>
      <c r="Q783" s="259"/>
      <c r="R783" s="259"/>
      <c r="S783" s="261"/>
      <c r="T783" s="261"/>
      <c r="U783" s="259"/>
      <c r="V783" s="259"/>
      <c r="W783" s="259"/>
      <c r="X783" s="259"/>
      <c r="Y783" s="259"/>
      <c r="Z783" s="261"/>
      <c r="AA783" s="261"/>
      <c r="AB783" s="259"/>
      <c r="AC783" s="259"/>
      <c r="AD783" s="259"/>
      <c r="AE783" s="259"/>
      <c r="AF783" s="259"/>
      <c r="AG783" s="261"/>
      <c r="AH783" s="261"/>
      <c r="AU783" s="45"/>
    </row>
    <row r="784" spans="2:47" ht="14.25" customHeight="1">
      <c r="B784" s="259"/>
      <c r="D784" s="261"/>
      <c r="E784" s="261"/>
      <c r="F784" s="261"/>
      <c r="G784" s="259"/>
      <c r="H784" s="259"/>
      <c r="I784" s="259"/>
      <c r="J784" s="259"/>
      <c r="K784" s="259"/>
      <c r="L784" s="261"/>
      <c r="M784" s="261"/>
      <c r="N784" s="261"/>
      <c r="O784" s="259"/>
      <c r="P784" s="259"/>
      <c r="Q784" s="259"/>
      <c r="R784" s="259"/>
      <c r="S784" s="261"/>
      <c r="T784" s="261"/>
      <c r="U784" s="259"/>
      <c r="V784" s="259"/>
      <c r="W784" s="259"/>
      <c r="X784" s="259"/>
      <c r="Y784" s="259"/>
      <c r="Z784" s="261"/>
      <c r="AA784" s="261"/>
      <c r="AB784" s="259"/>
      <c r="AC784" s="259"/>
      <c r="AD784" s="259"/>
      <c r="AE784" s="259"/>
      <c r="AF784" s="259"/>
      <c r="AG784" s="261"/>
      <c r="AH784" s="261"/>
      <c r="AU784" s="45"/>
    </row>
    <row r="785" spans="2:47" ht="14.25" customHeight="1">
      <c r="B785" s="259"/>
      <c r="D785" s="261"/>
      <c r="E785" s="261"/>
      <c r="F785" s="261"/>
      <c r="G785" s="259"/>
      <c r="H785" s="259"/>
      <c r="I785" s="259"/>
      <c r="J785" s="259"/>
      <c r="K785" s="259"/>
      <c r="L785" s="261"/>
      <c r="M785" s="261"/>
      <c r="N785" s="261"/>
      <c r="O785" s="259"/>
      <c r="P785" s="259"/>
      <c r="Q785" s="259"/>
      <c r="R785" s="259"/>
      <c r="S785" s="261"/>
      <c r="T785" s="261"/>
      <c r="U785" s="259"/>
      <c r="V785" s="259"/>
      <c r="W785" s="259"/>
      <c r="X785" s="259"/>
      <c r="Y785" s="259"/>
      <c r="Z785" s="261"/>
      <c r="AA785" s="261"/>
      <c r="AB785" s="259"/>
      <c r="AC785" s="259"/>
      <c r="AD785" s="259"/>
      <c r="AE785" s="259"/>
      <c r="AF785" s="259"/>
      <c r="AG785" s="261"/>
      <c r="AH785" s="261"/>
      <c r="AU785" s="45"/>
    </row>
    <row r="786" spans="2:47" ht="14.25" customHeight="1">
      <c r="B786" s="259"/>
      <c r="D786" s="261"/>
      <c r="E786" s="261"/>
      <c r="F786" s="261"/>
      <c r="G786" s="259"/>
      <c r="H786" s="259"/>
      <c r="I786" s="259"/>
      <c r="J786" s="259"/>
      <c r="K786" s="259"/>
      <c r="L786" s="261"/>
      <c r="M786" s="261"/>
      <c r="N786" s="261"/>
      <c r="O786" s="259"/>
      <c r="P786" s="259"/>
      <c r="Q786" s="259"/>
      <c r="R786" s="259"/>
      <c r="S786" s="261"/>
      <c r="T786" s="261"/>
      <c r="U786" s="259"/>
      <c r="V786" s="259"/>
      <c r="W786" s="259"/>
      <c r="X786" s="259"/>
      <c r="Y786" s="259"/>
      <c r="Z786" s="261"/>
      <c r="AA786" s="261"/>
      <c r="AB786" s="259"/>
      <c r="AC786" s="259"/>
      <c r="AD786" s="259"/>
      <c r="AE786" s="259"/>
      <c r="AF786" s="259"/>
      <c r="AG786" s="261"/>
      <c r="AH786" s="261"/>
      <c r="AU786" s="45"/>
    </row>
    <row r="787" spans="2:47" ht="14.25" customHeight="1">
      <c r="B787" s="259"/>
      <c r="D787" s="261"/>
      <c r="E787" s="261"/>
      <c r="F787" s="261"/>
      <c r="G787" s="259"/>
      <c r="H787" s="259"/>
      <c r="I787" s="259"/>
      <c r="J787" s="259"/>
      <c r="K787" s="259"/>
      <c r="L787" s="261"/>
      <c r="M787" s="261"/>
      <c r="N787" s="261"/>
      <c r="O787" s="259"/>
      <c r="P787" s="259"/>
      <c r="Q787" s="259"/>
      <c r="R787" s="259"/>
      <c r="S787" s="261"/>
      <c r="T787" s="261"/>
      <c r="U787" s="259"/>
      <c r="V787" s="259"/>
      <c r="W787" s="259"/>
      <c r="X787" s="259"/>
      <c r="Y787" s="259"/>
      <c r="Z787" s="261"/>
      <c r="AA787" s="261"/>
      <c r="AB787" s="259"/>
      <c r="AC787" s="259"/>
      <c r="AD787" s="259"/>
      <c r="AE787" s="259"/>
      <c r="AF787" s="259"/>
      <c r="AG787" s="261"/>
      <c r="AH787" s="261"/>
      <c r="AU787" s="45"/>
    </row>
    <row r="788" spans="2:47" ht="14.25" customHeight="1">
      <c r="B788" s="259"/>
      <c r="D788" s="261"/>
      <c r="E788" s="261"/>
      <c r="F788" s="261"/>
      <c r="G788" s="259"/>
      <c r="H788" s="259"/>
      <c r="I788" s="259"/>
      <c r="J788" s="259"/>
      <c r="K788" s="259"/>
      <c r="L788" s="261"/>
      <c r="M788" s="261"/>
      <c r="N788" s="261"/>
      <c r="O788" s="259"/>
      <c r="P788" s="259"/>
      <c r="Q788" s="259"/>
      <c r="R788" s="259"/>
      <c r="S788" s="261"/>
      <c r="T788" s="261"/>
      <c r="U788" s="259"/>
      <c r="V788" s="259"/>
      <c r="W788" s="259"/>
      <c r="X788" s="259"/>
      <c r="Y788" s="259"/>
      <c r="Z788" s="261"/>
      <c r="AA788" s="261"/>
      <c r="AB788" s="259"/>
      <c r="AC788" s="259"/>
      <c r="AD788" s="259"/>
      <c r="AE788" s="259"/>
      <c r="AF788" s="259"/>
      <c r="AG788" s="261"/>
      <c r="AH788" s="261"/>
      <c r="AU788" s="45"/>
    </row>
    <row r="789" spans="2:47" ht="14.25" customHeight="1">
      <c r="B789" s="259"/>
      <c r="D789" s="261"/>
      <c r="E789" s="261"/>
      <c r="F789" s="261"/>
      <c r="G789" s="259"/>
      <c r="H789" s="259"/>
      <c r="I789" s="259"/>
      <c r="J789" s="259"/>
      <c r="K789" s="259"/>
      <c r="L789" s="261"/>
      <c r="M789" s="261"/>
      <c r="N789" s="261"/>
      <c r="O789" s="259"/>
      <c r="P789" s="259"/>
      <c r="Q789" s="259"/>
      <c r="R789" s="259"/>
      <c r="S789" s="261"/>
      <c r="T789" s="261"/>
      <c r="U789" s="259"/>
      <c r="V789" s="259"/>
      <c r="W789" s="259"/>
      <c r="X789" s="259"/>
      <c r="Y789" s="259"/>
      <c r="Z789" s="261"/>
      <c r="AA789" s="261"/>
      <c r="AB789" s="259"/>
      <c r="AC789" s="259"/>
      <c r="AD789" s="259"/>
      <c r="AE789" s="259"/>
      <c r="AF789" s="259"/>
      <c r="AG789" s="261"/>
      <c r="AH789" s="261"/>
      <c r="AU789" s="45"/>
    </row>
    <row r="790" spans="2:47" ht="14.25" customHeight="1">
      <c r="B790" s="259"/>
      <c r="D790" s="261"/>
      <c r="E790" s="261"/>
      <c r="F790" s="261"/>
      <c r="G790" s="259"/>
      <c r="H790" s="259"/>
      <c r="I790" s="259"/>
      <c r="J790" s="259"/>
      <c r="K790" s="259"/>
      <c r="L790" s="261"/>
      <c r="M790" s="261"/>
      <c r="N790" s="261"/>
      <c r="O790" s="259"/>
      <c r="P790" s="259"/>
      <c r="Q790" s="259"/>
      <c r="R790" s="259"/>
      <c r="S790" s="261"/>
      <c r="T790" s="261"/>
      <c r="U790" s="259"/>
      <c r="V790" s="259"/>
      <c r="W790" s="259"/>
      <c r="X790" s="259"/>
      <c r="Y790" s="259"/>
      <c r="Z790" s="261"/>
      <c r="AA790" s="261"/>
      <c r="AB790" s="259"/>
      <c r="AC790" s="259"/>
      <c r="AD790" s="259"/>
      <c r="AE790" s="259"/>
      <c r="AF790" s="259"/>
      <c r="AG790" s="261"/>
      <c r="AH790" s="261"/>
      <c r="AU790" s="45"/>
    </row>
    <row r="791" spans="2:47" ht="14.25" customHeight="1">
      <c r="B791" s="259"/>
      <c r="D791" s="261"/>
      <c r="E791" s="261"/>
      <c r="F791" s="261"/>
      <c r="G791" s="259"/>
      <c r="H791" s="259"/>
      <c r="I791" s="259"/>
      <c r="J791" s="259"/>
      <c r="K791" s="259"/>
      <c r="L791" s="261"/>
      <c r="M791" s="261"/>
      <c r="N791" s="261"/>
      <c r="O791" s="259"/>
      <c r="P791" s="259"/>
      <c r="Q791" s="259"/>
      <c r="R791" s="259"/>
      <c r="S791" s="261"/>
      <c r="T791" s="261"/>
      <c r="U791" s="259"/>
      <c r="V791" s="259"/>
      <c r="W791" s="259"/>
      <c r="X791" s="259"/>
      <c r="Y791" s="259"/>
      <c r="Z791" s="261"/>
      <c r="AA791" s="261"/>
      <c r="AB791" s="259"/>
      <c r="AC791" s="259"/>
      <c r="AD791" s="259"/>
      <c r="AE791" s="259"/>
      <c r="AF791" s="259"/>
      <c r="AG791" s="261"/>
      <c r="AH791" s="261"/>
      <c r="AU791" s="45"/>
    </row>
    <row r="792" spans="2:47" ht="14.25" customHeight="1">
      <c r="B792" s="259"/>
      <c r="D792" s="261"/>
      <c r="E792" s="261"/>
      <c r="F792" s="261"/>
      <c r="G792" s="259"/>
      <c r="H792" s="259"/>
      <c r="I792" s="259"/>
      <c r="J792" s="259"/>
      <c r="K792" s="259"/>
      <c r="L792" s="261"/>
      <c r="M792" s="261"/>
      <c r="N792" s="261"/>
      <c r="O792" s="259"/>
      <c r="P792" s="259"/>
      <c r="Q792" s="259"/>
      <c r="R792" s="259"/>
      <c r="S792" s="261"/>
      <c r="T792" s="261"/>
      <c r="U792" s="259"/>
      <c r="V792" s="259"/>
      <c r="W792" s="259"/>
      <c r="X792" s="259"/>
      <c r="Y792" s="259"/>
      <c r="Z792" s="261"/>
      <c r="AA792" s="261"/>
      <c r="AB792" s="259"/>
      <c r="AC792" s="259"/>
      <c r="AD792" s="259"/>
      <c r="AE792" s="259"/>
      <c r="AF792" s="259"/>
      <c r="AG792" s="261"/>
      <c r="AH792" s="261"/>
      <c r="AU792" s="45"/>
    </row>
    <row r="793" spans="2:47" ht="14.25" customHeight="1">
      <c r="B793" s="259"/>
      <c r="D793" s="261"/>
      <c r="E793" s="261"/>
      <c r="F793" s="261"/>
      <c r="G793" s="259"/>
      <c r="H793" s="259"/>
      <c r="I793" s="259"/>
      <c r="J793" s="259"/>
      <c r="K793" s="259"/>
      <c r="L793" s="261"/>
      <c r="M793" s="261"/>
      <c r="N793" s="261"/>
      <c r="O793" s="259"/>
      <c r="P793" s="259"/>
      <c r="Q793" s="259"/>
      <c r="R793" s="259"/>
      <c r="S793" s="261"/>
      <c r="T793" s="261"/>
      <c r="U793" s="259"/>
      <c r="V793" s="259"/>
      <c r="W793" s="259"/>
      <c r="X793" s="259"/>
      <c r="Y793" s="259"/>
      <c r="Z793" s="261"/>
      <c r="AA793" s="261"/>
      <c r="AB793" s="259"/>
      <c r="AC793" s="259"/>
      <c r="AD793" s="259"/>
      <c r="AE793" s="259"/>
      <c r="AF793" s="259"/>
      <c r="AG793" s="261"/>
      <c r="AH793" s="261"/>
      <c r="AU793" s="45"/>
    </row>
    <row r="794" spans="2:47" ht="14.25" customHeight="1">
      <c r="B794" s="259"/>
      <c r="D794" s="261"/>
      <c r="E794" s="261"/>
      <c r="F794" s="261"/>
      <c r="G794" s="259"/>
      <c r="H794" s="259"/>
      <c r="I794" s="259"/>
      <c r="J794" s="259"/>
      <c r="K794" s="259"/>
      <c r="L794" s="261"/>
      <c r="M794" s="261"/>
      <c r="N794" s="261"/>
      <c r="O794" s="259"/>
      <c r="P794" s="259"/>
      <c r="Q794" s="259"/>
      <c r="R794" s="259"/>
      <c r="S794" s="261"/>
      <c r="T794" s="261"/>
      <c r="U794" s="259"/>
      <c r="V794" s="259"/>
      <c r="W794" s="259"/>
      <c r="X794" s="259"/>
      <c r="Y794" s="259"/>
      <c r="Z794" s="261"/>
      <c r="AA794" s="261"/>
      <c r="AB794" s="259"/>
      <c r="AC794" s="259"/>
      <c r="AD794" s="259"/>
      <c r="AE794" s="259"/>
      <c r="AF794" s="259"/>
      <c r="AG794" s="261"/>
      <c r="AH794" s="261"/>
      <c r="AU794" s="45"/>
    </row>
    <row r="795" spans="2:47" ht="14.25" customHeight="1">
      <c r="B795" s="259"/>
      <c r="D795" s="261"/>
      <c r="E795" s="261"/>
      <c r="F795" s="261"/>
      <c r="G795" s="259"/>
      <c r="H795" s="259"/>
      <c r="I795" s="259"/>
      <c r="J795" s="259"/>
      <c r="K795" s="259"/>
      <c r="L795" s="261"/>
      <c r="M795" s="261"/>
      <c r="N795" s="261"/>
      <c r="O795" s="259"/>
      <c r="P795" s="259"/>
      <c r="Q795" s="259"/>
      <c r="R795" s="259"/>
      <c r="S795" s="261"/>
      <c r="T795" s="261"/>
      <c r="U795" s="259"/>
      <c r="V795" s="259"/>
      <c r="W795" s="259"/>
      <c r="X795" s="259"/>
      <c r="Y795" s="259"/>
      <c r="Z795" s="261"/>
      <c r="AA795" s="261"/>
      <c r="AB795" s="259"/>
      <c r="AC795" s="259"/>
      <c r="AD795" s="259"/>
      <c r="AE795" s="259"/>
      <c r="AF795" s="259"/>
      <c r="AG795" s="261"/>
      <c r="AH795" s="261"/>
      <c r="AU795" s="45"/>
    </row>
    <row r="796" spans="2:47" ht="14.25" customHeight="1">
      <c r="B796" s="259"/>
      <c r="D796" s="261"/>
      <c r="E796" s="261"/>
      <c r="F796" s="261"/>
      <c r="G796" s="259"/>
      <c r="H796" s="259"/>
      <c r="I796" s="259"/>
      <c r="J796" s="259"/>
      <c r="K796" s="259"/>
      <c r="L796" s="261"/>
      <c r="M796" s="261"/>
      <c r="N796" s="261"/>
      <c r="O796" s="259"/>
      <c r="P796" s="259"/>
      <c r="Q796" s="259"/>
      <c r="R796" s="259"/>
      <c r="S796" s="261"/>
      <c r="T796" s="261"/>
      <c r="U796" s="259"/>
      <c r="V796" s="259"/>
      <c r="W796" s="259"/>
      <c r="X796" s="259"/>
      <c r="Y796" s="259"/>
      <c r="Z796" s="261"/>
      <c r="AA796" s="261"/>
      <c r="AB796" s="259"/>
      <c r="AC796" s="259"/>
      <c r="AD796" s="259"/>
      <c r="AE796" s="259"/>
      <c r="AF796" s="259"/>
      <c r="AG796" s="261"/>
      <c r="AH796" s="261"/>
      <c r="AU796" s="45"/>
    </row>
    <row r="797" spans="2:47" ht="14.25" customHeight="1">
      <c r="B797" s="259"/>
      <c r="D797" s="261"/>
      <c r="E797" s="261"/>
      <c r="F797" s="261"/>
      <c r="G797" s="259"/>
      <c r="H797" s="259"/>
      <c r="I797" s="259"/>
      <c r="J797" s="259"/>
      <c r="K797" s="259"/>
      <c r="L797" s="261"/>
      <c r="M797" s="261"/>
      <c r="N797" s="261"/>
      <c r="O797" s="259"/>
      <c r="P797" s="259"/>
      <c r="Q797" s="259"/>
      <c r="R797" s="259"/>
      <c r="S797" s="261"/>
      <c r="T797" s="261"/>
      <c r="U797" s="259"/>
      <c r="V797" s="259"/>
      <c r="W797" s="259"/>
      <c r="X797" s="259"/>
      <c r="Y797" s="259"/>
      <c r="Z797" s="261"/>
      <c r="AA797" s="261"/>
      <c r="AB797" s="259"/>
      <c r="AC797" s="259"/>
      <c r="AD797" s="259"/>
      <c r="AE797" s="259"/>
      <c r="AF797" s="259"/>
      <c r="AG797" s="261"/>
      <c r="AH797" s="261"/>
      <c r="AU797" s="45"/>
    </row>
    <row r="798" spans="2:47" ht="14.25" customHeight="1">
      <c r="B798" s="259"/>
      <c r="D798" s="261"/>
      <c r="E798" s="261"/>
      <c r="F798" s="261"/>
      <c r="G798" s="259"/>
      <c r="H798" s="259"/>
      <c r="I798" s="259"/>
      <c r="J798" s="259"/>
      <c r="K798" s="259"/>
      <c r="L798" s="261"/>
      <c r="M798" s="261"/>
      <c r="N798" s="261"/>
      <c r="O798" s="259"/>
      <c r="P798" s="259"/>
      <c r="Q798" s="259"/>
      <c r="R798" s="259"/>
      <c r="S798" s="261"/>
      <c r="T798" s="261"/>
      <c r="U798" s="259"/>
      <c r="V798" s="259"/>
      <c r="W798" s="259"/>
      <c r="X798" s="259"/>
      <c r="Y798" s="259"/>
      <c r="Z798" s="261"/>
      <c r="AA798" s="261"/>
      <c r="AB798" s="259"/>
      <c r="AC798" s="259"/>
      <c r="AD798" s="259"/>
      <c r="AE798" s="259"/>
      <c r="AF798" s="259"/>
      <c r="AG798" s="261"/>
      <c r="AH798" s="261"/>
      <c r="AU798" s="45"/>
    </row>
    <row r="799" spans="2:47" ht="14.25" customHeight="1">
      <c r="B799" s="259"/>
      <c r="D799" s="261"/>
      <c r="E799" s="261"/>
      <c r="F799" s="261"/>
      <c r="G799" s="259"/>
      <c r="H799" s="259"/>
      <c r="I799" s="259"/>
      <c r="J799" s="259"/>
      <c r="K799" s="259"/>
      <c r="L799" s="261"/>
      <c r="M799" s="261"/>
      <c r="N799" s="261"/>
      <c r="O799" s="259"/>
      <c r="P799" s="259"/>
      <c r="Q799" s="259"/>
      <c r="R799" s="259"/>
      <c r="S799" s="261"/>
      <c r="T799" s="261"/>
      <c r="U799" s="259"/>
      <c r="V799" s="259"/>
      <c r="W799" s="259"/>
      <c r="X799" s="259"/>
      <c r="Y799" s="259"/>
      <c r="Z799" s="261"/>
      <c r="AA799" s="261"/>
      <c r="AB799" s="259"/>
      <c r="AC799" s="259"/>
      <c r="AD799" s="259"/>
      <c r="AE799" s="259"/>
      <c r="AF799" s="259"/>
      <c r="AG799" s="261"/>
      <c r="AH799" s="261"/>
      <c r="AU799" s="45"/>
    </row>
    <row r="800" spans="2:47" ht="14.25" customHeight="1">
      <c r="B800" s="259"/>
      <c r="D800" s="261"/>
      <c r="E800" s="261"/>
      <c r="F800" s="261"/>
      <c r="G800" s="259"/>
      <c r="H800" s="259"/>
      <c r="I800" s="259"/>
      <c r="J800" s="259"/>
      <c r="K800" s="259"/>
      <c r="L800" s="261"/>
      <c r="M800" s="261"/>
      <c r="N800" s="261"/>
      <c r="O800" s="259"/>
      <c r="P800" s="259"/>
      <c r="Q800" s="259"/>
      <c r="R800" s="259"/>
      <c r="S800" s="261"/>
      <c r="T800" s="261"/>
      <c r="U800" s="259"/>
      <c r="V800" s="259"/>
      <c r="W800" s="259"/>
      <c r="X800" s="259"/>
      <c r="Y800" s="259"/>
      <c r="Z800" s="261"/>
      <c r="AA800" s="261"/>
      <c r="AB800" s="259"/>
      <c r="AC800" s="259"/>
      <c r="AD800" s="259"/>
      <c r="AE800" s="259"/>
      <c r="AF800" s="259"/>
      <c r="AG800" s="261"/>
      <c r="AH800" s="261"/>
      <c r="AU800" s="45"/>
    </row>
    <row r="801" spans="2:47" ht="14.25" customHeight="1">
      <c r="B801" s="259"/>
      <c r="D801" s="261"/>
      <c r="E801" s="261"/>
      <c r="F801" s="261"/>
      <c r="G801" s="259"/>
      <c r="H801" s="259"/>
      <c r="I801" s="259"/>
      <c r="J801" s="259"/>
      <c r="K801" s="259"/>
      <c r="L801" s="261"/>
      <c r="M801" s="261"/>
      <c r="N801" s="261"/>
      <c r="O801" s="259"/>
      <c r="P801" s="259"/>
      <c r="Q801" s="259"/>
      <c r="R801" s="259"/>
      <c r="S801" s="261"/>
      <c r="T801" s="261"/>
      <c r="U801" s="259"/>
      <c r="V801" s="259"/>
      <c r="W801" s="259"/>
      <c r="X801" s="259"/>
      <c r="Y801" s="259"/>
      <c r="Z801" s="261"/>
      <c r="AA801" s="261"/>
      <c r="AB801" s="259"/>
      <c r="AC801" s="259"/>
      <c r="AD801" s="259"/>
      <c r="AE801" s="259"/>
      <c r="AF801" s="259"/>
      <c r="AG801" s="261"/>
      <c r="AH801" s="261"/>
      <c r="AU801" s="45"/>
    </row>
    <row r="802" spans="2:47" ht="14.25" customHeight="1">
      <c r="B802" s="259"/>
      <c r="D802" s="261"/>
      <c r="E802" s="261"/>
      <c r="F802" s="261"/>
      <c r="G802" s="259"/>
      <c r="H802" s="259"/>
      <c r="I802" s="259"/>
      <c r="J802" s="259"/>
      <c r="K802" s="259"/>
      <c r="L802" s="261"/>
      <c r="M802" s="261"/>
      <c r="N802" s="261"/>
      <c r="O802" s="259"/>
      <c r="P802" s="259"/>
      <c r="Q802" s="259"/>
      <c r="R802" s="259"/>
      <c r="S802" s="261"/>
      <c r="T802" s="261"/>
      <c r="U802" s="259"/>
      <c r="V802" s="259"/>
      <c r="W802" s="259"/>
      <c r="X802" s="259"/>
      <c r="Y802" s="259"/>
      <c r="Z802" s="261"/>
      <c r="AA802" s="261"/>
      <c r="AB802" s="259"/>
      <c r="AC802" s="259"/>
      <c r="AD802" s="259"/>
      <c r="AE802" s="259"/>
      <c r="AF802" s="259"/>
      <c r="AG802" s="261"/>
      <c r="AH802" s="261"/>
      <c r="AU802" s="45"/>
    </row>
    <row r="803" spans="2:47" ht="14.25" customHeight="1">
      <c r="B803" s="259"/>
      <c r="D803" s="261"/>
      <c r="E803" s="261"/>
      <c r="F803" s="261"/>
      <c r="G803" s="259"/>
      <c r="H803" s="259"/>
      <c r="I803" s="259"/>
      <c r="J803" s="259"/>
      <c r="K803" s="259"/>
      <c r="L803" s="261"/>
      <c r="M803" s="261"/>
      <c r="N803" s="261"/>
      <c r="O803" s="259"/>
      <c r="P803" s="259"/>
      <c r="Q803" s="259"/>
      <c r="R803" s="259"/>
      <c r="S803" s="261"/>
      <c r="T803" s="261"/>
      <c r="U803" s="259"/>
      <c r="V803" s="259"/>
      <c r="W803" s="259"/>
      <c r="X803" s="259"/>
      <c r="Y803" s="259"/>
      <c r="Z803" s="261"/>
      <c r="AA803" s="261"/>
      <c r="AB803" s="259"/>
      <c r="AC803" s="259"/>
      <c r="AD803" s="259"/>
      <c r="AE803" s="259"/>
      <c r="AF803" s="259"/>
      <c r="AG803" s="261"/>
      <c r="AH803" s="261"/>
      <c r="AU803" s="45"/>
    </row>
    <row r="804" spans="2:47" ht="14.25" customHeight="1">
      <c r="B804" s="259"/>
      <c r="D804" s="261"/>
      <c r="E804" s="261"/>
      <c r="F804" s="261"/>
      <c r="G804" s="259"/>
      <c r="H804" s="259"/>
      <c r="I804" s="259"/>
      <c r="J804" s="259"/>
      <c r="K804" s="259"/>
      <c r="L804" s="261"/>
      <c r="M804" s="261"/>
      <c r="N804" s="261"/>
      <c r="O804" s="259"/>
      <c r="P804" s="259"/>
      <c r="Q804" s="259"/>
      <c r="R804" s="259"/>
      <c r="S804" s="261"/>
      <c r="T804" s="261"/>
      <c r="U804" s="259"/>
      <c r="V804" s="259"/>
      <c r="W804" s="259"/>
      <c r="X804" s="259"/>
      <c r="Y804" s="259"/>
      <c r="Z804" s="261"/>
      <c r="AA804" s="261"/>
      <c r="AB804" s="259"/>
      <c r="AC804" s="259"/>
      <c r="AD804" s="259"/>
      <c r="AE804" s="259"/>
      <c r="AF804" s="259"/>
      <c r="AG804" s="261"/>
      <c r="AH804" s="261"/>
      <c r="AU804" s="45"/>
    </row>
    <row r="805" spans="2:47" ht="14.25" customHeight="1">
      <c r="B805" s="259"/>
      <c r="D805" s="261"/>
      <c r="E805" s="261"/>
      <c r="F805" s="261"/>
      <c r="G805" s="259"/>
      <c r="H805" s="259"/>
      <c r="I805" s="259"/>
      <c r="J805" s="259"/>
      <c r="K805" s="259"/>
      <c r="L805" s="261"/>
      <c r="M805" s="261"/>
      <c r="N805" s="261"/>
      <c r="O805" s="259"/>
      <c r="P805" s="259"/>
      <c r="Q805" s="259"/>
      <c r="R805" s="259"/>
      <c r="S805" s="261"/>
      <c r="T805" s="261"/>
      <c r="U805" s="259"/>
      <c r="V805" s="259"/>
      <c r="W805" s="259"/>
      <c r="X805" s="259"/>
      <c r="Y805" s="259"/>
      <c r="Z805" s="261"/>
      <c r="AA805" s="261"/>
      <c r="AB805" s="259"/>
      <c r="AC805" s="259"/>
      <c r="AD805" s="259"/>
      <c r="AE805" s="259"/>
      <c r="AF805" s="259"/>
      <c r="AG805" s="261"/>
      <c r="AH805" s="261"/>
      <c r="AU805" s="45"/>
    </row>
    <row r="806" spans="2:47" ht="14.25" customHeight="1">
      <c r="B806" s="259"/>
      <c r="D806" s="261"/>
      <c r="E806" s="261"/>
      <c r="F806" s="261"/>
      <c r="G806" s="259"/>
      <c r="H806" s="259"/>
      <c r="I806" s="259"/>
      <c r="J806" s="259"/>
      <c r="K806" s="259"/>
      <c r="L806" s="261"/>
      <c r="M806" s="261"/>
      <c r="N806" s="261"/>
      <c r="O806" s="259"/>
      <c r="P806" s="259"/>
      <c r="Q806" s="259"/>
      <c r="R806" s="259"/>
      <c r="S806" s="261"/>
      <c r="T806" s="261"/>
      <c r="U806" s="259"/>
      <c r="V806" s="259"/>
      <c r="W806" s="259"/>
      <c r="X806" s="259"/>
      <c r="Y806" s="259"/>
      <c r="Z806" s="261"/>
      <c r="AA806" s="261"/>
      <c r="AB806" s="259"/>
      <c r="AC806" s="259"/>
      <c r="AD806" s="259"/>
      <c r="AE806" s="259"/>
      <c r="AF806" s="259"/>
      <c r="AG806" s="261"/>
      <c r="AH806" s="261"/>
      <c r="AU806" s="45"/>
    </row>
    <row r="807" spans="2:47" ht="14.25" customHeight="1">
      <c r="B807" s="259"/>
      <c r="D807" s="261"/>
      <c r="E807" s="261"/>
      <c r="F807" s="261"/>
      <c r="G807" s="259"/>
      <c r="H807" s="259"/>
      <c r="I807" s="259"/>
      <c r="J807" s="259"/>
      <c r="K807" s="259"/>
      <c r="L807" s="261"/>
      <c r="M807" s="261"/>
      <c r="N807" s="261"/>
      <c r="O807" s="259"/>
      <c r="P807" s="259"/>
      <c r="Q807" s="259"/>
      <c r="R807" s="259"/>
      <c r="S807" s="261"/>
      <c r="T807" s="261"/>
      <c r="U807" s="259"/>
      <c r="V807" s="259"/>
      <c r="W807" s="259"/>
      <c r="X807" s="259"/>
      <c r="Y807" s="259"/>
      <c r="Z807" s="261"/>
      <c r="AA807" s="261"/>
      <c r="AB807" s="259"/>
      <c r="AC807" s="259"/>
      <c r="AD807" s="259"/>
      <c r="AE807" s="259"/>
      <c r="AF807" s="259"/>
      <c r="AG807" s="261"/>
      <c r="AH807" s="261"/>
      <c r="AU807" s="45"/>
    </row>
    <row r="808" spans="2:47" ht="14.25" customHeight="1">
      <c r="B808" s="259"/>
      <c r="D808" s="261"/>
      <c r="E808" s="261"/>
      <c r="F808" s="261"/>
      <c r="G808" s="259"/>
      <c r="H808" s="259"/>
      <c r="I808" s="259"/>
      <c r="J808" s="259"/>
      <c r="K808" s="259"/>
      <c r="L808" s="261"/>
      <c r="M808" s="261"/>
      <c r="N808" s="261"/>
      <c r="O808" s="259"/>
      <c r="P808" s="259"/>
      <c r="Q808" s="259"/>
      <c r="R808" s="259"/>
      <c r="S808" s="261"/>
      <c r="T808" s="261"/>
      <c r="U808" s="259"/>
      <c r="V808" s="259"/>
      <c r="W808" s="259"/>
      <c r="X808" s="259"/>
      <c r="Y808" s="259"/>
      <c r="Z808" s="261"/>
      <c r="AA808" s="261"/>
      <c r="AB808" s="259"/>
      <c r="AC808" s="259"/>
      <c r="AD808" s="259"/>
      <c r="AE808" s="259"/>
      <c r="AF808" s="259"/>
      <c r="AG808" s="261"/>
      <c r="AH808" s="261"/>
      <c r="AU808" s="45"/>
    </row>
    <row r="809" spans="2:47" ht="14.25" customHeight="1">
      <c r="B809" s="259"/>
      <c r="D809" s="261"/>
      <c r="E809" s="261"/>
      <c r="F809" s="261"/>
      <c r="G809" s="259"/>
      <c r="H809" s="259"/>
      <c r="I809" s="259"/>
      <c r="J809" s="259"/>
      <c r="K809" s="259"/>
      <c r="L809" s="261"/>
      <c r="M809" s="261"/>
      <c r="N809" s="261"/>
      <c r="O809" s="259"/>
      <c r="P809" s="259"/>
      <c r="Q809" s="259"/>
      <c r="R809" s="259"/>
      <c r="S809" s="261"/>
      <c r="T809" s="261"/>
      <c r="U809" s="259"/>
      <c r="V809" s="259"/>
      <c r="W809" s="259"/>
      <c r="X809" s="259"/>
      <c r="Y809" s="259"/>
      <c r="Z809" s="261"/>
      <c r="AA809" s="261"/>
      <c r="AB809" s="259"/>
      <c r="AC809" s="259"/>
      <c r="AD809" s="259"/>
      <c r="AE809" s="259"/>
      <c r="AF809" s="259"/>
      <c r="AG809" s="261"/>
      <c r="AH809" s="261"/>
      <c r="AU809" s="45"/>
    </row>
    <row r="810" spans="2:47" ht="14.25" customHeight="1">
      <c r="B810" s="259"/>
      <c r="D810" s="261"/>
      <c r="E810" s="261"/>
      <c r="F810" s="261"/>
      <c r="G810" s="259"/>
      <c r="H810" s="259"/>
      <c r="I810" s="259"/>
      <c r="J810" s="259"/>
      <c r="K810" s="259"/>
      <c r="L810" s="261"/>
      <c r="M810" s="261"/>
      <c r="N810" s="261"/>
      <c r="O810" s="259"/>
      <c r="P810" s="259"/>
      <c r="Q810" s="259"/>
      <c r="R810" s="259"/>
      <c r="S810" s="261"/>
      <c r="T810" s="261"/>
      <c r="U810" s="259"/>
      <c r="V810" s="259"/>
      <c r="W810" s="259"/>
      <c r="X810" s="259"/>
      <c r="Y810" s="259"/>
      <c r="Z810" s="261"/>
      <c r="AA810" s="261"/>
      <c r="AB810" s="259"/>
      <c r="AC810" s="259"/>
      <c r="AD810" s="259"/>
      <c r="AE810" s="259"/>
      <c r="AF810" s="259"/>
      <c r="AG810" s="261"/>
      <c r="AH810" s="261"/>
      <c r="AU810" s="45"/>
    </row>
    <row r="811" spans="2:47" ht="14.25" customHeight="1">
      <c r="B811" s="259"/>
      <c r="D811" s="261"/>
      <c r="E811" s="261"/>
      <c r="F811" s="261"/>
      <c r="G811" s="259"/>
      <c r="H811" s="259"/>
      <c r="I811" s="259"/>
      <c r="J811" s="259"/>
      <c r="K811" s="259"/>
      <c r="L811" s="261"/>
      <c r="M811" s="261"/>
      <c r="N811" s="261"/>
      <c r="O811" s="259"/>
      <c r="P811" s="259"/>
      <c r="Q811" s="259"/>
      <c r="R811" s="259"/>
      <c r="S811" s="261"/>
      <c r="T811" s="261"/>
      <c r="U811" s="259"/>
      <c r="V811" s="259"/>
      <c r="W811" s="259"/>
      <c r="X811" s="259"/>
      <c r="Y811" s="259"/>
      <c r="Z811" s="261"/>
      <c r="AA811" s="261"/>
      <c r="AB811" s="259"/>
      <c r="AC811" s="259"/>
      <c r="AD811" s="259"/>
      <c r="AE811" s="259"/>
      <c r="AF811" s="259"/>
      <c r="AG811" s="261"/>
      <c r="AH811" s="261"/>
      <c r="AU811" s="45"/>
    </row>
    <row r="812" spans="2:47" ht="14.25" customHeight="1">
      <c r="B812" s="259"/>
      <c r="D812" s="261"/>
      <c r="E812" s="261"/>
      <c r="F812" s="261"/>
      <c r="G812" s="259"/>
      <c r="H812" s="259"/>
      <c r="I812" s="259"/>
      <c r="J812" s="259"/>
      <c r="K812" s="259"/>
      <c r="L812" s="261"/>
      <c r="M812" s="261"/>
      <c r="N812" s="261"/>
      <c r="O812" s="259"/>
      <c r="P812" s="259"/>
      <c r="Q812" s="259"/>
      <c r="R812" s="259"/>
      <c r="S812" s="261"/>
      <c r="T812" s="261"/>
      <c r="U812" s="259"/>
      <c r="V812" s="259"/>
      <c r="W812" s="259"/>
      <c r="X812" s="259"/>
      <c r="Y812" s="259"/>
      <c r="Z812" s="261"/>
      <c r="AA812" s="261"/>
      <c r="AB812" s="259"/>
      <c r="AC812" s="259"/>
      <c r="AD812" s="259"/>
      <c r="AE812" s="259"/>
      <c r="AF812" s="259"/>
      <c r="AG812" s="261"/>
      <c r="AH812" s="261"/>
      <c r="AU812" s="45"/>
    </row>
    <row r="813" spans="2:47" ht="14.25" customHeight="1">
      <c r="B813" s="259"/>
      <c r="D813" s="261"/>
      <c r="E813" s="261"/>
      <c r="F813" s="261"/>
      <c r="G813" s="259"/>
      <c r="H813" s="259"/>
      <c r="I813" s="259"/>
      <c r="J813" s="259"/>
      <c r="K813" s="259"/>
      <c r="L813" s="261"/>
      <c r="M813" s="261"/>
      <c r="N813" s="261"/>
      <c r="O813" s="259"/>
      <c r="P813" s="259"/>
      <c r="Q813" s="259"/>
      <c r="R813" s="259"/>
      <c r="S813" s="261"/>
      <c r="T813" s="261"/>
      <c r="U813" s="259"/>
      <c r="V813" s="259"/>
      <c r="W813" s="259"/>
      <c r="X813" s="259"/>
      <c r="Y813" s="259"/>
      <c r="Z813" s="261"/>
      <c r="AA813" s="261"/>
      <c r="AB813" s="259"/>
      <c r="AC813" s="259"/>
      <c r="AD813" s="259"/>
      <c r="AE813" s="259"/>
      <c r="AF813" s="259"/>
      <c r="AG813" s="261"/>
      <c r="AH813" s="261"/>
      <c r="AU813" s="45"/>
    </row>
    <row r="814" spans="2:47" ht="14.25" customHeight="1">
      <c r="B814" s="259"/>
      <c r="D814" s="261"/>
      <c r="E814" s="261"/>
      <c r="F814" s="261"/>
      <c r="G814" s="259"/>
      <c r="H814" s="259"/>
      <c r="I814" s="259"/>
      <c r="J814" s="259"/>
      <c r="K814" s="259"/>
      <c r="L814" s="261"/>
      <c r="M814" s="261"/>
      <c r="N814" s="261"/>
      <c r="O814" s="259"/>
      <c r="P814" s="259"/>
      <c r="Q814" s="259"/>
      <c r="R814" s="259"/>
      <c r="S814" s="261"/>
      <c r="T814" s="261"/>
      <c r="U814" s="259"/>
      <c r="V814" s="259"/>
      <c r="W814" s="259"/>
      <c r="X814" s="259"/>
      <c r="Y814" s="259"/>
      <c r="Z814" s="261"/>
      <c r="AA814" s="261"/>
      <c r="AB814" s="259"/>
      <c r="AC814" s="259"/>
      <c r="AD814" s="259"/>
      <c r="AE814" s="259"/>
      <c r="AF814" s="259"/>
      <c r="AG814" s="261"/>
      <c r="AH814" s="261"/>
      <c r="AU814" s="45"/>
    </row>
    <row r="815" spans="2:47" ht="14.25" customHeight="1">
      <c r="B815" s="259"/>
      <c r="D815" s="261"/>
      <c r="E815" s="261"/>
      <c r="F815" s="261"/>
      <c r="G815" s="259"/>
      <c r="H815" s="259"/>
      <c r="I815" s="259"/>
      <c r="J815" s="259"/>
      <c r="K815" s="259"/>
      <c r="L815" s="261"/>
      <c r="M815" s="261"/>
      <c r="N815" s="261"/>
      <c r="O815" s="259"/>
      <c r="P815" s="259"/>
      <c r="Q815" s="259"/>
      <c r="R815" s="259"/>
      <c r="S815" s="261"/>
      <c r="T815" s="261"/>
      <c r="U815" s="259"/>
      <c r="V815" s="259"/>
      <c r="W815" s="259"/>
      <c r="X815" s="259"/>
      <c r="Y815" s="259"/>
      <c r="Z815" s="261"/>
      <c r="AA815" s="261"/>
      <c r="AB815" s="259"/>
      <c r="AC815" s="259"/>
      <c r="AD815" s="259"/>
      <c r="AE815" s="259"/>
      <c r="AF815" s="259"/>
      <c r="AG815" s="261"/>
      <c r="AH815" s="261"/>
      <c r="AU815" s="45"/>
    </row>
    <row r="816" spans="2:47" ht="14.25" customHeight="1">
      <c r="B816" s="259"/>
      <c r="D816" s="261"/>
      <c r="E816" s="261"/>
      <c r="F816" s="261"/>
      <c r="G816" s="259"/>
      <c r="H816" s="259"/>
      <c r="I816" s="259"/>
      <c r="J816" s="259"/>
      <c r="K816" s="259"/>
      <c r="L816" s="261"/>
      <c r="M816" s="261"/>
      <c r="N816" s="261"/>
      <c r="O816" s="259"/>
      <c r="P816" s="259"/>
      <c r="Q816" s="259"/>
      <c r="R816" s="259"/>
      <c r="S816" s="261"/>
      <c r="T816" s="261"/>
      <c r="U816" s="259"/>
      <c r="V816" s="259"/>
      <c r="W816" s="259"/>
      <c r="X816" s="259"/>
      <c r="Y816" s="259"/>
      <c r="Z816" s="261"/>
      <c r="AA816" s="261"/>
      <c r="AB816" s="259"/>
      <c r="AC816" s="259"/>
      <c r="AD816" s="259"/>
      <c r="AE816" s="259"/>
      <c r="AF816" s="259"/>
      <c r="AG816" s="261"/>
      <c r="AH816" s="261"/>
      <c r="AU816" s="45"/>
    </row>
    <row r="817" spans="2:47" ht="14.25" customHeight="1">
      <c r="B817" s="259"/>
      <c r="D817" s="261"/>
      <c r="E817" s="261"/>
      <c r="F817" s="261"/>
      <c r="G817" s="259"/>
      <c r="H817" s="259"/>
      <c r="I817" s="259"/>
      <c r="J817" s="259"/>
      <c r="K817" s="259"/>
      <c r="L817" s="261"/>
      <c r="M817" s="261"/>
      <c r="N817" s="261"/>
      <c r="O817" s="259"/>
      <c r="P817" s="259"/>
      <c r="Q817" s="259"/>
      <c r="R817" s="259"/>
      <c r="S817" s="261"/>
      <c r="T817" s="261"/>
      <c r="U817" s="259"/>
      <c r="V817" s="259"/>
      <c r="W817" s="259"/>
      <c r="X817" s="259"/>
      <c r="Y817" s="259"/>
      <c r="Z817" s="261"/>
      <c r="AA817" s="261"/>
      <c r="AB817" s="259"/>
      <c r="AC817" s="259"/>
      <c r="AD817" s="259"/>
      <c r="AE817" s="259"/>
      <c r="AF817" s="259"/>
      <c r="AG817" s="261"/>
      <c r="AH817" s="261"/>
      <c r="AU817" s="45"/>
    </row>
    <row r="818" spans="2:47" ht="14.25" customHeight="1">
      <c r="B818" s="259"/>
      <c r="D818" s="261"/>
      <c r="E818" s="261"/>
      <c r="F818" s="261"/>
      <c r="G818" s="259"/>
      <c r="H818" s="259"/>
      <c r="I818" s="259"/>
      <c r="J818" s="259"/>
      <c r="K818" s="259"/>
      <c r="L818" s="261"/>
      <c r="M818" s="261"/>
      <c r="N818" s="261"/>
      <c r="O818" s="259"/>
      <c r="P818" s="259"/>
      <c r="Q818" s="259"/>
      <c r="R818" s="259"/>
      <c r="S818" s="261"/>
      <c r="T818" s="261"/>
      <c r="U818" s="259"/>
      <c r="V818" s="259"/>
      <c r="W818" s="259"/>
      <c r="X818" s="259"/>
      <c r="Y818" s="259"/>
      <c r="Z818" s="261"/>
      <c r="AA818" s="261"/>
      <c r="AB818" s="259"/>
      <c r="AC818" s="259"/>
      <c r="AD818" s="259"/>
      <c r="AE818" s="259"/>
      <c r="AF818" s="259"/>
      <c r="AG818" s="261"/>
      <c r="AH818" s="261"/>
      <c r="AU818" s="45"/>
    </row>
    <row r="819" spans="2:47" ht="14.25" customHeight="1">
      <c r="B819" s="259"/>
      <c r="D819" s="261"/>
      <c r="E819" s="261"/>
      <c r="F819" s="261"/>
      <c r="G819" s="259"/>
      <c r="H819" s="259"/>
      <c r="I819" s="259"/>
      <c r="J819" s="259"/>
      <c r="K819" s="259"/>
      <c r="L819" s="261"/>
      <c r="M819" s="261"/>
      <c r="N819" s="261"/>
      <c r="O819" s="259"/>
      <c r="P819" s="259"/>
      <c r="Q819" s="259"/>
      <c r="R819" s="259"/>
      <c r="S819" s="261"/>
      <c r="T819" s="261"/>
      <c r="U819" s="259"/>
      <c r="V819" s="259"/>
      <c r="W819" s="259"/>
      <c r="X819" s="259"/>
      <c r="Y819" s="259"/>
      <c r="Z819" s="261"/>
      <c r="AA819" s="261"/>
      <c r="AB819" s="259"/>
      <c r="AC819" s="259"/>
      <c r="AD819" s="259"/>
      <c r="AE819" s="259"/>
      <c r="AF819" s="259"/>
      <c r="AG819" s="261"/>
      <c r="AH819" s="261"/>
      <c r="AU819" s="45"/>
    </row>
    <row r="820" spans="2:47" ht="14.25" customHeight="1">
      <c r="B820" s="259"/>
      <c r="D820" s="261"/>
      <c r="E820" s="261"/>
      <c r="F820" s="261"/>
      <c r="G820" s="259"/>
      <c r="H820" s="259"/>
      <c r="I820" s="259"/>
      <c r="J820" s="259"/>
      <c r="K820" s="259"/>
      <c r="L820" s="261"/>
      <c r="M820" s="261"/>
      <c r="N820" s="261"/>
      <c r="O820" s="259"/>
      <c r="P820" s="259"/>
      <c r="Q820" s="259"/>
      <c r="R820" s="259"/>
      <c r="S820" s="261"/>
      <c r="T820" s="261"/>
      <c r="U820" s="259"/>
      <c r="V820" s="259"/>
      <c r="W820" s="259"/>
      <c r="X820" s="259"/>
      <c r="Y820" s="259"/>
      <c r="Z820" s="261"/>
      <c r="AA820" s="261"/>
      <c r="AB820" s="259"/>
      <c r="AC820" s="259"/>
      <c r="AD820" s="259"/>
      <c r="AE820" s="259"/>
      <c r="AF820" s="259"/>
      <c r="AG820" s="261"/>
      <c r="AH820" s="261"/>
      <c r="AU820" s="45"/>
    </row>
    <row r="821" spans="2:47" ht="14.25" customHeight="1">
      <c r="B821" s="259"/>
      <c r="D821" s="261"/>
      <c r="E821" s="261"/>
      <c r="F821" s="261"/>
      <c r="G821" s="259"/>
      <c r="H821" s="259"/>
      <c r="I821" s="259"/>
      <c r="J821" s="259"/>
      <c r="K821" s="259"/>
      <c r="L821" s="261"/>
      <c r="M821" s="261"/>
      <c r="N821" s="261"/>
      <c r="O821" s="259"/>
      <c r="P821" s="259"/>
      <c r="Q821" s="259"/>
      <c r="R821" s="259"/>
      <c r="S821" s="261"/>
      <c r="T821" s="261"/>
      <c r="U821" s="259"/>
      <c r="V821" s="259"/>
      <c r="W821" s="259"/>
      <c r="X821" s="259"/>
      <c r="Y821" s="259"/>
      <c r="Z821" s="261"/>
      <c r="AA821" s="261"/>
      <c r="AB821" s="259"/>
      <c r="AC821" s="259"/>
      <c r="AD821" s="259"/>
      <c r="AE821" s="259"/>
      <c r="AF821" s="259"/>
      <c r="AG821" s="261"/>
      <c r="AH821" s="261"/>
      <c r="AU821" s="45"/>
    </row>
    <row r="822" spans="2:47" ht="14.25" customHeight="1">
      <c r="B822" s="259"/>
      <c r="D822" s="261"/>
      <c r="E822" s="261"/>
      <c r="F822" s="261"/>
      <c r="G822" s="259"/>
      <c r="H822" s="259"/>
      <c r="I822" s="259"/>
      <c r="J822" s="259"/>
      <c r="K822" s="259"/>
      <c r="L822" s="261"/>
      <c r="M822" s="261"/>
      <c r="N822" s="261"/>
      <c r="O822" s="259"/>
      <c r="P822" s="259"/>
      <c r="Q822" s="259"/>
      <c r="R822" s="259"/>
      <c r="S822" s="261"/>
      <c r="T822" s="261"/>
      <c r="U822" s="259"/>
      <c r="V822" s="259"/>
      <c r="W822" s="259"/>
      <c r="X822" s="259"/>
      <c r="Y822" s="259"/>
      <c r="Z822" s="261"/>
      <c r="AA822" s="261"/>
      <c r="AB822" s="259"/>
      <c r="AC822" s="259"/>
      <c r="AD822" s="259"/>
      <c r="AE822" s="259"/>
      <c r="AF822" s="259"/>
      <c r="AG822" s="261"/>
      <c r="AH822" s="261"/>
      <c r="AU822" s="45"/>
    </row>
    <row r="823" spans="2:47" ht="14.25" customHeight="1">
      <c r="B823" s="259"/>
      <c r="D823" s="261"/>
      <c r="E823" s="261"/>
      <c r="F823" s="261"/>
      <c r="G823" s="259"/>
      <c r="H823" s="259"/>
      <c r="I823" s="259"/>
      <c r="J823" s="259"/>
      <c r="K823" s="259"/>
      <c r="L823" s="261"/>
      <c r="M823" s="261"/>
      <c r="N823" s="261"/>
      <c r="O823" s="259"/>
      <c r="P823" s="259"/>
      <c r="Q823" s="259"/>
      <c r="R823" s="259"/>
      <c r="S823" s="261"/>
      <c r="T823" s="261"/>
      <c r="U823" s="259"/>
      <c r="V823" s="259"/>
      <c r="W823" s="259"/>
      <c r="X823" s="259"/>
      <c r="Y823" s="259"/>
      <c r="Z823" s="261"/>
      <c r="AA823" s="261"/>
      <c r="AB823" s="259"/>
      <c r="AC823" s="259"/>
      <c r="AD823" s="259"/>
      <c r="AE823" s="259"/>
      <c r="AF823" s="259"/>
      <c r="AG823" s="261"/>
      <c r="AH823" s="261"/>
      <c r="AU823" s="45"/>
    </row>
    <row r="824" spans="2:47" ht="14.25" customHeight="1">
      <c r="B824" s="259"/>
      <c r="D824" s="261"/>
      <c r="E824" s="261"/>
      <c r="F824" s="261"/>
      <c r="G824" s="259"/>
      <c r="H824" s="259"/>
      <c r="I824" s="259"/>
      <c r="J824" s="259"/>
      <c r="K824" s="259"/>
      <c r="L824" s="261"/>
      <c r="M824" s="261"/>
      <c r="N824" s="261"/>
      <c r="O824" s="259"/>
      <c r="P824" s="259"/>
      <c r="Q824" s="259"/>
      <c r="R824" s="259"/>
      <c r="S824" s="261"/>
      <c r="T824" s="261"/>
      <c r="U824" s="259"/>
      <c r="V824" s="259"/>
      <c r="W824" s="259"/>
      <c r="X824" s="259"/>
      <c r="Y824" s="259"/>
      <c r="Z824" s="261"/>
      <c r="AA824" s="261"/>
      <c r="AB824" s="259"/>
      <c r="AC824" s="259"/>
      <c r="AD824" s="259"/>
      <c r="AE824" s="259"/>
      <c r="AF824" s="259"/>
      <c r="AG824" s="261"/>
      <c r="AH824" s="261"/>
      <c r="AU824" s="45"/>
    </row>
    <row r="825" spans="2:47" ht="14.25" customHeight="1">
      <c r="B825" s="259"/>
      <c r="D825" s="261"/>
      <c r="E825" s="261"/>
      <c r="F825" s="261"/>
      <c r="G825" s="259"/>
      <c r="H825" s="259"/>
      <c r="I825" s="259"/>
      <c r="J825" s="259"/>
      <c r="K825" s="259"/>
      <c r="L825" s="261"/>
      <c r="M825" s="261"/>
      <c r="N825" s="261"/>
      <c r="O825" s="259"/>
      <c r="P825" s="259"/>
      <c r="Q825" s="259"/>
      <c r="R825" s="259"/>
      <c r="S825" s="261"/>
      <c r="T825" s="261"/>
      <c r="U825" s="259"/>
      <c r="V825" s="259"/>
      <c r="W825" s="259"/>
      <c r="X825" s="259"/>
      <c r="Y825" s="259"/>
      <c r="Z825" s="261"/>
      <c r="AA825" s="261"/>
      <c r="AB825" s="259"/>
      <c r="AC825" s="259"/>
      <c r="AD825" s="259"/>
      <c r="AE825" s="259"/>
      <c r="AF825" s="259"/>
      <c r="AG825" s="261"/>
      <c r="AH825" s="261"/>
      <c r="AU825" s="45"/>
    </row>
    <row r="826" spans="2:47" ht="14.25" customHeight="1">
      <c r="B826" s="259"/>
      <c r="D826" s="261"/>
      <c r="E826" s="261"/>
      <c r="F826" s="261"/>
      <c r="G826" s="259"/>
      <c r="H826" s="259"/>
      <c r="I826" s="259"/>
      <c r="J826" s="259"/>
      <c r="K826" s="259"/>
      <c r="L826" s="261"/>
      <c r="M826" s="261"/>
      <c r="N826" s="261"/>
      <c r="O826" s="259"/>
      <c r="P826" s="259"/>
      <c r="Q826" s="259"/>
      <c r="R826" s="259"/>
      <c r="S826" s="261"/>
      <c r="T826" s="261"/>
      <c r="U826" s="259"/>
      <c r="V826" s="259"/>
      <c r="W826" s="259"/>
      <c r="X826" s="259"/>
      <c r="Y826" s="259"/>
      <c r="Z826" s="261"/>
      <c r="AA826" s="261"/>
      <c r="AB826" s="259"/>
      <c r="AC826" s="259"/>
      <c r="AD826" s="259"/>
      <c r="AE826" s="259"/>
      <c r="AF826" s="259"/>
      <c r="AG826" s="261"/>
      <c r="AH826" s="261"/>
      <c r="AU826" s="45"/>
    </row>
    <row r="827" spans="2:47" ht="14.25" customHeight="1">
      <c r="B827" s="259"/>
      <c r="D827" s="261"/>
      <c r="E827" s="261"/>
      <c r="F827" s="261"/>
      <c r="G827" s="259"/>
      <c r="H827" s="259"/>
      <c r="I827" s="259"/>
      <c r="J827" s="259"/>
      <c r="K827" s="259"/>
      <c r="L827" s="261"/>
      <c r="M827" s="261"/>
      <c r="N827" s="261"/>
      <c r="O827" s="259"/>
      <c r="P827" s="259"/>
      <c r="Q827" s="259"/>
      <c r="R827" s="259"/>
      <c r="S827" s="261"/>
      <c r="T827" s="261"/>
      <c r="U827" s="259"/>
      <c r="V827" s="259"/>
      <c r="W827" s="259"/>
      <c r="X827" s="259"/>
      <c r="Y827" s="259"/>
      <c r="Z827" s="261"/>
      <c r="AA827" s="261"/>
      <c r="AB827" s="259"/>
      <c r="AC827" s="259"/>
      <c r="AD827" s="259"/>
      <c r="AE827" s="259"/>
      <c r="AF827" s="259"/>
      <c r="AG827" s="261"/>
      <c r="AH827" s="261"/>
      <c r="AU827" s="45"/>
    </row>
    <row r="828" spans="2:47" ht="14.25" customHeight="1">
      <c r="B828" s="259"/>
      <c r="D828" s="261"/>
      <c r="E828" s="261"/>
      <c r="F828" s="261"/>
      <c r="G828" s="259"/>
      <c r="H828" s="259"/>
      <c r="I828" s="259"/>
      <c r="J828" s="259"/>
      <c r="K828" s="259"/>
      <c r="L828" s="261"/>
      <c r="M828" s="261"/>
      <c r="N828" s="261"/>
      <c r="O828" s="259"/>
      <c r="P828" s="259"/>
      <c r="Q828" s="259"/>
      <c r="R828" s="259"/>
      <c r="S828" s="261"/>
      <c r="T828" s="261"/>
      <c r="U828" s="259"/>
      <c r="V828" s="259"/>
      <c r="W828" s="259"/>
      <c r="X828" s="259"/>
      <c r="Y828" s="259"/>
      <c r="Z828" s="261"/>
      <c r="AA828" s="261"/>
      <c r="AB828" s="259"/>
      <c r="AC828" s="259"/>
      <c r="AD828" s="259"/>
      <c r="AE828" s="259"/>
      <c r="AF828" s="259"/>
      <c r="AG828" s="261"/>
      <c r="AH828" s="261"/>
      <c r="AU828" s="45"/>
    </row>
    <row r="829" spans="2:47" ht="14.25" customHeight="1">
      <c r="B829" s="259"/>
      <c r="D829" s="261"/>
      <c r="E829" s="261"/>
      <c r="F829" s="261"/>
      <c r="G829" s="259"/>
      <c r="H829" s="259"/>
      <c r="I829" s="259"/>
      <c r="J829" s="259"/>
      <c r="K829" s="259"/>
      <c r="L829" s="261"/>
      <c r="M829" s="261"/>
      <c r="N829" s="261"/>
      <c r="O829" s="259"/>
      <c r="P829" s="259"/>
      <c r="Q829" s="259"/>
      <c r="R829" s="259"/>
      <c r="S829" s="261"/>
      <c r="T829" s="261"/>
      <c r="U829" s="259"/>
      <c r="V829" s="259"/>
      <c r="W829" s="259"/>
      <c r="X829" s="259"/>
      <c r="Y829" s="259"/>
      <c r="Z829" s="261"/>
      <c r="AA829" s="261"/>
      <c r="AB829" s="259"/>
      <c r="AC829" s="259"/>
      <c r="AD829" s="259"/>
      <c r="AE829" s="259"/>
      <c r="AF829" s="259"/>
      <c r="AG829" s="261"/>
      <c r="AH829" s="261"/>
      <c r="AU829" s="45"/>
    </row>
    <row r="830" spans="2:47" ht="14.25" customHeight="1">
      <c r="B830" s="259"/>
      <c r="D830" s="261"/>
      <c r="E830" s="261"/>
      <c r="F830" s="261"/>
      <c r="G830" s="259"/>
      <c r="H830" s="259"/>
      <c r="I830" s="259"/>
      <c r="J830" s="259"/>
      <c r="K830" s="259"/>
      <c r="L830" s="261"/>
      <c r="M830" s="261"/>
      <c r="N830" s="261"/>
      <c r="O830" s="259"/>
      <c r="P830" s="259"/>
      <c r="Q830" s="259"/>
      <c r="R830" s="259"/>
      <c r="S830" s="261"/>
      <c r="T830" s="261"/>
      <c r="U830" s="259"/>
      <c r="V830" s="259"/>
      <c r="W830" s="259"/>
      <c r="X830" s="259"/>
      <c r="Y830" s="259"/>
      <c r="Z830" s="261"/>
      <c r="AA830" s="261"/>
      <c r="AB830" s="259"/>
      <c r="AC830" s="259"/>
      <c r="AD830" s="259"/>
      <c r="AE830" s="259"/>
      <c r="AF830" s="259"/>
      <c r="AG830" s="261"/>
      <c r="AH830" s="261"/>
      <c r="AU830" s="45"/>
    </row>
    <row r="831" spans="2:47" ht="14.25" customHeight="1">
      <c r="B831" s="259"/>
      <c r="D831" s="261"/>
      <c r="E831" s="261"/>
      <c r="F831" s="261"/>
      <c r="G831" s="259"/>
      <c r="H831" s="259"/>
      <c r="I831" s="259"/>
      <c r="J831" s="259"/>
      <c r="K831" s="259"/>
      <c r="L831" s="261"/>
      <c r="M831" s="261"/>
      <c r="N831" s="261"/>
      <c r="O831" s="259"/>
      <c r="P831" s="259"/>
      <c r="Q831" s="259"/>
      <c r="R831" s="259"/>
      <c r="S831" s="261"/>
      <c r="T831" s="261"/>
      <c r="U831" s="259"/>
      <c r="V831" s="259"/>
      <c r="W831" s="259"/>
      <c r="X831" s="259"/>
      <c r="Y831" s="259"/>
      <c r="Z831" s="261"/>
      <c r="AA831" s="261"/>
      <c r="AB831" s="259"/>
      <c r="AC831" s="259"/>
      <c r="AD831" s="259"/>
      <c r="AE831" s="259"/>
      <c r="AF831" s="259"/>
      <c r="AG831" s="261"/>
      <c r="AH831" s="261"/>
      <c r="AU831" s="45"/>
    </row>
    <row r="832" spans="2:47" ht="14.25" customHeight="1">
      <c r="B832" s="259"/>
      <c r="D832" s="261"/>
      <c r="E832" s="261"/>
      <c r="F832" s="261"/>
      <c r="G832" s="259"/>
      <c r="H832" s="259"/>
      <c r="I832" s="259"/>
      <c r="J832" s="259"/>
      <c r="K832" s="259"/>
      <c r="L832" s="261"/>
      <c r="M832" s="261"/>
      <c r="N832" s="261"/>
      <c r="O832" s="259"/>
      <c r="P832" s="259"/>
      <c r="Q832" s="259"/>
      <c r="R832" s="259"/>
      <c r="S832" s="261"/>
      <c r="T832" s="261"/>
      <c r="U832" s="259"/>
      <c r="V832" s="259"/>
      <c r="W832" s="259"/>
      <c r="X832" s="259"/>
      <c r="Y832" s="259"/>
      <c r="Z832" s="261"/>
      <c r="AA832" s="261"/>
      <c r="AB832" s="259"/>
      <c r="AC832" s="259"/>
      <c r="AD832" s="259"/>
      <c r="AE832" s="259"/>
      <c r="AF832" s="259"/>
      <c r="AG832" s="261"/>
      <c r="AH832" s="261"/>
      <c r="AU832" s="45"/>
    </row>
    <row r="833" spans="2:47" ht="14.25" customHeight="1">
      <c r="B833" s="259"/>
      <c r="D833" s="261"/>
      <c r="E833" s="261"/>
      <c r="F833" s="261"/>
      <c r="G833" s="259"/>
      <c r="H833" s="259"/>
      <c r="I833" s="259"/>
      <c r="J833" s="259"/>
      <c r="K833" s="259"/>
      <c r="L833" s="261"/>
      <c r="M833" s="261"/>
      <c r="N833" s="261"/>
      <c r="O833" s="259"/>
      <c r="P833" s="259"/>
      <c r="Q833" s="259"/>
      <c r="R833" s="259"/>
      <c r="S833" s="261"/>
      <c r="T833" s="261"/>
      <c r="U833" s="259"/>
      <c r="V833" s="259"/>
      <c r="W833" s="259"/>
      <c r="X833" s="259"/>
      <c r="Y833" s="259"/>
      <c r="Z833" s="261"/>
      <c r="AA833" s="261"/>
      <c r="AB833" s="259"/>
      <c r="AC833" s="259"/>
      <c r="AD833" s="259"/>
      <c r="AE833" s="259"/>
      <c r="AF833" s="259"/>
      <c r="AG833" s="261"/>
      <c r="AH833" s="261"/>
      <c r="AU833" s="45"/>
    </row>
    <row r="834" spans="2:47" ht="14.25" customHeight="1">
      <c r="B834" s="259"/>
      <c r="D834" s="261"/>
      <c r="E834" s="261"/>
      <c r="F834" s="261"/>
      <c r="G834" s="259"/>
      <c r="H834" s="259"/>
      <c r="I834" s="259"/>
      <c r="J834" s="259"/>
      <c r="K834" s="259"/>
      <c r="L834" s="261"/>
      <c r="M834" s="261"/>
      <c r="N834" s="261"/>
      <c r="O834" s="259"/>
      <c r="P834" s="259"/>
      <c r="Q834" s="259"/>
      <c r="R834" s="259"/>
      <c r="S834" s="261"/>
      <c r="T834" s="261"/>
      <c r="U834" s="259"/>
      <c r="V834" s="259"/>
      <c r="W834" s="259"/>
      <c r="X834" s="259"/>
      <c r="Y834" s="259"/>
      <c r="Z834" s="261"/>
      <c r="AA834" s="261"/>
      <c r="AB834" s="259"/>
      <c r="AC834" s="259"/>
      <c r="AD834" s="259"/>
      <c r="AE834" s="259"/>
      <c r="AF834" s="259"/>
      <c r="AG834" s="261"/>
      <c r="AH834" s="261"/>
      <c r="AU834" s="45"/>
    </row>
    <row r="835" spans="2:47" ht="14.25" customHeight="1">
      <c r="B835" s="259"/>
      <c r="D835" s="261"/>
      <c r="E835" s="261"/>
      <c r="F835" s="261"/>
      <c r="G835" s="259"/>
      <c r="H835" s="259"/>
      <c r="I835" s="259"/>
      <c r="J835" s="259"/>
      <c r="K835" s="259"/>
      <c r="L835" s="261"/>
      <c r="M835" s="261"/>
      <c r="N835" s="261"/>
      <c r="O835" s="259"/>
      <c r="P835" s="259"/>
      <c r="Q835" s="259"/>
      <c r="R835" s="259"/>
      <c r="S835" s="261"/>
      <c r="T835" s="261"/>
      <c r="U835" s="259"/>
      <c r="V835" s="259"/>
      <c r="W835" s="259"/>
      <c r="X835" s="259"/>
      <c r="Y835" s="259"/>
      <c r="Z835" s="261"/>
      <c r="AA835" s="261"/>
      <c r="AB835" s="259"/>
      <c r="AC835" s="259"/>
      <c r="AD835" s="259"/>
      <c r="AE835" s="259"/>
      <c r="AF835" s="259"/>
      <c r="AG835" s="261"/>
      <c r="AH835" s="261"/>
      <c r="AU835" s="45"/>
    </row>
    <row r="836" spans="2:47" ht="14.25" customHeight="1">
      <c r="B836" s="259"/>
      <c r="D836" s="261"/>
      <c r="E836" s="261"/>
      <c r="F836" s="261"/>
      <c r="G836" s="259"/>
      <c r="H836" s="259"/>
      <c r="I836" s="259"/>
      <c r="J836" s="259"/>
      <c r="K836" s="259"/>
      <c r="L836" s="261"/>
      <c r="M836" s="261"/>
      <c r="N836" s="261"/>
      <c r="O836" s="259"/>
      <c r="P836" s="259"/>
      <c r="Q836" s="259"/>
      <c r="R836" s="259"/>
      <c r="S836" s="261"/>
      <c r="T836" s="261"/>
      <c r="U836" s="259"/>
      <c r="V836" s="259"/>
      <c r="W836" s="259"/>
      <c r="X836" s="259"/>
      <c r="Y836" s="259"/>
      <c r="Z836" s="261"/>
      <c r="AA836" s="261"/>
      <c r="AB836" s="259"/>
      <c r="AC836" s="259"/>
      <c r="AD836" s="259"/>
      <c r="AE836" s="259"/>
      <c r="AF836" s="259"/>
      <c r="AG836" s="261"/>
      <c r="AH836" s="261"/>
      <c r="AU836" s="45"/>
    </row>
    <row r="837" spans="2:47" ht="14.25" customHeight="1">
      <c r="B837" s="259"/>
      <c r="D837" s="261"/>
      <c r="E837" s="261"/>
      <c r="F837" s="261"/>
      <c r="G837" s="259"/>
      <c r="H837" s="259"/>
      <c r="I837" s="259"/>
      <c r="J837" s="259"/>
      <c r="K837" s="259"/>
      <c r="L837" s="261"/>
      <c r="M837" s="261"/>
      <c r="N837" s="261"/>
      <c r="O837" s="259"/>
      <c r="P837" s="259"/>
      <c r="Q837" s="259"/>
      <c r="R837" s="259"/>
      <c r="S837" s="261"/>
      <c r="T837" s="261"/>
      <c r="U837" s="259"/>
      <c r="V837" s="259"/>
      <c r="W837" s="259"/>
      <c r="X837" s="259"/>
      <c r="Y837" s="259"/>
      <c r="Z837" s="261"/>
      <c r="AA837" s="261"/>
      <c r="AB837" s="259"/>
      <c r="AC837" s="259"/>
      <c r="AD837" s="259"/>
      <c r="AE837" s="259"/>
      <c r="AF837" s="259"/>
      <c r="AG837" s="261"/>
      <c r="AH837" s="261"/>
      <c r="AU837" s="45"/>
    </row>
    <row r="838" spans="2:47" ht="14.25" customHeight="1">
      <c r="B838" s="259"/>
      <c r="D838" s="261"/>
      <c r="E838" s="261"/>
      <c r="F838" s="261"/>
      <c r="G838" s="259"/>
      <c r="H838" s="259"/>
      <c r="I838" s="259"/>
      <c r="J838" s="259"/>
      <c r="K838" s="259"/>
      <c r="L838" s="261"/>
      <c r="M838" s="261"/>
      <c r="N838" s="261"/>
      <c r="O838" s="259"/>
      <c r="P838" s="259"/>
      <c r="Q838" s="259"/>
      <c r="R838" s="259"/>
      <c r="S838" s="261"/>
      <c r="T838" s="261"/>
      <c r="U838" s="259"/>
      <c r="V838" s="259"/>
      <c r="W838" s="259"/>
      <c r="X838" s="259"/>
      <c r="Y838" s="259"/>
      <c r="Z838" s="261"/>
      <c r="AA838" s="261"/>
      <c r="AB838" s="259"/>
      <c r="AC838" s="259"/>
      <c r="AD838" s="259"/>
      <c r="AE838" s="259"/>
      <c r="AF838" s="259"/>
      <c r="AG838" s="261"/>
      <c r="AH838" s="261"/>
      <c r="AU838" s="45"/>
    </row>
    <row r="839" spans="2:47" ht="14.25" customHeight="1">
      <c r="B839" s="259"/>
      <c r="D839" s="261"/>
      <c r="E839" s="261"/>
      <c r="F839" s="261"/>
      <c r="G839" s="259"/>
      <c r="H839" s="259"/>
      <c r="I839" s="259"/>
      <c r="J839" s="259"/>
      <c r="K839" s="259"/>
      <c r="L839" s="261"/>
      <c r="M839" s="261"/>
      <c r="N839" s="261"/>
      <c r="O839" s="259"/>
      <c r="P839" s="259"/>
      <c r="Q839" s="259"/>
      <c r="R839" s="259"/>
      <c r="S839" s="261"/>
      <c r="T839" s="261"/>
      <c r="U839" s="259"/>
      <c r="V839" s="259"/>
      <c r="W839" s="259"/>
      <c r="X839" s="259"/>
      <c r="Y839" s="259"/>
      <c r="Z839" s="261"/>
      <c r="AA839" s="261"/>
      <c r="AB839" s="259"/>
      <c r="AC839" s="259"/>
      <c r="AD839" s="259"/>
      <c r="AE839" s="259"/>
      <c r="AF839" s="259"/>
      <c r="AG839" s="261"/>
      <c r="AH839" s="261"/>
      <c r="AU839" s="45"/>
    </row>
    <row r="840" spans="2:47" ht="14.25" customHeight="1">
      <c r="B840" s="259"/>
      <c r="D840" s="261"/>
      <c r="E840" s="261"/>
      <c r="F840" s="261"/>
      <c r="G840" s="259"/>
      <c r="H840" s="259"/>
      <c r="I840" s="259"/>
      <c r="J840" s="259"/>
      <c r="K840" s="259"/>
      <c r="L840" s="261"/>
      <c r="M840" s="261"/>
      <c r="N840" s="261"/>
      <c r="O840" s="259"/>
      <c r="P840" s="259"/>
      <c r="Q840" s="259"/>
      <c r="R840" s="259"/>
      <c r="S840" s="261"/>
      <c r="T840" s="261"/>
      <c r="U840" s="259"/>
      <c r="V840" s="259"/>
      <c r="W840" s="259"/>
      <c r="X840" s="259"/>
      <c r="Y840" s="259"/>
      <c r="Z840" s="261"/>
      <c r="AA840" s="261"/>
      <c r="AB840" s="259"/>
      <c r="AC840" s="259"/>
      <c r="AD840" s="259"/>
      <c r="AE840" s="259"/>
      <c r="AF840" s="259"/>
      <c r="AG840" s="261"/>
      <c r="AH840" s="261"/>
      <c r="AU840" s="45"/>
    </row>
    <row r="841" spans="2:47" ht="14.25" customHeight="1">
      <c r="B841" s="259"/>
      <c r="D841" s="261"/>
      <c r="E841" s="261"/>
      <c r="F841" s="261"/>
      <c r="G841" s="259"/>
      <c r="H841" s="259"/>
      <c r="I841" s="259"/>
      <c r="J841" s="259"/>
      <c r="K841" s="259"/>
      <c r="L841" s="261"/>
      <c r="M841" s="261"/>
      <c r="N841" s="261"/>
      <c r="O841" s="259"/>
      <c r="P841" s="259"/>
      <c r="Q841" s="259"/>
      <c r="R841" s="259"/>
      <c r="S841" s="261"/>
      <c r="T841" s="261"/>
      <c r="U841" s="259"/>
      <c r="V841" s="259"/>
      <c r="W841" s="259"/>
      <c r="X841" s="259"/>
      <c r="Y841" s="259"/>
      <c r="Z841" s="261"/>
      <c r="AA841" s="261"/>
      <c r="AB841" s="259"/>
      <c r="AC841" s="259"/>
      <c r="AD841" s="259"/>
      <c r="AE841" s="259"/>
      <c r="AF841" s="259"/>
      <c r="AG841" s="261"/>
      <c r="AH841" s="261"/>
      <c r="AU841" s="45"/>
    </row>
    <row r="842" spans="2:47" ht="14.25" customHeight="1">
      <c r="B842" s="259"/>
      <c r="D842" s="261"/>
      <c r="E842" s="261"/>
      <c r="F842" s="261"/>
      <c r="G842" s="259"/>
      <c r="H842" s="259"/>
      <c r="I842" s="259"/>
      <c r="J842" s="259"/>
      <c r="K842" s="259"/>
      <c r="L842" s="261"/>
      <c r="M842" s="261"/>
      <c r="N842" s="261"/>
      <c r="O842" s="259"/>
      <c r="P842" s="259"/>
      <c r="Q842" s="259"/>
      <c r="R842" s="259"/>
      <c r="S842" s="261"/>
      <c r="T842" s="261"/>
      <c r="U842" s="259"/>
      <c r="V842" s="259"/>
      <c r="W842" s="259"/>
      <c r="X842" s="259"/>
      <c r="Y842" s="259"/>
      <c r="Z842" s="261"/>
      <c r="AA842" s="261"/>
      <c r="AB842" s="259"/>
      <c r="AC842" s="259"/>
      <c r="AD842" s="259"/>
      <c r="AE842" s="259"/>
      <c r="AF842" s="259"/>
      <c r="AG842" s="261"/>
      <c r="AH842" s="261"/>
      <c r="AU842" s="45"/>
    </row>
    <row r="843" spans="2:47" ht="14.25" customHeight="1">
      <c r="B843" s="259"/>
      <c r="D843" s="261"/>
      <c r="E843" s="261"/>
      <c r="F843" s="261"/>
      <c r="G843" s="259"/>
      <c r="H843" s="259"/>
      <c r="I843" s="259"/>
      <c r="J843" s="259"/>
      <c r="K843" s="259"/>
      <c r="L843" s="261"/>
      <c r="M843" s="261"/>
      <c r="N843" s="261"/>
      <c r="O843" s="259"/>
      <c r="P843" s="259"/>
      <c r="Q843" s="259"/>
      <c r="R843" s="259"/>
      <c r="S843" s="261"/>
      <c r="T843" s="261"/>
      <c r="U843" s="259"/>
      <c r="V843" s="259"/>
      <c r="W843" s="259"/>
      <c r="X843" s="259"/>
      <c r="Y843" s="259"/>
      <c r="Z843" s="261"/>
      <c r="AA843" s="261"/>
      <c r="AB843" s="259"/>
      <c r="AC843" s="259"/>
      <c r="AD843" s="259"/>
      <c r="AE843" s="259"/>
      <c r="AF843" s="259"/>
      <c r="AG843" s="261"/>
      <c r="AH843" s="261"/>
      <c r="AU843" s="45"/>
    </row>
    <row r="844" spans="2:47" ht="14.25" customHeight="1">
      <c r="B844" s="259"/>
      <c r="D844" s="261"/>
      <c r="E844" s="261"/>
      <c r="F844" s="261"/>
      <c r="G844" s="259"/>
      <c r="H844" s="259"/>
      <c r="I844" s="259"/>
      <c r="J844" s="259"/>
      <c r="K844" s="259"/>
      <c r="L844" s="261"/>
      <c r="M844" s="261"/>
      <c r="N844" s="261"/>
      <c r="O844" s="259"/>
      <c r="P844" s="259"/>
      <c r="Q844" s="259"/>
      <c r="R844" s="259"/>
      <c r="S844" s="261"/>
      <c r="T844" s="261"/>
      <c r="U844" s="259"/>
      <c r="V844" s="259"/>
      <c r="W844" s="259"/>
      <c r="X844" s="259"/>
      <c r="Y844" s="259"/>
      <c r="Z844" s="261"/>
      <c r="AA844" s="261"/>
      <c r="AB844" s="259"/>
      <c r="AC844" s="259"/>
      <c r="AD844" s="259"/>
      <c r="AE844" s="259"/>
      <c r="AF844" s="259"/>
      <c r="AG844" s="261"/>
      <c r="AH844" s="261"/>
      <c r="AU844" s="45"/>
    </row>
    <row r="845" spans="2:47" ht="14.25" customHeight="1">
      <c r="B845" s="259"/>
      <c r="D845" s="261"/>
      <c r="E845" s="261"/>
      <c r="F845" s="261"/>
      <c r="G845" s="259"/>
      <c r="H845" s="259"/>
      <c r="I845" s="259"/>
      <c r="J845" s="259"/>
      <c r="K845" s="259"/>
      <c r="L845" s="261"/>
      <c r="M845" s="261"/>
      <c r="N845" s="261"/>
      <c r="O845" s="259"/>
      <c r="P845" s="259"/>
      <c r="Q845" s="259"/>
      <c r="R845" s="259"/>
      <c r="S845" s="261"/>
      <c r="T845" s="261"/>
      <c r="U845" s="259"/>
      <c r="V845" s="259"/>
      <c r="W845" s="259"/>
      <c r="X845" s="259"/>
      <c r="Y845" s="259"/>
      <c r="Z845" s="261"/>
      <c r="AA845" s="261"/>
      <c r="AB845" s="259"/>
      <c r="AC845" s="259"/>
      <c r="AD845" s="259"/>
      <c r="AE845" s="259"/>
      <c r="AF845" s="259"/>
      <c r="AG845" s="261"/>
      <c r="AH845" s="261"/>
      <c r="AU845" s="45"/>
    </row>
    <row r="846" spans="2:47" ht="14.25" customHeight="1">
      <c r="B846" s="259"/>
      <c r="D846" s="261"/>
      <c r="E846" s="261"/>
      <c r="F846" s="261"/>
      <c r="G846" s="259"/>
      <c r="H846" s="259"/>
      <c r="I846" s="259"/>
      <c r="J846" s="259"/>
      <c r="K846" s="259"/>
      <c r="L846" s="261"/>
      <c r="M846" s="261"/>
      <c r="N846" s="261"/>
      <c r="O846" s="259"/>
      <c r="P846" s="259"/>
      <c r="Q846" s="259"/>
      <c r="R846" s="259"/>
      <c r="S846" s="261"/>
      <c r="T846" s="261"/>
      <c r="U846" s="259"/>
      <c r="V846" s="259"/>
      <c r="W846" s="259"/>
      <c r="X846" s="259"/>
      <c r="Y846" s="259"/>
      <c r="Z846" s="261"/>
      <c r="AA846" s="261"/>
      <c r="AB846" s="259"/>
      <c r="AC846" s="259"/>
      <c r="AD846" s="259"/>
      <c r="AE846" s="259"/>
      <c r="AF846" s="259"/>
      <c r="AG846" s="261"/>
      <c r="AH846" s="261"/>
      <c r="AU846" s="45"/>
    </row>
    <row r="847" spans="2:47" ht="14.25" customHeight="1">
      <c r="B847" s="259"/>
      <c r="D847" s="261"/>
      <c r="E847" s="261"/>
      <c r="F847" s="261"/>
      <c r="G847" s="259"/>
      <c r="H847" s="259"/>
      <c r="I847" s="259"/>
      <c r="J847" s="259"/>
      <c r="K847" s="259"/>
      <c r="L847" s="261"/>
      <c r="M847" s="261"/>
      <c r="N847" s="261"/>
      <c r="O847" s="259"/>
      <c r="P847" s="259"/>
      <c r="Q847" s="259"/>
      <c r="R847" s="259"/>
      <c r="S847" s="261"/>
      <c r="T847" s="261"/>
      <c r="U847" s="259"/>
      <c r="V847" s="259"/>
      <c r="W847" s="259"/>
      <c r="X847" s="259"/>
      <c r="Y847" s="259"/>
      <c r="Z847" s="261"/>
      <c r="AA847" s="261"/>
      <c r="AB847" s="259"/>
      <c r="AC847" s="259"/>
      <c r="AD847" s="259"/>
      <c r="AE847" s="259"/>
      <c r="AF847" s="259"/>
      <c r="AG847" s="261"/>
      <c r="AH847" s="261"/>
      <c r="AU847" s="45"/>
    </row>
    <row r="848" spans="2:47" ht="14.25" customHeight="1">
      <c r="B848" s="259"/>
      <c r="D848" s="261"/>
      <c r="E848" s="261"/>
      <c r="F848" s="261"/>
      <c r="G848" s="259"/>
      <c r="H848" s="259"/>
      <c r="I848" s="259"/>
      <c r="J848" s="259"/>
      <c r="K848" s="259"/>
      <c r="L848" s="261"/>
      <c r="M848" s="261"/>
      <c r="N848" s="261"/>
      <c r="O848" s="259"/>
      <c r="P848" s="259"/>
      <c r="Q848" s="259"/>
      <c r="R848" s="259"/>
      <c r="S848" s="261"/>
      <c r="T848" s="261"/>
      <c r="U848" s="259"/>
      <c r="V848" s="259"/>
      <c r="W848" s="259"/>
      <c r="X848" s="259"/>
      <c r="Y848" s="259"/>
      <c r="Z848" s="261"/>
      <c r="AA848" s="261"/>
      <c r="AB848" s="259"/>
      <c r="AC848" s="259"/>
      <c r="AD848" s="259"/>
      <c r="AE848" s="259"/>
      <c r="AF848" s="259"/>
      <c r="AG848" s="261"/>
      <c r="AH848" s="261"/>
      <c r="AU848" s="45"/>
    </row>
    <row r="849" spans="2:47" ht="14.25" customHeight="1">
      <c r="B849" s="259"/>
      <c r="D849" s="261"/>
      <c r="E849" s="261"/>
      <c r="F849" s="261"/>
      <c r="G849" s="259"/>
      <c r="H849" s="259"/>
      <c r="I849" s="259"/>
      <c r="J849" s="259"/>
      <c r="K849" s="259"/>
      <c r="L849" s="261"/>
      <c r="M849" s="261"/>
      <c r="N849" s="261"/>
      <c r="O849" s="259"/>
      <c r="P849" s="259"/>
      <c r="Q849" s="259"/>
      <c r="R849" s="259"/>
      <c r="S849" s="261"/>
      <c r="T849" s="261"/>
      <c r="U849" s="259"/>
      <c r="V849" s="259"/>
      <c r="W849" s="259"/>
      <c r="X849" s="259"/>
      <c r="Y849" s="259"/>
      <c r="Z849" s="261"/>
      <c r="AA849" s="261"/>
      <c r="AB849" s="259"/>
      <c r="AC849" s="259"/>
      <c r="AD849" s="259"/>
      <c r="AE849" s="259"/>
      <c r="AF849" s="259"/>
      <c r="AG849" s="261"/>
      <c r="AH849" s="261"/>
      <c r="AU849" s="45"/>
    </row>
    <row r="850" spans="2:47" ht="14.25" customHeight="1">
      <c r="B850" s="259"/>
      <c r="D850" s="261"/>
      <c r="E850" s="261"/>
      <c r="F850" s="261"/>
      <c r="G850" s="259"/>
      <c r="H850" s="259"/>
      <c r="I850" s="259"/>
      <c r="J850" s="259"/>
      <c r="K850" s="259"/>
      <c r="L850" s="261"/>
      <c r="M850" s="261"/>
      <c r="N850" s="261"/>
      <c r="O850" s="259"/>
      <c r="P850" s="259"/>
      <c r="Q850" s="259"/>
      <c r="R850" s="259"/>
      <c r="S850" s="261"/>
      <c r="T850" s="261"/>
      <c r="U850" s="259"/>
      <c r="V850" s="259"/>
      <c r="W850" s="259"/>
      <c r="X850" s="259"/>
      <c r="Y850" s="259"/>
      <c r="Z850" s="261"/>
      <c r="AA850" s="261"/>
      <c r="AB850" s="259"/>
      <c r="AC850" s="259"/>
      <c r="AD850" s="259"/>
      <c r="AE850" s="259"/>
      <c r="AF850" s="259"/>
      <c r="AG850" s="261"/>
      <c r="AH850" s="261"/>
      <c r="AU850" s="45"/>
    </row>
    <row r="851" spans="2:47" ht="14.25" customHeight="1">
      <c r="B851" s="259"/>
      <c r="D851" s="261"/>
      <c r="E851" s="261"/>
      <c r="F851" s="261"/>
      <c r="G851" s="259"/>
      <c r="H851" s="259"/>
      <c r="I851" s="259"/>
      <c r="J851" s="259"/>
      <c r="K851" s="259"/>
      <c r="L851" s="261"/>
      <c r="M851" s="261"/>
      <c r="N851" s="261"/>
      <c r="O851" s="259"/>
      <c r="P851" s="259"/>
      <c r="Q851" s="259"/>
      <c r="R851" s="259"/>
      <c r="S851" s="261"/>
      <c r="T851" s="261"/>
      <c r="U851" s="259"/>
      <c r="V851" s="259"/>
      <c r="W851" s="259"/>
      <c r="X851" s="259"/>
      <c r="Y851" s="259"/>
      <c r="Z851" s="261"/>
      <c r="AA851" s="261"/>
      <c r="AB851" s="259"/>
      <c r="AC851" s="259"/>
      <c r="AD851" s="259"/>
      <c r="AE851" s="259"/>
      <c r="AF851" s="259"/>
      <c r="AG851" s="261"/>
      <c r="AH851" s="261"/>
      <c r="AU851" s="45"/>
    </row>
    <row r="852" spans="2:47" ht="14.25" customHeight="1">
      <c r="B852" s="259"/>
      <c r="D852" s="261"/>
      <c r="E852" s="261"/>
      <c r="F852" s="261"/>
      <c r="G852" s="259"/>
      <c r="H852" s="259"/>
      <c r="I852" s="259"/>
      <c r="J852" s="259"/>
      <c r="K852" s="259"/>
      <c r="L852" s="261"/>
      <c r="M852" s="261"/>
      <c r="N852" s="261"/>
      <c r="O852" s="259"/>
      <c r="P852" s="259"/>
      <c r="Q852" s="259"/>
      <c r="R852" s="259"/>
      <c r="S852" s="261"/>
      <c r="T852" s="261"/>
      <c r="U852" s="259"/>
      <c r="V852" s="259"/>
      <c r="W852" s="259"/>
      <c r="X852" s="259"/>
      <c r="Y852" s="259"/>
      <c r="Z852" s="261"/>
      <c r="AA852" s="261"/>
      <c r="AB852" s="259"/>
      <c r="AC852" s="259"/>
      <c r="AD852" s="259"/>
      <c r="AE852" s="259"/>
      <c r="AF852" s="259"/>
      <c r="AG852" s="261"/>
      <c r="AH852" s="261"/>
      <c r="AU852" s="45"/>
    </row>
    <row r="853" spans="2:47" ht="14.25" customHeight="1">
      <c r="B853" s="259"/>
      <c r="D853" s="261"/>
      <c r="E853" s="261"/>
      <c r="F853" s="261"/>
      <c r="G853" s="259"/>
      <c r="H853" s="259"/>
      <c r="I853" s="259"/>
      <c r="J853" s="259"/>
      <c r="K853" s="259"/>
      <c r="L853" s="261"/>
      <c r="M853" s="261"/>
      <c r="N853" s="261"/>
      <c r="O853" s="259"/>
      <c r="P853" s="259"/>
      <c r="Q853" s="259"/>
      <c r="R853" s="259"/>
      <c r="S853" s="261"/>
      <c r="T853" s="261"/>
      <c r="U853" s="259"/>
      <c r="V853" s="259"/>
      <c r="W853" s="259"/>
      <c r="X853" s="259"/>
      <c r="Y853" s="259"/>
      <c r="Z853" s="261"/>
      <c r="AA853" s="261"/>
      <c r="AB853" s="259"/>
      <c r="AC853" s="259"/>
      <c r="AD853" s="259"/>
      <c r="AE853" s="259"/>
      <c r="AF853" s="259"/>
      <c r="AG853" s="261"/>
      <c r="AH853" s="261"/>
      <c r="AU853" s="45"/>
    </row>
    <row r="854" spans="2:47" ht="14.25" customHeight="1">
      <c r="B854" s="259"/>
      <c r="D854" s="261"/>
      <c r="E854" s="261"/>
      <c r="F854" s="261"/>
      <c r="G854" s="259"/>
      <c r="H854" s="259"/>
      <c r="I854" s="259"/>
      <c r="J854" s="259"/>
      <c r="K854" s="259"/>
      <c r="L854" s="261"/>
      <c r="M854" s="261"/>
      <c r="N854" s="261"/>
      <c r="O854" s="259"/>
      <c r="P854" s="259"/>
      <c r="Q854" s="259"/>
      <c r="R854" s="259"/>
      <c r="S854" s="261"/>
      <c r="T854" s="261"/>
      <c r="U854" s="259"/>
      <c r="V854" s="259"/>
      <c r="W854" s="259"/>
      <c r="X854" s="259"/>
      <c r="Y854" s="259"/>
      <c r="Z854" s="261"/>
      <c r="AA854" s="261"/>
      <c r="AB854" s="259"/>
      <c r="AC854" s="259"/>
      <c r="AD854" s="259"/>
      <c r="AE854" s="259"/>
      <c r="AF854" s="259"/>
      <c r="AG854" s="261"/>
      <c r="AH854" s="261"/>
      <c r="AU854" s="45"/>
    </row>
    <row r="855" spans="2:47" ht="14.25" customHeight="1">
      <c r="B855" s="259"/>
      <c r="D855" s="261"/>
      <c r="E855" s="261"/>
      <c r="F855" s="261"/>
      <c r="G855" s="259"/>
      <c r="H855" s="259"/>
      <c r="I855" s="259"/>
      <c r="J855" s="259"/>
      <c r="K855" s="259"/>
      <c r="L855" s="261"/>
      <c r="M855" s="261"/>
      <c r="N855" s="261"/>
      <c r="O855" s="259"/>
      <c r="P855" s="259"/>
      <c r="Q855" s="259"/>
      <c r="R855" s="259"/>
      <c r="S855" s="261"/>
      <c r="T855" s="261"/>
      <c r="U855" s="259"/>
      <c r="V855" s="259"/>
      <c r="W855" s="259"/>
      <c r="X855" s="259"/>
      <c r="Y855" s="259"/>
      <c r="Z855" s="261"/>
      <c r="AA855" s="261"/>
      <c r="AB855" s="259"/>
      <c r="AC855" s="259"/>
      <c r="AD855" s="259"/>
      <c r="AE855" s="259"/>
      <c r="AF855" s="259"/>
      <c r="AG855" s="261"/>
      <c r="AH855" s="261"/>
      <c r="AU855" s="45"/>
    </row>
    <row r="856" spans="2:47" ht="14.25" customHeight="1">
      <c r="B856" s="259"/>
      <c r="D856" s="261"/>
      <c r="E856" s="261"/>
      <c r="F856" s="261"/>
      <c r="G856" s="259"/>
      <c r="H856" s="259"/>
      <c r="I856" s="259"/>
      <c r="J856" s="259"/>
      <c r="K856" s="259"/>
      <c r="L856" s="261"/>
      <c r="M856" s="261"/>
      <c r="N856" s="261"/>
      <c r="O856" s="259"/>
      <c r="P856" s="259"/>
      <c r="Q856" s="259"/>
      <c r="R856" s="259"/>
      <c r="S856" s="261"/>
      <c r="T856" s="261"/>
      <c r="U856" s="259"/>
      <c r="V856" s="259"/>
      <c r="W856" s="259"/>
      <c r="X856" s="259"/>
      <c r="Y856" s="259"/>
      <c r="Z856" s="261"/>
      <c r="AA856" s="261"/>
      <c r="AB856" s="259"/>
      <c r="AC856" s="259"/>
      <c r="AD856" s="259"/>
      <c r="AE856" s="259"/>
      <c r="AF856" s="259"/>
      <c r="AG856" s="261"/>
      <c r="AH856" s="261"/>
      <c r="AU856" s="45"/>
    </row>
    <row r="857" spans="2:47" ht="14.25" customHeight="1">
      <c r="B857" s="259"/>
      <c r="D857" s="261"/>
      <c r="E857" s="261"/>
      <c r="F857" s="261"/>
      <c r="G857" s="259"/>
      <c r="H857" s="259"/>
      <c r="I857" s="259"/>
      <c r="J857" s="259"/>
      <c r="K857" s="259"/>
      <c r="L857" s="261"/>
      <c r="M857" s="261"/>
      <c r="N857" s="261"/>
      <c r="O857" s="259"/>
      <c r="P857" s="259"/>
      <c r="Q857" s="259"/>
      <c r="R857" s="259"/>
      <c r="S857" s="261"/>
      <c r="T857" s="261"/>
      <c r="U857" s="259"/>
      <c r="V857" s="259"/>
      <c r="W857" s="259"/>
      <c r="X857" s="259"/>
      <c r="Y857" s="259"/>
      <c r="Z857" s="261"/>
      <c r="AA857" s="261"/>
      <c r="AB857" s="259"/>
      <c r="AC857" s="259"/>
      <c r="AD857" s="259"/>
      <c r="AE857" s="259"/>
      <c r="AF857" s="259"/>
      <c r="AG857" s="261"/>
      <c r="AH857" s="261"/>
      <c r="AU857" s="45"/>
    </row>
    <row r="858" spans="2:47" ht="14.25" customHeight="1">
      <c r="B858" s="259"/>
      <c r="D858" s="261"/>
      <c r="E858" s="261"/>
      <c r="F858" s="261"/>
      <c r="G858" s="259"/>
      <c r="H858" s="259"/>
      <c r="I858" s="259"/>
      <c r="J858" s="259"/>
      <c r="K858" s="259"/>
      <c r="L858" s="261"/>
      <c r="M858" s="261"/>
      <c r="N858" s="261"/>
      <c r="O858" s="259"/>
      <c r="P858" s="259"/>
      <c r="Q858" s="259"/>
      <c r="R858" s="259"/>
      <c r="S858" s="261"/>
      <c r="T858" s="261"/>
      <c r="U858" s="259"/>
      <c r="V858" s="259"/>
      <c r="W858" s="259"/>
      <c r="X858" s="259"/>
      <c r="Y858" s="259"/>
      <c r="Z858" s="261"/>
      <c r="AA858" s="261"/>
      <c r="AB858" s="259"/>
      <c r="AC858" s="259"/>
      <c r="AD858" s="259"/>
      <c r="AE858" s="259"/>
      <c r="AF858" s="259"/>
      <c r="AG858" s="261"/>
      <c r="AH858" s="261"/>
      <c r="AU858" s="45"/>
    </row>
    <row r="859" spans="2:47" ht="14.25" customHeight="1">
      <c r="B859" s="259"/>
      <c r="D859" s="261"/>
      <c r="E859" s="261"/>
      <c r="F859" s="261"/>
      <c r="G859" s="259"/>
      <c r="H859" s="259"/>
      <c r="I859" s="259"/>
      <c r="J859" s="259"/>
      <c r="K859" s="259"/>
      <c r="L859" s="261"/>
      <c r="M859" s="261"/>
      <c r="N859" s="261"/>
      <c r="O859" s="259"/>
      <c r="P859" s="259"/>
      <c r="Q859" s="259"/>
      <c r="R859" s="259"/>
      <c r="S859" s="261"/>
      <c r="T859" s="261"/>
      <c r="U859" s="259"/>
      <c r="V859" s="259"/>
      <c r="W859" s="259"/>
      <c r="X859" s="259"/>
      <c r="Y859" s="259"/>
      <c r="Z859" s="261"/>
      <c r="AA859" s="261"/>
      <c r="AB859" s="259"/>
      <c r="AC859" s="259"/>
      <c r="AD859" s="259"/>
      <c r="AE859" s="259"/>
      <c r="AF859" s="259"/>
      <c r="AG859" s="261"/>
      <c r="AH859" s="261"/>
      <c r="AU859" s="45"/>
    </row>
    <row r="860" spans="2:47" ht="14.25" customHeight="1">
      <c r="B860" s="259"/>
      <c r="D860" s="261"/>
      <c r="E860" s="261"/>
      <c r="F860" s="261"/>
      <c r="G860" s="259"/>
      <c r="H860" s="259"/>
      <c r="I860" s="259"/>
      <c r="J860" s="259"/>
      <c r="K860" s="259"/>
      <c r="L860" s="261"/>
      <c r="M860" s="261"/>
      <c r="N860" s="261"/>
      <c r="O860" s="259"/>
      <c r="P860" s="259"/>
      <c r="Q860" s="259"/>
      <c r="R860" s="259"/>
      <c r="S860" s="261"/>
      <c r="T860" s="261"/>
      <c r="U860" s="259"/>
      <c r="V860" s="259"/>
      <c r="W860" s="259"/>
      <c r="X860" s="259"/>
      <c r="Y860" s="259"/>
      <c r="Z860" s="261"/>
      <c r="AA860" s="261"/>
      <c r="AB860" s="259"/>
      <c r="AC860" s="259"/>
      <c r="AD860" s="259"/>
      <c r="AE860" s="259"/>
      <c r="AF860" s="259"/>
      <c r="AG860" s="261"/>
      <c r="AH860" s="261"/>
      <c r="AU860" s="45"/>
    </row>
    <row r="861" spans="2:47" ht="14.25" customHeight="1">
      <c r="B861" s="259"/>
      <c r="D861" s="261"/>
      <c r="E861" s="261"/>
      <c r="F861" s="261"/>
      <c r="G861" s="259"/>
      <c r="H861" s="259"/>
      <c r="I861" s="259"/>
      <c r="J861" s="259"/>
      <c r="K861" s="259"/>
      <c r="L861" s="261"/>
      <c r="M861" s="261"/>
      <c r="N861" s="261"/>
      <c r="O861" s="259"/>
      <c r="P861" s="259"/>
      <c r="Q861" s="259"/>
      <c r="R861" s="259"/>
      <c r="S861" s="261"/>
      <c r="T861" s="261"/>
      <c r="U861" s="259"/>
      <c r="V861" s="259"/>
      <c r="W861" s="259"/>
      <c r="X861" s="259"/>
      <c r="Y861" s="259"/>
      <c r="Z861" s="261"/>
      <c r="AA861" s="261"/>
      <c r="AB861" s="259"/>
      <c r="AC861" s="259"/>
      <c r="AD861" s="259"/>
      <c r="AE861" s="259"/>
      <c r="AF861" s="259"/>
      <c r="AG861" s="261"/>
      <c r="AH861" s="261"/>
      <c r="AU861" s="45"/>
    </row>
    <row r="862" spans="2:47" ht="14.25" customHeight="1">
      <c r="B862" s="259"/>
      <c r="D862" s="261"/>
      <c r="E862" s="261"/>
      <c r="F862" s="261"/>
      <c r="G862" s="259"/>
      <c r="H862" s="259"/>
      <c r="I862" s="259"/>
      <c r="J862" s="259"/>
      <c r="K862" s="259"/>
      <c r="L862" s="261"/>
      <c r="M862" s="261"/>
      <c r="N862" s="261"/>
      <c r="O862" s="259"/>
      <c r="P862" s="259"/>
      <c r="Q862" s="259"/>
      <c r="R862" s="259"/>
      <c r="S862" s="261"/>
      <c r="T862" s="261"/>
      <c r="U862" s="259"/>
      <c r="V862" s="259"/>
      <c r="W862" s="259"/>
      <c r="X862" s="259"/>
      <c r="Y862" s="259"/>
      <c r="Z862" s="261"/>
      <c r="AA862" s="261"/>
      <c r="AB862" s="259"/>
      <c r="AC862" s="259"/>
      <c r="AD862" s="259"/>
      <c r="AE862" s="259"/>
      <c r="AF862" s="259"/>
      <c r="AG862" s="261"/>
      <c r="AH862" s="261"/>
      <c r="AU862" s="45"/>
    </row>
    <row r="863" spans="2:47" ht="14.25" customHeight="1">
      <c r="B863" s="259"/>
      <c r="D863" s="261"/>
      <c r="E863" s="261"/>
      <c r="F863" s="261"/>
      <c r="G863" s="259"/>
      <c r="H863" s="259"/>
      <c r="I863" s="259"/>
      <c r="J863" s="259"/>
      <c r="K863" s="259"/>
      <c r="L863" s="261"/>
      <c r="M863" s="261"/>
      <c r="N863" s="261"/>
      <c r="O863" s="259"/>
      <c r="P863" s="259"/>
      <c r="Q863" s="259"/>
      <c r="R863" s="259"/>
      <c r="S863" s="261"/>
      <c r="T863" s="261"/>
      <c r="U863" s="259"/>
      <c r="V863" s="259"/>
      <c r="W863" s="259"/>
      <c r="X863" s="259"/>
      <c r="Y863" s="259"/>
      <c r="Z863" s="261"/>
      <c r="AA863" s="261"/>
      <c r="AB863" s="259"/>
      <c r="AC863" s="259"/>
      <c r="AD863" s="259"/>
      <c r="AE863" s="259"/>
      <c r="AF863" s="259"/>
      <c r="AG863" s="261"/>
      <c r="AH863" s="261"/>
      <c r="AU863" s="45"/>
    </row>
    <row r="864" spans="2:47" ht="14.25" customHeight="1">
      <c r="B864" s="259"/>
      <c r="D864" s="261"/>
      <c r="E864" s="261"/>
      <c r="F864" s="261"/>
      <c r="G864" s="259"/>
      <c r="H864" s="259"/>
      <c r="I864" s="259"/>
      <c r="J864" s="259"/>
      <c r="K864" s="259"/>
      <c r="L864" s="261"/>
      <c r="M864" s="261"/>
      <c r="N864" s="261"/>
      <c r="O864" s="259"/>
      <c r="P864" s="259"/>
      <c r="Q864" s="259"/>
      <c r="R864" s="259"/>
      <c r="S864" s="261"/>
      <c r="T864" s="261"/>
      <c r="U864" s="259"/>
      <c r="V864" s="259"/>
      <c r="W864" s="259"/>
      <c r="X864" s="259"/>
      <c r="Y864" s="259"/>
      <c r="Z864" s="261"/>
      <c r="AA864" s="261"/>
      <c r="AB864" s="259"/>
      <c r="AC864" s="259"/>
      <c r="AD864" s="259"/>
      <c r="AE864" s="259"/>
      <c r="AF864" s="259"/>
      <c r="AG864" s="261"/>
      <c r="AH864" s="261"/>
      <c r="AU864" s="45"/>
    </row>
    <row r="865" spans="2:47" ht="14.25" customHeight="1">
      <c r="B865" s="259"/>
      <c r="D865" s="261"/>
      <c r="E865" s="261"/>
      <c r="F865" s="261"/>
      <c r="G865" s="259"/>
      <c r="H865" s="259"/>
      <c r="I865" s="259"/>
      <c r="J865" s="259"/>
      <c r="K865" s="259"/>
      <c r="L865" s="261"/>
      <c r="M865" s="261"/>
      <c r="N865" s="261"/>
      <c r="O865" s="259"/>
      <c r="P865" s="259"/>
      <c r="Q865" s="259"/>
      <c r="R865" s="259"/>
      <c r="S865" s="261"/>
      <c r="T865" s="261"/>
      <c r="U865" s="259"/>
      <c r="V865" s="259"/>
      <c r="W865" s="259"/>
      <c r="X865" s="259"/>
      <c r="Y865" s="259"/>
      <c r="Z865" s="261"/>
      <c r="AA865" s="261"/>
      <c r="AB865" s="259"/>
      <c r="AC865" s="259"/>
      <c r="AD865" s="259"/>
      <c r="AE865" s="259"/>
      <c r="AF865" s="259"/>
      <c r="AG865" s="261"/>
      <c r="AH865" s="261"/>
      <c r="AU865" s="45"/>
    </row>
    <row r="866" spans="2:47" ht="14.25" customHeight="1">
      <c r="B866" s="259"/>
      <c r="D866" s="261"/>
      <c r="E866" s="261"/>
      <c r="F866" s="261"/>
      <c r="G866" s="259"/>
      <c r="H866" s="259"/>
      <c r="I866" s="259"/>
      <c r="J866" s="259"/>
      <c r="K866" s="259"/>
      <c r="L866" s="261"/>
      <c r="M866" s="261"/>
      <c r="N866" s="261"/>
      <c r="O866" s="259"/>
      <c r="P866" s="259"/>
      <c r="Q866" s="259"/>
      <c r="R866" s="259"/>
      <c r="S866" s="261"/>
      <c r="T866" s="261"/>
      <c r="U866" s="259"/>
      <c r="V866" s="259"/>
      <c r="W866" s="259"/>
      <c r="X866" s="259"/>
      <c r="Y866" s="259"/>
      <c r="Z866" s="261"/>
      <c r="AA866" s="261"/>
      <c r="AB866" s="259"/>
      <c r="AC866" s="259"/>
      <c r="AD866" s="259"/>
      <c r="AE866" s="259"/>
      <c r="AF866" s="259"/>
      <c r="AG866" s="261"/>
      <c r="AH866" s="261"/>
      <c r="AU866" s="45"/>
    </row>
    <row r="867" spans="2:47" ht="14.25" customHeight="1">
      <c r="B867" s="259"/>
      <c r="D867" s="261"/>
      <c r="E867" s="261"/>
      <c r="F867" s="261"/>
      <c r="G867" s="259"/>
      <c r="H867" s="259"/>
      <c r="I867" s="259"/>
      <c r="J867" s="259"/>
      <c r="K867" s="259"/>
      <c r="L867" s="261"/>
      <c r="M867" s="261"/>
      <c r="N867" s="261"/>
      <c r="O867" s="259"/>
      <c r="P867" s="259"/>
      <c r="Q867" s="259"/>
      <c r="R867" s="259"/>
      <c r="S867" s="261"/>
      <c r="T867" s="261"/>
      <c r="U867" s="259"/>
      <c r="V867" s="259"/>
      <c r="W867" s="259"/>
      <c r="X867" s="259"/>
      <c r="Y867" s="259"/>
      <c r="Z867" s="261"/>
      <c r="AA867" s="261"/>
      <c r="AB867" s="259"/>
      <c r="AC867" s="259"/>
      <c r="AD867" s="259"/>
      <c r="AE867" s="259"/>
      <c r="AF867" s="259"/>
      <c r="AG867" s="261"/>
      <c r="AH867" s="261"/>
      <c r="AU867" s="45"/>
    </row>
    <row r="868" spans="2:47" ht="14.25" customHeight="1">
      <c r="B868" s="259"/>
      <c r="D868" s="261"/>
      <c r="E868" s="261"/>
      <c r="F868" s="261"/>
      <c r="G868" s="259"/>
      <c r="H868" s="259"/>
      <c r="I868" s="259"/>
      <c r="J868" s="259"/>
      <c r="K868" s="259"/>
      <c r="L868" s="261"/>
      <c r="M868" s="261"/>
      <c r="N868" s="261"/>
      <c r="O868" s="259"/>
      <c r="P868" s="259"/>
      <c r="Q868" s="259"/>
      <c r="R868" s="259"/>
      <c r="S868" s="261"/>
      <c r="T868" s="261"/>
      <c r="U868" s="259"/>
      <c r="V868" s="259"/>
      <c r="W868" s="259"/>
      <c r="X868" s="259"/>
      <c r="Y868" s="259"/>
      <c r="Z868" s="261"/>
      <c r="AA868" s="261"/>
      <c r="AB868" s="259"/>
      <c r="AC868" s="259"/>
      <c r="AD868" s="259"/>
      <c r="AE868" s="259"/>
      <c r="AF868" s="259"/>
      <c r="AG868" s="261"/>
      <c r="AH868" s="261"/>
      <c r="AU868" s="45"/>
    </row>
    <row r="869" spans="2:47" ht="14.25" customHeight="1">
      <c r="B869" s="259"/>
      <c r="D869" s="261"/>
      <c r="E869" s="261"/>
      <c r="F869" s="261"/>
      <c r="G869" s="259"/>
      <c r="H869" s="259"/>
      <c r="I869" s="259"/>
      <c r="J869" s="259"/>
      <c r="K869" s="259"/>
      <c r="L869" s="261"/>
      <c r="M869" s="261"/>
      <c r="N869" s="261"/>
      <c r="O869" s="259"/>
      <c r="P869" s="259"/>
      <c r="Q869" s="259"/>
      <c r="R869" s="259"/>
      <c r="S869" s="261"/>
      <c r="T869" s="261"/>
      <c r="U869" s="259"/>
      <c r="V869" s="259"/>
      <c r="W869" s="259"/>
      <c r="X869" s="259"/>
      <c r="Y869" s="259"/>
      <c r="Z869" s="261"/>
      <c r="AA869" s="261"/>
      <c r="AB869" s="259"/>
      <c r="AC869" s="259"/>
      <c r="AD869" s="259"/>
      <c r="AE869" s="259"/>
      <c r="AF869" s="259"/>
      <c r="AG869" s="261"/>
      <c r="AH869" s="261"/>
      <c r="AU869" s="45"/>
    </row>
    <row r="870" spans="2:47" ht="14.25" customHeight="1">
      <c r="B870" s="259"/>
      <c r="D870" s="261"/>
      <c r="E870" s="261"/>
      <c r="F870" s="261"/>
      <c r="G870" s="259"/>
      <c r="H870" s="259"/>
      <c r="I870" s="259"/>
      <c r="J870" s="259"/>
      <c r="K870" s="259"/>
      <c r="L870" s="261"/>
      <c r="M870" s="261"/>
      <c r="N870" s="261"/>
      <c r="O870" s="259"/>
      <c r="P870" s="259"/>
      <c r="Q870" s="259"/>
      <c r="R870" s="259"/>
      <c r="S870" s="261"/>
      <c r="T870" s="261"/>
      <c r="U870" s="259"/>
      <c r="V870" s="259"/>
      <c r="W870" s="259"/>
      <c r="X870" s="259"/>
      <c r="Y870" s="259"/>
      <c r="Z870" s="261"/>
      <c r="AA870" s="261"/>
      <c r="AB870" s="259"/>
      <c r="AC870" s="259"/>
      <c r="AD870" s="259"/>
      <c r="AE870" s="259"/>
      <c r="AF870" s="259"/>
      <c r="AG870" s="261"/>
      <c r="AH870" s="261"/>
      <c r="AU870" s="45"/>
    </row>
    <row r="871" spans="2:47" ht="14.25" customHeight="1">
      <c r="B871" s="259"/>
      <c r="D871" s="261"/>
      <c r="E871" s="261"/>
      <c r="F871" s="261"/>
      <c r="G871" s="259"/>
      <c r="H871" s="259"/>
      <c r="I871" s="259"/>
      <c r="J871" s="259"/>
      <c r="K871" s="259"/>
      <c r="L871" s="261"/>
      <c r="M871" s="261"/>
      <c r="N871" s="261"/>
      <c r="O871" s="259"/>
      <c r="P871" s="259"/>
      <c r="Q871" s="259"/>
      <c r="R871" s="259"/>
      <c r="S871" s="261"/>
      <c r="T871" s="261"/>
      <c r="U871" s="259"/>
      <c r="V871" s="259"/>
      <c r="W871" s="259"/>
      <c r="X871" s="259"/>
      <c r="Y871" s="259"/>
      <c r="Z871" s="261"/>
      <c r="AA871" s="261"/>
      <c r="AB871" s="259"/>
      <c r="AC871" s="259"/>
      <c r="AD871" s="259"/>
      <c r="AE871" s="259"/>
      <c r="AF871" s="259"/>
      <c r="AG871" s="261"/>
      <c r="AH871" s="261"/>
      <c r="AU871" s="45"/>
    </row>
    <row r="872" spans="2:47" ht="14.25" customHeight="1">
      <c r="B872" s="259"/>
      <c r="D872" s="261"/>
      <c r="E872" s="261"/>
      <c r="F872" s="261"/>
      <c r="G872" s="259"/>
      <c r="H872" s="259"/>
      <c r="I872" s="259"/>
      <c r="J872" s="259"/>
      <c r="K872" s="259"/>
      <c r="L872" s="261"/>
      <c r="M872" s="261"/>
      <c r="N872" s="261"/>
      <c r="O872" s="259"/>
      <c r="P872" s="259"/>
      <c r="Q872" s="259"/>
      <c r="R872" s="259"/>
      <c r="S872" s="261"/>
      <c r="T872" s="261"/>
      <c r="U872" s="259"/>
      <c r="V872" s="259"/>
      <c r="W872" s="259"/>
      <c r="X872" s="259"/>
      <c r="Y872" s="259"/>
      <c r="Z872" s="261"/>
      <c r="AA872" s="261"/>
      <c r="AB872" s="259"/>
      <c r="AC872" s="259"/>
      <c r="AD872" s="259"/>
      <c r="AE872" s="259"/>
      <c r="AF872" s="259"/>
      <c r="AG872" s="261"/>
      <c r="AH872" s="261"/>
      <c r="AU872" s="45"/>
    </row>
    <row r="873" spans="2:47" ht="14.25" customHeight="1">
      <c r="B873" s="259"/>
      <c r="D873" s="261"/>
      <c r="E873" s="261"/>
      <c r="F873" s="261"/>
      <c r="G873" s="259"/>
      <c r="H873" s="259"/>
      <c r="I873" s="259"/>
      <c r="J873" s="259"/>
      <c r="K873" s="259"/>
      <c r="L873" s="261"/>
      <c r="M873" s="261"/>
      <c r="N873" s="261"/>
      <c r="O873" s="259"/>
      <c r="P873" s="259"/>
      <c r="Q873" s="259"/>
      <c r="R873" s="259"/>
      <c r="S873" s="261"/>
      <c r="T873" s="261"/>
      <c r="U873" s="259"/>
      <c r="V873" s="259"/>
      <c r="W873" s="259"/>
      <c r="X873" s="259"/>
      <c r="Y873" s="259"/>
      <c r="Z873" s="261"/>
      <c r="AA873" s="261"/>
      <c r="AB873" s="259"/>
      <c r="AC873" s="259"/>
      <c r="AD873" s="259"/>
      <c r="AE873" s="259"/>
      <c r="AF873" s="259"/>
      <c r="AG873" s="261"/>
      <c r="AH873" s="261"/>
      <c r="AU873" s="45"/>
    </row>
    <row r="874" spans="2:47" ht="14.25" customHeight="1">
      <c r="B874" s="259"/>
      <c r="D874" s="261"/>
      <c r="E874" s="261"/>
      <c r="F874" s="261"/>
      <c r="G874" s="259"/>
      <c r="H874" s="259"/>
      <c r="I874" s="259"/>
      <c r="J874" s="259"/>
      <c r="K874" s="259"/>
      <c r="L874" s="261"/>
      <c r="M874" s="261"/>
      <c r="N874" s="261"/>
      <c r="O874" s="259"/>
      <c r="P874" s="259"/>
      <c r="Q874" s="259"/>
      <c r="R874" s="259"/>
      <c r="S874" s="261"/>
      <c r="T874" s="261"/>
      <c r="U874" s="259"/>
      <c r="V874" s="259"/>
      <c r="W874" s="259"/>
      <c r="X874" s="259"/>
      <c r="Y874" s="259"/>
      <c r="Z874" s="261"/>
      <c r="AA874" s="261"/>
      <c r="AB874" s="259"/>
      <c r="AC874" s="259"/>
      <c r="AD874" s="259"/>
      <c r="AE874" s="259"/>
      <c r="AF874" s="259"/>
      <c r="AG874" s="261"/>
      <c r="AH874" s="261"/>
      <c r="AU874" s="45"/>
    </row>
    <row r="875" spans="2:47" ht="14.25" customHeight="1">
      <c r="B875" s="259"/>
      <c r="D875" s="261"/>
      <c r="E875" s="261"/>
      <c r="F875" s="261"/>
      <c r="G875" s="259"/>
      <c r="H875" s="259"/>
      <c r="I875" s="259"/>
      <c r="J875" s="259"/>
      <c r="K875" s="259"/>
      <c r="L875" s="261"/>
      <c r="M875" s="261"/>
      <c r="N875" s="261"/>
      <c r="O875" s="259"/>
      <c r="P875" s="259"/>
      <c r="Q875" s="259"/>
      <c r="R875" s="259"/>
      <c r="S875" s="261"/>
      <c r="T875" s="261"/>
      <c r="U875" s="259"/>
      <c r="V875" s="259"/>
      <c r="W875" s="259"/>
      <c r="X875" s="259"/>
      <c r="Y875" s="259"/>
      <c r="Z875" s="261"/>
      <c r="AA875" s="261"/>
      <c r="AB875" s="259"/>
      <c r="AC875" s="259"/>
      <c r="AD875" s="259"/>
      <c r="AE875" s="259"/>
      <c r="AF875" s="259"/>
      <c r="AG875" s="261"/>
      <c r="AH875" s="261"/>
      <c r="AU875" s="45"/>
    </row>
    <row r="876" spans="2:47" ht="14.25" customHeight="1">
      <c r="B876" s="259"/>
      <c r="D876" s="261"/>
      <c r="E876" s="261"/>
      <c r="F876" s="261"/>
      <c r="G876" s="259"/>
      <c r="H876" s="259"/>
      <c r="I876" s="259"/>
      <c r="J876" s="259"/>
      <c r="K876" s="259"/>
      <c r="L876" s="261"/>
      <c r="M876" s="261"/>
      <c r="N876" s="261"/>
      <c r="O876" s="259"/>
      <c r="P876" s="259"/>
      <c r="Q876" s="259"/>
      <c r="R876" s="259"/>
      <c r="S876" s="261"/>
      <c r="T876" s="261"/>
      <c r="U876" s="259"/>
      <c r="V876" s="259"/>
      <c r="W876" s="259"/>
      <c r="X876" s="259"/>
      <c r="Y876" s="259"/>
      <c r="Z876" s="261"/>
      <c r="AA876" s="261"/>
      <c r="AB876" s="259"/>
      <c r="AC876" s="259"/>
      <c r="AD876" s="259"/>
      <c r="AE876" s="259"/>
      <c r="AF876" s="259"/>
      <c r="AG876" s="261"/>
      <c r="AH876" s="261"/>
      <c r="AU876" s="45"/>
    </row>
    <row r="877" spans="2:47" ht="14.25" customHeight="1">
      <c r="B877" s="259"/>
      <c r="D877" s="261"/>
      <c r="E877" s="261"/>
      <c r="F877" s="261"/>
      <c r="G877" s="259"/>
      <c r="H877" s="259"/>
      <c r="I877" s="259"/>
      <c r="J877" s="259"/>
      <c r="K877" s="259"/>
      <c r="L877" s="261"/>
      <c r="M877" s="261"/>
      <c r="N877" s="261"/>
      <c r="O877" s="259"/>
      <c r="P877" s="259"/>
      <c r="Q877" s="259"/>
      <c r="R877" s="259"/>
      <c r="S877" s="261"/>
      <c r="T877" s="261"/>
      <c r="U877" s="259"/>
      <c r="V877" s="259"/>
      <c r="W877" s="259"/>
      <c r="X877" s="259"/>
      <c r="Y877" s="259"/>
      <c r="Z877" s="261"/>
      <c r="AA877" s="261"/>
      <c r="AB877" s="259"/>
      <c r="AC877" s="259"/>
      <c r="AD877" s="259"/>
      <c r="AE877" s="259"/>
      <c r="AF877" s="259"/>
      <c r="AG877" s="261"/>
      <c r="AH877" s="261"/>
      <c r="AU877" s="45"/>
    </row>
    <row r="878" spans="2:47" ht="14.25" customHeight="1">
      <c r="B878" s="259"/>
      <c r="D878" s="261"/>
      <c r="E878" s="261"/>
      <c r="F878" s="261"/>
      <c r="G878" s="259"/>
      <c r="H878" s="259"/>
      <c r="I878" s="259"/>
      <c r="J878" s="259"/>
      <c r="K878" s="259"/>
      <c r="L878" s="261"/>
      <c r="M878" s="261"/>
      <c r="N878" s="261"/>
      <c r="O878" s="259"/>
      <c r="P878" s="259"/>
      <c r="Q878" s="259"/>
      <c r="R878" s="259"/>
      <c r="S878" s="261"/>
      <c r="T878" s="261"/>
      <c r="U878" s="259"/>
      <c r="V878" s="259"/>
      <c r="W878" s="259"/>
      <c r="X878" s="259"/>
      <c r="Y878" s="259"/>
      <c r="Z878" s="261"/>
      <c r="AA878" s="261"/>
      <c r="AB878" s="259"/>
      <c r="AC878" s="259"/>
      <c r="AD878" s="259"/>
      <c r="AE878" s="259"/>
      <c r="AF878" s="259"/>
      <c r="AG878" s="261"/>
      <c r="AH878" s="261"/>
      <c r="AU878" s="45"/>
    </row>
    <row r="879" spans="2:47" ht="14.25" customHeight="1">
      <c r="B879" s="259"/>
      <c r="D879" s="261"/>
      <c r="E879" s="261"/>
      <c r="F879" s="261"/>
      <c r="G879" s="259"/>
      <c r="H879" s="259"/>
      <c r="I879" s="259"/>
      <c r="J879" s="259"/>
      <c r="K879" s="259"/>
      <c r="L879" s="261"/>
      <c r="M879" s="261"/>
      <c r="N879" s="261"/>
      <c r="O879" s="259"/>
      <c r="P879" s="259"/>
      <c r="Q879" s="259"/>
      <c r="R879" s="259"/>
      <c r="S879" s="261"/>
      <c r="T879" s="261"/>
      <c r="U879" s="259"/>
      <c r="V879" s="259"/>
      <c r="W879" s="259"/>
      <c r="X879" s="259"/>
      <c r="Y879" s="259"/>
      <c r="Z879" s="261"/>
      <c r="AA879" s="261"/>
      <c r="AB879" s="259"/>
      <c r="AC879" s="259"/>
      <c r="AD879" s="259"/>
      <c r="AE879" s="259"/>
      <c r="AF879" s="259"/>
      <c r="AG879" s="261"/>
      <c r="AH879" s="261"/>
      <c r="AU879" s="45"/>
    </row>
    <row r="880" spans="2:47" ht="14.25" customHeight="1">
      <c r="B880" s="259"/>
      <c r="D880" s="261"/>
      <c r="E880" s="261"/>
      <c r="F880" s="261"/>
      <c r="G880" s="259"/>
      <c r="H880" s="259"/>
      <c r="I880" s="259"/>
      <c r="J880" s="259"/>
      <c r="K880" s="259"/>
      <c r="L880" s="261"/>
      <c r="M880" s="261"/>
      <c r="N880" s="261"/>
      <c r="O880" s="259"/>
      <c r="P880" s="259"/>
      <c r="Q880" s="259"/>
      <c r="R880" s="259"/>
      <c r="S880" s="261"/>
      <c r="T880" s="261"/>
      <c r="U880" s="259"/>
      <c r="V880" s="259"/>
      <c r="W880" s="259"/>
      <c r="X880" s="259"/>
      <c r="Y880" s="259"/>
      <c r="Z880" s="261"/>
      <c r="AA880" s="261"/>
      <c r="AB880" s="259"/>
      <c r="AC880" s="259"/>
      <c r="AD880" s="259"/>
      <c r="AE880" s="259"/>
      <c r="AF880" s="259"/>
      <c r="AG880" s="261"/>
      <c r="AH880" s="261"/>
      <c r="AU880" s="45"/>
    </row>
    <row r="881" spans="2:47" ht="14.25" customHeight="1">
      <c r="B881" s="259"/>
      <c r="D881" s="261"/>
      <c r="E881" s="261"/>
      <c r="F881" s="261"/>
      <c r="G881" s="259"/>
      <c r="H881" s="259"/>
      <c r="I881" s="259"/>
      <c r="J881" s="259"/>
      <c r="K881" s="259"/>
      <c r="L881" s="261"/>
      <c r="M881" s="261"/>
      <c r="N881" s="261"/>
      <c r="O881" s="259"/>
      <c r="P881" s="259"/>
      <c r="Q881" s="259"/>
      <c r="R881" s="259"/>
      <c r="S881" s="261"/>
      <c r="T881" s="261"/>
      <c r="U881" s="259"/>
      <c r="V881" s="259"/>
      <c r="W881" s="259"/>
      <c r="X881" s="259"/>
      <c r="Y881" s="259"/>
      <c r="Z881" s="261"/>
      <c r="AA881" s="261"/>
      <c r="AB881" s="259"/>
      <c r="AC881" s="259"/>
      <c r="AD881" s="259"/>
      <c r="AE881" s="259"/>
      <c r="AF881" s="259"/>
      <c r="AG881" s="261"/>
      <c r="AH881" s="261"/>
      <c r="AU881" s="45"/>
    </row>
    <row r="882" spans="2:47" ht="14.25" customHeight="1">
      <c r="B882" s="259"/>
      <c r="D882" s="261"/>
      <c r="E882" s="261"/>
      <c r="F882" s="261"/>
      <c r="G882" s="259"/>
      <c r="H882" s="259"/>
      <c r="I882" s="259"/>
      <c r="J882" s="259"/>
      <c r="K882" s="259"/>
      <c r="L882" s="261"/>
      <c r="M882" s="261"/>
      <c r="N882" s="261"/>
      <c r="O882" s="259"/>
      <c r="P882" s="259"/>
      <c r="Q882" s="259"/>
      <c r="R882" s="259"/>
      <c r="S882" s="261"/>
      <c r="T882" s="261"/>
      <c r="U882" s="259"/>
      <c r="V882" s="259"/>
      <c r="W882" s="259"/>
      <c r="X882" s="259"/>
      <c r="Y882" s="259"/>
      <c r="Z882" s="261"/>
      <c r="AA882" s="261"/>
      <c r="AB882" s="259"/>
      <c r="AC882" s="259"/>
      <c r="AD882" s="259"/>
      <c r="AE882" s="259"/>
      <c r="AF882" s="259"/>
      <c r="AG882" s="261"/>
      <c r="AH882" s="261"/>
      <c r="AU882" s="45"/>
    </row>
    <row r="883" spans="2:47" ht="14.25" customHeight="1">
      <c r="B883" s="259"/>
      <c r="D883" s="261"/>
      <c r="E883" s="261"/>
      <c r="F883" s="261"/>
      <c r="G883" s="259"/>
      <c r="H883" s="259"/>
      <c r="I883" s="259"/>
      <c r="J883" s="259"/>
      <c r="K883" s="259"/>
      <c r="L883" s="261"/>
      <c r="M883" s="261"/>
      <c r="N883" s="261"/>
      <c r="O883" s="259"/>
      <c r="P883" s="259"/>
      <c r="Q883" s="259"/>
      <c r="R883" s="259"/>
      <c r="S883" s="261"/>
      <c r="T883" s="261"/>
      <c r="U883" s="259"/>
      <c r="V883" s="259"/>
      <c r="W883" s="259"/>
      <c r="X883" s="259"/>
      <c r="Y883" s="259"/>
      <c r="Z883" s="261"/>
      <c r="AA883" s="261"/>
      <c r="AB883" s="259"/>
      <c r="AC883" s="259"/>
      <c r="AD883" s="259"/>
      <c r="AE883" s="259"/>
      <c r="AF883" s="259"/>
      <c r="AG883" s="261"/>
      <c r="AH883" s="261"/>
      <c r="AU883" s="45"/>
    </row>
    <row r="884" spans="2:47" ht="14.25" customHeight="1">
      <c r="B884" s="259"/>
      <c r="D884" s="261"/>
      <c r="E884" s="261"/>
      <c r="F884" s="261"/>
      <c r="G884" s="259"/>
      <c r="H884" s="259"/>
      <c r="I884" s="259"/>
      <c r="J884" s="259"/>
      <c r="K884" s="259"/>
      <c r="L884" s="261"/>
      <c r="M884" s="261"/>
      <c r="N884" s="261"/>
      <c r="O884" s="259"/>
      <c r="P884" s="259"/>
      <c r="Q884" s="259"/>
      <c r="R884" s="259"/>
      <c r="S884" s="261"/>
      <c r="T884" s="261"/>
      <c r="U884" s="259"/>
      <c r="V884" s="259"/>
      <c r="W884" s="259"/>
      <c r="X884" s="259"/>
      <c r="Y884" s="259"/>
      <c r="Z884" s="261"/>
      <c r="AA884" s="261"/>
      <c r="AB884" s="259"/>
      <c r="AC884" s="259"/>
      <c r="AD884" s="259"/>
      <c r="AE884" s="259"/>
      <c r="AF884" s="259"/>
      <c r="AG884" s="261"/>
      <c r="AH884" s="261"/>
      <c r="AU884" s="45"/>
    </row>
    <row r="885" spans="2:47" ht="14.25" customHeight="1">
      <c r="B885" s="259"/>
      <c r="D885" s="261"/>
      <c r="E885" s="261"/>
      <c r="F885" s="261"/>
      <c r="G885" s="259"/>
      <c r="H885" s="259"/>
      <c r="I885" s="259"/>
      <c r="J885" s="259"/>
      <c r="K885" s="259"/>
      <c r="L885" s="261"/>
      <c r="M885" s="261"/>
      <c r="N885" s="261"/>
      <c r="O885" s="259"/>
      <c r="P885" s="259"/>
      <c r="Q885" s="259"/>
      <c r="R885" s="259"/>
      <c r="S885" s="261"/>
      <c r="T885" s="261"/>
      <c r="U885" s="259"/>
      <c r="V885" s="259"/>
      <c r="W885" s="259"/>
      <c r="X885" s="259"/>
      <c r="Y885" s="259"/>
      <c r="Z885" s="261"/>
      <c r="AA885" s="261"/>
      <c r="AB885" s="259"/>
      <c r="AC885" s="259"/>
      <c r="AD885" s="259"/>
      <c r="AE885" s="259"/>
      <c r="AF885" s="259"/>
      <c r="AG885" s="261"/>
      <c r="AH885" s="261"/>
      <c r="AU885" s="45"/>
    </row>
    <row r="886" spans="2:47" ht="14.25" customHeight="1">
      <c r="B886" s="259"/>
      <c r="D886" s="261"/>
      <c r="E886" s="261"/>
      <c r="F886" s="261"/>
      <c r="G886" s="259"/>
      <c r="H886" s="259"/>
      <c r="I886" s="259"/>
      <c r="J886" s="259"/>
      <c r="K886" s="259"/>
      <c r="L886" s="261"/>
      <c r="M886" s="261"/>
      <c r="N886" s="261"/>
      <c r="O886" s="259"/>
      <c r="P886" s="259"/>
      <c r="Q886" s="259"/>
      <c r="R886" s="259"/>
      <c r="S886" s="261"/>
      <c r="T886" s="261"/>
      <c r="U886" s="259"/>
      <c r="V886" s="259"/>
      <c r="W886" s="259"/>
      <c r="X886" s="259"/>
      <c r="Y886" s="259"/>
      <c r="Z886" s="261"/>
      <c r="AA886" s="261"/>
      <c r="AB886" s="259"/>
      <c r="AC886" s="259"/>
      <c r="AD886" s="259"/>
      <c r="AE886" s="259"/>
      <c r="AF886" s="259"/>
      <c r="AG886" s="261"/>
      <c r="AH886" s="261"/>
      <c r="AU886" s="45"/>
    </row>
    <row r="887" spans="2:47" ht="14.25" customHeight="1">
      <c r="B887" s="259"/>
      <c r="D887" s="261"/>
      <c r="E887" s="261"/>
      <c r="F887" s="261"/>
      <c r="G887" s="259"/>
      <c r="H887" s="259"/>
      <c r="I887" s="259"/>
      <c r="J887" s="259"/>
      <c r="K887" s="259"/>
      <c r="L887" s="261"/>
      <c r="M887" s="261"/>
      <c r="N887" s="261"/>
      <c r="O887" s="259"/>
      <c r="P887" s="259"/>
      <c r="Q887" s="259"/>
      <c r="R887" s="259"/>
      <c r="S887" s="261"/>
      <c r="T887" s="261"/>
      <c r="U887" s="259"/>
      <c r="V887" s="259"/>
      <c r="W887" s="259"/>
      <c r="X887" s="259"/>
      <c r="Y887" s="259"/>
      <c r="Z887" s="261"/>
      <c r="AA887" s="261"/>
      <c r="AB887" s="259"/>
      <c r="AC887" s="259"/>
      <c r="AD887" s="259"/>
      <c r="AE887" s="259"/>
      <c r="AF887" s="259"/>
      <c r="AG887" s="261"/>
      <c r="AH887" s="261"/>
      <c r="AU887" s="45"/>
    </row>
    <row r="888" spans="2:47" ht="14.25" customHeight="1">
      <c r="B888" s="259"/>
      <c r="D888" s="261"/>
      <c r="E888" s="261"/>
      <c r="F888" s="261"/>
      <c r="G888" s="259"/>
      <c r="H888" s="259"/>
      <c r="I888" s="259"/>
      <c r="J888" s="259"/>
      <c r="K888" s="259"/>
      <c r="L888" s="261"/>
      <c r="M888" s="261"/>
      <c r="N888" s="261"/>
      <c r="O888" s="259"/>
      <c r="P888" s="259"/>
      <c r="Q888" s="259"/>
      <c r="R888" s="259"/>
      <c r="S888" s="261"/>
      <c r="T888" s="261"/>
      <c r="U888" s="259"/>
      <c r="V888" s="259"/>
      <c r="W888" s="259"/>
      <c r="X888" s="259"/>
      <c r="Y888" s="259"/>
      <c r="Z888" s="261"/>
      <c r="AA888" s="261"/>
      <c r="AB888" s="259"/>
      <c r="AC888" s="259"/>
      <c r="AD888" s="259"/>
      <c r="AE888" s="259"/>
      <c r="AF888" s="259"/>
      <c r="AG888" s="261"/>
      <c r="AH888" s="261"/>
      <c r="AU888" s="45"/>
    </row>
    <row r="889" spans="2:47" ht="14.25" customHeight="1">
      <c r="B889" s="259"/>
      <c r="D889" s="261"/>
      <c r="E889" s="261"/>
      <c r="F889" s="261"/>
      <c r="G889" s="259"/>
      <c r="H889" s="259"/>
      <c r="I889" s="259"/>
      <c r="J889" s="259"/>
      <c r="K889" s="259"/>
      <c r="L889" s="261"/>
      <c r="M889" s="261"/>
      <c r="N889" s="261"/>
      <c r="O889" s="259"/>
      <c r="P889" s="259"/>
      <c r="Q889" s="259"/>
      <c r="R889" s="259"/>
      <c r="S889" s="261"/>
      <c r="T889" s="261"/>
      <c r="U889" s="259"/>
      <c r="V889" s="259"/>
      <c r="W889" s="259"/>
      <c r="X889" s="259"/>
      <c r="Y889" s="259"/>
      <c r="Z889" s="261"/>
      <c r="AA889" s="261"/>
      <c r="AB889" s="259"/>
      <c r="AC889" s="259"/>
      <c r="AD889" s="259"/>
      <c r="AE889" s="259"/>
      <c r="AF889" s="259"/>
      <c r="AG889" s="261"/>
      <c r="AH889" s="261"/>
      <c r="AU889" s="45"/>
    </row>
    <row r="890" spans="2:47" ht="14.25" customHeight="1">
      <c r="B890" s="259"/>
      <c r="D890" s="261"/>
      <c r="E890" s="261"/>
      <c r="F890" s="261"/>
      <c r="G890" s="259"/>
      <c r="H890" s="259"/>
      <c r="I890" s="259"/>
      <c r="J890" s="259"/>
      <c r="K890" s="259"/>
      <c r="L890" s="261"/>
      <c r="M890" s="261"/>
      <c r="N890" s="261"/>
      <c r="O890" s="259"/>
      <c r="P890" s="259"/>
      <c r="Q890" s="259"/>
      <c r="R890" s="259"/>
      <c r="S890" s="261"/>
      <c r="T890" s="261"/>
      <c r="U890" s="259"/>
      <c r="V890" s="259"/>
      <c r="W890" s="259"/>
      <c r="X890" s="259"/>
      <c r="Y890" s="259"/>
      <c r="Z890" s="261"/>
      <c r="AA890" s="261"/>
      <c r="AB890" s="259"/>
      <c r="AC890" s="259"/>
      <c r="AD890" s="259"/>
      <c r="AE890" s="259"/>
      <c r="AF890" s="259"/>
      <c r="AG890" s="261"/>
      <c r="AH890" s="261"/>
      <c r="AU890" s="45"/>
    </row>
    <row r="891" spans="2:47" ht="14.25" customHeight="1">
      <c r="B891" s="259"/>
      <c r="D891" s="261"/>
      <c r="E891" s="261"/>
      <c r="F891" s="261"/>
      <c r="G891" s="259"/>
      <c r="H891" s="259"/>
      <c r="I891" s="259"/>
      <c r="J891" s="259"/>
      <c r="K891" s="259"/>
      <c r="L891" s="261"/>
      <c r="M891" s="261"/>
      <c r="N891" s="261"/>
      <c r="O891" s="259"/>
      <c r="P891" s="259"/>
      <c r="Q891" s="259"/>
      <c r="R891" s="259"/>
      <c r="S891" s="261"/>
      <c r="T891" s="261"/>
      <c r="U891" s="259"/>
      <c r="V891" s="259"/>
      <c r="W891" s="259"/>
      <c r="X891" s="259"/>
      <c r="Y891" s="259"/>
      <c r="Z891" s="261"/>
      <c r="AA891" s="261"/>
      <c r="AB891" s="259"/>
      <c r="AC891" s="259"/>
      <c r="AD891" s="259"/>
      <c r="AE891" s="259"/>
      <c r="AF891" s="259"/>
      <c r="AG891" s="261"/>
      <c r="AH891" s="261"/>
      <c r="AU891" s="45"/>
    </row>
    <row r="892" spans="2:47" ht="14.25" customHeight="1">
      <c r="B892" s="259"/>
      <c r="D892" s="261"/>
      <c r="E892" s="261"/>
      <c r="F892" s="261"/>
      <c r="G892" s="259"/>
      <c r="H892" s="259"/>
      <c r="I892" s="259"/>
      <c r="J892" s="259"/>
      <c r="K892" s="259"/>
      <c r="L892" s="261"/>
      <c r="M892" s="261"/>
      <c r="N892" s="261"/>
      <c r="O892" s="259"/>
      <c r="P892" s="259"/>
      <c r="Q892" s="259"/>
      <c r="R892" s="259"/>
      <c r="S892" s="261"/>
      <c r="T892" s="261"/>
      <c r="U892" s="259"/>
      <c r="V892" s="259"/>
      <c r="W892" s="259"/>
      <c r="X892" s="259"/>
      <c r="Y892" s="259"/>
      <c r="Z892" s="261"/>
      <c r="AA892" s="261"/>
      <c r="AB892" s="259"/>
      <c r="AC892" s="259"/>
      <c r="AD892" s="259"/>
      <c r="AE892" s="259"/>
      <c r="AF892" s="259"/>
      <c r="AG892" s="261"/>
      <c r="AH892" s="261"/>
      <c r="AU892" s="45"/>
    </row>
    <row r="893" spans="2:47" ht="14.25" customHeight="1">
      <c r="B893" s="259"/>
      <c r="D893" s="261"/>
      <c r="E893" s="261"/>
      <c r="F893" s="261"/>
      <c r="G893" s="259"/>
      <c r="H893" s="259"/>
      <c r="I893" s="259"/>
      <c r="J893" s="259"/>
      <c r="K893" s="259"/>
      <c r="L893" s="261"/>
      <c r="M893" s="261"/>
      <c r="N893" s="261"/>
      <c r="O893" s="259"/>
      <c r="P893" s="259"/>
      <c r="Q893" s="259"/>
      <c r="R893" s="259"/>
      <c r="S893" s="261"/>
      <c r="T893" s="261"/>
      <c r="U893" s="259"/>
      <c r="V893" s="259"/>
      <c r="W893" s="259"/>
      <c r="X893" s="259"/>
      <c r="Y893" s="259"/>
      <c r="Z893" s="261"/>
      <c r="AA893" s="261"/>
      <c r="AB893" s="259"/>
      <c r="AC893" s="259"/>
      <c r="AD893" s="259"/>
      <c r="AE893" s="259"/>
      <c r="AF893" s="259"/>
      <c r="AG893" s="261"/>
      <c r="AH893" s="261"/>
      <c r="AU893" s="45"/>
    </row>
    <row r="894" spans="2:47" ht="14.25" customHeight="1">
      <c r="B894" s="259"/>
      <c r="D894" s="261"/>
      <c r="E894" s="261"/>
      <c r="F894" s="261"/>
      <c r="G894" s="259"/>
      <c r="H894" s="259"/>
      <c r="I894" s="259"/>
      <c r="J894" s="259"/>
      <c r="K894" s="259"/>
      <c r="L894" s="261"/>
      <c r="M894" s="261"/>
      <c r="N894" s="261"/>
      <c r="O894" s="259"/>
      <c r="P894" s="259"/>
      <c r="Q894" s="259"/>
      <c r="R894" s="259"/>
      <c r="S894" s="261"/>
      <c r="T894" s="261"/>
      <c r="U894" s="259"/>
      <c r="V894" s="259"/>
      <c r="W894" s="259"/>
      <c r="X894" s="259"/>
      <c r="Y894" s="259"/>
      <c r="Z894" s="261"/>
      <c r="AA894" s="261"/>
      <c r="AB894" s="259"/>
      <c r="AC894" s="259"/>
      <c r="AD894" s="259"/>
      <c r="AE894" s="259"/>
      <c r="AF894" s="259"/>
      <c r="AG894" s="261"/>
      <c r="AH894" s="261"/>
      <c r="AU894" s="45"/>
    </row>
    <row r="895" spans="2:47" ht="14.25" customHeight="1">
      <c r="B895" s="259"/>
      <c r="D895" s="261"/>
      <c r="E895" s="261"/>
      <c r="F895" s="261"/>
      <c r="G895" s="259"/>
      <c r="H895" s="259"/>
      <c r="I895" s="259"/>
      <c r="J895" s="259"/>
      <c r="K895" s="259"/>
      <c r="L895" s="261"/>
      <c r="M895" s="261"/>
      <c r="N895" s="261"/>
      <c r="O895" s="259"/>
      <c r="P895" s="259"/>
      <c r="Q895" s="259"/>
      <c r="R895" s="259"/>
      <c r="S895" s="261"/>
      <c r="T895" s="261"/>
      <c r="U895" s="259"/>
      <c r="V895" s="259"/>
      <c r="W895" s="259"/>
      <c r="X895" s="259"/>
      <c r="Y895" s="259"/>
      <c r="Z895" s="261"/>
      <c r="AA895" s="261"/>
      <c r="AB895" s="259"/>
      <c r="AC895" s="259"/>
      <c r="AD895" s="259"/>
      <c r="AE895" s="259"/>
      <c r="AF895" s="259"/>
      <c r="AG895" s="261"/>
      <c r="AH895" s="261"/>
      <c r="AU895" s="45"/>
    </row>
    <row r="896" spans="2:47" ht="14.25" customHeight="1">
      <c r="B896" s="259"/>
      <c r="D896" s="261"/>
      <c r="E896" s="261"/>
      <c r="F896" s="261"/>
      <c r="G896" s="259"/>
      <c r="H896" s="259"/>
      <c r="I896" s="259"/>
      <c r="J896" s="259"/>
      <c r="K896" s="259"/>
      <c r="L896" s="261"/>
      <c r="M896" s="261"/>
      <c r="N896" s="261"/>
      <c r="O896" s="259"/>
      <c r="P896" s="259"/>
      <c r="Q896" s="259"/>
      <c r="R896" s="259"/>
      <c r="S896" s="261"/>
      <c r="T896" s="261"/>
      <c r="U896" s="259"/>
      <c r="V896" s="259"/>
      <c r="W896" s="259"/>
      <c r="X896" s="259"/>
      <c r="Y896" s="259"/>
      <c r="Z896" s="261"/>
      <c r="AA896" s="261"/>
      <c r="AB896" s="259"/>
      <c r="AC896" s="259"/>
      <c r="AD896" s="259"/>
      <c r="AE896" s="259"/>
      <c r="AF896" s="259"/>
      <c r="AG896" s="261"/>
      <c r="AH896" s="261"/>
      <c r="AU896" s="45"/>
    </row>
    <row r="897" spans="2:47" ht="14.25" customHeight="1">
      <c r="B897" s="259"/>
      <c r="D897" s="261"/>
      <c r="E897" s="261"/>
      <c r="F897" s="261"/>
      <c r="G897" s="259"/>
      <c r="H897" s="259"/>
      <c r="I897" s="259"/>
      <c r="J897" s="259"/>
      <c r="K897" s="259"/>
      <c r="L897" s="261"/>
      <c r="M897" s="261"/>
      <c r="N897" s="261"/>
      <c r="O897" s="259"/>
      <c r="P897" s="259"/>
      <c r="Q897" s="259"/>
      <c r="R897" s="259"/>
      <c r="S897" s="261"/>
      <c r="T897" s="261"/>
      <c r="U897" s="259"/>
      <c r="V897" s="259"/>
      <c r="W897" s="259"/>
      <c r="X897" s="259"/>
      <c r="Y897" s="259"/>
      <c r="Z897" s="261"/>
      <c r="AA897" s="261"/>
      <c r="AB897" s="259"/>
      <c r="AC897" s="259"/>
      <c r="AD897" s="259"/>
      <c r="AE897" s="259"/>
      <c r="AF897" s="259"/>
      <c r="AG897" s="261"/>
      <c r="AH897" s="261"/>
      <c r="AU897" s="45"/>
    </row>
    <row r="898" spans="2:47" ht="14.25" customHeight="1">
      <c r="B898" s="259"/>
      <c r="D898" s="261"/>
      <c r="E898" s="261"/>
      <c r="F898" s="261"/>
      <c r="G898" s="259"/>
      <c r="H898" s="259"/>
      <c r="I898" s="259"/>
      <c r="J898" s="259"/>
      <c r="K898" s="259"/>
      <c r="L898" s="261"/>
      <c r="M898" s="261"/>
      <c r="N898" s="261"/>
      <c r="O898" s="259"/>
      <c r="P898" s="259"/>
      <c r="Q898" s="259"/>
      <c r="R898" s="259"/>
      <c r="S898" s="261"/>
      <c r="T898" s="261"/>
      <c r="U898" s="259"/>
      <c r="V898" s="259"/>
      <c r="W898" s="259"/>
      <c r="X898" s="259"/>
      <c r="Y898" s="259"/>
      <c r="Z898" s="261"/>
      <c r="AA898" s="261"/>
      <c r="AB898" s="259"/>
      <c r="AC898" s="259"/>
      <c r="AD898" s="259"/>
      <c r="AE898" s="259"/>
      <c r="AF898" s="259"/>
      <c r="AG898" s="261"/>
      <c r="AH898" s="261"/>
      <c r="AU898" s="45"/>
    </row>
    <row r="899" spans="2:47" ht="14.25" customHeight="1">
      <c r="B899" s="259"/>
      <c r="D899" s="261"/>
      <c r="E899" s="261"/>
      <c r="F899" s="261"/>
      <c r="G899" s="259"/>
      <c r="H899" s="259"/>
      <c r="I899" s="259"/>
      <c r="J899" s="259"/>
      <c r="K899" s="259"/>
      <c r="L899" s="261"/>
      <c r="M899" s="261"/>
      <c r="N899" s="261"/>
      <c r="O899" s="259"/>
      <c r="P899" s="259"/>
      <c r="Q899" s="259"/>
      <c r="R899" s="259"/>
      <c r="S899" s="261"/>
      <c r="T899" s="261"/>
      <c r="U899" s="259"/>
      <c r="V899" s="259"/>
      <c r="W899" s="259"/>
      <c r="X899" s="259"/>
      <c r="Y899" s="259"/>
      <c r="Z899" s="261"/>
      <c r="AA899" s="261"/>
      <c r="AB899" s="259"/>
      <c r="AC899" s="259"/>
      <c r="AD899" s="259"/>
      <c r="AE899" s="259"/>
      <c r="AF899" s="259"/>
      <c r="AG899" s="261"/>
      <c r="AH899" s="261"/>
      <c r="AU899" s="45"/>
    </row>
    <row r="900" spans="2:47" ht="14.25" customHeight="1">
      <c r="B900" s="259"/>
      <c r="D900" s="261"/>
      <c r="E900" s="261"/>
      <c r="F900" s="261"/>
      <c r="G900" s="259"/>
      <c r="H900" s="259"/>
      <c r="I900" s="259"/>
      <c r="J900" s="259"/>
      <c r="K900" s="259"/>
      <c r="L900" s="261"/>
      <c r="M900" s="261"/>
      <c r="N900" s="261"/>
      <c r="O900" s="259"/>
      <c r="P900" s="259"/>
      <c r="Q900" s="259"/>
      <c r="R900" s="259"/>
      <c r="S900" s="261"/>
      <c r="T900" s="261"/>
      <c r="U900" s="259"/>
      <c r="V900" s="259"/>
      <c r="W900" s="259"/>
      <c r="X900" s="259"/>
      <c r="Y900" s="259"/>
      <c r="Z900" s="261"/>
      <c r="AA900" s="261"/>
      <c r="AB900" s="259"/>
      <c r="AC900" s="259"/>
      <c r="AD900" s="259"/>
      <c r="AE900" s="259"/>
      <c r="AF900" s="259"/>
      <c r="AG900" s="261"/>
      <c r="AH900" s="261"/>
      <c r="AU900" s="45"/>
    </row>
    <row r="901" spans="2:47" ht="14.25" customHeight="1">
      <c r="B901" s="259"/>
      <c r="D901" s="261"/>
      <c r="E901" s="261"/>
      <c r="F901" s="261"/>
      <c r="G901" s="259"/>
      <c r="H901" s="259"/>
      <c r="I901" s="259"/>
      <c r="J901" s="259"/>
      <c r="K901" s="259"/>
      <c r="L901" s="261"/>
      <c r="M901" s="261"/>
      <c r="N901" s="261"/>
      <c r="O901" s="259"/>
      <c r="P901" s="259"/>
      <c r="Q901" s="259"/>
      <c r="R901" s="259"/>
      <c r="S901" s="261"/>
      <c r="T901" s="261"/>
      <c r="U901" s="259"/>
      <c r="V901" s="259"/>
      <c r="W901" s="259"/>
      <c r="X901" s="259"/>
      <c r="Y901" s="259"/>
      <c r="Z901" s="261"/>
      <c r="AA901" s="261"/>
      <c r="AB901" s="259"/>
      <c r="AC901" s="259"/>
      <c r="AD901" s="259"/>
      <c r="AE901" s="259"/>
      <c r="AF901" s="259"/>
      <c r="AG901" s="261"/>
      <c r="AH901" s="261"/>
      <c r="AU901" s="45"/>
    </row>
    <row r="902" spans="2:47" ht="14.25" customHeight="1">
      <c r="B902" s="259"/>
      <c r="D902" s="261"/>
      <c r="E902" s="261"/>
      <c r="F902" s="261"/>
      <c r="G902" s="259"/>
      <c r="H902" s="259"/>
      <c r="I902" s="259"/>
      <c r="J902" s="259"/>
      <c r="K902" s="259"/>
      <c r="L902" s="261"/>
      <c r="M902" s="261"/>
      <c r="N902" s="261"/>
      <c r="O902" s="259"/>
      <c r="P902" s="259"/>
      <c r="Q902" s="259"/>
      <c r="R902" s="259"/>
      <c r="S902" s="261"/>
      <c r="T902" s="261"/>
      <c r="U902" s="259"/>
      <c r="V902" s="259"/>
      <c r="W902" s="259"/>
      <c r="X902" s="259"/>
      <c r="Y902" s="259"/>
      <c r="Z902" s="261"/>
      <c r="AA902" s="261"/>
      <c r="AB902" s="259"/>
      <c r="AC902" s="259"/>
      <c r="AD902" s="259"/>
      <c r="AE902" s="259"/>
      <c r="AF902" s="259"/>
      <c r="AG902" s="261"/>
      <c r="AH902" s="261"/>
      <c r="AU902" s="45"/>
    </row>
    <row r="903" spans="2:47" ht="14.25" customHeight="1">
      <c r="B903" s="259"/>
      <c r="D903" s="261"/>
      <c r="E903" s="261"/>
      <c r="F903" s="261"/>
      <c r="G903" s="259"/>
      <c r="H903" s="259"/>
      <c r="I903" s="259"/>
      <c r="J903" s="259"/>
      <c r="K903" s="259"/>
      <c r="L903" s="261"/>
      <c r="M903" s="261"/>
      <c r="N903" s="261"/>
      <c r="O903" s="259"/>
      <c r="P903" s="259"/>
      <c r="Q903" s="259"/>
      <c r="R903" s="259"/>
      <c r="S903" s="261"/>
      <c r="T903" s="261"/>
      <c r="U903" s="259"/>
      <c r="V903" s="259"/>
      <c r="W903" s="259"/>
      <c r="X903" s="259"/>
      <c r="Y903" s="259"/>
      <c r="Z903" s="261"/>
      <c r="AA903" s="261"/>
      <c r="AB903" s="259"/>
      <c r="AC903" s="259"/>
      <c r="AD903" s="259"/>
      <c r="AE903" s="259"/>
      <c r="AF903" s="259"/>
      <c r="AG903" s="261"/>
      <c r="AH903" s="261"/>
      <c r="AU903" s="45"/>
    </row>
    <row r="904" spans="2:47" ht="14.25" customHeight="1">
      <c r="B904" s="259"/>
      <c r="D904" s="261"/>
      <c r="E904" s="261"/>
      <c r="F904" s="261"/>
      <c r="G904" s="259"/>
      <c r="H904" s="259"/>
      <c r="I904" s="259"/>
      <c r="J904" s="259"/>
      <c r="K904" s="259"/>
      <c r="L904" s="261"/>
      <c r="M904" s="261"/>
      <c r="N904" s="261"/>
      <c r="O904" s="259"/>
      <c r="P904" s="259"/>
      <c r="Q904" s="259"/>
      <c r="R904" s="259"/>
      <c r="S904" s="261"/>
      <c r="T904" s="261"/>
      <c r="U904" s="259"/>
      <c r="V904" s="259"/>
      <c r="W904" s="259"/>
      <c r="X904" s="259"/>
      <c r="Y904" s="259"/>
      <c r="Z904" s="261"/>
      <c r="AA904" s="261"/>
      <c r="AB904" s="259"/>
      <c r="AC904" s="259"/>
      <c r="AD904" s="259"/>
      <c r="AE904" s="259"/>
      <c r="AF904" s="259"/>
      <c r="AG904" s="261"/>
      <c r="AH904" s="261"/>
      <c r="AU904" s="45"/>
    </row>
    <row r="905" spans="2:47" ht="14.25" customHeight="1">
      <c r="B905" s="259"/>
      <c r="D905" s="261"/>
      <c r="E905" s="261"/>
      <c r="F905" s="261"/>
      <c r="G905" s="259"/>
      <c r="H905" s="259"/>
      <c r="I905" s="259"/>
      <c r="J905" s="259"/>
      <c r="K905" s="259"/>
      <c r="L905" s="261"/>
      <c r="M905" s="261"/>
      <c r="N905" s="261"/>
      <c r="O905" s="259"/>
      <c r="P905" s="259"/>
      <c r="Q905" s="259"/>
      <c r="R905" s="259"/>
      <c r="S905" s="261"/>
      <c r="T905" s="261"/>
      <c r="U905" s="259"/>
      <c r="V905" s="259"/>
      <c r="W905" s="259"/>
      <c r="X905" s="259"/>
      <c r="Y905" s="259"/>
      <c r="Z905" s="261"/>
      <c r="AA905" s="261"/>
      <c r="AB905" s="259"/>
      <c r="AC905" s="259"/>
      <c r="AD905" s="259"/>
      <c r="AE905" s="259"/>
      <c r="AF905" s="259"/>
      <c r="AG905" s="261"/>
      <c r="AH905" s="261"/>
      <c r="AU905" s="45"/>
    </row>
    <row r="906" spans="2:47" ht="14.25" customHeight="1">
      <c r="B906" s="259"/>
      <c r="D906" s="261"/>
      <c r="E906" s="261"/>
      <c r="F906" s="261"/>
      <c r="G906" s="259"/>
      <c r="H906" s="259"/>
      <c r="I906" s="259"/>
      <c r="J906" s="259"/>
      <c r="K906" s="259"/>
      <c r="L906" s="261"/>
      <c r="M906" s="261"/>
      <c r="N906" s="261"/>
      <c r="O906" s="259"/>
      <c r="P906" s="259"/>
      <c r="Q906" s="259"/>
      <c r="R906" s="259"/>
      <c r="S906" s="261"/>
      <c r="T906" s="261"/>
      <c r="U906" s="259"/>
      <c r="V906" s="259"/>
      <c r="W906" s="259"/>
      <c r="X906" s="259"/>
      <c r="Y906" s="259"/>
      <c r="Z906" s="261"/>
      <c r="AA906" s="261"/>
      <c r="AB906" s="259"/>
      <c r="AC906" s="259"/>
      <c r="AD906" s="259"/>
      <c r="AE906" s="259"/>
      <c r="AF906" s="259"/>
      <c r="AG906" s="261"/>
      <c r="AH906" s="261"/>
      <c r="AU906" s="45"/>
    </row>
    <row r="907" spans="2:47" ht="14.25" customHeight="1">
      <c r="B907" s="259"/>
      <c r="D907" s="261"/>
      <c r="E907" s="261"/>
      <c r="F907" s="261"/>
      <c r="G907" s="259"/>
      <c r="H907" s="259"/>
      <c r="I907" s="259"/>
      <c r="J907" s="259"/>
      <c r="K907" s="259"/>
      <c r="L907" s="261"/>
      <c r="M907" s="261"/>
      <c r="N907" s="261"/>
      <c r="O907" s="259"/>
      <c r="P907" s="259"/>
      <c r="Q907" s="259"/>
      <c r="R907" s="259"/>
      <c r="S907" s="261"/>
      <c r="T907" s="261"/>
      <c r="U907" s="259"/>
      <c r="V907" s="259"/>
      <c r="W907" s="259"/>
      <c r="X907" s="259"/>
      <c r="Y907" s="259"/>
      <c r="Z907" s="261"/>
      <c r="AA907" s="261"/>
      <c r="AB907" s="259"/>
      <c r="AC907" s="259"/>
      <c r="AD907" s="259"/>
      <c r="AE907" s="259"/>
      <c r="AF907" s="259"/>
      <c r="AG907" s="261"/>
      <c r="AH907" s="261"/>
      <c r="AU907" s="45"/>
    </row>
    <row r="908" spans="2:47" ht="14.25" customHeight="1">
      <c r="B908" s="259"/>
      <c r="D908" s="261"/>
      <c r="E908" s="261"/>
      <c r="F908" s="261"/>
      <c r="G908" s="259"/>
      <c r="H908" s="259"/>
      <c r="I908" s="259"/>
      <c r="J908" s="259"/>
      <c r="K908" s="259"/>
      <c r="L908" s="261"/>
      <c r="M908" s="261"/>
      <c r="N908" s="261"/>
      <c r="O908" s="259"/>
      <c r="P908" s="259"/>
      <c r="Q908" s="259"/>
      <c r="R908" s="259"/>
      <c r="S908" s="261"/>
      <c r="T908" s="261"/>
      <c r="U908" s="259"/>
      <c r="V908" s="259"/>
      <c r="W908" s="259"/>
      <c r="X908" s="259"/>
      <c r="Y908" s="259"/>
      <c r="Z908" s="261"/>
      <c r="AA908" s="261"/>
      <c r="AB908" s="259"/>
      <c r="AC908" s="259"/>
      <c r="AD908" s="259"/>
      <c r="AE908" s="259"/>
      <c r="AF908" s="259"/>
      <c r="AG908" s="261"/>
      <c r="AH908" s="261"/>
      <c r="AU908" s="45"/>
    </row>
    <row r="909" spans="2:47" ht="14.25" customHeight="1">
      <c r="B909" s="259"/>
      <c r="D909" s="261"/>
      <c r="E909" s="261"/>
      <c r="F909" s="261"/>
      <c r="G909" s="259"/>
      <c r="H909" s="259"/>
      <c r="I909" s="259"/>
      <c r="J909" s="259"/>
      <c r="K909" s="259"/>
      <c r="L909" s="261"/>
      <c r="M909" s="261"/>
      <c r="N909" s="261"/>
      <c r="O909" s="259"/>
      <c r="P909" s="259"/>
      <c r="Q909" s="259"/>
      <c r="R909" s="259"/>
      <c r="S909" s="261"/>
      <c r="T909" s="261"/>
      <c r="U909" s="259"/>
      <c r="V909" s="259"/>
      <c r="W909" s="259"/>
      <c r="X909" s="259"/>
      <c r="Y909" s="259"/>
      <c r="Z909" s="261"/>
      <c r="AA909" s="261"/>
      <c r="AB909" s="259"/>
      <c r="AC909" s="259"/>
      <c r="AD909" s="259"/>
      <c r="AE909" s="259"/>
      <c r="AF909" s="259"/>
      <c r="AG909" s="261"/>
      <c r="AH909" s="261"/>
      <c r="AU909" s="45"/>
    </row>
    <row r="910" spans="2:47" ht="14.25" customHeight="1">
      <c r="B910" s="259"/>
      <c r="D910" s="261"/>
      <c r="E910" s="261"/>
      <c r="F910" s="261"/>
      <c r="G910" s="259"/>
      <c r="H910" s="259"/>
      <c r="I910" s="259"/>
      <c r="J910" s="259"/>
      <c r="K910" s="259"/>
      <c r="L910" s="261"/>
      <c r="M910" s="261"/>
      <c r="N910" s="261"/>
      <c r="O910" s="259"/>
      <c r="P910" s="259"/>
      <c r="Q910" s="259"/>
      <c r="R910" s="259"/>
      <c r="S910" s="261"/>
      <c r="T910" s="261"/>
      <c r="U910" s="259"/>
      <c r="V910" s="259"/>
      <c r="W910" s="259"/>
      <c r="X910" s="259"/>
      <c r="Y910" s="259"/>
      <c r="Z910" s="261"/>
      <c r="AA910" s="261"/>
      <c r="AB910" s="259"/>
      <c r="AC910" s="259"/>
      <c r="AD910" s="259"/>
      <c r="AE910" s="259"/>
      <c r="AF910" s="259"/>
      <c r="AG910" s="261"/>
      <c r="AH910" s="261"/>
      <c r="AU910" s="45"/>
    </row>
    <row r="911" spans="2:47" ht="14.25" customHeight="1">
      <c r="B911" s="259"/>
      <c r="D911" s="261"/>
      <c r="E911" s="261"/>
      <c r="F911" s="261"/>
      <c r="G911" s="259"/>
      <c r="H911" s="259"/>
      <c r="I911" s="259"/>
      <c r="J911" s="259"/>
      <c r="K911" s="259"/>
      <c r="L911" s="261"/>
      <c r="M911" s="261"/>
      <c r="N911" s="261"/>
      <c r="O911" s="259"/>
      <c r="P911" s="259"/>
      <c r="Q911" s="259"/>
      <c r="R911" s="259"/>
      <c r="S911" s="261"/>
      <c r="T911" s="261"/>
      <c r="U911" s="259"/>
      <c r="V911" s="259"/>
      <c r="W911" s="259"/>
      <c r="X911" s="259"/>
      <c r="Y911" s="259"/>
      <c r="Z911" s="261"/>
      <c r="AA911" s="261"/>
      <c r="AB911" s="259"/>
      <c r="AC911" s="259"/>
      <c r="AD911" s="259"/>
      <c r="AE911" s="259"/>
      <c r="AF911" s="259"/>
      <c r="AG911" s="261"/>
      <c r="AH911" s="261"/>
      <c r="AU911" s="45"/>
    </row>
    <row r="912" spans="2:47" ht="14.25" customHeight="1">
      <c r="B912" s="259"/>
      <c r="D912" s="261"/>
      <c r="E912" s="261"/>
      <c r="F912" s="261"/>
      <c r="G912" s="259"/>
      <c r="H912" s="259"/>
      <c r="I912" s="259"/>
      <c r="J912" s="259"/>
      <c r="K912" s="259"/>
      <c r="L912" s="261"/>
      <c r="M912" s="261"/>
      <c r="N912" s="261"/>
      <c r="O912" s="259"/>
      <c r="P912" s="259"/>
      <c r="Q912" s="259"/>
      <c r="R912" s="259"/>
      <c r="S912" s="261"/>
      <c r="T912" s="261"/>
      <c r="U912" s="259"/>
      <c r="V912" s="259"/>
      <c r="W912" s="259"/>
      <c r="X912" s="259"/>
      <c r="Y912" s="259"/>
      <c r="Z912" s="261"/>
      <c r="AA912" s="261"/>
      <c r="AB912" s="259"/>
      <c r="AC912" s="259"/>
      <c r="AD912" s="259"/>
      <c r="AE912" s="259"/>
      <c r="AF912" s="259"/>
      <c r="AG912" s="261"/>
      <c r="AH912" s="261"/>
      <c r="AU912" s="45"/>
    </row>
    <row r="913" spans="2:47" ht="14.25" customHeight="1">
      <c r="B913" s="259"/>
      <c r="D913" s="261"/>
      <c r="E913" s="261"/>
      <c r="F913" s="261"/>
      <c r="G913" s="259"/>
      <c r="H913" s="259"/>
      <c r="I913" s="259"/>
      <c r="J913" s="259"/>
      <c r="K913" s="259"/>
      <c r="L913" s="261"/>
      <c r="M913" s="261"/>
      <c r="N913" s="261"/>
      <c r="O913" s="259"/>
      <c r="P913" s="259"/>
      <c r="Q913" s="259"/>
      <c r="R913" s="259"/>
      <c r="S913" s="261"/>
      <c r="T913" s="261"/>
      <c r="U913" s="259"/>
      <c r="V913" s="259"/>
      <c r="W913" s="259"/>
      <c r="X913" s="259"/>
      <c r="Y913" s="259"/>
      <c r="Z913" s="261"/>
      <c r="AA913" s="261"/>
      <c r="AB913" s="259"/>
      <c r="AC913" s="259"/>
      <c r="AD913" s="259"/>
      <c r="AE913" s="259"/>
      <c r="AF913" s="259"/>
      <c r="AG913" s="261"/>
      <c r="AH913" s="261"/>
      <c r="AU913" s="45"/>
    </row>
    <row r="914" spans="2:47" ht="14.25" customHeight="1">
      <c r="B914" s="259"/>
      <c r="D914" s="261"/>
      <c r="E914" s="261"/>
      <c r="F914" s="261"/>
      <c r="G914" s="259"/>
      <c r="H914" s="259"/>
      <c r="I914" s="259"/>
      <c r="J914" s="259"/>
      <c r="K914" s="259"/>
      <c r="L914" s="261"/>
      <c r="M914" s="261"/>
      <c r="N914" s="261"/>
      <c r="O914" s="259"/>
      <c r="P914" s="259"/>
      <c r="Q914" s="259"/>
      <c r="R914" s="259"/>
      <c r="S914" s="261"/>
      <c r="T914" s="261"/>
      <c r="U914" s="259"/>
      <c r="V914" s="259"/>
      <c r="W914" s="259"/>
      <c r="X914" s="259"/>
      <c r="Y914" s="259"/>
      <c r="Z914" s="261"/>
      <c r="AA914" s="261"/>
      <c r="AB914" s="259"/>
      <c r="AC914" s="259"/>
      <c r="AD914" s="259"/>
      <c r="AE914" s="259"/>
      <c r="AF914" s="259"/>
      <c r="AG914" s="261"/>
      <c r="AH914" s="261"/>
      <c r="AU914" s="45"/>
    </row>
    <row r="915" spans="2:47" ht="14.25" customHeight="1">
      <c r="B915" s="259"/>
      <c r="D915" s="261"/>
      <c r="E915" s="261"/>
      <c r="F915" s="261"/>
      <c r="G915" s="259"/>
      <c r="H915" s="259"/>
      <c r="I915" s="259"/>
      <c r="J915" s="259"/>
      <c r="K915" s="259"/>
      <c r="L915" s="261"/>
      <c r="M915" s="261"/>
      <c r="N915" s="261"/>
      <c r="O915" s="259"/>
      <c r="P915" s="259"/>
      <c r="Q915" s="259"/>
      <c r="R915" s="259"/>
      <c r="S915" s="261"/>
      <c r="T915" s="261"/>
      <c r="U915" s="259"/>
      <c r="V915" s="259"/>
      <c r="W915" s="259"/>
      <c r="X915" s="259"/>
      <c r="Y915" s="259"/>
      <c r="Z915" s="261"/>
      <c r="AA915" s="261"/>
      <c r="AB915" s="259"/>
      <c r="AC915" s="259"/>
      <c r="AD915" s="259"/>
      <c r="AE915" s="259"/>
      <c r="AF915" s="259"/>
      <c r="AG915" s="261"/>
      <c r="AH915" s="261"/>
      <c r="AU915" s="45"/>
    </row>
    <row r="916" spans="2:47" ht="14.25" customHeight="1">
      <c r="B916" s="259"/>
      <c r="D916" s="261"/>
      <c r="E916" s="261"/>
      <c r="F916" s="261"/>
      <c r="G916" s="259"/>
      <c r="H916" s="259"/>
      <c r="I916" s="259"/>
      <c r="J916" s="259"/>
      <c r="K916" s="259"/>
      <c r="L916" s="261"/>
      <c r="M916" s="261"/>
      <c r="N916" s="261"/>
      <c r="O916" s="259"/>
      <c r="P916" s="259"/>
      <c r="Q916" s="259"/>
      <c r="R916" s="259"/>
      <c r="S916" s="261"/>
      <c r="T916" s="261"/>
      <c r="U916" s="259"/>
      <c r="V916" s="259"/>
      <c r="W916" s="259"/>
      <c r="X916" s="259"/>
      <c r="Y916" s="259"/>
      <c r="Z916" s="261"/>
      <c r="AA916" s="261"/>
      <c r="AB916" s="259"/>
      <c r="AC916" s="259"/>
      <c r="AD916" s="259"/>
      <c r="AE916" s="259"/>
      <c r="AF916" s="259"/>
      <c r="AG916" s="261"/>
      <c r="AH916" s="261"/>
      <c r="AU916" s="45"/>
    </row>
    <row r="917" spans="2:47" ht="14.25" customHeight="1">
      <c r="B917" s="259"/>
      <c r="D917" s="261"/>
      <c r="E917" s="261"/>
      <c r="F917" s="261"/>
      <c r="G917" s="259"/>
      <c r="H917" s="259"/>
      <c r="I917" s="259"/>
      <c r="J917" s="259"/>
      <c r="K917" s="259"/>
      <c r="L917" s="261"/>
      <c r="M917" s="261"/>
      <c r="N917" s="261"/>
      <c r="O917" s="259"/>
      <c r="P917" s="259"/>
      <c r="Q917" s="259"/>
      <c r="R917" s="259"/>
      <c r="S917" s="261"/>
      <c r="T917" s="261"/>
      <c r="U917" s="259"/>
      <c r="V917" s="259"/>
      <c r="W917" s="259"/>
      <c r="X917" s="259"/>
      <c r="Y917" s="259"/>
      <c r="Z917" s="261"/>
      <c r="AA917" s="261"/>
      <c r="AB917" s="259"/>
      <c r="AC917" s="259"/>
      <c r="AD917" s="259"/>
      <c r="AE917" s="259"/>
      <c r="AF917" s="259"/>
      <c r="AG917" s="261"/>
      <c r="AH917" s="261"/>
      <c r="AU917" s="45"/>
    </row>
    <row r="918" spans="2:47" ht="14.25" customHeight="1">
      <c r="B918" s="259"/>
      <c r="D918" s="261"/>
      <c r="E918" s="261"/>
      <c r="F918" s="261"/>
      <c r="G918" s="259"/>
      <c r="H918" s="259"/>
      <c r="I918" s="259"/>
      <c r="J918" s="259"/>
      <c r="K918" s="259"/>
      <c r="L918" s="261"/>
      <c r="M918" s="261"/>
      <c r="N918" s="261"/>
      <c r="O918" s="259"/>
      <c r="P918" s="259"/>
      <c r="Q918" s="259"/>
      <c r="R918" s="259"/>
      <c r="S918" s="261"/>
      <c r="T918" s="261"/>
      <c r="U918" s="259"/>
      <c r="V918" s="259"/>
      <c r="W918" s="259"/>
      <c r="X918" s="259"/>
      <c r="Y918" s="259"/>
      <c r="Z918" s="261"/>
      <c r="AA918" s="261"/>
      <c r="AB918" s="259"/>
      <c r="AC918" s="259"/>
      <c r="AD918" s="259"/>
      <c r="AE918" s="259"/>
      <c r="AF918" s="259"/>
      <c r="AG918" s="261"/>
      <c r="AH918" s="261"/>
      <c r="AU918" s="45"/>
    </row>
    <row r="919" spans="2:47" ht="14.25" customHeight="1">
      <c r="B919" s="259"/>
      <c r="D919" s="261"/>
      <c r="E919" s="261"/>
      <c r="F919" s="261"/>
      <c r="G919" s="259"/>
      <c r="H919" s="259"/>
      <c r="I919" s="259"/>
      <c r="J919" s="259"/>
      <c r="K919" s="259"/>
      <c r="L919" s="261"/>
      <c r="M919" s="261"/>
      <c r="N919" s="261"/>
      <c r="O919" s="259"/>
      <c r="P919" s="259"/>
      <c r="Q919" s="259"/>
      <c r="R919" s="259"/>
      <c r="S919" s="261"/>
      <c r="T919" s="261"/>
      <c r="U919" s="259"/>
      <c r="V919" s="259"/>
      <c r="W919" s="259"/>
      <c r="X919" s="259"/>
      <c r="Y919" s="259"/>
      <c r="Z919" s="261"/>
      <c r="AA919" s="261"/>
      <c r="AB919" s="259"/>
      <c r="AC919" s="259"/>
      <c r="AD919" s="259"/>
      <c r="AE919" s="259"/>
      <c r="AF919" s="259"/>
      <c r="AG919" s="261"/>
      <c r="AH919" s="261"/>
      <c r="AU919" s="45"/>
    </row>
    <row r="920" spans="2:47" ht="14.25" customHeight="1">
      <c r="B920" s="259"/>
      <c r="D920" s="261"/>
      <c r="E920" s="261"/>
      <c r="F920" s="261"/>
      <c r="G920" s="259"/>
      <c r="H920" s="259"/>
      <c r="I920" s="259"/>
      <c r="J920" s="259"/>
      <c r="K920" s="259"/>
      <c r="L920" s="261"/>
      <c r="M920" s="261"/>
      <c r="N920" s="261"/>
      <c r="O920" s="259"/>
      <c r="P920" s="259"/>
      <c r="Q920" s="259"/>
      <c r="R920" s="259"/>
      <c r="S920" s="261"/>
      <c r="T920" s="261"/>
      <c r="U920" s="259"/>
      <c r="V920" s="259"/>
      <c r="W920" s="259"/>
      <c r="X920" s="259"/>
      <c r="Y920" s="259"/>
      <c r="Z920" s="261"/>
      <c r="AA920" s="261"/>
      <c r="AB920" s="259"/>
      <c r="AC920" s="259"/>
      <c r="AD920" s="259"/>
      <c r="AE920" s="259"/>
      <c r="AF920" s="259"/>
      <c r="AG920" s="261"/>
      <c r="AH920" s="261"/>
      <c r="AU920" s="45"/>
    </row>
    <row r="921" spans="2:47" ht="14.25" customHeight="1">
      <c r="B921" s="259"/>
      <c r="D921" s="261"/>
      <c r="E921" s="261"/>
      <c r="F921" s="261"/>
      <c r="G921" s="259"/>
      <c r="H921" s="259"/>
      <c r="I921" s="259"/>
      <c r="J921" s="259"/>
      <c r="K921" s="259"/>
      <c r="L921" s="261"/>
      <c r="M921" s="261"/>
      <c r="N921" s="261"/>
      <c r="O921" s="259"/>
      <c r="P921" s="259"/>
      <c r="Q921" s="259"/>
      <c r="R921" s="259"/>
      <c r="S921" s="261"/>
      <c r="T921" s="261"/>
      <c r="U921" s="259"/>
      <c r="V921" s="259"/>
      <c r="W921" s="259"/>
      <c r="X921" s="259"/>
      <c r="Y921" s="259"/>
      <c r="Z921" s="261"/>
      <c r="AA921" s="261"/>
      <c r="AB921" s="259"/>
      <c r="AC921" s="259"/>
      <c r="AD921" s="259"/>
      <c r="AE921" s="259"/>
      <c r="AF921" s="259"/>
      <c r="AG921" s="261"/>
      <c r="AH921" s="261"/>
      <c r="AU921" s="45"/>
    </row>
    <row r="922" spans="2:47" ht="14.25" customHeight="1">
      <c r="B922" s="259"/>
      <c r="D922" s="261"/>
      <c r="E922" s="261"/>
      <c r="F922" s="261"/>
      <c r="G922" s="259"/>
      <c r="H922" s="259"/>
      <c r="I922" s="259"/>
      <c r="J922" s="259"/>
      <c r="K922" s="259"/>
      <c r="L922" s="261"/>
      <c r="M922" s="261"/>
      <c r="N922" s="261"/>
      <c r="O922" s="259"/>
      <c r="P922" s="259"/>
      <c r="Q922" s="259"/>
      <c r="R922" s="259"/>
      <c r="S922" s="261"/>
      <c r="T922" s="261"/>
      <c r="U922" s="259"/>
      <c r="V922" s="259"/>
      <c r="W922" s="259"/>
      <c r="X922" s="259"/>
      <c r="Y922" s="259"/>
      <c r="Z922" s="261"/>
      <c r="AA922" s="261"/>
      <c r="AB922" s="259"/>
      <c r="AC922" s="259"/>
      <c r="AD922" s="259"/>
      <c r="AE922" s="259"/>
      <c r="AF922" s="259"/>
      <c r="AG922" s="261"/>
      <c r="AH922" s="261"/>
      <c r="AU922" s="45"/>
    </row>
    <row r="923" spans="2:47" ht="14.25" customHeight="1">
      <c r="B923" s="259"/>
      <c r="D923" s="261"/>
      <c r="E923" s="261"/>
      <c r="F923" s="261"/>
      <c r="G923" s="259"/>
      <c r="H923" s="259"/>
      <c r="I923" s="259"/>
      <c r="J923" s="259"/>
      <c r="K923" s="259"/>
      <c r="L923" s="261"/>
      <c r="M923" s="261"/>
      <c r="N923" s="261"/>
      <c r="O923" s="259"/>
      <c r="P923" s="259"/>
      <c r="Q923" s="259"/>
      <c r="R923" s="259"/>
      <c r="S923" s="261"/>
      <c r="T923" s="261"/>
      <c r="U923" s="259"/>
      <c r="V923" s="259"/>
      <c r="W923" s="259"/>
      <c r="X923" s="259"/>
      <c r="Y923" s="259"/>
      <c r="Z923" s="261"/>
      <c r="AA923" s="261"/>
      <c r="AB923" s="259"/>
      <c r="AC923" s="259"/>
      <c r="AD923" s="259"/>
      <c r="AE923" s="259"/>
      <c r="AF923" s="259"/>
      <c r="AG923" s="261"/>
      <c r="AH923" s="261"/>
      <c r="AU923" s="45"/>
    </row>
    <row r="924" spans="2:47" ht="14.25" customHeight="1">
      <c r="B924" s="259"/>
      <c r="D924" s="261"/>
      <c r="E924" s="261"/>
      <c r="F924" s="261"/>
      <c r="G924" s="259"/>
      <c r="H924" s="259"/>
      <c r="I924" s="259"/>
      <c r="J924" s="259"/>
      <c r="K924" s="259"/>
      <c r="L924" s="261"/>
      <c r="M924" s="261"/>
      <c r="N924" s="261"/>
      <c r="O924" s="259"/>
      <c r="P924" s="259"/>
      <c r="Q924" s="259"/>
      <c r="R924" s="259"/>
      <c r="S924" s="261"/>
      <c r="T924" s="261"/>
      <c r="U924" s="259"/>
      <c r="V924" s="259"/>
      <c r="W924" s="259"/>
      <c r="X924" s="259"/>
      <c r="Y924" s="259"/>
      <c r="Z924" s="261"/>
      <c r="AA924" s="261"/>
      <c r="AB924" s="259"/>
      <c r="AC924" s="259"/>
      <c r="AD924" s="259"/>
      <c r="AE924" s="259"/>
      <c r="AF924" s="259"/>
      <c r="AG924" s="261"/>
      <c r="AH924" s="261"/>
      <c r="AU924" s="45"/>
    </row>
    <row r="925" spans="2:47" ht="14.25" customHeight="1">
      <c r="B925" s="259"/>
      <c r="D925" s="261"/>
      <c r="E925" s="261"/>
      <c r="F925" s="261"/>
      <c r="G925" s="259"/>
      <c r="H925" s="259"/>
      <c r="I925" s="259"/>
      <c r="J925" s="259"/>
      <c r="K925" s="259"/>
      <c r="L925" s="261"/>
      <c r="M925" s="261"/>
      <c r="N925" s="261"/>
      <c r="O925" s="259"/>
      <c r="P925" s="259"/>
      <c r="Q925" s="259"/>
      <c r="R925" s="259"/>
      <c r="S925" s="261"/>
      <c r="T925" s="261"/>
      <c r="U925" s="259"/>
      <c r="V925" s="259"/>
      <c r="W925" s="259"/>
      <c r="X925" s="259"/>
      <c r="Y925" s="259"/>
      <c r="Z925" s="261"/>
      <c r="AA925" s="261"/>
      <c r="AB925" s="259"/>
      <c r="AC925" s="259"/>
      <c r="AD925" s="259"/>
      <c r="AE925" s="259"/>
      <c r="AF925" s="259"/>
      <c r="AG925" s="261"/>
      <c r="AH925" s="261"/>
      <c r="AU925" s="45"/>
    </row>
    <row r="926" spans="2:47" ht="14.25" customHeight="1">
      <c r="B926" s="259"/>
      <c r="D926" s="261"/>
      <c r="E926" s="261"/>
      <c r="F926" s="261"/>
      <c r="G926" s="259"/>
      <c r="H926" s="259"/>
      <c r="I926" s="259"/>
      <c r="J926" s="259"/>
      <c r="K926" s="259"/>
      <c r="L926" s="261"/>
      <c r="M926" s="261"/>
      <c r="N926" s="261"/>
      <c r="O926" s="259"/>
      <c r="P926" s="259"/>
      <c r="Q926" s="259"/>
      <c r="R926" s="259"/>
      <c r="S926" s="261"/>
      <c r="T926" s="261"/>
      <c r="U926" s="259"/>
      <c r="V926" s="259"/>
      <c r="W926" s="259"/>
      <c r="X926" s="259"/>
      <c r="Y926" s="259"/>
      <c r="Z926" s="261"/>
      <c r="AA926" s="261"/>
      <c r="AB926" s="259"/>
      <c r="AC926" s="259"/>
      <c r="AD926" s="259"/>
      <c r="AE926" s="259"/>
      <c r="AF926" s="259"/>
      <c r="AG926" s="261"/>
      <c r="AH926" s="261"/>
      <c r="AU926" s="45"/>
    </row>
    <row r="927" spans="2:47" ht="14.25" customHeight="1">
      <c r="B927" s="259"/>
      <c r="D927" s="261"/>
      <c r="E927" s="261"/>
      <c r="F927" s="261"/>
      <c r="G927" s="259"/>
      <c r="H927" s="259"/>
      <c r="I927" s="259"/>
      <c r="J927" s="259"/>
      <c r="K927" s="259"/>
      <c r="L927" s="261"/>
      <c r="M927" s="261"/>
      <c r="N927" s="261"/>
      <c r="O927" s="259"/>
      <c r="P927" s="259"/>
      <c r="Q927" s="259"/>
      <c r="R927" s="259"/>
      <c r="S927" s="261"/>
      <c r="T927" s="261"/>
      <c r="U927" s="259"/>
      <c r="V927" s="259"/>
      <c r="W927" s="259"/>
      <c r="X927" s="259"/>
      <c r="Y927" s="259"/>
      <c r="Z927" s="261"/>
      <c r="AA927" s="261"/>
      <c r="AB927" s="259"/>
      <c r="AC927" s="259"/>
      <c r="AD927" s="259"/>
      <c r="AE927" s="259"/>
      <c r="AF927" s="259"/>
      <c r="AG927" s="261"/>
      <c r="AH927" s="261"/>
      <c r="AU927" s="45"/>
    </row>
    <row r="928" spans="2:47" ht="14.25" customHeight="1">
      <c r="B928" s="259"/>
      <c r="D928" s="261"/>
      <c r="E928" s="261"/>
      <c r="F928" s="261"/>
      <c r="G928" s="259"/>
      <c r="H928" s="259"/>
      <c r="I928" s="259"/>
      <c r="J928" s="259"/>
      <c r="K928" s="259"/>
      <c r="L928" s="261"/>
      <c r="M928" s="261"/>
      <c r="N928" s="261"/>
      <c r="O928" s="259"/>
      <c r="P928" s="259"/>
      <c r="Q928" s="259"/>
      <c r="R928" s="259"/>
      <c r="S928" s="261"/>
      <c r="T928" s="261"/>
      <c r="U928" s="259"/>
      <c r="V928" s="259"/>
      <c r="W928" s="259"/>
      <c r="X928" s="259"/>
      <c r="Y928" s="259"/>
      <c r="Z928" s="261"/>
      <c r="AA928" s="261"/>
      <c r="AB928" s="259"/>
      <c r="AC928" s="259"/>
      <c r="AD928" s="259"/>
      <c r="AE928" s="259"/>
      <c r="AF928" s="259"/>
      <c r="AG928" s="261"/>
      <c r="AH928" s="261"/>
      <c r="AU928" s="45"/>
    </row>
    <row r="929" spans="2:47" ht="14.25" customHeight="1">
      <c r="B929" s="259"/>
      <c r="D929" s="261"/>
      <c r="E929" s="261"/>
      <c r="F929" s="261"/>
      <c r="G929" s="259"/>
      <c r="H929" s="259"/>
      <c r="I929" s="259"/>
      <c r="J929" s="259"/>
      <c r="K929" s="259"/>
      <c r="L929" s="261"/>
      <c r="M929" s="261"/>
      <c r="N929" s="261"/>
      <c r="O929" s="259"/>
      <c r="P929" s="259"/>
      <c r="Q929" s="259"/>
      <c r="R929" s="259"/>
      <c r="S929" s="261"/>
      <c r="T929" s="261"/>
      <c r="U929" s="259"/>
      <c r="V929" s="259"/>
      <c r="W929" s="259"/>
      <c r="X929" s="259"/>
      <c r="Y929" s="259"/>
      <c r="Z929" s="261"/>
      <c r="AA929" s="261"/>
      <c r="AB929" s="259"/>
      <c r="AC929" s="259"/>
      <c r="AD929" s="259"/>
      <c r="AE929" s="259"/>
      <c r="AF929" s="259"/>
      <c r="AG929" s="261"/>
      <c r="AH929" s="261"/>
      <c r="AU929" s="45"/>
    </row>
    <row r="930" spans="2:47" ht="14.25" customHeight="1">
      <c r="B930" s="259"/>
      <c r="D930" s="261"/>
      <c r="E930" s="261"/>
      <c r="F930" s="261"/>
      <c r="G930" s="259"/>
      <c r="H930" s="259"/>
      <c r="I930" s="259"/>
      <c r="J930" s="259"/>
      <c r="K930" s="259"/>
      <c r="L930" s="261"/>
      <c r="M930" s="261"/>
      <c r="N930" s="261"/>
      <c r="O930" s="259"/>
      <c r="P930" s="259"/>
      <c r="Q930" s="259"/>
      <c r="R930" s="259"/>
      <c r="S930" s="261"/>
      <c r="T930" s="261"/>
      <c r="U930" s="259"/>
      <c r="V930" s="259"/>
      <c r="W930" s="259"/>
      <c r="X930" s="259"/>
      <c r="Y930" s="259"/>
      <c r="Z930" s="261"/>
      <c r="AA930" s="261"/>
      <c r="AB930" s="259"/>
      <c r="AC930" s="259"/>
      <c r="AD930" s="259"/>
      <c r="AE930" s="259"/>
      <c r="AF930" s="259"/>
      <c r="AG930" s="261"/>
      <c r="AH930" s="261"/>
      <c r="AU930" s="45"/>
    </row>
    <row r="931" spans="2:47" ht="14.25" customHeight="1">
      <c r="B931" s="259"/>
      <c r="D931" s="261"/>
      <c r="E931" s="261"/>
      <c r="F931" s="261"/>
      <c r="G931" s="259"/>
      <c r="H931" s="259"/>
      <c r="I931" s="259"/>
      <c r="J931" s="259"/>
      <c r="K931" s="259"/>
      <c r="L931" s="261"/>
      <c r="M931" s="261"/>
      <c r="N931" s="261"/>
      <c r="O931" s="259"/>
      <c r="P931" s="259"/>
      <c r="Q931" s="259"/>
      <c r="R931" s="259"/>
      <c r="S931" s="261"/>
      <c r="T931" s="261"/>
      <c r="U931" s="259"/>
      <c r="V931" s="259"/>
      <c r="W931" s="259"/>
      <c r="X931" s="259"/>
      <c r="Y931" s="259"/>
      <c r="Z931" s="261"/>
      <c r="AA931" s="261"/>
      <c r="AB931" s="259"/>
      <c r="AC931" s="259"/>
      <c r="AD931" s="259"/>
      <c r="AE931" s="259"/>
      <c r="AF931" s="259"/>
      <c r="AG931" s="261"/>
      <c r="AH931" s="261"/>
      <c r="AU931" s="45"/>
    </row>
    <row r="932" spans="2:47" ht="14.25" customHeight="1">
      <c r="B932" s="259"/>
      <c r="D932" s="261"/>
      <c r="E932" s="261"/>
      <c r="F932" s="261"/>
      <c r="G932" s="259"/>
      <c r="H932" s="259"/>
      <c r="I932" s="259"/>
      <c r="J932" s="259"/>
      <c r="K932" s="259"/>
      <c r="L932" s="261"/>
      <c r="M932" s="261"/>
      <c r="N932" s="261"/>
      <c r="O932" s="259"/>
      <c r="P932" s="259"/>
      <c r="Q932" s="259"/>
      <c r="R932" s="259"/>
      <c r="S932" s="261"/>
      <c r="T932" s="261"/>
      <c r="U932" s="259"/>
      <c r="V932" s="259"/>
      <c r="W932" s="259"/>
      <c r="X932" s="259"/>
      <c r="Y932" s="259"/>
      <c r="Z932" s="261"/>
      <c r="AA932" s="261"/>
      <c r="AB932" s="259"/>
      <c r="AC932" s="259"/>
      <c r="AD932" s="259"/>
      <c r="AE932" s="259"/>
      <c r="AF932" s="259"/>
      <c r="AG932" s="261"/>
      <c r="AH932" s="261"/>
      <c r="AU932" s="45"/>
    </row>
    <row r="933" spans="2:47" ht="14.25" customHeight="1">
      <c r="B933" s="259"/>
      <c r="D933" s="261"/>
      <c r="E933" s="261"/>
      <c r="F933" s="261"/>
      <c r="G933" s="259"/>
      <c r="H933" s="259"/>
      <c r="I933" s="259"/>
      <c r="J933" s="259"/>
      <c r="K933" s="259"/>
      <c r="L933" s="261"/>
      <c r="M933" s="261"/>
      <c r="N933" s="261"/>
      <c r="O933" s="259"/>
      <c r="P933" s="259"/>
      <c r="Q933" s="259"/>
      <c r="R933" s="259"/>
      <c r="S933" s="261"/>
      <c r="T933" s="261"/>
      <c r="U933" s="259"/>
      <c r="V933" s="259"/>
      <c r="W933" s="259"/>
      <c r="X933" s="259"/>
      <c r="Y933" s="259"/>
      <c r="Z933" s="261"/>
      <c r="AA933" s="261"/>
      <c r="AB933" s="259"/>
      <c r="AC933" s="259"/>
      <c r="AD933" s="259"/>
      <c r="AE933" s="259"/>
      <c r="AF933" s="259"/>
      <c r="AG933" s="261"/>
      <c r="AH933" s="261"/>
      <c r="AU933" s="45"/>
    </row>
    <row r="934" spans="2:47" ht="14.25" customHeight="1">
      <c r="B934" s="259"/>
      <c r="D934" s="261"/>
      <c r="E934" s="261"/>
      <c r="F934" s="261"/>
      <c r="G934" s="259"/>
      <c r="H934" s="259"/>
      <c r="I934" s="259"/>
      <c r="J934" s="259"/>
      <c r="K934" s="259"/>
      <c r="L934" s="261"/>
      <c r="M934" s="261"/>
      <c r="N934" s="261"/>
      <c r="O934" s="259"/>
      <c r="P934" s="259"/>
      <c r="Q934" s="259"/>
      <c r="R934" s="259"/>
      <c r="S934" s="261"/>
      <c r="T934" s="261"/>
      <c r="U934" s="259"/>
      <c r="V934" s="259"/>
      <c r="W934" s="259"/>
      <c r="X934" s="259"/>
      <c r="Y934" s="259"/>
      <c r="Z934" s="261"/>
      <c r="AA934" s="261"/>
      <c r="AB934" s="259"/>
      <c r="AC934" s="259"/>
      <c r="AD934" s="259"/>
      <c r="AE934" s="259"/>
      <c r="AF934" s="259"/>
      <c r="AG934" s="261"/>
      <c r="AH934" s="261"/>
      <c r="AU934" s="45"/>
    </row>
    <row r="935" spans="2:47" ht="14.25" customHeight="1">
      <c r="B935" s="259"/>
      <c r="D935" s="261"/>
      <c r="E935" s="261"/>
      <c r="F935" s="261"/>
      <c r="G935" s="259"/>
      <c r="H935" s="259"/>
      <c r="I935" s="259"/>
      <c r="J935" s="259"/>
      <c r="K935" s="259"/>
      <c r="L935" s="261"/>
      <c r="M935" s="261"/>
      <c r="N935" s="261"/>
      <c r="O935" s="259"/>
      <c r="P935" s="259"/>
      <c r="Q935" s="259"/>
      <c r="R935" s="259"/>
      <c r="S935" s="261"/>
      <c r="T935" s="261"/>
      <c r="U935" s="259"/>
      <c r="V935" s="259"/>
      <c r="W935" s="259"/>
      <c r="X935" s="259"/>
      <c r="Y935" s="259"/>
      <c r="Z935" s="261"/>
      <c r="AA935" s="261"/>
      <c r="AB935" s="259"/>
      <c r="AC935" s="259"/>
      <c r="AD935" s="259"/>
      <c r="AE935" s="259"/>
      <c r="AF935" s="259"/>
      <c r="AG935" s="261"/>
      <c r="AH935" s="261"/>
      <c r="AU935" s="45"/>
    </row>
    <row r="936" spans="2:47" ht="14.25" customHeight="1">
      <c r="B936" s="259"/>
      <c r="D936" s="261"/>
      <c r="E936" s="261"/>
      <c r="F936" s="261"/>
      <c r="G936" s="259"/>
      <c r="H936" s="259"/>
      <c r="I936" s="259"/>
      <c r="J936" s="259"/>
      <c r="K936" s="259"/>
      <c r="L936" s="261"/>
      <c r="M936" s="261"/>
      <c r="N936" s="261"/>
      <c r="O936" s="259"/>
      <c r="P936" s="259"/>
      <c r="Q936" s="259"/>
      <c r="R936" s="259"/>
      <c r="S936" s="261"/>
      <c r="T936" s="261"/>
      <c r="U936" s="259"/>
      <c r="V936" s="259"/>
      <c r="W936" s="259"/>
      <c r="X936" s="259"/>
      <c r="Y936" s="259"/>
      <c r="Z936" s="261"/>
      <c r="AA936" s="261"/>
      <c r="AB936" s="259"/>
      <c r="AC936" s="259"/>
      <c r="AD936" s="259"/>
      <c r="AE936" s="259"/>
      <c r="AF936" s="259"/>
      <c r="AG936" s="261"/>
      <c r="AH936" s="261"/>
      <c r="AU936" s="45"/>
    </row>
    <row r="937" spans="2:47" ht="14.25" customHeight="1">
      <c r="B937" s="259"/>
      <c r="D937" s="261"/>
      <c r="E937" s="261"/>
      <c r="F937" s="261"/>
      <c r="G937" s="259"/>
      <c r="H937" s="259"/>
      <c r="I937" s="259"/>
      <c r="J937" s="259"/>
      <c r="K937" s="259"/>
      <c r="L937" s="261"/>
      <c r="M937" s="261"/>
      <c r="N937" s="261"/>
      <c r="O937" s="259"/>
      <c r="P937" s="259"/>
      <c r="Q937" s="259"/>
      <c r="R937" s="259"/>
      <c r="S937" s="261"/>
      <c r="T937" s="261"/>
      <c r="U937" s="259"/>
      <c r="V937" s="259"/>
      <c r="W937" s="259"/>
      <c r="X937" s="259"/>
      <c r="Y937" s="259"/>
      <c r="Z937" s="261"/>
      <c r="AA937" s="261"/>
      <c r="AB937" s="259"/>
      <c r="AC937" s="259"/>
      <c r="AD937" s="259"/>
      <c r="AE937" s="259"/>
      <c r="AF937" s="259"/>
      <c r="AG937" s="261"/>
      <c r="AH937" s="261"/>
      <c r="AU937" s="45"/>
    </row>
    <row r="938" spans="2:47" ht="14.25" customHeight="1">
      <c r="B938" s="259"/>
      <c r="D938" s="261"/>
      <c r="E938" s="261"/>
      <c r="F938" s="261"/>
      <c r="G938" s="259"/>
      <c r="H938" s="259"/>
      <c r="I938" s="259"/>
      <c r="J938" s="259"/>
      <c r="K938" s="259"/>
      <c r="L938" s="261"/>
      <c r="M938" s="261"/>
      <c r="N938" s="261"/>
      <c r="O938" s="259"/>
      <c r="P938" s="259"/>
      <c r="Q938" s="259"/>
      <c r="R938" s="259"/>
      <c r="S938" s="261"/>
      <c r="T938" s="261"/>
      <c r="U938" s="259"/>
      <c r="V938" s="259"/>
      <c r="W938" s="259"/>
      <c r="X938" s="259"/>
      <c r="Y938" s="259"/>
      <c r="Z938" s="261"/>
      <c r="AA938" s="261"/>
      <c r="AB938" s="259"/>
      <c r="AC938" s="259"/>
      <c r="AD938" s="259"/>
      <c r="AE938" s="259"/>
      <c r="AF938" s="259"/>
      <c r="AG938" s="261"/>
      <c r="AH938" s="261"/>
      <c r="AU938" s="45"/>
    </row>
    <row r="939" spans="2:47" ht="14.25" customHeight="1">
      <c r="B939" s="259"/>
      <c r="D939" s="261"/>
      <c r="E939" s="261"/>
      <c r="F939" s="261"/>
      <c r="G939" s="259"/>
      <c r="H939" s="259"/>
      <c r="I939" s="259"/>
      <c r="J939" s="259"/>
      <c r="K939" s="259"/>
      <c r="L939" s="261"/>
      <c r="M939" s="261"/>
      <c r="N939" s="261"/>
      <c r="O939" s="259"/>
      <c r="P939" s="259"/>
      <c r="Q939" s="259"/>
      <c r="R939" s="259"/>
      <c r="S939" s="261"/>
      <c r="T939" s="261"/>
      <c r="U939" s="259"/>
      <c r="V939" s="259"/>
      <c r="W939" s="259"/>
      <c r="X939" s="259"/>
      <c r="Y939" s="259"/>
      <c r="Z939" s="261"/>
      <c r="AA939" s="261"/>
      <c r="AB939" s="259"/>
      <c r="AC939" s="259"/>
      <c r="AD939" s="259"/>
      <c r="AE939" s="259"/>
      <c r="AF939" s="259"/>
      <c r="AG939" s="261"/>
      <c r="AH939" s="261"/>
      <c r="AU939" s="45"/>
    </row>
    <row r="940" spans="2:47" ht="14.25" customHeight="1">
      <c r="B940" s="259"/>
      <c r="D940" s="261"/>
      <c r="E940" s="261"/>
      <c r="F940" s="261"/>
      <c r="G940" s="259"/>
      <c r="H940" s="259"/>
      <c r="I940" s="259"/>
      <c r="J940" s="259"/>
      <c r="K940" s="259"/>
      <c r="L940" s="261"/>
      <c r="M940" s="261"/>
      <c r="N940" s="261"/>
      <c r="O940" s="259"/>
      <c r="P940" s="259"/>
      <c r="Q940" s="259"/>
      <c r="R940" s="259"/>
      <c r="S940" s="261"/>
      <c r="T940" s="261"/>
      <c r="U940" s="259"/>
      <c r="V940" s="259"/>
      <c r="W940" s="259"/>
      <c r="X940" s="259"/>
      <c r="Y940" s="259"/>
      <c r="Z940" s="261"/>
      <c r="AA940" s="261"/>
      <c r="AB940" s="259"/>
      <c r="AC940" s="259"/>
      <c r="AD940" s="259"/>
      <c r="AE940" s="259"/>
      <c r="AF940" s="259"/>
      <c r="AG940" s="261"/>
      <c r="AH940" s="261"/>
      <c r="AU940" s="45"/>
    </row>
    <row r="941" spans="2:47" ht="14.25" customHeight="1">
      <c r="B941" s="259"/>
      <c r="D941" s="261"/>
      <c r="E941" s="261"/>
      <c r="F941" s="261"/>
      <c r="G941" s="259"/>
      <c r="H941" s="259"/>
      <c r="I941" s="259"/>
      <c r="J941" s="259"/>
      <c r="K941" s="259"/>
      <c r="L941" s="261"/>
      <c r="M941" s="261"/>
      <c r="N941" s="261"/>
      <c r="O941" s="259"/>
      <c r="P941" s="259"/>
      <c r="Q941" s="259"/>
      <c r="R941" s="259"/>
      <c r="S941" s="261"/>
      <c r="T941" s="261"/>
      <c r="U941" s="259"/>
      <c r="V941" s="259"/>
      <c r="W941" s="259"/>
      <c r="X941" s="259"/>
      <c r="Y941" s="259"/>
      <c r="Z941" s="261"/>
      <c r="AA941" s="261"/>
      <c r="AB941" s="259"/>
      <c r="AC941" s="259"/>
      <c r="AD941" s="259"/>
      <c r="AE941" s="259"/>
      <c r="AF941" s="259"/>
      <c r="AG941" s="261"/>
      <c r="AH941" s="261"/>
      <c r="AU941" s="45"/>
    </row>
    <row r="942" spans="2:47" ht="14.25" customHeight="1">
      <c r="B942" s="259"/>
      <c r="D942" s="261"/>
      <c r="E942" s="261"/>
      <c r="F942" s="261"/>
      <c r="G942" s="259"/>
      <c r="H942" s="259"/>
      <c r="I942" s="259"/>
      <c r="J942" s="259"/>
      <c r="K942" s="259"/>
      <c r="L942" s="261"/>
      <c r="M942" s="261"/>
      <c r="N942" s="261"/>
      <c r="O942" s="259"/>
      <c r="P942" s="259"/>
      <c r="Q942" s="259"/>
      <c r="R942" s="259"/>
      <c r="S942" s="261"/>
      <c r="T942" s="261"/>
      <c r="U942" s="259"/>
      <c r="V942" s="259"/>
      <c r="W942" s="259"/>
      <c r="X942" s="259"/>
      <c r="Y942" s="259"/>
      <c r="Z942" s="261"/>
      <c r="AA942" s="261"/>
      <c r="AB942" s="259"/>
      <c r="AC942" s="259"/>
      <c r="AD942" s="259"/>
      <c r="AE942" s="259"/>
      <c r="AF942" s="259"/>
      <c r="AG942" s="261"/>
      <c r="AH942" s="261"/>
      <c r="AU942" s="45"/>
    </row>
    <row r="943" spans="2:47" ht="14.25" customHeight="1">
      <c r="B943" s="259"/>
      <c r="D943" s="261"/>
      <c r="E943" s="261"/>
      <c r="F943" s="261"/>
      <c r="G943" s="259"/>
      <c r="H943" s="259"/>
      <c r="I943" s="259"/>
      <c r="J943" s="259"/>
      <c r="K943" s="259"/>
      <c r="L943" s="261"/>
      <c r="M943" s="261"/>
      <c r="N943" s="261"/>
      <c r="O943" s="259"/>
      <c r="P943" s="259"/>
      <c r="Q943" s="259"/>
      <c r="R943" s="259"/>
      <c r="S943" s="261"/>
      <c r="T943" s="261"/>
      <c r="U943" s="259"/>
      <c r="V943" s="259"/>
      <c r="W943" s="259"/>
      <c r="X943" s="259"/>
      <c r="Y943" s="259"/>
      <c r="Z943" s="261"/>
      <c r="AA943" s="261"/>
      <c r="AB943" s="259"/>
      <c r="AC943" s="259"/>
      <c r="AD943" s="259"/>
      <c r="AE943" s="259"/>
      <c r="AF943" s="259"/>
      <c r="AG943" s="261"/>
      <c r="AH943" s="261"/>
      <c r="AU943" s="45"/>
    </row>
    <row r="944" spans="2:47" ht="14.25" customHeight="1">
      <c r="B944" s="259"/>
      <c r="D944" s="261"/>
      <c r="E944" s="261"/>
      <c r="F944" s="261"/>
      <c r="G944" s="259"/>
      <c r="H944" s="259"/>
      <c r="I944" s="259"/>
      <c r="J944" s="259"/>
      <c r="K944" s="259"/>
      <c r="L944" s="261"/>
      <c r="M944" s="261"/>
      <c r="N944" s="261"/>
      <c r="O944" s="259"/>
      <c r="P944" s="259"/>
      <c r="Q944" s="259"/>
      <c r="R944" s="259"/>
      <c r="S944" s="261"/>
      <c r="T944" s="261"/>
      <c r="U944" s="259"/>
      <c r="V944" s="259"/>
      <c r="W944" s="259"/>
      <c r="X944" s="259"/>
      <c r="Y944" s="259"/>
      <c r="Z944" s="261"/>
      <c r="AA944" s="261"/>
      <c r="AB944" s="259"/>
      <c r="AC944" s="259"/>
      <c r="AD944" s="259"/>
      <c r="AE944" s="259"/>
      <c r="AF944" s="259"/>
      <c r="AG944" s="261"/>
      <c r="AH944" s="261"/>
      <c r="AU944" s="45"/>
    </row>
    <row r="945" spans="2:47" ht="14.25" customHeight="1">
      <c r="B945" s="259"/>
      <c r="D945" s="261"/>
      <c r="E945" s="261"/>
      <c r="F945" s="261"/>
      <c r="G945" s="259"/>
      <c r="H945" s="259"/>
      <c r="I945" s="259"/>
      <c r="J945" s="259"/>
      <c r="K945" s="259"/>
      <c r="L945" s="261"/>
      <c r="M945" s="261"/>
      <c r="N945" s="261"/>
      <c r="O945" s="259"/>
      <c r="P945" s="259"/>
      <c r="Q945" s="259"/>
      <c r="R945" s="259"/>
      <c r="S945" s="261"/>
      <c r="T945" s="261"/>
      <c r="U945" s="259"/>
      <c r="V945" s="259"/>
      <c r="W945" s="259"/>
      <c r="X945" s="259"/>
      <c r="Y945" s="259"/>
      <c r="Z945" s="261"/>
      <c r="AA945" s="261"/>
      <c r="AB945" s="259"/>
      <c r="AC945" s="259"/>
      <c r="AD945" s="259"/>
      <c r="AE945" s="259"/>
      <c r="AF945" s="259"/>
      <c r="AG945" s="261"/>
      <c r="AH945" s="261"/>
      <c r="AU945" s="45"/>
    </row>
    <row r="946" spans="2:47" ht="14.25" customHeight="1">
      <c r="B946" s="259"/>
      <c r="D946" s="261"/>
      <c r="E946" s="261"/>
      <c r="F946" s="261"/>
      <c r="G946" s="259"/>
      <c r="H946" s="259"/>
      <c r="I946" s="259"/>
      <c r="J946" s="259"/>
      <c r="K946" s="259"/>
      <c r="L946" s="261"/>
      <c r="M946" s="261"/>
      <c r="N946" s="261"/>
      <c r="O946" s="259"/>
      <c r="P946" s="259"/>
      <c r="Q946" s="259"/>
      <c r="R946" s="259"/>
      <c r="S946" s="261"/>
      <c r="T946" s="261"/>
      <c r="U946" s="259"/>
      <c r="V946" s="259"/>
      <c r="W946" s="259"/>
      <c r="X946" s="259"/>
      <c r="Y946" s="259"/>
      <c r="Z946" s="261"/>
      <c r="AA946" s="261"/>
      <c r="AB946" s="259"/>
      <c r="AC946" s="259"/>
      <c r="AD946" s="259"/>
      <c r="AE946" s="259"/>
      <c r="AF946" s="259"/>
      <c r="AG946" s="261"/>
      <c r="AH946" s="261"/>
      <c r="AU946" s="45"/>
    </row>
    <row r="947" spans="2:47" ht="14.25" customHeight="1">
      <c r="B947" s="259"/>
      <c r="D947" s="261"/>
      <c r="E947" s="261"/>
      <c r="F947" s="261"/>
      <c r="G947" s="259"/>
      <c r="H947" s="259"/>
      <c r="I947" s="259"/>
      <c r="J947" s="259"/>
      <c r="K947" s="259"/>
      <c r="L947" s="261"/>
      <c r="M947" s="261"/>
      <c r="N947" s="261"/>
      <c r="O947" s="259"/>
      <c r="P947" s="259"/>
      <c r="Q947" s="259"/>
      <c r="R947" s="259"/>
      <c r="S947" s="261"/>
      <c r="T947" s="261"/>
      <c r="U947" s="259"/>
      <c r="V947" s="259"/>
      <c r="W947" s="259"/>
      <c r="X947" s="259"/>
      <c r="Y947" s="259"/>
      <c r="Z947" s="261"/>
      <c r="AA947" s="261"/>
      <c r="AB947" s="259"/>
      <c r="AC947" s="259"/>
      <c r="AD947" s="259"/>
      <c r="AE947" s="259"/>
      <c r="AF947" s="259"/>
      <c r="AG947" s="261"/>
      <c r="AH947" s="261"/>
      <c r="AU947" s="45"/>
    </row>
    <row r="948" spans="2:47" ht="14.25" customHeight="1">
      <c r="B948" s="259"/>
      <c r="D948" s="261"/>
      <c r="E948" s="261"/>
      <c r="F948" s="261"/>
      <c r="G948" s="259"/>
      <c r="H948" s="259"/>
      <c r="I948" s="259"/>
      <c r="J948" s="259"/>
      <c r="K948" s="259"/>
      <c r="L948" s="261"/>
      <c r="M948" s="261"/>
      <c r="N948" s="261"/>
      <c r="O948" s="259"/>
      <c r="P948" s="259"/>
      <c r="Q948" s="259"/>
      <c r="R948" s="259"/>
      <c r="S948" s="261"/>
      <c r="T948" s="261"/>
      <c r="U948" s="259"/>
      <c r="V948" s="259"/>
      <c r="W948" s="259"/>
      <c r="X948" s="259"/>
      <c r="Y948" s="259"/>
      <c r="Z948" s="261"/>
      <c r="AA948" s="261"/>
      <c r="AB948" s="259"/>
      <c r="AC948" s="259"/>
      <c r="AD948" s="259"/>
      <c r="AE948" s="259"/>
      <c r="AF948" s="259"/>
      <c r="AG948" s="261"/>
      <c r="AH948" s="261"/>
      <c r="AU948" s="45"/>
    </row>
    <row r="949" spans="2:47" ht="14.25" customHeight="1">
      <c r="B949" s="259"/>
      <c r="D949" s="261"/>
      <c r="E949" s="261"/>
      <c r="F949" s="261"/>
      <c r="G949" s="259"/>
      <c r="H949" s="259"/>
      <c r="I949" s="259"/>
      <c r="J949" s="259"/>
      <c r="K949" s="259"/>
      <c r="L949" s="261"/>
      <c r="M949" s="261"/>
      <c r="N949" s="261"/>
      <c r="O949" s="259"/>
      <c r="P949" s="259"/>
      <c r="Q949" s="259"/>
      <c r="R949" s="259"/>
      <c r="S949" s="261"/>
      <c r="T949" s="261"/>
      <c r="U949" s="259"/>
      <c r="V949" s="259"/>
      <c r="W949" s="259"/>
      <c r="X949" s="259"/>
      <c r="Y949" s="259"/>
      <c r="Z949" s="261"/>
      <c r="AA949" s="261"/>
      <c r="AB949" s="259"/>
      <c r="AC949" s="259"/>
      <c r="AD949" s="259"/>
      <c r="AE949" s="259"/>
      <c r="AF949" s="259"/>
      <c r="AG949" s="261"/>
      <c r="AH949" s="261"/>
      <c r="AU949" s="45"/>
    </row>
    <row r="950" spans="2:47" ht="14.25" customHeight="1">
      <c r="B950" s="259"/>
      <c r="D950" s="261"/>
      <c r="E950" s="261"/>
      <c r="F950" s="261"/>
      <c r="G950" s="259"/>
      <c r="H950" s="259"/>
      <c r="I950" s="259"/>
      <c r="J950" s="259"/>
      <c r="K950" s="259"/>
      <c r="L950" s="261"/>
      <c r="M950" s="261"/>
      <c r="N950" s="261"/>
      <c r="O950" s="259"/>
      <c r="P950" s="259"/>
      <c r="Q950" s="259"/>
      <c r="R950" s="259"/>
      <c r="S950" s="261"/>
      <c r="T950" s="261"/>
      <c r="U950" s="259"/>
      <c r="V950" s="259"/>
      <c r="W950" s="259"/>
      <c r="X950" s="259"/>
      <c r="Y950" s="259"/>
      <c r="Z950" s="261"/>
      <c r="AA950" s="261"/>
      <c r="AB950" s="259"/>
      <c r="AC950" s="259"/>
      <c r="AD950" s="259"/>
      <c r="AE950" s="259"/>
      <c r="AF950" s="259"/>
      <c r="AG950" s="261"/>
      <c r="AH950" s="261"/>
      <c r="AU950" s="45"/>
    </row>
    <row r="951" spans="2:47" ht="14.25" customHeight="1">
      <c r="B951" s="259"/>
      <c r="D951" s="261"/>
      <c r="E951" s="261"/>
      <c r="F951" s="261"/>
      <c r="G951" s="259"/>
      <c r="H951" s="259"/>
      <c r="I951" s="259"/>
      <c r="J951" s="259"/>
      <c r="K951" s="259"/>
      <c r="L951" s="261"/>
      <c r="M951" s="261"/>
      <c r="N951" s="261"/>
      <c r="O951" s="259"/>
      <c r="P951" s="259"/>
      <c r="Q951" s="259"/>
      <c r="R951" s="259"/>
      <c r="S951" s="261"/>
      <c r="T951" s="261"/>
      <c r="U951" s="259"/>
      <c r="V951" s="259"/>
      <c r="W951" s="259"/>
      <c r="X951" s="259"/>
      <c r="Y951" s="259"/>
      <c r="Z951" s="261"/>
      <c r="AA951" s="261"/>
      <c r="AB951" s="259"/>
      <c r="AC951" s="259"/>
      <c r="AD951" s="259"/>
      <c r="AE951" s="259"/>
      <c r="AF951" s="259"/>
      <c r="AG951" s="261"/>
      <c r="AH951" s="261"/>
      <c r="AU951" s="45"/>
    </row>
    <row r="952" spans="2:47" ht="14.25" customHeight="1">
      <c r="B952" s="259"/>
      <c r="D952" s="261"/>
      <c r="E952" s="261"/>
      <c r="F952" s="261"/>
      <c r="G952" s="259"/>
      <c r="H952" s="259"/>
      <c r="I952" s="259"/>
      <c r="J952" s="259"/>
      <c r="K952" s="259"/>
      <c r="L952" s="261"/>
      <c r="M952" s="261"/>
      <c r="N952" s="261"/>
      <c r="O952" s="259"/>
      <c r="P952" s="259"/>
      <c r="Q952" s="259"/>
      <c r="R952" s="259"/>
      <c r="S952" s="261"/>
      <c r="T952" s="261"/>
      <c r="U952" s="259"/>
      <c r="V952" s="259"/>
      <c r="W952" s="259"/>
      <c r="X952" s="259"/>
      <c r="Y952" s="259"/>
      <c r="Z952" s="261"/>
      <c r="AA952" s="261"/>
      <c r="AB952" s="259"/>
      <c r="AC952" s="259"/>
      <c r="AD952" s="259"/>
      <c r="AE952" s="259"/>
      <c r="AF952" s="259"/>
      <c r="AG952" s="261"/>
      <c r="AH952" s="261"/>
      <c r="AU952" s="45"/>
    </row>
    <row r="953" spans="2:47" ht="14.25" customHeight="1">
      <c r="B953" s="259"/>
      <c r="D953" s="261"/>
      <c r="E953" s="261"/>
      <c r="F953" s="261"/>
      <c r="G953" s="259"/>
      <c r="H953" s="259"/>
      <c r="I953" s="259"/>
      <c r="J953" s="259"/>
      <c r="K953" s="259"/>
      <c r="L953" s="261"/>
      <c r="M953" s="261"/>
      <c r="N953" s="261"/>
      <c r="O953" s="259"/>
      <c r="P953" s="259"/>
      <c r="Q953" s="259"/>
      <c r="R953" s="259"/>
      <c r="S953" s="261"/>
      <c r="T953" s="261"/>
      <c r="U953" s="259"/>
      <c r="V953" s="259"/>
      <c r="W953" s="259"/>
      <c r="X953" s="259"/>
      <c r="Y953" s="259"/>
      <c r="Z953" s="261"/>
      <c r="AA953" s="261"/>
      <c r="AB953" s="259"/>
      <c r="AC953" s="259"/>
      <c r="AD953" s="259"/>
      <c r="AE953" s="259"/>
      <c r="AF953" s="259"/>
      <c r="AG953" s="261"/>
      <c r="AH953" s="261"/>
      <c r="AU953" s="45"/>
    </row>
    <row r="954" spans="2:47" ht="14.25" customHeight="1">
      <c r="B954" s="259"/>
      <c r="D954" s="261"/>
      <c r="E954" s="261"/>
      <c r="F954" s="261"/>
      <c r="G954" s="259"/>
      <c r="H954" s="259"/>
      <c r="I954" s="259"/>
      <c r="J954" s="259"/>
      <c r="K954" s="259"/>
      <c r="L954" s="261"/>
      <c r="M954" s="261"/>
      <c r="N954" s="261"/>
      <c r="O954" s="259"/>
      <c r="P954" s="259"/>
      <c r="Q954" s="259"/>
      <c r="R954" s="259"/>
      <c r="S954" s="261"/>
      <c r="T954" s="261"/>
      <c r="U954" s="259"/>
      <c r="V954" s="259"/>
      <c r="W954" s="259"/>
      <c r="X954" s="259"/>
      <c r="Y954" s="259"/>
      <c r="Z954" s="261"/>
      <c r="AA954" s="261"/>
      <c r="AB954" s="259"/>
      <c r="AC954" s="259"/>
      <c r="AD954" s="259"/>
      <c r="AE954" s="259"/>
      <c r="AF954" s="259"/>
      <c r="AG954" s="261"/>
      <c r="AH954" s="261"/>
      <c r="AU954" s="45"/>
    </row>
    <row r="955" spans="2:47" ht="14.25" customHeight="1">
      <c r="B955" s="259"/>
      <c r="D955" s="261"/>
      <c r="E955" s="261"/>
      <c r="F955" s="261"/>
      <c r="G955" s="259"/>
      <c r="H955" s="259"/>
      <c r="I955" s="259"/>
      <c r="J955" s="259"/>
      <c r="K955" s="259"/>
      <c r="L955" s="261"/>
      <c r="M955" s="261"/>
      <c r="N955" s="261"/>
      <c r="O955" s="259"/>
      <c r="P955" s="259"/>
      <c r="Q955" s="259"/>
      <c r="R955" s="259"/>
      <c r="S955" s="261"/>
      <c r="T955" s="261"/>
      <c r="U955" s="259"/>
      <c r="V955" s="259"/>
      <c r="W955" s="259"/>
      <c r="X955" s="259"/>
      <c r="Y955" s="259"/>
      <c r="Z955" s="261"/>
      <c r="AA955" s="261"/>
      <c r="AB955" s="259"/>
      <c r="AC955" s="259"/>
      <c r="AD955" s="259"/>
      <c r="AE955" s="259"/>
      <c r="AF955" s="259"/>
      <c r="AG955" s="261"/>
      <c r="AH955" s="261"/>
      <c r="AU955" s="45"/>
    </row>
    <row r="956" spans="2:47" ht="14.25" customHeight="1">
      <c r="B956" s="259"/>
      <c r="D956" s="261"/>
      <c r="E956" s="261"/>
      <c r="F956" s="261"/>
      <c r="G956" s="259"/>
      <c r="H956" s="259"/>
      <c r="I956" s="259"/>
      <c r="J956" s="259"/>
      <c r="K956" s="259"/>
      <c r="L956" s="261"/>
      <c r="M956" s="261"/>
      <c r="N956" s="261"/>
      <c r="O956" s="259"/>
      <c r="P956" s="259"/>
      <c r="Q956" s="259"/>
      <c r="R956" s="259"/>
      <c r="S956" s="261"/>
      <c r="T956" s="261"/>
      <c r="U956" s="259"/>
      <c r="V956" s="259"/>
      <c r="W956" s="259"/>
      <c r="X956" s="259"/>
      <c r="Y956" s="259"/>
      <c r="Z956" s="261"/>
      <c r="AA956" s="261"/>
      <c r="AB956" s="259"/>
      <c r="AC956" s="259"/>
      <c r="AD956" s="259"/>
      <c r="AE956" s="259"/>
      <c r="AF956" s="259"/>
      <c r="AG956" s="261"/>
      <c r="AH956" s="261"/>
      <c r="AU956" s="45"/>
    </row>
    <row r="957" spans="2:47" ht="14.25" customHeight="1">
      <c r="B957" s="259"/>
      <c r="D957" s="261"/>
      <c r="E957" s="261"/>
      <c r="F957" s="261"/>
      <c r="G957" s="259"/>
      <c r="H957" s="259"/>
      <c r="I957" s="259"/>
      <c r="J957" s="259"/>
      <c r="K957" s="259"/>
      <c r="L957" s="261"/>
      <c r="M957" s="261"/>
      <c r="N957" s="261"/>
      <c r="O957" s="259"/>
      <c r="P957" s="259"/>
      <c r="Q957" s="259"/>
      <c r="R957" s="259"/>
      <c r="S957" s="261"/>
      <c r="T957" s="261"/>
      <c r="U957" s="259"/>
      <c r="V957" s="259"/>
      <c r="W957" s="259"/>
      <c r="X957" s="259"/>
      <c r="Y957" s="259"/>
      <c r="Z957" s="261"/>
      <c r="AA957" s="261"/>
      <c r="AB957" s="259"/>
      <c r="AC957" s="259"/>
      <c r="AD957" s="259"/>
      <c r="AE957" s="259"/>
      <c r="AF957" s="259"/>
      <c r="AG957" s="261"/>
      <c r="AH957" s="261"/>
      <c r="AU957" s="45"/>
    </row>
    <row r="958" spans="2:47" ht="14.25" customHeight="1">
      <c r="B958" s="259"/>
      <c r="D958" s="261"/>
      <c r="E958" s="261"/>
      <c r="F958" s="261"/>
      <c r="G958" s="259"/>
      <c r="H958" s="259"/>
      <c r="I958" s="259"/>
      <c r="J958" s="259"/>
      <c r="K958" s="259"/>
      <c r="L958" s="261"/>
      <c r="M958" s="261"/>
      <c r="N958" s="261"/>
      <c r="O958" s="259"/>
      <c r="P958" s="259"/>
      <c r="Q958" s="259"/>
      <c r="R958" s="259"/>
      <c r="S958" s="261"/>
      <c r="T958" s="261"/>
      <c r="U958" s="259"/>
      <c r="V958" s="259"/>
      <c r="W958" s="259"/>
      <c r="X958" s="259"/>
      <c r="Y958" s="259"/>
      <c r="Z958" s="261"/>
      <c r="AA958" s="261"/>
      <c r="AB958" s="259"/>
      <c r="AC958" s="259"/>
      <c r="AD958" s="259"/>
      <c r="AE958" s="259"/>
      <c r="AF958" s="259"/>
      <c r="AG958" s="261"/>
      <c r="AH958" s="261"/>
      <c r="AU958" s="45"/>
    </row>
    <row r="959" spans="2:47" ht="14.25" customHeight="1">
      <c r="B959" s="259"/>
      <c r="D959" s="261"/>
      <c r="E959" s="261"/>
      <c r="F959" s="261"/>
      <c r="G959" s="259"/>
      <c r="H959" s="259"/>
      <c r="I959" s="259"/>
      <c r="J959" s="259"/>
      <c r="K959" s="259"/>
      <c r="L959" s="261"/>
      <c r="M959" s="261"/>
      <c r="N959" s="261"/>
      <c r="O959" s="259"/>
      <c r="P959" s="259"/>
      <c r="Q959" s="259"/>
      <c r="R959" s="259"/>
      <c r="S959" s="261"/>
      <c r="T959" s="261"/>
      <c r="U959" s="259"/>
      <c r="V959" s="259"/>
      <c r="W959" s="259"/>
      <c r="X959" s="259"/>
      <c r="Y959" s="259"/>
      <c r="Z959" s="261"/>
      <c r="AA959" s="261"/>
      <c r="AB959" s="259"/>
      <c r="AC959" s="259"/>
      <c r="AD959" s="259"/>
      <c r="AE959" s="259"/>
      <c r="AF959" s="259"/>
      <c r="AG959" s="261"/>
      <c r="AH959" s="261"/>
      <c r="AU959" s="45"/>
    </row>
    <row r="960" spans="2:47" ht="14.25" customHeight="1">
      <c r="B960" s="259"/>
      <c r="D960" s="261"/>
      <c r="E960" s="261"/>
      <c r="F960" s="261"/>
      <c r="G960" s="259"/>
      <c r="H960" s="259"/>
      <c r="I960" s="259"/>
      <c r="J960" s="259"/>
      <c r="K960" s="259"/>
      <c r="L960" s="261"/>
      <c r="M960" s="261"/>
      <c r="N960" s="261"/>
      <c r="O960" s="259"/>
      <c r="P960" s="259"/>
      <c r="Q960" s="259"/>
      <c r="R960" s="259"/>
      <c r="S960" s="261"/>
      <c r="T960" s="261"/>
      <c r="U960" s="259"/>
      <c r="V960" s="259"/>
      <c r="W960" s="259"/>
      <c r="X960" s="259"/>
      <c r="Y960" s="259"/>
      <c r="Z960" s="261"/>
      <c r="AA960" s="261"/>
      <c r="AB960" s="259"/>
      <c r="AC960" s="259"/>
      <c r="AD960" s="259"/>
      <c r="AE960" s="259"/>
      <c r="AF960" s="259"/>
      <c r="AG960" s="261"/>
      <c r="AH960" s="261"/>
      <c r="AU960" s="45"/>
    </row>
    <row r="961" spans="2:47" ht="14.25" customHeight="1">
      <c r="B961" s="259"/>
      <c r="D961" s="261"/>
      <c r="E961" s="261"/>
      <c r="F961" s="261"/>
      <c r="G961" s="259"/>
      <c r="H961" s="259"/>
      <c r="I961" s="259"/>
      <c r="J961" s="259"/>
      <c r="K961" s="259"/>
      <c r="L961" s="261"/>
      <c r="M961" s="261"/>
      <c r="N961" s="261"/>
      <c r="O961" s="259"/>
      <c r="P961" s="259"/>
      <c r="Q961" s="259"/>
      <c r="R961" s="259"/>
      <c r="S961" s="261"/>
      <c r="T961" s="261"/>
      <c r="U961" s="259"/>
      <c r="V961" s="259"/>
      <c r="W961" s="259"/>
      <c r="X961" s="259"/>
      <c r="Y961" s="259"/>
      <c r="Z961" s="261"/>
      <c r="AA961" s="261"/>
      <c r="AB961" s="259"/>
      <c r="AC961" s="259"/>
      <c r="AD961" s="259"/>
      <c r="AE961" s="259"/>
      <c r="AF961" s="259"/>
      <c r="AG961" s="261"/>
      <c r="AH961" s="261"/>
      <c r="AU961" s="45"/>
    </row>
    <row r="962" spans="2:47" ht="14.25" customHeight="1">
      <c r="B962" s="259"/>
      <c r="D962" s="261"/>
      <c r="E962" s="261"/>
      <c r="F962" s="261"/>
      <c r="G962" s="259"/>
      <c r="H962" s="259"/>
      <c r="I962" s="259"/>
      <c r="J962" s="259"/>
      <c r="K962" s="259"/>
      <c r="L962" s="261"/>
      <c r="M962" s="261"/>
      <c r="N962" s="261"/>
      <c r="O962" s="259"/>
      <c r="P962" s="259"/>
      <c r="Q962" s="259"/>
      <c r="R962" s="259"/>
      <c r="S962" s="261"/>
      <c r="T962" s="261"/>
      <c r="U962" s="259"/>
      <c r="V962" s="259"/>
      <c r="W962" s="259"/>
      <c r="X962" s="259"/>
      <c r="Y962" s="259"/>
      <c r="Z962" s="261"/>
      <c r="AA962" s="261"/>
      <c r="AB962" s="259"/>
      <c r="AC962" s="259"/>
      <c r="AD962" s="259"/>
      <c r="AE962" s="259"/>
      <c r="AF962" s="259"/>
      <c r="AG962" s="261"/>
      <c r="AH962" s="261"/>
      <c r="AU962" s="45"/>
    </row>
    <row r="963" spans="2:47" ht="14.25" customHeight="1">
      <c r="B963" s="259"/>
      <c r="D963" s="261"/>
      <c r="E963" s="261"/>
      <c r="F963" s="261"/>
      <c r="G963" s="259"/>
      <c r="H963" s="259"/>
      <c r="I963" s="259"/>
      <c r="J963" s="259"/>
      <c r="K963" s="259"/>
      <c r="L963" s="261"/>
      <c r="M963" s="261"/>
      <c r="N963" s="261"/>
      <c r="O963" s="259"/>
      <c r="P963" s="259"/>
      <c r="Q963" s="259"/>
      <c r="R963" s="259"/>
      <c r="S963" s="261"/>
      <c r="T963" s="261"/>
      <c r="U963" s="259"/>
      <c r="V963" s="259"/>
      <c r="W963" s="259"/>
      <c r="X963" s="259"/>
      <c r="Y963" s="259"/>
      <c r="Z963" s="261"/>
      <c r="AA963" s="261"/>
      <c r="AB963" s="259"/>
      <c r="AC963" s="259"/>
      <c r="AD963" s="259"/>
      <c r="AE963" s="259"/>
      <c r="AF963" s="259"/>
      <c r="AG963" s="261"/>
      <c r="AH963" s="261"/>
      <c r="AU963" s="45"/>
    </row>
    <row r="964" spans="2:47" ht="14.25" customHeight="1">
      <c r="B964" s="259"/>
      <c r="D964" s="261"/>
      <c r="E964" s="261"/>
      <c r="F964" s="261"/>
      <c r="G964" s="259"/>
      <c r="H964" s="259"/>
      <c r="I964" s="259"/>
      <c r="J964" s="259"/>
      <c r="K964" s="259"/>
      <c r="L964" s="261"/>
      <c r="M964" s="261"/>
      <c r="N964" s="261"/>
      <c r="O964" s="259"/>
      <c r="P964" s="259"/>
      <c r="Q964" s="259"/>
      <c r="R964" s="259"/>
      <c r="S964" s="261"/>
      <c r="T964" s="261"/>
      <c r="U964" s="259"/>
      <c r="V964" s="259"/>
      <c r="W964" s="259"/>
      <c r="X964" s="259"/>
      <c r="Y964" s="259"/>
      <c r="Z964" s="261"/>
      <c r="AA964" s="261"/>
      <c r="AB964" s="259"/>
      <c r="AC964" s="259"/>
      <c r="AD964" s="259"/>
      <c r="AE964" s="259"/>
      <c r="AF964" s="259"/>
      <c r="AG964" s="261"/>
      <c r="AH964" s="261"/>
      <c r="AU964" s="45"/>
    </row>
    <row r="965" spans="2:47" ht="14.25" customHeight="1">
      <c r="B965" s="259"/>
      <c r="D965" s="261"/>
      <c r="E965" s="261"/>
      <c r="F965" s="261"/>
      <c r="G965" s="259"/>
      <c r="H965" s="259"/>
      <c r="I965" s="259"/>
      <c r="J965" s="259"/>
      <c r="K965" s="259"/>
      <c r="L965" s="261"/>
      <c r="M965" s="261"/>
      <c r="N965" s="261"/>
      <c r="O965" s="259"/>
      <c r="P965" s="259"/>
      <c r="Q965" s="259"/>
      <c r="R965" s="259"/>
      <c r="S965" s="261"/>
      <c r="T965" s="261"/>
      <c r="U965" s="259"/>
      <c r="V965" s="259"/>
      <c r="W965" s="259"/>
      <c r="X965" s="259"/>
      <c r="Y965" s="259"/>
      <c r="Z965" s="261"/>
      <c r="AA965" s="261"/>
      <c r="AB965" s="259"/>
      <c r="AC965" s="259"/>
      <c r="AD965" s="259"/>
      <c r="AE965" s="259"/>
      <c r="AF965" s="259"/>
      <c r="AG965" s="261"/>
      <c r="AH965" s="261"/>
      <c r="AU965" s="45"/>
    </row>
    <row r="966" spans="2:47" ht="14.25" customHeight="1">
      <c r="B966" s="259"/>
      <c r="D966" s="261"/>
      <c r="E966" s="261"/>
      <c r="F966" s="261"/>
      <c r="G966" s="259"/>
      <c r="H966" s="259"/>
      <c r="I966" s="259"/>
      <c r="J966" s="259"/>
      <c r="K966" s="259"/>
      <c r="L966" s="261"/>
      <c r="M966" s="261"/>
      <c r="N966" s="261"/>
      <c r="O966" s="259"/>
      <c r="P966" s="259"/>
      <c r="Q966" s="259"/>
      <c r="R966" s="259"/>
      <c r="S966" s="261"/>
      <c r="T966" s="261"/>
      <c r="U966" s="259"/>
      <c r="V966" s="259"/>
      <c r="W966" s="259"/>
      <c r="X966" s="259"/>
      <c r="Y966" s="259"/>
      <c r="Z966" s="261"/>
      <c r="AA966" s="261"/>
      <c r="AB966" s="259"/>
      <c r="AC966" s="259"/>
      <c r="AD966" s="259"/>
      <c r="AE966" s="259"/>
      <c r="AF966" s="259"/>
      <c r="AG966" s="261"/>
      <c r="AH966" s="261"/>
      <c r="AU966" s="45"/>
    </row>
    <row r="967" spans="2:47" ht="14.25" customHeight="1">
      <c r="B967" s="259"/>
      <c r="D967" s="261"/>
      <c r="E967" s="261"/>
      <c r="F967" s="261"/>
      <c r="G967" s="259"/>
      <c r="H967" s="259"/>
      <c r="I967" s="259"/>
      <c r="J967" s="259"/>
      <c r="K967" s="259"/>
      <c r="L967" s="261"/>
      <c r="M967" s="261"/>
      <c r="N967" s="261"/>
      <c r="O967" s="259"/>
      <c r="P967" s="259"/>
      <c r="Q967" s="259"/>
      <c r="R967" s="259"/>
      <c r="S967" s="261"/>
      <c r="T967" s="261"/>
      <c r="U967" s="259"/>
      <c r="V967" s="259"/>
      <c r="W967" s="259"/>
      <c r="X967" s="259"/>
      <c r="Y967" s="259"/>
      <c r="Z967" s="261"/>
      <c r="AA967" s="261"/>
      <c r="AB967" s="259"/>
      <c r="AC967" s="259"/>
      <c r="AD967" s="259"/>
      <c r="AE967" s="259"/>
      <c r="AF967" s="259"/>
      <c r="AG967" s="261"/>
      <c r="AH967" s="261"/>
      <c r="AU967" s="45"/>
    </row>
    <row r="968" spans="2:47" ht="14.25" customHeight="1">
      <c r="B968" s="259"/>
      <c r="D968" s="261"/>
      <c r="E968" s="261"/>
      <c r="F968" s="261"/>
      <c r="G968" s="259"/>
      <c r="H968" s="259"/>
      <c r="I968" s="259"/>
      <c r="J968" s="259"/>
      <c r="K968" s="259"/>
      <c r="L968" s="261"/>
      <c r="M968" s="261"/>
      <c r="N968" s="261"/>
      <c r="O968" s="259"/>
      <c r="P968" s="259"/>
      <c r="Q968" s="259"/>
      <c r="R968" s="259"/>
      <c r="S968" s="261"/>
      <c r="T968" s="261"/>
      <c r="U968" s="259"/>
      <c r="V968" s="259"/>
      <c r="W968" s="259"/>
      <c r="X968" s="259"/>
      <c r="Y968" s="259"/>
      <c r="Z968" s="261"/>
      <c r="AA968" s="261"/>
      <c r="AB968" s="259"/>
      <c r="AC968" s="259"/>
      <c r="AD968" s="259"/>
      <c r="AE968" s="259"/>
      <c r="AF968" s="259"/>
      <c r="AG968" s="261"/>
      <c r="AH968" s="261"/>
      <c r="AU968" s="45"/>
    </row>
    <row r="969" spans="2:47" ht="14.25" customHeight="1">
      <c r="B969" s="259"/>
      <c r="D969" s="261"/>
      <c r="E969" s="261"/>
      <c r="F969" s="261"/>
      <c r="G969" s="259"/>
      <c r="H969" s="259"/>
      <c r="I969" s="259"/>
      <c r="J969" s="259"/>
      <c r="K969" s="259"/>
      <c r="L969" s="261"/>
      <c r="M969" s="261"/>
      <c r="N969" s="261"/>
      <c r="O969" s="259"/>
      <c r="P969" s="259"/>
      <c r="Q969" s="259"/>
      <c r="R969" s="259"/>
      <c r="S969" s="261"/>
      <c r="T969" s="261"/>
      <c r="U969" s="259"/>
      <c r="V969" s="259"/>
      <c r="W969" s="259"/>
      <c r="X969" s="259"/>
      <c r="Y969" s="259"/>
      <c r="Z969" s="261"/>
      <c r="AA969" s="261"/>
      <c r="AB969" s="259"/>
      <c r="AC969" s="259"/>
      <c r="AD969" s="259"/>
      <c r="AE969" s="259"/>
      <c r="AF969" s="259"/>
      <c r="AG969" s="261"/>
      <c r="AH969" s="261"/>
      <c r="AU969" s="45"/>
    </row>
    <row r="970" spans="2:47" ht="14.25" customHeight="1">
      <c r="B970" s="259"/>
      <c r="D970" s="261"/>
      <c r="E970" s="261"/>
      <c r="F970" s="261"/>
      <c r="G970" s="259"/>
      <c r="H970" s="259"/>
      <c r="I970" s="259"/>
      <c r="J970" s="259"/>
      <c r="K970" s="259"/>
      <c r="L970" s="261"/>
      <c r="M970" s="261"/>
      <c r="N970" s="261"/>
      <c r="O970" s="259"/>
      <c r="P970" s="259"/>
      <c r="Q970" s="259"/>
      <c r="R970" s="259"/>
      <c r="S970" s="261"/>
      <c r="T970" s="261"/>
      <c r="U970" s="259"/>
      <c r="V970" s="259"/>
      <c r="W970" s="259"/>
      <c r="X970" s="259"/>
      <c r="Y970" s="259"/>
      <c r="Z970" s="261"/>
      <c r="AA970" s="261"/>
      <c r="AB970" s="259"/>
      <c r="AC970" s="259"/>
      <c r="AD970" s="259"/>
      <c r="AE970" s="259"/>
      <c r="AF970" s="259"/>
      <c r="AG970" s="261"/>
      <c r="AH970" s="261"/>
      <c r="AU970" s="45"/>
    </row>
    <row r="971" spans="2:47" ht="14.25" customHeight="1">
      <c r="B971" s="259"/>
      <c r="D971" s="261"/>
      <c r="E971" s="261"/>
      <c r="F971" s="261"/>
      <c r="G971" s="259"/>
      <c r="H971" s="259"/>
      <c r="I971" s="259"/>
      <c r="J971" s="259"/>
      <c r="K971" s="259"/>
      <c r="L971" s="261"/>
      <c r="M971" s="261"/>
      <c r="N971" s="261"/>
      <c r="O971" s="259"/>
      <c r="P971" s="259"/>
      <c r="Q971" s="259"/>
      <c r="R971" s="259"/>
      <c r="S971" s="261"/>
      <c r="T971" s="261"/>
      <c r="U971" s="259"/>
      <c r="V971" s="259"/>
      <c r="W971" s="259"/>
      <c r="X971" s="259"/>
      <c r="Y971" s="259"/>
      <c r="Z971" s="261"/>
      <c r="AA971" s="261"/>
      <c r="AB971" s="259"/>
      <c r="AC971" s="259"/>
      <c r="AD971" s="259"/>
      <c r="AE971" s="259"/>
      <c r="AF971" s="259"/>
      <c r="AG971" s="261"/>
      <c r="AH971" s="261"/>
      <c r="AU971" s="45"/>
    </row>
    <row r="972" spans="2:47" ht="14.25" customHeight="1">
      <c r="B972" s="259"/>
      <c r="D972" s="261"/>
      <c r="E972" s="261"/>
      <c r="F972" s="261"/>
      <c r="G972" s="259"/>
      <c r="H972" s="259"/>
      <c r="I972" s="259"/>
      <c r="J972" s="259"/>
      <c r="K972" s="259"/>
      <c r="L972" s="261"/>
      <c r="M972" s="261"/>
      <c r="N972" s="261"/>
      <c r="O972" s="259"/>
      <c r="P972" s="259"/>
      <c r="Q972" s="259"/>
      <c r="R972" s="259"/>
      <c r="S972" s="261"/>
      <c r="T972" s="261"/>
      <c r="U972" s="259"/>
      <c r="V972" s="259"/>
      <c r="W972" s="259"/>
      <c r="X972" s="259"/>
      <c r="Y972" s="259"/>
      <c r="Z972" s="261"/>
      <c r="AA972" s="261"/>
      <c r="AB972" s="259"/>
      <c r="AC972" s="259"/>
      <c r="AD972" s="259"/>
      <c r="AE972" s="259"/>
      <c r="AF972" s="259"/>
      <c r="AG972" s="261"/>
      <c r="AH972" s="261"/>
      <c r="AU972" s="45"/>
    </row>
    <row r="973" spans="2:47" ht="14.25" customHeight="1">
      <c r="B973" s="259"/>
      <c r="D973" s="261"/>
      <c r="E973" s="261"/>
      <c r="F973" s="261"/>
      <c r="G973" s="259"/>
      <c r="H973" s="259"/>
      <c r="I973" s="259"/>
      <c r="J973" s="259"/>
      <c r="K973" s="259"/>
      <c r="L973" s="261"/>
      <c r="M973" s="261"/>
      <c r="N973" s="261"/>
      <c r="O973" s="259"/>
      <c r="P973" s="259"/>
      <c r="Q973" s="259"/>
      <c r="R973" s="259"/>
      <c r="S973" s="261"/>
      <c r="T973" s="261"/>
      <c r="U973" s="259"/>
      <c r="V973" s="259"/>
      <c r="W973" s="259"/>
      <c r="X973" s="259"/>
      <c r="Y973" s="259"/>
      <c r="Z973" s="261"/>
      <c r="AA973" s="261"/>
      <c r="AB973" s="259"/>
      <c r="AC973" s="259"/>
      <c r="AD973" s="259"/>
      <c r="AE973" s="259"/>
      <c r="AF973" s="259"/>
      <c r="AG973" s="261"/>
      <c r="AH973" s="261"/>
      <c r="AU973" s="45"/>
    </row>
    <row r="974" spans="2:47" ht="14.25" customHeight="1">
      <c r="B974" s="259"/>
      <c r="D974" s="261"/>
      <c r="E974" s="261"/>
      <c r="F974" s="261"/>
      <c r="G974" s="259"/>
      <c r="H974" s="259"/>
      <c r="I974" s="259"/>
      <c r="J974" s="259"/>
      <c r="K974" s="259"/>
      <c r="L974" s="261"/>
      <c r="M974" s="261"/>
      <c r="N974" s="261"/>
      <c r="O974" s="259"/>
      <c r="P974" s="259"/>
      <c r="Q974" s="259"/>
      <c r="R974" s="259"/>
      <c r="S974" s="261"/>
      <c r="T974" s="261"/>
      <c r="U974" s="259"/>
      <c r="V974" s="259"/>
      <c r="W974" s="259"/>
      <c r="X974" s="259"/>
      <c r="Y974" s="259"/>
      <c r="Z974" s="261"/>
      <c r="AA974" s="261"/>
      <c r="AB974" s="259"/>
      <c r="AC974" s="259"/>
      <c r="AD974" s="259"/>
      <c r="AE974" s="259"/>
      <c r="AF974" s="259"/>
      <c r="AG974" s="261"/>
      <c r="AH974" s="261"/>
      <c r="AU974" s="45"/>
    </row>
    <row r="975" spans="2:47" ht="14.25" customHeight="1">
      <c r="B975" s="259"/>
      <c r="D975" s="261"/>
      <c r="E975" s="261"/>
      <c r="F975" s="261"/>
      <c r="G975" s="259"/>
      <c r="H975" s="259"/>
      <c r="I975" s="259"/>
      <c r="J975" s="259"/>
      <c r="K975" s="259"/>
      <c r="L975" s="261"/>
      <c r="M975" s="261"/>
      <c r="N975" s="261"/>
      <c r="O975" s="259"/>
      <c r="P975" s="259"/>
      <c r="Q975" s="259"/>
      <c r="R975" s="259"/>
      <c r="S975" s="261"/>
      <c r="T975" s="261"/>
      <c r="U975" s="259"/>
      <c r="V975" s="259"/>
      <c r="W975" s="259"/>
      <c r="X975" s="259"/>
      <c r="Y975" s="259"/>
      <c r="Z975" s="261"/>
      <c r="AA975" s="261"/>
      <c r="AB975" s="259"/>
      <c r="AC975" s="259"/>
      <c r="AD975" s="259"/>
      <c r="AE975" s="259"/>
      <c r="AF975" s="259"/>
      <c r="AG975" s="261"/>
      <c r="AH975" s="261"/>
      <c r="AU975" s="45"/>
    </row>
    <row r="976" spans="2:47" ht="14.25" customHeight="1">
      <c r="B976" s="259"/>
      <c r="D976" s="261"/>
      <c r="E976" s="261"/>
      <c r="F976" s="261"/>
      <c r="G976" s="259"/>
      <c r="H976" s="259"/>
      <c r="I976" s="259"/>
      <c r="J976" s="259"/>
      <c r="K976" s="259"/>
      <c r="L976" s="261"/>
      <c r="M976" s="261"/>
      <c r="N976" s="261"/>
      <c r="O976" s="259"/>
      <c r="P976" s="259"/>
      <c r="Q976" s="259"/>
      <c r="R976" s="259"/>
      <c r="S976" s="261"/>
      <c r="T976" s="261"/>
      <c r="U976" s="259"/>
      <c r="V976" s="259"/>
      <c r="W976" s="259"/>
      <c r="X976" s="259"/>
      <c r="Y976" s="259"/>
      <c r="Z976" s="261"/>
      <c r="AA976" s="261"/>
      <c r="AB976" s="259"/>
      <c r="AC976" s="259"/>
      <c r="AD976" s="259"/>
      <c r="AE976" s="259"/>
      <c r="AF976" s="259"/>
      <c r="AG976" s="261"/>
      <c r="AH976" s="261"/>
      <c r="AU976" s="45"/>
    </row>
    <row r="977" spans="2:47" ht="14.25" customHeight="1">
      <c r="B977" s="259"/>
      <c r="D977" s="261"/>
      <c r="E977" s="261"/>
      <c r="F977" s="261"/>
      <c r="G977" s="259"/>
      <c r="H977" s="259"/>
      <c r="I977" s="259"/>
      <c r="J977" s="259"/>
      <c r="K977" s="259"/>
      <c r="L977" s="261"/>
      <c r="M977" s="261"/>
      <c r="N977" s="261"/>
      <c r="O977" s="259"/>
      <c r="P977" s="259"/>
      <c r="Q977" s="259"/>
      <c r="R977" s="259"/>
      <c r="S977" s="261"/>
      <c r="T977" s="261"/>
      <c r="U977" s="259"/>
      <c r="V977" s="259"/>
      <c r="W977" s="259"/>
      <c r="X977" s="259"/>
      <c r="Y977" s="259"/>
      <c r="Z977" s="261"/>
      <c r="AA977" s="261"/>
      <c r="AB977" s="259"/>
      <c r="AC977" s="259"/>
      <c r="AD977" s="259"/>
      <c r="AE977" s="259"/>
      <c r="AF977" s="259"/>
      <c r="AG977" s="261"/>
      <c r="AH977" s="261"/>
      <c r="AU977" s="45"/>
    </row>
    <row r="978" spans="2:47" ht="14.25" customHeight="1">
      <c r="B978" s="259"/>
      <c r="D978" s="261"/>
      <c r="E978" s="261"/>
      <c r="F978" s="261"/>
      <c r="G978" s="259"/>
      <c r="H978" s="259"/>
      <c r="I978" s="259"/>
      <c r="J978" s="259"/>
      <c r="K978" s="259"/>
      <c r="L978" s="261"/>
      <c r="M978" s="261"/>
      <c r="N978" s="261"/>
      <c r="O978" s="259"/>
      <c r="P978" s="259"/>
      <c r="Q978" s="259"/>
      <c r="R978" s="259"/>
      <c r="S978" s="261"/>
      <c r="T978" s="261"/>
      <c r="U978" s="259"/>
      <c r="V978" s="259"/>
      <c r="W978" s="259"/>
      <c r="X978" s="259"/>
      <c r="Y978" s="259"/>
      <c r="Z978" s="261"/>
      <c r="AA978" s="261"/>
      <c r="AB978" s="259"/>
      <c r="AC978" s="259"/>
      <c r="AD978" s="259"/>
      <c r="AE978" s="259"/>
      <c r="AF978" s="259"/>
      <c r="AG978" s="261"/>
      <c r="AH978" s="261"/>
      <c r="AU978" s="45"/>
    </row>
    <row r="979" spans="2:47" ht="14.25" customHeight="1">
      <c r="B979" s="259"/>
      <c r="D979" s="261"/>
      <c r="E979" s="261"/>
      <c r="F979" s="261"/>
      <c r="G979" s="259"/>
      <c r="H979" s="259"/>
      <c r="I979" s="259"/>
      <c r="J979" s="259"/>
      <c r="K979" s="259"/>
      <c r="L979" s="261"/>
      <c r="M979" s="261"/>
      <c r="N979" s="261"/>
      <c r="O979" s="259"/>
      <c r="P979" s="259"/>
      <c r="Q979" s="259"/>
      <c r="R979" s="259"/>
      <c r="S979" s="261"/>
      <c r="T979" s="261"/>
      <c r="U979" s="259"/>
      <c r="V979" s="259"/>
      <c r="W979" s="259"/>
      <c r="X979" s="259"/>
      <c r="Y979" s="259"/>
      <c r="Z979" s="261"/>
      <c r="AA979" s="261"/>
      <c r="AB979" s="259"/>
      <c r="AC979" s="259"/>
      <c r="AD979" s="259"/>
      <c r="AE979" s="259"/>
      <c r="AF979" s="259"/>
      <c r="AG979" s="261"/>
      <c r="AH979" s="261"/>
      <c r="AU979" s="45"/>
    </row>
    <row r="980" spans="2:47" ht="14.25" customHeight="1">
      <c r="B980" s="259"/>
      <c r="D980" s="261"/>
      <c r="E980" s="261"/>
      <c r="F980" s="261"/>
      <c r="G980" s="259"/>
      <c r="H980" s="259"/>
      <c r="I980" s="259"/>
      <c r="J980" s="259"/>
      <c r="K980" s="259"/>
      <c r="L980" s="261"/>
      <c r="M980" s="261"/>
      <c r="N980" s="261"/>
      <c r="O980" s="259"/>
      <c r="P980" s="259"/>
      <c r="Q980" s="259"/>
      <c r="R980" s="259"/>
      <c r="S980" s="261"/>
      <c r="T980" s="261"/>
      <c r="U980" s="259"/>
      <c r="V980" s="259"/>
      <c r="W980" s="259"/>
      <c r="X980" s="259"/>
      <c r="Y980" s="259"/>
      <c r="Z980" s="261"/>
      <c r="AA980" s="261"/>
      <c r="AB980" s="259"/>
      <c r="AC980" s="259"/>
      <c r="AD980" s="259"/>
      <c r="AE980" s="259"/>
      <c r="AF980" s="259"/>
      <c r="AG980" s="261"/>
      <c r="AH980" s="261"/>
      <c r="AU980" s="45"/>
    </row>
    <row r="981" spans="2:47" ht="14.25" customHeight="1">
      <c r="B981" s="259"/>
      <c r="D981" s="261"/>
      <c r="E981" s="261"/>
      <c r="F981" s="261"/>
      <c r="G981" s="259"/>
      <c r="H981" s="259"/>
      <c r="I981" s="259"/>
      <c r="J981" s="259"/>
      <c r="K981" s="259"/>
      <c r="L981" s="261"/>
      <c r="M981" s="261"/>
      <c r="N981" s="261"/>
      <c r="O981" s="259"/>
      <c r="P981" s="259"/>
      <c r="Q981" s="259"/>
      <c r="R981" s="259"/>
      <c r="S981" s="261"/>
      <c r="T981" s="261"/>
      <c r="U981" s="259"/>
      <c r="V981" s="259"/>
      <c r="W981" s="259"/>
      <c r="X981" s="259"/>
      <c r="Y981" s="259"/>
      <c r="Z981" s="261"/>
      <c r="AA981" s="261"/>
      <c r="AB981" s="259"/>
      <c r="AC981" s="259"/>
      <c r="AD981" s="259"/>
      <c r="AE981" s="259"/>
      <c r="AF981" s="259"/>
      <c r="AG981" s="261"/>
      <c r="AH981" s="261"/>
      <c r="AU981" s="45"/>
    </row>
    <row r="982" spans="2:47" ht="14.25" customHeight="1">
      <c r="B982" s="259"/>
      <c r="D982" s="261"/>
      <c r="E982" s="261"/>
      <c r="F982" s="261"/>
      <c r="G982" s="259"/>
      <c r="H982" s="259"/>
      <c r="I982" s="259"/>
      <c r="J982" s="259"/>
      <c r="K982" s="259"/>
      <c r="L982" s="261"/>
      <c r="M982" s="261"/>
      <c r="N982" s="261"/>
      <c r="O982" s="259"/>
      <c r="P982" s="259"/>
      <c r="Q982" s="259"/>
      <c r="R982" s="259"/>
      <c r="S982" s="261"/>
      <c r="T982" s="261"/>
      <c r="U982" s="259"/>
      <c r="V982" s="259"/>
      <c r="W982" s="259"/>
      <c r="X982" s="259"/>
      <c r="Y982" s="259"/>
      <c r="Z982" s="261"/>
      <c r="AA982" s="261"/>
      <c r="AB982" s="259"/>
      <c r="AC982" s="259"/>
      <c r="AD982" s="259"/>
      <c r="AE982" s="259"/>
      <c r="AF982" s="259"/>
      <c r="AG982" s="261"/>
      <c r="AH982" s="261"/>
      <c r="AU982" s="45"/>
    </row>
    <row r="983" spans="2:47" ht="14.25" customHeight="1">
      <c r="B983" s="259"/>
      <c r="D983" s="261"/>
      <c r="E983" s="261"/>
      <c r="F983" s="261"/>
      <c r="G983" s="259"/>
      <c r="H983" s="259"/>
      <c r="I983" s="259"/>
      <c r="J983" s="259"/>
      <c r="K983" s="259"/>
      <c r="L983" s="261"/>
      <c r="M983" s="261"/>
      <c r="N983" s="261"/>
      <c r="O983" s="259"/>
      <c r="P983" s="259"/>
      <c r="Q983" s="259"/>
      <c r="R983" s="259"/>
      <c r="S983" s="261"/>
      <c r="T983" s="261"/>
      <c r="U983" s="259"/>
      <c r="V983" s="259"/>
      <c r="W983" s="259"/>
      <c r="X983" s="259"/>
      <c r="Y983" s="259"/>
      <c r="Z983" s="261"/>
      <c r="AA983" s="261"/>
      <c r="AB983" s="259"/>
      <c r="AC983" s="259"/>
      <c r="AD983" s="259"/>
      <c r="AE983" s="259"/>
      <c r="AF983" s="259"/>
      <c r="AG983" s="261"/>
      <c r="AH983" s="261"/>
      <c r="AU983" s="45"/>
    </row>
    <row r="984" spans="2:47" ht="14.25" customHeight="1">
      <c r="B984" s="259"/>
      <c r="D984" s="261"/>
      <c r="E984" s="261"/>
      <c r="F984" s="261"/>
      <c r="G984" s="259"/>
      <c r="H984" s="259"/>
      <c r="I984" s="259"/>
      <c r="J984" s="259"/>
      <c r="K984" s="259"/>
      <c r="L984" s="261"/>
      <c r="M984" s="261"/>
      <c r="N984" s="261"/>
      <c r="O984" s="259"/>
      <c r="P984" s="259"/>
      <c r="Q984" s="259"/>
      <c r="R984" s="259"/>
      <c r="S984" s="261"/>
      <c r="T984" s="261"/>
      <c r="U984" s="259"/>
      <c r="V984" s="259"/>
      <c r="W984" s="259"/>
      <c r="X984" s="259"/>
      <c r="Y984" s="259"/>
      <c r="Z984" s="261"/>
      <c r="AA984" s="261"/>
      <c r="AB984" s="259"/>
      <c r="AC984" s="259"/>
      <c r="AD984" s="259"/>
      <c r="AE984" s="259"/>
      <c r="AF984" s="259"/>
      <c r="AG984" s="261"/>
      <c r="AH984" s="261"/>
      <c r="AU984" s="45"/>
    </row>
    <row r="985" spans="2:47" ht="14.25" customHeight="1">
      <c r="B985" s="259"/>
      <c r="D985" s="261"/>
      <c r="E985" s="261"/>
      <c r="F985" s="261"/>
      <c r="G985" s="259"/>
      <c r="H985" s="259"/>
      <c r="I985" s="259"/>
      <c r="J985" s="259"/>
      <c r="K985" s="259"/>
      <c r="L985" s="261"/>
      <c r="M985" s="261"/>
      <c r="N985" s="261"/>
      <c r="O985" s="259"/>
      <c r="P985" s="259"/>
      <c r="Q985" s="259"/>
      <c r="R985" s="259"/>
      <c r="S985" s="261"/>
      <c r="T985" s="261"/>
      <c r="U985" s="259"/>
      <c r="V985" s="259"/>
      <c r="W985" s="259"/>
      <c r="X985" s="259"/>
      <c r="Y985" s="259"/>
      <c r="Z985" s="261"/>
      <c r="AA985" s="261"/>
      <c r="AB985" s="259"/>
      <c r="AC985" s="259"/>
      <c r="AD985" s="259"/>
      <c r="AE985" s="259"/>
      <c r="AF985" s="259"/>
      <c r="AG985" s="261"/>
      <c r="AH985" s="261"/>
      <c r="AU985" s="45"/>
    </row>
    <row r="986" spans="2:47" ht="14.25" customHeight="1">
      <c r="B986" s="259"/>
      <c r="D986" s="261"/>
      <c r="E986" s="261"/>
      <c r="F986" s="261"/>
      <c r="G986" s="259"/>
      <c r="H986" s="259"/>
      <c r="I986" s="259"/>
      <c r="J986" s="259"/>
      <c r="K986" s="259"/>
      <c r="L986" s="261"/>
      <c r="M986" s="261"/>
      <c r="N986" s="261"/>
      <c r="O986" s="259"/>
      <c r="P986" s="259"/>
      <c r="Q986" s="259"/>
      <c r="R986" s="259"/>
      <c r="S986" s="261"/>
      <c r="T986" s="261"/>
      <c r="U986" s="259"/>
      <c r="V986" s="259"/>
      <c r="W986" s="259"/>
      <c r="X986" s="259"/>
      <c r="Y986" s="259"/>
      <c r="Z986" s="261"/>
      <c r="AA986" s="261"/>
      <c r="AB986" s="259"/>
      <c r="AC986" s="259"/>
      <c r="AD986" s="259"/>
      <c r="AE986" s="259"/>
      <c r="AF986" s="259"/>
      <c r="AG986" s="261"/>
      <c r="AH986" s="261"/>
      <c r="AU986" s="45"/>
    </row>
    <row r="987" spans="2:47" ht="14.25" customHeight="1">
      <c r="B987" s="259"/>
      <c r="D987" s="261"/>
      <c r="E987" s="261"/>
      <c r="F987" s="261"/>
      <c r="G987" s="259"/>
      <c r="H987" s="259"/>
      <c r="I987" s="259"/>
      <c r="J987" s="259"/>
      <c r="K987" s="259"/>
      <c r="L987" s="261"/>
      <c r="M987" s="261"/>
      <c r="N987" s="261"/>
      <c r="O987" s="259"/>
      <c r="P987" s="259"/>
      <c r="Q987" s="259"/>
      <c r="R987" s="259"/>
      <c r="S987" s="261"/>
      <c r="T987" s="261"/>
      <c r="U987" s="259"/>
      <c r="V987" s="259"/>
      <c r="W987" s="259"/>
      <c r="X987" s="259"/>
      <c r="Y987" s="259"/>
      <c r="Z987" s="261"/>
      <c r="AA987" s="261"/>
      <c r="AB987" s="259"/>
      <c r="AC987" s="259"/>
      <c r="AD987" s="259"/>
      <c r="AE987" s="259"/>
      <c r="AF987" s="259"/>
      <c r="AG987" s="261"/>
      <c r="AH987" s="261"/>
      <c r="AU987" s="45"/>
    </row>
    <row r="988" spans="2:47" ht="14.25" customHeight="1">
      <c r="B988" s="259"/>
      <c r="D988" s="261"/>
      <c r="E988" s="261"/>
      <c r="F988" s="261"/>
      <c r="G988" s="259"/>
      <c r="H988" s="259"/>
      <c r="I988" s="259"/>
      <c r="J988" s="259"/>
      <c r="K988" s="259"/>
      <c r="L988" s="261"/>
      <c r="M988" s="261"/>
      <c r="N988" s="261"/>
      <c r="O988" s="259"/>
      <c r="P988" s="259"/>
      <c r="Q988" s="259"/>
      <c r="R988" s="259"/>
      <c r="S988" s="261"/>
      <c r="T988" s="261"/>
      <c r="U988" s="259"/>
      <c r="V988" s="259"/>
      <c r="W988" s="259"/>
      <c r="X988" s="259"/>
      <c r="Y988" s="259"/>
      <c r="Z988" s="261"/>
      <c r="AA988" s="261"/>
      <c r="AB988" s="259"/>
      <c r="AC988" s="259"/>
      <c r="AD988" s="259"/>
      <c r="AE988" s="259"/>
      <c r="AF988" s="259"/>
      <c r="AG988" s="261"/>
      <c r="AH988" s="261"/>
      <c r="AU988" s="45"/>
    </row>
    <row r="989" spans="2:47" ht="14.25" customHeight="1">
      <c r="B989" s="259"/>
      <c r="D989" s="261"/>
      <c r="E989" s="261"/>
      <c r="F989" s="261"/>
      <c r="G989" s="259"/>
      <c r="H989" s="259"/>
      <c r="I989" s="259"/>
      <c r="J989" s="259"/>
      <c r="K989" s="259"/>
      <c r="L989" s="261"/>
      <c r="M989" s="261"/>
      <c r="N989" s="261"/>
      <c r="O989" s="259"/>
      <c r="P989" s="259"/>
      <c r="Q989" s="259"/>
      <c r="R989" s="259"/>
      <c r="S989" s="261"/>
      <c r="T989" s="261"/>
      <c r="U989" s="259"/>
      <c r="V989" s="259"/>
      <c r="W989" s="259"/>
      <c r="X989" s="259"/>
      <c r="Y989" s="259"/>
      <c r="Z989" s="261"/>
      <c r="AA989" s="261"/>
      <c r="AB989" s="259"/>
      <c r="AC989" s="259"/>
      <c r="AD989" s="259"/>
      <c r="AE989" s="259"/>
      <c r="AF989" s="259"/>
      <c r="AG989" s="261"/>
      <c r="AH989" s="261"/>
      <c r="AU989" s="45"/>
    </row>
    <row r="990" spans="2:47" ht="14.25" customHeight="1">
      <c r="B990" s="259"/>
      <c r="D990" s="261"/>
      <c r="E990" s="261"/>
      <c r="F990" s="261"/>
      <c r="G990" s="259"/>
      <c r="H990" s="259"/>
      <c r="I990" s="259"/>
      <c r="J990" s="259"/>
      <c r="K990" s="259"/>
      <c r="L990" s="261"/>
      <c r="M990" s="261"/>
      <c r="N990" s="261"/>
      <c r="O990" s="259"/>
      <c r="P990" s="259"/>
      <c r="Q990" s="259"/>
      <c r="R990" s="259"/>
      <c r="S990" s="261"/>
      <c r="T990" s="261"/>
      <c r="U990" s="259"/>
      <c r="V990" s="259"/>
      <c r="W990" s="259"/>
      <c r="X990" s="259"/>
      <c r="Y990" s="259"/>
      <c r="Z990" s="261"/>
      <c r="AA990" s="261"/>
      <c r="AB990" s="259"/>
      <c r="AC990" s="259"/>
      <c r="AD990" s="259"/>
      <c r="AE990" s="259"/>
      <c r="AF990" s="259"/>
      <c r="AG990" s="261"/>
      <c r="AH990" s="261"/>
      <c r="AU990" s="45"/>
    </row>
    <row r="991" spans="2:47" ht="14.25" customHeight="1">
      <c r="B991" s="259"/>
      <c r="D991" s="261"/>
      <c r="E991" s="261"/>
      <c r="F991" s="261"/>
      <c r="G991" s="259"/>
      <c r="H991" s="259"/>
      <c r="I991" s="259"/>
      <c r="J991" s="259"/>
      <c r="K991" s="259"/>
      <c r="L991" s="261"/>
      <c r="M991" s="261"/>
      <c r="N991" s="261"/>
      <c r="O991" s="259"/>
      <c r="P991" s="259"/>
      <c r="Q991" s="259"/>
      <c r="R991" s="259"/>
      <c r="S991" s="261"/>
      <c r="T991" s="261"/>
      <c r="U991" s="259"/>
      <c r="V991" s="259"/>
      <c r="W991" s="259"/>
      <c r="X991" s="259"/>
      <c r="Y991" s="259"/>
      <c r="Z991" s="261"/>
      <c r="AA991" s="261"/>
      <c r="AB991" s="259"/>
      <c r="AC991" s="259"/>
      <c r="AD991" s="259"/>
      <c r="AE991" s="259"/>
      <c r="AF991" s="259"/>
      <c r="AG991" s="261"/>
      <c r="AH991" s="261"/>
      <c r="AU991" s="45"/>
    </row>
    <row r="992" spans="2:47" ht="14.25" customHeight="1">
      <c r="B992" s="259"/>
      <c r="D992" s="261"/>
      <c r="E992" s="261"/>
      <c r="F992" s="261"/>
      <c r="G992" s="259"/>
      <c r="H992" s="259"/>
      <c r="I992" s="259"/>
      <c r="J992" s="259"/>
      <c r="K992" s="259"/>
      <c r="L992" s="261"/>
      <c r="M992" s="261"/>
      <c r="N992" s="261"/>
      <c r="O992" s="259"/>
      <c r="P992" s="259"/>
      <c r="Q992" s="259"/>
      <c r="R992" s="259"/>
      <c r="S992" s="261"/>
      <c r="T992" s="261"/>
      <c r="U992" s="259"/>
      <c r="V992" s="259"/>
      <c r="W992" s="259"/>
      <c r="X992" s="259"/>
      <c r="Y992" s="259"/>
      <c r="Z992" s="261"/>
      <c r="AA992" s="261"/>
      <c r="AB992" s="259"/>
      <c r="AC992" s="259"/>
      <c r="AD992" s="259"/>
      <c r="AE992" s="259"/>
      <c r="AF992" s="259"/>
      <c r="AG992" s="261"/>
      <c r="AH992" s="261"/>
      <c r="AU992" s="45"/>
    </row>
    <row r="993" spans="2:47" ht="14.25" customHeight="1">
      <c r="B993" s="259"/>
      <c r="D993" s="261"/>
      <c r="E993" s="261"/>
      <c r="F993" s="261"/>
      <c r="G993" s="259"/>
      <c r="H993" s="259"/>
      <c r="I993" s="259"/>
      <c r="J993" s="259"/>
      <c r="K993" s="259"/>
      <c r="L993" s="261"/>
      <c r="M993" s="261"/>
      <c r="N993" s="261"/>
      <c r="O993" s="259"/>
      <c r="P993" s="259"/>
      <c r="Q993" s="259"/>
      <c r="R993" s="259"/>
      <c r="S993" s="261"/>
      <c r="T993" s="261"/>
      <c r="U993" s="259"/>
      <c r="V993" s="259"/>
      <c r="W993" s="259"/>
      <c r="X993" s="259"/>
      <c r="Y993" s="259"/>
      <c r="Z993" s="261"/>
      <c r="AA993" s="261"/>
      <c r="AB993" s="259"/>
      <c r="AC993" s="259"/>
      <c r="AD993" s="259"/>
      <c r="AE993" s="259"/>
      <c r="AF993" s="259"/>
      <c r="AG993" s="261"/>
      <c r="AH993" s="261"/>
      <c r="AU993" s="45"/>
    </row>
    <row r="994" spans="2:47" ht="14.25" customHeight="1">
      <c r="B994" s="259"/>
      <c r="D994" s="261"/>
      <c r="E994" s="261"/>
      <c r="F994" s="261"/>
      <c r="G994" s="259"/>
      <c r="H994" s="259"/>
      <c r="I994" s="259"/>
      <c r="J994" s="259"/>
      <c r="K994" s="259"/>
      <c r="L994" s="261"/>
      <c r="M994" s="261"/>
      <c r="N994" s="261"/>
      <c r="O994" s="259"/>
      <c r="P994" s="259"/>
      <c r="Q994" s="259"/>
      <c r="R994" s="259"/>
      <c r="S994" s="261"/>
      <c r="T994" s="261"/>
      <c r="U994" s="259"/>
      <c r="V994" s="259"/>
      <c r="W994" s="259"/>
      <c r="X994" s="259"/>
      <c r="Y994" s="259"/>
      <c r="Z994" s="261"/>
      <c r="AA994" s="261"/>
      <c r="AB994" s="259"/>
      <c r="AC994" s="259"/>
      <c r="AD994" s="259"/>
      <c r="AE994" s="259"/>
      <c r="AF994" s="259"/>
      <c r="AG994" s="261"/>
      <c r="AH994" s="261"/>
      <c r="AU994" s="45"/>
    </row>
    <row r="995" spans="2:47" ht="14.25" customHeight="1">
      <c r="B995" s="259"/>
      <c r="D995" s="261"/>
      <c r="E995" s="261"/>
      <c r="F995" s="261"/>
      <c r="G995" s="259"/>
      <c r="H995" s="259"/>
      <c r="I995" s="259"/>
      <c r="J995" s="259"/>
      <c r="K995" s="259"/>
      <c r="L995" s="261"/>
      <c r="M995" s="261"/>
      <c r="N995" s="261"/>
      <c r="O995" s="259"/>
      <c r="P995" s="259"/>
      <c r="Q995" s="259"/>
      <c r="R995" s="259"/>
      <c r="S995" s="261"/>
      <c r="T995" s="261"/>
      <c r="U995" s="259"/>
      <c r="V995" s="259"/>
      <c r="W995" s="259"/>
      <c r="X995" s="259"/>
      <c r="Y995" s="259"/>
      <c r="Z995" s="261"/>
      <c r="AA995" s="261"/>
      <c r="AB995" s="259"/>
      <c r="AC995" s="259"/>
      <c r="AD995" s="259"/>
      <c r="AE995" s="259"/>
      <c r="AF995" s="259"/>
      <c r="AG995" s="261"/>
      <c r="AH995" s="261"/>
      <c r="AU995" s="45"/>
    </row>
    <row r="996" spans="2:47" ht="14.25" customHeight="1">
      <c r="B996" s="259"/>
      <c r="D996" s="261"/>
      <c r="E996" s="261"/>
      <c r="F996" s="261"/>
      <c r="G996" s="259"/>
      <c r="H996" s="259"/>
      <c r="I996" s="259"/>
      <c r="J996" s="259"/>
      <c r="K996" s="259"/>
      <c r="L996" s="261"/>
      <c r="M996" s="261"/>
      <c r="N996" s="261"/>
      <c r="O996" s="259"/>
      <c r="P996" s="259"/>
      <c r="Q996" s="259"/>
      <c r="R996" s="259"/>
      <c r="S996" s="261"/>
      <c r="T996" s="261"/>
      <c r="U996" s="259"/>
      <c r="V996" s="259"/>
      <c r="W996" s="259"/>
      <c r="X996" s="259"/>
      <c r="Y996" s="259"/>
      <c r="Z996" s="261"/>
      <c r="AA996" s="261"/>
      <c r="AB996" s="259"/>
      <c r="AC996" s="259"/>
      <c r="AD996" s="259"/>
      <c r="AE996" s="259"/>
      <c r="AF996" s="259"/>
      <c r="AG996" s="261"/>
      <c r="AH996" s="261"/>
      <c r="AU996" s="45"/>
    </row>
    <row r="997" spans="2:47" ht="14.25" customHeight="1">
      <c r="B997" s="259"/>
      <c r="D997" s="261"/>
      <c r="E997" s="261"/>
      <c r="F997" s="261"/>
      <c r="G997" s="259"/>
      <c r="H997" s="259"/>
      <c r="I997" s="259"/>
      <c r="J997" s="259"/>
      <c r="K997" s="259"/>
      <c r="L997" s="261"/>
      <c r="M997" s="261"/>
      <c r="N997" s="261"/>
      <c r="O997" s="259"/>
      <c r="P997" s="259"/>
      <c r="Q997" s="259"/>
      <c r="R997" s="259"/>
      <c r="S997" s="261"/>
      <c r="T997" s="261"/>
      <c r="U997" s="259"/>
      <c r="V997" s="259"/>
      <c r="W997" s="259"/>
      <c r="X997" s="259"/>
      <c r="Y997" s="259"/>
      <c r="Z997" s="261"/>
      <c r="AA997" s="261"/>
      <c r="AB997" s="259"/>
      <c r="AC997" s="259"/>
      <c r="AD997" s="259"/>
      <c r="AE997" s="259"/>
      <c r="AF997" s="259"/>
      <c r="AG997" s="261"/>
      <c r="AH997" s="261"/>
      <c r="AU997" s="45"/>
    </row>
    <row r="998" spans="2:47" ht="14.25" customHeight="1">
      <c r="B998" s="259"/>
      <c r="D998" s="261"/>
      <c r="E998" s="261"/>
      <c r="F998" s="261"/>
      <c r="G998" s="259"/>
      <c r="H998" s="259"/>
      <c r="I998" s="259"/>
      <c r="J998" s="259"/>
      <c r="K998" s="259"/>
      <c r="L998" s="261"/>
      <c r="M998" s="261"/>
      <c r="N998" s="261"/>
      <c r="O998" s="259"/>
      <c r="P998" s="259"/>
      <c r="Q998" s="259"/>
      <c r="R998" s="259"/>
      <c r="S998" s="261"/>
      <c r="T998" s="261"/>
      <c r="U998" s="259"/>
      <c r="V998" s="259"/>
      <c r="W998" s="259"/>
      <c r="X998" s="259"/>
      <c r="Y998" s="259"/>
      <c r="Z998" s="261"/>
      <c r="AA998" s="261"/>
      <c r="AB998" s="259"/>
      <c r="AC998" s="259"/>
      <c r="AD998" s="259"/>
      <c r="AE998" s="259"/>
      <c r="AF998" s="259"/>
      <c r="AG998" s="261"/>
      <c r="AH998" s="261"/>
      <c r="AU998" s="45"/>
    </row>
    <row r="999" spans="2:47" ht="14.25" customHeight="1">
      <c r="B999" s="259"/>
      <c r="D999" s="261"/>
      <c r="E999" s="261"/>
      <c r="F999" s="261"/>
      <c r="G999" s="259"/>
      <c r="H999" s="259"/>
      <c r="I999" s="259"/>
      <c r="J999" s="259"/>
      <c r="K999" s="259"/>
      <c r="L999" s="261"/>
      <c r="M999" s="261"/>
      <c r="N999" s="261"/>
      <c r="O999" s="259"/>
      <c r="P999" s="259"/>
      <c r="Q999" s="259"/>
      <c r="R999" s="259"/>
      <c r="S999" s="261"/>
      <c r="T999" s="261"/>
      <c r="U999" s="259"/>
      <c r="V999" s="259"/>
      <c r="W999" s="259"/>
      <c r="X999" s="259"/>
      <c r="Y999" s="259"/>
      <c r="Z999" s="261"/>
      <c r="AA999" s="261"/>
      <c r="AB999" s="259"/>
      <c r="AC999" s="259"/>
      <c r="AD999" s="259"/>
      <c r="AE999" s="259"/>
      <c r="AF999" s="259"/>
      <c r="AG999" s="261"/>
      <c r="AH999" s="261"/>
      <c r="AU999" s="45"/>
    </row>
    <row r="1000" spans="2:47" ht="14.25" customHeight="1">
      <c r="B1000" s="259"/>
      <c r="D1000" s="261"/>
      <c r="E1000" s="261"/>
      <c r="F1000" s="261"/>
      <c r="G1000" s="259"/>
      <c r="H1000" s="259"/>
      <c r="I1000" s="259"/>
      <c r="J1000" s="259"/>
      <c r="K1000" s="259"/>
      <c r="L1000" s="261"/>
      <c r="M1000" s="261"/>
      <c r="N1000" s="261"/>
      <c r="O1000" s="259"/>
      <c r="P1000" s="259"/>
      <c r="Q1000" s="259"/>
      <c r="R1000" s="259"/>
      <c r="S1000" s="261"/>
      <c r="T1000" s="261"/>
      <c r="U1000" s="259"/>
      <c r="V1000" s="259"/>
      <c r="W1000" s="259"/>
      <c r="X1000" s="259"/>
      <c r="Y1000" s="259"/>
      <c r="Z1000" s="261"/>
      <c r="AA1000" s="261"/>
      <c r="AB1000" s="259"/>
      <c r="AC1000" s="259"/>
      <c r="AD1000" s="259"/>
      <c r="AE1000" s="259"/>
      <c r="AF1000" s="259"/>
      <c r="AG1000" s="261"/>
      <c r="AH1000" s="261"/>
      <c r="AU1000" s="45"/>
    </row>
    <row r="1001" spans="2:47" ht="14.25" customHeight="1">
      <c r="B1001" s="259"/>
      <c r="D1001" s="261"/>
      <c r="E1001" s="261"/>
      <c r="F1001" s="261"/>
      <c r="G1001" s="259"/>
      <c r="H1001" s="259"/>
      <c r="I1001" s="259"/>
      <c r="J1001" s="259"/>
      <c r="K1001" s="259"/>
      <c r="L1001" s="261"/>
      <c r="M1001" s="261"/>
      <c r="N1001" s="261"/>
      <c r="O1001" s="259"/>
      <c r="P1001" s="259"/>
      <c r="Q1001" s="259"/>
      <c r="R1001" s="259"/>
      <c r="S1001" s="261"/>
      <c r="T1001" s="261"/>
      <c r="U1001" s="259"/>
      <c r="V1001" s="259"/>
      <c r="W1001" s="259"/>
      <c r="X1001" s="259"/>
      <c r="Y1001" s="259"/>
      <c r="Z1001" s="261"/>
      <c r="AA1001" s="261"/>
      <c r="AB1001" s="259"/>
      <c r="AC1001" s="259"/>
      <c r="AD1001" s="259"/>
      <c r="AE1001" s="259"/>
      <c r="AF1001" s="259"/>
      <c r="AG1001" s="261"/>
      <c r="AH1001" s="261"/>
      <c r="AU1001" s="45"/>
    </row>
    <row r="1002" spans="2:47" ht="14.25" customHeight="1">
      <c r="B1002" s="259"/>
      <c r="D1002" s="261"/>
      <c r="E1002" s="261"/>
      <c r="F1002" s="261"/>
      <c r="G1002" s="259"/>
      <c r="H1002" s="259"/>
      <c r="I1002" s="259"/>
      <c r="J1002" s="259"/>
      <c r="K1002" s="259"/>
      <c r="L1002" s="261"/>
      <c r="M1002" s="261"/>
      <c r="N1002" s="261"/>
      <c r="O1002" s="259"/>
      <c r="P1002" s="259"/>
      <c r="Q1002" s="259"/>
      <c r="R1002" s="259"/>
      <c r="S1002" s="261"/>
      <c r="T1002" s="261"/>
      <c r="U1002" s="259"/>
      <c r="V1002" s="259"/>
      <c r="W1002" s="259"/>
      <c r="X1002" s="259"/>
      <c r="Y1002" s="259"/>
      <c r="Z1002" s="261"/>
      <c r="AA1002" s="261"/>
      <c r="AB1002" s="259"/>
      <c r="AC1002" s="259"/>
      <c r="AD1002" s="259"/>
      <c r="AE1002" s="259"/>
      <c r="AF1002" s="259"/>
      <c r="AG1002" s="261"/>
      <c r="AH1002" s="261"/>
      <c r="AU1002" s="45"/>
    </row>
  </sheetData>
  <autoFilter ref="A3:AU503"/>
  <mergeCells count="4">
    <mergeCell ref="AI1:AJ1"/>
    <mergeCell ref="AK1:AN1"/>
    <mergeCell ref="AO1:AP1"/>
    <mergeCell ref="AQ1:AR1"/>
  </mergeCells>
  <pageMargins left="0.7" right="0.7" top="0.75" bottom="0.75" header="0" footer="0"/>
  <pageSetup paperSize="9" scale="55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U1002"/>
  <sheetViews>
    <sheetView workbookViewId="0">
      <pane xSplit="2" ySplit="3" topLeftCell="C88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defaultColWidth="14.42578125" defaultRowHeight="15" customHeight="1"/>
  <cols>
    <col min="1" max="1" width="5.28515625" customWidth="1"/>
    <col min="2" max="2" width="42" customWidth="1"/>
    <col min="3" max="3" width="13.5703125" customWidth="1"/>
    <col min="4" max="44" width="3.7109375" customWidth="1"/>
    <col min="45" max="45" width="14.5703125" customWidth="1"/>
    <col min="46" max="46" width="28.140625" customWidth="1"/>
    <col min="47" max="47" width="17.5703125" customWidth="1"/>
  </cols>
  <sheetData>
    <row r="1" spans="1:47">
      <c r="A1" s="49"/>
      <c r="B1" s="50" t="s">
        <v>5</v>
      </c>
      <c r="C1" s="51"/>
      <c r="D1" s="52">
        <v>1</v>
      </c>
      <c r="E1" s="52">
        <v>2</v>
      </c>
      <c r="F1" s="52">
        <v>3</v>
      </c>
      <c r="G1" s="254">
        <v>4</v>
      </c>
      <c r="H1" s="254">
        <v>5</v>
      </c>
      <c r="I1" s="52">
        <v>6</v>
      </c>
      <c r="J1" s="52">
        <v>7</v>
      </c>
      <c r="K1" s="52">
        <v>8</v>
      </c>
      <c r="L1" s="52">
        <v>9</v>
      </c>
      <c r="M1" s="52">
        <v>10</v>
      </c>
      <c r="N1" s="254">
        <v>11</v>
      </c>
      <c r="O1" s="254">
        <v>12</v>
      </c>
      <c r="P1" s="52">
        <v>13</v>
      </c>
      <c r="Q1" s="52">
        <v>14</v>
      </c>
      <c r="R1" s="52">
        <v>15</v>
      </c>
      <c r="S1" s="52">
        <v>16</v>
      </c>
      <c r="T1" s="52">
        <v>17</v>
      </c>
      <c r="U1" s="254">
        <v>18</v>
      </c>
      <c r="V1" s="254">
        <v>19</v>
      </c>
      <c r="W1" s="52">
        <v>20</v>
      </c>
      <c r="X1" s="52">
        <v>21</v>
      </c>
      <c r="Y1" s="52">
        <v>22</v>
      </c>
      <c r="Z1" s="52">
        <v>23</v>
      </c>
      <c r="AA1" s="52">
        <v>24</v>
      </c>
      <c r="AB1" s="254">
        <v>25</v>
      </c>
      <c r="AC1" s="254">
        <v>26</v>
      </c>
      <c r="AD1" s="52">
        <v>27</v>
      </c>
      <c r="AE1" s="52">
        <v>28</v>
      </c>
      <c r="AF1" s="52">
        <v>29</v>
      </c>
      <c r="AG1" s="52">
        <v>30</v>
      </c>
      <c r="AH1" s="260">
        <v>31</v>
      </c>
      <c r="AI1" s="281" t="s">
        <v>6</v>
      </c>
      <c r="AJ1" s="276"/>
      <c r="AK1" s="282" t="s">
        <v>7</v>
      </c>
      <c r="AL1" s="278"/>
      <c r="AM1" s="278"/>
      <c r="AN1" s="276"/>
      <c r="AO1" s="283" t="s">
        <v>9</v>
      </c>
      <c r="AP1" s="276"/>
      <c r="AQ1" s="284" t="s">
        <v>10</v>
      </c>
      <c r="AR1" s="276"/>
      <c r="AS1" s="15" t="s">
        <v>11</v>
      </c>
      <c r="AT1" s="16" t="s">
        <v>12</v>
      </c>
      <c r="AU1" s="53" t="str">
        <f>'Январь 2020'!AY1</f>
        <v>Больничный общ.</v>
      </c>
    </row>
    <row r="2" spans="1:47" ht="14.25" customHeight="1">
      <c r="A2" s="18"/>
      <c r="B2" s="54" t="s">
        <v>21</v>
      </c>
      <c r="C2" s="55" t="s">
        <v>22</v>
      </c>
      <c r="D2" s="56"/>
      <c r="E2" s="56"/>
      <c r="F2" s="57"/>
      <c r="G2" s="255"/>
      <c r="H2" s="255"/>
      <c r="I2" s="56"/>
      <c r="J2" s="56"/>
      <c r="K2" s="57"/>
      <c r="L2" s="56"/>
      <c r="M2" s="57"/>
      <c r="N2" s="255"/>
      <c r="O2" s="255"/>
      <c r="P2" s="56"/>
      <c r="Q2" s="56"/>
      <c r="R2" s="56"/>
      <c r="S2" s="56"/>
      <c r="T2" s="57"/>
      <c r="U2" s="255"/>
      <c r="V2" s="255"/>
      <c r="W2" s="56"/>
      <c r="X2" s="56"/>
      <c r="Y2" s="56"/>
      <c r="Z2" s="56"/>
      <c r="AA2" s="57"/>
      <c r="AB2" s="255"/>
      <c r="AC2" s="255"/>
      <c r="AD2" s="56"/>
      <c r="AE2" s="56"/>
      <c r="AF2" s="56"/>
      <c r="AG2" s="56"/>
      <c r="AH2" s="57"/>
      <c r="AI2" s="58" t="s">
        <v>13</v>
      </c>
      <c r="AJ2" s="28" t="s">
        <v>14</v>
      </c>
      <c r="AK2" s="29" t="s">
        <v>16</v>
      </c>
      <c r="AL2" s="30" t="s">
        <v>17</v>
      </c>
      <c r="AM2" s="31" t="s">
        <v>18</v>
      </c>
      <c r="AN2" s="31" t="s">
        <v>19</v>
      </c>
      <c r="AO2" s="32" t="s">
        <v>13</v>
      </c>
      <c r="AP2" s="33" t="s">
        <v>20</v>
      </c>
      <c r="AQ2" s="34" t="s">
        <v>13</v>
      </c>
      <c r="AR2" s="35" t="s">
        <v>20</v>
      </c>
      <c r="AS2" s="59"/>
      <c r="AT2" s="60"/>
      <c r="AU2" s="45"/>
    </row>
    <row r="3" spans="1:47">
      <c r="A3" s="61"/>
      <c r="B3" s="62"/>
      <c r="C3" s="63"/>
      <c r="D3" s="64"/>
      <c r="E3" s="64"/>
      <c r="F3" s="64"/>
      <c r="G3" s="256"/>
      <c r="H3" s="256"/>
      <c r="I3" s="64"/>
      <c r="J3" s="64"/>
      <c r="K3" s="64"/>
      <c r="L3" s="64"/>
      <c r="M3" s="64"/>
      <c r="N3" s="256"/>
      <c r="O3" s="256"/>
      <c r="P3" s="64"/>
      <c r="Q3" s="64"/>
      <c r="R3" s="64"/>
      <c r="S3" s="64"/>
      <c r="T3" s="64"/>
      <c r="U3" s="256"/>
      <c r="V3" s="256"/>
      <c r="W3" s="64"/>
      <c r="X3" s="64"/>
      <c r="Y3" s="64"/>
      <c r="Z3" s="64"/>
      <c r="AA3" s="64"/>
      <c r="AB3" s="256"/>
      <c r="AC3" s="256"/>
      <c r="AD3" s="64"/>
      <c r="AE3" s="64"/>
      <c r="AF3" s="64"/>
      <c r="AG3" s="64"/>
      <c r="AH3" s="64"/>
      <c r="AI3" s="65"/>
      <c r="AJ3" s="65"/>
      <c r="AK3" s="66"/>
      <c r="AL3" s="67"/>
      <c r="AM3" s="66"/>
      <c r="AN3" s="67"/>
      <c r="AO3" s="66"/>
      <c r="AP3" s="67"/>
      <c r="AQ3" s="66"/>
      <c r="AR3" s="67"/>
      <c r="AS3" s="68"/>
      <c r="AT3" s="68"/>
      <c r="AU3" s="69"/>
    </row>
    <row r="4" spans="1:47" ht="14.25" customHeight="1">
      <c r="A4" s="71">
        <f>'Январь 2020'!A4</f>
        <v>1</v>
      </c>
      <c r="B4" s="72" t="str">
        <f>'Январь 2020'!G4</f>
        <v>NAME001</v>
      </c>
      <c r="C4" s="73">
        <f>'Январь 2020'!B4</f>
        <v>43202</v>
      </c>
      <c r="D4" s="75"/>
      <c r="E4" s="75"/>
      <c r="F4" s="76"/>
      <c r="G4" s="153"/>
      <c r="H4" s="153"/>
      <c r="I4" s="75"/>
      <c r="J4" s="75"/>
      <c r="K4" s="76"/>
      <c r="L4" s="75"/>
      <c r="M4" s="76"/>
      <c r="N4" s="153"/>
      <c r="O4" s="153"/>
      <c r="P4" s="75"/>
      <c r="Q4" s="75"/>
      <c r="R4" s="79"/>
      <c r="S4" s="75"/>
      <c r="T4" s="76"/>
      <c r="U4" s="153"/>
      <c r="V4" s="153"/>
      <c r="W4" s="75"/>
      <c r="X4" s="75"/>
      <c r="Y4" s="75"/>
      <c r="Z4" s="75"/>
      <c r="AA4" s="76"/>
      <c r="AB4" s="153"/>
      <c r="AC4" s="153"/>
      <c r="AD4" s="75"/>
      <c r="AE4" s="79"/>
      <c r="AF4" s="79"/>
      <c r="AG4" s="75"/>
      <c r="AH4" s="76"/>
      <c r="AI4" s="80">
        <f t="shared" ref="AI4:AI503" si="0">COUNTIF(D4:AH4,"о")</f>
        <v>0</v>
      </c>
      <c r="AJ4" s="81">
        <f>'Июнь 2020'!AJ4-AI4</f>
        <v>20</v>
      </c>
      <c r="AK4" s="82">
        <f t="shared" ref="AK4:AK503" si="1">COUNTIF(D4:AH4,"н")</f>
        <v>0</v>
      </c>
      <c r="AL4" s="83">
        <f>'Июнь 2020'!AL4+AK4</f>
        <v>3</v>
      </c>
      <c r="AM4" s="82">
        <f t="shared" ref="AM4:AM503" si="2">COUNTIF(D4:AH4,"б")</f>
        <v>0</v>
      </c>
      <c r="AN4" s="84">
        <f>'Июнь 2020'!AN4+AM4</f>
        <v>0</v>
      </c>
      <c r="AO4" s="82">
        <f t="shared" ref="AO4:AO503" si="3">COUNTIF(D4:AH4,"а")</f>
        <v>0</v>
      </c>
      <c r="AP4" s="85">
        <f>'Июнь 2020'!AP4+AO4</f>
        <v>0</v>
      </c>
      <c r="AQ4" s="82">
        <f t="shared" ref="AQ4:AQ503" si="4">COUNTIF(D4:AH4,"у")</f>
        <v>0</v>
      </c>
      <c r="AR4" s="86">
        <f>'Июнь 2020'!AR4+'Июль 2020'!AQ4</f>
        <v>0</v>
      </c>
      <c r="AS4" s="87" t="str">
        <f>'Январь 2020'!AW4</f>
        <v>Запорожье</v>
      </c>
      <c r="AT4" s="88" t="str">
        <f>'Январь 2020'!AX4</f>
        <v>TEAM01</v>
      </c>
      <c r="AU4" s="45">
        <f t="shared" ref="AU4:AU503" si="5">AL4+AN4</f>
        <v>3</v>
      </c>
    </row>
    <row r="5" spans="1:47" ht="14.25" customHeight="1">
      <c r="A5" s="71">
        <f>'Январь 2020'!A5</f>
        <v>2</v>
      </c>
      <c r="B5" s="72" t="str">
        <f>'Январь 2020'!G5</f>
        <v>NAME002</v>
      </c>
      <c r="C5" s="73">
        <f>'Январь 2020'!B5</f>
        <v>42935</v>
      </c>
      <c r="D5" s="75"/>
      <c r="E5" s="75"/>
      <c r="F5" s="76"/>
      <c r="G5" s="153"/>
      <c r="H5" s="153"/>
      <c r="I5" s="75"/>
      <c r="J5" s="75"/>
      <c r="K5" s="76"/>
      <c r="L5" s="75"/>
      <c r="M5" s="76"/>
      <c r="N5" s="153"/>
      <c r="O5" s="153"/>
      <c r="P5" s="75"/>
      <c r="Q5" s="75"/>
      <c r="R5" s="75"/>
      <c r="S5" s="75"/>
      <c r="T5" s="76"/>
      <c r="U5" s="153"/>
      <c r="V5" s="153"/>
      <c r="W5" s="75"/>
      <c r="X5" s="75"/>
      <c r="Y5" s="75"/>
      <c r="Z5" s="75"/>
      <c r="AA5" s="76"/>
      <c r="AB5" s="153"/>
      <c r="AC5" s="153"/>
      <c r="AD5" s="75"/>
      <c r="AE5" s="75"/>
      <c r="AF5" s="75"/>
      <c r="AG5" s="75"/>
      <c r="AH5" s="76"/>
      <c r="AI5" s="80">
        <f t="shared" si="0"/>
        <v>0</v>
      </c>
      <c r="AJ5" s="81">
        <f>'Июнь 2020'!AJ5-AI5</f>
        <v>19</v>
      </c>
      <c r="AK5" s="82">
        <f t="shared" si="1"/>
        <v>0</v>
      </c>
      <c r="AL5" s="83">
        <f>'Июнь 2020'!AL5+AK5</f>
        <v>0</v>
      </c>
      <c r="AM5" s="82">
        <f t="shared" si="2"/>
        <v>0</v>
      </c>
      <c r="AN5" s="84">
        <f>'Июнь 2020'!AN5+AM5</f>
        <v>0</v>
      </c>
      <c r="AO5" s="82">
        <f t="shared" si="3"/>
        <v>0</v>
      </c>
      <c r="AP5" s="85">
        <f>'Июнь 2020'!AP5+AO5</f>
        <v>0</v>
      </c>
      <c r="AQ5" s="82">
        <f t="shared" si="4"/>
        <v>0</v>
      </c>
      <c r="AR5" s="86">
        <f>'Июнь 2020'!AR5+'Июль 2020'!AQ5</f>
        <v>0</v>
      </c>
      <c r="AS5" s="87" t="str">
        <f>'Январь 2020'!AW5</f>
        <v>Днепр1</v>
      </c>
      <c r="AT5" s="88" t="str">
        <f>'Январь 2020'!AX5</f>
        <v>TEAM02</v>
      </c>
      <c r="AU5" s="45">
        <f t="shared" si="5"/>
        <v>0</v>
      </c>
    </row>
    <row r="6" spans="1:47" ht="14.25" customHeight="1">
      <c r="A6" s="71">
        <f>'Январь 2020'!A6</f>
        <v>3</v>
      </c>
      <c r="B6" s="72" t="str">
        <f>'Январь 2020'!G6</f>
        <v>NAME003</v>
      </c>
      <c r="C6" s="89">
        <f>'Январь 2020'!B6</f>
        <v>43669</v>
      </c>
      <c r="D6" s="75"/>
      <c r="E6" s="75"/>
      <c r="F6" s="76"/>
      <c r="G6" s="153"/>
      <c r="H6" s="153"/>
      <c r="I6" s="75"/>
      <c r="J6" s="75"/>
      <c r="K6" s="76"/>
      <c r="L6" s="75"/>
      <c r="M6" s="76"/>
      <c r="N6" s="153"/>
      <c r="O6" s="153"/>
      <c r="P6" s="79"/>
      <c r="Q6" s="79"/>
      <c r="R6" s="79"/>
      <c r="S6" s="79"/>
      <c r="T6" s="76"/>
      <c r="U6" s="153"/>
      <c r="V6" s="153"/>
      <c r="W6" s="75"/>
      <c r="X6" s="75"/>
      <c r="Y6" s="75"/>
      <c r="Z6" s="75"/>
      <c r="AA6" s="76"/>
      <c r="AB6" s="153"/>
      <c r="AC6" s="153"/>
      <c r="AD6" s="75"/>
      <c r="AE6" s="75"/>
      <c r="AF6" s="75"/>
      <c r="AG6" s="75"/>
      <c r="AH6" s="76"/>
      <c r="AI6" s="80">
        <f t="shared" si="0"/>
        <v>0</v>
      </c>
      <c r="AJ6" s="81">
        <f>'Июнь 2020'!AJ6-AI6</f>
        <v>12</v>
      </c>
      <c r="AK6" s="82">
        <f t="shared" si="1"/>
        <v>0</v>
      </c>
      <c r="AL6" s="83">
        <f>'Июнь 2020'!AL6+AK6</f>
        <v>2</v>
      </c>
      <c r="AM6" s="82">
        <f t="shared" si="2"/>
        <v>0</v>
      </c>
      <c r="AN6" s="84">
        <f>'Июнь 2020'!AN6+AM6</f>
        <v>0</v>
      </c>
      <c r="AO6" s="82">
        <f t="shared" si="3"/>
        <v>0</v>
      </c>
      <c r="AP6" s="85">
        <f>'Июнь 2020'!AP6+AO6</f>
        <v>1</v>
      </c>
      <c r="AQ6" s="82">
        <f t="shared" si="4"/>
        <v>0</v>
      </c>
      <c r="AR6" s="86">
        <f>'Июнь 2020'!AR6+'Июль 2020'!AQ6</f>
        <v>0</v>
      </c>
      <c r="AS6" s="87" t="str">
        <f>'Январь 2020'!AW6</f>
        <v>Днепр2</v>
      </c>
      <c r="AT6" s="88" t="str">
        <f>'Январь 2020'!AX6</f>
        <v>TEAM03</v>
      </c>
      <c r="AU6" s="45">
        <f t="shared" si="5"/>
        <v>2</v>
      </c>
    </row>
    <row r="7" spans="1:47" ht="14.25" customHeight="1">
      <c r="A7" s="71">
        <f>'Январь 2020'!A7</f>
        <v>4</v>
      </c>
      <c r="B7" s="72" t="str">
        <f>'Январь 2020'!G7</f>
        <v>NAME004</v>
      </c>
      <c r="C7" s="73">
        <f>'Январь 2020'!B7</f>
        <v>42760</v>
      </c>
      <c r="D7" s="79"/>
      <c r="E7" s="79"/>
      <c r="F7" s="93"/>
      <c r="G7" s="153"/>
      <c r="H7" s="153"/>
      <c r="I7" s="75"/>
      <c r="J7" s="75"/>
      <c r="K7" s="93"/>
      <c r="L7" s="79"/>
      <c r="M7" s="93"/>
      <c r="N7" s="153"/>
      <c r="O7" s="153"/>
      <c r="P7" s="75"/>
      <c r="Q7" s="75"/>
      <c r="R7" s="79"/>
      <c r="S7" s="75"/>
      <c r="T7" s="76"/>
      <c r="U7" s="153"/>
      <c r="V7" s="153"/>
      <c r="W7" s="75"/>
      <c r="X7" s="75"/>
      <c r="Y7" s="75"/>
      <c r="Z7" s="75"/>
      <c r="AA7" s="76"/>
      <c r="AB7" s="153"/>
      <c r="AC7" s="153"/>
      <c r="AD7" s="75"/>
      <c r="AE7" s="75"/>
      <c r="AF7" s="75"/>
      <c r="AG7" s="75"/>
      <c r="AH7" s="76"/>
      <c r="AI7" s="80">
        <f t="shared" si="0"/>
        <v>0</v>
      </c>
      <c r="AJ7" s="81">
        <f>'Июнь 2020'!AJ7-AI7</f>
        <v>20</v>
      </c>
      <c r="AK7" s="82">
        <f t="shared" si="1"/>
        <v>0</v>
      </c>
      <c r="AL7" s="83">
        <f>'Июнь 2020'!AL7+AK7</f>
        <v>1</v>
      </c>
      <c r="AM7" s="82">
        <f t="shared" si="2"/>
        <v>0</v>
      </c>
      <c r="AN7" s="84">
        <f>'Июнь 2020'!AN7+AM7</f>
        <v>0</v>
      </c>
      <c r="AO7" s="82">
        <f t="shared" si="3"/>
        <v>0</v>
      </c>
      <c r="AP7" s="85">
        <f>'Июнь 2020'!AP7+AO7</f>
        <v>0</v>
      </c>
      <c r="AQ7" s="82">
        <f t="shared" si="4"/>
        <v>0</v>
      </c>
      <c r="AR7" s="86">
        <f>'Июнь 2020'!AR7+'Июль 2020'!AQ7</f>
        <v>0</v>
      </c>
      <c r="AS7" s="87" t="str">
        <f>'Январь 2020'!AW7</f>
        <v>Днепр1</v>
      </c>
      <c r="AT7" s="88" t="str">
        <f>'Январь 2020'!AX7</f>
        <v>TEAM04</v>
      </c>
      <c r="AU7" s="45">
        <f t="shared" si="5"/>
        <v>1</v>
      </c>
    </row>
    <row r="8" spans="1:47" ht="14.25" customHeight="1">
      <c r="A8" s="71">
        <f>'Январь 2020'!A8</f>
        <v>5</v>
      </c>
      <c r="B8" s="72" t="str">
        <f>'Январь 2020'!G8</f>
        <v>NAME005</v>
      </c>
      <c r="C8" s="73" t="str">
        <f>'Январь 2020'!B8</f>
        <v>исп.</v>
      </c>
      <c r="D8" s="75"/>
      <c r="E8" s="75"/>
      <c r="F8" s="76"/>
      <c r="G8" s="153"/>
      <c r="H8" s="153"/>
      <c r="I8" s="75"/>
      <c r="J8" s="75"/>
      <c r="K8" s="76"/>
      <c r="L8" s="79"/>
      <c r="M8" s="76"/>
      <c r="N8" s="153"/>
      <c r="O8" s="153"/>
      <c r="P8" s="75"/>
      <c r="Q8" s="75"/>
      <c r="R8" s="75"/>
      <c r="S8" s="75"/>
      <c r="T8" s="76"/>
      <c r="U8" s="153"/>
      <c r="V8" s="153"/>
      <c r="W8" s="75"/>
      <c r="X8" s="75"/>
      <c r="Y8" s="79"/>
      <c r="Z8" s="75"/>
      <c r="AA8" s="76"/>
      <c r="AB8" s="153"/>
      <c r="AC8" s="153"/>
      <c r="AD8" s="75"/>
      <c r="AE8" s="75"/>
      <c r="AF8" s="75"/>
      <c r="AG8" s="75"/>
      <c r="AH8" s="76"/>
      <c r="AI8" s="80">
        <f t="shared" si="0"/>
        <v>0</v>
      </c>
      <c r="AJ8" s="81">
        <f>'Июнь 2020'!AJ8-AI8</f>
        <v>0</v>
      </c>
      <c r="AK8" s="82">
        <f t="shared" si="1"/>
        <v>0</v>
      </c>
      <c r="AL8" s="83">
        <f>'Июнь 2020'!AL8+AK8</f>
        <v>1</v>
      </c>
      <c r="AM8" s="82">
        <f t="shared" si="2"/>
        <v>0</v>
      </c>
      <c r="AN8" s="84">
        <f>'Июнь 2020'!AN8+AM8</f>
        <v>0</v>
      </c>
      <c r="AO8" s="82">
        <f t="shared" si="3"/>
        <v>0</v>
      </c>
      <c r="AP8" s="85">
        <f>'Июнь 2020'!AP8+AO8</f>
        <v>0</v>
      </c>
      <c r="AQ8" s="82">
        <f t="shared" si="4"/>
        <v>0</v>
      </c>
      <c r="AR8" s="86">
        <f>'Июнь 2020'!AR8+'Июль 2020'!AQ8</f>
        <v>0</v>
      </c>
      <c r="AS8" s="87" t="str">
        <f>'Январь 2020'!AW8</f>
        <v>Днепр2</v>
      </c>
      <c r="AT8" s="88" t="str">
        <f>'Январь 2020'!AX8</f>
        <v>TEAM03</v>
      </c>
      <c r="AU8" s="45">
        <f t="shared" si="5"/>
        <v>1</v>
      </c>
    </row>
    <row r="9" spans="1:47" ht="14.25" customHeight="1">
      <c r="A9" s="71">
        <f>'Январь 2020'!A9</f>
        <v>6</v>
      </c>
      <c r="B9" s="72" t="str">
        <f>'Январь 2020'!G9</f>
        <v>NAME006</v>
      </c>
      <c r="C9" s="73">
        <f>'Январь 2020'!B9</f>
        <v>43712</v>
      </c>
      <c r="D9" s="75"/>
      <c r="E9" s="75"/>
      <c r="F9" s="76"/>
      <c r="G9" s="190"/>
      <c r="H9" s="190"/>
      <c r="I9" s="75"/>
      <c r="J9" s="75"/>
      <c r="K9" s="76"/>
      <c r="L9" s="75"/>
      <c r="M9" s="76"/>
      <c r="N9" s="190"/>
      <c r="O9" s="190"/>
      <c r="P9" s="75"/>
      <c r="Q9" s="75"/>
      <c r="R9" s="75"/>
      <c r="S9" s="75"/>
      <c r="T9" s="76"/>
      <c r="U9" s="190"/>
      <c r="V9" s="190"/>
      <c r="W9" s="75"/>
      <c r="X9" s="75"/>
      <c r="Y9" s="75"/>
      <c r="Z9" s="75"/>
      <c r="AA9" s="76"/>
      <c r="AB9" s="190"/>
      <c r="AC9" s="190"/>
      <c r="AD9" s="75"/>
      <c r="AE9" s="75"/>
      <c r="AF9" s="75"/>
      <c r="AG9" s="75"/>
      <c r="AH9" s="76"/>
      <c r="AI9" s="80">
        <f t="shared" si="0"/>
        <v>0</v>
      </c>
      <c r="AJ9" s="81">
        <f>'Июнь 2020'!AJ9-AI9</f>
        <v>15</v>
      </c>
      <c r="AK9" s="82">
        <f t="shared" si="1"/>
        <v>0</v>
      </c>
      <c r="AL9" s="83">
        <f>'Июнь 2020'!AL9+AK9</f>
        <v>0</v>
      </c>
      <c r="AM9" s="82">
        <f t="shared" si="2"/>
        <v>0</v>
      </c>
      <c r="AN9" s="84">
        <f>'Июнь 2020'!AN9+AM9</f>
        <v>0</v>
      </c>
      <c r="AO9" s="82">
        <f t="shared" si="3"/>
        <v>0</v>
      </c>
      <c r="AP9" s="85">
        <f>'Июнь 2020'!AP9+AO9</f>
        <v>3</v>
      </c>
      <c r="AQ9" s="82">
        <f t="shared" si="4"/>
        <v>0</v>
      </c>
      <c r="AR9" s="86">
        <f>'Июнь 2020'!AR9+'Июль 2020'!AQ9</f>
        <v>0</v>
      </c>
      <c r="AS9" s="87" t="str">
        <f>'Январь 2020'!AW9</f>
        <v>Днепр1</v>
      </c>
      <c r="AT9" s="88" t="str">
        <f>'Январь 2020'!AX9</f>
        <v>TEAM34</v>
      </c>
      <c r="AU9" s="45">
        <f t="shared" si="5"/>
        <v>0</v>
      </c>
    </row>
    <row r="10" spans="1:47" ht="14.25" customHeight="1">
      <c r="A10" s="71">
        <f>'Январь 2020'!A10</f>
        <v>7</v>
      </c>
      <c r="B10" s="72" t="str">
        <f>'Январь 2020'!G10</f>
        <v>NAME007</v>
      </c>
      <c r="C10" s="73">
        <f>'Январь 2020'!B10</f>
        <v>42942</v>
      </c>
      <c r="D10" s="75"/>
      <c r="E10" s="75"/>
      <c r="F10" s="76"/>
      <c r="G10" s="153"/>
      <c r="H10" s="153"/>
      <c r="I10" s="75"/>
      <c r="J10" s="75"/>
      <c r="K10" s="76"/>
      <c r="L10" s="75"/>
      <c r="M10" s="76"/>
      <c r="N10" s="153"/>
      <c r="O10" s="153"/>
      <c r="P10" s="75"/>
      <c r="Q10" s="75"/>
      <c r="R10" s="75"/>
      <c r="S10" s="75"/>
      <c r="T10" s="76"/>
      <c r="U10" s="153"/>
      <c r="V10" s="153"/>
      <c r="W10" s="75"/>
      <c r="X10" s="75"/>
      <c r="Y10" s="75"/>
      <c r="Z10" s="75"/>
      <c r="AA10" s="93"/>
      <c r="AB10" s="153"/>
      <c r="AC10" s="153"/>
      <c r="AD10" s="75"/>
      <c r="AE10" s="75"/>
      <c r="AF10" s="79"/>
      <c r="AG10" s="75"/>
      <c r="AH10" s="76"/>
      <c r="AI10" s="80">
        <f t="shared" si="0"/>
        <v>0</v>
      </c>
      <c r="AJ10" s="81">
        <f>'Июнь 2020'!AJ10-AI10</f>
        <v>24</v>
      </c>
      <c r="AK10" s="82">
        <f t="shared" si="1"/>
        <v>0</v>
      </c>
      <c r="AL10" s="83">
        <f>'Июнь 2020'!AL10+AK10</f>
        <v>1</v>
      </c>
      <c r="AM10" s="82">
        <f t="shared" si="2"/>
        <v>0</v>
      </c>
      <c r="AN10" s="84">
        <f>'Июнь 2020'!AN10+AM10</f>
        <v>0</v>
      </c>
      <c r="AO10" s="82">
        <f t="shared" si="3"/>
        <v>0</v>
      </c>
      <c r="AP10" s="85">
        <f>'Июнь 2020'!AP10+AO10</f>
        <v>0</v>
      </c>
      <c r="AQ10" s="82">
        <f t="shared" si="4"/>
        <v>0</v>
      </c>
      <c r="AR10" s="86">
        <f>'Июнь 2020'!AR10+'Июль 2020'!AQ10</f>
        <v>0</v>
      </c>
      <c r="AS10" s="87" t="str">
        <f>'Январь 2020'!AW10</f>
        <v>Днепр1</v>
      </c>
      <c r="AT10" s="88" t="str">
        <f>'Январь 2020'!AX10</f>
        <v>TEAM06</v>
      </c>
      <c r="AU10" s="45">
        <f t="shared" si="5"/>
        <v>1</v>
      </c>
    </row>
    <row r="11" spans="1:47" ht="14.25" customHeight="1">
      <c r="A11" s="71">
        <f>'Январь 2020'!A11</f>
        <v>8</v>
      </c>
      <c r="B11" s="72" t="str">
        <f>'Январь 2020'!G11</f>
        <v>NAME008</v>
      </c>
      <c r="C11" s="73">
        <f>'Январь 2020'!B11</f>
        <v>39142</v>
      </c>
      <c r="D11" s="75"/>
      <c r="E11" s="75"/>
      <c r="F11" s="76"/>
      <c r="G11" s="153"/>
      <c r="H11" s="153"/>
      <c r="I11" s="75"/>
      <c r="J11" s="75"/>
      <c r="K11" s="76"/>
      <c r="L11" s="75"/>
      <c r="M11" s="76"/>
      <c r="N11" s="153"/>
      <c r="O11" s="153"/>
      <c r="P11" s="75"/>
      <c r="Q11" s="75"/>
      <c r="R11" s="75"/>
      <c r="S11" s="75"/>
      <c r="T11" s="76"/>
      <c r="U11" s="153"/>
      <c r="V11" s="153"/>
      <c r="W11" s="75"/>
      <c r="X11" s="75"/>
      <c r="Y11" s="75"/>
      <c r="Z11" s="75"/>
      <c r="AA11" s="76"/>
      <c r="AB11" s="153"/>
      <c r="AC11" s="153"/>
      <c r="AD11" s="75"/>
      <c r="AE11" s="75"/>
      <c r="AF11" s="75"/>
      <c r="AG11" s="75"/>
      <c r="AH11" s="76"/>
      <c r="AI11" s="80">
        <f t="shared" si="0"/>
        <v>0</v>
      </c>
      <c r="AJ11" s="81">
        <f>'Июнь 2020'!AJ11-AI11</f>
        <v>39</v>
      </c>
      <c r="AK11" s="82">
        <f t="shared" si="1"/>
        <v>0</v>
      </c>
      <c r="AL11" s="83">
        <f>'Июнь 2020'!AL11+AK11</f>
        <v>0</v>
      </c>
      <c r="AM11" s="82">
        <f t="shared" si="2"/>
        <v>0</v>
      </c>
      <c r="AN11" s="84">
        <f>'Июнь 2020'!AN11+AM11</f>
        <v>0</v>
      </c>
      <c r="AO11" s="82">
        <f t="shared" si="3"/>
        <v>0</v>
      </c>
      <c r="AP11" s="85">
        <f>'Июнь 2020'!AP11+AO11</f>
        <v>0</v>
      </c>
      <c r="AQ11" s="82">
        <f t="shared" si="4"/>
        <v>0</v>
      </c>
      <c r="AR11" s="86">
        <f>'Июнь 2020'!AR11+'Июль 2020'!AQ11</f>
        <v>0</v>
      </c>
      <c r="AS11" s="87" t="str">
        <f>'Январь 2020'!AW11</f>
        <v>Днепр1</v>
      </c>
      <c r="AT11" s="88" t="str">
        <f>'Январь 2020'!AX11</f>
        <v>TEAM07</v>
      </c>
      <c r="AU11" s="45">
        <f t="shared" si="5"/>
        <v>0</v>
      </c>
    </row>
    <row r="12" spans="1:47" ht="14.25" customHeight="1">
      <c r="A12" s="71">
        <f>'Январь 2020'!A12</f>
        <v>9</v>
      </c>
      <c r="B12" s="72" t="str">
        <f>'Январь 2020'!G12</f>
        <v>NAME009</v>
      </c>
      <c r="C12" s="73">
        <f>'Январь 2020'!B12</f>
        <v>43075</v>
      </c>
      <c r="D12" s="75"/>
      <c r="E12" s="75"/>
      <c r="F12" s="76"/>
      <c r="G12" s="153"/>
      <c r="H12" s="153"/>
      <c r="I12" s="75"/>
      <c r="J12" s="75"/>
      <c r="K12" s="76"/>
      <c r="L12" s="75"/>
      <c r="M12" s="76"/>
      <c r="N12" s="153"/>
      <c r="O12" s="153"/>
      <c r="P12" s="75"/>
      <c r="Q12" s="75"/>
      <c r="R12" s="75"/>
      <c r="S12" s="75"/>
      <c r="T12" s="76"/>
      <c r="U12" s="153"/>
      <c r="V12" s="153"/>
      <c r="W12" s="75"/>
      <c r="X12" s="75"/>
      <c r="Y12" s="75"/>
      <c r="Z12" s="75"/>
      <c r="AA12" s="76"/>
      <c r="AB12" s="153"/>
      <c r="AC12" s="153"/>
      <c r="AD12" s="75"/>
      <c r="AE12" s="75"/>
      <c r="AF12" s="75"/>
      <c r="AG12" s="75"/>
      <c r="AH12" s="76"/>
      <c r="AI12" s="80">
        <f t="shared" si="0"/>
        <v>0</v>
      </c>
      <c r="AJ12" s="81">
        <f>'Июнь 2020'!AJ12-AI12</f>
        <v>31</v>
      </c>
      <c r="AK12" s="82">
        <f t="shared" si="1"/>
        <v>0</v>
      </c>
      <c r="AL12" s="83">
        <f>'Июнь 2020'!AL12+AK12</f>
        <v>0</v>
      </c>
      <c r="AM12" s="82">
        <f t="shared" si="2"/>
        <v>0</v>
      </c>
      <c r="AN12" s="84">
        <f>'Июнь 2020'!AN12+AM12</f>
        <v>0</v>
      </c>
      <c r="AO12" s="82">
        <f t="shared" si="3"/>
        <v>0</v>
      </c>
      <c r="AP12" s="85">
        <f>'Июнь 2020'!AP12+AO12</f>
        <v>2</v>
      </c>
      <c r="AQ12" s="82">
        <f t="shared" si="4"/>
        <v>0</v>
      </c>
      <c r="AR12" s="86">
        <f>'Июнь 2020'!AR12+'Июль 2020'!AQ12</f>
        <v>0</v>
      </c>
      <c r="AS12" s="87" t="str">
        <f>'Январь 2020'!AW12</f>
        <v>Днепр1</v>
      </c>
      <c r="AT12" s="88" t="str">
        <f>'Январь 2020'!AX12</f>
        <v>TEAM04</v>
      </c>
      <c r="AU12" s="45">
        <f t="shared" si="5"/>
        <v>0</v>
      </c>
    </row>
    <row r="13" spans="1:47" ht="14.25" customHeight="1">
      <c r="A13" s="71">
        <f>'Январь 2020'!A13</f>
        <v>10</v>
      </c>
      <c r="B13" s="72" t="str">
        <f>'Январь 2020'!G13</f>
        <v>NAME010</v>
      </c>
      <c r="C13" s="73">
        <f>'Январь 2020'!B13</f>
        <v>38961</v>
      </c>
      <c r="D13" s="79"/>
      <c r="E13" s="79"/>
      <c r="F13" s="76"/>
      <c r="G13" s="153"/>
      <c r="H13" s="153"/>
      <c r="I13" s="79"/>
      <c r="J13" s="79"/>
      <c r="K13" s="76"/>
      <c r="L13" s="79"/>
      <c r="M13" s="93"/>
      <c r="N13" s="153"/>
      <c r="O13" s="153"/>
      <c r="P13" s="75"/>
      <c r="Q13" s="75"/>
      <c r="R13" s="75"/>
      <c r="S13" s="75"/>
      <c r="T13" s="76"/>
      <c r="U13" s="153"/>
      <c r="V13" s="153"/>
      <c r="W13" s="75"/>
      <c r="X13" s="75"/>
      <c r="Y13" s="79"/>
      <c r="Z13" s="79"/>
      <c r="AA13" s="93"/>
      <c r="AB13" s="153"/>
      <c r="AC13" s="153"/>
      <c r="AD13" s="75"/>
      <c r="AE13" s="75"/>
      <c r="AF13" s="75"/>
      <c r="AG13" s="75"/>
      <c r="AH13" s="76"/>
      <c r="AI13" s="80">
        <f t="shared" si="0"/>
        <v>0</v>
      </c>
      <c r="AJ13" s="81">
        <f>'Июнь 2020'!AJ13-AI13</f>
        <v>79</v>
      </c>
      <c r="AK13" s="82">
        <f t="shared" si="1"/>
        <v>0</v>
      </c>
      <c r="AL13" s="83">
        <f>'Июнь 2020'!AL13+AK13</f>
        <v>1.5</v>
      </c>
      <c r="AM13" s="82">
        <f t="shared" si="2"/>
        <v>0</v>
      </c>
      <c r="AN13" s="84">
        <f>'Июнь 2020'!AN13+AM13</f>
        <v>0</v>
      </c>
      <c r="AO13" s="82">
        <f t="shared" si="3"/>
        <v>0</v>
      </c>
      <c r="AP13" s="85">
        <f>'Июнь 2020'!AP13+AO13</f>
        <v>0</v>
      </c>
      <c r="AQ13" s="82">
        <f t="shared" si="4"/>
        <v>0</v>
      </c>
      <c r="AR13" s="86">
        <f>'Июнь 2020'!AR13+'Июль 2020'!AQ13</f>
        <v>0</v>
      </c>
      <c r="AS13" s="87" t="str">
        <f>'Январь 2020'!AW13</f>
        <v>Днепр1</v>
      </c>
      <c r="AT13" s="88" t="str">
        <f>'Январь 2020'!AX13</f>
        <v>TEAM08</v>
      </c>
      <c r="AU13" s="45">
        <f t="shared" si="5"/>
        <v>1.5</v>
      </c>
    </row>
    <row r="14" spans="1:47" ht="14.25" customHeight="1">
      <c r="A14" s="71">
        <f>'Январь 2020'!A14</f>
        <v>11</v>
      </c>
      <c r="B14" s="72" t="str">
        <f>'Январь 2020'!G14</f>
        <v>NAME011</v>
      </c>
      <c r="C14" s="73">
        <f>'Январь 2020'!B14</f>
        <v>43374</v>
      </c>
      <c r="D14" s="79"/>
      <c r="E14" s="79"/>
      <c r="F14" s="93"/>
      <c r="G14" s="153"/>
      <c r="H14" s="153"/>
      <c r="I14" s="75"/>
      <c r="J14" s="75"/>
      <c r="K14" s="76"/>
      <c r="L14" s="75"/>
      <c r="M14" s="76"/>
      <c r="N14" s="153"/>
      <c r="O14" s="153"/>
      <c r="P14" s="75"/>
      <c r="Q14" s="75"/>
      <c r="R14" s="75"/>
      <c r="S14" s="75"/>
      <c r="T14" s="76"/>
      <c r="U14" s="153"/>
      <c r="V14" s="153"/>
      <c r="W14" s="75"/>
      <c r="X14" s="75"/>
      <c r="Y14" s="93"/>
      <c r="Z14" s="93"/>
      <c r="AA14" s="93"/>
      <c r="AB14" s="153"/>
      <c r="AC14" s="153"/>
      <c r="AD14" s="75"/>
      <c r="AE14" s="75"/>
      <c r="AF14" s="79"/>
      <c r="AG14" s="79"/>
      <c r="AH14" s="93"/>
      <c r="AI14" s="80">
        <f t="shared" si="0"/>
        <v>0</v>
      </c>
      <c r="AJ14" s="81">
        <f>'Июнь 2020'!AJ14-AI14</f>
        <v>18</v>
      </c>
      <c r="AK14" s="82">
        <f t="shared" si="1"/>
        <v>0</v>
      </c>
      <c r="AL14" s="83">
        <f>'Июнь 2020'!AL14+AK14</f>
        <v>0</v>
      </c>
      <c r="AM14" s="82">
        <f t="shared" si="2"/>
        <v>0</v>
      </c>
      <c r="AN14" s="84">
        <f>'Июнь 2020'!AN14+AM14</f>
        <v>0</v>
      </c>
      <c r="AO14" s="82">
        <f t="shared" si="3"/>
        <v>0</v>
      </c>
      <c r="AP14" s="85">
        <f>'Июнь 2020'!AP14+AO14</f>
        <v>0</v>
      </c>
      <c r="AQ14" s="82">
        <f t="shared" si="4"/>
        <v>0</v>
      </c>
      <c r="AR14" s="86">
        <f>'Июнь 2020'!AR14+'Июль 2020'!AQ14</f>
        <v>0</v>
      </c>
      <c r="AS14" s="87" t="str">
        <f>'Январь 2020'!AW14</f>
        <v>Львов</v>
      </c>
      <c r="AT14" s="88" t="str">
        <f>'Январь 2020'!AX14</f>
        <v>TEAM09</v>
      </c>
      <c r="AU14" s="45">
        <f t="shared" si="5"/>
        <v>0</v>
      </c>
    </row>
    <row r="15" spans="1:47" ht="16.5" customHeight="1">
      <c r="A15" s="71">
        <f>'Январь 2020'!A15</f>
        <v>12</v>
      </c>
      <c r="B15" s="72" t="str">
        <f>'Январь 2020'!G15</f>
        <v>NAME012</v>
      </c>
      <c r="C15" s="73">
        <f>'Январь 2020'!B15</f>
        <v>40087</v>
      </c>
      <c r="D15" s="75"/>
      <c r="E15" s="75"/>
      <c r="F15" s="76"/>
      <c r="G15" s="153"/>
      <c r="H15" s="153"/>
      <c r="I15" s="79"/>
      <c r="J15" s="75"/>
      <c r="K15" s="76"/>
      <c r="L15" s="75"/>
      <c r="M15" s="76"/>
      <c r="N15" s="153"/>
      <c r="O15" s="153"/>
      <c r="P15" s="75"/>
      <c r="Q15" s="75"/>
      <c r="R15" s="75"/>
      <c r="S15" s="75"/>
      <c r="T15" s="76"/>
      <c r="U15" s="153"/>
      <c r="V15" s="153"/>
      <c r="W15" s="75"/>
      <c r="X15" s="75"/>
      <c r="Y15" s="75"/>
      <c r="Z15" s="75"/>
      <c r="AA15" s="76"/>
      <c r="AB15" s="153"/>
      <c r="AC15" s="153"/>
      <c r="AD15" s="79"/>
      <c r="AE15" s="79"/>
      <c r="AF15" s="79"/>
      <c r="AG15" s="79"/>
      <c r="AH15" s="76"/>
      <c r="AI15" s="80">
        <f t="shared" si="0"/>
        <v>0</v>
      </c>
      <c r="AJ15" s="81">
        <f>'Июнь 2020'!AJ15-AI15</f>
        <v>0</v>
      </c>
      <c r="AK15" s="82">
        <f t="shared" si="1"/>
        <v>0</v>
      </c>
      <c r="AL15" s="83">
        <f>'Июнь 2020'!AL15+AK15</f>
        <v>0</v>
      </c>
      <c r="AM15" s="82">
        <f t="shared" si="2"/>
        <v>0</v>
      </c>
      <c r="AN15" s="84">
        <f>'Июнь 2020'!AN15+AM15</f>
        <v>0</v>
      </c>
      <c r="AO15" s="82">
        <f t="shared" si="3"/>
        <v>0</v>
      </c>
      <c r="AP15" s="85">
        <f>'Июнь 2020'!AP15+AO15</f>
        <v>0</v>
      </c>
      <c r="AQ15" s="82">
        <f t="shared" si="4"/>
        <v>0</v>
      </c>
      <c r="AR15" s="86">
        <f>'Июнь 2020'!AR15+'Июль 2020'!AQ15</f>
        <v>0</v>
      </c>
      <c r="AS15" s="87" t="str">
        <f>'Январь 2020'!AW15</f>
        <v>Днепр1</v>
      </c>
      <c r="AT15" s="88" t="str">
        <f>'Январь 2020'!AX15</f>
        <v>TEAM10</v>
      </c>
      <c r="AU15" s="45">
        <f t="shared" si="5"/>
        <v>0</v>
      </c>
    </row>
    <row r="16" spans="1:47" ht="14.25" customHeight="1">
      <c r="A16" s="71">
        <f>'Январь 2020'!A16</f>
        <v>13</v>
      </c>
      <c r="B16" s="72" t="str">
        <f>'Январь 2020'!G16</f>
        <v>NAME013</v>
      </c>
      <c r="C16" s="73">
        <f>'Январь 2020'!B16</f>
        <v>43861</v>
      </c>
      <c r="D16" s="79"/>
      <c r="E16" s="79"/>
      <c r="F16" s="93"/>
      <c r="G16" s="153"/>
      <c r="H16" s="153"/>
      <c r="I16" s="75"/>
      <c r="J16" s="75"/>
      <c r="K16" s="76"/>
      <c r="L16" s="75"/>
      <c r="M16" s="76"/>
      <c r="N16" s="153"/>
      <c r="O16" s="153"/>
      <c r="P16" s="75"/>
      <c r="Q16" s="75"/>
      <c r="R16" s="75"/>
      <c r="S16" s="75"/>
      <c r="T16" s="76"/>
      <c r="U16" s="153"/>
      <c r="V16" s="153"/>
      <c r="W16" s="75"/>
      <c r="X16" s="75"/>
      <c r="Y16" s="75"/>
      <c r="Z16" s="75"/>
      <c r="AA16" s="76"/>
      <c r="AB16" s="153"/>
      <c r="AC16" s="153"/>
      <c r="AD16" s="79"/>
      <c r="AE16" s="79"/>
      <c r="AF16" s="79"/>
      <c r="AG16" s="79"/>
      <c r="AH16" s="76"/>
      <c r="AI16" s="80">
        <f t="shared" si="0"/>
        <v>0</v>
      </c>
      <c r="AJ16" s="81">
        <f>'Июнь 2020'!AJ16-AI16</f>
        <v>0</v>
      </c>
      <c r="AK16" s="82">
        <f t="shared" si="1"/>
        <v>0</v>
      </c>
      <c r="AL16" s="83">
        <f>'Июнь 2020'!AL16+AK16</f>
        <v>1</v>
      </c>
      <c r="AM16" s="82">
        <f t="shared" si="2"/>
        <v>0</v>
      </c>
      <c r="AN16" s="84">
        <f>'Июнь 2020'!AN16+AM16</f>
        <v>0</v>
      </c>
      <c r="AO16" s="82">
        <f t="shared" si="3"/>
        <v>0</v>
      </c>
      <c r="AP16" s="85">
        <f>'Июнь 2020'!AP16+AO16</f>
        <v>0</v>
      </c>
      <c r="AQ16" s="82">
        <f t="shared" si="4"/>
        <v>0</v>
      </c>
      <c r="AR16" s="86">
        <f>'Июнь 2020'!AR16+'Июль 2020'!AQ16</f>
        <v>0</v>
      </c>
      <c r="AS16" s="87" t="str">
        <f>'Январь 2020'!AW16</f>
        <v>Днепр2</v>
      </c>
      <c r="AT16" s="88" t="str">
        <f>'Январь 2020'!AX16</f>
        <v>TEAM11</v>
      </c>
      <c r="AU16" s="45">
        <f t="shared" si="5"/>
        <v>1</v>
      </c>
    </row>
    <row r="17" spans="1:47" ht="14.25" customHeight="1">
      <c r="A17" s="71">
        <f>'Январь 2020'!A17</f>
        <v>14</v>
      </c>
      <c r="B17" s="72" t="str">
        <f>'Январь 2020'!G17</f>
        <v>NAME014</v>
      </c>
      <c r="C17" s="73">
        <f>'Январь 2020'!B17</f>
        <v>43797</v>
      </c>
      <c r="D17" s="75"/>
      <c r="E17" s="75"/>
      <c r="F17" s="76"/>
      <c r="G17" s="153"/>
      <c r="H17" s="153"/>
      <c r="I17" s="75"/>
      <c r="J17" s="75"/>
      <c r="K17" s="76"/>
      <c r="L17" s="75"/>
      <c r="M17" s="76"/>
      <c r="N17" s="153"/>
      <c r="O17" s="153"/>
      <c r="P17" s="75"/>
      <c r="Q17" s="75"/>
      <c r="R17" s="75"/>
      <c r="S17" s="75"/>
      <c r="T17" s="76"/>
      <c r="U17" s="153"/>
      <c r="V17" s="153"/>
      <c r="W17" s="75"/>
      <c r="X17" s="75"/>
      <c r="Y17" s="75"/>
      <c r="Z17" s="75"/>
      <c r="AA17" s="76"/>
      <c r="AB17" s="153"/>
      <c r="AC17" s="153"/>
      <c r="AD17" s="75"/>
      <c r="AE17" s="75"/>
      <c r="AF17" s="75"/>
      <c r="AG17" s="75"/>
      <c r="AH17" s="76"/>
      <c r="AI17" s="80">
        <f t="shared" si="0"/>
        <v>0</v>
      </c>
      <c r="AJ17" s="81">
        <f>'Июнь 2020'!AJ17-AI17</f>
        <v>20</v>
      </c>
      <c r="AK17" s="82">
        <f t="shared" si="1"/>
        <v>0</v>
      </c>
      <c r="AL17" s="83">
        <f>'Июнь 2020'!AL17+AK17</f>
        <v>4</v>
      </c>
      <c r="AM17" s="82">
        <f t="shared" si="2"/>
        <v>0</v>
      </c>
      <c r="AN17" s="84">
        <f>'Июнь 2020'!AN17+AM17</f>
        <v>6</v>
      </c>
      <c r="AO17" s="82">
        <f t="shared" si="3"/>
        <v>0</v>
      </c>
      <c r="AP17" s="85">
        <f>'Июнь 2020'!AP17+AO17</f>
        <v>0</v>
      </c>
      <c r="AQ17" s="82">
        <f t="shared" si="4"/>
        <v>0</v>
      </c>
      <c r="AR17" s="86">
        <f>'Июнь 2020'!AR17+'Июль 2020'!AQ17</f>
        <v>0</v>
      </c>
      <c r="AS17" s="87" t="str">
        <f>'Январь 2020'!AW17</f>
        <v>Днепр1</v>
      </c>
      <c r="AT17" s="88" t="str">
        <f>'Январь 2020'!AX17</f>
        <v>TEAM02</v>
      </c>
      <c r="AU17" s="45">
        <f t="shared" si="5"/>
        <v>10</v>
      </c>
    </row>
    <row r="18" spans="1:47" ht="14.25" customHeight="1">
      <c r="A18" s="71">
        <f>'Январь 2020'!A18</f>
        <v>15</v>
      </c>
      <c r="B18" s="72" t="str">
        <f>'Январь 2020'!G18</f>
        <v>NAME015</v>
      </c>
      <c r="C18" s="73">
        <f>'Январь 2020'!B18</f>
        <v>42590</v>
      </c>
      <c r="D18" s="75"/>
      <c r="E18" s="75"/>
      <c r="F18" s="76"/>
      <c r="G18" s="153"/>
      <c r="H18" s="153"/>
      <c r="I18" s="75"/>
      <c r="J18" s="75"/>
      <c r="K18" s="76"/>
      <c r="L18" s="75"/>
      <c r="M18" s="76"/>
      <c r="N18" s="153"/>
      <c r="O18" s="153"/>
      <c r="P18" s="75"/>
      <c r="Q18" s="75"/>
      <c r="R18" s="75"/>
      <c r="S18" s="75"/>
      <c r="T18" s="76"/>
      <c r="U18" s="153"/>
      <c r="V18" s="153"/>
      <c r="W18" s="75"/>
      <c r="X18" s="75"/>
      <c r="Y18" s="79"/>
      <c r="Z18" s="79"/>
      <c r="AA18" s="93"/>
      <c r="AB18" s="153"/>
      <c r="AC18" s="153"/>
      <c r="AD18" s="75"/>
      <c r="AE18" s="75"/>
      <c r="AF18" s="79"/>
      <c r="AG18" s="75"/>
      <c r="AH18" s="76"/>
      <c r="AI18" s="80">
        <f t="shared" si="0"/>
        <v>0</v>
      </c>
      <c r="AJ18" s="81">
        <f>'Июнь 2020'!AJ18-AI18</f>
        <v>33</v>
      </c>
      <c r="AK18" s="82">
        <f t="shared" si="1"/>
        <v>0</v>
      </c>
      <c r="AL18" s="83">
        <f>'Июнь 2020'!AL18+AK18</f>
        <v>1</v>
      </c>
      <c r="AM18" s="82">
        <f t="shared" si="2"/>
        <v>0</v>
      </c>
      <c r="AN18" s="84">
        <f>'Июнь 2020'!AN18+AM18</f>
        <v>0</v>
      </c>
      <c r="AO18" s="82">
        <f t="shared" si="3"/>
        <v>0</v>
      </c>
      <c r="AP18" s="85">
        <f>'Июнь 2020'!AP18+AO18</f>
        <v>2</v>
      </c>
      <c r="AQ18" s="82">
        <f t="shared" si="4"/>
        <v>0</v>
      </c>
      <c r="AR18" s="86">
        <f>'Июнь 2020'!AR18+'Июль 2020'!AQ18</f>
        <v>5</v>
      </c>
      <c r="AS18" s="87" t="str">
        <f>'Январь 2020'!AW18</f>
        <v>Днепр2</v>
      </c>
      <c r="AT18" s="88" t="str">
        <f>'Январь 2020'!AX18</f>
        <v>TEAM12</v>
      </c>
      <c r="AU18" s="45">
        <f t="shared" si="5"/>
        <v>1</v>
      </c>
    </row>
    <row r="19" spans="1:47" ht="14.25" customHeight="1">
      <c r="A19" s="71">
        <f>'Январь 2020'!A19</f>
        <v>16</v>
      </c>
      <c r="B19" s="72" t="str">
        <f>'Январь 2020'!G19</f>
        <v>NAME016</v>
      </c>
      <c r="C19" s="73">
        <f>'Январь 2020'!B19</f>
        <v>43497</v>
      </c>
      <c r="D19" s="75"/>
      <c r="E19" s="75"/>
      <c r="F19" s="76"/>
      <c r="G19" s="153"/>
      <c r="H19" s="153"/>
      <c r="I19" s="75"/>
      <c r="J19" s="75"/>
      <c r="K19" s="76"/>
      <c r="L19" s="75"/>
      <c r="M19" s="76"/>
      <c r="N19" s="153"/>
      <c r="O19" s="153"/>
      <c r="P19" s="75"/>
      <c r="Q19" s="75"/>
      <c r="R19" s="75"/>
      <c r="S19" s="75"/>
      <c r="T19" s="76"/>
      <c r="U19" s="153"/>
      <c r="V19" s="153"/>
      <c r="W19" s="75"/>
      <c r="X19" s="75"/>
      <c r="Y19" s="75"/>
      <c r="Z19" s="75"/>
      <c r="AA19" s="76"/>
      <c r="AB19" s="153"/>
      <c r="AC19" s="153"/>
      <c r="AD19" s="75"/>
      <c r="AE19" s="75"/>
      <c r="AF19" s="75"/>
      <c r="AG19" s="75"/>
      <c r="AH19" s="76"/>
      <c r="AI19" s="80">
        <f t="shared" si="0"/>
        <v>0</v>
      </c>
      <c r="AJ19" s="81">
        <f>'Июнь 2020'!AJ19-AI19</f>
        <v>7</v>
      </c>
      <c r="AK19" s="82">
        <f t="shared" si="1"/>
        <v>0</v>
      </c>
      <c r="AL19" s="83">
        <f>'Июнь 2020'!AL19+AK19</f>
        <v>6</v>
      </c>
      <c r="AM19" s="82">
        <f t="shared" si="2"/>
        <v>0</v>
      </c>
      <c r="AN19" s="84">
        <f>'Июнь 2020'!AN19+AM19</f>
        <v>0</v>
      </c>
      <c r="AO19" s="82">
        <f t="shared" si="3"/>
        <v>0</v>
      </c>
      <c r="AP19" s="85">
        <f>'Июнь 2020'!AP19+AO19</f>
        <v>0</v>
      </c>
      <c r="AQ19" s="82">
        <f t="shared" si="4"/>
        <v>0</v>
      </c>
      <c r="AR19" s="86">
        <f>'Июнь 2020'!AR19+'Июль 2020'!AQ19</f>
        <v>0</v>
      </c>
      <c r="AS19" s="87" t="str">
        <f>'Январь 2020'!AW19</f>
        <v>Днепр1</v>
      </c>
      <c r="AT19" s="88" t="str">
        <f>'Январь 2020'!AX19</f>
        <v>TEAM13</v>
      </c>
      <c r="AU19" s="45">
        <f t="shared" si="5"/>
        <v>6</v>
      </c>
    </row>
    <row r="20" spans="1:47" ht="14.25" customHeight="1">
      <c r="A20" s="71">
        <f>'Январь 2020'!A20</f>
        <v>17</v>
      </c>
      <c r="B20" s="72" t="str">
        <f>'Январь 2020'!G20</f>
        <v>NAME017</v>
      </c>
      <c r="C20" s="73">
        <f>'Январь 2020'!B20</f>
        <v>41775</v>
      </c>
      <c r="D20" s="75"/>
      <c r="E20" s="75"/>
      <c r="F20" s="76"/>
      <c r="G20" s="153"/>
      <c r="H20" s="153"/>
      <c r="I20" s="75"/>
      <c r="J20" s="75"/>
      <c r="K20" s="76"/>
      <c r="L20" s="75"/>
      <c r="M20" s="76"/>
      <c r="N20" s="153"/>
      <c r="O20" s="153"/>
      <c r="P20" s="75"/>
      <c r="Q20" s="75"/>
      <c r="R20" s="75"/>
      <c r="S20" s="75"/>
      <c r="T20" s="76"/>
      <c r="U20" s="153"/>
      <c r="V20" s="153"/>
      <c r="W20" s="75"/>
      <c r="X20" s="75"/>
      <c r="Y20" s="75"/>
      <c r="Z20" s="75"/>
      <c r="AA20" s="76"/>
      <c r="AB20" s="153"/>
      <c r="AC20" s="153"/>
      <c r="AD20" s="75"/>
      <c r="AE20" s="75"/>
      <c r="AF20" s="75"/>
      <c r="AG20" s="75"/>
      <c r="AH20" s="76"/>
      <c r="AI20" s="80">
        <f t="shared" si="0"/>
        <v>0</v>
      </c>
      <c r="AJ20" s="81">
        <f>'Июнь 2020'!AJ20-AI20</f>
        <v>25</v>
      </c>
      <c r="AK20" s="82">
        <f t="shared" si="1"/>
        <v>0</v>
      </c>
      <c r="AL20" s="83">
        <f>'Июнь 2020'!AL20+AK20</f>
        <v>0</v>
      </c>
      <c r="AM20" s="82">
        <f t="shared" si="2"/>
        <v>0</v>
      </c>
      <c r="AN20" s="84">
        <f>'Июнь 2020'!AN20+AM20</f>
        <v>0</v>
      </c>
      <c r="AO20" s="82">
        <f t="shared" si="3"/>
        <v>0</v>
      </c>
      <c r="AP20" s="85">
        <f>'Июнь 2020'!AP20+AO20</f>
        <v>0</v>
      </c>
      <c r="AQ20" s="82">
        <f t="shared" si="4"/>
        <v>0</v>
      </c>
      <c r="AR20" s="86">
        <f>'Июнь 2020'!AR20+'Июль 2020'!AQ20</f>
        <v>0</v>
      </c>
      <c r="AS20" s="87" t="str">
        <f>'Январь 2020'!AW20</f>
        <v>Днепр1</v>
      </c>
      <c r="AT20" s="88" t="str">
        <f>'Январь 2020'!AX20</f>
        <v>TEAM04</v>
      </c>
      <c r="AU20" s="45">
        <f t="shared" si="5"/>
        <v>0</v>
      </c>
    </row>
    <row r="21" spans="1:47" ht="14.25" customHeight="1">
      <c r="A21" s="71">
        <f>'Январь 2020'!A21</f>
        <v>18</v>
      </c>
      <c r="B21" s="72" t="str">
        <f>'Январь 2020'!G21</f>
        <v>NAME018</v>
      </c>
      <c r="C21" s="73">
        <f>'Январь 2020'!B21</f>
        <v>43444</v>
      </c>
      <c r="D21" s="75"/>
      <c r="E21" s="75"/>
      <c r="F21" s="76"/>
      <c r="G21" s="153"/>
      <c r="H21" s="153"/>
      <c r="I21" s="75"/>
      <c r="J21" s="75"/>
      <c r="K21" s="76"/>
      <c r="L21" s="79"/>
      <c r="M21" s="76"/>
      <c r="N21" s="153"/>
      <c r="O21" s="153"/>
      <c r="P21" s="75"/>
      <c r="Q21" s="75"/>
      <c r="R21" s="75"/>
      <c r="S21" s="75"/>
      <c r="T21" s="76"/>
      <c r="U21" s="153"/>
      <c r="V21" s="153"/>
      <c r="W21" s="75"/>
      <c r="X21" s="75"/>
      <c r="Y21" s="75"/>
      <c r="Z21" s="75"/>
      <c r="AA21" s="76"/>
      <c r="AB21" s="153"/>
      <c r="AC21" s="153"/>
      <c r="AD21" s="75"/>
      <c r="AE21" s="75"/>
      <c r="AF21" s="79"/>
      <c r="AG21" s="79"/>
      <c r="AH21" s="93"/>
      <c r="AI21" s="80">
        <f t="shared" si="0"/>
        <v>0</v>
      </c>
      <c r="AJ21" s="81">
        <f>'Июнь 2020'!AJ21-AI21</f>
        <v>21</v>
      </c>
      <c r="AK21" s="82">
        <f t="shared" si="1"/>
        <v>0</v>
      </c>
      <c r="AL21" s="83">
        <f>'Июнь 2020'!AL21+AK21</f>
        <v>2</v>
      </c>
      <c r="AM21" s="82">
        <f t="shared" si="2"/>
        <v>0</v>
      </c>
      <c r="AN21" s="84">
        <f>'Июнь 2020'!AN21+AM21</f>
        <v>0</v>
      </c>
      <c r="AO21" s="82">
        <f t="shared" si="3"/>
        <v>0</v>
      </c>
      <c r="AP21" s="85">
        <f>'Июнь 2020'!AP21+AO21</f>
        <v>0</v>
      </c>
      <c r="AQ21" s="82">
        <f t="shared" si="4"/>
        <v>0</v>
      </c>
      <c r="AR21" s="86">
        <f>'Июнь 2020'!AR21+'Июль 2020'!AQ21</f>
        <v>0</v>
      </c>
      <c r="AS21" s="87" t="str">
        <f>'Январь 2020'!AW21</f>
        <v>Днепр2</v>
      </c>
      <c r="AT21" s="88" t="str">
        <f>'Январь 2020'!AX21</f>
        <v>TEAM12</v>
      </c>
      <c r="AU21" s="45">
        <f t="shared" si="5"/>
        <v>2</v>
      </c>
    </row>
    <row r="22" spans="1:47" ht="14.25" customHeight="1">
      <c r="A22" s="71">
        <f>'Январь 2020'!A22</f>
        <v>19</v>
      </c>
      <c r="B22" s="72" t="str">
        <f>'Январь 2020'!G22</f>
        <v>NAME019</v>
      </c>
      <c r="C22" s="73">
        <f>'Январь 2020'!B22</f>
        <v>43545</v>
      </c>
      <c r="D22" s="75"/>
      <c r="E22" s="75"/>
      <c r="F22" s="76"/>
      <c r="G22" s="153"/>
      <c r="H22" s="153"/>
      <c r="I22" s="75"/>
      <c r="J22" s="75"/>
      <c r="K22" s="76"/>
      <c r="L22" s="75"/>
      <c r="M22" s="76"/>
      <c r="N22" s="153"/>
      <c r="O22" s="153"/>
      <c r="P22" s="75"/>
      <c r="Q22" s="75"/>
      <c r="R22" s="75"/>
      <c r="S22" s="75"/>
      <c r="T22" s="76"/>
      <c r="U22" s="153"/>
      <c r="V22" s="153"/>
      <c r="W22" s="75"/>
      <c r="X22" s="75"/>
      <c r="Y22" s="75"/>
      <c r="Z22" s="75"/>
      <c r="AA22" s="76"/>
      <c r="AB22" s="153"/>
      <c r="AC22" s="153"/>
      <c r="AD22" s="75"/>
      <c r="AE22" s="75"/>
      <c r="AF22" s="75"/>
      <c r="AG22" s="75"/>
      <c r="AH22" s="76"/>
      <c r="AI22" s="80">
        <f t="shared" si="0"/>
        <v>0</v>
      </c>
      <c r="AJ22" s="81">
        <f>'Июнь 2020'!AJ22-AI22</f>
        <v>6</v>
      </c>
      <c r="AK22" s="82">
        <f t="shared" si="1"/>
        <v>0</v>
      </c>
      <c r="AL22" s="83">
        <f>'Июнь 2020'!AL22+AK22</f>
        <v>2</v>
      </c>
      <c r="AM22" s="82">
        <f t="shared" si="2"/>
        <v>0</v>
      </c>
      <c r="AN22" s="84">
        <f>'Июнь 2020'!AN22+AM22</f>
        <v>0</v>
      </c>
      <c r="AO22" s="82">
        <f t="shared" si="3"/>
        <v>0</v>
      </c>
      <c r="AP22" s="85">
        <f>'Июнь 2020'!AP22+AO22</f>
        <v>0</v>
      </c>
      <c r="AQ22" s="82">
        <f t="shared" si="4"/>
        <v>0</v>
      </c>
      <c r="AR22" s="86">
        <f>'Июнь 2020'!AR22+'Июль 2020'!AQ22</f>
        <v>0</v>
      </c>
      <c r="AS22" s="87" t="str">
        <f>'Январь 2020'!AW22</f>
        <v>Киев</v>
      </c>
      <c r="AT22" s="88" t="str">
        <f>'Январь 2020'!AX22</f>
        <v>TEAM14</v>
      </c>
      <c r="AU22" s="45">
        <f t="shared" si="5"/>
        <v>2</v>
      </c>
    </row>
    <row r="23" spans="1:47" ht="14.25" customHeight="1">
      <c r="A23" s="71">
        <f>'Январь 2020'!A23</f>
        <v>20</v>
      </c>
      <c r="B23" s="72" t="str">
        <f>'Январь 2020'!G23</f>
        <v>NAME020</v>
      </c>
      <c r="C23" s="73">
        <f>'Январь 2020'!B23</f>
        <v>40725</v>
      </c>
      <c r="D23" s="75"/>
      <c r="E23" s="75"/>
      <c r="F23" s="76"/>
      <c r="G23" s="153"/>
      <c r="H23" s="153"/>
      <c r="I23" s="75"/>
      <c r="J23" s="75"/>
      <c r="K23" s="76"/>
      <c r="L23" s="75"/>
      <c r="M23" s="76"/>
      <c r="N23" s="153"/>
      <c r="O23" s="153"/>
      <c r="P23" s="75"/>
      <c r="Q23" s="75"/>
      <c r="R23" s="75"/>
      <c r="S23" s="75"/>
      <c r="T23" s="76"/>
      <c r="U23" s="153"/>
      <c r="V23" s="153"/>
      <c r="W23" s="75"/>
      <c r="X23" s="75"/>
      <c r="Y23" s="75"/>
      <c r="Z23" s="75"/>
      <c r="AA23" s="76"/>
      <c r="AB23" s="153"/>
      <c r="AC23" s="153"/>
      <c r="AD23" s="75"/>
      <c r="AE23" s="75"/>
      <c r="AF23" s="75"/>
      <c r="AG23" s="75"/>
      <c r="AH23" s="76"/>
      <c r="AI23" s="80">
        <f t="shared" si="0"/>
        <v>0</v>
      </c>
      <c r="AJ23" s="81">
        <f>'Июнь 2020'!AJ23-AI23</f>
        <v>46</v>
      </c>
      <c r="AK23" s="82">
        <f t="shared" si="1"/>
        <v>0</v>
      </c>
      <c r="AL23" s="83">
        <f>'Июнь 2020'!AL23+AK23</f>
        <v>0</v>
      </c>
      <c r="AM23" s="82">
        <f t="shared" si="2"/>
        <v>0</v>
      </c>
      <c r="AN23" s="84">
        <f>'Июнь 2020'!AN23+AM23</f>
        <v>0</v>
      </c>
      <c r="AO23" s="82">
        <f t="shared" si="3"/>
        <v>0</v>
      </c>
      <c r="AP23" s="85">
        <f>'Июнь 2020'!AP23+AO23</f>
        <v>0</v>
      </c>
      <c r="AQ23" s="82">
        <f t="shared" si="4"/>
        <v>0</v>
      </c>
      <c r="AR23" s="86">
        <f>'Июнь 2020'!AR23+'Июль 2020'!AQ23</f>
        <v>0</v>
      </c>
      <c r="AS23" s="87" t="str">
        <f>'Январь 2020'!AW23</f>
        <v>Днепр1</v>
      </c>
      <c r="AT23" s="88" t="str">
        <f>'Январь 2020'!AX23</f>
        <v>TEAM04</v>
      </c>
      <c r="AU23" s="45">
        <f t="shared" si="5"/>
        <v>0</v>
      </c>
    </row>
    <row r="24" spans="1:47" ht="14.25" customHeight="1">
      <c r="A24" s="71">
        <f>'Январь 2020'!A24</f>
        <v>21</v>
      </c>
      <c r="B24" s="72" t="str">
        <f>'Январь 2020'!G24</f>
        <v>NAME021</v>
      </c>
      <c r="C24" s="73">
        <f>'Январь 2020'!B24</f>
        <v>43545</v>
      </c>
      <c r="D24" s="75"/>
      <c r="E24" s="75"/>
      <c r="F24" s="76"/>
      <c r="G24" s="153"/>
      <c r="H24" s="153"/>
      <c r="I24" s="75"/>
      <c r="J24" s="75"/>
      <c r="K24" s="76"/>
      <c r="L24" s="75"/>
      <c r="M24" s="76"/>
      <c r="N24" s="153"/>
      <c r="O24" s="153"/>
      <c r="P24" s="75"/>
      <c r="Q24" s="75"/>
      <c r="R24" s="75"/>
      <c r="S24" s="75"/>
      <c r="T24" s="76"/>
      <c r="U24" s="153"/>
      <c r="V24" s="153"/>
      <c r="W24" s="75"/>
      <c r="X24" s="75"/>
      <c r="Y24" s="75"/>
      <c r="Z24" s="75"/>
      <c r="AA24" s="76"/>
      <c r="AB24" s="153"/>
      <c r="AC24" s="153"/>
      <c r="AD24" s="75"/>
      <c r="AE24" s="75"/>
      <c r="AF24" s="75"/>
      <c r="AG24" s="75"/>
      <c r="AH24" s="76"/>
      <c r="AI24" s="80">
        <f t="shared" si="0"/>
        <v>0</v>
      </c>
      <c r="AJ24" s="81">
        <f>'Июнь 2020'!AJ24-AI24</f>
        <v>15</v>
      </c>
      <c r="AK24" s="82">
        <f t="shared" si="1"/>
        <v>0</v>
      </c>
      <c r="AL24" s="83">
        <f>'Июнь 2020'!AL24+AK24</f>
        <v>0</v>
      </c>
      <c r="AM24" s="82">
        <f t="shared" si="2"/>
        <v>0</v>
      </c>
      <c r="AN24" s="84">
        <f>'Июнь 2020'!AN24+AM24</f>
        <v>0</v>
      </c>
      <c r="AO24" s="82">
        <f t="shared" si="3"/>
        <v>0</v>
      </c>
      <c r="AP24" s="85">
        <f>'Июнь 2020'!AP24+AO24</f>
        <v>0</v>
      </c>
      <c r="AQ24" s="82">
        <f t="shared" si="4"/>
        <v>0</v>
      </c>
      <c r="AR24" s="86">
        <f>'Июнь 2020'!AR24+'Июль 2020'!AQ24</f>
        <v>0</v>
      </c>
      <c r="AS24" s="87" t="str">
        <f>'Январь 2020'!AW24</f>
        <v>Днепр1</v>
      </c>
      <c r="AT24" s="88" t="str">
        <f>'Январь 2020'!AX24</f>
        <v>TEAM15</v>
      </c>
      <c r="AU24" s="45">
        <f t="shared" si="5"/>
        <v>0</v>
      </c>
    </row>
    <row r="25" spans="1:47" ht="14.25" customHeight="1">
      <c r="A25" s="71">
        <f>'Январь 2020'!A25</f>
        <v>22</v>
      </c>
      <c r="B25" s="72" t="str">
        <f>'Январь 2020'!G25</f>
        <v>NAME022</v>
      </c>
      <c r="C25" s="73">
        <f>'Январь 2020'!B25</f>
        <v>43545</v>
      </c>
      <c r="D25" s="75"/>
      <c r="E25" s="75"/>
      <c r="F25" s="76"/>
      <c r="G25" s="153"/>
      <c r="H25" s="153"/>
      <c r="I25" s="75"/>
      <c r="J25" s="75"/>
      <c r="K25" s="76"/>
      <c r="L25" s="75"/>
      <c r="M25" s="76"/>
      <c r="N25" s="153"/>
      <c r="O25" s="153"/>
      <c r="P25" s="75"/>
      <c r="Q25" s="75"/>
      <c r="R25" s="75"/>
      <c r="S25" s="75"/>
      <c r="T25" s="76"/>
      <c r="U25" s="153"/>
      <c r="V25" s="153"/>
      <c r="W25" s="75"/>
      <c r="X25" s="75"/>
      <c r="Y25" s="79"/>
      <c r="Z25" s="79"/>
      <c r="AA25" s="76"/>
      <c r="AB25" s="153"/>
      <c r="AC25" s="153"/>
      <c r="AD25" s="75"/>
      <c r="AE25" s="75"/>
      <c r="AF25" s="75"/>
      <c r="AG25" s="75"/>
      <c r="AH25" s="76"/>
      <c r="AI25" s="80">
        <f t="shared" si="0"/>
        <v>0</v>
      </c>
      <c r="AJ25" s="81">
        <f>'Июнь 2020'!AJ25-AI25</f>
        <v>18</v>
      </c>
      <c r="AK25" s="82">
        <f t="shared" si="1"/>
        <v>0</v>
      </c>
      <c r="AL25" s="83">
        <f>'Июнь 2020'!AL25+AK25</f>
        <v>0</v>
      </c>
      <c r="AM25" s="82">
        <f t="shared" si="2"/>
        <v>0</v>
      </c>
      <c r="AN25" s="84">
        <f>'Июнь 2020'!AN25+AM25</f>
        <v>0</v>
      </c>
      <c r="AO25" s="82">
        <f t="shared" si="3"/>
        <v>0</v>
      </c>
      <c r="AP25" s="85">
        <f>'Июнь 2020'!AP25+AO25</f>
        <v>1</v>
      </c>
      <c r="AQ25" s="82">
        <f t="shared" si="4"/>
        <v>0</v>
      </c>
      <c r="AR25" s="86">
        <f>'Июнь 2020'!AR25+'Июль 2020'!AQ25</f>
        <v>0</v>
      </c>
      <c r="AS25" s="87" t="str">
        <f>'Январь 2020'!AW25</f>
        <v>Днепр1</v>
      </c>
      <c r="AT25" s="88" t="str">
        <f>'Январь 2020'!AX25</f>
        <v>TEAM16</v>
      </c>
      <c r="AU25" s="45">
        <f t="shared" si="5"/>
        <v>0</v>
      </c>
    </row>
    <row r="26" spans="1:47" ht="14.25" customHeight="1">
      <c r="A26" s="71">
        <f>'Январь 2020'!A26</f>
        <v>23</v>
      </c>
      <c r="B26" s="72" t="str">
        <f>'Январь 2020'!G26</f>
        <v>NAME023</v>
      </c>
      <c r="C26" s="73">
        <f>'Январь 2020'!B26</f>
        <v>42900</v>
      </c>
      <c r="D26" s="75"/>
      <c r="E26" s="75"/>
      <c r="F26" s="76"/>
      <c r="G26" s="153"/>
      <c r="H26" s="153"/>
      <c r="I26" s="75"/>
      <c r="J26" s="75"/>
      <c r="K26" s="76"/>
      <c r="L26" s="79"/>
      <c r="M26" s="76"/>
      <c r="N26" s="153"/>
      <c r="O26" s="153"/>
      <c r="P26" s="75"/>
      <c r="Q26" s="75"/>
      <c r="R26" s="75"/>
      <c r="S26" s="75"/>
      <c r="T26" s="76"/>
      <c r="U26" s="153"/>
      <c r="V26" s="153"/>
      <c r="W26" s="75"/>
      <c r="X26" s="75"/>
      <c r="Y26" s="75"/>
      <c r="Z26" s="75"/>
      <c r="AA26" s="76"/>
      <c r="AB26" s="153"/>
      <c r="AC26" s="153"/>
      <c r="AD26" s="79"/>
      <c r="AE26" s="79"/>
      <c r="AF26" s="75"/>
      <c r="AG26" s="75"/>
      <c r="AH26" s="76"/>
      <c r="AI26" s="80">
        <f t="shared" si="0"/>
        <v>0</v>
      </c>
      <c r="AJ26" s="81">
        <f>'Июнь 2020'!AJ26-AI26</f>
        <v>19</v>
      </c>
      <c r="AK26" s="82">
        <f t="shared" si="1"/>
        <v>0</v>
      </c>
      <c r="AL26" s="83">
        <f>'Июнь 2020'!AL26+AK26</f>
        <v>1</v>
      </c>
      <c r="AM26" s="82">
        <f t="shared" si="2"/>
        <v>0</v>
      </c>
      <c r="AN26" s="84">
        <f>'Июнь 2020'!AN26+AM26</f>
        <v>0</v>
      </c>
      <c r="AO26" s="82">
        <f t="shared" si="3"/>
        <v>0</v>
      </c>
      <c r="AP26" s="85">
        <f>'Июнь 2020'!AP26+AO26</f>
        <v>2</v>
      </c>
      <c r="AQ26" s="82">
        <f t="shared" si="4"/>
        <v>0</v>
      </c>
      <c r="AR26" s="86">
        <f>'Июнь 2020'!AR26+'Июль 2020'!AQ26</f>
        <v>0</v>
      </c>
      <c r="AS26" s="87" t="str">
        <f>'Январь 2020'!AW26</f>
        <v>Днепр2</v>
      </c>
      <c r="AT26" s="88" t="str">
        <f>'Январь 2020'!AX26</f>
        <v>TEAM03</v>
      </c>
      <c r="AU26" s="45">
        <f t="shared" si="5"/>
        <v>1</v>
      </c>
    </row>
    <row r="27" spans="1:47" ht="14.25" customHeight="1">
      <c r="A27" s="71">
        <f>'Январь 2020'!A27</f>
        <v>24</v>
      </c>
      <c r="B27" s="72" t="str">
        <f>'Январь 2020'!G27</f>
        <v>NAME024</v>
      </c>
      <c r="C27" s="73">
        <f>'Январь 2020'!B27</f>
        <v>40725</v>
      </c>
      <c r="D27" s="75"/>
      <c r="E27" s="75"/>
      <c r="F27" s="76"/>
      <c r="G27" s="153"/>
      <c r="H27" s="153"/>
      <c r="I27" s="75"/>
      <c r="J27" s="75"/>
      <c r="K27" s="76"/>
      <c r="L27" s="75"/>
      <c r="M27" s="76"/>
      <c r="N27" s="153"/>
      <c r="O27" s="153"/>
      <c r="P27" s="75"/>
      <c r="Q27" s="75"/>
      <c r="R27" s="75"/>
      <c r="S27" s="75"/>
      <c r="T27" s="76"/>
      <c r="U27" s="153"/>
      <c r="V27" s="153"/>
      <c r="W27" s="75"/>
      <c r="X27" s="75"/>
      <c r="Y27" s="75"/>
      <c r="Z27" s="75"/>
      <c r="AA27" s="76"/>
      <c r="AB27" s="153"/>
      <c r="AC27" s="153"/>
      <c r="AD27" s="75"/>
      <c r="AE27" s="75"/>
      <c r="AF27" s="75"/>
      <c r="AG27" s="75"/>
      <c r="AH27" s="76"/>
      <c r="AI27" s="80">
        <f t="shared" si="0"/>
        <v>0</v>
      </c>
      <c r="AJ27" s="81">
        <f>'Июнь 2020'!AJ27-AI27</f>
        <v>65</v>
      </c>
      <c r="AK27" s="82">
        <f t="shared" si="1"/>
        <v>0</v>
      </c>
      <c r="AL27" s="83">
        <f>'Июнь 2020'!AL27+AK27</f>
        <v>1</v>
      </c>
      <c r="AM27" s="82">
        <f t="shared" si="2"/>
        <v>0</v>
      </c>
      <c r="AN27" s="84">
        <f>'Июнь 2020'!AN27+AM27</f>
        <v>0</v>
      </c>
      <c r="AO27" s="82">
        <f t="shared" si="3"/>
        <v>0</v>
      </c>
      <c r="AP27" s="85">
        <f>'Июнь 2020'!AP27+AO27</f>
        <v>0</v>
      </c>
      <c r="AQ27" s="82">
        <f t="shared" si="4"/>
        <v>0</v>
      </c>
      <c r="AR27" s="86">
        <f>'Июнь 2020'!AR27+'Июль 2020'!AQ27</f>
        <v>0</v>
      </c>
      <c r="AS27" s="87" t="str">
        <f>'Январь 2020'!AW27</f>
        <v>Днепр1</v>
      </c>
      <c r="AT27" s="88" t="str">
        <f>'Январь 2020'!AX27</f>
        <v>TEAM17</v>
      </c>
      <c r="AU27" s="45">
        <f t="shared" si="5"/>
        <v>1</v>
      </c>
    </row>
    <row r="28" spans="1:47" ht="14.25" customHeight="1">
      <c r="A28" s="71">
        <f>'Январь 2020'!A28</f>
        <v>25</v>
      </c>
      <c r="B28" s="72" t="str">
        <f>'Январь 2020'!G28</f>
        <v>NAME025</v>
      </c>
      <c r="C28" s="73">
        <f>'Январь 2020'!B28</f>
        <v>43630</v>
      </c>
      <c r="D28" s="79"/>
      <c r="E28" s="79"/>
      <c r="F28" s="93"/>
      <c r="G28" s="153"/>
      <c r="H28" s="153"/>
      <c r="I28" s="75"/>
      <c r="J28" s="75"/>
      <c r="K28" s="93"/>
      <c r="L28" s="79"/>
      <c r="M28" s="93"/>
      <c r="N28" s="153"/>
      <c r="O28" s="153"/>
      <c r="P28" s="75"/>
      <c r="Q28" s="75"/>
      <c r="R28" s="75"/>
      <c r="S28" s="75"/>
      <c r="T28" s="76"/>
      <c r="U28" s="153"/>
      <c r="V28" s="153"/>
      <c r="W28" s="75"/>
      <c r="X28" s="75"/>
      <c r="Y28" s="75"/>
      <c r="Z28" s="75"/>
      <c r="AA28" s="76"/>
      <c r="AB28" s="153"/>
      <c r="AC28" s="153"/>
      <c r="AD28" s="75"/>
      <c r="AE28" s="75"/>
      <c r="AF28" s="75"/>
      <c r="AG28" s="75"/>
      <c r="AH28" s="76"/>
      <c r="AI28" s="80">
        <f t="shared" si="0"/>
        <v>0</v>
      </c>
      <c r="AJ28" s="81">
        <f>'Июнь 2020'!AJ28-AI28</f>
        <v>11</v>
      </c>
      <c r="AK28" s="82">
        <f t="shared" si="1"/>
        <v>0</v>
      </c>
      <c r="AL28" s="83">
        <f>'Июнь 2020'!AL28+AK28</f>
        <v>0</v>
      </c>
      <c r="AM28" s="82">
        <f t="shared" si="2"/>
        <v>0</v>
      </c>
      <c r="AN28" s="84">
        <f>'Июнь 2020'!AN28+AM28</f>
        <v>0</v>
      </c>
      <c r="AO28" s="82">
        <f t="shared" si="3"/>
        <v>0</v>
      </c>
      <c r="AP28" s="85">
        <f>'Июнь 2020'!AP28+AO28</f>
        <v>0</v>
      </c>
      <c r="AQ28" s="82">
        <f t="shared" si="4"/>
        <v>0</v>
      </c>
      <c r="AR28" s="86">
        <f>'Июнь 2020'!AR28+'Июль 2020'!AQ28</f>
        <v>0</v>
      </c>
      <c r="AS28" s="87" t="str">
        <f>'Январь 2020'!AW28</f>
        <v>Днепр1</v>
      </c>
      <c r="AT28" s="88" t="str">
        <f>'Январь 2020'!AX28</f>
        <v>TEAM18</v>
      </c>
      <c r="AU28" s="45">
        <f t="shared" si="5"/>
        <v>0</v>
      </c>
    </row>
    <row r="29" spans="1:47" ht="14.25" customHeight="1">
      <c r="A29" s="71">
        <f>'Январь 2020'!A29</f>
        <v>26</v>
      </c>
      <c r="B29" s="72" t="str">
        <f>'Январь 2020'!G29</f>
        <v>NAME026</v>
      </c>
      <c r="C29" s="73">
        <f>'Январь 2020'!B29</f>
        <v>43546</v>
      </c>
      <c r="D29" s="75"/>
      <c r="E29" s="75"/>
      <c r="F29" s="76"/>
      <c r="G29" s="153"/>
      <c r="H29" s="153"/>
      <c r="I29" s="75"/>
      <c r="J29" s="75"/>
      <c r="K29" s="76"/>
      <c r="L29" s="75"/>
      <c r="M29" s="76"/>
      <c r="N29" s="153"/>
      <c r="O29" s="153"/>
      <c r="P29" s="75"/>
      <c r="Q29" s="75"/>
      <c r="R29" s="75"/>
      <c r="S29" s="75"/>
      <c r="T29" s="76"/>
      <c r="U29" s="153"/>
      <c r="V29" s="153"/>
      <c r="W29" s="75"/>
      <c r="X29" s="75"/>
      <c r="Y29" s="75"/>
      <c r="Z29" s="75"/>
      <c r="AA29" s="76"/>
      <c r="AB29" s="153"/>
      <c r="AC29" s="153"/>
      <c r="AD29" s="75"/>
      <c r="AE29" s="75"/>
      <c r="AF29" s="75"/>
      <c r="AG29" s="75"/>
      <c r="AH29" s="76"/>
      <c r="AI29" s="80">
        <f t="shared" si="0"/>
        <v>0</v>
      </c>
      <c r="AJ29" s="81">
        <f>'Июнь 2020'!AJ29-AI29</f>
        <v>-3</v>
      </c>
      <c r="AK29" s="82">
        <f t="shared" si="1"/>
        <v>0</v>
      </c>
      <c r="AL29" s="83">
        <f>'Июнь 2020'!AL29+AK29</f>
        <v>0</v>
      </c>
      <c r="AM29" s="82">
        <f t="shared" si="2"/>
        <v>0</v>
      </c>
      <c r="AN29" s="84">
        <f>'Июнь 2020'!AN29+AM29</f>
        <v>0</v>
      </c>
      <c r="AO29" s="82">
        <f t="shared" si="3"/>
        <v>0</v>
      </c>
      <c r="AP29" s="85">
        <f>'Июнь 2020'!AP29+AO29</f>
        <v>1</v>
      </c>
      <c r="AQ29" s="82">
        <f t="shared" si="4"/>
        <v>0</v>
      </c>
      <c r="AR29" s="86">
        <f>'Июнь 2020'!AR29+'Июль 2020'!AQ29</f>
        <v>0</v>
      </c>
      <c r="AS29" s="87" t="str">
        <f>'Январь 2020'!AW29</f>
        <v>Днепр1</v>
      </c>
      <c r="AT29" s="88" t="str">
        <f>'Январь 2020'!AX29</f>
        <v>TEAM16</v>
      </c>
      <c r="AU29" s="45">
        <f t="shared" si="5"/>
        <v>0</v>
      </c>
    </row>
    <row r="30" spans="1:47" ht="14.25" customHeight="1">
      <c r="A30" s="71">
        <f>'Январь 2020'!A30</f>
        <v>27</v>
      </c>
      <c r="B30" s="72" t="str">
        <f>'Январь 2020'!G30</f>
        <v>NAME027</v>
      </c>
      <c r="C30" s="73">
        <f>'Январь 2020'!B30</f>
        <v>43606</v>
      </c>
      <c r="D30" s="75"/>
      <c r="E30" s="75"/>
      <c r="F30" s="76"/>
      <c r="G30" s="190"/>
      <c r="H30" s="190"/>
      <c r="I30" s="75"/>
      <c r="J30" s="75"/>
      <c r="K30" s="93"/>
      <c r="L30" s="79"/>
      <c r="M30" s="93"/>
      <c r="N30" s="190"/>
      <c r="O30" s="190"/>
      <c r="P30" s="75"/>
      <c r="Q30" s="75"/>
      <c r="R30" s="75"/>
      <c r="S30" s="75"/>
      <c r="T30" s="76"/>
      <c r="U30" s="190"/>
      <c r="V30" s="190"/>
      <c r="W30" s="75"/>
      <c r="X30" s="75"/>
      <c r="Y30" s="75"/>
      <c r="Z30" s="75"/>
      <c r="AA30" s="76"/>
      <c r="AB30" s="190"/>
      <c r="AC30" s="190"/>
      <c r="AD30" s="75"/>
      <c r="AE30" s="75"/>
      <c r="AF30" s="75"/>
      <c r="AG30" s="75"/>
      <c r="AH30" s="76"/>
      <c r="AI30" s="80">
        <f t="shared" si="0"/>
        <v>0</v>
      </c>
      <c r="AJ30" s="81">
        <f>'Июнь 2020'!AJ30-AI30</f>
        <v>10</v>
      </c>
      <c r="AK30" s="82">
        <f t="shared" si="1"/>
        <v>0</v>
      </c>
      <c r="AL30" s="83">
        <f>'Июнь 2020'!AL30+AK30</f>
        <v>1</v>
      </c>
      <c r="AM30" s="82">
        <f t="shared" si="2"/>
        <v>0</v>
      </c>
      <c r="AN30" s="84">
        <f>'Июнь 2020'!AN30+AM30</f>
        <v>0</v>
      </c>
      <c r="AO30" s="82">
        <f t="shared" si="3"/>
        <v>0</v>
      </c>
      <c r="AP30" s="85">
        <f>'Июнь 2020'!AP30+AO30</f>
        <v>1</v>
      </c>
      <c r="AQ30" s="82">
        <f t="shared" si="4"/>
        <v>0</v>
      </c>
      <c r="AR30" s="86">
        <f>'Июнь 2020'!AR30+'Июль 2020'!AQ30</f>
        <v>0</v>
      </c>
      <c r="AS30" s="87" t="str">
        <f>'Январь 2020'!AW30</f>
        <v>Киев</v>
      </c>
      <c r="AT30" s="88" t="str">
        <f>'Январь 2020'!AX30</f>
        <v>TEAM19</v>
      </c>
      <c r="AU30" s="45">
        <f t="shared" si="5"/>
        <v>1</v>
      </c>
    </row>
    <row r="31" spans="1:47" ht="14.25" customHeight="1">
      <c r="A31" s="71">
        <f>'Январь 2020'!A31</f>
        <v>28</v>
      </c>
      <c r="B31" s="72" t="str">
        <f>'Январь 2020'!G31</f>
        <v>NAME028</v>
      </c>
      <c r="C31" s="73">
        <f>'Январь 2020'!B31</f>
        <v>41365</v>
      </c>
      <c r="D31" s="75"/>
      <c r="E31" s="75"/>
      <c r="F31" s="76"/>
      <c r="G31" s="153"/>
      <c r="H31" s="153"/>
      <c r="I31" s="75"/>
      <c r="J31" s="75"/>
      <c r="K31" s="76"/>
      <c r="L31" s="79"/>
      <c r="M31" s="76"/>
      <c r="N31" s="153"/>
      <c r="O31" s="153"/>
      <c r="P31" s="75"/>
      <c r="Q31" s="75"/>
      <c r="R31" s="79"/>
      <c r="S31" s="79"/>
      <c r="T31" s="76"/>
      <c r="U31" s="153"/>
      <c r="V31" s="153"/>
      <c r="W31" s="75"/>
      <c r="X31" s="75"/>
      <c r="Y31" s="75"/>
      <c r="Z31" s="75"/>
      <c r="AA31" s="76"/>
      <c r="AB31" s="153"/>
      <c r="AC31" s="153"/>
      <c r="AD31" s="75"/>
      <c r="AE31" s="75"/>
      <c r="AF31" s="75"/>
      <c r="AG31" s="75"/>
      <c r="AH31" s="76"/>
      <c r="AI31" s="80">
        <f t="shared" si="0"/>
        <v>0</v>
      </c>
      <c r="AJ31" s="81">
        <f>'Июнь 2020'!AJ31-AI31</f>
        <v>16</v>
      </c>
      <c r="AK31" s="82">
        <f t="shared" si="1"/>
        <v>0</v>
      </c>
      <c r="AL31" s="83">
        <f>'Июнь 2020'!AL31+AK31</f>
        <v>2</v>
      </c>
      <c r="AM31" s="82">
        <f t="shared" si="2"/>
        <v>0</v>
      </c>
      <c r="AN31" s="84">
        <f>'Июнь 2020'!AN31+AM31</f>
        <v>0</v>
      </c>
      <c r="AO31" s="82">
        <f t="shared" si="3"/>
        <v>0</v>
      </c>
      <c r="AP31" s="85">
        <f>'Июнь 2020'!AP31+AO31</f>
        <v>3</v>
      </c>
      <c r="AQ31" s="82">
        <f t="shared" si="4"/>
        <v>0</v>
      </c>
      <c r="AR31" s="86">
        <f>'Июнь 2020'!AR31+'Июль 2020'!AQ31</f>
        <v>0</v>
      </c>
      <c r="AS31" s="87" t="str">
        <f>'Январь 2020'!AW31</f>
        <v>Днепр2</v>
      </c>
      <c r="AT31" s="88" t="str">
        <f>'Январь 2020'!AX31</f>
        <v xml:space="preserve">
TEAM03</v>
      </c>
      <c r="AU31" s="45">
        <f t="shared" si="5"/>
        <v>2</v>
      </c>
    </row>
    <row r="32" spans="1:47" ht="14.25" customHeight="1">
      <c r="A32" s="71">
        <f>'Январь 2020'!A32</f>
        <v>29</v>
      </c>
      <c r="B32" s="72" t="str">
        <f>'Январь 2020'!G32</f>
        <v>NAME029</v>
      </c>
      <c r="C32" s="73">
        <f>'Январь 2020'!B32</f>
        <v>40057</v>
      </c>
      <c r="D32" s="75"/>
      <c r="E32" s="75"/>
      <c r="F32" s="76"/>
      <c r="G32" s="153"/>
      <c r="H32" s="153"/>
      <c r="I32" s="75"/>
      <c r="J32" s="75"/>
      <c r="K32" s="76"/>
      <c r="L32" s="75"/>
      <c r="M32" s="76"/>
      <c r="N32" s="153"/>
      <c r="O32" s="153"/>
      <c r="P32" s="75"/>
      <c r="Q32" s="75"/>
      <c r="R32" s="79"/>
      <c r="S32" s="79"/>
      <c r="T32" s="93"/>
      <c r="U32" s="153"/>
      <c r="V32" s="153"/>
      <c r="W32" s="75"/>
      <c r="X32" s="75"/>
      <c r="Y32" s="79"/>
      <c r="Z32" s="79"/>
      <c r="AA32" s="93"/>
      <c r="AB32" s="153"/>
      <c r="AC32" s="153"/>
      <c r="AD32" s="75"/>
      <c r="AE32" s="75"/>
      <c r="AF32" s="79"/>
      <c r="AG32" s="79"/>
      <c r="AH32" s="93"/>
      <c r="AI32" s="80">
        <f t="shared" si="0"/>
        <v>0</v>
      </c>
      <c r="AJ32" s="81">
        <f>'Июнь 2020'!AJ32-AI32</f>
        <v>43</v>
      </c>
      <c r="AK32" s="82">
        <f t="shared" si="1"/>
        <v>0</v>
      </c>
      <c r="AL32" s="83">
        <f>'Июнь 2020'!AL32+AK32</f>
        <v>0</v>
      </c>
      <c r="AM32" s="82">
        <f t="shared" si="2"/>
        <v>0</v>
      </c>
      <c r="AN32" s="84">
        <f>'Июнь 2020'!AN32+AM32</f>
        <v>0</v>
      </c>
      <c r="AO32" s="82">
        <f t="shared" si="3"/>
        <v>0</v>
      </c>
      <c r="AP32" s="85">
        <f>'Июнь 2020'!AP32+AO32</f>
        <v>1</v>
      </c>
      <c r="AQ32" s="82">
        <f t="shared" si="4"/>
        <v>0</v>
      </c>
      <c r="AR32" s="86">
        <f>'Июнь 2020'!AR32+'Июль 2020'!AQ32</f>
        <v>0</v>
      </c>
      <c r="AS32" s="87" t="str">
        <f>'Январь 2020'!AW32</f>
        <v>Днепр1</v>
      </c>
      <c r="AT32" s="88" t="str">
        <f>'Январь 2020'!AX32</f>
        <v>TEAM18</v>
      </c>
      <c r="AU32" s="45">
        <f t="shared" si="5"/>
        <v>0</v>
      </c>
    </row>
    <row r="33" spans="1:47" ht="14.25" customHeight="1">
      <c r="A33" s="71">
        <f>'Январь 2020'!A33</f>
        <v>30</v>
      </c>
      <c r="B33" s="72" t="str">
        <f>'Январь 2020'!G33</f>
        <v>NAME030</v>
      </c>
      <c r="C33" s="73">
        <f>'Январь 2020'!B33</f>
        <v>42676</v>
      </c>
      <c r="D33" s="75"/>
      <c r="E33" s="75"/>
      <c r="F33" s="76"/>
      <c r="G33" s="153"/>
      <c r="H33" s="153"/>
      <c r="I33" s="75"/>
      <c r="J33" s="75"/>
      <c r="K33" s="76"/>
      <c r="L33" s="75"/>
      <c r="M33" s="76"/>
      <c r="N33" s="153"/>
      <c r="O33" s="153"/>
      <c r="P33" s="75"/>
      <c r="Q33" s="75"/>
      <c r="R33" s="75"/>
      <c r="S33" s="75"/>
      <c r="T33" s="76"/>
      <c r="U33" s="153"/>
      <c r="V33" s="153"/>
      <c r="W33" s="75"/>
      <c r="X33" s="75"/>
      <c r="Y33" s="75"/>
      <c r="Z33" s="75"/>
      <c r="AA33" s="76"/>
      <c r="AB33" s="153"/>
      <c r="AC33" s="153"/>
      <c r="AD33" s="75"/>
      <c r="AE33" s="75"/>
      <c r="AF33" s="75"/>
      <c r="AG33" s="75"/>
      <c r="AH33" s="76"/>
      <c r="AI33" s="80">
        <f t="shared" si="0"/>
        <v>0</v>
      </c>
      <c r="AJ33" s="81">
        <f>'Июнь 2020'!AJ33-AI33</f>
        <v>20</v>
      </c>
      <c r="AK33" s="82">
        <f t="shared" si="1"/>
        <v>0</v>
      </c>
      <c r="AL33" s="83">
        <f>'Июнь 2020'!AL33+AK33</f>
        <v>0</v>
      </c>
      <c r="AM33" s="82">
        <f t="shared" si="2"/>
        <v>0</v>
      </c>
      <c r="AN33" s="84">
        <f>'Июнь 2020'!AN33+AM33</f>
        <v>0</v>
      </c>
      <c r="AO33" s="82">
        <f t="shared" si="3"/>
        <v>0</v>
      </c>
      <c r="AP33" s="85">
        <f>'Июнь 2020'!AP33+AO33</f>
        <v>0</v>
      </c>
      <c r="AQ33" s="82">
        <f t="shared" si="4"/>
        <v>0</v>
      </c>
      <c r="AR33" s="86">
        <f>'Июнь 2020'!AR33+'Июль 2020'!AQ33</f>
        <v>0</v>
      </c>
      <c r="AS33" s="87" t="str">
        <f>'Январь 2020'!AW33</f>
        <v>Запорожье</v>
      </c>
      <c r="AT33" s="88" t="str">
        <f>'Январь 2020'!AX33</f>
        <v>TEAM01</v>
      </c>
      <c r="AU33" s="45">
        <f t="shared" si="5"/>
        <v>0</v>
      </c>
    </row>
    <row r="34" spans="1:47" ht="14.25" customHeight="1">
      <c r="A34" s="71">
        <f>'Январь 2020'!A34</f>
        <v>31</v>
      </c>
      <c r="B34" s="72" t="str">
        <f>'Январь 2020'!G34</f>
        <v>NAME031</v>
      </c>
      <c r="C34" s="73">
        <f>'Январь 2020'!B34</f>
        <v>41061</v>
      </c>
      <c r="D34" s="75"/>
      <c r="E34" s="75"/>
      <c r="F34" s="76"/>
      <c r="G34" s="153"/>
      <c r="H34" s="153"/>
      <c r="I34" s="75"/>
      <c r="J34" s="75"/>
      <c r="K34" s="76"/>
      <c r="L34" s="75"/>
      <c r="M34" s="93"/>
      <c r="N34" s="153"/>
      <c r="O34" s="153"/>
      <c r="P34" s="75"/>
      <c r="Q34" s="75"/>
      <c r="R34" s="79"/>
      <c r="S34" s="75"/>
      <c r="T34" s="76"/>
      <c r="U34" s="153"/>
      <c r="V34" s="153"/>
      <c r="W34" s="75"/>
      <c r="X34" s="75"/>
      <c r="Y34" s="75"/>
      <c r="Z34" s="75"/>
      <c r="AA34" s="76"/>
      <c r="AB34" s="153"/>
      <c r="AC34" s="153"/>
      <c r="AD34" s="75"/>
      <c r="AE34" s="75"/>
      <c r="AF34" s="79"/>
      <c r="AG34" s="79"/>
      <c r="AH34" s="93"/>
      <c r="AI34" s="80">
        <f t="shared" si="0"/>
        <v>0</v>
      </c>
      <c r="AJ34" s="81">
        <f>'Июнь 2020'!AJ34-AI34</f>
        <v>55</v>
      </c>
      <c r="AK34" s="82">
        <f t="shared" si="1"/>
        <v>0</v>
      </c>
      <c r="AL34" s="83">
        <f>'Июнь 2020'!AL34+AK34</f>
        <v>4</v>
      </c>
      <c r="AM34" s="82">
        <f t="shared" si="2"/>
        <v>0</v>
      </c>
      <c r="AN34" s="84">
        <f>'Июнь 2020'!AN34+AM34</f>
        <v>0</v>
      </c>
      <c r="AO34" s="82">
        <f t="shared" si="3"/>
        <v>0</v>
      </c>
      <c r="AP34" s="85">
        <f>'Июнь 2020'!AP34+AO34</f>
        <v>1</v>
      </c>
      <c r="AQ34" s="82">
        <f t="shared" si="4"/>
        <v>0</v>
      </c>
      <c r="AR34" s="86">
        <f>'Июнь 2020'!AR34+'Июль 2020'!AQ34</f>
        <v>0</v>
      </c>
      <c r="AS34" s="87" t="str">
        <f>'Январь 2020'!AW34</f>
        <v>Днепр2</v>
      </c>
      <c r="AT34" s="88" t="str">
        <f>'Январь 2020'!AX34</f>
        <v>TEAM08</v>
      </c>
      <c r="AU34" s="45">
        <f t="shared" si="5"/>
        <v>4</v>
      </c>
    </row>
    <row r="35" spans="1:47" ht="14.25" customHeight="1">
      <c r="A35" s="71">
        <f>'Январь 2020'!A35</f>
        <v>32</v>
      </c>
      <c r="B35" s="72" t="str">
        <f>'Январь 2020'!G35</f>
        <v>NAME032</v>
      </c>
      <c r="C35" s="73">
        <f>'Январь 2020'!B35</f>
        <v>43075</v>
      </c>
      <c r="D35" s="75"/>
      <c r="E35" s="75"/>
      <c r="F35" s="76"/>
      <c r="G35" s="153"/>
      <c r="H35" s="153"/>
      <c r="I35" s="75"/>
      <c r="J35" s="75"/>
      <c r="K35" s="76"/>
      <c r="L35" s="75"/>
      <c r="M35" s="76"/>
      <c r="N35" s="153"/>
      <c r="O35" s="153"/>
      <c r="P35" s="75"/>
      <c r="Q35" s="75"/>
      <c r="R35" s="79"/>
      <c r="S35" s="75"/>
      <c r="T35" s="76"/>
      <c r="U35" s="153"/>
      <c r="V35" s="153"/>
      <c r="W35" s="75"/>
      <c r="X35" s="75"/>
      <c r="Y35" s="75"/>
      <c r="Z35" s="75"/>
      <c r="AA35" s="76"/>
      <c r="AB35" s="153"/>
      <c r="AC35" s="153"/>
      <c r="AD35" s="75"/>
      <c r="AE35" s="75"/>
      <c r="AF35" s="75"/>
      <c r="AG35" s="75"/>
      <c r="AH35" s="76"/>
      <c r="AI35" s="80">
        <f t="shared" si="0"/>
        <v>0</v>
      </c>
      <c r="AJ35" s="81">
        <f>'Июнь 2020'!AJ35-AI35</f>
        <v>25</v>
      </c>
      <c r="AK35" s="82">
        <f t="shared" si="1"/>
        <v>0</v>
      </c>
      <c r="AL35" s="83">
        <f>'Июнь 2020'!AL35+AK35</f>
        <v>0</v>
      </c>
      <c r="AM35" s="82">
        <f t="shared" si="2"/>
        <v>0</v>
      </c>
      <c r="AN35" s="84">
        <f>'Июнь 2020'!AN35+AM35</f>
        <v>0</v>
      </c>
      <c r="AO35" s="82">
        <f t="shared" si="3"/>
        <v>0</v>
      </c>
      <c r="AP35" s="85">
        <f>'Июнь 2020'!AP35+AO35</f>
        <v>0</v>
      </c>
      <c r="AQ35" s="82">
        <f t="shared" si="4"/>
        <v>0</v>
      </c>
      <c r="AR35" s="86">
        <f>'Июнь 2020'!AR35+'Июль 2020'!AQ35</f>
        <v>0</v>
      </c>
      <c r="AS35" s="87" t="str">
        <f>'Январь 2020'!AW35</f>
        <v>Днепр1</v>
      </c>
      <c r="AT35" s="88" t="str">
        <f>'Январь 2020'!AX35</f>
        <v>TEAM17</v>
      </c>
      <c r="AU35" s="45">
        <f t="shared" si="5"/>
        <v>0</v>
      </c>
    </row>
    <row r="36" spans="1:47" ht="14.25" customHeight="1">
      <c r="A36" s="71">
        <f>'Январь 2020'!A36</f>
        <v>33</v>
      </c>
      <c r="B36" s="72" t="str">
        <f>'Январь 2020'!G36</f>
        <v>NAME033</v>
      </c>
      <c r="C36" s="73">
        <f>'Январь 2020'!B36</f>
        <v>42760</v>
      </c>
      <c r="D36" s="75"/>
      <c r="E36" s="75"/>
      <c r="F36" s="93"/>
      <c r="G36" s="153"/>
      <c r="H36" s="153"/>
      <c r="I36" s="75"/>
      <c r="J36" s="75"/>
      <c r="K36" s="93"/>
      <c r="L36" s="79"/>
      <c r="M36" s="93"/>
      <c r="N36" s="153"/>
      <c r="O36" s="153"/>
      <c r="P36" s="75"/>
      <c r="Q36" s="75"/>
      <c r="R36" s="79"/>
      <c r="S36" s="79"/>
      <c r="T36" s="93"/>
      <c r="U36" s="153"/>
      <c r="V36" s="153"/>
      <c r="W36" s="75"/>
      <c r="X36" s="75"/>
      <c r="Y36" s="79"/>
      <c r="Z36" s="75"/>
      <c r="AA36" s="76"/>
      <c r="AB36" s="153"/>
      <c r="AC36" s="153"/>
      <c r="AD36" s="75"/>
      <c r="AE36" s="75"/>
      <c r="AF36" s="75"/>
      <c r="AG36" s="75"/>
      <c r="AH36" s="76"/>
      <c r="AI36" s="80">
        <f t="shared" si="0"/>
        <v>0</v>
      </c>
      <c r="AJ36" s="81">
        <f>'Июнь 2020'!AJ36-AI36</f>
        <v>17</v>
      </c>
      <c r="AK36" s="82">
        <f t="shared" si="1"/>
        <v>0</v>
      </c>
      <c r="AL36" s="83">
        <f>'Июнь 2020'!AL36+AK36</f>
        <v>0</v>
      </c>
      <c r="AM36" s="82">
        <f t="shared" si="2"/>
        <v>0</v>
      </c>
      <c r="AN36" s="84">
        <f>'Июнь 2020'!AN36+AM36</f>
        <v>0</v>
      </c>
      <c r="AO36" s="82">
        <f t="shared" si="3"/>
        <v>0</v>
      </c>
      <c r="AP36" s="85">
        <f>'Июнь 2020'!AP36+AO36</f>
        <v>0</v>
      </c>
      <c r="AQ36" s="82">
        <f t="shared" si="4"/>
        <v>0</v>
      </c>
      <c r="AR36" s="86">
        <f>'Июнь 2020'!AR36+'Июль 2020'!AQ36</f>
        <v>0</v>
      </c>
      <c r="AS36" s="87" t="str">
        <f>'Январь 2020'!AW36</f>
        <v>Киев</v>
      </c>
      <c r="AT36" s="88" t="str">
        <f>'Январь 2020'!AX36</f>
        <v>TEAM20</v>
      </c>
      <c r="AU36" s="45">
        <f t="shared" si="5"/>
        <v>0</v>
      </c>
    </row>
    <row r="37" spans="1:47" ht="14.25" customHeight="1">
      <c r="A37" s="71">
        <f>'Январь 2020'!A37</f>
        <v>34</v>
      </c>
      <c r="B37" s="72" t="str">
        <f>'Январь 2020'!G37</f>
        <v>NAME034</v>
      </c>
      <c r="C37" s="73">
        <f>'Январь 2020'!B37</f>
        <v>43160</v>
      </c>
      <c r="D37" s="75"/>
      <c r="E37" s="75"/>
      <c r="F37" s="76"/>
      <c r="G37" s="153"/>
      <c r="H37" s="153"/>
      <c r="I37" s="75"/>
      <c r="J37" s="75"/>
      <c r="K37" s="76"/>
      <c r="L37" s="75"/>
      <c r="M37" s="76"/>
      <c r="N37" s="153"/>
      <c r="O37" s="153"/>
      <c r="P37" s="75"/>
      <c r="Q37" s="75"/>
      <c r="R37" s="75"/>
      <c r="S37" s="79"/>
      <c r="T37" s="76"/>
      <c r="U37" s="153"/>
      <c r="V37" s="153"/>
      <c r="W37" s="75"/>
      <c r="X37" s="75"/>
      <c r="Y37" s="75"/>
      <c r="Z37" s="75"/>
      <c r="AA37" s="76"/>
      <c r="AB37" s="153"/>
      <c r="AC37" s="153"/>
      <c r="AD37" s="75"/>
      <c r="AE37" s="75"/>
      <c r="AF37" s="75"/>
      <c r="AG37" s="75"/>
      <c r="AH37" s="76"/>
      <c r="AI37" s="80">
        <f t="shared" si="0"/>
        <v>0</v>
      </c>
      <c r="AJ37" s="81">
        <f>'Июнь 2020'!AJ37-AI37</f>
        <v>13</v>
      </c>
      <c r="AK37" s="82">
        <f t="shared" si="1"/>
        <v>0</v>
      </c>
      <c r="AL37" s="83">
        <f>'Июнь 2020'!AL37+AK37</f>
        <v>2</v>
      </c>
      <c r="AM37" s="82">
        <f t="shared" si="2"/>
        <v>0</v>
      </c>
      <c r="AN37" s="84">
        <f>'Июнь 2020'!AN37+AM37</f>
        <v>3</v>
      </c>
      <c r="AO37" s="82">
        <f t="shared" si="3"/>
        <v>0</v>
      </c>
      <c r="AP37" s="85">
        <f>'Июнь 2020'!AP37+AO37</f>
        <v>0</v>
      </c>
      <c r="AQ37" s="82">
        <f t="shared" si="4"/>
        <v>0</v>
      </c>
      <c r="AR37" s="86">
        <f>'Июнь 2020'!AR37+'Июль 2020'!AQ37</f>
        <v>0</v>
      </c>
      <c r="AS37" s="87" t="str">
        <f>'Январь 2020'!AW37</f>
        <v>Днепр2</v>
      </c>
      <c r="AT37" s="88" t="str">
        <f>'Январь 2020'!AX37</f>
        <v>TEAM03</v>
      </c>
      <c r="AU37" s="45">
        <f t="shared" si="5"/>
        <v>5</v>
      </c>
    </row>
    <row r="38" spans="1:47" ht="14.25" customHeight="1">
      <c r="A38" s="71">
        <f>'Январь 2020'!A38</f>
        <v>0</v>
      </c>
      <c r="B38" s="72" t="str">
        <f>'Январь 2020'!G38</f>
        <v>NAME035</v>
      </c>
      <c r="C38" s="73">
        <f>'Январь 2020'!B38</f>
        <v>43318</v>
      </c>
      <c r="D38" s="75"/>
      <c r="E38" s="75"/>
      <c r="F38" s="76"/>
      <c r="G38" s="153"/>
      <c r="H38" s="153"/>
      <c r="I38" s="75"/>
      <c r="J38" s="75"/>
      <c r="K38" s="76"/>
      <c r="L38" s="79"/>
      <c r="M38" s="76"/>
      <c r="N38" s="153"/>
      <c r="O38" s="153"/>
      <c r="P38" s="75"/>
      <c r="Q38" s="75"/>
      <c r="R38" s="75"/>
      <c r="S38" s="75"/>
      <c r="T38" s="76"/>
      <c r="U38" s="153"/>
      <c r="V38" s="153"/>
      <c r="W38" s="75"/>
      <c r="X38" s="75"/>
      <c r="Y38" s="79"/>
      <c r="Z38" s="79"/>
      <c r="AA38" s="93"/>
      <c r="AB38" s="153"/>
      <c r="AC38" s="153"/>
      <c r="AD38" s="75"/>
      <c r="AE38" s="75"/>
      <c r="AF38" s="75"/>
      <c r="AG38" s="75"/>
      <c r="AH38" s="76"/>
      <c r="AI38" s="80">
        <f t="shared" si="0"/>
        <v>0</v>
      </c>
      <c r="AJ38" s="81">
        <f>'Июнь 2020'!AJ38-AI38</f>
        <v>42</v>
      </c>
      <c r="AK38" s="82">
        <f t="shared" si="1"/>
        <v>0</v>
      </c>
      <c r="AL38" s="83">
        <f>'Июнь 2020'!AL38+AK38</f>
        <v>0</v>
      </c>
      <c r="AM38" s="82">
        <f t="shared" si="2"/>
        <v>0</v>
      </c>
      <c r="AN38" s="84">
        <f>'Июнь 2020'!AN38+AM38</f>
        <v>0</v>
      </c>
      <c r="AO38" s="82">
        <f t="shared" si="3"/>
        <v>0</v>
      </c>
      <c r="AP38" s="85">
        <f>'Июнь 2020'!AP38+AO38</f>
        <v>0</v>
      </c>
      <c r="AQ38" s="82">
        <f t="shared" si="4"/>
        <v>0</v>
      </c>
      <c r="AR38" s="86">
        <f>'Июнь 2020'!AR38+'Июль 2020'!AQ38</f>
        <v>0</v>
      </c>
      <c r="AS38" s="87" t="str">
        <f>'Январь 2020'!AW38</f>
        <v>уволен</v>
      </c>
      <c r="AT38" s="88" t="str">
        <f>'Январь 2020'!AX38</f>
        <v>TEAM21</v>
      </c>
      <c r="AU38" s="45">
        <f t="shared" si="5"/>
        <v>0</v>
      </c>
    </row>
    <row r="39" spans="1:47" ht="14.25" customHeight="1">
      <c r="A39" s="71">
        <f>'Январь 2020'!A39</f>
        <v>35</v>
      </c>
      <c r="B39" s="72" t="str">
        <f>'Январь 2020'!G39</f>
        <v>NAME036</v>
      </c>
      <c r="C39" s="73">
        <f>'Январь 2020'!B39</f>
        <v>43452</v>
      </c>
      <c r="D39" s="75"/>
      <c r="E39" s="75"/>
      <c r="F39" s="76"/>
      <c r="G39" s="153"/>
      <c r="H39" s="153"/>
      <c r="I39" s="75"/>
      <c r="J39" s="75"/>
      <c r="K39" s="76"/>
      <c r="L39" s="75"/>
      <c r="M39" s="76"/>
      <c r="N39" s="153"/>
      <c r="O39" s="153"/>
      <c r="P39" s="75"/>
      <c r="Q39" s="75"/>
      <c r="R39" s="75"/>
      <c r="S39" s="75"/>
      <c r="T39" s="76"/>
      <c r="U39" s="153"/>
      <c r="V39" s="153"/>
      <c r="W39" s="75"/>
      <c r="X39" s="75"/>
      <c r="Y39" s="75"/>
      <c r="Z39" s="75"/>
      <c r="AA39" s="76"/>
      <c r="AB39" s="153"/>
      <c r="AC39" s="153"/>
      <c r="AD39" s="75"/>
      <c r="AE39" s="75"/>
      <c r="AF39" s="75"/>
      <c r="AG39" s="75"/>
      <c r="AH39" s="76"/>
      <c r="AI39" s="80">
        <f t="shared" si="0"/>
        <v>0</v>
      </c>
      <c r="AJ39" s="81">
        <f>'Июнь 2020'!AJ39-AI39</f>
        <v>29</v>
      </c>
      <c r="AK39" s="82">
        <f t="shared" si="1"/>
        <v>0</v>
      </c>
      <c r="AL39" s="83">
        <f>'Июнь 2020'!AL39+AK39</f>
        <v>0</v>
      </c>
      <c r="AM39" s="82">
        <f t="shared" si="2"/>
        <v>0</v>
      </c>
      <c r="AN39" s="84">
        <f>'Июнь 2020'!AN39+AM39</f>
        <v>0</v>
      </c>
      <c r="AO39" s="82">
        <f t="shared" si="3"/>
        <v>0</v>
      </c>
      <c r="AP39" s="85">
        <f>'Июнь 2020'!AP39+AO39</f>
        <v>0</v>
      </c>
      <c r="AQ39" s="82">
        <f t="shared" si="4"/>
        <v>0</v>
      </c>
      <c r="AR39" s="86">
        <f>'Июнь 2020'!AR39+'Июль 2020'!AQ39</f>
        <v>0</v>
      </c>
      <c r="AS39" s="87" t="str">
        <f>'Январь 2020'!AW39</f>
        <v>Днепр2</v>
      </c>
      <c r="AT39" s="88" t="str">
        <f>'Январь 2020'!AX39</f>
        <v>TEAM03</v>
      </c>
      <c r="AU39" s="45">
        <f t="shared" si="5"/>
        <v>0</v>
      </c>
    </row>
    <row r="40" spans="1:47" ht="14.25" customHeight="1">
      <c r="A40" s="71">
        <f>'Январь 2020'!A40</f>
        <v>36</v>
      </c>
      <c r="B40" s="72" t="str">
        <f>'Январь 2020'!G40</f>
        <v>NAME037</v>
      </c>
      <c r="C40" s="73">
        <f>'Январь 2020'!B40</f>
        <v>43782</v>
      </c>
      <c r="D40" s="75"/>
      <c r="E40" s="75"/>
      <c r="F40" s="76"/>
      <c r="G40" s="153"/>
      <c r="H40" s="153"/>
      <c r="I40" s="75"/>
      <c r="J40" s="75"/>
      <c r="K40" s="76"/>
      <c r="L40" s="79"/>
      <c r="M40" s="76"/>
      <c r="N40" s="153"/>
      <c r="O40" s="153"/>
      <c r="P40" s="79"/>
      <c r="Q40" s="79"/>
      <c r="R40" s="79"/>
      <c r="S40" s="79"/>
      <c r="T40" s="93"/>
      <c r="U40" s="153"/>
      <c r="V40" s="153"/>
      <c r="W40" s="75"/>
      <c r="X40" s="75"/>
      <c r="Y40" s="79"/>
      <c r="Z40" s="79"/>
      <c r="AA40" s="93"/>
      <c r="AB40" s="153"/>
      <c r="AC40" s="153"/>
      <c r="AD40" s="75"/>
      <c r="AE40" s="75"/>
      <c r="AF40" s="75"/>
      <c r="AG40" s="75"/>
      <c r="AH40" s="76"/>
      <c r="AI40" s="80">
        <f t="shared" si="0"/>
        <v>0</v>
      </c>
      <c r="AJ40" s="81">
        <f>'Июнь 2020'!AJ40-AI40</f>
        <v>20</v>
      </c>
      <c r="AK40" s="82">
        <f t="shared" si="1"/>
        <v>0</v>
      </c>
      <c r="AL40" s="83">
        <f>'Июнь 2020'!AL40+AK40</f>
        <v>1</v>
      </c>
      <c r="AM40" s="82">
        <f t="shared" si="2"/>
        <v>0</v>
      </c>
      <c r="AN40" s="84">
        <f>'Июнь 2020'!AN40+AM40</f>
        <v>0</v>
      </c>
      <c r="AO40" s="82">
        <f t="shared" si="3"/>
        <v>0</v>
      </c>
      <c r="AP40" s="85">
        <f>'Июнь 2020'!AP40+AO40</f>
        <v>0</v>
      </c>
      <c r="AQ40" s="82">
        <f t="shared" si="4"/>
        <v>0</v>
      </c>
      <c r="AR40" s="86">
        <f>'Июнь 2020'!AR40+'Июль 2020'!AQ40</f>
        <v>0</v>
      </c>
      <c r="AS40" s="87" t="str">
        <f>'Январь 2020'!AW40</f>
        <v>Днепр1</v>
      </c>
      <c r="AT40" s="88" t="str">
        <f>'Январь 2020'!AX40</f>
        <v>TEAM21</v>
      </c>
      <c r="AU40" s="45">
        <f t="shared" si="5"/>
        <v>1</v>
      </c>
    </row>
    <row r="41" spans="1:47" ht="14.25" customHeight="1">
      <c r="A41" s="71">
        <f>'Январь 2020'!A41</f>
        <v>37</v>
      </c>
      <c r="B41" s="72" t="str">
        <f>'Январь 2020'!G41</f>
        <v>NAME038</v>
      </c>
      <c r="C41" s="73">
        <f>'Январь 2020'!B41</f>
        <v>43612</v>
      </c>
      <c r="D41" s="75"/>
      <c r="E41" s="79"/>
      <c r="F41" s="76"/>
      <c r="G41" s="153"/>
      <c r="H41" s="153"/>
      <c r="I41" s="75"/>
      <c r="J41" s="75"/>
      <c r="K41" s="76"/>
      <c r="L41" s="75"/>
      <c r="M41" s="76"/>
      <c r="N41" s="153"/>
      <c r="O41" s="153"/>
      <c r="P41" s="75"/>
      <c r="Q41" s="75"/>
      <c r="R41" s="79"/>
      <c r="S41" s="79"/>
      <c r="T41" s="79"/>
      <c r="U41" s="153"/>
      <c r="V41" s="153"/>
      <c r="W41" s="75"/>
      <c r="X41" s="75"/>
      <c r="Y41" s="79"/>
      <c r="Z41" s="79"/>
      <c r="AA41" s="79"/>
      <c r="AB41" s="153"/>
      <c r="AC41" s="153"/>
      <c r="AD41" s="75"/>
      <c r="AE41" s="75"/>
      <c r="AF41" s="79"/>
      <c r="AG41" s="79"/>
      <c r="AH41" s="76"/>
      <c r="AI41" s="80">
        <f t="shared" si="0"/>
        <v>0</v>
      </c>
      <c r="AJ41" s="81">
        <f>'Июнь 2020'!AJ41-AI41</f>
        <v>16</v>
      </c>
      <c r="AK41" s="82">
        <f t="shared" si="1"/>
        <v>0</v>
      </c>
      <c r="AL41" s="83">
        <f>'Июнь 2020'!AL41+AK41</f>
        <v>0</v>
      </c>
      <c r="AM41" s="82">
        <f t="shared" si="2"/>
        <v>0</v>
      </c>
      <c r="AN41" s="84">
        <f>'Июнь 2020'!AN41+AM41</f>
        <v>0</v>
      </c>
      <c r="AO41" s="82">
        <f t="shared" si="3"/>
        <v>0</v>
      </c>
      <c r="AP41" s="85">
        <f>'Июнь 2020'!AP41+AO41</f>
        <v>0</v>
      </c>
      <c r="AQ41" s="82">
        <f t="shared" si="4"/>
        <v>0</v>
      </c>
      <c r="AR41" s="86">
        <f>'Июнь 2020'!AR41+'Июль 2020'!AQ41</f>
        <v>0</v>
      </c>
      <c r="AS41" s="87" t="str">
        <f>'Январь 2020'!AW41</f>
        <v>Львов</v>
      </c>
      <c r="AT41" s="88" t="str">
        <f>'Январь 2020'!AX41</f>
        <v>TEAM09</v>
      </c>
      <c r="AU41" s="45">
        <f t="shared" si="5"/>
        <v>0</v>
      </c>
    </row>
    <row r="42" spans="1:47" ht="14.25" customHeight="1">
      <c r="A42" s="71">
        <f>'Январь 2020'!A42</f>
        <v>38</v>
      </c>
      <c r="B42" s="72" t="str">
        <f>'Январь 2020'!G42</f>
        <v>NAME039</v>
      </c>
      <c r="C42" s="73">
        <f>'Январь 2020'!B42</f>
        <v>43384</v>
      </c>
      <c r="D42" s="75"/>
      <c r="E42" s="75"/>
      <c r="F42" s="76"/>
      <c r="G42" s="153"/>
      <c r="H42" s="153"/>
      <c r="I42" s="75"/>
      <c r="J42" s="75"/>
      <c r="K42" s="76"/>
      <c r="L42" s="75"/>
      <c r="M42" s="76"/>
      <c r="N42" s="153"/>
      <c r="O42" s="153"/>
      <c r="P42" s="75"/>
      <c r="Q42" s="75"/>
      <c r="R42" s="75"/>
      <c r="S42" s="75"/>
      <c r="T42" s="76"/>
      <c r="U42" s="153"/>
      <c r="V42" s="153"/>
      <c r="W42" s="75"/>
      <c r="X42" s="75"/>
      <c r="Y42" s="75"/>
      <c r="Z42" s="75"/>
      <c r="AA42" s="76"/>
      <c r="AB42" s="153"/>
      <c r="AC42" s="153"/>
      <c r="AD42" s="75"/>
      <c r="AE42" s="75"/>
      <c r="AF42" s="75"/>
      <c r="AG42" s="75"/>
      <c r="AH42" s="76"/>
      <c r="AI42" s="80">
        <f t="shared" si="0"/>
        <v>0</v>
      </c>
      <c r="AJ42" s="81">
        <f>'Июнь 2020'!AJ42-AI42</f>
        <v>22</v>
      </c>
      <c r="AK42" s="82">
        <f t="shared" si="1"/>
        <v>0</v>
      </c>
      <c r="AL42" s="83">
        <f>'Июнь 2020'!AL42+AK42</f>
        <v>1</v>
      </c>
      <c r="AM42" s="82">
        <f t="shared" si="2"/>
        <v>0</v>
      </c>
      <c r="AN42" s="84">
        <f>'Июнь 2020'!AN42+AM42</f>
        <v>0</v>
      </c>
      <c r="AO42" s="82">
        <f t="shared" si="3"/>
        <v>0</v>
      </c>
      <c r="AP42" s="85">
        <f>'Июнь 2020'!AP42+AO42</f>
        <v>0</v>
      </c>
      <c r="AQ42" s="82">
        <f t="shared" si="4"/>
        <v>0</v>
      </c>
      <c r="AR42" s="86">
        <f>'Июнь 2020'!AR42+'Июль 2020'!AQ42</f>
        <v>0</v>
      </c>
      <c r="AS42" s="87" t="str">
        <f>'Январь 2020'!AW42</f>
        <v>Днепр1</v>
      </c>
      <c r="AT42" s="88" t="str">
        <f>'Январь 2020'!AX42</f>
        <v>TEAM02</v>
      </c>
      <c r="AU42" s="45">
        <f t="shared" si="5"/>
        <v>1</v>
      </c>
    </row>
    <row r="43" spans="1:47" ht="14.25" customHeight="1">
      <c r="A43" s="71">
        <f>'Январь 2020'!A43</f>
        <v>0</v>
      </c>
      <c r="B43" s="72" t="str">
        <f>'Январь 2020'!G43</f>
        <v>NAME040</v>
      </c>
      <c r="C43" s="73">
        <f>'Январь 2020'!B43</f>
        <v>43272</v>
      </c>
      <c r="D43" s="75"/>
      <c r="E43" s="75"/>
      <c r="F43" s="76"/>
      <c r="G43" s="153"/>
      <c r="H43" s="153"/>
      <c r="I43" s="79"/>
      <c r="J43" s="79"/>
      <c r="K43" s="76"/>
      <c r="L43" s="79"/>
      <c r="M43" s="76"/>
      <c r="N43" s="153"/>
      <c r="O43" s="153"/>
      <c r="P43" s="75"/>
      <c r="Q43" s="75"/>
      <c r="R43" s="75"/>
      <c r="S43" s="75"/>
      <c r="T43" s="76"/>
      <c r="U43" s="153"/>
      <c r="V43" s="153"/>
      <c r="W43" s="75"/>
      <c r="X43" s="75"/>
      <c r="Y43" s="79"/>
      <c r="Z43" s="75"/>
      <c r="AA43" s="76"/>
      <c r="AB43" s="153"/>
      <c r="AC43" s="153"/>
      <c r="AD43" s="75"/>
      <c r="AE43" s="75"/>
      <c r="AF43" s="75"/>
      <c r="AG43" s="75"/>
      <c r="AH43" s="76"/>
      <c r="AI43" s="80">
        <f t="shared" si="0"/>
        <v>0</v>
      </c>
      <c r="AJ43" s="81">
        <f>'Июнь 2020'!AJ43-AI43</f>
        <v>21</v>
      </c>
      <c r="AK43" s="82">
        <f t="shared" si="1"/>
        <v>0</v>
      </c>
      <c r="AL43" s="83">
        <f>'Июнь 2020'!AL43+AK43</f>
        <v>0</v>
      </c>
      <c r="AM43" s="82">
        <f t="shared" si="2"/>
        <v>0</v>
      </c>
      <c r="AN43" s="84">
        <f>'Июнь 2020'!AN43+AM43</f>
        <v>0</v>
      </c>
      <c r="AO43" s="82">
        <f t="shared" si="3"/>
        <v>0</v>
      </c>
      <c r="AP43" s="85">
        <f>'Июнь 2020'!AP43+AO43</f>
        <v>0</v>
      </c>
      <c r="AQ43" s="82">
        <f t="shared" si="4"/>
        <v>0</v>
      </c>
      <c r="AR43" s="86">
        <f>'Июнь 2020'!AR43+'Июль 2020'!AQ43</f>
        <v>0</v>
      </c>
      <c r="AS43" s="87" t="str">
        <f>'Январь 2020'!AW43</f>
        <v>уволен</v>
      </c>
      <c r="AT43" s="88" t="str">
        <f>'Январь 2020'!AX43</f>
        <v>TEAM11</v>
      </c>
      <c r="AU43" s="45">
        <f t="shared" si="5"/>
        <v>0</v>
      </c>
    </row>
    <row r="44" spans="1:47" ht="14.25" customHeight="1">
      <c r="A44" s="71">
        <f>'Январь 2020'!A44</f>
        <v>39</v>
      </c>
      <c r="B44" s="72" t="str">
        <f>'Январь 2020'!G44</f>
        <v>NAME041</v>
      </c>
      <c r="C44" s="73">
        <f>'Январь 2020'!B44</f>
        <v>42593</v>
      </c>
      <c r="D44" s="75"/>
      <c r="E44" s="79"/>
      <c r="F44" s="76"/>
      <c r="G44" s="153"/>
      <c r="H44" s="153"/>
      <c r="I44" s="75"/>
      <c r="J44" s="75"/>
      <c r="K44" s="76"/>
      <c r="L44" s="75"/>
      <c r="M44" s="76"/>
      <c r="N44" s="153"/>
      <c r="O44" s="153"/>
      <c r="P44" s="75"/>
      <c r="Q44" s="75"/>
      <c r="R44" s="75"/>
      <c r="S44" s="75"/>
      <c r="T44" s="76"/>
      <c r="U44" s="153"/>
      <c r="V44" s="153"/>
      <c r="W44" s="75"/>
      <c r="X44" s="75"/>
      <c r="Y44" s="75"/>
      <c r="Z44" s="75"/>
      <c r="AA44" s="76"/>
      <c r="AB44" s="153"/>
      <c r="AC44" s="153"/>
      <c r="AD44" s="75"/>
      <c r="AE44" s="75"/>
      <c r="AF44" s="75"/>
      <c r="AG44" s="75"/>
      <c r="AH44" s="76"/>
      <c r="AI44" s="80">
        <f t="shared" si="0"/>
        <v>0</v>
      </c>
      <c r="AJ44" s="81">
        <f>'Июнь 2020'!AJ44-AI44</f>
        <v>31</v>
      </c>
      <c r="AK44" s="82">
        <f t="shared" si="1"/>
        <v>0</v>
      </c>
      <c r="AL44" s="83">
        <f>'Июнь 2020'!AL44+AK44</f>
        <v>0</v>
      </c>
      <c r="AM44" s="82">
        <f t="shared" si="2"/>
        <v>0</v>
      </c>
      <c r="AN44" s="84">
        <f>'Июнь 2020'!AN44+AM44</f>
        <v>0</v>
      </c>
      <c r="AO44" s="82">
        <f t="shared" si="3"/>
        <v>0</v>
      </c>
      <c r="AP44" s="85">
        <f>'Июнь 2020'!AP44+AO44</f>
        <v>0</v>
      </c>
      <c r="AQ44" s="82">
        <f t="shared" si="4"/>
        <v>0</v>
      </c>
      <c r="AR44" s="86">
        <f>'Июнь 2020'!AR44+'Июль 2020'!AQ44</f>
        <v>0</v>
      </c>
      <c r="AS44" s="87" t="str">
        <f>'Январь 2020'!AW44</f>
        <v>Днепр2</v>
      </c>
      <c r="AT44" s="88" t="str">
        <f>'Январь 2020'!AX44</f>
        <v>TEAM12</v>
      </c>
      <c r="AU44" s="45">
        <f t="shared" si="5"/>
        <v>0</v>
      </c>
    </row>
    <row r="45" spans="1:47" ht="14.25" customHeight="1">
      <c r="A45" s="71">
        <f>'Январь 2020'!A45</f>
        <v>40</v>
      </c>
      <c r="B45" s="72" t="str">
        <f>'Январь 2020'!G45</f>
        <v>NAME042</v>
      </c>
      <c r="C45" s="73">
        <f>'Январь 2020'!B45</f>
        <v>43391</v>
      </c>
      <c r="D45" s="75"/>
      <c r="E45" s="75"/>
      <c r="F45" s="76"/>
      <c r="G45" s="153"/>
      <c r="H45" s="153"/>
      <c r="I45" s="75"/>
      <c r="J45" s="75"/>
      <c r="K45" s="76"/>
      <c r="L45" s="75"/>
      <c r="M45" s="76"/>
      <c r="N45" s="153"/>
      <c r="O45" s="153"/>
      <c r="P45" s="75"/>
      <c r="Q45" s="75"/>
      <c r="R45" s="75"/>
      <c r="S45" s="75"/>
      <c r="T45" s="76"/>
      <c r="U45" s="153"/>
      <c r="V45" s="153"/>
      <c r="W45" s="75"/>
      <c r="X45" s="75"/>
      <c r="Y45" s="75"/>
      <c r="Z45" s="75"/>
      <c r="AA45" s="76"/>
      <c r="AB45" s="153"/>
      <c r="AC45" s="153"/>
      <c r="AD45" s="75"/>
      <c r="AE45" s="75"/>
      <c r="AF45" s="75"/>
      <c r="AG45" s="75"/>
      <c r="AH45" s="76"/>
      <c r="AI45" s="80">
        <f t="shared" si="0"/>
        <v>0</v>
      </c>
      <c r="AJ45" s="81">
        <f>'Июнь 2020'!AJ45-AI45</f>
        <v>21</v>
      </c>
      <c r="AK45" s="82">
        <f t="shared" si="1"/>
        <v>0</v>
      </c>
      <c r="AL45" s="83">
        <f>'Июнь 2020'!AL45+AK45</f>
        <v>0</v>
      </c>
      <c r="AM45" s="82">
        <f t="shared" si="2"/>
        <v>0</v>
      </c>
      <c r="AN45" s="84">
        <f>'Июнь 2020'!AN45+AM45</f>
        <v>0</v>
      </c>
      <c r="AO45" s="82">
        <f t="shared" si="3"/>
        <v>0</v>
      </c>
      <c r="AP45" s="85">
        <f>'Июнь 2020'!AP45+AO45</f>
        <v>0</v>
      </c>
      <c r="AQ45" s="82">
        <f t="shared" si="4"/>
        <v>0</v>
      </c>
      <c r="AR45" s="86">
        <f>'Июнь 2020'!AR45+'Июль 2020'!AQ45</f>
        <v>0</v>
      </c>
      <c r="AS45" s="87" t="str">
        <f>'Январь 2020'!AW45</f>
        <v>Днепр1</v>
      </c>
      <c r="AT45" s="88" t="str">
        <f>'Январь 2020'!AX45</f>
        <v>TEAM17</v>
      </c>
      <c r="AU45" s="45">
        <f t="shared" si="5"/>
        <v>0</v>
      </c>
    </row>
    <row r="46" spans="1:47" ht="14.25" customHeight="1">
      <c r="A46" s="71">
        <f>'Январь 2020'!A46</f>
        <v>41</v>
      </c>
      <c r="B46" s="72" t="str">
        <f>'Январь 2020'!G46</f>
        <v>NAME043</v>
      </c>
      <c r="C46" s="73">
        <f>'Январь 2020'!B46</f>
        <v>42137</v>
      </c>
      <c r="D46" s="75"/>
      <c r="E46" s="75"/>
      <c r="F46" s="76"/>
      <c r="G46" s="153"/>
      <c r="H46" s="153"/>
      <c r="I46" s="75"/>
      <c r="J46" s="75"/>
      <c r="K46" s="76"/>
      <c r="L46" s="75"/>
      <c r="M46" s="76"/>
      <c r="N46" s="153"/>
      <c r="O46" s="153"/>
      <c r="P46" s="75"/>
      <c r="Q46" s="75"/>
      <c r="R46" s="75"/>
      <c r="S46" s="75"/>
      <c r="T46" s="76"/>
      <c r="U46" s="153"/>
      <c r="V46" s="153"/>
      <c r="W46" s="75"/>
      <c r="X46" s="75"/>
      <c r="Y46" s="75"/>
      <c r="Z46" s="75"/>
      <c r="AA46" s="76"/>
      <c r="AB46" s="153"/>
      <c r="AC46" s="153"/>
      <c r="AD46" s="75"/>
      <c r="AE46" s="75"/>
      <c r="AF46" s="75"/>
      <c r="AG46" s="75"/>
      <c r="AH46" s="76"/>
      <c r="AI46" s="80">
        <f t="shared" si="0"/>
        <v>0</v>
      </c>
      <c r="AJ46" s="81">
        <f>'Июнь 2020'!AJ46-AI46</f>
        <v>26</v>
      </c>
      <c r="AK46" s="82">
        <f t="shared" si="1"/>
        <v>0</v>
      </c>
      <c r="AL46" s="83">
        <f>'Июнь 2020'!AL46+AK46</f>
        <v>0</v>
      </c>
      <c r="AM46" s="82">
        <f t="shared" si="2"/>
        <v>0</v>
      </c>
      <c r="AN46" s="84">
        <f>'Июнь 2020'!AN46+AM46</f>
        <v>0</v>
      </c>
      <c r="AO46" s="82">
        <f t="shared" si="3"/>
        <v>0</v>
      </c>
      <c r="AP46" s="85">
        <f>'Июнь 2020'!AP46+AO46</f>
        <v>0</v>
      </c>
      <c r="AQ46" s="82">
        <f t="shared" si="4"/>
        <v>0</v>
      </c>
      <c r="AR46" s="86">
        <f>'Июнь 2020'!AR46+'Июль 2020'!AQ46</f>
        <v>0</v>
      </c>
      <c r="AS46" s="87" t="str">
        <f>'Январь 2020'!AW46</f>
        <v>Днепр1</v>
      </c>
      <c r="AT46" s="88" t="str">
        <f>'Январь 2020'!AX46</f>
        <v>TEAM15</v>
      </c>
      <c r="AU46" s="45">
        <f t="shared" si="5"/>
        <v>0</v>
      </c>
    </row>
    <row r="47" spans="1:47" ht="14.25" customHeight="1">
      <c r="A47" s="71">
        <f>'Январь 2020'!A47</f>
        <v>42</v>
      </c>
      <c r="B47" s="72" t="str">
        <f>'Январь 2020'!G47</f>
        <v>NAME044</v>
      </c>
      <c r="C47" s="73">
        <f>'Январь 2020'!B47</f>
        <v>39661</v>
      </c>
      <c r="D47" s="75"/>
      <c r="E47" s="75"/>
      <c r="F47" s="76"/>
      <c r="G47" s="153"/>
      <c r="H47" s="153"/>
      <c r="I47" s="75"/>
      <c r="J47" s="75"/>
      <c r="K47" s="76"/>
      <c r="L47" s="75"/>
      <c r="M47" s="76"/>
      <c r="N47" s="153"/>
      <c r="O47" s="153"/>
      <c r="P47" s="75"/>
      <c r="Q47" s="75"/>
      <c r="R47" s="79"/>
      <c r="S47" s="79"/>
      <c r="T47" s="76"/>
      <c r="U47" s="153"/>
      <c r="V47" s="153"/>
      <c r="W47" s="75"/>
      <c r="X47" s="75"/>
      <c r="Y47" s="75"/>
      <c r="Z47" s="75"/>
      <c r="AA47" s="76"/>
      <c r="AB47" s="153"/>
      <c r="AC47" s="153"/>
      <c r="AD47" s="75"/>
      <c r="AE47" s="75"/>
      <c r="AF47" s="75"/>
      <c r="AG47" s="75"/>
      <c r="AH47" s="76"/>
      <c r="AI47" s="80">
        <f t="shared" si="0"/>
        <v>0</v>
      </c>
      <c r="AJ47" s="81">
        <f>'Июнь 2020'!AJ47-AI47</f>
        <v>36</v>
      </c>
      <c r="AK47" s="82">
        <f t="shared" si="1"/>
        <v>0</v>
      </c>
      <c r="AL47" s="83">
        <f>'Июнь 2020'!AL47+AK47</f>
        <v>0</v>
      </c>
      <c r="AM47" s="82">
        <f t="shared" si="2"/>
        <v>0</v>
      </c>
      <c r="AN47" s="84">
        <f>'Июнь 2020'!AN47+AM47</f>
        <v>0</v>
      </c>
      <c r="AO47" s="82">
        <f t="shared" si="3"/>
        <v>0</v>
      </c>
      <c r="AP47" s="85">
        <f>'Июнь 2020'!AP47+AO47</f>
        <v>0</v>
      </c>
      <c r="AQ47" s="82">
        <f t="shared" si="4"/>
        <v>0</v>
      </c>
      <c r="AR47" s="86">
        <f>'Июнь 2020'!AR47+'Июль 2020'!AQ47</f>
        <v>0</v>
      </c>
      <c r="AS47" s="87" t="str">
        <f>'Январь 2020'!AW47</f>
        <v>Днепр2</v>
      </c>
      <c r="AT47" s="88" t="str">
        <f>'Январь 2020'!AX47</f>
        <v>TEAM11</v>
      </c>
      <c r="AU47" s="45">
        <f t="shared" si="5"/>
        <v>0</v>
      </c>
    </row>
    <row r="48" spans="1:47" ht="14.25" customHeight="1">
      <c r="A48" s="71">
        <f>'Январь 2020'!A48</f>
        <v>43</v>
      </c>
      <c r="B48" s="72" t="str">
        <f>'Январь 2020'!G48</f>
        <v>NAME045</v>
      </c>
      <c r="C48" s="73">
        <f>'Январь 2020'!B48</f>
        <v>42660</v>
      </c>
      <c r="D48" s="75"/>
      <c r="E48" s="75"/>
      <c r="F48" s="76"/>
      <c r="G48" s="153"/>
      <c r="H48" s="153"/>
      <c r="I48" s="75"/>
      <c r="J48" s="75"/>
      <c r="K48" s="76"/>
      <c r="L48" s="75"/>
      <c r="M48" s="76"/>
      <c r="N48" s="153"/>
      <c r="O48" s="153"/>
      <c r="P48" s="75"/>
      <c r="Q48" s="75"/>
      <c r="R48" s="75"/>
      <c r="S48" s="75"/>
      <c r="T48" s="76"/>
      <c r="U48" s="153"/>
      <c r="V48" s="153"/>
      <c r="W48" s="75"/>
      <c r="X48" s="75"/>
      <c r="Y48" s="79"/>
      <c r="Z48" s="75"/>
      <c r="AA48" s="76"/>
      <c r="AB48" s="153"/>
      <c r="AC48" s="153"/>
      <c r="AD48" s="75"/>
      <c r="AE48" s="75"/>
      <c r="AF48" s="75"/>
      <c r="AG48" s="75"/>
      <c r="AH48" s="76"/>
      <c r="AI48" s="80">
        <f t="shared" si="0"/>
        <v>0</v>
      </c>
      <c r="AJ48" s="81">
        <f>'Июнь 2020'!AJ48-AI48</f>
        <v>35</v>
      </c>
      <c r="AK48" s="82">
        <f t="shared" si="1"/>
        <v>0</v>
      </c>
      <c r="AL48" s="83">
        <f>'Июнь 2020'!AL48+AK48</f>
        <v>1</v>
      </c>
      <c r="AM48" s="82">
        <f t="shared" si="2"/>
        <v>0</v>
      </c>
      <c r="AN48" s="84">
        <f>'Июнь 2020'!AN48+AM48</f>
        <v>0</v>
      </c>
      <c r="AO48" s="82">
        <f t="shared" si="3"/>
        <v>0</v>
      </c>
      <c r="AP48" s="85">
        <f>'Июнь 2020'!AP48+AO48</f>
        <v>3</v>
      </c>
      <c r="AQ48" s="82">
        <f t="shared" si="4"/>
        <v>0</v>
      </c>
      <c r="AR48" s="86">
        <f>'Июнь 2020'!AR48+'Июль 2020'!AQ48</f>
        <v>0</v>
      </c>
      <c r="AS48" s="87" t="str">
        <f>'Январь 2020'!AW48</f>
        <v>Днепр1</v>
      </c>
      <c r="AT48" s="88" t="str">
        <f>'Январь 2020'!AX48</f>
        <v>TEAM06</v>
      </c>
      <c r="AU48" s="45">
        <f t="shared" si="5"/>
        <v>1</v>
      </c>
    </row>
    <row r="49" spans="1:47" ht="14.25" customHeight="1">
      <c r="A49" s="71">
        <f>'Январь 2020'!A49</f>
        <v>44</v>
      </c>
      <c r="B49" s="72" t="str">
        <f>'Январь 2020'!G49</f>
        <v>NAME046</v>
      </c>
      <c r="C49" s="73">
        <f>'Январь 2020'!B49</f>
        <v>41246</v>
      </c>
      <c r="D49" s="75"/>
      <c r="E49" s="75"/>
      <c r="F49" s="76"/>
      <c r="G49" s="153"/>
      <c r="H49" s="153"/>
      <c r="I49" s="75"/>
      <c r="J49" s="75"/>
      <c r="K49" s="76"/>
      <c r="L49" s="75"/>
      <c r="M49" s="76"/>
      <c r="N49" s="153"/>
      <c r="O49" s="153"/>
      <c r="P49" s="75"/>
      <c r="Q49" s="75"/>
      <c r="R49" s="75"/>
      <c r="S49" s="75"/>
      <c r="T49" s="76"/>
      <c r="U49" s="153"/>
      <c r="V49" s="153"/>
      <c r="W49" s="79"/>
      <c r="X49" s="75"/>
      <c r="Y49" s="79"/>
      <c r="Z49" s="79"/>
      <c r="AA49" s="76"/>
      <c r="AB49" s="153"/>
      <c r="AC49" s="153"/>
      <c r="AD49" s="75"/>
      <c r="AE49" s="75"/>
      <c r="AF49" s="75"/>
      <c r="AG49" s="75"/>
      <c r="AH49" s="76"/>
      <c r="AI49" s="80">
        <f t="shared" si="0"/>
        <v>0</v>
      </c>
      <c r="AJ49" s="81">
        <f>'Июнь 2020'!AJ49-AI49</f>
        <v>52</v>
      </c>
      <c r="AK49" s="82">
        <f t="shared" si="1"/>
        <v>0</v>
      </c>
      <c r="AL49" s="83">
        <f>'Июнь 2020'!AL49+AK49</f>
        <v>0</v>
      </c>
      <c r="AM49" s="82">
        <f t="shared" si="2"/>
        <v>0</v>
      </c>
      <c r="AN49" s="84">
        <f>'Июнь 2020'!AN49+AM49</f>
        <v>0</v>
      </c>
      <c r="AO49" s="82">
        <f t="shared" si="3"/>
        <v>0</v>
      </c>
      <c r="AP49" s="85">
        <f>'Июнь 2020'!AP49+AO49</f>
        <v>0</v>
      </c>
      <c r="AQ49" s="82">
        <f t="shared" si="4"/>
        <v>0</v>
      </c>
      <c r="AR49" s="86">
        <f>'Июнь 2020'!AR49+'Июль 2020'!AQ49</f>
        <v>0</v>
      </c>
      <c r="AS49" s="87" t="str">
        <f>'Январь 2020'!AW49</f>
        <v>Днепр1</v>
      </c>
      <c r="AT49" s="88" t="str">
        <f>'Январь 2020'!AX49</f>
        <v>TEAM04</v>
      </c>
      <c r="AU49" s="45">
        <f t="shared" si="5"/>
        <v>0</v>
      </c>
    </row>
    <row r="50" spans="1:47" ht="14.25" customHeight="1">
      <c r="A50" s="71">
        <f>'Январь 2020'!A50</f>
        <v>45</v>
      </c>
      <c r="B50" s="72" t="str">
        <f>'Январь 2020'!G50</f>
        <v>NAME047</v>
      </c>
      <c r="C50" s="73">
        <f>'Январь 2020'!B50</f>
        <v>43649</v>
      </c>
      <c r="D50" s="75"/>
      <c r="E50" s="75"/>
      <c r="F50" s="76"/>
      <c r="G50" s="153"/>
      <c r="H50" s="153"/>
      <c r="I50" s="75"/>
      <c r="J50" s="75"/>
      <c r="K50" s="76"/>
      <c r="L50" s="75"/>
      <c r="M50" s="76"/>
      <c r="N50" s="153"/>
      <c r="O50" s="153"/>
      <c r="P50" s="75"/>
      <c r="Q50" s="75"/>
      <c r="R50" s="75"/>
      <c r="S50" s="75"/>
      <c r="T50" s="76"/>
      <c r="U50" s="153"/>
      <c r="V50" s="153"/>
      <c r="W50" s="79"/>
      <c r="X50" s="75"/>
      <c r="Y50" s="79"/>
      <c r="Z50" s="75"/>
      <c r="AA50" s="76"/>
      <c r="AB50" s="153"/>
      <c r="AC50" s="153"/>
      <c r="AD50" s="75"/>
      <c r="AE50" s="75"/>
      <c r="AF50" s="75"/>
      <c r="AG50" s="75"/>
      <c r="AH50" s="76"/>
      <c r="AI50" s="80">
        <f t="shared" si="0"/>
        <v>0</v>
      </c>
      <c r="AJ50" s="81">
        <f>'Июнь 2020'!AJ50-AI50</f>
        <v>13</v>
      </c>
      <c r="AK50" s="82">
        <f t="shared" si="1"/>
        <v>0</v>
      </c>
      <c r="AL50" s="83">
        <f>'Июнь 2020'!AL50+AK50</f>
        <v>0</v>
      </c>
      <c r="AM50" s="82">
        <f t="shared" si="2"/>
        <v>0</v>
      </c>
      <c r="AN50" s="84">
        <f>'Июнь 2020'!AN50+AM50</f>
        <v>1</v>
      </c>
      <c r="AO50" s="82">
        <f t="shared" si="3"/>
        <v>0</v>
      </c>
      <c r="AP50" s="85">
        <f>'Июнь 2020'!AP50+AO50</f>
        <v>0</v>
      </c>
      <c r="AQ50" s="82">
        <f t="shared" si="4"/>
        <v>0</v>
      </c>
      <c r="AR50" s="86">
        <f>'Июнь 2020'!AR50+'Июль 2020'!AQ50</f>
        <v>0</v>
      </c>
      <c r="AS50" s="87" t="str">
        <f>'Январь 2020'!AW50</f>
        <v>Днепр1</v>
      </c>
      <c r="AT50" s="88" t="str">
        <f>'Январь 2020'!AX50</f>
        <v>TEAM17</v>
      </c>
      <c r="AU50" s="45">
        <f t="shared" si="5"/>
        <v>1</v>
      </c>
    </row>
    <row r="51" spans="1:47" ht="14.25" customHeight="1">
      <c r="A51" s="71">
        <f>'Январь 2020'!A51</f>
        <v>46</v>
      </c>
      <c r="B51" s="72" t="str">
        <f>'Январь 2020'!G51</f>
        <v>NAME048</v>
      </c>
      <c r="C51" s="73">
        <f>'Январь 2020'!B51</f>
        <v>43391</v>
      </c>
      <c r="D51" s="75"/>
      <c r="E51" s="75"/>
      <c r="F51" s="76"/>
      <c r="G51" s="153"/>
      <c r="H51" s="153"/>
      <c r="I51" s="75"/>
      <c r="J51" s="75"/>
      <c r="K51" s="76"/>
      <c r="L51" s="75"/>
      <c r="M51" s="76"/>
      <c r="N51" s="153"/>
      <c r="O51" s="153"/>
      <c r="P51" s="75"/>
      <c r="Q51" s="75"/>
      <c r="R51" s="75"/>
      <c r="S51" s="75"/>
      <c r="T51" s="76"/>
      <c r="U51" s="153"/>
      <c r="V51" s="153"/>
      <c r="W51" s="75"/>
      <c r="X51" s="75"/>
      <c r="Y51" s="75"/>
      <c r="Z51" s="75"/>
      <c r="AA51" s="76"/>
      <c r="AB51" s="153"/>
      <c r="AC51" s="153"/>
      <c r="AD51" s="79"/>
      <c r="AE51" s="75"/>
      <c r="AF51" s="75"/>
      <c r="AG51" s="75"/>
      <c r="AH51" s="76"/>
      <c r="AI51" s="80">
        <f t="shared" si="0"/>
        <v>0</v>
      </c>
      <c r="AJ51" s="81">
        <f>'Июнь 2020'!AJ51-AI51</f>
        <v>20</v>
      </c>
      <c r="AK51" s="82">
        <f t="shared" si="1"/>
        <v>0</v>
      </c>
      <c r="AL51" s="83">
        <f>'Июнь 2020'!AL51+AK51</f>
        <v>0</v>
      </c>
      <c r="AM51" s="82">
        <f t="shared" si="2"/>
        <v>0</v>
      </c>
      <c r="AN51" s="84">
        <f>'Июнь 2020'!AN51+AM51</f>
        <v>0</v>
      </c>
      <c r="AO51" s="82">
        <f t="shared" si="3"/>
        <v>0</v>
      </c>
      <c r="AP51" s="85">
        <f>'Июнь 2020'!AP51+AO51</f>
        <v>1</v>
      </c>
      <c r="AQ51" s="82">
        <f t="shared" si="4"/>
        <v>0</v>
      </c>
      <c r="AR51" s="86">
        <f>'Июнь 2020'!AR51+'Июль 2020'!AQ51</f>
        <v>0</v>
      </c>
      <c r="AS51" s="87" t="str">
        <f>'Январь 2020'!AW51</f>
        <v>Днепр2</v>
      </c>
      <c r="AT51" s="88" t="str">
        <f>'Январь 2020'!AX51</f>
        <v>TEAM08</v>
      </c>
      <c r="AU51" s="45">
        <f t="shared" si="5"/>
        <v>0</v>
      </c>
    </row>
    <row r="52" spans="1:47" ht="14.25" customHeight="1">
      <c r="A52" s="71">
        <f>'Январь 2020'!A52</f>
        <v>47</v>
      </c>
      <c r="B52" s="72" t="str">
        <f>'Январь 2020'!G52</f>
        <v>NAME049</v>
      </c>
      <c r="C52" s="73">
        <f>'Январь 2020'!B52</f>
        <v>42656</v>
      </c>
      <c r="D52" s="75"/>
      <c r="E52" s="75"/>
      <c r="F52" s="76"/>
      <c r="G52" s="153"/>
      <c r="H52" s="153"/>
      <c r="I52" s="75"/>
      <c r="J52" s="75"/>
      <c r="K52" s="76"/>
      <c r="L52" s="75"/>
      <c r="M52" s="76"/>
      <c r="N52" s="153"/>
      <c r="O52" s="153"/>
      <c r="P52" s="75"/>
      <c r="Q52" s="75"/>
      <c r="R52" s="75"/>
      <c r="S52" s="75"/>
      <c r="T52" s="76"/>
      <c r="U52" s="153"/>
      <c r="V52" s="153"/>
      <c r="W52" s="75"/>
      <c r="X52" s="75"/>
      <c r="Y52" s="75"/>
      <c r="Z52" s="75"/>
      <c r="AA52" s="76"/>
      <c r="AB52" s="153"/>
      <c r="AC52" s="153"/>
      <c r="AD52" s="75"/>
      <c r="AE52" s="75"/>
      <c r="AF52" s="75"/>
      <c r="AG52" s="75"/>
      <c r="AH52" s="76"/>
      <c r="AI52" s="80">
        <f t="shared" si="0"/>
        <v>0</v>
      </c>
      <c r="AJ52" s="81">
        <f>'Июнь 2020'!AJ52-AI52</f>
        <v>21</v>
      </c>
      <c r="AK52" s="82">
        <f t="shared" si="1"/>
        <v>0</v>
      </c>
      <c r="AL52" s="83">
        <f>'Июнь 2020'!AL52+AK52</f>
        <v>0</v>
      </c>
      <c r="AM52" s="82">
        <f t="shared" si="2"/>
        <v>0</v>
      </c>
      <c r="AN52" s="84">
        <f>'Июнь 2020'!AN52+AM52</f>
        <v>0</v>
      </c>
      <c r="AO52" s="82">
        <f t="shared" si="3"/>
        <v>0</v>
      </c>
      <c r="AP52" s="85">
        <f>'Июнь 2020'!AP52+AO52</f>
        <v>0</v>
      </c>
      <c r="AQ52" s="82">
        <f t="shared" si="4"/>
        <v>0</v>
      </c>
      <c r="AR52" s="86">
        <f>'Июнь 2020'!AR52+'Июль 2020'!AQ52</f>
        <v>0</v>
      </c>
      <c r="AS52" s="87" t="str">
        <f>'Январь 2020'!AW52</f>
        <v>Днепр1</v>
      </c>
      <c r="AT52" s="88" t="str">
        <f>'Январь 2020'!AX52</f>
        <v>TEAM11</v>
      </c>
      <c r="AU52" s="45">
        <f t="shared" si="5"/>
        <v>0</v>
      </c>
    </row>
    <row r="53" spans="1:47" ht="14.25" customHeight="1">
      <c r="A53" s="71">
        <f>'Январь 2020'!A53</f>
        <v>48</v>
      </c>
      <c r="B53" s="72" t="str">
        <f>'Январь 2020'!G53</f>
        <v>NAME050</v>
      </c>
      <c r="C53" s="73">
        <f>'Январь 2020'!B53</f>
        <v>43451</v>
      </c>
      <c r="D53" s="75"/>
      <c r="E53" s="75"/>
      <c r="F53" s="76"/>
      <c r="G53" s="153"/>
      <c r="H53" s="153"/>
      <c r="I53" s="75"/>
      <c r="J53" s="75"/>
      <c r="K53" s="93"/>
      <c r="L53" s="79"/>
      <c r="M53" s="93"/>
      <c r="N53" s="153"/>
      <c r="O53" s="153"/>
      <c r="P53" s="75"/>
      <c r="Q53" s="75"/>
      <c r="R53" s="79"/>
      <c r="S53" s="75"/>
      <c r="T53" s="76"/>
      <c r="U53" s="153"/>
      <c r="V53" s="153"/>
      <c r="W53" s="75"/>
      <c r="X53" s="75"/>
      <c r="Y53" s="75"/>
      <c r="Z53" s="75"/>
      <c r="AA53" s="76"/>
      <c r="AB53" s="153"/>
      <c r="AC53" s="153"/>
      <c r="AD53" s="79"/>
      <c r="AE53" s="79"/>
      <c r="AF53" s="79"/>
      <c r="AG53" s="79"/>
      <c r="AH53" s="76"/>
      <c r="AI53" s="80">
        <f t="shared" si="0"/>
        <v>0</v>
      </c>
      <c r="AJ53" s="81">
        <f>'Июнь 2020'!AJ53-AI53</f>
        <v>20</v>
      </c>
      <c r="AK53" s="82">
        <f t="shared" si="1"/>
        <v>0</v>
      </c>
      <c r="AL53" s="83">
        <f>'Июнь 2020'!AL53+AK53</f>
        <v>1</v>
      </c>
      <c r="AM53" s="82">
        <f t="shared" si="2"/>
        <v>0</v>
      </c>
      <c r="AN53" s="84">
        <f>'Июнь 2020'!AN53+AM53</f>
        <v>4</v>
      </c>
      <c r="AO53" s="82">
        <f t="shared" si="3"/>
        <v>0</v>
      </c>
      <c r="AP53" s="85">
        <f>'Июнь 2020'!AP53+AO53</f>
        <v>0</v>
      </c>
      <c r="AQ53" s="82">
        <f t="shared" si="4"/>
        <v>0</v>
      </c>
      <c r="AR53" s="86">
        <f>'Июнь 2020'!AR53+'Июль 2020'!AQ53</f>
        <v>0</v>
      </c>
      <c r="AS53" s="87" t="str">
        <f>'Январь 2020'!AW53</f>
        <v>Киев</v>
      </c>
      <c r="AT53" s="88" t="str">
        <f>'Январь 2020'!AX53</f>
        <v>TEAM22</v>
      </c>
      <c r="AU53" s="45">
        <f t="shared" si="5"/>
        <v>5</v>
      </c>
    </row>
    <row r="54" spans="1:47" ht="14.25" customHeight="1">
      <c r="A54" s="71">
        <f>'Январь 2020'!A54</f>
        <v>49</v>
      </c>
      <c r="B54" s="72" t="str">
        <f>'Январь 2020'!G54</f>
        <v>NAME051</v>
      </c>
      <c r="C54" s="73">
        <f>'Январь 2020'!B54</f>
        <v>43495</v>
      </c>
      <c r="D54" s="75"/>
      <c r="E54" s="75"/>
      <c r="F54" s="76"/>
      <c r="G54" s="153"/>
      <c r="H54" s="153"/>
      <c r="I54" s="75"/>
      <c r="J54" s="75"/>
      <c r="K54" s="76"/>
      <c r="L54" s="75"/>
      <c r="M54" s="76"/>
      <c r="N54" s="153"/>
      <c r="O54" s="153"/>
      <c r="P54" s="75"/>
      <c r="Q54" s="75"/>
      <c r="R54" s="75"/>
      <c r="S54" s="75"/>
      <c r="T54" s="76"/>
      <c r="U54" s="153"/>
      <c r="V54" s="153"/>
      <c r="W54" s="75"/>
      <c r="X54" s="75"/>
      <c r="Y54" s="75"/>
      <c r="Z54" s="75"/>
      <c r="AA54" s="76"/>
      <c r="AB54" s="153"/>
      <c r="AC54" s="153"/>
      <c r="AD54" s="75"/>
      <c r="AE54" s="75"/>
      <c r="AF54" s="75"/>
      <c r="AG54" s="75"/>
      <c r="AH54" s="76"/>
      <c r="AI54" s="80">
        <f t="shared" si="0"/>
        <v>0</v>
      </c>
      <c r="AJ54" s="81">
        <f>'Июнь 2020'!AJ54-AI54</f>
        <v>0</v>
      </c>
      <c r="AK54" s="82">
        <f t="shared" si="1"/>
        <v>0</v>
      </c>
      <c r="AL54" s="83">
        <f>'Июнь 2020'!AL54+AK54</f>
        <v>1</v>
      </c>
      <c r="AM54" s="82">
        <f t="shared" si="2"/>
        <v>0</v>
      </c>
      <c r="AN54" s="84">
        <f>'Июнь 2020'!AN54+AM54</f>
        <v>0</v>
      </c>
      <c r="AO54" s="82">
        <f t="shared" si="3"/>
        <v>0</v>
      </c>
      <c r="AP54" s="85">
        <f>'Июнь 2020'!AP54+AO54</f>
        <v>3</v>
      </c>
      <c r="AQ54" s="82">
        <f t="shared" si="4"/>
        <v>0</v>
      </c>
      <c r="AR54" s="86">
        <f>'Июнь 2020'!AR54+'Июль 2020'!AQ54</f>
        <v>0</v>
      </c>
      <c r="AS54" s="87" t="str">
        <f>'Январь 2020'!AW54</f>
        <v>Днепр1</v>
      </c>
      <c r="AT54" s="88" t="str">
        <f>'Январь 2020'!AX54</f>
        <v>TEAM13</v>
      </c>
      <c r="AU54" s="45">
        <f t="shared" si="5"/>
        <v>1</v>
      </c>
    </row>
    <row r="55" spans="1:47" ht="14.25" customHeight="1">
      <c r="A55" s="71">
        <f>'Январь 2020'!A55</f>
        <v>50</v>
      </c>
      <c r="B55" s="72" t="str">
        <f>'Январь 2020'!G55</f>
        <v>NAME052</v>
      </c>
      <c r="C55" s="73">
        <f>'Январь 2020'!B55</f>
        <v>43721</v>
      </c>
      <c r="D55" s="79"/>
      <c r="E55" s="75"/>
      <c r="F55" s="76"/>
      <c r="G55" s="153"/>
      <c r="H55" s="153"/>
      <c r="I55" s="75"/>
      <c r="J55" s="75"/>
      <c r="K55" s="76"/>
      <c r="L55" s="75"/>
      <c r="M55" s="76"/>
      <c r="N55" s="153"/>
      <c r="O55" s="153"/>
      <c r="P55" s="75"/>
      <c r="Q55" s="75"/>
      <c r="R55" s="75"/>
      <c r="S55" s="75"/>
      <c r="T55" s="76"/>
      <c r="U55" s="153"/>
      <c r="V55" s="153"/>
      <c r="W55" s="75"/>
      <c r="X55" s="75"/>
      <c r="Y55" s="75"/>
      <c r="Z55" s="75"/>
      <c r="AA55" s="76"/>
      <c r="AB55" s="153"/>
      <c r="AC55" s="153"/>
      <c r="AD55" s="75"/>
      <c r="AE55" s="75"/>
      <c r="AF55" s="75"/>
      <c r="AG55" s="75"/>
      <c r="AH55" s="76"/>
      <c r="AI55" s="80">
        <f t="shared" si="0"/>
        <v>0</v>
      </c>
      <c r="AJ55" s="81">
        <f>'Июнь 2020'!AJ55-AI55</f>
        <v>18</v>
      </c>
      <c r="AK55" s="82">
        <f t="shared" si="1"/>
        <v>0</v>
      </c>
      <c r="AL55" s="83">
        <f>'Июнь 2020'!AL55+AK55</f>
        <v>0</v>
      </c>
      <c r="AM55" s="82">
        <f t="shared" si="2"/>
        <v>0</v>
      </c>
      <c r="AN55" s="84">
        <f>'Июнь 2020'!AN55+AM55</f>
        <v>0</v>
      </c>
      <c r="AO55" s="82">
        <f t="shared" si="3"/>
        <v>0</v>
      </c>
      <c r="AP55" s="85">
        <f>'Июнь 2020'!AP55+AO55</f>
        <v>0</v>
      </c>
      <c r="AQ55" s="82">
        <f t="shared" si="4"/>
        <v>0</v>
      </c>
      <c r="AR55" s="86">
        <f>'Июнь 2020'!AR55+'Июль 2020'!AQ55</f>
        <v>0</v>
      </c>
      <c r="AS55" s="87" t="str">
        <f>'Январь 2020'!AW55</f>
        <v>Днепр1</v>
      </c>
      <c r="AT55" s="88" t="str">
        <f>'Январь 2020'!AX55</f>
        <v>TEAM11</v>
      </c>
      <c r="AU55" s="45">
        <f t="shared" si="5"/>
        <v>0</v>
      </c>
    </row>
    <row r="56" spans="1:47" ht="14.25" customHeight="1">
      <c r="A56" s="71">
        <f>'Январь 2020'!A56</f>
        <v>51</v>
      </c>
      <c r="B56" s="72" t="str">
        <f>'Январь 2020'!G56</f>
        <v>NAME053</v>
      </c>
      <c r="C56" s="73">
        <f>'Январь 2020'!B56</f>
        <v>43791</v>
      </c>
      <c r="D56" s="79"/>
      <c r="E56" s="79"/>
      <c r="F56" s="93"/>
      <c r="G56" s="153"/>
      <c r="H56" s="153"/>
      <c r="I56" s="75"/>
      <c r="J56" s="75"/>
      <c r="K56" s="76"/>
      <c r="L56" s="75"/>
      <c r="M56" s="76"/>
      <c r="N56" s="153"/>
      <c r="O56" s="153"/>
      <c r="P56" s="75"/>
      <c r="Q56" s="75"/>
      <c r="R56" s="75"/>
      <c r="S56" s="75"/>
      <c r="T56" s="76"/>
      <c r="U56" s="153"/>
      <c r="V56" s="153"/>
      <c r="W56" s="75"/>
      <c r="X56" s="75"/>
      <c r="Y56" s="75"/>
      <c r="Z56" s="75"/>
      <c r="AA56" s="76"/>
      <c r="AB56" s="153"/>
      <c r="AC56" s="153"/>
      <c r="AD56" s="75"/>
      <c r="AE56" s="79"/>
      <c r="AF56" s="75"/>
      <c r="AG56" s="75"/>
      <c r="AH56" s="76"/>
      <c r="AI56" s="80">
        <f t="shared" si="0"/>
        <v>0</v>
      </c>
      <c r="AJ56" s="81">
        <f>'Июнь 2020'!AJ56-AI56</f>
        <v>0</v>
      </c>
      <c r="AK56" s="82">
        <f t="shared" si="1"/>
        <v>0</v>
      </c>
      <c r="AL56" s="83">
        <f>'Июнь 2020'!AL56+AK56</f>
        <v>0</v>
      </c>
      <c r="AM56" s="82">
        <f t="shared" si="2"/>
        <v>0</v>
      </c>
      <c r="AN56" s="84">
        <f>'Июнь 2020'!AN56+AM56</f>
        <v>0</v>
      </c>
      <c r="AO56" s="82">
        <f t="shared" si="3"/>
        <v>0</v>
      </c>
      <c r="AP56" s="85">
        <f>'Июнь 2020'!AP56+AO56</f>
        <v>0</v>
      </c>
      <c r="AQ56" s="82">
        <f t="shared" si="4"/>
        <v>0</v>
      </c>
      <c r="AR56" s="86">
        <f>'Июнь 2020'!AR56+'Июль 2020'!AQ56</f>
        <v>0</v>
      </c>
      <c r="AS56" s="87" t="str">
        <f>'Январь 2020'!AW56</f>
        <v>Днепр2</v>
      </c>
      <c r="AT56" s="88" t="str">
        <f>'Январь 2020'!AX56</f>
        <v>TEAM23</v>
      </c>
      <c r="AU56" s="45">
        <f t="shared" si="5"/>
        <v>0</v>
      </c>
    </row>
    <row r="57" spans="1:47" ht="14.25" customHeight="1">
      <c r="A57" s="71">
        <f>'Январь 2020'!A57</f>
        <v>52</v>
      </c>
      <c r="B57" s="72" t="str">
        <f>'Январь 2020'!G57</f>
        <v>NAME054</v>
      </c>
      <c r="C57" s="73">
        <f>'Январь 2020'!B57</f>
        <v>42354</v>
      </c>
      <c r="D57" s="79"/>
      <c r="E57" s="79"/>
      <c r="F57" s="76"/>
      <c r="G57" s="153"/>
      <c r="H57" s="153"/>
      <c r="I57" s="75"/>
      <c r="J57" s="75"/>
      <c r="K57" s="93"/>
      <c r="L57" s="79"/>
      <c r="M57" s="93"/>
      <c r="N57" s="153"/>
      <c r="O57" s="153"/>
      <c r="P57" s="75"/>
      <c r="Q57" s="75"/>
      <c r="R57" s="79"/>
      <c r="S57" s="79"/>
      <c r="T57" s="93"/>
      <c r="U57" s="153"/>
      <c r="V57" s="153"/>
      <c r="W57" s="75"/>
      <c r="X57" s="75"/>
      <c r="Y57" s="79"/>
      <c r="Z57" s="79"/>
      <c r="AA57" s="93"/>
      <c r="AB57" s="153"/>
      <c r="AC57" s="153"/>
      <c r="AD57" s="75"/>
      <c r="AE57" s="75"/>
      <c r="AF57" s="79"/>
      <c r="AG57" s="79"/>
      <c r="AH57" s="93"/>
      <c r="AI57" s="80">
        <f t="shared" si="0"/>
        <v>0</v>
      </c>
      <c r="AJ57" s="81">
        <f>'Июнь 2020'!AJ57-AI57</f>
        <v>0</v>
      </c>
      <c r="AK57" s="82">
        <f t="shared" si="1"/>
        <v>0</v>
      </c>
      <c r="AL57" s="83">
        <f>'Июнь 2020'!AL57+AK57</f>
        <v>0</v>
      </c>
      <c r="AM57" s="82">
        <f t="shared" si="2"/>
        <v>0</v>
      </c>
      <c r="AN57" s="84">
        <f>'Июнь 2020'!AN57+AM57</f>
        <v>0</v>
      </c>
      <c r="AO57" s="82">
        <f t="shared" si="3"/>
        <v>0</v>
      </c>
      <c r="AP57" s="85">
        <f>'Июнь 2020'!AP57+AO57</f>
        <v>0</v>
      </c>
      <c r="AQ57" s="82">
        <f t="shared" si="4"/>
        <v>0</v>
      </c>
      <c r="AR57" s="86">
        <f>'Июнь 2020'!AR57+'Июль 2020'!AQ57</f>
        <v>0</v>
      </c>
      <c r="AS57" s="87" t="str">
        <f>'Январь 2020'!AW57</f>
        <v>Днепр2</v>
      </c>
      <c r="AT57" s="88" t="str">
        <f>'Январь 2020'!AX57</f>
        <v>TEAM24</v>
      </c>
      <c r="AU57" s="45">
        <f t="shared" si="5"/>
        <v>0</v>
      </c>
    </row>
    <row r="58" spans="1:47" ht="14.25" customHeight="1">
      <c r="A58" s="71">
        <f>'Январь 2020'!A58</f>
        <v>53</v>
      </c>
      <c r="B58" s="72" t="str">
        <f>'Январь 2020'!G58</f>
        <v>NAME055</v>
      </c>
      <c r="C58" s="73">
        <f>'Январь 2020'!B58</f>
        <v>43732</v>
      </c>
      <c r="D58" s="75"/>
      <c r="E58" s="75"/>
      <c r="F58" s="76"/>
      <c r="G58" s="153"/>
      <c r="H58" s="153"/>
      <c r="I58" s="75"/>
      <c r="J58" s="75"/>
      <c r="K58" s="76"/>
      <c r="L58" s="75"/>
      <c r="M58" s="76"/>
      <c r="N58" s="153"/>
      <c r="O58" s="153"/>
      <c r="P58" s="75"/>
      <c r="Q58" s="75"/>
      <c r="R58" s="75"/>
      <c r="S58" s="75"/>
      <c r="T58" s="76"/>
      <c r="U58" s="153"/>
      <c r="V58" s="153"/>
      <c r="W58" s="75"/>
      <c r="X58" s="75"/>
      <c r="Y58" s="75"/>
      <c r="Z58" s="75"/>
      <c r="AA58" s="76"/>
      <c r="AB58" s="153"/>
      <c r="AC58" s="153"/>
      <c r="AD58" s="75"/>
      <c r="AE58" s="75"/>
      <c r="AF58" s="75"/>
      <c r="AG58" s="75"/>
      <c r="AH58" s="76"/>
      <c r="AI58" s="80">
        <f t="shared" si="0"/>
        <v>0</v>
      </c>
      <c r="AJ58" s="81">
        <f>'Июнь 2020'!AJ58-AI58</f>
        <v>0</v>
      </c>
      <c r="AK58" s="82">
        <f t="shared" si="1"/>
        <v>0</v>
      </c>
      <c r="AL58" s="83">
        <f>'Июнь 2020'!AL58+AK58</f>
        <v>0</v>
      </c>
      <c r="AM58" s="82">
        <f t="shared" si="2"/>
        <v>0</v>
      </c>
      <c r="AN58" s="84">
        <f>'Июнь 2020'!AN58+AM58</f>
        <v>0</v>
      </c>
      <c r="AO58" s="82">
        <f t="shared" si="3"/>
        <v>0</v>
      </c>
      <c r="AP58" s="85">
        <f>'Июнь 2020'!AP58+AO58</f>
        <v>0</v>
      </c>
      <c r="AQ58" s="82">
        <f t="shared" si="4"/>
        <v>0</v>
      </c>
      <c r="AR58" s="86">
        <f>'Июнь 2020'!AR58+'Июль 2020'!AQ58</f>
        <v>0</v>
      </c>
      <c r="AS58" s="87" t="str">
        <f>'Январь 2020'!AW58</f>
        <v>Днепр1</v>
      </c>
      <c r="AT58" s="88" t="str">
        <f>'Январь 2020'!AX58</f>
        <v>TEAM11</v>
      </c>
      <c r="AU58" s="45">
        <f t="shared" si="5"/>
        <v>0</v>
      </c>
    </row>
    <row r="59" spans="1:47" ht="14.25" customHeight="1">
      <c r="A59" s="71">
        <f>'Январь 2020'!A59</f>
        <v>54</v>
      </c>
      <c r="B59" s="72" t="str">
        <f>'Январь 2020'!G59</f>
        <v>NAME056</v>
      </c>
      <c r="C59" s="73">
        <f>'Январь 2020'!B59</f>
        <v>39142</v>
      </c>
      <c r="D59" s="75"/>
      <c r="E59" s="75"/>
      <c r="F59" s="76"/>
      <c r="G59" s="153"/>
      <c r="H59" s="153"/>
      <c r="I59" s="75"/>
      <c r="J59" s="75"/>
      <c r="K59" s="76"/>
      <c r="L59" s="75"/>
      <c r="M59" s="76"/>
      <c r="N59" s="153"/>
      <c r="O59" s="153"/>
      <c r="P59" s="75"/>
      <c r="Q59" s="75"/>
      <c r="R59" s="75"/>
      <c r="S59" s="75"/>
      <c r="T59" s="76"/>
      <c r="U59" s="153"/>
      <c r="V59" s="153"/>
      <c r="W59" s="75"/>
      <c r="X59" s="75"/>
      <c r="Y59" s="75"/>
      <c r="Z59" s="75"/>
      <c r="AA59" s="76"/>
      <c r="AB59" s="153"/>
      <c r="AC59" s="153"/>
      <c r="AD59" s="79"/>
      <c r="AE59" s="79"/>
      <c r="AF59" s="79"/>
      <c r="AG59" s="79"/>
      <c r="AH59" s="76"/>
      <c r="AI59" s="80">
        <f t="shared" si="0"/>
        <v>0</v>
      </c>
      <c r="AJ59" s="81">
        <f>'Июнь 2020'!AJ59-AI59</f>
        <v>-6</v>
      </c>
      <c r="AK59" s="82">
        <f t="shared" si="1"/>
        <v>0</v>
      </c>
      <c r="AL59" s="83">
        <f>'Июнь 2020'!AL59+AK59</f>
        <v>0</v>
      </c>
      <c r="AM59" s="82">
        <f t="shared" si="2"/>
        <v>0</v>
      </c>
      <c r="AN59" s="84">
        <f>'Июнь 2020'!AN59+AM59</f>
        <v>0</v>
      </c>
      <c r="AO59" s="82">
        <f t="shared" si="3"/>
        <v>0</v>
      </c>
      <c r="AP59" s="85">
        <f>'Июнь 2020'!AP59+AO59</f>
        <v>0</v>
      </c>
      <c r="AQ59" s="82">
        <f t="shared" si="4"/>
        <v>0</v>
      </c>
      <c r="AR59" s="86">
        <f>'Июнь 2020'!AR59+'Июль 2020'!AQ59</f>
        <v>0</v>
      </c>
      <c r="AS59" s="87" t="str">
        <f>'Январь 2020'!AW59</f>
        <v>Днепр1</v>
      </c>
      <c r="AT59" s="88" t="str">
        <f>'Январь 2020'!AX59</f>
        <v>TEAM21</v>
      </c>
      <c r="AU59" s="45">
        <f t="shared" si="5"/>
        <v>0</v>
      </c>
    </row>
    <row r="60" spans="1:47" ht="14.25" customHeight="1">
      <c r="A60" s="71">
        <f>'Январь 2020'!A60</f>
        <v>55</v>
      </c>
      <c r="B60" s="72" t="str">
        <f>'Январь 2020'!G60</f>
        <v>NAME057</v>
      </c>
      <c r="C60" s="73">
        <f>'Январь 2020'!B60</f>
        <v>43538</v>
      </c>
      <c r="D60" s="75"/>
      <c r="E60" s="75"/>
      <c r="F60" s="76"/>
      <c r="G60" s="153"/>
      <c r="H60" s="153"/>
      <c r="I60" s="75"/>
      <c r="J60" s="75"/>
      <c r="K60" s="76"/>
      <c r="L60" s="75"/>
      <c r="M60" s="76"/>
      <c r="N60" s="153"/>
      <c r="O60" s="153"/>
      <c r="P60" s="75"/>
      <c r="Q60" s="75"/>
      <c r="R60" s="75"/>
      <c r="S60" s="75"/>
      <c r="T60" s="76"/>
      <c r="U60" s="153"/>
      <c r="V60" s="153"/>
      <c r="W60" s="75"/>
      <c r="X60" s="75"/>
      <c r="Y60" s="75"/>
      <c r="Z60" s="75"/>
      <c r="AA60" s="76"/>
      <c r="AB60" s="153"/>
      <c r="AC60" s="153"/>
      <c r="AD60" s="75"/>
      <c r="AE60" s="75"/>
      <c r="AF60" s="75"/>
      <c r="AG60" s="75"/>
      <c r="AH60" s="76"/>
      <c r="AI60" s="80">
        <f t="shared" si="0"/>
        <v>0</v>
      </c>
      <c r="AJ60" s="81">
        <f>'Июнь 2020'!AJ60-AI60</f>
        <v>0</v>
      </c>
      <c r="AK60" s="82">
        <f t="shared" si="1"/>
        <v>0</v>
      </c>
      <c r="AL60" s="83">
        <f>'Июнь 2020'!AL60+AK60</f>
        <v>0</v>
      </c>
      <c r="AM60" s="82">
        <f t="shared" si="2"/>
        <v>0</v>
      </c>
      <c r="AN60" s="84">
        <f>'Июнь 2020'!AN60+AM60</f>
        <v>0</v>
      </c>
      <c r="AO60" s="82">
        <f t="shared" si="3"/>
        <v>0</v>
      </c>
      <c r="AP60" s="85">
        <f>'Июнь 2020'!AP60+AO60</f>
        <v>0</v>
      </c>
      <c r="AQ60" s="82">
        <f t="shared" si="4"/>
        <v>0</v>
      </c>
      <c r="AR60" s="86">
        <f>'Июнь 2020'!AR60+'Июль 2020'!AQ60</f>
        <v>0</v>
      </c>
      <c r="AS60" s="87" t="str">
        <f>'Январь 2020'!AW60</f>
        <v>Днепр1</v>
      </c>
      <c r="AT60" s="88" t="str">
        <f>'Январь 2020'!AX60</f>
        <v>TEAM11</v>
      </c>
      <c r="AU60" s="45">
        <f t="shared" si="5"/>
        <v>0</v>
      </c>
    </row>
    <row r="61" spans="1:47" ht="14.25" customHeight="1">
      <c r="A61" s="71">
        <f>'Январь 2020'!A61</f>
        <v>56</v>
      </c>
      <c r="B61" s="72" t="str">
        <f>'Январь 2020'!G61</f>
        <v>NAME058</v>
      </c>
      <c r="C61" s="73">
        <f>'Январь 2020'!B61</f>
        <v>42963</v>
      </c>
      <c r="D61" s="75"/>
      <c r="E61" s="75"/>
      <c r="F61" s="76"/>
      <c r="G61" s="153"/>
      <c r="H61" s="153"/>
      <c r="I61" s="75"/>
      <c r="J61" s="75"/>
      <c r="K61" s="76"/>
      <c r="L61" s="75"/>
      <c r="M61" s="76"/>
      <c r="N61" s="153"/>
      <c r="O61" s="153"/>
      <c r="P61" s="75"/>
      <c r="Q61" s="75"/>
      <c r="R61" s="75"/>
      <c r="S61" s="75"/>
      <c r="T61" s="76"/>
      <c r="U61" s="153"/>
      <c r="V61" s="153"/>
      <c r="W61" s="75"/>
      <c r="X61" s="75"/>
      <c r="Y61" s="75"/>
      <c r="Z61" s="79"/>
      <c r="AA61" s="76"/>
      <c r="AB61" s="153"/>
      <c r="AC61" s="153"/>
      <c r="AD61" s="75"/>
      <c r="AE61" s="75"/>
      <c r="AF61" s="75"/>
      <c r="AG61" s="79"/>
      <c r="AH61" s="76"/>
      <c r="AI61" s="80">
        <f t="shared" si="0"/>
        <v>0</v>
      </c>
      <c r="AJ61" s="81">
        <f>'Июнь 2020'!AJ61-AI61</f>
        <v>0</v>
      </c>
      <c r="AK61" s="82">
        <f t="shared" si="1"/>
        <v>0</v>
      </c>
      <c r="AL61" s="83">
        <f>'Июнь 2020'!AL61+AK61</f>
        <v>0</v>
      </c>
      <c r="AM61" s="82">
        <f t="shared" si="2"/>
        <v>0</v>
      </c>
      <c r="AN61" s="84">
        <f>'Июнь 2020'!AN61+AM61</f>
        <v>0</v>
      </c>
      <c r="AO61" s="82">
        <f t="shared" si="3"/>
        <v>0</v>
      </c>
      <c r="AP61" s="85">
        <f>'Июнь 2020'!AP61+AO61</f>
        <v>0</v>
      </c>
      <c r="AQ61" s="82">
        <f t="shared" si="4"/>
        <v>0</v>
      </c>
      <c r="AR61" s="86">
        <f>'Июнь 2020'!AR61+'Июль 2020'!AQ61</f>
        <v>0</v>
      </c>
      <c r="AS61" s="87" t="str">
        <f>'Январь 2020'!AW61</f>
        <v>Днепр1</v>
      </c>
      <c r="AT61" s="88" t="str">
        <f>'Январь 2020'!AX61</f>
        <v>TEAM17</v>
      </c>
      <c r="AU61" s="45">
        <f t="shared" si="5"/>
        <v>0</v>
      </c>
    </row>
    <row r="62" spans="1:47" ht="14.25" customHeight="1">
      <c r="A62" s="71">
        <f>'Январь 2020'!A62</f>
        <v>57</v>
      </c>
      <c r="B62" s="72" t="str">
        <f>'Январь 2020'!G62</f>
        <v>NAME059</v>
      </c>
      <c r="C62" s="73">
        <f>'Январь 2020'!B62</f>
        <v>43243</v>
      </c>
      <c r="D62" s="79"/>
      <c r="E62" s="79"/>
      <c r="F62" s="76"/>
      <c r="G62" s="153"/>
      <c r="H62" s="153"/>
      <c r="I62" s="75"/>
      <c r="J62" s="75"/>
      <c r="K62" s="76"/>
      <c r="L62" s="75"/>
      <c r="M62" s="76"/>
      <c r="N62" s="153"/>
      <c r="O62" s="153"/>
      <c r="P62" s="75"/>
      <c r="Q62" s="75"/>
      <c r="R62" s="75"/>
      <c r="S62" s="75"/>
      <c r="T62" s="76"/>
      <c r="U62" s="153"/>
      <c r="V62" s="153"/>
      <c r="W62" s="75"/>
      <c r="X62" s="75"/>
      <c r="Y62" s="75"/>
      <c r="Z62" s="75"/>
      <c r="AA62" s="76"/>
      <c r="AB62" s="153"/>
      <c r="AC62" s="153"/>
      <c r="AD62" s="75"/>
      <c r="AE62" s="75"/>
      <c r="AF62" s="75"/>
      <c r="AG62" s="75"/>
      <c r="AH62" s="76"/>
      <c r="AI62" s="80">
        <f t="shared" si="0"/>
        <v>0</v>
      </c>
      <c r="AJ62" s="81">
        <f>'Июнь 2020'!AJ62-AI62</f>
        <v>0</v>
      </c>
      <c r="AK62" s="82">
        <f t="shared" si="1"/>
        <v>0</v>
      </c>
      <c r="AL62" s="83">
        <f>'Июнь 2020'!AL62+AK62</f>
        <v>0</v>
      </c>
      <c r="AM62" s="82">
        <f t="shared" si="2"/>
        <v>0</v>
      </c>
      <c r="AN62" s="84">
        <f>'Июнь 2020'!AN62+AM62</f>
        <v>0</v>
      </c>
      <c r="AO62" s="82">
        <f t="shared" si="3"/>
        <v>0</v>
      </c>
      <c r="AP62" s="85">
        <f>'Июнь 2020'!AP62+AO62</f>
        <v>0</v>
      </c>
      <c r="AQ62" s="82">
        <f t="shared" si="4"/>
        <v>0</v>
      </c>
      <c r="AR62" s="86">
        <f>'Июнь 2020'!AR62+'Июль 2020'!AQ62</f>
        <v>0</v>
      </c>
      <c r="AS62" s="87" t="str">
        <f>'Январь 2020'!AW62</f>
        <v>Днепр1</v>
      </c>
      <c r="AT62" s="88" t="str">
        <f>'Январь 2020'!AX62</f>
        <v>TEAM34</v>
      </c>
      <c r="AU62" s="45">
        <f t="shared" si="5"/>
        <v>0</v>
      </c>
    </row>
    <row r="63" spans="1:47" ht="14.25" customHeight="1">
      <c r="A63" s="71">
        <f>'Январь 2020'!A63</f>
        <v>58</v>
      </c>
      <c r="B63" s="72" t="str">
        <f>'Январь 2020'!G63</f>
        <v>NAME060</v>
      </c>
      <c r="C63" s="73">
        <f>'Январь 2020'!B63</f>
        <v>43384</v>
      </c>
      <c r="D63" s="75"/>
      <c r="E63" s="75"/>
      <c r="F63" s="76"/>
      <c r="G63" s="153"/>
      <c r="H63" s="153"/>
      <c r="I63" s="75"/>
      <c r="J63" s="75"/>
      <c r="K63" s="76"/>
      <c r="L63" s="75"/>
      <c r="M63" s="76"/>
      <c r="N63" s="153"/>
      <c r="O63" s="153"/>
      <c r="P63" s="75"/>
      <c r="Q63" s="75"/>
      <c r="R63" s="75"/>
      <c r="S63" s="75"/>
      <c r="T63" s="76"/>
      <c r="U63" s="153"/>
      <c r="V63" s="153"/>
      <c r="W63" s="75"/>
      <c r="X63" s="75"/>
      <c r="Y63" s="75"/>
      <c r="Z63" s="75"/>
      <c r="AA63" s="76"/>
      <c r="AB63" s="153"/>
      <c r="AC63" s="153"/>
      <c r="AD63" s="75"/>
      <c r="AE63" s="75"/>
      <c r="AF63" s="75"/>
      <c r="AG63" s="75"/>
      <c r="AH63" s="76"/>
      <c r="AI63" s="80">
        <f t="shared" si="0"/>
        <v>0</v>
      </c>
      <c r="AJ63" s="81">
        <f>'Июнь 2020'!AJ63-AI63</f>
        <v>-4</v>
      </c>
      <c r="AK63" s="82">
        <f t="shared" si="1"/>
        <v>0</v>
      </c>
      <c r="AL63" s="83">
        <f>'Июнь 2020'!AL63+AK63</f>
        <v>0</v>
      </c>
      <c r="AM63" s="82">
        <f t="shared" si="2"/>
        <v>0</v>
      </c>
      <c r="AN63" s="84">
        <f>'Июнь 2020'!AN63+AM63</f>
        <v>0</v>
      </c>
      <c r="AO63" s="82">
        <f t="shared" si="3"/>
        <v>0</v>
      </c>
      <c r="AP63" s="85">
        <f>'Июнь 2020'!AP63+AO63</f>
        <v>0</v>
      </c>
      <c r="AQ63" s="82">
        <f t="shared" si="4"/>
        <v>0</v>
      </c>
      <c r="AR63" s="86">
        <f>'Июнь 2020'!AR63+'Июль 2020'!AQ63</f>
        <v>0</v>
      </c>
      <c r="AS63" s="87" t="str">
        <f>'Январь 2020'!AW63</f>
        <v>Днепр1</v>
      </c>
      <c r="AT63" s="88" t="str">
        <f>'Январь 2020'!AX63</f>
        <v>TEAM02</v>
      </c>
      <c r="AU63" s="45">
        <f t="shared" si="5"/>
        <v>0</v>
      </c>
    </row>
    <row r="64" spans="1:47" ht="14.25" customHeight="1">
      <c r="A64" s="71">
        <f>'Январь 2020'!A64</f>
        <v>59</v>
      </c>
      <c r="B64" s="72" t="str">
        <f>'Январь 2020'!G64</f>
        <v>NAME061</v>
      </c>
      <c r="C64" s="73">
        <f>'Январь 2020'!B64</f>
        <v>43384</v>
      </c>
      <c r="D64" s="75"/>
      <c r="E64" s="75"/>
      <c r="F64" s="76"/>
      <c r="G64" s="153"/>
      <c r="H64" s="153"/>
      <c r="I64" s="75"/>
      <c r="J64" s="75"/>
      <c r="K64" s="76"/>
      <c r="L64" s="75"/>
      <c r="M64" s="76"/>
      <c r="N64" s="153"/>
      <c r="O64" s="153"/>
      <c r="P64" s="75"/>
      <c r="Q64" s="75"/>
      <c r="R64" s="75"/>
      <c r="S64" s="75"/>
      <c r="T64" s="76"/>
      <c r="U64" s="153"/>
      <c r="V64" s="153"/>
      <c r="W64" s="75"/>
      <c r="X64" s="75"/>
      <c r="Y64" s="75"/>
      <c r="Z64" s="75"/>
      <c r="AA64" s="76"/>
      <c r="AB64" s="153"/>
      <c r="AC64" s="153"/>
      <c r="AD64" s="75"/>
      <c r="AE64" s="75"/>
      <c r="AF64" s="75"/>
      <c r="AG64" s="75"/>
      <c r="AH64" s="76"/>
      <c r="AI64" s="80">
        <f t="shared" si="0"/>
        <v>0</v>
      </c>
      <c r="AJ64" s="81">
        <f>'Июнь 2020'!AJ64-AI64</f>
        <v>0</v>
      </c>
      <c r="AK64" s="82">
        <f t="shared" si="1"/>
        <v>0</v>
      </c>
      <c r="AL64" s="83">
        <f>'Июнь 2020'!AL64+AK64</f>
        <v>0</v>
      </c>
      <c r="AM64" s="82">
        <f t="shared" si="2"/>
        <v>0</v>
      </c>
      <c r="AN64" s="84">
        <f>'Июнь 2020'!AN64+AM64</f>
        <v>0</v>
      </c>
      <c r="AO64" s="82">
        <f t="shared" si="3"/>
        <v>0</v>
      </c>
      <c r="AP64" s="85">
        <f>'Июнь 2020'!AP64+AO64</f>
        <v>0</v>
      </c>
      <c r="AQ64" s="82">
        <f t="shared" si="4"/>
        <v>0</v>
      </c>
      <c r="AR64" s="86">
        <f>'Июнь 2020'!AR64+'Июль 2020'!AQ64</f>
        <v>0</v>
      </c>
      <c r="AS64" s="87" t="str">
        <f>'Январь 2020'!AW64</f>
        <v>Днепр1</v>
      </c>
      <c r="AT64" s="88" t="str">
        <f>'Январь 2020'!AX64</f>
        <v>TEAM34</v>
      </c>
      <c r="AU64" s="45">
        <f t="shared" si="5"/>
        <v>0</v>
      </c>
    </row>
    <row r="65" spans="1:47" ht="14.25" customHeight="1">
      <c r="A65" s="71">
        <f>'Январь 2020'!A65</f>
        <v>60</v>
      </c>
      <c r="B65" s="72" t="str">
        <f>'Январь 2020'!G65</f>
        <v>NAME062</v>
      </c>
      <c r="C65" s="73">
        <f>'Январь 2020'!B65</f>
        <v>43733</v>
      </c>
      <c r="D65" s="75"/>
      <c r="E65" s="75"/>
      <c r="F65" s="76"/>
      <c r="G65" s="153"/>
      <c r="H65" s="153"/>
      <c r="I65" s="75"/>
      <c r="J65" s="75"/>
      <c r="K65" s="76"/>
      <c r="L65" s="75"/>
      <c r="M65" s="76"/>
      <c r="N65" s="153"/>
      <c r="O65" s="153"/>
      <c r="P65" s="75"/>
      <c r="Q65" s="75"/>
      <c r="R65" s="75"/>
      <c r="S65" s="75"/>
      <c r="T65" s="76"/>
      <c r="U65" s="153"/>
      <c r="V65" s="153"/>
      <c r="W65" s="75"/>
      <c r="X65" s="75"/>
      <c r="Y65" s="75"/>
      <c r="Z65" s="75"/>
      <c r="AA65" s="76"/>
      <c r="AB65" s="153"/>
      <c r="AC65" s="153"/>
      <c r="AD65" s="75"/>
      <c r="AE65" s="75"/>
      <c r="AF65" s="75"/>
      <c r="AG65" s="75"/>
      <c r="AH65" s="93"/>
      <c r="AI65" s="80">
        <f t="shared" si="0"/>
        <v>0</v>
      </c>
      <c r="AJ65" s="81">
        <f>'Июнь 2020'!AJ65-AI65</f>
        <v>0</v>
      </c>
      <c r="AK65" s="82">
        <f t="shared" si="1"/>
        <v>0</v>
      </c>
      <c r="AL65" s="83">
        <f>'Июнь 2020'!AL65+AK65</f>
        <v>0</v>
      </c>
      <c r="AM65" s="82">
        <f t="shared" si="2"/>
        <v>0</v>
      </c>
      <c r="AN65" s="84">
        <f>'Июнь 2020'!AN65+AM65</f>
        <v>0</v>
      </c>
      <c r="AO65" s="82">
        <f t="shared" si="3"/>
        <v>0</v>
      </c>
      <c r="AP65" s="85">
        <f>'Июнь 2020'!AP65+AO65</f>
        <v>0</v>
      </c>
      <c r="AQ65" s="82">
        <f t="shared" si="4"/>
        <v>0</v>
      </c>
      <c r="AR65" s="86">
        <f>'Июнь 2020'!AR65+'Июль 2020'!AQ65</f>
        <v>0</v>
      </c>
      <c r="AS65" s="87" t="str">
        <f>'Январь 2020'!AW65</f>
        <v>Днепр1</v>
      </c>
      <c r="AT65" s="88" t="str">
        <f>'Январь 2020'!AX65</f>
        <v>TEAM34</v>
      </c>
      <c r="AU65" s="45">
        <f t="shared" si="5"/>
        <v>0</v>
      </c>
    </row>
    <row r="66" spans="1:47" ht="14.25" customHeight="1">
      <c r="A66" s="71">
        <f>'Январь 2020'!A66</f>
        <v>61</v>
      </c>
      <c r="B66" s="72" t="str">
        <f>'Январь 2020'!G66</f>
        <v>NAME063</v>
      </c>
      <c r="C66" s="73">
        <f>'Январь 2020'!B66</f>
        <v>41183</v>
      </c>
      <c r="D66" s="79"/>
      <c r="E66" s="75"/>
      <c r="F66" s="76"/>
      <c r="G66" s="153"/>
      <c r="H66" s="153"/>
      <c r="I66" s="75"/>
      <c r="J66" s="75"/>
      <c r="K66" s="76"/>
      <c r="L66" s="75"/>
      <c r="M66" s="93"/>
      <c r="N66" s="153"/>
      <c r="O66" s="153"/>
      <c r="P66" s="75"/>
      <c r="Q66" s="75"/>
      <c r="R66" s="75"/>
      <c r="S66" s="75"/>
      <c r="T66" s="76"/>
      <c r="U66" s="153"/>
      <c r="V66" s="153"/>
      <c r="W66" s="75"/>
      <c r="X66" s="75"/>
      <c r="Y66" s="75"/>
      <c r="Z66" s="75"/>
      <c r="AA66" s="76"/>
      <c r="AB66" s="153"/>
      <c r="AC66" s="153"/>
      <c r="AD66" s="75"/>
      <c r="AE66" s="75"/>
      <c r="AF66" s="75"/>
      <c r="AG66" s="75"/>
      <c r="AH66" s="76"/>
      <c r="AI66" s="80">
        <f t="shared" si="0"/>
        <v>0</v>
      </c>
      <c r="AJ66" s="81">
        <f>'Июнь 2020'!AJ66-AI66</f>
        <v>-9</v>
      </c>
      <c r="AK66" s="82">
        <f t="shared" si="1"/>
        <v>0</v>
      </c>
      <c r="AL66" s="83">
        <f>'Июнь 2020'!AL66+AK66</f>
        <v>0</v>
      </c>
      <c r="AM66" s="82">
        <f t="shared" si="2"/>
        <v>0</v>
      </c>
      <c r="AN66" s="84">
        <f>'Июнь 2020'!AN66+AM66</f>
        <v>0</v>
      </c>
      <c r="AO66" s="82">
        <f t="shared" si="3"/>
        <v>0</v>
      </c>
      <c r="AP66" s="85">
        <f>'Июнь 2020'!AP66+AO66</f>
        <v>0</v>
      </c>
      <c r="AQ66" s="82">
        <f t="shared" si="4"/>
        <v>0</v>
      </c>
      <c r="AR66" s="86">
        <f>'Июнь 2020'!AR66+'Июль 2020'!AQ66</f>
        <v>0</v>
      </c>
      <c r="AS66" s="87" t="str">
        <f>'Январь 2020'!AW66</f>
        <v>Днепр1</v>
      </c>
      <c r="AT66" s="88" t="str">
        <f>'Январь 2020'!AX66</f>
        <v>TEAM34</v>
      </c>
      <c r="AU66" s="45">
        <f t="shared" si="5"/>
        <v>0</v>
      </c>
    </row>
    <row r="67" spans="1:47" ht="14.25" customHeight="1">
      <c r="A67" s="71">
        <f>'Январь 2020'!A67</f>
        <v>62</v>
      </c>
      <c r="B67" s="72" t="str">
        <f>'Январь 2020'!G67</f>
        <v>NAME064</v>
      </c>
      <c r="C67" s="214">
        <f>'Январь 2020'!B67</f>
        <v>43812</v>
      </c>
      <c r="D67" s="79"/>
      <c r="E67" s="75"/>
      <c r="F67" s="76"/>
      <c r="G67" s="190"/>
      <c r="H67" s="190"/>
      <c r="I67" s="75"/>
      <c r="J67" s="75"/>
      <c r="K67" s="76"/>
      <c r="L67" s="75"/>
      <c r="M67" s="93"/>
      <c r="N67" s="190"/>
      <c r="O67" s="190"/>
      <c r="P67" s="75"/>
      <c r="Q67" s="75"/>
      <c r="R67" s="79"/>
      <c r="S67" s="79"/>
      <c r="T67" s="93"/>
      <c r="U67" s="190"/>
      <c r="V67" s="190"/>
      <c r="W67" s="75"/>
      <c r="X67" s="75"/>
      <c r="Y67" s="79"/>
      <c r="Z67" s="79"/>
      <c r="AA67" s="93"/>
      <c r="AB67" s="190"/>
      <c r="AC67" s="190"/>
      <c r="AD67" s="75"/>
      <c r="AE67" s="75"/>
      <c r="AF67" s="75"/>
      <c r="AG67" s="75"/>
      <c r="AH67" s="76"/>
      <c r="AI67" s="80">
        <f t="shared" si="0"/>
        <v>0</v>
      </c>
      <c r="AJ67" s="81">
        <f>'Июнь 2020'!AJ67-AI67</f>
        <v>0</v>
      </c>
      <c r="AK67" s="82">
        <f t="shared" si="1"/>
        <v>0</v>
      </c>
      <c r="AL67" s="83">
        <f>'Июнь 2020'!AL67+AK67</f>
        <v>0</v>
      </c>
      <c r="AM67" s="82">
        <f t="shared" si="2"/>
        <v>0</v>
      </c>
      <c r="AN67" s="84">
        <f>'Июнь 2020'!AN67+AM67</f>
        <v>0</v>
      </c>
      <c r="AO67" s="82">
        <f t="shared" si="3"/>
        <v>0</v>
      </c>
      <c r="AP67" s="85">
        <f>'Июнь 2020'!AP67+AO67</f>
        <v>0</v>
      </c>
      <c r="AQ67" s="82">
        <f t="shared" si="4"/>
        <v>0</v>
      </c>
      <c r="AR67" s="86">
        <f>'Июнь 2020'!AR67+'Июль 2020'!AQ67</f>
        <v>0</v>
      </c>
      <c r="AS67" s="87" t="str">
        <f>'Январь 2020'!AW67</f>
        <v>Днепр2</v>
      </c>
      <c r="AT67" s="88" t="str">
        <f>'Январь 2020'!AX67</f>
        <v>TEAM03</v>
      </c>
      <c r="AU67" s="45">
        <f t="shared" si="5"/>
        <v>0</v>
      </c>
    </row>
    <row r="68" spans="1:47" ht="14.25" customHeight="1">
      <c r="A68" s="71">
        <f>'Январь 2020'!A68</f>
        <v>63</v>
      </c>
      <c r="B68" s="72" t="str">
        <f>'Январь 2020'!G68</f>
        <v>NAME065</v>
      </c>
      <c r="C68" s="73">
        <f>'Январь 2020'!B68</f>
        <v>43479</v>
      </c>
      <c r="D68" s="79"/>
      <c r="E68" s="75"/>
      <c r="F68" s="76"/>
      <c r="G68" s="153"/>
      <c r="H68" s="153"/>
      <c r="I68" s="75"/>
      <c r="J68" s="75"/>
      <c r="K68" s="76"/>
      <c r="L68" s="75"/>
      <c r="M68" s="76"/>
      <c r="N68" s="153"/>
      <c r="O68" s="153"/>
      <c r="P68" s="75"/>
      <c r="Q68" s="75"/>
      <c r="R68" s="75"/>
      <c r="S68" s="75"/>
      <c r="T68" s="76"/>
      <c r="U68" s="153"/>
      <c r="V68" s="153"/>
      <c r="W68" s="75"/>
      <c r="X68" s="75"/>
      <c r="Y68" s="75"/>
      <c r="Z68" s="75"/>
      <c r="AA68" s="76"/>
      <c r="AB68" s="153"/>
      <c r="AC68" s="153"/>
      <c r="AD68" s="75"/>
      <c r="AE68" s="75"/>
      <c r="AF68" s="75"/>
      <c r="AG68" s="75"/>
      <c r="AH68" s="76"/>
      <c r="AI68" s="80">
        <f t="shared" si="0"/>
        <v>0</v>
      </c>
      <c r="AJ68" s="81">
        <f>'Июнь 2020'!AJ68-AI68</f>
        <v>0</v>
      </c>
      <c r="AK68" s="82">
        <f t="shared" si="1"/>
        <v>0</v>
      </c>
      <c r="AL68" s="83">
        <f>'Июнь 2020'!AL68+AK68</f>
        <v>0</v>
      </c>
      <c r="AM68" s="82">
        <f t="shared" si="2"/>
        <v>0</v>
      </c>
      <c r="AN68" s="84">
        <f>'Июнь 2020'!AN68+AM68</f>
        <v>0</v>
      </c>
      <c r="AO68" s="82">
        <f t="shared" si="3"/>
        <v>0</v>
      </c>
      <c r="AP68" s="85">
        <f>'Июнь 2020'!AP68+AO68</f>
        <v>0</v>
      </c>
      <c r="AQ68" s="82">
        <f t="shared" si="4"/>
        <v>0</v>
      </c>
      <c r="AR68" s="86">
        <f>'Июнь 2020'!AR68+'Июль 2020'!AQ68</f>
        <v>0</v>
      </c>
      <c r="AS68" s="87" t="str">
        <f>'Январь 2020'!AW68</f>
        <v>Харьков</v>
      </c>
      <c r="AT68" s="88" t="str">
        <f>'Январь 2020'!AX68</f>
        <v>TEAM03</v>
      </c>
      <c r="AU68" s="45">
        <f t="shared" si="5"/>
        <v>0</v>
      </c>
    </row>
    <row r="69" spans="1:47" ht="14.25" customHeight="1">
      <c r="A69" s="71">
        <f>'Январь 2020'!A69</f>
        <v>64</v>
      </c>
      <c r="B69" s="72" t="str">
        <f>'Январь 2020'!G69</f>
        <v>NAME066</v>
      </c>
      <c r="C69" s="73">
        <f>'Январь 2020'!B69</f>
        <v>43416</v>
      </c>
      <c r="D69" s="75"/>
      <c r="E69" s="75"/>
      <c r="F69" s="76"/>
      <c r="G69" s="153"/>
      <c r="H69" s="153"/>
      <c r="I69" s="75"/>
      <c r="J69" s="75"/>
      <c r="K69" s="76"/>
      <c r="L69" s="79"/>
      <c r="M69" s="76"/>
      <c r="N69" s="153"/>
      <c r="O69" s="153"/>
      <c r="P69" s="75"/>
      <c r="Q69" s="75"/>
      <c r="R69" s="75"/>
      <c r="S69" s="75"/>
      <c r="T69" s="76"/>
      <c r="U69" s="153"/>
      <c r="V69" s="153"/>
      <c r="W69" s="79"/>
      <c r="X69" s="75"/>
      <c r="Y69" s="75"/>
      <c r="Z69" s="75"/>
      <c r="AA69" s="76"/>
      <c r="AB69" s="153"/>
      <c r="AC69" s="153"/>
      <c r="AD69" s="75"/>
      <c r="AE69" s="75"/>
      <c r="AF69" s="75"/>
      <c r="AG69" s="75"/>
      <c r="AH69" s="76"/>
      <c r="AI69" s="80">
        <f t="shared" si="0"/>
        <v>0</v>
      </c>
      <c r="AJ69" s="81">
        <f>'Июнь 2020'!AJ69-AI69</f>
        <v>0</v>
      </c>
      <c r="AK69" s="82">
        <f t="shared" si="1"/>
        <v>0</v>
      </c>
      <c r="AL69" s="83">
        <f>'Июнь 2020'!AL69+AK69</f>
        <v>0</v>
      </c>
      <c r="AM69" s="82">
        <f t="shared" si="2"/>
        <v>0</v>
      </c>
      <c r="AN69" s="84">
        <f>'Июнь 2020'!AN69+AM69</f>
        <v>0</v>
      </c>
      <c r="AO69" s="82">
        <f t="shared" si="3"/>
        <v>0</v>
      </c>
      <c r="AP69" s="85">
        <f>'Июнь 2020'!AP69+AO69</f>
        <v>0</v>
      </c>
      <c r="AQ69" s="82">
        <f t="shared" si="4"/>
        <v>0</v>
      </c>
      <c r="AR69" s="86">
        <f>'Июнь 2020'!AR69+'Июль 2020'!AQ69</f>
        <v>0</v>
      </c>
      <c r="AS69" s="87" t="str">
        <f>'Январь 2020'!AW69</f>
        <v>Киев</v>
      </c>
      <c r="AT69" s="88" t="str">
        <f>'Январь 2020'!AX69</f>
        <v>TEAM25</v>
      </c>
      <c r="AU69" s="45">
        <f t="shared" si="5"/>
        <v>0</v>
      </c>
    </row>
    <row r="70" spans="1:47" ht="14.25" customHeight="1">
      <c r="A70" s="71">
        <f>'Январь 2020'!A70</f>
        <v>65</v>
      </c>
      <c r="B70" s="72" t="str">
        <f>'Январь 2020'!G70</f>
        <v>NAME067</v>
      </c>
      <c r="C70" s="89">
        <f>'Январь 2020'!B70</f>
        <v>43805</v>
      </c>
      <c r="D70" s="75"/>
      <c r="E70" s="75"/>
      <c r="F70" s="76"/>
      <c r="G70" s="153"/>
      <c r="H70" s="153"/>
      <c r="I70" s="75"/>
      <c r="J70" s="75"/>
      <c r="K70" s="76"/>
      <c r="L70" s="79"/>
      <c r="M70" s="76"/>
      <c r="N70" s="153"/>
      <c r="O70" s="153"/>
      <c r="P70" s="75"/>
      <c r="Q70" s="75"/>
      <c r="R70" s="79"/>
      <c r="S70" s="79"/>
      <c r="T70" s="93"/>
      <c r="U70" s="153"/>
      <c r="V70" s="153"/>
      <c r="W70" s="75"/>
      <c r="X70" s="75"/>
      <c r="Y70" s="79"/>
      <c r="Z70" s="79"/>
      <c r="AA70" s="76"/>
      <c r="AB70" s="153"/>
      <c r="AC70" s="153"/>
      <c r="AD70" s="75"/>
      <c r="AE70" s="75"/>
      <c r="AF70" s="75"/>
      <c r="AG70" s="75"/>
      <c r="AH70" s="76"/>
      <c r="AI70" s="80">
        <f t="shared" si="0"/>
        <v>0</v>
      </c>
      <c r="AJ70" s="81">
        <f>'Июнь 2020'!AJ70-AI70</f>
        <v>0</v>
      </c>
      <c r="AK70" s="82">
        <f t="shared" si="1"/>
        <v>0</v>
      </c>
      <c r="AL70" s="83">
        <f>'Июнь 2020'!AL70+AK70</f>
        <v>0</v>
      </c>
      <c r="AM70" s="82">
        <f t="shared" si="2"/>
        <v>0</v>
      </c>
      <c r="AN70" s="84">
        <f>'Июнь 2020'!AN70+AM70</f>
        <v>0</v>
      </c>
      <c r="AO70" s="82">
        <f t="shared" si="3"/>
        <v>0</v>
      </c>
      <c r="AP70" s="85">
        <f>'Июнь 2020'!AP70+AO70</f>
        <v>0</v>
      </c>
      <c r="AQ70" s="82">
        <f t="shared" si="4"/>
        <v>0</v>
      </c>
      <c r="AR70" s="86">
        <f>'Июнь 2020'!AR70+'Июль 2020'!AQ70</f>
        <v>0</v>
      </c>
      <c r="AS70" s="87" t="str">
        <f>'Январь 2020'!AW70</f>
        <v>Днепр2</v>
      </c>
      <c r="AT70" s="88" t="str">
        <f>'Январь 2020'!AX70</f>
        <v>TEAM11</v>
      </c>
      <c r="AU70" s="45">
        <f t="shared" si="5"/>
        <v>0</v>
      </c>
    </row>
    <row r="71" spans="1:47" ht="14.25" customHeight="1">
      <c r="A71" s="71">
        <f>'Январь 2020'!A71</f>
        <v>66</v>
      </c>
      <c r="B71" s="72" t="str">
        <f>'Январь 2020'!G71</f>
        <v>NAME068</v>
      </c>
      <c r="C71" s="73">
        <f>'Январь 2020'!B71</f>
        <v>43391</v>
      </c>
      <c r="D71" s="75"/>
      <c r="E71" s="75"/>
      <c r="F71" s="76"/>
      <c r="G71" s="153"/>
      <c r="H71" s="153"/>
      <c r="I71" s="75"/>
      <c r="J71" s="75"/>
      <c r="K71" s="76"/>
      <c r="L71" s="75"/>
      <c r="M71" s="76"/>
      <c r="N71" s="153"/>
      <c r="O71" s="153"/>
      <c r="P71" s="75"/>
      <c r="Q71" s="75"/>
      <c r="R71" s="79"/>
      <c r="S71" s="79"/>
      <c r="T71" s="93"/>
      <c r="U71" s="153"/>
      <c r="V71" s="153"/>
      <c r="W71" s="75"/>
      <c r="X71" s="75"/>
      <c r="Y71" s="79"/>
      <c r="Z71" s="79"/>
      <c r="AA71" s="76"/>
      <c r="AB71" s="153"/>
      <c r="AC71" s="153"/>
      <c r="AD71" s="75"/>
      <c r="AE71" s="75"/>
      <c r="AF71" s="75"/>
      <c r="AG71" s="75"/>
      <c r="AH71" s="76"/>
      <c r="AI71" s="80">
        <f t="shared" si="0"/>
        <v>0</v>
      </c>
      <c r="AJ71" s="81">
        <f>'Июнь 2020'!AJ71-AI71</f>
        <v>0</v>
      </c>
      <c r="AK71" s="82">
        <f t="shared" si="1"/>
        <v>0</v>
      </c>
      <c r="AL71" s="83">
        <f>'Июнь 2020'!AL71+AK71</f>
        <v>0</v>
      </c>
      <c r="AM71" s="82">
        <f t="shared" si="2"/>
        <v>0</v>
      </c>
      <c r="AN71" s="84">
        <f>'Июнь 2020'!AN71+AM71</f>
        <v>0</v>
      </c>
      <c r="AO71" s="82">
        <f t="shared" si="3"/>
        <v>0</v>
      </c>
      <c r="AP71" s="85">
        <f>'Июнь 2020'!AP71+AO71</f>
        <v>0</v>
      </c>
      <c r="AQ71" s="82">
        <f t="shared" si="4"/>
        <v>0</v>
      </c>
      <c r="AR71" s="86">
        <f>'Июнь 2020'!AR71+'Июль 2020'!AQ71</f>
        <v>0</v>
      </c>
      <c r="AS71" s="87" t="str">
        <f>'Январь 2020'!AW71</f>
        <v>Днепр1</v>
      </c>
      <c r="AT71" s="88" t="str">
        <f>'Январь 2020'!AX71</f>
        <v>TEAM18</v>
      </c>
      <c r="AU71" s="45">
        <f t="shared" si="5"/>
        <v>0</v>
      </c>
    </row>
    <row r="72" spans="1:47" ht="14.25" customHeight="1">
      <c r="A72" s="71">
        <f>'Январь 2020'!A72</f>
        <v>67</v>
      </c>
      <c r="B72" s="72" t="str">
        <f>'Январь 2020'!G72</f>
        <v>NAME069</v>
      </c>
      <c r="C72" s="73">
        <f>'Январь 2020'!B72</f>
        <v>43504</v>
      </c>
      <c r="D72" s="75"/>
      <c r="E72" s="75"/>
      <c r="F72" s="76"/>
      <c r="G72" s="153"/>
      <c r="H72" s="153"/>
      <c r="I72" s="75"/>
      <c r="J72" s="75"/>
      <c r="K72" s="76"/>
      <c r="L72" s="75"/>
      <c r="M72" s="76"/>
      <c r="N72" s="153"/>
      <c r="O72" s="153"/>
      <c r="P72" s="75"/>
      <c r="Q72" s="75"/>
      <c r="R72" s="75"/>
      <c r="S72" s="75"/>
      <c r="T72" s="76"/>
      <c r="U72" s="153"/>
      <c r="V72" s="153"/>
      <c r="W72" s="75"/>
      <c r="X72" s="75"/>
      <c r="Y72" s="75"/>
      <c r="Z72" s="75"/>
      <c r="AA72" s="76"/>
      <c r="AB72" s="153"/>
      <c r="AC72" s="153"/>
      <c r="AD72" s="75"/>
      <c r="AE72" s="75"/>
      <c r="AF72" s="75"/>
      <c r="AG72" s="75"/>
      <c r="AH72" s="76"/>
      <c r="AI72" s="80">
        <f t="shared" si="0"/>
        <v>0</v>
      </c>
      <c r="AJ72" s="81">
        <f>'Июнь 2020'!AJ72-AI72</f>
        <v>0</v>
      </c>
      <c r="AK72" s="82">
        <f t="shared" si="1"/>
        <v>0</v>
      </c>
      <c r="AL72" s="83">
        <f>'Июнь 2020'!AL72+AK72</f>
        <v>0</v>
      </c>
      <c r="AM72" s="82">
        <f t="shared" si="2"/>
        <v>0</v>
      </c>
      <c r="AN72" s="84">
        <f>'Июнь 2020'!AN72+AM72</f>
        <v>0</v>
      </c>
      <c r="AO72" s="82">
        <f t="shared" si="3"/>
        <v>0</v>
      </c>
      <c r="AP72" s="85">
        <f>'Июнь 2020'!AP72+AO72</f>
        <v>0</v>
      </c>
      <c r="AQ72" s="82">
        <f t="shared" si="4"/>
        <v>0</v>
      </c>
      <c r="AR72" s="86">
        <f>'Июнь 2020'!AR72+'Июль 2020'!AQ72</f>
        <v>0</v>
      </c>
      <c r="AS72" s="87" t="str">
        <f>'Январь 2020'!AW72</f>
        <v>Киев</v>
      </c>
      <c r="AT72" s="88" t="str">
        <f>'Январь 2020'!AX72</f>
        <v>TEAM26</v>
      </c>
      <c r="AU72" s="45">
        <f t="shared" si="5"/>
        <v>0</v>
      </c>
    </row>
    <row r="73" spans="1:47" ht="14.25" customHeight="1">
      <c r="A73" s="71">
        <f>'Январь 2020'!A73</f>
        <v>68</v>
      </c>
      <c r="B73" s="72" t="str">
        <f>'Январь 2020'!G73</f>
        <v>NAME070</v>
      </c>
      <c r="C73" s="73">
        <f>'Январь 2020'!B73</f>
        <v>43186</v>
      </c>
      <c r="D73" s="75"/>
      <c r="E73" s="75"/>
      <c r="F73" s="76"/>
      <c r="G73" s="153"/>
      <c r="H73" s="153"/>
      <c r="I73" s="75"/>
      <c r="J73" s="75"/>
      <c r="K73" s="76"/>
      <c r="L73" s="75"/>
      <c r="M73" s="76"/>
      <c r="N73" s="153"/>
      <c r="O73" s="153"/>
      <c r="P73" s="75"/>
      <c r="Q73" s="75"/>
      <c r="R73" s="75"/>
      <c r="S73" s="79"/>
      <c r="T73" s="93"/>
      <c r="U73" s="153"/>
      <c r="V73" s="153"/>
      <c r="W73" s="75"/>
      <c r="X73" s="75"/>
      <c r="Y73" s="75"/>
      <c r="Z73" s="75"/>
      <c r="AA73" s="76"/>
      <c r="AB73" s="153"/>
      <c r="AC73" s="153"/>
      <c r="AD73" s="75"/>
      <c r="AE73" s="75"/>
      <c r="AF73" s="75"/>
      <c r="AG73" s="75"/>
      <c r="AH73" s="76"/>
      <c r="AI73" s="80">
        <f t="shared" si="0"/>
        <v>0</v>
      </c>
      <c r="AJ73" s="81">
        <f>'Июнь 2020'!AJ73-AI73</f>
        <v>-8</v>
      </c>
      <c r="AK73" s="82">
        <f t="shared" si="1"/>
        <v>0</v>
      </c>
      <c r="AL73" s="83">
        <f>'Июнь 2020'!AL73+AK73</f>
        <v>0</v>
      </c>
      <c r="AM73" s="82">
        <f t="shared" si="2"/>
        <v>0</v>
      </c>
      <c r="AN73" s="84">
        <f>'Июнь 2020'!AN73+AM73</f>
        <v>0</v>
      </c>
      <c r="AO73" s="82">
        <f t="shared" si="3"/>
        <v>0</v>
      </c>
      <c r="AP73" s="85">
        <f>'Июнь 2020'!AP73+AO73</f>
        <v>0</v>
      </c>
      <c r="AQ73" s="82">
        <f t="shared" si="4"/>
        <v>0</v>
      </c>
      <c r="AR73" s="86">
        <f>'Июнь 2020'!AR73+'Июль 2020'!AQ73</f>
        <v>0</v>
      </c>
      <c r="AS73" s="87" t="str">
        <f>'Январь 2020'!AW73</f>
        <v>Днепр1</v>
      </c>
      <c r="AT73" s="88" t="str">
        <f>'Январь 2020'!AX73</f>
        <v>TEAM21</v>
      </c>
      <c r="AU73" s="45">
        <f t="shared" si="5"/>
        <v>0</v>
      </c>
    </row>
    <row r="74" spans="1:47" ht="14.25" customHeight="1">
      <c r="A74" s="71">
        <f>'Январь 2020'!A74</f>
        <v>69</v>
      </c>
      <c r="B74" s="72" t="str">
        <f>'Январь 2020'!G74</f>
        <v>NAME071</v>
      </c>
      <c r="C74" s="73">
        <f>'Январь 2020'!B74</f>
        <v>43543</v>
      </c>
      <c r="D74" s="75"/>
      <c r="E74" s="75"/>
      <c r="F74" s="76"/>
      <c r="G74" s="153"/>
      <c r="H74" s="153"/>
      <c r="I74" s="75"/>
      <c r="J74" s="75"/>
      <c r="K74" s="93"/>
      <c r="L74" s="79"/>
      <c r="M74" s="93"/>
      <c r="N74" s="153"/>
      <c r="O74" s="153"/>
      <c r="P74" s="75"/>
      <c r="Q74" s="75"/>
      <c r="R74" s="79"/>
      <c r="S74" s="79"/>
      <c r="T74" s="93"/>
      <c r="U74" s="153"/>
      <c r="V74" s="153"/>
      <c r="W74" s="75"/>
      <c r="X74" s="75"/>
      <c r="Y74" s="79"/>
      <c r="Z74" s="75"/>
      <c r="AA74" s="76"/>
      <c r="AB74" s="153"/>
      <c r="AC74" s="153"/>
      <c r="AD74" s="75"/>
      <c r="AE74" s="75"/>
      <c r="AF74" s="75"/>
      <c r="AG74" s="75"/>
      <c r="AH74" s="76"/>
      <c r="AI74" s="80">
        <f t="shared" si="0"/>
        <v>0</v>
      </c>
      <c r="AJ74" s="81">
        <f>'Июнь 2020'!AJ74-AI74</f>
        <v>0</v>
      </c>
      <c r="AK74" s="82">
        <f t="shared" si="1"/>
        <v>0</v>
      </c>
      <c r="AL74" s="83">
        <f>'Июнь 2020'!AL74+AK74</f>
        <v>0</v>
      </c>
      <c r="AM74" s="82">
        <f t="shared" si="2"/>
        <v>0</v>
      </c>
      <c r="AN74" s="84">
        <f>'Июнь 2020'!AN74+AM74</f>
        <v>0</v>
      </c>
      <c r="AO74" s="82">
        <f t="shared" si="3"/>
        <v>0</v>
      </c>
      <c r="AP74" s="85">
        <f>'Июнь 2020'!AP74+AO74</f>
        <v>0</v>
      </c>
      <c r="AQ74" s="82">
        <f t="shared" si="4"/>
        <v>0</v>
      </c>
      <c r="AR74" s="86">
        <f>'Июнь 2020'!AR74+'Июль 2020'!AQ74</f>
        <v>0</v>
      </c>
      <c r="AS74" s="87" t="str">
        <f>'Январь 2020'!AW74</f>
        <v>Днепр2</v>
      </c>
      <c r="AT74" s="88" t="str">
        <f>'Январь 2020'!AX74</f>
        <v>TEAM27</v>
      </c>
      <c r="AU74" s="45">
        <f t="shared" si="5"/>
        <v>0</v>
      </c>
    </row>
    <row r="75" spans="1:47" ht="14.25" customHeight="1">
      <c r="A75" s="71">
        <f>'Январь 2020'!A75</f>
        <v>70</v>
      </c>
      <c r="B75" s="72" t="str">
        <f>'Январь 2020'!G75</f>
        <v>NAME072</v>
      </c>
      <c r="C75" s="73">
        <f>'Январь 2020'!B75</f>
        <v>43452</v>
      </c>
      <c r="D75" s="79"/>
      <c r="E75" s="79"/>
      <c r="F75" s="93"/>
      <c r="G75" s="153"/>
      <c r="H75" s="153"/>
      <c r="I75" s="75"/>
      <c r="J75" s="75"/>
      <c r="K75" s="93"/>
      <c r="L75" s="79"/>
      <c r="M75" s="93"/>
      <c r="N75" s="153"/>
      <c r="O75" s="153"/>
      <c r="P75" s="75"/>
      <c r="Q75" s="75"/>
      <c r="R75" s="75"/>
      <c r="S75" s="75"/>
      <c r="T75" s="76"/>
      <c r="U75" s="153"/>
      <c r="V75" s="153"/>
      <c r="W75" s="75"/>
      <c r="X75" s="75"/>
      <c r="Y75" s="75"/>
      <c r="Z75" s="75"/>
      <c r="AA75" s="76"/>
      <c r="AB75" s="153"/>
      <c r="AC75" s="153"/>
      <c r="AD75" s="75"/>
      <c r="AE75" s="75"/>
      <c r="AF75" s="75"/>
      <c r="AG75" s="75"/>
      <c r="AH75" s="76"/>
      <c r="AI75" s="80">
        <f t="shared" si="0"/>
        <v>0</v>
      </c>
      <c r="AJ75" s="81">
        <f>'Июнь 2020'!AJ75-AI75</f>
        <v>0</v>
      </c>
      <c r="AK75" s="82">
        <f t="shared" si="1"/>
        <v>0</v>
      </c>
      <c r="AL75" s="83">
        <f>'Июнь 2020'!AL75+AK75</f>
        <v>0</v>
      </c>
      <c r="AM75" s="82">
        <f t="shared" si="2"/>
        <v>0</v>
      </c>
      <c r="AN75" s="84">
        <f>'Июнь 2020'!AN75+AM75</f>
        <v>0</v>
      </c>
      <c r="AO75" s="82">
        <f t="shared" si="3"/>
        <v>0</v>
      </c>
      <c r="AP75" s="85">
        <f>'Июнь 2020'!AP75+AO75</f>
        <v>0</v>
      </c>
      <c r="AQ75" s="82">
        <f t="shared" si="4"/>
        <v>0</v>
      </c>
      <c r="AR75" s="86">
        <f>'Июнь 2020'!AR75+'Июль 2020'!AQ75</f>
        <v>0</v>
      </c>
      <c r="AS75" s="87" t="str">
        <f>'Январь 2020'!AW75</f>
        <v>Днепр1</v>
      </c>
      <c r="AT75" s="88" t="str">
        <f>'Январь 2020'!AX75</f>
        <v>TEAM34</v>
      </c>
      <c r="AU75" s="45">
        <f t="shared" si="5"/>
        <v>0</v>
      </c>
    </row>
    <row r="76" spans="1:47" ht="14.25" customHeight="1">
      <c r="A76" s="71">
        <f>'Январь 2020'!A76</f>
        <v>0</v>
      </c>
      <c r="B76" s="72" t="str">
        <f>'Январь 2020'!G76</f>
        <v>NAME073</v>
      </c>
      <c r="C76" s="73">
        <f>'Январь 2020'!B76</f>
        <v>40725</v>
      </c>
      <c r="D76" s="75"/>
      <c r="E76" s="75"/>
      <c r="F76" s="76"/>
      <c r="G76" s="153"/>
      <c r="H76" s="153"/>
      <c r="I76" s="75"/>
      <c r="J76" s="75"/>
      <c r="K76" s="76"/>
      <c r="L76" s="79"/>
      <c r="M76" s="76"/>
      <c r="N76" s="153"/>
      <c r="O76" s="153"/>
      <c r="P76" s="75"/>
      <c r="Q76" s="75"/>
      <c r="R76" s="75"/>
      <c r="S76" s="75"/>
      <c r="T76" s="76"/>
      <c r="U76" s="153"/>
      <c r="V76" s="153"/>
      <c r="W76" s="75"/>
      <c r="X76" s="75"/>
      <c r="Y76" s="75"/>
      <c r="Z76" s="75"/>
      <c r="AA76" s="76"/>
      <c r="AB76" s="153"/>
      <c r="AC76" s="153"/>
      <c r="AD76" s="75"/>
      <c r="AE76" s="75"/>
      <c r="AF76" s="75"/>
      <c r="AG76" s="79"/>
      <c r="AH76" s="76"/>
      <c r="AI76" s="80">
        <f t="shared" si="0"/>
        <v>0</v>
      </c>
      <c r="AJ76" s="81">
        <f>'Июнь 2020'!AJ76-AI76</f>
        <v>0</v>
      </c>
      <c r="AK76" s="82">
        <f t="shared" si="1"/>
        <v>0</v>
      </c>
      <c r="AL76" s="83">
        <f>'Июнь 2020'!AL76+AK76</f>
        <v>0</v>
      </c>
      <c r="AM76" s="82">
        <f t="shared" si="2"/>
        <v>0</v>
      </c>
      <c r="AN76" s="84">
        <f>'Июнь 2020'!AN76+AM76</f>
        <v>0</v>
      </c>
      <c r="AO76" s="82">
        <f t="shared" si="3"/>
        <v>0</v>
      </c>
      <c r="AP76" s="85">
        <f>'Июнь 2020'!AP76+AO76</f>
        <v>0</v>
      </c>
      <c r="AQ76" s="82">
        <f t="shared" si="4"/>
        <v>0</v>
      </c>
      <c r="AR76" s="86">
        <f>'Июнь 2020'!AR76+'Июль 2020'!AQ76</f>
        <v>0</v>
      </c>
      <c r="AS76" s="87" t="str">
        <f>'Январь 2020'!AW76</f>
        <v>уволен</v>
      </c>
      <c r="AT76" s="88" t="str">
        <f>'Январь 2020'!AX76</f>
        <v>TEAM17</v>
      </c>
      <c r="AU76" s="45">
        <f t="shared" si="5"/>
        <v>0</v>
      </c>
    </row>
    <row r="77" spans="1:47" ht="14.25" customHeight="1">
      <c r="A77" s="71">
        <f>'Январь 2020'!A77</f>
        <v>71</v>
      </c>
      <c r="B77" s="72" t="str">
        <f>'Январь 2020'!G77</f>
        <v>NAME074</v>
      </c>
      <c r="C77" s="73">
        <f>'Январь 2020'!B77</f>
        <v>43482</v>
      </c>
      <c r="D77" s="75"/>
      <c r="E77" s="75"/>
      <c r="F77" s="76"/>
      <c r="G77" s="190"/>
      <c r="H77" s="190"/>
      <c r="I77" s="75"/>
      <c r="J77" s="75"/>
      <c r="K77" s="76"/>
      <c r="L77" s="79"/>
      <c r="M77" s="93"/>
      <c r="N77" s="190"/>
      <c r="O77" s="190"/>
      <c r="P77" s="75"/>
      <c r="Q77" s="75"/>
      <c r="R77" s="75"/>
      <c r="S77" s="75"/>
      <c r="T77" s="76"/>
      <c r="U77" s="190"/>
      <c r="V77" s="190"/>
      <c r="W77" s="79"/>
      <c r="X77" s="75"/>
      <c r="Y77" s="75"/>
      <c r="Z77" s="75"/>
      <c r="AA77" s="76"/>
      <c r="AB77" s="190"/>
      <c r="AC77" s="190"/>
      <c r="AD77" s="75"/>
      <c r="AE77" s="75"/>
      <c r="AF77" s="75"/>
      <c r="AG77" s="75"/>
      <c r="AH77" s="76"/>
      <c r="AI77" s="80">
        <f t="shared" si="0"/>
        <v>0</v>
      </c>
      <c r="AJ77" s="81">
        <f>'Июнь 2020'!AJ77-AI77</f>
        <v>-1</v>
      </c>
      <c r="AK77" s="82">
        <f t="shared" si="1"/>
        <v>0</v>
      </c>
      <c r="AL77" s="83">
        <f>'Июнь 2020'!AL77+AK77</f>
        <v>0</v>
      </c>
      <c r="AM77" s="82">
        <f t="shared" si="2"/>
        <v>0</v>
      </c>
      <c r="AN77" s="84">
        <f>'Июнь 2020'!AN77+AM77</f>
        <v>0</v>
      </c>
      <c r="AO77" s="82">
        <f t="shared" si="3"/>
        <v>0</v>
      </c>
      <c r="AP77" s="85">
        <f>'Июнь 2020'!AP77+AO77</f>
        <v>0</v>
      </c>
      <c r="AQ77" s="82">
        <f t="shared" si="4"/>
        <v>0</v>
      </c>
      <c r="AR77" s="86">
        <f>'Июнь 2020'!AR77+'Июль 2020'!AQ77</f>
        <v>0</v>
      </c>
      <c r="AS77" s="87" t="str">
        <f>'Январь 2020'!AW77</f>
        <v>Харьков</v>
      </c>
      <c r="AT77" s="88" t="str">
        <f>'Январь 2020'!AX77</f>
        <v>TEAM18</v>
      </c>
      <c r="AU77" s="45">
        <f t="shared" si="5"/>
        <v>0</v>
      </c>
    </row>
    <row r="78" spans="1:47" ht="14.25" customHeight="1">
      <c r="A78" s="71">
        <f>'Январь 2020'!A78</f>
        <v>72</v>
      </c>
      <c r="B78" s="72" t="str">
        <f>'Январь 2020'!G78</f>
        <v>NAME075</v>
      </c>
      <c r="C78" s="73">
        <f>'Январь 2020'!B78</f>
        <v>41155</v>
      </c>
      <c r="D78" s="75"/>
      <c r="E78" s="75"/>
      <c r="F78" s="76"/>
      <c r="G78" s="153"/>
      <c r="H78" s="153"/>
      <c r="I78" s="75"/>
      <c r="J78" s="75"/>
      <c r="K78" s="76"/>
      <c r="L78" s="75"/>
      <c r="M78" s="76"/>
      <c r="N78" s="153"/>
      <c r="O78" s="153"/>
      <c r="P78" s="75"/>
      <c r="Q78" s="75"/>
      <c r="R78" s="75"/>
      <c r="S78" s="75"/>
      <c r="T78" s="76"/>
      <c r="U78" s="153"/>
      <c r="V78" s="153"/>
      <c r="W78" s="75"/>
      <c r="X78" s="75"/>
      <c r="Y78" s="75"/>
      <c r="Z78" s="75"/>
      <c r="AA78" s="76"/>
      <c r="AB78" s="153"/>
      <c r="AC78" s="153"/>
      <c r="AD78" s="75"/>
      <c r="AE78" s="75"/>
      <c r="AF78" s="79"/>
      <c r="AG78" s="75"/>
      <c r="AH78" s="76"/>
      <c r="AI78" s="80">
        <f t="shared" si="0"/>
        <v>0</v>
      </c>
      <c r="AJ78" s="81">
        <f>'Июнь 2020'!AJ78-AI78</f>
        <v>0</v>
      </c>
      <c r="AK78" s="82">
        <f t="shared" si="1"/>
        <v>0</v>
      </c>
      <c r="AL78" s="83">
        <f>'Июнь 2020'!AL78+AK78</f>
        <v>0</v>
      </c>
      <c r="AM78" s="82">
        <f t="shared" si="2"/>
        <v>0</v>
      </c>
      <c r="AN78" s="84">
        <f>'Июнь 2020'!AN78+AM78</f>
        <v>0</v>
      </c>
      <c r="AO78" s="82">
        <f t="shared" si="3"/>
        <v>0</v>
      </c>
      <c r="AP78" s="85">
        <f>'Июнь 2020'!AP78+AO78</f>
        <v>0</v>
      </c>
      <c r="AQ78" s="82">
        <f t="shared" si="4"/>
        <v>0</v>
      </c>
      <c r="AR78" s="86">
        <f>'Июнь 2020'!AR78+'Июль 2020'!AQ78</f>
        <v>0</v>
      </c>
      <c r="AS78" s="87" t="str">
        <f>'Январь 2020'!AW78</f>
        <v>Запорожье</v>
      </c>
      <c r="AT78" s="88" t="str">
        <f>'Январь 2020'!AX78</f>
        <v>TEAM01</v>
      </c>
      <c r="AU78" s="45">
        <f t="shared" si="5"/>
        <v>0</v>
      </c>
    </row>
    <row r="79" spans="1:47" ht="14.25" customHeight="1">
      <c r="A79" s="71">
        <f>'Январь 2020'!A79</f>
        <v>73</v>
      </c>
      <c r="B79" s="72" t="str">
        <f>'Январь 2020'!G79</f>
        <v>NAME076</v>
      </c>
      <c r="C79" s="73">
        <f>'Январь 2020'!B79</f>
        <v>43056</v>
      </c>
      <c r="D79" s="75"/>
      <c r="E79" s="75"/>
      <c r="F79" s="76"/>
      <c r="G79" s="153"/>
      <c r="H79" s="153"/>
      <c r="I79" s="75"/>
      <c r="J79" s="75"/>
      <c r="K79" s="76"/>
      <c r="L79" s="75"/>
      <c r="M79" s="76"/>
      <c r="N79" s="153"/>
      <c r="O79" s="153"/>
      <c r="P79" s="75"/>
      <c r="Q79" s="75"/>
      <c r="R79" s="75"/>
      <c r="S79" s="75"/>
      <c r="T79" s="76"/>
      <c r="U79" s="153"/>
      <c r="V79" s="153"/>
      <c r="W79" s="75"/>
      <c r="X79" s="75"/>
      <c r="Y79" s="75"/>
      <c r="Z79" s="75"/>
      <c r="AA79" s="93"/>
      <c r="AB79" s="153"/>
      <c r="AC79" s="153"/>
      <c r="AD79" s="79"/>
      <c r="AE79" s="79"/>
      <c r="AF79" s="75"/>
      <c r="AG79" s="75"/>
      <c r="AH79" s="76"/>
      <c r="AI79" s="80">
        <f t="shared" si="0"/>
        <v>0</v>
      </c>
      <c r="AJ79" s="81">
        <f>'Июнь 2020'!AJ79-AI79</f>
        <v>0</v>
      </c>
      <c r="AK79" s="82">
        <f t="shared" si="1"/>
        <v>0</v>
      </c>
      <c r="AL79" s="83">
        <f>'Июнь 2020'!AL79+AK79</f>
        <v>0</v>
      </c>
      <c r="AM79" s="82">
        <f t="shared" si="2"/>
        <v>0</v>
      </c>
      <c r="AN79" s="84">
        <f>'Июнь 2020'!AN79+AM79</f>
        <v>0</v>
      </c>
      <c r="AO79" s="82">
        <f t="shared" si="3"/>
        <v>0</v>
      </c>
      <c r="AP79" s="85">
        <f>'Июнь 2020'!AP79+AO79</f>
        <v>0</v>
      </c>
      <c r="AQ79" s="82">
        <f t="shared" si="4"/>
        <v>0</v>
      </c>
      <c r="AR79" s="86">
        <f>'Июнь 2020'!AR79+'Июль 2020'!AQ79</f>
        <v>0</v>
      </c>
      <c r="AS79" s="87" t="str">
        <f>'Январь 2020'!AW79</f>
        <v>Днепр1</v>
      </c>
      <c r="AT79" s="88" t="str">
        <f>'Январь 2020'!AX79</f>
        <v>TEAM15</v>
      </c>
      <c r="AU79" s="45">
        <f t="shared" si="5"/>
        <v>0</v>
      </c>
    </row>
    <row r="80" spans="1:47" ht="14.25" customHeight="1">
      <c r="A80" s="71">
        <f>'Январь 2020'!A80</f>
        <v>74</v>
      </c>
      <c r="B80" s="72" t="str">
        <f>'Январь 2020'!G80</f>
        <v>NAME077</v>
      </c>
      <c r="C80" s="73">
        <f>'Январь 2020'!B80</f>
        <v>43803</v>
      </c>
      <c r="D80" s="75"/>
      <c r="E80" s="75"/>
      <c r="F80" s="76"/>
      <c r="G80" s="153"/>
      <c r="H80" s="153"/>
      <c r="I80" s="75"/>
      <c r="J80" s="75"/>
      <c r="K80" s="76"/>
      <c r="L80" s="75"/>
      <c r="M80" s="76"/>
      <c r="N80" s="153"/>
      <c r="O80" s="153"/>
      <c r="P80" s="75"/>
      <c r="Q80" s="75"/>
      <c r="R80" s="79"/>
      <c r="S80" s="79"/>
      <c r="T80" s="93"/>
      <c r="U80" s="153"/>
      <c r="V80" s="153"/>
      <c r="W80" s="75"/>
      <c r="X80" s="75"/>
      <c r="Y80" s="75"/>
      <c r="Z80" s="75"/>
      <c r="AA80" s="76"/>
      <c r="AB80" s="153"/>
      <c r="AC80" s="153"/>
      <c r="AD80" s="75"/>
      <c r="AE80" s="75"/>
      <c r="AF80" s="79"/>
      <c r="AG80" s="75"/>
      <c r="AH80" s="76"/>
      <c r="AI80" s="80">
        <f t="shared" si="0"/>
        <v>0</v>
      </c>
      <c r="AJ80" s="81">
        <f>'Июнь 2020'!AJ80-AI80</f>
        <v>0</v>
      </c>
      <c r="AK80" s="82">
        <f t="shared" si="1"/>
        <v>0</v>
      </c>
      <c r="AL80" s="83">
        <f>'Июнь 2020'!AL80+AK80</f>
        <v>0</v>
      </c>
      <c r="AM80" s="82">
        <f t="shared" si="2"/>
        <v>0</v>
      </c>
      <c r="AN80" s="84">
        <f>'Июнь 2020'!AN80+AM80</f>
        <v>0</v>
      </c>
      <c r="AO80" s="82">
        <f t="shared" si="3"/>
        <v>0</v>
      </c>
      <c r="AP80" s="85">
        <f>'Июнь 2020'!AP80+AO80</f>
        <v>0</v>
      </c>
      <c r="AQ80" s="82">
        <f t="shared" si="4"/>
        <v>0</v>
      </c>
      <c r="AR80" s="86">
        <f>'Июнь 2020'!AR80+'Июль 2020'!AQ80</f>
        <v>0</v>
      </c>
      <c r="AS80" s="87" t="str">
        <f>'Январь 2020'!AW80</f>
        <v>Днепр1</v>
      </c>
      <c r="AT80" s="88" t="str">
        <f>'Январь 2020'!AX80</f>
        <v>TEAM17</v>
      </c>
      <c r="AU80" s="45">
        <f t="shared" si="5"/>
        <v>0</v>
      </c>
    </row>
    <row r="81" spans="1:47" ht="14.25" customHeight="1">
      <c r="A81" s="71">
        <f>'Январь 2020'!A81</f>
        <v>75</v>
      </c>
      <c r="B81" s="72" t="str">
        <f>'Январь 2020'!G81</f>
        <v>NAME078</v>
      </c>
      <c r="C81" s="73">
        <f>'Январь 2020'!B81</f>
        <v>42955</v>
      </c>
      <c r="D81" s="79"/>
      <c r="E81" s="79"/>
      <c r="F81" s="76"/>
      <c r="G81" s="153"/>
      <c r="H81" s="153"/>
      <c r="I81" s="79"/>
      <c r="J81" s="79"/>
      <c r="K81" s="93"/>
      <c r="L81" s="79"/>
      <c r="M81" s="93"/>
      <c r="N81" s="153"/>
      <c r="O81" s="153"/>
      <c r="P81" s="79"/>
      <c r="Q81" s="79"/>
      <c r="R81" s="79"/>
      <c r="S81" s="79"/>
      <c r="T81" s="76"/>
      <c r="U81" s="153"/>
      <c r="V81" s="153"/>
      <c r="W81" s="79"/>
      <c r="X81" s="79"/>
      <c r="Y81" s="79"/>
      <c r="Z81" s="79"/>
      <c r="AA81" s="76"/>
      <c r="AB81" s="153"/>
      <c r="AC81" s="153"/>
      <c r="AD81" s="79"/>
      <c r="AE81" s="79"/>
      <c r="AF81" s="79"/>
      <c r="AG81" s="79"/>
      <c r="AH81" s="76"/>
      <c r="AI81" s="80">
        <f t="shared" si="0"/>
        <v>0</v>
      </c>
      <c r="AJ81" s="81">
        <f>'Июнь 2020'!AJ81-AI81</f>
        <v>0</v>
      </c>
      <c r="AK81" s="82">
        <f t="shared" si="1"/>
        <v>0</v>
      </c>
      <c r="AL81" s="83">
        <f>'Июнь 2020'!AL81+AK81</f>
        <v>0</v>
      </c>
      <c r="AM81" s="82">
        <f t="shared" si="2"/>
        <v>0</v>
      </c>
      <c r="AN81" s="84">
        <f>'Июнь 2020'!AN81+AM81</f>
        <v>0</v>
      </c>
      <c r="AO81" s="82">
        <f t="shared" si="3"/>
        <v>0</v>
      </c>
      <c r="AP81" s="85">
        <f>'Июнь 2020'!AP81+AO81</f>
        <v>0</v>
      </c>
      <c r="AQ81" s="82">
        <f t="shared" si="4"/>
        <v>0</v>
      </c>
      <c r="AR81" s="86">
        <f>'Июнь 2020'!AR81+'Июль 2020'!AQ81</f>
        <v>0</v>
      </c>
      <c r="AS81" s="87" t="str">
        <f>'Январь 2020'!AW81</f>
        <v>Днепр1</v>
      </c>
      <c r="AT81" s="88" t="str">
        <f>'Январь 2020'!AX81</f>
        <v>TEAM29</v>
      </c>
      <c r="AU81" s="45">
        <f t="shared" si="5"/>
        <v>0</v>
      </c>
    </row>
    <row r="82" spans="1:47" ht="14.25" customHeight="1">
      <c r="A82" s="71">
        <f>'Январь 2020'!A82</f>
        <v>76</v>
      </c>
      <c r="B82" s="72" t="str">
        <f>'Январь 2020'!G82</f>
        <v>NAME079</v>
      </c>
      <c r="C82" s="73">
        <f>'Январь 2020'!B82</f>
        <v>43374</v>
      </c>
      <c r="D82" s="79"/>
      <c r="E82" s="79"/>
      <c r="F82" s="76"/>
      <c r="G82" s="153"/>
      <c r="H82" s="153"/>
      <c r="I82" s="79"/>
      <c r="J82" s="79"/>
      <c r="K82" s="76"/>
      <c r="L82" s="79"/>
      <c r="M82" s="76"/>
      <c r="N82" s="153"/>
      <c r="O82" s="153"/>
      <c r="P82" s="79"/>
      <c r="Q82" s="79"/>
      <c r="R82" s="79"/>
      <c r="S82" s="79"/>
      <c r="T82" s="76"/>
      <c r="U82" s="153"/>
      <c r="V82" s="153"/>
      <c r="W82" s="79"/>
      <c r="X82" s="79"/>
      <c r="Y82" s="79"/>
      <c r="Z82" s="79"/>
      <c r="AA82" s="76"/>
      <c r="AB82" s="153"/>
      <c r="AC82" s="153"/>
      <c r="AD82" s="75"/>
      <c r="AE82" s="75"/>
      <c r="AF82" s="75"/>
      <c r="AG82" s="75"/>
      <c r="AH82" s="76"/>
      <c r="AI82" s="80">
        <f t="shared" si="0"/>
        <v>0</v>
      </c>
      <c r="AJ82" s="81">
        <f>'Июнь 2020'!AJ82-AI82</f>
        <v>0</v>
      </c>
      <c r="AK82" s="82">
        <f t="shared" si="1"/>
        <v>0</v>
      </c>
      <c r="AL82" s="83">
        <f>'Июнь 2020'!AL82+AK82</f>
        <v>0</v>
      </c>
      <c r="AM82" s="82">
        <f t="shared" si="2"/>
        <v>0</v>
      </c>
      <c r="AN82" s="84">
        <f>'Июнь 2020'!AN82+AM82</f>
        <v>0</v>
      </c>
      <c r="AO82" s="82">
        <f t="shared" si="3"/>
        <v>0</v>
      </c>
      <c r="AP82" s="85">
        <f>'Июнь 2020'!AP82+AO82</f>
        <v>0</v>
      </c>
      <c r="AQ82" s="82">
        <f t="shared" si="4"/>
        <v>0</v>
      </c>
      <c r="AR82" s="86">
        <f>'Июнь 2020'!AR82+'Июль 2020'!AQ82</f>
        <v>0</v>
      </c>
      <c r="AS82" s="87" t="str">
        <f>'Январь 2020'!AW82</f>
        <v>Львов</v>
      </c>
      <c r="AT82" s="88" t="str">
        <f>'Январь 2020'!AX82</f>
        <v>TEAM09</v>
      </c>
      <c r="AU82" s="45">
        <f t="shared" si="5"/>
        <v>0</v>
      </c>
    </row>
    <row r="83" spans="1:47" ht="14.25" customHeight="1">
      <c r="A83" s="71">
        <f>'Январь 2020'!A83</f>
        <v>77</v>
      </c>
      <c r="B83" s="72" t="str">
        <f>'Январь 2020'!G83</f>
        <v>NAME080</v>
      </c>
      <c r="C83" s="73">
        <f>'Январь 2020'!B83</f>
        <v>41016</v>
      </c>
      <c r="D83" s="75"/>
      <c r="E83" s="75"/>
      <c r="F83" s="76"/>
      <c r="G83" s="153"/>
      <c r="H83" s="153"/>
      <c r="I83" s="75"/>
      <c r="J83" s="75"/>
      <c r="K83" s="76"/>
      <c r="L83" s="75"/>
      <c r="M83" s="76"/>
      <c r="N83" s="153"/>
      <c r="O83" s="153"/>
      <c r="P83" s="75"/>
      <c r="Q83" s="75"/>
      <c r="R83" s="75"/>
      <c r="S83" s="75"/>
      <c r="T83" s="76"/>
      <c r="U83" s="153"/>
      <c r="V83" s="153"/>
      <c r="W83" s="75"/>
      <c r="X83" s="75"/>
      <c r="Y83" s="75"/>
      <c r="Z83" s="75"/>
      <c r="AA83" s="76"/>
      <c r="AB83" s="153"/>
      <c r="AC83" s="153"/>
      <c r="AD83" s="75"/>
      <c r="AE83" s="75"/>
      <c r="AF83" s="75"/>
      <c r="AG83" s="75"/>
      <c r="AH83" s="76"/>
      <c r="AI83" s="80">
        <f t="shared" si="0"/>
        <v>0</v>
      </c>
      <c r="AJ83" s="81">
        <f>'Июнь 2020'!AJ83-AI83</f>
        <v>0</v>
      </c>
      <c r="AK83" s="82">
        <f t="shared" si="1"/>
        <v>0</v>
      </c>
      <c r="AL83" s="83">
        <f>'Июнь 2020'!AL83+AK83</f>
        <v>0</v>
      </c>
      <c r="AM83" s="82">
        <f t="shared" si="2"/>
        <v>0</v>
      </c>
      <c r="AN83" s="84">
        <f>'Июнь 2020'!AN83+AM83</f>
        <v>0</v>
      </c>
      <c r="AO83" s="82">
        <f t="shared" si="3"/>
        <v>0</v>
      </c>
      <c r="AP83" s="85">
        <f>'Июнь 2020'!AP83+AO83</f>
        <v>0</v>
      </c>
      <c r="AQ83" s="82">
        <f t="shared" si="4"/>
        <v>0</v>
      </c>
      <c r="AR83" s="86">
        <f>'Июнь 2020'!AR83+'Июль 2020'!AQ83</f>
        <v>0</v>
      </c>
      <c r="AS83" s="87" t="str">
        <f>'Январь 2020'!AW83</f>
        <v>Днепр1</v>
      </c>
      <c r="AT83" s="88" t="str">
        <f>'Январь 2020'!AX83</f>
        <v>TEAM29</v>
      </c>
      <c r="AU83" s="45">
        <f t="shared" si="5"/>
        <v>0</v>
      </c>
    </row>
    <row r="84" spans="1:47" ht="14.25" customHeight="1">
      <c r="A84" s="71">
        <f>'Январь 2020'!A84</f>
        <v>78</v>
      </c>
      <c r="B84" s="72" t="str">
        <f>'Январь 2020'!G84</f>
        <v>NAME081</v>
      </c>
      <c r="C84" s="73">
        <f>'Январь 2020'!B84</f>
        <v>43495</v>
      </c>
      <c r="D84" s="75"/>
      <c r="E84" s="75"/>
      <c r="F84" s="76"/>
      <c r="G84" s="153"/>
      <c r="H84" s="153"/>
      <c r="I84" s="75"/>
      <c r="J84" s="75"/>
      <c r="K84" s="76"/>
      <c r="L84" s="75"/>
      <c r="M84" s="76"/>
      <c r="N84" s="153"/>
      <c r="O84" s="153"/>
      <c r="P84" s="79"/>
      <c r="Q84" s="75"/>
      <c r="R84" s="75"/>
      <c r="S84" s="75"/>
      <c r="T84" s="76"/>
      <c r="U84" s="153"/>
      <c r="V84" s="153"/>
      <c r="W84" s="75"/>
      <c r="X84" s="75"/>
      <c r="Y84" s="75"/>
      <c r="Z84" s="75"/>
      <c r="AA84" s="76"/>
      <c r="AB84" s="153"/>
      <c r="AC84" s="153"/>
      <c r="AD84" s="75"/>
      <c r="AE84" s="75"/>
      <c r="AF84" s="75"/>
      <c r="AG84" s="75"/>
      <c r="AH84" s="76"/>
      <c r="AI84" s="80">
        <f t="shared" si="0"/>
        <v>0</v>
      </c>
      <c r="AJ84" s="81">
        <f>'Июнь 2020'!AJ84-AI84</f>
        <v>-8</v>
      </c>
      <c r="AK84" s="82">
        <f t="shared" si="1"/>
        <v>0</v>
      </c>
      <c r="AL84" s="83">
        <f>'Июнь 2020'!AL84+AK84</f>
        <v>0</v>
      </c>
      <c r="AM84" s="82">
        <f t="shared" si="2"/>
        <v>0</v>
      </c>
      <c r="AN84" s="84">
        <f>'Июнь 2020'!AN84+AM84</f>
        <v>0</v>
      </c>
      <c r="AO84" s="82">
        <f t="shared" si="3"/>
        <v>0</v>
      </c>
      <c r="AP84" s="85">
        <f>'Июнь 2020'!AP84+AO84</f>
        <v>0</v>
      </c>
      <c r="AQ84" s="82">
        <f t="shared" si="4"/>
        <v>0</v>
      </c>
      <c r="AR84" s="86">
        <f>'Июнь 2020'!AR84+'Июль 2020'!AQ84</f>
        <v>0</v>
      </c>
      <c r="AS84" s="87" t="str">
        <f>'Январь 2020'!AW84</f>
        <v>Киев</v>
      </c>
      <c r="AT84" s="88" t="str">
        <f>'Январь 2020'!AX84</f>
        <v>TEAM18</v>
      </c>
      <c r="AU84" s="45">
        <f t="shared" si="5"/>
        <v>0</v>
      </c>
    </row>
    <row r="85" spans="1:47" ht="14.25" customHeight="1">
      <c r="A85" s="71">
        <f>'Январь 2020'!A85</f>
        <v>79</v>
      </c>
      <c r="B85" s="72" t="str">
        <f>'Январь 2020'!G85</f>
        <v>NAME082</v>
      </c>
      <c r="C85" s="73">
        <f>'Январь 2020'!B85</f>
        <v>43524</v>
      </c>
      <c r="D85" s="75"/>
      <c r="E85" s="75"/>
      <c r="F85" s="76"/>
      <c r="G85" s="153"/>
      <c r="H85" s="153"/>
      <c r="I85" s="75"/>
      <c r="J85" s="75"/>
      <c r="K85" s="76"/>
      <c r="L85" s="75"/>
      <c r="M85" s="76"/>
      <c r="N85" s="153"/>
      <c r="O85" s="153"/>
      <c r="P85" s="75"/>
      <c r="Q85" s="75"/>
      <c r="R85" s="75"/>
      <c r="S85" s="75"/>
      <c r="T85" s="76"/>
      <c r="U85" s="153"/>
      <c r="V85" s="153"/>
      <c r="W85" s="75"/>
      <c r="X85" s="75"/>
      <c r="Y85" s="75"/>
      <c r="Z85" s="75"/>
      <c r="AA85" s="76"/>
      <c r="AB85" s="153"/>
      <c r="AC85" s="153"/>
      <c r="AD85" s="75"/>
      <c r="AE85" s="75"/>
      <c r="AF85" s="75"/>
      <c r="AG85" s="75"/>
      <c r="AH85" s="76"/>
      <c r="AI85" s="80">
        <f t="shared" si="0"/>
        <v>0</v>
      </c>
      <c r="AJ85" s="81">
        <f>'Июнь 2020'!AJ85-AI85</f>
        <v>0</v>
      </c>
      <c r="AK85" s="82">
        <f t="shared" si="1"/>
        <v>0</v>
      </c>
      <c r="AL85" s="83">
        <f>'Июнь 2020'!AL85+AK85</f>
        <v>0</v>
      </c>
      <c r="AM85" s="82">
        <f t="shared" si="2"/>
        <v>0</v>
      </c>
      <c r="AN85" s="84">
        <f>'Июнь 2020'!AN85+AM85</f>
        <v>0</v>
      </c>
      <c r="AO85" s="82">
        <f t="shared" si="3"/>
        <v>0</v>
      </c>
      <c r="AP85" s="85">
        <f>'Июнь 2020'!AP85+AO85</f>
        <v>0</v>
      </c>
      <c r="AQ85" s="82">
        <f t="shared" si="4"/>
        <v>0</v>
      </c>
      <c r="AR85" s="86">
        <f>'Июнь 2020'!AR85+'Июль 2020'!AQ85</f>
        <v>0</v>
      </c>
      <c r="AS85" s="87" t="str">
        <f>'Январь 2020'!AW85</f>
        <v>Днепр1</v>
      </c>
      <c r="AT85" s="88" t="str">
        <f>'Январь 2020'!AX85</f>
        <v>TEAM29</v>
      </c>
      <c r="AU85" s="45">
        <f t="shared" si="5"/>
        <v>0</v>
      </c>
    </row>
    <row r="86" spans="1:47" ht="14.25" customHeight="1">
      <c r="A86" s="71">
        <f>'Январь 2020'!A86</f>
        <v>80</v>
      </c>
      <c r="B86" s="72" t="str">
        <f>'Январь 2020'!G86</f>
        <v>NAME083</v>
      </c>
      <c r="C86" s="73">
        <f>'Январь 2020'!B86</f>
        <v>42934</v>
      </c>
      <c r="D86" s="75"/>
      <c r="E86" s="75"/>
      <c r="F86" s="76"/>
      <c r="G86" s="153"/>
      <c r="H86" s="153"/>
      <c r="I86" s="75"/>
      <c r="J86" s="75"/>
      <c r="K86" s="76"/>
      <c r="L86" s="75"/>
      <c r="M86" s="76"/>
      <c r="N86" s="153"/>
      <c r="O86" s="153"/>
      <c r="P86" s="75"/>
      <c r="Q86" s="75"/>
      <c r="R86" s="75"/>
      <c r="S86" s="75"/>
      <c r="T86" s="76"/>
      <c r="U86" s="153"/>
      <c r="V86" s="153"/>
      <c r="W86" s="75"/>
      <c r="X86" s="75"/>
      <c r="Y86" s="75"/>
      <c r="Z86" s="75"/>
      <c r="AA86" s="76"/>
      <c r="AB86" s="153"/>
      <c r="AC86" s="153"/>
      <c r="AD86" s="75"/>
      <c r="AE86" s="75"/>
      <c r="AF86" s="75"/>
      <c r="AG86" s="75"/>
      <c r="AH86" s="76"/>
      <c r="AI86" s="80">
        <f t="shared" si="0"/>
        <v>0</v>
      </c>
      <c r="AJ86" s="81">
        <f>'Июнь 2020'!AJ86-AI86</f>
        <v>0</v>
      </c>
      <c r="AK86" s="82">
        <f t="shared" si="1"/>
        <v>0</v>
      </c>
      <c r="AL86" s="83">
        <f>'Июнь 2020'!AL86+AK86</f>
        <v>0</v>
      </c>
      <c r="AM86" s="82">
        <f t="shared" si="2"/>
        <v>0</v>
      </c>
      <c r="AN86" s="84">
        <f>'Июнь 2020'!AN86+AM86</f>
        <v>0</v>
      </c>
      <c r="AO86" s="82">
        <f t="shared" si="3"/>
        <v>0</v>
      </c>
      <c r="AP86" s="85">
        <f>'Июнь 2020'!AP86+AO86</f>
        <v>0</v>
      </c>
      <c r="AQ86" s="82">
        <f t="shared" si="4"/>
        <v>0</v>
      </c>
      <c r="AR86" s="86">
        <f>'Июнь 2020'!AR86+'Июль 2020'!AQ86</f>
        <v>0</v>
      </c>
      <c r="AS86" s="87" t="str">
        <f>'Январь 2020'!AW86</f>
        <v>Днепр1</v>
      </c>
      <c r="AT86" s="88" t="str">
        <f>'Январь 2020'!AX86</f>
        <v>TEAM16</v>
      </c>
      <c r="AU86" s="45">
        <f t="shared" si="5"/>
        <v>0</v>
      </c>
    </row>
    <row r="87" spans="1:47" ht="14.25" customHeight="1">
      <c r="A87" s="71">
        <f>'Январь 2020'!A87</f>
        <v>81</v>
      </c>
      <c r="B87" s="72" t="str">
        <f>'Январь 2020'!G87</f>
        <v>NAME084</v>
      </c>
      <c r="C87" s="73" t="str">
        <f>'Январь 2020'!B87</f>
        <v>исп.</v>
      </c>
      <c r="D87" s="75"/>
      <c r="E87" s="75"/>
      <c r="F87" s="76"/>
      <c r="G87" s="153"/>
      <c r="H87" s="153"/>
      <c r="I87" s="75"/>
      <c r="J87" s="75"/>
      <c r="K87" s="76"/>
      <c r="L87" s="75"/>
      <c r="M87" s="76"/>
      <c r="N87" s="153"/>
      <c r="O87" s="153"/>
      <c r="P87" s="75"/>
      <c r="Q87" s="75"/>
      <c r="R87" s="75"/>
      <c r="S87" s="75"/>
      <c r="T87" s="76"/>
      <c r="U87" s="153"/>
      <c r="V87" s="153"/>
      <c r="W87" s="75"/>
      <c r="X87" s="75"/>
      <c r="Y87" s="75"/>
      <c r="Z87" s="75"/>
      <c r="AA87" s="76"/>
      <c r="AB87" s="153"/>
      <c r="AC87" s="153"/>
      <c r="AD87" s="75"/>
      <c r="AE87" s="75"/>
      <c r="AF87" s="75"/>
      <c r="AG87" s="75"/>
      <c r="AH87" s="76"/>
      <c r="AI87" s="80">
        <f t="shared" si="0"/>
        <v>0</v>
      </c>
      <c r="AJ87" s="81">
        <f>'Июнь 2020'!AJ87-AI87</f>
        <v>0</v>
      </c>
      <c r="AK87" s="82">
        <f t="shared" si="1"/>
        <v>0</v>
      </c>
      <c r="AL87" s="83">
        <f>'Июнь 2020'!AL87+AK87</f>
        <v>0</v>
      </c>
      <c r="AM87" s="82">
        <f t="shared" si="2"/>
        <v>0</v>
      </c>
      <c r="AN87" s="84">
        <f>'Июнь 2020'!AN87+AM87</f>
        <v>0</v>
      </c>
      <c r="AO87" s="82">
        <f t="shared" si="3"/>
        <v>0</v>
      </c>
      <c r="AP87" s="85">
        <f>'Июнь 2020'!AP87+AO87</f>
        <v>0</v>
      </c>
      <c r="AQ87" s="82">
        <f t="shared" si="4"/>
        <v>0</v>
      </c>
      <c r="AR87" s="86">
        <f>'Июнь 2020'!AR87+'Июль 2020'!AQ87</f>
        <v>0</v>
      </c>
      <c r="AS87" s="87" t="str">
        <f>'Январь 2020'!AW87</f>
        <v>Днепр2</v>
      </c>
      <c r="AT87" s="88" t="str">
        <f>'Январь 2020'!AX87</f>
        <v>TEAM12</v>
      </c>
      <c r="AU87" s="45">
        <f t="shared" si="5"/>
        <v>0</v>
      </c>
    </row>
    <row r="88" spans="1:47" ht="14.25" customHeight="1">
      <c r="A88" s="71">
        <f>'Январь 2020'!A88</f>
        <v>82</v>
      </c>
      <c r="B88" s="72" t="str">
        <f>'Январь 2020'!G88</f>
        <v>NAME085</v>
      </c>
      <c r="C88" s="73">
        <f>'Январь 2020'!B88</f>
        <v>42037</v>
      </c>
      <c r="D88" s="75"/>
      <c r="E88" s="75"/>
      <c r="F88" s="76"/>
      <c r="G88" s="153"/>
      <c r="H88" s="153"/>
      <c r="I88" s="75"/>
      <c r="J88" s="75"/>
      <c r="K88" s="76"/>
      <c r="L88" s="75"/>
      <c r="M88" s="76"/>
      <c r="N88" s="153"/>
      <c r="O88" s="153"/>
      <c r="P88" s="75"/>
      <c r="Q88" s="75"/>
      <c r="R88" s="75"/>
      <c r="S88" s="75"/>
      <c r="T88" s="76"/>
      <c r="U88" s="153"/>
      <c r="V88" s="153"/>
      <c r="W88" s="75"/>
      <c r="X88" s="75"/>
      <c r="Y88" s="75"/>
      <c r="Z88" s="75"/>
      <c r="AA88" s="76"/>
      <c r="AB88" s="153"/>
      <c r="AC88" s="153"/>
      <c r="AD88" s="75"/>
      <c r="AE88" s="75"/>
      <c r="AF88" s="75"/>
      <c r="AG88" s="75"/>
      <c r="AH88" s="76"/>
      <c r="AI88" s="80">
        <f t="shared" si="0"/>
        <v>0</v>
      </c>
      <c r="AJ88" s="81">
        <f>'Июнь 2020'!AJ88-AI88</f>
        <v>0</v>
      </c>
      <c r="AK88" s="82">
        <f t="shared" si="1"/>
        <v>0</v>
      </c>
      <c r="AL88" s="83">
        <f>'Июнь 2020'!AL88+AK88</f>
        <v>0</v>
      </c>
      <c r="AM88" s="82">
        <f t="shared" si="2"/>
        <v>0</v>
      </c>
      <c r="AN88" s="84">
        <f>'Июнь 2020'!AN88+AM88</f>
        <v>0</v>
      </c>
      <c r="AO88" s="82">
        <f t="shared" si="3"/>
        <v>0</v>
      </c>
      <c r="AP88" s="85">
        <f>'Июнь 2020'!AP88+AO88</f>
        <v>0</v>
      </c>
      <c r="AQ88" s="82">
        <f t="shared" si="4"/>
        <v>0</v>
      </c>
      <c r="AR88" s="86">
        <f>'Июнь 2020'!AR88+'Июль 2020'!AQ88</f>
        <v>0</v>
      </c>
      <c r="AS88" s="87" t="str">
        <f>'Январь 2020'!AW88</f>
        <v>Днепр1</v>
      </c>
      <c r="AT88" s="88" t="str">
        <f>'Январь 2020'!AX88</f>
        <v>TEAM18</v>
      </c>
      <c r="AU88" s="45">
        <f t="shared" si="5"/>
        <v>0</v>
      </c>
    </row>
    <row r="89" spans="1:47" ht="14.25" customHeight="1">
      <c r="A89" s="71">
        <f>'Январь 2020'!A89</f>
        <v>83</v>
      </c>
      <c r="B89" s="72" t="str">
        <f>'Январь 2020'!G89</f>
        <v>NAME086</v>
      </c>
      <c r="C89" s="73">
        <f>'Январь 2020'!B89</f>
        <v>43264</v>
      </c>
      <c r="D89" s="75"/>
      <c r="E89" s="75"/>
      <c r="F89" s="76"/>
      <c r="G89" s="153"/>
      <c r="H89" s="153"/>
      <c r="I89" s="75"/>
      <c r="J89" s="75"/>
      <c r="K89" s="93"/>
      <c r="L89" s="75"/>
      <c r="M89" s="76"/>
      <c r="N89" s="153"/>
      <c r="O89" s="153"/>
      <c r="P89" s="75"/>
      <c r="Q89" s="75"/>
      <c r="R89" s="75"/>
      <c r="S89" s="75"/>
      <c r="T89" s="76"/>
      <c r="U89" s="153"/>
      <c r="V89" s="153"/>
      <c r="W89" s="75"/>
      <c r="X89" s="75"/>
      <c r="Y89" s="75"/>
      <c r="Z89" s="75"/>
      <c r="AA89" s="76"/>
      <c r="AB89" s="153"/>
      <c r="AC89" s="153"/>
      <c r="AD89" s="75"/>
      <c r="AE89" s="75"/>
      <c r="AF89" s="75"/>
      <c r="AG89" s="75"/>
      <c r="AH89" s="76"/>
      <c r="AI89" s="80">
        <f t="shared" si="0"/>
        <v>0</v>
      </c>
      <c r="AJ89" s="81">
        <f>'Июнь 2020'!AJ89-AI89</f>
        <v>0</v>
      </c>
      <c r="AK89" s="82">
        <f t="shared" si="1"/>
        <v>0</v>
      </c>
      <c r="AL89" s="83">
        <f>'Июнь 2020'!AL89+AK89</f>
        <v>0</v>
      </c>
      <c r="AM89" s="82">
        <f t="shared" si="2"/>
        <v>0</v>
      </c>
      <c r="AN89" s="84">
        <f>'Июнь 2020'!AN89+AM89</f>
        <v>0</v>
      </c>
      <c r="AO89" s="82">
        <f t="shared" si="3"/>
        <v>0</v>
      </c>
      <c r="AP89" s="85">
        <f>'Июнь 2020'!AP89+AO89</f>
        <v>0</v>
      </c>
      <c r="AQ89" s="82">
        <f t="shared" si="4"/>
        <v>0</v>
      </c>
      <c r="AR89" s="86">
        <f>'Июнь 2020'!AR89+'Июль 2020'!AQ89</f>
        <v>0</v>
      </c>
      <c r="AS89" s="87" t="str">
        <f>'Январь 2020'!AW89</f>
        <v>Днепр1</v>
      </c>
      <c r="AT89" s="88" t="str">
        <f>'Январь 2020'!AX89</f>
        <v>TEAM10</v>
      </c>
      <c r="AU89" s="45">
        <f t="shared" si="5"/>
        <v>0</v>
      </c>
    </row>
    <row r="90" spans="1:47" ht="14.25" customHeight="1">
      <c r="A90" s="71">
        <f>'Январь 2020'!A90</f>
        <v>84</v>
      </c>
      <c r="B90" s="72" t="str">
        <f>'Январь 2020'!G90</f>
        <v>NAME087</v>
      </c>
      <c r="C90" s="73">
        <f>'Январь 2020'!B90</f>
        <v>43599</v>
      </c>
      <c r="D90" s="75"/>
      <c r="E90" s="75"/>
      <c r="F90" s="76"/>
      <c r="G90" s="153"/>
      <c r="H90" s="153"/>
      <c r="I90" s="75"/>
      <c r="J90" s="75"/>
      <c r="K90" s="76"/>
      <c r="L90" s="75"/>
      <c r="M90" s="76"/>
      <c r="N90" s="153"/>
      <c r="O90" s="153"/>
      <c r="P90" s="75"/>
      <c r="Q90" s="75"/>
      <c r="R90" s="75"/>
      <c r="S90" s="75"/>
      <c r="T90" s="76"/>
      <c r="U90" s="153"/>
      <c r="V90" s="153"/>
      <c r="W90" s="75"/>
      <c r="X90" s="75"/>
      <c r="Y90" s="75"/>
      <c r="Z90" s="75"/>
      <c r="AA90" s="76"/>
      <c r="AB90" s="153"/>
      <c r="AC90" s="153"/>
      <c r="AD90" s="75"/>
      <c r="AE90" s="75"/>
      <c r="AF90" s="75"/>
      <c r="AG90" s="75"/>
      <c r="AH90" s="76"/>
      <c r="AI90" s="80">
        <f t="shared" si="0"/>
        <v>0</v>
      </c>
      <c r="AJ90" s="81">
        <f>'Июнь 2020'!AJ90-AI90</f>
        <v>0</v>
      </c>
      <c r="AK90" s="82">
        <f t="shared" si="1"/>
        <v>0</v>
      </c>
      <c r="AL90" s="83">
        <f>'Июнь 2020'!AL90+AK90</f>
        <v>0</v>
      </c>
      <c r="AM90" s="82">
        <f t="shared" si="2"/>
        <v>0</v>
      </c>
      <c r="AN90" s="84">
        <f>'Июнь 2020'!AN90+AM90</f>
        <v>0</v>
      </c>
      <c r="AO90" s="82">
        <f t="shared" si="3"/>
        <v>0</v>
      </c>
      <c r="AP90" s="85">
        <f>'Июнь 2020'!AP90+AO90</f>
        <v>0</v>
      </c>
      <c r="AQ90" s="82">
        <f t="shared" si="4"/>
        <v>0</v>
      </c>
      <c r="AR90" s="86">
        <f>'Июнь 2020'!AR90+'Июль 2020'!AQ90</f>
        <v>0</v>
      </c>
      <c r="AS90" s="87" t="str">
        <f>'Январь 2020'!AW90</f>
        <v>Днепр1</v>
      </c>
      <c r="AT90" s="88" t="str">
        <f>'Январь 2020'!AX90</f>
        <v>TEAM30</v>
      </c>
      <c r="AU90" s="45">
        <f t="shared" si="5"/>
        <v>0</v>
      </c>
    </row>
    <row r="91" spans="1:47" ht="14.25" customHeight="1">
      <c r="A91" s="71">
        <f>'Январь 2020'!A91</f>
        <v>85</v>
      </c>
      <c r="B91" s="72" t="str">
        <f>'Январь 2020'!G91</f>
        <v>NAME088</v>
      </c>
      <c r="C91" s="73">
        <f>'Январь 2020'!B91</f>
        <v>38657</v>
      </c>
      <c r="D91" s="75"/>
      <c r="E91" s="75"/>
      <c r="F91" s="76"/>
      <c r="G91" s="153"/>
      <c r="H91" s="153"/>
      <c r="I91" s="75"/>
      <c r="J91" s="75"/>
      <c r="K91" s="76"/>
      <c r="L91" s="75"/>
      <c r="M91" s="76"/>
      <c r="N91" s="153"/>
      <c r="O91" s="153"/>
      <c r="P91" s="75"/>
      <c r="Q91" s="75"/>
      <c r="R91" s="75"/>
      <c r="S91" s="75"/>
      <c r="T91" s="76"/>
      <c r="U91" s="153"/>
      <c r="V91" s="153"/>
      <c r="W91" s="75"/>
      <c r="X91" s="75"/>
      <c r="Y91" s="75"/>
      <c r="Z91" s="75"/>
      <c r="AA91" s="93"/>
      <c r="AB91" s="153"/>
      <c r="AC91" s="153"/>
      <c r="AD91" s="75"/>
      <c r="AE91" s="75"/>
      <c r="AF91" s="75"/>
      <c r="AG91" s="75"/>
      <c r="AH91" s="76"/>
      <c r="AI91" s="80">
        <f t="shared" si="0"/>
        <v>0</v>
      </c>
      <c r="AJ91" s="81">
        <f>'Июнь 2020'!AJ91-AI91</f>
        <v>0</v>
      </c>
      <c r="AK91" s="82">
        <f t="shared" si="1"/>
        <v>0</v>
      </c>
      <c r="AL91" s="83">
        <f>'Июнь 2020'!AL91+AK91</f>
        <v>0</v>
      </c>
      <c r="AM91" s="82">
        <f t="shared" si="2"/>
        <v>0</v>
      </c>
      <c r="AN91" s="84">
        <f>'Июнь 2020'!AN91+AM91</f>
        <v>0</v>
      </c>
      <c r="AO91" s="82">
        <f t="shared" si="3"/>
        <v>0</v>
      </c>
      <c r="AP91" s="85">
        <f>'Июнь 2020'!AP91+AO91</f>
        <v>0</v>
      </c>
      <c r="AQ91" s="82">
        <f t="shared" si="4"/>
        <v>0</v>
      </c>
      <c r="AR91" s="86">
        <f>'Июнь 2020'!AR91+'Июль 2020'!AQ91</f>
        <v>0</v>
      </c>
      <c r="AS91" s="87" t="str">
        <f>'Январь 2020'!AW91</f>
        <v>Днепр1</v>
      </c>
      <c r="AT91" s="88" t="str">
        <f>'Январь 2020'!AX91</f>
        <v>TEAM31</v>
      </c>
      <c r="AU91" s="45">
        <f t="shared" si="5"/>
        <v>0</v>
      </c>
    </row>
    <row r="92" spans="1:47" ht="14.25" customHeight="1">
      <c r="A92" s="71">
        <f>'Январь 2020'!A92</f>
        <v>0</v>
      </c>
      <c r="B92" s="72" t="str">
        <f>'Январь 2020'!G92</f>
        <v>NAME089</v>
      </c>
      <c r="C92" s="73">
        <f>'Январь 2020'!B92</f>
        <v>43573</v>
      </c>
      <c r="D92" s="75"/>
      <c r="E92" s="75"/>
      <c r="F92" s="76"/>
      <c r="G92" s="153"/>
      <c r="H92" s="153"/>
      <c r="I92" s="75"/>
      <c r="J92" s="75"/>
      <c r="K92" s="76"/>
      <c r="L92" s="75"/>
      <c r="M92" s="76"/>
      <c r="N92" s="153"/>
      <c r="O92" s="153"/>
      <c r="P92" s="75"/>
      <c r="Q92" s="75"/>
      <c r="R92" s="75"/>
      <c r="S92" s="75"/>
      <c r="T92" s="76"/>
      <c r="U92" s="153"/>
      <c r="V92" s="153"/>
      <c r="W92" s="75"/>
      <c r="X92" s="75"/>
      <c r="Y92" s="75"/>
      <c r="Z92" s="75"/>
      <c r="AA92" s="76"/>
      <c r="AB92" s="153"/>
      <c r="AC92" s="153"/>
      <c r="AD92" s="75"/>
      <c r="AE92" s="75"/>
      <c r="AF92" s="75"/>
      <c r="AG92" s="75"/>
      <c r="AH92" s="76"/>
      <c r="AI92" s="80">
        <f t="shared" si="0"/>
        <v>0</v>
      </c>
      <c r="AJ92" s="81">
        <f>'Июнь 2020'!AJ92-AI92</f>
        <v>0</v>
      </c>
      <c r="AK92" s="82">
        <f t="shared" si="1"/>
        <v>0</v>
      </c>
      <c r="AL92" s="83">
        <f>'Июнь 2020'!AL92+AK92</f>
        <v>0</v>
      </c>
      <c r="AM92" s="82">
        <f t="shared" si="2"/>
        <v>0</v>
      </c>
      <c r="AN92" s="84">
        <f>'Июнь 2020'!AN92+AM92</f>
        <v>0</v>
      </c>
      <c r="AO92" s="82">
        <f t="shared" si="3"/>
        <v>0</v>
      </c>
      <c r="AP92" s="85">
        <f>'Июнь 2020'!AP92+AO92</f>
        <v>0</v>
      </c>
      <c r="AQ92" s="82">
        <f t="shared" si="4"/>
        <v>0</v>
      </c>
      <c r="AR92" s="86">
        <f>'Июнь 2020'!AR92+'Июль 2020'!AQ92</f>
        <v>0</v>
      </c>
      <c r="AS92" s="87" t="str">
        <f>'Январь 2020'!AW92</f>
        <v>уволен</v>
      </c>
      <c r="AT92" s="88" t="str">
        <f>'Январь 2020'!AX92</f>
        <v>TEAM08</v>
      </c>
      <c r="AU92" s="45">
        <f t="shared" si="5"/>
        <v>0</v>
      </c>
    </row>
    <row r="93" spans="1:47" ht="14.25" customHeight="1">
      <c r="A93" s="71">
        <f>'Январь 2020'!A93</f>
        <v>86</v>
      </c>
      <c r="B93" s="72" t="str">
        <f>'Январь 2020'!G93</f>
        <v>NAME090</v>
      </c>
      <c r="C93" s="73">
        <f>'Январь 2020'!B93</f>
        <v>39251</v>
      </c>
      <c r="D93" s="75"/>
      <c r="E93" s="75"/>
      <c r="F93" s="76"/>
      <c r="G93" s="153"/>
      <c r="H93" s="153"/>
      <c r="I93" s="75"/>
      <c r="J93" s="75"/>
      <c r="K93" s="76"/>
      <c r="L93" s="75"/>
      <c r="M93" s="76"/>
      <c r="N93" s="153"/>
      <c r="O93" s="153"/>
      <c r="P93" s="75"/>
      <c r="Q93" s="75"/>
      <c r="R93" s="75"/>
      <c r="S93" s="75"/>
      <c r="T93" s="76"/>
      <c r="U93" s="153"/>
      <c r="V93" s="153"/>
      <c r="W93" s="75"/>
      <c r="X93" s="75"/>
      <c r="Y93" s="75"/>
      <c r="Z93" s="75"/>
      <c r="AA93" s="76"/>
      <c r="AB93" s="153"/>
      <c r="AC93" s="153"/>
      <c r="AD93" s="75"/>
      <c r="AE93" s="75"/>
      <c r="AF93" s="79"/>
      <c r="AG93" s="79"/>
      <c r="AH93" s="93"/>
      <c r="AI93" s="80">
        <f t="shared" si="0"/>
        <v>0</v>
      </c>
      <c r="AJ93" s="81">
        <f>'Июнь 2020'!AJ93-AI93</f>
        <v>0</v>
      </c>
      <c r="AK93" s="82">
        <f t="shared" si="1"/>
        <v>0</v>
      </c>
      <c r="AL93" s="83">
        <f>'Июнь 2020'!AL93+AK93</f>
        <v>0</v>
      </c>
      <c r="AM93" s="82">
        <f t="shared" si="2"/>
        <v>0</v>
      </c>
      <c r="AN93" s="84">
        <f>'Июнь 2020'!AN93+AM93</f>
        <v>0</v>
      </c>
      <c r="AO93" s="82">
        <f t="shared" si="3"/>
        <v>0</v>
      </c>
      <c r="AP93" s="85">
        <f>'Июнь 2020'!AP93+AO93</f>
        <v>0</v>
      </c>
      <c r="AQ93" s="82">
        <f t="shared" si="4"/>
        <v>0</v>
      </c>
      <c r="AR93" s="86">
        <f>'Июнь 2020'!AR93+'Июль 2020'!AQ93</f>
        <v>0</v>
      </c>
      <c r="AS93" s="87" t="str">
        <f>'Январь 2020'!AW93</f>
        <v>декрет</v>
      </c>
      <c r="AT93" s="88" t="str">
        <f>'Январь 2020'!AX93</f>
        <v>TEAM18</v>
      </c>
      <c r="AU93" s="45">
        <f t="shared" si="5"/>
        <v>0</v>
      </c>
    </row>
    <row r="94" spans="1:47" ht="14.25" customHeight="1">
      <c r="A94" s="71">
        <f>'Январь 2020'!A94</f>
        <v>87</v>
      </c>
      <c r="B94" s="72" t="str">
        <f>'Январь 2020'!G94</f>
        <v>NAME091</v>
      </c>
      <c r="C94" s="73">
        <f>'Январь 2020'!B94</f>
        <v>42902</v>
      </c>
      <c r="D94" s="75"/>
      <c r="E94" s="75"/>
      <c r="F94" s="76"/>
      <c r="G94" s="153"/>
      <c r="H94" s="153"/>
      <c r="I94" s="75"/>
      <c r="J94" s="75"/>
      <c r="K94" s="76"/>
      <c r="L94" s="75"/>
      <c r="M94" s="76"/>
      <c r="N94" s="153"/>
      <c r="O94" s="153"/>
      <c r="P94" s="75"/>
      <c r="Q94" s="75"/>
      <c r="R94" s="75"/>
      <c r="S94" s="75"/>
      <c r="T94" s="76"/>
      <c r="U94" s="153"/>
      <c r="V94" s="153"/>
      <c r="W94" s="75"/>
      <c r="X94" s="75"/>
      <c r="Y94" s="75"/>
      <c r="Z94" s="75"/>
      <c r="AA94" s="76"/>
      <c r="AB94" s="153"/>
      <c r="AC94" s="153"/>
      <c r="AD94" s="75"/>
      <c r="AE94" s="75"/>
      <c r="AF94" s="79"/>
      <c r="AG94" s="79"/>
      <c r="AH94" s="76"/>
      <c r="AI94" s="80">
        <f t="shared" si="0"/>
        <v>0</v>
      </c>
      <c r="AJ94" s="81">
        <f>'Июнь 2020'!AJ94-AI94</f>
        <v>0</v>
      </c>
      <c r="AK94" s="82">
        <f t="shared" si="1"/>
        <v>0</v>
      </c>
      <c r="AL94" s="83">
        <f>'Июнь 2020'!AL94+AK94</f>
        <v>0</v>
      </c>
      <c r="AM94" s="82">
        <f t="shared" si="2"/>
        <v>0</v>
      </c>
      <c r="AN94" s="84">
        <f>'Июнь 2020'!AN94+AM94</f>
        <v>0</v>
      </c>
      <c r="AO94" s="82">
        <f t="shared" si="3"/>
        <v>0</v>
      </c>
      <c r="AP94" s="85">
        <f>'Июнь 2020'!AP94+AO94</f>
        <v>0</v>
      </c>
      <c r="AQ94" s="82">
        <f t="shared" si="4"/>
        <v>0</v>
      </c>
      <c r="AR94" s="86">
        <f>'Июнь 2020'!AR94+'Июль 2020'!AQ94</f>
        <v>0</v>
      </c>
      <c r="AS94" s="87" t="str">
        <f>'Январь 2020'!AW94</f>
        <v>Киев</v>
      </c>
      <c r="AT94" s="88" t="str">
        <f>'Январь 2020'!AX94</f>
        <v>TEAM17</v>
      </c>
      <c r="AU94" s="45">
        <f t="shared" si="5"/>
        <v>0</v>
      </c>
    </row>
    <row r="95" spans="1:47" ht="14.25" customHeight="1">
      <c r="A95" s="71">
        <f>'Январь 2020'!A95</f>
        <v>88</v>
      </c>
      <c r="B95" s="72" t="str">
        <f>'Январь 2020'!G95</f>
        <v>NAME092</v>
      </c>
      <c r="C95" s="73">
        <f>'Январь 2020'!B95</f>
        <v>43125</v>
      </c>
      <c r="D95" s="75"/>
      <c r="E95" s="75"/>
      <c r="F95" s="76"/>
      <c r="G95" s="153"/>
      <c r="H95" s="153"/>
      <c r="I95" s="75"/>
      <c r="J95" s="75"/>
      <c r="K95" s="76"/>
      <c r="L95" s="75"/>
      <c r="M95" s="76"/>
      <c r="N95" s="153"/>
      <c r="O95" s="153"/>
      <c r="P95" s="75"/>
      <c r="Q95" s="75"/>
      <c r="R95" s="75"/>
      <c r="S95" s="75"/>
      <c r="T95" s="76"/>
      <c r="U95" s="153"/>
      <c r="V95" s="153"/>
      <c r="W95" s="75"/>
      <c r="X95" s="75"/>
      <c r="Y95" s="75"/>
      <c r="Z95" s="75"/>
      <c r="AA95" s="76"/>
      <c r="AB95" s="153"/>
      <c r="AC95" s="153"/>
      <c r="AD95" s="75"/>
      <c r="AE95" s="75"/>
      <c r="AF95" s="75"/>
      <c r="AG95" s="75"/>
      <c r="AH95" s="76"/>
      <c r="AI95" s="80">
        <f t="shared" si="0"/>
        <v>0</v>
      </c>
      <c r="AJ95" s="81">
        <f>'Июнь 2020'!AJ95-AI95</f>
        <v>0</v>
      </c>
      <c r="AK95" s="82">
        <f t="shared" si="1"/>
        <v>0</v>
      </c>
      <c r="AL95" s="83">
        <f>'Июнь 2020'!AL95+AK95</f>
        <v>0</v>
      </c>
      <c r="AM95" s="82">
        <f t="shared" si="2"/>
        <v>0</v>
      </c>
      <c r="AN95" s="84">
        <f>'Июнь 2020'!AN95+AM95</f>
        <v>0</v>
      </c>
      <c r="AO95" s="82">
        <f t="shared" si="3"/>
        <v>0</v>
      </c>
      <c r="AP95" s="85">
        <f>'Июнь 2020'!AP95+AO95</f>
        <v>0</v>
      </c>
      <c r="AQ95" s="82">
        <f t="shared" si="4"/>
        <v>0</v>
      </c>
      <c r="AR95" s="86">
        <f>'Июнь 2020'!AR95+'Июль 2020'!AQ95</f>
        <v>0</v>
      </c>
      <c r="AS95" s="87" t="str">
        <f>'Январь 2020'!AW95</f>
        <v>Киев</v>
      </c>
      <c r="AT95" s="88" t="str">
        <f>'Январь 2020'!AX95</f>
        <v>TEAM20</v>
      </c>
      <c r="AU95" s="45">
        <f t="shared" si="5"/>
        <v>0</v>
      </c>
    </row>
    <row r="96" spans="1:47" ht="14.25" customHeight="1">
      <c r="A96" s="71">
        <f>'Январь 2020'!A96</f>
        <v>0</v>
      </c>
      <c r="B96" s="72" t="str">
        <f>'Январь 2020'!G96</f>
        <v>NAME093</v>
      </c>
      <c r="C96" s="73">
        <f>'Январь 2020'!B96</f>
        <v>43433</v>
      </c>
      <c r="D96" s="75"/>
      <c r="E96" s="75"/>
      <c r="F96" s="76"/>
      <c r="G96" s="153"/>
      <c r="H96" s="153"/>
      <c r="I96" s="75"/>
      <c r="J96" s="75"/>
      <c r="K96" s="76"/>
      <c r="L96" s="75"/>
      <c r="M96" s="76"/>
      <c r="N96" s="153"/>
      <c r="O96" s="153"/>
      <c r="P96" s="75"/>
      <c r="Q96" s="75"/>
      <c r="R96" s="75"/>
      <c r="S96" s="75"/>
      <c r="T96" s="76"/>
      <c r="U96" s="153"/>
      <c r="V96" s="153"/>
      <c r="W96" s="75"/>
      <c r="X96" s="75"/>
      <c r="Y96" s="75"/>
      <c r="Z96" s="75"/>
      <c r="AA96" s="76"/>
      <c r="AB96" s="153"/>
      <c r="AC96" s="153"/>
      <c r="AD96" s="75"/>
      <c r="AE96" s="75"/>
      <c r="AF96" s="75"/>
      <c r="AG96" s="75"/>
      <c r="AH96" s="76"/>
      <c r="AI96" s="80">
        <f t="shared" si="0"/>
        <v>0</v>
      </c>
      <c r="AJ96" s="81">
        <f>'Июнь 2020'!AJ96-AI96</f>
        <v>0</v>
      </c>
      <c r="AK96" s="82">
        <f t="shared" si="1"/>
        <v>0</v>
      </c>
      <c r="AL96" s="83">
        <f>'Июнь 2020'!AL96+AK96</f>
        <v>0</v>
      </c>
      <c r="AM96" s="82">
        <f t="shared" si="2"/>
        <v>0</v>
      </c>
      <c r="AN96" s="84">
        <f>'Июнь 2020'!AN96+AM96</f>
        <v>0</v>
      </c>
      <c r="AO96" s="82">
        <f t="shared" si="3"/>
        <v>0</v>
      </c>
      <c r="AP96" s="85">
        <f>'Июнь 2020'!AP96+AO96</f>
        <v>0</v>
      </c>
      <c r="AQ96" s="82">
        <f t="shared" si="4"/>
        <v>0</v>
      </c>
      <c r="AR96" s="86">
        <f>'Июнь 2020'!AR96+'Июль 2020'!AQ96</f>
        <v>0</v>
      </c>
      <c r="AS96" s="87" t="str">
        <f>'Январь 2020'!AW96</f>
        <v>уволен</v>
      </c>
      <c r="AT96" s="88" t="str">
        <f>'Январь 2020'!AX96</f>
        <v>TEAM26</v>
      </c>
      <c r="AU96" s="45">
        <f t="shared" si="5"/>
        <v>0</v>
      </c>
    </row>
    <row r="97" spans="1:47" ht="14.25" customHeight="1">
      <c r="A97" s="71">
        <f>'Январь 2020'!A97</f>
        <v>89</v>
      </c>
      <c r="B97" s="72" t="str">
        <f>'Январь 2020'!G97</f>
        <v>NAME094</v>
      </c>
      <c r="C97" s="73">
        <f>'Январь 2020'!B97</f>
        <v>42964</v>
      </c>
      <c r="D97" s="79"/>
      <c r="E97" s="79"/>
      <c r="F97" s="93"/>
      <c r="G97" s="190"/>
      <c r="H97" s="190"/>
      <c r="I97" s="75"/>
      <c r="J97" s="75"/>
      <c r="K97" s="93"/>
      <c r="L97" s="79"/>
      <c r="M97" s="93"/>
      <c r="N97" s="190"/>
      <c r="O97" s="190"/>
      <c r="P97" s="75"/>
      <c r="Q97" s="75"/>
      <c r="R97" s="75"/>
      <c r="S97" s="75"/>
      <c r="T97" s="76"/>
      <c r="U97" s="190"/>
      <c r="V97" s="190"/>
      <c r="W97" s="75"/>
      <c r="X97" s="75"/>
      <c r="Y97" s="75"/>
      <c r="Z97" s="75"/>
      <c r="AA97" s="76"/>
      <c r="AB97" s="190"/>
      <c r="AC97" s="190"/>
      <c r="AD97" s="75"/>
      <c r="AE97" s="75"/>
      <c r="AF97" s="75"/>
      <c r="AG97" s="75"/>
      <c r="AH97" s="76"/>
      <c r="AI97" s="80">
        <f t="shared" si="0"/>
        <v>0</v>
      </c>
      <c r="AJ97" s="81">
        <f>'Июнь 2020'!AJ97-AI97</f>
        <v>0</v>
      </c>
      <c r="AK97" s="82">
        <f t="shared" si="1"/>
        <v>0</v>
      </c>
      <c r="AL97" s="83">
        <f>'Июнь 2020'!AL97+AK97</f>
        <v>0</v>
      </c>
      <c r="AM97" s="82">
        <f t="shared" si="2"/>
        <v>0</v>
      </c>
      <c r="AN97" s="84">
        <f>'Июнь 2020'!AN97+AM97</f>
        <v>0</v>
      </c>
      <c r="AO97" s="82">
        <f t="shared" si="3"/>
        <v>0</v>
      </c>
      <c r="AP97" s="85">
        <f>'Июнь 2020'!AP97+AO97</f>
        <v>0</v>
      </c>
      <c r="AQ97" s="82">
        <f t="shared" si="4"/>
        <v>0</v>
      </c>
      <c r="AR97" s="86">
        <f>'Июнь 2020'!AR97+'Июль 2020'!AQ97</f>
        <v>0</v>
      </c>
      <c r="AS97" s="87" t="str">
        <f>'Январь 2020'!AW97</f>
        <v>Днепр1</v>
      </c>
      <c r="AT97" s="88" t="str">
        <f>'Январь 2020'!AX97</f>
        <v>TEAM34</v>
      </c>
      <c r="AU97" s="45">
        <f t="shared" si="5"/>
        <v>0</v>
      </c>
    </row>
    <row r="98" spans="1:47" ht="14.25" customHeight="1">
      <c r="A98" s="71">
        <f>'Январь 2020'!A98</f>
        <v>90</v>
      </c>
      <c r="B98" s="72" t="str">
        <f>'Январь 2020'!G98</f>
        <v>NAME095</v>
      </c>
      <c r="C98" s="73">
        <f>'Январь 2020'!B98</f>
        <v>43399</v>
      </c>
      <c r="D98" s="75"/>
      <c r="E98" s="79"/>
      <c r="F98" s="76"/>
      <c r="G98" s="153"/>
      <c r="H98" s="153"/>
      <c r="I98" s="75"/>
      <c r="J98" s="75"/>
      <c r="K98" s="76"/>
      <c r="L98" s="79"/>
      <c r="M98" s="76"/>
      <c r="N98" s="153"/>
      <c r="O98" s="153"/>
      <c r="P98" s="75"/>
      <c r="Q98" s="75"/>
      <c r="R98" s="75"/>
      <c r="S98" s="75"/>
      <c r="T98" s="76"/>
      <c r="U98" s="153"/>
      <c r="V98" s="153"/>
      <c r="W98" s="75"/>
      <c r="X98" s="75"/>
      <c r="Y98" s="75"/>
      <c r="Z98" s="75"/>
      <c r="AA98" s="76"/>
      <c r="AB98" s="153"/>
      <c r="AC98" s="153"/>
      <c r="AD98" s="75"/>
      <c r="AE98" s="75"/>
      <c r="AF98" s="75"/>
      <c r="AG98" s="75"/>
      <c r="AH98" s="76"/>
      <c r="AI98" s="80">
        <f t="shared" si="0"/>
        <v>0</v>
      </c>
      <c r="AJ98" s="81">
        <f>'Июнь 2020'!AJ98-AI98</f>
        <v>0</v>
      </c>
      <c r="AK98" s="82">
        <f t="shared" si="1"/>
        <v>0</v>
      </c>
      <c r="AL98" s="83">
        <f>'Июнь 2020'!AL98+AK98</f>
        <v>0</v>
      </c>
      <c r="AM98" s="82">
        <f t="shared" si="2"/>
        <v>0</v>
      </c>
      <c r="AN98" s="84">
        <f>'Июнь 2020'!AN98+AM98</f>
        <v>0</v>
      </c>
      <c r="AO98" s="82">
        <f t="shared" si="3"/>
        <v>0</v>
      </c>
      <c r="AP98" s="85">
        <f>'Июнь 2020'!AP98+AO98</f>
        <v>0</v>
      </c>
      <c r="AQ98" s="82">
        <f t="shared" si="4"/>
        <v>0</v>
      </c>
      <c r="AR98" s="86">
        <f>'Июнь 2020'!AR98+'Июль 2020'!AQ98</f>
        <v>0</v>
      </c>
      <c r="AS98" s="87" t="str">
        <f>'Январь 2020'!AW98</f>
        <v>Днепр1</v>
      </c>
      <c r="AT98" s="88" t="str">
        <f>'Январь 2020'!AX98</f>
        <v>TEAM34</v>
      </c>
      <c r="AU98" s="45">
        <f t="shared" si="5"/>
        <v>0</v>
      </c>
    </row>
    <row r="99" spans="1:47" ht="14.25" customHeight="1">
      <c r="A99" s="71">
        <f>'Январь 2020'!A99</f>
        <v>91</v>
      </c>
      <c r="B99" s="72" t="str">
        <f>'Январь 2020'!G99</f>
        <v>NAME096</v>
      </c>
      <c r="C99" s="73">
        <f>'Январь 2020'!B99</f>
        <v>43609</v>
      </c>
      <c r="D99" s="75"/>
      <c r="E99" s="75"/>
      <c r="F99" s="76"/>
      <c r="G99" s="153"/>
      <c r="H99" s="153"/>
      <c r="I99" s="75"/>
      <c r="J99" s="75"/>
      <c r="K99" s="93"/>
      <c r="L99" s="172"/>
      <c r="M99" s="93"/>
      <c r="N99" s="153"/>
      <c r="O99" s="153"/>
      <c r="P99" s="75"/>
      <c r="Q99" s="75"/>
      <c r="R99" s="75"/>
      <c r="S99" s="75"/>
      <c r="T99" s="76"/>
      <c r="U99" s="153"/>
      <c r="V99" s="153"/>
      <c r="W99" s="75"/>
      <c r="X99" s="75"/>
      <c r="Y99" s="75"/>
      <c r="Z99" s="75"/>
      <c r="AA99" s="76"/>
      <c r="AB99" s="153"/>
      <c r="AC99" s="153"/>
      <c r="AD99" s="75"/>
      <c r="AE99" s="75"/>
      <c r="AF99" s="75"/>
      <c r="AG99" s="75"/>
      <c r="AH99" s="76"/>
      <c r="AI99" s="80">
        <f t="shared" si="0"/>
        <v>0</v>
      </c>
      <c r="AJ99" s="81">
        <f>'Июнь 2020'!AJ99-AI99</f>
        <v>0</v>
      </c>
      <c r="AK99" s="82">
        <f t="shared" si="1"/>
        <v>0</v>
      </c>
      <c r="AL99" s="83">
        <f>'Июнь 2020'!AL99+AK99</f>
        <v>0</v>
      </c>
      <c r="AM99" s="82">
        <f t="shared" si="2"/>
        <v>0</v>
      </c>
      <c r="AN99" s="84">
        <f>'Июнь 2020'!AN99+AM99</f>
        <v>0</v>
      </c>
      <c r="AO99" s="82">
        <f t="shared" si="3"/>
        <v>0</v>
      </c>
      <c r="AP99" s="85">
        <f>'Июнь 2020'!AP99+AO99</f>
        <v>0</v>
      </c>
      <c r="AQ99" s="82">
        <f t="shared" si="4"/>
        <v>0</v>
      </c>
      <c r="AR99" s="86">
        <f>'Июнь 2020'!AR99+'Июль 2020'!AQ99</f>
        <v>0</v>
      </c>
      <c r="AS99" s="87" t="str">
        <f>'Январь 2020'!AW99</f>
        <v>Днепр2</v>
      </c>
      <c r="AT99" s="88" t="str">
        <f>'Январь 2020'!AX99</f>
        <v>TEAM24</v>
      </c>
      <c r="AU99" s="45">
        <f t="shared" si="5"/>
        <v>0</v>
      </c>
    </row>
    <row r="100" spans="1:47" ht="14.25" customHeight="1">
      <c r="A100" s="71">
        <f>'Январь 2020'!A100</f>
        <v>0</v>
      </c>
      <c r="B100" s="72" t="str">
        <f>'Январь 2020'!G100</f>
        <v>NAME097</v>
      </c>
      <c r="C100" s="73" t="str">
        <f>'Январь 2020'!B100</f>
        <v>исп.</v>
      </c>
      <c r="D100" s="79"/>
      <c r="E100" s="79"/>
      <c r="F100" s="93"/>
      <c r="G100" s="153"/>
      <c r="H100" s="153"/>
      <c r="I100" s="75"/>
      <c r="J100" s="75"/>
      <c r="K100" s="93"/>
      <c r="L100" s="75"/>
      <c r="M100" s="76"/>
      <c r="N100" s="153"/>
      <c r="O100" s="153"/>
      <c r="P100" s="75"/>
      <c r="Q100" s="75"/>
      <c r="R100" s="75"/>
      <c r="S100" s="75"/>
      <c r="T100" s="76"/>
      <c r="U100" s="153"/>
      <c r="V100" s="153"/>
      <c r="W100" s="75"/>
      <c r="X100" s="75"/>
      <c r="Y100" s="75"/>
      <c r="Z100" s="75"/>
      <c r="AA100" s="76"/>
      <c r="AB100" s="153"/>
      <c r="AC100" s="153"/>
      <c r="AD100" s="75"/>
      <c r="AE100" s="75"/>
      <c r="AF100" s="75"/>
      <c r="AG100" s="75"/>
      <c r="AH100" s="76"/>
      <c r="AI100" s="80">
        <f t="shared" si="0"/>
        <v>0</v>
      </c>
      <c r="AJ100" s="81">
        <f>'Июнь 2020'!AJ100-AI100</f>
        <v>0</v>
      </c>
      <c r="AK100" s="82">
        <f t="shared" si="1"/>
        <v>0</v>
      </c>
      <c r="AL100" s="83">
        <f>'Июнь 2020'!AL100+AK100</f>
        <v>0</v>
      </c>
      <c r="AM100" s="82">
        <f t="shared" si="2"/>
        <v>0</v>
      </c>
      <c r="AN100" s="84">
        <f>'Июнь 2020'!AN100+AM100</f>
        <v>0</v>
      </c>
      <c r="AO100" s="82">
        <f t="shared" si="3"/>
        <v>0</v>
      </c>
      <c r="AP100" s="85">
        <f>'Июнь 2020'!AP100+AO100</f>
        <v>0</v>
      </c>
      <c r="AQ100" s="82">
        <f t="shared" si="4"/>
        <v>0</v>
      </c>
      <c r="AR100" s="86">
        <f>'Июнь 2020'!AR100+'Июль 2020'!AQ100</f>
        <v>0</v>
      </c>
      <c r="AS100" s="87" t="str">
        <f>'Январь 2020'!AW100</f>
        <v>уволен</v>
      </c>
      <c r="AT100" s="88" t="str">
        <f>'Январь 2020'!AX100</f>
        <v>TEAM32</v>
      </c>
      <c r="AU100" s="45">
        <f t="shared" si="5"/>
        <v>0</v>
      </c>
    </row>
    <row r="101" spans="1:47" ht="14.25" customHeight="1">
      <c r="A101" s="71">
        <f>'Январь 2020'!A101</f>
        <v>92</v>
      </c>
      <c r="B101" s="72" t="str">
        <f>'Январь 2020'!G101</f>
        <v>NAME098</v>
      </c>
      <c r="C101" s="73">
        <f>'Январь 2020'!B101</f>
        <v>41306</v>
      </c>
      <c r="D101" s="79"/>
      <c r="E101" s="79"/>
      <c r="F101" s="93"/>
      <c r="G101" s="153"/>
      <c r="H101" s="153"/>
      <c r="I101" s="75"/>
      <c r="J101" s="75"/>
      <c r="K101" s="93"/>
      <c r="L101" s="79"/>
      <c r="M101" s="93"/>
      <c r="N101" s="153"/>
      <c r="O101" s="153"/>
      <c r="P101" s="75"/>
      <c r="Q101" s="75"/>
      <c r="R101" s="79"/>
      <c r="S101" s="79"/>
      <c r="T101" s="93"/>
      <c r="U101" s="153"/>
      <c r="V101" s="153"/>
      <c r="W101" s="75"/>
      <c r="X101" s="75"/>
      <c r="Y101" s="79"/>
      <c r="Z101" s="79"/>
      <c r="AA101" s="93"/>
      <c r="AB101" s="153"/>
      <c r="AC101" s="153"/>
      <c r="AD101" s="75"/>
      <c r="AE101" s="75"/>
      <c r="AF101" s="79"/>
      <c r="AG101" s="79"/>
      <c r="AH101" s="93"/>
      <c r="AI101" s="80">
        <f t="shared" si="0"/>
        <v>0</v>
      </c>
      <c r="AJ101" s="81">
        <f>'Июнь 2020'!AJ101-AI101</f>
        <v>-5</v>
      </c>
      <c r="AK101" s="82">
        <f t="shared" si="1"/>
        <v>0</v>
      </c>
      <c r="AL101" s="83">
        <f>'Июнь 2020'!AL101+AK101</f>
        <v>0</v>
      </c>
      <c r="AM101" s="82">
        <f t="shared" si="2"/>
        <v>0</v>
      </c>
      <c r="AN101" s="84">
        <f>'Июнь 2020'!AN101+AM101</f>
        <v>0</v>
      </c>
      <c r="AO101" s="82">
        <f t="shared" si="3"/>
        <v>0</v>
      </c>
      <c r="AP101" s="85">
        <f>'Июнь 2020'!AP101+AO101</f>
        <v>0</v>
      </c>
      <c r="AQ101" s="82">
        <f t="shared" si="4"/>
        <v>0</v>
      </c>
      <c r="AR101" s="86">
        <f>'Июнь 2020'!AR101+'Июль 2020'!AQ101</f>
        <v>0</v>
      </c>
      <c r="AS101" s="87" t="str">
        <f>'Январь 2020'!AW101</f>
        <v>Днепр1</v>
      </c>
      <c r="AT101" s="88" t="str">
        <f>'Январь 2020'!AX101</f>
        <v>TEAM29</v>
      </c>
      <c r="AU101" s="45">
        <f t="shared" si="5"/>
        <v>0</v>
      </c>
    </row>
    <row r="102" spans="1:47" ht="14.25" customHeight="1">
      <c r="A102" s="71">
        <f>'Январь 2020'!A102</f>
        <v>93</v>
      </c>
      <c r="B102" s="72" t="str">
        <f>'Январь 2020'!G102</f>
        <v>NAME099</v>
      </c>
      <c r="C102" s="214">
        <f>'Январь 2020'!B102</f>
        <v>43791</v>
      </c>
      <c r="D102" s="75"/>
      <c r="E102" s="75"/>
      <c r="F102" s="76"/>
      <c r="G102" s="153"/>
      <c r="H102" s="153"/>
      <c r="I102" s="75"/>
      <c r="J102" s="75"/>
      <c r="K102" s="76"/>
      <c r="L102" s="75"/>
      <c r="M102" s="76"/>
      <c r="N102" s="153"/>
      <c r="O102" s="153"/>
      <c r="P102" s="75"/>
      <c r="Q102" s="75"/>
      <c r="R102" s="75"/>
      <c r="S102" s="75"/>
      <c r="T102" s="76"/>
      <c r="U102" s="153"/>
      <c r="V102" s="153"/>
      <c r="W102" s="75"/>
      <c r="X102" s="75"/>
      <c r="Y102" s="75"/>
      <c r="Z102" s="75"/>
      <c r="AA102" s="76"/>
      <c r="AB102" s="153"/>
      <c r="AC102" s="153"/>
      <c r="AD102" s="75"/>
      <c r="AE102" s="75"/>
      <c r="AF102" s="75"/>
      <c r="AG102" s="75"/>
      <c r="AH102" s="76"/>
      <c r="AI102" s="80">
        <f t="shared" si="0"/>
        <v>0</v>
      </c>
      <c r="AJ102" s="81">
        <f>'Июнь 2020'!AJ102-AI102</f>
        <v>0</v>
      </c>
      <c r="AK102" s="82">
        <f t="shared" si="1"/>
        <v>0</v>
      </c>
      <c r="AL102" s="83">
        <f>'Июнь 2020'!AL102+AK102</f>
        <v>0</v>
      </c>
      <c r="AM102" s="82">
        <f t="shared" si="2"/>
        <v>0</v>
      </c>
      <c r="AN102" s="84">
        <f>'Июнь 2020'!AN102+AM102</f>
        <v>0</v>
      </c>
      <c r="AO102" s="82">
        <f t="shared" si="3"/>
        <v>0</v>
      </c>
      <c r="AP102" s="85">
        <f>'Июнь 2020'!AP102+AO102</f>
        <v>0</v>
      </c>
      <c r="AQ102" s="82">
        <f t="shared" si="4"/>
        <v>0</v>
      </c>
      <c r="AR102" s="86">
        <f>'Июнь 2020'!AR102+'Июль 2020'!AQ102</f>
        <v>0</v>
      </c>
      <c r="AS102" s="87" t="str">
        <f>'Январь 2020'!AW102</f>
        <v>Днепр1</v>
      </c>
      <c r="AT102" s="88" t="str">
        <f>'Январь 2020'!AX102</f>
        <v>TEAM33</v>
      </c>
      <c r="AU102" s="45">
        <f t="shared" si="5"/>
        <v>0</v>
      </c>
    </row>
    <row r="103" spans="1:47" ht="14.25" customHeight="1">
      <c r="A103" s="71">
        <f>'Январь 2020'!A103</f>
        <v>94</v>
      </c>
      <c r="B103" s="72" t="str">
        <f>'Январь 2020'!G103</f>
        <v>NAME100</v>
      </c>
      <c r="C103" s="73">
        <f>'Январь 2020'!B103</f>
        <v>43451</v>
      </c>
      <c r="D103" s="75"/>
      <c r="E103" s="79"/>
      <c r="F103" s="93"/>
      <c r="G103" s="153"/>
      <c r="H103" s="153"/>
      <c r="I103" s="79"/>
      <c r="J103" s="75"/>
      <c r="K103" s="76"/>
      <c r="L103" s="75"/>
      <c r="M103" s="76"/>
      <c r="N103" s="153"/>
      <c r="O103" s="153"/>
      <c r="P103" s="75"/>
      <c r="Q103" s="75"/>
      <c r="R103" s="75"/>
      <c r="S103" s="79"/>
      <c r="T103" s="76"/>
      <c r="U103" s="153"/>
      <c r="V103" s="153"/>
      <c r="W103" s="75"/>
      <c r="X103" s="75"/>
      <c r="Y103" s="79"/>
      <c r="Z103" s="79"/>
      <c r="AA103" s="93"/>
      <c r="AB103" s="153"/>
      <c r="AC103" s="153"/>
      <c r="AD103" s="75"/>
      <c r="AE103" s="75"/>
      <c r="AF103" s="75"/>
      <c r="AG103" s="75"/>
      <c r="AH103" s="76"/>
      <c r="AI103" s="80">
        <f t="shared" si="0"/>
        <v>0</v>
      </c>
      <c r="AJ103" s="81">
        <f>'Июнь 2020'!AJ103-AI103</f>
        <v>0</v>
      </c>
      <c r="AK103" s="82">
        <f t="shared" si="1"/>
        <v>0</v>
      </c>
      <c r="AL103" s="83">
        <f>'Июнь 2020'!AL103+AK103</f>
        <v>0</v>
      </c>
      <c r="AM103" s="82">
        <f t="shared" si="2"/>
        <v>0</v>
      </c>
      <c r="AN103" s="84">
        <f>'Июнь 2020'!AN103+AM103</f>
        <v>0</v>
      </c>
      <c r="AO103" s="82">
        <f t="shared" si="3"/>
        <v>0</v>
      </c>
      <c r="AP103" s="85">
        <f>'Июнь 2020'!AP103+AO103</f>
        <v>0</v>
      </c>
      <c r="AQ103" s="82">
        <f t="shared" si="4"/>
        <v>0</v>
      </c>
      <c r="AR103" s="86">
        <f>'Июнь 2020'!AR103+'Июль 2020'!AQ103</f>
        <v>0</v>
      </c>
      <c r="AS103" s="87" t="str">
        <f>'Январь 2020'!AW103</f>
        <v>Днепр2</v>
      </c>
      <c r="AT103" s="88" t="str">
        <f>'Январь 2020'!AX103</f>
        <v>TEAM03</v>
      </c>
      <c r="AU103" s="45">
        <f t="shared" si="5"/>
        <v>0</v>
      </c>
    </row>
    <row r="104" spans="1:47" ht="14.25" customHeight="1">
      <c r="A104" s="71">
        <f>'Январь 2020'!A104</f>
        <v>0</v>
      </c>
      <c r="B104" s="72">
        <f>'Январь 2020'!G104</f>
        <v>0</v>
      </c>
      <c r="C104" s="73">
        <f>'Январь 2020'!B104</f>
        <v>0</v>
      </c>
      <c r="D104" s="75"/>
      <c r="E104" s="75"/>
      <c r="F104" s="76"/>
      <c r="G104" s="153"/>
      <c r="H104" s="153"/>
      <c r="I104" s="75"/>
      <c r="J104" s="75"/>
      <c r="K104" s="76"/>
      <c r="L104" s="75"/>
      <c r="M104" s="76"/>
      <c r="N104" s="153"/>
      <c r="O104" s="153"/>
      <c r="P104" s="75"/>
      <c r="Q104" s="75"/>
      <c r="R104" s="79"/>
      <c r="S104" s="75"/>
      <c r="T104" s="76"/>
      <c r="U104" s="153"/>
      <c r="V104" s="153"/>
      <c r="W104" s="75"/>
      <c r="X104" s="75"/>
      <c r="Y104" s="75"/>
      <c r="Z104" s="75"/>
      <c r="AA104" s="76"/>
      <c r="AB104" s="153"/>
      <c r="AC104" s="153"/>
      <c r="AD104" s="75"/>
      <c r="AE104" s="75"/>
      <c r="AF104" s="75"/>
      <c r="AG104" s="75"/>
      <c r="AH104" s="76"/>
      <c r="AI104" s="80">
        <f t="shared" si="0"/>
        <v>0</v>
      </c>
      <c r="AJ104" s="81">
        <f>'Июнь 2020'!AJ104-AI104</f>
        <v>0</v>
      </c>
      <c r="AK104" s="82">
        <f t="shared" si="1"/>
        <v>0</v>
      </c>
      <c r="AL104" s="83">
        <f>'Июнь 2020'!AL104+AK104</f>
        <v>0</v>
      </c>
      <c r="AM104" s="82">
        <f t="shared" si="2"/>
        <v>0</v>
      </c>
      <c r="AN104" s="84">
        <f>'Июнь 2020'!AN104+AM104</f>
        <v>0</v>
      </c>
      <c r="AO104" s="82">
        <f t="shared" si="3"/>
        <v>0</v>
      </c>
      <c r="AP104" s="85">
        <f>'Июнь 2020'!AP104+AO104</f>
        <v>0</v>
      </c>
      <c r="AQ104" s="82">
        <f t="shared" si="4"/>
        <v>0</v>
      </c>
      <c r="AR104" s="86">
        <f>'Июнь 2020'!AR104+'Июль 2020'!AQ104</f>
        <v>0</v>
      </c>
      <c r="AS104" s="87">
        <f>'Январь 2020'!AW104</f>
        <v>0</v>
      </c>
      <c r="AT104" s="88">
        <f>'Январь 2020'!AX104</f>
        <v>0</v>
      </c>
      <c r="AU104" s="45">
        <f t="shared" si="5"/>
        <v>0</v>
      </c>
    </row>
    <row r="105" spans="1:47" ht="14.25" customHeight="1">
      <c r="A105" s="71">
        <f>'Январь 2020'!A105</f>
        <v>0</v>
      </c>
      <c r="B105" s="72">
        <f>'Январь 2020'!G105</f>
        <v>0</v>
      </c>
      <c r="C105" s="73">
        <f>'Январь 2020'!B105</f>
        <v>0</v>
      </c>
      <c r="D105" s="75"/>
      <c r="E105" s="75"/>
      <c r="F105" s="76"/>
      <c r="G105" s="153"/>
      <c r="H105" s="153"/>
      <c r="I105" s="75"/>
      <c r="J105" s="75"/>
      <c r="K105" s="76"/>
      <c r="L105" s="75"/>
      <c r="M105" s="76"/>
      <c r="N105" s="153"/>
      <c r="O105" s="153"/>
      <c r="P105" s="75"/>
      <c r="Q105" s="75"/>
      <c r="R105" s="75"/>
      <c r="S105" s="75"/>
      <c r="T105" s="76"/>
      <c r="U105" s="153"/>
      <c r="V105" s="153"/>
      <c r="W105" s="75"/>
      <c r="X105" s="75"/>
      <c r="Y105" s="75"/>
      <c r="Z105" s="75"/>
      <c r="AA105" s="76"/>
      <c r="AB105" s="153"/>
      <c r="AC105" s="153"/>
      <c r="AD105" s="75"/>
      <c r="AE105" s="75"/>
      <c r="AF105" s="75"/>
      <c r="AG105" s="75"/>
      <c r="AH105" s="76"/>
      <c r="AI105" s="80">
        <f t="shared" si="0"/>
        <v>0</v>
      </c>
      <c r="AJ105" s="81">
        <f>'Июнь 2020'!AJ105-AI105</f>
        <v>0</v>
      </c>
      <c r="AK105" s="82">
        <f t="shared" si="1"/>
        <v>0</v>
      </c>
      <c r="AL105" s="83">
        <f>'Июнь 2020'!AL105+AK105</f>
        <v>0</v>
      </c>
      <c r="AM105" s="82">
        <f t="shared" si="2"/>
        <v>0</v>
      </c>
      <c r="AN105" s="84">
        <f>'Июнь 2020'!AN105+AM105</f>
        <v>0</v>
      </c>
      <c r="AO105" s="82">
        <f t="shared" si="3"/>
        <v>0</v>
      </c>
      <c r="AP105" s="85">
        <f>'Июнь 2020'!AP105+AO105</f>
        <v>0</v>
      </c>
      <c r="AQ105" s="82">
        <f t="shared" si="4"/>
        <v>0</v>
      </c>
      <c r="AR105" s="86">
        <f>'Июнь 2020'!AR105+'Июль 2020'!AQ105</f>
        <v>0</v>
      </c>
      <c r="AS105" s="87">
        <f>'Январь 2020'!AW105</f>
        <v>0</v>
      </c>
      <c r="AT105" s="88">
        <f>'Январь 2020'!AX105</f>
        <v>0</v>
      </c>
      <c r="AU105" s="45">
        <f t="shared" si="5"/>
        <v>0</v>
      </c>
    </row>
    <row r="106" spans="1:47" ht="14.25" customHeight="1">
      <c r="A106" s="71">
        <f>'Январь 2020'!A106</f>
        <v>0</v>
      </c>
      <c r="B106" s="72">
        <f>'Январь 2020'!G106</f>
        <v>0</v>
      </c>
      <c r="C106" s="73">
        <f>'Январь 2020'!B106</f>
        <v>0</v>
      </c>
      <c r="D106" s="75"/>
      <c r="E106" s="79"/>
      <c r="F106" s="93"/>
      <c r="G106" s="190"/>
      <c r="H106" s="190"/>
      <c r="I106" s="75"/>
      <c r="J106" s="75"/>
      <c r="K106" s="76"/>
      <c r="L106" s="75"/>
      <c r="M106" s="76"/>
      <c r="N106" s="190"/>
      <c r="O106" s="190"/>
      <c r="P106" s="75"/>
      <c r="Q106" s="75"/>
      <c r="R106" s="75"/>
      <c r="S106" s="75"/>
      <c r="T106" s="76"/>
      <c r="U106" s="190"/>
      <c r="V106" s="190"/>
      <c r="W106" s="75"/>
      <c r="X106" s="75"/>
      <c r="Y106" s="79"/>
      <c r="Z106" s="75"/>
      <c r="AA106" s="76"/>
      <c r="AB106" s="190"/>
      <c r="AC106" s="190"/>
      <c r="AD106" s="75"/>
      <c r="AE106" s="75"/>
      <c r="AF106" s="75"/>
      <c r="AG106" s="75"/>
      <c r="AH106" s="93"/>
      <c r="AI106" s="80">
        <f t="shared" si="0"/>
        <v>0</v>
      </c>
      <c r="AJ106" s="81">
        <f>'Июнь 2020'!AJ106-AI106</f>
        <v>0</v>
      </c>
      <c r="AK106" s="82">
        <f t="shared" si="1"/>
        <v>0</v>
      </c>
      <c r="AL106" s="83">
        <f>'Июнь 2020'!AL106+AK106</f>
        <v>0</v>
      </c>
      <c r="AM106" s="82">
        <f t="shared" si="2"/>
        <v>0</v>
      </c>
      <c r="AN106" s="84">
        <f>'Июнь 2020'!AN106+AM106</f>
        <v>0</v>
      </c>
      <c r="AO106" s="82">
        <f t="shared" si="3"/>
        <v>0</v>
      </c>
      <c r="AP106" s="85">
        <f>'Июнь 2020'!AP106+AO106</f>
        <v>0</v>
      </c>
      <c r="AQ106" s="82">
        <f t="shared" si="4"/>
        <v>0</v>
      </c>
      <c r="AR106" s="86">
        <f>'Июнь 2020'!AR106+'Июль 2020'!AQ106</f>
        <v>0</v>
      </c>
      <c r="AS106" s="87">
        <f>'Январь 2020'!AW106</f>
        <v>0</v>
      </c>
      <c r="AT106" s="88">
        <f>'Январь 2020'!AX106</f>
        <v>0</v>
      </c>
      <c r="AU106" s="45">
        <f t="shared" si="5"/>
        <v>0</v>
      </c>
    </row>
    <row r="107" spans="1:47" ht="14.25" customHeight="1">
      <c r="A107" s="71">
        <f>'Январь 2020'!A107</f>
        <v>0</v>
      </c>
      <c r="B107" s="72">
        <f>'Январь 2020'!G107</f>
        <v>0</v>
      </c>
      <c r="C107" s="73">
        <f>'Январь 2020'!B107</f>
        <v>0</v>
      </c>
      <c r="D107" s="75"/>
      <c r="E107" s="75"/>
      <c r="F107" s="93"/>
      <c r="G107" s="153"/>
      <c r="H107" s="153"/>
      <c r="I107" s="75"/>
      <c r="J107" s="75"/>
      <c r="K107" s="76"/>
      <c r="L107" s="75"/>
      <c r="M107" s="76"/>
      <c r="N107" s="153"/>
      <c r="O107" s="153"/>
      <c r="P107" s="75"/>
      <c r="Q107" s="75"/>
      <c r="R107" s="75"/>
      <c r="S107" s="75"/>
      <c r="T107" s="76"/>
      <c r="U107" s="153"/>
      <c r="V107" s="153"/>
      <c r="W107" s="75"/>
      <c r="X107" s="75"/>
      <c r="Y107" s="79"/>
      <c r="Z107" s="75"/>
      <c r="AA107" s="76"/>
      <c r="AB107" s="153"/>
      <c r="AC107" s="153"/>
      <c r="AD107" s="75"/>
      <c r="AE107" s="75"/>
      <c r="AF107" s="75"/>
      <c r="AG107" s="75"/>
      <c r="AH107" s="76"/>
      <c r="AI107" s="80">
        <f t="shared" si="0"/>
        <v>0</v>
      </c>
      <c r="AJ107" s="81">
        <f>'Июнь 2020'!AJ107-AI107</f>
        <v>0</v>
      </c>
      <c r="AK107" s="82">
        <f t="shared" si="1"/>
        <v>0</v>
      </c>
      <c r="AL107" s="83">
        <f>'Июнь 2020'!AL107+AK107</f>
        <v>0</v>
      </c>
      <c r="AM107" s="82">
        <f t="shared" si="2"/>
        <v>0</v>
      </c>
      <c r="AN107" s="84">
        <f>'Июнь 2020'!AN107+AM107</f>
        <v>0</v>
      </c>
      <c r="AO107" s="82">
        <f t="shared" si="3"/>
        <v>0</v>
      </c>
      <c r="AP107" s="85">
        <f>'Июнь 2020'!AP107+AO107</f>
        <v>0</v>
      </c>
      <c r="AQ107" s="82">
        <f t="shared" si="4"/>
        <v>0</v>
      </c>
      <c r="AR107" s="86">
        <f>'Июнь 2020'!AR107+'Июль 2020'!AQ107</f>
        <v>0</v>
      </c>
      <c r="AS107" s="87">
        <f>'Январь 2020'!AW107</f>
        <v>0</v>
      </c>
      <c r="AT107" s="88">
        <f>'Январь 2020'!AX107</f>
        <v>0</v>
      </c>
      <c r="AU107" s="45">
        <f t="shared" si="5"/>
        <v>0</v>
      </c>
    </row>
    <row r="108" spans="1:47" ht="14.25" customHeight="1">
      <c r="A108" s="71">
        <f>'Январь 2020'!A108</f>
        <v>0</v>
      </c>
      <c r="B108" s="72">
        <f>'Январь 2020'!G108</f>
        <v>0</v>
      </c>
      <c r="C108" s="73">
        <f>'Январь 2020'!B108</f>
        <v>0</v>
      </c>
      <c r="D108" s="75"/>
      <c r="E108" s="75"/>
      <c r="F108" s="76"/>
      <c r="G108" s="153"/>
      <c r="H108" s="153"/>
      <c r="I108" s="75"/>
      <c r="J108" s="75"/>
      <c r="K108" s="76"/>
      <c r="L108" s="75"/>
      <c r="M108" s="76"/>
      <c r="N108" s="153"/>
      <c r="O108" s="153"/>
      <c r="P108" s="75"/>
      <c r="Q108" s="75"/>
      <c r="R108" s="75"/>
      <c r="S108" s="75"/>
      <c r="T108" s="76"/>
      <c r="U108" s="153"/>
      <c r="V108" s="153"/>
      <c r="W108" s="75"/>
      <c r="X108" s="75"/>
      <c r="Y108" s="79"/>
      <c r="Z108" s="75"/>
      <c r="AA108" s="76"/>
      <c r="AB108" s="153"/>
      <c r="AC108" s="153"/>
      <c r="AD108" s="75"/>
      <c r="AE108" s="75"/>
      <c r="AF108" s="75"/>
      <c r="AG108" s="75"/>
      <c r="AH108" s="76"/>
      <c r="AI108" s="80">
        <f t="shared" si="0"/>
        <v>0</v>
      </c>
      <c r="AJ108" s="81">
        <f>'Июнь 2020'!AJ108-AI108</f>
        <v>0</v>
      </c>
      <c r="AK108" s="82">
        <f t="shared" si="1"/>
        <v>0</v>
      </c>
      <c r="AL108" s="83">
        <f>'Июнь 2020'!AL108+AK108</f>
        <v>0</v>
      </c>
      <c r="AM108" s="82">
        <f t="shared" si="2"/>
        <v>0</v>
      </c>
      <c r="AN108" s="84">
        <f>'Июнь 2020'!AN108+AM108</f>
        <v>0</v>
      </c>
      <c r="AO108" s="82">
        <f t="shared" si="3"/>
        <v>0</v>
      </c>
      <c r="AP108" s="85">
        <f>'Июнь 2020'!AP108+AO108</f>
        <v>0</v>
      </c>
      <c r="AQ108" s="82">
        <f t="shared" si="4"/>
        <v>0</v>
      </c>
      <c r="AR108" s="86">
        <f>'Июнь 2020'!AR108+'Июль 2020'!AQ108</f>
        <v>0</v>
      </c>
      <c r="AS108" s="87">
        <f>'Январь 2020'!AW108</f>
        <v>0</v>
      </c>
      <c r="AT108" s="88">
        <f>'Январь 2020'!AX108</f>
        <v>0</v>
      </c>
      <c r="AU108" s="45">
        <f t="shared" si="5"/>
        <v>0</v>
      </c>
    </row>
    <row r="109" spans="1:47" ht="14.25" customHeight="1">
      <c r="A109" s="71">
        <f>'Январь 2020'!A109</f>
        <v>0</v>
      </c>
      <c r="B109" s="72">
        <f>'Январь 2020'!G109</f>
        <v>0</v>
      </c>
      <c r="C109" s="73">
        <f>'Январь 2020'!B109</f>
        <v>0</v>
      </c>
      <c r="D109" s="79"/>
      <c r="E109" s="79"/>
      <c r="F109" s="76"/>
      <c r="G109" s="153"/>
      <c r="H109" s="153"/>
      <c r="I109" s="75"/>
      <c r="J109" s="75"/>
      <c r="K109" s="76"/>
      <c r="L109" s="75"/>
      <c r="M109" s="76"/>
      <c r="N109" s="153"/>
      <c r="O109" s="153"/>
      <c r="P109" s="75"/>
      <c r="Q109" s="75"/>
      <c r="R109" s="79"/>
      <c r="S109" s="79"/>
      <c r="T109" s="79"/>
      <c r="U109" s="153"/>
      <c r="V109" s="153"/>
      <c r="W109" s="75"/>
      <c r="X109" s="75"/>
      <c r="Y109" s="79"/>
      <c r="Z109" s="79"/>
      <c r="AA109" s="79"/>
      <c r="AB109" s="153"/>
      <c r="AC109" s="153"/>
      <c r="AD109" s="75"/>
      <c r="AE109" s="75"/>
      <c r="AF109" s="75"/>
      <c r="AG109" s="75"/>
      <c r="AH109" s="76"/>
      <c r="AI109" s="80">
        <f t="shared" si="0"/>
        <v>0</v>
      </c>
      <c r="AJ109" s="81">
        <f>'Июнь 2020'!AJ109-AI109</f>
        <v>0</v>
      </c>
      <c r="AK109" s="82">
        <f t="shared" si="1"/>
        <v>0</v>
      </c>
      <c r="AL109" s="83">
        <f>'Июнь 2020'!AL109+AK109</f>
        <v>0</v>
      </c>
      <c r="AM109" s="82">
        <f t="shared" si="2"/>
        <v>0</v>
      </c>
      <c r="AN109" s="84">
        <f>'Июнь 2020'!AN109+AM109</f>
        <v>0</v>
      </c>
      <c r="AO109" s="82">
        <f t="shared" si="3"/>
        <v>0</v>
      </c>
      <c r="AP109" s="85">
        <f>'Июнь 2020'!AP109+AO109</f>
        <v>0</v>
      </c>
      <c r="AQ109" s="82">
        <f t="shared" si="4"/>
        <v>0</v>
      </c>
      <c r="AR109" s="86">
        <f>'Июнь 2020'!AR109+'Июль 2020'!AQ109</f>
        <v>0</v>
      </c>
      <c r="AS109" s="87">
        <f>'Январь 2020'!AW109</f>
        <v>0</v>
      </c>
      <c r="AT109" s="88">
        <f>'Январь 2020'!AX109</f>
        <v>0</v>
      </c>
      <c r="AU109" s="45">
        <f t="shared" si="5"/>
        <v>0</v>
      </c>
    </row>
    <row r="110" spans="1:47" ht="14.25" customHeight="1">
      <c r="A110" s="71">
        <f>'Январь 2020'!A110</f>
        <v>0</v>
      </c>
      <c r="B110" s="72">
        <f>'Январь 2020'!G110</f>
        <v>0</v>
      </c>
      <c r="C110" s="73">
        <f>'Январь 2020'!B110</f>
        <v>0</v>
      </c>
      <c r="D110" s="75"/>
      <c r="E110" s="75"/>
      <c r="F110" s="76"/>
      <c r="G110" s="153"/>
      <c r="H110" s="153"/>
      <c r="I110" s="75"/>
      <c r="J110" s="75"/>
      <c r="K110" s="76"/>
      <c r="L110" s="75"/>
      <c r="M110" s="76"/>
      <c r="N110" s="153"/>
      <c r="O110" s="153"/>
      <c r="P110" s="75"/>
      <c r="Q110" s="75"/>
      <c r="R110" s="75"/>
      <c r="S110" s="75"/>
      <c r="T110" s="76"/>
      <c r="U110" s="153"/>
      <c r="V110" s="153"/>
      <c r="W110" s="75"/>
      <c r="X110" s="75"/>
      <c r="Y110" s="75"/>
      <c r="Z110" s="75"/>
      <c r="AA110" s="76"/>
      <c r="AB110" s="153"/>
      <c r="AC110" s="153"/>
      <c r="AD110" s="75"/>
      <c r="AE110" s="75"/>
      <c r="AF110" s="75"/>
      <c r="AG110" s="75"/>
      <c r="AH110" s="76"/>
      <c r="AI110" s="80">
        <f t="shared" si="0"/>
        <v>0</v>
      </c>
      <c r="AJ110" s="81">
        <f>'Июнь 2020'!AJ110-AI110</f>
        <v>0</v>
      </c>
      <c r="AK110" s="82">
        <f t="shared" si="1"/>
        <v>0</v>
      </c>
      <c r="AL110" s="83">
        <f>'Июнь 2020'!AL110+AK110</f>
        <v>0</v>
      </c>
      <c r="AM110" s="82">
        <f t="shared" si="2"/>
        <v>0</v>
      </c>
      <c r="AN110" s="84">
        <f>'Июнь 2020'!AN110+AM110</f>
        <v>0</v>
      </c>
      <c r="AO110" s="82">
        <f t="shared" si="3"/>
        <v>0</v>
      </c>
      <c r="AP110" s="85">
        <f>'Июнь 2020'!AP110+AO110</f>
        <v>0</v>
      </c>
      <c r="AQ110" s="82">
        <f t="shared" si="4"/>
        <v>0</v>
      </c>
      <c r="AR110" s="86">
        <f>'Июнь 2020'!AR110+'Июль 2020'!AQ110</f>
        <v>0</v>
      </c>
      <c r="AS110" s="87">
        <f>'Январь 2020'!AW110</f>
        <v>0</v>
      </c>
      <c r="AT110" s="88">
        <f>'Январь 2020'!AX110</f>
        <v>0</v>
      </c>
      <c r="AU110" s="45">
        <f t="shared" si="5"/>
        <v>0</v>
      </c>
    </row>
    <row r="111" spans="1:47" ht="14.25" customHeight="1">
      <c r="A111" s="71">
        <f>'Январь 2020'!A111</f>
        <v>0</v>
      </c>
      <c r="B111" s="72">
        <f>'Январь 2020'!G111</f>
        <v>0</v>
      </c>
      <c r="C111" s="73">
        <f>'Январь 2020'!B111</f>
        <v>0</v>
      </c>
      <c r="D111" s="79"/>
      <c r="E111" s="79"/>
      <c r="F111" s="76"/>
      <c r="G111" s="153"/>
      <c r="H111" s="153"/>
      <c r="I111" s="75"/>
      <c r="J111" s="75"/>
      <c r="K111" s="76"/>
      <c r="L111" s="75"/>
      <c r="M111" s="76"/>
      <c r="N111" s="153"/>
      <c r="O111" s="153"/>
      <c r="P111" s="75"/>
      <c r="Q111" s="75"/>
      <c r="R111" s="75"/>
      <c r="S111" s="75"/>
      <c r="T111" s="76"/>
      <c r="U111" s="153"/>
      <c r="V111" s="153"/>
      <c r="W111" s="75"/>
      <c r="X111" s="75"/>
      <c r="Y111" s="75"/>
      <c r="Z111" s="75"/>
      <c r="AA111" s="76"/>
      <c r="AB111" s="153"/>
      <c r="AC111" s="153"/>
      <c r="AD111" s="75"/>
      <c r="AE111" s="75"/>
      <c r="AF111" s="75"/>
      <c r="AG111" s="75"/>
      <c r="AH111" s="76"/>
      <c r="AI111" s="80">
        <f t="shared" si="0"/>
        <v>0</v>
      </c>
      <c r="AJ111" s="81">
        <f>'Июнь 2020'!AJ111-AI111</f>
        <v>0</v>
      </c>
      <c r="AK111" s="82">
        <f t="shared" si="1"/>
        <v>0</v>
      </c>
      <c r="AL111" s="83">
        <f>'Июнь 2020'!AL111+AK111</f>
        <v>0</v>
      </c>
      <c r="AM111" s="82">
        <f t="shared" si="2"/>
        <v>0</v>
      </c>
      <c r="AN111" s="84">
        <f>'Июнь 2020'!AN111+AM111</f>
        <v>0</v>
      </c>
      <c r="AO111" s="82">
        <f t="shared" si="3"/>
        <v>0</v>
      </c>
      <c r="AP111" s="85">
        <f>'Июнь 2020'!AP111+AO111</f>
        <v>0</v>
      </c>
      <c r="AQ111" s="82">
        <f t="shared" si="4"/>
        <v>0</v>
      </c>
      <c r="AR111" s="86">
        <f>'Июнь 2020'!AR111+'Июль 2020'!AQ111</f>
        <v>0</v>
      </c>
      <c r="AS111" s="87">
        <f>'Январь 2020'!AW111</f>
        <v>0</v>
      </c>
      <c r="AT111" s="88">
        <f>'Январь 2020'!AX111</f>
        <v>0</v>
      </c>
      <c r="AU111" s="45">
        <f t="shared" si="5"/>
        <v>0</v>
      </c>
    </row>
    <row r="112" spans="1:47" ht="14.25" customHeight="1">
      <c r="A112" s="71">
        <f>'Январь 2020'!A112</f>
        <v>0</v>
      </c>
      <c r="B112" s="72">
        <f>'Январь 2020'!G112</f>
        <v>0</v>
      </c>
      <c r="C112" s="73">
        <f>'Январь 2020'!B112</f>
        <v>0</v>
      </c>
      <c r="D112" s="75"/>
      <c r="E112" s="75"/>
      <c r="F112" s="76"/>
      <c r="G112" s="153"/>
      <c r="H112" s="153"/>
      <c r="I112" s="75"/>
      <c r="J112" s="75"/>
      <c r="K112" s="76"/>
      <c r="L112" s="79"/>
      <c r="M112" s="76"/>
      <c r="N112" s="153"/>
      <c r="O112" s="153"/>
      <c r="P112" s="79"/>
      <c r="Q112" s="79"/>
      <c r="R112" s="79"/>
      <c r="S112" s="79"/>
      <c r="T112" s="76"/>
      <c r="U112" s="153"/>
      <c r="V112" s="153"/>
      <c r="W112" s="75"/>
      <c r="X112" s="75"/>
      <c r="Y112" s="79"/>
      <c r="Z112" s="75"/>
      <c r="AA112" s="76"/>
      <c r="AB112" s="153"/>
      <c r="AC112" s="153"/>
      <c r="AD112" s="75"/>
      <c r="AE112" s="75"/>
      <c r="AF112" s="75"/>
      <c r="AG112" s="75"/>
      <c r="AH112" s="76"/>
      <c r="AI112" s="80">
        <f t="shared" si="0"/>
        <v>0</v>
      </c>
      <c r="AJ112" s="81">
        <f>'Июнь 2020'!AJ112-AI112</f>
        <v>0</v>
      </c>
      <c r="AK112" s="82">
        <f t="shared" si="1"/>
        <v>0</v>
      </c>
      <c r="AL112" s="83">
        <f>'Июнь 2020'!AL112+AK112</f>
        <v>0</v>
      </c>
      <c r="AM112" s="82">
        <f t="shared" si="2"/>
        <v>0</v>
      </c>
      <c r="AN112" s="84">
        <f>'Июнь 2020'!AN112+AM112</f>
        <v>0</v>
      </c>
      <c r="AO112" s="82">
        <f t="shared" si="3"/>
        <v>0</v>
      </c>
      <c r="AP112" s="85">
        <f>'Июнь 2020'!AP112+AO112</f>
        <v>0</v>
      </c>
      <c r="AQ112" s="82">
        <f t="shared" si="4"/>
        <v>0</v>
      </c>
      <c r="AR112" s="86">
        <f>'Июнь 2020'!AR112+'Июль 2020'!AQ112</f>
        <v>0</v>
      </c>
      <c r="AS112" s="87">
        <f>'Январь 2020'!AW112</f>
        <v>0</v>
      </c>
      <c r="AT112" s="88">
        <f>'Январь 2020'!AX112</f>
        <v>0</v>
      </c>
      <c r="AU112" s="45">
        <f t="shared" si="5"/>
        <v>0</v>
      </c>
    </row>
    <row r="113" spans="1:47" ht="14.25" customHeight="1">
      <c r="A113" s="71">
        <f>'Январь 2020'!A113</f>
        <v>0</v>
      </c>
      <c r="B113" s="72">
        <f>'Январь 2020'!G113</f>
        <v>0</v>
      </c>
      <c r="C113" s="73">
        <f>'Январь 2020'!B113</f>
        <v>0</v>
      </c>
      <c r="D113" s="75"/>
      <c r="E113" s="75"/>
      <c r="F113" s="76"/>
      <c r="G113" s="153"/>
      <c r="H113" s="153"/>
      <c r="I113" s="193"/>
      <c r="J113" s="75"/>
      <c r="K113" s="93"/>
      <c r="L113" s="79"/>
      <c r="M113" s="93"/>
      <c r="N113" s="153"/>
      <c r="O113" s="153"/>
      <c r="P113" s="75"/>
      <c r="Q113" s="75"/>
      <c r="R113" s="79"/>
      <c r="S113" s="79"/>
      <c r="T113" s="93"/>
      <c r="U113" s="153"/>
      <c r="V113" s="153"/>
      <c r="W113" s="75"/>
      <c r="X113" s="75"/>
      <c r="Y113" s="75"/>
      <c r="Z113" s="75"/>
      <c r="AA113" s="76"/>
      <c r="AB113" s="153"/>
      <c r="AC113" s="153"/>
      <c r="AD113" s="75"/>
      <c r="AE113" s="75"/>
      <c r="AF113" s="75"/>
      <c r="AG113" s="75"/>
      <c r="AH113" s="76"/>
      <c r="AI113" s="80">
        <f t="shared" si="0"/>
        <v>0</v>
      </c>
      <c r="AJ113" s="81">
        <f>'Июнь 2020'!AJ113-AI113</f>
        <v>0</v>
      </c>
      <c r="AK113" s="82">
        <f t="shared" si="1"/>
        <v>0</v>
      </c>
      <c r="AL113" s="83">
        <f>'Июнь 2020'!AL113+AK113</f>
        <v>0</v>
      </c>
      <c r="AM113" s="82">
        <f t="shared" si="2"/>
        <v>0</v>
      </c>
      <c r="AN113" s="84">
        <f>'Июнь 2020'!AN113+AM113</f>
        <v>0</v>
      </c>
      <c r="AO113" s="82">
        <f t="shared" si="3"/>
        <v>0</v>
      </c>
      <c r="AP113" s="85">
        <f>'Июнь 2020'!AP113+AO113</f>
        <v>0</v>
      </c>
      <c r="AQ113" s="82">
        <f t="shared" si="4"/>
        <v>0</v>
      </c>
      <c r="AR113" s="86">
        <f>'Июнь 2020'!AR113+'Июль 2020'!AQ113</f>
        <v>0</v>
      </c>
      <c r="AS113" s="87">
        <f>'Январь 2020'!AW113</f>
        <v>0</v>
      </c>
      <c r="AT113" s="88">
        <f>'Январь 2020'!AX113</f>
        <v>0</v>
      </c>
      <c r="AU113" s="45">
        <f t="shared" si="5"/>
        <v>0</v>
      </c>
    </row>
    <row r="114" spans="1:47" ht="14.25" customHeight="1">
      <c r="A114" s="71">
        <f>'Январь 2020'!A114</f>
        <v>0</v>
      </c>
      <c r="B114" s="72">
        <f>'Январь 2020'!G114</f>
        <v>0</v>
      </c>
      <c r="C114" s="73">
        <f>'Январь 2020'!B114</f>
        <v>0</v>
      </c>
      <c r="D114" s="75"/>
      <c r="E114" s="75"/>
      <c r="F114" s="76"/>
      <c r="G114" s="190"/>
      <c r="H114" s="190"/>
      <c r="I114" s="75"/>
      <c r="J114" s="75"/>
      <c r="K114" s="76"/>
      <c r="L114" s="75"/>
      <c r="M114" s="76"/>
      <c r="N114" s="190"/>
      <c r="O114" s="190"/>
      <c r="P114" s="75"/>
      <c r="Q114" s="75"/>
      <c r="R114" s="75"/>
      <c r="S114" s="75"/>
      <c r="T114" s="76"/>
      <c r="U114" s="190"/>
      <c r="V114" s="190"/>
      <c r="W114" s="75"/>
      <c r="X114" s="75"/>
      <c r="Y114" s="79"/>
      <c r="Z114" s="75"/>
      <c r="AA114" s="76"/>
      <c r="AB114" s="190"/>
      <c r="AC114" s="190"/>
      <c r="AD114" s="75"/>
      <c r="AE114" s="75"/>
      <c r="AF114" s="75"/>
      <c r="AG114" s="75"/>
      <c r="AH114" s="76"/>
      <c r="AI114" s="80">
        <f t="shared" si="0"/>
        <v>0</v>
      </c>
      <c r="AJ114" s="81">
        <f>'Июнь 2020'!AJ114-AI114</f>
        <v>0</v>
      </c>
      <c r="AK114" s="82">
        <f t="shared" si="1"/>
        <v>0</v>
      </c>
      <c r="AL114" s="83">
        <f>'Июнь 2020'!AL114+AK114</f>
        <v>0</v>
      </c>
      <c r="AM114" s="82">
        <f t="shared" si="2"/>
        <v>0</v>
      </c>
      <c r="AN114" s="84">
        <f>'Июнь 2020'!AN114+AM114</f>
        <v>0</v>
      </c>
      <c r="AO114" s="82">
        <f t="shared" si="3"/>
        <v>0</v>
      </c>
      <c r="AP114" s="85">
        <f>'Июнь 2020'!AP114+AO114</f>
        <v>0</v>
      </c>
      <c r="AQ114" s="82">
        <f t="shared" si="4"/>
        <v>0</v>
      </c>
      <c r="AR114" s="86">
        <f>'Июнь 2020'!AR114+'Июль 2020'!AQ114</f>
        <v>0</v>
      </c>
      <c r="AS114" s="87">
        <f>'Январь 2020'!AW114</f>
        <v>0</v>
      </c>
      <c r="AT114" s="88">
        <f>'Январь 2020'!AX114</f>
        <v>0</v>
      </c>
      <c r="AU114" s="45">
        <f t="shared" si="5"/>
        <v>0</v>
      </c>
    </row>
    <row r="115" spans="1:47" ht="14.25" customHeight="1">
      <c r="A115" s="71">
        <f>'Январь 2020'!A115</f>
        <v>0</v>
      </c>
      <c r="B115" s="72">
        <f>'Январь 2020'!G115</f>
        <v>0</v>
      </c>
      <c r="C115" s="73">
        <f>'Январь 2020'!B115</f>
        <v>0</v>
      </c>
      <c r="D115" s="75"/>
      <c r="E115" s="75"/>
      <c r="F115" s="76"/>
      <c r="G115" s="153"/>
      <c r="H115" s="153"/>
      <c r="I115" s="75"/>
      <c r="J115" s="75"/>
      <c r="K115" s="76"/>
      <c r="L115" s="75"/>
      <c r="M115" s="76"/>
      <c r="N115" s="153"/>
      <c r="O115" s="153"/>
      <c r="P115" s="75"/>
      <c r="Q115" s="75"/>
      <c r="R115" s="75"/>
      <c r="S115" s="75"/>
      <c r="T115" s="76"/>
      <c r="U115" s="153"/>
      <c r="V115" s="153"/>
      <c r="W115" s="75"/>
      <c r="X115" s="75"/>
      <c r="Y115" s="75"/>
      <c r="Z115" s="75"/>
      <c r="AA115" s="76"/>
      <c r="AB115" s="153"/>
      <c r="AC115" s="153"/>
      <c r="AD115" s="75"/>
      <c r="AE115" s="75"/>
      <c r="AF115" s="75"/>
      <c r="AG115" s="75"/>
      <c r="AH115" s="76"/>
      <c r="AI115" s="80">
        <f t="shared" si="0"/>
        <v>0</v>
      </c>
      <c r="AJ115" s="81">
        <f>'Июнь 2020'!AJ115-AI115</f>
        <v>0</v>
      </c>
      <c r="AK115" s="82">
        <f t="shared" si="1"/>
        <v>0</v>
      </c>
      <c r="AL115" s="83">
        <f>'Июнь 2020'!AL115+AK115</f>
        <v>0</v>
      </c>
      <c r="AM115" s="82">
        <f t="shared" si="2"/>
        <v>0</v>
      </c>
      <c r="AN115" s="84">
        <f>'Июнь 2020'!AN115+AM115</f>
        <v>0</v>
      </c>
      <c r="AO115" s="82">
        <f t="shared" si="3"/>
        <v>0</v>
      </c>
      <c r="AP115" s="85">
        <f>'Июнь 2020'!AP115+AO115</f>
        <v>0</v>
      </c>
      <c r="AQ115" s="82">
        <f t="shared" si="4"/>
        <v>0</v>
      </c>
      <c r="AR115" s="86">
        <f>'Июнь 2020'!AR115+'Июль 2020'!AQ115</f>
        <v>0</v>
      </c>
      <c r="AS115" s="87">
        <f>'Январь 2020'!AW115</f>
        <v>0</v>
      </c>
      <c r="AT115" s="88">
        <f>'Январь 2020'!AX115</f>
        <v>0</v>
      </c>
      <c r="AU115" s="45">
        <f t="shared" si="5"/>
        <v>0</v>
      </c>
    </row>
    <row r="116" spans="1:47" ht="14.25" customHeight="1">
      <c r="A116" s="71">
        <f>'Январь 2020'!A116</f>
        <v>0</v>
      </c>
      <c r="B116" s="72">
        <f>'Январь 2020'!G116</f>
        <v>0</v>
      </c>
      <c r="C116" s="73">
        <f>'Январь 2020'!B116</f>
        <v>0</v>
      </c>
      <c r="D116" s="75"/>
      <c r="E116" s="75"/>
      <c r="F116" s="76"/>
      <c r="G116" s="153"/>
      <c r="H116" s="153"/>
      <c r="I116" s="75"/>
      <c r="J116" s="75"/>
      <c r="K116" s="76"/>
      <c r="L116" s="75"/>
      <c r="M116" s="76"/>
      <c r="N116" s="153"/>
      <c r="O116" s="153"/>
      <c r="P116" s="75"/>
      <c r="Q116" s="75"/>
      <c r="R116" s="79"/>
      <c r="S116" s="79"/>
      <c r="T116" s="79"/>
      <c r="U116" s="153"/>
      <c r="V116" s="153"/>
      <c r="W116" s="75"/>
      <c r="X116" s="75"/>
      <c r="Y116" s="79"/>
      <c r="Z116" s="79"/>
      <c r="AA116" s="79"/>
      <c r="AB116" s="153"/>
      <c r="AC116" s="153"/>
      <c r="AD116" s="75"/>
      <c r="AE116" s="75"/>
      <c r="AF116" s="75"/>
      <c r="AG116" s="75"/>
      <c r="AH116" s="76"/>
      <c r="AI116" s="80">
        <f t="shared" si="0"/>
        <v>0</v>
      </c>
      <c r="AJ116" s="81">
        <f>'Июнь 2020'!AJ116-AI116</f>
        <v>0</v>
      </c>
      <c r="AK116" s="82">
        <f t="shared" si="1"/>
        <v>0</v>
      </c>
      <c r="AL116" s="83">
        <f>'Июнь 2020'!AL116+AK116</f>
        <v>0</v>
      </c>
      <c r="AM116" s="82">
        <f t="shared" si="2"/>
        <v>0</v>
      </c>
      <c r="AN116" s="84">
        <f>'Июнь 2020'!AN116+AM116</f>
        <v>0</v>
      </c>
      <c r="AO116" s="82">
        <f t="shared" si="3"/>
        <v>0</v>
      </c>
      <c r="AP116" s="85">
        <f>'Июнь 2020'!AP116+AO116</f>
        <v>0</v>
      </c>
      <c r="AQ116" s="82">
        <f t="shared" si="4"/>
        <v>0</v>
      </c>
      <c r="AR116" s="86">
        <f>'Июнь 2020'!AR116+'Июль 2020'!AQ116</f>
        <v>0</v>
      </c>
      <c r="AS116" s="87">
        <f>'Январь 2020'!AW116</f>
        <v>0</v>
      </c>
      <c r="AT116" s="88">
        <f>'Январь 2020'!AX116</f>
        <v>0</v>
      </c>
      <c r="AU116" s="45">
        <f t="shared" si="5"/>
        <v>0</v>
      </c>
    </row>
    <row r="117" spans="1:47" ht="14.25" customHeight="1">
      <c r="A117" s="71">
        <f>'Январь 2020'!A117</f>
        <v>0</v>
      </c>
      <c r="B117" s="72">
        <f>'Январь 2020'!G117</f>
        <v>0</v>
      </c>
      <c r="C117" s="73">
        <f>'Январь 2020'!B117</f>
        <v>0</v>
      </c>
      <c r="D117" s="79"/>
      <c r="E117" s="75"/>
      <c r="F117" s="76"/>
      <c r="G117" s="153"/>
      <c r="H117" s="153"/>
      <c r="I117" s="75"/>
      <c r="J117" s="75"/>
      <c r="K117" s="76"/>
      <c r="L117" s="75"/>
      <c r="M117" s="76"/>
      <c r="N117" s="153"/>
      <c r="O117" s="153"/>
      <c r="P117" s="75"/>
      <c r="Q117" s="75"/>
      <c r="R117" s="75"/>
      <c r="S117" s="75"/>
      <c r="T117" s="76"/>
      <c r="U117" s="153"/>
      <c r="V117" s="153"/>
      <c r="W117" s="75"/>
      <c r="X117" s="75"/>
      <c r="Y117" s="75"/>
      <c r="Z117" s="75"/>
      <c r="AA117" s="76"/>
      <c r="AB117" s="153"/>
      <c r="AC117" s="153"/>
      <c r="AD117" s="75"/>
      <c r="AE117" s="75"/>
      <c r="AF117" s="75"/>
      <c r="AG117" s="75"/>
      <c r="AH117" s="76"/>
      <c r="AI117" s="80">
        <f t="shared" si="0"/>
        <v>0</v>
      </c>
      <c r="AJ117" s="81">
        <f>'Июнь 2020'!AJ117-AI117</f>
        <v>0</v>
      </c>
      <c r="AK117" s="82">
        <f t="shared" si="1"/>
        <v>0</v>
      </c>
      <c r="AL117" s="83">
        <f>'Июнь 2020'!AL117+AK117</f>
        <v>0</v>
      </c>
      <c r="AM117" s="82">
        <f t="shared" si="2"/>
        <v>0</v>
      </c>
      <c r="AN117" s="84">
        <f>'Июнь 2020'!AN117+AM117</f>
        <v>0</v>
      </c>
      <c r="AO117" s="82">
        <f t="shared" si="3"/>
        <v>0</v>
      </c>
      <c r="AP117" s="85">
        <f>'Июнь 2020'!AP117+AO117</f>
        <v>0</v>
      </c>
      <c r="AQ117" s="82">
        <f t="shared" si="4"/>
        <v>0</v>
      </c>
      <c r="AR117" s="86">
        <f>'Июнь 2020'!AR117+'Июль 2020'!AQ117</f>
        <v>0</v>
      </c>
      <c r="AS117" s="87">
        <f>'Январь 2020'!AW117</f>
        <v>0</v>
      </c>
      <c r="AT117" s="88">
        <f>'Январь 2020'!AX117</f>
        <v>0</v>
      </c>
      <c r="AU117" s="45">
        <f t="shared" si="5"/>
        <v>0</v>
      </c>
    </row>
    <row r="118" spans="1:47" ht="14.25" customHeight="1">
      <c r="A118" s="71">
        <f>'Январь 2020'!A118</f>
        <v>0</v>
      </c>
      <c r="B118" s="72">
        <f>'Январь 2020'!G118</f>
        <v>0</v>
      </c>
      <c r="C118" s="73">
        <f>'Январь 2020'!B118</f>
        <v>0</v>
      </c>
      <c r="D118" s="75"/>
      <c r="E118" s="75"/>
      <c r="F118" s="93"/>
      <c r="G118" s="153"/>
      <c r="H118" s="153"/>
      <c r="I118" s="75"/>
      <c r="J118" s="75"/>
      <c r="K118" s="76"/>
      <c r="L118" s="75"/>
      <c r="M118" s="76"/>
      <c r="N118" s="153"/>
      <c r="O118" s="153"/>
      <c r="P118" s="75"/>
      <c r="Q118" s="75"/>
      <c r="R118" s="75"/>
      <c r="S118" s="75"/>
      <c r="T118" s="76"/>
      <c r="U118" s="153"/>
      <c r="V118" s="153"/>
      <c r="W118" s="75"/>
      <c r="X118" s="75"/>
      <c r="Y118" s="75"/>
      <c r="Z118" s="75"/>
      <c r="AA118" s="76"/>
      <c r="AB118" s="153"/>
      <c r="AC118" s="153"/>
      <c r="AD118" s="75"/>
      <c r="AE118" s="75"/>
      <c r="AF118" s="75"/>
      <c r="AG118" s="75"/>
      <c r="AH118" s="76"/>
      <c r="AI118" s="80">
        <f t="shared" si="0"/>
        <v>0</v>
      </c>
      <c r="AJ118" s="81">
        <f>'Июнь 2020'!AJ118-AI118</f>
        <v>0</v>
      </c>
      <c r="AK118" s="82">
        <f t="shared" si="1"/>
        <v>0</v>
      </c>
      <c r="AL118" s="83">
        <f>'Июнь 2020'!AL118+AK118</f>
        <v>0</v>
      </c>
      <c r="AM118" s="82">
        <f t="shared" si="2"/>
        <v>0</v>
      </c>
      <c r="AN118" s="84">
        <f>'Июнь 2020'!AN118+AM118</f>
        <v>0</v>
      </c>
      <c r="AO118" s="82">
        <f t="shared" si="3"/>
        <v>0</v>
      </c>
      <c r="AP118" s="85">
        <f>'Июнь 2020'!AP118+AO118</f>
        <v>0</v>
      </c>
      <c r="AQ118" s="82">
        <f t="shared" si="4"/>
        <v>0</v>
      </c>
      <c r="AR118" s="86">
        <f>'Июнь 2020'!AR118+'Июль 2020'!AQ118</f>
        <v>0</v>
      </c>
      <c r="AS118" s="87">
        <f>'Январь 2020'!AW118</f>
        <v>0</v>
      </c>
      <c r="AT118" s="88">
        <f>'Январь 2020'!AX118</f>
        <v>0</v>
      </c>
      <c r="AU118" s="45">
        <f t="shared" si="5"/>
        <v>0</v>
      </c>
    </row>
    <row r="119" spans="1:47" ht="14.25" customHeight="1">
      <c r="A119" s="71">
        <f>'Январь 2020'!A119</f>
        <v>0</v>
      </c>
      <c r="B119" s="72">
        <f>'Январь 2020'!G119</f>
        <v>0</v>
      </c>
      <c r="C119" s="73">
        <f>'Январь 2020'!B119</f>
        <v>0</v>
      </c>
      <c r="D119" s="75"/>
      <c r="E119" s="75"/>
      <c r="F119" s="76"/>
      <c r="G119" s="153"/>
      <c r="H119" s="153"/>
      <c r="I119" s="75"/>
      <c r="J119" s="75"/>
      <c r="K119" s="76"/>
      <c r="L119" s="75"/>
      <c r="M119" s="76"/>
      <c r="N119" s="153"/>
      <c r="O119" s="153"/>
      <c r="P119" s="75"/>
      <c r="Q119" s="75"/>
      <c r="R119" s="75"/>
      <c r="S119" s="75"/>
      <c r="T119" s="76"/>
      <c r="U119" s="153"/>
      <c r="V119" s="153"/>
      <c r="W119" s="75"/>
      <c r="X119" s="75"/>
      <c r="Y119" s="75"/>
      <c r="Z119" s="75"/>
      <c r="AA119" s="76"/>
      <c r="AB119" s="153"/>
      <c r="AC119" s="153"/>
      <c r="AD119" s="75"/>
      <c r="AE119" s="75"/>
      <c r="AF119" s="75"/>
      <c r="AG119" s="75"/>
      <c r="AH119" s="76"/>
      <c r="AI119" s="80">
        <f t="shared" si="0"/>
        <v>0</v>
      </c>
      <c r="AJ119" s="81">
        <f>'Июнь 2020'!AJ119-AI119</f>
        <v>0</v>
      </c>
      <c r="AK119" s="82">
        <f t="shared" si="1"/>
        <v>0</v>
      </c>
      <c r="AL119" s="83">
        <f>'Июнь 2020'!AL119+AK119</f>
        <v>0</v>
      </c>
      <c r="AM119" s="82">
        <f t="shared" si="2"/>
        <v>0</v>
      </c>
      <c r="AN119" s="84">
        <f>'Июнь 2020'!AN119+AM119</f>
        <v>0</v>
      </c>
      <c r="AO119" s="82">
        <f t="shared" si="3"/>
        <v>0</v>
      </c>
      <c r="AP119" s="85">
        <f>'Июнь 2020'!AP119+AO119</f>
        <v>0</v>
      </c>
      <c r="AQ119" s="82">
        <f t="shared" si="4"/>
        <v>0</v>
      </c>
      <c r="AR119" s="86">
        <f>'Июнь 2020'!AR119+'Июль 2020'!AQ119</f>
        <v>0</v>
      </c>
      <c r="AS119" s="87">
        <f>'Январь 2020'!AW119</f>
        <v>0</v>
      </c>
      <c r="AT119" s="88">
        <f>'Январь 2020'!AX119</f>
        <v>0</v>
      </c>
      <c r="AU119" s="45">
        <f t="shared" si="5"/>
        <v>0</v>
      </c>
    </row>
    <row r="120" spans="1:47" ht="14.25" customHeight="1">
      <c r="A120" s="71">
        <f>'Январь 2020'!A120</f>
        <v>0</v>
      </c>
      <c r="B120" s="72">
        <f>'Январь 2020'!G120</f>
        <v>0</v>
      </c>
      <c r="C120" s="73">
        <f>'Январь 2020'!B120</f>
        <v>0</v>
      </c>
      <c r="D120" s="75"/>
      <c r="E120" s="75"/>
      <c r="F120" s="76"/>
      <c r="G120" s="153"/>
      <c r="H120" s="153"/>
      <c r="I120" s="75"/>
      <c r="J120" s="75"/>
      <c r="K120" s="76"/>
      <c r="L120" s="75"/>
      <c r="M120" s="76"/>
      <c r="N120" s="153"/>
      <c r="O120" s="153"/>
      <c r="P120" s="75"/>
      <c r="Q120" s="75"/>
      <c r="R120" s="75"/>
      <c r="S120" s="75"/>
      <c r="T120" s="76"/>
      <c r="U120" s="153"/>
      <c r="V120" s="153"/>
      <c r="W120" s="75"/>
      <c r="X120" s="75"/>
      <c r="Y120" s="75"/>
      <c r="Z120" s="75"/>
      <c r="AA120" s="76"/>
      <c r="AB120" s="153"/>
      <c r="AC120" s="153"/>
      <c r="AD120" s="75"/>
      <c r="AE120" s="75"/>
      <c r="AF120" s="75"/>
      <c r="AG120" s="75"/>
      <c r="AH120" s="76"/>
      <c r="AI120" s="80">
        <f t="shared" si="0"/>
        <v>0</v>
      </c>
      <c r="AJ120" s="81">
        <f>'Июнь 2020'!AJ120-AI120</f>
        <v>0</v>
      </c>
      <c r="AK120" s="82">
        <f t="shared" si="1"/>
        <v>0</v>
      </c>
      <c r="AL120" s="83">
        <f>'Июнь 2020'!AL120+AK120</f>
        <v>0</v>
      </c>
      <c r="AM120" s="82">
        <f t="shared" si="2"/>
        <v>0</v>
      </c>
      <c r="AN120" s="84">
        <f>'Июнь 2020'!AN120+AM120</f>
        <v>0</v>
      </c>
      <c r="AO120" s="82">
        <f t="shared" si="3"/>
        <v>0</v>
      </c>
      <c r="AP120" s="85">
        <f>'Июнь 2020'!AP120+AO120</f>
        <v>0</v>
      </c>
      <c r="AQ120" s="82">
        <f t="shared" si="4"/>
        <v>0</v>
      </c>
      <c r="AR120" s="86">
        <f>'Июнь 2020'!AR120+'Июль 2020'!AQ120</f>
        <v>0</v>
      </c>
      <c r="AS120" s="87">
        <f>'Январь 2020'!AW120</f>
        <v>0</v>
      </c>
      <c r="AT120" s="88">
        <f>'Январь 2020'!AX120</f>
        <v>0</v>
      </c>
      <c r="AU120" s="45">
        <f t="shared" si="5"/>
        <v>0</v>
      </c>
    </row>
    <row r="121" spans="1:47" ht="14.25" customHeight="1">
      <c r="A121" s="71">
        <f>'Январь 2020'!A121</f>
        <v>0</v>
      </c>
      <c r="B121" s="72">
        <f>'Январь 2020'!G121</f>
        <v>0</v>
      </c>
      <c r="C121" s="73">
        <f>'Январь 2020'!B121</f>
        <v>0</v>
      </c>
      <c r="D121" s="79"/>
      <c r="E121" s="79"/>
      <c r="F121" s="76"/>
      <c r="G121" s="153"/>
      <c r="H121" s="153"/>
      <c r="I121" s="75"/>
      <c r="J121" s="75"/>
      <c r="K121" s="93"/>
      <c r="L121" s="79"/>
      <c r="M121" s="93"/>
      <c r="N121" s="153"/>
      <c r="O121" s="153"/>
      <c r="P121" s="79"/>
      <c r="Q121" s="75"/>
      <c r="R121" s="79"/>
      <c r="S121" s="79"/>
      <c r="T121" s="93"/>
      <c r="U121" s="153"/>
      <c r="V121" s="153"/>
      <c r="W121" s="75"/>
      <c r="X121" s="75"/>
      <c r="Y121" s="75"/>
      <c r="Z121" s="79"/>
      <c r="AA121" s="76"/>
      <c r="AB121" s="153"/>
      <c r="AC121" s="153"/>
      <c r="AD121" s="75"/>
      <c r="AE121" s="75"/>
      <c r="AF121" s="79"/>
      <c r="AG121" s="75"/>
      <c r="AH121" s="76"/>
      <c r="AI121" s="80">
        <f t="shared" si="0"/>
        <v>0</v>
      </c>
      <c r="AJ121" s="81">
        <f>'Июнь 2020'!AJ121-AI121</f>
        <v>0</v>
      </c>
      <c r="AK121" s="82">
        <f t="shared" si="1"/>
        <v>0</v>
      </c>
      <c r="AL121" s="83">
        <f>'Июнь 2020'!AL121+AK121</f>
        <v>0</v>
      </c>
      <c r="AM121" s="82">
        <f t="shared" si="2"/>
        <v>0</v>
      </c>
      <c r="AN121" s="84">
        <f>'Июнь 2020'!AN121+AM121</f>
        <v>0</v>
      </c>
      <c r="AO121" s="82">
        <f t="shared" si="3"/>
        <v>0</v>
      </c>
      <c r="AP121" s="85">
        <f>'Июнь 2020'!AP121+AO121</f>
        <v>0</v>
      </c>
      <c r="AQ121" s="82">
        <f t="shared" si="4"/>
        <v>0</v>
      </c>
      <c r="AR121" s="86">
        <f>'Июнь 2020'!AR121+'Июль 2020'!AQ121</f>
        <v>0</v>
      </c>
      <c r="AS121" s="87">
        <f>'Январь 2020'!AW121</f>
        <v>0</v>
      </c>
      <c r="AT121" s="88">
        <f>'Январь 2020'!AX121</f>
        <v>0</v>
      </c>
      <c r="AU121" s="45">
        <f t="shared" si="5"/>
        <v>0</v>
      </c>
    </row>
    <row r="122" spans="1:47" ht="14.25" customHeight="1">
      <c r="A122" s="71">
        <f>'Январь 2020'!A122</f>
        <v>0</v>
      </c>
      <c r="B122" s="72">
        <f>'Январь 2020'!G122</f>
        <v>0</v>
      </c>
      <c r="C122" s="214">
        <f>'Январь 2020'!B122</f>
        <v>0</v>
      </c>
      <c r="D122" s="75"/>
      <c r="E122" s="75"/>
      <c r="F122" s="76"/>
      <c r="G122" s="190"/>
      <c r="H122" s="190"/>
      <c r="I122" s="75"/>
      <c r="J122" s="75"/>
      <c r="K122" s="76"/>
      <c r="L122" s="75"/>
      <c r="M122" s="76"/>
      <c r="N122" s="190"/>
      <c r="O122" s="190"/>
      <c r="P122" s="75"/>
      <c r="Q122" s="75"/>
      <c r="R122" s="75"/>
      <c r="S122" s="75"/>
      <c r="T122" s="76"/>
      <c r="U122" s="190"/>
      <c r="V122" s="190"/>
      <c r="W122" s="75"/>
      <c r="X122" s="75"/>
      <c r="Y122" s="75"/>
      <c r="Z122" s="75"/>
      <c r="AA122" s="76"/>
      <c r="AB122" s="190"/>
      <c r="AC122" s="190"/>
      <c r="AD122" s="75"/>
      <c r="AE122" s="75"/>
      <c r="AF122" s="75"/>
      <c r="AG122" s="75"/>
      <c r="AH122" s="76"/>
      <c r="AI122" s="80">
        <f t="shared" si="0"/>
        <v>0</v>
      </c>
      <c r="AJ122" s="81">
        <f>'Июнь 2020'!AJ122-AI122</f>
        <v>0</v>
      </c>
      <c r="AK122" s="82">
        <f t="shared" si="1"/>
        <v>0</v>
      </c>
      <c r="AL122" s="83">
        <f>'Июнь 2020'!AL122+AK122</f>
        <v>0</v>
      </c>
      <c r="AM122" s="82">
        <f t="shared" si="2"/>
        <v>0</v>
      </c>
      <c r="AN122" s="84">
        <f>'Июнь 2020'!AN122+AM122</f>
        <v>0</v>
      </c>
      <c r="AO122" s="82">
        <f t="shared" si="3"/>
        <v>0</v>
      </c>
      <c r="AP122" s="85">
        <f>'Июнь 2020'!AP122+AO122</f>
        <v>0</v>
      </c>
      <c r="AQ122" s="82">
        <f t="shared" si="4"/>
        <v>0</v>
      </c>
      <c r="AR122" s="86">
        <f>'Июнь 2020'!AR122+'Июль 2020'!AQ122</f>
        <v>0</v>
      </c>
      <c r="AS122" s="87">
        <f>'Январь 2020'!AW122</f>
        <v>0</v>
      </c>
      <c r="AT122" s="88">
        <f>'Январь 2020'!AX122</f>
        <v>0</v>
      </c>
      <c r="AU122" s="45">
        <f t="shared" si="5"/>
        <v>0</v>
      </c>
    </row>
    <row r="123" spans="1:47" ht="14.25" customHeight="1">
      <c r="A123" s="71">
        <f>'Январь 2020'!A123</f>
        <v>0</v>
      </c>
      <c r="B123" s="72">
        <f>'Январь 2020'!G123</f>
        <v>0</v>
      </c>
      <c r="C123" s="73">
        <f>'Январь 2020'!B123</f>
        <v>0</v>
      </c>
      <c r="D123" s="75"/>
      <c r="E123" s="75"/>
      <c r="F123" s="76"/>
      <c r="G123" s="153"/>
      <c r="H123" s="153"/>
      <c r="I123" s="75"/>
      <c r="J123" s="75"/>
      <c r="K123" s="76"/>
      <c r="L123" s="79"/>
      <c r="M123" s="76"/>
      <c r="N123" s="153"/>
      <c r="O123" s="153"/>
      <c r="P123" s="75"/>
      <c r="Q123" s="75"/>
      <c r="R123" s="75"/>
      <c r="S123" s="75"/>
      <c r="T123" s="76"/>
      <c r="U123" s="153"/>
      <c r="V123" s="153"/>
      <c r="W123" s="75"/>
      <c r="X123" s="75"/>
      <c r="Y123" s="75"/>
      <c r="Z123" s="75"/>
      <c r="AA123" s="76"/>
      <c r="AB123" s="153"/>
      <c r="AC123" s="153"/>
      <c r="AD123" s="79"/>
      <c r="AE123" s="79"/>
      <c r="AF123" s="79"/>
      <c r="AG123" s="79"/>
      <c r="AH123" s="76"/>
      <c r="AI123" s="80">
        <f t="shared" si="0"/>
        <v>0</v>
      </c>
      <c r="AJ123" s="81">
        <f>'Июнь 2020'!AJ123-AI123</f>
        <v>0</v>
      </c>
      <c r="AK123" s="82">
        <f t="shared" si="1"/>
        <v>0</v>
      </c>
      <c r="AL123" s="83">
        <f>'Июнь 2020'!AL123+AK123</f>
        <v>0</v>
      </c>
      <c r="AM123" s="82">
        <f t="shared" si="2"/>
        <v>0</v>
      </c>
      <c r="AN123" s="84">
        <f>'Июнь 2020'!AN123+AM123</f>
        <v>0</v>
      </c>
      <c r="AO123" s="82">
        <f t="shared" si="3"/>
        <v>0</v>
      </c>
      <c r="AP123" s="85">
        <f>'Июнь 2020'!AP123+AO123</f>
        <v>0</v>
      </c>
      <c r="AQ123" s="82">
        <f t="shared" si="4"/>
        <v>0</v>
      </c>
      <c r="AR123" s="86">
        <f>'Июнь 2020'!AR123+'Июль 2020'!AQ123</f>
        <v>0</v>
      </c>
      <c r="AS123" s="87">
        <f>'Январь 2020'!AW123</f>
        <v>0</v>
      </c>
      <c r="AT123" s="88">
        <f>'Январь 2020'!AX123</f>
        <v>0</v>
      </c>
      <c r="AU123" s="45">
        <f t="shared" si="5"/>
        <v>0</v>
      </c>
    </row>
    <row r="124" spans="1:47" ht="14.25" customHeight="1">
      <c r="A124" s="71">
        <f>'Январь 2020'!A124</f>
        <v>0</v>
      </c>
      <c r="B124" s="72">
        <f>'Январь 2020'!G124</f>
        <v>0</v>
      </c>
      <c r="C124" s="73">
        <f>'Январь 2020'!B124</f>
        <v>0</v>
      </c>
      <c r="D124" s="79"/>
      <c r="E124" s="79"/>
      <c r="F124" s="93"/>
      <c r="G124" s="153"/>
      <c r="H124" s="153"/>
      <c r="I124" s="75"/>
      <c r="J124" s="75"/>
      <c r="K124" s="76"/>
      <c r="L124" s="75"/>
      <c r="M124" s="76"/>
      <c r="N124" s="153"/>
      <c r="O124" s="153"/>
      <c r="P124" s="75"/>
      <c r="Q124" s="75"/>
      <c r="R124" s="75"/>
      <c r="S124" s="75"/>
      <c r="T124" s="76"/>
      <c r="U124" s="153"/>
      <c r="V124" s="153"/>
      <c r="W124" s="75"/>
      <c r="X124" s="75"/>
      <c r="Y124" s="79"/>
      <c r="Z124" s="79"/>
      <c r="AA124" s="76"/>
      <c r="AB124" s="153"/>
      <c r="AC124" s="153"/>
      <c r="AD124" s="75"/>
      <c r="AE124" s="75"/>
      <c r="AF124" s="79"/>
      <c r="AG124" s="79"/>
      <c r="AH124" s="76"/>
      <c r="AI124" s="80">
        <f t="shared" si="0"/>
        <v>0</v>
      </c>
      <c r="AJ124" s="81">
        <f>'Июнь 2020'!AJ124-AI124</f>
        <v>0</v>
      </c>
      <c r="AK124" s="82">
        <f t="shared" si="1"/>
        <v>0</v>
      </c>
      <c r="AL124" s="83">
        <f>'Июнь 2020'!AL124+AK124</f>
        <v>0</v>
      </c>
      <c r="AM124" s="82">
        <f t="shared" si="2"/>
        <v>0</v>
      </c>
      <c r="AN124" s="84">
        <f>'Июнь 2020'!AN124+AM124</f>
        <v>0</v>
      </c>
      <c r="AO124" s="82">
        <f t="shared" si="3"/>
        <v>0</v>
      </c>
      <c r="AP124" s="85">
        <f>'Июнь 2020'!AP124+AO124</f>
        <v>0</v>
      </c>
      <c r="AQ124" s="82">
        <f t="shared" si="4"/>
        <v>0</v>
      </c>
      <c r="AR124" s="86">
        <f>'Июнь 2020'!AR124+'Июль 2020'!AQ124</f>
        <v>0</v>
      </c>
      <c r="AS124" s="87">
        <f>'Январь 2020'!AW124</f>
        <v>0</v>
      </c>
      <c r="AT124" s="88">
        <f>'Январь 2020'!AX124</f>
        <v>0</v>
      </c>
      <c r="AU124" s="45">
        <f t="shared" si="5"/>
        <v>0</v>
      </c>
    </row>
    <row r="125" spans="1:47" ht="14.25" customHeight="1">
      <c r="A125" s="71">
        <f>'Январь 2020'!A125</f>
        <v>0</v>
      </c>
      <c r="B125" s="72">
        <f>'Январь 2020'!G125</f>
        <v>0</v>
      </c>
      <c r="C125" s="73">
        <f>'Январь 2020'!B125</f>
        <v>0</v>
      </c>
      <c r="D125" s="75"/>
      <c r="E125" s="75"/>
      <c r="F125" s="76"/>
      <c r="G125" s="153"/>
      <c r="H125" s="153"/>
      <c r="I125" s="75"/>
      <c r="J125" s="75"/>
      <c r="K125" s="76"/>
      <c r="L125" s="75"/>
      <c r="M125" s="76"/>
      <c r="N125" s="153"/>
      <c r="O125" s="153"/>
      <c r="P125" s="75"/>
      <c r="Q125" s="75"/>
      <c r="R125" s="75"/>
      <c r="S125" s="79"/>
      <c r="T125" s="76"/>
      <c r="U125" s="153"/>
      <c r="V125" s="153"/>
      <c r="W125" s="75"/>
      <c r="X125" s="75"/>
      <c r="Y125" s="75"/>
      <c r="Z125" s="75"/>
      <c r="AA125" s="76"/>
      <c r="AB125" s="153"/>
      <c r="AC125" s="153"/>
      <c r="AD125" s="75"/>
      <c r="AE125" s="75"/>
      <c r="AF125" s="75"/>
      <c r="AG125" s="75"/>
      <c r="AH125" s="76"/>
      <c r="AI125" s="80">
        <f t="shared" si="0"/>
        <v>0</v>
      </c>
      <c r="AJ125" s="81">
        <f>'Июнь 2020'!AJ125-AI125</f>
        <v>0</v>
      </c>
      <c r="AK125" s="82">
        <f t="shared" si="1"/>
        <v>0</v>
      </c>
      <c r="AL125" s="83">
        <f>'Июнь 2020'!AL125+AK125</f>
        <v>0</v>
      </c>
      <c r="AM125" s="82">
        <f t="shared" si="2"/>
        <v>0</v>
      </c>
      <c r="AN125" s="84">
        <f>'Июнь 2020'!AN125+AM125</f>
        <v>0</v>
      </c>
      <c r="AO125" s="82">
        <f t="shared" si="3"/>
        <v>0</v>
      </c>
      <c r="AP125" s="85">
        <f>'Июнь 2020'!AP125+AO125</f>
        <v>0</v>
      </c>
      <c r="AQ125" s="82">
        <f t="shared" si="4"/>
        <v>0</v>
      </c>
      <c r="AR125" s="86">
        <f>'Июнь 2020'!AR125+'Июль 2020'!AQ125</f>
        <v>0</v>
      </c>
      <c r="AS125" s="87">
        <f>'Январь 2020'!AW125</f>
        <v>0</v>
      </c>
      <c r="AT125" s="88">
        <f>'Январь 2020'!AX125</f>
        <v>0</v>
      </c>
      <c r="AU125" s="45">
        <f t="shared" si="5"/>
        <v>0</v>
      </c>
    </row>
    <row r="126" spans="1:47" ht="14.25" customHeight="1">
      <c r="A126" s="71">
        <f>'Январь 2020'!A126</f>
        <v>0</v>
      </c>
      <c r="B126" s="72">
        <f>'Январь 2020'!G126</f>
        <v>0</v>
      </c>
      <c r="C126" s="73">
        <f>'Январь 2020'!B126</f>
        <v>0</v>
      </c>
      <c r="D126" s="75"/>
      <c r="E126" s="75"/>
      <c r="F126" s="76"/>
      <c r="G126" s="153"/>
      <c r="H126" s="153"/>
      <c r="I126" s="75"/>
      <c r="J126" s="75"/>
      <c r="K126" s="76"/>
      <c r="L126" s="79"/>
      <c r="M126" s="76"/>
      <c r="N126" s="153"/>
      <c r="O126" s="153"/>
      <c r="P126" s="79"/>
      <c r="Q126" s="79"/>
      <c r="R126" s="79"/>
      <c r="S126" s="79"/>
      <c r="T126" s="76"/>
      <c r="U126" s="153"/>
      <c r="V126" s="153"/>
      <c r="W126" s="75"/>
      <c r="X126" s="75"/>
      <c r="Y126" s="75"/>
      <c r="Z126" s="75"/>
      <c r="AA126" s="76"/>
      <c r="AB126" s="153"/>
      <c r="AC126" s="153"/>
      <c r="AD126" s="75"/>
      <c r="AE126" s="75"/>
      <c r="AF126" s="75"/>
      <c r="AG126" s="75"/>
      <c r="AH126" s="76"/>
      <c r="AI126" s="80">
        <f t="shared" si="0"/>
        <v>0</v>
      </c>
      <c r="AJ126" s="81">
        <f>'Июнь 2020'!AJ126-AI126</f>
        <v>0</v>
      </c>
      <c r="AK126" s="82">
        <f t="shared" si="1"/>
        <v>0</v>
      </c>
      <c r="AL126" s="83">
        <f>'Июнь 2020'!AL126+AK126</f>
        <v>0</v>
      </c>
      <c r="AM126" s="82">
        <f t="shared" si="2"/>
        <v>0</v>
      </c>
      <c r="AN126" s="84">
        <f>'Июнь 2020'!AN126+AM126</f>
        <v>0</v>
      </c>
      <c r="AO126" s="82">
        <f t="shared" si="3"/>
        <v>0</v>
      </c>
      <c r="AP126" s="85">
        <f>'Июнь 2020'!AP126+AO126</f>
        <v>0</v>
      </c>
      <c r="AQ126" s="82">
        <f t="shared" si="4"/>
        <v>0</v>
      </c>
      <c r="AR126" s="86">
        <f>'Июнь 2020'!AR126+'Июль 2020'!AQ126</f>
        <v>0</v>
      </c>
      <c r="AS126" s="87">
        <f>'Январь 2020'!AW126</f>
        <v>0</v>
      </c>
      <c r="AT126" s="88">
        <f>'Январь 2020'!AX126</f>
        <v>0</v>
      </c>
      <c r="AU126" s="45">
        <f t="shared" si="5"/>
        <v>0</v>
      </c>
    </row>
    <row r="127" spans="1:47" ht="14.25" customHeight="1">
      <c r="A127" s="71">
        <f>'Январь 2020'!A127</f>
        <v>0</v>
      </c>
      <c r="B127" s="72">
        <f>'Январь 2020'!G127</f>
        <v>0</v>
      </c>
      <c r="C127" s="73">
        <f>'Январь 2020'!B127</f>
        <v>0</v>
      </c>
      <c r="D127" s="75"/>
      <c r="E127" s="75"/>
      <c r="F127" s="76"/>
      <c r="G127" s="153"/>
      <c r="H127" s="153"/>
      <c r="I127" s="75"/>
      <c r="J127" s="75"/>
      <c r="K127" s="76"/>
      <c r="L127" s="75"/>
      <c r="M127" s="76"/>
      <c r="N127" s="153"/>
      <c r="O127" s="153"/>
      <c r="P127" s="75"/>
      <c r="Q127" s="75"/>
      <c r="R127" s="75"/>
      <c r="S127" s="75"/>
      <c r="T127" s="76"/>
      <c r="U127" s="153"/>
      <c r="V127" s="153"/>
      <c r="W127" s="75"/>
      <c r="X127" s="75"/>
      <c r="Y127" s="75"/>
      <c r="Z127" s="75"/>
      <c r="AA127" s="76"/>
      <c r="AB127" s="153"/>
      <c r="AC127" s="153"/>
      <c r="AD127" s="75"/>
      <c r="AE127" s="75"/>
      <c r="AF127" s="75"/>
      <c r="AG127" s="75"/>
      <c r="AH127" s="76"/>
      <c r="AI127" s="80">
        <f t="shared" si="0"/>
        <v>0</v>
      </c>
      <c r="AJ127" s="81">
        <f>'Июнь 2020'!AJ127-AI127</f>
        <v>0</v>
      </c>
      <c r="AK127" s="82">
        <f t="shared" si="1"/>
        <v>0</v>
      </c>
      <c r="AL127" s="83">
        <f>'Июнь 2020'!AL127+AK127</f>
        <v>0</v>
      </c>
      <c r="AM127" s="82">
        <f t="shared" si="2"/>
        <v>0</v>
      </c>
      <c r="AN127" s="84">
        <f>'Июнь 2020'!AN127+AM127</f>
        <v>0</v>
      </c>
      <c r="AO127" s="82">
        <f t="shared" si="3"/>
        <v>0</v>
      </c>
      <c r="AP127" s="85">
        <f>'Июнь 2020'!AP127+AO127</f>
        <v>0</v>
      </c>
      <c r="AQ127" s="82">
        <f t="shared" si="4"/>
        <v>0</v>
      </c>
      <c r="AR127" s="86">
        <f>'Июнь 2020'!AR127+'Июль 2020'!AQ127</f>
        <v>0</v>
      </c>
      <c r="AS127" s="87">
        <f>'Январь 2020'!AW127</f>
        <v>0</v>
      </c>
      <c r="AT127" s="88">
        <f>'Январь 2020'!AX127</f>
        <v>0</v>
      </c>
      <c r="AU127" s="45">
        <f t="shared" si="5"/>
        <v>0</v>
      </c>
    </row>
    <row r="128" spans="1:47" ht="14.25" customHeight="1">
      <c r="A128" s="71">
        <f>'Январь 2020'!A128</f>
        <v>0</v>
      </c>
      <c r="B128" s="72">
        <f>'Январь 2020'!G128</f>
        <v>0</v>
      </c>
      <c r="C128" s="73">
        <f>'Январь 2020'!B128</f>
        <v>0</v>
      </c>
      <c r="D128" s="75"/>
      <c r="E128" s="75"/>
      <c r="F128" s="76"/>
      <c r="G128" s="153"/>
      <c r="H128" s="153"/>
      <c r="I128" s="75"/>
      <c r="J128" s="75"/>
      <c r="K128" s="76"/>
      <c r="L128" s="75"/>
      <c r="M128" s="76"/>
      <c r="N128" s="153"/>
      <c r="O128" s="153"/>
      <c r="P128" s="75"/>
      <c r="Q128" s="75"/>
      <c r="R128" s="75"/>
      <c r="S128" s="75"/>
      <c r="T128" s="76"/>
      <c r="U128" s="153"/>
      <c r="V128" s="153"/>
      <c r="W128" s="75"/>
      <c r="X128" s="75"/>
      <c r="Y128" s="75"/>
      <c r="Z128" s="75"/>
      <c r="AA128" s="76"/>
      <c r="AB128" s="153"/>
      <c r="AC128" s="153"/>
      <c r="AD128" s="75"/>
      <c r="AE128" s="75"/>
      <c r="AF128" s="79"/>
      <c r="AG128" s="79"/>
      <c r="AH128" s="93"/>
      <c r="AI128" s="80">
        <f t="shared" si="0"/>
        <v>0</v>
      </c>
      <c r="AJ128" s="81">
        <f>'Июнь 2020'!AJ128-AI128</f>
        <v>0</v>
      </c>
      <c r="AK128" s="82">
        <f t="shared" si="1"/>
        <v>0</v>
      </c>
      <c r="AL128" s="83">
        <f>'Июнь 2020'!AL128+AK128</f>
        <v>0</v>
      </c>
      <c r="AM128" s="82">
        <f t="shared" si="2"/>
        <v>0</v>
      </c>
      <c r="AN128" s="84">
        <f>'Июнь 2020'!AN128+AM128</f>
        <v>0</v>
      </c>
      <c r="AO128" s="82">
        <f t="shared" si="3"/>
        <v>0</v>
      </c>
      <c r="AP128" s="85">
        <f>'Июнь 2020'!AP128+AO128</f>
        <v>0</v>
      </c>
      <c r="AQ128" s="82">
        <f t="shared" si="4"/>
        <v>0</v>
      </c>
      <c r="AR128" s="86">
        <f>'Июнь 2020'!AR128+'Июль 2020'!AQ128</f>
        <v>0</v>
      </c>
      <c r="AS128" s="87">
        <f>'Январь 2020'!AW128</f>
        <v>0</v>
      </c>
      <c r="AT128" s="88">
        <f>'Январь 2020'!AX128</f>
        <v>0</v>
      </c>
      <c r="AU128" s="45">
        <f t="shared" si="5"/>
        <v>0</v>
      </c>
    </row>
    <row r="129" spans="1:47" ht="14.25" customHeight="1">
      <c r="A129" s="71">
        <f>'Январь 2020'!A129</f>
        <v>0</v>
      </c>
      <c r="B129" s="72">
        <f>'Январь 2020'!G129</f>
        <v>0</v>
      </c>
      <c r="C129" s="73">
        <f>'Январь 2020'!B129</f>
        <v>0</v>
      </c>
      <c r="D129" s="75"/>
      <c r="E129" s="75"/>
      <c r="F129" s="76"/>
      <c r="G129" s="153"/>
      <c r="H129" s="153"/>
      <c r="I129" s="75"/>
      <c r="J129" s="75"/>
      <c r="K129" s="76"/>
      <c r="L129" s="75"/>
      <c r="M129" s="76"/>
      <c r="N129" s="153"/>
      <c r="O129" s="153"/>
      <c r="P129" s="75"/>
      <c r="Q129" s="75"/>
      <c r="R129" s="75"/>
      <c r="S129" s="75"/>
      <c r="T129" s="76"/>
      <c r="U129" s="153"/>
      <c r="V129" s="153"/>
      <c r="W129" s="79"/>
      <c r="X129" s="75"/>
      <c r="Y129" s="75"/>
      <c r="Z129" s="75"/>
      <c r="AA129" s="76"/>
      <c r="AB129" s="153"/>
      <c r="AC129" s="153"/>
      <c r="AD129" s="75"/>
      <c r="AE129" s="75"/>
      <c r="AF129" s="75"/>
      <c r="AG129" s="75"/>
      <c r="AH129" s="76"/>
      <c r="AI129" s="80">
        <f t="shared" si="0"/>
        <v>0</v>
      </c>
      <c r="AJ129" s="81">
        <f>'Июнь 2020'!AJ129-AI129</f>
        <v>0</v>
      </c>
      <c r="AK129" s="82">
        <f t="shared" si="1"/>
        <v>0</v>
      </c>
      <c r="AL129" s="83">
        <f>'Июнь 2020'!AL129+AK129</f>
        <v>0</v>
      </c>
      <c r="AM129" s="82">
        <f t="shared" si="2"/>
        <v>0</v>
      </c>
      <c r="AN129" s="84">
        <f>'Июнь 2020'!AN129+AM129</f>
        <v>0</v>
      </c>
      <c r="AO129" s="82">
        <f t="shared" si="3"/>
        <v>0</v>
      </c>
      <c r="AP129" s="85">
        <f>'Июнь 2020'!AP129+AO129</f>
        <v>0</v>
      </c>
      <c r="AQ129" s="82">
        <f t="shared" si="4"/>
        <v>0</v>
      </c>
      <c r="AR129" s="86">
        <f>'Июнь 2020'!AR129+'Июль 2020'!AQ129</f>
        <v>0</v>
      </c>
      <c r="AS129" s="87">
        <f>'Январь 2020'!AW129</f>
        <v>0</v>
      </c>
      <c r="AT129" s="88">
        <f>'Январь 2020'!AX129</f>
        <v>0</v>
      </c>
      <c r="AU129" s="45">
        <f t="shared" si="5"/>
        <v>0</v>
      </c>
    </row>
    <row r="130" spans="1:47" ht="14.25" customHeight="1">
      <c r="A130" s="71">
        <f>'Январь 2020'!A130</f>
        <v>0</v>
      </c>
      <c r="B130" s="72">
        <f>'Январь 2020'!G130</f>
        <v>0</v>
      </c>
      <c r="C130" s="73">
        <f>'Январь 2020'!B130</f>
        <v>0</v>
      </c>
      <c r="D130" s="75"/>
      <c r="E130" s="75"/>
      <c r="F130" s="93"/>
      <c r="G130" s="153"/>
      <c r="H130" s="153"/>
      <c r="I130" s="75"/>
      <c r="J130" s="75"/>
      <c r="K130" s="76"/>
      <c r="L130" s="75"/>
      <c r="M130" s="76"/>
      <c r="N130" s="153"/>
      <c r="O130" s="153"/>
      <c r="P130" s="75"/>
      <c r="Q130" s="75"/>
      <c r="R130" s="75"/>
      <c r="S130" s="75"/>
      <c r="T130" s="76"/>
      <c r="U130" s="153"/>
      <c r="V130" s="153"/>
      <c r="W130" s="75"/>
      <c r="X130" s="75"/>
      <c r="Y130" s="75"/>
      <c r="Z130" s="75"/>
      <c r="AA130" s="76"/>
      <c r="AB130" s="153"/>
      <c r="AC130" s="153"/>
      <c r="AD130" s="75"/>
      <c r="AE130" s="75"/>
      <c r="AF130" s="75"/>
      <c r="AG130" s="75"/>
      <c r="AH130" s="76"/>
      <c r="AI130" s="80">
        <f t="shared" si="0"/>
        <v>0</v>
      </c>
      <c r="AJ130" s="81">
        <f>'Июнь 2020'!AJ130-AI130</f>
        <v>0</v>
      </c>
      <c r="AK130" s="82">
        <f t="shared" si="1"/>
        <v>0</v>
      </c>
      <c r="AL130" s="83">
        <f>'Июнь 2020'!AL130+AK130</f>
        <v>0</v>
      </c>
      <c r="AM130" s="82">
        <f t="shared" si="2"/>
        <v>0</v>
      </c>
      <c r="AN130" s="84">
        <f>'Июнь 2020'!AN130+AM130</f>
        <v>0</v>
      </c>
      <c r="AO130" s="82">
        <f t="shared" si="3"/>
        <v>0</v>
      </c>
      <c r="AP130" s="85">
        <f>'Июнь 2020'!AP130+AO130</f>
        <v>0</v>
      </c>
      <c r="AQ130" s="82">
        <f t="shared" si="4"/>
        <v>0</v>
      </c>
      <c r="AR130" s="86">
        <f>'Июнь 2020'!AR130+'Июль 2020'!AQ130</f>
        <v>0</v>
      </c>
      <c r="AS130" s="87">
        <f>'Январь 2020'!AW130</f>
        <v>0</v>
      </c>
      <c r="AT130" s="88">
        <f>'Январь 2020'!AX130</f>
        <v>0</v>
      </c>
      <c r="AU130" s="45">
        <f t="shared" si="5"/>
        <v>0</v>
      </c>
    </row>
    <row r="131" spans="1:47" ht="14.25" customHeight="1">
      <c r="A131" s="71">
        <f>'Январь 2020'!A131</f>
        <v>0</v>
      </c>
      <c r="B131" s="72">
        <f>'Январь 2020'!G131</f>
        <v>0</v>
      </c>
      <c r="C131" s="89">
        <f>'Январь 2020'!B131</f>
        <v>0</v>
      </c>
      <c r="D131" s="79"/>
      <c r="E131" s="75"/>
      <c r="F131" s="76"/>
      <c r="G131" s="190"/>
      <c r="H131" s="190"/>
      <c r="I131" s="75"/>
      <c r="J131" s="75"/>
      <c r="K131" s="76"/>
      <c r="L131" s="75"/>
      <c r="M131" s="76"/>
      <c r="N131" s="190"/>
      <c r="O131" s="190"/>
      <c r="P131" s="75"/>
      <c r="Q131" s="75"/>
      <c r="R131" s="75"/>
      <c r="S131" s="75"/>
      <c r="T131" s="76"/>
      <c r="U131" s="190"/>
      <c r="V131" s="190"/>
      <c r="W131" s="79"/>
      <c r="X131" s="75"/>
      <c r="Y131" s="75"/>
      <c r="Z131" s="75"/>
      <c r="AA131" s="93"/>
      <c r="AB131" s="190"/>
      <c r="AC131" s="190"/>
      <c r="AD131" s="75"/>
      <c r="AE131" s="75"/>
      <c r="AF131" s="79"/>
      <c r="AG131" s="79"/>
      <c r="AH131" s="93"/>
      <c r="AI131" s="80">
        <f t="shared" si="0"/>
        <v>0</v>
      </c>
      <c r="AJ131" s="81">
        <f>'Июнь 2020'!AJ131-AI131</f>
        <v>0</v>
      </c>
      <c r="AK131" s="82">
        <f t="shared" si="1"/>
        <v>0</v>
      </c>
      <c r="AL131" s="83">
        <f>'Июнь 2020'!AL131+AK131</f>
        <v>0</v>
      </c>
      <c r="AM131" s="82">
        <f t="shared" si="2"/>
        <v>0</v>
      </c>
      <c r="AN131" s="84">
        <f>'Июнь 2020'!AN131+AM131</f>
        <v>0</v>
      </c>
      <c r="AO131" s="82">
        <f t="shared" si="3"/>
        <v>0</v>
      </c>
      <c r="AP131" s="85">
        <f>'Июнь 2020'!AP131+AO131</f>
        <v>0</v>
      </c>
      <c r="AQ131" s="82">
        <f t="shared" si="4"/>
        <v>0</v>
      </c>
      <c r="AR131" s="86">
        <f>'Июнь 2020'!AR131+'Июль 2020'!AQ131</f>
        <v>0</v>
      </c>
      <c r="AS131" s="87">
        <f>'Январь 2020'!AW131</f>
        <v>0</v>
      </c>
      <c r="AT131" s="88">
        <f>'Январь 2020'!AX131</f>
        <v>0</v>
      </c>
      <c r="AU131" s="45">
        <f t="shared" si="5"/>
        <v>0</v>
      </c>
    </row>
    <row r="132" spans="1:47" ht="14.25" customHeight="1">
      <c r="A132" s="71">
        <f>'Январь 2020'!A132</f>
        <v>0</v>
      </c>
      <c r="B132" s="72">
        <f>'Январь 2020'!G132</f>
        <v>0</v>
      </c>
      <c r="C132" s="73">
        <f>'Январь 2020'!B132</f>
        <v>0</v>
      </c>
      <c r="D132" s="75"/>
      <c r="E132" s="75"/>
      <c r="F132" s="76"/>
      <c r="G132" s="153"/>
      <c r="H132" s="153"/>
      <c r="I132" s="79"/>
      <c r="J132" s="79"/>
      <c r="K132" s="76"/>
      <c r="L132" s="79"/>
      <c r="M132" s="76"/>
      <c r="N132" s="153"/>
      <c r="O132" s="153"/>
      <c r="P132" s="75"/>
      <c r="Q132" s="75"/>
      <c r="R132" s="75"/>
      <c r="S132" s="75"/>
      <c r="T132" s="76"/>
      <c r="U132" s="153"/>
      <c r="V132" s="153"/>
      <c r="W132" s="75"/>
      <c r="X132" s="75"/>
      <c r="Y132" s="75"/>
      <c r="Z132" s="75"/>
      <c r="AA132" s="76"/>
      <c r="AB132" s="153"/>
      <c r="AC132" s="153"/>
      <c r="AD132" s="75"/>
      <c r="AE132" s="75"/>
      <c r="AF132" s="75"/>
      <c r="AG132" s="75"/>
      <c r="AH132" s="76"/>
      <c r="AI132" s="80">
        <f t="shared" si="0"/>
        <v>0</v>
      </c>
      <c r="AJ132" s="81">
        <f>'Июнь 2020'!AJ132-AI132</f>
        <v>-20</v>
      </c>
      <c r="AK132" s="82">
        <f t="shared" si="1"/>
        <v>0</v>
      </c>
      <c r="AL132" s="83">
        <f>'Июнь 2020'!AL132+AK132</f>
        <v>0</v>
      </c>
      <c r="AM132" s="82">
        <f t="shared" si="2"/>
        <v>0</v>
      </c>
      <c r="AN132" s="84">
        <f>'Июнь 2020'!AN132+AM132</f>
        <v>0</v>
      </c>
      <c r="AO132" s="82">
        <f t="shared" si="3"/>
        <v>0</v>
      </c>
      <c r="AP132" s="85">
        <f>'Июнь 2020'!AP132+AO132</f>
        <v>0</v>
      </c>
      <c r="AQ132" s="82">
        <f t="shared" si="4"/>
        <v>0</v>
      </c>
      <c r="AR132" s="86">
        <f>'Июнь 2020'!AR132+'Июль 2020'!AQ132</f>
        <v>0</v>
      </c>
      <c r="AS132" s="87">
        <f>'Январь 2020'!AW132</f>
        <v>0</v>
      </c>
      <c r="AT132" s="88">
        <f>'Январь 2020'!AX132</f>
        <v>0</v>
      </c>
      <c r="AU132" s="45">
        <f t="shared" si="5"/>
        <v>0</v>
      </c>
    </row>
    <row r="133" spans="1:47" ht="14.25" customHeight="1">
      <c r="A133" s="71">
        <f>'Январь 2020'!A133</f>
        <v>0</v>
      </c>
      <c r="B133" s="72">
        <f>'Январь 2020'!G133</f>
        <v>0</v>
      </c>
      <c r="C133" s="73">
        <f>'Январь 2020'!B133</f>
        <v>0</v>
      </c>
      <c r="D133" s="75"/>
      <c r="E133" s="75"/>
      <c r="F133" s="76"/>
      <c r="G133" s="153"/>
      <c r="H133" s="153"/>
      <c r="I133" s="75"/>
      <c r="J133" s="75"/>
      <c r="K133" s="76"/>
      <c r="L133" s="75"/>
      <c r="M133" s="76"/>
      <c r="N133" s="153"/>
      <c r="O133" s="153"/>
      <c r="P133" s="75"/>
      <c r="Q133" s="75"/>
      <c r="R133" s="75"/>
      <c r="S133" s="75"/>
      <c r="T133" s="76"/>
      <c r="U133" s="153"/>
      <c r="V133" s="153"/>
      <c r="W133" s="75"/>
      <c r="X133" s="75"/>
      <c r="Y133" s="75"/>
      <c r="Z133" s="75"/>
      <c r="AA133" s="76"/>
      <c r="AB133" s="153"/>
      <c r="AC133" s="153"/>
      <c r="AD133" s="75"/>
      <c r="AE133" s="75"/>
      <c r="AF133" s="75"/>
      <c r="AG133" s="75"/>
      <c r="AH133" s="76"/>
      <c r="AI133" s="80">
        <f t="shared" si="0"/>
        <v>0</v>
      </c>
      <c r="AJ133" s="81">
        <f>'Июнь 2020'!AJ133-AI133</f>
        <v>-1</v>
      </c>
      <c r="AK133" s="82">
        <f t="shared" si="1"/>
        <v>0</v>
      </c>
      <c r="AL133" s="83">
        <f>'Июнь 2020'!AL133+AK133</f>
        <v>0</v>
      </c>
      <c r="AM133" s="82">
        <f t="shared" si="2"/>
        <v>0</v>
      </c>
      <c r="AN133" s="84">
        <f>'Июнь 2020'!AN133+AM133</f>
        <v>0</v>
      </c>
      <c r="AO133" s="82">
        <f t="shared" si="3"/>
        <v>0</v>
      </c>
      <c r="AP133" s="85">
        <f>'Июнь 2020'!AP133+AO133</f>
        <v>0</v>
      </c>
      <c r="AQ133" s="82">
        <f t="shared" si="4"/>
        <v>0</v>
      </c>
      <c r="AR133" s="86">
        <f>'Июнь 2020'!AR133+'Июль 2020'!AQ133</f>
        <v>0</v>
      </c>
      <c r="AS133" s="87">
        <f>'Январь 2020'!AW133</f>
        <v>0</v>
      </c>
      <c r="AT133" s="88">
        <f>'Январь 2020'!AX133</f>
        <v>0</v>
      </c>
      <c r="AU133" s="45">
        <f t="shared" si="5"/>
        <v>0</v>
      </c>
    </row>
    <row r="134" spans="1:47" ht="14.25" customHeight="1">
      <c r="A134" s="71">
        <f>'Январь 2020'!A134</f>
        <v>0</v>
      </c>
      <c r="B134" s="72">
        <f>'Январь 2020'!G134</f>
        <v>0</v>
      </c>
      <c r="C134" s="73">
        <f>'Январь 2020'!B134</f>
        <v>0</v>
      </c>
      <c r="D134" s="75"/>
      <c r="E134" s="75"/>
      <c r="F134" s="76"/>
      <c r="G134" s="153"/>
      <c r="H134" s="153"/>
      <c r="I134" s="75"/>
      <c r="J134" s="75"/>
      <c r="K134" s="76"/>
      <c r="L134" s="75"/>
      <c r="M134" s="76"/>
      <c r="N134" s="153"/>
      <c r="O134" s="153"/>
      <c r="P134" s="79"/>
      <c r="Q134" s="79"/>
      <c r="R134" s="79"/>
      <c r="S134" s="79"/>
      <c r="T134" s="76"/>
      <c r="U134" s="153"/>
      <c r="V134" s="153"/>
      <c r="W134" s="79"/>
      <c r="X134" s="79"/>
      <c r="Y134" s="79"/>
      <c r="Z134" s="79"/>
      <c r="AA134" s="76"/>
      <c r="AB134" s="153"/>
      <c r="AC134" s="153"/>
      <c r="AD134" s="75"/>
      <c r="AE134" s="75"/>
      <c r="AF134" s="75"/>
      <c r="AG134" s="75"/>
      <c r="AH134" s="76"/>
      <c r="AI134" s="80">
        <f t="shared" si="0"/>
        <v>0</v>
      </c>
      <c r="AJ134" s="81">
        <f>'Июнь 2020'!AJ134-AI134</f>
        <v>0</v>
      </c>
      <c r="AK134" s="82">
        <f t="shared" si="1"/>
        <v>0</v>
      </c>
      <c r="AL134" s="83">
        <f>'Июнь 2020'!AL134+AK134</f>
        <v>0</v>
      </c>
      <c r="AM134" s="82">
        <f t="shared" si="2"/>
        <v>0</v>
      </c>
      <c r="AN134" s="84">
        <f>'Июнь 2020'!AN134+AM134</f>
        <v>0</v>
      </c>
      <c r="AO134" s="82">
        <f t="shared" si="3"/>
        <v>0</v>
      </c>
      <c r="AP134" s="85">
        <f>'Июнь 2020'!AP134+AO134</f>
        <v>0</v>
      </c>
      <c r="AQ134" s="82">
        <f t="shared" si="4"/>
        <v>0</v>
      </c>
      <c r="AR134" s="86">
        <f>'Июнь 2020'!AR134+'Июль 2020'!AQ134</f>
        <v>0</v>
      </c>
      <c r="AS134" s="87">
        <f>'Январь 2020'!AW134</f>
        <v>0</v>
      </c>
      <c r="AT134" s="88">
        <f>'Январь 2020'!AX134</f>
        <v>0</v>
      </c>
      <c r="AU134" s="45">
        <f t="shared" si="5"/>
        <v>0</v>
      </c>
    </row>
    <row r="135" spans="1:47" ht="14.25" customHeight="1">
      <c r="A135" s="71">
        <f>'Январь 2020'!A135</f>
        <v>0</v>
      </c>
      <c r="B135" s="72">
        <f>'Январь 2020'!G135</f>
        <v>0</v>
      </c>
      <c r="C135" s="73">
        <f>'Январь 2020'!B135</f>
        <v>0</v>
      </c>
      <c r="D135" s="75"/>
      <c r="E135" s="75"/>
      <c r="F135" s="76"/>
      <c r="G135" s="153"/>
      <c r="H135" s="153"/>
      <c r="I135" s="75"/>
      <c r="J135" s="75"/>
      <c r="K135" s="76"/>
      <c r="L135" s="75"/>
      <c r="M135" s="76"/>
      <c r="N135" s="153"/>
      <c r="O135" s="153"/>
      <c r="P135" s="75"/>
      <c r="Q135" s="75"/>
      <c r="R135" s="75"/>
      <c r="S135" s="75"/>
      <c r="T135" s="76"/>
      <c r="U135" s="153"/>
      <c r="V135" s="153"/>
      <c r="W135" s="75"/>
      <c r="X135" s="75"/>
      <c r="Y135" s="75"/>
      <c r="Z135" s="75"/>
      <c r="AA135" s="76"/>
      <c r="AB135" s="153"/>
      <c r="AC135" s="153"/>
      <c r="AD135" s="75"/>
      <c r="AE135" s="75"/>
      <c r="AF135" s="75"/>
      <c r="AG135" s="75"/>
      <c r="AH135" s="76"/>
      <c r="AI135" s="80">
        <f t="shared" si="0"/>
        <v>0</v>
      </c>
      <c r="AJ135" s="81">
        <f>'Июнь 2020'!AJ135-AI135</f>
        <v>0</v>
      </c>
      <c r="AK135" s="82">
        <f t="shared" si="1"/>
        <v>0</v>
      </c>
      <c r="AL135" s="83">
        <f>'Июнь 2020'!AL135+AK135</f>
        <v>0</v>
      </c>
      <c r="AM135" s="82">
        <f t="shared" si="2"/>
        <v>0</v>
      </c>
      <c r="AN135" s="84">
        <f>'Июнь 2020'!AN135+AM135</f>
        <v>0</v>
      </c>
      <c r="AO135" s="82">
        <f t="shared" si="3"/>
        <v>0</v>
      </c>
      <c r="AP135" s="85">
        <f>'Июнь 2020'!AP135+AO135</f>
        <v>0</v>
      </c>
      <c r="AQ135" s="82">
        <f t="shared" si="4"/>
        <v>0</v>
      </c>
      <c r="AR135" s="86">
        <f>'Июнь 2020'!AR135+'Июль 2020'!AQ135</f>
        <v>0</v>
      </c>
      <c r="AS135" s="87">
        <f>'Январь 2020'!AW135</f>
        <v>0</v>
      </c>
      <c r="AT135" s="88">
        <f>'Январь 2020'!AX135</f>
        <v>0</v>
      </c>
      <c r="AU135" s="45">
        <f t="shared" si="5"/>
        <v>0</v>
      </c>
    </row>
    <row r="136" spans="1:47" ht="14.25" customHeight="1">
      <c r="A136" s="71">
        <f>'Январь 2020'!A136</f>
        <v>0</v>
      </c>
      <c r="B136" s="72">
        <f>'Январь 2020'!G136</f>
        <v>0</v>
      </c>
      <c r="C136" s="214">
        <f>'Январь 2020'!B136</f>
        <v>0</v>
      </c>
      <c r="D136" s="75"/>
      <c r="E136" s="75"/>
      <c r="F136" s="76"/>
      <c r="G136" s="153"/>
      <c r="H136" s="153"/>
      <c r="I136" s="75"/>
      <c r="J136" s="75"/>
      <c r="K136" s="76"/>
      <c r="L136" s="75"/>
      <c r="M136" s="76"/>
      <c r="N136" s="153"/>
      <c r="O136" s="153"/>
      <c r="P136" s="75"/>
      <c r="Q136" s="75"/>
      <c r="R136" s="75"/>
      <c r="S136" s="75"/>
      <c r="T136" s="76"/>
      <c r="U136" s="153"/>
      <c r="V136" s="153"/>
      <c r="W136" s="75"/>
      <c r="X136" s="75"/>
      <c r="Y136" s="75"/>
      <c r="Z136" s="75"/>
      <c r="AA136" s="76"/>
      <c r="AB136" s="153"/>
      <c r="AC136" s="153"/>
      <c r="AD136" s="75"/>
      <c r="AE136" s="75"/>
      <c r="AF136" s="75"/>
      <c r="AG136" s="75"/>
      <c r="AH136" s="76"/>
      <c r="AI136" s="80">
        <f t="shared" si="0"/>
        <v>0</v>
      </c>
      <c r="AJ136" s="81">
        <f>'Июнь 2020'!AJ136-AI136</f>
        <v>0</v>
      </c>
      <c r="AK136" s="82">
        <f t="shared" si="1"/>
        <v>0</v>
      </c>
      <c r="AL136" s="83">
        <f>'Июнь 2020'!AL136+AK136</f>
        <v>0</v>
      </c>
      <c r="AM136" s="82">
        <f t="shared" si="2"/>
        <v>0</v>
      </c>
      <c r="AN136" s="84">
        <f>'Июнь 2020'!AN136+AM136</f>
        <v>0</v>
      </c>
      <c r="AO136" s="82">
        <f t="shared" si="3"/>
        <v>0</v>
      </c>
      <c r="AP136" s="85">
        <f>'Июнь 2020'!AP136+AO136</f>
        <v>0</v>
      </c>
      <c r="AQ136" s="82">
        <f t="shared" si="4"/>
        <v>0</v>
      </c>
      <c r="AR136" s="86">
        <f>'Июнь 2020'!AR136+'Июль 2020'!AQ136</f>
        <v>0</v>
      </c>
      <c r="AS136" s="87">
        <f>'Январь 2020'!AW136</f>
        <v>0</v>
      </c>
      <c r="AT136" s="88">
        <f>'Январь 2020'!AX136</f>
        <v>0</v>
      </c>
      <c r="AU136" s="45">
        <f t="shared" si="5"/>
        <v>0</v>
      </c>
    </row>
    <row r="137" spans="1:47" ht="14.25" customHeight="1">
      <c r="A137" s="71">
        <f>'Январь 2020'!A137</f>
        <v>0</v>
      </c>
      <c r="B137" s="72">
        <f>'Январь 2020'!G137</f>
        <v>0</v>
      </c>
      <c r="C137" s="73">
        <f>'Январь 2020'!B137</f>
        <v>0</v>
      </c>
      <c r="D137" s="75"/>
      <c r="E137" s="75"/>
      <c r="F137" s="76"/>
      <c r="G137" s="153"/>
      <c r="H137" s="153"/>
      <c r="I137" s="75"/>
      <c r="J137" s="75"/>
      <c r="K137" s="76"/>
      <c r="L137" s="75"/>
      <c r="M137" s="76"/>
      <c r="N137" s="153"/>
      <c r="O137" s="153"/>
      <c r="P137" s="75"/>
      <c r="Q137" s="75"/>
      <c r="R137" s="75"/>
      <c r="S137" s="75"/>
      <c r="T137" s="76"/>
      <c r="U137" s="153"/>
      <c r="V137" s="153"/>
      <c r="W137" s="75"/>
      <c r="X137" s="75"/>
      <c r="Y137" s="75"/>
      <c r="Z137" s="75"/>
      <c r="AA137" s="76"/>
      <c r="AB137" s="153"/>
      <c r="AC137" s="153"/>
      <c r="AD137" s="75"/>
      <c r="AE137" s="75"/>
      <c r="AF137" s="75"/>
      <c r="AG137" s="75"/>
      <c r="AH137" s="76"/>
      <c r="AI137" s="80">
        <f t="shared" si="0"/>
        <v>0</v>
      </c>
      <c r="AJ137" s="81">
        <f>'Июнь 2020'!AJ137-AI137</f>
        <v>0</v>
      </c>
      <c r="AK137" s="82">
        <f t="shared" si="1"/>
        <v>0</v>
      </c>
      <c r="AL137" s="83">
        <f>'Июнь 2020'!AL137+AK137</f>
        <v>0</v>
      </c>
      <c r="AM137" s="82">
        <f t="shared" si="2"/>
        <v>0</v>
      </c>
      <c r="AN137" s="84">
        <f>'Июнь 2020'!AN137+AM137</f>
        <v>0</v>
      </c>
      <c r="AO137" s="82">
        <f t="shared" si="3"/>
        <v>0</v>
      </c>
      <c r="AP137" s="85">
        <f>'Июнь 2020'!AP137+AO137</f>
        <v>0</v>
      </c>
      <c r="AQ137" s="82">
        <f t="shared" si="4"/>
        <v>0</v>
      </c>
      <c r="AR137" s="86">
        <f>'Июнь 2020'!AR137+'Июль 2020'!AQ137</f>
        <v>0</v>
      </c>
      <c r="AS137" s="87">
        <f>'Январь 2020'!AW137</f>
        <v>0</v>
      </c>
      <c r="AT137" s="88">
        <f>'Январь 2020'!AX137</f>
        <v>0</v>
      </c>
      <c r="AU137" s="45">
        <f t="shared" si="5"/>
        <v>0</v>
      </c>
    </row>
    <row r="138" spans="1:47" ht="14.25" customHeight="1">
      <c r="A138" s="71">
        <f>'Январь 2020'!A138</f>
        <v>0</v>
      </c>
      <c r="B138" s="72">
        <f>'Январь 2020'!G138</f>
        <v>0</v>
      </c>
      <c r="C138" s="73">
        <f>'Январь 2020'!B138</f>
        <v>0</v>
      </c>
      <c r="D138" s="75"/>
      <c r="E138" s="75"/>
      <c r="F138" s="76"/>
      <c r="G138" s="153"/>
      <c r="H138" s="153"/>
      <c r="I138" s="75"/>
      <c r="J138" s="75"/>
      <c r="K138" s="76"/>
      <c r="L138" s="75"/>
      <c r="M138" s="76"/>
      <c r="N138" s="153"/>
      <c r="O138" s="153"/>
      <c r="P138" s="75"/>
      <c r="Q138" s="75"/>
      <c r="R138" s="75"/>
      <c r="S138" s="75"/>
      <c r="T138" s="76"/>
      <c r="U138" s="153"/>
      <c r="V138" s="153"/>
      <c r="W138" s="75"/>
      <c r="X138" s="75"/>
      <c r="Y138" s="75"/>
      <c r="Z138" s="75"/>
      <c r="AA138" s="76"/>
      <c r="AB138" s="153"/>
      <c r="AC138" s="153"/>
      <c r="AD138" s="75"/>
      <c r="AE138" s="75"/>
      <c r="AF138" s="75"/>
      <c r="AG138" s="75"/>
      <c r="AH138" s="76"/>
      <c r="AI138" s="80">
        <f t="shared" si="0"/>
        <v>0</v>
      </c>
      <c r="AJ138" s="81">
        <f>'Июнь 2020'!AJ138-AI138</f>
        <v>0</v>
      </c>
      <c r="AK138" s="82">
        <f t="shared" si="1"/>
        <v>0</v>
      </c>
      <c r="AL138" s="83">
        <f>'Июнь 2020'!AL138+AK138</f>
        <v>0</v>
      </c>
      <c r="AM138" s="82">
        <f t="shared" si="2"/>
        <v>0</v>
      </c>
      <c r="AN138" s="84">
        <f>'Июнь 2020'!AN138+AM138</f>
        <v>0</v>
      </c>
      <c r="AO138" s="82">
        <f t="shared" si="3"/>
        <v>0</v>
      </c>
      <c r="AP138" s="85">
        <f>'Июнь 2020'!AP138+AO138</f>
        <v>0</v>
      </c>
      <c r="AQ138" s="82">
        <f t="shared" si="4"/>
        <v>0</v>
      </c>
      <c r="AR138" s="86">
        <f>'Июнь 2020'!AR138+'Июль 2020'!AQ138</f>
        <v>0</v>
      </c>
      <c r="AS138" s="87">
        <f>'Январь 2020'!AW138</f>
        <v>0</v>
      </c>
      <c r="AT138" s="88">
        <f>'Январь 2020'!AX138</f>
        <v>0</v>
      </c>
      <c r="AU138" s="45">
        <f t="shared" si="5"/>
        <v>0</v>
      </c>
    </row>
    <row r="139" spans="1:47" ht="14.25" customHeight="1">
      <c r="A139" s="71">
        <f>'Январь 2020'!A139</f>
        <v>0</v>
      </c>
      <c r="B139" s="72">
        <f>'Январь 2020'!G139</f>
        <v>0</v>
      </c>
      <c r="C139" s="73">
        <f>'Январь 2020'!B139</f>
        <v>0</v>
      </c>
      <c r="D139" s="75"/>
      <c r="E139" s="75"/>
      <c r="F139" s="76"/>
      <c r="G139" s="153"/>
      <c r="H139" s="153"/>
      <c r="I139" s="75"/>
      <c r="J139" s="75"/>
      <c r="K139" s="76"/>
      <c r="L139" s="75"/>
      <c r="M139" s="76"/>
      <c r="N139" s="153"/>
      <c r="O139" s="153"/>
      <c r="P139" s="75"/>
      <c r="Q139" s="75"/>
      <c r="R139" s="75"/>
      <c r="S139" s="75"/>
      <c r="T139" s="76"/>
      <c r="U139" s="153"/>
      <c r="V139" s="153"/>
      <c r="W139" s="75"/>
      <c r="X139" s="75"/>
      <c r="Y139" s="75"/>
      <c r="Z139" s="75"/>
      <c r="AA139" s="76"/>
      <c r="AB139" s="153"/>
      <c r="AC139" s="153"/>
      <c r="AD139" s="75"/>
      <c r="AE139" s="75"/>
      <c r="AF139" s="75"/>
      <c r="AG139" s="75"/>
      <c r="AH139" s="76"/>
      <c r="AI139" s="80">
        <f t="shared" si="0"/>
        <v>0</v>
      </c>
      <c r="AJ139" s="81">
        <f>'Июнь 2020'!AJ139-AI139</f>
        <v>0</v>
      </c>
      <c r="AK139" s="82">
        <f t="shared" si="1"/>
        <v>0</v>
      </c>
      <c r="AL139" s="83">
        <f>'Июнь 2020'!AL139+AK139</f>
        <v>0</v>
      </c>
      <c r="AM139" s="82">
        <f t="shared" si="2"/>
        <v>0</v>
      </c>
      <c r="AN139" s="84">
        <f>'Июнь 2020'!AN139+AM139</f>
        <v>0</v>
      </c>
      <c r="AO139" s="82">
        <f t="shared" si="3"/>
        <v>0</v>
      </c>
      <c r="AP139" s="85">
        <f>'Июнь 2020'!AP139+AO139</f>
        <v>0</v>
      </c>
      <c r="AQ139" s="82">
        <f t="shared" si="4"/>
        <v>0</v>
      </c>
      <c r="AR139" s="86">
        <f>'Июнь 2020'!AR139+'Июль 2020'!AQ139</f>
        <v>0</v>
      </c>
      <c r="AS139" s="87">
        <f>'Январь 2020'!AW139</f>
        <v>0</v>
      </c>
      <c r="AT139" s="88">
        <f>'Январь 2020'!AX139</f>
        <v>0</v>
      </c>
      <c r="AU139" s="45">
        <f t="shared" si="5"/>
        <v>0</v>
      </c>
    </row>
    <row r="140" spans="1:47" ht="14.25" customHeight="1">
      <c r="A140" s="71">
        <f>'Январь 2020'!A140</f>
        <v>0</v>
      </c>
      <c r="B140" s="72">
        <f>'Январь 2020'!G140</f>
        <v>0</v>
      </c>
      <c r="C140" s="73">
        <f>'Январь 2020'!B140</f>
        <v>0</v>
      </c>
      <c r="D140" s="75"/>
      <c r="E140" s="75"/>
      <c r="F140" s="76"/>
      <c r="G140" s="153"/>
      <c r="H140" s="153"/>
      <c r="I140" s="75"/>
      <c r="J140" s="75"/>
      <c r="K140" s="76"/>
      <c r="L140" s="75"/>
      <c r="M140" s="76"/>
      <c r="N140" s="153"/>
      <c r="O140" s="153"/>
      <c r="P140" s="75"/>
      <c r="Q140" s="75"/>
      <c r="R140" s="75"/>
      <c r="S140" s="75"/>
      <c r="T140" s="76"/>
      <c r="U140" s="153"/>
      <c r="V140" s="153"/>
      <c r="W140" s="75"/>
      <c r="X140" s="75"/>
      <c r="Y140" s="75"/>
      <c r="Z140" s="75"/>
      <c r="AA140" s="76"/>
      <c r="AB140" s="153"/>
      <c r="AC140" s="153"/>
      <c r="AD140" s="75"/>
      <c r="AE140" s="75"/>
      <c r="AF140" s="75"/>
      <c r="AG140" s="75"/>
      <c r="AH140" s="76"/>
      <c r="AI140" s="80">
        <f t="shared" si="0"/>
        <v>0</v>
      </c>
      <c r="AJ140" s="81">
        <f>'Июнь 2020'!AJ140-AI140</f>
        <v>0</v>
      </c>
      <c r="AK140" s="82">
        <f t="shared" si="1"/>
        <v>0</v>
      </c>
      <c r="AL140" s="83">
        <f>'Июнь 2020'!AL140+AK140</f>
        <v>0</v>
      </c>
      <c r="AM140" s="82">
        <f t="shared" si="2"/>
        <v>0</v>
      </c>
      <c r="AN140" s="84">
        <f>'Июнь 2020'!AN140+AM140</f>
        <v>0</v>
      </c>
      <c r="AO140" s="82">
        <f t="shared" si="3"/>
        <v>0</v>
      </c>
      <c r="AP140" s="85">
        <f>'Июнь 2020'!AP140+AO140</f>
        <v>0</v>
      </c>
      <c r="AQ140" s="82">
        <f t="shared" si="4"/>
        <v>0</v>
      </c>
      <c r="AR140" s="86">
        <f>'Июнь 2020'!AR140+'Июль 2020'!AQ140</f>
        <v>0</v>
      </c>
      <c r="AS140" s="87">
        <f>'Январь 2020'!AW140</f>
        <v>0</v>
      </c>
      <c r="AT140" s="88">
        <f>'Январь 2020'!AX140</f>
        <v>0</v>
      </c>
      <c r="AU140" s="45">
        <f t="shared" si="5"/>
        <v>0</v>
      </c>
    </row>
    <row r="141" spans="1:47" ht="14.25" customHeight="1">
      <c r="A141" s="71">
        <f>'Январь 2020'!A141</f>
        <v>0</v>
      </c>
      <c r="B141" s="72">
        <f>'Январь 2020'!G141</f>
        <v>0</v>
      </c>
      <c r="C141" s="73">
        <f>'Январь 2020'!B141</f>
        <v>0</v>
      </c>
      <c r="D141" s="75"/>
      <c r="E141" s="75"/>
      <c r="F141" s="76"/>
      <c r="G141" s="153"/>
      <c r="H141" s="153"/>
      <c r="I141" s="75"/>
      <c r="J141" s="75"/>
      <c r="K141" s="76"/>
      <c r="L141" s="75"/>
      <c r="M141" s="76"/>
      <c r="N141" s="153"/>
      <c r="O141" s="153"/>
      <c r="P141" s="75"/>
      <c r="Q141" s="75"/>
      <c r="R141" s="75"/>
      <c r="S141" s="75"/>
      <c r="T141" s="76"/>
      <c r="U141" s="153"/>
      <c r="V141" s="153"/>
      <c r="W141" s="75"/>
      <c r="X141" s="75"/>
      <c r="Y141" s="75"/>
      <c r="Z141" s="75"/>
      <c r="AA141" s="76"/>
      <c r="AB141" s="153"/>
      <c r="AC141" s="153"/>
      <c r="AD141" s="75"/>
      <c r="AE141" s="75"/>
      <c r="AF141" s="75"/>
      <c r="AG141" s="75"/>
      <c r="AH141" s="76"/>
      <c r="AI141" s="80">
        <f t="shared" si="0"/>
        <v>0</v>
      </c>
      <c r="AJ141" s="81">
        <f>'Июнь 2020'!AJ141-AI141</f>
        <v>0</v>
      </c>
      <c r="AK141" s="82">
        <f t="shared" si="1"/>
        <v>0</v>
      </c>
      <c r="AL141" s="83">
        <f>'Июнь 2020'!AL141+AK141</f>
        <v>0</v>
      </c>
      <c r="AM141" s="82">
        <f t="shared" si="2"/>
        <v>0</v>
      </c>
      <c r="AN141" s="84">
        <f>'Июнь 2020'!AN141+AM141</f>
        <v>0</v>
      </c>
      <c r="AO141" s="82">
        <f t="shared" si="3"/>
        <v>0</v>
      </c>
      <c r="AP141" s="85">
        <f>'Июнь 2020'!AP141+AO141</f>
        <v>0</v>
      </c>
      <c r="AQ141" s="82">
        <f t="shared" si="4"/>
        <v>0</v>
      </c>
      <c r="AR141" s="86">
        <f>'Июнь 2020'!AR141+'Июль 2020'!AQ141</f>
        <v>0</v>
      </c>
      <c r="AS141" s="87">
        <f>'Январь 2020'!AW141</f>
        <v>0</v>
      </c>
      <c r="AT141" s="88">
        <f>'Январь 2020'!AX141</f>
        <v>0</v>
      </c>
      <c r="AU141" s="45">
        <f t="shared" si="5"/>
        <v>0</v>
      </c>
    </row>
    <row r="142" spans="1:47" ht="15.75" customHeight="1">
      <c r="A142" s="71">
        <f>'Январь 2020'!A142</f>
        <v>0</v>
      </c>
      <c r="B142" s="72">
        <f>'Январь 2020'!G142</f>
        <v>0</v>
      </c>
      <c r="C142" s="73">
        <f>'Январь 2020'!B142</f>
        <v>0</v>
      </c>
      <c r="D142" s="75"/>
      <c r="E142" s="75"/>
      <c r="F142" s="76"/>
      <c r="G142" s="153"/>
      <c r="H142" s="153"/>
      <c r="I142" s="75"/>
      <c r="J142" s="75"/>
      <c r="K142" s="76"/>
      <c r="L142" s="75"/>
      <c r="M142" s="76"/>
      <c r="N142" s="153"/>
      <c r="O142" s="153"/>
      <c r="P142" s="75"/>
      <c r="Q142" s="75"/>
      <c r="R142" s="75"/>
      <c r="S142" s="75"/>
      <c r="T142" s="76"/>
      <c r="U142" s="153"/>
      <c r="V142" s="153"/>
      <c r="W142" s="75"/>
      <c r="X142" s="75"/>
      <c r="Y142" s="75"/>
      <c r="Z142" s="75"/>
      <c r="AA142" s="76"/>
      <c r="AB142" s="153"/>
      <c r="AC142" s="153"/>
      <c r="AD142" s="75"/>
      <c r="AE142" s="75"/>
      <c r="AF142" s="75"/>
      <c r="AG142" s="75"/>
      <c r="AH142" s="76"/>
      <c r="AI142" s="80">
        <f t="shared" si="0"/>
        <v>0</v>
      </c>
      <c r="AJ142" s="81">
        <f>'Июнь 2020'!AJ142-AI142</f>
        <v>0</v>
      </c>
      <c r="AK142" s="82">
        <f t="shared" si="1"/>
        <v>0</v>
      </c>
      <c r="AL142" s="83">
        <f>'Июнь 2020'!AL142+AK142</f>
        <v>0</v>
      </c>
      <c r="AM142" s="82">
        <f t="shared" si="2"/>
        <v>0</v>
      </c>
      <c r="AN142" s="84">
        <f>'Июнь 2020'!AN142+AM142</f>
        <v>0</v>
      </c>
      <c r="AO142" s="82">
        <f t="shared" si="3"/>
        <v>0</v>
      </c>
      <c r="AP142" s="85">
        <f>'Июнь 2020'!AP142+AO142</f>
        <v>0</v>
      </c>
      <c r="AQ142" s="82">
        <f t="shared" si="4"/>
        <v>0</v>
      </c>
      <c r="AR142" s="86">
        <f>'Июнь 2020'!AR142+'Июль 2020'!AQ142</f>
        <v>0</v>
      </c>
      <c r="AS142" s="87">
        <f>'Январь 2020'!AW142</f>
        <v>0</v>
      </c>
      <c r="AT142" s="88">
        <f>'Январь 2020'!AX142</f>
        <v>0</v>
      </c>
      <c r="AU142" s="45">
        <f t="shared" si="5"/>
        <v>0</v>
      </c>
    </row>
    <row r="143" spans="1:47" ht="14.25" customHeight="1">
      <c r="A143" s="71">
        <f>'Январь 2020'!A143</f>
        <v>0</v>
      </c>
      <c r="B143" s="72">
        <f>'Январь 2020'!G143</f>
        <v>0</v>
      </c>
      <c r="C143" s="73">
        <f>'Январь 2020'!B143</f>
        <v>0</v>
      </c>
      <c r="D143" s="75"/>
      <c r="E143" s="75"/>
      <c r="F143" s="76"/>
      <c r="G143" s="153"/>
      <c r="H143" s="153"/>
      <c r="I143" s="75"/>
      <c r="J143" s="75"/>
      <c r="K143" s="76"/>
      <c r="L143" s="75"/>
      <c r="M143" s="76"/>
      <c r="N143" s="153"/>
      <c r="O143" s="153"/>
      <c r="P143" s="75"/>
      <c r="Q143" s="75"/>
      <c r="R143" s="75"/>
      <c r="S143" s="75"/>
      <c r="T143" s="76"/>
      <c r="U143" s="153"/>
      <c r="V143" s="153"/>
      <c r="W143" s="75"/>
      <c r="X143" s="75"/>
      <c r="Y143" s="75"/>
      <c r="Z143" s="75"/>
      <c r="AA143" s="76"/>
      <c r="AB143" s="153"/>
      <c r="AC143" s="153"/>
      <c r="AD143" s="75"/>
      <c r="AE143" s="75"/>
      <c r="AF143" s="75"/>
      <c r="AG143" s="75"/>
      <c r="AH143" s="76"/>
      <c r="AI143" s="80">
        <f t="shared" si="0"/>
        <v>0</v>
      </c>
      <c r="AJ143" s="81">
        <f>'Июнь 2020'!AJ143-AI143</f>
        <v>0</v>
      </c>
      <c r="AK143" s="82">
        <f t="shared" si="1"/>
        <v>0</v>
      </c>
      <c r="AL143" s="83">
        <f>'Июнь 2020'!AL143+AK143</f>
        <v>0</v>
      </c>
      <c r="AM143" s="82">
        <f t="shared" si="2"/>
        <v>0</v>
      </c>
      <c r="AN143" s="84">
        <f>'Июнь 2020'!AN143+AM143</f>
        <v>0</v>
      </c>
      <c r="AO143" s="82">
        <f t="shared" si="3"/>
        <v>0</v>
      </c>
      <c r="AP143" s="85">
        <f>'Июнь 2020'!AP143+AO143</f>
        <v>0</v>
      </c>
      <c r="AQ143" s="82">
        <f t="shared" si="4"/>
        <v>0</v>
      </c>
      <c r="AR143" s="86">
        <f>'Июнь 2020'!AR143+'Июль 2020'!AQ143</f>
        <v>0</v>
      </c>
      <c r="AS143" s="87">
        <f>'Январь 2020'!AW143</f>
        <v>0</v>
      </c>
      <c r="AT143" s="88">
        <f>'Январь 2020'!AX143</f>
        <v>0</v>
      </c>
      <c r="AU143" s="45">
        <f t="shared" si="5"/>
        <v>0</v>
      </c>
    </row>
    <row r="144" spans="1:47" ht="16.5" customHeight="1">
      <c r="A144" s="71">
        <f>'Январь 2020'!A144</f>
        <v>0</v>
      </c>
      <c r="B144" s="72">
        <f>'Январь 2020'!G144</f>
        <v>0</v>
      </c>
      <c r="C144" s="73">
        <f>'Январь 2020'!B144</f>
        <v>0</v>
      </c>
      <c r="D144" s="75"/>
      <c r="E144" s="75"/>
      <c r="F144" s="76"/>
      <c r="G144" s="153"/>
      <c r="H144" s="153"/>
      <c r="I144" s="75"/>
      <c r="J144" s="75"/>
      <c r="K144" s="76"/>
      <c r="L144" s="75"/>
      <c r="M144" s="76"/>
      <c r="N144" s="153"/>
      <c r="O144" s="153"/>
      <c r="P144" s="75"/>
      <c r="Q144" s="75"/>
      <c r="R144" s="75"/>
      <c r="S144" s="75"/>
      <c r="T144" s="76"/>
      <c r="U144" s="153"/>
      <c r="V144" s="153"/>
      <c r="W144" s="75"/>
      <c r="X144" s="75"/>
      <c r="Y144" s="75"/>
      <c r="Z144" s="75"/>
      <c r="AA144" s="76"/>
      <c r="AB144" s="153"/>
      <c r="AC144" s="153"/>
      <c r="AD144" s="75"/>
      <c r="AE144" s="75"/>
      <c r="AF144" s="75"/>
      <c r="AG144" s="75"/>
      <c r="AH144" s="76"/>
      <c r="AI144" s="80">
        <f t="shared" si="0"/>
        <v>0</v>
      </c>
      <c r="AJ144" s="81">
        <f>'Июнь 2020'!AJ144-AI144</f>
        <v>0</v>
      </c>
      <c r="AK144" s="82">
        <f t="shared" si="1"/>
        <v>0</v>
      </c>
      <c r="AL144" s="83">
        <f>'Июнь 2020'!AL144+AK144</f>
        <v>0</v>
      </c>
      <c r="AM144" s="82">
        <f t="shared" si="2"/>
        <v>0</v>
      </c>
      <c r="AN144" s="84">
        <f>'Июнь 2020'!AN144+AM144</f>
        <v>0</v>
      </c>
      <c r="AO144" s="82">
        <f t="shared" si="3"/>
        <v>0</v>
      </c>
      <c r="AP144" s="85">
        <f>'Июнь 2020'!AP144+AO144</f>
        <v>0</v>
      </c>
      <c r="AQ144" s="82">
        <f t="shared" si="4"/>
        <v>0</v>
      </c>
      <c r="AR144" s="86">
        <f>'Июнь 2020'!AR144+'Июль 2020'!AQ144</f>
        <v>0</v>
      </c>
      <c r="AS144" s="87">
        <f>'Январь 2020'!AW144</f>
        <v>0</v>
      </c>
      <c r="AT144" s="88">
        <f>'Январь 2020'!AX144</f>
        <v>0</v>
      </c>
      <c r="AU144" s="45">
        <f t="shared" si="5"/>
        <v>0</v>
      </c>
    </row>
    <row r="145" spans="1:47" ht="14.25" customHeight="1">
      <c r="A145" s="71">
        <f>'Январь 2020'!A145</f>
        <v>0</v>
      </c>
      <c r="B145" s="72">
        <f>'Январь 2020'!G145</f>
        <v>0</v>
      </c>
      <c r="C145" s="73">
        <f>'Январь 2020'!B145</f>
        <v>0</v>
      </c>
      <c r="D145" s="75"/>
      <c r="E145" s="75"/>
      <c r="F145" s="76"/>
      <c r="G145" s="153"/>
      <c r="H145" s="153"/>
      <c r="I145" s="75"/>
      <c r="J145" s="75"/>
      <c r="K145" s="76"/>
      <c r="L145" s="75"/>
      <c r="M145" s="76"/>
      <c r="N145" s="153"/>
      <c r="O145" s="153"/>
      <c r="P145" s="75"/>
      <c r="Q145" s="75"/>
      <c r="R145" s="75"/>
      <c r="S145" s="75"/>
      <c r="T145" s="76"/>
      <c r="U145" s="153"/>
      <c r="V145" s="153"/>
      <c r="W145" s="75"/>
      <c r="X145" s="75"/>
      <c r="Y145" s="75"/>
      <c r="Z145" s="75"/>
      <c r="AA145" s="76"/>
      <c r="AB145" s="153"/>
      <c r="AC145" s="153"/>
      <c r="AD145" s="75"/>
      <c r="AE145" s="75"/>
      <c r="AF145" s="75"/>
      <c r="AG145" s="75"/>
      <c r="AH145" s="76"/>
      <c r="AI145" s="80">
        <f t="shared" si="0"/>
        <v>0</v>
      </c>
      <c r="AJ145" s="81">
        <f>'Июнь 2020'!AJ145-AI145</f>
        <v>0</v>
      </c>
      <c r="AK145" s="82">
        <f t="shared" si="1"/>
        <v>0</v>
      </c>
      <c r="AL145" s="83">
        <f>'Июнь 2020'!AL145+AK145</f>
        <v>0</v>
      </c>
      <c r="AM145" s="82">
        <f t="shared" si="2"/>
        <v>0</v>
      </c>
      <c r="AN145" s="84">
        <f>'Июнь 2020'!AN145+AM145</f>
        <v>0</v>
      </c>
      <c r="AO145" s="82">
        <f t="shared" si="3"/>
        <v>0</v>
      </c>
      <c r="AP145" s="85">
        <f>'Июнь 2020'!AP145+AO145</f>
        <v>0</v>
      </c>
      <c r="AQ145" s="82">
        <f t="shared" si="4"/>
        <v>0</v>
      </c>
      <c r="AR145" s="86">
        <f>'Июнь 2020'!AR145+'Июль 2020'!AQ145</f>
        <v>0</v>
      </c>
      <c r="AS145" s="87">
        <f>'Январь 2020'!AW145</f>
        <v>0</v>
      </c>
      <c r="AT145" s="88">
        <f>'Январь 2020'!AX145</f>
        <v>0</v>
      </c>
      <c r="AU145" s="45">
        <f t="shared" si="5"/>
        <v>0</v>
      </c>
    </row>
    <row r="146" spans="1:47">
      <c r="A146" s="71">
        <f>'Январь 2020'!A146</f>
        <v>0</v>
      </c>
      <c r="B146" s="72">
        <f>'Январь 2020'!G146</f>
        <v>0</v>
      </c>
      <c r="C146" s="73">
        <f>'Январь 2020'!B146</f>
        <v>0</v>
      </c>
      <c r="D146" s="75"/>
      <c r="E146" s="75"/>
      <c r="F146" s="76"/>
      <c r="G146" s="153"/>
      <c r="H146" s="153"/>
      <c r="I146" s="75"/>
      <c r="J146" s="75"/>
      <c r="K146" s="76"/>
      <c r="L146" s="75"/>
      <c r="M146" s="76"/>
      <c r="N146" s="153"/>
      <c r="O146" s="153"/>
      <c r="P146" s="75"/>
      <c r="Q146" s="75"/>
      <c r="R146" s="75"/>
      <c r="S146" s="75"/>
      <c r="T146" s="76"/>
      <c r="U146" s="153"/>
      <c r="V146" s="153"/>
      <c r="W146" s="75"/>
      <c r="X146" s="75"/>
      <c r="Y146" s="75"/>
      <c r="Z146" s="75"/>
      <c r="AA146" s="76"/>
      <c r="AB146" s="153"/>
      <c r="AC146" s="153"/>
      <c r="AD146" s="75"/>
      <c r="AE146" s="75"/>
      <c r="AF146" s="75"/>
      <c r="AG146" s="75"/>
      <c r="AH146" s="76"/>
      <c r="AI146" s="80">
        <f t="shared" si="0"/>
        <v>0</v>
      </c>
      <c r="AJ146" s="81">
        <f>'Июнь 2020'!AJ146-AI146</f>
        <v>0</v>
      </c>
      <c r="AK146" s="82">
        <f t="shared" si="1"/>
        <v>0</v>
      </c>
      <c r="AL146" s="83">
        <f>'Июнь 2020'!AL146+AK146</f>
        <v>0</v>
      </c>
      <c r="AM146" s="82">
        <f t="shared" si="2"/>
        <v>0</v>
      </c>
      <c r="AN146" s="84">
        <f>'Июнь 2020'!AN146+AM146</f>
        <v>0</v>
      </c>
      <c r="AO146" s="82">
        <f t="shared" si="3"/>
        <v>0</v>
      </c>
      <c r="AP146" s="85">
        <f>'Июнь 2020'!AP146+AO146</f>
        <v>0</v>
      </c>
      <c r="AQ146" s="82">
        <f t="shared" si="4"/>
        <v>0</v>
      </c>
      <c r="AR146" s="86">
        <f>'Июнь 2020'!AR146+'Июль 2020'!AQ146</f>
        <v>0</v>
      </c>
      <c r="AS146" s="87">
        <f>'Январь 2020'!AW146</f>
        <v>0</v>
      </c>
      <c r="AT146" s="88">
        <f>'Январь 2020'!AX146</f>
        <v>0</v>
      </c>
      <c r="AU146" s="45">
        <f t="shared" si="5"/>
        <v>0</v>
      </c>
    </row>
    <row r="147" spans="1:47" ht="14.25" customHeight="1">
      <c r="A147" s="71">
        <f>'Январь 2020'!A147</f>
        <v>0</v>
      </c>
      <c r="B147" s="72">
        <f>'Январь 2020'!G147</f>
        <v>0</v>
      </c>
      <c r="C147" s="73">
        <f>'Январь 2020'!B147</f>
        <v>0</v>
      </c>
      <c r="D147" s="75"/>
      <c r="E147" s="75"/>
      <c r="F147" s="76"/>
      <c r="G147" s="153"/>
      <c r="H147" s="153"/>
      <c r="I147" s="75"/>
      <c r="J147" s="75"/>
      <c r="K147" s="76"/>
      <c r="L147" s="75"/>
      <c r="M147" s="76"/>
      <c r="N147" s="153"/>
      <c r="O147" s="153"/>
      <c r="P147" s="75"/>
      <c r="Q147" s="75"/>
      <c r="R147" s="75"/>
      <c r="S147" s="75"/>
      <c r="T147" s="76"/>
      <c r="U147" s="153"/>
      <c r="V147" s="153"/>
      <c r="W147" s="75"/>
      <c r="X147" s="75"/>
      <c r="Y147" s="75"/>
      <c r="Z147" s="75"/>
      <c r="AA147" s="76"/>
      <c r="AB147" s="153"/>
      <c r="AC147" s="153"/>
      <c r="AD147" s="75"/>
      <c r="AE147" s="75"/>
      <c r="AF147" s="75"/>
      <c r="AG147" s="75"/>
      <c r="AH147" s="76"/>
      <c r="AI147" s="80">
        <f t="shared" si="0"/>
        <v>0</v>
      </c>
      <c r="AJ147" s="81">
        <f>'Июнь 2020'!AJ147-AI147</f>
        <v>0</v>
      </c>
      <c r="AK147" s="82">
        <f t="shared" si="1"/>
        <v>0</v>
      </c>
      <c r="AL147" s="83">
        <f>'Июнь 2020'!AL147+AK147</f>
        <v>0</v>
      </c>
      <c r="AM147" s="82">
        <f t="shared" si="2"/>
        <v>0</v>
      </c>
      <c r="AN147" s="84">
        <f>'Июнь 2020'!AN147+AM147</f>
        <v>0</v>
      </c>
      <c r="AO147" s="82">
        <f t="shared" si="3"/>
        <v>0</v>
      </c>
      <c r="AP147" s="85">
        <f>'Июнь 2020'!AP147+AO147</f>
        <v>0</v>
      </c>
      <c r="AQ147" s="82">
        <f t="shared" si="4"/>
        <v>0</v>
      </c>
      <c r="AR147" s="86">
        <f>'Июнь 2020'!AR147+'Июль 2020'!AQ147</f>
        <v>0</v>
      </c>
      <c r="AS147" s="87">
        <f>'Январь 2020'!AW147</f>
        <v>0</v>
      </c>
      <c r="AT147" s="88">
        <f>'Январь 2020'!AX147</f>
        <v>0</v>
      </c>
      <c r="AU147" s="45">
        <f t="shared" si="5"/>
        <v>0</v>
      </c>
    </row>
    <row r="148" spans="1:47" ht="14.25" customHeight="1">
      <c r="A148" s="71">
        <f>'Январь 2020'!A148</f>
        <v>0</v>
      </c>
      <c r="B148" s="72">
        <f>'Январь 2020'!G148</f>
        <v>0</v>
      </c>
      <c r="C148" s="89">
        <f>'Январь 2020'!B148</f>
        <v>0</v>
      </c>
      <c r="D148" s="75"/>
      <c r="E148" s="75"/>
      <c r="F148" s="76"/>
      <c r="G148" s="153"/>
      <c r="H148" s="153"/>
      <c r="I148" s="75"/>
      <c r="J148" s="75"/>
      <c r="K148" s="76"/>
      <c r="L148" s="75"/>
      <c r="M148" s="76"/>
      <c r="N148" s="153"/>
      <c r="O148" s="153"/>
      <c r="P148" s="75"/>
      <c r="Q148" s="75"/>
      <c r="R148" s="75"/>
      <c r="S148" s="75"/>
      <c r="T148" s="76"/>
      <c r="U148" s="153"/>
      <c r="V148" s="153"/>
      <c r="W148" s="75"/>
      <c r="X148" s="75"/>
      <c r="Y148" s="75"/>
      <c r="Z148" s="75"/>
      <c r="AA148" s="76"/>
      <c r="AB148" s="153"/>
      <c r="AC148" s="153"/>
      <c r="AD148" s="75"/>
      <c r="AE148" s="75"/>
      <c r="AF148" s="75"/>
      <c r="AG148" s="75"/>
      <c r="AH148" s="76"/>
      <c r="AI148" s="80">
        <f t="shared" si="0"/>
        <v>0</v>
      </c>
      <c r="AJ148" s="81">
        <f>'Июнь 2020'!AJ148-AI148</f>
        <v>0</v>
      </c>
      <c r="AK148" s="82">
        <f t="shared" si="1"/>
        <v>0</v>
      </c>
      <c r="AL148" s="83">
        <f>'Июнь 2020'!AL148+AK148</f>
        <v>0</v>
      </c>
      <c r="AM148" s="82">
        <f t="shared" si="2"/>
        <v>0</v>
      </c>
      <c r="AN148" s="84">
        <f>'Июнь 2020'!AN148+AM148</f>
        <v>0</v>
      </c>
      <c r="AO148" s="82">
        <f t="shared" si="3"/>
        <v>0</v>
      </c>
      <c r="AP148" s="85">
        <f>'Июнь 2020'!AP148+AO148</f>
        <v>0</v>
      </c>
      <c r="AQ148" s="82">
        <f t="shared" si="4"/>
        <v>0</v>
      </c>
      <c r="AR148" s="86">
        <f>'Июнь 2020'!AR148+'Июль 2020'!AQ148</f>
        <v>0</v>
      </c>
      <c r="AS148" s="87">
        <f>'Январь 2020'!AW148</f>
        <v>0</v>
      </c>
      <c r="AT148" s="88">
        <f>'Январь 2020'!AX148</f>
        <v>0</v>
      </c>
      <c r="AU148" s="45">
        <f t="shared" si="5"/>
        <v>0</v>
      </c>
    </row>
    <row r="149" spans="1:47" ht="14.25" customHeight="1">
      <c r="A149" s="71">
        <f>'Январь 2020'!A149</f>
        <v>0</v>
      </c>
      <c r="B149" s="72">
        <f>'Январь 2020'!G149</f>
        <v>0</v>
      </c>
      <c r="C149" s="73">
        <f>'Январь 2020'!B149</f>
        <v>0</v>
      </c>
      <c r="D149" s="75"/>
      <c r="E149" s="75"/>
      <c r="F149" s="76"/>
      <c r="G149" s="153"/>
      <c r="H149" s="153"/>
      <c r="I149" s="75"/>
      <c r="J149" s="75"/>
      <c r="K149" s="76"/>
      <c r="L149" s="75"/>
      <c r="M149" s="76"/>
      <c r="N149" s="153"/>
      <c r="O149" s="153"/>
      <c r="P149" s="75"/>
      <c r="Q149" s="75"/>
      <c r="R149" s="75"/>
      <c r="S149" s="75"/>
      <c r="T149" s="76"/>
      <c r="U149" s="153"/>
      <c r="V149" s="153"/>
      <c r="W149" s="75"/>
      <c r="X149" s="75"/>
      <c r="Y149" s="75"/>
      <c r="Z149" s="75"/>
      <c r="AA149" s="76"/>
      <c r="AB149" s="153"/>
      <c r="AC149" s="153"/>
      <c r="AD149" s="75"/>
      <c r="AE149" s="75"/>
      <c r="AF149" s="75"/>
      <c r="AG149" s="75"/>
      <c r="AH149" s="76"/>
      <c r="AI149" s="80">
        <f t="shared" si="0"/>
        <v>0</v>
      </c>
      <c r="AJ149" s="81">
        <f>'Июнь 2020'!AJ149-AI149</f>
        <v>0</v>
      </c>
      <c r="AK149" s="82">
        <f t="shared" si="1"/>
        <v>0</v>
      </c>
      <c r="AL149" s="83">
        <f>'Июнь 2020'!AL149+AK149</f>
        <v>0</v>
      </c>
      <c r="AM149" s="82">
        <f t="shared" si="2"/>
        <v>0</v>
      </c>
      <c r="AN149" s="84">
        <f>'Июнь 2020'!AN149+AM149</f>
        <v>0</v>
      </c>
      <c r="AO149" s="82">
        <f t="shared" si="3"/>
        <v>0</v>
      </c>
      <c r="AP149" s="85">
        <f>'Июнь 2020'!AP149+AO149</f>
        <v>0</v>
      </c>
      <c r="AQ149" s="82">
        <f t="shared" si="4"/>
        <v>0</v>
      </c>
      <c r="AR149" s="86">
        <f>'Июнь 2020'!AR149+'Июль 2020'!AQ149</f>
        <v>0</v>
      </c>
      <c r="AS149" s="87">
        <f>'Январь 2020'!AW149</f>
        <v>0</v>
      </c>
      <c r="AT149" s="88">
        <f>'Январь 2020'!AX149</f>
        <v>0</v>
      </c>
      <c r="AU149" s="45">
        <f t="shared" si="5"/>
        <v>0</v>
      </c>
    </row>
    <row r="150" spans="1:47" ht="14.25" customHeight="1">
      <c r="A150" s="71">
        <f>'Январь 2020'!A150</f>
        <v>0</v>
      </c>
      <c r="B150" s="72">
        <f>'Январь 2020'!G150</f>
        <v>0</v>
      </c>
      <c r="C150" s="73">
        <f>'Январь 2020'!B150</f>
        <v>0</v>
      </c>
      <c r="D150" s="75"/>
      <c r="E150" s="75"/>
      <c r="F150" s="76"/>
      <c r="G150" s="153"/>
      <c r="H150" s="153"/>
      <c r="I150" s="75"/>
      <c r="J150" s="75"/>
      <c r="K150" s="76"/>
      <c r="L150" s="75"/>
      <c r="M150" s="76"/>
      <c r="N150" s="153"/>
      <c r="O150" s="153"/>
      <c r="P150" s="75"/>
      <c r="Q150" s="75"/>
      <c r="R150" s="75"/>
      <c r="S150" s="75"/>
      <c r="T150" s="76"/>
      <c r="U150" s="153"/>
      <c r="V150" s="153"/>
      <c r="W150" s="75"/>
      <c r="X150" s="75"/>
      <c r="Y150" s="75"/>
      <c r="Z150" s="75"/>
      <c r="AA150" s="76"/>
      <c r="AB150" s="153"/>
      <c r="AC150" s="153"/>
      <c r="AD150" s="75"/>
      <c r="AE150" s="75"/>
      <c r="AF150" s="75"/>
      <c r="AG150" s="75"/>
      <c r="AH150" s="76"/>
      <c r="AI150" s="80">
        <f t="shared" si="0"/>
        <v>0</v>
      </c>
      <c r="AJ150" s="81">
        <f>'Июнь 2020'!AJ150-AI150</f>
        <v>0</v>
      </c>
      <c r="AK150" s="82">
        <f t="shared" si="1"/>
        <v>0</v>
      </c>
      <c r="AL150" s="83">
        <f>'Июнь 2020'!AL150+AK150</f>
        <v>0</v>
      </c>
      <c r="AM150" s="82">
        <f t="shared" si="2"/>
        <v>0</v>
      </c>
      <c r="AN150" s="84">
        <f>'Июнь 2020'!AN150+AM150</f>
        <v>0</v>
      </c>
      <c r="AO150" s="82">
        <f t="shared" si="3"/>
        <v>0</v>
      </c>
      <c r="AP150" s="85">
        <f>'Июнь 2020'!AP150+AO150</f>
        <v>0</v>
      </c>
      <c r="AQ150" s="82">
        <f t="shared" si="4"/>
        <v>0</v>
      </c>
      <c r="AR150" s="86">
        <f>'Июнь 2020'!AR150+'Июль 2020'!AQ150</f>
        <v>0</v>
      </c>
      <c r="AS150" s="87">
        <f>'Январь 2020'!AW150</f>
        <v>0</v>
      </c>
      <c r="AT150" s="88">
        <f>'Январь 2020'!AX150</f>
        <v>0</v>
      </c>
      <c r="AU150" s="45">
        <f t="shared" si="5"/>
        <v>0</v>
      </c>
    </row>
    <row r="151" spans="1:47" ht="14.25" customHeight="1">
      <c r="A151" s="71">
        <f>'Январь 2020'!A151</f>
        <v>0</v>
      </c>
      <c r="B151" s="72">
        <f>'Январь 2020'!G151</f>
        <v>0</v>
      </c>
      <c r="C151" s="73">
        <f>'Январь 2020'!B151</f>
        <v>0</v>
      </c>
      <c r="D151" s="75"/>
      <c r="E151" s="75"/>
      <c r="F151" s="76"/>
      <c r="G151" s="153"/>
      <c r="H151" s="153"/>
      <c r="I151" s="75"/>
      <c r="J151" s="75"/>
      <c r="K151" s="76"/>
      <c r="L151" s="75"/>
      <c r="M151" s="76"/>
      <c r="N151" s="153"/>
      <c r="O151" s="153"/>
      <c r="P151" s="75"/>
      <c r="Q151" s="75"/>
      <c r="R151" s="75"/>
      <c r="S151" s="75"/>
      <c r="T151" s="76"/>
      <c r="U151" s="153"/>
      <c r="V151" s="153"/>
      <c r="W151" s="75"/>
      <c r="X151" s="75"/>
      <c r="Y151" s="75"/>
      <c r="Z151" s="75"/>
      <c r="AA151" s="76"/>
      <c r="AB151" s="153"/>
      <c r="AC151" s="153"/>
      <c r="AD151" s="75"/>
      <c r="AE151" s="75"/>
      <c r="AF151" s="75"/>
      <c r="AG151" s="75"/>
      <c r="AH151" s="76"/>
      <c r="AI151" s="80">
        <f t="shared" si="0"/>
        <v>0</v>
      </c>
      <c r="AJ151" s="81">
        <f>'Июнь 2020'!AJ151-AI151</f>
        <v>0</v>
      </c>
      <c r="AK151" s="82">
        <f t="shared" si="1"/>
        <v>0</v>
      </c>
      <c r="AL151" s="83">
        <f>'Июнь 2020'!AL151+AK151</f>
        <v>0</v>
      </c>
      <c r="AM151" s="82">
        <f t="shared" si="2"/>
        <v>0</v>
      </c>
      <c r="AN151" s="84">
        <f>'Июнь 2020'!AN151+AM151</f>
        <v>0</v>
      </c>
      <c r="AO151" s="82">
        <f t="shared" si="3"/>
        <v>0</v>
      </c>
      <c r="AP151" s="85">
        <f>'Июнь 2020'!AP151+AO151</f>
        <v>0</v>
      </c>
      <c r="AQ151" s="82">
        <f t="shared" si="4"/>
        <v>0</v>
      </c>
      <c r="AR151" s="86">
        <f>'Июнь 2020'!AR151+'Июль 2020'!AQ151</f>
        <v>0</v>
      </c>
      <c r="AS151" s="87">
        <f>'Январь 2020'!AW151</f>
        <v>0</v>
      </c>
      <c r="AT151" s="88">
        <f>'Январь 2020'!AX151</f>
        <v>0</v>
      </c>
      <c r="AU151" s="45">
        <f t="shared" si="5"/>
        <v>0</v>
      </c>
    </row>
    <row r="152" spans="1:47" ht="14.25" customHeight="1">
      <c r="A152" s="71">
        <f>'Январь 2020'!A152</f>
        <v>0</v>
      </c>
      <c r="B152" s="72">
        <f>'Январь 2020'!G152</f>
        <v>0</v>
      </c>
      <c r="C152" s="73">
        <f>'Январь 2020'!B152</f>
        <v>0</v>
      </c>
      <c r="D152" s="75"/>
      <c r="E152" s="75"/>
      <c r="F152" s="76"/>
      <c r="G152" s="153"/>
      <c r="H152" s="153"/>
      <c r="I152" s="75"/>
      <c r="J152" s="75"/>
      <c r="K152" s="76"/>
      <c r="L152" s="75"/>
      <c r="M152" s="76"/>
      <c r="N152" s="153"/>
      <c r="O152" s="153"/>
      <c r="P152" s="75"/>
      <c r="Q152" s="75"/>
      <c r="R152" s="75"/>
      <c r="S152" s="75"/>
      <c r="T152" s="76"/>
      <c r="U152" s="153"/>
      <c r="V152" s="153"/>
      <c r="W152" s="75"/>
      <c r="X152" s="75"/>
      <c r="Y152" s="75"/>
      <c r="Z152" s="75"/>
      <c r="AA152" s="76"/>
      <c r="AB152" s="153"/>
      <c r="AC152" s="153"/>
      <c r="AD152" s="75"/>
      <c r="AE152" s="75"/>
      <c r="AF152" s="75"/>
      <c r="AG152" s="75"/>
      <c r="AH152" s="76"/>
      <c r="AI152" s="80">
        <f t="shared" si="0"/>
        <v>0</v>
      </c>
      <c r="AJ152" s="81">
        <f>'Июнь 2020'!AJ152-AI152</f>
        <v>0</v>
      </c>
      <c r="AK152" s="82">
        <f t="shared" si="1"/>
        <v>0</v>
      </c>
      <c r="AL152" s="83">
        <f>'Июнь 2020'!AL152+AK152</f>
        <v>0</v>
      </c>
      <c r="AM152" s="82">
        <f t="shared" si="2"/>
        <v>0</v>
      </c>
      <c r="AN152" s="84">
        <f>'Июнь 2020'!AN152+AM152</f>
        <v>0</v>
      </c>
      <c r="AO152" s="82">
        <f t="shared" si="3"/>
        <v>0</v>
      </c>
      <c r="AP152" s="85">
        <f>'Июнь 2020'!AP152+AO152</f>
        <v>0</v>
      </c>
      <c r="AQ152" s="82">
        <f t="shared" si="4"/>
        <v>0</v>
      </c>
      <c r="AR152" s="86">
        <f>'Июнь 2020'!AR152+'Июль 2020'!AQ152</f>
        <v>0</v>
      </c>
      <c r="AS152" s="87">
        <f>'Январь 2020'!AW152</f>
        <v>0</v>
      </c>
      <c r="AT152" s="88">
        <f>'Январь 2020'!AX152</f>
        <v>0</v>
      </c>
      <c r="AU152" s="45">
        <f t="shared" si="5"/>
        <v>0</v>
      </c>
    </row>
    <row r="153" spans="1:47" ht="14.25" customHeight="1">
      <c r="A153" s="71">
        <f>'Январь 2020'!A153</f>
        <v>0</v>
      </c>
      <c r="B153" s="72">
        <f>'Январь 2020'!G153</f>
        <v>0</v>
      </c>
      <c r="C153" s="73">
        <f>'Январь 2020'!B153</f>
        <v>0</v>
      </c>
      <c r="D153" s="75"/>
      <c r="E153" s="75"/>
      <c r="F153" s="76"/>
      <c r="G153" s="153"/>
      <c r="H153" s="153"/>
      <c r="I153" s="75"/>
      <c r="J153" s="75"/>
      <c r="K153" s="76"/>
      <c r="L153" s="75"/>
      <c r="M153" s="76"/>
      <c r="N153" s="153"/>
      <c r="O153" s="153"/>
      <c r="P153" s="75"/>
      <c r="Q153" s="75"/>
      <c r="R153" s="75"/>
      <c r="S153" s="75"/>
      <c r="T153" s="76"/>
      <c r="U153" s="153"/>
      <c r="V153" s="153"/>
      <c r="W153" s="75"/>
      <c r="X153" s="75"/>
      <c r="Y153" s="75"/>
      <c r="Z153" s="75"/>
      <c r="AA153" s="76"/>
      <c r="AB153" s="153"/>
      <c r="AC153" s="153"/>
      <c r="AD153" s="75"/>
      <c r="AE153" s="75"/>
      <c r="AF153" s="75"/>
      <c r="AG153" s="75"/>
      <c r="AH153" s="76"/>
      <c r="AI153" s="80">
        <f t="shared" si="0"/>
        <v>0</v>
      </c>
      <c r="AJ153" s="81">
        <f>'Июнь 2020'!AJ153-AI153</f>
        <v>0</v>
      </c>
      <c r="AK153" s="82">
        <f t="shared" si="1"/>
        <v>0</v>
      </c>
      <c r="AL153" s="83">
        <f>'Июнь 2020'!AL153+AK153</f>
        <v>0</v>
      </c>
      <c r="AM153" s="82">
        <f t="shared" si="2"/>
        <v>0</v>
      </c>
      <c r="AN153" s="84">
        <f>'Июнь 2020'!AN153+AM153</f>
        <v>0</v>
      </c>
      <c r="AO153" s="82">
        <f t="shared" si="3"/>
        <v>0</v>
      </c>
      <c r="AP153" s="85">
        <f>'Июнь 2020'!AP153+AO153</f>
        <v>0</v>
      </c>
      <c r="AQ153" s="82">
        <f t="shared" si="4"/>
        <v>0</v>
      </c>
      <c r="AR153" s="86">
        <f>'Июнь 2020'!AR153+'Июль 2020'!AQ153</f>
        <v>0</v>
      </c>
      <c r="AS153" s="87">
        <f>'Январь 2020'!AW153</f>
        <v>0</v>
      </c>
      <c r="AT153" s="88">
        <f>'Январь 2020'!AX153</f>
        <v>0</v>
      </c>
      <c r="AU153" s="45">
        <f t="shared" si="5"/>
        <v>0</v>
      </c>
    </row>
    <row r="154" spans="1:47" ht="14.25" customHeight="1">
      <c r="A154" s="71">
        <f>'Январь 2020'!A154</f>
        <v>0</v>
      </c>
      <c r="B154" s="72">
        <f>'Январь 2020'!G154</f>
        <v>0</v>
      </c>
      <c r="C154" s="73">
        <f>'Январь 2020'!B154</f>
        <v>0</v>
      </c>
      <c r="D154" s="75"/>
      <c r="E154" s="75"/>
      <c r="F154" s="76"/>
      <c r="G154" s="153"/>
      <c r="H154" s="153"/>
      <c r="I154" s="75"/>
      <c r="J154" s="75"/>
      <c r="K154" s="76"/>
      <c r="L154" s="75"/>
      <c r="M154" s="76"/>
      <c r="N154" s="153"/>
      <c r="O154" s="153"/>
      <c r="P154" s="75"/>
      <c r="Q154" s="75"/>
      <c r="R154" s="75"/>
      <c r="S154" s="75"/>
      <c r="T154" s="76"/>
      <c r="U154" s="153"/>
      <c r="V154" s="153"/>
      <c r="W154" s="75"/>
      <c r="X154" s="75"/>
      <c r="Y154" s="75"/>
      <c r="Z154" s="75"/>
      <c r="AA154" s="76"/>
      <c r="AB154" s="153"/>
      <c r="AC154" s="153"/>
      <c r="AD154" s="75"/>
      <c r="AE154" s="75"/>
      <c r="AF154" s="75"/>
      <c r="AG154" s="75"/>
      <c r="AH154" s="76"/>
      <c r="AI154" s="80">
        <f t="shared" si="0"/>
        <v>0</v>
      </c>
      <c r="AJ154" s="81">
        <f>'Июнь 2020'!AJ154-AI154</f>
        <v>0</v>
      </c>
      <c r="AK154" s="82">
        <f t="shared" si="1"/>
        <v>0</v>
      </c>
      <c r="AL154" s="83">
        <f>'Июнь 2020'!AL154+AK154</f>
        <v>0</v>
      </c>
      <c r="AM154" s="82">
        <f t="shared" si="2"/>
        <v>0</v>
      </c>
      <c r="AN154" s="84">
        <f>'Июнь 2020'!AN154+AM154</f>
        <v>0</v>
      </c>
      <c r="AO154" s="82">
        <f t="shared" si="3"/>
        <v>0</v>
      </c>
      <c r="AP154" s="85">
        <f>'Июнь 2020'!AP154+AO154</f>
        <v>0</v>
      </c>
      <c r="AQ154" s="82">
        <f t="shared" si="4"/>
        <v>0</v>
      </c>
      <c r="AR154" s="86">
        <f>'Июнь 2020'!AR154+'Июль 2020'!AQ154</f>
        <v>0</v>
      </c>
      <c r="AS154" s="87">
        <f>'Январь 2020'!AW154</f>
        <v>0</v>
      </c>
      <c r="AT154" s="88">
        <f>'Январь 2020'!AX154</f>
        <v>0</v>
      </c>
      <c r="AU154" s="45">
        <f t="shared" si="5"/>
        <v>0</v>
      </c>
    </row>
    <row r="155" spans="1:47" ht="14.25" customHeight="1">
      <c r="A155" s="71">
        <f>'Январь 2020'!A155</f>
        <v>0</v>
      </c>
      <c r="B155" s="72">
        <f>'Январь 2020'!G155</f>
        <v>0</v>
      </c>
      <c r="C155" s="73">
        <f>'Январь 2020'!B155</f>
        <v>0</v>
      </c>
      <c r="D155" s="75"/>
      <c r="E155" s="75"/>
      <c r="F155" s="76"/>
      <c r="G155" s="153"/>
      <c r="H155" s="153"/>
      <c r="I155" s="75"/>
      <c r="J155" s="75"/>
      <c r="K155" s="76"/>
      <c r="L155" s="75"/>
      <c r="M155" s="76"/>
      <c r="N155" s="153"/>
      <c r="O155" s="153"/>
      <c r="P155" s="75"/>
      <c r="Q155" s="75"/>
      <c r="R155" s="75"/>
      <c r="S155" s="75"/>
      <c r="T155" s="76"/>
      <c r="U155" s="153"/>
      <c r="V155" s="153"/>
      <c r="W155" s="75"/>
      <c r="X155" s="75"/>
      <c r="Y155" s="75"/>
      <c r="Z155" s="75"/>
      <c r="AA155" s="76"/>
      <c r="AB155" s="153"/>
      <c r="AC155" s="153"/>
      <c r="AD155" s="75"/>
      <c r="AE155" s="75"/>
      <c r="AF155" s="75"/>
      <c r="AG155" s="75"/>
      <c r="AH155" s="76"/>
      <c r="AI155" s="80">
        <f t="shared" si="0"/>
        <v>0</v>
      </c>
      <c r="AJ155" s="81">
        <f>'Июнь 2020'!AJ155-AI155</f>
        <v>0</v>
      </c>
      <c r="AK155" s="82">
        <f t="shared" si="1"/>
        <v>0</v>
      </c>
      <c r="AL155" s="83">
        <f>'Июнь 2020'!AL155+AK155</f>
        <v>0</v>
      </c>
      <c r="AM155" s="82">
        <f t="shared" si="2"/>
        <v>0</v>
      </c>
      <c r="AN155" s="84">
        <f>'Июнь 2020'!AN155+AM155</f>
        <v>0</v>
      </c>
      <c r="AO155" s="82">
        <f t="shared" si="3"/>
        <v>0</v>
      </c>
      <c r="AP155" s="85">
        <f>'Июнь 2020'!AP155+AO155</f>
        <v>0</v>
      </c>
      <c r="AQ155" s="82">
        <f t="shared" si="4"/>
        <v>0</v>
      </c>
      <c r="AR155" s="86">
        <f>'Июнь 2020'!AR155+'Июль 2020'!AQ155</f>
        <v>0</v>
      </c>
      <c r="AS155" s="87">
        <f>'Январь 2020'!AW155</f>
        <v>0</v>
      </c>
      <c r="AT155" s="88">
        <f>'Январь 2020'!AX155</f>
        <v>0</v>
      </c>
      <c r="AU155" s="45">
        <f t="shared" si="5"/>
        <v>0</v>
      </c>
    </row>
    <row r="156" spans="1:47" ht="14.25" customHeight="1">
      <c r="A156" s="71">
        <f>'Январь 2020'!A156</f>
        <v>0</v>
      </c>
      <c r="B156" s="72">
        <f>'Январь 2020'!G156</f>
        <v>0</v>
      </c>
      <c r="C156" s="73">
        <f>'Январь 2020'!B156</f>
        <v>0</v>
      </c>
      <c r="D156" s="75"/>
      <c r="E156" s="75"/>
      <c r="F156" s="76"/>
      <c r="G156" s="153"/>
      <c r="H156" s="153"/>
      <c r="I156" s="75"/>
      <c r="J156" s="75"/>
      <c r="K156" s="76"/>
      <c r="L156" s="75"/>
      <c r="M156" s="76"/>
      <c r="N156" s="153"/>
      <c r="O156" s="153"/>
      <c r="P156" s="75"/>
      <c r="Q156" s="75"/>
      <c r="R156" s="75"/>
      <c r="S156" s="75"/>
      <c r="T156" s="76"/>
      <c r="U156" s="153"/>
      <c r="V156" s="153"/>
      <c r="W156" s="75"/>
      <c r="X156" s="75"/>
      <c r="Y156" s="75"/>
      <c r="Z156" s="75"/>
      <c r="AA156" s="76"/>
      <c r="AB156" s="153"/>
      <c r="AC156" s="153"/>
      <c r="AD156" s="75"/>
      <c r="AE156" s="75"/>
      <c r="AF156" s="75"/>
      <c r="AG156" s="75"/>
      <c r="AH156" s="76"/>
      <c r="AI156" s="80">
        <f t="shared" si="0"/>
        <v>0</v>
      </c>
      <c r="AJ156" s="81">
        <f>'Июнь 2020'!AJ156-AI156</f>
        <v>0</v>
      </c>
      <c r="AK156" s="82">
        <f t="shared" si="1"/>
        <v>0</v>
      </c>
      <c r="AL156" s="83">
        <f>'Июнь 2020'!AL156+AK156</f>
        <v>0</v>
      </c>
      <c r="AM156" s="82">
        <f t="shared" si="2"/>
        <v>0</v>
      </c>
      <c r="AN156" s="84">
        <f>'Июнь 2020'!AN156+AM156</f>
        <v>0</v>
      </c>
      <c r="AO156" s="82">
        <f t="shared" si="3"/>
        <v>0</v>
      </c>
      <c r="AP156" s="85">
        <f>'Июнь 2020'!AP156+AO156</f>
        <v>0</v>
      </c>
      <c r="AQ156" s="82">
        <f t="shared" si="4"/>
        <v>0</v>
      </c>
      <c r="AR156" s="86">
        <f>'Июнь 2020'!AR156+'Июль 2020'!AQ156</f>
        <v>0</v>
      </c>
      <c r="AS156" s="87">
        <f>'Январь 2020'!AW156</f>
        <v>0</v>
      </c>
      <c r="AT156" s="88">
        <f>'Январь 2020'!AX156</f>
        <v>0</v>
      </c>
      <c r="AU156" s="45">
        <f t="shared" si="5"/>
        <v>0</v>
      </c>
    </row>
    <row r="157" spans="1:47" ht="14.25" customHeight="1">
      <c r="A157" s="71">
        <f>'Январь 2020'!A157</f>
        <v>0</v>
      </c>
      <c r="B157" s="72">
        <f>'Январь 2020'!G157</f>
        <v>0</v>
      </c>
      <c r="C157" s="73">
        <f>'Январь 2020'!B157</f>
        <v>0</v>
      </c>
      <c r="D157" s="75"/>
      <c r="E157" s="75"/>
      <c r="F157" s="76"/>
      <c r="G157" s="153"/>
      <c r="H157" s="153"/>
      <c r="I157" s="75"/>
      <c r="J157" s="75"/>
      <c r="K157" s="76"/>
      <c r="L157" s="75"/>
      <c r="M157" s="76"/>
      <c r="N157" s="153"/>
      <c r="O157" s="153"/>
      <c r="P157" s="75"/>
      <c r="Q157" s="75"/>
      <c r="R157" s="75"/>
      <c r="S157" s="75"/>
      <c r="T157" s="76"/>
      <c r="U157" s="153"/>
      <c r="V157" s="153"/>
      <c r="W157" s="75"/>
      <c r="X157" s="75"/>
      <c r="Y157" s="75"/>
      <c r="Z157" s="75"/>
      <c r="AA157" s="76"/>
      <c r="AB157" s="153"/>
      <c r="AC157" s="153"/>
      <c r="AD157" s="75"/>
      <c r="AE157" s="75"/>
      <c r="AF157" s="75"/>
      <c r="AG157" s="75"/>
      <c r="AH157" s="76"/>
      <c r="AI157" s="80">
        <f t="shared" si="0"/>
        <v>0</v>
      </c>
      <c r="AJ157" s="81">
        <f>'Июнь 2020'!AJ157-AI157</f>
        <v>0</v>
      </c>
      <c r="AK157" s="82">
        <f t="shared" si="1"/>
        <v>0</v>
      </c>
      <c r="AL157" s="83">
        <f>'Июнь 2020'!AL157+AK157</f>
        <v>0</v>
      </c>
      <c r="AM157" s="82">
        <f t="shared" si="2"/>
        <v>0</v>
      </c>
      <c r="AN157" s="84">
        <f>'Июнь 2020'!AN157+AM157</f>
        <v>0</v>
      </c>
      <c r="AO157" s="82">
        <f t="shared" si="3"/>
        <v>0</v>
      </c>
      <c r="AP157" s="85">
        <f>'Июнь 2020'!AP157+AO157</f>
        <v>0</v>
      </c>
      <c r="AQ157" s="82">
        <f t="shared" si="4"/>
        <v>0</v>
      </c>
      <c r="AR157" s="86">
        <f>'Июнь 2020'!AR157+'Июль 2020'!AQ157</f>
        <v>0</v>
      </c>
      <c r="AS157" s="87">
        <f>'Январь 2020'!AW157</f>
        <v>0</v>
      </c>
      <c r="AT157" s="88">
        <f>'Январь 2020'!AX157</f>
        <v>0</v>
      </c>
      <c r="AU157" s="45">
        <f t="shared" si="5"/>
        <v>0</v>
      </c>
    </row>
    <row r="158" spans="1:47" ht="14.25" customHeight="1">
      <c r="A158" s="71">
        <f>'Январь 2020'!A158</f>
        <v>0</v>
      </c>
      <c r="B158" s="72">
        <f>'Январь 2020'!G158</f>
        <v>0</v>
      </c>
      <c r="C158" s="73">
        <f>'Январь 2020'!B158</f>
        <v>0</v>
      </c>
      <c r="D158" s="75"/>
      <c r="E158" s="75"/>
      <c r="F158" s="76"/>
      <c r="G158" s="153"/>
      <c r="H158" s="153"/>
      <c r="I158" s="75"/>
      <c r="J158" s="75"/>
      <c r="K158" s="76"/>
      <c r="L158" s="75"/>
      <c r="M158" s="76"/>
      <c r="N158" s="153"/>
      <c r="O158" s="153"/>
      <c r="P158" s="75"/>
      <c r="Q158" s="75"/>
      <c r="R158" s="75"/>
      <c r="S158" s="75"/>
      <c r="T158" s="76"/>
      <c r="U158" s="153"/>
      <c r="V158" s="153"/>
      <c r="W158" s="75"/>
      <c r="X158" s="75"/>
      <c r="Y158" s="75"/>
      <c r="Z158" s="75"/>
      <c r="AA158" s="76"/>
      <c r="AB158" s="153"/>
      <c r="AC158" s="153"/>
      <c r="AD158" s="75"/>
      <c r="AE158" s="75"/>
      <c r="AF158" s="75"/>
      <c r="AG158" s="75"/>
      <c r="AH158" s="76"/>
      <c r="AI158" s="80">
        <f t="shared" si="0"/>
        <v>0</v>
      </c>
      <c r="AJ158" s="81">
        <f>'Июнь 2020'!AJ158-AI158</f>
        <v>0</v>
      </c>
      <c r="AK158" s="82">
        <f t="shared" si="1"/>
        <v>0</v>
      </c>
      <c r="AL158" s="83">
        <f>'Июнь 2020'!AL158+AK158</f>
        <v>0</v>
      </c>
      <c r="AM158" s="82">
        <f t="shared" si="2"/>
        <v>0</v>
      </c>
      <c r="AN158" s="84">
        <f>'Июнь 2020'!AN158+AM158</f>
        <v>0</v>
      </c>
      <c r="AO158" s="82">
        <f t="shared" si="3"/>
        <v>0</v>
      </c>
      <c r="AP158" s="85">
        <f>'Июнь 2020'!AP158+AO158</f>
        <v>0</v>
      </c>
      <c r="AQ158" s="82">
        <f t="shared" si="4"/>
        <v>0</v>
      </c>
      <c r="AR158" s="86">
        <f>'Июнь 2020'!AR158+'Июль 2020'!AQ158</f>
        <v>0</v>
      </c>
      <c r="AS158" s="87">
        <f>'Январь 2020'!AW158</f>
        <v>0</v>
      </c>
      <c r="AT158" s="88">
        <f>'Январь 2020'!AX158</f>
        <v>0</v>
      </c>
      <c r="AU158" s="45">
        <f t="shared" si="5"/>
        <v>0</v>
      </c>
    </row>
    <row r="159" spans="1:47" ht="14.25" customHeight="1">
      <c r="A159" s="71">
        <f>'Январь 2020'!A159</f>
        <v>0</v>
      </c>
      <c r="B159" s="72">
        <f>'Январь 2020'!G159</f>
        <v>0</v>
      </c>
      <c r="C159" s="73">
        <f>'Январь 2020'!B159</f>
        <v>0</v>
      </c>
      <c r="D159" s="75"/>
      <c r="E159" s="75"/>
      <c r="F159" s="76"/>
      <c r="G159" s="153"/>
      <c r="H159" s="153"/>
      <c r="I159" s="75"/>
      <c r="J159" s="75"/>
      <c r="K159" s="76"/>
      <c r="L159" s="75"/>
      <c r="M159" s="76"/>
      <c r="N159" s="153"/>
      <c r="O159" s="153"/>
      <c r="P159" s="75"/>
      <c r="Q159" s="75"/>
      <c r="R159" s="75"/>
      <c r="S159" s="75"/>
      <c r="T159" s="76"/>
      <c r="U159" s="153"/>
      <c r="V159" s="153"/>
      <c r="W159" s="75"/>
      <c r="X159" s="75"/>
      <c r="Y159" s="75"/>
      <c r="Z159" s="75"/>
      <c r="AA159" s="76"/>
      <c r="AB159" s="153"/>
      <c r="AC159" s="153"/>
      <c r="AD159" s="75"/>
      <c r="AE159" s="75"/>
      <c r="AF159" s="75"/>
      <c r="AG159" s="75"/>
      <c r="AH159" s="76"/>
      <c r="AI159" s="80">
        <f t="shared" si="0"/>
        <v>0</v>
      </c>
      <c r="AJ159" s="81">
        <f>'Июнь 2020'!AJ159-AI159</f>
        <v>0</v>
      </c>
      <c r="AK159" s="82">
        <f t="shared" si="1"/>
        <v>0</v>
      </c>
      <c r="AL159" s="83">
        <f>'Июнь 2020'!AL159+AK159</f>
        <v>0</v>
      </c>
      <c r="AM159" s="82">
        <f t="shared" si="2"/>
        <v>0</v>
      </c>
      <c r="AN159" s="84">
        <f>'Июнь 2020'!AN159+AM159</f>
        <v>0</v>
      </c>
      <c r="AO159" s="82">
        <f t="shared" si="3"/>
        <v>0</v>
      </c>
      <c r="AP159" s="85">
        <f>'Июнь 2020'!AP159+AO159</f>
        <v>0</v>
      </c>
      <c r="AQ159" s="82">
        <f t="shared" si="4"/>
        <v>0</v>
      </c>
      <c r="AR159" s="86">
        <f>'Июнь 2020'!AR159+'Июль 2020'!AQ159</f>
        <v>0</v>
      </c>
      <c r="AS159" s="87">
        <f>'Январь 2020'!AW159</f>
        <v>0</v>
      </c>
      <c r="AT159" s="88">
        <f>'Январь 2020'!AX159</f>
        <v>0</v>
      </c>
      <c r="AU159" s="45">
        <f t="shared" si="5"/>
        <v>0</v>
      </c>
    </row>
    <row r="160" spans="1:47" ht="14.25" customHeight="1">
      <c r="A160" s="71">
        <f>'Январь 2020'!A160</f>
        <v>0</v>
      </c>
      <c r="B160" s="72">
        <f>'Январь 2020'!G160</f>
        <v>0</v>
      </c>
      <c r="C160" s="73">
        <f>'Январь 2020'!B160</f>
        <v>0</v>
      </c>
      <c r="D160" s="75"/>
      <c r="E160" s="75"/>
      <c r="F160" s="76"/>
      <c r="G160" s="153"/>
      <c r="H160" s="153"/>
      <c r="I160" s="75"/>
      <c r="J160" s="75"/>
      <c r="K160" s="76"/>
      <c r="L160" s="75"/>
      <c r="M160" s="76"/>
      <c r="N160" s="153"/>
      <c r="O160" s="153"/>
      <c r="P160" s="75"/>
      <c r="Q160" s="75"/>
      <c r="R160" s="75"/>
      <c r="S160" s="75"/>
      <c r="T160" s="76"/>
      <c r="U160" s="153"/>
      <c r="V160" s="153"/>
      <c r="W160" s="75"/>
      <c r="X160" s="75"/>
      <c r="Y160" s="75"/>
      <c r="Z160" s="75"/>
      <c r="AA160" s="76"/>
      <c r="AB160" s="153"/>
      <c r="AC160" s="153"/>
      <c r="AD160" s="75"/>
      <c r="AE160" s="75"/>
      <c r="AF160" s="75"/>
      <c r="AG160" s="75"/>
      <c r="AH160" s="76"/>
      <c r="AI160" s="80">
        <f t="shared" si="0"/>
        <v>0</v>
      </c>
      <c r="AJ160" s="81">
        <f>'Июнь 2020'!AJ160-AI160</f>
        <v>0</v>
      </c>
      <c r="AK160" s="82">
        <f t="shared" si="1"/>
        <v>0</v>
      </c>
      <c r="AL160" s="83">
        <f>'Июнь 2020'!AL160+AK160</f>
        <v>0</v>
      </c>
      <c r="AM160" s="82">
        <f t="shared" si="2"/>
        <v>0</v>
      </c>
      <c r="AN160" s="84">
        <f>'Июнь 2020'!AN160+AM160</f>
        <v>0</v>
      </c>
      <c r="AO160" s="82">
        <f t="shared" si="3"/>
        <v>0</v>
      </c>
      <c r="AP160" s="85">
        <f>'Июнь 2020'!AP160+AO160</f>
        <v>0</v>
      </c>
      <c r="AQ160" s="82">
        <f t="shared" si="4"/>
        <v>0</v>
      </c>
      <c r="AR160" s="86">
        <f>'Июнь 2020'!AR160+'Июль 2020'!AQ160</f>
        <v>0</v>
      </c>
      <c r="AS160" s="87">
        <f>'Январь 2020'!AW160</f>
        <v>0</v>
      </c>
      <c r="AT160" s="88">
        <f>'Январь 2020'!AX160</f>
        <v>0</v>
      </c>
      <c r="AU160" s="45">
        <f t="shared" si="5"/>
        <v>0</v>
      </c>
    </row>
    <row r="161" spans="1:47" ht="14.25" customHeight="1">
      <c r="A161" s="71">
        <f>'Январь 2020'!A161</f>
        <v>0</v>
      </c>
      <c r="B161" s="72">
        <f>'Январь 2020'!G161</f>
        <v>0</v>
      </c>
      <c r="C161" s="73">
        <f>'Январь 2020'!B161</f>
        <v>0</v>
      </c>
      <c r="D161" s="75"/>
      <c r="E161" s="75"/>
      <c r="F161" s="76"/>
      <c r="G161" s="153"/>
      <c r="H161" s="153"/>
      <c r="I161" s="75"/>
      <c r="J161" s="75"/>
      <c r="K161" s="76"/>
      <c r="L161" s="75"/>
      <c r="M161" s="76"/>
      <c r="N161" s="153"/>
      <c r="O161" s="153"/>
      <c r="P161" s="75"/>
      <c r="Q161" s="75"/>
      <c r="R161" s="75"/>
      <c r="S161" s="75"/>
      <c r="T161" s="76"/>
      <c r="U161" s="153"/>
      <c r="V161" s="153"/>
      <c r="W161" s="75"/>
      <c r="X161" s="75"/>
      <c r="Y161" s="75"/>
      <c r="Z161" s="75"/>
      <c r="AA161" s="76"/>
      <c r="AB161" s="153"/>
      <c r="AC161" s="153"/>
      <c r="AD161" s="75"/>
      <c r="AE161" s="75"/>
      <c r="AF161" s="75"/>
      <c r="AG161" s="75"/>
      <c r="AH161" s="76"/>
      <c r="AI161" s="80">
        <f t="shared" si="0"/>
        <v>0</v>
      </c>
      <c r="AJ161" s="81">
        <f>'Июнь 2020'!AJ161-AI161</f>
        <v>0</v>
      </c>
      <c r="AK161" s="82">
        <f t="shared" si="1"/>
        <v>0</v>
      </c>
      <c r="AL161" s="83">
        <f>'Июнь 2020'!AL161+AK161</f>
        <v>0</v>
      </c>
      <c r="AM161" s="82">
        <f t="shared" si="2"/>
        <v>0</v>
      </c>
      <c r="AN161" s="84">
        <f>'Июнь 2020'!AN161+AM161</f>
        <v>0</v>
      </c>
      <c r="AO161" s="82">
        <f t="shared" si="3"/>
        <v>0</v>
      </c>
      <c r="AP161" s="85">
        <f>'Июнь 2020'!AP161+AO161</f>
        <v>0</v>
      </c>
      <c r="AQ161" s="82">
        <f t="shared" si="4"/>
        <v>0</v>
      </c>
      <c r="AR161" s="86">
        <f>'Июнь 2020'!AR161+'Июль 2020'!AQ161</f>
        <v>0</v>
      </c>
      <c r="AS161" s="87">
        <f>'Январь 2020'!AW161</f>
        <v>0</v>
      </c>
      <c r="AT161" s="88">
        <f>'Январь 2020'!AX161</f>
        <v>0</v>
      </c>
      <c r="AU161" s="45">
        <f t="shared" si="5"/>
        <v>0</v>
      </c>
    </row>
    <row r="162" spans="1:47" ht="14.25" customHeight="1">
      <c r="A162" s="71">
        <f>'Январь 2020'!A162</f>
        <v>0</v>
      </c>
      <c r="B162" s="72">
        <f>'Январь 2020'!G162</f>
        <v>0</v>
      </c>
      <c r="C162" s="73">
        <f>'Январь 2020'!B162</f>
        <v>0</v>
      </c>
      <c r="D162" s="75"/>
      <c r="E162" s="75"/>
      <c r="F162" s="76"/>
      <c r="G162" s="153"/>
      <c r="H162" s="153"/>
      <c r="I162" s="75"/>
      <c r="J162" s="75"/>
      <c r="K162" s="76"/>
      <c r="L162" s="75"/>
      <c r="M162" s="76"/>
      <c r="N162" s="153"/>
      <c r="O162" s="153"/>
      <c r="P162" s="75"/>
      <c r="Q162" s="75"/>
      <c r="R162" s="75"/>
      <c r="S162" s="75"/>
      <c r="T162" s="76"/>
      <c r="U162" s="153"/>
      <c r="V162" s="153"/>
      <c r="W162" s="75"/>
      <c r="X162" s="75"/>
      <c r="Y162" s="75"/>
      <c r="Z162" s="75"/>
      <c r="AA162" s="76"/>
      <c r="AB162" s="153"/>
      <c r="AC162" s="153"/>
      <c r="AD162" s="75"/>
      <c r="AE162" s="75"/>
      <c r="AF162" s="75"/>
      <c r="AG162" s="75"/>
      <c r="AH162" s="76"/>
      <c r="AI162" s="80">
        <f t="shared" si="0"/>
        <v>0</v>
      </c>
      <c r="AJ162" s="81">
        <f>'Июнь 2020'!AJ162-AI162</f>
        <v>0</v>
      </c>
      <c r="AK162" s="82">
        <f t="shared" si="1"/>
        <v>0</v>
      </c>
      <c r="AL162" s="83">
        <f>'Июнь 2020'!AL162+AK162</f>
        <v>0</v>
      </c>
      <c r="AM162" s="82">
        <f t="shared" si="2"/>
        <v>0</v>
      </c>
      <c r="AN162" s="84">
        <f>'Июнь 2020'!AN162+AM162</f>
        <v>0</v>
      </c>
      <c r="AO162" s="82">
        <f t="shared" si="3"/>
        <v>0</v>
      </c>
      <c r="AP162" s="85">
        <f>'Июнь 2020'!AP162+AO162</f>
        <v>0</v>
      </c>
      <c r="AQ162" s="82">
        <f t="shared" si="4"/>
        <v>0</v>
      </c>
      <c r="AR162" s="86">
        <f>'Июнь 2020'!AR162+'Июль 2020'!AQ162</f>
        <v>0</v>
      </c>
      <c r="AS162" s="87">
        <f>'Январь 2020'!AW162</f>
        <v>0</v>
      </c>
      <c r="AT162" s="88">
        <f>'Январь 2020'!AX162</f>
        <v>0</v>
      </c>
      <c r="AU162" s="45">
        <f t="shared" si="5"/>
        <v>0</v>
      </c>
    </row>
    <row r="163" spans="1:47" ht="14.25" customHeight="1">
      <c r="A163" s="71">
        <f>'Январь 2020'!A163</f>
        <v>0</v>
      </c>
      <c r="B163" s="72">
        <f>'Январь 2020'!G163</f>
        <v>0</v>
      </c>
      <c r="C163" s="73">
        <f>'Январь 2020'!B163</f>
        <v>0</v>
      </c>
      <c r="D163" s="75"/>
      <c r="E163" s="75"/>
      <c r="F163" s="76"/>
      <c r="G163" s="153"/>
      <c r="H163" s="153"/>
      <c r="I163" s="75"/>
      <c r="J163" s="75"/>
      <c r="K163" s="76"/>
      <c r="L163" s="75"/>
      <c r="M163" s="76"/>
      <c r="N163" s="153"/>
      <c r="O163" s="153"/>
      <c r="P163" s="75"/>
      <c r="Q163" s="75"/>
      <c r="R163" s="75"/>
      <c r="S163" s="75"/>
      <c r="T163" s="76"/>
      <c r="U163" s="153"/>
      <c r="V163" s="153"/>
      <c r="W163" s="75"/>
      <c r="X163" s="75"/>
      <c r="Y163" s="75"/>
      <c r="Z163" s="75"/>
      <c r="AA163" s="76"/>
      <c r="AB163" s="153"/>
      <c r="AC163" s="153"/>
      <c r="AD163" s="75"/>
      <c r="AE163" s="75"/>
      <c r="AF163" s="75"/>
      <c r="AG163" s="75"/>
      <c r="AH163" s="76"/>
      <c r="AI163" s="80">
        <f t="shared" si="0"/>
        <v>0</v>
      </c>
      <c r="AJ163" s="81">
        <f>'Июнь 2020'!AJ163-AI163</f>
        <v>0</v>
      </c>
      <c r="AK163" s="82">
        <f t="shared" si="1"/>
        <v>0</v>
      </c>
      <c r="AL163" s="83">
        <f>'Июнь 2020'!AL163+AK163</f>
        <v>0</v>
      </c>
      <c r="AM163" s="82">
        <f t="shared" si="2"/>
        <v>0</v>
      </c>
      <c r="AN163" s="84">
        <f>'Июнь 2020'!AN163+AM163</f>
        <v>0</v>
      </c>
      <c r="AO163" s="82">
        <f t="shared" si="3"/>
        <v>0</v>
      </c>
      <c r="AP163" s="85">
        <f>'Июнь 2020'!AP163+AO163</f>
        <v>0</v>
      </c>
      <c r="AQ163" s="82">
        <f t="shared" si="4"/>
        <v>0</v>
      </c>
      <c r="AR163" s="86">
        <f>'Июнь 2020'!AR163+'Июль 2020'!AQ163</f>
        <v>0</v>
      </c>
      <c r="AS163" s="87">
        <f>'Январь 2020'!AW163</f>
        <v>0</v>
      </c>
      <c r="AT163" s="88">
        <f>'Январь 2020'!AX163</f>
        <v>0</v>
      </c>
      <c r="AU163" s="45">
        <f t="shared" si="5"/>
        <v>0</v>
      </c>
    </row>
    <row r="164" spans="1:47" ht="14.25" customHeight="1">
      <c r="A164" s="71">
        <f>'Январь 2020'!A164</f>
        <v>0</v>
      </c>
      <c r="B164" s="72">
        <f>'Январь 2020'!G164</f>
        <v>0</v>
      </c>
      <c r="C164" s="73">
        <f>'Январь 2020'!B164</f>
        <v>0</v>
      </c>
      <c r="D164" s="75"/>
      <c r="E164" s="75"/>
      <c r="F164" s="76"/>
      <c r="G164" s="153"/>
      <c r="H164" s="153"/>
      <c r="I164" s="75"/>
      <c r="J164" s="75"/>
      <c r="K164" s="76"/>
      <c r="L164" s="75"/>
      <c r="M164" s="76"/>
      <c r="N164" s="153"/>
      <c r="O164" s="153"/>
      <c r="P164" s="75"/>
      <c r="Q164" s="75"/>
      <c r="R164" s="75"/>
      <c r="S164" s="75"/>
      <c r="T164" s="76"/>
      <c r="U164" s="153"/>
      <c r="V164" s="153"/>
      <c r="W164" s="75"/>
      <c r="X164" s="75"/>
      <c r="Y164" s="75"/>
      <c r="Z164" s="75"/>
      <c r="AA164" s="76"/>
      <c r="AB164" s="153"/>
      <c r="AC164" s="153"/>
      <c r="AD164" s="75"/>
      <c r="AE164" s="75"/>
      <c r="AF164" s="75"/>
      <c r="AG164" s="75"/>
      <c r="AH164" s="76"/>
      <c r="AI164" s="80">
        <f t="shared" si="0"/>
        <v>0</v>
      </c>
      <c r="AJ164" s="81">
        <f>'Июнь 2020'!AJ164-AI164</f>
        <v>0</v>
      </c>
      <c r="AK164" s="82">
        <f t="shared" si="1"/>
        <v>0</v>
      </c>
      <c r="AL164" s="83">
        <f>'Июнь 2020'!AL164+AK164</f>
        <v>0</v>
      </c>
      <c r="AM164" s="82">
        <f t="shared" si="2"/>
        <v>0</v>
      </c>
      <c r="AN164" s="84">
        <f>'Июнь 2020'!AN164+AM164</f>
        <v>0</v>
      </c>
      <c r="AO164" s="82">
        <f t="shared" si="3"/>
        <v>0</v>
      </c>
      <c r="AP164" s="85">
        <f>'Июнь 2020'!AP164+AO164</f>
        <v>0</v>
      </c>
      <c r="AQ164" s="82">
        <f t="shared" si="4"/>
        <v>0</v>
      </c>
      <c r="AR164" s="86">
        <f>'Июнь 2020'!AR164+'Июль 2020'!AQ164</f>
        <v>0</v>
      </c>
      <c r="AS164" s="87">
        <f>'Январь 2020'!AW164</f>
        <v>0</v>
      </c>
      <c r="AT164" s="88">
        <f>'Январь 2020'!AX164</f>
        <v>0</v>
      </c>
      <c r="AU164" s="45">
        <f t="shared" si="5"/>
        <v>0</v>
      </c>
    </row>
    <row r="165" spans="1:47" ht="14.25" customHeight="1">
      <c r="A165" s="71">
        <f>'Январь 2020'!A165</f>
        <v>0</v>
      </c>
      <c r="B165" s="72">
        <f>'Январь 2020'!G165</f>
        <v>0</v>
      </c>
      <c r="C165" s="73">
        <f>'Январь 2020'!B165</f>
        <v>0</v>
      </c>
      <c r="D165" s="75"/>
      <c r="E165" s="75"/>
      <c r="F165" s="76"/>
      <c r="G165" s="153"/>
      <c r="H165" s="153"/>
      <c r="I165" s="75"/>
      <c r="J165" s="75"/>
      <c r="K165" s="76"/>
      <c r="L165" s="75"/>
      <c r="M165" s="76"/>
      <c r="N165" s="153"/>
      <c r="O165" s="153"/>
      <c r="P165" s="75"/>
      <c r="Q165" s="75"/>
      <c r="R165" s="75"/>
      <c r="S165" s="75"/>
      <c r="T165" s="76"/>
      <c r="U165" s="153"/>
      <c r="V165" s="153"/>
      <c r="W165" s="75"/>
      <c r="X165" s="75"/>
      <c r="Y165" s="75"/>
      <c r="Z165" s="75"/>
      <c r="AA165" s="76"/>
      <c r="AB165" s="153"/>
      <c r="AC165" s="153"/>
      <c r="AD165" s="75"/>
      <c r="AE165" s="75"/>
      <c r="AF165" s="75"/>
      <c r="AG165" s="75"/>
      <c r="AH165" s="76"/>
      <c r="AI165" s="80">
        <f t="shared" si="0"/>
        <v>0</v>
      </c>
      <c r="AJ165" s="81">
        <f>'Июнь 2020'!AJ165-AI165</f>
        <v>0</v>
      </c>
      <c r="AK165" s="82">
        <f t="shared" si="1"/>
        <v>0</v>
      </c>
      <c r="AL165" s="83">
        <f>'Июнь 2020'!AL165+AK165</f>
        <v>0</v>
      </c>
      <c r="AM165" s="82">
        <f t="shared" si="2"/>
        <v>0</v>
      </c>
      <c r="AN165" s="84">
        <f>'Июнь 2020'!AN165+AM165</f>
        <v>0</v>
      </c>
      <c r="AO165" s="82">
        <f t="shared" si="3"/>
        <v>0</v>
      </c>
      <c r="AP165" s="85">
        <f>'Июнь 2020'!AP165+AO165</f>
        <v>0</v>
      </c>
      <c r="AQ165" s="82">
        <f t="shared" si="4"/>
        <v>0</v>
      </c>
      <c r="AR165" s="86">
        <f>'Июнь 2020'!AR165+'Июль 2020'!AQ165</f>
        <v>0</v>
      </c>
      <c r="AS165" s="87">
        <f>'Январь 2020'!AW165</f>
        <v>0</v>
      </c>
      <c r="AT165" s="88">
        <f>'Январь 2020'!AX165</f>
        <v>0</v>
      </c>
      <c r="AU165" s="45">
        <f t="shared" si="5"/>
        <v>0</v>
      </c>
    </row>
    <row r="166" spans="1:47" ht="14.25" customHeight="1">
      <c r="A166" s="71">
        <f>'Январь 2020'!A166</f>
        <v>0</v>
      </c>
      <c r="B166" s="72">
        <f>'Январь 2020'!G166</f>
        <v>0</v>
      </c>
      <c r="C166" s="73">
        <f>'Январь 2020'!B166</f>
        <v>0</v>
      </c>
      <c r="D166" s="75"/>
      <c r="E166" s="75"/>
      <c r="F166" s="76"/>
      <c r="G166" s="153"/>
      <c r="H166" s="153"/>
      <c r="I166" s="75"/>
      <c r="J166" s="75"/>
      <c r="K166" s="76"/>
      <c r="L166" s="75"/>
      <c r="M166" s="76"/>
      <c r="N166" s="153"/>
      <c r="O166" s="153"/>
      <c r="P166" s="75"/>
      <c r="Q166" s="75"/>
      <c r="R166" s="75"/>
      <c r="S166" s="75"/>
      <c r="T166" s="76"/>
      <c r="U166" s="153"/>
      <c r="V166" s="153"/>
      <c r="W166" s="75"/>
      <c r="X166" s="75"/>
      <c r="Y166" s="75"/>
      <c r="Z166" s="75"/>
      <c r="AA166" s="76"/>
      <c r="AB166" s="153"/>
      <c r="AC166" s="153"/>
      <c r="AD166" s="75"/>
      <c r="AE166" s="75"/>
      <c r="AF166" s="75"/>
      <c r="AG166" s="75"/>
      <c r="AH166" s="76"/>
      <c r="AI166" s="80">
        <f t="shared" si="0"/>
        <v>0</v>
      </c>
      <c r="AJ166" s="81">
        <f>'Июнь 2020'!AJ166-AI166</f>
        <v>0</v>
      </c>
      <c r="AK166" s="82">
        <f t="shared" si="1"/>
        <v>0</v>
      </c>
      <c r="AL166" s="83">
        <f>'Июнь 2020'!AL166+AK166</f>
        <v>0</v>
      </c>
      <c r="AM166" s="82">
        <f t="shared" si="2"/>
        <v>0</v>
      </c>
      <c r="AN166" s="84">
        <f>'Июнь 2020'!AN166+AM166</f>
        <v>0</v>
      </c>
      <c r="AO166" s="82">
        <f t="shared" si="3"/>
        <v>0</v>
      </c>
      <c r="AP166" s="85">
        <f>'Июнь 2020'!AP166+AO166</f>
        <v>0</v>
      </c>
      <c r="AQ166" s="82">
        <f t="shared" si="4"/>
        <v>0</v>
      </c>
      <c r="AR166" s="86">
        <f>'Июнь 2020'!AR166+'Июль 2020'!AQ166</f>
        <v>0</v>
      </c>
      <c r="AS166" s="87">
        <f>'Январь 2020'!AW166</f>
        <v>0</v>
      </c>
      <c r="AT166" s="88">
        <f>'Январь 2020'!AX166</f>
        <v>0</v>
      </c>
      <c r="AU166" s="45">
        <f t="shared" si="5"/>
        <v>0</v>
      </c>
    </row>
    <row r="167" spans="1:47" ht="14.25" customHeight="1">
      <c r="A167" s="71">
        <f>'Январь 2020'!A167</f>
        <v>0</v>
      </c>
      <c r="B167" s="72">
        <f>'Январь 2020'!G167</f>
        <v>0</v>
      </c>
      <c r="C167" s="73">
        <f>'Январь 2020'!B167</f>
        <v>0</v>
      </c>
      <c r="D167" s="75"/>
      <c r="E167" s="75"/>
      <c r="F167" s="76"/>
      <c r="G167" s="153"/>
      <c r="H167" s="153"/>
      <c r="I167" s="75"/>
      <c r="J167" s="75"/>
      <c r="K167" s="76"/>
      <c r="L167" s="75"/>
      <c r="M167" s="76"/>
      <c r="N167" s="153"/>
      <c r="O167" s="153"/>
      <c r="P167" s="75"/>
      <c r="Q167" s="75"/>
      <c r="R167" s="75"/>
      <c r="S167" s="75"/>
      <c r="T167" s="76"/>
      <c r="U167" s="153"/>
      <c r="V167" s="153"/>
      <c r="W167" s="75"/>
      <c r="X167" s="75"/>
      <c r="Y167" s="75"/>
      <c r="Z167" s="75"/>
      <c r="AA167" s="76"/>
      <c r="AB167" s="153"/>
      <c r="AC167" s="153"/>
      <c r="AD167" s="75"/>
      <c r="AE167" s="75"/>
      <c r="AF167" s="75"/>
      <c r="AG167" s="75"/>
      <c r="AH167" s="76"/>
      <c r="AI167" s="80">
        <f t="shared" si="0"/>
        <v>0</v>
      </c>
      <c r="AJ167" s="81">
        <f>'Июнь 2020'!AJ167-AI167</f>
        <v>0</v>
      </c>
      <c r="AK167" s="82">
        <f t="shared" si="1"/>
        <v>0</v>
      </c>
      <c r="AL167" s="83">
        <f>'Июнь 2020'!AL167+AK167</f>
        <v>0</v>
      </c>
      <c r="AM167" s="82">
        <f t="shared" si="2"/>
        <v>0</v>
      </c>
      <c r="AN167" s="84">
        <f>'Июнь 2020'!AN167+AM167</f>
        <v>0</v>
      </c>
      <c r="AO167" s="82">
        <f t="shared" si="3"/>
        <v>0</v>
      </c>
      <c r="AP167" s="85">
        <f>'Июнь 2020'!AP167+AO167</f>
        <v>0</v>
      </c>
      <c r="AQ167" s="82">
        <f t="shared" si="4"/>
        <v>0</v>
      </c>
      <c r="AR167" s="86">
        <f>'Июнь 2020'!AR167+'Июль 2020'!AQ167</f>
        <v>0</v>
      </c>
      <c r="AS167" s="87">
        <f>'Январь 2020'!AW167</f>
        <v>0</v>
      </c>
      <c r="AT167" s="88">
        <f>'Январь 2020'!AX167</f>
        <v>0</v>
      </c>
      <c r="AU167" s="45">
        <f t="shared" si="5"/>
        <v>0</v>
      </c>
    </row>
    <row r="168" spans="1:47" ht="14.25" customHeight="1">
      <c r="A168" s="71">
        <f>'Январь 2020'!A168</f>
        <v>0</v>
      </c>
      <c r="B168" s="72">
        <f>'Январь 2020'!G168</f>
        <v>0</v>
      </c>
      <c r="C168" s="73">
        <f>'Январь 2020'!B168</f>
        <v>0</v>
      </c>
      <c r="D168" s="75"/>
      <c r="E168" s="75"/>
      <c r="F168" s="76"/>
      <c r="G168" s="153"/>
      <c r="H168" s="153"/>
      <c r="I168" s="75"/>
      <c r="J168" s="75"/>
      <c r="K168" s="76"/>
      <c r="L168" s="75"/>
      <c r="M168" s="76"/>
      <c r="N168" s="153"/>
      <c r="O168" s="153"/>
      <c r="P168" s="75"/>
      <c r="Q168" s="75"/>
      <c r="R168" s="75"/>
      <c r="S168" s="75"/>
      <c r="T168" s="76"/>
      <c r="U168" s="153"/>
      <c r="V168" s="153"/>
      <c r="W168" s="75"/>
      <c r="X168" s="75"/>
      <c r="Y168" s="75"/>
      <c r="Z168" s="75"/>
      <c r="AA168" s="76"/>
      <c r="AB168" s="153"/>
      <c r="AC168" s="153"/>
      <c r="AD168" s="75"/>
      <c r="AE168" s="75"/>
      <c r="AF168" s="75"/>
      <c r="AG168" s="75"/>
      <c r="AH168" s="76"/>
      <c r="AI168" s="80">
        <f t="shared" si="0"/>
        <v>0</v>
      </c>
      <c r="AJ168" s="81">
        <f>'Июнь 2020'!AJ168-AI168</f>
        <v>0</v>
      </c>
      <c r="AK168" s="82">
        <f t="shared" si="1"/>
        <v>0</v>
      </c>
      <c r="AL168" s="83">
        <f>'Июнь 2020'!AL168+AK168</f>
        <v>0</v>
      </c>
      <c r="AM168" s="82">
        <f t="shared" si="2"/>
        <v>0</v>
      </c>
      <c r="AN168" s="84">
        <f>'Июнь 2020'!AN168+AM168</f>
        <v>0</v>
      </c>
      <c r="AO168" s="82">
        <f t="shared" si="3"/>
        <v>0</v>
      </c>
      <c r="AP168" s="85">
        <f>'Июнь 2020'!AP168+AO168</f>
        <v>0</v>
      </c>
      <c r="AQ168" s="82">
        <f t="shared" si="4"/>
        <v>0</v>
      </c>
      <c r="AR168" s="86">
        <f>'Июнь 2020'!AR168+'Июль 2020'!AQ168</f>
        <v>0</v>
      </c>
      <c r="AS168" s="87">
        <f>'Январь 2020'!AW168</f>
        <v>0</v>
      </c>
      <c r="AT168" s="88">
        <f>'Январь 2020'!AX168</f>
        <v>0</v>
      </c>
      <c r="AU168" s="45">
        <f t="shared" si="5"/>
        <v>0</v>
      </c>
    </row>
    <row r="169" spans="1:47" ht="14.25" customHeight="1">
      <c r="A169" s="71">
        <f>'Январь 2020'!A169</f>
        <v>0</v>
      </c>
      <c r="B169" s="72">
        <f>'Январь 2020'!G169</f>
        <v>0</v>
      </c>
      <c r="C169" s="73">
        <f>'Январь 2020'!B169</f>
        <v>0</v>
      </c>
      <c r="D169" s="75"/>
      <c r="E169" s="75"/>
      <c r="F169" s="76"/>
      <c r="G169" s="153"/>
      <c r="H169" s="153"/>
      <c r="I169" s="75"/>
      <c r="J169" s="75"/>
      <c r="K169" s="76"/>
      <c r="L169" s="75"/>
      <c r="M169" s="76"/>
      <c r="N169" s="153"/>
      <c r="O169" s="153"/>
      <c r="P169" s="75"/>
      <c r="Q169" s="75"/>
      <c r="R169" s="75"/>
      <c r="S169" s="75"/>
      <c r="T169" s="76"/>
      <c r="U169" s="153"/>
      <c r="V169" s="153"/>
      <c r="W169" s="75"/>
      <c r="X169" s="75"/>
      <c r="Y169" s="75"/>
      <c r="Z169" s="75"/>
      <c r="AA169" s="76"/>
      <c r="AB169" s="153"/>
      <c r="AC169" s="153"/>
      <c r="AD169" s="75"/>
      <c r="AE169" s="75"/>
      <c r="AF169" s="75"/>
      <c r="AG169" s="75"/>
      <c r="AH169" s="76"/>
      <c r="AI169" s="80">
        <f t="shared" si="0"/>
        <v>0</v>
      </c>
      <c r="AJ169" s="81">
        <f>'Июнь 2020'!AJ169-AI169</f>
        <v>0</v>
      </c>
      <c r="AK169" s="82">
        <f t="shared" si="1"/>
        <v>0</v>
      </c>
      <c r="AL169" s="83">
        <f>'Июнь 2020'!AL169+AK169</f>
        <v>0</v>
      </c>
      <c r="AM169" s="82">
        <f t="shared" si="2"/>
        <v>0</v>
      </c>
      <c r="AN169" s="84">
        <f>'Июнь 2020'!AN169+AM169</f>
        <v>0</v>
      </c>
      <c r="AO169" s="82">
        <f t="shared" si="3"/>
        <v>0</v>
      </c>
      <c r="AP169" s="85">
        <f>'Июнь 2020'!AP169+AO169</f>
        <v>0</v>
      </c>
      <c r="AQ169" s="82">
        <f t="shared" si="4"/>
        <v>0</v>
      </c>
      <c r="AR169" s="86">
        <f>'Июнь 2020'!AR169+'Июль 2020'!AQ169</f>
        <v>0</v>
      </c>
      <c r="AS169" s="87">
        <f>'Январь 2020'!AW169</f>
        <v>0</v>
      </c>
      <c r="AT169" s="88">
        <f>'Январь 2020'!AX169</f>
        <v>0</v>
      </c>
      <c r="AU169" s="45">
        <f t="shared" si="5"/>
        <v>0</v>
      </c>
    </row>
    <row r="170" spans="1:47" ht="14.25" customHeight="1">
      <c r="A170" s="71">
        <f>'Январь 2020'!A170</f>
        <v>0</v>
      </c>
      <c r="B170" s="72">
        <f>'Январь 2020'!G170</f>
        <v>0</v>
      </c>
      <c r="C170" s="73">
        <f>'Январь 2020'!B170</f>
        <v>0</v>
      </c>
      <c r="D170" s="75"/>
      <c r="E170" s="75"/>
      <c r="F170" s="76"/>
      <c r="G170" s="153"/>
      <c r="H170" s="153"/>
      <c r="I170" s="75"/>
      <c r="J170" s="75"/>
      <c r="K170" s="76"/>
      <c r="L170" s="75"/>
      <c r="M170" s="76"/>
      <c r="N170" s="153"/>
      <c r="O170" s="153"/>
      <c r="P170" s="75"/>
      <c r="Q170" s="75"/>
      <c r="R170" s="75"/>
      <c r="S170" s="75"/>
      <c r="T170" s="76"/>
      <c r="U170" s="153"/>
      <c r="V170" s="153"/>
      <c r="W170" s="75"/>
      <c r="X170" s="75"/>
      <c r="Y170" s="75"/>
      <c r="Z170" s="75"/>
      <c r="AA170" s="76"/>
      <c r="AB170" s="153"/>
      <c r="AC170" s="153"/>
      <c r="AD170" s="75"/>
      <c r="AE170" s="75"/>
      <c r="AF170" s="75"/>
      <c r="AG170" s="75"/>
      <c r="AH170" s="76"/>
      <c r="AI170" s="80">
        <f t="shared" si="0"/>
        <v>0</v>
      </c>
      <c r="AJ170" s="81">
        <f>'Июнь 2020'!AJ170-AI170</f>
        <v>-5</v>
      </c>
      <c r="AK170" s="82">
        <f t="shared" si="1"/>
        <v>0</v>
      </c>
      <c r="AL170" s="83">
        <f>'Июнь 2020'!AL170+AK170</f>
        <v>0</v>
      </c>
      <c r="AM170" s="82">
        <f t="shared" si="2"/>
        <v>0</v>
      </c>
      <c r="AN170" s="84">
        <f>'Июнь 2020'!AN170+AM170</f>
        <v>0</v>
      </c>
      <c r="AO170" s="82">
        <f t="shared" si="3"/>
        <v>0</v>
      </c>
      <c r="AP170" s="85">
        <f>'Июнь 2020'!AP170+AO170</f>
        <v>0</v>
      </c>
      <c r="AQ170" s="82">
        <f t="shared" si="4"/>
        <v>0</v>
      </c>
      <c r="AR170" s="86">
        <f>'Июнь 2020'!AR170+'Июль 2020'!AQ170</f>
        <v>0</v>
      </c>
      <c r="AS170" s="87">
        <f>'Январь 2020'!AW170</f>
        <v>0</v>
      </c>
      <c r="AT170" s="88">
        <f>'Январь 2020'!AX170</f>
        <v>0</v>
      </c>
      <c r="AU170" s="45">
        <f t="shared" si="5"/>
        <v>0</v>
      </c>
    </row>
    <row r="171" spans="1:47" ht="14.25" customHeight="1">
      <c r="A171" s="71">
        <f>'Январь 2020'!A171</f>
        <v>0</v>
      </c>
      <c r="B171" s="72">
        <f>'Январь 2020'!G171</f>
        <v>0</v>
      </c>
      <c r="C171" s="73">
        <f>'Январь 2020'!B171</f>
        <v>0</v>
      </c>
      <c r="D171" s="75"/>
      <c r="E171" s="75"/>
      <c r="F171" s="76"/>
      <c r="G171" s="153"/>
      <c r="H171" s="153"/>
      <c r="I171" s="75"/>
      <c r="J171" s="75"/>
      <c r="K171" s="76"/>
      <c r="L171" s="75"/>
      <c r="M171" s="76"/>
      <c r="N171" s="153"/>
      <c r="O171" s="153"/>
      <c r="P171" s="75"/>
      <c r="Q171" s="75"/>
      <c r="R171" s="75"/>
      <c r="S171" s="75"/>
      <c r="T171" s="76"/>
      <c r="U171" s="153"/>
      <c r="V171" s="153"/>
      <c r="W171" s="75"/>
      <c r="X171" s="75"/>
      <c r="Y171" s="75"/>
      <c r="Z171" s="75"/>
      <c r="AA171" s="76"/>
      <c r="AB171" s="153"/>
      <c r="AC171" s="153"/>
      <c r="AD171" s="75"/>
      <c r="AE171" s="75"/>
      <c r="AF171" s="75"/>
      <c r="AG171" s="75"/>
      <c r="AH171" s="76"/>
      <c r="AI171" s="80">
        <f t="shared" si="0"/>
        <v>0</v>
      </c>
      <c r="AJ171" s="81">
        <f>'Июнь 2020'!AJ171-AI171</f>
        <v>-5</v>
      </c>
      <c r="AK171" s="82">
        <f t="shared" si="1"/>
        <v>0</v>
      </c>
      <c r="AL171" s="83">
        <f>'Июнь 2020'!AL171+AK171</f>
        <v>0</v>
      </c>
      <c r="AM171" s="82">
        <f t="shared" si="2"/>
        <v>0</v>
      </c>
      <c r="AN171" s="84">
        <f>'Июнь 2020'!AN171+AM171</f>
        <v>0</v>
      </c>
      <c r="AO171" s="82">
        <f t="shared" si="3"/>
        <v>0</v>
      </c>
      <c r="AP171" s="85">
        <f>'Июнь 2020'!AP171+AO171</f>
        <v>0</v>
      </c>
      <c r="AQ171" s="82">
        <f t="shared" si="4"/>
        <v>0</v>
      </c>
      <c r="AR171" s="86">
        <f>'Июнь 2020'!AR171+'Июль 2020'!AQ171</f>
        <v>0</v>
      </c>
      <c r="AS171" s="87">
        <f>'Январь 2020'!AW171</f>
        <v>0</v>
      </c>
      <c r="AT171" s="88">
        <f>'Январь 2020'!AX171</f>
        <v>0</v>
      </c>
      <c r="AU171" s="45">
        <f t="shared" si="5"/>
        <v>0</v>
      </c>
    </row>
    <row r="172" spans="1:47" ht="14.25" customHeight="1">
      <c r="A172" s="71">
        <f>'Январь 2020'!A172</f>
        <v>0</v>
      </c>
      <c r="B172" s="72">
        <f>'Январь 2020'!G172</f>
        <v>0</v>
      </c>
      <c r="C172" s="89">
        <f>'Январь 2020'!B172</f>
        <v>0</v>
      </c>
      <c r="D172" s="75"/>
      <c r="E172" s="75"/>
      <c r="F172" s="76"/>
      <c r="G172" s="153"/>
      <c r="H172" s="153"/>
      <c r="I172" s="75"/>
      <c r="J172" s="75"/>
      <c r="K172" s="76"/>
      <c r="L172" s="75"/>
      <c r="M172" s="76"/>
      <c r="N172" s="153"/>
      <c r="O172" s="153"/>
      <c r="P172" s="75"/>
      <c r="Q172" s="75"/>
      <c r="R172" s="75"/>
      <c r="S172" s="75"/>
      <c r="T172" s="76"/>
      <c r="U172" s="153"/>
      <c r="V172" s="153"/>
      <c r="W172" s="75"/>
      <c r="X172" s="75"/>
      <c r="Y172" s="75"/>
      <c r="Z172" s="75"/>
      <c r="AA172" s="76"/>
      <c r="AB172" s="153"/>
      <c r="AC172" s="153"/>
      <c r="AD172" s="75"/>
      <c r="AE172" s="75"/>
      <c r="AF172" s="75"/>
      <c r="AG172" s="75"/>
      <c r="AH172" s="76"/>
      <c r="AI172" s="80">
        <f t="shared" si="0"/>
        <v>0</v>
      </c>
      <c r="AJ172" s="81">
        <f>'Июнь 2020'!AJ172-AI172</f>
        <v>0</v>
      </c>
      <c r="AK172" s="82">
        <f t="shared" si="1"/>
        <v>0</v>
      </c>
      <c r="AL172" s="83">
        <f>'Июнь 2020'!AL172+AK172</f>
        <v>0</v>
      </c>
      <c r="AM172" s="82">
        <f t="shared" si="2"/>
        <v>0</v>
      </c>
      <c r="AN172" s="84">
        <f>'Июнь 2020'!AN172+AM172</f>
        <v>0</v>
      </c>
      <c r="AO172" s="82">
        <f t="shared" si="3"/>
        <v>0</v>
      </c>
      <c r="AP172" s="85">
        <f>'Июнь 2020'!AP172+AO172</f>
        <v>0</v>
      </c>
      <c r="AQ172" s="82">
        <f t="shared" si="4"/>
        <v>0</v>
      </c>
      <c r="AR172" s="86">
        <f>'Июнь 2020'!AR172+'Июль 2020'!AQ172</f>
        <v>0</v>
      </c>
      <c r="AS172" s="87">
        <f>'Январь 2020'!AW172</f>
        <v>0</v>
      </c>
      <c r="AT172" s="88">
        <f>'Январь 2020'!AX172</f>
        <v>0</v>
      </c>
      <c r="AU172" s="45">
        <f t="shared" si="5"/>
        <v>0</v>
      </c>
    </row>
    <row r="173" spans="1:47" ht="14.25" customHeight="1">
      <c r="A173" s="71">
        <f>'Январь 2020'!A173</f>
        <v>0</v>
      </c>
      <c r="B173" s="72">
        <f>'Январь 2020'!G173</f>
        <v>0</v>
      </c>
      <c r="C173" s="73">
        <f>'Январь 2020'!B173</f>
        <v>0</v>
      </c>
      <c r="D173" s="75"/>
      <c r="E173" s="75"/>
      <c r="F173" s="76"/>
      <c r="G173" s="153"/>
      <c r="H173" s="153"/>
      <c r="I173" s="75"/>
      <c r="J173" s="75"/>
      <c r="K173" s="76"/>
      <c r="L173" s="75"/>
      <c r="M173" s="76"/>
      <c r="N173" s="153"/>
      <c r="O173" s="153"/>
      <c r="P173" s="75"/>
      <c r="Q173" s="75"/>
      <c r="R173" s="75"/>
      <c r="S173" s="75"/>
      <c r="T173" s="76"/>
      <c r="U173" s="153"/>
      <c r="V173" s="153"/>
      <c r="W173" s="75"/>
      <c r="X173" s="75"/>
      <c r="Y173" s="75"/>
      <c r="Z173" s="75"/>
      <c r="AA173" s="76"/>
      <c r="AB173" s="153"/>
      <c r="AC173" s="153"/>
      <c r="AD173" s="75"/>
      <c r="AE173" s="75"/>
      <c r="AF173" s="75"/>
      <c r="AG173" s="75"/>
      <c r="AH173" s="76"/>
      <c r="AI173" s="80">
        <f t="shared" si="0"/>
        <v>0</v>
      </c>
      <c r="AJ173" s="81">
        <f>'Июнь 2020'!AJ173-AI173</f>
        <v>0</v>
      </c>
      <c r="AK173" s="82">
        <f t="shared" si="1"/>
        <v>0</v>
      </c>
      <c r="AL173" s="83">
        <f>'Июнь 2020'!AL173+AK173</f>
        <v>0</v>
      </c>
      <c r="AM173" s="82">
        <f t="shared" si="2"/>
        <v>0</v>
      </c>
      <c r="AN173" s="84">
        <f>'Июнь 2020'!AN173+AM173</f>
        <v>0</v>
      </c>
      <c r="AO173" s="82">
        <f t="shared" si="3"/>
        <v>0</v>
      </c>
      <c r="AP173" s="85">
        <f>'Июнь 2020'!AP173+AO173</f>
        <v>0</v>
      </c>
      <c r="AQ173" s="82">
        <f t="shared" si="4"/>
        <v>0</v>
      </c>
      <c r="AR173" s="86">
        <f>'Июнь 2020'!AR173+'Июль 2020'!AQ173</f>
        <v>0</v>
      </c>
      <c r="AS173" s="87">
        <f>'Январь 2020'!AW173</f>
        <v>0</v>
      </c>
      <c r="AT173" s="88">
        <f>'Январь 2020'!AX173</f>
        <v>0</v>
      </c>
      <c r="AU173" s="45">
        <f t="shared" si="5"/>
        <v>0</v>
      </c>
    </row>
    <row r="174" spans="1:47" ht="14.25" customHeight="1">
      <c r="A174" s="71">
        <f>'Январь 2020'!A174</f>
        <v>0</v>
      </c>
      <c r="B174" s="72">
        <f>'Январь 2020'!G174</f>
        <v>0</v>
      </c>
      <c r="C174" s="73">
        <f>'Январь 2020'!B174</f>
        <v>0</v>
      </c>
      <c r="D174" s="75"/>
      <c r="E174" s="75"/>
      <c r="F174" s="76"/>
      <c r="G174" s="153"/>
      <c r="H174" s="153"/>
      <c r="I174" s="75"/>
      <c r="J174" s="75"/>
      <c r="K174" s="76"/>
      <c r="L174" s="75"/>
      <c r="M174" s="76"/>
      <c r="N174" s="153"/>
      <c r="O174" s="153"/>
      <c r="P174" s="75"/>
      <c r="Q174" s="75"/>
      <c r="R174" s="75"/>
      <c r="S174" s="75"/>
      <c r="T174" s="76"/>
      <c r="U174" s="153"/>
      <c r="V174" s="153"/>
      <c r="W174" s="75"/>
      <c r="X174" s="75"/>
      <c r="Y174" s="75"/>
      <c r="Z174" s="75"/>
      <c r="AA174" s="76"/>
      <c r="AB174" s="153"/>
      <c r="AC174" s="153"/>
      <c r="AD174" s="75"/>
      <c r="AE174" s="75"/>
      <c r="AF174" s="75"/>
      <c r="AG174" s="75"/>
      <c r="AH174" s="76"/>
      <c r="AI174" s="80">
        <f t="shared" si="0"/>
        <v>0</v>
      </c>
      <c r="AJ174" s="81">
        <f>'Июнь 2020'!AJ174-AI174</f>
        <v>0</v>
      </c>
      <c r="AK174" s="82">
        <f t="shared" si="1"/>
        <v>0</v>
      </c>
      <c r="AL174" s="83">
        <f>'Июнь 2020'!AL174+AK174</f>
        <v>0</v>
      </c>
      <c r="AM174" s="82">
        <f t="shared" si="2"/>
        <v>0</v>
      </c>
      <c r="AN174" s="84">
        <f>'Июнь 2020'!AN174+AM174</f>
        <v>0</v>
      </c>
      <c r="AO174" s="82">
        <f t="shared" si="3"/>
        <v>0</v>
      </c>
      <c r="AP174" s="85">
        <f>'Июнь 2020'!AP174+AO174</f>
        <v>0</v>
      </c>
      <c r="AQ174" s="82">
        <f t="shared" si="4"/>
        <v>0</v>
      </c>
      <c r="AR174" s="86">
        <f>'Июнь 2020'!AR174+'Июль 2020'!AQ174</f>
        <v>0</v>
      </c>
      <c r="AS174" s="87">
        <f>'Январь 2020'!AW174</f>
        <v>0</v>
      </c>
      <c r="AT174" s="88">
        <f>'Январь 2020'!AX174</f>
        <v>0</v>
      </c>
      <c r="AU174" s="45">
        <f t="shared" si="5"/>
        <v>0</v>
      </c>
    </row>
    <row r="175" spans="1:47" ht="14.25" customHeight="1">
      <c r="A175" s="71">
        <f>'Январь 2020'!A175</f>
        <v>0</v>
      </c>
      <c r="B175" s="72">
        <f>'Январь 2020'!G175</f>
        <v>0</v>
      </c>
      <c r="C175" s="73">
        <f>'Январь 2020'!B175</f>
        <v>0</v>
      </c>
      <c r="D175" s="75"/>
      <c r="E175" s="75"/>
      <c r="F175" s="76"/>
      <c r="G175" s="153"/>
      <c r="H175" s="153"/>
      <c r="I175" s="75"/>
      <c r="J175" s="75"/>
      <c r="K175" s="76"/>
      <c r="L175" s="75"/>
      <c r="M175" s="76"/>
      <c r="N175" s="153"/>
      <c r="O175" s="153"/>
      <c r="P175" s="75"/>
      <c r="Q175" s="75"/>
      <c r="R175" s="75"/>
      <c r="S175" s="75"/>
      <c r="T175" s="76"/>
      <c r="U175" s="153"/>
      <c r="V175" s="153"/>
      <c r="W175" s="75"/>
      <c r="X175" s="75"/>
      <c r="Y175" s="75"/>
      <c r="Z175" s="75"/>
      <c r="AA175" s="76"/>
      <c r="AB175" s="153"/>
      <c r="AC175" s="153"/>
      <c r="AD175" s="75"/>
      <c r="AE175" s="75"/>
      <c r="AF175" s="75"/>
      <c r="AG175" s="75"/>
      <c r="AH175" s="76"/>
      <c r="AI175" s="80">
        <f t="shared" si="0"/>
        <v>0</v>
      </c>
      <c r="AJ175" s="81">
        <f>'Июнь 2020'!AJ175-AI175</f>
        <v>0</v>
      </c>
      <c r="AK175" s="82">
        <f t="shared" si="1"/>
        <v>0</v>
      </c>
      <c r="AL175" s="83">
        <f>'Июнь 2020'!AL175+AK175</f>
        <v>0</v>
      </c>
      <c r="AM175" s="82">
        <f t="shared" si="2"/>
        <v>0</v>
      </c>
      <c r="AN175" s="84">
        <f>'Июнь 2020'!AN175+AM175</f>
        <v>0</v>
      </c>
      <c r="AO175" s="82">
        <f t="shared" si="3"/>
        <v>0</v>
      </c>
      <c r="AP175" s="85">
        <f>'Июнь 2020'!AP175+AO175</f>
        <v>0</v>
      </c>
      <c r="AQ175" s="82">
        <f t="shared" si="4"/>
        <v>0</v>
      </c>
      <c r="AR175" s="86">
        <f>'Июнь 2020'!AR175+'Июль 2020'!AQ175</f>
        <v>0</v>
      </c>
      <c r="AS175" s="87">
        <f>'Январь 2020'!AW175</f>
        <v>0</v>
      </c>
      <c r="AT175" s="88">
        <f>'Январь 2020'!AX175</f>
        <v>0</v>
      </c>
      <c r="AU175" s="45">
        <f t="shared" si="5"/>
        <v>0</v>
      </c>
    </row>
    <row r="176" spans="1:47" ht="14.25" customHeight="1">
      <c r="A176" s="71">
        <f>'Январь 2020'!A176</f>
        <v>0</v>
      </c>
      <c r="B176" s="72">
        <f>'Январь 2020'!G176</f>
        <v>0</v>
      </c>
      <c r="C176" s="73">
        <f>'Январь 2020'!B176</f>
        <v>0</v>
      </c>
      <c r="D176" s="75"/>
      <c r="E176" s="75"/>
      <c r="F176" s="76"/>
      <c r="G176" s="153"/>
      <c r="H176" s="153"/>
      <c r="I176" s="75"/>
      <c r="J176" s="75"/>
      <c r="K176" s="76"/>
      <c r="L176" s="75"/>
      <c r="M176" s="76"/>
      <c r="N176" s="153"/>
      <c r="O176" s="153"/>
      <c r="P176" s="75"/>
      <c r="Q176" s="75"/>
      <c r="R176" s="75"/>
      <c r="S176" s="75"/>
      <c r="T176" s="76"/>
      <c r="U176" s="153"/>
      <c r="V176" s="153"/>
      <c r="W176" s="75"/>
      <c r="X176" s="75"/>
      <c r="Y176" s="75"/>
      <c r="Z176" s="75"/>
      <c r="AA176" s="76"/>
      <c r="AB176" s="153"/>
      <c r="AC176" s="153"/>
      <c r="AD176" s="75"/>
      <c r="AE176" s="75"/>
      <c r="AF176" s="75"/>
      <c r="AG176" s="75"/>
      <c r="AH176" s="76"/>
      <c r="AI176" s="80">
        <f t="shared" si="0"/>
        <v>0</v>
      </c>
      <c r="AJ176" s="81">
        <f>'Июнь 2020'!AJ176-AI176</f>
        <v>0</v>
      </c>
      <c r="AK176" s="82">
        <f t="shared" si="1"/>
        <v>0</v>
      </c>
      <c r="AL176" s="83">
        <f>'Июнь 2020'!AL176+AK176</f>
        <v>0</v>
      </c>
      <c r="AM176" s="82">
        <f t="shared" si="2"/>
        <v>0</v>
      </c>
      <c r="AN176" s="84">
        <f>'Июнь 2020'!AN176+AM176</f>
        <v>0</v>
      </c>
      <c r="AO176" s="82">
        <f t="shared" si="3"/>
        <v>0</v>
      </c>
      <c r="AP176" s="85">
        <f>'Июнь 2020'!AP176+AO176</f>
        <v>0</v>
      </c>
      <c r="AQ176" s="82">
        <f t="shared" si="4"/>
        <v>0</v>
      </c>
      <c r="AR176" s="86">
        <f>'Июнь 2020'!AR176+'Июль 2020'!AQ176</f>
        <v>0</v>
      </c>
      <c r="AS176" s="87">
        <f>'Январь 2020'!AW176</f>
        <v>0</v>
      </c>
      <c r="AT176" s="88">
        <f>'Январь 2020'!AX176</f>
        <v>0</v>
      </c>
      <c r="AU176" s="45">
        <f t="shared" si="5"/>
        <v>0</v>
      </c>
    </row>
    <row r="177" spans="1:47" ht="14.25" customHeight="1">
      <c r="A177" s="71">
        <f>'Январь 2020'!A177</f>
        <v>0</v>
      </c>
      <c r="B177" s="72">
        <f>'Январь 2020'!G177</f>
        <v>0</v>
      </c>
      <c r="C177" s="73">
        <f>'Январь 2020'!B177</f>
        <v>0</v>
      </c>
      <c r="D177" s="75"/>
      <c r="E177" s="75"/>
      <c r="F177" s="76"/>
      <c r="G177" s="153"/>
      <c r="H177" s="153"/>
      <c r="I177" s="75"/>
      <c r="J177" s="75"/>
      <c r="K177" s="76"/>
      <c r="L177" s="75"/>
      <c r="M177" s="76"/>
      <c r="N177" s="153"/>
      <c r="O177" s="153"/>
      <c r="P177" s="75"/>
      <c r="Q177" s="75"/>
      <c r="R177" s="75"/>
      <c r="S177" s="75"/>
      <c r="T177" s="76"/>
      <c r="U177" s="153"/>
      <c r="V177" s="153"/>
      <c r="W177" s="75"/>
      <c r="X177" s="75"/>
      <c r="Y177" s="75"/>
      <c r="Z177" s="75"/>
      <c r="AA177" s="76"/>
      <c r="AB177" s="153"/>
      <c r="AC177" s="153"/>
      <c r="AD177" s="75"/>
      <c r="AE177" s="75"/>
      <c r="AF177" s="75"/>
      <c r="AG177" s="75"/>
      <c r="AH177" s="76"/>
      <c r="AI177" s="80">
        <f t="shared" si="0"/>
        <v>0</v>
      </c>
      <c r="AJ177" s="81">
        <f>'Июнь 2020'!AJ177-AI177</f>
        <v>0</v>
      </c>
      <c r="AK177" s="82">
        <f t="shared" si="1"/>
        <v>0</v>
      </c>
      <c r="AL177" s="83">
        <f>'Июнь 2020'!AL177+AK177</f>
        <v>0</v>
      </c>
      <c r="AM177" s="82">
        <f t="shared" si="2"/>
        <v>0</v>
      </c>
      <c r="AN177" s="84">
        <f>'Июнь 2020'!AN177+AM177</f>
        <v>0</v>
      </c>
      <c r="AO177" s="82">
        <f t="shared" si="3"/>
        <v>0</v>
      </c>
      <c r="AP177" s="85">
        <f>'Июнь 2020'!AP177+AO177</f>
        <v>0</v>
      </c>
      <c r="AQ177" s="82">
        <f t="shared" si="4"/>
        <v>0</v>
      </c>
      <c r="AR177" s="86">
        <f>'Июнь 2020'!AR177+'Июль 2020'!AQ177</f>
        <v>0</v>
      </c>
      <c r="AS177" s="87">
        <f>'Январь 2020'!AW177</f>
        <v>0</v>
      </c>
      <c r="AT177" s="88">
        <f>'Январь 2020'!AX177</f>
        <v>0</v>
      </c>
      <c r="AU177" s="45">
        <f t="shared" si="5"/>
        <v>0</v>
      </c>
    </row>
    <row r="178" spans="1:47" ht="14.25" customHeight="1">
      <c r="A178" s="71">
        <f>'Январь 2020'!A178</f>
        <v>0</v>
      </c>
      <c r="B178" s="72">
        <f>'Январь 2020'!G178</f>
        <v>0</v>
      </c>
      <c r="C178" s="73">
        <f>'Январь 2020'!B178</f>
        <v>0</v>
      </c>
      <c r="D178" s="75"/>
      <c r="E178" s="75"/>
      <c r="F178" s="76"/>
      <c r="G178" s="153"/>
      <c r="H178" s="153"/>
      <c r="I178" s="75"/>
      <c r="J178" s="75"/>
      <c r="K178" s="76"/>
      <c r="L178" s="75"/>
      <c r="M178" s="76"/>
      <c r="N178" s="153"/>
      <c r="O178" s="153"/>
      <c r="P178" s="75"/>
      <c r="Q178" s="75"/>
      <c r="R178" s="75"/>
      <c r="S178" s="75"/>
      <c r="T178" s="76"/>
      <c r="U178" s="153"/>
      <c r="V178" s="153"/>
      <c r="W178" s="75"/>
      <c r="X178" s="75"/>
      <c r="Y178" s="75"/>
      <c r="Z178" s="75"/>
      <c r="AA178" s="76"/>
      <c r="AB178" s="153"/>
      <c r="AC178" s="153"/>
      <c r="AD178" s="75"/>
      <c r="AE178" s="75"/>
      <c r="AF178" s="75"/>
      <c r="AG178" s="75"/>
      <c r="AH178" s="76"/>
      <c r="AI178" s="80">
        <f t="shared" si="0"/>
        <v>0</v>
      </c>
      <c r="AJ178" s="81">
        <f>'Июнь 2020'!AJ178-AI178</f>
        <v>0</v>
      </c>
      <c r="AK178" s="82">
        <f t="shared" si="1"/>
        <v>0</v>
      </c>
      <c r="AL178" s="83">
        <f>'Июнь 2020'!AL178+AK178</f>
        <v>0</v>
      </c>
      <c r="AM178" s="82">
        <f t="shared" si="2"/>
        <v>0</v>
      </c>
      <c r="AN178" s="84">
        <f>'Июнь 2020'!AN178+AM178</f>
        <v>0</v>
      </c>
      <c r="AO178" s="82">
        <f t="shared" si="3"/>
        <v>0</v>
      </c>
      <c r="AP178" s="85">
        <f>'Июнь 2020'!AP178+AO178</f>
        <v>0</v>
      </c>
      <c r="AQ178" s="82">
        <f t="shared" si="4"/>
        <v>0</v>
      </c>
      <c r="AR178" s="86">
        <f>'Июнь 2020'!AR178+'Июль 2020'!AQ178</f>
        <v>0</v>
      </c>
      <c r="AS178" s="87">
        <f>'Январь 2020'!AW178</f>
        <v>0</v>
      </c>
      <c r="AT178" s="88">
        <f>'Январь 2020'!AX178</f>
        <v>0</v>
      </c>
      <c r="AU178" s="45">
        <f t="shared" si="5"/>
        <v>0</v>
      </c>
    </row>
    <row r="179" spans="1:47" ht="14.25" customHeight="1">
      <c r="A179" s="71">
        <f>'Январь 2020'!A179</f>
        <v>0</v>
      </c>
      <c r="B179" s="72">
        <f>'Январь 2020'!G179</f>
        <v>0</v>
      </c>
      <c r="C179" s="73">
        <f>'Январь 2020'!B179</f>
        <v>0</v>
      </c>
      <c r="D179" s="75"/>
      <c r="E179" s="75"/>
      <c r="F179" s="76"/>
      <c r="G179" s="153"/>
      <c r="H179" s="153"/>
      <c r="I179" s="75"/>
      <c r="J179" s="75"/>
      <c r="K179" s="76"/>
      <c r="L179" s="75"/>
      <c r="M179" s="76"/>
      <c r="N179" s="153"/>
      <c r="O179" s="153"/>
      <c r="P179" s="75"/>
      <c r="Q179" s="75"/>
      <c r="R179" s="75"/>
      <c r="S179" s="75"/>
      <c r="T179" s="76"/>
      <c r="U179" s="153"/>
      <c r="V179" s="153"/>
      <c r="W179" s="75"/>
      <c r="X179" s="75"/>
      <c r="Y179" s="75"/>
      <c r="Z179" s="75"/>
      <c r="AA179" s="76"/>
      <c r="AB179" s="153"/>
      <c r="AC179" s="153"/>
      <c r="AD179" s="75"/>
      <c r="AE179" s="75"/>
      <c r="AF179" s="75"/>
      <c r="AG179" s="75"/>
      <c r="AH179" s="76"/>
      <c r="AI179" s="80">
        <f t="shared" si="0"/>
        <v>0</v>
      </c>
      <c r="AJ179" s="81">
        <f>'Июнь 2020'!AJ179-AI179</f>
        <v>0</v>
      </c>
      <c r="AK179" s="82">
        <f t="shared" si="1"/>
        <v>0</v>
      </c>
      <c r="AL179" s="83">
        <f>'Июнь 2020'!AL179+AK179</f>
        <v>0</v>
      </c>
      <c r="AM179" s="82">
        <f t="shared" si="2"/>
        <v>0</v>
      </c>
      <c r="AN179" s="84">
        <f>'Июнь 2020'!AN179+AM179</f>
        <v>0</v>
      </c>
      <c r="AO179" s="82">
        <f t="shared" si="3"/>
        <v>0</v>
      </c>
      <c r="AP179" s="85">
        <f>'Июнь 2020'!AP179+AO179</f>
        <v>0</v>
      </c>
      <c r="AQ179" s="82">
        <f t="shared" si="4"/>
        <v>0</v>
      </c>
      <c r="AR179" s="86">
        <f>'Июнь 2020'!AR179+'Июль 2020'!AQ179</f>
        <v>0</v>
      </c>
      <c r="AS179" s="87">
        <f>'Январь 2020'!AW179</f>
        <v>0</v>
      </c>
      <c r="AT179" s="88">
        <f>'Январь 2020'!AX179</f>
        <v>0</v>
      </c>
      <c r="AU179" s="45">
        <f t="shared" si="5"/>
        <v>0</v>
      </c>
    </row>
    <row r="180" spans="1:47" ht="14.25" customHeight="1">
      <c r="A180" s="71">
        <f>'Январь 2020'!A180</f>
        <v>0</v>
      </c>
      <c r="B180" s="72">
        <f>'Январь 2020'!G180</f>
        <v>0</v>
      </c>
      <c r="C180" s="73">
        <f>'Январь 2020'!B180</f>
        <v>0</v>
      </c>
      <c r="D180" s="75"/>
      <c r="E180" s="75"/>
      <c r="F180" s="76"/>
      <c r="G180" s="153"/>
      <c r="H180" s="153"/>
      <c r="I180" s="75"/>
      <c r="J180" s="75"/>
      <c r="K180" s="76"/>
      <c r="L180" s="75"/>
      <c r="M180" s="76"/>
      <c r="N180" s="153"/>
      <c r="O180" s="153"/>
      <c r="P180" s="75"/>
      <c r="Q180" s="75"/>
      <c r="R180" s="75"/>
      <c r="S180" s="75"/>
      <c r="T180" s="76"/>
      <c r="U180" s="153"/>
      <c r="V180" s="153"/>
      <c r="W180" s="75"/>
      <c r="X180" s="75"/>
      <c r="Y180" s="75"/>
      <c r="Z180" s="75"/>
      <c r="AA180" s="76"/>
      <c r="AB180" s="153"/>
      <c r="AC180" s="153"/>
      <c r="AD180" s="75"/>
      <c r="AE180" s="75"/>
      <c r="AF180" s="75"/>
      <c r="AG180" s="75"/>
      <c r="AH180" s="76"/>
      <c r="AI180" s="80">
        <f t="shared" si="0"/>
        <v>0</v>
      </c>
      <c r="AJ180" s="81">
        <f>'Июнь 2020'!AJ180-AI180</f>
        <v>0</v>
      </c>
      <c r="AK180" s="82">
        <f t="shared" si="1"/>
        <v>0</v>
      </c>
      <c r="AL180" s="83">
        <f>'Июнь 2020'!AL180+AK180</f>
        <v>0</v>
      </c>
      <c r="AM180" s="82">
        <f t="shared" si="2"/>
        <v>0</v>
      </c>
      <c r="AN180" s="84">
        <f>'Июнь 2020'!AN180+AM180</f>
        <v>0</v>
      </c>
      <c r="AO180" s="82">
        <f t="shared" si="3"/>
        <v>0</v>
      </c>
      <c r="AP180" s="85">
        <f>'Июнь 2020'!AP180+AO180</f>
        <v>0</v>
      </c>
      <c r="AQ180" s="82">
        <f t="shared" si="4"/>
        <v>0</v>
      </c>
      <c r="AR180" s="86">
        <f>'Июнь 2020'!AR180+'Июль 2020'!AQ180</f>
        <v>0</v>
      </c>
      <c r="AS180" s="87">
        <f>'Январь 2020'!AW180</f>
        <v>0</v>
      </c>
      <c r="AT180" s="88">
        <f>'Январь 2020'!AX180</f>
        <v>0</v>
      </c>
      <c r="AU180" s="45">
        <f t="shared" si="5"/>
        <v>0</v>
      </c>
    </row>
    <row r="181" spans="1:47" ht="14.25" customHeight="1">
      <c r="A181" s="71">
        <f>'Январь 2020'!A181</f>
        <v>0</v>
      </c>
      <c r="B181" s="72">
        <f>'Январь 2020'!G181</f>
        <v>0</v>
      </c>
      <c r="C181" s="73">
        <f>'Январь 2020'!B181</f>
        <v>0</v>
      </c>
      <c r="D181" s="75"/>
      <c r="E181" s="75"/>
      <c r="F181" s="76"/>
      <c r="G181" s="153"/>
      <c r="H181" s="153"/>
      <c r="I181" s="75"/>
      <c r="J181" s="75"/>
      <c r="K181" s="76"/>
      <c r="L181" s="75"/>
      <c r="M181" s="76"/>
      <c r="N181" s="153"/>
      <c r="O181" s="153"/>
      <c r="P181" s="75"/>
      <c r="Q181" s="75"/>
      <c r="R181" s="75"/>
      <c r="S181" s="75"/>
      <c r="T181" s="76"/>
      <c r="U181" s="153"/>
      <c r="V181" s="153"/>
      <c r="W181" s="75"/>
      <c r="X181" s="75"/>
      <c r="Y181" s="75"/>
      <c r="Z181" s="75"/>
      <c r="AA181" s="76"/>
      <c r="AB181" s="153"/>
      <c r="AC181" s="153"/>
      <c r="AD181" s="75"/>
      <c r="AE181" s="75"/>
      <c r="AF181" s="75"/>
      <c r="AG181" s="75"/>
      <c r="AH181" s="76"/>
      <c r="AI181" s="80">
        <f t="shared" si="0"/>
        <v>0</v>
      </c>
      <c r="AJ181" s="81">
        <f>'Июнь 2020'!AJ181-AI181</f>
        <v>0</v>
      </c>
      <c r="AK181" s="82">
        <f t="shared" si="1"/>
        <v>0</v>
      </c>
      <c r="AL181" s="83">
        <f>'Июнь 2020'!AL181+AK181</f>
        <v>0</v>
      </c>
      <c r="AM181" s="82">
        <f t="shared" si="2"/>
        <v>0</v>
      </c>
      <c r="AN181" s="84">
        <f>'Июнь 2020'!AN181+AM181</f>
        <v>0</v>
      </c>
      <c r="AO181" s="82">
        <f t="shared" si="3"/>
        <v>0</v>
      </c>
      <c r="AP181" s="85">
        <f>'Июнь 2020'!AP181+AO181</f>
        <v>0</v>
      </c>
      <c r="AQ181" s="82">
        <f t="shared" si="4"/>
        <v>0</v>
      </c>
      <c r="AR181" s="86">
        <f>'Июнь 2020'!AR181+'Июль 2020'!AQ181</f>
        <v>0</v>
      </c>
      <c r="AS181" s="87">
        <f>'Январь 2020'!AW181</f>
        <v>0</v>
      </c>
      <c r="AT181" s="88">
        <f>'Январь 2020'!AX181</f>
        <v>0</v>
      </c>
      <c r="AU181" s="45">
        <f t="shared" si="5"/>
        <v>0</v>
      </c>
    </row>
    <row r="182" spans="1:47" ht="14.25" customHeight="1">
      <c r="A182" s="71">
        <f>'Январь 2020'!A182</f>
        <v>0</v>
      </c>
      <c r="B182" s="72">
        <f>'Январь 2020'!G182</f>
        <v>0</v>
      </c>
      <c r="C182" s="73">
        <f>'Январь 2020'!B182</f>
        <v>0</v>
      </c>
      <c r="D182" s="75"/>
      <c r="E182" s="75"/>
      <c r="F182" s="76"/>
      <c r="G182" s="153"/>
      <c r="H182" s="153"/>
      <c r="I182" s="75"/>
      <c r="J182" s="75"/>
      <c r="K182" s="76"/>
      <c r="L182" s="75"/>
      <c r="M182" s="76"/>
      <c r="N182" s="153"/>
      <c r="O182" s="153"/>
      <c r="P182" s="75"/>
      <c r="Q182" s="75"/>
      <c r="R182" s="75"/>
      <c r="S182" s="75"/>
      <c r="T182" s="76"/>
      <c r="U182" s="153"/>
      <c r="V182" s="153"/>
      <c r="W182" s="75"/>
      <c r="X182" s="75"/>
      <c r="Y182" s="75"/>
      <c r="Z182" s="75"/>
      <c r="AA182" s="76"/>
      <c r="AB182" s="153"/>
      <c r="AC182" s="153"/>
      <c r="AD182" s="75"/>
      <c r="AE182" s="75"/>
      <c r="AF182" s="75"/>
      <c r="AG182" s="75"/>
      <c r="AH182" s="76"/>
      <c r="AI182" s="80">
        <f t="shared" si="0"/>
        <v>0</v>
      </c>
      <c r="AJ182" s="81">
        <f>'Июнь 2020'!AJ182-AI182</f>
        <v>0</v>
      </c>
      <c r="AK182" s="82">
        <f t="shared" si="1"/>
        <v>0</v>
      </c>
      <c r="AL182" s="83">
        <f>'Июнь 2020'!AL182+AK182</f>
        <v>0</v>
      </c>
      <c r="AM182" s="82">
        <f t="shared" si="2"/>
        <v>0</v>
      </c>
      <c r="AN182" s="84">
        <f>'Июнь 2020'!AN182+AM182</f>
        <v>0</v>
      </c>
      <c r="AO182" s="82">
        <f t="shared" si="3"/>
        <v>0</v>
      </c>
      <c r="AP182" s="85">
        <f>'Июнь 2020'!AP182+AO182</f>
        <v>0</v>
      </c>
      <c r="AQ182" s="82">
        <f t="shared" si="4"/>
        <v>0</v>
      </c>
      <c r="AR182" s="86">
        <f>'Июнь 2020'!AR182+'Июль 2020'!AQ182</f>
        <v>0</v>
      </c>
      <c r="AS182" s="87">
        <f>'Январь 2020'!AW182</f>
        <v>0</v>
      </c>
      <c r="AT182" s="88">
        <f>'Январь 2020'!AX182</f>
        <v>0</v>
      </c>
      <c r="AU182" s="45">
        <f t="shared" si="5"/>
        <v>0</v>
      </c>
    </row>
    <row r="183" spans="1:47" ht="14.25" customHeight="1">
      <c r="A183" s="71">
        <f>'Январь 2020'!A183</f>
        <v>0</v>
      </c>
      <c r="B183" s="72">
        <f>'Январь 2020'!G183</f>
        <v>0</v>
      </c>
      <c r="C183" s="73">
        <f>'Январь 2020'!B183</f>
        <v>0</v>
      </c>
      <c r="D183" s="75"/>
      <c r="E183" s="75"/>
      <c r="F183" s="76"/>
      <c r="G183" s="153"/>
      <c r="H183" s="153"/>
      <c r="I183" s="75"/>
      <c r="J183" s="75"/>
      <c r="K183" s="76"/>
      <c r="L183" s="75"/>
      <c r="M183" s="76"/>
      <c r="N183" s="153"/>
      <c r="O183" s="153"/>
      <c r="P183" s="75"/>
      <c r="Q183" s="75"/>
      <c r="R183" s="75"/>
      <c r="S183" s="75"/>
      <c r="T183" s="76"/>
      <c r="U183" s="153"/>
      <c r="V183" s="153"/>
      <c r="W183" s="75"/>
      <c r="X183" s="75"/>
      <c r="Y183" s="75"/>
      <c r="Z183" s="75"/>
      <c r="AA183" s="76"/>
      <c r="AB183" s="153"/>
      <c r="AC183" s="153"/>
      <c r="AD183" s="75"/>
      <c r="AE183" s="75"/>
      <c r="AF183" s="75"/>
      <c r="AG183" s="75"/>
      <c r="AH183" s="76"/>
      <c r="AI183" s="80">
        <f t="shared" si="0"/>
        <v>0</v>
      </c>
      <c r="AJ183" s="81">
        <f>'Июнь 2020'!AJ183-AI183</f>
        <v>0</v>
      </c>
      <c r="AK183" s="82">
        <f t="shared" si="1"/>
        <v>0</v>
      </c>
      <c r="AL183" s="83">
        <f>'Июнь 2020'!AL183+AK183</f>
        <v>0</v>
      </c>
      <c r="AM183" s="82">
        <f t="shared" si="2"/>
        <v>0</v>
      </c>
      <c r="AN183" s="84">
        <f>'Июнь 2020'!AN183+AM183</f>
        <v>0</v>
      </c>
      <c r="AO183" s="82">
        <f t="shared" si="3"/>
        <v>0</v>
      </c>
      <c r="AP183" s="85">
        <f>'Июнь 2020'!AP183+AO183</f>
        <v>0</v>
      </c>
      <c r="AQ183" s="82">
        <f t="shared" si="4"/>
        <v>0</v>
      </c>
      <c r="AR183" s="86">
        <f>'Июнь 2020'!AR183+'Июль 2020'!AQ183</f>
        <v>0</v>
      </c>
      <c r="AS183" s="87">
        <f>'Январь 2020'!AW183</f>
        <v>0</v>
      </c>
      <c r="AT183" s="88">
        <f>'Январь 2020'!AX183</f>
        <v>0</v>
      </c>
      <c r="AU183" s="45">
        <f t="shared" si="5"/>
        <v>0</v>
      </c>
    </row>
    <row r="184" spans="1:47" ht="14.25" customHeight="1">
      <c r="A184" s="71">
        <f>'Январь 2020'!A184</f>
        <v>0</v>
      </c>
      <c r="B184" s="72">
        <f>'Январь 2020'!G184</f>
        <v>0</v>
      </c>
      <c r="C184" s="73">
        <f>'Январь 2020'!B184</f>
        <v>0</v>
      </c>
      <c r="D184" s="75"/>
      <c r="E184" s="75"/>
      <c r="F184" s="76"/>
      <c r="G184" s="153"/>
      <c r="H184" s="153"/>
      <c r="I184" s="75"/>
      <c r="J184" s="75"/>
      <c r="K184" s="76"/>
      <c r="L184" s="75"/>
      <c r="M184" s="76"/>
      <c r="N184" s="153"/>
      <c r="O184" s="153"/>
      <c r="P184" s="75"/>
      <c r="Q184" s="75"/>
      <c r="R184" s="75"/>
      <c r="S184" s="75"/>
      <c r="T184" s="76"/>
      <c r="U184" s="153"/>
      <c r="V184" s="153"/>
      <c r="W184" s="75"/>
      <c r="X184" s="75"/>
      <c r="Y184" s="75"/>
      <c r="Z184" s="75"/>
      <c r="AA184" s="76"/>
      <c r="AB184" s="153"/>
      <c r="AC184" s="153"/>
      <c r="AD184" s="75"/>
      <c r="AE184" s="75"/>
      <c r="AF184" s="75"/>
      <c r="AG184" s="75"/>
      <c r="AH184" s="76"/>
      <c r="AI184" s="80">
        <f t="shared" si="0"/>
        <v>0</v>
      </c>
      <c r="AJ184" s="81">
        <f>'Июнь 2020'!AJ184-AI184</f>
        <v>0</v>
      </c>
      <c r="AK184" s="82">
        <f t="shared" si="1"/>
        <v>0</v>
      </c>
      <c r="AL184" s="83">
        <f>'Июнь 2020'!AL184+AK184</f>
        <v>0</v>
      </c>
      <c r="AM184" s="82">
        <f t="shared" si="2"/>
        <v>0</v>
      </c>
      <c r="AN184" s="84">
        <f>'Июнь 2020'!AN184+AM184</f>
        <v>0</v>
      </c>
      <c r="AO184" s="82">
        <f t="shared" si="3"/>
        <v>0</v>
      </c>
      <c r="AP184" s="85">
        <f>'Июнь 2020'!AP184+AO184</f>
        <v>0</v>
      </c>
      <c r="AQ184" s="82">
        <f t="shared" si="4"/>
        <v>0</v>
      </c>
      <c r="AR184" s="86">
        <f>'Июнь 2020'!AR184+'Июль 2020'!AQ184</f>
        <v>0</v>
      </c>
      <c r="AS184" s="87">
        <f>'Январь 2020'!AW184</f>
        <v>0</v>
      </c>
      <c r="AT184" s="88">
        <f>'Январь 2020'!AX184</f>
        <v>0</v>
      </c>
      <c r="AU184" s="45">
        <f t="shared" si="5"/>
        <v>0</v>
      </c>
    </row>
    <row r="185" spans="1:47" ht="14.25" customHeight="1">
      <c r="A185" s="71">
        <f>'Январь 2020'!A185</f>
        <v>0</v>
      </c>
      <c r="B185" s="72">
        <f>'Январь 2020'!G185</f>
        <v>0</v>
      </c>
      <c r="C185" s="73">
        <f>'Январь 2020'!B185</f>
        <v>0</v>
      </c>
      <c r="D185" s="75"/>
      <c r="E185" s="75"/>
      <c r="F185" s="76"/>
      <c r="G185" s="153"/>
      <c r="H185" s="153"/>
      <c r="I185" s="75"/>
      <c r="J185" s="75"/>
      <c r="K185" s="76"/>
      <c r="L185" s="75"/>
      <c r="M185" s="76"/>
      <c r="N185" s="153"/>
      <c r="O185" s="153"/>
      <c r="P185" s="75"/>
      <c r="Q185" s="75"/>
      <c r="R185" s="75"/>
      <c r="S185" s="75"/>
      <c r="T185" s="76"/>
      <c r="U185" s="153"/>
      <c r="V185" s="153"/>
      <c r="W185" s="75"/>
      <c r="X185" s="75"/>
      <c r="Y185" s="75"/>
      <c r="Z185" s="75"/>
      <c r="AA185" s="76"/>
      <c r="AB185" s="153"/>
      <c r="AC185" s="153"/>
      <c r="AD185" s="75"/>
      <c r="AE185" s="75"/>
      <c r="AF185" s="75"/>
      <c r="AG185" s="75"/>
      <c r="AH185" s="76"/>
      <c r="AI185" s="80">
        <f t="shared" si="0"/>
        <v>0</v>
      </c>
      <c r="AJ185" s="81">
        <f>'Июнь 2020'!AJ185-AI185</f>
        <v>0</v>
      </c>
      <c r="AK185" s="82">
        <f t="shared" si="1"/>
        <v>0</v>
      </c>
      <c r="AL185" s="83">
        <f>'Июнь 2020'!AL185+AK185</f>
        <v>0</v>
      </c>
      <c r="AM185" s="82">
        <f t="shared" si="2"/>
        <v>0</v>
      </c>
      <c r="AN185" s="84">
        <f>'Июнь 2020'!AN185+AM185</f>
        <v>0</v>
      </c>
      <c r="AO185" s="82">
        <f t="shared" si="3"/>
        <v>0</v>
      </c>
      <c r="AP185" s="85">
        <f>'Июнь 2020'!AP185+AO185</f>
        <v>0</v>
      </c>
      <c r="AQ185" s="82">
        <f t="shared" si="4"/>
        <v>0</v>
      </c>
      <c r="AR185" s="86">
        <f>'Июнь 2020'!AR185+'Июль 2020'!AQ185</f>
        <v>0</v>
      </c>
      <c r="AS185" s="87">
        <f>'Январь 2020'!AW185</f>
        <v>0</v>
      </c>
      <c r="AT185" s="88">
        <f>'Январь 2020'!AX185</f>
        <v>0</v>
      </c>
      <c r="AU185" s="45">
        <f t="shared" si="5"/>
        <v>0</v>
      </c>
    </row>
    <row r="186" spans="1:47" ht="14.25" customHeight="1">
      <c r="A186" s="71">
        <f>'Январь 2020'!A186</f>
        <v>0</v>
      </c>
      <c r="B186" s="72">
        <f>'Январь 2020'!G186</f>
        <v>0</v>
      </c>
      <c r="C186" s="73">
        <f>'Январь 2020'!B186</f>
        <v>0</v>
      </c>
      <c r="D186" s="75"/>
      <c r="E186" s="75"/>
      <c r="F186" s="76"/>
      <c r="G186" s="153"/>
      <c r="H186" s="153"/>
      <c r="I186" s="75"/>
      <c r="J186" s="75"/>
      <c r="K186" s="76"/>
      <c r="L186" s="75"/>
      <c r="M186" s="76"/>
      <c r="N186" s="153"/>
      <c r="O186" s="153"/>
      <c r="P186" s="75"/>
      <c r="Q186" s="75"/>
      <c r="R186" s="75"/>
      <c r="S186" s="75"/>
      <c r="T186" s="76"/>
      <c r="U186" s="153"/>
      <c r="V186" s="153"/>
      <c r="W186" s="75"/>
      <c r="X186" s="75"/>
      <c r="Y186" s="75"/>
      <c r="Z186" s="75"/>
      <c r="AA186" s="76"/>
      <c r="AB186" s="153"/>
      <c r="AC186" s="153"/>
      <c r="AD186" s="75"/>
      <c r="AE186" s="75"/>
      <c r="AF186" s="75"/>
      <c r="AG186" s="75"/>
      <c r="AH186" s="76"/>
      <c r="AI186" s="80">
        <f t="shared" si="0"/>
        <v>0</v>
      </c>
      <c r="AJ186" s="81">
        <f>'Июнь 2020'!AJ186-AI186</f>
        <v>0</v>
      </c>
      <c r="AK186" s="82">
        <f t="shared" si="1"/>
        <v>0</v>
      </c>
      <c r="AL186" s="83">
        <f>'Июнь 2020'!AL186+AK186</f>
        <v>0</v>
      </c>
      <c r="AM186" s="82">
        <f t="shared" si="2"/>
        <v>0</v>
      </c>
      <c r="AN186" s="84">
        <f>'Июнь 2020'!AN186+AM186</f>
        <v>0</v>
      </c>
      <c r="AO186" s="82">
        <f t="shared" si="3"/>
        <v>0</v>
      </c>
      <c r="AP186" s="85">
        <f>'Июнь 2020'!AP186+AO186</f>
        <v>0</v>
      </c>
      <c r="AQ186" s="82">
        <f t="shared" si="4"/>
        <v>0</v>
      </c>
      <c r="AR186" s="86">
        <f>'Июнь 2020'!AR186+'Июль 2020'!AQ186</f>
        <v>0</v>
      </c>
      <c r="AS186" s="87">
        <f>'Январь 2020'!AW186</f>
        <v>0</v>
      </c>
      <c r="AT186" s="88">
        <f>'Январь 2020'!AX186</f>
        <v>0</v>
      </c>
      <c r="AU186" s="45">
        <f t="shared" si="5"/>
        <v>0</v>
      </c>
    </row>
    <row r="187" spans="1:47" ht="14.25" customHeight="1">
      <c r="A187" s="71">
        <f>'Январь 2020'!A187</f>
        <v>0</v>
      </c>
      <c r="B187" s="72">
        <f>'Январь 2020'!G187</f>
        <v>0</v>
      </c>
      <c r="C187" s="73">
        <f>'Январь 2020'!B187</f>
        <v>0</v>
      </c>
      <c r="D187" s="75"/>
      <c r="E187" s="75"/>
      <c r="F187" s="76"/>
      <c r="G187" s="153"/>
      <c r="H187" s="153"/>
      <c r="I187" s="75"/>
      <c r="J187" s="75"/>
      <c r="K187" s="76"/>
      <c r="L187" s="75"/>
      <c r="M187" s="76"/>
      <c r="N187" s="153"/>
      <c r="O187" s="153"/>
      <c r="P187" s="75"/>
      <c r="Q187" s="75"/>
      <c r="R187" s="75"/>
      <c r="S187" s="75"/>
      <c r="T187" s="76"/>
      <c r="U187" s="153"/>
      <c r="V187" s="153"/>
      <c r="W187" s="75"/>
      <c r="X187" s="75"/>
      <c r="Y187" s="75"/>
      <c r="Z187" s="75"/>
      <c r="AA187" s="76"/>
      <c r="AB187" s="153"/>
      <c r="AC187" s="153"/>
      <c r="AD187" s="75"/>
      <c r="AE187" s="75"/>
      <c r="AF187" s="75"/>
      <c r="AG187" s="75"/>
      <c r="AH187" s="76"/>
      <c r="AI187" s="80">
        <f t="shared" si="0"/>
        <v>0</v>
      </c>
      <c r="AJ187" s="81">
        <f>'Июнь 2020'!AJ187-AI187</f>
        <v>0</v>
      </c>
      <c r="AK187" s="82">
        <f t="shared" si="1"/>
        <v>0</v>
      </c>
      <c r="AL187" s="83">
        <f>'Июнь 2020'!AL187+AK187</f>
        <v>0</v>
      </c>
      <c r="AM187" s="82">
        <f t="shared" si="2"/>
        <v>0</v>
      </c>
      <c r="AN187" s="84">
        <f>'Июнь 2020'!AN187+AM187</f>
        <v>0</v>
      </c>
      <c r="AO187" s="82">
        <f t="shared" si="3"/>
        <v>0</v>
      </c>
      <c r="AP187" s="85">
        <f>'Июнь 2020'!AP187+AO187</f>
        <v>0</v>
      </c>
      <c r="AQ187" s="82">
        <f t="shared" si="4"/>
        <v>0</v>
      </c>
      <c r="AR187" s="86">
        <f>'Июнь 2020'!AR187+'Июль 2020'!AQ187</f>
        <v>0</v>
      </c>
      <c r="AS187" s="87">
        <f>'Январь 2020'!AW187</f>
        <v>0</v>
      </c>
      <c r="AT187" s="88">
        <f>'Январь 2020'!AX187</f>
        <v>0</v>
      </c>
      <c r="AU187" s="45">
        <f t="shared" si="5"/>
        <v>0</v>
      </c>
    </row>
    <row r="188" spans="1:47" ht="14.25" customHeight="1">
      <c r="A188" s="71">
        <f>'Январь 2020'!A188</f>
        <v>0</v>
      </c>
      <c r="B188" s="72">
        <f>'Январь 2020'!G188</f>
        <v>0</v>
      </c>
      <c r="C188" s="73">
        <f>'Январь 2020'!B188</f>
        <v>0</v>
      </c>
      <c r="D188" s="75"/>
      <c r="E188" s="75"/>
      <c r="F188" s="76"/>
      <c r="G188" s="153"/>
      <c r="H188" s="153"/>
      <c r="I188" s="75"/>
      <c r="J188" s="75"/>
      <c r="K188" s="76"/>
      <c r="L188" s="75"/>
      <c r="M188" s="76"/>
      <c r="N188" s="153"/>
      <c r="O188" s="153"/>
      <c r="P188" s="75"/>
      <c r="Q188" s="75"/>
      <c r="R188" s="75"/>
      <c r="S188" s="75"/>
      <c r="T188" s="76"/>
      <c r="U188" s="153"/>
      <c r="V188" s="153"/>
      <c r="W188" s="75"/>
      <c r="X188" s="75"/>
      <c r="Y188" s="75"/>
      <c r="Z188" s="75"/>
      <c r="AA188" s="76"/>
      <c r="AB188" s="153"/>
      <c r="AC188" s="153"/>
      <c r="AD188" s="75"/>
      <c r="AE188" s="75"/>
      <c r="AF188" s="75"/>
      <c r="AG188" s="75"/>
      <c r="AH188" s="76"/>
      <c r="AI188" s="80">
        <f t="shared" si="0"/>
        <v>0</v>
      </c>
      <c r="AJ188" s="81">
        <f>'Июнь 2020'!AJ188-AI188</f>
        <v>0</v>
      </c>
      <c r="AK188" s="82">
        <f t="shared" si="1"/>
        <v>0</v>
      </c>
      <c r="AL188" s="83">
        <f>'Июнь 2020'!AL188+AK188</f>
        <v>0</v>
      </c>
      <c r="AM188" s="82">
        <f t="shared" si="2"/>
        <v>0</v>
      </c>
      <c r="AN188" s="84">
        <f>'Июнь 2020'!AN188+AM188</f>
        <v>0</v>
      </c>
      <c r="AO188" s="82">
        <f t="shared" si="3"/>
        <v>0</v>
      </c>
      <c r="AP188" s="85">
        <f>'Июнь 2020'!AP188+AO188</f>
        <v>0</v>
      </c>
      <c r="AQ188" s="82">
        <f t="shared" si="4"/>
        <v>0</v>
      </c>
      <c r="AR188" s="86">
        <f>'Июнь 2020'!AR188+'Июль 2020'!AQ188</f>
        <v>0</v>
      </c>
      <c r="AS188" s="87">
        <f>'Январь 2020'!AW188</f>
        <v>0</v>
      </c>
      <c r="AT188" s="88">
        <f>'Январь 2020'!AX188</f>
        <v>0</v>
      </c>
      <c r="AU188" s="45">
        <f t="shared" si="5"/>
        <v>0</v>
      </c>
    </row>
    <row r="189" spans="1:47" ht="14.25" customHeight="1">
      <c r="A189" s="71">
        <f>'Январь 2020'!A189</f>
        <v>0</v>
      </c>
      <c r="B189" s="72">
        <f>'Январь 2020'!G189</f>
        <v>0</v>
      </c>
      <c r="C189" s="73">
        <f>'Январь 2020'!B189</f>
        <v>0</v>
      </c>
      <c r="D189" s="75"/>
      <c r="E189" s="75"/>
      <c r="F189" s="76"/>
      <c r="G189" s="153"/>
      <c r="H189" s="153"/>
      <c r="I189" s="75"/>
      <c r="J189" s="75"/>
      <c r="K189" s="76"/>
      <c r="L189" s="75"/>
      <c r="M189" s="76"/>
      <c r="N189" s="153"/>
      <c r="O189" s="153"/>
      <c r="P189" s="75"/>
      <c r="Q189" s="75"/>
      <c r="R189" s="75"/>
      <c r="S189" s="75"/>
      <c r="T189" s="76"/>
      <c r="U189" s="153"/>
      <c r="V189" s="153"/>
      <c r="W189" s="75"/>
      <c r="X189" s="75"/>
      <c r="Y189" s="75"/>
      <c r="Z189" s="75"/>
      <c r="AA189" s="76"/>
      <c r="AB189" s="153"/>
      <c r="AC189" s="153"/>
      <c r="AD189" s="75"/>
      <c r="AE189" s="75"/>
      <c r="AF189" s="75"/>
      <c r="AG189" s="75"/>
      <c r="AH189" s="76"/>
      <c r="AI189" s="80">
        <f t="shared" si="0"/>
        <v>0</v>
      </c>
      <c r="AJ189" s="81">
        <f>'Июнь 2020'!AJ189-AI189</f>
        <v>0</v>
      </c>
      <c r="AK189" s="82">
        <f t="shared" si="1"/>
        <v>0</v>
      </c>
      <c r="AL189" s="83">
        <f>'Июнь 2020'!AL189+AK189</f>
        <v>0</v>
      </c>
      <c r="AM189" s="82">
        <f t="shared" si="2"/>
        <v>0</v>
      </c>
      <c r="AN189" s="84">
        <f>'Июнь 2020'!AN189+AM189</f>
        <v>0</v>
      </c>
      <c r="AO189" s="82">
        <f t="shared" si="3"/>
        <v>0</v>
      </c>
      <c r="AP189" s="85">
        <f>'Июнь 2020'!AP189+AO189</f>
        <v>0</v>
      </c>
      <c r="AQ189" s="82">
        <f t="shared" si="4"/>
        <v>0</v>
      </c>
      <c r="AR189" s="86">
        <f>'Июнь 2020'!AR189+'Июль 2020'!AQ189</f>
        <v>0</v>
      </c>
      <c r="AS189" s="87">
        <f>'Январь 2020'!AW189</f>
        <v>0</v>
      </c>
      <c r="AT189" s="88">
        <f>'Январь 2020'!AX189</f>
        <v>0</v>
      </c>
      <c r="AU189" s="45">
        <f t="shared" si="5"/>
        <v>0</v>
      </c>
    </row>
    <row r="190" spans="1:47" ht="14.25" customHeight="1">
      <c r="A190" s="71">
        <f>'Январь 2020'!A190</f>
        <v>0</v>
      </c>
      <c r="B190" s="72">
        <f>'Январь 2020'!G190</f>
        <v>0</v>
      </c>
      <c r="C190" s="73">
        <f>'Январь 2020'!B190</f>
        <v>0</v>
      </c>
      <c r="D190" s="75"/>
      <c r="E190" s="75"/>
      <c r="F190" s="76"/>
      <c r="G190" s="153"/>
      <c r="H190" s="153"/>
      <c r="I190" s="75"/>
      <c r="J190" s="75"/>
      <c r="K190" s="76"/>
      <c r="L190" s="75"/>
      <c r="M190" s="76"/>
      <c r="N190" s="153"/>
      <c r="O190" s="153"/>
      <c r="P190" s="75"/>
      <c r="Q190" s="75"/>
      <c r="R190" s="75"/>
      <c r="S190" s="75"/>
      <c r="T190" s="76"/>
      <c r="U190" s="153"/>
      <c r="V190" s="153"/>
      <c r="W190" s="75"/>
      <c r="X190" s="75"/>
      <c r="Y190" s="75"/>
      <c r="Z190" s="75"/>
      <c r="AA190" s="76"/>
      <c r="AB190" s="153"/>
      <c r="AC190" s="153"/>
      <c r="AD190" s="75"/>
      <c r="AE190" s="75"/>
      <c r="AF190" s="75"/>
      <c r="AG190" s="75"/>
      <c r="AH190" s="76"/>
      <c r="AI190" s="80">
        <f t="shared" si="0"/>
        <v>0</v>
      </c>
      <c r="AJ190" s="81">
        <f>'Июнь 2020'!AJ190-AI190</f>
        <v>0</v>
      </c>
      <c r="AK190" s="82">
        <f t="shared" si="1"/>
        <v>0</v>
      </c>
      <c r="AL190" s="83">
        <f>'Июнь 2020'!AL190+AK190</f>
        <v>0</v>
      </c>
      <c r="AM190" s="82">
        <f t="shared" si="2"/>
        <v>0</v>
      </c>
      <c r="AN190" s="84">
        <f>'Июнь 2020'!AN190+AM190</f>
        <v>0</v>
      </c>
      <c r="AO190" s="82">
        <f t="shared" si="3"/>
        <v>0</v>
      </c>
      <c r="AP190" s="85">
        <f>'Июнь 2020'!AP190+AO190</f>
        <v>0</v>
      </c>
      <c r="AQ190" s="82">
        <f t="shared" si="4"/>
        <v>0</v>
      </c>
      <c r="AR190" s="86">
        <f>'Июнь 2020'!AR190+'Июль 2020'!AQ190</f>
        <v>0</v>
      </c>
      <c r="AS190" s="87">
        <f>'Январь 2020'!AW190</f>
        <v>0</v>
      </c>
      <c r="AT190" s="88">
        <f>'Январь 2020'!AX190</f>
        <v>0</v>
      </c>
      <c r="AU190" s="45">
        <f t="shared" si="5"/>
        <v>0</v>
      </c>
    </row>
    <row r="191" spans="1:47" ht="14.25" customHeight="1">
      <c r="A191" s="71">
        <f>'Январь 2020'!A191</f>
        <v>0</v>
      </c>
      <c r="B191" s="72">
        <f>'Январь 2020'!G191</f>
        <v>0</v>
      </c>
      <c r="C191" s="73">
        <f>'Январь 2020'!B191</f>
        <v>0</v>
      </c>
      <c r="D191" s="75"/>
      <c r="E191" s="75"/>
      <c r="F191" s="76"/>
      <c r="G191" s="153"/>
      <c r="H191" s="153"/>
      <c r="I191" s="75"/>
      <c r="J191" s="75"/>
      <c r="K191" s="76"/>
      <c r="L191" s="75"/>
      <c r="M191" s="76"/>
      <c r="N191" s="153"/>
      <c r="O191" s="153"/>
      <c r="P191" s="75"/>
      <c r="Q191" s="75"/>
      <c r="R191" s="75"/>
      <c r="S191" s="75"/>
      <c r="T191" s="76"/>
      <c r="U191" s="153"/>
      <c r="V191" s="153"/>
      <c r="W191" s="75"/>
      <c r="X191" s="75"/>
      <c r="Y191" s="75"/>
      <c r="Z191" s="75"/>
      <c r="AA191" s="76"/>
      <c r="AB191" s="153"/>
      <c r="AC191" s="153"/>
      <c r="AD191" s="75"/>
      <c r="AE191" s="75"/>
      <c r="AF191" s="75"/>
      <c r="AG191" s="75"/>
      <c r="AH191" s="76"/>
      <c r="AI191" s="80">
        <f t="shared" si="0"/>
        <v>0</v>
      </c>
      <c r="AJ191" s="81">
        <f>'Июнь 2020'!AJ191-AI191</f>
        <v>0</v>
      </c>
      <c r="AK191" s="82">
        <f t="shared" si="1"/>
        <v>0</v>
      </c>
      <c r="AL191" s="83">
        <f>'Июнь 2020'!AL191+AK191</f>
        <v>0</v>
      </c>
      <c r="AM191" s="82">
        <f t="shared" si="2"/>
        <v>0</v>
      </c>
      <c r="AN191" s="84">
        <f>'Июнь 2020'!AN191+AM191</f>
        <v>0</v>
      </c>
      <c r="AO191" s="82">
        <f t="shared" si="3"/>
        <v>0</v>
      </c>
      <c r="AP191" s="85">
        <f>'Июнь 2020'!AP191+AO191</f>
        <v>0</v>
      </c>
      <c r="AQ191" s="82">
        <f t="shared" si="4"/>
        <v>0</v>
      </c>
      <c r="AR191" s="86">
        <f>'Июнь 2020'!AR191+'Июль 2020'!AQ191</f>
        <v>0</v>
      </c>
      <c r="AS191" s="87">
        <f>'Январь 2020'!AW191</f>
        <v>0</v>
      </c>
      <c r="AT191" s="88">
        <f>'Январь 2020'!AX191</f>
        <v>0</v>
      </c>
      <c r="AU191" s="45">
        <f t="shared" si="5"/>
        <v>0</v>
      </c>
    </row>
    <row r="192" spans="1:47" ht="14.25" customHeight="1">
      <c r="A192" s="71">
        <f>'Январь 2020'!A192</f>
        <v>0</v>
      </c>
      <c r="B192" s="72">
        <f>'Январь 2020'!G192</f>
        <v>0</v>
      </c>
      <c r="C192" s="73">
        <f>'Январь 2020'!B192</f>
        <v>0</v>
      </c>
      <c r="D192" s="75"/>
      <c r="E192" s="75"/>
      <c r="F192" s="76"/>
      <c r="G192" s="153"/>
      <c r="H192" s="153"/>
      <c r="I192" s="75"/>
      <c r="J192" s="75"/>
      <c r="K192" s="76"/>
      <c r="L192" s="75"/>
      <c r="M192" s="76"/>
      <c r="N192" s="153"/>
      <c r="O192" s="153"/>
      <c r="P192" s="75"/>
      <c r="Q192" s="75"/>
      <c r="R192" s="75"/>
      <c r="S192" s="75"/>
      <c r="T192" s="76"/>
      <c r="U192" s="153"/>
      <c r="V192" s="153"/>
      <c r="W192" s="75"/>
      <c r="X192" s="75"/>
      <c r="Y192" s="75"/>
      <c r="Z192" s="75"/>
      <c r="AA192" s="76"/>
      <c r="AB192" s="153"/>
      <c r="AC192" s="153"/>
      <c r="AD192" s="75"/>
      <c r="AE192" s="75"/>
      <c r="AF192" s="75"/>
      <c r="AG192" s="75"/>
      <c r="AH192" s="76"/>
      <c r="AI192" s="80">
        <f t="shared" si="0"/>
        <v>0</v>
      </c>
      <c r="AJ192" s="81">
        <f>'Июнь 2020'!AJ192-AI192</f>
        <v>0</v>
      </c>
      <c r="AK192" s="82">
        <f t="shared" si="1"/>
        <v>0</v>
      </c>
      <c r="AL192" s="83">
        <f>'Июнь 2020'!AL192+AK192</f>
        <v>0</v>
      </c>
      <c r="AM192" s="82">
        <f t="shared" si="2"/>
        <v>0</v>
      </c>
      <c r="AN192" s="84">
        <f>'Июнь 2020'!AN192+AM192</f>
        <v>0</v>
      </c>
      <c r="AO192" s="82">
        <f t="shared" si="3"/>
        <v>0</v>
      </c>
      <c r="AP192" s="85">
        <f>'Июнь 2020'!AP192+AO192</f>
        <v>0</v>
      </c>
      <c r="AQ192" s="82">
        <f t="shared" si="4"/>
        <v>0</v>
      </c>
      <c r="AR192" s="86">
        <f>'Июнь 2020'!AR192+'Июль 2020'!AQ192</f>
        <v>0</v>
      </c>
      <c r="AS192" s="87">
        <f>'Январь 2020'!AW192</f>
        <v>0</v>
      </c>
      <c r="AT192" s="88">
        <f>'Январь 2020'!AX192</f>
        <v>0</v>
      </c>
      <c r="AU192" s="45">
        <f t="shared" si="5"/>
        <v>0</v>
      </c>
    </row>
    <row r="193" spans="1:47" ht="14.25" customHeight="1">
      <c r="A193" s="71">
        <f>'Январь 2020'!A193</f>
        <v>0</v>
      </c>
      <c r="B193" s="72">
        <f>'Январь 2020'!G193</f>
        <v>0</v>
      </c>
      <c r="C193" s="73">
        <f>'Январь 2020'!B193</f>
        <v>0</v>
      </c>
      <c r="D193" s="75"/>
      <c r="E193" s="75"/>
      <c r="F193" s="76"/>
      <c r="G193" s="153"/>
      <c r="H193" s="153"/>
      <c r="I193" s="75"/>
      <c r="J193" s="75"/>
      <c r="K193" s="76"/>
      <c r="L193" s="75"/>
      <c r="M193" s="76"/>
      <c r="N193" s="153"/>
      <c r="O193" s="153"/>
      <c r="P193" s="75"/>
      <c r="Q193" s="75"/>
      <c r="R193" s="75"/>
      <c r="S193" s="75"/>
      <c r="T193" s="76"/>
      <c r="U193" s="153"/>
      <c r="V193" s="153"/>
      <c r="W193" s="75"/>
      <c r="X193" s="75"/>
      <c r="Y193" s="75"/>
      <c r="Z193" s="75"/>
      <c r="AA193" s="76"/>
      <c r="AB193" s="153"/>
      <c r="AC193" s="153"/>
      <c r="AD193" s="75"/>
      <c r="AE193" s="75"/>
      <c r="AF193" s="75"/>
      <c r="AG193" s="75"/>
      <c r="AH193" s="76"/>
      <c r="AI193" s="80">
        <f t="shared" si="0"/>
        <v>0</v>
      </c>
      <c r="AJ193" s="81">
        <f>'Июнь 2020'!AJ193-AI193</f>
        <v>0</v>
      </c>
      <c r="AK193" s="82">
        <f t="shared" si="1"/>
        <v>0</v>
      </c>
      <c r="AL193" s="83">
        <f>'Июнь 2020'!AL193+AK193</f>
        <v>0</v>
      </c>
      <c r="AM193" s="82">
        <f t="shared" si="2"/>
        <v>0</v>
      </c>
      <c r="AN193" s="84">
        <f>'Июнь 2020'!AN193+AM193</f>
        <v>0</v>
      </c>
      <c r="AO193" s="82">
        <f t="shared" si="3"/>
        <v>0</v>
      </c>
      <c r="AP193" s="85">
        <f>'Июнь 2020'!AP193+AO193</f>
        <v>0</v>
      </c>
      <c r="AQ193" s="82">
        <f t="shared" si="4"/>
        <v>0</v>
      </c>
      <c r="AR193" s="86">
        <f>'Июнь 2020'!AR193+'Июль 2020'!AQ193</f>
        <v>0</v>
      </c>
      <c r="AS193" s="87">
        <f>'Январь 2020'!AW193</f>
        <v>0</v>
      </c>
      <c r="AT193" s="88">
        <f>'Январь 2020'!AX193</f>
        <v>0</v>
      </c>
      <c r="AU193" s="45">
        <f t="shared" si="5"/>
        <v>0</v>
      </c>
    </row>
    <row r="194" spans="1:47" ht="14.25" customHeight="1">
      <c r="A194" s="71">
        <f>'Январь 2020'!A194</f>
        <v>0</v>
      </c>
      <c r="B194" s="72">
        <f>'Январь 2020'!G194</f>
        <v>0</v>
      </c>
      <c r="C194" s="73">
        <f>'Январь 2020'!B194</f>
        <v>0</v>
      </c>
      <c r="D194" s="75"/>
      <c r="E194" s="75"/>
      <c r="F194" s="76"/>
      <c r="G194" s="153"/>
      <c r="H194" s="153"/>
      <c r="I194" s="75"/>
      <c r="J194" s="75"/>
      <c r="K194" s="76"/>
      <c r="L194" s="75"/>
      <c r="M194" s="76"/>
      <c r="N194" s="153"/>
      <c r="O194" s="153"/>
      <c r="P194" s="75"/>
      <c r="Q194" s="75"/>
      <c r="R194" s="75"/>
      <c r="S194" s="75"/>
      <c r="T194" s="76"/>
      <c r="U194" s="153"/>
      <c r="V194" s="153"/>
      <c r="W194" s="75"/>
      <c r="X194" s="75"/>
      <c r="Y194" s="75"/>
      <c r="Z194" s="75"/>
      <c r="AA194" s="76"/>
      <c r="AB194" s="153"/>
      <c r="AC194" s="153"/>
      <c r="AD194" s="75"/>
      <c r="AE194" s="75"/>
      <c r="AF194" s="75"/>
      <c r="AG194" s="75"/>
      <c r="AH194" s="76"/>
      <c r="AI194" s="80">
        <f t="shared" si="0"/>
        <v>0</v>
      </c>
      <c r="AJ194" s="81">
        <f>'Июнь 2020'!AJ194-AI194</f>
        <v>-11</v>
      </c>
      <c r="AK194" s="82">
        <f t="shared" si="1"/>
        <v>0</v>
      </c>
      <c r="AL194" s="83">
        <f>'Июнь 2020'!AL194+AK194</f>
        <v>0</v>
      </c>
      <c r="AM194" s="82">
        <f t="shared" si="2"/>
        <v>0</v>
      </c>
      <c r="AN194" s="84">
        <f>'Июнь 2020'!AN194+AM194</f>
        <v>0</v>
      </c>
      <c r="AO194" s="82">
        <f t="shared" si="3"/>
        <v>0</v>
      </c>
      <c r="AP194" s="85">
        <f>'Июнь 2020'!AP194+AO194</f>
        <v>0</v>
      </c>
      <c r="AQ194" s="82">
        <f t="shared" si="4"/>
        <v>0</v>
      </c>
      <c r="AR194" s="86">
        <f>'Июнь 2020'!AR194+'Июль 2020'!AQ194</f>
        <v>0</v>
      </c>
      <c r="AS194" s="87">
        <f>'Январь 2020'!AW194</f>
        <v>0</v>
      </c>
      <c r="AT194" s="88">
        <f>'Январь 2020'!AX194</f>
        <v>0</v>
      </c>
      <c r="AU194" s="45">
        <f t="shared" si="5"/>
        <v>0</v>
      </c>
    </row>
    <row r="195" spans="1:47" ht="14.25" customHeight="1">
      <c r="A195" s="71">
        <f>'Январь 2020'!A195</f>
        <v>0</v>
      </c>
      <c r="B195" s="72">
        <f>'Январь 2020'!G195</f>
        <v>0</v>
      </c>
      <c r="C195" s="73">
        <f>'Январь 2020'!B195</f>
        <v>0</v>
      </c>
      <c r="D195" s="75"/>
      <c r="E195" s="75"/>
      <c r="F195" s="76"/>
      <c r="G195" s="153"/>
      <c r="H195" s="153"/>
      <c r="I195" s="75"/>
      <c r="J195" s="75"/>
      <c r="K195" s="76"/>
      <c r="L195" s="75"/>
      <c r="M195" s="76"/>
      <c r="N195" s="153"/>
      <c r="O195" s="153"/>
      <c r="P195" s="75"/>
      <c r="Q195" s="75"/>
      <c r="R195" s="75"/>
      <c r="S195" s="75"/>
      <c r="T195" s="76"/>
      <c r="U195" s="153"/>
      <c r="V195" s="153"/>
      <c r="W195" s="75"/>
      <c r="X195" s="75"/>
      <c r="Y195" s="75"/>
      <c r="Z195" s="75"/>
      <c r="AA195" s="76"/>
      <c r="AB195" s="153"/>
      <c r="AC195" s="153"/>
      <c r="AD195" s="75"/>
      <c r="AE195" s="75"/>
      <c r="AF195" s="75"/>
      <c r="AG195" s="75"/>
      <c r="AH195" s="76"/>
      <c r="AI195" s="80">
        <f t="shared" si="0"/>
        <v>0</v>
      </c>
      <c r="AJ195" s="81">
        <f>'Июнь 2020'!AJ195-AI195</f>
        <v>0</v>
      </c>
      <c r="AK195" s="82">
        <f t="shared" si="1"/>
        <v>0</v>
      </c>
      <c r="AL195" s="83">
        <f>'Июнь 2020'!AL195+AK195</f>
        <v>0</v>
      </c>
      <c r="AM195" s="82">
        <f t="shared" si="2"/>
        <v>0</v>
      </c>
      <c r="AN195" s="84">
        <f>'Июнь 2020'!AN195+AM195</f>
        <v>0</v>
      </c>
      <c r="AO195" s="82">
        <f t="shared" si="3"/>
        <v>0</v>
      </c>
      <c r="AP195" s="85">
        <f>'Июнь 2020'!AP195+AO195</f>
        <v>0</v>
      </c>
      <c r="AQ195" s="82">
        <f t="shared" si="4"/>
        <v>0</v>
      </c>
      <c r="AR195" s="86">
        <f>'Июнь 2020'!AR195+'Июль 2020'!AQ195</f>
        <v>0</v>
      </c>
      <c r="AS195" s="87">
        <f>'Январь 2020'!AW195</f>
        <v>0</v>
      </c>
      <c r="AT195" s="88">
        <f>'Январь 2020'!AX195</f>
        <v>0</v>
      </c>
      <c r="AU195" s="45">
        <f t="shared" si="5"/>
        <v>0</v>
      </c>
    </row>
    <row r="196" spans="1:47" ht="14.25" customHeight="1">
      <c r="A196" s="71">
        <f>'Январь 2020'!A196</f>
        <v>0</v>
      </c>
      <c r="B196" s="72">
        <f>'Январь 2020'!G196</f>
        <v>0</v>
      </c>
      <c r="C196" s="73">
        <f>'Январь 2020'!B196</f>
        <v>0</v>
      </c>
      <c r="D196" s="75"/>
      <c r="E196" s="75"/>
      <c r="F196" s="76"/>
      <c r="G196" s="153"/>
      <c r="H196" s="153"/>
      <c r="I196" s="75"/>
      <c r="J196" s="75"/>
      <c r="K196" s="76"/>
      <c r="L196" s="75"/>
      <c r="M196" s="76"/>
      <c r="N196" s="153"/>
      <c r="O196" s="153"/>
      <c r="P196" s="75"/>
      <c r="Q196" s="75"/>
      <c r="R196" s="75"/>
      <c r="S196" s="75"/>
      <c r="T196" s="76"/>
      <c r="U196" s="153"/>
      <c r="V196" s="153"/>
      <c r="W196" s="75"/>
      <c r="X196" s="75"/>
      <c r="Y196" s="75"/>
      <c r="Z196" s="75"/>
      <c r="AA196" s="76"/>
      <c r="AB196" s="153"/>
      <c r="AC196" s="153"/>
      <c r="AD196" s="75"/>
      <c r="AE196" s="75"/>
      <c r="AF196" s="75"/>
      <c r="AG196" s="75"/>
      <c r="AH196" s="76"/>
      <c r="AI196" s="80">
        <f t="shared" si="0"/>
        <v>0</v>
      </c>
      <c r="AJ196" s="81">
        <f>'Июнь 2020'!AJ196-AI196</f>
        <v>0</v>
      </c>
      <c r="AK196" s="82">
        <f t="shared" si="1"/>
        <v>0</v>
      </c>
      <c r="AL196" s="83">
        <f>'Июнь 2020'!AL196+AK196</f>
        <v>0</v>
      </c>
      <c r="AM196" s="82">
        <f t="shared" si="2"/>
        <v>0</v>
      </c>
      <c r="AN196" s="84">
        <f>'Июнь 2020'!AN196+AM196</f>
        <v>0</v>
      </c>
      <c r="AO196" s="82">
        <f t="shared" si="3"/>
        <v>0</v>
      </c>
      <c r="AP196" s="85">
        <f>'Июнь 2020'!AP196+AO196</f>
        <v>0</v>
      </c>
      <c r="AQ196" s="82">
        <f t="shared" si="4"/>
        <v>0</v>
      </c>
      <c r="AR196" s="86">
        <f>'Июнь 2020'!AR196+'Июль 2020'!AQ196</f>
        <v>0</v>
      </c>
      <c r="AS196" s="87">
        <f>'Январь 2020'!AW196</f>
        <v>0</v>
      </c>
      <c r="AT196" s="88">
        <f>'Январь 2020'!AX196</f>
        <v>0</v>
      </c>
      <c r="AU196" s="45">
        <f t="shared" si="5"/>
        <v>0</v>
      </c>
    </row>
    <row r="197" spans="1:47" ht="14.25" customHeight="1">
      <c r="A197" s="71">
        <f>'Январь 2020'!A197</f>
        <v>0</v>
      </c>
      <c r="B197" s="72">
        <f>'Январь 2020'!G197</f>
        <v>0</v>
      </c>
      <c r="C197" s="73">
        <f>'Январь 2020'!B197</f>
        <v>0</v>
      </c>
      <c r="D197" s="75"/>
      <c r="E197" s="75"/>
      <c r="F197" s="76"/>
      <c r="G197" s="153"/>
      <c r="H197" s="153"/>
      <c r="I197" s="75"/>
      <c r="J197" s="75"/>
      <c r="K197" s="76"/>
      <c r="L197" s="75"/>
      <c r="M197" s="76"/>
      <c r="N197" s="153"/>
      <c r="O197" s="153"/>
      <c r="P197" s="75"/>
      <c r="Q197" s="75"/>
      <c r="R197" s="75"/>
      <c r="S197" s="75"/>
      <c r="T197" s="76"/>
      <c r="U197" s="153"/>
      <c r="V197" s="153"/>
      <c r="W197" s="75"/>
      <c r="X197" s="75"/>
      <c r="Y197" s="75"/>
      <c r="Z197" s="75"/>
      <c r="AA197" s="76"/>
      <c r="AB197" s="153"/>
      <c r="AC197" s="153"/>
      <c r="AD197" s="75"/>
      <c r="AE197" s="75"/>
      <c r="AF197" s="75"/>
      <c r="AG197" s="75"/>
      <c r="AH197" s="76"/>
      <c r="AI197" s="80">
        <f t="shared" si="0"/>
        <v>0</v>
      </c>
      <c r="AJ197" s="81">
        <f>'Июнь 2020'!AJ197-AI197</f>
        <v>0</v>
      </c>
      <c r="AK197" s="82">
        <f t="shared" si="1"/>
        <v>0</v>
      </c>
      <c r="AL197" s="83">
        <f>'Июнь 2020'!AL197+AK197</f>
        <v>0</v>
      </c>
      <c r="AM197" s="82">
        <f t="shared" si="2"/>
        <v>0</v>
      </c>
      <c r="AN197" s="84">
        <f>'Июнь 2020'!AN197+AM197</f>
        <v>0</v>
      </c>
      <c r="AO197" s="82">
        <f t="shared" si="3"/>
        <v>0</v>
      </c>
      <c r="AP197" s="85">
        <f>'Июнь 2020'!AP197+AO197</f>
        <v>0</v>
      </c>
      <c r="AQ197" s="82">
        <f t="shared" si="4"/>
        <v>0</v>
      </c>
      <c r="AR197" s="86">
        <f>'Июнь 2020'!AR197+'Июль 2020'!AQ197</f>
        <v>0</v>
      </c>
      <c r="AS197" s="87">
        <f>'Январь 2020'!AW197</f>
        <v>0</v>
      </c>
      <c r="AT197" s="88">
        <f>'Январь 2020'!AX197</f>
        <v>0</v>
      </c>
      <c r="AU197" s="45">
        <f t="shared" si="5"/>
        <v>0</v>
      </c>
    </row>
    <row r="198" spans="1:47" ht="14.25" customHeight="1">
      <c r="A198" s="71">
        <f>'Январь 2020'!A198</f>
        <v>0</v>
      </c>
      <c r="B198" s="72">
        <f>'Январь 2020'!G198</f>
        <v>0</v>
      </c>
      <c r="C198" s="73">
        <f>'Январь 2020'!B198</f>
        <v>0</v>
      </c>
      <c r="D198" s="75"/>
      <c r="E198" s="75"/>
      <c r="F198" s="76"/>
      <c r="G198" s="153"/>
      <c r="H198" s="153"/>
      <c r="I198" s="75"/>
      <c r="J198" s="75"/>
      <c r="K198" s="76"/>
      <c r="L198" s="75"/>
      <c r="M198" s="76"/>
      <c r="N198" s="153"/>
      <c r="O198" s="153"/>
      <c r="P198" s="75"/>
      <c r="Q198" s="75"/>
      <c r="R198" s="75"/>
      <c r="S198" s="75"/>
      <c r="T198" s="76"/>
      <c r="U198" s="153"/>
      <c r="V198" s="153"/>
      <c r="W198" s="75"/>
      <c r="X198" s="75"/>
      <c r="Y198" s="75"/>
      <c r="Z198" s="75"/>
      <c r="AA198" s="76"/>
      <c r="AB198" s="153"/>
      <c r="AC198" s="153"/>
      <c r="AD198" s="75"/>
      <c r="AE198" s="75"/>
      <c r="AF198" s="75"/>
      <c r="AG198" s="75"/>
      <c r="AH198" s="76"/>
      <c r="AI198" s="80">
        <f t="shared" si="0"/>
        <v>0</v>
      </c>
      <c r="AJ198" s="81">
        <f>'Июнь 2020'!AJ198-AI198</f>
        <v>0</v>
      </c>
      <c r="AK198" s="82">
        <f t="shared" si="1"/>
        <v>0</v>
      </c>
      <c r="AL198" s="83">
        <f>'Июнь 2020'!AL198+AK198</f>
        <v>0</v>
      </c>
      <c r="AM198" s="82">
        <f t="shared" si="2"/>
        <v>0</v>
      </c>
      <c r="AN198" s="84">
        <f>'Июнь 2020'!AN198+AM198</f>
        <v>0</v>
      </c>
      <c r="AO198" s="82">
        <f t="shared" si="3"/>
        <v>0</v>
      </c>
      <c r="AP198" s="85">
        <f>'Июнь 2020'!AP198+AO198</f>
        <v>0</v>
      </c>
      <c r="AQ198" s="82">
        <f t="shared" si="4"/>
        <v>0</v>
      </c>
      <c r="AR198" s="86">
        <f>'Июнь 2020'!AR198+'Июль 2020'!AQ198</f>
        <v>0</v>
      </c>
      <c r="AS198" s="87">
        <f>'Январь 2020'!AW198</f>
        <v>0</v>
      </c>
      <c r="AT198" s="88">
        <f>'Январь 2020'!AX198</f>
        <v>0</v>
      </c>
      <c r="AU198" s="45">
        <f t="shared" si="5"/>
        <v>0</v>
      </c>
    </row>
    <row r="199" spans="1:47" ht="14.25" customHeight="1">
      <c r="A199" s="71">
        <f>'Январь 2020'!A199</f>
        <v>0</v>
      </c>
      <c r="B199" s="72">
        <f>'Январь 2020'!G199</f>
        <v>0</v>
      </c>
      <c r="C199" s="73">
        <f>'Январь 2020'!B199</f>
        <v>0</v>
      </c>
      <c r="D199" s="75"/>
      <c r="E199" s="75"/>
      <c r="F199" s="76"/>
      <c r="G199" s="153"/>
      <c r="H199" s="153"/>
      <c r="I199" s="75"/>
      <c r="J199" s="75"/>
      <c r="K199" s="76"/>
      <c r="L199" s="75"/>
      <c r="M199" s="76"/>
      <c r="N199" s="153"/>
      <c r="O199" s="153"/>
      <c r="P199" s="75"/>
      <c r="Q199" s="75"/>
      <c r="R199" s="75"/>
      <c r="S199" s="75"/>
      <c r="T199" s="76"/>
      <c r="U199" s="153"/>
      <c r="V199" s="153"/>
      <c r="W199" s="75"/>
      <c r="X199" s="75"/>
      <c r="Y199" s="75"/>
      <c r="Z199" s="75"/>
      <c r="AA199" s="76"/>
      <c r="AB199" s="153"/>
      <c r="AC199" s="153"/>
      <c r="AD199" s="75"/>
      <c r="AE199" s="75"/>
      <c r="AF199" s="75"/>
      <c r="AG199" s="75"/>
      <c r="AH199" s="76"/>
      <c r="AI199" s="80">
        <f t="shared" si="0"/>
        <v>0</v>
      </c>
      <c r="AJ199" s="81">
        <f>'Июнь 2020'!AJ199-AI199</f>
        <v>0</v>
      </c>
      <c r="AK199" s="82">
        <f t="shared" si="1"/>
        <v>0</v>
      </c>
      <c r="AL199" s="83">
        <f>'Июнь 2020'!AL199+AK199</f>
        <v>0</v>
      </c>
      <c r="AM199" s="82">
        <f t="shared" si="2"/>
        <v>0</v>
      </c>
      <c r="AN199" s="84">
        <f>'Июнь 2020'!AN199+AM199</f>
        <v>0</v>
      </c>
      <c r="AO199" s="82">
        <f t="shared" si="3"/>
        <v>0</v>
      </c>
      <c r="AP199" s="85">
        <f>'Июнь 2020'!AP199+AO199</f>
        <v>0</v>
      </c>
      <c r="AQ199" s="82">
        <f t="shared" si="4"/>
        <v>0</v>
      </c>
      <c r="AR199" s="86">
        <f>'Июнь 2020'!AR199+'Июль 2020'!AQ199</f>
        <v>0</v>
      </c>
      <c r="AS199" s="87">
        <f>'Январь 2020'!AW199</f>
        <v>0</v>
      </c>
      <c r="AT199" s="88">
        <f>'Январь 2020'!AX199</f>
        <v>0</v>
      </c>
      <c r="AU199" s="45">
        <f t="shared" si="5"/>
        <v>0</v>
      </c>
    </row>
    <row r="200" spans="1:47" ht="14.25" customHeight="1">
      <c r="A200" s="71">
        <f>'Январь 2020'!A200</f>
        <v>0</v>
      </c>
      <c r="B200" s="72">
        <f>'Январь 2020'!G200</f>
        <v>0</v>
      </c>
      <c r="C200" s="73">
        <f>'Январь 2020'!B200</f>
        <v>0</v>
      </c>
      <c r="D200" s="75"/>
      <c r="E200" s="75"/>
      <c r="F200" s="76"/>
      <c r="G200" s="153"/>
      <c r="H200" s="153"/>
      <c r="I200" s="75"/>
      <c r="J200" s="75"/>
      <c r="K200" s="76"/>
      <c r="L200" s="75"/>
      <c r="M200" s="76"/>
      <c r="N200" s="153"/>
      <c r="O200" s="153"/>
      <c r="P200" s="75"/>
      <c r="Q200" s="75"/>
      <c r="R200" s="75"/>
      <c r="S200" s="75"/>
      <c r="T200" s="76"/>
      <c r="U200" s="153"/>
      <c r="V200" s="153"/>
      <c r="W200" s="75"/>
      <c r="X200" s="75"/>
      <c r="Y200" s="75"/>
      <c r="Z200" s="75"/>
      <c r="AA200" s="76"/>
      <c r="AB200" s="153"/>
      <c r="AC200" s="153"/>
      <c r="AD200" s="75"/>
      <c r="AE200" s="75"/>
      <c r="AF200" s="75"/>
      <c r="AG200" s="75"/>
      <c r="AH200" s="76"/>
      <c r="AI200" s="80">
        <f t="shared" si="0"/>
        <v>0</v>
      </c>
      <c r="AJ200" s="81">
        <f>'Июнь 2020'!AJ200-AI200</f>
        <v>0</v>
      </c>
      <c r="AK200" s="82">
        <f t="shared" si="1"/>
        <v>0</v>
      </c>
      <c r="AL200" s="83">
        <f>'Июнь 2020'!AL200+AK200</f>
        <v>0</v>
      </c>
      <c r="AM200" s="82">
        <f t="shared" si="2"/>
        <v>0</v>
      </c>
      <c r="AN200" s="84">
        <f>'Июнь 2020'!AN200+AM200</f>
        <v>0</v>
      </c>
      <c r="AO200" s="82">
        <f t="shared" si="3"/>
        <v>0</v>
      </c>
      <c r="AP200" s="85">
        <f>'Июнь 2020'!AP200+AO200</f>
        <v>0</v>
      </c>
      <c r="AQ200" s="82">
        <f t="shared" si="4"/>
        <v>0</v>
      </c>
      <c r="AR200" s="86">
        <f>'Июнь 2020'!AR200+'Июль 2020'!AQ200</f>
        <v>0</v>
      </c>
      <c r="AS200" s="87">
        <f>'Январь 2020'!AW200</f>
        <v>0</v>
      </c>
      <c r="AT200" s="88">
        <f>'Январь 2020'!AX200</f>
        <v>0</v>
      </c>
      <c r="AU200" s="45">
        <f t="shared" si="5"/>
        <v>0</v>
      </c>
    </row>
    <row r="201" spans="1:47" ht="14.25" customHeight="1">
      <c r="A201" s="71">
        <f>'Январь 2020'!A201</f>
        <v>0</v>
      </c>
      <c r="B201" s="72">
        <f>'Январь 2020'!G201</f>
        <v>0</v>
      </c>
      <c r="C201" s="73">
        <f>'Январь 2020'!B201</f>
        <v>0</v>
      </c>
      <c r="D201" s="75"/>
      <c r="E201" s="75"/>
      <c r="F201" s="76"/>
      <c r="G201" s="153"/>
      <c r="H201" s="153"/>
      <c r="I201" s="75"/>
      <c r="J201" s="75"/>
      <c r="K201" s="76"/>
      <c r="L201" s="75"/>
      <c r="M201" s="76"/>
      <c r="N201" s="153"/>
      <c r="O201" s="153"/>
      <c r="P201" s="75"/>
      <c r="Q201" s="75"/>
      <c r="R201" s="75"/>
      <c r="S201" s="75"/>
      <c r="T201" s="76"/>
      <c r="U201" s="153"/>
      <c r="V201" s="153"/>
      <c r="W201" s="75"/>
      <c r="X201" s="75"/>
      <c r="Y201" s="75"/>
      <c r="Z201" s="75"/>
      <c r="AA201" s="76"/>
      <c r="AB201" s="153"/>
      <c r="AC201" s="153"/>
      <c r="AD201" s="75"/>
      <c r="AE201" s="75"/>
      <c r="AF201" s="75"/>
      <c r="AG201" s="75"/>
      <c r="AH201" s="76"/>
      <c r="AI201" s="80">
        <f t="shared" si="0"/>
        <v>0</v>
      </c>
      <c r="AJ201" s="81">
        <f>'Июнь 2020'!AJ201-AI201</f>
        <v>0</v>
      </c>
      <c r="AK201" s="82">
        <f t="shared" si="1"/>
        <v>0</v>
      </c>
      <c r="AL201" s="83">
        <f>'Июнь 2020'!AL201+AK201</f>
        <v>0</v>
      </c>
      <c r="AM201" s="82">
        <f t="shared" si="2"/>
        <v>0</v>
      </c>
      <c r="AN201" s="84">
        <f>'Июнь 2020'!AN201+AM201</f>
        <v>0</v>
      </c>
      <c r="AO201" s="82">
        <f t="shared" si="3"/>
        <v>0</v>
      </c>
      <c r="AP201" s="85">
        <f>'Июнь 2020'!AP201+AO201</f>
        <v>0</v>
      </c>
      <c r="AQ201" s="82">
        <f t="shared" si="4"/>
        <v>0</v>
      </c>
      <c r="AR201" s="86">
        <f>'Июнь 2020'!AR201+'Июль 2020'!AQ201</f>
        <v>0</v>
      </c>
      <c r="AS201" s="87">
        <f>'Январь 2020'!AW201</f>
        <v>0</v>
      </c>
      <c r="AT201" s="88">
        <f>'Январь 2020'!AX201</f>
        <v>0</v>
      </c>
      <c r="AU201" s="45">
        <f t="shared" si="5"/>
        <v>0</v>
      </c>
    </row>
    <row r="202" spans="1:47" ht="14.25" customHeight="1">
      <c r="A202" s="71">
        <f>'Январь 2020'!A202</f>
        <v>0</v>
      </c>
      <c r="B202" s="72">
        <f>'Январь 2020'!G202</f>
        <v>0</v>
      </c>
      <c r="C202" s="73">
        <f>'Январь 2020'!B202</f>
        <v>0</v>
      </c>
      <c r="D202" s="75"/>
      <c r="E202" s="75"/>
      <c r="F202" s="76"/>
      <c r="G202" s="153"/>
      <c r="H202" s="153"/>
      <c r="I202" s="75"/>
      <c r="J202" s="75"/>
      <c r="K202" s="76"/>
      <c r="L202" s="75"/>
      <c r="M202" s="76"/>
      <c r="N202" s="153"/>
      <c r="O202" s="153"/>
      <c r="P202" s="75"/>
      <c r="Q202" s="75"/>
      <c r="R202" s="75"/>
      <c r="S202" s="75"/>
      <c r="T202" s="76"/>
      <c r="U202" s="153"/>
      <c r="V202" s="153"/>
      <c r="W202" s="75"/>
      <c r="X202" s="75"/>
      <c r="Y202" s="75"/>
      <c r="Z202" s="75"/>
      <c r="AA202" s="76"/>
      <c r="AB202" s="153"/>
      <c r="AC202" s="153"/>
      <c r="AD202" s="75"/>
      <c r="AE202" s="75"/>
      <c r="AF202" s="75"/>
      <c r="AG202" s="75"/>
      <c r="AH202" s="76"/>
      <c r="AI202" s="80">
        <f t="shared" si="0"/>
        <v>0</v>
      </c>
      <c r="AJ202" s="81">
        <f>'Июнь 2020'!AJ202-AI202</f>
        <v>0</v>
      </c>
      <c r="AK202" s="82">
        <f t="shared" si="1"/>
        <v>0</v>
      </c>
      <c r="AL202" s="83">
        <f>'Июнь 2020'!AL202+AK202</f>
        <v>0</v>
      </c>
      <c r="AM202" s="82">
        <f t="shared" si="2"/>
        <v>0</v>
      </c>
      <c r="AN202" s="84">
        <f>'Июнь 2020'!AN202+AM202</f>
        <v>0</v>
      </c>
      <c r="AO202" s="82">
        <f t="shared" si="3"/>
        <v>0</v>
      </c>
      <c r="AP202" s="85">
        <f>'Июнь 2020'!AP202+AO202</f>
        <v>0</v>
      </c>
      <c r="AQ202" s="82">
        <f t="shared" si="4"/>
        <v>0</v>
      </c>
      <c r="AR202" s="86">
        <f>'Июнь 2020'!AR202+'Июль 2020'!AQ202</f>
        <v>0</v>
      </c>
      <c r="AS202" s="87">
        <f>'Январь 2020'!AW202</f>
        <v>0</v>
      </c>
      <c r="AT202" s="88">
        <f>'Январь 2020'!AX202</f>
        <v>0</v>
      </c>
      <c r="AU202" s="45">
        <f t="shared" si="5"/>
        <v>0</v>
      </c>
    </row>
    <row r="203" spans="1:47" ht="14.25" customHeight="1">
      <c r="A203" s="71">
        <f>'Январь 2020'!A203</f>
        <v>0</v>
      </c>
      <c r="B203" s="72">
        <f>'Январь 2020'!G203</f>
        <v>0</v>
      </c>
      <c r="C203" s="73">
        <f>'Январь 2020'!B203</f>
        <v>0</v>
      </c>
      <c r="D203" s="75"/>
      <c r="E203" s="75"/>
      <c r="F203" s="76"/>
      <c r="G203" s="153"/>
      <c r="H203" s="153"/>
      <c r="I203" s="75"/>
      <c r="J203" s="75"/>
      <c r="K203" s="76"/>
      <c r="L203" s="75"/>
      <c r="M203" s="76"/>
      <c r="N203" s="153"/>
      <c r="O203" s="153"/>
      <c r="P203" s="75"/>
      <c r="Q203" s="75"/>
      <c r="R203" s="75"/>
      <c r="S203" s="75"/>
      <c r="T203" s="76"/>
      <c r="U203" s="153"/>
      <c r="V203" s="153"/>
      <c r="W203" s="75"/>
      <c r="X203" s="75"/>
      <c r="Y203" s="75"/>
      <c r="Z203" s="75"/>
      <c r="AA203" s="76"/>
      <c r="AB203" s="153"/>
      <c r="AC203" s="153"/>
      <c r="AD203" s="75"/>
      <c r="AE203" s="75"/>
      <c r="AF203" s="75"/>
      <c r="AG203" s="75"/>
      <c r="AH203" s="76"/>
      <c r="AI203" s="80">
        <f t="shared" si="0"/>
        <v>0</v>
      </c>
      <c r="AJ203" s="81">
        <f>'Июнь 2020'!AJ203-AI203</f>
        <v>0</v>
      </c>
      <c r="AK203" s="82">
        <f t="shared" si="1"/>
        <v>0</v>
      </c>
      <c r="AL203" s="83">
        <f>'Июнь 2020'!AL203+AK203</f>
        <v>0</v>
      </c>
      <c r="AM203" s="82">
        <f t="shared" si="2"/>
        <v>0</v>
      </c>
      <c r="AN203" s="84">
        <f>'Июнь 2020'!AN203+AM203</f>
        <v>0</v>
      </c>
      <c r="AO203" s="82">
        <f t="shared" si="3"/>
        <v>0</v>
      </c>
      <c r="AP203" s="85">
        <f>'Июнь 2020'!AP203+AO203</f>
        <v>0</v>
      </c>
      <c r="AQ203" s="82">
        <f t="shared" si="4"/>
        <v>0</v>
      </c>
      <c r="AR203" s="86">
        <f>'Июнь 2020'!AR203+'Июль 2020'!AQ203</f>
        <v>0</v>
      </c>
      <c r="AS203" s="87">
        <f>'Январь 2020'!AW203</f>
        <v>0</v>
      </c>
      <c r="AT203" s="88">
        <f>'Январь 2020'!AX203</f>
        <v>0</v>
      </c>
      <c r="AU203" s="45">
        <f t="shared" si="5"/>
        <v>0</v>
      </c>
    </row>
    <row r="204" spans="1:47" ht="14.25" customHeight="1">
      <c r="A204" s="71">
        <f>'Январь 2020'!A204</f>
        <v>0</v>
      </c>
      <c r="B204" s="72">
        <f>'Январь 2020'!G204</f>
        <v>0</v>
      </c>
      <c r="C204" s="73">
        <f>'Январь 2020'!B204</f>
        <v>0</v>
      </c>
      <c r="D204" s="75"/>
      <c r="E204" s="75"/>
      <c r="F204" s="76"/>
      <c r="G204" s="153"/>
      <c r="H204" s="153"/>
      <c r="I204" s="75"/>
      <c r="J204" s="75"/>
      <c r="K204" s="76"/>
      <c r="L204" s="75"/>
      <c r="M204" s="76"/>
      <c r="N204" s="153"/>
      <c r="O204" s="153"/>
      <c r="P204" s="75"/>
      <c r="Q204" s="75"/>
      <c r="R204" s="75"/>
      <c r="S204" s="75"/>
      <c r="T204" s="76"/>
      <c r="U204" s="153"/>
      <c r="V204" s="153"/>
      <c r="W204" s="75"/>
      <c r="X204" s="75"/>
      <c r="Y204" s="75"/>
      <c r="Z204" s="75"/>
      <c r="AA204" s="76"/>
      <c r="AB204" s="153"/>
      <c r="AC204" s="153"/>
      <c r="AD204" s="75"/>
      <c r="AE204" s="75"/>
      <c r="AF204" s="75"/>
      <c r="AG204" s="75"/>
      <c r="AH204" s="76"/>
      <c r="AI204" s="80">
        <f t="shared" si="0"/>
        <v>0</v>
      </c>
      <c r="AJ204" s="81">
        <f>'Июнь 2020'!AJ204-AI204</f>
        <v>0</v>
      </c>
      <c r="AK204" s="82">
        <f t="shared" si="1"/>
        <v>0</v>
      </c>
      <c r="AL204" s="83">
        <f>'Июнь 2020'!AL204+AK204</f>
        <v>0</v>
      </c>
      <c r="AM204" s="82">
        <f t="shared" si="2"/>
        <v>0</v>
      </c>
      <c r="AN204" s="84">
        <f>'Июнь 2020'!AN204+AM204</f>
        <v>0</v>
      </c>
      <c r="AO204" s="82">
        <f t="shared" si="3"/>
        <v>0</v>
      </c>
      <c r="AP204" s="85">
        <f>'Июнь 2020'!AP204+AO204</f>
        <v>0</v>
      </c>
      <c r="AQ204" s="82">
        <f t="shared" si="4"/>
        <v>0</v>
      </c>
      <c r="AR204" s="86">
        <f>'Июнь 2020'!AR204+'Июль 2020'!AQ204</f>
        <v>0</v>
      </c>
      <c r="AS204" s="87">
        <f>'Январь 2020'!AW204</f>
        <v>0</v>
      </c>
      <c r="AT204" s="88">
        <f>'Январь 2020'!AX204</f>
        <v>0</v>
      </c>
      <c r="AU204" s="45">
        <f t="shared" si="5"/>
        <v>0</v>
      </c>
    </row>
    <row r="205" spans="1:47" ht="14.25" customHeight="1">
      <c r="A205" s="71">
        <f>'Январь 2020'!A205</f>
        <v>0</v>
      </c>
      <c r="B205" s="72">
        <f>'Январь 2020'!G205</f>
        <v>0</v>
      </c>
      <c r="C205" s="73">
        <f>'Январь 2020'!B205</f>
        <v>0</v>
      </c>
      <c r="D205" s="75"/>
      <c r="E205" s="75"/>
      <c r="F205" s="76"/>
      <c r="G205" s="153"/>
      <c r="H205" s="153"/>
      <c r="I205" s="75"/>
      <c r="J205" s="75"/>
      <c r="K205" s="76"/>
      <c r="L205" s="75"/>
      <c r="M205" s="76"/>
      <c r="N205" s="153"/>
      <c r="O205" s="153"/>
      <c r="P205" s="75"/>
      <c r="Q205" s="75"/>
      <c r="R205" s="75"/>
      <c r="S205" s="75"/>
      <c r="T205" s="76"/>
      <c r="U205" s="153"/>
      <c r="V205" s="153"/>
      <c r="W205" s="75"/>
      <c r="X205" s="75"/>
      <c r="Y205" s="75"/>
      <c r="Z205" s="75"/>
      <c r="AA205" s="76"/>
      <c r="AB205" s="153"/>
      <c r="AC205" s="153"/>
      <c r="AD205" s="75"/>
      <c r="AE205" s="75"/>
      <c r="AF205" s="75"/>
      <c r="AG205" s="75"/>
      <c r="AH205" s="76"/>
      <c r="AI205" s="80">
        <f t="shared" si="0"/>
        <v>0</v>
      </c>
      <c r="AJ205" s="81">
        <f>'Июнь 2020'!AJ205-AI205</f>
        <v>0</v>
      </c>
      <c r="AK205" s="82">
        <f t="shared" si="1"/>
        <v>0</v>
      </c>
      <c r="AL205" s="83">
        <f>'Июнь 2020'!AL205+AK205</f>
        <v>0</v>
      </c>
      <c r="AM205" s="82">
        <f t="shared" si="2"/>
        <v>0</v>
      </c>
      <c r="AN205" s="84">
        <f>'Июнь 2020'!AN205+AM205</f>
        <v>0</v>
      </c>
      <c r="AO205" s="82">
        <f t="shared" si="3"/>
        <v>0</v>
      </c>
      <c r="AP205" s="85">
        <f>'Июнь 2020'!AP205+AO205</f>
        <v>0</v>
      </c>
      <c r="AQ205" s="82">
        <f t="shared" si="4"/>
        <v>0</v>
      </c>
      <c r="AR205" s="86">
        <f>'Июнь 2020'!AR205+'Июль 2020'!AQ205</f>
        <v>0</v>
      </c>
      <c r="AS205" s="87">
        <f>'Январь 2020'!AW205</f>
        <v>0</v>
      </c>
      <c r="AT205" s="88">
        <f>'Январь 2020'!AX205</f>
        <v>0</v>
      </c>
      <c r="AU205" s="45">
        <f t="shared" si="5"/>
        <v>0</v>
      </c>
    </row>
    <row r="206" spans="1:47" ht="14.25" customHeight="1">
      <c r="A206" s="71">
        <f>'Январь 2020'!A206</f>
        <v>0</v>
      </c>
      <c r="B206" s="72">
        <f>'Январь 2020'!G206</f>
        <v>0</v>
      </c>
      <c r="C206" s="73">
        <f>'Январь 2020'!B206</f>
        <v>0</v>
      </c>
      <c r="D206" s="75"/>
      <c r="E206" s="75"/>
      <c r="F206" s="76"/>
      <c r="G206" s="153"/>
      <c r="H206" s="153"/>
      <c r="I206" s="75"/>
      <c r="J206" s="75"/>
      <c r="K206" s="76"/>
      <c r="L206" s="75"/>
      <c r="M206" s="76"/>
      <c r="N206" s="153"/>
      <c r="O206" s="153"/>
      <c r="P206" s="75"/>
      <c r="Q206" s="75"/>
      <c r="R206" s="75"/>
      <c r="S206" s="75"/>
      <c r="T206" s="76"/>
      <c r="U206" s="153"/>
      <c r="V206" s="153"/>
      <c r="W206" s="75"/>
      <c r="X206" s="75"/>
      <c r="Y206" s="75"/>
      <c r="Z206" s="75"/>
      <c r="AA206" s="76"/>
      <c r="AB206" s="153"/>
      <c r="AC206" s="153"/>
      <c r="AD206" s="75"/>
      <c r="AE206" s="75"/>
      <c r="AF206" s="75"/>
      <c r="AG206" s="75"/>
      <c r="AH206" s="76"/>
      <c r="AI206" s="80">
        <f t="shared" si="0"/>
        <v>0</v>
      </c>
      <c r="AJ206" s="81">
        <f>'Июнь 2020'!AJ206-AI206</f>
        <v>0</v>
      </c>
      <c r="AK206" s="82">
        <f t="shared" si="1"/>
        <v>0</v>
      </c>
      <c r="AL206" s="83">
        <f>'Июнь 2020'!AL206+AK206</f>
        <v>0</v>
      </c>
      <c r="AM206" s="82">
        <f t="shared" si="2"/>
        <v>0</v>
      </c>
      <c r="AN206" s="84">
        <f>'Июнь 2020'!AN206+AM206</f>
        <v>0</v>
      </c>
      <c r="AO206" s="82">
        <f t="shared" si="3"/>
        <v>0</v>
      </c>
      <c r="AP206" s="85">
        <f>'Июнь 2020'!AP206+AO206</f>
        <v>0</v>
      </c>
      <c r="AQ206" s="82">
        <f t="shared" si="4"/>
        <v>0</v>
      </c>
      <c r="AR206" s="86">
        <f>'Июнь 2020'!AR206+'Июль 2020'!AQ206</f>
        <v>0</v>
      </c>
      <c r="AS206" s="87">
        <f>'Январь 2020'!AW206</f>
        <v>0</v>
      </c>
      <c r="AT206" s="88">
        <f>'Январь 2020'!AX206</f>
        <v>0</v>
      </c>
      <c r="AU206" s="45">
        <f t="shared" si="5"/>
        <v>0</v>
      </c>
    </row>
    <row r="207" spans="1:47" ht="14.25" customHeight="1">
      <c r="A207" s="71">
        <f>'Январь 2020'!A207</f>
        <v>0</v>
      </c>
      <c r="B207" s="72">
        <f>'Январь 2020'!G207</f>
        <v>0</v>
      </c>
      <c r="C207" s="73">
        <f>'Январь 2020'!B207</f>
        <v>0</v>
      </c>
      <c r="D207" s="75"/>
      <c r="E207" s="75"/>
      <c r="F207" s="76"/>
      <c r="G207" s="153"/>
      <c r="H207" s="153"/>
      <c r="I207" s="75"/>
      <c r="J207" s="75"/>
      <c r="K207" s="76"/>
      <c r="L207" s="75"/>
      <c r="M207" s="76"/>
      <c r="N207" s="153"/>
      <c r="O207" s="153"/>
      <c r="P207" s="75"/>
      <c r="Q207" s="75"/>
      <c r="R207" s="75"/>
      <c r="S207" s="75"/>
      <c r="T207" s="76"/>
      <c r="U207" s="153"/>
      <c r="V207" s="153"/>
      <c r="W207" s="75"/>
      <c r="X207" s="75"/>
      <c r="Y207" s="75"/>
      <c r="Z207" s="75"/>
      <c r="AA207" s="76"/>
      <c r="AB207" s="153"/>
      <c r="AC207" s="153"/>
      <c r="AD207" s="75"/>
      <c r="AE207" s="75"/>
      <c r="AF207" s="75"/>
      <c r="AG207" s="75"/>
      <c r="AH207" s="76"/>
      <c r="AI207" s="80">
        <f t="shared" si="0"/>
        <v>0</v>
      </c>
      <c r="AJ207" s="81">
        <f>'Июнь 2020'!AJ207-AI207</f>
        <v>0</v>
      </c>
      <c r="AK207" s="82">
        <f t="shared" si="1"/>
        <v>0</v>
      </c>
      <c r="AL207" s="83">
        <f>'Июнь 2020'!AL207+AK207</f>
        <v>0</v>
      </c>
      <c r="AM207" s="82">
        <f t="shared" si="2"/>
        <v>0</v>
      </c>
      <c r="AN207" s="84">
        <f>'Июнь 2020'!AN207+AM207</f>
        <v>0</v>
      </c>
      <c r="AO207" s="82">
        <f t="shared" si="3"/>
        <v>0</v>
      </c>
      <c r="AP207" s="85">
        <f>'Июнь 2020'!AP207+AO207</f>
        <v>0</v>
      </c>
      <c r="AQ207" s="82">
        <f t="shared" si="4"/>
        <v>0</v>
      </c>
      <c r="AR207" s="86">
        <f>'Июнь 2020'!AR207+'Июль 2020'!AQ207</f>
        <v>0</v>
      </c>
      <c r="AS207" s="87">
        <f>'Январь 2020'!AW207</f>
        <v>0</v>
      </c>
      <c r="AT207" s="88">
        <f>'Январь 2020'!AX207</f>
        <v>0</v>
      </c>
      <c r="AU207" s="45">
        <f t="shared" si="5"/>
        <v>0</v>
      </c>
    </row>
    <row r="208" spans="1:47" ht="14.25" customHeight="1">
      <c r="A208" s="71">
        <f>'Январь 2020'!A208</f>
        <v>0</v>
      </c>
      <c r="B208" s="72">
        <f>'Январь 2020'!G208</f>
        <v>0</v>
      </c>
      <c r="C208" s="73">
        <f>'Январь 2020'!B208</f>
        <v>0</v>
      </c>
      <c r="D208" s="75"/>
      <c r="E208" s="75"/>
      <c r="F208" s="76"/>
      <c r="G208" s="153"/>
      <c r="H208" s="153"/>
      <c r="I208" s="75"/>
      <c r="J208" s="75"/>
      <c r="K208" s="76"/>
      <c r="L208" s="75"/>
      <c r="M208" s="76"/>
      <c r="N208" s="153"/>
      <c r="O208" s="153"/>
      <c r="P208" s="75"/>
      <c r="Q208" s="75"/>
      <c r="R208" s="75"/>
      <c r="S208" s="75"/>
      <c r="T208" s="76"/>
      <c r="U208" s="153"/>
      <c r="V208" s="153"/>
      <c r="W208" s="75"/>
      <c r="X208" s="75"/>
      <c r="Y208" s="75"/>
      <c r="Z208" s="75"/>
      <c r="AA208" s="76"/>
      <c r="AB208" s="153"/>
      <c r="AC208" s="153"/>
      <c r="AD208" s="75"/>
      <c r="AE208" s="75"/>
      <c r="AF208" s="75"/>
      <c r="AG208" s="75"/>
      <c r="AH208" s="76"/>
      <c r="AI208" s="80">
        <f t="shared" si="0"/>
        <v>0</v>
      </c>
      <c r="AJ208" s="81">
        <f>'Июнь 2020'!AJ208-AI208</f>
        <v>0</v>
      </c>
      <c r="AK208" s="82">
        <f t="shared" si="1"/>
        <v>0</v>
      </c>
      <c r="AL208" s="83">
        <f>'Июнь 2020'!AL208+AK208</f>
        <v>0</v>
      </c>
      <c r="AM208" s="82">
        <f t="shared" si="2"/>
        <v>0</v>
      </c>
      <c r="AN208" s="84">
        <f>'Июнь 2020'!AN208+AM208</f>
        <v>0</v>
      </c>
      <c r="AO208" s="82">
        <f t="shared" si="3"/>
        <v>0</v>
      </c>
      <c r="AP208" s="85">
        <f>'Июнь 2020'!AP208+AO208</f>
        <v>0</v>
      </c>
      <c r="AQ208" s="82">
        <f t="shared" si="4"/>
        <v>0</v>
      </c>
      <c r="AR208" s="86">
        <f>'Июнь 2020'!AR208+'Июль 2020'!AQ208</f>
        <v>0</v>
      </c>
      <c r="AS208" s="87">
        <f>'Январь 2020'!AW208</f>
        <v>0</v>
      </c>
      <c r="AT208" s="88">
        <f>'Январь 2020'!AX208</f>
        <v>0</v>
      </c>
      <c r="AU208" s="45">
        <f t="shared" si="5"/>
        <v>0</v>
      </c>
    </row>
    <row r="209" spans="1:47" ht="14.25" customHeight="1">
      <c r="A209" s="71">
        <f>'Январь 2020'!A209</f>
        <v>0</v>
      </c>
      <c r="B209" s="72">
        <f>'Январь 2020'!G209</f>
        <v>0</v>
      </c>
      <c r="C209" s="73">
        <f>'Январь 2020'!B209</f>
        <v>0</v>
      </c>
      <c r="D209" s="75"/>
      <c r="E209" s="75"/>
      <c r="F209" s="76"/>
      <c r="G209" s="153"/>
      <c r="H209" s="153"/>
      <c r="I209" s="75"/>
      <c r="J209" s="75"/>
      <c r="K209" s="76"/>
      <c r="L209" s="75"/>
      <c r="M209" s="76"/>
      <c r="N209" s="153"/>
      <c r="O209" s="153"/>
      <c r="P209" s="75"/>
      <c r="Q209" s="75"/>
      <c r="R209" s="75"/>
      <c r="S209" s="75"/>
      <c r="T209" s="76"/>
      <c r="U209" s="153"/>
      <c r="V209" s="153"/>
      <c r="W209" s="75"/>
      <c r="X209" s="75"/>
      <c r="Y209" s="75"/>
      <c r="Z209" s="75"/>
      <c r="AA209" s="76"/>
      <c r="AB209" s="153"/>
      <c r="AC209" s="153"/>
      <c r="AD209" s="75"/>
      <c r="AE209" s="75"/>
      <c r="AF209" s="75"/>
      <c r="AG209" s="75"/>
      <c r="AH209" s="76"/>
      <c r="AI209" s="80">
        <f t="shared" si="0"/>
        <v>0</v>
      </c>
      <c r="AJ209" s="81">
        <f>'Июнь 2020'!AJ209-AI209</f>
        <v>0</v>
      </c>
      <c r="AK209" s="82">
        <f t="shared" si="1"/>
        <v>0</v>
      </c>
      <c r="AL209" s="83">
        <f>'Июнь 2020'!AL209+AK209</f>
        <v>0</v>
      </c>
      <c r="AM209" s="82">
        <f t="shared" si="2"/>
        <v>0</v>
      </c>
      <c r="AN209" s="84">
        <f>'Июнь 2020'!AN209+AM209</f>
        <v>0</v>
      </c>
      <c r="AO209" s="82">
        <f t="shared" si="3"/>
        <v>0</v>
      </c>
      <c r="AP209" s="85">
        <f>'Июнь 2020'!AP209+AO209</f>
        <v>0</v>
      </c>
      <c r="AQ209" s="82">
        <f t="shared" si="4"/>
        <v>0</v>
      </c>
      <c r="AR209" s="86">
        <f>'Июнь 2020'!AR209+'Июль 2020'!AQ209</f>
        <v>0</v>
      </c>
      <c r="AS209" s="87">
        <f>'Январь 2020'!AW209</f>
        <v>0</v>
      </c>
      <c r="AT209" s="88">
        <f>'Январь 2020'!AX209</f>
        <v>0</v>
      </c>
      <c r="AU209" s="45">
        <f t="shared" si="5"/>
        <v>0</v>
      </c>
    </row>
    <row r="210" spans="1:47" ht="14.25" customHeight="1">
      <c r="A210" s="71">
        <f>'Январь 2020'!A210</f>
        <v>0</v>
      </c>
      <c r="B210" s="72">
        <f>'Январь 2020'!G210</f>
        <v>0</v>
      </c>
      <c r="C210" s="73">
        <f>'Январь 2020'!B210</f>
        <v>0</v>
      </c>
      <c r="D210" s="75"/>
      <c r="E210" s="75"/>
      <c r="F210" s="76"/>
      <c r="G210" s="153"/>
      <c r="H210" s="153"/>
      <c r="I210" s="75"/>
      <c r="J210" s="75"/>
      <c r="K210" s="76"/>
      <c r="L210" s="75"/>
      <c r="M210" s="76"/>
      <c r="N210" s="153"/>
      <c r="O210" s="153"/>
      <c r="P210" s="75"/>
      <c r="Q210" s="75"/>
      <c r="R210" s="75"/>
      <c r="S210" s="75"/>
      <c r="T210" s="76"/>
      <c r="U210" s="153"/>
      <c r="V210" s="153"/>
      <c r="W210" s="75"/>
      <c r="X210" s="75"/>
      <c r="Y210" s="75"/>
      <c r="Z210" s="75"/>
      <c r="AA210" s="76"/>
      <c r="AB210" s="153"/>
      <c r="AC210" s="153"/>
      <c r="AD210" s="75"/>
      <c r="AE210" s="75"/>
      <c r="AF210" s="75"/>
      <c r="AG210" s="75"/>
      <c r="AH210" s="76"/>
      <c r="AI210" s="80">
        <f t="shared" si="0"/>
        <v>0</v>
      </c>
      <c r="AJ210" s="81">
        <f>'Июнь 2020'!AJ210-AI210</f>
        <v>0</v>
      </c>
      <c r="AK210" s="82">
        <f t="shared" si="1"/>
        <v>0</v>
      </c>
      <c r="AL210" s="83">
        <f>'Июнь 2020'!AL210+AK210</f>
        <v>0</v>
      </c>
      <c r="AM210" s="82">
        <f t="shared" si="2"/>
        <v>0</v>
      </c>
      <c r="AN210" s="84">
        <f>'Июнь 2020'!AN210+AM210</f>
        <v>0</v>
      </c>
      <c r="AO210" s="82">
        <f t="shared" si="3"/>
        <v>0</v>
      </c>
      <c r="AP210" s="85">
        <f>'Июнь 2020'!AP210+AO210</f>
        <v>0</v>
      </c>
      <c r="AQ210" s="82">
        <f t="shared" si="4"/>
        <v>0</v>
      </c>
      <c r="AR210" s="86">
        <f>'Июнь 2020'!AR210+'Июль 2020'!AQ210</f>
        <v>0</v>
      </c>
      <c r="AS210" s="87">
        <f>'Январь 2020'!AW210</f>
        <v>0</v>
      </c>
      <c r="AT210" s="88">
        <f>'Январь 2020'!AX210</f>
        <v>0</v>
      </c>
      <c r="AU210" s="45">
        <f t="shared" si="5"/>
        <v>0</v>
      </c>
    </row>
    <row r="211" spans="1:47" ht="14.25" customHeight="1">
      <c r="A211" s="71">
        <f>'Январь 2020'!A211</f>
        <v>0</v>
      </c>
      <c r="B211" s="72">
        <f>'Январь 2020'!G211</f>
        <v>0</v>
      </c>
      <c r="C211" s="73">
        <f>'Январь 2020'!B211</f>
        <v>0</v>
      </c>
      <c r="D211" s="75"/>
      <c r="E211" s="75"/>
      <c r="F211" s="76"/>
      <c r="G211" s="153"/>
      <c r="H211" s="153"/>
      <c r="I211" s="75"/>
      <c r="J211" s="75"/>
      <c r="K211" s="76"/>
      <c r="L211" s="75"/>
      <c r="M211" s="76"/>
      <c r="N211" s="153"/>
      <c r="O211" s="153"/>
      <c r="P211" s="75"/>
      <c r="Q211" s="75"/>
      <c r="R211" s="75"/>
      <c r="S211" s="75"/>
      <c r="T211" s="76"/>
      <c r="U211" s="153"/>
      <c r="V211" s="153"/>
      <c r="W211" s="75"/>
      <c r="X211" s="75"/>
      <c r="Y211" s="75"/>
      <c r="Z211" s="75"/>
      <c r="AA211" s="76"/>
      <c r="AB211" s="153"/>
      <c r="AC211" s="153"/>
      <c r="AD211" s="75"/>
      <c r="AE211" s="75"/>
      <c r="AF211" s="75"/>
      <c r="AG211" s="75"/>
      <c r="AH211" s="76"/>
      <c r="AI211" s="80">
        <f t="shared" si="0"/>
        <v>0</v>
      </c>
      <c r="AJ211" s="81">
        <f>'Июнь 2020'!AJ211-AI211</f>
        <v>0</v>
      </c>
      <c r="AK211" s="82">
        <f t="shared" si="1"/>
        <v>0</v>
      </c>
      <c r="AL211" s="83">
        <f>'Июнь 2020'!AL211+AK211</f>
        <v>0</v>
      </c>
      <c r="AM211" s="82">
        <f t="shared" si="2"/>
        <v>0</v>
      </c>
      <c r="AN211" s="84">
        <f>'Июнь 2020'!AN211+AM211</f>
        <v>0</v>
      </c>
      <c r="AO211" s="82">
        <f t="shared" si="3"/>
        <v>0</v>
      </c>
      <c r="AP211" s="85">
        <f>'Июнь 2020'!AP211+AO211</f>
        <v>0</v>
      </c>
      <c r="AQ211" s="82">
        <f t="shared" si="4"/>
        <v>0</v>
      </c>
      <c r="AR211" s="86">
        <f>'Июнь 2020'!AR211+'Июль 2020'!AQ211</f>
        <v>0</v>
      </c>
      <c r="AS211" s="87">
        <f>'Январь 2020'!AW211</f>
        <v>0</v>
      </c>
      <c r="AT211" s="88">
        <f>'Январь 2020'!AX211</f>
        <v>0</v>
      </c>
      <c r="AU211" s="45">
        <f t="shared" si="5"/>
        <v>0</v>
      </c>
    </row>
    <row r="212" spans="1:47" ht="14.25" customHeight="1">
      <c r="A212" s="71">
        <f>'Январь 2020'!A212</f>
        <v>0</v>
      </c>
      <c r="B212" s="72">
        <f>'Январь 2020'!G212</f>
        <v>0</v>
      </c>
      <c r="C212" s="73">
        <f>'Январь 2020'!B212</f>
        <v>0</v>
      </c>
      <c r="D212" s="75"/>
      <c r="E212" s="75"/>
      <c r="F212" s="76"/>
      <c r="G212" s="153"/>
      <c r="H212" s="153"/>
      <c r="I212" s="75"/>
      <c r="J212" s="75"/>
      <c r="K212" s="76"/>
      <c r="L212" s="75"/>
      <c r="M212" s="76"/>
      <c r="N212" s="153"/>
      <c r="O212" s="153"/>
      <c r="P212" s="75"/>
      <c r="Q212" s="75"/>
      <c r="R212" s="75"/>
      <c r="S212" s="75"/>
      <c r="T212" s="76"/>
      <c r="U212" s="153"/>
      <c r="V212" s="153"/>
      <c r="W212" s="75"/>
      <c r="X212" s="75"/>
      <c r="Y212" s="75"/>
      <c r="Z212" s="75"/>
      <c r="AA212" s="76"/>
      <c r="AB212" s="153"/>
      <c r="AC212" s="153"/>
      <c r="AD212" s="75"/>
      <c r="AE212" s="75"/>
      <c r="AF212" s="75"/>
      <c r="AG212" s="75"/>
      <c r="AH212" s="76"/>
      <c r="AI212" s="80">
        <f t="shared" si="0"/>
        <v>0</v>
      </c>
      <c r="AJ212" s="81">
        <f>'Июнь 2020'!AJ212-AI212</f>
        <v>0</v>
      </c>
      <c r="AK212" s="82">
        <f t="shared" si="1"/>
        <v>0</v>
      </c>
      <c r="AL212" s="83">
        <f>'Июнь 2020'!AL212+AK212</f>
        <v>0</v>
      </c>
      <c r="AM212" s="82">
        <f t="shared" si="2"/>
        <v>0</v>
      </c>
      <c r="AN212" s="84">
        <f>'Июнь 2020'!AN212+AM212</f>
        <v>0</v>
      </c>
      <c r="AO212" s="82">
        <f t="shared" si="3"/>
        <v>0</v>
      </c>
      <c r="AP212" s="85">
        <f>'Июнь 2020'!AP212+AO212</f>
        <v>0</v>
      </c>
      <c r="AQ212" s="82">
        <f t="shared" si="4"/>
        <v>0</v>
      </c>
      <c r="AR212" s="86">
        <f>'Июнь 2020'!AR212+'Июль 2020'!AQ212</f>
        <v>0</v>
      </c>
      <c r="AS212" s="87">
        <f>'Январь 2020'!AW212</f>
        <v>0</v>
      </c>
      <c r="AT212" s="88">
        <f>'Январь 2020'!AX212</f>
        <v>0</v>
      </c>
      <c r="AU212" s="45">
        <f t="shared" si="5"/>
        <v>0</v>
      </c>
    </row>
    <row r="213" spans="1:47" ht="14.25" customHeight="1">
      <c r="A213" s="71">
        <f>'Январь 2020'!A213</f>
        <v>0</v>
      </c>
      <c r="B213" s="72">
        <f>'Январь 2020'!G213</f>
        <v>0</v>
      </c>
      <c r="C213" s="73">
        <f>'Январь 2020'!B213</f>
        <v>0</v>
      </c>
      <c r="D213" s="75"/>
      <c r="E213" s="75"/>
      <c r="F213" s="76"/>
      <c r="G213" s="153"/>
      <c r="H213" s="153"/>
      <c r="I213" s="75"/>
      <c r="J213" s="75"/>
      <c r="K213" s="76"/>
      <c r="L213" s="75"/>
      <c r="M213" s="76"/>
      <c r="N213" s="153"/>
      <c r="O213" s="153"/>
      <c r="P213" s="75"/>
      <c r="Q213" s="75"/>
      <c r="R213" s="75"/>
      <c r="S213" s="75"/>
      <c r="T213" s="76"/>
      <c r="U213" s="153"/>
      <c r="V213" s="153"/>
      <c r="W213" s="75"/>
      <c r="X213" s="75"/>
      <c r="Y213" s="75"/>
      <c r="Z213" s="75"/>
      <c r="AA213" s="76"/>
      <c r="AB213" s="153"/>
      <c r="AC213" s="153"/>
      <c r="AD213" s="75"/>
      <c r="AE213" s="75"/>
      <c r="AF213" s="75"/>
      <c r="AG213" s="75"/>
      <c r="AH213" s="76"/>
      <c r="AI213" s="80">
        <f t="shared" si="0"/>
        <v>0</v>
      </c>
      <c r="AJ213" s="81">
        <f>'Июнь 2020'!AJ213-AI213</f>
        <v>0</v>
      </c>
      <c r="AK213" s="82">
        <f t="shared" si="1"/>
        <v>0</v>
      </c>
      <c r="AL213" s="83">
        <f>'Июнь 2020'!AL213+AK213</f>
        <v>0</v>
      </c>
      <c r="AM213" s="82">
        <f t="shared" si="2"/>
        <v>0</v>
      </c>
      <c r="AN213" s="84">
        <f>'Июнь 2020'!AN213+AM213</f>
        <v>0</v>
      </c>
      <c r="AO213" s="82">
        <f t="shared" si="3"/>
        <v>0</v>
      </c>
      <c r="AP213" s="85">
        <f>'Июнь 2020'!AP213+AO213</f>
        <v>0</v>
      </c>
      <c r="AQ213" s="82">
        <f t="shared" si="4"/>
        <v>0</v>
      </c>
      <c r="AR213" s="86">
        <f>'Июнь 2020'!AR213+'Июль 2020'!AQ213</f>
        <v>0</v>
      </c>
      <c r="AS213" s="87">
        <f>'Январь 2020'!AW213</f>
        <v>0</v>
      </c>
      <c r="AT213" s="88">
        <f>'Январь 2020'!AX213</f>
        <v>0</v>
      </c>
      <c r="AU213" s="45">
        <f t="shared" si="5"/>
        <v>0</v>
      </c>
    </row>
    <row r="214" spans="1:47" ht="14.25" customHeight="1">
      <c r="A214" s="71">
        <f>'Январь 2020'!A214</f>
        <v>0</v>
      </c>
      <c r="B214" s="72">
        <f>'Январь 2020'!G214</f>
        <v>0</v>
      </c>
      <c r="C214" s="73">
        <f>'Январь 2020'!B214</f>
        <v>0</v>
      </c>
      <c r="D214" s="75"/>
      <c r="E214" s="75"/>
      <c r="F214" s="76"/>
      <c r="G214" s="153"/>
      <c r="H214" s="153"/>
      <c r="I214" s="75"/>
      <c r="J214" s="75"/>
      <c r="K214" s="76"/>
      <c r="L214" s="75"/>
      <c r="M214" s="76"/>
      <c r="N214" s="153"/>
      <c r="O214" s="153"/>
      <c r="P214" s="75"/>
      <c r="Q214" s="75"/>
      <c r="R214" s="75"/>
      <c r="S214" s="75"/>
      <c r="T214" s="76"/>
      <c r="U214" s="153"/>
      <c r="V214" s="153"/>
      <c r="W214" s="75"/>
      <c r="X214" s="75"/>
      <c r="Y214" s="75"/>
      <c r="Z214" s="75"/>
      <c r="AA214" s="76"/>
      <c r="AB214" s="153"/>
      <c r="AC214" s="153"/>
      <c r="AD214" s="75"/>
      <c r="AE214" s="75"/>
      <c r="AF214" s="75"/>
      <c r="AG214" s="75"/>
      <c r="AH214" s="76"/>
      <c r="AI214" s="80">
        <f t="shared" si="0"/>
        <v>0</v>
      </c>
      <c r="AJ214" s="81">
        <f>'Июнь 2020'!AJ214-AI214</f>
        <v>0</v>
      </c>
      <c r="AK214" s="82">
        <f t="shared" si="1"/>
        <v>0</v>
      </c>
      <c r="AL214" s="83">
        <f>'Июнь 2020'!AL214+AK214</f>
        <v>0</v>
      </c>
      <c r="AM214" s="82">
        <f t="shared" si="2"/>
        <v>0</v>
      </c>
      <c r="AN214" s="84">
        <f>'Июнь 2020'!AN214+AM214</f>
        <v>0</v>
      </c>
      <c r="AO214" s="82">
        <f t="shared" si="3"/>
        <v>0</v>
      </c>
      <c r="AP214" s="85">
        <f>'Июнь 2020'!AP214+AO214</f>
        <v>0</v>
      </c>
      <c r="AQ214" s="82">
        <f t="shared" si="4"/>
        <v>0</v>
      </c>
      <c r="AR214" s="86">
        <f>'Июнь 2020'!AR214+'Июль 2020'!AQ214</f>
        <v>0</v>
      </c>
      <c r="AS214" s="87">
        <f>'Январь 2020'!AW214</f>
        <v>0</v>
      </c>
      <c r="AT214" s="88">
        <f>'Январь 2020'!AX214</f>
        <v>0</v>
      </c>
      <c r="AU214" s="45">
        <f t="shared" si="5"/>
        <v>0</v>
      </c>
    </row>
    <row r="215" spans="1:47" ht="14.25" customHeight="1">
      <c r="A215" s="71">
        <f>'Январь 2020'!A215</f>
        <v>0</v>
      </c>
      <c r="B215" s="72">
        <f>'Январь 2020'!G215</f>
        <v>0</v>
      </c>
      <c r="C215" s="73">
        <f>'Январь 2020'!B215</f>
        <v>0</v>
      </c>
      <c r="D215" s="75"/>
      <c r="E215" s="75"/>
      <c r="F215" s="76"/>
      <c r="G215" s="153"/>
      <c r="H215" s="153"/>
      <c r="I215" s="75"/>
      <c r="J215" s="75"/>
      <c r="K215" s="76"/>
      <c r="L215" s="75"/>
      <c r="M215" s="76"/>
      <c r="N215" s="153"/>
      <c r="O215" s="153"/>
      <c r="P215" s="75"/>
      <c r="Q215" s="75"/>
      <c r="R215" s="75"/>
      <c r="S215" s="75"/>
      <c r="T215" s="76"/>
      <c r="U215" s="153"/>
      <c r="V215" s="153"/>
      <c r="W215" s="75"/>
      <c r="X215" s="75"/>
      <c r="Y215" s="75"/>
      <c r="Z215" s="75"/>
      <c r="AA215" s="76"/>
      <c r="AB215" s="153"/>
      <c r="AC215" s="153"/>
      <c r="AD215" s="75"/>
      <c r="AE215" s="75"/>
      <c r="AF215" s="75"/>
      <c r="AG215" s="75"/>
      <c r="AH215" s="76"/>
      <c r="AI215" s="80">
        <f t="shared" si="0"/>
        <v>0</v>
      </c>
      <c r="AJ215" s="81">
        <f>'Июнь 2020'!AJ215-AI215</f>
        <v>0</v>
      </c>
      <c r="AK215" s="82">
        <f t="shared" si="1"/>
        <v>0</v>
      </c>
      <c r="AL215" s="83">
        <f>'Июнь 2020'!AL215+AK215</f>
        <v>0</v>
      </c>
      <c r="AM215" s="82">
        <f t="shared" si="2"/>
        <v>0</v>
      </c>
      <c r="AN215" s="84">
        <f>'Июнь 2020'!AN215+AM215</f>
        <v>0</v>
      </c>
      <c r="AO215" s="82">
        <f t="shared" si="3"/>
        <v>0</v>
      </c>
      <c r="AP215" s="85">
        <f>'Июнь 2020'!AP215+AO215</f>
        <v>0</v>
      </c>
      <c r="AQ215" s="82">
        <f t="shared" si="4"/>
        <v>0</v>
      </c>
      <c r="AR215" s="86">
        <f>'Июнь 2020'!AR215+'Июль 2020'!AQ215</f>
        <v>0</v>
      </c>
      <c r="AS215" s="87">
        <f>'Январь 2020'!AW215</f>
        <v>0</v>
      </c>
      <c r="AT215" s="88">
        <f>'Январь 2020'!AX215</f>
        <v>0</v>
      </c>
      <c r="AU215" s="45">
        <f t="shared" si="5"/>
        <v>0</v>
      </c>
    </row>
    <row r="216" spans="1:47" ht="14.25" customHeight="1">
      <c r="A216" s="71">
        <f>'Январь 2020'!A216</f>
        <v>0</v>
      </c>
      <c r="B216" s="72">
        <f>'Январь 2020'!G216</f>
        <v>0</v>
      </c>
      <c r="C216" s="73">
        <f>'Январь 2020'!B216</f>
        <v>0</v>
      </c>
      <c r="D216" s="75"/>
      <c r="E216" s="75"/>
      <c r="F216" s="76"/>
      <c r="G216" s="153"/>
      <c r="H216" s="153"/>
      <c r="I216" s="75"/>
      <c r="J216" s="75"/>
      <c r="K216" s="76"/>
      <c r="L216" s="75"/>
      <c r="M216" s="76"/>
      <c r="N216" s="153"/>
      <c r="O216" s="153"/>
      <c r="P216" s="75"/>
      <c r="Q216" s="75"/>
      <c r="R216" s="75"/>
      <c r="S216" s="75"/>
      <c r="T216" s="76"/>
      <c r="U216" s="153"/>
      <c r="V216" s="153"/>
      <c r="W216" s="75"/>
      <c r="X216" s="75"/>
      <c r="Y216" s="75"/>
      <c r="Z216" s="75"/>
      <c r="AA216" s="76"/>
      <c r="AB216" s="153"/>
      <c r="AC216" s="153"/>
      <c r="AD216" s="75"/>
      <c r="AE216" s="75"/>
      <c r="AF216" s="75"/>
      <c r="AG216" s="75"/>
      <c r="AH216" s="76"/>
      <c r="AI216" s="80">
        <f t="shared" si="0"/>
        <v>0</v>
      </c>
      <c r="AJ216" s="81">
        <f>'Июнь 2020'!AJ216-AI216</f>
        <v>0</v>
      </c>
      <c r="AK216" s="82">
        <f t="shared" si="1"/>
        <v>0</v>
      </c>
      <c r="AL216" s="83">
        <f>'Июнь 2020'!AL216+AK216</f>
        <v>0</v>
      </c>
      <c r="AM216" s="82">
        <f t="shared" si="2"/>
        <v>0</v>
      </c>
      <c r="AN216" s="84">
        <f>'Июнь 2020'!AN216+AM216</f>
        <v>0</v>
      </c>
      <c r="AO216" s="82">
        <f t="shared" si="3"/>
        <v>0</v>
      </c>
      <c r="AP216" s="85">
        <f>'Июнь 2020'!AP216+AO216</f>
        <v>0</v>
      </c>
      <c r="AQ216" s="82">
        <f t="shared" si="4"/>
        <v>0</v>
      </c>
      <c r="AR216" s="86">
        <f>'Июнь 2020'!AR216+'Июль 2020'!AQ216</f>
        <v>0</v>
      </c>
      <c r="AS216" s="87">
        <f>'Январь 2020'!AW216</f>
        <v>0</v>
      </c>
      <c r="AT216" s="88">
        <f>'Январь 2020'!AX216</f>
        <v>0</v>
      </c>
      <c r="AU216" s="45">
        <f t="shared" si="5"/>
        <v>0</v>
      </c>
    </row>
    <row r="217" spans="1:47" ht="14.25" customHeight="1">
      <c r="A217" s="71">
        <f>'Январь 2020'!A217</f>
        <v>0</v>
      </c>
      <c r="B217" s="72">
        <f>'Январь 2020'!G217</f>
        <v>0</v>
      </c>
      <c r="C217" s="73">
        <f>'Январь 2020'!B217</f>
        <v>0</v>
      </c>
      <c r="D217" s="75"/>
      <c r="E217" s="75"/>
      <c r="F217" s="76"/>
      <c r="G217" s="153"/>
      <c r="H217" s="153"/>
      <c r="I217" s="75"/>
      <c r="J217" s="75"/>
      <c r="K217" s="76"/>
      <c r="L217" s="75"/>
      <c r="M217" s="76"/>
      <c r="N217" s="153"/>
      <c r="O217" s="153"/>
      <c r="P217" s="75"/>
      <c r="Q217" s="75"/>
      <c r="R217" s="75"/>
      <c r="S217" s="75"/>
      <c r="T217" s="76"/>
      <c r="U217" s="153"/>
      <c r="V217" s="153"/>
      <c r="W217" s="75"/>
      <c r="X217" s="75"/>
      <c r="Y217" s="75"/>
      <c r="Z217" s="75"/>
      <c r="AA217" s="76"/>
      <c r="AB217" s="153"/>
      <c r="AC217" s="153"/>
      <c r="AD217" s="75"/>
      <c r="AE217" s="75"/>
      <c r="AF217" s="75"/>
      <c r="AG217" s="75"/>
      <c r="AH217" s="76"/>
      <c r="AI217" s="80">
        <f t="shared" si="0"/>
        <v>0</v>
      </c>
      <c r="AJ217" s="81">
        <f>'Июнь 2020'!AJ217-AI217</f>
        <v>0</v>
      </c>
      <c r="AK217" s="82">
        <f t="shared" si="1"/>
        <v>0</v>
      </c>
      <c r="AL217" s="83">
        <f>'Июнь 2020'!AL217+AK217</f>
        <v>0</v>
      </c>
      <c r="AM217" s="82">
        <f t="shared" si="2"/>
        <v>0</v>
      </c>
      <c r="AN217" s="84">
        <f>'Июнь 2020'!AN217+AM217</f>
        <v>0</v>
      </c>
      <c r="AO217" s="82">
        <f t="shared" si="3"/>
        <v>0</v>
      </c>
      <c r="AP217" s="85">
        <f>'Июнь 2020'!AP217+AO217</f>
        <v>0</v>
      </c>
      <c r="AQ217" s="82">
        <f t="shared" si="4"/>
        <v>0</v>
      </c>
      <c r="AR217" s="86">
        <f>'Июнь 2020'!AR217+'Июль 2020'!AQ217</f>
        <v>0</v>
      </c>
      <c r="AS217" s="87">
        <f>'Январь 2020'!AW217</f>
        <v>0</v>
      </c>
      <c r="AT217" s="88">
        <f>'Январь 2020'!AX217</f>
        <v>0</v>
      </c>
      <c r="AU217" s="45">
        <f t="shared" si="5"/>
        <v>0</v>
      </c>
    </row>
    <row r="218" spans="1:47" ht="14.25" customHeight="1">
      <c r="A218" s="71">
        <f>'Январь 2020'!A218</f>
        <v>0</v>
      </c>
      <c r="B218" s="72">
        <f>'Январь 2020'!G218</f>
        <v>0</v>
      </c>
      <c r="C218" s="73">
        <f>'Январь 2020'!B218</f>
        <v>0</v>
      </c>
      <c r="D218" s="75"/>
      <c r="E218" s="75"/>
      <c r="F218" s="76"/>
      <c r="G218" s="153"/>
      <c r="H218" s="153"/>
      <c r="I218" s="75"/>
      <c r="J218" s="75"/>
      <c r="K218" s="76"/>
      <c r="L218" s="75"/>
      <c r="M218" s="76"/>
      <c r="N218" s="153"/>
      <c r="O218" s="153"/>
      <c r="P218" s="75"/>
      <c r="Q218" s="75"/>
      <c r="R218" s="75"/>
      <c r="S218" s="75"/>
      <c r="T218" s="76"/>
      <c r="U218" s="153"/>
      <c r="V218" s="153"/>
      <c r="W218" s="75"/>
      <c r="X218" s="75"/>
      <c r="Y218" s="75"/>
      <c r="Z218" s="75"/>
      <c r="AA218" s="76"/>
      <c r="AB218" s="153"/>
      <c r="AC218" s="153"/>
      <c r="AD218" s="75"/>
      <c r="AE218" s="75"/>
      <c r="AF218" s="75"/>
      <c r="AG218" s="75"/>
      <c r="AH218" s="76"/>
      <c r="AI218" s="80">
        <f t="shared" si="0"/>
        <v>0</v>
      </c>
      <c r="AJ218" s="81">
        <f>'Июнь 2020'!AJ218-AI218</f>
        <v>0</v>
      </c>
      <c r="AK218" s="82">
        <f t="shared" si="1"/>
        <v>0</v>
      </c>
      <c r="AL218" s="83">
        <f>'Июнь 2020'!AL218+AK218</f>
        <v>0</v>
      </c>
      <c r="AM218" s="82">
        <f t="shared" si="2"/>
        <v>0</v>
      </c>
      <c r="AN218" s="84">
        <f>'Июнь 2020'!AN218+AM218</f>
        <v>0</v>
      </c>
      <c r="AO218" s="82">
        <f t="shared" si="3"/>
        <v>0</v>
      </c>
      <c r="AP218" s="85">
        <f>'Июнь 2020'!AP218+AO218</f>
        <v>0</v>
      </c>
      <c r="AQ218" s="82">
        <f t="shared" si="4"/>
        <v>0</v>
      </c>
      <c r="AR218" s="86">
        <f>'Июнь 2020'!AR218+'Июль 2020'!AQ218</f>
        <v>0</v>
      </c>
      <c r="AS218" s="87">
        <f>'Январь 2020'!AW218</f>
        <v>0</v>
      </c>
      <c r="AT218" s="88">
        <f>'Январь 2020'!AX218</f>
        <v>0</v>
      </c>
      <c r="AU218" s="45">
        <f t="shared" si="5"/>
        <v>0</v>
      </c>
    </row>
    <row r="219" spans="1:47" ht="14.25" customHeight="1">
      <c r="A219" s="71">
        <f>'Январь 2020'!A219</f>
        <v>0</v>
      </c>
      <c r="B219" s="72">
        <f>'Январь 2020'!G219</f>
        <v>0</v>
      </c>
      <c r="C219" s="73">
        <f>'Январь 2020'!B219</f>
        <v>0</v>
      </c>
      <c r="D219" s="75"/>
      <c r="E219" s="75"/>
      <c r="F219" s="76"/>
      <c r="G219" s="153"/>
      <c r="H219" s="153"/>
      <c r="I219" s="75"/>
      <c r="J219" s="75"/>
      <c r="K219" s="76"/>
      <c r="L219" s="75"/>
      <c r="M219" s="76"/>
      <c r="N219" s="153"/>
      <c r="O219" s="153"/>
      <c r="P219" s="75"/>
      <c r="Q219" s="75"/>
      <c r="R219" s="75"/>
      <c r="S219" s="75"/>
      <c r="T219" s="76"/>
      <c r="U219" s="153"/>
      <c r="V219" s="153"/>
      <c r="W219" s="75"/>
      <c r="X219" s="75"/>
      <c r="Y219" s="75"/>
      <c r="Z219" s="75"/>
      <c r="AA219" s="76"/>
      <c r="AB219" s="153"/>
      <c r="AC219" s="153"/>
      <c r="AD219" s="75"/>
      <c r="AE219" s="75"/>
      <c r="AF219" s="75"/>
      <c r="AG219" s="75"/>
      <c r="AH219" s="76"/>
      <c r="AI219" s="80">
        <f t="shared" si="0"/>
        <v>0</v>
      </c>
      <c r="AJ219" s="81">
        <f>'Июнь 2020'!AJ219-AI219</f>
        <v>0</v>
      </c>
      <c r="AK219" s="82">
        <f t="shared" si="1"/>
        <v>0</v>
      </c>
      <c r="AL219" s="83">
        <f>'Июнь 2020'!AL219+AK219</f>
        <v>0</v>
      </c>
      <c r="AM219" s="82">
        <f t="shared" si="2"/>
        <v>0</v>
      </c>
      <c r="AN219" s="84">
        <f>'Июнь 2020'!AN219+AM219</f>
        <v>0</v>
      </c>
      <c r="AO219" s="82">
        <f t="shared" si="3"/>
        <v>0</v>
      </c>
      <c r="AP219" s="85">
        <f>'Июнь 2020'!AP219+AO219</f>
        <v>0</v>
      </c>
      <c r="AQ219" s="82">
        <f t="shared" si="4"/>
        <v>0</v>
      </c>
      <c r="AR219" s="86">
        <f>'Июнь 2020'!AR219+'Июль 2020'!AQ219</f>
        <v>0</v>
      </c>
      <c r="AS219" s="87">
        <f>'Январь 2020'!AW219</f>
        <v>0</v>
      </c>
      <c r="AT219" s="88">
        <f>'Январь 2020'!AX219</f>
        <v>0</v>
      </c>
      <c r="AU219" s="45">
        <f t="shared" si="5"/>
        <v>0</v>
      </c>
    </row>
    <row r="220" spans="1:47" ht="14.25" customHeight="1">
      <c r="A220" s="71">
        <f>'Январь 2020'!A220</f>
        <v>0</v>
      </c>
      <c r="B220" s="72">
        <f>'Январь 2020'!G220</f>
        <v>0</v>
      </c>
      <c r="C220" s="73">
        <f>'Январь 2020'!B220</f>
        <v>0</v>
      </c>
      <c r="D220" s="75"/>
      <c r="E220" s="75"/>
      <c r="F220" s="76"/>
      <c r="G220" s="153"/>
      <c r="H220" s="153"/>
      <c r="I220" s="75"/>
      <c r="J220" s="75"/>
      <c r="K220" s="76"/>
      <c r="L220" s="75"/>
      <c r="M220" s="76"/>
      <c r="N220" s="153"/>
      <c r="O220" s="153"/>
      <c r="P220" s="75"/>
      <c r="Q220" s="75"/>
      <c r="R220" s="75"/>
      <c r="S220" s="75"/>
      <c r="T220" s="76"/>
      <c r="U220" s="153"/>
      <c r="V220" s="153"/>
      <c r="W220" s="75"/>
      <c r="X220" s="75"/>
      <c r="Y220" s="75"/>
      <c r="Z220" s="75"/>
      <c r="AA220" s="76"/>
      <c r="AB220" s="153"/>
      <c r="AC220" s="153"/>
      <c r="AD220" s="75"/>
      <c r="AE220" s="75"/>
      <c r="AF220" s="75"/>
      <c r="AG220" s="75"/>
      <c r="AH220" s="76"/>
      <c r="AI220" s="80">
        <f t="shared" si="0"/>
        <v>0</v>
      </c>
      <c r="AJ220" s="81">
        <f>'Июнь 2020'!AJ220-AI220</f>
        <v>0</v>
      </c>
      <c r="AK220" s="82">
        <f t="shared" si="1"/>
        <v>0</v>
      </c>
      <c r="AL220" s="83">
        <f>'Июнь 2020'!AL220+AK220</f>
        <v>0</v>
      </c>
      <c r="AM220" s="82">
        <f t="shared" si="2"/>
        <v>0</v>
      </c>
      <c r="AN220" s="84">
        <f>'Июнь 2020'!AN220+AM220</f>
        <v>0</v>
      </c>
      <c r="AO220" s="82">
        <f t="shared" si="3"/>
        <v>0</v>
      </c>
      <c r="AP220" s="85">
        <f>'Июнь 2020'!AP220+AO220</f>
        <v>0</v>
      </c>
      <c r="AQ220" s="82">
        <f t="shared" si="4"/>
        <v>0</v>
      </c>
      <c r="AR220" s="86">
        <f>'Июнь 2020'!AR220+'Июль 2020'!AQ220</f>
        <v>0</v>
      </c>
      <c r="AS220" s="87">
        <f>'Январь 2020'!AW220</f>
        <v>0</v>
      </c>
      <c r="AT220" s="88">
        <f>'Январь 2020'!AX220</f>
        <v>0</v>
      </c>
      <c r="AU220" s="45">
        <f t="shared" si="5"/>
        <v>0</v>
      </c>
    </row>
    <row r="221" spans="1:47" ht="14.25" customHeight="1">
      <c r="A221" s="71">
        <f>'Январь 2020'!A221</f>
        <v>0</v>
      </c>
      <c r="B221" s="72">
        <f>'Январь 2020'!G221</f>
        <v>0</v>
      </c>
      <c r="C221" s="257">
        <f>'Январь 2020'!B221</f>
        <v>0</v>
      </c>
      <c r="D221" s="75"/>
      <c r="E221" s="75"/>
      <c r="F221" s="76"/>
      <c r="G221" s="153"/>
      <c r="H221" s="153"/>
      <c r="I221" s="75"/>
      <c r="J221" s="75"/>
      <c r="K221" s="76"/>
      <c r="L221" s="75"/>
      <c r="M221" s="76"/>
      <c r="N221" s="153"/>
      <c r="O221" s="153"/>
      <c r="P221" s="75"/>
      <c r="Q221" s="75"/>
      <c r="R221" s="75"/>
      <c r="S221" s="75"/>
      <c r="T221" s="76"/>
      <c r="U221" s="153"/>
      <c r="V221" s="153"/>
      <c r="W221" s="75"/>
      <c r="X221" s="75"/>
      <c r="Y221" s="75"/>
      <c r="Z221" s="75"/>
      <c r="AA221" s="76"/>
      <c r="AB221" s="153"/>
      <c r="AC221" s="153"/>
      <c r="AD221" s="75"/>
      <c r="AE221" s="75"/>
      <c r="AF221" s="75"/>
      <c r="AG221" s="75"/>
      <c r="AH221" s="76"/>
      <c r="AI221" s="80">
        <f t="shared" si="0"/>
        <v>0</v>
      </c>
      <c r="AJ221" s="81">
        <f>'Июнь 2020'!AJ221-AI221</f>
        <v>0</v>
      </c>
      <c r="AK221" s="82">
        <f t="shared" si="1"/>
        <v>0</v>
      </c>
      <c r="AL221" s="83">
        <f>'Июнь 2020'!AL221+AK221</f>
        <v>0</v>
      </c>
      <c r="AM221" s="82">
        <f t="shared" si="2"/>
        <v>0</v>
      </c>
      <c r="AN221" s="84">
        <f>'Июнь 2020'!AN221+AM221</f>
        <v>0</v>
      </c>
      <c r="AO221" s="82">
        <f t="shared" si="3"/>
        <v>0</v>
      </c>
      <c r="AP221" s="85">
        <f>'Июнь 2020'!AP221+AO221</f>
        <v>0</v>
      </c>
      <c r="AQ221" s="82">
        <f t="shared" si="4"/>
        <v>0</v>
      </c>
      <c r="AR221" s="86">
        <f>'Июнь 2020'!AR221+'Июль 2020'!AQ221</f>
        <v>0</v>
      </c>
      <c r="AS221" s="87">
        <f>'Январь 2020'!AW221</f>
        <v>0</v>
      </c>
      <c r="AT221" s="88">
        <f>'Январь 2020'!AX221</f>
        <v>0</v>
      </c>
      <c r="AU221" s="45">
        <f t="shared" si="5"/>
        <v>0</v>
      </c>
    </row>
    <row r="222" spans="1:47" ht="14.25" customHeight="1">
      <c r="A222" s="71">
        <f>'Январь 2020'!A222</f>
        <v>0</v>
      </c>
      <c r="B222" s="72">
        <f>'Январь 2020'!G222</f>
        <v>0</v>
      </c>
      <c r="C222" s="73">
        <f>'Январь 2020'!B222</f>
        <v>0</v>
      </c>
      <c r="D222" s="75"/>
      <c r="E222" s="75"/>
      <c r="F222" s="76"/>
      <c r="G222" s="153"/>
      <c r="H222" s="153"/>
      <c r="I222" s="75"/>
      <c r="J222" s="75"/>
      <c r="K222" s="76"/>
      <c r="L222" s="75"/>
      <c r="M222" s="76"/>
      <c r="N222" s="153"/>
      <c r="O222" s="153"/>
      <c r="P222" s="75"/>
      <c r="Q222" s="75"/>
      <c r="R222" s="75"/>
      <c r="S222" s="75"/>
      <c r="T222" s="76"/>
      <c r="U222" s="153"/>
      <c r="V222" s="153"/>
      <c r="W222" s="75"/>
      <c r="X222" s="75"/>
      <c r="Y222" s="75"/>
      <c r="Z222" s="75"/>
      <c r="AA222" s="76"/>
      <c r="AB222" s="153"/>
      <c r="AC222" s="153"/>
      <c r="AD222" s="75"/>
      <c r="AE222" s="75"/>
      <c r="AF222" s="75"/>
      <c r="AG222" s="75"/>
      <c r="AH222" s="76"/>
      <c r="AI222" s="80">
        <f t="shared" si="0"/>
        <v>0</v>
      </c>
      <c r="AJ222" s="81">
        <f>'Июнь 2020'!AJ222-AI222</f>
        <v>0</v>
      </c>
      <c r="AK222" s="82">
        <f t="shared" si="1"/>
        <v>0</v>
      </c>
      <c r="AL222" s="83">
        <f>'Июнь 2020'!AL222+AK222</f>
        <v>0</v>
      </c>
      <c r="AM222" s="82">
        <f t="shared" si="2"/>
        <v>0</v>
      </c>
      <c r="AN222" s="84">
        <f>'Июнь 2020'!AN222+AM222</f>
        <v>0</v>
      </c>
      <c r="AO222" s="82">
        <f t="shared" si="3"/>
        <v>0</v>
      </c>
      <c r="AP222" s="85">
        <f>'Июнь 2020'!AP222+AO222</f>
        <v>0</v>
      </c>
      <c r="AQ222" s="82">
        <f t="shared" si="4"/>
        <v>0</v>
      </c>
      <c r="AR222" s="86">
        <f>'Июнь 2020'!AR222+'Июль 2020'!AQ222</f>
        <v>0</v>
      </c>
      <c r="AS222" s="87">
        <f>'Январь 2020'!AW222</f>
        <v>0</v>
      </c>
      <c r="AT222" s="88">
        <f>'Январь 2020'!AX222</f>
        <v>0</v>
      </c>
      <c r="AU222" s="45">
        <f t="shared" si="5"/>
        <v>0</v>
      </c>
    </row>
    <row r="223" spans="1:47" ht="14.25" customHeight="1">
      <c r="A223" s="71">
        <f>'Январь 2020'!A223</f>
        <v>0</v>
      </c>
      <c r="B223" s="72">
        <f>'Январь 2020'!G223</f>
        <v>0</v>
      </c>
      <c r="C223" s="73">
        <f>'Январь 2020'!B223</f>
        <v>0</v>
      </c>
      <c r="D223" s="75"/>
      <c r="E223" s="75"/>
      <c r="F223" s="76"/>
      <c r="G223" s="153"/>
      <c r="H223" s="153"/>
      <c r="I223" s="75"/>
      <c r="J223" s="75"/>
      <c r="K223" s="76"/>
      <c r="L223" s="75"/>
      <c r="M223" s="76"/>
      <c r="N223" s="153"/>
      <c r="O223" s="153"/>
      <c r="P223" s="75"/>
      <c r="Q223" s="75"/>
      <c r="R223" s="75"/>
      <c r="S223" s="75"/>
      <c r="T223" s="76"/>
      <c r="U223" s="153"/>
      <c r="V223" s="153"/>
      <c r="W223" s="75"/>
      <c r="X223" s="75"/>
      <c r="Y223" s="75"/>
      <c r="Z223" s="75"/>
      <c r="AA223" s="76"/>
      <c r="AB223" s="153"/>
      <c r="AC223" s="153"/>
      <c r="AD223" s="75"/>
      <c r="AE223" s="75"/>
      <c r="AF223" s="75"/>
      <c r="AG223" s="75"/>
      <c r="AH223" s="76"/>
      <c r="AI223" s="80">
        <f t="shared" si="0"/>
        <v>0</v>
      </c>
      <c r="AJ223" s="81">
        <f>'Июнь 2020'!AJ223-AI223</f>
        <v>0</v>
      </c>
      <c r="AK223" s="82">
        <f t="shared" si="1"/>
        <v>0</v>
      </c>
      <c r="AL223" s="83">
        <f>'Июнь 2020'!AL223+AK223</f>
        <v>0</v>
      </c>
      <c r="AM223" s="82">
        <f t="shared" si="2"/>
        <v>0</v>
      </c>
      <c r="AN223" s="84">
        <f>'Июнь 2020'!AN223+AM223</f>
        <v>0</v>
      </c>
      <c r="AO223" s="82">
        <f t="shared" si="3"/>
        <v>0</v>
      </c>
      <c r="AP223" s="85">
        <f>'Июнь 2020'!AP223+AO223</f>
        <v>0</v>
      </c>
      <c r="AQ223" s="82">
        <f t="shared" si="4"/>
        <v>0</v>
      </c>
      <c r="AR223" s="86">
        <f>'Июнь 2020'!AR223+'Июль 2020'!AQ223</f>
        <v>0</v>
      </c>
      <c r="AS223" s="87">
        <f>'Январь 2020'!AW223</f>
        <v>0</v>
      </c>
      <c r="AT223" s="88">
        <f>'Январь 2020'!AX223</f>
        <v>0</v>
      </c>
      <c r="AU223" s="45">
        <f t="shared" si="5"/>
        <v>0</v>
      </c>
    </row>
    <row r="224" spans="1:47" ht="14.25" customHeight="1">
      <c r="A224" s="71">
        <f>'Январь 2020'!A224</f>
        <v>0</v>
      </c>
      <c r="B224" s="72">
        <f>'Январь 2020'!G224</f>
        <v>0</v>
      </c>
      <c r="C224" s="73">
        <f>'Январь 2020'!B224</f>
        <v>0</v>
      </c>
      <c r="D224" s="75"/>
      <c r="E224" s="75"/>
      <c r="F224" s="76"/>
      <c r="G224" s="153"/>
      <c r="H224" s="153"/>
      <c r="I224" s="75"/>
      <c r="J224" s="75"/>
      <c r="K224" s="76"/>
      <c r="L224" s="75"/>
      <c r="M224" s="76"/>
      <c r="N224" s="153"/>
      <c r="O224" s="153"/>
      <c r="P224" s="75"/>
      <c r="Q224" s="75"/>
      <c r="R224" s="75"/>
      <c r="S224" s="75"/>
      <c r="T224" s="76"/>
      <c r="U224" s="153"/>
      <c r="V224" s="153"/>
      <c r="W224" s="75"/>
      <c r="X224" s="75"/>
      <c r="Y224" s="75"/>
      <c r="Z224" s="75"/>
      <c r="AA224" s="76"/>
      <c r="AB224" s="153"/>
      <c r="AC224" s="153"/>
      <c r="AD224" s="75"/>
      <c r="AE224" s="75"/>
      <c r="AF224" s="75"/>
      <c r="AG224" s="75"/>
      <c r="AH224" s="76"/>
      <c r="AI224" s="80">
        <f t="shared" si="0"/>
        <v>0</v>
      </c>
      <c r="AJ224" s="81">
        <f>'Июнь 2020'!AJ224-AI224</f>
        <v>0</v>
      </c>
      <c r="AK224" s="82">
        <f t="shared" si="1"/>
        <v>0</v>
      </c>
      <c r="AL224" s="83">
        <f>'Июнь 2020'!AL224+AK224</f>
        <v>0</v>
      </c>
      <c r="AM224" s="82">
        <f t="shared" si="2"/>
        <v>0</v>
      </c>
      <c r="AN224" s="84">
        <f>'Июнь 2020'!AN224+AM224</f>
        <v>0</v>
      </c>
      <c r="AO224" s="82">
        <f t="shared" si="3"/>
        <v>0</v>
      </c>
      <c r="AP224" s="85">
        <f>'Июнь 2020'!AP224+AO224</f>
        <v>0</v>
      </c>
      <c r="AQ224" s="82">
        <f t="shared" si="4"/>
        <v>0</v>
      </c>
      <c r="AR224" s="86">
        <f>'Июнь 2020'!AR224+'Июль 2020'!AQ224</f>
        <v>0</v>
      </c>
      <c r="AS224" s="87">
        <f>'Январь 2020'!AW224</f>
        <v>0</v>
      </c>
      <c r="AT224" s="88">
        <f>'Январь 2020'!AX224</f>
        <v>0</v>
      </c>
      <c r="AU224" s="45">
        <f t="shared" si="5"/>
        <v>0</v>
      </c>
    </row>
    <row r="225" spans="1:47" ht="14.25" customHeight="1">
      <c r="A225" s="71">
        <f>'Январь 2020'!A225</f>
        <v>0</v>
      </c>
      <c r="B225" s="72">
        <f>'Январь 2020'!G225</f>
        <v>0</v>
      </c>
      <c r="C225" s="73">
        <f>'Январь 2020'!B225</f>
        <v>0</v>
      </c>
      <c r="D225" s="75"/>
      <c r="E225" s="75"/>
      <c r="F225" s="76"/>
      <c r="G225" s="153"/>
      <c r="H225" s="153"/>
      <c r="I225" s="75"/>
      <c r="J225" s="75"/>
      <c r="K225" s="76"/>
      <c r="L225" s="75"/>
      <c r="M225" s="76"/>
      <c r="N225" s="153"/>
      <c r="O225" s="153"/>
      <c r="P225" s="75"/>
      <c r="Q225" s="75"/>
      <c r="R225" s="75"/>
      <c r="S225" s="75"/>
      <c r="T225" s="76"/>
      <c r="U225" s="153"/>
      <c r="V225" s="153"/>
      <c r="W225" s="75"/>
      <c r="X225" s="75"/>
      <c r="Y225" s="75"/>
      <c r="Z225" s="75"/>
      <c r="AA225" s="76"/>
      <c r="AB225" s="153"/>
      <c r="AC225" s="153"/>
      <c r="AD225" s="75"/>
      <c r="AE225" s="75"/>
      <c r="AF225" s="75"/>
      <c r="AG225" s="75"/>
      <c r="AH225" s="76"/>
      <c r="AI225" s="80">
        <f t="shared" si="0"/>
        <v>0</v>
      </c>
      <c r="AJ225" s="81">
        <f>'Июнь 2020'!AJ225-AI225</f>
        <v>0</v>
      </c>
      <c r="AK225" s="82">
        <f t="shared" si="1"/>
        <v>0</v>
      </c>
      <c r="AL225" s="83">
        <f>'Июнь 2020'!AL225+AK225</f>
        <v>0</v>
      </c>
      <c r="AM225" s="82">
        <f t="shared" si="2"/>
        <v>0</v>
      </c>
      <c r="AN225" s="84">
        <f>'Июнь 2020'!AN225+AM225</f>
        <v>0</v>
      </c>
      <c r="AO225" s="82">
        <f t="shared" si="3"/>
        <v>0</v>
      </c>
      <c r="AP225" s="85">
        <f>'Июнь 2020'!AP225+AO225</f>
        <v>0</v>
      </c>
      <c r="AQ225" s="82">
        <f t="shared" si="4"/>
        <v>0</v>
      </c>
      <c r="AR225" s="86">
        <f>'Июнь 2020'!AR225+'Июль 2020'!AQ225</f>
        <v>0</v>
      </c>
      <c r="AS225" s="87">
        <f>'Январь 2020'!AW225</f>
        <v>0</v>
      </c>
      <c r="AT225" s="88">
        <f>'Январь 2020'!AX225</f>
        <v>0</v>
      </c>
      <c r="AU225" s="45">
        <f t="shared" si="5"/>
        <v>0</v>
      </c>
    </row>
    <row r="226" spans="1:47" ht="14.25" customHeight="1">
      <c r="A226" s="71">
        <f>'Январь 2020'!A226</f>
        <v>0</v>
      </c>
      <c r="B226" s="72">
        <f>'Январь 2020'!G226</f>
        <v>0</v>
      </c>
      <c r="C226" s="73">
        <f>'Январь 2020'!B226</f>
        <v>0</v>
      </c>
      <c r="D226" s="75"/>
      <c r="E226" s="75"/>
      <c r="F226" s="76"/>
      <c r="G226" s="153"/>
      <c r="H226" s="153"/>
      <c r="I226" s="75"/>
      <c r="J226" s="75"/>
      <c r="K226" s="76"/>
      <c r="L226" s="75"/>
      <c r="M226" s="76"/>
      <c r="N226" s="153"/>
      <c r="O226" s="153"/>
      <c r="P226" s="75"/>
      <c r="Q226" s="75"/>
      <c r="R226" s="75"/>
      <c r="S226" s="75"/>
      <c r="T226" s="76"/>
      <c r="U226" s="153"/>
      <c r="V226" s="153"/>
      <c r="W226" s="75"/>
      <c r="X226" s="75"/>
      <c r="Y226" s="75"/>
      <c r="Z226" s="75"/>
      <c r="AA226" s="76"/>
      <c r="AB226" s="153"/>
      <c r="AC226" s="153"/>
      <c r="AD226" s="75"/>
      <c r="AE226" s="75"/>
      <c r="AF226" s="75"/>
      <c r="AG226" s="75"/>
      <c r="AH226" s="76"/>
      <c r="AI226" s="80">
        <f t="shared" si="0"/>
        <v>0</v>
      </c>
      <c r="AJ226" s="81">
        <f>'Июнь 2020'!AJ226-AI226</f>
        <v>0</v>
      </c>
      <c r="AK226" s="82">
        <f t="shared" si="1"/>
        <v>0</v>
      </c>
      <c r="AL226" s="83">
        <f>'Июнь 2020'!AL226+AK226</f>
        <v>0</v>
      </c>
      <c r="AM226" s="82">
        <f t="shared" si="2"/>
        <v>0</v>
      </c>
      <c r="AN226" s="84">
        <f>'Июнь 2020'!AN226+AM226</f>
        <v>0</v>
      </c>
      <c r="AO226" s="82">
        <f t="shared" si="3"/>
        <v>0</v>
      </c>
      <c r="AP226" s="85">
        <f>'Июнь 2020'!AP226+AO226</f>
        <v>0</v>
      </c>
      <c r="AQ226" s="82">
        <f t="shared" si="4"/>
        <v>0</v>
      </c>
      <c r="AR226" s="86">
        <f>'Июнь 2020'!AR226+'Июль 2020'!AQ226</f>
        <v>0</v>
      </c>
      <c r="AS226" s="87">
        <f>'Январь 2020'!AW226</f>
        <v>0</v>
      </c>
      <c r="AT226" s="88">
        <f>'Январь 2020'!AX226</f>
        <v>0</v>
      </c>
      <c r="AU226" s="45">
        <f t="shared" si="5"/>
        <v>0</v>
      </c>
    </row>
    <row r="227" spans="1:47" ht="14.25" customHeight="1">
      <c r="A227" s="71">
        <f>'Январь 2020'!A227</f>
        <v>0</v>
      </c>
      <c r="B227" s="72">
        <f>'Январь 2020'!G227</f>
        <v>0</v>
      </c>
      <c r="C227" s="73">
        <f>'Январь 2020'!B227</f>
        <v>0</v>
      </c>
      <c r="D227" s="75"/>
      <c r="E227" s="75"/>
      <c r="F227" s="76"/>
      <c r="G227" s="153"/>
      <c r="H227" s="153"/>
      <c r="I227" s="75"/>
      <c r="J227" s="75"/>
      <c r="K227" s="76"/>
      <c r="L227" s="75"/>
      <c r="M227" s="76"/>
      <c r="N227" s="153"/>
      <c r="O227" s="153"/>
      <c r="P227" s="75"/>
      <c r="Q227" s="75"/>
      <c r="R227" s="75"/>
      <c r="S227" s="75"/>
      <c r="T227" s="76"/>
      <c r="U227" s="153"/>
      <c r="V227" s="153"/>
      <c r="W227" s="75"/>
      <c r="X227" s="75"/>
      <c r="Y227" s="75"/>
      <c r="Z227" s="75"/>
      <c r="AA227" s="76"/>
      <c r="AB227" s="153"/>
      <c r="AC227" s="153"/>
      <c r="AD227" s="75"/>
      <c r="AE227" s="75"/>
      <c r="AF227" s="75"/>
      <c r="AG227" s="75"/>
      <c r="AH227" s="76"/>
      <c r="AI227" s="80">
        <f t="shared" si="0"/>
        <v>0</v>
      </c>
      <c r="AJ227" s="81">
        <f>'Июнь 2020'!AJ227-AI227</f>
        <v>0</v>
      </c>
      <c r="AK227" s="82">
        <f t="shared" si="1"/>
        <v>0</v>
      </c>
      <c r="AL227" s="83">
        <f>'Июнь 2020'!AL227+AK227</f>
        <v>0</v>
      </c>
      <c r="AM227" s="82">
        <f t="shared" si="2"/>
        <v>0</v>
      </c>
      <c r="AN227" s="84">
        <f>'Июнь 2020'!AN227+AM227</f>
        <v>0</v>
      </c>
      <c r="AO227" s="82">
        <f t="shared" si="3"/>
        <v>0</v>
      </c>
      <c r="AP227" s="85">
        <f>'Июнь 2020'!AP227+AO227</f>
        <v>0</v>
      </c>
      <c r="AQ227" s="82">
        <f t="shared" si="4"/>
        <v>0</v>
      </c>
      <c r="AR227" s="86">
        <f>'Июнь 2020'!AR227+'Июль 2020'!AQ227</f>
        <v>0</v>
      </c>
      <c r="AS227" s="87">
        <f>'Январь 2020'!AW227</f>
        <v>0</v>
      </c>
      <c r="AT227" s="88">
        <f>'Январь 2020'!AX227</f>
        <v>0</v>
      </c>
      <c r="AU227" s="45">
        <f t="shared" si="5"/>
        <v>0</v>
      </c>
    </row>
    <row r="228" spans="1:47" ht="14.25" customHeight="1">
      <c r="A228" s="71">
        <f>'Январь 2020'!A228</f>
        <v>0</v>
      </c>
      <c r="B228" s="72">
        <f>'Январь 2020'!G228</f>
        <v>0</v>
      </c>
      <c r="C228" s="73">
        <f>'Январь 2020'!B228</f>
        <v>0</v>
      </c>
      <c r="D228" s="75"/>
      <c r="E228" s="75"/>
      <c r="F228" s="76"/>
      <c r="G228" s="153"/>
      <c r="H228" s="153"/>
      <c r="I228" s="75"/>
      <c r="J228" s="75"/>
      <c r="K228" s="76"/>
      <c r="L228" s="75"/>
      <c r="M228" s="76"/>
      <c r="N228" s="153"/>
      <c r="O228" s="153"/>
      <c r="P228" s="75"/>
      <c r="Q228" s="75"/>
      <c r="R228" s="75"/>
      <c r="S228" s="75"/>
      <c r="T228" s="76"/>
      <c r="U228" s="153"/>
      <c r="V228" s="153"/>
      <c r="W228" s="75"/>
      <c r="X228" s="75"/>
      <c r="Y228" s="75"/>
      <c r="Z228" s="75"/>
      <c r="AA228" s="76"/>
      <c r="AB228" s="153"/>
      <c r="AC228" s="153"/>
      <c r="AD228" s="75"/>
      <c r="AE228" s="75"/>
      <c r="AF228" s="75"/>
      <c r="AG228" s="75"/>
      <c r="AH228" s="76"/>
      <c r="AI228" s="80">
        <f t="shared" si="0"/>
        <v>0</v>
      </c>
      <c r="AJ228" s="81">
        <f>'Июнь 2020'!AJ228-AI228</f>
        <v>0</v>
      </c>
      <c r="AK228" s="82">
        <f t="shared" si="1"/>
        <v>0</v>
      </c>
      <c r="AL228" s="83">
        <f>'Июнь 2020'!AL228+AK228</f>
        <v>0</v>
      </c>
      <c r="AM228" s="82">
        <f t="shared" si="2"/>
        <v>0</v>
      </c>
      <c r="AN228" s="84">
        <f>'Июнь 2020'!AN228+AM228</f>
        <v>0</v>
      </c>
      <c r="AO228" s="82">
        <f t="shared" si="3"/>
        <v>0</v>
      </c>
      <c r="AP228" s="85">
        <f>'Июнь 2020'!AP228+AO228</f>
        <v>0</v>
      </c>
      <c r="AQ228" s="82">
        <f t="shared" si="4"/>
        <v>0</v>
      </c>
      <c r="AR228" s="86">
        <f>'Июнь 2020'!AR228+'Июль 2020'!AQ228</f>
        <v>0</v>
      </c>
      <c r="AS228" s="87">
        <f>'Январь 2020'!AW228</f>
        <v>0</v>
      </c>
      <c r="AT228" s="88">
        <f>'Январь 2020'!AX228</f>
        <v>0</v>
      </c>
      <c r="AU228" s="45">
        <f t="shared" si="5"/>
        <v>0</v>
      </c>
    </row>
    <row r="229" spans="1:47" ht="14.25" customHeight="1">
      <c r="A229" s="71">
        <f>'Январь 2020'!A229</f>
        <v>0</v>
      </c>
      <c r="B229" s="72">
        <f>'Январь 2020'!G229</f>
        <v>0</v>
      </c>
      <c r="C229" s="73">
        <f>'Январь 2020'!B229</f>
        <v>0</v>
      </c>
      <c r="D229" s="75"/>
      <c r="E229" s="75"/>
      <c r="F229" s="76"/>
      <c r="G229" s="153"/>
      <c r="H229" s="153"/>
      <c r="I229" s="75"/>
      <c r="J229" s="75"/>
      <c r="K229" s="76"/>
      <c r="L229" s="75"/>
      <c r="M229" s="76"/>
      <c r="N229" s="153"/>
      <c r="O229" s="153"/>
      <c r="P229" s="75"/>
      <c r="Q229" s="75"/>
      <c r="R229" s="75"/>
      <c r="S229" s="75"/>
      <c r="T229" s="76"/>
      <c r="U229" s="153"/>
      <c r="V229" s="153"/>
      <c r="W229" s="75"/>
      <c r="X229" s="75"/>
      <c r="Y229" s="75"/>
      <c r="Z229" s="75"/>
      <c r="AA229" s="76"/>
      <c r="AB229" s="153"/>
      <c r="AC229" s="153"/>
      <c r="AD229" s="75"/>
      <c r="AE229" s="75"/>
      <c r="AF229" s="75"/>
      <c r="AG229" s="75"/>
      <c r="AH229" s="76"/>
      <c r="AI229" s="80">
        <f t="shared" si="0"/>
        <v>0</v>
      </c>
      <c r="AJ229" s="81">
        <f>'Июнь 2020'!AJ229-AI229</f>
        <v>0</v>
      </c>
      <c r="AK229" s="82">
        <f t="shared" si="1"/>
        <v>0</v>
      </c>
      <c r="AL229" s="83">
        <f>'Июнь 2020'!AL229+AK229</f>
        <v>0</v>
      </c>
      <c r="AM229" s="82">
        <f t="shared" si="2"/>
        <v>0</v>
      </c>
      <c r="AN229" s="84">
        <f>'Июнь 2020'!AN229+AM229</f>
        <v>0</v>
      </c>
      <c r="AO229" s="82">
        <f t="shared" si="3"/>
        <v>0</v>
      </c>
      <c r="AP229" s="85">
        <f>'Июнь 2020'!AP229+AO229</f>
        <v>0</v>
      </c>
      <c r="AQ229" s="82">
        <f t="shared" si="4"/>
        <v>0</v>
      </c>
      <c r="AR229" s="86">
        <f>'Июнь 2020'!AR229+'Июль 2020'!AQ229</f>
        <v>0</v>
      </c>
      <c r="AS229" s="87">
        <f>'Январь 2020'!AW229</f>
        <v>0</v>
      </c>
      <c r="AT229" s="88">
        <f>'Январь 2020'!AX229</f>
        <v>0</v>
      </c>
      <c r="AU229" s="45">
        <f t="shared" si="5"/>
        <v>0</v>
      </c>
    </row>
    <row r="230" spans="1:47" ht="14.25" customHeight="1">
      <c r="A230" s="71">
        <f>'Январь 2020'!A230</f>
        <v>0</v>
      </c>
      <c r="B230" s="72">
        <f>'Январь 2020'!G230</f>
        <v>0</v>
      </c>
      <c r="C230" s="73">
        <f>'Январь 2020'!B230</f>
        <v>0</v>
      </c>
      <c r="D230" s="75"/>
      <c r="E230" s="75"/>
      <c r="F230" s="76"/>
      <c r="G230" s="153"/>
      <c r="H230" s="153"/>
      <c r="I230" s="75"/>
      <c r="J230" s="75"/>
      <c r="K230" s="76"/>
      <c r="L230" s="75"/>
      <c r="M230" s="76"/>
      <c r="N230" s="153"/>
      <c r="O230" s="153"/>
      <c r="P230" s="75"/>
      <c r="Q230" s="75"/>
      <c r="R230" s="75"/>
      <c r="S230" s="75"/>
      <c r="T230" s="76"/>
      <c r="U230" s="153"/>
      <c r="V230" s="153"/>
      <c r="W230" s="75"/>
      <c r="X230" s="75"/>
      <c r="Y230" s="75"/>
      <c r="Z230" s="75"/>
      <c r="AA230" s="76"/>
      <c r="AB230" s="153"/>
      <c r="AC230" s="153"/>
      <c r="AD230" s="75"/>
      <c r="AE230" s="75"/>
      <c r="AF230" s="75"/>
      <c r="AG230" s="75"/>
      <c r="AH230" s="76"/>
      <c r="AI230" s="80">
        <f t="shared" si="0"/>
        <v>0</v>
      </c>
      <c r="AJ230" s="81">
        <f>'Июнь 2020'!AJ230-AI230</f>
        <v>0</v>
      </c>
      <c r="AK230" s="82">
        <f t="shared" si="1"/>
        <v>0</v>
      </c>
      <c r="AL230" s="83">
        <f>'Июнь 2020'!AL230+AK230</f>
        <v>0</v>
      </c>
      <c r="AM230" s="82">
        <f t="shared" si="2"/>
        <v>0</v>
      </c>
      <c r="AN230" s="84">
        <f>'Июнь 2020'!AN230+AM230</f>
        <v>0</v>
      </c>
      <c r="AO230" s="82">
        <f t="shared" si="3"/>
        <v>0</v>
      </c>
      <c r="AP230" s="85">
        <f>'Июнь 2020'!AP230+AO230</f>
        <v>0</v>
      </c>
      <c r="AQ230" s="82">
        <f t="shared" si="4"/>
        <v>0</v>
      </c>
      <c r="AR230" s="86">
        <f>'Июнь 2020'!AR230+'Июль 2020'!AQ230</f>
        <v>0</v>
      </c>
      <c r="AS230" s="87">
        <f>'Январь 2020'!AW230</f>
        <v>0</v>
      </c>
      <c r="AT230" s="88">
        <f>'Январь 2020'!AX230</f>
        <v>0</v>
      </c>
      <c r="AU230" s="45">
        <f t="shared" si="5"/>
        <v>0</v>
      </c>
    </row>
    <row r="231" spans="1:47" ht="14.25" customHeight="1">
      <c r="A231" s="71">
        <f>'Январь 2020'!A231</f>
        <v>0</v>
      </c>
      <c r="B231" s="72">
        <f>'Январь 2020'!G231</f>
        <v>0</v>
      </c>
      <c r="C231" s="73">
        <f>'Январь 2020'!B231</f>
        <v>0</v>
      </c>
      <c r="D231" s="75"/>
      <c r="E231" s="75"/>
      <c r="F231" s="76"/>
      <c r="G231" s="153"/>
      <c r="H231" s="153"/>
      <c r="I231" s="75"/>
      <c r="J231" s="75"/>
      <c r="K231" s="76"/>
      <c r="L231" s="75"/>
      <c r="M231" s="76"/>
      <c r="N231" s="153"/>
      <c r="O231" s="153"/>
      <c r="P231" s="75"/>
      <c r="Q231" s="75"/>
      <c r="R231" s="75"/>
      <c r="S231" s="75"/>
      <c r="T231" s="76"/>
      <c r="U231" s="153"/>
      <c r="V231" s="153"/>
      <c r="W231" s="75"/>
      <c r="X231" s="75"/>
      <c r="Y231" s="75"/>
      <c r="Z231" s="75"/>
      <c r="AA231" s="76"/>
      <c r="AB231" s="153"/>
      <c r="AC231" s="153"/>
      <c r="AD231" s="75"/>
      <c r="AE231" s="75"/>
      <c r="AF231" s="75"/>
      <c r="AG231" s="75"/>
      <c r="AH231" s="76"/>
      <c r="AI231" s="80">
        <f t="shared" si="0"/>
        <v>0</v>
      </c>
      <c r="AJ231" s="81">
        <f>'Июнь 2020'!AJ231-AI231</f>
        <v>0</v>
      </c>
      <c r="AK231" s="82">
        <f t="shared" si="1"/>
        <v>0</v>
      </c>
      <c r="AL231" s="83">
        <f>'Июнь 2020'!AL231+AK231</f>
        <v>0</v>
      </c>
      <c r="AM231" s="82">
        <f t="shared" si="2"/>
        <v>0</v>
      </c>
      <c r="AN231" s="84">
        <f>'Июнь 2020'!AN231+AM231</f>
        <v>0</v>
      </c>
      <c r="AO231" s="82">
        <f t="shared" si="3"/>
        <v>0</v>
      </c>
      <c r="AP231" s="85">
        <f>'Июнь 2020'!AP231+AO231</f>
        <v>0</v>
      </c>
      <c r="AQ231" s="82">
        <f t="shared" si="4"/>
        <v>0</v>
      </c>
      <c r="AR231" s="86">
        <f>'Июнь 2020'!AR231+'Июль 2020'!AQ231</f>
        <v>0</v>
      </c>
      <c r="AS231" s="87">
        <f>'Январь 2020'!AW231</f>
        <v>0</v>
      </c>
      <c r="AT231" s="88">
        <f>'Январь 2020'!AX231</f>
        <v>0</v>
      </c>
      <c r="AU231" s="45">
        <f t="shared" si="5"/>
        <v>0</v>
      </c>
    </row>
    <row r="232" spans="1:47" ht="14.25" customHeight="1">
      <c r="A232" s="71">
        <f>'Январь 2020'!A232</f>
        <v>0</v>
      </c>
      <c r="B232" s="72">
        <f>'Январь 2020'!G232</f>
        <v>0</v>
      </c>
      <c r="C232" s="73">
        <f>'Январь 2020'!B232</f>
        <v>0</v>
      </c>
      <c r="D232" s="75"/>
      <c r="E232" s="75"/>
      <c r="F232" s="76"/>
      <c r="G232" s="153"/>
      <c r="H232" s="153"/>
      <c r="I232" s="75"/>
      <c r="J232" s="75"/>
      <c r="K232" s="76"/>
      <c r="L232" s="75"/>
      <c r="M232" s="76"/>
      <c r="N232" s="153"/>
      <c r="O232" s="153"/>
      <c r="P232" s="75"/>
      <c r="Q232" s="75"/>
      <c r="R232" s="75"/>
      <c r="S232" s="75"/>
      <c r="T232" s="76"/>
      <c r="U232" s="153"/>
      <c r="V232" s="153"/>
      <c r="W232" s="75"/>
      <c r="X232" s="75"/>
      <c r="Y232" s="75"/>
      <c r="Z232" s="75"/>
      <c r="AA232" s="76"/>
      <c r="AB232" s="153"/>
      <c r="AC232" s="153"/>
      <c r="AD232" s="75"/>
      <c r="AE232" s="75"/>
      <c r="AF232" s="75"/>
      <c r="AG232" s="75"/>
      <c r="AH232" s="76"/>
      <c r="AI232" s="80">
        <f t="shared" si="0"/>
        <v>0</v>
      </c>
      <c r="AJ232" s="81">
        <f>'Июнь 2020'!AJ232-AI232</f>
        <v>0</v>
      </c>
      <c r="AK232" s="82">
        <f t="shared" si="1"/>
        <v>0</v>
      </c>
      <c r="AL232" s="83">
        <f>'Июнь 2020'!AL232+AK232</f>
        <v>0</v>
      </c>
      <c r="AM232" s="82">
        <f t="shared" si="2"/>
        <v>0</v>
      </c>
      <c r="AN232" s="84">
        <f>'Июнь 2020'!AN232+AM232</f>
        <v>0</v>
      </c>
      <c r="AO232" s="82">
        <f t="shared" si="3"/>
        <v>0</v>
      </c>
      <c r="AP232" s="85">
        <f>'Июнь 2020'!AP232+AO232</f>
        <v>0</v>
      </c>
      <c r="AQ232" s="82">
        <f t="shared" si="4"/>
        <v>0</v>
      </c>
      <c r="AR232" s="86">
        <f>'Июнь 2020'!AR232+'Июль 2020'!AQ232</f>
        <v>0</v>
      </c>
      <c r="AS232" s="87">
        <f>'Январь 2020'!AW232</f>
        <v>0</v>
      </c>
      <c r="AT232" s="88">
        <f>'Январь 2020'!AX232</f>
        <v>0</v>
      </c>
      <c r="AU232" s="45">
        <f t="shared" si="5"/>
        <v>0</v>
      </c>
    </row>
    <row r="233" spans="1:47" ht="14.25" customHeight="1">
      <c r="A233" s="71">
        <f>'Январь 2020'!A233</f>
        <v>0</v>
      </c>
      <c r="B233" s="72">
        <f>'Январь 2020'!G233</f>
        <v>0</v>
      </c>
      <c r="C233" s="73">
        <f>'Январь 2020'!B233</f>
        <v>0</v>
      </c>
      <c r="D233" s="75"/>
      <c r="E233" s="75"/>
      <c r="F233" s="76"/>
      <c r="G233" s="153"/>
      <c r="H233" s="153"/>
      <c r="I233" s="75"/>
      <c r="J233" s="75"/>
      <c r="K233" s="76"/>
      <c r="L233" s="75"/>
      <c r="M233" s="76"/>
      <c r="N233" s="153"/>
      <c r="O233" s="153"/>
      <c r="P233" s="75"/>
      <c r="Q233" s="75"/>
      <c r="R233" s="75"/>
      <c r="S233" s="75"/>
      <c r="T233" s="76"/>
      <c r="U233" s="153"/>
      <c r="V233" s="153"/>
      <c r="W233" s="75"/>
      <c r="X233" s="75"/>
      <c r="Y233" s="75"/>
      <c r="Z233" s="75"/>
      <c r="AA233" s="76"/>
      <c r="AB233" s="153"/>
      <c r="AC233" s="153"/>
      <c r="AD233" s="75"/>
      <c r="AE233" s="75"/>
      <c r="AF233" s="75"/>
      <c r="AG233" s="75"/>
      <c r="AH233" s="76"/>
      <c r="AI233" s="80">
        <f t="shared" si="0"/>
        <v>0</v>
      </c>
      <c r="AJ233" s="81">
        <f>'Июнь 2020'!AJ233-AI233</f>
        <v>0</v>
      </c>
      <c r="AK233" s="82">
        <f t="shared" si="1"/>
        <v>0</v>
      </c>
      <c r="AL233" s="83">
        <f>'Июнь 2020'!AL233+AK233</f>
        <v>0</v>
      </c>
      <c r="AM233" s="82">
        <f t="shared" si="2"/>
        <v>0</v>
      </c>
      <c r="AN233" s="84">
        <f>'Июнь 2020'!AN233+AM233</f>
        <v>0</v>
      </c>
      <c r="AO233" s="82">
        <f t="shared" si="3"/>
        <v>0</v>
      </c>
      <c r="AP233" s="85">
        <f>'Июнь 2020'!AP233+AO233</f>
        <v>0</v>
      </c>
      <c r="AQ233" s="82">
        <f t="shared" si="4"/>
        <v>0</v>
      </c>
      <c r="AR233" s="86">
        <f>'Июнь 2020'!AR233+'Июль 2020'!AQ233</f>
        <v>0</v>
      </c>
      <c r="AS233" s="87">
        <f>'Январь 2020'!AW233</f>
        <v>0</v>
      </c>
      <c r="AT233" s="88">
        <f>'Январь 2020'!AX233</f>
        <v>0</v>
      </c>
      <c r="AU233" s="45">
        <f t="shared" si="5"/>
        <v>0</v>
      </c>
    </row>
    <row r="234" spans="1:47" ht="14.25" customHeight="1">
      <c r="A234" s="71">
        <f>'Январь 2020'!A234</f>
        <v>0</v>
      </c>
      <c r="B234" s="72">
        <f>'Январь 2020'!G234</f>
        <v>0</v>
      </c>
      <c r="C234" s="73">
        <f>'Январь 2020'!B234</f>
        <v>0</v>
      </c>
      <c r="D234" s="75"/>
      <c r="E234" s="75"/>
      <c r="F234" s="76"/>
      <c r="G234" s="153"/>
      <c r="H234" s="153"/>
      <c r="I234" s="75"/>
      <c r="J234" s="75"/>
      <c r="K234" s="76"/>
      <c r="L234" s="75"/>
      <c r="M234" s="76"/>
      <c r="N234" s="153"/>
      <c r="O234" s="153"/>
      <c r="P234" s="75"/>
      <c r="Q234" s="75"/>
      <c r="R234" s="75"/>
      <c r="S234" s="75"/>
      <c r="T234" s="76"/>
      <c r="U234" s="153"/>
      <c r="V234" s="153"/>
      <c r="W234" s="75"/>
      <c r="X234" s="75"/>
      <c r="Y234" s="75"/>
      <c r="Z234" s="75"/>
      <c r="AA234" s="76"/>
      <c r="AB234" s="153"/>
      <c r="AC234" s="153"/>
      <c r="AD234" s="75"/>
      <c r="AE234" s="75"/>
      <c r="AF234" s="75"/>
      <c r="AG234" s="75"/>
      <c r="AH234" s="76"/>
      <c r="AI234" s="80">
        <f t="shared" si="0"/>
        <v>0</v>
      </c>
      <c r="AJ234" s="81">
        <f>'Июнь 2020'!AJ234-AI234</f>
        <v>0</v>
      </c>
      <c r="AK234" s="82">
        <f t="shared" si="1"/>
        <v>0</v>
      </c>
      <c r="AL234" s="83">
        <f>'Июнь 2020'!AL234+AK234</f>
        <v>0</v>
      </c>
      <c r="AM234" s="82">
        <f t="shared" si="2"/>
        <v>0</v>
      </c>
      <c r="AN234" s="84">
        <f>'Июнь 2020'!AN234+AM234</f>
        <v>0</v>
      </c>
      <c r="AO234" s="82">
        <f t="shared" si="3"/>
        <v>0</v>
      </c>
      <c r="AP234" s="85">
        <f>'Июнь 2020'!AP234+AO234</f>
        <v>0</v>
      </c>
      <c r="AQ234" s="82">
        <f t="shared" si="4"/>
        <v>0</v>
      </c>
      <c r="AR234" s="86">
        <f>'Июнь 2020'!AR234+'Июль 2020'!AQ234</f>
        <v>0</v>
      </c>
      <c r="AS234" s="87">
        <f>'Январь 2020'!AW234</f>
        <v>0</v>
      </c>
      <c r="AT234" s="88">
        <f>'Январь 2020'!AX234</f>
        <v>0</v>
      </c>
      <c r="AU234" s="45">
        <f t="shared" si="5"/>
        <v>0</v>
      </c>
    </row>
    <row r="235" spans="1:47" ht="14.25" customHeight="1">
      <c r="A235" s="71">
        <f>'Январь 2020'!A235</f>
        <v>0</v>
      </c>
      <c r="B235" s="72">
        <f>'Январь 2020'!G235</f>
        <v>0</v>
      </c>
      <c r="C235" s="73">
        <f>'Январь 2020'!B235</f>
        <v>0</v>
      </c>
      <c r="D235" s="75"/>
      <c r="E235" s="75"/>
      <c r="F235" s="76"/>
      <c r="G235" s="153"/>
      <c r="H235" s="153"/>
      <c r="I235" s="75"/>
      <c r="J235" s="75"/>
      <c r="K235" s="76"/>
      <c r="L235" s="75"/>
      <c r="M235" s="76"/>
      <c r="N235" s="153"/>
      <c r="O235" s="153"/>
      <c r="P235" s="75"/>
      <c r="Q235" s="75"/>
      <c r="R235" s="75"/>
      <c r="S235" s="75"/>
      <c r="T235" s="76"/>
      <c r="U235" s="153"/>
      <c r="V235" s="153"/>
      <c r="W235" s="75"/>
      <c r="X235" s="75"/>
      <c r="Y235" s="75"/>
      <c r="Z235" s="75"/>
      <c r="AA235" s="76"/>
      <c r="AB235" s="153"/>
      <c r="AC235" s="153"/>
      <c r="AD235" s="75"/>
      <c r="AE235" s="75"/>
      <c r="AF235" s="75"/>
      <c r="AG235" s="75"/>
      <c r="AH235" s="76"/>
      <c r="AI235" s="80">
        <f t="shared" si="0"/>
        <v>0</v>
      </c>
      <c r="AJ235" s="81">
        <f>'Июнь 2020'!AJ235-AI235</f>
        <v>0</v>
      </c>
      <c r="AK235" s="82">
        <f t="shared" si="1"/>
        <v>0</v>
      </c>
      <c r="AL235" s="83">
        <f>'Июнь 2020'!AL235+AK235</f>
        <v>0</v>
      </c>
      <c r="AM235" s="82">
        <f t="shared" si="2"/>
        <v>0</v>
      </c>
      <c r="AN235" s="84">
        <f>'Июнь 2020'!AN235+AM235</f>
        <v>0</v>
      </c>
      <c r="AO235" s="82">
        <f t="shared" si="3"/>
        <v>0</v>
      </c>
      <c r="AP235" s="85">
        <f>'Июнь 2020'!AP235+AO235</f>
        <v>0</v>
      </c>
      <c r="AQ235" s="82">
        <f t="shared" si="4"/>
        <v>0</v>
      </c>
      <c r="AR235" s="86">
        <f>'Июнь 2020'!AR235+'Июль 2020'!AQ235</f>
        <v>0</v>
      </c>
      <c r="AS235" s="87">
        <f>'Январь 2020'!AW235</f>
        <v>0</v>
      </c>
      <c r="AT235" s="88">
        <f>'Январь 2020'!AX235</f>
        <v>0</v>
      </c>
      <c r="AU235" s="45">
        <f t="shared" si="5"/>
        <v>0</v>
      </c>
    </row>
    <row r="236" spans="1:47" ht="14.25" customHeight="1">
      <c r="A236" s="71">
        <f>'Январь 2020'!A236</f>
        <v>0</v>
      </c>
      <c r="B236" s="72">
        <f>'Январь 2020'!G236</f>
        <v>0</v>
      </c>
      <c r="C236" s="73">
        <f>'Январь 2020'!B236</f>
        <v>0</v>
      </c>
      <c r="D236" s="75"/>
      <c r="E236" s="75"/>
      <c r="F236" s="76"/>
      <c r="G236" s="153"/>
      <c r="H236" s="153"/>
      <c r="I236" s="75"/>
      <c r="J236" s="75"/>
      <c r="K236" s="76"/>
      <c r="L236" s="75"/>
      <c r="M236" s="76"/>
      <c r="N236" s="153"/>
      <c r="O236" s="153"/>
      <c r="P236" s="75"/>
      <c r="Q236" s="75"/>
      <c r="R236" s="75"/>
      <c r="S236" s="75"/>
      <c r="T236" s="76"/>
      <c r="U236" s="153"/>
      <c r="V236" s="153"/>
      <c r="W236" s="75"/>
      <c r="X236" s="75"/>
      <c r="Y236" s="75"/>
      <c r="Z236" s="75"/>
      <c r="AA236" s="76"/>
      <c r="AB236" s="153"/>
      <c r="AC236" s="153"/>
      <c r="AD236" s="75"/>
      <c r="AE236" s="75"/>
      <c r="AF236" s="75"/>
      <c r="AG236" s="75"/>
      <c r="AH236" s="76"/>
      <c r="AI236" s="80">
        <f t="shared" si="0"/>
        <v>0</v>
      </c>
      <c r="AJ236" s="81">
        <f>'Июнь 2020'!AJ236-AI236</f>
        <v>0</v>
      </c>
      <c r="AK236" s="82">
        <f t="shared" si="1"/>
        <v>0</v>
      </c>
      <c r="AL236" s="83">
        <f>'Июнь 2020'!AL236+AK236</f>
        <v>0</v>
      </c>
      <c r="AM236" s="82">
        <f t="shared" si="2"/>
        <v>0</v>
      </c>
      <c r="AN236" s="84">
        <f>'Июнь 2020'!AN236+AM236</f>
        <v>0</v>
      </c>
      <c r="AO236" s="82">
        <f t="shared" si="3"/>
        <v>0</v>
      </c>
      <c r="AP236" s="85">
        <f>'Июнь 2020'!AP236+AO236</f>
        <v>0</v>
      </c>
      <c r="AQ236" s="82">
        <f t="shared" si="4"/>
        <v>0</v>
      </c>
      <c r="AR236" s="86">
        <f>'Июнь 2020'!AR236+'Июль 2020'!AQ236</f>
        <v>0</v>
      </c>
      <c r="AS236" s="87">
        <f>'Январь 2020'!AW236</f>
        <v>0</v>
      </c>
      <c r="AT236" s="88">
        <f>'Январь 2020'!AX236</f>
        <v>0</v>
      </c>
      <c r="AU236" s="45">
        <f t="shared" si="5"/>
        <v>0</v>
      </c>
    </row>
    <row r="237" spans="1:47" ht="14.25" customHeight="1">
      <c r="A237" s="71">
        <f>'Январь 2020'!A237</f>
        <v>0</v>
      </c>
      <c r="B237" s="72">
        <f>'Январь 2020'!G237</f>
        <v>0</v>
      </c>
      <c r="C237" s="73">
        <f>'Январь 2020'!B237</f>
        <v>0</v>
      </c>
      <c r="D237" s="75"/>
      <c r="E237" s="75"/>
      <c r="F237" s="76"/>
      <c r="G237" s="153"/>
      <c r="H237" s="153"/>
      <c r="I237" s="75"/>
      <c r="J237" s="75"/>
      <c r="K237" s="76"/>
      <c r="L237" s="75"/>
      <c r="M237" s="76"/>
      <c r="N237" s="153"/>
      <c r="O237" s="153"/>
      <c r="P237" s="75"/>
      <c r="Q237" s="75"/>
      <c r="R237" s="75"/>
      <c r="S237" s="75"/>
      <c r="T237" s="76"/>
      <c r="U237" s="153"/>
      <c r="V237" s="153"/>
      <c r="W237" s="75"/>
      <c r="X237" s="75"/>
      <c r="Y237" s="75"/>
      <c r="Z237" s="75"/>
      <c r="AA237" s="76"/>
      <c r="AB237" s="153"/>
      <c r="AC237" s="153"/>
      <c r="AD237" s="75"/>
      <c r="AE237" s="75"/>
      <c r="AF237" s="75"/>
      <c r="AG237" s="75"/>
      <c r="AH237" s="76"/>
      <c r="AI237" s="80">
        <f t="shared" si="0"/>
        <v>0</v>
      </c>
      <c r="AJ237" s="81">
        <f>'Июнь 2020'!AJ237-AI237</f>
        <v>0</v>
      </c>
      <c r="AK237" s="82">
        <f t="shared" si="1"/>
        <v>0</v>
      </c>
      <c r="AL237" s="83">
        <f>'Июнь 2020'!AL237+AK237</f>
        <v>0</v>
      </c>
      <c r="AM237" s="82">
        <f t="shared" si="2"/>
        <v>0</v>
      </c>
      <c r="AN237" s="84">
        <f>'Июнь 2020'!AN237+AM237</f>
        <v>0</v>
      </c>
      <c r="AO237" s="82">
        <f t="shared" si="3"/>
        <v>0</v>
      </c>
      <c r="AP237" s="85">
        <f>'Июнь 2020'!AP237+AO237</f>
        <v>0</v>
      </c>
      <c r="AQ237" s="82">
        <f t="shared" si="4"/>
        <v>0</v>
      </c>
      <c r="AR237" s="86">
        <f>'Июнь 2020'!AR237+'Июль 2020'!AQ237</f>
        <v>0</v>
      </c>
      <c r="AS237" s="87">
        <f>'Январь 2020'!AW237</f>
        <v>0</v>
      </c>
      <c r="AT237" s="88">
        <f>'Январь 2020'!AX237</f>
        <v>0</v>
      </c>
      <c r="AU237" s="45">
        <f t="shared" si="5"/>
        <v>0</v>
      </c>
    </row>
    <row r="238" spans="1:47" ht="14.25" customHeight="1">
      <c r="A238" s="71">
        <f>'Январь 2020'!A238</f>
        <v>0</v>
      </c>
      <c r="B238" s="72">
        <f>'Январь 2020'!G238</f>
        <v>0</v>
      </c>
      <c r="C238" s="73">
        <f>'Январь 2020'!B238</f>
        <v>0</v>
      </c>
      <c r="D238" s="75"/>
      <c r="E238" s="75"/>
      <c r="F238" s="76"/>
      <c r="G238" s="153"/>
      <c r="H238" s="153"/>
      <c r="I238" s="75"/>
      <c r="J238" s="75"/>
      <c r="K238" s="76"/>
      <c r="L238" s="75"/>
      <c r="M238" s="76"/>
      <c r="N238" s="153"/>
      <c r="O238" s="153"/>
      <c r="P238" s="75"/>
      <c r="Q238" s="75"/>
      <c r="R238" s="75"/>
      <c r="S238" s="75"/>
      <c r="T238" s="76"/>
      <c r="U238" s="153"/>
      <c r="V238" s="153"/>
      <c r="W238" s="75"/>
      <c r="X238" s="75"/>
      <c r="Y238" s="75"/>
      <c r="Z238" s="75"/>
      <c r="AA238" s="76"/>
      <c r="AB238" s="153"/>
      <c r="AC238" s="153"/>
      <c r="AD238" s="75"/>
      <c r="AE238" s="75"/>
      <c r="AF238" s="75"/>
      <c r="AG238" s="75"/>
      <c r="AH238" s="76"/>
      <c r="AI238" s="80">
        <f t="shared" si="0"/>
        <v>0</v>
      </c>
      <c r="AJ238" s="81">
        <f>'Июнь 2020'!AJ238-AI238</f>
        <v>0</v>
      </c>
      <c r="AK238" s="82">
        <f t="shared" si="1"/>
        <v>0</v>
      </c>
      <c r="AL238" s="83">
        <f>'Июнь 2020'!AL238+AK238</f>
        <v>0</v>
      </c>
      <c r="AM238" s="82">
        <f t="shared" si="2"/>
        <v>0</v>
      </c>
      <c r="AN238" s="84">
        <f>'Июнь 2020'!AN238+AM238</f>
        <v>0</v>
      </c>
      <c r="AO238" s="82">
        <f t="shared" si="3"/>
        <v>0</v>
      </c>
      <c r="AP238" s="85">
        <f>'Июнь 2020'!AP238+AO238</f>
        <v>0</v>
      </c>
      <c r="AQ238" s="82">
        <f t="shared" si="4"/>
        <v>0</v>
      </c>
      <c r="AR238" s="86">
        <f>'Июнь 2020'!AR238+'Июль 2020'!AQ238</f>
        <v>0</v>
      </c>
      <c r="AS238" s="87">
        <f>'Январь 2020'!AW238</f>
        <v>0</v>
      </c>
      <c r="AT238" s="88">
        <f>'Январь 2020'!AX238</f>
        <v>0</v>
      </c>
      <c r="AU238" s="45">
        <f t="shared" si="5"/>
        <v>0</v>
      </c>
    </row>
    <row r="239" spans="1:47" ht="14.25" customHeight="1">
      <c r="A239" s="71">
        <f>'Январь 2020'!A239</f>
        <v>0</v>
      </c>
      <c r="B239" s="72">
        <f>'Январь 2020'!G239</f>
        <v>0</v>
      </c>
      <c r="C239" s="73">
        <f>'Январь 2020'!B239</f>
        <v>0</v>
      </c>
      <c r="D239" s="75"/>
      <c r="E239" s="75"/>
      <c r="F239" s="76"/>
      <c r="G239" s="153"/>
      <c r="H239" s="153"/>
      <c r="I239" s="75"/>
      <c r="J239" s="75"/>
      <c r="K239" s="76"/>
      <c r="L239" s="75"/>
      <c r="M239" s="76"/>
      <c r="N239" s="153"/>
      <c r="O239" s="153"/>
      <c r="P239" s="75"/>
      <c r="Q239" s="75"/>
      <c r="R239" s="75"/>
      <c r="S239" s="75"/>
      <c r="T239" s="76"/>
      <c r="U239" s="153"/>
      <c r="V239" s="153"/>
      <c r="W239" s="75"/>
      <c r="X239" s="75"/>
      <c r="Y239" s="75"/>
      <c r="Z239" s="75"/>
      <c r="AA239" s="76"/>
      <c r="AB239" s="153"/>
      <c r="AC239" s="153"/>
      <c r="AD239" s="75"/>
      <c r="AE239" s="75"/>
      <c r="AF239" s="75"/>
      <c r="AG239" s="75"/>
      <c r="AH239" s="76"/>
      <c r="AI239" s="80">
        <f t="shared" si="0"/>
        <v>0</v>
      </c>
      <c r="AJ239" s="81">
        <f>'Июнь 2020'!AJ239-AI239</f>
        <v>0</v>
      </c>
      <c r="AK239" s="82">
        <f t="shared" si="1"/>
        <v>0</v>
      </c>
      <c r="AL239" s="83">
        <f>'Июнь 2020'!AL239+AK239</f>
        <v>0</v>
      </c>
      <c r="AM239" s="82">
        <f t="shared" si="2"/>
        <v>0</v>
      </c>
      <c r="AN239" s="84">
        <f>'Июнь 2020'!AN239+AM239</f>
        <v>0</v>
      </c>
      <c r="AO239" s="82">
        <f t="shared" si="3"/>
        <v>0</v>
      </c>
      <c r="AP239" s="85">
        <f>'Июнь 2020'!AP239+AO239</f>
        <v>0</v>
      </c>
      <c r="AQ239" s="82">
        <f t="shared" si="4"/>
        <v>0</v>
      </c>
      <c r="AR239" s="86">
        <f>'Июнь 2020'!AR239+'Июль 2020'!AQ239</f>
        <v>0</v>
      </c>
      <c r="AS239" s="87">
        <f>'Январь 2020'!AW239</f>
        <v>0</v>
      </c>
      <c r="AT239" s="88">
        <f>'Январь 2020'!AX239</f>
        <v>0</v>
      </c>
      <c r="AU239" s="45">
        <f t="shared" si="5"/>
        <v>0</v>
      </c>
    </row>
    <row r="240" spans="1:47" ht="14.25" customHeight="1">
      <c r="A240" s="71">
        <f>'Январь 2020'!A240</f>
        <v>0</v>
      </c>
      <c r="B240" s="72">
        <f>'Январь 2020'!G240</f>
        <v>0</v>
      </c>
      <c r="C240" s="73">
        <f>'Январь 2020'!B240</f>
        <v>0</v>
      </c>
      <c r="D240" s="75"/>
      <c r="E240" s="75"/>
      <c r="F240" s="76"/>
      <c r="G240" s="153"/>
      <c r="H240" s="153"/>
      <c r="I240" s="75"/>
      <c r="J240" s="75"/>
      <c r="K240" s="76"/>
      <c r="L240" s="75"/>
      <c r="M240" s="76"/>
      <c r="N240" s="153"/>
      <c r="O240" s="153"/>
      <c r="P240" s="75"/>
      <c r="Q240" s="75"/>
      <c r="R240" s="75"/>
      <c r="S240" s="75"/>
      <c r="T240" s="76"/>
      <c r="U240" s="153"/>
      <c r="V240" s="153"/>
      <c r="W240" s="75"/>
      <c r="X240" s="75"/>
      <c r="Y240" s="75"/>
      <c r="Z240" s="75"/>
      <c r="AA240" s="76"/>
      <c r="AB240" s="153"/>
      <c r="AC240" s="153"/>
      <c r="AD240" s="75"/>
      <c r="AE240" s="75"/>
      <c r="AF240" s="75"/>
      <c r="AG240" s="75"/>
      <c r="AH240" s="76"/>
      <c r="AI240" s="80">
        <f t="shared" si="0"/>
        <v>0</v>
      </c>
      <c r="AJ240" s="81">
        <f>'Июнь 2020'!AJ240-AI240</f>
        <v>0</v>
      </c>
      <c r="AK240" s="82">
        <f t="shared" si="1"/>
        <v>0</v>
      </c>
      <c r="AL240" s="83">
        <f>'Июнь 2020'!AL240+AK240</f>
        <v>0</v>
      </c>
      <c r="AM240" s="82">
        <f t="shared" si="2"/>
        <v>0</v>
      </c>
      <c r="AN240" s="84">
        <f>'Июнь 2020'!AN240+AM240</f>
        <v>0</v>
      </c>
      <c r="AO240" s="82">
        <f t="shared" si="3"/>
        <v>0</v>
      </c>
      <c r="AP240" s="85">
        <f>'Июнь 2020'!AP240+AO240</f>
        <v>0</v>
      </c>
      <c r="AQ240" s="82">
        <f t="shared" si="4"/>
        <v>0</v>
      </c>
      <c r="AR240" s="86">
        <f>'Июнь 2020'!AR240+'Июль 2020'!AQ240</f>
        <v>0</v>
      </c>
      <c r="AS240" s="87">
        <f>'Январь 2020'!AW240</f>
        <v>0</v>
      </c>
      <c r="AT240" s="88">
        <f>'Январь 2020'!AX240</f>
        <v>0</v>
      </c>
      <c r="AU240" s="45">
        <f t="shared" si="5"/>
        <v>0</v>
      </c>
    </row>
    <row r="241" spans="1:47" ht="14.25" customHeight="1">
      <c r="A241" s="71">
        <f>'Январь 2020'!A241</f>
        <v>0</v>
      </c>
      <c r="B241" s="72">
        <f>'Январь 2020'!G241</f>
        <v>0</v>
      </c>
      <c r="C241" s="73">
        <f>'Январь 2020'!B241</f>
        <v>0</v>
      </c>
      <c r="D241" s="75"/>
      <c r="E241" s="75"/>
      <c r="F241" s="76"/>
      <c r="G241" s="153"/>
      <c r="H241" s="153"/>
      <c r="I241" s="75"/>
      <c r="J241" s="75"/>
      <c r="K241" s="76"/>
      <c r="L241" s="75"/>
      <c r="M241" s="76"/>
      <c r="N241" s="153"/>
      <c r="O241" s="153"/>
      <c r="P241" s="75"/>
      <c r="Q241" s="75"/>
      <c r="R241" s="75"/>
      <c r="S241" s="75"/>
      <c r="T241" s="76"/>
      <c r="U241" s="153"/>
      <c r="V241" s="153"/>
      <c r="W241" s="75"/>
      <c r="X241" s="75"/>
      <c r="Y241" s="75"/>
      <c r="Z241" s="75"/>
      <c r="AA241" s="76"/>
      <c r="AB241" s="153"/>
      <c r="AC241" s="153"/>
      <c r="AD241" s="75"/>
      <c r="AE241" s="75"/>
      <c r="AF241" s="75"/>
      <c r="AG241" s="75"/>
      <c r="AH241" s="76"/>
      <c r="AI241" s="80">
        <f t="shared" si="0"/>
        <v>0</v>
      </c>
      <c r="AJ241" s="81">
        <f>'Июнь 2020'!AJ241-AI241</f>
        <v>0</v>
      </c>
      <c r="AK241" s="82">
        <f t="shared" si="1"/>
        <v>0</v>
      </c>
      <c r="AL241" s="83">
        <f>'Июнь 2020'!AL241+AK241</f>
        <v>0</v>
      </c>
      <c r="AM241" s="82">
        <f t="shared" si="2"/>
        <v>0</v>
      </c>
      <c r="AN241" s="84">
        <f>'Июнь 2020'!AN241+AM241</f>
        <v>0</v>
      </c>
      <c r="AO241" s="82">
        <f t="shared" si="3"/>
        <v>0</v>
      </c>
      <c r="AP241" s="85">
        <f>'Июнь 2020'!AP241+AO241</f>
        <v>0</v>
      </c>
      <c r="AQ241" s="82">
        <f t="shared" si="4"/>
        <v>0</v>
      </c>
      <c r="AR241" s="86">
        <f>'Июнь 2020'!AR241+'Июль 2020'!AQ241</f>
        <v>0</v>
      </c>
      <c r="AS241" s="87">
        <f>'Январь 2020'!AW241</f>
        <v>0</v>
      </c>
      <c r="AT241" s="88">
        <f>'Январь 2020'!AX241</f>
        <v>0</v>
      </c>
      <c r="AU241" s="45">
        <f t="shared" si="5"/>
        <v>0</v>
      </c>
    </row>
    <row r="242" spans="1:47" ht="14.25" customHeight="1">
      <c r="A242" s="71">
        <f>'Январь 2020'!A242</f>
        <v>0</v>
      </c>
      <c r="B242" s="72">
        <f>'Январь 2020'!G242</f>
        <v>0</v>
      </c>
      <c r="C242" s="73">
        <f>'Январь 2020'!B242</f>
        <v>0</v>
      </c>
      <c r="D242" s="75"/>
      <c r="E242" s="75"/>
      <c r="F242" s="76"/>
      <c r="G242" s="153"/>
      <c r="H242" s="153"/>
      <c r="I242" s="75"/>
      <c r="J242" s="75"/>
      <c r="K242" s="76"/>
      <c r="L242" s="75"/>
      <c r="M242" s="76"/>
      <c r="N242" s="153"/>
      <c r="O242" s="153"/>
      <c r="P242" s="75"/>
      <c r="Q242" s="75"/>
      <c r="R242" s="75"/>
      <c r="S242" s="75"/>
      <c r="T242" s="76"/>
      <c r="U242" s="153"/>
      <c r="V242" s="153"/>
      <c r="W242" s="75"/>
      <c r="X242" s="75"/>
      <c r="Y242" s="75"/>
      <c r="Z242" s="75"/>
      <c r="AA242" s="76"/>
      <c r="AB242" s="153"/>
      <c r="AC242" s="153"/>
      <c r="AD242" s="75"/>
      <c r="AE242" s="75"/>
      <c r="AF242" s="75"/>
      <c r="AG242" s="75"/>
      <c r="AH242" s="76"/>
      <c r="AI242" s="80">
        <f t="shared" si="0"/>
        <v>0</v>
      </c>
      <c r="AJ242" s="81">
        <f>'Июнь 2020'!AJ242-AI242</f>
        <v>0</v>
      </c>
      <c r="AK242" s="82">
        <f t="shared" si="1"/>
        <v>0</v>
      </c>
      <c r="AL242" s="83">
        <f>'Июнь 2020'!AL242+AK242</f>
        <v>0</v>
      </c>
      <c r="AM242" s="82">
        <f t="shared" si="2"/>
        <v>0</v>
      </c>
      <c r="AN242" s="84">
        <f>'Июнь 2020'!AN242+AM242</f>
        <v>0</v>
      </c>
      <c r="AO242" s="82">
        <f t="shared" si="3"/>
        <v>0</v>
      </c>
      <c r="AP242" s="85">
        <f>'Июнь 2020'!AP242+AO242</f>
        <v>0</v>
      </c>
      <c r="AQ242" s="82">
        <f t="shared" si="4"/>
        <v>0</v>
      </c>
      <c r="AR242" s="86">
        <f>'Июнь 2020'!AR242+'Июль 2020'!AQ242</f>
        <v>0</v>
      </c>
      <c r="AS242" s="87">
        <f>'Январь 2020'!AW242</f>
        <v>0</v>
      </c>
      <c r="AT242" s="88">
        <f>'Январь 2020'!AX242</f>
        <v>0</v>
      </c>
      <c r="AU242" s="45">
        <f t="shared" si="5"/>
        <v>0</v>
      </c>
    </row>
    <row r="243" spans="1:47" ht="14.25" customHeight="1">
      <c r="A243" s="71">
        <f>'Январь 2020'!A243</f>
        <v>0</v>
      </c>
      <c r="B243" s="72">
        <f>'Январь 2020'!G243</f>
        <v>0</v>
      </c>
      <c r="C243" s="73">
        <f>'Январь 2020'!B243</f>
        <v>0</v>
      </c>
      <c r="D243" s="75"/>
      <c r="E243" s="75"/>
      <c r="F243" s="76"/>
      <c r="G243" s="153"/>
      <c r="H243" s="153"/>
      <c r="I243" s="75"/>
      <c r="J243" s="75"/>
      <c r="K243" s="76"/>
      <c r="L243" s="75"/>
      <c r="M243" s="76"/>
      <c r="N243" s="153"/>
      <c r="O243" s="153"/>
      <c r="P243" s="75"/>
      <c r="Q243" s="75"/>
      <c r="R243" s="75"/>
      <c r="S243" s="75"/>
      <c r="T243" s="76"/>
      <c r="U243" s="153"/>
      <c r="V243" s="153"/>
      <c r="W243" s="75"/>
      <c r="X243" s="75"/>
      <c r="Y243" s="75"/>
      <c r="Z243" s="75"/>
      <c r="AA243" s="76"/>
      <c r="AB243" s="153"/>
      <c r="AC243" s="153"/>
      <c r="AD243" s="75"/>
      <c r="AE243" s="75"/>
      <c r="AF243" s="75"/>
      <c r="AG243" s="75"/>
      <c r="AH243" s="76"/>
      <c r="AI243" s="80">
        <f t="shared" si="0"/>
        <v>0</v>
      </c>
      <c r="AJ243" s="81">
        <f>'Июнь 2020'!AJ243-AI243</f>
        <v>0</v>
      </c>
      <c r="AK243" s="82">
        <f t="shared" si="1"/>
        <v>0</v>
      </c>
      <c r="AL243" s="83">
        <f>'Июнь 2020'!AL243+AK243</f>
        <v>0</v>
      </c>
      <c r="AM243" s="82">
        <f t="shared" si="2"/>
        <v>0</v>
      </c>
      <c r="AN243" s="84">
        <f>'Июнь 2020'!AN243+AM243</f>
        <v>0</v>
      </c>
      <c r="AO243" s="82">
        <f t="shared" si="3"/>
        <v>0</v>
      </c>
      <c r="AP243" s="85">
        <f>'Июнь 2020'!AP243+AO243</f>
        <v>0</v>
      </c>
      <c r="AQ243" s="82">
        <f t="shared" si="4"/>
        <v>0</v>
      </c>
      <c r="AR243" s="86">
        <f>'Июнь 2020'!AR243+'Июль 2020'!AQ243</f>
        <v>0</v>
      </c>
      <c r="AS243" s="87">
        <f>'Январь 2020'!AW243</f>
        <v>0</v>
      </c>
      <c r="AT243" s="88">
        <f>'Январь 2020'!AX243</f>
        <v>0</v>
      </c>
      <c r="AU243" s="45">
        <f t="shared" si="5"/>
        <v>0</v>
      </c>
    </row>
    <row r="244" spans="1:47" ht="14.25" customHeight="1">
      <c r="A244" s="71">
        <f>'Январь 2020'!A244</f>
        <v>0</v>
      </c>
      <c r="B244" s="72">
        <f>'Январь 2020'!G244</f>
        <v>0</v>
      </c>
      <c r="C244" s="89">
        <f>'Январь 2020'!B244</f>
        <v>0</v>
      </c>
      <c r="D244" s="75"/>
      <c r="E244" s="75"/>
      <c r="F244" s="76"/>
      <c r="G244" s="153"/>
      <c r="H244" s="153"/>
      <c r="I244" s="75"/>
      <c r="J244" s="75"/>
      <c r="K244" s="76"/>
      <c r="L244" s="75"/>
      <c r="M244" s="76"/>
      <c r="N244" s="153"/>
      <c r="O244" s="153"/>
      <c r="P244" s="75"/>
      <c r="Q244" s="75"/>
      <c r="R244" s="75"/>
      <c r="S244" s="75"/>
      <c r="T244" s="76"/>
      <c r="U244" s="153"/>
      <c r="V244" s="153"/>
      <c r="W244" s="75"/>
      <c r="X244" s="75"/>
      <c r="Y244" s="75"/>
      <c r="Z244" s="75"/>
      <c r="AA244" s="76"/>
      <c r="AB244" s="153"/>
      <c r="AC244" s="153"/>
      <c r="AD244" s="75"/>
      <c r="AE244" s="75"/>
      <c r="AF244" s="75"/>
      <c r="AG244" s="75"/>
      <c r="AH244" s="76"/>
      <c r="AI244" s="80">
        <f t="shared" si="0"/>
        <v>0</v>
      </c>
      <c r="AJ244" s="81">
        <f>'Июнь 2020'!AJ244-AI244</f>
        <v>0</v>
      </c>
      <c r="AK244" s="82">
        <f t="shared" si="1"/>
        <v>0</v>
      </c>
      <c r="AL244" s="83">
        <f>'Июнь 2020'!AL244+AK244</f>
        <v>0</v>
      </c>
      <c r="AM244" s="82">
        <f t="shared" si="2"/>
        <v>0</v>
      </c>
      <c r="AN244" s="84">
        <f>'Июнь 2020'!AN244+AM244</f>
        <v>0</v>
      </c>
      <c r="AO244" s="82">
        <f t="shared" si="3"/>
        <v>0</v>
      </c>
      <c r="AP244" s="85">
        <f>'Июнь 2020'!AP244+AO244</f>
        <v>0</v>
      </c>
      <c r="AQ244" s="82">
        <f t="shared" si="4"/>
        <v>0</v>
      </c>
      <c r="AR244" s="86">
        <f>'Июнь 2020'!AR244+'Июль 2020'!AQ244</f>
        <v>0</v>
      </c>
      <c r="AS244" s="87">
        <f>'Январь 2020'!AW244</f>
        <v>0</v>
      </c>
      <c r="AT244" s="88">
        <f>'Январь 2020'!AX244</f>
        <v>0</v>
      </c>
      <c r="AU244" s="45">
        <f t="shared" si="5"/>
        <v>0</v>
      </c>
    </row>
    <row r="245" spans="1:47" ht="14.25" customHeight="1">
      <c r="A245" s="71">
        <f>'Январь 2020'!A245</f>
        <v>0</v>
      </c>
      <c r="B245" s="72">
        <f>'Январь 2020'!G245</f>
        <v>0</v>
      </c>
      <c r="C245" s="73">
        <f>'Январь 2020'!B245</f>
        <v>0</v>
      </c>
      <c r="D245" s="75"/>
      <c r="E245" s="75"/>
      <c r="F245" s="76"/>
      <c r="G245" s="153"/>
      <c r="H245" s="153"/>
      <c r="I245" s="75"/>
      <c r="J245" s="75"/>
      <c r="K245" s="76"/>
      <c r="L245" s="75"/>
      <c r="M245" s="76"/>
      <c r="N245" s="153"/>
      <c r="O245" s="153"/>
      <c r="P245" s="75"/>
      <c r="Q245" s="75"/>
      <c r="R245" s="75"/>
      <c r="S245" s="75"/>
      <c r="T245" s="76"/>
      <c r="U245" s="153"/>
      <c r="V245" s="153"/>
      <c r="W245" s="75"/>
      <c r="X245" s="75"/>
      <c r="Y245" s="75"/>
      <c r="Z245" s="75"/>
      <c r="AA245" s="76"/>
      <c r="AB245" s="153"/>
      <c r="AC245" s="153"/>
      <c r="AD245" s="75"/>
      <c r="AE245" s="75"/>
      <c r="AF245" s="75"/>
      <c r="AG245" s="75"/>
      <c r="AH245" s="76"/>
      <c r="AI245" s="80">
        <f t="shared" si="0"/>
        <v>0</v>
      </c>
      <c r="AJ245" s="81">
        <f>'Июнь 2020'!AJ245-AI245</f>
        <v>0</v>
      </c>
      <c r="AK245" s="82">
        <f t="shared" si="1"/>
        <v>0</v>
      </c>
      <c r="AL245" s="83">
        <f>'Июнь 2020'!AL245+AK245</f>
        <v>0</v>
      </c>
      <c r="AM245" s="82">
        <f t="shared" si="2"/>
        <v>0</v>
      </c>
      <c r="AN245" s="84">
        <f>'Июнь 2020'!AN245+AM245</f>
        <v>0</v>
      </c>
      <c r="AO245" s="82">
        <f t="shared" si="3"/>
        <v>0</v>
      </c>
      <c r="AP245" s="85">
        <f>'Июнь 2020'!AP245+AO245</f>
        <v>0</v>
      </c>
      <c r="AQ245" s="82">
        <f t="shared" si="4"/>
        <v>0</v>
      </c>
      <c r="AR245" s="86">
        <f>'Июнь 2020'!AR245+'Июль 2020'!AQ245</f>
        <v>0</v>
      </c>
      <c r="AS245" s="87">
        <f>'Январь 2020'!AW245</f>
        <v>0</v>
      </c>
      <c r="AT245" s="88">
        <f>'Январь 2020'!AX245</f>
        <v>0</v>
      </c>
      <c r="AU245" s="45">
        <f t="shared" si="5"/>
        <v>0</v>
      </c>
    </row>
    <row r="246" spans="1:47" ht="14.25" customHeight="1">
      <c r="A246" s="71">
        <f>'Январь 2020'!A246</f>
        <v>0</v>
      </c>
      <c r="B246" s="72">
        <f>'Январь 2020'!G246</f>
        <v>0</v>
      </c>
      <c r="C246" s="73">
        <f>'Январь 2020'!B246</f>
        <v>0</v>
      </c>
      <c r="D246" s="75"/>
      <c r="E246" s="75"/>
      <c r="F246" s="76"/>
      <c r="G246" s="153"/>
      <c r="H246" s="153"/>
      <c r="I246" s="75"/>
      <c r="J246" s="75"/>
      <c r="K246" s="76"/>
      <c r="L246" s="75"/>
      <c r="M246" s="76"/>
      <c r="N246" s="153"/>
      <c r="O246" s="153"/>
      <c r="P246" s="75"/>
      <c r="Q246" s="75"/>
      <c r="R246" s="75"/>
      <c r="S246" s="75"/>
      <c r="T246" s="76"/>
      <c r="U246" s="153"/>
      <c r="V246" s="153"/>
      <c r="W246" s="75"/>
      <c r="X246" s="75"/>
      <c r="Y246" s="75"/>
      <c r="Z246" s="75"/>
      <c r="AA246" s="76"/>
      <c r="AB246" s="153"/>
      <c r="AC246" s="153"/>
      <c r="AD246" s="75"/>
      <c r="AE246" s="75"/>
      <c r="AF246" s="75"/>
      <c r="AG246" s="75"/>
      <c r="AH246" s="76"/>
      <c r="AI246" s="80">
        <f t="shared" si="0"/>
        <v>0</v>
      </c>
      <c r="AJ246" s="81">
        <f>'Июнь 2020'!AJ246-AI246</f>
        <v>0</v>
      </c>
      <c r="AK246" s="82">
        <f t="shared" si="1"/>
        <v>0</v>
      </c>
      <c r="AL246" s="83">
        <f>'Июнь 2020'!AL246+AK246</f>
        <v>0</v>
      </c>
      <c r="AM246" s="82">
        <f t="shared" si="2"/>
        <v>0</v>
      </c>
      <c r="AN246" s="84">
        <f>'Июнь 2020'!AN246+AM246</f>
        <v>0</v>
      </c>
      <c r="AO246" s="82">
        <f t="shared" si="3"/>
        <v>0</v>
      </c>
      <c r="AP246" s="85">
        <f>'Июнь 2020'!AP246+AO246</f>
        <v>0</v>
      </c>
      <c r="AQ246" s="82">
        <f t="shared" si="4"/>
        <v>0</v>
      </c>
      <c r="AR246" s="86">
        <f>'Июнь 2020'!AR246+'Июль 2020'!AQ246</f>
        <v>0</v>
      </c>
      <c r="AS246" s="87">
        <f>'Январь 2020'!AW246</f>
        <v>0</v>
      </c>
      <c r="AT246" s="88">
        <f>'Январь 2020'!AX246</f>
        <v>0</v>
      </c>
      <c r="AU246" s="45">
        <f t="shared" si="5"/>
        <v>0</v>
      </c>
    </row>
    <row r="247" spans="1:47" ht="14.25" customHeight="1">
      <c r="A247" s="71">
        <f>'Январь 2020'!A247</f>
        <v>0</v>
      </c>
      <c r="B247" s="72">
        <f>'Январь 2020'!G247</f>
        <v>0</v>
      </c>
      <c r="C247" s="73">
        <f>'Январь 2020'!B247</f>
        <v>0</v>
      </c>
      <c r="D247" s="75"/>
      <c r="E247" s="75"/>
      <c r="F247" s="76"/>
      <c r="G247" s="153"/>
      <c r="H247" s="153"/>
      <c r="I247" s="75"/>
      <c r="J247" s="75"/>
      <c r="K247" s="76"/>
      <c r="L247" s="75"/>
      <c r="M247" s="76"/>
      <c r="N247" s="153"/>
      <c r="O247" s="153"/>
      <c r="P247" s="75"/>
      <c r="Q247" s="75"/>
      <c r="R247" s="75"/>
      <c r="S247" s="75"/>
      <c r="T247" s="76"/>
      <c r="U247" s="153"/>
      <c r="V247" s="153"/>
      <c r="W247" s="75"/>
      <c r="X247" s="75"/>
      <c r="Y247" s="75"/>
      <c r="Z247" s="75"/>
      <c r="AA247" s="76"/>
      <c r="AB247" s="153"/>
      <c r="AC247" s="153"/>
      <c r="AD247" s="75"/>
      <c r="AE247" s="75"/>
      <c r="AF247" s="75"/>
      <c r="AG247" s="75"/>
      <c r="AH247" s="76"/>
      <c r="AI247" s="80">
        <f t="shared" si="0"/>
        <v>0</v>
      </c>
      <c r="AJ247" s="81">
        <f>'Июнь 2020'!AJ247-AI247</f>
        <v>0</v>
      </c>
      <c r="AK247" s="82">
        <f t="shared" si="1"/>
        <v>0</v>
      </c>
      <c r="AL247" s="83">
        <f>'Июнь 2020'!AL247+AK247</f>
        <v>0</v>
      </c>
      <c r="AM247" s="82">
        <f t="shared" si="2"/>
        <v>0</v>
      </c>
      <c r="AN247" s="84">
        <f>'Июнь 2020'!AN247+AM247</f>
        <v>0</v>
      </c>
      <c r="AO247" s="82">
        <f t="shared" si="3"/>
        <v>0</v>
      </c>
      <c r="AP247" s="85">
        <f>'Июнь 2020'!AP247+AO247</f>
        <v>0</v>
      </c>
      <c r="AQ247" s="82">
        <f t="shared" si="4"/>
        <v>0</v>
      </c>
      <c r="AR247" s="86">
        <f>'Июнь 2020'!AR247+'Июль 2020'!AQ247</f>
        <v>0</v>
      </c>
      <c r="AS247" s="87">
        <f>'Январь 2020'!AW247</f>
        <v>0</v>
      </c>
      <c r="AT247" s="88">
        <f>'Январь 2020'!AX247</f>
        <v>0</v>
      </c>
      <c r="AU247" s="45">
        <f t="shared" si="5"/>
        <v>0</v>
      </c>
    </row>
    <row r="248" spans="1:47" ht="14.25" customHeight="1">
      <c r="A248" s="71">
        <f>'Январь 2020'!A248</f>
        <v>0</v>
      </c>
      <c r="B248" s="72">
        <f>'Январь 2020'!G248</f>
        <v>0</v>
      </c>
      <c r="C248" s="73">
        <f>'Январь 2020'!B248</f>
        <v>0</v>
      </c>
      <c r="D248" s="75"/>
      <c r="E248" s="75"/>
      <c r="F248" s="76"/>
      <c r="G248" s="153"/>
      <c r="H248" s="153"/>
      <c r="I248" s="75"/>
      <c r="J248" s="75"/>
      <c r="K248" s="76"/>
      <c r="L248" s="75"/>
      <c r="M248" s="76"/>
      <c r="N248" s="153"/>
      <c r="O248" s="153"/>
      <c r="P248" s="75"/>
      <c r="Q248" s="75"/>
      <c r="R248" s="75"/>
      <c r="S248" s="75"/>
      <c r="T248" s="76"/>
      <c r="U248" s="153"/>
      <c r="V248" s="153"/>
      <c r="W248" s="75"/>
      <c r="X248" s="75"/>
      <c r="Y248" s="75"/>
      <c r="Z248" s="75"/>
      <c r="AA248" s="76"/>
      <c r="AB248" s="153"/>
      <c r="AC248" s="153"/>
      <c r="AD248" s="75"/>
      <c r="AE248" s="75"/>
      <c r="AF248" s="75"/>
      <c r="AG248" s="75"/>
      <c r="AH248" s="76"/>
      <c r="AI248" s="80">
        <f t="shared" si="0"/>
        <v>0</v>
      </c>
      <c r="AJ248" s="81">
        <f>'Июнь 2020'!AJ248-AI248</f>
        <v>0</v>
      </c>
      <c r="AK248" s="82">
        <f t="shared" si="1"/>
        <v>0</v>
      </c>
      <c r="AL248" s="83">
        <f>'Июнь 2020'!AL248+AK248</f>
        <v>0</v>
      </c>
      <c r="AM248" s="82">
        <f t="shared" si="2"/>
        <v>0</v>
      </c>
      <c r="AN248" s="84">
        <f>'Июнь 2020'!AN248+AM248</f>
        <v>0</v>
      </c>
      <c r="AO248" s="82">
        <f t="shared" si="3"/>
        <v>0</v>
      </c>
      <c r="AP248" s="85">
        <f>'Июнь 2020'!AP248+AO248</f>
        <v>0</v>
      </c>
      <c r="AQ248" s="82">
        <f t="shared" si="4"/>
        <v>0</v>
      </c>
      <c r="AR248" s="86">
        <f>'Июнь 2020'!AR248+'Июль 2020'!AQ248</f>
        <v>0</v>
      </c>
      <c r="AS248" s="87">
        <f>'Январь 2020'!AW248</f>
        <v>0</v>
      </c>
      <c r="AT248" s="88">
        <f>'Январь 2020'!AX248</f>
        <v>0</v>
      </c>
      <c r="AU248" s="45">
        <f t="shared" si="5"/>
        <v>0</v>
      </c>
    </row>
    <row r="249" spans="1:47" ht="14.25" customHeight="1">
      <c r="A249" s="71">
        <f>'Январь 2020'!A249</f>
        <v>0</v>
      </c>
      <c r="B249" s="72">
        <f>'Январь 2020'!G249</f>
        <v>0</v>
      </c>
      <c r="C249" s="73">
        <f>'Январь 2020'!B249</f>
        <v>0</v>
      </c>
      <c r="D249" s="75"/>
      <c r="E249" s="75"/>
      <c r="F249" s="76"/>
      <c r="G249" s="153"/>
      <c r="H249" s="153"/>
      <c r="I249" s="75"/>
      <c r="J249" s="75"/>
      <c r="K249" s="76"/>
      <c r="L249" s="75"/>
      <c r="M249" s="76"/>
      <c r="N249" s="153"/>
      <c r="O249" s="153"/>
      <c r="P249" s="75"/>
      <c r="Q249" s="75"/>
      <c r="R249" s="75"/>
      <c r="S249" s="75"/>
      <c r="T249" s="76"/>
      <c r="U249" s="153"/>
      <c r="V249" s="153"/>
      <c r="W249" s="75"/>
      <c r="X249" s="75"/>
      <c r="Y249" s="75"/>
      <c r="Z249" s="75"/>
      <c r="AA249" s="76"/>
      <c r="AB249" s="153"/>
      <c r="AC249" s="153"/>
      <c r="AD249" s="75"/>
      <c r="AE249" s="75"/>
      <c r="AF249" s="75"/>
      <c r="AG249" s="75"/>
      <c r="AH249" s="76"/>
      <c r="AI249" s="80">
        <f t="shared" si="0"/>
        <v>0</v>
      </c>
      <c r="AJ249" s="81">
        <f>'Июнь 2020'!AJ249-AI249</f>
        <v>0</v>
      </c>
      <c r="AK249" s="82">
        <f t="shared" si="1"/>
        <v>0</v>
      </c>
      <c r="AL249" s="83">
        <f>'Июнь 2020'!AL249+AK249</f>
        <v>0</v>
      </c>
      <c r="AM249" s="82">
        <f t="shared" si="2"/>
        <v>0</v>
      </c>
      <c r="AN249" s="84">
        <f>'Июнь 2020'!AN249+AM249</f>
        <v>0</v>
      </c>
      <c r="AO249" s="82">
        <f t="shared" si="3"/>
        <v>0</v>
      </c>
      <c r="AP249" s="85">
        <f>'Июнь 2020'!AP249+AO249</f>
        <v>0</v>
      </c>
      <c r="AQ249" s="82">
        <f t="shared" si="4"/>
        <v>0</v>
      </c>
      <c r="AR249" s="86">
        <f>'Июнь 2020'!AR249+'Июль 2020'!AQ249</f>
        <v>0</v>
      </c>
      <c r="AS249" s="87">
        <f>'Январь 2020'!AW249</f>
        <v>0</v>
      </c>
      <c r="AT249" s="88">
        <f>'Январь 2020'!AX249</f>
        <v>0</v>
      </c>
      <c r="AU249" s="45">
        <f t="shared" si="5"/>
        <v>0</v>
      </c>
    </row>
    <row r="250" spans="1:47" ht="14.25" customHeight="1">
      <c r="A250" s="71">
        <f>'Январь 2020'!A250</f>
        <v>0</v>
      </c>
      <c r="B250" s="72">
        <f>'Январь 2020'!G250</f>
        <v>0</v>
      </c>
      <c r="C250" s="89">
        <f>'Январь 2020'!B250</f>
        <v>0</v>
      </c>
      <c r="D250" s="75"/>
      <c r="E250" s="75"/>
      <c r="F250" s="76"/>
      <c r="G250" s="153"/>
      <c r="H250" s="153"/>
      <c r="I250" s="75"/>
      <c r="J250" s="75"/>
      <c r="K250" s="76"/>
      <c r="L250" s="75"/>
      <c r="M250" s="76"/>
      <c r="N250" s="153"/>
      <c r="O250" s="153"/>
      <c r="P250" s="75"/>
      <c r="Q250" s="75"/>
      <c r="R250" s="75"/>
      <c r="S250" s="75"/>
      <c r="T250" s="76"/>
      <c r="U250" s="153"/>
      <c r="V250" s="153"/>
      <c r="W250" s="75"/>
      <c r="X250" s="75"/>
      <c r="Y250" s="75"/>
      <c r="Z250" s="75"/>
      <c r="AA250" s="76"/>
      <c r="AB250" s="153"/>
      <c r="AC250" s="153"/>
      <c r="AD250" s="75"/>
      <c r="AE250" s="75"/>
      <c r="AF250" s="75"/>
      <c r="AG250" s="75"/>
      <c r="AH250" s="76"/>
      <c r="AI250" s="80">
        <f t="shared" si="0"/>
        <v>0</v>
      </c>
      <c r="AJ250" s="81">
        <f>'Июнь 2020'!AJ250-AI250</f>
        <v>0</v>
      </c>
      <c r="AK250" s="82">
        <f t="shared" si="1"/>
        <v>0</v>
      </c>
      <c r="AL250" s="83">
        <f>'Июнь 2020'!AL250+AK250</f>
        <v>0</v>
      </c>
      <c r="AM250" s="82">
        <f t="shared" si="2"/>
        <v>0</v>
      </c>
      <c r="AN250" s="84">
        <f>'Июнь 2020'!AN250+AM250</f>
        <v>0</v>
      </c>
      <c r="AO250" s="82">
        <f t="shared" si="3"/>
        <v>0</v>
      </c>
      <c r="AP250" s="85">
        <f>'Июнь 2020'!AP250+AO250</f>
        <v>0</v>
      </c>
      <c r="AQ250" s="82">
        <f t="shared" si="4"/>
        <v>0</v>
      </c>
      <c r="AR250" s="86">
        <f>'Июнь 2020'!AR250+'Июль 2020'!AQ250</f>
        <v>0</v>
      </c>
      <c r="AS250" s="87">
        <f>'Январь 2020'!AW250</f>
        <v>0</v>
      </c>
      <c r="AT250" s="88">
        <f>'Январь 2020'!AX250</f>
        <v>0</v>
      </c>
      <c r="AU250" s="45">
        <f t="shared" si="5"/>
        <v>0</v>
      </c>
    </row>
    <row r="251" spans="1:47" ht="14.25" customHeight="1">
      <c r="A251" s="71">
        <f>'Январь 2020'!A251</f>
        <v>0</v>
      </c>
      <c r="B251" s="72">
        <f>'Январь 2020'!G251</f>
        <v>0</v>
      </c>
      <c r="C251" s="73">
        <f>'Январь 2020'!B251</f>
        <v>0</v>
      </c>
      <c r="D251" s="75"/>
      <c r="E251" s="75"/>
      <c r="F251" s="76"/>
      <c r="G251" s="153"/>
      <c r="H251" s="153"/>
      <c r="I251" s="75"/>
      <c r="J251" s="75"/>
      <c r="K251" s="76"/>
      <c r="L251" s="75"/>
      <c r="M251" s="76"/>
      <c r="N251" s="153"/>
      <c r="O251" s="153"/>
      <c r="P251" s="75"/>
      <c r="Q251" s="75"/>
      <c r="R251" s="75"/>
      <c r="S251" s="75"/>
      <c r="T251" s="76"/>
      <c r="U251" s="153"/>
      <c r="V251" s="153"/>
      <c r="W251" s="75"/>
      <c r="X251" s="75"/>
      <c r="Y251" s="75"/>
      <c r="Z251" s="75"/>
      <c r="AA251" s="76"/>
      <c r="AB251" s="153"/>
      <c r="AC251" s="153"/>
      <c r="AD251" s="75"/>
      <c r="AE251" s="75"/>
      <c r="AF251" s="75"/>
      <c r="AG251" s="75"/>
      <c r="AH251" s="76"/>
      <c r="AI251" s="80">
        <f t="shared" si="0"/>
        <v>0</v>
      </c>
      <c r="AJ251" s="81">
        <f>'Июнь 2020'!AJ251-AI251</f>
        <v>0</v>
      </c>
      <c r="AK251" s="82">
        <f t="shared" si="1"/>
        <v>0</v>
      </c>
      <c r="AL251" s="83">
        <f>'Июнь 2020'!AL251+AK251</f>
        <v>0</v>
      </c>
      <c r="AM251" s="82">
        <f t="shared" si="2"/>
        <v>0</v>
      </c>
      <c r="AN251" s="84">
        <f>'Июнь 2020'!AN251+AM251</f>
        <v>0</v>
      </c>
      <c r="AO251" s="82">
        <f t="shared" si="3"/>
        <v>0</v>
      </c>
      <c r="AP251" s="85">
        <f>'Июнь 2020'!AP251+AO251</f>
        <v>0</v>
      </c>
      <c r="AQ251" s="82">
        <f t="shared" si="4"/>
        <v>0</v>
      </c>
      <c r="AR251" s="86">
        <f>'Июнь 2020'!AR251+'Июль 2020'!AQ251</f>
        <v>0</v>
      </c>
      <c r="AS251" s="87">
        <f>'Январь 2020'!AW251</f>
        <v>0</v>
      </c>
      <c r="AT251" s="88">
        <f>'Январь 2020'!AX251</f>
        <v>0</v>
      </c>
      <c r="AU251" s="45">
        <f t="shared" si="5"/>
        <v>0</v>
      </c>
    </row>
    <row r="252" spans="1:47" ht="14.25" customHeight="1">
      <c r="A252" s="71">
        <f>'Январь 2020'!A252</f>
        <v>0</v>
      </c>
      <c r="B252" s="72">
        <f>'Январь 2020'!G252</f>
        <v>0</v>
      </c>
      <c r="C252" s="73">
        <f>'Январь 2020'!B252</f>
        <v>0</v>
      </c>
      <c r="D252" s="75"/>
      <c r="E252" s="75"/>
      <c r="F252" s="76"/>
      <c r="G252" s="153"/>
      <c r="H252" s="153"/>
      <c r="I252" s="75"/>
      <c r="J252" s="75"/>
      <c r="K252" s="76"/>
      <c r="L252" s="75"/>
      <c r="M252" s="76"/>
      <c r="N252" s="153"/>
      <c r="O252" s="153"/>
      <c r="P252" s="75"/>
      <c r="Q252" s="75"/>
      <c r="R252" s="75"/>
      <c r="S252" s="75"/>
      <c r="T252" s="76"/>
      <c r="U252" s="153"/>
      <c r="V252" s="153"/>
      <c r="W252" s="75"/>
      <c r="X252" s="75"/>
      <c r="Y252" s="75"/>
      <c r="Z252" s="75"/>
      <c r="AA252" s="76"/>
      <c r="AB252" s="153"/>
      <c r="AC252" s="153"/>
      <c r="AD252" s="75"/>
      <c r="AE252" s="75"/>
      <c r="AF252" s="75"/>
      <c r="AG252" s="75"/>
      <c r="AH252" s="76"/>
      <c r="AI252" s="80">
        <f t="shared" si="0"/>
        <v>0</v>
      </c>
      <c r="AJ252" s="81">
        <f>'Июнь 2020'!AJ252-AI252</f>
        <v>0</v>
      </c>
      <c r="AK252" s="82">
        <f t="shared" si="1"/>
        <v>0</v>
      </c>
      <c r="AL252" s="83">
        <f>'Июнь 2020'!AL252+AK252</f>
        <v>0</v>
      </c>
      <c r="AM252" s="82">
        <f t="shared" si="2"/>
        <v>0</v>
      </c>
      <c r="AN252" s="84">
        <f>'Июнь 2020'!AN252+AM252</f>
        <v>0</v>
      </c>
      <c r="AO252" s="82">
        <f t="shared" si="3"/>
        <v>0</v>
      </c>
      <c r="AP252" s="85">
        <f>'Июнь 2020'!AP252+AO252</f>
        <v>0</v>
      </c>
      <c r="AQ252" s="82">
        <f t="shared" si="4"/>
        <v>0</v>
      </c>
      <c r="AR252" s="86">
        <f>'Июнь 2020'!AR252+'Июль 2020'!AQ252</f>
        <v>0</v>
      </c>
      <c r="AS252" s="87">
        <f>'Январь 2020'!AW252</f>
        <v>0</v>
      </c>
      <c r="AT252" s="88">
        <f>'Январь 2020'!AX252</f>
        <v>0</v>
      </c>
      <c r="AU252" s="45">
        <f t="shared" si="5"/>
        <v>0</v>
      </c>
    </row>
    <row r="253" spans="1:47" ht="14.25" customHeight="1">
      <c r="A253" s="71">
        <f>'Январь 2020'!A253</f>
        <v>0</v>
      </c>
      <c r="B253" s="72">
        <f>'Январь 2020'!G253</f>
        <v>0</v>
      </c>
      <c r="C253" s="73">
        <f>'Январь 2020'!B253</f>
        <v>0</v>
      </c>
      <c r="D253" s="75"/>
      <c r="E253" s="75"/>
      <c r="F253" s="76"/>
      <c r="G253" s="153"/>
      <c r="H253" s="153"/>
      <c r="I253" s="75"/>
      <c r="J253" s="75"/>
      <c r="K253" s="76"/>
      <c r="L253" s="75"/>
      <c r="M253" s="76"/>
      <c r="N253" s="153"/>
      <c r="O253" s="153"/>
      <c r="P253" s="75"/>
      <c r="Q253" s="75"/>
      <c r="R253" s="75"/>
      <c r="S253" s="75"/>
      <c r="T253" s="76"/>
      <c r="U253" s="153"/>
      <c r="V253" s="153"/>
      <c r="W253" s="75"/>
      <c r="X253" s="75"/>
      <c r="Y253" s="75"/>
      <c r="Z253" s="75"/>
      <c r="AA253" s="76"/>
      <c r="AB253" s="153"/>
      <c r="AC253" s="153"/>
      <c r="AD253" s="75"/>
      <c r="AE253" s="75"/>
      <c r="AF253" s="75"/>
      <c r="AG253" s="75"/>
      <c r="AH253" s="76"/>
      <c r="AI253" s="80">
        <f t="shared" si="0"/>
        <v>0</v>
      </c>
      <c r="AJ253" s="81">
        <f>'Июнь 2020'!AJ253-AI253</f>
        <v>0</v>
      </c>
      <c r="AK253" s="82">
        <f t="shared" si="1"/>
        <v>0</v>
      </c>
      <c r="AL253" s="83">
        <f>'Июнь 2020'!AL253+AK253</f>
        <v>0</v>
      </c>
      <c r="AM253" s="82">
        <f t="shared" si="2"/>
        <v>0</v>
      </c>
      <c r="AN253" s="84">
        <f>'Июнь 2020'!AN253+AM253</f>
        <v>0</v>
      </c>
      <c r="AO253" s="82">
        <f t="shared" si="3"/>
        <v>0</v>
      </c>
      <c r="AP253" s="85">
        <f>'Июнь 2020'!AP253+AO253</f>
        <v>0</v>
      </c>
      <c r="AQ253" s="82">
        <f t="shared" si="4"/>
        <v>0</v>
      </c>
      <c r="AR253" s="86">
        <f>'Июнь 2020'!AR253+'Июль 2020'!AQ253</f>
        <v>0</v>
      </c>
      <c r="AS253" s="87">
        <f>'Январь 2020'!AW253</f>
        <v>0</v>
      </c>
      <c r="AT253" s="88">
        <f>'Январь 2020'!AX253</f>
        <v>0</v>
      </c>
      <c r="AU253" s="45">
        <f t="shared" si="5"/>
        <v>0</v>
      </c>
    </row>
    <row r="254" spans="1:47" ht="14.25" customHeight="1">
      <c r="A254" s="71">
        <f>'Январь 2020'!A254</f>
        <v>0</v>
      </c>
      <c r="B254" s="72">
        <f>'Январь 2020'!G254</f>
        <v>0</v>
      </c>
      <c r="C254" s="73">
        <f>'Январь 2020'!B254</f>
        <v>0</v>
      </c>
      <c r="D254" s="75"/>
      <c r="E254" s="75"/>
      <c r="F254" s="76"/>
      <c r="G254" s="153"/>
      <c r="H254" s="153"/>
      <c r="I254" s="75"/>
      <c r="J254" s="75"/>
      <c r="K254" s="76"/>
      <c r="L254" s="75"/>
      <c r="M254" s="76"/>
      <c r="N254" s="153"/>
      <c r="O254" s="153"/>
      <c r="P254" s="75"/>
      <c r="Q254" s="75"/>
      <c r="R254" s="75"/>
      <c r="S254" s="75"/>
      <c r="T254" s="76"/>
      <c r="U254" s="153"/>
      <c r="V254" s="153"/>
      <c r="W254" s="75"/>
      <c r="X254" s="75"/>
      <c r="Y254" s="75"/>
      <c r="Z254" s="75"/>
      <c r="AA254" s="76"/>
      <c r="AB254" s="153"/>
      <c r="AC254" s="153"/>
      <c r="AD254" s="75"/>
      <c r="AE254" s="75"/>
      <c r="AF254" s="75"/>
      <c r="AG254" s="75"/>
      <c r="AH254" s="76"/>
      <c r="AI254" s="80">
        <f t="shared" si="0"/>
        <v>0</v>
      </c>
      <c r="AJ254" s="81">
        <f>'Июнь 2020'!AJ254-AI254</f>
        <v>0</v>
      </c>
      <c r="AK254" s="82">
        <f t="shared" si="1"/>
        <v>0</v>
      </c>
      <c r="AL254" s="83">
        <f>'Июнь 2020'!AL254+AK254</f>
        <v>0</v>
      </c>
      <c r="AM254" s="82">
        <f t="shared" si="2"/>
        <v>0</v>
      </c>
      <c r="AN254" s="84">
        <f>'Июнь 2020'!AN254+AM254</f>
        <v>0</v>
      </c>
      <c r="AO254" s="82">
        <f t="shared" si="3"/>
        <v>0</v>
      </c>
      <c r="AP254" s="85">
        <f>'Июнь 2020'!AP254+AO254</f>
        <v>0</v>
      </c>
      <c r="AQ254" s="82">
        <f t="shared" si="4"/>
        <v>0</v>
      </c>
      <c r="AR254" s="86">
        <f>'Июнь 2020'!AR254+'Июль 2020'!AQ254</f>
        <v>0</v>
      </c>
      <c r="AS254" s="87">
        <f>'Январь 2020'!AW254</f>
        <v>0</v>
      </c>
      <c r="AT254" s="88">
        <f>'Январь 2020'!AX254</f>
        <v>0</v>
      </c>
      <c r="AU254" s="45">
        <f t="shared" si="5"/>
        <v>0</v>
      </c>
    </row>
    <row r="255" spans="1:47" ht="14.25" customHeight="1">
      <c r="A255" s="71">
        <f>'Январь 2020'!A255</f>
        <v>0</v>
      </c>
      <c r="B255" s="72">
        <f>'Январь 2020'!G255</f>
        <v>0</v>
      </c>
      <c r="C255" s="73">
        <f>'Январь 2020'!B255</f>
        <v>0</v>
      </c>
      <c r="D255" s="75"/>
      <c r="E255" s="75"/>
      <c r="F255" s="76"/>
      <c r="G255" s="153"/>
      <c r="H255" s="153"/>
      <c r="I255" s="75"/>
      <c r="J255" s="75"/>
      <c r="K255" s="76"/>
      <c r="L255" s="75"/>
      <c r="M255" s="76"/>
      <c r="N255" s="153"/>
      <c r="O255" s="153"/>
      <c r="P255" s="75"/>
      <c r="Q255" s="75"/>
      <c r="R255" s="75"/>
      <c r="S255" s="75"/>
      <c r="T255" s="76"/>
      <c r="U255" s="153"/>
      <c r="V255" s="153"/>
      <c r="W255" s="75"/>
      <c r="X255" s="75"/>
      <c r="Y255" s="75"/>
      <c r="Z255" s="75"/>
      <c r="AA255" s="76"/>
      <c r="AB255" s="153"/>
      <c r="AC255" s="153"/>
      <c r="AD255" s="75"/>
      <c r="AE255" s="75"/>
      <c r="AF255" s="75"/>
      <c r="AG255" s="75"/>
      <c r="AH255" s="76"/>
      <c r="AI255" s="80">
        <f t="shared" si="0"/>
        <v>0</v>
      </c>
      <c r="AJ255" s="81">
        <f>'Июнь 2020'!AJ255-AI255</f>
        <v>0</v>
      </c>
      <c r="AK255" s="82">
        <f t="shared" si="1"/>
        <v>0</v>
      </c>
      <c r="AL255" s="83">
        <f>'Июнь 2020'!AL255+AK255</f>
        <v>0</v>
      </c>
      <c r="AM255" s="82">
        <f t="shared" si="2"/>
        <v>0</v>
      </c>
      <c r="AN255" s="84">
        <f>'Июнь 2020'!AN255+AM255</f>
        <v>0</v>
      </c>
      <c r="AO255" s="82">
        <f t="shared" si="3"/>
        <v>0</v>
      </c>
      <c r="AP255" s="85">
        <f>'Июнь 2020'!AP255+AO255</f>
        <v>0</v>
      </c>
      <c r="AQ255" s="82">
        <f t="shared" si="4"/>
        <v>0</v>
      </c>
      <c r="AR255" s="86">
        <f>'Июнь 2020'!AR255+'Июль 2020'!AQ255</f>
        <v>0</v>
      </c>
      <c r="AS255" s="87">
        <f>'Январь 2020'!AW255</f>
        <v>0</v>
      </c>
      <c r="AT255" s="88">
        <f>'Январь 2020'!AX255</f>
        <v>0</v>
      </c>
      <c r="AU255" s="45">
        <f t="shared" si="5"/>
        <v>0</v>
      </c>
    </row>
    <row r="256" spans="1:47" ht="14.25" customHeight="1">
      <c r="A256" s="71">
        <f>'Январь 2020'!A256</f>
        <v>0</v>
      </c>
      <c r="B256" s="72">
        <f>'Январь 2020'!G256</f>
        <v>0</v>
      </c>
      <c r="C256" s="89">
        <f>'Январь 2020'!B256</f>
        <v>0</v>
      </c>
      <c r="D256" s="75"/>
      <c r="E256" s="75"/>
      <c r="F256" s="76"/>
      <c r="G256" s="153"/>
      <c r="H256" s="153"/>
      <c r="I256" s="75"/>
      <c r="J256" s="75"/>
      <c r="K256" s="76"/>
      <c r="L256" s="75"/>
      <c r="M256" s="76"/>
      <c r="N256" s="153"/>
      <c r="O256" s="153"/>
      <c r="P256" s="75"/>
      <c r="Q256" s="75"/>
      <c r="R256" s="75"/>
      <c r="S256" s="75"/>
      <c r="T256" s="76"/>
      <c r="U256" s="153"/>
      <c r="V256" s="153"/>
      <c r="W256" s="75"/>
      <c r="X256" s="75"/>
      <c r="Y256" s="75"/>
      <c r="Z256" s="75"/>
      <c r="AA256" s="76"/>
      <c r="AB256" s="153"/>
      <c r="AC256" s="153"/>
      <c r="AD256" s="75"/>
      <c r="AE256" s="75"/>
      <c r="AF256" s="75"/>
      <c r="AG256" s="75"/>
      <c r="AH256" s="76"/>
      <c r="AI256" s="80">
        <f t="shared" si="0"/>
        <v>0</v>
      </c>
      <c r="AJ256" s="81">
        <f>'Июнь 2020'!AJ256-AI256</f>
        <v>0</v>
      </c>
      <c r="AK256" s="82">
        <f t="shared" si="1"/>
        <v>0</v>
      </c>
      <c r="AL256" s="83">
        <f>'Июнь 2020'!AL256+AK256</f>
        <v>0</v>
      </c>
      <c r="AM256" s="82">
        <f t="shared" si="2"/>
        <v>0</v>
      </c>
      <c r="AN256" s="84">
        <f>'Июнь 2020'!AN256+AM256</f>
        <v>0</v>
      </c>
      <c r="AO256" s="82">
        <f t="shared" si="3"/>
        <v>0</v>
      </c>
      <c r="AP256" s="85">
        <f>'Июнь 2020'!AP256+AO256</f>
        <v>0</v>
      </c>
      <c r="AQ256" s="82">
        <f t="shared" si="4"/>
        <v>0</v>
      </c>
      <c r="AR256" s="86">
        <f>'Июнь 2020'!AR256+'Июль 2020'!AQ256</f>
        <v>0</v>
      </c>
      <c r="AS256" s="87">
        <f>'Январь 2020'!AW256</f>
        <v>0</v>
      </c>
      <c r="AT256" s="88">
        <f>'Январь 2020'!AX256</f>
        <v>0</v>
      </c>
      <c r="AU256" s="45">
        <f t="shared" si="5"/>
        <v>0</v>
      </c>
    </row>
    <row r="257" spans="1:47" ht="14.25" customHeight="1">
      <c r="A257" s="71">
        <f>'Январь 2020'!A257</f>
        <v>0</v>
      </c>
      <c r="B257" s="72">
        <f>'Январь 2020'!G257</f>
        <v>0</v>
      </c>
      <c r="C257" s="73">
        <f>'Январь 2020'!B257</f>
        <v>0</v>
      </c>
      <c r="D257" s="75"/>
      <c r="E257" s="75"/>
      <c r="F257" s="76"/>
      <c r="G257" s="153"/>
      <c r="H257" s="153"/>
      <c r="I257" s="75"/>
      <c r="J257" s="75"/>
      <c r="K257" s="76"/>
      <c r="L257" s="75"/>
      <c r="M257" s="76"/>
      <c r="N257" s="153"/>
      <c r="O257" s="153"/>
      <c r="P257" s="75"/>
      <c r="Q257" s="75"/>
      <c r="R257" s="75"/>
      <c r="S257" s="75"/>
      <c r="T257" s="76"/>
      <c r="U257" s="153"/>
      <c r="V257" s="153"/>
      <c r="W257" s="75"/>
      <c r="X257" s="75"/>
      <c r="Y257" s="75"/>
      <c r="Z257" s="75"/>
      <c r="AA257" s="76"/>
      <c r="AB257" s="153"/>
      <c r="AC257" s="153"/>
      <c r="AD257" s="75"/>
      <c r="AE257" s="75"/>
      <c r="AF257" s="75"/>
      <c r="AG257" s="75"/>
      <c r="AH257" s="76"/>
      <c r="AI257" s="80">
        <f t="shared" si="0"/>
        <v>0</v>
      </c>
      <c r="AJ257" s="81">
        <f>'Июнь 2020'!AJ257-AI257</f>
        <v>0</v>
      </c>
      <c r="AK257" s="82">
        <f t="shared" si="1"/>
        <v>0</v>
      </c>
      <c r="AL257" s="83">
        <f>'Июнь 2020'!AL257+AK257</f>
        <v>0</v>
      </c>
      <c r="AM257" s="82">
        <f t="shared" si="2"/>
        <v>0</v>
      </c>
      <c r="AN257" s="84">
        <f>'Июнь 2020'!AN257+AM257</f>
        <v>0</v>
      </c>
      <c r="AO257" s="82">
        <f t="shared" si="3"/>
        <v>0</v>
      </c>
      <c r="AP257" s="85">
        <f>'Июнь 2020'!AP257+AO257</f>
        <v>0</v>
      </c>
      <c r="AQ257" s="82">
        <f t="shared" si="4"/>
        <v>0</v>
      </c>
      <c r="AR257" s="86">
        <f>'Июнь 2020'!AR257+'Июль 2020'!AQ257</f>
        <v>0</v>
      </c>
      <c r="AS257" s="87">
        <f>'Январь 2020'!AW257</f>
        <v>0</v>
      </c>
      <c r="AT257" s="88">
        <f>'Январь 2020'!AX257</f>
        <v>0</v>
      </c>
      <c r="AU257" s="45">
        <f t="shared" si="5"/>
        <v>0</v>
      </c>
    </row>
    <row r="258" spans="1:47" ht="14.25" customHeight="1">
      <c r="A258" s="71">
        <f>'Январь 2020'!A258</f>
        <v>0</v>
      </c>
      <c r="B258" s="72">
        <f>'Январь 2020'!G258</f>
        <v>0</v>
      </c>
      <c r="C258" s="73">
        <f>'Январь 2020'!B258</f>
        <v>0</v>
      </c>
      <c r="D258" s="75"/>
      <c r="E258" s="75"/>
      <c r="F258" s="76"/>
      <c r="G258" s="153"/>
      <c r="H258" s="153"/>
      <c r="I258" s="75"/>
      <c r="J258" s="75"/>
      <c r="K258" s="76"/>
      <c r="L258" s="75"/>
      <c r="M258" s="76"/>
      <c r="N258" s="153"/>
      <c r="O258" s="153"/>
      <c r="P258" s="75"/>
      <c r="Q258" s="75"/>
      <c r="R258" s="75"/>
      <c r="S258" s="75"/>
      <c r="T258" s="76"/>
      <c r="U258" s="153"/>
      <c r="V258" s="153"/>
      <c r="W258" s="75"/>
      <c r="X258" s="75"/>
      <c r="Y258" s="75"/>
      <c r="Z258" s="75"/>
      <c r="AA258" s="76"/>
      <c r="AB258" s="153"/>
      <c r="AC258" s="153"/>
      <c r="AD258" s="75"/>
      <c r="AE258" s="75"/>
      <c r="AF258" s="75"/>
      <c r="AG258" s="75"/>
      <c r="AH258" s="76"/>
      <c r="AI258" s="80">
        <f t="shared" si="0"/>
        <v>0</v>
      </c>
      <c r="AJ258" s="81">
        <f>'Июнь 2020'!AJ258-AI258</f>
        <v>0</v>
      </c>
      <c r="AK258" s="82">
        <f t="shared" si="1"/>
        <v>0</v>
      </c>
      <c r="AL258" s="83">
        <f>'Июнь 2020'!AL258+AK258</f>
        <v>0</v>
      </c>
      <c r="AM258" s="82">
        <f t="shared" si="2"/>
        <v>0</v>
      </c>
      <c r="AN258" s="84">
        <f>'Июнь 2020'!AN258+AM258</f>
        <v>0</v>
      </c>
      <c r="AO258" s="82">
        <f t="shared" si="3"/>
        <v>0</v>
      </c>
      <c r="AP258" s="85">
        <f>'Июнь 2020'!AP258+AO258</f>
        <v>0</v>
      </c>
      <c r="AQ258" s="82">
        <f t="shared" si="4"/>
        <v>0</v>
      </c>
      <c r="AR258" s="86">
        <f>'Июнь 2020'!AR258+'Июль 2020'!AQ258</f>
        <v>0</v>
      </c>
      <c r="AS258" s="87">
        <f>'Январь 2020'!AW258</f>
        <v>0</v>
      </c>
      <c r="AT258" s="88">
        <f>'Январь 2020'!AX258</f>
        <v>0</v>
      </c>
      <c r="AU258" s="45">
        <f t="shared" si="5"/>
        <v>0</v>
      </c>
    </row>
    <row r="259" spans="1:47" ht="14.25" customHeight="1">
      <c r="A259" s="71">
        <f>'Январь 2020'!A259</f>
        <v>0</v>
      </c>
      <c r="B259" s="72">
        <f>'Январь 2020'!G259</f>
        <v>0</v>
      </c>
      <c r="C259" s="73">
        <f>'Январь 2020'!B259</f>
        <v>0</v>
      </c>
      <c r="D259" s="75"/>
      <c r="E259" s="75"/>
      <c r="F259" s="76"/>
      <c r="G259" s="153"/>
      <c r="H259" s="153"/>
      <c r="I259" s="75"/>
      <c r="J259" s="75"/>
      <c r="K259" s="76"/>
      <c r="L259" s="75"/>
      <c r="M259" s="76"/>
      <c r="N259" s="153"/>
      <c r="O259" s="153"/>
      <c r="P259" s="75"/>
      <c r="Q259" s="75"/>
      <c r="R259" s="75"/>
      <c r="S259" s="75"/>
      <c r="T259" s="76"/>
      <c r="U259" s="153"/>
      <c r="V259" s="153"/>
      <c r="W259" s="75"/>
      <c r="X259" s="75"/>
      <c r="Y259" s="75"/>
      <c r="Z259" s="75"/>
      <c r="AA259" s="76"/>
      <c r="AB259" s="153"/>
      <c r="AC259" s="153"/>
      <c r="AD259" s="75"/>
      <c r="AE259" s="75"/>
      <c r="AF259" s="75"/>
      <c r="AG259" s="75"/>
      <c r="AH259" s="76"/>
      <c r="AI259" s="80">
        <f t="shared" si="0"/>
        <v>0</v>
      </c>
      <c r="AJ259" s="81">
        <f>'Июнь 2020'!AJ259-AI259</f>
        <v>0</v>
      </c>
      <c r="AK259" s="82">
        <f t="shared" si="1"/>
        <v>0</v>
      </c>
      <c r="AL259" s="83">
        <f>'Июнь 2020'!AL259+AK259</f>
        <v>0</v>
      </c>
      <c r="AM259" s="82">
        <f t="shared" si="2"/>
        <v>0</v>
      </c>
      <c r="AN259" s="84">
        <f>'Июнь 2020'!AN259+AM259</f>
        <v>0</v>
      </c>
      <c r="AO259" s="82">
        <f t="shared" si="3"/>
        <v>0</v>
      </c>
      <c r="AP259" s="85">
        <f>'Июнь 2020'!AP259+AO259</f>
        <v>0</v>
      </c>
      <c r="AQ259" s="82">
        <f t="shared" si="4"/>
        <v>0</v>
      </c>
      <c r="AR259" s="86">
        <f>'Июнь 2020'!AR259+'Июль 2020'!AQ259</f>
        <v>0</v>
      </c>
      <c r="AS259" s="87">
        <f>'Январь 2020'!AW259</f>
        <v>0</v>
      </c>
      <c r="AT259" s="88">
        <f>'Январь 2020'!AX259</f>
        <v>0</v>
      </c>
      <c r="AU259" s="45">
        <f t="shared" si="5"/>
        <v>0</v>
      </c>
    </row>
    <row r="260" spans="1:47" ht="14.25" customHeight="1">
      <c r="A260" s="71">
        <f>'Январь 2020'!A260</f>
        <v>0</v>
      </c>
      <c r="B260" s="72">
        <f>'Январь 2020'!G260</f>
        <v>0</v>
      </c>
      <c r="C260" s="73">
        <f>'Январь 2020'!B260</f>
        <v>0</v>
      </c>
      <c r="D260" s="75"/>
      <c r="E260" s="75"/>
      <c r="F260" s="76"/>
      <c r="G260" s="153"/>
      <c r="H260" s="153"/>
      <c r="I260" s="75"/>
      <c r="J260" s="75"/>
      <c r="K260" s="76"/>
      <c r="L260" s="75"/>
      <c r="M260" s="76"/>
      <c r="N260" s="153"/>
      <c r="O260" s="153"/>
      <c r="P260" s="75"/>
      <c r="Q260" s="75"/>
      <c r="R260" s="75"/>
      <c r="S260" s="75"/>
      <c r="T260" s="76"/>
      <c r="U260" s="153"/>
      <c r="V260" s="153"/>
      <c r="W260" s="75"/>
      <c r="X260" s="75"/>
      <c r="Y260" s="75"/>
      <c r="Z260" s="75"/>
      <c r="AA260" s="76"/>
      <c r="AB260" s="153"/>
      <c r="AC260" s="153"/>
      <c r="AD260" s="75"/>
      <c r="AE260" s="75"/>
      <c r="AF260" s="75"/>
      <c r="AG260" s="75"/>
      <c r="AH260" s="76"/>
      <c r="AI260" s="80">
        <f t="shared" si="0"/>
        <v>0</v>
      </c>
      <c r="AJ260" s="81">
        <f>'Июнь 2020'!AJ260-AI260</f>
        <v>0</v>
      </c>
      <c r="AK260" s="82">
        <f t="shared" si="1"/>
        <v>0</v>
      </c>
      <c r="AL260" s="83">
        <f>'Июнь 2020'!AL260+AK260</f>
        <v>0</v>
      </c>
      <c r="AM260" s="82">
        <f t="shared" si="2"/>
        <v>0</v>
      </c>
      <c r="AN260" s="84">
        <f>'Июнь 2020'!AN260+AM260</f>
        <v>0</v>
      </c>
      <c r="AO260" s="82">
        <f t="shared" si="3"/>
        <v>0</v>
      </c>
      <c r="AP260" s="85">
        <f>'Июнь 2020'!AP260+AO260</f>
        <v>0</v>
      </c>
      <c r="AQ260" s="82">
        <f t="shared" si="4"/>
        <v>0</v>
      </c>
      <c r="AR260" s="86">
        <f>'Июнь 2020'!AR260+'Июль 2020'!AQ260</f>
        <v>0</v>
      </c>
      <c r="AS260" s="87">
        <f>'Январь 2020'!AW260</f>
        <v>0</v>
      </c>
      <c r="AT260" s="88">
        <f>'Январь 2020'!AX260</f>
        <v>0</v>
      </c>
      <c r="AU260" s="45">
        <f t="shared" si="5"/>
        <v>0</v>
      </c>
    </row>
    <row r="261" spans="1:47" ht="14.25" customHeight="1">
      <c r="A261" s="71">
        <f>'Январь 2020'!A261</f>
        <v>0</v>
      </c>
      <c r="B261" s="72">
        <f>'Январь 2020'!G261</f>
        <v>0</v>
      </c>
      <c r="C261" s="73">
        <f>'Январь 2020'!B261</f>
        <v>0</v>
      </c>
      <c r="D261" s="75"/>
      <c r="E261" s="75"/>
      <c r="F261" s="76"/>
      <c r="G261" s="153"/>
      <c r="H261" s="153"/>
      <c r="I261" s="75"/>
      <c r="J261" s="75"/>
      <c r="K261" s="76"/>
      <c r="L261" s="75"/>
      <c r="M261" s="76"/>
      <c r="N261" s="153"/>
      <c r="O261" s="153"/>
      <c r="P261" s="75"/>
      <c r="Q261" s="75"/>
      <c r="R261" s="75"/>
      <c r="S261" s="75"/>
      <c r="T261" s="76"/>
      <c r="U261" s="153"/>
      <c r="V261" s="153"/>
      <c r="W261" s="75"/>
      <c r="X261" s="75"/>
      <c r="Y261" s="75"/>
      <c r="Z261" s="75"/>
      <c r="AA261" s="76"/>
      <c r="AB261" s="153"/>
      <c r="AC261" s="153"/>
      <c r="AD261" s="75"/>
      <c r="AE261" s="75"/>
      <c r="AF261" s="75"/>
      <c r="AG261" s="75"/>
      <c r="AH261" s="76"/>
      <c r="AI261" s="80">
        <f t="shared" si="0"/>
        <v>0</v>
      </c>
      <c r="AJ261" s="81">
        <f>'Июнь 2020'!AJ261-AI261</f>
        <v>0</v>
      </c>
      <c r="AK261" s="82">
        <f t="shared" si="1"/>
        <v>0</v>
      </c>
      <c r="AL261" s="83">
        <f>'Июнь 2020'!AL261+AK261</f>
        <v>0</v>
      </c>
      <c r="AM261" s="82">
        <f t="shared" si="2"/>
        <v>0</v>
      </c>
      <c r="AN261" s="84">
        <f>'Июнь 2020'!AN261+AM261</f>
        <v>0</v>
      </c>
      <c r="AO261" s="82">
        <f t="shared" si="3"/>
        <v>0</v>
      </c>
      <c r="AP261" s="85">
        <f>'Июнь 2020'!AP261+AO261</f>
        <v>0</v>
      </c>
      <c r="AQ261" s="82">
        <f t="shared" si="4"/>
        <v>0</v>
      </c>
      <c r="AR261" s="86">
        <f>'Июнь 2020'!AR261+'Июль 2020'!AQ261</f>
        <v>0</v>
      </c>
      <c r="AS261" s="87">
        <f>'Январь 2020'!AW261</f>
        <v>0</v>
      </c>
      <c r="AT261" s="88">
        <f>'Январь 2020'!AX261</f>
        <v>0</v>
      </c>
      <c r="AU261" s="45">
        <f t="shared" si="5"/>
        <v>0</v>
      </c>
    </row>
    <row r="262" spans="1:47" ht="14.25" customHeight="1">
      <c r="A262" s="71">
        <f>'Январь 2020'!A262</f>
        <v>0</v>
      </c>
      <c r="B262" s="72">
        <f>'Январь 2020'!G262</f>
        <v>0</v>
      </c>
      <c r="C262" s="73">
        <f>'Январь 2020'!B262</f>
        <v>0</v>
      </c>
      <c r="D262" s="75"/>
      <c r="E262" s="75"/>
      <c r="F262" s="76"/>
      <c r="G262" s="153"/>
      <c r="H262" s="153"/>
      <c r="I262" s="75"/>
      <c r="J262" s="75"/>
      <c r="K262" s="76"/>
      <c r="L262" s="75"/>
      <c r="M262" s="76"/>
      <c r="N262" s="153"/>
      <c r="O262" s="153"/>
      <c r="P262" s="75"/>
      <c r="Q262" s="75"/>
      <c r="R262" s="75"/>
      <c r="S262" s="75"/>
      <c r="T262" s="76"/>
      <c r="U262" s="153"/>
      <c r="V262" s="153"/>
      <c r="W262" s="75"/>
      <c r="X262" s="75"/>
      <c r="Y262" s="75"/>
      <c r="Z262" s="75"/>
      <c r="AA262" s="76"/>
      <c r="AB262" s="153"/>
      <c r="AC262" s="153"/>
      <c r="AD262" s="75"/>
      <c r="AE262" s="75"/>
      <c r="AF262" s="75"/>
      <c r="AG262" s="75"/>
      <c r="AH262" s="76"/>
      <c r="AI262" s="80">
        <f t="shared" si="0"/>
        <v>0</v>
      </c>
      <c r="AJ262" s="81">
        <f>'Июнь 2020'!AJ262-AI262</f>
        <v>0</v>
      </c>
      <c r="AK262" s="82">
        <f t="shared" si="1"/>
        <v>0</v>
      </c>
      <c r="AL262" s="83">
        <f>'Июнь 2020'!AL262+AK262</f>
        <v>0</v>
      </c>
      <c r="AM262" s="82">
        <f t="shared" si="2"/>
        <v>0</v>
      </c>
      <c r="AN262" s="84">
        <f>'Июнь 2020'!AN262+AM262</f>
        <v>0</v>
      </c>
      <c r="AO262" s="82">
        <f t="shared" si="3"/>
        <v>0</v>
      </c>
      <c r="AP262" s="85">
        <f>'Июнь 2020'!AP262+AO262</f>
        <v>0</v>
      </c>
      <c r="AQ262" s="82">
        <f t="shared" si="4"/>
        <v>0</v>
      </c>
      <c r="AR262" s="86">
        <f>'Июнь 2020'!AR262+'Июль 2020'!AQ262</f>
        <v>0</v>
      </c>
      <c r="AS262" s="87">
        <f>'Январь 2020'!AW262</f>
        <v>0</v>
      </c>
      <c r="AT262" s="88">
        <f>'Январь 2020'!AX262</f>
        <v>0</v>
      </c>
      <c r="AU262" s="45">
        <f t="shared" si="5"/>
        <v>0</v>
      </c>
    </row>
    <row r="263" spans="1:47" ht="14.25" customHeight="1">
      <c r="A263" s="71">
        <f>'Январь 2020'!A263</f>
        <v>0</v>
      </c>
      <c r="B263" s="72">
        <f>'Январь 2020'!G263</f>
        <v>0</v>
      </c>
      <c r="C263" s="73">
        <f>'Январь 2020'!B263</f>
        <v>0</v>
      </c>
      <c r="D263" s="75"/>
      <c r="E263" s="75"/>
      <c r="F263" s="76"/>
      <c r="G263" s="153"/>
      <c r="H263" s="153"/>
      <c r="I263" s="75"/>
      <c r="J263" s="75"/>
      <c r="K263" s="76"/>
      <c r="L263" s="75"/>
      <c r="M263" s="76"/>
      <c r="N263" s="153"/>
      <c r="O263" s="153"/>
      <c r="P263" s="75"/>
      <c r="Q263" s="75"/>
      <c r="R263" s="75"/>
      <c r="S263" s="75"/>
      <c r="T263" s="76"/>
      <c r="U263" s="153"/>
      <c r="V263" s="153"/>
      <c r="W263" s="75"/>
      <c r="X263" s="75"/>
      <c r="Y263" s="75"/>
      <c r="Z263" s="75"/>
      <c r="AA263" s="76"/>
      <c r="AB263" s="153"/>
      <c r="AC263" s="153"/>
      <c r="AD263" s="75"/>
      <c r="AE263" s="75"/>
      <c r="AF263" s="75"/>
      <c r="AG263" s="75"/>
      <c r="AH263" s="76"/>
      <c r="AI263" s="80">
        <f t="shared" si="0"/>
        <v>0</v>
      </c>
      <c r="AJ263" s="81">
        <f>'Июнь 2020'!AJ263-AI263</f>
        <v>0</v>
      </c>
      <c r="AK263" s="82">
        <f t="shared" si="1"/>
        <v>0</v>
      </c>
      <c r="AL263" s="83">
        <f>'Июнь 2020'!AL263+AK263</f>
        <v>0</v>
      </c>
      <c r="AM263" s="82">
        <f t="shared" si="2"/>
        <v>0</v>
      </c>
      <c r="AN263" s="84">
        <f>'Июнь 2020'!AN263+AM263</f>
        <v>0</v>
      </c>
      <c r="AO263" s="82">
        <f t="shared" si="3"/>
        <v>0</v>
      </c>
      <c r="AP263" s="85">
        <f>'Июнь 2020'!AP263+AO263</f>
        <v>0</v>
      </c>
      <c r="AQ263" s="82">
        <f t="shared" si="4"/>
        <v>0</v>
      </c>
      <c r="AR263" s="86">
        <f>'Июнь 2020'!AR263+'Июль 2020'!AQ263</f>
        <v>0</v>
      </c>
      <c r="AS263" s="87">
        <f>'Январь 2020'!AW263</f>
        <v>0</v>
      </c>
      <c r="AT263" s="88">
        <f>'Январь 2020'!AX263</f>
        <v>0</v>
      </c>
      <c r="AU263" s="45">
        <f t="shared" si="5"/>
        <v>0</v>
      </c>
    </row>
    <row r="264" spans="1:47" ht="14.25" customHeight="1">
      <c r="A264" s="71">
        <f>'Январь 2020'!A264</f>
        <v>0</v>
      </c>
      <c r="B264" s="72">
        <f>'Январь 2020'!G264</f>
        <v>0</v>
      </c>
      <c r="C264" s="73">
        <f>'Январь 2020'!B264</f>
        <v>0</v>
      </c>
      <c r="D264" s="75"/>
      <c r="E264" s="75"/>
      <c r="F264" s="76"/>
      <c r="G264" s="153"/>
      <c r="H264" s="153"/>
      <c r="I264" s="75"/>
      <c r="J264" s="75"/>
      <c r="K264" s="76"/>
      <c r="L264" s="75"/>
      <c r="M264" s="76"/>
      <c r="N264" s="153"/>
      <c r="O264" s="153"/>
      <c r="P264" s="75"/>
      <c r="Q264" s="75"/>
      <c r="R264" s="75"/>
      <c r="S264" s="75"/>
      <c r="T264" s="76"/>
      <c r="U264" s="153"/>
      <c r="V264" s="153"/>
      <c r="W264" s="75"/>
      <c r="X264" s="75"/>
      <c r="Y264" s="75"/>
      <c r="Z264" s="75"/>
      <c r="AA264" s="76"/>
      <c r="AB264" s="153"/>
      <c r="AC264" s="153"/>
      <c r="AD264" s="75"/>
      <c r="AE264" s="75"/>
      <c r="AF264" s="75"/>
      <c r="AG264" s="75"/>
      <c r="AH264" s="76"/>
      <c r="AI264" s="80">
        <f t="shared" si="0"/>
        <v>0</v>
      </c>
      <c r="AJ264" s="81">
        <f>'Июнь 2020'!AJ264-AI264</f>
        <v>0</v>
      </c>
      <c r="AK264" s="82">
        <f t="shared" si="1"/>
        <v>0</v>
      </c>
      <c r="AL264" s="83">
        <f>'Июнь 2020'!AL264+AK264</f>
        <v>0</v>
      </c>
      <c r="AM264" s="82">
        <f t="shared" si="2"/>
        <v>0</v>
      </c>
      <c r="AN264" s="84">
        <f>'Июнь 2020'!AN264+AM264</f>
        <v>0</v>
      </c>
      <c r="AO264" s="82">
        <f t="shared" si="3"/>
        <v>0</v>
      </c>
      <c r="AP264" s="85">
        <f>'Июнь 2020'!AP264+AO264</f>
        <v>0</v>
      </c>
      <c r="AQ264" s="82">
        <f t="shared" si="4"/>
        <v>0</v>
      </c>
      <c r="AR264" s="86">
        <f>'Июнь 2020'!AR264+'Июль 2020'!AQ264</f>
        <v>0</v>
      </c>
      <c r="AS264" s="87">
        <f>'Январь 2020'!AW264</f>
        <v>0</v>
      </c>
      <c r="AT264" s="88">
        <f>'Январь 2020'!AX264</f>
        <v>0</v>
      </c>
      <c r="AU264" s="45">
        <f t="shared" si="5"/>
        <v>0</v>
      </c>
    </row>
    <row r="265" spans="1:47" ht="14.25" customHeight="1">
      <c r="A265" s="71">
        <f>'Январь 2020'!A265</f>
        <v>0</v>
      </c>
      <c r="B265" s="72">
        <f>'Январь 2020'!G265</f>
        <v>0</v>
      </c>
      <c r="C265" s="73">
        <f>'Январь 2020'!B265</f>
        <v>0</v>
      </c>
      <c r="D265" s="75"/>
      <c r="E265" s="75"/>
      <c r="F265" s="76"/>
      <c r="G265" s="153"/>
      <c r="H265" s="153"/>
      <c r="I265" s="75"/>
      <c r="J265" s="75"/>
      <c r="K265" s="76"/>
      <c r="L265" s="75"/>
      <c r="M265" s="76"/>
      <c r="N265" s="153"/>
      <c r="O265" s="153"/>
      <c r="P265" s="75"/>
      <c r="Q265" s="75"/>
      <c r="R265" s="75"/>
      <c r="S265" s="75"/>
      <c r="T265" s="76"/>
      <c r="U265" s="153"/>
      <c r="V265" s="153"/>
      <c r="W265" s="75"/>
      <c r="X265" s="75"/>
      <c r="Y265" s="75"/>
      <c r="Z265" s="75"/>
      <c r="AA265" s="76"/>
      <c r="AB265" s="153"/>
      <c r="AC265" s="153"/>
      <c r="AD265" s="75"/>
      <c r="AE265" s="75"/>
      <c r="AF265" s="75"/>
      <c r="AG265" s="75"/>
      <c r="AH265" s="76"/>
      <c r="AI265" s="80">
        <f t="shared" si="0"/>
        <v>0</v>
      </c>
      <c r="AJ265" s="81">
        <f>'Июнь 2020'!AJ265-AI265</f>
        <v>0</v>
      </c>
      <c r="AK265" s="82">
        <f t="shared" si="1"/>
        <v>0</v>
      </c>
      <c r="AL265" s="83">
        <f>'Июнь 2020'!AL265+AK265</f>
        <v>0</v>
      </c>
      <c r="AM265" s="82">
        <f t="shared" si="2"/>
        <v>0</v>
      </c>
      <c r="AN265" s="84">
        <f>'Июнь 2020'!AN265+AM265</f>
        <v>0</v>
      </c>
      <c r="AO265" s="82">
        <f t="shared" si="3"/>
        <v>0</v>
      </c>
      <c r="AP265" s="85">
        <f>'Июнь 2020'!AP265+AO265</f>
        <v>0</v>
      </c>
      <c r="AQ265" s="82">
        <f t="shared" si="4"/>
        <v>0</v>
      </c>
      <c r="AR265" s="86">
        <f>'Июнь 2020'!AR265+'Июль 2020'!AQ265</f>
        <v>0</v>
      </c>
      <c r="AS265" s="87">
        <f>'Январь 2020'!AW265</f>
        <v>0</v>
      </c>
      <c r="AT265" s="88">
        <f>'Январь 2020'!AX265</f>
        <v>0</v>
      </c>
      <c r="AU265" s="45">
        <f t="shared" si="5"/>
        <v>0</v>
      </c>
    </row>
    <row r="266" spans="1:47" ht="14.25" customHeight="1">
      <c r="A266" s="71">
        <f>'Январь 2020'!A266</f>
        <v>0</v>
      </c>
      <c r="B266" s="72">
        <f>'Январь 2020'!G266</f>
        <v>0</v>
      </c>
      <c r="C266" s="73">
        <f>'Январь 2020'!B266</f>
        <v>0</v>
      </c>
      <c r="D266" s="75"/>
      <c r="E266" s="75"/>
      <c r="F266" s="76"/>
      <c r="G266" s="153"/>
      <c r="H266" s="153"/>
      <c r="I266" s="75"/>
      <c r="J266" s="75"/>
      <c r="K266" s="76"/>
      <c r="L266" s="75"/>
      <c r="M266" s="76"/>
      <c r="N266" s="153"/>
      <c r="O266" s="153"/>
      <c r="P266" s="75"/>
      <c r="Q266" s="75"/>
      <c r="R266" s="75"/>
      <c r="S266" s="75"/>
      <c r="T266" s="76"/>
      <c r="U266" s="153"/>
      <c r="V266" s="153"/>
      <c r="W266" s="75"/>
      <c r="X266" s="75"/>
      <c r="Y266" s="75"/>
      <c r="Z266" s="75"/>
      <c r="AA266" s="76"/>
      <c r="AB266" s="153"/>
      <c r="AC266" s="153"/>
      <c r="AD266" s="75"/>
      <c r="AE266" s="75"/>
      <c r="AF266" s="75"/>
      <c r="AG266" s="75"/>
      <c r="AH266" s="76"/>
      <c r="AI266" s="80">
        <f t="shared" si="0"/>
        <v>0</v>
      </c>
      <c r="AJ266" s="81">
        <f>'Июнь 2020'!AJ266-AI266</f>
        <v>0</v>
      </c>
      <c r="AK266" s="82">
        <f t="shared" si="1"/>
        <v>0</v>
      </c>
      <c r="AL266" s="83">
        <f>'Июнь 2020'!AL266+AK266</f>
        <v>0</v>
      </c>
      <c r="AM266" s="82">
        <f t="shared" si="2"/>
        <v>0</v>
      </c>
      <c r="AN266" s="84">
        <f>'Июнь 2020'!AN266+AM266</f>
        <v>0</v>
      </c>
      <c r="AO266" s="82">
        <f t="shared" si="3"/>
        <v>0</v>
      </c>
      <c r="AP266" s="85">
        <f>'Июнь 2020'!AP266+AO266</f>
        <v>0</v>
      </c>
      <c r="AQ266" s="82">
        <f t="shared" si="4"/>
        <v>0</v>
      </c>
      <c r="AR266" s="86">
        <f>'Июнь 2020'!AR266+'Июль 2020'!AQ266</f>
        <v>0</v>
      </c>
      <c r="AS266" s="87">
        <f>'Январь 2020'!AW266</f>
        <v>0</v>
      </c>
      <c r="AT266" s="88">
        <f>'Январь 2020'!AX266</f>
        <v>0</v>
      </c>
      <c r="AU266" s="45">
        <f t="shared" si="5"/>
        <v>0</v>
      </c>
    </row>
    <row r="267" spans="1:47" ht="14.25" customHeight="1">
      <c r="A267" s="71">
        <f>'Январь 2020'!A267</f>
        <v>0</v>
      </c>
      <c r="B267" s="72">
        <f>'Январь 2020'!G267</f>
        <v>0</v>
      </c>
      <c r="C267" s="73">
        <f>'Январь 2020'!B267</f>
        <v>0</v>
      </c>
      <c r="D267" s="75"/>
      <c r="E267" s="75"/>
      <c r="F267" s="76"/>
      <c r="G267" s="153"/>
      <c r="H267" s="153"/>
      <c r="I267" s="75"/>
      <c r="J267" s="75"/>
      <c r="K267" s="76"/>
      <c r="L267" s="75"/>
      <c r="M267" s="76"/>
      <c r="N267" s="153"/>
      <c r="O267" s="153"/>
      <c r="P267" s="75"/>
      <c r="Q267" s="75"/>
      <c r="R267" s="75"/>
      <c r="S267" s="75"/>
      <c r="T267" s="76"/>
      <c r="U267" s="153"/>
      <c r="V267" s="153"/>
      <c r="W267" s="75"/>
      <c r="X267" s="75"/>
      <c r="Y267" s="75"/>
      <c r="Z267" s="75"/>
      <c r="AA267" s="76"/>
      <c r="AB267" s="153"/>
      <c r="AC267" s="153"/>
      <c r="AD267" s="75"/>
      <c r="AE267" s="75"/>
      <c r="AF267" s="75"/>
      <c r="AG267" s="75"/>
      <c r="AH267" s="76"/>
      <c r="AI267" s="80">
        <f t="shared" si="0"/>
        <v>0</v>
      </c>
      <c r="AJ267" s="81">
        <f>'Июнь 2020'!AJ267-AI267</f>
        <v>0</v>
      </c>
      <c r="AK267" s="82">
        <f t="shared" si="1"/>
        <v>0</v>
      </c>
      <c r="AL267" s="83">
        <f>'Июнь 2020'!AL267+AK267</f>
        <v>0</v>
      </c>
      <c r="AM267" s="82">
        <f t="shared" si="2"/>
        <v>0</v>
      </c>
      <c r="AN267" s="84">
        <f>'Июнь 2020'!AN267+AM267</f>
        <v>0</v>
      </c>
      <c r="AO267" s="82">
        <f t="shared" si="3"/>
        <v>0</v>
      </c>
      <c r="AP267" s="85">
        <f>'Июнь 2020'!AP267+AO267</f>
        <v>0</v>
      </c>
      <c r="AQ267" s="82">
        <f t="shared" si="4"/>
        <v>0</v>
      </c>
      <c r="AR267" s="86">
        <f>'Июнь 2020'!AR267+'Июль 2020'!AQ267</f>
        <v>0</v>
      </c>
      <c r="AS267" s="87">
        <f>'Январь 2020'!AW267</f>
        <v>0</v>
      </c>
      <c r="AT267" s="88">
        <f>'Январь 2020'!AX267</f>
        <v>0</v>
      </c>
      <c r="AU267" s="45">
        <f t="shared" si="5"/>
        <v>0</v>
      </c>
    </row>
    <row r="268" spans="1:47" ht="14.25" customHeight="1">
      <c r="A268" s="71">
        <f>'Январь 2020'!A268</f>
        <v>0</v>
      </c>
      <c r="B268" s="72">
        <f>'Январь 2020'!G268</f>
        <v>0</v>
      </c>
      <c r="C268" s="73">
        <f>'Январь 2020'!B268</f>
        <v>0</v>
      </c>
      <c r="D268" s="75"/>
      <c r="E268" s="75"/>
      <c r="F268" s="76"/>
      <c r="G268" s="153"/>
      <c r="H268" s="153"/>
      <c r="I268" s="75"/>
      <c r="J268" s="75"/>
      <c r="K268" s="76"/>
      <c r="L268" s="75"/>
      <c r="M268" s="76"/>
      <c r="N268" s="153"/>
      <c r="O268" s="153"/>
      <c r="P268" s="75"/>
      <c r="Q268" s="75"/>
      <c r="R268" s="75"/>
      <c r="S268" s="75"/>
      <c r="T268" s="76"/>
      <c r="U268" s="153"/>
      <c r="V268" s="153"/>
      <c r="W268" s="75"/>
      <c r="X268" s="75"/>
      <c r="Y268" s="75"/>
      <c r="Z268" s="75"/>
      <c r="AA268" s="76"/>
      <c r="AB268" s="153"/>
      <c r="AC268" s="153"/>
      <c r="AD268" s="75"/>
      <c r="AE268" s="75"/>
      <c r="AF268" s="75"/>
      <c r="AG268" s="75"/>
      <c r="AH268" s="76"/>
      <c r="AI268" s="80">
        <f t="shared" si="0"/>
        <v>0</v>
      </c>
      <c r="AJ268" s="81">
        <f>'Июнь 2020'!AJ268-AI268</f>
        <v>0</v>
      </c>
      <c r="AK268" s="82">
        <f t="shared" si="1"/>
        <v>0</v>
      </c>
      <c r="AL268" s="83">
        <f>'Июнь 2020'!AL268+AK268</f>
        <v>0</v>
      </c>
      <c r="AM268" s="82">
        <f t="shared" si="2"/>
        <v>0</v>
      </c>
      <c r="AN268" s="84">
        <f>'Июнь 2020'!AN268+AM268</f>
        <v>0</v>
      </c>
      <c r="AO268" s="82">
        <f t="shared" si="3"/>
        <v>0</v>
      </c>
      <c r="AP268" s="85">
        <f>'Июнь 2020'!AP268+AO268</f>
        <v>0</v>
      </c>
      <c r="AQ268" s="82">
        <f t="shared" si="4"/>
        <v>0</v>
      </c>
      <c r="AR268" s="86">
        <f>'Июнь 2020'!AR268+'Июль 2020'!AQ268</f>
        <v>0</v>
      </c>
      <c r="AS268" s="87">
        <f>'Январь 2020'!AW268</f>
        <v>0</v>
      </c>
      <c r="AT268" s="88">
        <f>'Январь 2020'!AX268</f>
        <v>0</v>
      </c>
      <c r="AU268" s="45">
        <f t="shared" si="5"/>
        <v>0</v>
      </c>
    </row>
    <row r="269" spans="1:47">
      <c r="A269" s="71">
        <f>'Январь 2020'!A269</f>
        <v>0</v>
      </c>
      <c r="B269" s="72">
        <f>'Январь 2020'!G269</f>
        <v>0</v>
      </c>
      <c r="C269" s="73">
        <f>'Январь 2020'!B269</f>
        <v>0</v>
      </c>
      <c r="D269" s="75"/>
      <c r="E269" s="75"/>
      <c r="F269" s="76"/>
      <c r="G269" s="153"/>
      <c r="H269" s="153"/>
      <c r="I269" s="75"/>
      <c r="J269" s="75"/>
      <c r="K269" s="76"/>
      <c r="L269" s="75"/>
      <c r="M269" s="76"/>
      <c r="N269" s="153"/>
      <c r="O269" s="153"/>
      <c r="P269" s="75"/>
      <c r="Q269" s="75"/>
      <c r="R269" s="75"/>
      <c r="S269" s="75"/>
      <c r="T269" s="76"/>
      <c r="U269" s="153"/>
      <c r="V269" s="153"/>
      <c r="W269" s="75"/>
      <c r="X269" s="75"/>
      <c r="Y269" s="75"/>
      <c r="Z269" s="75"/>
      <c r="AA269" s="76"/>
      <c r="AB269" s="153"/>
      <c r="AC269" s="153"/>
      <c r="AD269" s="75"/>
      <c r="AE269" s="75"/>
      <c r="AF269" s="75"/>
      <c r="AG269" s="75"/>
      <c r="AH269" s="76"/>
      <c r="AI269" s="80">
        <f t="shared" si="0"/>
        <v>0</v>
      </c>
      <c r="AJ269" s="81">
        <f>'Июнь 2020'!AJ269-AI269</f>
        <v>0</v>
      </c>
      <c r="AK269" s="82">
        <f t="shared" si="1"/>
        <v>0</v>
      </c>
      <c r="AL269" s="83">
        <f>'Июнь 2020'!AL269+AK269</f>
        <v>0</v>
      </c>
      <c r="AM269" s="82">
        <f t="shared" si="2"/>
        <v>0</v>
      </c>
      <c r="AN269" s="84">
        <f>'Июнь 2020'!AN269+AM269</f>
        <v>0</v>
      </c>
      <c r="AO269" s="82">
        <f t="shared" si="3"/>
        <v>0</v>
      </c>
      <c r="AP269" s="85">
        <f>'Июнь 2020'!AP269+AO269</f>
        <v>0</v>
      </c>
      <c r="AQ269" s="82">
        <f t="shared" si="4"/>
        <v>0</v>
      </c>
      <c r="AR269" s="86">
        <f>'Июнь 2020'!AR269+'Июль 2020'!AQ269</f>
        <v>0</v>
      </c>
      <c r="AS269" s="87">
        <f>'Январь 2020'!AW269</f>
        <v>0</v>
      </c>
      <c r="AT269" s="88">
        <f>'Январь 2020'!AX269</f>
        <v>0</v>
      </c>
      <c r="AU269" s="45">
        <f t="shared" si="5"/>
        <v>0</v>
      </c>
    </row>
    <row r="270" spans="1:47" ht="14.25" customHeight="1">
      <c r="A270" s="71">
        <f>'Январь 2020'!A270</f>
        <v>0</v>
      </c>
      <c r="B270" s="72">
        <f>'Январь 2020'!G270</f>
        <v>0</v>
      </c>
      <c r="C270" s="73">
        <f>'Январь 2020'!B270</f>
        <v>0</v>
      </c>
      <c r="D270" s="75"/>
      <c r="E270" s="75"/>
      <c r="F270" s="76"/>
      <c r="G270" s="153"/>
      <c r="H270" s="153"/>
      <c r="I270" s="75"/>
      <c r="J270" s="75"/>
      <c r="K270" s="76"/>
      <c r="L270" s="75"/>
      <c r="M270" s="76"/>
      <c r="N270" s="153"/>
      <c r="O270" s="153"/>
      <c r="P270" s="75"/>
      <c r="Q270" s="75"/>
      <c r="R270" s="75"/>
      <c r="S270" s="75"/>
      <c r="T270" s="76"/>
      <c r="U270" s="153"/>
      <c r="V270" s="153"/>
      <c r="W270" s="75"/>
      <c r="X270" s="75"/>
      <c r="Y270" s="75"/>
      <c r="Z270" s="75"/>
      <c r="AA270" s="76"/>
      <c r="AB270" s="153"/>
      <c r="AC270" s="153"/>
      <c r="AD270" s="75"/>
      <c r="AE270" s="75"/>
      <c r="AF270" s="75"/>
      <c r="AG270" s="75"/>
      <c r="AH270" s="76"/>
      <c r="AI270" s="80">
        <f t="shared" si="0"/>
        <v>0</v>
      </c>
      <c r="AJ270" s="81">
        <f>'Июнь 2020'!AJ270-AI270</f>
        <v>0</v>
      </c>
      <c r="AK270" s="82">
        <f t="shared" si="1"/>
        <v>0</v>
      </c>
      <c r="AL270" s="83">
        <f>'Июнь 2020'!AL270+AK270</f>
        <v>0</v>
      </c>
      <c r="AM270" s="82">
        <f t="shared" si="2"/>
        <v>0</v>
      </c>
      <c r="AN270" s="84">
        <f>'Июнь 2020'!AN270+AM270</f>
        <v>0</v>
      </c>
      <c r="AO270" s="82">
        <f t="shared" si="3"/>
        <v>0</v>
      </c>
      <c r="AP270" s="85">
        <f>'Июнь 2020'!AP270+AO270</f>
        <v>0</v>
      </c>
      <c r="AQ270" s="82">
        <f t="shared" si="4"/>
        <v>0</v>
      </c>
      <c r="AR270" s="86">
        <f>'Июнь 2020'!AR270+'Июль 2020'!AQ270</f>
        <v>0</v>
      </c>
      <c r="AS270" s="87">
        <f>'Январь 2020'!AW270</f>
        <v>0</v>
      </c>
      <c r="AT270" s="88">
        <f>'Январь 2020'!AX270</f>
        <v>0</v>
      </c>
      <c r="AU270" s="45">
        <f t="shared" si="5"/>
        <v>0</v>
      </c>
    </row>
    <row r="271" spans="1:47" ht="14.25" customHeight="1">
      <c r="A271" s="71">
        <f>'Январь 2020'!A271</f>
        <v>0</v>
      </c>
      <c r="B271" s="72">
        <f>'Январь 2020'!G271</f>
        <v>0</v>
      </c>
      <c r="C271" s="73">
        <f>'Январь 2020'!B271</f>
        <v>0</v>
      </c>
      <c r="D271" s="75"/>
      <c r="E271" s="75"/>
      <c r="F271" s="76"/>
      <c r="G271" s="153"/>
      <c r="H271" s="153"/>
      <c r="I271" s="75"/>
      <c r="J271" s="75"/>
      <c r="K271" s="76"/>
      <c r="L271" s="75"/>
      <c r="M271" s="76"/>
      <c r="N271" s="153"/>
      <c r="O271" s="153"/>
      <c r="P271" s="75"/>
      <c r="Q271" s="75"/>
      <c r="R271" s="75"/>
      <c r="S271" s="75"/>
      <c r="T271" s="76"/>
      <c r="U271" s="153"/>
      <c r="V271" s="153"/>
      <c r="W271" s="75"/>
      <c r="X271" s="75"/>
      <c r="Y271" s="75"/>
      <c r="Z271" s="75"/>
      <c r="AA271" s="76"/>
      <c r="AB271" s="153"/>
      <c r="AC271" s="153"/>
      <c r="AD271" s="75"/>
      <c r="AE271" s="75"/>
      <c r="AF271" s="75"/>
      <c r="AG271" s="75"/>
      <c r="AH271" s="76"/>
      <c r="AI271" s="80">
        <f t="shared" si="0"/>
        <v>0</v>
      </c>
      <c r="AJ271" s="81">
        <f>'Июнь 2020'!AJ271-AI271</f>
        <v>0</v>
      </c>
      <c r="AK271" s="82">
        <f t="shared" si="1"/>
        <v>0</v>
      </c>
      <c r="AL271" s="83">
        <f>'Июнь 2020'!AL271+AK271</f>
        <v>0</v>
      </c>
      <c r="AM271" s="82">
        <f t="shared" si="2"/>
        <v>0</v>
      </c>
      <c r="AN271" s="84">
        <f>'Июнь 2020'!AN271+AM271</f>
        <v>0</v>
      </c>
      <c r="AO271" s="82">
        <f t="shared" si="3"/>
        <v>0</v>
      </c>
      <c r="AP271" s="85">
        <f>'Июнь 2020'!AP271+AO271</f>
        <v>0</v>
      </c>
      <c r="AQ271" s="82">
        <f t="shared" si="4"/>
        <v>0</v>
      </c>
      <c r="AR271" s="86">
        <f>'Июнь 2020'!AR271+'Июль 2020'!AQ271</f>
        <v>0</v>
      </c>
      <c r="AS271" s="87">
        <f>'Январь 2020'!AW271</f>
        <v>0</v>
      </c>
      <c r="AT271" s="88">
        <f>'Январь 2020'!AX271</f>
        <v>0</v>
      </c>
      <c r="AU271" s="45">
        <f t="shared" si="5"/>
        <v>0</v>
      </c>
    </row>
    <row r="272" spans="1:47" ht="14.25" customHeight="1">
      <c r="A272" s="71">
        <f>'Январь 2020'!A272</f>
        <v>0</v>
      </c>
      <c r="B272" s="72">
        <f>'Январь 2020'!G272</f>
        <v>0</v>
      </c>
      <c r="C272" s="73">
        <f>'Январь 2020'!B272</f>
        <v>0</v>
      </c>
      <c r="D272" s="75"/>
      <c r="E272" s="75"/>
      <c r="F272" s="76"/>
      <c r="G272" s="153"/>
      <c r="H272" s="153"/>
      <c r="I272" s="75"/>
      <c r="J272" s="75"/>
      <c r="K272" s="76"/>
      <c r="L272" s="75"/>
      <c r="M272" s="76"/>
      <c r="N272" s="153"/>
      <c r="O272" s="153"/>
      <c r="P272" s="75"/>
      <c r="Q272" s="75"/>
      <c r="R272" s="75"/>
      <c r="S272" s="75"/>
      <c r="T272" s="76"/>
      <c r="U272" s="153"/>
      <c r="V272" s="153"/>
      <c r="W272" s="75"/>
      <c r="X272" s="75"/>
      <c r="Y272" s="75"/>
      <c r="Z272" s="75"/>
      <c r="AA272" s="76"/>
      <c r="AB272" s="153"/>
      <c r="AC272" s="153"/>
      <c r="AD272" s="75"/>
      <c r="AE272" s="75"/>
      <c r="AF272" s="75"/>
      <c r="AG272" s="75"/>
      <c r="AH272" s="76"/>
      <c r="AI272" s="80">
        <f t="shared" si="0"/>
        <v>0</v>
      </c>
      <c r="AJ272" s="81">
        <f>'Июнь 2020'!AJ272-AI272</f>
        <v>0</v>
      </c>
      <c r="AK272" s="82">
        <f t="shared" si="1"/>
        <v>0</v>
      </c>
      <c r="AL272" s="83">
        <f>'Июнь 2020'!AL272+AK272</f>
        <v>0</v>
      </c>
      <c r="AM272" s="82">
        <f t="shared" si="2"/>
        <v>0</v>
      </c>
      <c r="AN272" s="84">
        <f>'Июнь 2020'!AN272+AM272</f>
        <v>0</v>
      </c>
      <c r="AO272" s="82">
        <f t="shared" si="3"/>
        <v>0</v>
      </c>
      <c r="AP272" s="85">
        <f>'Июнь 2020'!AP272+AO272</f>
        <v>0</v>
      </c>
      <c r="AQ272" s="82">
        <f t="shared" si="4"/>
        <v>0</v>
      </c>
      <c r="AR272" s="86">
        <f>'Июнь 2020'!AR272+'Июль 2020'!AQ272</f>
        <v>0</v>
      </c>
      <c r="AS272" s="87">
        <f>'Январь 2020'!AW272</f>
        <v>0</v>
      </c>
      <c r="AT272" s="88">
        <f>'Январь 2020'!AX272</f>
        <v>0</v>
      </c>
      <c r="AU272" s="45">
        <f t="shared" si="5"/>
        <v>0</v>
      </c>
    </row>
    <row r="273" spans="1:47" ht="13.5" customHeight="1">
      <c r="A273" s="71">
        <f>'Январь 2020'!A273</f>
        <v>0</v>
      </c>
      <c r="B273" s="72">
        <f>'Январь 2020'!G273</f>
        <v>0</v>
      </c>
      <c r="C273" s="73">
        <f>'Январь 2020'!B273</f>
        <v>0</v>
      </c>
      <c r="D273" s="75"/>
      <c r="E273" s="75"/>
      <c r="F273" s="76"/>
      <c r="G273" s="153"/>
      <c r="H273" s="153"/>
      <c r="I273" s="75"/>
      <c r="J273" s="75"/>
      <c r="K273" s="76"/>
      <c r="L273" s="75"/>
      <c r="M273" s="76"/>
      <c r="N273" s="153"/>
      <c r="O273" s="153"/>
      <c r="P273" s="75"/>
      <c r="Q273" s="75"/>
      <c r="R273" s="75"/>
      <c r="S273" s="75"/>
      <c r="T273" s="76"/>
      <c r="U273" s="153"/>
      <c r="V273" s="153"/>
      <c r="W273" s="75"/>
      <c r="X273" s="75"/>
      <c r="Y273" s="75"/>
      <c r="Z273" s="75"/>
      <c r="AA273" s="76"/>
      <c r="AB273" s="153"/>
      <c r="AC273" s="153"/>
      <c r="AD273" s="75"/>
      <c r="AE273" s="75"/>
      <c r="AF273" s="75"/>
      <c r="AG273" s="75"/>
      <c r="AH273" s="76"/>
      <c r="AI273" s="80">
        <f t="shared" si="0"/>
        <v>0</v>
      </c>
      <c r="AJ273" s="81">
        <f>'Июнь 2020'!AJ273-AI273</f>
        <v>0</v>
      </c>
      <c r="AK273" s="82">
        <f t="shared" si="1"/>
        <v>0</v>
      </c>
      <c r="AL273" s="83">
        <f>'Июнь 2020'!AL273+AK273</f>
        <v>0</v>
      </c>
      <c r="AM273" s="82">
        <f t="shared" si="2"/>
        <v>0</v>
      </c>
      <c r="AN273" s="84">
        <f>'Июнь 2020'!AN273+AM273</f>
        <v>0</v>
      </c>
      <c r="AO273" s="82">
        <f t="shared" si="3"/>
        <v>0</v>
      </c>
      <c r="AP273" s="85">
        <f>'Июнь 2020'!AP273+AO273</f>
        <v>0</v>
      </c>
      <c r="AQ273" s="82">
        <f t="shared" si="4"/>
        <v>0</v>
      </c>
      <c r="AR273" s="86">
        <f>'Июнь 2020'!AR273+'Июль 2020'!AQ273</f>
        <v>0</v>
      </c>
      <c r="AS273" s="87">
        <f>'Январь 2020'!AW273</f>
        <v>0</v>
      </c>
      <c r="AT273" s="88">
        <f>'Январь 2020'!AX273</f>
        <v>0</v>
      </c>
      <c r="AU273" s="45">
        <f t="shared" si="5"/>
        <v>0</v>
      </c>
    </row>
    <row r="274" spans="1:47" ht="14.25" customHeight="1">
      <c r="A274" s="71">
        <f>'Январь 2020'!A274</f>
        <v>0</v>
      </c>
      <c r="B274" s="72">
        <f>'Январь 2020'!G274</f>
        <v>0</v>
      </c>
      <c r="C274" s="73">
        <f>'Январь 2020'!B274</f>
        <v>0</v>
      </c>
      <c r="D274" s="75"/>
      <c r="E274" s="75"/>
      <c r="F274" s="76"/>
      <c r="G274" s="153"/>
      <c r="H274" s="153"/>
      <c r="I274" s="75"/>
      <c r="J274" s="75"/>
      <c r="K274" s="76"/>
      <c r="L274" s="75"/>
      <c r="M274" s="76"/>
      <c r="N274" s="153"/>
      <c r="O274" s="153"/>
      <c r="P274" s="75"/>
      <c r="Q274" s="75"/>
      <c r="R274" s="75"/>
      <c r="S274" s="75"/>
      <c r="T274" s="76"/>
      <c r="U274" s="153"/>
      <c r="V274" s="153"/>
      <c r="W274" s="75"/>
      <c r="X274" s="75"/>
      <c r="Y274" s="75"/>
      <c r="Z274" s="75"/>
      <c r="AA274" s="76"/>
      <c r="AB274" s="153"/>
      <c r="AC274" s="153"/>
      <c r="AD274" s="75"/>
      <c r="AE274" s="75"/>
      <c r="AF274" s="75"/>
      <c r="AG274" s="75"/>
      <c r="AH274" s="76"/>
      <c r="AI274" s="80">
        <f t="shared" si="0"/>
        <v>0</v>
      </c>
      <c r="AJ274" s="81">
        <f>'Июнь 2020'!AJ274-AI274</f>
        <v>0</v>
      </c>
      <c r="AK274" s="82">
        <f t="shared" si="1"/>
        <v>0</v>
      </c>
      <c r="AL274" s="83">
        <f>'Июнь 2020'!AL274+AK274</f>
        <v>0</v>
      </c>
      <c r="AM274" s="82">
        <f t="shared" si="2"/>
        <v>0</v>
      </c>
      <c r="AN274" s="84">
        <f>'Июнь 2020'!AN274+AM274</f>
        <v>0</v>
      </c>
      <c r="AO274" s="82">
        <f t="shared" si="3"/>
        <v>0</v>
      </c>
      <c r="AP274" s="85">
        <f>'Июнь 2020'!AP274+AO274</f>
        <v>0</v>
      </c>
      <c r="AQ274" s="82">
        <f t="shared" si="4"/>
        <v>0</v>
      </c>
      <c r="AR274" s="86">
        <f>'Июнь 2020'!AR274+'Июль 2020'!AQ274</f>
        <v>0</v>
      </c>
      <c r="AS274" s="87">
        <f>'Январь 2020'!AW274</f>
        <v>0</v>
      </c>
      <c r="AT274" s="88">
        <f>'Январь 2020'!AX274</f>
        <v>0</v>
      </c>
      <c r="AU274" s="45">
        <f t="shared" si="5"/>
        <v>0</v>
      </c>
    </row>
    <row r="275" spans="1:47" ht="14.25" customHeight="1">
      <c r="A275" s="71">
        <f>'Январь 2020'!A275</f>
        <v>0</v>
      </c>
      <c r="B275" s="72">
        <f>'Январь 2020'!G275</f>
        <v>0</v>
      </c>
      <c r="C275" s="73">
        <f>'Январь 2020'!B275</f>
        <v>0</v>
      </c>
      <c r="D275" s="75"/>
      <c r="E275" s="75"/>
      <c r="F275" s="76"/>
      <c r="G275" s="153"/>
      <c r="H275" s="153"/>
      <c r="I275" s="75"/>
      <c r="J275" s="75"/>
      <c r="K275" s="76"/>
      <c r="L275" s="75"/>
      <c r="M275" s="76"/>
      <c r="N275" s="153"/>
      <c r="O275" s="153"/>
      <c r="P275" s="75"/>
      <c r="Q275" s="75"/>
      <c r="R275" s="75"/>
      <c r="S275" s="75"/>
      <c r="T275" s="76"/>
      <c r="U275" s="153"/>
      <c r="V275" s="153"/>
      <c r="W275" s="75"/>
      <c r="X275" s="75"/>
      <c r="Y275" s="75"/>
      <c r="Z275" s="75"/>
      <c r="AA275" s="76"/>
      <c r="AB275" s="153"/>
      <c r="AC275" s="153"/>
      <c r="AD275" s="75"/>
      <c r="AE275" s="75"/>
      <c r="AF275" s="75"/>
      <c r="AG275" s="75"/>
      <c r="AH275" s="76"/>
      <c r="AI275" s="80">
        <f t="shared" si="0"/>
        <v>0</v>
      </c>
      <c r="AJ275" s="81">
        <f>'Июнь 2020'!AJ275-AI275</f>
        <v>0</v>
      </c>
      <c r="AK275" s="82">
        <f t="shared" si="1"/>
        <v>0</v>
      </c>
      <c r="AL275" s="83">
        <f>'Июнь 2020'!AL275+AK275</f>
        <v>0</v>
      </c>
      <c r="AM275" s="82">
        <f t="shared" si="2"/>
        <v>0</v>
      </c>
      <c r="AN275" s="84">
        <f>'Июнь 2020'!AN275+AM275</f>
        <v>0</v>
      </c>
      <c r="AO275" s="82">
        <f t="shared" si="3"/>
        <v>0</v>
      </c>
      <c r="AP275" s="85">
        <f>'Июнь 2020'!AP275+AO275</f>
        <v>0</v>
      </c>
      <c r="AQ275" s="82">
        <f t="shared" si="4"/>
        <v>0</v>
      </c>
      <c r="AR275" s="86">
        <f>'Июнь 2020'!AR275+'Июль 2020'!AQ275</f>
        <v>0</v>
      </c>
      <c r="AS275" s="87">
        <f>'Январь 2020'!AW275</f>
        <v>0</v>
      </c>
      <c r="AT275" s="88">
        <f>'Январь 2020'!AX275</f>
        <v>0</v>
      </c>
      <c r="AU275" s="45">
        <f t="shared" si="5"/>
        <v>0</v>
      </c>
    </row>
    <row r="276" spans="1:47" ht="14.25" customHeight="1">
      <c r="A276" s="71">
        <f>'Январь 2020'!A276</f>
        <v>0</v>
      </c>
      <c r="B276" s="72">
        <f>'Январь 2020'!G276</f>
        <v>0</v>
      </c>
      <c r="C276" s="73">
        <f>'Январь 2020'!B276</f>
        <v>0</v>
      </c>
      <c r="D276" s="75"/>
      <c r="E276" s="75"/>
      <c r="F276" s="76"/>
      <c r="G276" s="153"/>
      <c r="H276" s="153"/>
      <c r="I276" s="75"/>
      <c r="J276" s="75"/>
      <c r="K276" s="76"/>
      <c r="L276" s="75"/>
      <c r="M276" s="76"/>
      <c r="N276" s="153"/>
      <c r="O276" s="153"/>
      <c r="P276" s="75"/>
      <c r="Q276" s="75"/>
      <c r="R276" s="75"/>
      <c r="S276" s="75"/>
      <c r="T276" s="76"/>
      <c r="U276" s="153"/>
      <c r="V276" s="153"/>
      <c r="W276" s="75"/>
      <c r="X276" s="75"/>
      <c r="Y276" s="75"/>
      <c r="Z276" s="75"/>
      <c r="AA276" s="76"/>
      <c r="AB276" s="153"/>
      <c r="AC276" s="153"/>
      <c r="AD276" s="75"/>
      <c r="AE276" s="75"/>
      <c r="AF276" s="75"/>
      <c r="AG276" s="75"/>
      <c r="AH276" s="76"/>
      <c r="AI276" s="80">
        <f t="shared" si="0"/>
        <v>0</v>
      </c>
      <c r="AJ276" s="81">
        <f>'Июнь 2020'!AJ276-AI276</f>
        <v>0</v>
      </c>
      <c r="AK276" s="82">
        <f t="shared" si="1"/>
        <v>0</v>
      </c>
      <c r="AL276" s="83">
        <f>'Июнь 2020'!AL276+AK276</f>
        <v>0</v>
      </c>
      <c r="AM276" s="82">
        <f t="shared" si="2"/>
        <v>0</v>
      </c>
      <c r="AN276" s="84">
        <f>'Июнь 2020'!AN276+AM276</f>
        <v>0</v>
      </c>
      <c r="AO276" s="82">
        <f t="shared" si="3"/>
        <v>0</v>
      </c>
      <c r="AP276" s="85">
        <f>'Июнь 2020'!AP276+AO276</f>
        <v>0</v>
      </c>
      <c r="AQ276" s="82">
        <f t="shared" si="4"/>
        <v>0</v>
      </c>
      <c r="AR276" s="86">
        <f>'Июнь 2020'!AR276+'Июль 2020'!AQ276</f>
        <v>0</v>
      </c>
      <c r="AS276" s="87">
        <f>'Январь 2020'!AW276</f>
        <v>0</v>
      </c>
      <c r="AT276" s="88">
        <f>'Январь 2020'!AX276</f>
        <v>0</v>
      </c>
      <c r="AU276" s="45">
        <f t="shared" si="5"/>
        <v>0</v>
      </c>
    </row>
    <row r="277" spans="1:47" ht="14.25" customHeight="1">
      <c r="A277" s="71">
        <f>'Январь 2020'!A277</f>
        <v>0</v>
      </c>
      <c r="B277" s="72">
        <f>'Январь 2020'!G277</f>
        <v>0</v>
      </c>
      <c r="C277" s="73">
        <f>'Январь 2020'!B277</f>
        <v>0</v>
      </c>
      <c r="D277" s="75"/>
      <c r="E277" s="75"/>
      <c r="F277" s="76"/>
      <c r="G277" s="153"/>
      <c r="H277" s="153"/>
      <c r="I277" s="75"/>
      <c r="J277" s="75"/>
      <c r="K277" s="76"/>
      <c r="L277" s="75"/>
      <c r="M277" s="76"/>
      <c r="N277" s="153"/>
      <c r="O277" s="153"/>
      <c r="P277" s="75"/>
      <c r="Q277" s="75"/>
      <c r="R277" s="75"/>
      <c r="S277" s="75"/>
      <c r="T277" s="76"/>
      <c r="U277" s="153"/>
      <c r="V277" s="153"/>
      <c r="W277" s="75"/>
      <c r="X277" s="75"/>
      <c r="Y277" s="75"/>
      <c r="Z277" s="75"/>
      <c r="AA277" s="76"/>
      <c r="AB277" s="153"/>
      <c r="AC277" s="153"/>
      <c r="AD277" s="75"/>
      <c r="AE277" s="75"/>
      <c r="AF277" s="75"/>
      <c r="AG277" s="75"/>
      <c r="AH277" s="76"/>
      <c r="AI277" s="80">
        <f t="shared" si="0"/>
        <v>0</v>
      </c>
      <c r="AJ277" s="81">
        <f>'Июнь 2020'!AJ277-AI277</f>
        <v>0</v>
      </c>
      <c r="AK277" s="82">
        <f t="shared" si="1"/>
        <v>0</v>
      </c>
      <c r="AL277" s="83">
        <f>'Июнь 2020'!AL277+AK277</f>
        <v>0</v>
      </c>
      <c r="AM277" s="82">
        <f t="shared" si="2"/>
        <v>0</v>
      </c>
      <c r="AN277" s="84">
        <f>'Июнь 2020'!AN277+AM277</f>
        <v>0</v>
      </c>
      <c r="AO277" s="82">
        <f t="shared" si="3"/>
        <v>0</v>
      </c>
      <c r="AP277" s="85">
        <f>'Июнь 2020'!AP277+AO277</f>
        <v>0</v>
      </c>
      <c r="AQ277" s="82">
        <f t="shared" si="4"/>
        <v>0</v>
      </c>
      <c r="AR277" s="86">
        <f>'Июнь 2020'!AR277+'Июль 2020'!AQ277</f>
        <v>0</v>
      </c>
      <c r="AS277" s="87">
        <f>'Январь 2020'!AW277</f>
        <v>0</v>
      </c>
      <c r="AT277" s="88">
        <f>'Январь 2020'!AX277</f>
        <v>0</v>
      </c>
      <c r="AU277" s="45">
        <f t="shared" si="5"/>
        <v>0</v>
      </c>
    </row>
    <row r="278" spans="1:47" ht="14.25" customHeight="1">
      <c r="A278" s="71">
        <f>'Январь 2020'!A278</f>
        <v>0</v>
      </c>
      <c r="B278" s="72">
        <f>'Январь 2020'!G278</f>
        <v>0</v>
      </c>
      <c r="C278" s="73">
        <f>'Январь 2020'!B278</f>
        <v>0</v>
      </c>
      <c r="D278" s="75"/>
      <c r="E278" s="75"/>
      <c r="F278" s="76"/>
      <c r="G278" s="153"/>
      <c r="H278" s="153"/>
      <c r="I278" s="75"/>
      <c r="J278" s="75"/>
      <c r="K278" s="76"/>
      <c r="L278" s="75"/>
      <c r="M278" s="76"/>
      <c r="N278" s="153"/>
      <c r="O278" s="153"/>
      <c r="P278" s="75"/>
      <c r="Q278" s="75"/>
      <c r="R278" s="75"/>
      <c r="S278" s="75"/>
      <c r="T278" s="76"/>
      <c r="U278" s="153"/>
      <c r="V278" s="153"/>
      <c r="W278" s="75"/>
      <c r="X278" s="75"/>
      <c r="Y278" s="75"/>
      <c r="Z278" s="75"/>
      <c r="AA278" s="76"/>
      <c r="AB278" s="153"/>
      <c r="AC278" s="153"/>
      <c r="AD278" s="75"/>
      <c r="AE278" s="75"/>
      <c r="AF278" s="75"/>
      <c r="AG278" s="75"/>
      <c r="AH278" s="76"/>
      <c r="AI278" s="80">
        <f t="shared" si="0"/>
        <v>0</v>
      </c>
      <c r="AJ278" s="81">
        <f>'Июнь 2020'!AJ278-AI278</f>
        <v>0</v>
      </c>
      <c r="AK278" s="82">
        <f t="shared" si="1"/>
        <v>0</v>
      </c>
      <c r="AL278" s="83">
        <f>'Июнь 2020'!AL278+AK278</f>
        <v>0</v>
      </c>
      <c r="AM278" s="82">
        <f t="shared" si="2"/>
        <v>0</v>
      </c>
      <c r="AN278" s="84">
        <f>'Июнь 2020'!AN278+AM278</f>
        <v>0</v>
      </c>
      <c r="AO278" s="82">
        <f t="shared" si="3"/>
        <v>0</v>
      </c>
      <c r="AP278" s="85">
        <f>'Июнь 2020'!AP278+AO278</f>
        <v>0</v>
      </c>
      <c r="AQ278" s="82">
        <f t="shared" si="4"/>
        <v>0</v>
      </c>
      <c r="AR278" s="86">
        <f>'Июнь 2020'!AR278+'Июль 2020'!AQ278</f>
        <v>0</v>
      </c>
      <c r="AS278" s="87">
        <f>'Январь 2020'!AW278</f>
        <v>0</v>
      </c>
      <c r="AT278" s="88">
        <f>'Январь 2020'!AX278</f>
        <v>0</v>
      </c>
      <c r="AU278" s="45">
        <f t="shared" si="5"/>
        <v>0</v>
      </c>
    </row>
    <row r="279" spans="1:47" ht="14.25" customHeight="1">
      <c r="A279" s="71">
        <f>'Январь 2020'!A279</f>
        <v>0</v>
      </c>
      <c r="B279" s="72">
        <f>'Январь 2020'!G279</f>
        <v>0</v>
      </c>
      <c r="C279" s="73">
        <f>'Январь 2020'!B279</f>
        <v>0</v>
      </c>
      <c r="D279" s="75"/>
      <c r="E279" s="75"/>
      <c r="F279" s="76"/>
      <c r="G279" s="153"/>
      <c r="H279" s="153"/>
      <c r="I279" s="75"/>
      <c r="J279" s="75"/>
      <c r="K279" s="76"/>
      <c r="L279" s="75"/>
      <c r="M279" s="76"/>
      <c r="N279" s="153"/>
      <c r="O279" s="153"/>
      <c r="P279" s="75"/>
      <c r="Q279" s="75"/>
      <c r="R279" s="75"/>
      <c r="S279" s="75"/>
      <c r="T279" s="76"/>
      <c r="U279" s="153"/>
      <c r="V279" s="153"/>
      <c r="W279" s="75"/>
      <c r="X279" s="75"/>
      <c r="Y279" s="75"/>
      <c r="Z279" s="75"/>
      <c r="AA279" s="76"/>
      <c r="AB279" s="153"/>
      <c r="AC279" s="153"/>
      <c r="AD279" s="75"/>
      <c r="AE279" s="75"/>
      <c r="AF279" s="75"/>
      <c r="AG279" s="75"/>
      <c r="AH279" s="76"/>
      <c r="AI279" s="80">
        <f t="shared" si="0"/>
        <v>0</v>
      </c>
      <c r="AJ279" s="81">
        <f>'Июнь 2020'!AJ279-AI279</f>
        <v>0</v>
      </c>
      <c r="AK279" s="82">
        <f t="shared" si="1"/>
        <v>0</v>
      </c>
      <c r="AL279" s="83">
        <f>'Июнь 2020'!AL279+AK279</f>
        <v>0</v>
      </c>
      <c r="AM279" s="82">
        <f t="shared" si="2"/>
        <v>0</v>
      </c>
      <c r="AN279" s="84">
        <f>'Июнь 2020'!AN279+AM279</f>
        <v>0</v>
      </c>
      <c r="AO279" s="82">
        <f t="shared" si="3"/>
        <v>0</v>
      </c>
      <c r="AP279" s="85">
        <f>'Июнь 2020'!AP279+AO279</f>
        <v>0</v>
      </c>
      <c r="AQ279" s="82">
        <f t="shared" si="4"/>
        <v>0</v>
      </c>
      <c r="AR279" s="86">
        <f>'Июнь 2020'!AR279+'Июль 2020'!AQ279</f>
        <v>0</v>
      </c>
      <c r="AS279" s="87">
        <f>'Январь 2020'!AW279</f>
        <v>0</v>
      </c>
      <c r="AT279" s="88">
        <f>'Январь 2020'!AX279</f>
        <v>0</v>
      </c>
      <c r="AU279" s="45">
        <f t="shared" si="5"/>
        <v>0</v>
      </c>
    </row>
    <row r="280" spans="1:47" ht="14.25" customHeight="1">
      <c r="A280" s="71">
        <f>'Январь 2020'!A280</f>
        <v>0</v>
      </c>
      <c r="B280" s="72">
        <f>'Январь 2020'!G280</f>
        <v>0</v>
      </c>
      <c r="C280" s="73">
        <f>'Январь 2020'!B280</f>
        <v>0</v>
      </c>
      <c r="D280" s="75"/>
      <c r="E280" s="75"/>
      <c r="F280" s="76"/>
      <c r="G280" s="153"/>
      <c r="H280" s="153"/>
      <c r="I280" s="75"/>
      <c r="J280" s="75"/>
      <c r="K280" s="76"/>
      <c r="L280" s="75"/>
      <c r="M280" s="76"/>
      <c r="N280" s="153"/>
      <c r="O280" s="153"/>
      <c r="P280" s="75"/>
      <c r="Q280" s="75"/>
      <c r="R280" s="75"/>
      <c r="S280" s="75"/>
      <c r="T280" s="76"/>
      <c r="U280" s="153"/>
      <c r="V280" s="153"/>
      <c r="W280" s="75"/>
      <c r="X280" s="75"/>
      <c r="Y280" s="75"/>
      <c r="Z280" s="75"/>
      <c r="AA280" s="76"/>
      <c r="AB280" s="153"/>
      <c r="AC280" s="153"/>
      <c r="AD280" s="75"/>
      <c r="AE280" s="75"/>
      <c r="AF280" s="75"/>
      <c r="AG280" s="75"/>
      <c r="AH280" s="76"/>
      <c r="AI280" s="80">
        <f t="shared" si="0"/>
        <v>0</v>
      </c>
      <c r="AJ280" s="81">
        <f>'Июнь 2020'!AJ280-AI280</f>
        <v>0</v>
      </c>
      <c r="AK280" s="82">
        <f t="shared" si="1"/>
        <v>0</v>
      </c>
      <c r="AL280" s="83">
        <f>'Июнь 2020'!AL280+AK280</f>
        <v>0</v>
      </c>
      <c r="AM280" s="82">
        <f t="shared" si="2"/>
        <v>0</v>
      </c>
      <c r="AN280" s="84">
        <f>'Июнь 2020'!AN280+AM280</f>
        <v>0</v>
      </c>
      <c r="AO280" s="82">
        <f t="shared" si="3"/>
        <v>0</v>
      </c>
      <c r="AP280" s="85">
        <f>'Июнь 2020'!AP280+AO280</f>
        <v>0</v>
      </c>
      <c r="AQ280" s="82">
        <f t="shared" si="4"/>
        <v>0</v>
      </c>
      <c r="AR280" s="86">
        <f>'Июнь 2020'!AR280+'Июль 2020'!AQ280</f>
        <v>0</v>
      </c>
      <c r="AS280" s="87">
        <f>'Январь 2020'!AW280</f>
        <v>0</v>
      </c>
      <c r="AT280" s="88">
        <f>'Январь 2020'!AX280</f>
        <v>0</v>
      </c>
      <c r="AU280" s="45">
        <f t="shared" si="5"/>
        <v>0</v>
      </c>
    </row>
    <row r="281" spans="1:47" ht="14.25" customHeight="1">
      <c r="A281" s="71">
        <f>'Январь 2020'!A281</f>
        <v>0</v>
      </c>
      <c r="B281" s="72">
        <f>'Январь 2020'!G281</f>
        <v>0</v>
      </c>
      <c r="C281" s="73">
        <f>'Январь 2020'!B281</f>
        <v>0</v>
      </c>
      <c r="D281" s="75"/>
      <c r="E281" s="75"/>
      <c r="F281" s="76"/>
      <c r="G281" s="153"/>
      <c r="H281" s="153"/>
      <c r="I281" s="75"/>
      <c r="J281" s="75"/>
      <c r="K281" s="76"/>
      <c r="L281" s="75"/>
      <c r="M281" s="76"/>
      <c r="N281" s="153"/>
      <c r="O281" s="153"/>
      <c r="P281" s="75"/>
      <c r="Q281" s="75"/>
      <c r="R281" s="75"/>
      <c r="S281" s="75"/>
      <c r="T281" s="76"/>
      <c r="U281" s="153"/>
      <c r="V281" s="153"/>
      <c r="W281" s="75"/>
      <c r="X281" s="75"/>
      <c r="Y281" s="75"/>
      <c r="Z281" s="75"/>
      <c r="AA281" s="76"/>
      <c r="AB281" s="153"/>
      <c r="AC281" s="153"/>
      <c r="AD281" s="75"/>
      <c r="AE281" s="75"/>
      <c r="AF281" s="75"/>
      <c r="AG281" s="75"/>
      <c r="AH281" s="76"/>
      <c r="AI281" s="80">
        <f t="shared" si="0"/>
        <v>0</v>
      </c>
      <c r="AJ281" s="81">
        <f>'Июнь 2020'!AJ281-AI281</f>
        <v>0</v>
      </c>
      <c r="AK281" s="82">
        <f t="shared" si="1"/>
        <v>0</v>
      </c>
      <c r="AL281" s="83">
        <f>'Июнь 2020'!AL281+AK281</f>
        <v>0</v>
      </c>
      <c r="AM281" s="82">
        <f t="shared" si="2"/>
        <v>0</v>
      </c>
      <c r="AN281" s="84">
        <f>'Июнь 2020'!AN281+AM281</f>
        <v>0</v>
      </c>
      <c r="AO281" s="82">
        <f t="shared" si="3"/>
        <v>0</v>
      </c>
      <c r="AP281" s="85">
        <f>'Июнь 2020'!AP281+AO281</f>
        <v>0</v>
      </c>
      <c r="AQ281" s="82">
        <f t="shared" si="4"/>
        <v>0</v>
      </c>
      <c r="AR281" s="86">
        <f>'Июнь 2020'!AR281+'Июль 2020'!AQ281</f>
        <v>0</v>
      </c>
      <c r="AS281" s="87">
        <f>'Январь 2020'!AW281</f>
        <v>0</v>
      </c>
      <c r="AT281" s="88">
        <f>'Январь 2020'!AX281</f>
        <v>0</v>
      </c>
      <c r="AU281" s="45">
        <f t="shared" si="5"/>
        <v>0</v>
      </c>
    </row>
    <row r="282" spans="1:47" ht="14.25" customHeight="1">
      <c r="A282" s="71">
        <f>'Январь 2020'!A282</f>
        <v>0</v>
      </c>
      <c r="B282" s="72">
        <f>'Январь 2020'!G282</f>
        <v>0</v>
      </c>
      <c r="C282" s="73">
        <f>'Январь 2020'!B282</f>
        <v>0</v>
      </c>
      <c r="D282" s="75"/>
      <c r="E282" s="75"/>
      <c r="F282" s="76"/>
      <c r="G282" s="153"/>
      <c r="H282" s="153"/>
      <c r="I282" s="75"/>
      <c r="J282" s="75"/>
      <c r="K282" s="76"/>
      <c r="L282" s="75"/>
      <c r="M282" s="76"/>
      <c r="N282" s="153"/>
      <c r="O282" s="153"/>
      <c r="P282" s="75"/>
      <c r="Q282" s="75"/>
      <c r="R282" s="75"/>
      <c r="S282" s="75"/>
      <c r="T282" s="76"/>
      <c r="U282" s="153"/>
      <c r="V282" s="153"/>
      <c r="W282" s="75"/>
      <c r="X282" s="75"/>
      <c r="Y282" s="75"/>
      <c r="Z282" s="75"/>
      <c r="AA282" s="76"/>
      <c r="AB282" s="153"/>
      <c r="AC282" s="153"/>
      <c r="AD282" s="75"/>
      <c r="AE282" s="75"/>
      <c r="AF282" s="75"/>
      <c r="AG282" s="75"/>
      <c r="AH282" s="76"/>
      <c r="AI282" s="80">
        <f t="shared" si="0"/>
        <v>0</v>
      </c>
      <c r="AJ282" s="81">
        <f>'Июнь 2020'!AJ282-AI282</f>
        <v>0</v>
      </c>
      <c r="AK282" s="82">
        <f t="shared" si="1"/>
        <v>0</v>
      </c>
      <c r="AL282" s="83">
        <f>'Июнь 2020'!AL282+AK282</f>
        <v>0</v>
      </c>
      <c r="AM282" s="82">
        <f t="shared" si="2"/>
        <v>0</v>
      </c>
      <c r="AN282" s="84">
        <f>'Июнь 2020'!AN282+AM282</f>
        <v>0</v>
      </c>
      <c r="AO282" s="82">
        <f t="shared" si="3"/>
        <v>0</v>
      </c>
      <c r="AP282" s="85">
        <f>'Июнь 2020'!AP282+AO282</f>
        <v>0</v>
      </c>
      <c r="AQ282" s="82">
        <f t="shared" si="4"/>
        <v>0</v>
      </c>
      <c r="AR282" s="86">
        <f>'Июнь 2020'!AR282+'Июль 2020'!AQ282</f>
        <v>0</v>
      </c>
      <c r="AS282" s="87">
        <f>'Январь 2020'!AW282</f>
        <v>0</v>
      </c>
      <c r="AT282" s="88">
        <f>'Январь 2020'!AX282</f>
        <v>0</v>
      </c>
      <c r="AU282" s="45">
        <f t="shared" si="5"/>
        <v>0</v>
      </c>
    </row>
    <row r="283" spans="1:47" ht="14.25" customHeight="1">
      <c r="A283" s="71">
        <f>'Январь 2020'!A283</f>
        <v>0</v>
      </c>
      <c r="B283" s="72">
        <f>'Январь 2020'!G283</f>
        <v>0</v>
      </c>
      <c r="C283" s="73">
        <f>'Январь 2020'!B283</f>
        <v>0</v>
      </c>
      <c r="D283" s="75"/>
      <c r="E283" s="75"/>
      <c r="F283" s="76"/>
      <c r="G283" s="153"/>
      <c r="H283" s="153"/>
      <c r="I283" s="75"/>
      <c r="J283" s="75"/>
      <c r="K283" s="76"/>
      <c r="L283" s="75"/>
      <c r="M283" s="76"/>
      <c r="N283" s="153"/>
      <c r="O283" s="153"/>
      <c r="P283" s="75"/>
      <c r="Q283" s="75"/>
      <c r="R283" s="75"/>
      <c r="S283" s="75"/>
      <c r="T283" s="76"/>
      <c r="U283" s="153"/>
      <c r="V283" s="153"/>
      <c r="W283" s="75"/>
      <c r="X283" s="75"/>
      <c r="Y283" s="75"/>
      <c r="Z283" s="75"/>
      <c r="AA283" s="76"/>
      <c r="AB283" s="153"/>
      <c r="AC283" s="153"/>
      <c r="AD283" s="75"/>
      <c r="AE283" s="75"/>
      <c r="AF283" s="75"/>
      <c r="AG283" s="75"/>
      <c r="AH283" s="76"/>
      <c r="AI283" s="80">
        <f t="shared" si="0"/>
        <v>0</v>
      </c>
      <c r="AJ283" s="81">
        <f>'Июнь 2020'!AJ283-AI283</f>
        <v>0</v>
      </c>
      <c r="AK283" s="82">
        <f t="shared" si="1"/>
        <v>0</v>
      </c>
      <c r="AL283" s="83">
        <f>'Июнь 2020'!AL283+AK283</f>
        <v>0</v>
      </c>
      <c r="AM283" s="82">
        <f t="shared" si="2"/>
        <v>0</v>
      </c>
      <c r="AN283" s="84">
        <f>'Июнь 2020'!AN283+AM283</f>
        <v>0</v>
      </c>
      <c r="AO283" s="82">
        <f t="shared" si="3"/>
        <v>0</v>
      </c>
      <c r="AP283" s="85">
        <f>'Июнь 2020'!AP283+AO283</f>
        <v>0</v>
      </c>
      <c r="AQ283" s="82">
        <f t="shared" si="4"/>
        <v>0</v>
      </c>
      <c r="AR283" s="86">
        <f>'Июнь 2020'!AR283+'Июль 2020'!AQ283</f>
        <v>0</v>
      </c>
      <c r="AS283" s="87">
        <f>'Январь 2020'!AW283</f>
        <v>0</v>
      </c>
      <c r="AT283" s="88">
        <f>'Январь 2020'!AX283</f>
        <v>0</v>
      </c>
      <c r="AU283" s="45">
        <f t="shared" si="5"/>
        <v>0</v>
      </c>
    </row>
    <row r="284" spans="1:47" ht="14.25" customHeight="1">
      <c r="A284" s="71">
        <f>'Январь 2020'!A284</f>
        <v>0</v>
      </c>
      <c r="B284" s="72">
        <f>'Январь 2020'!G284</f>
        <v>0</v>
      </c>
      <c r="C284" s="73">
        <f>'Январь 2020'!B284</f>
        <v>0</v>
      </c>
      <c r="D284" s="75"/>
      <c r="E284" s="75"/>
      <c r="F284" s="76"/>
      <c r="G284" s="153"/>
      <c r="H284" s="153"/>
      <c r="I284" s="75"/>
      <c r="J284" s="75"/>
      <c r="K284" s="76"/>
      <c r="L284" s="75"/>
      <c r="M284" s="76"/>
      <c r="N284" s="153"/>
      <c r="O284" s="153"/>
      <c r="P284" s="75"/>
      <c r="Q284" s="75"/>
      <c r="R284" s="75"/>
      <c r="S284" s="75"/>
      <c r="T284" s="76"/>
      <c r="U284" s="153"/>
      <c r="V284" s="153"/>
      <c r="W284" s="75"/>
      <c r="X284" s="75"/>
      <c r="Y284" s="75"/>
      <c r="Z284" s="75"/>
      <c r="AA284" s="76"/>
      <c r="AB284" s="153"/>
      <c r="AC284" s="153"/>
      <c r="AD284" s="75"/>
      <c r="AE284" s="75"/>
      <c r="AF284" s="75"/>
      <c r="AG284" s="75"/>
      <c r="AH284" s="76"/>
      <c r="AI284" s="80">
        <f t="shared" si="0"/>
        <v>0</v>
      </c>
      <c r="AJ284" s="81">
        <f>'Июнь 2020'!AJ284-AI284</f>
        <v>0</v>
      </c>
      <c r="AK284" s="82">
        <f t="shared" si="1"/>
        <v>0</v>
      </c>
      <c r="AL284" s="83">
        <f>'Июнь 2020'!AL284+AK284</f>
        <v>0</v>
      </c>
      <c r="AM284" s="82">
        <f t="shared" si="2"/>
        <v>0</v>
      </c>
      <c r="AN284" s="84">
        <f>'Июнь 2020'!AN284+AM284</f>
        <v>0</v>
      </c>
      <c r="AO284" s="82">
        <f t="shared" si="3"/>
        <v>0</v>
      </c>
      <c r="AP284" s="85">
        <f>'Июнь 2020'!AP284+AO284</f>
        <v>0</v>
      </c>
      <c r="AQ284" s="82">
        <f t="shared" si="4"/>
        <v>0</v>
      </c>
      <c r="AR284" s="86">
        <f>'Июнь 2020'!AR284+'Июль 2020'!AQ284</f>
        <v>0</v>
      </c>
      <c r="AS284" s="87">
        <f>'Январь 2020'!AW284</f>
        <v>0</v>
      </c>
      <c r="AT284" s="88">
        <f>'Январь 2020'!AX284</f>
        <v>0</v>
      </c>
      <c r="AU284" s="45">
        <f t="shared" si="5"/>
        <v>0</v>
      </c>
    </row>
    <row r="285" spans="1:47" ht="14.25" customHeight="1">
      <c r="A285" s="71">
        <f>'Январь 2020'!A285</f>
        <v>0</v>
      </c>
      <c r="B285" s="72">
        <f>'Январь 2020'!G285</f>
        <v>0</v>
      </c>
      <c r="C285" s="73">
        <f>'Январь 2020'!B285</f>
        <v>0</v>
      </c>
      <c r="D285" s="75"/>
      <c r="E285" s="75"/>
      <c r="F285" s="76"/>
      <c r="G285" s="153"/>
      <c r="H285" s="153"/>
      <c r="I285" s="75"/>
      <c r="J285" s="75"/>
      <c r="K285" s="76"/>
      <c r="L285" s="75"/>
      <c r="M285" s="76"/>
      <c r="N285" s="153"/>
      <c r="O285" s="153"/>
      <c r="P285" s="75"/>
      <c r="Q285" s="75"/>
      <c r="R285" s="75"/>
      <c r="S285" s="75"/>
      <c r="T285" s="76"/>
      <c r="U285" s="153"/>
      <c r="V285" s="153"/>
      <c r="W285" s="75"/>
      <c r="X285" s="75"/>
      <c r="Y285" s="75"/>
      <c r="Z285" s="75"/>
      <c r="AA285" s="76"/>
      <c r="AB285" s="153"/>
      <c r="AC285" s="153"/>
      <c r="AD285" s="75"/>
      <c r="AE285" s="75"/>
      <c r="AF285" s="75"/>
      <c r="AG285" s="75"/>
      <c r="AH285" s="76"/>
      <c r="AI285" s="80">
        <f t="shared" si="0"/>
        <v>0</v>
      </c>
      <c r="AJ285" s="81">
        <f>'Июнь 2020'!AJ285-AI285</f>
        <v>0</v>
      </c>
      <c r="AK285" s="82">
        <f t="shared" si="1"/>
        <v>0</v>
      </c>
      <c r="AL285" s="83">
        <f>'Июнь 2020'!AL285+AK285</f>
        <v>0</v>
      </c>
      <c r="AM285" s="82">
        <f t="shared" si="2"/>
        <v>0</v>
      </c>
      <c r="AN285" s="84">
        <f>'Июнь 2020'!AN285+AM285</f>
        <v>0</v>
      </c>
      <c r="AO285" s="82">
        <f t="shared" si="3"/>
        <v>0</v>
      </c>
      <c r="AP285" s="85">
        <f>'Июнь 2020'!AP285+AO285</f>
        <v>0</v>
      </c>
      <c r="AQ285" s="82">
        <f t="shared" si="4"/>
        <v>0</v>
      </c>
      <c r="AR285" s="86">
        <f>'Июнь 2020'!AR285+'Июль 2020'!AQ285</f>
        <v>0</v>
      </c>
      <c r="AS285" s="87">
        <f>'Январь 2020'!AW285</f>
        <v>0</v>
      </c>
      <c r="AT285" s="88">
        <f>'Январь 2020'!AX285</f>
        <v>0</v>
      </c>
      <c r="AU285" s="45">
        <f t="shared" si="5"/>
        <v>0</v>
      </c>
    </row>
    <row r="286" spans="1:47" ht="14.25" customHeight="1">
      <c r="A286" s="71">
        <f>'Январь 2020'!A286</f>
        <v>0</v>
      </c>
      <c r="B286" s="72">
        <f>'Январь 2020'!G286</f>
        <v>0</v>
      </c>
      <c r="C286" s="73">
        <f>'Январь 2020'!B286</f>
        <v>0</v>
      </c>
      <c r="D286" s="75"/>
      <c r="E286" s="75"/>
      <c r="F286" s="76"/>
      <c r="G286" s="153"/>
      <c r="H286" s="153"/>
      <c r="I286" s="75"/>
      <c r="J286" s="75"/>
      <c r="K286" s="76"/>
      <c r="L286" s="75"/>
      <c r="M286" s="76"/>
      <c r="N286" s="153"/>
      <c r="O286" s="153"/>
      <c r="P286" s="75"/>
      <c r="Q286" s="75"/>
      <c r="R286" s="75"/>
      <c r="S286" s="75"/>
      <c r="T286" s="76"/>
      <c r="U286" s="153"/>
      <c r="V286" s="153"/>
      <c r="W286" s="75"/>
      <c r="X286" s="75"/>
      <c r="Y286" s="75"/>
      <c r="Z286" s="75"/>
      <c r="AA286" s="76"/>
      <c r="AB286" s="153"/>
      <c r="AC286" s="153"/>
      <c r="AD286" s="75"/>
      <c r="AE286" s="75"/>
      <c r="AF286" s="75"/>
      <c r="AG286" s="75"/>
      <c r="AH286" s="76"/>
      <c r="AI286" s="80">
        <f t="shared" si="0"/>
        <v>0</v>
      </c>
      <c r="AJ286" s="81">
        <f>'Июнь 2020'!AJ286-AI286</f>
        <v>0</v>
      </c>
      <c r="AK286" s="82">
        <f t="shared" si="1"/>
        <v>0</v>
      </c>
      <c r="AL286" s="83">
        <f>'Июнь 2020'!AL286+AK286</f>
        <v>0</v>
      </c>
      <c r="AM286" s="82">
        <f t="shared" si="2"/>
        <v>0</v>
      </c>
      <c r="AN286" s="84">
        <f>'Июнь 2020'!AN286+AM286</f>
        <v>0</v>
      </c>
      <c r="AO286" s="82">
        <f t="shared" si="3"/>
        <v>0</v>
      </c>
      <c r="AP286" s="85">
        <f>'Июнь 2020'!AP286+AO286</f>
        <v>0</v>
      </c>
      <c r="AQ286" s="82">
        <f t="shared" si="4"/>
        <v>0</v>
      </c>
      <c r="AR286" s="86">
        <f>'Июнь 2020'!AR286+'Июль 2020'!AQ286</f>
        <v>0</v>
      </c>
      <c r="AS286" s="87">
        <f>'Январь 2020'!AW286</f>
        <v>0</v>
      </c>
      <c r="AT286" s="88">
        <f>'Январь 2020'!AX286</f>
        <v>0</v>
      </c>
      <c r="AU286" s="45">
        <f t="shared" si="5"/>
        <v>0</v>
      </c>
    </row>
    <row r="287" spans="1:47" ht="19.5" customHeight="1">
      <c r="A287" s="71">
        <f>'Январь 2020'!A287</f>
        <v>0</v>
      </c>
      <c r="B287" s="72">
        <f>'Январь 2020'!G287</f>
        <v>0</v>
      </c>
      <c r="C287" s="73">
        <f>'Январь 2020'!B287</f>
        <v>0</v>
      </c>
      <c r="D287" s="75"/>
      <c r="E287" s="75"/>
      <c r="F287" s="76"/>
      <c r="G287" s="153"/>
      <c r="H287" s="153"/>
      <c r="I287" s="75"/>
      <c r="J287" s="75"/>
      <c r="K287" s="76"/>
      <c r="L287" s="75"/>
      <c r="M287" s="76"/>
      <c r="N287" s="153"/>
      <c r="O287" s="153"/>
      <c r="P287" s="75"/>
      <c r="Q287" s="75"/>
      <c r="R287" s="75"/>
      <c r="S287" s="75"/>
      <c r="T287" s="76"/>
      <c r="U287" s="153"/>
      <c r="V287" s="153"/>
      <c r="W287" s="75"/>
      <c r="X287" s="75"/>
      <c r="Y287" s="75"/>
      <c r="Z287" s="75"/>
      <c r="AA287" s="76"/>
      <c r="AB287" s="153"/>
      <c r="AC287" s="153"/>
      <c r="AD287" s="75"/>
      <c r="AE287" s="75"/>
      <c r="AF287" s="75"/>
      <c r="AG287" s="75"/>
      <c r="AH287" s="76"/>
      <c r="AI287" s="80">
        <f t="shared" si="0"/>
        <v>0</v>
      </c>
      <c r="AJ287" s="81">
        <f>'Июнь 2020'!AJ287-AI287</f>
        <v>0</v>
      </c>
      <c r="AK287" s="82">
        <f t="shared" si="1"/>
        <v>0</v>
      </c>
      <c r="AL287" s="83">
        <f>'Июнь 2020'!AL287+AK287</f>
        <v>0</v>
      </c>
      <c r="AM287" s="82">
        <f t="shared" si="2"/>
        <v>0</v>
      </c>
      <c r="AN287" s="84">
        <f>'Июнь 2020'!AN287+AM287</f>
        <v>0</v>
      </c>
      <c r="AO287" s="82">
        <f t="shared" si="3"/>
        <v>0</v>
      </c>
      <c r="AP287" s="85">
        <f>'Июнь 2020'!AP287+AO287</f>
        <v>0</v>
      </c>
      <c r="AQ287" s="82">
        <f t="shared" si="4"/>
        <v>0</v>
      </c>
      <c r="AR287" s="86">
        <f>'Июнь 2020'!AR287+'Июль 2020'!AQ287</f>
        <v>0</v>
      </c>
      <c r="AS287" s="87">
        <f>'Январь 2020'!AW287</f>
        <v>0</v>
      </c>
      <c r="AT287" s="88">
        <f>'Январь 2020'!AX287</f>
        <v>0</v>
      </c>
      <c r="AU287" s="45">
        <f t="shared" si="5"/>
        <v>0</v>
      </c>
    </row>
    <row r="288" spans="1:47" ht="14.25" customHeight="1">
      <c r="A288" s="71">
        <f>'Январь 2020'!A288</f>
        <v>0</v>
      </c>
      <c r="B288" s="72">
        <f>'Январь 2020'!G288</f>
        <v>0</v>
      </c>
      <c r="C288" s="73">
        <f>'Январь 2020'!B288</f>
        <v>0</v>
      </c>
      <c r="D288" s="75"/>
      <c r="E288" s="75"/>
      <c r="F288" s="76"/>
      <c r="G288" s="153"/>
      <c r="H288" s="153"/>
      <c r="I288" s="75"/>
      <c r="J288" s="75"/>
      <c r="K288" s="76"/>
      <c r="L288" s="75"/>
      <c r="M288" s="76"/>
      <c r="N288" s="153"/>
      <c r="O288" s="153"/>
      <c r="P288" s="75"/>
      <c r="Q288" s="75"/>
      <c r="R288" s="75"/>
      <c r="S288" s="75"/>
      <c r="T288" s="76"/>
      <c r="U288" s="153"/>
      <c r="V288" s="153"/>
      <c r="W288" s="75"/>
      <c r="X288" s="75"/>
      <c r="Y288" s="75"/>
      <c r="Z288" s="75"/>
      <c r="AA288" s="76"/>
      <c r="AB288" s="153"/>
      <c r="AC288" s="153"/>
      <c r="AD288" s="75"/>
      <c r="AE288" s="75"/>
      <c r="AF288" s="75"/>
      <c r="AG288" s="75"/>
      <c r="AH288" s="76"/>
      <c r="AI288" s="80">
        <f t="shared" si="0"/>
        <v>0</v>
      </c>
      <c r="AJ288" s="81">
        <f>'Июнь 2020'!AJ288-AI288</f>
        <v>0</v>
      </c>
      <c r="AK288" s="82">
        <f t="shared" si="1"/>
        <v>0</v>
      </c>
      <c r="AL288" s="83">
        <f>'Июнь 2020'!AL288+AK288</f>
        <v>0</v>
      </c>
      <c r="AM288" s="82">
        <f t="shared" si="2"/>
        <v>0</v>
      </c>
      <c r="AN288" s="84">
        <f>'Июнь 2020'!AN288+AM288</f>
        <v>0</v>
      </c>
      <c r="AO288" s="82">
        <f t="shared" si="3"/>
        <v>0</v>
      </c>
      <c r="AP288" s="85">
        <f>'Июнь 2020'!AP288+AO288</f>
        <v>0</v>
      </c>
      <c r="AQ288" s="82">
        <f t="shared" si="4"/>
        <v>0</v>
      </c>
      <c r="AR288" s="86">
        <f>'Июнь 2020'!AR288+'Июль 2020'!AQ288</f>
        <v>0</v>
      </c>
      <c r="AS288" s="87">
        <f>'Январь 2020'!AW288</f>
        <v>0</v>
      </c>
      <c r="AT288" s="88">
        <f>'Январь 2020'!AX288</f>
        <v>0</v>
      </c>
      <c r="AU288" s="45">
        <f t="shared" si="5"/>
        <v>0</v>
      </c>
    </row>
    <row r="289" spans="1:47" ht="14.25" customHeight="1">
      <c r="A289" s="71">
        <f>'Январь 2020'!A289</f>
        <v>0</v>
      </c>
      <c r="B289" s="72">
        <f>'Январь 2020'!G289</f>
        <v>0</v>
      </c>
      <c r="C289" s="73">
        <f>'Январь 2020'!B289</f>
        <v>0</v>
      </c>
      <c r="D289" s="75"/>
      <c r="E289" s="75"/>
      <c r="F289" s="76"/>
      <c r="G289" s="153"/>
      <c r="H289" s="153"/>
      <c r="I289" s="75"/>
      <c r="J289" s="75"/>
      <c r="K289" s="76"/>
      <c r="L289" s="75"/>
      <c r="M289" s="76"/>
      <c r="N289" s="153"/>
      <c r="O289" s="153"/>
      <c r="P289" s="75"/>
      <c r="Q289" s="75"/>
      <c r="R289" s="75"/>
      <c r="S289" s="75"/>
      <c r="T289" s="76"/>
      <c r="U289" s="153"/>
      <c r="V289" s="153"/>
      <c r="W289" s="75"/>
      <c r="X289" s="75"/>
      <c r="Y289" s="75"/>
      <c r="Z289" s="75"/>
      <c r="AA289" s="76"/>
      <c r="AB289" s="153"/>
      <c r="AC289" s="153"/>
      <c r="AD289" s="75"/>
      <c r="AE289" s="75"/>
      <c r="AF289" s="75"/>
      <c r="AG289" s="75"/>
      <c r="AH289" s="76"/>
      <c r="AI289" s="80">
        <f t="shared" si="0"/>
        <v>0</v>
      </c>
      <c r="AJ289" s="81">
        <f>'Июнь 2020'!AJ289-AI289</f>
        <v>0</v>
      </c>
      <c r="AK289" s="82">
        <f t="shared" si="1"/>
        <v>0</v>
      </c>
      <c r="AL289" s="83">
        <f>'Июнь 2020'!AL289+AK289</f>
        <v>0</v>
      </c>
      <c r="AM289" s="82">
        <f t="shared" si="2"/>
        <v>0</v>
      </c>
      <c r="AN289" s="84">
        <f>'Июнь 2020'!AN289+AM289</f>
        <v>0</v>
      </c>
      <c r="AO289" s="82">
        <f t="shared" si="3"/>
        <v>0</v>
      </c>
      <c r="AP289" s="85">
        <f>'Июнь 2020'!AP289+AO289</f>
        <v>0</v>
      </c>
      <c r="AQ289" s="82">
        <f t="shared" si="4"/>
        <v>0</v>
      </c>
      <c r="AR289" s="86">
        <f>'Июнь 2020'!AR289+'Июль 2020'!AQ289</f>
        <v>0</v>
      </c>
      <c r="AS289" s="87">
        <f>'Январь 2020'!AW289</f>
        <v>0</v>
      </c>
      <c r="AT289" s="88">
        <f>'Январь 2020'!AX289</f>
        <v>0</v>
      </c>
      <c r="AU289" s="45">
        <f t="shared" si="5"/>
        <v>0</v>
      </c>
    </row>
    <row r="290" spans="1:47" ht="14.25" customHeight="1">
      <c r="A290" s="71">
        <f>'Январь 2020'!A290</f>
        <v>0</v>
      </c>
      <c r="B290" s="72">
        <f>'Январь 2020'!G290</f>
        <v>0</v>
      </c>
      <c r="C290" s="73">
        <f>'Январь 2020'!B290</f>
        <v>0</v>
      </c>
      <c r="D290" s="75"/>
      <c r="E290" s="75"/>
      <c r="F290" s="76"/>
      <c r="G290" s="153"/>
      <c r="H290" s="153"/>
      <c r="I290" s="75"/>
      <c r="J290" s="75"/>
      <c r="K290" s="76"/>
      <c r="L290" s="75"/>
      <c r="M290" s="76"/>
      <c r="N290" s="153"/>
      <c r="O290" s="153"/>
      <c r="P290" s="75"/>
      <c r="Q290" s="75"/>
      <c r="R290" s="75"/>
      <c r="S290" s="75"/>
      <c r="T290" s="76"/>
      <c r="U290" s="153"/>
      <c r="V290" s="153"/>
      <c r="W290" s="75"/>
      <c r="X290" s="75"/>
      <c r="Y290" s="75"/>
      <c r="Z290" s="75"/>
      <c r="AA290" s="76"/>
      <c r="AB290" s="153"/>
      <c r="AC290" s="153"/>
      <c r="AD290" s="75"/>
      <c r="AE290" s="75"/>
      <c r="AF290" s="75"/>
      <c r="AG290" s="75"/>
      <c r="AH290" s="76"/>
      <c r="AI290" s="80">
        <f t="shared" si="0"/>
        <v>0</v>
      </c>
      <c r="AJ290" s="81">
        <f>'Июнь 2020'!AJ290-AI290</f>
        <v>0</v>
      </c>
      <c r="AK290" s="82">
        <f t="shared" si="1"/>
        <v>0</v>
      </c>
      <c r="AL290" s="83">
        <f>'Июнь 2020'!AL290+AK290</f>
        <v>0</v>
      </c>
      <c r="AM290" s="82">
        <f t="shared" si="2"/>
        <v>0</v>
      </c>
      <c r="AN290" s="84">
        <f>'Июнь 2020'!AN290+AM290</f>
        <v>0</v>
      </c>
      <c r="AO290" s="82">
        <f t="shared" si="3"/>
        <v>0</v>
      </c>
      <c r="AP290" s="85">
        <f>'Июнь 2020'!AP290+AO290</f>
        <v>0</v>
      </c>
      <c r="AQ290" s="82">
        <f t="shared" si="4"/>
        <v>0</v>
      </c>
      <c r="AR290" s="86">
        <f>'Июнь 2020'!AR290+'Июль 2020'!AQ290</f>
        <v>0</v>
      </c>
      <c r="AS290" s="87">
        <f>'Январь 2020'!AW290</f>
        <v>0</v>
      </c>
      <c r="AT290" s="88">
        <f>'Январь 2020'!AX290</f>
        <v>0</v>
      </c>
      <c r="AU290" s="45">
        <f t="shared" si="5"/>
        <v>0</v>
      </c>
    </row>
    <row r="291" spans="1:47" ht="14.25" customHeight="1">
      <c r="A291" s="71">
        <f>'Январь 2020'!A291</f>
        <v>0</v>
      </c>
      <c r="B291" s="72">
        <f>'Январь 2020'!G291</f>
        <v>0</v>
      </c>
      <c r="C291" s="73">
        <f>'Январь 2020'!B291</f>
        <v>0</v>
      </c>
      <c r="D291" s="75"/>
      <c r="E291" s="75"/>
      <c r="F291" s="76"/>
      <c r="G291" s="153"/>
      <c r="H291" s="153"/>
      <c r="I291" s="75"/>
      <c r="J291" s="75"/>
      <c r="K291" s="76"/>
      <c r="L291" s="75"/>
      <c r="M291" s="76"/>
      <c r="N291" s="153"/>
      <c r="O291" s="153"/>
      <c r="P291" s="75"/>
      <c r="Q291" s="75"/>
      <c r="R291" s="75"/>
      <c r="S291" s="75"/>
      <c r="T291" s="76"/>
      <c r="U291" s="153"/>
      <c r="V291" s="153"/>
      <c r="W291" s="75"/>
      <c r="X291" s="75"/>
      <c r="Y291" s="75"/>
      <c r="Z291" s="75"/>
      <c r="AA291" s="76"/>
      <c r="AB291" s="153"/>
      <c r="AC291" s="153"/>
      <c r="AD291" s="75"/>
      <c r="AE291" s="75"/>
      <c r="AF291" s="75"/>
      <c r="AG291" s="75"/>
      <c r="AH291" s="76"/>
      <c r="AI291" s="80">
        <f t="shared" si="0"/>
        <v>0</v>
      </c>
      <c r="AJ291" s="81">
        <f>'Июнь 2020'!AJ291-AI291</f>
        <v>0</v>
      </c>
      <c r="AK291" s="82">
        <f t="shared" si="1"/>
        <v>0</v>
      </c>
      <c r="AL291" s="83">
        <f>'Июнь 2020'!AL291+AK291</f>
        <v>0</v>
      </c>
      <c r="AM291" s="82">
        <f t="shared" si="2"/>
        <v>0</v>
      </c>
      <c r="AN291" s="84">
        <f>'Июнь 2020'!AN291+AM291</f>
        <v>0</v>
      </c>
      <c r="AO291" s="82">
        <f t="shared" si="3"/>
        <v>0</v>
      </c>
      <c r="AP291" s="85">
        <f>'Июнь 2020'!AP291+AO291</f>
        <v>0</v>
      </c>
      <c r="AQ291" s="82">
        <f t="shared" si="4"/>
        <v>0</v>
      </c>
      <c r="AR291" s="86">
        <f>'Июнь 2020'!AR291+'Июль 2020'!AQ291</f>
        <v>0</v>
      </c>
      <c r="AS291" s="87">
        <f>'Январь 2020'!AW291</f>
        <v>0</v>
      </c>
      <c r="AT291" s="88">
        <f>'Январь 2020'!AX291</f>
        <v>0</v>
      </c>
      <c r="AU291" s="45">
        <f t="shared" si="5"/>
        <v>0</v>
      </c>
    </row>
    <row r="292" spans="1:47" ht="14.25" customHeight="1">
      <c r="A292" s="71">
        <f>'Январь 2020'!A292</f>
        <v>0</v>
      </c>
      <c r="B292" s="72">
        <f>'Январь 2020'!G292</f>
        <v>0</v>
      </c>
      <c r="C292" s="73">
        <f>'Январь 2020'!B292</f>
        <v>0</v>
      </c>
      <c r="D292" s="75"/>
      <c r="E292" s="75"/>
      <c r="F292" s="76"/>
      <c r="G292" s="153"/>
      <c r="H292" s="153"/>
      <c r="I292" s="75"/>
      <c r="J292" s="75"/>
      <c r="K292" s="76"/>
      <c r="L292" s="75"/>
      <c r="M292" s="76"/>
      <c r="N292" s="153"/>
      <c r="O292" s="153"/>
      <c r="P292" s="75"/>
      <c r="Q292" s="75"/>
      <c r="R292" s="75"/>
      <c r="S292" s="75"/>
      <c r="T292" s="76"/>
      <c r="U292" s="153"/>
      <c r="V292" s="153"/>
      <c r="W292" s="75"/>
      <c r="X292" s="75"/>
      <c r="Y292" s="75"/>
      <c r="Z292" s="75"/>
      <c r="AA292" s="76"/>
      <c r="AB292" s="153"/>
      <c r="AC292" s="153"/>
      <c r="AD292" s="75"/>
      <c r="AE292" s="75"/>
      <c r="AF292" s="75"/>
      <c r="AG292" s="75"/>
      <c r="AH292" s="76"/>
      <c r="AI292" s="80">
        <f t="shared" si="0"/>
        <v>0</v>
      </c>
      <c r="AJ292" s="81">
        <f>'Июнь 2020'!AJ292-AI292</f>
        <v>0</v>
      </c>
      <c r="AK292" s="82">
        <f t="shared" si="1"/>
        <v>0</v>
      </c>
      <c r="AL292" s="83">
        <f>'Июнь 2020'!AL292+AK292</f>
        <v>0</v>
      </c>
      <c r="AM292" s="82">
        <f t="shared" si="2"/>
        <v>0</v>
      </c>
      <c r="AN292" s="84">
        <f>'Июнь 2020'!AN292+AM292</f>
        <v>0</v>
      </c>
      <c r="AO292" s="82">
        <f t="shared" si="3"/>
        <v>0</v>
      </c>
      <c r="AP292" s="85">
        <f>'Июнь 2020'!AP292+AO292</f>
        <v>0</v>
      </c>
      <c r="AQ292" s="82">
        <f t="shared" si="4"/>
        <v>0</v>
      </c>
      <c r="AR292" s="86">
        <f>'Июнь 2020'!AR292+'Июль 2020'!AQ292</f>
        <v>0</v>
      </c>
      <c r="AS292" s="87">
        <f>'Январь 2020'!AW292</f>
        <v>0</v>
      </c>
      <c r="AT292" s="88">
        <f>'Январь 2020'!AX292</f>
        <v>0</v>
      </c>
      <c r="AU292" s="45">
        <f t="shared" si="5"/>
        <v>0</v>
      </c>
    </row>
    <row r="293" spans="1:47" ht="14.25" customHeight="1">
      <c r="A293" s="71">
        <f>'Январь 2020'!A293</f>
        <v>0</v>
      </c>
      <c r="B293" s="72">
        <f>'Январь 2020'!G293</f>
        <v>0</v>
      </c>
      <c r="C293" s="73">
        <f>'Январь 2020'!B293</f>
        <v>0</v>
      </c>
      <c r="D293" s="75"/>
      <c r="E293" s="75"/>
      <c r="F293" s="76"/>
      <c r="G293" s="153"/>
      <c r="H293" s="153"/>
      <c r="I293" s="75"/>
      <c r="J293" s="75"/>
      <c r="K293" s="76"/>
      <c r="L293" s="75"/>
      <c r="M293" s="76"/>
      <c r="N293" s="153"/>
      <c r="O293" s="153"/>
      <c r="P293" s="75"/>
      <c r="Q293" s="75"/>
      <c r="R293" s="75"/>
      <c r="S293" s="75"/>
      <c r="T293" s="76"/>
      <c r="U293" s="153"/>
      <c r="V293" s="153"/>
      <c r="W293" s="75"/>
      <c r="X293" s="75"/>
      <c r="Y293" s="75"/>
      <c r="Z293" s="75"/>
      <c r="AA293" s="76"/>
      <c r="AB293" s="153"/>
      <c r="AC293" s="153"/>
      <c r="AD293" s="75"/>
      <c r="AE293" s="75"/>
      <c r="AF293" s="75"/>
      <c r="AG293" s="75"/>
      <c r="AH293" s="76"/>
      <c r="AI293" s="80">
        <f t="shared" si="0"/>
        <v>0</v>
      </c>
      <c r="AJ293" s="81">
        <f>'Июнь 2020'!AJ293-AI293</f>
        <v>0</v>
      </c>
      <c r="AK293" s="82">
        <f t="shared" si="1"/>
        <v>0</v>
      </c>
      <c r="AL293" s="83">
        <f>'Июнь 2020'!AL293+AK293</f>
        <v>0</v>
      </c>
      <c r="AM293" s="82">
        <f t="shared" si="2"/>
        <v>0</v>
      </c>
      <c r="AN293" s="84">
        <f>'Июнь 2020'!AN293+AM293</f>
        <v>0</v>
      </c>
      <c r="AO293" s="82">
        <f t="shared" si="3"/>
        <v>0</v>
      </c>
      <c r="AP293" s="85">
        <f>'Июнь 2020'!AP293+AO293</f>
        <v>0</v>
      </c>
      <c r="AQ293" s="82">
        <f t="shared" si="4"/>
        <v>0</v>
      </c>
      <c r="AR293" s="86">
        <f>'Июнь 2020'!AR293+'Июль 2020'!AQ293</f>
        <v>0</v>
      </c>
      <c r="AS293" s="87">
        <f>'Январь 2020'!AW293</f>
        <v>0</v>
      </c>
      <c r="AT293" s="88">
        <f>'Январь 2020'!AX293</f>
        <v>0</v>
      </c>
      <c r="AU293" s="45">
        <f t="shared" si="5"/>
        <v>0</v>
      </c>
    </row>
    <row r="294" spans="1:47" ht="14.25" customHeight="1">
      <c r="A294" s="71">
        <f>'Январь 2020'!A294</f>
        <v>0</v>
      </c>
      <c r="B294" s="72">
        <f>'Январь 2020'!G294</f>
        <v>0</v>
      </c>
      <c r="C294" s="73">
        <f>'Январь 2020'!B294</f>
        <v>0</v>
      </c>
      <c r="D294" s="75"/>
      <c r="E294" s="75"/>
      <c r="F294" s="76"/>
      <c r="G294" s="153"/>
      <c r="H294" s="153"/>
      <c r="I294" s="75"/>
      <c r="J294" s="75"/>
      <c r="K294" s="76"/>
      <c r="L294" s="75"/>
      <c r="M294" s="76"/>
      <c r="N294" s="153"/>
      <c r="O294" s="153"/>
      <c r="P294" s="75"/>
      <c r="Q294" s="75"/>
      <c r="R294" s="75"/>
      <c r="S294" s="75"/>
      <c r="T294" s="76"/>
      <c r="U294" s="153"/>
      <c r="V294" s="153"/>
      <c r="W294" s="75"/>
      <c r="X294" s="75"/>
      <c r="Y294" s="75"/>
      <c r="Z294" s="75"/>
      <c r="AA294" s="76"/>
      <c r="AB294" s="153"/>
      <c r="AC294" s="153"/>
      <c r="AD294" s="75"/>
      <c r="AE294" s="75"/>
      <c r="AF294" s="75"/>
      <c r="AG294" s="75"/>
      <c r="AH294" s="76"/>
      <c r="AI294" s="80">
        <f t="shared" si="0"/>
        <v>0</v>
      </c>
      <c r="AJ294" s="81">
        <f>'Июнь 2020'!AJ294-AI294</f>
        <v>0</v>
      </c>
      <c r="AK294" s="82">
        <f t="shared" si="1"/>
        <v>0</v>
      </c>
      <c r="AL294" s="83">
        <f>'Июнь 2020'!AL294+AK294</f>
        <v>0</v>
      </c>
      <c r="AM294" s="82">
        <f t="shared" si="2"/>
        <v>0</v>
      </c>
      <c r="AN294" s="84">
        <f>'Июнь 2020'!AN294+AM294</f>
        <v>0</v>
      </c>
      <c r="AO294" s="82">
        <f t="shared" si="3"/>
        <v>0</v>
      </c>
      <c r="AP294" s="85">
        <f>'Июнь 2020'!AP294+AO294</f>
        <v>0</v>
      </c>
      <c r="AQ294" s="82">
        <f t="shared" si="4"/>
        <v>0</v>
      </c>
      <c r="AR294" s="86">
        <f>'Июнь 2020'!AR294+'Июль 2020'!AQ294</f>
        <v>0</v>
      </c>
      <c r="AS294" s="87">
        <f>'Январь 2020'!AW294</f>
        <v>0</v>
      </c>
      <c r="AT294" s="88">
        <f>'Январь 2020'!AX294</f>
        <v>0</v>
      </c>
      <c r="AU294" s="45">
        <f t="shared" si="5"/>
        <v>0</v>
      </c>
    </row>
    <row r="295" spans="1:47" ht="14.25" customHeight="1">
      <c r="A295" s="71">
        <f>'Январь 2020'!A295</f>
        <v>0</v>
      </c>
      <c r="B295" s="72">
        <f>'Январь 2020'!G295</f>
        <v>0</v>
      </c>
      <c r="C295" s="73">
        <f>'Январь 2020'!B295</f>
        <v>0</v>
      </c>
      <c r="D295" s="75"/>
      <c r="E295" s="75"/>
      <c r="F295" s="76"/>
      <c r="G295" s="153"/>
      <c r="H295" s="153"/>
      <c r="I295" s="75"/>
      <c r="J295" s="75"/>
      <c r="K295" s="76"/>
      <c r="L295" s="75"/>
      <c r="M295" s="76"/>
      <c r="N295" s="153"/>
      <c r="O295" s="153"/>
      <c r="P295" s="75"/>
      <c r="Q295" s="75"/>
      <c r="R295" s="75"/>
      <c r="S295" s="75"/>
      <c r="T295" s="76"/>
      <c r="U295" s="153"/>
      <c r="V295" s="153"/>
      <c r="W295" s="75"/>
      <c r="X295" s="75"/>
      <c r="Y295" s="75"/>
      <c r="Z295" s="75"/>
      <c r="AA295" s="76"/>
      <c r="AB295" s="153"/>
      <c r="AC295" s="153"/>
      <c r="AD295" s="75"/>
      <c r="AE295" s="75"/>
      <c r="AF295" s="75"/>
      <c r="AG295" s="75"/>
      <c r="AH295" s="76"/>
      <c r="AI295" s="80">
        <f t="shared" si="0"/>
        <v>0</v>
      </c>
      <c r="AJ295" s="81">
        <f>'Июнь 2020'!AJ295-AI295</f>
        <v>0</v>
      </c>
      <c r="AK295" s="82">
        <f t="shared" si="1"/>
        <v>0</v>
      </c>
      <c r="AL295" s="83">
        <f>'Июнь 2020'!AL295+AK295</f>
        <v>0</v>
      </c>
      <c r="AM295" s="82">
        <f t="shared" si="2"/>
        <v>0</v>
      </c>
      <c r="AN295" s="84">
        <f>'Июнь 2020'!AN295+AM295</f>
        <v>0</v>
      </c>
      <c r="AO295" s="82">
        <f t="shared" si="3"/>
        <v>0</v>
      </c>
      <c r="AP295" s="85">
        <f>'Июнь 2020'!AP295+AO295</f>
        <v>0</v>
      </c>
      <c r="AQ295" s="82">
        <f t="shared" si="4"/>
        <v>0</v>
      </c>
      <c r="AR295" s="86">
        <f>'Июнь 2020'!AR295+'Июль 2020'!AQ295</f>
        <v>0</v>
      </c>
      <c r="AS295" s="87">
        <f>'Январь 2020'!AW295</f>
        <v>0</v>
      </c>
      <c r="AT295" s="88">
        <f>'Январь 2020'!AX295</f>
        <v>0</v>
      </c>
      <c r="AU295" s="45">
        <f t="shared" si="5"/>
        <v>0</v>
      </c>
    </row>
    <row r="296" spans="1:47" ht="14.25" customHeight="1">
      <c r="A296" s="71">
        <f>'Январь 2020'!A296</f>
        <v>0</v>
      </c>
      <c r="B296" s="72">
        <f>'Январь 2020'!G296</f>
        <v>0</v>
      </c>
      <c r="C296" s="73">
        <f>'Январь 2020'!B296</f>
        <v>0</v>
      </c>
      <c r="D296" s="75"/>
      <c r="E296" s="75"/>
      <c r="F296" s="76"/>
      <c r="G296" s="153"/>
      <c r="H296" s="153"/>
      <c r="I296" s="75"/>
      <c r="J296" s="75"/>
      <c r="K296" s="76"/>
      <c r="L296" s="75"/>
      <c r="M296" s="76"/>
      <c r="N296" s="153"/>
      <c r="O296" s="153"/>
      <c r="P296" s="75"/>
      <c r="Q296" s="75"/>
      <c r="R296" s="75"/>
      <c r="S296" s="75"/>
      <c r="T296" s="76"/>
      <c r="U296" s="153"/>
      <c r="V296" s="153"/>
      <c r="W296" s="75"/>
      <c r="X296" s="75"/>
      <c r="Y296" s="75"/>
      <c r="Z296" s="75"/>
      <c r="AA296" s="76"/>
      <c r="AB296" s="153"/>
      <c r="AC296" s="153"/>
      <c r="AD296" s="75"/>
      <c r="AE296" s="75"/>
      <c r="AF296" s="75"/>
      <c r="AG296" s="75"/>
      <c r="AH296" s="76"/>
      <c r="AI296" s="80">
        <f t="shared" si="0"/>
        <v>0</v>
      </c>
      <c r="AJ296" s="81">
        <f>'Июнь 2020'!AJ296-AI296</f>
        <v>0</v>
      </c>
      <c r="AK296" s="82">
        <f t="shared" si="1"/>
        <v>0</v>
      </c>
      <c r="AL296" s="83">
        <f>'Июнь 2020'!AL296+AK296</f>
        <v>0</v>
      </c>
      <c r="AM296" s="82">
        <f t="shared" si="2"/>
        <v>0</v>
      </c>
      <c r="AN296" s="84">
        <f>'Июнь 2020'!AN296+AM296</f>
        <v>0</v>
      </c>
      <c r="AO296" s="82">
        <f t="shared" si="3"/>
        <v>0</v>
      </c>
      <c r="AP296" s="85">
        <f>'Июнь 2020'!AP296+AO296</f>
        <v>0</v>
      </c>
      <c r="AQ296" s="82">
        <f t="shared" si="4"/>
        <v>0</v>
      </c>
      <c r="AR296" s="86">
        <f>'Июнь 2020'!AR296+'Июль 2020'!AQ296</f>
        <v>0</v>
      </c>
      <c r="AS296" s="87">
        <f>'Январь 2020'!AW296</f>
        <v>0</v>
      </c>
      <c r="AT296" s="88">
        <f>'Январь 2020'!AX296</f>
        <v>0</v>
      </c>
      <c r="AU296" s="45">
        <f t="shared" si="5"/>
        <v>0</v>
      </c>
    </row>
    <row r="297" spans="1:47" ht="14.25" customHeight="1">
      <c r="A297" s="71">
        <f>'Январь 2020'!A297</f>
        <v>0</v>
      </c>
      <c r="B297" s="72">
        <f>'Январь 2020'!G297</f>
        <v>0</v>
      </c>
      <c r="C297" s="73">
        <f>'Январь 2020'!B297</f>
        <v>0</v>
      </c>
      <c r="D297" s="75"/>
      <c r="E297" s="75"/>
      <c r="F297" s="76"/>
      <c r="G297" s="153"/>
      <c r="H297" s="153"/>
      <c r="I297" s="75"/>
      <c r="J297" s="75"/>
      <c r="K297" s="76"/>
      <c r="L297" s="75"/>
      <c r="M297" s="76"/>
      <c r="N297" s="153"/>
      <c r="O297" s="153"/>
      <c r="P297" s="75"/>
      <c r="Q297" s="75"/>
      <c r="R297" s="75"/>
      <c r="S297" s="75"/>
      <c r="T297" s="76"/>
      <c r="U297" s="153"/>
      <c r="V297" s="153"/>
      <c r="W297" s="75"/>
      <c r="X297" s="75"/>
      <c r="Y297" s="75"/>
      <c r="Z297" s="75"/>
      <c r="AA297" s="76"/>
      <c r="AB297" s="153"/>
      <c r="AC297" s="153"/>
      <c r="AD297" s="75"/>
      <c r="AE297" s="75"/>
      <c r="AF297" s="75"/>
      <c r="AG297" s="75"/>
      <c r="AH297" s="76"/>
      <c r="AI297" s="80">
        <f t="shared" si="0"/>
        <v>0</v>
      </c>
      <c r="AJ297" s="81">
        <f>'Июнь 2020'!AJ297-AI297</f>
        <v>0</v>
      </c>
      <c r="AK297" s="82">
        <f t="shared" si="1"/>
        <v>0</v>
      </c>
      <c r="AL297" s="83">
        <f>'Июнь 2020'!AL297+AK297</f>
        <v>0</v>
      </c>
      <c r="AM297" s="82">
        <f t="shared" si="2"/>
        <v>0</v>
      </c>
      <c r="AN297" s="84">
        <f>'Июнь 2020'!AN297+AM297</f>
        <v>0</v>
      </c>
      <c r="AO297" s="82">
        <f t="shared" si="3"/>
        <v>0</v>
      </c>
      <c r="AP297" s="85">
        <f>'Июнь 2020'!AP297+AO297</f>
        <v>0</v>
      </c>
      <c r="AQ297" s="82">
        <f t="shared" si="4"/>
        <v>0</v>
      </c>
      <c r="AR297" s="86">
        <f>'Июнь 2020'!AR297+'Июль 2020'!AQ297</f>
        <v>0</v>
      </c>
      <c r="AS297" s="87">
        <f>'Январь 2020'!AW297</f>
        <v>0</v>
      </c>
      <c r="AT297" s="88">
        <f>'Январь 2020'!AX297</f>
        <v>0</v>
      </c>
      <c r="AU297" s="45">
        <f t="shared" si="5"/>
        <v>0</v>
      </c>
    </row>
    <row r="298" spans="1:47" ht="14.25" customHeight="1">
      <c r="A298" s="71">
        <f>'Январь 2020'!A298</f>
        <v>0</v>
      </c>
      <c r="B298" s="72">
        <f>'Январь 2020'!G298</f>
        <v>0</v>
      </c>
      <c r="C298" s="73">
        <f>'Январь 2020'!B298</f>
        <v>0</v>
      </c>
      <c r="D298" s="75"/>
      <c r="E298" s="75"/>
      <c r="F298" s="76"/>
      <c r="G298" s="153"/>
      <c r="H298" s="153"/>
      <c r="I298" s="75"/>
      <c r="J298" s="75"/>
      <c r="K298" s="76"/>
      <c r="L298" s="75"/>
      <c r="M298" s="76"/>
      <c r="N298" s="153"/>
      <c r="O298" s="153"/>
      <c r="P298" s="75"/>
      <c r="Q298" s="75"/>
      <c r="R298" s="75"/>
      <c r="S298" s="75"/>
      <c r="T298" s="76"/>
      <c r="U298" s="153"/>
      <c r="V298" s="153"/>
      <c r="W298" s="75"/>
      <c r="X298" s="75"/>
      <c r="Y298" s="75"/>
      <c r="Z298" s="75"/>
      <c r="AA298" s="76"/>
      <c r="AB298" s="153"/>
      <c r="AC298" s="153"/>
      <c r="AD298" s="75"/>
      <c r="AE298" s="75"/>
      <c r="AF298" s="75"/>
      <c r="AG298" s="75"/>
      <c r="AH298" s="76"/>
      <c r="AI298" s="80">
        <f t="shared" si="0"/>
        <v>0</v>
      </c>
      <c r="AJ298" s="81">
        <f>'Июнь 2020'!AJ298-AI298</f>
        <v>0</v>
      </c>
      <c r="AK298" s="82">
        <f t="shared" si="1"/>
        <v>0</v>
      </c>
      <c r="AL298" s="83">
        <f>'Июнь 2020'!AL298+AK298</f>
        <v>0</v>
      </c>
      <c r="AM298" s="82">
        <f t="shared" si="2"/>
        <v>0</v>
      </c>
      <c r="AN298" s="84">
        <f>'Июнь 2020'!AN298+AM298</f>
        <v>0</v>
      </c>
      <c r="AO298" s="82">
        <f t="shared" si="3"/>
        <v>0</v>
      </c>
      <c r="AP298" s="85">
        <f>'Июнь 2020'!AP298+AO298</f>
        <v>0</v>
      </c>
      <c r="AQ298" s="82">
        <f t="shared" si="4"/>
        <v>0</v>
      </c>
      <c r="AR298" s="86">
        <f>'Июнь 2020'!AR298+'Июль 2020'!AQ298</f>
        <v>0</v>
      </c>
      <c r="AS298" s="87">
        <f>'Январь 2020'!AW298</f>
        <v>0</v>
      </c>
      <c r="AT298" s="88">
        <f>'Январь 2020'!AX298</f>
        <v>0</v>
      </c>
      <c r="AU298" s="45">
        <f t="shared" si="5"/>
        <v>0</v>
      </c>
    </row>
    <row r="299" spans="1:47" ht="14.25" customHeight="1">
      <c r="A299" s="71">
        <f>'Январь 2020'!A299</f>
        <v>0</v>
      </c>
      <c r="B299" s="72">
        <f>'Январь 2020'!G299</f>
        <v>0</v>
      </c>
      <c r="C299" s="73">
        <f>'Январь 2020'!B299</f>
        <v>0</v>
      </c>
      <c r="D299" s="75"/>
      <c r="E299" s="75"/>
      <c r="F299" s="76"/>
      <c r="G299" s="153"/>
      <c r="H299" s="153"/>
      <c r="I299" s="75"/>
      <c r="J299" s="75"/>
      <c r="K299" s="76"/>
      <c r="L299" s="75"/>
      <c r="M299" s="76"/>
      <c r="N299" s="153"/>
      <c r="O299" s="153"/>
      <c r="P299" s="75"/>
      <c r="Q299" s="75"/>
      <c r="R299" s="75"/>
      <c r="S299" s="75"/>
      <c r="T299" s="76"/>
      <c r="U299" s="153"/>
      <c r="V299" s="153"/>
      <c r="W299" s="75"/>
      <c r="X299" s="75"/>
      <c r="Y299" s="75"/>
      <c r="Z299" s="75"/>
      <c r="AA299" s="76"/>
      <c r="AB299" s="153"/>
      <c r="AC299" s="153"/>
      <c r="AD299" s="75"/>
      <c r="AE299" s="75"/>
      <c r="AF299" s="75"/>
      <c r="AG299" s="75"/>
      <c r="AH299" s="76"/>
      <c r="AI299" s="80">
        <f t="shared" si="0"/>
        <v>0</v>
      </c>
      <c r="AJ299" s="81">
        <f>'Июнь 2020'!AJ299-AI299</f>
        <v>0</v>
      </c>
      <c r="AK299" s="82">
        <f t="shared" si="1"/>
        <v>0</v>
      </c>
      <c r="AL299" s="83">
        <f>'Июнь 2020'!AL299+AK299</f>
        <v>0</v>
      </c>
      <c r="AM299" s="82">
        <f t="shared" si="2"/>
        <v>0</v>
      </c>
      <c r="AN299" s="84">
        <f>'Июнь 2020'!AN299+AM299</f>
        <v>0</v>
      </c>
      <c r="AO299" s="82">
        <f t="shared" si="3"/>
        <v>0</v>
      </c>
      <c r="AP299" s="85">
        <f>'Июнь 2020'!AP299+AO299</f>
        <v>0</v>
      </c>
      <c r="AQ299" s="82">
        <f t="shared" si="4"/>
        <v>0</v>
      </c>
      <c r="AR299" s="86">
        <f>'Июнь 2020'!AR299+'Июль 2020'!AQ299</f>
        <v>0</v>
      </c>
      <c r="AS299" s="87">
        <f>'Январь 2020'!AW299</f>
        <v>0</v>
      </c>
      <c r="AT299" s="88">
        <f>'Январь 2020'!AX299</f>
        <v>0</v>
      </c>
      <c r="AU299" s="45">
        <f t="shared" si="5"/>
        <v>0</v>
      </c>
    </row>
    <row r="300" spans="1:47" ht="14.25" customHeight="1">
      <c r="A300" s="71">
        <f>'Январь 2020'!A300</f>
        <v>0</v>
      </c>
      <c r="B300" s="72">
        <f>'Январь 2020'!G300</f>
        <v>0</v>
      </c>
      <c r="C300" s="73">
        <f>'Январь 2020'!B300</f>
        <v>0</v>
      </c>
      <c r="D300" s="75"/>
      <c r="E300" s="75"/>
      <c r="F300" s="76"/>
      <c r="G300" s="153"/>
      <c r="H300" s="153"/>
      <c r="I300" s="75"/>
      <c r="J300" s="75"/>
      <c r="K300" s="76"/>
      <c r="L300" s="75"/>
      <c r="M300" s="76"/>
      <c r="N300" s="153"/>
      <c r="O300" s="153"/>
      <c r="P300" s="75"/>
      <c r="Q300" s="75"/>
      <c r="R300" s="75"/>
      <c r="S300" s="75"/>
      <c r="T300" s="76"/>
      <c r="U300" s="153"/>
      <c r="V300" s="153"/>
      <c r="W300" s="75"/>
      <c r="X300" s="75"/>
      <c r="Y300" s="75"/>
      <c r="Z300" s="75"/>
      <c r="AA300" s="76"/>
      <c r="AB300" s="153"/>
      <c r="AC300" s="153"/>
      <c r="AD300" s="75"/>
      <c r="AE300" s="75"/>
      <c r="AF300" s="75"/>
      <c r="AG300" s="75"/>
      <c r="AH300" s="76"/>
      <c r="AI300" s="80">
        <f t="shared" si="0"/>
        <v>0</v>
      </c>
      <c r="AJ300" s="81">
        <f>'Июнь 2020'!AJ300-AI300</f>
        <v>0</v>
      </c>
      <c r="AK300" s="82">
        <f t="shared" si="1"/>
        <v>0</v>
      </c>
      <c r="AL300" s="83">
        <f>'Июнь 2020'!AL300+AK300</f>
        <v>0</v>
      </c>
      <c r="AM300" s="82">
        <f t="shared" si="2"/>
        <v>0</v>
      </c>
      <c r="AN300" s="84">
        <f>'Июнь 2020'!AN300+AM300</f>
        <v>0</v>
      </c>
      <c r="AO300" s="82">
        <f t="shared" si="3"/>
        <v>0</v>
      </c>
      <c r="AP300" s="85">
        <f>'Июнь 2020'!AP300+AO300</f>
        <v>0</v>
      </c>
      <c r="AQ300" s="82">
        <f t="shared" si="4"/>
        <v>0</v>
      </c>
      <c r="AR300" s="86">
        <f>'Июнь 2020'!AR300+'Июль 2020'!AQ300</f>
        <v>0</v>
      </c>
      <c r="AS300" s="87">
        <f>'Январь 2020'!AW300</f>
        <v>0</v>
      </c>
      <c r="AT300" s="88">
        <f>'Январь 2020'!AX300</f>
        <v>0</v>
      </c>
      <c r="AU300" s="45">
        <f t="shared" si="5"/>
        <v>0</v>
      </c>
    </row>
    <row r="301" spans="1:47" ht="14.25" customHeight="1">
      <c r="A301" s="71">
        <f>'Январь 2020'!A301</f>
        <v>0</v>
      </c>
      <c r="B301" s="72">
        <f>'Январь 2020'!G301</f>
        <v>0</v>
      </c>
      <c r="C301" s="73">
        <f>'Январь 2020'!B301</f>
        <v>0</v>
      </c>
      <c r="D301" s="75"/>
      <c r="E301" s="75"/>
      <c r="F301" s="76"/>
      <c r="G301" s="153"/>
      <c r="H301" s="153"/>
      <c r="I301" s="75"/>
      <c r="J301" s="75"/>
      <c r="K301" s="76"/>
      <c r="L301" s="75"/>
      <c r="M301" s="76"/>
      <c r="N301" s="153"/>
      <c r="O301" s="153"/>
      <c r="P301" s="75"/>
      <c r="Q301" s="75"/>
      <c r="R301" s="75"/>
      <c r="S301" s="75"/>
      <c r="T301" s="76"/>
      <c r="U301" s="153"/>
      <c r="V301" s="153"/>
      <c r="W301" s="75"/>
      <c r="X301" s="75"/>
      <c r="Y301" s="75"/>
      <c r="Z301" s="75"/>
      <c r="AA301" s="76"/>
      <c r="AB301" s="153"/>
      <c r="AC301" s="153"/>
      <c r="AD301" s="75"/>
      <c r="AE301" s="75"/>
      <c r="AF301" s="75"/>
      <c r="AG301" s="75"/>
      <c r="AH301" s="76"/>
      <c r="AI301" s="80">
        <f t="shared" si="0"/>
        <v>0</v>
      </c>
      <c r="AJ301" s="81">
        <f>'Июнь 2020'!AJ301-AI301</f>
        <v>0</v>
      </c>
      <c r="AK301" s="82">
        <f t="shared" si="1"/>
        <v>0</v>
      </c>
      <c r="AL301" s="83">
        <f>'Июнь 2020'!AL301+AK301</f>
        <v>0</v>
      </c>
      <c r="AM301" s="82">
        <f t="shared" si="2"/>
        <v>0</v>
      </c>
      <c r="AN301" s="84">
        <f>'Июнь 2020'!AN301+AM301</f>
        <v>0</v>
      </c>
      <c r="AO301" s="82">
        <f t="shared" si="3"/>
        <v>0</v>
      </c>
      <c r="AP301" s="85">
        <f>'Июнь 2020'!AP301+AO301</f>
        <v>0</v>
      </c>
      <c r="AQ301" s="82">
        <f t="shared" si="4"/>
        <v>0</v>
      </c>
      <c r="AR301" s="86">
        <f>'Июнь 2020'!AR301+'Июль 2020'!AQ301</f>
        <v>0</v>
      </c>
      <c r="AS301" s="87">
        <f>'Январь 2020'!AW301</f>
        <v>0</v>
      </c>
      <c r="AT301" s="88">
        <f>'Январь 2020'!AX301</f>
        <v>0</v>
      </c>
      <c r="AU301" s="45">
        <f t="shared" si="5"/>
        <v>0</v>
      </c>
    </row>
    <row r="302" spans="1:47" ht="14.25" customHeight="1">
      <c r="A302" s="71">
        <f>'Январь 2020'!A302</f>
        <v>0</v>
      </c>
      <c r="B302" s="72">
        <f>'Январь 2020'!G302</f>
        <v>0</v>
      </c>
      <c r="C302" s="73">
        <f>'Январь 2020'!B302</f>
        <v>0</v>
      </c>
      <c r="D302" s="75"/>
      <c r="E302" s="75"/>
      <c r="F302" s="76"/>
      <c r="G302" s="153"/>
      <c r="H302" s="153"/>
      <c r="I302" s="75"/>
      <c r="J302" s="75"/>
      <c r="K302" s="76"/>
      <c r="L302" s="75"/>
      <c r="M302" s="76"/>
      <c r="N302" s="153"/>
      <c r="O302" s="153"/>
      <c r="P302" s="75"/>
      <c r="Q302" s="75"/>
      <c r="R302" s="75"/>
      <c r="S302" s="75"/>
      <c r="T302" s="76"/>
      <c r="U302" s="153"/>
      <c r="V302" s="153"/>
      <c r="W302" s="75"/>
      <c r="X302" s="75"/>
      <c r="Y302" s="75"/>
      <c r="Z302" s="75"/>
      <c r="AA302" s="76"/>
      <c r="AB302" s="153"/>
      <c r="AC302" s="153"/>
      <c r="AD302" s="75"/>
      <c r="AE302" s="75"/>
      <c r="AF302" s="75"/>
      <c r="AG302" s="75"/>
      <c r="AH302" s="76"/>
      <c r="AI302" s="80">
        <f t="shared" si="0"/>
        <v>0</v>
      </c>
      <c r="AJ302" s="81">
        <f>'Июнь 2020'!AJ302-AI302</f>
        <v>0</v>
      </c>
      <c r="AK302" s="82">
        <f t="shared" si="1"/>
        <v>0</v>
      </c>
      <c r="AL302" s="83">
        <f>'Июнь 2020'!AL302+AK302</f>
        <v>0</v>
      </c>
      <c r="AM302" s="82">
        <f t="shared" si="2"/>
        <v>0</v>
      </c>
      <c r="AN302" s="84">
        <f>'Июнь 2020'!AN302+AM302</f>
        <v>0</v>
      </c>
      <c r="AO302" s="82">
        <f t="shared" si="3"/>
        <v>0</v>
      </c>
      <c r="AP302" s="85">
        <f>'Июнь 2020'!AP302+AO302</f>
        <v>0</v>
      </c>
      <c r="AQ302" s="82">
        <f t="shared" si="4"/>
        <v>0</v>
      </c>
      <c r="AR302" s="86">
        <f>'Июнь 2020'!AR302+'Июль 2020'!AQ302</f>
        <v>0</v>
      </c>
      <c r="AS302" s="87">
        <f>'Январь 2020'!AW302</f>
        <v>0</v>
      </c>
      <c r="AT302" s="88">
        <f>'Январь 2020'!AX302</f>
        <v>0</v>
      </c>
      <c r="AU302" s="45">
        <f t="shared" si="5"/>
        <v>0</v>
      </c>
    </row>
    <row r="303" spans="1:47" ht="14.25" customHeight="1">
      <c r="A303" s="71">
        <f>'Январь 2020'!A303</f>
        <v>0</v>
      </c>
      <c r="B303" s="72">
        <f>'Январь 2020'!G303</f>
        <v>0</v>
      </c>
      <c r="C303" s="73">
        <f>'Январь 2020'!B303</f>
        <v>0</v>
      </c>
      <c r="D303" s="75"/>
      <c r="E303" s="75"/>
      <c r="F303" s="76"/>
      <c r="G303" s="153"/>
      <c r="H303" s="153"/>
      <c r="I303" s="75"/>
      <c r="J303" s="75"/>
      <c r="K303" s="76"/>
      <c r="L303" s="75"/>
      <c r="M303" s="76"/>
      <c r="N303" s="153"/>
      <c r="O303" s="153"/>
      <c r="P303" s="75"/>
      <c r="Q303" s="75"/>
      <c r="R303" s="75"/>
      <c r="S303" s="75"/>
      <c r="T303" s="76"/>
      <c r="U303" s="153"/>
      <c r="V303" s="153"/>
      <c r="W303" s="75"/>
      <c r="X303" s="75"/>
      <c r="Y303" s="75"/>
      <c r="Z303" s="75"/>
      <c r="AA303" s="76"/>
      <c r="AB303" s="153"/>
      <c r="AC303" s="153"/>
      <c r="AD303" s="75"/>
      <c r="AE303" s="75"/>
      <c r="AF303" s="75"/>
      <c r="AG303" s="75"/>
      <c r="AH303" s="76"/>
      <c r="AI303" s="80">
        <f t="shared" si="0"/>
        <v>0</v>
      </c>
      <c r="AJ303" s="81">
        <f>'Июнь 2020'!AJ303-AI303</f>
        <v>0</v>
      </c>
      <c r="AK303" s="82">
        <f t="shared" si="1"/>
        <v>0</v>
      </c>
      <c r="AL303" s="83">
        <f>'Июнь 2020'!AL303+AK303</f>
        <v>0</v>
      </c>
      <c r="AM303" s="82">
        <f t="shared" si="2"/>
        <v>0</v>
      </c>
      <c r="AN303" s="84">
        <f>'Июнь 2020'!AN303+AM303</f>
        <v>0</v>
      </c>
      <c r="AO303" s="82">
        <f t="shared" si="3"/>
        <v>0</v>
      </c>
      <c r="AP303" s="85">
        <f>'Июнь 2020'!AP303+AO303</f>
        <v>0</v>
      </c>
      <c r="AQ303" s="82">
        <f t="shared" si="4"/>
        <v>0</v>
      </c>
      <c r="AR303" s="86">
        <f>'Июнь 2020'!AR303+'Июль 2020'!AQ303</f>
        <v>0</v>
      </c>
      <c r="AS303" s="87">
        <f>'Январь 2020'!AW303</f>
        <v>0</v>
      </c>
      <c r="AT303" s="88">
        <f>'Январь 2020'!AX303</f>
        <v>0</v>
      </c>
      <c r="AU303" s="45">
        <f t="shared" si="5"/>
        <v>0</v>
      </c>
    </row>
    <row r="304" spans="1:47" ht="14.25" customHeight="1">
      <c r="A304" s="71">
        <f>'Январь 2020'!A304</f>
        <v>0</v>
      </c>
      <c r="B304" s="72">
        <f>'Январь 2020'!G304</f>
        <v>0</v>
      </c>
      <c r="C304" s="73">
        <f>'Январь 2020'!B304</f>
        <v>0</v>
      </c>
      <c r="D304" s="75"/>
      <c r="E304" s="75"/>
      <c r="F304" s="76"/>
      <c r="G304" s="153"/>
      <c r="H304" s="153"/>
      <c r="I304" s="75"/>
      <c r="J304" s="75"/>
      <c r="K304" s="76"/>
      <c r="L304" s="75"/>
      <c r="M304" s="76"/>
      <c r="N304" s="153"/>
      <c r="O304" s="153"/>
      <c r="P304" s="75"/>
      <c r="Q304" s="75"/>
      <c r="R304" s="75"/>
      <c r="S304" s="75"/>
      <c r="T304" s="76"/>
      <c r="U304" s="153"/>
      <c r="V304" s="153"/>
      <c r="W304" s="75"/>
      <c r="X304" s="75"/>
      <c r="Y304" s="75"/>
      <c r="Z304" s="75"/>
      <c r="AA304" s="76"/>
      <c r="AB304" s="153"/>
      <c r="AC304" s="153"/>
      <c r="AD304" s="75"/>
      <c r="AE304" s="75"/>
      <c r="AF304" s="75"/>
      <c r="AG304" s="75"/>
      <c r="AH304" s="76"/>
      <c r="AI304" s="80">
        <f t="shared" si="0"/>
        <v>0</v>
      </c>
      <c r="AJ304" s="81">
        <f>'Июнь 2020'!AJ304-AI304</f>
        <v>0</v>
      </c>
      <c r="AK304" s="82">
        <f t="shared" si="1"/>
        <v>0</v>
      </c>
      <c r="AL304" s="83">
        <f>'Июнь 2020'!AL304+AK304</f>
        <v>0</v>
      </c>
      <c r="AM304" s="82">
        <f t="shared" si="2"/>
        <v>0</v>
      </c>
      <c r="AN304" s="84">
        <f>'Июнь 2020'!AN304+AM304</f>
        <v>0</v>
      </c>
      <c r="AO304" s="82">
        <f t="shared" si="3"/>
        <v>0</v>
      </c>
      <c r="AP304" s="85">
        <f>'Июнь 2020'!AP304+AO304</f>
        <v>0</v>
      </c>
      <c r="AQ304" s="82">
        <f t="shared" si="4"/>
        <v>0</v>
      </c>
      <c r="AR304" s="86">
        <f>'Июнь 2020'!AR304+'Июль 2020'!AQ304</f>
        <v>0</v>
      </c>
      <c r="AS304" s="87">
        <f>'Январь 2020'!AW304</f>
        <v>0</v>
      </c>
      <c r="AT304" s="88">
        <f>'Январь 2020'!AX304</f>
        <v>0</v>
      </c>
      <c r="AU304" s="45">
        <f t="shared" si="5"/>
        <v>0</v>
      </c>
    </row>
    <row r="305" spans="1:47" ht="14.25" customHeight="1">
      <c r="A305" s="71">
        <f>'Январь 2020'!A305</f>
        <v>0</v>
      </c>
      <c r="B305" s="72">
        <f>'Январь 2020'!G305</f>
        <v>0</v>
      </c>
      <c r="C305" s="73">
        <f>'Январь 2020'!B305</f>
        <v>0</v>
      </c>
      <c r="D305" s="75"/>
      <c r="E305" s="75"/>
      <c r="F305" s="76"/>
      <c r="G305" s="153"/>
      <c r="H305" s="153"/>
      <c r="I305" s="75"/>
      <c r="J305" s="75"/>
      <c r="K305" s="76"/>
      <c r="L305" s="75"/>
      <c r="M305" s="76"/>
      <c r="N305" s="153"/>
      <c r="O305" s="153"/>
      <c r="P305" s="75"/>
      <c r="Q305" s="75"/>
      <c r="R305" s="75"/>
      <c r="S305" s="75"/>
      <c r="T305" s="76"/>
      <c r="U305" s="153"/>
      <c r="V305" s="153"/>
      <c r="W305" s="75"/>
      <c r="X305" s="75"/>
      <c r="Y305" s="75"/>
      <c r="Z305" s="75"/>
      <c r="AA305" s="76"/>
      <c r="AB305" s="153"/>
      <c r="AC305" s="153"/>
      <c r="AD305" s="75"/>
      <c r="AE305" s="75"/>
      <c r="AF305" s="75"/>
      <c r="AG305" s="75"/>
      <c r="AH305" s="76"/>
      <c r="AI305" s="80">
        <f t="shared" si="0"/>
        <v>0</v>
      </c>
      <c r="AJ305" s="81">
        <f>'Июнь 2020'!AJ305-AI305</f>
        <v>0</v>
      </c>
      <c r="AK305" s="82">
        <f t="shared" si="1"/>
        <v>0</v>
      </c>
      <c r="AL305" s="83">
        <f>'Июнь 2020'!AL305+AK305</f>
        <v>0</v>
      </c>
      <c r="AM305" s="82">
        <f t="shared" si="2"/>
        <v>0</v>
      </c>
      <c r="AN305" s="84">
        <f>'Июнь 2020'!AN305+AM305</f>
        <v>0</v>
      </c>
      <c r="AO305" s="82">
        <f t="shared" si="3"/>
        <v>0</v>
      </c>
      <c r="AP305" s="85">
        <f>'Июнь 2020'!AP305+AO305</f>
        <v>0</v>
      </c>
      <c r="AQ305" s="82">
        <f t="shared" si="4"/>
        <v>0</v>
      </c>
      <c r="AR305" s="86">
        <f>'Июнь 2020'!AR305+'Июль 2020'!AQ305</f>
        <v>0</v>
      </c>
      <c r="AS305" s="87">
        <f>'Январь 2020'!AW305</f>
        <v>0</v>
      </c>
      <c r="AT305" s="88">
        <f>'Январь 2020'!AX305</f>
        <v>0</v>
      </c>
      <c r="AU305" s="45">
        <f t="shared" si="5"/>
        <v>0</v>
      </c>
    </row>
    <row r="306" spans="1:47" ht="14.25" customHeight="1">
      <c r="A306" s="71">
        <f>'Январь 2020'!A306</f>
        <v>0</v>
      </c>
      <c r="B306" s="72">
        <f>'Январь 2020'!G306</f>
        <v>0</v>
      </c>
      <c r="C306" s="73">
        <f>'Январь 2020'!B306</f>
        <v>0</v>
      </c>
      <c r="D306" s="75"/>
      <c r="E306" s="75"/>
      <c r="F306" s="76"/>
      <c r="G306" s="153"/>
      <c r="H306" s="153"/>
      <c r="I306" s="75"/>
      <c r="J306" s="75"/>
      <c r="K306" s="76"/>
      <c r="L306" s="75"/>
      <c r="M306" s="76"/>
      <c r="N306" s="153"/>
      <c r="O306" s="153"/>
      <c r="P306" s="75"/>
      <c r="Q306" s="75"/>
      <c r="R306" s="75"/>
      <c r="S306" s="75"/>
      <c r="T306" s="76"/>
      <c r="U306" s="153"/>
      <c r="V306" s="153"/>
      <c r="W306" s="75"/>
      <c r="X306" s="75"/>
      <c r="Y306" s="75"/>
      <c r="Z306" s="75"/>
      <c r="AA306" s="76"/>
      <c r="AB306" s="153"/>
      <c r="AC306" s="153"/>
      <c r="AD306" s="75"/>
      <c r="AE306" s="75"/>
      <c r="AF306" s="75"/>
      <c r="AG306" s="75"/>
      <c r="AH306" s="76"/>
      <c r="AI306" s="80">
        <f t="shared" si="0"/>
        <v>0</v>
      </c>
      <c r="AJ306" s="81">
        <f>'Июнь 2020'!AJ306-AI306</f>
        <v>0</v>
      </c>
      <c r="AK306" s="82">
        <f t="shared" si="1"/>
        <v>0</v>
      </c>
      <c r="AL306" s="83">
        <f>'Июнь 2020'!AL306+AK306</f>
        <v>0</v>
      </c>
      <c r="AM306" s="82">
        <f t="shared" si="2"/>
        <v>0</v>
      </c>
      <c r="AN306" s="84">
        <f>'Июнь 2020'!AN306+AM306</f>
        <v>0</v>
      </c>
      <c r="AO306" s="82">
        <f t="shared" si="3"/>
        <v>0</v>
      </c>
      <c r="AP306" s="85">
        <f>'Июнь 2020'!AP306+AO306</f>
        <v>0</v>
      </c>
      <c r="AQ306" s="82">
        <f t="shared" si="4"/>
        <v>0</v>
      </c>
      <c r="AR306" s="86">
        <f>'Июнь 2020'!AR306+'Июль 2020'!AQ306</f>
        <v>0</v>
      </c>
      <c r="AS306" s="87">
        <f>'Январь 2020'!AW306</f>
        <v>0</v>
      </c>
      <c r="AT306" s="88">
        <f>'Январь 2020'!AX306</f>
        <v>0</v>
      </c>
      <c r="AU306" s="45">
        <f t="shared" si="5"/>
        <v>0</v>
      </c>
    </row>
    <row r="307" spans="1:47" ht="14.25" customHeight="1">
      <c r="A307" s="71">
        <f>'Январь 2020'!A307</f>
        <v>0</v>
      </c>
      <c r="B307" s="72">
        <f>'Январь 2020'!G307</f>
        <v>0</v>
      </c>
      <c r="C307" s="73">
        <f>'Январь 2020'!B307</f>
        <v>0</v>
      </c>
      <c r="D307" s="75"/>
      <c r="E307" s="75"/>
      <c r="F307" s="76"/>
      <c r="G307" s="153"/>
      <c r="H307" s="153"/>
      <c r="I307" s="75"/>
      <c r="J307" s="75"/>
      <c r="K307" s="76"/>
      <c r="L307" s="75"/>
      <c r="M307" s="76"/>
      <c r="N307" s="153"/>
      <c r="O307" s="153"/>
      <c r="P307" s="75"/>
      <c r="Q307" s="75"/>
      <c r="R307" s="75"/>
      <c r="S307" s="75"/>
      <c r="T307" s="76"/>
      <c r="U307" s="153"/>
      <c r="V307" s="153"/>
      <c r="W307" s="75"/>
      <c r="X307" s="75"/>
      <c r="Y307" s="75"/>
      <c r="Z307" s="75"/>
      <c r="AA307" s="76"/>
      <c r="AB307" s="153"/>
      <c r="AC307" s="153"/>
      <c r="AD307" s="75"/>
      <c r="AE307" s="75"/>
      <c r="AF307" s="75"/>
      <c r="AG307" s="75"/>
      <c r="AH307" s="76"/>
      <c r="AI307" s="80">
        <f t="shared" si="0"/>
        <v>0</v>
      </c>
      <c r="AJ307" s="81">
        <f>'Июнь 2020'!AJ307-AI307</f>
        <v>0</v>
      </c>
      <c r="AK307" s="82">
        <f t="shared" si="1"/>
        <v>0</v>
      </c>
      <c r="AL307" s="83">
        <f>'Июнь 2020'!AL307+AK307</f>
        <v>0</v>
      </c>
      <c r="AM307" s="82">
        <f t="shared" si="2"/>
        <v>0</v>
      </c>
      <c r="AN307" s="84">
        <f>'Июнь 2020'!AN307+AM307</f>
        <v>0</v>
      </c>
      <c r="AO307" s="82">
        <f t="shared" si="3"/>
        <v>0</v>
      </c>
      <c r="AP307" s="85">
        <f>'Июнь 2020'!AP307+AO307</f>
        <v>0</v>
      </c>
      <c r="AQ307" s="82">
        <f t="shared" si="4"/>
        <v>0</v>
      </c>
      <c r="AR307" s="86">
        <f>'Июнь 2020'!AR307+'Июль 2020'!AQ307</f>
        <v>0</v>
      </c>
      <c r="AS307" s="87">
        <f>'Январь 2020'!AW307</f>
        <v>0</v>
      </c>
      <c r="AT307" s="88">
        <f>'Январь 2020'!AX307</f>
        <v>0</v>
      </c>
      <c r="AU307" s="45">
        <f t="shared" si="5"/>
        <v>0</v>
      </c>
    </row>
    <row r="308" spans="1:47" ht="14.25" customHeight="1">
      <c r="A308" s="71">
        <f>'Январь 2020'!A308</f>
        <v>0</v>
      </c>
      <c r="B308" s="72">
        <f>'Январь 2020'!G308</f>
        <v>0</v>
      </c>
      <c r="C308" s="73">
        <f>'Январь 2020'!B308</f>
        <v>0</v>
      </c>
      <c r="D308" s="75"/>
      <c r="E308" s="75"/>
      <c r="F308" s="76"/>
      <c r="G308" s="153"/>
      <c r="H308" s="153"/>
      <c r="I308" s="75"/>
      <c r="J308" s="75"/>
      <c r="K308" s="76"/>
      <c r="L308" s="75"/>
      <c r="M308" s="76"/>
      <c r="N308" s="153"/>
      <c r="O308" s="153"/>
      <c r="P308" s="75"/>
      <c r="Q308" s="75"/>
      <c r="R308" s="75"/>
      <c r="S308" s="75"/>
      <c r="T308" s="76"/>
      <c r="U308" s="153"/>
      <c r="V308" s="153"/>
      <c r="W308" s="75"/>
      <c r="X308" s="75"/>
      <c r="Y308" s="75"/>
      <c r="Z308" s="75"/>
      <c r="AA308" s="76"/>
      <c r="AB308" s="153"/>
      <c r="AC308" s="153"/>
      <c r="AD308" s="75"/>
      <c r="AE308" s="75"/>
      <c r="AF308" s="75"/>
      <c r="AG308" s="75"/>
      <c r="AH308" s="76"/>
      <c r="AI308" s="80">
        <f t="shared" si="0"/>
        <v>0</v>
      </c>
      <c r="AJ308" s="81">
        <f>'Июнь 2020'!AJ308-AI308</f>
        <v>0</v>
      </c>
      <c r="AK308" s="82">
        <f t="shared" si="1"/>
        <v>0</v>
      </c>
      <c r="AL308" s="83">
        <f>'Июнь 2020'!AL308+AK308</f>
        <v>0</v>
      </c>
      <c r="AM308" s="82">
        <f t="shared" si="2"/>
        <v>0</v>
      </c>
      <c r="AN308" s="84">
        <f>'Июнь 2020'!AN308+AM308</f>
        <v>0</v>
      </c>
      <c r="AO308" s="82">
        <f t="shared" si="3"/>
        <v>0</v>
      </c>
      <c r="AP308" s="85">
        <f>'Июнь 2020'!AP308+AO308</f>
        <v>0</v>
      </c>
      <c r="AQ308" s="82">
        <f t="shared" si="4"/>
        <v>0</v>
      </c>
      <c r="AR308" s="86">
        <f>'Июнь 2020'!AR308+'Июль 2020'!AQ308</f>
        <v>0</v>
      </c>
      <c r="AS308" s="87">
        <f>'Январь 2020'!AW308</f>
        <v>0</v>
      </c>
      <c r="AT308" s="88">
        <f>'Январь 2020'!AX308</f>
        <v>0</v>
      </c>
      <c r="AU308" s="45">
        <f t="shared" si="5"/>
        <v>0</v>
      </c>
    </row>
    <row r="309" spans="1:47" ht="14.25" customHeight="1">
      <c r="A309" s="71">
        <f>'Январь 2020'!A309</f>
        <v>0</v>
      </c>
      <c r="B309" s="72">
        <f>'Январь 2020'!G309</f>
        <v>0</v>
      </c>
      <c r="C309" s="73">
        <f>'Январь 2020'!B309</f>
        <v>0</v>
      </c>
      <c r="D309" s="75"/>
      <c r="E309" s="75"/>
      <c r="F309" s="76"/>
      <c r="G309" s="153"/>
      <c r="H309" s="153"/>
      <c r="I309" s="75"/>
      <c r="J309" s="75"/>
      <c r="K309" s="76"/>
      <c r="L309" s="75"/>
      <c r="M309" s="76"/>
      <c r="N309" s="153"/>
      <c r="O309" s="153"/>
      <c r="P309" s="75"/>
      <c r="Q309" s="75"/>
      <c r="R309" s="75"/>
      <c r="S309" s="75"/>
      <c r="T309" s="76"/>
      <c r="U309" s="153"/>
      <c r="V309" s="153"/>
      <c r="W309" s="75"/>
      <c r="X309" s="75"/>
      <c r="Y309" s="75"/>
      <c r="Z309" s="75"/>
      <c r="AA309" s="76"/>
      <c r="AB309" s="153"/>
      <c r="AC309" s="153"/>
      <c r="AD309" s="75"/>
      <c r="AE309" s="75"/>
      <c r="AF309" s="75"/>
      <c r="AG309" s="75"/>
      <c r="AH309" s="76"/>
      <c r="AI309" s="80">
        <f t="shared" si="0"/>
        <v>0</v>
      </c>
      <c r="AJ309" s="81">
        <f>'Июнь 2020'!AJ309-AI309</f>
        <v>0</v>
      </c>
      <c r="AK309" s="82">
        <f t="shared" si="1"/>
        <v>0</v>
      </c>
      <c r="AL309" s="83">
        <f>'Июнь 2020'!AL309+AK309</f>
        <v>0</v>
      </c>
      <c r="AM309" s="82">
        <f t="shared" si="2"/>
        <v>0</v>
      </c>
      <c r="AN309" s="84">
        <f>'Июнь 2020'!AN309+AM309</f>
        <v>0</v>
      </c>
      <c r="AO309" s="82">
        <f t="shared" si="3"/>
        <v>0</v>
      </c>
      <c r="AP309" s="85">
        <f>'Июнь 2020'!AP309+AO309</f>
        <v>0</v>
      </c>
      <c r="AQ309" s="82">
        <f t="shared" si="4"/>
        <v>0</v>
      </c>
      <c r="AR309" s="86">
        <f>'Июнь 2020'!AR309+'Июль 2020'!AQ309</f>
        <v>0</v>
      </c>
      <c r="AS309" s="87">
        <f>'Январь 2020'!AW309</f>
        <v>0</v>
      </c>
      <c r="AT309" s="88">
        <f>'Январь 2020'!AX309</f>
        <v>0</v>
      </c>
      <c r="AU309" s="45">
        <f t="shared" si="5"/>
        <v>0</v>
      </c>
    </row>
    <row r="310" spans="1:47" ht="14.25" customHeight="1">
      <c r="A310" s="71">
        <f>'Январь 2020'!A310</f>
        <v>0</v>
      </c>
      <c r="B310" s="72">
        <f>'Январь 2020'!G310</f>
        <v>0</v>
      </c>
      <c r="C310" s="73">
        <f>'Январь 2020'!B310</f>
        <v>0</v>
      </c>
      <c r="D310" s="75"/>
      <c r="E310" s="75"/>
      <c r="F310" s="76"/>
      <c r="G310" s="153"/>
      <c r="H310" s="153"/>
      <c r="I310" s="75"/>
      <c r="J310" s="75"/>
      <c r="K310" s="76"/>
      <c r="L310" s="75"/>
      <c r="M310" s="76"/>
      <c r="N310" s="153"/>
      <c r="O310" s="153"/>
      <c r="P310" s="75"/>
      <c r="Q310" s="75"/>
      <c r="R310" s="75"/>
      <c r="S310" s="75"/>
      <c r="T310" s="76"/>
      <c r="U310" s="153"/>
      <c r="V310" s="153"/>
      <c r="W310" s="75"/>
      <c r="X310" s="75"/>
      <c r="Y310" s="75"/>
      <c r="Z310" s="75"/>
      <c r="AA310" s="76"/>
      <c r="AB310" s="153"/>
      <c r="AC310" s="153"/>
      <c r="AD310" s="75"/>
      <c r="AE310" s="75"/>
      <c r="AF310" s="75"/>
      <c r="AG310" s="75"/>
      <c r="AH310" s="76"/>
      <c r="AI310" s="80">
        <f t="shared" si="0"/>
        <v>0</v>
      </c>
      <c r="AJ310" s="81">
        <f>'Июнь 2020'!AJ310-AI310</f>
        <v>0</v>
      </c>
      <c r="AK310" s="82">
        <f t="shared" si="1"/>
        <v>0</v>
      </c>
      <c r="AL310" s="83">
        <f>'Июнь 2020'!AL310+AK310</f>
        <v>0</v>
      </c>
      <c r="AM310" s="82">
        <f t="shared" si="2"/>
        <v>0</v>
      </c>
      <c r="AN310" s="84">
        <f>'Июнь 2020'!AN310+AM310</f>
        <v>0</v>
      </c>
      <c r="AO310" s="82">
        <f t="shared" si="3"/>
        <v>0</v>
      </c>
      <c r="AP310" s="85">
        <f>'Июнь 2020'!AP310+AO310</f>
        <v>0</v>
      </c>
      <c r="AQ310" s="82">
        <f t="shared" si="4"/>
        <v>0</v>
      </c>
      <c r="AR310" s="86">
        <f>'Июнь 2020'!AR310+'Июль 2020'!AQ310</f>
        <v>0</v>
      </c>
      <c r="AS310" s="87">
        <f>'Январь 2020'!AW310</f>
        <v>0</v>
      </c>
      <c r="AT310" s="88">
        <f>'Январь 2020'!AX310</f>
        <v>0</v>
      </c>
      <c r="AU310" s="45">
        <f t="shared" si="5"/>
        <v>0</v>
      </c>
    </row>
    <row r="311" spans="1:47" ht="14.25" customHeight="1">
      <c r="A311" s="71">
        <f>'Январь 2020'!A311</f>
        <v>0</v>
      </c>
      <c r="B311" s="72">
        <f>'Январь 2020'!G311</f>
        <v>0</v>
      </c>
      <c r="C311" s="73">
        <f>'Январь 2020'!B311</f>
        <v>0</v>
      </c>
      <c r="D311" s="75"/>
      <c r="E311" s="75"/>
      <c r="F311" s="76"/>
      <c r="G311" s="153"/>
      <c r="H311" s="153"/>
      <c r="I311" s="75"/>
      <c r="J311" s="75"/>
      <c r="K311" s="76"/>
      <c r="L311" s="75"/>
      <c r="M311" s="76"/>
      <c r="N311" s="153"/>
      <c r="O311" s="153"/>
      <c r="P311" s="75"/>
      <c r="Q311" s="75"/>
      <c r="R311" s="75"/>
      <c r="S311" s="75"/>
      <c r="T311" s="76"/>
      <c r="U311" s="153"/>
      <c r="V311" s="153"/>
      <c r="W311" s="75"/>
      <c r="X311" s="75"/>
      <c r="Y311" s="75"/>
      <c r="Z311" s="75"/>
      <c r="AA311" s="76"/>
      <c r="AB311" s="153"/>
      <c r="AC311" s="153"/>
      <c r="AD311" s="75"/>
      <c r="AE311" s="75"/>
      <c r="AF311" s="75"/>
      <c r="AG311" s="75"/>
      <c r="AH311" s="76"/>
      <c r="AI311" s="80">
        <f t="shared" si="0"/>
        <v>0</v>
      </c>
      <c r="AJ311" s="81">
        <f>'Июнь 2020'!AJ311-AI311</f>
        <v>0</v>
      </c>
      <c r="AK311" s="82">
        <f t="shared" si="1"/>
        <v>0</v>
      </c>
      <c r="AL311" s="83">
        <f>'Июнь 2020'!AL311+AK311</f>
        <v>0</v>
      </c>
      <c r="AM311" s="82">
        <f t="shared" si="2"/>
        <v>0</v>
      </c>
      <c r="AN311" s="84">
        <f>'Июнь 2020'!AN311+AM311</f>
        <v>0</v>
      </c>
      <c r="AO311" s="82">
        <f t="shared" si="3"/>
        <v>0</v>
      </c>
      <c r="AP311" s="85">
        <f>'Июнь 2020'!AP311+AO311</f>
        <v>0</v>
      </c>
      <c r="AQ311" s="82">
        <f t="shared" si="4"/>
        <v>0</v>
      </c>
      <c r="AR311" s="86">
        <f>'Июнь 2020'!AR311+'Июль 2020'!AQ311</f>
        <v>0</v>
      </c>
      <c r="AS311" s="87">
        <f>'Январь 2020'!AW311</f>
        <v>0</v>
      </c>
      <c r="AT311" s="88">
        <f>'Январь 2020'!AX311</f>
        <v>0</v>
      </c>
      <c r="AU311" s="45">
        <f t="shared" si="5"/>
        <v>0</v>
      </c>
    </row>
    <row r="312" spans="1:47" ht="14.25" customHeight="1">
      <c r="A312" s="71">
        <f>'Январь 2020'!A312</f>
        <v>0</v>
      </c>
      <c r="B312" s="72">
        <f>'Январь 2020'!G312</f>
        <v>0</v>
      </c>
      <c r="C312" s="73">
        <f>'Январь 2020'!B312</f>
        <v>0</v>
      </c>
      <c r="D312" s="75"/>
      <c r="E312" s="75"/>
      <c r="F312" s="76"/>
      <c r="G312" s="153"/>
      <c r="H312" s="153"/>
      <c r="I312" s="75"/>
      <c r="J312" s="75"/>
      <c r="K312" s="76"/>
      <c r="L312" s="75"/>
      <c r="M312" s="76"/>
      <c r="N312" s="153"/>
      <c r="O312" s="153"/>
      <c r="P312" s="75"/>
      <c r="Q312" s="75"/>
      <c r="R312" s="75"/>
      <c r="S312" s="75"/>
      <c r="T312" s="76"/>
      <c r="U312" s="153"/>
      <c r="V312" s="153"/>
      <c r="W312" s="75"/>
      <c r="X312" s="75"/>
      <c r="Y312" s="75"/>
      <c r="Z312" s="75"/>
      <c r="AA312" s="76"/>
      <c r="AB312" s="153"/>
      <c r="AC312" s="153"/>
      <c r="AD312" s="75"/>
      <c r="AE312" s="75"/>
      <c r="AF312" s="75"/>
      <c r="AG312" s="75"/>
      <c r="AH312" s="76"/>
      <c r="AI312" s="80">
        <f t="shared" si="0"/>
        <v>0</v>
      </c>
      <c r="AJ312" s="81">
        <f>'Июнь 2020'!AJ312-AI312</f>
        <v>-12</v>
      </c>
      <c r="AK312" s="82">
        <f t="shared" si="1"/>
        <v>0</v>
      </c>
      <c r="AL312" s="83">
        <f>'Июнь 2020'!AL312+AK312</f>
        <v>0</v>
      </c>
      <c r="AM312" s="82">
        <f t="shared" si="2"/>
        <v>0</v>
      </c>
      <c r="AN312" s="84">
        <f>'Июнь 2020'!AN312+AM312</f>
        <v>0</v>
      </c>
      <c r="AO312" s="82">
        <f t="shared" si="3"/>
        <v>0</v>
      </c>
      <c r="AP312" s="85">
        <f>'Июнь 2020'!AP312+AO312</f>
        <v>0</v>
      </c>
      <c r="AQ312" s="82">
        <f t="shared" si="4"/>
        <v>0</v>
      </c>
      <c r="AR312" s="86">
        <f>'Июнь 2020'!AR312+'Июль 2020'!AQ312</f>
        <v>0</v>
      </c>
      <c r="AS312" s="87">
        <f>'Январь 2020'!AW312</f>
        <v>0</v>
      </c>
      <c r="AT312" s="88">
        <f>'Январь 2020'!AX312</f>
        <v>0</v>
      </c>
      <c r="AU312" s="45">
        <f t="shared" si="5"/>
        <v>0</v>
      </c>
    </row>
    <row r="313" spans="1:47" ht="14.25" customHeight="1">
      <c r="A313" s="71">
        <f>'Январь 2020'!A313</f>
        <v>0</v>
      </c>
      <c r="B313" s="72">
        <f>'Январь 2020'!G313</f>
        <v>0</v>
      </c>
      <c r="C313" s="73">
        <f>'Январь 2020'!B313</f>
        <v>0</v>
      </c>
      <c r="D313" s="75"/>
      <c r="E313" s="75"/>
      <c r="F313" s="76"/>
      <c r="G313" s="153"/>
      <c r="H313" s="153"/>
      <c r="I313" s="75"/>
      <c r="J313" s="75"/>
      <c r="K313" s="76"/>
      <c r="L313" s="75"/>
      <c r="M313" s="76"/>
      <c r="N313" s="153"/>
      <c r="O313" s="153"/>
      <c r="P313" s="75"/>
      <c r="Q313" s="75"/>
      <c r="R313" s="75"/>
      <c r="S313" s="75"/>
      <c r="T313" s="76"/>
      <c r="U313" s="153"/>
      <c r="V313" s="153"/>
      <c r="W313" s="75"/>
      <c r="X313" s="75"/>
      <c r="Y313" s="75"/>
      <c r="Z313" s="75"/>
      <c r="AA313" s="76"/>
      <c r="AB313" s="153"/>
      <c r="AC313" s="153"/>
      <c r="AD313" s="75"/>
      <c r="AE313" s="75"/>
      <c r="AF313" s="75"/>
      <c r="AG313" s="75"/>
      <c r="AH313" s="76"/>
      <c r="AI313" s="80">
        <f t="shared" si="0"/>
        <v>0</v>
      </c>
      <c r="AJ313" s="81">
        <f>'Июнь 2020'!AJ313-AI313</f>
        <v>-3</v>
      </c>
      <c r="AK313" s="82">
        <f t="shared" si="1"/>
        <v>0</v>
      </c>
      <c r="AL313" s="83">
        <f>'Июнь 2020'!AL313+AK313</f>
        <v>0</v>
      </c>
      <c r="AM313" s="82">
        <f t="shared" si="2"/>
        <v>0</v>
      </c>
      <c r="AN313" s="84">
        <f>'Июнь 2020'!AN313+AM313</f>
        <v>0</v>
      </c>
      <c r="AO313" s="82">
        <f t="shared" si="3"/>
        <v>0</v>
      </c>
      <c r="AP313" s="85">
        <f>'Июнь 2020'!AP313+AO313</f>
        <v>0</v>
      </c>
      <c r="AQ313" s="82">
        <f t="shared" si="4"/>
        <v>0</v>
      </c>
      <c r="AR313" s="86">
        <f>'Июнь 2020'!AR313+'Июль 2020'!AQ313</f>
        <v>0</v>
      </c>
      <c r="AS313" s="87">
        <f>'Январь 2020'!AW313</f>
        <v>0</v>
      </c>
      <c r="AT313" s="88">
        <f>'Январь 2020'!AX313</f>
        <v>0</v>
      </c>
      <c r="AU313" s="45">
        <f t="shared" si="5"/>
        <v>0</v>
      </c>
    </row>
    <row r="314" spans="1:47" ht="14.25" customHeight="1">
      <c r="A314" s="71">
        <f>'Январь 2020'!A314</f>
        <v>0</v>
      </c>
      <c r="B314" s="72">
        <f>'Январь 2020'!G314</f>
        <v>0</v>
      </c>
      <c r="C314" s="73">
        <f>'Январь 2020'!B314</f>
        <v>0</v>
      </c>
      <c r="D314" s="75"/>
      <c r="E314" s="75"/>
      <c r="F314" s="76"/>
      <c r="G314" s="153"/>
      <c r="H314" s="153"/>
      <c r="I314" s="75"/>
      <c r="J314" s="75"/>
      <c r="K314" s="76"/>
      <c r="L314" s="75"/>
      <c r="M314" s="76"/>
      <c r="N314" s="153"/>
      <c r="O314" s="153"/>
      <c r="P314" s="75"/>
      <c r="Q314" s="75"/>
      <c r="R314" s="75"/>
      <c r="S314" s="75"/>
      <c r="T314" s="76"/>
      <c r="U314" s="153"/>
      <c r="V314" s="153"/>
      <c r="W314" s="75"/>
      <c r="X314" s="75"/>
      <c r="Y314" s="75"/>
      <c r="Z314" s="75"/>
      <c r="AA314" s="76"/>
      <c r="AB314" s="153"/>
      <c r="AC314" s="153"/>
      <c r="AD314" s="75"/>
      <c r="AE314" s="75"/>
      <c r="AF314" s="75"/>
      <c r="AG314" s="75"/>
      <c r="AH314" s="76"/>
      <c r="AI314" s="80">
        <f t="shared" si="0"/>
        <v>0</v>
      </c>
      <c r="AJ314" s="81">
        <f>'Июнь 2020'!AJ314-AI314</f>
        <v>0</v>
      </c>
      <c r="AK314" s="82">
        <f t="shared" si="1"/>
        <v>0</v>
      </c>
      <c r="AL314" s="83">
        <f>'Июнь 2020'!AL314+AK314</f>
        <v>0</v>
      </c>
      <c r="AM314" s="82">
        <f t="shared" si="2"/>
        <v>0</v>
      </c>
      <c r="AN314" s="84">
        <f>'Июнь 2020'!AN314+AM314</f>
        <v>0</v>
      </c>
      <c r="AO314" s="82">
        <f t="shared" si="3"/>
        <v>0</v>
      </c>
      <c r="AP314" s="85">
        <f>'Июнь 2020'!AP314+AO314</f>
        <v>0</v>
      </c>
      <c r="AQ314" s="82">
        <f t="shared" si="4"/>
        <v>0</v>
      </c>
      <c r="AR314" s="86">
        <f>'Июнь 2020'!AR314+'Июль 2020'!AQ314</f>
        <v>0</v>
      </c>
      <c r="AS314" s="87">
        <f>'Январь 2020'!AW314</f>
        <v>0</v>
      </c>
      <c r="AT314" s="88">
        <f>'Январь 2020'!AX314</f>
        <v>0</v>
      </c>
      <c r="AU314" s="45">
        <f t="shared" si="5"/>
        <v>0</v>
      </c>
    </row>
    <row r="315" spans="1:47" ht="14.25" customHeight="1">
      <c r="A315" s="71">
        <f>'Январь 2020'!A315</f>
        <v>0</v>
      </c>
      <c r="B315" s="72">
        <f>'Январь 2020'!G315</f>
        <v>0</v>
      </c>
      <c r="C315" s="73">
        <f>'Январь 2020'!B315</f>
        <v>0</v>
      </c>
      <c r="D315" s="75"/>
      <c r="E315" s="75"/>
      <c r="F315" s="76"/>
      <c r="G315" s="153"/>
      <c r="H315" s="153"/>
      <c r="I315" s="75"/>
      <c r="J315" s="75"/>
      <c r="K315" s="76"/>
      <c r="L315" s="75"/>
      <c r="M315" s="76"/>
      <c r="N315" s="153"/>
      <c r="O315" s="153"/>
      <c r="P315" s="75"/>
      <c r="Q315" s="75"/>
      <c r="R315" s="75"/>
      <c r="S315" s="75"/>
      <c r="T315" s="76"/>
      <c r="U315" s="153"/>
      <c r="V315" s="153"/>
      <c r="W315" s="75"/>
      <c r="X315" s="75"/>
      <c r="Y315" s="75"/>
      <c r="Z315" s="75"/>
      <c r="AA315" s="76"/>
      <c r="AB315" s="153"/>
      <c r="AC315" s="153"/>
      <c r="AD315" s="75"/>
      <c r="AE315" s="75"/>
      <c r="AF315" s="75"/>
      <c r="AG315" s="75"/>
      <c r="AH315" s="76"/>
      <c r="AI315" s="80">
        <f t="shared" si="0"/>
        <v>0</v>
      </c>
      <c r="AJ315" s="81">
        <f>'Июнь 2020'!AJ315-AI315</f>
        <v>0</v>
      </c>
      <c r="AK315" s="82">
        <f t="shared" si="1"/>
        <v>0</v>
      </c>
      <c r="AL315" s="83">
        <f>'Июнь 2020'!AL315+AK315</f>
        <v>0</v>
      </c>
      <c r="AM315" s="82">
        <f t="shared" si="2"/>
        <v>0</v>
      </c>
      <c r="AN315" s="84">
        <f>'Июнь 2020'!AN315+AM315</f>
        <v>0</v>
      </c>
      <c r="AO315" s="82">
        <f t="shared" si="3"/>
        <v>0</v>
      </c>
      <c r="AP315" s="85">
        <f>'Июнь 2020'!AP315+AO315</f>
        <v>0</v>
      </c>
      <c r="AQ315" s="82">
        <f t="shared" si="4"/>
        <v>0</v>
      </c>
      <c r="AR315" s="86">
        <f>'Июнь 2020'!AR315+'Июль 2020'!AQ315</f>
        <v>0</v>
      </c>
      <c r="AS315" s="87">
        <f>'Январь 2020'!AW315</f>
        <v>0</v>
      </c>
      <c r="AT315" s="88">
        <f>'Январь 2020'!AX315</f>
        <v>0</v>
      </c>
      <c r="AU315" s="45">
        <f t="shared" si="5"/>
        <v>0</v>
      </c>
    </row>
    <row r="316" spans="1:47" ht="14.25" customHeight="1">
      <c r="A316" s="71">
        <f>'Январь 2020'!A316</f>
        <v>0</v>
      </c>
      <c r="B316" s="72">
        <f>'Январь 2020'!G316</f>
        <v>0</v>
      </c>
      <c r="C316" s="73">
        <f>'Январь 2020'!B316</f>
        <v>0</v>
      </c>
      <c r="D316" s="75"/>
      <c r="E316" s="75"/>
      <c r="F316" s="76"/>
      <c r="G316" s="153"/>
      <c r="H316" s="153"/>
      <c r="I316" s="75"/>
      <c r="J316" s="75"/>
      <c r="K316" s="76"/>
      <c r="L316" s="75"/>
      <c r="M316" s="76"/>
      <c r="N316" s="153"/>
      <c r="O316" s="153"/>
      <c r="P316" s="75"/>
      <c r="Q316" s="75"/>
      <c r="R316" s="75"/>
      <c r="S316" s="75"/>
      <c r="T316" s="76"/>
      <c r="U316" s="153"/>
      <c r="V316" s="153"/>
      <c r="W316" s="75"/>
      <c r="X316" s="75"/>
      <c r="Y316" s="75"/>
      <c r="Z316" s="75"/>
      <c r="AA316" s="76"/>
      <c r="AB316" s="153"/>
      <c r="AC316" s="153"/>
      <c r="AD316" s="75"/>
      <c r="AE316" s="75"/>
      <c r="AF316" s="75"/>
      <c r="AG316" s="75"/>
      <c r="AH316" s="76"/>
      <c r="AI316" s="80">
        <f t="shared" si="0"/>
        <v>0</v>
      </c>
      <c r="AJ316" s="81">
        <f>'Июнь 2020'!AJ316-AI316</f>
        <v>0</v>
      </c>
      <c r="AK316" s="82">
        <f t="shared" si="1"/>
        <v>0</v>
      </c>
      <c r="AL316" s="83">
        <f>'Июнь 2020'!AL316+AK316</f>
        <v>0</v>
      </c>
      <c r="AM316" s="82">
        <f t="shared" si="2"/>
        <v>0</v>
      </c>
      <c r="AN316" s="84">
        <f>'Июнь 2020'!AN316+AM316</f>
        <v>0</v>
      </c>
      <c r="AO316" s="82">
        <f t="shared" si="3"/>
        <v>0</v>
      </c>
      <c r="AP316" s="85">
        <f>'Июнь 2020'!AP316+AO316</f>
        <v>0</v>
      </c>
      <c r="AQ316" s="82">
        <f t="shared" si="4"/>
        <v>0</v>
      </c>
      <c r="AR316" s="86">
        <f>'Июнь 2020'!AR316+'Июль 2020'!AQ316</f>
        <v>0</v>
      </c>
      <c r="AS316" s="87">
        <f>'Январь 2020'!AW316</f>
        <v>0</v>
      </c>
      <c r="AT316" s="88">
        <f>'Январь 2020'!AX316</f>
        <v>0</v>
      </c>
      <c r="AU316" s="45">
        <f t="shared" si="5"/>
        <v>0</v>
      </c>
    </row>
    <row r="317" spans="1:47" ht="14.25" customHeight="1">
      <c r="A317" s="71">
        <f>'Январь 2020'!A317</f>
        <v>0</v>
      </c>
      <c r="B317" s="72">
        <f>'Январь 2020'!G317</f>
        <v>0</v>
      </c>
      <c r="C317" s="73">
        <f>'Январь 2020'!B317</f>
        <v>0</v>
      </c>
      <c r="D317" s="75"/>
      <c r="E317" s="75"/>
      <c r="F317" s="76"/>
      <c r="G317" s="153"/>
      <c r="H317" s="153"/>
      <c r="I317" s="75"/>
      <c r="J317" s="75"/>
      <c r="K317" s="76"/>
      <c r="L317" s="75"/>
      <c r="M317" s="76"/>
      <c r="N317" s="153"/>
      <c r="O317" s="153"/>
      <c r="P317" s="75"/>
      <c r="Q317" s="75"/>
      <c r="R317" s="75"/>
      <c r="S317" s="75"/>
      <c r="T317" s="76"/>
      <c r="U317" s="153"/>
      <c r="V317" s="153"/>
      <c r="W317" s="75"/>
      <c r="X317" s="75"/>
      <c r="Y317" s="75"/>
      <c r="Z317" s="75"/>
      <c r="AA317" s="76"/>
      <c r="AB317" s="153"/>
      <c r="AC317" s="153"/>
      <c r="AD317" s="75"/>
      <c r="AE317" s="75"/>
      <c r="AF317" s="75"/>
      <c r="AG317" s="75"/>
      <c r="AH317" s="76"/>
      <c r="AI317" s="80">
        <f t="shared" si="0"/>
        <v>0</v>
      </c>
      <c r="AJ317" s="81">
        <f>'Июнь 2020'!AJ317-AI317</f>
        <v>0</v>
      </c>
      <c r="AK317" s="82">
        <f t="shared" si="1"/>
        <v>0</v>
      </c>
      <c r="AL317" s="83">
        <f>'Июнь 2020'!AL317+AK317</f>
        <v>0</v>
      </c>
      <c r="AM317" s="82">
        <f t="shared" si="2"/>
        <v>0</v>
      </c>
      <c r="AN317" s="84">
        <f>'Июнь 2020'!AN317+AM317</f>
        <v>0</v>
      </c>
      <c r="AO317" s="82">
        <f t="shared" si="3"/>
        <v>0</v>
      </c>
      <c r="AP317" s="85">
        <f>'Июнь 2020'!AP317+AO317</f>
        <v>0</v>
      </c>
      <c r="AQ317" s="82">
        <f t="shared" si="4"/>
        <v>0</v>
      </c>
      <c r="AR317" s="86">
        <f>'Июнь 2020'!AR317+'Июль 2020'!AQ317</f>
        <v>0</v>
      </c>
      <c r="AS317" s="87">
        <f>'Январь 2020'!AW317</f>
        <v>0</v>
      </c>
      <c r="AT317" s="88">
        <f>'Январь 2020'!AX317</f>
        <v>0</v>
      </c>
      <c r="AU317" s="45">
        <f t="shared" si="5"/>
        <v>0</v>
      </c>
    </row>
    <row r="318" spans="1:47" ht="14.25" customHeight="1">
      <c r="A318" s="71">
        <f>'Январь 2020'!A318</f>
        <v>0</v>
      </c>
      <c r="B318" s="72">
        <f>'Январь 2020'!G318</f>
        <v>0</v>
      </c>
      <c r="C318" s="73">
        <f>'Январь 2020'!B318</f>
        <v>0</v>
      </c>
      <c r="D318" s="75"/>
      <c r="E318" s="75"/>
      <c r="F318" s="76"/>
      <c r="G318" s="153"/>
      <c r="H318" s="153"/>
      <c r="I318" s="75"/>
      <c r="J318" s="75"/>
      <c r="K318" s="76"/>
      <c r="L318" s="75"/>
      <c r="M318" s="76"/>
      <c r="N318" s="153"/>
      <c r="O318" s="153"/>
      <c r="P318" s="75"/>
      <c r="Q318" s="75"/>
      <c r="R318" s="75"/>
      <c r="S318" s="75"/>
      <c r="T318" s="76"/>
      <c r="U318" s="153"/>
      <c r="V318" s="153"/>
      <c r="W318" s="75"/>
      <c r="X318" s="75"/>
      <c r="Y318" s="75"/>
      <c r="Z318" s="75"/>
      <c r="AA318" s="76"/>
      <c r="AB318" s="153"/>
      <c r="AC318" s="153"/>
      <c r="AD318" s="75"/>
      <c r="AE318" s="75"/>
      <c r="AF318" s="75"/>
      <c r="AG318" s="75"/>
      <c r="AH318" s="76"/>
      <c r="AI318" s="80">
        <f t="shared" si="0"/>
        <v>0</v>
      </c>
      <c r="AJ318" s="81">
        <f>'Июнь 2020'!AJ318-AI318</f>
        <v>0</v>
      </c>
      <c r="AK318" s="82">
        <f t="shared" si="1"/>
        <v>0</v>
      </c>
      <c r="AL318" s="83">
        <f>'Июнь 2020'!AL318+AK318</f>
        <v>0</v>
      </c>
      <c r="AM318" s="82">
        <f t="shared" si="2"/>
        <v>0</v>
      </c>
      <c r="AN318" s="84">
        <f>'Июнь 2020'!AN318+AM318</f>
        <v>0</v>
      </c>
      <c r="AO318" s="82">
        <f t="shared" si="3"/>
        <v>0</v>
      </c>
      <c r="AP318" s="85">
        <f>'Июнь 2020'!AP318+AO318</f>
        <v>0</v>
      </c>
      <c r="AQ318" s="82">
        <f t="shared" si="4"/>
        <v>0</v>
      </c>
      <c r="AR318" s="86">
        <f>'Июнь 2020'!AR318+'Июль 2020'!AQ318</f>
        <v>0</v>
      </c>
      <c r="AS318" s="87">
        <f>'Январь 2020'!AW318</f>
        <v>0</v>
      </c>
      <c r="AT318" s="88">
        <f>'Январь 2020'!AX318</f>
        <v>0</v>
      </c>
      <c r="AU318" s="45">
        <f t="shared" si="5"/>
        <v>0</v>
      </c>
    </row>
    <row r="319" spans="1:47" ht="14.25" customHeight="1">
      <c r="A319" s="71">
        <f>'Январь 2020'!A319</f>
        <v>0</v>
      </c>
      <c r="B319" s="72">
        <f>'Январь 2020'!G319</f>
        <v>0</v>
      </c>
      <c r="C319" s="73">
        <f>'Январь 2020'!B319</f>
        <v>0</v>
      </c>
      <c r="D319" s="75"/>
      <c r="E319" s="75"/>
      <c r="F319" s="76"/>
      <c r="G319" s="153"/>
      <c r="H319" s="153"/>
      <c r="I319" s="75"/>
      <c r="J319" s="75"/>
      <c r="K319" s="76"/>
      <c r="L319" s="75"/>
      <c r="M319" s="76"/>
      <c r="N319" s="153"/>
      <c r="O319" s="153"/>
      <c r="P319" s="75"/>
      <c r="Q319" s="75"/>
      <c r="R319" s="75"/>
      <c r="S319" s="75"/>
      <c r="T319" s="76"/>
      <c r="U319" s="153"/>
      <c r="V319" s="153"/>
      <c r="W319" s="75"/>
      <c r="X319" s="75"/>
      <c r="Y319" s="75"/>
      <c r="Z319" s="75"/>
      <c r="AA319" s="76"/>
      <c r="AB319" s="153"/>
      <c r="AC319" s="153"/>
      <c r="AD319" s="75"/>
      <c r="AE319" s="75"/>
      <c r="AF319" s="75"/>
      <c r="AG319" s="75"/>
      <c r="AH319" s="76"/>
      <c r="AI319" s="80">
        <f t="shared" si="0"/>
        <v>0</v>
      </c>
      <c r="AJ319" s="81">
        <f>'Июнь 2020'!AJ319-AI319</f>
        <v>0</v>
      </c>
      <c r="AK319" s="82">
        <f t="shared" si="1"/>
        <v>0</v>
      </c>
      <c r="AL319" s="83">
        <f>'Июнь 2020'!AL319+AK319</f>
        <v>0</v>
      </c>
      <c r="AM319" s="82">
        <f t="shared" si="2"/>
        <v>0</v>
      </c>
      <c r="AN319" s="84">
        <f>'Июнь 2020'!AN319+AM319</f>
        <v>0</v>
      </c>
      <c r="AO319" s="82">
        <f t="shared" si="3"/>
        <v>0</v>
      </c>
      <c r="AP319" s="85">
        <f>'Июнь 2020'!AP319+AO319</f>
        <v>0</v>
      </c>
      <c r="AQ319" s="82">
        <f t="shared" si="4"/>
        <v>0</v>
      </c>
      <c r="AR319" s="86">
        <f>'Июнь 2020'!AR319+'Июль 2020'!AQ319</f>
        <v>0</v>
      </c>
      <c r="AS319" s="87">
        <f>'Январь 2020'!AW319</f>
        <v>0</v>
      </c>
      <c r="AT319" s="88">
        <f>'Январь 2020'!AX319</f>
        <v>0</v>
      </c>
      <c r="AU319" s="45">
        <f t="shared" si="5"/>
        <v>0</v>
      </c>
    </row>
    <row r="320" spans="1:47" ht="14.25" customHeight="1">
      <c r="A320" s="71">
        <f>'Январь 2020'!A320</f>
        <v>0</v>
      </c>
      <c r="B320" s="72">
        <f>'Январь 2020'!G320</f>
        <v>0</v>
      </c>
      <c r="C320" s="73">
        <f>'Январь 2020'!B320</f>
        <v>0</v>
      </c>
      <c r="D320" s="75"/>
      <c r="E320" s="75"/>
      <c r="F320" s="76"/>
      <c r="G320" s="153"/>
      <c r="H320" s="153"/>
      <c r="I320" s="75"/>
      <c r="J320" s="75"/>
      <c r="K320" s="76"/>
      <c r="L320" s="75"/>
      <c r="M320" s="76"/>
      <c r="N320" s="153"/>
      <c r="O320" s="153"/>
      <c r="P320" s="75"/>
      <c r="Q320" s="75"/>
      <c r="R320" s="75"/>
      <c r="S320" s="75"/>
      <c r="T320" s="76"/>
      <c r="U320" s="153"/>
      <c r="V320" s="153"/>
      <c r="W320" s="75"/>
      <c r="X320" s="75"/>
      <c r="Y320" s="75"/>
      <c r="Z320" s="75"/>
      <c r="AA320" s="76"/>
      <c r="AB320" s="153"/>
      <c r="AC320" s="153"/>
      <c r="AD320" s="75"/>
      <c r="AE320" s="75"/>
      <c r="AF320" s="75"/>
      <c r="AG320" s="75"/>
      <c r="AH320" s="76"/>
      <c r="AI320" s="80">
        <f t="shared" si="0"/>
        <v>0</v>
      </c>
      <c r="AJ320" s="81">
        <f>'Июнь 2020'!AJ320-AI320</f>
        <v>0</v>
      </c>
      <c r="AK320" s="82">
        <f t="shared" si="1"/>
        <v>0</v>
      </c>
      <c r="AL320" s="83">
        <f>'Июнь 2020'!AL320+AK320</f>
        <v>0</v>
      </c>
      <c r="AM320" s="82">
        <f t="shared" si="2"/>
        <v>0</v>
      </c>
      <c r="AN320" s="84">
        <f>'Июнь 2020'!AN320+AM320</f>
        <v>0</v>
      </c>
      <c r="AO320" s="82">
        <f t="shared" si="3"/>
        <v>0</v>
      </c>
      <c r="AP320" s="85">
        <f>'Июнь 2020'!AP320+AO320</f>
        <v>0</v>
      </c>
      <c r="AQ320" s="82">
        <f t="shared" si="4"/>
        <v>0</v>
      </c>
      <c r="AR320" s="86">
        <f>'Июнь 2020'!AR320+'Июль 2020'!AQ320</f>
        <v>0</v>
      </c>
      <c r="AS320" s="87">
        <f>'Январь 2020'!AW320</f>
        <v>0</v>
      </c>
      <c r="AT320" s="88">
        <f>'Январь 2020'!AX320</f>
        <v>0</v>
      </c>
      <c r="AU320" s="45">
        <f t="shared" si="5"/>
        <v>0</v>
      </c>
    </row>
    <row r="321" spans="1:47" ht="14.25" customHeight="1">
      <c r="A321" s="71">
        <f>'Январь 2020'!A321</f>
        <v>0</v>
      </c>
      <c r="B321" s="72">
        <f>'Январь 2020'!G321</f>
        <v>0</v>
      </c>
      <c r="C321" s="73">
        <f>'Январь 2020'!B321</f>
        <v>0</v>
      </c>
      <c r="D321" s="75"/>
      <c r="E321" s="75"/>
      <c r="F321" s="76"/>
      <c r="G321" s="153"/>
      <c r="H321" s="153"/>
      <c r="I321" s="75"/>
      <c r="J321" s="75"/>
      <c r="K321" s="76"/>
      <c r="L321" s="75"/>
      <c r="M321" s="76"/>
      <c r="N321" s="153"/>
      <c r="O321" s="153"/>
      <c r="P321" s="75"/>
      <c r="Q321" s="75"/>
      <c r="R321" s="75"/>
      <c r="S321" s="75"/>
      <c r="T321" s="76"/>
      <c r="U321" s="153"/>
      <c r="V321" s="153"/>
      <c r="W321" s="75"/>
      <c r="X321" s="75"/>
      <c r="Y321" s="75"/>
      <c r="Z321" s="75"/>
      <c r="AA321" s="76"/>
      <c r="AB321" s="153"/>
      <c r="AC321" s="153"/>
      <c r="AD321" s="75"/>
      <c r="AE321" s="75"/>
      <c r="AF321" s="75"/>
      <c r="AG321" s="75"/>
      <c r="AH321" s="76"/>
      <c r="AI321" s="80">
        <f t="shared" si="0"/>
        <v>0</v>
      </c>
      <c r="AJ321" s="81">
        <f>'Июнь 2020'!AJ321-AI321</f>
        <v>0</v>
      </c>
      <c r="AK321" s="82">
        <f t="shared" si="1"/>
        <v>0</v>
      </c>
      <c r="AL321" s="83">
        <f>'Июнь 2020'!AL321+AK321</f>
        <v>0</v>
      </c>
      <c r="AM321" s="82">
        <f t="shared" si="2"/>
        <v>0</v>
      </c>
      <c r="AN321" s="84">
        <f>'Июнь 2020'!AN321+AM321</f>
        <v>0</v>
      </c>
      <c r="AO321" s="82">
        <f t="shared" si="3"/>
        <v>0</v>
      </c>
      <c r="AP321" s="85">
        <f>'Июнь 2020'!AP321+AO321</f>
        <v>0</v>
      </c>
      <c r="AQ321" s="82">
        <f t="shared" si="4"/>
        <v>0</v>
      </c>
      <c r="AR321" s="86">
        <f>'Июнь 2020'!AR321+'Июль 2020'!AQ321</f>
        <v>0</v>
      </c>
      <c r="AS321" s="87">
        <f>'Январь 2020'!AW321</f>
        <v>0</v>
      </c>
      <c r="AT321" s="88">
        <f>'Январь 2020'!AX321</f>
        <v>0</v>
      </c>
      <c r="AU321" s="45">
        <f t="shared" si="5"/>
        <v>0</v>
      </c>
    </row>
    <row r="322" spans="1:47" ht="14.25" customHeight="1">
      <c r="A322" s="71">
        <f>'Январь 2020'!A322</f>
        <v>0</v>
      </c>
      <c r="B322" s="72">
        <f>'Январь 2020'!G322</f>
        <v>0</v>
      </c>
      <c r="C322" s="73">
        <f>'Январь 2020'!B322</f>
        <v>0</v>
      </c>
      <c r="D322" s="75"/>
      <c r="E322" s="75"/>
      <c r="F322" s="76"/>
      <c r="G322" s="153"/>
      <c r="H322" s="153"/>
      <c r="I322" s="75"/>
      <c r="J322" s="75"/>
      <c r="K322" s="76"/>
      <c r="L322" s="75"/>
      <c r="M322" s="76"/>
      <c r="N322" s="153"/>
      <c r="O322" s="153"/>
      <c r="P322" s="75"/>
      <c r="Q322" s="75"/>
      <c r="R322" s="75"/>
      <c r="S322" s="75"/>
      <c r="T322" s="76"/>
      <c r="U322" s="153"/>
      <c r="V322" s="153"/>
      <c r="W322" s="75"/>
      <c r="X322" s="75"/>
      <c r="Y322" s="75"/>
      <c r="Z322" s="75"/>
      <c r="AA322" s="76"/>
      <c r="AB322" s="153"/>
      <c r="AC322" s="153"/>
      <c r="AD322" s="75"/>
      <c r="AE322" s="75"/>
      <c r="AF322" s="75"/>
      <c r="AG322" s="75"/>
      <c r="AH322" s="76"/>
      <c r="AI322" s="80">
        <f t="shared" si="0"/>
        <v>0</v>
      </c>
      <c r="AJ322" s="81">
        <f>'Июнь 2020'!AJ322-AI322</f>
        <v>0</v>
      </c>
      <c r="AK322" s="82">
        <f t="shared" si="1"/>
        <v>0</v>
      </c>
      <c r="AL322" s="83">
        <f>'Июнь 2020'!AL322+AK322</f>
        <v>0</v>
      </c>
      <c r="AM322" s="82">
        <f t="shared" si="2"/>
        <v>0</v>
      </c>
      <c r="AN322" s="84">
        <f>'Июнь 2020'!AN322+AM322</f>
        <v>0</v>
      </c>
      <c r="AO322" s="82">
        <f t="shared" si="3"/>
        <v>0</v>
      </c>
      <c r="AP322" s="85">
        <f>'Июнь 2020'!AP322+AO322</f>
        <v>0</v>
      </c>
      <c r="AQ322" s="82">
        <f t="shared" si="4"/>
        <v>0</v>
      </c>
      <c r="AR322" s="86">
        <f>'Июнь 2020'!AR322+'Июль 2020'!AQ322</f>
        <v>0</v>
      </c>
      <c r="AS322" s="87">
        <f>'Январь 2020'!AW322</f>
        <v>0</v>
      </c>
      <c r="AT322" s="88">
        <f>'Январь 2020'!AX322</f>
        <v>0</v>
      </c>
      <c r="AU322" s="45">
        <f t="shared" si="5"/>
        <v>0</v>
      </c>
    </row>
    <row r="323" spans="1:47" ht="14.25" customHeight="1">
      <c r="A323" s="71">
        <f>'Январь 2020'!A323</f>
        <v>0</v>
      </c>
      <c r="B323" s="72">
        <f>'Январь 2020'!G323</f>
        <v>0</v>
      </c>
      <c r="C323" s="73">
        <f>'Январь 2020'!B323</f>
        <v>0</v>
      </c>
      <c r="D323" s="75"/>
      <c r="E323" s="75"/>
      <c r="F323" s="76"/>
      <c r="G323" s="153"/>
      <c r="H323" s="153"/>
      <c r="I323" s="75"/>
      <c r="J323" s="75"/>
      <c r="K323" s="76"/>
      <c r="L323" s="75"/>
      <c r="M323" s="76"/>
      <c r="N323" s="153"/>
      <c r="O323" s="153"/>
      <c r="P323" s="75"/>
      <c r="Q323" s="75"/>
      <c r="R323" s="75"/>
      <c r="S323" s="75"/>
      <c r="T323" s="76"/>
      <c r="U323" s="153"/>
      <c r="V323" s="153"/>
      <c r="W323" s="75"/>
      <c r="X323" s="75"/>
      <c r="Y323" s="75"/>
      <c r="Z323" s="75"/>
      <c r="AA323" s="76"/>
      <c r="AB323" s="153"/>
      <c r="AC323" s="153"/>
      <c r="AD323" s="75"/>
      <c r="AE323" s="75"/>
      <c r="AF323" s="75"/>
      <c r="AG323" s="75"/>
      <c r="AH323" s="76"/>
      <c r="AI323" s="80">
        <f t="shared" si="0"/>
        <v>0</v>
      </c>
      <c r="AJ323" s="81">
        <f>'Июнь 2020'!AJ323-AI323</f>
        <v>0</v>
      </c>
      <c r="AK323" s="82">
        <f t="shared" si="1"/>
        <v>0</v>
      </c>
      <c r="AL323" s="83">
        <f>'Июнь 2020'!AL323+AK323</f>
        <v>0</v>
      </c>
      <c r="AM323" s="82">
        <f t="shared" si="2"/>
        <v>0</v>
      </c>
      <c r="AN323" s="84">
        <f>'Июнь 2020'!AN323+AM323</f>
        <v>0</v>
      </c>
      <c r="AO323" s="82">
        <f t="shared" si="3"/>
        <v>0</v>
      </c>
      <c r="AP323" s="85">
        <f>'Июнь 2020'!AP323+AO323</f>
        <v>0</v>
      </c>
      <c r="AQ323" s="82">
        <f t="shared" si="4"/>
        <v>0</v>
      </c>
      <c r="AR323" s="86">
        <f>'Июнь 2020'!AR323+'Июль 2020'!AQ323</f>
        <v>0</v>
      </c>
      <c r="AS323" s="87">
        <f>'Январь 2020'!AW323</f>
        <v>0</v>
      </c>
      <c r="AT323" s="88">
        <f>'Январь 2020'!AX323</f>
        <v>0</v>
      </c>
      <c r="AU323" s="45">
        <f t="shared" si="5"/>
        <v>0</v>
      </c>
    </row>
    <row r="324" spans="1:47" ht="14.25" customHeight="1">
      <c r="A324" s="71">
        <f>'Январь 2020'!A324</f>
        <v>0</v>
      </c>
      <c r="B324" s="72">
        <f>'Январь 2020'!G324</f>
        <v>0</v>
      </c>
      <c r="C324" s="73">
        <f>'Январь 2020'!B324</f>
        <v>0</v>
      </c>
      <c r="D324" s="75"/>
      <c r="E324" s="75"/>
      <c r="F324" s="76"/>
      <c r="G324" s="153"/>
      <c r="H324" s="153"/>
      <c r="I324" s="75"/>
      <c r="J324" s="75"/>
      <c r="K324" s="76"/>
      <c r="L324" s="75"/>
      <c r="M324" s="76"/>
      <c r="N324" s="153"/>
      <c r="O324" s="153"/>
      <c r="P324" s="75"/>
      <c r="Q324" s="75"/>
      <c r="R324" s="75"/>
      <c r="S324" s="75"/>
      <c r="T324" s="76"/>
      <c r="U324" s="153"/>
      <c r="V324" s="153"/>
      <c r="W324" s="75"/>
      <c r="X324" s="75"/>
      <c r="Y324" s="75"/>
      <c r="Z324" s="75"/>
      <c r="AA324" s="76"/>
      <c r="AB324" s="153"/>
      <c r="AC324" s="153"/>
      <c r="AD324" s="75"/>
      <c r="AE324" s="75"/>
      <c r="AF324" s="75"/>
      <c r="AG324" s="75"/>
      <c r="AH324" s="76"/>
      <c r="AI324" s="80">
        <f t="shared" si="0"/>
        <v>0</v>
      </c>
      <c r="AJ324" s="81">
        <f>'Июнь 2020'!AJ324-AI324</f>
        <v>0</v>
      </c>
      <c r="AK324" s="82">
        <f t="shared" si="1"/>
        <v>0</v>
      </c>
      <c r="AL324" s="83">
        <f>'Июнь 2020'!AL324+AK324</f>
        <v>0</v>
      </c>
      <c r="AM324" s="82">
        <f t="shared" si="2"/>
        <v>0</v>
      </c>
      <c r="AN324" s="84">
        <f>'Июнь 2020'!AN324+AM324</f>
        <v>0</v>
      </c>
      <c r="AO324" s="82">
        <f t="shared" si="3"/>
        <v>0</v>
      </c>
      <c r="AP324" s="85">
        <f>'Июнь 2020'!AP324+AO324</f>
        <v>0</v>
      </c>
      <c r="AQ324" s="82">
        <f t="shared" si="4"/>
        <v>0</v>
      </c>
      <c r="AR324" s="86">
        <f>'Июнь 2020'!AR324+'Июль 2020'!AQ324</f>
        <v>0</v>
      </c>
      <c r="AS324" s="87">
        <f>'Январь 2020'!AW324</f>
        <v>0</v>
      </c>
      <c r="AT324" s="88">
        <f>'Январь 2020'!AX324</f>
        <v>0</v>
      </c>
      <c r="AU324" s="45">
        <f t="shared" si="5"/>
        <v>0</v>
      </c>
    </row>
    <row r="325" spans="1:47" ht="14.25" customHeight="1">
      <c r="A325" s="71">
        <f>'Январь 2020'!A325</f>
        <v>0</v>
      </c>
      <c r="B325" s="72">
        <f>'Январь 2020'!G325</f>
        <v>0</v>
      </c>
      <c r="C325" s="73">
        <f>'Январь 2020'!B325</f>
        <v>0</v>
      </c>
      <c r="D325" s="75"/>
      <c r="E325" s="75"/>
      <c r="F325" s="76"/>
      <c r="G325" s="153"/>
      <c r="H325" s="153"/>
      <c r="I325" s="75"/>
      <c r="J325" s="75"/>
      <c r="K325" s="76"/>
      <c r="L325" s="75"/>
      <c r="M325" s="76"/>
      <c r="N325" s="153"/>
      <c r="O325" s="153"/>
      <c r="P325" s="75"/>
      <c r="Q325" s="75"/>
      <c r="R325" s="75"/>
      <c r="S325" s="75"/>
      <c r="T325" s="76"/>
      <c r="U325" s="153"/>
      <c r="V325" s="153"/>
      <c r="W325" s="75"/>
      <c r="X325" s="75"/>
      <c r="Y325" s="75"/>
      <c r="Z325" s="75"/>
      <c r="AA325" s="76"/>
      <c r="AB325" s="153"/>
      <c r="AC325" s="153"/>
      <c r="AD325" s="75"/>
      <c r="AE325" s="75"/>
      <c r="AF325" s="75"/>
      <c r="AG325" s="75"/>
      <c r="AH325" s="76"/>
      <c r="AI325" s="80">
        <f t="shared" si="0"/>
        <v>0</v>
      </c>
      <c r="AJ325" s="81">
        <f>'Июнь 2020'!AJ325-AI325</f>
        <v>0</v>
      </c>
      <c r="AK325" s="82">
        <f t="shared" si="1"/>
        <v>0</v>
      </c>
      <c r="AL325" s="83">
        <f>'Июнь 2020'!AL325+AK325</f>
        <v>0</v>
      </c>
      <c r="AM325" s="82">
        <f t="shared" si="2"/>
        <v>0</v>
      </c>
      <c r="AN325" s="84">
        <f>'Июнь 2020'!AN325+AM325</f>
        <v>0</v>
      </c>
      <c r="AO325" s="82">
        <f t="shared" si="3"/>
        <v>0</v>
      </c>
      <c r="AP325" s="85">
        <f>'Июнь 2020'!AP325+AO325</f>
        <v>0</v>
      </c>
      <c r="AQ325" s="82">
        <f t="shared" si="4"/>
        <v>0</v>
      </c>
      <c r="AR325" s="86">
        <f>'Июнь 2020'!AR325+'Июль 2020'!AQ325</f>
        <v>0</v>
      </c>
      <c r="AS325" s="87">
        <f>'Январь 2020'!AW325</f>
        <v>0</v>
      </c>
      <c r="AT325" s="88">
        <f>'Январь 2020'!AX325</f>
        <v>0</v>
      </c>
      <c r="AU325" s="45">
        <f t="shared" si="5"/>
        <v>0</v>
      </c>
    </row>
    <row r="326" spans="1:47" ht="14.25" customHeight="1">
      <c r="A326" s="71">
        <f>'Январь 2020'!A326</f>
        <v>0</v>
      </c>
      <c r="B326" s="72">
        <f>'Январь 2020'!G326</f>
        <v>0</v>
      </c>
      <c r="C326" s="73">
        <f>'Январь 2020'!B326</f>
        <v>0</v>
      </c>
      <c r="D326" s="75"/>
      <c r="E326" s="75"/>
      <c r="F326" s="76"/>
      <c r="G326" s="153"/>
      <c r="H326" s="153"/>
      <c r="I326" s="75"/>
      <c r="J326" s="75"/>
      <c r="K326" s="76"/>
      <c r="L326" s="75"/>
      <c r="M326" s="76"/>
      <c r="N326" s="153"/>
      <c r="O326" s="153"/>
      <c r="P326" s="75"/>
      <c r="Q326" s="75"/>
      <c r="R326" s="75"/>
      <c r="S326" s="75"/>
      <c r="T326" s="76"/>
      <c r="U326" s="153"/>
      <c r="V326" s="153"/>
      <c r="W326" s="75"/>
      <c r="X326" s="75"/>
      <c r="Y326" s="75"/>
      <c r="Z326" s="75"/>
      <c r="AA326" s="76"/>
      <c r="AB326" s="153"/>
      <c r="AC326" s="153"/>
      <c r="AD326" s="75"/>
      <c r="AE326" s="75"/>
      <c r="AF326" s="75"/>
      <c r="AG326" s="75"/>
      <c r="AH326" s="76"/>
      <c r="AI326" s="80">
        <f t="shared" si="0"/>
        <v>0</v>
      </c>
      <c r="AJ326" s="81">
        <f>'Июнь 2020'!AJ326-AI326</f>
        <v>0</v>
      </c>
      <c r="AK326" s="82">
        <f t="shared" si="1"/>
        <v>0</v>
      </c>
      <c r="AL326" s="83">
        <f>'Июнь 2020'!AL326+AK326</f>
        <v>0</v>
      </c>
      <c r="AM326" s="82">
        <f t="shared" si="2"/>
        <v>0</v>
      </c>
      <c r="AN326" s="84">
        <f>'Июнь 2020'!AN326+AM326</f>
        <v>0</v>
      </c>
      <c r="AO326" s="82">
        <f t="shared" si="3"/>
        <v>0</v>
      </c>
      <c r="AP326" s="85">
        <f>'Июнь 2020'!AP326+AO326</f>
        <v>0</v>
      </c>
      <c r="AQ326" s="82">
        <f t="shared" si="4"/>
        <v>0</v>
      </c>
      <c r="AR326" s="86">
        <f>'Июнь 2020'!AR326+'Июль 2020'!AQ326</f>
        <v>0</v>
      </c>
      <c r="AS326" s="87">
        <f>'Январь 2020'!AW326</f>
        <v>0</v>
      </c>
      <c r="AT326" s="88">
        <f>'Январь 2020'!AX326</f>
        <v>0</v>
      </c>
      <c r="AU326" s="45">
        <f t="shared" si="5"/>
        <v>0</v>
      </c>
    </row>
    <row r="327" spans="1:47" ht="14.25" customHeight="1">
      <c r="A327" s="71">
        <f>'Январь 2020'!A327</f>
        <v>0</v>
      </c>
      <c r="B327" s="72">
        <f>'Январь 2020'!G327</f>
        <v>0</v>
      </c>
      <c r="C327" s="73">
        <f>'Январь 2020'!B327</f>
        <v>0</v>
      </c>
      <c r="D327" s="75"/>
      <c r="E327" s="75"/>
      <c r="F327" s="76"/>
      <c r="G327" s="153"/>
      <c r="H327" s="153"/>
      <c r="I327" s="75"/>
      <c r="J327" s="75"/>
      <c r="K327" s="76"/>
      <c r="L327" s="75"/>
      <c r="M327" s="76"/>
      <c r="N327" s="153"/>
      <c r="O327" s="153"/>
      <c r="P327" s="75"/>
      <c r="Q327" s="75"/>
      <c r="R327" s="75"/>
      <c r="S327" s="75"/>
      <c r="T327" s="76"/>
      <c r="U327" s="153"/>
      <c r="V327" s="153"/>
      <c r="W327" s="75"/>
      <c r="X327" s="75"/>
      <c r="Y327" s="75"/>
      <c r="Z327" s="75"/>
      <c r="AA327" s="76"/>
      <c r="AB327" s="153"/>
      <c r="AC327" s="153"/>
      <c r="AD327" s="75"/>
      <c r="AE327" s="75"/>
      <c r="AF327" s="75"/>
      <c r="AG327" s="75"/>
      <c r="AH327" s="76"/>
      <c r="AI327" s="80">
        <f t="shared" si="0"/>
        <v>0</v>
      </c>
      <c r="AJ327" s="81">
        <f>'Июнь 2020'!AJ327-AI327</f>
        <v>0</v>
      </c>
      <c r="AK327" s="82">
        <f t="shared" si="1"/>
        <v>0</v>
      </c>
      <c r="AL327" s="83">
        <f>'Июнь 2020'!AL327+AK327</f>
        <v>0</v>
      </c>
      <c r="AM327" s="82">
        <f t="shared" si="2"/>
        <v>0</v>
      </c>
      <c r="AN327" s="84">
        <f>'Июнь 2020'!AN327+AM327</f>
        <v>0</v>
      </c>
      <c r="AO327" s="82">
        <f t="shared" si="3"/>
        <v>0</v>
      </c>
      <c r="AP327" s="85">
        <f>'Июнь 2020'!AP327+AO327</f>
        <v>0</v>
      </c>
      <c r="AQ327" s="82">
        <f t="shared" si="4"/>
        <v>0</v>
      </c>
      <c r="AR327" s="86">
        <f>'Июнь 2020'!AR327+'Июль 2020'!AQ327</f>
        <v>0</v>
      </c>
      <c r="AS327" s="87">
        <f>'Январь 2020'!AW327</f>
        <v>0</v>
      </c>
      <c r="AT327" s="88">
        <f>'Январь 2020'!AX327</f>
        <v>0</v>
      </c>
      <c r="AU327" s="45">
        <f t="shared" si="5"/>
        <v>0</v>
      </c>
    </row>
    <row r="328" spans="1:47" ht="14.25" customHeight="1">
      <c r="A328" s="71">
        <f>'Январь 2020'!A328</f>
        <v>0</v>
      </c>
      <c r="B328" s="72">
        <f>'Январь 2020'!G328</f>
        <v>0</v>
      </c>
      <c r="C328" s="73">
        <f>'Январь 2020'!B328</f>
        <v>0</v>
      </c>
      <c r="D328" s="75"/>
      <c r="E328" s="75"/>
      <c r="F328" s="76"/>
      <c r="G328" s="153"/>
      <c r="H328" s="153"/>
      <c r="I328" s="75"/>
      <c r="J328" s="75"/>
      <c r="K328" s="76"/>
      <c r="L328" s="75"/>
      <c r="M328" s="76"/>
      <c r="N328" s="153"/>
      <c r="O328" s="153"/>
      <c r="P328" s="75"/>
      <c r="Q328" s="75"/>
      <c r="R328" s="75"/>
      <c r="S328" s="75"/>
      <c r="T328" s="76"/>
      <c r="U328" s="153"/>
      <c r="V328" s="153"/>
      <c r="W328" s="75"/>
      <c r="X328" s="75"/>
      <c r="Y328" s="75"/>
      <c r="Z328" s="75"/>
      <c r="AA328" s="76"/>
      <c r="AB328" s="153"/>
      <c r="AC328" s="153"/>
      <c r="AD328" s="75"/>
      <c r="AE328" s="75"/>
      <c r="AF328" s="75"/>
      <c r="AG328" s="75"/>
      <c r="AH328" s="76"/>
      <c r="AI328" s="80">
        <f t="shared" si="0"/>
        <v>0</v>
      </c>
      <c r="AJ328" s="81">
        <f>'Июнь 2020'!AJ328-AI328</f>
        <v>0</v>
      </c>
      <c r="AK328" s="82">
        <f t="shared" si="1"/>
        <v>0</v>
      </c>
      <c r="AL328" s="83">
        <f>'Июнь 2020'!AL328+AK328</f>
        <v>0</v>
      </c>
      <c r="AM328" s="82">
        <f t="shared" si="2"/>
        <v>0</v>
      </c>
      <c r="AN328" s="84">
        <f>'Июнь 2020'!AN328+AM328</f>
        <v>0</v>
      </c>
      <c r="AO328" s="82">
        <f t="shared" si="3"/>
        <v>0</v>
      </c>
      <c r="AP328" s="85">
        <f>'Июнь 2020'!AP328+AO328</f>
        <v>0</v>
      </c>
      <c r="AQ328" s="82">
        <f t="shared" si="4"/>
        <v>0</v>
      </c>
      <c r="AR328" s="86">
        <f>'Июнь 2020'!AR328+'Июль 2020'!AQ328</f>
        <v>0</v>
      </c>
      <c r="AS328" s="87">
        <f>'Январь 2020'!AW328</f>
        <v>0</v>
      </c>
      <c r="AT328" s="88">
        <f>'Январь 2020'!AX328</f>
        <v>0</v>
      </c>
      <c r="AU328" s="45">
        <f t="shared" si="5"/>
        <v>0</v>
      </c>
    </row>
    <row r="329" spans="1:47" ht="14.25" customHeight="1">
      <c r="A329" s="71">
        <f>'Январь 2020'!A329</f>
        <v>0</v>
      </c>
      <c r="B329" s="72">
        <f>'Январь 2020'!G329</f>
        <v>0</v>
      </c>
      <c r="C329" s="73">
        <f>'Январь 2020'!B329</f>
        <v>0</v>
      </c>
      <c r="D329" s="75"/>
      <c r="E329" s="75"/>
      <c r="F329" s="76"/>
      <c r="G329" s="153"/>
      <c r="H329" s="153"/>
      <c r="I329" s="75"/>
      <c r="J329" s="75"/>
      <c r="K329" s="76"/>
      <c r="L329" s="75"/>
      <c r="M329" s="76"/>
      <c r="N329" s="153"/>
      <c r="O329" s="153"/>
      <c r="P329" s="75"/>
      <c r="Q329" s="75"/>
      <c r="R329" s="75"/>
      <c r="S329" s="75"/>
      <c r="T329" s="76"/>
      <c r="U329" s="153"/>
      <c r="V329" s="153"/>
      <c r="W329" s="75"/>
      <c r="X329" s="75"/>
      <c r="Y329" s="75"/>
      <c r="Z329" s="75"/>
      <c r="AA329" s="76"/>
      <c r="AB329" s="153"/>
      <c r="AC329" s="153"/>
      <c r="AD329" s="75"/>
      <c r="AE329" s="75"/>
      <c r="AF329" s="75"/>
      <c r="AG329" s="75"/>
      <c r="AH329" s="76"/>
      <c r="AI329" s="80">
        <f t="shared" si="0"/>
        <v>0</v>
      </c>
      <c r="AJ329" s="81">
        <f>'Июнь 2020'!AJ329-AI329</f>
        <v>0</v>
      </c>
      <c r="AK329" s="82">
        <f t="shared" si="1"/>
        <v>0</v>
      </c>
      <c r="AL329" s="83">
        <f>'Июнь 2020'!AL329+AK329</f>
        <v>0</v>
      </c>
      <c r="AM329" s="82">
        <f t="shared" si="2"/>
        <v>0</v>
      </c>
      <c r="AN329" s="84">
        <f>'Июнь 2020'!AN329+AM329</f>
        <v>0</v>
      </c>
      <c r="AO329" s="82">
        <f t="shared" si="3"/>
        <v>0</v>
      </c>
      <c r="AP329" s="85">
        <f>'Июнь 2020'!AP329+AO329</f>
        <v>0</v>
      </c>
      <c r="AQ329" s="82">
        <f t="shared" si="4"/>
        <v>0</v>
      </c>
      <c r="AR329" s="86">
        <f>'Июнь 2020'!AR329+'Июль 2020'!AQ329</f>
        <v>0</v>
      </c>
      <c r="AS329" s="87">
        <f>'Январь 2020'!AW329</f>
        <v>0</v>
      </c>
      <c r="AT329" s="88">
        <f>'Январь 2020'!AX329</f>
        <v>0</v>
      </c>
      <c r="AU329" s="45">
        <f t="shared" si="5"/>
        <v>0</v>
      </c>
    </row>
    <row r="330" spans="1:47" ht="14.25" customHeight="1">
      <c r="A330" s="71">
        <f>'Январь 2020'!A330</f>
        <v>0</v>
      </c>
      <c r="B330" s="72">
        <f>'Январь 2020'!G330</f>
        <v>0</v>
      </c>
      <c r="C330" s="73">
        <f>'Январь 2020'!B330</f>
        <v>0</v>
      </c>
      <c r="D330" s="75"/>
      <c r="E330" s="75"/>
      <c r="F330" s="76"/>
      <c r="G330" s="153"/>
      <c r="H330" s="153"/>
      <c r="I330" s="75"/>
      <c r="J330" s="75"/>
      <c r="K330" s="76"/>
      <c r="L330" s="75"/>
      <c r="M330" s="76"/>
      <c r="N330" s="153"/>
      <c r="O330" s="153"/>
      <c r="P330" s="75"/>
      <c r="Q330" s="75"/>
      <c r="R330" s="75"/>
      <c r="S330" s="75"/>
      <c r="T330" s="76"/>
      <c r="U330" s="153"/>
      <c r="V330" s="153"/>
      <c r="W330" s="75"/>
      <c r="X330" s="75"/>
      <c r="Y330" s="75"/>
      <c r="Z330" s="75"/>
      <c r="AA330" s="76"/>
      <c r="AB330" s="153"/>
      <c r="AC330" s="153"/>
      <c r="AD330" s="75"/>
      <c r="AE330" s="75"/>
      <c r="AF330" s="75"/>
      <c r="AG330" s="75"/>
      <c r="AH330" s="76"/>
      <c r="AI330" s="80">
        <f t="shared" si="0"/>
        <v>0</v>
      </c>
      <c r="AJ330" s="81">
        <f>'Июнь 2020'!AJ330-AI330</f>
        <v>-3</v>
      </c>
      <c r="AK330" s="82">
        <f t="shared" si="1"/>
        <v>0</v>
      </c>
      <c r="AL330" s="83">
        <f>'Июнь 2020'!AL330+AK330</f>
        <v>0</v>
      </c>
      <c r="AM330" s="82">
        <f t="shared" si="2"/>
        <v>0</v>
      </c>
      <c r="AN330" s="84">
        <f>'Июнь 2020'!AN330+AM330</f>
        <v>0</v>
      </c>
      <c r="AO330" s="82">
        <f t="shared" si="3"/>
        <v>0</v>
      </c>
      <c r="AP330" s="85">
        <f>'Июнь 2020'!AP330+AO330</f>
        <v>0</v>
      </c>
      <c r="AQ330" s="82">
        <f t="shared" si="4"/>
        <v>0</v>
      </c>
      <c r="AR330" s="86">
        <f>'Июнь 2020'!AR330+'Июль 2020'!AQ330</f>
        <v>0</v>
      </c>
      <c r="AS330" s="87">
        <f>'Январь 2020'!AW330</f>
        <v>0</v>
      </c>
      <c r="AT330" s="88">
        <f>'Январь 2020'!AX330</f>
        <v>0</v>
      </c>
      <c r="AU330" s="45">
        <f t="shared" si="5"/>
        <v>0</v>
      </c>
    </row>
    <row r="331" spans="1:47" ht="14.25" customHeight="1">
      <c r="A331" s="71">
        <f>'Январь 2020'!A331</f>
        <v>0</v>
      </c>
      <c r="B331" s="72">
        <f>'Январь 2020'!G331</f>
        <v>0</v>
      </c>
      <c r="C331" s="73">
        <f>'Январь 2020'!B331</f>
        <v>0</v>
      </c>
      <c r="D331" s="75"/>
      <c r="E331" s="75"/>
      <c r="F331" s="76"/>
      <c r="G331" s="153"/>
      <c r="H331" s="153"/>
      <c r="I331" s="75"/>
      <c r="J331" s="75"/>
      <c r="K331" s="76"/>
      <c r="L331" s="75"/>
      <c r="M331" s="76"/>
      <c r="N331" s="153"/>
      <c r="O331" s="153"/>
      <c r="P331" s="75"/>
      <c r="Q331" s="75"/>
      <c r="R331" s="75"/>
      <c r="S331" s="75"/>
      <c r="T331" s="76"/>
      <c r="U331" s="153"/>
      <c r="V331" s="153"/>
      <c r="W331" s="75"/>
      <c r="X331" s="75"/>
      <c r="Y331" s="75"/>
      <c r="Z331" s="75"/>
      <c r="AA331" s="76"/>
      <c r="AB331" s="153"/>
      <c r="AC331" s="153"/>
      <c r="AD331" s="75"/>
      <c r="AE331" s="75"/>
      <c r="AF331" s="75"/>
      <c r="AG331" s="75"/>
      <c r="AH331" s="76"/>
      <c r="AI331" s="80">
        <f t="shared" si="0"/>
        <v>0</v>
      </c>
      <c r="AJ331" s="81">
        <f>'Июнь 2020'!AJ331-AI331</f>
        <v>0</v>
      </c>
      <c r="AK331" s="82">
        <f t="shared" si="1"/>
        <v>0</v>
      </c>
      <c r="AL331" s="83">
        <f>'Июнь 2020'!AL331+AK331</f>
        <v>0</v>
      </c>
      <c r="AM331" s="82">
        <f t="shared" si="2"/>
        <v>0</v>
      </c>
      <c r="AN331" s="84">
        <f>'Июнь 2020'!AN331+AM331</f>
        <v>0</v>
      </c>
      <c r="AO331" s="82">
        <f t="shared" si="3"/>
        <v>0</v>
      </c>
      <c r="AP331" s="85">
        <f>'Июнь 2020'!AP331+AO331</f>
        <v>0</v>
      </c>
      <c r="AQ331" s="82">
        <f t="shared" si="4"/>
        <v>0</v>
      </c>
      <c r="AR331" s="86">
        <f>'Июнь 2020'!AR331+'Июль 2020'!AQ331</f>
        <v>0</v>
      </c>
      <c r="AS331" s="87">
        <f>'Январь 2020'!AW331</f>
        <v>0</v>
      </c>
      <c r="AT331" s="88">
        <f>'Январь 2020'!AX331</f>
        <v>0</v>
      </c>
      <c r="AU331" s="45">
        <f t="shared" si="5"/>
        <v>0</v>
      </c>
    </row>
    <row r="332" spans="1:47" ht="14.25" customHeight="1">
      <c r="A332" s="71">
        <f>'Январь 2020'!A332</f>
        <v>0</v>
      </c>
      <c r="B332" s="72">
        <f>'Январь 2020'!G332</f>
        <v>0</v>
      </c>
      <c r="C332" s="257">
        <f>'Январь 2020'!B332</f>
        <v>0</v>
      </c>
      <c r="D332" s="75"/>
      <c r="E332" s="75"/>
      <c r="F332" s="76"/>
      <c r="G332" s="153"/>
      <c r="H332" s="153"/>
      <c r="I332" s="75"/>
      <c r="J332" s="75"/>
      <c r="K332" s="76"/>
      <c r="L332" s="75"/>
      <c r="M332" s="76"/>
      <c r="N332" s="153"/>
      <c r="O332" s="153"/>
      <c r="P332" s="75"/>
      <c r="Q332" s="75"/>
      <c r="R332" s="75"/>
      <c r="S332" s="75"/>
      <c r="T332" s="76"/>
      <c r="U332" s="153"/>
      <c r="V332" s="153"/>
      <c r="W332" s="75"/>
      <c r="X332" s="75"/>
      <c r="Y332" s="75"/>
      <c r="Z332" s="75"/>
      <c r="AA332" s="76"/>
      <c r="AB332" s="153"/>
      <c r="AC332" s="153"/>
      <c r="AD332" s="75"/>
      <c r="AE332" s="75"/>
      <c r="AF332" s="75"/>
      <c r="AG332" s="75"/>
      <c r="AH332" s="76"/>
      <c r="AI332" s="80">
        <f t="shared" si="0"/>
        <v>0</v>
      </c>
      <c r="AJ332" s="81">
        <f>'Июнь 2020'!AJ332-AI332</f>
        <v>0</v>
      </c>
      <c r="AK332" s="82">
        <f t="shared" si="1"/>
        <v>0</v>
      </c>
      <c r="AL332" s="83">
        <f>'Июнь 2020'!AL332+AK332</f>
        <v>0</v>
      </c>
      <c r="AM332" s="82">
        <f t="shared" si="2"/>
        <v>0</v>
      </c>
      <c r="AN332" s="84">
        <f>'Июнь 2020'!AN332+AM332</f>
        <v>0</v>
      </c>
      <c r="AO332" s="82">
        <f t="shared" si="3"/>
        <v>0</v>
      </c>
      <c r="AP332" s="85">
        <f>'Июнь 2020'!AP332+AO332</f>
        <v>0</v>
      </c>
      <c r="AQ332" s="82">
        <f t="shared" si="4"/>
        <v>0</v>
      </c>
      <c r="AR332" s="86">
        <f>'Июнь 2020'!AR332+'Июль 2020'!AQ332</f>
        <v>0</v>
      </c>
      <c r="AS332" s="87">
        <f>'Январь 2020'!AW332</f>
        <v>0</v>
      </c>
      <c r="AT332" s="88">
        <f>'Январь 2020'!AX332</f>
        <v>0</v>
      </c>
      <c r="AU332" s="45">
        <f t="shared" si="5"/>
        <v>0</v>
      </c>
    </row>
    <row r="333" spans="1:47" ht="14.25" customHeight="1">
      <c r="A333" s="71">
        <f>'Январь 2020'!A333</f>
        <v>0</v>
      </c>
      <c r="B333" s="72">
        <f>'Январь 2020'!G333</f>
        <v>0</v>
      </c>
      <c r="C333" s="257">
        <f>'Январь 2020'!B333</f>
        <v>0</v>
      </c>
      <c r="D333" s="75"/>
      <c r="E333" s="75"/>
      <c r="F333" s="76"/>
      <c r="G333" s="153"/>
      <c r="H333" s="153"/>
      <c r="I333" s="75"/>
      <c r="J333" s="75"/>
      <c r="K333" s="76"/>
      <c r="L333" s="75"/>
      <c r="M333" s="76"/>
      <c r="N333" s="153"/>
      <c r="O333" s="153"/>
      <c r="P333" s="75"/>
      <c r="Q333" s="75"/>
      <c r="R333" s="75"/>
      <c r="S333" s="75"/>
      <c r="T333" s="76"/>
      <c r="U333" s="153"/>
      <c r="V333" s="153"/>
      <c r="W333" s="75"/>
      <c r="X333" s="75"/>
      <c r="Y333" s="75"/>
      <c r="Z333" s="75"/>
      <c r="AA333" s="76"/>
      <c r="AB333" s="153"/>
      <c r="AC333" s="153"/>
      <c r="AD333" s="75"/>
      <c r="AE333" s="75"/>
      <c r="AF333" s="75"/>
      <c r="AG333" s="75"/>
      <c r="AH333" s="76"/>
      <c r="AI333" s="80">
        <f t="shared" si="0"/>
        <v>0</v>
      </c>
      <c r="AJ333" s="81">
        <f>'Июнь 2020'!AJ333-AI333</f>
        <v>0</v>
      </c>
      <c r="AK333" s="82">
        <f t="shared" si="1"/>
        <v>0</v>
      </c>
      <c r="AL333" s="83">
        <f>'Июнь 2020'!AL333+AK333</f>
        <v>0</v>
      </c>
      <c r="AM333" s="82">
        <f t="shared" si="2"/>
        <v>0</v>
      </c>
      <c r="AN333" s="84">
        <f>'Июнь 2020'!AN333+AM333</f>
        <v>0</v>
      </c>
      <c r="AO333" s="82">
        <f t="shared" si="3"/>
        <v>0</v>
      </c>
      <c r="AP333" s="85">
        <f>'Июнь 2020'!AP333+AO333</f>
        <v>0</v>
      </c>
      <c r="AQ333" s="82">
        <f t="shared" si="4"/>
        <v>0</v>
      </c>
      <c r="AR333" s="86">
        <f>'Июнь 2020'!AR333+'Июль 2020'!AQ333</f>
        <v>0</v>
      </c>
      <c r="AS333" s="87">
        <f>'Январь 2020'!AW333</f>
        <v>0</v>
      </c>
      <c r="AT333" s="88">
        <f>'Январь 2020'!AX333</f>
        <v>0</v>
      </c>
      <c r="AU333" s="45">
        <f t="shared" si="5"/>
        <v>0</v>
      </c>
    </row>
    <row r="334" spans="1:47" ht="14.25" customHeight="1">
      <c r="A334" s="71">
        <f>'Январь 2020'!A334</f>
        <v>1</v>
      </c>
      <c r="B334" s="72">
        <f>'Январь 2020'!G334</f>
        <v>0</v>
      </c>
      <c r="C334" s="73">
        <f>'Январь 2020'!B334</f>
        <v>0</v>
      </c>
      <c r="D334" s="75"/>
      <c r="E334" s="75"/>
      <c r="F334" s="76"/>
      <c r="G334" s="153"/>
      <c r="H334" s="153"/>
      <c r="I334" s="75"/>
      <c r="J334" s="75"/>
      <c r="K334" s="76"/>
      <c r="L334" s="75"/>
      <c r="M334" s="76"/>
      <c r="N334" s="153"/>
      <c r="O334" s="153"/>
      <c r="P334" s="75"/>
      <c r="Q334" s="75"/>
      <c r="R334" s="75"/>
      <c r="S334" s="75"/>
      <c r="T334" s="76"/>
      <c r="U334" s="153"/>
      <c r="V334" s="153"/>
      <c r="W334" s="75"/>
      <c r="X334" s="75"/>
      <c r="Y334" s="75"/>
      <c r="Z334" s="75"/>
      <c r="AA334" s="76"/>
      <c r="AB334" s="153"/>
      <c r="AC334" s="153"/>
      <c r="AD334" s="75"/>
      <c r="AE334" s="75"/>
      <c r="AF334" s="75"/>
      <c r="AG334" s="75"/>
      <c r="AH334" s="76"/>
      <c r="AI334" s="80">
        <f t="shared" si="0"/>
        <v>0</v>
      </c>
      <c r="AJ334" s="81">
        <f>'Июнь 2020'!AJ334-AI334</f>
        <v>0</v>
      </c>
      <c r="AK334" s="82">
        <f t="shared" si="1"/>
        <v>0</v>
      </c>
      <c r="AL334" s="83">
        <f>'Июнь 2020'!AL334+AK334</f>
        <v>0</v>
      </c>
      <c r="AM334" s="82">
        <f t="shared" si="2"/>
        <v>0</v>
      </c>
      <c r="AN334" s="84">
        <f>'Июнь 2020'!AN334+AM334</f>
        <v>0</v>
      </c>
      <c r="AO334" s="82">
        <f t="shared" si="3"/>
        <v>0</v>
      </c>
      <c r="AP334" s="85">
        <f>'Июнь 2020'!AP334+AO334</f>
        <v>0</v>
      </c>
      <c r="AQ334" s="82">
        <f t="shared" si="4"/>
        <v>0</v>
      </c>
      <c r="AR334" s="86">
        <f>'Июнь 2020'!AR334+'Июль 2020'!AQ334</f>
        <v>0</v>
      </c>
      <c r="AS334" s="87">
        <f>'Январь 2020'!AW334</f>
        <v>0</v>
      </c>
      <c r="AT334" s="88">
        <f>'Январь 2020'!AX334</f>
        <v>0</v>
      </c>
      <c r="AU334" s="45">
        <f t="shared" si="5"/>
        <v>0</v>
      </c>
    </row>
    <row r="335" spans="1:47" ht="14.25" customHeight="1">
      <c r="A335" s="71">
        <f>'Январь 2020'!A335</f>
        <v>2</v>
      </c>
      <c r="B335" s="72">
        <f>'Январь 2020'!G335</f>
        <v>0</v>
      </c>
      <c r="C335" s="73">
        <f>'Январь 2020'!B335</f>
        <v>0</v>
      </c>
      <c r="D335" s="75"/>
      <c r="E335" s="75"/>
      <c r="F335" s="76"/>
      <c r="G335" s="153"/>
      <c r="H335" s="153"/>
      <c r="I335" s="75"/>
      <c r="J335" s="75"/>
      <c r="K335" s="76"/>
      <c r="L335" s="75"/>
      <c r="M335" s="76"/>
      <c r="N335" s="153"/>
      <c r="O335" s="153"/>
      <c r="P335" s="75"/>
      <c r="Q335" s="75"/>
      <c r="R335" s="75"/>
      <c r="S335" s="75"/>
      <c r="T335" s="76"/>
      <c r="U335" s="153"/>
      <c r="V335" s="153"/>
      <c r="W335" s="75"/>
      <c r="X335" s="75"/>
      <c r="Y335" s="75"/>
      <c r="Z335" s="75"/>
      <c r="AA335" s="76"/>
      <c r="AB335" s="153"/>
      <c r="AC335" s="153"/>
      <c r="AD335" s="75"/>
      <c r="AE335" s="75"/>
      <c r="AF335" s="75"/>
      <c r="AG335" s="75"/>
      <c r="AH335" s="76"/>
      <c r="AI335" s="80">
        <f t="shared" si="0"/>
        <v>0</v>
      </c>
      <c r="AJ335" s="81">
        <f>'Июнь 2020'!AJ335-AI335</f>
        <v>0</v>
      </c>
      <c r="AK335" s="82">
        <f t="shared" si="1"/>
        <v>0</v>
      </c>
      <c r="AL335" s="83">
        <f>'Июнь 2020'!AL335+AK335</f>
        <v>0</v>
      </c>
      <c r="AM335" s="82">
        <f t="shared" si="2"/>
        <v>0</v>
      </c>
      <c r="AN335" s="84">
        <f>'Июнь 2020'!AN335+AM335</f>
        <v>0</v>
      </c>
      <c r="AO335" s="82">
        <f t="shared" si="3"/>
        <v>0</v>
      </c>
      <c r="AP335" s="85">
        <f>'Июнь 2020'!AP335+AO335</f>
        <v>0</v>
      </c>
      <c r="AQ335" s="82">
        <f t="shared" si="4"/>
        <v>0</v>
      </c>
      <c r="AR335" s="86">
        <f>'Июнь 2020'!AR335+'Июль 2020'!AQ335</f>
        <v>0</v>
      </c>
      <c r="AS335" s="87">
        <f>'Январь 2020'!AW335</f>
        <v>0</v>
      </c>
      <c r="AT335" s="88">
        <f>'Январь 2020'!AX335</f>
        <v>0</v>
      </c>
      <c r="AU335" s="45">
        <f t="shared" si="5"/>
        <v>0</v>
      </c>
    </row>
    <row r="336" spans="1:47" ht="14.25" customHeight="1">
      <c r="A336" s="71">
        <f>'Январь 2020'!A336</f>
        <v>3</v>
      </c>
      <c r="B336" s="72">
        <f>'Январь 2020'!G336</f>
        <v>0</v>
      </c>
      <c r="C336" s="73">
        <f>'Январь 2020'!B336</f>
        <v>0</v>
      </c>
      <c r="D336" s="75"/>
      <c r="E336" s="75"/>
      <c r="F336" s="76"/>
      <c r="G336" s="153"/>
      <c r="H336" s="153"/>
      <c r="I336" s="75"/>
      <c r="J336" s="75"/>
      <c r="K336" s="76"/>
      <c r="L336" s="75"/>
      <c r="M336" s="76"/>
      <c r="N336" s="153"/>
      <c r="O336" s="153"/>
      <c r="P336" s="75"/>
      <c r="Q336" s="75"/>
      <c r="R336" s="75"/>
      <c r="S336" s="75"/>
      <c r="T336" s="76"/>
      <c r="U336" s="153"/>
      <c r="V336" s="153"/>
      <c r="W336" s="75"/>
      <c r="X336" s="75"/>
      <c r="Y336" s="75"/>
      <c r="Z336" s="75"/>
      <c r="AA336" s="76"/>
      <c r="AB336" s="153"/>
      <c r="AC336" s="153"/>
      <c r="AD336" s="75"/>
      <c r="AE336" s="75"/>
      <c r="AF336" s="75"/>
      <c r="AG336" s="75"/>
      <c r="AH336" s="76"/>
      <c r="AI336" s="80">
        <f t="shared" si="0"/>
        <v>0</v>
      </c>
      <c r="AJ336" s="81">
        <f>'Июнь 2020'!AJ336-AI336</f>
        <v>0</v>
      </c>
      <c r="AK336" s="82">
        <f t="shared" si="1"/>
        <v>0</v>
      </c>
      <c r="AL336" s="83">
        <f>'Июнь 2020'!AL336+AK336</f>
        <v>0</v>
      </c>
      <c r="AM336" s="82">
        <f t="shared" si="2"/>
        <v>0</v>
      </c>
      <c r="AN336" s="84">
        <f>'Июнь 2020'!AN336+AM336</f>
        <v>0</v>
      </c>
      <c r="AO336" s="82">
        <f t="shared" si="3"/>
        <v>0</v>
      </c>
      <c r="AP336" s="85">
        <f>'Июнь 2020'!AP336+AO336</f>
        <v>0</v>
      </c>
      <c r="AQ336" s="82">
        <f t="shared" si="4"/>
        <v>0</v>
      </c>
      <c r="AR336" s="86">
        <f>'Июнь 2020'!AR336+'Июль 2020'!AQ336</f>
        <v>0</v>
      </c>
      <c r="AS336" s="87">
        <f>'Январь 2020'!AW336</f>
        <v>0</v>
      </c>
      <c r="AT336" s="88">
        <f>'Январь 2020'!AX336</f>
        <v>0</v>
      </c>
      <c r="AU336" s="45">
        <f t="shared" si="5"/>
        <v>0</v>
      </c>
    </row>
    <row r="337" spans="1:47" ht="14.25" customHeight="1">
      <c r="A337" s="71">
        <f>'Январь 2020'!A337</f>
        <v>4</v>
      </c>
      <c r="B337" s="72">
        <f>'Январь 2020'!G337</f>
        <v>0</v>
      </c>
      <c r="C337" s="73">
        <f>'Январь 2020'!B337</f>
        <v>0</v>
      </c>
      <c r="D337" s="75"/>
      <c r="E337" s="75"/>
      <c r="F337" s="76"/>
      <c r="G337" s="153"/>
      <c r="H337" s="153"/>
      <c r="I337" s="75"/>
      <c r="J337" s="75"/>
      <c r="K337" s="76"/>
      <c r="L337" s="75"/>
      <c r="M337" s="76"/>
      <c r="N337" s="153"/>
      <c r="O337" s="153"/>
      <c r="P337" s="75"/>
      <c r="Q337" s="75"/>
      <c r="R337" s="75"/>
      <c r="S337" s="75"/>
      <c r="T337" s="76"/>
      <c r="U337" s="153"/>
      <c r="V337" s="153"/>
      <c r="W337" s="75"/>
      <c r="X337" s="75"/>
      <c r="Y337" s="75"/>
      <c r="Z337" s="75"/>
      <c r="AA337" s="76"/>
      <c r="AB337" s="153"/>
      <c r="AC337" s="153"/>
      <c r="AD337" s="75"/>
      <c r="AE337" s="75"/>
      <c r="AF337" s="75"/>
      <c r="AG337" s="75"/>
      <c r="AH337" s="76"/>
      <c r="AI337" s="80">
        <f t="shared" si="0"/>
        <v>0</v>
      </c>
      <c r="AJ337" s="81">
        <f>'Июнь 2020'!AJ337-AI337</f>
        <v>0</v>
      </c>
      <c r="AK337" s="82">
        <f t="shared" si="1"/>
        <v>0</v>
      </c>
      <c r="AL337" s="83">
        <f>'Июнь 2020'!AL337+AK337</f>
        <v>0</v>
      </c>
      <c r="AM337" s="82">
        <f t="shared" si="2"/>
        <v>0</v>
      </c>
      <c r="AN337" s="84">
        <f>'Июнь 2020'!AN337+AM337</f>
        <v>0</v>
      </c>
      <c r="AO337" s="82">
        <f t="shared" si="3"/>
        <v>0</v>
      </c>
      <c r="AP337" s="85">
        <f>'Июнь 2020'!AP337+AO337</f>
        <v>0</v>
      </c>
      <c r="AQ337" s="82">
        <f t="shared" si="4"/>
        <v>0</v>
      </c>
      <c r="AR337" s="86">
        <f>'Июнь 2020'!AR337+'Июль 2020'!AQ337</f>
        <v>0</v>
      </c>
      <c r="AS337" s="87">
        <f>'Январь 2020'!AW337</f>
        <v>0</v>
      </c>
      <c r="AT337" s="88">
        <f>'Январь 2020'!AX337</f>
        <v>0</v>
      </c>
      <c r="AU337" s="45">
        <f t="shared" si="5"/>
        <v>0</v>
      </c>
    </row>
    <row r="338" spans="1:47" ht="14.25" customHeight="1">
      <c r="A338" s="71">
        <f>'Январь 2020'!A338</f>
        <v>5</v>
      </c>
      <c r="B338" s="72">
        <f>'Январь 2020'!G338</f>
        <v>0</v>
      </c>
      <c r="C338" s="73">
        <f>'Январь 2020'!B338</f>
        <v>0</v>
      </c>
      <c r="D338" s="75"/>
      <c r="E338" s="75"/>
      <c r="F338" s="76"/>
      <c r="G338" s="153"/>
      <c r="H338" s="153"/>
      <c r="I338" s="75"/>
      <c r="J338" s="75"/>
      <c r="K338" s="76"/>
      <c r="L338" s="75"/>
      <c r="M338" s="76"/>
      <c r="N338" s="153"/>
      <c r="O338" s="153"/>
      <c r="P338" s="75"/>
      <c r="Q338" s="75"/>
      <c r="R338" s="75"/>
      <c r="S338" s="75"/>
      <c r="T338" s="76"/>
      <c r="U338" s="153"/>
      <c r="V338" s="153"/>
      <c r="W338" s="75"/>
      <c r="X338" s="75"/>
      <c r="Y338" s="75"/>
      <c r="Z338" s="75"/>
      <c r="AA338" s="76"/>
      <c r="AB338" s="153"/>
      <c r="AC338" s="153"/>
      <c r="AD338" s="75"/>
      <c r="AE338" s="75"/>
      <c r="AF338" s="75"/>
      <c r="AG338" s="75"/>
      <c r="AH338" s="76"/>
      <c r="AI338" s="80">
        <f t="shared" si="0"/>
        <v>0</v>
      </c>
      <c r="AJ338" s="81">
        <f>'Июнь 2020'!AJ338-AI338</f>
        <v>0</v>
      </c>
      <c r="AK338" s="82">
        <f t="shared" si="1"/>
        <v>0</v>
      </c>
      <c r="AL338" s="83">
        <f>'Июнь 2020'!AL338+AK338</f>
        <v>0</v>
      </c>
      <c r="AM338" s="82">
        <f t="shared" si="2"/>
        <v>0</v>
      </c>
      <c r="AN338" s="84">
        <f>'Июнь 2020'!AN338+AM338</f>
        <v>0</v>
      </c>
      <c r="AO338" s="82">
        <f t="shared" si="3"/>
        <v>0</v>
      </c>
      <c r="AP338" s="85">
        <f>'Июнь 2020'!AP338+AO338</f>
        <v>0</v>
      </c>
      <c r="AQ338" s="82">
        <f t="shared" si="4"/>
        <v>0</v>
      </c>
      <c r="AR338" s="86">
        <f>'Июнь 2020'!AR338+'Июль 2020'!AQ338</f>
        <v>0</v>
      </c>
      <c r="AS338" s="87">
        <f>'Январь 2020'!AW338</f>
        <v>0</v>
      </c>
      <c r="AT338" s="88">
        <f>'Январь 2020'!AX338</f>
        <v>0</v>
      </c>
      <c r="AU338" s="45">
        <f t="shared" si="5"/>
        <v>0</v>
      </c>
    </row>
    <row r="339" spans="1:47" ht="14.25" customHeight="1">
      <c r="A339" s="71">
        <f>'Январь 2020'!A339</f>
        <v>6</v>
      </c>
      <c r="B339" s="72">
        <f>'Январь 2020'!G339</f>
        <v>0</v>
      </c>
      <c r="C339" s="73">
        <f>'Январь 2020'!B339</f>
        <v>0</v>
      </c>
      <c r="D339" s="75"/>
      <c r="E339" s="75"/>
      <c r="F339" s="76"/>
      <c r="G339" s="153"/>
      <c r="H339" s="153"/>
      <c r="I339" s="75"/>
      <c r="J339" s="75"/>
      <c r="K339" s="76"/>
      <c r="L339" s="75"/>
      <c r="M339" s="76"/>
      <c r="N339" s="153"/>
      <c r="O339" s="153"/>
      <c r="P339" s="75"/>
      <c r="Q339" s="75"/>
      <c r="R339" s="75"/>
      <c r="S339" s="75"/>
      <c r="T339" s="76"/>
      <c r="U339" s="153"/>
      <c r="V339" s="153"/>
      <c r="W339" s="75"/>
      <c r="X339" s="75"/>
      <c r="Y339" s="75"/>
      <c r="Z339" s="75"/>
      <c r="AA339" s="76"/>
      <c r="AB339" s="153"/>
      <c r="AC339" s="153"/>
      <c r="AD339" s="75"/>
      <c r="AE339" s="75"/>
      <c r="AF339" s="75"/>
      <c r="AG339" s="75"/>
      <c r="AH339" s="76"/>
      <c r="AI339" s="80">
        <f t="shared" si="0"/>
        <v>0</v>
      </c>
      <c r="AJ339" s="81">
        <f>'Июнь 2020'!AJ339-AI339</f>
        <v>0</v>
      </c>
      <c r="AK339" s="82">
        <f t="shared" si="1"/>
        <v>0</v>
      </c>
      <c r="AL339" s="83">
        <f>'Июнь 2020'!AL339+AK339</f>
        <v>0</v>
      </c>
      <c r="AM339" s="82">
        <f t="shared" si="2"/>
        <v>0</v>
      </c>
      <c r="AN339" s="84">
        <f>'Июнь 2020'!AN339+AM339</f>
        <v>0</v>
      </c>
      <c r="AO339" s="82">
        <f t="shared" si="3"/>
        <v>0</v>
      </c>
      <c r="AP339" s="85">
        <f>'Июнь 2020'!AP339+AO339</f>
        <v>0</v>
      </c>
      <c r="AQ339" s="82">
        <f t="shared" si="4"/>
        <v>0</v>
      </c>
      <c r="AR339" s="86">
        <f>'Июнь 2020'!AR339+'Июль 2020'!AQ339</f>
        <v>0</v>
      </c>
      <c r="AS339" s="87">
        <f>'Январь 2020'!AW339</f>
        <v>0</v>
      </c>
      <c r="AT339" s="88">
        <f>'Январь 2020'!AX339</f>
        <v>0</v>
      </c>
      <c r="AU339" s="45">
        <f t="shared" si="5"/>
        <v>0</v>
      </c>
    </row>
    <row r="340" spans="1:47" ht="14.25" customHeight="1">
      <c r="A340" s="71">
        <f>'Январь 2020'!A340</f>
        <v>7</v>
      </c>
      <c r="B340" s="72">
        <f>'Январь 2020'!G340</f>
        <v>0</v>
      </c>
      <c r="C340" s="73">
        <f>'Январь 2020'!B340</f>
        <v>0</v>
      </c>
      <c r="D340" s="75"/>
      <c r="E340" s="75"/>
      <c r="F340" s="76"/>
      <c r="G340" s="153"/>
      <c r="H340" s="153"/>
      <c r="I340" s="75"/>
      <c r="J340" s="75"/>
      <c r="K340" s="76"/>
      <c r="L340" s="75"/>
      <c r="M340" s="76"/>
      <c r="N340" s="153"/>
      <c r="O340" s="153"/>
      <c r="P340" s="75"/>
      <c r="Q340" s="75"/>
      <c r="R340" s="75"/>
      <c r="S340" s="75"/>
      <c r="T340" s="76"/>
      <c r="U340" s="153"/>
      <c r="V340" s="153"/>
      <c r="W340" s="75"/>
      <c r="X340" s="75"/>
      <c r="Y340" s="75"/>
      <c r="Z340" s="75"/>
      <c r="AA340" s="76"/>
      <c r="AB340" s="153"/>
      <c r="AC340" s="153"/>
      <c r="AD340" s="75"/>
      <c r="AE340" s="75"/>
      <c r="AF340" s="75"/>
      <c r="AG340" s="75"/>
      <c r="AH340" s="76"/>
      <c r="AI340" s="80">
        <f t="shared" si="0"/>
        <v>0</v>
      </c>
      <c r="AJ340" s="81">
        <f>'Июнь 2020'!AJ340-AI340</f>
        <v>0</v>
      </c>
      <c r="AK340" s="82">
        <f t="shared" si="1"/>
        <v>0</v>
      </c>
      <c r="AL340" s="83">
        <f>'Июнь 2020'!AL340+AK340</f>
        <v>0</v>
      </c>
      <c r="AM340" s="82">
        <f t="shared" si="2"/>
        <v>0</v>
      </c>
      <c r="AN340" s="84">
        <f>'Июнь 2020'!AN340+AM340</f>
        <v>0</v>
      </c>
      <c r="AO340" s="82">
        <f t="shared" si="3"/>
        <v>0</v>
      </c>
      <c r="AP340" s="85">
        <f>'Июнь 2020'!AP340+AO340</f>
        <v>0</v>
      </c>
      <c r="AQ340" s="82">
        <f t="shared" si="4"/>
        <v>0</v>
      </c>
      <c r="AR340" s="86">
        <f>'Июнь 2020'!AR340+'Июль 2020'!AQ340</f>
        <v>0</v>
      </c>
      <c r="AS340" s="87">
        <f>'Январь 2020'!AW340</f>
        <v>0</v>
      </c>
      <c r="AT340" s="88">
        <f>'Январь 2020'!AX340</f>
        <v>0</v>
      </c>
      <c r="AU340" s="45">
        <f t="shared" si="5"/>
        <v>0</v>
      </c>
    </row>
    <row r="341" spans="1:47" ht="14.25" customHeight="1">
      <c r="A341" s="71">
        <f>'Январь 2020'!A341</f>
        <v>8</v>
      </c>
      <c r="B341" s="72">
        <f>'Январь 2020'!G341</f>
        <v>0</v>
      </c>
      <c r="C341" s="73">
        <f>'Январь 2020'!B341</f>
        <v>0</v>
      </c>
      <c r="D341" s="75"/>
      <c r="E341" s="75"/>
      <c r="F341" s="76"/>
      <c r="G341" s="153"/>
      <c r="H341" s="153"/>
      <c r="I341" s="75"/>
      <c r="J341" s="75"/>
      <c r="K341" s="76"/>
      <c r="L341" s="75"/>
      <c r="M341" s="76"/>
      <c r="N341" s="153"/>
      <c r="O341" s="153"/>
      <c r="P341" s="75"/>
      <c r="Q341" s="75"/>
      <c r="R341" s="75"/>
      <c r="S341" s="75"/>
      <c r="T341" s="76"/>
      <c r="U341" s="153"/>
      <c r="V341" s="153"/>
      <c r="W341" s="75"/>
      <c r="X341" s="75"/>
      <c r="Y341" s="75"/>
      <c r="Z341" s="75"/>
      <c r="AA341" s="76"/>
      <c r="AB341" s="153"/>
      <c r="AC341" s="153"/>
      <c r="AD341" s="75"/>
      <c r="AE341" s="75"/>
      <c r="AF341" s="75"/>
      <c r="AG341" s="75"/>
      <c r="AH341" s="76"/>
      <c r="AI341" s="80">
        <f t="shared" si="0"/>
        <v>0</v>
      </c>
      <c r="AJ341" s="81">
        <f>'Июнь 2020'!AJ341-AI341</f>
        <v>0</v>
      </c>
      <c r="AK341" s="82">
        <f t="shared" si="1"/>
        <v>0</v>
      </c>
      <c r="AL341" s="83">
        <f>'Июнь 2020'!AL341+AK341</f>
        <v>0</v>
      </c>
      <c r="AM341" s="82">
        <f t="shared" si="2"/>
        <v>0</v>
      </c>
      <c r="AN341" s="84">
        <f>'Июнь 2020'!AN341+AM341</f>
        <v>0</v>
      </c>
      <c r="AO341" s="82">
        <f t="shared" si="3"/>
        <v>0</v>
      </c>
      <c r="AP341" s="85">
        <f>'Июнь 2020'!AP341+AO341</f>
        <v>0</v>
      </c>
      <c r="AQ341" s="82">
        <f t="shared" si="4"/>
        <v>0</v>
      </c>
      <c r="AR341" s="86">
        <f>'Июнь 2020'!AR341+'Июль 2020'!AQ341</f>
        <v>0</v>
      </c>
      <c r="AS341" s="87">
        <f>'Январь 2020'!AW341</f>
        <v>0</v>
      </c>
      <c r="AT341" s="88">
        <f>'Январь 2020'!AX341</f>
        <v>0</v>
      </c>
      <c r="AU341" s="45">
        <f t="shared" si="5"/>
        <v>0</v>
      </c>
    </row>
    <row r="342" spans="1:47" ht="14.25" customHeight="1">
      <c r="A342" s="71">
        <f>'Январь 2020'!A342</f>
        <v>9</v>
      </c>
      <c r="B342" s="72">
        <f>'Январь 2020'!G342</f>
        <v>0</v>
      </c>
      <c r="C342" s="73">
        <f>'Январь 2020'!B342</f>
        <v>0</v>
      </c>
      <c r="D342" s="75"/>
      <c r="E342" s="75"/>
      <c r="F342" s="76"/>
      <c r="G342" s="153"/>
      <c r="H342" s="153"/>
      <c r="I342" s="75"/>
      <c r="J342" s="75"/>
      <c r="K342" s="76"/>
      <c r="L342" s="75"/>
      <c r="M342" s="76"/>
      <c r="N342" s="153"/>
      <c r="O342" s="153"/>
      <c r="P342" s="75"/>
      <c r="Q342" s="75"/>
      <c r="R342" s="75"/>
      <c r="S342" s="75"/>
      <c r="T342" s="76"/>
      <c r="U342" s="153"/>
      <c r="V342" s="153"/>
      <c r="W342" s="75"/>
      <c r="X342" s="75"/>
      <c r="Y342" s="75"/>
      <c r="Z342" s="75"/>
      <c r="AA342" s="76"/>
      <c r="AB342" s="153"/>
      <c r="AC342" s="153"/>
      <c r="AD342" s="75"/>
      <c r="AE342" s="75"/>
      <c r="AF342" s="75"/>
      <c r="AG342" s="75"/>
      <c r="AH342" s="76"/>
      <c r="AI342" s="80">
        <f t="shared" si="0"/>
        <v>0</v>
      </c>
      <c r="AJ342" s="81">
        <f>'Июнь 2020'!AJ342-AI342</f>
        <v>0</v>
      </c>
      <c r="AK342" s="82">
        <f t="shared" si="1"/>
        <v>0</v>
      </c>
      <c r="AL342" s="83">
        <f>'Июнь 2020'!AL342+AK342</f>
        <v>0</v>
      </c>
      <c r="AM342" s="82">
        <f t="shared" si="2"/>
        <v>0</v>
      </c>
      <c r="AN342" s="84">
        <f>'Июнь 2020'!AN342+AM342</f>
        <v>0</v>
      </c>
      <c r="AO342" s="82">
        <f t="shared" si="3"/>
        <v>0</v>
      </c>
      <c r="AP342" s="85">
        <f>'Июнь 2020'!AP342+AO342</f>
        <v>0</v>
      </c>
      <c r="AQ342" s="82">
        <f t="shared" si="4"/>
        <v>0</v>
      </c>
      <c r="AR342" s="86">
        <f>'Июнь 2020'!AR342+'Июль 2020'!AQ342</f>
        <v>0</v>
      </c>
      <c r="AS342" s="87">
        <f>'Январь 2020'!AW342</f>
        <v>0</v>
      </c>
      <c r="AT342" s="88">
        <f>'Январь 2020'!AX342</f>
        <v>0</v>
      </c>
      <c r="AU342" s="45">
        <f t="shared" si="5"/>
        <v>0</v>
      </c>
    </row>
    <row r="343" spans="1:47" ht="14.25" customHeight="1">
      <c r="A343" s="71">
        <f>'Январь 2020'!A343</f>
        <v>10</v>
      </c>
      <c r="B343" s="72">
        <f>'Январь 2020'!G343</f>
        <v>0</v>
      </c>
      <c r="C343" s="73">
        <f>'Январь 2020'!B343</f>
        <v>0</v>
      </c>
      <c r="D343" s="75"/>
      <c r="E343" s="75"/>
      <c r="F343" s="76"/>
      <c r="G343" s="153"/>
      <c r="H343" s="153"/>
      <c r="I343" s="75"/>
      <c r="J343" s="75"/>
      <c r="K343" s="76"/>
      <c r="L343" s="75"/>
      <c r="M343" s="76"/>
      <c r="N343" s="153"/>
      <c r="O343" s="153"/>
      <c r="P343" s="75"/>
      <c r="Q343" s="75"/>
      <c r="R343" s="75"/>
      <c r="S343" s="75"/>
      <c r="T343" s="76"/>
      <c r="U343" s="153"/>
      <c r="V343" s="153"/>
      <c r="W343" s="75"/>
      <c r="X343" s="75"/>
      <c r="Y343" s="75"/>
      <c r="Z343" s="75"/>
      <c r="AA343" s="76"/>
      <c r="AB343" s="153"/>
      <c r="AC343" s="153"/>
      <c r="AD343" s="75"/>
      <c r="AE343" s="75"/>
      <c r="AF343" s="75"/>
      <c r="AG343" s="75"/>
      <c r="AH343" s="76"/>
      <c r="AI343" s="80">
        <f t="shared" si="0"/>
        <v>0</v>
      </c>
      <c r="AJ343" s="81">
        <f>'Июнь 2020'!AJ343-AI343</f>
        <v>0</v>
      </c>
      <c r="AK343" s="82">
        <f t="shared" si="1"/>
        <v>0</v>
      </c>
      <c r="AL343" s="83">
        <f>'Июнь 2020'!AL343+AK343</f>
        <v>0</v>
      </c>
      <c r="AM343" s="82">
        <f t="shared" si="2"/>
        <v>0</v>
      </c>
      <c r="AN343" s="84">
        <f>'Июнь 2020'!AN343+AM343</f>
        <v>0</v>
      </c>
      <c r="AO343" s="82">
        <f t="shared" si="3"/>
        <v>0</v>
      </c>
      <c r="AP343" s="85">
        <f>'Июнь 2020'!AP343+AO343</f>
        <v>0</v>
      </c>
      <c r="AQ343" s="82">
        <f t="shared" si="4"/>
        <v>0</v>
      </c>
      <c r="AR343" s="86">
        <f>'Июнь 2020'!AR343+'Июль 2020'!AQ343</f>
        <v>0</v>
      </c>
      <c r="AS343" s="87">
        <f>'Январь 2020'!AW343</f>
        <v>0</v>
      </c>
      <c r="AT343" s="88">
        <f>'Январь 2020'!AX343</f>
        <v>0</v>
      </c>
      <c r="AU343" s="45">
        <f t="shared" si="5"/>
        <v>0</v>
      </c>
    </row>
    <row r="344" spans="1:47" ht="14.25" customHeight="1">
      <c r="A344" s="71">
        <f>'Январь 2020'!A344</f>
        <v>11</v>
      </c>
      <c r="B344" s="72">
        <f>'Январь 2020'!G344</f>
        <v>0</v>
      </c>
      <c r="C344" s="73">
        <f>'Январь 2020'!B344</f>
        <v>0</v>
      </c>
      <c r="D344" s="75"/>
      <c r="E344" s="75"/>
      <c r="F344" s="76"/>
      <c r="G344" s="153"/>
      <c r="H344" s="153"/>
      <c r="I344" s="75"/>
      <c r="J344" s="75"/>
      <c r="K344" s="76"/>
      <c r="L344" s="75"/>
      <c r="M344" s="76"/>
      <c r="N344" s="153"/>
      <c r="O344" s="153"/>
      <c r="P344" s="75"/>
      <c r="Q344" s="75"/>
      <c r="R344" s="75"/>
      <c r="S344" s="75"/>
      <c r="T344" s="76"/>
      <c r="U344" s="153"/>
      <c r="V344" s="153"/>
      <c r="W344" s="75"/>
      <c r="X344" s="75"/>
      <c r="Y344" s="75"/>
      <c r="Z344" s="75"/>
      <c r="AA344" s="76"/>
      <c r="AB344" s="153"/>
      <c r="AC344" s="153"/>
      <c r="AD344" s="75"/>
      <c r="AE344" s="75"/>
      <c r="AF344" s="75"/>
      <c r="AG344" s="75"/>
      <c r="AH344" s="76"/>
      <c r="AI344" s="80">
        <f t="shared" si="0"/>
        <v>0</v>
      </c>
      <c r="AJ344" s="81">
        <f>'Июнь 2020'!AJ344-AI344</f>
        <v>0</v>
      </c>
      <c r="AK344" s="82">
        <f t="shared" si="1"/>
        <v>0</v>
      </c>
      <c r="AL344" s="83">
        <f>'Июнь 2020'!AL344+AK344</f>
        <v>0</v>
      </c>
      <c r="AM344" s="82">
        <f t="shared" si="2"/>
        <v>0</v>
      </c>
      <c r="AN344" s="84">
        <f>'Июнь 2020'!AN344+AM344</f>
        <v>0</v>
      </c>
      <c r="AO344" s="82">
        <f t="shared" si="3"/>
        <v>0</v>
      </c>
      <c r="AP344" s="85">
        <f>'Июнь 2020'!AP344+AO344</f>
        <v>0</v>
      </c>
      <c r="AQ344" s="82">
        <f t="shared" si="4"/>
        <v>0</v>
      </c>
      <c r="AR344" s="86">
        <f>'Июнь 2020'!AR344+'Июль 2020'!AQ344</f>
        <v>0</v>
      </c>
      <c r="AS344" s="87">
        <f>'Январь 2020'!AW344</f>
        <v>0</v>
      </c>
      <c r="AT344" s="88">
        <f>'Январь 2020'!AX344</f>
        <v>0</v>
      </c>
      <c r="AU344" s="45">
        <f t="shared" si="5"/>
        <v>0</v>
      </c>
    </row>
    <row r="345" spans="1:47" ht="14.25" customHeight="1">
      <c r="A345" s="71">
        <f>'Январь 2020'!A345</f>
        <v>12</v>
      </c>
      <c r="B345" s="72">
        <f>'Январь 2020'!G345</f>
        <v>0</v>
      </c>
      <c r="C345" s="73">
        <f>'Январь 2020'!B345</f>
        <v>0</v>
      </c>
      <c r="D345" s="75"/>
      <c r="E345" s="75"/>
      <c r="F345" s="76"/>
      <c r="G345" s="153"/>
      <c r="H345" s="153"/>
      <c r="I345" s="75"/>
      <c r="J345" s="75"/>
      <c r="K345" s="76"/>
      <c r="L345" s="75"/>
      <c r="M345" s="76"/>
      <c r="N345" s="153"/>
      <c r="O345" s="153"/>
      <c r="P345" s="75"/>
      <c r="Q345" s="75"/>
      <c r="R345" s="75"/>
      <c r="S345" s="75"/>
      <c r="T345" s="76"/>
      <c r="U345" s="153"/>
      <c r="V345" s="153"/>
      <c r="W345" s="75"/>
      <c r="X345" s="75"/>
      <c r="Y345" s="75"/>
      <c r="Z345" s="75"/>
      <c r="AA345" s="76"/>
      <c r="AB345" s="153"/>
      <c r="AC345" s="153"/>
      <c r="AD345" s="75"/>
      <c r="AE345" s="75"/>
      <c r="AF345" s="75"/>
      <c r="AG345" s="75"/>
      <c r="AH345" s="76"/>
      <c r="AI345" s="80">
        <f t="shared" si="0"/>
        <v>0</v>
      </c>
      <c r="AJ345" s="81">
        <f>'Июнь 2020'!AJ345-AI345</f>
        <v>0</v>
      </c>
      <c r="AK345" s="82">
        <f t="shared" si="1"/>
        <v>0</v>
      </c>
      <c r="AL345" s="83">
        <f>'Июнь 2020'!AL345+AK345</f>
        <v>0</v>
      </c>
      <c r="AM345" s="82">
        <f t="shared" si="2"/>
        <v>0</v>
      </c>
      <c r="AN345" s="84">
        <f>'Июнь 2020'!AN345+AM345</f>
        <v>0</v>
      </c>
      <c r="AO345" s="82">
        <f t="shared" si="3"/>
        <v>0</v>
      </c>
      <c r="AP345" s="85">
        <f>'Июнь 2020'!AP345+AO345</f>
        <v>0</v>
      </c>
      <c r="AQ345" s="82">
        <f t="shared" si="4"/>
        <v>0</v>
      </c>
      <c r="AR345" s="86">
        <f>'Июнь 2020'!AR345+'Июль 2020'!AQ345</f>
        <v>0</v>
      </c>
      <c r="AS345" s="87">
        <f>'Январь 2020'!AW345</f>
        <v>0</v>
      </c>
      <c r="AT345" s="88">
        <f>'Январь 2020'!AX345</f>
        <v>0</v>
      </c>
      <c r="AU345" s="45">
        <f t="shared" si="5"/>
        <v>0</v>
      </c>
    </row>
    <row r="346" spans="1:47" ht="14.25" customHeight="1">
      <c r="A346" s="71">
        <f>'Январь 2020'!A346</f>
        <v>13</v>
      </c>
      <c r="B346" s="72">
        <f>'Январь 2020'!G346</f>
        <v>0</v>
      </c>
      <c r="C346" s="73">
        <f>'Январь 2020'!B346</f>
        <v>0</v>
      </c>
      <c r="D346" s="75"/>
      <c r="E346" s="75"/>
      <c r="F346" s="76"/>
      <c r="G346" s="153"/>
      <c r="H346" s="153"/>
      <c r="I346" s="75"/>
      <c r="J346" s="75"/>
      <c r="K346" s="76"/>
      <c r="L346" s="75"/>
      <c r="M346" s="76"/>
      <c r="N346" s="153"/>
      <c r="O346" s="153"/>
      <c r="P346" s="75"/>
      <c r="Q346" s="75"/>
      <c r="R346" s="75"/>
      <c r="S346" s="75"/>
      <c r="T346" s="76"/>
      <c r="U346" s="153"/>
      <c r="V346" s="153"/>
      <c r="W346" s="75"/>
      <c r="X346" s="75"/>
      <c r="Y346" s="75"/>
      <c r="Z346" s="75"/>
      <c r="AA346" s="76"/>
      <c r="AB346" s="153"/>
      <c r="AC346" s="153"/>
      <c r="AD346" s="75"/>
      <c r="AE346" s="75"/>
      <c r="AF346" s="75"/>
      <c r="AG346" s="75"/>
      <c r="AH346" s="76"/>
      <c r="AI346" s="80">
        <f t="shared" si="0"/>
        <v>0</v>
      </c>
      <c r="AJ346" s="81">
        <f>'Июнь 2020'!AJ346-AI346</f>
        <v>0</v>
      </c>
      <c r="AK346" s="82">
        <f t="shared" si="1"/>
        <v>0</v>
      </c>
      <c r="AL346" s="83">
        <f>'Июнь 2020'!AL346+AK346</f>
        <v>0</v>
      </c>
      <c r="AM346" s="82">
        <f t="shared" si="2"/>
        <v>0</v>
      </c>
      <c r="AN346" s="84">
        <f>'Июнь 2020'!AN346+AM346</f>
        <v>0</v>
      </c>
      <c r="AO346" s="82">
        <f t="shared" si="3"/>
        <v>0</v>
      </c>
      <c r="AP346" s="85">
        <f>'Июнь 2020'!AP346+AO346</f>
        <v>0</v>
      </c>
      <c r="AQ346" s="82">
        <f t="shared" si="4"/>
        <v>0</v>
      </c>
      <c r="AR346" s="86">
        <f>'Июнь 2020'!AR346+'Июль 2020'!AQ346</f>
        <v>0</v>
      </c>
      <c r="AS346" s="87">
        <f>'Январь 2020'!AW346</f>
        <v>0</v>
      </c>
      <c r="AT346" s="88">
        <f>'Январь 2020'!AX346</f>
        <v>0</v>
      </c>
      <c r="AU346" s="45">
        <f t="shared" si="5"/>
        <v>0</v>
      </c>
    </row>
    <row r="347" spans="1:47" ht="14.25" customHeight="1">
      <c r="A347" s="71">
        <f>'Январь 2020'!A347</f>
        <v>14</v>
      </c>
      <c r="B347" s="72">
        <f>'Январь 2020'!G347</f>
        <v>0</v>
      </c>
      <c r="C347" s="73">
        <f>'Январь 2020'!B347</f>
        <v>0</v>
      </c>
      <c r="D347" s="75"/>
      <c r="E347" s="75"/>
      <c r="F347" s="76"/>
      <c r="G347" s="153"/>
      <c r="H347" s="153"/>
      <c r="I347" s="75"/>
      <c r="J347" s="75"/>
      <c r="K347" s="76"/>
      <c r="L347" s="75"/>
      <c r="M347" s="76"/>
      <c r="N347" s="153"/>
      <c r="O347" s="153"/>
      <c r="P347" s="75"/>
      <c r="Q347" s="75"/>
      <c r="R347" s="75"/>
      <c r="S347" s="75"/>
      <c r="T347" s="76"/>
      <c r="U347" s="153"/>
      <c r="V347" s="153"/>
      <c r="W347" s="75"/>
      <c r="X347" s="75"/>
      <c r="Y347" s="75"/>
      <c r="Z347" s="75"/>
      <c r="AA347" s="76"/>
      <c r="AB347" s="153"/>
      <c r="AC347" s="153"/>
      <c r="AD347" s="75"/>
      <c r="AE347" s="75"/>
      <c r="AF347" s="75"/>
      <c r="AG347" s="75"/>
      <c r="AH347" s="76"/>
      <c r="AI347" s="80">
        <f t="shared" si="0"/>
        <v>0</v>
      </c>
      <c r="AJ347" s="81">
        <f>'Июнь 2020'!AJ347-AI347</f>
        <v>0</v>
      </c>
      <c r="AK347" s="82">
        <f t="shared" si="1"/>
        <v>0</v>
      </c>
      <c r="AL347" s="83">
        <f>'Июнь 2020'!AL347+AK347</f>
        <v>0</v>
      </c>
      <c r="AM347" s="82">
        <f t="shared" si="2"/>
        <v>0</v>
      </c>
      <c r="AN347" s="84">
        <f>'Июнь 2020'!AN347+AM347</f>
        <v>0</v>
      </c>
      <c r="AO347" s="82">
        <f t="shared" si="3"/>
        <v>0</v>
      </c>
      <c r="AP347" s="85">
        <f>'Июнь 2020'!AP347+AO347</f>
        <v>0</v>
      </c>
      <c r="AQ347" s="82">
        <f t="shared" si="4"/>
        <v>0</v>
      </c>
      <c r="AR347" s="86">
        <f>'Июнь 2020'!AR347+'Июль 2020'!AQ347</f>
        <v>0</v>
      </c>
      <c r="AS347" s="87">
        <f>'Январь 2020'!AW347</f>
        <v>0</v>
      </c>
      <c r="AT347" s="88">
        <f>'Январь 2020'!AX347</f>
        <v>0</v>
      </c>
      <c r="AU347" s="45">
        <f t="shared" si="5"/>
        <v>0</v>
      </c>
    </row>
    <row r="348" spans="1:47" ht="14.25" customHeight="1">
      <c r="A348" s="71">
        <f>'Январь 2020'!A348</f>
        <v>15</v>
      </c>
      <c r="B348" s="72">
        <f>'Январь 2020'!G348</f>
        <v>0</v>
      </c>
      <c r="C348" s="73">
        <f>'Январь 2020'!B348</f>
        <v>0</v>
      </c>
      <c r="D348" s="75"/>
      <c r="E348" s="75"/>
      <c r="F348" s="76"/>
      <c r="G348" s="153"/>
      <c r="H348" s="153"/>
      <c r="I348" s="75"/>
      <c r="J348" s="75"/>
      <c r="K348" s="76"/>
      <c r="L348" s="75"/>
      <c r="M348" s="76"/>
      <c r="N348" s="153"/>
      <c r="O348" s="153"/>
      <c r="P348" s="75"/>
      <c r="Q348" s="75"/>
      <c r="R348" s="75"/>
      <c r="S348" s="75"/>
      <c r="T348" s="76"/>
      <c r="U348" s="153"/>
      <c r="V348" s="153"/>
      <c r="W348" s="75"/>
      <c r="X348" s="75"/>
      <c r="Y348" s="75"/>
      <c r="Z348" s="75"/>
      <c r="AA348" s="76"/>
      <c r="AB348" s="153"/>
      <c r="AC348" s="153"/>
      <c r="AD348" s="75"/>
      <c r="AE348" s="75"/>
      <c r="AF348" s="75"/>
      <c r="AG348" s="75"/>
      <c r="AH348" s="76"/>
      <c r="AI348" s="80">
        <f t="shared" si="0"/>
        <v>0</v>
      </c>
      <c r="AJ348" s="81">
        <f>'Июнь 2020'!AJ348-AI348</f>
        <v>0</v>
      </c>
      <c r="AK348" s="82">
        <f t="shared" si="1"/>
        <v>0</v>
      </c>
      <c r="AL348" s="83">
        <f>'Июнь 2020'!AL348+AK348</f>
        <v>0</v>
      </c>
      <c r="AM348" s="82">
        <f t="shared" si="2"/>
        <v>0</v>
      </c>
      <c r="AN348" s="84">
        <f>'Июнь 2020'!AN348+AM348</f>
        <v>0</v>
      </c>
      <c r="AO348" s="82">
        <f t="shared" si="3"/>
        <v>0</v>
      </c>
      <c r="AP348" s="85">
        <f>'Июнь 2020'!AP348+AO348</f>
        <v>0</v>
      </c>
      <c r="AQ348" s="82">
        <f t="shared" si="4"/>
        <v>0</v>
      </c>
      <c r="AR348" s="86">
        <f>'Июнь 2020'!AR348+'Июль 2020'!AQ348</f>
        <v>0</v>
      </c>
      <c r="AS348" s="87">
        <f>'Январь 2020'!AW348</f>
        <v>0</v>
      </c>
      <c r="AT348" s="88">
        <f>'Январь 2020'!AX348</f>
        <v>0</v>
      </c>
      <c r="AU348" s="45">
        <f t="shared" si="5"/>
        <v>0</v>
      </c>
    </row>
    <row r="349" spans="1:47" ht="14.25" customHeight="1">
      <c r="A349" s="71">
        <f>'Январь 2020'!A349</f>
        <v>16</v>
      </c>
      <c r="B349" s="72">
        <f>'Январь 2020'!G349</f>
        <v>0</v>
      </c>
      <c r="C349" s="73">
        <f>'Январь 2020'!B349</f>
        <v>0</v>
      </c>
      <c r="D349" s="75"/>
      <c r="E349" s="75"/>
      <c r="F349" s="76"/>
      <c r="G349" s="153"/>
      <c r="H349" s="153"/>
      <c r="I349" s="75"/>
      <c r="J349" s="75"/>
      <c r="K349" s="76"/>
      <c r="L349" s="75"/>
      <c r="M349" s="76"/>
      <c r="N349" s="153"/>
      <c r="O349" s="153"/>
      <c r="P349" s="75"/>
      <c r="Q349" s="75"/>
      <c r="R349" s="75"/>
      <c r="S349" s="75"/>
      <c r="T349" s="76"/>
      <c r="U349" s="153"/>
      <c r="V349" s="153"/>
      <c r="W349" s="75"/>
      <c r="X349" s="75"/>
      <c r="Y349" s="75"/>
      <c r="Z349" s="75"/>
      <c r="AA349" s="76"/>
      <c r="AB349" s="153"/>
      <c r="AC349" s="153"/>
      <c r="AD349" s="75"/>
      <c r="AE349" s="75"/>
      <c r="AF349" s="75"/>
      <c r="AG349" s="75"/>
      <c r="AH349" s="76"/>
      <c r="AI349" s="80">
        <f t="shared" si="0"/>
        <v>0</v>
      </c>
      <c r="AJ349" s="81">
        <f>'Июнь 2020'!AJ349-AI349</f>
        <v>0</v>
      </c>
      <c r="AK349" s="82">
        <f t="shared" si="1"/>
        <v>0</v>
      </c>
      <c r="AL349" s="83">
        <f>'Июнь 2020'!AL349+AK349</f>
        <v>0</v>
      </c>
      <c r="AM349" s="82">
        <f t="shared" si="2"/>
        <v>0</v>
      </c>
      <c r="AN349" s="84">
        <f>'Июнь 2020'!AN349+AM349</f>
        <v>0</v>
      </c>
      <c r="AO349" s="82">
        <f t="shared" si="3"/>
        <v>0</v>
      </c>
      <c r="AP349" s="85">
        <f>'Июнь 2020'!AP349+AO349</f>
        <v>0</v>
      </c>
      <c r="AQ349" s="82">
        <f t="shared" si="4"/>
        <v>0</v>
      </c>
      <c r="AR349" s="86">
        <f>'Июнь 2020'!AR349+'Июль 2020'!AQ349</f>
        <v>0</v>
      </c>
      <c r="AS349" s="87">
        <f>'Январь 2020'!AW349</f>
        <v>0</v>
      </c>
      <c r="AT349" s="88">
        <f>'Январь 2020'!AX349</f>
        <v>0</v>
      </c>
      <c r="AU349" s="45">
        <f t="shared" si="5"/>
        <v>0</v>
      </c>
    </row>
    <row r="350" spans="1:47" ht="14.25" customHeight="1">
      <c r="A350" s="71">
        <f>'Январь 2020'!A350</f>
        <v>17</v>
      </c>
      <c r="B350" s="72">
        <f>'Январь 2020'!G350</f>
        <v>0</v>
      </c>
      <c r="C350" s="73">
        <f>'Январь 2020'!B350</f>
        <v>0</v>
      </c>
      <c r="D350" s="75"/>
      <c r="E350" s="75"/>
      <c r="F350" s="76"/>
      <c r="G350" s="153"/>
      <c r="H350" s="153"/>
      <c r="I350" s="75"/>
      <c r="J350" s="75"/>
      <c r="K350" s="76"/>
      <c r="L350" s="75"/>
      <c r="M350" s="76"/>
      <c r="N350" s="153"/>
      <c r="O350" s="153"/>
      <c r="P350" s="75"/>
      <c r="Q350" s="75"/>
      <c r="R350" s="75"/>
      <c r="S350" s="75"/>
      <c r="T350" s="76"/>
      <c r="U350" s="153"/>
      <c r="V350" s="153"/>
      <c r="W350" s="75"/>
      <c r="X350" s="75"/>
      <c r="Y350" s="75"/>
      <c r="Z350" s="75"/>
      <c r="AA350" s="76"/>
      <c r="AB350" s="153"/>
      <c r="AC350" s="153"/>
      <c r="AD350" s="75"/>
      <c r="AE350" s="75"/>
      <c r="AF350" s="75"/>
      <c r="AG350" s="75"/>
      <c r="AH350" s="76"/>
      <c r="AI350" s="80">
        <f t="shared" si="0"/>
        <v>0</v>
      </c>
      <c r="AJ350" s="81">
        <f>'Июнь 2020'!AJ350-AI350</f>
        <v>0</v>
      </c>
      <c r="AK350" s="82">
        <f t="shared" si="1"/>
        <v>0</v>
      </c>
      <c r="AL350" s="83">
        <f>'Июнь 2020'!AL350+AK350</f>
        <v>0</v>
      </c>
      <c r="AM350" s="82">
        <f t="shared" si="2"/>
        <v>0</v>
      </c>
      <c r="AN350" s="84">
        <f>'Июнь 2020'!AN350+AM350</f>
        <v>0</v>
      </c>
      <c r="AO350" s="82">
        <f t="shared" si="3"/>
        <v>0</v>
      </c>
      <c r="AP350" s="85">
        <f>'Июнь 2020'!AP350+AO350</f>
        <v>0</v>
      </c>
      <c r="AQ350" s="82">
        <f t="shared" si="4"/>
        <v>0</v>
      </c>
      <c r="AR350" s="86">
        <f>'Июнь 2020'!AR350+'Июль 2020'!AQ350</f>
        <v>0</v>
      </c>
      <c r="AS350" s="87">
        <f>'Январь 2020'!AW350</f>
        <v>0</v>
      </c>
      <c r="AT350" s="88">
        <f>'Январь 2020'!AX350</f>
        <v>0</v>
      </c>
      <c r="AU350" s="45">
        <f t="shared" si="5"/>
        <v>0</v>
      </c>
    </row>
    <row r="351" spans="1:47" ht="14.25" customHeight="1">
      <c r="A351" s="71">
        <f>'Январь 2020'!A351</f>
        <v>18</v>
      </c>
      <c r="B351" s="72">
        <f>'Январь 2020'!G351</f>
        <v>0</v>
      </c>
      <c r="C351" s="73">
        <f>'Январь 2020'!B351</f>
        <v>0</v>
      </c>
      <c r="D351" s="75"/>
      <c r="E351" s="75"/>
      <c r="F351" s="76"/>
      <c r="G351" s="153"/>
      <c r="H351" s="153"/>
      <c r="I351" s="75"/>
      <c r="J351" s="75"/>
      <c r="K351" s="76"/>
      <c r="L351" s="75"/>
      <c r="M351" s="76"/>
      <c r="N351" s="153"/>
      <c r="O351" s="153"/>
      <c r="P351" s="75"/>
      <c r="Q351" s="75"/>
      <c r="R351" s="75"/>
      <c r="S351" s="75"/>
      <c r="T351" s="76"/>
      <c r="U351" s="153"/>
      <c r="V351" s="153"/>
      <c r="W351" s="75"/>
      <c r="X351" s="75"/>
      <c r="Y351" s="75"/>
      <c r="Z351" s="75"/>
      <c r="AA351" s="76"/>
      <c r="AB351" s="153"/>
      <c r="AC351" s="153"/>
      <c r="AD351" s="75"/>
      <c r="AE351" s="75"/>
      <c r="AF351" s="75"/>
      <c r="AG351" s="75"/>
      <c r="AH351" s="76"/>
      <c r="AI351" s="80">
        <f t="shared" si="0"/>
        <v>0</v>
      </c>
      <c r="AJ351" s="81">
        <f>'Июнь 2020'!AJ351-AI351</f>
        <v>0</v>
      </c>
      <c r="AK351" s="82">
        <f t="shared" si="1"/>
        <v>0</v>
      </c>
      <c r="AL351" s="83">
        <f>'Июнь 2020'!AL351+AK351</f>
        <v>0</v>
      </c>
      <c r="AM351" s="82">
        <f t="shared" si="2"/>
        <v>0</v>
      </c>
      <c r="AN351" s="84">
        <f>'Июнь 2020'!AN351+AM351</f>
        <v>0</v>
      </c>
      <c r="AO351" s="82">
        <f t="shared" si="3"/>
        <v>0</v>
      </c>
      <c r="AP351" s="85">
        <f>'Июнь 2020'!AP351+AO351</f>
        <v>0</v>
      </c>
      <c r="AQ351" s="82">
        <f t="shared" si="4"/>
        <v>0</v>
      </c>
      <c r="AR351" s="86">
        <f>'Июнь 2020'!AR351+'Июль 2020'!AQ351</f>
        <v>0</v>
      </c>
      <c r="AS351" s="87">
        <f>'Январь 2020'!AW351</f>
        <v>0</v>
      </c>
      <c r="AT351" s="88">
        <f>'Январь 2020'!AX351</f>
        <v>0</v>
      </c>
      <c r="AU351" s="45">
        <f t="shared" si="5"/>
        <v>0</v>
      </c>
    </row>
    <row r="352" spans="1:47" ht="14.25" customHeight="1">
      <c r="A352" s="71">
        <f>'Январь 2020'!A352</f>
        <v>19</v>
      </c>
      <c r="B352" s="72">
        <f>'Январь 2020'!G352</f>
        <v>0</v>
      </c>
      <c r="C352" s="73">
        <f>'Январь 2020'!B352</f>
        <v>0</v>
      </c>
      <c r="D352" s="75"/>
      <c r="E352" s="75"/>
      <c r="F352" s="76"/>
      <c r="G352" s="153"/>
      <c r="H352" s="153"/>
      <c r="I352" s="75"/>
      <c r="J352" s="75"/>
      <c r="K352" s="76"/>
      <c r="L352" s="75"/>
      <c r="M352" s="76"/>
      <c r="N352" s="153"/>
      <c r="O352" s="153"/>
      <c r="P352" s="75"/>
      <c r="Q352" s="75"/>
      <c r="R352" s="75"/>
      <c r="S352" s="75"/>
      <c r="T352" s="76"/>
      <c r="U352" s="153"/>
      <c r="V352" s="153"/>
      <c r="W352" s="75"/>
      <c r="X352" s="75"/>
      <c r="Y352" s="75"/>
      <c r="Z352" s="75"/>
      <c r="AA352" s="76"/>
      <c r="AB352" s="153"/>
      <c r="AC352" s="153"/>
      <c r="AD352" s="75"/>
      <c r="AE352" s="75"/>
      <c r="AF352" s="75"/>
      <c r="AG352" s="75"/>
      <c r="AH352" s="76"/>
      <c r="AI352" s="80">
        <f t="shared" si="0"/>
        <v>0</v>
      </c>
      <c r="AJ352" s="81">
        <f>'Июнь 2020'!AJ352-AI352</f>
        <v>0</v>
      </c>
      <c r="AK352" s="82">
        <f t="shared" si="1"/>
        <v>0</v>
      </c>
      <c r="AL352" s="83">
        <f>'Июнь 2020'!AL352+AK352</f>
        <v>0</v>
      </c>
      <c r="AM352" s="82">
        <f t="shared" si="2"/>
        <v>0</v>
      </c>
      <c r="AN352" s="84">
        <f>'Июнь 2020'!AN352+AM352</f>
        <v>0</v>
      </c>
      <c r="AO352" s="82">
        <f t="shared" si="3"/>
        <v>0</v>
      </c>
      <c r="AP352" s="85">
        <f>'Июнь 2020'!AP352+AO352</f>
        <v>0</v>
      </c>
      <c r="AQ352" s="82">
        <f t="shared" si="4"/>
        <v>0</v>
      </c>
      <c r="AR352" s="86">
        <f>'Июнь 2020'!AR352+'Июль 2020'!AQ352</f>
        <v>0</v>
      </c>
      <c r="AS352" s="87">
        <f>'Январь 2020'!AW352</f>
        <v>0</v>
      </c>
      <c r="AT352" s="88">
        <f>'Январь 2020'!AX352</f>
        <v>0</v>
      </c>
      <c r="AU352" s="45">
        <f t="shared" si="5"/>
        <v>0</v>
      </c>
    </row>
    <row r="353" spans="1:47" ht="14.25" customHeight="1">
      <c r="A353" s="71">
        <f>'Январь 2020'!A353</f>
        <v>20</v>
      </c>
      <c r="B353" s="72">
        <f>'Январь 2020'!G353</f>
        <v>0</v>
      </c>
      <c r="C353" s="73">
        <f>'Январь 2020'!B353</f>
        <v>0</v>
      </c>
      <c r="D353" s="75"/>
      <c r="E353" s="75"/>
      <c r="F353" s="76"/>
      <c r="G353" s="153"/>
      <c r="H353" s="153"/>
      <c r="I353" s="75"/>
      <c r="J353" s="75"/>
      <c r="K353" s="76"/>
      <c r="L353" s="75"/>
      <c r="M353" s="76"/>
      <c r="N353" s="153"/>
      <c r="O353" s="153"/>
      <c r="P353" s="75"/>
      <c r="Q353" s="75"/>
      <c r="R353" s="75"/>
      <c r="S353" s="75"/>
      <c r="T353" s="76"/>
      <c r="U353" s="153"/>
      <c r="V353" s="153"/>
      <c r="W353" s="75"/>
      <c r="X353" s="75"/>
      <c r="Y353" s="75"/>
      <c r="Z353" s="75"/>
      <c r="AA353" s="76"/>
      <c r="AB353" s="153"/>
      <c r="AC353" s="153"/>
      <c r="AD353" s="75"/>
      <c r="AE353" s="75"/>
      <c r="AF353" s="75"/>
      <c r="AG353" s="75"/>
      <c r="AH353" s="76"/>
      <c r="AI353" s="80">
        <f t="shared" si="0"/>
        <v>0</v>
      </c>
      <c r="AJ353" s="81">
        <f>'Июнь 2020'!AJ353-AI353</f>
        <v>0</v>
      </c>
      <c r="AK353" s="82">
        <f t="shared" si="1"/>
        <v>0</v>
      </c>
      <c r="AL353" s="83">
        <f>'Июнь 2020'!AL353+AK353</f>
        <v>0</v>
      </c>
      <c r="AM353" s="82">
        <f t="shared" si="2"/>
        <v>0</v>
      </c>
      <c r="AN353" s="84">
        <f>'Июнь 2020'!AN353+AM353</f>
        <v>0</v>
      </c>
      <c r="AO353" s="82">
        <f t="shared" si="3"/>
        <v>0</v>
      </c>
      <c r="AP353" s="85">
        <f>'Июнь 2020'!AP353+AO353</f>
        <v>0</v>
      </c>
      <c r="AQ353" s="82">
        <f t="shared" si="4"/>
        <v>0</v>
      </c>
      <c r="AR353" s="86">
        <f>'Июнь 2020'!AR353+'Июль 2020'!AQ353</f>
        <v>0</v>
      </c>
      <c r="AS353" s="87">
        <f>'Январь 2020'!AW353</f>
        <v>0</v>
      </c>
      <c r="AT353" s="88">
        <f>'Январь 2020'!AX353</f>
        <v>0</v>
      </c>
      <c r="AU353" s="45">
        <f t="shared" si="5"/>
        <v>0</v>
      </c>
    </row>
    <row r="354" spans="1:47" ht="14.25" customHeight="1">
      <c r="A354" s="71">
        <f>'Январь 2020'!A354</f>
        <v>0</v>
      </c>
      <c r="B354" s="72">
        <f>'Январь 2020'!G354</f>
        <v>0</v>
      </c>
      <c r="C354" s="257">
        <f>'Январь 2020'!B354</f>
        <v>0</v>
      </c>
      <c r="D354" s="75"/>
      <c r="E354" s="75"/>
      <c r="F354" s="76"/>
      <c r="G354" s="153"/>
      <c r="H354" s="153"/>
      <c r="I354" s="75"/>
      <c r="J354" s="75"/>
      <c r="K354" s="76"/>
      <c r="L354" s="75"/>
      <c r="M354" s="76"/>
      <c r="N354" s="153"/>
      <c r="O354" s="153"/>
      <c r="P354" s="75"/>
      <c r="Q354" s="75"/>
      <c r="R354" s="75"/>
      <c r="S354" s="75"/>
      <c r="T354" s="76"/>
      <c r="U354" s="153"/>
      <c r="V354" s="153"/>
      <c r="W354" s="75"/>
      <c r="X354" s="75"/>
      <c r="Y354" s="75"/>
      <c r="Z354" s="75"/>
      <c r="AA354" s="76"/>
      <c r="AB354" s="153"/>
      <c r="AC354" s="153"/>
      <c r="AD354" s="75"/>
      <c r="AE354" s="75"/>
      <c r="AF354" s="75"/>
      <c r="AG354" s="75"/>
      <c r="AH354" s="76"/>
      <c r="AI354" s="80">
        <f t="shared" si="0"/>
        <v>0</v>
      </c>
      <c r="AJ354" s="81">
        <f>'Июнь 2020'!AJ354-AI354</f>
        <v>0</v>
      </c>
      <c r="AK354" s="82">
        <f t="shared" si="1"/>
        <v>0</v>
      </c>
      <c r="AL354" s="83">
        <f>'Июнь 2020'!AL354+AK354</f>
        <v>0</v>
      </c>
      <c r="AM354" s="82">
        <f t="shared" si="2"/>
        <v>0</v>
      </c>
      <c r="AN354" s="84">
        <f>'Июнь 2020'!AN354+AM354</f>
        <v>0</v>
      </c>
      <c r="AO354" s="82">
        <f t="shared" si="3"/>
        <v>0</v>
      </c>
      <c r="AP354" s="85">
        <f>'Июнь 2020'!AP354+AO354</f>
        <v>0</v>
      </c>
      <c r="AQ354" s="82">
        <f t="shared" si="4"/>
        <v>0</v>
      </c>
      <c r="AR354" s="86">
        <f>'Июнь 2020'!AR354+'Июль 2020'!AQ354</f>
        <v>0</v>
      </c>
      <c r="AS354" s="87">
        <f>'Январь 2020'!AW354</f>
        <v>0</v>
      </c>
      <c r="AT354" s="88">
        <f>'Январь 2020'!AX354</f>
        <v>0</v>
      </c>
      <c r="AU354" s="45">
        <f t="shared" si="5"/>
        <v>0</v>
      </c>
    </row>
    <row r="355" spans="1:47" ht="14.25" customHeight="1">
      <c r="A355" s="71">
        <f>'Январь 2020'!A355</f>
        <v>0</v>
      </c>
      <c r="B355" s="72">
        <f>'Январь 2020'!G355</f>
        <v>0</v>
      </c>
      <c r="C355" s="257">
        <f>'Январь 2020'!B355</f>
        <v>0</v>
      </c>
      <c r="D355" s="75"/>
      <c r="E355" s="75"/>
      <c r="F355" s="76"/>
      <c r="G355" s="153"/>
      <c r="H355" s="153"/>
      <c r="I355" s="75"/>
      <c r="J355" s="75"/>
      <c r="K355" s="76"/>
      <c r="L355" s="75"/>
      <c r="M355" s="76"/>
      <c r="N355" s="153"/>
      <c r="O355" s="153"/>
      <c r="P355" s="75"/>
      <c r="Q355" s="75"/>
      <c r="R355" s="75"/>
      <c r="S355" s="75"/>
      <c r="T355" s="76"/>
      <c r="U355" s="153"/>
      <c r="V355" s="153"/>
      <c r="W355" s="75"/>
      <c r="X355" s="75"/>
      <c r="Y355" s="75"/>
      <c r="Z355" s="75"/>
      <c r="AA355" s="76"/>
      <c r="AB355" s="153"/>
      <c r="AC355" s="153"/>
      <c r="AD355" s="75"/>
      <c r="AE355" s="75"/>
      <c r="AF355" s="75"/>
      <c r="AG355" s="75"/>
      <c r="AH355" s="76"/>
      <c r="AI355" s="80">
        <f t="shared" si="0"/>
        <v>0</v>
      </c>
      <c r="AJ355" s="81">
        <f>'Июнь 2020'!AJ355-AI355</f>
        <v>0</v>
      </c>
      <c r="AK355" s="82">
        <f t="shared" si="1"/>
        <v>0</v>
      </c>
      <c r="AL355" s="83">
        <f>'Июнь 2020'!AL355+AK355</f>
        <v>0</v>
      </c>
      <c r="AM355" s="82">
        <f t="shared" si="2"/>
        <v>0</v>
      </c>
      <c r="AN355" s="84">
        <f>'Июнь 2020'!AN355+AM355</f>
        <v>0</v>
      </c>
      <c r="AO355" s="82">
        <f t="shared" si="3"/>
        <v>0</v>
      </c>
      <c r="AP355" s="85">
        <f>'Июнь 2020'!AP355+AO355</f>
        <v>0</v>
      </c>
      <c r="AQ355" s="82">
        <f t="shared" si="4"/>
        <v>0</v>
      </c>
      <c r="AR355" s="86">
        <f>'Июнь 2020'!AR355+'Июль 2020'!AQ355</f>
        <v>0</v>
      </c>
      <c r="AS355" s="87">
        <f>'Январь 2020'!AW355</f>
        <v>0</v>
      </c>
      <c r="AT355" s="88">
        <f>'Январь 2020'!AX355</f>
        <v>0</v>
      </c>
      <c r="AU355" s="45">
        <f t="shared" si="5"/>
        <v>0</v>
      </c>
    </row>
    <row r="356" spans="1:47" ht="14.25" customHeight="1">
      <c r="A356" s="71">
        <f>'Январь 2020'!A356</f>
        <v>0</v>
      </c>
      <c r="B356" s="72">
        <f>'Январь 2020'!G356</f>
        <v>0</v>
      </c>
      <c r="C356" s="257">
        <f>'Январь 2020'!B356</f>
        <v>0</v>
      </c>
      <c r="D356" s="75"/>
      <c r="E356" s="75"/>
      <c r="F356" s="76"/>
      <c r="G356" s="153"/>
      <c r="H356" s="153"/>
      <c r="I356" s="75"/>
      <c r="J356" s="75"/>
      <c r="K356" s="76"/>
      <c r="L356" s="75"/>
      <c r="M356" s="76"/>
      <c r="N356" s="153"/>
      <c r="O356" s="153"/>
      <c r="P356" s="75"/>
      <c r="Q356" s="75"/>
      <c r="R356" s="75"/>
      <c r="S356" s="75"/>
      <c r="T356" s="76"/>
      <c r="U356" s="153"/>
      <c r="V356" s="153"/>
      <c r="W356" s="75"/>
      <c r="X356" s="75"/>
      <c r="Y356" s="75"/>
      <c r="Z356" s="75"/>
      <c r="AA356" s="76"/>
      <c r="AB356" s="153"/>
      <c r="AC356" s="153"/>
      <c r="AD356" s="75"/>
      <c r="AE356" s="75"/>
      <c r="AF356" s="75"/>
      <c r="AG356" s="75"/>
      <c r="AH356" s="76"/>
      <c r="AI356" s="80">
        <f t="shared" si="0"/>
        <v>0</v>
      </c>
      <c r="AJ356" s="81">
        <f>'Июнь 2020'!AJ356-AI356</f>
        <v>0</v>
      </c>
      <c r="AK356" s="82">
        <f t="shared" si="1"/>
        <v>0</v>
      </c>
      <c r="AL356" s="83">
        <f>'Июнь 2020'!AL356+AK356</f>
        <v>0</v>
      </c>
      <c r="AM356" s="82">
        <f t="shared" si="2"/>
        <v>0</v>
      </c>
      <c r="AN356" s="84">
        <f>'Июнь 2020'!AN356+AM356</f>
        <v>0</v>
      </c>
      <c r="AO356" s="82">
        <f t="shared" si="3"/>
        <v>0</v>
      </c>
      <c r="AP356" s="85">
        <f>'Июнь 2020'!AP356+AO356</f>
        <v>0</v>
      </c>
      <c r="AQ356" s="82">
        <f t="shared" si="4"/>
        <v>0</v>
      </c>
      <c r="AR356" s="86">
        <f>'Июнь 2020'!AR356+'Июль 2020'!AQ356</f>
        <v>0</v>
      </c>
      <c r="AS356" s="87">
        <f>'Январь 2020'!AW356</f>
        <v>0</v>
      </c>
      <c r="AT356" s="88">
        <f>'Январь 2020'!AX356</f>
        <v>0</v>
      </c>
      <c r="AU356" s="45">
        <f t="shared" si="5"/>
        <v>0</v>
      </c>
    </row>
    <row r="357" spans="1:47" ht="14.25" customHeight="1">
      <c r="A357" s="71">
        <f>'Январь 2020'!A357</f>
        <v>0</v>
      </c>
      <c r="B357" s="72">
        <f>'Январь 2020'!G357</f>
        <v>0</v>
      </c>
      <c r="C357" s="257">
        <f>'Январь 2020'!B357</f>
        <v>0</v>
      </c>
      <c r="D357" s="75"/>
      <c r="E357" s="75"/>
      <c r="F357" s="76"/>
      <c r="G357" s="153"/>
      <c r="H357" s="153"/>
      <c r="I357" s="75"/>
      <c r="J357" s="75"/>
      <c r="K357" s="76"/>
      <c r="L357" s="75"/>
      <c r="M357" s="76"/>
      <c r="N357" s="153"/>
      <c r="O357" s="153"/>
      <c r="P357" s="75"/>
      <c r="Q357" s="75"/>
      <c r="R357" s="75"/>
      <c r="S357" s="75"/>
      <c r="T357" s="76"/>
      <c r="U357" s="153"/>
      <c r="V357" s="153"/>
      <c r="W357" s="75"/>
      <c r="X357" s="75"/>
      <c r="Y357" s="75"/>
      <c r="Z357" s="75"/>
      <c r="AA357" s="76"/>
      <c r="AB357" s="153"/>
      <c r="AC357" s="153"/>
      <c r="AD357" s="75"/>
      <c r="AE357" s="75"/>
      <c r="AF357" s="75"/>
      <c r="AG357" s="75"/>
      <c r="AH357" s="76"/>
      <c r="AI357" s="80">
        <f t="shared" si="0"/>
        <v>0</v>
      </c>
      <c r="AJ357" s="81">
        <f>'Июнь 2020'!AJ357-AI357</f>
        <v>0</v>
      </c>
      <c r="AK357" s="82">
        <f t="shared" si="1"/>
        <v>0</v>
      </c>
      <c r="AL357" s="83">
        <f>'Июнь 2020'!AL357+AK357</f>
        <v>0</v>
      </c>
      <c r="AM357" s="82">
        <f t="shared" si="2"/>
        <v>0</v>
      </c>
      <c r="AN357" s="84">
        <f>'Июнь 2020'!AN357+AM357</f>
        <v>0</v>
      </c>
      <c r="AO357" s="82">
        <f t="shared" si="3"/>
        <v>0</v>
      </c>
      <c r="AP357" s="85">
        <f>'Июнь 2020'!AP357+AO357</f>
        <v>0</v>
      </c>
      <c r="AQ357" s="82">
        <f t="shared" si="4"/>
        <v>0</v>
      </c>
      <c r="AR357" s="86">
        <f>'Июнь 2020'!AR357+'Июль 2020'!AQ357</f>
        <v>0</v>
      </c>
      <c r="AS357" s="87">
        <f>'Январь 2020'!AW357</f>
        <v>0</v>
      </c>
      <c r="AT357" s="88">
        <f>'Январь 2020'!AX357</f>
        <v>0</v>
      </c>
      <c r="AU357" s="45">
        <f t="shared" si="5"/>
        <v>0</v>
      </c>
    </row>
    <row r="358" spans="1:47" ht="14.25" customHeight="1">
      <c r="A358" s="71">
        <f>'Январь 2020'!A358</f>
        <v>0</v>
      </c>
      <c r="B358" s="72">
        <f>'Январь 2020'!G358</f>
        <v>0</v>
      </c>
      <c r="C358" s="257">
        <f>'Январь 2020'!B358</f>
        <v>0</v>
      </c>
      <c r="D358" s="75"/>
      <c r="E358" s="75"/>
      <c r="F358" s="76"/>
      <c r="G358" s="153"/>
      <c r="H358" s="153"/>
      <c r="I358" s="75"/>
      <c r="J358" s="75"/>
      <c r="K358" s="76"/>
      <c r="L358" s="75"/>
      <c r="M358" s="76"/>
      <c r="N358" s="153"/>
      <c r="O358" s="153"/>
      <c r="P358" s="75"/>
      <c r="Q358" s="75"/>
      <c r="R358" s="75"/>
      <c r="S358" s="75"/>
      <c r="T358" s="76"/>
      <c r="U358" s="153"/>
      <c r="V358" s="153"/>
      <c r="W358" s="75"/>
      <c r="X358" s="75"/>
      <c r="Y358" s="75"/>
      <c r="Z358" s="75"/>
      <c r="AA358" s="76"/>
      <c r="AB358" s="153"/>
      <c r="AC358" s="153"/>
      <c r="AD358" s="75"/>
      <c r="AE358" s="75"/>
      <c r="AF358" s="75"/>
      <c r="AG358" s="75"/>
      <c r="AH358" s="76"/>
      <c r="AI358" s="80">
        <f t="shared" si="0"/>
        <v>0</v>
      </c>
      <c r="AJ358" s="81">
        <f>'Июнь 2020'!AJ358-AI358</f>
        <v>0</v>
      </c>
      <c r="AK358" s="82">
        <f t="shared" si="1"/>
        <v>0</v>
      </c>
      <c r="AL358" s="83">
        <f>'Июнь 2020'!AL358+AK358</f>
        <v>0</v>
      </c>
      <c r="AM358" s="82">
        <f t="shared" si="2"/>
        <v>0</v>
      </c>
      <c r="AN358" s="84">
        <f>'Июнь 2020'!AN358+AM358</f>
        <v>0</v>
      </c>
      <c r="AO358" s="82">
        <f t="shared" si="3"/>
        <v>0</v>
      </c>
      <c r="AP358" s="85">
        <f>'Июнь 2020'!AP358+AO358</f>
        <v>0</v>
      </c>
      <c r="AQ358" s="82">
        <f t="shared" si="4"/>
        <v>0</v>
      </c>
      <c r="AR358" s="86">
        <f>'Июнь 2020'!AR358+'Июль 2020'!AQ358</f>
        <v>0</v>
      </c>
      <c r="AS358" s="87">
        <f>'Январь 2020'!AW358</f>
        <v>0</v>
      </c>
      <c r="AT358" s="88">
        <f>'Январь 2020'!AX358</f>
        <v>0</v>
      </c>
      <c r="AU358" s="45">
        <f t="shared" si="5"/>
        <v>0</v>
      </c>
    </row>
    <row r="359" spans="1:47" ht="14.25" customHeight="1">
      <c r="A359" s="71">
        <f>'Январь 2020'!A359</f>
        <v>0</v>
      </c>
      <c r="B359" s="72">
        <f>'Январь 2020'!G359</f>
        <v>0</v>
      </c>
      <c r="C359" s="257">
        <f>'Январь 2020'!B359</f>
        <v>0</v>
      </c>
      <c r="D359" s="75"/>
      <c r="E359" s="75"/>
      <c r="F359" s="76"/>
      <c r="G359" s="153"/>
      <c r="H359" s="153"/>
      <c r="I359" s="75"/>
      <c r="J359" s="75"/>
      <c r="K359" s="76"/>
      <c r="L359" s="75"/>
      <c r="M359" s="76"/>
      <c r="N359" s="153"/>
      <c r="O359" s="153"/>
      <c r="P359" s="75"/>
      <c r="Q359" s="75"/>
      <c r="R359" s="75"/>
      <c r="S359" s="75"/>
      <c r="T359" s="76"/>
      <c r="U359" s="153"/>
      <c r="V359" s="153"/>
      <c r="W359" s="75"/>
      <c r="X359" s="75"/>
      <c r="Y359" s="75"/>
      <c r="Z359" s="75"/>
      <c r="AA359" s="76"/>
      <c r="AB359" s="153"/>
      <c r="AC359" s="153"/>
      <c r="AD359" s="75"/>
      <c r="AE359" s="75"/>
      <c r="AF359" s="75"/>
      <c r="AG359" s="75"/>
      <c r="AH359" s="76"/>
      <c r="AI359" s="80">
        <f t="shared" si="0"/>
        <v>0</v>
      </c>
      <c r="AJ359" s="81">
        <f>'Июнь 2020'!AJ359-AI359</f>
        <v>0</v>
      </c>
      <c r="AK359" s="82">
        <f t="shared" si="1"/>
        <v>0</v>
      </c>
      <c r="AL359" s="83">
        <f>'Июнь 2020'!AL359+AK359</f>
        <v>0</v>
      </c>
      <c r="AM359" s="82">
        <f t="shared" si="2"/>
        <v>0</v>
      </c>
      <c r="AN359" s="84">
        <f>'Июнь 2020'!AN359+AM359</f>
        <v>0</v>
      </c>
      <c r="AO359" s="82">
        <f t="shared" si="3"/>
        <v>0</v>
      </c>
      <c r="AP359" s="85">
        <f>'Июнь 2020'!AP359+AO359</f>
        <v>0</v>
      </c>
      <c r="AQ359" s="82">
        <f t="shared" si="4"/>
        <v>0</v>
      </c>
      <c r="AR359" s="86">
        <f>'Июнь 2020'!AR359+'Июль 2020'!AQ359</f>
        <v>0</v>
      </c>
      <c r="AS359" s="87">
        <f>'Январь 2020'!AW359</f>
        <v>0</v>
      </c>
      <c r="AT359" s="88">
        <f>'Январь 2020'!AX359</f>
        <v>0</v>
      </c>
      <c r="AU359" s="45">
        <f t="shared" si="5"/>
        <v>0</v>
      </c>
    </row>
    <row r="360" spans="1:47" ht="14.25" customHeight="1">
      <c r="A360" s="71">
        <f>'Январь 2020'!A360</f>
        <v>0</v>
      </c>
      <c r="B360" s="72">
        <f>'Январь 2020'!G360</f>
        <v>0</v>
      </c>
      <c r="C360" s="257">
        <f>'Январь 2020'!B360</f>
        <v>0</v>
      </c>
      <c r="D360" s="75"/>
      <c r="E360" s="75"/>
      <c r="F360" s="76"/>
      <c r="G360" s="153"/>
      <c r="H360" s="153"/>
      <c r="I360" s="75"/>
      <c r="J360" s="75"/>
      <c r="K360" s="76"/>
      <c r="L360" s="75"/>
      <c r="M360" s="76"/>
      <c r="N360" s="153"/>
      <c r="O360" s="153"/>
      <c r="P360" s="75"/>
      <c r="Q360" s="75"/>
      <c r="R360" s="75"/>
      <c r="S360" s="75"/>
      <c r="T360" s="76"/>
      <c r="U360" s="153"/>
      <c r="V360" s="153"/>
      <c r="W360" s="75"/>
      <c r="X360" s="75"/>
      <c r="Y360" s="75"/>
      <c r="Z360" s="75"/>
      <c r="AA360" s="76"/>
      <c r="AB360" s="153"/>
      <c r="AC360" s="153"/>
      <c r="AD360" s="75"/>
      <c r="AE360" s="75"/>
      <c r="AF360" s="75"/>
      <c r="AG360" s="75"/>
      <c r="AH360" s="76"/>
      <c r="AI360" s="80">
        <f t="shared" si="0"/>
        <v>0</v>
      </c>
      <c r="AJ360" s="81">
        <f>'Июнь 2020'!AJ360-AI360</f>
        <v>0</v>
      </c>
      <c r="AK360" s="82">
        <f t="shared" si="1"/>
        <v>0</v>
      </c>
      <c r="AL360" s="83">
        <f>'Июнь 2020'!AL360+AK360</f>
        <v>0</v>
      </c>
      <c r="AM360" s="82">
        <f t="shared" si="2"/>
        <v>0</v>
      </c>
      <c r="AN360" s="84">
        <f>'Июнь 2020'!AN360+AM360</f>
        <v>0</v>
      </c>
      <c r="AO360" s="82">
        <f t="shared" si="3"/>
        <v>0</v>
      </c>
      <c r="AP360" s="85">
        <f>'Июнь 2020'!AP360+AO360</f>
        <v>0</v>
      </c>
      <c r="AQ360" s="82">
        <f t="shared" si="4"/>
        <v>0</v>
      </c>
      <c r="AR360" s="86">
        <f>'Июнь 2020'!AR360+'Июль 2020'!AQ360</f>
        <v>0</v>
      </c>
      <c r="AS360" s="87">
        <f>'Январь 2020'!AW360</f>
        <v>0</v>
      </c>
      <c r="AT360" s="88">
        <f>'Январь 2020'!AX360</f>
        <v>0</v>
      </c>
      <c r="AU360" s="45">
        <f t="shared" si="5"/>
        <v>0</v>
      </c>
    </row>
    <row r="361" spans="1:47" ht="14.25" customHeight="1">
      <c r="A361" s="71">
        <f>'Январь 2020'!A361</f>
        <v>0</v>
      </c>
      <c r="B361" s="72">
        <f>'Январь 2020'!G361</f>
        <v>0</v>
      </c>
      <c r="C361" s="257">
        <f>'Январь 2020'!B361</f>
        <v>0</v>
      </c>
      <c r="D361" s="75"/>
      <c r="E361" s="75"/>
      <c r="F361" s="76"/>
      <c r="G361" s="153"/>
      <c r="H361" s="153"/>
      <c r="I361" s="75"/>
      <c r="J361" s="75"/>
      <c r="K361" s="76"/>
      <c r="L361" s="75"/>
      <c r="M361" s="76"/>
      <c r="N361" s="153"/>
      <c r="O361" s="153"/>
      <c r="P361" s="75"/>
      <c r="Q361" s="75"/>
      <c r="R361" s="75"/>
      <c r="S361" s="75"/>
      <c r="T361" s="76"/>
      <c r="U361" s="153"/>
      <c r="V361" s="153"/>
      <c r="W361" s="75"/>
      <c r="X361" s="75"/>
      <c r="Y361" s="75"/>
      <c r="Z361" s="75"/>
      <c r="AA361" s="76"/>
      <c r="AB361" s="153"/>
      <c r="AC361" s="153"/>
      <c r="AD361" s="75"/>
      <c r="AE361" s="75"/>
      <c r="AF361" s="75"/>
      <c r="AG361" s="75"/>
      <c r="AH361" s="76"/>
      <c r="AI361" s="80">
        <f t="shared" si="0"/>
        <v>0</v>
      </c>
      <c r="AJ361" s="81">
        <f>'Июнь 2020'!AJ361-AI361</f>
        <v>0</v>
      </c>
      <c r="AK361" s="82">
        <f t="shared" si="1"/>
        <v>0</v>
      </c>
      <c r="AL361" s="83">
        <f>'Июнь 2020'!AL361+AK361</f>
        <v>0</v>
      </c>
      <c r="AM361" s="82">
        <f t="shared" si="2"/>
        <v>0</v>
      </c>
      <c r="AN361" s="84">
        <f>'Июнь 2020'!AN361+AM361</f>
        <v>0</v>
      </c>
      <c r="AO361" s="82">
        <f t="shared" si="3"/>
        <v>0</v>
      </c>
      <c r="AP361" s="85">
        <f>'Июнь 2020'!AP361+AO361</f>
        <v>0</v>
      </c>
      <c r="AQ361" s="82">
        <f t="shared" si="4"/>
        <v>0</v>
      </c>
      <c r="AR361" s="86">
        <f>'Июнь 2020'!AR361+'Июль 2020'!AQ361</f>
        <v>0</v>
      </c>
      <c r="AS361" s="87">
        <f>'Январь 2020'!AW361</f>
        <v>0</v>
      </c>
      <c r="AT361" s="88">
        <f>'Январь 2020'!AX361</f>
        <v>0</v>
      </c>
      <c r="AU361" s="45">
        <f t="shared" si="5"/>
        <v>0</v>
      </c>
    </row>
    <row r="362" spans="1:47" ht="14.25" customHeight="1">
      <c r="A362" s="71">
        <f>'Январь 2020'!A362</f>
        <v>0</v>
      </c>
      <c r="B362" s="72">
        <f>'Январь 2020'!G362</f>
        <v>0</v>
      </c>
      <c r="C362" s="257">
        <f>'Январь 2020'!B362</f>
        <v>0</v>
      </c>
      <c r="D362" s="75"/>
      <c r="E362" s="75"/>
      <c r="F362" s="76"/>
      <c r="G362" s="153"/>
      <c r="H362" s="153"/>
      <c r="I362" s="75"/>
      <c r="J362" s="75"/>
      <c r="K362" s="76"/>
      <c r="L362" s="75"/>
      <c r="M362" s="76"/>
      <c r="N362" s="153"/>
      <c r="O362" s="153"/>
      <c r="P362" s="75"/>
      <c r="Q362" s="75"/>
      <c r="R362" s="75"/>
      <c r="S362" s="75"/>
      <c r="T362" s="76"/>
      <c r="U362" s="153"/>
      <c r="V362" s="153"/>
      <c r="W362" s="75"/>
      <c r="X362" s="75"/>
      <c r="Y362" s="75"/>
      <c r="Z362" s="75"/>
      <c r="AA362" s="76"/>
      <c r="AB362" s="153"/>
      <c r="AC362" s="153"/>
      <c r="AD362" s="75"/>
      <c r="AE362" s="75"/>
      <c r="AF362" s="75"/>
      <c r="AG362" s="75"/>
      <c r="AH362" s="76"/>
      <c r="AI362" s="80">
        <f t="shared" si="0"/>
        <v>0</v>
      </c>
      <c r="AJ362" s="81">
        <f>'Июнь 2020'!AJ362-AI362</f>
        <v>0</v>
      </c>
      <c r="AK362" s="82">
        <f t="shared" si="1"/>
        <v>0</v>
      </c>
      <c r="AL362" s="83">
        <f>'Июнь 2020'!AL362+AK362</f>
        <v>0</v>
      </c>
      <c r="AM362" s="82">
        <f t="shared" si="2"/>
        <v>0</v>
      </c>
      <c r="AN362" s="84">
        <f>'Июнь 2020'!AN362+AM362</f>
        <v>0</v>
      </c>
      <c r="AO362" s="82">
        <f t="shared" si="3"/>
        <v>0</v>
      </c>
      <c r="AP362" s="85">
        <f>'Июнь 2020'!AP362+AO362</f>
        <v>0</v>
      </c>
      <c r="AQ362" s="82">
        <f t="shared" si="4"/>
        <v>0</v>
      </c>
      <c r="AR362" s="86">
        <f>'Июнь 2020'!AR362+'Июль 2020'!AQ362</f>
        <v>0</v>
      </c>
      <c r="AS362" s="87">
        <f>'Январь 2020'!AW362</f>
        <v>0</v>
      </c>
      <c r="AT362" s="88">
        <f>'Январь 2020'!AX362</f>
        <v>0</v>
      </c>
      <c r="AU362" s="45">
        <f t="shared" si="5"/>
        <v>0</v>
      </c>
    </row>
    <row r="363" spans="1:47" ht="14.25" customHeight="1">
      <c r="A363" s="71">
        <f>'Январь 2020'!A363</f>
        <v>0</v>
      </c>
      <c r="B363" s="72">
        <f>'Январь 2020'!G363</f>
        <v>0</v>
      </c>
      <c r="C363" s="257">
        <f>'Январь 2020'!B363</f>
        <v>0</v>
      </c>
      <c r="D363" s="75"/>
      <c r="E363" s="75"/>
      <c r="F363" s="76"/>
      <c r="G363" s="153"/>
      <c r="H363" s="153"/>
      <c r="I363" s="75"/>
      <c r="J363" s="75"/>
      <c r="K363" s="76"/>
      <c r="L363" s="75"/>
      <c r="M363" s="76"/>
      <c r="N363" s="153"/>
      <c r="O363" s="153"/>
      <c r="P363" s="75"/>
      <c r="Q363" s="75"/>
      <c r="R363" s="75"/>
      <c r="S363" s="75"/>
      <c r="T363" s="76"/>
      <c r="U363" s="153"/>
      <c r="V363" s="153"/>
      <c r="W363" s="75"/>
      <c r="X363" s="75"/>
      <c r="Y363" s="75"/>
      <c r="Z363" s="75"/>
      <c r="AA363" s="76"/>
      <c r="AB363" s="153"/>
      <c r="AC363" s="153"/>
      <c r="AD363" s="75"/>
      <c r="AE363" s="75"/>
      <c r="AF363" s="75"/>
      <c r="AG363" s="75"/>
      <c r="AH363" s="76"/>
      <c r="AI363" s="80">
        <f t="shared" si="0"/>
        <v>0</v>
      </c>
      <c r="AJ363" s="81">
        <f>'Июнь 2020'!AJ363-AI363</f>
        <v>0</v>
      </c>
      <c r="AK363" s="82">
        <f t="shared" si="1"/>
        <v>0</v>
      </c>
      <c r="AL363" s="83">
        <f>'Июнь 2020'!AL363+AK363</f>
        <v>0</v>
      </c>
      <c r="AM363" s="82">
        <f t="shared" si="2"/>
        <v>0</v>
      </c>
      <c r="AN363" s="84">
        <f>'Июнь 2020'!AN363+AM363</f>
        <v>0</v>
      </c>
      <c r="AO363" s="82">
        <f t="shared" si="3"/>
        <v>0</v>
      </c>
      <c r="AP363" s="85">
        <f>'Июнь 2020'!AP363+AO363</f>
        <v>0</v>
      </c>
      <c r="AQ363" s="82">
        <f t="shared" si="4"/>
        <v>0</v>
      </c>
      <c r="AR363" s="86">
        <f>'Июнь 2020'!AR363+'Июль 2020'!AQ363</f>
        <v>0</v>
      </c>
      <c r="AS363" s="87">
        <f>'Январь 2020'!AW363</f>
        <v>0</v>
      </c>
      <c r="AT363" s="88">
        <f>'Январь 2020'!AX363</f>
        <v>0</v>
      </c>
      <c r="AU363" s="45">
        <f t="shared" si="5"/>
        <v>0</v>
      </c>
    </row>
    <row r="364" spans="1:47" ht="14.25" customHeight="1">
      <c r="A364" s="71">
        <f>'Январь 2020'!A364</f>
        <v>0</v>
      </c>
      <c r="B364" s="72">
        <f>'Январь 2020'!G364</f>
        <v>0</v>
      </c>
      <c r="C364" s="257">
        <f>'Январь 2020'!B364</f>
        <v>0</v>
      </c>
      <c r="D364" s="75"/>
      <c r="E364" s="75"/>
      <c r="F364" s="76"/>
      <c r="G364" s="153"/>
      <c r="H364" s="153"/>
      <c r="I364" s="75"/>
      <c r="J364" s="75"/>
      <c r="K364" s="76"/>
      <c r="L364" s="75"/>
      <c r="M364" s="76"/>
      <c r="N364" s="153"/>
      <c r="O364" s="153"/>
      <c r="P364" s="75"/>
      <c r="Q364" s="75"/>
      <c r="R364" s="75"/>
      <c r="S364" s="75"/>
      <c r="T364" s="76"/>
      <c r="U364" s="153"/>
      <c r="V364" s="153"/>
      <c r="W364" s="75"/>
      <c r="X364" s="75"/>
      <c r="Y364" s="75"/>
      <c r="Z364" s="75"/>
      <c r="AA364" s="76"/>
      <c r="AB364" s="153"/>
      <c r="AC364" s="153"/>
      <c r="AD364" s="75"/>
      <c r="AE364" s="75"/>
      <c r="AF364" s="75"/>
      <c r="AG364" s="75"/>
      <c r="AH364" s="76"/>
      <c r="AI364" s="80">
        <f t="shared" si="0"/>
        <v>0</v>
      </c>
      <c r="AJ364" s="81">
        <f>'Июнь 2020'!AJ364-AI364</f>
        <v>0</v>
      </c>
      <c r="AK364" s="82">
        <f t="shared" si="1"/>
        <v>0</v>
      </c>
      <c r="AL364" s="83">
        <f>'Июнь 2020'!AL364+AK364</f>
        <v>0</v>
      </c>
      <c r="AM364" s="82">
        <f t="shared" si="2"/>
        <v>0</v>
      </c>
      <c r="AN364" s="84">
        <f>'Июнь 2020'!AN364+AM364</f>
        <v>0</v>
      </c>
      <c r="AO364" s="82">
        <f t="shared" si="3"/>
        <v>0</v>
      </c>
      <c r="AP364" s="85">
        <f>'Июнь 2020'!AP364+AO364</f>
        <v>0</v>
      </c>
      <c r="AQ364" s="82">
        <f t="shared" si="4"/>
        <v>0</v>
      </c>
      <c r="AR364" s="86">
        <f>'Июнь 2020'!AR364+'Июль 2020'!AQ364</f>
        <v>0</v>
      </c>
      <c r="AS364" s="87">
        <f>'Январь 2020'!AW364</f>
        <v>0</v>
      </c>
      <c r="AT364" s="88">
        <f>'Январь 2020'!AX364</f>
        <v>0</v>
      </c>
      <c r="AU364" s="45">
        <f t="shared" si="5"/>
        <v>0</v>
      </c>
    </row>
    <row r="365" spans="1:47" ht="14.25" customHeight="1">
      <c r="A365" s="71">
        <f>'Январь 2020'!A365</f>
        <v>0</v>
      </c>
      <c r="B365" s="72">
        <f>'Январь 2020'!G365</f>
        <v>0</v>
      </c>
      <c r="C365" s="257">
        <f>'Январь 2020'!B365</f>
        <v>0</v>
      </c>
      <c r="D365" s="75"/>
      <c r="E365" s="75"/>
      <c r="F365" s="76"/>
      <c r="G365" s="153"/>
      <c r="H365" s="153"/>
      <c r="I365" s="75"/>
      <c r="J365" s="75"/>
      <c r="K365" s="76"/>
      <c r="L365" s="75"/>
      <c r="M365" s="76"/>
      <c r="N365" s="153"/>
      <c r="O365" s="153"/>
      <c r="P365" s="75"/>
      <c r="Q365" s="75"/>
      <c r="R365" s="75"/>
      <c r="S365" s="75"/>
      <c r="T365" s="76"/>
      <c r="U365" s="153"/>
      <c r="V365" s="153"/>
      <c r="W365" s="75"/>
      <c r="X365" s="75"/>
      <c r="Y365" s="75"/>
      <c r="Z365" s="75"/>
      <c r="AA365" s="76"/>
      <c r="AB365" s="153"/>
      <c r="AC365" s="153"/>
      <c r="AD365" s="75"/>
      <c r="AE365" s="75"/>
      <c r="AF365" s="75"/>
      <c r="AG365" s="75"/>
      <c r="AH365" s="76"/>
      <c r="AI365" s="80">
        <f t="shared" si="0"/>
        <v>0</v>
      </c>
      <c r="AJ365" s="81">
        <f>'Июнь 2020'!AJ365-AI365</f>
        <v>0</v>
      </c>
      <c r="AK365" s="82">
        <f t="shared" si="1"/>
        <v>0</v>
      </c>
      <c r="AL365" s="83">
        <f>'Июнь 2020'!AL365+AK365</f>
        <v>0</v>
      </c>
      <c r="AM365" s="82">
        <f t="shared" si="2"/>
        <v>0</v>
      </c>
      <c r="AN365" s="84">
        <f>'Июнь 2020'!AN365+AM365</f>
        <v>0</v>
      </c>
      <c r="AO365" s="82">
        <f t="shared" si="3"/>
        <v>0</v>
      </c>
      <c r="AP365" s="85">
        <f>'Июнь 2020'!AP365+AO365</f>
        <v>0</v>
      </c>
      <c r="AQ365" s="82">
        <f t="shared" si="4"/>
        <v>0</v>
      </c>
      <c r="AR365" s="86">
        <f>'Июнь 2020'!AR365+'Июль 2020'!AQ365</f>
        <v>0</v>
      </c>
      <c r="AS365" s="87">
        <f>'Январь 2020'!AW365</f>
        <v>0</v>
      </c>
      <c r="AT365" s="88">
        <f>'Январь 2020'!AX365</f>
        <v>0</v>
      </c>
      <c r="AU365" s="45">
        <f t="shared" si="5"/>
        <v>0</v>
      </c>
    </row>
    <row r="366" spans="1:47" ht="14.25" customHeight="1">
      <c r="A366" s="71">
        <f>'Январь 2020'!A366</f>
        <v>0</v>
      </c>
      <c r="B366" s="72">
        <f>'Январь 2020'!G366</f>
        <v>0</v>
      </c>
      <c r="C366" s="257">
        <f>'Январь 2020'!B366</f>
        <v>0</v>
      </c>
      <c r="D366" s="75"/>
      <c r="E366" s="75"/>
      <c r="F366" s="76"/>
      <c r="G366" s="153"/>
      <c r="H366" s="153"/>
      <c r="I366" s="75"/>
      <c r="J366" s="75"/>
      <c r="K366" s="76"/>
      <c r="L366" s="75"/>
      <c r="M366" s="76"/>
      <c r="N366" s="153"/>
      <c r="O366" s="153"/>
      <c r="P366" s="75"/>
      <c r="Q366" s="75"/>
      <c r="R366" s="75"/>
      <c r="S366" s="75"/>
      <c r="T366" s="76"/>
      <c r="U366" s="153"/>
      <c r="V366" s="153"/>
      <c r="W366" s="75"/>
      <c r="X366" s="75"/>
      <c r="Y366" s="75"/>
      <c r="Z366" s="75"/>
      <c r="AA366" s="76"/>
      <c r="AB366" s="153"/>
      <c r="AC366" s="153"/>
      <c r="AD366" s="75"/>
      <c r="AE366" s="75"/>
      <c r="AF366" s="75"/>
      <c r="AG366" s="75"/>
      <c r="AH366" s="76"/>
      <c r="AI366" s="80">
        <f t="shared" si="0"/>
        <v>0</v>
      </c>
      <c r="AJ366" s="81">
        <f>'Июнь 2020'!AJ366-AI366</f>
        <v>0</v>
      </c>
      <c r="AK366" s="82">
        <f t="shared" si="1"/>
        <v>0</v>
      </c>
      <c r="AL366" s="83">
        <f>'Июнь 2020'!AL366+AK366</f>
        <v>0</v>
      </c>
      <c r="AM366" s="82">
        <f t="shared" si="2"/>
        <v>0</v>
      </c>
      <c r="AN366" s="84">
        <f>'Июнь 2020'!AN366+AM366</f>
        <v>0</v>
      </c>
      <c r="AO366" s="82">
        <f t="shared" si="3"/>
        <v>0</v>
      </c>
      <c r="AP366" s="85">
        <f>'Июнь 2020'!AP366+AO366</f>
        <v>0</v>
      </c>
      <c r="AQ366" s="82">
        <f t="shared" si="4"/>
        <v>0</v>
      </c>
      <c r="AR366" s="86">
        <f>'Июнь 2020'!AR366+'Июль 2020'!AQ366</f>
        <v>0</v>
      </c>
      <c r="AS366" s="87">
        <f>'Январь 2020'!AW366</f>
        <v>0</v>
      </c>
      <c r="AT366" s="88">
        <f>'Январь 2020'!AX366</f>
        <v>0</v>
      </c>
      <c r="AU366" s="45">
        <f t="shared" si="5"/>
        <v>0</v>
      </c>
    </row>
    <row r="367" spans="1:47" ht="14.25" customHeight="1">
      <c r="A367" s="71">
        <f>'Январь 2020'!A367</f>
        <v>0</v>
      </c>
      <c r="B367" s="72">
        <f>'Январь 2020'!G367</f>
        <v>0</v>
      </c>
      <c r="C367" s="257">
        <f>'Январь 2020'!B367</f>
        <v>0</v>
      </c>
      <c r="D367" s="75"/>
      <c r="E367" s="75"/>
      <c r="F367" s="76"/>
      <c r="G367" s="153"/>
      <c r="H367" s="153"/>
      <c r="I367" s="75"/>
      <c r="J367" s="75"/>
      <c r="K367" s="76"/>
      <c r="L367" s="75"/>
      <c r="M367" s="76"/>
      <c r="N367" s="153"/>
      <c r="O367" s="153"/>
      <c r="P367" s="75"/>
      <c r="Q367" s="75"/>
      <c r="R367" s="75"/>
      <c r="S367" s="75"/>
      <c r="T367" s="76"/>
      <c r="U367" s="153"/>
      <c r="V367" s="153"/>
      <c r="W367" s="75"/>
      <c r="X367" s="75"/>
      <c r="Y367" s="75"/>
      <c r="Z367" s="75"/>
      <c r="AA367" s="76"/>
      <c r="AB367" s="153"/>
      <c r="AC367" s="153"/>
      <c r="AD367" s="75"/>
      <c r="AE367" s="75"/>
      <c r="AF367" s="75"/>
      <c r="AG367" s="75"/>
      <c r="AH367" s="76"/>
      <c r="AI367" s="80">
        <f t="shared" si="0"/>
        <v>0</v>
      </c>
      <c r="AJ367" s="81">
        <f>'Июнь 2020'!AJ367-AI367</f>
        <v>0</v>
      </c>
      <c r="AK367" s="82">
        <f t="shared" si="1"/>
        <v>0</v>
      </c>
      <c r="AL367" s="83">
        <f>'Июнь 2020'!AL367+AK367</f>
        <v>0</v>
      </c>
      <c r="AM367" s="82">
        <f t="shared" si="2"/>
        <v>0</v>
      </c>
      <c r="AN367" s="84">
        <f>'Июнь 2020'!AN367+AM367</f>
        <v>0</v>
      </c>
      <c r="AO367" s="82">
        <f t="shared" si="3"/>
        <v>0</v>
      </c>
      <c r="AP367" s="85">
        <f>'Июнь 2020'!AP367+AO367</f>
        <v>0</v>
      </c>
      <c r="AQ367" s="82">
        <f t="shared" si="4"/>
        <v>0</v>
      </c>
      <c r="AR367" s="86">
        <f>'Июнь 2020'!AR367+'Июль 2020'!AQ367</f>
        <v>0</v>
      </c>
      <c r="AS367" s="87">
        <f>'Январь 2020'!AW367</f>
        <v>0</v>
      </c>
      <c r="AT367" s="88">
        <f>'Январь 2020'!AX367</f>
        <v>0</v>
      </c>
      <c r="AU367" s="45">
        <f t="shared" si="5"/>
        <v>0</v>
      </c>
    </row>
    <row r="368" spans="1:47" ht="14.25" customHeight="1">
      <c r="A368" s="71">
        <f>'Январь 2020'!A368</f>
        <v>0</v>
      </c>
      <c r="B368" s="72">
        <f>'Январь 2020'!G368</f>
        <v>0</v>
      </c>
      <c r="C368" s="257">
        <f>'Январь 2020'!B368</f>
        <v>0</v>
      </c>
      <c r="D368" s="75"/>
      <c r="E368" s="75"/>
      <c r="F368" s="76"/>
      <c r="G368" s="153"/>
      <c r="H368" s="153"/>
      <c r="I368" s="75"/>
      <c r="J368" s="75"/>
      <c r="K368" s="76"/>
      <c r="L368" s="75"/>
      <c r="M368" s="76"/>
      <c r="N368" s="153"/>
      <c r="O368" s="153"/>
      <c r="P368" s="75"/>
      <c r="Q368" s="75"/>
      <c r="R368" s="75"/>
      <c r="S368" s="75"/>
      <c r="T368" s="76"/>
      <c r="U368" s="153"/>
      <c r="V368" s="153"/>
      <c r="W368" s="75"/>
      <c r="X368" s="75"/>
      <c r="Y368" s="75"/>
      <c r="Z368" s="75"/>
      <c r="AA368" s="76"/>
      <c r="AB368" s="153"/>
      <c r="AC368" s="153"/>
      <c r="AD368" s="75"/>
      <c r="AE368" s="75"/>
      <c r="AF368" s="75"/>
      <c r="AG368" s="75"/>
      <c r="AH368" s="76"/>
      <c r="AI368" s="80">
        <f t="shared" si="0"/>
        <v>0</v>
      </c>
      <c r="AJ368" s="81">
        <f>'Июнь 2020'!AJ368-AI368</f>
        <v>0</v>
      </c>
      <c r="AK368" s="82">
        <f t="shared" si="1"/>
        <v>0</v>
      </c>
      <c r="AL368" s="83">
        <f>'Июнь 2020'!AL368+AK368</f>
        <v>0</v>
      </c>
      <c r="AM368" s="82">
        <f t="shared" si="2"/>
        <v>0</v>
      </c>
      <c r="AN368" s="84">
        <f>'Июнь 2020'!AN368+AM368</f>
        <v>0</v>
      </c>
      <c r="AO368" s="82">
        <f t="shared" si="3"/>
        <v>0</v>
      </c>
      <c r="AP368" s="85">
        <f>'Июнь 2020'!AP368+AO368</f>
        <v>0</v>
      </c>
      <c r="AQ368" s="82">
        <f t="shared" si="4"/>
        <v>0</v>
      </c>
      <c r="AR368" s="86">
        <f>'Июнь 2020'!AR368+'Июль 2020'!AQ368</f>
        <v>0</v>
      </c>
      <c r="AS368" s="87">
        <f>'Январь 2020'!AW368</f>
        <v>0</v>
      </c>
      <c r="AT368" s="88">
        <f>'Январь 2020'!AX368</f>
        <v>0</v>
      </c>
      <c r="AU368" s="45">
        <f t="shared" si="5"/>
        <v>0</v>
      </c>
    </row>
    <row r="369" spans="1:47" ht="14.25" customHeight="1">
      <c r="A369" s="71">
        <f>'Январь 2020'!A369</f>
        <v>0</v>
      </c>
      <c r="B369" s="72">
        <f>'Январь 2020'!G369</f>
        <v>0</v>
      </c>
      <c r="C369" s="257">
        <f>'Январь 2020'!B369</f>
        <v>0</v>
      </c>
      <c r="D369" s="75"/>
      <c r="E369" s="75"/>
      <c r="F369" s="76"/>
      <c r="G369" s="153"/>
      <c r="H369" s="153"/>
      <c r="I369" s="75"/>
      <c r="J369" s="75"/>
      <c r="K369" s="76"/>
      <c r="L369" s="75"/>
      <c r="M369" s="76"/>
      <c r="N369" s="153"/>
      <c r="O369" s="153"/>
      <c r="P369" s="75"/>
      <c r="Q369" s="75"/>
      <c r="R369" s="75"/>
      <c r="S369" s="75"/>
      <c r="T369" s="76"/>
      <c r="U369" s="153"/>
      <c r="V369" s="153"/>
      <c r="W369" s="75"/>
      <c r="X369" s="75"/>
      <c r="Y369" s="75"/>
      <c r="Z369" s="75"/>
      <c r="AA369" s="76"/>
      <c r="AB369" s="153"/>
      <c r="AC369" s="153"/>
      <c r="AD369" s="75"/>
      <c r="AE369" s="75"/>
      <c r="AF369" s="75"/>
      <c r="AG369" s="75"/>
      <c r="AH369" s="76"/>
      <c r="AI369" s="80">
        <f t="shared" si="0"/>
        <v>0</v>
      </c>
      <c r="AJ369" s="81">
        <f>'Июнь 2020'!AJ369-AI369</f>
        <v>0</v>
      </c>
      <c r="AK369" s="82">
        <f t="shared" si="1"/>
        <v>0</v>
      </c>
      <c r="AL369" s="83">
        <f>'Июнь 2020'!AL369+AK369</f>
        <v>0</v>
      </c>
      <c r="AM369" s="82">
        <f t="shared" si="2"/>
        <v>0</v>
      </c>
      <c r="AN369" s="84">
        <f>'Июнь 2020'!AN369+AM369</f>
        <v>0</v>
      </c>
      <c r="AO369" s="82">
        <f t="shared" si="3"/>
        <v>0</v>
      </c>
      <c r="AP369" s="85">
        <f>'Июнь 2020'!AP369+AO369</f>
        <v>0</v>
      </c>
      <c r="AQ369" s="82">
        <f t="shared" si="4"/>
        <v>0</v>
      </c>
      <c r="AR369" s="86">
        <f>'Июнь 2020'!AR369+'Июль 2020'!AQ369</f>
        <v>0</v>
      </c>
      <c r="AS369" s="87">
        <f>'Январь 2020'!AW369</f>
        <v>0</v>
      </c>
      <c r="AT369" s="88">
        <f>'Январь 2020'!AX369</f>
        <v>0</v>
      </c>
      <c r="AU369" s="45">
        <f t="shared" si="5"/>
        <v>0</v>
      </c>
    </row>
    <row r="370" spans="1:47" ht="14.25" customHeight="1">
      <c r="A370" s="71">
        <f>'Январь 2020'!A370</f>
        <v>0</v>
      </c>
      <c r="B370" s="72">
        <f>'Январь 2020'!G370</f>
        <v>0</v>
      </c>
      <c r="C370" s="257">
        <f>'Январь 2020'!B370</f>
        <v>0</v>
      </c>
      <c r="D370" s="75"/>
      <c r="E370" s="75"/>
      <c r="F370" s="76"/>
      <c r="G370" s="153"/>
      <c r="H370" s="153"/>
      <c r="I370" s="75"/>
      <c r="J370" s="75"/>
      <c r="K370" s="76"/>
      <c r="L370" s="75"/>
      <c r="M370" s="76"/>
      <c r="N370" s="153"/>
      <c r="O370" s="153"/>
      <c r="P370" s="75"/>
      <c r="Q370" s="75"/>
      <c r="R370" s="75"/>
      <c r="S370" s="75"/>
      <c r="T370" s="76"/>
      <c r="U370" s="153"/>
      <c r="V370" s="153"/>
      <c r="W370" s="75"/>
      <c r="X370" s="75"/>
      <c r="Y370" s="75"/>
      <c r="Z370" s="75"/>
      <c r="AA370" s="76"/>
      <c r="AB370" s="153"/>
      <c r="AC370" s="153"/>
      <c r="AD370" s="75"/>
      <c r="AE370" s="75"/>
      <c r="AF370" s="75"/>
      <c r="AG370" s="75"/>
      <c r="AH370" s="76"/>
      <c r="AI370" s="80">
        <f t="shared" si="0"/>
        <v>0</v>
      </c>
      <c r="AJ370" s="81">
        <f>'Июнь 2020'!AJ370-AI370</f>
        <v>0</v>
      </c>
      <c r="AK370" s="82">
        <f t="shared" si="1"/>
        <v>0</v>
      </c>
      <c r="AL370" s="83">
        <f>'Июнь 2020'!AL370+AK370</f>
        <v>0</v>
      </c>
      <c r="AM370" s="82">
        <f t="shared" si="2"/>
        <v>0</v>
      </c>
      <c r="AN370" s="84">
        <f>'Июнь 2020'!AN370+AM370</f>
        <v>0</v>
      </c>
      <c r="AO370" s="82">
        <f t="shared" si="3"/>
        <v>0</v>
      </c>
      <c r="AP370" s="85">
        <f>'Июнь 2020'!AP370+AO370</f>
        <v>0</v>
      </c>
      <c r="AQ370" s="82">
        <f t="shared" si="4"/>
        <v>0</v>
      </c>
      <c r="AR370" s="86">
        <f>'Июнь 2020'!AR370+'Июль 2020'!AQ370</f>
        <v>0</v>
      </c>
      <c r="AS370" s="87">
        <f>'Январь 2020'!AW370</f>
        <v>0</v>
      </c>
      <c r="AT370" s="88">
        <f>'Январь 2020'!AX370</f>
        <v>0</v>
      </c>
      <c r="AU370" s="45">
        <f t="shared" si="5"/>
        <v>0</v>
      </c>
    </row>
    <row r="371" spans="1:47" ht="14.25" customHeight="1">
      <c r="A371" s="71">
        <f>'Январь 2020'!A371</f>
        <v>0</v>
      </c>
      <c r="B371" s="72">
        <f>'Январь 2020'!G371</f>
        <v>0</v>
      </c>
      <c r="C371" s="257">
        <f>'Январь 2020'!B371</f>
        <v>0</v>
      </c>
      <c r="D371" s="75"/>
      <c r="E371" s="75"/>
      <c r="F371" s="76"/>
      <c r="G371" s="153"/>
      <c r="H371" s="153"/>
      <c r="I371" s="75"/>
      <c r="J371" s="75"/>
      <c r="K371" s="76"/>
      <c r="L371" s="75"/>
      <c r="M371" s="76"/>
      <c r="N371" s="153"/>
      <c r="O371" s="153"/>
      <c r="P371" s="75"/>
      <c r="Q371" s="75"/>
      <c r="R371" s="75"/>
      <c r="S371" s="75"/>
      <c r="T371" s="76"/>
      <c r="U371" s="153"/>
      <c r="V371" s="153"/>
      <c r="W371" s="75"/>
      <c r="X371" s="75"/>
      <c r="Y371" s="75"/>
      <c r="Z371" s="75"/>
      <c r="AA371" s="76"/>
      <c r="AB371" s="153"/>
      <c r="AC371" s="153"/>
      <c r="AD371" s="75"/>
      <c r="AE371" s="75"/>
      <c r="AF371" s="75"/>
      <c r="AG371" s="75"/>
      <c r="AH371" s="76"/>
      <c r="AI371" s="80">
        <f t="shared" si="0"/>
        <v>0</v>
      </c>
      <c r="AJ371" s="81">
        <f>'Июнь 2020'!AJ371-AI371</f>
        <v>0</v>
      </c>
      <c r="AK371" s="82">
        <f t="shared" si="1"/>
        <v>0</v>
      </c>
      <c r="AL371" s="83">
        <f>'Июнь 2020'!AL371+AK371</f>
        <v>0</v>
      </c>
      <c r="AM371" s="82">
        <f t="shared" si="2"/>
        <v>0</v>
      </c>
      <c r="AN371" s="84">
        <f>'Июнь 2020'!AN371+AM371</f>
        <v>0</v>
      </c>
      <c r="AO371" s="82">
        <f t="shared" si="3"/>
        <v>0</v>
      </c>
      <c r="AP371" s="85">
        <f>'Июнь 2020'!AP371+AO371</f>
        <v>0</v>
      </c>
      <c r="AQ371" s="82">
        <f t="shared" si="4"/>
        <v>0</v>
      </c>
      <c r="AR371" s="86">
        <f>'Июнь 2020'!AR371+'Июль 2020'!AQ371</f>
        <v>0</v>
      </c>
      <c r="AS371" s="87">
        <f>'Январь 2020'!AW371</f>
        <v>0</v>
      </c>
      <c r="AT371" s="88">
        <f>'Январь 2020'!AX371</f>
        <v>0</v>
      </c>
      <c r="AU371" s="45">
        <f t="shared" si="5"/>
        <v>0</v>
      </c>
    </row>
    <row r="372" spans="1:47" ht="14.25" customHeight="1">
      <c r="A372" s="71">
        <f>'Январь 2020'!A372</f>
        <v>0</v>
      </c>
      <c r="B372" s="72">
        <f>'Январь 2020'!G372</f>
        <v>0</v>
      </c>
      <c r="C372" s="257">
        <f>'Январь 2020'!B372</f>
        <v>0</v>
      </c>
      <c r="D372" s="75"/>
      <c r="E372" s="75"/>
      <c r="F372" s="76"/>
      <c r="G372" s="153"/>
      <c r="H372" s="153"/>
      <c r="I372" s="75"/>
      <c r="J372" s="75"/>
      <c r="K372" s="76"/>
      <c r="L372" s="75"/>
      <c r="M372" s="76"/>
      <c r="N372" s="153"/>
      <c r="O372" s="153"/>
      <c r="P372" s="75"/>
      <c r="Q372" s="75"/>
      <c r="R372" s="75"/>
      <c r="S372" s="75"/>
      <c r="T372" s="76"/>
      <c r="U372" s="153"/>
      <c r="V372" s="153"/>
      <c r="W372" s="75"/>
      <c r="X372" s="75"/>
      <c r="Y372" s="75"/>
      <c r="Z372" s="75"/>
      <c r="AA372" s="76"/>
      <c r="AB372" s="153"/>
      <c r="AC372" s="153"/>
      <c r="AD372" s="75"/>
      <c r="AE372" s="75"/>
      <c r="AF372" s="75"/>
      <c r="AG372" s="75"/>
      <c r="AH372" s="76"/>
      <c r="AI372" s="80">
        <f t="shared" si="0"/>
        <v>0</v>
      </c>
      <c r="AJ372" s="81">
        <f>'Июнь 2020'!AJ372-AI372</f>
        <v>0</v>
      </c>
      <c r="AK372" s="82">
        <f t="shared" si="1"/>
        <v>0</v>
      </c>
      <c r="AL372" s="83">
        <f>'Июнь 2020'!AL372+AK372</f>
        <v>0</v>
      </c>
      <c r="AM372" s="82">
        <f t="shared" si="2"/>
        <v>0</v>
      </c>
      <c r="AN372" s="84">
        <f>'Июнь 2020'!AN372+AM372</f>
        <v>0</v>
      </c>
      <c r="AO372" s="82">
        <f t="shared" si="3"/>
        <v>0</v>
      </c>
      <c r="AP372" s="85">
        <f>'Июнь 2020'!AP372+AO372</f>
        <v>0</v>
      </c>
      <c r="AQ372" s="82">
        <f t="shared" si="4"/>
        <v>0</v>
      </c>
      <c r="AR372" s="86">
        <f>'Июнь 2020'!AR372+'Июль 2020'!AQ372</f>
        <v>0</v>
      </c>
      <c r="AS372" s="87">
        <f>'Январь 2020'!AW372</f>
        <v>0</v>
      </c>
      <c r="AT372" s="88">
        <f>'Январь 2020'!AX372</f>
        <v>0</v>
      </c>
      <c r="AU372" s="45">
        <f t="shared" si="5"/>
        <v>0</v>
      </c>
    </row>
    <row r="373" spans="1:47" ht="14.25" customHeight="1">
      <c r="A373" s="71">
        <f>'Январь 2020'!A373</f>
        <v>0</v>
      </c>
      <c r="B373" s="72">
        <f>'Январь 2020'!G373</f>
        <v>0</v>
      </c>
      <c r="C373" s="257">
        <f>'Январь 2020'!B373</f>
        <v>0</v>
      </c>
      <c r="D373" s="75"/>
      <c r="E373" s="75"/>
      <c r="F373" s="76"/>
      <c r="G373" s="153"/>
      <c r="H373" s="153"/>
      <c r="I373" s="75"/>
      <c r="J373" s="75"/>
      <c r="K373" s="76"/>
      <c r="L373" s="75"/>
      <c r="M373" s="76"/>
      <c r="N373" s="153"/>
      <c r="O373" s="153"/>
      <c r="P373" s="75"/>
      <c r="Q373" s="75"/>
      <c r="R373" s="75"/>
      <c r="S373" s="75"/>
      <c r="T373" s="76"/>
      <c r="U373" s="153"/>
      <c r="V373" s="153"/>
      <c r="W373" s="75"/>
      <c r="X373" s="75"/>
      <c r="Y373" s="75"/>
      <c r="Z373" s="75"/>
      <c r="AA373" s="76"/>
      <c r="AB373" s="153"/>
      <c r="AC373" s="153"/>
      <c r="AD373" s="75"/>
      <c r="AE373" s="75"/>
      <c r="AF373" s="75"/>
      <c r="AG373" s="75"/>
      <c r="AH373" s="76"/>
      <c r="AI373" s="80">
        <f t="shared" si="0"/>
        <v>0</v>
      </c>
      <c r="AJ373" s="81">
        <f>'Июнь 2020'!AJ373-AI373</f>
        <v>0</v>
      </c>
      <c r="AK373" s="82">
        <f t="shared" si="1"/>
        <v>0</v>
      </c>
      <c r="AL373" s="83">
        <f>'Июнь 2020'!AL373+AK373</f>
        <v>0</v>
      </c>
      <c r="AM373" s="82">
        <f t="shared" si="2"/>
        <v>0</v>
      </c>
      <c r="AN373" s="84">
        <f>'Июнь 2020'!AN373+AM373</f>
        <v>0</v>
      </c>
      <c r="AO373" s="82">
        <f t="shared" si="3"/>
        <v>0</v>
      </c>
      <c r="AP373" s="85">
        <f>'Июнь 2020'!AP373+AO373</f>
        <v>0</v>
      </c>
      <c r="AQ373" s="82">
        <f t="shared" si="4"/>
        <v>0</v>
      </c>
      <c r="AR373" s="86">
        <f>'Июнь 2020'!AR373+'Июль 2020'!AQ373</f>
        <v>0</v>
      </c>
      <c r="AS373" s="87">
        <f>'Январь 2020'!AW373</f>
        <v>0</v>
      </c>
      <c r="AT373" s="88">
        <f>'Январь 2020'!AX373</f>
        <v>0</v>
      </c>
      <c r="AU373" s="45">
        <f t="shared" si="5"/>
        <v>0</v>
      </c>
    </row>
    <row r="374" spans="1:47" ht="14.25" customHeight="1">
      <c r="A374" s="71">
        <f>'Январь 2020'!A374</f>
        <v>0</v>
      </c>
      <c r="B374" s="72">
        <f>'Январь 2020'!G374</f>
        <v>0</v>
      </c>
      <c r="C374" s="257">
        <f>'Январь 2020'!B374</f>
        <v>0</v>
      </c>
      <c r="D374" s="75"/>
      <c r="E374" s="75"/>
      <c r="F374" s="76"/>
      <c r="G374" s="153"/>
      <c r="H374" s="153"/>
      <c r="I374" s="75"/>
      <c r="J374" s="75"/>
      <c r="K374" s="76"/>
      <c r="L374" s="75"/>
      <c r="M374" s="76"/>
      <c r="N374" s="153"/>
      <c r="O374" s="153"/>
      <c r="P374" s="75"/>
      <c r="Q374" s="75"/>
      <c r="R374" s="75"/>
      <c r="S374" s="75"/>
      <c r="T374" s="76"/>
      <c r="U374" s="153"/>
      <c r="V374" s="153"/>
      <c r="W374" s="75"/>
      <c r="X374" s="75"/>
      <c r="Y374" s="75"/>
      <c r="Z374" s="75"/>
      <c r="AA374" s="76"/>
      <c r="AB374" s="153"/>
      <c r="AC374" s="153"/>
      <c r="AD374" s="75"/>
      <c r="AE374" s="75"/>
      <c r="AF374" s="75"/>
      <c r="AG374" s="75"/>
      <c r="AH374" s="76"/>
      <c r="AI374" s="80">
        <f t="shared" si="0"/>
        <v>0</v>
      </c>
      <c r="AJ374" s="81">
        <f>'Июнь 2020'!AJ374-AI374</f>
        <v>0</v>
      </c>
      <c r="AK374" s="82">
        <f t="shared" si="1"/>
        <v>0</v>
      </c>
      <c r="AL374" s="83">
        <f>'Июнь 2020'!AL374+AK374</f>
        <v>0</v>
      </c>
      <c r="AM374" s="82">
        <f t="shared" si="2"/>
        <v>0</v>
      </c>
      <c r="AN374" s="84">
        <f>'Июнь 2020'!AN374+AM374</f>
        <v>0</v>
      </c>
      <c r="AO374" s="82">
        <f t="shared" si="3"/>
        <v>0</v>
      </c>
      <c r="AP374" s="85">
        <f>'Июнь 2020'!AP374+AO374</f>
        <v>0</v>
      </c>
      <c r="AQ374" s="82">
        <f t="shared" si="4"/>
        <v>0</v>
      </c>
      <c r="AR374" s="86">
        <f>'Июнь 2020'!AR374+'Июль 2020'!AQ374</f>
        <v>0</v>
      </c>
      <c r="AS374" s="87">
        <f>'Январь 2020'!AW374</f>
        <v>0</v>
      </c>
      <c r="AT374" s="88">
        <f>'Январь 2020'!AX374</f>
        <v>0</v>
      </c>
      <c r="AU374" s="45">
        <f t="shared" si="5"/>
        <v>0</v>
      </c>
    </row>
    <row r="375" spans="1:47" ht="14.25" customHeight="1">
      <c r="A375" s="71">
        <f>'Январь 2020'!A375</f>
        <v>0</v>
      </c>
      <c r="B375" s="72">
        <f>'Январь 2020'!G375</f>
        <v>0</v>
      </c>
      <c r="C375" s="257">
        <f>'Январь 2020'!B375</f>
        <v>0</v>
      </c>
      <c r="D375" s="75"/>
      <c r="E375" s="75"/>
      <c r="F375" s="76"/>
      <c r="G375" s="153"/>
      <c r="H375" s="153"/>
      <c r="I375" s="75"/>
      <c r="J375" s="75"/>
      <c r="K375" s="76"/>
      <c r="L375" s="75"/>
      <c r="M375" s="76"/>
      <c r="N375" s="153"/>
      <c r="O375" s="153"/>
      <c r="P375" s="75"/>
      <c r="Q375" s="75"/>
      <c r="R375" s="75"/>
      <c r="S375" s="75"/>
      <c r="T375" s="76"/>
      <c r="U375" s="153"/>
      <c r="V375" s="153"/>
      <c r="W375" s="75"/>
      <c r="X375" s="75"/>
      <c r="Y375" s="75"/>
      <c r="Z375" s="75"/>
      <c r="AA375" s="76"/>
      <c r="AB375" s="153"/>
      <c r="AC375" s="153"/>
      <c r="AD375" s="75"/>
      <c r="AE375" s="75"/>
      <c r="AF375" s="75"/>
      <c r="AG375" s="75"/>
      <c r="AH375" s="76"/>
      <c r="AI375" s="80">
        <f t="shared" si="0"/>
        <v>0</v>
      </c>
      <c r="AJ375" s="81">
        <f>'Июнь 2020'!AJ375-AI375</f>
        <v>0</v>
      </c>
      <c r="AK375" s="82">
        <f t="shared" si="1"/>
        <v>0</v>
      </c>
      <c r="AL375" s="83">
        <f>'Июнь 2020'!AL375+AK375</f>
        <v>0</v>
      </c>
      <c r="AM375" s="82">
        <f t="shared" si="2"/>
        <v>0</v>
      </c>
      <c r="AN375" s="84">
        <f>'Июнь 2020'!AN375+AM375</f>
        <v>0</v>
      </c>
      <c r="AO375" s="82">
        <f t="shared" si="3"/>
        <v>0</v>
      </c>
      <c r="AP375" s="85">
        <f>'Июнь 2020'!AP375+AO375</f>
        <v>0</v>
      </c>
      <c r="AQ375" s="82">
        <f t="shared" si="4"/>
        <v>0</v>
      </c>
      <c r="AR375" s="86">
        <f>'Июнь 2020'!AR375+'Июль 2020'!AQ375</f>
        <v>0</v>
      </c>
      <c r="AS375" s="87">
        <f>'Январь 2020'!AW375</f>
        <v>0</v>
      </c>
      <c r="AT375" s="88">
        <f>'Январь 2020'!AX375</f>
        <v>0</v>
      </c>
      <c r="AU375" s="45">
        <f t="shared" si="5"/>
        <v>0</v>
      </c>
    </row>
    <row r="376" spans="1:47" ht="14.25" customHeight="1">
      <c r="A376" s="71">
        <f>'Январь 2020'!A376</f>
        <v>0</v>
      </c>
      <c r="B376" s="72">
        <f>'Январь 2020'!G376</f>
        <v>0</v>
      </c>
      <c r="C376" s="257">
        <f>'Январь 2020'!B376</f>
        <v>0</v>
      </c>
      <c r="D376" s="75"/>
      <c r="E376" s="75"/>
      <c r="F376" s="76"/>
      <c r="G376" s="153"/>
      <c r="H376" s="153"/>
      <c r="I376" s="75"/>
      <c r="J376" s="75"/>
      <c r="K376" s="76"/>
      <c r="L376" s="75"/>
      <c r="M376" s="76"/>
      <c r="N376" s="153"/>
      <c r="O376" s="153"/>
      <c r="P376" s="75"/>
      <c r="Q376" s="75"/>
      <c r="R376" s="75"/>
      <c r="S376" s="75"/>
      <c r="T376" s="76"/>
      <c r="U376" s="153"/>
      <c r="V376" s="153"/>
      <c r="W376" s="75"/>
      <c r="X376" s="75"/>
      <c r="Y376" s="75"/>
      <c r="Z376" s="75"/>
      <c r="AA376" s="76"/>
      <c r="AB376" s="153"/>
      <c r="AC376" s="153"/>
      <c r="AD376" s="75"/>
      <c r="AE376" s="75"/>
      <c r="AF376" s="75"/>
      <c r="AG376" s="75"/>
      <c r="AH376" s="76"/>
      <c r="AI376" s="80">
        <f t="shared" si="0"/>
        <v>0</v>
      </c>
      <c r="AJ376" s="81">
        <f>'Июнь 2020'!AJ376-AI376</f>
        <v>0</v>
      </c>
      <c r="AK376" s="82">
        <f t="shared" si="1"/>
        <v>0</v>
      </c>
      <c r="AL376" s="83">
        <f>'Июнь 2020'!AL376+AK376</f>
        <v>0</v>
      </c>
      <c r="AM376" s="82">
        <f t="shared" si="2"/>
        <v>0</v>
      </c>
      <c r="AN376" s="84">
        <f>'Июнь 2020'!AN376+AM376</f>
        <v>0</v>
      </c>
      <c r="AO376" s="82">
        <f t="shared" si="3"/>
        <v>0</v>
      </c>
      <c r="AP376" s="85">
        <f>'Июнь 2020'!AP376+AO376</f>
        <v>0</v>
      </c>
      <c r="AQ376" s="82">
        <f t="shared" si="4"/>
        <v>0</v>
      </c>
      <c r="AR376" s="86">
        <f>'Июнь 2020'!AR376+'Июль 2020'!AQ376</f>
        <v>0</v>
      </c>
      <c r="AS376" s="87">
        <f>'Январь 2020'!AW376</f>
        <v>0</v>
      </c>
      <c r="AT376" s="88">
        <f>'Январь 2020'!AX376</f>
        <v>0</v>
      </c>
      <c r="AU376" s="45">
        <f t="shared" si="5"/>
        <v>0</v>
      </c>
    </row>
    <row r="377" spans="1:47" ht="14.25" customHeight="1">
      <c r="A377" s="71">
        <f>'Январь 2020'!A377</f>
        <v>0</v>
      </c>
      <c r="B377" s="72">
        <f>'Январь 2020'!G377</f>
        <v>0</v>
      </c>
      <c r="C377" s="257">
        <f>'Январь 2020'!B377</f>
        <v>0</v>
      </c>
      <c r="D377" s="75"/>
      <c r="E377" s="75"/>
      <c r="F377" s="76"/>
      <c r="G377" s="153"/>
      <c r="H377" s="153"/>
      <c r="I377" s="75"/>
      <c r="J377" s="75"/>
      <c r="K377" s="76"/>
      <c r="L377" s="75"/>
      <c r="M377" s="76"/>
      <c r="N377" s="153"/>
      <c r="O377" s="153"/>
      <c r="P377" s="75"/>
      <c r="Q377" s="75"/>
      <c r="R377" s="75"/>
      <c r="S377" s="75"/>
      <c r="T377" s="76"/>
      <c r="U377" s="153"/>
      <c r="V377" s="153"/>
      <c r="W377" s="75"/>
      <c r="X377" s="75"/>
      <c r="Y377" s="75"/>
      <c r="Z377" s="75"/>
      <c r="AA377" s="76"/>
      <c r="AB377" s="153"/>
      <c r="AC377" s="153"/>
      <c r="AD377" s="75"/>
      <c r="AE377" s="75"/>
      <c r="AF377" s="75"/>
      <c r="AG377" s="75"/>
      <c r="AH377" s="76"/>
      <c r="AI377" s="80">
        <f t="shared" si="0"/>
        <v>0</v>
      </c>
      <c r="AJ377" s="81">
        <f>'Июнь 2020'!AJ377-AI377</f>
        <v>0</v>
      </c>
      <c r="AK377" s="82">
        <f t="shared" si="1"/>
        <v>0</v>
      </c>
      <c r="AL377" s="83">
        <f>'Июнь 2020'!AL377+AK377</f>
        <v>0</v>
      </c>
      <c r="AM377" s="82">
        <f t="shared" si="2"/>
        <v>0</v>
      </c>
      <c r="AN377" s="84">
        <f>'Июнь 2020'!AN377+AM377</f>
        <v>0</v>
      </c>
      <c r="AO377" s="82">
        <f t="shared" si="3"/>
        <v>0</v>
      </c>
      <c r="AP377" s="85">
        <f>'Июнь 2020'!AP377+AO377</f>
        <v>0</v>
      </c>
      <c r="AQ377" s="82">
        <f t="shared" si="4"/>
        <v>0</v>
      </c>
      <c r="AR377" s="86">
        <f>'Июнь 2020'!AR377+'Июль 2020'!AQ377</f>
        <v>0</v>
      </c>
      <c r="AS377" s="87">
        <f>'Январь 2020'!AW377</f>
        <v>0</v>
      </c>
      <c r="AT377" s="88">
        <f>'Январь 2020'!AX377</f>
        <v>0</v>
      </c>
      <c r="AU377" s="45">
        <f t="shared" si="5"/>
        <v>0</v>
      </c>
    </row>
    <row r="378" spans="1:47" ht="14.25" customHeight="1">
      <c r="A378" s="71">
        <f>'Январь 2020'!A378</f>
        <v>0</v>
      </c>
      <c r="B378" s="72">
        <f>'Январь 2020'!G378</f>
        <v>0</v>
      </c>
      <c r="C378" s="257">
        <f>'Январь 2020'!B378</f>
        <v>0</v>
      </c>
      <c r="D378" s="75"/>
      <c r="E378" s="75"/>
      <c r="F378" s="76"/>
      <c r="G378" s="153"/>
      <c r="H378" s="153"/>
      <c r="I378" s="75"/>
      <c r="J378" s="75"/>
      <c r="K378" s="76"/>
      <c r="L378" s="75"/>
      <c r="M378" s="76"/>
      <c r="N378" s="153"/>
      <c r="O378" s="153"/>
      <c r="P378" s="75"/>
      <c r="Q378" s="75"/>
      <c r="R378" s="75"/>
      <c r="S378" s="75"/>
      <c r="T378" s="76"/>
      <c r="U378" s="153"/>
      <c r="V378" s="153"/>
      <c r="W378" s="75"/>
      <c r="X378" s="75"/>
      <c r="Y378" s="75"/>
      <c r="Z378" s="75"/>
      <c r="AA378" s="76"/>
      <c r="AB378" s="153"/>
      <c r="AC378" s="153"/>
      <c r="AD378" s="75"/>
      <c r="AE378" s="75"/>
      <c r="AF378" s="75"/>
      <c r="AG378" s="75"/>
      <c r="AH378" s="76"/>
      <c r="AI378" s="80">
        <f t="shared" si="0"/>
        <v>0</v>
      </c>
      <c r="AJ378" s="81">
        <f>'Июнь 2020'!AJ378-AI378</f>
        <v>0</v>
      </c>
      <c r="AK378" s="82">
        <f t="shared" si="1"/>
        <v>0</v>
      </c>
      <c r="AL378" s="83">
        <f>'Июнь 2020'!AL378+AK378</f>
        <v>0</v>
      </c>
      <c r="AM378" s="82">
        <f t="shared" si="2"/>
        <v>0</v>
      </c>
      <c r="AN378" s="84">
        <f>'Июнь 2020'!AN378+AM378</f>
        <v>0</v>
      </c>
      <c r="AO378" s="82">
        <f t="shared" si="3"/>
        <v>0</v>
      </c>
      <c r="AP378" s="85">
        <f>'Июнь 2020'!AP378+AO378</f>
        <v>0</v>
      </c>
      <c r="AQ378" s="82">
        <f t="shared" si="4"/>
        <v>0</v>
      </c>
      <c r="AR378" s="86">
        <f>'Июнь 2020'!AR378+'Июль 2020'!AQ378</f>
        <v>0</v>
      </c>
      <c r="AS378" s="87">
        <f>'Январь 2020'!AW378</f>
        <v>0</v>
      </c>
      <c r="AT378" s="88">
        <f>'Январь 2020'!AX378</f>
        <v>0</v>
      </c>
      <c r="AU378" s="45">
        <f t="shared" si="5"/>
        <v>0</v>
      </c>
    </row>
    <row r="379" spans="1:47" ht="14.25" customHeight="1">
      <c r="A379" s="71">
        <f>'Январь 2020'!A379</f>
        <v>0</v>
      </c>
      <c r="B379" s="72">
        <f>'Январь 2020'!G379</f>
        <v>0</v>
      </c>
      <c r="C379" s="257">
        <f>'Январь 2020'!B379</f>
        <v>0</v>
      </c>
      <c r="D379" s="75"/>
      <c r="E379" s="75"/>
      <c r="F379" s="76"/>
      <c r="G379" s="153"/>
      <c r="H379" s="153"/>
      <c r="I379" s="75"/>
      <c r="J379" s="75"/>
      <c r="K379" s="76"/>
      <c r="L379" s="75"/>
      <c r="M379" s="76"/>
      <c r="N379" s="153"/>
      <c r="O379" s="153"/>
      <c r="P379" s="75"/>
      <c r="Q379" s="75"/>
      <c r="R379" s="75"/>
      <c r="S379" s="75"/>
      <c r="T379" s="76"/>
      <c r="U379" s="153"/>
      <c r="V379" s="153"/>
      <c r="W379" s="75"/>
      <c r="X379" s="75"/>
      <c r="Y379" s="75"/>
      <c r="Z379" s="75"/>
      <c r="AA379" s="76"/>
      <c r="AB379" s="153"/>
      <c r="AC379" s="153"/>
      <c r="AD379" s="75"/>
      <c r="AE379" s="75"/>
      <c r="AF379" s="75"/>
      <c r="AG379" s="75"/>
      <c r="AH379" s="76"/>
      <c r="AI379" s="80">
        <f t="shared" si="0"/>
        <v>0</v>
      </c>
      <c r="AJ379" s="81">
        <f>'Июнь 2020'!AJ379-AI379</f>
        <v>0</v>
      </c>
      <c r="AK379" s="82">
        <f t="shared" si="1"/>
        <v>0</v>
      </c>
      <c r="AL379" s="83">
        <f>'Июнь 2020'!AL379+AK379</f>
        <v>0</v>
      </c>
      <c r="AM379" s="82">
        <f t="shared" si="2"/>
        <v>0</v>
      </c>
      <c r="AN379" s="84">
        <f>'Июнь 2020'!AN379+AM379</f>
        <v>0</v>
      </c>
      <c r="AO379" s="82">
        <f t="shared" si="3"/>
        <v>0</v>
      </c>
      <c r="AP379" s="85">
        <f>'Июнь 2020'!AP379+AO379</f>
        <v>0</v>
      </c>
      <c r="AQ379" s="82">
        <f t="shared" si="4"/>
        <v>0</v>
      </c>
      <c r="AR379" s="86">
        <f>'Июнь 2020'!AR379+'Июль 2020'!AQ379</f>
        <v>0</v>
      </c>
      <c r="AS379" s="87">
        <f>'Январь 2020'!AW379</f>
        <v>0</v>
      </c>
      <c r="AT379" s="88">
        <f>'Январь 2020'!AX379</f>
        <v>0</v>
      </c>
      <c r="AU379" s="45">
        <f t="shared" si="5"/>
        <v>0</v>
      </c>
    </row>
    <row r="380" spans="1:47" ht="14.25" customHeight="1">
      <c r="A380" s="71">
        <f>'Январь 2020'!A380</f>
        <v>0</v>
      </c>
      <c r="B380" s="72">
        <f>'Январь 2020'!G380</f>
        <v>0</v>
      </c>
      <c r="C380" s="257">
        <f>'Январь 2020'!B380</f>
        <v>0</v>
      </c>
      <c r="D380" s="75"/>
      <c r="E380" s="75"/>
      <c r="F380" s="76"/>
      <c r="G380" s="153"/>
      <c r="H380" s="153"/>
      <c r="I380" s="75"/>
      <c r="J380" s="75"/>
      <c r="K380" s="76"/>
      <c r="L380" s="75"/>
      <c r="M380" s="76"/>
      <c r="N380" s="153"/>
      <c r="O380" s="153"/>
      <c r="P380" s="75"/>
      <c r="Q380" s="75"/>
      <c r="R380" s="75"/>
      <c r="S380" s="75"/>
      <c r="T380" s="76"/>
      <c r="U380" s="153"/>
      <c r="V380" s="153"/>
      <c r="W380" s="75"/>
      <c r="X380" s="75"/>
      <c r="Y380" s="75"/>
      <c r="Z380" s="75"/>
      <c r="AA380" s="76"/>
      <c r="AB380" s="153"/>
      <c r="AC380" s="153"/>
      <c r="AD380" s="75"/>
      <c r="AE380" s="75"/>
      <c r="AF380" s="75"/>
      <c r="AG380" s="75"/>
      <c r="AH380" s="76"/>
      <c r="AI380" s="80">
        <f t="shared" si="0"/>
        <v>0</v>
      </c>
      <c r="AJ380" s="81">
        <f>'Июнь 2020'!AJ380-AI380</f>
        <v>0</v>
      </c>
      <c r="AK380" s="82">
        <f t="shared" si="1"/>
        <v>0</v>
      </c>
      <c r="AL380" s="83">
        <f>'Июнь 2020'!AL380+AK380</f>
        <v>0</v>
      </c>
      <c r="AM380" s="82">
        <f t="shared" si="2"/>
        <v>0</v>
      </c>
      <c r="AN380" s="84">
        <f>'Июнь 2020'!AN380+AM380</f>
        <v>0</v>
      </c>
      <c r="AO380" s="82">
        <f t="shared" si="3"/>
        <v>0</v>
      </c>
      <c r="AP380" s="85">
        <f>'Июнь 2020'!AP380+AO380</f>
        <v>0</v>
      </c>
      <c r="AQ380" s="82">
        <f t="shared" si="4"/>
        <v>0</v>
      </c>
      <c r="AR380" s="86">
        <f>'Июнь 2020'!AR380+'Июль 2020'!AQ380</f>
        <v>0</v>
      </c>
      <c r="AS380" s="87">
        <f>'Январь 2020'!AW380</f>
        <v>0</v>
      </c>
      <c r="AT380" s="88">
        <f>'Январь 2020'!AX380</f>
        <v>0</v>
      </c>
      <c r="AU380" s="45">
        <f t="shared" si="5"/>
        <v>0</v>
      </c>
    </row>
    <row r="381" spans="1:47" ht="14.25" customHeight="1">
      <c r="A381" s="71">
        <f>'Январь 2020'!A381</f>
        <v>0</v>
      </c>
      <c r="B381" s="72">
        <f>'Январь 2020'!G381</f>
        <v>0</v>
      </c>
      <c r="C381" s="257">
        <f>'Январь 2020'!B381</f>
        <v>0</v>
      </c>
      <c r="D381" s="75"/>
      <c r="E381" s="75"/>
      <c r="F381" s="76"/>
      <c r="G381" s="153"/>
      <c r="H381" s="153"/>
      <c r="I381" s="75"/>
      <c r="J381" s="75"/>
      <c r="K381" s="76"/>
      <c r="L381" s="75"/>
      <c r="M381" s="76"/>
      <c r="N381" s="153"/>
      <c r="O381" s="153"/>
      <c r="P381" s="75"/>
      <c r="Q381" s="75"/>
      <c r="R381" s="75"/>
      <c r="S381" s="75"/>
      <c r="T381" s="76"/>
      <c r="U381" s="153"/>
      <c r="V381" s="153"/>
      <c r="W381" s="75"/>
      <c r="X381" s="75"/>
      <c r="Y381" s="75"/>
      <c r="Z381" s="75"/>
      <c r="AA381" s="76"/>
      <c r="AB381" s="153"/>
      <c r="AC381" s="153"/>
      <c r="AD381" s="75"/>
      <c r="AE381" s="75"/>
      <c r="AF381" s="75"/>
      <c r="AG381" s="75"/>
      <c r="AH381" s="76"/>
      <c r="AI381" s="80">
        <f t="shared" si="0"/>
        <v>0</v>
      </c>
      <c r="AJ381" s="81">
        <f>'Июнь 2020'!AJ381-AI381</f>
        <v>0</v>
      </c>
      <c r="AK381" s="82">
        <f t="shared" si="1"/>
        <v>0</v>
      </c>
      <c r="AL381" s="83">
        <f>'Июнь 2020'!AL381+AK381</f>
        <v>0</v>
      </c>
      <c r="AM381" s="82">
        <f t="shared" si="2"/>
        <v>0</v>
      </c>
      <c r="AN381" s="84">
        <f>'Июнь 2020'!AN381+AM381</f>
        <v>0</v>
      </c>
      <c r="AO381" s="82">
        <f t="shared" si="3"/>
        <v>0</v>
      </c>
      <c r="AP381" s="85">
        <f>'Июнь 2020'!AP381+AO381</f>
        <v>0</v>
      </c>
      <c r="AQ381" s="82">
        <f t="shared" si="4"/>
        <v>0</v>
      </c>
      <c r="AR381" s="86">
        <f>'Июнь 2020'!AR381+'Июль 2020'!AQ381</f>
        <v>0</v>
      </c>
      <c r="AS381" s="87">
        <f>'Январь 2020'!AW381</f>
        <v>0</v>
      </c>
      <c r="AT381" s="88">
        <f>'Январь 2020'!AX381</f>
        <v>0</v>
      </c>
      <c r="AU381" s="45">
        <f t="shared" si="5"/>
        <v>0</v>
      </c>
    </row>
    <row r="382" spans="1:47" ht="14.25" customHeight="1">
      <c r="A382" s="71">
        <f>'Январь 2020'!A382</f>
        <v>0</v>
      </c>
      <c r="B382" s="72">
        <f>'Январь 2020'!G382</f>
        <v>0</v>
      </c>
      <c r="C382" s="257">
        <f>'Январь 2020'!B382</f>
        <v>0</v>
      </c>
      <c r="D382" s="75"/>
      <c r="E382" s="75"/>
      <c r="F382" s="76"/>
      <c r="G382" s="153"/>
      <c r="H382" s="153"/>
      <c r="I382" s="75"/>
      <c r="J382" s="75"/>
      <c r="K382" s="76"/>
      <c r="L382" s="75"/>
      <c r="M382" s="76"/>
      <c r="N382" s="153"/>
      <c r="O382" s="153"/>
      <c r="P382" s="75"/>
      <c r="Q382" s="75"/>
      <c r="R382" s="75"/>
      <c r="S382" s="75"/>
      <c r="T382" s="76"/>
      <c r="U382" s="153"/>
      <c r="V382" s="153"/>
      <c r="W382" s="75"/>
      <c r="X382" s="75"/>
      <c r="Y382" s="75"/>
      <c r="Z382" s="75"/>
      <c r="AA382" s="76"/>
      <c r="AB382" s="153"/>
      <c r="AC382" s="153"/>
      <c r="AD382" s="75"/>
      <c r="AE382" s="75"/>
      <c r="AF382" s="75"/>
      <c r="AG382" s="75"/>
      <c r="AH382" s="76"/>
      <c r="AI382" s="80">
        <f t="shared" si="0"/>
        <v>0</v>
      </c>
      <c r="AJ382" s="81">
        <f>'Июнь 2020'!AJ382-AI382</f>
        <v>0</v>
      </c>
      <c r="AK382" s="82">
        <f t="shared" si="1"/>
        <v>0</v>
      </c>
      <c r="AL382" s="83">
        <f>'Июнь 2020'!AL382+AK382</f>
        <v>0</v>
      </c>
      <c r="AM382" s="82">
        <f t="shared" si="2"/>
        <v>0</v>
      </c>
      <c r="AN382" s="84">
        <f>'Июнь 2020'!AN382+AM382</f>
        <v>0</v>
      </c>
      <c r="AO382" s="82">
        <f t="shared" si="3"/>
        <v>0</v>
      </c>
      <c r="AP382" s="85">
        <f>'Июнь 2020'!AP382+AO382</f>
        <v>0</v>
      </c>
      <c r="AQ382" s="82">
        <f t="shared" si="4"/>
        <v>0</v>
      </c>
      <c r="AR382" s="86">
        <f>'Июнь 2020'!AR382+'Июль 2020'!AQ382</f>
        <v>0</v>
      </c>
      <c r="AS382" s="87">
        <f>'Январь 2020'!AW382</f>
        <v>0</v>
      </c>
      <c r="AT382" s="88">
        <f>'Январь 2020'!AX382</f>
        <v>0</v>
      </c>
      <c r="AU382" s="45">
        <f t="shared" si="5"/>
        <v>0</v>
      </c>
    </row>
    <row r="383" spans="1:47" ht="14.25" customHeight="1">
      <c r="A383" s="71">
        <f>'Январь 2020'!A383</f>
        <v>0</v>
      </c>
      <c r="B383" s="72">
        <f>'Январь 2020'!G383</f>
        <v>0</v>
      </c>
      <c r="C383" s="257">
        <f>'Январь 2020'!B383</f>
        <v>0</v>
      </c>
      <c r="D383" s="75"/>
      <c r="E383" s="75"/>
      <c r="F383" s="76"/>
      <c r="G383" s="153"/>
      <c r="H383" s="153"/>
      <c r="I383" s="75"/>
      <c r="J383" s="75"/>
      <c r="K383" s="76"/>
      <c r="L383" s="75"/>
      <c r="M383" s="76"/>
      <c r="N383" s="153"/>
      <c r="O383" s="153"/>
      <c r="P383" s="75"/>
      <c r="Q383" s="75"/>
      <c r="R383" s="75"/>
      <c r="S383" s="75"/>
      <c r="T383" s="76"/>
      <c r="U383" s="153"/>
      <c r="V383" s="153"/>
      <c r="W383" s="75"/>
      <c r="X383" s="75"/>
      <c r="Y383" s="75"/>
      <c r="Z383" s="75"/>
      <c r="AA383" s="76"/>
      <c r="AB383" s="153"/>
      <c r="AC383" s="153"/>
      <c r="AD383" s="75"/>
      <c r="AE383" s="75"/>
      <c r="AF383" s="75"/>
      <c r="AG383" s="75"/>
      <c r="AH383" s="76"/>
      <c r="AI383" s="80">
        <f t="shared" si="0"/>
        <v>0</v>
      </c>
      <c r="AJ383" s="81">
        <f>'Июнь 2020'!AJ383-AI383</f>
        <v>0</v>
      </c>
      <c r="AK383" s="82">
        <f t="shared" si="1"/>
        <v>0</v>
      </c>
      <c r="AL383" s="83">
        <f>'Июнь 2020'!AL383+AK383</f>
        <v>0</v>
      </c>
      <c r="AM383" s="82">
        <f t="shared" si="2"/>
        <v>0</v>
      </c>
      <c r="AN383" s="84">
        <f>'Июнь 2020'!AN383+AM383</f>
        <v>0</v>
      </c>
      <c r="AO383" s="82">
        <f t="shared" si="3"/>
        <v>0</v>
      </c>
      <c r="AP383" s="85">
        <f>'Июнь 2020'!AP383+AO383</f>
        <v>0</v>
      </c>
      <c r="AQ383" s="82">
        <f t="shared" si="4"/>
        <v>0</v>
      </c>
      <c r="AR383" s="86">
        <f>'Июнь 2020'!AR383+'Июль 2020'!AQ383</f>
        <v>0</v>
      </c>
      <c r="AS383" s="87">
        <f>'Январь 2020'!AW383</f>
        <v>0</v>
      </c>
      <c r="AT383" s="88">
        <f>'Январь 2020'!AX383</f>
        <v>0</v>
      </c>
      <c r="AU383" s="45">
        <f t="shared" si="5"/>
        <v>0</v>
      </c>
    </row>
    <row r="384" spans="1:47" ht="14.25" customHeight="1">
      <c r="A384" s="71">
        <f>'Январь 2020'!A384</f>
        <v>0</v>
      </c>
      <c r="B384" s="72">
        <f>'Январь 2020'!G384</f>
        <v>0</v>
      </c>
      <c r="C384" s="257">
        <f>'Январь 2020'!B384</f>
        <v>0</v>
      </c>
      <c r="D384" s="75"/>
      <c r="E384" s="75"/>
      <c r="F384" s="76"/>
      <c r="G384" s="153"/>
      <c r="H384" s="153"/>
      <c r="I384" s="75"/>
      <c r="J384" s="75"/>
      <c r="K384" s="76"/>
      <c r="L384" s="75"/>
      <c r="M384" s="76"/>
      <c r="N384" s="153"/>
      <c r="O384" s="153"/>
      <c r="P384" s="75"/>
      <c r="Q384" s="75"/>
      <c r="R384" s="75"/>
      <c r="S384" s="75"/>
      <c r="T384" s="76"/>
      <c r="U384" s="153"/>
      <c r="V384" s="153"/>
      <c r="W384" s="75"/>
      <c r="X384" s="75"/>
      <c r="Y384" s="75"/>
      <c r="Z384" s="75"/>
      <c r="AA384" s="76"/>
      <c r="AB384" s="153"/>
      <c r="AC384" s="153"/>
      <c r="AD384" s="75"/>
      <c r="AE384" s="75"/>
      <c r="AF384" s="75"/>
      <c r="AG384" s="75"/>
      <c r="AH384" s="76"/>
      <c r="AI384" s="80">
        <f t="shared" si="0"/>
        <v>0</v>
      </c>
      <c r="AJ384" s="81">
        <f>'Июнь 2020'!AJ384-AI384</f>
        <v>0</v>
      </c>
      <c r="AK384" s="82">
        <f t="shared" si="1"/>
        <v>0</v>
      </c>
      <c r="AL384" s="83">
        <f>'Июнь 2020'!AL384+AK384</f>
        <v>0</v>
      </c>
      <c r="AM384" s="82">
        <f t="shared" si="2"/>
        <v>0</v>
      </c>
      <c r="AN384" s="84">
        <f>'Июнь 2020'!AN384+AM384</f>
        <v>0</v>
      </c>
      <c r="AO384" s="82">
        <f t="shared" si="3"/>
        <v>0</v>
      </c>
      <c r="AP384" s="85">
        <f>'Июнь 2020'!AP384+AO384</f>
        <v>0</v>
      </c>
      <c r="AQ384" s="82">
        <f t="shared" si="4"/>
        <v>0</v>
      </c>
      <c r="AR384" s="86">
        <f>'Июнь 2020'!AR384+'Июль 2020'!AQ384</f>
        <v>0</v>
      </c>
      <c r="AS384" s="87">
        <f>'Январь 2020'!AW384</f>
        <v>0</v>
      </c>
      <c r="AT384" s="88">
        <f>'Январь 2020'!AX384</f>
        <v>0</v>
      </c>
      <c r="AU384" s="45">
        <f t="shared" si="5"/>
        <v>0</v>
      </c>
    </row>
    <row r="385" spans="1:47" ht="14.25" customHeight="1">
      <c r="A385" s="71">
        <f>'Январь 2020'!A385</f>
        <v>0</v>
      </c>
      <c r="B385" s="72">
        <f>'Январь 2020'!G385</f>
        <v>0</v>
      </c>
      <c r="C385" s="257">
        <f>'Январь 2020'!B385</f>
        <v>0</v>
      </c>
      <c r="D385" s="75"/>
      <c r="E385" s="75"/>
      <c r="F385" s="76"/>
      <c r="G385" s="153"/>
      <c r="H385" s="153"/>
      <c r="I385" s="75"/>
      <c r="J385" s="75"/>
      <c r="K385" s="76"/>
      <c r="L385" s="75"/>
      <c r="M385" s="76"/>
      <c r="N385" s="153"/>
      <c r="O385" s="153"/>
      <c r="P385" s="75"/>
      <c r="Q385" s="75"/>
      <c r="R385" s="75"/>
      <c r="S385" s="75"/>
      <c r="T385" s="76"/>
      <c r="U385" s="153"/>
      <c r="V385" s="153"/>
      <c r="W385" s="75"/>
      <c r="X385" s="75"/>
      <c r="Y385" s="75"/>
      <c r="Z385" s="75"/>
      <c r="AA385" s="76"/>
      <c r="AB385" s="153"/>
      <c r="AC385" s="153"/>
      <c r="AD385" s="75"/>
      <c r="AE385" s="75"/>
      <c r="AF385" s="75"/>
      <c r="AG385" s="75"/>
      <c r="AH385" s="76"/>
      <c r="AI385" s="80">
        <f t="shared" si="0"/>
        <v>0</v>
      </c>
      <c r="AJ385" s="81">
        <f>'Июнь 2020'!AJ385-AI385</f>
        <v>0</v>
      </c>
      <c r="AK385" s="82">
        <f t="shared" si="1"/>
        <v>0</v>
      </c>
      <c r="AL385" s="83">
        <f>'Июнь 2020'!AL385+AK385</f>
        <v>0</v>
      </c>
      <c r="AM385" s="82">
        <f t="shared" si="2"/>
        <v>0</v>
      </c>
      <c r="AN385" s="84">
        <f>'Июнь 2020'!AN385+AM385</f>
        <v>0</v>
      </c>
      <c r="AO385" s="82">
        <f t="shared" si="3"/>
        <v>0</v>
      </c>
      <c r="AP385" s="85">
        <f>'Июнь 2020'!AP385+AO385</f>
        <v>0</v>
      </c>
      <c r="AQ385" s="82">
        <f t="shared" si="4"/>
        <v>0</v>
      </c>
      <c r="AR385" s="86">
        <f>'Июнь 2020'!AR385+'Июль 2020'!AQ385</f>
        <v>0</v>
      </c>
      <c r="AS385" s="87">
        <f>'Январь 2020'!AW385</f>
        <v>0</v>
      </c>
      <c r="AT385" s="88">
        <f>'Январь 2020'!AX385</f>
        <v>0</v>
      </c>
      <c r="AU385" s="45">
        <f t="shared" si="5"/>
        <v>0</v>
      </c>
    </row>
    <row r="386" spans="1:47" ht="14.25" customHeight="1">
      <c r="A386" s="71">
        <f>'Январь 2020'!A386</f>
        <v>0</v>
      </c>
      <c r="B386" s="72">
        <f>'Январь 2020'!G386</f>
        <v>0</v>
      </c>
      <c r="C386" s="257">
        <f>'Январь 2020'!B386</f>
        <v>0</v>
      </c>
      <c r="D386" s="75"/>
      <c r="E386" s="75"/>
      <c r="F386" s="76"/>
      <c r="G386" s="153"/>
      <c r="H386" s="153"/>
      <c r="I386" s="75"/>
      <c r="J386" s="75"/>
      <c r="K386" s="76"/>
      <c r="L386" s="75"/>
      <c r="M386" s="76"/>
      <c r="N386" s="153"/>
      <c r="O386" s="153"/>
      <c r="P386" s="75"/>
      <c r="Q386" s="75"/>
      <c r="R386" s="75"/>
      <c r="S386" s="75"/>
      <c r="T386" s="76"/>
      <c r="U386" s="153"/>
      <c r="V386" s="153"/>
      <c r="W386" s="75"/>
      <c r="X386" s="75"/>
      <c r="Y386" s="75"/>
      <c r="Z386" s="75"/>
      <c r="AA386" s="76"/>
      <c r="AB386" s="153"/>
      <c r="AC386" s="153"/>
      <c r="AD386" s="75"/>
      <c r="AE386" s="75"/>
      <c r="AF386" s="75"/>
      <c r="AG386" s="75"/>
      <c r="AH386" s="76"/>
      <c r="AI386" s="80">
        <f t="shared" si="0"/>
        <v>0</v>
      </c>
      <c r="AJ386" s="81">
        <f>'Июнь 2020'!AJ386-AI386</f>
        <v>0</v>
      </c>
      <c r="AK386" s="82">
        <f t="shared" si="1"/>
        <v>0</v>
      </c>
      <c r="AL386" s="83">
        <f>'Июнь 2020'!AL386+AK386</f>
        <v>0</v>
      </c>
      <c r="AM386" s="82">
        <f t="shared" si="2"/>
        <v>0</v>
      </c>
      <c r="AN386" s="84">
        <f>'Июнь 2020'!AN386+AM386</f>
        <v>0</v>
      </c>
      <c r="AO386" s="82">
        <f t="shared" si="3"/>
        <v>0</v>
      </c>
      <c r="AP386" s="85">
        <f>'Июнь 2020'!AP386+AO386</f>
        <v>0</v>
      </c>
      <c r="AQ386" s="82">
        <f t="shared" si="4"/>
        <v>0</v>
      </c>
      <c r="AR386" s="86">
        <f>'Июнь 2020'!AR386+'Июль 2020'!AQ386</f>
        <v>0</v>
      </c>
      <c r="AS386" s="87">
        <f>'Январь 2020'!AW386</f>
        <v>0</v>
      </c>
      <c r="AT386" s="88">
        <f>'Январь 2020'!AX386</f>
        <v>0</v>
      </c>
      <c r="AU386" s="45">
        <f t="shared" si="5"/>
        <v>0</v>
      </c>
    </row>
    <row r="387" spans="1:47" ht="14.25" customHeight="1">
      <c r="A387" s="71">
        <f>'Январь 2020'!A387</f>
        <v>0</v>
      </c>
      <c r="B387" s="72">
        <f>'Январь 2020'!G387</f>
        <v>0</v>
      </c>
      <c r="C387" s="257">
        <f>'Январь 2020'!B387</f>
        <v>0</v>
      </c>
      <c r="D387" s="75"/>
      <c r="E387" s="75"/>
      <c r="F387" s="76"/>
      <c r="G387" s="153"/>
      <c r="H387" s="153"/>
      <c r="I387" s="75"/>
      <c r="J387" s="75"/>
      <c r="K387" s="76"/>
      <c r="L387" s="75"/>
      <c r="M387" s="76"/>
      <c r="N387" s="153"/>
      <c r="O387" s="153"/>
      <c r="P387" s="75"/>
      <c r="Q387" s="75"/>
      <c r="R387" s="75"/>
      <c r="S387" s="75"/>
      <c r="T387" s="76"/>
      <c r="U387" s="153"/>
      <c r="V387" s="153"/>
      <c r="W387" s="75"/>
      <c r="X387" s="75"/>
      <c r="Y387" s="75"/>
      <c r="Z387" s="75"/>
      <c r="AA387" s="76"/>
      <c r="AB387" s="153"/>
      <c r="AC387" s="153"/>
      <c r="AD387" s="75"/>
      <c r="AE387" s="75"/>
      <c r="AF387" s="75"/>
      <c r="AG387" s="75"/>
      <c r="AH387" s="76"/>
      <c r="AI387" s="80">
        <f t="shared" si="0"/>
        <v>0</v>
      </c>
      <c r="AJ387" s="81">
        <f>'Июнь 2020'!AJ387-AI387</f>
        <v>0</v>
      </c>
      <c r="AK387" s="82">
        <f t="shared" si="1"/>
        <v>0</v>
      </c>
      <c r="AL387" s="83">
        <f>'Июнь 2020'!AL387+AK387</f>
        <v>0</v>
      </c>
      <c r="AM387" s="82">
        <f t="shared" si="2"/>
        <v>0</v>
      </c>
      <c r="AN387" s="84">
        <f>'Июнь 2020'!AN387+AM387</f>
        <v>0</v>
      </c>
      <c r="AO387" s="82">
        <f t="shared" si="3"/>
        <v>0</v>
      </c>
      <c r="AP387" s="85">
        <f>'Июнь 2020'!AP387+AO387</f>
        <v>0</v>
      </c>
      <c r="AQ387" s="82">
        <f t="shared" si="4"/>
        <v>0</v>
      </c>
      <c r="AR387" s="86">
        <f>'Июнь 2020'!AR387+'Июль 2020'!AQ387</f>
        <v>0</v>
      </c>
      <c r="AS387" s="87">
        <f>'Январь 2020'!AW387</f>
        <v>0</v>
      </c>
      <c r="AT387" s="88">
        <f>'Январь 2020'!AX387</f>
        <v>0</v>
      </c>
      <c r="AU387" s="45">
        <f t="shared" si="5"/>
        <v>0</v>
      </c>
    </row>
    <row r="388" spans="1:47" ht="14.25" customHeight="1">
      <c r="A388" s="71">
        <f>'Январь 2020'!A388</f>
        <v>0</v>
      </c>
      <c r="B388" s="72">
        <f>'Январь 2020'!G388</f>
        <v>0</v>
      </c>
      <c r="C388" s="257">
        <f>'Январь 2020'!B388</f>
        <v>0</v>
      </c>
      <c r="D388" s="75"/>
      <c r="E388" s="75"/>
      <c r="F388" s="76"/>
      <c r="G388" s="153"/>
      <c r="H388" s="153"/>
      <c r="I388" s="75"/>
      <c r="J388" s="75"/>
      <c r="K388" s="76"/>
      <c r="L388" s="75"/>
      <c r="M388" s="76"/>
      <c r="N388" s="153"/>
      <c r="O388" s="153"/>
      <c r="P388" s="75"/>
      <c r="Q388" s="75"/>
      <c r="R388" s="75"/>
      <c r="S388" s="75"/>
      <c r="T388" s="76"/>
      <c r="U388" s="153"/>
      <c r="V388" s="153"/>
      <c r="W388" s="75"/>
      <c r="X388" s="75"/>
      <c r="Y388" s="75"/>
      <c r="Z388" s="75"/>
      <c r="AA388" s="76"/>
      <c r="AB388" s="153"/>
      <c r="AC388" s="153"/>
      <c r="AD388" s="75"/>
      <c r="AE388" s="75"/>
      <c r="AF388" s="75"/>
      <c r="AG388" s="75"/>
      <c r="AH388" s="76"/>
      <c r="AI388" s="80">
        <f t="shared" si="0"/>
        <v>0</v>
      </c>
      <c r="AJ388" s="81">
        <f>'Июнь 2020'!AJ388-AI388</f>
        <v>0</v>
      </c>
      <c r="AK388" s="82">
        <f t="shared" si="1"/>
        <v>0</v>
      </c>
      <c r="AL388" s="83">
        <f>'Июнь 2020'!AL388+AK388</f>
        <v>0</v>
      </c>
      <c r="AM388" s="82">
        <f t="shared" si="2"/>
        <v>0</v>
      </c>
      <c r="AN388" s="84">
        <f>'Июнь 2020'!AN388+AM388</f>
        <v>0</v>
      </c>
      <c r="AO388" s="82">
        <f t="shared" si="3"/>
        <v>0</v>
      </c>
      <c r="AP388" s="85">
        <f>'Июнь 2020'!AP388+AO388</f>
        <v>0</v>
      </c>
      <c r="AQ388" s="82">
        <f t="shared" si="4"/>
        <v>0</v>
      </c>
      <c r="AR388" s="86">
        <f>'Июнь 2020'!AR388+'Июль 2020'!AQ388</f>
        <v>0</v>
      </c>
      <c r="AS388" s="87">
        <f>'Январь 2020'!AW388</f>
        <v>0</v>
      </c>
      <c r="AT388" s="88">
        <f>'Январь 2020'!AX388</f>
        <v>0</v>
      </c>
      <c r="AU388" s="45">
        <f t="shared" si="5"/>
        <v>0</v>
      </c>
    </row>
    <row r="389" spans="1:47" ht="14.25" customHeight="1">
      <c r="A389" s="71">
        <f>'Январь 2020'!A389</f>
        <v>0</v>
      </c>
      <c r="B389" s="72">
        <f>'Январь 2020'!G389</f>
        <v>0</v>
      </c>
      <c r="C389" s="257">
        <f>'Январь 2020'!B389</f>
        <v>0</v>
      </c>
      <c r="D389" s="75"/>
      <c r="E389" s="75"/>
      <c r="F389" s="76"/>
      <c r="G389" s="153"/>
      <c r="H389" s="153"/>
      <c r="I389" s="75"/>
      <c r="J389" s="75"/>
      <c r="K389" s="76"/>
      <c r="L389" s="75"/>
      <c r="M389" s="76"/>
      <c r="N389" s="153"/>
      <c r="O389" s="153"/>
      <c r="P389" s="75"/>
      <c r="Q389" s="75"/>
      <c r="R389" s="75"/>
      <c r="S389" s="75"/>
      <c r="T389" s="76"/>
      <c r="U389" s="153"/>
      <c r="V389" s="153"/>
      <c r="W389" s="75"/>
      <c r="X389" s="75"/>
      <c r="Y389" s="75"/>
      <c r="Z389" s="75"/>
      <c r="AA389" s="76"/>
      <c r="AB389" s="153"/>
      <c r="AC389" s="153"/>
      <c r="AD389" s="75"/>
      <c r="AE389" s="75"/>
      <c r="AF389" s="75"/>
      <c r="AG389" s="75"/>
      <c r="AH389" s="76"/>
      <c r="AI389" s="80">
        <f t="shared" si="0"/>
        <v>0</v>
      </c>
      <c r="AJ389" s="81">
        <f>'Июнь 2020'!AJ389-AI389</f>
        <v>0</v>
      </c>
      <c r="AK389" s="82">
        <f t="shared" si="1"/>
        <v>0</v>
      </c>
      <c r="AL389" s="83">
        <f>'Июнь 2020'!AL389+AK389</f>
        <v>0</v>
      </c>
      <c r="AM389" s="82">
        <f t="shared" si="2"/>
        <v>0</v>
      </c>
      <c r="AN389" s="84">
        <f>'Июнь 2020'!AN389+AM389</f>
        <v>0</v>
      </c>
      <c r="AO389" s="82">
        <f t="shared" si="3"/>
        <v>0</v>
      </c>
      <c r="AP389" s="85">
        <f>'Июнь 2020'!AP389+AO389</f>
        <v>0</v>
      </c>
      <c r="AQ389" s="82">
        <f t="shared" si="4"/>
        <v>0</v>
      </c>
      <c r="AR389" s="86">
        <f>'Июнь 2020'!AR389+'Июль 2020'!AQ389</f>
        <v>0</v>
      </c>
      <c r="AS389" s="87">
        <f>'Январь 2020'!AW389</f>
        <v>0</v>
      </c>
      <c r="AT389" s="88">
        <f>'Январь 2020'!AX389</f>
        <v>0</v>
      </c>
      <c r="AU389" s="45">
        <f t="shared" si="5"/>
        <v>0</v>
      </c>
    </row>
    <row r="390" spans="1:47" ht="14.25" customHeight="1">
      <c r="A390" s="71">
        <f>'Январь 2020'!A390</f>
        <v>0</v>
      </c>
      <c r="B390" s="72">
        <f>'Январь 2020'!G390</f>
        <v>0</v>
      </c>
      <c r="C390" s="257">
        <f>'Январь 2020'!B390</f>
        <v>0</v>
      </c>
      <c r="D390" s="75"/>
      <c r="E390" s="75"/>
      <c r="F390" s="76"/>
      <c r="G390" s="153"/>
      <c r="H390" s="153"/>
      <c r="I390" s="75"/>
      <c r="J390" s="75"/>
      <c r="K390" s="76"/>
      <c r="L390" s="75"/>
      <c r="M390" s="76"/>
      <c r="N390" s="153"/>
      <c r="O390" s="153"/>
      <c r="P390" s="75"/>
      <c r="Q390" s="75"/>
      <c r="R390" s="75"/>
      <c r="S390" s="75"/>
      <c r="T390" s="76"/>
      <c r="U390" s="153"/>
      <c r="V390" s="153"/>
      <c r="W390" s="75"/>
      <c r="X390" s="75"/>
      <c r="Y390" s="75"/>
      <c r="Z390" s="75"/>
      <c r="AA390" s="76"/>
      <c r="AB390" s="153"/>
      <c r="AC390" s="153"/>
      <c r="AD390" s="75"/>
      <c r="AE390" s="75"/>
      <c r="AF390" s="75"/>
      <c r="AG390" s="75"/>
      <c r="AH390" s="76"/>
      <c r="AI390" s="80">
        <f t="shared" si="0"/>
        <v>0</v>
      </c>
      <c r="AJ390" s="81">
        <f>'Июнь 2020'!AJ390-AI390</f>
        <v>0</v>
      </c>
      <c r="AK390" s="82">
        <f t="shared" si="1"/>
        <v>0</v>
      </c>
      <c r="AL390" s="83">
        <f>'Июнь 2020'!AL390+AK390</f>
        <v>0</v>
      </c>
      <c r="AM390" s="82">
        <f t="shared" si="2"/>
        <v>0</v>
      </c>
      <c r="AN390" s="84">
        <f>'Июнь 2020'!AN390+AM390</f>
        <v>0</v>
      </c>
      <c r="AO390" s="82">
        <f t="shared" si="3"/>
        <v>0</v>
      </c>
      <c r="AP390" s="85">
        <f>'Июнь 2020'!AP390+AO390</f>
        <v>0</v>
      </c>
      <c r="AQ390" s="82">
        <f t="shared" si="4"/>
        <v>0</v>
      </c>
      <c r="AR390" s="86">
        <f>'Июнь 2020'!AR390+'Июль 2020'!AQ390</f>
        <v>0</v>
      </c>
      <c r="AS390" s="87">
        <f>'Январь 2020'!AW390</f>
        <v>0</v>
      </c>
      <c r="AT390" s="88">
        <f>'Январь 2020'!AX390</f>
        <v>0</v>
      </c>
      <c r="AU390" s="45">
        <f t="shared" si="5"/>
        <v>0</v>
      </c>
    </row>
    <row r="391" spans="1:47" ht="14.25" customHeight="1">
      <c r="A391" s="71">
        <f>'Январь 2020'!A391</f>
        <v>0</v>
      </c>
      <c r="B391" s="72">
        <f>'Январь 2020'!G391</f>
        <v>0</v>
      </c>
      <c r="C391" s="257">
        <f>'Январь 2020'!B391</f>
        <v>0</v>
      </c>
      <c r="D391" s="75"/>
      <c r="E391" s="75"/>
      <c r="F391" s="76"/>
      <c r="G391" s="153"/>
      <c r="H391" s="153"/>
      <c r="I391" s="75"/>
      <c r="J391" s="75"/>
      <c r="K391" s="76"/>
      <c r="L391" s="75"/>
      <c r="M391" s="76"/>
      <c r="N391" s="153"/>
      <c r="O391" s="153"/>
      <c r="P391" s="75"/>
      <c r="Q391" s="75"/>
      <c r="R391" s="75"/>
      <c r="S391" s="75"/>
      <c r="T391" s="76"/>
      <c r="U391" s="153"/>
      <c r="V391" s="153"/>
      <c r="W391" s="75"/>
      <c r="X391" s="75"/>
      <c r="Y391" s="75"/>
      <c r="Z391" s="75"/>
      <c r="AA391" s="76"/>
      <c r="AB391" s="153"/>
      <c r="AC391" s="153"/>
      <c r="AD391" s="75"/>
      <c r="AE391" s="75"/>
      <c r="AF391" s="75"/>
      <c r="AG391" s="75"/>
      <c r="AH391" s="76"/>
      <c r="AI391" s="80">
        <f t="shared" si="0"/>
        <v>0</v>
      </c>
      <c r="AJ391" s="81">
        <f>'Июнь 2020'!AJ391-AI391</f>
        <v>0</v>
      </c>
      <c r="AK391" s="82">
        <f t="shared" si="1"/>
        <v>0</v>
      </c>
      <c r="AL391" s="83">
        <f>'Июнь 2020'!AL391+AK391</f>
        <v>0</v>
      </c>
      <c r="AM391" s="82">
        <f t="shared" si="2"/>
        <v>0</v>
      </c>
      <c r="AN391" s="84">
        <f>'Июнь 2020'!AN391+AM391</f>
        <v>0</v>
      </c>
      <c r="AO391" s="82">
        <f t="shared" si="3"/>
        <v>0</v>
      </c>
      <c r="AP391" s="85">
        <f>'Июнь 2020'!AP391+AO391</f>
        <v>0</v>
      </c>
      <c r="AQ391" s="82">
        <f t="shared" si="4"/>
        <v>0</v>
      </c>
      <c r="AR391" s="86">
        <f>'Июнь 2020'!AR391+'Июль 2020'!AQ391</f>
        <v>0</v>
      </c>
      <c r="AS391" s="87">
        <f>'Январь 2020'!AW391</f>
        <v>0</v>
      </c>
      <c r="AT391" s="88">
        <f>'Январь 2020'!AX391</f>
        <v>0</v>
      </c>
      <c r="AU391" s="45">
        <f t="shared" si="5"/>
        <v>0</v>
      </c>
    </row>
    <row r="392" spans="1:47" ht="14.25" customHeight="1">
      <c r="A392" s="71">
        <f>'Январь 2020'!A392</f>
        <v>0</v>
      </c>
      <c r="B392" s="72">
        <f>'Январь 2020'!G392</f>
        <v>0</v>
      </c>
      <c r="C392" s="257">
        <f>'Январь 2020'!B392</f>
        <v>0</v>
      </c>
      <c r="D392" s="75"/>
      <c r="E392" s="75"/>
      <c r="F392" s="76"/>
      <c r="G392" s="153"/>
      <c r="H392" s="153"/>
      <c r="I392" s="75"/>
      <c r="J392" s="75"/>
      <c r="K392" s="76"/>
      <c r="L392" s="75"/>
      <c r="M392" s="76"/>
      <c r="N392" s="153"/>
      <c r="O392" s="153"/>
      <c r="P392" s="75"/>
      <c r="Q392" s="75"/>
      <c r="R392" s="75"/>
      <c r="S392" s="75"/>
      <c r="T392" s="76"/>
      <c r="U392" s="153"/>
      <c r="V392" s="153"/>
      <c r="W392" s="75"/>
      <c r="X392" s="75"/>
      <c r="Y392" s="75"/>
      <c r="Z392" s="75"/>
      <c r="AA392" s="76"/>
      <c r="AB392" s="153"/>
      <c r="AC392" s="153"/>
      <c r="AD392" s="75"/>
      <c r="AE392" s="75"/>
      <c r="AF392" s="75"/>
      <c r="AG392" s="75"/>
      <c r="AH392" s="76"/>
      <c r="AI392" s="80">
        <f t="shared" si="0"/>
        <v>0</v>
      </c>
      <c r="AJ392" s="81">
        <f>'Июнь 2020'!AJ392-AI392</f>
        <v>0</v>
      </c>
      <c r="AK392" s="82">
        <f t="shared" si="1"/>
        <v>0</v>
      </c>
      <c r="AL392" s="83">
        <f>'Июнь 2020'!AL392+AK392</f>
        <v>0</v>
      </c>
      <c r="AM392" s="82">
        <f t="shared" si="2"/>
        <v>0</v>
      </c>
      <c r="AN392" s="84">
        <f>'Июнь 2020'!AN392+AM392</f>
        <v>0</v>
      </c>
      <c r="AO392" s="82">
        <f t="shared" si="3"/>
        <v>0</v>
      </c>
      <c r="AP392" s="85">
        <f>'Июнь 2020'!AP392+AO392</f>
        <v>0</v>
      </c>
      <c r="AQ392" s="82">
        <f t="shared" si="4"/>
        <v>0</v>
      </c>
      <c r="AR392" s="86">
        <f>'Июнь 2020'!AR392+'Июль 2020'!AQ392</f>
        <v>0</v>
      </c>
      <c r="AS392" s="87">
        <f>'Январь 2020'!AW392</f>
        <v>0</v>
      </c>
      <c r="AT392" s="88">
        <f>'Январь 2020'!AX392</f>
        <v>0</v>
      </c>
      <c r="AU392" s="45">
        <f t="shared" si="5"/>
        <v>0</v>
      </c>
    </row>
    <row r="393" spans="1:47" ht="14.25" customHeight="1">
      <c r="A393" s="71">
        <f>'Январь 2020'!A393</f>
        <v>0</v>
      </c>
      <c r="B393" s="72">
        <f>'Январь 2020'!G393</f>
        <v>0</v>
      </c>
      <c r="C393" s="257">
        <f>'Январь 2020'!B393</f>
        <v>0</v>
      </c>
      <c r="D393" s="75"/>
      <c r="E393" s="75"/>
      <c r="F393" s="76"/>
      <c r="G393" s="153"/>
      <c r="H393" s="153"/>
      <c r="I393" s="75"/>
      <c r="J393" s="75"/>
      <c r="K393" s="76"/>
      <c r="L393" s="75"/>
      <c r="M393" s="76"/>
      <c r="N393" s="153"/>
      <c r="O393" s="153"/>
      <c r="P393" s="75"/>
      <c r="Q393" s="75"/>
      <c r="R393" s="75"/>
      <c r="S393" s="75"/>
      <c r="T393" s="76"/>
      <c r="U393" s="153"/>
      <c r="V393" s="153"/>
      <c r="W393" s="75"/>
      <c r="X393" s="75"/>
      <c r="Y393" s="75"/>
      <c r="Z393" s="75"/>
      <c r="AA393" s="76"/>
      <c r="AB393" s="153"/>
      <c r="AC393" s="153"/>
      <c r="AD393" s="75"/>
      <c r="AE393" s="75"/>
      <c r="AF393" s="75"/>
      <c r="AG393" s="75"/>
      <c r="AH393" s="76"/>
      <c r="AI393" s="80">
        <f t="shared" si="0"/>
        <v>0</v>
      </c>
      <c r="AJ393" s="81">
        <f>'Июнь 2020'!AJ393-AI393</f>
        <v>0</v>
      </c>
      <c r="AK393" s="82">
        <f t="shared" si="1"/>
        <v>0</v>
      </c>
      <c r="AL393" s="83">
        <f>'Июнь 2020'!AL393+AK393</f>
        <v>0</v>
      </c>
      <c r="AM393" s="82">
        <f t="shared" si="2"/>
        <v>0</v>
      </c>
      <c r="AN393" s="84">
        <f>'Июнь 2020'!AN393+AM393</f>
        <v>0</v>
      </c>
      <c r="AO393" s="82">
        <f t="shared" si="3"/>
        <v>0</v>
      </c>
      <c r="AP393" s="85">
        <f>'Июнь 2020'!AP393+AO393</f>
        <v>0</v>
      </c>
      <c r="AQ393" s="82">
        <f t="shared" si="4"/>
        <v>0</v>
      </c>
      <c r="AR393" s="86">
        <f>'Июнь 2020'!AR393+'Июль 2020'!AQ393</f>
        <v>0</v>
      </c>
      <c r="AS393" s="87">
        <f>'Январь 2020'!AW393</f>
        <v>0</v>
      </c>
      <c r="AT393" s="88">
        <f>'Январь 2020'!AX393</f>
        <v>0</v>
      </c>
      <c r="AU393" s="45">
        <f t="shared" si="5"/>
        <v>0</v>
      </c>
    </row>
    <row r="394" spans="1:47" ht="14.25" customHeight="1">
      <c r="A394" s="71">
        <f>'Январь 2020'!A394</f>
        <v>0</v>
      </c>
      <c r="B394" s="72">
        <f>'Январь 2020'!G394</f>
        <v>0</v>
      </c>
      <c r="C394" s="257">
        <f>'Январь 2020'!B394</f>
        <v>0</v>
      </c>
      <c r="D394" s="75"/>
      <c r="E394" s="75"/>
      <c r="F394" s="76"/>
      <c r="G394" s="153"/>
      <c r="H394" s="153"/>
      <c r="I394" s="75"/>
      <c r="J394" s="75"/>
      <c r="K394" s="76"/>
      <c r="L394" s="75"/>
      <c r="M394" s="76"/>
      <c r="N394" s="153"/>
      <c r="O394" s="153"/>
      <c r="P394" s="75"/>
      <c r="Q394" s="75"/>
      <c r="R394" s="75"/>
      <c r="S394" s="75"/>
      <c r="T394" s="76"/>
      <c r="U394" s="153"/>
      <c r="V394" s="153"/>
      <c r="W394" s="75"/>
      <c r="X394" s="75"/>
      <c r="Y394" s="75"/>
      <c r="Z394" s="75"/>
      <c r="AA394" s="76"/>
      <c r="AB394" s="153"/>
      <c r="AC394" s="153"/>
      <c r="AD394" s="75"/>
      <c r="AE394" s="75"/>
      <c r="AF394" s="75"/>
      <c r="AG394" s="75"/>
      <c r="AH394" s="76"/>
      <c r="AI394" s="80">
        <f t="shared" si="0"/>
        <v>0</v>
      </c>
      <c r="AJ394" s="81">
        <f>'Июнь 2020'!AJ394-AI394</f>
        <v>0</v>
      </c>
      <c r="AK394" s="82">
        <f t="shared" si="1"/>
        <v>0</v>
      </c>
      <c r="AL394" s="83">
        <f>'Июнь 2020'!AL394+AK394</f>
        <v>0</v>
      </c>
      <c r="AM394" s="82">
        <f t="shared" si="2"/>
        <v>0</v>
      </c>
      <c r="AN394" s="84">
        <f>'Июнь 2020'!AN394+AM394</f>
        <v>0</v>
      </c>
      <c r="AO394" s="82">
        <f t="shared" si="3"/>
        <v>0</v>
      </c>
      <c r="AP394" s="85">
        <f>'Июнь 2020'!AP394+AO394</f>
        <v>0</v>
      </c>
      <c r="AQ394" s="82">
        <f t="shared" si="4"/>
        <v>0</v>
      </c>
      <c r="AR394" s="86">
        <f>'Июнь 2020'!AR394+'Июль 2020'!AQ394</f>
        <v>0</v>
      </c>
      <c r="AS394" s="87">
        <f>'Январь 2020'!AW394</f>
        <v>0</v>
      </c>
      <c r="AT394" s="88">
        <f>'Январь 2020'!AX394</f>
        <v>0</v>
      </c>
      <c r="AU394" s="45">
        <f t="shared" si="5"/>
        <v>0</v>
      </c>
    </row>
    <row r="395" spans="1:47" ht="14.25" customHeight="1">
      <c r="A395" s="71">
        <f>'Январь 2020'!A395</f>
        <v>0</v>
      </c>
      <c r="B395" s="72">
        <f>'Январь 2020'!G395</f>
        <v>0</v>
      </c>
      <c r="C395" s="257">
        <f>'Январь 2020'!B395</f>
        <v>0</v>
      </c>
      <c r="D395" s="75"/>
      <c r="E395" s="75"/>
      <c r="F395" s="76"/>
      <c r="G395" s="153"/>
      <c r="H395" s="153"/>
      <c r="I395" s="75"/>
      <c r="J395" s="75"/>
      <c r="K395" s="76"/>
      <c r="L395" s="75"/>
      <c r="M395" s="76"/>
      <c r="N395" s="153"/>
      <c r="O395" s="153"/>
      <c r="P395" s="75"/>
      <c r="Q395" s="75"/>
      <c r="R395" s="75"/>
      <c r="S395" s="75"/>
      <c r="T395" s="76"/>
      <c r="U395" s="153"/>
      <c r="V395" s="153"/>
      <c r="W395" s="75"/>
      <c r="X395" s="75"/>
      <c r="Y395" s="75"/>
      <c r="Z395" s="75"/>
      <c r="AA395" s="76"/>
      <c r="AB395" s="153"/>
      <c r="AC395" s="153"/>
      <c r="AD395" s="75"/>
      <c r="AE395" s="75"/>
      <c r="AF395" s="75"/>
      <c r="AG395" s="75"/>
      <c r="AH395" s="76"/>
      <c r="AI395" s="80">
        <f t="shared" si="0"/>
        <v>0</v>
      </c>
      <c r="AJ395" s="81">
        <f>'Июнь 2020'!AJ395-AI395</f>
        <v>0</v>
      </c>
      <c r="AK395" s="82">
        <f t="shared" si="1"/>
        <v>0</v>
      </c>
      <c r="AL395" s="83">
        <f>'Июнь 2020'!AL395+AK395</f>
        <v>0</v>
      </c>
      <c r="AM395" s="82">
        <f t="shared" si="2"/>
        <v>0</v>
      </c>
      <c r="AN395" s="84">
        <f>'Июнь 2020'!AN395+AM395</f>
        <v>0</v>
      </c>
      <c r="AO395" s="82">
        <f t="shared" si="3"/>
        <v>0</v>
      </c>
      <c r="AP395" s="85">
        <f>'Июнь 2020'!AP395+AO395</f>
        <v>0</v>
      </c>
      <c r="AQ395" s="82">
        <f t="shared" si="4"/>
        <v>0</v>
      </c>
      <c r="AR395" s="86">
        <f>'Июнь 2020'!AR395+'Июль 2020'!AQ395</f>
        <v>0</v>
      </c>
      <c r="AS395" s="87">
        <f>'Январь 2020'!AW395</f>
        <v>0</v>
      </c>
      <c r="AT395" s="88">
        <f>'Январь 2020'!AX395</f>
        <v>0</v>
      </c>
      <c r="AU395" s="45">
        <f t="shared" si="5"/>
        <v>0</v>
      </c>
    </row>
    <row r="396" spans="1:47" ht="14.25" customHeight="1">
      <c r="A396" s="71">
        <f>'Январь 2020'!A396</f>
        <v>0</v>
      </c>
      <c r="B396" s="72">
        <f>'Январь 2020'!G396</f>
        <v>0</v>
      </c>
      <c r="C396" s="257">
        <f>'Январь 2020'!B396</f>
        <v>0</v>
      </c>
      <c r="D396" s="75"/>
      <c r="E396" s="75"/>
      <c r="F396" s="76"/>
      <c r="G396" s="153"/>
      <c r="H396" s="153"/>
      <c r="I396" s="75"/>
      <c r="J396" s="75"/>
      <c r="K396" s="76"/>
      <c r="L396" s="75"/>
      <c r="M396" s="76"/>
      <c r="N396" s="153"/>
      <c r="O396" s="153"/>
      <c r="P396" s="75"/>
      <c r="Q396" s="75"/>
      <c r="R396" s="75"/>
      <c r="S396" s="75"/>
      <c r="T396" s="76"/>
      <c r="U396" s="153"/>
      <c r="V396" s="153"/>
      <c r="W396" s="75"/>
      <c r="X396" s="75"/>
      <c r="Y396" s="75"/>
      <c r="Z396" s="75"/>
      <c r="AA396" s="76"/>
      <c r="AB396" s="153"/>
      <c r="AC396" s="153"/>
      <c r="AD396" s="75"/>
      <c r="AE396" s="75"/>
      <c r="AF396" s="75"/>
      <c r="AG396" s="75"/>
      <c r="AH396" s="76"/>
      <c r="AI396" s="80">
        <f t="shared" si="0"/>
        <v>0</v>
      </c>
      <c r="AJ396" s="81">
        <f>'Июнь 2020'!AJ396-AI396</f>
        <v>0</v>
      </c>
      <c r="AK396" s="82">
        <f t="shared" si="1"/>
        <v>0</v>
      </c>
      <c r="AL396" s="83">
        <f>'Июнь 2020'!AL396+AK396</f>
        <v>0</v>
      </c>
      <c r="AM396" s="82">
        <f t="shared" si="2"/>
        <v>0</v>
      </c>
      <c r="AN396" s="84">
        <f>'Июнь 2020'!AN396+AM396</f>
        <v>0</v>
      </c>
      <c r="AO396" s="82">
        <f t="shared" si="3"/>
        <v>0</v>
      </c>
      <c r="AP396" s="85">
        <f>'Июнь 2020'!AP396+AO396</f>
        <v>0</v>
      </c>
      <c r="AQ396" s="82">
        <f t="shared" si="4"/>
        <v>0</v>
      </c>
      <c r="AR396" s="86">
        <f>'Июнь 2020'!AR396+'Июль 2020'!AQ396</f>
        <v>0</v>
      </c>
      <c r="AS396" s="87">
        <f>'Январь 2020'!AW396</f>
        <v>0</v>
      </c>
      <c r="AT396" s="88">
        <f>'Январь 2020'!AX396</f>
        <v>0</v>
      </c>
      <c r="AU396" s="45">
        <f t="shared" si="5"/>
        <v>0</v>
      </c>
    </row>
    <row r="397" spans="1:47" ht="14.25" customHeight="1">
      <c r="A397" s="71">
        <f>'Январь 2020'!A397</f>
        <v>0</v>
      </c>
      <c r="B397" s="72">
        <f>'Январь 2020'!G397</f>
        <v>0</v>
      </c>
      <c r="C397" s="257">
        <f>'Январь 2020'!B397</f>
        <v>0</v>
      </c>
      <c r="D397" s="75"/>
      <c r="E397" s="75"/>
      <c r="F397" s="76"/>
      <c r="G397" s="153"/>
      <c r="H397" s="153"/>
      <c r="I397" s="75"/>
      <c r="J397" s="75"/>
      <c r="K397" s="76"/>
      <c r="L397" s="75"/>
      <c r="M397" s="76"/>
      <c r="N397" s="153"/>
      <c r="O397" s="153"/>
      <c r="P397" s="75"/>
      <c r="Q397" s="75"/>
      <c r="R397" s="75"/>
      <c r="S397" s="75"/>
      <c r="T397" s="76"/>
      <c r="U397" s="153"/>
      <c r="V397" s="153"/>
      <c r="W397" s="75"/>
      <c r="X397" s="75"/>
      <c r="Y397" s="75"/>
      <c r="Z397" s="75"/>
      <c r="AA397" s="76"/>
      <c r="AB397" s="153"/>
      <c r="AC397" s="153"/>
      <c r="AD397" s="75"/>
      <c r="AE397" s="75"/>
      <c r="AF397" s="75"/>
      <c r="AG397" s="75"/>
      <c r="AH397" s="76"/>
      <c r="AI397" s="80">
        <f t="shared" si="0"/>
        <v>0</v>
      </c>
      <c r="AJ397" s="81">
        <f>'Июнь 2020'!AJ397-AI397</f>
        <v>0</v>
      </c>
      <c r="AK397" s="82">
        <f t="shared" si="1"/>
        <v>0</v>
      </c>
      <c r="AL397" s="83">
        <f>'Июнь 2020'!AL397+AK397</f>
        <v>0</v>
      </c>
      <c r="AM397" s="82">
        <f t="shared" si="2"/>
        <v>0</v>
      </c>
      <c r="AN397" s="84">
        <f>'Июнь 2020'!AN397+AM397</f>
        <v>0</v>
      </c>
      <c r="AO397" s="82">
        <f t="shared" si="3"/>
        <v>0</v>
      </c>
      <c r="AP397" s="85">
        <f>'Июнь 2020'!AP397+AO397</f>
        <v>0</v>
      </c>
      <c r="AQ397" s="82">
        <f t="shared" si="4"/>
        <v>0</v>
      </c>
      <c r="AR397" s="86">
        <f>'Июнь 2020'!AR397+'Июль 2020'!AQ397</f>
        <v>0</v>
      </c>
      <c r="AS397" s="87">
        <f>'Январь 2020'!AW397</f>
        <v>0</v>
      </c>
      <c r="AT397" s="88">
        <f>'Январь 2020'!AX397</f>
        <v>0</v>
      </c>
      <c r="AU397" s="45">
        <f t="shared" si="5"/>
        <v>0</v>
      </c>
    </row>
    <row r="398" spans="1:47" ht="14.25" customHeight="1">
      <c r="A398" s="71">
        <f>'Январь 2020'!A398</f>
        <v>0</v>
      </c>
      <c r="B398" s="72">
        <f>'Январь 2020'!G398</f>
        <v>0</v>
      </c>
      <c r="C398" s="257">
        <f>'Январь 2020'!B398</f>
        <v>0</v>
      </c>
      <c r="D398" s="75"/>
      <c r="E398" s="75"/>
      <c r="F398" s="76"/>
      <c r="G398" s="153"/>
      <c r="H398" s="153"/>
      <c r="I398" s="75"/>
      <c r="J398" s="75"/>
      <c r="K398" s="76"/>
      <c r="L398" s="75"/>
      <c r="M398" s="76"/>
      <c r="N398" s="153"/>
      <c r="O398" s="153"/>
      <c r="P398" s="75"/>
      <c r="Q398" s="75"/>
      <c r="R398" s="75"/>
      <c r="S398" s="75"/>
      <c r="T398" s="76"/>
      <c r="U398" s="153"/>
      <c r="V398" s="153"/>
      <c r="W398" s="75"/>
      <c r="X398" s="75"/>
      <c r="Y398" s="75"/>
      <c r="Z398" s="75"/>
      <c r="AA398" s="76"/>
      <c r="AB398" s="153"/>
      <c r="AC398" s="153"/>
      <c r="AD398" s="75"/>
      <c r="AE398" s="75"/>
      <c r="AF398" s="75"/>
      <c r="AG398" s="75"/>
      <c r="AH398" s="76"/>
      <c r="AI398" s="80">
        <f t="shared" si="0"/>
        <v>0</v>
      </c>
      <c r="AJ398" s="81">
        <f>'Июнь 2020'!AJ398-AI398</f>
        <v>0</v>
      </c>
      <c r="AK398" s="82">
        <f t="shared" si="1"/>
        <v>0</v>
      </c>
      <c r="AL398" s="83">
        <f>'Июнь 2020'!AL398+AK398</f>
        <v>0</v>
      </c>
      <c r="AM398" s="82">
        <f t="shared" si="2"/>
        <v>0</v>
      </c>
      <c r="AN398" s="84">
        <f>'Июнь 2020'!AN398+AM398</f>
        <v>0</v>
      </c>
      <c r="AO398" s="82">
        <f t="shared" si="3"/>
        <v>0</v>
      </c>
      <c r="AP398" s="85">
        <f>'Июнь 2020'!AP398+AO398</f>
        <v>0</v>
      </c>
      <c r="AQ398" s="82">
        <f t="shared" si="4"/>
        <v>0</v>
      </c>
      <c r="AR398" s="86">
        <f>'Июнь 2020'!AR398+'Июль 2020'!AQ398</f>
        <v>0</v>
      </c>
      <c r="AS398" s="87">
        <f>'Январь 2020'!AW398</f>
        <v>0</v>
      </c>
      <c r="AT398" s="88">
        <f>'Январь 2020'!AX398</f>
        <v>0</v>
      </c>
      <c r="AU398" s="45">
        <f t="shared" si="5"/>
        <v>0</v>
      </c>
    </row>
    <row r="399" spans="1:47" ht="14.25" customHeight="1">
      <c r="A399" s="71">
        <f>'Январь 2020'!A399</f>
        <v>0</v>
      </c>
      <c r="B399" s="72">
        <f>'Январь 2020'!G399</f>
        <v>0</v>
      </c>
      <c r="C399" s="257">
        <f>'Январь 2020'!B399</f>
        <v>0</v>
      </c>
      <c r="D399" s="75"/>
      <c r="E399" s="75"/>
      <c r="F399" s="76"/>
      <c r="G399" s="153"/>
      <c r="H399" s="153"/>
      <c r="I399" s="75"/>
      <c r="J399" s="75"/>
      <c r="K399" s="76"/>
      <c r="L399" s="75"/>
      <c r="M399" s="76"/>
      <c r="N399" s="153"/>
      <c r="O399" s="153"/>
      <c r="P399" s="75"/>
      <c r="Q399" s="75"/>
      <c r="R399" s="75"/>
      <c r="S399" s="75"/>
      <c r="T399" s="76"/>
      <c r="U399" s="153"/>
      <c r="V399" s="153"/>
      <c r="W399" s="75"/>
      <c r="X399" s="75"/>
      <c r="Y399" s="75"/>
      <c r="Z399" s="75"/>
      <c r="AA399" s="76"/>
      <c r="AB399" s="153"/>
      <c r="AC399" s="153"/>
      <c r="AD399" s="75"/>
      <c r="AE399" s="75"/>
      <c r="AF399" s="75"/>
      <c r="AG399" s="75"/>
      <c r="AH399" s="76"/>
      <c r="AI399" s="80">
        <f t="shared" si="0"/>
        <v>0</v>
      </c>
      <c r="AJ399" s="81">
        <f>'Июнь 2020'!AJ399-AI399</f>
        <v>0</v>
      </c>
      <c r="AK399" s="82">
        <f t="shared" si="1"/>
        <v>0</v>
      </c>
      <c r="AL399" s="83">
        <f>'Июнь 2020'!AL399+AK399</f>
        <v>0</v>
      </c>
      <c r="AM399" s="82">
        <f t="shared" si="2"/>
        <v>0</v>
      </c>
      <c r="AN399" s="84">
        <f>'Июнь 2020'!AN399+AM399</f>
        <v>0</v>
      </c>
      <c r="AO399" s="82">
        <f t="shared" si="3"/>
        <v>0</v>
      </c>
      <c r="AP399" s="85">
        <f>'Июнь 2020'!AP399+AO399</f>
        <v>0</v>
      </c>
      <c r="AQ399" s="82">
        <f t="shared" si="4"/>
        <v>0</v>
      </c>
      <c r="AR399" s="86">
        <f>'Июнь 2020'!AR399+'Июль 2020'!AQ399</f>
        <v>0</v>
      </c>
      <c r="AS399" s="87">
        <f>'Январь 2020'!AW399</f>
        <v>0</v>
      </c>
      <c r="AT399" s="88">
        <f>'Январь 2020'!AX399</f>
        <v>0</v>
      </c>
      <c r="AU399" s="45">
        <f t="shared" si="5"/>
        <v>0</v>
      </c>
    </row>
    <row r="400" spans="1:47" ht="14.25" customHeight="1">
      <c r="A400" s="71">
        <f>'Январь 2020'!A400</f>
        <v>0</v>
      </c>
      <c r="B400" s="72">
        <f>'Январь 2020'!G400</f>
        <v>0</v>
      </c>
      <c r="C400" s="257">
        <f>'Январь 2020'!B400</f>
        <v>0</v>
      </c>
      <c r="D400" s="75"/>
      <c r="E400" s="75"/>
      <c r="F400" s="76"/>
      <c r="G400" s="153"/>
      <c r="H400" s="153"/>
      <c r="I400" s="75"/>
      <c r="J400" s="75"/>
      <c r="K400" s="76"/>
      <c r="L400" s="75"/>
      <c r="M400" s="76"/>
      <c r="N400" s="153"/>
      <c r="O400" s="153"/>
      <c r="P400" s="75"/>
      <c r="Q400" s="75"/>
      <c r="R400" s="75"/>
      <c r="S400" s="75"/>
      <c r="T400" s="76"/>
      <c r="U400" s="153"/>
      <c r="V400" s="153"/>
      <c r="W400" s="75"/>
      <c r="X400" s="75"/>
      <c r="Y400" s="75"/>
      <c r="Z400" s="75"/>
      <c r="AA400" s="76"/>
      <c r="AB400" s="153"/>
      <c r="AC400" s="153"/>
      <c r="AD400" s="75"/>
      <c r="AE400" s="75"/>
      <c r="AF400" s="75"/>
      <c r="AG400" s="75"/>
      <c r="AH400" s="76"/>
      <c r="AI400" s="80">
        <f t="shared" si="0"/>
        <v>0</v>
      </c>
      <c r="AJ400" s="81">
        <f>'Июнь 2020'!AJ400-AI400</f>
        <v>0</v>
      </c>
      <c r="AK400" s="82">
        <f t="shared" si="1"/>
        <v>0</v>
      </c>
      <c r="AL400" s="83">
        <f>'Июнь 2020'!AL400+AK400</f>
        <v>0</v>
      </c>
      <c r="AM400" s="82">
        <f t="shared" si="2"/>
        <v>0</v>
      </c>
      <c r="AN400" s="84">
        <f>'Июнь 2020'!AN400+AM400</f>
        <v>0</v>
      </c>
      <c r="AO400" s="82">
        <f t="shared" si="3"/>
        <v>0</v>
      </c>
      <c r="AP400" s="85">
        <f>'Июнь 2020'!AP400+AO400</f>
        <v>0</v>
      </c>
      <c r="AQ400" s="82">
        <f t="shared" si="4"/>
        <v>0</v>
      </c>
      <c r="AR400" s="86">
        <f>'Июнь 2020'!AR400+'Июль 2020'!AQ400</f>
        <v>0</v>
      </c>
      <c r="AS400" s="87">
        <f>'Январь 2020'!AW400</f>
        <v>0</v>
      </c>
      <c r="AT400" s="88">
        <f>'Январь 2020'!AX400</f>
        <v>0</v>
      </c>
      <c r="AU400" s="45">
        <f t="shared" si="5"/>
        <v>0</v>
      </c>
    </row>
    <row r="401" spans="1:47" ht="14.25" customHeight="1">
      <c r="A401" s="71">
        <f>'Январь 2020'!A401</f>
        <v>0</v>
      </c>
      <c r="B401" s="72">
        <f>'Январь 2020'!G401</f>
        <v>0</v>
      </c>
      <c r="C401" s="257">
        <f>'Январь 2020'!B401</f>
        <v>0</v>
      </c>
      <c r="D401" s="75"/>
      <c r="E401" s="75"/>
      <c r="F401" s="76"/>
      <c r="G401" s="153"/>
      <c r="H401" s="153"/>
      <c r="I401" s="75"/>
      <c r="J401" s="75"/>
      <c r="K401" s="76"/>
      <c r="L401" s="75"/>
      <c r="M401" s="76"/>
      <c r="N401" s="153"/>
      <c r="O401" s="153"/>
      <c r="P401" s="75"/>
      <c r="Q401" s="75"/>
      <c r="R401" s="75"/>
      <c r="S401" s="75"/>
      <c r="T401" s="76"/>
      <c r="U401" s="153"/>
      <c r="V401" s="153"/>
      <c r="W401" s="75"/>
      <c r="X401" s="75"/>
      <c r="Y401" s="75"/>
      <c r="Z401" s="75"/>
      <c r="AA401" s="76"/>
      <c r="AB401" s="153"/>
      <c r="AC401" s="153"/>
      <c r="AD401" s="75"/>
      <c r="AE401" s="75"/>
      <c r="AF401" s="75"/>
      <c r="AG401" s="75"/>
      <c r="AH401" s="76"/>
      <c r="AI401" s="80">
        <f t="shared" si="0"/>
        <v>0</v>
      </c>
      <c r="AJ401" s="81">
        <f>'Июнь 2020'!AJ401-AI401</f>
        <v>0</v>
      </c>
      <c r="AK401" s="82">
        <f t="shared" si="1"/>
        <v>0</v>
      </c>
      <c r="AL401" s="83">
        <f>'Июнь 2020'!AL401+AK401</f>
        <v>0</v>
      </c>
      <c r="AM401" s="82">
        <f t="shared" si="2"/>
        <v>0</v>
      </c>
      <c r="AN401" s="84">
        <f>'Июнь 2020'!AN401+AM401</f>
        <v>0</v>
      </c>
      <c r="AO401" s="82">
        <f t="shared" si="3"/>
        <v>0</v>
      </c>
      <c r="AP401" s="85">
        <f>'Июнь 2020'!AP401+AO401</f>
        <v>0</v>
      </c>
      <c r="AQ401" s="82">
        <f t="shared" si="4"/>
        <v>0</v>
      </c>
      <c r="AR401" s="86">
        <f>'Июнь 2020'!AR401+'Июль 2020'!AQ401</f>
        <v>0</v>
      </c>
      <c r="AS401" s="87">
        <f>'Январь 2020'!AW401</f>
        <v>0</v>
      </c>
      <c r="AT401" s="88">
        <f>'Январь 2020'!AX401</f>
        <v>0</v>
      </c>
      <c r="AU401" s="45">
        <f t="shared" si="5"/>
        <v>0</v>
      </c>
    </row>
    <row r="402" spans="1:47" ht="14.25" customHeight="1">
      <c r="A402" s="71">
        <f>'Январь 2020'!A402</f>
        <v>0</v>
      </c>
      <c r="B402" s="72">
        <f>'Январь 2020'!G402</f>
        <v>0</v>
      </c>
      <c r="C402" s="257">
        <f>'Январь 2020'!B402</f>
        <v>0</v>
      </c>
      <c r="D402" s="75"/>
      <c r="E402" s="75"/>
      <c r="F402" s="76"/>
      <c r="G402" s="153"/>
      <c r="H402" s="153"/>
      <c r="I402" s="75"/>
      <c r="J402" s="75"/>
      <c r="K402" s="76"/>
      <c r="L402" s="75"/>
      <c r="M402" s="76"/>
      <c r="N402" s="153"/>
      <c r="O402" s="153"/>
      <c r="P402" s="75"/>
      <c r="Q402" s="75"/>
      <c r="R402" s="75"/>
      <c r="S402" s="75"/>
      <c r="T402" s="76"/>
      <c r="U402" s="153"/>
      <c r="V402" s="153"/>
      <c r="W402" s="75"/>
      <c r="X402" s="75"/>
      <c r="Y402" s="75"/>
      <c r="Z402" s="75"/>
      <c r="AA402" s="76"/>
      <c r="AB402" s="153"/>
      <c r="AC402" s="153"/>
      <c r="AD402" s="75"/>
      <c r="AE402" s="75"/>
      <c r="AF402" s="75"/>
      <c r="AG402" s="75"/>
      <c r="AH402" s="76"/>
      <c r="AI402" s="80">
        <f t="shared" si="0"/>
        <v>0</v>
      </c>
      <c r="AJ402" s="81">
        <f>'Июнь 2020'!AJ402-AI402</f>
        <v>0</v>
      </c>
      <c r="AK402" s="82">
        <f t="shared" si="1"/>
        <v>0</v>
      </c>
      <c r="AL402" s="83">
        <f>'Июнь 2020'!AL402+AK402</f>
        <v>0</v>
      </c>
      <c r="AM402" s="82">
        <f t="shared" si="2"/>
        <v>0</v>
      </c>
      <c r="AN402" s="84">
        <f>'Июнь 2020'!AN402+AM402</f>
        <v>0</v>
      </c>
      <c r="AO402" s="82">
        <f t="shared" si="3"/>
        <v>0</v>
      </c>
      <c r="AP402" s="85">
        <f>'Июнь 2020'!AP402+AO402</f>
        <v>0</v>
      </c>
      <c r="AQ402" s="82">
        <f t="shared" si="4"/>
        <v>0</v>
      </c>
      <c r="AR402" s="86">
        <f>'Июнь 2020'!AR402+'Июль 2020'!AQ402</f>
        <v>0</v>
      </c>
      <c r="AS402" s="87">
        <f>'Январь 2020'!AW402</f>
        <v>0</v>
      </c>
      <c r="AT402" s="88">
        <f>'Январь 2020'!AX402</f>
        <v>0</v>
      </c>
      <c r="AU402" s="45">
        <f t="shared" si="5"/>
        <v>0</v>
      </c>
    </row>
    <row r="403" spans="1:47" ht="14.25" customHeight="1">
      <c r="A403" s="71">
        <f>'Январь 2020'!A403</f>
        <v>0</v>
      </c>
      <c r="B403" s="72">
        <f>'Январь 2020'!G403</f>
        <v>0</v>
      </c>
      <c r="C403" s="257">
        <f>'Январь 2020'!B403</f>
        <v>0</v>
      </c>
      <c r="D403" s="75"/>
      <c r="E403" s="75"/>
      <c r="F403" s="76"/>
      <c r="G403" s="153"/>
      <c r="H403" s="153"/>
      <c r="I403" s="75"/>
      <c r="J403" s="75"/>
      <c r="K403" s="76"/>
      <c r="L403" s="75"/>
      <c r="M403" s="76"/>
      <c r="N403" s="153"/>
      <c r="O403" s="153"/>
      <c r="P403" s="75"/>
      <c r="Q403" s="75"/>
      <c r="R403" s="75"/>
      <c r="S403" s="75"/>
      <c r="T403" s="76"/>
      <c r="U403" s="153"/>
      <c r="V403" s="153"/>
      <c r="W403" s="75"/>
      <c r="X403" s="75"/>
      <c r="Y403" s="75"/>
      <c r="Z403" s="75"/>
      <c r="AA403" s="76"/>
      <c r="AB403" s="153"/>
      <c r="AC403" s="153"/>
      <c r="AD403" s="75"/>
      <c r="AE403" s="75"/>
      <c r="AF403" s="75"/>
      <c r="AG403" s="75"/>
      <c r="AH403" s="76"/>
      <c r="AI403" s="80">
        <f t="shared" si="0"/>
        <v>0</v>
      </c>
      <c r="AJ403" s="81">
        <f>'Июнь 2020'!AJ403-AI403</f>
        <v>0</v>
      </c>
      <c r="AK403" s="82">
        <f t="shared" si="1"/>
        <v>0</v>
      </c>
      <c r="AL403" s="83">
        <f>'Июнь 2020'!AL403+AK403</f>
        <v>0</v>
      </c>
      <c r="AM403" s="82">
        <f t="shared" si="2"/>
        <v>0</v>
      </c>
      <c r="AN403" s="84">
        <f>'Июнь 2020'!AN403+AM403</f>
        <v>0</v>
      </c>
      <c r="AO403" s="82">
        <f t="shared" si="3"/>
        <v>0</v>
      </c>
      <c r="AP403" s="85">
        <f>'Июнь 2020'!AP403+AO403</f>
        <v>0</v>
      </c>
      <c r="AQ403" s="82">
        <f t="shared" si="4"/>
        <v>0</v>
      </c>
      <c r="AR403" s="86">
        <f>'Июнь 2020'!AR403+'Июль 2020'!AQ403</f>
        <v>0</v>
      </c>
      <c r="AS403" s="87">
        <f>'Январь 2020'!AW403</f>
        <v>0</v>
      </c>
      <c r="AT403" s="88">
        <f>'Январь 2020'!AX403</f>
        <v>0</v>
      </c>
      <c r="AU403" s="45">
        <f t="shared" si="5"/>
        <v>0</v>
      </c>
    </row>
    <row r="404" spans="1:47" ht="14.25" customHeight="1">
      <c r="A404" s="71">
        <f>'Январь 2020'!A404</f>
        <v>0</v>
      </c>
      <c r="B404" s="72">
        <f>'Январь 2020'!G404</f>
        <v>0</v>
      </c>
      <c r="C404" s="257">
        <f>'Январь 2020'!B404</f>
        <v>0</v>
      </c>
      <c r="D404" s="75"/>
      <c r="E404" s="75"/>
      <c r="F404" s="76"/>
      <c r="G404" s="153"/>
      <c r="H404" s="153"/>
      <c r="I404" s="75"/>
      <c r="J404" s="75"/>
      <c r="K404" s="76"/>
      <c r="L404" s="75"/>
      <c r="M404" s="76"/>
      <c r="N404" s="153"/>
      <c r="O404" s="153"/>
      <c r="P404" s="75"/>
      <c r="Q404" s="75"/>
      <c r="R404" s="75"/>
      <c r="S404" s="75"/>
      <c r="T404" s="76"/>
      <c r="U404" s="153"/>
      <c r="V404" s="153"/>
      <c r="W404" s="75"/>
      <c r="X404" s="75"/>
      <c r="Y404" s="75"/>
      <c r="Z404" s="75"/>
      <c r="AA404" s="76"/>
      <c r="AB404" s="153"/>
      <c r="AC404" s="153"/>
      <c r="AD404" s="75"/>
      <c r="AE404" s="75"/>
      <c r="AF404" s="75"/>
      <c r="AG404" s="75"/>
      <c r="AH404" s="76"/>
      <c r="AI404" s="80">
        <f t="shared" si="0"/>
        <v>0</v>
      </c>
      <c r="AJ404" s="81">
        <f>'Июнь 2020'!AJ404-AI404</f>
        <v>0</v>
      </c>
      <c r="AK404" s="82">
        <f t="shared" si="1"/>
        <v>0</v>
      </c>
      <c r="AL404" s="83">
        <f>'Июнь 2020'!AL404+AK404</f>
        <v>0</v>
      </c>
      <c r="AM404" s="82">
        <f t="shared" si="2"/>
        <v>0</v>
      </c>
      <c r="AN404" s="84">
        <f>'Июнь 2020'!AN404+AM404</f>
        <v>0</v>
      </c>
      <c r="AO404" s="82">
        <f t="shared" si="3"/>
        <v>0</v>
      </c>
      <c r="AP404" s="85">
        <f>'Июнь 2020'!AP404+AO404</f>
        <v>0</v>
      </c>
      <c r="AQ404" s="82">
        <f t="shared" si="4"/>
        <v>0</v>
      </c>
      <c r="AR404" s="86">
        <f>'Июнь 2020'!AR404+'Июль 2020'!AQ404</f>
        <v>0</v>
      </c>
      <c r="AS404" s="87">
        <f>'Январь 2020'!AW404</f>
        <v>0</v>
      </c>
      <c r="AT404" s="88">
        <f>'Январь 2020'!AX404</f>
        <v>0</v>
      </c>
      <c r="AU404" s="45">
        <f t="shared" si="5"/>
        <v>0</v>
      </c>
    </row>
    <row r="405" spans="1:47" ht="14.25" customHeight="1">
      <c r="A405" s="71">
        <f>'Январь 2020'!A405</f>
        <v>0</v>
      </c>
      <c r="B405" s="72">
        <f>'Январь 2020'!G405</f>
        <v>0</v>
      </c>
      <c r="C405" s="257">
        <f>'Январь 2020'!B405</f>
        <v>0</v>
      </c>
      <c r="D405" s="75"/>
      <c r="E405" s="75"/>
      <c r="F405" s="76"/>
      <c r="G405" s="153"/>
      <c r="H405" s="153"/>
      <c r="I405" s="75"/>
      <c r="J405" s="75"/>
      <c r="K405" s="76"/>
      <c r="L405" s="75"/>
      <c r="M405" s="76"/>
      <c r="N405" s="153"/>
      <c r="O405" s="153"/>
      <c r="P405" s="75"/>
      <c r="Q405" s="75"/>
      <c r="R405" s="75"/>
      <c r="S405" s="75"/>
      <c r="T405" s="76"/>
      <c r="U405" s="153"/>
      <c r="V405" s="153"/>
      <c r="W405" s="75"/>
      <c r="X405" s="75"/>
      <c r="Y405" s="75"/>
      <c r="Z405" s="75"/>
      <c r="AA405" s="76"/>
      <c r="AB405" s="153"/>
      <c r="AC405" s="153"/>
      <c r="AD405" s="75"/>
      <c r="AE405" s="75"/>
      <c r="AF405" s="75"/>
      <c r="AG405" s="75"/>
      <c r="AH405" s="76"/>
      <c r="AI405" s="80">
        <f t="shared" si="0"/>
        <v>0</v>
      </c>
      <c r="AJ405" s="81">
        <f>'Июнь 2020'!AJ405-AI405</f>
        <v>0</v>
      </c>
      <c r="AK405" s="82">
        <f t="shared" si="1"/>
        <v>0</v>
      </c>
      <c r="AL405" s="83">
        <f>'Июнь 2020'!AL405+AK405</f>
        <v>0</v>
      </c>
      <c r="AM405" s="82">
        <f t="shared" si="2"/>
        <v>0</v>
      </c>
      <c r="AN405" s="84">
        <f>'Июнь 2020'!AN405+AM405</f>
        <v>0</v>
      </c>
      <c r="AO405" s="82">
        <f t="shared" si="3"/>
        <v>0</v>
      </c>
      <c r="AP405" s="85">
        <f>'Июнь 2020'!AP405+AO405</f>
        <v>0</v>
      </c>
      <c r="AQ405" s="82">
        <f t="shared" si="4"/>
        <v>0</v>
      </c>
      <c r="AR405" s="86">
        <f>'Июнь 2020'!AR405+'Июль 2020'!AQ405</f>
        <v>0</v>
      </c>
      <c r="AS405" s="87">
        <f>'Январь 2020'!AW405</f>
        <v>0</v>
      </c>
      <c r="AT405" s="88">
        <f>'Январь 2020'!AX405</f>
        <v>0</v>
      </c>
      <c r="AU405" s="45">
        <f t="shared" si="5"/>
        <v>0</v>
      </c>
    </row>
    <row r="406" spans="1:47" ht="14.25" customHeight="1">
      <c r="A406" s="71">
        <f>'Январь 2020'!A406</f>
        <v>0</v>
      </c>
      <c r="B406" s="72">
        <f>'Январь 2020'!G406</f>
        <v>0</v>
      </c>
      <c r="C406" s="257">
        <f>'Январь 2020'!B406</f>
        <v>0</v>
      </c>
      <c r="D406" s="75"/>
      <c r="E406" s="75"/>
      <c r="F406" s="76"/>
      <c r="G406" s="153"/>
      <c r="H406" s="153"/>
      <c r="I406" s="75"/>
      <c r="J406" s="75"/>
      <c r="K406" s="76"/>
      <c r="L406" s="75"/>
      <c r="M406" s="76"/>
      <c r="N406" s="153"/>
      <c r="O406" s="153"/>
      <c r="P406" s="75"/>
      <c r="Q406" s="75"/>
      <c r="R406" s="75"/>
      <c r="S406" s="75"/>
      <c r="T406" s="76"/>
      <c r="U406" s="153"/>
      <c r="V406" s="153"/>
      <c r="W406" s="75"/>
      <c r="X406" s="75"/>
      <c r="Y406" s="75"/>
      <c r="Z406" s="75"/>
      <c r="AA406" s="76"/>
      <c r="AB406" s="153"/>
      <c r="AC406" s="153"/>
      <c r="AD406" s="75"/>
      <c r="AE406" s="75"/>
      <c r="AF406" s="75"/>
      <c r="AG406" s="75"/>
      <c r="AH406" s="76"/>
      <c r="AI406" s="80">
        <f t="shared" si="0"/>
        <v>0</v>
      </c>
      <c r="AJ406" s="81">
        <f>'Июнь 2020'!AJ406-AI406</f>
        <v>0</v>
      </c>
      <c r="AK406" s="82">
        <f t="shared" si="1"/>
        <v>0</v>
      </c>
      <c r="AL406" s="83">
        <f>'Июнь 2020'!AL406+AK406</f>
        <v>0</v>
      </c>
      <c r="AM406" s="82">
        <f t="shared" si="2"/>
        <v>0</v>
      </c>
      <c r="AN406" s="84">
        <f>'Июнь 2020'!AN406+AM406</f>
        <v>0</v>
      </c>
      <c r="AO406" s="82">
        <f t="shared" si="3"/>
        <v>0</v>
      </c>
      <c r="AP406" s="85">
        <f>'Июнь 2020'!AP406+AO406</f>
        <v>0</v>
      </c>
      <c r="AQ406" s="82">
        <f t="shared" si="4"/>
        <v>0</v>
      </c>
      <c r="AR406" s="86">
        <f>'Июнь 2020'!AR406+'Июль 2020'!AQ406</f>
        <v>0</v>
      </c>
      <c r="AS406" s="87">
        <f>'Январь 2020'!AW406</f>
        <v>0</v>
      </c>
      <c r="AT406" s="88">
        <f>'Январь 2020'!AX406</f>
        <v>0</v>
      </c>
      <c r="AU406" s="45">
        <f t="shared" si="5"/>
        <v>0</v>
      </c>
    </row>
    <row r="407" spans="1:47" ht="14.25" customHeight="1">
      <c r="A407" s="71">
        <f>'Январь 2020'!A407</f>
        <v>0</v>
      </c>
      <c r="B407" s="72">
        <f>'Январь 2020'!G407</f>
        <v>0</v>
      </c>
      <c r="C407" s="257">
        <f>'Январь 2020'!B407</f>
        <v>0</v>
      </c>
      <c r="D407" s="75"/>
      <c r="E407" s="75"/>
      <c r="F407" s="76"/>
      <c r="G407" s="153"/>
      <c r="H407" s="153"/>
      <c r="I407" s="75"/>
      <c r="J407" s="75"/>
      <c r="K407" s="76"/>
      <c r="L407" s="75"/>
      <c r="M407" s="76"/>
      <c r="N407" s="153"/>
      <c r="O407" s="153"/>
      <c r="P407" s="75"/>
      <c r="Q407" s="75"/>
      <c r="R407" s="75"/>
      <c r="S407" s="75"/>
      <c r="T407" s="76"/>
      <c r="U407" s="153"/>
      <c r="V407" s="153"/>
      <c r="W407" s="75"/>
      <c r="X407" s="75"/>
      <c r="Y407" s="75"/>
      <c r="Z407" s="75"/>
      <c r="AA407" s="76"/>
      <c r="AB407" s="153"/>
      <c r="AC407" s="153"/>
      <c r="AD407" s="75"/>
      <c r="AE407" s="75"/>
      <c r="AF407" s="75"/>
      <c r="AG407" s="75"/>
      <c r="AH407" s="76"/>
      <c r="AI407" s="80">
        <f t="shared" si="0"/>
        <v>0</v>
      </c>
      <c r="AJ407" s="81">
        <f>'Июнь 2020'!AJ407-AI407</f>
        <v>0</v>
      </c>
      <c r="AK407" s="82">
        <f t="shared" si="1"/>
        <v>0</v>
      </c>
      <c r="AL407" s="83">
        <f>'Июнь 2020'!AL407+AK407</f>
        <v>0</v>
      </c>
      <c r="AM407" s="82">
        <f t="shared" si="2"/>
        <v>0</v>
      </c>
      <c r="AN407" s="84">
        <f>'Июнь 2020'!AN407+AM407</f>
        <v>0</v>
      </c>
      <c r="AO407" s="82">
        <f t="shared" si="3"/>
        <v>0</v>
      </c>
      <c r="AP407" s="85">
        <f>'Июнь 2020'!AP407+AO407</f>
        <v>0</v>
      </c>
      <c r="AQ407" s="82">
        <f t="shared" si="4"/>
        <v>0</v>
      </c>
      <c r="AR407" s="86">
        <f>'Июнь 2020'!AR407+'Июль 2020'!AQ407</f>
        <v>0</v>
      </c>
      <c r="AS407" s="87">
        <f>'Январь 2020'!AW407</f>
        <v>0</v>
      </c>
      <c r="AT407" s="88">
        <f>'Январь 2020'!AX407</f>
        <v>0</v>
      </c>
      <c r="AU407" s="45">
        <f t="shared" si="5"/>
        <v>0</v>
      </c>
    </row>
    <row r="408" spans="1:47" ht="14.25" customHeight="1">
      <c r="A408" s="71">
        <f>'Январь 2020'!A408</f>
        <v>0</v>
      </c>
      <c r="B408" s="72">
        <f>'Январь 2020'!G408</f>
        <v>0</v>
      </c>
      <c r="C408" s="257">
        <f>'Январь 2020'!B408</f>
        <v>0</v>
      </c>
      <c r="D408" s="75"/>
      <c r="E408" s="75"/>
      <c r="F408" s="76"/>
      <c r="G408" s="153"/>
      <c r="H408" s="153"/>
      <c r="I408" s="75"/>
      <c r="J408" s="75"/>
      <c r="K408" s="76"/>
      <c r="L408" s="75"/>
      <c r="M408" s="76"/>
      <c r="N408" s="153"/>
      <c r="O408" s="153"/>
      <c r="P408" s="75"/>
      <c r="Q408" s="75"/>
      <c r="R408" s="75"/>
      <c r="S408" s="75"/>
      <c r="T408" s="76"/>
      <c r="U408" s="153"/>
      <c r="V408" s="153"/>
      <c r="W408" s="75"/>
      <c r="X408" s="75"/>
      <c r="Y408" s="75"/>
      <c r="Z408" s="75"/>
      <c r="AA408" s="76"/>
      <c r="AB408" s="153"/>
      <c r="AC408" s="153"/>
      <c r="AD408" s="75"/>
      <c r="AE408" s="75"/>
      <c r="AF408" s="75"/>
      <c r="AG408" s="75"/>
      <c r="AH408" s="76"/>
      <c r="AI408" s="80">
        <f t="shared" si="0"/>
        <v>0</v>
      </c>
      <c r="AJ408" s="81">
        <f>'Июнь 2020'!AJ408-AI408</f>
        <v>0</v>
      </c>
      <c r="AK408" s="82">
        <f t="shared" si="1"/>
        <v>0</v>
      </c>
      <c r="AL408" s="83">
        <f>'Июнь 2020'!AL408+AK408</f>
        <v>0</v>
      </c>
      <c r="AM408" s="82">
        <f t="shared" si="2"/>
        <v>0</v>
      </c>
      <c r="AN408" s="84">
        <f>'Июнь 2020'!AN408+AM408</f>
        <v>0</v>
      </c>
      <c r="AO408" s="82">
        <f t="shared" si="3"/>
        <v>0</v>
      </c>
      <c r="AP408" s="85">
        <f>'Июнь 2020'!AP408+AO408</f>
        <v>0</v>
      </c>
      <c r="AQ408" s="82">
        <f t="shared" si="4"/>
        <v>0</v>
      </c>
      <c r="AR408" s="86">
        <f>'Июнь 2020'!AR408+'Июль 2020'!AQ408</f>
        <v>0</v>
      </c>
      <c r="AS408" s="87">
        <f>'Январь 2020'!AW408</f>
        <v>0</v>
      </c>
      <c r="AT408" s="88">
        <f>'Январь 2020'!AX408</f>
        <v>0</v>
      </c>
      <c r="AU408" s="45">
        <f t="shared" si="5"/>
        <v>0</v>
      </c>
    </row>
    <row r="409" spans="1:47" ht="14.25" customHeight="1">
      <c r="A409" s="71">
        <f>'Январь 2020'!A409</f>
        <v>0</v>
      </c>
      <c r="B409" s="72">
        <f>'Январь 2020'!G409</f>
        <v>0</v>
      </c>
      <c r="C409" s="257">
        <f>'Январь 2020'!B409</f>
        <v>0</v>
      </c>
      <c r="D409" s="75"/>
      <c r="E409" s="75"/>
      <c r="F409" s="76"/>
      <c r="G409" s="153"/>
      <c r="H409" s="153"/>
      <c r="I409" s="75"/>
      <c r="J409" s="75"/>
      <c r="K409" s="76"/>
      <c r="L409" s="75"/>
      <c r="M409" s="76"/>
      <c r="N409" s="153"/>
      <c r="O409" s="153"/>
      <c r="P409" s="75"/>
      <c r="Q409" s="75"/>
      <c r="R409" s="75"/>
      <c r="S409" s="75"/>
      <c r="T409" s="76"/>
      <c r="U409" s="153"/>
      <c r="V409" s="153"/>
      <c r="W409" s="75"/>
      <c r="X409" s="75"/>
      <c r="Y409" s="75"/>
      <c r="Z409" s="75"/>
      <c r="AA409" s="76"/>
      <c r="AB409" s="153"/>
      <c r="AC409" s="153"/>
      <c r="AD409" s="75"/>
      <c r="AE409" s="75"/>
      <c r="AF409" s="75"/>
      <c r="AG409" s="75"/>
      <c r="AH409" s="76"/>
      <c r="AI409" s="80">
        <f t="shared" si="0"/>
        <v>0</v>
      </c>
      <c r="AJ409" s="81">
        <f>'Июнь 2020'!AJ409-AI409</f>
        <v>0</v>
      </c>
      <c r="AK409" s="82">
        <f t="shared" si="1"/>
        <v>0</v>
      </c>
      <c r="AL409" s="83">
        <f>'Июнь 2020'!AL409+AK409</f>
        <v>0</v>
      </c>
      <c r="AM409" s="82">
        <f t="shared" si="2"/>
        <v>0</v>
      </c>
      <c r="AN409" s="84">
        <f>'Июнь 2020'!AN409+AM409</f>
        <v>0</v>
      </c>
      <c r="AO409" s="82">
        <f t="shared" si="3"/>
        <v>0</v>
      </c>
      <c r="AP409" s="85">
        <f>'Июнь 2020'!AP409+AO409</f>
        <v>0</v>
      </c>
      <c r="AQ409" s="82">
        <f t="shared" si="4"/>
        <v>0</v>
      </c>
      <c r="AR409" s="86">
        <f>'Июнь 2020'!AR409+'Июль 2020'!AQ409</f>
        <v>0</v>
      </c>
      <c r="AS409" s="87">
        <f>'Январь 2020'!AW409</f>
        <v>0</v>
      </c>
      <c r="AT409" s="88">
        <f>'Январь 2020'!AX409</f>
        <v>0</v>
      </c>
      <c r="AU409" s="45">
        <f t="shared" si="5"/>
        <v>0</v>
      </c>
    </row>
    <row r="410" spans="1:47" ht="14.25" customHeight="1">
      <c r="A410" s="71">
        <f>'Январь 2020'!A410</f>
        <v>0</v>
      </c>
      <c r="B410" s="72">
        <f>'Январь 2020'!G410</f>
        <v>0</v>
      </c>
      <c r="C410" s="257">
        <f>'Январь 2020'!B410</f>
        <v>0</v>
      </c>
      <c r="D410" s="75"/>
      <c r="E410" s="75"/>
      <c r="F410" s="76"/>
      <c r="G410" s="153"/>
      <c r="H410" s="153"/>
      <c r="I410" s="75"/>
      <c r="J410" s="75"/>
      <c r="K410" s="76"/>
      <c r="L410" s="75"/>
      <c r="M410" s="76"/>
      <c r="N410" s="153"/>
      <c r="O410" s="153"/>
      <c r="P410" s="75"/>
      <c r="Q410" s="75"/>
      <c r="R410" s="75"/>
      <c r="S410" s="75"/>
      <c r="T410" s="76"/>
      <c r="U410" s="153"/>
      <c r="V410" s="153"/>
      <c r="W410" s="75"/>
      <c r="X410" s="75"/>
      <c r="Y410" s="75"/>
      <c r="Z410" s="75"/>
      <c r="AA410" s="76"/>
      <c r="AB410" s="153"/>
      <c r="AC410" s="153"/>
      <c r="AD410" s="75"/>
      <c r="AE410" s="75"/>
      <c r="AF410" s="75"/>
      <c r="AG410" s="75"/>
      <c r="AH410" s="76"/>
      <c r="AI410" s="80">
        <f t="shared" si="0"/>
        <v>0</v>
      </c>
      <c r="AJ410" s="81">
        <f>'Июнь 2020'!AJ410-AI410</f>
        <v>0</v>
      </c>
      <c r="AK410" s="82">
        <f t="shared" si="1"/>
        <v>0</v>
      </c>
      <c r="AL410" s="83">
        <f>'Июнь 2020'!AL410+AK410</f>
        <v>0</v>
      </c>
      <c r="AM410" s="82">
        <f t="shared" si="2"/>
        <v>0</v>
      </c>
      <c r="AN410" s="84">
        <f>'Июнь 2020'!AN410+AM410</f>
        <v>0</v>
      </c>
      <c r="AO410" s="82">
        <f t="shared" si="3"/>
        <v>0</v>
      </c>
      <c r="AP410" s="85">
        <f>'Июнь 2020'!AP410+AO410</f>
        <v>0</v>
      </c>
      <c r="AQ410" s="82">
        <f t="shared" si="4"/>
        <v>0</v>
      </c>
      <c r="AR410" s="86">
        <f>'Июнь 2020'!AR410+'Июль 2020'!AQ410</f>
        <v>0</v>
      </c>
      <c r="AS410" s="87">
        <f>'Январь 2020'!AW410</f>
        <v>0</v>
      </c>
      <c r="AT410" s="88">
        <f>'Январь 2020'!AX410</f>
        <v>0</v>
      </c>
      <c r="AU410" s="45">
        <f t="shared" si="5"/>
        <v>0</v>
      </c>
    </row>
    <row r="411" spans="1:47" ht="14.25" customHeight="1">
      <c r="A411" s="71">
        <f>'Январь 2020'!A411</f>
        <v>0</v>
      </c>
      <c r="B411" s="72">
        <f>'Январь 2020'!G411</f>
        <v>0</v>
      </c>
      <c r="C411" s="257">
        <f>'Январь 2020'!B411</f>
        <v>0</v>
      </c>
      <c r="D411" s="75"/>
      <c r="E411" s="75"/>
      <c r="F411" s="76"/>
      <c r="G411" s="153"/>
      <c r="H411" s="153"/>
      <c r="I411" s="75"/>
      <c r="J411" s="75"/>
      <c r="K411" s="76"/>
      <c r="L411" s="75"/>
      <c r="M411" s="76"/>
      <c r="N411" s="153"/>
      <c r="O411" s="153"/>
      <c r="P411" s="75"/>
      <c r="Q411" s="75"/>
      <c r="R411" s="75"/>
      <c r="S411" s="75"/>
      <c r="T411" s="76"/>
      <c r="U411" s="153"/>
      <c r="V411" s="153"/>
      <c r="W411" s="75"/>
      <c r="X411" s="75"/>
      <c r="Y411" s="75"/>
      <c r="Z411" s="75"/>
      <c r="AA411" s="76"/>
      <c r="AB411" s="153"/>
      <c r="AC411" s="153"/>
      <c r="AD411" s="75"/>
      <c r="AE411" s="75"/>
      <c r="AF411" s="75"/>
      <c r="AG411" s="75"/>
      <c r="AH411" s="76"/>
      <c r="AI411" s="80">
        <f t="shared" si="0"/>
        <v>0</v>
      </c>
      <c r="AJ411" s="81">
        <f>'Июнь 2020'!AJ411-AI411</f>
        <v>0</v>
      </c>
      <c r="AK411" s="82">
        <f t="shared" si="1"/>
        <v>0</v>
      </c>
      <c r="AL411" s="83">
        <f>'Июнь 2020'!AL411+AK411</f>
        <v>0</v>
      </c>
      <c r="AM411" s="82">
        <f t="shared" si="2"/>
        <v>0</v>
      </c>
      <c r="AN411" s="84">
        <f>'Июнь 2020'!AN411+AM411</f>
        <v>0</v>
      </c>
      <c r="AO411" s="82">
        <f t="shared" si="3"/>
        <v>0</v>
      </c>
      <c r="AP411" s="85">
        <f>'Июнь 2020'!AP411+AO411</f>
        <v>0</v>
      </c>
      <c r="AQ411" s="82">
        <f t="shared" si="4"/>
        <v>0</v>
      </c>
      <c r="AR411" s="86">
        <f>'Июнь 2020'!AR411+'Июль 2020'!AQ411</f>
        <v>0</v>
      </c>
      <c r="AS411" s="87">
        <f>'Январь 2020'!AW411</f>
        <v>0</v>
      </c>
      <c r="AT411" s="88">
        <f>'Январь 2020'!AX411</f>
        <v>0</v>
      </c>
      <c r="AU411" s="45">
        <f t="shared" si="5"/>
        <v>0</v>
      </c>
    </row>
    <row r="412" spans="1:47" ht="14.25" customHeight="1">
      <c r="A412" s="71">
        <f>'Январь 2020'!A412</f>
        <v>0</v>
      </c>
      <c r="B412" s="72">
        <f>'Январь 2020'!G412</f>
        <v>0</v>
      </c>
      <c r="C412" s="257">
        <f>'Январь 2020'!B412</f>
        <v>0</v>
      </c>
      <c r="D412" s="75"/>
      <c r="E412" s="75"/>
      <c r="F412" s="76"/>
      <c r="G412" s="153"/>
      <c r="H412" s="153"/>
      <c r="I412" s="75"/>
      <c r="J412" s="75"/>
      <c r="K412" s="76"/>
      <c r="L412" s="75"/>
      <c r="M412" s="76"/>
      <c r="N412" s="153"/>
      <c r="O412" s="153"/>
      <c r="P412" s="75"/>
      <c r="Q412" s="75"/>
      <c r="R412" s="75"/>
      <c r="S412" s="75"/>
      <c r="T412" s="76"/>
      <c r="U412" s="153"/>
      <c r="V412" s="153"/>
      <c r="W412" s="75"/>
      <c r="X412" s="75"/>
      <c r="Y412" s="75"/>
      <c r="Z412" s="75"/>
      <c r="AA412" s="76"/>
      <c r="AB412" s="153"/>
      <c r="AC412" s="153"/>
      <c r="AD412" s="75"/>
      <c r="AE412" s="75"/>
      <c r="AF412" s="75"/>
      <c r="AG412" s="75"/>
      <c r="AH412" s="76"/>
      <c r="AI412" s="80">
        <f t="shared" si="0"/>
        <v>0</v>
      </c>
      <c r="AJ412" s="81">
        <f>'Июнь 2020'!AJ412-AI412</f>
        <v>0</v>
      </c>
      <c r="AK412" s="82">
        <f t="shared" si="1"/>
        <v>0</v>
      </c>
      <c r="AL412" s="83">
        <f>'Июнь 2020'!AL412+AK412</f>
        <v>0</v>
      </c>
      <c r="AM412" s="82">
        <f t="shared" si="2"/>
        <v>0</v>
      </c>
      <c r="AN412" s="84">
        <f>'Июнь 2020'!AN412+AM412</f>
        <v>0</v>
      </c>
      <c r="AO412" s="82">
        <f t="shared" si="3"/>
        <v>0</v>
      </c>
      <c r="AP412" s="85">
        <f>'Июнь 2020'!AP412+AO412</f>
        <v>0</v>
      </c>
      <c r="AQ412" s="82">
        <f t="shared" si="4"/>
        <v>0</v>
      </c>
      <c r="AR412" s="86">
        <f>'Июнь 2020'!AR412+'Июль 2020'!AQ412</f>
        <v>0</v>
      </c>
      <c r="AS412" s="87">
        <f>'Январь 2020'!AW412</f>
        <v>0</v>
      </c>
      <c r="AT412" s="88">
        <f>'Январь 2020'!AX412</f>
        <v>0</v>
      </c>
      <c r="AU412" s="45">
        <f t="shared" si="5"/>
        <v>0</v>
      </c>
    </row>
    <row r="413" spans="1:47" ht="14.25" customHeight="1">
      <c r="A413" s="71">
        <f>'Январь 2020'!A413</f>
        <v>0</v>
      </c>
      <c r="B413" s="72">
        <f>'Январь 2020'!G413</f>
        <v>0</v>
      </c>
      <c r="C413" s="257">
        <f>'Январь 2020'!B413</f>
        <v>0</v>
      </c>
      <c r="D413" s="75"/>
      <c r="E413" s="75"/>
      <c r="F413" s="76"/>
      <c r="G413" s="153"/>
      <c r="H413" s="153"/>
      <c r="I413" s="75"/>
      <c r="J413" s="75"/>
      <c r="K413" s="76"/>
      <c r="L413" s="75"/>
      <c r="M413" s="76"/>
      <c r="N413" s="153"/>
      <c r="O413" s="153"/>
      <c r="P413" s="75"/>
      <c r="Q413" s="75"/>
      <c r="R413" s="75"/>
      <c r="S413" s="75"/>
      <c r="T413" s="76"/>
      <c r="U413" s="153"/>
      <c r="V413" s="153"/>
      <c r="W413" s="75"/>
      <c r="X413" s="75"/>
      <c r="Y413" s="75"/>
      <c r="Z413" s="75"/>
      <c r="AA413" s="76"/>
      <c r="AB413" s="153"/>
      <c r="AC413" s="153"/>
      <c r="AD413" s="75"/>
      <c r="AE413" s="75"/>
      <c r="AF413" s="75"/>
      <c r="AG413" s="75"/>
      <c r="AH413" s="76"/>
      <c r="AI413" s="80">
        <f t="shared" si="0"/>
        <v>0</v>
      </c>
      <c r="AJ413" s="81">
        <f>'Июнь 2020'!AJ413-AI413</f>
        <v>0</v>
      </c>
      <c r="AK413" s="82">
        <f t="shared" si="1"/>
        <v>0</v>
      </c>
      <c r="AL413" s="83">
        <f>'Июнь 2020'!AL413+AK413</f>
        <v>0</v>
      </c>
      <c r="AM413" s="82">
        <f t="shared" si="2"/>
        <v>0</v>
      </c>
      <c r="AN413" s="84">
        <f>'Июнь 2020'!AN413+AM413</f>
        <v>0</v>
      </c>
      <c r="AO413" s="82">
        <f t="shared" si="3"/>
        <v>0</v>
      </c>
      <c r="AP413" s="85">
        <f>'Июнь 2020'!AP413+AO413</f>
        <v>0</v>
      </c>
      <c r="AQ413" s="82">
        <f t="shared" si="4"/>
        <v>0</v>
      </c>
      <c r="AR413" s="86">
        <f>'Июнь 2020'!AR413+'Июль 2020'!AQ413</f>
        <v>0</v>
      </c>
      <c r="AS413" s="87">
        <f>'Январь 2020'!AW413</f>
        <v>0</v>
      </c>
      <c r="AT413" s="88">
        <f>'Январь 2020'!AX413</f>
        <v>0</v>
      </c>
      <c r="AU413" s="45">
        <f t="shared" si="5"/>
        <v>0</v>
      </c>
    </row>
    <row r="414" spans="1:47" ht="14.25" customHeight="1">
      <c r="A414" s="71">
        <f>'Январь 2020'!A414</f>
        <v>0</v>
      </c>
      <c r="B414" s="72">
        <f>'Январь 2020'!G414</f>
        <v>0</v>
      </c>
      <c r="C414" s="257">
        <f>'Январь 2020'!B414</f>
        <v>0</v>
      </c>
      <c r="D414" s="75"/>
      <c r="E414" s="75"/>
      <c r="F414" s="76"/>
      <c r="G414" s="153"/>
      <c r="H414" s="153"/>
      <c r="I414" s="75"/>
      <c r="J414" s="75"/>
      <c r="K414" s="76"/>
      <c r="L414" s="75"/>
      <c r="M414" s="76"/>
      <c r="N414" s="153"/>
      <c r="O414" s="153"/>
      <c r="P414" s="75"/>
      <c r="Q414" s="75"/>
      <c r="R414" s="75"/>
      <c r="S414" s="75"/>
      <c r="T414" s="76"/>
      <c r="U414" s="153"/>
      <c r="V414" s="153"/>
      <c r="W414" s="75"/>
      <c r="X414" s="75"/>
      <c r="Y414" s="75"/>
      <c r="Z414" s="75"/>
      <c r="AA414" s="76"/>
      <c r="AB414" s="153"/>
      <c r="AC414" s="153"/>
      <c r="AD414" s="75"/>
      <c r="AE414" s="75"/>
      <c r="AF414" s="75"/>
      <c r="AG414" s="75"/>
      <c r="AH414" s="76"/>
      <c r="AI414" s="80">
        <f t="shared" si="0"/>
        <v>0</v>
      </c>
      <c r="AJ414" s="81">
        <f>'Июнь 2020'!AJ414-AI414</f>
        <v>0</v>
      </c>
      <c r="AK414" s="82">
        <f t="shared" si="1"/>
        <v>0</v>
      </c>
      <c r="AL414" s="83">
        <f>'Июнь 2020'!AL414+AK414</f>
        <v>0</v>
      </c>
      <c r="AM414" s="82">
        <f t="shared" si="2"/>
        <v>0</v>
      </c>
      <c r="AN414" s="84">
        <f>'Июнь 2020'!AN414+AM414</f>
        <v>0</v>
      </c>
      <c r="AO414" s="82">
        <f t="shared" si="3"/>
        <v>0</v>
      </c>
      <c r="AP414" s="85">
        <f>'Июнь 2020'!AP414+AO414</f>
        <v>0</v>
      </c>
      <c r="AQ414" s="82">
        <f t="shared" si="4"/>
        <v>0</v>
      </c>
      <c r="AR414" s="86">
        <f>'Июнь 2020'!AR414+'Июль 2020'!AQ414</f>
        <v>0</v>
      </c>
      <c r="AS414" s="87">
        <f>'Январь 2020'!AW414</f>
        <v>0</v>
      </c>
      <c r="AT414" s="88">
        <f>'Январь 2020'!AX414</f>
        <v>0</v>
      </c>
      <c r="AU414" s="45">
        <f t="shared" si="5"/>
        <v>0</v>
      </c>
    </row>
    <row r="415" spans="1:47" ht="14.25" customHeight="1">
      <c r="A415" s="71">
        <f>'Январь 2020'!A415</f>
        <v>0</v>
      </c>
      <c r="B415" s="72">
        <f>'Январь 2020'!G415</f>
        <v>0</v>
      </c>
      <c r="C415" s="257">
        <f>'Январь 2020'!B415</f>
        <v>0</v>
      </c>
      <c r="D415" s="75"/>
      <c r="E415" s="75"/>
      <c r="F415" s="76"/>
      <c r="G415" s="153"/>
      <c r="H415" s="153"/>
      <c r="I415" s="75"/>
      <c r="J415" s="75"/>
      <c r="K415" s="76"/>
      <c r="L415" s="75"/>
      <c r="M415" s="76"/>
      <c r="N415" s="153"/>
      <c r="O415" s="153"/>
      <c r="P415" s="75"/>
      <c r="Q415" s="75"/>
      <c r="R415" s="75"/>
      <c r="S415" s="75"/>
      <c r="T415" s="76"/>
      <c r="U415" s="153"/>
      <c r="V415" s="153"/>
      <c r="W415" s="75"/>
      <c r="X415" s="75"/>
      <c r="Y415" s="75"/>
      <c r="Z415" s="75"/>
      <c r="AA415" s="76"/>
      <c r="AB415" s="153"/>
      <c r="AC415" s="153"/>
      <c r="AD415" s="75"/>
      <c r="AE415" s="75"/>
      <c r="AF415" s="75"/>
      <c r="AG415" s="75"/>
      <c r="AH415" s="76"/>
      <c r="AI415" s="80">
        <f t="shared" si="0"/>
        <v>0</v>
      </c>
      <c r="AJ415" s="81">
        <f>'Июнь 2020'!AJ415-AI415</f>
        <v>0</v>
      </c>
      <c r="AK415" s="82">
        <f t="shared" si="1"/>
        <v>0</v>
      </c>
      <c r="AL415" s="83">
        <f>'Июнь 2020'!AL415+AK415</f>
        <v>0</v>
      </c>
      <c r="AM415" s="82">
        <f t="shared" si="2"/>
        <v>0</v>
      </c>
      <c r="AN415" s="84">
        <f>'Июнь 2020'!AN415+AM415</f>
        <v>0</v>
      </c>
      <c r="AO415" s="82">
        <f t="shared" si="3"/>
        <v>0</v>
      </c>
      <c r="AP415" s="85">
        <f>'Июнь 2020'!AP415+AO415</f>
        <v>0</v>
      </c>
      <c r="AQ415" s="82">
        <f t="shared" si="4"/>
        <v>0</v>
      </c>
      <c r="AR415" s="86">
        <f>'Июнь 2020'!AR415+'Июль 2020'!AQ415</f>
        <v>0</v>
      </c>
      <c r="AS415" s="87">
        <f>'Январь 2020'!AW415</f>
        <v>0</v>
      </c>
      <c r="AT415" s="88">
        <f>'Январь 2020'!AX415</f>
        <v>0</v>
      </c>
      <c r="AU415" s="45">
        <f t="shared" si="5"/>
        <v>0</v>
      </c>
    </row>
    <row r="416" spans="1:47" ht="14.25" customHeight="1">
      <c r="A416" s="71">
        <f>'Январь 2020'!A416</f>
        <v>0</v>
      </c>
      <c r="B416" s="72">
        <f>'Январь 2020'!G416</f>
        <v>0</v>
      </c>
      <c r="C416" s="257">
        <f>'Январь 2020'!B416</f>
        <v>0</v>
      </c>
      <c r="D416" s="75"/>
      <c r="E416" s="75"/>
      <c r="F416" s="76"/>
      <c r="G416" s="153"/>
      <c r="H416" s="153"/>
      <c r="I416" s="75"/>
      <c r="J416" s="75"/>
      <c r="K416" s="76"/>
      <c r="L416" s="75"/>
      <c r="M416" s="76"/>
      <c r="N416" s="153"/>
      <c r="O416" s="153"/>
      <c r="P416" s="75"/>
      <c r="Q416" s="75"/>
      <c r="R416" s="75"/>
      <c r="S416" s="75"/>
      <c r="T416" s="76"/>
      <c r="U416" s="153"/>
      <c r="V416" s="153"/>
      <c r="W416" s="75"/>
      <c r="X416" s="75"/>
      <c r="Y416" s="75"/>
      <c r="Z416" s="75"/>
      <c r="AA416" s="76"/>
      <c r="AB416" s="153"/>
      <c r="AC416" s="153"/>
      <c r="AD416" s="75"/>
      <c r="AE416" s="75"/>
      <c r="AF416" s="75"/>
      <c r="AG416" s="75"/>
      <c r="AH416" s="76"/>
      <c r="AI416" s="80">
        <f t="shared" si="0"/>
        <v>0</v>
      </c>
      <c r="AJ416" s="81">
        <f>'Июнь 2020'!AJ416-AI416</f>
        <v>0</v>
      </c>
      <c r="AK416" s="82">
        <f t="shared" si="1"/>
        <v>0</v>
      </c>
      <c r="AL416" s="83">
        <f>'Июнь 2020'!AL416+AK416</f>
        <v>0</v>
      </c>
      <c r="AM416" s="82">
        <f t="shared" si="2"/>
        <v>0</v>
      </c>
      <c r="AN416" s="84">
        <f>'Июнь 2020'!AN416+AM416</f>
        <v>0</v>
      </c>
      <c r="AO416" s="82">
        <f t="shared" si="3"/>
        <v>0</v>
      </c>
      <c r="AP416" s="85">
        <f>'Июнь 2020'!AP416+AO416</f>
        <v>0</v>
      </c>
      <c r="AQ416" s="82">
        <f t="shared" si="4"/>
        <v>0</v>
      </c>
      <c r="AR416" s="86">
        <f>'Июнь 2020'!AR416+'Июль 2020'!AQ416</f>
        <v>0</v>
      </c>
      <c r="AS416" s="87">
        <f>'Январь 2020'!AW416</f>
        <v>0</v>
      </c>
      <c r="AT416" s="88">
        <f>'Январь 2020'!AX416</f>
        <v>0</v>
      </c>
      <c r="AU416" s="45">
        <f t="shared" si="5"/>
        <v>0</v>
      </c>
    </row>
    <row r="417" spans="1:47" ht="14.25" customHeight="1">
      <c r="A417" s="71">
        <f>'Январь 2020'!A417</f>
        <v>0</v>
      </c>
      <c r="B417" s="72">
        <f>'Январь 2020'!G417</f>
        <v>0</v>
      </c>
      <c r="C417" s="257">
        <f>'Январь 2020'!B417</f>
        <v>0</v>
      </c>
      <c r="D417" s="75"/>
      <c r="E417" s="75"/>
      <c r="F417" s="76"/>
      <c r="G417" s="153"/>
      <c r="H417" s="153"/>
      <c r="I417" s="75"/>
      <c r="J417" s="75"/>
      <c r="K417" s="76"/>
      <c r="L417" s="75"/>
      <c r="M417" s="76"/>
      <c r="N417" s="153"/>
      <c r="O417" s="153"/>
      <c r="P417" s="75"/>
      <c r="Q417" s="75"/>
      <c r="R417" s="75"/>
      <c r="S417" s="75"/>
      <c r="T417" s="76"/>
      <c r="U417" s="153"/>
      <c r="V417" s="153"/>
      <c r="W417" s="75"/>
      <c r="X417" s="75"/>
      <c r="Y417" s="75"/>
      <c r="Z417" s="75"/>
      <c r="AA417" s="76"/>
      <c r="AB417" s="153"/>
      <c r="AC417" s="153"/>
      <c r="AD417" s="75"/>
      <c r="AE417" s="75"/>
      <c r="AF417" s="75"/>
      <c r="AG417" s="75"/>
      <c r="AH417" s="76"/>
      <c r="AI417" s="80">
        <f t="shared" si="0"/>
        <v>0</v>
      </c>
      <c r="AJ417" s="81">
        <f>'Июнь 2020'!AJ417-AI417</f>
        <v>0</v>
      </c>
      <c r="AK417" s="82">
        <f t="shared" si="1"/>
        <v>0</v>
      </c>
      <c r="AL417" s="83">
        <f>'Июнь 2020'!AL417+AK417</f>
        <v>0</v>
      </c>
      <c r="AM417" s="82">
        <f t="shared" si="2"/>
        <v>0</v>
      </c>
      <c r="AN417" s="84">
        <f>'Июнь 2020'!AN417+AM417</f>
        <v>0</v>
      </c>
      <c r="AO417" s="82">
        <f t="shared" si="3"/>
        <v>0</v>
      </c>
      <c r="AP417" s="85">
        <f>'Июнь 2020'!AP417+AO417</f>
        <v>0</v>
      </c>
      <c r="AQ417" s="82">
        <f t="shared" si="4"/>
        <v>0</v>
      </c>
      <c r="AR417" s="86">
        <f>'Июнь 2020'!AR417+'Июль 2020'!AQ417</f>
        <v>0</v>
      </c>
      <c r="AS417" s="87">
        <f>'Январь 2020'!AW417</f>
        <v>0</v>
      </c>
      <c r="AT417" s="88">
        <f>'Январь 2020'!AX417</f>
        <v>0</v>
      </c>
      <c r="AU417" s="45">
        <f t="shared" si="5"/>
        <v>0</v>
      </c>
    </row>
    <row r="418" spans="1:47" ht="14.25" customHeight="1">
      <c r="A418" s="71">
        <f>'Январь 2020'!A418</f>
        <v>0</v>
      </c>
      <c r="B418" s="72">
        <f>'Январь 2020'!G418</f>
        <v>0</v>
      </c>
      <c r="C418" s="257">
        <f>'Январь 2020'!B418</f>
        <v>0</v>
      </c>
      <c r="D418" s="75"/>
      <c r="E418" s="75"/>
      <c r="F418" s="76"/>
      <c r="G418" s="153"/>
      <c r="H418" s="153"/>
      <c r="I418" s="75"/>
      <c r="J418" s="75"/>
      <c r="K418" s="76"/>
      <c r="L418" s="75"/>
      <c r="M418" s="76"/>
      <c r="N418" s="153"/>
      <c r="O418" s="153"/>
      <c r="P418" s="75"/>
      <c r="Q418" s="75"/>
      <c r="R418" s="75"/>
      <c r="S418" s="75"/>
      <c r="T418" s="76"/>
      <c r="U418" s="153"/>
      <c r="V418" s="153"/>
      <c r="W418" s="75"/>
      <c r="X418" s="75"/>
      <c r="Y418" s="75"/>
      <c r="Z418" s="75"/>
      <c r="AA418" s="76"/>
      <c r="AB418" s="153"/>
      <c r="AC418" s="153"/>
      <c r="AD418" s="75"/>
      <c r="AE418" s="75"/>
      <c r="AF418" s="75"/>
      <c r="AG418" s="75"/>
      <c r="AH418" s="76"/>
      <c r="AI418" s="80">
        <f t="shared" si="0"/>
        <v>0</v>
      </c>
      <c r="AJ418" s="81">
        <f>'Июнь 2020'!AJ418-AI418</f>
        <v>0</v>
      </c>
      <c r="AK418" s="82">
        <f t="shared" si="1"/>
        <v>0</v>
      </c>
      <c r="AL418" s="83">
        <f>'Июнь 2020'!AL418+AK418</f>
        <v>0</v>
      </c>
      <c r="AM418" s="82">
        <f t="shared" si="2"/>
        <v>0</v>
      </c>
      <c r="AN418" s="84">
        <f>'Июнь 2020'!AN418+AM418</f>
        <v>0</v>
      </c>
      <c r="AO418" s="82">
        <f t="shared" si="3"/>
        <v>0</v>
      </c>
      <c r="AP418" s="85">
        <f>'Июнь 2020'!AP418+AO418</f>
        <v>0</v>
      </c>
      <c r="AQ418" s="82">
        <f t="shared" si="4"/>
        <v>0</v>
      </c>
      <c r="AR418" s="86">
        <f>'Июнь 2020'!AR418+'Июль 2020'!AQ418</f>
        <v>0</v>
      </c>
      <c r="AS418" s="87">
        <f>'Январь 2020'!AW418</f>
        <v>0</v>
      </c>
      <c r="AT418" s="88">
        <f>'Январь 2020'!AX418</f>
        <v>0</v>
      </c>
      <c r="AU418" s="45">
        <f t="shared" si="5"/>
        <v>0</v>
      </c>
    </row>
    <row r="419" spans="1:47" ht="14.25" customHeight="1">
      <c r="A419" s="71">
        <f>'Январь 2020'!A419</f>
        <v>0</v>
      </c>
      <c r="B419" s="72">
        <f>'Январь 2020'!G419</f>
        <v>0</v>
      </c>
      <c r="C419" s="257">
        <f>'Январь 2020'!B419</f>
        <v>0</v>
      </c>
      <c r="D419" s="75"/>
      <c r="E419" s="75"/>
      <c r="F419" s="76"/>
      <c r="G419" s="153"/>
      <c r="H419" s="153"/>
      <c r="I419" s="75"/>
      <c r="J419" s="75"/>
      <c r="K419" s="76"/>
      <c r="L419" s="75"/>
      <c r="M419" s="76"/>
      <c r="N419" s="153"/>
      <c r="O419" s="153"/>
      <c r="P419" s="75"/>
      <c r="Q419" s="75"/>
      <c r="R419" s="75"/>
      <c r="S419" s="75"/>
      <c r="T419" s="76"/>
      <c r="U419" s="153"/>
      <c r="V419" s="153"/>
      <c r="W419" s="75"/>
      <c r="X419" s="75"/>
      <c r="Y419" s="75"/>
      <c r="Z419" s="75"/>
      <c r="AA419" s="76"/>
      <c r="AB419" s="153"/>
      <c r="AC419" s="153"/>
      <c r="AD419" s="75"/>
      <c r="AE419" s="75"/>
      <c r="AF419" s="75"/>
      <c r="AG419" s="75"/>
      <c r="AH419" s="76"/>
      <c r="AI419" s="80">
        <f t="shared" si="0"/>
        <v>0</v>
      </c>
      <c r="AJ419" s="81">
        <f>'Июнь 2020'!AJ419-AI419</f>
        <v>0</v>
      </c>
      <c r="AK419" s="82">
        <f t="shared" si="1"/>
        <v>0</v>
      </c>
      <c r="AL419" s="83">
        <f>'Июнь 2020'!AL419+AK419</f>
        <v>0</v>
      </c>
      <c r="AM419" s="82">
        <f t="shared" si="2"/>
        <v>0</v>
      </c>
      <c r="AN419" s="84">
        <f>'Июнь 2020'!AN419+AM419</f>
        <v>0</v>
      </c>
      <c r="AO419" s="82">
        <f t="shared" si="3"/>
        <v>0</v>
      </c>
      <c r="AP419" s="85">
        <f>'Июнь 2020'!AP419+AO419</f>
        <v>0</v>
      </c>
      <c r="AQ419" s="82">
        <f t="shared" si="4"/>
        <v>0</v>
      </c>
      <c r="AR419" s="86">
        <f>'Июнь 2020'!AR419+'Июль 2020'!AQ419</f>
        <v>0</v>
      </c>
      <c r="AS419" s="87">
        <f>'Январь 2020'!AW419</f>
        <v>0</v>
      </c>
      <c r="AT419" s="88">
        <f>'Январь 2020'!AX419</f>
        <v>0</v>
      </c>
      <c r="AU419" s="45">
        <f t="shared" si="5"/>
        <v>0</v>
      </c>
    </row>
    <row r="420" spans="1:47" ht="14.25" customHeight="1">
      <c r="A420" s="71">
        <f>'Январь 2020'!A420</f>
        <v>0</v>
      </c>
      <c r="B420" s="72">
        <f>'Январь 2020'!G420</f>
        <v>0</v>
      </c>
      <c r="C420" s="257">
        <f>'Январь 2020'!B420</f>
        <v>0</v>
      </c>
      <c r="D420" s="75"/>
      <c r="E420" s="75"/>
      <c r="F420" s="76"/>
      <c r="G420" s="153"/>
      <c r="H420" s="153"/>
      <c r="I420" s="75"/>
      <c r="J420" s="75"/>
      <c r="K420" s="76"/>
      <c r="L420" s="75"/>
      <c r="M420" s="76"/>
      <c r="N420" s="153"/>
      <c r="O420" s="153"/>
      <c r="P420" s="75"/>
      <c r="Q420" s="75"/>
      <c r="R420" s="75"/>
      <c r="S420" s="75"/>
      <c r="T420" s="76"/>
      <c r="U420" s="153"/>
      <c r="V420" s="153"/>
      <c r="W420" s="75"/>
      <c r="X420" s="75"/>
      <c r="Y420" s="75"/>
      <c r="Z420" s="75"/>
      <c r="AA420" s="76"/>
      <c r="AB420" s="153"/>
      <c r="AC420" s="153"/>
      <c r="AD420" s="75"/>
      <c r="AE420" s="75"/>
      <c r="AF420" s="75"/>
      <c r="AG420" s="75"/>
      <c r="AH420" s="76"/>
      <c r="AI420" s="80">
        <f t="shared" si="0"/>
        <v>0</v>
      </c>
      <c r="AJ420" s="81">
        <f>'Июнь 2020'!AJ420-AI420</f>
        <v>0</v>
      </c>
      <c r="AK420" s="82">
        <f t="shared" si="1"/>
        <v>0</v>
      </c>
      <c r="AL420" s="83">
        <f>'Июнь 2020'!AL420+AK420</f>
        <v>0</v>
      </c>
      <c r="AM420" s="82">
        <f t="shared" si="2"/>
        <v>0</v>
      </c>
      <c r="AN420" s="84">
        <f>'Июнь 2020'!AN420+AM420</f>
        <v>0</v>
      </c>
      <c r="AO420" s="82">
        <f t="shared" si="3"/>
        <v>0</v>
      </c>
      <c r="AP420" s="85">
        <f>'Июнь 2020'!AP420+AO420</f>
        <v>0</v>
      </c>
      <c r="AQ420" s="82">
        <f t="shared" si="4"/>
        <v>0</v>
      </c>
      <c r="AR420" s="86">
        <f>'Июнь 2020'!AR420+'Июль 2020'!AQ420</f>
        <v>0</v>
      </c>
      <c r="AS420" s="87">
        <f>'Январь 2020'!AW420</f>
        <v>0</v>
      </c>
      <c r="AT420" s="88">
        <f>'Январь 2020'!AX420</f>
        <v>0</v>
      </c>
      <c r="AU420" s="45">
        <f t="shared" si="5"/>
        <v>0</v>
      </c>
    </row>
    <row r="421" spans="1:47" ht="14.25" customHeight="1">
      <c r="A421" s="71">
        <f>'Январь 2020'!A421</f>
        <v>0</v>
      </c>
      <c r="B421" s="72">
        <f>'Январь 2020'!G421</f>
        <v>0</v>
      </c>
      <c r="C421" s="257">
        <f>'Январь 2020'!B421</f>
        <v>0</v>
      </c>
      <c r="D421" s="75"/>
      <c r="E421" s="75"/>
      <c r="F421" s="76"/>
      <c r="G421" s="153"/>
      <c r="H421" s="153"/>
      <c r="I421" s="75"/>
      <c r="J421" s="75"/>
      <c r="K421" s="76"/>
      <c r="L421" s="75"/>
      <c r="M421" s="76"/>
      <c r="N421" s="153"/>
      <c r="O421" s="153"/>
      <c r="P421" s="75"/>
      <c r="Q421" s="75"/>
      <c r="R421" s="75"/>
      <c r="S421" s="75"/>
      <c r="T421" s="76"/>
      <c r="U421" s="153"/>
      <c r="V421" s="153"/>
      <c r="W421" s="75"/>
      <c r="X421" s="75"/>
      <c r="Y421" s="75"/>
      <c r="Z421" s="75"/>
      <c r="AA421" s="76"/>
      <c r="AB421" s="153"/>
      <c r="AC421" s="153"/>
      <c r="AD421" s="75"/>
      <c r="AE421" s="75"/>
      <c r="AF421" s="75"/>
      <c r="AG421" s="75"/>
      <c r="AH421" s="76"/>
      <c r="AI421" s="80">
        <f t="shared" si="0"/>
        <v>0</v>
      </c>
      <c r="AJ421" s="81">
        <f>'Июнь 2020'!AJ421-AI421</f>
        <v>0</v>
      </c>
      <c r="AK421" s="82">
        <f t="shared" si="1"/>
        <v>0</v>
      </c>
      <c r="AL421" s="83">
        <f>'Июнь 2020'!AL421+AK421</f>
        <v>0</v>
      </c>
      <c r="AM421" s="82">
        <f t="shared" si="2"/>
        <v>0</v>
      </c>
      <c r="AN421" s="84">
        <f>'Июнь 2020'!AN421+AM421</f>
        <v>0</v>
      </c>
      <c r="AO421" s="82">
        <f t="shared" si="3"/>
        <v>0</v>
      </c>
      <c r="AP421" s="85">
        <f>'Июнь 2020'!AP421+AO421</f>
        <v>0</v>
      </c>
      <c r="AQ421" s="82">
        <f t="shared" si="4"/>
        <v>0</v>
      </c>
      <c r="AR421" s="86">
        <f>'Июнь 2020'!AR421+'Июль 2020'!AQ421</f>
        <v>0</v>
      </c>
      <c r="AS421" s="87">
        <f>'Январь 2020'!AW421</f>
        <v>0</v>
      </c>
      <c r="AT421" s="88">
        <f>'Январь 2020'!AX421</f>
        <v>0</v>
      </c>
      <c r="AU421" s="45">
        <f t="shared" si="5"/>
        <v>0</v>
      </c>
    </row>
    <row r="422" spans="1:47" ht="14.25" customHeight="1">
      <c r="A422" s="71">
        <f>'Январь 2020'!A422</f>
        <v>0</v>
      </c>
      <c r="B422" s="72">
        <f>'Январь 2020'!G422</f>
        <v>0</v>
      </c>
      <c r="C422" s="257">
        <f>'Январь 2020'!B422</f>
        <v>0</v>
      </c>
      <c r="D422" s="75"/>
      <c r="E422" s="75"/>
      <c r="F422" s="76"/>
      <c r="G422" s="153"/>
      <c r="H422" s="153"/>
      <c r="I422" s="75"/>
      <c r="J422" s="75"/>
      <c r="K422" s="76"/>
      <c r="L422" s="75"/>
      <c r="M422" s="76"/>
      <c r="N422" s="153"/>
      <c r="O422" s="153"/>
      <c r="P422" s="75"/>
      <c r="Q422" s="75"/>
      <c r="R422" s="75"/>
      <c r="S422" s="75"/>
      <c r="T422" s="76"/>
      <c r="U422" s="153"/>
      <c r="V422" s="153"/>
      <c r="W422" s="75"/>
      <c r="X422" s="75"/>
      <c r="Y422" s="75"/>
      <c r="Z422" s="75"/>
      <c r="AA422" s="76"/>
      <c r="AB422" s="153"/>
      <c r="AC422" s="153"/>
      <c r="AD422" s="75"/>
      <c r="AE422" s="75"/>
      <c r="AF422" s="75"/>
      <c r="AG422" s="75"/>
      <c r="AH422" s="76"/>
      <c r="AI422" s="80">
        <f t="shared" si="0"/>
        <v>0</v>
      </c>
      <c r="AJ422" s="81">
        <f>'Июнь 2020'!AJ422-AI422</f>
        <v>0</v>
      </c>
      <c r="AK422" s="82">
        <f t="shared" si="1"/>
        <v>0</v>
      </c>
      <c r="AL422" s="83">
        <f>'Июнь 2020'!AL422+AK422</f>
        <v>0</v>
      </c>
      <c r="AM422" s="82">
        <f t="shared" si="2"/>
        <v>0</v>
      </c>
      <c r="AN422" s="84">
        <f>'Июнь 2020'!AN422+AM422</f>
        <v>0</v>
      </c>
      <c r="AO422" s="82">
        <f t="shared" si="3"/>
        <v>0</v>
      </c>
      <c r="AP422" s="85">
        <f>'Июнь 2020'!AP422+AO422</f>
        <v>0</v>
      </c>
      <c r="AQ422" s="82">
        <f t="shared" si="4"/>
        <v>0</v>
      </c>
      <c r="AR422" s="86">
        <f>'Июнь 2020'!AR422+'Июль 2020'!AQ422</f>
        <v>0</v>
      </c>
      <c r="AS422" s="87">
        <f>'Январь 2020'!AW422</f>
        <v>0</v>
      </c>
      <c r="AT422" s="88">
        <f>'Январь 2020'!AX422</f>
        <v>0</v>
      </c>
      <c r="AU422" s="45">
        <f t="shared" si="5"/>
        <v>0</v>
      </c>
    </row>
    <row r="423" spans="1:47" ht="14.25" customHeight="1">
      <c r="A423" s="71">
        <f>'Январь 2020'!A423</f>
        <v>0</v>
      </c>
      <c r="B423" s="72">
        <f>'Январь 2020'!G423</f>
        <v>0</v>
      </c>
      <c r="C423" s="257">
        <f>'Январь 2020'!B423</f>
        <v>0</v>
      </c>
      <c r="D423" s="75"/>
      <c r="E423" s="75"/>
      <c r="F423" s="76"/>
      <c r="G423" s="153"/>
      <c r="H423" s="153"/>
      <c r="I423" s="75"/>
      <c r="J423" s="75"/>
      <c r="K423" s="76"/>
      <c r="L423" s="75"/>
      <c r="M423" s="76"/>
      <c r="N423" s="153"/>
      <c r="O423" s="153"/>
      <c r="P423" s="75"/>
      <c r="Q423" s="75"/>
      <c r="R423" s="75"/>
      <c r="S423" s="75"/>
      <c r="T423" s="76"/>
      <c r="U423" s="153"/>
      <c r="V423" s="153"/>
      <c r="W423" s="75"/>
      <c r="X423" s="75"/>
      <c r="Y423" s="75"/>
      <c r="Z423" s="75"/>
      <c r="AA423" s="76"/>
      <c r="AB423" s="153"/>
      <c r="AC423" s="153"/>
      <c r="AD423" s="75"/>
      <c r="AE423" s="75"/>
      <c r="AF423" s="75"/>
      <c r="AG423" s="75"/>
      <c r="AH423" s="76"/>
      <c r="AI423" s="80">
        <f t="shared" si="0"/>
        <v>0</v>
      </c>
      <c r="AJ423" s="81">
        <f>'Июнь 2020'!AJ423-AI423</f>
        <v>0</v>
      </c>
      <c r="AK423" s="82">
        <f t="shared" si="1"/>
        <v>0</v>
      </c>
      <c r="AL423" s="83">
        <f>'Июнь 2020'!AL423+AK423</f>
        <v>0</v>
      </c>
      <c r="AM423" s="82">
        <f t="shared" si="2"/>
        <v>0</v>
      </c>
      <c r="AN423" s="84">
        <f>'Июнь 2020'!AN423+AM423</f>
        <v>0</v>
      </c>
      <c r="AO423" s="82">
        <f t="shared" si="3"/>
        <v>0</v>
      </c>
      <c r="AP423" s="85">
        <f>'Июнь 2020'!AP423+AO423</f>
        <v>0</v>
      </c>
      <c r="AQ423" s="82">
        <f t="shared" si="4"/>
        <v>0</v>
      </c>
      <c r="AR423" s="86">
        <f>'Июнь 2020'!AR423+'Июль 2020'!AQ423</f>
        <v>0</v>
      </c>
      <c r="AS423" s="87">
        <f>'Январь 2020'!AW423</f>
        <v>0</v>
      </c>
      <c r="AT423" s="88">
        <f>'Январь 2020'!AX423</f>
        <v>0</v>
      </c>
      <c r="AU423" s="45">
        <f t="shared" si="5"/>
        <v>0</v>
      </c>
    </row>
    <row r="424" spans="1:47" ht="14.25" customHeight="1">
      <c r="A424" s="71">
        <f>'Январь 2020'!A424</f>
        <v>0</v>
      </c>
      <c r="B424" s="72">
        <f>'Январь 2020'!G424</f>
        <v>0</v>
      </c>
      <c r="C424" s="257">
        <f>'Январь 2020'!B424</f>
        <v>0</v>
      </c>
      <c r="D424" s="75"/>
      <c r="E424" s="75"/>
      <c r="F424" s="76"/>
      <c r="G424" s="153"/>
      <c r="H424" s="153"/>
      <c r="I424" s="75"/>
      <c r="J424" s="75"/>
      <c r="K424" s="76"/>
      <c r="L424" s="75"/>
      <c r="M424" s="76"/>
      <c r="N424" s="153"/>
      <c r="O424" s="153"/>
      <c r="P424" s="75"/>
      <c r="Q424" s="75"/>
      <c r="R424" s="75"/>
      <c r="S424" s="75"/>
      <c r="T424" s="76"/>
      <c r="U424" s="153"/>
      <c r="V424" s="153"/>
      <c r="W424" s="75"/>
      <c r="X424" s="75"/>
      <c r="Y424" s="75"/>
      <c r="Z424" s="75"/>
      <c r="AA424" s="76"/>
      <c r="AB424" s="153"/>
      <c r="AC424" s="153"/>
      <c r="AD424" s="75"/>
      <c r="AE424" s="75"/>
      <c r="AF424" s="75"/>
      <c r="AG424" s="75"/>
      <c r="AH424" s="76"/>
      <c r="AI424" s="80">
        <f t="shared" si="0"/>
        <v>0</v>
      </c>
      <c r="AJ424" s="81">
        <f>'Июнь 2020'!AJ424-AI424</f>
        <v>0</v>
      </c>
      <c r="AK424" s="82">
        <f t="shared" si="1"/>
        <v>0</v>
      </c>
      <c r="AL424" s="83">
        <f>'Июнь 2020'!AL424+AK424</f>
        <v>0</v>
      </c>
      <c r="AM424" s="82">
        <f t="shared" si="2"/>
        <v>0</v>
      </c>
      <c r="AN424" s="84">
        <f>'Июнь 2020'!AN424+AM424</f>
        <v>0</v>
      </c>
      <c r="AO424" s="82">
        <f t="shared" si="3"/>
        <v>0</v>
      </c>
      <c r="AP424" s="85">
        <f>'Июнь 2020'!AP424+AO424</f>
        <v>0</v>
      </c>
      <c r="AQ424" s="82">
        <f t="shared" si="4"/>
        <v>0</v>
      </c>
      <c r="AR424" s="86">
        <f>'Июнь 2020'!AR424+'Июль 2020'!AQ424</f>
        <v>0</v>
      </c>
      <c r="AS424" s="87">
        <f>'Январь 2020'!AW424</f>
        <v>0</v>
      </c>
      <c r="AT424" s="88">
        <f>'Январь 2020'!AX424</f>
        <v>0</v>
      </c>
      <c r="AU424" s="45">
        <f t="shared" si="5"/>
        <v>0</v>
      </c>
    </row>
    <row r="425" spans="1:47" ht="14.25" customHeight="1">
      <c r="A425" s="71">
        <f>'Январь 2020'!A425</f>
        <v>0</v>
      </c>
      <c r="B425" s="72">
        <f>'Январь 2020'!G425</f>
        <v>0</v>
      </c>
      <c r="C425" s="257">
        <f>'Январь 2020'!B425</f>
        <v>0</v>
      </c>
      <c r="D425" s="75"/>
      <c r="E425" s="75"/>
      <c r="F425" s="76"/>
      <c r="G425" s="153"/>
      <c r="H425" s="153"/>
      <c r="I425" s="75"/>
      <c r="J425" s="75"/>
      <c r="K425" s="76"/>
      <c r="L425" s="75"/>
      <c r="M425" s="76"/>
      <c r="N425" s="153"/>
      <c r="O425" s="153"/>
      <c r="P425" s="75"/>
      <c r="Q425" s="75"/>
      <c r="R425" s="75"/>
      <c r="S425" s="75"/>
      <c r="T425" s="76"/>
      <c r="U425" s="153"/>
      <c r="V425" s="153"/>
      <c r="W425" s="75"/>
      <c r="X425" s="75"/>
      <c r="Y425" s="75"/>
      <c r="Z425" s="75"/>
      <c r="AA425" s="76"/>
      <c r="AB425" s="153"/>
      <c r="AC425" s="153"/>
      <c r="AD425" s="75"/>
      <c r="AE425" s="75"/>
      <c r="AF425" s="75"/>
      <c r="AG425" s="75"/>
      <c r="AH425" s="76"/>
      <c r="AI425" s="80">
        <f t="shared" si="0"/>
        <v>0</v>
      </c>
      <c r="AJ425" s="81">
        <f>'Июнь 2020'!AJ425-AI425</f>
        <v>0</v>
      </c>
      <c r="AK425" s="82">
        <f t="shared" si="1"/>
        <v>0</v>
      </c>
      <c r="AL425" s="83">
        <f>'Июнь 2020'!AL425+AK425</f>
        <v>0</v>
      </c>
      <c r="AM425" s="82">
        <f t="shared" si="2"/>
        <v>0</v>
      </c>
      <c r="AN425" s="84">
        <f>'Июнь 2020'!AN425+AM425</f>
        <v>0</v>
      </c>
      <c r="AO425" s="82">
        <f t="shared" si="3"/>
        <v>0</v>
      </c>
      <c r="AP425" s="85">
        <f>'Июнь 2020'!AP425+AO425</f>
        <v>0</v>
      </c>
      <c r="AQ425" s="82">
        <f t="shared" si="4"/>
        <v>0</v>
      </c>
      <c r="AR425" s="86">
        <f>'Июнь 2020'!AR425+'Июль 2020'!AQ425</f>
        <v>0</v>
      </c>
      <c r="AS425" s="87">
        <f>'Январь 2020'!AW425</f>
        <v>0</v>
      </c>
      <c r="AT425" s="88">
        <f>'Январь 2020'!AX425</f>
        <v>0</v>
      </c>
      <c r="AU425" s="45">
        <f t="shared" si="5"/>
        <v>0</v>
      </c>
    </row>
    <row r="426" spans="1:47" ht="14.25" customHeight="1">
      <c r="A426" s="71">
        <f>'Январь 2020'!A426</f>
        <v>0</v>
      </c>
      <c r="B426" s="72">
        <f>'Январь 2020'!G426</f>
        <v>0</v>
      </c>
      <c r="C426" s="257">
        <f>'Январь 2020'!B426</f>
        <v>0</v>
      </c>
      <c r="D426" s="75"/>
      <c r="E426" s="75"/>
      <c r="F426" s="76"/>
      <c r="G426" s="153"/>
      <c r="H426" s="153"/>
      <c r="I426" s="75"/>
      <c r="J426" s="75"/>
      <c r="K426" s="76"/>
      <c r="L426" s="75"/>
      <c r="M426" s="76"/>
      <c r="N426" s="153"/>
      <c r="O426" s="153"/>
      <c r="P426" s="75"/>
      <c r="Q426" s="75"/>
      <c r="R426" s="75"/>
      <c r="S426" s="75"/>
      <c r="T426" s="76"/>
      <c r="U426" s="153"/>
      <c r="V426" s="153"/>
      <c r="W426" s="75"/>
      <c r="X426" s="75"/>
      <c r="Y426" s="75"/>
      <c r="Z426" s="75"/>
      <c r="AA426" s="76"/>
      <c r="AB426" s="153"/>
      <c r="AC426" s="153"/>
      <c r="AD426" s="75"/>
      <c r="AE426" s="75"/>
      <c r="AF426" s="75"/>
      <c r="AG426" s="75"/>
      <c r="AH426" s="76"/>
      <c r="AI426" s="80">
        <f t="shared" si="0"/>
        <v>0</v>
      </c>
      <c r="AJ426" s="81">
        <f>'Июнь 2020'!AJ426-AI426</f>
        <v>0</v>
      </c>
      <c r="AK426" s="82">
        <f t="shared" si="1"/>
        <v>0</v>
      </c>
      <c r="AL426" s="83">
        <f>'Июнь 2020'!AL426+AK426</f>
        <v>0</v>
      </c>
      <c r="AM426" s="82">
        <f t="shared" si="2"/>
        <v>0</v>
      </c>
      <c r="AN426" s="84">
        <f>'Июнь 2020'!AN426+AM426</f>
        <v>0</v>
      </c>
      <c r="AO426" s="82">
        <f t="shared" si="3"/>
        <v>0</v>
      </c>
      <c r="AP426" s="85">
        <f>'Июнь 2020'!AP426+AO426</f>
        <v>0</v>
      </c>
      <c r="AQ426" s="82">
        <f t="shared" si="4"/>
        <v>0</v>
      </c>
      <c r="AR426" s="86">
        <f>'Июнь 2020'!AR426+'Июль 2020'!AQ426</f>
        <v>0</v>
      </c>
      <c r="AS426" s="87">
        <f>'Январь 2020'!AW426</f>
        <v>0</v>
      </c>
      <c r="AT426" s="88">
        <f>'Январь 2020'!AX426</f>
        <v>0</v>
      </c>
      <c r="AU426" s="45">
        <f t="shared" si="5"/>
        <v>0</v>
      </c>
    </row>
    <row r="427" spans="1:47" ht="14.25" customHeight="1">
      <c r="A427" s="71">
        <f>'Январь 2020'!A427</f>
        <v>0</v>
      </c>
      <c r="B427" s="72">
        <f>'Январь 2020'!G427</f>
        <v>0</v>
      </c>
      <c r="C427" s="257">
        <f>'Январь 2020'!B427</f>
        <v>0</v>
      </c>
      <c r="D427" s="75"/>
      <c r="E427" s="75"/>
      <c r="F427" s="76"/>
      <c r="G427" s="153"/>
      <c r="H427" s="153"/>
      <c r="I427" s="75"/>
      <c r="J427" s="75"/>
      <c r="K427" s="76"/>
      <c r="L427" s="75"/>
      <c r="M427" s="76"/>
      <c r="N427" s="153"/>
      <c r="O427" s="153"/>
      <c r="P427" s="75"/>
      <c r="Q427" s="75"/>
      <c r="R427" s="75"/>
      <c r="S427" s="75"/>
      <c r="T427" s="76"/>
      <c r="U427" s="153"/>
      <c r="V427" s="153"/>
      <c r="W427" s="75"/>
      <c r="X427" s="75"/>
      <c r="Y427" s="75"/>
      <c r="Z427" s="75"/>
      <c r="AA427" s="76"/>
      <c r="AB427" s="153"/>
      <c r="AC427" s="153"/>
      <c r="AD427" s="75"/>
      <c r="AE427" s="75"/>
      <c r="AF427" s="75"/>
      <c r="AG427" s="75"/>
      <c r="AH427" s="76"/>
      <c r="AI427" s="80">
        <f t="shared" si="0"/>
        <v>0</v>
      </c>
      <c r="AJ427" s="81">
        <f>'Июнь 2020'!AJ427-AI427</f>
        <v>0</v>
      </c>
      <c r="AK427" s="82">
        <f t="shared" si="1"/>
        <v>0</v>
      </c>
      <c r="AL427" s="83">
        <f>'Июнь 2020'!AL427+AK427</f>
        <v>0</v>
      </c>
      <c r="AM427" s="82">
        <f t="shared" si="2"/>
        <v>0</v>
      </c>
      <c r="AN427" s="84">
        <f>'Июнь 2020'!AN427+AM427</f>
        <v>0</v>
      </c>
      <c r="AO427" s="82">
        <f t="shared" si="3"/>
        <v>0</v>
      </c>
      <c r="AP427" s="85">
        <f>'Июнь 2020'!AP427+AO427</f>
        <v>0</v>
      </c>
      <c r="AQ427" s="82">
        <f t="shared" si="4"/>
        <v>0</v>
      </c>
      <c r="AR427" s="86">
        <f>'Июнь 2020'!AR427+'Июль 2020'!AQ427</f>
        <v>0</v>
      </c>
      <c r="AS427" s="87">
        <f>'Январь 2020'!AW427</f>
        <v>0</v>
      </c>
      <c r="AT427" s="88">
        <f>'Январь 2020'!AX427</f>
        <v>0</v>
      </c>
      <c r="AU427" s="45">
        <f t="shared" si="5"/>
        <v>0</v>
      </c>
    </row>
    <row r="428" spans="1:47" ht="14.25" customHeight="1">
      <c r="A428" s="71">
        <f>'Январь 2020'!A428</f>
        <v>0</v>
      </c>
      <c r="B428" s="72">
        <f>'Январь 2020'!G428</f>
        <v>0</v>
      </c>
      <c r="C428" s="257">
        <f>'Январь 2020'!B428</f>
        <v>0</v>
      </c>
      <c r="D428" s="75"/>
      <c r="E428" s="75"/>
      <c r="F428" s="76"/>
      <c r="G428" s="153"/>
      <c r="H428" s="153"/>
      <c r="I428" s="75"/>
      <c r="J428" s="75"/>
      <c r="K428" s="76"/>
      <c r="L428" s="75"/>
      <c r="M428" s="76"/>
      <c r="N428" s="153"/>
      <c r="O428" s="153"/>
      <c r="P428" s="75"/>
      <c r="Q428" s="75"/>
      <c r="R428" s="75"/>
      <c r="S428" s="75"/>
      <c r="T428" s="76"/>
      <c r="U428" s="153"/>
      <c r="V428" s="153"/>
      <c r="W428" s="75"/>
      <c r="X428" s="75"/>
      <c r="Y428" s="75"/>
      <c r="Z428" s="75"/>
      <c r="AA428" s="76"/>
      <c r="AB428" s="153"/>
      <c r="AC428" s="153"/>
      <c r="AD428" s="75"/>
      <c r="AE428" s="75"/>
      <c r="AF428" s="75"/>
      <c r="AG428" s="75"/>
      <c r="AH428" s="76"/>
      <c r="AI428" s="80">
        <f t="shared" si="0"/>
        <v>0</v>
      </c>
      <c r="AJ428" s="81">
        <f>'Июнь 2020'!AJ428-AI428</f>
        <v>0</v>
      </c>
      <c r="AK428" s="82">
        <f t="shared" si="1"/>
        <v>0</v>
      </c>
      <c r="AL428" s="83">
        <f>'Июнь 2020'!AL428+AK428</f>
        <v>0</v>
      </c>
      <c r="AM428" s="82">
        <f t="shared" si="2"/>
        <v>0</v>
      </c>
      <c r="AN428" s="84">
        <f>'Июнь 2020'!AN428+AM428</f>
        <v>0</v>
      </c>
      <c r="AO428" s="82">
        <f t="shared" si="3"/>
        <v>0</v>
      </c>
      <c r="AP428" s="85">
        <f>'Июнь 2020'!AP428+AO428</f>
        <v>0</v>
      </c>
      <c r="AQ428" s="82">
        <f t="shared" si="4"/>
        <v>0</v>
      </c>
      <c r="AR428" s="86">
        <f>'Июнь 2020'!AR428+'Июль 2020'!AQ428</f>
        <v>0</v>
      </c>
      <c r="AS428" s="87">
        <f>'Январь 2020'!AW428</f>
        <v>0</v>
      </c>
      <c r="AT428" s="88">
        <f>'Январь 2020'!AX428</f>
        <v>0</v>
      </c>
      <c r="AU428" s="45">
        <f t="shared" si="5"/>
        <v>0</v>
      </c>
    </row>
    <row r="429" spans="1:47" ht="14.25" customHeight="1">
      <c r="A429" s="71">
        <f>'Январь 2020'!A429</f>
        <v>0</v>
      </c>
      <c r="B429" s="72">
        <f>'Январь 2020'!G429</f>
        <v>0</v>
      </c>
      <c r="C429" s="257">
        <f>'Январь 2020'!B429</f>
        <v>0</v>
      </c>
      <c r="D429" s="75"/>
      <c r="E429" s="75"/>
      <c r="F429" s="76"/>
      <c r="G429" s="153"/>
      <c r="H429" s="153"/>
      <c r="I429" s="75"/>
      <c r="J429" s="75"/>
      <c r="K429" s="76"/>
      <c r="L429" s="75"/>
      <c r="M429" s="76"/>
      <c r="N429" s="153"/>
      <c r="O429" s="153"/>
      <c r="P429" s="75"/>
      <c r="Q429" s="75"/>
      <c r="R429" s="75"/>
      <c r="S429" s="75"/>
      <c r="T429" s="76"/>
      <c r="U429" s="153"/>
      <c r="V429" s="153"/>
      <c r="W429" s="75"/>
      <c r="X429" s="75"/>
      <c r="Y429" s="75"/>
      <c r="Z429" s="75"/>
      <c r="AA429" s="76"/>
      <c r="AB429" s="153"/>
      <c r="AC429" s="153"/>
      <c r="AD429" s="75"/>
      <c r="AE429" s="75"/>
      <c r="AF429" s="75"/>
      <c r="AG429" s="75"/>
      <c r="AH429" s="76"/>
      <c r="AI429" s="80">
        <f t="shared" si="0"/>
        <v>0</v>
      </c>
      <c r="AJ429" s="81">
        <f>'Июнь 2020'!AJ429-AI429</f>
        <v>0</v>
      </c>
      <c r="AK429" s="82">
        <f t="shared" si="1"/>
        <v>0</v>
      </c>
      <c r="AL429" s="83">
        <f>'Июнь 2020'!AL429+AK429</f>
        <v>0</v>
      </c>
      <c r="AM429" s="82">
        <f t="shared" si="2"/>
        <v>0</v>
      </c>
      <c r="AN429" s="84">
        <f>'Июнь 2020'!AN429+AM429</f>
        <v>0</v>
      </c>
      <c r="AO429" s="82">
        <f t="shared" si="3"/>
        <v>0</v>
      </c>
      <c r="AP429" s="85">
        <f>'Июнь 2020'!AP429+AO429</f>
        <v>0</v>
      </c>
      <c r="AQ429" s="82">
        <f t="shared" si="4"/>
        <v>0</v>
      </c>
      <c r="AR429" s="86">
        <f>'Июнь 2020'!AR429+'Июль 2020'!AQ429</f>
        <v>0</v>
      </c>
      <c r="AS429" s="87">
        <f>'Январь 2020'!AW429</f>
        <v>0</v>
      </c>
      <c r="AT429" s="88">
        <f>'Январь 2020'!AX429</f>
        <v>0</v>
      </c>
      <c r="AU429" s="45">
        <f t="shared" si="5"/>
        <v>0</v>
      </c>
    </row>
    <row r="430" spans="1:47" ht="14.25" customHeight="1">
      <c r="A430" s="71">
        <f>'Январь 2020'!A430</f>
        <v>0</v>
      </c>
      <c r="B430" s="72">
        <f>'Январь 2020'!G430</f>
        <v>0</v>
      </c>
      <c r="C430" s="257">
        <f>'Январь 2020'!B430</f>
        <v>0</v>
      </c>
      <c r="D430" s="75"/>
      <c r="E430" s="75"/>
      <c r="F430" s="76"/>
      <c r="G430" s="153"/>
      <c r="H430" s="153"/>
      <c r="I430" s="75"/>
      <c r="J430" s="75"/>
      <c r="K430" s="76"/>
      <c r="L430" s="75"/>
      <c r="M430" s="76"/>
      <c r="N430" s="153"/>
      <c r="O430" s="153"/>
      <c r="P430" s="75"/>
      <c r="Q430" s="75"/>
      <c r="R430" s="75"/>
      <c r="S430" s="75"/>
      <c r="T430" s="76"/>
      <c r="U430" s="153"/>
      <c r="V430" s="153"/>
      <c r="W430" s="75"/>
      <c r="X430" s="75"/>
      <c r="Y430" s="75"/>
      <c r="Z430" s="75"/>
      <c r="AA430" s="76"/>
      <c r="AB430" s="153"/>
      <c r="AC430" s="153"/>
      <c r="AD430" s="75"/>
      <c r="AE430" s="75"/>
      <c r="AF430" s="75"/>
      <c r="AG430" s="75"/>
      <c r="AH430" s="76"/>
      <c r="AI430" s="80">
        <f t="shared" si="0"/>
        <v>0</v>
      </c>
      <c r="AJ430" s="81">
        <f>'Июнь 2020'!AJ430-AI430</f>
        <v>0</v>
      </c>
      <c r="AK430" s="82">
        <f t="shared" si="1"/>
        <v>0</v>
      </c>
      <c r="AL430" s="83">
        <f>'Июнь 2020'!AL430+AK430</f>
        <v>0</v>
      </c>
      <c r="AM430" s="82">
        <f t="shared" si="2"/>
        <v>0</v>
      </c>
      <c r="AN430" s="84">
        <f>'Июнь 2020'!AN430+AM430</f>
        <v>0</v>
      </c>
      <c r="AO430" s="82">
        <f t="shared" si="3"/>
        <v>0</v>
      </c>
      <c r="AP430" s="85">
        <f>'Июнь 2020'!AP430+AO430</f>
        <v>0</v>
      </c>
      <c r="AQ430" s="82">
        <f t="shared" si="4"/>
        <v>0</v>
      </c>
      <c r="AR430" s="86">
        <f>'Июнь 2020'!AR430+'Июль 2020'!AQ430</f>
        <v>0</v>
      </c>
      <c r="AS430" s="87">
        <f>'Январь 2020'!AW430</f>
        <v>0</v>
      </c>
      <c r="AT430" s="88">
        <f>'Январь 2020'!AX430</f>
        <v>0</v>
      </c>
      <c r="AU430" s="45">
        <f t="shared" si="5"/>
        <v>0</v>
      </c>
    </row>
    <row r="431" spans="1:47" ht="14.25" customHeight="1">
      <c r="A431" s="71">
        <f>'Январь 2020'!A431</f>
        <v>0</v>
      </c>
      <c r="B431" s="72">
        <f>'Январь 2020'!G431</f>
        <v>0</v>
      </c>
      <c r="C431" s="257">
        <f>'Январь 2020'!B431</f>
        <v>0</v>
      </c>
      <c r="D431" s="75"/>
      <c r="E431" s="75"/>
      <c r="F431" s="76"/>
      <c r="G431" s="153"/>
      <c r="H431" s="153"/>
      <c r="I431" s="75"/>
      <c r="J431" s="75"/>
      <c r="K431" s="76"/>
      <c r="L431" s="75"/>
      <c r="M431" s="76"/>
      <c r="N431" s="153"/>
      <c r="O431" s="153"/>
      <c r="P431" s="75"/>
      <c r="Q431" s="75"/>
      <c r="R431" s="75"/>
      <c r="S431" s="75"/>
      <c r="T431" s="76"/>
      <c r="U431" s="153"/>
      <c r="V431" s="153"/>
      <c r="W431" s="75"/>
      <c r="X431" s="75"/>
      <c r="Y431" s="75"/>
      <c r="Z431" s="75"/>
      <c r="AA431" s="76"/>
      <c r="AB431" s="153"/>
      <c r="AC431" s="153"/>
      <c r="AD431" s="75"/>
      <c r="AE431" s="75"/>
      <c r="AF431" s="75"/>
      <c r="AG431" s="75"/>
      <c r="AH431" s="76"/>
      <c r="AI431" s="80">
        <f t="shared" si="0"/>
        <v>0</v>
      </c>
      <c r="AJ431" s="81">
        <f>'Июнь 2020'!AJ431-AI431</f>
        <v>0</v>
      </c>
      <c r="AK431" s="82">
        <f t="shared" si="1"/>
        <v>0</v>
      </c>
      <c r="AL431" s="83">
        <f>'Июнь 2020'!AL431+AK431</f>
        <v>0</v>
      </c>
      <c r="AM431" s="82">
        <f t="shared" si="2"/>
        <v>0</v>
      </c>
      <c r="AN431" s="84">
        <f>'Июнь 2020'!AN431+AM431</f>
        <v>0</v>
      </c>
      <c r="AO431" s="82">
        <f t="shared" si="3"/>
        <v>0</v>
      </c>
      <c r="AP431" s="85">
        <f>'Июнь 2020'!AP431+AO431</f>
        <v>0</v>
      </c>
      <c r="AQ431" s="82">
        <f t="shared" si="4"/>
        <v>0</v>
      </c>
      <c r="AR431" s="86">
        <f>'Июнь 2020'!AR431+'Июль 2020'!AQ431</f>
        <v>0</v>
      </c>
      <c r="AS431" s="87">
        <f>'Январь 2020'!AW431</f>
        <v>0</v>
      </c>
      <c r="AT431" s="88">
        <f>'Январь 2020'!AX431</f>
        <v>0</v>
      </c>
      <c r="AU431" s="45">
        <f t="shared" si="5"/>
        <v>0</v>
      </c>
    </row>
    <row r="432" spans="1:47" ht="14.25" customHeight="1">
      <c r="A432" s="71">
        <f>'Январь 2020'!A432</f>
        <v>0</v>
      </c>
      <c r="B432" s="72">
        <f>'Январь 2020'!G432</f>
        <v>0</v>
      </c>
      <c r="C432" s="257">
        <f>'Январь 2020'!B432</f>
        <v>0</v>
      </c>
      <c r="D432" s="75"/>
      <c r="E432" s="75"/>
      <c r="F432" s="76"/>
      <c r="G432" s="153"/>
      <c r="H432" s="153"/>
      <c r="I432" s="75"/>
      <c r="J432" s="75"/>
      <c r="K432" s="76"/>
      <c r="L432" s="75"/>
      <c r="M432" s="76"/>
      <c r="N432" s="153"/>
      <c r="O432" s="153"/>
      <c r="P432" s="75"/>
      <c r="Q432" s="75"/>
      <c r="R432" s="75"/>
      <c r="S432" s="75"/>
      <c r="T432" s="76"/>
      <c r="U432" s="153"/>
      <c r="V432" s="153"/>
      <c r="W432" s="75"/>
      <c r="X432" s="75"/>
      <c r="Y432" s="75"/>
      <c r="Z432" s="75"/>
      <c r="AA432" s="76"/>
      <c r="AB432" s="153"/>
      <c r="AC432" s="153"/>
      <c r="AD432" s="75"/>
      <c r="AE432" s="75"/>
      <c r="AF432" s="75"/>
      <c r="AG432" s="75"/>
      <c r="AH432" s="76"/>
      <c r="AI432" s="80">
        <f t="shared" si="0"/>
        <v>0</v>
      </c>
      <c r="AJ432" s="81">
        <f>'Июнь 2020'!AJ432-AI432</f>
        <v>0</v>
      </c>
      <c r="AK432" s="82">
        <f t="shared" si="1"/>
        <v>0</v>
      </c>
      <c r="AL432" s="83">
        <f>'Июнь 2020'!AL432+AK432</f>
        <v>0</v>
      </c>
      <c r="AM432" s="82">
        <f t="shared" si="2"/>
        <v>0</v>
      </c>
      <c r="AN432" s="84">
        <f>'Июнь 2020'!AN432+AM432</f>
        <v>0</v>
      </c>
      <c r="AO432" s="82">
        <f t="shared" si="3"/>
        <v>0</v>
      </c>
      <c r="AP432" s="85">
        <f>'Июнь 2020'!AP432+AO432</f>
        <v>0</v>
      </c>
      <c r="AQ432" s="82">
        <f t="shared" si="4"/>
        <v>0</v>
      </c>
      <c r="AR432" s="86">
        <f>'Июнь 2020'!AR432+'Июль 2020'!AQ432</f>
        <v>0</v>
      </c>
      <c r="AS432" s="87">
        <f>'Январь 2020'!AW432</f>
        <v>0</v>
      </c>
      <c r="AT432" s="88">
        <f>'Январь 2020'!AX432</f>
        <v>0</v>
      </c>
      <c r="AU432" s="45">
        <f t="shared" si="5"/>
        <v>0</v>
      </c>
    </row>
    <row r="433" spans="1:47" ht="14.25" customHeight="1">
      <c r="A433" s="71">
        <f>'Январь 2020'!A433</f>
        <v>0</v>
      </c>
      <c r="B433" s="72">
        <f>'Январь 2020'!G433</f>
        <v>0</v>
      </c>
      <c r="C433" s="257">
        <f>'Январь 2020'!B433</f>
        <v>0</v>
      </c>
      <c r="D433" s="75"/>
      <c r="E433" s="75"/>
      <c r="F433" s="76"/>
      <c r="G433" s="153"/>
      <c r="H433" s="153"/>
      <c r="I433" s="75"/>
      <c r="J433" s="75"/>
      <c r="K433" s="76"/>
      <c r="L433" s="75"/>
      <c r="M433" s="76"/>
      <c r="N433" s="153"/>
      <c r="O433" s="153"/>
      <c r="P433" s="75"/>
      <c r="Q433" s="75"/>
      <c r="R433" s="75"/>
      <c r="S433" s="75"/>
      <c r="T433" s="76"/>
      <c r="U433" s="153"/>
      <c r="V433" s="153"/>
      <c r="W433" s="75"/>
      <c r="X433" s="75"/>
      <c r="Y433" s="75"/>
      <c r="Z433" s="75"/>
      <c r="AA433" s="76"/>
      <c r="AB433" s="153"/>
      <c r="AC433" s="153"/>
      <c r="AD433" s="75"/>
      <c r="AE433" s="75"/>
      <c r="AF433" s="75"/>
      <c r="AG433" s="75"/>
      <c r="AH433" s="76"/>
      <c r="AI433" s="80">
        <f t="shared" si="0"/>
        <v>0</v>
      </c>
      <c r="AJ433" s="81">
        <f>'Июнь 2020'!AJ433-AI433</f>
        <v>0</v>
      </c>
      <c r="AK433" s="82">
        <f t="shared" si="1"/>
        <v>0</v>
      </c>
      <c r="AL433" s="83">
        <f>'Июнь 2020'!AL433+AK433</f>
        <v>0</v>
      </c>
      <c r="AM433" s="82">
        <f t="shared" si="2"/>
        <v>0</v>
      </c>
      <c r="AN433" s="84">
        <f>'Июнь 2020'!AN433+AM433</f>
        <v>0</v>
      </c>
      <c r="AO433" s="82">
        <f t="shared" si="3"/>
        <v>0</v>
      </c>
      <c r="AP433" s="85">
        <f>'Июнь 2020'!AP433+AO433</f>
        <v>0</v>
      </c>
      <c r="AQ433" s="82">
        <f t="shared" si="4"/>
        <v>0</v>
      </c>
      <c r="AR433" s="86">
        <f>'Июнь 2020'!AR433+'Июль 2020'!AQ433</f>
        <v>0</v>
      </c>
      <c r="AS433" s="87">
        <f>'Январь 2020'!AW433</f>
        <v>0</v>
      </c>
      <c r="AT433" s="88">
        <f>'Январь 2020'!AX433</f>
        <v>0</v>
      </c>
      <c r="AU433" s="45">
        <f t="shared" si="5"/>
        <v>0</v>
      </c>
    </row>
    <row r="434" spans="1:47" ht="14.25" customHeight="1">
      <c r="A434" s="71">
        <f>'Январь 2020'!A434</f>
        <v>0</v>
      </c>
      <c r="B434" s="72">
        <f>'Январь 2020'!G434</f>
        <v>0</v>
      </c>
      <c r="C434" s="257">
        <f>'Январь 2020'!B434</f>
        <v>0</v>
      </c>
      <c r="D434" s="75"/>
      <c r="E434" s="75"/>
      <c r="F434" s="76"/>
      <c r="G434" s="153"/>
      <c r="H434" s="153"/>
      <c r="I434" s="75"/>
      <c r="J434" s="75"/>
      <c r="K434" s="76"/>
      <c r="L434" s="75"/>
      <c r="M434" s="76"/>
      <c r="N434" s="153"/>
      <c r="O434" s="153"/>
      <c r="P434" s="75"/>
      <c r="Q434" s="75"/>
      <c r="R434" s="75"/>
      <c r="S434" s="75"/>
      <c r="T434" s="76"/>
      <c r="U434" s="153"/>
      <c r="V434" s="153"/>
      <c r="W434" s="75"/>
      <c r="X434" s="75"/>
      <c r="Y434" s="75"/>
      <c r="Z434" s="75"/>
      <c r="AA434" s="76"/>
      <c r="AB434" s="153"/>
      <c r="AC434" s="153"/>
      <c r="AD434" s="75"/>
      <c r="AE434" s="75"/>
      <c r="AF434" s="75"/>
      <c r="AG434" s="75"/>
      <c r="AH434" s="76"/>
      <c r="AI434" s="80">
        <f t="shared" si="0"/>
        <v>0</v>
      </c>
      <c r="AJ434" s="81">
        <f>'Июнь 2020'!AJ434-AI434</f>
        <v>0</v>
      </c>
      <c r="AK434" s="82">
        <f t="shared" si="1"/>
        <v>0</v>
      </c>
      <c r="AL434" s="83">
        <f>'Июнь 2020'!AL434+AK434</f>
        <v>0</v>
      </c>
      <c r="AM434" s="82">
        <f t="shared" si="2"/>
        <v>0</v>
      </c>
      <c r="AN434" s="84">
        <f>'Июнь 2020'!AN434+AM434</f>
        <v>0</v>
      </c>
      <c r="AO434" s="82">
        <f t="shared" si="3"/>
        <v>0</v>
      </c>
      <c r="AP434" s="85">
        <f>'Июнь 2020'!AP434+AO434</f>
        <v>0</v>
      </c>
      <c r="AQ434" s="82">
        <f t="shared" si="4"/>
        <v>0</v>
      </c>
      <c r="AR434" s="86">
        <f>'Июнь 2020'!AR434+'Июль 2020'!AQ434</f>
        <v>0</v>
      </c>
      <c r="AS434" s="87">
        <f>'Январь 2020'!AW434</f>
        <v>0</v>
      </c>
      <c r="AT434" s="88">
        <f>'Январь 2020'!AX434</f>
        <v>0</v>
      </c>
      <c r="AU434" s="45">
        <f t="shared" si="5"/>
        <v>0</v>
      </c>
    </row>
    <row r="435" spans="1:47" ht="14.25" customHeight="1">
      <c r="A435" s="71">
        <f>'Январь 2020'!A435</f>
        <v>0</v>
      </c>
      <c r="B435" s="72">
        <f>'Январь 2020'!G435</f>
        <v>0</v>
      </c>
      <c r="C435" s="257">
        <f>'Январь 2020'!B435</f>
        <v>0</v>
      </c>
      <c r="D435" s="75"/>
      <c r="E435" s="75"/>
      <c r="F435" s="76"/>
      <c r="G435" s="153"/>
      <c r="H435" s="153"/>
      <c r="I435" s="75"/>
      <c r="J435" s="75"/>
      <c r="K435" s="76"/>
      <c r="L435" s="75"/>
      <c r="M435" s="76"/>
      <c r="N435" s="153"/>
      <c r="O435" s="153"/>
      <c r="P435" s="75"/>
      <c r="Q435" s="75"/>
      <c r="R435" s="75"/>
      <c r="S435" s="75"/>
      <c r="T435" s="76"/>
      <c r="U435" s="153"/>
      <c r="V435" s="153"/>
      <c r="W435" s="75"/>
      <c r="X435" s="75"/>
      <c r="Y435" s="75"/>
      <c r="Z435" s="75"/>
      <c r="AA435" s="76"/>
      <c r="AB435" s="153"/>
      <c r="AC435" s="153"/>
      <c r="AD435" s="75"/>
      <c r="AE435" s="75"/>
      <c r="AF435" s="75"/>
      <c r="AG435" s="75"/>
      <c r="AH435" s="76"/>
      <c r="AI435" s="80">
        <f t="shared" si="0"/>
        <v>0</v>
      </c>
      <c r="AJ435" s="81">
        <f>'Июнь 2020'!AJ435-AI435</f>
        <v>0</v>
      </c>
      <c r="AK435" s="82">
        <f t="shared" si="1"/>
        <v>0</v>
      </c>
      <c r="AL435" s="83">
        <f>'Июнь 2020'!AL435+AK435</f>
        <v>0</v>
      </c>
      <c r="AM435" s="82">
        <f t="shared" si="2"/>
        <v>0</v>
      </c>
      <c r="AN435" s="84">
        <f>'Июнь 2020'!AN435+AM435</f>
        <v>0</v>
      </c>
      <c r="AO435" s="82">
        <f t="shared" si="3"/>
        <v>0</v>
      </c>
      <c r="AP435" s="85">
        <f>'Июнь 2020'!AP435+AO435</f>
        <v>0</v>
      </c>
      <c r="AQ435" s="82">
        <f t="shared" si="4"/>
        <v>0</v>
      </c>
      <c r="AR435" s="86">
        <f>'Июнь 2020'!AR435+'Июль 2020'!AQ435</f>
        <v>0</v>
      </c>
      <c r="AS435" s="87">
        <f>'Январь 2020'!AW435</f>
        <v>0</v>
      </c>
      <c r="AT435" s="88">
        <f>'Январь 2020'!AX435</f>
        <v>0</v>
      </c>
      <c r="AU435" s="45">
        <f t="shared" si="5"/>
        <v>0</v>
      </c>
    </row>
    <row r="436" spans="1:47" ht="14.25" customHeight="1">
      <c r="A436" s="71">
        <f>'Январь 2020'!A436</f>
        <v>0</v>
      </c>
      <c r="B436" s="72">
        <f>'Январь 2020'!G436</f>
        <v>0</v>
      </c>
      <c r="C436" s="257">
        <f>'Январь 2020'!B436</f>
        <v>0</v>
      </c>
      <c r="D436" s="75"/>
      <c r="E436" s="75"/>
      <c r="F436" s="76"/>
      <c r="G436" s="153"/>
      <c r="H436" s="153"/>
      <c r="I436" s="75"/>
      <c r="J436" s="75"/>
      <c r="K436" s="76"/>
      <c r="L436" s="75"/>
      <c r="M436" s="76"/>
      <c r="N436" s="153"/>
      <c r="O436" s="153"/>
      <c r="P436" s="75"/>
      <c r="Q436" s="75"/>
      <c r="R436" s="75"/>
      <c r="S436" s="75"/>
      <c r="T436" s="76"/>
      <c r="U436" s="153"/>
      <c r="V436" s="153"/>
      <c r="W436" s="75"/>
      <c r="X436" s="75"/>
      <c r="Y436" s="75"/>
      <c r="Z436" s="75"/>
      <c r="AA436" s="76"/>
      <c r="AB436" s="153"/>
      <c r="AC436" s="153"/>
      <c r="AD436" s="75"/>
      <c r="AE436" s="75"/>
      <c r="AF436" s="75"/>
      <c r="AG436" s="75"/>
      <c r="AH436" s="76"/>
      <c r="AI436" s="80">
        <f t="shared" si="0"/>
        <v>0</v>
      </c>
      <c r="AJ436" s="81">
        <f>'Июнь 2020'!AJ436-AI436</f>
        <v>0</v>
      </c>
      <c r="AK436" s="82">
        <f t="shared" si="1"/>
        <v>0</v>
      </c>
      <c r="AL436" s="83">
        <f>'Июнь 2020'!AL436+AK436</f>
        <v>0</v>
      </c>
      <c r="AM436" s="82">
        <f t="shared" si="2"/>
        <v>0</v>
      </c>
      <c r="AN436" s="84">
        <f>'Июнь 2020'!AN436+AM436</f>
        <v>0</v>
      </c>
      <c r="AO436" s="82">
        <f t="shared" si="3"/>
        <v>0</v>
      </c>
      <c r="AP436" s="85">
        <f>'Июнь 2020'!AP436+AO436</f>
        <v>0</v>
      </c>
      <c r="AQ436" s="82">
        <f t="shared" si="4"/>
        <v>0</v>
      </c>
      <c r="AR436" s="86">
        <f>'Июнь 2020'!AR436+'Июль 2020'!AQ436</f>
        <v>0</v>
      </c>
      <c r="AS436" s="87">
        <f>'Январь 2020'!AW436</f>
        <v>0</v>
      </c>
      <c r="AT436" s="88">
        <f>'Январь 2020'!AX436</f>
        <v>0</v>
      </c>
      <c r="AU436" s="45">
        <f t="shared" si="5"/>
        <v>0</v>
      </c>
    </row>
    <row r="437" spans="1:47" ht="14.25" customHeight="1">
      <c r="A437" s="71">
        <f>'Январь 2020'!A437</f>
        <v>0</v>
      </c>
      <c r="B437" s="72">
        <f>'Январь 2020'!G437</f>
        <v>0</v>
      </c>
      <c r="C437" s="257">
        <f>'Январь 2020'!B437</f>
        <v>0</v>
      </c>
      <c r="D437" s="75"/>
      <c r="E437" s="75"/>
      <c r="F437" s="76"/>
      <c r="G437" s="153"/>
      <c r="H437" s="153"/>
      <c r="I437" s="75"/>
      <c r="J437" s="75"/>
      <c r="K437" s="76"/>
      <c r="L437" s="75"/>
      <c r="M437" s="76"/>
      <c r="N437" s="153"/>
      <c r="O437" s="153"/>
      <c r="P437" s="75"/>
      <c r="Q437" s="75"/>
      <c r="R437" s="75"/>
      <c r="S437" s="75"/>
      <c r="T437" s="76"/>
      <c r="U437" s="153"/>
      <c r="V437" s="153"/>
      <c r="W437" s="75"/>
      <c r="X437" s="75"/>
      <c r="Y437" s="75"/>
      <c r="Z437" s="75"/>
      <c r="AA437" s="76"/>
      <c r="AB437" s="153"/>
      <c r="AC437" s="153"/>
      <c r="AD437" s="75"/>
      <c r="AE437" s="75"/>
      <c r="AF437" s="75"/>
      <c r="AG437" s="75"/>
      <c r="AH437" s="76"/>
      <c r="AI437" s="80">
        <f t="shared" si="0"/>
        <v>0</v>
      </c>
      <c r="AJ437" s="81">
        <f>'Июнь 2020'!AJ437-AI437</f>
        <v>0</v>
      </c>
      <c r="AK437" s="82">
        <f t="shared" si="1"/>
        <v>0</v>
      </c>
      <c r="AL437" s="83">
        <f>'Июнь 2020'!AL437+AK437</f>
        <v>0</v>
      </c>
      <c r="AM437" s="82">
        <f t="shared" si="2"/>
        <v>0</v>
      </c>
      <c r="AN437" s="84">
        <f>'Июнь 2020'!AN437+AM437</f>
        <v>0</v>
      </c>
      <c r="AO437" s="82">
        <f t="shared" si="3"/>
        <v>0</v>
      </c>
      <c r="AP437" s="85">
        <f>'Июнь 2020'!AP437+AO437</f>
        <v>0</v>
      </c>
      <c r="AQ437" s="82">
        <f t="shared" si="4"/>
        <v>0</v>
      </c>
      <c r="AR437" s="86">
        <f>'Июнь 2020'!AR437+'Июль 2020'!AQ437</f>
        <v>0</v>
      </c>
      <c r="AS437" s="87">
        <f>'Январь 2020'!AW437</f>
        <v>0</v>
      </c>
      <c r="AT437" s="88">
        <f>'Январь 2020'!AX437</f>
        <v>0</v>
      </c>
      <c r="AU437" s="45">
        <f t="shared" si="5"/>
        <v>0</v>
      </c>
    </row>
    <row r="438" spans="1:47" ht="14.25" customHeight="1">
      <c r="A438" s="71">
        <f>'Январь 2020'!A438</f>
        <v>0</v>
      </c>
      <c r="B438" s="72">
        <f>'Январь 2020'!G438</f>
        <v>0</v>
      </c>
      <c r="C438" s="257">
        <f>'Январь 2020'!B438</f>
        <v>0</v>
      </c>
      <c r="D438" s="75"/>
      <c r="E438" s="75"/>
      <c r="F438" s="76"/>
      <c r="G438" s="153"/>
      <c r="H438" s="153"/>
      <c r="I438" s="75"/>
      <c r="J438" s="75"/>
      <c r="K438" s="76"/>
      <c r="L438" s="75"/>
      <c r="M438" s="76"/>
      <c r="N438" s="153"/>
      <c r="O438" s="153"/>
      <c r="P438" s="75"/>
      <c r="Q438" s="75"/>
      <c r="R438" s="75"/>
      <c r="S438" s="75"/>
      <c r="T438" s="76"/>
      <c r="U438" s="153"/>
      <c r="V438" s="153"/>
      <c r="W438" s="75"/>
      <c r="X438" s="75"/>
      <c r="Y438" s="75"/>
      <c r="Z438" s="75"/>
      <c r="AA438" s="76"/>
      <c r="AB438" s="153"/>
      <c r="AC438" s="153"/>
      <c r="AD438" s="75"/>
      <c r="AE438" s="75"/>
      <c r="AF438" s="75"/>
      <c r="AG438" s="75"/>
      <c r="AH438" s="76"/>
      <c r="AI438" s="80">
        <f t="shared" si="0"/>
        <v>0</v>
      </c>
      <c r="AJ438" s="81">
        <f>'Июнь 2020'!AJ438-AI438</f>
        <v>0</v>
      </c>
      <c r="AK438" s="82">
        <f t="shared" si="1"/>
        <v>0</v>
      </c>
      <c r="AL438" s="83">
        <f>'Июнь 2020'!AL438+AK438</f>
        <v>0</v>
      </c>
      <c r="AM438" s="82">
        <f t="shared" si="2"/>
        <v>0</v>
      </c>
      <c r="AN438" s="84">
        <f>'Июнь 2020'!AN438+AM438</f>
        <v>0</v>
      </c>
      <c r="AO438" s="82">
        <f t="shared" si="3"/>
        <v>0</v>
      </c>
      <c r="AP438" s="85">
        <f>'Июнь 2020'!AP438+AO438</f>
        <v>0</v>
      </c>
      <c r="AQ438" s="82">
        <f t="shared" si="4"/>
        <v>0</v>
      </c>
      <c r="AR438" s="86">
        <f>'Июнь 2020'!AR438+'Июль 2020'!AQ438</f>
        <v>0</v>
      </c>
      <c r="AS438" s="87">
        <f>'Январь 2020'!AW438</f>
        <v>0</v>
      </c>
      <c r="AT438" s="88">
        <f>'Январь 2020'!AX438</f>
        <v>0</v>
      </c>
      <c r="AU438" s="45">
        <f t="shared" si="5"/>
        <v>0</v>
      </c>
    </row>
    <row r="439" spans="1:47" ht="14.25" customHeight="1">
      <c r="A439" s="71">
        <f>'Январь 2020'!A439</f>
        <v>0</v>
      </c>
      <c r="B439" s="72">
        <f>'Январь 2020'!G439</f>
        <v>0</v>
      </c>
      <c r="C439" s="257">
        <f>'Январь 2020'!B439</f>
        <v>0</v>
      </c>
      <c r="D439" s="75"/>
      <c r="E439" s="75"/>
      <c r="F439" s="76"/>
      <c r="G439" s="153"/>
      <c r="H439" s="153"/>
      <c r="I439" s="75"/>
      <c r="J439" s="75"/>
      <c r="K439" s="76"/>
      <c r="L439" s="75"/>
      <c r="M439" s="76"/>
      <c r="N439" s="153"/>
      <c r="O439" s="153"/>
      <c r="P439" s="75"/>
      <c r="Q439" s="75"/>
      <c r="R439" s="75"/>
      <c r="S439" s="75"/>
      <c r="T439" s="76"/>
      <c r="U439" s="153"/>
      <c r="V439" s="153"/>
      <c r="W439" s="75"/>
      <c r="X439" s="75"/>
      <c r="Y439" s="75"/>
      <c r="Z439" s="75"/>
      <c r="AA439" s="76"/>
      <c r="AB439" s="153"/>
      <c r="AC439" s="153"/>
      <c r="AD439" s="75"/>
      <c r="AE439" s="75"/>
      <c r="AF439" s="75"/>
      <c r="AG439" s="75"/>
      <c r="AH439" s="76"/>
      <c r="AI439" s="80">
        <f t="shared" si="0"/>
        <v>0</v>
      </c>
      <c r="AJ439" s="81">
        <f>'Июнь 2020'!AJ439-AI439</f>
        <v>0</v>
      </c>
      <c r="AK439" s="82">
        <f t="shared" si="1"/>
        <v>0</v>
      </c>
      <c r="AL439" s="83">
        <f>'Июнь 2020'!AL439+AK439</f>
        <v>0</v>
      </c>
      <c r="AM439" s="82">
        <f t="shared" si="2"/>
        <v>0</v>
      </c>
      <c r="AN439" s="84">
        <f>'Июнь 2020'!AN439+AM439</f>
        <v>0</v>
      </c>
      <c r="AO439" s="82">
        <f t="shared" si="3"/>
        <v>0</v>
      </c>
      <c r="AP439" s="85">
        <f>'Июнь 2020'!AP439+AO439</f>
        <v>0</v>
      </c>
      <c r="AQ439" s="82">
        <f t="shared" si="4"/>
        <v>0</v>
      </c>
      <c r="AR439" s="86">
        <f>'Июнь 2020'!AR439+'Июль 2020'!AQ439</f>
        <v>0</v>
      </c>
      <c r="AS439" s="87">
        <f>'Январь 2020'!AW439</f>
        <v>0</v>
      </c>
      <c r="AT439" s="88">
        <f>'Январь 2020'!AX439</f>
        <v>0</v>
      </c>
      <c r="AU439" s="45">
        <f t="shared" si="5"/>
        <v>0</v>
      </c>
    </row>
    <row r="440" spans="1:47" ht="14.25" customHeight="1">
      <c r="A440" s="71">
        <f>'Январь 2020'!A440</f>
        <v>0</v>
      </c>
      <c r="B440" s="72">
        <f>'Январь 2020'!G440</f>
        <v>0</v>
      </c>
      <c r="C440" s="257">
        <f>'Январь 2020'!B440</f>
        <v>0</v>
      </c>
      <c r="D440" s="75"/>
      <c r="E440" s="75"/>
      <c r="F440" s="76"/>
      <c r="G440" s="153"/>
      <c r="H440" s="153"/>
      <c r="I440" s="75"/>
      <c r="J440" s="75"/>
      <c r="K440" s="76"/>
      <c r="L440" s="75"/>
      <c r="M440" s="76"/>
      <c r="N440" s="153"/>
      <c r="O440" s="153"/>
      <c r="P440" s="75"/>
      <c r="Q440" s="75"/>
      <c r="R440" s="75"/>
      <c r="S440" s="75"/>
      <c r="T440" s="76"/>
      <c r="U440" s="153"/>
      <c r="V440" s="153"/>
      <c r="W440" s="75"/>
      <c r="X440" s="75"/>
      <c r="Y440" s="75"/>
      <c r="Z440" s="75"/>
      <c r="AA440" s="76"/>
      <c r="AB440" s="153"/>
      <c r="AC440" s="153"/>
      <c r="AD440" s="75"/>
      <c r="AE440" s="75"/>
      <c r="AF440" s="75"/>
      <c r="AG440" s="75"/>
      <c r="AH440" s="76"/>
      <c r="AI440" s="80">
        <f t="shared" si="0"/>
        <v>0</v>
      </c>
      <c r="AJ440" s="81">
        <f>'Июнь 2020'!AJ440-AI440</f>
        <v>0</v>
      </c>
      <c r="AK440" s="82">
        <f t="shared" si="1"/>
        <v>0</v>
      </c>
      <c r="AL440" s="83">
        <f>'Июнь 2020'!AL440+AK440</f>
        <v>0</v>
      </c>
      <c r="AM440" s="82">
        <f t="shared" si="2"/>
        <v>0</v>
      </c>
      <c r="AN440" s="84">
        <f>'Июнь 2020'!AN440+AM440</f>
        <v>0</v>
      </c>
      <c r="AO440" s="82">
        <f t="shared" si="3"/>
        <v>0</v>
      </c>
      <c r="AP440" s="85">
        <f>'Июнь 2020'!AP440+AO440</f>
        <v>0</v>
      </c>
      <c r="AQ440" s="82">
        <f t="shared" si="4"/>
        <v>0</v>
      </c>
      <c r="AR440" s="86">
        <f>'Июнь 2020'!AR440+'Июль 2020'!AQ440</f>
        <v>0</v>
      </c>
      <c r="AS440" s="87">
        <f>'Январь 2020'!AW440</f>
        <v>0</v>
      </c>
      <c r="AT440" s="88">
        <f>'Январь 2020'!AX440</f>
        <v>0</v>
      </c>
      <c r="AU440" s="45">
        <f t="shared" si="5"/>
        <v>0</v>
      </c>
    </row>
    <row r="441" spans="1:47" ht="14.25" customHeight="1">
      <c r="A441" s="71">
        <f>'Январь 2020'!A441</f>
        <v>0</v>
      </c>
      <c r="B441" s="72">
        <f>'Январь 2020'!G441</f>
        <v>0</v>
      </c>
      <c r="C441" s="257">
        <f>'Январь 2020'!B441</f>
        <v>0</v>
      </c>
      <c r="D441" s="75"/>
      <c r="E441" s="75"/>
      <c r="F441" s="76"/>
      <c r="G441" s="153"/>
      <c r="H441" s="153"/>
      <c r="I441" s="75"/>
      <c r="J441" s="75"/>
      <c r="K441" s="76"/>
      <c r="L441" s="75"/>
      <c r="M441" s="76"/>
      <c r="N441" s="153"/>
      <c r="O441" s="153"/>
      <c r="P441" s="75"/>
      <c r="Q441" s="75"/>
      <c r="R441" s="75"/>
      <c r="S441" s="75"/>
      <c r="T441" s="76"/>
      <c r="U441" s="153"/>
      <c r="V441" s="153"/>
      <c r="W441" s="75"/>
      <c r="X441" s="75"/>
      <c r="Y441" s="75"/>
      <c r="Z441" s="75"/>
      <c r="AA441" s="76"/>
      <c r="AB441" s="153"/>
      <c r="AC441" s="153"/>
      <c r="AD441" s="75"/>
      <c r="AE441" s="75"/>
      <c r="AF441" s="75"/>
      <c r="AG441" s="75"/>
      <c r="AH441" s="76"/>
      <c r="AI441" s="80">
        <f t="shared" si="0"/>
        <v>0</v>
      </c>
      <c r="AJ441" s="81">
        <f>'Июнь 2020'!AJ441-AI441</f>
        <v>0</v>
      </c>
      <c r="AK441" s="82">
        <f t="shared" si="1"/>
        <v>0</v>
      </c>
      <c r="AL441" s="83">
        <f>'Июнь 2020'!AL441+AK441</f>
        <v>0</v>
      </c>
      <c r="AM441" s="82">
        <f t="shared" si="2"/>
        <v>0</v>
      </c>
      <c r="AN441" s="84">
        <f>'Июнь 2020'!AN441+AM441</f>
        <v>0</v>
      </c>
      <c r="AO441" s="82">
        <f t="shared" si="3"/>
        <v>0</v>
      </c>
      <c r="AP441" s="85">
        <f>'Июнь 2020'!AP441+AO441</f>
        <v>0</v>
      </c>
      <c r="AQ441" s="82">
        <f t="shared" si="4"/>
        <v>0</v>
      </c>
      <c r="AR441" s="86">
        <f>'Июнь 2020'!AR441+'Июль 2020'!AQ441</f>
        <v>0</v>
      </c>
      <c r="AS441" s="87">
        <f>'Январь 2020'!AW441</f>
        <v>0</v>
      </c>
      <c r="AT441" s="88">
        <f>'Январь 2020'!AX441</f>
        <v>0</v>
      </c>
      <c r="AU441" s="45">
        <f t="shared" si="5"/>
        <v>0</v>
      </c>
    </row>
    <row r="442" spans="1:47" ht="14.25" customHeight="1">
      <c r="A442" s="71">
        <f>'Январь 2020'!A442</f>
        <v>0</v>
      </c>
      <c r="B442" s="72">
        <f>'Январь 2020'!G442</f>
        <v>0</v>
      </c>
      <c r="C442" s="257">
        <f>'Январь 2020'!B442</f>
        <v>0</v>
      </c>
      <c r="D442" s="75"/>
      <c r="E442" s="75"/>
      <c r="F442" s="76"/>
      <c r="G442" s="153"/>
      <c r="H442" s="153"/>
      <c r="I442" s="75"/>
      <c r="J442" s="75"/>
      <c r="K442" s="76"/>
      <c r="L442" s="75"/>
      <c r="M442" s="76"/>
      <c r="N442" s="153"/>
      <c r="O442" s="153"/>
      <c r="P442" s="75"/>
      <c r="Q442" s="75"/>
      <c r="R442" s="75"/>
      <c r="S442" s="75"/>
      <c r="T442" s="76"/>
      <c r="U442" s="153"/>
      <c r="V442" s="153"/>
      <c r="W442" s="75"/>
      <c r="X442" s="75"/>
      <c r="Y442" s="75"/>
      <c r="Z442" s="75"/>
      <c r="AA442" s="76"/>
      <c r="AB442" s="153"/>
      <c r="AC442" s="153"/>
      <c r="AD442" s="75"/>
      <c r="AE442" s="75"/>
      <c r="AF442" s="75"/>
      <c r="AG442" s="75"/>
      <c r="AH442" s="76"/>
      <c r="AI442" s="80">
        <f t="shared" si="0"/>
        <v>0</v>
      </c>
      <c r="AJ442" s="81">
        <f>'Июнь 2020'!AJ442-AI442</f>
        <v>0</v>
      </c>
      <c r="AK442" s="82">
        <f t="shared" si="1"/>
        <v>0</v>
      </c>
      <c r="AL442" s="83">
        <f>'Июнь 2020'!AL442+AK442</f>
        <v>0</v>
      </c>
      <c r="AM442" s="82">
        <f t="shared" si="2"/>
        <v>0</v>
      </c>
      <c r="AN442" s="84">
        <f>'Июнь 2020'!AN442+AM442</f>
        <v>0</v>
      </c>
      <c r="AO442" s="82">
        <f t="shared" si="3"/>
        <v>0</v>
      </c>
      <c r="AP442" s="85">
        <f>'Июнь 2020'!AP442+AO442</f>
        <v>0</v>
      </c>
      <c r="AQ442" s="82">
        <f t="shared" si="4"/>
        <v>0</v>
      </c>
      <c r="AR442" s="86">
        <f>'Июнь 2020'!AR442+'Июль 2020'!AQ442</f>
        <v>0</v>
      </c>
      <c r="AS442" s="87">
        <f>'Январь 2020'!AW442</f>
        <v>0</v>
      </c>
      <c r="AT442" s="88">
        <f>'Январь 2020'!AX442</f>
        <v>0</v>
      </c>
      <c r="AU442" s="45">
        <f t="shared" si="5"/>
        <v>0</v>
      </c>
    </row>
    <row r="443" spans="1:47" ht="14.25" customHeight="1">
      <c r="A443" s="71">
        <f>'Январь 2020'!A443</f>
        <v>0</v>
      </c>
      <c r="B443" s="72">
        <f>'Январь 2020'!G443</f>
        <v>0</v>
      </c>
      <c r="C443" s="257">
        <f>'Январь 2020'!B443</f>
        <v>0</v>
      </c>
      <c r="D443" s="75"/>
      <c r="E443" s="75"/>
      <c r="F443" s="76"/>
      <c r="G443" s="153"/>
      <c r="H443" s="153"/>
      <c r="I443" s="75"/>
      <c r="J443" s="75"/>
      <c r="K443" s="76"/>
      <c r="L443" s="75"/>
      <c r="M443" s="76"/>
      <c r="N443" s="153"/>
      <c r="O443" s="153"/>
      <c r="P443" s="75"/>
      <c r="Q443" s="75"/>
      <c r="R443" s="75"/>
      <c r="S443" s="75"/>
      <c r="T443" s="76"/>
      <c r="U443" s="153"/>
      <c r="V443" s="153"/>
      <c r="W443" s="75"/>
      <c r="X443" s="75"/>
      <c r="Y443" s="75"/>
      <c r="Z443" s="75"/>
      <c r="AA443" s="76"/>
      <c r="AB443" s="153"/>
      <c r="AC443" s="153"/>
      <c r="AD443" s="75"/>
      <c r="AE443" s="75"/>
      <c r="AF443" s="75"/>
      <c r="AG443" s="75"/>
      <c r="AH443" s="76"/>
      <c r="AI443" s="80">
        <f t="shared" si="0"/>
        <v>0</v>
      </c>
      <c r="AJ443" s="81">
        <f>'Июнь 2020'!AJ443-AI443</f>
        <v>0</v>
      </c>
      <c r="AK443" s="82">
        <f t="shared" si="1"/>
        <v>0</v>
      </c>
      <c r="AL443" s="83">
        <f>'Июнь 2020'!AL443+AK443</f>
        <v>0</v>
      </c>
      <c r="AM443" s="82">
        <f t="shared" si="2"/>
        <v>0</v>
      </c>
      <c r="AN443" s="84">
        <f>'Июнь 2020'!AN443+AM443</f>
        <v>0</v>
      </c>
      <c r="AO443" s="82">
        <f t="shared" si="3"/>
        <v>0</v>
      </c>
      <c r="AP443" s="85">
        <f>'Июнь 2020'!AP443+AO443</f>
        <v>0</v>
      </c>
      <c r="AQ443" s="82">
        <f t="shared" si="4"/>
        <v>0</v>
      </c>
      <c r="AR443" s="86">
        <f>'Июнь 2020'!AR443+'Июль 2020'!AQ443</f>
        <v>0</v>
      </c>
      <c r="AS443" s="87">
        <f>'Январь 2020'!AW443</f>
        <v>0</v>
      </c>
      <c r="AT443" s="88">
        <f>'Январь 2020'!AX443</f>
        <v>0</v>
      </c>
      <c r="AU443" s="45">
        <f t="shared" si="5"/>
        <v>0</v>
      </c>
    </row>
    <row r="444" spans="1:47" ht="14.25" customHeight="1">
      <c r="A444" s="71">
        <f>'Январь 2020'!A444</f>
        <v>0</v>
      </c>
      <c r="B444" s="72">
        <f>'Январь 2020'!G444</f>
        <v>0</v>
      </c>
      <c r="C444" s="257">
        <f>'Январь 2020'!B444</f>
        <v>0</v>
      </c>
      <c r="D444" s="75"/>
      <c r="E444" s="75"/>
      <c r="F444" s="76"/>
      <c r="G444" s="153"/>
      <c r="H444" s="153"/>
      <c r="I444" s="75"/>
      <c r="J444" s="75"/>
      <c r="K444" s="76"/>
      <c r="L444" s="75"/>
      <c r="M444" s="76"/>
      <c r="N444" s="153"/>
      <c r="O444" s="153"/>
      <c r="P444" s="75"/>
      <c r="Q444" s="75"/>
      <c r="R444" s="75"/>
      <c r="S444" s="75"/>
      <c r="T444" s="76"/>
      <c r="U444" s="153"/>
      <c r="V444" s="153"/>
      <c r="W444" s="75"/>
      <c r="X444" s="75"/>
      <c r="Y444" s="75"/>
      <c r="Z444" s="75"/>
      <c r="AA444" s="76"/>
      <c r="AB444" s="153"/>
      <c r="AC444" s="153"/>
      <c r="AD444" s="75"/>
      <c r="AE444" s="75"/>
      <c r="AF444" s="75"/>
      <c r="AG444" s="75"/>
      <c r="AH444" s="76"/>
      <c r="AI444" s="80">
        <f t="shared" si="0"/>
        <v>0</v>
      </c>
      <c r="AJ444" s="81">
        <f>'Июнь 2020'!AJ444-AI444</f>
        <v>0</v>
      </c>
      <c r="AK444" s="82">
        <f t="shared" si="1"/>
        <v>0</v>
      </c>
      <c r="AL444" s="83">
        <f>'Июнь 2020'!AL444+AK444</f>
        <v>0</v>
      </c>
      <c r="AM444" s="82">
        <f t="shared" si="2"/>
        <v>0</v>
      </c>
      <c r="AN444" s="84">
        <f>'Июнь 2020'!AN444+AM444</f>
        <v>0</v>
      </c>
      <c r="AO444" s="82">
        <f t="shared" si="3"/>
        <v>0</v>
      </c>
      <c r="AP444" s="85">
        <f>'Июнь 2020'!AP444+AO444</f>
        <v>0</v>
      </c>
      <c r="AQ444" s="82">
        <f t="shared" si="4"/>
        <v>0</v>
      </c>
      <c r="AR444" s="86">
        <f>'Июнь 2020'!AR444+'Июль 2020'!AQ444</f>
        <v>0</v>
      </c>
      <c r="AS444" s="87">
        <f>'Январь 2020'!AW444</f>
        <v>0</v>
      </c>
      <c r="AT444" s="88">
        <f>'Январь 2020'!AX444</f>
        <v>0</v>
      </c>
      <c r="AU444" s="45">
        <f t="shared" si="5"/>
        <v>0</v>
      </c>
    </row>
    <row r="445" spans="1:47" ht="14.25" customHeight="1">
      <c r="A445" s="71">
        <f>'Январь 2020'!A445</f>
        <v>0</v>
      </c>
      <c r="B445" s="72">
        <f>'Январь 2020'!G445</f>
        <v>0</v>
      </c>
      <c r="C445" s="257">
        <f>'Январь 2020'!B445</f>
        <v>0</v>
      </c>
      <c r="D445" s="75"/>
      <c r="E445" s="75"/>
      <c r="F445" s="76"/>
      <c r="G445" s="153"/>
      <c r="H445" s="153"/>
      <c r="I445" s="75"/>
      <c r="J445" s="75"/>
      <c r="K445" s="76"/>
      <c r="L445" s="75"/>
      <c r="M445" s="76"/>
      <c r="N445" s="153"/>
      <c r="O445" s="153"/>
      <c r="P445" s="75"/>
      <c r="Q445" s="75"/>
      <c r="R445" s="75"/>
      <c r="S445" s="75"/>
      <c r="T445" s="76"/>
      <c r="U445" s="153"/>
      <c r="V445" s="153"/>
      <c r="W445" s="75"/>
      <c r="X445" s="75"/>
      <c r="Y445" s="75"/>
      <c r="Z445" s="75"/>
      <c r="AA445" s="76"/>
      <c r="AB445" s="153"/>
      <c r="AC445" s="153"/>
      <c r="AD445" s="75"/>
      <c r="AE445" s="75"/>
      <c r="AF445" s="75"/>
      <c r="AG445" s="75"/>
      <c r="AH445" s="76"/>
      <c r="AI445" s="80">
        <f t="shared" si="0"/>
        <v>0</v>
      </c>
      <c r="AJ445" s="81">
        <f>'Июнь 2020'!AJ445-AI445</f>
        <v>0</v>
      </c>
      <c r="AK445" s="82">
        <f t="shared" si="1"/>
        <v>0</v>
      </c>
      <c r="AL445" s="83">
        <f>'Июнь 2020'!AL445+AK445</f>
        <v>0</v>
      </c>
      <c r="AM445" s="82">
        <f t="shared" si="2"/>
        <v>0</v>
      </c>
      <c r="AN445" s="84">
        <f>'Июнь 2020'!AN445+AM445</f>
        <v>0</v>
      </c>
      <c r="AO445" s="82">
        <f t="shared" si="3"/>
        <v>0</v>
      </c>
      <c r="AP445" s="85">
        <f>'Июнь 2020'!AP445+AO445</f>
        <v>0</v>
      </c>
      <c r="AQ445" s="82">
        <f t="shared" si="4"/>
        <v>0</v>
      </c>
      <c r="AR445" s="86">
        <f>'Июнь 2020'!AR445+'Июль 2020'!AQ445</f>
        <v>0</v>
      </c>
      <c r="AS445" s="87">
        <f>'Январь 2020'!AW445</f>
        <v>0</v>
      </c>
      <c r="AT445" s="88">
        <f>'Январь 2020'!AX445</f>
        <v>0</v>
      </c>
      <c r="AU445" s="45">
        <f t="shared" si="5"/>
        <v>0</v>
      </c>
    </row>
    <row r="446" spans="1:47" ht="14.25" customHeight="1">
      <c r="A446" s="71">
        <f>'Январь 2020'!A446</f>
        <v>0</v>
      </c>
      <c r="B446" s="72">
        <f>'Январь 2020'!G446</f>
        <v>0</v>
      </c>
      <c r="C446" s="257">
        <f>'Январь 2020'!B446</f>
        <v>0</v>
      </c>
      <c r="D446" s="75"/>
      <c r="E446" s="75"/>
      <c r="F446" s="76"/>
      <c r="G446" s="153"/>
      <c r="H446" s="153"/>
      <c r="I446" s="75"/>
      <c r="J446" s="75"/>
      <c r="K446" s="76"/>
      <c r="L446" s="75"/>
      <c r="M446" s="76"/>
      <c r="N446" s="153"/>
      <c r="O446" s="153"/>
      <c r="P446" s="75"/>
      <c r="Q446" s="75"/>
      <c r="R446" s="75"/>
      <c r="S446" s="75"/>
      <c r="T446" s="76"/>
      <c r="U446" s="153"/>
      <c r="V446" s="153"/>
      <c r="W446" s="75"/>
      <c r="X446" s="75"/>
      <c r="Y446" s="75"/>
      <c r="Z446" s="75"/>
      <c r="AA446" s="76"/>
      <c r="AB446" s="153"/>
      <c r="AC446" s="153"/>
      <c r="AD446" s="75"/>
      <c r="AE446" s="75"/>
      <c r="AF446" s="75"/>
      <c r="AG446" s="75"/>
      <c r="AH446" s="76"/>
      <c r="AI446" s="80">
        <f t="shared" si="0"/>
        <v>0</v>
      </c>
      <c r="AJ446" s="81">
        <f>'Июнь 2020'!AJ446-AI446</f>
        <v>0</v>
      </c>
      <c r="AK446" s="82">
        <f t="shared" si="1"/>
        <v>0</v>
      </c>
      <c r="AL446" s="83">
        <f>'Июнь 2020'!AL446+AK446</f>
        <v>0</v>
      </c>
      <c r="AM446" s="82">
        <f t="shared" si="2"/>
        <v>0</v>
      </c>
      <c r="AN446" s="84">
        <f>'Июнь 2020'!AN446+AM446</f>
        <v>0</v>
      </c>
      <c r="AO446" s="82">
        <f t="shared" si="3"/>
        <v>0</v>
      </c>
      <c r="AP446" s="85">
        <f>'Июнь 2020'!AP446+AO446</f>
        <v>0</v>
      </c>
      <c r="AQ446" s="82">
        <f t="shared" si="4"/>
        <v>0</v>
      </c>
      <c r="AR446" s="86">
        <f>'Июнь 2020'!AR446+'Июль 2020'!AQ446</f>
        <v>0</v>
      </c>
      <c r="AS446" s="87">
        <f>'Январь 2020'!AW446</f>
        <v>0</v>
      </c>
      <c r="AT446" s="88">
        <f>'Январь 2020'!AX446</f>
        <v>0</v>
      </c>
      <c r="AU446" s="45">
        <f t="shared" si="5"/>
        <v>0</v>
      </c>
    </row>
    <row r="447" spans="1:47" ht="14.25" customHeight="1">
      <c r="A447" s="71">
        <f>'Январь 2020'!A447</f>
        <v>0</v>
      </c>
      <c r="B447" s="72">
        <f>'Январь 2020'!G447</f>
        <v>0</v>
      </c>
      <c r="C447" s="257">
        <f>'Январь 2020'!B447</f>
        <v>0</v>
      </c>
      <c r="D447" s="75"/>
      <c r="E447" s="75"/>
      <c r="F447" s="76"/>
      <c r="G447" s="153"/>
      <c r="H447" s="153"/>
      <c r="I447" s="75"/>
      <c r="J447" s="75"/>
      <c r="K447" s="76"/>
      <c r="L447" s="75"/>
      <c r="M447" s="76"/>
      <c r="N447" s="153"/>
      <c r="O447" s="153"/>
      <c r="P447" s="75"/>
      <c r="Q447" s="75"/>
      <c r="R447" s="75"/>
      <c r="S447" s="75"/>
      <c r="T447" s="76"/>
      <c r="U447" s="153"/>
      <c r="V447" s="153"/>
      <c r="W447" s="75"/>
      <c r="X447" s="75"/>
      <c r="Y447" s="75"/>
      <c r="Z447" s="75"/>
      <c r="AA447" s="76"/>
      <c r="AB447" s="153"/>
      <c r="AC447" s="153"/>
      <c r="AD447" s="75"/>
      <c r="AE447" s="75"/>
      <c r="AF447" s="75"/>
      <c r="AG447" s="75"/>
      <c r="AH447" s="76"/>
      <c r="AI447" s="80">
        <f t="shared" si="0"/>
        <v>0</v>
      </c>
      <c r="AJ447" s="81">
        <f>'Июнь 2020'!AJ447-AI447</f>
        <v>0</v>
      </c>
      <c r="AK447" s="82">
        <f t="shared" si="1"/>
        <v>0</v>
      </c>
      <c r="AL447" s="83">
        <f>'Июнь 2020'!AL447+AK447</f>
        <v>0</v>
      </c>
      <c r="AM447" s="82">
        <f t="shared" si="2"/>
        <v>0</v>
      </c>
      <c r="AN447" s="84">
        <f>'Июнь 2020'!AN447+AM447</f>
        <v>0</v>
      </c>
      <c r="AO447" s="82">
        <f t="shared" si="3"/>
        <v>0</v>
      </c>
      <c r="AP447" s="85">
        <f>'Июнь 2020'!AP447+AO447</f>
        <v>0</v>
      </c>
      <c r="AQ447" s="82">
        <f t="shared" si="4"/>
        <v>0</v>
      </c>
      <c r="AR447" s="86">
        <f>'Июнь 2020'!AR447+'Июль 2020'!AQ447</f>
        <v>0</v>
      </c>
      <c r="AS447" s="87">
        <f>'Январь 2020'!AW447</f>
        <v>0</v>
      </c>
      <c r="AT447" s="88">
        <f>'Январь 2020'!AX447</f>
        <v>0</v>
      </c>
      <c r="AU447" s="45">
        <f t="shared" si="5"/>
        <v>0</v>
      </c>
    </row>
    <row r="448" spans="1:47" ht="14.25" customHeight="1">
      <c r="A448" s="71">
        <f>'Январь 2020'!A448</f>
        <v>0</v>
      </c>
      <c r="B448" s="72">
        <f>'Январь 2020'!G448</f>
        <v>0</v>
      </c>
      <c r="C448" s="257">
        <f>'Январь 2020'!B448</f>
        <v>0</v>
      </c>
      <c r="D448" s="75"/>
      <c r="E448" s="75"/>
      <c r="F448" s="76"/>
      <c r="G448" s="153"/>
      <c r="H448" s="153"/>
      <c r="I448" s="75"/>
      <c r="J448" s="75"/>
      <c r="K448" s="76"/>
      <c r="L448" s="75"/>
      <c r="M448" s="76"/>
      <c r="N448" s="153"/>
      <c r="O448" s="153"/>
      <c r="P448" s="75"/>
      <c r="Q448" s="75"/>
      <c r="R448" s="75"/>
      <c r="S448" s="75"/>
      <c r="T448" s="76"/>
      <c r="U448" s="153"/>
      <c r="V448" s="153"/>
      <c r="W448" s="75"/>
      <c r="X448" s="75"/>
      <c r="Y448" s="75"/>
      <c r="Z448" s="75"/>
      <c r="AA448" s="76"/>
      <c r="AB448" s="153"/>
      <c r="AC448" s="153"/>
      <c r="AD448" s="75"/>
      <c r="AE448" s="75"/>
      <c r="AF448" s="75"/>
      <c r="AG448" s="75"/>
      <c r="AH448" s="76"/>
      <c r="AI448" s="80">
        <f t="shared" si="0"/>
        <v>0</v>
      </c>
      <c r="AJ448" s="81">
        <f>'Июнь 2020'!AJ448-AI448</f>
        <v>0</v>
      </c>
      <c r="AK448" s="82">
        <f t="shared" si="1"/>
        <v>0</v>
      </c>
      <c r="AL448" s="83">
        <f>'Июнь 2020'!AL448+AK448</f>
        <v>0</v>
      </c>
      <c r="AM448" s="82">
        <f t="shared" si="2"/>
        <v>0</v>
      </c>
      <c r="AN448" s="84">
        <f>'Июнь 2020'!AN448+AM448</f>
        <v>0</v>
      </c>
      <c r="AO448" s="82">
        <f t="shared" si="3"/>
        <v>0</v>
      </c>
      <c r="AP448" s="85">
        <f>'Июнь 2020'!AP448+AO448</f>
        <v>0</v>
      </c>
      <c r="AQ448" s="82">
        <f t="shared" si="4"/>
        <v>0</v>
      </c>
      <c r="AR448" s="86">
        <f>'Июнь 2020'!AR448+'Июль 2020'!AQ448</f>
        <v>0</v>
      </c>
      <c r="AS448" s="87">
        <f>'Январь 2020'!AW448</f>
        <v>0</v>
      </c>
      <c r="AT448" s="88">
        <f>'Январь 2020'!AX448</f>
        <v>0</v>
      </c>
      <c r="AU448" s="45">
        <f t="shared" si="5"/>
        <v>0</v>
      </c>
    </row>
    <row r="449" spans="1:47" ht="14.25" customHeight="1">
      <c r="A449" s="71">
        <f>'Январь 2020'!A449</f>
        <v>0</v>
      </c>
      <c r="B449" s="72">
        <f>'Январь 2020'!G449</f>
        <v>0</v>
      </c>
      <c r="C449" s="257">
        <f>'Январь 2020'!B449</f>
        <v>0</v>
      </c>
      <c r="D449" s="75"/>
      <c r="E449" s="75"/>
      <c r="F449" s="76"/>
      <c r="G449" s="153"/>
      <c r="H449" s="153"/>
      <c r="I449" s="75"/>
      <c r="J449" s="75"/>
      <c r="K449" s="76"/>
      <c r="L449" s="75"/>
      <c r="M449" s="76"/>
      <c r="N449" s="153"/>
      <c r="O449" s="153"/>
      <c r="P449" s="75"/>
      <c r="Q449" s="75"/>
      <c r="R449" s="75"/>
      <c r="S449" s="75"/>
      <c r="T449" s="76"/>
      <c r="U449" s="153"/>
      <c r="V449" s="153"/>
      <c r="W449" s="75"/>
      <c r="X449" s="75"/>
      <c r="Y449" s="75"/>
      <c r="Z449" s="75"/>
      <c r="AA449" s="76"/>
      <c r="AB449" s="153"/>
      <c r="AC449" s="153"/>
      <c r="AD449" s="75"/>
      <c r="AE449" s="75"/>
      <c r="AF449" s="75"/>
      <c r="AG449" s="75"/>
      <c r="AH449" s="76"/>
      <c r="AI449" s="80">
        <f t="shared" si="0"/>
        <v>0</v>
      </c>
      <c r="AJ449" s="81">
        <f>'Июнь 2020'!AJ449-AI449</f>
        <v>0</v>
      </c>
      <c r="AK449" s="82">
        <f t="shared" si="1"/>
        <v>0</v>
      </c>
      <c r="AL449" s="83">
        <f>'Июнь 2020'!AL449+AK449</f>
        <v>0</v>
      </c>
      <c r="AM449" s="82">
        <f t="shared" si="2"/>
        <v>0</v>
      </c>
      <c r="AN449" s="84">
        <f>'Июнь 2020'!AN449+AM449</f>
        <v>0</v>
      </c>
      <c r="AO449" s="82">
        <f t="shared" si="3"/>
        <v>0</v>
      </c>
      <c r="AP449" s="85">
        <f>'Июнь 2020'!AP449+AO449</f>
        <v>0</v>
      </c>
      <c r="AQ449" s="82">
        <f t="shared" si="4"/>
        <v>0</v>
      </c>
      <c r="AR449" s="86">
        <f>'Июнь 2020'!AR449+'Июль 2020'!AQ449</f>
        <v>0</v>
      </c>
      <c r="AS449" s="87">
        <f>'Январь 2020'!AW449</f>
        <v>0</v>
      </c>
      <c r="AT449" s="88">
        <f>'Январь 2020'!AX449</f>
        <v>0</v>
      </c>
      <c r="AU449" s="45">
        <f t="shared" si="5"/>
        <v>0</v>
      </c>
    </row>
    <row r="450" spans="1:47" ht="14.25" customHeight="1">
      <c r="A450" s="71">
        <f>'Январь 2020'!A450</f>
        <v>0</v>
      </c>
      <c r="B450" s="72">
        <f>'Январь 2020'!G450</f>
        <v>0</v>
      </c>
      <c r="C450" s="257">
        <f>'Январь 2020'!B450</f>
        <v>0</v>
      </c>
      <c r="D450" s="75"/>
      <c r="E450" s="75"/>
      <c r="F450" s="76"/>
      <c r="G450" s="153"/>
      <c r="H450" s="153"/>
      <c r="I450" s="75"/>
      <c r="J450" s="75"/>
      <c r="K450" s="76"/>
      <c r="L450" s="75"/>
      <c r="M450" s="76"/>
      <c r="N450" s="153"/>
      <c r="O450" s="153"/>
      <c r="P450" s="75"/>
      <c r="Q450" s="75"/>
      <c r="R450" s="75"/>
      <c r="S450" s="75"/>
      <c r="T450" s="76"/>
      <c r="U450" s="153"/>
      <c r="V450" s="153"/>
      <c r="W450" s="75"/>
      <c r="X450" s="75"/>
      <c r="Y450" s="75"/>
      <c r="Z450" s="75"/>
      <c r="AA450" s="76"/>
      <c r="AB450" s="153"/>
      <c r="AC450" s="153"/>
      <c r="AD450" s="75"/>
      <c r="AE450" s="75"/>
      <c r="AF450" s="75"/>
      <c r="AG450" s="75"/>
      <c r="AH450" s="76"/>
      <c r="AI450" s="80">
        <f t="shared" si="0"/>
        <v>0</v>
      </c>
      <c r="AJ450" s="81">
        <f>'Июнь 2020'!AJ450-AI450</f>
        <v>0</v>
      </c>
      <c r="AK450" s="82">
        <f t="shared" si="1"/>
        <v>0</v>
      </c>
      <c r="AL450" s="83">
        <f>'Июнь 2020'!AL450+AK450</f>
        <v>0</v>
      </c>
      <c r="AM450" s="82">
        <f t="shared" si="2"/>
        <v>0</v>
      </c>
      <c r="AN450" s="84">
        <f>'Июнь 2020'!AN450+AM450</f>
        <v>0</v>
      </c>
      <c r="AO450" s="82">
        <f t="shared" si="3"/>
        <v>0</v>
      </c>
      <c r="AP450" s="85">
        <f>'Июнь 2020'!AP450+AO450</f>
        <v>0</v>
      </c>
      <c r="AQ450" s="82">
        <f t="shared" si="4"/>
        <v>0</v>
      </c>
      <c r="AR450" s="86">
        <f>'Июнь 2020'!AR450+'Июль 2020'!AQ450</f>
        <v>0</v>
      </c>
      <c r="AS450" s="87">
        <f>'Январь 2020'!AW450</f>
        <v>0</v>
      </c>
      <c r="AT450" s="88">
        <f>'Январь 2020'!AX450</f>
        <v>0</v>
      </c>
      <c r="AU450" s="45">
        <f t="shared" si="5"/>
        <v>0</v>
      </c>
    </row>
    <row r="451" spans="1:47" ht="14.25" customHeight="1">
      <c r="A451" s="71">
        <f>'Январь 2020'!A451</f>
        <v>0</v>
      </c>
      <c r="B451" s="72">
        <f>'Январь 2020'!G451</f>
        <v>0</v>
      </c>
      <c r="C451" s="257">
        <f>'Январь 2020'!B451</f>
        <v>0</v>
      </c>
      <c r="D451" s="75"/>
      <c r="E451" s="75"/>
      <c r="F451" s="76"/>
      <c r="G451" s="153"/>
      <c r="H451" s="153"/>
      <c r="I451" s="75"/>
      <c r="J451" s="75"/>
      <c r="K451" s="76"/>
      <c r="L451" s="75"/>
      <c r="M451" s="76"/>
      <c r="N451" s="153"/>
      <c r="O451" s="153"/>
      <c r="P451" s="75"/>
      <c r="Q451" s="75"/>
      <c r="R451" s="75"/>
      <c r="S451" s="75"/>
      <c r="T451" s="76"/>
      <c r="U451" s="153"/>
      <c r="V451" s="153"/>
      <c r="W451" s="75"/>
      <c r="X451" s="75"/>
      <c r="Y451" s="75"/>
      <c r="Z451" s="75"/>
      <c r="AA451" s="76"/>
      <c r="AB451" s="153"/>
      <c r="AC451" s="153"/>
      <c r="AD451" s="75"/>
      <c r="AE451" s="75"/>
      <c r="AF451" s="75"/>
      <c r="AG451" s="75"/>
      <c r="AH451" s="76"/>
      <c r="AI451" s="80">
        <f t="shared" si="0"/>
        <v>0</v>
      </c>
      <c r="AJ451" s="81">
        <f>'Июнь 2020'!AJ451-AI451</f>
        <v>0</v>
      </c>
      <c r="AK451" s="82">
        <f t="shared" si="1"/>
        <v>0</v>
      </c>
      <c r="AL451" s="83">
        <f>'Июнь 2020'!AL451+AK451</f>
        <v>0</v>
      </c>
      <c r="AM451" s="82">
        <f t="shared" si="2"/>
        <v>0</v>
      </c>
      <c r="AN451" s="84">
        <f>'Июнь 2020'!AN451+AM451</f>
        <v>0</v>
      </c>
      <c r="AO451" s="82">
        <f t="shared" si="3"/>
        <v>0</v>
      </c>
      <c r="AP451" s="85">
        <f>'Июнь 2020'!AP451+AO451</f>
        <v>0</v>
      </c>
      <c r="AQ451" s="82">
        <f t="shared" si="4"/>
        <v>0</v>
      </c>
      <c r="AR451" s="86">
        <f>'Июнь 2020'!AR451+'Июль 2020'!AQ451</f>
        <v>0</v>
      </c>
      <c r="AS451" s="87">
        <f>'Январь 2020'!AW451</f>
        <v>0</v>
      </c>
      <c r="AT451" s="88">
        <f>'Январь 2020'!AX451</f>
        <v>0</v>
      </c>
      <c r="AU451" s="45">
        <f t="shared" si="5"/>
        <v>0</v>
      </c>
    </row>
    <row r="452" spans="1:47" ht="14.25" customHeight="1">
      <c r="A452" s="71">
        <f>'Январь 2020'!A452</f>
        <v>0</v>
      </c>
      <c r="B452" s="72">
        <f>'Январь 2020'!G452</f>
        <v>0</v>
      </c>
      <c r="C452" s="257">
        <f>'Январь 2020'!B452</f>
        <v>0</v>
      </c>
      <c r="D452" s="75"/>
      <c r="E452" s="75"/>
      <c r="F452" s="76"/>
      <c r="G452" s="153"/>
      <c r="H452" s="153"/>
      <c r="I452" s="75"/>
      <c r="J452" s="75"/>
      <c r="K452" s="76"/>
      <c r="L452" s="75"/>
      <c r="M452" s="76"/>
      <c r="N452" s="153"/>
      <c r="O452" s="153"/>
      <c r="P452" s="75"/>
      <c r="Q452" s="75"/>
      <c r="R452" s="75"/>
      <c r="S452" s="75"/>
      <c r="T452" s="76"/>
      <c r="U452" s="153"/>
      <c r="V452" s="153"/>
      <c r="W452" s="75"/>
      <c r="X452" s="75"/>
      <c r="Y452" s="75"/>
      <c r="Z452" s="75"/>
      <c r="AA452" s="76"/>
      <c r="AB452" s="153"/>
      <c r="AC452" s="153"/>
      <c r="AD452" s="75"/>
      <c r="AE452" s="75"/>
      <c r="AF452" s="75"/>
      <c r="AG452" s="75"/>
      <c r="AH452" s="76"/>
      <c r="AI452" s="80">
        <f t="shared" si="0"/>
        <v>0</v>
      </c>
      <c r="AJ452" s="81">
        <f>'Июнь 2020'!AJ452-AI452</f>
        <v>0</v>
      </c>
      <c r="AK452" s="82">
        <f t="shared" si="1"/>
        <v>0</v>
      </c>
      <c r="AL452" s="83">
        <f>'Июнь 2020'!AL452+AK452</f>
        <v>0</v>
      </c>
      <c r="AM452" s="82">
        <f t="shared" si="2"/>
        <v>0</v>
      </c>
      <c r="AN452" s="84">
        <f>'Июнь 2020'!AN452+AM452</f>
        <v>0</v>
      </c>
      <c r="AO452" s="82">
        <f t="shared" si="3"/>
        <v>0</v>
      </c>
      <c r="AP452" s="85">
        <f>'Июнь 2020'!AP452+AO452</f>
        <v>0</v>
      </c>
      <c r="AQ452" s="82">
        <f t="shared" si="4"/>
        <v>0</v>
      </c>
      <c r="AR452" s="86">
        <f>'Июнь 2020'!AR452+'Июль 2020'!AQ452</f>
        <v>0</v>
      </c>
      <c r="AS452" s="87">
        <f>'Январь 2020'!AW452</f>
        <v>0</v>
      </c>
      <c r="AT452" s="88">
        <f>'Январь 2020'!AX452</f>
        <v>0</v>
      </c>
      <c r="AU452" s="45">
        <f t="shared" si="5"/>
        <v>0</v>
      </c>
    </row>
    <row r="453" spans="1:47" ht="14.25" customHeight="1">
      <c r="A453" s="71">
        <f>'Январь 2020'!A453</f>
        <v>0</v>
      </c>
      <c r="B453" s="72">
        <f>'Январь 2020'!G453</f>
        <v>0</v>
      </c>
      <c r="C453" s="257">
        <f>'Январь 2020'!B453</f>
        <v>0</v>
      </c>
      <c r="D453" s="75"/>
      <c r="E453" s="75"/>
      <c r="F453" s="76"/>
      <c r="G453" s="153"/>
      <c r="H453" s="153"/>
      <c r="I453" s="75"/>
      <c r="J453" s="75"/>
      <c r="K453" s="76"/>
      <c r="L453" s="75"/>
      <c r="M453" s="76"/>
      <c r="N453" s="153"/>
      <c r="O453" s="153"/>
      <c r="P453" s="75"/>
      <c r="Q453" s="75"/>
      <c r="R453" s="75"/>
      <c r="S453" s="75"/>
      <c r="T453" s="76"/>
      <c r="U453" s="153"/>
      <c r="V453" s="153"/>
      <c r="W453" s="75"/>
      <c r="X453" s="75"/>
      <c r="Y453" s="75"/>
      <c r="Z453" s="75"/>
      <c r="AA453" s="76"/>
      <c r="AB453" s="153"/>
      <c r="AC453" s="153"/>
      <c r="AD453" s="75"/>
      <c r="AE453" s="75"/>
      <c r="AF453" s="75"/>
      <c r="AG453" s="75"/>
      <c r="AH453" s="76"/>
      <c r="AI453" s="80">
        <f t="shared" si="0"/>
        <v>0</v>
      </c>
      <c r="AJ453" s="81">
        <f>'Июнь 2020'!AJ453-AI453</f>
        <v>0</v>
      </c>
      <c r="AK453" s="82">
        <f t="shared" si="1"/>
        <v>0</v>
      </c>
      <c r="AL453" s="83">
        <f>'Июнь 2020'!AL453+AK453</f>
        <v>0</v>
      </c>
      <c r="AM453" s="82">
        <f t="shared" si="2"/>
        <v>0</v>
      </c>
      <c r="AN453" s="84">
        <f>'Июнь 2020'!AN453+AM453</f>
        <v>0</v>
      </c>
      <c r="AO453" s="82">
        <f t="shared" si="3"/>
        <v>0</v>
      </c>
      <c r="AP453" s="85">
        <f>'Июнь 2020'!AP453+AO453</f>
        <v>0</v>
      </c>
      <c r="AQ453" s="82">
        <f t="shared" si="4"/>
        <v>0</v>
      </c>
      <c r="AR453" s="86">
        <f>'Июнь 2020'!AR453+'Июль 2020'!AQ453</f>
        <v>0</v>
      </c>
      <c r="AS453" s="87">
        <f>'Январь 2020'!AW453</f>
        <v>0</v>
      </c>
      <c r="AT453" s="88">
        <f>'Январь 2020'!AX453</f>
        <v>0</v>
      </c>
      <c r="AU453" s="45">
        <f t="shared" si="5"/>
        <v>0</v>
      </c>
    </row>
    <row r="454" spans="1:47" ht="14.25" customHeight="1">
      <c r="A454" s="71">
        <f>'Январь 2020'!A454</f>
        <v>0</v>
      </c>
      <c r="B454" s="72">
        <f>'Январь 2020'!G454</f>
        <v>0</v>
      </c>
      <c r="C454" s="257">
        <f>'Январь 2020'!B454</f>
        <v>0</v>
      </c>
      <c r="D454" s="75"/>
      <c r="E454" s="75"/>
      <c r="F454" s="76"/>
      <c r="G454" s="153"/>
      <c r="H454" s="153"/>
      <c r="I454" s="75"/>
      <c r="J454" s="75"/>
      <c r="K454" s="76"/>
      <c r="L454" s="75"/>
      <c r="M454" s="76"/>
      <c r="N454" s="153"/>
      <c r="O454" s="153"/>
      <c r="P454" s="75"/>
      <c r="Q454" s="75"/>
      <c r="R454" s="75"/>
      <c r="S454" s="75"/>
      <c r="T454" s="76"/>
      <c r="U454" s="153"/>
      <c r="V454" s="153"/>
      <c r="W454" s="75"/>
      <c r="X454" s="75"/>
      <c r="Y454" s="75"/>
      <c r="Z454" s="75"/>
      <c r="AA454" s="76"/>
      <c r="AB454" s="153"/>
      <c r="AC454" s="153"/>
      <c r="AD454" s="75"/>
      <c r="AE454" s="75"/>
      <c r="AF454" s="75"/>
      <c r="AG454" s="75"/>
      <c r="AH454" s="76"/>
      <c r="AI454" s="80">
        <f t="shared" si="0"/>
        <v>0</v>
      </c>
      <c r="AJ454" s="81">
        <f>'Июнь 2020'!AJ454-AI454</f>
        <v>0</v>
      </c>
      <c r="AK454" s="82">
        <f t="shared" si="1"/>
        <v>0</v>
      </c>
      <c r="AL454" s="83">
        <f>'Июнь 2020'!AL454+AK454</f>
        <v>0</v>
      </c>
      <c r="AM454" s="82">
        <f t="shared" si="2"/>
        <v>0</v>
      </c>
      <c r="AN454" s="84">
        <f>'Июнь 2020'!AN454+AM454</f>
        <v>0</v>
      </c>
      <c r="AO454" s="82">
        <f t="shared" si="3"/>
        <v>0</v>
      </c>
      <c r="AP454" s="85">
        <f>'Июнь 2020'!AP454+AO454</f>
        <v>0</v>
      </c>
      <c r="AQ454" s="82">
        <f t="shared" si="4"/>
        <v>0</v>
      </c>
      <c r="AR454" s="86">
        <f>'Июнь 2020'!AR454+'Июль 2020'!AQ454</f>
        <v>0</v>
      </c>
      <c r="AS454" s="87">
        <f>'Январь 2020'!AW454</f>
        <v>0</v>
      </c>
      <c r="AT454" s="88">
        <f>'Январь 2020'!AX454</f>
        <v>0</v>
      </c>
      <c r="AU454" s="45">
        <f t="shared" si="5"/>
        <v>0</v>
      </c>
    </row>
    <row r="455" spans="1:47" ht="14.25" customHeight="1">
      <c r="A455" s="71">
        <f>'Январь 2020'!A455</f>
        <v>0</v>
      </c>
      <c r="B455" s="72">
        <f>'Январь 2020'!G455</f>
        <v>0</v>
      </c>
      <c r="C455" s="257">
        <f>'Январь 2020'!B455</f>
        <v>0</v>
      </c>
      <c r="D455" s="75"/>
      <c r="E455" s="75"/>
      <c r="F455" s="76"/>
      <c r="G455" s="153"/>
      <c r="H455" s="153"/>
      <c r="I455" s="75"/>
      <c r="J455" s="75"/>
      <c r="K455" s="76"/>
      <c r="L455" s="75"/>
      <c r="M455" s="76"/>
      <c r="N455" s="153"/>
      <c r="O455" s="153"/>
      <c r="P455" s="75"/>
      <c r="Q455" s="75"/>
      <c r="R455" s="75"/>
      <c r="S455" s="75"/>
      <c r="T455" s="76"/>
      <c r="U455" s="153"/>
      <c r="V455" s="153"/>
      <c r="W455" s="75"/>
      <c r="X455" s="75"/>
      <c r="Y455" s="75"/>
      <c r="Z455" s="75"/>
      <c r="AA455" s="76"/>
      <c r="AB455" s="153"/>
      <c r="AC455" s="153"/>
      <c r="AD455" s="75"/>
      <c r="AE455" s="75"/>
      <c r="AF455" s="75"/>
      <c r="AG455" s="75"/>
      <c r="AH455" s="76"/>
      <c r="AI455" s="80">
        <f t="shared" si="0"/>
        <v>0</v>
      </c>
      <c r="AJ455" s="81">
        <f>'Июнь 2020'!AJ455-AI455</f>
        <v>0</v>
      </c>
      <c r="AK455" s="82">
        <f t="shared" si="1"/>
        <v>0</v>
      </c>
      <c r="AL455" s="83">
        <f>'Июнь 2020'!AL455+AK455</f>
        <v>0</v>
      </c>
      <c r="AM455" s="82">
        <f t="shared" si="2"/>
        <v>0</v>
      </c>
      <c r="AN455" s="84">
        <f>'Июнь 2020'!AN455+AM455</f>
        <v>0</v>
      </c>
      <c r="AO455" s="82">
        <f t="shared" si="3"/>
        <v>0</v>
      </c>
      <c r="AP455" s="85">
        <f>'Июнь 2020'!AP455+AO455</f>
        <v>0</v>
      </c>
      <c r="AQ455" s="82">
        <f t="shared" si="4"/>
        <v>0</v>
      </c>
      <c r="AR455" s="86">
        <f>'Июнь 2020'!AR455+'Июль 2020'!AQ455</f>
        <v>0</v>
      </c>
      <c r="AS455" s="87">
        <f>'Январь 2020'!AW455</f>
        <v>0</v>
      </c>
      <c r="AT455" s="88">
        <f>'Январь 2020'!AX455</f>
        <v>0</v>
      </c>
      <c r="AU455" s="45">
        <f t="shared" si="5"/>
        <v>0</v>
      </c>
    </row>
    <row r="456" spans="1:47" ht="14.25" customHeight="1">
      <c r="A456" s="71">
        <f>'Январь 2020'!A456</f>
        <v>0</v>
      </c>
      <c r="B456" s="72">
        <f>'Январь 2020'!G456</f>
        <v>0</v>
      </c>
      <c r="C456" s="257">
        <f>'Январь 2020'!B456</f>
        <v>0</v>
      </c>
      <c r="D456" s="75"/>
      <c r="E456" s="75"/>
      <c r="F456" s="76"/>
      <c r="G456" s="153"/>
      <c r="H456" s="153"/>
      <c r="I456" s="75"/>
      <c r="J456" s="75"/>
      <c r="K456" s="76"/>
      <c r="L456" s="75"/>
      <c r="M456" s="76"/>
      <c r="N456" s="153"/>
      <c r="O456" s="153"/>
      <c r="P456" s="75"/>
      <c r="Q456" s="75"/>
      <c r="R456" s="75"/>
      <c r="S456" s="75"/>
      <c r="T456" s="76"/>
      <c r="U456" s="153"/>
      <c r="V456" s="153"/>
      <c r="W456" s="75"/>
      <c r="X456" s="75"/>
      <c r="Y456" s="75"/>
      <c r="Z456" s="75"/>
      <c r="AA456" s="76"/>
      <c r="AB456" s="153"/>
      <c r="AC456" s="153"/>
      <c r="AD456" s="75"/>
      <c r="AE456" s="75"/>
      <c r="AF456" s="75"/>
      <c r="AG456" s="75"/>
      <c r="AH456" s="76"/>
      <c r="AI456" s="80">
        <f t="shared" si="0"/>
        <v>0</v>
      </c>
      <c r="AJ456" s="81">
        <f>'Июнь 2020'!AJ456-AI456</f>
        <v>0</v>
      </c>
      <c r="AK456" s="82">
        <f t="shared" si="1"/>
        <v>0</v>
      </c>
      <c r="AL456" s="83">
        <f>'Июнь 2020'!AL456+AK456</f>
        <v>0</v>
      </c>
      <c r="AM456" s="82">
        <f t="shared" si="2"/>
        <v>0</v>
      </c>
      <c r="AN456" s="84">
        <f>'Июнь 2020'!AN456+AM456</f>
        <v>0</v>
      </c>
      <c r="AO456" s="82">
        <f t="shared" si="3"/>
        <v>0</v>
      </c>
      <c r="AP456" s="85">
        <f>'Июнь 2020'!AP456+AO456</f>
        <v>0</v>
      </c>
      <c r="AQ456" s="82">
        <f t="shared" si="4"/>
        <v>0</v>
      </c>
      <c r="AR456" s="86">
        <f>'Июнь 2020'!AR456+'Июль 2020'!AQ456</f>
        <v>0</v>
      </c>
      <c r="AS456" s="87">
        <f>'Январь 2020'!AW456</f>
        <v>0</v>
      </c>
      <c r="AT456" s="88">
        <f>'Январь 2020'!AX456</f>
        <v>0</v>
      </c>
      <c r="AU456" s="45">
        <f t="shared" si="5"/>
        <v>0</v>
      </c>
    </row>
    <row r="457" spans="1:47" ht="14.25" customHeight="1">
      <c r="A457" s="71">
        <f>'Январь 2020'!A457</f>
        <v>0</v>
      </c>
      <c r="B457" s="72">
        <f>'Январь 2020'!G457</f>
        <v>0</v>
      </c>
      <c r="C457" s="257">
        <f>'Январь 2020'!B457</f>
        <v>0</v>
      </c>
      <c r="D457" s="75"/>
      <c r="E457" s="75"/>
      <c r="F457" s="76"/>
      <c r="G457" s="153"/>
      <c r="H457" s="153"/>
      <c r="I457" s="75"/>
      <c r="J457" s="75"/>
      <c r="K457" s="76"/>
      <c r="L457" s="75"/>
      <c r="M457" s="76"/>
      <c r="N457" s="153"/>
      <c r="O457" s="153"/>
      <c r="P457" s="75"/>
      <c r="Q457" s="75"/>
      <c r="R457" s="75"/>
      <c r="S457" s="75"/>
      <c r="T457" s="76"/>
      <c r="U457" s="153"/>
      <c r="V457" s="153"/>
      <c r="W457" s="75"/>
      <c r="X457" s="75"/>
      <c r="Y457" s="75"/>
      <c r="Z457" s="75"/>
      <c r="AA457" s="76"/>
      <c r="AB457" s="153"/>
      <c r="AC457" s="153"/>
      <c r="AD457" s="75"/>
      <c r="AE457" s="75"/>
      <c r="AF457" s="75"/>
      <c r="AG457" s="75"/>
      <c r="AH457" s="76"/>
      <c r="AI457" s="80">
        <f t="shared" si="0"/>
        <v>0</v>
      </c>
      <c r="AJ457" s="81">
        <f>'Июнь 2020'!AJ457-AI457</f>
        <v>0</v>
      </c>
      <c r="AK457" s="82">
        <f t="shared" si="1"/>
        <v>0</v>
      </c>
      <c r="AL457" s="83">
        <f>'Июнь 2020'!AL457+AK457</f>
        <v>0</v>
      </c>
      <c r="AM457" s="82">
        <f t="shared" si="2"/>
        <v>0</v>
      </c>
      <c r="AN457" s="84">
        <f>'Июнь 2020'!AN457+AM457</f>
        <v>0</v>
      </c>
      <c r="AO457" s="82">
        <f t="shared" si="3"/>
        <v>0</v>
      </c>
      <c r="AP457" s="85">
        <f>'Июнь 2020'!AP457+AO457</f>
        <v>0</v>
      </c>
      <c r="AQ457" s="82">
        <f t="shared" si="4"/>
        <v>0</v>
      </c>
      <c r="AR457" s="86">
        <f>'Июнь 2020'!AR457+'Июль 2020'!AQ457</f>
        <v>0</v>
      </c>
      <c r="AS457" s="87">
        <f>'Январь 2020'!AW457</f>
        <v>0</v>
      </c>
      <c r="AT457" s="88">
        <f>'Январь 2020'!AX457</f>
        <v>0</v>
      </c>
      <c r="AU457" s="45">
        <f t="shared" si="5"/>
        <v>0</v>
      </c>
    </row>
    <row r="458" spans="1:47" ht="14.25" customHeight="1">
      <c r="A458" s="71">
        <f>'Январь 2020'!A458</f>
        <v>0</v>
      </c>
      <c r="B458" s="72">
        <f>'Январь 2020'!G458</f>
        <v>0</v>
      </c>
      <c r="C458" s="257">
        <f>'Январь 2020'!B458</f>
        <v>0</v>
      </c>
      <c r="D458" s="75"/>
      <c r="E458" s="75"/>
      <c r="F458" s="76"/>
      <c r="G458" s="153"/>
      <c r="H458" s="153"/>
      <c r="I458" s="75"/>
      <c r="J458" s="75"/>
      <c r="K458" s="76"/>
      <c r="L458" s="75"/>
      <c r="M458" s="76"/>
      <c r="N458" s="153"/>
      <c r="O458" s="153"/>
      <c r="P458" s="75"/>
      <c r="Q458" s="75"/>
      <c r="R458" s="75"/>
      <c r="S458" s="75"/>
      <c r="T458" s="76"/>
      <c r="U458" s="153"/>
      <c r="V458" s="153"/>
      <c r="W458" s="75"/>
      <c r="X458" s="75"/>
      <c r="Y458" s="75"/>
      <c r="Z458" s="75"/>
      <c r="AA458" s="76"/>
      <c r="AB458" s="153"/>
      <c r="AC458" s="153"/>
      <c r="AD458" s="75"/>
      <c r="AE458" s="75"/>
      <c r="AF458" s="75"/>
      <c r="AG458" s="75"/>
      <c r="AH458" s="76"/>
      <c r="AI458" s="80">
        <f t="shared" si="0"/>
        <v>0</v>
      </c>
      <c r="AJ458" s="81">
        <f>'Июнь 2020'!AJ458-AI458</f>
        <v>0</v>
      </c>
      <c r="AK458" s="82">
        <f t="shared" si="1"/>
        <v>0</v>
      </c>
      <c r="AL458" s="83">
        <f>'Июнь 2020'!AL458+AK458</f>
        <v>0</v>
      </c>
      <c r="AM458" s="82">
        <f t="shared" si="2"/>
        <v>0</v>
      </c>
      <c r="AN458" s="84">
        <f>'Июнь 2020'!AN458+AM458</f>
        <v>0</v>
      </c>
      <c r="AO458" s="82">
        <f t="shared" si="3"/>
        <v>0</v>
      </c>
      <c r="AP458" s="85">
        <f>'Июнь 2020'!AP458+AO458</f>
        <v>0</v>
      </c>
      <c r="AQ458" s="82">
        <f t="shared" si="4"/>
        <v>0</v>
      </c>
      <c r="AR458" s="86">
        <f>'Июнь 2020'!AR458+'Июль 2020'!AQ458</f>
        <v>0</v>
      </c>
      <c r="AS458" s="87">
        <f>'Январь 2020'!AW458</f>
        <v>0</v>
      </c>
      <c r="AT458" s="88">
        <f>'Январь 2020'!AX458</f>
        <v>0</v>
      </c>
      <c r="AU458" s="45">
        <f t="shared" si="5"/>
        <v>0</v>
      </c>
    </row>
    <row r="459" spans="1:47" ht="14.25" customHeight="1">
      <c r="A459" s="71">
        <f>'Январь 2020'!A459</f>
        <v>0</v>
      </c>
      <c r="B459" s="72">
        <f>'Январь 2020'!G459</f>
        <v>0</v>
      </c>
      <c r="C459" s="257">
        <f>'Январь 2020'!B459</f>
        <v>0</v>
      </c>
      <c r="D459" s="75"/>
      <c r="E459" s="75"/>
      <c r="F459" s="76"/>
      <c r="G459" s="153"/>
      <c r="H459" s="153"/>
      <c r="I459" s="75"/>
      <c r="J459" s="75"/>
      <c r="K459" s="76"/>
      <c r="L459" s="75"/>
      <c r="M459" s="76"/>
      <c r="N459" s="153"/>
      <c r="O459" s="153"/>
      <c r="P459" s="75"/>
      <c r="Q459" s="75"/>
      <c r="R459" s="75"/>
      <c r="S459" s="75"/>
      <c r="T459" s="76"/>
      <c r="U459" s="153"/>
      <c r="V459" s="153"/>
      <c r="W459" s="75"/>
      <c r="X459" s="75"/>
      <c r="Y459" s="75"/>
      <c r="Z459" s="75"/>
      <c r="AA459" s="76"/>
      <c r="AB459" s="153"/>
      <c r="AC459" s="153"/>
      <c r="AD459" s="75"/>
      <c r="AE459" s="75"/>
      <c r="AF459" s="75"/>
      <c r="AG459" s="75"/>
      <c r="AH459" s="76"/>
      <c r="AI459" s="80">
        <f t="shared" si="0"/>
        <v>0</v>
      </c>
      <c r="AJ459" s="81">
        <f>'Июнь 2020'!AJ459-AI459</f>
        <v>0</v>
      </c>
      <c r="AK459" s="82">
        <f t="shared" si="1"/>
        <v>0</v>
      </c>
      <c r="AL459" s="83">
        <f>'Июнь 2020'!AL459+AK459</f>
        <v>0</v>
      </c>
      <c r="AM459" s="82">
        <f t="shared" si="2"/>
        <v>0</v>
      </c>
      <c r="AN459" s="84">
        <f>'Июнь 2020'!AN459+AM459</f>
        <v>0</v>
      </c>
      <c r="AO459" s="82">
        <f t="shared" si="3"/>
        <v>0</v>
      </c>
      <c r="AP459" s="85">
        <f>'Июнь 2020'!AP459+AO459</f>
        <v>0</v>
      </c>
      <c r="AQ459" s="82">
        <f t="shared" si="4"/>
        <v>0</v>
      </c>
      <c r="AR459" s="86">
        <f>'Июнь 2020'!AR459+'Июль 2020'!AQ459</f>
        <v>0</v>
      </c>
      <c r="AS459" s="87">
        <f>'Январь 2020'!AW459</f>
        <v>0</v>
      </c>
      <c r="AT459" s="88">
        <f>'Январь 2020'!AX459</f>
        <v>0</v>
      </c>
      <c r="AU459" s="45">
        <f t="shared" si="5"/>
        <v>0</v>
      </c>
    </row>
    <row r="460" spans="1:47" ht="14.25" customHeight="1">
      <c r="A460" s="71">
        <f>'Январь 2020'!A460</f>
        <v>0</v>
      </c>
      <c r="B460" s="72">
        <f>'Январь 2020'!G460</f>
        <v>0</v>
      </c>
      <c r="C460" s="257">
        <f>'Январь 2020'!B460</f>
        <v>0</v>
      </c>
      <c r="D460" s="75"/>
      <c r="E460" s="75"/>
      <c r="F460" s="76"/>
      <c r="G460" s="153"/>
      <c r="H460" s="153"/>
      <c r="I460" s="75"/>
      <c r="J460" s="75"/>
      <c r="K460" s="76"/>
      <c r="L460" s="75"/>
      <c r="M460" s="76"/>
      <c r="N460" s="153"/>
      <c r="O460" s="153"/>
      <c r="P460" s="75"/>
      <c r="Q460" s="75"/>
      <c r="R460" s="75"/>
      <c r="S460" s="75"/>
      <c r="T460" s="76"/>
      <c r="U460" s="153"/>
      <c r="V460" s="153"/>
      <c r="W460" s="75"/>
      <c r="X460" s="75"/>
      <c r="Y460" s="75"/>
      <c r="Z460" s="75"/>
      <c r="AA460" s="76"/>
      <c r="AB460" s="153"/>
      <c r="AC460" s="153"/>
      <c r="AD460" s="75"/>
      <c r="AE460" s="75"/>
      <c r="AF460" s="75"/>
      <c r="AG460" s="75"/>
      <c r="AH460" s="76"/>
      <c r="AI460" s="80">
        <f t="shared" si="0"/>
        <v>0</v>
      </c>
      <c r="AJ460" s="81">
        <f>'Июнь 2020'!AJ460-AI460</f>
        <v>0</v>
      </c>
      <c r="AK460" s="82">
        <f t="shared" si="1"/>
        <v>0</v>
      </c>
      <c r="AL460" s="83">
        <f>'Июнь 2020'!AL460+AK460</f>
        <v>0</v>
      </c>
      <c r="AM460" s="82">
        <f t="shared" si="2"/>
        <v>0</v>
      </c>
      <c r="AN460" s="84">
        <f>'Июнь 2020'!AN460+AM460</f>
        <v>0</v>
      </c>
      <c r="AO460" s="82">
        <f t="shared" si="3"/>
        <v>0</v>
      </c>
      <c r="AP460" s="85">
        <f>'Июнь 2020'!AP460+AO460</f>
        <v>0</v>
      </c>
      <c r="AQ460" s="82">
        <f t="shared" si="4"/>
        <v>0</v>
      </c>
      <c r="AR460" s="86">
        <f>'Июнь 2020'!AR460+'Июль 2020'!AQ460</f>
        <v>0</v>
      </c>
      <c r="AS460" s="87">
        <f>'Январь 2020'!AW460</f>
        <v>0</v>
      </c>
      <c r="AT460" s="88">
        <f>'Январь 2020'!AX460</f>
        <v>0</v>
      </c>
      <c r="AU460" s="45">
        <f t="shared" si="5"/>
        <v>0</v>
      </c>
    </row>
    <row r="461" spans="1:47" ht="14.25" customHeight="1">
      <c r="A461" s="71">
        <f>'Январь 2020'!A461</f>
        <v>0</v>
      </c>
      <c r="B461" s="72">
        <f>'Январь 2020'!G461</f>
        <v>0</v>
      </c>
      <c r="C461" s="257">
        <f>'Январь 2020'!B461</f>
        <v>0</v>
      </c>
      <c r="D461" s="75"/>
      <c r="E461" s="75"/>
      <c r="F461" s="76"/>
      <c r="G461" s="153"/>
      <c r="H461" s="153"/>
      <c r="I461" s="75"/>
      <c r="J461" s="75"/>
      <c r="K461" s="76"/>
      <c r="L461" s="75"/>
      <c r="M461" s="76"/>
      <c r="N461" s="153"/>
      <c r="O461" s="153"/>
      <c r="P461" s="75"/>
      <c r="Q461" s="75"/>
      <c r="R461" s="75"/>
      <c r="S461" s="75"/>
      <c r="T461" s="76"/>
      <c r="U461" s="153"/>
      <c r="V461" s="153"/>
      <c r="W461" s="75"/>
      <c r="X461" s="75"/>
      <c r="Y461" s="75"/>
      <c r="Z461" s="75"/>
      <c r="AA461" s="76"/>
      <c r="AB461" s="153"/>
      <c r="AC461" s="153"/>
      <c r="AD461" s="75"/>
      <c r="AE461" s="75"/>
      <c r="AF461" s="75"/>
      <c r="AG461" s="75"/>
      <c r="AH461" s="76"/>
      <c r="AI461" s="80">
        <f t="shared" si="0"/>
        <v>0</v>
      </c>
      <c r="AJ461" s="81">
        <f>'Июнь 2020'!AJ461-AI461</f>
        <v>0</v>
      </c>
      <c r="AK461" s="82">
        <f t="shared" si="1"/>
        <v>0</v>
      </c>
      <c r="AL461" s="83">
        <f>'Июнь 2020'!AL461+AK461</f>
        <v>0</v>
      </c>
      <c r="AM461" s="82">
        <f t="shared" si="2"/>
        <v>0</v>
      </c>
      <c r="AN461" s="84">
        <f>'Июнь 2020'!AN461+AM461</f>
        <v>0</v>
      </c>
      <c r="AO461" s="82">
        <f t="shared" si="3"/>
        <v>0</v>
      </c>
      <c r="AP461" s="85">
        <f>'Июнь 2020'!AP461+AO461</f>
        <v>0</v>
      </c>
      <c r="AQ461" s="82">
        <f t="shared" si="4"/>
        <v>0</v>
      </c>
      <c r="AR461" s="86">
        <f>'Июнь 2020'!AR461+'Июль 2020'!AQ461</f>
        <v>0</v>
      </c>
      <c r="AS461" s="87">
        <f>'Январь 2020'!AW461</f>
        <v>0</v>
      </c>
      <c r="AT461" s="88">
        <f>'Январь 2020'!AX461</f>
        <v>0</v>
      </c>
      <c r="AU461" s="45">
        <f t="shared" si="5"/>
        <v>0</v>
      </c>
    </row>
    <row r="462" spans="1:47" ht="14.25" customHeight="1">
      <c r="A462" s="71">
        <f>'Январь 2020'!A462</f>
        <v>0</v>
      </c>
      <c r="B462" s="72">
        <f>'Январь 2020'!G462</f>
        <v>0</v>
      </c>
      <c r="C462" s="257">
        <f>'Январь 2020'!B462</f>
        <v>0</v>
      </c>
      <c r="D462" s="75"/>
      <c r="E462" s="75"/>
      <c r="F462" s="76"/>
      <c r="G462" s="153"/>
      <c r="H462" s="153"/>
      <c r="I462" s="75"/>
      <c r="J462" s="75"/>
      <c r="K462" s="76"/>
      <c r="L462" s="75"/>
      <c r="M462" s="76"/>
      <c r="N462" s="153"/>
      <c r="O462" s="153"/>
      <c r="P462" s="75"/>
      <c r="Q462" s="75"/>
      <c r="R462" s="75"/>
      <c r="S462" s="75"/>
      <c r="T462" s="76"/>
      <c r="U462" s="153"/>
      <c r="V462" s="153"/>
      <c r="W462" s="75"/>
      <c r="X462" s="75"/>
      <c r="Y462" s="75"/>
      <c r="Z462" s="75"/>
      <c r="AA462" s="76"/>
      <c r="AB462" s="153"/>
      <c r="AC462" s="153"/>
      <c r="AD462" s="75"/>
      <c r="AE462" s="75"/>
      <c r="AF462" s="75"/>
      <c r="AG462" s="75"/>
      <c r="AH462" s="76"/>
      <c r="AI462" s="80">
        <f t="shared" si="0"/>
        <v>0</v>
      </c>
      <c r="AJ462" s="81">
        <f>'Июнь 2020'!AJ462-AI462</f>
        <v>0</v>
      </c>
      <c r="AK462" s="82">
        <f t="shared" si="1"/>
        <v>0</v>
      </c>
      <c r="AL462" s="83">
        <f>'Июнь 2020'!AL462+AK462</f>
        <v>0</v>
      </c>
      <c r="AM462" s="82">
        <f t="shared" si="2"/>
        <v>0</v>
      </c>
      <c r="AN462" s="84">
        <f>'Июнь 2020'!AN462+AM462</f>
        <v>0</v>
      </c>
      <c r="AO462" s="82">
        <f t="shared" si="3"/>
        <v>0</v>
      </c>
      <c r="AP462" s="85">
        <f>'Июнь 2020'!AP462+AO462</f>
        <v>0</v>
      </c>
      <c r="AQ462" s="82">
        <f t="shared" si="4"/>
        <v>0</v>
      </c>
      <c r="AR462" s="86">
        <f>'Июнь 2020'!AR462+'Июль 2020'!AQ462</f>
        <v>0</v>
      </c>
      <c r="AS462" s="87">
        <f>'Январь 2020'!AW462</f>
        <v>0</v>
      </c>
      <c r="AT462" s="88">
        <f>'Январь 2020'!AX462</f>
        <v>0</v>
      </c>
      <c r="AU462" s="45">
        <f t="shared" si="5"/>
        <v>0</v>
      </c>
    </row>
    <row r="463" spans="1:47" ht="14.25" customHeight="1">
      <c r="A463" s="71">
        <f>'Январь 2020'!A463</f>
        <v>0</v>
      </c>
      <c r="B463" s="72">
        <f>'Январь 2020'!G463</f>
        <v>0</v>
      </c>
      <c r="C463" s="257">
        <f>'Январь 2020'!B463</f>
        <v>0</v>
      </c>
      <c r="D463" s="75"/>
      <c r="E463" s="75"/>
      <c r="F463" s="76"/>
      <c r="G463" s="153"/>
      <c r="H463" s="153"/>
      <c r="I463" s="75"/>
      <c r="J463" s="75"/>
      <c r="K463" s="76"/>
      <c r="L463" s="75"/>
      <c r="M463" s="76"/>
      <c r="N463" s="153"/>
      <c r="O463" s="153"/>
      <c r="P463" s="75"/>
      <c r="Q463" s="75"/>
      <c r="R463" s="75"/>
      <c r="S463" s="75"/>
      <c r="T463" s="76"/>
      <c r="U463" s="153"/>
      <c r="V463" s="153"/>
      <c r="W463" s="75"/>
      <c r="X463" s="75"/>
      <c r="Y463" s="75"/>
      <c r="Z463" s="75"/>
      <c r="AA463" s="76"/>
      <c r="AB463" s="153"/>
      <c r="AC463" s="153"/>
      <c r="AD463" s="75"/>
      <c r="AE463" s="75"/>
      <c r="AF463" s="75"/>
      <c r="AG463" s="75"/>
      <c r="AH463" s="76"/>
      <c r="AI463" s="80">
        <f t="shared" si="0"/>
        <v>0</v>
      </c>
      <c r="AJ463" s="81">
        <f>'Июнь 2020'!AJ463-AI463</f>
        <v>0</v>
      </c>
      <c r="AK463" s="82">
        <f t="shared" si="1"/>
        <v>0</v>
      </c>
      <c r="AL463" s="83">
        <f>'Июнь 2020'!AL463+AK463</f>
        <v>0</v>
      </c>
      <c r="AM463" s="82">
        <f t="shared" si="2"/>
        <v>0</v>
      </c>
      <c r="AN463" s="84">
        <f>'Июнь 2020'!AN463+AM463</f>
        <v>0</v>
      </c>
      <c r="AO463" s="82">
        <f t="shared" si="3"/>
        <v>0</v>
      </c>
      <c r="AP463" s="85">
        <f>'Июнь 2020'!AP463+AO463</f>
        <v>0</v>
      </c>
      <c r="AQ463" s="82">
        <f t="shared" si="4"/>
        <v>0</v>
      </c>
      <c r="AR463" s="86">
        <f>'Июнь 2020'!AR463+'Июль 2020'!AQ463</f>
        <v>0</v>
      </c>
      <c r="AS463" s="87">
        <f>'Январь 2020'!AW463</f>
        <v>0</v>
      </c>
      <c r="AT463" s="88">
        <f>'Январь 2020'!AX463</f>
        <v>0</v>
      </c>
      <c r="AU463" s="45">
        <f t="shared" si="5"/>
        <v>0</v>
      </c>
    </row>
    <row r="464" spans="1:47" ht="14.25" customHeight="1">
      <c r="A464" s="71">
        <f>'Январь 2020'!A464</f>
        <v>0</v>
      </c>
      <c r="B464" s="72">
        <f>'Январь 2020'!G464</f>
        <v>0</v>
      </c>
      <c r="C464" s="257">
        <f>'Январь 2020'!B464</f>
        <v>0</v>
      </c>
      <c r="D464" s="75"/>
      <c r="E464" s="75"/>
      <c r="F464" s="76"/>
      <c r="G464" s="153"/>
      <c r="H464" s="153"/>
      <c r="I464" s="75"/>
      <c r="J464" s="75"/>
      <c r="K464" s="76"/>
      <c r="L464" s="75"/>
      <c r="M464" s="76"/>
      <c r="N464" s="153"/>
      <c r="O464" s="153"/>
      <c r="P464" s="75"/>
      <c r="Q464" s="75"/>
      <c r="R464" s="75"/>
      <c r="S464" s="75"/>
      <c r="T464" s="76"/>
      <c r="U464" s="153"/>
      <c r="V464" s="153"/>
      <c r="W464" s="75"/>
      <c r="X464" s="75"/>
      <c r="Y464" s="75"/>
      <c r="Z464" s="75"/>
      <c r="AA464" s="76"/>
      <c r="AB464" s="153"/>
      <c r="AC464" s="153"/>
      <c r="AD464" s="75"/>
      <c r="AE464" s="75"/>
      <c r="AF464" s="75"/>
      <c r="AG464" s="75"/>
      <c r="AH464" s="76"/>
      <c r="AI464" s="80">
        <f t="shared" si="0"/>
        <v>0</v>
      </c>
      <c r="AJ464" s="81">
        <f>'Июнь 2020'!AJ464-AI464</f>
        <v>0</v>
      </c>
      <c r="AK464" s="82">
        <f t="shared" si="1"/>
        <v>0</v>
      </c>
      <c r="AL464" s="83">
        <f>'Июнь 2020'!AL464+AK464</f>
        <v>0</v>
      </c>
      <c r="AM464" s="82">
        <f t="shared" si="2"/>
        <v>0</v>
      </c>
      <c r="AN464" s="84">
        <f>'Июнь 2020'!AN464+AM464</f>
        <v>0</v>
      </c>
      <c r="AO464" s="82">
        <f t="shared" si="3"/>
        <v>0</v>
      </c>
      <c r="AP464" s="85">
        <f>'Июнь 2020'!AP464+AO464</f>
        <v>0</v>
      </c>
      <c r="AQ464" s="82">
        <f t="shared" si="4"/>
        <v>0</v>
      </c>
      <c r="AR464" s="86">
        <f>'Июнь 2020'!AR464+'Июль 2020'!AQ464</f>
        <v>0</v>
      </c>
      <c r="AS464" s="87">
        <f>'Январь 2020'!AW464</f>
        <v>0</v>
      </c>
      <c r="AT464" s="88">
        <f>'Январь 2020'!AX464</f>
        <v>0</v>
      </c>
      <c r="AU464" s="45">
        <f t="shared" si="5"/>
        <v>0</v>
      </c>
    </row>
    <row r="465" spans="1:47" ht="14.25" customHeight="1">
      <c r="A465" s="71">
        <f>'Январь 2020'!A465</f>
        <v>0</v>
      </c>
      <c r="B465" s="72">
        <f>'Январь 2020'!G465</f>
        <v>0</v>
      </c>
      <c r="C465" s="257">
        <f>'Январь 2020'!B465</f>
        <v>0</v>
      </c>
      <c r="D465" s="75"/>
      <c r="E465" s="75"/>
      <c r="F465" s="76"/>
      <c r="G465" s="153"/>
      <c r="H465" s="153"/>
      <c r="I465" s="75"/>
      <c r="J465" s="75"/>
      <c r="K465" s="76"/>
      <c r="L465" s="75"/>
      <c r="M465" s="76"/>
      <c r="N465" s="153"/>
      <c r="O465" s="153"/>
      <c r="P465" s="75"/>
      <c r="Q465" s="75"/>
      <c r="R465" s="75"/>
      <c r="S465" s="75"/>
      <c r="T465" s="76"/>
      <c r="U465" s="153"/>
      <c r="V465" s="153"/>
      <c r="W465" s="75"/>
      <c r="X465" s="75"/>
      <c r="Y465" s="75"/>
      <c r="Z465" s="75"/>
      <c r="AA465" s="76"/>
      <c r="AB465" s="153"/>
      <c r="AC465" s="153"/>
      <c r="AD465" s="75"/>
      <c r="AE465" s="75"/>
      <c r="AF465" s="75"/>
      <c r="AG465" s="75"/>
      <c r="AH465" s="76"/>
      <c r="AI465" s="80">
        <f t="shared" si="0"/>
        <v>0</v>
      </c>
      <c r="AJ465" s="81">
        <f>'Июнь 2020'!AJ465-AI465</f>
        <v>0</v>
      </c>
      <c r="AK465" s="82">
        <f t="shared" si="1"/>
        <v>0</v>
      </c>
      <c r="AL465" s="83">
        <f>'Июнь 2020'!AL465+AK465</f>
        <v>0</v>
      </c>
      <c r="AM465" s="82">
        <f t="shared" si="2"/>
        <v>0</v>
      </c>
      <c r="AN465" s="84">
        <f>'Июнь 2020'!AN465+AM465</f>
        <v>0</v>
      </c>
      <c r="AO465" s="82">
        <f t="shared" si="3"/>
        <v>0</v>
      </c>
      <c r="AP465" s="85">
        <f>'Июнь 2020'!AP465+AO465</f>
        <v>0</v>
      </c>
      <c r="AQ465" s="82">
        <f t="shared" si="4"/>
        <v>0</v>
      </c>
      <c r="AR465" s="86">
        <f>'Июнь 2020'!AR465+'Июль 2020'!AQ465</f>
        <v>0</v>
      </c>
      <c r="AS465" s="87">
        <f>'Январь 2020'!AW465</f>
        <v>0</v>
      </c>
      <c r="AT465" s="88">
        <f>'Январь 2020'!AX465</f>
        <v>0</v>
      </c>
      <c r="AU465" s="45">
        <f t="shared" si="5"/>
        <v>0</v>
      </c>
    </row>
    <row r="466" spans="1:47" ht="14.25" customHeight="1">
      <c r="A466" s="71">
        <f>'Январь 2020'!A466</f>
        <v>0</v>
      </c>
      <c r="B466" s="72">
        <f>'Январь 2020'!G466</f>
        <v>0</v>
      </c>
      <c r="C466" s="257">
        <f>'Январь 2020'!B466</f>
        <v>0</v>
      </c>
      <c r="D466" s="75"/>
      <c r="E466" s="75"/>
      <c r="F466" s="76"/>
      <c r="G466" s="153"/>
      <c r="H466" s="153"/>
      <c r="I466" s="75"/>
      <c r="J466" s="75"/>
      <c r="K466" s="76"/>
      <c r="L466" s="75"/>
      <c r="M466" s="76"/>
      <c r="N466" s="153"/>
      <c r="O466" s="153"/>
      <c r="P466" s="75"/>
      <c r="Q466" s="75"/>
      <c r="R466" s="75"/>
      <c r="S466" s="75"/>
      <c r="T466" s="76"/>
      <c r="U466" s="153"/>
      <c r="V466" s="153"/>
      <c r="W466" s="75"/>
      <c r="X466" s="75"/>
      <c r="Y466" s="75"/>
      <c r="Z466" s="75"/>
      <c r="AA466" s="76"/>
      <c r="AB466" s="153"/>
      <c r="AC466" s="153"/>
      <c r="AD466" s="75"/>
      <c r="AE466" s="75"/>
      <c r="AF466" s="75"/>
      <c r="AG466" s="75"/>
      <c r="AH466" s="76"/>
      <c r="AI466" s="80">
        <f t="shared" si="0"/>
        <v>0</v>
      </c>
      <c r="AJ466" s="81">
        <f>'Июнь 2020'!AJ466-AI466</f>
        <v>0</v>
      </c>
      <c r="AK466" s="82">
        <f t="shared" si="1"/>
        <v>0</v>
      </c>
      <c r="AL466" s="83">
        <f>'Июнь 2020'!AL466+AK466</f>
        <v>0</v>
      </c>
      <c r="AM466" s="82">
        <f t="shared" si="2"/>
        <v>0</v>
      </c>
      <c r="AN466" s="84">
        <f>'Июнь 2020'!AN466+AM466</f>
        <v>0</v>
      </c>
      <c r="AO466" s="82">
        <f t="shared" si="3"/>
        <v>0</v>
      </c>
      <c r="AP466" s="85">
        <f>'Июнь 2020'!AP466+AO466</f>
        <v>0</v>
      </c>
      <c r="AQ466" s="82">
        <f t="shared" si="4"/>
        <v>0</v>
      </c>
      <c r="AR466" s="86">
        <f>'Июнь 2020'!AR466+'Июль 2020'!AQ466</f>
        <v>0</v>
      </c>
      <c r="AS466" s="87">
        <f>'Январь 2020'!AW466</f>
        <v>0</v>
      </c>
      <c r="AT466" s="88">
        <f>'Январь 2020'!AX466</f>
        <v>0</v>
      </c>
      <c r="AU466" s="45">
        <f t="shared" si="5"/>
        <v>0</v>
      </c>
    </row>
    <row r="467" spans="1:47" ht="14.25" customHeight="1">
      <c r="A467" s="71">
        <f>'Январь 2020'!A467</f>
        <v>0</v>
      </c>
      <c r="B467" s="72">
        <f>'Январь 2020'!G467</f>
        <v>0</v>
      </c>
      <c r="C467" s="257">
        <f>'Январь 2020'!B467</f>
        <v>0</v>
      </c>
      <c r="D467" s="75"/>
      <c r="E467" s="75"/>
      <c r="F467" s="76"/>
      <c r="G467" s="153"/>
      <c r="H467" s="153"/>
      <c r="I467" s="75"/>
      <c r="J467" s="75"/>
      <c r="K467" s="76"/>
      <c r="L467" s="75"/>
      <c r="M467" s="76"/>
      <c r="N467" s="153"/>
      <c r="O467" s="153"/>
      <c r="P467" s="75"/>
      <c r="Q467" s="75"/>
      <c r="R467" s="75"/>
      <c r="S467" s="75"/>
      <c r="T467" s="76"/>
      <c r="U467" s="153"/>
      <c r="V467" s="153"/>
      <c r="W467" s="75"/>
      <c r="X467" s="75"/>
      <c r="Y467" s="75"/>
      <c r="Z467" s="75"/>
      <c r="AA467" s="76"/>
      <c r="AB467" s="153"/>
      <c r="AC467" s="153"/>
      <c r="AD467" s="75"/>
      <c r="AE467" s="75"/>
      <c r="AF467" s="75"/>
      <c r="AG467" s="75"/>
      <c r="AH467" s="76"/>
      <c r="AI467" s="80">
        <f t="shared" si="0"/>
        <v>0</v>
      </c>
      <c r="AJ467" s="81">
        <f>'Июнь 2020'!AJ467-AI467</f>
        <v>0</v>
      </c>
      <c r="AK467" s="82">
        <f t="shared" si="1"/>
        <v>0</v>
      </c>
      <c r="AL467" s="83">
        <f>'Июнь 2020'!AL467+AK467</f>
        <v>0</v>
      </c>
      <c r="AM467" s="82">
        <f t="shared" si="2"/>
        <v>0</v>
      </c>
      <c r="AN467" s="84">
        <f>'Июнь 2020'!AN467+AM467</f>
        <v>0</v>
      </c>
      <c r="AO467" s="82">
        <f t="shared" si="3"/>
        <v>0</v>
      </c>
      <c r="AP467" s="85">
        <f>'Июнь 2020'!AP467+AO467</f>
        <v>0</v>
      </c>
      <c r="AQ467" s="82">
        <f t="shared" si="4"/>
        <v>0</v>
      </c>
      <c r="AR467" s="86">
        <f>'Июнь 2020'!AR467+'Июль 2020'!AQ467</f>
        <v>0</v>
      </c>
      <c r="AS467" s="87">
        <f>'Январь 2020'!AW467</f>
        <v>0</v>
      </c>
      <c r="AT467" s="88">
        <f>'Январь 2020'!AX467</f>
        <v>0</v>
      </c>
      <c r="AU467" s="45">
        <f t="shared" si="5"/>
        <v>0</v>
      </c>
    </row>
    <row r="468" spans="1:47" ht="14.25" customHeight="1">
      <c r="A468" s="71">
        <f>'Январь 2020'!A468</f>
        <v>0</v>
      </c>
      <c r="B468" s="72">
        <f>'Январь 2020'!G468</f>
        <v>0</v>
      </c>
      <c r="C468" s="257">
        <f>'Январь 2020'!B468</f>
        <v>0</v>
      </c>
      <c r="D468" s="75"/>
      <c r="E468" s="75"/>
      <c r="F468" s="76"/>
      <c r="G468" s="153"/>
      <c r="H468" s="153"/>
      <c r="I468" s="75"/>
      <c r="J468" s="75"/>
      <c r="K468" s="76"/>
      <c r="L468" s="75"/>
      <c r="M468" s="76"/>
      <c r="N468" s="153"/>
      <c r="O468" s="153"/>
      <c r="P468" s="75"/>
      <c r="Q468" s="75"/>
      <c r="R468" s="75"/>
      <c r="S468" s="75"/>
      <c r="T468" s="76"/>
      <c r="U468" s="153"/>
      <c r="V468" s="153"/>
      <c r="W468" s="75"/>
      <c r="X468" s="75"/>
      <c r="Y468" s="75"/>
      <c r="Z468" s="75"/>
      <c r="AA468" s="76"/>
      <c r="AB468" s="153"/>
      <c r="AC468" s="153"/>
      <c r="AD468" s="75"/>
      <c r="AE468" s="75"/>
      <c r="AF468" s="75"/>
      <c r="AG468" s="75"/>
      <c r="AH468" s="76"/>
      <c r="AI468" s="80">
        <f t="shared" si="0"/>
        <v>0</v>
      </c>
      <c r="AJ468" s="81">
        <f>'Июнь 2020'!AJ468-AI468</f>
        <v>0</v>
      </c>
      <c r="AK468" s="82">
        <f t="shared" si="1"/>
        <v>0</v>
      </c>
      <c r="AL468" s="83">
        <f>'Июнь 2020'!AL468+AK468</f>
        <v>0</v>
      </c>
      <c r="AM468" s="82">
        <f t="shared" si="2"/>
        <v>0</v>
      </c>
      <c r="AN468" s="84">
        <f>'Июнь 2020'!AN468+AM468</f>
        <v>0</v>
      </c>
      <c r="AO468" s="82">
        <f t="shared" si="3"/>
        <v>0</v>
      </c>
      <c r="AP468" s="85">
        <f>'Июнь 2020'!AP468+AO468</f>
        <v>0</v>
      </c>
      <c r="AQ468" s="82">
        <f t="shared" si="4"/>
        <v>0</v>
      </c>
      <c r="AR468" s="86">
        <f>'Июнь 2020'!AR468+'Июль 2020'!AQ468</f>
        <v>0</v>
      </c>
      <c r="AS468" s="87">
        <f>'Январь 2020'!AW468</f>
        <v>0</v>
      </c>
      <c r="AT468" s="88">
        <f>'Январь 2020'!AX468</f>
        <v>0</v>
      </c>
      <c r="AU468" s="45">
        <f t="shared" si="5"/>
        <v>0</v>
      </c>
    </row>
    <row r="469" spans="1:47" ht="14.25" customHeight="1">
      <c r="A469" s="71">
        <f>'Январь 2020'!A469</f>
        <v>0</v>
      </c>
      <c r="B469" s="72">
        <f>'Январь 2020'!G469</f>
        <v>0</v>
      </c>
      <c r="C469" s="257">
        <f>'Январь 2020'!B469</f>
        <v>0</v>
      </c>
      <c r="D469" s="75"/>
      <c r="E469" s="75"/>
      <c r="F469" s="76"/>
      <c r="G469" s="153"/>
      <c r="H469" s="153"/>
      <c r="I469" s="75"/>
      <c r="J469" s="75"/>
      <c r="K469" s="76"/>
      <c r="L469" s="75"/>
      <c r="M469" s="76"/>
      <c r="N469" s="153"/>
      <c r="O469" s="153"/>
      <c r="P469" s="75"/>
      <c r="Q469" s="75"/>
      <c r="R469" s="75"/>
      <c r="S469" s="75"/>
      <c r="T469" s="76"/>
      <c r="U469" s="153"/>
      <c r="V469" s="153"/>
      <c r="W469" s="75"/>
      <c r="X469" s="75"/>
      <c r="Y469" s="75"/>
      <c r="Z469" s="75"/>
      <c r="AA469" s="76"/>
      <c r="AB469" s="153"/>
      <c r="AC469" s="153"/>
      <c r="AD469" s="75"/>
      <c r="AE469" s="75"/>
      <c r="AF469" s="75"/>
      <c r="AG469" s="75"/>
      <c r="AH469" s="76"/>
      <c r="AI469" s="80">
        <f t="shared" si="0"/>
        <v>0</v>
      </c>
      <c r="AJ469" s="81">
        <f>'Июнь 2020'!AJ469-AI469</f>
        <v>0</v>
      </c>
      <c r="AK469" s="82">
        <f t="shared" si="1"/>
        <v>0</v>
      </c>
      <c r="AL469" s="83">
        <f>'Июнь 2020'!AL469+AK469</f>
        <v>0</v>
      </c>
      <c r="AM469" s="82">
        <f t="shared" si="2"/>
        <v>0</v>
      </c>
      <c r="AN469" s="84">
        <f>'Июнь 2020'!AN469+AM469</f>
        <v>0</v>
      </c>
      <c r="AO469" s="82">
        <f t="shared" si="3"/>
        <v>0</v>
      </c>
      <c r="AP469" s="85">
        <f>'Июнь 2020'!AP469+AO469</f>
        <v>0</v>
      </c>
      <c r="AQ469" s="82">
        <f t="shared" si="4"/>
        <v>0</v>
      </c>
      <c r="AR469" s="86">
        <f>'Июнь 2020'!AR469+'Июль 2020'!AQ469</f>
        <v>0</v>
      </c>
      <c r="AS469" s="87">
        <f>'Январь 2020'!AW469</f>
        <v>0</v>
      </c>
      <c r="AT469" s="88">
        <f>'Январь 2020'!AX469</f>
        <v>0</v>
      </c>
      <c r="AU469" s="45">
        <f t="shared" si="5"/>
        <v>0</v>
      </c>
    </row>
    <row r="470" spans="1:47" ht="14.25" customHeight="1">
      <c r="A470" s="71">
        <f>'Январь 2020'!A470</f>
        <v>0</v>
      </c>
      <c r="B470" s="72">
        <f>'Январь 2020'!G470</f>
        <v>0</v>
      </c>
      <c r="C470" s="257">
        <f>'Январь 2020'!B470</f>
        <v>0</v>
      </c>
      <c r="D470" s="75"/>
      <c r="E470" s="75"/>
      <c r="F470" s="76"/>
      <c r="G470" s="153"/>
      <c r="H470" s="153"/>
      <c r="I470" s="75"/>
      <c r="J470" s="75"/>
      <c r="K470" s="76"/>
      <c r="L470" s="75"/>
      <c r="M470" s="76"/>
      <c r="N470" s="153"/>
      <c r="O470" s="153"/>
      <c r="P470" s="75"/>
      <c r="Q470" s="75"/>
      <c r="R470" s="75"/>
      <c r="S470" s="75"/>
      <c r="T470" s="76"/>
      <c r="U470" s="153"/>
      <c r="V470" s="153"/>
      <c r="W470" s="75"/>
      <c r="X470" s="75"/>
      <c r="Y470" s="75"/>
      <c r="Z470" s="75"/>
      <c r="AA470" s="76"/>
      <c r="AB470" s="153"/>
      <c r="AC470" s="153"/>
      <c r="AD470" s="75"/>
      <c r="AE470" s="75"/>
      <c r="AF470" s="75"/>
      <c r="AG470" s="75"/>
      <c r="AH470" s="76"/>
      <c r="AI470" s="80">
        <f t="shared" si="0"/>
        <v>0</v>
      </c>
      <c r="AJ470" s="81">
        <f>'Июнь 2020'!AJ470-AI470</f>
        <v>0</v>
      </c>
      <c r="AK470" s="82">
        <f t="shared" si="1"/>
        <v>0</v>
      </c>
      <c r="AL470" s="83">
        <f>'Июнь 2020'!AL470+AK470</f>
        <v>0</v>
      </c>
      <c r="AM470" s="82">
        <f t="shared" si="2"/>
        <v>0</v>
      </c>
      <c r="AN470" s="84">
        <f>'Июнь 2020'!AN470+AM470</f>
        <v>0</v>
      </c>
      <c r="AO470" s="82">
        <f t="shared" si="3"/>
        <v>0</v>
      </c>
      <c r="AP470" s="85">
        <f>'Июнь 2020'!AP470+AO470</f>
        <v>0</v>
      </c>
      <c r="AQ470" s="82">
        <f t="shared" si="4"/>
        <v>0</v>
      </c>
      <c r="AR470" s="86">
        <f>'Июнь 2020'!AR470+'Июль 2020'!AQ470</f>
        <v>0</v>
      </c>
      <c r="AS470" s="87">
        <f>'Январь 2020'!AW470</f>
        <v>0</v>
      </c>
      <c r="AT470" s="88">
        <f>'Январь 2020'!AX470</f>
        <v>0</v>
      </c>
      <c r="AU470" s="45">
        <f t="shared" si="5"/>
        <v>0</v>
      </c>
    </row>
    <row r="471" spans="1:47" ht="14.25" customHeight="1">
      <c r="A471" s="71">
        <f>'Январь 2020'!A471</f>
        <v>0</v>
      </c>
      <c r="B471" s="72">
        <f>'Январь 2020'!G471</f>
        <v>0</v>
      </c>
      <c r="C471" s="257">
        <f>'Январь 2020'!B471</f>
        <v>0</v>
      </c>
      <c r="D471" s="75"/>
      <c r="E471" s="75"/>
      <c r="F471" s="76"/>
      <c r="G471" s="153"/>
      <c r="H471" s="153"/>
      <c r="I471" s="75"/>
      <c r="J471" s="75"/>
      <c r="K471" s="76"/>
      <c r="L471" s="75"/>
      <c r="M471" s="76"/>
      <c r="N471" s="153"/>
      <c r="O471" s="153"/>
      <c r="P471" s="75"/>
      <c r="Q471" s="75"/>
      <c r="R471" s="75"/>
      <c r="S471" s="75"/>
      <c r="T471" s="76"/>
      <c r="U471" s="153"/>
      <c r="V471" s="153"/>
      <c r="W471" s="75"/>
      <c r="X471" s="75"/>
      <c r="Y471" s="75"/>
      <c r="Z471" s="75"/>
      <c r="AA471" s="76"/>
      <c r="AB471" s="153"/>
      <c r="AC471" s="153"/>
      <c r="AD471" s="75"/>
      <c r="AE471" s="75"/>
      <c r="AF471" s="75"/>
      <c r="AG471" s="75"/>
      <c r="AH471" s="76"/>
      <c r="AI471" s="80">
        <f t="shared" si="0"/>
        <v>0</v>
      </c>
      <c r="AJ471" s="81">
        <f>'Июнь 2020'!AJ471-AI471</f>
        <v>0</v>
      </c>
      <c r="AK471" s="82">
        <f t="shared" si="1"/>
        <v>0</v>
      </c>
      <c r="AL471" s="83">
        <f>'Июнь 2020'!AL471+AK471</f>
        <v>0</v>
      </c>
      <c r="AM471" s="82">
        <f t="shared" si="2"/>
        <v>0</v>
      </c>
      <c r="AN471" s="84">
        <f>'Июнь 2020'!AN471+AM471</f>
        <v>0</v>
      </c>
      <c r="AO471" s="82">
        <f t="shared" si="3"/>
        <v>0</v>
      </c>
      <c r="AP471" s="85">
        <f>'Июнь 2020'!AP471+AO471</f>
        <v>0</v>
      </c>
      <c r="AQ471" s="82">
        <f t="shared" si="4"/>
        <v>0</v>
      </c>
      <c r="AR471" s="86">
        <f>'Июнь 2020'!AR471+'Июль 2020'!AQ471</f>
        <v>0</v>
      </c>
      <c r="AS471" s="87">
        <f>'Январь 2020'!AW471</f>
        <v>0</v>
      </c>
      <c r="AT471" s="88">
        <f>'Январь 2020'!AX471</f>
        <v>0</v>
      </c>
      <c r="AU471" s="45">
        <f t="shared" si="5"/>
        <v>0</v>
      </c>
    </row>
    <row r="472" spans="1:47" ht="14.25" customHeight="1">
      <c r="A472" s="71">
        <f>'Январь 2020'!A472</f>
        <v>0</v>
      </c>
      <c r="B472" s="72">
        <f>'Январь 2020'!G472</f>
        <v>0</v>
      </c>
      <c r="C472" s="257">
        <f>'Январь 2020'!B472</f>
        <v>0</v>
      </c>
      <c r="D472" s="75"/>
      <c r="E472" s="75"/>
      <c r="F472" s="76"/>
      <c r="G472" s="153"/>
      <c r="H472" s="153"/>
      <c r="I472" s="75"/>
      <c r="J472" s="75"/>
      <c r="K472" s="76"/>
      <c r="L472" s="75"/>
      <c r="M472" s="76"/>
      <c r="N472" s="153"/>
      <c r="O472" s="153"/>
      <c r="P472" s="75"/>
      <c r="Q472" s="75"/>
      <c r="R472" s="75"/>
      <c r="S472" s="75"/>
      <c r="T472" s="76"/>
      <c r="U472" s="153"/>
      <c r="V472" s="153"/>
      <c r="W472" s="75"/>
      <c r="X472" s="75"/>
      <c r="Y472" s="75"/>
      <c r="Z472" s="75"/>
      <c r="AA472" s="76"/>
      <c r="AB472" s="153"/>
      <c r="AC472" s="153"/>
      <c r="AD472" s="75"/>
      <c r="AE472" s="75"/>
      <c r="AF472" s="75"/>
      <c r="AG472" s="75"/>
      <c r="AH472" s="76"/>
      <c r="AI472" s="80">
        <f t="shared" si="0"/>
        <v>0</v>
      </c>
      <c r="AJ472" s="81">
        <f>'Июнь 2020'!AJ472-AI472</f>
        <v>0</v>
      </c>
      <c r="AK472" s="82">
        <f t="shared" si="1"/>
        <v>0</v>
      </c>
      <c r="AL472" s="83">
        <f>'Июнь 2020'!AL472+AK472</f>
        <v>0</v>
      </c>
      <c r="AM472" s="82">
        <f t="shared" si="2"/>
        <v>0</v>
      </c>
      <c r="AN472" s="84">
        <f>'Июнь 2020'!AN472+AM472</f>
        <v>0</v>
      </c>
      <c r="AO472" s="82">
        <f t="shared" si="3"/>
        <v>0</v>
      </c>
      <c r="AP472" s="85">
        <f>'Июнь 2020'!AP472+AO472</f>
        <v>0</v>
      </c>
      <c r="AQ472" s="82">
        <f t="shared" si="4"/>
        <v>0</v>
      </c>
      <c r="AR472" s="86">
        <f>'Июнь 2020'!AR472+'Июль 2020'!AQ472</f>
        <v>0</v>
      </c>
      <c r="AS472" s="87">
        <f>'Январь 2020'!AW472</f>
        <v>0</v>
      </c>
      <c r="AT472" s="88">
        <f>'Январь 2020'!AX472</f>
        <v>0</v>
      </c>
      <c r="AU472" s="45">
        <f t="shared" si="5"/>
        <v>0</v>
      </c>
    </row>
    <row r="473" spans="1:47" ht="14.25" customHeight="1">
      <c r="A473" s="71">
        <f>'Январь 2020'!A473</f>
        <v>0</v>
      </c>
      <c r="B473" s="72">
        <f>'Январь 2020'!G473</f>
        <v>0</v>
      </c>
      <c r="C473" s="257">
        <f>'Январь 2020'!B473</f>
        <v>0</v>
      </c>
      <c r="D473" s="75"/>
      <c r="E473" s="75"/>
      <c r="F473" s="76"/>
      <c r="G473" s="153"/>
      <c r="H473" s="153"/>
      <c r="I473" s="75"/>
      <c r="J473" s="75"/>
      <c r="K473" s="76"/>
      <c r="L473" s="75"/>
      <c r="M473" s="76"/>
      <c r="N473" s="153"/>
      <c r="O473" s="153"/>
      <c r="P473" s="75"/>
      <c r="Q473" s="75"/>
      <c r="R473" s="75"/>
      <c r="S473" s="75"/>
      <c r="T473" s="76"/>
      <c r="U473" s="153"/>
      <c r="V473" s="153"/>
      <c r="W473" s="75"/>
      <c r="X473" s="75"/>
      <c r="Y473" s="75"/>
      <c r="Z473" s="75"/>
      <c r="AA473" s="76"/>
      <c r="AB473" s="153"/>
      <c r="AC473" s="153"/>
      <c r="AD473" s="75"/>
      <c r="AE473" s="75"/>
      <c r="AF473" s="75"/>
      <c r="AG473" s="75"/>
      <c r="AH473" s="76"/>
      <c r="AI473" s="80">
        <f t="shared" si="0"/>
        <v>0</v>
      </c>
      <c r="AJ473" s="81">
        <f>'Июнь 2020'!AJ473-AI473</f>
        <v>0</v>
      </c>
      <c r="AK473" s="82">
        <f t="shared" si="1"/>
        <v>0</v>
      </c>
      <c r="AL473" s="83">
        <f>'Июнь 2020'!AL473+AK473</f>
        <v>0</v>
      </c>
      <c r="AM473" s="82">
        <f t="shared" si="2"/>
        <v>0</v>
      </c>
      <c r="AN473" s="84">
        <f>'Июнь 2020'!AN473+AM473</f>
        <v>0</v>
      </c>
      <c r="AO473" s="82">
        <f t="shared" si="3"/>
        <v>0</v>
      </c>
      <c r="AP473" s="85">
        <f>'Июнь 2020'!AP473+AO473</f>
        <v>0</v>
      </c>
      <c r="AQ473" s="82">
        <f t="shared" si="4"/>
        <v>0</v>
      </c>
      <c r="AR473" s="86">
        <f>'Июнь 2020'!AR473+'Июль 2020'!AQ473</f>
        <v>0</v>
      </c>
      <c r="AS473" s="87">
        <f>'Январь 2020'!AW473</f>
        <v>0</v>
      </c>
      <c r="AT473" s="88">
        <f>'Январь 2020'!AX473</f>
        <v>0</v>
      </c>
      <c r="AU473" s="45">
        <f t="shared" si="5"/>
        <v>0</v>
      </c>
    </row>
    <row r="474" spans="1:47" ht="14.25" customHeight="1">
      <c r="A474" s="71">
        <f>'Январь 2020'!A474</f>
        <v>0</v>
      </c>
      <c r="B474" s="72">
        <f>'Январь 2020'!G474</f>
        <v>0</v>
      </c>
      <c r="C474" s="257">
        <f>'Январь 2020'!B474</f>
        <v>0</v>
      </c>
      <c r="D474" s="75"/>
      <c r="E474" s="75"/>
      <c r="F474" s="76"/>
      <c r="G474" s="153"/>
      <c r="H474" s="153"/>
      <c r="I474" s="75"/>
      <c r="J474" s="75"/>
      <c r="K474" s="76"/>
      <c r="L474" s="75"/>
      <c r="M474" s="76"/>
      <c r="N474" s="153"/>
      <c r="O474" s="153"/>
      <c r="P474" s="75"/>
      <c r="Q474" s="75"/>
      <c r="R474" s="75"/>
      <c r="S474" s="75"/>
      <c r="T474" s="76"/>
      <c r="U474" s="153"/>
      <c r="V474" s="153"/>
      <c r="W474" s="75"/>
      <c r="X474" s="75"/>
      <c r="Y474" s="75"/>
      <c r="Z474" s="75"/>
      <c r="AA474" s="76"/>
      <c r="AB474" s="153"/>
      <c r="AC474" s="153"/>
      <c r="AD474" s="75"/>
      <c r="AE474" s="75"/>
      <c r="AF474" s="75"/>
      <c r="AG474" s="75"/>
      <c r="AH474" s="76"/>
      <c r="AI474" s="80">
        <f t="shared" si="0"/>
        <v>0</v>
      </c>
      <c r="AJ474" s="81">
        <f>'Июнь 2020'!AJ474-AI474</f>
        <v>0</v>
      </c>
      <c r="AK474" s="82">
        <f t="shared" si="1"/>
        <v>0</v>
      </c>
      <c r="AL474" s="83">
        <f>'Июнь 2020'!AL474+AK474</f>
        <v>0</v>
      </c>
      <c r="AM474" s="82">
        <f t="shared" si="2"/>
        <v>0</v>
      </c>
      <c r="AN474" s="84">
        <f>'Июнь 2020'!AN474+AM474</f>
        <v>0</v>
      </c>
      <c r="AO474" s="82">
        <f t="shared" si="3"/>
        <v>0</v>
      </c>
      <c r="AP474" s="85">
        <f>'Июнь 2020'!AP474+AO474</f>
        <v>0</v>
      </c>
      <c r="AQ474" s="82">
        <f t="shared" si="4"/>
        <v>0</v>
      </c>
      <c r="AR474" s="86">
        <f>'Июнь 2020'!AR474+'Июль 2020'!AQ474</f>
        <v>0</v>
      </c>
      <c r="AS474" s="87">
        <f>'Январь 2020'!AW474</f>
        <v>0</v>
      </c>
      <c r="AT474" s="88">
        <f>'Январь 2020'!AX474</f>
        <v>0</v>
      </c>
      <c r="AU474" s="45">
        <f t="shared" si="5"/>
        <v>0</v>
      </c>
    </row>
    <row r="475" spans="1:47" ht="14.25" customHeight="1">
      <c r="A475" s="71">
        <f>'Январь 2020'!A475</f>
        <v>0</v>
      </c>
      <c r="B475" s="72">
        <f>'Январь 2020'!G475</f>
        <v>0</v>
      </c>
      <c r="C475" s="257">
        <f>'Январь 2020'!B475</f>
        <v>0</v>
      </c>
      <c r="D475" s="75"/>
      <c r="E475" s="75"/>
      <c r="F475" s="76"/>
      <c r="G475" s="153"/>
      <c r="H475" s="153"/>
      <c r="I475" s="75"/>
      <c r="J475" s="75"/>
      <c r="K475" s="76"/>
      <c r="L475" s="75"/>
      <c r="M475" s="76"/>
      <c r="N475" s="153"/>
      <c r="O475" s="153"/>
      <c r="P475" s="75"/>
      <c r="Q475" s="75"/>
      <c r="R475" s="75"/>
      <c r="S475" s="75"/>
      <c r="T475" s="76"/>
      <c r="U475" s="153"/>
      <c r="V475" s="153"/>
      <c r="W475" s="75"/>
      <c r="X475" s="75"/>
      <c r="Y475" s="75"/>
      <c r="Z475" s="75"/>
      <c r="AA475" s="76"/>
      <c r="AB475" s="153"/>
      <c r="AC475" s="153"/>
      <c r="AD475" s="75"/>
      <c r="AE475" s="75"/>
      <c r="AF475" s="75"/>
      <c r="AG475" s="75"/>
      <c r="AH475" s="76"/>
      <c r="AI475" s="80">
        <f t="shared" si="0"/>
        <v>0</v>
      </c>
      <c r="AJ475" s="81">
        <f>'Июнь 2020'!AJ475-AI475</f>
        <v>0</v>
      </c>
      <c r="AK475" s="82">
        <f t="shared" si="1"/>
        <v>0</v>
      </c>
      <c r="AL475" s="83">
        <f>'Июнь 2020'!AL475+AK475</f>
        <v>0</v>
      </c>
      <c r="AM475" s="82">
        <f t="shared" si="2"/>
        <v>0</v>
      </c>
      <c r="AN475" s="84">
        <f>'Июнь 2020'!AN475+AM475</f>
        <v>0</v>
      </c>
      <c r="AO475" s="82">
        <f t="shared" si="3"/>
        <v>0</v>
      </c>
      <c r="AP475" s="85">
        <f>'Июнь 2020'!AP475+AO475</f>
        <v>0</v>
      </c>
      <c r="AQ475" s="82">
        <f t="shared" si="4"/>
        <v>0</v>
      </c>
      <c r="AR475" s="86">
        <f>'Июнь 2020'!AR475+'Июль 2020'!AQ475</f>
        <v>0</v>
      </c>
      <c r="AS475" s="87">
        <f>'Январь 2020'!AW475</f>
        <v>0</v>
      </c>
      <c r="AT475" s="88">
        <f>'Январь 2020'!AX475</f>
        <v>0</v>
      </c>
      <c r="AU475" s="45">
        <f t="shared" si="5"/>
        <v>0</v>
      </c>
    </row>
    <row r="476" spans="1:47" ht="14.25" customHeight="1">
      <c r="A476" s="71">
        <f>'Январь 2020'!A476</f>
        <v>0</v>
      </c>
      <c r="B476" s="72">
        <f>'Январь 2020'!G476</f>
        <v>0</v>
      </c>
      <c r="C476" s="257">
        <f>'Январь 2020'!B476</f>
        <v>0</v>
      </c>
      <c r="D476" s="75"/>
      <c r="E476" s="75"/>
      <c r="F476" s="76"/>
      <c r="G476" s="153"/>
      <c r="H476" s="153"/>
      <c r="I476" s="75"/>
      <c r="J476" s="75"/>
      <c r="K476" s="76"/>
      <c r="L476" s="75"/>
      <c r="M476" s="76"/>
      <c r="N476" s="153"/>
      <c r="O476" s="153"/>
      <c r="P476" s="75"/>
      <c r="Q476" s="75"/>
      <c r="R476" s="75"/>
      <c r="S476" s="75"/>
      <c r="T476" s="76"/>
      <c r="U476" s="153"/>
      <c r="V476" s="153"/>
      <c r="W476" s="75"/>
      <c r="X476" s="75"/>
      <c r="Y476" s="75"/>
      <c r="Z476" s="75"/>
      <c r="AA476" s="76"/>
      <c r="AB476" s="153"/>
      <c r="AC476" s="153"/>
      <c r="AD476" s="75"/>
      <c r="AE476" s="75"/>
      <c r="AF476" s="75"/>
      <c r="AG476" s="75"/>
      <c r="AH476" s="76"/>
      <c r="AI476" s="80">
        <f t="shared" si="0"/>
        <v>0</v>
      </c>
      <c r="AJ476" s="81">
        <f>'Июнь 2020'!AJ476-AI476</f>
        <v>0</v>
      </c>
      <c r="AK476" s="82">
        <f t="shared" si="1"/>
        <v>0</v>
      </c>
      <c r="AL476" s="83">
        <f>'Июнь 2020'!AL476+AK476</f>
        <v>0</v>
      </c>
      <c r="AM476" s="82">
        <f t="shared" si="2"/>
        <v>0</v>
      </c>
      <c r="AN476" s="84">
        <f>'Июнь 2020'!AN476+AM476</f>
        <v>0</v>
      </c>
      <c r="AO476" s="82">
        <f t="shared" si="3"/>
        <v>0</v>
      </c>
      <c r="AP476" s="85">
        <f>'Июнь 2020'!AP476+AO476</f>
        <v>0</v>
      </c>
      <c r="AQ476" s="82">
        <f t="shared" si="4"/>
        <v>0</v>
      </c>
      <c r="AR476" s="86">
        <f>'Июнь 2020'!AR476+'Июль 2020'!AQ476</f>
        <v>0</v>
      </c>
      <c r="AS476" s="87">
        <f>'Январь 2020'!AW476</f>
        <v>0</v>
      </c>
      <c r="AT476" s="88">
        <f>'Январь 2020'!AX476</f>
        <v>0</v>
      </c>
      <c r="AU476" s="45">
        <f t="shared" si="5"/>
        <v>0</v>
      </c>
    </row>
    <row r="477" spans="1:47" ht="14.25" customHeight="1">
      <c r="A477" s="71">
        <f>'Январь 2020'!A477</f>
        <v>0</v>
      </c>
      <c r="B477" s="72">
        <f>'Январь 2020'!G477</f>
        <v>0</v>
      </c>
      <c r="C477" s="257">
        <f>'Январь 2020'!B477</f>
        <v>0</v>
      </c>
      <c r="D477" s="75"/>
      <c r="E477" s="75"/>
      <c r="F477" s="76"/>
      <c r="G477" s="153"/>
      <c r="H477" s="153"/>
      <c r="I477" s="75"/>
      <c r="J477" s="75"/>
      <c r="K477" s="76"/>
      <c r="L477" s="75"/>
      <c r="M477" s="76"/>
      <c r="N477" s="153"/>
      <c r="O477" s="153"/>
      <c r="P477" s="75"/>
      <c r="Q477" s="75"/>
      <c r="R477" s="75"/>
      <c r="S477" s="75"/>
      <c r="T477" s="76"/>
      <c r="U477" s="153"/>
      <c r="V477" s="153"/>
      <c r="W477" s="75"/>
      <c r="X477" s="75"/>
      <c r="Y477" s="75"/>
      <c r="Z477" s="75"/>
      <c r="AA477" s="76"/>
      <c r="AB477" s="153"/>
      <c r="AC477" s="153"/>
      <c r="AD477" s="75"/>
      <c r="AE477" s="75"/>
      <c r="AF477" s="75"/>
      <c r="AG477" s="75"/>
      <c r="AH477" s="76"/>
      <c r="AI477" s="80">
        <f t="shared" si="0"/>
        <v>0</v>
      </c>
      <c r="AJ477" s="81">
        <f>'Июнь 2020'!AJ477-AI477</f>
        <v>0</v>
      </c>
      <c r="AK477" s="82">
        <f t="shared" si="1"/>
        <v>0</v>
      </c>
      <c r="AL477" s="83">
        <f>'Июнь 2020'!AL477+AK477</f>
        <v>0</v>
      </c>
      <c r="AM477" s="82">
        <f t="shared" si="2"/>
        <v>0</v>
      </c>
      <c r="AN477" s="84">
        <f>'Июнь 2020'!AN477+AM477</f>
        <v>0</v>
      </c>
      <c r="AO477" s="82">
        <f t="shared" si="3"/>
        <v>0</v>
      </c>
      <c r="AP477" s="85">
        <f>'Июнь 2020'!AP477+AO477</f>
        <v>0</v>
      </c>
      <c r="AQ477" s="82">
        <f t="shared" si="4"/>
        <v>0</v>
      </c>
      <c r="AR477" s="86">
        <f>'Июнь 2020'!AR477+'Июль 2020'!AQ477</f>
        <v>0</v>
      </c>
      <c r="AS477" s="87">
        <f>'Январь 2020'!AW477</f>
        <v>0</v>
      </c>
      <c r="AT477" s="88">
        <f>'Январь 2020'!AX477</f>
        <v>0</v>
      </c>
      <c r="AU477" s="45">
        <f t="shared" si="5"/>
        <v>0</v>
      </c>
    </row>
    <row r="478" spans="1:47" ht="14.25" customHeight="1">
      <c r="A478" s="71">
        <f>'Январь 2020'!A478</f>
        <v>0</v>
      </c>
      <c r="B478" s="72">
        <f>'Январь 2020'!G478</f>
        <v>0</v>
      </c>
      <c r="C478" s="257">
        <f>'Январь 2020'!B478</f>
        <v>0</v>
      </c>
      <c r="D478" s="75"/>
      <c r="E478" s="75"/>
      <c r="F478" s="76"/>
      <c r="G478" s="153"/>
      <c r="H478" s="153"/>
      <c r="I478" s="75"/>
      <c r="J478" s="75"/>
      <c r="K478" s="76"/>
      <c r="L478" s="75"/>
      <c r="M478" s="76"/>
      <c r="N478" s="153"/>
      <c r="O478" s="153"/>
      <c r="P478" s="75"/>
      <c r="Q478" s="75"/>
      <c r="R478" s="75"/>
      <c r="S478" s="75"/>
      <c r="T478" s="76"/>
      <c r="U478" s="153"/>
      <c r="V478" s="153"/>
      <c r="W478" s="75"/>
      <c r="X478" s="75"/>
      <c r="Y478" s="75"/>
      <c r="Z478" s="75"/>
      <c r="AA478" s="76"/>
      <c r="AB478" s="153"/>
      <c r="AC478" s="153"/>
      <c r="AD478" s="75"/>
      <c r="AE478" s="75"/>
      <c r="AF478" s="75"/>
      <c r="AG478" s="75"/>
      <c r="AH478" s="76"/>
      <c r="AI478" s="80">
        <f t="shared" si="0"/>
        <v>0</v>
      </c>
      <c r="AJ478" s="81">
        <f>'Июнь 2020'!AJ478-AI478</f>
        <v>0</v>
      </c>
      <c r="AK478" s="82">
        <f t="shared" si="1"/>
        <v>0</v>
      </c>
      <c r="AL478" s="83">
        <f>'Июнь 2020'!AL478+AK478</f>
        <v>0</v>
      </c>
      <c r="AM478" s="82">
        <f t="shared" si="2"/>
        <v>0</v>
      </c>
      <c r="AN478" s="84">
        <f>'Июнь 2020'!AN478+AM478</f>
        <v>0</v>
      </c>
      <c r="AO478" s="82">
        <f t="shared" si="3"/>
        <v>0</v>
      </c>
      <c r="AP478" s="85">
        <f>'Июнь 2020'!AP478+AO478</f>
        <v>0</v>
      </c>
      <c r="AQ478" s="82">
        <f t="shared" si="4"/>
        <v>0</v>
      </c>
      <c r="AR478" s="86">
        <f>'Июнь 2020'!AR478+'Июль 2020'!AQ478</f>
        <v>0</v>
      </c>
      <c r="AS478" s="87">
        <f>'Январь 2020'!AW478</f>
        <v>0</v>
      </c>
      <c r="AT478" s="88">
        <f>'Январь 2020'!AX478</f>
        <v>0</v>
      </c>
      <c r="AU478" s="45">
        <f t="shared" si="5"/>
        <v>0</v>
      </c>
    </row>
    <row r="479" spans="1:47" ht="14.25" customHeight="1">
      <c r="A479" s="71">
        <f>'Январь 2020'!A479</f>
        <v>0</v>
      </c>
      <c r="B479" s="72">
        <f>'Январь 2020'!G479</f>
        <v>0</v>
      </c>
      <c r="C479" s="257">
        <f>'Январь 2020'!B479</f>
        <v>0</v>
      </c>
      <c r="D479" s="75"/>
      <c r="E479" s="75"/>
      <c r="F479" s="76"/>
      <c r="G479" s="153"/>
      <c r="H479" s="153"/>
      <c r="I479" s="75"/>
      <c r="J479" s="75"/>
      <c r="K479" s="76"/>
      <c r="L479" s="75"/>
      <c r="M479" s="76"/>
      <c r="N479" s="153"/>
      <c r="O479" s="153"/>
      <c r="P479" s="75"/>
      <c r="Q479" s="75"/>
      <c r="R479" s="75"/>
      <c r="S479" s="75"/>
      <c r="T479" s="76"/>
      <c r="U479" s="153"/>
      <c r="V479" s="153"/>
      <c r="W479" s="75"/>
      <c r="X479" s="75"/>
      <c r="Y479" s="75"/>
      <c r="Z479" s="75"/>
      <c r="AA479" s="76"/>
      <c r="AB479" s="153"/>
      <c r="AC479" s="153"/>
      <c r="AD479" s="75"/>
      <c r="AE479" s="75"/>
      <c r="AF479" s="75"/>
      <c r="AG479" s="75"/>
      <c r="AH479" s="76"/>
      <c r="AI479" s="80">
        <f t="shared" si="0"/>
        <v>0</v>
      </c>
      <c r="AJ479" s="81">
        <f>'Июнь 2020'!AJ479-AI479</f>
        <v>0</v>
      </c>
      <c r="AK479" s="82">
        <f t="shared" si="1"/>
        <v>0</v>
      </c>
      <c r="AL479" s="83">
        <f>'Июнь 2020'!AL479+AK479</f>
        <v>0</v>
      </c>
      <c r="AM479" s="82">
        <f t="shared" si="2"/>
        <v>0</v>
      </c>
      <c r="AN479" s="84">
        <f>'Июнь 2020'!AN479+AM479</f>
        <v>0</v>
      </c>
      <c r="AO479" s="82">
        <f t="shared" si="3"/>
        <v>0</v>
      </c>
      <c r="AP479" s="85">
        <f>'Июнь 2020'!AP479+AO479</f>
        <v>0</v>
      </c>
      <c r="AQ479" s="82">
        <f t="shared" si="4"/>
        <v>0</v>
      </c>
      <c r="AR479" s="86">
        <f>'Июнь 2020'!AR479+'Июль 2020'!AQ479</f>
        <v>0</v>
      </c>
      <c r="AS479" s="87">
        <f>'Январь 2020'!AW479</f>
        <v>0</v>
      </c>
      <c r="AT479" s="88">
        <f>'Январь 2020'!AX479</f>
        <v>0</v>
      </c>
      <c r="AU479" s="45">
        <f t="shared" si="5"/>
        <v>0</v>
      </c>
    </row>
    <row r="480" spans="1:47" ht="14.25" customHeight="1">
      <c r="A480" s="71">
        <f>'Январь 2020'!A480</f>
        <v>0</v>
      </c>
      <c r="B480" s="72">
        <f>'Январь 2020'!G480</f>
        <v>0</v>
      </c>
      <c r="C480" s="257">
        <f>'Январь 2020'!B480</f>
        <v>0</v>
      </c>
      <c r="D480" s="75"/>
      <c r="E480" s="75"/>
      <c r="F480" s="76"/>
      <c r="G480" s="153"/>
      <c r="H480" s="153"/>
      <c r="I480" s="75"/>
      <c r="J480" s="75"/>
      <c r="K480" s="76"/>
      <c r="L480" s="75"/>
      <c r="M480" s="76"/>
      <c r="N480" s="153"/>
      <c r="O480" s="153"/>
      <c r="P480" s="75"/>
      <c r="Q480" s="75"/>
      <c r="R480" s="75"/>
      <c r="S480" s="75"/>
      <c r="T480" s="76"/>
      <c r="U480" s="153"/>
      <c r="V480" s="153"/>
      <c r="W480" s="75"/>
      <c r="X480" s="75"/>
      <c r="Y480" s="75"/>
      <c r="Z480" s="75"/>
      <c r="AA480" s="76"/>
      <c r="AB480" s="153"/>
      <c r="AC480" s="153"/>
      <c r="AD480" s="75"/>
      <c r="AE480" s="75"/>
      <c r="AF480" s="75"/>
      <c r="AG480" s="75"/>
      <c r="AH480" s="76"/>
      <c r="AI480" s="80">
        <f t="shared" si="0"/>
        <v>0</v>
      </c>
      <c r="AJ480" s="81">
        <f>'Июнь 2020'!AJ480-AI480</f>
        <v>0</v>
      </c>
      <c r="AK480" s="82">
        <f t="shared" si="1"/>
        <v>0</v>
      </c>
      <c r="AL480" s="83">
        <f>'Июнь 2020'!AL480+AK480</f>
        <v>0</v>
      </c>
      <c r="AM480" s="82">
        <f t="shared" si="2"/>
        <v>0</v>
      </c>
      <c r="AN480" s="84">
        <f>'Июнь 2020'!AN480+AM480</f>
        <v>0</v>
      </c>
      <c r="AO480" s="82">
        <f t="shared" si="3"/>
        <v>0</v>
      </c>
      <c r="AP480" s="85">
        <f>'Июнь 2020'!AP480+AO480</f>
        <v>0</v>
      </c>
      <c r="AQ480" s="82">
        <f t="shared" si="4"/>
        <v>0</v>
      </c>
      <c r="AR480" s="86">
        <f>'Июнь 2020'!AR480+'Июль 2020'!AQ480</f>
        <v>0</v>
      </c>
      <c r="AS480" s="87">
        <f>'Январь 2020'!AW480</f>
        <v>0</v>
      </c>
      <c r="AT480" s="88">
        <f>'Январь 2020'!AX480</f>
        <v>0</v>
      </c>
      <c r="AU480" s="45">
        <f t="shared" si="5"/>
        <v>0</v>
      </c>
    </row>
    <row r="481" spans="1:47" ht="14.25" customHeight="1">
      <c r="A481" s="71">
        <f>'Январь 2020'!A481</f>
        <v>0</v>
      </c>
      <c r="B481" s="72">
        <f>'Январь 2020'!G481</f>
        <v>0</v>
      </c>
      <c r="C481" s="257">
        <f>'Январь 2020'!B481</f>
        <v>0</v>
      </c>
      <c r="D481" s="75"/>
      <c r="E481" s="75"/>
      <c r="F481" s="76"/>
      <c r="G481" s="153"/>
      <c r="H481" s="153"/>
      <c r="I481" s="75"/>
      <c r="J481" s="75"/>
      <c r="K481" s="76"/>
      <c r="L481" s="75"/>
      <c r="M481" s="76"/>
      <c r="N481" s="153"/>
      <c r="O481" s="153"/>
      <c r="P481" s="75"/>
      <c r="Q481" s="75"/>
      <c r="R481" s="75"/>
      <c r="S481" s="75"/>
      <c r="T481" s="76"/>
      <c r="U481" s="153"/>
      <c r="V481" s="153"/>
      <c r="W481" s="75"/>
      <c r="X481" s="75"/>
      <c r="Y481" s="75"/>
      <c r="Z481" s="75"/>
      <c r="AA481" s="76"/>
      <c r="AB481" s="153"/>
      <c r="AC481" s="153"/>
      <c r="AD481" s="75"/>
      <c r="AE481" s="75"/>
      <c r="AF481" s="75"/>
      <c r="AG481" s="75"/>
      <c r="AH481" s="76"/>
      <c r="AI481" s="80">
        <f t="shared" si="0"/>
        <v>0</v>
      </c>
      <c r="AJ481" s="81">
        <f>'Июнь 2020'!AJ481-AI481</f>
        <v>0</v>
      </c>
      <c r="AK481" s="82">
        <f t="shared" si="1"/>
        <v>0</v>
      </c>
      <c r="AL481" s="83">
        <f>'Июнь 2020'!AL481+AK481</f>
        <v>0</v>
      </c>
      <c r="AM481" s="82">
        <f t="shared" si="2"/>
        <v>0</v>
      </c>
      <c r="AN481" s="84">
        <f>'Июнь 2020'!AN481+AM481</f>
        <v>0</v>
      </c>
      <c r="AO481" s="82">
        <f t="shared" si="3"/>
        <v>0</v>
      </c>
      <c r="AP481" s="85">
        <f>'Июнь 2020'!AP481+AO481</f>
        <v>0</v>
      </c>
      <c r="AQ481" s="82">
        <f t="shared" si="4"/>
        <v>0</v>
      </c>
      <c r="AR481" s="86">
        <f>'Июнь 2020'!AR481+'Июль 2020'!AQ481</f>
        <v>0</v>
      </c>
      <c r="AS481" s="87">
        <f>'Январь 2020'!AW481</f>
        <v>0</v>
      </c>
      <c r="AT481" s="88">
        <f>'Январь 2020'!AX481</f>
        <v>0</v>
      </c>
      <c r="AU481" s="45">
        <f t="shared" si="5"/>
        <v>0</v>
      </c>
    </row>
    <row r="482" spans="1:47" ht="14.25" customHeight="1">
      <c r="A482" s="71">
        <f>'Январь 2020'!A482</f>
        <v>0</v>
      </c>
      <c r="B482" s="72">
        <f>'Январь 2020'!G482</f>
        <v>0</v>
      </c>
      <c r="C482" s="257">
        <f>'Январь 2020'!B482</f>
        <v>0</v>
      </c>
      <c r="D482" s="75"/>
      <c r="E482" s="75"/>
      <c r="F482" s="76"/>
      <c r="G482" s="153"/>
      <c r="H482" s="153"/>
      <c r="I482" s="75"/>
      <c r="J482" s="75"/>
      <c r="K482" s="76"/>
      <c r="L482" s="75"/>
      <c r="M482" s="76"/>
      <c r="N482" s="153"/>
      <c r="O482" s="153"/>
      <c r="P482" s="75"/>
      <c r="Q482" s="75"/>
      <c r="R482" s="75"/>
      <c r="S482" s="75"/>
      <c r="T482" s="76"/>
      <c r="U482" s="153"/>
      <c r="V482" s="153"/>
      <c r="W482" s="75"/>
      <c r="X482" s="75"/>
      <c r="Y482" s="75"/>
      <c r="Z482" s="75"/>
      <c r="AA482" s="76"/>
      <c r="AB482" s="153"/>
      <c r="AC482" s="153"/>
      <c r="AD482" s="75"/>
      <c r="AE482" s="75"/>
      <c r="AF482" s="75"/>
      <c r="AG482" s="75"/>
      <c r="AH482" s="76"/>
      <c r="AI482" s="80">
        <f t="shared" si="0"/>
        <v>0</v>
      </c>
      <c r="AJ482" s="81">
        <f>'Июнь 2020'!AJ482-AI482</f>
        <v>0</v>
      </c>
      <c r="AK482" s="82">
        <f t="shared" si="1"/>
        <v>0</v>
      </c>
      <c r="AL482" s="83">
        <f>'Июнь 2020'!AL482+AK482</f>
        <v>0</v>
      </c>
      <c r="AM482" s="82">
        <f t="shared" si="2"/>
        <v>0</v>
      </c>
      <c r="AN482" s="84">
        <f>'Июнь 2020'!AN482+AM482</f>
        <v>0</v>
      </c>
      <c r="AO482" s="82">
        <f t="shared" si="3"/>
        <v>0</v>
      </c>
      <c r="AP482" s="85">
        <f>'Июнь 2020'!AP482+AO482</f>
        <v>0</v>
      </c>
      <c r="AQ482" s="82">
        <f t="shared" si="4"/>
        <v>0</v>
      </c>
      <c r="AR482" s="86">
        <f>'Июнь 2020'!AR482+'Июль 2020'!AQ482</f>
        <v>0</v>
      </c>
      <c r="AS482" s="87">
        <f>'Январь 2020'!AW482</f>
        <v>0</v>
      </c>
      <c r="AT482" s="88">
        <f>'Январь 2020'!AX482</f>
        <v>0</v>
      </c>
      <c r="AU482" s="45">
        <f t="shared" si="5"/>
        <v>0</v>
      </c>
    </row>
    <row r="483" spans="1:47" ht="14.25" customHeight="1">
      <c r="A483" s="71">
        <f>'Январь 2020'!A483</f>
        <v>0</v>
      </c>
      <c r="B483" s="72">
        <f>'Январь 2020'!G483</f>
        <v>0</v>
      </c>
      <c r="C483" s="257">
        <f>'Январь 2020'!B483</f>
        <v>0</v>
      </c>
      <c r="D483" s="75"/>
      <c r="E483" s="75"/>
      <c r="F483" s="76"/>
      <c r="G483" s="153"/>
      <c r="H483" s="153"/>
      <c r="I483" s="75"/>
      <c r="J483" s="75"/>
      <c r="K483" s="76"/>
      <c r="L483" s="75"/>
      <c r="M483" s="76"/>
      <c r="N483" s="153"/>
      <c r="O483" s="153"/>
      <c r="P483" s="75"/>
      <c r="Q483" s="75"/>
      <c r="R483" s="75"/>
      <c r="S483" s="75"/>
      <c r="T483" s="76"/>
      <c r="U483" s="153"/>
      <c r="V483" s="153"/>
      <c r="W483" s="75"/>
      <c r="X483" s="75"/>
      <c r="Y483" s="75"/>
      <c r="Z483" s="75"/>
      <c r="AA483" s="76"/>
      <c r="AB483" s="153"/>
      <c r="AC483" s="153"/>
      <c r="AD483" s="75"/>
      <c r="AE483" s="75"/>
      <c r="AF483" s="75"/>
      <c r="AG483" s="75"/>
      <c r="AH483" s="76"/>
      <c r="AI483" s="80">
        <f t="shared" si="0"/>
        <v>0</v>
      </c>
      <c r="AJ483" s="81">
        <f>'Июнь 2020'!AJ483-AI483</f>
        <v>0</v>
      </c>
      <c r="AK483" s="82">
        <f t="shared" si="1"/>
        <v>0</v>
      </c>
      <c r="AL483" s="83">
        <f>'Июнь 2020'!AL483+AK483</f>
        <v>0</v>
      </c>
      <c r="AM483" s="82">
        <f t="shared" si="2"/>
        <v>0</v>
      </c>
      <c r="AN483" s="84">
        <f>'Июнь 2020'!AN483+AM483</f>
        <v>0</v>
      </c>
      <c r="AO483" s="82">
        <f t="shared" si="3"/>
        <v>0</v>
      </c>
      <c r="AP483" s="85">
        <f>'Июнь 2020'!AP483+AO483</f>
        <v>0</v>
      </c>
      <c r="AQ483" s="82">
        <f t="shared" si="4"/>
        <v>0</v>
      </c>
      <c r="AR483" s="86">
        <f>'Июнь 2020'!AR483+'Июль 2020'!AQ483</f>
        <v>0</v>
      </c>
      <c r="AS483" s="87">
        <f>'Январь 2020'!AW483</f>
        <v>0</v>
      </c>
      <c r="AT483" s="88">
        <f>'Январь 2020'!AX483</f>
        <v>0</v>
      </c>
      <c r="AU483" s="45">
        <f t="shared" si="5"/>
        <v>0</v>
      </c>
    </row>
    <row r="484" spans="1:47" ht="14.25" customHeight="1">
      <c r="A484" s="71">
        <f>'Январь 2020'!A484</f>
        <v>0</v>
      </c>
      <c r="B484" s="72">
        <f>'Январь 2020'!G484</f>
        <v>0</v>
      </c>
      <c r="C484" s="257">
        <f>'Январь 2020'!B484</f>
        <v>0</v>
      </c>
      <c r="D484" s="75"/>
      <c r="E484" s="75"/>
      <c r="F484" s="76"/>
      <c r="G484" s="153"/>
      <c r="H484" s="153"/>
      <c r="I484" s="75"/>
      <c r="J484" s="75"/>
      <c r="K484" s="76"/>
      <c r="L484" s="75"/>
      <c r="M484" s="76"/>
      <c r="N484" s="153"/>
      <c r="O484" s="153"/>
      <c r="P484" s="75"/>
      <c r="Q484" s="75"/>
      <c r="R484" s="75"/>
      <c r="S484" s="75"/>
      <c r="T484" s="76"/>
      <c r="U484" s="153"/>
      <c r="V484" s="153"/>
      <c r="W484" s="75"/>
      <c r="X484" s="75"/>
      <c r="Y484" s="75"/>
      <c r="Z484" s="75"/>
      <c r="AA484" s="76"/>
      <c r="AB484" s="153"/>
      <c r="AC484" s="153"/>
      <c r="AD484" s="75"/>
      <c r="AE484" s="75"/>
      <c r="AF484" s="75"/>
      <c r="AG484" s="75"/>
      <c r="AH484" s="76"/>
      <c r="AI484" s="80">
        <f t="shared" si="0"/>
        <v>0</v>
      </c>
      <c r="AJ484" s="81">
        <f>'Июнь 2020'!AJ484-AI484</f>
        <v>0</v>
      </c>
      <c r="AK484" s="82">
        <f t="shared" si="1"/>
        <v>0</v>
      </c>
      <c r="AL484" s="83">
        <f>'Июнь 2020'!AL484+AK484</f>
        <v>0</v>
      </c>
      <c r="AM484" s="82">
        <f t="shared" si="2"/>
        <v>0</v>
      </c>
      <c r="AN484" s="84">
        <f>'Июнь 2020'!AN484+AM484</f>
        <v>0</v>
      </c>
      <c r="AO484" s="82">
        <f t="shared" si="3"/>
        <v>0</v>
      </c>
      <c r="AP484" s="85">
        <f>'Июнь 2020'!AP484+AO484</f>
        <v>0</v>
      </c>
      <c r="AQ484" s="82">
        <f t="shared" si="4"/>
        <v>0</v>
      </c>
      <c r="AR484" s="86">
        <f>'Июнь 2020'!AR484+'Июль 2020'!AQ484</f>
        <v>0</v>
      </c>
      <c r="AS484" s="87">
        <f>'Январь 2020'!AW484</f>
        <v>0</v>
      </c>
      <c r="AT484" s="88">
        <f>'Январь 2020'!AX484</f>
        <v>0</v>
      </c>
      <c r="AU484" s="45">
        <f t="shared" si="5"/>
        <v>0</v>
      </c>
    </row>
    <row r="485" spans="1:47" ht="14.25" customHeight="1">
      <c r="A485" s="71">
        <f>'Январь 2020'!A485</f>
        <v>0</v>
      </c>
      <c r="B485" s="72">
        <f>'Январь 2020'!G485</f>
        <v>0</v>
      </c>
      <c r="C485" s="257">
        <f>'Январь 2020'!B485</f>
        <v>0</v>
      </c>
      <c r="D485" s="75"/>
      <c r="E485" s="75"/>
      <c r="F485" s="76"/>
      <c r="G485" s="153"/>
      <c r="H485" s="153"/>
      <c r="I485" s="75"/>
      <c r="J485" s="75"/>
      <c r="K485" s="76"/>
      <c r="L485" s="75"/>
      <c r="M485" s="76"/>
      <c r="N485" s="153"/>
      <c r="O485" s="153"/>
      <c r="P485" s="75"/>
      <c r="Q485" s="75"/>
      <c r="R485" s="75"/>
      <c r="S485" s="75"/>
      <c r="T485" s="76"/>
      <c r="U485" s="153"/>
      <c r="V485" s="153"/>
      <c r="W485" s="75"/>
      <c r="X485" s="75"/>
      <c r="Y485" s="75"/>
      <c r="Z485" s="75"/>
      <c r="AA485" s="76"/>
      <c r="AB485" s="153"/>
      <c r="AC485" s="153"/>
      <c r="AD485" s="75"/>
      <c r="AE485" s="75"/>
      <c r="AF485" s="75"/>
      <c r="AG485" s="75"/>
      <c r="AH485" s="76"/>
      <c r="AI485" s="80">
        <f t="shared" si="0"/>
        <v>0</v>
      </c>
      <c r="AJ485" s="81">
        <f>'Июнь 2020'!AJ485-AI485</f>
        <v>0</v>
      </c>
      <c r="AK485" s="82">
        <f t="shared" si="1"/>
        <v>0</v>
      </c>
      <c r="AL485" s="83">
        <f>'Июнь 2020'!AL485+AK485</f>
        <v>0</v>
      </c>
      <c r="AM485" s="82">
        <f t="shared" si="2"/>
        <v>0</v>
      </c>
      <c r="AN485" s="84">
        <f>'Июнь 2020'!AN485+AM485</f>
        <v>0</v>
      </c>
      <c r="AO485" s="82">
        <f t="shared" si="3"/>
        <v>0</v>
      </c>
      <c r="AP485" s="85">
        <f>'Июнь 2020'!AP485+AO485</f>
        <v>0</v>
      </c>
      <c r="AQ485" s="82">
        <f t="shared" si="4"/>
        <v>0</v>
      </c>
      <c r="AR485" s="86">
        <f>'Июнь 2020'!AR485+'Июль 2020'!AQ485</f>
        <v>0</v>
      </c>
      <c r="AS485" s="87">
        <f>'Январь 2020'!AW485</f>
        <v>0</v>
      </c>
      <c r="AT485" s="88">
        <f>'Январь 2020'!AX485</f>
        <v>0</v>
      </c>
      <c r="AU485" s="45">
        <f t="shared" si="5"/>
        <v>0</v>
      </c>
    </row>
    <row r="486" spans="1:47" ht="14.25" customHeight="1">
      <c r="A486" s="71">
        <f>'Январь 2020'!A486</f>
        <v>0</v>
      </c>
      <c r="B486" s="72">
        <f>'Январь 2020'!G486</f>
        <v>0</v>
      </c>
      <c r="C486" s="257">
        <f>'Январь 2020'!B486</f>
        <v>0</v>
      </c>
      <c r="D486" s="75"/>
      <c r="E486" s="75"/>
      <c r="F486" s="76"/>
      <c r="G486" s="153"/>
      <c r="H486" s="153"/>
      <c r="I486" s="75"/>
      <c r="J486" s="75"/>
      <c r="K486" s="76"/>
      <c r="L486" s="75"/>
      <c r="M486" s="76"/>
      <c r="N486" s="153"/>
      <c r="O486" s="153"/>
      <c r="P486" s="75"/>
      <c r="Q486" s="75"/>
      <c r="R486" s="75"/>
      <c r="S486" s="75"/>
      <c r="T486" s="76"/>
      <c r="U486" s="153"/>
      <c r="V486" s="153"/>
      <c r="W486" s="75"/>
      <c r="X486" s="75"/>
      <c r="Y486" s="75"/>
      <c r="Z486" s="75"/>
      <c r="AA486" s="76"/>
      <c r="AB486" s="153"/>
      <c r="AC486" s="153"/>
      <c r="AD486" s="75"/>
      <c r="AE486" s="75"/>
      <c r="AF486" s="75"/>
      <c r="AG486" s="75"/>
      <c r="AH486" s="76"/>
      <c r="AI486" s="80">
        <f t="shared" si="0"/>
        <v>0</v>
      </c>
      <c r="AJ486" s="81">
        <f>'Июнь 2020'!AJ486-AI486</f>
        <v>0</v>
      </c>
      <c r="AK486" s="82">
        <f t="shared" si="1"/>
        <v>0</v>
      </c>
      <c r="AL486" s="83">
        <f>'Июнь 2020'!AL486+AK486</f>
        <v>0</v>
      </c>
      <c r="AM486" s="82">
        <f t="shared" si="2"/>
        <v>0</v>
      </c>
      <c r="AN486" s="84">
        <f>'Июнь 2020'!AN486+AM486</f>
        <v>0</v>
      </c>
      <c r="AO486" s="82">
        <f t="shared" si="3"/>
        <v>0</v>
      </c>
      <c r="AP486" s="85">
        <f>'Июнь 2020'!AP486+AO486</f>
        <v>0</v>
      </c>
      <c r="AQ486" s="82">
        <f t="shared" si="4"/>
        <v>0</v>
      </c>
      <c r="AR486" s="86">
        <f>'Июнь 2020'!AR486+'Июль 2020'!AQ486</f>
        <v>0</v>
      </c>
      <c r="AS486" s="87">
        <f>'Январь 2020'!AW486</f>
        <v>0</v>
      </c>
      <c r="AT486" s="88">
        <f>'Январь 2020'!AX486</f>
        <v>0</v>
      </c>
      <c r="AU486" s="45">
        <f t="shared" si="5"/>
        <v>0</v>
      </c>
    </row>
    <row r="487" spans="1:47" ht="14.25" customHeight="1">
      <c r="A487" s="71">
        <f>'Январь 2020'!A487</f>
        <v>0</v>
      </c>
      <c r="B487" s="72">
        <f>'Январь 2020'!G487</f>
        <v>0</v>
      </c>
      <c r="C487" s="257">
        <f>'Январь 2020'!B487</f>
        <v>0</v>
      </c>
      <c r="D487" s="75"/>
      <c r="E487" s="75"/>
      <c r="F487" s="76"/>
      <c r="G487" s="153"/>
      <c r="H487" s="153"/>
      <c r="I487" s="75"/>
      <c r="J487" s="75"/>
      <c r="K487" s="76"/>
      <c r="L487" s="75"/>
      <c r="M487" s="76"/>
      <c r="N487" s="153"/>
      <c r="O487" s="153"/>
      <c r="P487" s="75"/>
      <c r="Q487" s="75"/>
      <c r="R487" s="75"/>
      <c r="S487" s="75"/>
      <c r="T487" s="76"/>
      <c r="U487" s="153"/>
      <c r="V487" s="153"/>
      <c r="W487" s="75"/>
      <c r="X487" s="75"/>
      <c r="Y487" s="75"/>
      <c r="Z487" s="75"/>
      <c r="AA487" s="76"/>
      <c r="AB487" s="153"/>
      <c r="AC487" s="153"/>
      <c r="AD487" s="75"/>
      <c r="AE487" s="75"/>
      <c r="AF487" s="75"/>
      <c r="AG487" s="75"/>
      <c r="AH487" s="76"/>
      <c r="AI487" s="80">
        <f t="shared" si="0"/>
        <v>0</v>
      </c>
      <c r="AJ487" s="81">
        <f>'Июнь 2020'!AJ487-AI487</f>
        <v>0</v>
      </c>
      <c r="AK487" s="82">
        <f t="shared" si="1"/>
        <v>0</v>
      </c>
      <c r="AL487" s="83">
        <f>'Июнь 2020'!AL487+AK487</f>
        <v>0</v>
      </c>
      <c r="AM487" s="82">
        <f t="shared" si="2"/>
        <v>0</v>
      </c>
      <c r="AN487" s="84">
        <f>'Июнь 2020'!AN487+AM487</f>
        <v>0</v>
      </c>
      <c r="AO487" s="82">
        <f t="shared" si="3"/>
        <v>0</v>
      </c>
      <c r="AP487" s="85">
        <f>'Июнь 2020'!AP487+AO487</f>
        <v>0</v>
      </c>
      <c r="AQ487" s="82">
        <f t="shared" si="4"/>
        <v>0</v>
      </c>
      <c r="AR487" s="86">
        <f>'Июнь 2020'!AR487+'Июль 2020'!AQ487</f>
        <v>0</v>
      </c>
      <c r="AS487" s="87">
        <f>'Январь 2020'!AW487</f>
        <v>0</v>
      </c>
      <c r="AT487" s="88">
        <f>'Январь 2020'!AX487</f>
        <v>0</v>
      </c>
      <c r="AU487" s="45">
        <f t="shared" si="5"/>
        <v>0</v>
      </c>
    </row>
    <row r="488" spans="1:47" ht="14.25" customHeight="1">
      <c r="A488" s="71">
        <f>'Январь 2020'!A488</f>
        <v>0</v>
      </c>
      <c r="B488" s="72">
        <f>'Январь 2020'!G488</f>
        <v>0</v>
      </c>
      <c r="C488" s="257">
        <f>'Январь 2020'!B488</f>
        <v>0</v>
      </c>
      <c r="D488" s="75"/>
      <c r="E488" s="75"/>
      <c r="F488" s="76"/>
      <c r="G488" s="153"/>
      <c r="H488" s="153"/>
      <c r="I488" s="75"/>
      <c r="J488" s="75"/>
      <c r="K488" s="76"/>
      <c r="L488" s="75"/>
      <c r="M488" s="76"/>
      <c r="N488" s="153"/>
      <c r="O488" s="153"/>
      <c r="P488" s="75"/>
      <c r="Q488" s="75"/>
      <c r="R488" s="75"/>
      <c r="S488" s="75"/>
      <c r="T488" s="76"/>
      <c r="U488" s="153"/>
      <c r="V488" s="153"/>
      <c r="W488" s="75"/>
      <c r="X488" s="75"/>
      <c r="Y488" s="75"/>
      <c r="Z488" s="75"/>
      <c r="AA488" s="76"/>
      <c r="AB488" s="153"/>
      <c r="AC488" s="153"/>
      <c r="AD488" s="75"/>
      <c r="AE488" s="75"/>
      <c r="AF488" s="75"/>
      <c r="AG488" s="75"/>
      <c r="AH488" s="76"/>
      <c r="AI488" s="80">
        <f t="shared" si="0"/>
        <v>0</v>
      </c>
      <c r="AJ488" s="81">
        <f>'Июнь 2020'!AJ488-AI488</f>
        <v>0</v>
      </c>
      <c r="AK488" s="82">
        <f t="shared" si="1"/>
        <v>0</v>
      </c>
      <c r="AL488" s="83">
        <f>'Июнь 2020'!AL488+AK488</f>
        <v>0</v>
      </c>
      <c r="AM488" s="82">
        <f t="shared" si="2"/>
        <v>0</v>
      </c>
      <c r="AN488" s="84">
        <f>'Июнь 2020'!AN488+AM488</f>
        <v>0</v>
      </c>
      <c r="AO488" s="82">
        <f t="shared" si="3"/>
        <v>0</v>
      </c>
      <c r="AP488" s="85">
        <f>'Июнь 2020'!AP488+AO488</f>
        <v>0</v>
      </c>
      <c r="AQ488" s="82">
        <f t="shared" si="4"/>
        <v>0</v>
      </c>
      <c r="AR488" s="86">
        <f>'Июнь 2020'!AR488+'Июль 2020'!AQ488</f>
        <v>0</v>
      </c>
      <c r="AS488" s="87">
        <f>'Январь 2020'!AW488</f>
        <v>0</v>
      </c>
      <c r="AT488" s="88">
        <f>'Январь 2020'!AX488</f>
        <v>0</v>
      </c>
      <c r="AU488" s="45">
        <f t="shared" si="5"/>
        <v>0</v>
      </c>
    </row>
    <row r="489" spans="1:47" ht="14.25" customHeight="1">
      <c r="A489" s="71">
        <f>'Январь 2020'!A489</f>
        <v>0</v>
      </c>
      <c r="B489" s="72">
        <f>'Январь 2020'!G489</f>
        <v>0</v>
      </c>
      <c r="C489" s="257">
        <f>'Январь 2020'!B489</f>
        <v>0</v>
      </c>
      <c r="D489" s="75"/>
      <c r="E489" s="75"/>
      <c r="F489" s="76"/>
      <c r="G489" s="153"/>
      <c r="H489" s="153"/>
      <c r="I489" s="75"/>
      <c r="J489" s="75"/>
      <c r="K489" s="76"/>
      <c r="L489" s="75"/>
      <c r="M489" s="76"/>
      <c r="N489" s="153"/>
      <c r="O489" s="153"/>
      <c r="P489" s="75"/>
      <c r="Q489" s="75"/>
      <c r="R489" s="75"/>
      <c r="S489" s="75"/>
      <c r="T489" s="76"/>
      <c r="U489" s="153"/>
      <c r="V489" s="153"/>
      <c r="W489" s="75"/>
      <c r="X489" s="75"/>
      <c r="Y489" s="75"/>
      <c r="Z489" s="75"/>
      <c r="AA489" s="76"/>
      <c r="AB489" s="153"/>
      <c r="AC489" s="153"/>
      <c r="AD489" s="75"/>
      <c r="AE489" s="75"/>
      <c r="AF489" s="75"/>
      <c r="AG489" s="75"/>
      <c r="AH489" s="76"/>
      <c r="AI489" s="80">
        <f t="shared" si="0"/>
        <v>0</v>
      </c>
      <c r="AJ489" s="81">
        <f>'Июнь 2020'!AJ489-AI489</f>
        <v>0</v>
      </c>
      <c r="AK489" s="82">
        <f t="shared" si="1"/>
        <v>0</v>
      </c>
      <c r="AL489" s="83">
        <f>'Июнь 2020'!AL489+AK489</f>
        <v>0</v>
      </c>
      <c r="AM489" s="82">
        <f t="shared" si="2"/>
        <v>0</v>
      </c>
      <c r="AN489" s="84">
        <f>'Июнь 2020'!AN489+AM489</f>
        <v>0</v>
      </c>
      <c r="AO489" s="82">
        <f t="shared" si="3"/>
        <v>0</v>
      </c>
      <c r="AP489" s="85">
        <f>'Июнь 2020'!AP489+AO489</f>
        <v>0</v>
      </c>
      <c r="AQ489" s="82">
        <f t="shared" si="4"/>
        <v>0</v>
      </c>
      <c r="AR489" s="86">
        <f>'Июнь 2020'!AR489+'Июль 2020'!AQ489</f>
        <v>0</v>
      </c>
      <c r="AS489" s="87">
        <f>'Январь 2020'!AW489</f>
        <v>0</v>
      </c>
      <c r="AT489" s="88">
        <f>'Январь 2020'!AX489</f>
        <v>0</v>
      </c>
      <c r="AU489" s="45">
        <f t="shared" si="5"/>
        <v>0</v>
      </c>
    </row>
    <row r="490" spans="1:47" ht="14.25" customHeight="1">
      <c r="A490" s="71">
        <f>'Январь 2020'!A490</f>
        <v>0</v>
      </c>
      <c r="B490" s="72">
        <f>'Январь 2020'!G490</f>
        <v>0</v>
      </c>
      <c r="C490" s="257">
        <f>'Январь 2020'!B490</f>
        <v>0</v>
      </c>
      <c r="D490" s="75"/>
      <c r="E490" s="75"/>
      <c r="F490" s="76"/>
      <c r="G490" s="153"/>
      <c r="H490" s="153"/>
      <c r="I490" s="75"/>
      <c r="J490" s="75"/>
      <c r="K490" s="76"/>
      <c r="L490" s="75"/>
      <c r="M490" s="76"/>
      <c r="N490" s="153"/>
      <c r="O490" s="153"/>
      <c r="P490" s="75"/>
      <c r="Q490" s="75"/>
      <c r="R490" s="75"/>
      <c r="S490" s="75"/>
      <c r="T490" s="76"/>
      <c r="U490" s="153"/>
      <c r="V490" s="153"/>
      <c r="W490" s="75"/>
      <c r="X490" s="75"/>
      <c r="Y490" s="75"/>
      <c r="Z490" s="75"/>
      <c r="AA490" s="76"/>
      <c r="AB490" s="153"/>
      <c r="AC490" s="153"/>
      <c r="AD490" s="75"/>
      <c r="AE490" s="75"/>
      <c r="AF490" s="75"/>
      <c r="AG490" s="75"/>
      <c r="AH490" s="76"/>
      <c r="AI490" s="80">
        <f t="shared" si="0"/>
        <v>0</v>
      </c>
      <c r="AJ490" s="81">
        <f>'Июнь 2020'!AJ490-AI490</f>
        <v>0</v>
      </c>
      <c r="AK490" s="82">
        <f t="shared" si="1"/>
        <v>0</v>
      </c>
      <c r="AL490" s="83">
        <f>'Июнь 2020'!AL490+AK490</f>
        <v>0</v>
      </c>
      <c r="AM490" s="82">
        <f t="shared" si="2"/>
        <v>0</v>
      </c>
      <c r="AN490" s="84">
        <f>'Июнь 2020'!AN490+AM490</f>
        <v>0</v>
      </c>
      <c r="AO490" s="82">
        <f t="shared" si="3"/>
        <v>0</v>
      </c>
      <c r="AP490" s="85">
        <f>'Июнь 2020'!AP490+AO490</f>
        <v>0</v>
      </c>
      <c r="AQ490" s="82">
        <f t="shared" si="4"/>
        <v>0</v>
      </c>
      <c r="AR490" s="86">
        <f>'Июнь 2020'!AR490+'Июль 2020'!AQ490</f>
        <v>0</v>
      </c>
      <c r="AS490" s="87">
        <f>'Январь 2020'!AW490</f>
        <v>0</v>
      </c>
      <c r="AT490" s="88">
        <f>'Январь 2020'!AX490</f>
        <v>0</v>
      </c>
      <c r="AU490" s="45">
        <f t="shared" si="5"/>
        <v>0</v>
      </c>
    </row>
    <row r="491" spans="1:47" ht="14.25" customHeight="1">
      <c r="A491" s="71">
        <f>'Январь 2020'!A491</f>
        <v>0</v>
      </c>
      <c r="B491" s="72">
        <f>'Январь 2020'!G491</f>
        <v>0</v>
      </c>
      <c r="C491" s="257">
        <f>'Январь 2020'!B491</f>
        <v>0</v>
      </c>
      <c r="D491" s="75"/>
      <c r="E491" s="75"/>
      <c r="F491" s="76"/>
      <c r="G491" s="153"/>
      <c r="H491" s="153"/>
      <c r="I491" s="75"/>
      <c r="J491" s="75"/>
      <c r="K491" s="76"/>
      <c r="L491" s="75"/>
      <c r="M491" s="76"/>
      <c r="N491" s="153"/>
      <c r="O491" s="153"/>
      <c r="P491" s="75"/>
      <c r="Q491" s="75"/>
      <c r="R491" s="75"/>
      <c r="S491" s="75"/>
      <c r="T491" s="76"/>
      <c r="U491" s="153"/>
      <c r="V491" s="153"/>
      <c r="W491" s="75"/>
      <c r="X491" s="75"/>
      <c r="Y491" s="75"/>
      <c r="Z491" s="75"/>
      <c r="AA491" s="76"/>
      <c r="AB491" s="153"/>
      <c r="AC491" s="153"/>
      <c r="AD491" s="75"/>
      <c r="AE491" s="75"/>
      <c r="AF491" s="75"/>
      <c r="AG491" s="75"/>
      <c r="AH491" s="76"/>
      <c r="AI491" s="80">
        <f t="shared" si="0"/>
        <v>0</v>
      </c>
      <c r="AJ491" s="81">
        <f>'Июнь 2020'!AJ491-AI491</f>
        <v>0</v>
      </c>
      <c r="AK491" s="82">
        <f t="shared" si="1"/>
        <v>0</v>
      </c>
      <c r="AL491" s="83">
        <f>'Июнь 2020'!AL491+AK491</f>
        <v>0</v>
      </c>
      <c r="AM491" s="82">
        <f t="shared" si="2"/>
        <v>0</v>
      </c>
      <c r="AN491" s="84">
        <f>'Июнь 2020'!AN491+AM491</f>
        <v>0</v>
      </c>
      <c r="AO491" s="82">
        <f t="shared" si="3"/>
        <v>0</v>
      </c>
      <c r="AP491" s="85">
        <f>'Июнь 2020'!AP491+AO491</f>
        <v>0</v>
      </c>
      <c r="AQ491" s="82">
        <f t="shared" si="4"/>
        <v>0</v>
      </c>
      <c r="AR491" s="86">
        <f>'Июнь 2020'!AR491+'Июль 2020'!AQ491</f>
        <v>0</v>
      </c>
      <c r="AS491" s="87">
        <f>'Январь 2020'!AW491</f>
        <v>0</v>
      </c>
      <c r="AT491" s="88">
        <f>'Январь 2020'!AX491</f>
        <v>0</v>
      </c>
      <c r="AU491" s="45">
        <f t="shared" si="5"/>
        <v>0</v>
      </c>
    </row>
    <row r="492" spans="1:47" ht="14.25" customHeight="1">
      <c r="A492" s="71">
        <f>'Январь 2020'!A492</f>
        <v>0</v>
      </c>
      <c r="B492" s="72">
        <f>'Январь 2020'!G492</f>
        <v>0</v>
      </c>
      <c r="C492" s="257">
        <f>'Январь 2020'!B492</f>
        <v>0</v>
      </c>
      <c r="D492" s="75"/>
      <c r="E492" s="75"/>
      <c r="F492" s="76"/>
      <c r="G492" s="153"/>
      <c r="H492" s="153"/>
      <c r="I492" s="75"/>
      <c r="J492" s="75"/>
      <c r="K492" s="76"/>
      <c r="L492" s="75"/>
      <c r="M492" s="76"/>
      <c r="N492" s="153"/>
      <c r="O492" s="153"/>
      <c r="P492" s="75"/>
      <c r="Q492" s="75"/>
      <c r="R492" s="75"/>
      <c r="S492" s="75"/>
      <c r="T492" s="76"/>
      <c r="U492" s="153"/>
      <c r="V492" s="153"/>
      <c r="W492" s="75"/>
      <c r="X492" s="75"/>
      <c r="Y492" s="75"/>
      <c r="Z492" s="75"/>
      <c r="AA492" s="76"/>
      <c r="AB492" s="153"/>
      <c r="AC492" s="153"/>
      <c r="AD492" s="75"/>
      <c r="AE492" s="75"/>
      <c r="AF492" s="75"/>
      <c r="AG492" s="75"/>
      <c r="AH492" s="76"/>
      <c r="AI492" s="80">
        <f t="shared" si="0"/>
        <v>0</v>
      </c>
      <c r="AJ492" s="81">
        <f>'Июнь 2020'!AJ492-AI492</f>
        <v>0</v>
      </c>
      <c r="AK492" s="82">
        <f t="shared" si="1"/>
        <v>0</v>
      </c>
      <c r="AL492" s="83">
        <f>'Июнь 2020'!AL492+AK492</f>
        <v>0</v>
      </c>
      <c r="AM492" s="82">
        <f t="shared" si="2"/>
        <v>0</v>
      </c>
      <c r="AN492" s="84">
        <f>'Июнь 2020'!AN492+AM492</f>
        <v>0</v>
      </c>
      <c r="AO492" s="82">
        <f t="shared" si="3"/>
        <v>0</v>
      </c>
      <c r="AP492" s="85">
        <f>'Июнь 2020'!AP492+AO492</f>
        <v>0</v>
      </c>
      <c r="AQ492" s="82">
        <f t="shared" si="4"/>
        <v>0</v>
      </c>
      <c r="AR492" s="86">
        <f>'Июнь 2020'!AR492+'Июль 2020'!AQ492</f>
        <v>0</v>
      </c>
      <c r="AS492" s="87">
        <f>'Январь 2020'!AW492</f>
        <v>0</v>
      </c>
      <c r="AT492" s="88">
        <f>'Январь 2020'!AX492</f>
        <v>0</v>
      </c>
      <c r="AU492" s="45">
        <f t="shared" si="5"/>
        <v>0</v>
      </c>
    </row>
    <row r="493" spans="1:47" ht="14.25" customHeight="1">
      <c r="A493" s="71">
        <f>'Январь 2020'!A493</f>
        <v>0</v>
      </c>
      <c r="B493" s="72">
        <f>'Январь 2020'!G493</f>
        <v>0</v>
      </c>
      <c r="C493" s="257">
        <f>'Январь 2020'!B493</f>
        <v>0</v>
      </c>
      <c r="D493" s="75"/>
      <c r="E493" s="75"/>
      <c r="F493" s="76"/>
      <c r="G493" s="153"/>
      <c r="H493" s="153"/>
      <c r="I493" s="75"/>
      <c r="J493" s="75"/>
      <c r="K493" s="76"/>
      <c r="L493" s="75"/>
      <c r="M493" s="76"/>
      <c r="N493" s="153"/>
      <c r="O493" s="153"/>
      <c r="P493" s="75"/>
      <c r="Q493" s="75"/>
      <c r="R493" s="75"/>
      <c r="S493" s="75"/>
      <c r="T493" s="76"/>
      <c r="U493" s="153"/>
      <c r="V493" s="153"/>
      <c r="W493" s="75"/>
      <c r="X493" s="75"/>
      <c r="Y493" s="75"/>
      <c r="Z493" s="75"/>
      <c r="AA493" s="76"/>
      <c r="AB493" s="153"/>
      <c r="AC493" s="153"/>
      <c r="AD493" s="75"/>
      <c r="AE493" s="75"/>
      <c r="AF493" s="75"/>
      <c r="AG493" s="75"/>
      <c r="AH493" s="76"/>
      <c r="AI493" s="80">
        <f t="shared" si="0"/>
        <v>0</v>
      </c>
      <c r="AJ493" s="81">
        <f>'Июнь 2020'!AJ493-AI493</f>
        <v>0</v>
      </c>
      <c r="AK493" s="82">
        <f t="shared" si="1"/>
        <v>0</v>
      </c>
      <c r="AL493" s="83">
        <f>'Июнь 2020'!AL493+AK493</f>
        <v>0</v>
      </c>
      <c r="AM493" s="82">
        <f t="shared" si="2"/>
        <v>0</v>
      </c>
      <c r="AN493" s="84">
        <f>'Июнь 2020'!AN493+AM493</f>
        <v>0</v>
      </c>
      <c r="AO493" s="82">
        <f t="shared" si="3"/>
        <v>0</v>
      </c>
      <c r="AP493" s="85">
        <f>'Июнь 2020'!AP493+AO493</f>
        <v>0</v>
      </c>
      <c r="AQ493" s="82">
        <f t="shared" si="4"/>
        <v>0</v>
      </c>
      <c r="AR493" s="86">
        <f>'Июнь 2020'!AR493+'Июль 2020'!AQ493</f>
        <v>0</v>
      </c>
      <c r="AS493" s="87">
        <f>'Январь 2020'!AW493</f>
        <v>0</v>
      </c>
      <c r="AT493" s="88">
        <f>'Январь 2020'!AX493</f>
        <v>0</v>
      </c>
      <c r="AU493" s="45">
        <f t="shared" si="5"/>
        <v>0</v>
      </c>
    </row>
    <row r="494" spans="1:47" ht="14.25" customHeight="1">
      <c r="A494" s="71">
        <f>'Январь 2020'!A494</f>
        <v>0</v>
      </c>
      <c r="B494" s="72">
        <f>'Январь 2020'!G494</f>
        <v>0</v>
      </c>
      <c r="C494" s="257">
        <f>'Январь 2020'!B494</f>
        <v>0</v>
      </c>
      <c r="D494" s="75"/>
      <c r="E494" s="75"/>
      <c r="F494" s="76"/>
      <c r="G494" s="153"/>
      <c r="H494" s="153"/>
      <c r="I494" s="75"/>
      <c r="J494" s="75"/>
      <c r="K494" s="76"/>
      <c r="L494" s="75"/>
      <c r="M494" s="76"/>
      <c r="N494" s="153"/>
      <c r="O494" s="153"/>
      <c r="P494" s="75"/>
      <c r="Q494" s="75"/>
      <c r="R494" s="75"/>
      <c r="S494" s="75"/>
      <c r="T494" s="76"/>
      <c r="U494" s="153"/>
      <c r="V494" s="153"/>
      <c r="W494" s="75"/>
      <c r="X494" s="75"/>
      <c r="Y494" s="75"/>
      <c r="Z494" s="75"/>
      <c r="AA494" s="76"/>
      <c r="AB494" s="153"/>
      <c r="AC494" s="153"/>
      <c r="AD494" s="75"/>
      <c r="AE494" s="75"/>
      <c r="AF494" s="75"/>
      <c r="AG494" s="75"/>
      <c r="AH494" s="76"/>
      <c r="AI494" s="80">
        <f t="shared" si="0"/>
        <v>0</v>
      </c>
      <c r="AJ494" s="81">
        <f>'Июнь 2020'!AJ494-AI494</f>
        <v>0</v>
      </c>
      <c r="AK494" s="82">
        <f t="shared" si="1"/>
        <v>0</v>
      </c>
      <c r="AL494" s="83">
        <f>'Июнь 2020'!AL494+AK494</f>
        <v>0</v>
      </c>
      <c r="AM494" s="82">
        <f t="shared" si="2"/>
        <v>0</v>
      </c>
      <c r="AN494" s="84">
        <f>'Июнь 2020'!AN494+AM494</f>
        <v>0</v>
      </c>
      <c r="AO494" s="82">
        <f t="shared" si="3"/>
        <v>0</v>
      </c>
      <c r="AP494" s="85">
        <f>'Июнь 2020'!AP494+AO494</f>
        <v>0</v>
      </c>
      <c r="AQ494" s="82">
        <f t="shared" si="4"/>
        <v>0</v>
      </c>
      <c r="AR494" s="86">
        <f>'Июнь 2020'!AR494+'Июль 2020'!AQ494</f>
        <v>0</v>
      </c>
      <c r="AS494" s="87">
        <f>'Январь 2020'!AW494</f>
        <v>0</v>
      </c>
      <c r="AT494" s="88">
        <f>'Январь 2020'!AX494</f>
        <v>0</v>
      </c>
      <c r="AU494" s="45">
        <f t="shared" si="5"/>
        <v>0</v>
      </c>
    </row>
    <row r="495" spans="1:47" ht="14.25" customHeight="1">
      <c r="A495" s="71">
        <f>'Январь 2020'!A495</f>
        <v>0</v>
      </c>
      <c r="B495" s="72">
        <f>'Январь 2020'!G495</f>
        <v>0</v>
      </c>
      <c r="C495" s="257">
        <f>'Январь 2020'!B495</f>
        <v>0</v>
      </c>
      <c r="D495" s="75"/>
      <c r="E495" s="75"/>
      <c r="F495" s="76"/>
      <c r="G495" s="153"/>
      <c r="H495" s="153"/>
      <c r="I495" s="75"/>
      <c r="J495" s="75"/>
      <c r="K495" s="76"/>
      <c r="L495" s="75"/>
      <c r="M495" s="76"/>
      <c r="N495" s="153"/>
      <c r="O495" s="153"/>
      <c r="P495" s="75"/>
      <c r="Q495" s="75"/>
      <c r="R495" s="75"/>
      <c r="S495" s="75"/>
      <c r="T495" s="76"/>
      <c r="U495" s="153"/>
      <c r="V495" s="153"/>
      <c r="W495" s="75"/>
      <c r="X495" s="75"/>
      <c r="Y495" s="75"/>
      <c r="Z495" s="75"/>
      <c r="AA495" s="76"/>
      <c r="AB495" s="153"/>
      <c r="AC495" s="153"/>
      <c r="AD495" s="75"/>
      <c r="AE495" s="75"/>
      <c r="AF495" s="75"/>
      <c r="AG495" s="75"/>
      <c r="AH495" s="76"/>
      <c r="AI495" s="80">
        <f t="shared" si="0"/>
        <v>0</v>
      </c>
      <c r="AJ495" s="81">
        <f>'Июнь 2020'!AJ495-AI495</f>
        <v>0</v>
      </c>
      <c r="AK495" s="82">
        <f t="shared" si="1"/>
        <v>0</v>
      </c>
      <c r="AL495" s="83">
        <f>'Июнь 2020'!AL495+AK495</f>
        <v>0</v>
      </c>
      <c r="AM495" s="82">
        <f t="shared" si="2"/>
        <v>0</v>
      </c>
      <c r="AN495" s="84">
        <f>'Июнь 2020'!AN495+AM495</f>
        <v>0</v>
      </c>
      <c r="AO495" s="82">
        <f t="shared" si="3"/>
        <v>0</v>
      </c>
      <c r="AP495" s="85">
        <f>'Июнь 2020'!AP495+AO495</f>
        <v>0</v>
      </c>
      <c r="AQ495" s="82">
        <f t="shared" si="4"/>
        <v>0</v>
      </c>
      <c r="AR495" s="86">
        <f>'Июнь 2020'!AR495+'Июль 2020'!AQ495</f>
        <v>0</v>
      </c>
      <c r="AS495" s="87">
        <f>'Январь 2020'!AW495</f>
        <v>0</v>
      </c>
      <c r="AT495" s="88">
        <f>'Январь 2020'!AX495</f>
        <v>0</v>
      </c>
      <c r="AU495" s="45">
        <f t="shared" si="5"/>
        <v>0</v>
      </c>
    </row>
    <row r="496" spans="1:47" ht="14.25" customHeight="1">
      <c r="A496" s="71">
        <f>'Январь 2020'!A496</f>
        <v>0</v>
      </c>
      <c r="B496" s="72">
        <f>'Январь 2020'!G496</f>
        <v>0</v>
      </c>
      <c r="C496" s="257">
        <f>'Январь 2020'!B496</f>
        <v>0</v>
      </c>
      <c r="D496" s="75"/>
      <c r="E496" s="75"/>
      <c r="F496" s="76"/>
      <c r="G496" s="153"/>
      <c r="H496" s="153"/>
      <c r="I496" s="75"/>
      <c r="J496" s="75"/>
      <c r="K496" s="76"/>
      <c r="L496" s="75"/>
      <c r="M496" s="76"/>
      <c r="N496" s="153"/>
      <c r="O496" s="153"/>
      <c r="P496" s="75"/>
      <c r="Q496" s="75"/>
      <c r="R496" s="75"/>
      <c r="S496" s="75"/>
      <c r="T496" s="76"/>
      <c r="U496" s="153"/>
      <c r="V496" s="153"/>
      <c r="W496" s="75"/>
      <c r="X496" s="75"/>
      <c r="Y496" s="75"/>
      <c r="Z496" s="75"/>
      <c r="AA496" s="76"/>
      <c r="AB496" s="153"/>
      <c r="AC496" s="153"/>
      <c r="AD496" s="75"/>
      <c r="AE496" s="75"/>
      <c r="AF496" s="75"/>
      <c r="AG496" s="75"/>
      <c r="AH496" s="76"/>
      <c r="AI496" s="80">
        <f t="shared" si="0"/>
        <v>0</v>
      </c>
      <c r="AJ496" s="81">
        <f>'Июнь 2020'!AJ496-AI496</f>
        <v>0</v>
      </c>
      <c r="AK496" s="82">
        <f t="shared" si="1"/>
        <v>0</v>
      </c>
      <c r="AL496" s="83">
        <f>'Июнь 2020'!AL496+AK496</f>
        <v>0</v>
      </c>
      <c r="AM496" s="82">
        <f t="shared" si="2"/>
        <v>0</v>
      </c>
      <c r="AN496" s="84">
        <f>'Июнь 2020'!AN496+AM496</f>
        <v>0</v>
      </c>
      <c r="AO496" s="82">
        <f t="shared" si="3"/>
        <v>0</v>
      </c>
      <c r="AP496" s="85">
        <f>'Июнь 2020'!AP496+AO496</f>
        <v>0</v>
      </c>
      <c r="AQ496" s="82">
        <f t="shared" si="4"/>
        <v>0</v>
      </c>
      <c r="AR496" s="86">
        <f>'Июнь 2020'!AR496+'Июль 2020'!AQ496</f>
        <v>0</v>
      </c>
      <c r="AS496" s="87">
        <f>'Январь 2020'!AW496</f>
        <v>0</v>
      </c>
      <c r="AT496" s="88">
        <f>'Январь 2020'!AX496</f>
        <v>0</v>
      </c>
      <c r="AU496" s="45">
        <f t="shared" si="5"/>
        <v>0</v>
      </c>
    </row>
    <row r="497" spans="1:47" ht="14.25" customHeight="1">
      <c r="A497" s="71">
        <f>'Январь 2020'!A497</f>
        <v>0</v>
      </c>
      <c r="B497" s="72">
        <f>'Январь 2020'!G497</f>
        <v>0</v>
      </c>
      <c r="C497" s="257">
        <f>'Январь 2020'!B497</f>
        <v>0</v>
      </c>
      <c r="D497" s="75"/>
      <c r="E497" s="75"/>
      <c r="F497" s="76"/>
      <c r="G497" s="153"/>
      <c r="H497" s="153"/>
      <c r="I497" s="75"/>
      <c r="J497" s="75"/>
      <c r="K497" s="76"/>
      <c r="L497" s="75"/>
      <c r="M497" s="76"/>
      <c r="N497" s="153"/>
      <c r="O497" s="153"/>
      <c r="P497" s="75"/>
      <c r="Q497" s="75"/>
      <c r="R497" s="75"/>
      <c r="S497" s="75"/>
      <c r="T497" s="76"/>
      <c r="U497" s="153"/>
      <c r="V497" s="153"/>
      <c r="W497" s="75"/>
      <c r="X497" s="75"/>
      <c r="Y497" s="75"/>
      <c r="Z497" s="75"/>
      <c r="AA497" s="76"/>
      <c r="AB497" s="153"/>
      <c r="AC497" s="153"/>
      <c r="AD497" s="75"/>
      <c r="AE497" s="75"/>
      <c r="AF497" s="75"/>
      <c r="AG497" s="75"/>
      <c r="AH497" s="76"/>
      <c r="AI497" s="80">
        <f t="shared" si="0"/>
        <v>0</v>
      </c>
      <c r="AJ497" s="81">
        <f>'Июнь 2020'!AJ497-AI497</f>
        <v>0</v>
      </c>
      <c r="AK497" s="82">
        <f t="shared" si="1"/>
        <v>0</v>
      </c>
      <c r="AL497" s="83">
        <f>'Июнь 2020'!AL497+AK497</f>
        <v>0</v>
      </c>
      <c r="AM497" s="82">
        <f t="shared" si="2"/>
        <v>0</v>
      </c>
      <c r="AN497" s="84">
        <f>'Июнь 2020'!AN497+AM497</f>
        <v>0</v>
      </c>
      <c r="AO497" s="82">
        <f t="shared" si="3"/>
        <v>0</v>
      </c>
      <c r="AP497" s="85">
        <f>'Июнь 2020'!AP497+AO497</f>
        <v>0</v>
      </c>
      <c r="AQ497" s="82">
        <f t="shared" si="4"/>
        <v>0</v>
      </c>
      <c r="AR497" s="86">
        <f>'Июнь 2020'!AR497+'Июль 2020'!AQ497</f>
        <v>0</v>
      </c>
      <c r="AS497" s="87">
        <f>'Январь 2020'!AW497</f>
        <v>0</v>
      </c>
      <c r="AT497" s="88">
        <f>'Январь 2020'!AX497</f>
        <v>0</v>
      </c>
      <c r="AU497" s="45">
        <f t="shared" si="5"/>
        <v>0</v>
      </c>
    </row>
    <row r="498" spans="1:47" ht="14.25" customHeight="1">
      <c r="A498" s="71">
        <f>'Январь 2020'!A498</f>
        <v>0</v>
      </c>
      <c r="B498" s="72">
        <f>'Январь 2020'!G498</f>
        <v>0</v>
      </c>
      <c r="C498" s="257">
        <f>'Январь 2020'!B498</f>
        <v>0</v>
      </c>
      <c r="D498" s="75"/>
      <c r="E498" s="75"/>
      <c r="F498" s="76"/>
      <c r="G498" s="153"/>
      <c r="H498" s="153"/>
      <c r="I498" s="75"/>
      <c r="J498" s="75"/>
      <c r="K498" s="76"/>
      <c r="L498" s="75"/>
      <c r="M498" s="76"/>
      <c r="N498" s="153"/>
      <c r="O498" s="153"/>
      <c r="P498" s="75"/>
      <c r="Q498" s="75"/>
      <c r="R498" s="75"/>
      <c r="S498" s="75"/>
      <c r="T498" s="76"/>
      <c r="U498" s="153"/>
      <c r="V498" s="153"/>
      <c r="W498" s="75"/>
      <c r="X498" s="75"/>
      <c r="Y498" s="75"/>
      <c r="Z498" s="75"/>
      <c r="AA498" s="76"/>
      <c r="AB498" s="153"/>
      <c r="AC498" s="153"/>
      <c r="AD498" s="75"/>
      <c r="AE498" s="75"/>
      <c r="AF498" s="75"/>
      <c r="AG498" s="75"/>
      <c r="AH498" s="76"/>
      <c r="AI498" s="80">
        <f t="shared" si="0"/>
        <v>0</v>
      </c>
      <c r="AJ498" s="81">
        <f>'Июнь 2020'!AJ498-AI498</f>
        <v>0</v>
      </c>
      <c r="AK498" s="82">
        <f t="shared" si="1"/>
        <v>0</v>
      </c>
      <c r="AL498" s="83">
        <f>'Июнь 2020'!AL498+AK498</f>
        <v>0</v>
      </c>
      <c r="AM498" s="82">
        <f t="shared" si="2"/>
        <v>0</v>
      </c>
      <c r="AN498" s="84">
        <f>'Июнь 2020'!AN498+AM498</f>
        <v>0</v>
      </c>
      <c r="AO498" s="82">
        <f t="shared" si="3"/>
        <v>0</v>
      </c>
      <c r="AP498" s="85">
        <f>'Июнь 2020'!AP498+AO498</f>
        <v>0</v>
      </c>
      <c r="AQ498" s="82">
        <f t="shared" si="4"/>
        <v>0</v>
      </c>
      <c r="AR498" s="86">
        <f>'Июнь 2020'!AR498+'Июль 2020'!AQ498</f>
        <v>0</v>
      </c>
      <c r="AS498" s="87">
        <f>'Январь 2020'!AW498</f>
        <v>0</v>
      </c>
      <c r="AT498" s="88">
        <f>'Январь 2020'!AX498</f>
        <v>0</v>
      </c>
      <c r="AU498" s="45">
        <f t="shared" si="5"/>
        <v>0</v>
      </c>
    </row>
    <row r="499" spans="1:47" ht="14.25" customHeight="1">
      <c r="A499" s="71">
        <f>'Январь 2020'!A499</f>
        <v>0</v>
      </c>
      <c r="B499" s="72">
        <f>'Январь 2020'!G499</f>
        <v>0</v>
      </c>
      <c r="C499" s="257">
        <f>'Январь 2020'!B499</f>
        <v>0</v>
      </c>
      <c r="D499" s="75"/>
      <c r="E499" s="75"/>
      <c r="F499" s="76"/>
      <c r="G499" s="153"/>
      <c r="H499" s="153"/>
      <c r="I499" s="75"/>
      <c r="J499" s="75"/>
      <c r="K499" s="76"/>
      <c r="L499" s="75"/>
      <c r="M499" s="76"/>
      <c r="N499" s="153"/>
      <c r="O499" s="153"/>
      <c r="P499" s="75"/>
      <c r="Q499" s="75"/>
      <c r="R499" s="75"/>
      <c r="S499" s="75"/>
      <c r="T499" s="76"/>
      <c r="U499" s="153"/>
      <c r="V499" s="153"/>
      <c r="W499" s="75"/>
      <c r="X499" s="75"/>
      <c r="Y499" s="75"/>
      <c r="Z499" s="75"/>
      <c r="AA499" s="76"/>
      <c r="AB499" s="153"/>
      <c r="AC499" s="153"/>
      <c r="AD499" s="75"/>
      <c r="AE499" s="75"/>
      <c r="AF499" s="75"/>
      <c r="AG499" s="75"/>
      <c r="AH499" s="76"/>
      <c r="AI499" s="80">
        <f t="shared" si="0"/>
        <v>0</v>
      </c>
      <c r="AJ499" s="81">
        <f>'Июнь 2020'!AJ499-AI499</f>
        <v>0</v>
      </c>
      <c r="AK499" s="82">
        <f t="shared" si="1"/>
        <v>0</v>
      </c>
      <c r="AL499" s="83">
        <f>'Июнь 2020'!AL499+AK499</f>
        <v>0</v>
      </c>
      <c r="AM499" s="82">
        <f t="shared" si="2"/>
        <v>0</v>
      </c>
      <c r="AN499" s="84">
        <f>'Июнь 2020'!AN499+AM499</f>
        <v>0</v>
      </c>
      <c r="AO499" s="82">
        <f t="shared" si="3"/>
        <v>0</v>
      </c>
      <c r="AP499" s="85">
        <f>'Июнь 2020'!AP499+AO499</f>
        <v>0</v>
      </c>
      <c r="AQ499" s="82">
        <f t="shared" si="4"/>
        <v>0</v>
      </c>
      <c r="AR499" s="86">
        <f>'Июнь 2020'!AR499+'Июль 2020'!AQ499</f>
        <v>0</v>
      </c>
      <c r="AS499" s="87">
        <f>'Январь 2020'!AW499</f>
        <v>0</v>
      </c>
      <c r="AT499" s="88">
        <f>'Январь 2020'!AX499</f>
        <v>0</v>
      </c>
      <c r="AU499" s="45">
        <f t="shared" si="5"/>
        <v>0</v>
      </c>
    </row>
    <row r="500" spans="1:47" ht="14.25" customHeight="1">
      <c r="A500" s="71">
        <f>'Январь 2020'!A500</f>
        <v>0</v>
      </c>
      <c r="B500" s="72">
        <f>'Январь 2020'!G500</f>
        <v>0</v>
      </c>
      <c r="C500" s="257">
        <f>'Январь 2020'!B500</f>
        <v>0</v>
      </c>
      <c r="D500" s="75"/>
      <c r="E500" s="75"/>
      <c r="F500" s="76"/>
      <c r="G500" s="153"/>
      <c r="H500" s="153"/>
      <c r="I500" s="75"/>
      <c r="J500" s="75"/>
      <c r="K500" s="76"/>
      <c r="L500" s="75"/>
      <c r="M500" s="76"/>
      <c r="N500" s="153"/>
      <c r="O500" s="153"/>
      <c r="P500" s="75"/>
      <c r="Q500" s="75"/>
      <c r="R500" s="75"/>
      <c r="S500" s="75"/>
      <c r="T500" s="76"/>
      <c r="U500" s="153"/>
      <c r="V500" s="153"/>
      <c r="W500" s="75"/>
      <c r="X500" s="75"/>
      <c r="Y500" s="75"/>
      <c r="Z500" s="75"/>
      <c r="AA500" s="76"/>
      <c r="AB500" s="153"/>
      <c r="AC500" s="153"/>
      <c r="AD500" s="75"/>
      <c r="AE500" s="75"/>
      <c r="AF500" s="75"/>
      <c r="AG500" s="75"/>
      <c r="AH500" s="76"/>
      <c r="AI500" s="80">
        <f t="shared" si="0"/>
        <v>0</v>
      </c>
      <c r="AJ500" s="81">
        <f>'Июнь 2020'!AJ500-AI500</f>
        <v>0</v>
      </c>
      <c r="AK500" s="82">
        <f t="shared" si="1"/>
        <v>0</v>
      </c>
      <c r="AL500" s="83">
        <f>'Июнь 2020'!AL500+AK500</f>
        <v>0</v>
      </c>
      <c r="AM500" s="82">
        <f t="shared" si="2"/>
        <v>0</v>
      </c>
      <c r="AN500" s="84">
        <f>'Июнь 2020'!AN500+AM500</f>
        <v>0</v>
      </c>
      <c r="AO500" s="82">
        <f t="shared" si="3"/>
        <v>0</v>
      </c>
      <c r="AP500" s="85">
        <f>'Июнь 2020'!AP500+AO500</f>
        <v>0</v>
      </c>
      <c r="AQ500" s="82">
        <f t="shared" si="4"/>
        <v>0</v>
      </c>
      <c r="AR500" s="86">
        <f>'Июнь 2020'!AR500+'Июль 2020'!AQ500</f>
        <v>0</v>
      </c>
      <c r="AS500" s="87">
        <f>'Январь 2020'!AW500</f>
        <v>0</v>
      </c>
      <c r="AT500" s="88">
        <f>'Январь 2020'!AX500</f>
        <v>0</v>
      </c>
      <c r="AU500" s="45">
        <f t="shared" si="5"/>
        <v>0</v>
      </c>
    </row>
    <row r="501" spans="1:47" ht="14.25" customHeight="1">
      <c r="A501" s="71">
        <f>'Январь 2020'!A501</f>
        <v>0</v>
      </c>
      <c r="B501" s="72">
        <f>'Январь 2020'!G501</f>
        <v>0</v>
      </c>
      <c r="C501" s="257">
        <f>'Январь 2020'!B501</f>
        <v>0</v>
      </c>
      <c r="D501" s="75"/>
      <c r="E501" s="75"/>
      <c r="F501" s="76"/>
      <c r="G501" s="153"/>
      <c r="H501" s="153"/>
      <c r="I501" s="75"/>
      <c r="J501" s="75"/>
      <c r="K501" s="76"/>
      <c r="L501" s="75"/>
      <c r="M501" s="76"/>
      <c r="N501" s="153"/>
      <c r="O501" s="153"/>
      <c r="P501" s="75"/>
      <c r="Q501" s="75"/>
      <c r="R501" s="75"/>
      <c r="S501" s="75"/>
      <c r="T501" s="76"/>
      <c r="U501" s="153"/>
      <c r="V501" s="153"/>
      <c r="W501" s="75"/>
      <c r="X501" s="75"/>
      <c r="Y501" s="75"/>
      <c r="Z501" s="75"/>
      <c r="AA501" s="76"/>
      <c r="AB501" s="153"/>
      <c r="AC501" s="153"/>
      <c r="AD501" s="75"/>
      <c r="AE501" s="75"/>
      <c r="AF501" s="75"/>
      <c r="AG501" s="75"/>
      <c r="AH501" s="76"/>
      <c r="AI501" s="80">
        <f t="shared" si="0"/>
        <v>0</v>
      </c>
      <c r="AJ501" s="81">
        <f>'Июнь 2020'!AJ501-AI501</f>
        <v>0</v>
      </c>
      <c r="AK501" s="82">
        <f t="shared" si="1"/>
        <v>0</v>
      </c>
      <c r="AL501" s="83">
        <f>'Июнь 2020'!AL501+AK501</f>
        <v>0</v>
      </c>
      <c r="AM501" s="82">
        <f t="shared" si="2"/>
        <v>0</v>
      </c>
      <c r="AN501" s="84">
        <f>'Июнь 2020'!AN501+AM501</f>
        <v>0</v>
      </c>
      <c r="AO501" s="82">
        <f t="shared" si="3"/>
        <v>0</v>
      </c>
      <c r="AP501" s="85">
        <f>'Июнь 2020'!AP501+AO501</f>
        <v>0</v>
      </c>
      <c r="AQ501" s="82">
        <f t="shared" si="4"/>
        <v>0</v>
      </c>
      <c r="AR501" s="86">
        <f>'Июнь 2020'!AR501+'Июль 2020'!AQ501</f>
        <v>0</v>
      </c>
      <c r="AS501" s="87">
        <f>'Январь 2020'!AW501</f>
        <v>0</v>
      </c>
      <c r="AT501" s="88">
        <f>'Январь 2020'!AX501</f>
        <v>0</v>
      </c>
      <c r="AU501" s="45">
        <f t="shared" si="5"/>
        <v>0</v>
      </c>
    </row>
    <row r="502" spans="1:47" ht="14.25" customHeight="1">
      <c r="A502" s="71">
        <f>'Январь 2020'!A502</f>
        <v>0</v>
      </c>
      <c r="B502" s="72">
        <f>'Январь 2020'!G502</f>
        <v>0</v>
      </c>
      <c r="C502" s="257">
        <f>'Январь 2020'!B502</f>
        <v>0</v>
      </c>
      <c r="D502" s="75"/>
      <c r="E502" s="75"/>
      <c r="F502" s="76"/>
      <c r="G502" s="153"/>
      <c r="H502" s="153"/>
      <c r="I502" s="75"/>
      <c r="J502" s="75"/>
      <c r="K502" s="76"/>
      <c r="L502" s="75"/>
      <c r="M502" s="76"/>
      <c r="N502" s="153"/>
      <c r="O502" s="153"/>
      <c r="P502" s="75"/>
      <c r="Q502" s="75"/>
      <c r="R502" s="75"/>
      <c r="S502" s="75"/>
      <c r="T502" s="76"/>
      <c r="U502" s="153"/>
      <c r="V502" s="153"/>
      <c r="W502" s="75"/>
      <c r="X502" s="75"/>
      <c r="Y502" s="75"/>
      <c r="Z502" s="75"/>
      <c r="AA502" s="76"/>
      <c r="AB502" s="153"/>
      <c r="AC502" s="153"/>
      <c r="AD502" s="75"/>
      <c r="AE502" s="75"/>
      <c r="AF502" s="75"/>
      <c r="AG502" s="75"/>
      <c r="AH502" s="76"/>
      <c r="AI502" s="80">
        <f t="shared" si="0"/>
        <v>0</v>
      </c>
      <c r="AJ502" s="81">
        <f>'Июнь 2020'!AJ502-AI502</f>
        <v>0</v>
      </c>
      <c r="AK502" s="82">
        <f t="shared" si="1"/>
        <v>0</v>
      </c>
      <c r="AL502" s="83">
        <f>'Июнь 2020'!AL502+AK502</f>
        <v>0</v>
      </c>
      <c r="AM502" s="82">
        <f t="shared" si="2"/>
        <v>0</v>
      </c>
      <c r="AN502" s="84">
        <f>'Июнь 2020'!AN502+AM502</f>
        <v>0</v>
      </c>
      <c r="AO502" s="82">
        <f t="shared" si="3"/>
        <v>0</v>
      </c>
      <c r="AP502" s="85">
        <f>'Июнь 2020'!AP502+AO502</f>
        <v>0</v>
      </c>
      <c r="AQ502" s="82">
        <f t="shared" si="4"/>
        <v>0</v>
      </c>
      <c r="AR502" s="86">
        <f>'Июнь 2020'!AR502+'Июль 2020'!AQ502</f>
        <v>0</v>
      </c>
      <c r="AS502" s="87">
        <f>'Январь 2020'!AW502</f>
        <v>0</v>
      </c>
      <c r="AT502" s="88">
        <f>'Январь 2020'!AX502</f>
        <v>0</v>
      </c>
      <c r="AU502" s="45">
        <f t="shared" si="5"/>
        <v>0</v>
      </c>
    </row>
    <row r="503" spans="1:47" ht="14.25" customHeight="1">
      <c r="A503" s="71">
        <f>'Январь 2020'!A503</f>
        <v>0</v>
      </c>
      <c r="B503" s="72">
        <f>'Январь 2020'!G503</f>
        <v>0</v>
      </c>
      <c r="C503" s="257">
        <f>'Январь 2020'!B503</f>
        <v>0</v>
      </c>
      <c r="D503" s="75"/>
      <c r="E503" s="75"/>
      <c r="F503" s="76"/>
      <c r="G503" s="153"/>
      <c r="H503" s="153"/>
      <c r="I503" s="75"/>
      <c r="J503" s="75"/>
      <c r="K503" s="76"/>
      <c r="L503" s="75"/>
      <c r="M503" s="76"/>
      <c r="N503" s="153"/>
      <c r="O503" s="153"/>
      <c r="P503" s="75"/>
      <c r="Q503" s="75"/>
      <c r="R503" s="75"/>
      <c r="S503" s="75"/>
      <c r="T503" s="76"/>
      <c r="U503" s="153"/>
      <c r="V503" s="153"/>
      <c r="W503" s="75"/>
      <c r="X503" s="75"/>
      <c r="Y503" s="75"/>
      <c r="Z503" s="75"/>
      <c r="AA503" s="76"/>
      <c r="AB503" s="153"/>
      <c r="AC503" s="153"/>
      <c r="AD503" s="75"/>
      <c r="AE503" s="75"/>
      <c r="AF503" s="75"/>
      <c r="AG503" s="75"/>
      <c r="AH503" s="76"/>
      <c r="AI503" s="80">
        <f t="shared" si="0"/>
        <v>0</v>
      </c>
      <c r="AJ503" s="81">
        <f>'Июнь 2020'!AJ503-AI503</f>
        <v>0</v>
      </c>
      <c r="AK503" s="82">
        <f t="shared" si="1"/>
        <v>0</v>
      </c>
      <c r="AL503" s="83">
        <f>'Июнь 2020'!AL503+AK503</f>
        <v>0</v>
      </c>
      <c r="AM503" s="82">
        <f t="shared" si="2"/>
        <v>0</v>
      </c>
      <c r="AN503" s="84">
        <f>'Июнь 2020'!AN503+AM503</f>
        <v>0</v>
      </c>
      <c r="AO503" s="82">
        <f t="shared" si="3"/>
        <v>0</v>
      </c>
      <c r="AP503" s="85">
        <f>'Июнь 2020'!AP503+AO503</f>
        <v>0</v>
      </c>
      <c r="AQ503" s="82">
        <f t="shared" si="4"/>
        <v>0</v>
      </c>
      <c r="AR503" s="86">
        <f>'Июнь 2020'!AR503+'Июль 2020'!AQ503</f>
        <v>0</v>
      </c>
      <c r="AS503" s="87">
        <f>'Январь 2020'!AW503</f>
        <v>0</v>
      </c>
      <c r="AT503" s="88">
        <f>'Январь 2020'!AX503</f>
        <v>0</v>
      </c>
      <c r="AU503" s="45">
        <f t="shared" si="5"/>
        <v>0</v>
      </c>
    </row>
    <row r="504" spans="1:47" ht="14.25" customHeight="1">
      <c r="B504" s="259"/>
      <c r="D504" s="259"/>
      <c r="E504" s="259"/>
      <c r="F504" s="259"/>
      <c r="G504" s="261"/>
      <c r="H504" s="261"/>
      <c r="I504" s="259"/>
      <c r="J504" s="259"/>
      <c r="K504" s="259"/>
      <c r="L504" s="259"/>
      <c r="M504" s="259"/>
      <c r="N504" s="261"/>
      <c r="O504" s="261"/>
      <c r="P504" s="259"/>
      <c r="Q504" s="259"/>
      <c r="R504" s="259"/>
      <c r="S504" s="259"/>
      <c r="T504" s="259"/>
      <c r="U504" s="261"/>
      <c r="V504" s="261"/>
      <c r="W504" s="259"/>
      <c r="X504" s="259"/>
      <c r="Y504" s="259"/>
      <c r="Z504" s="259"/>
      <c r="AA504" s="259"/>
      <c r="AB504" s="261"/>
      <c r="AC504" s="261"/>
      <c r="AD504" s="259"/>
      <c r="AE504" s="259"/>
      <c r="AF504" s="259"/>
      <c r="AG504" s="259"/>
      <c r="AH504" s="259"/>
      <c r="AU504" s="45"/>
    </row>
    <row r="505" spans="1:47" ht="14.25" customHeight="1">
      <c r="B505" s="259"/>
      <c r="D505" s="259"/>
      <c r="E505" s="259"/>
      <c r="F505" s="259"/>
      <c r="G505" s="261"/>
      <c r="H505" s="261"/>
      <c r="I505" s="259"/>
      <c r="J505" s="259"/>
      <c r="K505" s="259"/>
      <c r="L505" s="259"/>
      <c r="M505" s="259"/>
      <c r="N505" s="261"/>
      <c r="O505" s="261"/>
      <c r="P505" s="259"/>
      <c r="Q505" s="259"/>
      <c r="R505" s="259"/>
      <c r="S505" s="259"/>
      <c r="T505" s="259"/>
      <c r="U505" s="261"/>
      <c r="V505" s="261"/>
      <c r="W505" s="259"/>
      <c r="X505" s="259"/>
      <c r="Y505" s="259"/>
      <c r="Z505" s="259"/>
      <c r="AA505" s="259"/>
      <c r="AB505" s="261"/>
      <c r="AC505" s="261"/>
      <c r="AD505" s="259"/>
      <c r="AE505" s="259"/>
      <c r="AF505" s="259"/>
      <c r="AG505" s="259"/>
      <c r="AH505" s="259"/>
      <c r="AU505" s="45"/>
    </row>
    <row r="506" spans="1:47" ht="14.25" customHeight="1">
      <c r="B506" s="259"/>
      <c r="D506" s="259"/>
      <c r="E506" s="259"/>
      <c r="F506" s="259"/>
      <c r="G506" s="261"/>
      <c r="H506" s="261"/>
      <c r="I506" s="259"/>
      <c r="J506" s="259"/>
      <c r="K506" s="259"/>
      <c r="L506" s="259"/>
      <c r="M506" s="259"/>
      <c r="N506" s="261"/>
      <c r="O506" s="261"/>
      <c r="P506" s="259"/>
      <c r="Q506" s="259"/>
      <c r="R506" s="259"/>
      <c r="S506" s="259"/>
      <c r="T506" s="259"/>
      <c r="U506" s="261"/>
      <c r="V506" s="261"/>
      <c r="W506" s="259"/>
      <c r="X506" s="259"/>
      <c r="Y506" s="259"/>
      <c r="Z506" s="259"/>
      <c r="AA506" s="259"/>
      <c r="AB506" s="261"/>
      <c r="AC506" s="261"/>
      <c r="AD506" s="259"/>
      <c r="AE506" s="259"/>
      <c r="AF506" s="259"/>
      <c r="AG506" s="259"/>
      <c r="AH506" s="259"/>
      <c r="AU506" s="45"/>
    </row>
    <row r="507" spans="1:47" ht="14.25" customHeight="1">
      <c r="B507" s="259"/>
      <c r="D507" s="259"/>
      <c r="E507" s="259"/>
      <c r="F507" s="259"/>
      <c r="G507" s="261"/>
      <c r="H507" s="261"/>
      <c r="I507" s="259"/>
      <c r="J507" s="259"/>
      <c r="K507" s="259"/>
      <c r="L507" s="259"/>
      <c r="M507" s="259"/>
      <c r="N507" s="261"/>
      <c r="O507" s="261"/>
      <c r="P507" s="259"/>
      <c r="Q507" s="259"/>
      <c r="R507" s="259"/>
      <c r="S507" s="259"/>
      <c r="T507" s="259"/>
      <c r="U507" s="261"/>
      <c r="V507" s="261"/>
      <c r="W507" s="259"/>
      <c r="X507" s="259"/>
      <c r="Y507" s="259"/>
      <c r="Z507" s="259"/>
      <c r="AA507" s="259"/>
      <c r="AB507" s="261"/>
      <c r="AC507" s="261"/>
      <c r="AD507" s="259"/>
      <c r="AE507" s="259"/>
      <c r="AF507" s="259"/>
      <c r="AG507" s="259"/>
      <c r="AH507" s="259"/>
      <c r="AU507" s="45"/>
    </row>
    <row r="508" spans="1:47" ht="14.25" customHeight="1">
      <c r="B508" s="259"/>
      <c r="D508" s="259"/>
      <c r="E508" s="259"/>
      <c r="F508" s="259"/>
      <c r="G508" s="261"/>
      <c r="H508" s="261"/>
      <c r="I508" s="259"/>
      <c r="J508" s="259"/>
      <c r="K508" s="259"/>
      <c r="L508" s="259"/>
      <c r="M508" s="259"/>
      <c r="N508" s="261"/>
      <c r="O508" s="261"/>
      <c r="P508" s="259"/>
      <c r="Q508" s="259"/>
      <c r="R508" s="259"/>
      <c r="S508" s="259"/>
      <c r="T508" s="259"/>
      <c r="U508" s="261"/>
      <c r="V508" s="261"/>
      <c r="W508" s="259"/>
      <c r="X508" s="259"/>
      <c r="Y508" s="259"/>
      <c r="Z508" s="259"/>
      <c r="AA508" s="259"/>
      <c r="AB508" s="261"/>
      <c r="AC508" s="261"/>
      <c r="AD508" s="259"/>
      <c r="AE508" s="259"/>
      <c r="AF508" s="259"/>
      <c r="AG508" s="259"/>
      <c r="AH508" s="259"/>
      <c r="AU508" s="45"/>
    </row>
    <row r="509" spans="1:47" ht="14.25" customHeight="1">
      <c r="B509" s="259"/>
      <c r="D509" s="259"/>
      <c r="E509" s="259"/>
      <c r="F509" s="259"/>
      <c r="G509" s="261"/>
      <c r="H509" s="261"/>
      <c r="I509" s="259"/>
      <c r="J509" s="259"/>
      <c r="K509" s="259"/>
      <c r="L509" s="259"/>
      <c r="M509" s="259"/>
      <c r="N509" s="261"/>
      <c r="O509" s="261"/>
      <c r="P509" s="259"/>
      <c r="Q509" s="259"/>
      <c r="R509" s="259"/>
      <c r="S509" s="259"/>
      <c r="T509" s="259"/>
      <c r="U509" s="261"/>
      <c r="V509" s="261"/>
      <c r="W509" s="259"/>
      <c r="X509" s="259"/>
      <c r="Y509" s="259"/>
      <c r="Z509" s="259"/>
      <c r="AA509" s="259"/>
      <c r="AB509" s="261"/>
      <c r="AC509" s="261"/>
      <c r="AD509" s="259"/>
      <c r="AE509" s="259"/>
      <c r="AF509" s="259"/>
      <c r="AG509" s="259"/>
      <c r="AH509" s="259"/>
      <c r="AU509" s="45"/>
    </row>
    <row r="510" spans="1:47" ht="14.25" customHeight="1">
      <c r="B510" s="259"/>
      <c r="D510" s="259"/>
      <c r="E510" s="259"/>
      <c r="F510" s="259"/>
      <c r="G510" s="261"/>
      <c r="H510" s="261"/>
      <c r="I510" s="259"/>
      <c r="J510" s="259"/>
      <c r="K510" s="259"/>
      <c r="L510" s="259"/>
      <c r="M510" s="259"/>
      <c r="N510" s="261"/>
      <c r="O510" s="261"/>
      <c r="P510" s="259"/>
      <c r="Q510" s="259"/>
      <c r="R510" s="259"/>
      <c r="S510" s="259"/>
      <c r="T510" s="259"/>
      <c r="U510" s="261"/>
      <c r="V510" s="261"/>
      <c r="W510" s="259"/>
      <c r="X510" s="259"/>
      <c r="Y510" s="259"/>
      <c r="Z510" s="259"/>
      <c r="AA510" s="259"/>
      <c r="AB510" s="261"/>
      <c r="AC510" s="261"/>
      <c r="AD510" s="259"/>
      <c r="AE510" s="259"/>
      <c r="AF510" s="259"/>
      <c r="AG510" s="259"/>
      <c r="AH510" s="259"/>
      <c r="AU510" s="45"/>
    </row>
    <row r="511" spans="1:47" ht="14.25" customHeight="1">
      <c r="B511" s="259"/>
      <c r="D511" s="259"/>
      <c r="E511" s="259"/>
      <c r="F511" s="259"/>
      <c r="G511" s="261"/>
      <c r="H511" s="261"/>
      <c r="I511" s="259"/>
      <c r="J511" s="259"/>
      <c r="K511" s="259"/>
      <c r="L511" s="259"/>
      <c r="M511" s="259"/>
      <c r="N511" s="261"/>
      <c r="O511" s="261"/>
      <c r="P511" s="259"/>
      <c r="Q511" s="259"/>
      <c r="R511" s="259"/>
      <c r="S511" s="259"/>
      <c r="T511" s="259"/>
      <c r="U511" s="261"/>
      <c r="V511" s="261"/>
      <c r="W511" s="259"/>
      <c r="X511" s="259"/>
      <c r="Y511" s="259"/>
      <c r="Z511" s="259"/>
      <c r="AA511" s="259"/>
      <c r="AB511" s="261"/>
      <c r="AC511" s="261"/>
      <c r="AD511" s="259"/>
      <c r="AE511" s="259"/>
      <c r="AF511" s="259"/>
      <c r="AG511" s="259"/>
      <c r="AH511" s="259"/>
      <c r="AU511" s="45"/>
    </row>
    <row r="512" spans="1:47" ht="14.25" customHeight="1">
      <c r="B512" s="259"/>
      <c r="D512" s="259"/>
      <c r="E512" s="259"/>
      <c r="F512" s="259"/>
      <c r="G512" s="261"/>
      <c r="H512" s="261"/>
      <c r="I512" s="259"/>
      <c r="J512" s="259"/>
      <c r="K512" s="259"/>
      <c r="L512" s="259"/>
      <c r="M512" s="259"/>
      <c r="N512" s="261"/>
      <c r="O512" s="261"/>
      <c r="P512" s="259"/>
      <c r="Q512" s="259"/>
      <c r="R512" s="259"/>
      <c r="S512" s="259"/>
      <c r="T512" s="259"/>
      <c r="U512" s="261"/>
      <c r="V512" s="261"/>
      <c r="W512" s="259"/>
      <c r="X512" s="259"/>
      <c r="Y512" s="259"/>
      <c r="Z512" s="259"/>
      <c r="AA512" s="259"/>
      <c r="AB512" s="261"/>
      <c r="AC512" s="261"/>
      <c r="AD512" s="259"/>
      <c r="AE512" s="259"/>
      <c r="AF512" s="259"/>
      <c r="AG512" s="259"/>
      <c r="AH512" s="259"/>
      <c r="AU512" s="45"/>
    </row>
    <row r="513" spans="2:47" ht="14.25" customHeight="1">
      <c r="B513" s="259"/>
      <c r="D513" s="259"/>
      <c r="E513" s="259"/>
      <c r="F513" s="259"/>
      <c r="G513" s="261"/>
      <c r="H513" s="261"/>
      <c r="I513" s="259"/>
      <c r="J513" s="259"/>
      <c r="K513" s="259"/>
      <c r="L513" s="259"/>
      <c r="M513" s="259"/>
      <c r="N513" s="261"/>
      <c r="O513" s="261"/>
      <c r="P513" s="259"/>
      <c r="Q513" s="259"/>
      <c r="R513" s="259"/>
      <c r="S513" s="259"/>
      <c r="T513" s="259"/>
      <c r="U513" s="261"/>
      <c r="V513" s="261"/>
      <c r="W513" s="259"/>
      <c r="X513" s="259"/>
      <c r="Y513" s="259"/>
      <c r="Z513" s="259"/>
      <c r="AA513" s="259"/>
      <c r="AB513" s="261"/>
      <c r="AC513" s="261"/>
      <c r="AD513" s="259"/>
      <c r="AE513" s="259"/>
      <c r="AF513" s="259"/>
      <c r="AG513" s="259"/>
      <c r="AH513" s="259"/>
      <c r="AU513" s="45"/>
    </row>
    <row r="514" spans="2:47" ht="14.25" customHeight="1">
      <c r="B514" s="259"/>
      <c r="D514" s="259"/>
      <c r="E514" s="259"/>
      <c r="F514" s="259"/>
      <c r="G514" s="261"/>
      <c r="H514" s="261"/>
      <c r="I514" s="259"/>
      <c r="J514" s="259"/>
      <c r="K514" s="259"/>
      <c r="L514" s="259"/>
      <c r="M514" s="259"/>
      <c r="N514" s="261"/>
      <c r="O514" s="261"/>
      <c r="P514" s="259"/>
      <c r="Q514" s="259"/>
      <c r="R514" s="259"/>
      <c r="S514" s="259"/>
      <c r="T514" s="259"/>
      <c r="U514" s="261"/>
      <c r="V514" s="261"/>
      <c r="W514" s="259"/>
      <c r="X514" s="259"/>
      <c r="Y514" s="259"/>
      <c r="Z514" s="259"/>
      <c r="AA514" s="259"/>
      <c r="AB514" s="261"/>
      <c r="AC514" s="261"/>
      <c r="AD514" s="259"/>
      <c r="AE514" s="259"/>
      <c r="AF514" s="259"/>
      <c r="AG514" s="259"/>
      <c r="AH514" s="259"/>
      <c r="AU514" s="45"/>
    </row>
    <row r="515" spans="2:47" ht="14.25" customHeight="1">
      <c r="B515" s="259"/>
      <c r="D515" s="259"/>
      <c r="E515" s="259"/>
      <c r="F515" s="259"/>
      <c r="G515" s="261"/>
      <c r="H515" s="261"/>
      <c r="I515" s="259"/>
      <c r="J515" s="259"/>
      <c r="K515" s="259"/>
      <c r="L515" s="259"/>
      <c r="M515" s="259"/>
      <c r="N515" s="261"/>
      <c r="O515" s="261"/>
      <c r="P515" s="259"/>
      <c r="Q515" s="259"/>
      <c r="R515" s="259"/>
      <c r="S515" s="259"/>
      <c r="T515" s="259"/>
      <c r="U515" s="261"/>
      <c r="V515" s="261"/>
      <c r="W515" s="259"/>
      <c r="X515" s="259"/>
      <c r="Y515" s="259"/>
      <c r="Z515" s="259"/>
      <c r="AA515" s="259"/>
      <c r="AB515" s="261"/>
      <c r="AC515" s="261"/>
      <c r="AD515" s="259"/>
      <c r="AE515" s="259"/>
      <c r="AF515" s="259"/>
      <c r="AG515" s="259"/>
      <c r="AH515" s="259"/>
      <c r="AU515" s="45"/>
    </row>
    <row r="516" spans="2:47" ht="14.25" customHeight="1">
      <c r="B516" s="259"/>
      <c r="D516" s="259"/>
      <c r="E516" s="259"/>
      <c r="F516" s="259"/>
      <c r="G516" s="261"/>
      <c r="H516" s="261"/>
      <c r="I516" s="259"/>
      <c r="J516" s="259"/>
      <c r="K516" s="259"/>
      <c r="L516" s="259"/>
      <c r="M516" s="259"/>
      <c r="N516" s="261"/>
      <c r="O516" s="261"/>
      <c r="P516" s="259"/>
      <c r="Q516" s="259"/>
      <c r="R516" s="259"/>
      <c r="S516" s="259"/>
      <c r="T516" s="259"/>
      <c r="U516" s="261"/>
      <c r="V516" s="261"/>
      <c r="W516" s="259"/>
      <c r="X516" s="259"/>
      <c r="Y516" s="259"/>
      <c r="Z516" s="259"/>
      <c r="AA516" s="259"/>
      <c r="AB516" s="261"/>
      <c r="AC516" s="261"/>
      <c r="AD516" s="259"/>
      <c r="AE516" s="259"/>
      <c r="AF516" s="259"/>
      <c r="AG516" s="259"/>
      <c r="AH516" s="259"/>
      <c r="AU516" s="45"/>
    </row>
    <row r="517" spans="2:47" ht="14.25" customHeight="1">
      <c r="B517" s="259"/>
      <c r="D517" s="259"/>
      <c r="E517" s="259"/>
      <c r="F517" s="259"/>
      <c r="G517" s="261"/>
      <c r="H517" s="261"/>
      <c r="I517" s="259"/>
      <c r="J517" s="259"/>
      <c r="K517" s="259"/>
      <c r="L517" s="259"/>
      <c r="M517" s="259"/>
      <c r="N517" s="261"/>
      <c r="O517" s="261"/>
      <c r="P517" s="259"/>
      <c r="Q517" s="259"/>
      <c r="R517" s="259"/>
      <c r="S517" s="259"/>
      <c r="T517" s="259"/>
      <c r="U517" s="261"/>
      <c r="V517" s="261"/>
      <c r="W517" s="259"/>
      <c r="X517" s="259"/>
      <c r="Y517" s="259"/>
      <c r="Z517" s="259"/>
      <c r="AA517" s="259"/>
      <c r="AB517" s="261"/>
      <c r="AC517" s="261"/>
      <c r="AD517" s="259"/>
      <c r="AE517" s="259"/>
      <c r="AF517" s="259"/>
      <c r="AG517" s="259"/>
      <c r="AH517" s="259"/>
      <c r="AU517" s="45"/>
    </row>
    <row r="518" spans="2:47" ht="14.25" customHeight="1">
      <c r="B518" s="259"/>
      <c r="D518" s="259"/>
      <c r="E518" s="259"/>
      <c r="F518" s="259"/>
      <c r="G518" s="261"/>
      <c r="H518" s="261"/>
      <c r="I518" s="259"/>
      <c r="J518" s="259"/>
      <c r="K518" s="259"/>
      <c r="L518" s="259"/>
      <c r="M518" s="259"/>
      <c r="N518" s="261"/>
      <c r="O518" s="261"/>
      <c r="P518" s="259"/>
      <c r="Q518" s="259"/>
      <c r="R518" s="259"/>
      <c r="S518" s="259"/>
      <c r="T518" s="259"/>
      <c r="U518" s="261"/>
      <c r="V518" s="261"/>
      <c r="W518" s="259"/>
      <c r="X518" s="259"/>
      <c r="Y518" s="259"/>
      <c r="Z518" s="259"/>
      <c r="AA518" s="259"/>
      <c r="AB518" s="261"/>
      <c r="AC518" s="261"/>
      <c r="AD518" s="259"/>
      <c r="AE518" s="259"/>
      <c r="AF518" s="259"/>
      <c r="AG518" s="259"/>
      <c r="AH518" s="259"/>
      <c r="AU518" s="45"/>
    </row>
    <row r="519" spans="2:47" ht="14.25" customHeight="1">
      <c r="B519" s="259"/>
      <c r="D519" s="259"/>
      <c r="E519" s="259"/>
      <c r="F519" s="259"/>
      <c r="G519" s="261"/>
      <c r="H519" s="261"/>
      <c r="I519" s="259"/>
      <c r="J519" s="259"/>
      <c r="K519" s="259"/>
      <c r="L519" s="259"/>
      <c r="M519" s="259"/>
      <c r="N519" s="261"/>
      <c r="O519" s="261"/>
      <c r="P519" s="259"/>
      <c r="Q519" s="259"/>
      <c r="R519" s="259"/>
      <c r="S519" s="259"/>
      <c r="T519" s="259"/>
      <c r="U519" s="261"/>
      <c r="V519" s="261"/>
      <c r="W519" s="259"/>
      <c r="X519" s="259"/>
      <c r="Y519" s="259"/>
      <c r="Z519" s="259"/>
      <c r="AA519" s="259"/>
      <c r="AB519" s="261"/>
      <c r="AC519" s="261"/>
      <c r="AD519" s="259"/>
      <c r="AE519" s="259"/>
      <c r="AF519" s="259"/>
      <c r="AG519" s="259"/>
      <c r="AH519" s="259"/>
      <c r="AU519" s="45"/>
    </row>
    <row r="520" spans="2:47" ht="14.25" customHeight="1">
      <c r="B520" s="259"/>
      <c r="D520" s="259"/>
      <c r="E520" s="259"/>
      <c r="F520" s="259"/>
      <c r="G520" s="261"/>
      <c r="H520" s="261"/>
      <c r="I520" s="259"/>
      <c r="J520" s="259"/>
      <c r="K520" s="259"/>
      <c r="L520" s="259"/>
      <c r="M520" s="259"/>
      <c r="N520" s="261"/>
      <c r="O520" s="261"/>
      <c r="P520" s="259"/>
      <c r="Q520" s="259"/>
      <c r="R520" s="259"/>
      <c r="S520" s="259"/>
      <c r="T520" s="259"/>
      <c r="U520" s="261"/>
      <c r="V520" s="261"/>
      <c r="W520" s="259"/>
      <c r="X520" s="259"/>
      <c r="Y520" s="259"/>
      <c r="Z520" s="259"/>
      <c r="AA520" s="259"/>
      <c r="AB520" s="261"/>
      <c r="AC520" s="261"/>
      <c r="AD520" s="259"/>
      <c r="AE520" s="259"/>
      <c r="AF520" s="259"/>
      <c r="AG520" s="259"/>
      <c r="AH520" s="259"/>
      <c r="AU520" s="45"/>
    </row>
    <row r="521" spans="2:47" ht="14.25" customHeight="1">
      <c r="B521" s="259"/>
      <c r="D521" s="259"/>
      <c r="E521" s="259"/>
      <c r="F521" s="259"/>
      <c r="G521" s="261"/>
      <c r="H521" s="261"/>
      <c r="I521" s="259"/>
      <c r="J521" s="259"/>
      <c r="K521" s="259"/>
      <c r="L521" s="259"/>
      <c r="M521" s="259"/>
      <c r="N521" s="261"/>
      <c r="O521" s="261"/>
      <c r="P521" s="259"/>
      <c r="Q521" s="259"/>
      <c r="R521" s="259"/>
      <c r="S521" s="259"/>
      <c r="T521" s="259"/>
      <c r="U521" s="261"/>
      <c r="V521" s="261"/>
      <c r="W521" s="259"/>
      <c r="X521" s="259"/>
      <c r="Y521" s="259"/>
      <c r="Z521" s="259"/>
      <c r="AA521" s="259"/>
      <c r="AB521" s="261"/>
      <c r="AC521" s="261"/>
      <c r="AD521" s="259"/>
      <c r="AE521" s="259"/>
      <c r="AF521" s="259"/>
      <c r="AG521" s="259"/>
      <c r="AH521" s="259"/>
      <c r="AU521" s="45"/>
    </row>
    <row r="522" spans="2:47" ht="14.25" customHeight="1">
      <c r="B522" s="259"/>
      <c r="D522" s="259"/>
      <c r="E522" s="259"/>
      <c r="F522" s="259"/>
      <c r="G522" s="261"/>
      <c r="H522" s="261"/>
      <c r="I522" s="259"/>
      <c r="J522" s="259"/>
      <c r="K522" s="259"/>
      <c r="L522" s="259"/>
      <c r="M522" s="259"/>
      <c r="N522" s="261"/>
      <c r="O522" s="261"/>
      <c r="P522" s="259"/>
      <c r="Q522" s="259"/>
      <c r="R522" s="259"/>
      <c r="S522" s="259"/>
      <c r="T522" s="259"/>
      <c r="U522" s="261"/>
      <c r="V522" s="261"/>
      <c r="W522" s="259"/>
      <c r="X522" s="259"/>
      <c r="Y522" s="259"/>
      <c r="Z522" s="259"/>
      <c r="AA522" s="259"/>
      <c r="AB522" s="261"/>
      <c r="AC522" s="261"/>
      <c r="AD522" s="259"/>
      <c r="AE522" s="259"/>
      <c r="AF522" s="259"/>
      <c r="AG522" s="259"/>
      <c r="AH522" s="259"/>
      <c r="AU522" s="45"/>
    </row>
    <row r="523" spans="2:47" ht="14.25" customHeight="1">
      <c r="B523" s="259"/>
      <c r="D523" s="259"/>
      <c r="E523" s="259"/>
      <c r="F523" s="259"/>
      <c r="G523" s="261"/>
      <c r="H523" s="261"/>
      <c r="I523" s="259"/>
      <c r="J523" s="259"/>
      <c r="K523" s="259"/>
      <c r="L523" s="259"/>
      <c r="M523" s="259"/>
      <c r="N523" s="261"/>
      <c r="O523" s="261"/>
      <c r="P523" s="259"/>
      <c r="Q523" s="259"/>
      <c r="R523" s="259"/>
      <c r="S523" s="259"/>
      <c r="T523" s="259"/>
      <c r="U523" s="261"/>
      <c r="V523" s="261"/>
      <c r="W523" s="259"/>
      <c r="X523" s="259"/>
      <c r="Y523" s="259"/>
      <c r="Z523" s="259"/>
      <c r="AA523" s="259"/>
      <c r="AB523" s="261"/>
      <c r="AC523" s="261"/>
      <c r="AD523" s="259"/>
      <c r="AE523" s="259"/>
      <c r="AF523" s="259"/>
      <c r="AG523" s="259"/>
      <c r="AH523" s="259"/>
      <c r="AU523" s="45"/>
    </row>
    <row r="524" spans="2:47" ht="14.25" customHeight="1">
      <c r="B524" s="259"/>
      <c r="D524" s="259"/>
      <c r="E524" s="259"/>
      <c r="F524" s="259"/>
      <c r="G524" s="261"/>
      <c r="H524" s="261"/>
      <c r="I524" s="259"/>
      <c r="J524" s="259"/>
      <c r="K524" s="259"/>
      <c r="L524" s="259"/>
      <c r="M524" s="259"/>
      <c r="N524" s="261"/>
      <c r="O524" s="261"/>
      <c r="P524" s="259"/>
      <c r="Q524" s="259"/>
      <c r="R524" s="259"/>
      <c r="S524" s="259"/>
      <c r="T524" s="259"/>
      <c r="U524" s="261"/>
      <c r="V524" s="261"/>
      <c r="W524" s="259"/>
      <c r="X524" s="259"/>
      <c r="Y524" s="259"/>
      <c r="Z524" s="259"/>
      <c r="AA524" s="259"/>
      <c r="AB524" s="261"/>
      <c r="AC524" s="261"/>
      <c r="AD524" s="259"/>
      <c r="AE524" s="259"/>
      <c r="AF524" s="259"/>
      <c r="AG524" s="259"/>
      <c r="AH524" s="259"/>
      <c r="AU524" s="45"/>
    </row>
    <row r="525" spans="2:47" ht="14.25" customHeight="1">
      <c r="B525" s="259"/>
      <c r="D525" s="259"/>
      <c r="E525" s="259"/>
      <c r="F525" s="259"/>
      <c r="G525" s="261"/>
      <c r="H525" s="261"/>
      <c r="I525" s="259"/>
      <c r="J525" s="259"/>
      <c r="K525" s="259"/>
      <c r="L525" s="259"/>
      <c r="M525" s="259"/>
      <c r="N525" s="261"/>
      <c r="O525" s="261"/>
      <c r="P525" s="259"/>
      <c r="Q525" s="259"/>
      <c r="R525" s="259"/>
      <c r="S525" s="259"/>
      <c r="T525" s="259"/>
      <c r="U525" s="261"/>
      <c r="V525" s="261"/>
      <c r="W525" s="259"/>
      <c r="X525" s="259"/>
      <c r="Y525" s="259"/>
      <c r="Z525" s="259"/>
      <c r="AA525" s="259"/>
      <c r="AB525" s="261"/>
      <c r="AC525" s="261"/>
      <c r="AD525" s="259"/>
      <c r="AE525" s="259"/>
      <c r="AF525" s="259"/>
      <c r="AG525" s="259"/>
      <c r="AH525" s="259"/>
      <c r="AU525" s="45"/>
    </row>
    <row r="526" spans="2:47" ht="14.25" customHeight="1">
      <c r="B526" s="259"/>
      <c r="D526" s="259"/>
      <c r="E526" s="259"/>
      <c r="F526" s="259"/>
      <c r="G526" s="261"/>
      <c r="H526" s="261"/>
      <c r="I526" s="259"/>
      <c r="J526" s="259"/>
      <c r="K526" s="259"/>
      <c r="L526" s="259"/>
      <c r="M526" s="259"/>
      <c r="N526" s="261"/>
      <c r="O526" s="261"/>
      <c r="P526" s="259"/>
      <c r="Q526" s="259"/>
      <c r="R526" s="259"/>
      <c r="S526" s="259"/>
      <c r="T526" s="259"/>
      <c r="U526" s="261"/>
      <c r="V526" s="261"/>
      <c r="W526" s="259"/>
      <c r="X526" s="259"/>
      <c r="Y526" s="259"/>
      <c r="Z526" s="259"/>
      <c r="AA526" s="259"/>
      <c r="AB526" s="261"/>
      <c r="AC526" s="261"/>
      <c r="AD526" s="259"/>
      <c r="AE526" s="259"/>
      <c r="AF526" s="259"/>
      <c r="AG526" s="259"/>
      <c r="AH526" s="259"/>
      <c r="AU526" s="45"/>
    </row>
    <row r="527" spans="2:47" ht="14.25" customHeight="1">
      <c r="B527" s="259"/>
      <c r="D527" s="259"/>
      <c r="E527" s="259"/>
      <c r="F527" s="259"/>
      <c r="G527" s="261"/>
      <c r="H527" s="261"/>
      <c r="I527" s="259"/>
      <c r="J527" s="259"/>
      <c r="K527" s="259"/>
      <c r="L527" s="259"/>
      <c r="M527" s="259"/>
      <c r="N527" s="261"/>
      <c r="O527" s="261"/>
      <c r="P527" s="259"/>
      <c r="Q527" s="259"/>
      <c r="R527" s="259"/>
      <c r="S527" s="259"/>
      <c r="T527" s="259"/>
      <c r="U527" s="261"/>
      <c r="V527" s="261"/>
      <c r="W527" s="259"/>
      <c r="X527" s="259"/>
      <c r="Y527" s="259"/>
      <c r="Z527" s="259"/>
      <c r="AA527" s="259"/>
      <c r="AB527" s="261"/>
      <c r="AC527" s="261"/>
      <c r="AD527" s="259"/>
      <c r="AE527" s="259"/>
      <c r="AF527" s="259"/>
      <c r="AG527" s="259"/>
      <c r="AH527" s="259"/>
      <c r="AU527" s="45"/>
    </row>
    <row r="528" spans="2:47" ht="14.25" customHeight="1">
      <c r="B528" s="259"/>
      <c r="D528" s="259"/>
      <c r="E528" s="259"/>
      <c r="F528" s="259"/>
      <c r="G528" s="261"/>
      <c r="H528" s="261"/>
      <c r="I528" s="259"/>
      <c r="J528" s="259"/>
      <c r="K528" s="259"/>
      <c r="L528" s="259"/>
      <c r="M528" s="259"/>
      <c r="N528" s="261"/>
      <c r="O528" s="261"/>
      <c r="P528" s="259"/>
      <c r="Q528" s="259"/>
      <c r="R528" s="259"/>
      <c r="S528" s="259"/>
      <c r="T528" s="259"/>
      <c r="U528" s="261"/>
      <c r="V528" s="261"/>
      <c r="W528" s="259"/>
      <c r="X528" s="259"/>
      <c r="Y528" s="259"/>
      <c r="Z528" s="259"/>
      <c r="AA528" s="259"/>
      <c r="AB528" s="261"/>
      <c r="AC528" s="261"/>
      <c r="AD528" s="259"/>
      <c r="AE528" s="259"/>
      <c r="AF528" s="259"/>
      <c r="AG528" s="259"/>
      <c r="AH528" s="259"/>
      <c r="AU528" s="45"/>
    </row>
    <row r="529" spans="2:47" ht="14.25" customHeight="1">
      <c r="B529" s="259"/>
      <c r="D529" s="259"/>
      <c r="E529" s="259"/>
      <c r="F529" s="259"/>
      <c r="G529" s="261"/>
      <c r="H529" s="261"/>
      <c r="I529" s="259"/>
      <c r="J529" s="259"/>
      <c r="K529" s="259"/>
      <c r="L529" s="259"/>
      <c r="M529" s="259"/>
      <c r="N529" s="261"/>
      <c r="O529" s="261"/>
      <c r="P529" s="259"/>
      <c r="Q529" s="259"/>
      <c r="R529" s="259"/>
      <c r="S529" s="259"/>
      <c r="T529" s="259"/>
      <c r="U529" s="261"/>
      <c r="V529" s="261"/>
      <c r="W529" s="259"/>
      <c r="X529" s="259"/>
      <c r="Y529" s="259"/>
      <c r="Z529" s="259"/>
      <c r="AA529" s="259"/>
      <c r="AB529" s="261"/>
      <c r="AC529" s="261"/>
      <c r="AD529" s="259"/>
      <c r="AE529" s="259"/>
      <c r="AF529" s="259"/>
      <c r="AG529" s="259"/>
      <c r="AH529" s="259"/>
      <c r="AU529" s="45"/>
    </row>
    <row r="530" spans="2:47" ht="14.25" customHeight="1">
      <c r="B530" s="259"/>
      <c r="D530" s="259"/>
      <c r="E530" s="259"/>
      <c r="F530" s="259"/>
      <c r="G530" s="261"/>
      <c r="H530" s="261"/>
      <c r="I530" s="259"/>
      <c r="J530" s="259"/>
      <c r="K530" s="259"/>
      <c r="L530" s="259"/>
      <c r="M530" s="259"/>
      <c r="N530" s="261"/>
      <c r="O530" s="261"/>
      <c r="P530" s="259"/>
      <c r="Q530" s="259"/>
      <c r="R530" s="259"/>
      <c r="S530" s="259"/>
      <c r="T530" s="259"/>
      <c r="U530" s="261"/>
      <c r="V530" s="261"/>
      <c r="W530" s="259"/>
      <c r="X530" s="259"/>
      <c r="Y530" s="259"/>
      <c r="Z530" s="259"/>
      <c r="AA530" s="259"/>
      <c r="AB530" s="261"/>
      <c r="AC530" s="261"/>
      <c r="AD530" s="259"/>
      <c r="AE530" s="259"/>
      <c r="AF530" s="259"/>
      <c r="AG530" s="259"/>
      <c r="AH530" s="259"/>
      <c r="AU530" s="45"/>
    </row>
    <row r="531" spans="2:47" ht="14.25" customHeight="1">
      <c r="B531" s="259"/>
      <c r="D531" s="259"/>
      <c r="E531" s="259"/>
      <c r="F531" s="259"/>
      <c r="G531" s="261"/>
      <c r="H531" s="261"/>
      <c r="I531" s="259"/>
      <c r="J531" s="259"/>
      <c r="K531" s="259"/>
      <c r="L531" s="259"/>
      <c r="M531" s="259"/>
      <c r="N531" s="261"/>
      <c r="O531" s="261"/>
      <c r="P531" s="259"/>
      <c r="Q531" s="259"/>
      <c r="R531" s="259"/>
      <c r="S531" s="259"/>
      <c r="T531" s="259"/>
      <c r="U531" s="261"/>
      <c r="V531" s="261"/>
      <c r="W531" s="259"/>
      <c r="X531" s="259"/>
      <c r="Y531" s="259"/>
      <c r="Z531" s="259"/>
      <c r="AA531" s="259"/>
      <c r="AB531" s="261"/>
      <c r="AC531" s="261"/>
      <c r="AD531" s="259"/>
      <c r="AE531" s="259"/>
      <c r="AF531" s="259"/>
      <c r="AG531" s="259"/>
      <c r="AH531" s="259"/>
      <c r="AU531" s="45"/>
    </row>
    <row r="532" spans="2:47" ht="14.25" customHeight="1">
      <c r="B532" s="259"/>
      <c r="D532" s="259"/>
      <c r="E532" s="259"/>
      <c r="F532" s="259"/>
      <c r="G532" s="261"/>
      <c r="H532" s="261"/>
      <c r="I532" s="259"/>
      <c r="J532" s="259"/>
      <c r="K532" s="259"/>
      <c r="L532" s="259"/>
      <c r="M532" s="259"/>
      <c r="N532" s="261"/>
      <c r="O532" s="261"/>
      <c r="P532" s="259"/>
      <c r="Q532" s="259"/>
      <c r="R532" s="259"/>
      <c r="S532" s="259"/>
      <c r="T532" s="259"/>
      <c r="U532" s="261"/>
      <c r="V532" s="261"/>
      <c r="W532" s="259"/>
      <c r="X532" s="259"/>
      <c r="Y532" s="259"/>
      <c r="Z532" s="259"/>
      <c r="AA532" s="259"/>
      <c r="AB532" s="261"/>
      <c r="AC532" s="261"/>
      <c r="AD532" s="259"/>
      <c r="AE532" s="259"/>
      <c r="AF532" s="259"/>
      <c r="AG532" s="259"/>
      <c r="AH532" s="259"/>
      <c r="AU532" s="45"/>
    </row>
    <row r="533" spans="2:47" ht="14.25" customHeight="1">
      <c r="B533" s="259"/>
      <c r="D533" s="259"/>
      <c r="E533" s="259"/>
      <c r="F533" s="259"/>
      <c r="G533" s="261"/>
      <c r="H533" s="261"/>
      <c r="I533" s="259"/>
      <c r="J533" s="259"/>
      <c r="K533" s="259"/>
      <c r="L533" s="259"/>
      <c r="M533" s="259"/>
      <c r="N533" s="261"/>
      <c r="O533" s="261"/>
      <c r="P533" s="259"/>
      <c r="Q533" s="259"/>
      <c r="R533" s="259"/>
      <c r="S533" s="259"/>
      <c r="T533" s="259"/>
      <c r="U533" s="261"/>
      <c r="V533" s="261"/>
      <c r="W533" s="259"/>
      <c r="X533" s="259"/>
      <c r="Y533" s="259"/>
      <c r="Z533" s="259"/>
      <c r="AA533" s="259"/>
      <c r="AB533" s="261"/>
      <c r="AC533" s="261"/>
      <c r="AD533" s="259"/>
      <c r="AE533" s="259"/>
      <c r="AF533" s="259"/>
      <c r="AG533" s="259"/>
      <c r="AH533" s="259"/>
      <c r="AU533" s="45"/>
    </row>
    <row r="534" spans="2:47" ht="14.25" customHeight="1">
      <c r="B534" s="259"/>
      <c r="D534" s="259"/>
      <c r="E534" s="259"/>
      <c r="F534" s="259"/>
      <c r="G534" s="261"/>
      <c r="H534" s="261"/>
      <c r="I534" s="259"/>
      <c r="J534" s="259"/>
      <c r="K534" s="259"/>
      <c r="L534" s="259"/>
      <c r="M534" s="259"/>
      <c r="N534" s="261"/>
      <c r="O534" s="261"/>
      <c r="P534" s="259"/>
      <c r="Q534" s="259"/>
      <c r="R534" s="259"/>
      <c r="S534" s="259"/>
      <c r="T534" s="259"/>
      <c r="U534" s="261"/>
      <c r="V534" s="261"/>
      <c r="W534" s="259"/>
      <c r="X534" s="259"/>
      <c r="Y534" s="259"/>
      <c r="Z534" s="259"/>
      <c r="AA534" s="259"/>
      <c r="AB534" s="261"/>
      <c r="AC534" s="261"/>
      <c r="AD534" s="259"/>
      <c r="AE534" s="259"/>
      <c r="AF534" s="259"/>
      <c r="AG534" s="259"/>
      <c r="AH534" s="259"/>
      <c r="AU534" s="45"/>
    </row>
    <row r="535" spans="2:47" ht="14.25" customHeight="1">
      <c r="B535" s="259"/>
      <c r="D535" s="259"/>
      <c r="E535" s="259"/>
      <c r="F535" s="259"/>
      <c r="G535" s="261"/>
      <c r="H535" s="261"/>
      <c r="I535" s="259"/>
      <c r="J535" s="259"/>
      <c r="K535" s="259"/>
      <c r="L535" s="259"/>
      <c r="M535" s="259"/>
      <c r="N535" s="261"/>
      <c r="O535" s="261"/>
      <c r="P535" s="259"/>
      <c r="Q535" s="259"/>
      <c r="R535" s="259"/>
      <c r="S535" s="259"/>
      <c r="T535" s="259"/>
      <c r="U535" s="261"/>
      <c r="V535" s="261"/>
      <c r="W535" s="259"/>
      <c r="X535" s="259"/>
      <c r="Y535" s="259"/>
      <c r="Z535" s="259"/>
      <c r="AA535" s="259"/>
      <c r="AB535" s="261"/>
      <c r="AC535" s="261"/>
      <c r="AD535" s="259"/>
      <c r="AE535" s="259"/>
      <c r="AF535" s="259"/>
      <c r="AG535" s="259"/>
      <c r="AH535" s="259"/>
      <c r="AU535" s="45"/>
    </row>
    <row r="536" spans="2:47" ht="14.25" customHeight="1">
      <c r="B536" s="259"/>
      <c r="D536" s="259"/>
      <c r="E536" s="259"/>
      <c r="F536" s="259"/>
      <c r="G536" s="261"/>
      <c r="H536" s="261"/>
      <c r="I536" s="259"/>
      <c r="J536" s="259"/>
      <c r="K536" s="259"/>
      <c r="L536" s="259"/>
      <c r="M536" s="259"/>
      <c r="N536" s="261"/>
      <c r="O536" s="261"/>
      <c r="P536" s="259"/>
      <c r="Q536" s="259"/>
      <c r="R536" s="259"/>
      <c r="S536" s="259"/>
      <c r="T536" s="259"/>
      <c r="U536" s="261"/>
      <c r="V536" s="261"/>
      <c r="W536" s="259"/>
      <c r="X536" s="259"/>
      <c r="Y536" s="259"/>
      <c r="Z536" s="259"/>
      <c r="AA536" s="259"/>
      <c r="AB536" s="261"/>
      <c r="AC536" s="261"/>
      <c r="AD536" s="259"/>
      <c r="AE536" s="259"/>
      <c r="AF536" s="259"/>
      <c r="AG536" s="259"/>
      <c r="AH536" s="259"/>
      <c r="AU536" s="45"/>
    </row>
    <row r="537" spans="2:47" ht="14.25" customHeight="1">
      <c r="B537" s="259"/>
      <c r="D537" s="259"/>
      <c r="E537" s="259"/>
      <c r="F537" s="259"/>
      <c r="G537" s="261"/>
      <c r="H537" s="261"/>
      <c r="I537" s="259"/>
      <c r="J537" s="259"/>
      <c r="K537" s="259"/>
      <c r="L537" s="259"/>
      <c r="M537" s="259"/>
      <c r="N537" s="261"/>
      <c r="O537" s="261"/>
      <c r="P537" s="259"/>
      <c r="Q537" s="259"/>
      <c r="R537" s="259"/>
      <c r="S537" s="259"/>
      <c r="T537" s="259"/>
      <c r="U537" s="261"/>
      <c r="V537" s="261"/>
      <c r="W537" s="259"/>
      <c r="X537" s="259"/>
      <c r="Y537" s="259"/>
      <c r="Z537" s="259"/>
      <c r="AA537" s="259"/>
      <c r="AB537" s="261"/>
      <c r="AC537" s="261"/>
      <c r="AD537" s="259"/>
      <c r="AE537" s="259"/>
      <c r="AF537" s="259"/>
      <c r="AG537" s="259"/>
      <c r="AH537" s="259"/>
      <c r="AU537" s="45"/>
    </row>
    <row r="538" spans="2:47" ht="14.25" customHeight="1">
      <c r="B538" s="259"/>
      <c r="D538" s="259"/>
      <c r="E538" s="259"/>
      <c r="F538" s="259"/>
      <c r="G538" s="261"/>
      <c r="H538" s="261"/>
      <c r="I538" s="259"/>
      <c r="J538" s="259"/>
      <c r="K538" s="259"/>
      <c r="L538" s="259"/>
      <c r="M538" s="259"/>
      <c r="N538" s="261"/>
      <c r="O538" s="261"/>
      <c r="P538" s="259"/>
      <c r="Q538" s="259"/>
      <c r="R538" s="259"/>
      <c r="S538" s="259"/>
      <c r="T538" s="259"/>
      <c r="U538" s="261"/>
      <c r="V538" s="261"/>
      <c r="W538" s="259"/>
      <c r="X538" s="259"/>
      <c r="Y538" s="259"/>
      <c r="Z538" s="259"/>
      <c r="AA538" s="259"/>
      <c r="AB538" s="261"/>
      <c r="AC538" s="261"/>
      <c r="AD538" s="259"/>
      <c r="AE538" s="259"/>
      <c r="AF538" s="259"/>
      <c r="AG538" s="259"/>
      <c r="AH538" s="259"/>
      <c r="AU538" s="45"/>
    </row>
    <row r="539" spans="2:47" ht="14.25" customHeight="1">
      <c r="B539" s="259"/>
      <c r="D539" s="259"/>
      <c r="E539" s="259"/>
      <c r="F539" s="259"/>
      <c r="G539" s="261"/>
      <c r="H539" s="261"/>
      <c r="I539" s="259"/>
      <c r="J539" s="259"/>
      <c r="K539" s="259"/>
      <c r="L539" s="259"/>
      <c r="M539" s="259"/>
      <c r="N539" s="261"/>
      <c r="O539" s="261"/>
      <c r="P539" s="259"/>
      <c r="Q539" s="259"/>
      <c r="R539" s="259"/>
      <c r="S539" s="259"/>
      <c r="T539" s="259"/>
      <c r="U539" s="261"/>
      <c r="V539" s="261"/>
      <c r="W539" s="259"/>
      <c r="X539" s="259"/>
      <c r="Y539" s="259"/>
      <c r="Z539" s="259"/>
      <c r="AA539" s="259"/>
      <c r="AB539" s="261"/>
      <c r="AC539" s="261"/>
      <c r="AD539" s="259"/>
      <c r="AE539" s="259"/>
      <c r="AF539" s="259"/>
      <c r="AG539" s="259"/>
      <c r="AH539" s="259"/>
      <c r="AU539" s="45"/>
    </row>
    <row r="540" spans="2:47" ht="14.25" customHeight="1">
      <c r="B540" s="259"/>
      <c r="D540" s="259"/>
      <c r="E540" s="259"/>
      <c r="F540" s="259"/>
      <c r="G540" s="261"/>
      <c r="H540" s="261"/>
      <c r="I540" s="259"/>
      <c r="J540" s="259"/>
      <c r="K540" s="259"/>
      <c r="L540" s="259"/>
      <c r="M540" s="259"/>
      <c r="N540" s="261"/>
      <c r="O540" s="261"/>
      <c r="P540" s="259"/>
      <c r="Q540" s="259"/>
      <c r="R540" s="259"/>
      <c r="S540" s="259"/>
      <c r="T540" s="259"/>
      <c r="U540" s="261"/>
      <c r="V540" s="261"/>
      <c r="W540" s="259"/>
      <c r="X540" s="259"/>
      <c r="Y540" s="259"/>
      <c r="Z540" s="259"/>
      <c r="AA540" s="259"/>
      <c r="AB540" s="261"/>
      <c r="AC540" s="261"/>
      <c r="AD540" s="259"/>
      <c r="AE540" s="259"/>
      <c r="AF540" s="259"/>
      <c r="AG540" s="259"/>
      <c r="AH540" s="259"/>
      <c r="AU540" s="45"/>
    </row>
    <row r="541" spans="2:47" ht="14.25" customHeight="1">
      <c r="B541" s="259"/>
      <c r="D541" s="259"/>
      <c r="E541" s="259"/>
      <c r="F541" s="259"/>
      <c r="G541" s="261"/>
      <c r="H541" s="261"/>
      <c r="I541" s="259"/>
      <c r="J541" s="259"/>
      <c r="K541" s="259"/>
      <c r="L541" s="259"/>
      <c r="M541" s="259"/>
      <c r="N541" s="261"/>
      <c r="O541" s="261"/>
      <c r="P541" s="259"/>
      <c r="Q541" s="259"/>
      <c r="R541" s="259"/>
      <c r="S541" s="259"/>
      <c r="T541" s="259"/>
      <c r="U541" s="261"/>
      <c r="V541" s="261"/>
      <c r="W541" s="259"/>
      <c r="X541" s="259"/>
      <c r="Y541" s="259"/>
      <c r="Z541" s="259"/>
      <c r="AA541" s="259"/>
      <c r="AB541" s="261"/>
      <c r="AC541" s="261"/>
      <c r="AD541" s="259"/>
      <c r="AE541" s="259"/>
      <c r="AF541" s="259"/>
      <c r="AG541" s="259"/>
      <c r="AH541" s="259"/>
      <c r="AU541" s="45"/>
    </row>
    <row r="542" spans="2:47" ht="14.25" customHeight="1">
      <c r="B542" s="259"/>
      <c r="D542" s="259"/>
      <c r="E542" s="259"/>
      <c r="F542" s="259"/>
      <c r="G542" s="261"/>
      <c r="H542" s="261"/>
      <c r="I542" s="259"/>
      <c r="J542" s="259"/>
      <c r="K542" s="259"/>
      <c r="L542" s="259"/>
      <c r="M542" s="259"/>
      <c r="N542" s="261"/>
      <c r="O542" s="261"/>
      <c r="P542" s="259"/>
      <c r="Q542" s="259"/>
      <c r="R542" s="259"/>
      <c r="S542" s="259"/>
      <c r="T542" s="259"/>
      <c r="U542" s="261"/>
      <c r="V542" s="261"/>
      <c r="W542" s="259"/>
      <c r="X542" s="259"/>
      <c r="Y542" s="259"/>
      <c r="Z542" s="259"/>
      <c r="AA542" s="259"/>
      <c r="AB542" s="261"/>
      <c r="AC542" s="261"/>
      <c r="AD542" s="259"/>
      <c r="AE542" s="259"/>
      <c r="AF542" s="259"/>
      <c r="AG542" s="259"/>
      <c r="AH542" s="259"/>
      <c r="AU542" s="45"/>
    </row>
    <row r="543" spans="2:47" ht="14.25" customHeight="1">
      <c r="B543" s="259"/>
      <c r="D543" s="259"/>
      <c r="E543" s="259"/>
      <c r="F543" s="259"/>
      <c r="G543" s="261"/>
      <c r="H543" s="261"/>
      <c r="I543" s="259"/>
      <c r="J543" s="259"/>
      <c r="K543" s="259"/>
      <c r="L543" s="259"/>
      <c r="M543" s="259"/>
      <c r="N543" s="261"/>
      <c r="O543" s="261"/>
      <c r="P543" s="259"/>
      <c r="Q543" s="259"/>
      <c r="R543" s="259"/>
      <c r="S543" s="259"/>
      <c r="T543" s="259"/>
      <c r="U543" s="261"/>
      <c r="V543" s="261"/>
      <c r="W543" s="259"/>
      <c r="X543" s="259"/>
      <c r="Y543" s="259"/>
      <c r="Z543" s="259"/>
      <c r="AA543" s="259"/>
      <c r="AB543" s="261"/>
      <c r="AC543" s="261"/>
      <c r="AD543" s="259"/>
      <c r="AE543" s="259"/>
      <c r="AF543" s="259"/>
      <c r="AG543" s="259"/>
      <c r="AH543" s="259"/>
      <c r="AU543" s="45"/>
    </row>
    <row r="544" spans="2:47" ht="14.25" customHeight="1">
      <c r="B544" s="259"/>
      <c r="D544" s="259"/>
      <c r="E544" s="259"/>
      <c r="F544" s="259"/>
      <c r="G544" s="261"/>
      <c r="H544" s="261"/>
      <c r="I544" s="259"/>
      <c r="J544" s="259"/>
      <c r="K544" s="259"/>
      <c r="L544" s="259"/>
      <c r="M544" s="259"/>
      <c r="N544" s="261"/>
      <c r="O544" s="261"/>
      <c r="P544" s="259"/>
      <c r="Q544" s="259"/>
      <c r="R544" s="259"/>
      <c r="S544" s="259"/>
      <c r="T544" s="259"/>
      <c r="U544" s="261"/>
      <c r="V544" s="261"/>
      <c r="W544" s="259"/>
      <c r="X544" s="259"/>
      <c r="Y544" s="259"/>
      <c r="Z544" s="259"/>
      <c r="AA544" s="259"/>
      <c r="AB544" s="261"/>
      <c r="AC544" s="261"/>
      <c r="AD544" s="259"/>
      <c r="AE544" s="259"/>
      <c r="AF544" s="259"/>
      <c r="AG544" s="259"/>
      <c r="AH544" s="259"/>
      <c r="AU544" s="45"/>
    </row>
    <row r="545" spans="2:47" ht="14.25" customHeight="1">
      <c r="B545" s="259"/>
      <c r="D545" s="259"/>
      <c r="E545" s="259"/>
      <c r="F545" s="259"/>
      <c r="G545" s="261"/>
      <c r="H545" s="261"/>
      <c r="I545" s="259"/>
      <c r="J545" s="259"/>
      <c r="K545" s="259"/>
      <c r="L545" s="259"/>
      <c r="M545" s="259"/>
      <c r="N545" s="261"/>
      <c r="O545" s="261"/>
      <c r="P545" s="259"/>
      <c r="Q545" s="259"/>
      <c r="R545" s="259"/>
      <c r="S545" s="259"/>
      <c r="T545" s="259"/>
      <c r="U545" s="261"/>
      <c r="V545" s="261"/>
      <c r="W545" s="259"/>
      <c r="X545" s="259"/>
      <c r="Y545" s="259"/>
      <c r="Z545" s="259"/>
      <c r="AA545" s="259"/>
      <c r="AB545" s="261"/>
      <c r="AC545" s="261"/>
      <c r="AD545" s="259"/>
      <c r="AE545" s="259"/>
      <c r="AF545" s="259"/>
      <c r="AG545" s="259"/>
      <c r="AH545" s="259"/>
      <c r="AU545" s="45"/>
    </row>
    <row r="546" spans="2:47" ht="14.25" customHeight="1">
      <c r="B546" s="259"/>
      <c r="D546" s="259"/>
      <c r="E546" s="259"/>
      <c r="F546" s="259"/>
      <c r="G546" s="261"/>
      <c r="H546" s="261"/>
      <c r="I546" s="259"/>
      <c r="J546" s="259"/>
      <c r="K546" s="259"/>
      <c r="L546" s="259"/>
      <c r="M546" s="259"/>
      <c r="N546" s="261"/>
      <c r="O546" s="261"/>
      <c r="P546" s="259"/>
      <c r="Q546" s="259"/>
      <c r="R546" s="259"/>
      <c r="S546" s="259"/>
      <c r="T546" s="259"/>
      <c r="U546" s="261"/>
      <c r="V546" s="261"/>
      <c r="W546" s="259"/>
      <c r="X546" s="259"/>
      <c r="Y546" s="259"/>
      <c r="Z546" s="259"/>
      <c r="AA546" s="259"/>
      <c r="AB546" s="261"/>
      <c r="AC546" s="261"/>
      <c r="AD546" s="259"/>
      <c r="AE546" s="259"/>
      <c r="AF546" s="259"/>
      <c r="AG546" s="259"/>
      <c r="AH546" s="259"/>
      <c r="AU546" s="45"/>
    </row>
    <row r="547" spans="2:47" ht="14.25" customHeight="1">
      <c r="B547" s="259"/>
      <c r="D547" s="259"/>
      <c r="E547" s="259"/>
      <c r="F547" s="259"/>
      <c r="G547" s="261"/>
      <c r="H547" s="261"/>
      <c r="I547" s="259"/>
      <c r="J547" s="259"/>
      <c r="K547" s="259"/>
      <c r="L547" s="259"/>
      <c r="M547" s="259"/>
      <c r="N547" s="261"/>
      <c r="O547" s="261"/>
      <c r="P547" s="259"/>
      <c r="Q547" s="259"/>
      <c r="R547" s="259"/>
      <c r="S547" s="259"/>
      <c r="T547" s="259"/>
      <c r="U547" s="261"/>
      <c r="V547" s="261"/>
      <c r="W547" s="259"/>
      <c r="X547" s="259"/>
      <c r="Y547" s="259"/>
      <c r="Z547" s="259"/>
      <c r="AA547" s="259"/>
      <c r="AB547" s="261"/>
      <c r="AC547" s="261"/>
      <c r="AD547" s="259"/>
      <c r="AE547" s="259"/>
      <c r="AF547" s="259"/>
      <c r="AG547" s="259"/>
      <c r="AH547" s="259"/>
      <c r="AU547" s="45"/>
    </row>
    <row r="548" spans="2:47" ht="14.25" customHeight="1">
      <c r="B548" s="259"/>
      <c r="D548" s="259"/>
      <c r="E548" s="259"/>
      <c r="F548" s="259"/>
      <c r="G548" s="261"/>
      <c r="H548" s="261"/>
      <c r="I548" s="259"/>
      <c r="J548" s="259"/>
      <c r="K548" s="259"/>
      <c r="L548" s="259"/>
      <c r="M548" s="259"/>
      <c r="N548" s="261"/>
      <c r="O548" s="261"/>
      <c r="P548" s="259"/>
      <c r="Q548" s="259"/>
      <c r="R548" s="259"/>
      <c r="S548" s="259"/>
      <c r="T548" s="259"/>
      <c r="U548" s="261"/>
      <c r="V548" s="261"/>
      <c r="W548" s="259"/>
      <c r="X548" s="259"/>
      <c r="Y548" s="259"/>
      <c r="Z548" s="259"/>
      <c r="AA548" s="259"/>
      <c r="AB548" s="261"/>
      <c r="AC548" s="261"/>
      <c r="AD548" s="259"/>
      <c r="AE548" s="259"/>
      <c r="AF548" s="259"/>
      <c r="AG548" s="259"/>
      <c r="AH548" s="259"/>
      <c r="AU548" s="45"/>
    </row>
    <row r="549" spans="2:47" ht="14.25" customHeight="1">
      <c r="B549" s="259"/>
      <c r="D549" s="259"/>
      <c r="E549" s="259"/>
      <c r="F549" s="259"/>
      <c r="G549" s="261"/>
      <c r="H549" s="261"/>
      <c r="I549" s="259"/>
      <c r="J549" s="259"/>
      <c r="K549" s="259"/>
      <c r="L549" s="259"/>
      <c r="M549" s="259"/>
      <c r="N549" s="261"/>
      <c r="O549" s="261"/>
      <c r="P549" s="259"/>
      <c r="Q549" s="259"/>
      <c r="R549" s="259"/>
      <c r="S549" s="259"/>
      <c r="T549" s="259"/>
      <c r="U549" s="261"/>
      <c r="V549" s="261"/>
      <c r="W549" s="259"/>
      <c r="X549" s="259"/>
      <c r="Y549" s="259"/>
      <c r="Z549" s="259"/>
      <c r="AA549" s="259"/>
      <c r="AB549" s="261"/>
      <c r="AC549" s="261"/>
      <c r="AD549" s="259"/>
      <c r="AE549" s="259"/>
      <c r="AF549" s="259"/>
      <c r="AG549" s="259"/>
      <c r="AH549" s="259"/>
      <c r="AU549" s="45"/>
    </row>
    <row r="550" spans="2:47" ht="14.25" customHeight="1">
      <c r="B550" s="259"/>
      <c r="D550" s="259"/>
      <c r="E550" s="259"/>
      <c r="F550" s="259"/>
      <c r="G550" s="261"/>
      <c r="H550" s="261"/>
      <c r="I550" s="259"/>
      <c r="J550" s="259"/>
      <c r="K550" s="259"/>
      <c r="L550" s="259"/>
      <c r="M550" s="259"/>
      <c r="N550" s="261"/>
      <c r="O550" s="261"/>
      <c r="P550" s="259"/>
      <c r="Q550" s="259"/>
      <c r="R550" s="259"/>
      <c r="S550" s="259"/>
      <c r="T550" s="259"/>
      <c r="U550" s="261"/>
      <c r="V550" s="261"/>
      <c r="W550" s="259"/>
      <c r="X550" s="259"/>
      <c r="Y550" s="259"/>
      <c r="Z550" s="259"/>
      <c r="AA550" s="259"/>
      <c r="AB550" s="261"/>
      <c r="AC550" s="261"/>
      <c r="AD550" s="259"/>
      <c r="AE550" s="259"/>
      <c r="AF550" s="259"/>
      <c r="AG550" s="259"/>
      <c r="AH550" s="259"/>
      <c r="AU550" s="45"/>
    </row>
    <row r="551" spans="2:47" ht="14.25" customHeight="1">
      <c r="B551" s="259"/>
      <c r="D551" s="259"/>
      <c r="E551" s="259"/>
      <c r="F551" s="259"/>
      <c r="G551" s="261"/>
      <c r="H551" s="261"/>
      <c r="I551" s="259"/>
      <c r="J551" s="259"/>
      <c r="K551" s="259"/>
      <c r="L551" s="259"/>
      <c r="M551" s="259"/>
      <c r="N551" s="261"/>
      <c r="O551" s="261"/>
      <c r="P551" s="259"/>
      <c r="Q551" s="259"/>
      <c r="R551" s="259"/>
      <c r="S551" s="259"/>
      <c r="T551" s="259"/>
      <c r="U551" s="261"/>
      <c r="V551" s="261"/>
      <c r="W551" s="259"/>
      <c r="X551" s="259"/>
      <c r="Y551" s="259"/>
      <c r="Z551" s="259"/>
      <c r="AA551" s="259"/>
      <c r="AB551" s="261"/>
      <c r="AC551" s="261"/>
      <c r="AD551" s="259"/>
      <c r="AE551" s="259"/>
      <c r="AF551" s="259"/>
      <c r="AG551" s="259"/>
      <c r="AH551" s="259"/>
      <c r="AU551" s="45"/>
    </row>
    <row r="552" spans="2:47" ht="14.25" customHeight="1">
      <c r="B552" s="259"/>
      <c r="D552" s="259"/>
      <c r="E552" s="259"/>
      <c r="F552" s="259"/>
      <c r="G552" s="261"/>
      <c r="H552" s="261"/>
      <c r="I552" s="259"/>
      <c r="J552" s="259"/>
      <c r="K552" s="259"/>
      <c r="L552" s="259"/>
      <c r="M552" s="259"/>
      <c r="N552" s="261"/>
      <c r="O552" s="261"/>
      <c r="P552" s="259"/>
      <c r="Q552" s="259"/>
      <c r="R552" s="259"/>
      <c r="S552" s="259"/>
      <c r="T552" s="259"/>
      <c r="U552" s="261"/>
      <c r="V552" s="261"/>
      <c r="W552" s="259"/>
      <c r="X552" s="259"/>
      <c r="Y552" s="259"/>
      <c r="Z552" s="259"/>
      <c r="AA552" s="259"/>
      <c r="AB552" s="261"/>
      <c r="AC552" s="261"/>
      <c r="AD552" s="259"/>
      <c r="AE552" s="259"/>
      <c r="AF552" s="259"/>
      <c r="AG552" s="259"/>
      <c r="AH552" s="259"/>
      <c r="AU552" s="45"/>
    </row>
    <row r="553" spans="2:47" ht="14.25" customHeight="1">
      <c r="B553" s="259"/>
      <c r="D553" s="259"/>
      <c r="E553" s="259"/>
      <c r="F553" s="259"/>
      <c r="G553" s="261"/>
      <c r="H553" s="261"/>
      <c r="I553" s="259"/>
      <c r="J553" s="259"/>
      <c r="K553" s="259"/>
      <c r="L553" s="259"/>
      <c r="M553" s="259"/>
      <c r="N553" s="261"/>
      <c r="O553" s="261"/>
      <c r="P553" s="259"/>
      <c r="Q553" s="259"/>
      <c r="R553" s="259"/>
      <c r="S553" s="259"/>
      <c r="T553" s="259"/>
      <c r="U553" s="261"/>
      <c r="V553" s="261"/>
      <c r="W553" s="259"/>
      <c r="X553" s="259"/>
      <c r="Y553" s="259"/>
      <c r="Z553" s="259"/>
      <c r="AA553" s="259"/>
      <c r="AB553" s="261"/>
      <c r="AC553" s="261"/>
      <c r="AD553" s="259"/>
      <c r="AE553" s="259"/>
      <c r="AF553" s="259"/>
      <c r="AG553" s="259"/>
      <c r="AH553" s="259"/>
      <c r="AU553" s="45"/>
    </row>
    <row r="554" spans="2:47" ht="14.25" customHeight="1">
      <c r="B554" s="259"/>
      <c r="D554" s="259"/>
      <c r="E554" s="259"/>
      <c r="F554" s="259"/>
      <c r="G554" s="261"/>
      <c r="H554" s="261"/>
      <c r="I554" s="259"/>
      <c r="J554" s="259"/>
      <c r="K554" s="259"/>
      <c r="L554" s="259"/>
      <c r="M554" s="259"/>
      <c r="N554" s="261"/>
      <c r="O554" s="261"/>
      <c r="P554" s="259"/>
      <c r="Q554" s="259"/>
      <c r="R554" s="259"/>
      <c r="S554" s="259"/>
      <c r="T554" s="259"/>
      <c r="U554" s="261"/>
      <c r="V554" s="261"/>
      <c r="W554" s="259"/>
      <c r="X554" s="259"/>
      <c r="Y554" s="259"/>
      <c r="Z554" s="259"/>
      <c r="AA554" s="259"/>
      <c r="AB554" s="261"/>
      <c r="AC554" s="261"/>
      <c r="AD554" s="259"/>
      <c r="AE554" s="259"/>
      <c r="AF554" s="259"/>
      <c r="AG554" s="259"/>
      <c r="AH554" s="259"/>
      <c r="AU554" s="45"/>
    </row>
    <row r="555" spans="2:47" ht="14.25" customHeight="1">
      <c r="B555" s="259"/>
      <c r="D555" s="259"/>
      <c r="E555" s="259"/>
      <c r="F555" s="259"/>
      <c r="G555" s="261"/>
      <c r="H555" s="261"/>
      <c r="I555" s="259"/>
      <c r="J555" s="259"/>
      <c r="K555" s="259"/>
      <c r="L555" s="259"/>
      <c r="M555" s="259"/>
      <c r="N555" s="261"/>
      <c r="O555" s="261"/>
      <c r="P555" s="259"/>
      <c r="Q555" s="259"/>
      <c r="R555" s="259"/>
      <c r="S555" s="259"/>
      <c r="T555" s="259"/>
      <c r="U555" s="261"/>
      <c r="V555" s="261"/>
      <c r="W555" s="259"/>
      <c r="X555" s="259"/>
      <c r="Y555" s="259"/>
      <c r="Z555" s="259"/>
      <c r="AA555" s="259"/>
      <c r="AB555" s="261"/>
      <c r="AC555" s="261"/>
      <c r="AD555" s="259"/>
      <c r="AE555" s="259"/>
      <c r="AF555" s="259"/>
      <c r="AG555" s="259"/>
      <c r="AH555" s="259"/>
      <c r="AU555" s="45"/>
    </row>
    <row r="556" spans="2:47" ht="14.25" customHeight="1">
      <c r="B556" s="259"/>
      <c r="D556" s="259"/>
      <c r="E556" s="259"/>
      <c r="F556" s="259"/>
      <c r="G556" s="261"/>
      <c r="H556" s="261"/>
      <c r="I556" s="259"/>
      <c r="J556" s="259"/>
      <c r="K556" s="259"/>
      <c r="L556" s="259"/>
      <c r="M556" s="259"/>
      <c r="N556" s="261"/>
      <c r="O556" s="261"/>
      <c r="P556" s="259"/>
      <c r="Q556" s="259"/>
      <c r="R556" s="259"/>
      <c r="S556" s="259"/>
      <c r="T556" s="259"/>
      <c r="U556" s="261"/>
      <c r="V556" s="261"/>
      <c r="W556" s="259"/>
      <c r="X556" s="259"/>
      <c r="Y556" s="259"/>
      <c r="Z556" s="259"/>
      <c r="AA556" s="259"/>
      <c r="AB556" s="261"/>
      <c r="AC556" s="261"/>
      <c r="AD556" s="259"/>
      <c r="AE556" s="259"/>
      <c r="AF556" s="259"/>
      <c r="AG556" s="259"/>
      <c r="AH556" s="259"/>
      <c r="AU556" s="45"/>
    </row>
    <row r="557" spans="2:47" ht="14.25" customHeight="1">
      <c r="B557" s="259"/>
      <c r="D557" s="259"/>
      <c r="E557" s="259"/>
      <c r="F557" s="259"/>
      <c r="G557" s="261"/>
      <c r="H557" s="261"/>
      <c r="I557" s="259"/>
      <c r="J557" s="259"/>
      <c r="K557" s="259"/>
      <c r="L557" s="259"/>
      <c r="M557" s="259"/>
      <c r="N557" s="261"/>
      <c r="O557" s="261"/>
      <c r="P557" s="259"/>
      <c r="Q557" s="259"/>
      <c r="R557" s="259"/>
      <c r="S557" s="259"/>
      <c r="T557" s="259"/>
      <c r="U557" s="261"/>
      <c r="V557" s="261"/>
      <c r="W557" s="259"/>
      <c r="X557" s="259"/>
      <c r="Y557" s="259"/>
      <c r="Z557" s="259"/>
      <c r="AA557" s="259"/>
      <c r="AB557" s="261"/>
      <c r="AC557" s="261"/>
      <c r="AD557" s="259"/>
      <c r="AE557" s="259"/>
      <c r="AF557" s="259"/>
      <c r="AG557" s="259"/>
      <c r="AH557" s="259"/>
      <c r="AU557" s="45"/>
    </row>
    <row r="558" spans="2:47" ht="14.25" customHeight="1">
      <c r="B558" s="259"/>
      <c r="D558" s="259"/>
      <c r="E558" s="259"/>
      <c r="F558" s="259"/>
      <c r="G558" s="261"/>
      <c r="H558" s="261"/>
      <c r="I558" s="259"/>
      <c r="J558" s="259"/>
      <c r="K558" s="259"/>
      <c r="L558" s="259"/>
      <c r="M558" s="259"/>
      <c r="N558" s="261"/>
      <c r="O558" s="261"/>
      <c r="P558" s="259"/>
      <c r="Q558" s="259"/>
      <c r="R558" s="259"/>
      <c r="S558" s="259"/>
      <c r="T558" s="259"/>
      <c r="U558" s="261"/>
      <c r="V558" s="261"/>
      <c r="W558" s="259"/>
      <c r="X558" s="259"/>
      <c r="Y558" s="259"/>
      <c r="Z558" s="259"/>
      <c r="AA558" s="259"/>
      <c r="AB558" s="261"/>
      <c r="AC558" s="261"/>
      <c r="AD558" s="259"/>
      <c r="AE558" s="259"/>
      <c r="AF558" s="259"/>
      <c r="AG558" s="259"/>
      <c r="AH558" s="259"/>
      <c r="AU558" s="45"/>
    </row>
    <row r="559" spans="2:47" ht="14.25" customHeight="1">
      <c r="B559" s="259"/>
      <c r="D559" s="259"/>
      <c r="E559" s="259"/>
      <c r="F559" s="259"/>
      <c r="G559" s="261"/>
      <c r="H559" s="261"/>
      <c r="I559" s="259"/>
      <c r="J559" s="259"/>
      <c r="K559" s="259"/>
      <c r="L559" s="259"/>
      <c r="M559" s="259"/>
      <c r="N559" s="261"/>
      <c r="O559" s="261"/>
      <c r="P559" s="259"/>
      <c r="Q559" s="259"/>
      <c r="R559" s="259"/>
      <c r="S559" s="259"/>
      <c r="T559" s="259"/>
      <c r="U559" s="261"/>
      <c r="V559" s="261"/>
      <c r="W559" s="259"/>
      <c r="X559" s="259"/>
      <c r="Y559" s="259"/>
      <c r="Z559" s="259"/>
      <c r="AA559" s="259"/>
      <c r="AB559" s="261"/>
      <c r="AC559" s="261"/>
      <c r="AD559" s="259"/>
      <c r="AE559" s="259"/>
      <c r="AF559" s="259"/>
      <c r="AG559" s="259"/>
      <c r="AH559" s="259"/>
      <c r="AU559" s="45"/>
    </row>
    <row r="560" spans="2:47" ht="14.25" customHeight="1">
      <c r="B560" s="259"/>
      <c r="D560" s="259"/>
      <c r="E560" s="259"/>
      <c r="F560" s="259"/>
      <c r="G560" s="261"/>
      <c r="H560" s="261"/>
      <c r="I560" s="259"/>
      <c r="J560" s="259"/>
      <c r="K560" s="259"/>
      <c r="L560" s="259"/>
      <c r="M560" s="259"/>
      <c r="N560" s="261"/>
      <c r="O560" s="261"/>
      <c r="P560" s="259"/>
      <c r="Q560" s="259"/>
      <c r="R560" s="259"/>
      <c r="S560" s="259"/>
      <c r="T560" s="259"/>
      <c r="U560" s="261"/>
      <c r="V560" s="261"/>
      <c r="W560" s="259"/>
      <c r="X560" s="259"/>
      <c r="Y560" s="259"/>
      <c r="Z560" s="259"/>
      <c r="AA560" s="259"/>
      <c r="AB560" s="261"/>
      <c r="AC560" s="261"/>
      <c r="AD560" s="259"/>
      <c r="AE560" s="259"/>
      <c r="AF560" s="259"/>
      <c r="AG560" s="259"/>
      <c r="AH560" s="259"/>
      <c r="AU560" s="45"/>
    </row>
    <row r="561" spans="2:47" ht="14.25" customHeight="1">
      <c r="B561" s="259"/>
      <c r="D561" s="259"/>
      <c r="E561" s="259"/>
      <c r="F561" s="259"/>
      <c r="G561" s="261"/>
      <c r="H561" s="261"/>
      <c r="I561" s="259"/>
      <c r="J561" s="259"/>
      <c r="K561" s="259"/>
      <c r="L561" s="259"/>
      <c r="M561" s="259"/>
      <c r="N561" s="261"/>
      <c r="O561" s="261"/>
      <c r="P561" s="259"/>
      <c r="Q561" s="259"/>
      <c r="R561" s="259"/>
      <c r="S561" s="259"/>
      <c r="T561" s="259"/>
      <c r="U561" s="261"/>
      <c r="V561" s="261"/>
      <c r="W561" s="259"/>
      <c r="X561" s="259"/>
      <c r="Y561" s="259"/>
      <c r="Z561" s="259"/>
      <c r="AA561" s="259"/>
      <c r="AB561" s="261"/>
      <c r="AC561" s="261"/>
      <c r="AD561" s="259"/>
      <c r="AE561" s="259"/>
      <c r="AF561" s="259"/>
      <c r="AG561" s="259"/>
      <c r="AH561" s="259"/>
      <c r="AU561" s="45"/>
    </row>
    <row r="562" spans="2:47" ht="14.25" customHeight="1">
      <c r="B562" s="259"/>
      <c r="D562" s="259"/>
      <c r="E562" s="259"/>
      <c r="F562" s="259"/>
      <c r="G562" s="261"/>
      <c r="H562" s="261"/>
      <c r="I562" s="259"/>
      <c r="J562" s="259"/>
      <c r="K562" s="259"/>
      <c r="L562" s="259"/>
      <c r="M562" s="259"/>
      <c r="N562" s="261"/>
      <c r="O562" s="261"/>
      <c r="P562" s="259"/>
      <c r="Q562" s="259"/>
      <c r="R562" s="259"/>
      <c r="S562" s="259"/>
      <c r="T562" s="259"/>
      <c r="U562" s="261"/>
      <c r="V562" s="261"/>
      <c r="W562" s="259"/>
      <c r="X562" s="259"/>
      <c r="Y562" s="259"/>
      <c r="Z562" s="259"/>
      <c r="AA562" s="259"/>
      <c r="AB562" s="261"/>
      <c r="AC562" s="261"/>
      <c r="AD562" s="259"/>
      <c r="AE562" s="259"/>
      <c r="AF562" s="259"/>
      <c r="AG562" s="259"/>
      <c r="AH562" s="259"/>
      <c r="AU562" s="45"/>
    </row>
    <row r="563" spans="2:47" ht="14.25" customHeight="1">
      <c r="B563" s="259"/>
      <c r="D563" s="259"/>
      <c r="E563" s="259"/>
      <c r="F563" s="259"/>
      <c r="G563" s="261"/>
      <c r="H563" s="261"/>
      <c r="I563" s="259"/>
      <c r="J563" s="259"/>
      <c r="K563" s="259"/>
      <c r="L563" s="259"/>
      <c r="M563" s="259"/>
      <c r="N563" s="261"/>
      <c r="O563" s="261"/>
      <c r="P563" s="259"/>
      <c r="Q563" s="259"/>
      <c r="R563" s="259"/>
      <c r="S563" s="259"/>
      <c r="T563" s="259"/>
      <c r="U563" s="261"/>
      <c r="V563" s="261"/>
      <c r="W563" s="259"/>
      <c r="X563" s="259"/>
      <c r="Y563" s="259"/>
      <c r="Z563" s="259"/>
      <c r="AA563" s="259"/>
      <c r="AB563" s="261"/>
      <c r="AC563" s="261"/>
      <c r="AD563" s="259"/>
      <c r="AE563" s="259"/>
      <c r="AF563" s="259"/>
      <c r="AG563" s="259"/>
      <c r="AH563" s="259"/>
      <c r="AU563" s="45"/>
    </row>
    <row r="564" spans="2:47" ht="14.25" customHeight="1">
      <c r="B564" s="259"/>
      <c r="D564" s="259"/>
      <c r="E564" s="259"/>
      <c r="F564" s="259"/>
      <c r="G564" s="261"/>
      <c r="H564" s="261"/>
      <c r="I564" s="259"/>
      <c r="J564" s="259"/>
      <c r="K564" s="259"/>
      <c r="L564" s="259"/>
      <c r="M564" s="259"/>
      <c r="N564" s="261"/>
      <c r="O564" s="261"/>
      <c r="P564" s="259"/>
      <c r="Q564" s="259"/>
      <c r="R564" s="259"/>
      <c r="S564" s="259"/>
      <c r="T564" s="259"/>
      <c r="U564" s="261"/>
      <c r="V564" s="261"/>
      <c r="W564" s="259"/>
      <c r="X564" s="259"/>
      <c r="Y564" s="259"/>
      <c r="Z564" s="259"/>
      <c r="AA564" s="259"/>
      <c r="AB564" s="261"/>
      <c r="AC564" s="261"/>
      <c r="AD564" s="259"/>
      <c r="AE564" s="259"/>
      <c r="AF564" s="259"/>
      <c r="AG564" s="259"/>
      <c r="AH564" s="259"/>
      <c r="AU564" s="45"/>
    </row>
    <row r="565" spans="2:47" ht="14.25" customHeight="1">
      <c r="B565" s="259"/>
      <c r="D565" s="259"/>
      <c r="E565" s="259"/>
      <c r="F565" s="259"/>
      <c r="G565" s="261"/>
      <c r="H565" s="261"/>
      <c r="I565" s="259"/>
      <c r="J565" s="259"/>
      <c r="K565" s="259"/>
      <c r="L565" s="259"/>
      <c r="M565" s="259"/>
      <c r="N565" s="261"/>
      <c r="O565" s="261"/>
      <c r="P565" s="259"/>
      <c r="Q565" s="259"/>
      <c r="R565" s="259"/>
      <c r="S565" s="259"/>
      <c r="T565" s="259"/>
      <c r="U565" s="261"/>
      <c r="V565" s="261"/>
      <c r="W565" s="259"/>
      <c r="X565" s="259"/>
      <c r="Y565" s="259"/>
      <c r="Z565" s="259"/>
      <c r="AA565" s="259"/>
      <c r="AB565" s="261"/>
      <c r="AC565" s="261"/>
      <c r="AD565" s="259"/>
      <c r="AE565" s="259"/>
      <c r="AF565" s="259"/>
      <c r="AG565" s="259"/>
      <c r="AH565" s="259"/>
      <c r="AU565" s="45"/>
    </row>
    <row r="566" spans="2:47" ht="14.25" customHeight="1">
      <c r="B566" s="259"/>
      <c r="D566" s="259"/>
      <c r="E566" s="259"/>
      <c r="F566" s="259"/>
      <c r="G566" s="261"/>
      <c r="H566" s="261"/>
      <c r="I566" s="259"/>
      <c r="J566" s="259"/>
      <c r="K566" s="259"/>
      <c r="L566" s="259"/>
      <c r="M566" s="259"/>
      <c r="N566" s="261"/>
      <c r="O566" s="261"/>
      <c r="P566" s="259"/>
      <c r="Q566" s="259"/>
      <c r="R566" s="259"/>
      <c r="S566" s="259"/>
      <c r="T566" s="259"/>
      <c r="U566" s="261"/>
      <c r="V566" s="261"/>
      <c r="W566" s="259"/>
      <c r="X566" s="259"/>
      <c r="Y566" s="259"/>
      <c r="Z566" s="259"/>
      <c r="AA566" s="259"/>
      <c r="AB566" s="261"/>
      <c r="AC566" s="261"/>
      <c r="AD566" s="259"/>
      <c r="AE566" s="259"/>
      <c r="AF566" s="259"/>
      <c r="AG566" s="259"/>
      <c r="AH566" s="259"/>
      <c r="AU566" s="45"/>
    </row>
    <row r="567" spans="2:47" ht="14.25" customHeight="1">
      <c r="B567" s="259"/>
      <c r="D567" s="259"/>
      <c r="E567" s="259"/>
      <c r="F567" s="259"/>
      <c r="G567" s="261"/>
      <c r="H567" s="261"/>
      <c r="I567" s="259"/>
      <c r="J567" s="259"/>
      <c r="K567" s="259"/>
      <c r="L567" s="259"/>
      <c r="M567" s="259"/>
      <c r="N567" s="261"/>
      <c r="O567" s="261"/>
      <c r="P567" s="259"/>
      <c r="Q567" s="259"/>
      <c r="R567" s="259"/>
      <c r="S567" s="259"/>
      <c r="T567" s="259"/>
      <c r="U567" s="261"/>
      <c r="V567" s="261"/>
      <c r="W567" s="259"/>
      <c r="X567" s="259"/>
      <c r="Y567" s="259"/>
      <c r="Z567" s="259"/>
      <c r="AA567" s="259"/>
      <c r="AB567" s="261"/>
      <c r="AC567" s="261"/>
      <c r="AD567" s="259"/>
      <c r="AE567" s="259"/>
      <c r="AF567" s="259"/>
      <c r="AG567" s="259"/>
      <c r="AH567" s="259"/>
      <c r="AU567" s="45"/>
    </row>
    <row r="568" spans="2:47" ht="14.25" customHeight="1">
      <c r="B568" s="259"/>
      <c r="D568" s="259"/>
      <c r="E568" s="259"/>
      <c r="F568" s="259"/>
      <c r="G568" s="261"/>
      <c r="H568" s="261"/>
      <c r="I568" s="259"/>
      <c r="J568" s="259"/>
      <c r="K568" s="259"/>
      <c r="L568" s="259"/>
      <c r="M568" s="259"/>
      <c r="N568" s="261"/>
      <c r="O568" s="261"/>
      <c r="P568" s="259"/>
      <c r="Q568" s="259"/>
      <c r="R568" s="259"/>
      <c r="S568" s="259"/>
      <c r="T568" s="259"/>
      <c r="U568" s="261"/>
      <c r="V568" s="261"/>
      <c r="W568" s="259"/>
      <c r="X568" s="259"/>
      <c r="Y568" s="259"/>
      <c r="Z568" s="259"/>
      <c r="AA568" s="259"/>
      <c r="AB568" s="261"/>
      <c r="AC568" s="261"/>
      <c r="AD568" s="259"/>
      <c r="AE568" s="259"/>
      <c r="AF568" s="259"/>
      <c r="AG568" s="259"/>
      <c r="AH568" s="259"/>
      <c r="AU568" s="45"/>
    </row>
    <row r="569" spans="2:47" ht="14.25" customHeight="1">
      <c r="B569" s="259"/>
      <c r="D569" s="259"/>
      <c r="E569" s="259"/>
      <c r="F569" s="259"/>
      <c r="G569" s="261"/>
      <c r="H569" s="261"/>
      <c r="I569" s="259"/>
      <c r="J569" s="259"/>
      <c r="K569" s="259"/>
      <c r="L569" s="259"/>
      <c r="M569" s="259"/>
      <c r="N569" s="261"/>
      <c r="O569" s="261"/>
      <c r="P569" s="259"/>
      <c r="Q569" s="259"/>
      <c r="R569" s="259"/>
      <c r="S569" s="259"/>
      <c r="T569" s="259"/>
      <c r="U569" s="261"/>
      <c r="V569" s="261"/>
      <c r="W569" s="259"/>
      <c r="X569" s="259"/>
      <c r="Y569" s="259"/>
      <c r="Z569" s="259"/>
      <c r="AA569" s="259"/>
      <c r="AB569" s="261"/>
      <c r="AC569" s="261"/>
      <c r="AD569" s="259"/>
      <c r="AE569" s="259"/>
      <c r="AF569" s="259"/>
      <c r="AG569" s="259"/>
      <c r="AH569" s="259"/>
      <c r="AU569" s="45"/>
    </row>
    <row r="570" spans="2:47" ht="14.25" customHeight="1">
      <c r="B570" s="259"/>
      <c r="D570" s="259"/>
      <c r="E570" s="259"/>
      <c r="F570" s="259"/>
      <c r="G570" s="261"/>
      <c r="H570" s="261"/>
      <c r="I570" s="259"/>
      <c r="J570" s="259"/>
      <c r="K570" s="259"/>
      <c r="L570" s="259"/>
      <c r="M570" s="259"/>
      <c r="N570" s="261"/>
      <c r="O570" s="261"/>
      <c r="P570" s="259"/>
      <c r="Q570" s="259"/>
      <c r="R570" s="259"/>
      <c r="S570" s="259"/>
      <c r="T570" s="259"/>
      <c r="U570" s="261"/>
      <c r="V570" s="261"/>
      <c r="W570" s="259"/>
      <c r="X570" s="259"/>
      <c r="Y570" s="259"/>
      <c r="Z570" s="259"/>
      <c r="AA570" s="259"/>
      <c r="AB570" s="261"/>
      <c r="AC570" s="261"/>
      <c r="AD570" s="259"/>
      <c r="AE570" s="259"/>
      <c r="AF570" s="259"/>
      <c r="AG570" s="259"/>
      <c r="AH570" s="259"/>
      <c r="AU570" s="45"/>
    </row>
    <row r="571" spans="2:47" ht="14.25" customHeight="1">
      <c r="B571" s="259"/>
      <c r="D571" s="259"/>
      <c r="E571" s="259"/>
      <c r="F571" s="259"/>
      <c r="G571" s="261"/>
      <c r="H571" s="261"/>
      <c r="I571" s="259"/>
      <c r="J571" s="259"/>
      <c r="K571" s="259"/>
      <c r="L571" s="259"/>
      <c r="M571" s="259"/>
      <c r="N571" s="261"/>
      <c r="O571" s="261"/>
      <c r="P571" s="259"/>
      <c r="Q571" s="259"/>
      <c r="R571" s="259"/>
      <c r="S571" s="259"/>
      <c r="T571" s="259"/>
      <c r="U571" s="261"/>
      <c r="V571" s="261"/>
      <c r="W571" s="259"/>
      <c r="X571" s="259"/>
      <c r="Y571" s="259"/>
      <c r="Z571" s="259"/>
      <c r="AA571" s="259"/>
      <c r="AB571" s="261"/>
      <c r="AC571" s="261"/>
      <c r="AD571" s="259"/>
      <c r="AE571" s="259"/>
      <c r="AF571" s="259"/>
      <c r="AG571" s="259"/>
      <c r="AH571" s="259"/>
      <c r="AU571" s="45"/>
    </row>
    <row r="572" spans="2:47" ht="14.25" customHeight="1">
      <c r="B572" s="259"/>
      <c r="D572" s="259"/>
      <c r="E572" s="259"/>
      <c r="F572" s="259"/>
      <c r="G572" s="261"/>
      <c r="H572" s="261"/>
      <c r="I572" s="259"/>
      <c r="J572" s="259"/>
      <c r="K572" s="259"/>
      <c r="L572" s="259"/>
      <c r="M572" s="259"/>
      <c r="N572" s="261"/>
      <c r="O572" s="261"/>
      <c r="P572" s="259"/>
      <c r="Q572" s="259"/>
      <c r="R572" s="259"/>
      <c r="S572" s="259"/>
      <c r="T572" s="259"/>
      <c r="U572" s="261"/>
      <c r="V572" s="261"/>
      <c r="W572" s="259"/>
      <c r="X572" s="259"/>
      <c r="Y572" s="259"/>
      <c r="Z572" s="259"/>
      <c r="AA572" s="259"/>
      <c r="AB572" s="261"/>
      <c r="AC572" s="261"/>
      <c r="AD572" s="259"/>
      <c r="AE572" s="259"/>
      <c r="AF572" s="259"/>
      <c r="AG572" s="259"/>
      <c r="AH572" s="259"/>
      <c r="AU572" s="45"/>
    </row>
    <row r="573" spans="2:47" ht="14.25" customHeight="1">
      <c r="B573" s="259"/>
      <c r="D573" s="259"/>
      <c r="E573" s="259"/>
      <c r="F573" s="259"/>
      <c r="G573" s="261"/>
      <c r="H573" s="261"/>
      <c r="I573" s="259"/>
      <c r="J573" s="259"/>
      <c r="K573" s="259"/>
      <c r="L573" s="259"/>
      <c r="M573" s="259"/>
      <c r="N573" s="261"/>
      <c r="O573" s="261"/>
      <c r="P573" s="259"/>
      <c r="Q573" s="259"/>
      <c r="R573" s="259"/>
      <c r="S573" s="259"/>
      <c r="T573" s="259"/>
      <c r="U573" s="261"/>
      <c r="V573" s="261"/>
      <c r="W573" s="259"/>
      <c r="X573" s="259"/>
      <c r="Y573" s="259"/>
      <c r="Z573" s="259"/>
      <c r="AA573" s="259"/>
      <c r="AB573" s="261"/>
      <c r="AC573" s="261"/>
      <c r="AD573" s="259"/>
      <c r="AE573" s="259"/>
      <c r="AF573" s="259"/>
      <c r="AG573" s="259"/>
      <c r="AH573" s="259"/>
      <c r="AU573" s="45"/>
    </row>
    <row r="574" spans="2:47" ht="14.25" customHeight="1">
      <c r="B574" s="259"/>
      <c r="D574" s="259"/>
      <c r="E574" s="259"/>
      <c r="F574" s="259"/>
      <c r="G574" s="261"/>
      <c r="H574" s="261"/>
      <c r="I574" s="259"/>
      <c r="J574" s="259"/>
      <c r="K574" s="259"/>
      <c r="L574" s="259"/>
      <c r="M574" s="259"/>
      <c r="N574" s="261"/>
      <c r="O574" s="261"/>
      <c r="P574" s="259"/>
      <c r="Q574" s="259"/>
      <c r="R574" s="259"/>
      <c r="S574" s="259"/>
      <c r="T574" s="259"/>
      <c r="U574" s="261"/>
      <c r="V574" s="261"/>
      <c r="W574" s="259"/>
      <c r="X574" s="259"/>
      <c r="Y574" s="259"/>
      <c r="Z574" s="259"/>
      <c r="AA574" s="259"/>
      <c r="AB574" s="261"/>
      <c r="AC574" s="261"/>
      <c r="AD574" s="259"/>
      <c r="AE574" s="259"/>
      <c r="AF574" s="259"/>
      <c r="AG574" s="259"/>
      <c r="AH574" s="259"/>
      <c r="AU574" s="45"/>
    </row>
    <row r="575" spans="2:47" ht="14.25" customHeight="1">
      <c r="B575" s="259"/>
      <c r="D575" s="259"/>
      <c r="E575" s="259"/>
      <c r="F575" s="259"/>
      <c r="G575" s="261"/>
      <c r="H575" s="261"/>
      <c r="I575" s="259"/>
      <c r="J575" s="259"/>
      <c r="K575" s="259"/>
      <c r="L575" s="259"/>
      <c r="M575" s="259"/>
      <c r="N575" s="261"/>
      <c r="O575" s="261"/>
      <c r="P575" s="259"/>
      <c r="Q575" s="259"/>
      <c r="R575" s="259"/>
      <c r="S575" s="259"/>
      <c r="T575" s="259"/>
      <c r="U575" s="261"/>
      <c r="V575" s="261"/>
      <c r="W575" s="259"/>
      <c r="X575" s="259"/>
      <c r="Y575" s="259"/>
      <c r="Z575" s="259"/>
      <c r="AA575" s="259"/>
      <c r="AB575" s="261"/>
      <c r="AC575" s="261"/>
      <c r="AD575" s="259"/>
      <c r="AE575" s="259"/>
      <c r="AF575" s="259"/>
      <c r="AG575" s="259"/>
      <c r="AH575" s="259"/>
      <c r="AU575" s="45"/>
    </row>
    <row r="576" spans="2:47" ht="14.25" customHeight="1">
      <c r="B576" s="259"/>
      <c r="D576" s="259"/>
      <c r="E576" s="259"/>
      <c r="F576" s="259"/>
      <c r="G576" s="261"/>
      <c r="H576" s="261"/>
      <c r="I576" s="259"/>
      <c r="J576" s="259"/>
      <c r="K576" s="259"/>
      <c r="L576" s="259"/>
      <c r="M576" s="259"/>
      <c r="N576" s="261"/>
      <c r="O576" s="261"/>
      <c r="P576" s="259"/>
      <c r="Q576" s="259"/>
      <c r="R576" s="259"/>
      <c r="S576" s="259"/>
      <c r="T576" s="259"/>
      <c r="U576" s="261"/>
      <c r="V576" s="261"/>
      <c r="W576" s="259"/>
      <c r="X576" s="259"/>
      <c r="Y576" s="259"/>
      <c r="Z576" s="259"/>
      <c r="AA576" s="259"/>
      <c r="AB576" s="261"/>
      <c r="AC576" s="261"/>
      <c r="AD576" s="259"/>
      <c r="AE576" s="259"/>
      <c r="AF576" s="259"/>
      <c r="AG576" s="259"/>
      <c r="AH576" s="259"/>
      <c r="AU576" s="45"/>
    </row>
    <row r="577" spans="2:47" ht="14.25" customHeight="1">
      <c r="B577" s="259"/>
      <c r="D577" s="259"/>
      <c r="E577" s="259"/>
      <c r="F577" s="259"/>
      <c r="G577" s="261"/>
      <c r="H577" s="261"/>
      <c r="I577" s="259"/>
      <c r="J577" s="259"/>
      <c r="K577" s="259"/>
      <c r="L577" s="259"/>
      <c r="M577" s="259"/>
      <c r="N577" s="261"/>
      <c r="O577" s="261"/>
      <c r="P577" s="259"/>
      <c r="Q577" s="259"/>
      <c r="R577" s="259"/>
      <c r="S577" s="259"/>
      <c r="T577" s="259"/>
      <c r="U577" s="261"/>
      <c r="V577" s="261"/>
      <c r="W577" s="259"/>
      <c r="X577" s="259"/>
      <c r="Y577" s="259"/>
      <c r="Z577" s="259"/>
      <c r="AA577" s="259"/>
      <c r="AB577" s="261"/>
      <c r="AC577" s="261"/>
      <c r="AD577" s="259"/>
      <c r="AE577" s="259"/>
      <c r="AF577" s="259"/>
      <c r="AG577" s="259"/>
      <c r="AH577" s="259"/>
      <c r="AU577" s="45"/>
    </row>
    <row r="578" spans="2:47" ht="14.25" customHeight="1">
      <c r="B578" s="259"/>
      <c r="D578" s="259"/>
      <c r="E578" s="259"/>
      <c r="F578" s="259"/>
      <c r="G578" s="261"/>
      <c r="H578" s="261"/>
      <c r="I578" s="259"/>
      <c r="J578" s="259"/>
      <c r="K578" s="259"/>
      <c r="L578" s="259"/>
      <c r="M578" s="259"/>
      <c r="N578" s="261"/>
      <c r="O578" s="261"/>
      <c r="P578" s="259"/>
      <c r="Q578" s="259"/>
      <c r="R578" s="259"/>
      <c r="S578" s="259"/>
      <c r="T578" s="259"/>
      <c r="U578" s="261"/>
      <c r="V578" s="261"/>
      <c r="W578" s="259"/>
      <c r="X578" s="259"/>
      <c r="Y578" s="259"/>
      <c r="Z578" s="259"/>
      <c r="AA578" s="259"/>
      <c r="AB578" s="261"/>
      <c r="AC578" s="261"/>
      <c r="AD578" s="259"/>
      <c r="AE578" s="259"/>
      <c r="AF578" s="259"/>
      <c r="AG578" s="259"/>
      <c r="AH578" s="259"/>
      <c r="AU578" s="45"/>
    </row>
    <row r="579" spans="2:47" ht="14.25" customHeight="1">
      <c r="B579" s="259"/>
      <c r="D579" s="259"/>
      <c r="E579" s="259"/>
      <c r="F579" s="259"/>
      <c r="G579" s="261"/>
      <c r="H579" s="261"/>
      <c r="I579" s="259"/>
      <c r="J579" s="259"/>
      <c r="K579" s="259"/>
      <c r="L579" s="259"/>
      <c r="M579" s="259"/>
      <c r="N579" s="261"/>
      <c r="O579" s="261"/>
      <c r="P579" s="259"/>
      <c r="Q579" s="259"/>
      <c r="R579" s="259"/>
      <c r="S579" s="259"/>
      <c r="T579" s="259"/>
      <c r="U579" s="261"/>
      <c r="V579" s="261"/>
      <c r="W579" s="259"/>
      <c r="X579" s="259"/>
      <c r="Y579" s="259"/>
      <c r="Z579" s="259"/>
      <c r="AA579" s="259"/>
      <c r="AB579" s="261"/>
      <c r="AC579" s="261"/>
      <c r="AD579" s="259"/>
      <c r="AE579" s="259"/>
      <c r="AF579" s="259"/>
      <c r="AG579" s="259"/>
      <c r="AH579" s="259"/>
      <c r="AU579" s="45"/>
    </row>
    <row r="580" spans="2:47" ht="14.25" customHeight="1">
      <c r="B580" s="259"/>
      <c r="D580" s="259"/>
      <c r="E580" s="259"/>
      <c r="F580" s="259"/>
      <c r="G580" s="261"/>
      <c r="H580" s="261"/>
      <c r="I580" s="259"/>
      <c r="J580" s="259"/>
      <c r="K580" s="259"/>
      <c r="L580" s="259"/>
      <c r="M580" s="259"/>
      <c r="N580" s="261"/>
      <c r="O580" s="261"/>
      <c r="P580" s="259"/>
      <c r="Q580" s="259"/>
      <c r="R580" s="259"/>
      <c r="S580" s="259"/>
      <c r="T580" s="259"/>
      <c r="U580" s="261"/>
      <c r="V580" s="261"/>
      <c r="W580" s="259"/>
      <c r="X580" s="259"/>
      <c r="Y580" s="259"/>
      <c r="Z580" s="259"/>
      <c r="AA580" s="259"/>
      <c r="AB580" s="261"/>
      <c r="AC580" s="261"/>
      <c r="AD580" s="259"/>
      <c r="AE580" s="259"/>
      <c r="AF580" s="259"/>
      <c r="AG580" s="259"/>
      <c r="AH580" s="259"/>
      <c r="AU580" s="45"/>
    </row>
    <row r="581" spans="2:47" ht="14.25" customHeight="1">
      <c r="B581" s="259"/>
      <c r="D581" s="259"/>
      <c r="E581" s="259"/>
      <c r="F581" s="259"/>
      <c r="G581" s="261"/>
      <c r="H581" s="261"/>
      <c r="I581" s="259"/>
      <c r="J581" s="259"/>
      <c r="K581" s="259"/>
      <c r="L581" s="259"/>
      <c r="M581" s="259"/>
      <c r="N581" s="261"/>
      <c r="O581" s="261"/>
      <c r="P581" s="259"/>
      <c r="Q581" s="259"/>
      <c r="R581" s="259"/>
      <c r="S581" s="259"/>
      <c r="T581" s="259"/>
      <c r="U581" s="261"/>
      <c r="V581" s="261"/>
      <c r="W581" s="259"/>
      <c r="X581" s="259"/>
      <c r="Y581" s="259"/>
      <c r="Z581" s="259"/>
      <c r="AA581" s="259"/>
      <c r="AB581" s="261"/>
      <c r="AC581" s="261"/>
      <c r="AD581" s="259"/>
      <c r="AE581" s="259"/>
      <c r="AF581" s="259"/>
      <c r="AG581" s="259"/>
      <c r="AH581" s="259"/>
      <c r="AU581" s="45"/>
    </row>
    <row r="582" spans="2:47" ht="14.25" customHeight="1">
      <c r="B582" s="259"/>
      <c r="D582" s="259"/>
      <c r="E582" s="259"/>
      <c r="F582" s="259"/>
      <c r="G582" s="261"/>
      <c r="H582" s="261"/>
      <c r="I582" s="259"/>
      <c r="J582" s="259"/>
      <c r="K582" s="259"/>
      <c r="L582" s="259"/>
      <c r="M582" s="259"/>
      <c r="N582" s="261"/>
      <c r="O582" s="261"/>
      <c r="P582" s="259"/>
      <c r="Q582" s="259"/>
      <c r="R582" s="259"/>
      <c r="S582" s="259"/>
      <c r="T582" s="259"/>
      <c r="U582" s="261"/>
      <c r="V582" s="261"/>
      <c r="W582" s="259"/>
      <c r="X582" s="259"/>
      <c r="Y582" s="259"/>
      <c r="Z582" s="259"/>
      <c r="AA582" s="259"/>
      <c r="AB582" s="261"/>
      <c r="AC582" s="261"/>
      <c r="AD582" s="259"/>
      <c r="AE582" s="259"/>
      <c r="AF582" s="259"/>
      <c r="AG582" s="259"/>
      <c r="AH582" s="259"/>
      <c r="AU582" s="45"/>
    </row>
    <row r="583" spans="2:47" ht="14.25" customHeight="1">
      <c r="B583" s="259"/>
      <c r="D583" s="259"/>
      <c r="E583" s="259"/>
      <c r="F583" s="259"/>
      <c r="G583" s="261"/>
      <c r="H583" s="261"/>
      <c r="I583" s="259"/>
      <c r="J583" s="259"/>
      <c r="K583" s="259"/>
      <c r="L583" s="259"/>
      <c r="M583" s="259"/>
      <c r="N583" s="261"/>
      <c r="O583" s="261"/>
      <c r="P583" s="259"/>
      <c r="Q583" s="259"/>
      <c r="R583" s="259"/>
      <c r="S583" s="259"/>
      <c r="T583" s="259"/>
      <c r="U583" s="261"/>
      <c r="V583" s="261"/>
      <c r="W583" s="259"/>
      <c r="X583" s="259"/>
      <c r="Y583" s="259"/>
      <c r="Z583" s="259"/>
      <c r="AA583" s="259"/>
      <c r="AB583" s="261"/>
      <c r="AC583" s="261"/>
      <c r="AD583" s="259"/>
      <c r="AE583" s="259"/>
      <c r="AF583" s="259"/>
      <c r="AG583" s="259"/>
      <c r="AH583" s="259"/>
      <c r="AU583" s="45"/>
    </row>
    <row r="584" spans="2:47" ht="14.25" customHeight="1">
      <c r="B584" s="259"/>
      <c r="D584" s="259"/>
      <c r="E584" s="259"/>
      <c r="F584" s="259"/>
      <c r="G584" s="261"/>
      <c r="H584" s="261"/>
      <c r="I584" s="259"/>
      <c r="J584" s="259"/>
      <c r="K584" s="259"/>
      <c r="L584" s="259"/>
      <c r="M584" s="259"/>
      <c r="N584" s="261"/>
      <c r="O584" s="261"/>
      <c r="P584" s="259"/>
      <c r="Q584" s="259"/>
      <c r="R584" s="259"/>
      <c r="S584" s="259"/>
      <c r="T584" s="259"/>
      <c r="U584" s="261"/>
      <c r="V584" s="261"/>
      <c r="W584" s="259"/>
      <c r="X584" s="259"/>
      <c r="Y584" s="259"/>
      <c r="Z584" s="259"/>
      <c r="AA584" s="259"/>
      <c r="AB584" s="261"/>
      <c r="AC584" s="261"/>
      <c r="AD584" s="259"/>
      <c r="AE584" s="259"/>
      <c r="AF584" s="259"/>
      <c r="AG584" s="259"/>
      <c r="AH584" s="259"/>
      <c r="AU584" s="45"/>
    </row>
    <row r="585" spans="2:47" ht="14.25" customHeight="1">
      <c r="B585" s="259"/>
      <c r="D585" s="259"/>
      <c r="E585" s="259"/>
      <c r="F585" s="259"/>
      <c r="G585" s="261"/>
      <c r="H585" s="261"/>
      <c r="I585" s="259"/>
      <c r="J585" s="259"/>
      <c r="K585" s="259"/>
      <c r="L585" s="259"/>
      <c r="M585" s="259"/>
      <c r="N585" s="261"/>
      <c r="O585" s="261"/>
      <c r="P585" s="259"/>
      <c r="Q585" s="259"/>
      <c r="R585" s="259"/>
      <c r="S585" s="259"/>
      <c r="T585" s="259"/>
      <c r="U585" s="261"/>
      <c r="V585" s="261"/>
      <c r="W585" s="259"/>
      <c r="X585" s="259"/>
      <c r="Y585" s="259"/>
      <c r="Z585" s="259"/>
      <c r="AA585" s="259"/>
      <c r="AB585" s="261"/>
      <c r="AC585" s="261"/>
      <c r="AD585" s="259"/>
      <c r="AE585" s="259"/>
      <c r="AF585" s="259"/>
      <c r="AG585" s="259"/>
      <c r="AH585" s="259"/>
      <c r="AU585" s="45"/>
    </row>
    <row r="586" spans="2:47" ht="14.25" customHeight="1">
      <c r="B586" s="259"/>
      <c r="D586" s="259"/>
      <c r="E586" s="259"/>
      <c r="F586" s="259"/>
      <c r="G586" s="261"/>
      <c r="H586" s="261"/>
      <c r="I586" s="259"/>
      <c r="J586" s="259"/>
      <c r="K586" s="259"/>
      <c r="L586" s="259"/>
      <c r="M586" s="259"/>
      <c r="N586" s="261"/>
      <c r="O586" s="261"/>
      <c r="P586" s="259"/>
      <c r="Q586" s="259"/>
      <c r="R586" s="259"/>
      <c r="S586" s="259"/>
      <c r="T586" s="259"/>
      <c r="U586" s="261"/>
      <c r="V586" s="261"/>
      <c r="W586" s="259"/>
      <c r="X586" s="259"/>
      <c r="Y586" s="259"/>
      <c r="Z586" s="259"/>
      <c r="AA586" s="259"/>
      <c r="AB586" s="261"/>
      <c r="AC586" s="261"/>
      <c r="AD586" s="259"/>
      <c r="AE586" s="259"/>
      <c r="AF586" s="259"/>
      <c r="AG586" s="259"/>
      <c r="AH586" s="259"/>
      <c r="AU586" s="45"/>
    </row>
    <row r="587" spans="2:47" ht="14.25" customHeight="1">
      <c r="B587" s="259"/>
      <c r="D587" s="259"/>
      <c r="E587" s="259"/>
      <c r="F587" s="259"/>
      <c r="G587" s="261"/>
      <c r="H587" s="261"/>
      <c r="I587" s="259"/>
      <c r="J587" s="259"/>
      <c r="K587" s="259"/>
      <c r="L587" s="259"/>
      <c r="M587" s="259"/>
      <c r="N587" s="261"/>
      <c r="O587" s="261"/>
      <c r="P587" s="259"/>
      <c r="Q587" s="259"/>
      <c r="R587" s="259"/>
      <c r="S587" s="259"/>
      <c r="T587" s="259"/>
      <c r="U587" s="261"/>
      <c r="V587" s="261"/>
      <c r="W587" s="259"/>
      <c r="X587" s="259"/>
      <c r="Y587" s="259"/>
      <c r="Z587" s="259"/>
      <c r="AA587" s="259"/>
      <c r="AB587" s="261"/>
      <c r="AC587" s="261"/>
      <c r="AD587" s="259"/>
      <c r="AE587" s="259"/>
      <c r="AF587" s="259"/>
      <c r="AG587" s="259"/>
      <c r="AH587" s="259"/>
      <c r="AU587" s="45"/>
    </row>
    <row r="588" spans="2:47" ht="14.25" customHeight="1">
      <c r="B588" s="259"/>
      <c r="D588" s="259"/>
      <c r="E588" s="259"/>
      <c r="F588" s="259"/>
      <c r="G588" s="261"/>
      <c r="H588" s="261"/>
      <c r="I588" s="259"/>
      <c r="J588" s="259"/>
      <c r="K588" s="259"/>
      <c r="L588" s="259"/>
      <c r="M588" s="259"/>
      <c r="N588" s="261"/>
      <c r="O588" s="261"/>
      <c r="P588" s="259"/>
      <c r="Q588" s="259"/>
      <c r="R588" s="259"/>
      <c r="S588" s="259"/>
      <c r="T588" s="259"/>
      <c r="U588" s="261"/>
      <c r="V588" s="261"/>
      <c r="W588" s="259"/>
      <c r="X588" s="259"/>
      <c r="Y588" s="259"/>
      <c r="Z588" s="259"/>
      <c r="AA588" s="259"/>
      <c r="AB588" s="261"/>
      <c r="AC588" s="261"/>
      <c r="AD588" s="259"/>
      <c r="AE588" s="259"/>
      <c r="AF588" s="259"/>
      <c r="AG588" s="259"/>
      <c r="AH588" s="259"/>
      <c r="AU588" s="45"/>
    </row>
    <row r="589" spans="2:47" ht="14.25" customHeight="1">
      <c r="B589" s="259"/>
      <c r="D589" s="259"/>
      <c r="E589" s="259"/>
      <c r="F589" s="259"/>
      <c r="G589" s="261"/>
      <c r="H589" s="261"/>
      <c r="I589" s="259"/>
      <c r="J589" s="259"/>
      <c r="K589" s="259"/>
      <c r="L589" s="259"/>
      <c r="M589" s="259"/>
      <c r="N589" s="261"/>
      <c r="O589" s="261"/>
      <c r="P589" s="259"/>
      <c r="Q589" s="259"/>
      <c r="R589" s="259"/>
      <c r="S589" s="259"/>
      <c r="T589" s="259"/>
      <c r="U589" s="261"/>
      <c r="V589" s="261"/>
      <c r="W589" s="259"/>
      <c r="X589" s="259"/>
      <c r="Y589" s="259"/>
      <c r="Z589" s="259"/>
      <c r="AA589" s="259"/>
      <c r="AB589" s="261"/>
      <c r="AC589" s="261"/>
      <c r="AD589" s="259"/>
      <c r="AE589" s="259"/>
      <c r="AF589" s="259"/>
      <c r="AG589" s="259"/>
      <c r="AH589" s="259"/>
      <c r="AU589" s="45"/>
    </row>
    <row r="590" spans="2:47" ht="14.25" customHeight="1">
      <c r="B590" s="259"/>
      <c r="D590" s="259"/>
      <c r="E590" s="259"/>
      <c r="F590" s="259"/>
      <c r="G590" s="261"/>
      <c r="H590" s="261"/>
      <c r="I590" s="259"/>
      <c r="J590" s="259"/>
      <c r="K590" s="259"/>
      <c r="L590" s="259"/>
      <c r="M590" s="259"/>
      <c r="N590" s="261"/>
      <c r="O590" s="261"/>
      <c r="P590" s="259"/>
      <c r="Q590" s="259"/>
      <c r="R590" s="259"/>
      <c r="S590" s="259"/>
      <c r="T590" s="259"/>
      <c r="U590" s="261"/>
      <c r="V590" s="261"/>
      <c r="W590" s="259"/>
      <c r="X590" s="259"/>
      <c r="Y590" s="259"/>
      <c r="Z590" s="259"/>
      <c r="AA590" s="259"/>
      <c r="AB590" s="261"/>
      <c r="AC590" s="261"/>
      <c r="AD590" s="259"/>
      <c r="AE590" s="259"/>
      <c r="AF590" s="259"/>
      <c r="AG590" s="259"/>
      <c r="AH590" s="259"/>
      <c r="AU590" s="45"/>
    </row>
    <row r="591" spans="2:47" ht="14.25" customHeight="1">
      <c r="B591" s="259"/>
      <c r="D591" s="259"/>
      <c r="E591" s="259"/>
      <c r="F591" s="259"/>
      <c r="G591" s="261"/>
      <c r="H591" s="261"/>
      <c r="I591" s="259"/>
      <c r="J591" s="259"/>
      <c r="K591" s="259"/>
      <c r="L591" s="259"/>
      <c r="M591" s="259"/>
      <c r="N591" s="261"/>
      <c r="O591" s="261"/>
      <c r="P591" s="259"/>
      <c r="Q591" s="259"/>
      <c r="R591" s="259"/>
      <c r="S591" s="259"/>
      <c r="T591" s="259"/>
      <c r="U591" s="261"/>
      <c r="V591" s="261"/>
      <c r="W591" s="259"/>
      <c r="X591" s="259"/>
      <c r="Y591" s="259"/>
      <c r="Z591" s="259"/>
      <c r="AA591" s="259"/>
      <c r="AB591" s="261"/>
      <c r="AC591" s="261"/>
      <c r="AD591" s="259"/>
      <c r="AE591" s="259"/>
      <c r="AF591" s="259"/>
      <c r="AG591" s="259"/>
      <c r="AH591" s="259"/>
      <c r="AU591" s="45"/>
    </row>
    <row r="592" spans="2:47" ht="14.25" customHeight="1">
      <c r="B592" s="259"/>
      <c r="D592" s="259"/>
      <c r="E592" s="259"/>
      <c r="F592" s="259"/>
      <c r="G592" s="261"/>
      <c r="H592" s="261"/>
      <c r="I592" s="259"/>
      <c r="J592" s="259"/>
      <c r="K592" s="259"/>
      <c r="L592" s="259"/>
      <c r="M592" s="259"/>
      <c r="N592" s="261"/>
      <c r="O592" s="261"/>
      <c r="P592" s="259"/>
      <c r="Q592" s="259"/>
      <c r="R592" s="259"/>
      <c r="S592" s="259"/>
      <c r="T592" s="259"/>
      <c r="U592" s="261"/>
      <c r="V592" s="261"/>
      <c r="W592" s="259"/>
      <c r="X592" s="259"/>
      <c r="Y592" s="259"/>
      <c r="Z592" s="259"/>
      <c r="AA592" s="259"/>
      <c r="AB592" s="261"/>
      <c r="AC592" s="261"/>
      <c r="AD592" s="259"/>
      <c r="AE592" s="259"/>
      <c r="AF592" s="259"/>
      <c r="AG592" s="259"/>
      <c r="AH592" s="259"/>
      <c r="AU592" s="45"/>
    </row>
    <row r="593" spans="2:47" ht="14.25" customHeight="1">
      <c r="B593" s="259"/>
      <c r="D593" s="259"/>
      <c r="E593" s="259"/>
      <c r="F593" s="259"/>
      <c r="G593" s="261"/>
      <c r="H593" s="261"/>
      <c r="I593" s="259"/>
      <c r="J593" s="259"/>
      <c r="K593" s="259"/>
      <c r="L593" s="259"/>
      <c r="M593" s="259"/>
      <c r="N593" s="261"/>
      <c r="O593" s="261"/>
      <c r="P593" s="259"/>
      <c r="Q593" s="259"/>
      <c r="R593" s="259"/>
      <c r="S593" s="259"/>
      <c r="T593" s="259"/>
      <c r="U593" s="261"/>
      <c r="V593" s="261"/>
      <c r="W593" s="259"/>
      <c r="X593" s="259"/>
      <c r="Y593" s="259"/>
      <c r="Z593" s="259"/>
      <c r="AA593" s="259"/>
      <c r="AB593" s="261"/>
      <c r="AC593" s="261"/>
      <c r="AD593" s="259"/>
      <c r="AE593" s="259"/>
      <c r="AF593" s="259"/>
      <c r="AG593" s="259"/>
      <c r="AH593" s="259"/>
      <c r="AU593" s="45"/>
    </row>
    <row r="594" spans="2:47" ht="14.25" customHeight="1">
      <c r="B594" s="259"/>
      <c r="D594" s="259"/>
      <c r="E594" s="259"/>
      <c r="F594" s="259"/>
      <c r="G594" s="261"/>
      <c r="H594" s="261"/>
      <c r="I594" s="259"/>
      <c r="J594" s="259"/>
      <c r="K594" s="259"/>
      <c r="L594" s="259"/>
      <c r="M594" s="259"/>
      <c r="N594" s="261"/>
      <c r="O594" s="261"/>
      <c r="P594" s="259"/>
      <c r="Q594" s="259"/>
      <c r="R594" s="259"/>
      <c r="S594" s="259"/>
      <c r="T594" s="259"/>
      <c r="U594" s="261"/>
      <c r="V594" s="261"/>
      <c r="W594" s="259"/>
      <c r="X594" s="259"/>
      <c r="Y594" s="259"/>
      <c r="Z594" s="259"/>
      <c r="AA594" s="259"/>
      <c r="AB594" s="261"/>
      <c r="AC594" s="261"/>
      <c r="AD594" s="259"/>
      <c r="AE594" s="259"/>
      <c r="AF594" s="259"/>
      <c r="AG594" s="259"/>
      <c r="AH594" s="259"/>
      <c r="AU594" s="45"/>
    </row>
    <row r="595" spans="2:47" ht="14.25" customHeight="1">
      <c r="B595" s="259"/>
      <c r="D595" s="259"/>
      <c r="E595" s="259"/>
      <c r="F595" s="259"/>
      <c r="G595" s="261"/>
      <c r="H595" s="261"/>
      <c r="I595" s="259"/>
      <c r="J595" s="259"/>
      <c r="K595" s="259"/>
      <c r="L595" s="259"/>
      <c r="M595" s="259"/>
      <c r="N595" s="261"/>
      <c r="O595" s="261"/>
      <c r="P595" s="259"/>
      <c r="Q595" s="259"/>
      <c r="R595" s="259"/>
      <c r="S595" s="259"/>
      <c r="T595" s="259"/>
      <c r="U595" s="261"/>
      <c r="V595" s="261"/>
      <c r="W595" s="259"/>
      <c r="X595" s="259"/>
      <c r="Y595" s="259"/>
      <c r="Z595" s="259"/>
      <c r="AA595" s="259"/>
      <c r="AB595" s="261"/>
      <c r="AC595" s="261"/>
      <c r="AD595" s="259"/>
      <c r="AE595" s="259"/>
      <c r="AF595" s="259"/>
      <c r="AG595" s="259"/>
      <c r="AH595" s="259"/>
      <c r="AU595" s="45"/>
    </row>
    <row r="596" spans="2:47" ht="14.25" customHeight="1">
      <c r="B596" s="259"/>
      <c r="D596" s="259"/>
      <c r="E596" s="259"/>
      <c r="F596" s="259"/>
      <c r="G596" s="261"/>
      <c r="H596" s="261"/>
      <c r="I596" s="259"/>
      <c r="J596" s="259"/>
      <c r="K596" s="259"/>
      <c r="L596" s="259"/>
      <c r="M596" s="259"/>
      <c r="N596" s="261"/>
      <c r="O596" s="261"/>
      <c r="P596" s="259"/>
      <c r="Q596" s="259"/>
      <c r="R596" s="259"/>
      <c r="S596" s="259"/>
      <c r="T596" s="259"/>
      <c r="U596" s="261"/>
      <c r="V596" s="261"/>
      <c r="W596" s="259"/>
      <c r="X596" s="259"/>
      <c r="Y596" s="259"/>
      <c r="Z596" s="259"/>
      <c r="AA596" s="259"/>
      <c r="AB596" s="261"/>
      <c r="AC596" s="261"/>
      <c r="AD596" s="259"/>
      <c r="AE596" s="259"/>
      <c r="AF596" s="259"/>
      <c r="AG596" s="259"/>
      <c r="AH596" s="259"/>
      <c r="AU596" s="45"/>
    </row>
    <row r="597" spans="2:47" ht="14.25" customHeight="1">
      <c r="B597" s="259"/>
      <c r="D597" s="259"/>
      <c r="E597" s="259"/>
      <c r="F597" s="259"/>
      <c r="G597" s="261"/>
      <c r="H597" s="261"/>
      <c r="I597" s="259"/>
      <c r="J597" s="259"/>
      <c r="K597" s="259"/>
      <c r="L597" s="259"/>
      <c r="M597" s="259"/>
      <c r="N597" s="261"/>
      <c r="O597" s="261"/>
      <c r="P597" s="259"/>
      <c r="Q597" s="259"/>
      <c r="R597" s="259"/>
      <c r="S597" s="259"/>
      <c r="T597" s="259"/>
      <c r="U597" s="261"/>
      <c r="V597" s="261"/>
      <c r="W597" s="259"/>
      <c r="X597" s="259"/>
      <c r="Y597" s="259"/>
      <c r="Z597" s="259"/>
      <c r="AA597" s="259"/>
      <c r="AB597" s="261"/>
      <c r="AC597" s="261"/>
      <c r="AD597" s="259"/>
      <c r="AE597" s="259"/>
      <c r="AF597" s="259"/>
      <c r="AG597" s="259"/>
      <c r="AH597" s="259"/>
      <c r="AU597" s="45"/>
    </row>
    <row r="598" spans="2:47" ht="14.25" customHeight="1">
      <c r="B598" s="259"/>
      <c r="D598" s="259"/>
      <c r="E598" s="259"/>
      <c r="F598" s="259"/>
      <c r="G598" s="261"/>
      <c r="H598" s="261"/>
      <c r="I598" s="259"/>
      <c r="J598" s="259"/>
      <c r="K598" s="259"/>
      <c r="L598" s="259"/>
      <c r="M598" s="259"/>
      <c r="N598" s="261"/>
      <c r="O598" s="261"/>
      <c r="P598" s="259"/>
      <c r="Q598" s="259"/>
      <c r="R598" s="259"/>
      <c r="S598" s="259"/>
      <c r="T598" s="259"/>
      <c r="U598" s="261"/>
      <c r="V598" s="261"/>
      <c r="W598" s="259"/>
      <c r="X598" s="259"/>
      <c r="Y598" s="259"/>
      <c r="Z598" s="259"/>
      <c r="AA598" s="259"/>
      <c r="AB598" s="261"/>
      <c r="AC598" s="261"/>
      <c r="AD598" s="259"/>
      <c r="AE598" s="259"/>
      <c r="AF598" s="259"/>
      <c r="AG598" s="259"/>
      <c r="AH598" s="259"/>
      <c r="AU598" s="45"/>
    </row>
    <row r="599" spans="2:47" ht="14.25" customHeight="1">
      <c r="B599" s="259"/>
      <c r="D599" s="259"/>
      <c r="E599" s="259"/>
      <c r="F599" s="259"/>
      <c r="G599" s="261"/>
      <c r="H599" s="261"/>
      <c r="I599" s="259"/>
      <c r="J599" s="259"/>
      <c r="K599" s="259"/>
      <c r="L599" s="259"/>
      <c r="M599" s="259"/>
      <c r="N599" s="261"/>
      <c r="O599" s="261"/>
      <c r="P599" s="259"/>
      <c r="Q599" s="259"/>
      <c r="R599" s="259"/>
      <c r="S599" s="259"/>
      <c r="T599" s="259"/>
      <c r="U599" s="261"/>
      <c r="V599" s="261"/>
      <c r="W599" s="259"/>
      <c r="X599" s="259"/>
      <c r="Y599" s="259"/>
      <c r="Z599" s="259"/>
      <c r="AA599" s="259"/>
      <c r="AB599" s="261"/>
      <c r="AC599" s="261"/>
      <c r="AD599" s="259"/>
      <c r="AE599" s="259"/>
      <c r="AF599" s="259"/>
      <c r="AG599" s="259"/>
      <c r="AH599" s="259"/>
      <c r="AU599" s="45"/>
    </row>
    <row r="600" spans="2:47" ht="14.25" customHeight="1">
      <c r="B600" s="259"/>
      <c r="D600" s="259"/>
      <c r="E600" s="259"/>
      <c r="F600" s="259"/>
      <c r="G600" s="261"/>
      <c r="H600" s="261"/>
      <c r="I600" s="259"/>
      <c r="J600" s="259"/>
      <c r="K600" s="259"/>
      <c r="L600" s="259"/>
      <c r="M600" s="259"/>
      <c r="N600" s="261"/>
      <c r="O600" s="261"/>
      <c r="P600" s="259"/>
      <c r="Q600" s="259"/>
      <c r="R600" s="259"/>
      <c r="S600" s="259"/>
      <c r="T600" s="259"/>
      <c r="U600" s="261"/>
      <c r="V600" s="261"/>
      <c r="W600" s="259"/>
      <c r="X600" s="259"/>
      <c r="Y600" s="259"/>
      <c r="Z600" s="259"/>
      <c r="AA600" s="259"/>
      <c r="AB600" s="261"/>
      <c r="AC600" s="261"/>
      <c r="AD600" s="259"/>
      <c r="AE600" s="259"/>
      <c r="AF600" s="259"/>
      <c r="AG600" s="259"/>
      <c r="AH600" s="259"/>
      <c r="AU600" s="45"/>
    </row>
    <row r="601" spans="2:47" ht="14.25" customHeight="1">
      <c r="B601" s="259"/>
      <c r="D601" s="259"/>
      <c r="E601" s="259"/>
      <c r="F601" s="259"/>
      <c r="G601" s="261"/>
      <c r="H601" s="261"/>
      <c r="I601" s="259"/>
      <c r="J601" s="259"/>
      <c r="K601" s="259"/>
      <c r="L601" s="259"/>
      <c r="M601" s="259"/>
      <c r="N601" s="261"/>
      <c r="O601" s="261"/>
      <c r="P601" s="259"/>
      <c r="Q601" s="259"/>
      <c r="R601" s="259"/>
      <c r="S601" s="259"/>
      <c r="T601" s="259"/>
      <c r="U601" s="261"/>
      <c r="V601" s="261"/>
      <c r="W601" s="259"/>
      <c r="X601" s="259"/>
      <c r="Y601" s="259"/>
      <c r="Z601" s="259"/>
      <c r="AA601" s="259"/>
      <c r="AB601" s="261"/>
      <c r="AC601" s="261"/>
      <c r="AD601" s="259"/>
      <c r="AE601" s="259"/>
      <c r="AF601" s="259"/>
      <c r="AG601" s="259"/>
      <c r="AH601" s="259"/>
      <c r="AU601" s="45"/>
    </row>
    <row r="602" spans="2:47" ht="14.25" customHeight="1">
      <c r="B602" s="259"/>
      <c r="D602" s="259"/>
      <c r="E602" s="259"/>
      <c r="F602" s="259"/>
      <c r="G602" s="261"/>
      <c r="H602" s="261"/>
      <c r="I602" s="259"/>
      <c r="J602" s="259"/>
      <c r="K602" s="259"/>
      <c r="L602" s="259"/>
      <c r="M602" s="259"/>
      <c r="N602" s="261"/>
      <c r="O602" s="261"/>
      <c r="P602" s="259"/>
      <c r="Q602" s="259"/>
      <c r="R602" s="259"/>
      <c r="S602" s="259"/>
      <c r="T602" s="259"/>
      <c r="U602" s="261"/>
      <c r="V602" s="261"/>
      <c r="W602" s="259"/>
      <c r="X602" s="259"/>
      <c r="Y602" s="259"/>
      <c r="Z602" s="259"/>
      <c r="AA602" s="259"/>
      <c r="AB602" s="261"/>
      <c r="AC602" s="261"/>
      <c r="AD602" s="259"/>
      <c r="AE602" s="259"/>
      <c r="AF602" s="259"/>
      <c r="AG602" s="259"/>
      <c r="AH602" s="259"/>
      <c r="AU602" s="45"/>
    </row>
    <row r="603" spans="2:47" ht="14.25" customHeight="1">
      <c r="B603" s="259"/>
      <c r="D603" s="259"/>
      <c r="E603" s="259"/>
      <c r="F603" s="259"/>
      <c r="G603" s="261"/>
      <c r="H603" s="261"/>
      <c r="I603" s="259"/>
      <c r="J603" s="259"/>
      <c r="K603" s="259"/>
      <c r="L603" s="259"/>
      <c r="M603" s="259"/>
      <c r="N603" s="261"/>
      <c r="O603" s="261"/>
      <c r="P603" s="259"/>
      <c r="Q603" s="259"/>
      <c r="R603" s="259"/>
      <c r="S603" s="259"/>
      <c r="T603" s="259"/>
      <c r="U603" s="261"/>
      <c r="V603" s="261"/>
      <c r="W603" s="259"/>
      <c r="X603" s="259"/>
      <c r="Y603" s="259"/>
      <c r="Z603" s="259"/>
      <c r="AA603" s="259"/>
      <c r="AB603" s="261"/>
      <c r="AC603" s="261"/>
      <c r="AD603" s="259"/>
      <c r="AE603" s="259"/>
      <c r="AF603" s="259"/>
      <c r="AG603" s="259"/>
      <c r="AH603" s="259"/>
      <c r="AU603" s="45"/>
    </row>
    <row r="604" spans="2:47" ht="14.25" customHeight="1">
      <c r="B604" s="259"/>
      <c r="D604" s="259"/>
      <c r="E604" s="259"/>
      <c r="F604" s="259"/>
      <c r="G604" s="261"/>
      <c r="H604" s="261"/>
      <c r="I604" s="259"/>
      <c r="J604" s="259"/>
      <c r="K604" s="259"/>
      <c r="L604" s="259"/>
      <c r="M604" s="259"/>
      <c r="N604" s="261"/>
      <c r="O604" s="261"/>
      <c r="P604" s="259"/>
      <c r="Q604" s="259"/>
      <c r="R604" s="259"/>
      <c r="S604" s="259"/>
      <c r="T604" s="259"/>
      <c r="U604" s="261"/>
      <c r="V604" s="261"/>
      <c r="W604" s="259"/>
      <c r="X604" s="259"/>
      <c r="Y604" s="259"/>
      <c r="Z604" s="259"/>
      <c r="AA604" s="259"/>
      <c r="AB604" s="261"/>
      <c r="AC604" s="261"/>
      <c r="AD604" s="259"/>
      <c r="AE604" s="259"/>
      <c r="AF604" s="259"/>
      <c r="AG604" s="259"/>
      <c r="AH604" s="259"/>
      <c r="AU604" s="45"/>
    </row>
    <row r="605" spans="2:47" ht="14.25" customHeight="1">
      <c r="B605" s="259"/>
      <c r="D605" s="259"/>
      <c r="E605" s="259"/>
      <c r="F605" s="259"/>
      <c r="G605" s="261"/>
      <c r="H605" s="261"/>
      <c r="I605" s="259"/>
      <c r="J605" s="259"/>
      <c r="K605" s="259"/>
      <c r="L605" s="259"/>
      <c r="M605" s="259"/>
      <c r="N605" s="261"/>
      <c r="O605" s="261"/>
      <c r="P605" s="259"/>
      <c r="Q605" s="259"/>
      <c r="R605" s="259"/>
      <c r="S605" s="259"/>
      <c r="T605" s="259"/>
      <c r="U605" s="261"/>
      <c r="V605" s="261"/>
      <c r="W605" s="259"/>
      <c r="X605" s="259"/>
      <c r="Y605" s="259"/>
      <c r="Z605" s="259"/>
      <c r="AA605" s="259"/>
      <c r="AB605" s="261"/>
      <c r="AC605" s="261"/>
      <c r="AD605" s="259"/>
      <c r="AE605" s="259"/>
      <c r="AF605" s="259"/>
      <c r="AG605" s="259"/>
      <c r="AH605" s="259"/>
      <c r="AU605" s="45"/>
    </row>
    <row r="606" spans="2:47" ht="14.25" customHeight="1">
      <c r="B606" s="259"/>
      <c r="D606" s="259"/>
      <c r="E606" s="259"/>
      <c r="F606" s="259"/>
      <c r="G606" s="261"/>
      <c r="H606" s="261"/>
      <c r="I606" s="259"/>
      <c r="J606" s="259"/>
      <c r="K606" s="259"/>
      <c r="L606" s="259"/>
      <c r="M606" s="259"/>
      <c r="N606" s="261"/>
      <c r="O606" s="261"/>
      <c r="P606" s="259"/>
      <c r="Q606" s="259"/>
      <c r="R606" s="259"/>
      <c r="S606" s="259"/>
      <c r="T606" s="259"/>
      <c r="U606" s="261"/>
      <c r="V606" s="261"/>
      <c r="W606" s="259"/>
      <c r="X606" s="259"/>
      <c r="Y606" s="259"/>
      <c r="Z606" s="259"/>
      <c r="AA606" s="259"/>
      <c r="AB606" s="261"/>
      <c r="AC606" s="261"/>
      <c r="AD606" s="259"/>
      <c r="AE606" s="259"/>
      <c r="AF606" s="259"/>
      <c r="AG606" s="259"/>
      <c r="AH606" s="259"/>
      <c r="AU606" s="45"/>
    </row>
    <row r="607" spans="2:47" ht="14.25" customHeight="1">
      <c r="B607" s="259"/>
      <c r="D607" s="259"/>
      <c r="E607" s="259"/>
      <c r="F607" s="259"/>
      <c r="G607" s="261"/>
      <c r="H607" s="261"/>
      <c r="I607" s="259"/>
      <c r="J607" s="259"/>
      <c r="K607" s="259"/>
      <c r="L607" s="259"/>
      <c r="M607" s="259"/>
      <c r="N607" s="261"/>
      <c r="O607" s="261"/>
      <c r="P607" s="259"/>
      <c r="Q607" s="259"/>
      <c r="R607" s="259"/>
      <c r="S607" s="259"/>
      <c r="T607" s="259"/>
      <c r="U607" s="261"/>
      <c r="V607" s="261"/>
      <c r="W607" s="259"/>
      <c r="X607" s="259"/>
      <c r="Y607" s="259"/>
      <c r="Z607" s="259"/>
      <c r="AA607" s="259"/>
      <c r="AB607" s="261"/>
      <c r="AC607" s="261"/>
      <c r="AD607" s="259"/>
      <c r="AE607" s="259"/>
      <c r="AF607" s="259"/>
      <c r="AG607" s="259"/>
      <c r="AH607" s="259"/>
      <c r="AU607" s="45"/>
    </row>
    <row r="608" spans="2:47" ht="14.25" customHeight="1">
      <c r="B608" s="259"/>
      <c r="D608" s="259"/>
      <c r="E608" s="259"/>
      <c r="F608" s="259"/>
      <c r="G608" s="261"/>
      <c r="H608" s="261"/>
      <c r="I608" s="259"/>
      <c r="J608" s="259"/>
      <c r="K608" s="259"/>
      <c r="L608" s="259"/>
      <c r="M608" s="259"/>
      <c r="N608" s="261"/>
      <c r="O608" s="261"/>
      <c r="P608" s="259"/>
      <c r="Q608" s="259"/>
      <c r="R608" s="259"/>
      <c r="S608" s="259"/>
      <c r="T608" s="259"/>
      <c r="U608" s="261"/>
      <c r="V608" s="261"/>
      <c r="W608" s="259"/>
      <c r="X608" s="259"/>
      <c r="Y608" s="259"/>
      <c r="Z608" s="259"/>
      <c r="AA608" s="259"/>
      <c r="AB608" s="261"/>
      <c r="AC608" s="261"/>
      <c r="AD608" s="259"/>
      <c r="AE608" s="259"/>
      <c r="AF608" s="259"/>
      <c r="AG608" s="259"/>
      <c r="AH608" s="259"/>
      <c r="AU608" s="45"/>
    </row>
    <row r="609" spans="2:47" ht="14.25" customHeight="1">
      <c r="B609" s="259"/>
      <c r="D609" s="259"/>
      <c r="E609" s="259"/>
      <c r="F609" s="259"/>
      <c r="G609" s="261"/>
      <c r="H609" s="261"/>
      <c r="I609" s="259"/>
      <c r="J609" s="259"/>
      <c r="K609" s="259"/>
      <c r="L609" s="259"/>
      <c r="M609" s="259"/>
      <c r="N609" s="261"/>
      <c r="O609" s="261"/>
      <c r="P609" s="259"/>
      <c r="Q609" s="259"/>
      <c r="R609" s="259"/>
      <c r="S609" s="259"/>
      <c r="T609" s="259"/>
      <c r="U609" s="261"/>
      <c r="V609" s="261"/>
      <c r="W609" s="259"/>
      <c r="X609" s="259"/>
      <c r="Y609" s="259"/>
      <c r="Z609" s="259"/>
      <c r="AA609" s="259"/>
      <c r="AB609" s="261"/>
      <c r="AC609" s="261"/>
      <c r="AD609" s="259"/>
      <c r="AE609" s="259"/>
      <c r="AF609" s="259"/>
      <c r="AG609" s="259"/>
      <c r="AH609" s="259"/>
      <c r="AU609" s="45"/>
    </row>
    <row r="610" spans="2:47" ht="14.25" customHeight="1">
      <c r="B610" s="259"/>
      <c r="D610" s="259"/>
      <c r="E610" s="259"/>
      <c r="F610" s="259"/>
      <c r="G610" s="261"/>
      <c r="H610" s="261"/>
      <c r="I610" s="259"/>
      <c r="J610" s="259"/>
      <c r="K610" s="259"/>
      <c r="L610" s="259"/>
      <c r="M610" s="259"/>
      <c r="N610" s="261"/>
      <c r="O610" s="261"/>
      <c r="P610" s="259"/>
      <c r="Q610" s="259"/>
      <c r="R610" s="259"/>
      <c r="S610" s="259"/>
      <c r="T610" s="259"/>
      <c r="U610" s="261"/>
      <c r="V610" s="261"/>
      <c r="W610" s="259"/>
      <c r="X610" s="259"/>
      <c r="Y610" s="259"/>
      <c r="Z610" s="259"/>
      <c r="AA610" s="259"/>
      <c r="AB610" s="261"/>
      <c r="AC610" s="261"/>
      <c r="AD610" s="259"/>
      <c r="AE610" s="259"/>
      <c r="AF610" s="259"/>
      <c r="AG610" s="259"/>
      <c r="AH610" s="259"/>
      <c r="AU610" s="45"/>
    </row>
    <row r="611" spans="2:47" ht="14.25" customHeight="1">
      <c r="B611" s="259"/>
      <c r="D611" s="259"/>
      <c r="E611" s="259"/>
      <c r="F611" s="259"/>
      <c r="G611" s="261"/>
      <c r="H611" s="261"/>
      <c r="I611" s="259"/>
      <c r="J611" s="259"/>
      <c r="K611" s="259"/>
      <c r="L611" s="259"/>
      <c r="M611" s="259"/>
      <c r="N611" s="261"/>
      <c r="O611" s="261"/>
      <c r="P611" s="259"/>
      <c r="Q611" s="259"/>
      <c r="R611" s="259"/>
      <c r="S611" s="259"/>
      <c r="T611" s="259"/>
      <c r="U611" s="261"/>
      <c r="V611" s="261"/>
      <c r="W611" s="259"/>
      <c r="X611" s="259"/>
      <c r="Y611" s="259"/>
      <c r="Z611" s="259"/>
      <c r="AA611" s="259"/>
      <c r="AB611" s="261"/>
      <c r="AC611" s="261"/>
      <c r="AD611" s="259"/>
      <c r="AE611" s="259"/>
      <c r="AF611" s="259"/>
      <c r="AG611" s="259"/>
      <c r="AH611" s="259"/>
      <c r="AU611" s="45"/>
    </row>
    <row r="612" spans="2:47" ht="14.25" customHeight="1">
      <c r="B612" s="259"/>
      <c r="D612" s="259"/>
      <c r="E612" s="259"/>
      <c r="F612" s="259"/>
      <c r="G612" s="261"/>
      <c r="H612" s="261"/>
      <c r="I612" s="259"/>
      <c r="J612" s="259"/>
      <c r="K612" s="259"/>
      <c r="L612" s="259"/>
      <c r="M612" s="259"/>
      <c r="N612" s="261"/>
      <c r="O612" s="261"/>
      <c r="P612" s="259"/>
      <c r="Q612" s="259"/>
      <c r="R612" s="259"/>
      <c r="S612" s="259"/>
      <c r="T612" s="259"/>
      <c r="U612" s="261"/>
      <c r="V612" s="261"/>
      <c r="W612" s="259"/>
      <c r="X612" s="259"/>
      <c r="Y612" s="259"/>
      <c r="Z612" s="259"/>
      <c r="AA612" s="259"/>
      <c r="AB612" s="261"/>
      <c r="AC612" s="261"/>
      <c r="AD612" s="259"/>
      <c r="AE612" s="259"/>
      <c r="AF612" s="259"/>
      <c r="AG612" s="259"/>
      <c r="AH612" s="259"/>
      <c r="AU612" s="45"/>
    </row>
    <row r="613" spans="2:47" ht="14.25" customHeight="1">
      <c r="B613" s="259"/>
      <c r="D613" s="259"/>
      <c r="E613" s="259"/>
      <c r="F613" s="259"/>
      <c r="G613" s="261"/>
      <c r="H613" s="261"/>
      <c r="I613" s="259"/>
      <c r="J613" s="259"/>
      <c r="K613" s="259"/>
      <c r="L613" s="259"/>
      <c r="M613" s="259"/>
      <c r="N613" s="261"/>
      <c r="O613" s="261"/>
      <c r="P613" s="259"/>
      <c r="Q613" s="259"/>
      <c r="R613" s="259"/>
      <c r="S613" s="259"/>
      <c r="T613" s="259"/>
      <c r="U613" s="261"/>
      <c r="V613" s="261"/>
      <c r="W613" s="259"/>
      <c r="X613" s="259"/>
      <c r="Y613" s="259"/>
      <c r="Z613" s="259"/>
      <c r="AA613" s="259"/>
      <c r="AB613" s="261"/>
      <c r="AC613" s="261"/>
      <c r="AD613" s="259"/>
      <c r="AE613" s="259"/>
      <c r="AF613" s="259"/>
      <c r="AG613" s="259"/>
      <c r="AH613" s="259"/>
      <c r="AU613" s="45"/>
    </row>
    <row r="614" spans="2:47" ht="14.25" customHeight="1">
      <c r="B614" s="259"/>
      <c r="D614" s="259"/>
      <c r="E614" s="259"/>
      <c r="F614" s="259"/>
      <c r="G614" s="261"/>
      <c r="H614" s="261"/>
      <c r="I614" s="259"/>
      <c r="J614" s="259"/>
      <c r="K614" s="259"/>
      <c r="L614" s="259"/>
      <c r="M614" s="259"/>
      <c r="N614" s="261"/>
      <c r="O614" s="261"/>
      <c r="P614" s="259"/>
      <c r="Q614" s="259"/>
      <c r="R614" s="259"/>
      <c r="S614" s="259"/>
      <c r="T614" s="259"/>
      <c r="U614" s="261"/>
      <c r="V614" s="261"/>
      <c r="W614" s="259"/>
      <c r="X614" s="259"/>
      <c r="Y614" s="259"/>
      <c r="Z614" s="259"/>
      <c r="AA614" s="259"/>
      <c r="AB614" s="261"/>
      <c r="AC614" s="261"/>
      <c r="AD614" s="259"/>
      <c r="AE614" s="259"/>
      <c r="AF614" s="259"/>
      <c r="AG614" s="259"/>
      <c r="AH614" s="259"/>
      <c r="AU614" s="45"/>
    </row>
    <row r="615" spans="2:47" ht="14.25" customHeight="1">
      <c r="B615" s="259"/>
      <c r="D615" s="259"/>
      <c r="E615" s="259"/>
      <c r="F615" s="259"/>
      <c r="G615" s="261"/>
      <c r="H615" s="261"/>
      <c r="I615" s="259"/>
      <c r="J615" s="259"/>
      <c r="K615" s="259"/>
      <c r="L615" s="259"/>
      <c r="M615" s="259"/>
      <c r="N615" s="261"/>
      <c r="O615" s="261"/>
      <c r="P615" s="259"/>
      <c r="Q615" s="259"/>
      <c r="R615" s="259"/>
      <c r="S615" s="259"/>
      <c r="T615" s="259"/>
      <c r="U615" s="261"/>
      <c r="V615" s="261"/>
      <c r="W615" s="259"/>
      <c r="X615" s="259"/>
      <c r="Y615" s="259"/>
      <c r="Z615" s="259"/>
      <c r="AA615" s="259"/>
      <c r="AB615" s="261"/>
      <c r="AC615" s="261"/>
      <c r="AD615" s="259"/>
      <c r="AE615" s="259"/>
      <c r="AF615" s="259"/>
      <c r="AG615" s="259"/>
      <c r="AH615" s="259"/>
      <c r="AU615" s="45"/>
    </row>
    <row r="616" spans="2:47" ht="14.25" customHeight="1">
      <c r="B616" s="259"/>
      <c r="D616" s="259"/>
      <c r="E616" s="259"/>
      <c r="F616" s="259"/>
      <c r="G616" s="261"/>
      <c r="H616" s="261"/>
      <c r="I616" s="259"/>
      <c r="J616" s="259"/>
      <c r="K616" s="259"/>
      <c r="L616" s="259"/>
      <c r="M616" s="259"/>
      <c r="N616" s="261"/>
      <c r="O616" s="261"/>
      <c r="P616" s="259"/>
      <c r="Q616" s="259"/>
      <c r="R616" s="259"/>
      <c r="S616" s="259"/>
      <c r="T616" s="259"/>
      <c r="U616" s="261"/>
      <c r="V616" s="261"/>
      <c r="W616" s="259"/>
      <c r="X616" s="259"/>
      <c r="Y616" s="259"/>
      <c r="Z616" s="259"/>
      <c r="AA616" s="259"/>
      <c r="AB616" s="261"/>
      <c r="AC616" s="261"/>
      <c r="AD616" s="259"/>
      <c r="AE616" s="259"/>
      <c r="AF616" s="259"/>
      <c r="AG616" s="259"/>
      <c r="AH616" s="259"/>
      <c r="AU616" s="45"/>
    </row>
    <row r="617" spans="2:47" ht="14.25" customHeight="1">
      <c r="B617" s="259"/>
      <c r="D617" s="259"/>
      <c r="E617" s="259"/>
      <c r="F617" s="259"/>
      <c r="G617" s="261"/>
      <c r="H617" s="261"/>
      <c r="I617" s="259"/>
      <c r="J617" s="259"/>
      <c r="K617" s="259"/>
      <c r="L617" s="259"/>
      <c r="M617" s="259"/>
      <c r="N617" s="261"/>
      <c r="O617" s="261"/>
      <c r="P617" s="259"/>
      <c r="Q617" s="259"/>
      <c r="R617" s="259"/>
      <c r="S617" s="259"/>
      <c r="T617" s="259"/>
      <c r="U617" s="261"/>
      <c r="V617" s="261"/>
      <c r="W617" s="259"/>
      <c r="X617" s="259"/>
      <c r="Y617" s="259"/>
      <c r="Z617" s="259"/>
      <c r="AA617" s="259"/>
      <c r="AB617" s="261"/>
      <c r="AC617" s="261"/>
      <c r="AD617" s="259"/>
      <c r="AE617" s="259"/>
      <c r="AF617" s="259"/>
      <c r="AG617" s="259"/>
      <c r="AH617" s="259"/>
      <c r="AU617" s="45"/>
    </row>
    <row r="618" spans="2:47" ht="14.25" customHeight="1">
      <c r="B618" s="259"/>
      <c r="D618" s="259"/>
      <c r="E618" s="259"/>
      <c r="F618" s="259"/>
      <c r="G618" s="261"/>
      <c r="H618" s="261"/>
      <c r="I618" s="259"/>
      <c r="J618" s="259"/>
      <c r="K618" s="259"/>
      <c r="L618" s="259"/>
      <c r="M618" s="259"/>
      <c r="N618" s="261"/>
      <c r="O618" s="261"/>
      <c r="P618" s="259"/>
      <c r="Q618" s="259"/>
      <c r="R618" s="259"/>
      <c r="S618" s="259"/>
      <c r="T618" s="259"/>
      <c r="U618" s="261"/>
      <c r="V618" s="261"/>
      <c r="W618" s="259"/>
      <c r="X618" s="259"/>
      <c r="Y618" s="259"/>
      <c r="Z618" s="259"/>
      <c r="AA618" s="259"/>
      <c r="AB618" s="261"/>
      <c r="AC618" s="261"/>
      <c r="AD618" s="259"/>
      <c r="AE618" s="259"/>
      <c r="AF618" s="259"/>
      <c r="AG618" s="259"/>
      <c r="AH618" s="259"/>
      <c r="AU618" s="45"/>
    </row>
    <row r="619" spans="2:47" ht="14.25" customHeight="1">
      <c r="B619" s="259"/>
      <c r="D619" s="259"/>
      <c r="E619" s="259"/>
      <c r="F619" s="259"/>
      <c r="G619" s="261"/>
      <c r="H619" s="261"/>
      <c r="I619" s="259"/>
      <c r="J619" s="259"/>
      <c r="K619" s="259"/>
      <c r="L619" s="259"/>
      <c r="M619" s="259"/>
      <c r="N619" s="261"/>
      <c r="O619" s="261"/>
      <c r="P619" s="259"/>
      <c r="Q619" s="259"/>
      <c r="R619" s="259"/>
      <c r="S619" s="259"/>
      <c r="T619" s="259"/>
      <c r="U619" s="261"/>
      <c r="V619" s="261"/>
      <c r="W619" s="259"/>
      <c r="X619" s="259"/>
      <c r="Y619" s="259"/>
      <c r="Z619" s="259"/>
      <c r="AA619" s="259"/>
      <c r="AB619" s="261"/>
      <c r="AC619" s="261"/>
      <c r="AD619" s="259"/>
      <c r="AE619" s="259"/>
      <c r="AF619" s="259"/>
      <c r="AG619" s="259"/>
      <c r="AH619" s="259"/>
      <c r="AU619" s="45"/>
    </row>
    <row r="620" spans="2:47" ht="14.25" customHeight="1">
      <c r="B620" s="259"/>
      <c r="D620" s="259"/>
      <c r="E620" s="259"/>
      <c r="F620" s="259"/>
      <c r="G620" s="261"/>
      <c r="H620" s="261"/>
      <c r="I620" s="259"/>
      <c r="J620" s="259"/>
      <c r="K620" s="259"/>
      <c r="L620" s="259"/>
      <c r="M620" s="259"/>
      <c r="N620" s="261"/>
      <c r="O620" s="261"/>
      <c r="P620" s="259"/>
      <c r="Q620" s="259"/>
      <c r="R620" s="259"/>
      <c r="S620" s="259"/>
      <c r="T620" s="259"/>
      <c r="U620" s="261"/>
      <c r="V620" s="261"/>
      <c r="W620" s="259"/>
      <c r="X620" s="259"/>
      <c r="Y620" s="259"/>
      <c r="Z620" s="259"/>
      <c r="AA620" s="259"/>
      <c r="AB620" s="261"/>
      <c r="AC620" s="261"/>
      <c r="AD620" s="259"/>
      <c r="AE620" s="259"/>
      <c r="AF620" s="259"/>
      <c r="AG620" s="259"/>
      <c r="AH620" s="259"/>
      <c r="AU620" s="45"/>
    </row>
    <row r="621" spans="2:47" ht="14.25" customHeight="1">
      <c r="B621" s="259"/>
      <c r="D621" s="259"/>
      <c r="E621" s="259"/>
      <c r="F621" s="259"/>
      <c r="G621" s="261"/>
      <c r="H621" s="261"/>
      <c r="I621" s="259"/>
      <c r="J621" s="259"/>
      <c r="K621" s="259"/>
      <c r="L621" s="259"/>
      <c r="M621" s="259"/>
      <c r="N621" s="261"/>
      <c r="O621" s="261"/>
      <c r="P621" s="259"/>
      <c r="Q621" s="259"/>
      <c r="R621" s="259"/>
      <c r="S621" s="259"/>
      <c r="T621" s="259"/>
      <c r="U621" s="261"/>
      <c r="V621" s="261"/>
      <c r="W621" s="259"/>
      <c r="X621" s="259"/>
      <c r="Y621" s="259"/>
      <c r="Z621" s="259"/>
      <c r="AA621" s="259"/>
      <c r="AB621" s="261"/>
      <c r="AC621" s="261"/>
      <c r="AD621" s="259"/>
      <c r="AE621" s="259"/>
      <c r="AF621" s="259"/>
      <c r="AG621" s="259"/>
      <c r="AH621" s="259"/>
      <c r="AU621" s="45"/>
    </row>
    <row r="622" spans="2:47" ht="14.25" customHeight="1">
      <c r="B622" s="259"/>
      <c r="D622" s="259"/>
      <c r="E622" s="259"/>
      <c r="F622" s="259"/>
      <c r="G622" s="261"/>
      <c r="H622" s="261"/>
      <c r="I622" s="259"/>
      <c r="J622" s="259"/>
      <c r="K622" s="259"/>
      <c r="L622" s="259"/>
      <c r="M622" s="259"/>
      <c r="N622" s="261"/>
      <c r="O622" s="261"/>
      <c r="P622" s="259"/>
      <c r="Q622" s="259"/>
      <c r="R622" s="259"/>
      <c r="S622" s="259"/>
      <c r="T622" s="259"/>
      <c r="U622" s="261"/>
      <c r="V622" s="261"/>
      <c r="W622" s="259"/>
      <c r="X622" s="259"/>
      <c r="Y622" s="259"/>
      <c r="Z622" s="259"/>
      <c r="AA622" s="259"/>
      <c r="AB622" s="261"/>
      <c r="AC622" s="261"/>
      <c r="AD622" s="259"/>
      <c r="AE622" s="259"/>
      <c r="AF622" s="259"/>
      <c r="AG622" s="259"/>
      <c r="AH622" s="259"/>
      <c r="AU622" s="45"/>
    </row>
    <row r="623" spans="2:47" ht="14.25" customHeight="1">
      <c r="B623" s="259"/>
      <c r="D623" s="259"/>
      <c r="E623" s="259"/>
      <c r="F623" s="259"/>
      <c r="G623" s="261"/>
      <c r="H623" s="261"/>
      <c r="I623" s="259"/>
      <c r="J623" s="259"/>
      <c r="K623" s="259"/>
      <c r="L623" s="259"/>
      <c r="M623" s="259"/>
      <c r="N623" s="261"/>
      <c r="O623" s="261"/>
      <c r="P623" s="259"/>
      <c r="Q623" s="259"/>
      <c r="R623" s="259"/>
      <c r="S623" s="259"/>
      <c r="T623" s="259"/>
      <c r="U623" s="261"/>
      <c r="V623" s="261"/>
      <c r="W623" s="259"/>
      <c r="X623" s="259"/>
      <c r="Y623" s="259"/>
      <c r="Z623" s="259"/>
      <c r="AA623" s="259"/>
      <c r="AB623" s="261"/>
      <c r="AC623" s="261"/>
      <c r="AD623" s="259"/>
      <c r="AE623" s="259"/>
      <c r="AF623" s="259"/>
      <c r="AG623" s="259"/>
      <c r="AH623" s="259"/>
      <c r="AU623" s="45"/>
    </row>
    <row r="624" spans="2:47" ht="14.25" customHeight="1">
      <c r="B624" s="259"/>
      <c r="D624" s="259"/>
      <c r="E624" s="259"/>
      <c r="F624" s="259"/>
      <c r="G624" s="261"/>
      <c r="H624" s="261"/>
      <c r="I624" s="259"/>
      <c r="J624" s="259"/>
      <c r="K624" s="259"/>
      <c r="L624" s="259"/>
      <c r="M624" s="259"/>
      <c r="N624" s="261"/>
      <c r="O624" s="261"/>
      <c r="P624" s="259"/>
      <c r="Q624" s="259"/>
      <c r="R624" s="259"/>
      <c r="S624" s="259"/>
      <c r="T624" s="259"/>
      <c r="U624" s="261"/>
      <c r="V624" s="261"/>
      <c r="W624" s="259"/>
      <c r="X624" s="259"/>
      <c r="Y624" s="259"/>
      <c r="Z624" s="259"/>
      <c r="AA624" s="259"/>
      <c r="AB624" s="261"/>
      <c r="AC624" s="261"/>
      <c r="AD624" s="259"/>
      <c r="AE624" s="259"/>
      <c r="AF624" s="259"/>
      <c r="AG624" s="259"/>
      <c r="AH624" s="259"/>
      <c r="AU624" s="45"/>
    </row>
    <row r="625" spans="2:47" ht="14.25" customHeight="1">
      <c r="B625" s="259"/>
      <c r="D625" s="259"/>
      <c r="E625" s="259"/>
      <c r="F625" s="259"/>
      <c r="G625" s="261"/>
      <c r="H625" s="261"/>
      <c r="I625" s="259"/>
      <c r="J625" s="259"/>
      <c r="K625" s="259"/>
      <c r="L625" s="259"/>
      <c r="M625" s="259"/>
      <c r="N625" s="261"/>
      <c r="O625" s="261"/>
      <c r="P625" s="259"/>
      <c r="Q625" s="259"/>
      <c r="R625" s="259"/>
      <c r="S625" s="259"/>
      <c r="T625" s="259"/>
      <c r="U625" s="261"/>
      <c r="V625" s="261"/>
      <c r="W625" s="259"/>
      <c r="X625" s="259"/>
      <c r="Y625" s="259"/>
      <c r="Z625" s="259"/>
      <c r="AA625" s="259"/>
      <c r="AB625" s="261"/>
      <c r="AC625" s="261"/>
      <c r="AD625" s="259"/>
      <c r="AE625" s="259"/>
      <c r="AF625" s="259"/>
      <c r="AG625" s="259"/>
      <c r="AH625" s="259"/>
      <c r="AU625" s="45"/>
    </row>
    <row r="626" spans="2:47" ht="14.25" customHeight="1">
      <c r="B626" s="259"/>
      <c r="D626" s="259"/>
      <c r="E626" s="259"/>
      <c r="F626" s="259"/>
      <c r="G626" s="261"/>
      <c r="H626" s="261"/>
      <c r="I626" s="259"/>
      <c r="J626" s="259"/>
      <c r="K626" s="259"/>
      <c r="L626" s="259"/>
      <c r="M626" s="259"/>
      <c r="N626" s="261"/>
      <c r="O626" s="261"/>
      <c r="P626" s="259"/>
      <c r="Q626" s="259"/>
      <c r="R626" s="259"/>
      <c r="S626" s="259"/>
      <c r="T626" s="259"/>
      <c r="U626" s="261"/>
      <c r="V626" s="261"/>
      <c r="W626" s="259"/>
      <c r="X626" s="259"/>
      <c r="Y626" s="259"/>
      <c r="Z626" s="259"/>
      <c r="AA626" s="259"/>
      <c r="AB626" s="261"/>
      <c r="AC626" s="261"/>
      <c r="AD626" s="259"/>
      <c r="AE626" s="259"/>
      <c r="AF626" s="259"/>
      <c r="AG626" s="259"/>
      <c r="AH626" s="259"/>
      <c r="AU626" s="45"/>
    </row>
    <row r="627" spans="2:47" ht="14.25" customHeight="1">
      <c r="B627" s="259"/>
      <c r="D627" s="259"/>
      <c r="E627" s="259"/>
      <c r="F627" s="259"/>
      <c r="G627" s="261"/>
      <c r="H627" s="261"/>
      <c r="I627" s="259"/>
      <c r="J627" s="259"/>
      <c r="K627" s="259"/>
      <c r="L627" s="259"/>
      <c r="M627" s="259"/>
      <c r="N627" s="261"/>
      <c r="O627" s="261"/>
      <c r="P627" s="259"/>
      <c r="Q627" s="259"/>
      <c r="R627" s="259"/>
      <c r="S627" s="259"/>
      <c r="T627" s="259"/>
      <c r="U627" s="261"/>
      <c r="V627" s="261"/>
      <c r="W627" s="259"/>
      <c r="X627" s="259"/>
      <c r="Y627" s="259"/>
      <c r="Z627" s="259"/>
      <c r="AA627" s="259"/>
      <c r="AB627" s="261"/>
      <c r="AC627" s="261"/>
      <c r="AD627" s="259"/>
      <c r="AE627" s="259"/>
      <c r="AF627" s="259"/>
      <c r="AG627" s="259"/>
      <c r="AH627" s="259"/>
      <c r="AU627" s="45"/>
    </row>
    <row r="628" spans="2:47" ht="14.25" customHeight="1">
      <c r="B628" s="259"/>
      <c r="D628" s="259"/>
      <c r="E628" s="259"/>
      <c r="F628" s="259"/>
      <c r="G628" s="261"/>
      <c r="H628" s="261"/>
      <c r="I628" s="259"/>
      <c r="J628" s="259"/>
      <c r="K628" s="259"/>
      <c r="L628" s="259"/>
      <c r="M628" s="259"/>
      <c r="N628" s="261"/>
      <c r="O628" s="261"/>
      <c r="P628" s="259"/>
      <c r="Q628" s="259"/>
      <c r="R628" s="259"/>
      <c r="S628" s="259"/>
      <c r="T628" s="259"/>
      <c r="U628" s="261"/>
      <c r="V628" s="261"/>
      <c r="W628" s="259"/>
      <c r="X628" s="259"/>
      <c r="Y628" s="259"/>
      <c r="Z628" s="259"/>
      <c r="AA628" s="259"/>
      <c r="AB628" s="261"/>
      <c r="AC628" s="261"/>
      <c r="AD628" s="259"/>
      <c r="AE628" s="259"/>
      <c r="AF628" s="259"/>
      <c r="AG628" s="259"/>
      <c r="AH628" s="259"/>
      <c r="AU628" s="45"/>
    </row>
    <row r="629" spans="2:47" ht="14.25" customHeight="1">
      <c r="B629" s="259"/>
      <c r="D629" s="259"/>
      <c r="E629" s="259"/>
      <c r="F629" s="259"/>
      <c r="G629" s="261"/>
      <c r="H629" s="261"/>
      <c r="I629" s="259"/>
      <c r="J629" s="259"/>
      <c r="K629" s="259"/>
      <c r="L629" s="259"/>
      <c r="M629" s="259"/>
      <c r="N629" s="261"/>
      <c r="O629" s="261"/>
      <c r="P629" s="259"/>
      <c r="Q629" s="259"/>
      <c r="R629" s="259"/>
      <c r="S629" s="259"/>
      <c r="T629" s="259"/>
      <c r="U629" s="261"/>
      <c r="V629" s="261"/>
      <c r="W629" s="259"/>
      <c r="X629" s="259"/>
      <c r="Y629" s="259"/>
      <c r="Z629" s="259"/>
      <c r="AA629" s="259"/>
      <c r="AB629" s="261"/>
      <c r="AC629" s="261"/>
      <c r="AD629" s="259"/>
      <c r="AE629" s="259"/>
      <c r="AF629" s="259"/>
      <c r="AG629" s="259"/>
      <c r="AH629" s="259"/>
      <c r="AU629" s="45"/>
    </row>
    <row r="630" spans="2:47" ht="14.25" customHeight="1">
      <c r="B630" s="259"/>
      <c r="D630" s="259"/>
      <c r="E630" s="259"/>
      <c r="F630" s="259"/>
      <c r="G630" s="261"/>
      <c r="H630" s="261"/>
      <c r="I630" s="259"/>
      <c r="J630" s="259"/>
      <c r="K630" s="259"/>
      <c r="L630" s="259"/>
      <c r="M630" s="259"/>
      <c r="N630" s="261"/>
      <c r="O630" s="261"/>
      <c r="P630" s="259"/>
      <c r="Q630" s="259"/>
      <c r="R630" s="259"/>
      <c r="S630" s="259"/>
      <c r="T630" s="259"/>
      <c r="U630" s="261"/>
      <c r="V630" s="261"/>
      <c r="W630" s="259"/>
      <c r="X630" s="259"/>
      <c r="Y630" s="259"/>
      <c r="Z630" s="259"/>
      <c r="AA630" s="259"/>
      <c r="AB630" s="261"/>
      <c r="AC630" s="261"/>
      <c r="AD630" s="259"/>
      <c r="AE630" s="259"/>
      <c r="AF630" s="259"/>
      <c r="AG630" s="259"/>
      <c r="AH630" s="259"/>
      <c r="AU630" s="45"/>
    </row>
    <row r="631" spans="2:47" ht="14.25" customHeight="1">
      <c r="B631" s="259"/>
      <c r="D631" s="259"/>
      <c r="E631" s="259"/>
      <c r="F631" s="259"/>
      <c r="G631" s="261"/>
      <c r="H631" s="261"/>
      <c r="I631" s="259"/>
      <c r="J631" s="259"/>
      <c r="K631" s="259"/>
      <c r="L631" s="259"/>
      <c r="M631" s="259"/>
      <c r="N631" s="261"/>
      <c r="O631" s="261"/>
      <c r="P631" s="259"/>
      <c r="Q631" s="259"/>
      <c r="R631" s="259"/>
      <c r="S631" s="259"/>
      <c r="T631" s="259"/>
      <c r="U631" s="261"/>
      <c r="V631" s="261"/>
      <c r="W631" s="259"/>
      <c r="X631" s="259"/>
      <c r="Y631" s="259"/>
      <c r="Z631" s="259"/>
      <c r="AA631" s="259"/>
      <c r="AB631" s="261"/>
      <c r="AC631" s="261"/>
      <c r="AD631" s="259"/>
      <c r="AE631" s="259"/>
      <c r="AF631" s="259"/>
      <c r="AG631" s="259"/>
      <c r="AH631" s="259"/>
      <c r="AU631" s="45"/>
    </row>
    <row r="632" spans="2:47" ht="14.25" customHeight="1">
      <c r="B632" s="259"/>
      <c r="D632" s="259"/>
      <c r="E632" s="259"/>
      <c r="F632" s="259"/>
      <c r="G632" s="261"/>
      <c r="H632" s="261"/>
      <c r="I632" s="259"/>
      <c r="J632" s="259"/>
      <c r="K632" s="259"/>
      <c r="L632" s="259"/>
      <c r="M632" s="259"/>
      <c r="N632" s="261"/>
      <c r="O632" s="261"/>
      <c r="P632" s="259"/>
      <c r="Q632" s="259"/>
      <c r="R632" s="259"/>
      <c r="S632" s="259"/>
      <c r="T632" s="259"/>
      <c r="U632" s="261"/>
      <c r="V632" s="261"/>
      <c r="W632" s="259"/>
      <c r="X632" s="259"/>
      <c r="Y632" s="259"/>
      <c r="Z632" s="259"/>
      <c r="AA632" s="259"/>
      <c r="AB632" s="261"/>
      <c r="AC632" s="261"/>
      <c r="AD632" s="259"/>
      <c r="AE632" s="259"/>
      <c r="AF632" s="259"/>
      <c r="AG632" s="259"/>
      <c r="AH632" s="259"/>
      <c r="AU632" s="45"/>
    </row>
    <row r="633" spans="2:47" ht="14.25" customHeight="1">
      <c r="B633" s="259"/>
      <c r="D633" s="259"/>
      <c r="E633" s="259"/>
      <c r="F633" s="259"/>
      <c r="G633" s="261"/>
      <c r="H633" s="261"/>
      <c r="I633" s="259"/>
      <c r="J633" s="259"/>
      <c r="K633" s="259"/>
      <c r="L633" s="259"/>
      <c r="M633" s="259"/>
      <c r="N633" s="261"/>
      <c r="O633" s="261"/>
      <c r="P633" s="259"/>
      <c r="Q633" s="259"/>
      <c r="R633" s="259"/>
      <c r="S633" s="259"/>
      <c r="T633" s="259"/>
      <c r="U633" s="261"/>
      <c r="V633" s="261"/>
      <c r="W633" s="259"/>
      <c r="X633" s="259"/>
      <c r="Y633" s="259"/>
      <c r="Z633" s="259"/>
      <c r="AA633" s="259"/>
      <c r="AB633" s="261"/>
      <c r="AC633" s="261"/>
      <c r="AD633" s="259"/>
      <c r="AE633" s="259"/>
      <c r="AF633" s="259"/>
      <c r="AG633" s="259"/>
      <c r="AH633" s="259"/>
      <c r="AU633" s="45"/>
    </row>
    <row r="634" spans="2:47" ht="14.25" customHeight="1">
      <c r="B634" s="259"/>
      <c r="D634" s="259"/>
      <c r="E634" s="259"/>
      <c r="F634" s="259"/>
      <c r="G634" s="261"/>
      <c r="H634" s="261"/>
      <c r="I634" s="259"/>
      <c r="J634" s="259"/>
      <c r="K634" s="259"/>
      <c r="L634" s="259"/>
      <c r="M634" s="259"/>
      <c r="N634" s="261"/>
      <c r="O634" s="261"/>
      <c r="P634" s="259"/>
      <c r="Q634" s="259"/>
      <c r="R634" s="259"/>
      <c r="S634" s="259"/>
      <c r="T634" s="259"/>
      <c r="U634" s="261"/>
      <c r="V634" s="261"/>
      <c r="W634" s="259"/>
      <c r="X634" s="259"/>
      <c r="Y634" s="259"/>
      <c r="Z634" s="259"/>
      <c r="AA634" s="259"/>
      <c r="AB634" s="261"/>
      <c r="AC634" s="261"/>
      <c r="AD634" s="259"/>
      <c r="AE634" s="259"/>
      <c r="AF634" s="259"/>
      <c r="AG634" s="259"/>
      <c r="AH634" s="259"/>
      <c r="AU634" s="45"/>
    </row>
    <row r="635" spans="2:47" ht="14.25" customHeight="1">
      <c r="B635" s="259"/>
      <c r="D635" s="259"/>
      <c r="E635" s="259"/>
      <c r="F635" s="259"/>
      <c r="G635" s="261"/>
      <c r="H635" s="261"/>
      <c r="I635" s="259"/>
      <c r="J635" s="259"/>
      <c r="K635" s="259"/>
      <c r="L635" s="259"/>
      <c r="M635" s="259"/>
      <c r="N635" s="261"/>
      <c r="O635" s="261"/>
      <c r="P635" s="259"/>
      <c r="Q635" s="259"/>
      <c r="R635" s="259"/>
      <c r="S635" s="259"/>
      <c r="T635" s="259"/>
      <c r="U635" s="261"/>
      <c r="V635" s="261"/>
      <c r="W635" s="259"/>
      <c r="X635" s="259"/>
      <c r="Y635" s="259"/>
      <c r="Z635" s="259"/>
      <c r="AA635" s="259"/>
      <c r="AB635" s="261"/>
      <c r="AC635" s="261"/>
      <c r="AD635" s="259"/>
      <c r="AE635" s="259"/>
      <c r="AF635" s="259"/>
      <c r="AG635" s="259"/>
      <c r="AH635" s="259"/>
      <c r="AU635" s="45"/>
    </row>
    <row r="636" spans="2:47" ht="14.25" customHeight="1">
      <c r="B636" s="259"/>
      <c r="D636" s="259"/>
      <c r="E636" s="259"/>
      <c r="F636" s="259"/>
      <c r="G636" s="261"/>
      <c r="H636" s="261"/>
      <c r="I636" s="259"/>
      <c r="J636" s="259"/>
      <c r="K636" s="259"/>
      <c r="L636" s="259"/>
      <c r="M636" s="259"/>
      <c r="N636" s="261"/>
      <c r="O636" s="261"/>
      <c r="P636" s="259"/>
      <c r="Q636" s="259"/>
      <c r="R636" s="259"/>
      <c r="S636" s="259"/>
      <c r="T636" s="259"/>
      <c r="U636" s="261"/>
      <c r="V636" s="261"/>
      <c r="W636" s="259"/>
      <c r="X636" s="259"/>
      <c r="Y636" s="259"/>
      <c r="Z636" s="259"/>
      <c r="AA636" s="259"/>
      <c r="AB636" s="261"/>
      <c r="AC636" s="261"/>
      <c r="AD636" s="259"/>
      <c r="AE636" s="259"/>
      <c r="AF636" s="259"/>
      <c r="AG636" s="259"/>
      <c r="AH636" s="259"/>
      <c r="AU636" s="45"/>
    </row>
    <row r="637" spans="2:47" ht="14.25" customHeight="1">
      <c r="B637" s="259"/>
      <c r="D637" s="259"/>
      <c r="E637" s="259"/>
      <c r="F637" s="259"/>
      <c r="G637" s="261"/>
      <c r="H637" s="261"/>
      <c r="I637" s="259"/>
      <c r="J637" s="259"/>
      <c r="K637" s="259"/>
      <c r="L637" s="259"/>
      <c r="M637" s="259"/>
      <c r="N637" s="261"/>
      <c r="O637" s="261"/>
      <c r="P637" s="259"/>
      <c r="Q637" s="259"/>
      <c r="R637" s="259"/>
      <c r="S637" s="259"/>
      <c r="T637" s="259"/>
      <c r="U637" s="261"/>
      <c r="V637" s="261"/>
      <c r="W637" s="259"/>
      <c r="X637" s="259"/>
      <c r="Y637" s="259"/>
      <c r="Z637" s="259"/>
      <c r="AA637" s="259"/>
      <c r="AB637" s="261"/>
      <c r="AC637" s="261"/>
      <c r="AD637" s="259"/>
      <c r="AE637" s="259"/>
      <c r="AF637" s="259"/>
      <c r="AG637" s="259"/>
      <c r="AH637" s="259"/>
      <c r="AU637" s="45"/>
    </row>
    <row r="638" spans="2:47" ht="14.25" customHeight="1">
      <c r="B638" s="259"/>
      <c r="D638" s="259"/>
      <c r="E638" s="259"/>
      <c r="F638" s="259"/>
      <c r="G638" s="261"/>
      <c r="H638" s="261"/>
      <c r="I638" s="259"/>
      <c r="J638" s="259"/>
      <c r="K638" s="259"/>
      <c r="L638" s="259"/>
      <c r="M638" s="259"/>
      <c r="N638" s="261"/>
      <c r="O638" s="261"/>
      <c r="P638" s="259"/>
      <c r="Q638" s="259"/>
      <c r="R638" s="259"/>
      <c r="S638" s="259"/>
      <c r="T638" s="259"/>
      <c r="U638" s="261"/>
      <c r="V638" s="261"/>
      <c r="W638" s="259"/>
      <c r="X638" s="259"/>
      <c r="Y638" s="259"/>
      <c r="Z638" s="259"/>
      <c r="AA638" s="259"/>
      <c r="AB638" s="261"/>
      <c r="AC638" s="261"/>
      <c r="AD638" s="259"/>
      <c r="AE638" s="259"/>
      <c r="AF638" s="259"/>
      <c r="AG638" s="259"/>
      <c r="AH638" s="259"/>
      <c r="AU638" s="45"/>
    </row>
    <row r="639" spans="2:47" ht="14.25" customHeight="1">
      <c r="B639" s="259"/>
      <c r="D639" s="259"/>
      <c r="E639" s="259"/>
      <c r="F639" s="259"/>
      <c r="G639" s="261"/>
      <c r="H639" s="261"/>
      <c r="I639" s="259"/>
      <c r="J639" s="259"/>
      <c r="K639" s="259"/>
      <c r="L639" s="259"/>
      <c r="M639" s="259"/>
      <c r="N639" s="261"/>
      <c r="O639" s="261"/>
      <c r="P639" s="259"/>
      <c r="Q639" s="259"/>
      <c r="R639" s="259"/>
      <c r="S639" s="259"/>
      <c r="T639" s="259"/>
      <c r="U639" s="261"/>
      <c r="V639" s="261"/>
      <c r="W639" s="259"/>
      <c r="X639" s="259"/>
      <c r="Y639" s="259"/>
      <c r="Z639" s="259"/>
      <c r="AA639" s="259"/>
      <c r="AB639" s="261"/>
      <c r="AC639" s="261"/>
      <c r="AD639" s="259"/>
      <c r="AE639" s="259"/>
      <c r="AF639" s="259"/>
      <c r="AG639" s="259"/>
      <c r="AH639" s="259"/>
      <c r="AU639" s="45"/>
    </row>
    <row r="640" spans="2:47" ht="14.25" customHeight="1">
      <c r="B640" s="259"/>
      <c r="D640" s="259"/>
      <c r="E640" s="259"/>
      <c r="F640" s="259"/>
      <c r="G640" s="261"/>
      <c r="H640" s="261"/>
      <c r="I640" s="259"/>
      <c r="J640" s="259"/>
      <c r="K640" s="259"/>
      <c r="L640" s="259"/>
      <c r="M640" s="259"/>
      <c r="N640" s="261"/>
      <c r="O640" s="261"/>
      <c r="P640" s="259"/>
      <c r="Q640" s="259"/>
      <c r="R640" s="259"/>
      <c r="S640" s="259"/>
      <c r="T640" s="259"/>
      <c r="U640" s="261"/>
      <c r="V640" s="261"/>
      <c r="W640" s="259"/>
      <c r="X640" s="259"/>
      <c r="Y640" s="259"/>
      <c r="Z640" s="259"/>
      <c r="AA640" s="259"/>
      <c r="AB640" s="261"/>
      <c r="AC640" s="261"/>
      <c r="AD640" s="259"/>
      <c r="AE640" s="259"/>
      <c r="AF640" s="259"/>
      <c r="AG640" s="259"/>
      <c r="AH640" s="259"/>
      <c r="AU640" s="45"/>
    </row>
    <row r="641" spans="2:47" ht="14.25" customHeight="1">
      <c r="B641" s="259"/>
      <c r="D641" s="259"/>
      <c r="E641" s="259"/>
      <c r="F641" s="259"/>
      <c r="G641" s="261"/>
      <c r="H641" s="261"/>
      <c r="I641" s="259"/>
      <c r="J641" s="259"/>
      <c r="K641" s="259"/>
      <c r="L641" s="259"/>
      <c r="M641" s="259"/>
      <c r="N641" s="261"/>
      <c r="O641" s="261"/>
      <c r="P641" s="259"/>
      <c r="Q641" s="259"/>
      <c r="R641" s="259"/>
      <c r="S641" s="259"/>
      <c r="T641" s="259"/>
      <c r="U641" s="261"/>
      <c r="V641" s="261"/>
      <c r="W641" s="259"/>
      <c r="X641" s="259"/>
      <c r="Y641" s="259"/>
      <c r="Z641" s="259"/>
      <c r="AA641" s="259"/>
      <c r="AB641" s="261"/>
      <c r="AC641" s="261"/>
      <c r="AD641" s="259"/>
      <c r="AE641" s="259"/>
      <c r="AF641" s="259"/>
      <c r="AG641" s="259"/>
      <c r="AH641" s="259"/>
      <c r="AU641" s="45"/>
    </row>
    <row r="642" spans="2:47" ht="14.25" customHeight="1">
      <c r="B642" s="259"/>
      <c r="D642" s="259"/>
      <c r="E642" s="259"/>
      <c r="F642" s="259"/>
      <c r="G642" s="261"/>
      <c r="H642" s="261"/>
      <c r="I642" s="259"/>
      <c r="J642" s="259"/>
      <c r="K642" s="259"/>
      <c r="L642" s="259"/>
      <c r="M642" s="259"/>
      <c r="N642" s="261"/>
      <c r="O642" s="261"/>
      <c r="P642" s="259"/>
      <c r="Q642" s="259"/>
      <c r="R642" s="259"/>
      <c r="S642" s="259"/>
      <c r="T642" s="259"/>
      <c r="U642" s="261"/>
      <c r="V642" s="261"/>
      <c r="W642" s="259"/>
      <c r="X642" s="259"/>
      <c r="Y642" s="259"/>
      <c r="Z642" s="259"/>
      <c r="AA642" s="259"/>
      <c r="AB642" s="261"/>
      <c r="AC642" s="261"/>
      <c r="AD642" s="259"/>
      <c r="AE642" s="259"/>
      <c r="AF642" s="259"/>
      <c r="AG642" s="259"/>
      <c r="AH642" s="259"/>
      <c r="AU642" s="45"/>
    </row>
    <row r="643" spans="2:47" ht="14.25" customHeight="1">
      <c r="B643" s="259"/>
      <c r="D643" s="259"/>
      <c r="E643" s="259"/>
      <c r="F643" s="259"/>
      <c r="G643" s="261"/>
      <c r="H643" s="261"/>
      <c r="I643" s="259"/>
      <c r="J643" s="259"/>
      <c r="K643" s="259"/>
      <c r="L643" s="259"/>
      <c r="M643" s="259"/>
      <c r="N643" s="261"/>
      <c r="O643" s="261"/>
      <c r="P643" s="259"/>
      <c r="Q643" s="259"/>
      <c r="R643" s="259"/>
      <c r="S643" s="259"/>
      <c r="T643" s="259"/>
      <c r="U643" s="261"/>
      <c r="V643" s="261"/>
      <c r="W643" s="259"/>
      <c r="X643" s="259"/>
      <c r="Y643" s="259"/>
      <c r="Z643" s="259"/>
      <c r="AA643" s="259"/>
      <c r="AB643" s="261"/>
      <c r="AC643" s="261"/>
      <c r="AD643" s="259"/>
      <c r="AE643" s="259"/>
      <c r="AF643" s="259"/>
      <c r="AG643" s="259"/>
      <c r="AH643" s="259"/>
      <c r="AU643" s="45"/>
    </row>
    <row r="644" spans="2:47" ht="14.25" customHeight="1">
      <c r="B644" s="259"/>
      <c r="D644" s="259"/>
      <c r="E644" s="259"/>
      <c r="F644" s="259"/>
      <c r="G644" s="261"/>
      <c r="H644" s="261"/>
      <c r="I644" s="259"/>
      <c r="J644" s="259"/>
      <c r="K644" s="259"/>
      <c r="L644" s="259"/>
      <c r="M644" s="259"/>
      <c r="N644" s="261"/>
      <c r="O644" s="261"/>
      <c r="P644" s="259"/>
      <c r="Q644" s="259"/>
      <c r="R644" s="259"/>
      <c r="S644" s="259"/>
      <c r="T644" s="259"/>
      <c r="U644" s="261"/>
      <c r="V644" s="261"/>
      <c r="W644" s="259"/>
      <c r="X644" s="259"/>
      <c r="Y644" s="259"/>
      <c r="Z644" s="259"/>
      <c r="AA644" s="259"/>
      <c r="AB644" s="261"/>
      <c r="AC644" s="261"/>
      <c r="AD644" s="259"/>
      <c r="AE644" s="259"/>
      <c r="AF644" s="259"/>
      <c r="AG644" s="259"/>
      <c r="AH644" s="259"/>
      <c r="AU644" s="45"/>
    </row>
    <row r="645" spans="2:47" ht="14.25" customHeight="1">
      <c r="B645" s="259"/>
      <c r="D645" s="259"/>
      <c r="E645" s="259"/>
      <c r="F645" s="259"/>
      <c r="G645" s="261"/>
      <c r="H645" s="261"/>
      <c r="I645" s="259"/>
      <c r="J645" s="259"/>
      <c r="K645" s="259"/>
      <c r="L645" s="259"/>
      <c r="M645" s="259"/>
      <c r="N645" s="261"/>
      <c r="O645" s="261"/>
      <c r="P645" s="259"/>
      <c r="Q645" s="259"/>
      <c r="R645" s="259"/>
      <c r="S645" s="259"/>
      <c r="T645" s="259"/>
      <c r="U645" s="261"/>
      <c r="V645" s="261"/>
      <c r="W645" s="259"/>
      <c r="X645" s="259"/>
      <c r="Y645" s="259"/>
      <c r="Z645" s="259"/>
      <c r="AA645" s="259"/>
      <c r="AB645" s="261"/>
      <c r="AC645" s="261"/>
      <c r="AD645" s="259"/>
      <c r="AE645" s="259"/>
      <c r="AF645" s="259"/>
      <c r="AG645" s="259"/>
      <c r="AH645" s="259"/>
      <c r="AU645" s="45"/>
    </row>
    <row r="646" spans="2:47" ht="14.25" customHeight="1">
      <c r="B646" s="259"/>
      <c r="D646" s="259"/>
      <c r="E646" s="259"/>
      <c r="F646" s="259"/>
      <c r="G646" s="261"/>
      <c r="H646" s="261"/>
      <c r="I646" s="259"/>
      <c r="J646" s="259"/>
      <c r="K646" s="259"/>
      <c r="L646" s="259"/>
      <c r="M646" s="259"/>
      <c r="N646" s="261"/>
      <c r="O646" s="261"/>
      <c r="P646" s="259"/>
      <c r="Q646" s="259"/>
      <c r="R646" s="259"/>
      <c r="S646" s="259"/>
      <c r="T646" s="259"/>
      <c r="U646" s="261"/>
      <c r="V646" s="261"/>
      <c r="W646" s="259"/>
      <c r="X646" s="259"/>
      <c r="Y646" s="259"/>
      <c r="Z646" s="259"/>
      <c r="AA646" s="259"/>
      <c r="AB646" s="261"/>
      <c r="AC646" s="261"/>
      <c r="AD646" s="259"/>
      <c r="AE646" s="259"/>
      <c r="AF646" s="259"/>
      <c r="AG646" s="259"/>
      <c r="AH646" s="259"/>
      <c r="AU646" s="45"/>
    </row>
    <row r="647" spans="2:47" ht="14.25" customHeight="1">
      <c r="B647" s="259"/>
      <c r="D647" s="259"/>
      <c r="E647" s="259"/>
      <c r="F647" s="259"/>
      <c r="G647" s="261"/>
      <c r="H647" s="261"/>
      <c r="I647" s="259"/>
      <c r="J647" s="259"/>
      <c r="K647" s="259"/>
      <c r="L647" s="259"/>
      <c r="M647" s="259"/>
      <c r="N647" s="261"/>
      <c r="O647" s="261"/>
      <c r="P647" s="259"/>
      <c r="Q647" s="259"/>
      <c r="R647" s="259"/>
      <c r="S647" s="259"/>
      <c r="T647" s="259"/>
      <c r="U647" s="261"/>
      <c r="V647" s="261"/>
      <c r="W647" s="259"/>
      <c r="X647" s="259"/>
      <c r="Y647" s="259"/>
      <c r="Z647" s="259"/>
      <c r="AA647" s="259"/>
      <c r="AB647" s="261"/>
      <c r="AC647" s="261"/>
      <c r="AD647" s="259"/>
      <c r="AE647" s="259"/>
      <c r="AF647" s="259"/>
      <c r="AG647" s="259"/>
      <c r="AH647" s="259"/>
      <c r="AU647" s="45"/>
    </row>
    <row r="648" spans="2:47" ht="14.25" customHeight="1">
      <c r="B648" s="259"/>
      <c r="D648" s="259"/>
      <c r="E648" s="259"/>
      <c r="F648" s="259"/>
      <c r="G648" s="261"/>
      <c r="H648" s="261"/>
      <c r="I648" s="259"/>
      <c r="J648" s="259"/>
      <c r="K648" s="259"/>
      <c r="L648" s="259"/>
      <c r="M648" s="259"/>
      <c r="N648" s="261"/>
      <c r="O648" s="261"/>
      <c r="P648" s="259"/>
      <c r="Q648" s="259"/>
      <c r="R648" s="259"/>
      <c r="S648" s="259"/>
      <c r="T648" s="259"/>
      <c r="U648" s="261"/>
      <c r="V648" s="261"/>
      <c r="W648" s="259"/>
      <c r="X648" s="259"/>
      <c r="Y648" s="259"/>
      <c r="Z648" s="259"/>
      <c r="AA648" s="259"/>
      <c r="AB648" s="261"/>
      <c r="AC648" s="261"/>
      <c r="AD648" s="259"/>
      <c r="AE648" s="259"/>
      <c r="AF648" s="259"/>
      <c r="AG648" s="259"/>
      <c r="AH648" s="259"/>
      <c r="AU648" s="45"/>
    </row>
    <row r="649" spans="2:47" ht="14.25" customHeight="1">
      <c r="B649" s="259"/>
      <c r="D649" s="259"/>
      <c r="E649" s="259"/>
      <c r="F649" s="259"/>
      <c r="G649" s="261"/>
      <c r="H649" s="261"/>
      <c r="I649" s="259"/>
      <c r="J649" s="259"/>
      <c r="K649" s="259"/>
      <c r="L649" s="259"/>
      <c r="M649" s="259"/>
      <c r="N649" s="261"/>
      <c r="O649" s="261"/>
      <c r="P649" s="259"/>
      <c r="Q649" s="259"/>
      <c r="R649" s="259"/>
      <c r="S649" s="259"/>
      <c r="T649" s="259"/>
      <c r="U649" s="261"/>
      <c r="V649" s="261"/>
      <c r="W649" s="259"/>
      <c r="X649" s="259"/>
      <c r="Y649" s="259"/>
      <c r="Z649" s="259"/>
      <c r="AA649" s="259"/>
      <c r="AB649" s="261"/>
      <c r="AC649" s="261"/>
      <c r="AD649" s="259"/>
      <c r="AE649" s="259"/>
      <c r="AF649" s="259"/>
      <c r="AG649" s="259"/>
      <c r="AH649" s="259"/>
      <c r="AU649" s="45"/>
    </row>
    <row r="650" spans="2:47" ht="14.25" customHeight="1">
      <c r="B650" s="259"/>
      <c r="D650" s="259"/>
      <c r="E650" s="259"/>
      <c r="F650" s="259"/>
      <c r="G650" s="261"/>
      <c r="H650" s="261"/>
      <c r="I650" s="259"/>
      <c r="J650" s="259"/>
      <c r="K650" s="259"/>
      <c r="L650" s="259"/>
      <c r="M650" s="259"/>
      <c r="N650" s="261"/>
      <c r="O650" s="261"/>
      <c r="P650" s="259"/>
      <c r="Q650" s="259"/>
      <c r="R650" s="259"/>
      <c r="S650" s="259"/>
      <c r="T650" s="259"/>
      <c r="U650" s="261"/>
      <c r="V650" s="261"/>
      <c r="W650" s="259"/>
      <c r="X650" s="259"/>
      <c r="Y650" s="259"/>
      <c r="Z650" s="259"/>
      <c r="AA650" s="259"/>
      <c r="AB650" s="261"/>
      <c r="AC650" s="261"/>
      <c r="AD650" s="259"/>
      <c r="AE650" s="259"/>
      <c r="AF650" s="259"/>
      <c r="AG650" s="259"/>
      <c r="AH650" s="259"/>
      <c r="AU650" s="45"/>
    </row>
    <row r="651" spans="2:47" ht="14.25" customHeight="1">
      <c r="B651" s="259"/>
      <c r="D651" s="259"/>
      <c r="E651" s="259"/>
      <c r="F651" s="259"/>
      <c r="G651" s="261"/>
      <c r="H651" s="261"/>
      <c r="I651" s="259"/>
      <c r="J651" s="259"/>
      <c r="K651" s="259"/>
      <c r="L651" s="259"/>
      <c r="M651" s="259"/>
      <c r="N651" s="261"/>
      <c r="O651" s="261"/>
      <c r="P651" s="259"/>
      <c r="Q651" s="259"/>
      <c r="R651" s="259"/>
      <c r="S651" s="259"/>
      <c r="T651" s="259"/>
      <c r="U651" s="261"/>
      <c r="V651" s="261"/>
      <c r="W651" s="259"/>
      <c r="X651" s="259"/>
      <c r="Y651" s="259"/>
      <c r="Z651" s="259"/>
      <c r="AA651" s="259"/>
      <c r="AB651" s="261"/>
      <c r="AC651" s="261"/>
      <c r="AD651" s="259"/>
      <c r="AE651" s="259"/>
      <c r="AF651" s="259"/>
      <c r="AG651" s="259"/>
      <c r="AH651" s="259"/>
      <c r="AU651" s="45"/>
    </row>
    <row r="652" spans="2:47" ht="14.25" customHeight="1">
      <c r="B652" s="259"/>
      <c r="D652" s="259"/>
      <c r="E652" s="259"/>
      <c r="F652" s="259"/>
      <c r="G652" s="261"/>
      <c r="H652" s="261"/>
      <c r="I652" s="259"/>
      <c r="J652" s="259"/>
      <c r="K652" s="259"/>
      <c r="L652" s="259"/>
      <c r="M652" s="259"/>
      <c r="N652" s="261"/>
      <c r="O652" s="261"/>
      <c r="P652" s="259"/>
      <c r="Q652" s="259"/>
      <c r="R652" s="259"/>
      <c r="S652" s="259"/>
      <c r="T652" s="259"/>
      <c r="U652" s="261"/>
      <c r="V652" s="261"/>
      <c r="W652" s="259"/>
      <c r="X652" s="259"/>
      <c r="Y652" s="259"/>
      <c r="Z652" s="259"/>
      <c r="AA652" s="259"/>
      <c r="AB652" s="261"/>
      <c r="AC652" s="261"/>
      <c r="AD652" s="259"/>
      <c r="AE652" s="259"/>
      <c r="AF652" s="259"/>
      <c r="AG652" s="259"/>
      <c r="AH652" s="259"/>
      <c r="AU652" s="45"/>
    </row>
    <row r="653" spans="2:47" ht="14.25" customHeight="1">
      <c r="B653" s="259"/>
      <c r="D653" s="259"/>
      <c r="E653" s="259"/>
      <c r="F653" s="259"/>
      <c r="G653" s="261"/>
      <c r="H653" s="261"/>
      <c r="I653" s="259"/>
      <c r="J653" s="259"/>
      <c r="K653" s="259"/>
      <c r="L653" s="259"/>
      <c r="M653" s="259"/>
      <c r="N653" s="261"/>
      <c r="O653" s="261"/>
      <c r="P653" s="259"/>
      <c r="Q653" s="259"/>
      <c r="R653" s="259"/>
      <c r="S653" s="259"/>
      <c r="T653" s="259"/>
      <c r="U653" s="261"/>
      <c r="V653" s="261"/>
      <c r="W653" s="259"/>
      <c r="X653" s="259"/>
      <c r="Y653" s="259"/>
      <c r="Z653" s="259"/>
      <c r="AA653" s="259"/>
      <c r="AB653" s="261"/>
      <c r="AC653" s="261"/>
      <c r="AD653" s="259"/>
      <c r="AE653" s="259"/>
      <c r="AF653" s="259"/>
      <c r="AG653" s="259"/>
      <c r="AH653" s="259"/>
      <c r="AU653" s="45"/>
    </row>
    <row r="654" spans="2:47" ht="14.25" customHeight="1">
      <c r="B654" s="259"/>
      <c r="D654" s="259"/>
      <c r="E654" s="259"/>
      <c r="F654" s="259"/>
      <c r="G654" s="261"/>
      <c r="H654" s="261"/>
      <c r="I654" s="259"/>
      <c r="J654" s="259"/>
      <c r="K654" s="259"/>
      <c r="L654" s="259"/>
      <c r="M654" s="259"/>
      <c r="N654" s="261"/>
      <c r="O654" s="261"/>
      <c r="P654" s="259"/>
      <c r="Q654" s="259"/>
      <c r="R654" s="259"/>
      <c r="S654" s="259"/>
      <c r="T654" s="259"/>
      <c r="U654" s="261"/>
      <c r="V654" s="261"/>
      <c r="W654" s="259"/>
      <c r="X654" s="259"/>
      <c r="Y654" s="259"/>
      <c r="Z654" s="259"/>
      <c r="AA654" s="259"/>
      <c r="AB654" s="261"/>
      <c r="AC654" s="261"/>
      <c r="AD654" s="259"/>
      <c r="AE654" s="259"/>
      <c r="AF654" s="259"/>
      <c r="AG654" s="259"/>
      <c r="AH654" s="259"/>
      <c r="AU654" s="45"/>
    </row>
    <row r="655" spans="2:47" ht="14.25" customHeight="1">
      <c r="B655" s="259"/>
      <c r="D655" s="259"/>
      <c r="E655" s="259"/>
      <c r="F655" s="259"/>
      <c r="G655" s="261"/>
      <c r="H655" s="261"/>
      <c r="I655" s="259"/>
      <c r="J655" s="259"/>
      <c r="K655" s="259"/>
      <c r="L655" s="259"/>
      <c r="M655" s="259"/>
      <c r="N655" s="261"/>
      <c r="O655" s="261"/>
      <c r="P655" s="259"/>
      <c r="Q655" s="259"/>
      <c r="R655" s="259"/>
      <c r="S655" s="259"/>
      <c r="T655" s="259"/>
      <c r="U655" s="261"/>
      <c r="V655" s="261"/>
      <c r="W655" s="259"/>
      <c r="X655" s="259"/>
      <c r="Y655" s="259"/>
      <c r="Z655" s="259"/>
      <c r="AA655" s="259"/>
      <c r="AB655" s="261"/>
      <c r="AC655" s="261"/>
      <c r="AD655" s="259"/>
      <c r="AE655" s="259"/>
      <c r="AF655" s="259"/>
      <c r="AG655" s="259"/>
      <c r="AH655" s="259"/>
      <c r="AU655" s="45"/>
    </row>
    <row r="656" spans="2:47" ht="14.25" customHeight="1">
      <c r="B656" s="259"/>
      <c r="D656" s="259"/>
      <c r="E656" s="259"/>
      <c r="F656" s="259"/>
      <c r="G656" s="261"/>
      <c r="H656" s="261"/>
      <c r="I656" s="259"/>
      <c r="J656" s="259"/>
      <c r="K656" s="259"/>
      <c r="L656" s="259"/>
      <c r="M656" s="259"/>
      <c r="N656" s="261"/>
      <c r="O656" s="261"/>
      <c r="P656" s="259"/>
      <c r="Q656" s="259"/>
      <c r="R656" s="259"/>
      <c r="S656" s="259"/>
      <c r="T656" s="259"/>
      <c r="U656" s="261"/>
      <c r="V656" s="261"/>
      <c r="W656" s="259"/>
      <c r="X656" s="259"/>
      <c r="Y656" s="259"/>
      <c r="Z656" s="259"/>
      <c r="AA656" s="259"/>
      <c r="AB656" s="261"/>
      <c r="AC656" s="261"/>
      <c r="AD656" s="259"/>
      <c r="AE656" s="259"/>
      <c r="AF656" s="259"/>
      <c r="AG656" s="259"/>
      <c r="AH656" s="259"/>
      <c r="AU656" s="45"/>
    </row>
    <row r="657" spans="2:47" ht="14.25" customHeight="1">
      <c r="B657" s="259"/>
      <c r="D657" s="259"/>
      <c r="E657" s="259"/>
      <c r="F657" s="259"/>
      <c r="G657" s="261"/>
      <c r="H657" s="261"/>
      <c r="I657" s="259"/>
      <c r="J657" s="259"/>
      <c r="K657" s="259"/>
      <c r="L657" s="259"/>
      <c r="M657" s="259"/>
      <c r="N657" s="261"/>
      <c r="O657" s="261"/>
      <c r="P657" s="259"/>
      <c r="Q657" s="259"/>
      <c r="R657" s="259"/>
      <c r="S657" s="259"/>
      <c r="T657" s="259"/>
      <c r="U657" s="261"/>
      <c r="V657" s="261"/>
      <c r="W657" s="259"/>
      <c r="X657" s="259"/>
      <c r="Y657" s="259"/>
      <c r="Z657" s="259"/>
      <c r="AA657" s="259"/>
      <c r="AB657" s="261"/>
      <c r="AC657" s="261"/>
      <c r="AD657" s="259"/>
      <c r="AE657" s="259"/>
      <c r="AF657" s="259"/>
      <c r="AG657" s="259"/>
      <c r="AH657" s="259"/>
      <c r="AU657" s="45"/>
    </row>
    <row r="658" spans="2:47" ht="14.25" customHeight="1">
      <c r="B658" s="259"/>
      <c r="D658" s="259"/>
      <c r="E658" s="259"/>
      <c r="F658" s="259"/>
      <c r="G658" s="261"/>
      <c r="H658" s="261"/>
      <c r="I658" s="259"/>
      <c r="J658" s="259"/>
      <c r="K658" s="259"/>
      <c r="L658" s="259"/>
      <c r="M658" s="259"/>
      <c r="N658" s="261"/>
      <c r="O658" s="261"/>
      <c r="P658" s="259"/>
      <c r="Q658" s="259"/>
      <c r="R658" s="259"/>
      <c r="S658" s="259"/>
      <c r="T658" s="259"/>
      <c r="U658" s="261"/>
      <c r="V658" s="261"/>
      <c r="W658" s="259"/>
      <c r="X658" s="259"/>
      <c r="Y658" s="259"/>
      <c r="Z658" s="259"/>
      <c r="AA658" s="259"/>
      <c r="AB658" s="261"/>
      <c r="AC658" s="261"/>
      <c r="AD658" s="259"/>
      <c r="AE658" s="259"/>
      <c r="AF658" s="259"/>
      <c r="AG658" s="259"/>
      <c r="AH658" s="259"/>
      <c r="AU658" s="45"/>
    </row>
    <row r="659" spans="2:47" ht="14.25" customHeight="1">
      <c r="B659" s="259"/>
      <c r="D659" s="259"/>
      <c r="E659" s="259"/>
      <c r="F659" s="259"/>
      <c r="G659" s="261"/>
      <c r="H659" s="261"/>
      <c r="I659" s="259"/>
      <c r="J659" s="259"/>
      <c r="K659" s="259"/>
      <c r="L659" s="259"/>
      <c r="M659" s="259"/>
      <c r="N659" s="261"/>
      <c r="O659" s="261"/>
      <c r="P659" s="259"/>
      <c r="Q659" s="259"/>
      <c r="R659" s="259"/>
      <c r="S659" s="259"/>
      <c r="T659" s="259"/>
      <c r="U659" s="261"/>
      <c r="V659" s="261"/>
      <c r="W659" s="259"/>
      <c r="X659" s="259"/>
      <c r="Y659" s="259"/>
      <c r="Z659" s="259"/>
      <c r="AA659" s="259"/>
      <c r="AB659" s="261"/>
      <c r="AC659" s="261"/>
      <c r="AD659" s="259"/>
      <c r="AE659" s="259"/>
      <c r="AF659" s="259"/>
      <c r="AG659" s="259"/>
      <c r="AH659" s="259"/>
      <c r="AU659" s="45"/>
    </row>
    <row r="660" spans="2:47" ht="14.25" customHeight="1">
      <c r="B660" s="259"/>
      <c r="D660" s="259"/>
      <c r="E660" s="259"/>
      <c r="F660" s="259"/>
      <c r="G660" s="261"/>
      <c r="H660" s="261"/>
      <c r="I660" s="259"/>
      <c r="J660" s="259"/>
      <c r="K660" s="259"/>
      <c r="L660" s="259"/>
      <c r="M660" s="259"/>
      <c r="N660" s="261"/>
      <c r="O660" s="261"/>
      <c r="P660" s="259"/>
      <c r="Q660" s="259"/>
      <c r="R660" s="259"/>
      <c r="S660" s="259"/>
      <c r="T660" s="259"/>
      <c r="U660" s="261"/>
      <c r="V660" s="261"/>
      <c r="W660" s="259"/>
      <c r="X660" s="259"/>
      <c r="Y660" s="259"/>
      <c r="Z660" s="259"/>
      <c r="AA660" s="259"/>
      <c r="AB660" s="261"/>
      <c r="AC660" s="261"/>
      <c r="AD660" s="259"/>
      <c r="AE660" s="259"/>
      <c r="AF660" s="259"/>
      <c r="AG660" s="259"/>
      <c r="AH660" s="259"/>
      <c r="AU660" s="45"/>
    </row>
    <row r="661" spans="2:47" ht="14.25" customHeight="1">
      <c r="B661" s="259"/>
      <c r="D661" s="259"/>
      <c r="E661" s="259"/>
      <c r="F661" s="259"/>
      <c r="G661" s="261"/>
      <c r="H661" s="261"/>
      <c r="I661" s="259"/>
      <c r="J661" s="259"/>
      <c r="K661" s="259"/>
      <c r="L661" s="259"/>
      <c r="M661" s="259"/>
      <c r="N661" s="261"/>
      <c r="O661" s="261"/>
      <c r="P661" s="259"/>
      <c r="Q661" s="259"/>
      <c r="R661" s="259"/>
      <c r="S661" s="259"/>
      <c r="T661" s="259"/>
      <c r="U661" s="261"/>
      <c r="V661" s="261"/>
      <c r="W661" s="259"/>
      <c r="X661" s="259"/>
      <c r="Y661" s="259"/>
      <c r="Z661" s="259"/>
      <c r="AA661" s="259"/>
      <c r="AB661" s="261"/>
      <c r="AC661" s="261"/>
      <c r="AD661" s="259"/>
      <c r="AE661" s="259"/>
      <c r="AF661" s="259"/>
      <c r="AG661" s="259"/>
      <c r="AH661" s="259"/>
      <c r="AU661" s="45"/>
    </row>
    <row r="662" spans="2:47" ht="14.25" customHeight="1">
      <c r="B662" s="259"/>
      <c r="D662" s="259"/>
      <c r="E662" s="259"/>
      <c r="F662" s="259"/>
      <c r="G662" s="261"/>
      <c r="H662" s="261"/>
      <c r="I662" s="259"/>
      <c r="J662" s="259"/>
      <c r="K662" s="259"/>
      <c r="L662" s="259"/>
      <c r="M662" s="259"/>
      <c r="N662" s="261"/>
      <c r="O662" s="261"/>
      <c r="P662" s="259"/>
      <c r="Q662" s="259"/>
      <c r="R662" s="259"/>
      <c r="S662" s="259"/>
      <c r="T662" s="259"/>
      <c r="U662" s="261"/>
      <c r="V662" s="261"/>
      <c r="W662" s="259"/>
      <c r="X662" s="259"/>
      <c r="Y662" s="259"/>
      <c r="Z662" s="259"/>
      <c r="AA662" s="259"/>
      <c r="AB662" s="261"/>
      <c r="AC662" s="261"/>
      <c r="AD662" s="259"/>
      <c r="AE662" s="259"/>
      <c r="AF662" s="259"/>
      <c r="AG662" s="259"/>
      <c r="AH662" s="259"/>
      <c r="AU662" s="45"/>
    </row>
    <row r="663" spans="2:47" ht="14.25" customHeight="1">
      <c r="B663" s="259"/>
      <c r="D663" s="259"/>
      <c r="E663" s="259"/>
      <c r="F663" s="259"/>
      <c r="G663" s="261"/>
      <c r="H663" s="261"/>
      <c r="I663" s="259"/>
      <c r="J663" s="259"/>
      <c r="K663" s="259"/>
      <c r="L663" s="259"/>
      <c r="M663" s="259"/>
      <c r="N663" s="261"/>
      <c r="O663" s="261"/>
      <c r="P663" s="259"/>
      <c r="Q663" s="259"/>
      <c r="R663" s="259"/>
      <c r="S663" s="259"/>
      <c r="T663" s="259"/>
      <c r="U663" s="261"/>
      <c r="V663" s="261"/>
      <c r="W663" s="259"/>
      <c r="X663" s="259"/>
      <c r="Y663" s="259"/>
      <c r="Z663" s="259"/>
      <c r="AA663" s="259"/>
      <c r="AB663" s="261"/>
      <c r="AC663" s="261"/>
      <c r="AD663" s="259"/>
      <c r="AE663" s="259"/>
      <c r="AF663" s="259"/>
      <c r="AG663" s="259"/>
      <c r="AH663" s="259"/>
      <c r="AU663" s="45"/>
    </row>
    <row r="664" spans="2:47" ht="14.25" customHeight="1">
      <c r="B664" s="259"/>
      <c r="D664" s="259"/>
      <c r="E664" s="259"/>
      <c r="F664" s="259"/>
      <c r="G664" s="261"/>
      <c r="H664" s="261"/>
      <c r="I664" s="259"/>
      <c r="J664" s="259"/>
      <c r="K664" s="259"/>
      <c r="L664" s="259"/>
      <c r="M664" s="259"/>
      <c r="N664" s="261"/>
      <c r="O664" s="261"/>
      <c r="P664" s="259"/>
      <c r="Q664" s="259"/>
      <c r="R664" s="259"/>
      <c r="S664" s="259"/>
      <c r="T664" s="259"/>
      <c r="U664" s="261"/>
      <c r="V664" s="261"/>
      <c r="W664" s="259"/>
      <c r="X664" s="259"/>
      <c r="Y664" s="259"/>
      <c r="Z664" s="259"/>
      <c r="AA664" s="259"/>
      <c r="AB664" s="261"/>
      <c r="AC664" s="261"/>
      <c r="AD664" s="259"/>
      <c r="AE664" s="259"/>
      <c r="AF664" s="259"/>
      <c r="AG664" s="259"/>
      <c r="AH664" s="259"/>
      <c r="AU664" s="45"/>
    </row>
    <row r="665" spans="2:47" ht="14.25" customHeight="1">
      <c r="B665" s="259"/>
      <c r="D665" s="259"/>
      <c r="E665" s="259"/>
      <c r="F665" s="259"/>
      <c r="G665" s="261"/>
      <c r="H665" s="261"/>
      <c r="I665" s="259"/>
      <c r="J665" s="259"/>
      <c r="K665" s="259"/>
      <c r="L665" s="259"/>
      <c r="M665" s="259"/>
      <c r="N665" s="261"/>
      <c r="O665" s="261"/>
      <c r="P665" s="259"/>
      <c r="Q665" s="259"/>
      <c r="R665" s="259"/>
      <c r="S665" s="259"/>
      <c r="T665" s="259"/>
      <c r="U665" s="261"/>
      <c r="V665" s="261"/>
      <c r="W665" s="259"/>
      <c r="X665" s="259"/>
      <c r="Y665" s="259"/>
      <c r="Z665" s="259"/>
      <c r="AA665" s="259"/>
      <c r="AB665" s="261"/>
      <c r="AC665" s="261"/>
      <c r="AD665" s="259"/>
      <c r="AE665" s="259"/>
      <c r="AF665" s="259"/>
      <c r="AG665" s="259"/>
      <c r="AH665" s="259"/>
      <c r="AU665" s="45"/>
    </row>
    <row r="666" spans="2:47" ht="14.25" customHeight="1">
      <c r="B666" s="259"/>
      <c r="D666" s="259"/>
      <c r="E666" s="259"/>
      <c r="F666" s="259"/>
      <c r="G666" s="261"/>
      <c r="H666" s="261"/>
      <c r="I666" s="259"/>
      <c r="J666" s="259"/>
      <c r="K666" s="259"/>
      <c r="L666" s="259"/>
      <c r="M666" s="259"/>
      <c r="N666" s="261"/>
      <c r="O666" s="261"/>
      <c r="P666" s="259"/>
      <c r="Q666" s="259"/>
      <c r="R666" s="259"/>
      <c r="S666" s="259"/>
      <c r="T666" s="259"/>
      <c r="U666" s="261"/>
      <c r="V666" s="261"/>
      <c r="W666" s="259"/>
      <c r="X666" s="259"/>
      <c r="Y666" s="259"/>
      <c r="Z666" s="259"/>
      <c r="AA666" s="259"/>
      <c r="AB666" s="261"/>
      <c r="AC666" s="261"/>
      <c r="AD666" s="259"/>
      <c r="AE666" s="259"/>
      <c r="AF666" s="259"/>
      <c r="AG666" s="259"/>
      <c r="AH666" s="259"/>
      <c r="AU666" s="45"/>
    </row>
    <row r="667" spans="2:47" ht="14.25" customHeight="1">
      <c r="B667" s="259"/>
      <c r="D667" s="259"/>
      <c r="E667" s="259"/>
      <c r="F667" s="259"/>
      <c r="G667" s="261"/>
      <c r="H667" s="261"/>
      <c r="I667" s="259"/>
      <c r="J667" s="259"/>
      <c r="K667" s="259"/>
      <c r="L667" s="259"/>
      <c r="M667" s="259"/>
      <c r="N667" s="261"/>
      <c r="O667" s="261"/>
      <c r="P667" s="259"/>
      <c r="Q667" s="259"/>
      <c r="R667" s="259"/>
      <c r="S667" s="259"/>
      <c r="T667" s="259"/>
      <c r="U667" s="261"/>
      <c r="V667" s="261"/>
      <c r="W667" s="259"/>
      <c r="X667" s="259"/>
      <c r="Y667" s="259"/>
      <c r="Z667" s="259"/>
      <c r="AA667" s="259"/>
      <c r="AB667" s="261"/>
      <c r="AC667" s="261"/>
      <c r="AD667" s="259"/>
      <c r="AE667" s="259"/>
      <c r="AF667" s="259"/>
      <c r="AG667" s="259"/>
      <c r="AH667" s="259"/>
      <c r="AU667" s="45"/>
    </row>
    <row r="668" spans="2:47" ht="14.25" customHeight="1">
      <c r="B668" s="259"/>
      <c r="D668" s="259"/>
      <c r="E668" s="259"/>
      <c r="F668" s="259"/>
      <c r="G668" s="261"/>
      <c r="H668" s="261"/>
      <c r="I668" s="259"/>
      <c r="J668" s="259"/>
      <c r="K668" s="259"/>
      <c r="L668" s="259"/>
      <c r="M668" s="259"/>
      <c r="N668" s="261"/>
      <c r="O668" s="261"/>
      <c r="P668" s="259"/>
      <c r="Q668" s="259"/>
      <c r="R668" s="259"/>
      <c r="S668" s="259"/>
      <c r="T668" s="259"/>
      <c r="U668" s="261"/>
      <c r="V668" s="261"/>
      <c r="W668" s="259"/>
      <c r="X668" s="259"/>
      <c r="Y668" s="259"/>
      <c r="Z668" s="259"/>
      <c r="AA668" s="259"/>
      <c r="AB668" s="261"/>
      <c r="AC668" s="261"/>
      <c r="AD668" s="259"/>
      <c r="AE668" s="259"/>
      <c r="AF668" s="259"/>
      <c r="AG668" s="259"/>
      <c r="AH668" s="259"/>
      <c r="AU668" s="45"/>
    </row>
    <row r="669" spans="2:47" ht="14.25" customHeight="1">
      <c r="B669" s="259"/>
      <c r="D669" s="259"/>
      <c r="E669" s="259"/>
      <c r="F669" s="259"/>
      <c r="G669" s="261"/>
      <c r="H669" s="261"/>
      <c r="I669" s="259"/>
      <c r="J669" s="259"/>
      <c r="K669" s="259"/>
      <c r="L669" s="259"/>
      <c r="M669" s="259"/>
      <c r="N669" s="261"/>
      <c r="O669" s="261"/>
      <c r="P669" s="259"/>
      <c r="Q669" s="259"/>
      <c r="R669" s="259"/>
      <c r="S669" s="259"/>
      <c r="T669" s="259"/>
      <c r="U669" s="261"/>
      <c r="V669" s="261"/>
      <c r="W669" s="259"/>
      <c r="X669" s="259"/>
      <c r="Y669" s="259"/>
      <c r="Z669" s="259"/>
      <c r="AA669" s="259"/>
      <c r="AB669" s="261"/>
      <c r="AC669" s="261"/>
      <c r="AD669" s="259"/>
      <c r="AE669" s="259"/>
      <c r="AF669" s="259"/>
      <c r="AG669" s="259"/>
      <c r="AH669" s="259"/>
      <c r="AU669" s="45"/>
    </row>
    <row r="670" spans="2:47" ht="14.25" customHeight="1">
      <c r="B670" s="259"/>
      <c r="D670" s="259"/>
      <c r="E670" s="259"/>
      <c r="F670" s="259"/>
      <c r="G670" s="261"/>
      <c r="H670" s="261"/>
      <c r="I670" s="259"/>
      <c r="J670" s="259"/>
      <c r="K670" s="259"/>
      <c r="L670" s="259"/>
      <c r="M670" s="259"/>
      <c r="N670" s="261"/>
      <c r="O670" s="261"/>
      <c r="P670" s="259"/>
      <c r="Q670" s="259"/>
      <c r="R670" s="259"/>
      <c r="S670" s="259"/>
      <c r="T670" s="259"/>
      <c r="U670" s="261"/>
      <c r="V670" s="261"/>
      <c r="W670" s="259"/>
      <c r="X670" s="259"/>
      <c r="Y670" s="259"/>
      <c r="Z670" s="259"/>
      <c r="AA670" s="259"/>
      <c r="AB670" s="261"/>
      <c r="AC670" s="261"/>
      <c r="AD670" s="259"/>
      <c r="AE670" s="259"/>
      <c r="AF670" s="259"/>
      <c r="AG670" s="259"/>
      <c r="AH670" s="259"/>
      <c r="AU670" s="45"/>
    </row>
    <row r="671" spans="2:47" ht="14.25" customHeight="1">
      <c r="B671" s="259"/>
      <c r="D671" s="259"/>
      <c r="E671" s="259"/>
      <c r="F671" s="259"/>
      <c r="G671" s="261"/>
      <c r="H671" s="261"/>
      <c r="I671" s="259"/>
      <c r="J671" s="259"/>
      <c r="K671" s="259"/>
      <c r="L671" s="259"/>
      <c r="M671" s="259"/>
      <c r="N671" s="261"/>
      <c r="O671" s="261"/>
      <c r="P671" s="259"/>
      <c r="Q671" s="259"/>
      <c r="R671" s="259"/>
      <c r="S671" s="259"/>
      <c r="T671" s="259"/>
      <c r="U671" s="261"/>
      <c r="V671" s="261"/>
      <c r="W671" s="259"/>
      <c r="X671" s="259"/>
      <c r="Y671" s="259"/>
      <c r="Z671" s="259"/>
      <c r="AA671" s="259"/>
      <c r="AB671" s="261"/>
      <c r="AC671" s="261"/>
      <c r="AD671" s="259"/>
      <c r="AE671" s="259"/>
      <c r="AF671" s="259"/>
      <c r="AG671" s="259"/>
      <c r="AH671" s="259"/>
      <c r="AU671" s="45"/>
    </row>
    <row r="672" spans="2:47" ht="14.25" customHeight="1">
      <c r="B672" s="259"/>
      <c r="D672" s="259"/>
      <c r="E672" s="259"/>
      <c r="F672" s="259"/>
      <c r="G672" s="261"/>
      <c r="H672" s="261"/>
      <c r="I672" s="259"/>
      <c r="J672" s="259"/>
      <c r="K672" s="259"/>
      <c r="L672" s="259"/>
      <c r="M672" s="259"/>
      <c r="N672" s="261"/>
      <c r="O672" s="261"/>
      <c r="P672" s="259"/>
      <c r="Q672" s="259"/>
      <c r="R672" s="259"/>
      <c r="S672" s="259"/>
      <c r="T672" s="259"/>
      <c r="U672" s="261"/>
      <c r="V672" s="261"/>
      <c r="W672" s="259"/>
      <c r="X672" s="259"/>
      <c r="Y672" s="259"/>
      <c r="Z672" s="259"/>
      <c r="AA672" s="259"/>
      <c r="AB672" s="261"/>
      <c r="AC672" s="261"/>
      <c r="AD672" s="259"/>
      <c r="AE672" s="259"/>
      <c r="AF672" s="259"/>
      <c r="AG672" s="259"/>
      <c r="AH672" s="259"/>
      <c r="AU672" s="45"/>
    </row>
    <row r="673" spans="2:47" ht="14.25" customHeight="1">
      <c r="B673" s="259"/>
      <c r="D673" s="259"/>
      <c r="E673" s="259"/>
      <c r="F673" s="259"/>
      <c r="G673" s="261"/>
      <c r="H673" s="261"/>
      <c r="I673" s="259"/>
      <c r="J673" s="259"/>
      <c r="K673" s="259"/>
      <c r="L673" s="259"/>
      <c r="M673" s="259"/>
      <c r="N673" s="261"/>
      <c r="O673" s="261"/>
      <c r="P673" s="259"/>
      <c r="Q673" s="259"/>
      <c r="R673" s="259"/>
      <c r="S673" s="259"/>
      <c r="T673" s="259"/>
      <c r="U673" s="261"/>
      <c r="V673" s="261"/>
      <c r="W673" s="259"/>
      <c r="X673" s="259"/>
      <c r="Y673" s="259"/>
      <c r="Z673" s="259"/>
      <c r="AA673" s="259"/>
      <c r="AB673" s="261"/>
      <c r="AC673" s="261"/>
      <c r="AD673" s="259"/>
      <c r="AE673" s="259"/>
      <c r="AF673" s="259"/>
      <c r="AG673" s="259"/>
      <c r="AH673" s="259"/>
      <c r="AU673" s="45"/>
    </row>
    <row r="674" spans="2:47" ht="14.25" customHeight="1">
      <c r="B674" s="259"/>
      <c r="D674" s="259"/>
      <c r="E674" s="259"/>
      <c r="F674" s="259"/>
      <c r="G674" s="261"/>
      <c r="H674" s="261"/>
      <c r="I674" s="259"/>
      <c r="J674" s="259"/>
      <c r="K674" s="259"/>
      <c r="L674" s="259"/>
      <c r="M674" s="259"/>
      <c r="N674" s="261"/>
      <c r="O674" s="261"/>
      <c r="P674" s="259"/>
      <c r="Q674" s="259"/>
      <c r="R674" s="259"/>
      <c r="S674" s="259"/>
      <c r="T674" s="259"/>
      <c r="U674" s="261"/>
      <c r="V674" s="261"/>
      <c r="W674" s="259"/>
      <c r="X674" s="259"/>
      <c r="Y674" s="259"/>
      <c r="Z674" s="259"/>
      <c r="AA674" s="259"/>
      <c r="AB674" s="261"/>
      <c r="AC674" s="261"/>
      <c r="AD674" s="259"/>
      <c r="AE674" s="259"/>
      <c r="AF674" s="259"/>
      <c r="AG674" s="259"/>
      <c r="AH674" s="259"/>
      <c r="AU674" s="45"/>
    </row>
    <row r="675" spans="2:47" ht="14.25" customHeight="1">
      <c r="B675" s="259"/>
      <c r="D675" s="259"/>
      <c r="E675" s="259"/>
      <c r="F675" s="259"/>
      <c r="G675" s="261"/>
      <c r="H675" s="261"/>
      <c r="I675" s="259"/>
      <c r="J675" s="259"/>
      <c r="K675" s="259"/>
      <c r="L675" s="259"/>
      <c r="M675" s="259"/>
      <c r="N675" s="261"/>
      <c r="O675" s="261"/>
      <c r="P675" s="259"/>
      <c r="Q675" s="259"/>
      <c r="R675" s="259"/>
      <c r="S675" s="259"/>
      <c r="T675" s="259"/>
      <c r="U675" s="261"/>
      <c r="V675" s="261"/>
      <c r="W675" s="259"/>
      <c r="X675" s="259"/>
      <c r="Y675" s="259"/>
      <c r="Z675" s="259"/>
      <c r="AA675" s="259"/>
      <c r="AB675" s="261"/>
      <c r="AC675" s="261"/>
      <c r="AD675" s="259"/>
      <c r="AE675" s="259"/>
      <c r="AF675" s="259"/>
      <c r="AG675" s="259"/>
      <c r="AH675" s="259"/>
      <c r="AU675" s="45"/>
    </row>
    <row r="676" spans="2:47" ht="14.25" customHeight="1">
      <c r="B676" s="259"/>
      <c r="D676" s="259"/>
      <c r="E676" s="259"/>
      <c r="F676" s="259"/>
      <c r="G676" s="261"/>
      <c r="H676" s="261"/>
      <c r="I676" s="259"/>
      <c r="J676" s="259"/>
      <c r="K676" s="259"/>
      <c r="L676" s="259"/>
      <c r="M676" s="259"/>
      <c r="N676" s="261"/>
      <c r="O676" s="261"/>
      <c r="P676" s="259"/>
      <c r="Q676" s="259"/>
      <c r="R676" s="259"/>
      <c r="S676" s="259"/>
      <c r="T676" s="259"/>
      <c r="U676" s="261"/>
      <c r="V676" s="261"/>
      <c r="W676" s="259"/>
      <c r="X676" s="259"/>
      <c r="Y676" s="259"/>
      <c r="Z676" s="259"/>
      <c r="AA676" s="259"/>
      <c r="AB676" s="261"/>
      <c r="AC676" s="261"/>
      <c r="AD676" s="259"/>
      <c r="AE676" s="259"/>
      <c r="AF676" s="259"/>
      <c r="AG676" s="259"/>
      <c r="AH676" s="259"/>
      <c r="AU676" s="45"/>
    </row>
    <row r="677" spans="2:47" ht="14.25" customHeight="1">
      <c r="B677" s="259"/>
      <c r="D677" s="259"/>
      <c r="E677" s="259"/>
      <c r="F677" s="259"/>
      <c r="G677" s="261"/>
      <c r="H677" s="261"/>
      <c r="I677" s="259"/>
      <c r="J677" s="259"/>
      <c r="K677" s="259"/>
      <c r="L677" s="259"/>
      <c r="M677" s="259"/>
      <c r="N677" s="261"/>
      <c r="O677" s="261"/>
      <c r="P677" s="259"/>
      <c r="Q677" s="259"/>
      <c r="R677" s="259"/>
      <c r="S677" s="259"/>
      <c r="T677" s="259"/>
      <c r="U677" s="261"/>
      <c r="V677" s="261"/>
      <c r="W677" s="259"/>
      <c r="X677" s="259"/>
      <c r="Y677" s="259"/>
      <c r="Z677" s="259"/>
      <c r="AA677" s="259"/>
      <c r="AB677" s="261"/>
      <c r="AC677" s="261"/>
      <c r="AD677" s="259"/>
      <c r="AE677" s="259"/>
      <c r="AF677" s="259"/>
      <c r="AG677" s="259"/>
      <c r="AH677" s="259"/>
      <c r="AU677" s="45"/>
    </row>
    <row r="678" spans="2:47" ht="14.25" customHeight="1">
      <c r="B678" s="259"/>
      <c r="D678" s="259"/>
      <c r="E678" s="259"/>
      <c r="F678" s="259"/>
      <c r="G678" s="261"/>
      <c r="H678" s="261"/>
      <c r="I678" s="259"/>
      <c r="J678" s="259"/>
      <c r="K678" s="259"/>
      <c r="L678" s="259"/>
      <c r="M678" s="259"/>
      <c r="N678" s="261"/>
      <c r="O678" s="261"/>
      <c r="P678" s="259"/>
      <c r="Q678" s="259"/>
      <c r="R678" s="259"/>
      <c r="S678" s="259"/>
      <c r="T678" s="259"/>
      <c r="U678" s="261"/>
      <c r="V678" s="261"/>
      <c r="W678" s="259"/>
      <c r="X678" s="259"/>
      <c r="Y678" s="259"/>
      <c r="Z678" s="259"/>
      <c r="AA678" s="259"/>
      <c r="AB678" s="261"/>
      <c r="AC678" s="261"/>
      <c r="AD678" s="259"/>
      <c r="AE678" s="259"/>
      <c r="AF678" s="259"/>
      <c r="AG678" s="259"/>
      <c r="AH678" s="259"/>
      <c r="AU678" s="45"/>
    </row>
    <row r="679" spans="2:47" ht="14.25" customHeight="1">
      <c r="B679" s="259"/>
      <c r="D679" s="259"/>
      <c r="E679" s="259"/>
      <c r="F679" s="259"/>
      <c r="G679" s="261"/>
      <c r="H679" s="261"/>
      <c r="I679" s="259"/>
      <c r="J679" s="259"/>
      <c r="K679" s="259"/>
      <c r="L679" s="259"/>
      <c r="M679" s="259"/>
      <c r="N679" s="261"/>
      <c r="O679" s="261"/>
      <c r="P679" s="259"/>
      <c r="Q679" s="259"/>
      <c r="R679" s="259"/>
      <c r="S679" s="259"/>
      <c r="T679" s="259"/>
      <c r="U679" s="261"/>
      <c r="V679" s="261"/>
      <c r="W679" s="259"/>
      <c r="X679" s="259"/>
      <c r="Y679" s="259"/>
      <c r="Z679" s="259"/>
      <c r="AA679" s="259"/>
      <c r="AB679" s="261"/>
      <c r="AC679" s="261"/>
      <c r="AD679" s="259"/>
      <c r="AE679" s="259"/>
      <c r="AF679" s="259"/>
      <c r="AG679" s="259"/>
      <c r="AH679" s="259"/>
      <c r="AU679" s="45"/>
    </row>
    <row r="680" spans="2:47" ht="14.25" customHeight="1">
      <c r="B680" s="259"/>
      <c r="D680" s="259"/>
      <c r="E680" s="259"/>
      <c r="F680" s="259"/>
      <c r="G680" s="261"/>
      <c r="H680" s="261"/>
      <c r="I680" s="259"/>
      <c r="J680" s="259"/>
      <c r="K680" s="259"/>
      <c r="L680" s="259"/>
      <c r="M680" s="259"/>
      <c r="N680" s="261"/>
      <c r="O680" s="261"/>
      <c r="P680" s="259"/>
      <c r="Q680" s="259"/>
      <c r="R680" s="259"/>
      <c r="S680" s="259"/>
      <c r="T680" s="259"/>
      <c r="U680" s="261"/>
      <c r="V680" s="261"/>
      <c r="W680" s="259"/>
      <c r="X680" s="259"/>
      <c r="Y680" s="259"/>
      <c r="Z680" s="259"/>
      <c r="AA680" s="259"/>
      <c r="AB680" s="261"/>
      <c r="AC680" s="261"/>
      <c r="AD680" s="259"/>
      <c r="AE680" s="259"/>
      <c r="AF680" s="259"/>
      <c r="AG680" s="259"/>
      <c r="AH680" s="259"/>
      <c r="AU680" s="45"/>
    </row>
    <row r="681" spans="2:47" ht="14.25" customHeight="1">
      <c r="B681" s="259"/>
      <c r="D681" s="259"/>
      <c r="E681" s="259"/>
      <c r="F681" s="259"/>
      <c r="G681" s="261"/>
      <c r="H681" s="261"/>
      <c r="I681" s="259"/>
      <c r="J681" s="259"/>
      <c r="K681" s="259"/>
      <c r="L681" s="259"/>
      <c r="M681" s="259"/>
      <c r="N681" s="261"/>
      <c r="O681" s="261"/>
      <c r="P681" s="259"/>
      <c r="Q681" s="259"/>
      <c r="R681" s="259"/>
      <c r="S681" s="259"/>
      <c r="T681" s="259"/>
      <c r="U681" s="261"/>
      <c r="V681" s="261"/>
      <c r="W681" s="259"/>
      <c r="X681" s="259"/>
      <c r="Y681" s="259"/>
      <c r="Z681" s="259"/>
      <c r="AA681" s="259"/>
      <c r="AB681" s="261"/>
      <c r="AC681" s="261"/>
      <c r="AD681" s="259"/>
      <c r="AE681" s="259"/>
      <c r="AF681" s="259"/>
      <c r="AG681" s="259"/>
      <c r="AH681" s="259"/>
      <c r="AU681" s="45"/>
    </row>
    <row r="682" spans="2:47" ht="14.25" customHeight="1">
      <c r="B682" s="259"/>
      <c r="D682" s="259"/>
      <c r="E682" s="259"/>
      <c r="F682" s="259"/>
      <c r="G682" s="261"/>
      <c r="H682" s="261"/>
      <c r="I682" s="259"/>
      <c r="J682" s="259"/>
      <c r="K682" s="259"/>
      <c r="L682" s="259"/>
      <c r="M682" s="259"/>
      <c r="N682" s="261"/>
      <c r="O682" s="261"/>
      <c r="P682" s="259"/>
      <c r="Q682" s="259"/>
      <c r="R682" s="259"/>
      <c r="S682" s="259"/>
      <c r="T682" s="259"/>
      <c r="U682" s="261"/>
      <c r="V682" s="261"/>
      <c r="W682" s="259"/>
      <c r="X682" s="259"/>
      <c r="Y682" s="259"/>
      <c r="Z682" s="259"/>
      <c r="AA682" s="259"/>
      <c r="AB682" s="261"/>
      <c r="AC682" s="261"/>
      <c r="AD682" s="259"/>
      <c r="AE682" s="259"/>
      <c r="AF682" s="259"/>
      <c r="AG682" s="259"/>
      <c r="AH682" s="259"/>
      <c r="AU682" s="45"/>
    </row>
    <row r="683" spans="2:47" ht="14.25" customHeight="1">
      <c r="B683" s="259"/>
      <c r="D683" s="259"/>
      <c r="E683" s="259"/>
      <c r="F683" s="259"/>
      <c r="G683" s="261"/>
      <c r="H683" s="261"/>
      <c r="I683" s="259"/>
      <c r="J683" s="259"/>
      <c r="K683" s="259"/>
      <c r="L683" s="259"/>
      <c r="M683" s="259"/>
      <c r="N683" s="261"/>
      <c r="O683" s="261"/>
      <c r="P683" s="259"/>
      <c r="Q683" s="259"/>
      <c r="R683" s="259"/>
      <c r="S683" s="259"/>
      <c r="T683" s="259"/>
      <c r="U683" s="261"/>
      <c r="V683" s="261"/>
      <c r="W683" s="259"/>
      <c r="X683" s="259"/>
      <c r="Y683" s="259"/>
      <c r="Z683" s="259"/>
      <c r="AA683" s="259"/>
      <c r="AB683" s="261"/>
      <c r="AC683" s="261"/>
      <c r="AD683" s="259"/>
      <c r="AE683" s="259"/>
      <c r="AF683" s="259"/>
      <c r="AG683" s="259"/>
      <c r="AH683" s="259"/>
      <c r="AU683" s="45"/>
    </row>
    <row r="684" spans="2:47" ht="14.25" customHeight="1">
      <c r="B684" s="259"/>
      <c r="D684" s="259"/>
      <c r="E684" s="259"/>
      <c r="F684" s="259"/>
      <c r="G684" s="261"/>
      <c r="H684" s="261"/>
      <c r="I684" s="259"/>
      <c r="J684" s="259"/>
      <c r="K684" s="259"/>
      <c r="L684" s="259"/>
      <c r="M684" s="259"/>
      <c r="N684" s="261"/>
      <c r="O684" s="261"/>
      <c r="P684" s="259"/>
      <c r="Q684" s="259"/>
      <c r="R684" s="259"/>
      <c r="S684" s="259"/>
      <c r="T684" s="259"/>
      <c r="U684" s="261"/>
      <c r="V684" s="261"/>
      <c r="W684" s="259"/>
      <c r="X684" s="259"/>
      <c r="Y684" s="259"/>
      <c r="Z684" s="259"/>
      <c r="AA684" s="259"/>
      <c r="AB684" s="261"/>
      <c r="AC684" s="261"/>
      <c r="AD684" s="259"/>
      <c r="AE684" s="259"/>
      <c r="AF684" s="259"/>
      <c r="AG684" s="259"/>
      <c r="AH684" s="259"/>
      <c r="AU684" s="45"/>
    </row>
    <row r="685" spans="2:47" ht="14.25" customHeight="1">
      <c r="B685" s="259"/>
      <c r="D685" s="259"/>
      <c r="E685" s="259"/>
      <c r="F685" s="259"/>
      <c r="G685" s="261"/>
      <c r="H685" s="261"/>
      <c r="I685" s="259"/>
      <c r="J685" s="259"/>
      <c r="K685" s="259"/>
      <c r="L685" s="259"/>
      <c r="M685" s="259"/>
      <c r="N685" s="261"/>
      <c r="O685" s="261"/>
      <c r="P685" s="259"/>
      <c r="Q685" s="259"/>
      <c r="R685" s="259"/>
      <c r="S685" s="259"/>
      <c r="T685" s="259"/>
      <c r="U685" s="261"/>
      <c r="V685" s="261"/>
      <c r="W685" s="259"/>
      <c r="X685" s="259"/>
      <c r="Y685" s="259"/>
      <c r="Z685" s="259"/>
      <c r="AA685" s="259"/>
      <c r="AB685" s="261"/>
      <c r="AC685" s="261"/>
      <c r="AD685" s="259"/>
      <c r="AE685" s="259"/>
      <c r="AF685" s="259"/>
      <c r="AG685" s="259"/>
      <c r="AH685" s="259"/>
      <c r="AU685" s="45"/>
    </row>
    <row r="686" spans="2:47" ht="14.25" customHeight="1">
      <c r="B686" s="259"/>
      <c r="D686" s="259"/>
      <c r="E686" s="259"/>
      <c r="F686" s="259"/>
      <c r="G686" s="261"/>
      <c r="H686" s="261"/>
      <c r="I686" s="259"/>
      <c r="J686" s="259"/>
      <c r="K686" s="259"/>
      <c r="L686" s="259"/>
      <c r="M686" s="259"/>
      <c r="N686" s="261"/>
      <c r="O686" s="261"/>
      <c r="P686" s="259"/>
      <c r="Q686" s="259"/>
      <c r="R686" s="259"/>
      <c r="S686" s="259"/>
      <c r="T686" s="259"/>
      <c r="U686" s="261"/>
      <c r="V686" s="261"/>
      <c r="W686" s="259"/>
      <c r="X686" s="259"/>
      <c r="Y686" s="259"/>
      <c r="Z686" s="259"/>
      <c r="AA686" s="259"/>
      <c r="AB686" s="261"/>
      <c r="AC686" s="261"/>
      <c r="AD686" s="259"/>
      <c r="AE686" s="259"/>
      <c r="AF686" s="259"/>
      <c r="AG686" s="259"/>
      <c r="AH686" s="259"/>
      <c r="AU686" s="45"/>
    </row>
    <row r="687" spans="2:47" ht="14.25" customHeight="1">
      <c r="B687" s="259"/>
      <c r="D687" s="259"/>
      <c r="E687" s="259"/>
      <c r="F687" s="259"/>
      <c r="G687" s="261"/>
      <c r="H687" s="261"/>
      <c r="I687" s="259"/>
      <c r="J687" s="259"/>
      <c r="K687" s="259"/>
      <c r="L687" s="259"/>
      <c r="M687" s="259"/>
      <c r="N687" s="261"/>
      <c r="O687" s="261"/>
      <c r="P687" s="259"/>
      <c r="Q687" s="259"/>
      <c r="R687" s="259"/>
      <c r="S687" s="259"/>
      <c r="T687" s="259"/>
      <c r="U687" s="261"/>
      <c r="V687" s="261"/>
      <c r="W687" s="259"/>
      <c r="X687" s="259"/>
      <c r="Y687" s="259"/>
      <c r="Z687" s="259"/>
      <c r="AA687" s="259"/>
      <c r="AB687" s="261"/>
      <c r="AC687" s="261"/>
      <c r="AD687" s="259"/>
      <c r="AE687" s="259"/>
      <c r="AF687" s="259"/>
      <c r="AG687" s="259"/>
      <c r="AH687" s="259"/>
      <c r="AU687" s="45"/>
    </row>
    <row r="688" spans="2:47" ht="14.25" customHeight="1">
      <c r="B688" s="259"/>
      <c r="D688" s="259"/>
      <c r="E688" s="259"/>
      <c r="F688" s="259"/>
      <c r="G688" s="261"/>
      <c r="H688" s="261"/>
      <c r="I688" s="259"/>
      <c r="J688" s="259"/>
      <c r="K688" s="259"/>
      <c r="L688" s="259"/>
      <c r="M688" s="259"/>
      <c r="N688" s="261"/>
      <c r="O688" s="261"/>
      <c r="P688" s="259"/>
      <c r="Q688" s="259"/>
      <c r="R688" s="259"/>
      <c r="S688" s="259"/>
      <c r="T688" s="259"/>
      <c r="U688" s="261"/>
      <c r="V688" s="261"/>
      <c r="W688" s="259"/>
      <c r="X688" s="259"/>
      <c r="Y688" s="259"/>
      <c r="Z688" s="259"/>
      <c r="AA688" s="259"/>
      <c r="AB688" s="261"/>
      <c r="AC688" s="261"/>
      <c r="AD688" s="259"/>
      <c r="AE688" s="259"/>
      <c r="AF688" s="259"/>
      <c r="AG688" s="259"/>
      <c r="AH688" s="259"/>
      <c r="AU688" s="45"/>
    </row>
    <row r="689" spans="2:47" ht="14.25" customHeight="1">
      <c r="B689" s="259"/>
      <c r="D689" s="259"/>
      <c r="E689" s="259"/>
      <c r="F689" s="259"/>
      <c r="G689" s="261"/>
      <c r="H689" s="261"/>
      <c r="I689" s="259"/>
      <c r="J689" s="259"/>
      <c r="K689" s="259"/>
      <c r="L689" s="259"/>
      <c r="M689" s="259"/>
      <c r="N689" s="261"/>
      <c r="O689" s="261"/>
      <c r="P689" s="259"/>
      <c r="Q689" s="259"/>
      <c r="R689" s="259"/>
      <c r="S689" s="259"/>
      <c r="T689" s="259"/>
      <c r="U689" s="261"/>
      <c r="V689" s="261"/>
      <c r="W689" s="259"/>
      <c r="X689" s="259"/>
      <c r="Y689" s="259"/>
      <c r="Z689" s="259"/>
      <c r="AA689" s="259"/>
      <c r="AB689" s="261"/>
      <c r="AC689" s="261"/>
      <c r="AD689" s="259"/>
      <c r="AE689" s="259"/>
      <c r="AF689" s="259"/>
      <c r="AG689" s="259"/>
      <c r="AH689" s="259"/>
      <c r="AU689" s="45"/>
    </row>
    <row r="690" spans="2:47" ht="14.25" customHeight="1">
      <c r="B690" s="259"/>
      <c r="D690" s="259"/>
      <c r="E690" s="259"/>
      <c r="F690" s="259"/>
      <c r="G690" s="261"/>
      <c r="H690" s="261"/>
      <c r="I690" s="259"/>
      <c r="J690" s="259"/>
      <c r="K690" s="259"/>
      <c r="L690" s="259"/>
      <c r="M690" s="259"/>
      <c r="N690" s="261"/>
      <c r="O690" s="261"/>
      <c r="P690" s="259"/>
      <c r="Q690" s="259"/>
      <c r="R690" s="259"/>
      <c r="S690" s="259"/>
      <c r="T690" s="259"/>
      <c r="U690" s="261"/>
      <c r="V690" s="261"/>
      <c r="W690" s="259"/>
      <c r="X690" s="259"/>
      <c r="Y690" s="259"/>
      <c r="Z690" s="259"/>
      <c r="AA690" s="259"/>
      <c r="AB690" s="261"/>
      <c r="AC690" s="261"/>
      <c r="AD690" s="259"/>
      <c r="AE690" s="259"/>
      <c r="AF690" s="259"/>
      <c r="AG690" s="259"/>
      <c r="AH690" s="259"/>
      <c r="AU690" s="45"/>
    </row>
    <row r="691" spans="2:47" ht="14.25" customHeight="1">
      <c r="B691" s="259"/>
      <c r="D691" s="259"/>
      <c r="E691" s="259"/>
      <c r="F691" s="259"/>
      <c r="G691" s="261"/>
      <c r="H691" s="261"/>
      <c r="I691" s="259"/>
      <c r="J691" s="259"/>
      <c r="K691" s="259"/>
      <c r="L691" s="259"/>
      <c r="M691" s="259"/>
      <c r="N691" s="261"/>
      <c r="O691" s="261"/>
      <c r="P691" s="259"/>
      <c r="Q691" s="259"/>
      <c r="R691" s="259"/>
      <c r="S691" s="259"/>
      <c r="T691" s="259"/>
      <c r="U691" s="261"/>
      <c r="V691" s="261"/>
      <c r="W691" s="259"/>
      <c r="X691" s="259"/>
      <c r="Y691" s="259"/>
      <c r="Z691" s="259"/>
      <c r="AA691" s="259"/>
      <c r="AB691" s="261"/>
      <c r="AC691" s="261"/>
      <c r="AD691" s="259"/>
      <c r="AE691" s="259"/>
      <c r="AF691" s="259"/>
      <c r="AG691" s="259"/>
      <c r="AH691" s="259"/>
      <c r="AU691" s="45"/>
    </row>
    <row r="692" spans="2:47" ht="14.25" customHeight="1">
      <c r="B692" s="259"/>
      <c r="D692" s="259"/>
      <c r="E692" s="259"/>
      <c r="F692" s="259"/>
      <c r="G692" s="261"/>
      <c r="H692" s="261"/>
      <c r="I692" s="259"/>
      <c r="J692" s="259"/>
      <c r="K692" s="259"/>
      <c r="L692" s="259"/>
      <c r="M692" s="259"/>
      <c r="N692" s="261"/>
      <c r="O692" s="261"/>
      <c r="P692" s="259"/>
      <c r="Q692" s="259"/>
      <c r="R692" s="259"/>
      <c r="S692" s="259"/>
      <c r="T692" s="259"/>
      <c r="U692" s="261"/>
      <c r="V692" s="261"/>
      <c r="W692" s="259"/>
      <c r="X692" s="259"/>
      <c r="Y692" s="259"/>
      <c r="Z692" s="259"/>
      <c r="AA692" s="259"/>
      <c r="AB692" s="261"/>
      <c r="AC692" s="261"/>
      <c r="AD692" s="259"/>
      <c r="AE692" s="259"/>
      <c r="AF692" s="259"/>
      <c r="AG692" s="259"/>
      <c r="AH692" s="259"/>
      <c r="AU692" s="45"/>
    </row>
    <row r="693" spans="2:47" ht="14.25" customHeight="1">
      <c r="B693" s="259"/>
      <c r="D693" s="259"/>
      <c r="E693" s="259"/>
      <c r="F693" s="259"/>
      <c r="G693" s="261"/>
      <c r="H693" s="261"/>
      <c r="I693" s="259"/>
      <c r="J693" s="259"/>
      <c r="K693" s="259"/>
      <c r="L693" s="259"/>
      <c r="M693" s="259"/>
      <c r="N693" s="261"/>
      <c r="O693" s="261"/>
      <c r="P693" s="259"/>
      <c r="Q693" s="259"/>
      <c r="R693" s="259"/>
      <c r="S693" s="259"/>
      <c r="T693" s="259"/>
      <c r="U693" s="261"/>
      <c r="V693" s="261"/>
      <c r="W693" s="259"/>
      <c r="X693" s="259"/>
      <c r="Y693" s="259"/>
      <c r="Z693" s="259"/>
      <c r="AA693" s="259"/>
      <c r="AB693" s="261"/>
      <c r="AC693" s="261"/>
      <c r="AD693" s="259"/>
      <c r="AE693" s="259"/>
      <c r="AF693" s="259"/>
      <c r="AG693" s="259"/>
      <c r="AH693" s="259"/>
      <c r="AU693" s="45"/>
    </row>
    <row r="694" spans="2:47" ht="14.25" customHeight="1">
      <c r="B694" s="259"/>
      <c r="D694" s="259"/>
      <c r="E694" s="259"/>
      <c r="F694" s="259"/>
      <c r="G694" s="261"/>
      <c r="H694" s="261"/>
      <c r="I694" s="259"/>
      <c r="J694" s="259"/>
      <c r="K694" s="259"/>
      <c r="L694" s="259"/>
      <c r="M694" s="259"/>
      <c r="N694" s="261"/>
      <c r="O694" s="261"/>
      <c r="P694" s="259"/>
      <c r="Q694" s="259"/>
      <c r="R694" s="259"/>
      <c r="S694" s="259"/>
      <c r="T694" s="259"/>
      <c r="U694" s="261"/>
      <c r="V694" s="261"/>
      <c r="W694" s="259"/>
      <c r="X694" s="259"/>
      <c r="Y694" s="259"/>
      <c r="Z694" s="259"/>
      <c r="AA694" s="259"/>
      <c r="AB694" s="261"/>
      <c r="AC694" s="261"/>
      <c r="AD694" s="259"/>
      <c r="AE694" s="259"/>
      <c r="AF694" s="259"/>
      <c r="AG694" s="259"/>
      <c r="AH694" s="259"/>
      <c r="AU694" s="45"/>
    </row>
    <row r="695" spans="2:47" ht="14.25" customHeight="1">
      <c r="B695" s="259"/>
      <c r="D695" s="259"/>
      <c r="E695" s="259"/>
      <c r="F695" s="259"/>
      <c r="G695" s="261"/>
      <c r="H695" s="261"/>
      <c r="I695" s="259"/>
      <c r="J695" s="259"/>
      <c r="K695" s="259"/>
      <c r="L695" s="259"/>
      <c r="M695" s="259"/>
      <c r="N695" s="261"/>
      <c r="O695" s="261"/>
      <c r="P695" s="259"/>
      <c r="Q695" s="259"/>
      <c r="R695" s="259"/>
      <c r="S695" s="259"/>
      <c r="T695" s="259"/>
      <c r="U695" s="261"/>
      <c r="V695" s="261"/>
      <c r="W695" s="259"/>
      <c r="X695" s="259"/>
      <c r="Y695" s="259"/>
      <c r="Z695" s="259"/>
      <c r="AA695" s="259"/>
      <c r="AB695" s="261"/>
      <c r="AC695" s="261"/>
      <c r="AD695" s="259"/>
      <c r="AE695" s="259"/>
      <c r="AF695" s="259"/>
      <c r="AG695" s="259"/>
      <c r="AH695" s="259"/>
      <c r="AU695" s="45"/>
    </row>
    <row r="696" spans="2:47" ht="14.25" customHeight="1">
      <c r="B696" s="259"/>
      <c r="D696" s="259"/>
      <c r="E696" s="259"/>
      <c r="F696" s="259"/>
      <c r="G696" s="261"/>
      <c r="H696" s="261"/>
      <c r="I696" s="259"/>
      <c r="J696" s="259"/>
      <c r="K696" s="259"/>
      <c r="L696" s="259"/>
      <c r="M696" s="259"/>
      <c r="N696" s="261"/>
      <c r="O696" s="261"/>
      <c r="P696" s="259"/>
      <c r="Q696" s="259"/>
      <c r="R696" s="259"/>
      <c r="S696" s="259"/>
      <c r="T696" s="259"/>
      <c r="U696" s="261"/>
      <c r="V696" s="261"/>
      <c r="W696" s="259"/>
      <c r="X696" s="259"/>
      <c r="Y696" s="259"/>
      <c r="Z696" s="259"/>
      <c r="AA696" s="259"/>
      <c r="AB696" s="261"/>
      <c r="AC696" s="261"/>
      <c r="AD696" s="259"/>
      <c r="AE696" s="259"/>
      <c r="AF696" s="259"/>
      <c r="AG696" s="259"/>
      <c r="AH696" s="259"/>
      <c r="AU696" s="45"/>
    </row>
    <row r="697" spans="2:47" ht="14.25" customHeight="1">
      <c r="B697" s="259"/>
      <c r="D697" s="259"/>
      <c r="E697" s="259"/>
      <c r="F697" s="259"/>
      <c r="G697" s="261"/>
      <c r="H697" s="261"/>
      <c r="I697" s="259"/>
      <c r="J697" s="259"/>
      <c r="K697" s="259"/>
      <c r="L697" s="259"/>
      <c r="M697" s="259"/>
      <c r="N697" s="261"/>
      <c r="O697" s="261"/>
      <c r="P697" s="259"/>
      <c r="Q697" s="259"/>
      <c r="R697" s="259"/>
      <c r="S697" s="259"/>
      <c r="T697" s="259"/>
      <c r="U697" s="261"/>
      <c r="V697" s="261"/>
      <c r="W697" s="259"/>
      <c r="X697" s="259"/>
      <c r="Y697" s="259"/>
      <c r="Z697" s="259"/>
      <c r="AA697" s="259"/>
      <c r="AB697" s="261"/>
      <c r="AC697" s="261"/>
      <c r="AD697" s="259"/>
      <c r="AE697" s="259"/>
      <c r="AF697" s="259"/>
      <c r="AG697" s="259"/>
      <c r="AH697" s="259"/>
      <c r="AU697" s="45"/>
    </row>
    <row r="698" spans="2:47" ht="14.25" customHeight="1">
      <c r="B698" s="259"/>
      <c r="D698" s="259"/>
      <c r="E698" s="259"/>
      <c r="F698" s="259"/>
      <c r="G698" s="261"/>
      <c r="H698" s="261"/>
      <c r="I698" s="259"/>
      <c r="J698" s="259"/>
      <c r="K698" s="259"/>
      <c r="L698" s="259"/>
      <c r="M698" s="259"/>
      <c r="N698" s="261"/>
      <c r="O698" s="261"/>
      <c r="P698" s="259"/>
      <c r="Q698" s="259"/>
      <c r="R698" s="259"/>
      <c r="S698" s="259"/>
      <c r="T698" s="259"/>
      <c r="U698" s="261"/>
      <c r="V698" s="261"/>
      <c r="W698" s="259"/>
      <c r="X698" s="259"/>
      <c r="Y698" s="259"/>
      <c r="Z698" s="259"/>
      <c r="AA698" s="259"/>
      <c r="AB698" s="261"/>
      <c r="AC698" s="261"/>
      <c r="AD698" s="259"/>
      <c r="AE698" s="259"/>
      <c r="AF698" s="259"/>
      <c r="AG698" s="259"/>
      <c r="AH698" s="259"/>
      <c r="AU698" s="45"/>
    </row>
    <row r="699" spans="2:47" ht="14.25" customHeight="1">
      <c r="B699" s="259"/>
      <c r="D699" s="259"/>
      <c r="E699" s="259"/>
      <c r="F699" s="259"/>
      <c r="G699" s="261"/>
      <c r="H699" s="261"/>
      <c r="I699" s="259"/>
      <c r="J699" s="259"/>
      <c r="K699" s="259"/>
      <c r="L699" s="259"/>
      <c r="M699" s="259"/>
      <c r="N699" s="261"/>
      <c r="O699" s="261"/>
      <c r="P699" s="259"/>
      <c r="Q699" s="259"/>
      <c r="R699" s="259"/>
      <c r="S699" s="259"/>
      <c r="T699" s="259"/>
      <c r="U699" s="261"/>
      <c r="V699" s="261"/>
      <c r="W699" s="259"/>
      <c r="X699" s="259"/>
      <c r="Y699" s="259"/>
      <c r="Z699" s="259"/>
      <c r="AA699" s="259"/>
      <c r="AB699" s="261"/>
      <c r="AC699" s="261"/>
      <c r="AD699" s="259"/>
      <c r="AE699" s="259"/>
      <c r="AF699" s="259"/>
      <c r="AG699" s="259"/>
      <c r="AH699" s="259"/>
      <c r="AU699" s="45"/>
    </row>
    <row r="700" spans="2:47" ht="14.25" customHeight="1">
      <c r="B700" s="259"/>
      <c r="D700" s="259"/>
      <c r="E700" s="259"/>
      <c r="F700" s="259"/>
      <c r="G700" s="261"/>
      <c r="H700" s="261"/>
      <c r="I700" s="259"/>
      <c r="J700" s="259"/>
      <c r="K700" s="259"/>
      <c r="L700" s="259"/>
      <c r="M700" s="259"/>
      <c r="N700" s="261"/>
      <c r="O700" s="261"/>
      <c r="P700" s="259"/>
      <c r="Q700" s="259"/>
      <c r="R700" s="259"/>
      <c r="S700" s="259"/>
      <c r="T700" s="259"/>
      <c r="U700" s="261"/>
      <c r="V700" s="261"/>
      <c r="W700" s="259"/>
      <c r="X700" s="259"/>
      <c r="Y700" s="259"/>
      <c r="Z700" s="259"/>
      <c r="AA700" s="259"/>
      <c r="AB700" s="261"/>
      <c r="AC700" s="261"/>
      <c r="AD700" s="259"/>
      <c r="AE700" s="259"/>
      <c r="AF700" s="259"/>
      <c r="AG700" s="259"/>
      <c r="AH700" s="259"/>
      <c r="AU700" s="45"/>
    </row>
    <row r="701" spans="2:47" ht="14.25" customHeight="1">
      <c r="B701" s="259"/>
      <c r="D701" s="259"/>
      <c r="E701" s="259"/>
      <c r="F701" s="259"/>
      <c r="G701" s="261"/>
      <c r="H701" s="261"/>
      <c r="I701" s="259"/>
      <c r="J701" s="259"/>
      <c r="K701" s="259"/>
      <c r="L701" s="259"/>
      <c r="M701" s="259"/>
      <c r="N701" s="261"/>
      <c r="O701" s="261"/>
      <c r="P701" s="259"/>
      <c r="Q701" s="259"/>
      <c r="R701" s="259"/>
      <c r="S701" s="259"/>
      <c r="T701" s="259"/>
      <c r="U701" s="261"/>
      <c r="V701" s="261"/>
      <c r="W701" s="259"/>
      <c r="X701" s="259"/>
      <c r="Y701" s="259"/>
      <c r="Z701" s="259"/>
      <c r="AA701" s="259"/>
      <c r="AB701" s="261"/>
      <c r="AC701" s="261"/>
      <c r="AD701" s="259"/>
      <c r="AE701" s="259"/>
      <c r="AF701" s="259"/>
      <c r="AG701" s="259"/>
      <c r="AH701" s="259"/>
      <c r="AU701" s="45"/>
    </row>
    <row r="702" spans="2:47" ht="14.25" customHeight="1">
      <c r="B702" s="259"/>
      <c r="D702" s="259"/>
      <c r="E702" s="259"/>
      <c r="F702" s="259"/>
      <c r="G702" s="261"/>
      <c r="H702" s="261"/>
      <c r="I702" s="259"/>
      <c r="J702" s="259"/>
      <c r="K702" s="259"/>
      <c r="L702" s="259"/>
      <c r="M702" s="259"/>
      <c r="N702" s="261"/>
      <c r="O702" s="261"/>
      <c r="P702" s="259"/>
      <c r="Q702" s="259"/>
      <c r="R702" s="259"/>
      <c r="S702" s="259"/>
      <c r="T702" s="259"/>
      <c r="U702" s="261"/>
      <c r="V702" s="261"/>
      <c r="W702" s="259"/>
      <c r="X702" s="259"/>
      <c r="Y702" s="259"/>
      <c r="Z702" s="259"/>
      <c r="AA702" s="259"/>
      <c r="AB702" s="261"/>
      <c r="AC702" s="261"/>
      <c r="AD702" s="259"/>
      <c r="AE702" s="259"/>
      <c r="AF702" s="259"/>
      <c r="AG702" s="259"/>
      <c r="AH702" s="259"/>
      <c r="AU702" s="45"/>
    </row>
    <row r="703" spans="2:47" ht="14.25" customHeight="1">
      <c r="B703" s="259"/>
      <c r="D703" s="259"/>
      <c r="E703" s="259"/>
      <c r="F703" s="259"/>
      <c r="G703" s="261"/>
      <c r="H703" s="261"/>
      <c r="I703" s="259"/>
      <c r="J703" s="259"/>
      <c r="K703" s="259"/>
      <c r="L703" s="259"/>
      <c r="M703" s="259"/>
      <c r="N703" s="261"/>
      <c r="O703" s="261"/>
      <c r="P703" s="259"/>
      <c r="Q703" s="259"/>
      <c r="R703" s="259"/>
      <c r="S703" s="259"/>
      <c r="T703" s="259"/>
      <c r="U703" s="261"/>
      <c r="V703" s="261"/>
      <c r="W703" s="259"/>
      <c r="X703" s="259"/>
      <c r="Y703" s="259"/>
      <c r="Z703" s="259"/>
      <c r="AA703" s="259"/>
      <c r="AB703" s="261"/>
      <c r="AC703" s="261"/>
      <c r="AD703" s="259"/>
      <c r="AE703" s="259"/>
      <c r="AF703" s="259"/>
      <c r="AG703" s="259"/>
      <c r="AH703" s="259"/>
      <c r="AU703" s="45"/>
    </row>
    <row r="704" spans="2:47" ht="14.25" customHeight="1">
      <c r="B704" s="259"/>
      <c r="D704" s="259"/>
      <c r="E704" s="259"/>
      <c r="F704" s="259"/>
      <c r="G704" s="261"/>
      <c r="H704" s="261"/>
      <c r="I704" s="259"/>
      <c r="J704" s="259"/>
      <c r="K704" s="259"/>
      <c r="L704" s="259"/>
      <c r="M704" s="259"/>
      <c r="N704" s="261"/>
      <c r="O704" s="261"/>
      <c r="P704" s="259"/>
      <c r="Q704" s="259"/>
      <c r="R704" s="259"/>
      <c r="S704" s="259"/>
      <c r="T704" s="259"/>
      <c r="U704" s="261"/>
      <c r="V704" s="261"/>
      <c r="W704" s="259"/>
      <c r="X704" s="259"/>
      <c r="Y704" s="259"/>
      <c r="Z704" s="259"/>
      <c r="AA704" s="259"/>
      <c r="AB704" s="261"/>
      <c r="AC704" s="261"/>
      <c r="AD704" s="259"/>
      <c r="AE704" s="259"/>
      <c r="AF704" s="259"/>
      <c r="AG704" s="259"/>
      <c r="AH704" s="259"/>
      <c r="AU704" s="45"/>
    </row>
    <row r="705" spans="2:47" ht="14.25" customHeight="1">
      <c r="B705" s="259"/>
      <c r="D705" s="259"/>
      <c r="E705" s="259"/>
      <c r="F705" s="259"/>
      <c r="G705" s="261"/>
      <c r="H705" s="261"/>
      <c r="I705" s="259"/>
      <c r="J705" s="259"/>
      <c r="K705" s="259"/>
      <c r="L705" s="259"/>
      <c r="M705" s="259"/>
      <c r="N705" s="261"/>
      <c r="O705" s="261"/>
      <c r="P705" s="259"/>
      <c r="Q705" s="259"/>
      <c r="R705" s="259"/>
      <c r="S705" s="259"/>
      <c r="T705" s="259"/>
      <c r="U705" s="261"/>
      <c r="V705" s="261"/>
      <c r="W705" s="259"/>
      <c r="X705" s="259"/>
      <c r="Y705" s="259"/>
      <c r="Z705" s="259"/>
      <c r="AA705" s="259"/>
      <c r="AB705" s="261"/>
      <c r="AC705" s="261"/>
      <c r="AD705" s="259"/>
      <c r="AE705" s="259"/>
      <c r="AF705" s="259"/>
      <c r="AG705" s="259"/>
      <c r="AH705" s="259"/>
      <c r="AU705" s="45"/>
    </row>
    <row r="706" spans="2:47" ht="14.25" customHeight="1">
      <c r="B706" s="259"/>
      <c r="D706" s="259"/>
      <c r="E706" s="259"/>
      <c r="F706" s="259"/>
      <c r="G706" s="261"/>
      <c r="H706" s="261"/>
      <c r="I706" s="259"/>
      <c r="J706" s="259"/>
      <c r="K706" s="259"/>
      <c r="L706" s="259"/>
      <c r="M706" s="259"/>
      <c r="N706" s="261"/>
      <c r="O706" s="261"/>
      <c r="P706" s="259"/>
      <c r="Q706" s="259"/>
      <c r="R706" s="259"/>
      <c r="S706" s="259"/>
      <c r="T706" s="259"/>
      <c r="U706" s="261"/>
      <c r="V706" s="261"/>
      <c r="W706" s="259"/>
      <c r="X706" s="259"/>
      <c r="Y706" s="259"/>
      <c r="Z706" s="259"/>
      <c r="AA706" s="259"/>
      <c r="AB706" s="261"/>
      <c r="AC706" s="261"/>
      <c r="AD706" s="259"/>
      <c r="AE706" s="259"/>
      <c r="AF706" s="259"/>
      <c r="AG706" s="259"/>
      <c r="AH706" s="259"/>
      <c r="AU706" s="45"/>
    </row>
    <row r="707" spans="2:47" ht="14.25" customHeight="1">
      <c r="B707" s="259"/>
      <c r="D707" s="259"/>
      <c r="E707" s="259"/>
      <c r="F707" s="259"/>
      <c r="G707" s="261"/>
      <c r="H707" s="261"/>
      <c r="I707" s="259"/>
      <c r="J707" s="259"/>
      <c r="K707" s="259"/>
      <c r="L707" s="259"/>
      <c r="M707" s="259"/>
      <c r="N707" s="261"/>
      <c r="O707" s="261"/>
      <c r="P707" s="259"/>
      <c r="Q707" s="259"/>
      <c r="R707" s="259"/>
      <c r="S707" s="259"/>
      <c r="T707" s="259"/>
      <c r="U707" s="261"/>
      <c r="V707" s="261"/>
      <c r="W707" s="259"/>
      <c r="X707" s="259"/>
      <c r="Y707" s="259"/>
      <c r="Z707" s="259"/>
      <c r="AA707" s="259"/>
      <c r="AB707" s="261"/>
      <c r="AC707" s="261"/>
      <c r="AD707" s="259"/>
      <c r="AE707" s="259"/>
      <c r="AF707" s="259"/>
      <c r="AG707" s="259"/>
      <c r="AH707" s="259"/>
      <c r="AU707" s="45"/>
    </row>
    <row r="708" spans="2:47" ht="14.25" customHeight="1">
      <c r="B708" s="259"/>
      <c r="D708" s="259"/>
      <c r="E708" s="259"/>
      <c r="F708" s="259"/>
      <c r="G708" s="261"/>
      <c r="H708" s="261"/>
      <c r="I708" s="259"/>
      <c r="J708" s="259"/>
      <c r="K708" s="259"/>
      <c r="L708" s="259"/>
      <c r="M708" s="259"/>
      <c r="N708" s="261"/>
      <c r="O708" s="261"/>
      <c r="P708" s="259"/>
      <c r="Q708" s="259"/>
      <c r="R708" s="259"/>
      <c r="S708" s="259"/>
      <c r="T708" s="259"/>
      <c r="U708" s="261"/>
      <c r="V708" s="261"/>
      <c r="W708" s="259"/>
      <c r="X708" s="259"/>
      <c r="Y708" s="259"/>
      <c r="Z708" s="259"/>
      <c r="AA708" s="259"/>
      <c r="AB708" s="261"/>
      <c r="AC708" s="261"/>
      <c r="AD708" s="259"/>
      <c r="AE708" s="259"/>
      <c r="AF708" s="259"/>
      <c r="AG708" s="259"/>
      <c r="AH708" s="259"/>
      <c r="AU708" s="45"/>
    </row>
    <row r="709" spans="2:47" ht="14.25" customHeight="1">
      <c r="B709" s="259"/>
      <c r="D709" s="259"/>
      <c r="E709" s="259"/>
      <c r="F709" s="259"/>
      <c r="G709" s="261"/>
      <c r="H709" s="261"/>
      <c r="I709" s="259"/>
      <c r="J709" s="259"/>
      <c r="K709" s="259"/>
      <c r="L709" s="259"/>
      <c r="M709" s="259"/>
      <c r="N709" s="261"/>
      <c r="O709" s="261"/>
      <c r="P709" s="259"/>
      <c r="Q709" s="259"/>
      <c r="R709" s="259"/>
      <c r="S709" s="259"/>
      <c r="T709" s="259"/>
      <c r="U709" s="261"/>
      <c r="V709" s="261"/>
      <c r="W709" s="259"/>
      <c r="X709" s="259"/>
      <c r="Y709" s="259"/>
      <c r="Z709" s="259"/>
      <c r="AA709" s="259"/>
      <c r="AB709" s="261"/>
      <c r="AC709" s="261"/>
      <c r="AD709" s="259"/>
      <c r="AE709" s="259"/>
      <c r="AF709" s="259"/>
      <c r="AG709" s="259"/>
      <c r="AH709" s="259"/>
      <c r="AU709" s="45"/>
    </row>
    <row r="710" spans="2:47" ht="14.25" customHeight="1">
      <c r="B710" s="259"/>
      <c r="D710" s="259"/>
      <c r="E710" s="259"/>
      <c r="F710" s="259"/>
      <c r="G710" s="261"/>
      <c r="H710" s="261"/>
      <c r="I710" s="259"/>
      <c r="J710" s="259"/>
      <c r="K710" s="259"/>
      <c r="L710" s="259"/>
      <c r="M710" s="259"/>
      <c r="N710" s="261"/>
      <c r="O710" s="261"/>
      <c r="P710" s="259"/>
      <c r="Q710" s="259"/>
      <c r="R710" s="259"/>
      <c r="S710" s="259"/>
      <c r="T710" s="259"/>
      <c r="U710" s="261"/>
      <c r="V710" s="261"/>
      <c r="W710" s="259"/>
      <c r="X710" s="259"/>
      <c r="Y710" s="259"/>
      <c r="Z710" s="259"/>
      <c r="AA710" s="259"/>
      <c r="AB710" s="261"/>
      <c r="AC710" s="261"/>
      <c r="AD710" s="259"/>
      <c r="AE710" s="259"/>
      <c r="AF710" s="259"/>
      <c r="AG710" s="259"/>
      <c r="AH710" s="259"/>
      <c r="AU710" s="45"/>
    </row>
    <row r="711" spans="2:47" ht="14.25" customHeight="1">
      <c r="B711" s="259"/>
      <c r="D711" s="259"/>
      <c r="E711" s="259"/>
      <c r="F711" s="259"/>
      <c r="G711" s="261"/>
      <c r="H711" s="261"/>
      <c r="I711" s="259"/>
      <c r="J711" s="259"/>
      <c r="K711" s="259"/>
      <c r="L711" s="259"/>
      <c r="M711" s="259"/>
      <c r="N711" s="261"/>
      <c r="O711" s="261"/>
      <c r="P711" s="259"/>
      <c r="Q711" s="259"/>
      <c r="R711" s="259"/>
      <c r="S711" s="259"/>
      <c r="T711" s="259"/>
      <c r="U711" s="261"/>
      <c r="V711" s="261"/>
      <c r="W711" s="259"/>
      <c r="X711" s="259"/>
      <c r="Y711" s="259"/>
      <c r="Z711" s="259"/>
      <c r="AA711" s="259"/>
      <c r="AB711" s="261"/>
      <c r="AC711" s="261"/>
      <c r="AD711" s="259"/>
      <c r="AE711" s="259"/>
      <c r="AF711" s="259"/>
      <c r="AG711" s="259"/>
      <c r="AH711" s="259"/>
      <c r="AU711" s="45"/>
    </row>
    <row r="712" spans="2:47" ht="14.25" customHeight="1">
      <c r="B712" s="259"/>
      <c r="D712" s="259"/>
      <c r="E712" s="259"/>
      <c r="F712" s="259"/>
      <c r="G712" s="261"/>
      <c r="H712" s="261"/>
      <c r="I712" s="259"/>
      <c r="J712" s="259"/>
      <c r="K712" s="259"/>
      <c r="L712" s="259"/>
      <c r="M712" s="259"/>
      <c r="N712" s="261"/>
      <c r="O712" s="261"/>
      <c r="P712" s="259"/>
      <c r="Q712" s="259"/>
      <c r="R712" s="259"/>
      <c r="S712" s="259"/>
      <c r="T712" s="259"/>
      <c r="U712" s="261"/>
      <c r="V712" s="261"/>
      <c r="W712" s="259"/>
      <c r="X712" s="259"/>
      <c r="Y712" s="259"/>
      <c r="Z712" s="259"/>
      <c r="AA712" s="259"/>
      <c r="AB712" s="261"/>
      <c r="AC712" s="261"/>
      <c r="AD712" s="259"/>
      <c r="AE712" s="259"/>
      <c r="AF712" s="259"/>
      <c r="AG712" s="259"/>
      <c r="AH712" s="259"/>
      <c r="AU712" s="45"/>
    </row>
    <row r="713" spans="2:47" ht="14.25" customHeight="1">
      <c r="B713" s="259"/>
      <c r="D713" s="259"/>
      <c r="E713" s="259"/>
      <c r="F713" s="259"/>
      <c r="G713" s="261"/>
      <c r="H713" s="261"/>
      <c r="I713" s="259"/>
      <c r="J713" s="259"/>
      <c r="K713" s="259"/>
      <c r="L713" s="259"/>
      <c r="M713" s="259"/>
      <c r="N713" s="261"/>
      <c r="O713" s="261"/>
      <c r="P713" s="259"/>
      <c r="Q713" s="259"/>
      <c r="R713" s="259"/>
      <c r="S713" s="259"/>
      <c r="T713" s="259"/>
      <c r="U713" s="261"/>
      <c r="V713" s="261"/>
      <c r="W713" s="259"/>
      <c r="X713" s="259"/>
      <c r="Y713" s="259"/>
      <c r="Z713" s="259"/>
      <c r="AA713" s="259"/>
      <c r="AB713" s="261"/>
      <c r="AC713" s="261"/>
      <c r="AD713" s="259"/>
      <c r="AE713" s="259"/>
      <c r="AF713" s="259"/>
      <c r="AG713" s="259"/>
      <c r="AH713" s="259"/>
      <c r="AU713" s="45"/>
    </row>
    <row r="714" spans="2:47" ht="14.25" customHeight="1">
      <c r="B714" s="259"/>
      <c r="D714" s="259"/>
      <c r="E714" s="259"/>
      <c r="F714" s="259"/>
      <c r="G714" s="261"/>
      <c r="H714" s="261"/>
      <c r="I714" s="259"/>
      <c r="J714" s="259"/>
      <c r="K714" s="259"/>
      <c r="L714" s="259"/>
      <c r="M714" s="259"/>
      <c r="N714" s="261"/>
      <c r="O714" s="261"/>
      <c r="P714" s="259"/>
      <c r="Q714" s="259"/>
      <c r="R714" s="259"/>
      <c r="S714" s="259"/>
      <c r="T714" s="259"/>
      <c r="U714" s="261"/>
      <c r="V714" s="261"/>
      <c r="W714" s="259"/>
      <c r="X714" s="259"/>
      <c r="Y714" s="259"/>
      <c r="Z714" s="259"/>
      <c r="AA714" s="259"/>
      <c r="AB714" s="261"/>
      <c r="AC714" s="261"/>
      <c r="AD714" s="259"/>
      <c r="AE714" s="259"/>
      <c r="AF714" s="259"/>
      <c r="AG714" s="259"/>
      <c r="AH714" s="259"/>
      <c r="AU714" s="45"/>
    </row>
    <row r="715" spans="2:47" ht="14.25" customHeight="1">
      <c r="B715" s="259"/>
      <c r="D715" s="259"/>
      <c r="E715" s="259"/>
      <c r="F715" s="259"/>
      <c r="G715" s="261"/>
      <c r="H715" s="261"/>
      <c r="I715" s="259"/>
      <c r="J715" s="259"/>
      <c r="K715" s="259"/>
      <c r="L715" s="259"/>
      <c r="M715" s="259"/>
      <c r="N715" s="261"/>
      <c r="O715" s="261"/>
      <c r="P715" s="259"/>
      <c r="Q715" s="259"/>
      <c r="R715" s="259"/>
      <c r="S715" s="259"/>
      <c r="T715" s="259"/>
      <c r="U715" s="261"/>
      <c r="V715" s="261"/>
      <c r="W715" s="259"/>
      <c r="X715" s="259"/>
      <c r="Y715" s="259"/>
      <c r="Z715" s="259"/>
      <c r="AA715" s="259"/>
      <c r="AB715" s="261"/>
      <c r="AC715" s="261"/>
      <c r="AD715" s="259"/>
      <c r="AE715" s="259"/>
      <c r="AF715" s="259"/>
      <c r="AG715" s="259"/>
      <c r="AH715" s="259"/>
      <c r="AU715" s="45"/>
    </row>
    <row r="716" spans="2:47" ht="14.25" customHeight="1">
      <c r="B716" s="259"/>
      <c r="D716" s="259"/>
      <c r="E716" s="259"/>
      <c r="F716" s="259"/>
      <c r="G716" s="261"/>
      <c r="H716" s="261"/>
      <c r="I716" s="259"/>
      <c r="J716" s="259"/>
      <c r="K716" s="259"/>
      <c r="L716" s="259"/>
      <c r="M716" s="259"/>
      <c r="N716" s="261"/>
      <c r="O716" s="261"/>
      <c r="P716" s="259"/>
      <c r="Q716" s="259"/>
      <c r="R716" s="259"/>
      <c r="S716" s="259"/>
      <c r="T716" s="259"/>
      <c r="U716" s="261"/>
      <c r="V716" s="261"/>
      <c r="W716" s="259"/>
      <c r="X716" s="259"/>
      <c r="Y716" s="259"/>
      <c r="Z716" s="259"/>
      <c r="AA716" s="259"/>
      <c r="AB716" s="261"/>
      <c r="AC716" s="261"/>
      <c r="AD716" s="259"/>
      <c r="AE716" s="259"/>
      <c r="AF716" s="259"/>
      <c r="AG716" s="259"/>
      <c r="AH716" s="259"/>
      <c r="AU716" s="45"/>
    </row>
    <row r="717" spans="2:47" ht="14.25" customHeight="1">
      <c r="B717" s="259"/>
      <c r="D717" s="259"/>
      <c r="E717" s="259"/>
      <c r="F717" s="259"/>
      <c r="G717" s="261"/>
      <c r="H717" s="261"/>
      <c r="I717" s="259"/>
      <c r="J717" s="259"/>
      <c r="K717" s="259"/>
      <c r="L717" s="259"/>
      <c r="M717" s="259"/>
      <c r="N717" s="261"/>
      <c r="O717" s="261"/>
      <c r="P717" s="259"/>
      <c r="Q717" s="259"/>
      <c r="R717" s="259"/>
      <c r="S717" s="259"/>
      <c r="T717" s="259"/>
      <c r="U717" s="261"/>
      <c r="V717" s="261"/>
      <c r="W717" s="259"/>
      <c r="X717" s="259"/>
      <c r="Y717" s="259"/>
      <c r="Z717" s="259"/>
      <c r="AA717" s="259"/>
      <c r="AB717" s="261"/>
      <c r="AC717" s="261"/>
      <c r="AD717" s="259"/>
      <c r="AE717" s="259"/>
      <c r="AF717" s="259"/>
      <c r="AG717" s="259"/>
      <c r="AH717" s="259"/>
      <c r="AU717" s="45"/>
    </row>
    <row r="718" spans="2:47" ht="14.25" customHeight="1">
      <c r="B718" s="259"/>
      <c r="D718" s="259"/>
      <c r="E718" s="259"/>
      <c r="F718" s="259"/>
      <c r="G718" s="261"/>
      <c r="H718" s="261"/>
      <c r="I718" s="259"/>
      <c r="J718" s="259"/>
      <c r="K718" s="259"/>
      <c r="L718" s="259"/>
      <c r="M718" s="259"/>
      <c r="N718" s="261"/>
      <c r="O718" s="261"/>
      <c r="P718" s="259"/>
      <c r="Q718" s="259"/>
      <c r="R718" s="259"/>
      <c r="S718" s="259"/>
      <c r="T718" s="259"/>
      <c r="U718" s="261"/>
      <c r="V718" s="261"/>
      <c r="W718" s="259"/>
      <c r="X718" s="259"/>
      <c r="Y718" s="259"/>
      <c r="Z718" s="259"/>
      <c r="AA718" s="259"/>
      <c r="AB718" s="261"/>
      <c r="AC718" s="261"/>
      <c r="AD718" s="259"/>
      <c r="AE718" s="259"/>
      <c r="AF718" s="259"/>
      <c r="AG718" s="259"/>
      <c r="AH718" s="259"/>
      <c r="AU718" s="45"/>
    </row>
    <row r="719" spans="2:47" ht="14.25" customHeight="1">
      <c r="B719" s="259"/>
      <c r="D719" s="259"/>
      <c r="E719" s="259"/>
      <c r="F719" s="259"/>
      <c r="G719" s="261"/>
      <c r="H719" s="261"/>
      <c r="I719" s="259"/>
      <c r="J719" s="259"/>
      <c r="K719" s="259"/>
      <c r="L719" s="259"/>
      <c r="M719" s="259"/>
      <c r="N719" s="261"/>
      <c r="O719" s="261"/>
      <c r="P719" s="259"/>
      <c r="Q719" s="259"/>
      <c r="R719" s="259"/>
      <c r="S719" s="259"/>
      <c r="T719" s="259"/>
      <c r="U719" s="261"/>
      <c r="V719" s="261"/>
      <c r="W719" s="259"/>
      <c r="X719" s="259"/>
      <c r="Y719" s="259"/>
      <c r="Z719" s="259"/>
      <c r="AA719" s="259"/>
      <c r="AB719" s="261"/>
      <c r="AC719" s="261"/>
      <c r="AD719" s="259"/>
      <c r="AE719" s="259"/>
      <c r="AF719" s="259"/>
      <c r="AG719" s="259"/>
      <c r="AH719" s="259"/>
      <c r="AU719" s="45"/>
    </row>
    <row r="720" spans="2:47" ht="14.25" customHeight="1">
      <c r="B720" s="259"/>
      <c r="D720" s="259"/>
      <c r="E720" s="259"/>
      <c r="F720" s="259"/>
      <c r="G720" s="261"/>
      <c r="H720" s="261"/>
      <c r="I720" s="259"/>
      <c r="J720" s="259"/>
      <c r="K720" s="259"/>
      <c r="L720" s="259"/>
      <c r="M720" s="259"/>
      <c r="N720" s="261"/>
      <c r="O720" s="261"/>
      <c r="P720" s="259"/>
      <c r="Q720" s="259"/>
      <c r="R720" s="259"/>
      <c r="S720" s="259"/>
      <c r="T720" s="259"/>
      <c r="U720" s="261"/>
      <c r="V720" s="261"/>
      <c r="W720" s="259"/>
      <c r="X720" s="259"/>
      <c r="Y720" s="259"/>
      <c r="Z720" s="259"/>
      <c r="AA720" s="259"/>
      <c r="AB720" s="261"/>
      <c r="AC720" s="261"/>
      <c r="AD720" s="259"/>
      <c r="AE720" s="259"/>
      <c r="AF720" s="259"/>
      <c r="AG720" s="259"/>
      <c r="AH720" s="259"/>
      <c r="AU720" s="45"/>
    </row>
    <row r="721" spans="2:47" ht="14.25" customHeight="1">
      <c r="B721" s="259"/>
      <c r="D721" s="259"/>
      <c r="E721" s="259"/>
      <c r="F721" s="259"/>
      <c r="G721" s="261"/>
      <c r="H721" s="261"/>
      <c r="I721" s="259"/>
      <c r="J721" s="259"/>
      <c r="K721" s="259"/>
      <c r="L721" s="259"/>
      <c r="M721" s="259"/>
      <c r="N721" s="261"/>
      <c r="O721" s="261"/>
      <c r="P721" s="259"/>
      <c r="Q721" s="259"/>
      <c r="R721" s="259"/>
      <c r="S721" s="259"/>
      <c r="T721" s="259"/>
      <c r="U721" s="261"/>
      <c r="V721" s="261"/>
      <c r="W721" s="259"/>
      <c r="X721" s="259"/>
      <c r="Y721" s="259"/>
      <c r="Z721" s="259"/>
      <c r="AA721" s="259"/>
      <c r="AB721" s="261"/>
      <c r="AC721" s="261"/>
      <c r="AD721" s="259"/>
      <c r="AE721" s="259"/>
      <c r="AF721" s="259"/>
      <c r="AG721" s="259"/>
      <c r="AH721" s="259"/>
      <c r="AU721" s="45"/>
    </row>
    <row r="722" spans="2:47" ht="14.25" customHeight="1">
      <c r="B722" s="259"/>
      <c r="D722" s="259"/>
      <c r="E722" s="259"/>
      <c r="F722" s="259"/>
      <c r="G722" s="261"/>
      <c r="H722" s="261"/>
      <c r="I722" s="259"/>
      <c r="J722" s="259"/>
      <c r="K722" s="259"/>
      <c r="L722" s="259"/>
      <c r="M722" s="259"/>
      <c r="N722" s="261"/>
      <c r="O722" s="261"/>
      <c r="P722" s="259"/>
      <c r="Q722" s="259"/>
      <c r="R722" s="259"/>
      <c r="S722" s="259"/>
      <c r="T722" s="259"/>
      <c r="U722" s="261"/>
      <c r="V722" s="261"/>
      <c r="W722" s="259"/>
      <c r="X722" s="259"/>
      <c r="Y722" s="259"/>
      <c r="Z722" s="259"/>
      <c r="AA722" s="259"/>
      <c r="AB722" s="261"/>
      <c r="AC722" s="261"/>
      <c r="AD722" s="259"/>
      <c r="AE722" s="259"/>
      <c r="AF722" s="259"/>
      <c r="AG722" s="259"/>
      <c r="AH722" s="259"/>
      <c r="AU722" s="45"/>
    </row>
    <row r="723" spans="2:47" ht="14.25" customHeight="1">
      <c r="B723" s="259"/>
      <c r="D723" s="259"/>
      <c r="E723" s="259"/>
      <c r="F723" s="259"/>
      <c r="G723" s="261"/>
      <c r="H723" s="261"/>
      <c r="I723" s="259"/>
      <c r="J723" s="259"/>
      <c r="K723" s="259"/>
      <c r="L723" s="259"/>
      <c r="M723" s="259"/>
      <c r="N723" s="261"/>
      <c r="O723" s="261"/>
      <c r="P723" s="259"/>
      <c r="Q723" s="259"/>
      <c r="R723" s="259"/>
      <c r="S723" s="259"/>
      <c r="T723" s="259"/>
      <c r="U723" s="261"/>
      <c r="V723" s="261"/>
      <c r="W723" s="259"/>
      <c r="X723" s="259"/>
      <c r="Y723" s="259"/>
      <c r="Z723" s="259"/>
      <c r="AA723" s="259"/>
      <c r="AB723" s="261"/>
      <c r="AC723" s="261"/>
      <c r="AD723" s="259"/>
      <c r="AE723" s="259"/>
      <c r="AF723" s="259"/>
      <c r="AG723" s="259"/>
      <c r="AH723" s="259"/>
      <c r="AU723" s="45"/>
    </row>
    <row r="724" spans="2:47" ht="14.25" customHeight="1">
      <c r="B724" s="259"/>
      <c r="D724" s="259"/>
      <c r="E724" s="259"/>
      <c r="F724" s="259"/>
      <c r="G724" s="261"/>
      <c r="H724" s="261"/>
      <c r="I724" s="259"/>
      <c r="J724" s="259"/>
      <c r="K724" s="259"/>
      <c r="L724" s="259"/>
      <c r="M724" s="259"/>
      <c r="N724" s="261"/>
      <c r="O724" s="261"/>
      <c r="P724" s="259"/>
      <c r="Q724" s="259"/>
      <c r="R724" s="259"/>
      <c r="S724" s="259"/>
      <c r="T724" s="259"/>
      <c r="U724" s="261"/>
      <c r="V724" s="261"/>
      <c r="W724" s="259"/>
      <c r="X724" s="259"/>
      <c r="Y724" s="259"/>
      <c r="Z724" s="259"/>
      <c r="AA724" s="259"/>
      <c r="AB724" s="261"/>
      <c r="AC724" s="261"/>
      <c r="AD724" s="259"/>
      <c r="AE724" s="259"/>
      <c r="AF724" s="259"/>
      <c r="AG724" s="259"/>
      <c r="AH724" s="259"/>
      <c r="AU724" s="45"/>
    </row>
    <row r="725" spans="2:47" ht="14.25" customHeight="1">
      <c r="B725" s="259"/>
      <c r="D725" s="259"/>
      <c r="E725" s="259"/>
      <c r="F725" s="259"/>
      <c r="G725" s="261"/>
      <c r="H725" s="261"/>
      <c r="I725" s="259"/>
      <c r="J725" s="259"/>
      <c r="K725" s="259"/>
      <c r="L725" s="259"/>
      <c r="M725" s="259"/>
      <c r="N725" s="261"/>
      <c r="O725" s="261"/>
      <c r="P725" s="259"/>
      <c r="Q725" s="259"/>
      <c r="R725" s="259"/>
      <c r="S725" s="259"/>
      <c r="T725" s="259"/>
      <c r="U725" s="261"/>
      <c r="V725" s="261"/>
      <c r="W725" s="259"/>
      <c r="X725" s="259"/>
      <c r="Y725" s="259"/>
      <c r="Z725" s="259"/>
      <c r="AA725" s="259"/>
      <c r="AB725" s="261"/>
      <c r="AC725" s="261"/>
      <c r="AD725" s="259"/>
      <c r="AE725" s="259"/>
      <c r="AF725" s="259"/>
      <c r="AG725" s="259"/>
      <c r="AH725" s="259"/>
      <c r="AU725" s="45"/>
    </row>
    <row r="726" spans="2:47" ht="14.25" customHeight="1">
      <c r="B726" s="259"/>
      <c r="D726" s="259"/>
      <c r="E726" s="259"/>
      <c r="F726" s="259"/>
      <c r="G726" s="261"/>
      <c r="H726" s="261"/>
      <c r="I726" s="259"/>
      <c r="J726" s="259"/>
      <c r="K726" s="259"/>
      <c r="L726" s="259"/>
      <c r="M726" s="259"/>
      <c r="N726" s="261"/>
      <c r="O726" s="261"/>
      <c r="P726" s="259"/>
      <c r="Q726" s="259"/>
      <c r="R726" s="259"/>
      <c r="S726" s="259"/>
      <c r="T726" s="259"/>
      <c r="U726" s="261"/>
      <c r="V726" s="261"/>
      <c r="W726" s="259"/>
      <c r="X726" s="259"/>
      <c r="Y726" s="259"/>
      <c r="Z726" s="259"/>
      <c r="AA726" s="259"/>
      <c r="AB726" s="261"/>
      <c r="AC726" s="261"/>
      <c r="AD726" s="259"/>
      <c r="AE726" s="259"/>
      <c r="AF726" s="259"/>
      <c r="AG726" s="259"/>
      <c r="AH726" s="259"/>
      <c r="AU726" s="45"/>
    </row>
    <row r="727" spans="2:47" ht="14.25" customHeight="1">
      <c r="B727" s="259"/>
      <c r="D727" s="259"/>
      <c r="E727" s="259"/>
      <c r="F727" s="259"/>
      <c r="G727" s="261"/>
      <c r="H727" s="261"/>
      <c r="I727" s="259"/>
      <c r="J727" s="259"/>
      <c r="K727" s="259"/>
      <c r="L727" s="259"/>
      <c r="M727" s="259"/>
      <c r="N727" s="261"/>
      <c r="O727" s="261"/>
      <c r="P727" s="259"/>
      <c r="Q727" s="259"/>
      <c r="R727" s="259"/>
      <c r="S727" s="259"/>
      <c r="T727" s="259"/>
      <c r="U727" s="261"/>
      <c r="V727" s="261"/>
      <c r="W727" s="259"/>
      <c r="X727" s="259"/>
      <c r="Y727" s="259"/>
      <c r="Z727" s="259"/>
      <c r="AA727" s="259"/>
      <c r="AB727" s="261"/>
      <c r="AC727" s="261"/>
      <c r="AD727" s="259"/>
      <c r="AE727" s="259"/>
      <c r="AF727" s="259"/>
      <c r="AG727" s="259"/>
      <c r="AH727" s="259"/>
      <c r="AU727" s="45"/>
    </row>
    <row r="728" spans="2:47" ht="14.25" customHeight="1">
      <c r="B728" s="259"/>
      <c r="D728" s="259"/>
      <c r="E728" s="259"/>
      <c r="F728" s="259"/>
      <c r="G728" s="261"/>
      <c r="H728" s="261"/>
      <c r="I728" s="259"/>
      <c r="J728" s="259"/>
      <c r="K728" s="259"/>
      <c r="L728" s="259"/>
      <c r="M728" s="259"/>
      <c r="N728" s="261"/>
      <c r="O728" s="261"/>
      <c r="P728" s="259"/>
      <c r="Q728" s="259"/>
      <c r="R728" s="259"/>
      <c r="S728" s="259"/>
      <c r="T728" s="259"/>
      <c r="U728" s="261"/>
      <c r="V728" s="261"/>
      <c r="W728" s="259"/>
      <c r="X728" s="259"/>
      <c r="Y728" s="259"/>
      <c r="Z728" s="259"/>
      <c r="AA728" s="259"/>
      <c r="AB728" s="261"/>
      <c r="AC728" s="261"/>
      <c r="AD728" s="259"/>
      <c r="AE728" s="259"/>
      <c r="AF728" s="259"/>
      <c r="AG728" s="259"/>
      <c r="AH728" s="259"/>
      <c r="AU728" s="45"/>
    </row>
    <row r="729" spans="2:47" ht="14.25" customHeight="1">
      <c r="B729" s="259"/>
      <c r="D729" s="259"/>
      <c r="E729" s="259"/>
      <c r="F729" s="259"/>
      <c r="G729" s="261"/>
      <c r="H729" s="261"/>
      <c r="I729" s="259"/>
      <c r="J729" s="259"/>
      <c r="K729" s="259"/>
      <c r="L729" s="259"/>
      <c r="M729" s="259"/>
      <c r="N729" s="261"/>
      <c r="O729" s="261"/>
      <c r="P729" s="259"/>
      <c r="Q729" s="259"/>
      <c r="R729" s="259"/>
      <c r="S729" s="259"/>
      <c r="T729" s="259"/>
      <c r="U729" s="261"/>
      <c r="V729" s="261"/>
      <c r="W729" s="259"/>
      <c r="X729" s="259"/>
      <c r="Y729" s="259"/>
      <c r="Z729" s="259"/>
      <c r="AA729" s="259"/>
      <c r="AB729" s="261"/>
      <c r="AC729" s="261"/>
      <c r="AD729" s="259"/>
      <c r="AE729" s="259"/>
      <c r="AF729" s="259"/>
      <c r="AG729" s="259"/>
      <c r="AH729" s="259"/>
      <c r="AU729" s="45"/>
    </row>
    <row r="730" spans="2:47" ht="14.25" customHeight="1">
      <c r="B730" s="259"/>
      <c r="D730" s="259"/>
      <c r="E730" s="259"/>
      <c r="F730" s="259"/>
      <c r="G730" s="261"/>
      <c r="H730" s="261"/>
      <c r="I730" s="259"/>
      <c r="J730" s="259"/>
      <c r="K730" s="259"/>
      <c r="L730" s="259"/>
      <c r="M730" s="259"/>
      <c r="N730" s="261"/>
      <c r="O730" s="261"/>
      <c r="P730" s="259"/>
      <c r="Q730" s="259"/>
      <c r="R730" s="259"/>
      <c r="S730" s="259"/>
      <c r="T730" s="259"/>
      <c r="U730" s="261"/>
      <c r="V730" s="261"/>
      <c r="W730" s="259"/>
      <c r="X730" s="259"/>
      <c r="Y730" s="259"/>
      <c r="Z730" s="259"/>
      <c r="AA730" s="259"/>
      <c r="AB730" s="261"/>
      <c r="AC730" s="261"/>
      <c r="AD730" s="259"/>
      <c r="AE730" s="259"/>
      <c r="AF730" s="259"/>
      <c r="AG730" s="259"/>
      <c r="AH730" s="259"/>
      <c r="AU730" s="45"/>
    </row>
    <row r="731" spans="2:47" ht="14.25" customHeight="1">
      <c r="B731" s="259"/>
      <c r="D731" s="259"/>
      <c r="E731" s="259"/>
      <c r="F731" s="259"/>
      <c r="G731" s="261"/>
      <c r="H731" s="261"/>
      <c r="I731" s="259"/>
      <c r="J731" s="259"/>
      <c r="K731" s="259"/>
      <c r="L731" s="259"/>
      <c r="M731" s="259"/>
      <c r="N731" s="261"/>
      <c r="O731" s="261"/>
      <c r="P731" s="259"/>
      <c r="Q731" s="259"/>
      <c r="R731" s="259"/>
      <c r="S731" s="259"/>
      <c r="T731" s="259"/>
      <c r="U731" s="261"/>
      <c r="V731" s="261"/>
      <c r="W731" s="259"/>
      <c r="X731" s="259"/>
      <c r="Y731" s="259"/>
      <c r="Z731" s="259"/>
      <c r="AA731" s="259"/>
      <c r="AB731" s="261"/>
      <c r="AC731" s="261"/>
      <c r="AD731" s="259"/>
      <c r="AE731" s="259"/>
      <c r="AF731" s="259"/>
      <c r="AG731" s="259"/>
      <c r="AH731" s="259"/>
      <c r="AU731" s="45"/>
    </row>
    <row r="732" spans="2:47" ht="14.25" customHeight="1">
      <c r="B732" s="259"/>
      <c r="D732" s="259"/>
      <c r="E732" s="259"/>
      <c r="F732" s="259"/>
      <c r="G732" s="261"/>
      <c r="H732" s="261"/>
      <c r="I732" s="259"/>
      <c r="J732" s="259"/>
      <c r="K732" s="259"/>
      <c r="L732" s="259"/>
      <c r="M732" s="259"/>
      <c r="N732" s="261"/>
      <c r="O732" s="261"/>
      <c r="P732" s="259"/>
      <c r="Q732" s="259"/>
      <c r="R732" s="259"/>
      <c r="S732" s="259"/>
      <c r="T732" s="259"/>
      <c r="U732" s="261"/>
      <c r="V732" s="261"/>
      <c r="W732" s="259"/>
      <c r="X732" s="259"/>
      <c r="Y732" s="259"/>
      <c r="Z732" s="259"/>
      <c r="AA732" s="259"/>
      <c r="AB732" s="261"/>
      <c r="AC732" s="261"/>
      <c r="AD732" s="259"/>
      <c r="AE732" s="259"/>
      <c r="AF732" s="259"/>
      <c r="AG732" s="259"/>
      <c r="AH732" s="259"/>
      <c r="AU732" s="45"/>
    </row>
    <row r="733" spans="2:47" ht="14.25" customHeight="1">
      <c r="B733" s="259"/>
      <c r="D733" s="259"/>
      <c r="E733" s="259"/>
      <c r="F733" s="259"/>
      <c r="G733" s="261"/>
      <c r="H733" s="261"/>
      <c r="I733" s="259"/>
      <c r="J733" s="259"/>
      <c r="K733" s="259"/>
      <c r="L733" s="259"/>
      <c r="M733" s="259"/>
      <c r="N733" s="261"/>
      <c r="O733" s="261"/>
      <c r="P733" s="259"/>
      <c r="Q733" s="259"/>
      <c r="R733" s="259"/>
      <c r="S733" s="259"/>
      <c r="T733" s="259"/>
      <c r="U733" s="261"/>
      <c r="V733" s="261"/>
      <c r="W733" s="259"/>
      <c r="X733" s="259"/>
      <c r="Y733" s="259"/>
      <c r="Z733" s="259"/>
      <c r="AA733" s="259"/>
      <c r="AB733" s="261"/>
      <c r="AC733" s="261"/>
      <c r="AD733" s="259"/>
      <c r="AE733" s="259"/>
      <c r="AF733" s="259"/>
      <c r="AG733" s="259"/>
      <c r="AH733" s="259"/>
      <c r="AU733" s="45"/>
    </row>
    <row r="734" spans="2:47" ht="14.25" customHeight="1">
      <c r="B734" s="259"/>
      <c r="D734" s="259"/>
      <c r="E734" s="259"/>
      <c r="F734" s="259"/>
      <c r="G734" s="261"/>
      <c r="H734" s="261"/>
      <c r="I734" s="259"/>
      <c r="J734" s="259"/>
      <c r="K734" s="259"/>
      <c r="L734" s="259"/>
      <c r="M734" s="259"/>
      <c r="N734" s="261"/>
      <c r="O734" s="261"/>
      <c r="P734" s="259"/>
      <c r="Q734" s="259"/>
      <c r="R734" s="259"/>
      <c r="S734" s="259"/>
      <c r="T734" s="259"/>
      <c r="U734" s="261"/>
      <c r="V734" s="261"/>
      <c r="W734" s="259"/>
      <c r="X734" s="259"/>
      <c r="Y734" s="259"/>
      <c r="Z734" s="259"/>
      <c r="AA734" s="259"/>
      <c r="AB734" s="261"/>
      <c r="AC734" s="261"/>
      <c r="AD734" s="259"/>
      <c r="AE734" s="259"/>
      <c r="AF734" s="259"/>
      <c r="AG734" s="259"/>
      <c r="AH734" s="259"/>
      <c r="AU734" s="45"/>
    </row>
    <row r="735" spans="2:47" ht="14.25" customHeight="1">
      <c r="B735" s="259"/>
      <c r="D735" s="259"/>
      <c r="E735" s="259"/>
      <c r="F735" s="259"/>
      <c r="G735" s="261"/>
      <c r="H735" s="261"/>
      <c r="I735" s="259"/>
      <c r="J735" s="259"/>
      <c r="K735" s="259"/>
      <c r="L735" s="259"/>
      <c r="M735" s="259"/>
      <c r="N735" s="261"/>
      <c r="O735" s="261"/>
      <c r="P735" s="259"/>
      <c r="Q735" s="259"/>
      <c r="R735" s="259"/>
      <c r="S735" s="259"/>
      <c r="T735" s="259"/>
      <c r="U735" s="261"/>
      <c r="V735" s="261"/>
      <c r="W735" s="259"/>
      <c r="X735" s="259"/>
      <c r="Y735" s="259"/>
      <c r="Z735" s="259"/>
      <c r="AA735" s="259"/>
      <c r="AB735" s="261"/>
      <c r="AC735" s="261"/>
      <c r="AD735" s="259"/>
      <c r="AE735" s="259"/>
      <c r="AF735" s="259"/>
      <c r="AG735" s="259"/>
      <c r="AH735" s="259"/>
      <c r="AU735" s="45"/>
    </row>
    <row r="736" spans="2:47" ht="14.25" customHeight="1">
      <c r="B736" s="259"/>
      <c r="D736" s="259"/>
      <c r="E736" s="259"/>
      <c r="F736" s="259"/>
      <c r="G736" s="261"/>
      <c r="H736" s="261"/>
      <c r="I736" s="259"/>
      <c r="J736" s="259"/>
      <c r="K736" s="259"/>
      <c r="L736" s="259"/>
      <c r="M736" s="259"/>
      <c r="N736" s="261"/>
      <c r="O736" s="261"/>
      <c r="P736" s="259"/>
      <c r="Q736" s="259"/>
      <c r="R736" s="259"/>
      <c r="S736" s="259"/>
      <c r="T736" s="259"/>
      <c r="U736" s="261"/>
      <c r="V736" s="261"/>
      <c r="W736" s="259"/>
      <c r="X736" s="259"/>
      <c r="Y736" s="259"/>
      <c r="Z736" s="259"/>
      <c r="AA736" s="259"/>
      <c r="AB736" s="261"/>
      <c r="AC736" s="261"/>
      <c r="AD736" s="259"/>
      <c r="AE736" s="259"/>
      <c r="AF736" s="259"/>
      <c r="AG736" s="259"/>
      <c r="AH736" s="259"/>
      <c r="AU736" s="45"/>
    </row>
    <row r="737" spans="2:47" ht="14.25" customHeight="1">
      <c r="B737" s="259"/>
      <c r="D737" s="259"/>
      <c r="E737" s="259"/>
      <c r="F737" s="259"/>
      <c r="G737" s="261"/>
      <c r="H737" s="261"/>
      <c r="I737" s="259"/>
      <c r="J737" s="259"/>
      <c r="K737" s="259"/>
      <c r="L737" s="259"/>
      <c r="M737" s="259"/>
      <c r="N737" s="261"/>
      <c r="O737" s="261"/>
      <c r="P737" s="259"/>
      <c r="Q737" s="259"/>
      <c r="R737" s="259"/>
      <c r="S737" s="259"/>
      <c r="T737" s="259"/>
      <c r="U737" s="261"/>
      <c r="V737" s="261"/>
      <c r="W737" s="259"/>
      <c r="X737" s="259"/>
      <c r="Y737" s="259"/>
      <c r="Z737" s="259"/>
      <c r="AA737" s="259"/>
      <c r="AB737" s="261"/>
      <c r="AC737" s="261"/>
      <c r="AD737" s="259"/>
      <c r="AE737" s="259"/>
      <c r="AF737" s="259"/>
      <c r="AG737" s="259"/>
      <c r="AH737" s="259"/>
      <c r="AU737" s="45"/>
    </row>
    <row r="738" spans="2:47" ht="14.25" customHeight="1">
      <c r="B738" s="259"/>
      <c r="D738" s="259"/>
      <c r="E738" s="259"/>
      <c r="F738" s="259"/>
      <c r="G738" s="261"/>
      <c r="H738" s="261"/>
      <c r="I738" s="259"/>
      <c r="J738" s="259"/>
      <c r="K738" s="259"/>
      <c r="L738" s="259"/>
      <c r="M738" s="259"/>
      <c r="N738" s="261"/>
      <c r="O738" s="261"/>
      <c r="P738" s="259"/>
      <c r="Q738" s="259"/>
      <c r="R738" s="259"/>
      <c r="S738" s="259"/>
      <c r="T738" s="259"/>
      <c r="U738" s="261"/>
      <c r="V738" s="261"/>
      <c r="W738" s="259"/>
      <c r="X738" s="259"/>
      <c r="Y738" s="259"/>
      <c r="Z738" s="259"/>
      <c r="AA738" s="259"/>
      <c r="AB738" s="261"/>
      <c r="AC738" s="261"/>
      <c r="AD738" s="259"/>
      <c r="AE738" s="259"/>
      <c r="AF738" s="259"/>
      <c r="AG738" s="259"/>
      <c r="AH738" s="259"/>
      <c r="AU738" s="45"/>
    </row>
    <row r="739" spans="2:47" ht="14.25" customHeight="1">
      <c r="B739" s="259"/>
      <c r="D739" s="259"/>
      <c r="E739" s="259"/>
      <c r="F739" s="259"/>
      <c r="G739" s="261"/>
      <c r="H739" s="261"/>
      <c r="I739" s="259"/>
      <c r="J739" s="259"/>
      <c r="K739" s="259"/>
      <c r="L739" s="259"/>
      <c r="M739" s="259"/>
      <c r="N739" s="261"/>
      <c r="O739" s="261"/>
      <c r="P739" s="259"/>
      <c r="Q739" s="259"/>
      <c r="R739" s="259"/>
      <c r="S739" s="259"/>
      <c r="T739" s="259"/>
      <c r="U739" s="261"/>
      <c r="V739" s="261"/>
      <c r="W739" s="259"/>
      <c r="X739" s="259"/>
      <c r="Y739" s="259"/>
      <c r="Z739" s="259"/>
      <c r="AA739" s="259"/>
      <c r="AB739" s="261"/>
      <c r="AC739" s="261"/>
      <c r="AD739" s="259"/>
      <c r="AE739" s="259"/>
      <c r="AF739" s="259"/>
      <c r="AG739" s="259"/>
      <c r="AH739" s="259"/>
      <c r="AU739" s="45"/>
    </row>
    <row r="740" spans="2:47" ht="14.25" customHeight="1">
      <c r="B740" s="259"/>
      <c r="D740" s="259"/>
      <c r="E740" s="259"/>
      <c r="F740" s="259"/>
      <c r="G740" s="261"/>
      <c r="H740" s="261"/>
      <c r="I740" s="259"/>
      <c r="J740" s="259"/>
      <c r="K740" s="259"/>
      <c r="L740" s="259"/>
      <c r="M740" s="259"/>
      <c r="N740" s="261"/>
      <c r="O740" s="261"/>
      <c r="P740" s="259"/>
      <c r="Q740" s="259"/>
      <c r="R740" s="259"/>
      <c r="S740" s="259"/>
      <c r="T740" s="259"/>
      <c r="U740" s="261"/>
      <c r="V740" s="261"/>
      <c r="W740" s="259"/>
      <c r="X740" s="259"/>
      <c r="Y740" s="259"/>
      <c r="Z740" s="259"/>
      <c r="AA740" s="259"/>
      <c r="AB740" s="261"/>
      <c r="AC740" s="261"/>
      <c r="AD740" s="259"/>
      <c r="AE740" s="259"/>
      <c r="AF740" s="259"/>
      <c r="AG740" s="259"/>
      <c r="AH740" s="259"/>
      <c r="AU740" s="45"/>
    </row>
    <row r="741" spans="2:47" ht="14.25" customHeight="1">
      <c r="B741" s="259"/>
      <c r="D741" s="259"/>
      <c r="E741" s="259"/>
      <c r="F741" s="259"/>
      <c r="G741" s="261"/>
      <c r="H741" s="261"/>
      <c r="I741" s="259"/>
      <c r="J741" s="259"/>
      <c r="K741" s="259"/>
      <c r="L741" s="259"/>
      <c r="M741" s="259"/>
      <c r="N741" s="261"/>
      <c r="O741" s="261"/>
      <c r="P741" s="259"/>
      <c r="Q741" s="259"/>
      <c r="R741" s="259"/>
      <c r="S741" s="259"/>
      <c r="T741" s="259"/>
      <c r="U741" s="261"/>
      <c r="V741" s="261"/>
      <c r="W741" s="259"/>
      <c r="X741" s="259"/>
      <c r="Y741" s="259"/>
      <c r="Z741" s="259"/>
      <c r="AA741" s="259"/>
      <c r="AB741" s="261"/>
      <c r="AC741" s="261"/>
      <c r="AD741" s="259"/>
      <c r="AE741" s="259"/>
      <c r="AF741" s="259"/>
      <c r="AG741" s="259"/>
      <c r="AH741" s="259"/>
      <c r="AU741" s="45"/>
    </row>
    <row r="742" spans="2:47" ht="14.25" customHeight="1">
      <c r="B742" s="259"/>
      <c r="D742" s="259"/>
      <c r="E742" s="259"/>
      <c r="F742" s="259"/>
      <c r="G742" s="261"/>
      <c r="H742" s="261"/>
      <c r="I742" s="259"/>
      <c r="J742" s="259"/>
      <c r="K742" s="259"/>
      <c r="L742" s="259"/>
      <c r="M742" s="259"/>
      <c r="N742" s="261"/>
      <c r="O742" s="261"/>
      <c r="P742" s="259"/>
      <c r="Q742" s="259"/>
      <c r="R742" s="259"/>
      <c r="S742" s="259"/>
      <c r="T742" s="259"/>
      <c r="U742" s="261"/>
      <c r="V742" s="261"/>
      <c r="W742" s="259"/>
      <c r="X742" s="259"/>
      <c r="Y742" s="259"/>
      <c r="Z742" s="259"/>
      <c r="AA742" s="259"/>
      <c r="AB742" s="261"/>
      <c r="AC742" s="261"/>
      <c r="AD742" s="259"/>
      <c r="AE742" s="259"/>
      <c r="AF742" s="259"/>
      <c r="AG742" s="259"/>
      <c r="AH742" s="259"/>
      <c r="AU742" s="45"/>
    </row>
    <row r="743" spans="2:47" ht="14.25" customHeight="1">
      <c r="B743" s="259"/>
      <c r="D743" s="259"/>
      <c r="E743" s="259"/>
      <c r="F743" s="259"/>
      <c r="G743" s="261"/>
      <c r="H743" s="261"/>
      <c r="I743" s="259"/>
      <c r="J743" s="259"/>
      <c r="K743" s="259"/>
      <c r="L743" s="259"/>
      <c r="M743" s="259"/>
      <c r="N743" s="261"/>
      <c r="O743" s="261"/>
      <c r="P743" s="259"/>
      <c r="Q743" s="259"/>
      <c r="R743" s="259"/>
      <c r="S743" s="259"/>
      <c r="T743" s="259"/>
      <c r="U743" s="261"/>
      <c r="V743" s="261"/>
      <c r="W743" s="259"/>
      <c r="X743" s="259"/>
      <c r="Y743" s="259"/>
      <c r="Z743" s="259"/>
      <c r="AA743" s="259"/>
      <c r="AB743" s="261"/>
      <c r="AC743" s="261"/>
      <c r="AD743" s="259"/>
      <c r="AE743" s="259"/>
      <c r="AF743" s="259"/>
      <c r="AG743" s="259"/>
      <c r="AH743" s="259"/>
      <c r="AU743" s="45"/>
    </row>
    <row r="744" spans="2:47" ht="14.25" customHeight="1">
      <c r="B744" s="259"/>
      <c r="D744" s="259"/>
      <c r="E744" s="259"/>
      <c r="F744" s="259"/>
      <c r="G744" s="261"/>
      <c r="H744" s="261"/>
      <c r="I744" s="259"/>
      <c r="J744" s="259"/>
      <c r="K744" s="259"/>
      <c r="L744" s="259"/>
      <c r="M744" s="259"/>
      <c r="N744" s="261"/>
      <c r="O744" s="261"/>
      <c r="P744" s="259"/>
      <c r="Q744" s="259"/>
      <c r="R744" s="259"/>
      <c r="S744" s="259"/>
      <c r="T744" s="259"/>
      <c r="U744" s="261"/>
      <c r="V744" s="261"/>
      <c r="W744" s="259"/>
      <c r="X744" s="259"/>
      <c r="Y744" s="259"/>
      <c r="Z744" s="259"/>
      <c r="AA744" s="259"/>
      <c r="AB744" s="261"/>
      <c r="AC744" s="261"/>
      <c r="AD744" s="259"/>
      <c r="AE744" s="259"/>
      <c r="AF744" s="259"/>
      <c r="AG744" s="259"/>
      <c r="AH744" s="259"/>
      <c r="AU744" s="45"/>
    </row>
    <row r="745" spans="2:47" ht="14.25" customHeight="1">
      <c r="B745" s="259"/>
      <c r="D745" s="259"/>
      <c r="E745" s="259"/>
      <c r="F745" s="259"/>
      <c r="G745" s="261"/>
      <c r="H745" s="261"/>
      <c r="I745" s="259"/>
      <c r="J745" s="259"/>
      <c r="K745" s="259"/>
      <c r="L745" s="259"/>
      <c r="M745" s="259"/>
      <c r="N745" s="261"/>
      <c r="O745" s="261"/>
      <c r="P745" s="259"/>
      <c r="Q745" s="259"/>
      <c r="R745" s="259"/>
      <c r="S745" s="259"/>
      <c r="T745" s="259"/>
      <c r="U745" s="261"/>
      <c r="V745" s="261"/>
      <c r="W745" s="259"/>
      <c r="X745" s="259"/>
      <c r="Y745" s="259"/>
      <c r="Z745" s="259"/>
      <c r="AA745" s="259"/>
      <c r="AB745" s="261"/>
      <c r="AC745" s="261"/>
      <c r="AD745" s="259"/>
      <c r="AE745" s="259"/>
      <c r="AF745" s="259"/>
      <c r="AG745" s="259"/>
      <c r="AH745" s="259"/>
      <c r="AU745" s="45"/>
    </row>
    <row r="746" spans="2:47" ht="14.25" customHeight="1">
      <c r="B746" s="259"/>
      <c r="D746" s="259"/>
      <c r="E746" s="259"/>
      <c r="F746" s="259"/>
      <c r="G746" s="261"/>
      <c r="H746" s="261"/>
      <c r="I746" s="259"/>
      <c r="J746" s="259"/>
      <c r="K746" s="259"/>
      <c r="L746" s="259"/>
      <c r="M746" s="259"/>
      <c r="N746" s="261"/>
      <c r="O746" s="261"/>
      <c r="P746" s="259"/>
      <c r="Q746" s="259"/>
      <c r="R746" s="259"/>
      <c r="S746" s="259"/>
      <c r="T746" s="259"/>
      <c r="U746" s="261"/>
      <c r="V746" s="261"/>
      <c r="W746" s="259"/>
      <c r="X746" s="259"/>
      <c r="Y746" s="259"/>
      <c r="Z746" s="259"/>
      <c r="AA746" s="259"/>
      <c r="AB746" s="261"/>
      <c r="AC746" s="261"/>
      <c r="AD746" s="259"/>
      <c r="AE746" s="259"/>
      <c r="AF746" s="259"/>
      <c r="AG746" s="259"/>
      <c r="AH746" s="259"/>
      <c r="AU746" s="45"/>
    </row>
    <row r="747" spans="2:47" ht="14.25" customHeight="1">
      <c r="B747" s="259"/>
      <c r="D747" s="259"/>
      <c r="E747" s="259"/>
      <c r="F747" s="259"/>
      <c r="G747" s="261"/>
      <c r="H747" s="261"/>
      <c r="I747" s="259"/>
      <c r="J747" s="259"/>
      <c r="K747" s="259"/>
      <c r="L747" s="259"/>
      <c r="M747" s="259"/>
      <c r="N747" s="261"/>
      <c r="O747" s="261"/>
      <c r="P747" s="259"/>
      <c r="Q747" s="259"/>
      <c r="R747" s="259"/>
      <c r="S747" s="259"/>
      <c r="T747" s="259"/>
      <c r="U747" s="261"/>
      <c r="V747" s="261"/>
      <c r="W747" s="259"/>
      <c r="X747" s="259"/>
      <c r="Y747" s="259"/>
      <c r="Z747" s="259"/>
      <c r="AA747" s="259"/>
      <c r="AB747" s="261"/>
      <c r="AC747" s="261"/>
      <c r="AD747" s="259"/>
      <c r="AE747" s="259"/>
      <c r="AF747" s="259"/>
      <c r="AG747" s="259"/>
      <c r="AH747" s="259"/>
      <c r="AU747" s="45"/>
    </row>
    <row r="748" spans="2:47" ht="14.25" customHeight="1">
      <c r="B748" s="259"/>
      <c r="D748" s="259"/>
      <c r="E748" s="259"/>
      <c r="F748" s="259"/>
      <c r="G748" s="261"/>
      <c r="H748" s="261"/>
      <c r="I748" s="259"/>
      <c r="J748" s="259"/>
      <c r="K748" s="259"/>
      <c r="L748" s="259"/>
      <c r="M748" s="259"/>
      <c r="N748" s="261"/>
      <c r="O748" s="261"/>
      <c r="P748" s="259"/>
      <c r="Q748" s="259"/>
      <c r="R748" s="259"/>
      <c r="S748" s="259"/>
      <c r="T748" s="259"/>
      <c r="U748" s="261"/>
      <c r="V748" s="261"/>
      <c r="W748" s="259"/>
      <c r="X748" s="259"/>
      <c r="Y748" s="259"/>
      <c r="Z748" s="259"/>
      <c r="AA748" s="259"/>
      <c r="AB748" s="261"/>
      <c r="AC748" s="261"/>
      <c r="AD748" s="259"/>
      <c r="AE748" s="259"/>
      <c r="AF748" s="259"/>
      <c r="AG748" s="259"/>
      <c r="AH748" s="259"/>
      <c r="AU748" s="45"/>
    </row>
    <row r="749" spans="2:47" ht="14.25" customHeight="1">
      <c r="B749" s="259"/>
      <c r="D749" s="259"/>
      <c r="E749" s="259"/>
      <c r="F749" s="259"/>
      <c r="G749" s="261"/>
      <c r="H749" s="261"/>
      <c r="I749" s="259"/>
      <c r="J749" s="259"/>
      <c r="K749" s="259"/>
      <c r="L749" s="259"/>
      <c r="M749" s="259"/>
      <c r="N749" s="261"/>
      <c r="O749" s="261"/>
      <c r="P749" s="259"/>
      <c r="Q749" s="259"/>
      <c r="R749" s="259"/>
      <c r="S749" s="259"/>
      <c r="T749" s="259"/>
      <c r="U749" s="261"/>
      <c r="V749" s="261"/>
      <c r="W749" s="259"/>
      <c r="X749" s="259"/>
      <c r="Y749" s="259"/>
      <c r="Z749" s="259"/>
      <c r="AA749" s="259"/>
      <c r="AB749" s="261"/>
      <c r="AC749" s="261"/>
      <c r="AD749" s="259"/>
      <c r="AE749" s="259"/>
      <c r="AF749" s="259"/>
      <c r="AG749" s="259"/>
      <c r="AH749" s="259"/>
      <c r="AU749" s="45"/>
    </row>
    <row r="750" spans="2:47" ht="14.25" customHeight="1">
      <c r="B750" s="259"/>
      <c r="D750" s="259"/>
      <c r="E750" s="259"/>
      <c r="F750" s="259"/>
      <c r="G750" s="261"/>
      <c r="H750" s="261"/>
      <c r="I750" s="259"/>
      <c r="J750" s="259"/>
      <c r="K750" s="259"/>
      <c r="L750" s="259"/>
      <c r="M750" s="259"/>
      <c r="N750" s="261"/>
      <c r="O750" s="261"/>
      <c r="P750" s="259"/>
      <c r="Q750" s="259"/>
      <c r="R750" s="259"/>
      <c r="S750" s="259"/>
      <c r="T750" s="259"/>
      <c r="U750" s="261"/>
      <c r="V750" s="261"/>
      <c r="W750" s="259"/>
      <c r="X750" s="259"/>
      <c r="Y750" s="259"/>
      <c r="Z750" s="259"/>
      <c r="AA750" s="259"/>
      <c r="AB750" s="261"/>
      <c r="AC750" s="261"/>
      <c r="AD750" s="259"/>
      <c r="AE750" s="259"/>
      <c r="AF750" s="259"/>
      <c r="AG750" s="259"/>
      <c r="AH750" s="259"/>
      <c r="AU750" s="45"/>
    </row>
    <row r="751" spans="2:47" ht="14.25" customHeight="1">
      <c r="B751" s="259"/>
      <c r="D751" s="259"/>
      <c r="E751" s="259"/>
      <c r="F751" s="259"/>
      <c r="G751" s="261"/>
      <c r="H751" s="261"/>
      <c r="I751" s="259"/>
      <c r="J751" s="259"/>
      <c r="K751" s="259"/>
      <c r="L751" s="259"/>
      <c r="M751" s="259"/>
      <c r="N751" s="261"/>
      <c r="O751" s="261"/>
      <c r="P751" s="259"/>
      <c r="Q751" s="259"/>
      <c r="R751" s="259"/>
      <c r="S751" s="259"/>
      <c r="T751" s="259"/>
      <c r="U751" s="261"/>
      <c r="V751" s="261"/>
      <c r="W751" s="259"/>
      <c r="X751" s="259"/>
      <c r="Y751" s="259"/>
      <c r="Z751" s="259"/>
      <c r="AA751" s="259"/>
      <c r="AB751" s="261"/>
      <c r="AC751" s="261"/>
      <c r="AD751" s="259"/>
      <c r="AE751" s="259"/>
      <c r="AF751" s="259"/>
      <c r="AG751" s="259"/>
      <c r="AH751" s="259"/>
      <c r="AU751" s="45"/>
    </row>
    <row r="752" spans="2:47" ht="14.25" customHeight="1">
      <c r="B752" s="259"/>
      <c r="D752" s="259"/>
      <c r="E752" s="259"/>
      <c r="F752" s="259"/>
      <c r="G752" s="261"/>
      <c r="H752" s="261"/>
      <c r="I752" s="259"/>
      <c r="J752" s="259"/>
      <c r="K752" s="259"/>
      <c r="L752" s="259"/>
      <c r="M752" s="259"/>
      <c r="N752" s="261"/>
      <c r="O752" s="261"/>
      <c r="P752" s="259"/>
      <c r="Q752" s="259"/>
      <c r="R752" s="259"/>
      <c r="S752" s="259"/>
      <c r="T752" s="259"/>
      <c r="U752" s="261"/>
      <c r="V752" s="261"/>
      <c r="W752" s="259"/>
      <c r="X752" s="259"/>
      <c r="Y752" s="259"/>
      <c r="Z752" s="259"/>
      <c r="AA752" s="259"/>
      <c r="AB752" s="261"/>
      <c r="AC752" s="261"/>
      <c r="AD752" s="259"/>
      <c r="AE752" s="259"/>
      <c r="AF752" s="259"/>
      <c r="AG752" s="259"/>
      <c r="AH752" s="259"/>
      <c r="AU752" s="45"/>
    </row>
    <row r="753" spans="2:47" ht="14.25" customHeight="1">
      <c r="B753" s="259"/>
      <c r="D753" s="259"/>
      <c r="E753" s="259"/>
      <c r="F753" s="259"/>
      <c r="G753" s="261"/>
      <c r="H753" s="261"/>
      <c r="I753" s="259"/>
      <c r="J753" s="259"/>
      <c r="K753" s="259"/>
      <c r="L753" s="259"/>
      <c r="M753" s="259"/>
      <c r="N753" s="261"/>
      <c r="O753" s="261"/>
      <c r="P753" s="259"/>
      <c r="Q753" s="259"/>
      <c r="R753" s="259"/>
      <c r="S753" s="259"/>
      <c r="T753" s="259"/>
      <c r="U753" s="261"/>
      <c r="V753" s="261"/>
      <c r="W753" s="259"/>
      <c r="X753" s="259"/>
      <c r="Y753" s="259"/>
      <c r="Z753" s="259"/>
      <c r="AA753" s="259"/>
      <c r="AB753" s="261"/>
      <c r="AC753" s="261"/>
      <c r="AD753" s="259"/>
      <c r="AE753" s="259"/>
      <c r="AF753" s="259"/>
      <c r="AG753" s="259"/>
      <c r="AH753" s="259"/>
      <c r="AU753" s="45"/>
    </row>
    <row r="754" spans="2:47" ht="14.25" customHeight="1">
      <c r="B754" s="259"/>
      <c r="D754" s="259"/>
      <c r="E754" s="259"/>
      <c r="F754" s="259"/>
      <c r="G754" s="261"/>
      <c r="H754" s="261"/>
      <c r="I754" s="259"/>
      <c r="J754" s="259"/>
      <c r="K754" s="259"/>
      <c r="L754" s="259"/>
      <c r="M754" s="259"/>
      <c r="N754" s="261"/>
      <c r="O754" s="261"/>
      <c r="P754" s="259"/>
      <c r="Q754" s="259"/>
      <c r="R754" s="259"/>
      <c r="S754" s="259"/>
      <c r="T754" s="259"/>
      <c r="U754" s="261"/>
      <c r="V754" s="261"/>
      <c r="W754" s="259"/>
      <c r="X754" s="259"/>
      <c r="Y754" s="259"/>
      <c r="Z754" s="259"/>
      <c r="AA754" s="259"/>
      <c r="AB754" s="261"/>
      <c r="AC754" s="261"/>
      <c r="AD754" s="259"/>
      <c r="AE754" s="259"/>
      <c r="AF754" s="259"/>
      <c r="AG754" s="259"/>
      <c r="AH754" s="259"/>
      <c r="AU754" s="45"/>
    </row>
    <row r="755" spans="2:47" ht="14.25" customHeight="1">
      <c r="B755" s="259"/>
      <c r="D755" s="259"/>
      <c r="E755" s="259"/>
      <c r="F755" s="259"/>
      <c r="G755" s="261"/>
      <c r="H755" s="261"/>
      <c r="I755" s="259"/>
      <c r="J755" s="259"/>
      <c r="K755" s="259"/>
      <c r="L755" s="259"/>
      <c r="M755" s="259"/>
      <c r="N755" s="261"/>
      <c r="O755" s="261"/>
      <c r="P755" s="259"/>
      <c r="Q755" s="259"/>
      <c r="R755" s="259"/>
      <c r="S755" s="259"/>
      <c r="T755" s="259"/>
      <c r="U755" s="261"/>
      <c r="V755" s="261"/>
      <c r="W755" s="259"/>
      <c r="X755" s="259"/>
      <c r="Y755" s="259"/>
      <c r="Z755" s="259"/>
      <c r="AA755" s="259"/>
      <c r="AB755" s="261"/>
      <c r="AC755" s="261"/>
      <c r="AD755" s="259"/>
      <c r="AE755" s="259"/>
      <c r="AF755" s="259"/>
      <c r="AG755" s="259"/>
      <c r="AH755" s="259"/>
      <c r="AU755" s="45"/>
    </row>
    <row r="756" spans="2:47" ht="14.25" customHeight="1">
      <c r="B756" s="259"/>
      <c r="D756" s="259"/>
      <c r="E756" s="259"/>
      <c r="F756" s="259"/>
      <c r="G756" s="261"/>
      <c r="H756" s="261"/>
      <c r="I756" s="259"/>
      <c r="J756" s="259"/>
      <c r="K756" s="259"/>
      <c r="L756" s="259"/>
      <c r="M756" s="259"/>
      <c r="N756" s="261"/>
      <c r="O756" s="261"/>
      <c r="P756" s="259"/>
      <c r="Q756" s="259"/>
      <c r="R756" s="259"/>
      <c r="S756" s="259"/>
      <c r="T756" s="259"/>
      <c r="U756" s="261"/>
      <c r="V756" s="261"/>
      <c r="W756" s="259"/>
      <c r="X756" s="259"/>
      <c r="Y756" s="259"/>
      <c r="Z756" s="259"/>
      <c r="AA756" s="259"/>
      <c r="AB756" s="261"/>
      <c r="AC756" s="261"/>
      <c r="AD756" s="259"/>
      <c r="AE756" s="259"/>
      <c r="AF756" s="259"/>
      <c r="AG756" s="259"/>
      <c r="AH756" s="259"/>
      <c r="AU756" s="45"/>
    </row>
    <row r="757" spans="2:47" ht="14.25" customHeight="1">
      <c r="B757" s="259"/>
      <c r="D757" s="259"/>
      <c r="E757" s="259"/>
      <c r="F757" s="259"/>
      <c r="G757" s="261"/>
      <c r="H757" s="261"/>
      <c r="I757" s="259"/>
      <c r="J757" s="259"/>
      <c r="K757" s="259"/>
      <c r="L757" s="259"/>
      <c r="M757" s="259"/>
      <c r="N757" s="261"/>
      <c r="O757" s="261"/>
      <c r="P757" s="259"/>
      <c r="Q757" s="259"/>
      <c r="R757" s="259"/>
      <c r="S757" s="259"/>
      <c r="T757" s="259"/>
      <c r="U757" s="261"/>
      <c r="V757" s="261"/>
      <c r="W757" s="259"/>
      <c r="X757" s="259"/>
      <c r="Y757" s="259"/>
      <c r="Z757" s="259"/>
      <c r="AA757" s="259"/>
      <c r="AB757" s="261"/>
      <c r="AC757" s="261"/>
      <c r="AD757" s="259"/>
      <c r="AE757" s="259"/>
      <c r="AF757" s="259"/>
      <c r="AG757" s="259"/>
      <c r="AH757" s="259"/>
      <c r="AU757" s="45"/>
    </row>
    <row r="758" spans="2:47" ht="14.25" customHeight="1">
      <c r="B758" s="259"/>
      <c r="D758" s="259"/>
      <c r="E758" s="259"/>
      <c r="F758" s="259"/>
      <c r="G758" s="261"/>
      <c r="H758" s="261"/>
      <c r="I758" s="259"/>
      <c r="J758" s="259"/>
      <c r="K758" s="259"/>
      <c r="L758" s="259"/>
      <c r="M758" s="259"/>
      <c r="N758" s="261"/>
      <c r="O758" s="261"/>
      <c r="P758" s="259"/>
      <c r="Q758" s="259"/>
      <c r="R758" s="259"/>
      <c r="S758" s="259"/>
      <c r="T758" s="259"/>
      <c r="U758" s="261"/>
      <c r="V758" s="261"/>
      <c r="W758" s="259"/>
      <c r="X758" s="259"/>
      <c r="Y758" s="259"/>
      <c r="Z758" s="259"/>
      <c r="AA758" s="259"/>
      <c r="AB758" s="261"/>
      <c r="AC758" s="261"/>
      <c r="AD758" s="259"/>
      <c r="AE758" s="259"/>
      <c r="AF758" s="259"/>
      <c r="AG758" s="259"/>
      <c r="AH758" s="259"/>
      <c r="AU758" s="45"/>
    </row>
    <row r="759" spans="2:47" ht="14.25" customHeight="1">
      <c r="B759" s="259"/>
      <c r="D759" s="259"/>
      <c r="E759" s="259"/>
      <c r="F759" s="259"/>
      <c r="G759" s="261"/>
      <c r="H759" s="261"/>
      <c r="I759" s="259"/>
      <c r="J759" s="259"/>
      <c r="K759" s="259"/>
      <c r="L759" s="259"/>
      <c r="M759" s="259"/>
      <c r="N759" s="261"/>
      <c r="O759" s="261"/>
      <c r="P759" s="259"/>
      <c r="Q759" s="259"/>
      <c r="R759" s="259"/>
      <c r="S759" s="259"/>
      <c r="T759" s="259"/>
      <c r="U759" s="261"/>
      <c r="V759" s="261"/>
      <c r="W759" s="259"/>
      <c r="X759" s="259"/>
      <c r="Y759" s="259"/>
      <c r="Z759" s="259"/>
      <c r="AA759" s="259"/>
      <c r="AB759" s="261"/>
      <c r="AC759" s="261"/>
      <c r="AD759" s="259"/>
      <c r="AE759" s="259"/>
      <c r="AF759" s="259"/>
      <c r="AG759" s="259"/>
      <c r="AH759" s="259"/>
      <c r="AU759" s="45"/>
    </row>
    <row r="760" spans="2:47" ht="14.25" customHeight="1">
      <c r="B760" s="259"/>
      <c r="D760" s="259"/>
      <c r="E760" s="259"/>
      <c r="F760" s="259"/>
      <c r="G760" s="261"/>
      <c r="H760" s="261"/>
      <c r="I760" s="259"/>
      <c r="J760" s="259"/>
      <c r="K760" s="259"/>
      <c r="L760" s="259"/>
      <c r="M760" s="259"/>
      <c r="N760" s="261"/>
      <c r="O760" s="261"/>
      <c r="P760" s="259"/>
      <c r="Q760" s="259"/>
      <c r="R760" s="259"/>
      <c r="S760" s="259"/>
      <c r="T760" s="259"/>
      <c r="U760" s="261"/>
      <c r="V760" s="261"/>
      <c r="W760" s="259"/>
      <c r="X760" s="259"/>
      <c r="Y760" s="259"/>
      <c r="Z760" s="259"/>
      <c r="AA760" s="259"/>
      <c r="AB760" s="261"/>
      <c r="AC760" s="261"/>
      <c r="AD760" s="259"/>
      <c r="AE760" s="259"/>
      <c r="AF760" s="259"/>
      <c r="AG760" s="259"/>
      <c r="AH760" s="259"/>
      <c r="AU760" s="45"/>
    </row>
    <row r="761" spans="2:47" ht="14.25" customHeight="1">
      <c r="B761" s="259"/>
      <c r="D761" s="259"/>
      <c r="E761" s="259"/>
      <c r="F761" s="259"/>
      <c r="G761" s="261"/>
      <c r="H761" s="261"/>
      <c r="I761" s="259"/>
      <c r="J761" s="259"/>
      <c r="K761" s="259"/>
      <c r="L761" s="259"/>
      <c r="M761" s="259"/>
      <c r="N761" s="261"/>
      <c r="O761" s="261"/>
      <c r="P761" s="259"/>
      <c r="Q761" s="259"/>
      <c r="R761" s="259"/>
      <c r="S761" s="259"/>
      <c r="T761" s="259"/>
      <c r="U761" s="261"/>
      <c r="V761" s="261"/>
      <c r="W761" s="259"/>
      <c r="X761" s="259"/>
      <c r="Y761" s="259"/>
      <c r="Z761" s="259"/>
      <c r="AA761" s="259"/>
      <c r="AB761" s="261"/>
      <c r="AC761" s="261"/>
      <c r="AD761" s="259"/>
      <c r="AE761" s="259"/>
      <c r="AF761" s="259"/>
      <c r="AG761" s="259"/>
      <c r="AH761" s="259"/>
      <c r="AU761" s="45"/>
    </row>
    <row r="762" spans="2:47" ht="14.25" customHeight="1">
      <c r="B762" s="259"/>
      <c r="D762" s="259"/>
      <c r="E762" s="259"/>
      <c r="F762" s="259"/>
      <c r="G762" s="261"/>
      <c r="H762" s="261"/>
      <c r="I762" s="259"/>
      <c r="J762" s="259"/>
      <c r="K762" s="259"/>
      <c r="L762" s="259"/>
      <c r="M762" s="259"/>
      <c r="N762" s="261"/>
      <c r="O762" s="261"/>
      <c r="P762" s="259"/>
      <c r="Q762" s="259"/>
      <c r="R762" s="259"/>
      <c r="S762" s="259"/>
      <c r="T762" s="259"/>
      <c r="U762" s="261"/>
      <c r="V762" s="261"/>
      <c r="W762" s="259"/>
      <c r="X762" s="259"/>
      <c r="Y762" s="259"/>
      <c r="Z762" s="259"/>
      <c r="AA762" s="259"/>
      <c r="AB762" s="261"/>
      <c r="AC762" s="261"/>
      <c r="AD762" s="259"/>
      <c r="AE762" s="259"/>
      <c r="AF762" s="259"/>
      <c r="AG762" s="259"/>
      <c r="AH762" s="259"/>
      <c r="AU762" s="45"/>
    </row>
    <row r="763" spans="2:47" ht="14.25" customHeight="1">
      <c r="B763" s="259"/>
      <c r="D763" s="259"/>
      <c r="E763" s="259"/>
      <c r="F763" s="259"/>
      <c r="G763" s="261"/>
      <c r="H763" s="261"/>
      <c r="I763" s="259"/>
      <c r="J763" s="259"/>
      <c r="K763" s="259"/>
      <c r="L763" s="259"/>
      <c r="M763" s="259"/>
      <c r="N763" s="261"/>
      <c r="O763" s="261"/>
      <c r="P763" s="259"/>
      <c r="Q763" s="259"/>
      <c r="R763" s="259"/>
      <c r="S763" s="259"/>
      <c r="T763" s="259"/>
      <c r="U763" s="261"/>
      <c r="V763" s="261"/>
      <c r="W763" s="259"/>
      <c r="X763" s="259"/>
      <c r="Y763" s="259"/>
      <c r="Z763" s="259"/>
      <c r="AA763" s="259"/>
      <c r="AB763" s="261"/>
      <c r="AC763" s="261"/>
      <c r="AD763" s="259"/>
      <c r="AE763" s="259"/>
      <c r="AF763" s="259"/>
      <c r="AG763" s="259"/>
      <c r="AH763" s="259"/>
      <c r="AU763" s="45"/>
    </row>
    <row r="764" spans="2:47" ht="14.25" customHeight="1">
      <c r="B764" s="259"/>
      <c r="D764" s="259"/>
      <c r="E764" s="259"/>
      <c r="F764" s="259"/>
      <c r="G764" s="261"/>
      <c r="H764" s="261"/>
      <c r="I764" s="259"/>
      <c r="J764" s="259"/>
      <c r="K764" s="259"/>
      <c r="L764" s="259"/>
      <c r="M764" s="259"/>
      <c r="N764" s="261"/>
      <c r="O764" s="261"/>
      <c r="P764" s="259"/>
      <c r="Q764" s="259"/>
      <c r="R764" s="259"/>
      <c r="S764" s="259"/>
      <c r="T764" s="259"/>
      <c r="U764" s="261"/>
      <c r="V764" s="261"/>
      <c r="W764" s="259"/>
      <c r="X764" s="259"/>
      <c r="Y764" s="259"/>
      <c r="Z764" s="259"/>
      <c r="AA764" s="259"/>
      <c r="AB764" s="261"/>
      <c r="AC764" s="261"/>
      <c r="AD764" s="259"/>
      <c r="AE764" s="259"/>
      <c r="AF764" s="259"/>
      <c r="AG764" s="259"/>
      <c r="AH764" s="259"/>
      <c r="AU764" s="45"/>
    </row>
    <row r="765" spans="2:47" ht="14.25" customHeight="1">
      <c r="B765" s="259"/>
      <c r="D765" s="259"/>
      <c r="E765" s="259"/>
      <c r="F765" s="259"/>
      <c r="G765" s="261"/>
      <c r="H765" s="261"/>
      <c r="I765" s="259"/>
      <c r="J765" s="259"/>
      <c r="K765" s="259"/>
      <c r="L765" s="259"/>
      <c r="M765" s="259"/>
      <c r="N765" s="261"/>
      <c r="O765" s="261"/>
      <c r="P765" s="259"/>
      <c r="Q765" s="259"/>
      <c r="R765" s="259"/>
      <c r="S765" s="259"/>
      <c r="T765" s="259"/>
      <c r="U765" s="261"/>
      <c r="V765" s="261"/>
      <c r="W765" s="259"/>
      <c r="X765" s="259"/>
      <c r="Y765" s="259"/>
      <c r="Z765" s="259"/>
      <c r="AA765" s="259"/>
      <c r="AB765" s="261"/>
      <c r="AC765" s="261"/>
      <c r="AD765" s="259"/>
      <c r="AE765" s="259"/>
      <c r="AF765" s="259"/>
      <c r="AG765" s="259"/>
      <c r="AH765" s="259"/>
      <c r="AU765" s="45"/>
    </row>
    <row r="766" spans="2:47" ht="14.25" customHeight="1">
      <c r="B766" s="259"/>
      <c r="D766" s="259"/>
      <c r="E766" s="259"/>
      <c r="F766" s="259"/>
      <c r="G766" s="261"/>
      <c r="H766" s="261"/>
      <c r="I766" s="259"/>
      <c r="J766" s="259"/>
      <c r="K766" s="259"/>
      <c r="L766" s="259"/>
      <c r="M766" s="259"/>
      <c r="N766" s="261"/>
      <c r="O766" s="261"/>
      <c r="P766" s="259"/>
      <c r="Q766" s="259"/>
      <c r="R766" s="259"/>
      <c r="S766" s="259"/>
      <c r="T766" s="259"/>
      <c r="U766" s="261"/>
      <c r="V766" s="261"/>
      <c r="W766" s="259"/>
      <c r="X766" s="259"/>
      <c r="Y766" s="259"/>
      <c r="Z766" s="259"/>
      <c r="AA766" s="259"/>
      <c r="AB766" s="261"/>
      <c r="AC766" s="261"/>
      <c r="AD766" s="259"/>
      <c r="AE766" s="259"/>
      <c r="AF766" s="259"/>
      <c r="AG766" s="259"/>
      <c r="AH766" s="259"/>
      <c r="AU766" s="45"/>
    </row>
    <row r="767" spans="2:47" ht="14.25" customHeight="1">
      <c r="B767" s="259"/>
      <c r="D767" s="259"/>
      <c r="E767" s="259"/>
      <c r="F767" s="259"/>
      <c r="G767" s="261"/>
      <c r="H767" s="261"/>
      <c r="I767" s="259"/>
      <c r="J767" s="259"/>
      <c r="K767" s="259"/>
      <c r="L767" s="259"/>
      <c r="M767" s="259"/>
      <c r="N767" s="261"/>
      <c r="O767" s="261"/>
      <c r="P767" s="259"/>
      <c r="Q767" s="259"/>
      <c r="R767" s="259"/>
      <c r="S767" s="259"/>
      <c r="T767" s="259"/>
      <c r="U767" s="261"/>
      <c r="V767" s="261"/>
      <c r="W767" s="259"/>
      <c r="X767" s="259"/>
      <c r="Y767" s="259"/>
      <c r="Z767" s="259"/>
      <c r="AA767" s="259"/>
      <c r="AB767" s="261"/>
      <c r="AC767" s="261"/>
      <c r="AD767" s="259"/>
      <c r="AE767" s="259"/>
      <c r="AF767" s="259"/>
      <c r="AG767" s="259"/>
      <c r="AH767" s="259"/>
      <c r="AU767" s="45"/>
    </row>
    <row r="768" spans="2:47" ht="14.25" customHeight="1">
      <c r="B768" s="259"/>
      <c r="D768" s="259"/>
      <c r="E768" s="259"/>
      <c r="F768" s="259"/>
      <c r="G768" s="261"/>
      <c r="H768" s="261"/>
      <c r="I768" s="259"/>
      <c r="J768" s="259"/>
      <c r="K768" s="259"/>
      <c r="L768" s="259"/>
      <c r="M768" s="259"/>
      <c r="N768" s="261"/>
      <c r="O768" s="261"/>
      <c r="P768" s="259"/>
      <c r="Q768" s="259"/>
      <c r="R768" s="259"/>
      <c r="S768" s="259"/>
      <c r="T768" s="259"/>
      <c r="U768" s="261"/>
      <c r="V768" s="261"/>
      <c r="W768" s="259"/>
      <c r="X768" s="259"/>
      <c r="Y768" s="259"/>
      <c r="Z768" s="259"/>
      <c r="AA768" s="259"/>
      <c r="AB768" s="261"/>
      <c r="AC768" s="261"/>
      <c r="AD768" s="259"/>
      <c r="AE768" s="259"/>
      <c r="AF768" s="259"/>
      <c r="AG768" s="259"/>
      <c r="AH768" s="259"/>
      <c r="AU768" s="45"/>
    </row>
    <row r="769" spans="2:47" ht="14.25" customHeight="1">
      <c r="B769" s="259"/>
      <c r="D769" s="259"/>
      <c r="E769" s="259"/>
      <c r="F769" s="259"/>
      <c r="G769" s="261"/>
      <c r="H769" s="261"/>
      <c r="I769" s="259"/>
      <c r="J769" s="259"/>
      <c r="K769" s="259"/>
      <c r="L769" s="259"/>
      <c r="M769" s="259"/>
      <c r="N769" s="261"/>
      <c r="O769" s="261"/>
      <c r="P769" s="259"/>
      <c r="Q769" s="259"/>
      <c r="R769" s="259"/>
      <c r="S769" s="259"/>
      <c r="T769" s="259"/>
      <c r="U769" s="261"/>
      <c r="V769" s="261"/>
      <c r="W769" s="259"/>
      <c r="X769" s="259"/>
      <c r="Y769" s="259"/>
      <c r="Z769" s="259"/>
      <c r="AA769" s="259"/>
      <c r="AB769" s="261"/>
      <c r="AC769" s="261"/>
      <c r="AD769" s="259"/>
      <c r="AE769" s="259"/>
      <c r="AF769" s="259"/>
      <c r="AG769" s="259"/>
      <c r="AH769" s="259"/>
      <c r="AU769" s="45"/>
    </row>
    <row r="770" spans="2:47" ht="14.25" customHeight="1">
      <c r="B770" s="259"/>
      <c r="D770" s="259"/>
      <c r="E770" s="259"/>
      <c r="F770" s="259"/>
      <c r="G770" s="261"/>
      <c r="H770" s="261"/>
      <c r="I770" s="259"/>
      <c r="J770" s="259"/>
      <c r="K770" s="259"/>
      <c r="L770" s="259"/>
      <c r="M770" s="259"/>
      <c r="N770" s="261"/>
      <c r="O770" s="261"/>
      <c r="P770" s="259"/>
      <c r="Q770" s="259"/>
      <c r="R770" s="259"/>
      <c r="S770" s="259"/>
      <c r="T770" s="259"/>
      <c r="U770" s="261"/>
      <c r="V770" s="261"/>
      <c r="W770" s="259"/>
      <c r="X770" s="259"/>
      <c r="Y770" s="259"/>
      <c r="Z770" s="259"/>
      <c r="AA770" s="259"/>
      <c r="AB770" s="261"/>
      <c r="AC770" s="261"/>
      <c r="AD770" s="259"/>
      <c r="AE770" s="259"/>
      <c r="AF770" s="259"/>
      <c r="AG770" s="259"/>
      <c r="AH770" s="259"/>
      <c r="AU770" s="45"/>
    </row>
    <row r="771" spans="2:47" ht="14.25" customHeight="1">
      <c r="B771" s="259"/>
      <c r="D771" s="259"/>
      <c r="E771" s="259"/>
      <c r="F771" s="259"/>
      <c r="G771" s="261"/>
      <c r="H771" s="261"/>
      <c r="I771" s="259"/>
      <c r="J771" s="259"/>
      <c r="K771" s="259"/>
      <c r="L771" s="259"/>
      <c r="M771" s="259"/>
      <c r="N771" s="261"/>
      <c r="O771" s="261"/>
      <c r="P771" s="259"/>
      <c r="Q771" s="259"/>
      <c r="R771" s="259"/>
      <c r="S771" s="259"/>
      <c r="T771" s="259"/>
      <c r="U771" s="261"/>
      <c r="V771" s="261"/>
      <c r="W771" s="259"/>
      <c r="X771" s="259"/>
      <c r="Y771" s="259"/>
      <c r="Z771" s="259"/>
      <c r="AA771" s="259"/>
      <c r="AB771" s="261"/>
      <c r="AC771" s="261"/>
      <c r="AD771" s="259"/>
      <c r="AE771" s="259"/>
      <c r="AF771" s="259"/>
      <c r="AG771" s="259"/>
      <c r="AH771" s="259"/>
      <c r="AU771" s="45"/>
    </row>
    <row r="772" spans="2:47" ht="14.25" customHeight="1">
      <c r="B772" s="259"/>
      <c r="D772" s="259"/>
      <c r="E772" s="259"/>
      <c r="F772" s="259"/>
      <c r="G772" s="261"/>
      <c r="H772" s="261"/>
      <c r="I772" s="259"/>
      <c r="J772" s="259"/>
      <c r="K772" s="259"/>
      <c r="L772" s="259"/>
      <c r="M772" s="259"/>
      <c r="N772" s="261"/>
      <c r="O772" s="261"/>
      <c r="P772" s="259"/>
      <c r="Q772" s="259"/>
      <c r="R772" s="259"/>
      <c r="S772" s="259"/>
      <c r="T772" s="259"/>
      <c r="U772" s="261"/>
      <c r="V772" s="261"/>
      <c r="W772" s="259"/>
      <c r="X772" s="259"/>
      <c r="Y772" s="259"/>
      <c r="Z772" s="259"/>
      <c r="AA772" s="259"/>
      <c r="AB772" s="261"/>
      <c r="AC772" s="261"/>
      <c r="AD772" s="259"/>
      <c r="AE772" s="259"/>
      <c r="AF772" s="259"/>
      <c r="AG772" s="259"/>
      <c r="AH772" s="259"/>
      <c r="AU772" s="45"/>
    </row>
    <row r="773" spans="2:47" ht="14.25" customHeight="1">
      <c r="B773" s="259"/>
      <c r="D773" s="259"/>
      <c r="E773" s="259"/>
      <c r="F773" s="259"/>
      <c r="G773" s="261"/>
      <c r="H773" s="261"/>
      <c r="I773" s="259"/>
      <c r="J773" s="259"/>
      <c r="K773" s="259"/>
      <c r="L773" s="259"/>
      <c r="M773" s="259"/>
      <c r="N773" s="261"/>
      <c r="O773" s="261"/>
      <c r="P773" s="259"/>
      <c r="Q773" s="259"/>
      <c r="R773" s="259"/>
      <c r="S773" s="259"/>
      <c r="T773" s="259"/>
      <c r="U773" s="261"/>
      <c r="V773" s="261"/>
      <c r="W773" s="259"/>
      <c r="X773" s="259"/>
      <c r="Y773" s="259"/>
      <c r="Z773" s="259"/>
      <c r="AA773" s="259"/>
      <c r="AB773" s="261"/>
      <c r="AC773" s="261"/>
      <c r="AD773" s="259"/>
      <c r="AE773" s="259"/>
      <c r="AF773" s="259"/>
      <c r="AG773" s="259"/>
      <c r="AH773" s="259"/>
      <c r="AU773" s="45"/>
    </row>
    <row r="774" spans="2:47" ht="14.25" customHeight="1">
      <c r="B774" s="259"/>
      <c r="D774" s="259"/>
      <c r="E774" s="259"/>
      <c r="F774" s="259"/>
      <c r="G774" s="261"/>
      <c r="H774" s="261"/>
      <c r="I774" s="259"/>
      <c r="J774" s="259"/>
      <c r="K774" s="259"/>
      <c r="L774" s="259"/>
      <c r="M774" s="259"/>
      <c r="N774" s="261"/>
      <c r="O774" s="261"/>
      <c r="P774" s="259"/>
      <c r="Q774" s="259"/>
      <c r="R774" s="259"/>
      <c r="S774" s="259"/>
      <c r="T774" s="259"/>
      <c r="U774" s="261"/>
      <c r="V774" s="261"/>
      <c r="W774" s="259"/>
      <c r="X774" s="259"/>
      <c r="Y774" s="259"/>
      <c r="Z774" s="259"/>
      <c r="AA774" s="259"/>
      <c r="AB774" s="261"/>
      <c r="AC774" s="261"/>
      <c r="AD774" s="259"/>
      <c r="AE774" s="259"/>
      <c r="AF774" s="259"/>
      <c r="AG774" s="259"/>
      <c r="AH774" s="259"/>
      <c r="AU774" s="45"/>
    </row>
    <row r="775" spans="2:47" ht="14.25" customHeight="1">
      <c r="B775" s="259"/>
      <c r="D775" s="259"/>
      <c r="E775" s="259"/>
      <c r="F775" s="259"/>
      <c r="G775" s="261"/>
      <c r="H775" s="261"/>
      <c r="I775" s="259"/>
      <c r="J775" s="259"/>
      <c r="K775" s="259"/>
      <c r="L775" s="259"/>
      <c r="M775" s="259"/>
      <c r="N775" s="261"/>
      <c r="O775" s="261"/>
      <c r="P775" s="259"/>
      <c r="Q775" s="259"/>
      <c r="R775" s="259"/>
      <c r="S775" s="259"/>
      <c r="T775" s="259"/>
      <c r="U775" s="261"/>
      <c r="V775" s="261"/>
      <c r="W775" s="259"/>
      <c r="X775" s="259"/>
      <c r="Y775" s="259"/>
      <c r="Z775" s="259"/>
      <c r="AA775" s="259"/>
      <c r="AB775" s="261"/>
      <c r="AC775" s="261"/>
      <c r="AD775" s="259"/>
      <c r="AE775" s="259"/>
      <c r="AF775" s="259"/>
      <c r="AG775" s="259"/>
      <c r="AH775" s="259"/>
      <c r="AU775" s="45"/>
    </row>
    <row r="776" spans="2:47" ht="14.25" customHeight="1">
      <c r="B776" s="259"/>
      <c r="D776" s="259"/>
      <c r="E776" s="259"/>
      <c r="F776" s="259"/>
      <c r="G776" s="261"/>
      <c r="H776" s="261"/>
      <c r="I776" s="259"/>
      <c r="J776" s="259"/>
      <c r="K776" s="259"/>
      <c r="L776" s="259"/>
      <c r="M776" s="259"/>
      <c r="N776" s="261"/>
      <c r="O776" s="261"/>
      <c r="P776" s="259"/>
      <c r="Q776" s="259"/>
      <c r="R776" s="259"/>
      <c r="S776" s="259"/>
      <c r="T776" s="259"/>
      <c r="U776" s="261"/>
      <c r="V776" s="261"/>
      <c r="W776" s="259"/>
      <c r="X776" s="259"/>
      <c r="Y776" s="259"/>
      <c r="Z776" s="259"/>
      <c r="AA776" s="259"/>
      <c r="AB776" s="261"/>
      <c r="AC776" s="261"/>
      <c r="AD776" s="259"/>
      <c r="AE776" s="259"/>
      <c r="AF776" s="259"/>
      <c r="AG776" s="259"/>
      <c r="AH776" s="259"/>
      <c r="AU776" s="45"/>
    </row>
    <row r="777" spans="2:47" ht="14.25" customHeight="1">
      <c r="B777" s="259"/>
      <c r="D777" s="259"/>
      <c r="E777" s="259"/>
      <c r="F777" s="259"/>
      <c r="G777" s="261"/>
      <c r="H777" s="261"/>
      <c r="I777" s="259"/>
      <c r="J777" s="259"/>
      <c r="K777" s="259"/>
      <c r="L777" s="259"/>
      <c r="M777" s="259"/>
      <c r="N777" s="261"/>
      <c r="O777" s="261"/>
      <c r="P777" s="259"/>
      <c r="Q777" s="259"/>
      <c r="R777" s="259"/>
      <c r="S777" s="259"/>
      <c r="T777" s="259"/>
      <c r="U777" s="261"/>
      <c r="V777" s="261"/>
      <c r="W777" s="259"/>
      <c r="X777" s="259"/>
      <c r="Y777" s="259"/>
      <c r="Z777" s="259"/>
      <c r="AA777" s="259"/>
      <c r="AB777" s="261"/>
      <c r="AC777" s="261"/>
      <c r="AD777" s="259"/>
      <c r="AE777" s="259"/>
      <c r="AF777" s="259"/>
      <c r="AG777" s="259"/>
      <c r="AH777" s="259"/>
      <c r="AU777" s="45"/>
    </row>
    <row r="778" spans="2:47" ht="14.25" customHeight="1">
      <c r="B778" s="259"/>
      <c r="D778" s="259"/>
      <c r="E778" s="259"/>
      <c r="F778" s="259"/>
      <c r="G778" s="261"/>
      <c r="H778" s="261"/>
      <c r="I778" s="259"/>
      <c r="J778" s="259"/>
      <c r="K778" s="259"/>
      <c r="L778" s="259"/>
      <c r="M778" s="259"/>
      <c r="N778" s="261"/>
      <c r="O778" s="261"/>
      <c r="P778" s="259"/>
      <c r="Q778" s="259"/>
      <c r="R778" s="259"/>
      <c r="S778" s="259"/>
      <c r="T778" s="259"/>
      <c r="U778" s="261"/>
      <c r="V778" s="261"/>
      <c r="W778" s="259"/>
      <c r="X778" s="259"/>
      <c r="Y778" s="259"/>
      <c r="Z778" s="259"/>
      <c r="AA778" s="259"/>
      <c r="AB778" s="261"/>
      <c r="AC778" s="261"/>
      <c r="AD778" s="259"/>
      <c r="AE778" s="259"/>
      <c r="AF778" s="259"/>
      <c r="AG778" s="259"/>
      <c r="AH778" s="259"/>
      <c r="AU778" s="45"/>
    </row>
    <row r="779" spans="2:47" ht="14.25" customHeight="1">
      <c r="B779" s="259"/>
      <c r="D779" s="259"/>
      <c r="E779" s="259"/>
      <c r="F779" s="259"/>
      <c r="G779" s="261"/>
      <c r="H779" s="261"/>
      <c r="I779" s="259"/>
      <c r="J779" s="259"/>
      <c r="K779" s="259"/>
      <c r="L779" s="259"/>
      <c r="M779" s="259"/>
      <c r="N779" s="261"/>
      <c r="O779" s="261"/>
      <c r="P779" s="259"/>
      <c r="Q779" s="259"/>
      <c r="R779" s="259"/>
      <c r="S779" s="259"/>
      <c r="T779" s="259"/>
      <c r="U779" s="261"/>
      <c r="V779" s="261"/>
      <c r="W779" s="259"/>
      <c r="X779" s="259"/>
      <c r="Y779" s="259"/>
      <c r="Z779" s="259"/>
      <c r="AA779" s="259"/>
      <c r="AB779" s="261"/>
      <c r="AC779" s="261"/>
      <c r="AD779" s="259"/>
      <c r="AE779" s="259"/>
      <c r="AF779" s="259"/>
      <c r="AG779" s="259"/>
      <c r="AH779" s="259"/>
      <c r="AU779" s="45"/>
    </row>
    <row r="780" spans="2:47" ht="14.25" customHeight="1">
      <c r="B780" s="259"/>
      <c r="D780" s="259"/>
      <c r="E780" s="259"/>
      <c r="F780" s="259"/>
      <c r="G780" s="261"/>
      <c r="H780" s="261"/>
      <c r="I780" s="259"/>
      <c r="J780" s="259"/>
      <c r="K780" s="259"/>
      <c r="L780" s="259"/>
      <c r="M780" s="259"/>
      <c r="N780" s="261"/>
      <c r="O780" s="261"/>
      <c r="P780" s="259"/>
      <c r="Q780" s="259"/>
      <c r="R780" s="259"/>
      <c r="S780" s="259"/>
      <c r="T780" s="259"/>
      <c r="U780" s="261"/>
      <c r="V780" s="261"/>
      <c r="W780" s="259"/>
      <c r="X780" s="259"/>
      <c r="Y780" s="259"/>
      <c r="Z780" s="259"/>
      <c r="AA780" s="259"/>
      <c r="AB780" s="261"/>
      <c r="AC780" s="261"/>
      <c r="AD780" s="259"/>
      <c r="AE780" s="259"/>
      <c r="AF780" s="259"/>
      <c r="AG780" s="259"/>
      <c r="AH780" s="259"/>
      <c r="AU780" s="45"/>
    </row>
    <row r="781" spans="2:47" ht="14.25" customHeight="1">
      <c r="B781" s="259"/>
      <c r="D781" s="259"/>
      <c r="E781" s="259"/>
      <c r="F781" s="259"/>
      <c r="G781" s="261"/>
      <c r="H781" s="261"/>
      <c r="I781" s="259"/>
      <c r="J781" s="259"/>
      <c r="K781" s="259"/>
      <c r="L781" s="259"/>
      <c r="M781" s="259"/>
      <c r="N781" s="261"/>
      <c r="O781" s="261"/>
      <c r="P781" s="259"/>
      <c r="Q781" s="259"/>
      <c r="R781" s="259"/>
      <c r="S781" s="259"/>
      <c r="T781" s="259"/>
      <c r="U781" s="261"/>
      <c r="V781" s="261"/>
      <c r="W781" s="259"/>
      <c r="X781" s="259"/>
      <c r="Y781" s="259"/>
      <c r="Z781" s="259"/>
      <c r="AA781" s="259"/>
      <c r="AB781" s="261"/>
      <c r="AC781" s="261"/>
      <c r="AD781" s="259"/>
      <c r="AE781" s="259"/>
      <c r="AF781" s="259"/>
      <c r="AG781" s="259"/>
      <c r="AH781" s="259"/>
      <c r="AU781" s="45"/>
    </row>
    <row r="782" spans="2:47" ht="14.25" customHeight="1">
      <c r="B782" s="259"/>
      <c r="D782" s="259"/>
      <c r="E782" s="259"/>
      <c r="F782" s="259"/>
      <c r="G782" s="261"/>
      <c r="H782" s="261"/>
      <c r="I782" s="259"/>
      <c r="J782" s="259"/>
      <c r="K782" s="259"/>
      <c r="L782" s="259"/>
      <c r="M782" s="259"/>
      <c r="N782" s="261"/>
      <c r="O782" s="261"/>
      <c r="P782" s="259"/>
      <c r="Q782" s="259"/>
      <c r="R782" s="259"/>
      <c r="S782" s="259"/>
      <c r="T782" s="259"/>
      <c r="U782" s="261"/>
      <c r="V782" s="261"/>
      <c r="W782" s="259"/>
      <c r="X782" s="259"/>
      <c r="Y782" s="259"/>
      <c r="Z782" s="259"/>
      <c r="AA782" s="259"/>
      <c r="AB782" s="261"/>
      <c r="AC782" s="261"/>
      <c r="AD782" s="259"/>
      <c r="AE782" s="259"/>
      <c r="AF782" s="259"/>
      <c r="AG782" s="259"/>
      <c r="AH782" s="259"/>
      <c r="AU782" s="45"/>
    </row>
    <row r="783" spans="2:47" ht="14.25" customHeight="1">
      <c r="B783" s="259"/>
      <c r="D783" s="259"/>
      <c r="E783" s="259"/>
      <c r="F783" s="259"/>
      <c r="G783" s="261"/>
      <c r="H783" s="261"/>
      <c r="I783" s="259"/>
      <c r="J783" s="259"/>
      <c r="K783" s="259"/>
      <c r="L783" s="259"/>
      <c r="M783" s="259"/>
      <c r="N783" s="261"/>
      <c r="O783" s="261"/>
      <c r="P783" s="259"/>
      <c r="Q783" s="259"/>
      <c r="R783" s="259"/>
      <c r="S783" s="259"/>
      <c r="T783" s="259"/>
      <c r="U783" s="261"/>
      <c r="V783" s="261"/>
      <c r="W783" s="259"/>
      <c r="X783" s="259"/>
      <c r="Y783" s="259"/>
      <c r="Z783" s="259"/>
      <c r="AA783" s="259"/>
      <c r="AB783" s="261"/>
      <c r="AC783" s="261"/>
      <c r="AD783" s="259"/>
      <c r="AE783" s="259"/>
      <c r="AF783" s="259"/>
      <c r="AG783" s="259"/>
      <c r="AH783" s="259"/>
      <c r="AU783" s="45"/>
    </row>
    <row r="784" spans="2:47" ht="14.25" customHeight="1">
      <c r="B784" s="259"/>
      <c r="D784" s="259"/>
      <c r="E784" s="259"/>
      <c r="F784" s="259"/>
      <c r="G784" s="261"/>
      <c r="H784" s="261"/>
      <c r="I784" s="259"/>
      <c r="J784" s="259"/>
      <c r="K784" s="259"/>
      <c r="L784" s="259"/>
      <c r="M784" s="259"/>
      <c r="N784" s="261"/>
      <c r="O784" s="261"/>
      <c r="P784" s="259"/>
      <c r="Q784" s="259"/>
      <c r="R784" s="259"/>
      <c r="S784" s="259"/>
      <c r="T784" s="259"/>
      <c r="U784" s="261"/>
      <c r="V784" s="261"/>
      <c r="W784" s="259"/>
      <c r="X784" s="259"/>
      <c r="Y784" s="259"/>
      <c r="Z784" s="259"/>
      <c r="AA784" s="259"/>
      <c r="AB784" s="261"/>
      <c r="AC784" s="261"/>
      <c r="AD784" s="259"/>
      <c r="AE784" s="259"/>
      <c r="AF784" s="259"/>
      <c r="AG784" s="259"/>
      <c r="AH784" s="259"/>
      <c r="AU784" s="45"/>
    </row>
    <row r="785" spans="2:47" ht="14.25" customHeight="1">
      <c r="B785" s="259"/>
      <c r="D785" s="259"/>
      <c r="E785" s="259"/>
      <c r="F785" s="259"/>
      <c r="G785" s="261"/>
      <c r="H785" s="261"/>
      <c r="I785" s="259"/>
      <c r="J785" s="259"/>
      <c r="K785" s="259"/>
      <c r="L785" s="259"/>
      <c r="M785" s="259"/>
      <c r="N785" s="261"/>
      <c r="O785" s="261"/>
      <c r="P785" s="259"/>
      <c r="Q785" s="259"/>
      <c r="R785" s="259"/>
      <c r="S785" s="259"/>
      <c r="T785" s="259"/>
      <c r="U785" s="261"/>
      <c r="V785" s="261"/>
      <c r="W785" s="259"/>
      <c r="X785" s="259"/>
      <c r="Y785" s="259"/>
      <c r="Z785" s="259"/>
      <c r="AA785" s="259"/>
      <c r="AB785" s="261"/>
      <c r="AC785" s="261"/>
      <c r="AD785" s="259"/>
      <c r="AE785" s="259"/>
      <c r="AF785" s="259"/>
      <c r="AG785" s="259"/>
      <c r="AH785" s="259"/>
      <c r="AU785" s="45"/>
    </row>
    <row r="786" spans="2:47" ht="14.25" customHeight="1">
      <c r="B786" s="259"/>
      <c r="D786" s="259"/>
      <c r="E786" s="259"/>
      <c r="F786" s="259"/>
      <c r="G786" s="261"/>
      <c r="H786" s="261"/>
      <c r="I786" s="259"/>
      <c r="J786" s="259"/>
      <c r="K786" s="259"/>
      <c r="L786" s="259"/>
      <c r="M786" s="259"/>
      <c r="N786" s="261"/>
      <c r="O786" s="261"/>
      <c r="P786" s="259"/>
      <c r="Q786" s="259"/>
      <c r="R786" s="259"/>
      <c r="S786" s="259"/>
      <c r="T786" s="259"/>
      <c r="U786" s="261"/>
      <c r="V786" s="261"/>
      <c r="W786" s="259"/>
      <c r="X786" s="259"/>
      <c r="Y786" s="259"/>
      <c r="Z786" s="259"/>
      <c r="AA786" s="259"/>
      <c r="AB786" s="261"/>
      <c r="AC786" s="261"/>
      <c r="AD786" s="259"/>
      <c r="AE786" s="259"/>
      <c r="AF786" s="259"/>
      <c r="AG786" s="259"/>
      <c r="AH786" s="259"/>
      <c r="AU786" s="45"/>
    </row>
    <row r="787" spans="2:47" ht="14.25" customHeight="1">
      <c r="B787" s="259"/>
      <c r="D787" s="259"/>
      <c r="E787" s="259"/>
      <c r="F787" s="259"/>
      <c r="G787" s="261"/>
      <c r="H787" s="261"/>
      <c r="I787" s="259"/>
      <c r="J787" s="259"/>
      <c r="K787" s="259"/>
      <c r="L787" s="259"/>
      <c r="M787" s="259"/>
      <c r="N787" s="261"/>
      <c r="O787" s="261"/>
      <c r="P787" s="259"/>
      <c r="Q787" s="259"/>
      <c r="R787" s="259"/>
      <c r="S787" s="259"/>
      <c r="T787" s="259"/>
      <c r="U787" s="261"/>
      <c r="V787" s="261"/>
      <c r="W787" s="259"/>
      <c r="X787" s="259"/>
      <c r="Y787" s="259"/>
      <c r="Z787" s="259"/>
      <c r="AA787" s="259"/>
      <c r="AB787" s="261"/>
      <c r="AC787" s="261"/>
      <c r="AD787" s="259"/>
      <c r="AE787" s="259"/>
      <c r="AF787" s="259"/>
      <c r="AG787" s="259"/>
      <c r="AH787" s="259"/>
      <c r="AU787" s="45"/>
    </row>
    <row r="788" spans="2:47" ht="14.25" customHeight="1">
      <c r="B788" s="259"/>
      <c r="D788" s="259"/>
      <c r="E788" s="259"/>
      <c r="F788" s="259"/>
      <c r="G788" s="261"/>
      <c r="H788" s="261"/>
      <c r="I788" s="259"/>
      <c r="J788" s="259"/>
      <c r="K788" s="259"/>
      <c r="L788" s="259"/>
      <c r="M788" s="259"/>
      <c r="N788" s="261"/>
      <c r="O788" s="261"/>
      <c r="P788" s="259"/>
      <c r="Q788" s="259"/>
      <c r="R788" s="259"/>
      <c r="S788" s="259"/>
      <c r="T788" s="259"/>
      <c r="U788" s="261"/>
      <c r="V788" s="261"/>
      <c r="W788" s="259"/>
      <c r="X788" s="259"/>
      <c r="Y788" s="259"/>
      <c r="Z788" s="259"/>
      <c r="AA788" s="259"/>
      <c r="AB788" s="261"/>
      <c r="AC788" s="261"/>
      <c r="AD788" s="259"/>
      <c r="AE788" s="259"/>
      <c r="AF788" s="259"/>
      <c r="AG788" s="259"/>
      <c r="AH788" s="259"/>
      <c r="AU788" s="45"/>
    </row>
    <row r="789" spans="2:47" ht="14.25" customHeight="1">
      <c r="B789" s="259"/>
      <c r="D789" s="259"/>
      <c r="E789" s="259"/>
      <c r="F789" s="259"/>
      <c r="G789" s="261"/>
      <c r="H789" s="261"/>
      <c r="I789" s="259"/>
      <c r="J789" s="259"/>
      <c r="K789" s="259"/>
      <c r="L789" s="259"/>
      <c r="M789" s="259"/>
      <c r="N789" s="261"/>
      <c r="O789" s="261"/>
      <c r="P789" s="259"/>
      <c r="Q789" s="259"/>
      <c r="R789" s="259"/>
      <c r="S789" s="259"/>
      <c r="T789" s="259"/>
      <c r="U789" s="261"/>
      <c r="V789" s="261"/>
      <c r="W789" s="259"/>
      <c r="X789" s="259"/>
      <c r="Y789" s="259"/>
      <c r="Z789" s="259"/>
      <c r="AA789" s="259"/>
      <c r="AB789" s="261"/>
      <c r="AC789" s="261"/>
      <c r="AD789" s="259"/>
      <c r="AE789" s="259"/>
      <c r="AF789" s="259"/>
      <c r="AG789" s="259"/>
      <c r="AH789" s="259"/>
      <c r="AU789" s="45"/>
    </row>
    <row r="790" spans="2:47" ht="14.25" customHeight="1">
      <c r="B790" s="259"/>
      <c r="D790" s="259"/>
      <c r="E790" s="259"/>
      <c r="F790" s="259"/>
      <c r="G790" s="261"/>
      <c r="H790" s="261"/>
      <c r="I790" s="259"/>
      <c r="J790" s="259"/>
      <c r="K790" s="259"/>
      <c r="L790" s="259"/>
      <c r="M790" s="259"/>
      <c r="N790" s="261"/>
      <c r="O790" s="261"/>
      <c r="P790" s="259"/>
      <c r="Q790" s="259"/>
      <c r="R790" s="259"/>
      <c r="S790" s="259"/>
      <c r="T790" s="259"/>
      <c r="U790" s="261"/>
      <c r="V790" s="261"/>
      <c r="W790" s="259"/>
      <c r="X790" s="259"/>
      <c r="Y790" s="259"/>
      <c r="Z790" s="259"/>
      <c r="AA790" s="259"/>
      <c r="AB790" s="261"/>
      <c r="AC790" s="261"/>
      <c r="AD790" s="259"/>
      <c r="AE790" s="259"/>
      <c r="AF790" s="259"/>
      <c r="AG790" s="259"/>
      <c r="AH790" s="259"/>
      <c r="AU790" s="45"/>
    </row>
    <row r="791" spans="2:47" ht="14.25" customHeight="1">
      <c r="B791" s="259"/>
      <c r="D791" s="259"/>
      <c r="E791" s="259"/>
      <c r="F791" s="259"/>
      <c r="G791" s="261"/>
      <c r="H791" s="261"/>
      <c r="I791" s="259"/>
      <c r="J791" s="259"/>
      <c r="K791" s="259"/>
      <c r="L791" s="259"/>
      <c r="M791" s="259"/>
      <c r="N791" s="261"/>
      <c r="O791" s="261"/>
      <c r="P791" s="259"/>
      <c r="Q791" s="259"/>
      <c r="R791" s="259"/>
      <c r="S791" s="259"/>
      <c r="T791" s="259"/>
      <c r="U791" s="261"/>
      <c r="V791" s="261"/>
      <c r="W791" s="259"/>
      <c r="X791" s="259"/>
      <c r="Y791" s="259"/>
      <c r="Z791" s="259"/>
      <c r="AA791" s="259"/>
      <c r="AB791" s="261"/>
      <c r="AC791" s="261"/>
      <c r="AD791" s="259"/>
      <c r="AE791" s="259"/>
      <c r="AF791" s="259"/>
      <c r="AG791" s="259"/>
      <c r="AH791" s="259"/>
      <c r="AU791" s="45"/>
    </row>
    <row r="792" spans="2:47" ht="14.25" customHeight="1">
      <c r="B792" s="259"/>
      <c r="D792" s="259"/>
      <c r="E792" s="259"/>
      <c r="F792" s="259"/>
      <c r="G792" s="261"/>
      <c r="H792" s="261"/>
      <c r="I792" s="259"/>
      <c r="J792" s="259"/>
      <c r="K792" s="259"/>
      <c r="L792" s="259"/>
      <c r="M792" s="259"/>
      <c r="N792" s="261"/>
      <c r="O792" s="261"/>
      <c r="P792" s="259"/>
      <c r="Q792" s="259"/>
      <c r="R792" s="259"/>
      <c r="S792" s="259"/>
      <c r="T792" s="259"/>
      <c r="U792" s="261"/>
      <c r="V792" s="261"/>
      <c r="W792" s="259"/>
      <c r="X792" s="259"/>
      <c r="Y792" s="259"/>
      <c r="Z792" s="259"/>
      <c r="AA792" s="259"/>
      <c r="AB792" s="261"/>
      <c r="AC792" s="261"/>
      <c r="AD792" s="259"/>
      <c r="AE792" s="259"/>
      <c r="AF792" s="259"/>
      <c r="AG792" s="259"/>
      <c r="AH792" s="259"/>
      <c r="AU792" s="45"/>
    </row>
    <row r="793" spans="2:47" ht="14.25" customHeight="1">
      <c r="B793" s="259"/>
      <c r="D793" s="259"/>
      <c r="E793" s="259"/>
      <c r="F793" s="259"/>
      <c r="G793" s="261"/>
      <c r="H793" s="261"/>
      <c r="I793" s="259"/>
      <c r="J793" s="259"/>
      <c r="K793" s="259"/>
      <c r="L793" s="259"/>
      <c r="M793" s="259"/>
      <c r="N793" s="261"/>
      <c r="O793" s="261"/>
      <c r="P793" s="259"/>
      <c r="Q793" s="259"/>
      <c r="R793" s="259"/>
      <c r="S793" s="259"/>
      <c r="T793" s="259"/>
      <c r="U793" s="261"/>
      <c r="V793" s="261"/>
      <c r="W793" s="259"/>
      <c r="X793" s="259"/>
      <c r="Y793" s="259"/>
      <c r="Z793" s="259"/>
      <c r="AA793" s="259"/>
      <c r="AB793" s="261"/>
      <c r="AC793" s="261"/>
      <c r="AD793" s="259"/>
      <c r="AE793" s="259"/>
      <c r="AF793" s="259"/>
      <c r="AG793" s="259"/>
      <c r="AH793" s="259"/>
      <c r="AU793" s="45"/>
    </row>
    <row r="794" spans="2:47" ht="14.25" customHeight="1">
      <c r="B794" s="259"/>
      <c r="D794" s="259"/>
      <c r="E794" s="259"/>
      <c r="F794" s="259"/>
      <c r="G794" s="261"/>
      <c r="H794" s="261"/>
      <c r="I794" s="259"/>
      <c r="J794" s="259"/>
      <c r="K794" s="259"/>
      <c r="L794" s="259"/>
      <c r="M794" s="259"/>
      <c r="N794" s="261"/>
      <c r="O794" s="261"/>
      <c r="P794" s="259"/>
      <c r="Q794" s="259"/>
      <c r="R794" s="259"/>
      <c r="S794" s="259"/>
      <c r="T794" s="259"/>
      <c r="U794" s="261"/>
      <c r="V794" s="261"/>
      <c r="W794" s="259"/>
      <c r="X794" s="259"/>
      <c r="Y794" s="259"/>
      <c r="Z794" s="259"/>
      <c r="AA794" s="259"/>
      <c r="AB794" s="261"/>
      <c r="AC794" s="261"/>
      <c r="AD794" s="259"/>
      <c r="AE794" s="259"/>
      <c r="AF794" s="259"/>
      <c r="AG794" s="259"/>
      <c r="AH794" s="259"/>
      <c r="AU794" s="45"/>
    </row>
    <row r="795" spans="2:47" ht="14.25" customHeight="1">
      <c r="B795" s="259"/>
      <c r="D795" s="259"/>
      <c r="E795" s="259"/>
      <c r="F795" s="259"/>
      <c r="G795" s="261"/>
      <c r="H795" s="261"/>
      <c r="I795" s="259"/>
      <c r="J795" s="259"/>
      <c r="K795" s="259"/>
      <c r="L795" s="259"/>
      <c r="M795" s="259"/>
      <c r="N795" s="261"/>
      <c r="O795" s="261"/>
      <c r="P795" s="259"/>
      <c r="Q795" s="259"/>
      <c r="R795" s="259"/>
      <c r="S795" s="259"/>
      <c r="T795" s="259"/>
      <c r="U795" s="261"/>
      <c r="V795" s="261"/>
      <c r="W795" s="259"/>
      <c r="X795" s="259"/>
      <c r="Y795" s="259"/>
      <c r="Z795" s="259"/>
      <c r="AA795" s="259"/>
      <c r="AB795" s="261"/>
      <c r="AC795" s="261"/>
      <c r="AD795" s="259"/>
      <c r="AE795" s="259"/>
      <c r="AF795" s="259"/>
      <c r="AG795" s="259"/>
      <c r="AH795" s="259"/>
      <c r="AU795" s="45"/>
    </row>
    <row r="796" spans="2:47" ht="14.25" customHeight="1">
      <c r="B796" s="259"/>
      <c r="D796" s="259"/>
      <c r="E796" s="259"/>
      <c r="F796" s="259"/>
      <c r="G796" s="261"/>
      <c r="H796" s="261"/>
      <c r="I796" s="259"/>
      <c r="J796" s="259"/>
      <c r="K796" s="259"/>
      <c r="L796" s="259"/>
      <c r="M796" s="259"/>
      <c r="N796" s="261"/>
      <c r="O796" s="261"/>
      <c r="P796" s="259"/>
      <c r="Q796" s="259"/>
      <c r="R796" s="259"/>
      <c r="S796" s="259"/>
      <c r="T796" s="259"/>
      <c r="U796" s="261"/>
      <c r="V796" s="261"/>
      <c r="W796" s="259"/>
      <c r="X796" s="259"/>
      <c r="Y796" s="259"/>
      <c r="Z796" s="259"/>
      <c r="AA796" s="259"/>
      <c r="AB796" s="261"/>
      <c r="AC796" s="261"/>
      <c r="AD796" s="259"/>
      <c r="AE796" s="259"/>
      <c r="AF796" s="259"/>
      <c r="AG796" s="259"/>
      <c r="AH796" s="259"/>
      <c r="AU796" s="45"/>
    </row>
    <row r="797" spans="2:47" ht="14.25" customHeight="1">
      <c r="B797" s="259"/>
      <c r="D797" s="259"/>
      <c r="E797" s="259"/>
      <c r="F797" s="259"/>
      <c r="G797" s="261"/>
      <c r="H797" s="261"/>
      <c r="I797" s="259"/>
      <c r="J797" s="259"/>
      <c r="K797" s="259"/>
      <c r="L797" s="259"/>
      <c r="M797" s="259"/>
      <c r="N797" s="261"/>
      <c r="O797" s="261"/>
      <c r="P797" s="259"/>
      <c r="Q797" s="259"/>
      <c r="R797" s="259"/>
      <c r="S797" s="259"/>
      <c r="T797" s="259"/>
      <c r="U797" s="261"/>
      <c r="V797" s="261"/>
      <c r="W797" s="259"/>
      <c r="X797" s="259"/>
      <c r="Y797" s="259"/>
      <c r="Z797" s="259"/>
      <c r="AA797" s="259"/>
      <c r="AB797" s="261"/>
      <c r="AC797" s="261"/>
      <c r="AD797" s="259"/>
      <c r="AE797" s="259"/>
      <c r="AF797" s="259"/>
      <c r="AG797" s="259"/>
      <c r="AH797" s="259"/>
      <c r="AU797" s="45"/>
    </row>
    <row r="798" spans="2:47" ht="14.25" customHeight="1">
      <c r="B798" s="259"/>
      <c r="D798" s="259"/>
      <c r="E798" s="259"/>
      <c r="F798" s="259"/>
      <c r="G798" s="261"/>
      <c r="H798" s="261"/>
      <c r="I798" s="259"/>
      <c r="J798" s="259"/>
      <c r="K798" s="259"/>
      <c r="L798" s="259"/>
      <c r="M798" s="259"/>
      <c r="N798" s="261"/>
      <c r="O798" s="261"/>
      <c r="P798" s="259"/>
      <c r="Q798" s="259"/>
      <c r="R798" s="259"/>
      <c r="S798" s="259"/>
      <c r="T798" s="259"/>
      <c r="U798" s="261"/>
      <c r="V798" s="261"/>
      <c r="W798" s="259"/>
      <c r="X798" s="259"/>
      <c r="Y798" s="259"/>
      <c r="Z798" s="259"/>
      <c r="AA798" s="259"/>
      <c r="AB798" s="261"/>
      <c r="AC798" s="261"/>
      <c r="AD798" s="259"/>
      <c r="AE798" s="259"/>
      <c r="AF798" s="259"/>
      <c r="AG798" s="259"/>
      <c r="AH798" s="259"/>
      <c r="AU798" s="45"/>
    </row>
    <row r="799" spans="2:47" ht="14.25" customHeight="1">
      <c r="B799" s="259"/>
      <c r="D799" s="259"/>
      <c r="E799" s="259"/>
      <c r="F799" s="259"/>
      <c r="G799" s="261"/>
      <c r="H799" s="261"/>
      <c r="I799" s="259"/>
      <c r="J799" s="259"/>
      <c r="K799" s="259"/>
      <c r="L799" s="259"/>
      <c r="M799" s="259"/>
      <c r="N799" s="261"/>
      <c r="O799" s="261"/>
      <c r="P799" s="259"/>
      <c r="Q799" s="259"/>
      <c r="R799" s="259"/>
      <c r="S799" s="259"/>
      <c r="T799" s="259"/>
      <c r="U799" s="261"/>
      <c r="V799" s="261"/>
      <c r="W799" s="259"/>
      <c r="X799" s="259"/>
      <c r="Y799" s="259"/>
      <c r="Z799" s="259"/>
      <c r="AA799" s="259"/>
      <c r="AB799" s="261"/>
      <c r="AC799" s="261"/>
      <c r="AD799" s="259"/>
      <c r="AE799" s="259"/>
      <c r="AF799" s="259"/>
      <c r="AG799" s="259"/>
      <c r="AH799" s="259"/>
      <c r="AU799" s="45"/>
    </row>
    <row r="800" spans="2:47" ht="14.25" customHeight="1">
      <c r="B800" s="259"/>
      <c r="D800" s="259"/>
      <c r="E800" s="259"/>
      <c r="F800" s="259"/>
      <c r="G800" s="261"/>
      <c r="H800" s="261"/>
      <c r="I800" s="259"/>
      <c r="J800" s="259"/>
      <c r="K800" s="259"/>
      <c r="L800" s="259"/>
      <c r="M800" s="259"/>
      <c r="N800" s="261"/>
      <c r="O800" s="261"/>
      <c r="P800" s="259"/>
      <c r="Q800" s="259"/>
      <c r="R800" s="259"/>
      <c r="S800" s="259"/>
      <c r="T800" s="259"/>
      <c r="U800" s="261"/>
      <c r="V800" s="261"/>
      <c r="W800" s="259"/>
      <c r="X800" s="259"/>
      <c r="Y800" s="259"/>
      <c r="Z800" s="259"/>
      <c r="AA800" s="259"/>
      <c r="AB800" s="261"/>
      <c r="AC800" s="261"/>
      <c r="AD800" s="259"/>
      <c r="AE800" s="259"/>
      <c r="AF800" s="259"/>
      <c r="AG800" s="259"/>
      <c r="AH800" s="259"/>
      <c r="AU800" s="45"/>
    </row>
    <row r="801" spans="2:47" ht="14.25" customHeight="1">
      <c r="B801" s="259"/>
      <c r="D801" s="259"/>
      <c r="E801" s="259"/>
      <c r="F801" s="259"/>
      <c r="G801" s="261"/>
      <c r="H801" s="261"/>
      <c r="I801" s="259"/>
      <c r="J801" s="259"/>
      <c r="K801" s="259"/>
      <c r="L801" s="259"/>
      <c r="M801" s="259"/>
      <c r="N801" s="261"/>
      <c r="O801" s="261"/>
      <c r="P801" s="259"/>
      <c r="Q801" s="259"/>
      <c r="R801" s="259"/>
      <c r="S801" s="259"/>
      <c r="T801" s="259"/>
      <c r="U801" s="261"/>
      <c r="V801" s="261"/>
      <c r="W801" s="259"/>
      <c r="X801" s="259"/>
      <c r="Y801" s="259"/>
      <c r="Z801" s="259"/>
      <c r="AA801" s="259"/>
      <c r="AB801" s="261"/>
      <c r="AC801" s="261"/>
      <c r="AD801" s="259"/>
      <c r="AE801" s="259"/>
      <c r="AF801" s="259"/>
      <c r="AG801" s="259"/>
      <c r="AH801" s="259"/>
      <c r="AU801" s="45"/>
    </row>
    <row r="802" spans="2:47" ht="14.25" customHeight="1">
      <c r="B802" s="259"/>
      <c r="D802" s="259"/>
      <c r="E802" s="259"/>
      <c r="F802" s="259"/>
      <c r="G802" s="261"/>
      <c r="H802" s="261"/>
      <c r="I802" s="259"/>
      <c r="J802" s="259"/>
      <c r="K802" s="259"/>
      <c r="L802" s="259"/>
      <c r="M802" s="259"/>
      <c r="N802" s="261"/>
      <c r="O802" s="261"/>
      <c r="P802" s="259"/>
      <c r="Q802" s="259"/>
      <c r="R802" s="259"/>
      <c r="S802" s="259"/>
      <c r="T802" s="259"/>
      <c r="U802" s="261"/>
      <c r="V802" s="261"/>
      <c r="W802" s="259"/>
      <c r="X802" s="259"/>
      <c r="Y802" s="259"/>
      <c r="Z802" s="259"/>
      <c r="AA802" s="259"/>
      <c r="AB802" s="261"/>
      <c r="AC802" s="261"/>
      <c r="AD802" s="259"/>
      <c r="AE802" s="259"/>
      <c r="AF802" s="259"/>
      <c r="AG802" s="259"/>
      <c r="AH802" s="259"/>
      <c r="AU802" s="45"/>
    </row>
    <row r="803" spans="2:47" ht="14.25" customHeight="1">
      <c r="B803" s="259"/>
      <c r="D803" s="259"/>
      <c r="E803" s="259"/>
      <c r="F803" s="259"/>
      <c r="G803" s="261"/>
      <c r="H803" s="261"/>
      <c r="I803" s="259"/>
      <c r="J803" s="259"/>
      <c r="K803" s="259"/>
      <c r="L803" s="259"/>
      <c r="M803" s="259"/>
      <c r="N803" s="261"/>
      <c r="O803" s="261"/>
      <c r="P803" s="259"/>
      <c r="Q803" s="259"/>
      <c r="R803" s="259"/>
      <c r="S803" s="259"/>
      <c r="T803" s="259"/>
      <c r="U803" s="261"/>
      <c r="V803" s="261"/>
      <c r="W803" s="259"/>
      <c r="X803" s="259"/>
      <c r="Y803" s="259"/>
      <c r="Z803" s="259"/>
      <c r="AA803" s="259"/>
      <c r="AB803" s="261"/>
      <c r="AC803" s="261"/>
      <c r="AD803" s="259"/>
      <c r="AE803" s="259"/>
      <c r="AF803" s="259"/>
      <c r="AG803" s="259"/>
      <c r="AH803" s="259"/>
      <c r="AU803" s="45"/>
    </row>
    <row r="804" spans="2:47" ht="14.25" customHeight="1">
      <c r="B804" s="259"/>
      <c r="D804" s="259"/>
      <c r="E804" s="259"/>
      <c r="F804" s="259"/>
      <c r="G804" s="261"/>
      <c r="H804" s="261"/>
      <c r="I804" s="259"/>
      <c r="J804" s="259"/>
      <c r="K804" s="259"/>
      <c r="L804" s="259"/>
      <c r="M804" s="259"/>
      <c r="N804" s="261"/>
      <c r="O804" s="261"/>
      <c r="P804" s="259"/>
      <c r="Q804" s="259"/>
      <c r="R804" s="259"/>
      <c r="S804" s="259"/>
      <c r="T804" s="259"/>
      <c r="U804" s="261"/>
      <c r="V804" s="261"/>
      <c r="W804" s="259"/>
      <c r="X804" s="259"/>
      <c r="Y804" s="259"/>
      <c r="Z804" s="259"/>
      <c r="AA804" s="259"/>
      <c r="AB804" s="261"/>
      <c r="AC804" s="261"/>
      <c r="AD804" s="259"/>
      <c r="AE804" s="259"/>
      <c r="AF804" s="259"/>
      <c r="AG804" s="259"/>
      <c r="AH804" s="259"/>
      <c r="AU804" s="45"/>
    </row>
    <row r="805" spans="2:47" ht="14.25" customHeight="1">
      <c r="B805" s="259"/>
      <c r="D805" s="259"/>
      <c r="E805" s="259"/>
      <c r="F805" s="259"/>
      <c r="G805" s="261"/>
      <c r="H805" s="261"/>
      <c r="I805" s="259"/>
      <c r="J805" s="259"/>
      <c r="K805" s="259"/>
      <c r="L805" s="259"/>
      <c r="M805" s="259"/>
      <c r="N805" s="261"/>
      <c r="O805" s="261"/>
      <c r="P805" s="259"/>
      <c r="Q805" s="259"/>
      <c r="R805" s="259"/>
      <c r="S805" s="259"/>
      <c r="T805" s="259"/>
      <c r="U805" s="261"/>
      <c r="V805" s="261"/>
      <c r="W805" s="259"/>
      <c r="X805" s="259"/>
      <c r="Y805" s="259"/>
      <c r="Z805" s="259"/>
      <c r="AA805" s="259"/>
      <c r="AB805" s="261"/>
      <c r="AC805" s="261"/>
      <c r="AD805" s="259"/>
      <c r="AE805" s="259"/>
      <c r="AF805" s="259"/>
      <c r="AG805" s="259"/>
      <c r="AH805" s="259"/>
      <c r="AU805" s="45"/>
    </row>
    <row r="806" spans="2:47" ht="14.25" customHeight="1">
      <c r="B806" s="259"/>
      <c r="D806" s="259"/>
      <c r="E806" s="259"/>
      <c r="F806" s="259"/>
      <c r="G806" s="261"/>
      <c r="H806" s="261"/>
      <c r="I806" s="259"/>
      <c r="J806" s="259"/>
      <c r="K806" s="259"/>
      <c r="L806" s="259"/>
      <c r="M806" s="259"/>
      <c r="N806" s="261"/>
      <c r="O806" s="261"/>
      <c r="P806" s="259"/>
      <c r="Q806" s="259"/>
      <c r="R806" s="259"/>
      <c r="S806" s="259"/>
      <c r="T806" s="259"/>
      <c r="U806" s="261"/>
      <c r="V806" s="261"/>
      <c r="W806" s="259"/>
      <c r="X806" s="259"/>
      <c r="Y806" s="259"/>
      <c r="Z806" s="259"/>
      <c r="AA806" s="259"/>
      <c r="AB806" s="261"/>
      <c r="AC806" s="261"/>
      <c r="AD806" s="259"/>
      <c r="AE806" s="259"/>
      <c r="AF806" s="259"/>
      <c r="AG806" s="259"/>
      <c r="AH806" s="259"/>
      <c r="AU806" s="45"/>
    </row>
    <row r="807" spans="2:47" ht="14.25" customHeight="1">
      <c r="B807" s="259"/>
      <c r="D807" s="259"/>
      <c r="E807" s="259"/>
      <c r="F807" s="259"/>
      <c r="G807" s="261"/>
      <c r="H807" s="261"/>
      <c r="I807" s="259"/>
      <c r="J807" s="259"/>
      <c r="K807" s="259"/>
      <c r="L807" s="259"/>
      <c r="M807" s="259"/>
      <c r="N807" s="261"/>
      <c r="O807" s="261"/>
      <c r="P807" s="259"/>
      <c r="Q807" s="259"/>
      <c r="R807" s="259"/>
      <c r="S807" s="259"/>
      <c r="T807" s="259"/>
      <c r="U807" s="261"/>
      <c r="V807" s="261"/>
      <c r="W807" s="259"/>
      <c r="X807" s="259"/>
      <c r="Y807" s="259"/>
      <c r="Z807" s="259"/>
      <c r="AA807" s="259"/>
      <c r="AB807" s="261"/>
      <c r="AC807" s="261"/>
      <c r="AD807" s="259"/>
      <c r="AE807" s="259"/>
      <c r="AF807" s="259"/>
      <c r="AG807" s="259"/>
      <c r="AH807" s="259"/>
      <c r="AU807" s="45"/>
    </row>
    <row r="808" spans="2:47" ht="14.25" customHeight="1">
      <c r="B808" s="259"/>
      <c r="D808" s="259"/>
      <c r="E808" s="259"/>
      <c r="F808" s="259"/>
      <c r="G808" s="261"/>
      <c r="H808" s="261"/>
      <c r="I808" s="259"/>
      <c r="J808" s="259"/>
      <c r="K808" s="259"/>
      <c r="L808" s="259"/>
      <c r="M808" s="259"/>
      <c r="N808" s="261"/>
      <c r="O808" s="261"/>
      <c r="P808" s="259"/>
      <c r="Q808" s="259"/>
      <c r="R808" s="259"/>
      <c r="S808" s="259"/>
      <c r="T808" s="259"/>
      <c r="U808" s="261"/>
      <c r="V808" s="261"/>
      <c r="W808" s="259"/>
      <c r="X808" s="259"/>
      <c r="Y808" s="259"/>
      <c r="Z808" s="259"/>
      <c r="AA808" s="259"/>
      <c r="AB808" s="261"/>
      <c r="AC808" s="261"/>
      <c r="AD808" s="259"/>
      <c r="AE808" s="259"/>
      <c r="AF808" s="259"/>
      <c r="AG808" s="259"/>
      <c r="AH808" s="259"/>
      <c r="AU808" s="45"/>
    </row>
    <row r="809" spans="2:47" ht="14.25" customHeight="1">
      <c r="B809" s="259"/>
      <c r="D809" s="259"/>
      <c r="E809" s="259"/>
      <c r="F809" s="259"/>
      <c r="G809" s="261"/>
      <c r="H809" s="261"/>
      <c r="I809" s="259"/>
      <c r="J809" s="259"/>
      <c r="K809" s="259"/>
      <c r="L809" s="259"/>
      <c r="M809" s="259"/>
      <c r="N809" s="261"/>
      <c r="O809" s="261"/>
      <c r="P809" s="259"/>
      <c r="Q809" s="259"/>
      <c r="R809" s="259"/>
      <c r="S809" s="259"/>
      <c r="T809" s="259"/>
      <c r="U809" s="261"/>
      <c r="V809" s="261"/>
      <c r="W809" s="259"/>
      <c r="X809" s="259"/>
      <c r="Y809" s="259"/>
      <c r="Z809" s="259"/>
      <c r="AA809" s="259"/>
      <c r="AB809" s="261"/>
      <c r="AC809" s="261"/>
      <c r="AD809" s="259"/>
      <c r="AE809" s="259"/>
      <c r="AF809" s="259"/>
      <c r="AG809" s="259"/>
      <c r="AH809" s="259"/>
      <c r="AU809" s="45"/>
    </row>
    <row r="810" spans="2:47" ht="14.25" customHeight="1">
      <c r="B810" s="259"/>
      <c r="D810" s="259"/>
      <c r="E810" s="259"/>
      <c r="F810" s="259"/>
      <c r="G810" s="261"/>
      <c r="H810" s="261"/>
      <c r="I810" s="259"/>
      <c r="J810" s="259"/>
      <c r="K810" s="259"/>
      <c r="L810" s="259"/>
      <c r="M810" s="259"/>
      <c r="N810" s="261"/>
      <c r="O810" s="261"/>
      <c r="P810" s="259"/>
      <c r="Q810" s="259"/>
      <c r="R810" s="259"/>
      <c r="S810" s="259"/>
      <c r="T810" s="259"/>
      <c r="U810" s="261"/>
      <c r="V810" s="261"/>
      <c r="W810" s="259"/>
      <c r="X810" s="259"/>
      <c r="Y810" s="259"/>
      <c r="Z810" s="259"/>
      <c r="AA810" s="259"/>
      <c r="AB810" s="261"/>
      <c r="AC810" s="261"/>
      <c r="AD810" s="259"/>
      <c r="AE810" s="259"/>
      <c r="AF810" s="259"/>
      <c r="AG810" s="259"/>
      <c r="AH810" s="259"/>
      <c r="AU810" s="45"/>
    </row>
    <row r="811" spans="2:47" ht="14.25" customHeight="1">
      <c r="B811" s="259"/>
      <c r="D811" s="259"/>
      <c r="E811" s="259"/>
      <c r="F811" s="259"/>
      <c r="G811" s="261"/>
      <c r="H811" s="261"/>
      <c r="I811" s="259"/>
      <c r="J811" s="259"/>
      <c r="K811" s="259"/>
      <c r="L811" s="259"/>
      <c r="M811" s="259"/>
      <c r="N811" s="261"/>
      <c r="O811" s="261"/>
      <c r="P811" s="259"/>
      <c r="Q811" s="259"/>
      <c r="R811" s="259"/>
      <c r="S811" s="259"/>
      <c r="T811" s="259"/>
      <c r="U811" s="261"/>
      <c r="V811" s="261"/>
      <c r="W811" s="259"/>
      <c r="X811" s="259"/>
      <c r="Y811" s="259"/>
      <c r="Z811" s="259"/>
      <c r="AA811" s="259"/>
      <c r="AB811" s="261"/>
      <c r="AC811" s="261"/>
      <c r="AD811" s="259"/>
      <c r="AE811" s="259"/>
      <c r="AF811" s="259"/>
      <c r="AG811" s="259"/>
      <c r="AH811" s="259"/>
      <c r="AU811" s="45"/>
    </row>
    <row r="812" spans="2:47" ht="14.25" customHeight="1">
      <c r="B812" s="259"/>
      <c r="D812" s="259"/>
      <c r="E812" s="259"/>
      <c r="F812" s="259"/>
      <c r="G812" s="261"/>
      <c r="H812" s="261"/>
      <c r="I812" s="259"/>
      <c r="J812" s="259"/>
      <c r="K812" s="259"/>
      <c r="L812" s="259"/>
      <c r="M812" s="259"/>
      <c r="N812" s="261"/>
      <c r="O812" s="261"/>
      <c r="P812" s="259"/>
      <c r="Q812" s="259"/>
      <c r="R812" s="259"/>
      <c r="S812" s="259"/>
      <c r="T812" s="259"/>
      <c r="U812" s="261"/>
      <c r="V812" s="261"/>
      <c r="W812" s="259"/>
      <c r="X812" s="259"/>
      <c r="Y812" s="259"/>
      <c r="Z812" s="259"/>
      <c r="AA812" s="259"/>
      <c r="AB812" s="261"/>
      <c r="AC812" s="261"/>
      <c r="AD812" s="259"/>
      <c r="AE812" s="259"/>
      <c r="AF812" s="259"/>
      <c r="AG812" s="259"/>
      <c r="AH812" s="259"/>
      <c r="AU812" s="45"/>
    </row>
    <row r="813" spans="2:47" ht="14.25" customHeight="1">
      <c r="B813" s="259"/>
      <c r="D813" s="259"/>
      <c r="E813" s="259"/>
      <c r="F813" s="259"/>
      <c r="G813" s="261"/>
      <c r="H813" s="261"/>
      <c r="I813" s="259"/>
      <c r="J813" s="259"/>
      <c r="K813" s="259"/>
      <c r="L813" s="259"/>
      <c r="M813" s="259"/>
      <c r="N813" s="261"/>
      <c r="O813" s="261"/>
      <c r="P813" s="259"/>
      <c r="Q813" s="259"/>
      <c r="R813" s="259"/>
      <c r="S813" s="259"/>
      <c r="T813" s="259"/>
      <c r="U813" s="261"/>
      <c r="V813" s="261"/>
      <c r="W813" s="259"/>
      <c r="X813" s="259"/>
      <c r="Y813" s="259"/>
      <c r="Z813" s="259"/>
      <c r="AA813" s="259"/>
      <c r="AB813" s="261"/>
      <c r="AC813" s="261"/>
      <c r="AD813" s="259"/>
      <c r="AE813" s="259"/>
      <c r="AF813" s="259"/>
      <c r="AG813" s="259"/>
      <c r="AH813" s="259"/>
      <c r="AU813" s="45"/>
    </row>
    <row r="814" spans="2:47" ht="14.25" customHeight="1">
      <c r="B814" s="259"/>
      <c r="D814" s="259"/>
      <c r="E814" s="259"/>
      <c r="F814" s="259"/>
      <c r="G814" s="261"/>
      <c r="H814" s="261"/>
      <c r="I814" s="259"/>
      <c r="J814" s="259"/>
      <c r="K814" s="259"/>
      <c r="L814" s="259"/>
      <c r="M814" s="259"/>
      <c r="N814" s="261"/>
      <c r="O814" s="261"/>
      <c r="P814" s="259"/>
      <c r="Q814" s="259"/>
      <c r="R814" s="259"/>
      <c r="S814" s="259"/>
      <c r="T814" s="259"/>
      <c r="U814" s="261"/>
      <c r="V814" s="261"/>
      <c r="W814" s="259"/>
      <c r="X814" s="259"/>
      <c r="Y814" s="259"/>
      <c r="Z814" s="259"/>
      <c r="AA814" s="259"/>
      <c r="AB814" s="261"/>
      <c r="AC814" s="261"/>
      <c r="AD814" s="259"/>
      <c r="AE814" s="259"/>
      <c r="AF814" s="259"/>
      <c r="AG814" s="259"/>
      <c r="AH814" s="259"/>
      <c r="AU814" s="45"/>
    </row>
    <row r="815" spans="2:47" ht="14.25" customHeight="1">
      <c r="B815" s="259"/>
      <c r="D815" s="259"/>
      <c r="E815" s="259"/>
      <c r="F815" s="259"/>
      <c r="G815" s="261"/>
      <c r="H815" s="261"/>
      <c r="I815" s="259"/>
      <c r="J815" s="259"/>
      <c r="K815" s="259"/>
      <c r="L815" s="259"/>
      <c r="M815" s="259"/>
      <c r="N815" s="261"/>
      <c r="O815" s="261"/>
      <c r="P815" s="259"/>
      <c r="Q815" s="259"/>
      <c r="R815" s="259"/>
      <c r="S815" s="259"/>
      <c r="T815" s="259"/>
      <c r="U815" s="261"/>
      <c r="V815" s="261"/>
      <c r="W815" s="259"/>
      <c r="X815" s="259"/>
      <c r="Y815" s="259"/>
      <c r="Z815" s="259"/>
      <c r="AA815" s="259"/>
      <c r="AB815" s="261"/>
      <c r="AC815" s="261"/>
      <c r="AD815" s="259"/>
      <c r="AE815" s="259"/>
      <c r="AF815" s="259"/>
      <c r="AG815" s="259"/>
      <c r="AH815" s="259"/>
      <c r="AU815" s="45"/>
    </row>
    <row r="816" spans="2:47" ht="14.25" customHeight="1">
      <c r="B816" s="259"/>
      <c r="D816" s="259"/>
      <c r="E816" s="259"/>
      <c r="F816" s="259"/>
      <c r="G816" s="261"/>
      <c r="H816" s="261"/>
      <c r="I816" s="259"/>
      <c r="J816" s="259"/>
      <c r="K816" s="259"/>
      <c r="L816" s="259"/>
      <c r="M816" s="259"/>
      <c r="N816" s="261"/>
      <c r="O816" s="261"/>
      <c r="P816" s="259"/>
      <c r="Q816" s="259"/>
      <c r="R816" s="259"/>
      <c r="S816" s="259"/>
      <c r="T816" s="259"/>
      <c r="U816" s="261"/>
      <c r="V816" s="261"/>
      <c r="W816" s="259"/>
      <c r="X816" s="259"/>
      <c r="Y816" s="259"/>
      <c r="Z816" s="259"/>
      <c r="AA816" s="259"/>
      <c r="AB816" s="261"/>
      <c r="AC816" s="261"/>
      <c r="AD816" s="259"/>
      <c r="AE816" s="259"/>
      <c r="AF816" s="259"/>
      <c r="AG816" s="259"/>
      <c r="AH816" s="259"/>
      <c r="AU816" s="45"/>
    </row>
    <row r="817" spans="2:47" ht="14.25" customHeight="1">
      <c r="B817" s="259"/>
      <c r="D817" s="259"/>
      <c r="E817" s="259"/>
      <c r="F817" s="259"/>
      <c r="G817" s="261"/>
      <c r="H817" s="261"/>
      <c r="I817" s="259"/>
      <c r="J817" s="259"/>
      <c r="K817" s="259"/>
      <c r="L817" s="259"/>
      <c r="M817" s="259"/>
      <c r="N817" s="261"/>
      <c r="O817" s="261"/>
      <c r="P817" s="259"/>
      <c r="Q817" s="259"/>
      <c r="R817" s="259"/>
      <c r="S817" s="259"/>
      <c r="T817" s="259"/>
      <c r="U817" s="261"/>
      <c r="V817" s="261"/>
      <c r="W817" s="259"/>
      <c r="X817" s="259"/>
      <c r="Y817" s="259"/>
      <c r="Z817" s="259"/>
      <c r="AA817" s="259"/>
      <c r="AB817" s="261"/>
      <c r="AC817" s="261"/>
      <c r="AD817" s="259"/>
      <c r="AE817" s="259"/>
      <c r="AF817" s="259"/>
      <c r="AG817" s="259"/>
      <c r="AH817" s="259"/>
      <c r="AU817" s="45"/>
    </row>
    <row r="818" spans="2:47" ht="14.25" customHeight="1">
      <c r="B818" s="259"/>
      <c r="D818" s="259"/>
      <c r="E818" s="259"/>
      <c r="F818" s="259"/>
      <c r="G818" s="261"/>
      <c r="H818" s="261"/>
      <c r="I818" s="259"/>
      <c r="J818" s="259"/>
      <c r="K818" s="259"/>
      <c r="L818" s="259"/>
      <c r="M818" s="259"/>
      <c r="N818" s="261"/>
      <c r="O818" s="261"/>
      <c r="P818" s="259"/>
      <c r="Q818" s="259"/>
      <c r="R818" s="259"/>
      <c r="S818" s="259"/>
      <c r="T818" s="259"/>
      <c r="U818" s="261"/>
      <c r="V818" s="261"/>
      <c r="W818" s="259"/>
      <c r="X818" s="259"/>
      <c r="Y818" s="259"/>
      <c r="Z818" s="259"/>
      <c r="AA818" s="259"/>
      <c r="AB818" s="261"/>
      <c r="AC818" s="261"/>
      <c r="AD818" s="259"/>
      <c r="AE818" s="259"/>
      <c r="AF818" s="259"/>
      <c r="AG818" s="259"/>
      <c r="AH818" s="259"/>
      <c r="AU818" s="45"/>
    </row>
    <row r="819" spans="2:47" ht="14.25" customHeight="1">
      <c r="B819" s="259"/>
      <c r="D819" s="259"/>
      <c r="E819" s="259"/>
      <c r="F819" s="259"/>
      <c r="G819" s="261"/>
      <c r="H819" s="261"/>
      <c r="I819" s="259"/>
      <c r="J819" s="259"/>
      <c r="K819" s="259"/>
      <c r="L819" s="259"/>
      <c r="M819" s="259"/>
      <c r="N819" s="261"/>
      <c r="O819" s="261"/>
      <c r="P819" s="259"/>
      <c r="Q819" s="259"/>
      <c r="R819" s="259"/>
      <c r="S819" s="259"/>
      <c r="T819" s="259"/>
      <c r="U819" s="261"/>
      <c r="V819" s="261"/>
      <c r="W819" s="259"/>
      <c r="X819" s="259"/>
      <c r="Y819" s="259"/>
      <c r="Z819" s="259"/>
      <c r="AA819" s="259"/>
      <c r="AB819" s="261"/>
      <c r="AC819" s="261"/>
      <c r="AD819" s="259"/>
      <c r="AE819" s="259"/>
      <c r="AF819" s="259"/>
      <c r="AG819" s="259"/>
      <c r="AH819" s="259"/>
      <c r="AU819" s="45"/>
    </row>
    <row r="820" spans="2:47" ht="14.25" customHeight="1">
      <c r="B820" s="259"/>
      <c r="D820" s="259"/>
      <c r="E820" s="259"/>
      <c r="F820" s="259"/>
      <c r="G820" s="261"/>
      <c r="H820" s="261"/>
      <c r="I820" s="259"/>
      <c r="J820" s="259"/>
      <c r="K820" s="259"/>
      <c r="L820" s="259"/>
      <c r="M820" s="259"/>
      <c r="N820" s="261"/>
      <c r="O820" s="261"/>
      <c r="P820" s="259"/>
      <c r="Q820" s="259"/>
      <c r="R820" s="259"/>
      <c r="S820" s="259"/>
      <c r="T820" s="259"/>
      <c r="U820" s="261"/>
      <c r="V820" s="261"/>
      <c r="W820" s="259"/>
      <c r="X820" s="259"/>
      <c r="Y820" s="259"/>
      <c r="Z820" s="259"/>
      <c r="AA820" s="259"/>
      <c r="AB820" s="261"/>
      <c r="AC820" s="261"/>
      <c r="AD820" s="259"/>
      <c r="AE820" s="259"/>
      <c r="AF820" s="259"/>
      <c r="AG820" s="259"/>
      <c r="AH820" s="259"/>
      <c r="AU820" s="45"/>
    </row>
    <row r="821" spans="2:47" ht="14.25" customHeight="1">
      <c r="B821" s="259"/>
      <c r="D821" s="259"/>
      <c r="E821" s="259"/>
      <c r="F821" s="259"/>
      <c r="G821" s="261"/>
      <c r="H821" s="261"/>
      <c r="I821" s="259"/>
      <c r="J821" s="259"/>
      <c r="K821" s="259"/>
      <c r="L821" s="259"/>
      <c r="M821" s="259"/>
      <c r="N821" s="261"/>
      <c r="O821" s="261"/>
      <c r="P821" s="259"/>
      <c r="Q821" s="259"/>
      <c r="R821" s="259"/>
      <c r="S821" s="259"/>
      <c r="T821" s="259"/>
      <c r="U821" s="261"/>
      <c r="V821" s="261"/>
      <c r="W821" s="259"/>
      <c r="X821" s="259"/>
      <c r="Y821" s="259"/>
      <c r="Z821" s="259"/>
      <c r="AA821" s="259"/>
      <c r="AB821" s="261"/>
      <c r="AC821" s="261"/>
      <c r="AD821" s="259"/>
      <c r="AE821" s="259"/>
      <c r="AF821" s="259"/>
      <c r="AG821" s="259"/>
      <c r="AH821" s="259"/>
      <c r="AU821" s="45"/>
    </row>
    <row r="822" spans="2:47" ht="14.25" customHeight="1">
      <c r="B822" s="259"/>
      <c r="D822" s="259"/>
      <c r="E822" s="259"/>
      <c r="F822" s="259"/>
      <c r="G822" s="261"/>
      <c r="H822" s="261"/>
      <c r="I822" s="259"/>
      <c r="J822" s="259"/>
      <c r="K822" s="259"/>
      <c r="L822" s="259"/>
      <c r="M822" s="259"/>
      <c r="N822" s="261"/>
      <c r="O822" s="261"/>
      <c r="P822" s="259"/>
      <c r="Q822" s="259"/>
      <c r="R822" s="259"/>
      <c r="S822" s="259"/>
      <c r="T822" s="259"/>
      <c r="U822" s="261"/>
      <c r="V822" s="261"/>
      <c r="W822" s="259"/>
      <c r="X822" s="259"/>
      <c r="Y822" s="259"/>
      <c r="Z822" s="259"/>
      <c r="AA822" s="259"/>
      <c r="AB822" s="261"/>
      <c r="AC822" s="261"/>
      <c r="AD822" s="259"/>
      <c r="AE822" s="259"/>
      <c r="AF822" s="259"/>
      <c r="AG822" s="259"/>
      <c r="AH822" s="259"/>
      <c r="AU822" s="45"/>
    </row>
    <row r="823" spans="2:47" ht="14.25" customHeight="1">
      <c r="B823" s="259"/>
      <c r="D823" s="259"/>
      <c r="E823" s="259"/>
      <c r="F823" s="259"/>
      <c r="G823" s="261"/>
      <c r="H823" s="261"/>
      <c r="I823" s="259"/>
      <c r="J823" s="259"/>
      <c r="K823" s="259"/>
      <c r="L823" s="259"/>
      <c r="M823" s="259"/>
      <c r="N823" s="261"/>
      <c r="O823" s="261"/>
      <c r="P823" s="259"/>
      <c r="Q823" s="259"/>
      <c r="R823" s="259"/>
      <c r="S823" s="259"/>
      <c r="T823" s="259"/>
      <c r="U823" s="261"/>
      <c r="V823" s="261"/>
      <c r="W823" s="259"/>
      <c r="X823" s="259"/>
      <c r="Y823" s="259"/>
      <c r="Z823" s="259"/>
      <c r="AA823" s="259"/>
      <c r="AB823" s="261"/>
      <c r="AC823" s="261"/>
      <c r="AD823" s="259"/>
      <c r="AE823" s="259"/>
      <c r="AF823" s="259"/>
      <c r="AG823" s="259"/>
      <c r="AH823" s="259"/>
      <c r="AU823" s="45"/>
    </row>
    <row r="824" spans="2:47" ht="14.25" customHeight="1">
      <c r="B824" s="259"/>
      <c r="D824" s="259"/>
      <c r="E824" s="259"/>
      <c r="F824" s="259"/>
      <c r="G824" s="261"/>
      <c r="H824" s="261"/>
      <c r="I824" s="259"/>
      <c r="J824" s="259"/>
      <c r="K824" s="259"/>
      <c r="L824" s="259"/>
      <c r="M824" s="259"/>
      <c r="N824" s="261"/>
      <c r="O824" s="261"/>
      <c r="P824" s="259"/>
      <c r="Q824" s="259"/>
      <c r="R824" s="259"/>
      <c r="S824" s="259"/>
      <c r="T824" s="259"/>
      <c r="U824" s="261"/>
      <c r="V824" s="261"/>
      <c r="W824" s="259"/>
      <c r="X824" s="259"/>
      <c r="Y824" s="259"/>
      <c r="Z824" s="259"/>
      <c r="AA824" s="259"/>
      <c r="AB824" s="261"/>
      <c r="AC824" s="261"/>
      <c r="AD824" s="259"/>
      <c r="AE824" s="259"/>
      <c r="AF824" s="259"/>
      <c r="AG824" s="259"/>
      <c r="AH824" s="259"/>
      <c r="AU824" s="45"/>
    </row>
    <row r="825" spans="2:47" ht="14.25" customHeight="1">
      <c r="B825" s="259"/>
      <c r="D825" s="259"/>
      <c r="E825" s="259"/>
      <c r="F825" s="259"/>
      <c r="G825" s="261"/>
      <c r="H825" s="261"/>
      <c r="I825" s="259"/>
      <c r="J825" s="259"/>
      <c r="K825" s="259"/>
      <c r="L825" s="259"/>
      <c r="M825" s="259"/>
      <c r="N825" s="261"/>
      <c r="O825" s="261"/>
      <c r="P825" s="259"/>
      <c r="Q825" s="259"/>
      <c r="R825" s="259"/>
      <c r="S825" s="259"/>
      <c r="T825" s="259"/>
      <c r="U825" s="261"/>
      <c r="V825" s="261"/>
      <c r="W825" s="259"/>
      <c r="X825" s="259"/>
      <c r="Y825" s="259"/>
      <c r="Z825" s="259"/>
      <c r="AA825" s="259"/>
      <c r="AB825" s="261"/>
      <c r="AC825" s="261"/>
      <c r="AD825" s="259"/>
      <c r="AE825" s="259"/>
      <c r="AF825" s="259"/>
      <c r="AG825" s="259"/>
      <c r="AH825" s="259"/>
      <c r="AU825" s="45"/>
    </row>
    <row r="826" spans="2:47" ht="14.25" customHeight="1">
      <c r="B826" s="259"/>
      <c r="D826" s="259"/>
      <c r="E826" s="259"/>
      <c r="F826" s="259"/>
      <c r="G826" s="261"/>
      <c r="H826" s="261"/>
      <c r="I826" s="259"/>
      <c r="J826" s="259"/>
      <c r="K826" s="259"/>
      <c r="L826" s="259"/>
      <c r="M826" s="259"/>
      <c r="N826" s="261"/>
      <c r="O826" s="261"/>
      <c r="P826" s="259"/>
      <c r="Q826" s="259"/>
      <c r="R826" s="259"/>
      <c r="S826" s="259"/>
      <c r="T826" s="259"/>
      <c r="U826" s="261"/>
      <c r="V826" s="261"/>
      <c r="W826" s="259"/>
      <c r="X826" s="259"/>
      <c r="Y826" s="259"/>
      <c r="Z826" s="259"/>
      <c r="AA826" s="259"/>
      <c r="AB826" s="261"/>
      <c r="AC826" s="261"/>
      <c r="AD826" s="259"/>
      <c r="AE826" s="259"/>
      <c r="AF826" s="259"/>
      <c r="AG826" s="259"/>
      <c r="AH826" s="259"/>
      <c r="AU826" s="45"/>
    </row>
    <row r="827" spans="2:47" ht="14.25" customHeight="1">
      <c r="B827" s="259"/>
      <c r="D827" s="259"/>
      <c r="E827" s="259"/>
      <c r="F827" s="259"/>
      <c r="G827" s="261"/>
      <c r="H827" s="261"/>
      <c r="I827" s="259"/>
      <c r="J827" s="259"/>
      <c r="K827" s="259"/>
      <c r="L827" s="259"/>
      <c r="M827" s="259"/>
      <c r="N827" s="261"/>
      <c r="O827" s="261"/>
      <c r="P827" s="259"/>
      <c r="Q827" s="259"/>
      <c r="R827" s="259"/>
      <c r="S827" s="259"/>
      <c r="T827" s="259"/>
      <c r="U827" s="261"/>
      <c r="V827" s="261"/>
      <c r="W827" s="259"/>
      <c r="X827" s="259"/>
      <c r="Y827" s="259"/>
      <c r="Z827" s="259"/>
      <c r="AA827" s="259"/>
      <c r="AB827" s="261"/>
      <c r="AC827" s="261"/>
      <c r="AD827" s="259"/>
      <c r="AE827" s="259"/>
      <c r="AF827" s="259"/>
      <c r="AG827" s="259"/>
      <c r="AH827" s="259"/>
      <c r="AU827" s="45"/>
    </row>
    <row r="828" spans="2:47" ht="14.25" customHeight="1">
      <c r="B828" s="259"/>
      <c r="D828" s="259"/>
      <c r="E828" s="259"/>
      <c r="F828" s="259"/>
      <c r="G828" s="261"/>
      <c r="H828" s="261"/>
      <c r="I828" s="259"/>
      <c r="J828" s="259"/>
      <c r="K828" s="259"/>
      <c r="L828" s="259"/>
      <c r="M828" s="259"/>
      <c r="N828" s="261"/>
      <c r="O828" s="261"/>
      <c r="P828" s="259"/>
      <c r="Q828" s="259"/>
      <c r="R828" s="259"/>
      <c r="S828" s="259"/>
      <c r="T828" s="259"/>
      <c r="U828" s="261"/>
      <c r="V828" s="261"/>
      <c r="W828" s="259"/>
      <c r="X828" s="259"/>
      <c r="Y828" s="259"/>
      <c r="Z828" s="259"/>
      <c r="AA828" s="259"/>
      <c r="AB828" s="261"/>
      <c r="AC828" s="261"/>
      <c r="AD828" s="259"/>
      <c r="AE828" s="259"/>
      <c r="AF828" s="259"/>
      <c r="AG828" s="259"/>
      <c r="AH828" s="259"/>
      <c r="AU828" s="45"/>
    </row>
    <row r="829" spans="2:47" ht="14.25" customHeight="1">
      <c r="B829" s="259"/>
      <c r="D829" s="259"/>
      <c r="E829" s="259"/>
      <c r="F829" s="259"/>
      <c r="G829" s="261"/>
      <c r="H829" s="261"/>
      <c r="I829" s="259"/>
      <c r="J829" s="259"/>
      <c r="K829" s="259"/>
      <c r="L829" s="259"/>
      <c r="M829" s="259"/>
      <c r="N829" s="261"/>
      <c r="O829" s="261"/>
      <c r="P829" s="259"/>
      <c r="Q829" s="259"/>
      <c r="R829" s="259"/>
      <c r="S829" s="259"/>
      <c r="T829" s="259"/>
      <c r="U829" s="261"/>
      <c r="V829" s="261"/>
      <c r="W829" s="259"/>
      <c r="X829" s="259"/>
      <c r="Y829" s="259"/>
      <c r="Z829" s="259"/>
      <c r="AA829" s="259"/>
      <c r="AB829" s="261"/>
      <c r="AC829" s="261"/>
      <c r="AD829" s="259"/>
      <c r="AE829" s="259"/>
      <c r="AF829" s="259"/>
      <c r="AG829" s="259"/>
      <c r="AH829" s="259"/>
      <c r="AU829" s="45"/>
    </row>
    <row r="830" spans="2:47" ht="14.25" customHeight="1">
      <c r="B830" s="259"/>
      <c r="D830" s="259"/>
      <c r="E830" s="259"/>
      <c r="F830" s="259"/>
      <c r="G830" s="261"/>
      <c r="H830" s="261"/>
      <c r="I830" s="259"/>
      <c r="J830" s="259"/>
      <c r="K830" s="259"/>
      <c r="L830" s="259"/>
      <c r="M830" s="259"/>
      <c r="N830" s="261"/>
      <c r="O830" s="261"/>
      <c r="P830" s="259"/>
      <c r="Q830" s="259"/>
      <c r="R830" s="259"/>
      <c r="S830" s="259"/>
      <c r="T830" s="259"/>
      <c r="U830" s="261"/>
      <c r="V830" s="261"/>
      <c r="W830" s="259"/>
      <c r="X830" s="259"/>
      <c r="Y830" s="259"/>
      <c r="Z830" s="259"/>
      <c r="AA830" s="259"/>
      <c r="AB830" s="261"/>
      <c r="AC830" s="261"/>
      <c r="AD830" s="259"/>
      <c r="AE830" s="259"/>
      <c r="AF830" s="259"/>
      <c r="AG830" s="259"/>
      <c r="AH830" s="259"/>
      <c r="AU830" s="45"/>
    </row>
    <row r="831" spans="2:47" ht="14.25" customHeight="1">
      <c r="B831" s="259"/>
      <c r="D831" s="259"/>
      <c r="E831" s="259"/>
      <c r="F831" s="259"/>
      <c r="G831" s="261"/>
      <c r="H831" s="261"/>
      <c r="I831" s="259"/>
      <c r="J831" s="259"/>
      <c r="K831" s="259"/>
      <c r="L831" s="259"/>
      <c r="M831" s="259"/>
      <c r="N831" s="261"/>
      <c r="O831" s="261"/>
      <c r="P831" s="259"/>
      <c r="Q831" s="259"/>
      <c r="R831" s="259"/>
      <c r="S831" s="259"/>
      <c r="T831" s="259"/>
      <c r="U831" s="261"/>
      <c r="V831" s="261"/>
      <c r="W831" s="259"/>
      <c r="X831" s="259"/>
      <c r="Y831" s="259"/>
      <c r="Z831" s="259"/>
      <c r="AA831" s="259"/>
      <c r="AB831" s="261"/>
      <c r="AC831" s="261"/>
      <c r="AD831" s="259"/>
      <c r="AE831" s="259"/>
      <c r="AF831" s="259"/>
      <c r="AG831" s="259"/>
      <c r="AH831" s="259"/>
      <c r="AU831" s="45"/>
    </row>
    <row r="832" spans="2:47" ht="14.25" customHeight="1">
      <c r="B832" s="259"/>
      <c r="D832" s="259"/>
      <c r="E832" s="259"/>
      <c r="F832" s="259"/>
      <c r="G832" s="261"/>
      <c r="H832" s="261"/>
      <c r="I832" s="259"/>
      <c r="J832" s="259"/>
      <c r="K832" s="259"/>
      <c r="L832" s="259"/>
      <c r="M832" s="259"/>
      <c r="N832" s="261"/>
      <c r="O832" s="261"/>
      <c r="P832" s="259"/>
      <c r="Q832" s="259"/>
      <c r="R832" s="259"/>
      <c r="S832" s="259"/>
      <c r="T832" s="259"/>
      <c r="U832" s="261"/>
      <c r="V832" s="261"/>
      <c r="W832" s="259"/>
      <c r="X832" s="259"/>
      <c r="Y832" s="259"/>
      <c r="Z832" s="259"/>
      <c r="AA832" s="259"/>
      <c r="AB832" s="261"/>
      <c r="AC832" s="261"/>
      <c r="AD832" s="259"/>
      <c r="AE832" s="259"/>
      <c r="AF832" s="259"/>
      <c r="AG832" s="259"/>
      <c r="AH832" s="259"/>
      <c r="AU832" s="45"/>
    </row>
    <row r="833" spans="2:47" ht="14.25" customHeight="1">
      <c r="B833" s="259"/>
      <c r="D833" s="259"/>
      <c r="E833" s="259"/>
      <c r="F833" s="259"/>
      <c r="G833" s="261"/>
      <c r="H833" s="261"/>
      <c r="I833" s="259"/>
      <c r="J833" s="259"/>
      <c r="K833" s="259"/>
      <c r="L833" s="259"/>
      <c r="M833" s="259"/>
      <c r="N833" s="261"/>
      <c r="O833" s="261"/>
      <c r="P833" s="259"/>
      <c r="Q833" s="259"/>
      <c r="R833" s="259"/>
      <c r="S833" s="259"/>
      <c r="T833" s="259"/>
      <c r="U833" s="261"/>
      <c r="V833" s="261"/>
      <c r="W833" s="259"/>
      <c r="X833" s="259"/>
      <c r="Y833" s="259"/>
      <c r="Z833" s="259"/>
      <c r="AA833" s="259"/>
      <c r="AB833" s="261"/>
      <c r="AC833" s="261"/>
      <c r="AD833" s="259"/>
      <c r="AE833" s="259"/>
      <c r="AF833" s="259"/>
      <c r="AG833" s="259"/>
      <c r="AH833" s="259"/>
      <c r="AU833" s="45"/>
    </row>
    <row r="834" spans="2:47" ht="14.25" customHeight="1">
      <c r="B834" s="259"/>
      <c r="D834" s="259"/>
      <c r="E834" s="259"/>
      <c r="F834" s="259"/>
      <c r="G834" s="261"/>
      <c r="H834" s="261"/>
      <c r="I834" s="259"/>
      <c r="J834" s="259"/>
      <c r="K834" s="259"/>
      <c r="L834" s="259"/>
      <c r="M834" s="259"/>
      <c r="N834" s="261"/>
      <c r="O834" s="261"/>
      <c r="P834" s="259"/>
      <c r="Q834" s="259"/>
      <c r="R834" s="259"/>
      <c r="S834" s="259"/>
      <c r="T834" s="259"/>
      <c r="U834" s="261"/>
      <c r="V834" s="261"/>
      <c r="W834" s="259"/>
      <c r="X834" s="259"/>
      <c r="Y834" s="259"/>
      <c r="Z834" s="259"/>
      <c r="AA834" s="259"/>
      <c r="AB834" s="261"/>
      <c r="AC834" s="261"/>
      <c r="AD834" s="259"/>
      <c r="AE834" s="259"/>
      <c r="AF834" s="259"/>
      <c r="AG834" s="259"/>
      <c r="AH834" s="259"/>
      <c r="AU834" s="45"/>
    </row>
    <row r="835" spans="2:47" ht="14.25" customHeight="1">
      <c r="B835" s="259"/>
      <c r="D835" s="259"/>
      <c r="E835" s="259"/>
      <c r="F835" s="259"/>
      <c r="G835" s="261"/>
      <c r="H835" s="261"/>
      <c r="I835" s="259"/>
      <c r="J835" s="259"/>
      <c r="K835" s="259"/>
      <c r="L835" s="259"/>
      <c r="M835" s="259"/>
      <c r="N835" s="261"/>
      <c r="O835" s="261"/>
      <c r="P835" s="259"/>
      <c r="Q835" s="259"/>
      <c r="R835" s="259"/>
      <c r="S835" s="259"/>
      <c r="T835" s="259"/>
      <c r="U835" s="261"/>
      <c r="V835" s="261"/>
      <c r="W835" s="259"/>
      <c r="X835" s="259"/>
      <c r="Y835" s="259"/>
      <c r="Z835" s="259"/>
      <c r="AA835" s="259"/>
      <c r="AB835" s="261"/>
      <c r="AC835" s="261"/>
      <c r="AD835" s="259"/>
      <c r="AE835" s="259"/>
      <c r="AF835" s="259"/>
      <c r="AG835" s="259"/>
      <c r="AH835" s="259"/>
      <c r="AU835" s="45"/>
    </row>
    <row r="836" spans="2:47" ht="14.25" customHeight="1">
      <c r="B836" s="259"/>
      <c r="D836" s="259"/>
      <c r="E836" s="259"/>
      <c r="F836" s="259"/>
      <c r="G836" s="261"/>
      <c r="H836" s="261"/>
      <c r="I836" s="259"/>
      <c r="J836" s="259"/>
      <c r="K836" s="259"/>
      <c r="L836" s="259"/>
      <c r="M836" s="259"/>
      <c r="N836" s="261"/>
      <c r="O836" s="261"/>
      <c r="P836" s="259"/>
      <c r="Q836" s="259"/>
      <c r="R836" s="259"/>
      <c r="S836" s="259"/>
      <c r="T836" s="259"/>
      <c r="U836" s="261"/>
      <c r="V836" s="261"/>
      <c r="W836" s="259"/>
      <c r="X836" s="259"/>
      <c r="Y836" s="259"/>
      <c r="Z836" s="259"/>
      <c r="AA836" s="259"/>
      <c r="AB836" s="261"/>
      <c r="AC836" s="261"/>
      <c r="AD836" s="259"/>
      <c r="AE836" s="259"/>
      <c r="AF836" s="259"/>
      <c r="AG836" s="259"/>
      <c r="AH836" s="259"/>
      <c r="AU836" s="45"/>
    </row>
    <row r="837" spans="2:47" ht="14.25" customHeight="1">
      <c r="B837" s="259"/>
      <c r="D837" s="259"/>
      <c r="E837" s="259"/>
      <c r="F837" s="259"/>
      <c r="G837" s="261"/>
      <c r="H837" s="261"/>
      <c r="I837" s="259"/>
      <c r="J837" s="259"/>
      <c r="K837" s="259"/>
      <c r="L837" s="259"/>
      <c r="M837" s="259"/>
      <c r="N837" s="261"/>
      <c r="O837" s="261"/>
      <c r="P837" s="259"/>
      <c r="Q837" s="259"/>
      <c r="R837" s="259"/>
      <c r="S837" s="259"/>
      <c r="T837" s="259"/>
      <c r="U837" s="261"/>
      <c r="V837" s="261"/>
      <c r="W837" s="259"/>
      <c r="X837" s="259"/>
      <c r="Y837" s="259"/>
      <c r="Z837" s="259"/>
      <c r="AA837" s="259"/>
      <c r="AB837" s="261"/>
      <c r="AC837" s="261"/>
      <c r="AD837" s="259"/>
      <c r="AE837" s="259"/>
      <c r="AF837" s="259"/>
      <c r="AG837" s="259"/>
      <c r="AH837" s="259"/>
      <c r="AU837" s="45"/>
    </row>
    <row r="838" spans="2:47" ht="14.25" customHeight="1">
      <c r="B838" s="259"/>
      <c r="D838" s="259"/>
      <c r="E838" s="259"/>
      <c r="F838" s="259"/>
      <c r="G838" s="261"/>
      <c r="H838" s="261"/>
      <c r="I838" s="259"/>
      <c r="J838" s="259"/>
      <c r="K838" s="259"/>
      <c r="L838" s="259"/>
      <c r="M838" s="259"/>
      <c r="N838" s="261"/>
      <c r="O838" s="261"/>
      <c r="P838" s="259"/>
      <c r="Q838" s="259"/>
      <c r="R838" s="259"/>
      <c r="S838" s="259"/>
      <c r="T838" s="259"/>
      <c r="U838" s="261"/>
      <c r="V838" s="261"/>
      <c r="W838" s="259"/>
      <c r="X838" s="259"/>
      <c r="Y838" s="259"/>
      <c r="Z838" s="259"/>
      <c r="AA838" s="259"/>
      <c r="AB838" s="261"/>
      <c r="AC838" s="261"/>
      <c r="AD838" s="259"/>
      <c r="AE838" s="259"/>
      <c r="AF838" s="259"/>
      <c r="AG838" s="259"/>
      <c r="AH838" s="259"/>
      <c r="AU838" s="45"/>
    </row>
    <row r="839" spans="2:47" ht="14.25" customHeight="1">
      <c r="B839" s="259"/>
      <c r="D839" s="259"/>
      <c r="E839" s="259"/>
      <c r="F839" s="259"/>
      <c r="G839" s="261"/>
      <c r="H839" s="261"/>
      <c r="I839" s="259"/>
      <c r="J839" s="259"/>
      <c r="K839" s="259"/>
      <c r="L839" s="259"/>
      <c r="M839" s="259"/>
      <c r="N839" s="261"/>
      <c r="O839" s="261"/>
      <c r="P839" s="259"/>
      <c r="Q839" s="259"/>
      <c r="R839" s="259"/>
      <c r="S839" s="259"/>
      <c r="T839" s="259"/>
      <c r="U839" s="261"/>
      <c r="V839" s="261"/>
      <c r="W839" s="259"/>
      <c r="X839" s="259"/>
      <c r="Y839" s="259"/>
      <c r="Z839" s="259"/>
      <c r="AA839" s="259"/>
      <c r="AB839" s="261"/>
      <c r="AC839" s="261"/>
      <c r="AD839" s="259"/>
      <c r="AE839" s="259"/>
      <c r="AF839" s="259"/>
      <c r="AG839" s="259"/>
      <c r="AH839" s="259"/>
      <c r="AU839" s="45"/>
    </row>
    <row r="840" spans="2:47" ht="14.25" customHeight="1">
      <c r="B840" s="259"/>
      <c r="D840" s="259"/>
      <c r="E840" s="259"/>
      <c r="F840" s="259"/>
      <c r="G840" s="261"/>
      <c r="H840" s="261"/>
      <c r="I840" s="259"/>
      <c r="J840" s="259"/>
      <c r="K840" s="259"/>
      <c r="L840" s="259"/>
      <c r="M840" s="259"/>
      <c r="N840" s="261"/>
      <c r="O840" s="261"/>
      <c r="P840" s="259"/>
      <c r="Q840" s="259"/>
      <c r="R840" s="259"/>
      <c r="S840" s="259"/>
      <c r="T840" s="259"/>
      <c r="U840" s="261"/>
      <c r="V840" s="261"/>
      <c r="W840" s="259"/>
      <c r="X840" s="259"/>
      <c r="Y840" s="259"/>
      <c r="Z840" s="259"/>
      <c r="AA840" s="259"/>
      <c r="AB840" s="261"/>
      <c r="AC840" s="261"/>
      <c r="AD840" s="259"/>
      <c r="AE840" s="259"/>
      <c r="AF840" s="259"/>
      <c r="AG840" s="259"/>
      <c r="AH840" s="259"/>
      <c r="AU840" s="45"/>
    </row>
    <row r="841" spans="2:47" ht="14.25" customHeight="1">
      <c r="B841" s="259"/>
      <c r="D841" s="259"/>
      <c r="E841" s="259"/>
      <c r="F841" s="259"/>
      <c r="G841" s="261"/>
      <c r="H841" s="261"/>
      <c r="I841" s="259"/>
      <c r="J841" s="259"/>
      <c r="K841" s="259"/>
      <c r="L841" s="259"/>
      <c r="M841" s="259"/>
      <c r="N841" s="261"/>
      <c r="O841" s="261"/>
      <c r="P841" s="259"/>
      <c r="Q841" s="259"/>
      <c r="R841" s="259"/>
      <c r="S841" s="259"/>
      <c r="T841" s="259"/>
      <c r="U841" s="261"/>
      <c r="V841" s="261"/>
      <c r="W841" s="259"/>
      <c r="X841" s="259"/>
      <c r="Y841" s="259"/>
      <c r="Z841" s="259"/>
      <c r="AA841" s="259"/>
      <c r="AB841" s="261"/>
      <c r="AC841" s="261"/>
      <c r="AD841" s="259"/>
      <c r="AE841" s="259"/>
      <c r="AF841" s="259"/>
      <c r="AG841" s="259"/>
      <c r="AH841" s="259"/>
      <c r="AU841" s="45"/>
    </row>
    <row r="842" spans="2:47" ht="14.25" customHeight="1">
      <c r="B842" s="259"/>
      <c r="D842" s="259"/>
      <c r="E842" s="259"/>
      <c r="F842" s="259"/>
      <c r="G842" s="261"/>
      <c r="H842" s="261"/>
      <c r="I842" s="259"/>
      <c r="J842" s="259"/>
      <c r="K842" s="259"/>
      <c r="L842" s="259"/>
      <c r="M842" s="259"/>
      <c r="N842" s="261"/>
      <c r="O842" s="261"/>
      <c r="P842" s="259"/>
      <c r="Q842" s="259"/>
      <c r="R842" s="259"/>
      <c r="S842" s="259"/>
      <c r="T842" s="259"/>
      <c r="U842" s="261"/>
      <c r="V842" s="261"/>
      <c r="W842" s="259"/>
      <c r="X842" s="259"/>
      <c r="Y842" s="259"/>
      <c r="Z842" s="259"/>
      <c r="AA842" s="259"/>
      <c r="AB842" s="261"/>
      <c r="AC842" s="261"/>
      <c r="AD842" s="259"/>
      <c r="AE842" s="259"/>
      <c r="AF842" s="259"/>
      <c r="AG842" s="259"/>
      <c r="AH842" s="259"/>
      <c r="AU842" s="45"/>
    </row>
    <row r="843" spans="2:47" ht="14.25" customHeight="1">
      <c r="B843" s="259"/>
      <c r="D843" s="259"/>
      <c r="E843" s="259"/>
      <c r="F843" s="259"/>
      <c r="G843" s="261"/>
      <c r="H843" s="261"/>
      <c r="I843" s="259"/>
      <c r="J843" s="259"/>
      <c r="K843" s="259"/>
      <c r="L843" s="259"/>
      <c r="M843" s="259"/>
      <c r="N843" s="261"/>
      <c r="O843" s="261"/>
      <c r="P843" s="259"/>
      <c r="Q843" s="259"/>
      <c r="R843" s="259"/>
      <c r="S843" s="259"/>
      <c r="T843" s="259"/>
      <c r="U843" s="261"/>
      <c r="V843" s="261"/>
      <c r="W843" s="259"/>
      <c r="X843" s="259"/>
      <c r="Y843" s="259"/>
      <c r="Z843" s="259"/>
      <c r="AA843" s="259"/>
      <c r="AB843" s="261"/>
      <c r="AC843" s="261"/>
      <c r="AD843" s="259"/>
      <c r="AE843" s="259"/>
      <c r="AF843" s="259"/>
      <c r="AG843" s="259"/>
      <c r="AH843" s="259"/>
      <c r="AU843" s="45"/>
    </row>
    <row r="844" spans="2:47" ht="14.25" customHeight="1">
      <c r="B844" s="259"/>
      <c r="D844" s="259"/>
      <c r="E844" s="259"/>
      <c r="F844" s="259"/>
      <c r="G844" s="261"/>
      <c r="H844" s="261"/>
      <c r="I844" s="259"/>
      <c r="J844" s="259"/>
      <c r="K844" s="259"/>
      <c r="L844" s="259"/>
      <c r="M844" s="259"/>
      <c r="N844" s="261"/>
      <c r="O844" s="261"/>
      <c r="P844" s="259"/>
      <c r="Q844" s="259"/>
      <c r="R844" s="259"/>
      <c r="S844" s="259"/>
      <c r="T844" s="259"/>
      <c r="U844" s="261"/>
      <c r="V844" s="261"/>
      <c r="W844" s="259"/>
      <c r="X844" s="259"/>
      <c r="Y844" s="259"/>
      <c r="Z844" s="259"/>
      <c r="AA844" s="259"/>
      <c r="AB844" s="261"/>
      <c r="AC844" s="261"/>
      <c r="AD844" s="259"/>
      <c r="AE844" s="259"/>
      <c r="AF844" s="259"/>
      <c r="AG844" s="259"/>
      <c r="AH844" s="259"/>
      <c r="AU844" s="45"/>
    </row>
    <row r="845" spans="2:47" ht="14.25" customHeight="1">
      <c r="B845" s="259"/>
      <c r="D845" s="259"/>
      <c r="E845" s="259"/>
      <c r="F845" s="259"/>
      <c r="G845" s="261"/>
      <c r="H845" s="261"/>
      <c r="I845" s="259"/>
      <c r="J845" s="259"/>
      <c r="K845" s="259"/>
      <c r="L845" s="259"/>
      <c r="M845" s="259"/>
      <c r="N845" s="261"/>
      <c r="O845" s="261"/>
      <c r="P845" s="259"/>
      <c r="Q845" s="259"/>
      <c r="R845" s="259"/>
      <c r="S845" s="259"/>
      <c r="T845" s="259"/>
      <c r="U845" s="261"/>
      <c r="V845" s="261"/>
      <c r="W845" s="259"/>
      <c r="X845" s="259"/>
      <c r="Y845" s="259"/>
      <c r="Z845" s="259"/>
      <c r="AA845" s="259"/>
      <c r="AB845" s="261"/>
      <c r="AC845" s="261"/>
      <c r="AD845" s="259"/>
      <c r="AE845" s="259"/>
      <c r="AF845" s="259"/>
      <c r="AG845" s="259"/>
      <c r="AH845" s="259"/>
      <c r="AU845" s="45"/>
    </row>
    <row r="846" spans="2:47" ht="14.25" customHeight="1">
      <c r="B846" s="259"/>
      <c r="D846" s="259"/>
      <c r="E846" s="259"/>
      <c r="F846" s="259"/>
      <c r="G846" s="261"/>
      <c r="H846" s="261"/>
      <c r="I846" s="259"/>
      <c r="J846" s="259"/>
      <c r="K846" s="259"/>
      <c r="L846" s="259"/>
      <c r="M846" s="259"/>
      <c r="N846" s="261"/>
      <c r="O846" s="261"/>
      <c r="P846" s="259"/>
      <c r="Q846" s="259"/>
      <c r="R846" s="259"/>
      <c r="S846" s="259"/>
      <c r="T846" s="259"/>
      <c r="U846" s="261"/>
      <c r="V846" s="261"/>
      <c r="W846" s="259"/>
      <c r="X846" s="259"/>
      <c r="Y846" s="259"/>
      <c r="Z846" s="259"/>
      <c r="AA846" s="259"/>
      <c r="AB846" s="261"/>
      <c r="AC846" s="261"/>
      <c r="AD846" s="259"/>
      <c r="AE846" s="259"/>
      <c r="AF846" s="259"/>
      <c r="AG846" s="259"/>
      <c r="AH846" s="259"/>
      <c r="AU846" s="45"/>
    </row>
    <row r="847" spans="2:47" ht="14.25" customHeight="1">
      <c r="B847" s="259"/>
      <c r="D847" s="259"/>
      <c r="E847" s="259"/>
      <c r="F847" s="259"/>
      <c r="G847" s="261"/>
      <c r="H847" s="261"/>
      <c r="I847" s="259"/>
      <c r="J847" s="259"/>
      <c r="K847" s="259"/>
      <c r="L847" s="259"/>
      <c r="M847" s="259"/>
      <c r="N847" s="261"/>
      <c r="O847" s="261"/>
      <c r="P847" s="259"/>
      <c r="Q847" s="259"/>
      <c r="R847" s="259"/>
      <c r="S847" s="259"/>
      <c r="T847" s="259"/>
      <c r="U847" s="261"/>
      <c r="V847" s="261"/>
      <c r="W847" s="259"/>
      <c r="X847" s="259"/>
      <c r="Y847" s="259"/>
      <c r="Z847" s="259"/>
      <c r="AA847" s="259"/>
      <c r="AB847" s="261"/>
      <c r="AC847" s="261"/>
      <c r="AD847" s="259"/>
      <c r="AE847" s="259"/>
      <c r="AF847" s="259"/>
      <c r="AG847" s="259"/>
      <c r="AH847" s="259"/>
      <c r="AU847" s="45"/>
    </row>
    <row r="848" spans="2:47" ht="14.25" customHeight="1">
      <c r="B848" s="259"/>
      <c r="D848" s="259"/>
      <c r="E848" s="259"/>
      <c r="F848" s="259"/>
      <c r="G848" s="261"/>
      <c r="H848" s="261"/>
      <c r="I848" s="259"/>
      <c r="J848" s="259"/>
      <c r="K848" s="259"/>
      <c r="L848" s="259"/>
      <c r="M848" s="259"/>
      <c r="N848" s="261"/>
      <c r="O848" s="261"/>
      <c r="P848" s="259"/>
      <c r="Q848" s="259"/>
      <c r="R848" s="259"/>
      <c r="S848" s="259"/>
      <c r="T848" s="259"/>
      <c r="U848" s="261"/>
      <c r="V848" s="261"/>
      <c r="W848" s="259"/>
      <c r="X848" s="259"/>
      <c r="Y848" s="259"/>
      <c r="Z848" s="259"/>
      <c r="AA848" s="259"/>
      <c r="AB848" s="261"/>
      <c r="AC848" s="261"/>
      <c r="AD848" s="259"/>
      <c r="AE848" s="259"/>
      <c r="AF848" s="259"/>
      <c r="AG848" s="259"/>
      <c r="AH848" s="259"/>
      <c r="AU848" s="45"/>
    </row>
    <row r="849" spans="2:47" ht="14.25" customHeight="1">
      <c r="B849" s="259"/>
      <c r="D849" s="259"/>
      <c r="E849" s="259"/>
      <c r="F849" s="259"/>
      <c r="G849" s="261"/>
      <c r="H849" s="261"/>
      <c r="I849" s="259"/>
      <c r="J849" s="259"/>
      <c r="K849" s="259"/>
      <c r="L849" s="259"/>
      <c r="M849" s="259"/>
      <c r="N849" s="261"/>
      <c r="O849" s="261"/>
      <c r="P849" s="259"/>
      <c r="Q849" s="259"/>
      <c r="R849" s="259"/>
      <c r="S849" s="259"/>
      <c r="T849" s="259"/>
      <c r="U849" s="261"/>
      <c r="V849" s="261"/>
      <c r="W849" s="259"/>
      <c r="X849" s="259"/>
      <c r="Y849" s="259"/>
      <c r="Z849" s="259"/>
      <c r="AA849" s="259"/>
      <c r="AB849" s="261"/>
      <c r="AC849" s="261"/>
      <c r="AD849" s="259"/>
      <c r="AE849" s="259"/>
      <c r="AF849" s="259"/>
      <c r="AG849" s="259"/>
      <c r="AH849" s="259"/>
      <c r="AU849" s="45"/>
    </row>
    <row r="850" spans="2:47" ht="14.25" customHeight="1">
      <c r="B850" s="259"/>
      <c r="D850" s="259"/>
      <c r="E850" s="259"/>
      <c r="F850" s="259"/>
      <c r="G850" s="261"/>
      <c r="H850" s="261"/>
      <c r="I850" s="259"/>
      <c r="J850" s="259"/>
      <c r="K850" s="259"/>
      <c r="L850" s="259"/>
      <c r="M850" s="259"/>
      <c r="N850" s="261"/>
      <c r="O850" s="261"/>
      <c r="P850" s="259"/>
      <c r="Q850" s="259"/>
      <c r="R850" s="259"/>
      <c r="S850" s="259"/>
      <c r="T850" s="259"/>
      <c r="U850" s="261"/>
      <c r="V850" s="261"/>
      <c r="W850" s="259"/>
      <c r="X850" s="259"/>
      <c r="Y850" s="259"/>
      <c r="Z850" s="259"/>
      <c r="AA850" s="259"/>
      <c r="AB850" s="261"/>
      <c r="AC850" s="261"/>
      <c r="AD850" s="259"/>
      <c r="AE850" s="259"/>
      <c r="AF850" s="259"/>
      <c r="AG850" s="259"/>
      <c r="AH850" s="259"/>
      <c r="AU850" s="45"/>
    </row>
    <row r="851" spans="2:47" ht="14.25" customHeight="1">
      <c r="B851" s="259"/>
      <c r="D851" s="259"/>
      <c r="E851" s="259"/>
      <c r="F851" s="259"/>
      <c r="G851" s="261"/>
      <c r="H851" s="261"/>
      <c r="I851" s="259"/>
      <c r="J851" s="259"/>
      <c r="K851" s="259"/>
      <c r="L851" s="259"/>
      <c r="M851" s="259"/>
      <c r="N851" s="261"/>
      <c r="O851" s="261"/>
      <c r="P851" s="259"/>
      <c r="Q851" s="259"/>
      <c r="R851" s="259"/>
      <c r="S851" s="259"/>
      <c r="T851" s="259"/>
      <c r="U851" s="261"/>
      <c r="V851" s="261"/>
      <c r="W851" s="259"/>
      <c r="X851" s="259"/>
      <c r="Y851" s="259"/>
      <c r="Z851" s="259"/>
      <c r="AA851" s="259"/>
      <c r="AB851" s="261"/>
      <c r="AC851" s="261"/>
      <c r="AD851" s="259"/>
      <c r="AE851" s="259"/>
      <c r="AF851" s="259"/>
      <c r="AG851" s="259"/>
      <c r="AH851" s="259"/>
      <c r="AU851" s="45"/>
    </row>
    <row r="852" spans="2:47" ht="14.25" customHeight="1">
      <c r="B852" s="259"/>
      <c r="D852" s="259"/>
      <c r="E852" s="259"/>
      <c r="F852" s="259"/>
      <c r="G852" s="261"/>
      <c r="H852" s="261"/>
      <c r="I852" s="259"/>
      <c r="J852" s="259"/>
      <c r="K852" s="259"/>
      <c r="L852" s="259"/>
      <c r="M852" s="259"/>
      <c r="N852" s="261"/>
      <c r="O852" s="261"/>
      <c r="P852" s="259"/>
      <c r="Q852" s="259"/>
      <c r="R852" s="259"/>
      <c r="S852" s="259"/>
      <c r="T852" s="259"/>
      <c r="U852" s="261"/>
      <c r="V852" s="261"/>
      <c r="W852" s="259"/>
      <c r="X852" s="259"/>
      <c r="Y852" s="259"/>
      <c r="Z852" s="259"/>
      <c r="AA852" s="259"/>
      <c r="AB852" s="261"/>
      <c r="AC852" s="261"/>
      <c r="AD852" s="259"/>
      <c r="AE852" s="259"/>
      <c r="AF852" s="259"/>
      <c r="AG852" s="259"/>
      <c r="AH852" s="259"/>
      <c r="AU852" s="45"/>
    </row>
    <row r="853" spans="2:47" ht="14.25" customHeight="1">
      <c r="B853" s="259"/>
      <c r="D853" s="259"/>
      <c r="E853" s="259"/>
      <c r="F853" s="259"/>
      <c r="G853" s="261"/>
      <c r="H853" s="261"/>
      <c r="I853" s="259"/>
      <c r="J853" s="259"/>
      <c r="K853" s="259"/>
      <c r="L853" s="259"/>
      <c r="M853" s="259"/>
      <c r="N853" s="261"/>
      <c r="O853" s="261"/>
      <c r="P853" s="259"/>
      <c r="Q853" s="259"/>
      <c r="R853" s="259"/>
      <c r="S853" s="259"/>
      <c r="T853" s="259"/>
      <c r="U853" s="261"/>
      <c r="V853" s="261"/>
      <c r="W853" s="259"/>
      <c r="X853" s="259"/>
      <c r="Y853" s="259"/>
      <c r="Z853" s="259"/>
      <c r="AA853" s="259"/>
      <c r="AB853" s="261"/>
      <c r="AC853" s="261"/>
      <c r="AD853" s="259"/>
      <c r="AE853" s="259"/>
      <c r="AF853" s="259"/>
      <c r="AG853" s="259"/>
      <c r="AH853" s="259"/>
      <c r="AU853" s="45"/>
    </row>
    <row r="854" spans="2:47" ht="14.25" customHeight="1">
      <c r="B854" s="259"/>
      <c r="D854" s="259"/>
      <c r="E854" s="259"/>
      <c r="F854" s="259"/>
      <c r="G854" s="261"/>
      <c r="H854" s="261"/>
      <c r="I854" s="259"/>
      <c r="J854" s="259"/>
      <c r="K854" s="259"/>
      <c r="L854" s="259"/>
      <c r="M854" s="259"/>
      <c r="N854" s="261"/>
      <c r="O854" s="261"/>
      <c r="P854" s="259"/>
      <c r="Q854" s="259"/>
      <c r="R854" s="259"/>
      <c r="S854" s="259"/>
      <c r="T854" s="259"/>
      <c r="U854" s="261"/>
      <c r="V854" s="261"/>
      <c r="W854" s="259"/>
      <c r="X854" s="259"/>
      <c r="Y854" s="259"/>
      <c r="Z854" s="259"/>
      <c r="AA854" s="259"/>
      <c r="AB854" s="261"/>
      <c r="AC854" s="261"/>
      <c r="AD854" s="259"/>
      <c r="AE854" s="259"/>
      <c r="AF854" s="259"/>
      <c r="AG854" s="259"/>
      <c r="AH854" s="259"/>
      <c r="AU854" s="45"/>
    </row>
    <row r="855" spans="2:47" ht="14.25" customHeight="1">
      <c r="B855" s="259"/>
      <c r="D855" s="259"/>
      <c r="E855" s="259"/>
      <c r="F855" s="259"/>
      <c r="G855" s="261"/>
      <c r="H855" s="261"/>
      <c r="I855" s="259"/>
      <c r="J855" s="259"/>
      <c r="K855" s="259"/>
      <c r="L855" s="259"/>
      <c r="M855" s="259"/>
      <c r="N855" s="261"/>
      <c r="O855" s="261"/>
      <c r="P855" s="259"/>
      <c r="Q855" s="259"/>
      <c r="R855" s="259"/>
      <c r="S855" s="259"/>
      <c r="T855" s="259"/>
      <c r="U855" s="261"/>
      <c r="V855" s="261"/>
      <c r="W855" s="259"/>
      <c r="X855" s="259"/>
      <c r="Y855" s="259"/>
      <c r="Z855" s="259"/>
      <c r="AA855" s="259"/>
      <c r="AB855" s="261"/>
      <c r="AC855" s="261"/>
      <c r="AD855" s="259"/>
      <c r="AE855" s="259"/>
      <c r="AF855" s="259"/>
      <c r="AG855" s="259"/>
      <c r="AH855" s="259"/>
      <c r="AU855" s="45"/>
    </row>
    <row r="856" spans="2:47" ht="14.25" customHeight="1">
      <c r="B856" s="259"/>
      <c r="D856" s="259"/>
      <c r="E856" s="259"/>
      <c r="F856" s="259"/>
      <c r="G856" s="261"/>
      <c r="H856" s="261"/>
      <c r="I856" s="259"/>
      <c r="J856" s="259"/>
      <c r="K856" s="259"/>
      <c r="L856" s="259"/>
      <c r="M856" s="259"/>
      <c r="N856" s="261"/>
      <c r="O856" s="261"/>
      <c r="P856" s="259"/>
      <c r="Q856" s="259"/>
      <c r="R856" s="259"/>
      <c r="S856" s="259"/>
      <c r="T856" s="259"/>
      <c r="U856" s="261"/>
      <c r="V856" s="261"/>
      <c r="W856" s="259"/>
      <c r="X856" s="259"/>
      <c r="Y856" s="259"/>
      <c r="Z856" s="259"/>
      <c r="AA856" s="259"/>
      <c r="AB856" s="261"/>
      <c r="AC856" s="261"/>
      <c r="AD856" s="259"/>
      <c r="AE856" s="259"/>
      <c r="AF856" s="259"/>
      <c r="AG856" s="259"/>
      <c r="AH856" s="259"/>
      <c r="AU856" s="45"/>
    </row>
    <row r="857" spans="2:47" ht="14.25" customHeight="1">
      <c r="B857" s="259"/>
      <c r="D857" s="259"/>
      <c r="E857" s="259"/>
      <c r="F857" s="259"/>
      <c r="G857" s="261"/>
      <c r="H857" s="261"/>
      <c r="I857" s="259"/>
      <c r="J857" s="259"/>
      <c r="K857" s="259"/>
      <c r="L857" s="259"/>
      <c r="M857" s="259"/>
      <c r="N857" s="261"/>
      <c r="O857" s="261"/>
      <c r="P857" s="259"/>
      <c r="Q857" s="259"/>
      <c r="R857" s="259"/>
      <c r="S857" s="259"/>
      <c r="T857" s="259"/>
      <c r="U857" s="261"/>
      <c r="V857" s="261"/>
      <c r="W857" s="259"/>
      <c r="X857" s="259"/>
      <c r="Y857" s="259"/>
      <c r="Z857" s="259"/>
      <c r="AA857" s="259"/>
      <c r="AB857" s="261"/>
      <c r="AC857" s="261"/>
      <c r="AD857" s="259"/>
      <c r="AE857" s="259"/>
      <c r="AF857" s="259"/>
      <c r="AG857" s="259"/>
      <c r="AH857" s="259"/>
      <c r="AU857" s="45"/>
    </row>
    <row r="858" spans="2:47" ht="14.25" customHeight="1">
      <c r="B858" s="259"/>
      <c r="D858" s="259"/>
      <c r="E858" s="259"/>
      <c r="F858" s="259"/>
      <c r="G858" s="261"/>
      <c r="H858" s="261"/>
      <c r="I858" s="259"/>
      <c r="J858" s="259"/>
      <c r="K858" s="259"/>
      <c r="L858" s="259"/>
      <c r="M858" s="259"/>
      <c r="N858" s="261"/>
      <c r="O858" s="261"/>
      <c r="P858" s="259"/>
      <c r="Q858" s="259"/>
      <c r="R858" s="259"/>
      <c r="S858" s="259"/>
      <c r="T858" s="259"/>
      <c r="U858" s="261"/>
      <c r="V858" s="261"/>
      <c r="W858" s="259"/>
      <c r="X858" s="259"/>
      <c r="Y858" s="259"/>
      <c r="Z858" s="259"/>
      <c r="AA858" s="259"/>
      <c r="AB858" s="261"/>
      <c r="AC858" s="261"/>
      <c r="AD858" s="259"/>
      <c r="AE858" s="259"/>
      <c r="AF858" s="259"/>
      <c r="AG858" s="259"/>
      <c r="AH858" s="259"/>
      <c r="AU858" s="45"/>
    </row>
    <row r="859" spans="2:47" ht="14.25" customHeight="1">
      <c r="B859" s="259"/>
      <c r="D859" s="259"/>
      <c r="E859" s="259"/>
      <c r="F859" s="259"/>
      <c r="G859" s="261"/>
      <c r="H859" s="261"/>
      <c r="I859" s="259"/>
      <c r="J859" s="259"/>
      <c r="K859" s="259"/>
      <c r="L859" s="259"/>
      <c r="M859" s="259"/>
      <c r="N859" s="261"/>
      <c r="O859" s="261"/>
      <c r="P859" s="259"/>
      <c r="Q859" s="259"/>
      <c r="R859" s="259"/>
      <c r="S859" s="259"/>
      <c r="T859" s="259"/>
      <c r="U859" s="261"/>
      <c r="V859" s="261"/>
      <c r="W859" s="259"/>
      <c r="X859" s="259"/>
      <c r="Y859" s="259"/>
      <c r="Z859" s="259"/>
      <c r="AA859" s="259"/>
      <c r="AB859" s="261"/>
      <c r="AC859" s="261"/>
      <c r="AD859" s="259"/>
      <c r="AE859" s="259"/>
      <c r="AF859" s="259"/>
      <c r="AG859" s="259"/>
      <c r="AH859" s="259"/>
      <c r="AU859" s="45"/>
    </row>
    <row r="860" spans="2:47" ht="14.25" customHeight="1">
      <c r="B860" s="259"/>
      <c r="D860" s="259"/>
      <c r="E860" s="259"/>
      <c r="F860" s="259"/>
      <c r="G860" s="261"/>
      <c r="H860" s="261"/>
      <c r="I860" s="259"/>
      <c r="J860" s="259"/>
      <c r="K860" s="259"/>
      <c r="L860" s="259"/>
      <c r="M860" s="259"/>
      <c r="N860" s="261"/>
      <c r="O860" s="261"/>
      <c r="P860" s="259"/>
      <c r="Q860" s="259"/>
      <c r="R860" s="259"/>
      <c r="S860" s="259"/>
      <c r="T860" s="259"/>
      <c r="U860" s="261"/>
      <c r="V860" s="261"/>
      <c r="W860" s="259"/>
      <c r="X860" s="259"/>
      <c r="Y860" s="259"/>
      <c r="Z860" s="259"/>
      <c r="AA860" s="259"/>
      <c r="AB860" s="261"/>
      <c r="AC860" s="261"/>
      <c r="AD860" s="259"/>
      <c r="AE860" s="259"/>
      <c r="AF860" s="259"/>
      <c r="AG860" s="259"/>
      <c r="AH860" s="259"/>
      <c r="AU860" s="45"/>
    </row>
    <row r="861" spans="2:47" ht="14.25" customHeight="1">
      <c r="B861" s="259"/>
      <c r="D861" s="259"/>
      <c r="E861" s="259"/>
      <c r="F861" s="259"/>
      <c r="G861" s="261"/>
      <c r="H861" s="261"/>
      <c r="I861" s="259"/>
      <c r="J861" s="259"/>
      <c r="K861" s="259"/>
      <c r="L861" s="259"/>
      <c r="M861" s="259"/>
      <c r="N861" s="261"/>
      <c r="O861" s="261"/>
      <c r="P861" s="259"/>
      <c r="Q861" s="259"/>
      <c r="R861" s="259"/>
      <c r="S861" s="259"/>
      <c r="T861" s="259"/>
      <c r="U861" s="261"/>
      <c r="V861" s="261"/>
      <c r="W861" s="259"/>
      <c r="X861" s="259"/>
      <c r="Y861" s="259"/>
      <c r="Z861" s="259"/>
      <c r="AA861" s="259"/>
      <c r="AB861" s="261"/>
      <c r="AC861" s="261"/>
      <c r="AD861" s="259"/>
      <c r="AE861" s="259"/>
      <c r="AF861" s="259"/>
      <c r="AG861" s="259"/>
      <c r="AH861" s="259"/>
      <c r="AU861" s="45"/>
    </row>
    <row r="862" spans="2:47" ht="14.25" customHeight="1">
      <c r="B862" s="259"/>
      <c r="D862" s="259"/>
      <c r="E862" s="259"/>
      <c r="F862" s="259"/>
      <c r="G862" s="261"/>
      <c r="H862" s="261"/>
      <c r="I862" s="259"/>
      <c r="J862" s="259"/>
      <c r="K862" s="259"/>
      <c r="L862" s="259"/>
      <c r="M862" s="259"/>
      <c r="N862" s="261"/>
      <c r="O862" s="261"/>
      <c r="P862" s="259"/>
      <c r="Q862" s="259"/>
      <c r="R862" s="259"/>
      <c r="S862" s="259"/>
      <c r="T862" s="259"/>
      <c r="U862" s="261"/>
      <c r="V862" s="261"/>
      <c r="W862" s="259"/>
      <c r="X862" s="259"/>
      <c r="Y862" s="259"/>
      <c r="Z862" s="259"/>
      <c r="AA862" s="259"/>
      <c r="AB862" s="261"/>
      <c r="AC862" s="261"/>
      <c r="AD862" s="259"/>
      <c r="AE862" s="259"/>
      <c r="AF862" s="259"/>
      <c r="AG862" s="259"/>
      <c r="AH862" s="259"/>
      <c r="AU862" s="45"/>
    </row>
    <row r="863" spans="2:47" ht="14.25" customHeight="1">
      <c r="B863" s="259"/>
      <c r="D863" s="259"/>
      <c r="E863" s="259"/>
      <c r="F863" s="259"/>
      <c r="G863" s="261"/>
      <c r="H863" s="261"/>
      <c r="I863" s="259"/>
      <c r="J863" s="259"/>
      <c r="K863" s="259"/>
      <c r="L863" s="259"/>
      <c r="M863" s="259"/>
      <c r="N863" s="261"/>
      <c r="O863" s="261"/>
      <c r="P863" s="259"/>
      <c r="Q863" s="259"/>
      <c r="R863" s="259"/>
      <c r="S863" s="259"/>
      <c r="T863" s="259"/>
      <c r="U863" s="261"/>
      <c r="V863" s="261"/>
      <c r="W863" s="259"/>
      <c r="X863" s="259"/>
      <c r="Y863" s="259"/>
      <c r="Z863" s="259"/>
      <c r="AA863" s="259"/>
      <c r="AB863" s="261"/>
      <c r="AC863" s="261"/>
      <c r="AD863" s="259"/>
      <c r="AE863" s="259"/>
      <c r="AF863" s="259"/>
      <c r="AG863" s="259"/>
      <c r="AH863" s="259"/>
      <c r="AU863" s="45"/>
    </row>
    <row r="864" spans="2:47" ht="14.25" customHeight="1">
      <c r="B864" s="259"/>
      <c r="D864" s="259"/>
      <c r="E864" s="259"/>
      <c r="F864" s="259"/>
      <c r="G864" s="261"/>
      <c r="H864" s="261"/>
      <c r="I864" s="259"/>
      <c r="J864" s="259"/>
      <c r="K864" s="259"/>
      <c r="L864" s="259"/>
      <c r="M864" s="259"/>
      <c r="N864" s="261"/>
      <c r="O864" s="261"/>
      <c r="P864" s="259"/>
      <c r="Q864" s="259"/>
      <c r="R864" s="259"/>
      <c r="S864" s="259"/>
      <c r="T864" s="259"/>
      <c r="U864" s="261"/>
      <c r="V864" s="261"/>
      <c r="W864" s="259"/>
      <c r="X864" s="259"/>
      <c r="Y864" s="259"/>
      <c r="Z864" s="259"/>
      <c r="AA864" s="259"/>
      <c r="AB864" s="261"/>
      <c r="AC864" s="261"/>
      <c r="AD864" s="259"/>
      <c r="AE864" s="259"/>
      <c r="AF864" s="259"/>
      <c r="AG864" s="259"/>
      <c r="AH864" s="259"/>
      <c r="AU864" s="45"/>
    </row>
    <row r="865" spans="2:47" ht="14.25" customHeight="1">
      <c r="B865" s="259"/>
      <c r="D865" s="259"/>
      <c r="E865" s="259"/>
      <c r="F865" s="259"/>
      <c r="G865" s="261"/>
      <c r="H865" s="261"/>
      <c r="I865" s="259"/>
      <c r="J865" s="259"/>
      <c r="K865" s="259"/>
      <c r="L865" s="259"/>
      <c r="M865" s="259"/>
      <c r="N865" s="261"/>
      <c r="O865" s="261"/>
      <c r="P865" s="259"/>
      <c r="Q865" s="259"/>
      <c r="R865" s="259"/>
      <c r="S865" s="259"/>
      <c r="T865" s="259"/>
      <c r="U865" s="261"/>
      <c r="V865" s="261"/>
      <c r="W865" s="259"/>
      <c r="X865" s="259"/>
      <c r="Y865" s="259"/>
      <c r="Z865" s="259"/>
      <c r="AA865" s="259"/>
      <c r="AB865" s="261"/>
      <c r="AC865" s="261"/>
      <c r="AD865" s="259"/>
      <c r="AE865" s="259"/>
      <c r="AF865" s="259"/>
      <c r="AG865" s="259"/>
      <c r="AH865" s="259"/>
      <c r="AU865" s="45"/>
    </row>
    <row r="866" spans="2:47" ht="14.25" customHeight="1">
      <c r="B866" s="259"/>
      <c r="D866" s="259"/>
      <c r="E866" s="259"/>
      <c r="F866" s="259"/>
      <c r="G866" s="261"/>
      <c r="H866" s="261"/>
      <c r="I866" s="259"/>
      <c r="J866" s="259"/>
      <c r="K866" s="259"/>
      <c r="L866" s="259"/>
      <c r="M866" s="259"/>
      <c r="N866" s="261"/>
      <c r="O866" s="261"/>
      <c r="P866" s="259"/>
      <c r="Q866" s="259"/>
      <c r="R866" s="259"/>
      <c r="S866" s="259"/>
      <c r="T866" s="259"/>
      <c r="U866" s="261"/>
      <c r="V866" s="261"/>
      <c r="W866" s="259"/>
      <c r="X866" s="259"/>
      <c r="Y866" s="259"/>
      <c r="Z866" s="259"/>
      <c r="AA866" s="259"/>
      <c r="AB866" s="261"/>
      <c r="AC866" s="261"/>
      <c r="AD866" s="259"/>
      <c r="AE866" s="259"/>
      <c r="AF866" s="259"/>
      <c r="AG866" s="259"/>
      <c r="AH866" s="259"/>
      <c r="AU866" s="45"/>
    </row>
    <row r="867" spans="2:47" ht="14.25" customHeight="1">
      <c r="B867" s="259"/>
      <c r="D867" s="259"/>
      <c r="E867" s="259"/>
      <c r="F867" s="259"/>
      <c r="G867" s="261"/>
      <c r="H867" s="261"/>
      <c r="I867" s="259"/>
      <c r="J867" s="259"/>
      <c r="K867" s="259"/>
      <c r="L867" s="259"/>
      <c r="M867" s="259"/>
      <c r="N867" s="261"/>
      <c r="O867" s="261"/>
      <c r="P867" s="259"/>
      <c r="Q867" s="259"/>
      <c r="R867" s="259"/>
      <c r="S867" s="259"/>
      <c r="T867" s="259"/>
      <c r="U867" s="261"/>
      <c r="V867" s="261"/>
      <c r="W867" s="259"/>
      <c r="X867" s="259"/>
      <c r="Y867" s="259"/>
      <c r="Z867" s="259"/>
      <c r="AA867" s="259"/>
      <c r="AB867" s="261"/>
      <c r="AC867" s="261"/>
      <c r="AD867" s="259"/>
      <c r="AE867" s="259"/>
      <c r="AF867" s="259"/>
      <c r="AG867" s="259"/>
      <c r="AH867" s="259"/>
      <c r="AU867" s="45"/>
    </row>
    <row r="868" spans="2:47" ht="14.25" customHeight="1">
      <c r="B868" s="259"/>
      <c r="D868" s="259"/>
      <c r="E868" s="259"/>
      <c r="F868" s="259"/>
      <c r="G868" s="261"/>
      <c r="H868" s="261"/>
      <c r="I868" s="259"/>
      <c r="J868" s="259"/>
      <c r="K868" s="259"/>
      <c r="L868" s="259"/>
      <c r="M868" s="259"/>
      <c r="N868" s="261"/>
      <c r="O868" s="261"/>
      <c r="P868" s="259"/>
      <c r="Q868" s="259"/>
      <c r="R868" s="259"/>
      <c r="S868" s="259"/>
      <c r="T868" s="259"/>
      <c r="U868" s="261"/>
      <c r="V868" s="261"/>
      <c r="W868" s="259"/>
      <c r="X868" s="259"/>
      <c r="Y868" s="259"/>
      <c r="Z868" s="259"/>
      <c r="AA868" s="259"/>
      <c r="AB868" s="261"/>
      <c r="AC868" s="261"/>
      <c r="AD868" s="259"/>
      <c r="AE868" s="259"/>
      <c r="AF868" s="259"/>
      <c r="AG868" s="259"/>
      <c r="AH868" s="259"/>
      <c r="AU868" s="45"/>
    </row>
    <row r="869" spans="2:47" ht="14.25" customHeight="1">
      <c r="B869" s="259"/>
      <c r="D869" s="259"/>
      <c r="E869" s="259"/>
      <c r="F869" s="259"/>
      <c r="G869" s="261"/>
      <c r="H869" s="261"/>
      <c r="I869" s="259"/>
      <c r="J869" s="259"/>
      <c r="K869" s="259"/>
      <c r="L869" s="259"/>
      <c r="M869" s="259"/>
      <c r="N869" s="261"/>
      <c r="O869" s="261"/>
      <c r="P869" s="259"/>
      <c r="Q869" s="259"/>
      <c r="R869" s="259"/>
      <c r="S869" s="259"/>
      <c r="T869" s="259"/>
      <c r="U869" s="261"/>
      <c r="V869" s="261"/>
      <c r="W869" s="259"/>
      <c r="X869" s="259"/>
      <c r="Y869" s="259"/>
      <c r="Z869" s="259"/>
      <c r="AA869" s="259"/>
      <c r="AB869" s="261"/>
      <c r="AC869" s="261"/>
      <c r="AD869" s="259"/>
      <c r="AE869" s="259"/>
      <c r="AF869" s="259"/>
      <c r="AG869" s="259"/>
      <c r="AH869" s="259"/>
      <c r="AU869" s="45"/>
    </row>
    <row r="870" spans="2:47" ht="14.25" customHeight="1">
      <c r="B870" s="259"/>
      <c r="D870" s="259"/>
      <c r="E870" s="259"/>
      <c r="F870" s="259"/>
      <c r="G870" s="261"/>
      <c r="H870" s="261"/>
      <c r="I870" s="259"/>
      <c r="J870" s="259"/>
      <c r="K870" s="259"/>
      <c r="L870" s="259"/>
      <c r="M870" s="259"/>
      <c r="N870" s="261"/>
      <c r="O870" s="261"/>
      <c r="P870" s="259"/>
      <c r="Q870" s="259"/>
      <c r="R870" s="259"/>
      <c r="S870" s="259"/>
      <c r="T870" s="259"/>
      <c r="U870" s="261"/>
      <c r="V870" s="261"/>
      <c r="W870" s="259"/>
      <c r="X870" s="259"/>
      <c r="Y870" s="259"/>
      <c r="Z870" s="259"/>
      <c r="AA870" s="259"/>
      <c r="AB870" s="261"/>
      <c r="AC870" s="261"/>
      <c r="AD870" s="259"/>
      <c r="AE870" s="259"/>
      <c r="AF870" s="259"/>
      <c r="AG870" s="259"/>
      <c r="AH870" s="259"/>
      <c r="AU870" s="45"/>
    </row>
    <row r="871" spans="2:47" ht="14.25" customHeight="1">
      <c r="B871" s="259"/>
      <c r="D871" s="259"/>
      <c r="E871" s="259"/>
      <c r="F871" s="259"/>
      <c r="G871" s="261"/>
      <c r="H871" s="261"/>
      <c r="I871" s="259"/>
      <c r="J871" s="259"/>
      <c r="K871" s="259"/>
      <c r="L871" s="259"/>
      <c r="M871" s="259"/>
      <c r="N871" s="261"/>
      <c r="O871" s="261"/>
      <c r="P871" s="259"/>
      <c r="Q871" s="259"/>
      <c r="R871" s="259"/>
      <c r="S871" s="259"/>
      <c r="T871" s="259"/>
      <c r="U871" s="261"/>
      <c r="V871" s="261"/>
      <c r="W871" s="259"/>
      <c r="X871" s="259"/>
      <c r="Y871" s="259"/>
      <c r="Z871" s="259"/>
      <c r="AA871" s="259"/>
      <c r="AB871" s="261"/>
      <c r="AC871" s="261"/>
      <c r="AD871" s="259"/>
      <c r="AE871" s="259"/>
      <c r="AF871" s="259"/>
      <c r="AG871" s="259"/>
      <c r="AH871" s="259"/>
      <c r="AU871" s="45"/>
    </row>
    <row r="872" spans="2:47" ht="14.25" customHeight="1">
      <c r="B872" s="259"/>
      <c r="D872" s="259"/>
      <c r="E872" s="259"/>
      <c r="F872" s="259"/>
      <c r="G872" s="261"/>
      <c r="H872" s="261"/>
      <c r="I872" s="259"/>
      <c r="J872" s="259"/>
      <c r="K872" s="259"/>
      <c r="L872" s="259"/>
      <c r="M872" s="259"/>
      <c r="N872" s="261"/>
      <c r="O872" s="261"/>
      <c r="P872" s="259"/>
      <c r="Q872" s="259"/>
      <c r="R872" s="259"/>
      <c r="S872" s="259"/>
      <c r="T872" s="259"/>
      <c r="U872" s="261"/>
      <c r="V872" s="261"/>
      <c r="W872" s="259"/>
      <c r="X872" s="259"/>
      <c r="Y872" s="259"/>
      <c r="Z872" s="259"/>
      <c r="AA872" s="259"/>
      <c r="AB872" s="261"/>
      <c r="AC872" s="261"/>
      <c r="AD872" s="259"/>
      <c r="AE872" s="259"/>
      <c r="AF872" s="259"/>
      <c r="AG872" s="259"/>
      <c r="AH872" s="259"/>
      <c r="AU872" s="45"/>
    </row>
    <row r="873" spans="2:47" ht="14.25" customHeight="1">
      <c r="B873" s="259"/>
      <c r="D873" s="259"/>
      <c r="E873" s="259"/>
      <c r="F873" s="259"/>
      <c r="G873" s="261"/>
      <c r="H873" s="261"/>
      <c r="I873" s="259"/>
      <c r="J873" s="259"/>
      <c r="K873" s="259"/>
      <c r="L873" s="259"/>
      <c r="M873" s="259"/>
      <c r="N873" s="261"/>
      <c r="O873" s="261"/>
      <c r="P873" s="259"/>
      <c r="Q873" s="259"/>
      <c r="R873" s="259"/>
      <c r="S873" s="259"/>
      <c r="T873" s="259"/>
      <c r="U873" s="261"/>
      <c r="V873" s="261"/>
      <c r="W873" s="259"/>
      <c r="X873" s="259"/>
      <c r="Y873" s="259"/>
      <c r="Z873" s="259"/>
      <c r="AA873" s="259"/>
      <c r="AB873" s="261"/>
      <c r="AC873" s="261"/>
      <c r="AD873" s="259"/>
      <c r="AE873" s="259"/>
      <c r="AF873" s="259"/>
      <c r="AG873" s="259"/>
      <c r="AH873" s="259"/>
      <c r="AU873" s="45"/>
    </row>
    <row r="874" spans="2:47" ht="14.25" customHeight="1">
      <c r="B874" s="259"/>
      <c r="D874" s="259"/>
      <c r="E874" s="259"/>
      <c r="F874" s="259"/>
      <c r="G874" s="261"/>
      <c r="H874" s="261"/>
      <c r="I874" s="259"/>
      <c r="J874" s="259"/>
      <c r="K874" s="259"/>
      <c r="L874" s="259"/>
      <c r="M874" s="259"/>
      <c r="N874" s="261"/>
      <c r="O874" s="261"/>
      <c r="P874" s="259"/>
      <c r="Q874" s="259"/>
      <c r="R874" s="259"/>
      <c r="S874" s="259"/>
      <c r="T874" s="259"/>
      <c r="U874" s="261"/>
      <c r="V874" s="261"/>
      <c r="W874" s="259"/>
      <c r="X874" s="259"/>
      <c r="Y874" s="259"/>
      <c r="Z874" s="259"/>
      <c r="AA874" s="259"/>
      <c r="AB874" s="261"/>
      <c r="AC874" s="261"/>
      <c r="AD874" s="259"/>
      <c r="AE874" s="259"/>
      <c r="AF874" s="259"/>
      <c r="AG874" s="259"/>
      <c r="AH874" s="259"/>
      <c r="AU874" s="45"/>
    </row>
    <row r="875" spans="2:47" ht="14.25" customHeight="1">
      <c r="B875" s="259"/>
      <c r="D875" s="259"/>
      <c r="E875" s="259"/>
      <c r="F875" s="259"/>
      <c r="G875" s="261"/>
      <c r="H875" s="261"/>
      <c r="I875" s="259"/>
      <c r="J875" s="259"/>
      <c r="K875" s="259"/>
      <c r="L875" s="259"/>
      <c r="M875" s="259"/>
      <c r="N875" s="261"/>
      <c r="O875" s="261"/>
      <c r="P875" s="259"/>
      <c r="Q875" s="259"/>
      <c r="R875" s="259"/>
      <c r="S875" s="259"/>
      <c r="T875" s="259"/>
      <c r="U875" s="261"/>
      <c r="V875" s="261"/>
      <c r="W875" s="259"/>
      <c r="X875" s="259"/>
      <c r="Y875" s="259"/>
      <c r="Z875" s="259"/>
      <c r="AA875" s="259"/>
      <c r="AB875" s="261"/>
      <c r="AC875" s="261"/>
      <c r="AD875" s="259"/>
      <c r="AE875" s="259"/>
      <c r="AF875" s="259"/>
      <c r="AG875" s="259"/>
      <c r="AH875" s="259"/>
      <c r="AU875" s="45"/>
    </row>
    <row r="876" spans="2:47" ht="14.25" customHeight="1">
      <c r="B876" s="259"/>
      <c r="D876" s="259"/>
      <c r="E876" s="259"/>
      <c r="F876" s="259"/>
      <c r="G876" s="261"/>
      <c r="H876" s="261"/>
      <c r="I876" s="259"/>
      <c r="J876" s="259"/>
      <c r="K876" s="259"/>
      <c r="L876" s="259"/>
      <c r="M876" s="259"/>
      <c r="N876" s="261"/>
      <c r="O876" s="261"/>
      <c r="P876" s="259"/>
      <c r="Q876" s="259"/>
      <c r="R876" s="259"/>
      <c r="S876" s="259"/>
      <c r="T876" s="259"/>
      <c r="U876" s="261"/>
      <c r="V876" s="261"/>
      <c r="W876" s="259"/>
      <c r="X876" s="259"/>
      <c r="Y876" s="259"/>
      <c r="Z876" s="259"/>
      <c r="AA876" s="259"/>
      <c r="AB876" s="261"/>
      <c r="AC876" s="261"/>
      <c r="AD876" s="259"/>
      <c r="AE876" s="259"/>
      <c r="AF876" s="259"/>
      <c r="AG876" s="259"/>
      <c r="AH876" s="259"/>
      <c r="AU876" s="45"/>
    </row>
    <row r="877" spans="2:47" ht="14.25" customHeight="1">
      <c r="B877" s="259"/>
      <c r="D877" s="259"/>
      <c r="E877" s="259"/>
      <c r="F877" s="259"/>
      <c r="G877" s="261"/>
      <c r="H877" s="261"/>
      <c r="I877" s="259"/>
      <c r="J877" s="259"/>
      <c r="K877" s="259"/>
      <c r="L877" s="259"/>
      <c r="M877" s="259"/>
      <c r="N877" s="261"/>
      <c r="O877" s="261"/>
      <c r="P877" s="259"/>
      <c r="Q877" s="259"/>
      <c r="R877" s="259"/>
      <c r="S877" s="259"/>
      <c r="T877" s="259"/>
      <c r="U877" s="261"/>
      <c r="V877" s="261"/>
      <c r="W877" s="259"/>
      <c r="X877" s="259"/>
      <c r="Y877" s="259"/>
      <c r="Z877" s="259"/>
      <c r="AA877" s="259"/>
      <c r="AB877" s="261"/>
      <c r="AC877" s="261"/>
      <c r="AD877" s="259"/>
      <c r="AE877" s="259"/>
      <c r="AF877" s="259"/>
      <c r="AG877" s="259"/>
      <c r="AH877" s="259"/>
      <c r="AU877" s="45"/>
    </row>
    <row r="878" spans="2:47" ht="14.25" customHeight="1">
      <c r="B878" s="259"/>
      <c r="D878" s="259"/>
      <c r="E878" s="259"/>
      <c r="F878" s="259"/>
      <c r="G878" s="261"/>
      <c r="H878" s="261"/>
      <c r="I878" s="259"/>
      <c r="J878" s="259"/>
      <c r="K878" s="259"/>
      <c r="L878" s="259"/>
      <c r="M878" s="259"/>
      <c r="N878" s="261"/>
      <c r="O878" s="261"/>
      <c r="P878" s="259"/>
      <c r="Q878" s="259"/>
      <c r="R878" s="259"/>
      <c r="S878" s="259"/>
      <c r="T878" s="259"/>
      <c r="U878" s="261"/>
      <c r="V878" s="261"/>
      <c r="W878" s="259"/>
      <c r="X878" s="259"/>
      <c r="Y878" s="259"/>
      <c r="Z878" s="259"/>
      <c r="AA878" s="259"/>
      <c r="AB878" s="261"/>
      <c r="AC878" s="261"/>
      <c r="AD878" s="259"/>
      <c r="AE878" s="259"/>
      <c r="AF878" s="259"/>
      <c r="AG878" s="259"/>
      <c r="AH878" s="259"/>
      <c r="AU878" s="45"/>
    </row>
    <row r="879" spans="2:47" ht="14.25" customHeight="1">
      <c r="B879" s="259"/>
      <c r="D879" s="259"/>
      <c r="E879" s="259"/>
      <c r="F879" s="259"/>
      <c r="G879" s="261"/>
      <c r="H879" s="261"/>
      <c r="I879" s="259"/>
      <c r="J879" s="259"/>
      <c r="K879" s="259"/>
      <c r="L879" s="259"/>
      <c r="M879" s="259"/>
      <c r="N879" s="261"/>
      <c r="O879" s="261"/>
      <c r="P879" s="259"/>
      <c r="Q879" s="259"/>
      <c r="R879" s="259"/>
      <c r="S879" s="259"/>
      <c r="T879" s="259"/>
      <c r="U879" s="261"/>
      <c r="V879" s="261"/>
      <c r="W879" s="259"/>
      <c r="X879" s="259"/>
      <c r="Y879" s="259"/>
      <c r="Z879" s="259"/>
      <c r="AA879" s="259"/>
      <c r="AB879" s="261"/>
      <c r="AC879" s="261"/>
      <c r="AD879" s="259"/>
      <c r="AE879" s="259"/>
      <c r="AF879" s="259"/>
      <c r="AG879" s="259"/>
      <c r="AH879" s="259"/>
      <c r="AU879" s="45"/>
    </row>
    <row r="880" spans="2:47" ht="14.25" customHeight="1">
      <c r="B880" s="259"/>
      <c r="D880" s="259"/>
      <c r="E880" s="259"/>
      <c r="F880" s="259"/>
      <c r="G880" s="261"/>
      <c r="H880" s="261"/>
      <c r="I880" s="259"/>
      <c r="J880" s="259"/>
      <c r="K880" s="259"/>
      <c r="L880" s="259"/>
      <c r="M880" s="259"/>
      <c r="N880" s="261"/>
      <c r="O880" s="261"/>
      <c r="P880" s="259"/>
      <c r="Q880" s="259"/>
      <c r="R880" s="259"/>
      <c r="S880" s="259"/>
      <c r="T880" s="259"/>
      <c r="U880" s="261"/>
      <c r="V880" s="261"/>
      <c r="W880" s="259"/>
      <c r="X880" s="259"/>
      <c r="Y880" s="259"/>
      <c r="Z880" s="259"/>
      <c r="AA880" s="259"/>
      <c r="AB880" s="261"/>
      <c r="AC880" s="261"/>
      <c r="AD880" s="259"/>
      <c r="AE880" s="259"/>
      <c r="AF880" s="259"/>
      <c r="AG880" s="259"/>
      <c r="AH880" s="259"/>
      <c r="AU880" s="45"/>
    </row>
    <row r="881" spans="2:47" ht="14.25" customHeight="1">
      <c r="B881" s="259"/>
      <c r="D881" s="259"/>
      <c r="E881" s="259"/>
      <c r="F881" s="259"/>
      <c r="G881" s="261"/>
      <c r="H881" s="261"/>
      <c r="I881" s="259"/>
      <c r="J881" s="259"/>
      <c r="K881" s="259"/>
      <c r="L881" s="259"/>
      <c r="M881" s="259"/>
      <c r="N881" s="261"/>
      <c r="O881" s="261"/>
      <c r="P881" s="259"/>
      <c r="Q881" s="259"/>
      <c r="R881" s="259"/>
      <c r="S881" s="259"/>
      <c r="T881" s="259"/>
      <c r="U881" s="261"/>
      <c r="V881" s="261"/>
      <c r="W881" s="259"/>
      <c r="X881" s="259"/>
      <c r="Y881" s="259"/>
      <c r="Z881" s="259"/>
      <c r="AA881" s="259"/>
      <c r="AB881" s="261"/>
      <c r="AC881" s="261"/>
      <c r="AD881" s="259"/>
      <c r="AE881" s="259"/>
      <c r="AF881" s="259"/>
      <c r="AG881" s="259"/>
      <c r="AH881" s="259"/>
      <c r="AU881" s="45"/>
    </row>
    <row r="882" spans="2:47" ht="14.25" customHeight="1">
      <c r="B882" s="259"/>
      <c r="D882" s="259"/>
      <c r="E882" s="259"/>
      <c r="F882" s="259"/>
      <c r="G882" s="261"/>
      <c r="H882" s="261"/>
      <c r="I882" s="259"/>
      <c r="J882" s="259"/>
      <c r="K882" s="259"/>
      <c r="L882" s="259"/>
      <c r="M882" s="259"/>
      <c r="N882" s="261"/>
      <c r="O882" s="261"/>
      <c r="P882" s="259"/>
      <c r="Q882" s="259"/>
      <c r="R882" s="259"/>
      <c r="S882" s="259"/>
      <c r="T882" s="259"/>
      <c r="U882" s="261"/>
      <c r="V882" s="261"/>
      <c r="W882" s="259"/>
      <c r="X882" s="259"/>
      <c r="Y882" s="259"/>
      <c r="Z882" s="259"/>
      <c r="AA882" s="259"/>
      <c r="AB882" s="261"/>
      <c r="AC882" s="261"/>
      <c r="AD882" s="259"/>
      <c r="AE882" s="259"/>
      <c r="AF882" s="259"/>
      <c r="AG882" s="259"/>
      <c r="AH882" s="259"/>
      <c r="AU882" s="45"/>
    </row>
    <row r="883" spans="2:47" ht="14.25" customHeight="1">
      <c r="B883" s="259"/>
      <c r="D883" s="259"/>
      <c r="E883" s="259"/>
      <c r="F883" s="259"/>
      <c r="G883" s="261"/>
      <c r="H883" s="261"/>
      <c r="I883" s="259"/>
      <c r="J883" s="259"/>
      <c r="K883" s="259"/>
      <c r="L883" s="259"/>
      <c r="M883" s="259"/>
      <c r="N883" s="261"/>
      <c r="O883" s="261"/>
      <c r="P883" s="259"/>
      <c r="Q883" s="259"/>
      <c r="R883" s="259"/>
      <c r="S883" s="259"/>
      <c r="T883" s="259"/>
      <c r="U883" s="261"/>
      <c r="V883" s="261"/>
      <c r="W883" s="259"/>
      <c r="X883" s="259"/>
      <c r="Y883" s="259"/>
      <c r="Z883" s="259"/>
      <c r="AA883" s="259"/>
      <c r="AB883" s="261"/>
      <c r="AC883" s="261"/>
      <c r="AD883" s="259"/>
      <c r="AE883" s="259"/>
      <c r="AF883" s="259"/>
      <c r="AG883" s="259"/>
      <c r="AH883" s="259"/>
      <c r="AU883" s="45"/>
    </row>
    <row r="884" spans="2:47" ht="14.25" customHeight="1">
      <c r="B884" s="259"/>
      <c r="D884" s="259"/>
      <c r="E884" s="259"/>
      <c r="F884" s="259"/>
      <c r="G884" s="261"/>
      <c r="H884" s="261"/>
      <c r="I884" s="259"/>
      <c r="J884" s="259"/>
      <c r="K884" s="259"/>
      <c r="L884" s="259"/>
      <c r="M884" s="259"/>
      <c r="N884" s="261"/>
      <c r="O884" s="261"/>
      <c r="P884" s="259"/>
      <c r="Q884" s="259"/>
      <c r="R884" s="259"/>
      <c r="S884" s="259"/>
      <c r="T884" s="259"/>
      <c r="U884" s="261"/>
      <c r="V884" s="261"/>
      <c r="W884" s="259"/>
      <c r="X884" s="259"/>
      <c r="Y884" s="259"/>
      <c r="Z884" s="259"/>
      <c r="AA884" s="259"/>
      <c r="AB884" s="261"/>
      <c r="AC884" s="261"/>
      <c r="AD884" s="259"/>
      <c r="AE884" s="259"/>
      <c r="AF884" s="259"/>
      <c r="AG884" s="259"/>
      <c r="AH884" s="259"/>
      <c r="AU884" s="45"/>
    </row>
    <row r="885" spans="2:47" ht="14.25" customHeight="1">
      <c r="B885" s="259"/>
      <c r="D885" s="259"/>
      <c r="E885" s="259"/>
      <c r="F885" s="259"/>
      <c r="G885" s="261"/>
      <c r="H885" s="261"/>
      <c r="I885" s="259"/>
      <c r="J885" s="259"/>
      <c r="K885" s="259"/>
      <c r="L885" s="259"/>
      <c r="M885" s="259"/>
      <c r="N885" s="261"/>
      <c r="O885" s="261"/>
      <c r="P885" s="259"/>
      <c r="Q885" s="259"/>
      <c r="R885" s="259"/>
      <c r="S885" s="259"/>
      <c r="T885" s="259"/>
      <c r="U885" s="261"/>
      <c r="V885" s="261"/>
      <c r="W885" s="259"/>
      <c r="X885" s="259"/>
      <c r="Y885" s="259"/>
      <c r="Z885" s="259"/>
      <c r="AA885" s="259"/>
      <c r="AB885" s="261"/>
      <c r="AC885" s="261"/>
      <c r="AD885" s="259"/>
      <c r="AE885" s="259"/>
      <c r="AF885" s="259"/>
      <c r="AG885" s="259"/>
      <c r="AH885" s="259"/>
      <c r="AU885" s="45"/>
    </row>
    <row r="886" spans="2:47" ht="14.25" customHeight="1">
      <c r="B886" s="259"/>
      <c r="D886" s="259"/>
      <c r="E886" s="259"/>
      <c r="F886" s="259"/>
      <c r="G886" s="261"/>
      <c r="H886" s="261"/>
      <c r="I886" s="259"/>
      <c r="J886" s="259"/>
      <c r="K886" s="259"/>
      <c r="L886" s="259"/>
      <c r="M886" s="259"/>
      <c r="N886" s="261"/>
      <c r="O886" s="261"/>
      <c r="P886" s="259"/>
      <c r="Q886" s="259"/>
      <c r="R886" s="259"/>
      <c r="S886" s="259"/>
      <c r="T886" s="259"/>
      <c r="U886" s="261"/>
      <c r="V886" s="261"/>
      <c r="W886" s="259"/>
      <c r="X886" s="259"/>
      <c r="Y886" s="259"/>
      <c r="Z886" s="259"/>
      <c r="AA886" s="259"/>
      <c r="AB886" s="261"/>
      <c r="AC886" s="261"/>
      <c r="AD886" s="259"/>
      <c r="AE886" s="259"/>
      <c r="AF886" s="259"/>
      <c r="AG886" s="259"/>
      <c r="AH886" s="259"/>
      <c r="AU886" s="45"/>
    </row>
    <row r="887" spans="2:47" ht="14.25" customHeight="1">
      <c r="B887" s="259"/>
      <c r="D887" s="259"/>
      <c r="E887" s="259"/>
      <c r="F887" s="259"/>
      <c r="G887" s="261"/>
      <c r="H887" s="261"/>
      <c r="I887" s="259"/>
      <c r="J887" s="259"/>
      <c r="K887" s="259"/>
      <c r="L887" s="259"/>
      <c r="M887" s="259"/>
      <c r="N887" s="261"/>
      <c r="O887" s="261"/>
      <c r="P887" s="259"/>
      <c r="Q887" s="259"/>
      <c r="R887" s="259"/>
      <c r="S887" s="259"/>
      <c r="T887" s="259"/>
      <c r="U887" s="261"/>
      <c r="V887" s="261"/>
      <c r="W887" s="259"/>
      <c r="X887" s="259"/>
      <c r="Y887" s="259"/>
      <c r="Z887" s="259"/>
      <c r="AA887" s="259"/>
      <c r="AB887" s="261"/>
      <c r="AC887" s="261"/>
      <c r="AD887" s="259"/>
      <c r="AE887" s="259"/>
      <c r="AF887" s="259"/>
      <c r="AG887" s="259"/>
      <c r="AH887" s="259"/>
      <c r="AU887" s="45"/>
    </row>
    <row r="888" spans="2:47" ht="14.25" customHeight="1">
      <c r="B888" s="259"/>
      <c r="D888" s="259"/>
      <c r="E888" s="259"/>
      <c r="F888" s="259"/>
      <c r="G888" s="261"/>
      <c r="H888" s="261"/>
      <c r="I888" s="259"/>
      <c r="J888" s="259"/>
      <c r="K888" s="259"/>
      <c r="L888" s="259"/>
      <c r="M888" s="259"/>
      <c r="N888" s="261"/>
      <c r="O888" s="261"/>
      <c r="P888" s="259"/>
      <c r="Q888" s="259"/>
      <c r="R888" s="259"/>
      <c r="S888" s="259"/>
      <c r="T888" s="259"/>
      <c r="U888" s="261"/>
      <c r="V888" s="261"/>
      <c r="W888" s="259"/>
      <c r="X888" s="259"/>
      <c r="Y888" s="259"/>
      <c r="Z888" s="259"/>
      <c r="AA888" s="259"/>
      <c r="AB888" s="261"/>
      <c r="AC888" s="261"/>
      <c r="AD888" s="259"/>
      <c r="AE888" s="259"/>
      <c r="AF888" s="259"/>
      <c r="AG888" s="259"/>
      <c r="AH888" s="259"/>
      <c r="AU888" s="45"/>
    </row>
    <row r="889" spans="2:47" ht="14.25" customHeight="1">
      <c r="B889" s="259"/>
      <c r="D889" s="259"/>
      <c r="E889" s="259"/>
      <c r="F889" s="259"/>
      <c r="G889" s="261"/>
      <c r="H889" s="261"/>
      <c r="I889" s="259"/>
      <c r="J889" s="259"/>
      <c r="K889" s="259"/>
      <c r="L889" s="259"/>
      <c r="M889" s="259"/>
      <c r="N889" s="261"/>
      <c r="O889" s="261"/>
      <c r="P889" s="259"/>
      <c r="Q889" s="259"/>
      <c r="R889" s="259"/>
      <c r="S889" s="259"/>
      <c r="T889" s="259"/>
      <c r="U889" s="261"/>
      <c r="V889" s="261"/>
      <c r="W889" s="259"/>
      <c r="X889" s="259"/>
      <c r="Y889" s="259"/>
      <c r="Z889" s="259"/>
      <c r="AA889" s="259"/>
      <c r="AB889" s="261"/>
      <c r="AC889" s="261"/>
      <c r="AD889" s="259"/>
      <c r="AE889" s="259"/>
      <c r="AF889" s="259"/>
      <c r="AG889" s="259"/>
      <c r="AH889" s="259"/>
      <c r="AU889" s="45"/>
    </row>
    <row r="890" spans="2:47" ht="14.25" customHeight="1">
      <c r="B890" s="259"/>
      <c r="D890" s="259"/>
      <c r="E890" s="259"/>
      <c r="F890" s="259"/>
      <c r="G890" s="261"/>
      <c r="H890" s="261"/>
      <c r="I890" s="259"/>
      <c r="J890" s="259"/>
      <c r="K890" s="259"/>
      <c r="L890" s="259"/>
      <c r="M890" s="259"/>
      <c r="N890" s="261"/>
      <c r="O890" s="261"/>
      <c r="P890" s="259"/>
      <c r="Q890" s="259"/>
      <c r="R890" s="259"/>
      <c r="S890" s="259"/>
      <c r="T890" s="259"/>
      <c r="U890" s="261"/>
      <c r="V890" s="261"/>
      <c r="W890" s="259"/>
      <c r="X890" s="259"/>
      <c r="Y890" s="259"/>
      <c r="Z890" s="259"/>
      <c r="AA890" s="259"/>
      <c r="AB890" s="261"/>
      <c r="AC890" s="261"/>
      <c r="AD890" s="259"/>
      <c r="AE890" s="259"/>
      <c r="AF890" s="259"/>
      <c r="AG890" s="259"/>
      <c r="AH890" s="259"/>
      <c r="AU890" s="45"/>
    </row>
    <row r="891" spans="2:47" ht="14.25" customHeight="1">
      <c r="B891" s="259"/>
      <c r="D891" s="259"/>
      <c r="E891" s="259"/>
      <c r="F891" s="259"/>
      <c r="G891" s="261"/>
      <c r="H891" s="261"/>
      <c r="I891" s="259"/>
      <c r="J891" s="259"/>
      <c r="K891" s="259"/>
      <c r="L891" s="259"/>
      <c r="M891" s="259"/>
      <c r="N891" s="261"/>
      <c r="O891" s="261"/>
      <c r="P891" s="259"/>
      <c r="Q891" s="259"/>
      <c r="R891" s="259"/>
      <c r="S891" s="259"/>
      <c r="T891" s="259"/>
      <c r="U891" s="261"/>
      <c r="V891" s="261"/>
      <c r="W891" s="259"/>
      <c r="X891" s="259"/>
      <c r="Y891" s="259"/>
      <c r="Z891" s="259"/>
      <c r="AA891" s="259"/>
      <c r="AB891" s="261"/>
      <c r="AC891" s="261"/>
      <c r="AD891" s="259"/>
      <c r="AE891" s="259"/>
      <c r="AF891" s="259"/>
      <c r="AG891" s="259"/>
      <c r="AH891" s="259"/>
      <c r="AU891" s="45"/>
    </row>
    <row r="892" spans="2:47" ht="14.25" customHeight="1">
      <c r="B892" s="259"/>
      <c r="D892" s="259"/>
      <c r="E892" s="259"/>
      <c r="F892" s="259"/>
      <c r="G892" s="261"/>
      <c r="H892" s="261"/>
      <c r="I892" s="259"/>
      <c r="J892" s="259"/>
      <c r="K892" s="259"/>
      <c r="L892" s="259"/>
      <c r="M892" s="259"/>
      <c r="N892" s="261"/>
      <c r="O892" s="261"/>
      <c r="P892" s="259"/>
      <c r="Q892" s="259"/>
      <c r="R892" s="259"/>
      <c r="S892" s="259"/>
      <c r="T892" s="259"/>
      <c r="U892" s="261"/>
      <c r="V892" s="261"/>
      <c r="W892" s="259"/>
      <c r="X892" s="259"/>
      <c r="Y892" s="259"/>
      <c r="Z892" s="259"/>
      <c r="AA892" s="259"/>
      <c r="AB892" s="261"/>
      <c r="AC892" s="261"/>
      <c r="AD892" s="259"/>
      <c r="AE892" s="259"/>
      <c r="AF892" s="259"/>
      <c r="AG892" s="259"/>
      <c r="AH892" s="259"/>
      <c r="AU892" s="45"/>
    </row>
    <row r="893" spans="2:47" ht="14.25" customHeight="1">
      <c r="B893" s="259"/>
      <c r="D893" s="259"/>
      <c r="E893" s="259"/>
      <c r="F893" s="259"/>
      <c r="G893" s="261"/>
      <c r="H893" s="261"/>
      <c r="I893" s="259"/>
      <c r="J893" s="259"/>
      <c r="K893" s="259"/>
      <c r="L893" s="259"/>
      <c r="M893" s="259"/>
      <c r="N893" s="261"/>
      <c r="O893" s="261"/>
      <c r="P893" s="259"/>
      <c r="Q893" s="259"/>
      <c r="R893" s="259"/>
      <c r="S893" s="259"/>
      <c r="T893" s="259"/>
      <c r="U893" s="261"/>
      <c r="V893" s="261"/>
      <c r="W893" s="259"/>
      <c r="X893" s="259"/>
      <c r="Y893" s="259"/>
      <c r="Z893" s="259"/>
      <c r="AA893" s="259"/>
      <c r="AB893" s="261"/>
      <c r="AC893" s="261"/>
      <c r="AD893" s="259"/>
      <c r="AE893" s="259"/>
      <c r="AF893" s="259"/>
      <c r="AG893" s="259"/>
      <c r="AH893" s="259"/>
      <c r="AU893" s="45"/>
    </row>
    <row r="894" spans="2:47" ht="14.25" customHeight="1">
      <c r="B894" s="259"/>
      <c r="D894" s="259"/>
      <c r="E894" s="259"/>
      <c r="F894" s="259"/>
      <c r="G894" s="261"/>
      <c r="H894" s="261"/>
      <c r="I894" s="259"/>
      <c r="J894" s="259"/>
      <c r="K894" s="259"/>
      <c r="L894" s="259"/>
      <c r="M894" s="259"/>
      <c r="N894" s="261"/>
      <c r="O894" s="261"/>
      <c r="P894" s="259"/>
      <c r="Q894" s="259"/>
      <c r="R894" s="259"/>
      <c r="S894" s="259"/>
      <c r="T894" s="259"/>
      <c r="U894" s="261"/>
      <c r="V894" s="261"/>
      <c r="W894" s="259"/>
      <c r="X894" s="259"/>
      <c r="Y894" s="259"/>
      <c r="Z894" s="259"/>
      <c r="AA894" s="259"/>
      <c r="AB894" s="261"/>
      <c r="AC894" s="261"/>
      <c r="AD894" s="259"/>
      <c r="AE894" s="259"/>
      <c r="AF894" s="259"/>
      <c r="AG894" s="259"/>
      <c r="AH894" s="259"/>
      <c r="AU894" s="45"/>
    </row>
    <row r="895" spans="2:47" ht="14.25" customHeight="1">
      <c r="B895" s="259"/>
      <c r="D895" s="259"/>
      <c r="E895" s="259"/>
      <c r="F895" s="259"/>
      <c r="G895" s="261"/>
      <c r="H895" s="261"/>
      <c r="I895" s="259"/>
      <c r="J895" s="259"/>
      <c r="K895" s="259"/>
      <c r="L895" s="259"/>
      <c r="M895" s="259"/>
      <c r="N895" s="261"/>
      <c r="O895" s="261"/>
      <c r="P895" s="259"/>
      <c r="Q895" s="259"/>
      <c r="R895" s="259"/>
      <c r="S895" s="259"/>
      <c r="T895" s="259"/>
      <c r="U895" s="261"/>
      <c r="V895" s="261"/>
      <c r="W895" s="259"/>
      <c r="X895" s="259"/>
      <c r="Y895" s="259"/>
      <c r="Z895" s="259"/>
      <c r="AA895" s="259"/>
      <c r="AB895" s="261"/>
      <c r="AC895" s="261"/>
      <c r="AD895" s="259"/>
      <c r="AE895" s="259"/>
      <c r="AF895" s="259"/>
      <c r="AG895" s="259"/>
      <c r="AH895" s="259"/>
      <c r="AU895" s="45"/>
    </row>
    <row r="896" spans="2:47" ht="14.25" customHeight="1">
      <c r="B896" s="259"/>
      <c r="D896" s="259"/>
      <c r="E896" s="259"/>
      <c r="F896" s="259"/>
      <c r="G896" s="261"/>
      <c r="H896" s="261"/>
      <c r="I896" s="259"/>
      <c r="J896" s="259"/>
      <c r="K896" s="259"/>
      <c r="L896" s="259"/>
      <c r="M896" s="259"/>
      <c r="N896" s="261"/>
      <c r="O896" s="261"/>
      <c r="P896" s="259"/>
      <c r="Q896" s="259"/>
      <c r="R896" s="259"/>
      <c r="S896" s="259"/>
      <c r="T896" s="259"/>
      <c r="U896" s="261"/>
      <c r="V896" s="261"/>
      <c r="W896" s="259"/>
      <c r="X896" s="259"/>
      <c r="Y896" s="259"/>
      <c r="Z896" s="259"/>
      <c r="AA896" s="259"/>
      <c r="AB896" s="261"/>
      <c r="AC896" s="261"/>
      <c r="AD896" s="259"/>
      <c r="AE896" s="259"/>
      <c r="AF896" s="259"/>
      <c r="AG896" s="259"/>
      <c r="AH896" s="259"/>
      <c r="AU896" s="45"/>
    </row>
    <row r="897" spans="2:47" ht="14.25" customHeight="1">
      <c r="B897" s="259"/>
      <c r="D897" s="259"/>
      <c r="E897" s="259"/>
      <c r="F897" s="259"/>
      <c r="G897" s="261"/>
      <c r="H897" s="261"/>
      <c r="I897" s="259"/>
      <c r="J897" s="259"/>
      <c r="K897" s="259"/>
      <c r="L897" s="259"/>
      <c r="M897" s="259"/>
      <c r="N897" s="261"/>
      <c r="O897" s="261"/>
      <c r="P897" s="259"/>
      <c r="Q897" s="259"/>
      <c r="R897" s="259"/>
      <c r="S897" s="259"/>
      <c r="T897" s="259"/>
      <c r="U897" s="261"/>
      <c r="V897" s="261"/>
      <c r="W897" s="259"/>
      <c r="X897" s="259"/>
      <c r="Y897" s="259"/>
      <c r="Z897" s="259"/>
      <c r="AA897" s="259"/>
      <c r="AB897" s="261"/>
      <c r="AC897" s="261"/>
      <c r="AD897" s="259"/>
      <c r="AE897" s="259"/>
      <c r="AF897" s="259"/>
      <c r="AG897" s="259"/>
      <c r="AH897" s="259"/>
      <c r="AU897" s="45"/>
    </row>
    <row r="898" spans="2:47" ht="14.25" customHeight="1">
      <c r="B898" s="259"/>
      <c r="D898" s="259"/>
      <c r="E898" s="259"/>
      <c r="F898" s="259"/>
      <c r="G898" s="261"/>
      <c r="H898" s="261"/>
      <c r="I898" s="259"/>
      <c r="J898" s="259"/>
      <c r="K898" s="259"/>
      <c r="L898" s="259"/>
      <c r="M898" s="259"/>
      <c r="N898" s="261"/>
      <c r="O898" s="261"/>
      <c r="P898" s="259"/>
      <c r="Q898" s="259"/>
      <c r="R898" s="259"/>
      <c r="S898" s="259"/>
      <c r="T898" s="259"/>
      <c r="U898" s="261"/>
      <c r="V898" s="261"/>
      <c r="W898" s="259"/>
      <c r="X898" s="259"/>
      <c r="Y898" s="259"/>
      <c r="Z898" s="259"/>
      <c r="AA898" s="259"/>
      <c r="AB898" s="261"/>
      <c r="AC898" s="261"/>
      <c r="AD898" s="259"/>
      <c r="AE898" s="259"/>
      <c r="AF898" s="259"/>
      <c r="AG898" s="259"/>
      <c r="AH898" s="259"/>
      <c r="AU898" s="45"/>
    </row>
    <row r="899" spans="2:47" ht="14.25" customHeight="1">
      <c r="B899" s="259"/>
      <c r="D899" s="259"/>
      <c r="E899" s="259"/>
      <c r="F899" s="259"/>
      <c r="G899" s="261"/>
      <c r="H899" s="261"/>
      <c r="I899" s="259"/>
      <c r="J899" s="259"/>
      <c r="K899" s="259"/>
      <c r="L899" s="259"/>
      <c r="M899" s="259"/>
      <c r="N899" s="261"/>
      <c r="O899" s="261"/>
      <c r="P899" s="259"/>
      <c r="Q899" s="259"/>
      <c r="R899" s="259"/>
      <c r="S899" s="259"/>
      <c r="T899" s="259"/>
      <c r="U899" s="261"/>
      <c r="V899" s="261"/>
      <c r="W899" s="259"/>
      <c r="X899" s="259"/>
      <c r="Y899" s="259"/>
      <c r="Z899" s="259"/>
      <c r="AA899" s="259"/>
      <c r="AB899" s="261"/>
      <c r="AC899" s="261"/>
      <c r="AD899" s="259"/>
      <c r="AE899" s="259"/>
      <c r="AF899" s="259"/>
      <c r="AG899" s="259"/>
      <c r="AH899" s="259"/>
      <c r="AU899" s="45"/>
    </row>
    <row r="900" spans="2:47" ht="14.25" customHeight="1">
      <c r="B900" s="259"/>
      <c r="D900" s="259"/>
      <c r="E900" s="259"/>
      <c r="F900" s="259"/>
      <c r="G900" s="261"/>
      <c r="H900" s="261"/>
      <c r="I900" s="259"/>
      <c r="J900" s="259"/>
      <c r="K900" s="259"/>
      <c r="L900" s="259"/>
      <c r="M900" s="259"/>
      <c r="N900" s="261"/>
      <c r="O900" s="261"/>
      <c r="P900" s="259"/>
      <c r="Q900" s="259"/>
      <c r="R900" s="259"/>
      <c r="S900" s="259"/>
      <c r="T900" s="259"/>
      <c r="U900" s="261"/>
      <c r="V900" s="261"/>
      <c r="W900" s="259"/>
      <c r="X900" s="259"/>
      <c r="Y900" s="259"/>
      <c r="Z900" s="259"/>
      <c r="AA900" s="259"/>
      <c r="AB900" s="261"/>
      <c r="AC900" s="261"/>
      <c r="AD900" s="259"/>
      <c r="AE900" s="259"/>
      <c r="AF900" s="259"/>
      <c r="AG900" s="259"/>
      <c r="AH900" s="259"/>
      <c r="AU900" s="45"/>
    </row>
    <row r="901" spans="2:47" ht="14.25" customHeight="1">
      <c r="B901" s="259"/>
      <c r="D901" s="259"/>
      <c r="E901" s="259"/>
      <c r="F901" s="259"/>
      <c r="G901" s="261"/>
      <c r="H901" s="261"/>
      <c r="I901" s="259"/>
      <c r="J901" s="259"/>
      <c r="K901" s="259"/>
      <c r="L901" s="259"/>
      <c r="M901" s="259"/>
      <c r="N901" s="261"/>
      <c r="O901" s="261"/>
      <c r="P901" s="259"/>
      <c r="Q901" s="259"/>
      <c r="R901" s="259"/>
      <c r="S901" s="259"/>
      <c r="T901" s="259"/>
      <c r="U901" s="261"/>
      <c r="V901" s="261"/>
      <c r="W901" s="259"/>
      <c r="X901" s="259"/>
      <c r="Y901" s="259"/>
      <c r="Z901" s="259"/>
      <c r="AA901" s="259"/>
      <c r="AB901" s="261"/>
      <c r="AC901" s="261"/>
      <c r="AD901" s="259"/>
      <c r="AE901" s="259"/>
      <c r="AF901" s="259"/>
      <c r="AG901" s="259"/>
      <c r="AH901" s="259"/>
      <c r="AU901" s="45"/>
    </row>
    <row r="902" spans="2:47" ht="14.25" customHeight="1">
      <c r="B902" s="259"/>
      <c r="D902" s="259"/>
      <c r="E902" s="259"/>
      <c r="F902" s="259"/>
      <c r="G902" s="261"/>
      <c r="H902" s="261"/>
      <c r="I902" s="259"/>
      <c r="J902" s="259"/>
      <c r="K902" s="259"/>
      <c r="L902" s="259"/>
      <c r="M902" s="259"/>
      <c r="N902" s="261"/>
      <c r="O902" s="261"/>
      <c r="P902" s="259"/>
      <c r="Q902" s="259"/>
      <c r="R902" s="259"/>
      <c r="S902" s="259"/>
      <c r="T902" s="259"/>
      <c r="U902" s="261"/>
      <c r="V902" s="261"/>
      <c r="W902" s="259"/>
      <c r="X902" s="259"/>
      <c r="Y902" s="259"/>
      <c r="Z902" s="259"/>
      <c r="AA902" s="259"/>
      <c r="AB902" s="261"/>
      <c r="AC902" s="261"/>
      <c r="AD902" s="259"/>
      <c r="AE902" s="259"/>
      <c r="AF902" s="259"/>
      <c r="AG902" s="259"/>
      <c r="AH902" s="259"/>
      <c r="AU902" s="45"/>
    </row>
    <row r="903" spans="2:47" ht="14.25" customHeight="1">
      <c r="B903" s="259"/>
      <c r="D903" s="259"/>
      <c r="E903" s="259"/>
      <c r="F903" s="259"/>
      <c r="G903" s="261"/>
      <c r="H903" s="261"/>
      <c r="I903" s="259"/>
      <c r="J903" s="259"/>
      <c r="K903" s="259"/>
      <c r="L903" s="259"/>
      <c r="M903" s="259"/>
      <c r="N903" s="261"/>
      <c r="O903" s="261"/>
      <c r="P903" s="259"/>
      <c r="Q903" s="259"/>
      <c r="R903" s="259"/>
      <c r="S903" s="259"/>
      <c r="T903" s="259"/>
      <c r="U903" s="261"/>
      <c r="V903" s="261"/>
      <c r="W903" s="259"/>
      <c r="X903" s="259"/>
      <c r="Y903" s="259"/>
      <c r="Z903" s="259"/>
      <c r="AA903" s="259"/>
      <c r="AB903" s="261"/>
      <c r="AC903" s="261"/>
      <c r="AD903" s="259"/>
      <c r="AE903" s="259"/>
      <c r="AF903" s="259"/>
      <c r="AG903" s="259"/>
      <c r="AH903" s="259"/>
      <c r="AU903" s="45"/>
    </row>
    <row r="904" spans="2:47" ht="14.25" customHeight="1">
      <c r="B904" s="259"/>
      <c r="D904" s="259"/>
      <c r="E904" s="259"/>
      <c r="F904" s="259"/>
      <c r="G904" s="261"/>
      <c r="H904" s="261"/>
      <c r="I904" s="259"/>
      <c r="J904" s="259"/>
      <c r="K904" s="259"/>
      <c r="L904" s="259"/>
      <c r="M904" s="259"/>
      <c r="N904" s="261"/>
      <c r="O904" s="261"/>
      <c r="P904" s="259"/>
      <c r="Q904" s="259"/>
      <c r="R904" s="259"/>
      <c r="S904" s="259"/>
      <c r="T904" s="259"/>
      <c r="U904" s="261"/>
      <c r="V904" s="261"/>
      <c r="W904" s="259"/>
      <c r="X904" s="259"/>
      <c r="Y904" s="259"/>
      <c r="Z904" s="259"/>
      <c r="AA904" s="259"/>
      <c r="AB904" s="261"/>
      <c r="AC904" s="261"/>
      <c r="AD904" s="259"/>
      <c r="AE904" s="259"/>
      <c r="AF904" s="259"/>
      <c r="AG904" s="259"/>
      <c r="AH904" s="259"/>
      <c r="AU904" s="45"/>
    </row>
    <row r="905" spans="2:47" ht="14.25" customHeight="1">
      <c r="B905" s="259"/>
      <c r="D905" s="259"/>
      <c r="E905" s="259"/>
      <c r="F905" s="259"/>
      <c r="G905" s="261"/>
      <c r="H905" s="261"/>
      <c r="I905" s="259"/>
      <c r="J905" s="259"/>
      <c r="K905" s="259"/>
      <c r="L905" s="259"/>
      <c r="M905" s="259"/>
      <c r="N905" s="261"/>
      <c r="O905" s="261"/>
      <c r="P905" s="259"/>
      <c r="Q905" s="259"/>
      <c r="R905" s="259"/>
      <c r="S905" s="259"/>
      <c r="T905" s="259"/>
      <c r="U905" s="261"/>
      <c r="V905" s="261"/>
      <c r="W905" s="259"/>
      <c r="X905" s="259"/>
      <c r="Y905" s="259"/>
      <c r="Z905" s="259"/>
      <c r="AA905" s="259"/>
      <c r="AB905" s="261"/>
      <c r="AC905" s="261"/>
      <c r="AD905" s="259"/>
      <c r="AE905" s="259"/>
      <c r="AF905" s="259"/>
      <c r="AG905" s="259"/>
      <c r="AH905" s="259"/>
      <c r="AU905" s="45"/>
    </row>
    <row r="906" spans="2:47" ht="14.25" customHeight="1">
      <c r="B906" s="259"/>
      <c r="D906" s="259"/>
      <c r="E906" s="259"/>
      <c r="F906" s="259"/>
      <c r="G906" s="261"/>
      <c r="H906" s="261"/>
      <c r="I906" s="259"/>
      <c r="J906" s="259"/>
      <c r="K906" s="259"/>
      <c r="L906" s="259"/>
      <c r="M906" s="259"/>
      <c r="N906" s="261"/>
      <c r="O906" s="261"/>
      <c r="P906" s="259"/>
      <c r="Q906" s="259"/>
      <c r="R906" s="259"/>
      <c r="S906" s="259"/>
      <c r="T906" s="259"/>
      <c r="U906" s="261"/>
      <c r="V906" s="261"/>
      <c r="W906" s="259"/>
      <c r="X906" s="259"/>
      <c r="Y906" s="259"/>
      <c r="Z906" s="259"/>
      <c r="AA906" s="259"/>
      <c r="AB906" s="261"/>
      <c r="AC906" s="261"/>
      <c r="AD906" s="259"/>
      <c r="AE906" s="259"/>
      <c r="AF906" s="259"/>
      <c r="AG906" s="259"/>
      <c r="AH906" s="259"/>
      <c r="AU906" s="45"/>
    </row>
    <row r="907" spans="2:47" ht="14.25" customHeight="1">
      <c r="B907" s="259"/>
      <c r="D907" s="259"/>
      <c r="E907" s="259"/>
      <c r="F907" s="259"/>
      <c r="G907" s="261"/>
      <c r="H907" s="261"/>
      <c r="I907" s="259"/>
      <c r="J907" s="259"/>
      <c r="K907" s="259"/>
      <c r="L907" s="259"/>
      <c r="M907" s="259"/>
      <c r="N907" s="261"/>
      <c r="O907" s="261"/>
      <c r="P907" s="259"/>
      <c r="Q907" s="259"/>
      <c r="R907" s="259"/>
      <c r="S907" s="259"/>
      <c r="T907" s="259"/>
      <c r="U907" s="261"/>
      <c r="V907" s="261"/>
      <c r="W907" s="259"/>
      <c r="X907" s="259"/>
      <c r="Y907" s="259"/>
      <c r="Z907" s="259"/>
      <c r="AA907" s="259"/>
      <c r="AB907" s="261"/>
      <c r="AC907" s="261"/>
      <c r="AD907" s="259"/>
      <c r="AE907" s="259"/>
      <c r="AF907" s="259"/>
      <c r="AG907" s="259"/>
      <c r="AH907" s="259"/>
      <c r="AU907" s="45"/>
    </row>
    <row r="908" spans="2:47" ht="14.25" customHeight="1">
      <c r="B908" s="259"/>
      <c r="D908" s="259"/>
      <c r="E908" s="259"/>
      <c r="F908" s="259"/>
      <c r="G908" s="261"/>
      <c r="H908" s="261"/>
      <c r="I908" s="259"/>
      <c r="J908" s="259"/>
      <c r="K908" s="259"/>
      <c r="L908" s="259"/>
      <c r="M908" s="259"/>
      <c r="N908" s="261"/>
      <c r="O908" s="261"/>
      <c r="P908" s="259"/>
      <c r="Q908" s="259"/>
      <c r="R908" s="259"/>
      <c r="S908" s="259"/>
      <c r="T908" s="259"/>
      <c r="U908" s="261"/>
      <c r="V908" s="261"/>
      <c r="W908" s="259"/>
      <c r="X908" s="259"/>
      <c r="Y908" s="259"/>
      <c r="Z908" s="259"/>
      <c r="AA908" s="259"/>
      <c r="AB908" s="261"/>
      <c r="AC908" s="261"/>
      <c r="AD908" s="259"/>
      <c r="AE908" s="259"/>
      <c r="AF908" s="259"/>
      <c r="AG908" s="259"/>
      <c r="AH908" s="259"/>
      <c r="AU908" s="45"/>
    </row>
    <row r="909" spans="2:47" ht="14.25" customHeight="1">
      <c r="B909" s="259"/>
      <c r="D909" s="259"/>
      <c r="E909" s="259"/>
      <c r="F909" s="259"/>
      <c r="G909" s="261"/>
      <c r="H909" s="261"/>
      <c r="I909" s="259"/>
      <c r="J909" s="259"/>
      <c r="K909" s="259"/>
      <c r="L909" s="259"/>
      <c r="M909" s="259"/>
      <c r="N909" s="261"/>
      <c r="O909" s="261"/>
      <c r="P909" s="259"/>
      <c r="Q909" s="259"/>
      <c r="R909" s="259"/>
      <c r="S909" s="259"/>
      <c r="T909" s="259"/>
      <c r="U909" s="261"/>
      <c r="V909" s="261"/>
      <c r="W909" s="259"/>
      <c r="X909" s="259"/>
      <c r="Y909" s="259"/>
      <c r="Z909" s="259"/>
      <c r="AA909" s="259"/>
      <c r="AB909" s="261"/>
      <c r="AC909" s="261"/>
      <c r="AD909" s="259"/>
      <c r="AE909" s="259"/>
      <c r="AF909" s="259"/>
      <c r="AG909" s="259"/>
      <c r="AH909" s="259"/>
      <c r="AU909" s="45"/>
    </row>
    <row r="910" spans="2:47" ht="14.25" customHeight="1">
      <c r="B910" s="259"/>
      <c r="D910" s="259"/>
      <c r="E910" s="259"/>
      <c r="F910" s="259"/>
      <c r="G910" s="261"/>
      <c r="H910" s="261"/>
      <c r="I910" s="259"/>
      <c r="J910" s="259"/>
      <c r="K910" s="259"/>
      <c r="L910" s="259"/>
      <c r="M910" s="259"/>
      <c r="N910" s="261"/>
      <c r="O910" s="261"/>
      <c r="P910" s="259"/>
      <c r="Q910" s="259"/>
      <c r="R910" s="259"/>
      <c r="S910" s="259"/>
      <c r="T910" s="259"/>
      <c r="U910" s="261"/>
      <c r="V910" s="261"/>
      <c r="W910" s="259"/>
      <c r="X910" s="259"/>
      <c r="Y910" s="259"/>
      <c r="Z910" s="259"/>
      <c r="AA910" s="259"/>
      <c r="AB910" s="261"/>
      <c r="AC910" s="261"/>
      <c r="AD910" s="259"/>
      <c r="AE910" s="259"/>
      <c r="AF910" s="259"/>
      <c r="AG910" s="259"/>
      <c r="AH910" s="259"/>
      <c r="AU910" s="45"/>
    </row>
    <row r="911" spans="2:47" ht="14.25" customHeight="1">
      <c r="B911" s="259"/>
      <c r="D911" s="259"/>
      <c r="E911" s="259"/>
      <c r="F911" s="259"/>
      <c r="G911" s="261"/>
      <c r="H911" s="261"/>
      <c r="I911" s="259"/>
      <c r="J911" s="259"/>
      <c r="K911" s="259"/>
      <c r="L911" s="259"/>
      <c r="M911" s="259"/>
      <c r="N911" s="261"/>
      <c r="O911" s="261"/>
      <c r="P911" s="259"/>
      <c r="Q911" s="259"/>
      <c r="R911" s="259"/>
      <c r="S911" s="259"/>
      <c r="T911" s="259"/>
      <c r="U911" s="261"/>
      <c r="V911" s="261"/>
      <c r="W911" s="259"/>
      <c r="X911" s="259"/>
      <c r="Y911" s="259"/>
      <c r="Z911" s="259"/>
      <c r="AA911" s="259"/>
      <c r="AB911" s="261"/>
      <c r="AC911" s="261"/>
      <c r="AD911" s="259"/>
      <c r="AE911" s="259"/>
      <c r="AF911" s="259"/>
      <c r="AG911" s="259"/>
      <c r="AH911" s="259"/>
      <c r="AU911" s="45"/>
    </row>
    <row r="912" spans="2:47" ht="14.25" customHeight="1">
      <c r="B912" s="259"/>
      <c r="D912" s="259"/>
      <c r="E912" s="259"/>
      <c r="F912" s="259"/>
      <c r="G912" s="261"/>
      <c r="H912" s="261"/>
      <c r="I912" s="259"/>
      <c r="J912" s="259"/>
      <c r="K912" s="259"/>
      <c r="L912" s="259"/>
      <c r="M912" s="259"/>
      <c r="N912" s="261"/>
      <c r="O912" s="261"/>
      <c r="P912" s="259"/>
      <c r="Q912" s="259"/>
      <c r="R912" s="259"/>
      <c r="S912" s="259"/>
      <c r="T912" s="259"/>
      <c r="U912" s="261"/>
      <c r="V912" s="261"/>
      <c r="W912" s="259"/>
      <c r="X912" s="259"/>
      <c r="Y912" s="259"/>
      <c r="Z912" s="259"/>
      <c r="AA912" s="259"/>
      <c r="AB912" s="261"/>
      <c r="AC912" s="261"/>
      <c r="AD912" s="259"/>
      <c r="AE912" s="259"/>
      <c r="AF912" s="259"/>
      <c r="AG912" s="259"/>
      <c r="AH912" s="259"/>
      <c r="AU912" s="45"/>
    </row>
    <row r="913" spans="2:47" ht="14.25" customHeight="1">
      <c r="B913" s="259"/>
      <c r="D913" s="259"/>
      <c r="E913" s="259"/>
      <c r="F913" s="259"/>
      <c r="G913" s="261"/>
      <c r="H913" s="261"/>
      <c r="I913" s="259"/>
      <c r="J913" s="259"/>
      <c r="K913" s="259"/>
      <c r="L913" s="259"/>
      <c r="M913" s="259"/>
      <c r="N913" s="261"/>
      <c r="O913" s="261"/>
      <c r="P913" s="259"/>
      <c r="Q913" s="259"/>
      <c r="R913" s="259"/>
      <c r="S913" s="259"/>
      <c r="T913" s="259"/>
      <c r="U913" s="261"/>
      <c r="V913" s="261"/>
      <c r="W913" s="259"/>
      <c r="X913" s="259"/>
      <c r="Y913" s="259"/>
      <c r="Z913" s="259"/>
      <c r="AA913" s="259"/>
      <c r="AB913" s="261"/>
      <c r="AC913" s="261"/>
      <c r="AD913" s="259"/>
      <c r="AE913" s="259"/>
      <c r="AF913" s="259"/>
      <c r="AG913" s="259"/>
      <c r="AH913" s="259"/>
      <c r="AU913" s="45"/>
    </row>
    <row r="914" spans="2:47" ht="14.25" customHeight="1">
      <c r="B914" s="259"/>
      <c r="D914" s="259"/>
      <c r="E914" s="259"/>
      <c r="F914" s="259"/>
      <c r="G914" s="261"/>
      <c r="H914" s="261"/>
      <c r="I914" s="259"/>
      <c r="J914" s="259"/>
      <c r="K914" s="259"/>
      <c r="L914" s="259"/>
      <c r="M914" s="259"/>
      <c r="N914" s="261"/>
      <c r="O914" s="261"/>
      <c r="P914" s="259"/>
      <c r="Q914" s="259"/>
      <c r="R914" s="259"/>
      <c r="S914" s="259"/>
      <c r="T914" s="259"/>
      <c r="U914" s="261"/>
      <c r="V914" s="261"/>
      <c r="W914" s="259"/>
      <c r="X914" s="259"/>
      <c r="Y914" s="259"/>
      <c r="Z914" s="259"/>
      <c r="AA914" s="259"/>
      <c r="AB914" s="261"/>
      <c r="AC914" s="261"/>
      <c r="AD914" s="259"/>
      <c r="AE914" s="259"/>
      <c r="AF914" s="259"/>
      <c r="AG914" s="259"/>
      <c r="AH914" s="259"/>
      <c r="AU914" s="45"/>
    </row>
    <row r="915" spans="2:47" ht="14.25" customHeight="1">
      <c r="B915" s="259"/>
      <c r="D915" s="259"/>
      <c r="E915" s="259"/>
      <c r="F915" s="259"/>
      <c r="G915" s="261"/>
      <c r="H915" s="261"/>
      <c r="I915" s="259"/>
      <c r="J915" s="259"/>
      <c r="K915" s="259"/>
      <c r="L915" s="259"/>
      <c r="M915" s="259"/>
      <c r="N915" s="261"/>
      <c r="O915" s="261"/>
      <c r="P915" s="259"/>
      <c r="Q915" s="259"/>
      <c r="R915" s="259"/>
      <c r="S915" s="259"/>
      <c r="T915" s="259"/>
      <c r="U915" s="261"/>
      <c r="V915" s="261"/>
      <c r="W915" s="259"/>
      <c r="X915" s="259"/>
      <c r="Y915" s="259"/>
      <c r="Z915" s="259"/>
      <c r="AA915" s="259"/>
      <c r="AB915" s="261"/>
      <c r="AC915" s="261"/>
      <c r="AD915" s="259"/>
      <c r="AE915" s="259"/>
      <c r="AF915" s="259"/>
      <c r="AG915" s="259"/>
      <c r="AH915" s="259"/>
      <c r="AU915" s="45"/>
    </row>
    <row r="916" spans="2:47" ht="14.25" customHeight="1">
      <c r="B916" s="259"/>
      <c r="D916" s="259"/>
      <c r="E916" s="259"/>
      <c r="F916" s="259"/>
      <c r="G916" s="261"/>
      <c r="H916" s="261"/>
      <c r="I916" s="259"/>
      <c r="J916" s="259"/>
      <c r="K916" s="259"/>
      <c r="L916" s="259"/>
      <c r="M916" s="259"/>
      <c r="N916" s="261"/>
      <c r="O916" s="261"/>
      <c r="P916" s="259"/>
      <c r="Q916" s="259"/>
      <c r="R916" s="259"/>
      <c r="S916" s="259"/>
      <c r="T916" s="259"/>
      <c r="U916" s="261"/>
      <c r="V916" s="261"/>
      <c r="W916" s="259"/>
      <c r="X916" s="259"/>
      <c r="Y916" s="259"/>
      <c r="Z916" s="259"/>
      <c r="AA916" s="259"/>
      <c r="AB916" s="261"/>
      <c r="AC916" s="261"/>
      <c r="AD916" s="259"/>
      <c r="AE916" s="259"/>
      <c r="AF916" s="259"/>
      <c r="AG916" s="259"/>
      <c r="AH916" s="259"/>
      <c r="AU916" s="45"/>
    </row>
    <row r="917" spans="2:47" ht="14.25" customHeight="1">
      <c r="B917" s="259"/>
      <c r="D917" s="259"/>
      <c r="E917" s="259"/>
      <c r="F917" s="259"/>
      <c r="G917" s="261"/>
      <c r="H917" s="261"/>
      <c r="I917" s="259"/>
      <c r="J917" s="259"/>
      <c r="K917" s="259"/>
      <c r="L917" s="259"/>
      <c r="M917" s="259"/>
      <c r="N917" s="261"/>
      <c r="O917" s="261"/>
      <c r="P917" s="259"/>
      <c r="Q917" s="259"/>
      <c r="R917" s="259"/>
      <c r="S917" s="259"/>
      <c r="T917" s="259"/>
      <c r="U917" s="261"/>
      <c r="V917" s="261"/>
      <c r="W917" s="259"/>
      <c r="X917" s="259"/>
      <c r="Y917" s="259"/>
      <c r="Z917" s="259"/>
      <c r="AA917" s="259"/>
      <c r="AB917" s="261"/>
      <c r="AC917" s="261"/>
      <c r="AD917" s="259"/>
      <c r="AE917" s="259"/>
      <c r="AF917" s="259"/>
      <c r="AG917" s="259"/>
      <c r="AH917" s="259"/>
      <c r="AU917" s="45"/>
    </row>
    <row r="918" spans="2:47" ht="14.25" customHeight="1">
      <c r="B918" s="259"/>
      <c r="D918" s="259"/>
      <c r="E918" s="259"/>
      <c r="F918" s="259"/>
      <c r="G918" s="261"/>
      <c r="H918" s="261"/>
      <c r="I918" s="259"/>
      <c r="J918" s="259"/>
      <c r="K918" s="259"/>
      <c r="L918" s="259"/>
      <c r="M918" s="259"/>
      <c r="N918" s="261"/>
      <c r="O918" s="261"/>
      <c r="P918" s="259"/>
      <c r="Q918" s="259"/>
      <c r="R918" s="259"/>
      <c r="S918" s="259"/>
      <c r="T918" s="259"/>
      <c r="U918" s="261"/>
      <c r="V918" s="261"/>
      <c r="W918" s="259"/>
      <c r="X918" s="259"/>
      <c r="Y918" s="259"/>
      <c r="Z918" s="259"/>
      <c r="AA918" s="259"/>
      <c r="AB918" s="261"/>
      <c r="AC918" s="261"/>
      <c r="AD918" s="259"/>
      <c r="AE918" s="259"/>
      <c r="AF918" s="259"/>
      <c r="AG918" s="259"/>
      <c r="AH918" s="259"/>
      <c r="AU918" s="45"/>
    </row>
    <row r="919" spans="2:47" ht="14.25" customHeight="1">
      <c r="B919" s="259"/>
      <c r="D919" s="259"/>
      <c r="E919" s="259"/>
      <c r="F919" s="259"/>
      <c r="G919" s="261"/>
      <c r="H919" s="261"/>
      <c r="I919" s="259"/>
      <c r="J919" s="259"/>
      <c r="K919" s="259"/>
      <c r="L919" s="259"/>
      <c r="M919" s="259"/>
      <c r="N919" s="261"/>
      <c r="O919" s="261"/>
      <c r="P919" s="259"/>
      <c r="Q919" s="259"/>
      <c r="R919" s="259"/>
      <c r="S919" s="259"/>
      <c r="T919" s="259"/>
      <c r="U919" s="261"/>
      <c r="V919" s="261"/>
      <c r="W919" s="259"/>
      <c r="X919" s="259"/>
      <c r="Y919" s="259"/>
      <c r="Z919" s="259"/>
      <c r="AA919" s="259"/>
      <c r="AB919" s="261"/>
      <c r="AC919" s="261"/>
      <c r="AD919" s="259"/>
      <c r="AE919" s="259"/>
      <c r="AF919" s="259"/>
      <c r="AG919" s="259"/>
      <c r="AH919" s="259"/>
      <c r="AU919" s="45"/>
    </row>
    <row r="920" spans="2:47" ht="14.25" customHeight="1">
      <c r="B920" s="259"/>
      <c r="D920" s="259"/>
      <c r="E920" s="259"/>
      <c r="F920" s="259"/>
      <c r="G920" s="261"/>
      <c r="H920" s="261"/>
      <c r="I920" s="259"/>
      <c r="J920" s="259"/>
      <c r="K920" s="259"/>
      <c r="L920" s="259"/>
      <c r="M920" s="259"/>
      <c r="N920" s="261"/>
      <c r="O920" s="261"/>
      <c r="P920" s="259"/>
      <c r="Q920" s="259"/>
      <c r="R920" s="259"/>
      <c r="S920" s="259"/>
      <c r="T920" s="259"/>
      <c r="U920" s="261"/>
      <c r="V920" s="261"/>
      <c r="W920" s="259"/>
      <c r="X920" s="259"/>
      <c r="Y920" s="259"/>
      <c r="Z920" s="259"/>
      <c r="AA920" s="259"/>
      <c r="AB920" s="261"/>
      <c r="AC920" s="261"/>
      <c r="AD920" s="259"/>
      <c r="AE920" s="259"/>
      <c r="AF920" s="259"/>
      <c r="AG920" s="259"/>
      <c r="AH920" s="259"/>
      <c r="AU920" s="45"/>
    </row>
    <row r="921" spans="2:47" ht="14.25" customHeight="1">
      <c r="B921" s="259"/>
      <c r="D921" s="259"/>
      <c r="E921" s="259"/>
      <c r="F921" s="259"/>
      <c r="G921" s="261"/>
      <c r="H921" s="261"/>
      <c r="I921" s="259"/>
      <c r="J921" s="259"/>
      <c r="K921" s="259"/>
      <c r="L921" s="259"/>
      <c r="M921" s="259"/>
      <c r="N921" s="261"/>
      <c r="O921" s="261"/>
      <c r="P921" s="259"/>
      <c r="Q921" s="259"/>
      <c r="R921" s="259"/>
      <c r="S921" s="259"/>
      <c r="T921" s="259"/>
      <c r="U921" s="261"/>
      <c r="V921" s="261"/>
      <c r="W921" s="259"/>
      <c r="X921" s="259"/>
      <c r="Y921" s="259"/>
      <c r="Z921" s="259"/>
      <c r="AA921" s="259"/>
      <c r="AB921" s="261"/>
      <c r="AC921" s="261"/>
      <c r="AD921" s="259"/>
      <c r="AE921" s="259"/>
      <c r="AF921" s="259"/>
      <c r="AG921" s="259"/>
      <c r="AH921" s="259"/>
      <c r="AU921" s="45"/>
    </row>
    <row r="922" spans="2:47" ht="14.25" customHeight="1">
      <c r="B922" s="259"/>
      <c r="D922" s="259"/>
      <c r="E922" s="259"/>
      <c r="F922" s="259"/>
      <c r="G922" s="261"/>
      <c r="H922" s="261"/>
      <c r="I922" s="259"/>
      <c r="J922" s="259"/>
      <c r="K922" s="259"/>
      <c r="L922" s="259"/>
      <c r="M922" s="259"/>
      <c r="N922" s="261"/>
      <c r="O922" s="261"/>
      <c r="P922" s="259"/>
      <c r="Q922" s="259"/>
      <c r="R922" s="259"/>
      <c r="S922" s="259"/>
      <c r="T922" s="259"/>
      <c r="U922" s="261"/>
      <c r="V922" s="261"/>
      <c r="W922" s="259"/>
      <c r="X922" s="259"/>
      <c r="Y922" s="259"/>
      <c r="Z922" s="259"/>
      <c r="AA922" s="259"/>
      <c r="AB922" s="261"/>
      <c r="AC922" s="261"/>
      <c r="AD922" s="259"/>
      <c r="AE922" s="259"/>
      <c r="AF922" s="259"/>
      <c r="AG922" s="259"/>
      <c r="AH922" s="259"/>
      <c r="AU922" s="45"/>
    </row>
    <row r="923" spans="2:47" ht="14.25" customHeight="1">
      <c r="B923" s="259"/>
      <c r="D923" s="259"/>
      <c r="E923" s="259"/>
      <c r="F923" s="259"/>
      <c r="G923" s="261"/>
      <c r="H923" s="261"/>
      <c r="I923" s="259"/>
      <c r="J923" s="259"/>
      <c r="K923" s="259"/>
      <c r="L923" s="259"/>
      <c r="M923" s="259"/>
      <c r="N923" s="261"/>
      <c r="O923" s="261"/>
      <c r="P923" s="259"/>
      <c r="Q923" s="259"/>
      <c r="R923" s="259"/>
      <c r="S923" s="259"/>
      <c r="T923" s="259"/>
      <c r="U923" s="261"/>
      <c r="V923" s="261"/>
      <c r="W923" s="259"/>
      <c r="X923" s="259"/>
      <c r="Y923" s="259"/>
      <c r="Z923" s="259"/>
      <c r="AA923" s="259"/>
      <c r="AB923" s="261"/>
      <c r="AC923" s="261"/>
      <c r="AD923" s="259"/>
      <c r="AE923" s="259"/>
      <c r="AF923" s="259"/>
      <c r="AG923" s="259"/>
      <c r="AH923" s="259"/>
      <c r="AU923" s="45"/>
    </row>
    <row r="924" spans="2:47" ht="14.25" customHeight="1">
      <c r="B924" s="259"/>
      <c r="D924" s="259"/>
      <c r="E924" s="259"/>
      <c r="F924" s="259"/>
      <c r="G924" s="261"/>
      <c r="H924" s="261"/>
      <c r="I924" s="259"/>
      <c r="J924" s="259"/>
      <c r="K924" s="259"/>
      <c r="L924" s="259"/>
      <c r="M924" s="259"/>
      <c r="N924" s="261"/>
      <c r="O924" s="261"/>
      <c r="P924" s="259"/>
      <c r="Q924" s="259"/>
      <c r="R924" s="259"/>
      <c r="S924" s="259"/>
      <c r="T924" s="259"/>
      <c r="U924" s="261"/>
      <c r="V924" s="261"/>
      <c r="W924" s="259"/>
      <c r="X924" s="259"/>
      <c r="Y924" s="259"/>
      <c r="Z924" s="259"/>
      <c r="AA924" s="259"/>
      <c r="AB924" s="261"/>
      <c r="AC924" s="261"/>
      <c r="AD924" s="259"/>
      <c r="AE924" s="259"/>
      <c r="AF924" s="259"/>
      <c r="AG924" s="259"/>
      <c r="AH924" s="259"/>
      <c r="AU924" s="45"/>
    </row>
    <row r="925" spans="2:47" ht="14.25" customHeight="1">
      <c r="B925" s="259"/>
      <c r="D925" s="259"/>
      <c r="E925" s="259"/>
      <c r="F925" s="259"/>
      <c r="G925" s="261"/>
      <c r="H925" s="261"/>
      <c r="I925" s="259"/>
      <c r="J925" s="259"/>
      <c r="K925" s="259"/>
      <c r="L925" s="259"/>
      <c r="M925" s="259"/>
      <c r="N925" s="261"/>
      <c r="O925" s="261"/>
      <c r="P925" s="259"/>
      <c r="Q925" s="259"/>
      <c r="R925" s="259"/>
      <c r="S925" s="259"/>
      <c r="T925" s="259"/>
      <c r="U925" s="261"/>
      <c r="V925" s="261"/>
      <c r="W925" s="259"/>
      <c r="X925" s="259"/>
      <c r="Y925" s="259"/>
      <c r="Z925" s="259"/>
      <c r="AA925" s="259"/>
      <c r="AB925" s="261"/>
      <c r="AC925" s="261"/>
      <c r="AD925" s="259"/>
      <c r="AE925" s="259"/>
      <c r="AF925" s="259"/>
      <c r="AG925" s="259"/>
      <c r="AH925" s="259"/>
      <c r="AU925" s="45"/>
    </row>
    <row r="926" spans="2:47" ht="14.25" customHeight="1">
      <c r="B926" s="259"/>
      <c r="D926" s="259"/>
      <c r="E926" s="259"/>
      <c r="F926" s="259"/>
      <c r="G926" s="261"/>
      <c r="H926" s="261"/>
      <c r="I926" s="259"/>
      <c r="J926" s="259"/>
      <c r="K926" s="259"/>
      <c r="L926" s="259"/>
      <c r="M926" s="259"/>
      <c r="N926" s="261"/>
      <c r="O926" s="261"/>
      <c r="P926" s="259"/>
      <c r="Q926" s="259"/>
      <c r="R926" s="259"/>
      <c r="S926" s="259"/>
      <c r="T926" s="259"/>
      <c r="U926" s="261"/>
      <c r="V926" s="261"/>
      <c r="W926" s="259"/>
      <c r="X926" s="259"/>
      <c r="Y926" s="259"/>
      <c r="Z926" s="259"/>
      <c r="AA926" s="259"/>
      <c r="AB926" s="261"/>
      <c r="AC926" s="261"/>
      <c r="AD926" s="259"/>
      <c r="AE926" s="259"/>
      <c r="AF926" s="259"/>
      <c r="AG926" s="259"/>
      <c r="AH926" s="259"/>
      <c r="AU926" s="45"/>
    </row>
    <row r="927" spans="2:47" ht="14.25" customHeight="1">
      <c r="B927" s="259"/>
      <c r="D927" s="259"/>
      <c r="E927" s="259"/>
      <c r="F927" s="259"/>
      <c r="G927" s="261"/>
      <c r="H927" s="261"/>
      <c r="I927" s="259"/>
      <c r="J927" s="259"/>
      <c r="K927" s="259"/>
      <c r="L927" s="259"/>
      <c r="M927" s="259"/>
      <c r="N927" s="261"/>
      <c r="O927" s="261"/>
      <c r="P927" s="259"/>
      <c r="Q927" s="259"/>
      <c r="R927" s="259"/>
      <c r="S927" s="259"/>
      <c r="T927" s="259"/>
      <c r="U927" s="261"/>
      <c r="V927" s="261"/>
      <c r="W927" s="259"/>
      <c r="X927" s="259"/>
      <c r="Y927" s="259"/>
      <c r="Z927" s="259"/>
      <c r="AA927" s="259"/>
      <c r="AB927" s="261"/>
      <c r="AC927" s="261"/>
      <c r="AD927" s="259"/>
      <c r="AE927" s="259"/>
      <c r="AF927" s="259"/>
      <c r="AG927" s="259"/>
      <c r="AH927" s="259"/>
      <c r="AU927" s="45"/>
    </row>
    <row r="928" spans="2:47" ht="14.25" customHeight="1">
      <c r="B928" s="259"/>
      <c r="D928" s="259"/>
      <c r="E928" s="259"/>
      <c r="F928" s="259"/>
      <c r="G928" s="261"/>
      <c r="H928" s="261"/>
      <c r="I928" s="259"/>
      <c r="J928" s="259"/>
      <c r="K928" s="259"/>
      <c r="L928" s="259"/>
      <c r="M928" s="259"/>
      <c r="N928" s="261"/>
      <c r="O928" s="261"/>
      <c r="P928" s="259"/>
      <c r="Q928" s="259"/>
      <c r="R928" s="259"/>
      <c r="S928" s="259"/>
      <c r="T928" s="259"/>
      <c r="U928" s="261"/>
      <c r="V928" s="261"/>
      <c r="W928" s="259"/>
      <c r="X928" s="259"/>
      <c r="Y928" s="259"/>
      <c r="Z928" s="259"/>
      <c r="AA928" s="259"/>
      <c r="AB928" s="261"/>
      <c r="AC928" s="261"/>
      <c r="AD928" s="259"/>
      <c r="AE928" s="259"/>
      <c r="AF928" s="259"/>
      <c r="AG928" s="259"/>
      <c r="AH928" s="259"/>
      <c r="AU928" s="45"/>
    </row>
    <row r="929" spans="2:47" ht="14.25" customHeight="1">
      <c r="B929" s="259"/>
      <c r="D929" s="259"/>
      <c r="E929" s="259"/>
      <c r="F929" s="259"/>
      <c r="G929" s="261"/>
      <c r="H929" s="261"/>
      <c r="I929" s="259"/>
      <c r="J929" s="259"/>
      <c r="K929" s="259"/>
      <c r="L929" s="259"/>
      <c r="M929" s="259"/>
      <c r="N929" s="261"/>
      <c r="O929" s="261"/>
      <c r="P929" s="259"/>
      <c r="Q929" s="259"/>
      <c r="R929" s="259"/>
      <c r="S929" s="259"/>
      <c r="T929" s="259"/>
      <c r="U929" s="261"/>
      <c r="V929" s="261"/>
      <c r="W929" s="259"/>
      <c r="X929" s="259"/>
      <c r="Y929" s="259"/>
      <c r="Z929" s="259"/>
      <c r="AA929" s="259"/>
      <c r="AB929" s="261"/>
      <c r="AC929" s="261"/>
      <c r="AD929" s="259"/>
      <c r="AE929" s="259"/>
      <c r="AF929" s="259"/>
      <c r="AG929" s="259"/>
      <c r="AH929" s="259"/>
      <c r="AU929" s="45"/>
    </row>
    <row r="930" spans="2:47" ht="14.25" customHeight="1">
      <c r="B930" s="259"/>
      <c r="D930" s="259"/>
      <c r="E930" s="259"/>
      <c r="F930" s="259"/>
      <c r="G930" s="261"/>
      <c r="H930" s="261"/>
      <c r="I930" s="259"/>
      <c r="J930" s="259"/>
      <c r="K930" s="259"/>
      <c r="L930" s="259"/>
      <c r="M930" s="259"/>
      <c r="N930" s="261"/>
      <c r="O930" s="261"/>
      <c r="P930" s="259"/>
      <c r="Q930" s="259"/>
      <c r="R930" s="259"/>
      <c r="S930" s="259"/>
      <c r="T930" s="259"/>
      <c r="U930" s="261"/>
      <c r="V930" s="261"/>
      <c r="W930" s="259"/>
      <c r="X930" s="259"/>
      <c r="Y930" s="259"/>
      <c r="Z930" s="259"/>
      <c r="AA930" s="259"/>
      <c r="AB930" s="261"/>
      <c r="AC930" s="261"/>
      <c r="AD930" s="259"/>
      <c r="AE930" s="259"/>
      <c r="AF930" s="259"/>
      <c r="AG930" s="259"/>
      <c r="AH930" s="259"/>
      <c r="AU930" s="45"/>
    </row>
    <row r="931" spans="2:47" ht="14.25" customHeight="1">
      <c r="B931" s="259"/>
      <c r="D931" s="259"/>
      <c r="E931" s="259"/>
      <c r="F931" s="259"/>
      <c r="G931" s="261"/>
      <c r="H931" s="261"/>
      <c r="I931" s="259"/>
      <c r="J931" s="259"/>
      <c r="K931" s="259"/>
      <c r="L931" s="259"/>
      <c r="M931" s="259"/>
      <c r="N931" s="261"/>
      <c r="O931" s="261"/>
      <c r="P931" s="259"/>
      <c r="Q931" s="259"/>
      <c r="R931" s="259"/>
      <c r="S931" s="259"/>
      <c r="T931" s="259"/>
      <c r="U931" s="261"/>
      <c r="V931" s="261"/>
      <c r="W931" s="259"/>
      <c r="X931" s="259"/>
      <c r="Y931" s="259"/>
      <c r="Z931" s="259"/>
      <c r="AA931" s="259"/>
      <c r="AB931" s="261"/>
      <c r="AC931" s="261"/>
      <c r="AD931" s="259"/>
      <c r="AE931" s="259"/>
      <c r="AF931" s="259"/>
      <c r="AG931" s="259"/>
      <c r="AH931" s="259"/>
      <c r="AU931" s="45"/>
    </row>
    <row r="932" spans="2:47" ht="14.25" customHeight="1">
      <c r="B932" s="259"/>
      <c r="D932" s="259"/>
      <c r="E932" s="259"/>
      <c r="F932" s="259"/>
      <c r="G932" s="261"/>
      <c r="H932" s="261"/>
      <c r="I932" s="259"/>
      <c r="J932" s="259"/>
      <c r="K932" s="259"/>
      <c r="L932" s="259"/>
      <c r="M932" s="259"/>
      <c r="N932" s="261"/>
      <c r="O932" s="261"/>
      <c r="P932" s="259"/>
      <c r="Q932" s="259"/>
      <c r="R932" s="259"/>
      <c r="S932" s="259"/>
      <c r="T932" s="259"/>
      <c r="U932" s="261"/>
      <c r="V932" s="261"/>
      <c r="W932" s="259"/>
      <c r="X932" s="259"/>
      <c r="Y932" s="259"/>
      <c r="Z932" s="259"/>
      <c r="AA932" s="259"/>
      <c r="AB932" s="261"/>
      <c r="AC932" s="261"/>
      <c r="AD932" s="259"/>
      <c r="AE932" s="259"/>
      <c r="AF932" s="259"/>
      <c r="AG932" s="259"/>
      <c r="AH932" s="259"/>
      <c r="AU932" s="45"/>
    </row>
    <row r="933" spans="2:47" ht="14.25" customHeight="1">
      <c r="B933" s="259"/>
      <c r="D933" s="259"/>
      <c r="E933" s="259"/>
      <c r="F933" s="259"/>
      <c r="G933" s="261"/>
      <c r="H933" s="261"/>
      <c r="I933" s="259"/>
      <c r="J933" s="259"/>
      <c r="K933" s="259"/>
      <c r="L933" s="259"/>
      <c r="M933" s="259"/>
      <c r="N933" s="261"/>
      <c r="O933" s="261"/>
      <c r="P933" s="259"/>
      <c r="Q933" s="259"/>
      <c r="R933" s="259"/>
      <c r="S933" s="259"/>
      <c r="T933" s="259"/>
      <c r="U933" s="261"/>
      <c r="V933" s="261"/>
      <c r="W933" s="259"/>
      <c r="X933" s="259"/>
      <c r="Y933" s="259"/>
      <c r="Z933" s="259"/>
      <c r="AA933" s="259"/>
      <c r="AB933" s="261"/>
      <c r="AC933" s="261"/>
      <c r="AD933" s="259"/>
      <c r="AE933" s="259"/>
      <c r="AF933" s="259"/>
      <c r="AG933" s="259"/>
      <c r="AH933" s="259"/>
      <c r="AU933" s="45"/>
    </row>
    <row r="934" spans="2:47" ht="14.25" customHeight="1">
      <c r="B934" s="259"/>
      <c r="D934" s="259"/>
      <c r="E934" s="259"/>
      <c r="F934" s="259"/>
      <c r="G934" s="261"/>
      <c r="H934" s="261"/>
      <c r="I934" s="259"/>
      <c r="J934" s="259"/>
      <c r="K934" s="259"/>
      <c r="L934" s="259"/>
      <c r="M934" s="259"/>
      <c r="N934" s="261"/>
      <c r="O934" s="261"/>
      <c r="P934" s="259"/>
      <c r="Q934" s="259"/>
      <c r="R934" s="259"/>
      <c r="S934" s="259"/>
      <c r="T934" s="259"/>
      <c r="U934" s="261"/>
      <c r="V934" s="261"/>
      <c r="W934" s="259"/>
      <c r="X934" s="259"/>
      <c r="Y934" s="259"/>
      <c r="Z934" s="259"/>
      <c r="AA934" s="259"/>
      <c r="AB934" s="261"/>
      <c r="AC934" s="261"/>
      <c r="AD934" s="259"/>
      <c r="AE934" s="259"/>
      <c r="AF934" s="259"/>
      <c r="AG934" s="259"/>
      <c r="AH934" s="259"/>
      <c r="AU934" s="45"/>
    </row>
    <row r="935" spans="2:47" ht="14.25" customHeight="1">
      <c r="B935" s="259"/>
      <c r="D935" s="259"/>
      <c r="E935" s="259"/>
      <c r="F935" s="259"/>
      <c r="G935" s="261"/>
      <c r="H935" s="261"/>
      <c r="I935" s="259"/>
      <c r="J935" s="259"/>
      <c r="K935" s="259"/>
      <c r="L935" s="259"/>
      <c r="M935" s="259"/>
      <c r="N935" s="261"/>
      <c r="O935" s="261"/>
      <c r="P935" s="259"/>
      <c r="Q935" s="259"/>
      <c r="R935" s="259"/>
      <c r="S935" s="259"/>
      <c r="T935" s="259"/>
      <c r="U935" s="261"/>
      <c r="V935" s="261"/>
      <c r="W935" s="259"/>
      <c r="X935" s="259"/>
      <c r="Y935" s="259"/>
      <c r="Z935" s="259"/>
      <c r="AA935" s="259"/>
      <c r="AB935" s="261"/>
      <c r="AC935" s="261"/>
      <c r="AD935" s="259"/>
      <c r="AE935" s="259"/>
      <c r="AF935" s="259"/>
      <c r="AG935" s="259"/>
      <c r="AH935" s="259"/>
      <c r="AU935" s="45"/>
    </row>
    <row r="936" spans="2:47" ht="14.25" customHeight="1">
      <c r="B936" s="259"/>
      <c r="D936" s="259"/>
      <c r="E936" s="259"/>
      <c r="F936" s="259"/>
      <c r="G936" s="261"/>
      <c r="H936" s="261"/>
      <c r="I936" s="259"/>
      <c r="J936" s="259"/>
      <c r="K936" s="259"/>
      <c r="L936" s="259"/>
      <c r="M936" s="259"/>
      <c r="N936" s="261"/>
      <c r="O936" s="261"/>
      <c r="P936" s="259"/>
      <c r="Q936" s="259"/>
      <c r="R936" s="259"/>
      <c r="S936" s="259"/>
      <c r="T936" s="259"/>
      <c r="U936" s="261"/>
      <c r="V936" s="261"/>
      <c r="W936" s="259"/>
      <c r="X936" s="259"/>
      <c r="Y936" s="259"/>
      <c r="Z936" s="259"/>
      <c r="AA936" s="259"/>
      <c r="AB936" s="261"/>
      <c r="AC936" s="261"/>
      <c r="AD936" s="259"/>
      <c r="AE936" s="259"/>
      <c r="AF936" s="259"/>
      <c r="AG936" s="259"/>
      <c r="AH936" s="259"/>
      <c r="AU936" s="45"/>
    </row>
    <row r="937" spans="2:47" ht="14.25" customHeight="1">
      <c r="B937" s="259"/>
      <c r="D937" s="259"/>
      <c r="E937" s="259"/>
      <c r="F937" s="259"/>
      <c r="G937" s="261"/>
      <c r="H937" s="261"/>
      <c r="I937" s="259"/>
      <c r="J937" s="259"/>
      <c r="K937" s="259"/>
      <c r="L937" s="259"/>
      <c r="M937" s="259"/>
      <c r="N937" s="261"/>
      <c r="O937" s="261"/>
      <c r="P937" s="259"/>
      <c r="Q937" s="259"/>
      <c r="R937" s="259"/>
      <c r="S937" s="259"/>
      <c r="T937" s="259"/>
      <c r="U937" s="261"/>
      <c r="V937" s="261"/>
      <c r="W937" s="259"/>
      <c r="X937" s="259"/>
      <c r="Y937" s="259"/>
      <c r="Z937" s="259"/>
      <c r="AA937" s="259"/>
      <c r="AB937" s="261"/>
      <c r="AC937" s="261"/>
      <c r="AD937" s="259"/>
      <c r="AE937" s="259"/>
      <c r="AF937" s="259"/>
      <c r="AG937" s="259"/>
      <c r="AH937" s="259"/>
      <c r="AU937" s="45"/>
    </row>
    <row r="938" spans="2:47" ht="14.25" customHeight="1">
      <c r="B938" s="259"/>
      <c r="D938" s="259"/>
      <c r="E938" s="259"/>
      <c r="F938" s="259"/>
      <c r="G938" s="261"/>
      <c r="H938" s="261"/>
      <c r="I938" s="259"/>
      <c r="J938" s="259"/>
      <c r="K938" s="259"/>
      <c r="L938" s="259"/>
      <c r="M938" s="259"/>
      <c r="N938" s="261"/>
      <c r="O938" s="261"/>
      <c r="P938" s="259"/>
      <c r="Q938" s="259"/>
      <c r="R938" s="259"/>
      <c r="S938" s="259"/>
      <c r="T938" s="259"/>
      <c r="U938" s="261"/>
      <c r="V938" s="261"/>
      <c r="W938" s="259"/>
      <c r="X938" s="259"/>
      <c r="Y938" s="259"/>
      <c r="Z938" s="259"/>
      <c r="AA938" s="259"/>
      <c r="AB938" s="261"/>
      <c r="AC938" s="261"/>
      <c r="AD938" s="259"/>
      <c r="AE938" s="259"/>
      <c r="AF938" s="259"/>
      <c r="AG938" s="259"/>
      <c r="AH938" s="259"/>
      <c r="AU938" s="45"/>
    </row>
    <row r="939" spans="2:47" ht="14.25" customHeight="1">
      <c r="B939" s="259"/>
      <c r="D939" s="259"/>
      <c r="E939" s="259"/>
      <c r="F939" s="259"/>
      <c r="G939" s="261"/>
      <c r="H939" s="261"/>
      <c r="I939" s="259"/>
      <c r="J939" s="259"/>
      <c r="K939" s="259"/>
      <c r="L939" s="259"/>
      <c r="M939" s="259"/>
      <c r="N939" s="261"/>
      <c r="O939" s="261"/>
      <c r="P939" s="259"/>
      <c r="Q939" s="259"/>
      <c r="R939" s="259"/>
      <c r="S939" s="259"/>
      <c r="T939" s="259"/>
      <c r="U939" s="261"/>
      <c r="V939" s="261"/>
      <c r="W939" s="259"/>
      <c r="X939" s="259"/>
      <c r="Y939" s="259"/>
      <c r="Z939" s="259"/>
      <c r="AA939" s="259"/>
      <c r="AB939" s="261"/>
      <c r="AC939" s="261"/>
      <c r="AD939" s="259"/>
      <c r="AE939" s="259"/>
      <c r="AF939" s="259"/>
      <c r="AG939" s="259"/>
      <c r="AH939" s="259"/>
      <c r="AU939" s="45"/>
    </row>
    <row r="940" spans="2:47" ht="14.25" customHeight="1">
      <c r="B940" s="259"/>
      <c r="D940" s="259"/>
      <c r="E940" s="259"/>
      <c r="F940" s="259"/>
      <c r="G940" s="261"/>
      <c r="H940" s="261"/>
      <c r="I940" s="259"/>
      <c r="J940" s="259"/>
      <c r="K940" s="259"/>
      <c r="L940" s="259"/>
      <c r="M940" s="259"/>
      <c r="N940" s="261"/>
      <c r="O940" s="261"/>
      <c r="P940" s="259"/>
      <c r="Q940" s="259"/>
      <c r="R940" s="259"/>
      <c r="S940" s="259"/>
      <c r="T940" s="259"/>
      <c r="U940" s="261"/>
      <c r="V940" s="261"/>
      <c r="W940" s="259"/>
      <c r="X940" s="259"/>
      <c r="Y940" s="259"/>
      <c r="Z940" s="259"/>
      <c r="AA940" s="259"/>
      <c r="AB940" s="261"/>
      <c r="AC940" s="261"/>
      <c r="AD940" s="259"/>
      <c r="AE940" s="259"/>
      <c r="AF940" s="259"/>
      <c r="AG940" s="259"/>
      <c r="AH940" s="259"/>
      <c r="AU940" s="45"/>
    </row>
    <row r="941" spans="2:47" ht="14.25" customHeight="1">
      <c r="B941" s="259"/>
      <c r="D941" s="259"/>
      <c r="E941" s="259"/>
      <c r="F941" s="259"/>
      <c r="G941" s="261"/>
      <c r="H941" s="261"/>
      <c r="I941" s="259"/>
      <c r="J941" s="259"/>
      <c r="K941" s="259"/>
      <c r="L941" s="259"/>
      <c r="M941" s="259"/>
      <c r="N941" s="261"/>
      <c r="O941" s="261"/>
      <c r="P941" s="259"/>
      <c r="Q941" s="259"/>
      <c r="R941" s="259"/>
      <c r="S941" s="259"/>
      <c r="T941" s="259"/>
      <c r="U941" s="261"/>
      <c r="V941" s="261"/>
      <c r="W941" s="259"/>
      <c r="X941" s="259"/>
      <c r="Y941" s="259"/>
      <c r="Z941" s="259"/>
      <c r="AA941" s="259"/>
      <c r="AB941" s="261"/>
      <c r="AC941" s="261"/>
      <c r="AD941" s="259"/>
      <c r="AE941" s="259"/>
      <c r="AF941" s="259"/>
      <c r="AG941" s="259"/>
      <c r="AH941" s="259"/>
      <c r="AU941" s="45"/>
    </row>
    <row r="942" spans="2:47" ht="14.25" customHeight="1">
      <c r="B942" s="259"/>
      <c r="D942" s="259"/>
      <c r="E942" s="259"/>
      <c r="F942" s="259"/>
      <c r="G942" s="261"/>
      <c r="H942" s="261"/>
      <c r="I942" s="259"/>
      <c r="J942" s="259"/>
      <c r="K942" s="259"/>
      <c r="L942" s="259"/>
      <c r="M942" s="259"/>
      <c r="N942" s="261"/>
      <c r="O942" s="261"/>
      <c r="P942" s="259"/>
      <c r="Q942" s="259"/>
      <c r="R942" s="259"/>
      <c r="S942" s="259"/>
      <c r="T942" s="259"/>
      <c r="U942" s="261"/>
      <c r="V942" s="261"/>
      <c r="W942" s="259"/>
      <c r="X942" s="259"/>
      <c r="Y942" s="259"/>
      <c r="Z942" s="259"/>
      <c r="AA942" s="259"/>
      <c r="AB942" s="261"/>
      <c r="AC942" s="261"/>
      <c r="AD942" s="259"/>
      <c r="AE942" s="259"/>
      <c r="AF942" s="259"/>
      <c r="AG942" s="259"/>
      <c r="AH942" s="259"/>
      <c r="AU942" s="45"/>
    </row>
    <row r="943" spans="2:47" ht="14.25" customHeight="1">
      <c r="B943" s="259"/>
      <c r="D943" s="259"/>
      <c r="E943" s="259"/>
      <c r="F943" s="259"/>
      <c r="G943" s="261"/>
      <c r="H943" s="261"/>
      <c r="I943" s="259"/>
      <c r="J943" s="259"/>
      <c r="K943" s="259"/>
      <c r="L943" s="259"/>
      <c r="M943" s="259"/>
      <c r="N943" s="261"/>
      <c r="O943" s="261"/>
      <c r="P943" s="259"/>
      <c r="Q943" s="259"/>
      <c r="R943" s="259"/>
      <c r="S943" s="259"/>
      <c r="T943" s="259"/>
      <c r="U943" s="261"/>
      <c r="V943" s="261"/>
      <c r="W943" s="259"/>
      <c r="X943" s="259"/>
      <c r="Y943" s="259"/>
      <c r="Z943" s="259"/>
      <c r="AA943" s="259"/>
      <c r="AB943" s="261"/>
      <c r="AC943" s="261"/>
      <c r="AD943" s="259"/>
      <c r="AE943" s="259"/>
      <c r="AF943" s="259"/>
      <c r="AG943" s="259"/>
      <c r="AH943" s="259"/>
      <c r="AU943" s="45"/>
    </row>
    <row r="944" spans="2:47" ht="14.25" customHeight="1">
      <c r="B944" s="259"/>
      <c r="D944" s="259"/>
      <c r="E944" s="259"/>
      <c r="F944" s="259"/>
      <c r="G944" s="261"/>
      <c r="H944" s="261"/>
      <c r="I944" s="259"/>
      <c r="J944" s="259"/>
      <c r="K944" s="259"/>
      <c r="L944" s="259"/>
      <c r="M944" s="259"/>
      <c r="N944" s="261"/>
      <c r="O944" s="261"/>
      <c r="P944" s="259"/>
      <c r="Q944" s="259"/>
      <c r="R944" s="259"/>
      <c r="S944" s="259"/>
      <c r="T944" s="259"/>
      <c r="U944" s="261"/>
      <c r="V944" s="261"/>
      <c r="W944" s="259"/>
      <c r="X944" s="259"/>
      <c r="Y944" s="259"/>
      <c r="Z944" s="259"/>
      <c r="AA944" s="259"/>
      <c r="AB944" s="261"/>
      <c r="AC944" s="261"/>
      <c r="AD944" s="259"/>
      <c r="AE944" s="259"/>
      <c r="AF944" s="259"/>
      <c r="AG944" s="259"/>
      <c r="AH944" s="259"/>
      <c r="AU944" s="45"/>
    </row>
    <row r="945" spans="2:47" ht="14.25" customHeight="1">
      <c r="B945" s="259"/>
      <c r="D945" s="259"/>
      <c r="E945" s="259"/>
      <c r="F945" s="259"/>
      <c r="G945" s="261"/>
      <c r="H945" s="261"/>
      <c r="I945" s="259"/>
      <c r="J945" s="259"/>
      <c r="K945" s="259"/>
      <c r="L945" s="259"/>
      <c r="M945" s="259"/>
      <c r="N945" s="261"/>
      <c r="O945" s="261"/>
      <c r="P945" s="259"/>
      <c r="Q945" s="259"/>
      <c r="R945" s="259"/>
      <c r="S945" s="259"/>
      <c r="T945" s="259"/>
      <c r="U945" s="261"/>
      <c r="V945" s="261"/>
      <c r="W945" s="259"/>
      <c r="X945" s="259"/>
      <c r="Y945" s="259"/>
      <c r="Z945" s="259"/>
      <c r="AA945" s="259"/>
      <c r="AB945" s="261"/>
      <c r="AC945" s="261"/>
      <c r="AD945" s="259"/>
      <c r="AE945" s="259"/>
      <c r="AF945" s="259"/>
      <c r="AG945" s="259"/>
      <c r="AH945" s="259"/>
      <c r="AU945" s="45"/>
    </row>
    <row r="946" spans="2:47" ht="14.25" customHeight="1">
      <c r="B946" s="259"/>
      <c r="D946" s="259"/>
      <c r="E946" s="259"/>
      <c r="F946" s="259"/>
      <c r="G946" s="261"/>
      <c r="H946" s="261"/>
      <c r="I946" s="259"/>
      <c r="J946" s="259"/>
      <c r="K946" s="259"/>
      <c r="L946" s="259"/>
      <c r="M946" s="259"/>
      <c r="N946" s="261"/>
      <c r="O946" s="261"/>
      <c r="P946" s="259"/>
      <c r="Q946" s="259"/>
      <c r="R946" s="259"/>
      <c r="S946" s="259"/>
      <c r="T946" s="259"/>
      <c r="U946" s="261"/>
      <c r="V946" s="261"/>
      <c r="W946" s="259"/>
      <c r="X946" s="259"/>
      <c r="Y946" s="259"/>
      <c r="Z946" s="259"/>
      <c r="AA946" s="259"/>
      <c r="AB946" s="261"/>
      <c r="AC946" s="261"/>
      <c r="AD946" s="259"/>
      <c r="AE946" s="259"/>
      <c r="AF946" s="259"/>
      <c r="AG946" s="259"/>
      <c r="AH946" s="259"/>
      <c r="AU946" s="45"/>
    </row>
    <row r="947" spans="2:47" ht="14.25" customHeight="1">
      <c r="B947" s="259"/>
      <c r="D947" s="259"/>
      <c r="E947" s="259"/>
      <c r="F947" s="259"/>
      <c r="G947" s="261"/>
      <c r="H947" s="261"/>
      <c r="I947" s="259"/>
      <c r="J947" s="259"/>
      <c r="K947" s="259"/>
      <c r="L947" s="259"/>
      <c r="M947" s="259"/>
      <c r="N947" s="261"/>
      <c r="O947" s="261"/>
      <c r="P947" s="259"/>
      <c r="Q947" s="259"/>
      <c r="R947" s="259"/>
      <c r="S947" s="259"/>
      <c r="T947" s="259"/>
      <c r="U947" s="261"/>
      <c r="V947" s="261"/>
      <c r="W947" s="259"/>
      <c r="X947" s="259"/>
      <c r="Y947" s="259"/>
      <c r="Z947" s="259"/>
      <c r="AA947" s="259"/>
      <c r="AB947" s="261"/>
      <c r="AC947" s="261"/>
      <c r="AD947" s="259"/>
      <c r="AE947" s="259"/>
      <c r="AF947" s="259"/>
      <c r="AG947" s="259"/>
      <c r="AH947" s="259"/>
      <c r="AU947" s="45"/>
    </row>
    <row r="948" spans="2:47" ht="14.25" customHeight="1">
      <c r="B948" s="259"/>
      <c r="D948" s="259"/>
      <c r="E948" s="259"/>
      <c r="F948" s="259"/>
      <c r="G948" s="261"/>
      <c r="H948" s="261"/>
      <c r="I948" s="259"/>
      <c r="J948" s="259"/>
      <c r="K948" s="259"/>
      <c r="L948" s="259"/>
      <c r="M948" s="259"/>
      <c r="N948" s="261"/>
      <c r="O948" s="261"/>
      <c r="P948" s="259"/>
      <c r="Q948" s="259"/>
      <c r="R948" s="259"/>
      <c r="S948" s="259"/>
      <c r="T948" s="259"/>
      <c r="U948" s="261"/>
      <c r="V948" s="261"/>
      <c r="W948" s="259"/>
      <c r="X948" s="259"/>
      <c r="Y948" s="259"/>
      <c r="Z948" s="259"/>
      <c r="AA948" s="259"/>
      <c r="AB948" s="261"/>
      <c r="AC948" s="261"/>
      <c r="AD948" s="259"/>
      <c r="AE948" s="259"/>
      <c r="AF948" s="259"/>
      <c r="AG948" s="259"/>
      <c r="AH948" s="259"/>
      <c r="AU948" s="45"/>
    </row>
    <row r="949" spans="2:47" ht="14.25" customHeight="1">
      <c r="B949" s="259"/>
      <c r="D949" s="259"/>
      <c r="E949" s="259"/>
      <c r="F949" s="259"/>
      <c r="G949" s="261"/>
      <c r="H949" s="261"/>
      <c r="I949" s="259"/>
      <c r="J949" s="259"/>
      <c r="K949" s="259"/>
      <c r="L949" s="259"/>
      <c r="M949" s="259"/>
      <c r="N949" s="261"/>
      <c r="O949" s="261"/>
      <c r="P949" s="259"/>
      <c r="Q949" s="259"/>
      <c r="R949" s="259"/>
      <c r="S949" s="259"/>
      <c r="T949" s="259"/>
      <c r="U949" s="261"/>
      <c r="V949" s="261"/>
      <c r="W949" s="259"/>
      <c r="X949" s="259"/>
      <c r="Y949" s="259"/>
      <c r="Z949" s="259"/>
      <c r="AA949" s="259"/>
      <c r="AB949" s="261"/>
      <c r="AC949" s="261"/>
      <c r="AD949" s="259"/>
      <c r="AE949" s="259"/>
      <c r="AF949" s="259"/>
      <c r="AG949" s="259"/>
      <c r="AH949" s="259"/>
      <c r="AU949" s="45"/>
    </row>
    <row r="950" spans="2:47" ht="14.25" customHeight="1">
      <c r="B950" s="259"/>
      <c r="D950" s="259"/>
      <c r="E950" s="259"/>
      <c r="F950" s="259"/>
      <c r="G950" s="261"/>
      <c r="H950" s="261"/>
      <c r="I950" s="259"/>
      <c r="J950" s="259"/>
      <c r="K950" s="259"/>
      <c r="L950" s="259"/>
      <c r="M950" s="259"/>
      <c r="N950" s="261"/>
      <c r="O950" s="261"/>
      <c r="P950" s="259"/>
      <c r="Q950" s="259"/>
      <c r="R950" s="259"/>
      <c r="S950" s="259"/>
      <c r="T950" s="259"/>
      <c r="U950" s="261"/>
      <c r="V950" s="261"/>
      <c r="W950" s="259"/>
      <c r="X950" s="259"/>
      <c r="Y950" s="259"/>
      <c r="Z950" s="259"/>
      <c r="AA950" s="259"/>
      <c r="AB950" s="261"/>
      <c r="AC950" s="261"/>
      <c r="AD950" s="259"/>
      <c r="AE950" s="259"/>
      <c r="AF950" s="259"/>
      <c r="AG950" s="259"/>
      <c r="AH950" s="259"/>
      <c r="AU950" s="45"/>
    </row>
    <row r="951" spans="2:47" ht="14.25" customHeight="1">
      <c r="B951" s="259"/>
      <c r="D951" s="259"/>
      <c r="E951" s="259"/>
      <c r="F951" s="259"/>
      <c r="G951" s="261"/>
      <c r="H951" s="261"/>
      <c r="I951" s="259"/>
      <c r="J951" s="259"/>
      <c r="K951" s="259"/>
      <c r="L951" s="259"/>
      <c r="M951" s="259"/>
      <c r="N951" s="261"/>
      <c r="O951" s="261"/>
      <c r="P951" s="259"/>
      <c r="Q951" s="259"/>
      <c r="R951" s="259"/>
      <c r="S951" s="259"/>
      <c r="T951" s="259"/>
      <c r="U951" s="261"/>
      <c r="V951" s="261"/>
      <c r="W951" s="259"/>
      <c r="X951" s="259"/>
      <c r="Y951" s="259"/>
      <c r="Z951" s="259"/>
      <c r="AA951" s="259"/>
      <c r="AB951" s="261"/>
      <c r="AC951" s="261"/>
      <c r="AD951" s="259"/>
      <c r="AE951" s="259"/>
      <c r="AF951" s="259"/>
      <c r="AG951" s="259"/>
      <c r="AH951" s="259"/>
      <c r="AU951" s="45"/>
    </row>
    <row r="952" spans="2:47" ht="14.25" customHeight="1">
      <c r="B952" s="259"/>
      <c r="D952" s="259"/>
      <c r="E952" s="259"/>
      <c r="F952" s="259"/>
      <c r="G952" s="261"/>
      <c r="H952" s="261"/>
      <c r="I952" s="259"/>
      <c r="J952" s="259"/>
      <c r="K952" s="259"/>
      <c r="L952" s="259"/>
      <c r="M952" s="259"/>
      <c r="N952" s="261"/>
      <c r="O952" s="261"/>
      <c r="P952" s="259"/>
      <c r="Q952" s="259"/>
      <c r="R952" s="259"/>
      <c r="S952" s="259"/>
      <c r="T952" s="259"/>
      <c r="U952" s="261"/>
      <c r="V952" s="261"/>
      <c r="W952" s="259"/>
      <c r="X952" s="259"/>
      <c r="Y952" s="259"/>
      <c r="Z952" s="259"/>
      <c r="AA952" s="259"/>
      <c r="AB952" s="261"/>
      <c r="AC952" s="261"/>
      <c r="AD952" s="259"/>
      <c r="AE952" s="259"/>
      <c r="AF952" s="259"/>
      <c r="AG952" s="259"/>
      <c r="AH952" s="259"/>
      <c r="AU952" s="45"/>
    </row>
    <row r="953" spans="2:47" ht="14.25" customHeight="1">
      <c r="B953" s="259"/>
      <c r="D953" s="259"/>
      <c r="E953" s="259"/>
      <c r="F953" s="259"/>
      <c r="G953" s="261"/>
      <c r="H953" s="261"/>
      <c r="I953" s="259"/>
      <c r="J953" s="259"/>
      <c r="K953" s="259"/>
      <c r="L953" s="259"/>
      <c r="M953" s="259"/>
      <c r="N953" s="261"/>
      <c r="O953" s="261"/>
      <c r="P953" s="259"/>
      <c r="Q953" s="259"/>
      <c r="R953" s="259"/>
      <c r="S953" s="259"/>
      <c r="T953" s="259"/>
      <c r="U953" s="261"/>
      <c r="V953" s="261"/>
      <c r="W953" s="259"/>
      <c r="X953" s="259"/>
      <c r="Y953" s="259"/>
      <c r="Z953" s="259"/>
      <c r="AA953" s="259"/>
      <c r="AB953" s="261"/>
      <c r="AC953" s="261"/>
      <c r="AD953" s="259"/>
      <c r="AE953" s="259"/>
      <c r="AF953" s="259"/>
      <c r="AG953" s="259"/>
      <c r="AH953" s="259"/>
      <c r="AU953" s="45"/>
    </row>
    <row r="954" spans="2:47" ht="14.25" customHeight="1">
      <c r="B954" s="259"/>
      <c r="D954" s="259"/>
      <c r="E954" s="259"/>
      <c r="F954" s="259"/>
      <c r="G954" s="261"/>
      <c r="H954" s="261"/>
      <c r="I954" s="259"/>
      <c r="J954" s="259"/>
      <c r="K954" s="259"/>
      <c r="L954" s="259"/>
      <c r="M954" s="259"/>
      <c r="N954" s="261"/>
      <c r="O954" s="261"/>
      <c r="P954" s="259"/>
      <c r="Q954" s="259"/>
      <c r="R954" s="259"/>
      <c r="S954" s="259"/>
      <c r="T954" s="259"/>
      <c r="U954" s="261"/>
      <c r="V954" s="261"/>
      <c r="W954" s="259"/>
      <c r="X954" s="259"/>
      <c r="Y954" s="259"/>
      <c r="Z954" s="259"/>
      <c r="AA954" s="259"/>
      <c r="AB954" s="261"/>
      <c r="AC954" s="261"/>
      <c r="AD954" s="259"/>
      <c r="AE954" s="259"/>
      <c r="AF954" s="259"/>
      <c r="AG954" s="259"/>
      <c r="AH954" s="259"/>
      <c r="AU954" s="45"/>
    </row>
    <row r="955" spans="2:47" ht="14.25" customHeight="1">
      <c r="B955" s="259"/>
      <c r="D955" s="259"/>
      <c r="E955" s="259"/>
      <c r="F955" s="259"/>
      <c r="G955" s="261"/>
      <c r="H955" s="261"/>
      <c r="I955" s="259"/>
      <c r="J955" s="259"/>
      <c r="K955" s="259"/>
      <c r="L955" s="259"/>
      <c r="M955" s="259"/>
      <c r="N955" s="261"/>
      <c r="O955" s="261"/>
      <c r="P955" s="259"/>
      <c r="Q955" s="259"/>
      <c r="R955" s="259"/>
      <c r="S955" s="259"/>
      <c r="T955" s="259"/>
      <c r="U955" s="261"/>
      <c r="V955" s="261"/>
      <c r="W955" s="259"/>
      <c r="X955" s="259"/>
      <c r="Y955" s="259"/>
      <c r="Z955" s="259"/>
      <c r="AA955" s="259"/>
      <c r="AB955" s="261"/>
      <c r="AC955" s="261"/>
      <c r="AD955" s="259"/>
      <c r="AE955" s="259"/>
      <c r="AF955" s="259"/>
      <c r="AG955" s="259"/>
      <c r="AH955" s="259"/>
      <c r="AU955" s="45"/>
    </row>
    <row r="956" spans="2:47" ht="14.25" customHeight="1">
      <c r="B956" s="259"/>
      <c r="D956" s="259"/>
      <c r="E956" s="259"/>
      <c r="F956" s="259"/>
      <c r="G956" s="261"/>
      <c r="H956" s="261"/>
      <c r="I956" s="259"/>
      <c r="J956" s="259"/>
      <c r="K956" s="259"/>
      <c r="L956" s="259"/>
      <c r="M956" s="259"/>
      <c r="N956" s="261"/>
      <c r="O956" s="261"/>
      <c r="P956" s="259"/>
      <c r="Q956" s="259"/>
      <c r="R956" s="259"/>
      <c r="S956" s="259"/>
      <c r="T956" s="259"/>
      <c r="U956" s="261"/>
      <c r="V956" s="261"/>
      <c r="W956" s="259"/>
      <c r="X956" s="259"/>
      <c r="Y956" s="259"/>
      <c r="Z956" s="259"/>
      <c r="AA956" s="259"/>
      <c r="AB956" s="261"/>
      <c r="AC956" s="261"/>
      <c r="AD956" s="259"/>
      <c r="AE956" s="259"/>
      <c r="AF956" s="259"/>
      <c r="AG956" s="259"/>
      <c r="AH956" s="259"/>
      <c r="AU956" s="45"/>
    </row>
    <row r="957" spans="2:47" ht="14.25" customHeight="1">
      <c r="B957" s="259"/>
      <c r="D957" s="259"/>
      <c r="E957" s="259"/>
      <c r="F957" s="259"/>
      <c r="G957" s="261"/>
      <c r="H957" s="261"/>
      <c r="I957" s="259"/>
      <c r="J957" s="259"/>
      <c r="K957" s="259"/>
      <c r="L957" s="259"/>
      <c r="M957" s="259"/>
      <c r="N957" s="261"/>
      <c r="O957" s="261"/>
      <c r="P957" s="259"/>
      <c r="Q957" s="259"/>
      <c r="R957" s="259"/>
      <c r="S957" s="259"/>
      <c r="T957" s="259"/>
      <c r="U957" s="261"/>
      <c r="V957" s="261"/>
      <c r="W957" s="259"/>
      <c r="X957" s="259"/>
      <c r="Y957" s="259"/>
      <c r="Z957" s="259"/>
      <c r="AA957" s="259"/>
      <c r="AB957" s="261"/>
      <c r="AC957" s="261"/>
      <c r="AD957" s="259"/>
      <c r="AE957" s="259"/>
      <c r="AF957" s="259"/>
      <c r="AG957" s="259"/>
      <c r="AH957" s="259"/>
      <c r="AU957" s="45"/>
    </row>
    <row r="958" spans="2:47" ht="14.25" customHeight="1">
      <c r="B958" s="259"/>
      <c r="D958" s="259"/>
      <c r="E958" s="259"/>
      <c r="F958" s="259"/>
      <c r="G958" s="261"/>
      <c r="H958" s="261"/>
      <c r="I958" s="259"/>
      <c r="J958" s="259"/>
      <c r="K958" s="259"/>
      <c r="L958" s="259"/>
      <c r="M958" s="259"/>
      <c r="N958" s="261"/>
      <c r="O958" s="261"/>
      <c r="P958" s="259"/>
      <c r="Q958" s="259"/>
      <c r="R958" s="259"/>
      <c r="S958" s="259"/>
      <c r="T958" s="259"/>
      <c r="U958" s="261"/>
      <c r="V958" s="261"/>
      <c r="W958" s="259"/>
      <c r="X958" s="259"/>
      <c r="Y958" s="259"/>
      <c r="Z958" s="259"/>
      <c r="AA958" s="259"/>
      <c r="AB958" s="261"/>
      <c r="AC958" s="261"/>
      <c r="AD958" s="259"/>
      <c r="AE958" s="259"/>
      <c r="AF958" s="259"/>
      <c r="AG958" s="259"/>
      <c r="AH958" s="259"/>
      <c r="AU958" s="45"/>
    </row>
    <row r="959" spans="2:47" ht="14.25" customHeight="1">
      <c r="B959" s="259"/>
      <c r="D959" s="259"/>
      <c r="E959" s="259"/>
      <c r="F959" s="259"/>
      <c r="G959" s="261"/>
      <c r="H959" s="261"/>
      <c r="I959" s="259"/>
      <c r="J959" s="259"/>
      <c r="K959" s="259"/>
      <c r="L959" s="259"/>
      <c r="M959" s="259"/>
      <c r="N959" s="261"/>
      <c r="O959" s="261"/>
      <c r="P959" s="259"/>
      <c r="Q959" s="259"/>
      <c r="R959" s="259"/>
      <c r="S959" s="259"/>
      <c r="T959" s="259"/>
      <c r="U959" s="261"/>
      <c r="V959" s="261"/>
      <c r="W959" s="259"/>
      <c r="X959" s="259"/>
      <c r="Y959" s="259"/>
      <c r="Z959" s="259"/>
      <c r="AA959" s="259"/>
      <c r="AB959" s="261"/>
      <c r="AC959" s="261"/>
      <c r="AD959" s="259"/>
      <c r="AE959" s="259"/>
      <c r="AF959" s="259"/>
      <c r="AG959" s="259"/>
      <c r="AH959" s="259"/>
      <c r="AU959" s="45"/>
    </row>
    <row r="960" spans="2:47" ht="14.25" customHeight="1">
      <c r="B960" s="259"/>
      <c r="D960" s="259"/>
      <c r="E960" s="259"/>
      <c r="F960" s="259"/>
      <c r="G960" s="261"/>
      <c r="H960" s="261"/>
      <c r="I960" s="259"/>
      <c r="J960" s="259"/>
      <c r="K960" s="259"/>
      <c r="L960" s="259"/>
      <c r="M960" s="259"/>
      <c r="N960" s="261"/>
      <c r="O960" s="261"/>
      <c r="P960" s="259"/>
      <c r="Q960" s="259"/>
      <c r="R960" s="259"/>
      <c r="S960" s="259"/>
      <c r="T960" s="259"/>
      <c r="U960" s="261"/>
      <c r="V960" s="261"/>
      <c r="W960" s="259"/>
      <c r="X960" s="259"/>
      <c r="Y960" s="259"/>
      <c r="Z960" s="259"/>
      <c r="AA960" s="259"/>
      <c r="AB960" s="261"/>
      <c r="AC960" s="261"/>
      <c r="AD960" s="259"/>
      <c r="AE960" s="259"/>
      <c r="AF960" s="259"/>
      <c r="AG960" s="259"/>
      <c r="AH960" s="259"/>
      <c r="AU960" s="45"/>
    </row>
    <row r="961" spans="2:47" ht="14.25" customHeight="1">
      <c r="B961" s="259"/>
      <c r="D961" s="259"/>
      <c r="E961" s="259"/>
      <c r="F961" s="259"/>
      <c r="G961" s="261"/>
      <c r="H961" s="261"/>
      <c r="I961" s="259"/>
      <c r="J961" s="259"/>
      <c r="K961" s="259"/>
      <c r="L961" s="259"/>
      <c r="M961" s="259"/>
      <c r="N961" s="261"/>
      <c r="O961" s="261"/>
      <c r="P961" s="259"/>
      <c r="Q961" s="259"/>
      <c r="R961" s="259"/>
      <c r="S961" s="259"/>
      <c r="T961" s="259"/>
      <c r="U961" s="261"/>
      <c r="V961" s="261"/>
      <c r="W961" s="259"/>
      <c r="X961" s="259"/>
      <c r="Y961" s="259"/>
      <c r="Z961" s="259"/>
      <c r="AA961" s="259"/>
      <c r="AB961" s="261"/>
      <c r="AC961" s="261"/>
      <c r="AD961" s="259"/>
      <c r="AE961" s="259"/>
      <c r="AF961" s="259"/>
      <c r="AG961" s="259"/>
      <c r="AH961" s="259"/>
      <c r="AU961" s="45"/>
    </row>
    <row r="962" spans="2:47" ht="14.25" customHeight="1">
      <c r="B962" s="259"/>
      <c r="D962" s="259"/>
      <c r="E962" s="259"/>
      <c r="F962" s="259"/>
      <c r="G962" s="261"/>
      <c r="H962" s="261"/>
      <c r="I962" s="259"/>
      <c r="J962" s="259"/>
      <c r="K962" s="259"/>
      <c r="L962" s="259"/>
      <c r="M962" s="259"/>
      <c r="N962" s="261"/>
      <c r="O962" s="261"/>
      <c r="P962" s="259"/>
      <c r="Q962" s="259"/>
      <c r="R962" s="259"/>
      <c r="S962" s="259"/>
      <c r="T962" s="259"/>
      <c r="U962" s="261"/>
      <c r="V962" s="261"/>
      <c r="W962" s="259"/>
      <c r="X962" s="259"/>
      <c r="Y962" s="259"/>
      <c r="Z962" s="259"/>
      <c r="AA962" s="259"/>
      <c r="AB962" s="261"/>
      <c r="AC962" s="261"/>
      <c r="AD962" s="259"/>
      <c r="AE962" s="259"/>
      <c r="AF962" s="259"/>
      <c r="AG962" s="259"/>
      <c r="AH962" s="259"/>
      <c r="AU962" s="45"/>
    </row>
    <row r="963" spans="2:47" ht="14.25" customHeight="1">
      <c r="B963" s="259"/>
      <c r="D963" s="259"/>
      <c r="E963" s="259"/>
      <c r="F963" s="259"/>
      <c r="G963" s="261"/>
      <c r="H963" s="261"/>
      <c r="I963" s="259"/>
      <c r="J963" s="259"/>
      <c r="K963" s="259"/>
      <c r="L963" s="259"/>
      <c r="M963" s="259"/>
      <c r="N963" s="261"/>
      <c r="O963" s="261"/>
      <c r="P963" s="259"/>
      <c r="Q963" s="259"/>
      <c r="R963" s="259"/>
      <c r="S963" s="259"/>
      <c r="T963" s="259"/>
      <c r="U963" s="261"/>
      <c r="V963" s="261"/>
      <c r="W963" s="259"/>
      <c r="X963" s="259"/>
      <c r="Y963" s="259"/>
      <c r="Z963" s="259"/>
      <c r="AA963" s="259"/>
      <c r="AB963" s="261"/>
      <c r="AC963" s="261"/>
      <c r="AD963" s="259"/>
      <c r="AE963" s="259"/>
      <c r="AF963" s="259"/>
      <c r="AG963" s="259"/>
      <c r="AH963" s="259"/>
      <c r="AU963" s="45"/>
    </row>
    <row r="964" spans="2:47" ht="14.25" customHeight="1">
      <c r="B964" s="259"/>
      <c r="D964" s="259"/>
      <c r="E964" s="259"/>
      <c r="F964" s="259"/>
      <c r="G964" s="261"/>
      <c r="H964" s="261"/>
      <c r="I964" s="259"/>
      <c r="J964" s="259"/>
      <c r="K964" s="259"/>
      <c r="L964" s="259"/>
      <c r="M964" s="259"/>
      <c r="N964" s="261"/>
      <c r="O964" s="261"/>
      <c r="P964" s="259"/>
      <c r="Q964" s="259"/>
      <c r="R964" s="259"/>
      <c r="S964" s="259"/>
      <c r="T964" s="259"/>
      <c r="U964" s="261"/>
      <c r="V964" s="261"/>
      <c r="W964" s="259"/>
      <c r="X964" s="259"/>
      <c r="Y964" s="259"/>
      <c r="Z964" s="259"/>
      <c r="AA964" s="259"/>
      <c r="AB964" s="261"/>
      <c r="AC964" s="261"/>
      <c r="AD964" s="259"/>
      <c r="AE964" s="259"/>
      <c r="AF964" s="259"/>
      <c r="AG964" s="259"/>
      <c r="AH964" s="259"/>
      <c r="AU964" s="45"/>
    </row>
    <row r="965" spans="2:47" ht="14.25" customHeight="1">
      <c r="B965" s="259"/>
      <c r="D965" s="259"/>
      <c r="E965" s="259"/>
      <c r="F965" s="259"/>
      <c r="G965" s="261"/>
      <c r="H965" s="261"/>
      <c r="I965" s="259"/>
      <c r="J965" s="259"/>
      <c r="K965" s="259"/>
      <c r="L965" s="259"/>
      <c r="M965" s="259"/>
      <c r="N965" s="261"/>
      <c r="O965" s="261"/>
      <c r="P965" s="259"/>
      <c r="Q965" s="259"/>
      <c r="R965" s="259"/>
      <c r="S965" s="259"/>
      <c r="T965" s="259"/>
      <c r="U965" s="261"/>
      <c r="V965" s="261"/>
      <c r="W965" s="259"/>
      <c r="X965" s="259"/>
      <c r="Y965" s="259"/>
      <c r="Z965" s="259"/>
      <c r="AA965" s="259"/>
      <c r="AB965" s="261"/>
      <c r="AC965" s="261"/>
      <c r="AD965" s="259"/>
      <c r="AE965" s="259"/>
      <c r="AF965" s="259"/>
      <c r="AG965" s="259"/>
      <c r="AH965" s="259"/>
      <c r="AU965" s="45"/>
    </row>
    <row r="966" spans="2:47" ht="14.25" customHeight="1">
      <c r="B966" s="259"/>
      <c r="D966" s="259"/>
      <c r="E966" s="259"/>
      <c r="F966" s="259"/>
      <c r="G966" s="261"/>
      <c r="H966" s="261"/>
      <c r="I966" s="259"/>
      <c r="J966" s="259"/>
      <c r="K966" s="259"/>
      <c r="L966" s="259"/>
      <c r="M966" s="259"/>
      <c r="N966" s="261"/>
      <c r="O966" s="261"/>
      <c r="P966" s="259"/>
      <c r="Q966" s="259"/>
      <c r="R966" s="259"/>
      <c r="S966" s="259"/>
      <c r="T966" s="259"/>
      <c r="U966" s="261"/>
      <c r="V966" s="261"/>
      <c r="W966" s="259"/>
      <c r="X966" s="259"/>
      <c r="Y966" s="259"/>
      <c r="Z966" s="259"/>
      <c r="AA966" s="259"/>
      <c r="AB966" s="261"/>
      <c r="AC966" s="261"/>
      <c r="AD966" s="259"/>
      <c r="AE966" s="259"/>
      <c r="AF966" s="259"/>
      <c r="AG966" s="259"/>
      <c r="AH966" s="259"/>
      <c r="AU966" s="45"/>
    </row>
    <row r="967" spans="2:47" ht="14.25" customHeight="1">
      <c r="B967" s="259"/>
      <c r="D967" s="259"/>
      <c r="E967" s="259"/>
      <c r="F967" s="259"/>
      <c r="G967" s="261"/>
      <c r="H967" s="261"/>
      <c r="I967" s="259"/>
      <c r="J967" s="259"/>
      <c r="K967" s="259"/>
      <c r="L967" s="259"/>
      <c r="M967" s="259"/>
      <c r="N967" s="261"/>
      <c r="O967" s="261"/>
      <c r="P967" s="259"/>
      <c r="Q967" s="259"/>
      <c r="R967" s="259"/>
      <c r="S967" s="259"/>
      <c r="T967" s="259"/>
      <c r="U967" s="261"/>
      <c r="V967" s="261"/>
      <c r="W967" s="259"/>
      <c r="X967" s="259"/>
      <c r="Y967" s="259"/>
      <c r="Z967" s="259"/>
      <c r="AA967" s="259"/>
      <c r="AB967" s="261"/>
      <c r="AC967" s="261"/>
      <c r="AD967" s="259"/>
      <c r="AE967" s="259"/>
      <c r="AF967" s="259"/>
      <c r="AG967" s="259"/>
      <c r="AH967" s="259"/>
      <c r="AU967" s="45"/>
    </row>
    <row r="968" spans="2:47" ht="14.25" customHeight="1">
      <c r="B968" s="259"/>
      <c r="D968" s="259"/>
      <c r="E968" s="259"/>
      <c r="F968" s="259"/>
      <c r="G968" s="261"/>
      <c r="H968" s="261"/>
      <c r="I968" s="259"/>
      <c r="J968" s="259"/>
      <c r="K968" s="259"/>
      <c r="L968" s="259"/>
      <c r="M968" s="259"/>
      <c r="N968" s="261"/>
      <c r="O968" s="261"/>
      <c r="P968" s="259"/>
      <c r="Q968" s="259"/>
      <c r="R968" s="259"/>
      <c r="S968" s="259"/>
      <c r="T968" s="259"/>
      <c r="U968" s="261"/>
      <c r="V968" s="261"/>
      <c r="W968" s="259"/>
      <c r="X968" s="259"/>
      <c r="Y968" s="259"/>
      <c r="Z968" s="259"/>
      <c r="AA968" s="259"/>
      <c r="AB968" s="261"/>
      <c r="AC968" s="261"/>
      <c r="AD968" s="259"/>
      <c r="AE968" s="259"/>
      <c r="AF968" s="259"/>
      <c r="AG968" s="259"/>
      <c r="AH968" s="259"/>
      <c r="AU968" s="45"/>
    </row>
    <row r="969" spans="2:47" ht="14.25" customHeight="1">
      <c r="B969" s="259"/>
      <c r="D969" s="259"/>
      <c r="E969" s="259"/>
      <c r="F969" s="259"/>
      <c r="G969" s="261"/>
      <c r="H969" s="261"/>
      <c r="I969" s="259"/>
      <c r="J969" s="259"/>
      <c r="K969" s="259"/>
      <c r="L969" s="259"/>
      <c r="M969" s="259"/>
      <c r="N969" s="261"/>
      <c r="O969" s="261"/>
      <c r="P969" s="259"/>
      <c r="Q969" s="259"/>
      <c r="R969" s="259"/>
      <c r="S969" s="259"/>
      <c r="T969" s="259"/>
      <c r="U969" s="261"/>
      <c r="V969" s="261"/>
      <c r="W969" s="259"/>
      <c r="X969" s="259"/>
      <c r="Y969" s="259"/>
      <c r="Z969" s="259"/>
      <c r="AA969" s="259"/>
      <c r="AB969" s="261"/>
      <c r="AC969" s="261"/>
      <c r="AD969" s="259"/>
      <c r="AE969" s="259"/>
      <c r="AF969" s="259"/>
      <c r="AG969" s="259"/>
      <c r="AH969" s="259"/>
      <c r="AU969" s="45"/>
    </row>
    <row r="970" spans="2:47" ht="14.25" customHeight="1">
      <c r="B970" s="259"/>
      <c r="D970" s="259"/>
      <c r="E970" s="259"/>
      <c r="F970" s="259"/>
      <c r="G970" s="261"/>
      <c r="H970" s="261"/>
      <c r="I970" s="259"/>
      <c r="J970" s="259"/>
      <c r="K970" s="259"/>
      <c r="L970" s="259"/>
      <c r="M970" s="259"/>
      <c r="N970" s="261"/>
      <c r="O970" s="261"/>
      <c r="P970" s="259"/>
      <c r="Q970" s="259"/>
      <c r="R970" s="259"/>
      <c r="S970" s="259"/>
      <c r="T970" s="259"/>
      <c r="U970" s="261"/>
      <c r="V970" s="261"/>
      <c r="W970" s="259"/>
      <c r="X970" s="259"/>
      <c r="Y970" s="259"/>
      <c r="Z970" s="259"/>
      <c r="AA970" s="259"/>
      <c r="AB970" s="261"/>
      <c r="AC970" s="261"/>
      <c r="AD970" s="259"/>
      <c r="AE970" s="259"/>
      <c r="AF970" s="259"/>
      <c r="AG970" s="259"/>
      <c r="AH970" s="259"/>
      <c r="AU970" s="45"/>
    </row>
    <row r="971" spans="2:47" ht="14.25" customHeight="1">
      <c r="B971" s="259"/>
      <c r="D971" s="259"/>
      <c r="E971" s="259"/>
      <c r="F971" s="259"/>
      <c r="G971" s="261"/>
      <c r="H971" s="261"/>
      <c r="I971" s="259"/>
      <c r="J971" s="259"/>
      <c r="K971" s="259"/>
      <c r="L971" s="259"/>
      <c r="M971" s="259"/>
      <c r="N971" s="261"/>
      <c r="O971" s="261"/>
      <c r="P971" s="259"/>
      <c r="Q971" s="259"/>
      <c r="R971" s="259"/>
      <c r="S971" s="259"/>
      <c r="T971" s="259"/>
      <c r="U971" s="261"/>
      <c r="V971" s="261"/>
      <c r="W971" s="259"/>
      <c r="X971" s="259"/>
      <c r="Y971" s="259"/>
      <c r="Z971" s="259"/>
      <c r="AA971" s="259"/>
      <c r="AB971" s="261"/>
      <c r="AC971" s="261"/>
      <c r="AD971" s="259"/>
      <c r="AE971" s="259"/>
      <c r="AF971" s="259"/>
      <c r="AG971" s="259"/>
      <c r="AH971" s="259"/>
      <c r="AU971" s="45"/>
    </row>
    <row r="972" spans="2:47" ht="14.25" customHeight="1">
      <c r="B972" s="259"/>
      <c r="D972" s="259"/>
      <c r="E972" s="259"/>
      <c r="F972" s="259"/>
      <c r="G972" s="261"/>
      <c r="H972" s="261"/>
      <c r="I972" s="259"/>
      <c r="J972" s="259"/>
      <c r="K972" s="259"/>
      <c r="L972" s="259"/>
      <c r="M972" s="259"/>
      <c r="N972" s="261"/>
      <c r="O972" s="261"/>
      <c r="P972" s="259"/>
      <c r="Q972" s="259"/>
      <c r="R972" s="259"/>
      <c r="S972" s="259"/>
      <c r="T972" s="259"/>
      <c r="U972" s="261"/>
      <c r="V972" s="261"/>
      <c r="W972" s="259"/>
      <c r="X972" s="259"/>
      <c r="Y972" s="259"/>
      <c r="Z972" s="259"/>
      <c r="AA972" s="259"/>
      <c r="AB972" s="261"/>
      <c r="AC972" s="261"/>
      <c r="AD972" s="259"/>
      <c r="AE972" s="259"/>
      <c r="AF972" s="259"/>
      <c r="AG972" s="259"/>
      <c r="AH972" s="259"/>
      <c r="AU972" s="45"/>
    </row>
    <row r="973" spans="2:47" ht="14.25" customHeight="1">
      <c r="B973" s="259"/>
      <c r="D973" s="259"/>
      <c r="E973" s="259"/>
      <c r="F973" s="259"/>
      <c r="G973" s="261"/>
      <c r="H973" s="261"/>
      <c r="I973" s="259"/>
      <c r="J973" s="259"/>
      <c r="K973" s="259"/>
      <c r="L973" s="259"/>
      <c r="M973" s="259"/>
      <c r="N973" s="261"/>
      <c r="O973" s="261"/>
      <c r="P973" s="259"/>
      <c r="Q973" s="259"/>
      <c r="R973" s="259"/>
      <c r="S973" s="259"/>
      <c r="T973" s="259"/>
      <c r="U973" s="261"/>
      <c r="V973" s="261"/>
      <c r="W973" s="259"/>
      <c r="X973" s="259"/>
      <c r="Y973" s="259"/>
      <c r="Z973" s="259"/>
      <c r="AA973" s="259"/>
      <c r="AB973" s="261"/>
      <c r="AC973" s="261"/>
      <c r="AD973" s="259"/>
      <c r="AE973" s="259"/>
      <c r="AF973" s="259"/>
      <c r="AG973" s="259"/>
      <c r="AH973" s="259"/>
      <c r="AU973" s="45"/>
    </row>
    <row r="974" spans="2:47" ht="14.25" customHeight="1">
      <c r="B974" s="259"/>
      <c r="D974" s="259"/>
      <c r="E974" s="259"/>
      <c r="F974" s="259"/>
      <c r="G974" s="261"/>
      <c r="H974" s="261"/>
      <c r="I974" s="259"/>
      <c r="J974" s="259"/>
      <c r="K974" s="259"/>
      <c r="L974" s="259"/>
      <c r="M974" s="259"/>
      <c r="N974" s="261"/>
      <c r="O974" s="261"/>
      <c r="P974" s="259"/>
      <c r="Q974" s="259"/>
      <c r="R974" s="259"/>
      <c r="S974" s="259"/>
      <c r="T974" s="259"/>
      <c r="U974" s="261"/>
      <c r="V974" s="261"/>
      <c r="W974" s="259"/>
      <c r="X974" s="259"/>
      <c r="Y974" s="259"/>
      <c r="Z974" s="259"/>
      <c r="AA974" s="259"/>
      <c r="AB974" s="261"/>
      <c r="AC974" s="261"/>
      <c r="AD974" s="259"/>
      <c r="AE974" s="259"/>
      <c r="AF974" s="259"/>
      <c r="AG974" s="259"/>
      <c r="AH974" s="259"/>
      <c r="AU974" s="45"/>
    </row>
    <row r="975" spans="2:47" ht="14.25" customHeight="1">
      <c r="B975" s="259"/>
      <c r="D975" s="259"/>
      <c r="E975" s="259"/>
      <c r="F975" s="259"/>
      <c r="G975" s="261"/>
      <c r="H975" s="261"/>
      <c r="I975" s="259"/>
      <c r="J975" s="259"/>
      <c r="K975" s="259"/>
      <c r="L975" s="259"/>
      <c r="M975" s="259"/>
      <c r="N975" s="261"/>
      <c r="O975" s="261"/>
      <c r="P975" s="259"/>
      <c r="Q975" s="259"/>
      <c r="R975" s="259"/>
      <c r="S975" s="259"/>
      <c r="T975" s="259"/>
      <c r="U975" s="261"/>
      <c r="V975" s="261"/>
      <c r="W975" s="259"/>
      <c r="X975" s="259"/>
      <c r="Y975" s="259"/>
      <c r="Z975" s="259"/>
      <c r="AA975" s="259"/>
      <c r="AB975" s="261"/>
      <c r="AC975" s="261"/>
      <c r="AD975" s="259"/>
      <c r="AE975" s="259"/>
      <c r="AF975" s="259"/>
      <c r="AG975" s="259"/>
      <c r="AH975" s="259"/>
      <c r="AU975" s="45"/>
    </row>
    <row r="976" spans="2:47" ht="14.25" customHeight="1">
      <c r="B976" s="259"/>
      <c r="D976" s="259"/>
      <c r="E976" s="259"/>
      <c r="F976" s="259"/>
      <c r="G976" s="261"/>
      <c r="H976" s="261"/>
      <c r="I976" s="259"/>
      <c r="J976" s="259"/>
      <c r="K976" s="259"/>
      <c r="L976" s="259"/>
      <c r="M976" s="259"/>
      <c r="N976" s="261"/>
      <c r="O976" s="261"/>
      <c r="P976" s="259"/>
      <c r="Q976" s="259"/>
      <c r="R976" s="259"/>
      <c r="S976" s="259"/>
      <c r="T976" s="259"/>
      <c r="U976" s="261"/>
      <c r="V976" s="261"/>
      <c r="W976" s="259"/>
      <c r="X976" s="259"/>
      <c r="Y976" s="259"/>
      <c r="Z976" s="259"/>
      <c r="AA976" s="259"/>
      <c r="AB976" s="261"/>
      <c r="AC976" s="261"/>
      <c r="AD976" s="259"/>
      <c r="AE976" s="259"/>
      <c r="AF976" s="259"/>
      <c r="AG976" s="259"/>
      <c r="AH976" s="259"/>
      <c r="AU976" s="45"/>
    </row>
    <row r="977" spans="2:47" ht="14.25" customHeight="1">
      <c r="B977" s="259"/>
      <c r="D977" s="259"/>
      <c r="E977" s="259"/>
      <c r="F977" s="259"/>
      <c r="G977" s="261"/>
      <c r="H977" s="261"/>
      <c r="I977" s="259"/>
      <c r="J977" s="259"/>
      <c r="K977" s="259"/>
      <c r="L977" s="259"/>
      <c r="M977" s="259"/>
      <c r="N977" s="261"/>
      <c r="O977" s="261"/>
      <c r="P977" s="259"/>
      <c r="Q977" s="259"/>
      <c r="R977" s="259"/>
      <c r="S977" s="259"/>
      <c r="T977" s="259"/>
      <c r="U977" s="261"/>
      <c r="V977" s="261"/>
      <c r="W977" s="259"/>
      <c r="X977" s="259"/>
      <c r="Y977" s="259"/>
      <c r="Z977" s="259"/>
      <c r="AA977" s="259"/>
      <c r="AB977" s="261"/>
      <c r="AC977" s="261"/>
      <c r="AD977" s="259"/>
      <c r="AE977" s="259"/>
      <c r="AF977" s="259"/>
      <c r="AG977" s="259"/>
      <c r="AH977" s="259"/>
      <c r="AU977" s="45"/>
    </row>
    <row r="978" spans="2:47" ht="14.25" customHeight="1">
      <c r="B978" s="259"/>
      <c r="D978" s="259"/>
      <c r="E978" s="259"/>
      <c r="F978" s="259"/>
      <c r="G978" s="261"/>
      <c r="H978" s="261"/>
      <c r="I978" s="259"/>
      <c r="J978" s="259"/>
      <c r="K978" s="259"/>
      <c r="L978" s="259"/>
      <c r="M978" s="259"/>
      <c r="N978" s="261"/>
      <c r="O978" s="261"/>
      <c r="P978" s="259"/>
      <c r="Q978" s="259"/>
      <c r="R978" s="259"/>
      <c r="S978" s="259"/>
      <c r="T978" s="259"/>
      <c r="U978" s="261"/>
      <c r="V978" s="261"/>
      <c r="W978" s="259"/>
      <c r="X978" s="259"/>
      <c r="Y978" s="259"/>
      <c r="Z978" s="259"/>
      <c r="AA978" s="259"/>
      <c r="AB978" s="261"/>
      <c r="AC978" s="261"/>
      <c r="AD978" s="259"/>
      <c r="AE978" s="259"/>
      <c r="AF978" s="259"/>
      <c r="AG978" s="259"/>
      <c r="AH978" s="259"/>
      <c r="AU978" s="45"/>
    </row>
    <row r="979" spans="2:47" ht="14.25" customHeight="1">
      <c r="B979" s="259"/>
      <c r="D979" s="259"/>
      <c r="E979" s="259"/>
      <c r="F979" s="259"/>
      <c r="G979" s="261"/>
      <c r="H979" s="261"/>
      <c r="I979" s="259"/>
      <c r="J979" s="259"/>
      <c r="K979" s="259"/>
      <c r="L979" s="259"/>
      <c r="M979" s="259"/>
      <c r="N979" s="261"/>
      <c r="O979" s="261"/>
      <c r="P979" s="259"/>
      <c r="Q979" s="259"/>
      <c r="R979" s="259"/>
      <c r="S979" s="259"/>
      <c r="T979" s="259"/>
      <c r="U979" s="261"/>
      <c r="V979" s="261"/>
      <c r="W979" s="259"/>
      <c r="X979" s="259"/>
      <c r="Y979" s="259"/>
      <c r="Z979" s="259"/>
      <c r="AA979" s="259"/>
      <c r="AB979" s="261"/>
      <c r="AC979" s="261"/>
      <c r="AD979" s="259"/>
      <c r="AE979" s="259"/>
      <c r="AF979" s="259"/>
      <c r="AG979" s="259"/>
      <c r="AH979" s="259"/>
      <c r="AU979" s="45"/>
    </row>
    <row r="980" spans="2:47" ht="14.25" customHeight="1">
      <c r="B980" s="259"/>
      <c r="D980" s="259"/>
      <c r="E980" s="259"/>
      <c r="F980" s="259"/>
      <c r="G980" s="261"/>
      <c r="H980" s="261"/>
      <c r="I980" s="259"/>
      <c r="J980" s="259"/>
      <c r="K980" s="259"/>
      <c r="L980" s="259"/>
      <c r="M980" s="259"/>
      <c r="N980" s="261"/>
      <c r="O980" s="261"/>
      <c r="P980" s="259"/>
      <c r="Q980" s="259"/>
      <c r="R980" s="259"/>
      <c r="S980" s="259"/>
      <c r="T980" s="259"/>
      <c r="U980" s="261"/>
      <c r="V980" s="261"/>
      <c r="W980" s="259"/>
      <c r="X980" s="259"/>
      <c r="Y980" s="259"/>
      <c r="Z980" s="259"/>
      <c r="AA980" s="259"/>
      <c r="AB980" s="261"/>
      <c r="AC980" s="261"/>
      <c r="AD980" s="259"/>
      <c r="AE980" s="259"/>
      <c r="AF980" s="259"/>
      <c r="AG980" s="259"/>
      <c r="AH980" s="259"/>
      <c r="AU980" s="45"/>
    </row>
    <row r="981" spans="2:47" ht="14.25" customHeight="1">
      <c r="B981" s="259"/>
      <c r="D981" s="259"/>
      <c r="E981" s="259"/>
      <c r="F981" s="259"/>
      <c r="G981" s="261"/>
      <c r="H981" s="261"/>
      <c r="I981" s="259"/>
      <c r="J981" s="259"/>
      <c r="K981" s="259"/>
      <c r="L981" s="259"/>
      <c r="M981" s="259"/>
      <c r="N981" s="261"/>
      <c r="O981" s="261"/>
      <c r="P981" s="259"/>
      <c r="Q981" s="259"/>
      <c r="R981" s="259"/>
      <c r="S981" s="259"/>
      <c r="T981" s="259"/>
      <c r="U981" s="261"/>
      <c r="V981" s="261"/>
      <c r="W981" s="259"/>
      <c r="X981" s="259"/>
      <c r="Y981" s="259"/>
      <c r="Z981" s="259"/>
      <c r="AA981" s="259"/>
      <c r="AB981" s="261"/>
      <c r="AC981" s="261"/>
      <c r="AD981" s="259"/>
      <c r="AE981" s="259"/>
      <c r="AF981" s="259"/>
      <c r="AG981" s="259"/>
      <c r="AH981" s="259"/>
      <c r="AU981" s="45"/>
    </row>
    <row r="982" spans="2:47" ht="14.25" customHeight="1">
      <c r="B982" s="259"/>
      <c r="D982" s="259"/>
      <c r="E982" s="259"/>
      <c r="F982" s="259"/>
      <c r="G982" s="261"/>
      <c r="H982" s="261"/>
      <c r="I982" s="259"/>
      <c r="J982" s="259"/>
      <c r="K982" s="259"/>
      <c r="L982" s="259"/>
      <c r="M982" s="259"/>
      <c r="N982" s="261"/>
      <c r="O982" s="261"/>
      <c r="P982" s="259"/>
      <c r="Q982" s="259"/>
      <c r="R982" s="259"/>
      <c r="S982" s="259"/>
      <c r="T982" s="259"/>
      <c r="U982" s="261"/>
      <c r="V982" s="261"/>
      <c r="W982" s="259"/>
      <c r="X982" s="259"/>
      <c r="Y982" s="259"/>
      <c r="Z982" s="259"/>
      <c r="AA982" s="259"/>
      <c r="AB982" s="261"/>
      <c r="AC982" s="261"/>
      <c r="AD982" s="259"/>
      <c r="AE982" s="259"/>
      <c r="AF982" s="259"/>
      <c r="AG982" s="259"/>
      <c r="AH982" s="259"/>
      <c r="AU982" s="45"/>
    </row>
    <row r="983" spans="2:47" ht="14.25" customHeight="1">
      <c r="B983" s="259"/>
      <c r="D983" s="259"/>
      <c r="E983" s="259"/>
      <c r="F983" s="259"/>
      <c r="G983" s="261"/>
      <c r="H983" s="261"/>
      <c r="I983" s="259"/>
      <c r="J983" s="259"/>
      <c r="K983" s="259"/>
      <c r="L983" s="259"/>
      <c r="M983" s="259"/>
      <c r="N983" s="261"/>
      <c r="O983" s="261"/>
      <c r="P983" s="259"/>
      <c r="Q983" s="259"/>
      <c r="R983" s="259"/>
      <c r="S983" s="259"/>
      <c r="T983" s="259"/>
      <c r="U983" s="261"/>
      <c r="V983" s="261"/>
      <c r="W983" s="259"/>
      <c r="X983" s="259"/>
      <c r="Y983" s="259"/>
      <c r="Z983" s="259"/>
      <c r="AA983" s="259"/>
      <c r="AB983" s="261"/>
      <c r="AC983" s="261"/>
      <c r="AD983" s="259"/>
      <c r="AE983" s="259"/>
      <c r="AF983" s="259"/>
      <c r="AG983" s="259"/>
      <c r="AH983" s="259"/>
      <c r="AU983" s="45"/>
    </row>
    <row r="984" spans="2:47" ht="14.25" customHeight="1">
      <c r="B984" s="259"/>
      <c r="D984" s="259"/>
      <c r="E984" s="259"/>
      <c r="F984" s="259"/>
      <c r="G984" s="261"/>
      <c r="H984" s="261"/>
      <c r="I984" s="259"/>
      <c r="J984" s="259"/>
      <c r="K984" s="259"/>
      <c r="L984" s="259"/>
      <c r="M984" s="259"/>
      <c r="N984" s="261"/>
      <c r="O984" s="261"/>
      <c r="P984" s="259"/>
      <c r="Q984" s="259"/>
      <c r="R984" s="259"/>
      <c r="S984" s="259"/>
      <c r="T984" s="259"/>
      <c r="U984" s="261"/>
      <c r="V984" s="261"/>
      <c r="W984" s="259"/>
      <c r="X984" s="259"/>
      <c r="Y984" s="259"/>
      <c r="Z984" s="259"/>
      <c r="AA984" s="259"/>
      <c r="AB984" s="261"/>
      <c r="AC984" s="261"/>
      <c r="AD984" s="259"/>
      <c r="AE984" s="259"/>
      <c r="AF984" s="259"/>
      <c r="AG984" s="259"/>
      <c r="AH984" s="259"/>
      <c r="AU984" s="45"/>
    </row>
    <row r="985" spans="2:47" ht="14.25" customHeight="1">
      <c r="B985" s="259"/>
      <c r="D985" s="259"/>
      <c r="E985" s="259"/>
      <c r="F985" s="259"/>
      <c r="G985" s="261"/>
      <c r="H985" s="261"/>
      <c r="I985" s="259"/>
      <c r="J985" s="259"/>
      <c r="K985" s="259"/>
      <c r="L985" s="259"/>
      <c r="M985" s="259"/>
      <c r="N985" s="261"/>
      <c r="O985" s="261"/>
      <c r="P985" s="259"/>
      <c r="Q985" s="259"/>
      <c r="R985" s="259"/>
      <c r="S985" s="259"/>
      <c r="T985" s="259"/>
      <c r="U985" s="261"/>
      <c r="V985" s="261"/>
      <c r="W985" s="259"/>
      <c r="X985" s="259"/>
      <c r="Y985" s="259"/>
      <c r="Z985" s="259"/>
      <c r="AA985" s="259"/>
      <c r="AB985" s="261"/>
      <c r="AC985" s="261"/>
      <c r="AD985" s="259"/>
      <c r="AE985" s="259"/>
      <c r="AF985" s="259"/>
      <c r="AG985" s="259"/>
      <c r="AH985" s="259"/>
      <c r="AU985" s="45"/>
    </row>
    <row r="986" spans="2:47" ht="14.25" customHeight="1">
      <c r="B986" s="259"/>
      <c r="D986" s="259"/>
      <c r="E986" s="259"/>
      <c r="F986" s="259"/>
      <c r="G986" s="261"/>
      <c r="H986" s="261"/>
      <c r="I986" s="259"/>
      <c r="J986" s="259"/>
      <c r="K986" s="259"/>
      <c r="L986" s="259"/>
      <c r="M986" s="259"/>
      <c r="N986" s="261"/>
      <c r="O986" s="261"/>
      <c r="P986" s="259"/>
      <c r="Q986" s="259"/>
      <c r="R986" s="259"/>
      <c r="S986" s="259"/>
      <c r="T986" s="259"/>
      <c r="U986" s="261"/>
      <c r="V986" s="261"/>
      <c r="W986" s="259"/>
      <c r="X986" s="259"/>
      <c r="Y986" s="259"/>
      <c r="Z986" s="259"/>
      <c r="AA986" s="259"/>
      <c r="AB986" s="261"/>
      <c r="AC986" s="261"/>
      <c r="AD986" s="259"/>
      <c r="AE986" s="259"/>
      <c r="AF986" s="259"/>
      <c r="AG986" s="259"/>
      <c r="AH986" s="259"/>
      <c r="AU986" s="45"/>
    </row>
    <row r="987" spans="2:47" ht="14.25" customHeight="1">
      <c r="B987" s="259"/>
      <c r="D987" s="259"/>
      <c r="E987" s="259"/>
      <c r="F987" s="259"/>
      <c r="G987" s="261"/>
      <c r="H987" s="261"/>
      <c r="I987" s="259"/>
      <c r="J987" s="259"/>
      <c r="K987" s="259"/>
      <c r="L987" s="259"/>
      <c r="M987" s="259"/>
      <c r="N987" s="261"/>
      <c r="O987" s="261"/>
      <c r="P987" s="259"/>
      <c r="Q987" s="259"/>
      <c r="R987" s="259"/>
      <c r="S987" s="259"/>
      <c r="T987" s="259"/>
      <c r="U987" s="261"/>
      <c r="V987" s="261"/>
      <c r="W987" s="259"/>
      <c r="X987" s="259"/>
      <c r="Y987" s="259"/>
      <c r="Z987" s="259"/>
      <c r="AA987" s="259"/>
      <c r="AB987" s="261"/>
      <c r="AC987" s="261"/>
      <c r="AD987" s="259"/>
      <c r="AE987" s="259"/>
      <c r="AF987" s="259"/>
      <c r="AG987" s="259"/>
      <c r="AH987" s="259"/>
      <c r="AU987" s="45"/>
    </row>
    <row r="988" spans="2:47" ht="14.25" customHeight="1">
      <c r="B988" s="259"/>
      <c r="D988" s="259"/>
      <c r="E988" s="259"/>
      <c r="F988" s="259"/>
      <c r="G988" s="261"/>
      <c r="H988" s="261"/>
      <c r="I988" s="259"/>
      <c r="J988" s="259"/>
      <c r="K988" s="259"/>
      <c r="L988" s="259"/>
      <c r="M988" s="259"/>
      <c r="N988" s="261"/>
      <c r="O988" s="261"/>
      <c r="P988" s="259"/>
      <c r="Q988" s="259"/>
      <c r="R988" s="259"/>
      <c r="S988" s="259"/>
      <c r="T988" s="259"/>
      <c r="U988" s="261"/>
      <c r="V988" s="261"/>
      <c r="W988" s="259"/>
      <c r="X988" s="259"/>
      <c r="Y988" s="259"/>
      <c r="Z988" s="259"/>
      <c r="AA988" s="259"/>
      <c r="AB988" s="261"/>
      <c r="AC988" s="261"/>
      <c r="AD988" s="259"/>
      <c r="AE988" s="259"/>
      <c r="AF988" s="259"/>
      <c r="AG988" s="259"/>
      <c r="AH988" s="259"/>
      <c r="AU988" s="45"/>
    </row>
    <row r="989" spans="2:47" ht="14.25" customHeight="1">
      <c r="B989" s="259"/>
      <c r="D989" s="259"/>
      <c r="E989" s="259"/>
      <c r="F989" s="259"/>
      <c r="G989" s="261"/>
      <c r="H989" s="261"/>
      <c r="I989" s="259"/>
      <c r="J989" s="259"/>
      <c r="K989" s="259"/>
      <c r="L989" s="259"/>
      <c r="M989" s="259"/>
      <c r="N989" s="261"/>
      <c r="O989" s="261"/>
      <c r="P989" s="259"/>
      <c r="Q989" s="259"/>
      <c r="R989" s="259"/>
      <c r="S989" s="259"/>
      <c r="T989" s="259"/>
      <c r="U989" s="261"/>
      <c r="V989" s="261"/>
      <c r="W989" s="259"/>
      <c r="X989" s="259"/>
      <c r="Y989" s="259"/>
      <c r="Z989" s="259"/>
      <c r="AA989" s="259"/>
      <c r="AB989" s="261"/>
      <c r="AC989" s="261"/>
      <c r="AD989" s="259"/>
      <c r="AE989" s="259"/>
      <c r="AF989" s="259"/>
      <c r="AG989" s="259"/>
      <c r="AH989" s="259"/>
      <c r="AU989" s="45"/>
    </row>
    <row r="990" spans="2:47" ht="14.25" customHeight="1">
      <c r="B990" s="259"/>
      <c r="D990" s="259"/>
      <c r="E990" s="259"/>
      <c r="F990" s="259"/>
      <c r="G990" s="261"/>
      <c r="H990" s="261"/>
      <c r="I990" s="259"/>
      <c r="J990" s="259"/>
      <c r="K990" s="259"/>
      <c r="L990" s="259"/>
      <c r="M990" s="259"/>
      <c r="N990" s="261"/>
      <c r="O990" s="261"/>
      <c r="P990" s="259"/>
      <c r="Q990" s="259"/>
      <c r="R990" s="259"/>
      <c r="S990" s="259"/>
      <c r="T990" s="259"/>
      <c r="U990" s="261"/>
      <c r="V990" s="261"/>
      <c r="W990" s="259"/>
      <c r="X990" s="259"/>
      <c r="Y990" s="259"/>
      <c r="Z990" s="259"/>
      <c r="AA990" s="259"/>
      <c r="AB990" s="261"/>
      <c r="AC990" s="261"/>
      <c r="AD990" s="259"/>
      <c r="AE990" s="259"/>
      <c r="AF990" s="259"/>
      <c r="AG990" s="259"/>
      <c r="AH990" s="259"/>
      <c r="AU990" s="45"/>
    </row>
    <row r="991" spans="2:47" ht="14.25" customHeight="1">
      <c r="B991" s="259"/>
      <c r="D991" s="259"/>
      <c r="E991" s="259"/>
      <c r="F991" s="259"/>
      <c r="G991" s="261"/>
      <c r="H991" s="261"/>
      <c r="I991" s="259"/>
      <c r="J991" s="259"/>
      <c r="K991" s="259"/>
      <c r="L991" s="259"/>
      <c r="M991" s="259"/>
      <c r="N991" s="261"/>
      <c r="O991" s="261"/>
      <c r="P991" s="259"/>
      <c r="Q991" s="259"/>
      <c r="R991" s="259"/>
      <c r="S991" s="259"/>
      <c r="T991" s="259"/>
      <c r="U991" s="261"/>
      <c r="V991" s="261"/>
      <c r="W991" s="259"/>
      <c r="X991" s="259"/>
      <c r="Y991" s="259"/>
      <c r="Z991" s="259"/>
      <c r="AA991" s="259"/>
      <c r="AB991" s="261"/>
      <c r="AC991" s="261"/>
      <c r="AD991" s="259"/>
      <c r="AE991" s="259"/>
      <c r="AF991" s="259"/>
      <c r="AG991" s="259"/>
      <c r="AH991" s="259"/>
      <c r="AU991" s="45"/>
    </row>
    <row r="992" spans="2:47" ht="14.25" customHeight="1">
      <c r="B992" s="259"/>
      <c r="D992" s="259"/>
      <c r="E992" s="259"/>
      <c r="F992" s="259"/>
      <c r="G992" s="261"/>
      <c r="H992" s="261"/>
      <c r="I992" s="259"/>
      <c r="J992" s="259"/>
      <c r="K992" s="259"/>
      <c r="L992" s="259"/>
      <c r="M992" s="259"/>
      <c r="N992" s="261"/>
      <c r="O992" s="261"/>
      <c r="P992" s="259"/>
      <c r="Q992" s="259"/>
      <c r="R992" s="259"/>
      <c r="S992" s="259"/>
      <c r="T992" s="259"/>
      <c r="U992" s="261"/>
      <c r="V992" s="261"/>
      <c r="W992" s="259"/>
      <c r="X992" s="259"/>
      <c r="Y992" s="259"/>
      <c r="Z992" s="259"/>
      <c r="AA992" s="259"/>
      <c r="AB992" s="261"/>
      <c r="AC992" s="261"/>
      <c r="AD992" s="259"/>
      <c r="AE992" s="259"/>
      <c r="AF992" s="259"/>
      <c r="AG992" s="259"/>
      <c r="AH992" s="259"/>
      <c r="AU992" s="45"/>
    </row>
    <row r="993" spans="2:47" ht="14.25" customHeight="1">
      <c r="B993" s="259"/>
      <c r="D993" s="259"/>
      <c r="E993" s="259"/>
      <c r="F993" s="259"/>
      <c r="G993" s="261"/>
      <c r="H993" s="261"/>
      <c r="I993" s="259"/>
      <c r="J993" s="259"/>
      <c r="K993" s="259"/>
      <c r="L993" s="259"/>
      <c r="M993" s="259"/>
      <c r="N993" s="261"/>
      <c r="O993" s="261"/>
      <c r="P993" s="259"/>
      <c r="Q993" s="259"/>
      <c r="R993" s="259"/>
      <c r="S993" s="259"/>
      <c r="T993" s="259"/>
      <c r="U993" s="261"/>
      <c r="V993" s="261"/>
      <c r="W993" s="259"/>
      <c r="X993" s="259"/>
      <c r="Y993" s="259"/>
      <c r="Z993" s="259"/>
      <c r="AA993" s="259"/>
      <c r="AB993" s="261"/>
      <c r="AC993" s="261"/>
      <c r="AD993" s="259"/>
      <c r="AE993" s="259"/>
      <c r="AF993" s="259"/>
      <c r="AG993" s="259"/>
      <c r="AH993" s="259"/>
      <c r="AU993" s="45"/>
    </row>
    <row r="994" spans="2:47" ht="14.25" customHeight="1">
      <c r="B994" s="259"/>
      <c r="D994" s="259"/>
      <c r="E994" s="259"/>
      <c r="F994" s="259"/>
      <c r="G994" s="261"/>
      <c r="H994" s="261"/>
      <c r="I994" s="259"/>
      <c r="J994" s="259"/>
      <c r="K994" s="259"/>
      <c r="L994" s="259"/>
      <c r="M994" s="259"/>
      <c r="N994" s="261"/>
      <c r="O994" s="261"/>
      <c r="P994" s="259"/>
      <c r="Q994" s="259"/>
      <c r="R994" s="259"/>
      <c r="S994" s="259"/>
      <c r="T994" s="259"/>
      <c r="U994" s="261"/>
      <c r="V994" s="261"/>
      <c r="W994" s="259"/>
      <c r="X994" s="259"/>
      <c r="Y994" s="259"/>
      <c r="Z994" s="259"/>
      <c r="AA994" s="259"/>
      <c r="AB994" s="261"/>
      <c r="AC994" s="261"/>
      <c r="AD994" s="259"/>
      <c r="AE994" s="259"/>
      <c r="AF994" s="259"/>
      <c r="AG994" s="259"/>
      <c r="AH994" s="259"/>
      <c r="AU994" s="45"/>
    </row>
    <row r="995" spans="2:47" ht="14.25" customHeight="1">
      <c r="B995" s="259"/>
      <c r="D995" s="259"/>
      <c r="E995" s="259"/>
      <c r="F995" s="259"/>
      <c r="G995" s="261"/>
      <c r="H995" s="261"/>
      <c r="I995" s="259"/>
      <c r="J995" s="259"/>
      <c r="K995" s="259"/>
      <c r="L995" s="259"/>
      <c r="M995" s="259"/>
      <c r="N995" s="261"/>
      <c r="O995" s="261"/>
      <c r="P995" s="259"/>
      <c r="Q995" s="259"/>
      <c r="R995" s="259"/>
      <c r="S995" s="259"/>
      <c r="T995" s="259"/>
      <c r="U995" s="261"/>
      <c r="V995" s="261"/>
      <c r="W995" s="259"/>
      <c r="X995" s="259"/>
      <c r="Y995" s="259"/>
      <c r="Z995" s="259"/>
      <c r="AA995" s="259"/>
      <c r="AB995" s="261"/>
      <c r="AC995" s="261"/>
      <c r="AD995" s="259"/>
      <c r="AE995" s="259"/>
      <c r="AF995" s="259"/>
      <c r="AG995" s="259"/>
      <c r="AH995" s="259"/>
      <c r="AU995" s="45"/>
    </row>
    <row r="996" spans="2:47" ht="14.25" customHeight="1">
      <c r="B996" s="259"/>
      <c r="D996" s="259"/>
      <c r="E996" s="259"/>
      <c r="F996" s="259"/>
      <c r="G996" s="261"/>
      <c r="H996" s="261"/>
      <c r="I996" s="259"/>
      <c r="J996" s="259"/>
      <c r="K996" s="259"/>
      <c r="L996" s="259"/>
      <c r="M996" s="259"/>
      <c r="N996" s="261"/>
      <c r="O996" s="261"/>
      <c r="P996" s="259"/>
      <c r="Q996" s="259"/>
      <c r="R996" s="259"/>
      <c r="S996" s="259"/>
      <c r="T996" s="259"/>
      <c r="U996" s="261"/>
      <c r="V996" s="261"/>
      <c r="W996" s="259"/>
      <c r="X996" s="259"/>
      <c r="Y996" s="259"/>
      <c r="Z996" s="259"/>
      <c r="AA996" s="259"/>
      <c r="AB996" s="261"/>
      <c r="AC996" s="261"/>
      <c r="AD996" s="259"/>
      <c r="AE996" s="259"/>
      <c r="AF996" s="259"/>
      <c r="AG996" s="259"/>
      <c r="AH996" s="259"/>
      <c r="AU996" s="45"/>
    </row>
    <row r="997" spans="2:47" ht="14.25" customHeight="1">
      <c r="B997" s="259"/>
      <c r="D997" s="259"/>
      <c r="E997" s="259"/>
      <c r="F997" s="259"/>
      <c r="G997" s="261"/>
      <c r="H997" s="261"/>
      <c r="I997" s="259"/>
      <c r="J997" s="259"/>
      <c r="K997" s="259"/>
      <c r="L997" s="259"/>
      <c r="M997" s="259"/>
      <c r="N997" s="261"/>
      <c r="O997" s="261"/>
      <c r="P997" s="259"/>
      <c r="Q997" s="259"/>
      <c r="R997" s="259"/>
      <c r="S997" s="259"/>
      <c r="T997" s="259"/>
      <c r="U997" s="261"/>
      <c r="V997" s="261"/>
      <c r="W997" s="259"/>
      <c r="X997" s="259"/>
      <c r="Y997" s="259"/>
      <c r="Z997" s="259"/>
      <c r="AA997" s="259"/>
      <c r="AB997" s="261"/>
      <c r="AC997" s="261"/>
      <c r="AD997" s="259"/>
      <c r="AE997" s="259"/>
      <c r="AF997" s="259"/>
      <c r="AG997" s="259"/>
      <c r="AH997" s="259"/>
      <c r="AU997" s="45"/>
    </row>
    <row r="998" spans="2:47" ht="14.25" customHeight="1">
      <c r="B998" s="259"/>
      <c r="D998" s="259"/>
      <c r="E998" s="259"/>
      <c r="F998" s="259"/>
      <c r="G998" s="261"/>
      <c r="H998" s="261"/>
      <c r="I998" s="259"/>
      <c r="J998" s="259"/>
      <c r="K998" s="259"/>
      <c r="L998" s="259"/>
      <c r="M998" s="259"/>
      <c r="N998" s="261"/>
      <c r="O998" s="261"/>
      <c r="P998" s="259"/>
      <c r="Q998" s="259"/>
      <c r="R998" s="259"/>
      <c r="S998" s="259"/>
      <c r="T998" s="259"/>
      <c r="U998" s="261"/>
      <c r="V998" s="261"/>
      <c r="W998" s="259"/>
      <c r="X998" s="259"/>
      <c r="Y998" s="259"/>
      <c r="Z998" s="259"/>
      <c r="AA998" s="259"/>
      <c r="AB998" s="261"/>
      <c r="AC998" s="261"/>
      <c r="AD998" s="259"/>
      <c r="AE998" s="259"/>
      <c r="AF998" s="259"/>
      <c r="AG998" s="259"/>
      <c r="AH998" s="259"/>
      <c r="AU998" s="45"/>
    </row>
    <row r="999" spans="2:47" ht="14.25" customHeight="1">
      <c r="B999" s="259"/>
      <c r="D999" s="259"/>
      <c r="E999" s="259"/>
      <c r="F999" s="259"/>
      <c r="G999" s="261"/>
      <c r="H999" s="261"/>
      <c r="I999" s="259"/>
      <c r="J999" s="259"/>
      <c r="K999" s="259"/>
      <c r="L999" s="259"/>
      <c r="M999" s="259"/>
      <c r="N999" s="261"/>
      <c r="O999" s="261"/>
      <c r="P999" s="259"/>
      <c r="Q999" s="259"/>
      <c r="R999" s="259"/>
      <c r="S999" s="259"/>
      <c r="T999" s="259"/>
      <c r="U999" s="261"/>
      <c r="V999" s="261"/>
      <c r="W999" s="259"/>
      <c r="X999" s="259"/>
      <c r="Y999" s="259"/>
      <c r="Z999" s="259"/>
      <c r="AA999" s="259"/>
      <c r="AB999" s="261"/>
      <c r="AC999" s="261"/>
      <c r="AD999" s="259"/>
      <c r="AE999" s="259"/>
      <c r="AF999" s="259"/>
      <c r="AG999" s="259"/>
      <c r="AH999" s="259"/>
      <c r="AU999" s="45"/>
    </row>
    <row r="1000" spans="2:47" ht="14.25" customHeight="1">
      <c r="B1000" s="259"/>
      <c r="D1000" s="259"/>
      <c r="E1000" s="259"/>
      <c r="F1000" s="259"/>
      <c r="G1000" s="261"/>
      <c r="H1000" s="261"/>
      <c r="I1000" s="259"/>
      <c r="J1000" s="259"/>
      <c r="K1000" s="259"/>
      <c r="L1000" s="259"/>
      <c r="M1000" s="259"/>
      <c r="N1000" s="261"/>
      <c r="O1000" s="261"/>
      <c r="P1000" s="259"/>
      <c r="Q1000" s="259"/>
      <c r="R1000" s="259"/>
      <c r="S1000" s="259"/>
      <c r="T1000" s="259"/>
      <c r="U1000" s="261"/>
      <c r="V1000" s="261"/>
      <c r="W1000" s="259"/>
      <c r="X1000" s="259"/>
      <c r="Y1000" s="259"/>
      <c r="Z1000" s="259"/>
      <c r="AA1000" s="259"/>
      <c r="AB1000" s="261"/>
      <c r="AC1000" s="261"/>
      <c r="AD1000" s="259"/>
      <c r="AE1000" s="259"/>
      <c r="AF1000" s="259"/>
      <c r="AG1000" s="259"/>
      <c r="AH1000" s="259"/>
      <c r="AU1000" s="45"/>
    </row>
    <row r="1001" spans="2:47" ht="14.25" customHeight="1">
      <c r="B1001" s="259"/>
      <c r="D1001" s="259"/>
      <c r="E1001" s="259"/>
      <c r="F1001" s="259"/>
      <c r="G1001" s="261"/>
      <c r="H1001" s="261"/>
      <c r="I1001" s="259"/>
      <c r="J1001" s="259"/>
      <c r="K1001" s="259"/>
      <c r="L1001" s="259"/>
      <c r="M1001" s="259"/>
      <c r="N1001" s="261"/>
      <c r="O1001" s="261"/>
      <c r="P1001" s="259"/>
      <c r="Q1001" s="259"/>
      <c r="R1001" s="259"/>
      <c r="S1001" s="259"/>
      <c r="T1001" s="259"/>
      <c r="U1001" s="261"/>
      <c r="V1001" s="261"/>
      <c r="W1001" s="259"/>
      <c r="X1001" s="259"/>
      <c r="Y1001" s="259"/>
      <c r="Z1001" s="259"/>
      <c r="AA1001" s="259"/>
      <c r="AB1001" s="261"/>
      <c r="AC1001" s="261"/>
      <c r="AD1001" s="259"/>
      <c r="AE1001" s="259"/>
      <c r="AF1001" s="259"/>
      <c r="AG1001" s="259"/>
      <c r="AH1001" s="259"/>
      <c r="AU1001" s="45"/>
    </row>
    <row r="1002" spans="2:47" ht="14.25" customHeight="1">
      <c r="B1002" s="259"/>
      <c r="D1002" s="259"/>
      <c r="E1002" s="259"/>
      <c r="F1002" s="259"/>
      <c r="G1002" s="261"/>
      <c r="H1002" s="261"/>
      <c r="I1002" s="259"/>
      <c r="J1002" s="259"/>
      <c r="K1002" s="259"/>
      <c r="L1002" s="259"/>
      <c r="M1002" s="259"/>
      <c r="N1002" s="261"/>
      <c r="O1002" s="261"/>
      <c r="P1002" s="259"/>
      <c r="Q1002" s="259"/>
      <c r="R1002" s="259"/>
      <c r="S1002" s="259"/>
      <c r="T1002" s="259"/>
      <c r="U1002" s="261"/>
      <c r="V1002" s="261"/>
      <c r="W1002" s="259"/>
      <c r="X1002" s="259"/>
      <c r="Y1002" s="259"/>
      <c r="Z1002" s="259"/>
      <c r="AA1002" s="259"/>
      <c r="AB1002" s="261"/>
      <c r="AC1002" s="261"/>
      <c r="AD1002" s="259"/>
      <c r="AE1002" s="259"/>
      <c r="AF1002" s="259"/>
      <c r="AG1002" s="259"/>
      <c r="AH1002" s="259"/>
      <c r="AU1002" s="45"/>
    </row>
  </sheetData>
  <autoFilter ref="A3:AU503"/>
  <mergeCells count="4">
    <mergeCell ref="AI1:AJ1"/>
    <mergeCell ref="AK1:AN1"/>
    <mergeCell ref="AO1:AP1"/>
    <mergeCell ref="AQ1:AR1"/>
  </mergeCells>
  <conditionalFormatting sqref="D3:F3">
    <cfRule type="notContainsBlanks" dxfId="0" priority="1">
      <formula>LEN(TRIM(D3))&gt;0</formula>
    </cfRule>
  </conditionalFormatting>
  <pageMargins left="0.7" right="0.7" top="0.75" bottom="0.75" header="0" footer="0"/>
  <pageSetup paperSize="9" scale="55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U1002"/>
  <sheetViews>
    <sheetView workbookViewId="0">
      <pane xSplit="2" ySplit="3" topLeftCell="F85" activePane="bottomRight" state="frozen"/>
      <selection pane="topRight" activeCell="C1" sqref="C1"/>
      <selection pane="bottomLeft" activeCell="A4" sqref="A4"/>
      <selection pane="bottomRight" activeCell="AS4" sqref="AS4"/>
    </sheetView>
  </sheetViews>
  <sheetFormatPr defaultColWidth="14.42578125" defaultRowHeight="15" customHeight="1"/>
  <cols>
    <col min="1" max="1" width="5.28515625" customWidth="1"/>
    <col min="2" max="2" width="42" customWidth="1"/>
    <col min="3" max="3" width="13.5703125" customWidth="1"/>
    <col min="4" max="33" width="3.7109375" customWidth="1"/>
    <col min="34" max="34" width="3.7109375" hidden="1" customWidth="1"/>
    <col min="35" max="44" width="6" customWidth="1"/>
    <col min="45" max="45" width="10.5703125" customWidth="1"/>
    <col min="46" max="46" width="28.140625" customWidth="1"/>
    <col min="47" max="47" width="17.5703125" customWidth="1"/>
  </cols>
  <sheetData>
    <row r="1" spans="1:47" ht="21">
      <c r="A1" s="253"/>
      <c r="B1" s="50" t="s">
        <v>5</v>
      </c>
      <c r="C1" s="51"/>
      <c r="D1" s="52">
        <v>1</v>
      </c>
      <c r="E1" s="52">
        <v>2</v>
      </c>
      <c r="F1" s="52">
        <v>3</v>
      </c>
      <c r="G1" s="52">
        <v>4</v>
      </c>
      <c r="H1" s="52">
        <v>5</v>
      </c>
      <c r="I1" s="254">
        <v>6</v>
      </c>
      <c r="J1" s="254">
        <v>7</v>
      </c>
      <c r="K1" s="254">
        <v>8</v>
      </c>
      <c r="L1" s="52">
        <v>9</v>
      </c>
      <c r="M1" s="52">
        <v>10</v>
      </c>
      <c r="N1" s="52">
        <v>11</v>
      </c>
      <c r="O1" s="52">
        <v>12</v>
      </c>
      <c r="P1" s="254">
        <v>13</v>
      </c>
      <c r="Q1" s="254">
        <v>14</v>
      </c>
      <c r="R1" s="52">
        <v>15</v>
      </c>
      <c r="S1" s="52">
        <v>16</v>
      </c>
      <c r="T1" s="52">
        <v>17</v>
      </c>
      <c r="U1" s="52">
        <v>18</v>
      </c>
      <c r="V1" s="52">
        <v>19</v>
      </c>
      <c r="W1" s="254">
        <v>20</v>
      </c>
      <c r="X1" s="254">
        <v>21</v>
      </c>
      <c r="Y1" s="52">
        <v>22</v>
      </c>
      <c r="Z1" s="52">
        <v>23</v>
      </c>
      <c r="AA1" s="52">
        <v>24</v>
      </c>
      <c r="AB1" s="52">
        <v>25</v>
      </c>
      <c r="AC1" s="52">
        <v>26</v>
      </c>
      <c r="AD1" s="254">
        <v>27</v>
      </c>
      <c r="AE1" s="254">
        <v>28</v>
      </c>
      <c r="AF1" s="254">
        <v>29</v>
      </c>
      <c r="AG1" s="52">
        <v>30</v>
      </c>
      <c r="AH1" s="10"/>
      <c r="AI1" s="281" t="s">
        <v>6</v>
      </c>
      <c r="AJ1" s="276"/>
      <c r="AK1" s="282" t="s">
        <v>7</v>
      </c>
      <c r="AL1" s="278"/>
      <c r="AM1" s="278"/>
      <c r="AN1" s="276"/>
      <c r="AO1" s="283" t="s">
        <v>9</v>
      </c>
      <c r="AP1" s="276"/>
      <c r="AQ1" s="284" t="s">
        <v>10</v>
      </c>
      <c r="AR1" s="276"/>
      <c r="AS1" s="15" t="s">
        <v>11</v>
      </c>
      <c r="AT1" s="16" t="s">
        <v>12</v>
      </c>
      <c r="AU1" s="53" t="str">
        <f>'Январь 2020'!AY1</f>
        <v>Больничный общ.</v>
      </c>
    </row>
    <row r="2" spans="1:47" ht="14.25" customHeight="1">
      <c r="A2" s="18"/>
      <c r="B2" s="54" t="s">
        <v>21</v>
      </c>
      <c r="C2" s="55" t="s">
        <v>22</v>
      </c>
      <c r="D2" s="56"/>
      <c r="E2" s="56"/>
      <c r="F2" s="57"/>
      <c r="G2" s="57"/>
      <c r="H2" s="56"/>
      <c r="I2" s="255"/>
      <c r="J2" s="255"/>
      <c r="K2" s="255"/>
      <c r="L2" s="56"/>
      <c r="M2" s="57"/>
      <c r="N2" s="57"/>
      <c r="O2" s="56"/>
      <c r="P2" s="255"/>
      <c r="Q2" s="255"/>
      <c r="R2" s="56"/>
      <c r="S2" s="56"/>
      <c r="T2" s="57"/>
      <c r="U2" s="57"/>
      <c r="V2" s="56"/>
      <c r="W2" s="255"/>
      <c r="X2" s="255"/>
      <c r="Y2" s="56"/>
      <c r="Z2" s="56"/>
      <c r="AA2" s="57"/>
      <c r="AB2" s="57"/>
      <c r="AC2" s="56"/>
      <c r="AD2" s="255"/>
      <c r="AE2" s="255"/>
      <c r="AF2" s="255"/>
      <c r="AG2" s="56"/>
      <c r="AH2" s="98"/>
      <c r="AI2" s="58" t="s">
        <v>13</v>
      </c>
      <c r="AJ2" s="28" t="s">
        <v>14</v>
      </c>
      <c r="AK2" s="29" t="s">
        <v>16</v>
      </c>
      <c r="AL2" s="30" t="s">
        <v>17</v>
      </c>
      <c r="AM2" s="31" t="s">
        <v>18</v>
      </c>
      <c r="AN2" s="31" t="s">
        <v>19</v>
      </c>
      <c r="AO2" s="32" t="s">
        <v>13</v>
      </c>
      <c r="AP2" s="33" t="s">
        <v>20</v>
      </c>
      <c r="AQ2" s="34" t="s">
        <v>13</v>
      </c>
      <c r="AR2" s="35" t="s">
        <v>20</v>
      </c>
      <c r="AS2" s="59"/>
      <c r="AT2" s="60"/>
      <c r="AU2" s="45"/>
    </row>
    <row r="3" spans="1:47">
      <c r="A3" s="61"/>
      <c r="B3" s="62"/>
      <c r="C3" s="63"/>
      <c r="D3" s="64"/>
      <c r="E3" s="64"/>
      <c r="F3" s="64"/>
      <c r="G3" s="64"/>
      <c r="H3" s="64"/>
      <c r="I3" s="256"/>
      <c r="J3" s="256"/>
      <c r="K3" s="256"/>
      <c r="L3" s="64"/>
      <c r="M3" s="64"/>
      <c r="N3" s="64"/>
      <c r="O3" s="64"/>
      <c r="P3" s="256"/>
      <c r="Q3" s="256"/>
      <c r="R3" s="64"/>
      <c r="S3" s="64"/>
      <c r="T3" s="64"/>
      <c r="U3" s="64"/>
      <c r="V3" s="64"/>
      <c r="W3" s="256"/>
      <c r="X3" s="256"/>
      <c r="Y3" s="64"/>
      <c r="Z3" s="64"/>
      <c r="AA3" s="64"/>
      <c r="AB3" s="64"/>
      <c r="AC3" s="64"/>
      <c r="AD3" s="256"/>
      <c r="AE3" s="256"/>
      <c r="AF3" s="256"/>
      <c r="AG3" s="64"/>
      <c r="AH3" s="124"/>
      <c r="AI3" s="65"/>
      <c r="AJ3" s="65"/>
      <c r="AK3" s="66"/>
      <c r="AL3" s="67"/>
      <c r="AM3" s="66"/>
      <c r="AN3" s="67"/>
      <c r="AO3" s="66"/>
      <c r="AP3" s="67"/>
      <c r="AQ3" s="66"/>
      <c r="AR3" s="67"/>
      <c r="AS3" s="68"/>
      <c r="AT3" s="68"/>
      <c r="AU3" s="69"/>
    </row>
    <row r="4" spans="1:47" ht="14.25" customHeight="1">
      <c r="A4" s="71">
        <f>'Январь 2020'!A4</f>
        <v>1</v>
      </c>
      <c r="B4" s="72" t="str">
        <f>'Январь 2020'!G4</f>
        <v>NAME001</v>
      </c>
      <c r="C4" s="73">
        <f>'Январь 2020'!B4</f>
        <v>43202</v>
      </c>
      <c r="D4" s="75"/>
      <c r="E4" s="75"/>
      <c r="F4" s="93"/>
      <c r="G4" s="93"/>
      <c r="H4" s="79"/>
      <c r="I4" s="153"/>
      <c r="J4" s="153"/>
      <c r="K4" s="153"/>
      <c r="L4" s="75"/>
      <c r="M4" s="93"/>
      <c r="N4" s="93"/>
      <c r="O4" s="79"/>
      <c r="P4" s="153"/>
      <c r="Q4" s="153"/>
      <c r="R4" s="75"/>
      <c r="S4" s="75"/>
      <c r="T4" s="76"/>
      <c r="U4" s="76"/>
      <c r="V4" s="75"/>
      <c r="W4" s="153"/>
      <c r="X4" s="153"/>
      <c r="Y4" s="75"/>
      <c r="Z4" s="75"/>
      <c r="AA4" s="76"/>
      <c r="AB4" s="76"/>
      <c r="AC4" s="75"/>
      <c r="AD4" s="153"/>
      <c r="AE4" s="153"/>
      <c r="AF4" s="153"/>
      <c r="AG4" s="75"/>
      <c r="AH4" s="262"/>
      <c r="AI4" s="80">
        <f t="shared" ref="AI4:AI503" si="0">COUNTIF(D4:AH4,"о")</f>
        <v>0</v>
      </c>
      <c r="AJ4" s="81">
        <f>'Май 2020'!AJ4-AI4</f>
        <v>20</v>
      </c>
      <c r="AK4" s="82">
        <f t="shared" ref="AK4:AK503" si="1">COUNTIF(D4:AH4,"н")</f>
        <v>0</v>
      </c>
      <c r="AL4" s="83">
        <f>'Май 2020'!AL4+AK4</f>
        <v>3</v>
      </c>
      <c r="AM4" s="82">
        <f t="shared" ref="AM4:AM503" si="2">COUNTIF(D4:AH4,"б")</f>
        <v>0</v>
      </c>
      <c r="AN4" s="84">
        <f>'Май 2020'!AN4+AM4</f>
        <v>0</v>
      </c>
      <c r="AO4" s="82">
        <f t="shared" ref="AO4:AO503" si="3">COUNTIF(D4:AH4,"а")</f>
        <v>0</v>
      </c>
      <c r="AP4" s="85">
        <f>'Май 2020'!AP4+'Июнь 2020'!AO4</f>
        <v>0</v>
      </c>
      <c r="AQ4" s="82">
        <f t="shared" ref="AQ4:AQ503" si="4">COUNTIF(D4:AH4,"у")</f>
        <v>0</v>
      </c>
      <c r="AR4" s="86">
        <f>'Май 2020'!AR4+'Июнь 2020'!AQ4</f>
        <v>0</v>
      </c>
      <c r="AS4" s="87" t="str">
        <f>'Январь 2020'!AW4</f>
        <v>Запорожье</v>
      </c>
      <c r="AT4" s="88" t="str">
        <f>'Январь 2020'!AX4</f>
        <v>TEAM01</v>
      </c>
      <c r="AU4" s="45">
        <f t="shared" ref="AU4:AU503" si="5">AL4+AN4</f>
        <v>3</v>
      </c>
    </row>
    <row r="5" spans="1:47" ht="14.25" customHeight="1">
      <c r="A5" s="71">
        <f>'Январь 2020'!A5</f>
        <v>2</v>
      </c>
      <c r="B5" s="72" t="str">
        <f>'Январь 2020'!G5</f>
        <v>NAME002</v>
      </c>
      <c r="C5" s="73">
        <f>'Январь 2020'!B5</f>
        <v>42935</v>
      </c>
      <c r="D5" s="75"/>
      <c r="E5" s="75"/>
      <c r="F5" s="76"/>
      <c r="G5" s="76"/>
      <c r="H5" s="75"/>
      <c r="I5" s="153"/>
      <c r="J5" s="153"/>
      <c r="K5" s="153"/>
      <c r="L5" s="75"/>
      <c r="M5" s="76"/>
      <c r="N5" s="76"/>
      <c r="O5" s="75"/>
      <c r="P5" s="153"/>
      <c r="Q5" s="153"/>
      <c r="R5" s="75"/>
      <c r="S5" s="75"/>
      <c r="T5" s="76"/>
      <c r="U5" s="76"/>
      <c r="V5" s="75"/>
      <c r="W5" s="153"/>
      <c r="X5" s="153"/>
      <c r="Y5" s="75"/>
      <c r="Z5" s="75"/>
      <c r="AA5" s="76"/>
      <c r="AB5" s="76"/>
      <c r="AC5" s="75"/>
      <c r="AD5" s="153"/>
      <c r="AE5" s="153"/>
      <c r="AF5" s="153"/>
      <c r="AG5" s="75"/>
      <c r="AH5" s="262"/>
      <c r="AI5" s="80">
        <f t="shared" si="0"/>
        <v>0</v>
      </c>
      <c r="AJ5" s="81">
        <f>'Май 2020'!AJ5-AI5</f>
        <v>19</v>
      </c>
      <c r="AK5" s="82">
        <f t="shared" si="1"/>
        <v>0</v>
      </c>
      <c r="AL5" s="83">
        <f>'Май 2020'!AL5+AK5</f>
        <v>0</v>
      </c>
      <c r="AM5" s="82">
        <f t="shared" si="2"/>
        <v>0</v>
      </c>
      <c r="AN5" s="84">
        <f>'Май 2020'!AN5+AM5</f>
        <v>0</v>
      </c>
      <c r="AO5" s="82">
        <f t="shared" si="3"/>
        <v>0</v>
      </c>
      <c r="AP5" s="85">
        <f>'Май 2020'!AP5+'Июнь 2020'!AO5</f>
        <v>0</v>
      </c>
      <c r="AQ5" s="82">
        <f t="shared" si="4"/>
        <v>0</v>
      </c>
      <c r="AR5" s="86">
        <f>'Май 2020'!AR5+'Июнь 2020'!AQ5</f>
        <v>0</v>
      </c>
      <c r="AS5" s="87" t="str">
        <f>'Январь 2020'!AW5</f>
        <v>Днепр1</v>
      </c>
      <c r="AT5" s="88" t="str">
        <f>'Январь 2020'!AX5</f>
        <v>TEAM02</v>
      </c>
      <c r="AU5" s="45">
        <f t="shared" si="5"/>
        <v>0</v>
      </c>
    </row>
    <row r="6" spans="1:47" ht="14.25" customHeight="1">
      <c r="A6" s="71">
        <f>'Январь 2020'!A6</f>
        <v>3</v>
      </c>
      <c r="B6" s="72" t="str">
        <f>'Январь 2020'!G6</f>
        <v>NAME003</v>
      </c>
      <c r="C6" s="89">
        <f>'Январь 2020'!B6</f>
        <v>43669</v>
      </c>
      <c r="D6" s="75"/>
      <c r="E6" s="75"/>
      <c r="F6" s="76"/>
      <c r="G6" s="76"/>
      <c r="H6" s="75"/>
      <c r="I6" s="153"/>
      <c r="J6" s="153"/>
      <c r="K6" s="153"/>
      <c r="L6" s="75"/>
      <c r="M6" s="76"/>
      <c r="N6" s="76"/>
      <c r="O6" s="79"/>
      <c r="P6" s="153"/>
      <c r="Q6" s="153"/>
      <c r="R6" s="79"/>
      <c r="S6" s="79"/>
      <c r="T6" s="76"/>
      <c r="U6" s="76"/>
      <c r="V6" s="75"/>
      <c r="W6" s="153"/>
      <c r="X6" s="153"/>
      <c r="Y6" s="75"/>
      <c r="Z6" s="75"/>
      <c r="AA6" s="76"/>
      <c r="AB6" s="76"/>
      <c r="AC6" s="75"/>
      <c r="AD6" s="153"/>
      <c r="AE6" s="153"/>
      <c r="AF6" s="153"/>
      <c r="AG6" s="75"/>
      <c r="AH6" s="262"/>
      <c r="AI6" s="80">
        <f t="shared" si="0"/>
        <v>0</v>
      </c>
      <c r="AJ6" s="81">
        <f>'Май 2020'!AJ6-AI6</f>
        <v>12</v>
      </c>
      <c r="AK6" s="82">
        <f t="shared" si="1"/>
        <v>0</v>
      </c>
      <c r="AL6" s="83">
        <f>'Май 2020'!AL6+AK6</f>
        <v>2</v>
      </c>
      <c r="AM6" s="82">
        <f t="shared" si="2"/>
        <v>0</v>
      </c>
      <c r="AN6" s="84">
        <f>'Май 2020'!AN6+AM6</f>
        <v>0</v>
      </c>
      <c r="AO6" s="82">
        <f t="shared" si="3"/>
        <v>0</v>
      </c>
      <c r="AP6" s="85">
        <f>'Май 2020'!AP6+'Июнь 2020'!AO6</f>
        <v>1</v>
      </c>
      <c r="AQ6" s="82">
        <f t="shared" si="4"/>
        <v>0</v>
      </c>
      <c r="AR6" s="86">
        <f>'Май 2020'!AR6+'Июнь 2020'!AQ6</f>
        <v>0</v>
      </c>
      <c r="AS6" s="87" t="str">
        <f>'Январь 2020'!AW6</f>
        <v>Днепр2</v>
      </c>
      <c r="AT6" s="88" t="str">
        <f>'Январь 2020'!AX6</f>
        <v>TEAM03</v>
      </c>
      <c r="AU6" s="45">
        <f t="shared" si="5"/>
        <v>2</v>
      </c>
    </row>
    <row r="7" spans="1:47" ht="14.25" customHeight="1">
      <c r="A7" s="71">
        <f>'Январь 2020'!A7</f>
        <v>4</v>
      </c>
      <c r="B7" s="72" t="str">
        <f>'Январь 2020'!G7</f>
        <v>NAME004</v>
      </c>
      <c r="C7" s="73">
        <f>'Январь 2020'!B7</f>
        <v>42760</v>
      </c>
      <c r="D7" s="75"/>
      <c r="E7" s="75"/>
      <c r="F7" s="76"/>
      <c r="G7" s="76"/>
      <c r="H7" s="75"/>
      <c r="I7" s="153"/>
      <c r="J7" s="153"/>
      <c r="K7" s="153"/>
      <c r="L7" s="75"/>
      <c r="M7" s="76"/>
      <c r="N7" s="76"/>
      <c r="O7" s="75"/>
      <c r="P7" s="153"/>
      <c r="Q7" s="153"/>
      <c r="R7" s="79"/>
      <c r="S7" s="75"/>
      <c r="T7" s="76"/>
      <c r="U7" s="76"/>
      <c r="V7" s="79"/>
      <c r="W7" s="153"/>
      <c r="X7" s="153"/>
      <c r="Y7" s="75"/>
      <c r="Z7" s="75"/>
      <c r="AA7" s="76"/>
      <c r="AB7" s="76"/>
      <c r="AC7" s="75"/>
      <c r="AD7" s="153"/>
      <c r="AE7" s="153"/>
      <c r="AF7" s="153"/>
      <c r="AG7" s="75"/>
      <c r="AH7" s="262"/>
      <c r="AI7" s="80">
        <f t="shared" si="0"/>
        <v>0</v>
      </c>
      <c r="AJ7" s="81">
        <f>'Май 2020'!AJ7-AI7</f>
        <v>20</v>
      </c>
      <c r="AK7" s="82">
        <f t="shared" si="1"/>
        <v>0</v>
      </c>
      <c r="AL7" s="83">
        <f>'Май 2020'!AL7+AK7</f>
        <v>1</v>
      </c>
      <c r="AM7" s="82">
        <f t="shared" si="2"/>
        <v>0</v>
      </c>
      <c r="AN7" s="84">
        <f>'Май 2020'!AN7+AM7</f>
        <v>0</v>
      </c>
      <c r="AO7" s="82">
        <f t="shared" si="3"/>
        <v>0</v>
      </c>
      <c r="AP7" s="85">
        <f>'Май 2020'!AP7+'Июнь 2020'!AO7</f>
        <v>0</v>
      </c>
      <c r="AQ7" s="82">
        <f t="shared" si="4"/>
        <v>0</v>
      </c>
      <c r="AR7" s="86">
        <f>'Май 2020'!AR7+'Июнь 2020'!AQ7</f>
        <v>0</v>
      </c>
      <c r="AS7" s="87" t="str">
        <f>'Январь 2020'!AW7</f>
        <v>Днепр1</v>
      </c>
      <c r="AT7" s="88" t="str">
        <f>'Январь 2020'!AX7</f>
        <v>TEAM04</v>
      </c>
      <c r="AU7" s="45">
        <f t="shared" si="5"/>
        <v>1</v>
      </c>
    </row>
    <row r="8" spans="1:47" ht="14.25" customHeight="1">
      <c r="A8" s="71">
        <f>'Январь 2020'!A8</f>
        <v>5</v>
      </c>
      <c r="B8" s="72" t="str">
        <f>'Январь 2020'!G8</f>
        <v>NAME005</v>
      </c>
      <c r="C8" s="73" t="str">
        <f>'Январь 2020'!B8</f>
        <v>исп.</v>
      </c>
      <c r="D8" s="75"/>
      <c r="E8" s="75"/>
      <c r="F8" s="76"/>
      <c r="G8" s="76"/>
      <c r="H8" s="75"/>
      <c r="I8" s="153"/>
      <c r="J8" s="153"/>
      <c r="K8" s="153"/>
      <c r="L8" s="79"/>
      <c r="M8" s="76"/>
      <c r="N8" s="76"/>
      <c r="O8" s="75"/>
      <c r="P8" s="153"/>
      <c r="Q8" s="153"/>
      <c r="R8" s="75"/>
      <c r="S8" s="75"/>
      <c r="T8" s="76"/>
      <c r="U8" s="76"/>
      <c r="V8" s="75"/>
      <c r="W8" s="153"/>
      <c r="X8" s="153"/>
      <c r="Y8" s="75"/>
      <c r="Z8" s="75"/>
      <c r="AA8" s="76"/>
      <c r="AB8" s="76"/>
      <c r="AC8" s="75"/>
      <c r="AD8" s="153"/>
      <c r="AE8" s="153"/>
      <c r="AF8" s="153"/>
      <c r="AG8" s="75"/>
      <c r="AH8" s="262"/>
      <c r="AI8" s="80">
        <f t="shared" si="0"/>
        <v>0</v>
      </c>
      <c r="AJ8" s="81">
        <f>'Май 2020'!AJ8-AI8</f>
        <v>0</v>
      </c>
      <c r="AK8" s="82">
        <f t="shared" si="1"/>
        <v>0</v>
      </c>
      <c r="AL8" s="83">
        <f>'Май 2020'!AL8+AK8</f>
        <v>1</v>
      </c>
      <c r="AM8" s="82">
        <f t="shared" si="2"/>
        <v>0</v>
      </c>
      <c r="AN8" s="84">
        <f>'Май 2020'!AN8+AM8</f>
        <v>0</v>
      </c>
      <c r="AO8" s="82">
        <f t="shared" si="3"/>
        <v>0</v>
      </c>
      <c r="AP8" s="85">
        <f>'Май 2020'!AP8+'Июнь 2020'!AO8</f>
        <v>0</v>
      </c>
      <c r="AQ8" s="82">
        <f t="shared" si="4"/>
        <v>0</v>
      </c>
      <c r="AR8" s="86">
        <f>'Май 2020'!AR8+'Июнь 2020'!AQ8</f>
        <v>0</v>
      </c>
      <c r="AS8" s="87" t="str">
        <f>'Январь 2020'!AW8</f>
        <v>Днепр2</v>
      </c>
      <c r="AT8" s="88" t="str">
        <f>'Январь 2020'!AX8</f>
        <v>TEAM03</v>
      </c>
      <c r="AU8" s="45">
        <f t="shared" si="5"/>
        <v>1</v>
      </c>
    </row>
    <row r="9" spans="1:47" ht="18" customHeight="1">
      <c r="A9" s="71">
        <f>'Январь 2020'!A9</f>
        <v>6</v>
      </c>
      <c r="B9" s="72" t="str">
        <f>'Январь 2020'!G9</f>
        <v>NAME006</v>
      </c>
      <c r="C9" s="73">
        <f>'Январь 2020'!B9</f>
        <v>43712</v>
      </c>
      <c r="D9" s="75"/>
      <c r="E9" s="75"/>
      <c r="F9" s="76"/>
      <c r="G9" s="76"/>
      <c r="H9" s="79"/>
      <c r="I9" s="190"/>
      <c r="J9" s="190"/>
      <c r="K9" s="190"/>
      <c r="L9" s="75"/>
      <c r="M9" s="76"/>
      <c r="N9" s="76"/>
      <c r="O9" s="75"/>
      <c r="P9" s="190"/>
      <c r="Q9" s="190"/>
      <c r="R9" s="75"/>
      <c r="S9" s="75"/>
      <c r="T9" s="76"/>
      <c r="U9" s="76"/>
      <c r="V9" s="75"/>
      <c r="W9" s="190"/>
      <c r="X9" s="190"/>
      <c r="Y9" s="75"/>
      <c r="Z9" s="75"/>
      <c r="AA9" s="76"/>
      <c r="AB9" s="76"/>
      <c r="AC9" s="75"/>
      <c r="AD9" s="190"/>
      <c r="AE9" s="190"/>
      <c r="AF9" s="190"/>
      <c r="AG9" s="75"/>
      <c r="AH9" s="262"/>
      <c r="AI9" s="80">
        <f t="shared" si="0"/>
        <v>0</v>
      </c>
      <c r="AJ9" s="81">
        <f>'Май 2020'!AJ9-AI9</f>
        <v>15</v>
      </c>
      <c r="AK9" s="82">
        <f t="shared" si="1"/>
        <v>0</v>
      </c>
      <c r="AL9" s="83">
        <f>'Май 2020'!AL9+AK9</f>
        <v>0</v>
      </c>
      <c r="AM9" s="82">
        <f t="shared" si="2"/>
        <v>0</v>
      </c>
      <c r="AN9" s="84">
        <f>'Май 2020'!AN9+AM9</f>
        <v>0</v>
      </c>
      <c r="AO9" s="82">
        <f t="shared" si="3"/>
        <v>0</v>
      </c>
      <c r="AP9" s="85">
        <f>'Май 2020'!AP9+'Июнь 2020'!AO9</f>
        <v>3</v>
      </c>
      <c r="AQ9" s="82">
        <f t="shared" si="4"/>
        <v>0</v>
      </c>
      <c r="AR9" s="86">
        <f>'Май 2020'!AR9+'Июнь 2020'!AQ9</f>
        <v>0</v>
      </c>
      <c r="AS9" s="87" t="str">
        <f>'Январь 2020'!AW9</f>
        <v>Днепр1</v>
      </c>
      <c r="AT9" s="88" t="str">
        <f>'Январь 2020'!AX9</f>
        <v>TEAM34</v>
      </c>
      <c r="AU9" s="45">
        <f t="shared" si="5"/>
        <v>0</v>
      </c>
    </row>
    <row r="10" spans="1:47" ht="14.25" customHeight="1">
      <c r="A10" s="71">
        <f>'Январь 2020'!A10</f>
        <v>7</v>
      </c>
      <c r="B10" s="72" t="str">
        <f>'Январь 2020'!G10</f>
        <v>NAME007</v>
      </c>
      <c r="C10" s="73">
        <f>'Январь 2020'!B10</f>
        <v>42942</v>
      </c>
      <c r="D10" s="75"/>
      <c r="E10" s="75"/>
      <c r="F10" s="93"/>
      <c r="G10" s="93"/>
      <c r="H10" s="75"/>
      <c r="I10" s="153"/>
      <c r="J10" s="153"/>
      <c r="K10" s="153"/>
      <c r="L10" s="75"/>
      <c r="M10" s="76"/>
      <c r="N10" s="76"/>
      <c r="O10" s="75"/>
      <c r="P10" s="153"/>
      <c r="Q10" s="153"/>
      <c r="R10" s="75"/>
      <c r="S10" s="75"/>
      <c r="T10" s="76"/>
      <c r="U10" s="76"/>
      <c r="V10" s="75"/>
      <c r="W10" s="153"/>
      <c r="X10" s="153"/>
      <c r="Y10" s="75"/>
      <c r="Z10" s="75"/>
      <c r="AA10" s="76"/>
      <c r="AB10" s="93"/>
      <c r="AC10" s="75"/>
      <c r="AD10" s="153"/>
      <c r="AE10" s="153"/>
      <c r="AF10" s="153"/>
      <c r="AG10" s="75"/>
      <c r="AH10" s="262"/>
      <c r="AI10" s="80">
        <f t="shared" si="0"/>
        <v>0</v>
      </c>
      <c r="AJ10" s="81">
        <f>'Май 2020'!AJ10-AI10</f>
        <v>24</v>
      </c>
      <c r="AK10" s="82">
        <f t="shared" si="1"/>
        <v>0</v>
      </c>
      <c r="AL10" s="83">
        <f>'Май 2020'!AL10+AK10</f>
        <v>1</v>
      </c>
      <c r="AM10" s="82">
        <f t="shared" si="2"/>
        <v>0</v>
      </c>
      <c r="AN10" s="84">
        <f>'Май 2020'!AN10+AM10</f>
        <v>0</v>
      </c>
      <c r="AO10" s="82">
        <f t="shared" si="3"/>
        <v>0</v>
      </c>
      <c r="AP10" s="85">
        <f>'Май 2020'!AP10+'Июнь 2020'!AO10</f>
        <v>0</v>
      </c>
      <c r="AQ10" s="82">
        <f t="shared" si="4"/>
        <v>0</v>
      </c>
      <c r="AR10" s="86">
        <f>'Май 2020'!AR10+'Июнь 2020'!AQ10</f>
        <v>0</v>
      </c>
      <c r="AS10" s="87" t="str">
        <f>'Январь 2020'!AW10</f>
        <v>Днепр1</v>
      </c>
      <c r="AT10" s="88" t="str">
        <f>'Январь 2020'!AX10</f>
        <v>TEAM06</v>
      </c>
      <c r="AU10" s="45">
        <f t="shared" si="5"/>
        <v>1</v>
      </c>
    </row>
    <row r="11" spans="1:47" ht="16.5" customHeight="1">
      <c r="A11" s="71">
        <f>'Январь 2020'!A11</f>
        <v>8</v>
      </c>
      <c r="B11" s="72" t="str">
        <f>'Январь 2020'!G11</f>
        <v>NAME008</v>
      </c>
      <c r="C11" s="73">
        <f>'Январь 2020'!B11</f>
        <v>39142</v>
      </c>
      <c r="D11" s="75"/>
      <c r="E11" s="75"/>
      <c r="F11" s="76"/>
      <c r="G11" s="76"/>
      <c r="H11" s="75"/>
      <c r="I11" s="153"/>
      <c r="J11" s="153"/>
      <c r="K11" s="153"/>
      <c r="L11" s="75"/>
      <c r="M11" s="76"/>
      <c r="N11" s="76"/>
      <c r="O11" s="75"/>
      <c r="P11" s="153"/>
      <c r="Q11" s="153"/>
      <c r="R11" s="75"/>
      <c r="S11" s="75"/>
      <c r="T11" s="76"/>
      <c r="U11" s="76"/>
      <c r="V11" s="75"/>
      <c r="W11" s="153"/>
      <c r="X11" s="153"/>
      <c r="Y11" s="75"/>
      <c r="Z11" s="75"/>
      <c r="AA11" s="93"/>
      <c r="AB11" s="93"/>
      <c r="AC11" s="79"/>
      <c r="AD11" s="153"/>
      <c r="AE11" s="153"/>
      <c r="AF11" s="153"/>
      <c r="AG11" s="75"/>
      <c r="AH11" s="262"/>
      <c r="AI11" s="80">
        <f t="shared" si="0"/>
        <v>0</v>
      </c>
      <c r="AJ11" s="81">
        <f>'Май 2020'!AJ11-AI11</f>
        <v>39</v>
      </c>
      <c r="AK11" s="82">
        <f t="shared" si="1"/>
        <v>0</v>
      </c>
      <c r="AL11" s="83">
        <f>'Май 2020'!AL11+AK11</f>
        <v>0</v>
      </c>
      <c r="AM11" s="82">
        <f t="shared" si="2"/>
        <v>0</v>
      </c>
      <c r="AN11" s="84">
        <f>'Май 2020'!AN11+AM11</f>
        <v>0</v>
      </c>
      <c r="AO11" s="82">
        <f t="shared" si="3"/>
        <v>0</v>
      </c>
      <c r="AP11" s="85">
        <f>'Май 2020'!AP11+'Июнь 2020'!AO11</f>
        <v>0</v>
      </c>
      <c r="AQ11" s="82">
        <f t="shared" si="4"/>
        <v>0</v>
      </c>
      <c r="AR11" s="86">
        <f>'Май 2020'!AR11+'Июнь 2020'!AQ11</f>
        <v>0</v>
      </c>
      <c r="AS11" s="87" t="str">
        <f>'Январь 2020'!AW11</f>
        <v>Днепр1</v>
      </c>
      <c r="AT11" s="88" t="str">
        <f>'Январь 2020'!AX11</f>
        <v>TEAM07</v>
      </c>
      <c r="AU11" s="45">
        <f t="shared" si="5"/>
        <v>0</v>
      </c>
    </row>
    <row r="12" spans="1:47" ht="14.25" customHeight="1">
      <c r="A12" s="71">
        <f>'Январь 2020'!A12</f>
        <v>9</v>
      </c>
      <c r="B12" s="72" t="str">
        <f>'Январь 2020'!G12</f>
        <v>NAME009</v>
      </c>
      <c r="C12" s="73">
        <f>'Январь 2020'!B12</f>
        <v>43075</v>
      </c>
      <c r="D12" s="75"/>
      <c r="E12" s="75"/>
      <c r="F12" s="76"/>
      <c r="G12" s="76"/>
      <c r="H12" s="75"/>
      <c r="I12" s="153"/>
      <c r="J12" s="153"/>
      <c r="K12" s="153"/>
      <c r="L12" s="75"/>
      <c r="M12" s="76"/>
      <c r="N12" s="76"/>
      <c r="O12" s="75"/>
      <c r="P12" s="153"/>
      <c r="Q12" s="153"/>
      <c r="R12" s="75"/>
      <c r="S12" s="75"/>
      <c r="T12" s="76"/>
      <c r="U12" s="76"/>
      <c r="V12" s="75"/>
      <c r="W12" s="153"/>
      <c r="X12" s="153"/>
      <c r="Y12" s="75"/>
      <c r="Z12" s="75"/>
      <c r="AA12" s="76"/>
      <c r="AB12" s="76"/>
      <c r="AC12" s="75"/>
      <c r="AD12" s="153"/>
      <c r="AE12" s="153"/>
      <c r="AF12" s="153"/>
      <c r="AG12" s="75"/>
      <c r="AH12" s="262"/>
      <c r="AI12" s="80">
        <f t="shared" si="0"/>
        <v>0</v>
      </c>
      <c r="AJ12" s="81">
        <f>'Май 2020'!AJ12-AI12</f>
        <v>31</v>
      </c>
      <c r="AK12" s="82">
        <f t="shared" si="1"/>
        <v>0</v>
      </c>
      <c r="AL12" s="83">
        <f>'Май 2020'!AL12+AK12</f>
        <v>0</v>
      </c>
      <c r="AM12" s="82">
        <f t="shared" si="2"/>
        <v>0</v>
      </c>
      <c r="AN12" s="84">
        <f>'Май 2020'!AN12+AM12</f>
        <v>0</v>
      </c>
      <c r="AO12" s="82">
        <f t="shared" si="3"/>
        <v>0</v>
      </c>
      <c r="AP12" s="85">
        <f>'Май 2020'!AP12+'Июнь 2020'!AO12</f>
        <v>2</v>
      </c>
      <c r="AQ12" s="82">
        <f t="shared" si="4"/>
        <v>0</v>
      </c>
      <c r="AR12" s="86">
        <f>'Май 2020'!AR12+'Июнь 2020'!AQ12</f>
        <v>0</v>
      </c>
      <c r="AS12" s="87" t="str">
        <f>'Январь 2020'!AW12</f>
        <v>Днепр1</v>
      </c>
      <c r="AT12" s="88" t="str">
        <f>'Январь 2020'!AX12</f>
        <v>TEAM04</v>
      </c>
      <c r="AU12" s="45">
        <f t="shared" si="5"/>
        <v>0</v>
      </c>
    </row>
    <row r="13" spans="1:47" ht="14.25" customHeight="1">
      <c r="A13" s="71">
        <f>'Январь 2020'!A13</f>
        <v>10</v>
      </c>
      <c r="B13" s="72" t="str">
        <f>'Январь 2020'!G13</f>
        <v>NAME010</v>
      </c>
      <c r="C13" s="73">
        <f>'Январь 2020'!B13</f>
        <v>38961</v>
      </c>
      <c r="D13" s="79"/>
      <c r="E13" s="79"/>
      <c r="F13" s="76"/>
      <c r="G13" s="76"/>
      <c r="H13" s="79"/>
      <c r="I13" s="153"/>
      <c r="J13" s="153"/>
      <c r="K13" s="153"/>
      <c r="L13" s="79"/>
      <c r="M13" s="76"/>
      <c r="N13" s="93"/>
      <c r="O13" s="79"/>
      <c r="P13" s="153"/>
      <c r="Q13" s="153"/>
      <c r="R13" s="75"/>
      <c r="S13" s="75"/>
      <c r="T13" s="76"/>
      <c r="U13" s="76"/>
      <c r="V13" s="75"/>
      <c r="W13" s="153"/>
      <c r="X13" s="153"/>
      <c r="Y13" s="75"/>
      <c r="Z13" s="75"/>
      <c r="AA13" s="76"/>
      <c r="AB13" s="76"/>
      <c r="AC13" s="79"/>
      <c r="AD13" s="153"/>
      <c r="AE13" s="153"/>
      <c r="AF13" s="153"/>
      <c r="AG13" s="75"/>
      <c r="AH13" s="262"/>
      <c r="AI13" s="80">
        <f t="shared" si="0"/>
        <v>0</v>
      </c>
      <c r="AJ13" s="81">
        <f>'Май 2020'!AJ13-AI13</f>
        <v>79</v>
      </c>
      <c r="AK13" s="82">
        <f t="shared" si="1"/>
        <v>0</v>
      </c>
      <c r="AL13" s="83">
        <f>'Май 2020'!AL13+AK13</f>
        <v>1.5</v>
      </c>
      <c r="AM13" s="82">
        <f t="shared" si="2"/>
        <v>0</v>
      </c>
      <c r="AN13" s="84">
        <f>'Май 2020'!AN13+AM13</f>
        <v>0</v>
      </c>
      <c r="AO13" s="82">
        <f t="shared" si="3"/>
        <v>0</v>
      </c>
      <c r="AP13" s="85">
        <f>'Май 2020'!AP13+'Июнь 2020'!AO13</f>
        <v>0</v>
      </c>
      <c r="AQ13" s="82">
        <f t="shared" si="4"/>
        <v>0</v>
      </c>
      <c r="AR13" s="86">
        <f>'Май 2020'!AR13+'Июнь 2020'!AQ13</f>
        <v>0</v>
      </c>
      <c r="AS13" s="87" t="str">
        <f>'Январь 2020'!AW13</f>
        <v>Днепр1</v>
      </c>
      <c r="AT13" s="88" t="str">
        <f>'Январь 2020'!AX13</f>
        <v>TEAM08</v>
      </c>
      <c r="AU13" s="45">
        <f t="shared" si="5"/>
        <v>1.5</v>
      </c>
    </row>
    <row r="14" spans="1:47" ht="14.25" customHeight="1">
      <c r="A14" s="71">
        <f>'Январь 2020'!A14</f>
        <v>11</v>
      </c>
      <c r="B14" s="72" t="str">
        <f>'Январь 2020'!G14</f>
        <v>NAME011</v>
      </c>
      <c r="C14" s="73">
        <f>'Январь 2020'!B14</f>
        <v>43374</v>
      </c>
      <c r="D14" s="75"/>
      <c r="E14" s="75"/>
      <c r="F14" s="76"/>
      <c r="G14" s="76"/>
      <c r="H14" s="75"/>
      <c r="I14" s="153"/>
      <c r="J14" s="153"/>
      <c r="K14" s="153"/>
      <c r="L14" s="75"/>
      <c r="M14" s="76"/>
      <c r="N14" s="76"/>
      <c r="O14" s="75"/>
      <c r="P14" s="153"/>
      <c r="Q14" s="153"/>
      <c r="R14" s="75"/>
      <c r="S14" s="75"/>
      <c r="T14" s="76"/>
      <c r="U14" s="76"/>
      <c r="V14" s="75"/>
      <c r="W14" s="153"/>
      <c r="X14" s="153"/>
      <c r="Y14" s="75"/>
      <c r="Z14" s="75"/>
      <c r="AA14" s="93"/>
      <c r="AB14" s="93"/>
      <c r="AC14" s="79"/>
      <c r="AD14" s="153"/>
      <c r="AE14" s="153"/>
      <c r="AF14" s="153"/>
      <c r="AG14" s="75"/>
      <c r="AH14" s="262"/>
      <c r="AI14" s="80">
        <f t="shared" si="0"/>
        <v>0</v>
      </c>
      <c r="AJ14" s="81">
        <f>'Май 2020'!AJ14-AI14</f>
        <v>18</v>
      </c>
      <c r="AK14" s="82">
        <f t="shared" si="1"/>
        <v>0</v>
      </c>
      <c r="AL14" s="83">
        <f>'Май 2020'!AL14+AK14</f>
        <v>0</v>
      </c>
      <c r="AM14" s="82">
        <f t="shared" si="2"/>
        <v>0</v>
      </c>
      <c r="AN14" s="84">
        <f>'Май 2020'!AN14+AM14</f>
        <v>0</v>
      </c>
      <c r="AO14" s="82">
        <f t="shared" si="3"/>
        <v>0</v>
      </c>
      <c r="AP14" s="85">
        <f>'Май 2020'!AP14+'Июнь 2020'!AO14</f>
        <v>0</v>
      </c>
      <c r="AQ14" s="82">
        <f t="shared" si="4"/>
        <v>0</v>
      </c>
      <c r="AR14" s="86">
        <f>'Май 2020'!AR14+'Июнь 2020'!AQ14</f>
        <v>0</v>
      </c>
      <c r="AS14" s="87" t="str">
        <f>'Январь 2020'!AW14</f>
        <v>Львов</v>
      </c>
      <c r="AT14" s="88" t="str">
        <f>'Январь 2020'!AX14</f>
        <v>TEAM09</v>
      </c>
      <c r="AU14" s="45">
        <f t="shared" si="5"/>
        <v>0</v>
      </c>
    </row>
    <row r="15" spans="1:47" ht="16.5" customHeight="1">
      <c r="A15" s="71">
        <f>'Январь 2020'!A15</f>
        <v>12</v>
      </c>
      <c r="B15" s="72" t="str">
        <f>'Январь 2020'!G15</f>
        <v>NAME012</v>
      </c>
      <c r="C15" s="73">
        <f>'Январь 2020'!B15</f>
        <v>40087</v>
      </c>
      <c r="D15" s="75"/>
      <c r="E15" s="75"/>
      <c r="F15" s="76"/>
      <c r="G15" s="76"/>
      <c r="H15" s="75"/>
      <c r="I15" s="153"/>
      <c r="J15" s="153"/>
      <c r="K15" s="153"/>
      <c r="L15" s="75"/>
      <c r="M15" s="76"/>
      <c r="N15" s="76"/>
      <c r="O15" s="75"/>
      <c r="P15" s="153"/>
      <c r="Q15" s="153"/>
      <c r="R15" s="75"/>
      <c r="S15" s="75"/>
      <c r="T15" s="76"/>
      <c r="U15" s="76"/>
      <c r="V15" s="75"/>
      <c r="W15" s="153"/>
      <c r="X15" s="153"/>
      <c r="Y15" s="75"/>
      <c r="Z15" s="75"/>
      <c r="AA15" s="76"/>
      <c r="AB15" s="76"/>
      <c r="AC15" s="79"/>
      <c r="AD15" s="153"/>
      <c r="AE15" s="153"/>
      <c r="AF15" s="153"/>
      <c r="AG15" s="79"/>
      <c r="AH15" s="262"/>
      <c r="AI15" s="80">
        <f t="shared" si="0"/>
        <v>0</v>
      </c>
      <c r="AJ15" s="81">
        <f>'Май 2020'!AJ15-AI15</f>
        <v>0</v>
      </c>
      <c r="AK15" s="82">
        <f t="shared" si="1"/>
        <v>0</v>
      </c>
      <c r="AL15" s="83">
        <f>'Май 2020'!AL15+AK15</f>
        <v>0</v>
      </c>
      <c r="AM15" s="82">
        <f t="shared" si="2"/>
        <v>0</v>
      </c>
      <c r="AN15" s="84">
        <f>'Май 2020'!AN15+AM15</f>
        <v>0</v>
      </c>
      <c r="AO15" s="82">
        <f t="shared" si="3"/>
        <v>0</v>
      </c>
      <c r="AP15" s="85">
        <f>'Май 2020'!AP15+'Июнь 2020'!AO15</f>
        <v>0</v>
      </c>
      <c r="AQ15" s="82">
        <f t="shared" si="4"/>
        <v>0</v>
      </c>
      <c r="AR15" s="86">
        <f>'Май 2020'!AR15+'Июнь 2020'!AQ15</f>
        <v>0</v>
      </c>
      <c r="AS15" s="87" t="str">
        <f>'Январь 2020'!AW15</f>
        <v>Днепр1</v>
      </c>
      <c r="AT15" s="88" t="str">
        <f>'Январь 2020'!AX15</f>
        <v>TEAM10</v>
      </c>
      <c r="AU15" s="45">
        <f t="shared" si="5"/>
        <v>0</v>
      </c>
    </row>
    <row r="16" spans="1:47" ht="14.25" customHeight="1">
      <c r="A16" s="71">
        <f>'Январь 2020'!A16</f>
        <v>13</v>
      </c>
      <c r="B16" s="72" t="str">
        <f>'Январь 2020'!G16</f>
        <v>NAME013</v>
      </c>
      <c r="C16" s="73">
        <f>'Январь 2020'!B16</f>
        <v>43861</v>
      </c>
      <c r="D16" s="75"/>
      <c r="E16" s="75"/>
      <c r="F16" s="76"/>
      <c r="G16" s="76"/>
      <c r="H16" s="75"/>
      <c r="I16" s="153"/>
      <c r="J16" s="153"/>
      <c r="K16" s="153"/>
      <c r="L16" s="75"/>
      <c r="M16" s="76"/>
      <c r="N16" s="93"/>
      <c r="O16" s="75"/>
      <c r="P16" s="153"/>
      <c r="Q16" s="153"/>
      <c r="R16" s="75"/>
      <c r="S16" s="75"/>
      <c r="T16" s="76"/>
      <c r="U16" s="93"/>
      <c r="V16" s="75"/>
      <c r="W16" s="153"/>
      <c r="X16" s="153"/>
      <c r="Y16" s="75"/>
      <c r="Z16" s="75"/>
      <c r="AA16" s="93"/>
      <c r="AB16" s="93"/>
      <c r="AC16" s="79"/>
      <c r="AD16" s="153"/>
      <c r="AE16" s="153"/>
      <c r="AF16" s="153"/>
      <c r="AG16" s="79"/>
      <c r="AH16" s="262"/>
      <c r="AI16" s="80">
        <f t="shared" si="0"/>
        <v>0</v>
      </c>
      <c r="AJ16" s="81">
        <f>'Май 2020'!AJ16-AI16</f>
        <v>0</v>
      </c>
      <c r="AK16" s="82">
        <f t="shared" si="1"/>
        <v>0</v>
      </c>
      <c r="AL16" s="83">
        <f>'Май 2020'!AL16+AK16</f>
        <v>1</v>
      </c>
      <c r="AM16" s="82">
        <f t="shared" si="2"/>
        <v>0</v>
      </c>
      <c r="AN16" s="84">
        <f>'Май 2020'!AN16+AM16</f>
        <v>0</v>
      </c>
      <c r="AO16" s="82">
        <f t="shared" si="3"/>
        <v>0</v>
      </c>
      <c r="AP16" s="85">
        <f>'Май 2020'!AP16+'Июнь 2020'!AO16</f>
        <v>0</v>
      </c>
      <c r="AQ16" s="82">
        <f t="shared" si="4"/>
        <v>0</v>
      </c>
      <c r="AR16" s="86">
        <f>'Май 2020'!AR16+'Июнь 2020'!AQ16</f>
        <v>0</v>
      </c>
      <c r="AS16" s="87" t="str">
        <f>'Январь 2020'!AW16</f>
        <v>Днепр2</v>
      </c>
      <c r="AT16" s="88" t="str">
        <f>'Январь 2020'!AX16</f>
        <v>TEAM11</v>
      </c>
      <c r="AU16" s="45">
        <f t="shared" si="5"/>
        <v>1</v>
      </c>
    </row>
    <row r="17" spans="1:47" ht="14.25" customHeight="1">
      <c r="A17" s="71">
        <f>'Январь 2020'!A17</f>
        <v>14</v>
      </c>
      <c r="B17" s="72" t="str">
        <f>'Январь 2020'!G17</f>
        <v>NAME014</v>
      </c>
      <c r="C17" s="73">
        <f>'Январь 2020'!B17</f>
        <v>43797</v>
      </c>
      <c r="D17" s="75"/>
      <c r="E17" s="75"/>
      <c r="F17" s="76"/>
      <c r="G17" s="76"/>
      <c r="H17" s="75"/>
      <c r="I17" s="153"/>
      <c r="J17" s="153"/>
      <c r="K17" s="153"/>
      <c r="L17" s="75"/>
      <c r="M17" s="76"/>
      <c r="N17" s="76"/>
      <c r="O17" s="75"/>
      <c r="P17" s="153"/>
      <c r="Q17" s="153"/>
      <c r="R17" s="75"/>
      <c r="S17" s="75"/>
      <c r="T17" s="76"/>
      <c r="U17" s="76"/>
      <c r="V17" s="75"/>
      <c r="W17" s="153"/>
      <c r="X17" s="153"/>
      <c r="Y17" s="75"/>
      <c r="Z17" s="75"/>
      <c r="AA17" s="76"/>
      <c r="AB17" s="76"/>
      <c r="AC17" s="75"/>
      <c r="AD17" s="153"/>
      <c r="AE17" s="153"/>
      <c r="AF17" s="153"/>
      <c r="AG17" s="75"/>
      <c r="AH17" s="262"/>
      <c r="AI17" s="80">
        <f t="shared" si="0"/>
        <v>0</v>
      </c>
      <c r="AJ17" s="81">
        <f>'Май 2020'!AJ17-AI17</f>
        <v>20</v>
      </c>
      <c r="AK17" s="82">
        <f t="shared" si="1"/>
        <v>0</v>
      </c>
      <c r="AL17" s="83">
        <f>'Май 2020'!AL17+AK17</f>
        <v>4</v>
      </c>
      <c r="AM17" s="82">
        <f t="shared" si="2"/>
        <v>0</v>
      </c>
      <c r="AN17" s="84">
        <f>'Май 2020'!AN17+AM17</f>
        <v>6</v>
      </c>
      <c r="AO17" s="82">
        <f t="shared" si="3"/>
        <v>0</v>
      </c>
      <c r="AP17" s="85">
        <f>'Май 2020'!AP17+'Июнь 2020'!AO17</f>
        <v>0</v>
      </c>
      <c r="AQ17" s="82">
        <f t="shared" si="4"/>
        <v>0</v>
      </c>
      <c r="AR17" s="86">
        <f>'Май 2020'!AR17+'Июнь 2020'!AQ17</f>
        <v>0</v>
      </c>
      <c r="AS17" s="87" t="str">
        <f>'Январь 2020'!AW17</f>
        <v>Днепр1</v>
      </c>
      <c r="AT17" s="88" t="str">
        <f>'Январь 2020'!AX17</f>
        <v>TEAM02</v>
      </c>
      <c r="AU17" s="45">
        <f t="shared" si="5"/>
        <v>10</v>
      </c>
    </row>
    <row r="18" spans="1:47" ht="14.25" customHeight="1">
      <c r="A18" s="71">
        <f>'Январь 2020'!A18</f>
        <v>15</v>
      </c>
      <c r="B18" s="72" t="str">
        <f>'Январь 2020'!G18</f>
        <v>NAME015</v>
      </c>
      <c r="C18" s="73">
        <f>'Январь 2020'!B18</f>
        <v>42590</v>
      </c>
      <c r="D18" s="75"/>
      <c r="E18" s="75"/>
      <c r="F18" s="76"/>
      <c r="G18" s="76"/>
      <c r="H18" s="75"/>
      <c r="I18" s="153"/>
      <c r="J18" s="153"/>
      <c r="K18" s="153"/>
      <c r="L18" s="75"/>
      <c r="M18" s="76"/>
      <c r="N18" s="76"/>
      <c r="O18" s="75"/>
      <c r="P18" s="153"/>
      <c r="Q18" s="153"/>
      <c r="R18" s="75"/>
      <c r="S18" s="75"/>
      <c r="T18" s="76"/>
      <c r="U18" s="76"/>
      <c r="V18" s="75"/>
      <c r="W18" s="153"/>
      <c r="X18" s="153"/>
      <c r="Y18" s="75"/>
      <c r="Z18" s="75"/>
      <c r="AA18" s="93"/>
      <c r="AB18" s="76"/>
      <c r="AC18" s="75"/>
      <c r="AD18" s="153"/>
      <c r="AE18" s="153"/>
      <c r="AF18" s="153"/>
      <c r="AG18" s="75"/>
      <c r="AH18" s="262"/>
      <c r="AI18" s="80">
        <f t="shared" si="0"/>
        <v>0</v>
      </c>
      <c r="AJ18" s="81">
        <f>'Май 2020'!AJ18-AI18</f>
        <v>33</v>
      </c>
      <c r="AK18" s="82">
        <f t="shared" si="1"/>
        <v>0</v>
      </c>
      <c r="AL18" s="83">
        <f>'Май 2020'!AL18+AK18</f>
        <v>1</v>
      </c>
      <c r="AM18" s="82">
        <f t="shared" si="2"/>
        <v>0</v>
      </c>
      <c r="AN18" s="84">
        <f>'Май 2020'!AN18+AM18</f>
        <v>0</v>
      </c>
      <c r="AO18" s="82">
        <f t="shared" si="3"/>
        <v>0</v>
      </c>
      <c r="AP18" s="85">
        <f>'Май 2020'!AP18+'Июнь 2020'!AO18</f>
        <v>2</v>
      </c>
      <c r="AQ18" s="82">
        <f t="shared" si="4"/>
        <v>0</v>
      </c>
      <c r="AR18" s="86">
        <f>'Май 2020'!AR18+'Июнь 2020'!AQ18</f>
        <v>5</v>
      </c>
      <c r="AS18" s="87" t="str">
        <f>'Январь 2020'!AW18</f>
        <v>Днепр2</v>
      </c>
      <c r="AT18" s="88" t="str">
        <f>'Январь 2020'!AX18</f>
        <v>TEAM12</v>
      </c>
      <c r="AU18" s="45">
        <f t="shared" si="5"/>
        <v>1</v>
      </c>
    </row>
    <row r="19" spans="1:47" ht="14.25" customHeight="1">
      <c r="A19" s="71">
        <f>'Январь 2020'!A19</f>
        <v>16</v>
      </c>
      <c r="B19" s="72" t="str">
        <f>'Январь 2020'!G19</f>
        <v>NAME016</v>
      </c>
      <c r="C19" s="73">
        <f>'Январь 2020'!B19</f>
        <v>43497</v>
      </c>
      <c r="D19" s="75"/>
      <c r="E19" s="75"/>
      <c r="F19" s="76"/>
      <c r="G19" s="76"/>
      <c r="H19" s="75"/>
      <c r="I19" s="153"/>
      <c r="J19" s="153"/>
      <c r="K19" s="153"/>
      <c r="L19" s="75"/>
      <c r="M19" s="76"/>
      <c r="N19" s="76"/>
      <c r="O19" s="75"/>
      <c r="P19" s="153"/>
      <c r="Q19" s="153"/>
      <c r="R19" s="75"/>
      <c r="S19" s="75"/>
      <c r="T19" s="76"/>
      <c r="U19" s="76"/>
      <c r="V19" s="75"/>
      <c r="W19" s="153"/>
      <c r="X19" s="153"/>
      <c r="Y19" s="75"/>
      <c r="Z19" s="75"/>
      <c r="AA19" s="76"/>
      <c r="AB19" s="76"/>
      <c r="AC19" s="75"/>
      <c r="AD19" s="153"/>
      <c r="AE19" s="153"/>
      <c r="AF19" s="153"/>
      <c r="AG19" s="75"/>
      <c r="AH19" s="262"/>
      <c r="AI19" s="80">
        <f t="shared" si="0"/>
        <v>0</v>
      </c>
      <c r="AJ19" s="81">
        <f>'Май 2020'!AJ19-AI19</f>
        <v>7</v>
      </c>
      <c r="AK19" s="82">
        <f t="shared" si="1"/>
        <v>0</v>
      </c>
      <c r="AL19" s="83">
        <f>'Май 2020'!AL19+AK19</f>
        <v>6</v>
      </c>
      <c r="AM19" s="82">
        <f t="shared" si="2"/>
        <v>0</v>
      </c>
      <c r="AN19" s="84">
        <f>'Май 2020'!AN19+AM19</f>
        <v>0</v>
      </c>
      <c r="AO19" s="82">
        <f t="shared" si="3"/>
        <v>0</v>
      </c>
      <c r="AP19" s="85">
        <f>'Май 2020'!AP19+'Июнь 2020'!AO19</f>
        <v>0</v>
      </c>
      <c r="AQ19" s="82">
        <f t="shared" si="4"/>
        <v>0</v>
      </c>
      <c r="AR19" s="86">
        <f>'Май 2020'!AR19+'Июнь 2020'!AQ19</f>
        <v>0</v>
      </c>
      <c r="AS19" s="87" t="str">
        <f>'Январь 2020'!AW19</f>
        <v>Днепр1</v>
      </c>
      <c r="AT19" s="88" t="str">
        <f>'Январь 2020'!AX19</f>
        <v>TEAM13</v>
      </c>
      <c r="AU19" s="45">
        <f t="shared" si="5"/>
        <v>6</v>
      </c>
    </row>
    <row r="20" spans="1:47" ht="14.25" customHeight="1">
      <c r="A20" s="71">
        <f>'Январь 2020'!A20</f>
        <v>17</v>
      </c>
      <c r="B20" s="72" t="str">
        <f>'Январь 2020'!G20</f>
        <v>NAME017</v>
      </c>
      <c r="C20" s="73">
        <f>'Январь 2020'!B20</f>
        <v>41775</v>
      </c>
      <c r="D20" s="75"/>
      <c r="E20" s="75"/>
      <c r="F20" s="76"/>
      <c r="G20" s="76"/>
      <c r="H20" s="75"/>
      <c r="I20" s="153"/>
      <c r="J20" s="153"/>
      <c r="K20" s="153"/>
      <c r="L20" s="75"/>
      <c r="M20" s="76"/>
      <c r="N20" s="76"/>
      <c r="O20" s="75"/>
      <c r="P20" s="153"/>
      <c r="Q20" s="153"/>
      <c r="R20" s="75"/>
      <c r="S20" s="75"/>
      <c r="T20" s="76"/>
      <c r="U20" s="76"/>
      <c r="V20" s="75"/>
      <c r="W20" s="153"/>
      <c r="X20" s="153"/>
      <c r="Y20" s="75"/>
      <c r="Z20" s="75"/>
      <c r="AA20" s="76"/>
      <c r="AB20" s="76"/>
      <c r="AC20" s="75"/>
      <c r="AD20" s="153"/>
      <c r="AE20" s="153"/>
      <c r="AF20" s="153"/>
      <c r="AG20" s="75"/>
      <c r="AH20" s="262"/>
      <c r="AI20" s="80">
        <f t="shared" si="0"/>
        <v>0</v>
      </c>
      <c r="AJ20" s="81">
        <f>'Май 2020'!AJ20-AI20</f>
        <v>25</v>
      </c>
      <c r="AK20" s="82">
        <f t="shared" si="1"/>
        <v>0</v>
      </c>
      <c r="AL20" s="83">
        <f>'Май 2020'!AL20+AK20</f>
        <v>0</v>
      </c>
      <c r="AM20" s="82">
        <f t="shared" si="2"/>
        <v>0</v>
      </c>
      <c r="AN20" s="84">
        <f>'Май 2020'!AN20+AM20</f>
        <v>0</v>
      </c>
      <c r="AO20" s="82">
        <f t="shared" si="3"/>
        <v>0</v>
      </c>
      <c r="AP20" s="85">
        <f>'Май 2020'!AP20+'Июнь 2020'!AO20</f>
        <v>0</v>
      </c>
      <c r="AQ20" s="82">
        <f t="shared" si="4"/>
        <v>0</v>
      </c>
      <c r="AR20" s="86">
        <f>'Май 2020'!AR20+'Июнь 2020'!AQ20</f>
        <v>0</v>
      </c>
      <c r="AS20" s="87" t="str">
        <f>'Январь 2020'!AW20</f>
        <v>Днепр1</v>
      </c>
      <c r="AT20" s="88" t="str">
        <f>'Январь 2020'!AX20</f>
        <v>TEAM04</v>
      </c>
      <c r="AU20" s="45">
        <f t="shared" si="5"/>
        <v>0</v>
      </c>
    </row>
    <row r="21" spans="1:47" ht="14.25" customHeight="1">
      <c r="A21" s="71">
        <f>'Январь 2020'!A21</f>
        <v>18</v>
      </c>
      <c r="B21" s="72" t="str">
        <f>'Январь 2020'!G21</f>
        <v>NAME018</v>
      </c>
      <c r="C21" s="73">
        <f>'Январь 2020'!B21</f>
        <v>43444</v>
      </c>
      <c r="D21" s="75"/>
      <c r="E21" s="75"/>
      <c r="F21" s="76"/>
      <c r="G21" s="76"/>
      <c r="H21" s="75"/>
      <c r="I21" s="153"/>
      <c r="J21" s="153"/>
      <c r="K21" s="153"/>
      <c r="L21" s="79"/>
      <c r="M21" s="76"/>
      <c r="N21" s="76"/>
      <c r="O21" s="75"/>
      <c r="P21" s="153"/>
      <c r="Q21" s="153"/>
      <c r="R21" s="75"/>
      <c r="S21" s="75"/>
      <c r="T21" s="76"/>
      <c r="U21" s="76"/>
      <c r="V21" s="75"/>
      <c r="W21" s="153"/>
      <c r="X21" s="153"/>
      <c r="Y21" s="75"/>
      <c r="Z21" s="75"/>
      <c r="AA21" s="76"/>
      <c r="AB21" s="76"/>
      <c r="AC21" s="75"/>
      <c r="AD21" s="153"/>
      <c r="AE21" s="153"/>
      <c r="AF21" s="153"/>
      <c r="AG21" s="75"/>
      <c r="AH21" s="262"/>
      <c r="AI21" s="80">
        <f t="shared" si="0"/>
        <v>0</v>
      </c>
      <c r="AJ21" s="81">
        <f>'Май 2020'!AJ21-AI21</f>
        <v>21</v>
      </c>
      <c r="AK21" s="82">
        <f t="shared" si="1"/>
        <v>0</v>
      </c>
      <c r="AL21" s="83">
        <f>'Май 2020'!AL21+AK21</f>
        <v>2</v>
      </c>
      <c r="AM21" s="82">
        <f t="shared" si="2"/>
        <v>0</v>
      </c>
      <c r="AN21" s="84">
        <f>'Май 2020'!AN21+AM21</f>
        <v>0</v>
      </c>
      <c r="AO21" s="82">
        <f t="shared" si="3"/>
        <v>0</v>
      </c>
      <c r="AP21" s="85">
        <f>'Май 2020'!AP21+'Июнь 2020'!AO21</f>
        <v>0</v>
      </c>
      <c r="AQ21" s="82">
        <f t="shared" si="4"/>
        <v>0</v>
      </c>
      <c r="AR21" s="86">
        <f>'Май 2020'!AR21+'Июнь 2020'!AQ21</f>
        <v>0</v>
      </c>
      <c r="AS21" s="87" t="str">
        <f>'Январь 2020'!AW21</f>
        <v>Днепр2</v>
      </c>
      <c r="AT21" s="88" t="str">
        <f>'Январь 2020'!AX21</f>
        <v>TEAM12</v>
      </c>
      <c r="AU21" s="45">
        <f t="shared" si="5"/>
        <v>2</v>
      </c>
    </row>
    <row r="22" spans="1:47" ht="14.25" customHeight="1">
      <c r="A22" s="71">
        <f>'Январь 2020'!A22</f>
        <v>19</v>
      </c>
      <c r="B22" s="72" t="str">
        <f>'Январь 2020'!G22</f>
        <v>NAME019</v>
      </c>
      <c r="C22" s="73">
        <f>'Январь 2020'!B22</f>
        <v>43545</v>
      </c>
      <c r="D22" s="75"/>
      <c r="E22" s="75"/>
      <c r="F22" s="76"/>
      <c r="G22" s="76"/>
      <c r="H22" s="75"/>
      <c r="I22" s="153"/>
      <c r="J22" s="153"/>
      <c r="K22" s="153"/>
      <c r="L22" s="75"/>
      <c r="M22" s="76"/>
      <c r="N22" s="76"/>
      <c r="O22" s="75"/>
      <c r="P22" s="153"/>
      <c r="Q22" s="153"/>
      <c r="R22" s="75"/>
      <c r="S22" s="75"/>
      <c r="T22" s="76"/>
      <c r="U22" s="76"/>
      <c r="V22" s="75"/>
      <c r="W22" s="153"/>
      <c r="X22" s="153"/>
      <c r="Y22" s="75"/>
      <c r="Z22" s="75"/>
      <c r="AA22" s="76"/>
      <c r="AB22" s="76"/>
      <c r="AC22" s="75"/>
      <c r="AD22" s="153"/>
      <c r="AE22" s="153"/>
      <c r="AF22" s="153"/>
      <c r="AG22" s="75"/>
      <c r="AH22" s="262"/>
      <c r="AI22" s="80">
        <f t="shared" si="0"/>
        <v>0</v>
      </c>
      <c r="AJ22" s="81">
        <f>'Май 2020'!AJ22-AI22</f>
        <v>6</v>
      </c>
      <c r="AK22" s="82">
        <f t="shared" si="1"/>
        <v>0</v>
      </c>
      <c r="AL22" s="83">
        <f>'Май 2020'!AL22+AK22</f>
        <v>2</v>
      </c>
      <c r="AM22" s="82">
        <f t="shared" si="2"/>
        <v>0</v>
      </c>
      <c r="AN22" s="84">
        <f>'Май 2020'!AN22+AM22</f>
        <v>0</v>
      </c>
      <c r="AO22" s="82">
        <f t="shared" si="3"/>
        <v>0</v>
      </c>
      <c r="AP22" s="85">
        <f>'Май 2020'!AP22+'Июнь 2020'!AO22</f>
        <v>0</v>
      </c>
      <c r="AQ22" s="82">
        <f t="shared" si="4"/>
        <v>0</v>
      </c>
      <c r="AR22" s="86">
        <f>'Май 2020'!AR22+'Июнь 2020'!AQ22</f>
        <v>0</v>
      </c>
      <c r="AS22" s="87" t="str">
        <f>'Январь 2020'!AW22</f>
        <v>Киев</v>
      </c>
      <c r="AT22" s="88" t="str">
        <f>'Январь 2020'!AX22</f>
        <v>TEAM14</v>
      </c>
      <c r="AU22" s="45">
        <f t="shared" si="5"/>
        <v>2</v>
      </c>
    </row>
    <row r="23" spans="1:47" ht="14.25" customHeight="1">
      <c r="A23" s="71">
        <f>'Январь 2020'!A23</f>
        <v>20</v>
      </c>
      <c r="B23" s="72" t="str">
        <f>'Январь 2020'!G23</f>
        <v>NAME020</v>
      </c>
      <c r="C23" s="73">
        <f>'Январь 2020'!B23</f>
        <v>40725</v>
      </c>
      <c r="D23" s="75"/>
      <c r="E23" s="75"/>
      <c r="F23" s="93"/>
      <c r="G23" s="93"/>
      <c r="H23" s="79"/>
      <c r="I23" s="153"/>
      <c r="J23" s="153"/>
      <c r="K23" s="153"/>
      <c r="L23" s="75"/>
      <c r="M23" s="76"/>
      <c r="N23" s="76"/>
      <c r="O23" s="79"/>
      <c r="P23" s="153"/>
      <c r="Q23" s="153"/>
      <c r="R23" s="75"/>
      <c r="S23" s="75"/>
      <c r="T23" s="76"/>
      <c r="U23" s="93"/>
      <c r="V23" s="79"/>
      <c r="W23" s="153"/>
      <c r="X23" s="153"/>
      <c r="Y23" s="75"/>
      <c r="Z23" s="75"/>
      <c r="AA23" s="76"/>
      <c r="AB23" s="76"/>
      <c r="AC23" s="75"/>
      <c r="AD23" s="153"/>
      <c r="AE23" s="153"/>
      <c r="AF23" s="153"/>
      <c r="AG23" s="75"/>
      <c r="AH23" s="262"/>
      <c r="AI23" s="80">
        <f t="shared" si="0"/>
        <v>0</v>
      </c>
      <c r="AJ23" s="81">
        <f>'Май 2020'!AJ23-AI23</f>
        <v>46</v>
      </c>
      <c r="AK23" s="82">
        <f t="shared" si="1"/>
        <v>0</v>
      </c>
      <c r="AL23" s="83">
        <f>'Май 2020'!AL23+AK23</f>
        <v>0</v>
      </c>
      <c r="AM23" s="82">
        <f t="shared" si="2"/>
        <v>0</v>
      </c>
      <c r="AN23" s="84">
        <f>'Май 2020'!AN23+AM23</f>
        <v>0</v>
      </c>
      <c r="AO23" s="82">
        <f t="shared" si="3"/>
        <v>0</v>
      </c>
      <c r="AP23" s="85">
        <f>'Май 2020'!AP23+'Июнь 2020'!AO23</f>
        <v>0</v>
      </c>
      <c r="AQ23" s="82">
        <f t="shared" si="4"/>
        <v>0</v>
      </c>
      <c r="AR23" s="86">
        <f>'Май 2020'!AR23+'Июнь 2020'!AQ23</f>
        <v>0</v>
      </c>
      <c r="AS23" s="87" t="str">
        <f>'Январь 2020'!AW23</f>
        <v>Днепр1</v>
      </c>
      <c r="AT23" s="88" t="str">
        <f>'Январь 2020'!AX23</f>
        <v>TEAM04</v>
      </c>
      <c r="AU23" s="45">
        <f t="shared" si="5"/>
        <v>0</v>
      </c>
    </row>
    <row r="24" spans="1:47" ht="14.25" customHeight="1">
      <c r="A24" s="71">
        <f>'Январь 2020'!A24</f>
        <v>21</v>
      </c>
      <c r="B24" s="72" t="str">
        <f>'Январь 2020'!G24</f>
        <v>NAME021</v>
      </c>
      <c r="C24" s="73">
        <f>'Январь 2020'!B24</f>
        <v>43545</v>
      </c>
      <c r="D24" s="75"/>
      <c r="E24" s="75"/>
      <c r="F24" s="76"/>
      <c r="G24" s="76"/>
      <c r="H24" s="75"/>
      <c r="I24" s="153"/>
      <c r="J24" s="153"/>
      <c r="K24" s="153"/>
      <c r="L24" s="75"/>
      <c r="M24" s="76"/>
      <c r="N24" s="76"/>
      <c r="O24" s="75"/>
      <c r="P24" s="153"/>
      <c r="Q24" s="153"/>
      <c r="R24" s="75"/>
      <c r="S24" s="75"/>
      <c r="T24" s="76"/>
      <c r="U24" s="93"/>
      <c r="V24" s="79"/>
      <c r="W24" s="153"/>
      <c r="X24" s="153"/>
      <c r="Y24" s="75"/>
      <c r="Z24" s="75"/>
      <c r="AA24" s="76"/>
      <c r="AB24" s="76"/>
      <c r="AC24" s="75"/>
      <c r="AD24" s="153"/>
      <c r="AE24" s="153"/>
      <c r="AF24" s="153"/>
      <c r="AG24" s="75"/>
      <c r="AH24" s="262"/>
      <c r="AI24" s="80">
        <f t="shared" si="0"/>
        <v>0</v>
      </c>
      <c r="AJ24" s="81">
        <f>'Май 2020'!AJ24-AI24</f>
        <v>15</v>
      </c>
      <c r="AK24" s="82">
        <f t="shared" si="1"/>
        <v>0</v>
      </c>
      <c r="AL24" s="83">
        <f>'Май 2020'!AL24+AK24</f>
        <v>0</v>
      </c>
      <c r="AM24" s="82">
        <f t="shared" si="2"/>
        <v>0</v>
      </c>
      <c r="AN24" s="84">
        <f>'Май 2020'!AN24+AM24</f>
        <v>0</v>
      </c>
      <c r="AO24" s="82">
        <f t="shared" si="3"/>
        <v>0</v>
      </c>
      <c r="AP24" s="85">
        <f>'Май 2020'!AP24+'Июнь 2020'!AO24</f>
        <v>0</v>
      </c>
      <c r="AQ24" s="82">
        <f t="shared" si="4"/>
        <v>0</v>
      </c>
      <c r="AR24" s="86">
        <f>'Май 2020'!AR24+'Июнь 2020'!AQ24</f>
        <v>0</v>
      </c>
      <c r="AS24" s="87" t="str">
        <f>'Январь 2020'!AW24</f>
        <v>Днепр1</v>
      </c>
      <c r="AT24" s="88" t="str">
        <f>'Январь 2020'!AX24</f>
        <v>TEAM15</v>
      </c>
      <c r="AU24" s="45">
        <f t="shared" si="5"/>
        <v>0</v>
      </c>
    </row>
    <row r="25" spans="1:47" ht="14.25" customHeight="1">
      <c r="A25" s="71">
        <f>'Январь 2020'!A25</f>
        <v>22</v>
      </c>
      <c r="B25" s="72" t="str">
        <f>'Январь 2020'!G25</f>
        <v>NAME022</v>
      </c>
      <c r="C25" s="73">
        <f>'Январь 2020'!B25</f>
        <v>43545</v>
      </c>
      <c r="D25" s="75"/>
      <c r="E25" s="75"/>
      <c r="F25" s="76"/>
      <c r="G25" s="76"/>
      <c r="H25" s="79"/>
      <c r="I25" s="153"/>
      <c r="J25" s="153"/>
      <c r="K25" s="153"/>
      <c r="L25" s="75"/>
      <c r="M25" s="76"/>
      <c r="N25" s="76"/>
      <c r="O25" s="75"/>
      <c r="P25" s="153"/>
      <c r="Q25" s="153"/>
      <c r="R25" s="75"/>
      <c r="S25" s="75"/>
      <c r="T25" s="76"/>
      <c r="U25" s="76"/>
      <c r="V25" s="79"/>
      <c r="W25" s="153"/>
      <c r="X25" s="153"/>
      <c r="Y25" s="79"/>
      <c r="Z25" s="79"/>
      <c r="AA25" s="76"/>
      <c r="AB25" s="76"/>
      <c r="AC25" s="75"/>
      <c r="AD25" s="153"/>
      <c r="AE25" s="153"/>
      <c r="AF25" s="153"/>
      <c r="AG25" s="75"/>
      <c r="AH25" s="262"/>
      <c r="AI25" s="80">
        <f t="shared" si="0"/>
        <v>0</v>
      </c>
      <c r="AJ25" s="81">
        <f>'Май 2020'!AJ25-AI25</f>
        <v>18</v>
      </c>
      <c r="AK25" s="82">
        <f t="shared" si="1"/>
        <v>0</v>
      </c>
      <c r="AL25" s="83">
        <f>'Май 2020'!AL25+AK25</f>
        <v>0</v>
      </c>
      <c r="AM25" s="82">
        <f t="shared" si="2"/>
        <v>0</v>
      </c>
      <c r="AN25" s="84">
        <f>'Май 2020'!AN25+AM25</f>
        <v>0</v>
      </c>
      <c r="AO25" s="82">
        <f t="shared" si="3"/>
        <v>0</v>
      </c>
      <c r="AP25" s="85">
        <f>'Май 2020'!AP25+'Июнь 2020'!AO25</f>
        <v>1</v>
      </c>
      <c r="AQ25" s="82">
        <f t="shared" si="4"/>
        <v>0</v>
      </c>
      <c r="AR25" s="86">
        <f>'Май 2020'!AR25+'Июнь 2020'!AQ25</f>
        <v>0</v>
      </c>
      <c r="AS25" s="87" t="str">
        <f>'Январь 2020'!AW25</f>
        <v>Днепр1</v>
      </c>
      <c r="AT25" s="88" t="str">
        <f>'Январь 2020'!AX25</f>
        <v>TEAM16</v>
      </c>
      <c r="AU25" s="45">
        <f t="shared" si="5"/>
        <v>0</v>
      </c>
    </row>
    <row r="26" spans="1:47" ht="14.25" customHeight="1">
      <c r="A26" s="71">
        <f>'Январь 2020'!A26</f>
        <v>23</v>
      </c>
      <c r="B26" s="72" t="str">
        <f>'Январь 2020'!G26</f>
        <v>NAME023</v>
      </c>
      <c r="C26" s="73">
        <f>'Январь 2020'!B26</f>
        <v>42900</v>
      </c>
      <c r="D26" s="75"/>
      <c r="E26" s="75"/>
      <c r="F26" s="76"/>
      <c r="G26" s="76"/>
      <c r="H26" s="75"/>
      <c r="I26" s="153"/>
      <c r="J26" s="153"/>
      <c r="K26" s="153"/>
      <c r="L26" s="79"/>
      <c r="M26" s="76"/>
      <c r="N26" s="76"/>
      <c r="O26" s="75"/>
      <c r="P26" s="153"/>
      <c r="Q26" s="153"/>
      <c r="R26" s="75"/>
      <c r="S26" s="75"/>
      <c r="T26" s="76"/>
      <c r="U26" s="76"/>
      <c r="V26" s="75"/>
      <c r="W26" s="153"/>
      <c r="X26" s="153"/>
      <c r="Y26" s="75"/>
      <c r="Z26" s="75"/>
      <c r="AA26" s="76"/>
      <c r="AB26" s="76"/>
      <c r="AC26" s="75"/>
      <c r="AD26" s="153"/>
      <c r="AE26" s="153"/>
      <c r="AF26" s="153"/>
      <c r="AG26" s="75"/>
      <c r="AH26" s="262"/>
      <c r="AI26" s="80">
        <f t="shared" si="0"/>
        <v>0</v>
      </c>
      <c r="AJ26" s="81">
        <f>'Май 2020'!AJ26-AI26</f>
        <v>19</v>
      </c>
      <c r="AK26" s="82">
        <f t="shared" si="1"/>
        <v>0</v>
      </c>
      <c r="AL26" s="83">
        <f>'Май 2020'!AL26+AK26</f>
        <v>1</v>
      </c>
      <c r="AM26" s="82">
        <f t="shared" si="2"/>
        <v>0</v>
      </c>
      <c r="AN26" s="84">
        <f>'Май 2020'!AN26+AM26</f>
        <v>0</v>
      </c>
      <c r="AO26" s="82">
        <f t="shared" si="3"/>
        <v>0</v>
      </c>
      <c r="AP26" s="85">
        <f>'Май 2020'!AP26+'Июнь 2020'!AO26</f>
        <v>2</v>
      </c>
      <c r="AQ26" s="82">
        <f t="shared" si="4"/>
        <v>0</v>
      </c>
      <c r="AR26" s="86">
        <f>'Май 2020'!AR26+'Июнь 2020'!AQ26</f>
        <v>0</v>
      </c>
      <c r="AS26" s="87" t="str">
        <f>'Январь 2020'!AW26</f>
        <v>Днепр2</v>
      </c>
      <c r="AT26" s="88" t="str">
        <f>'Январь 2020'!AX26</f>
        <v>TEAM03</v>
      </c>
      <c r="AU26" s="45">
        <f t="shared" si="5"/>
        <v>1</v>
      </c>
    </row>
    <row r="27" spans="1:47" ht="14.25" customHeight="1">
      <c r="A27" s="71">
        <f>'Январь 2020'!A27</f>
        <v>24</v>
      </c>
      <c r="B27" s="72" t="str">
        <f>'Январь 2020'!G27</f>
        <v>NAME024</v>
      </c>
      <c r="C27" s="73">
        <f>'Январь 2020'!B27</f>
        <v>40725</v>
      </c>
      <c r="D27" s="75"/>
      <c r="E27" s="75"/>
      <c r="F27" s="76"/>
      <c r="G27" s="76"/>
      <c r="H27" s="79"/>
      <c r="I27" s="153"/>
      <c r="J27" s="153"/>
      <c r="K27" s="153"/>
      <c r="L27" s="75"/>
      <c r="M27" s="76"/>
      <c r="N27" s="76"/>
      <c r="O27" s="75"/>
      <c r="P27" s="153"/>
      <c r="Q27" s="153"/>
      <c r="R27" s="75"/>
      <c r="S27" s="75"/>
      <c r="T27" s="76"/>
      <c r="U27" s="76"/>
      <c r="V27" s="75"/>
      <c r="W27" s="153"/>
      <c r="X27" s="153"/>
      <c r="Y27" s="75"/>
      <c r="Z27" s="75"/>
      <c r="AA27" s="93"/>
      <c r="AB27" s="93"/>
      <c r="AC27" s="75"/>
      <c r="AD27" s="153"/>
      <c r="AE27" s="153"/>
      <c r="AF27" s="153"/>
      <c r="AG27" s="75"/>
      <c r="AH27" s="262"/>
      <c r="AI27" s="80">
        <f t="shared" si="0"/>
        <v>0</v>
      </c>
      <c r="AJ27" s="81">
        <f>'Май 2020'!AJ27-AI27</f>
        <v>65</v>
      </c>
      <c r="AK27" s="82">
        <f t="shared" si="1"/>
        <v>0</v>
      </c>
      <c r="AL27" s="83">
        <f>'Май 2020'!AL27+AK27</f>
        <v>1</v>
      </c>
      <c r="AM27" s="82">
        <f t="shared" si="2"/>
        <v>0</v>
      </c>
      <c r="AN27" s="84">
        <f>'Май 2020'!AN27+AM27</f>
        <v>0</v>
      </c>
      <c r="AO27" s="82">
        <f t="shared" si="3"/>
        <v>0</v>
      </c>
      <c r="AP27" s="85">
        <f>'Май 2020'!AP27+'Июнь 2020'!AO27</f>
        <v>0</v>
      </c>
      <c r="AQ27" s="82">
        <f t="shared" si="4"/>
        <v>0</v>
      </c>
      <c r="AR27" s="86">
        <f>'Май 2020'!AR27+'Июнь 2020'!AQ27</f>
        <v>0</v>
      </c>
      <c r="AS27" s="87" t="str">
        <f>'Январь 2020'!AW27</f>
        <v>Днепр1</v>
      </c>
      <c r="AT27" s="88" t="str">
        <f>'Январь 2020'!AX27</f>
        <v>TEAM17</v>
      </c>
      <c r="AU27" s="45">
        <f t="shared" si="5"/>
        <v>1</v>
      </c>
    </row>
    <row r="28" spans="1:47" ht="14.25" customHeight="1">
      <c r="A28" s="71">
        <f>'Январь 2020'!A28</f>
        <v>25</v>
      </c>
      <c r="B28" s="72" t="str">
        <f>'Январь 2020'!G28</f>
        <v>NAME025</v>
      </c>
      <c r="C28" s="73">
        <f>'Январь 2020'!B28</f>
        <v>43630</v>
      </c>
      <c r="D28" s="75"/>
      <c r="E28" s="75"/>
      <c r="F28" s="76"/>
      <c r="G28" s="76"/>
      <c r="H28" s="75"/>
      <c r="I28" s="153"/>
      <c r="J28" s="153"/>
      <c r="K28" s="153"/>
      <c r="L28" s="75"/>
      <c r="M28" s="76"/>
      <c r="N28" s="76"/>
      <c r="O28" s="75"/>
      <c r="P28" s="153"/>
      <c r="Q28" s="153"/>
      <c r="R28" s="75"/>
      <c r="S28" s="75"/>
      <c r="T28" s="76"/>
      <c r="U28" s="76"/>
      <c r="V28" s="75"/>
      <c r="W28" s="153"/>
      <c r="X28" s="153"/>
      <c r="Y28" s="75"/>
      <c r="Z28" s="75"/>
      <c r="AA28" s="76"/>
      <c r="AB28" s="76"/>
      <c r="AC28" s="75"/>
      <c r="AD28" s="153"/>
      <c r="AE28" s="153"/>
      <c r="AF28" s="153"/>
      <c r="AG28" s="75"/>
      <c r="AH28" s="262"/>
      <c r="AI28" s="80">
        <f t="shared" si="0"/>
        <v>0</v>
      </c>
      <c r="AJ28" s="81">
        <f>'Май 2020'!AJ28-AI28</f>
        <v>11</v>
      </c>
      <c r="AK28" s="82">
        <f t="shared" si="1"/>
        <v>0</v>
      </c>
      <c r="AL28" s="83">
        <f>'Май 2020'!AL28+AK28</f>
        <v>0</v>
      </c>
      <c r="AM28" s="82">
        <f t="shared" si="2"/>
        <v>0</v>
      </c>
      <c r="AN28" s="84">
        <f>'Май 2020'!AN28+AM28</f>
        <v>0</v>
      </c>
      <c r="AO28" s="82">
        <f t="shared" si="3"/>
        <v>0</v>
      </c>
      <c r="AP28" s="85">
        <f>'Май 2020'!AP28+'Июнь 2020'!AO28</f>
        <v>0</v>
      </c>
      <c r="AQ28" s="82">
        <f t="shared" si="4"/>
        <v>0</v>
      </c>
      <c r="AR28" s="86">
        <f>'Май 2020'!AR28+'Июнь 2020'!AQ28</f>
        <v>0</v>
      </c>
      <c r="AS28" s="87" t="str">
        <f>'Январь 2020'!AW28</f>
        <v>Днепр1</v>
      </c>
      <c r="AT28" s="88" t="str">
        <f>'Январь 2020'!AX28</f>
        <v>TEAM18</v>
      </c>
      <c r="AU28" s="45">
        <f t="shared" si="5"/>
        <v>0</v>
      </c>
    </row>
    <row r="29" spans="1:47" ht="14.25" customHeight="1">
      <c r="A29" s="71">
        <f>'Январь 2020'!A29</f>
        <v>26</v>
      </c>
      <c r="B29" s="72" t="str">
        <f>'Январь 2020'!G29</f>
        <v>NAME026</v>
      </c>
      <c r="C29" s="73">
        <f>'Январь 2020'!B29</f>
        <v>43546</v>
      </c>
      <c r="D29" s="75"/>
      <c r="E29" s="75"/>
      <c r="F29" s="76"/>
      <c r="G29" s="76"/>
      <c r="H29" s="75"/>
      <c r="I29" s="153"/>
      <c r="J29" s="153"/>
      <c r="K29" s="153"/>
      <c r="L29" s="75"/>
      <c r="M29" s="76"/>
      <c r="N29" s="76"/>
      <c r="O29" s="75"/>
      <c r="P29" s="153"/>
      <c r="Q29" s="153"/>
      <c r="R29" s="75"/>
      <c r="S29" s="75"/>
      <c r="T29" s="76"/>
      <c r="U29" s="76"/>
      <c r="V29" s="75"/>
      <c r="W29" s="153"/>
      <c r="X29" s="153"/>
      <c r="Y29" s="75"/>
      <c r="Z29" s="75"/>
      <c r="AA29" s="76"/>
      <c r="AB29" s="76"/>
      <c r="AC29" s="75"/>
      <c r="AD29" s="153"/>
      <c r="AE29" s="153"/>
      <c r="AF29" s="153"/>
      <c r="AG29" s="75"/>
      <c r="AH29" s="262"/>
      <c r="AI29" s="80">
        <f t="shared" si="0"/>
        <v>0</v>
      </c>
      <c r="AJ29" s="81">
        <f>'Май 2020'!AJ29-AI29</f>
        <v>-3</v>
      </c>
      <c r="AK29" s="82">
        <f t="shared" si="1"/>
        <v>0</v>
      </c>
      <c r="AL29" s="83">
        <f>'Май 2020'!AL29+AK29</f>
        <v>0</v>
      </c>
      <c r="AM29" s="82">
        <f t="shared" si="2"/>
        <v>0</v>
      </c>
      <c r="AN29" s="84">
        <f>'Май 2020'!AN29+AM29</f>
        <v>0</v>
      </c>
      <c r="AO29" s="82">
        <f t="shared" si="3"/>
        <v>0</v>
      </c>
      <c r="AP29" s="85">
        <f>'Май 2020'!AP29+'Июнь 2020'!AO29</f>
        <v>1</v>
      </c>
      <c r="AQ29" s="82">
        <f t="shared" si="4"/>
        <v>0</v>
      </c>
      <c r="AR29" s="86">
        <f>'Май 2020'!AR29+'Июнь 2020'!AQ29</f>
        <v>0</v>
      </c>
      <c r="AS29" s="87" t="str">
        <f>'Январь 2020'!AW29</f>
        <v>Днепр1</v>
      </c>
      <c r="AT29" s="88" t="str">
        <f>'Январь 2020'!AX29</f>
        <v>TEAM16</v>
      </c>
      <c r="AU29" s="45">
        <f t="shared" si="5"/>
        <v>0</v>
      </c>
    </row>
    <row r="30" spans="1:47" ht="14.25" customHeight="1">
      <c r="A30" s="71">
        <f>'Январь 2020'!A30</f>
        <v>27</v>
      </c>
      <c r="B30" s="72" t="str">
        <f>'Январь 2020'!G30</f>
        <v>NAME027</v>
      </c>
      <c r="C30" s="73">
        <f>'Январь 2020'!B30</f>
        <v>43606</v>
      </c>
      <c r="D30" s="75"/>
      <c r="E30" s="75"/>
      <c r="F30" s="76"/>
      <c r="G30" s="76"/>
      <c r="H30" s="75"/>
      <c r="I30" s="190"/>
      <c r="J30" s="190"/>
      <c r="K30" s="190"/>
      <c r="L30" s="75"/>
      <c r="M30" s="76"/>
      <c r="N30" s="76"/>
      <c r="O30" s="75"/>
      <c r="P30" s="190"/>
      <c r="Q30" s="190"/>
      <c r="R30" s="75"/>
      <c r="S30" s="75"/>
      <c r="T30" s="76"/>
      <c r="U30" s="76"/>
      <c r="V30" s="75"/>
      <c r="W30" s="190"/>
      <c r="X30" s="190"/>
      <c r="Y30" s="75"/>
      <c r="Z30" s="75"/>
      <c r="AA30" s="76"/>
      <c r="AB30" s="76"/>
      <c r="AC30" s="75"/>
      <c r="AD30" s="190"/>
      <c r="AE30" s="190"/>
      <c r="AF30" s="190"/>
      <c r="AG30" s="75"/>
      <c r="AH30" s="262"/>
      <c r="AI30" s="80">
        <f t="shared" si="0"/>
        <v>0</v>
      </c>
      <c r="AJ30" s="81">
        <f>'Май 2020'!AJ30-AI30</f>
        <v>10</v>
      </c>
      <c r="AK30" s="82">
        <f t="shared" si="1"/>
        <v>0</v>
      </c>
      <c r="AL30" s="83">
        <f>'Май 2020'!AL30+AK30</f>
        <v>1</v>
      </c>
      <c r="AM30" s="82">
        <f t="shared" si="2"/>
        <v>0</v>
      </c>
      <c r="AN30" s="84">
        <f>'Май 2020'!AN30+AM30</f>
        <v>0</v>
      </c>
      <c r="AO30" s="82">
        <f t="shared" si="3"/>
        <v>0</v>
      </c>
      <c r="AP30" s="85">
        <f>'Май 2020'!AP30+'Июнь 2020'!AO30</f>
        <v>1</v>
      </c>
      <c r="AQ30" s="82">
        <f t="shared" si="4"/>
        <v>0</v>
      </c>
      <c r="AR30" s="86">
        <f>'Май 2020'!AR30+'Июнь 2020'!AQ30</f>
        <v>0</v>
      </c>
      <c r="AS30" s="87" t="str">
        <f>'Январь 2020'!AW30</f>
        <v>Киев</v>
      </c>
      <c r="AT30" s="88" t="str">
        <f>'Январь 2020'!AX30</f>
        <v>TEAM19</v>
      </c>
      <c r="AU30" s="45">
        <f t="shared" si="5"/>
        <v>1</v>
      </c>
    </row>
    <row r="31" spans="1:47" ht="14.25" customHeight="1">
      <c r="A31" s="71">
        <f>'Январь 2020'!A31</f>
        <v>28</v>
      </c>
      <c r="B31" s="72" t="str">
        <f>'Январь 2020'!G31</f>
        <v>NAME028</v>
      </c>
      <c r="C31" s="73">
        <f>'Январь 2020'!B31</f>
        <v>41365</v>
      </c>
      <c r="D31" s="75"/>
      <c r="E31" s="75"/>
      <c r="F31" s="76"/>
      <c r="G31" s="76"/>
      <c r="H31" s="75"/>
      <c r="I31" s="153"/>
      <c r="J31" s="153"/>
      <c r="K31" s="153"/>
      <c r="L31" s="79"/>
      <c r="M31" s="76"/>
      <c r="N31" s="76"/>
      <c r="O31" s="75"/>
      <c r="P31" s="153"/>
      <c r="Q31" s="153"/>
      <c r="R31" s="75"/>
      <c r="S31" s="75"/>
      <c r="T31" s="76"/>
      <c r="U31" s="76"/>
      <c r="V31" s="75"/>
      <c r="W31" s="153"/>
      <c r="X31" s="153"/>
      <c r="Y31" s="75"/>
      <c r="Z31" s="75"/>
      <c r="AA31" s="76"/>
      <c r="AB31" s="76"/>
      <c r="AC31" s="75"/>
      <c r="AD31" s="153"/>
      <c r="AE31" s="153"/>
      <c r="AF31" s="153"/>
      <c r="AG31" s="75"/>
      <c r="AH31" s="262"/>
      <c r="AI31" s="80">
        <f t="shared" si="0"/>
        <v>0</v>
      </c>
      <c r="AJ31" s="81">
        <f>'Май 2020'!AJ31-AI31</f>
        <v>16</v>
      </c>
      <c r="AK31" s="82">
        <f t="shared" si="1"/>
        <v>0</v>
      </c>
      <c r="AL31" s="83">
        <f>'Май 2020'!AL31+AK31</f>
        <v>2</v>
      </c>
      <c r="AM31" s="82">
        <f t="shared" si="2"/>
        <v>0</v>
      </c>
      <c r="AN31" s="84">
        <f>'Май 2020'!AN31+AM31</f>
        <v>0</v>
      </c>
      <c r="AO31" s="82">
        <f t="shared" si="3"/>
        <v>0</v>
      </c>
      <c r="AP31" s="85">
        <f>'Май 2020'!AP31+'Июнь 2020'!AO31</f>
        <v>3</v>
      </c>
      <c r="AQ31" s="82">
        <f t="shared" si="4"/>
        <v>0</v>
      </c>
      <c r="AR31" s="86">
        <f>'Май 2020'!AR31+'Июнь 2020'!AQ31</f>
        <v>0</v>
      </c>
      <c r="AS31" s="87" t="str">
        <f>'Январь 2020'!AW31</f>
        <v>Днепр2</v>
      </c>
      <c r="AT31" s="88" t="str">
        <f>'Январь 2020'!AX31</f>
        <v xml:space="preserve">
TEAM03</v>
      </c>
      <c r="AU31" s="45">
        <f t="shared" si="5"/>
        <v>2</v>
      </c>
    </row>
    <row r="32" spans="1:47" ht="14.25" customHeight="1">
      <c r="A32" s="71">
        <f>'Январь 2020'!A32</f>
        <v>29</v>
      </c>
      <c r="B32" s="72" t="str">
        <f>'Январь 2020'!G32</f>
        <v>NAME029</v>
      </c>
      <c r="C32" s="73">
        <f>'Январь 2020'!B32</f>
        <v>40057</v>
      </c>
      <c r="D32" s="75"/>
      <c r="E32" s="75"/>
      <c r="F32" s="76"/>
      <c r="G32" s="76"/>
      <c r="H32" s="75"/>
      <c r="I32" s="153"/>
      <c r="J32" s="153"/>
      <c r="K32" s="153"/>
      <c r="L32" s="75"/>
      <c r="M32" s="76"/>
      <c r="N32" s="76"/>
      <c r="O32" s="75"/>
      <c r="P32" s="153"/>
      <c r="Q32" s="153"/>
      <c r="R32" s="75"/>
      <c r="S32" s="75"/>
      <c r="T32" s="76"/>
      <c r="U32" s="76"/>
      <c r="V32" s="75"/>
      <c r="W32" s="153"/>
      <c r="X32" s="153"/>
      <c r="Y32" s="75"/>
      <c r="Z32" s="75"/>
      <c r="AA32" s="76"/>
      <c r="AB32" s="76"/>
      <c r="AC32" s="75"/>
      <c r="AD32" s="153"/>
      <c r="AE32" s="153"/>
      <c r="AF32" s="153"/>
      <c r="AG32" s="75"/>
      <c r="AH32" s="262"/>
      <c r="AI32" s="80">
        <f t="shared" si="0"/>
        <v>0</v>
      </c>
      <c r="AJ32" s="81">
        <f>'Май 2020'!AJ32-AI32</f>
        <v>43</v>
      </c>
      <c r="AK32" s="82">
        <f t="shared" si="1"/>
        <v>0</v>
      </c>
      <c r="AL32" s="83">
        <f>'Май 2020'!AL32+AK32</f>
        <v>0</v>
      </c>
      <c r="AM32" s="82">
        <f t="shared" si="2"/>
        <v>0</v>
      </c>
      <c r="AN32" s="84">
        <f>'Май 2020'!AN32+AM32</f>
        <v>0</v>
      </c>
      <c r="AO32" s="82">
        <f t="shared" si="3"/>
        <v>0</v>
      </c>
      <c r="AP32" s="85">
        <f>'Май 2020'!AP32+'Июнь 2020'!AO32</f>
        <v>1</v>
      </c>
      <c r="AQ32" s="82">
        <f t="shared" si="4"/>
        <v>0</v>
      </c>
      <c r="AR32" s="86">
        <f>'Май 2020'!AR32+'Июнь 2020'!AQ32</f>
        <v>0</v>
      </c>
      <c r="AS32" s="87" t="str">
        <f>'Январь 2020'!AW32</f>
        <v>Днепр1</v>
      </c>
      <c r="AT32" s="88" t="str">
        <f>'Январь 2020'!AX32</f>
        <v>TEAM18</v>
      </c>
      <c r="AU32" s="45">
        <f t="shared" si="5"/>
        <v>0</v>
      </c>
    </row>
    <row r="33" spans="1:47" ht="17.25" customHeight="1">
      <c r="A33" s="71">
        <f>'Январь 2020'!A33</f>
        <v>30</v>
      </c>
      <c r="B33" s="72" t="str">
        <f>'Январь 2020'!G33</f>
        <v>NAME030</v>
      </c>
      <c r="C33" s="73">
        <f>'Январь 2020'!B33</f>
        <v>42676</v>
      </c>
      <c r="D33" s="75"/>
      <c r="E33" s="75"/>
      <c r="F33" s="76"/>
      <c r="G33" s="76"/>
      <c r="H33" s="79"/>
      <c r="I33" s="153"/>
      <c r="J33" s="153"/>
      <c r="K33" s="153"/>
      <c r="L33" s="75"/>
      <c r="M33" s="76"/>
      <c r="N33" s="76"/>
      <c r="O33" s="75"/>
      <c r="P33" s="153"/>
      <c r="Q33" s="153"/>
      <c r="R33" s="75"/>
      <c r="S33" s="75"/>
      <c r="T33" s="76"/>
      <c r="U33" s="93"/>
      <c r="V33" s="79"/>
      <c r="W33" s="153"/>
      <c r="X33" s="153"/>
      <c r="Y33" s="75"/>
      <c r="Z33" s="75"/>
      <c r="AA33" s="93"/>
      <c r="AB33" s="93"/>
      <c r="AC33" s="79"/>
      <c r="AD33" s="153"/>
      <c r="AE33" s="153"/>
      <c r="AF33" s="153"/>
      <c r="AG33" s="75"/>
      <c r="AH33" s="262"/>
      <c r="AI33" s="80">
        <f t="shared" si="0"/>
        <v>0</v>
      </c>
      <c r="AJ33" s="81">
        <f>'Май 2020'!AJ33-AI33</f>
        <v>20</v>
      </c>
      <c r="AK33" s="82">
        <f t="shared" si="1"/>
        <v>0</v>
      </c>
      <c r="AL33" s="83">
        <f>'Май 2020'!AL33+AK33</f>
        <v>0</v>
      </c>
      <c r="AM33" s="82">
        <f t="shared" si="2"/>
        <v>0</v>
      </c>
      <c r="AN33" s="84">
        <f>'Май 2020'!AN33+AM33</f>
        <v>0</v>
      </c>
      <c r="AO33" s="82">
        <f t="shared" si="3"/>
        <v>0</v>
      </c>
      <c r="AP33" s="85">
        <f>'Май 2020'!AP33+'Июнь 2020'!AO33</f>
        <v>0</v>
      </c>
      <c r="AQ33" s="82">
        <f t="shared" si="4"/>
        <v>0</v>
      </c>
      <c r="AR33" s="86">
        <f>'Май 2020'!AR33+'Июнь 2020'!AQ33</f>
        <v>0</v>
      </c>
      <c r="AS33" s="87" t="str">
        <f>'Январь 2020'!AW33</f>
        <v>Запорожье</v>
      </c>
      <c r="AT33" s="88" t="str">
        <f>'Январь 2020'!AX33</f>
        <v>TEAM01</v>
      </c>
      <c r="AU33" s="45">
        <f t="shared" si="5"/>
        <v>0</v>
      </c>
    </row>
    <row r="34" spans="1:47" ht="14.25" customHeight="1">
      <c r="A34" s="71">
        <f>'Январь 2020'!A34</f>
        <v>31</v>
      </c>
      <c r="B34" s="72" t="str">
        <f>'Январь 2020'!G34</f>
        <v>NAME031</v>
      </c>
      <c r="C34" s="73">
        <f>'Январь 2020'!B34</f>
        <v>41061</v>
      </c>
      <c r="D34" s="75"/>
      <c r="E34" s="75"/>
      <c r="F34" s="76"/>
      <c r="G34" s="76"/>
      <c r="H34" s="75"/>
      <c r="I34" s="153"/>
      <c r="J34" s="153"/>
      <c r="K34" s="153"/>
      <c r="L34" s="75"/>
      <c r="M34" s="76"/>
      <c r="N34" s="76"/>
      <c r="O34" s="79"/>
      <c r="P34" s="153"/>
      <c r="Q34" s="153"/>
      <c r="R34" s="75"/>
      <c r="S34" s="75"/>
      <c r="T34" s="76"/>
      <c r="U34" s="76"/>
      <c r="V34" s="75"/>
      <c r="W34" s="153"/>
      <c r="X34" s="153"/>
      <c r="Y34" s="75"/>
      <c r="Z34" s="75"/>
      <c r="AA34" s="76"/>
      <c r="AB34" s="76"/>
      <c r="AC34" s="75"/>
      <c r="AD34" s="153"/>
      <c r="AE34" s="153"/>
      <c r="AF34" s="153"/>
      <c r="AG34" s="75"/>
      <c r="AH34" s="262"/>
      <c r="AI34" s="80">
        <f t="shared" si="0"/>
        <v>0</v>
      </c>
      <c r="AJ34" s="81">
        <f>'Май 2020'!AJ34-AI34</f>
        <v>55</v>
      </c>
      <c r="AK34" s="82">
        <f t="shared" si="1"/>
        <v>0</v>
      </c>
      <c r="AL34" s="83">
        <f>'Май 2020'!AL34+AK34</f>
        <v>4</v>
      </c>
      <c r="AM34" s="82">
        <f t="shared" si="2"/>
        <v>0</v>
      </c>
      <c r="AN34" s="84">
        <f>'Май 2020'!AN34+AM34</f>
        <v>0</v>
      </c>
      <c r="AO34" s="82">
        <f t="shared" si="3"/>
        <v>0</v>
      </c>
      <c r="AP34" s="85">
        <f>'Май 2020'!AP34+'Июнь 2020'!AO34</f>
        <v>1</v>
      </c>
      <c r="AQ34" s="82">
        <f t="shared" si="4"/>
        <v>0</v>
      </c>
      <c r="AR34" s="86">
        <f>'Май 2020'!AR34+'Июнь 2020'!AQ34</f>
        <v>0</v>
      </c>
      <c r="AS34" s="87" t="str">
        <f>'Январь 2020'!AW34</f>
        <v>Днепр2</v>
      </c>
      <c r="AT34" s="88" t="str">
        <f>'Январь 2020'!AX34</f>
        <v>TEAM08</v>
      </c>
      <c r="AU34" s="45">
        <f t="shared" si="5"/>
        <v>4</v>
      </c>
    </row>
    <row r="35" spans="1:47" ht="14.25" customHeight="1">
      <c r="A35" s="71">
        <f>'Январь 2020'!A35</f>
        <v>32</v>
      </c>
      <c r="B35" s="72" t="str">
        <f>'Январь 2020'!G35</f>
        <v>NAME032</v>
      </c>
      <c r="C35" s="73">
        <f>'Январь 2020'!B35</f>
        <v>43075</v>
      </c>
      <c r="D35" s="75"/>
      <c r="E35" s="75"/>
      <c r="F35" s="76"/>
      <c r="G35" s="76"/>
      <c r="H35" s="75"/>
      <c r="I35" s="153"/>
      <c r="J35" s="153"/>
      <c r="K35" s="153"/>
      <c r="L35" s="75"/>
      <c r="M35" s="76"/>
      <c r="N35" s="76"/>
      <c r="O35" s="75"/>
      <c r="P35" s="153"/>
      <c r="Q35" s="153"/>
      <c r="R35" s="75"/>
      <c r="S35" s="75"/>
      <c r="T35" s="76"/>
      <c r="U35" s="76"/>
      <c r="V35" s="75"/>
      <c r="W35" s="153"/>
      <c r="X35" s="153"/>
      <c r="Y35" s="75"/>
      <c r="Z35" s="75"/>
      <c r="AA35" s="76"/>
      <c r="AB35" s="76"/>
      <c r="AC35" s="75"/>
      <c r="AD35" s="153"/>
      <c r="AE35" s="153"/>
      <c r="AF35" s="153"/>
      <c r="AG35" s="75"/>
      <c r="AH35" s="262"/>
      <c r="AI35" s="80">
        <f t="shared" si="0"/>
        <v>0</v>
      </c>
      <c r="AJ35" s="81">
        <f>'Май 2020'!AJ35-AI35</f>
        <v>25</v>
      </c>
      <c r="AK35" s="82">
        <f t="shared" si="1"/>
        <v>0</v>
      </c>
      <c r="AL35" s="83">
        <f>'Май 2020'!AL35+AK35</f>
        <v>0</v>
      </c>
      <c r="AM35" s="82">
        <f t="shared" si="2"/>
        <v>0</v>
      </c>
      <c r="AN35" s="84">
        <f>'Май 2020'!AN35+AM35</f>
        <v>0</v>
      </c>
      <c r="AO35" s="82">
        <f t="shared" si="3"/>
        <v>0</v>
      </c>
      <c r="AP35" s="85">
        <f>'Май 2020'!AP35+'Июнь 2020'!AO35</f>
        <v>0</v>
      </c>
      <c r="AQ35" s="82">
        <f t="shared" si="4"/>
        <v>0</v>
      </c>
      <c r="AR35" s="86">
        <f>'Май 2020'!AR35+'Июнь 2020'!AQ35</f>
        <v>0</v>
      </c>
      <c r="AS35" s="87" t="str">
        <f>'Январь 2020'!AW35</f>
        <v>Днепр1</v>
      </c>
      <c r="AT35" s="88" t="str">
        <f>'Январь 2020'!AX35</f>
        <v>TEAM17</v>
      </c>
      <c r="AU35" s="45">
        <f t="shared" si="5"/>
        <v>0</v>
      </c>
    </row>
    <row r="36" spans="1:47" ht="14.25" customHeight="1">
      <c r="A36" s="71">
        <f>'Январь 2020'!A36</f>
        <v>33</v>
      </c>
      <c r="B36" s="72" t="str">
        <f>'Январь 2020'!G36</f>
        <v>NAME033</v>
      </c>
      <c r="C36" s="73">
        <f>'Январь 2020'!B36</f>
        <v>42760</v>
      </c>
      <c r="D36" s="75"/>
      <c r="E36" s="75"/>
      <c r="F36" s="76"/>
      <c r="G36" s="76"/>
      <c r="H36" s="75"/>
      <c r="I36" s="153"/>
      <c r="J36" s="153"/>
      <c r="K36" s="153"/>
      <c r="L36" s="75"/>
      <c r="M36" s="76"/>
      <c r="N36" s="76"/>
      <c r="O36" s="75"/>
      <c r="P36" s="153"/>
      <c r="Q36" s="153"/>
      <c r="R36" s="75"/>
      <c r="S36" s="75"/>
      <c r="T36" s="76"/>
      <c r="U36" s="76"/>
      <c r="V36" s="75"/>
      <c r="W36" s="153"/>
      <c r="X36" s="153"/>
      <c r="Y36" s="75"/>
      <c r="Z36" s="75"/>
      <c r="AA36" s="76"/>
      <c r="AB36" s="76"/>
      <c r="AC36" s="75"/>
      <c r="AD36" s="153"/>
      <c r="AE36" s="153"/>
      <c r="AF36" s="153"/>
      <c r="AG36" s="75"/>
      <c r="AH36" s="262"/>
      <c r="AI36" s="80">
        <f t="shared" si="0"/>
        <v>0</v>
      </c>
      <c r="AJ36" s="81">
        <f>'Май 2020'!AJ36-AI36</f>
        <v>17</v>
      </c>
      <c r="AK36" s="82">
        <f t="shared" si="1"/>
        <v>0</v>
      </c>
      <c r="AL36" s="83">
        <f>'Май 2020'!AL36+AK36</f>
        <v>0</v>
      </c>
      <c r="AM36" s="82">
        <f t="shared" si="2"/>
        <v>0</v>
      </c>
      <c r="AN36" s="84">
        <f>'Май 2020'!AN36+AM36</f>
        <v>0</v>
      </c>
      <c r="AO36" s="82">
        <f t="shared" si="3"/>
        <v>0</v>
      </c>
      <c r="AP36" s="85">
        <f>'Май 2020'!AP36+'Июнь 2020'!AO36</f>
        <v>0</v>
      </c>
      <c r="AQ36" s="82">
        <f t="shared" si="4"/>
        <v>0</v>
      </c>
      <c r="AR36" s="86">
        <f>'Май 2020'!AR36+'Июнь 2020'!AQ36</f>
        <v>0</v>
      </c>
      <c r="AS36" s="87" t="str">
        <f>'Январь 2020'!AW36</f>
        <v>Киев</v>
      </c>
      <c r="AT36" s="88" t="str">
        <f>'Январь 2020'!AX36</f>
        <v>TEAM20</v>
      </c>
      <c r="AU36" s="45">
        <f t="shared" si="5"/>
        <v>0</v>
      </c>
    </row>
    <row r="37" spans="1:47" ht="14.25" customHeight="1">
      <c r="A37" s="71">
        <f>'Январь 2020'!A37</f>
        <v>34</v>
      </c>
      <c r="B37" s="72" t="str">
        <f>'Январь 2020'!G37</f>
        <v>NAME034</v>
      </c>
      <c r="C37" s="73">
        <f>'Январь 2020'!B37</f>
        <v>43160</v>
      </c>
      <c r="D37" s="75"/>
      <c r="E37" s="75"/>
      <c r="F37" s="76"/>
      <c r="G37" s="76"/>
      <c r="H37" s="75"/>
      <c r="I37" s="153"/>
      <c r="J37" s="153"/>
      <c r="K37" s="153"/>
      <c r="L37" s="75"/>
      <c r="M37" s="76"/>
      <c r="N37" s="76"/>
      <c r="O37" s="75"/>
      <c r="P37" s="153"/>
      <c r="Q37" s="153"/>
      <c r="R37" s="75"/>
      <c r="S37" s="79"/>
      <c r="T37" s="76"/>
      <c r="U37" s="76"/>
      <c r="V37" s="79"/>
      <c r="W37" s="153"/>
      <c r="X37" s="153"/>
      <c r="Y37" s="75"/>
      <c r="Z37" s="75"/>
      <c r="AA37" s="76"/>
      <c r="AB37" s="76"/>
      <c r="AC37" s="75"/>
      <c r="AD37" s="153"/>
      <c r="AE37" s="153"/>
      <c r="AF37" s="153"/>
      <c r="AG37" s="75"/>
      <c r="AH37" s="262"/>
      <c r="AI37" s="80">
        <f t="shared" si="0"/>
        <v>0</v>
      </c>
      <c r="AJ37" s="81">
        <f>'Май 2020'!AJ37-AI37</f>
        <v>13</v>
      </c>
      <c r="AK37" s="82">
        <f t="shared" si="1"/>
        <v>0</v>
      </c>
      <c r="AL37" s="83">
        <f>'Май 2020'!AL37+AK37</f>
        <v>2</v>
      </c>
      <c r="AM37" s="82">
        <f t="shared" si="2"/>
        <v>0</v>
      </c>
      <c r="AN37" s="84">
        <f>'Май 2020'!AN37+AM37</f>
        <v>3</v>
      </c>
      <c r="AO37" s="82">
        <f t="shared" si="3"/>
        <v>0</v>
      </c>
      <c r="AP37" s="85">
        <f>'Май 2020'!AP37+'Июнь 2020'!AO37</f>
        <v>0</v>
      </c>
      <c r="AQ37" s="82">
        <f t="shared" si="4"/>
        <v>0</v>
      </c>
      <c r="AR37" s="86">
        <f>'Май 2020'!AR37+'Июнь 2020'!AQ37</f>
        <v>0</v>
      </c>
      <c r="AS37" s="87" t="str">
        <f>'Январь 2020'!AW37</f>
        <v>Днепр2</v>
      </c>
      <c r="AT37" s="88" t="str">
        <f>'Январь 2020'!AX37</f>
        <v>TEAM03</v>
      </c>
      <c r="AU37" s="45">
        <f t="shared" si="5"/>
        <v>5</v>
      </c>
    </row>
    <row r="38" spans="1:47" ht="14.25" customHeight="1">
      <c r="A38" s="71">
        <f>'Январь 2020'!A38</f>
        <v>0</v>
      </c>
      <c r="B38" s="72" t="str">
        <f>'Январь 2020'!G38</f>
        <v>NAME035</v>
      </c>
      <c r="C38" s="73">
        <f>'Январь 2020'!B38</f>
        <v>43318</v>
      </c>
      <c r="D38" s="75"/>
      <c r="E38" s="75"/>
      <c r="F38" s="76"/>
      <c r="G38" s="76"/>
      <c r="H38" s="75"/>
      <c r="I38" s="153"/>
      <c r="J38" s="153"/>
      <c r="K38" s="153"/>
      <c r="L38" s="79"/>
      <c r="M38" s="76"/>
      <c r="N38" s="76"/>
      <c r="O38" s="75"/>
      <c r="P38" s="153"/>
      <c r="Q38" s="153"/>
      <c r="R38" s="75"/>
      <c r="S38" s="75"/>
      <c r="T38" s="76"/>
      <c r="U38" s="76"/>
      <c r="V38" s="79"/>
      <c r="W38" s="153"/>
      <c r="X38" s="153"/>
      <c r="Y38" s="75"/>
      <c r="Z38" s="75"/>
      <c r="AA38" s="76"/>
      <c r="AB38" s="76"/>
      <c r="AC38" s="75"/>
      <c r="AD38" s="153"/>
      <c r="AE38" s="153"/>
      <c r="AF38" s="153"/>
      <c r="AG38" s="75"/>
      <c r="AH38" s="262"/>
      <c r="AI38" s="80">
        <f t="shared" si="0"/>
        <v>0</v>
      </c>
      <c r="AJ38" s="81">
        <f>'Май 2020'!AJ38-AI38</f>
        <v>42</v>
      </c>
      <c r="AK38" s="82">
        <f t="shared" si="1"/>
        <v>0</v>
      </c>
      <c r="AL38" s="83">
        <f>'Май 2020'!AL38+AK38</f>
        <v>0</v>
      </c>
      <c r="AM38" s="82">
        <f t="shared" si="2"/>
        <v>0</v>
      </c>
      <c r="AN38" s="84">
        <f>'Май 2020'!AN38+AM38</f>
        <v>0</v>
      </c>
      <c r="AO38" s="82">
        <f t="shared" si="3"/>
        <v>0</v>
      </c>
      <c r="AP38" s="85">
        <f>'Май 2020'!AP38+'Июнь 2020'!AO38</f>
        <v>0</v>
      </c>
      <c r="AQ38" s="82">
        <f t="shared" si="4"/>
        <v>0</v>
      </c>
      <c r="AR38" s="86">
        <f>'Май 2020'!AR38+'Июнь 2020'!AQ38</f>
        <v>0</v>
      </c>
      <c r="AS38" s="87" t="str">
        <f>'Январь 2020'!AW38</f>
        <v>уволен</v>
      </c>
      <c r="AT38" s="88" t="str">
        <f>'Январь 2020'!AX38</f>
        <v>TEAM21</v>
      </c>
      <c r="AU38" s="45">
        <f t="shared" si="5"/>
        <v>0</v>
      </c>
    </row>
    <row r="39" spans="1:47" ht="14.25" customHeight="1">
      <c r="A39" s="71">
        <f>'Январь 2020'!A39</f>
        <v>35</v>
      </c>
      <c r="B39" s="72" t="str">
        <f>'Январь 2020'!G39</f>
        <v>NAME036</v>
      </c>
      <c r="C39" s="73">
        <f>'Январь 2020'!B39</f>
        <v>43452</v>
      </c>
      <c r="D39" s="75"/>
      <c r="E39" s="75"/>
      <c r="F39" s="76"/>
      <c r="G39" s="76"/>
      <c r="H39" s="75"/>
      <c r="I39" s="153"/>
      <c r="J39" s="153"/>
      <c r="K39" s="153"/>
      <c r="L39" s="75"/>
      <c r="M39" s="93"/>
      <c r="N39" s="93"/>
      <c r="O39" s="75"/>
      <c r="P39" s="153"/>
      <c r="Q39" s="153"/>
      <c r="R39" s="75"/>
      <c r="S39" s="75"/>
      <c r="T39" s="76"/>
      <c r="U39" s="76"/>
      <c r="V39" s="75"/>
      <c r="W39" s="153"/>
      <c r="X39" s="153"/>
      <c r="Y39" s="75"/>
      <c r="Z39" s="75"/>
      <c r="AA39" s="76"/>
      <c r="AB39" s="76"/>
      <c r="AC39" s="75"/>
      <c r="AD39" s="153"/>
      <c r="AE39" s="153"/>
      <c r="AF39" s="153"/>
      <c r="AG39" s="75"/>
      <c r="AH39" s="262"/>
      <c r="AI39" s="80">
        <f t="shared" si="0"/>
        <v>0</v>
      </c>
      <c r="AJ39" s="81">
        <f>'Май 2020'!AJ39-AI39</f>
        <v>29</v>
      </c>
      <c r="AK39" s="82">
        <f t="shared" si="1"/>
        <v>0</v>
      </c>
      <c r="AL39" s="83">
        <f>'Май 2020'!AL39+AK39</f>
        <v>0</v>
      </c>
      <c r="AM39" s="82">
        <f t="shared" si="2"/>
        <v>0</v>
      </c>
      <c r="AN39" s="84">
        <f>'Май 2020'!AN39+AM39</f>
        <v>0</v>
      </c>
      <c r="AO39" s="82">
        <f t="shared" si="3"/>
        <v>0</v>
      </c>
      <c r="AP39" s="85">
        <f>'Май 2020'!AP39+'Июнь 2020'!AO39</f>
        <v>0</v>
      </c>
      <c r="AQ39" s="82">
        <f t="shared" si="4"/>
        <v>0</v>
      </c>
      <c r="AR39" s="86">
        <f>'Май 2020'!AR39+'Июнь 2020'!AQ39</f>
        <v>0</v>
      </c>
      <c r="AS39" s="87" t="str">
        <f>'Январь 2020'!AW39</f>
        <v>Днепр2</v>
      </c>
      <c r="AT39" s="88" t="str">
        <f>'Январь 2020'!AX39</f>
        <v>TEAM03</v>
      </c>
      <c r="AU39" s="45">
        <f t="shared" si="5"/>
        <v>0</v>
      </c>
    </row>
    <row r="40" spans="1:47" ht="14.25" customHeight="1">
      <c r="A40" s="71">
        <f>'Январь 2020'!A40</f>
        <v>36</v>
      </c>
      <c r="B40" s="72" t="str">
        <f>'Январь 2020'!G40</f>
        <v>NAME037</v>
      </c>
      <c r="C40" s="73">
        <f>'Январь 2020'!B40</f>
        <v>43782</v>
      </c>
      <c r="D40" s="75"/>
      <c r="E40" s="75"/>
      <c r="F40" s="93"/>
      <c r="G40" s="93"/>
      <c r="H40" s="75"/>
      <c r="I40" s="153"/>
      <c r="J40" s="153"/>
      <c r="K40" s="153"/>
      <c r="L40" s="79"/>
      <c r="M40" s="76"/>
      <c r="N40" s="76"/>
      <c r="O40" s="79"/>
      <c r="P40" s="153"/>
      <c r="Q40" s="153"/>
      <c r="R40" s="79"/>
      <c r="S40" s="79"/>
      <c r="T40" s="76"/>
      <c r="U40" s="93"/>
      <c r="V40" s="79"/>
      <c r="W40" s="153"/>
      <c r="X40" s="153"/>
      <c r="Y40" s="75"/>
      <c r="Z40" s="75"/>
      <c r="AA40" s="76"/>
      <c r="AB40" s="76"/>
      <c r="AC40" s="75"/>
      <c r="AD40" s="153"/>
      <c r="AE40" s="153"/>
      <c r="AF40" s="153"/>
      <c r="AG40" s="75"/>
      <c r="AH40" s="262"/>
      <c r="AI40" s="80">
        <f t="shared" si="0"/>
        <v>0</v>
      </c>
      <c r="AJ40" s="81">
        <f>'Май 2020'!AJ40-AI40</f>
        <v>20</v>
      </c>
      <c r="AK40" s="82">
        <f t="shared" si="1"/>
        <v>0</v>
      </c>
      <c r="AL40" s="83">
        <f>'Май 2020'!AL40+AK40</f>
        <v>1</v>
      </c>
      <c r="AM40" s="82">
        <f t="shared" si="2"/>
        <v>0</v>
      </c>
      <c r="AN40" s="84">
        <f>'Май 2020'!AN40+AM40</f>
        <v>0</v>
      </c>
      <c r="AO40" s="82">
        <f t="shared" si="3"/>
        <v>0</v>
      </c>
      <c r="AP40" s="85">
        <f>'Май 2020'!AP40+'Июнь 2020'!AO40</f>
        <v>0</v>
      </c>
      <c r="AQ40" s="82">
        <f t="shared" si="4"/>
        <v>0</v>
      </c>
      <c r="AR40" s="86">
        <f>'Май 2020'!AR40+'Июнь 2020'!AQ40</f>
        <v>0</v>
      </c>
      <c r="AS40" s="87" t="str">
        <f>'Январь 2020'!AW40</f>
        <v>Днепр1</v>
      </c>
      <c r="AT40" s="88" t="str">
        <f>'Январь 2020'!AX40</f>
        <v>TEAM21</v>
      </c>
      <c r="AU40" s="45">
        <f t="shared" si="5"/>
        <v>1</v>
      </c>
    </row>
    <row r="41" spans="1:47" ht="14.25" customHeight="1">
      <c r="A41" s="71">
        <f>'Январь 2020'!A41</f>
        <v>37</v>
      </c>
      <c r="B41" s="72" t="str">
        <f>'Январь 2020'!G41</f>
        <v>NAME038</v>
      </c>
      <c r="C41" s="73">
        <f>'Январь 2020'!B41</f>
        <v>43612</v>
      </c>
      <c r="D41" s="75"/>
      <c r="E41" s="79"/>
      <c r="F41" s="76"/>
      <c r="G41" s="76"/>
      <c r="H41" s="75"/>
      <c r="I41" s="153"/>
      <c r="J41" s="153"/>
      <c r="K41" s="153"/>
      <c r="L41" s="75"/>
      <c r="M41" s="76"/>
      <c r="N41" s="76"/>
      <c r="O41" s="75"/>
      <c r="P41" s="153"/>
      <c r="Q41" s="153"/>
      <c r="R41" s="75"/>
      <c r="S41" s="75"/>
      <c r="T41" s="76"/>
      <c r="U41" s="76"/>
      <c r="V41" s="75"/>
      <c r="W41" s="153"/>
      <c r="X41" s="153"/>
      <c r="Y41" s="75"/>
      <c r="Z41" s="75"/>
      <c r="AA41" s="76"/>
      <c r="AB41" s="76"/>
      <c r="AC41" s="75"/>
      <c r="AD41" s="153"/>
      <c r="AE41" s="153"/>
      <c r="AF41" s="153"/>
      <c r="AG41" s="79"/>
      <c r="AH41" s="262"/>
      <c r="AI41" s="80">
        <f t="shared" si="0"/>
        <v>0</v>
      </c>
      <c r="AJ41" s="81">
        <f>'Май 2020'!AJ41-AI41</f>
        <v>16</v>
      </c>
      <c r="AK41" s="82">
        <f t="shared" si="1"/>
        <v>0</v>
      </c>
      <c r="AL41" s="83">
        <f>'Май 2020'!AL41+AK41</f>
        <v>0</v>
      </c>
      <c r="AM41" s="82">
        <f t="shared" si="2"/>
        <v>0</v>
      </c>
      <c r="AN41" s="84">
        <f>'Май 2020'!AN41+AM41</f>
        <v>0</v>
      </c>
      <c r="AO41" s="82">
        <f t="shared" si="3"/>
        <v>0</v>
      </c>
      <c r="AP41" s="85">
        <f>'Май 2020'!AP41+'Июнь 2020'!AO41</f>
        <v>0</v>
      </c>
      <c r="AQ41" s="82">
        <f t="shared" si="4"/>
        <v>0</v>
      </c>
      <c r="AR41" s="86">
        <f>'Май 2020'!AR41+'Июнь 2020'!AQ41</f>
        <v>0</v>
      </c>
      <c r="AS41" s="87" t="str">
        <f>'Январь 2020'!AW41</f>
        <v>Львов</v>
      </c>
      <c r="AT41" s="88" t="str">
        <f>'Январь 2020'!AX41</f>
        <v>TEAM09</v>
      </c>
      <c r="AU41" s="45">
        <f t="shared" si="5"/>
        <v>0</v>
      </c>
    </row>
    <row r="42" spans="1:47" ht="14.25" customHeight="1">
      <c r="A42" s="71">
        <f>'Январь 2020'!A42</f>
        <v>38</v>
      </c>
      <c r="B42" s="72" t="str">
        <f>'Январь 2020'!G42</f>
        <v>NAME039</v>
      </c>
      <c r="C42" s="73">
        <f>'Январь 2020'!B42</f>
        <v>43384</v>
      </c>
      <c r="D42" s="75"/>
      <c r="E42" s="75"/>
      <c r="F42" s="76"/>
      <c r="G42" s="76"/>
      <c r="H42" s="75"/>
      <c r="I42" s="153"/>
      <c r="J42" s="153"/>
      <c r="K42" s="153"/>
      <c r="L42" s="75"/>
      <c r="M42" s="76"/>
      <c r="N42" s="76"/>
      <c r="O42" s="75"/>
      <c r="P42" s="153"/>
      <c r="Q42" s="153"/>
      <c r="R42" s="75"/>
      <c r="S42" s="75"/>
      <c r="T42" s="76"/>
      <c r="U42" s="76"/>
      <c r="V42" s="79"/>
      <c r="W42" s="153"/>
      <c r="X42" s="153"/>
      <c r="Y42" s="75"/>
      <c r="Z42" s="75"/>
      <c r="AA42" s="76"/>
      <c r="AB42" s="76"/>
      <c r="AC42" s="75"/>
      <c r="AD42" s="153"/>
      <c r="AE42" s="153"/>
      <c r="AF42" s="153"/>
      <c r="AG42" s="75"/>
      <c r="AH42" s="262"/>
      <c r="AI42" s="80">
        <f t="shared" si="0"/>
        <v>0</v>
      </c>
      <c r="AJ42" s="81">
        <f>'Май 2020'!AJ42-AI42</f>
        <v>22</v>
      </c>
      <c r="AK42" s="82">
        <f t="shared" si="1"/>
        <v>0</v>
      </c>
      <c r="AL42" s="83">
        <f>'Май 2020'!AL42+AK42</f>
        <v>1</v>
      </c>
      <c r="AM42" s="82">
        <f t="shared" si="2"/>
        <v>0</v>
      </c>
      <c r="AN42" s="84">
        <f>'Май 2020'!AN42+AM42</f>
        <v>0</v>
      </c>
      <c r="AO42" s="82">
        <f t="shared" si="3"/>
        <v>0</v>
      </c>
      <c r="AP42" s="85">
        <f>'Май 2020'!AP42+'Июнь 2020'!AO42</f>
        <v>0</v>
      </c>
      <c r="AQ42" s="82">
        <f t="shared" si="4"/>
        <v>0</v>
      </c>
      <c r="AR42" s="86">
        <f>'Май 2020'!AR42+'Июнь 2020'!AQ42</f>
        <v>0</v>
      </c>
      <c r="AS42" s="87" t="str">
        <f>'Январь 2020'!AW42</f>
        <v>Днепр1</v>
      </c>
      <c r="AT42" s="88" t="str">
        <f>'Январь 2020'!AX42</f>
        <v>TEAM02</v>
      </c>
      <c r="AU42" s="45">
        <f t="shared" si="5"/>
        <v>1</v>
      </c>
    </row>
    <row r="43" spans="1:47" ht="14.25" customHeight="1">
      <c r="A43" s="71">
        <f>'Январь 2020'!A43</f>
        <v>0</v>
      </c>
      <c r="B43" s="72" t="str">
        <f>'Январь 2020'!G43</f>
        <v>NAME040</v>
      </c>
      <c r="C43" s="73">
        <f>'Январь 2020'!B43</f>
        <v>43272</v>
      </c>
      <c r="D43" s="75"/>
      <c r="E43" s="75"/>
      <c r="F43" s="93"/>
      <c r="G43" s="93"/>
      <c r="H43" s="79"/>
      <c r="I43" s="153"/>
      <c r="J43" s="153"/>
      <c r="K43" s="153"/>
      <c r="L43" s="79"/>
      <c r="M43" s="93"/>
      <c r="N43" s="93"/>
      <c r="O43" s="79"/>
      <c r="P43" s="153"/>
      <c r="Q43" s="153"/>
      <c r="R43" s="75"/>
      <c r="S43" s="75"/>
      <c r="T43" s="76"/>
      <c r="U43" s="93"/>
      <c r="V43" s="79"/>
      <c r="W43" s="153"/>
      <c r="X43" s="153"/>
      <c r="Y43" s="79"/>
      <c r="Z43" s="75"/>
      <c r="AA43" s="76"/>
      <c r="AB43" s="76"/>
      <c r="AC43" s="75"/>
      <c r="AD43" s="153"/>
      <c r="AE43" s="153"/>
      <c r="AF43" s="153"/>
      <c r="AG43" s="75"/>
      <c r="AH43" s="262"/>
      <c r="AI43" s="80">
        <f t="shared" si="0"/>
        <v>0</v>
      </c>
      <c r="AJ43" s="81">
        <f>'Май 2020'!AJ43-AI43</f>
        <v>21</v>
      </c>
      <c r="AK43" s="82">
        <f t="shared" si="1"/>
        <v>0</v>
      </c>
      <c r="AL43" s="83">
        <f>'Май 2020'!AL43+AK43</f>
        <v>0</v>
      </c>
      <c r="AM43" s="82">
        <f t="shared" si="2"/>
        <v>0</v>
      </c>
      <c r="AN43" s="84">
        <f>'Май 2020'!AN43+AM43</f>
        <v>0</v>
      </c>
      <c r="AO43" s="82">
        <f t="shared" si="3"/>
        <v>0</v>
      </c>
      <c r="AP43" s="85">
        <f>'Май 2020'!AP43+'Июнь 2020'!AO43</f>
        <v>0</v>
      </c>
      <c r="AQ43" s="82">
        <f t="shared" si="4"/>
        <v>0</v>
      </c>
      <c r="AR43" s="86">
        <f>'Май 2020'!AR43+'Июнь 2020'!AQ43</f>
        <v>0</v>
      </c>
      <c r="AS43" s="87" t="str">
        <f>'Январь 2020'!AW43</f>
        <v>уволен</v>
      </c>
      <c r="AT43" s="88" t="str">
        <f>'Январь 2020'!AX43</f>
        <v>TEAM11</v>
      </c>
      <c r="AU43" s="45">
        <f t="shared" si="5"/>
        <v>0</v>
      </c>
    </row>
    <row r="44" spans="1:47" ht="14.25" customHeight="1">
      <c r="A44" s="71">
        <f>'Январь 2020'!A44</f>
        <v>39</v>
      </c>
      <c r="B44" s="72" t="str">
        <f>'Январь 2020'!G44</f>
        <v>NAME041</v>
      </c>
      <c r="C44" s="73">
        <f>'Январь 2020'!B44</f>
        <v>42593</v>
      </c>
      <c r="D44" s="75"/>
      <c r="E44" s="75"/>
      <c r="F44" s="76"/>
      <c r="G44" s="76"/>
      <c r="H44" s="75"/>
      <c r="I44" s="153"/>
      <c r="J44" s="153"/>
      <c r="K44" s="153"/>
      <c r="L44" s="75"/>
      <c r="M44" s="76"/>
      <c r="N44" s="76"/>
      <c r="O44" s="75"/>
      <c r="P44" s="153"/>
      <c r="Q44" s="153"/>
      <c r="R44" s="75"/>
      <c r="S44" s="75"/>
      <c r="T44" s="76"/>
      <c r="U44" s="93"/>
      <c r="V44" s="79"/>
      <c r="W44" s="153"/>
      <c r="X44" s="153"/>
      <c r="Y44" s="75"/>
      <c r="Z44" s="75"/>
      <c r="AA44" s="76"/>
      <c r="AB44" s="76"/>
      <c r="AC44" s="75"/>
      <c r="AD44" s="153"/>
      <c r="AE44" s="153"/>
      <c r="AF44" s="153"/>
      <c r="AG44" s="75"/>
      <c r="AH44" s="262"/>
      <c r="AI44" s="80">
        <f t="shared" si="0"/>
        <v>0</v>
      </c>
      <c r="AJ44" s="81">
        <f>'Май 2020'!AJ44-AI44</f>
        <v>31</v>
      </c>
      <c r="AK44" s="82">
        <f t="shared" si="1"/>
        <v>0</v>
      </c>
      <c r="AL44" s="83">
        <f>'Май 2020'!AL44+AK44</f>
        <v>0</v>
      </c>
      <c r="AM44" s="82">
        <f t="shared" si="2"/>
        <v>0</v>
      </c>
      <c r="AN44" s="84">
        <f>'Май 2020'!AN44+AM44</f>
        <v>0</v>
      </c>
      <c r="AO44" s="82">
        <f t="shared" si="3"/>
        <v>0</v>
      </c>
      <c r="AP44" s="85">
        <f>'Май 2020'!AP44+'Июнь 2020'!AO44</f>
        <v>0</v>
      </c>
      <c r="AQ44" s="82">
        <f t="shared" si="4"/>
        <v>0</v>
      </c>
      <c r="AR44" s="86">
        <f>'Май 2020'!AR44+'Июнь 2020'!AQ44</f>
        <v>0</v>
      </c>
      <c r="AS44" s="87" t="str">
        <f>'Январь 2020'!AW44</f>
        <v>Днепр2</v>
      </c>
      <c r="AT44" s="88" t="str">
        <f>'Январь 2020'!AX44</f>
        <v>TEAM12</v>
      </c>
      <c r="AU44" s="45">
        <f t="shared" si="5"/>
        <v>0</v>
      </c>
    </row>
    <row r="45" spans="1:47" ht="14.25" customHeight="1">
      <c r="A45" s="71">
        <f>'Январь 2020'!A45</f>
        <v>40</v>
      </c>
      <c r="B45" s="72" t="str">
        <f>'Январь 2020'!G45</f>
        <v>NAME042</v>
      </c>
      <c r="C45" s="73">
        <f>'Январь 2020'!B45</f>
        <v>43391</v>
      </c>
      <c r="D45" s="75"/>
      <c r="E45" s="75"/>
      <c r="F45" s="76"/>
      <c r="G45" s="76"/>
      <c r="H45" s="75"/>
      <c r="I45" s="153"/>
      <c r="J45" s="153"/>
      <c r="K45" s="153"/>
      <c r="L45" s="75"/>
      <c r="M45" s="76"/>
      <c r="N45" s="76"/>
      <c r="O45" s="75"/>
      <c r="P45" s="153"/>
      <c r="Q45" s="153"/>
      <c r="R45" s="75"/>
      <c r="S45" s="75"/>
      <c r="T45" s="76"/>
      <c r="U45" s="76"/>
      <c r="V45" s="75"/>
      <c r="W45" s="153"/>
      <c r="X45" s="153"/>
      <c r="Y45" s="75"/>
      <c r="Z45" s="75"/>
      <c r="AA45" s="93"/>
      <c r="AB45" s="93"/>
      <c r="AC45" s="79"/>
      <c r="AD45" s="153"/>
      <c r="AE45" s="153"/>
      <c r="AF45" s="153"/>
      <c r="AG45" s="75"/>
      <c r="AH45" s="262"/>
      <c r="AI45" s="80">
        <f t="shared" si="0"/>
        <v>0</v>
      </c>
      <c r="AJ45" s="81">
        <f>'Май 2020'!AJ45-AI45</f>
        <v>21</v>
      </c>
      <c r="AK45" s="82">
        <f t="shared" si="1"/>
        <v>0</v>
      </c>
      <c r="AL45" s="83">
        <f>'Май 2020'!AL45+AK45</f>
        <v>0</v>
      </c>
      <c r="AM45" s="82">
        <f t="shared" si="2"/>
        <v>0</v>
      </c>
      <c r="AN45" s="84">
        <f>'Май 2020'!AN45+AM45</f>
        <v>0</v>
      </c>
      <c r="AO45" s="82">
        <f t="shared" si="3"/>
        <v>0</v>
      </c>
      <c r="AP45" s="85">
        <f>'Май 2020'!AP45+'Июнь 2020'!AO45</f>
        <v>0</v>
      </c>
      <c r="AQ45" s="82">
        <f t="shared" si="4"/>
        <v>0</v>
      </c>
      <c r="AR45" s="86">
        <f>'Май 2020'!AR45+'Июнь 2020'!AQ45</f>
        <v>0</v>
      </c>
      <c r="AS45" s="87" t="str">
        <f>'Январь 2020'!AW45</f>
        <v>Днепр1</v>
      </c>
      <c r="AT45" s="88" t="str">
        <f>'Январь 2020'!AX45</f>
        <v>TEAM17</v>
      </c>
      <c r="AU45" s="45">
        <f t="shared" si="5"/>
        <v>0</v>
      </c>
    </row>
    <row r="46" spans="1:47" ht="14.25" customHeight="1">
      <c r="A46" s="71">
        <f>'Январь 2020'!A46</f>
        <v>41</v>
      </c>
      <c r="B46" s="72" t="str">
        <f>'Январь 2020'!G46</f>
        <v>NAME043</v>
      </c>
      <c r="C46" s="73">
        <f>'Январь 2020'!B46</f>
        <v>42137</v>
      </c>
      <c r="D46" s="75"/>
      <c r="E46" s="75"/>
      <c r="F46" s="76"/>
      <c r="G46" s="76"/>
      <c r="H46" s="75"/>
      <c r="I46" s="153"/>
      <c r="J46" s="153"/>
      <c r="K46" s="153"/>
      <c r="L46" s="75"/>
      <c r="M46" s="76"/>
      <c r="N46" s="76"/>
      <c r="O46" s="75"/>
      <c r="P46" s="153"/>
      <c r="Q46" s="153"/>
      <c r="R46" s="75"/>
      <c r="S46" s="75"/>
      <c r="T46" s="76"/>
      <c r="U46" s="76"/>
      <c r="V46" s="75"/>
      <c r="W46" s="153"/>
      <c r="X46" s="153"/>
      <c r="Y46" s="75"/>
      <c r="Z46" s="75"/>
      <c r="AA46" s="76"/>
      <c r="AB46" s="76"/>
      <c r="AC46" s="75"/>
      <c r="AD46" s="153"/>
      <c r="AE46" s="153"/>
      <c r="AF46" s="153"/>
      <c r="AG46" s="75"/>
      <c r="AH46" s="262"/>
      <c r="AI46" s="80">
        <f t="shared" si="0"/>
        <v>0</v>
      </c>
      <c r="AJ46" s="81">
        <f>'Май 2020'!AJ46-AI46</f>
        <v>26</v>
      </c>
      <c r="AK46" s="82">
        <f t="shared" si="1"/>
        <v>0</v>
      </c>
      <c r="AL46" s="83">
        <f>'Май 2020'!AL46+AK46</f>
        <v>0</v>
      </c>
      <c r="AM46" s="82">
        <f t="shared" si="2"/>
        <v>0</v>
      </c>
      <c r="AN46" s="84">
        <f>'Май 2020'!AN46+AM46</f>
        <v>0</v>
      </c>
      <c r="AO46" s="82">
        <f t="shared" si="3"/>
        <v>0</v>
      </c>
      <c r="AP46" s="85">
        <f>'Май 2020'!AP46+'Июнь 2020'!AO46</f>
        <v>0</v>
      </c>
      <c r="AQ46" s="82">
        <f t="shared" si="4"/>
        <v>0</v>
      </c>
      <c r="AR46" s="86">
        <f>'Май 2020'!AR46+'Июнь 2020'!AQ46</f>
        <v>0</v>
      </c>
      <c r="AS46" s="87" t="str">
        <f>'Январь 2020'!AW46</f>
        <v>Днепр1</v>
      </c>
      <c r="AT46" s="88" t="str">
        <f>'Январь 2020'!AX46</f>
        <v>TEAM15</v>
      </c>
      <c r="AU46" s="45">
        <f t="shared" si="5"/>
        <v>0</v>
      </c>
    </row>
    <row r="47" spans="1:47" ht="14.25" customHeight="1">
      <c r="A47" s="71">
        <f>'Январь 2020'!A47</f>
        <v>42</v>
      </c>
      <c r="B47" s="72" t="str">
        <f>'Январь 2020'!G47</f>
        <v>NAME044</v>
      </c>
      <c r="C47" s="73">
        <f>'Январь 2020'!B47</f>
        <v>39661</v>
      </c>
      <c r="D47" s="75"/>
      <c r="E47" s="75"/>
      <c r="F47" s="76"/>
      <c r="G47" s="76"/>
      <c r="H47" s="75"/>
      <c r="I47" s="153"/>
      <c r="J47" s="153"/>
      <c r="K47" s="153"/>
      <c r="L47" s="75"/>
      <c r="M47" s="76"/>
      <c r="N47" s="76"/>
      <c r="O47" s="75"/>
      <c r="P47" s="153"/>
      <c r="Q47" s="153"/>
      <c r="R47" s="75"/>
      <c r="S47" s="75"/>
      <c r="T47" s="76"/>
      <c r="U47" s="76"/>
      <c r="V47" s="79"/>
      <c r="W47" s="153"/>
      <c r="X47" s="153"/>
      <c r="Y47" s="75"/>
      <c r="Z47" s="75"/>
      <c r="AA47" s="76"/>
      <c r="AB47" s="76"/>
      <c r="AC47" s="75"/>
      <c r="AD47" s="153"/>
      <c r="AE47" s="153"/>
      <c r="AF47" s="153"/>
      <c r="AG47" s="75"/>
      <c r="AH47" s="262"/>
      <c r="AI47" s="80">
        <f t="shared" si="0"/>
        <v>0</v>
      </c>
      <c r="AJ47" s="81">
        <f>'Май 2020'!AJ47-AI47</f>
        <v>36</v>
      </c>
      <c r="AK47" s="82">
        <f t="shared" si="1"/>
        <v>0</v>
      </c>
      <c r="AL47" s="83">
        <f>'Май 2020'!AL47+AK47</f>
        <v>0</v>
      </c>
      <c r="AM47" s="82">
        <f t="shared" si="2"/>
        <v>0</v>
      </c>
      <c r="AN47" s="84">
        <f>'Май 2020'!AN47+AM47</f>
        <v>0</v>
      </c>
      <c r="AO47" s="82">
        <f t="shared" si="3"/>
        <v>0</v>
      </c>
      <c r="AP47" s="85">
        <f>'Май 2020'!AP47+'Июнь 2020'!AO47</f>
        <v>0</v>
      </c>
      <c r="AQ47" s="82">
        <f t="shared" si="4"/>
        <v>0</v>
      </c>
      <c r="AR47" s="86">
        <f>'Май 2020'!AR47+'Июнь 2020'!AQ47</f>
        <v>0</v>
      </c>
      <c r="AS47" s="87" t="str">
        <f>'Январь 2020'!AW47</f>
        <v>Днепр2</v>
      </c>
      <c r="AT47" s="88" t="str">
        <f>'Январь 2020'!AX47</f>
        <v>TEAM11</v>
      </c>
      <c r="AU47" s="45">
        <f t="shared" si="5"/>
        <v>0</v>
      </c>
    </row>
    <row r="48" spans="1:47" ht="14.25" customHeight="1">
      <c r="A48" s="71">
        <f>'Январь 2020'!A48</f>
        <v>43</v>
      </c>
      <c r="B48" s="72" t="str">
        <f>'Январь 2020'!G48</f>
        <v>NAME045</v>
      </c>
      <c r="C48" s="73">
        <f>'Январь 2020'!B48</f>
        <v>42660</v>
      </c>
      <c r="D48" s="75"/>
      <c r="E48" s="75"/>
      <c r="F48" s="93"/>
      <c r="G48" s="93"/>
      <c r="H48" s="79"/>
      <c r="I48" s="153"/>
      <c r="J48" s="153"/>
      <c r="K48" s="153"/>
      <c r="L48" s="75"/>
      <c r="M48" s="76"/>
      <c r="N48" s="76"/>
      <c r="O48" s="75"/>
      <c r="P48" s="153"/>
      <c r="Q48" s="153"/>
      <c r="R48" s="75"/>
      <c r="S48" s="75"/>
      <c r="T48" s="76"/>
      <c r="U48" s="76"/>
      <c r="V48" s="75"/>
      <c r="W48" s="153"/>
      <c r="X48" s="153"/>
      <c r="Y48" s="75"/>
      <c r="Z48" s="75"/>
      <c r="AA48" s="93"/>
      <c r="AB48" s="93"/>
      <c r="AC48" s="79"/>
      <c r="AD48" s="153"/>
      <c r="AE48" s="153"/>
      <c r="AF48" s="153"/>
      <c r="AG48" s="75"/>
      <c r="AH48" s="262"/>
      <c r="AI48" s="80">
        <f t="shared" si="0"/>
        <v>0</v>
      </c>
      <c r="AJ48" s="81">
        <f>'Май 2020'!AJ48-AI48</f>
        <v>35</v>
      </c>
      <c r="AK48" s="82">
        <f t="shared" si="1"/>
        <v>0</v>
      </c>
      <c r="AL48" s="83">
        <f>'Май 2020'!AL48+AK48</f>
        <v>1</v>
      </c>
      <c r="AM48" s="82">
        <f t="shared" si="2"/>
        <v>0</v>
      </c>
      <c r="AN48" s="84">
        <f>'Май 2020'!AN48+AM48</f>
        <v>0</v>
      </c>
      <c r="AO48" s="82">
        <f t="shared" si="3"/>
        <v>0</v>
      </c>
      <c r="AP48" s="85">
        <f>'Май 2020'!AP48+'Июнь 2020'!AO48</f>
        <v>3</v>
      </c>
      <c r="AQ48" s="82">
        <f t="shared" si="4"/>
        <v>0</v>
      </c>
      <c r="AR48" s="86">
        <f>'Май 2020'!AR48+'Июнь 2020'!AQ48</f>
        <v>0</v>
      </c>
      <c r="AS48" s="87" t="str">
        <f>'Январь 2020'!AW48</f>
        <v>Днепр1</v>
      </c>
      <c r="AT48" s="88" t="str">
        <f>'Январь 2020'!AX48</f>
        <v>TEAM06</v>
      </c>
      <c r="AU48" s="45">
        <f t="shared" si="5"/>
        <v>1</v>
      </c>
    </row>
    <row r="49" spans="1:47" ht="14.25" customHeight="1">
      <c r="A49" s="71">
        <f>'Январь 2020'!A49</f>
        <v>44</v>
      </c>
      <c r="B49" s="72" t="str">
        <f>'Январь 2020'!G49</f>
        <v>NAME046</v>
      </c>
      <c r="C49" s="73">
        <f>'Январь 2020'!B49</f>
        <v>41246</v>
      </c>
      <c r="D49" s="75"/>
      <c r="E49" s="75"/>
      <c r="F49" s="76"/>
      <c r="G49" s="76"/>
      <c r="H49" s="75"/>
      <c r="I49" s="153"/>
      <c r="J49" s="153"/>
      <c r="K49" s="153"/>
      <c r="L49" s="75"/>
      <c r="M49" s="76"/>
      <c r="N49" s="76"/>
      <c r="O49" s="75"/>
      <c r="P49" s="153"/>
      <c r="Q49" s="153"/>
      <c r="R49" s="75"/>
      <c r="S49" s="75"/>
      <c r="T49" s="76"/>
      <c r="U49" s="76"/>
      <c r="V49" s="79"/>
      <c r="W49" s="153"/>
      <c r="X49" s="153"/>
      <c r="Y49" s="79"/>
      <c r="Z49" s="79"/>
      <c r="AA49" s="76"/>
      <c r="AB49" s="76"/>
      <c r="AC49" s="75"/>
      <c r="AD49" s="153"/>
      <c r="AE49" s="153"/>
      <c r="AF49" s="153"/>
      <c r="AG49" s="75"/>
      <c r="AH49" s="262"/>
      <c r="AI49" s="80">
        <f t="shared" si="0"/>
        <v>0</v>
      </c>
      <c r="AJ49" s="81">
        <f>'Май 2020'!AJ49-AI49</f>
        <v>52</v>
      </c>
      <c r="AK49" s="82">
        <f t="shared" si="1"/>
        <v>0</v>
      </c>
      <c r="AL49" s="83">
        <f>'Май 2020'!AL49+AK49</f>
        <v>0</v>
      </c>
      <c r="AM49" s="82">
        <f t="shared" si="2"/>
        <v>0</v>
      </c>
      <c r="AN49" s="84">
        <f>'Май 2020'!AN49+AM49</f>
        <v>0</v>
      </c>
      <c r="AO49" s="82">
        <f t="shared" si="3"/>
        <v>0</v>
      </c>
      <c r="AP49" s="85">
        <f>'Май 2020'!AP49+'Июнь 2020'!AO49</f>
        <v>0</v>
      </c>
      <c r="AQ49" s="82">
        <f t="shared" si="4"/>
        <v>0</v>
      </c>
      <c r="AR49" s="86">
        <f>'Май 2020'!AR49+'Июнь 2020'!AQ49</f>
        <v>0</v>
      </c>
      <c r="AS49" s="87" t="str">
        <f>'Январь 2020'!AW49</f>
        <v>Днепр1</v>
      </c>
      <c r="AT49" s="88" t="str">
        <f>'Январь 2020'!AX49</f>
        <v>TEAM04</v>
      </c>
      <c r="AU49" s="45">
        <f t="shared" si="5"/>
        <v>0</v>
      </c>
    </row>
    <row r="50" spans="1:47" ht="14.25" customHeight="1">
      <c r="A50" s="71">
        <f>'Январь 2020'!A50</f>
        <v>45</v>
      </c>
      <c r="B50" s="72" t="str">
        <f>'Январь 2020'!G50</f>
        <v>NAME047</v>
      </c>
      <c r="C50" s="73">
        <f>'Январь 2020'!B50</f>
        <v>43649</v>
      </c>
      <c r="D50" s="75"/>
      <c r="E50" s="75"/>
      <c r="F50" s="76"/>
      <c r="G50" s="76"/>
      <c r="H50" s="75"/>
      <c r="I50" s="153"/>
      <c r="J50" s="153"/>
      <c r="K50" s="153"/>
      <c r="L50" s="75"/>
      <c r="M50" s="76"/>
      <c r="N50" s="76"/>
      <c r="O50" s="75"/>
      <c r="P50" s="153"/>
      <c r="Q50" s="153"/>
      <c r="R50" s="75"/>
      <c r="S50" s="75"/>
      <c r="T50" s="76"/>
      <c r="U50" s="76"/>
      <c r="V50" s="75"/>
      <c r="W50" s="153"/>
      <c r="X50" s="153"/>
      <c r="Y50" s="79"/>
      <c r="Z50" s="75"/>
      <c r="AA50" s="76"/>
      <c r="AB50" s="76"/>
      <c r="AC50" s="75"/>
      <c r="AD50" s="153"/>
      <c r="AE50" s="153"/>
      <c r="AF50" s="153"/>
      <c r="AG50" s="75"/>
      <c r="AH50" s="262"/>
      <c r="AI50" s="80">
        <f t="shared" si="0"/>
        <v>0</v>
      </c>
      <c r="AJ50" s="81">
        <f>'Май 2020'!AJ50-AI50</f>
        <v>13</v>
      </c>
      <c r="AK50" s="82">
        <f t="shared" si="1"/>
        <v>0</v>
      </c>
      <c r="AL50" s="83">
        <f>'Май 2020'!AL50+AK50</f>
        <v>0</v>
      </c>
      <c r="AM50" s="82">
        <f t="shared" si="2"/>
        <v>0</v>
      </c>
      <c r="AN50" s="84">
        <f>'Май 2020'!AN50+AM50</f>
        <v>1</v>
      </c>
      <c r="AO50" s="82">
        <f t="shared" si="3"/>
        <v>0</v>
      </c>
      <c r="AP50" s="85">
        <f>'Май 2020'!AP50+'Июнь 2020'!AO50</f>
        <v>0</v>
      </c>
      <c r="AQ50" s="82">
        <f t="shared" si="4"/>
        <v>0</v>
      </c>
      <c r="AR50" s="86">
        <f>'Май 2020'!AR50+'Июнь 2020'!AQ50</f>
        <v>0</v>
      </c>
      <c r="AS50" s="87" t="str">
        <f>'Январь 2020'!AW50</f>
        <v>Днепр1</v>
      </c>
      <c r="AT50" s="88" t="str">
        <f>'Январь 2020'!AX50</f>
        <v>TEAM17</v>
      </c>
      <c r="AU50" s="45">
        <f t="shared" si="5"/>
        <v>1</v>
      </c>
    </row>
    <row r="51" spans="1:47" ht="14.25" customHeight="1">
      <c r="A51" s="71">
        <f>'Январь 2020'!A51</f>
        <v>46</v>
      </c>
      <c r="B51" s="72" t="str">
        <f>'Январь 2020'!G51</f>
        <v>NAME048</v>
      </c>
      <c r="C51" s="73">
        <f>'Январь 2020'!B51</f>
        <v>43391</v>
      </c>
      <c r="D51" s="75"/>
      <c r="E51" s="75"/>
      <c r="F51" s="76"/>
      <c r="G51" s="76"/>
      <c r="H51" s="79"/>
      <c r="I51" s="153"/>
      <c r="J51" s="153"/>
      <c r="K51" s="153"/>
      <c r="L51" s="75"/>
      <c r="M51" s="76"/>
      <c r="N51" s="76"/>
      <c r="O51" s="75"/>
      <c r="P51" s="153"/>
      <c r="Q51" s="153"/>
      <c r="R51" s="75"/>
      <c r="S51" s="75"/>
      <c r="T51" s="76"/>
      <c r="U51" s="76"/>
      <c r="V51" s="75"/>
      <c r="W51" s="153"/>
      <c r="X51" s="153"/>
      <c r="Y51" s="75"/>
      <c r="Z51" s="75"/>
      <c r="AA51" s="76"/>
      <c r="AB51" s="76"/>
      <c r="AC51" s="79"/>
      <c r="AD51" s="153"/>
      <c r="AE51" s="153"/>
      <c r="AF51" s="153"/>
      <c r="AG51" s="75"/>
      <c r="AH51" s="262"/>
      <c r="AI51" s="80">
        <f t="shared" si="0"/>
        <v>0</v>
      </c>
      <c r="AJ51" s="81">
        <f>'Май 2020'!AJ51-AI51</f>
        <v>20</v>
      </c>
      <c r="AK51" s="82">
        <f t="shared" si="1"/>
        <v>0</v>
      </c>
      <c r="AL51" s="83">
        <f>'Май 2020'!AL51+AK51</f>
        <v>0</v>
      </c>
      <c r="AM51" s="82">
        <f t="shared" si="2"/>
        <v>0</v>
      </c>
      <c r="AN51" s="84">
        <f>'Май 2020'!AN51+AM51</f>
        <v>0</v>
      </c>
      <c r="AO51" s="82">
        <f t="shared" si="3"/>
        <v>0</v>
      </c>
      <c r="AP51" s="85">
        <f>'Май 2020'!AP51+'Июнь 2020'!AO51</f>
        <v>1</v>
      </c>
      <c r="AQ51" s="82">
        <f t="shared" si="4"/>
        <v>0</v>
      </c>
      <c r="AR51" s="86">
        <f>'Май 2020'!AR51+'Июнь 2020'!AQ51</f>
        <v>0</v>
      </c>
      <c r="AS51" s="87" t="str">
        <f>'Январь 2020'!AW51</f>
        <v>Днепр2</v>
      </c>
      <c r="AT51" s="88" t="str">
        <f>'Январь 2020'!AX51</f>
        <v>TEAM08</v>
      </c>
      <c r="AU51" s="45">
        <f t="shared" si="5"/>
        <v>0</v>
      </c>
    </row>
    <row r="52" spans="1:47" ht="14.25" customHeight="1">
      <c r="A52" s="71">
        <f>'Январь 2020'!A52</f>
        <v>47</v>
      </c>
      <c r="B52" s="72" t="str">
        <f>'Январь 2020'!G52</f>
        <v>NAME049</v>
      </c>
      <c r="C52" s="73">
        <f>'Январь 2020'!B52</f>
        <v>42656</v>
      </c>
      <c r="D52" s="75"/>
      <c r="E52" s="75"/>
      <c r="F52" s="76"/>
      <c r="G52" s="76"/>
      <c r="H52" s="75"/>
      <c r="I52" s="153"/>
      <c r="J52" s="153"/>
      <c r="K52" s="153"/>
      <c r="L52" s="75"/>
      <c r="M52" s="76"/>
      <c r="N52" s="76"/>
      <c r="O52" s="75"/>
      <c r="P52" s="153"/>
      <c r="Q52" s="153"/>
      <c r="R52" s="75"/>
      <c r="S52" s="75"/>
      <c r="T52" s="76"/>
      <c r="U52" s="76"/>
      <c r="V52" s="75"/>
      <c r="W52" s="153"/>
      <c r="X52" s="153"/>
      <c r="Y52" s="75"/>
      <c r="Z52" s="75"/>
      <c r="AA52" s="76"/>
      <c r="AB52" s="76"/>
      <c r="AC52" s="75"/>
      <c r="AD52" s="153"/>
      <c r="AE52" s="153"/>
      <c r="AF52" s="153"/>
      <c r="AG52" s="75"/>
      <c r="AH52" s="262"/>
      <c r="AI52" s="80">
        <f t="shared" si="0"/>
        <v>0</v>
      </c>
      <c r="AJ52" s="81">
        <f>'Май 2020'!AJ52-AI52</f>
        <v>21</v>
      </c>
      <c r="AK52" s="82">
        <f t="shared" si="1"/>
        <v>0</v>
      </c>
      <c r="AL52" s="83">
        <f>'Май 2020'!AL52+AK52</f>
        <v>0</v>
      </c>
      <c r="AM52" s="82">
        <f t="shared" si="2"/>
        <v>0</v>
      </c>
      <c r="AN52" s="84">
        <f>'Май 2020'!AN52+AM52</f>
        <v>0</v>
      </c>
      <c r="AO52" s="82">
        <f t="shared" si="3"/>
        <v>0</v>
      </c>
      <c r="AP52" s="85">
        <f>'Май 2020'!AP52+'Июнь 2020'!AO52</f>
        <v>0</v>
      </c>
      <c r="AQ52" s="82">
        <f t="shared" si="4"/>
        <v>0</v>
      </c>
      <c r="AR52" s="86">
        <f>'Май 2020'!AR52+'Июнь 2020'!AQ52</f>
        <v>0</v>
      </c>
      <c r="AS52" s="87" t="str">
        <f>'Январь 2020'!AW52</f>
        <v>Днепр1</v>
      </c>
      <c r="AT52" s="88" t="str">
        <f>'Январь 2020'!AX52</f>
        <v>TEAM11</v>
      </c>
      <c r="AU52" s="45">
        <f t="shared" si="5"/>
        <v>0</v>
      </c>
    </row>
    <row r="53" spans="1:47" ht="14.25" customHeight="1">
      <c r="A53" s="71">
        <f>'Январь 2020'!A53</f>
        <v>48</v>
      </c>
      <c r="B53" s="72" t="str">
        <f>'Январь 2020'!G53</f>
        <v>NAME050</v>
      </c>
      <c r="C53" s="73">
        <f>'Январь 2020'!B53</f>
        <v>43451</v>
      </c>
      <c r="D53" s="75"/>
      <c r="E53" s="75"/>
      <c r="F53" s="76"/>
      <c r="G53" s="76"/>
      <c r="H53" s="75"/>
      <c r="I53" s="153"/>
      <c r="J53" s="153"/>
      <c r="K53" s="153"/>
      <c r="L53" s="75"/>
      <c r="M53" s="76"/>
      <c r="N53" s="76"/>
      <c r="O53" s="75"/>
      <c r="P53" s="153"/>
      <c r="Q53" s="153"/>
      <c r="R53" s="75"/>
      <c r="S53" s="75"/>
      <c r="T53" s="76"/>
      <c r="U53" s="76"/>
      <c r="V53" s="75"/>
      <c r="W53" s="153"/>
      <c r="X53" s="153"/>
      <c r="Y53" s="75"/>
      <c r="Z53" s="75"/>
      <c r="AA53" s="76"/>
      <c r="AB53" s="76"/>
      <c r="AC53" s="79"/>
      <c r="AD53" s="153"/>
      <c r="AE53" s="153"/>
      <c r="AF53" s="153"/>
      <c r="AG53" s="79"/>
      <c r="AH53" s="262"/>
      <c r="AI53" s="80">
        <f t="shared" si="0"/>
        <v>0</v>
      </c>
      <c r="AJ53" s="81">
        <f>'Май 2020'!AJ53-AI53</f>
        <v>20</v>
      </c>
      <c r="AK53" s="82">
        <f t="shared" si="1"/>
        <v>0</v>
      </c>
      <c r="AL53" s="83">
        <f>'Май 2020'!AL53+AK53</f>
        <v>1</v>
      </c>
      <c r="AM53" s="82">
        <f t="shared" si="2"/>
        <v>0</v>
      </c>
      <c r="AN53" s="84">
        <f>'Май 2020'!AN53+AM53</f>
        <v>4</v>
      </c>
      <c r="AO53" s="82">
        <f t="shared" si="3"/>
        <v>0</v>
      </c>
      <c r="AP53" s="85">
        <f>'Май 2020'!AP53+'Июнь 2020'!AO53</f>
        <v>0</v>
      </c>
      <c r="AQ53" s="82">
        <f t="shared" si="4"/>
        <v>0</v>
      </c>
      <c r="AR53" s="86">
        <f>'Май 2020'!AR53+'Июнь 2020'!AQ53</f>
        <v>0</v>
      </c>
      <c r="AS53" s="87" t="str">
        <f>'Январь 2020'!AW53</f>
        <v>Киев</v>
      </c>
      <c r="AT53" s="88" t="str">
        <f>'Январь 2020'!AX53</f>
        <v>TEAM22</v>
      </c>
      <c r="AU53" s="45">
        <f t="shared" si="5"/>
        <v>5</v>
      </c>
    </row>
    <row r="54" spans="1:47" ht="14.25" customHeight="1">
      <c r="A54" s="71">
        <f>'Январь 2020'!A54</f>
        <v>49</v>
      </c>
      <c r="B54" s="72" t="str">
        <f>'Январь 2020'!G54</f>
        <v>NAME051</v>
      </c>
      <c r="C54" s="73">
        <f>'Январь 2020'!B54</f>
        <v>43495</v>
      </c>
      <c r="D54" s="75"/>
      <c r="E54" s="75"/>
      <c r="F54" s="76"/>
      <c r="G54" s="76"/>
      <c r="H54" s="79"/>
      <c r="I54" s="153"/>
      <c r="J54" s="153"/>
      <c r="K54" s="153"/>
      <c r="L54" s="75"/>
      <c r="M54" s="93"/>
      <c r="N54" s="93"/>
      <c r="O54" s="79"/>
      <c r="P54" s="153"/>
      <c r="Q54" s="153"/>
      <c r="R54" s="75"/>
      <c r="S54" s="75"/>
      <c r="T54" s="76"/>
      <c r="U54" s="76"/>
      <c r="V54" s="75"/>
      <c r="W54" s="153"/>
      <c r="X54" s="153"/>
      <c r="Y54" s="75"/>
      <c r="Z54" s="75"/>
      <c r="AA54" s="76"/>
      <c r="AB54" s="76"/>
      <c r="AC54" s="75"/>
      <c r="AD54" s="153"/>
      <c r="AE54" s="153"/>
      <c r="AF54" s="153"/>
      <c r="AG54" s="75"/>
      <c r="AH54" s="262"/>
      <c r="AI54" s="80">
        <f t="shared" si="0"/>
        <v>0</v>
      </c>
      <c r="AJ54" s="81">
        <f>'Май 2020'!AJ54-AI54</f>
        <v>0</v>
      </c>
      <c r="AK54" s="82">
        <f t="shared" si="1"/>
        <v>0</v>
      </c>
      <c r="AL54" s="83">
        <f>'Май 2020'!AL54+AK54</f>
        <v>1</v>
      </c>
      <c r="AM54" s="82">
        <f t="shared" si="2"/>
        <v>0</v>
      </c>
      <c r="AN54" s="84">
        <f>'Май 2020'!AN54+AM54</f>
        <v>0</v>
      </c>
      <c r="AO54" s="82">
        <f t="shared" si="3"/>
        <v>0</v>
      </c>
      <c r="AP54" s="85">
        <f>'Май 2020'!AP54+'Июнь 2020'!AO54</f>
        <v>3</v>
      </c>
      <c r="AQ54" s="82">
        <f t="shared" si="4"/>
        <v>0</v>
      </c>
      <c r="AR54" s="86">
        <f>'Май 2020'!AR54+'Июнь 2020'!AQ54</f>
        <v>0</v>
      </c>
      <c r="AS54" s="87" t="str">
        <f>'Январь 2020'!AW54</f>
        <v>Днепр1</v>
      </c>
      <c r="AT54" s="88" t="str">
        <f>'Январь 2020'!AX54</f>
        <v>TEAM13</v>
      </c>
      <c r="AU54" s="45">
        <f t="shared" si="5"/>
        <v>1</v>
      </c>
    </row>
    <row r="55" spans="1:47" ht="14.25" customHeight="1">
      <c r="A55" s="71">
        <f>'Январь 2020'!A55</f>
        <v>50</v>
      </c>
      <c r="B55" s="72" t="str">
        <f>'Январь 2020'!G55</f>
        <v>NAME052</v>
      </c>
      <c r="C55" s="73">
        <f>'Январь 2020'!B55</f>
        <v>43721</v>
      </c>
      <c r="D55" s="75"/>
      <c r="E55" s="75"/>
      <c r="F55" s="93"/>
      <c r="G55" s="76"/>
      <c r="H55" s="75"/>
      <c r="I55" s="153"/>
      <c r="J55" s="153"/>
      <c r="K55" s="153"/>
      <c r="L55" s="75"/>
      <c r="M55" s="76"/>
      <c r="N55" s="76"/>
      <c r="O55" s="75"/>
      <c r="P55" s="153"/>
      <c r="Q55" s="153"/>
      <c r="R55" s="75"/>
      <c r="S55" s="75"/>
      <c r="T55" s="76"/>
      <c r="U55" s="76"/>
      <c r="V55" s="79"/>
      <c r="W55" s="153"/>
      <c r="X55" s="153"/>
      <c r="Y55" s="75"/>
      <c r="Z55" s="75"/>
      <c r="AA55" s="76"/>
      <c r="AB55" s="76"/>
      <c r="AC55" s="75"/>
      <c r="AD55" s="153"/>
      <c r="AE55" s="153"/>
      <c r="AF55" s="153"/>
      <c r="AG55" s="75"/>
      <c r="AH55" s="262"/>
      <c r="AI55" s="80">
        <f t="shared" si="0"/>
        <v>0</v>
      </c>
      <c r="AJ55" s="81">
        <f>'Май 2020'!AJ55-AI55</f>
        <v>18</v>
      </c>
      <c r="AK55" s="82">
        <f t="shared" si="1"/>
        <v>0</v>
      </c>
      <c r="AL55" s="83">
        <f>'Май 2020'!AL55+AK55</f>
        <v>0</v>
      </c>
      <c r="AM55" s="82">
        <f t="shared" si="2"/>
        <v>0</v>
      </c>
      <c r="AN55" s="84">
        <f>'Май 2020'!AN55+AM55</f>
        <v>0</v>
      </c>
      <c r="AO55" s="82">
        <f t="shared" si="3"/>
        <v>0</v>
      </c>
      <c r="AP55" s="85">
        <f>'Май 2020'!AP55+'Июнь 2020'!AO55</f>
        <v>0</v>
      </c>
      <c r="AQ55" s="82">
        <f t="shared" si="4"/>
        <v>0</v>
      </c>
      <c r="AR55" s="86">
        <f>'Май 2020'!AR55+'Июнь 2020'!AQ55</f>
        <v>0</v>
      </c>
      <c r="AS55" s="87" t="str">
        <f>'Январь 2020'!AW55</f>
        <v>Днепр1</v>
      </c>
      <c r="AT55" s="88" t="str">
        <f>'Январь 2020'!AX55</f>
        <v>TEAM11</v>
      </c>
      <c r="AU55" s="45">
        <f t="shared" si="5"/>
        <v>0</v>
      </c>
    </row>
    <row r="56" spans="1:47" ht="14.25" customHeight="1">
      <c r="A56" s="71">
        <f>'Январь 2020'!A56</f>
        <v>51</v>
      </c>
      <c r="B56" s="72" t="str">
        <f>'Январь 2020'!G56</f>
        <v>NAME053</v>
      </c>
      <c r="C56" s="73">
        <f>'Январь 2020'!B56</f>
        <v>43791</v>
      </c>
      <c r="D56" s="75"/>
      <c r="E56" s="75"/>
      <c r="F56" s="76"/>
      <c r="G56" s="76"/>
      <c r="H56" s="75"/>
      <c r="I56" s="153"/>
      <c r="J56" s="153"/>
      <c r="K56" s="153"/>
      <c r="L56" s="75"/>
      <c r="M56" s="76"/>
      <c r="N56" s="76"/>
      <c r="O56" s="75"/>
      <c r="P56" s="153"/>
      <c r="Q56" s="153"/>
      <c r="R56" s="75"/>
      <c r="S56" s="75"/>
      <c r="T56" s="76"/>
      <c r="U56" s="76"/>
      <c r="V56" s="75"/>
      <c r="W56" s="153"/>
      <c r="X56" s="153"/>
      <c r="Y56" s="75"/>
      <c r="Z56" s="75"/>
      <c r="AA56" s="93"/>
      <c r="AB56" s="93"/>
      <c r="AC56" s="79"/>
      <c r="AD56" s="153"/>
      <c r="AE56" s="153"/>
      <c r="AF56" s="153"/>
      <c r="AG56" s="75"/>
      <c r="AH56" s="262"/>
      <c r="AI56" s="80">
        <f t="shared" si="0"/>
        <v>0</v>
      </c>
      <c r="AJ56" s="81">
        <f>'Май 2020'!AJ56-AI56</f>
        <v>0</v>
      </c>
      <c r="AK56" s="82">
        <f t="shared" si="1"/>
        <v>0</v>
      </c>
      <c r="AL56" s="83">
        <f>'Май 2020'!AL56+AK56</f>
        <v>0</v>
      </c>
      <c r="AM56" s="82">
        <f t="shared" si="2"/>
        <v>0</v>
      </c>
      <c r="AN56" s="84">
        <f>'Май 2020'!AN56+AM56</f>
        <v>0</v>
      </c>
      <c r="AO56" s="82">
        <f t="shared" si="3"/>
        <v>0</v>
      </c>
      <c r="AP56" s="85">
        <f>'Май 2020'!AP56+'Июнь 2020'!AO56</f>
        <v>0</v>
      </c>
      <c r="AQ56" s="82">
        <f t="shared" si="4"/>
        <v>0</v>
      </c>
      <c r="AR56" s="86">
        <f>'Май 2020'!AR56+'Июнь 2020'!AQ56</f>
        <v>0</v>
      </c>
      <c r="AS56" s="87" t="str">
        <f>'Январь 2020'!AW56</f>
        <v>Днепр2</v>
      </c>
      <c r="AT56" s="88" t="str">
        <f>'Январь 2020'!AX56</f>
        <v>TEAM23</v>
      </c>
      <c r="AU56" s="45">
        <f t="shared" si="5"/>
        <v>0</v>
      </c>
    </row>
    <row r="57" spans="1:47" ht="14.25" customHeight="1">
      <c r="A57" s="71">
        <f>'Январь 2020'!A57</f>
        <v>52</v>
      </c>
      <c r="B57" s="72" t="str">
        <f>'Январь 2020'!G57</f>
        <v>NAME054</v>
      </c>
      <c r="C57" s="73">
        <f>'Январь 2020'!B57</f>
        <v>42354</v>
      </c>
      <c r="D57" s="75"/>
      <c r="E57" s="75"/>
      <c r="F57" s="76"/>
      <c r="G57" s="76"/>
      <c r="H57" s="75"/>
      <c r="I57" s="153"/>
      <c r="J57" s="153"/>
      <c r="K57" s="153"/>
      <c r="L57" s="75"/>
      <c r="M57" s="76"/>
      <c r="N57" s="76"/>
      <c r="O57" s="75"/>
      <c r="P57" s="153"/>
      <c r="Q57" s="153"/>
      <c r="R57" s="75"/>
      <c r="S57" s="75"/>
      <c r="T57" s="76"/>
      <c r="U57" s="76"/>
      <c r="V57" s="79"/>
      <c r="W57" s="153"/>
      <c r="X57" s="153"/>
      <c r="Y57" s="75"/>
      <c r="Z57" s="79"/>
      <c r="AA57" s="76"/>
      <c r="AB57" s="76"/>
      <c r="AC57" s="75"/>
      <c r="AD57" s="153"/>
      <c r="AE57" s="153"/>
      <c r="AF57" s="153"/>
      <c r="AG57" s="75"/>
      <c r="AH57" s="262"/>
      <c r="AI57" s="80">
        <f t="shared" si="0"/>
        <v>0</v>
      </c>
      <c r="AJ57" s="81">
        <f>'Май 2020'!AJ57-AI57</f>
        <v>0</v>
      </c>
      <c r="AK57" s="82">
        <f t="shared" si="1"/>
        <v>0</v>
      </c>
      <c r="AL57" s="83">
        <f>'Май 2020'!AL57+AK57</f>
        <v>0</v>
      </c>
      <c r="AM57" s="82">
        <f t="shared" si="2"/>
        <v>0</v>
      </c>
      <c r="AN57" s="84">
        <f>'Май 2020'!AN57+AM57</f>
        <v>0</v>
      </c>
      <c r="AO57" s="82">
        <f t="shared" si="3"/>
        <v>0</v>
      </c>
      <c r="AP57" s="85">
        <f>'Май 2020'!AP57+'Июнь 2020'!AO57</f>
        <v>0</v>
      </c>
      <c r="AQ57" s="82">
        <f t="shared" si="4"/>
        <v>0</v>
      </c>
      <c r="AR57" s="86">
        <f>'Май 2020'!AR57+'Июнь 2020'!AQ57</f>
        <v>0</v>
      </c>
      <c r="AS57" s="87" t="str">
        <f>'Январь 2020'!AW57</f>
        <v>Днепр2</v>
      </c>
      <c r="AT57" s="88" t="str">
        <f>'Январь 2020'!AX57</f>
        <v>TEAM24</v>
      </c>
      <c r="AU57" s="45">
        <f t="shared" si="5"/>
        <v>0</v>
      </c>
    </row>
    <row r="58" spans="1:47" ht="14.25" customHeight="1">
      <c r="A58" s="71">
        <f>'Январь 2020'!A58</f>
        <v>53</v>
      </c>
      <c r="B58" s="72" t="str">
        <f>'Январь 2020'!G58</f>
        <v>NAME055</v>
      </c>
      <c r="C58" s="73">
        <f>'Январь 2020'!B58</f>
        <v>43732</v>
      </c>
      <c r="D58" s="75"/>
      <c r="E58" s="75"/>
      <c r="F58" s="76"/>
      <c r="G58" s="76"/>
      <c r="H58" s="75"/>
      <c r="I58" s="153"/>
      <c r="J58" s="153"/>
      <c r="K58" s="153"/>
      <c r="L58" s="75"/>
      <c r="M58" s="76"/>
      <c r="N58" s="76"/>
      <c r="O58" s="75"/>
      <c r="P58" s="153"/>
      <c r="Q58" s="153"/>
      <c r="R58" s="75"/>
      <c r="S58" s="75"/>
      <c r="T58" s="76"/>
      <c r="U58" s="76"/>
      <c r="V58" s="75"/>
      <c r="W58" s="153"/>
      <c r="X58" s="153"/>
      <c r="Y58" s="75"/>
      <c r="Z58" s="75"/>
      <c r="AA58" s="76"/>
      <c r="AB58" s="76"/>
      <c r="AC58" s="75"/>
      <c r="AD58" s="153"/>
      <c r="AE58" s="153"/>
      <c r="AF58" s="153"/>
      <c r="AG58" s="75"/>
      <c r="AH58" s="262"/>
      <c r="AI58" s="80">
        <f t="shared" si="0"/>
        <v>0</v>
      </c>
      <c r="AJ58" s="81">
        <f>'Май 2020'!AJ58-AI58</f>
        <v>0</v>
      </c>
      <c r="AK58" s="82">
        <f t="shared" si="1"/>
        <v>0</v>
      </c>
      <c r="AL58" s="83">
        <f>'Май 2020'!AL58+AK58</f>
        <v>0</v>
      </c>
      <c r="AM58" s="82">
        <f t="shared" si="2"/>
        <v>0</v>
      </c>
      <c r="AN58" s="84">
        <f>'Май 2020'!AN58+AM58</f>
        <v>0</v>
      </c>
      <c r="AO58" s="82">
        <f t="shared" si="3"/>
        <v>0</v>
      </c>
      <c r="AP58" s="85">
        <f>'Май 2020'!AP58+'Июнь 2020'!AO58</f>
        <v>0</v>
      </c>
      <c r="AQ58" s="82">
        <f t="shared" si="4"/>
        <v>0</v>
      </c>
      <c r="AR58" s="86">
        <f>'Май 2020'!AR58+'Июнь 2020'!AQ58</f>
        <v>0</v>
      </c>
      <c r="AS58" s="87" t="str">
        <f>'Январь 2020'!AW58</f>
        <v>Днепр1</v>
      </c>
      <c r="AT58" s="88" t="str">
        <f>'Январь 2020'!AX58</f>
        <v>TEAM11</v>
      </c>
      <c r="AU58" s="45">
        <f t="shared" si="5"/>
        <v>0</v>
      </c>
    </row>
    <row r="59" spans="1:47" ht="14.25" customHeight="1">
      <c r="A59" s="71">
        <f>'Январь 2020'!A59</f>
        <v>54</v>
      </c>
      <c r="B59" s="72" t="str">
        <f>'Январь 2020'!G59</f>
        <v>NAME056</v>
      </c>
      <c r="C59" s="73">
        <f>'Январь 2020'!B59</f>
        <v>39142</v>
      </c>
      <c r="D59" s="75"/>
      <c r="E59" s="75"/>
      <c r="F59" s="76"/>
      <c r="G59" s="76"/>
      <c r="H59" s="79"/>
      <c r="I59" s="153"/>
      <c r="J59" s="153"/>
      <c r="K59" s="153"/>
      <c r="L59" s="75"/>
      <c r="M59" s="93"/>
      <c r="N59" s="93"/>
      <c r="O59" s="79"/>
      <c r="P59" s="153"/>
      <c r="Q59" s="153"/>
      <c r="R59" s="75"/>
      <c r="S59" s="75"/>
      <c r="T59" s="76"/>
      <c r="U59" s="76"/>
      <c r="V59" s="75"/>
      <c r="W59" s="153"/>
      <c r="X59" s="153"/>
      <c r="Y59" s="75"/>
      <c r="Z59" s="75"/>
      <c r="AA59" s="76"/>
      <c r="AB59" s="76"/>
      <c r="AC59" s="79"/>
      <c r="AD59" s="153"/>
      <c r="AE59" s="153"/>
      <c r="AF59" s="153"/>
      <c r="AG59" s="79"/>
      <c r="AH59" s="262"/>
      <c r="AI59" s="80">
        <f t="shared" si="0"/>
        <v>0</v>
      </c>
      <c r="AJ59" s="81">
        <f>'Май 2020'!AJ59-AI59</f>
        <v>-6</v>
      </c>
      <c r="AK59" s="82">
        <f t="shared" si="1"/>
        <v>0</v>
      </c>
      <c r="AL59" s="83">
        <f>'Май 2020'!AL59+AK59</f>
        <v>0</v>
      </c>
      <c r="AM59" s="82">
        <f t="shared" si="2"/>
        <v>0</v>
      </c>
      <c r="AN59" s="84">
        <f>'Май 2020'!AN59+AM59</f>
        <v>0</v>
      </c>
      <c r="AO59" s="82">
        <f t="shared" si="3"/>
        <v>0</v>
      </c>
      <c r="AP59" s="85">
        <f>'Май 2020'!AP59+'Июнь 2020'!AO59</f>
        <v>0</v>
      </c>
      <c r="AQ59" s="82">
        <f t="shared" si="4"/>
        <v>0</v>
      </c>
      <c r="AR59" s="86">
        <f>'Май 2020'!AR59+'Июнь 2020'!AQ59</f>
        <v>0</v>
      </c>
      <c r="AS59" s="87" t="str">
        <f>'Январь 2020'!AW59</f>
        <v>Днепр1</v>
      </c>
      <c r="AT59" s="88" t="str">
        <f>'Январь 2020'!AX59</f>
        <v>TEAM21</v>
      </c>
      <c r="AU59" s="45">
        <f t="shared" si="5"/>
        <v>0</v>
      </c>
    </row>
    <row r="60" spans="1:47" ht="14.25" customHeight="1">
      <c r="A60" s="71">
        <f>'Январь 2020'!A60</f>
        <v>55</v>
      </c>
      <c r="B60" s="72" t="str">
        <f>'Январь 2020'!G60</f>
        <v>NAME057</v>
      </c>
      <c r="C60" s="73">
        <f>'Январь 2020'!B60</f>
        <v>43538</v>
      </c>
      <c r="D60" s="75"/>
      <c r="E60" s="75"/>
      <c r="F60" s="76"/>
      <c r="G60" s="76"/>
      <c r="H60" s="75"/>
      <c r="I60" s="153"/>
      <c r="J60" s="153"/>
      <c r="K60" s="153"/>
      <c r="L60" s="75"/>
      <c r="M60" s="76"/>
      <c r="N60" s="76"/>
      <c r="O60" s="75"/>
      <c r="P60" s="153"/>
      <c r="Q60" s="153"/>
      <c r="R60" s="75"/>
      <c r="S60" s="75"/>
      <c r="T60" s="76"/>
      <c r="U60" s="76"/>
      <c r="V60" s="75"/>
      <c r="W60" s="153"/>
      <c r="X60" s="153"/>
      <c r="Y60" s="75"/>
      <c r="Z60" s="75"/>
      <c r="AA60" s="76"/>
      <c r="AB60" s="76"/>
      <c r="AC60" s="75"/>
      <c r="AD60" s="153"/>
      <c r="AE60" s="153"/>
      <c r="AF60" s="153"/>
      <c r="AG60" s="75"/>
      <c r="AH60" s="262"/>
      <c r="AI60" s="80">
        <f t="shared" si="0"/>
        <v>0</v>
      </c>
      <c r="AJ60" s="81">
        <f>'Май 2020'!AJ60-AI60</f>
        <v>0</v>
      </c>
      <c r="AK60" s="82">
        <f t="shared" si="1"/>
        <v>0</v>
      </c>
      <c r="AL60" s="83">
        <f>'Май 2020'!AL60+AK60</f>
        <v>0</v>
      </c>
      <c r="AM60" s="82">
        <f t="shared" si="2"/>
        <v>0</v>
      </c>
      <c r="AN60" s="84">
        <f>'Май 2020'!AN60+AM60</f>
        <v>0</v>
      </c>
      <c r="AO60" s="82">
        <f t="shared" si="3"/>
        <v>0</v>
      </c>
      <c r="AP60" s="85">
        <f>'Май 2020'!AP60+'Июнь 2020'!AO60</f>
        <v>0</v>
      </c>
      <c r="AQ60" s="82">
        <f t="shared" si="4"/>
        <v>0</v>
      </c>
      <c r="AR60" s="86">
        <f>'Май 2020'!AR60+'Июнь 2020'!AQ60</f>
        <v>0</v>
      </c>
      <c r="AS60" s="87" t="str">
        <f>'Январь 2020'!AW60</f>
        <v>Днепр1</v>
      </c>
      <c r="AT60" s="88" t="str">
        <f>'Январь 2020'!AX60</f>
        <v>TEAM11</v>
      </c>
      <c r="AU60" s="45">
        <f t="shared" si="5"/>
        <v>0</v>
      </c>
    </row>
    <row r="61" spans="1:47" ht="14.25" customHeight="1">
      <c r="A61" s="71">
        <f>'Январь 2020'!A61</f>
        <v>56</v>
      </c>
      <c r="B61" s="72" t="str">
        <f>'Январь 2020'!G61</f>
        <v>NAME058</v>
      </c>
      <c r="C61" s="73">
        <f>'Январь 2020'!B61</f>
        <v>42963</v>
      </c>
      <c r="D61" s="75"/>
      <c r="E61" s="75"/>
      <c r="F61" s="76"/>
      <c r="G61" s="76"/>
      <c r="H61" s="75"/>
      <c r="I61" s="153"/>
      <c r="J61" s="153"/>
      <c r="K61" s="153"/>
      <c r="L61" s="75"/>
      <c r="M61" s="76"/>
      <c r="N61" s="76"/>
      <c r="O61" s="75"/>
      <c r="P61" s="153"/>
      <c r="Q61" s="153"/>
      <c r="R61" s="75"/>
      <c r="S61" s="75"/>
      <c r="T61" s="76"/>
      <c r="U61" s="76"/>
      <c r="V61" s="75"/>
      <c r="W61" s="153"/>
      <c r="X61" s="153"/>
      <c r="Y61" s="75"/>
      <c r="Z61" s="79"/>
      <c r="AA61" s="93"/>
      <c r="AB61" s="93"/>
      <c r="AC61" s="79"/>
      <c r="AD61" s="153"/>
      <c r="AE61" s="153"/>
      <c r="AF61" s="153"/>
      <c r="AG61" s="75"/>
      <c r="AH61" s="262"/>
      <c r="AI61" s="80">
        <f t="shared" si="0"/>
        <v>0</v>
      </c>
      <c r="AJ61" s="81">
        <f>'Май 2020'!AJ61-AI61</f>
        <v>0</v>
      </c>
      <c r="AK61" s="82">
        <f t="shared" si="1"/>
        <v>0</v>
      </c>
      <c r="AL61" s="83">
        <f>'Май 2020'!AL61+AK61</f>
        <v>0</v>
      </c>
      <c r="AM61" s="82">
        <f t="shared" si="2"/>
        <v>0</v>
      </c>
      <c r="AN61" s="84">
        <f>'Май 2020'!AN61+AM61</f>
        <v>0</v>
      </c>
      <c r="AO61" s="82">
        <f t="shared" si="3"/>
        <v>0</v>
      </c>
      <c r="AP61" s="85">
        <f>'Май 2020'!AP61+'Июнь 2020'!AO61</f>
        <v>0</v>
      </c>
      <c r="AQ61" s="82">
        <f t="shared" si="4"/>
        <v>0</v>
      </c>
      <c r="AR61" s="86">
        <f>'Май 2020'!AR61+'Июнь 2020'!AQ61</f>
        <v>0</v>
      </c>
      <c r="AS61" s="87" t="str">
        <f>'Январь 2020'!AW61</f>
        <v>Днепр1</v>
      </c>
      <c r="AT61" s="88" t="str">
        <f>'Январь 2020'!AX61</f>
        <v>TEAM17</v>
      </c>
      <c r="AU61" s="45">
        <f t="shared" si="5"/>
        <v>0</v>
      </c>
    </row>
    <row r="62" spans="1:47" ht="14.25" customHeight="1">
      <c r="A62" s="71">
        <f>'Январь 2020'!A62</f>
        <v>57</v>
      </c>
      <c r="B62" s="72" t="str">
        <f>'Январь 2020'!G62</f>
        <v>NAME059</v>
      </c>
      <c r="C62" s="73">
        <f>'Январь 2020'!B62</f>
        <v>43243</v>
      </c>
      <c r="D62" s="79"/>
      <c r="E62" s="79"/>
      <c r="F62" s="93"/>
      <c r="G62" s="76"/>
      <c r="H62" s="75"/>
      <c r="I62" s="153"/>
      <c r="J62" s="153"/>
      <c r="K62" s="153"/>
      <c r="L62" s="75"/>
      <c r="M62" s="76"/>
      <c r="N62" s="76"/>
      <c r="O62" s="75"/>
      <c r="P62" s="153"/>
      <c r="Q62" s="153"/>
      <c r="R62" s="75"/>
      <c r="S62" s="75"/>
      <c r="T62" s="76"/>
      <c r="U62" s="76"/>
      <c r="V62" s="79"/>
      <c r="W62" s="153"/>
      <c r="X62" s="153"/>
      <c r="Y62" s="75"/>
      <c r="Z62" s="75"/>
      <c r="AA62" s="76"/>
      <c r="AB62" s="76"/>
      <c r="AC62" s="75"/>
      <c r="AD62" s="153"/>
      <c r="AE62" s="153"/>
      <c r="AF62" s="153"/>
      <c r="AG62" s="75"/>
      <c r="AH62" s="262"/>
      <c r="AI62" s="80">
        <f t="shared" si="0"/>
        <v>0</v>
      </c>
      <c r="AJ62" s="81">
        <f>'Май 2020'!AJ62-AI62</f>
        <v>0</v>
      </c>
      <c r="AK62" s="82">
        <f t="shared" si="1"/>
        <v>0</v>
      </c>
      <c r="AL62" s="83">
        <f>'Май 2020'!AL62+AK62</f>
        <v>0</v>
      </c>
      <c r="AM62" s="82">
        <f t="shared" si="2"/>
        <v>0</v>
      </c>
      <c r="AN62" s="84">
        <f>'Май 2020'!AN62+AM62</f>
        <v>0</v>
      </c>
      <c r="AO62" s="82">
        <f t="shared" si="3"/>
        <v>0</v>
      </c>
      <c r="AP62" s="85">
        <f>'Май 2020'!AP62+'Июнь 2020'!AO62</f>
        <v>0</v>
      </c>
      <c r="AQ62" s="82">
        <f t="shared" si="4"/>
        <v>0</v>
      </c>
      <c r="AR62" s="86">
        <f>'Май 2020'!AR62+'Июнь 2020'!AQ62</f>
        <v>0</v>
      </c>
      <c r="AS62" s="87" t="str">
        <f>'Январь 2020'!AW62</f>
        <v>Днепр1</v>
      </c>
      <c r="AT62" s="88" t="str">
        <f>'Январь 2020'!AX62</f>
        <v>TEAM34</v>
      </c>
      <c r="AU62" s="45">
        <f t="shared" si="5"/>
        <v>0</v>
      </c>
    </row>
    <row r="63" spans="1:47" ht="14.25" customHeight="1">
      <c r="A63" s="71">
        <f>'Январь 2020'!A63</f>
        <v>58</v>
      </c>
      <c r="B63" s="72" t="str">
        <f>'Январь 2020'!G63</f>
        <v>NAME060</v>
      </c>
      <c r="C63" s="73">
        <f>'Январь 2020'!B63</f>
        <v>43384</v>
      </c>
      <c r="D63" s="75"/>
      <c r="E63" s="75"/>
      <c r="F63" s="76"/>
      <c r="G63" s="76"/>
      <c r="H63" s="75"/>
      <c r="I63" s="153"/>
      <c r="J63" s="153"/>
      <c r="K63" s="153"/>
      <c r="L63" s="75"/>
      <c r="M63" s="93"/>
      <c r="N63" s="76"/>
      <c r="O63" s="79"/>
      <c r="P63" s="153"/>
      <c r="Q63" s="153"/>
      <c r="R63" s="75"/>
      <c r="S63" s="75"/>
      <c r="T63" s="76"/>
      <c r="U63" s="76"/>
      <c r="V63" s="75"/>
      <c r="W63" s="153"/>
      <c r="X63" s="153"/>
      <c r="Y63" s="75"/>
      <c r="Z63" s="75"/>
      <c r="AA63" s="76"/>
      <c r="AB63" s="76"/>
      <c r="AC63" s="75"/>
      <c r="AD63" s="153"/>
      <c r="AE63" s="153"/>
      <c r="AF63" s="153"/>
      <c r="AG63" s="75"/>
      <c r="AH63" s="262"/>
      <c r="AI63" s="80">
        <f t="shared" si="0"/>
        <v>0</v>
      </c>
      <c r="AJ63" s="81">
        <f>'Май 2020'!AJ63-AI63</f>
        <v>-4</v>
      </c>
      <c r="AK63" s="82">
        <f t="shared" si="1"/>
        <v>0</v>
      </c>
      <c r="AL63" s="83">
        <f>'Май 2020'!AL63+AK63</f>
        <v>0</v>
      </c>
      <c r="AM63" s="82">
        <f t="shared" si="2"/>
        <v>0</v>
      </c>
      <c r="AN63" s="84">
        <f>'Май 2020'!AN63+AM63</f>
        <v>0</v>
      </c>
      <c r="AO63" s="82">
        <f t="shared" si="3"/>
        <v>0</v>
      </c>
      <c r="AP63" s="85">
        <f>'Май 2020'!AP63+'Июнь 2020'!AO63</f>
        <v>0</v>
      </c>
      <c r="AQ63" s="82">
        <f t="shared" si="4"/>
        <v>0</v>
      </c>
      <c r="AR63" s="86">
        <f>'Май 2020'!AR63+'Июнь 2020'!AQ63</f>
        <v>0</v>
      </c>
      <c r="AS63" s="87" t="str">
        <f>'Январь 2020'!AW63</f>
        <v>Днепр1</v>
      </c>
      <c r="AT63" s="88" t="str">
        <f>'Январь 2020'!AX63</f>
        <v>TEAM02</v>
      </c>
      <c r="AU63" s="45">
        <f t="shared" si="5"/>
        <v>0</v>
      </c>
    </row>
    <row r="64" spans="1:47" ht="14.25" customHeight="1">
      <c r="A64" s="71">
        <f>'Январь 2020'!A64</f>
        <v>59</v>
      </c>
      <c r="B64" s="72" t="str">
        <f>'Январь 2020'!G64</f>
        <v>NAME061</v>
      </c>
      <c r="C64" s="73">
        <f>'Январь 2020'!B64</f>
        <v>43384</v>
      </c>
      <c r="D64" s="75"/>
      <c r="E64" s="75"/>
      <c r="F64" s="76"/>
      <c r="G64" s="76"/>
      <c r="H64" s="75"/>
      <c r="I64" s="153"/>
      <c r="J64" s="153"/>
      <c r="K64" s="153"/>
      <c r="L64" s="75"/>
      <c r="M64" s="76"/>
      <c r="N64" s="76"/>
      <c r="O64" s="75"/>
      <c r="P64" s="153"/>
      <c r="Q64" s="153"/>
      <c r="R64" s="75"/>
      <c r="S64" s="75"/>
      <c r="T64" s="76"/>
      <c r="U64" s="76"/>
      <c r="V64" s="75"/>
      <c r="W64" s="153"/>
      <c r="X64" s="153"/>
      <c r="Y64" s="75"/>
      <c r="Z64" s="75"/>
      <c r="AA64" s="76"/>
      <c r="AB64" s="76"/>
      <c r="AC64" s="75"/>
      <c r="AD64" s="153"/>
      <c r="AE64" s="153"/>
      <c r="AF64" s="153"/>
      <c r="AG64" s="75"/>
      <c r="AH64" s="262"/>
      <c r="AI64" s="80">
        <f t="shared" si="0"/>
        <v>0</v>
      </c>
      <c r="AJ64" s="81">
        <f>'Май 2020'!AJ64-AI64</f>
        <v>0</v>
      </c>
      <c r="AK64" s="82">
        <f t="shared" si="1"/>
        <v>0</v>
      </c>
      <c r="AL64" s="83">
        <f>'Май 2020'!AL64+AK64</f>
        <v>0</v>
      </c>
      <c r="AM64" s="82">
        <f t="shared" si="2"/>
        <v>0</v>
      </c>
      <c r="AN64" s="84">
        <f>'Май 2020'!AN64+AM64</f>
        <v>0</v>
      </c>
      <c r="AO64" s="82">
        <f t="shared" si="3"/>
        <v>0</v>
      </c>
      <c r="AP64" s="85">
        <f>'Май 2020'!AP64+'Июнь 2020'!AO64</f>
        <v>0</v>
      </c>
      <c r="AQ64" s="82">
        <f t="shared" si="4"/>
        <v>0</v>
      </c>
      <c r="AR64" s="86">
        <f>'Май 2020'!AR64+'Июнь 2020'!AQ64</f>
        <v>0</v>
      </c>
      <c r="AS64" s="87" t="str">
        <f>'Январь 2020'!AW64</f>
        <v>Днепр1</v>
      </c>
      <c r="AT64" s="88" t="str">
        <f>'Январь 2020'!AX64</f>
        <v>TEAM34</v>
      </c>
      <c r="AU64" s="45">
        <f t="shared" si="5"/>
        <v>0</v>
      </c>
    </row>
    <row r="65" spans="1:47" ht="14.25" customHeight="1">
      <c r="A65" s="71">
        <f>'Январь 2020'!A65</f>
        <v>60</v>
      </c>
      <c r="B65" s="72" t="str">
        <f>'Январь 2020'!G65</f>
        <v>NAME062</v>
      </c>
      <c r="C65" s="73">
        <f>'Январь 2020'!B65</f>
        <v>43733</v>
      </c>
      <c r="D65" s="75"/>
      <c r="E65" s="75"/>
      <c r="F65" s="76"/>
      <c r="G65" s="76"/>
      <c r="H65" s="75"/>
      <c r="I65" s="153"/>
      <c r="J65" s="153"/>
      <c r="K65" s="153"/>
      <c r="L65" s="75"/>
      <c r="M65" s="76"/>
      <c r="N65" s="76"/>
      <c r="O65" s="75"/>
      <c r="P65" s="153"/>
      <c r="Q65" s="153"/>
      <c r="R65" s="75"/>
      <c r="S65" s="75"/>
      <c r="T65" s="76"/>
      <c r="U65" s="76"/>
      <c r="V65" s="75"/>
      <c r="W65" s="153"/>
      <c r="X65" s="153"/>
      <c r="Y65" s="75"/>
      <c r="Z65" s="75"/>
      <c r="AA65" s="76"/>
      <c r="AB65" s="76"/>
      <c r="AC65" s="75"/>
      <c r="AD65" s="153"/>
      <c r="AE65" s="153"/>
      <c r="AF65" s="153"/>
      <c r="AG65" s="75"/>
      <c r="AH65" s="262"/>
      <c r="AI65" s="80">
        <f t="shared" si="0"/>
        <v>0</v>
      </c>
      <c r="AJ65" s="81">
        <f>'Май 2020'!AJ65-AI65</f>
        <v>0</v>
      </c>
      <c r="AK65" s="82">
        <f t="shared" si="1"/>
        <v>0</v>
      </c>
      <c r="AL65" s="83">
        <f>'Май 2020'!AL65+AK65</f>
        <v>0</v>
      </c>
      <c r="AM65" s="82">
        <f t="shared" si="2"/>
        <v>0</v>
      </c>
      <c r="AN65" s="84">
        <f>'Май 2020'!AN65+AM65</f>
        <v>0</v>
      </c>
      <c r="AO65" s="82">
        <f t="shared" si="3"/>
        <v>0</v>
      </c>
      <c r="AP65" s="85">
        <f>'Май 2020'!AP65+'Июнь 2020'!AO65</f>
        <v>0</v>
      </c>
      <c r="AQ65" s="82">
        <f t="shared" si="4"/>
        <v>0</v>
      </c>
      <c r="AR65" s="86">
        <f>'Май 2020'!AR65+'Июнь 2020'!AQ65</f>
        <v>0</v>
      </c>
      <c r="AS65" s="87" t="str">
        <f>'Январь 2020'!AW65</f>
        <v>Днепр1</v>
      </c>
      <c r="AT65" s="88" t="str">
        <f>'Январь 2020'!AX65</f>
        <v>TEAM34</v>
      </c>
      <c r="AU65" s="45">
        <f t="shared" si="5"/>
        <v>0</v>
      </c>
    </row>
    <row r="66" spans="1:47" ht="14.25" customHeight="1">
      <c r="A66" s="71">
        <f>'Январь 2020'!A66</f>
        <v>61</v>
      </c>
      <c r="B66" s="72" t="str">
        <f>'Январь 2020'!G66</f>
        <v>NAME063</v>
      </c>
      <c r="C66" s="73">
        <f>'Январь 2020'!B66</f>
        <v>41183</v>
      </c>
      <c r="D66" s="75"/>
      <c r="E66" s="75"/>
      <c r="F66" s="76"/>
      <c r="G66" s="76"/>
      <c r="H66" s="75"/>
      <c r="I66" s="153"/>
      <c r="J66" s="153"/>
      <c r="K66" s="153"/>
      <c r="L66" s="75"/>
      <c r="M66" s="76"/>
      <c r="N66" s="76"/>
      <c r="O66" s="75"/>
      <c r="P66" s="153"/>
      <c r="Q66" s="153"/>
      <c r="R66" s="75"/>
      <c r="S66" s="75"/>
      <c r="T66" s="76"/>
      <c r="U66" s="76"/>
      <c r="V66" s="75"/>
      <c r="W66" s="153"/>
      <c r="X66" s="153"/>
      <c r="Y66" s="75"/>
      <c r="Z66" s="75"/>
      <c r="AA66" s="76"/>
      <c r="AB66" s="76"/>
      <c r="AC66" s="75"/>
      <c r="AD66" s="153"/>
      <c r="AE66" s="153"/>
      <c r="AF66" s="153"/>
      <c r="AG66" s="75"/>
      <c r="AH66" s="262"/>
      <c r="AI66" s="80">
        <f t="shared" si="0"/>
        <v>0</v>
      </c>
      <c r="AJ66" s="81">
        <f>'Май 2020'!AJ66-AI66</f>
        <v>-9</v>
      </c>
      <c r="AK66" s="82">
        <f t="shared" si="1"/>
        <v>0</v>
      </c>
      <c r="AL66" s="83">
        <f>'Май 2020'!AL66+AK66</f>
        <v>0</v>
      </c>
      <c r="AM66" s="82">
        <f t="shared" si="2"/>
        <v>0</v>
      </c>
      <c r="AN66" s="84">
        <f>'Май 2020'!AN66+AM66</f>
        <v>0</v>
      </c>
      <c r="AO66" s="82">
        <f t="shared" si="3"/>
        <v>0</v>
      </c>
      <c r="AP66" s="85">
        <f>'Май 2020'!AP66+'Июнь 2020'!AO66</f>
        <v>0</v>
      </c>
      <c r="AQ66" s="82">
        <f t="shared" si="4"/>
        <v>0</v>
      </c>
      <c r="AR66" s="86">
        <f>'Май 2020'!AR66+'Июнь 2020'!AQ66</f>
        <v>0</v>
      </c>
      <c r="AS66" s="87" t="str">
        <f>'Январь 2020'!AW66</f>
        <v>Днепр1</v>
      </c>
      <c r="AT66" s="88" t="str">
        <f>'Январь 2020'!AX66</f>
        <v>TEAM34</v>
      </c>
      <c r="AU66" s="45">
        <f t="shared" si="5"/>
        <v>0</v>
      </c>
    </row>
    <row r="67" spans="1:47" ht="14.25" customHeight="1">
      <c r="A67" s="71">
        <f>'Январь 2020'!A67</f>
        <v>62</v>
      </c>
      <c r="B67" s="72" t="str">
        <f>'Январь 2020'!G67</f>
        <v>NAME064</v>
      </c>
      <c r="C67" s="214">
        <f>'Январь 2020'!B67</f>
        <v>43812</v>
      </c>
      <c r="D67" s="79"/>
      <c r="E67" s="75"/>
      <c r="F67" s="93"/>
      <c r="G67" s="93"/>
      <c r="H67" s="75"/>
      <c r="I67" s="190"/>
      <c r="J67" s="190"/>
      <c r="K67" s="190"/>
      <c r="L67" s="75"/>
      <c r="M67" s="76"/>
      <c r="N67" s="76"/>
      <c r="O67" s="75"/>
      <c r="P67" s="190"/>
      <c r="Q67" s="190"/>
      <c r="R67" s="75"/>
      <c r="S67" s="75"/>
      <c r="T67" s="76"/>
      <c r="U67" s="76"/>
      <c r="V67" s="79"/>
      <c r="W67" s="190"/>
      <c r="X67" s="190"/>
      <c r="Y67" s="79"/>
      <c r="Z67" s="75"/>
      <c r="AA67" s="93"/>
      <c r="AB67" s="93"/>
      <c r="AC67" s="79"/>
      <c r="AD67" s="190"/>
      <c r="AE67" s="190"/>
      <c r="AF67" s="190"/>
      <c r="AG67" s="75"/>
      <c r="AH67" s="262"/>
      <c r="AI67" s="80">
        <f t="shared" si="0"/>
        <v>0</v>
      </c>
      <c r="AJ67" s="81">
        <f>'Май 2020'!AJ67-AI67</f>
        <v>0</v>
      </c>
      <c r="AK67" s="82">
        <f t="shared" si="1"/>
        <v>0</v>
      </c>
      <c r="AL67" s="83">
        <f>'Май 2020'!AL67+AK67</f>
        <v>0</v>
      </c>
      <c r="AM67" s="82">
        <f t="shared" si="2"/>
        <v>0</v>
      </c>
      <c r="AN67" s="84">
        <f>'Май 2020'!AN67+AM67</f>
        <v>0</v>
      </c>
      <c r="AO67" s="82">
        <f t="shared" si="3"/>
        <v>0</v>
      </c>
      <c r="AP67" s="85">
        <f>'Май 2020'!AP67+'Июнь 2020'!AO67</f>
        <v>0</v>
      </c>
      <c r="AQ67" s="82">
        <f t="shared" si="4"/>
        <v>0</v>
      </c>
      <c r="AR67" s="86">
        <f>'Май 2020'!AR67+'Июнь 2020'!AQ67</f>
        <v>0</v>
      </c>
      <c r="AS67" s="87" t="str">
        <f>'Январь 2020'!AW67</f>
        <v>Днепр2</v>
      </c>
      <c r="AT67" s="88" t="str">
        <f>'Январь 2020'!AX67</f>
        <v>TEAM03</v>
      </c>
      <c r="AU67" s="45">
        <f t="shared" si="5"/>
        <v>0</v>
      </c>
    </row>
    <row r="68" spans="1:47" ht="14.25" customHeight="1">
      <c r="A68" s="71">
        <f>'Январь 2020'!A68</f>
        <v>63</v>
      </c>
      <c r="B68" s="72" t="str">
        <f>'Январь 2020'!G68</f>
        <v>NAME065</v>
      </c>
      <c r="C68" s="73">
        <f>'Январь 2020'!B68</f>
        <v>43479</v>
      </c>
      <c r="D68" s="75"/>
      <c r="E68" s="75"/>
      <c r="F68" s="76"/>
      <c r="G68" s="76"/>
      <c r="H68" s="75"/>
      <c r="I68" s="153"/>
      <c r="J68" s="153"/>
      <c r="K68" s="153"/>
      <c r="L68" s="75"/>
      <c r="M68" s="76"/>
      <c r="N68" s="76"/>
      <c r="O68" s="75"/>
      <c r="P68" s="153"/>
      <c r="Q68" s="153"/>
      <c r="R68" s="75"/>
      <c r="S68" s="75"/>
      <c r="T68" s="76"/>
      <c r="U68" s="76"/>
      <c r="V68" s="79"/>
      <c r="W68" s="153"/>
      <c r="X68" s="153"/>
      <c r="Y68" s="75"/>
      <c r="Z68" s="75"/>
      <c r="AA68" s="93"/>
      <c r="AB68" s="93"/>
      <c r="AC68" s="79"/>
      <c r="AD68" s="153"/>
      <c r="AE68" s="153"/>
      <c r="AF68" s="153"/>
      <c r="AG68" s="75"/>
      <c r="AH68" s="262"/>
      <c r="AI68" s="80">
        <f t="shared" si="0"/>
        <v>0</v>
      </c>
      <c r="AJ68" s="81">
        <f>'Май 2020'!AJ68-AI68</f>
        <v>0</v>
      </c>
      <c r="AK68" s="82">
        <f t="shared" si="1"/>
        <v>0</v>
      </c>
      <c r="AL68" s="83">
        <f>'Май 2020'!AL68+AK68</f>
        <v>0</v>
      </c>
      <c r="AM68" s="82">
        <f t="shared" si="2"/>
        <v>0</v>
      </c>
      <c r="AN68" s="84">
        <f>'Май 2020'!AN68+AM68</f>
        <v>0</v>
      </c>
      <c r="AO68" s="82">
        <f t="shared" si="3"/>
        <v>0</v>
      </c>
      <c r="AP68" s="85">
        <f>'Май 2020'!AP68+'Июнь 2020'!AO68</f>
        <v>0</v>
      </c>
      <c r="AQ68" s="82">
        <f t="shared" si="4"/>
        <v>0</v>
      </c>
      <c r="AR68" s="86">
        <f>'Май 2020'!AR68+'Июнь 2020'!AQ68</f>
        <v>0</v>
      </c>
      <c r="AS68" s="87" t="str">
        <f>'Январь 2020'!AW68</f>
        <v>Харьков</v>
      </c>
      <c r="AT68" s="88" t="str">
        <f>'Январь 2020'!AX68</f>
        <v>TEAM03</v>
      </c>
      <c r="AU68" s="45">
        <f t="shared" si="5"/>
        <v>0</v>
      </c>
    </row>
    <row r="69" spans="1:47" ht="14.25" customHeight="1">
      <c r="A69" s="71">
        <f>'Январь 2020'!A69</f>
        <v>64</v>
      </c>
      <c r="B69" s="72" t="str">
        <f>'Январь 2020'!G69</f>
        <v>NAME066</v>
      </c>
      <c r="C69" s="73">
        <f>'Январь 2020'!B69</f>
        <v>43416</v>
      </c>
      <c r="D69" s="75"/>
      <c r="E69" s="75"/>
      <c r="F69" s="76"/>
      <c r="G69" s="76"/>
      <c r="H69" s="75"/>
      <c r="I69" s="153"/>
      <c r="J69" s="153"/>
      <c r="K69" s="153"/>
      <c r="L69" s="79"/>
      <c r="M69" s="76"/>
      <c r="N69" s="76"/>
      <c r="O69" s="75"/>
      <c r="P69" s="153"/>
      <c r="Q69" s="153"/>
      <c r="R69" s="75"/>
      <c r="S69" s="75"/>
      <c r="T69" s="76"/>
      <c r="U69" s="76"/>
      <c r="V69" s="75"/>
      <c r="W69" s="153"/>
      <c r="X69" s="153"/>
      <c r="Y69" s="75"/>
      <c r="Z69" s="75"/>
      <c r="AA69" s="76"/>
      <c r="AB69" s="76"/>
      <c r="AC69" s="75"/>
      <c r="AD69" s="153"/>
      <c r="AE69" s="153"/>
      <c r="AF69" s="153"/>
      <c r="AG69" s="75"/>
      <c r="AH69" s="262"/>
      <c r="AI69" s="80">
        <f t="shared" si="0"/>
        <v>0</v>
      </c>
      <c r="AJ69" s="81">
        <f>'Май 2020'!AJ69-AI69</f>
        <v>0</v>
      </c>
      <c r="AK69" s="82">
        <f t="shared" si="1"/>
        <v>0</v>
      </c>
      <c r="AL69" s="83">
        <f>'Май 2020'!AL69+AK69</f>
        <v>0</v>
      </c>
      <c r="AM69" s="82">
        <f t="shared" si="2"/>
        <v>0</v>
      </c>
      <c r="AN69" s="84">
        <f>'Май 2020'!AN69+AM69</f>
        <v>0</v>
      </c>
      <c r="AO69" s="82">
        <f t="shared" si="3"/>
        <v>0</v>
      </c>
      <c r="AP69" s="85">
        <f>'Май 2020'!AP69+'Июнь 2020'!AO69</f>
        <v>0</v>
      </c>
      <c r="AQ69" s="82">
        <f t="shared" si="4"/>
        <v>0</v>
      </c>
      <c r="AR69" s="86">
        <f>'Май 2020'!AR69+'Июнь 2020'!AQ69</f>
        <v>0</v>
      </c>
      <c r="AS69" s="87" t="str">
        <f>'Январь 2020'!AW69</f>
        <v>Киев</v>
      </c>
      <c r="AT69" s="88" t="str">
        <f>'Январь 2020'!AX69</f>
        <v>TEAM25</v>
      </c>
      <c r="AU69" s="45">
        <f t="shared" si="5"/>
        <v>0</v>
      </c>
    </row>
    <row r="70" spans="1:47" ht="14.25" customHeight="1">
      <c r="A70" s="71">
        <f>'Январь 2020'!A70</f>
        <v>65</v>
      </c>
      <c r="B70" s="72" t="str">
        <f>'Январь 2020'!G70</f>
        <v>NAME067</v>
      </c>
      <c r="C70" s="89">
        <f>'Январь 2020'!B70</f>
        <v>43805</v>
      </c>
      <c r="D70" s="75"/>
      <c r="E70" s="75"/>
      <c r="F70" s="76"/>
      <c r="G70" s="76"/>
      <c r="H70" s="75"/>
      <c r="I70" s="153"/>
      <c r="J70" s="153"/>
      <c r="K70" s="153"/>
      <c r="L70" s="79"/>
      <c r="M70" s="76"/>
      <c r="N70" s="76"/>
      <c r="O70" s="75"/>
      <c r="P70" s="153"/>
      <c r="Q70" s="153"/>
      <c r="R70" s="75"/>
      <c r="S70" s="75"/>
      <c r="T70" s="76"/>
      <c r="U70" s="93"/>
      <c r="V70" s="75"/>
      <c r="W70" s="153"/>
      <c r="X70" s="153"/>
      <c r="Y70" s="75"/>
      <c r="Z70" s="75"/>
      <c r="AA70" s="76"/>
      <c r="AB70" s="76"/>
      <c r="AC70" s="75"/>
      <c r="AD70" s="153"/>
      <c r="AE70" s="153"/>
      <c r="AF70" s="153"/>
      <c r="AG70" s="75"/>
      <c r="AH70" s="262"/>
      <c r="AI70" s="80">
        <f t="shared" si="0"/>
        <v>0</v>
      </c>
      <c r="AJ70" s="81">
        <f>'Май 2020'!AJ70-AI70</f>
        <v>0</v>
      </c>
      <c r="AK70" s="82">
        <f t="shared" si="1"/>
        <v>0</v>
      </c>
      <c r="AL70" s="83">
        <f>'Май 2020'!AL70+AK70</f>
        <v>0</v>
      </c>
      <c r="AM70" s="82">
        <f t="shared" si="2"/>
        <v>0</v>
      </c>
      <c r="AN70" s="84">
        <f>'Май 2020'!AN70+AM70</f>
        <v>0</v>
      </c>
      <c r="AO70" s="82">
        <f t="shared" si="3"/>
        <v>0</v>
      </c>
      <c r="AP70" s="85">
        <f>'Май 2020'!AP70+'Июнь 2020'!AO70</f>
        <v>0</v>
      </c>
      <c r="AQ70" s="82">
        <f t="shared" si="4"/>
        <v>0</v>
      </c>
      <c r="AR70" s="86">
        <f>'Май 2020'!AR70+'Июнь 2020'!AQ70</f>
        <v>0</v>
      </c>
      <c r="AS70" s="87" t="str">
        <f>'Январь 2020'!AW70</f>
        <v>Днепр2</v>
      </c>
      <c r="AT70" s="88" t="str">
        <f>'Январь 2020'!AX70</f>
        <v>TEAM11</v>
      </c>
      <c r="AU70" s="45">
        <f t="shared" si="5"/>
        <v>0</v>
      </c>
    </row>
    <row r="71" spans="1:47" ht="14.25" customHeight="1">
      <c r="A71" s="71">
        <f>'Январь 2020'!A71</f>
        <v>66</v>
      </c>
      <c r="B71" s="72" t="str">
        <f>'Январь 2020'!G71</f>
        <v>NAME068</v>
      </c>
      <c r="C71" s="73">
        <f>'Январь 2020'!B71</f>
        <v>43391</v>
      </c>
      <c r="D71" s="75"/>
      <c r="E71" s="75"/>
      <c r="F71" s="76"/>
      <c r="G71" s="76"/>
      <c r="H71" s="75"/>
      <c r="I71" s="153"/>
      <c r="J71" s="153"/>
      <c r="K71" s="153"/>
      <c r="L71" s="75"/>
      <c r="M71" s="76"/>
      <c r="N71" s="76"/>
      <c r="O71" s="75"/>
      <c r="P71" s="153"/>
      <c r="Q71" s="153"/>
      <c r="R71" s="75"/>
      <c r="S71" s="75"/>
      <c r="T71" s="76"/>
      <c r="U71" s="93"/>
      <c r="V71" s="79"/>
      <c r="W71" s="153"/>
      <c r="X71" s="153"/>
      <c r="Y71" s="75"/>
      <c r="Z71" s="75"/>
      <c r="AA71" s="93"/>
      <c r="AB71" s="93"/>
      <c r="AC71" s="79"/>
      <c r="AD71" s="153"/>
      <c r="AE71" s="153"/>
      <c r="AF71" s="153"/>
      <c r="AG71" s="75"/>
      <c r="AH71" s="262"/>
      <c r="AI71" s="80">
        <f t="shared" si="0"/>
        <v>0</v>
      </c>
      <c r="AJ71" s="81">
        <f>'Май 2020'!AJ71-AI71</f>
        <v>0</v>
      </c>
      <c r="AK71" s="82">
        <f t="shared" si="1"/>
        <v>0</v>
      </c>
      <c r="AL71" s="83">
        <f>'Май 2020'!AL71+AK71</f>
        <v>0</v>
      </c>
      <c r="AM71" s="82">
        <f t="shared" si="2"/>
        <v>0</v>
      </c>
      <c r="AN71" s="84">
        <f>'Май 2020'!AN71+AM71</f>
        <v>0</v>
      </c>
      <c r="AO71" s="82">
        <f t="shared" si="3"/>
        <v>0</v>
      </c>
      <c r="AP71" s="85">
        <f>'Май 2020'!AP71+'Июнь 2020'!AO71</f>
        <v>0</v>
      </c>
      <c r="AQ71" s="82">
        <f t="shared" si="4"/>
        <v>0</v>
      </c>
      <c r="AR71" s="86">
        <f>'Май 2020'!AR71+'Июнь 2020'!AQ71</f>
        <v>0</v>
      </c>
      <c r="AS71" s="87" t="str">
        <f>'Январь 2020'!AW71</f>
        <v>Днепр1</v>
      </c>
      <c r="AT71" s="88" t="str">
        <f>'Январь 2020'!AX71</f>
        <v>TEAM18</v>
      </c>
      <c r="AU71" s="45">
        <f t="shared" si="5"/>
        <v>0</v>
      </c>
    </row>
    <row r="72" spans="1:47" ht="14.25" customHeight="1">
      <c r="A72" s="71">
        <f>'Январь 2020'!A72</f>
        <v>67</v>
      </c>
      <c r="B72" s="72" t="str">
        <f>'Январь 2020'!G72</f>
        <v>NAME069</v>
      </c>
      <c r="C72" s="73">
        <f>'Январь 2020'!B72</f>
        <v>43504</v>
      </c>
      <c r="D72" s="75"/>
      <c r="E72" s="75"/>
      <c r="F72" s="76"/>
      <c r="G72" s="76"/>
      <c r="H72" s="75"/>
      <c r="I72" s="153"/>
      <c r="J72" s="153"/>
      <c r="K72" s="153"/>
      <c r="L72" s="75"/>
      <c r="M72" s="93"/>
      <c r="N72" s="93"/>
      <c r="O72" s="79"/>
      <c r="P72" s="153"/>
      <c r="Q72" s="153"/>
      <c r="R72" s="75"/>
      <c r="S72" s="75"/>
      <c r="T72" s="76"/>
      <c r="U72" s="93"/>
      <c r="V72" s="79"/>
      <c r="W72" s="153"/>
      <c r="X72" s="153"/>
      <c r="Y72" s="75"/>
      <c r="Z72" s="75"/>
      <c r="AA72" s="93"/>
      <c r="AB72" s="93"/>
      <c r="AC72" s="79"/>
      <c r="AD72" s="153"/>
      <c r="AE72" s="153"/>
      <c r="AF72" s="153"/>
      <c r="AG72" s="75"/>
      <c r="AH72" s="262"/>
      <c r="AI72" s="80">
        <f t="shared" si="0"/>
        <v>0</v>
      </c>
      <c r="AJ72" s="81">
        <f>'Май 2020'!AJ72-AI72</f>
        <v>0</v>
      </c>
      <c r="AK72" s="82">
        <f t="shared" si="1"/>
        <v>0</v>
      </c>
      <c r="AL72" s="83">
        <f>'Май 2020'!AL72+AK72</f>
        <v>0</v>
      </c>
      <c r="AM72" s="82">
        <f t="shared" si="2"/>
        <v>0</v>
      </c>
      <c r="AN72" s="84">
        <f>'Май 2020'!AN72+AM72</f>
        <v>0</v>
      </c>
      <c r="AO72" s="82">
        <f t="shared" si="3"/>
        <v>0</v>
      </c>
      <c r="AP72" s="85">
        <f>'Май 2020'!AP72+'Июнь 2020'!AO72</f>
        <v>0</v>
      </c>
      <c r="AQ72" s="82">
        <f t="shared" si="4"/>
        <v>0</v>
      </c>
      <c r="AR72" s="86">
        <f>'Май 2020'!AR72+'Июнь 2020'!AQ72</f>
        <v>0</v>
      </c>
      <c r="AS72" s="87" t="str">
        <f>'Январь 2020'!AW72</f>
        <v>Киев</v>
      </c>
      <c r="AT72" s="88" t="str">
        <f>'Январь 2020'!AX72</f>
        <v>TEAM26</v>
      </c>
      <c r="AU72" s="45">
        <f t="shared" si="5"/>
        <v>0</v>
      </c>
    </row>
    <row r="73" spans="1:47" ht="14.25" customHeight="1">
      <c r="A73" s="71">
        <f>'Январь 2020'!A73</f>
        <v>68</v>
      </c>
      <c r="B73" s="72" t="str">
        <f>'Январь 2020'!G73</f>
        <v>NAME070</v>
      </c>
      <c r="C73" s="73">
        <f>'Январь 2020'!B73</f>
        <v>43186</v>
      </c>
      <c r="D73" s="75"/>
      <c r="E73" s="75"/>
      <c r="F73" s="93"/>
      <c r="G73" s="93"/>
      <c r="H73" s="79"/>
      <c r="I73" s="153"/>
      <c r="J73" s="153"/>
      <c r="K73" s="153"/>
      <c r="L73" s="75"/>
      <c r="M73" s="93"/>
      <c r="N73" s="93"/>
      <c r="O73" s="79"/>
      <c r="P73" s="153"/>
      <c r="Q73" s="153"/>
      <c r="R73" s="75"/>
      <c r="S73" s="75"/>
      <c r="T73" s="76"/>
      <c r="U73" s="76"/>
      <c r="V73" s="75"/>
      <c r="W73" s="153"/>
      <c r="X73" s="153"/>
      <c r="Y73" s="75"/>
      <c r="Z73" s="75"/>
      <c r="AA73" s="76"/>
      <c r="AB73" s="76"/>
      <c r="AC73" s="75"/>
      <c r="AD73" s="153"/>
      <c r="AE73" s="153"/>
      <c r="AF73" s="153"/>
      <c r="AG73" s="75"/>
      <c r="AH73" s="262"/>
      <c r="AI73" s="80">
        <f t="shared" si="0"/>
        <v>0</v>
      </c>
      <c r="AJ73" s="81">
        <f>'Май 2020'!AJ73-AI73</f>
        <v>-8</v>
      </c>
      <c r="AK73" s="82">
        <f t="shared" si="1"/>
        <v>0</v>
      </c>
      <c r="AL73" s="83">
        <f>'Май 2020'!AL73+AK73</f>
        <v>0</v>
      </c>
      <c r="AM73" s="82">
        <f t="shared" si="2"/>
        <v>0</v>
      </c>
      <c r="AN73" s="84">
        <f>'Май 2020'!AN73+AM73</f>
        <v>0</v>
      </c>
      <c r="AO73" s="82">
        <f t="shared" si="3"/>
        <v>0</v>
      </c>
      <c r="AP73" s="85">
        <f>'Май 2020'!AP73+'Июнь 2020'!AO73</f>
        <v>0</v>
      </c>
      <c r="AQ73" s="82">
        <f t="shared" si="4"/>
        <v>0</v>
      </c>
      <c r="AR73" s="86">
        <f>'Май 2020'!AR73+'Июнь 2020'!AQ73</f>
        <v>0</v>
      </c>
      <c r="AS73" s="87" t="str">
        <f>'Январь 2020'!AW73</f>
        <v>Днепр1</v>
      </c>
      <c r="AT73" s="88" t="str">
        <f>'Январь 2020'!AX73</f>
        <v>TEAM21</v>
      </c>
      <c r="AU73" s="45">
        <f t="shared" si="5"/>
        <v>0</v>
      </c>
    </row>
    <row r="74" spans="1:47" ht="14.25" customHeight="1">
      <c r="A74" s="71">
        <f>'Январь 2020'!A74</f>
        <v>69</v>
      </c>
      <c r="B74" s="72" t="str">
        <f>'Январь 2020'!G74</f>
        <v>NAME071</v>
      </c>
      <c r="C74" s="73">
        <f>'Январь 2020'!B74</f>
        <v>43543</v>
      </c>
      <c r="D74" s="75"/>
      <c r="E74" s="75"/>
      <c r="F74" s="76"/>
      <c r="G74" s="76"/>
      <c r="H74" s="75"/>
      <c r="I74" s="153"/>
      <c r="J74" s="153"/>
      <c r="K74" s="153"/>
      <c r="L74" s="75"/>
      <c r="M74" s="93"/>
      <c r="N74" s="76"/>
      <c r="O74" s="75"/>
      <c r="P74" s="153"/>
      <c r="Q74" s="153"/>
      <c r="R74" s="75"/>
      <c r="S74" s="75"/>
      <c r="T74" s="76"/>
      <c r="U74" s="76"/>
      <c r="V74" s="75"/>
      <c r="W74" s="153"/>
      <c r="X74" s="153"/>
      <c r="Y74" s="75"/>
      <c r="Z74" s="75"/>
      <c r="AA74" s="76"/>
      <c r="AB74" s="76"/>
      <c r="AC74" s="75"/>
      <c r="AD74" s="153"/>
      <c r="AE74" s="153"/>
      <c r="AF74" s="153"/>
      <c r="AG74" s="75"/>
      <c r="AH74" s="262"/>
      <c r="AI74" s="80">
        <f t="shared" si="0"/>
        <v>0</v>
      </c>
      <c r="AJ74" s="81">
        <f>'Май 2020'!AJ74-AI74</f>
        <v>0</v>
      </c>
      <c r="AK74" s="82">
        <f t="shared" si="1"/>
        <v>0</v>
      </c>
      <c r="AL74" s="83">
        <f>'Май 2020'!AL74+AK74</f>
        <v>0</v>
      </c>
      <c r="AM74" s="82">
        <f t="shared" si="2"/>
        <v>0</v>
      </c>
      <c r="AN74" s="84">
        <f>'Май 2020'!AN74+AM74</f>
        <v>0</v>
      </c>
      <c r="AO74" s="82">
        <f t="shared" si="3"/>
        <v>0</v>
      </c>
      <c r="AP74" s="85">
        <f>'Май 2020'!AP74+'Июнь 2020'!AO74</f>
        <v>0</v>
      </c>
      <c r="AQ74" s="82">
        <f t="shared" si="4"/>
        <v>0</v>
      </c>
      <c r="AR74" s="86">
        <f>'Май 2020'!AR74+'Июнь 2020'!AQ74</f>
        <v>0</v>
      </c>
      <c r="AS74" s="87" t="str">
        <f>'Январь 2020'!AW74</f>
        <v>Днепр2</v>
      </c>
      <c r="AT74" s="88" t="str">
        <f>'Январь 2020'!AX74</f>
        <v>TEAM27</v>
      </c>
      <c r="AU74" s="45">
        <f t="shared" si="5"/>
        <v>0</v>
      </c>
    </row>
    <row r="75" spans="1:47" ht="14.25" customHeight="1">
      <c r="A75" s="71">
        <f>'Январь 2020'!A75</f>
        <v>70</v>
      </c>
      <c r="B75" s="72" t="str">
        <f>'Январь 2020'!G75</f>
        <v>NAME072</v>
      </c>
      <c r="C75" s="73">
        <f>'Январь 2020'!B75</f>
        <v>43452</v>
      </c>
      <c r="D75" s="75"/>
      <c r="E75" s="75"/>
      <c r="F75" s="76"/>
      <c r="G75" s="76"/>
      <c r="H75" s="75"/>
      <c r="I75" s="153"/>
      <c r="J75" s="153"/>
      <c r="K75" s="153"/>
      <c r="L75" s="75"/>
      <c r="M75" s="93"/>
      <c r="N75" s="76"/>
      <c r="O75" s="75"/>
      <c r="P75" s="153"/>
      <c r="Q75" s="153"/>
      <c r="R75" s="75"/>
      <c r="S75" s="75"/>
      <c r="T75" s="76"/>
      <c r="U75" s="93"/>
      <c r="V75" s="75"/>
      <c r="W75" s="153"/>
      <c r="X75" s="153"/>
      <c r="Y75" s="75"/>
      <c r="Z75" s="75"/>
      <c r="AA75" s="76"/>
      <c r="AB75" s="76"/>
      <c r="AC75" s="75"/>
      <c r="AD75" s="153"/>
      <c r="AE75" s="153"/>
      <c r="AF75" s="153"/>
      <c r="AG75" s="75"/>
      <c r="AH75" s="262"/>
      <c r="AI75" s="80">
        <f t="shared" si="0"/>
        <v>0</v>
      </c>
      <c r="AJ75" s="81">
        <f>'Май 2020'!AJ75-AI75</f>
        <v>0</v>
      </c>
      <c r="AK75" s="82">
        <f t="shared" si="1"/>
        <v>0</v>
      </c>
      <c r="AL75" s="83">
        <f>'Май 2020'!AL75+AK75</f>
        <v>0</v>
      </c>
      <c r="AM75" s="82">
        <f t="shared" si="2"/>
        <v>0</v>
      </c>
      <c r="AN75" s="84">
        <f>'Май 2020'!AN75+AM75</f>
        <v>0</v>
      </c>
      <c r="AO75" s="82">
        <f t="shared" si="3"/>
        <v>0</v>
      </c>
      <c r="AP75" s="85">
        <f>'Май 2020'!AP75+'Июнь 2020'!AO75</f>
        <v>0</v>
      </c>
      <c r="AQ75" s="82">
        <f t="shared" si="4"/>
        <v>0</v>
      </c>
      <c r="AR75" s="86">
        <f>'Май 2020'!AR75+'Июнь 2020'!AQ75</f>
        <v>0</v>
      </c>
      <c r="AS75" s="87" t="str">
        <f>'Январь 2020'!AW75</f>
        <v>Днепр1</v>
      </c>
      <c r="AT75" s="88" t="str">
        <f>'Январь 2020'!AX75</f>
        <v>TEAM34</v>
      </c>
      <c r="AU75" s="45">
        <f t="shared" si="5"/>
        <v>0</v>
      </c>
    </row>
    <row r="76" spans="1:47" ht="14.25" customHeight="1">
      <c r="A76" s="71">
        <f>'Январь 2020'!A76</f>
        <v>0</v>
      </c>
      <c r="B76" s="72" t="str">
        <f>'Январь 2020'!G76</f>
        <v>NAME073</v>
      </c>
      <c r="C76" s="73">
        <f>'Январь 2020'!B76</f>
        <v>40725</v>
      </c>
      <c r="D76" s="75"/>
      <c r="E76" s="75"/>
      <c r="F76" s="76"/>
      <c r="G76" s="76"/>
      <c r="H76" s="75"/>
      <c r="I76" s="153"/>
      <c r="J76" s="153"/>
      <c r="K76" s="153"/>
      <c r="L76" s="79"/>
      <c r="M76" s="76"/>
      <c r="N76" s="76"/>
      <c r="O76" s="75"/>
      <c r="P76" s="153"/>
      <c r="Q76" s="153"/>
      <c r="R76" s="75"/>
      <c r="S76" s="75"/>
      <c r="T76" s="76"/>
      <c r="U76" s="76"/>
      <c r="V76" s="75"/>
      <c r="W76" s="153"/>
      <c r="X76" s="153"/>
      <c r="Y76" s="75"/>
      <c r="Z76" s="75"/>
      <c r="AA76" s="93"/>
      <c r="AB76" s="93"/>
      <c r="AC76" s="79"/>
      <c r="AD76" s="153"/>
      <c r="AE76" s="153"/>
      <c r="AF76" s="153"/>
      <c r="AG76" s="79"/>
      <c r="AH76" s="262"/>
      <c r="AI76" s="80">
        <f t="shared" si="0"/>
        <v>0</v>
      </c>
      <c r="AJ76" s="81">
        <f>'Май 2020'!AJ76-AI76</f>
        <v>0</v>
      </c>
      <c r="AK76" s="82">
        <f t="shared" si="1"/>
        <v>0</v>
      </c>
      <c r="AL76" s="83">
        <f>'Май 2020'!AL76+AK76</f>
        <v>0</v>
      </c>
      <c r="AM76" s="82">
        <f t="shared" si="2"/>
        <v>0</v>
      </c>
      <c r="AN76" s="84">
        <f>'Май 2020'!AN76+AM76</f>
        <v>0</v>
      </c>
      <c r="AO76" s="82">
        <f t="shared" si="3"/>
        <v>0</v>
      </c>
      <c r="AP76" s="85">
        <f>'Май 2020'!AP76+'Июнь 2020'!AO76</f>
        <v>0</v>
      </c>
      <c r="AQ76" s="82">
        <f t="shared" si="4"/>
        <v>0</v>
      </c>
      <c r="AR76" s="86">
        <f>'Май 2020'!AR76+'Июнь 2020'!AQ76</f>
        <v>0</v>
      </c>
      <c r="AS76" s="87" t="str">
        <f>'Январь 2020'!AW76</f>
        <v>уволен</v>
      </c>
      <c r="AT76" s="88" t="str">
        <f>'Январь 2020'!AX76</f>
        <v>TEAM17</v>
      </c>
      <c r="AU76" s="45">
        <f t="shared" si="5"/>
        <v>0</v>
      </c>
    </row>
    <row r="77" spans="1:47" ht="14.25" customHeight="1">
      <c r="A77" s="71">
        <f>'Январь 2020'!A77</f>
        <v>71</v>
      </c>
      <c r="B77" s="72" t="str">
        <f>'Январь 2020'!G77</f>
        <v>NAME074</v>
      </c>
      <c r="C77" s="73">
        <f>'Январь 2020'!B77</f>
        <v>43482</v>
      </c>
      <c r="D77" s="75"/>
      <c r="E77" s="75"/>
      <c r="F77" s="76"/>
      <c r="G77" s="93"/>
      <c r="H77" s="79"/>
      <c r="I77" s="190"/>
      <c r="J77" s="190"/>
      <c r="K77" s="190"/>
      <c r="L77" s="75"/>
      <c r="M77" s="93"/>
      <c r="N77" s="76"/>
      <c r="O77" s="75"/>
      <c r="P77" s="190"/>
      <c r="Q77" s="190"/>
      <c r="R77" s="75"/>
      <c r="S77" s="75"/>
      <c r="T77" s="76"/>
      <c r="U77" s="76"/>
      <c r="V77" s="75"/>
      <c r="W77" s="190"/>
      <c r="X77" s="190"/>
      <c r="Y77" s="75"/>
      <c r="Z77" s="75"/>
      <c r="AA77" s="76"/>
      <c r="AB77" s="76"/>
      <c r="AC77" s="75"/>
      <c r="AD77" s="190"/>
      <c r="AE77" s="190"/>
      <c r="AF77" s="190"/>
      <c r="AG77" s="75"/>
      <c r="AH77" s="262"/>
      <c r="AI77" s="80">
        <f t="shared" si="0"/>
        <v>0</v>
      </c>
      <c r="AJ77" s="81">
        <f>'Май 2020'!AJ77-AI77</f>
        <v>-1</v>
      </c>
      <c r="AK77" s="82">
        <f t="shared" si="1"/>
        <v>0</v>
      </c>
      <c r="AL77" s="83">
        <f>'Май 2020'!AL77+AK77</f>
        <v>0</v>
      </c>
      <c r="AM77" s="82">
        <f t="shared" si="2"/>
        <v>0</v>
      </c>
      <c r="AN77" s="84">
        <f>'Май 2020'!AN77+AM77</f>
        <v>0</v>
      </c>
      <c r="AO77" s="82">
        <f t="shared" si="3"/>
        <v>0</v>
      </c>
      <c r="AP77" s="85">
        <f>'Май 2020'!AP77+'Июнь 2020'!AO77</f>
        <v>0</v>
      </c>
      <c r="AQ77" s="82">
        <f t="shared" si="4"/>
        <v>0</v>
      </c>
      <c r="AR77" s="86">
        <f>'Май 2020'!AR77+'Июнь 2020'!AQ77</f>
        <v>0</v>
      </c>
      <c r="AS77" s="87" t="str">
        <f>'Январь 2020'!AW77</f>
        <v>Харьков</v>
      </c>
      <c r="AT77" s="88" t="str">
        <f>'Январь 2020'!AX77</f>
        <v>TEAM18</v>
      </c>
      <c r="AU77" s="45">
        <f t="shared" si="5"/>
        <v>0</v>
      </c>
    </row>
    <row r="78" spans="1:47" ht="14.25" customHeight="1">
      <c r="A78" s="71">
        <f>'Январь 2020'!A78</f>
        <v>72</v>
      </c>
      <c r="B78" s="72" t="str">
        <f>'Январь 2020'!G78</f>
        <v>NAME075</v>
      </c>
      <c r="C78" s="73">
        <f>'Январь 2020'!B78</f>
        <v>41155</v>
      </c>
      <c r="D78" s="75"/>
      <c r="E78" s="75"/>
      <c r="F78" s="76"/>
      <c r="G78" s="76"/>
      <c r="H78" s="75"/>
      <c r="I78" s="153"/>
      <c r="J78" s="153"/>
      <c r="K78" s="153"/>
      <c r="L78" s="75"/>
      <c r="M78" s="76"/>
      <c r="N78" s="76"/>
      <c r="O78" s="75"/>
      <c r="P78" s="153"/>
      <c r="Q78" s="153"/>
      <c r="R78" s="75"/>
      <c r="S78" s="75"/>
      <c r="T78" s="76"/>
      <c r="U78" s="76"/>
      <c r="V78" s="75"/>
      <c r="W78" s="153"/>
      <c r="X78" s="153"/>
      <c r="Y78" s="75"/>
      <c r="Z78" s="75"/>
      <c r="AA78" s="76"/>
      <c r="AB78" s="76"/>
      <c r="AC78" s="75"/>
      <c r="AD78" s="153"/>
      <c r="AE78" s="153"/>
      <c r="AF78" s="153"/>
      <c r="AG78" s="75"/>
      <c r="AH78" s="262"/>
      <c r="AI78" s="80">
        <f t="shared" si="0"/>
        <v>0</v>
      </c>
      <c r="AJ78" s="81">
        <f>'Май 2020'!AJ78-AI78</f>
        <v>0</v>
      </c>
      <c r="AK78" s="82">
        <f t="shared" si="1"/>
        <v>0</v>
      </c>
      <c r="AL78" s="83">
        <f>'Май 2020'!AL78+AK78</f>
        <v>0</v>
      </c>
      <c r="AM78" s="82">
        <f t="shared" si="2"/>
        <v>0</v>
      </c>
      <c r="AN78" s="84">
        <f>'Май 2020'!AN78+AM78</f>
        <v>0</v>
      </c>
      <c r="AO78" s="82">
        <f t="shared" si="3"/>
        <v>0</v>
      </c>
      <c r="AP78" s="85">
        <f>'Май 2020'!AP78+'Июнь 2020'!AO78</f>
        <v>0</v>
      </c>
      <c r="AQ78" s="82">
        <f t="shared" si="4"/>
        <v>0</v>
      </c>
      <c r="AR78" s="86">
        <f>'Май 2020'!AR78+'Июнь 2020'!AQ78</f>
        <v>0</v>
      </c>
      <c r="AS78" s="87" t="str">
        <f>'Январь 2020'!AW78</f>
        <v>Запорожье</v>
      </c>
      <c r="AT78" s="88" t="str">
        <f>'Январь 2020'!AX78</f>
        <v>TEAM01</v>
      </c>
      <c r="AU78" s="45">
        <f t="shared" si="5"/>
        <v>0</v>
      </c>
    </row>
    <row r="79" spans="1:47" ht="14.25" customHeight="1">
      <c r="A79" s="71">
        <f>'Январь 2020'!A79</f>
        <v>73</v>
      </c>
      <c r="B79" s="72" t="str">
        <f>'Январь 2020'!G79</f>
        <v>NAME076</v>
      </c>
      <c r="C79" s="73">
        <f>'Январь 2020'!B79</f>
        <v>43056</v>
      </c>
      <c r="D79" s="75"/>
      <c r="E79" s="75"/>
      <c r="F79" s="93"/>
      <c r="G79" s="93"/>
      <c r="H79" s="79"/>
      <c r="I79" s="153"/>
      <c r="J79" s="153"/>
      <c r="K79" s="153"/>
      <c r="L79" s="75"/>
      <c r="M79" s="76"/>
      <c r="N79" s="76"/>
      <c r="O79" s="75"/>
      <c r="P79" s="153"/>
      <c r="Q79" s="153"/>
      <c r="R79" s="75"/>
      <c r="S79" s="75"/>
      <c r="T79" s="76"/>
      <c r="U79" s="76"/>
      <c r="V79" s="75"/>
      <c r="W79" s="153"/>
      <c r="X79" s="153"/>
      <c r="Y79" s="75"/>
      <c r="Z79" s="75"/>
      <c r="AA79" s="76"/>
      <c r="AB79" s="76"/>
      <c r="AC79" s="75"/>
      <c r="AD79" s="153"/>
      <c r="AE79" s="153"/>
      <c r="AF79" s="153"/>
      <c r="AG79" s="75"/>
      <c r="AH79" s="262"/>
      <c r="AI79" s="80">
        <f t="shared" si="0"/>
        <v>0</v>
      </c>
      <c r="AJ79" s="81">
        <f>'Май 2020'!AJ79-AI79</f>
        <v>0</v>
      </c>
      <c r="AK79" s="82">
        <f t="shared" si="1"/>
        <v>0</v>
      </c>
      <c r="AL79" s="83">
        <f>'Май 2020'!AL79+AK79</f>
        <v>0</v>
      </c>
      <c r="AM79" s="82">
        <f t="shared" si="2"/>
        <v>0</v>
      </c>
      <c r="AN79" s="84">
        <f>'Май 2020'!AN79+AM79</f>
        <v>0</v>
      </c>
      <c r="AO79" s="82">
        <f t="shared" si="3"/>
        <v>0</v>
      </c>
      <c r="AP79" s="85">
        <f>'Май 2020'!AP79+'Июнь 2020'!AO79</f>
        <v>0</v>
      </c>
      <c r="AQ79" s="82">
        <f t="shared" si="4"/>
        <v>0</v>
      </c>
      <c r="AR79" s="86">
        <f>'Май 2020'!AR79+'Июнь 2020'!AQ79</f>
        <v>0</v>
      </c>
      <c r="AS79" s="87" t="str">
        <f>'Январь 2020'!AW79</f>
        <v>Днепр1</v>
      </c>
      <c r="AT79" s="88" t="str">
        <f>'Январь 2020'!AX79</f>
        <v>TEAM15</v>
      </c>
      <c r="AU79" s="45">
        <f t="shared" si="5"/>
        <v>0</v>
      </c>
    </row>
    <row r="80" spans="1:47" ht="14.25" customHeight="1">
      <c r="A80" s="71">
        <f>'Январь 2020'!A80</f>
        <v>74</v>
      </c>
      <c r="B80" s="72" t="str">
        <f>'Январь 2020'!G80</f>
        <v>NAME077</v>
      </c>
      <c r="C80" s="73">
        <f>'Январь 2020'!B80</f>
        <v>43803</v>
      </c>
      <c r="D80" s="75"/>
      <c r="E80" s="75"/>
      <c r="F80" s="76"/>
      <c r="G80" s="76"/>
      <c r="H80" s="75"/>
      <c r="I80" s="153"/>
      <c r="J80" s="153"/>
      <c r="K80" s="153"/>
      <c r="L80" s="75"/>
      <c r="M80" s="76"/>
      <c r="N80" s="76"/>
      <c r="O80" s="75"/>
      <c r="P80" s="153"/>
      <c r="Q80" s="153"/>
      <c r="R80" s="75"/>
      <c r="S80" s="75"/>
      <c r="T80" s="76"/>
      <c r="U80" s="76"/>
      <c r="V80" s="75"/>
      <c r="W80" s="153"/>
      <c r="X80" s="153"/>
      <c r="Y80" s="75"/>
      <c r="Z80" s="75"/>
      <c r="AA80" s="76"/>
      <c r="AB80" s="76"/>
      <c r="AC80" s="75"/>
      <c r="AD80" s="153"/>
      <c r="AE80" s="153"/>
      <c r="AF80" s="153"/>
      <c r="AG80" s="75"/>
      <c r="AH80" s="262"/>
      <c r="AI80" s="80">
        <f t="shared" si="0"/>
        <v>0</v>
      </c>
      <c r="AJ80" s="81">
        <f>'Май 2020'!AJ80-AI80</f>
        <v>0</v>
      </c>
      <c r="AK80" s="82">
        <f t="shared" si="1"/>
        <v>0</v>
      </c>
      <c r="AL80" s="83">
        <f>'Май 2020'!AL80+AK80</f>
        <v>0</v>
      </c>
      <c r="AM80" s="82">
        <f t="shared" si="2"/>
        <v>0</v>
      </c>
      <c r="AN80" s="84">
        <f>'Май 2020'!AN80+AM80</f>
        <v>0</v>
      </c>
      <c r="AO80" s="82">
        <f t="shared" si="3"/>
        <v>0</v>
      </c>
      <c r="AP80" s="85">
        <f>'Май 2020'!AP80+'Июнь 2020'!AO80</f>
        <v>0</v>
      </c>
      <c r="AQ80" s="82">
        <f t="shared" si="4"/>
        <v>0</v>
      </c>
      <c r="AR80" s="86">
        <f>'Май 2020'!AR80+'Июнь 2020'!AQ80</f>
        <v>0</v>
      </c>
      <c r="AS80" s="87" t="str">
        <f>'Январь 2020'!AW80</f>
        <v>Днепр1</v>
      </c>
      <c r="AT80" s="88" t="str">
        <f>'Январь 2020'!AX80</f>
        <v>TEAM17</v>
      </c>
      <c r="AU80" s="45">
        <f t="shared" si="5"/>
        <v>0</v>
      </c>
    </row>
    <row r="81" spans="1:47" ht="14.25" customHeight="1">
      <c r="A81" s="71">
        <f>'Январь 2020'!A81</f>
        <v>75</v>
      </c>
      <c r="B81" s="72" t="str">
        <f>'Январь 2020'!G81</f>
        <v>NAME078</v>
      </c>
      <c r="C81" s="73">
        <f>'Январь 2020'!B81</f>
        <v>42955</v>
      </c>
      <c r="D81" s="79"/>
      <c r="E81" s="79"/>
      <c r="F81" s="93"/>
      <c r="G81" s="93"/>
      <c r="H81" s="79"/>
      <c r="I81" s="153"/>
      <c r="J81" s="153"/>
      <c r="K81" s="153"/>
      <c r="L81" s="79"/>
      <c r="M81" s="93"/>
      <c r="N81" s="93"/>
      <c r="O81" s="79"/>
      <c r="P81" s="153"/>
      <c r="Q81" s="153"/>
      <c r="R81" s="79"/>
      <c r="S81" s="79"/>
      <c r="T81" s="76"/>
      <c r="U81" s="76"/>
      <c r="V81" s="79"/>
      <c r="W81" s="153"/>
      <c r="X81" s="153"/>
      <c r="Y81" s="79"/>
      <c r="Z81" s="79"/>
      <c r="AA81" s="76"/>
      <c r="AB81" s="93"/>
      <c r="AC81" s="79"/>
      <c r="AD81" s="153"/>
      <c r="AE81" s="153"/>
      <c r="AF81" s="153"/>
      <c r="AG81" s="79"/>
      <c r="AH81" s="262"/>
      <c r="AI81" s="80">
        <f t="shared" si="0"/>
        <v>0</v>
      </c>
      <c r="AJ81" s="81">
        <f>'Май 2020'!AJ81-AI81</f>
        <v>0</v>
      </c>
      <c r="AK81" s="82">
        <f t="shared" si="1"/>
        <v>0</v>
      </c>
      <c r="AL81" s="83">
        <f>'Май 2020'!AL81+AK81</f>
        <v>0</v>
      </c>
      <c r="AM81" s="82">
        <f t="shared" si="2"/>
        <v>0</v>
      </c>
      <c r="AN81" s="84">
        <f>'Май 2020'!AN81+AM81</f>
        <v>0</v>
      </c>
      <c r="AO81" s="82">
        <f t="shared" si="3"/>
        <v>0</v>
      </c>
      <c r="AP81" s="85">
        <f>'Май 2020'!AP81+'Июнь 2020'!AO81</f>
        <v>0</v>
      </c>
      <c r="AQ81" s="82">
        <f t="shared" si="4"/>
        <v>0</v>
      </c>
      <c r="AR81" s="86">
        <f>'Май 2020'!AR81+'Июнь 2020'!AQ81</f>
        <v>0</v>
      </c>
      <c r="AS81" s="87" t="str">
        <f>'Январь 2020'!AW81</f>
        <v>Днепр1</v>
      </c>
      <c r="AT81" s="88" t="str">
        <f>'Январь 2020'!AX81</f>
        <v>TEAM29</v>
      </c>
      <c r="AU81" s="45">
        <f t="shared" si="5"/>
        <v>0</v>
      </c>
    </row>
    <row r="82" spans="1:47" ht="14.25" customHeight="1">
      <c r="A82" s="71">
        <f>'Январь 2020'!A82</f>
        <v>76</v>
      </c>
      <c r="B82" s="72" t="str">
        <f>'Январь 2020'!G82</f>
        <v>NAME079</v>
      </c>
      <c r="C82" s="73">
        <f>'Январь 2020'!B82</f>
        <v>43374</v>
      </c>
      <c r="D82" s="79"/>
      <c r="E82" s="79"/>
      <c r="F82" s="76"/>
      <c r="G82" s="76"/>
      <c r="H82" s="79"/>
      <c r="I82" s="153"/>
      <c r="J82" s="153"/>
      <c r="K82" s="153"/>
      <c r="L82" s="79"/>
      <c r="M82" s="76"/>
      <c r="N82" s="76"/>
      <c r="O82" s="79"/>
      <c r="P82" s="153"/>
      <c r="Q82" s="153"/>
      <c r="R82" s="79"/>
      <c r="S82" s="79"/>
      <c r="T82" s="76"/>
      <c r="U82" s="76"/>
      <c r="V82" s="79"/>
      <c r="W82" s="153"/>
      <c r="X82" s="153"/>
      <c r="Y82" s="79"/>
      <c r="Z82" s="79"/>
      <c r="AA82" s="93"/>
      <c r="AB82" s="93"/>
      <c r="AC82" s="79"/>
      <c r="AD82" s="153"/>
      <c r="AE82" s="153"/>
      <c r="AF82" s="153"/>
      <c r="AG82" s="75"/>
      <c r="AH82" s="262"/>
      <c r="AI82" s="80">
        <f t="shared" si="0"/>
        <v>0</v>
      </c>
      <c r="AJ82" s="81">
        <f>'Май 2020'!AJ82-AI82</f>
        <v>0</v>
      </c>
      <c r="AK82" s="82">
        <f t="shared" si="1"/>
        <v>0</v>
      </c>
      <c r="AL82" s="83">
        <f>'Май 2020'!AL82+AK82</f>
        <v>0</v>
      </c>
      <c r="AM82" s="82">
        <f t="shared" si="2"/>
        <v>0</v>
      </c>
      <c r="AN82" s="84">
        <f>'Май 2020'!AN82+AM82</f>
        <v>0</v>
      </c>
      <c r="AO82" s="82">
        <f t="shared" si="3"/>
        <v>0</v>
      </c>
      <c r="AP82" s="85">
        <f>'Май 2020'!AP82+'Июнь 2020'!AO82</f>
        <v>0</v>
      </c>
      <c r="AQ82" s="82">
        <f t="shared" si="4"/>
        <v>0</v>
      </c>
      <c r="AR82" s="86">
        <f>'Май 2020'!AR82+'Июнь 2020'!AQ82</f>
        <v>0</v>
      </c>
      <c r="AS82" s="87" t="str">
        <f>'Январь 2020'!AW82</f>
        <v>Львов</v>
      </c>
      <c r="AT82" s="88" t="str">
        <f>'Январь 2020'!AX82</f>
        <v>TEAM09</v>
      </c>
      <c r="AU82" s="45">
        <f t="shared" si="5"/>
        <v>0</v>
      </c>
    </row>
    <row r="83" spans="1:47" ht="14.25" customHeight="1">
      <c r="A83" s="71">
        <f>'Январь 2020'!A83</f>
        <v>77</v>
      </c>
      <c r="B83" s="72" t="str">
        <f>'Январь 2020'!G83</f>
        <v>NAME080</v>
      </c>
      <c r="C83" s="73">
        <f>'Январь 2020'!B83</f>
        <v>41016</v>
      </c>
      <c r="D83" s="75"/>
      <c r="E83" s="75"/>
      <c r="F83" s="76"/>
      <c r="G83" s="76"/>
      <c r="H83" s="75"/>
      <c r="I83" s="153"/>
      <c r="J83" s="153"/>
      <c r="K83" s="153"/>
      <c r="L83" s="75"/>
      <c r="M83" s="76"/>
      <c r="N83" s="76"/>
      <c r="O83" s="75"/>
      <c r="P83" s="153"/>
      <c r="Q83" s="153"/>
      <c r="R83" s="75"/>
      <c r="S83" s="75"/>
      <c r="T83" s="76"/>
      <c r="U83" s="76"/>
      <c r="V83" s="75"/>
      <c r="W83" s="153"/>
      <c r="X83" s="153"/>
      <c r="Y83" s="75"/>
      <c r="Z83" s="75"/>
      <c r="AA83" s="76"/>
      <c r="AB83" s="76"/>
      <c r="AC83" s="75"/>
      <c r="AD83" s="153"/>
      <c r="AE83" s="153"/>
      <c r="AF83" s="153"/>
      <c r="AG83" s="75"/>
      <c r="AH83" s="262"/>
      <c r="AI83" s="80">
        <f t="shared" si="0"/>
        <v>0</v>
      </c>
      <c r="AJ83" s="81">
        <f>'Май 2020'!AJ83-AI83</f>
        <v>0</v>
      </c>
      <c r="AK83" s="82">
        <f t="shared" si="1"/>
        <v>0</v>
      </c>
      <c r="AL83" s="83">
        <f>'Май 2020'!AL83+AK83</f>
        <v>0</v>
      </c>
      <c r="AM83" s="82">
        <f t="shared" si="2"/>
        <v>0</v>
      </c>
      <c r="AN83" s="84">
        <f>'Май 2020'!AN83+AM83</f>
        <v>0</v>
      </c>
      <c r="AO83" s="82">
        <f t="shared" si="3"/>
        <v>0</v>
      </c>
      <c r="AP83" s="85">
        <f>'Май 2020'!AP83+'Июнь 2020'!AO83</f>
        <v>0</v>
      </c>
      <c r="AQ83" s="82">
        <f t="shared" si="4"/>
        <v>0</v>
      </c>
      <c r="AR83" s="86">
        <f>'Май 2020'!AR83+'Июнь 2020'!AQ83</f>
        <v>0</v>
      </c>
      <c r="AS83" s="87" t="str">
        <f>'Январь 2020'!AW83</f>
        <v>Днепр1</v>
      </c>
      <c r="AT83" s="88" t="str">
        <f>'Январь 2020'!AX83</f>
        <v>TEAM29</v>
      </c>
      <c r="AU83" s="45">
        <f t="shared" si="5"/>
        <v>0</v>
      </c>
    </row>
    <row r="84" spans="1:47" ht="14.25" customHeight="1">
      <c r="A84" s="71">
        <f>'Январь 2020'!A84</f>
        <v>78</v>
      </c>
      <c r="B84" s="72" t="str">
        <f>'Январь 2020'!G84</f>
        <v>NAME081</v>
      </c>
      <c r="C84" s="73">
        <f>'Январь 2020'!B84</f>
        <v>43495</v>
      </c>
      <c r="D84" s="75"/>
      <c r="E84" s="75"/>
      <c r="F84" s="76"/>
      <c r="G84" s="76"/>
      <c r="H84" s="75"/>
      <c r="I84" s="153"/>
      <c r="J84" s="153"/>
      <c r="K84" s="153"/>
      <c r="L84" s="75"/>
      <c r="M84" s="76"/>
      <c r="N84" s="76"/>
      <c r="O84" s="75"/>
      <c r="P84" s="153"/>
      <c r="Q84" s="153"/>
      <c r="R84" s="75"/>
      <c r="S84" s="75"/>
      <c r="T84" s="76"/>
      <c r="U84" s="76"/>
      <c r="V84" s="79"/>
      <c r="W84" s="153"/>
      <c r="X84" s="153"/>
      <c r="Y84" s="75"/>
      <c r="Z84" s="75"/>
      <c r="AA84" s="76"/>
      <c r="AB84" s="76"/>
      <c r="AC84" s="75"/>
      <c r="AD84" s="153"/>
      <c r="AE84" s="153"/>
      <c r="AF84" s="153"/>
      <c r="AG84" s="75"/>
      <c r="AH84" s="262"/>
      <c r="AI84" s="80">
        <f t="shared" si="0"/>
        <v>0</v>
      </c>
      <c r="AJ84" s="81">
        <f>'Май 2020'!AJ84-AI84</f>
        <v>-8</v>
      </c>
      <c r="AK84" s="82">
        <f t="shared" si="1"/>
        <v>0</v>
      </c>
      <c r="AL84" s="83">
        <f>'Май 2020'!AL84+AK84</f>
        <v>0</v>
      </c>
      <c r="AM84" s="82">
        <f t="shared" si="2"/>
        <v>0</v>
      </c>
      <c r="AN84" s="84">
        <f>'Май 2020'!AN84+AM84</f>
        <v>0</v>
      </c>
      <c r="AO84" s="82">
        <f t="shared" si="3"/>
        <v>0</v>
      </c>
      <c r="AP84" s="85">
        <f>'Май 2020'!AP84+'Июнь 2020'!AO84</f>
        <v>0</v>
      </c>
      <c r="AQ84" s="82">
        <f t="shared" si="4"/>
        <v>0</v>
      </c>
      <c r="AR84" s="86">
        <f>'Май 2020'!AR84+'Июнь 2020'!AQ84</f>
        <v>0</v>
      </c>
      <c r="AS84" s="87" t="str">
        <f>'Январь 2020'!AW84</f>
        <v>Киев</v>
      </c>
      <c r="AT84" s="88" t="str">
        <f>'Январь 2020'!AX84</f>
        <v>TEAM18</v>
      </c>
      <c r="AU84" s="45">
        <f t="shared" si="5"/>
        <v>0</v>
      </c>
    </row>
    <row r="85" spans="1:47" ht="14.25" customHeight="1">
      <c r="A85" s="71">
        <f>'Январь 2020'!A85</f>
        <v>79</v>
      </c>
      <c r="B85" s="72" t="str">
        <f>'Январь 2020'!G85</f>
        <v>NAME082</v>
      </c>
      <c r="C85" s="73">
        <f>'Январь 2020'!B85</f>
        <v>43524</v>
      </c>
      <c r="D85" s="75"/>
      <c r="E85" s="75"/>
      <c r="F85" s="76"/>
      <c r="G85" s="76"/>
      <c r="H85" s="75"/>
      <c r="I85" s="153"/>
      <c r="J85" s="153"/>
      <c r="K85" s="153"/>
      <c r="L85" s="75"/>
      <c r="M85" s="76"/>
      <c r="N85" s="76"/>
      <c r="O85" s="75"/>
      <c r="P85" s="153"/>
      <c r="Q85" s="153"/>
      <c r="R85" s="75"/>
      <c r="S85" s="75"/>
      <c r="T85" s="76"/>
      <c r="U85" s="76"/>
      <c r="V85" s="75"/>
      <c r="W85" s="153"/>
      <c r="X85" s="153"/>
      <c r="Y85" s="75"/>
      <c r="Z85" s="75"/>
      <c r="AA85" s="76"/>
      <c r="AB85" s="76"/>
      <c r="AC85" s="75"/>
      <c r="AD85" s="153"/>
      <c r="AE85" s="153"/>
      <c r="AF85" s="153"/>
      <c r="AG85" s="75"/>
      <c r="AH85" s="262"/>
      <c r="AI85" s="80">
        <f t="shared" si="0"/>
        <v>0</v>
      </c>
      <c r="AJ85" s="81">
        <f>'Май 2020'!AJ85-AI85</f>
        <v>0</v>
      </c>
      <c r="AK85" s="82">
        <f t="shared" si="1"/>
        <v>0</v>
      </c>
      <c r="AL85" s="83">
        <f>'Май 2020'!AL85+AK85</f>
        <v>0</v>
      </c>
      <c r="AM85" s="82">
        <f t="shared" si="2"/>
        <v>0</v>
      </c>
      <c r="AN85" s="84">
        <f>'Май 2020'!AN85+AM85</f>
        <v>0</v>
      </c>
      <c r="AO85" s="82">
        <f t="shared" si="3"/>
        <v>0</v>
      </c>
      <c r="AP85" s="85">
        <f>'Май 2020'!AP85+'Июнь 2020'!AO85</f>
        <v>0</v>
      </c>
      <c r="AQ85" s="82">
        <f t="shared" si="4"/>
        <v>0</v>
      </c>
      <c r="AR85" s="86">
        <f>'Май 2020'!AR85+'Июнь 2020'!AQ85</f>
        <v>0</v>
      </c>
      <c r="AS85" s="87" t="str">
        <f>'Январь 2020'!AW85</f>
        <v>Днепр1</v>
      </c>
      <c r="AT85" s="88" t="str">
        <f>'Январь 2020'!AX85</f>
        <v>TEAM29</v>
      </c>
      <c r="AU85" s="45">
        <f t="shared" si="5"/>
        <v>0</v>
      </c>
    </row>
    <row r="86" spans="1:47" ht="14.25" customHeight="1">
      <c r="A86" s="71">
        <f>'Январь 2020'!A86</f>
        <v>80</v>
      </c>
      <c r="B86" s="72" t="str">
        <f>'Январь 2020'!G86</f>
        <v>NAME083</v>
      </c>
      <c r="C86" s="73">
        <f>'Январь 2020'!B86</f>
        <v>42934</v>
      </c>
      <c r="D86" s="75"/>
      <c r="E86" s="75"/>
      <c r="F86" s="76"/>
      <c r="G86" s="76"/>
      <c r="H86" s="75"/>
      <c r="I86" s="153"/>
      <c r="J86" s="153"/>
      <c r="K86" s="153"/>
      <c r="L86" s="75"/>
      <c r="M86" s="76"/>
      <c r="N86" s="76"/>
      <c r="O86" s="75"/>
      <c r="P86" s="153"/>
      <c r="Q86" s="153"/>
      <c r="R86" s="75"/>
      <c r="S86" s="75"/>
      <c r="T86" s="76"/>
      <c r="U86" s="93"/>
      <c r="V86" s="75"/>
      <c r="W86" s="153"/>
      <c r="X86" s="153"/>
      <c r="Y86" s="75"/>
      <c r="Z86" s="75"/>
      <c r="AA86" s="76"/>
      <c r="AB86" s="76"/>
      <c r="AC86" s="75"/>
      <c r="AD86" s="153"/>
      <c r="AE86" s="153"/>
      <c r="AF86" s="153"/>
      <c r="AG86" s="75"/>
      <c r="AH86" s="262"/>
      <c r="AI86" s="80">
        <f t="shared" si="0"/>
        <v>0</v>
      </c>
      <c r="AJ86" s="81">
        <f>'Май 2020'!AJ86-AI86</f>
        <v>0</v>
      </c>
      <c r="AK86" s="82">
        <f t="shared" si="1"/>
        <v>0</v>
      </c>
      <c r="AL86" s="83">
        <f>'Май 2020'!AL86+AK86</f>
        <v>0</v>
      </c>
      <c r="AM86" s="82">
        <f t="shared" si="2"/>
        <v>0</v>
      </c>
      <c r="AN86" s="84">
        <f>'Май 2020'!AN86+AM86</f>
        <v>0</v>
      </c>
      <c r="AO86" s="82">
        <f t="shared" si="3"/>
        <v>0</v>
      </c>
      <c r="AP86" s="85">
        <f>'Май 2020'!AP86+'Июнь 2020'!AO86</f>
        <v>0</v>
      </c>
      <c r="AQ86" s="82">
        <f t="shared" si="4"/>
        <v>0</v>
      </c>
      <c r="AR86" s="86">
        <f>'Май 2020'!AR86+'Июнь 2020'!AQ86</f>
        <v>0</v>
      </c>
      <c r="AS86" s="87" t="str">
        <f>'Январь 2020'!AW86</f>
        <v>Днепр1</v>
      </c>
      <c r="AT86" s="88" t="str">
        <f>'Январь 2020'!AX86</f>
        <v>TEAM16</v>
      </c>
      <c r="AU86" s="45">
        <f t="shared" si="5"/>
        <v>0</v>
      </c>
    </row>
    <row r="87" spans="1:47" ht="14.25" customHeight="1">
      <c r="A87" s="71">
        <f>'Январь 2020'!A87</f>
        <v>81</v>
      </c>
      <c r="B87" s="72" t="str">
        <f>'Январь 2020'!G87</f>
        <v>NAME084</v>
      </c>
      <c r="C87" s="73" t="str">
        <f>'Январь 2020'!B87</f>
        <v>исп.</v>
      </c>
      <c r="D87" s="75"/>
      <c r="E87" s="75"/>
      <c r="F87" s="76"/>
      <c r="G87" s="76"/>
      <c r="H87" s="75"/>
      <c r="I87" s="153"/>
      <c r="J87" s="153"/>
      <c r="K87" s="153"/>
      <c r="L87" s="75"/>
      <c r="M87" s="76"/>
      <c r="N87" s="76"/>
      <c r="O87" s="75"/>
      <c r="P87" s="153"/>
      <c r="Q87" s="153"/>
      <c r="R87" s="75"/>
      <c r="S87" s="75"/>
      <c r="T87" s="76"/>
      <c r="U87" s="76"/>
      <c r="V87" s="79"/>
      <c r="W87" s="153"/>
      <c r="X87" s="153"/>
      <c r="Y87" s="75"/>
      <c r="Z87" s="75"/>
      <c r="AA87" s="76"/>
      <c r="AB87" s="76"/>
      <c r="AC87" s="75"/>
      <c r="AD87" s="153"/>
      <c r="AE87" s="153"/>
      <c r="AF87" s="153"/>
      <c r="AG87" s="75"/>
      <c r="AH87" s="262"/>
      <c r="AI87" s="80">
        <f t="shared" si="0"/>
        <v>0</v>
      </c>
      <c r="AJ87" s="81">
        <f>'Май 2020'!AJ87-AI87</f>
        <v>0</v>
      </c>
      <c r="AK87" s="82">
        <f t="shared" si="1"/>
        <v>0</v>
      </c>
      <c r="AL87" s="83">
        <f>'Май 2020'!AL87+AK87</f>
        <v>0</v>
      </c>
      <c r="AM87" s="82">
        <f t="shared" si="2"/>
        <v>0</v>
      </c>
      <c r="AN87" s="84">
        <f>'Май 2020'!AN87+AM87</f>
        <v>0</v>
      </c>
      <c r="AO87" s="82">
        <f t="shared" si="3"/>
        <v>0</v>
      </c>
      <c r="AP87" s="85">
        <f>'Май 2020'!AP87+'Июнь 2020'!AO87</f>
        <v>0</v>
      </c>
      <c r="AQ87" s="82">
        <f t="shared" si="4"/>
        <v>0</v>
      </c>
      <c r="AR87" s="86">
        <f>'Май 2020'!AR87+'Июнь 2020'!AQ87</f>
        <v>0</v>
      </c>
      <c r="AS87" s="87" t="str">
        <f>'Январь 2020'!AW87</f>
        <v>Днепр2</v>
      </c>
      <c r="AT87" s="88" t="str">
        <f>'Январь 2020'!AX87</f>
        <v>TEAM12</v>
      </c>
      <c r="AU87" s="45">
        <f t="shared" si="5"/>
        <v>0</v>
      </c>
    </row>
    <row r="88" spans="1:47" ht="14.25" customHeight="1">
      <c r="A88" s="71">
        <f>'Январь 2020'!A88</f>
        <v>82</v>
      </c>
      <c r="B88" s="72" t="str">
        <f>'Январь 2020'!G88</f>
        <v>NAME085</v>
      </c>
      <c r="C88" s="73">
        <f>'Январь 2020'!B88</f>
        <v>42037</v>
      </c>
      <c r="D88" s="75"/>
      <c r="E88" s="75"/>
      <c r="F88" s="93"/>
      <c r="G88" s="93"/>
      <c r="H88" s="93"/>
      <c r="I88" s="153"/>
      <c r="J88" s="153"/>
      <c r="K88" s="153"/>
      <c r="L88" s="75"/>
      <c r="M88" s="93"/>
      <c r="N88" s="93"/>
      <c r="O88" s="75"/>
      <c r="P88" s="153"/>
      <c r="Q88" s="153"/>
      <c r="R88" s="75"/>
      <c r="S88" s="75"/>
      <c r="T88" s="76"/>
      <c r="U88" s="76"/>
      <c r="V88" s="75"/>
      <c r="W88" s="153"/>
      <c r="X88" s="153"/>
      <c r="Y88" s="75"/>
      <c r="Z88" s="75"/>
      <c r="AA88" s="76"/>
      <c r="AB88" s="76"/>
      <c r="AC88" s="75"/>
      <c r="AD88" s="153"/>
      <c r="AE88" s="153"/>
      <c r="AF88" s="153"/>
      <c r="AG88" s="75"/>
      <c r="AH88" s="262"/>
      <c r="AI88" s="80">
        <f t="shared" si="0"/>
        <v>0</v>
      </c>
      <c r="AJ88" s="81">
        <f>'Май 2020'!AJ88-AI88</f>
        <v>0</v>
      </c>
      <c r="AK88" s="82">
        <f t="shared" si="1"/>
        <v>0</v>
      </c>
      <c r="AL88" s="83">
        <f>'Май 2020'!AL88+AK88</f>
        <v>0</v>
      </c>
      <c r="AM88" s="82">
        <f t="shared" si="2"/>
        <v>0</v>
      </c>
      <c r="AN88" s="84">
        <f>'Май 2020'!AN88+AM88</f>
        <v>0</v>
      </c>
      <c r="AO88" s="82">
        <f t="shared" si="3"/>
        <v>0</v>
      </c>
      <c r="AP88" s="85">
        <f>'Май 2020'!AP88+'Июнь 2020'!AO88</f>
        <v>0</v>
      </c>
      <c r="AQ88" s="82">
        <f t="shared" si="4"/>
        <v>0</v>
      </c>
      <c r="AR88" s="86">
        <f>'Май 2020'!AR88+'Июнь 2020'!AQ88</f>
        <v>0</v>
      </c>
      <c r="AS88" s="87" t="str">
        <f>'Январь 2020'!AW88</f>
        <v>Днепр1</v>
      </c>
      <c r="AT88" s="88" t="str">
        <f>'Январь 2020'!AX88</f>
        <v>TEAM18</v>
      </c>
      <c r="AU88" s="45">
        <f t="shared" si="5"/>
        <v>0</v>
      </c>
    </row>
    <row r="89" spans="1:47" ht="14.25" customHeight="1">
      <c r="A89" s="71">
        <f>'Январь 2020'!A89</f>
        <v>83</v>
      </c>
      <c r="B89" s="72" t="str">
        <f>'Январь 2020'!G89</f>
        <v>NAME086</v>
      </c>
      <c r="C89" s="73">
        <f>'Январь 2020'!B89</f>
        <v>43264</v>
      </c>
      <c r="D89" s="75"/>
      <c r="E89" s="75"/>
      <c r="F89" s="76"/>
      <c r="G89" s="93"/>
      <c r="H89" s="79"/>
      <c r="I89" s="153"/>
      <c r="J89" s="153"/>
      <c r="K89" s="153"/>
      <c r="L89" s="75"/>
      <c r="M89" s="76"/>
      <c r="N89" s="76"/>
      <c r="O89" s="75"/>
      <c r="P89" s="153"/>
      <c r="Q89" s="153"/>
      <c r="R89" s="75"/>
      <c r="S89" s="75"/>
      <c r="T89" s="76"/>
      <c r="U89" s="76"/>
      <c r="V89" s="75"/>
      <c r="W89" s="153"/>
      <c r="X89" s="153"/>
      <c r="Y89" s="75"/>
      <c r="Z89" s="75"/>
      <c r="AA89" s="76"/>
      <c r="AB89" s="76"/>
      <c r="AC89" s="75"/>
      <c r="AD89" s="153"/>
      <c r="AE89" s="153"/>
      <c r="AF89" s="153"/>
      <c r="AG89" s="75"/>
      <c r="AH89" s="262"/>
      <c r="AI89" s="80">
        <f t="shared" si="0"/>
        <v>0</v>
      </c>
      <c r="AJ89" s="81">
        <f>'Май 2020'!AJ89-AI89</f>
        <v>0</v>
      </c>
      <c r="AK89" s="82">
        <f t="shared" si="1"/>
        <v>0</v>
      </c>
      <c r="AL89" s="83">
        <f>'Май 2020'!AL89+AK89</f>
        <v>0</v>
      </c>
      <c r="AM89" s="82">
        <f t="shared" si="2"/>
        <v>0</v>
      </c>
      <c r="AN89" s="84">
        <f>'Май 2020'!AN89+AM89</f>
        <v>0</v>
      </c>
      <c r="AO89" s="82">
        <f t="shared" si="3"/>
        <v>0</v>
      </c>
      <c r="AP89" s="85">
        <f>'Май 2020'!AP89+'Июнь 2020'!AO89</f>
        <v>0</v>
      </c>
      <c r="AQ89" s="82">
        <f t="shared" si="4"/>
        <v>0</v>
      </c>
      <c r="AR89" s="86">
        <f>'Май 2020'!AR89+'Июнь 2020'!AQ89</f>
        <v>0</v>
      </c>
      <c r="AS89" s="87" t="str">
        <f>'Январь 2020'!AW89</f>
        <v>Днепр1</v>
      </c>
      <c r="AT89" s="88" t="str">
        <f>'Январь 2020'!AX89</f>
        <v>TEAM10</v>
      </c>
      <c r="AU89" s="45">
        <f t="shared" si="5"/>
        <v>0</v>
      </c>
    </row>
    <row r="90" spans="1:47" ht="14.25" customHeight="1">
      <c r="A90" s="71">
        <f>'Январь 2020'!A90</f>
        <v>84</v>
      </c>
      <c r="B90" s="72" t="str">
        <f>'Январь 2020'!G90</f>
        <v>NAME087</v>
      </c>
      <c r="C90" s="73">
        <f>'Январь 2020'!B90</f>
        <v>43599</v>
      </c>
      <c r="D90" s="75"/>
      <c r="E90" s="75"/>
      <c r="F90" s="76"/>
      <c r="G90" s="76"/>
      <c r="H90" s="75"/>
      <c r="I90" s="153"/>
      <c r="J90" s="153"/>
      <c r="K90" s="153"/>
      <c r="L90" s="75"/>
      <c r="M90" s="76"/>
      <c r="N90" s="76"/>
      <c r="O90" s="75"/>
      <c r="P90" s="153"/>
      <c r="Q90" s="153"/>
      <c r="R90" s="75"/>
      <c r="S90" s="75"/>
      <c r="T90" s="76"/>
      <c r="U90" s="76"/>
      <c r="V90" s="75"/>
      <c r="W90" s="153"/>
      <c r="X90" s="153"/>
      <c r="Y90" s="75"/>
      <c r="Z90" s="75"/>
      <c r="AA90" s="76"/>
      <c r="AB90" s="76"/>
      <c r="AC90" s="75"/>
      <c r="AD90" s="153"/>
      <c r="AE90" s="153"/>
      <c r="AF90" s="153"/>
      <c r="AG90" s="75"/>
      <c r="AH90" s="262"/>
      <c r="AI90" s="80">
        <f t="shared" si="0"/>
        <v>0</v>
      </c>
      <c r="AJ90" s="81">
        <f>'Май 2020'!AJ90-AI90</f>
        <v>0</v>
      </c>
      <c r="AK90" s="82">
        <f t="shared" si="1"/>
        <v>0</v>
      </c>
      <c r="AL90" s="83">
        <f>'Май 2020'!AL90+AK90</f>
        <v>0</v>
      </c>
      <c r="AM90" s="82">
        <f t="shared" si="2"/>
        <v>0</v>
      </c>
      <c r="AN90" s="84">
        <f>'Май 2020'!AN90+AM90</f>
        <v>0</v>
      </c>
      <c r="AO90" s="82">
        <f t="shared" si="3"/>
        <v>0</v>
      </c>
      <c r="AP90" s="85">
        <f>'Май 2020'!AP90+'Июнь 2020'!AO90</f>
        <v>0</v>
      </c>
      <c r="AQ90" s="82">
        <f t="shared" si="4"/>
        <v>0</v>
      </c>
      <c r="AR90" s="86">
        <f>'Май 2020'!AR90+'Июнь 2020'!AQ90</f>
        <v>0</v>
      </c>
      <c r="AS90" s="87" t="str">
        <f>'Январь 2020'!AW90</f>
        <v>Днепр1</v>
      </c>
      <c r="AT90" s="88" t="str">
        <f>'Январь 2020'!AX90</f>
        <v>TEAM30</v>
      </c>
      <c r="AU90" s="45">
        <f t="shared" si="5"/>
        <v>0</v>
      </c>
    </row>
    <row r="91" spans="1:47" ht="14.25" customHeight="1">
      <c r="A91" s="71">
        <f>'Январь 2020'!A91</f>
        <v>85</v>
      </c>
      <c r="B91" s="72" t="str">
        <f>'Январь 2020'!G91</f>
        <v>NAME088</v>
      </c>
      <c r="C91" s="73">
        <f>'Январь 2020'!B91</f>
        <v>38657</v>
      </c>
      <c r="D91" s="75"/>
      <c r="E91" s="75"/>
      <c r="F91" s="76"/>
      <c r="G91" s="76"/>
      <c r="H91" s="75"/>
      <c r="I91" s="153"/>
      <c r="J91" s="153"/>
      <c r="K91" s="153"/>
      <c r="L91" s="75"/>
      <c r="M91" s="76"/>
      <c r="N91" s="93"/>
      <c r="O91" s="79"/>
      <c r="P91" s="153"/>
      <c r="Q91" s="153"/>
      <c r="R91" s="75"/>
      <c r="S91" s="75"/>
      <c r="T91" s="76"/>
      <c r="U91" s="76"/>
      <c r="V91" s="75"/>
      <c r="W91" s="153"/>
      <c r="X91" s="153"/>
      <c r="Y91" s="75"/>
      <c r="Z91" s="75"/>
      <c r="AA91" s="76"/>
      <c r="AB91" s="76"/>
      <c r="AC91" s="75"/>
      <c r="AD91" s="153"/>
      <c r="AE91" s="153"/>
      <c r="AF91" s="153"/>
      <c r="AG91" s="75"/>
      <c r="AH91" s="262"/>
      <c r="AI91" s="80">
        <f t="shared" si="0"/>
        <v>0</v>
      </c>
      <c r="AJ91" s="81">
        <f>'Май 2020'!AJ91-AI91</f>
        <v>0</v>
      </c>
      <c r="AK91" s="82">
        <f t="shared" si="1"/>
        <v>0</v>
      </c>
      <c r="AL91" s="83">
        <f>'Май 2020'!AL91+AK91</f>
        <v>0</v>
      </c>
      <c r="AM91" s="82">
        <f t="shared" si="2"/>
        <v>0</v>
      </c>
      <c r="AN91" s="84">
        <f>'Май 2020'!AN91+AM91</f>
        <v>0</v>
      </c>
      <c r="AO91" s="82">
        <f t="shared" si="3"/>
        <v>0</v>
      </c>
      <c r="AP91" s="85">
        <f>'Май 2020'!AP91+'Июнь 2020'!AO91</f>
        <v>0</v>
      </c>
      <c r="AQ91" s="82">
        <f t="shared" si="4"/>
        <v>0</v>
      </c>
      <c r="AR91" s="86">
        <f>'Май 2020'!AR91+'Июнь 2020'!AQ91</f>
        <v>0</v>
      </c>
      <c r="AS91" s="87" t="str">
        <f>'Январь 2020'!AW91</f>
        <v>Днепр1</v>
      </c>
      <c r="AT91" s="88" t="str">
        <f>'Январь 2020'!AX91</f>
        <v>TEAM31</v>
      </c>
      <c r="AU91" s="45">
        <f t="shared" si="5"/>
        <v>0</v>
      </c>
    </row>
    <row r="92" spans="1:47" ht="14.25" customHeight="1">
      <c r="A92" s="71">
        <f>'Январь 2020'!A92</f>
        <v>0</v>
      </c>
      <c r="B92" s="72" t="str">
        <f>'Январь 2020'!G92</f>
        <v>NAME089</v>
      </c>
      <c r="C92" s="73">
        <f>'Январь 2020'!B92</f>
        <v>43573</v>
      </c>
      <c r="D92" s="75"/>
      <c r="E92" s="75"/>
      <c r="F92" s="76"/>
      <c r="G92" s="76"/>
      <c r="H92" s="75"/>
      <c r="I92" s="153"/>
      <c r="J92" s="153"/>
      <c r="K92" s="153"/>
      <c r="L92" s="75"/>
      <c r="M92" s="76"/>
      <c r="N92" s="76"/>
      <c r="O92" s="75"/>
      <c r="P92" s="153"/>
      <c r="Q92" s="153"/>
      <c r="R92" s="75"/>
      <c r="S92" s="75"/>
      <c r="T92" s="76"/>
      <c r="U92" s="76"/>
      <c r="V92" s="75"/>
      <c r="W92" s="153"/>
      <c r="X92" s="153"/>
      <c r="Y92" s="75"/>
      <c r="Z92" s="75"/>
      <c r="AA92" s="93"/>
      <c r="AB92" s="93"/>
      <c r="AC92" s="79"/>
      <c r="AD92" s="153"/>
      <c r="AE92" s="153"/>
      <c r="AF92" s="153"/>
      <c r="AG92" s="75"/>
      <c r="AH92" s="262"/>
      <c r="AI92" s="80">
        <f t="shared" si="0"/>
        <v>0</v>
      </c>
      <c r="AJ92" s="81">
        <f>'Май 2020'!AJ92-AI92</f>
        <v>0</v>
      </c>
      <c r="AK92" s="82">
        <f t="shared" si="1"/>
        <v>0</v>
      </c>
      <c r="AL92" s="83">
        <f>'Май 2020'!AL92+AK92</f>
        <v>0</v>
      </c>
      <c r="AM92" s="82">
        <f t="shared" si="2"/>
        <v>0</v>
      </c>
      <c r="AN92" s="84">
        <f>'Май 2020'!AN92+AM92</f>
        <v>0</v>
      </c>
      <c r="AO92" s="82">
        <f t="shared" si="3"/>
        <v>0</v>
      </c>
      <c r="AP92" s="85">
        <f>'Май 2020'!AP92+'Июнь 2020'!AO92</f>
        <v>0</v>
      </c>
      <c r="AQ92" s="82">
        <f t="shared" si="4"/>
        <v>0</v>
      </c>
      <c r="AR92" s="86">
        <f>'Май 2020'!AR92+'Июнь 2020'!AQ92</f>
        <v>0</v>
      </c>
      <c r="AS92" s="87" t="str">
        <f>'Январь 2020'!AW92</f>
        <v>уволен</v>
      </c>
      <c r="AT92" s="88" t="str">
        <f>'Январь 2020'!AX92</f>
        <v>TEAM08</v>
      </c>
      <c r="AU92" s="45">
        <f t="shared" si="5"/>
        <v>0</v>
      </c>
    </row>
    <row r="93" spans="1:47" ht="14.25" customHeight="1">
      <c r="A93" s="71">
        <f>'Январь 2020'!A93</f>
        <v>86</v>
      </c>
      <c r="B93" s="72" t="str">
        <f>'Январь 2020'!G93</f>
        <v>NAME090</v>
      </c>
      <c r="C93" s="73">
        <f>'Январь 2020'!B93</f>
        <v>39251</v>
      </c>
      <c r="D93" s="75"/>
      <c r="E93" s="75"/>
      <c r="F93" s="76"/>
      <c r="G93" s="76"/>
      <c r="H93" s="79"/>
      <c r="I93" s="153"/>
      <c r="J93" s="153"/>
      <c r="K93" s="153"/>
      <c r="L93" s="75"/>
      <c r="M93" s="76"/>
      <c r="N93" s="76"/>
      <c r="O93" s="75"/>
      <c r="P93" s="153"/>
      <c r="Q93" s="153"/>
      <c r="R93" s="75"/>
      <c r="S93" s="75"/>
      <c r="T93" s="76"/>
      <c r="U93" s="76"/>
      <c r="V93" s="75"/>
      <c r="W93" s="153"/>
      <c r="X93" s="153"/>
      <c r="Y93" s="75"/>
      <c r="Z93" s="75"/>
      <c r="AA93" s="76"/>
      <c r="AB93" s="76"/>
      <c r="AC93" s="79"/>
      <c r="AD93" s="153"/>
      <c r="AE93" s="153"/>
      <c r="AF93" s="153"/>
      <c r="AG93" s="75"/>
      <c r="AH93" s="262"/>
      <c r="AI93" s="80">
        <f t="shared" si="0"/>
        <v>0</v>
      </c>
      <c r="AJ93" s="81">
        <f>'Май 2020'!AJ93-AI93</f>
        <v>0</v>
      </c>
      <c r="AK93" s="82">
        <f t="shared" si="1"/>
        <v>0</v>
      </c>
      <c r="AL93" s="83">
        <f>'Май 2020'!AL93+AK93</f>
        <v>0</v>
      </c>
      <c r="AM93" s="82">
        <f t="shared" si="2"/>
        <v>0</v>
      </c>
      <c r="AN93" s="84">
        <f>'Май 2020'!AN93+AM93</f>
        <v>0</v>
      </c>
      <c r="AO93" s="82">
        <f t="shared" si="3"/>
        <v>0</v>
      </c>
      <c r="AP93" s="85">
        <f>'Май 2020'!AP93+'Июнь 2020'!AO93</f>
        <v>0</v>
      </c>
      <c r="AQ93" s="82">
        <f t="shared" si="4"/>
        <v>0</v>
      </c>
      <c r="AR93" s="86">
        <f>'Май 2020'!AR93+'Июнь 2020'!AQ93</f>
        <v>0</v>
      </c>
      <c r="AS93" s="87" t="str">
        <f>'Январь 2020'!AW93</f>
        <v>декрет</v>
      </c>
      <c r="AT93" s="88" t="str">
        <f>'Январь 2020'!AX93</f>
        <v>TEAM18</v>
      </c>
      <c r="AU93" s="45">
        <f t="shared" si="5"/>
        <v>0</v>
      </c>
    </row>
    <row r="94" spans="1:47" ht="14.25" customHeight="1">
      <c r="A94" s="71">
        <f>'Январь 2020'!A94</f>
        <v>87</v>
      </c>
      <c r="B94" s="72" t="str">
        <f>'Январь 2020'!G94</f>
        <v>NAME091</v>
      </c>
      <c r="C94" s="73">
        <f>'Январь 2020'!B94</f>
        <v>42902</v>
      </c>
      <c r="D94" s="75"/>
      <c r="E94" s="75"/>
      <c r="F94" s="76"/>
      <c r="G94" s="76"/>
      <c r="H94" s="75"/>
      <c r="I94" s="153"/>
      <c r="J94" s="153"/>
      <c r="K94" s="153"/>
      <c r="L94" s="75"/>
      <c r="M94" s="76"/>
      <c r="N94" s="76"/>
      <c r="O94" s="75"/>
      <c r="P94" s="153"/>
      <c r="Q94" s="153"/>
      <c r="R94" s="75"/>
      <c r="S94" s="75"/>
      <c r="T94" s="76"/>
      <c r="U94" s="76"/>
      <c r="V94" s="75"/>
      <c r="W94" s="153"/>
      <c r="X94" s="153"/>
      <c r="Y94" s="75"/>
      <c r="Z94" s="75"/>
      <c r="AA94" s="76"/>
      <c r="AB94" s="76"/>
      <c r="AC94" s="75"/>
      <c r="AD94" s="153"/>
      <c r="AE94" s="153"/>
      <c r="AF94" s="153"/>
      <c r="AG94" s="75"/>
      <c r="AH94" s="262"/>
      <c r="AI94" s="80">
        <f t="shared" si="0"/>
        <v>0</v>
      </c>
      <c r="AJ94" s="81">
        <f>'Май 2020'!AJ94-AI94</f>
        <v>0</v>
      </c>
      <c r="AK94" s="82">
        <f t="shared" si="1"/>
        <v>0</v>
      </c>
      <c r="AL94" s="83">
        <f>'Май 2020'!AL94+AK94</f>
        <v>0</v>
      </c>
      <c r="AM94" s="82">
        <f t="shared" si="2"/>
        <v>0</v>
      </c>
      <c r="AN94" s="84">
        <f>'Май 2020'!AN94+AM94</f>
        <v>0</v>
      </c>
      <c r="AO94" s="82">
        <f t="shared" si="3"/>
        <v>0</v>
      </c>
      <c r="AP94" s="85">
        <f>'Май 2020'!AP94+'Июнь 2020'!AO94</f>
        <v>0</v>
      </c>
      <c r="AQ94" s="82">
        <f t="shared" si="4"/>
        <v>0</v>
      </c>
      <c r="AR94" s="86">
        <f>'Май 2020'!AR94+'Июнь 2020'!AQ94</f>
        <v>0</v>
      </c>
      <c r="AS94" s="87" t="str">
        <f>'Январь 2020'!AW94</f>
        <v>Киев</v>
      </c>
      <c r="AT94" s="88" t="str">
        <f>'Январь 2020'!AX94</f>
        <v>TEAM17</v>
      </c>
      <c r="AU94" s="45">
        <f t="shared" si="5"/>
        <v>0</v>
      </c>
    </row>
    <row r="95" spans="1:47" ht="14.25" customHeight="1">
      <c r="A95" s="71">
        <f>'Январь 2020'!A95</f>
        <v>88</v>
      </c>
      <c r="B95" s="72" t="str">
        <f>'Январь 2020'!G95</f>
        <v>NAME092</v>
      </c>
      <c r="C95" s="73">
        <f>'Январь 2020'!B95</f>
        <v>43125</v>
      </c>
      <c r="D95" s="75"/>
      <c r="E95" s="75"/>
      <c r="F95" s="76"/>
      <c r="G95" s="76"/>
      <c r="H95" s="75"/>
      <c r="I95" s="153"/>
      <c r="J95" s="153"/>
      <c r="K95" s="153"/>
      <c r="L95" s="75"/>
      <c r="M95" s="76"/>
      <c r="N95" s="76"/>
      <c r="O95" s="75"/>
      <c r="P95" s="153"/>
      <c r="Q95" s="153"/>
      <c r="R95" s="75"/>
      <c r="S95" s="75"/>
      <c r="T95" s="76"/>
      <c r="U95" s="76"/>
      <c r="V95" s="75"/>
      <c r="W95" s="153"/>
      <c r="X95" s="153"/>
      <c r="Y95" s="75"/>
      <c r="Z95" s="75"/>
      <c r="AA95" s="76"/>
      <c r="AB95" s="76"/>
      <c r="AC95" s="75"/>
      <c r="AD95" s="153"/>
      <c r="AE95" s="153"/>
      <c r="AF95" s="153"/>
      <c r="AG95" s="75"/>
      <c r="AH95" s="262"/>
      <c r="AI95" s="80">
        <f t="shared" si="0"/>
        <v>0</v>
      </c>
      <c r="AJ95" s="81">
        <f>'Май 2020'!AJ95-AI95</f>
        <v>0</v>
      </c>
      <c r="AK95" s="82">
        <f t="shared" si="1"/>
        <v>0</v>
      </c>
      <c r="AL95" s="83">
        <f>'Май 2020'!AL95+AK95</f>
        <v>0</v>
      </c>
      <c r="AM95" s="82">
        <f t="shared" si="2"/>
        <v>0</v>
      </c>
      <c r="AN95" s="84">
        <f>'Май 2020'!AN95+AM95</f>
        <v>0</v>
      </c>
      <c r="AO95" s="82">
        <f t="shared" si="3"/>
        <v>0</v>
      </c>
      <c r="AP95" s="85">
        <f>'Май 2020'!AP95+'Июнь 2020'!AO95</f>
        <v>0</v>
      </c>
      <c r="AQ95" s="82">
        <f t="shared" si="4"/>
        <v>0</v>
      </c>
      <c r="AR95" s="86">
        <f>'Май 2020'!AR95+'Июнь 2020'!AQ95</f>
        <v>0</v>
      </c>
      <c r="AS95" s="87" t="str">
        <f>'Январь 2020'!AW95</f>
        <v>Киев</v>
      </c>
      <c r="AT95" s="88" t="str">
        <f>'Январь 2020'!AX95</f>
        <v>TEAM20</v>
      </c>
      <c r="AU95" s="45">
        <f t="shared" si="5"/>
        <v>0</v>
      </c>
    </row>
    <row r="96" spans="1:47" ht="14.25" customHeight="1">
      <c r="A96" s="71">
        <f>'Январь 2020'!A96</f>
        <v>0</v>
      </c>
      <c r="B96" s="72" t="str">
        <f>'Январь 2020'!G96</f>
        <v>NAME093</v>
      </c>
      <c r="C96" s="73">
        <f>'Январь 2020'!B96</f>
        <v>43433</v>
      </c>
      <c r="D96" s="75"/>
      <c r="E96" s="75"/>
      <c r="F96" s="76"/>
      <c r="G96" s="76"/>
      <c r="H96" s="79"/>
      <c r="I96" s="153"/>
      <c r="J96" s="153"/>
      <c r="K96" s="153"/>
      <c r="L96" s="75"/>
      <c r="M96" s="76"/>
      <c r="N96" s="76"/>
      <c r="O96" s="75"/>
      <c r="P96" s="153"/>
      <c r="Q96" s="153"/>
      <c r="R96" s="75"/>
      <c r="S96" s="75"/>
      <c r="T96" s="76"/>
      <c r="U96" s="76"/>
      <c r="V96" s="75"/>
      <c r="W96" s="153"/>
      <c r="X96" s="153"/>
      <c r="Y96" s="75"/>
      <c r="Z96" s="75"/>
      <c r="AA96" s="76"/>
      <c r="AB96" s="76"/>
      <c r="AC96" s="75"/>
      <c r="AD96" s="153"/>
      <c r="AE96" s="153"/>
      <c r="AF96" s="153"/>
      <c r="AG96" s="75"/>
      <c r="AH96" s="262"/>
      <c r="AI96" s="80">
        <f t="shared" si="0"/>
        <v>0</v>
      </c>
      <c r="AJ96" s="81">
        <f>'Май 2020'!AJ96-AI96</f>
        <v>0</v>
      </c>
      <c r="AK96" s="82">
        <f t="shared" si="1"/>
        <v>0</v>
      </c>
      <c r="AL96" s="83">
        <f>'Май 2020'!AL96+AK96</f>
        <v>0</v>
      </c>
      <c r="AM96" s="82">
        <f t="shared" si="2"/>
        <v>0</v>
      </c>
      <c r="AN96" s="84">
        <f>'Май 2020'!AN96+AM96</f>
        <v>0</v>
      </c>
      <c r="AO96" s="82">
        <f t="shared" si="3"/>
        <v>0</v>
      </c>
      <c r="AP96" s="85">
        <f>'Май 2020'!AP96+'Июнь 2020'!AO96</f>
        <v>0</v>
      </c>
      <c r="AQ96" s="82">
        <f t="shared" si="4"/>
        <v>0</v>
      </c>
      <c r="AR96" s="86">
        <f>'Май 2020'!AR96+'Июнь 2020'!AQ96</f>
        <v>0</v>
      </c>
      <c r="AS96" s="87" t="str">
        <f>'Январь 2020'!AW96</f>
        <v>уволен</v>
      </c>
      <c r="AT96" s="88" t="str">
        <f>'Январь 2020'!AX96</f>
        <v>TEAM26</v>
      </c>
      <c r="AU96" s="45">
        <f t="shared" si="5"/>
        <v>0</v>
      </c>
    </row>
    <row r="97" spans="1:47" ht="14.25" customHeight="1">
      <c r="A97" s="71">
        <f>'Январь 2020'!A97</f>
        <v>89</v>
      </c>
      <c r="B97" s="72" t="str">
        <f>'Январь 2020'!G97</f>
        <v>NAME094</v>
      </c>
      <c r="C97" s="73">
        <f>'Январь 2020'!B97</f>
        <v>42964</v>
      </c>
      <c r="D97" s="75"/>
      <c r="E97" s="75"/>
      <c r="F97" s="76"/>
      <c r="G97" s="76"/>
      <c r="H97" s="75"/>
      <c r="I97" s="190"/>
      <c r="J97" s="190"/>
      <c r="K97" s="190"/>
      <c r="L97" s="75"/>
      <c r="M97" s="76"/>
      <c r="N97" s="76"/>
      <c r="O97" s="75"/>
      <c r="P97" s="190"/>
      <c r="Q97" s="190"/>
      <c r="R97" s="75"/>
      <c r="S97" s="75"/>
      <c r="T97" s="76"/>
      <c r="U97" s="93"/>
      <c r="V97" s="79"/>
      <c r="W97" s="190"/>
      <c r="X97" s="190"/>
      <c r="Y97" s="75"/>
      <c r="Z97" s="75"/>
      <c r="AA97" s="76"/>
      <c r="AB97" s="76"/>
      <c r="AC97" s="75"/>
      <c r="AD97" s="190"/>
      <c r="AE97" s="190"/>
      <c r="AF97" s="190"/>
      <c r="AG97" s="75"/>
      <c r="AH97" s="262"/>
      <c r="AI97" s="80">
        <f t="shared" si="0"/>
        <v>0</v>
      </c>
      <c r="AJ97" s="81">
        <f>'Май 2020'!AJ97-AI97</f>
        <v>0</v>
      </c>
      <c r="AK97" s="82">
        <f t="shared" si="1"/>
        <v>0</v>
      </c>
      <c r="AL97" s="83">
        <f>'Май 2020'!AL97+AK97</f>
        <v>0</v>
      </c>
      <c r="AM97" s="82">
        <f t="shared" si="2"/>
        <v>0</v>
      </c>
      <c r="AN97" s="84">
        <f>'Май 2020'!AN97+AM97</f>
        <v>0</v>
      </c>
      <c r="AO97" s="82">
        <f t="shared" si="3"/>
        <v>0</v>
      </c>
      <c r="AP97" s="85">
        <f>'Май 2020'!AP97+'Июнь 2020'!AO97</f>
        <v>0</v>
      </c>
      <c r="AQ97" s="82">
        <f t="shared" si="4"/>
        <v>0</v>
      </c>
      <c r="AR97" s="86">
        <f>'Май 2020'!AR97+'Июнь 2020'!AQ97</f>
        <v>0</v>
      </c>
      <c r="AS97" s="87" t="str">
        <f>'Январь 2020'!AW97</f>
        <v>Днепр1</v>
      </c>
      <c r="AT97" s="88" t="str">
        <f>'Январь 2020'!AX97</f>
        <v>TEAM34</v>
      </c>
      <c r="AU97" s="45">
        <f t="shared" si="5"/>
        <v>0</v>
      </c>
    </row>
    <row r="98" spans="1:47" ht="14.25" customHeight="1">
      <c r="A98" s="71">
        <f>'Январь 2020'!A98</f>
        <v>90</v>
      </c>
      <c r="B98" s="72" t="str">
        <f>'Январь 2020'!G98</f>
        <v>NAME095</v>
      </c>
      <c r="C98" s="73">
        <f>'Январь 2020'!B98</f>
        <v>43399</v>
      </c>
      <c r="D98" s="75"/>
      <c r="E98" s="79"/>
      <c r="F98" s="76"/>
      <c r="G98" s="76"/>
      <c r="H98" s="75"/>
      <c r="I98" s="153"/>
      <c r="J98" s="153"/>
      <c r="K98" s="153"/>
      <c r="L98" s="79"/>
      <c r="M98" s="76"/>
      <c r="N98" s="76"/>
      <c r="O98" s="75"/>
      <c r="P98" s="153"/>
      <c r="Q98" s="153"/>
      <c r="R98" s="75"/>
      <c r="S98" s="75"/>
      <c r="T98" s="76"/>
      <c r="U98" s="76"/>
      <c r="V98" s="75"/>
      <c r="W98" s="153"/>
      <c r="X98" s="153"/>
      <c r="Y98" s="75"/>
      <c r="Z98" s="75"/>
      <c r="AA98" s="76"/>
      <c r="AB98" s="76"/>
      <c r="AC98" s="75"/>
      <c r="AD98" s="153"/>
      <c r="AE98" s="153"/>
      <c r="AF98" s="153"/>
      <c r="AG98" s="75"/>
      <c r="AH98" s="262"/>
      <c r="AI98" s="80">
        <f t="shared" si="0"/>
        <v>0</v>
      </c>
      <c r="AJ98" s="81">
        <f>'Май 2020'!AJ98-AI98</f>
        <v>0</v>
      </c>
      <c r="AK98" s="82">
        <f t="shared" si="1"/>
        <v>0</v>
      </c>
      <c r="AL98" s="83">
        <f>'Май 2020'!AL98+AK98</f>
        <v>0</v>
      </c>
      <c r="AM98" s="82">
        <f t="shared" si="2"/>
        <v>0</v>
      </c>
      <c r="AN98" s="84">
        <f>'Май 2020'!AN98+AM98</f>
        <v>0</v>
      </c>
      <c r="AO98" s="82">
        <f t="shared" si="3"/>
        <v>0</v>
      </c>
      <c r="AP98" s="85">
        <f>'Май 2020'!AP98+'Июнь 2020'!AO98</f>
        <v>0</v>
      </c>
      <c r="AQ98" s="82">
        <f t="shared" si="4"/>
        <v>0</v>
      </c>
      <c r="AR98" s="86">
        <f>'Май 2020'!AR98+'Июнь 2020'!AQ98</f>
        <v>0</v>
      </c>
      <c r="AS98" s="87" t="str">
        <f>'Январь 2020'!AW98</f>
        <v>Днепр1</v>
      </c>
      <c r="AT98" s="88" t="str">
        <f>'Январь 2020'!AX98</f>
        <v>TEAM34</v>
      </c>
      <c r="AU98" s="45">
        <f t="shared" si="5"/>
        <v>0</v>
      </c>
    </row>
    <row r="99" spans="1:47" ht="14.25" customHeight="1">
      <c r="A99" s="71">
        <f>'Январь 2020'!A99</f>
        <v>91</v>
      </c>
      <c r="B99" s="72" t="str">
        <f>'Январь 2020'!G99</f>
        <v>NAME096</v>
      </c>
      <c r="C99" s="73">
        <f>'Январь 2020'!B99</f>
        <v>43609</v>
      </c>
      <c r="D99" s="75"/>
      <c r="E99" s="75"/>
      <c r="F99" s="93"/>
      <c r="G99" s="93"/>
      <c r="H99" s="79"/>
      <c r="I99" s="153"/>
      <c r="J99" s="153"/>
      <c r="K99" s="153"/>
      <c r="L99" s="146"/>
      <c r="M99" s="93"/>
      <c r="N99" s="93"/>
      <c r="O99" s="79"/>
      <c r="P99" s="153"/>
      <c r="Q99" s="153"/>
      <c r="R99" s="75"/>
      <c r="S99" s="75"/>
      <c r="T99" s="76"/>
      <c r="U99" s="76"/>
      <c r="V99" s="75"/>
      <c r="W99" s="153"/>
      <c r="X99" s="153"/>
      <c r="Y99" s="75"/>
      <c r="Z99" s="75"/>
      <c r="AA99" s="76"/>
      <c r="AB99" s="76"/>
      <c r="AC99" s="75"/>
      <c r="AD99" s="153"/>
      <c r="AE99" s="153"/>
      <c r="AF99" s="153"/>
      <c r="AG99" s="75"/>
      <c r="AH99" s="262"/>
      <c r="AI99" s="80">
        <f t="shared" si="0"/>
        <v>0</v>
      </c>
      <c r="AJ99" s="81">
        <f>'Май 2020'!AJ99-AI99</f>
        <v>0</v>
      </c>
      <c r="AK99" s="82">
        <f t="shared" si="1"/>
        <v>0</v>
      </c>
      <c r="AL99" s="83">
        <f>'Май 2020'!AL99+AK99</f>
        <v>0</v>
      </c>
      <c r="AM99" s="82">
        <f t="shared" si="2"/>
        <v>0</v>
      </c>
      <c r="AN99" s="84">
        <f>'Май 2020'!AN99+AM99</f>
        <v>0</v>
      </c>
      <c r="AO99" s="82">
        <f t="shared" si="3"/>
        <v>0</v>
      </c>
      <c r="AP99" s="85">
        <f>'Май 2020'!AP99+'Июнь 2020'!AO99</f>
        <v>0</v>
      </c>
      <c r="AQ99" s="82">
        <f t="shared" si="4"/>
        <v>0</v>
      </c>
      <c r="AR99" s="86">
        <f>'Май 2020'!AR99+'Июнь 2020'!AQ99</f>
        <v>0</v>
      </c>
      <c r="AS99" s="87" t="str">
        <f>'Январь 2020'!AW99</f>
        <v>Днепр2</v>
      </c>
      <c r="AT99" s="88" t="str">
        <f>'Январь 2020'!AX99</f>
        <v>TEAM24</v>
      </c>
      <c r="AU99" s="45">
        <f t="shared" si="5"/>
        <v>0</v>
      </c>
    </row>
    <row r="100" spans="1:47" ht="14.25" customHeight="1">
      <c r="A100" s="71">
        <f>'Январь 2020'!A100</f>
        <v>0</v>
      </c>
      <c r="B100" s="72" t="str">
        <f>'Январь 2020'!G100</f>
        <v>NAME097</v>
      </c>
      <c r="C100" s="73" t="str">
        <f>'Январь 2020'!B100</f>
        <v>исп.</v>
      </c>
      <c r="D100" s="75"/>
      <c r="E100" s="75"/>
      <c r="F100" s="76"/>
      <c r="G100" s="76"/>
      <c r="H100" s="79"/>
      <c r="I100" s="153"/>
      <c r="J100" s="153"/>
      <c r="K100" s="153"/>
      <c r="L100" s="75"/>
      <c r="M100" s="76"/>
      <c r="N100" s="76"/>
      <c r="O100" s="75"/>
      <c r="P100" s="153"/>
      <c r="Q100" s="153"/>
      <c r="R100" s="75"/>
      <c r="S100" s="75"/>
      <c r="T100" s="76"/>
      <c r="U100" s="76"/>
      <c r="V100" s="75"/>
      <c r="W100" s="153"/>
      <c r="X100" s="153"/>
      <c r="Y100" s="75"/>
      <c r="Z100" s="75"/>
      <c r="AA100" s="76"/>
      <c r="AB100" s="76"/>
      <c r="AC100" s="79"/>
      <c r="AD100" s="153"/>
      <c r="AE100" s="153"/>
      <c r="AF100" s="153"/>
      <c r="AG100" s="75"/>
      <c r="AH100" s="262"/>
      <c r="AI100" s="80">
        <f t="shared" si="0"/>
        <v>0</v>
      </c>
      <c r="AJ100" s="81">
        <f>'Май 2020'!AJ100-AI100</f>
        <v>0</v>
      </c>
      <c r="AK100" s="82">
        <f t="shared" si="1"/>
        <v>0</v>
      </c>
      <c r="AL100" s="83">
        <f>'Май 2020'!AL100+AK100</f>
        <v>0</v>
      </c>
      <c r="AM100" s="82">
        <f t="shared" si="2"/>
        <v>0</v>
      </c>
      <c r="AN100" s="84">
        <f>'Май 2020'!AN100+AM100</f>
        <v>0</v>
      </c>
      <c r="AO100" s="82">
        <f t="shared" si="3"/>
        <v>0</v>
      </c>
      <c r="AP100" s="85">
        <f>'Май 2020'!AP100+'Июнь 2020'!AO100</f>
        <v>0</v>
      </c>
      <c r="AQ100" s="82">
        <f t="shared" si="4"/>
        <v>0</v>
      </c>
      <c r="AR100" s="86">
        <f>'Май 2020'!AR100+'Июнь 2020'!AQ100</f>
        <v>0</v>
      </c>
      <c r="AS100" s="87" t="str">
        <f>'Январь 2020'!AW100</f>
        <v>уволен</v>
      </c>
      <c r="AT100" s="88" t="str">
        <f>'Январь 2020'!AX100</f>
        <v>TEAM32</v>
      </c>
      <c r="AU100" s="45">
        <f t="shared" si="5"/>
        <v>0</v>
      </c>
    </row>
    <row r="101" spans="1:47" ht="14.25" customHeight="1">
      <c r="A101" s="71">
        <f>'Январь 2020'!A101</f>
        <v>92</v>
      </c>
      <c r="B101" s="72" t="str">
        <f>'Январь 2020'!G101</f>
        <v>NAME098</v>
      </c>
      <c r="C101" s="73">
        <f>'Январь 2020'!B101</f>
        <v>41306</v>
      </c>
      <c r="D101" s="79"/>
      <c r="E101" s="79"/>
      <c r="F101" s="76"/>
      <c r="G101" s="76"/>
      <c r="H101" s="75"/>
      <c r="I101" s="153"/>
      <c r="J101" s="153"/>
      <c r="K101" s="153"/>
      <c r="L101" s="75"/>
      <c r="M101" s="76"/>
      <c r="N101" s="76"/>
      <c r="O101" s="75"/>
      <c r="P101" s="153"/>
      <c r="Q101" s="153"/>
      <c r="R101" s="75"/>
      <c r="S101" s="75"/>
      <c r="T101" s="76"/>
      <c r="U101" s="76"/>
      <c r="V101" s="79"/>
      <c r="W101" s="153"/>
      <c r="X101" s="153"/>
      <c r="Y101" s="75"/>
      <c r="Z101" s="75"/>
      <c r="AA101" s="76"/>
      <c r="AB101" s="76"/>
      <c r="AC101" s="79"/>
      <c r="AD101" s="153"/>
      <c r="AE101" s="153"/>
      <c r="AF101" s="153"/>
      <c r="AG101" s="75"/>
      <c r="AH101" s="262"/>
      <c r="AI101" s="80">
        <f t="shared" si="0"/>
        <v>0</v>
      </c>
      <c r="AJ101" s="81">
        <f>'Май 2020'!AJ101-AI101</f>
        <v>-5</v>
      </c>
      <c r="AK101" s="82">
        <f t="shared" si="1"/>
        <v>0</v>
      </c>
      <c r="AL101" s="83">
        <f>'Май 2020'!AL101+AK101</f>
        <v>0</v>
      </c>
      <c r="AM101" s="82">
        <f t="shared" si="2"/>
        <v>0</v>
      </c>
      <c r="AN101" s="84">
        <f>'Май 2020'!AN101+AM101</f>
        <v>0</v>
      </c>
      <c r="AO101" s="82">
        <f t="shared" si="3"/>
        <v>0</v>
      </c>
      <c r="AP101" s="85">
        <f>'Май 2020'!AP101+'Июнь 2020'!AO101</f>
        <v>0</v>
      </c>
      <c r="AQ101" s="82">
        <f t="shared" si="4"/>
        <v>0</v>
      </c>
      <c r="AR101" s="86">
        <f>'Май 2020'!AR101+'Июнь 2020'!AQ101</f>
        <v>0</v>
      </c>
      <c r="AS101" s="87" t="str">
        <f>'Январь 2020'!AW101</f>
        <v>Днепр1</v>
      </c>
      <c r="AT101" s="88" t="str">
        <f>'Январь 2020'!AX101</f>
        <v>TEAM29</v>
      </c>
      <c r="AU101" s="45">
        <f t="shared" si="5"/>
        <v>0</v>
      </c>
    </row>
    <row r="102" spans="1:47" ht="14.25" customHeight="1">
      <c r="A102" s="71">
        <f>'Январь 2020'!A102</f>
        <v>93</v>
      </c>
      <c r="B102" s="72" t="str">
        <f>'Январь 2020'!G102</f>
        <v>NAME099</v>
      </c>
      <c r="C102" s="214">
        <f>'Январь 2020'!B102</f>
        <v>43791</v>
      </c>
      <c r="D102" s="75"/>
      <c r="E102" s="75"/>
      <c r="F102" s="76"/>
      <c r="G102" s="76"/>
      <c r="H102" s="75"/>
      <c r="I102" s="153"/>
      <c r="J102" s="153"/>
      <c r="K102" s="153"/>
      <c r="L102" s="75"/>
      <c r="M102" s="76"/>
      <c r="N102" s="76"/>
      <c r="O102" s="75"/>
      <c r="P102" s="153"/>
      <c r="Q102" s="153"/>
      <c r="R102" s="75"/>
      <c r="S102" s="75"/>
      <c r="T102" s="76"/>
      <c r="U102" s="76"/>
      <c r="V102" s="75"/>
      <c r="W102" s="153"/>
      <c r="X102" s="153"/>
      <c r="Y102" s="75"/>
      <c r="Z102" s="75"/>
      <c r="AA102" s="76"/>
      <c r="AB102" s="76"/>
      <c r="AC102" s="75"/>
      <c r="AD102" s="153"/>
      <c r="AE102" s="153"/>
      <c r="AF102" s="153"/>
      <c r="AG102" s="75"/>
      <c r="AH102" s="262"/>
      <c r="AI102" s="80">
        <f t="shared" si="0"/>
        <v>0</v>
      </c>
      <c r="AJ102" s="81">
        <f>'Май 2020'!AJ102-AI102</f>
        <v>0</v>
      </c>
      <c r="AK102" s="82">
        <f t="shared" si="1"/>
        <v>0</v>
      </c>
      <c r="AL102" s="83">
        <f>'Май 2020'!AL102+AK102</f>
        <v>0</v>
      </c>
      <c r="AM102" s="82">
        <f t="shared" si="2"/>
        <v>0</v>
      </c>
      <c r="AN102" s="84">
        <f>'Май 2020'!AN102+AM102</f>
        <v>0</v>
      </c>
      <c r="AO102" s="82">
        <f t="shared" si="3"/>
        <v>0</v>
      </c>
      <c r="AP102" s="85">
        <f>'Май 2020'!AP102+'Июнь 2020'!AO102</f>
        <v>0</v>
      </c>
      <c r="AQ102" s="82">
        <f t="shared" si="4"/>
        <v>0</v>
      </c>
      <c r="AR102" s="86">
        <f>'Май 2020'!AR102+'Июнь 2020'!AQ102</f>
        <v>0</v>
      </c>
      <c r="AS102" s="87" t="str">
        <f>'Январь 2020'!AW102</f>
        <v>Днепр1</v>
      </c>
      <c r="AT102" s="88" t="str">
        <f>'Январь 2020'!AX102</f>
        <v>TEAM33</v>
      </c>
      <c r="AU102" s="45">
        <f t="shared" si="5"/>
        <v>0</v>
      </c>
    </row>
    <row r="103" spans="1:47" ht="14.25" customHeight="1">
      <c r="A103" s="71">
        <f>'Январь 2020'!A103</f>
        <v>94</v>
      </c>
      <c r="B103" s="72" t="str">
        <f>'Январь 2020'!G103</f>
        <v>NAME100</v>
      </c>
      <c r="C103" s="73">
        <f>'Январь 2020'!B103</f>
        <v>43451</v>
      </c>
      <c r="D103" s="75"/>
      <c r="E103" s="75"/>
      <c r="F103" s="76"/>
      <c r="G103" s="76"/>
      <c r="H103" s="75"/>
      <c r="I103" s="153"/>
      <c r="J103" s="153"/>
      <c r="K103" s="153"/>
      <c r="L103" s="79"/>
      <c r="M103" s="93"/>
      <c r="N103" s="93"/>
      <c r="O103" s="79"/>
      <c r="P103" s="153"/>
      <c r="Q103" s="153"/>
      <c r="R103" s="79"/>
      <c r="S103" s="75"/>
      <c r="T103" s="76"/>
      <c r="U103" s="76"/>
      <c r="V103" s="75"/>
      <c r="W103" s="153"/>
      <c r="X103" s="153"/>
      <c r="Y103" s="75"/>
      <c r="Z103" s="75"/>
      <c r="AA103" s="76"/>
      <c r="AB103" s="76"/>
      <c r="AC103" s="75"/>
      <c r="AD103" s="153"/>
      <c r="AE103" s="153"/>
      <c r="AF103" s="153"/>
      <c r="AG103" s="75"/>
      <c r="AH103" s="262"/>
      <c r="AI103" s="80">
        <f t="shared" si="0"/>
        <v>0</v>
      </c>
      <c r="AJ103" s="81">
        <f>'Май 2020'!AJ103-AI103</f>
        <v>0</v>
      </c>
      <c r="AK103" s="82">
        <f t="shared" si="1"/>
        <v>0</v>
      </c>
      <c r="AL103" s="83">
        <f>'Май 2020'!AL103+AK103</f>
        <v>0</v>
      </c>
      <c r="AM103" s="82">
        <f t="shared" si="2"/>
        <v>0</v>
      </c>
      <c r="AN103" s="84">
        <f>'Май 2020'!AN103+AM103</f>
        <v>0</v>
      </c>
      <c r="AO103" s="82">
        <f t="shared" si="3"/>
        <v>0</v>
      </c>
      <c r="AP103" s="85">
        <f>'Май 2020'!AP103+'Июнь 2020'!AO103</f>
        <v>0</v>
      </c>
      <c r="AQ103" s="82">
        <f t="shared" si="4"/>
        <v>0</v>
      </c>
      <c r="AR103" s="86">
        <f>'Май 2020'!AR103+'Июнь 2020'!AQ103</f>
        <v>0</v>
      </c>
      <c r="AS103" s="87" t="str">
        <f>'Январь 2020'!AW103</f>
        <v>Днепр2</v>
      </c>
      <c r="AT103" s="88" t="str">
        <f>'Январь 2020'!AX103</f>
        <v>TEAM03</v>
      </c>
      <c r="AU103" s="45">
        <f t="shared" si="5"/>
        <v>0</v>
      </c>
    </row>
    <row r="104" spans="1:47" ht="14.25" customHeight="1">
      <c r="A104" s="71">
        <f>'Январь 2020'!A104</f>
        <v>0</v>
      </c>
      <c r="B104" s="72">
        <f>'Январь 2020'!G104</f>
        <v>0</v>
      </c>
      <c r="C104" s="73">
        <f>'Январь 2020'!B104</f>
        <v>0</v>
      </c>
      <c r="D104" s="75"/>
      <c r="E104" s="75"/>
      <c r="F104" s="76"/>
      <c r="G104" s="76"/>
      <c r="H104" s="75"/>
      <c r="I104" s="153"/>
      <c r="J104" s="153"/>
      <c r="K104" s="153"/>
      <c r="L104" s="75"/>
      <c r="M104" s="76"/>
      <c r="N104" s="76"/>
      <c r="O104" s="75"/>
      <c r="P104" s="153"/>
      <c r="Q104" s="153"/>
      <c r="R104" s="75"/>
      <c r="S104" s="75"/>
      <c r="T104" s="76"/>
      <c r="U104" s="76"/>
      <c r="V104" s="75"/>
      <c r="W104" s="153"/>
      <c r="X104" s="153"/>
      <c r="Y104" s="75"/>
      <c r="Z104" s="75"/>
      <c r="AA104" s="76"/>
      <c r="AB104" s="76"/>
      <c r="AC104" s="75"/>
      <c r="AD104" s="153"/>
      <c r="AE104" s="153"/>
      <c r="AF104" s="153"/>
      <c r="AG104" s="75"/>
      <c r="AH104" s="262"/>
      <c r="AI104" s="80">
        <f t="shared" si="0"/>
        <v>0</v>
      </c>
      <c r="AJ104" s="81">
        <f>'Май 2020'!AJ104-AI104</f>
        <v>0</v>
      </c>
      <c r="AK104" s="82">
        <f t="shared" si="1"/>
        <v>0</v>
      </c>
      <c r="AL104" s="83">
        <f>'Май 2020'!AL104+AK104</f>
        <v>0</v>
      </c>
      <c r="AM104" s="82">
        <f t="shared" si="2"/>
        <v>0</v>
      </c>
      <c r="AN104" s="84">
        <f>'Май 2020'!AN104+AM104</f>
        <v>0</v>
      </c>
      <c r="AO104" s="82">
        <f t="shared" si="3"/>
        <v>0</v>
      </c>
      <c r="AP104" s="85">
        <f>'Май 2020'!AP104+'Июнь 2020'!AO104</f>
        <v>0</v>
      </c>
      <c r="AQ104" s="82">
        <f t="shared" si="4"/>
        <v>0</v>
      </c>
      <c r="AR104" s="86">
        <f>'Май 2020'!AR104+'Июнь 2020'!AQ104</f>
        <v>0</v>
      </c>
      <c r="AS104" s="87">
        <f>'Январь 2020'!AW104</f>
        <v>0</v>
      </c>
      <c r="AT104" s="88">
        <f>'Январь 2020'!AX104</f>
        <v>0</v>
      </c>
      <c r="AU104" s="45">
        <f t="shared" si="5"/>
        <v>0</v>
      </c>
    </row>
    <row r="105" spans="1:47" ht="14.25" customHeight="1">
      <c r="A105" s="71">
        <f>'Январь 2020'!A105</f>
        <v>0</v>
      </c>
      <c r="B105" s="72">
        <f>'Январь 2020'!G105</f>
        <v>0</v>
      </c>
      <c r="C105" s="73">
        <f>'Январь 2020'!B105</f>
        <v>0</v>
      </c>
      <c r="D105" s="75"/>
      <c r="E105" s="75"/>
      <c r="F105" s="76"/>
      <c r="G105" s="76"/>
      <c r="H105" s="75"/>
      <c r="I105" s="153"/>
      <c r="J105" s="153"/>
      <c r="K105" s="153"/>
      <c r="L105" s="75"/>
      <c r="M105" s="76"/>
      <c r="N105" s="76"/>
      <c r="O105" s="75"/>
      <c r="P105" s="153"/>
      <c r="Q105" s="153"/>
      <c r="R105" s="75"/>
      <c r="S105" s="75"/>
      <c r="T105" s="76"/>
      <c r="U105" s="76"/>
      <c r="V105" s="75"/>
      <c r="W105" s="153"/>
      <c r="X105" s="153"/>
      <c r="Y105" s="75"/>
      <c r="Z105" s="75"/>
      <c r="AA105" s="76"/>
      <c r="AB105" s="76"/>
      <c r="AC105" s="75"/>
      <c r="AD105" s="153"/>
      <c r="AE105" s="153"/>
      <c r="AF105" s="153"/>
      <c r="AG105" s="75"/>
      <c r="AH105" s="262"/>
      <c r="AI105" s="80">
        <f t="shared" si="0"/>
        <v>0</v>
      </c>
      <c r="AJ105" s="81">
        <f>'Май 2020'!AJ105-AI105</f>
        <v>0</v>
      </c>
      <c r="AK105" s="82">
        <f t="shared" si="1"/>
        <v>0</v>
      </c>
      <c r="AL105" s="83">
        <f>'Май 2020'!AL105+AK105</f>
        <v>0</v>
      </c>
      <c r="AM105" s="82">
        <f t="shared" si="2"/>
        <v>0</v>
      </c>
      <c r="AN105" s="84">
        <f>'Май 2020'!AN105+AM105</f>
        <v>0</v>
      </c>
      <c r="AO105" s="82">
        <f t="shared" si="3"/>
        <v>0</v>
      </c>
      <c r="AP105" s="85">
        <f>'Май 2020'!AP105+'Июнь 2020'!AO105</f>
        <v>0</v>
      </c>
      <c r="AQ105" s="82">
        <f t="shared" si="4"/>
        <v>0</v>
      </c>
      <c r="AR105" s="86">
        <f>'Май 2020'!AR105+'Июнь 2020'!AQ105</f>
        <v>0</v>
      </c>
      <c r="AS105" s="87">
        <f>'Январь 2020'!AW105</f>
        <v>0</v>
      </c>
      <c r="AT105" s="88">
        <f>'Январь 2020'!AX105</f>
        <v>0</v>
      </c>
      <c r="AU105" s="45">
        <f t="shared" si="5"/>
        <v>0</v>
      </c>
    </row>
    <row r="106" spans="1:47" ht="14.25" customHeight="1">
      <c r="A106" s="71">
        <f>'Январь 2020'!A106</f>
        <v>0</v>
      </c>
      <c r="B106" s="72">
        <f>'Январь 2020'!G106</f>
        <v>0</v>
      </c>
      <c r="C106" s="73">
        <f>'Январь 2020'!B106</f>
        <v>0</v>
      </c>
      <c r="D106" s="75"/>
      <c r="E106" s="75"/>
      <c r="F106" s="93"/>
      <c r="G106" s="93"/>
      <c r="H106" s="79"/>
      <c r="I106" s="190"/>
      <c r="J106" s="190"/>
      <c r="K106" s="190"/>
      <c r="L106" s="75"/>
      <c r="M106" s="93"/>
      <c r="N106" s="76"/>
      <c r="O106" s="75"/>
      <c r="P106" s="190"/>
      <c r="Q106" s="190"/>
      <c r="R106" s="75"/>
      <c r="S106" s="75"/>
      <c r="T106" s="76"/>
      <c r="U106" s="76"/>
      <c r="V106" s="75"/>
      <c r="W106" s="190"/>
      <c r="X106" s="190"/>
      <c r="Y106" s="75"/>
      <c r="Z106" s="75"/>
      <c r="AA106" s="76"/>
      <c r="AB106" s="76"/>
      <c r="AC106" s="75"/>
      <c r="AD106" s="190"/>
      <c r="AE106" s="190"/>
      <c r="AF106" s="190"/>
      <c r="AG106" s="75"/>
      <c r="AH106" s="262"/>
      <c r="AI106" s="80">
        <f t="shared" si="0"/>
        <v>0</v>
      </c>
      <c r="AJ106" s="81">
        <f>'Май 2020'!AJ106-AI106</f>
        <v>0</v>
      </c>
      <c r="AK106" s="82">
        <f t="shared" si="1"/>
        <v>0</v>
      </c>
      <c r="AL106" s="83">
        <f>'Май 2020'!AL106+AK106</f>
        <v>0</v>
      </c>
      <c r="AM106" s="82">
        <f t="shared" si="2"/>
        <v>0</v>
      </c>
      <c r="AN106" s="84">
        <f>'Май 2020'!AN106+AM106</f>
        <v>0</v>
      </c>
      <c r="AO106" s="82">
        <f t="shared" si="3"/>
        <v>0</v>
      </c>
      <c r="AP106" s="85">
        <f>'Май 2020'!AP106+'Июнь 2020'!AO106</f>
        <v>0</v>
      </c>
      <c r="AQ106" s="82">
        <f t="shared" si="4"/>
        <v>0</v>
      </c>
      <c r="AR106" s="86">
        <f>'Май 2020'!AR106+'Июнь 2020'!AQ106</f>
        <v>0</v>
      </c>
      <c r="AS106" s="87">
        <f>'Январь 2020'!AW106</f>
        <v>0</v>
      </c>
      <c r="AT106" s="88">
        <f>'Январь 2020'!AX106</f>
        <v>0</v>
      </c>
      <c r="AU106" s="45">
        <f t="shared" si="5"/>
        <v>0</v>
      </c>
    </row>
    <row r="107" spans="1:47" ht="14.25" customHeight="1">
      <c r="A107" s="71">
        <f>'Январь 2020'!A107</f>
        <v>0</v>
      </c>
      <c r="B107" s="72">
        <f>'Январь 2020'!G107</f>
        <v>0</v>
      </c>
      <c r="C107" s="73">
        <f>'Январь 2020'!B107</f>
        <v>0</v>
      </c>
      <c r="D107" s="75"/>
      <c r="E107" s="75"/>
      <c r="F107" s="93"/>
      <c r="G107" s="76"/>
      <c r="H107" s="75"/>
      <c r="I107" s="153"/>
      <c r="J107" s="153"/>
      <c r="K107" s="153"/>
      <c r="L107" s="75"/>
      <c r="M107" s="76"/>
      <c r="N107" s="76"/>
      <c r="O107" s="75"/>
      <c r="P107" s="153"/>
      <c r="Q107" s="153"/>
      <c r="R107" s="75"/>
      <c r="S107" s="75"/>
      <c r="T107" s="76"/>
      <c r="U107" s="76"/>
      <c r="V107" s="75"/>
      <c r="W107" s="153"/>
      <c r="X107" s="153"/>
      <c r="Y107" s="75"/>
      <c r="Z107" s="75"/>
      <c r="AA107" s="76"/>
      <c r="AB107" s="76"/>
      <c r="AC107" s="75"/>
      <c r="AD107" s="153"/>
      <c r="AE107" s="153"/>
      <c r="AF107" s="153"/>
      <c r="AG107" s="75"/>
      <c r="AH107" s="262"/>
      <c r="AI107" s="80">
        <f t="shared" si="0"/>
        <v>0</v>
      </c>
      <c r="AJ107" s="81">
        <f>'Май 2020'!AJ107-AI107</f>
        <v>0</v>
      </c>
      <c r="AK107" s="82">
        <f t="shared" si="1"/>
        <v>0</v>
      </c>
      <c r="AL107" s="83">
        <f>'Май 2020'!AL107+AK107</f>
        <v>0</v>
      </c>
      <c r="AM107" s="82">
        <f t="shared" si="2"/>
        <v>0</v>
      </c>
      <c r="AN107" s="84">
        <f>'Май 2020'!AN107+AM107</f>
        <v>0</v>
      </c>
      <c r="AO107" s="82">
        <f t="shared" si="3"/>
        <v>0</v>
      </c>
      <c r="AP107" s="85">
        <f>'Май 2020'!AP107+'Июнь 2020'!AO107</f>
        <v>0</v>
      </c>
      <c r="AQ107" s="82">
        <f t="shared" si="4"/>
        <v>0</v>
      </c>
      <c r="AR107" s="86">
        <f>'Май 2020'!AR107+'Июнь 2020'!AQ107</f>
        <v>0</v>
      </c>
      <c r="AS107" s="87">
        <f>'Январь 2020'!AW107</f>
        <v>0</v>
      </c>
      <c r="AT107" s="88">
        <f>'Январь 2020'!AX107</f>
        <v>0</v>
      </c>
      <c r="AU107" s="45">
        <f t="shared" si="5"/>
        <v>0</v>
      </c>
    </row>
    <row r="108" spans="1:47" ht="14.25" customHeight="1">
      <c r="A108" s="71">
        <f>'Январь 2020'!A108</f>
        <v>0</v>
      </c>
      <c r="B108" s="72">
        <f>'Январь 2020'!G108</f>
        <v>0</v>
      </c>
      <c r="C108" s="73">
        <f>'Январь 2020'!B108</f>
        <v>0</v>
      </c>
      <c r="D108" s="75"/>
      <c r="E108" s="75"/>
      <c r="F108" s="76"/>
      <c r="G108" s="76"/>
      <c r="H108" s="75"/>
      <c r="I108" s="153"/>
      <c r="J108" s="153"/>
      <c r="K108" s="153"/>
      <c r="L108" s="75"/>
      <c r="M108" s="76"/>
      <c r="N108" s="76"/>
      <c r="O108" s="75"/>
      <c r="P108" s="153"/>
      <c r="Q108" s="153"/>
      <c r="R108" s="75"/>
      <c r="S108" s="75"/>
      <c r="T108" s="76"/>
      <c r="U108" s="76"/>
      <c r="V108" s="75"/>
      <c r="W108" s="153"/>
      <c r="X108" s="153"/>
      <c r="Y108" s="75"/>
      <c r="Z108" s="75"/>
      <c r="AA108" s="76"/>
      <c r="AB108" s="76"/>
      <c r="AC108" s="75"/>
      <c r="AD108" s="153"/>
      <c r="AE108" s="153"/>
      <c r="AF108" s="153"/>
      <c r="AG108" s="75"/>
      <c r="AH108" s="262"/>
      <c r="AI108" s="80">
        <f t="shared" si="0"/>
        <v>0</v>
      </c>
      <c r="AJ108" s="81">
        <f>'Май 2020'!AJ108-AI108</f>
        <v>0</v>
      </c>
      <c r="AK108" s="82">
        <f t="shared" si="1"/>
        <v>0</v>
      </c>
      <c r="AL108" s="83">
        <f>'Май 2020'!AL108+AK108</f>
        <v>0</v>
      </c>
      <c r="AM108" s="82">
        <f t="shared" si="2"/>
        <v>0</v>
      </c>
      <c r="AN108" s="84">
        <f>'Май 2020'!AN108+AM108</f>
        <v>0</v>
      </c>
      <c r="AO108" s="82">
        <f t="shared" si="3"/>
        <v>0</v>
      </c>
      <c r="AP108" s="85">
        <f>'Май 2020'!AP108+'Июнь 2020'!AO108</f>
        <v>0</v>
      </c>
      <c r="AQ108" s="82">
        <f t="shared" si="4"/>
        <v>0</v>
      </c>
      <c r="AR108" s="86">
        <f>'Май 2020'!AR108+'Июнь 2020'!AQ108</f>
        <v>0</v>
      </c>
      <c r="AS108" s="87">
        <f>'Январь 2020'!AW108</f>
        <v>0</v>
      </c>
      <c r="AT108" s="88">
        <f>'Январь 2020'!AX108</f>
        <v>0</v>
      </c>
      <c r="AU108" s="45">
        <f t="shared" si="5"/>
        <v>0</v>
      </c>
    </row>
    <row r="109" spans="1:47" ht="14.25" customHeight="1">
      <c r="A109" s="71">
        <f>'Январь 2020'!A109</f>
        <v>0</v>
      </c>
      <c r="B109" s="72">
        <f>'Январь 2020'!G109</f>
        <v>0</v>
      </c>
      <c r="C109" s="73">
        <f>'Январь 2020'!B109</f>
        <v>0</v>
      </c>
      <c r="D109" s="79"/>
      <c r="E109" s="79"/>
      <c r="F109" s="76"/>
      <c r="G109" s="76"/>
      <c r="H109" s="75"/>
      <c r="I109" s="153"/>
      <c r="J109" s="153"/>
      <c r="K109" s="153"/>
      <c r="L109" s="75"/>
      <c r="M109" s="76"/>
      <c r="N109" s="76"/>
      <c r="O109" s="75"/>
      <c r="P109" s="153"/>
      <c r="Q109" s="153"/>
      <c r="R109" s="75"/>
      <c r="S109" s="75"/>
      <c r="T109" s="76"/>
      <c r="U109" s="76"/>
      <c r="V109" s="75"/>
      <c r="W109" s="153"/>
      <c r="X109" s="153"/>
      <c r="Y109" s="75"/>
      <c r="Z109" s="75"/>
      <c r="AA109" s="76"/>
      <c r="AB109" s="76"/>
      <c r="AC109" s="75"/>
      <c r="AD109" s="153"/>
      <c r="AE109" s="153"/>
      <c r="AF109" s="153"/>
      <c r="AG109" s="75"/>
      <c r="AH109" s="262"/>
      <c r="AI109" s="80">
        <f t="shared" si="0"/>
        <v>0</v>
      </c>
      <c r="AJ109" s="81">
        <f>'Май 2020'!AJ109-AI109</f>
        <v>0</v>
      </c>
      <c r="AK109" s="82">
        <f t="shared" si="1"/>
        <v>0</v>
      </c>
      <c r="AL109" s="83">
        <f>'Май 2020'!AL109+AK109</f>
        <v>0</v>
      </c>
      <c r="AM109" s="82">
        <f t="shared" si="2"/>
        <v>0</v>
      </c>
      <c r="AN109" s="84">
        <f>'Май 2020'!AN109+AM109</f>
        <v>0</v>
      </c>
      <c r="AO109" s="82">
        <f t="shared" si="3"/>
        <v>0</v>
      </c>
      <c r="AP109" s="85">
        <f>'Май 2020'!AP109+'Июнь 2020'!AO109</f>
        <v>0</v>
      </c>
      <c r="AQ109" s="82">
        <f t="shared" si="4"/>
        <v>0</v>
      </c>
      <c r="AR109" s="86">
        <f>'Май 2020'!AR109+'Июнь 2020'!AQ109</f>
        <v>0</v>
      </c>
      <c r="AS109" s="87">
        <f>'Январь 2020'!AW109</f>
        <v>0</v>
      </c>
      <c r="AT109" s="88">
        <f>'Январь 2020'!AX109</f>
        <v>0</v>
      </c>
      <c r="AU109" s="45">
        <f t="shared" si="5"/>
        <v>0</v>
      </c>
    </row>
    <row r="110" spans="1:47" ht="14.25" customHeight="1">
      <c r="A110" s="71">
        <f>'Январь 2020'!A110</f>
        <v>0</v>
      </c>
      <c r="B110" s="72">
        <f>'Январь 2020'!G110</f>
        <v>0</v>
      </c>
      <c r="C110" s="73">
        <f>'Январь 2020'!B110</f>
        <v>0</v>
      </c>
      <c r="D110" s="75"/>
      <c r="E110" s="75"/>
      <c r="F110" s="76"/>
      <c r="G110" s="76"/>
      <c r="H110" s="75"/>
      <c r="I110" s="153"/>
      <c r="J110" s="153"/>
      <c r="K110" s="153"/>
      <c r="L110" s="75"/>
      <c r="M110" s="93"/>
      <c r="N110" s="93"/>
      <c r="O110" s="79"/>
      <c r="P110" s="153"/>
      <c r="Q110" s="153"/>
      <c r="R110" s="75"/>
      <c r="S110" s="75"/>
      <c r="T110" s="76"/>
      <c r="U110" s="93"/>
      <c r="V110" s="75"/>
      <c r="W110" s="153"/>
      <c r="X110" s="153"/>
      <c r="Y110" s="75"/>
      <c r="Z110" s="75"/>
      <c r="AA110" s="76"/>
      <c r="AB110" s="76"/>
      <c r="AC110" s="75"/>
      <c r="AD110" s="153"/>
      <c r="AE110" s="153"/>
      <c r="AF110" s="153"/>
      <c r="AG110" s="75"/>
      <c r="AH110" s="262"/>
      <c r="AI110" s="80">
        <f t="shared" si="0"/>
        <v>0</v>
      </c>
      <c r="AJ110" s="81">
        <f>'Май 2020'!AJ110-AI110</f>
        <v>0</v>
      </c>
      <c r="AK110" s="82">
        <f t="shared" si="1"/>
        <v>0</v>
      </c>
      <c r="AL110" s="83">
        <f>'Май 2020'!AL110+AK110</f>
        <v>0</v>
      </c>
      <c r="AM110" s="82">
        <f t="shared" si="2"/>
        <v>0</v>
      </c>
      <c r="AN110" s="84">
        <f>'Май 2020'!AN110+AM110</f>
        <v>0</v>
      </c>
      <c r="AO110" s="82">
        <f t="shared" si="3"/>
        <v>0</v>
      </c>
      <c r="AP110" s="85">
        <f>'Май 2020'!AP110+'Июнь 2020'!AO110</f>
        <v>0</v>
      </c>
      <c r="AQ110" s="82">
        <f t="shared" si="4"/>
        <v>0</v>
      </c>
      <c r="AR110" s="86">
        <f>'Май 2020'!AR110+'Июнь 2020'!AQ110</f>
        <v>0</v>
      </c>
      <c r="AS110" s="87">
        <f>'Январь 2020'!AW110</f>
        <v>0</v>
      </c>
      <c r="AT110" s="88">
        <f>'Январь 2020'!AX110</f>
        <v>0</v>
      </c>
      <c r="AU110" s="45">
        <f t="shared" si="5"/>
        <v>0</v>
      </c>
    </row>
    <row r="111" spans="1:47" ht="14.25" customHeight="1">
      <c r="A111" s="71">
        <f>'Январь 2020'!A111</f>
        <v>0</v>
      </c>
      <c r="B111" s="72">
        <f>'Январь 2020'!G111</f>
        <v>0</v>
      </c>
      <c r="C111" s="73">
        <f>'Январь 2020'!B111</f>
        <v>0</v>
      </c>
      <c r="D111" s="75"/>
      <c r="E111" s="75"/>
      <c r="F111" s="76"/>
      <c r="G111" s="76"/>
      <c r="H111" s="75"/>
      <c r="I111" s="153"/>
      <c r="J111" s="153"/>
      <c r="K111" s="153"/>
      <c r="L111" s="75"/>
      <c r="M111" s="93"/>
      <c r="N111" s="93"/>
      <c r="O111" s="75"/>
      <c r="P111" s="153"/>
      <c r="Q111" s="153"/>
      <c r="R111" s="75"/>
      <c r="S111" s="75"/>
      <c r="T111" s="76"/>
      <c r="U111" s="76"/>
      <c r="V111" s="75"/>
      <c r="W111" s="153"/>
      <c r="X111" s="153"/>
      <c r="Y111" s="75"/>
      <c r="Z111" s="75"/>
      <c r="AA111" s="76"/>
      <c r="AB111" s="76"/>
      <c r="AC111" s="75"/>
      <c r="AD111" s="153"/>
      <c r="AE111" s="153"/>
      <c r="AF111" s="153"/>
      <c r="AG111" s="75"/>
      <c r="AH111" s="262"/>
      <c r="AI111" s="80">
        <f t="shared" si="0"/>
        <v>0</v>
      </c>
      <c r="AJ111" s="81">
        <f>'Май 2020'!AJ111-AI111</f>
        <v>0</v>
      </c>
      <c r="AK111" s="82">
        <f t="shared" si="1"/>
        <v>0</v>
      </c>
      <c r="AL111" s="83">
        <f>'Май 2020'!AL111+AK111</f>
        <v>0</v>
      </c>
      <c r="AM111" s="82">
        <f t="shared" si="2"/>
        <v>0</v>
      </c>
      <c r="AN111" s="84">
        <f>'Май 2020'!AN111+AM111</f>
        <v>0</v>
      </c>
      <c r="AO111" s="82">
        <f t="shared" si="3"/>
        <v>0</v>
      </c>
      <c r="AP111" s="85">
        <f>'Май 2020'!AP111+'Июнь 2020'!AO111</f>
        <v>0</v>
      </c>
      <c r="AQ111" s="82">
        <f t="shared" si="4"/>
        <v>0</v>
      </c>
      <c r="AR111" s="86">
        <f>'Май 2020'!AR111+'Июнь 2020'!AQ111</f>
        <v>0</v>
      </c>
      <c r="AS111" s="87">
        <f>'Январь 2020'!AW111</f>
        <v>0</v>
      </c>
      <c r="AT111" s="88">
        <f>'Январь 2020'!AX111</f>
        <v>0</v>
      </c>
      <c r="AU111" s="45">
        <f t="shared" si="5"/>
        <v>0</v>
      </c>
    </row>
    <row r="112" spans="1:47" ht="14.25" customHeight="1">
      <c r="A112" s="71">
        <f>'Январь 2020'!A112</f>
        <v>0</v>
      </c>
      <c r="B112" s="72">
        <f>'Январь 2020'!G112</f>
        <v>0</v>
      </c>
      <c r="C112" s="73">
        <f>'Январь 2020'!B112</f>
        <v>0</v>
      </c>
      <c r="D112" s="75"/>
      <c r="E112" s="75"/>
      <c r="F112" s="76"/>
      <c r="G112" s="76"/>
      <c r="H112" s="75"/>
      <c r="I112" s="153"/>
      <c r="J112" s="153"/>
      <c r="K112" s="153"/>
      <c r="L112" s="79"/>
      <c r="M112" s="76"/>
      <c r="N112" s="76"/>
      <c r="O112" s="79"/>
      <c r="P112" s="153"/>
      <c r="Q112" s="153"/>
      <c r="R112" s="79"/>
      <c r="S112" s="79"/>
      <c r="T112" s="76"/>
      <c r="U112" s="76"/>
      <c r="V112" s="79"/>
      <c r="W112" s="153"/>
      <c r="X112" s="153"/>
      <c r="Y112" s="79"/>
      <c r="Z112" s="75"/>
      <c r="AA112" s="76"/>
      <c r="AB112" s="76"/>
      <c r="AC112" s="75"/>
      <c r="AD112" s="153"/>
      <c r="AE112" s="153"/>
      <c r="AF112" s="153"/>
      <c r="AG112" s="75"/>
      <c r="AH112" s="262"/>
      <c r="AI112" s="80">
        <f t="shared" si="0"/>
        <v>0</v>
      </c>
      <c r="AJ112" s="81">
        <f>'Май 2020'!AJ112-AI112</f>
        <v>0</v>
      </c>
      <c r="AK112" s="82">
        <f t="shared" si="1"/>
        <v>0</v>
      </c>
      <c r="AL112" s="83">
        <f>'Май 2020'!AL112+AK112</f>
        <v>0</v>
      </c>
      <c r="AM112" s="82">
        <f t="shared" si="2"/>
        <v>0</v>
      </c>
      <c r="AN112" s="84">
        <f>'Май 2020'!AN112+AM112</f>
        <v>0</v>
      </c>
      <c r="AO112" s="82">
        <f t="shared" si="3"/>
        <v>0</v>
      </c>
      <c r="AP112" s="85">
        <f>'Май 2020'!AP112+'Июнь 2020'!AO112</f>
        <v>0</v>
      </c>
      <c r="AQ112" s="82">
        <f t="shared" si="4"/>
        <v>0</v>
      </c>
      <c r="AR112" s="86">
        <f>'Май 2020'!AR112+'Июнь 2020'!AQ112</f>
        <v>0</v>
      </c>
      <c r="AS112" s="87">
        <f>'Январь 2020'!AW112</f>
        <v>0</v>
      </c>
      <c r="AT112" s="88">
        <f>'Январь 2020'!AX112</f>
        <v>0</v>
      </c>
      <c r="AU112" s="45">
        <f t="shared" si="5"/>
        <v>0</v>
      </c>
    </row>
    <row r="113" spans="1:47" ht="14.25" customHeight="1">
      <c r="A113" s="71">
        <f>'Январь 2020'!A113</f>
        <v>0</v>
      </c>
      <c r="B113" s="72">
        <f>'Январь 2020'!G113</f>
        <v>0</v>
      </c>
      <c r="C113" s="73">
        <f>'Январь 2020'!B113</f>
        <v>0</v>
      </c>
      <c r="D113" s="75"/>
      <c r="E113" s="75"/>
      <c r="F113" s="76"/>
      <c r="G113" s="76"/>
      <c r="H113" s="75"/>
      <c r="I113" s="153"/>
      <c r="J113" s="153"/>
      <c r="K113" s="153"/>
      <c r="L113" s="75"/>
      <c r="M113" s="76"/>
      <c r="N113" s="76"/>
      <c r="O113" s="75"/>
      <c r="P113" s="153"/>
      <c r="Q113" s="153"/>
      <c r="R113" s="75"/>
      <c r="S113" s="75"/>
      <c r="T113" s="76"/>
      <c r="U113" s="76"/>
      <c r="V113" s="75"/>
      <c r="W113" s="153"/>
      <c r="X113" s="153"/>
      <c r="Y113" s="75"/>
      <c r="Z113" s="75"/>
      <c r="AA113" s="76"/>
      <c r="AB113" s="76"/>
      <c r="AC113" s="75"/>
      <c r="AD113" s="153"/>
      <c r="AE113" s="153"/>
      <c r="AF113" s="153"/>
      <c r="AG113" s="75"/>
      <c r="AH113" s="262"/>
      <c r="AI113" s="80">
        <f t="shared" si="0"/>
        <v>0</v>
      </c>
      <c r="AJ113" s="81">
        <f>'Май 2020'!AJ113-AI113</f>
        <v>0</v>
      </c>
      <c r="AK113" s="82">
        <f t="shared" si="1"/>
        <v>0</v>
      </c>
      <c r="AL113" s="83">
        <f>'Май 2020'!AL113+AK113</f>
        <v>0</v>
      </c>
      <c r="AM113" s="82">
        <f t="shared" si="2"/>
        <v>0</v>
      </c>
      <c r="AN113" s="84">
        <f>'Май 2020'!AN113+AM113</f>
        <v>0</v>
      </c>
      <c r="AO113" s="82">
        <f t="shared" si="3"/>
        <v>0</v>
      </c>
      <c r="AP113" s="85">
        <f>'Май 2020'!AP113+'Июнь 2020'!AO113</f>
        <v>0</v>
      </c>
      <c r="AQ113" s="82">
        <f t="shared" si="4"/>
        <v>0</v>
      </c>
      <c r="AR113" s="86">
        <f>'Май 2020'!AR113+'Июнь 2020'!AQ113</f>
        <v>0</v>
      </c>
      <c r="AS113" s="87">
        <f>'Январь 2020'!AW113</f>
        <v>0</v>
      </c>
      <c r="AT113" s="88">
        <f>'Январь 2020'!AX113</f>
        <v>0</v>
      </c>
      <c r="AU113" s="45">
        <f t="shared" si="5"/>
        <v>0</v>
      </c>
    </row>
    <row r="114" spans="1:47" ht="14.25" customHeight="1">
      <c r="A114" s="71">
        <f>'Январь 2020'!A114</f>
        <v>0</v>
      </c>
      <c r="B114" s="72">
        <f>'Январь 2020'!G114</f>
        <v>0</v>
      </c>
      <c r="C114" s="73">
        <f>'Январь 2020'!B114</f>
        <v>0</v>
      </c>
      <c r="D114" s="75"/>
      <c r="E114" s="75"/>
      <c r="F114" s="76"/>
      <c r="G114" s="76"/>
      <c r="H114" s="75"/>
      <c r="I114" s="190"/>
      <c r="J114" s="190"/>
      <c r="K114" s="190"/>
      <c r="L114" s="75"/>
      <c r="M114" s="76"/>
      <c r="N114" s="76"/>
      <c r="O114" s="75"/>
      <c r="P114" s="190"/>
      <c r="Q114" s="190"/>
      <c r="R114" s="75"/>
      <c r="S114" s="75"/>
      <c r="T114" s="76"/>
      <c r="U114" s="93"/>
      <c r="V114" s="79"/>
      <c r="W114" s="190"/>
      <c r="X114" s="190"/>
      <c r="Y114" s="75"/>
      <c r="Z114" s="75"/>
      <c r="AA114" s="76"/>
      <c r="AB114" s="76"/>
      <c r="AC114" s="75"/>
      <c r="AD114" s="190"/>
      <c r="AE114" s="190"/>
      <c r="AF114" s="190"/>
      <c r="AG114" s="75"/>
      <c r="AH114" s="262"/>
      <c r="AI114" s="80">
        <f t="shared" si="0"/>
        <v>0</v>
      </c>
      <c r="AJ114" s="81">
        <f>'Май 2020'!AJ114-AI114</f>
        <v>0</v>
      </c>
      <c r="AK114" s="82">
        <f t="shared" si="1"/>
        <v>0</v>
      </c>
      <c r="AL114" s="83">
        <f>'Май 2020'!AL114+AK114</f>
        <v>0</v>
      </c>
      <c r="AM114" s="82">
        <f t="shared" si="2"/>
        <v>0</v>
      </c>
      <c r="AN114" s="84">
        <f>'Май 2020'!AN114+AM114</f>
        <v>0</v>
      </c>
      <c r="AO114" s="82">
        <f t="shared" si="3"/>
        <v>0</v>
      </c>
      <c r="AP114" s="85">
        <f>'Май 2020'!AP114+'Июнь 2020'!AO114</f>
        <v>0</v>
      </c>
      <c r="AQ114" s="82">
        <f t="shared" si="4"/>
        <v>0</v>
      </c>
      <c r="AR114" s="86">
        <f>'Май 2020'!AR114+'Июнь 2020'!AQ114</f>
        <v>0</v>
      </c>
      <c r="AS114" s="87">
        <f>'Январь 2020'!AW114</f>
        <v>0</v>
      </c>
      <c r="AT114" s="88">
        <f>'Январь 2020'!AX114</f>
        <v>0</v>
      </c>
      <c r="AU114" s="45">
        <f t="shared" si="5"/>
        <v>0</v>
      </c>
    </row>
    <row r="115" spans="1:47" ht="14.25" customHeight="1">
      <c r="A115" s="71">
        <f>'Январь 2020'!A115</f>
        <v>0</v>
      </c>
      <c r="B115" s="72">
        <f>'Январь 2020'!G115</f>
        <v>0</v>
      </c>
      <c r="C115" s="73">
        <f>'Январь 2020'!B115</f>
        <v>0</v>
      </c>
      <c r="D115" s="75"/>
      <c r="E115" s="75"/>
      <c r="F115" s="76"/>
      <c r="G115" s="76"/>
      <c r="H115" s="75"/>
      <c r="I115" s="153"/>
      <c r="J115" s="153"/>
      <c r="K115" s="153"/>
      <c r="L115" s="75"/>
      <c r="M115" s="76"/>
      <c r="N115" s="76"/>
      <c r="O115" s="75"/>
      <c r="P115" s="153"/>
      <c r="Q115" s="153"/>
      <c r="R115" s="75"/>
      <c r="S115" s="75"/>
      <c r="T115" s="76"/>
      <c r="U115" s="93"/>
      <c r="V115" s="79"/>
      <c r="W115" s="153"/>
      <c r="X115" s="153"/>
      <c r="Y115" s="75"/>
      <c r="Z115" s="75"/>
      <c r="AA115" s="76"/>
      <c r="AB115" s="76"/>
      <c r="AC115" s="75"/>
      <c r="AD115" s="153"/>
      <c r="AE115" s="153"/>
      <c r="AF115" s="153"/>
      <c r="AG115" s="75"/>
      <c r="AH115" s="262"/>
      <c r="AI115" s="80">
        <f t="shared" si="0"/>
        <v>0</v>
      </c>
      <c r="AJ115" s="81">
        <f>'Май 2020'!AJ115-AI115</f>
        <v>0</v>
      </c>
      <c r="AK115" s="82">
        <f t="shared" si="1"/>
        <v>0</v>
      </c>
      <c r="AL115" s="83">
        <f>'Май 2020'!AL115+AK115</f>
        <v>0</v>
      </c>
      <c r="AM115" s="82">
        <f t="shared" si="2"/>
        <v>0</v>
      </c>
      <c r="AN115" s="84">
        <f>'Май 2020'!AN115+AM115</f>
        <v>0</v>
      </c>
      <c r="AO115" s="82">
        <f t="shared" si="3"/>
        <v>0</v>
      </c>
      <c r="AP115" s="85">
        <f>'Май 2020'!AP115+'Июнь 2020'!AO115</f>
        <v>0</v>
      </c>
      <c r="AQ115" s="82">
        <f t="shared" si="4"/>
        <v>0</v>
      </c>
      <c r="AR115" s="86">
        <f>'Май 2020'!AR115+'Июнь 2020'!AQ115</f>
        <v>0</v>
      </c>
      <c r="AS115" s="87">
        <f>'Январь 2020'!AW115</f>
        <v>0</v>
      </c>
      <c r="AT115" s="88">
        <f>'Январь 2020'!AX115</f>
        <v>0</v>
      </c>
      <c r="AU115" s="45">
        <f t="shared" si="5"/>
        <v>0</v>
      </c>
    </row>
    <row r="116" spans="1:47" ht="14.25" customHeight="1">
      <c r="A116" s="71">
        <f>'Январь 2020'!A116</f>
        <v>0</v>
      </c>
      <c r="B116" s="72">
        <f>'Январь 2020'!G116</f>
        <v>0</v>
      </c>
      <c r="C116" s="73">
        <f>'Январь 2020'!B116</f>
        <v>0</v>
      </c>
      <c r="D116" s="75"/>
      <c r="E116" s="75"/>
      <c r="F116" s="93"/>
      <c r="G116" s="93"/>
      <c r="H116" s="75"/>
      <c r="I116" s="153"/>
      <c r="J116" s="153"/>
      <c r="K116" s="153"/>
      <c r="L116" s="75"/>
      <c r="M116" s="76"/>
      <c r="N116" s="76"/>
      <c r="O116" s="75"/>
      <c r="P116" s="153"/>
      <c r="Q116" s="153"/>
      <c r="R116" s="75"/>
      <c r="S116" s="75"/>
      <c r="T116" s="76"/>
      <c r="U116" s="76"/>
      <c r="V116" s="75"/>
      <c r="W116" s="153"/>
      <c r="X116" s="153"/>
      <c r="Y116" s="75"/>
      <c r="Z116" s="75"/>
      <c r="AA116" s="76"/>
      <c r="AB116" s="76"/>
      <c r="AC116" s="79"/>
      <c r="AD116" s="153"/>
      <c r="AE116" s="153"/>
      <c r="AF116" s="153"/>
      <c r="AG116" s="75"/>
      <c r="AH116" s="262"/>
      <c r="AI116" s="80">
        <f t="shared" si="0"/>
        <v>0</v>
      </c>
      <c r="AJ116" s="81">
        <f>'Май 2020'!AJ116-AI116</f>
        <v>0</v>
      </c>
      <c r="AK116" s="82">
        <f t="shared" si="1"/>
        <v>0</v>
      </c>
      <c r="AL116" s="83">
        <f>'Май 2020'!AL116+AK116</f>
        <v>0</v>
      </c>
      <c r="AM116" s="82">
        <f t="shared" si="2"/>
        <v>0</v>
      </c>
      <c r="AN116" s="84">
        <f>'Май 2020'!AN116+AM116</f>
        <v>0</v>
      </c>
      <c r="AO116" s="82">
        <f t="shared" si="3"/>
        <v>0</v>
      </c>
      <c r="AP116" s="85">
        <f>'Май 2020'!AP116+'Июнь 2020'!AO116</f>
        <v>0</v>
      </c>
      <c r="AQ116" s="82">
        <f t="shared" si="4"/>
        <v>0</v>
      </c>
      <c r="AR116" s="86">
        <f>'Май 2020'!AR116+'Июнь 2020'!AQ116</f>
        <v>0</v>
      </c>
      <c r="AS116" s="87">
        <f>'Январь 2020'!AW116</f>
        <v>0</v>
      </c>
      <c r="AT116" s="88">
        <f>'Январь 2020'!AX116</f>
        <v>0</v>
      </c>
      <c r="AU116" s="45">
        <f t="shared" si="5"/>
        <v>0</v>
      </c>
    </row>
    <row r="117" spans="1:47" ht="14.25" customHeight="1">
      <c r="A117" s="71">
        <f>'Январь 2020'!A117</f>
        <v>0</v>
      </c>
      <c r="B117" s="72">
        <f>'Январь 2020'!G117</f>
        <v>0</v>
      </c>
      <c r="C117" s="73">
        <f>'Январь 2020'!B117</f>
        <v>0</v>
      </c>
      <c r="D117" s="75"/>
      <c r="E117" s="75"/>
      <c r="F117" s="76"/>
      <c r="G117" s="76"/>
      <c r="H117" s="75"/>
      <c r="I117" s="153"/>
      <c r="J117" s="153"/>
      <c r="K117" s="153"/>
      <c r="L117" s="75"/>
      <c r="M117" s="76"/>
      <c r="N117" s="76"/>
      <c r="O117" s="75"/>
      <c r="P117" s="153"/>
      <c r="Q117" s="153"/>
      <c r="R117" s="75"/>
      <c r="S117" s="75"/>
      <c r="T117" s="76"/>
      <c r="U117" s="76"/>
      <c r="V117" s="75"/>
      <c r="W117" s="153"/>
      <c r="X117" s="153"/>
      <c r="Y117" s="75"/>
      <c r="Z117" s="75"/>
      <c r="AA117" s="93"/>
      <c r="AB117" s="93"/>
      <c r="AC117" s="79"/>
      <c r="AD117" s="153"/>
      <c r="AE117" s="153"/>
      <c r="AF117" s="153"/>
      <c r="AG117" s="75"/>
      <c r="AH117" s="262"/>
      <c r="AI117" s="80">
        <f t="shared" si="0"/>
        <v>0</v>
      </c>
      <c r="AJ117" s="81">
        <f>'Май 2020'!AJ117-AI117</f>
        <v>0</v>
      </c>
      <c r="AK117" s="82">
        <f t="shared" si="1"/>
        <v>0</v>
      </c>
      <c r="AL117" s="83">
        <f>'Май 2020'!AL117+AK117</f>
        <v>0</v>
      </c>
      <c r="AM117" s="82">
        <f t="shared" si="2"/>
        <v>0</v>
      </c>
      <c r="AN117" s="84">
        <f>'Май 2020'!AN117+AM117</f>
        <v>0</v>
      </c>
      <c r="AO117" s="82">
        <f t="shared" si="3"/>
        <v>0</v>
      </c>
      <c r="AP117" s="85">
        <f>'Май 2020'!AP117+'Июнь 2020'!AO117</f>
        <v>0</v>
      </c>
      <c r="AQ117" s="82">
        <f t="shared" si="4"/>
        <v>0</v>
      </c>
      <c r="AR117" s="86">
        <f>'Май 2020'!AR117+'Июнь 2020'!AQ117</f>
        <v>0</v>
      </c>
      <c r="AS117" s="87">
        <f>'Январь 2020'!AW117</f>
        <v>0</v>
      </c>
      <c r="AT117" s="88">
        <f>'Январь 2020'!AX117</f>
        <v>0</v>
      </c>
      <c r="AU117" s="45">
        <f t="shared" si="5"/>
        <v>0</v>
      </c>
    </row>
    <row r="118" spans="1:47" ht="14.25" customHeight="1">
      <c r="A118" s="71">
        <f>'Январь 2020'!A118</f>
        <v>0</v>
      </c>
      <c r="B118" s="72">
        <f>'Январь 2020'!G118</f>
        <v>0</v>
      </c>
      <c r="C118" s="73">
        <f>'Январь 2020'!B118</f>
        <v>0</v>
      </c>
      <c r="D118" s="75"/>
      <c r="E118" s="75"/>
      <c r="F118" s="76"/>
      <c r="G118" s="76"/>
      <c r="H118" s="75"/>
      <c r="I118" s="153"/>
      <c r="J118" s="153"/>
      <c r="K118" s="153"/>
      <c r="L118" s="75"/>
      <c r="M118" s="76"/>
      <c r="N118" s="76"/>
      <c r="O118" s="75"/>
      <c r="P118" s="153"/>
      <c r="Q118" s="153"/>
      <c r="R118" s="75"/>
      <c r="S118" s="75"/>
      <c r="T118" s="76"/>
      <c r="U118" s="93"/>
      <c r="V118" s="79"/>
      <c r="W118" s="153"/>
      <c r="X118" s="153"/>
      <c r="Y118" s="75"/>
      <c r="Z118" s="75"/>
      <c r="AA118" s="76"/>
      <c r="AB118" s="76"/>
      <c r="AC118" s="75"/>
      <c r="AD118" s="153"/>
      <c r="AE118" s="153"/>
      <c r="AF118" s="153"/>
      <c r="AG118" s="75"/>
      <c r="AH118" s="262"/>
      <c r="AI118" s="80">
        <f t="shared" si="0"/>
        <v>0</v>
      </c>
      <c r="AJ118" s="81">
        <f>'Май 2020'!AJ118-AI118</f>
        <v>0</v>
      </c>
      <c r="AK118" s="82">
        <f t="shared" si="1"/>
        <v>0</v>
      </c>
      <c r="AL118" s="83">
        <f>'Май 2020'!AL118+AK118</f>
        <v>0</v>
      </c>
      <c r="AM118" s="82">
        <f t="shared" si="2"/>
        <v>0</v>
      </c>
      <c r="AN118" s="84">
        <f>'Май 2020'!AN118+AM118</f>
        <v>0</v>
      </c>
      <c r="AO118" s="82">
        <f t="shared" si="3"/>
        <v>0</v>
      </c>
      <c r="AP118" s="85">
        <f>'Май 2020'!AP118+'Июнь 2020'!AO118</f>
        <v>0</v>
      </c>
      <c r="AQ118" s="82">
        <f t="shared" si="4"/>
        <v>0</v>
      </c>
      <c r="AR118" s="86">
        <f>'Май 2020'!AR118+'Июнь 2020'!AQ118</f>
        <v>0</v>
      </c>
      <c r="AS118" s="87">
        <f>'Январь 2020'!AW118</f>
        <v>0</v>
      </c>
      <c r="AT118" s="88">
        <f>'Январь 2020'!AX118</f>
        <v>0</v>
      </c>
      <c r="AU118" s="45">
        <f t="shared" si="5"/>
        <v>0</v>
      </c>
    </row>
    <row r="119" spans="1:47" ht="14.25" customHeight="1">
      <c r="A119" s="71">
        <f>'Январь 2020'!A119</f>
        <v>0</v>
      </c>
      <c r="B119" s="72">
        <f>'Январь 2020'!G119</f>
        <v>0</v>
      </c>
      <c r="C119" s="73">
        <f>'Январь 2020'!B119</f>
        <v>0</v>
      </c>
      <c r="D119" s="75"/>
      <c r="E119" s="75"/>
      <c r="F119" s="76"/>
      <c r="G119" s="76"/>
      <c r="H119" s="75"/>
      <c r="I119" s="153"/>
      <c r="J119" s="153"/>
      <c r="K119" s="153"/>
      <c r="L119" s="75"/>
      <c r="M119" s="76"/>
      <c r="N119" s="76"/>
      <c r="O119" s="75"/>
      <c r="P119" s="153"/>
      <c r="Q119" s="153"/>
      <c r="R119" s="75"/>
      <c r="S119" s="75"/>
      <c r="T119" s="76"/>
      <c r="U119" s="76"/>
      <c r="V119" s="75"/>
      <c r="W119" s="153"/>
      <c r="X119" s="153"/>
      <c r="Y119" s="75"/>
      <c r="Z119" s="75"/>
      <c r="AA119" s="93"/>
      <c r="AB119" s="76"/>
      <c r="AC119" s="75"/>
      <c r="AD119" s="153"/>
      <c r="AE119" s="153"/>
      <c r="AF119" s="153"/>
      <c r="AG119" s="75"/>
      <c r="AH119" s="262"/>
      <c r="AI119" s="80">
        <f t="shared" si="0"/>
        <v>0</v>
      </c>
      <c r="AJ119" s="81">
        <f>'Май 2020'!AJ119-AI119</f>
        <v>0</v>
      </c>
      <c r="AK119" s="82">
        <f t="shared" si="1"/>
        <v>0</v>
      </c>
      <c r="AL119" s="83">
        <f>'Май 2020'!AL119+AK119</f>
        <v>0</v>
      </c>
      <c r="AM119" s="82">
        <f t="shared" si="2"/>
        <v>0</v>
      </c>
      <c r="AN119" s="84">
        <f>'Май 2020'!AN119+AM119</f>
        <v>0</v>
      </c>
      <c r="AO119" s="82">
        <f t="shared" si="3"/>
        <v>0</v>
      </c>
      <c r="AP119" s="85">
        <f>'Май 2020'!AP119+'Июнь 2020'!AO119</f>
        <v>0</v>
      </c>
      <c r="AQ119" s="82">
        <f t="shared" si="4"/>
        <v>0</v>
      </c>
      <c r="AR119" s="86">
        <f>'Май 2020'!AR119+'Июнь 2020'!AQ119</f>
        <v>0</v>
      </c>
      <c r="AS119" s="87">
        <f>'Январь 2020'!AW119</f>
        <v>0</v>
      </c>
      <c r="AT119" s="88">
        <f>'Январь 2020'!AX119</f>
        <v>0</v>
      </c>
      <c r="AU119" s="45">
        <f t="shared" si="5"/>
        <v>0</v>
      </c>
    </row>
    <row r="120" spans="1:47" ht="14.25" customHeight="1">
      <c r="A120" s="71">
        <f>'Январь 2020'!A120</f>
        <v>0</v>
      </c>
      <c r="B120" s="72">
        <f>'Январь 2020'!G120</f>
        <v>0</v>
      </c>
      <c r="C120" s="73">
        <f>'Январь 2020'!B120</f>
        <v>0</v>
      </c>
      <c r="D120" s="75"/>
      <c r="E120" s="75"/>
      <c r="F120" s="76"/>
      <c r="G120" s="76"/>
      <c r="H120" s="75"/>
      <c r="I120" s="153"/>
      <c r="J120" s="153"/>
      <c r="K120" s="153"/>
      <c r="L120" s="75"/>
      <c r="M120" s="93"/>
      <c r="N120" s="76"/>
      <c r="O120" s="75"/>
      <c r="P120" s="153"/>
      <c r="Q120" s="153"/>
      <c r="R120" s="75"/>
      <c r="S120" s="75"/>
      <c r="T120" s="76"/>
      <c r="U120" s="76"/>
      <c r="V120" s="75"/>
      <c r="W120" s="153"/>
      <c r="X120" s="153"/>
      <c r="Y120" s="75"/>
      <c r="Z120" s="75"/>
      <c r="AA120" s="76"/>
      <c r="AB120" s="76"/>
      <c r="AC120" s="75"/>
      <c r="AD120" s="153"/>
      <c r="AE120" s="153"/>
      <c r="AF120" s="153"/>
      <c r="AG120" s="75"/>
      <c r="AH120" s="262"/>
      <c r="AI120" s="80">
        <f t="shared" si="0"/>
        <v>0</v>
      </c>
      <c r="AJ120" s="81">
        <f>'Май 2020'!AJ120-AI120</f>
        <v>0</v>
      </c>
      <c r="AK120" s="82">
        <f t="shared" si="1"/>
        <v>0</v>
      </c>
      <c r="AL120" s="83">
        <f>'Май 2020'!AL120+AK120</f>
        <v>0</v>
      </c>
      <c r="AM120" s="82">
        <f t="shared" si="2"/>
        <v>0</v>
      </c>
      <c r="AN120" s="84">
        <f>'Май 2020'!AN120+AM120</f>
        <v>0</v>
      </c>
      <c r="AO120" s="82">
        <f t="shared" si="3"/>
        <v>0</v>
      </c>
      <c r="AP120" s="85">
        <f>'Май 2020'!AP120+'Июнь 2020'!AO120</f>
        <v>0</v>
      </c>
      <c r="AQ120" s="82">
        <f t="shared" si="4"/>
        <v>0</v>
      </c>
      <c r="AR120" s="86">
        <f>'Май 2020'!AR120+'Июнь 2020'!AQ120</f>
        <v>0</v>
      </c>
      <c r="AS120" s="87">
        <f>'Январь 2020'!AW120</f>
        <v>0</v>
      </c>
      <c r="AT120" s="88">
        <f>'Январь 2020'!AX120</f>
        <v>0</v>
      </c>
      <c r="AU120" s="45">
        <f t="shared" si="5"/>
        <v>0</v>
      </c>
    </row>
    <row r="121" spans="1:47" ht="14.25" customHeight="1">
      <c r="A121" s="71">
        <f>'Январь 2020'!A121</f>
        <v>0</v>
      </c>
      <c r="B121" s="72">
        <f>'Январь 2020'!G121</f>
        <v>0</v>
      </c>
      <c r="C121" s="73">
        <f>'Январь 2020'!B121</f>
        <v>0</v>
      </c>
      <c r="D121" s="79"/>
      <c r="E121" s="79"/>
      <c r="F121" s="76"/>
      <c r="G121" s="76"/>
      <c r="H121" s="75"/>
      <c r="I121" s="153"/>
      <c r="J121" s="153"/>
      <c r="K121" s="153"/>
      <c r="L121" s="79"/>
      <c r="M121" s="76"/>
      <c r="N121" s="76"/>
      <c r="O121" s="75"/>
      <c r="P121" s="153"/>
      <c r="Q121" s="153"/>
      <c r="R121" s="75"/>
      <c r="S121" s="75"/>
      <c r="T121" s="76"/>
      <c r="U121" s="76"/>
      <c r="V121" s="75"/>
      <c r="W121" s="153"/>
      <c r="X121" s="153"/>
      <c r="Y121" s="75"/>
      <c r="Z121" s="79"/>
      <c r="AA121" s="76"/>
      <c r="AB121" s="76"/>
      <c r="AC121" s="79"/>
      <c r="AD121" s="153"/>
      <c r="AE121" s="153"/>
      <c r="AF121" s="153"/>
      <c r="AG121" s="75"/>
      <c r="AH121" s="262"/>
      <c r="AI121" s="80">
        <f t="shared" si="0"/>
        <v>0</v>
      </c>
      <c r="AJ121" s="81">
        <f>'Май 2020'!AJ121-AI121</f>
        <v>0</v>
      </c>
      <c r="AK121" s="82">
        <f t="shared" si="1"/>
        <v>0</v>
      </c>
      <c r="AL121" s="83">
        <f>'Май 2020'!AL121+AK121</f>
        <v>0</v>
      </c>
      <c r="AM121" s="82">
        <f t="shared" si="2"/>
        <v>0</v>
      </c>
      <c r="AN121" s="84">
        <f>'Май 2020'!AN121+AM121</f>
        <v>0</v>
      </c>
      <c r="AO121" s="82">
        <f t="shared" si="3"/>
        <v>0</v>
      </c>
      <c r="AP121" s="85">
        <f>'Май 2020'!AP121+'Июнь 2020'!AO121</f>
        <v>0</v>
      </c>
      <c r="AQ121" s="82">
        <f t="shared" si="4"/>
        <v>0</v>
      </c>
      <c r="AR121" s="86">
        <f>'Май 2020'!AR121+'Июнь 2020'!AQ121</f>
        <v>0</v>
      </c>
      <c r="AS121" s="87">
        <f>'Январь 2020'!AW121</f>
        <v>0</v>
      </c>
      <c r="AT121" s="88">
        <f>'Январь 2020'!AX121</f>
        <v>0</v>
      </c>
      <c r="AU121" s="45">
        <f t="shared" si="5"/>
        <v>0</v>
      </c>
    </row>
    <row r="122" spans="1:47" ht="14.25" customHeight="1">
      <c r="A122" s="71">
        <f>'Январь 2020'!A122</f>
        <v>0</v>
      </c>
      <c r="B122" s="72">
        <f>'Январь 2020'!G122</f>
        <v>0</v>
      </c>
      <c r="C122" s="214">
        <f>'Январь 2020'!B122</f>
        <v>0</v>
      </c>
      <c r="D122" s="75"/>
      <c r="E122" s="75"/>
      <c r="F122" s="76"/>
      <c r="G122" s="76"/>
      <c r="H122" s="75"/>
      <c r="I122" s="190"/>
      <c r="J122" s="190"/>
      <c r="K122" s="190"/>
      <c r="L122" s="75"/>
      <c r="M122" s="76"/>
      <c r="N122" s="76"/>
      <c r="O122" s="75"/>
      <c r="P122" s="190"/>
      <c r="Q122" s="190"/>
      <c r="R122" s="75"/>
      <c r="S122" s="75"/>
      <c r="T122" s="76"/>
      <c r="U122" s="76"/>
      <c r="V122" s="75"/>
      <c r="W122" s="190"/>
      <c r="X122" s="190"/>
      <c r="Y122" s="75"/>
      <c r="Z122" s="75"/>
      <c r="AA122" s="76"/>
      <c r="AB122" s="76"/>
      <c r="AC122" s="75"/>
      <c r="AD122" s="190"/>
      <c r="AE122" s="190"/>
      <c r="AF122" s="190"/>
      <c r="AG122" s="75"/>
      <c r="AH122" s="262"/>
      <c r="AI122" s="80">
        <f t="shared" si="0"/>
        <v>0</v>
      </c>
      <c r="AJ122" s="81">
        <f>'Май 2020'!AJ122-AI122</f>
        <v>0</v>
      </c>
      <c r="AK122" s="82">
        <f t="shared" si="1"/>
        <v>0</v>
      </c>
      <c r="AL122" s="83">
        <f>'Май 2020'!AL122+AK122</f>
        <v>0</v>
      </c>
      <c r="AM122" s="82">
        <f t="shared" si="2"/>
        <v>0</v>
      </c>
      <c r="AN122" s="84">
        <f>'Май 2020'!AN122+AM122</f>
        <v>0</v>
      </c>
      <c r="AO122" s="82">
        <f t="shared" si="3"/>
        <v>0</v>
      </c>
      <c r="AP122" s="85">
        <f>'Май 2020'!AP122+'Июнь 2020'!AO122</f>
        <v>0</v>
      </c>
      <c r="AQ122" s="82">
        <f t="shared" si="4"/>
        <v>0</v>
      </c>
      <c r="AR122" s="86">
        <f>'Май 2020'!AR122+'Июнь 2020'!AQ122</f>
        <v>0</v>
      </c>
      <c r="AS122" s="87">
        <f>'Январь 2020'!AW122</f>
        <v>0</v>
      </c>
      <c r="AT122" s="88">
        <f>'Январь 2020'!AX122</f>
        <v>0</v>
      </c>
      <c r="AU122" s="45">
        <f t="shared" si="5"/>
        <v>0</v>
      </c>
    </row>
    <row r="123" spans="1:47" ht="14.25" customHeight="1">
      <c r="A123" s="71">
        <f>'Январь 2020'!A123</f>
        <v>0</v>
      </c>
      <c r="B123" s="72">
        <f>'Январь 2020'!G123</f>
        <v>0</v>
      </c>
      <c r="C123" s="73">
        <f>'Январь 2020'!B123</f>
        <v>0</v>
      </c>
      <c r="D123" s="75"/>
      <c r="E123" s="75"/>
      <c r="F123" s="76"/>
      <c r="G123" s="76"/>
      <c r="H123" s="75"/>
      <c r="I123" s="153"/>
      <c r="J123" s="153"/>
      <c r="K123" s="153"/>
      <c r="L123" s="79"/>
      <c r="M123" s="76"/>
      <c r="N123" s="76"/>
      <c r="O123" s="79"/>
      <c r="P123" s="153"/>
      <c r="Q123" s="153"/>
      <c r="R123" s="75"/>
      <c r="S123" s="75"/>
      <c r="T123" s="76"/>
      <c r="U123" s="76"/>
      <c r="V123" s="75"/>
      <c r="W123" s="153"/>
      <c r="X123" s="153"/>
      <c r="Y123" s="75"/>
      <c r="Z123" s="75"/>
      <c r="AA123" s="76"/>
      <c r="AB123" s="76"/>
      <c r="AC123" s="79"/>
      <c r="AD123" s="153"/>
      <c r="AE123" s="153"/>
      <c r="AF123" s="153"/>
      <c r="AG123" s="79"/>
      <c r="AH123" s="262"/>
      <c r="AI123" s="80">
        <f t="shared" si="0"/>
        <v>0</v>
      </c>
      <c r="AJ123" s="81">
        <f>'Май 2020'!AJ123-AI123</f>
        <v>0</v>
      </c>
      <c r="AK123" s="82">
        <f t="shared" si="1"/>
        <v>0</v>
      </c>
      <c r="AL123" s="83">
        <f>'Май 2020'!AL123+AK123</f>
        <v>0</v>
      </c>
      <c r="AM123" s="82">
        <f t="shared" si="2"/>
        <v>0</v>
      </c>
      <c r="AN123" s="84">
        <f>'Май 2020'!AN123+AM123</f>
        <v>0</v>
      </c>
      <c r="AO123" s="82">
        <f t="shared" si="3"/>
        <v>0</v>
      </c>
      <c r="AP123" s="85">
        <f>'Май 2020'!AP123+'Июнь 2020'!AO123</f>
        <v>0</v>
      </c>
      <c r="AQ123" s="82">
        <f t="shared" si="4"/>
        <v>0</v>
      </c>
      <c r="AR123" s="86">
        <f>'Май 2020'!AR123+'Июнь 2020'!AQ123</f>
        <v>0</v>
      </c>
      <c r="AS123" s="87">
        <f>'Январь 2020'!AW123</f>
        <v>0</v>
      </c>
      <c r="AT123" s="88">
        <f>'Январь 2020'!AX123</f>
        <v>0</v>
      </c>
      <c r="AU123" s="45">
        <f t="shared" si="5"/>
        <v>0</v>
      </c>
    </row>
    <row r="124" spans="1:47" ht="14.25" customHeight="1">
      <c r="A124" s="71">
        <f>'Январь 2020'!A124</f>
        <v>0</v>
      </c>
      <c r="B124" s="72">
        <f>'Январь 2020'!G124</f>
        <v>0</v>
      </c>
      <c r="C124" s="73">
        <f>'Январь 2020'!B124</f>
        <v>0</v>
      </c>
      <c r="D124" s="75"/>
      <c r="E124" s="79"/>
      <c r="F124" s="76"/>
      <c r="G124" s="76"/>
      <c r="H124" s="75"/>
      <c r="I124" s="153"/>
      <c r="J124" s="153"/>
      <c r="K124" s="153"/>
      <c r="L124" s="75"/>
      <c r="M124" s="76"/>
      <c r="N124" s="76"/>
      <c r="O124" s="75"/>
      <c r="P124" s="153"/>
      <c r="Q124" s="153"/>
      <c r="R124" s="75"/>
      <c r="S124" s="75"/>
      <c r="T124" s="76"/>
      <c r="U124" s="76"/>
      <c r="V124" s="75"/>
      <c r="W124" s="153"/>
      <c r="X124" s="153"/>
      <c r="Y124" s="79"/>
      <c r="Z124" s="79"/>
      <c r="AA124" s="76"/>
      <c r="AB124" s="76"/>
      <c r="AC124" s="75"/>
      <c r="AD124" s="153"/>
      <c r="AE124" s="153"/>
      <c r="AF124" s="153"/>
      <c r="AG124" s="79"/>
      <c r="AH124" s="262"/>
      <c r="AI124" s="80">
        <f t="shared" si="0"/>
        <v>0</v>
      </c>
      <c r="AJ124" s="81">
        <f>'Май 2020'!AJ124-AI124</f>
        <v>0</v>
      </c>
      <c r="AK124" s="82">
        <f t="shared" si="1"/>
        <v>0</v>
      </c>
      <c r="AL124" s="83">
        <f>'Май 2020'!AL124+AK124</f>
        <v>0</v>
      </c>
      <c r="AM124" s="82">
        <f t="shared" si="2"/>
        <v>0</v>
      </c>
      <c r="AN124" s="84">
        <f>'Май 2020'!AN124+AM124</f>
        <v>0</v>
      </c>
      <c r="AO124" s="82">
        <f t="shared" si="3"/>
        <v>0</v>
      </c>
      <c r="AP124" s="85">
        <f>'Май 2020'!AP124+'Июнь 2020'!AO124</f>
        <v>0</v>
      </c>
      <c r="AQ124" s="82">
        <f t="shared" si="4"/>
        <v>0</v>
      </c>
      <c r="AR124" s="86">
        <f>'Май 2020'!AR124+'Июнь 2020'!AQ124</f>
        <v>0</v>
      </c>
      <c r="AS124" s="87">
        <f>'Январь 2020'!AW124</f>
        <v>0</v>
      </c>
      <c r="AT124" s="88">
        <f>'Январь 2020'!AX124</f>
        <v>0</v>
      </c>
      <c r="AU124" s="45">
        <f t="shared" si="5"/>
        <v>0</v>
      </c>
    </row>
    <row r="125" spans="1:47" ht="14.25" customHeight="1">
      <c r="A125" s="71">
        <f>'Январь 2020'!A125</f>
        <v>0</v>
      </c>
      <c r="B125" s="72">
        <f>'Январь 2020'!G125</f>
        <v>0</v>
      </c>
      <c r="C125" s="73">
        <f>'Январь 2020'!B125</f>
        <v>0</v>
      </c>
      <c r="D125" s="75"/>
      <c r="E125" s="75"/>
      <c r="F125" s="76"/>
      <c r="G125" s="76"/>
      <c r="H125" s="75"/>
      <c r="I125" s="153"/>
      <c r="J125" s="153"/>
      <c r="K125" s="153"/>
      <c r="L125" s="75"/>
      <c r="M125" s="76"/>
      <c r="N125" s="76"/>
      <c r="O125" s="75"/>
      <c r="P125" s="153"/>
      <c r="Q125" s="153"/>
      <c r="R125" s="75"/>
      <c r="S125" s="79"/>
      <c r="T125" s="76"/>
      <c r="U125" s="76"/>
      <c r="V125" s="79"/>
      <c r="W125" s="153"/>
      <c r="X125" s="153"/>
      <c r="Y125" s="75"/>
      <c r="Z125" s="75"/>
      <c r="AA125" s="76"/>
      <c r="AB125" s="76"/>
      <c r="AC125" s="75"/>
      <c r="AD125" s="153"/>
      <c r="AE125" s="153"/>
      <c r="AF125" s="153"/>
      <c r="AG125" s="75"/>
      <c r="AH125" s="262"/>
      <c r="AI125" s="80">
        <f t="shared" si="0"/>
        <v>0</v>
      </c>
      <c r="AJ125" s="81">
        <f>'Май 2020'!AJ125-AI125</f>
        <v>0</v>
      </c>
      <c r="AK125" s="82">
        <f t="shared" si="1"/>
        <v>0</v>
      </c>
      <c r="AL125" s="83">
        <f>'Май 2020'!AL125+AK125</f>
        <v>0</v>
      </c>
      <c r="AM125" s="82">
        <f t="shared" si="2"/>
        <v>0</v>
      </c>
      <c r="AN125" s="84">
        <f>'Май 2020'!AN125+AM125</f>
        <v>0</v>
      </c>
      <c r="AO125" s="82">
        <f t="shared" si="3"/>
        <v>0</v>
      </c>
      <c r="AP125" s="85">
        <f>'Май 2020'!AP125+'Июнь 2020'!AO125</f>
        <v>0</v>
      </c>
      <c r="AQ125" s="82">
        <f t="shared" si="4"/>
        <v>0</v>
      </c>
      <c r="AR125" s="86">
        <f>'Май 2020'!AR125+'Июнь 2020'!AQ125</f>
        <v>0</v>
      </c>
      <c r="AS125" s="87">
        <f>'Январь 2020'!AW125</f>
        <v>0</v>
      </c>
      <c r="AT125" s="88">
        <f>'Январь 2020'!AX125</f>
        <v>0</v>
      </c>
      <c r="AU125" s="45">
        <f t="shared" si="5"/>
        <v>0</v>
      </c>
    </row>
    <row r="126" spans="1:47" ht="14.25" customHeight="1">
      <c r="A126" s="71">
        <f>'Январь 2020'!A126</f>
        <v>0</v>
      </c>
      <c r="B126" s="72">
        <f>'Январь 2020'!G126</f>
        <v>0</v>
      </c>
      <c r="C126" s="73">
        <f>'Январь 2020'!B126</f>
        <v>0</v>
      </c>
      <c r="D126" s="75"/>
      <c r="E126" s="75"/>
      <c r="F126" s="76"/>
      <c r="G126" s="76"/>
      <c r="H126" s="75"/>
      <c r="I126" s="153"/>
      <c r="J126" s="153"/>
      <c r="K126" s="153"/>
      <c r="L126" s="79"/>
      <c r="M126" s="76"/>
      <c r="N126" s="76"/>
      <c r="O126" s="79"/>
      <c r="P126" s="153"/>
      <c r="Q126" s="153"/>
      <c r="R126" s="79"/>
      <c r="S126" s="79"/>
      <c r="T126" s="76"/>
      <c r="U126" s="76"/>
      <c r="V126" s="75"/>
      <c r="W126" s="153"/>
      <c r="X126" s="153"/>
      <c r="Y126" s="75"/>
      <c r="Z126" s="75"/>
      <c r="AA126" s="76"/>
      <c r="AB126" s="76"/>
      <c r="AC126" s="75"/>
      <c r="AD126" s="153"/>
      <c r="AE126" s="153"/>
      <c r="AF126" s="153"/>
      <c r="AG126" s="75"/>
      <c r="AH126" s="262"/>
      <c r="AI126" s="80">
        <f t="shared" si="0"/>
        <v>0</v>
      </c>
      <c r="AJ126" s="81">
        <f>'Май 2020'!AJ126-AI126</f>
        <v>0</v>
      </c>
      <c r="AK126" s="82">
        <f t="shared" si="1"/>
        <v>0</v>
      </c>
      <c r="AL126" s="83">
        <f>'Май 2020'!AL126+AK126</f>
        <v>0</v>
      </c>
      <c r="AM126" s="82">
        <f t="shared" si="2"/>
        <v>0</v>
      </c>
      <c r="AN126" s="84">
        <f>'Май 2020'!AN126+AM126</f>
        <v>0</v>
      </c>
      <c r="AO126" s="82">
        <f t="shared" si="3"/>
        <v>0</v>
      </c>
      <c r="AP126" s="85">
        <f>'Май 2020'!AP126+'Июнь 2020'!AO126</f>
        <v>0</v>
      </c>
      <c r="AQ126" s="82">
        <f t="shared" si="4"/>
        <v>0</v>
      </c>
      <c r="AR126" s="86">
        <f>'Май 2020'!AR126+'Июнь 2020'!AQ126</f>
        <v>0</v>
      </c>
      <c r="AS126" s="87">
        <f>'Январь 2020'!AW126</f>
        <v>0</v>
      </c>
      <c r="AT126" s="88">
        <f>'Январь 2020'!AX126</f>
        <v>0</v>
      </c>
      <c r="AU126" s="45">
        <f t="shared" si="5"/>
        <v>0</v>
      </c>
    </row>
    <row r="127" spans="1:47" ht="14.25" customHeight="1">
      <c r="A127" s="71">
        <f>'Январь 2020'!A127</f>
        <v>0</v>
      </c>
      <c r="B127" s="72">
        <f>'Январь 2020'!G127</f>
        <v>0</v>
      </c>
      <c r="C127" s="73">
        <f>'Январь 2020'!B127</f>
        <v>0</v>
      </c>
      <c r="D127" s="75"/>
      <c r="E127" s="75"/>
      <c r="F127" s="76"/>
      <c r="G127" s="76"/>
      <c r="H127" s="75"/>
      <c r="I127" s="153"/>
      <c r="J127" s="153"/>
      <c r="K127" s="153"/>
      <c r="L127" s="75"/>
      <c r="M127" s="76"/>
      <c r="N127" s="76"/>
      <c r="O127" s="75"/>
      <c r="P127" s="153"/>
      <c r="Q127" s="153"/>
      <c r="R127" s="75"/>
      <c r="S127" s="75"/>
      <c r="T127" s="76"/>
      <c r="U127" s="76"/>
      <c r="V127" s="75"/>
      <c r="W127" s="153"/>
      <c r="X127" s="153"/>
      <c r="Y127" s="75"/>
      <c r="Z127" s="75"/>
      <c r="AA127" s="76"/>
      <c r="AB127" s="76"/>
      <c r="AC127" s="75"/>
      <c r="AD127" s="153"/>
      <c r="AE127" s="153"/>
      <c r="AF127" s="153"/>
      <c r="AG127" s="75"/>
      <c r="AH127" s="262"/>
      <c r="AI127" s="80">
        <f t="shared" si="0"/>
        <v>0</v>
      </c>
      <c r="AJ127" s="81">
        <f>'Май 2020'!AJ127-AI127</f>
        <v>0</v>
      </c>
      <c r="AK127" s="82">
        <f t="shared" si="1"/>
        <v>0</v>
      </c>
      <c r="AL127" s="83">
        <f>'Май 2020'!AL127+AK127</f>
        <v>0</v>
      </c>
      <c r="AM127" s="82">
        <f t="shared" si="2"/>
        <v>0</v>
      </c>
      <c r="AN127" s="84">
        <f>'Май 2020'!AN127+AM127</f>
        <v>0</v>
      </c>
      <c r="AO127" s="82">
        <f t="shared" si="3"/>
        <v>0</v>
      </c>
      <c r="AP127" s="85">
        <f>'Май 2020'!AP127+'Июнь 2020'!AO127</f>
        <v>0</v>
      </c>
      <c r="AQ127" s="82">
        <f t="shared" si="4"/>
        <v>0</v>
      </c>
      <c r="AR127" s="86">
        <f>'Май 2020'!AR127+'Июнь 2020'!AQ127</f>
        <v>0</v>
      </c>
      <c r="AS127" s="87">
        <f>'Январь 2020'!AW127</f>
        <v>0</v>
      </c>
      <c r="AT127" s="88">
        <f>'Январь 2020'!AX127</f>
        <v>0</v>
      </c>
      <c r="AU127" s="45">
        <f t="shared" si="5"/>
        <v>0</v>
      </c>
    </row>
    <row r="128" spans="1:47" ht="14.25" customHeight="1">
      <c r="A128" s="71">
        <f>'Январь 2020'!A128</f>
        <v>0</v>
      </c>
      <c r="B128" s="72">
        <f>'Январь 2020'!G128</f>
        <v>0</v>
      </c>
      <c r="C128" s="73">
        <f>'Январь 2020'!B128</f>
        <v>0</v>
      </c>
      <c r="D128" s="75"/>
      <c r="E128" s="75"/>
      <c r="F128" s="76"/>
      <c r="G128" s="76"/>
      <c r="H128" s="75"/>
      <c r="I128" s="153"/>
      <c r="J128" s="153"/>
      <c r="K128" s="153"/>
      <c r="L128" s="75"/>
      <c r="M128" s="76"/>
      <c r="N128" s="76"/>
      <c r="O128" s="75"/>
      <c r="P128" s="153"/>
      <c r="Q128" s="153"/>
      <c r="R128" s="75"/>
      <c r="S128" s="75"/>
      <c r="T128" s="76"/>
      <c r="U128" s="76"/>
      <c r="V128" s="75"/>
      <c r="W128" s="153"/>
      <c r="X128" s="153"/>
      <c r="Y128" s="75"/>
      <c r="Z128" s="75"/>
      <c r="AA128" s="76"/>
      <c r="AB128" s="76"/>
      <c r="AC128" s="75"/>
      <c r="AD128" s="153"/>
      <c r="AE128" s="153"/>
      <c r="AF128" s="153"/>
      <c r="AG128" s="75"/>
      <c r="AH128" s="262"/>
      <c r="AI128" s="80">
        <f t="shared" si="0"/>
        <v>0</v>
      </c>
      <c r="AJ128" s="81">
        <f>'Май 2020'!AJ128-AI128</f>
        <v>0</v>
      </c>
      <c r="AK128" s="82">
        <f t="shared" si="1"/>
        <v>0</v>
      </c>
      <c r="AL128" s="83">
        <f>'Май 2020'!AL128+AK128</f>
        <v>0</v>
      </c>
      <c r="AM128" s="82">
        <f t="shared" si="2"/>
        <v>0</v>
      </c>
      <c r="AN128" s="84">
        <f>'Май 2020'!AN128+AM128</f>
        <v>0</v>
      </c>
      <c r="AO128" s="82">
        <f t="shared" si="3"/>
        <v>0</v>
      </c>
      <c r="AP128" s="85">
        <f>'Май 2020'!AP128+'Июнь 2020'!AO128</f>
        <v>0</v>
      </c>
      <c r="AQ128" s="82">
        <f t="shared" si="4"/>
        <v>0</v>
      </c>
      <c r="AR128" s="86">
        <f>'Май 2020'!AR128+'Июнь 2020'!AQ128</f>
        <v>0</v>
      </c>
      <c r="AS128" s="87">
        <f>'Январь 2020'!AW128</f>
        <v>0</v>
      </c>
      <c r="AT128" s="88">
        <f>'Январь 2020'!AX128</f>
        <v>0</v>
      </c>
      <c r="AU128" s="45">
        <f t="shared" si="5"/>
        <v>0</v>
      </c>
    </row>
    <row r="129" spans="1:47" ht="14.25" customHeight="1">
      <c r="A129" s="71">
        <f>'Январь 2020'!A129</f>
        <v>0</v>
      </c>
      <c r="B129" s="72">
        <f>'Январь 2020'!G129</f>
        <v>0</v>
      </c>
      <c r="C129" s="73">
        <f>'Январь 2020'!B129</f>
        <v>0</v>
      </c>
      <c r="D129" s="75"/>
      <c r="E129" s="75"/>
      <c r="F129" s="76"/>
      <c r="G129" s="76"/>
      <c r="H129" s="75"/>
      <c r="I129" s="153"/>
      <c r="J129" s="153"/>
      <c r="K129" s="153"/>
      <c r="L129" s="75"/>
      <c r="M129" s="76"/>
      <c r="N129" s="76"/>
      <c r="O129" s="75"/>
      <c r="P129" s="153"/>
      <c r="Q129" s="153"/>
      <c r="R129" s="75"/>
      <c r="S129" s="75"/>
      <c r="T129" s="76"/>
      <c r="U129" s="76"/>
      <c r="V129" s="79"/>
      <c r="W129" s="153"/>
      <c r="X129" s="153"/>
      <c r="Y129" s="75"/>
      <c r="Z129" s="75"/>
      <c r="AA129" s="76"/>
      <c r="AB129" s="76"/>
      <c r="AC129" s="75"/>
      <c r="AD129" s="153"/>
      <c r="AE129" s="153"/>
      <c r="AF129" s="153"/>
      <c r="AG129" s="75"/>
      <c r="AH129" s="262"/>
      <c r="AI129" s="80">
        <f t="shared" si="0"/>
        <v>0</v>
      </c>
      <c r="AJ129" s="81">
        <f>'Май 2020'!AJ129-AI129</f>
        <v>0</v>
      </c>
      <c r="AK129" s="82">
        <f t="shared" si="1"/>
        <v>0</v>
      </c>
      <c r="AL129" s="83">
        <f>'Май 2020'!AL129+AK129</f>
        <v>0</v>
      </c>
      <c r="AM129" s="82">
        <f t="shared" si="2"/>
        <v>0</v>
      </c>
      <c r="AN129" s="84">
        <f>'Май 2020'!AN129+AM129</f>
        <v>0</v>
      </c>
      <c r="AO129" s="82">
        <f t="shared" si="3"/>
        <v>0</v>
      </c>
      <c r="AP129" s="85">
        <f>'Май 2020'!AP129+'Июнь 2020'!AO129</f>
        <v>0</v>
      </c>
      <c r="AQ129" s="82">
        <f t="shared" si="4"/>
        <v>0</v>
      </c>
      <c r="AR129" s="86">
        <f>'Май 2020'!AR129+'Июнь 2020'!AQ129</f>
        <v>0</v>
      </c>
      <c r="AS129" s="87">
        <f>'Январь 2020'!AW129</f>
        <v>0</v>
      </c>
      <c r="AT129" s="88">
        <f>'Январь 2020'!AX129</f>
        <v>0</v>
      </c>
      <c r="AU129" s="45">
        <f t="shared" si="5"/>
        <v>0</v>
      </c>
    </row>
    <row r="130" spans="1:47" ht="14.25" customHeight="1">
      <c r="A130" s="71">
        <f>'Январь 2020'!A130</f>
        <v>0</v>
      </c>
      <c r="B130" s="72">
        <f>'Январь 2020'!G130</f>
        <v>0</v>
      </c>
      <c r="C130" s="73">
        <f>'Январь 2020'!B130</f>
        <v>0</v>
      </c>
      <c r="D130" s="75"/>
      <c r="E130" s="75"/>
      <c r="F130" s="76"/>
      <c r="G130" s="76"/>
      <c r="H130" s="75"/>
      <c r="I130" s="153"/>
      <c r="J130" s="153"/>
      <c r="K130" s="153"/>
      <c r="L130" s="75"/>
      <c r="M130" s="76"/>
      <c r="N130" s="76"/>
      <c r="O130" s="75"/>
      <c r="P130" s="153"/>
      <c r="Q130" s="153"/>
      <c r="R130" s="75"/>
      <c r="S130" s="75"/>
      <c r="T130" s="76"/>
      <c r="U130" s="76"/>
      <c r="V130" s="75"/>
      <c r="W130" s="153"/>
      <c r="X130" s="153"/>
      <c r="Y130" s="75"/>
      <c r="Z130" s="75"/>
      <c r="AA130" s="76"/>
      <c r="AB130" s="76"/>
      <c r="AC130" s="75"/>
      <c r="AD130" s="153"/>
      <c r="AE130" s="153"/>
      <c r="AF130" s="153"/>
      <c r="AG130" s="75"/>
      <c r="AH130" s="262"/>
      <c r="AI130" s="80">
        <f t="shared" si="0"/>
        <v>0</v>
      </c>
      <c r="AJ130" s="81">
        <f>'Май 2020'!AJ130-AI130</f>
        <v>0</v>
      </c>
      <c r="AK130" s="82">
        <f t="shared" si="1"/>
        <v>0</v>
      </c>
      <c r="AL130" s="83">
        <f>'Май 2020'!AL130+AK130</f>
        <v>0</v>
      </c>
      <c r="AM130" s="82">
        <f t="shared" si="2"/>
        <v>0</v>
      </c>
      <c r="AN130" s="84">
        <f>'Май 2020'!AN130+AM130</f>
        <v>0</v>
      </c>
      <c r="AO130" s="82">
        <f t="shared" si="3"/>
        <v>0</v>
      </c>
      <c r="AP130" s="85">
        <f>'Май 2020'!AP130+'Июнь 2020'!AO130</f>
        <v>0</v>
      </c>
      <c r="AQ130" s="82">
        <f t="shared" si="4"/>
        <v>0</v>
      </c>
      <c r="AR130" s="86">
        <f>'Май 2020'!AR130+'Июнь 2020'!AQ130</f>
        <v>0</v>
      </c>
      <c r="AS130" s="87">
        <f>'Январь 2020'!AW130</f>
        <v>0</v>
      </c>
      <c r="AT130" s="88">
        <f>'Январь 2020'!AX130</f>
        <v>0</v>
      </c>
      <c r="AU130" s="45">
        <f t="shared" si="5"/>
        <v>0</v>
      </c>
    </row>
    <row r="131" spans="1:47" ht="14.25" customHeight="1">
      <c r="A131" s="71">
        <f>'Январь 2020'!A131</f>
        <v>0</v>
      </c>
      <c r="B131" s="72">
        <f>'Январь 2020'!G131</f>
        <v>0</v>
      </c>
      <c r="C131" s="89">
        <f>'Январь 2020'!B131</f>
        <v>0</v>
      </c>
      <c r="D131" s="79"/>
      <c r="E131" s="75"/>
      <c r="F131" s="76"/>
      <c r="G131" s="76"/>
      <c r="H131" s="75"/>
      <c r="I131" s="190"/>
      <c r="J131" s="190"/>
      <c r="K131" s="190"/>
      <c r="L131" s="75"/>
      <c r="M131" s="76"/>
      <c r="N131" s="76"/>
      <c r="O131" s="75"/>
      <c r="P131" s="190"/>
      <c r="Q131" s="190"/>
      <c r="R131" s="75"/>
      <c r="S131" s="75"/>
      <c r="T131" s="76"/>
      <c r="U131" s="76"/>
      <c r="V131" s="75"/>
      <c r="W131" s="190"/>
      <c r="X131" s="190"/>
      <c r="Y131" s="75"/>
      <c r="Z131" s="75"/>
      <c r="AA131" s="76"/>
      <c r="AB131" s="76"/>
      <c r="AC131" s="75"/>
      <c r="AD131" s="190"/>
      <c r="AE131" s="190"/>
      <c r="AF131" s="190"/>
      <c r="AG131" s="75"/>
      <c r="AH131" s="262"/>
      <c r="AI131" s="80">
        <f t="shared" si="0"/>
        <v>0</v>
      </c>
      <c r="AJ131" s="81">
        <f>'Май 2020'!AJ131-AI131</f>
        <v>0</v>
      </c>
      <c r="AK131" s="82">
        <f t="shared" si="1"/>
        <v>0</v>
      </c>
      <c r="AL131" s="83">
        <f>'Май 2020'!AL131+AK131</f>
        <v>0</v>
      </c>
      <c r="AM131" s="82">
        <f t="shared" si="2"/>
        <v>0</v>
      </c>
      <c r="AN131" s="84">
        <f>'Май 2020'!AN131+AM131</f>
        <v>0</v>
      </c>
      <c r="AO131" s="82">
        <f t="shared" si="3"/>
        <v>0</v>
      </c>
      <c r="AP131" s="85">
        <f>'Май 2020'!AP131+'Июнь 2020'!AO131</f>
        <v>0</v>
      </c>
      <c r="AQ131" s="82">
        <f t="shared" si="4"/>
        <v>0</v>
      </c>
      <c r="AR131" s="86">
        <f>'Май 2020'!AR131+'Июнь 2020'!AQ131</f>
        <v>0</v>
      </c>
      <c r="AS131" s="87">
        <f>'Январь 2020'!AW131</f>
        <v>0</v>
      </c>
      <c r="AT131" s="88">
        <f>'Январь 2020'!AX131</f>
        <v>0</v>
      </c>
      <c r="AU131" s="45">
        <f t="shared" si="5"/>
        <v>0</v>
      </c>
    </row>
    <row r="132" spans="1:47" ht="14.25" customHeight="1">
      <c r="A132" s="71">
        <f>'Январь 2020'!A132</f>
        <v>0</v>
      </c>
      <c r="B132" s="72">
        <f>'Январь 2020'!G132</f>
        <v>0</v>
      </c>
      <c r="C132" s="73">
        <f>'Январь 2020'!B132</f>
        <v>0</v>
      </c>
      <c r="D132" s="75"/>
      <c r="E132" s="75"/>
      <c r="F132" s="76"/>
      <c r="G132" s="76"/>
      <c r="H132" s="79"/>
      <c r="I132" s="153"/>
      <c r="J132" s="153"/>
      <c r="K132" s="153"/>
      <c r="L132" s="78" t="s">
        <v>23</v>
      </c>
      <c r="M132" s="77" t="s">
        <v>23</v>
      </c>
      <c r="N132" s="77" t="s">
        <v>23</v>
      </c>
      <c r="O132" s="78" t="s">
        <v>23</v>
      </c>
      <c r="P132" s="153"/>
      <c r="Q132" s="153"/>
      <c r="R132" s="78" t="s">
        <v>23</v>
      </c>
      <c r="S132" s="75"/>
      <c r="T132" s="76"/>
      <c r="U132" s="76"/>
      <c r="V132" s="75"/>
      <c r="W132" s="153"/>
      <c r="X132" s="153"/>
      <c r="Y132" s="75"/>
      <c r="Z132" s="75"/>
      <c r="AA132" s="76"/>
      <c r="AB132" s="76"/>
      <c r="AC132" s="75"/>
      <c r="AD132" s="153"/>
      <c r="AE132" s="153"/>
      <c r="AF132" s="153"/>
      <c r="AG132" s="75"/>
      <c r="AH132" s="262"/>
      <c r="AI132" s="80">
        <f t="shared" si="0"/>
        <v>5</v>
      </c>
      <c r="AJ132" s="81">
        <f>'Май 2020'!AJ132-AI132</f>
        <v>-20</v>
      </c>
      <c r="AK132" s="82">
        <f t="shared" si="1"/>
        <v>0</v>
      </c>
      <c r="AL132" s="83">
        <f>'Май 2020'!AL132+AK132</f>
        <v>0</v>
      </c>
      <c r="AM132" s="82">
        <f t="shared" si="2"/>
        <v>0</v>
      </c>
      <c r="AN132" s="84">
        <f>'Май 2020'!AN132+AM132</f>
        <v>0</v>
      </c>
      <c r="AO132" s="82">
        <f t="shared" si="3"/>
        <v>0</v>
      </c>
      <c r="AP132" s="85">
        <f>'Май 2020'!AP132+'Июнь 2020'!AO132</f>
        <v>0</v>
      </c>
      <c r="AQ132" s="82">
        <f t="shared" si="4"/>
        <v>0</v>
      </c>
      <c r="AR132" s="86">
        <f>'Май 2020'!AR132+'Июнь 2020'!AQ132</f>
        <v>0</v>
      </c>
      <c r="AS132" s="87">
        <f>'Январь 2020'!AW132</f>
        <v>0</v>
      </c>
      <c r="AT132" s="88">
        <f>'Январь 2020'!AX132</f>
        <v>0</v>
      </c>
      <c r="AU132" s="45">
        <f t="shared" si="5"/>
        <v>0</v>
      </c>
    </row>
    <row r="133" spans="1:47" ht="14.25" customHeight="1">
      <c r="A133" s="71">
        <f>'Январь 2020'!A133</f>
        <v>0</v>
      </c>
      <c r="B133" s="72">
        <f>'Январь 2020'!G133</f>
        <v>0</v>
      </c>
      <c r="C133" s="73">
        <f>'Январь 2020'!B133</f>
        <v>0</v>
      </c>
      <c r="D133" s="75"/>
      <c r="E133" s="75"/>
      <c r="F133" s="93"/>
      <c r="G133" s="93"/>
      <c r="H133" s="79"/>
      <c r="I133" s="153"/>
      <c r="J133" s="153"/>
      <c r="K133" s="153"/>
      <c r="L133" s="75"/>
      <c r="M133" s="93"/>
      <c r="N133" s="93"/>
      <c r="O133" s="79"/>
      <c r="P133" s="153"/>
      <c r="Q133" s="153"/>
      <c r="R133" s="75"/>
      <c r="S133" s="75"/>
      <c r="T133" s="76"/>
      <c r="U133" s="93"/>
      <c r="V133" s="79"/>
      <c r="W133" s="153"/>
      <c r="X133" s="153"/>
      <c r="Y133" s="75"/>
      <c r="Z133" s="75"/>
      <c r="AA133" s="76"/>
      <c r="AB133" s="76"/>
      <c r="AC133" s="75"/>
      <c r="AD133" s="153"/>
      <c r="AE133" s="153"/>
      <c r="AF133" s="153"/>
      <c r="AG133" s="75"/>
      <c r="AH133" s="262"/>
      <c r="AI133" s="80">
        <f t="shared" si="0"/>
        <v>0</v>
      </c>
      <c r="AJ133" s="81">
        <f>'Май 2020'!AJ133-AI133</f>
        <v>-1</v>
      </c>
      <c r="AK133" s="82">
        <f t="shared" si="1"/>
        <v>0</v>
      </c>
      <c r="AL133" s="83">
        <f>'Май 2020'!AL133+AK133</f>
        <v>0</v>
      </c>
      <c r="AM133" s="82">
        <f t="shared" si="2"/>
        <v>0</v>
      </c>
      <c r="AN133" s="84">
        <f>'Май 2020'!AN133+AM133</f>
        <v>0</v>
      </c>
      <c r="AO133" s="82">
        <f t="shared" si="3"/>
        <v>0</v>
      </c>
      <c r="AP133" s="85">
        <f>'Май 2020'!AP133+'Июнь 2020'!AO133</f>
        <v>0</v>
      </c>
      <c r="AQ133" s="82">
        <f t="shared" si="4"/>
        <v>0</v>
      </c>
      <c r="AR133" s="86">
        <f>'Май 2020'!AR133+'Июнь 2020'!AQ133</f>
        <v>0</v>
      </c>
      <c r="AS133" s="87">
        <f>'Январь 2020'!AW133</f>
        <v>0</v>
      </c>
      <c r="AT133" s="88">
        <f>'Январь 2020'!AX133</f>
        <v>0</v>
      </c>
      <c r="AU133" s="45">
        <f t="shared" si="5"/>
        <v>0</v>
      </c>
    </row>
    <row r="134" spans="1:47" ht="14.25" customHeight="1">
      <c r="A134" s="71">
        <f>'Январь 2020'!A134</f>
        <v>0</v>
      </c>
      <c r="B134" s="72">
        <f>'Январь 2020'!G134</f>
        <v>0</v>
      </c>
      <c r="C134" s="73">
        <f>'Январь 2020'!B134</f>
        <v>0</v>
      </c>
      <c r="D134" s="75"/>
      <c r="E134" s="75"/>
      <c r="F134" s="93"/>
      <c r="G134" s="93"/>
      <c r="H134" s="79"/>
      <c r="I134" s="153"/>
      <c r="J134" s="153"/>
      <c r="K134" s="153"/>
      <c r="L134" s="75"/>
      <c r="M134" s="76"/>
      <c r="N134" s="76"/>
      <c r="O134" s="79"/>
      <c r="P134" s="153"/>
      <c r="Q134" s="153"/>
      <c r="R134" s="79"/>
      <c r="S134" s="79"/>
      <c r="T134" s="76"/>
      <c r="U134" s="76"/>
      <c r="V134" s="79"/>
      <c r="W134" s="153"/>
      <c r="X134" s="153"/>
      <c r="Y134" s="79"/>
      <c r="Z134" s="79"/>
      <c r="AA134" s="76"/>
      <c r="AB134" s="76"/>
      <c r="AC134" s="75"/>
      <c r="AD134" s="153"/>
      <c r="AE134" s="153"/>
      <c r="AF134" s="153"/>
      <c r="AG134" s="75"/>
      <c r="AH134" s="262"/>
      <c r="AI134" s="80">
        <f t="shared" si="0"/>
        <v>0</v>
      </c>
      <c r="AJ134" s="81">
        <f>'Май 2020'!AJ134-AI134</f>
        <v>0</v>
      </c>
      <c r="AK134" s="82">
        <f t="shared" si="1"/>
        <v>0</v>
      </c>
      <c r="AL134" s="83">
        <f>'Май 2020'!AL134+AK134</f>
        <v>0</v>
      </c>
      <c r="AM134" s="82">
        <f t="shared" si="2"/>
        <v>0</v>
      </c>
      <c r="AN134" s="84">
        <f>'Май 2020'!AN134+AM134</f>
        <v>0</v>
      </c>
      <c r="AO134" s="82">
        <f t="shared" si="3"/>
        <v>0</v>
      </c>
      <c r="AP134" s="85">
        <f>'Май 2020'!AP134+'Июнь 2020'!AO134</f>
        <v>0</v>
      </c>
      <c r="AQ134" s="82">
        <f t="shared" si="4"/>
        <v>0</v>
      </c>
      <c r="AR134" s="86">
        <f>'Май 2020'!AR134+'Июнь 2020'!AQ134</f>
        <v>0</v>
      </c>
      <c r="AS134" s="87">
        <f>'Январь 2020'!AW134</f>
        <v>0</v>
      </c>
      <c r="AT134" s="88">
        <f>'Январь 2020'!AX134</f>
        <v>0</v>
      </c>
      <c r="AU134" s="45">
        <f t="shared" si="5"/>
        <v>0</v>
      </c>
    </row>
    <row r="135" spans="1:47" ht="14.25" customHeight="1">
      <c r="A135" s="71">
        <f>'Январь 2020'!A135</f>
        <v>0</v>
      </c>
      <c r="B135" s="72">
        <f>'Январь 2020'!G135</f>
        <v>0</v>
      </c>
      <c r="C135" s="73">
        <f>'Январь 2020'!B135</f>
        <v>0</v>
      </c>
      <c r="D135" s="75"/>
      <c r="E135" s="75"/>
      <c r="F135" s="76"/>
      <c r="G135" s="76"/>
      <c r="H135" s="75"/>
      <c r="I135" s="153"/>
      <c r="J135" s="153"/>
      <c r="K135" s="153"/>
      <c r="L135" s="75"/>
      <c r="M135" s="76"/>
      <c r="N135" s="76"/>
      <c r="O135" s="75"/>
      <c r="P135" s="153"/>
      <c r="Q135" s="153"/>
      <c r="R135" s="75"/>
      <c r="S135" s="75"/>
      <c r="T135" s="76"/>
      <c r="U135" s="76"/>
      <c r="V135" s="75"/>
      <c r="W135" s="153"/>
      <c r="X135" s="153"/>
      <c r="Y135" s="75"/>
      <c r="Z135" s="75"/>
      <c r="AA135" s="76"/>
      <c r="AB135" s="76"/>
      <c r="AC135" s="75"/>
      <c r="AD135" s="153"/>
      <c r="AE135" s="153"/>
      <c r="AF135" s="153"/>
      <c r="AG135" s="75"/>
      <c r="AH135" s="262"/>
      <c r="AI135" s="80">
        <f t="shared" si="0"/>
        <v>0</v>
      </c>
      <c r="AJ135" s="81">
        <f>'Май 2020'!AJ135-AI135</f>
        <v>0</v>
      </c>
      <c r="AK135" s="82">
        <f t="shared" si="1"/>
        <v>0</v>
      </c>
      <c r="AL135" s="83">
        <f>'Май 2020'!AL135+AK135</f>
        <v>0</v>
      </c>
      <c r="AM135" s="82">
        <f t="shared" si="2"/>
        <v>0</v>
      </c>
      <c r="AN135" s="84">
        <f>'Май 2020'!AN135+AM135</f>
        <v>0</v>
      </c>
      <c r="AO135" s="82">
        <f t="shared" si="3"/>
        <v>0</v>
      </c>
      <c r="AP135" s="85">
        <f>'Май 2020'!AP135+'Июнь 2020'!AO135</f>
        <v>0</v>
      </c>
      <c r="AQ135" s="82">
        <f t="shared" si="4"/>
        <v>0</v>
      </c>
      <c r="AR135" s="86">
        <f>'Май 2020'!AR135+'Июнь 2020'!AQ135</f>
        <v>0</v>
      </c>
      <c r="AS135" s="87">
        <f>'Январь 2020'!AW135</f>
        <v>0</v>
      </c>
      <c r="AT135" s="88">
        <f>'Январь 2020'!AX135</f>
        <v>0</v>
      </c>
      <c r="AU135" s="45">
        <f t="shared" si="5"/>
        <v>0</v>
      </c>
    </row>
    <row r="136" spans="1:47" ht="14.25" customHeight="1">
      <c r="A136" s="71">
        <f>'Январь 2020'!A136</f>
        <v>0</v>
      </c>
      <c r="B136" s="72">
        <f>'Январь 2020'!G136</f>
        <v>0</v>
      </c>
      <c r="C136" s="214">
        <f>'Январь 2020'!B136</f>
        <v>0</v>
      </c>
      <c r="D136" s="75"/>
      <c r="E136" s="75"/>
      <c r="F136" s="76"/>
      <c r="G136" s="76"/>
      <c r="H136" s="75"/>
      <c r="I136" s="153"/>
      <c r="J136" s="153"/>
      <c r="K136" s="153"/>
      <c r="L136" s="75"/>
      <c r="M136" s="76"/>
      <c r="N136" s="76"/>
      <c r="O136" s="75"/>
      <c r="P136" s="153"/>
      <c r="Q136" s="153"/>
      <c r="R136" s="75"/>
      <c r="S136" s="75"/>
      <c r="T136" s="76"/>
      <c r="U136" s="76"/>
      <c r="V136" s="75"/>
      <c r="W136" s="153"/>
      <c r="X136" s="153"/>
      <c r="Y136" s="75"/>
      <c r="Z136" s="75"/>
      <c r="AA136" s="76"/>
      <c r="AB136" s="76"/>
      <c r="AC136" s="75"/>
      <c r="AD136" s="153"/>
      <c r="AE136" s="153"/>
      <c r="AF136" s="153"/>
      <c r="AG136" s="75"/>
      <c r="AH136" s="262"/>
      <c r="AI136" s="80">
        <f t="shared" si="0"/>
        <v>0</v>
      </c>
      <c r="AJ136" s="81">
        <f>'Май 2020'!AJ136-AI136</f>
        <v>0</v>
      </c>
      <c r="AK136" s="82">
        <f t="shared" si="1"/>
        <v>0</v>
      </c>
      <c r="AL136" s="83">
        <f>'Май 2020'!AL136+AK136</f>
        <v>0</v>
      </c>
      <c r="AM136" s="82">
        <f t="shared" si="2"/>
        <v>0</v>
      </c>
      <c r="AN136" s="84">
        <f>'Май 2020'!AN136+AM136</f>
        <v>0</v>
      </c>
      <c r="AO136" s="82">
        <f t="shared" si="3"/>
        <v>0</v>
      </c>
      <c r="AP136" s="85">
        <f>'Май 2020'!AP136+'Июнь 2020'!AO136</f>
        <v>0</v>
      </c>
      <c r="AQ136" s="82">
        <f t="shared" si="4"/>
        <v>0</v>
      </c>
      <c r="AR136" s="86">
        <f>'Май 2020'!AR136+'Июнь 2020'!AQ136</f>
        <v>0</v>
      </c>
      <c r="AS136" s="87">
        <f>'Январь 2020'!AW136</f>
        <v>0</v>
      </c>
      <c r="AT136" s="88">
        <f>'Январь 2020'!AX136</f>
        <v>0</v>
      </c>
      <c r="AU136" s="45">
        <f t="shared" si="5"/>
        <v>0</v>
      </c>
    </row>
    <row r="137" spans="1:47" ht="14.25" customHeight="1">
      <c r="A137" s="71">
        <f>'Январь 2020'!A137</f>
        <v>0</v>
      </c>
      <c r="B137" s="72">
        <f>'Январь 2020'!G137</f>
        <v>0</v>
      </c>
      <c r="C137" s="73">
        <f>'Январь 2020'!B137</f>
        <v>0</v>
      </c>
      <c r="D137" s="75"/>
      <c r="E137" s="75"/>
      <c r="F137" s="76"/>
      <c r="G137" s="76"/>
      <c r="H137" s="75"/>
      <c r="I137" s="153"/>
      <c r="J137" s="153"/>
      <c r="K137" s="153"/>
      <c r="L137" s="75"/>
      <c r="M137" s="76"/>
      <c r="N137" s="76"/>
      <c r="O137" s="75"/>
      <c r="P137" s="153"/>
      <c r="Q137" s="153"/>
      <c r="R137" s="75"/>
      <c r="S137" s="75"/>
      <c r="T137" s="76"/>
      <c r="U137" s="76"/>
      <c r="V137" s="75"/>
      <c r="W137" s="153"/>
      <c r="X137" s="153"/>
      <c r="Y137" s="75"/>
      <c r="Z137" s="75"/>
      <c r="AA137" s="76"/>
      <c r="AB137" s="76"/>
      <c r="AC137" s="75"/>
      <c r="AD137" s="153"/>
      <c r="AE137" s="153"/>
      <c r="AF137" s="153"/>
      <c r="AG137" s="75"/>
      <c r="AH137" s="262"/>
      <c r="AI137" s="80">
        <f t="shared" si="0"/>
        <v>0</v>
      </c>
      <c r="AJ137" s="81">
        <f>'Май 2020'!AJ137-AI137</f>
        <v>0</v>
      </c>
      <c r="AK137" s="82">
        <f t="shared" si="1"/>
        <v>0</v>
      </c>
      <c r="AL137" s="83">
        <f>'Май 2020'!AL137+AK137</f>
        <v>0</v>
      </c>
      <c r="AM137" s="82">
        <f t="shared" si="2"/>
        <v>0</v>
      </c>
      <c r="AN137" s="84">
        <f>'Май 2020'!AN137+AM137</f>
        <v>0</v>
      </c>
      <c r="AO137" s="82">
        <f t="shared" si="3"/>
        <v>0</v>
      </c>
      <c r="AP137" s="85">
        <f>'Май 2020'!AP137+'Июнь 2020'!AO137</f>
        <v>0</v>
      </c>
      <c r="AQ137" s="82">
        <f t="shared" si="4"/>
        <v>0</v>
      </c>
      <c r="AR137" s="86">
        <f>'Май 2020'!AR137+'Июнь 2020'!AQ137</f>
        <v>0</v>
      </c>
      <c r="AS137" s="87">
        <f>'Январь 2020'!AW137</f>
        <v>0</v>
      </c>
      <c r="AT137" s="88">
        <f>'Январь 2020'!AX137</f>
        <v>0</v>
      </c>
      <c r="AU137" s="45">
        <f t="shared" si="5"/>
        <v>0</v>
      </c>
    </row>
    <row r="138" spans="1:47" ht="14.25" customHeight="1">
      <c r="A138" s="71">
        <f>'Январь 2020'!A138</f>
        <v>0</v>
      </c>
      <c r="B138" s="72">
        <f>'Январь 2020'!G138</f>
        <v>0</v>
      </c>
      <c r="C138" s="73">
        <f>'Январь 2020'!B138</f>
        <v>0</v>
      </c>
      <c r="D138" s="75"/>
      <c r="E138" s="75"/>
      <c r="F138" s="76"/>
      <c r="G138" s="76"/>
      <c r="H138" s="75"/>
      <c r="I138" s="153"/>
      <c r="J138" s="153"/>
      <c r="K138" s="153"/>
      <c r="L138" s="75"/>
      <c r="M138" s="76"/>
      <c r="N138" s="76"/>
      <c r="O138" s="75"/>
      <c r="P138" s="153"/>
      <c r="Q138" s="153"/>
      <c r="R138" s="75"/>
      <c r="S138" s="75"/>
      <c r="T138" s="76"/>
      <c r="U138" s="76"/>
      <c r="V138" s="75"/>
      <c r="W138" s="153"/>
      <c r="X138" s="153"/>
      <c r="Y138" s="75"/>
      <c r="Z138" s="75"/>
      <c r="AA138" s="76"/>
      <c r="AB138" s="76"/>
      <c r="AC138" s="75"/>
      <c r="AD138" s="153"/>
      <c r="AE138" s="153"/>
      <c r="AF138" s="153"/>
      <c r="AG138" s="75"/>
      <c r="AH138" s="262"/>
      <c r="AI138" s="80">
        <f t="shared" si="0"/>
        <v>0</v>
      </c>
      <c r="AJ138" s="81">
        <f>'Май 2020'!AJ138-AI138</f>
        <v>0</v>
      </c>
      <c r="AK138" s="82">
        <f t="shared" si="1"/>
        <v>0</v>
      </c>
      <c r="AL138" s="83">
        <f>'Май 2020'!AL138+AK138</f>
        <v>0</v>
      </c>
      <c r="AM138" s="82">
        <f t="shared" si="2"/>
        <v>0</v>
      </c>
      <c r="AN138" s="84">
        <f>'Май 2020'!AN138+AM138</f>
        <v>0</v>
      </c>
      <c r="AO138" s="82">
        <f t="shared" si="3"/>
        <v>0</v>
      </c>
      <c r="AP138" s="85">
        <f>'Май 2020'!AP138+'Июнь 2020'!AO138</f>
        <v>0</v>
      </c>
      <c r="AQ138" s="82">
        <f t="shared" si="4"/>
        <v>0</v>
      </c>
      <c r="AR138" s="86">
        <f>'Май 2020'!AR138+'Июнь 2020'!AQ138</f>
        <v>0</v>
      </c>
      <c r="AS138" s="87">
        <f>'Январь 2020'!AW138</f>
        <v>0</v>
      </c>
      <c r="AT138" s="88">
        <f>'Январь 2020'!AX138</f>
        <v>0</v>
      </c>
      <c r="AU138" s="45">
        <f t="shared" si="5"/>
        <v>0</v>
      </c>
    </row>
    <row r="139" spans="1:47" ht="14.25" customHeight="1">
      <c r="A139" s="71">
        <f>'Январь 2020'!A139</f>
        <v>0</v>
      </c>
      <c r="B139" s="72">
        <f>'Январь 2020'!G139</f>
        <v>0</v>
      </c>
      <c r="C139" s="73">
        <f>'Январь 2020'!B139</f>
        <v>0</v>
      </c>
      <c r="D139" s="75"/>
      <c r="E139" s="75"/>
      <c r="F139" s="76"/>
      <c r="G139" s="76"/>
      <c r="H139" s="75"/>
      <c r="I139" s="153"/>
      <c r="J139" s="153"/>
      <c r="K139" s="153"/>
      <c r="L139" s="75"/>
      <c r="M139" s="76"/>
      <c r="N139" s="76"/>
      <c r="O139" s="75"/>
      <c r="P139" s="153"/>
      <c r="Q139" s="153"/>
      <c r="R139" s="75"/>
      <c r="S139" s="75"/>
      <c r="T139" s="76"/>
      <c r="U139" s="76"/>
      <c r="V139" s="75"/>
      <c r="W139" s="153"/>
      <c r="X139" s="153"/>
      <c r="Y139" s="75"/>
      <c r="Z139" s="75"/>
      <c r="AA139" s="76"/>
      <c r="AB139" s="76"/>
      <c r="AC139" s="75"/>
      <c r="AD139" s="153"/>
      <c r="AE139" s="153"/>
      <c r="AF139" s="153"/>
      <c r="AG139" s="75"/>
      <c r="AH139" s="262"/>
      <c r="AI139" s="80">
        <f t="shared" si="0"/>
        <v>0</v>
      </c>
      <c r="AJ139" s="81">
        <f>'Май 2020'!AJ139-AI139</f>
        <v>0</v>
      </c>
      <c r="AK139" s="82">
        <f t="shared" si="1"/>
        <v>0</v>
      </c>
      <c r="AL139" s="83">
        <f>'Май 2020'!AL139+AK139</f>
        <v>0</v>
      </c>
      <c r="AM139" s="82">
        <f t="shared" si="2"/>
        <v>0</v>
      </c>
      <c r="AN139" s="84">
        <f>'Май 2020'!AN139+AM139</f>
        <v>0</v>
      </c>
      <c r="AO139" s="82">
        <f t="shared" si="3"/>
        <v>0</v>
      </c>
      <c r="AP139" s="85">
        <f>'Май 2020'!AP139+'Июнь 2020'!AO139</f>
        <v>0</v>
      </c>
      <c r="AQ139" s="82">
        <f t="shared" si="4"/>
        <v>0</v>
      </c>
      <c r="AR139" s="86">
        <f>'Май 2020'!AR139+'Июнь 2020'!AQ139</f>
        <v>0</v>
      </c>
      <c r="AS139" s="87">
        <f>'Январь 2020'!AW139</f>
        <v>0</v>
      </c>
      <c r="AT139" s="88">
        <f>'Январь 2020'!AX139</f>
        <v>0</v>
      </c>
      <c r="AU139" s="45">
        <f t="shared" si="5"/>
        <v>0</v>
      </c>
    </row>
    <row r="140" spans="1:47" ht="14.25" customHeight="1">
      <c r="A140" s="71">
        <f>'Январь 2020'!A140</f>
        <v>0</v>
      </c>
      <c r="B140" s="72">
        <f>'Январь 2020'!G140</f>
        <v>0</v>
      </c>
      <c r="C140" s="73">
        <f>'Январь 2020'!B140</f>
        <v>0</v>
      </c>
      <c r="D140" s="75"/>
      <c r="E140" s="75"/>
      <c r="F140" s="76"/>
      <c r="G140" s="76"/>
      <c r="H140" s="75"/>
      <c r="I140" s="153"/>
      <c r="J140" s="153"/>
      <c r="K140" s="153"/>
      <c r="L140" s="75"/>
      <c r="M140" s="76"/>
      <c r="N140" s="76"/>
      <c r="O140" s="75"/>
      <c r="P140" s="153"/>
      <c r="Q140" s="153"/>
      <c r="R140" s="75"/>
      <c r="S140" s="75"/>
      <c r="T140" s="76"/>
      <c r="U140" s="76"/>
      <c r="V140" s="75"/>
      <c r="W140" s="153"/>
      <c r="X140" s="153"/>
      <c r="Y140" s="75"/>
      <c r="Z140" s="75"/>
      <c r="AA140" s="76"/>
      <c r="AB140" s="76"/>
      <c r="AC140" s="75"/>
      <c r="AD140" s="153"/>
      <c r="AE140" s="153"/>
      <c r="AF140" s="153"/>
      <c r="AG140" s="75"/>
      <c r="AH140" s="262"/>
      <c r="AI140" s="80">
        <f t="shared" si="0"/>
        <v>0</v>
      </c>
      <c r="AJ140" s="81">
        <f>'Май 2020'!AJ140-AI140</f>
        <v>0</v>
      </c>
      <c r="AK140" s="82">
        <f t="shared" si="1"/>
        <v>0</v>
      </c>
      <c r="AL140" s="83">
        <f>'Май 2020'!AL140+AK140</f>
        <v>0</v>
      </c>
      <c r="AM140" s="82">
        <f t="shared" si="2"/>
        <v>0</v>
      </c>
      <c r="AN140" s="84">
        <f>'Май 2020'!AN140+AM140</f>
        <v>0</v>
      </c>
      <c r="AO140" s="82">
        <f t="shared" si="3"/>
        <v>0</v>
      </c>
      <c r="AP140" s="85">
        <f>'Май 2020'!AP140+'Июнь 2020'!AO140</f>
        <v>0</v>
      </c>
      <c r="AQ140" s="82">
        <f t="shared" si="4"/>
        <v>0</v>
      </c>
      <c r="AR140" s="86">
        <f>'Май 2020'!AR140+'Июнь 2020'!AQ140</f>
        <v>0</v>
      </c>
      <c r="AS140" s="87">
        <f>'Январь 2020'!AW140</f>
        <v>0</v>
      </c>
      <c r="AT140" s="88">
        <f>'Январь 2020'!AX140</f>
        <v>0</v>
      </c>
      <c r="AU140" s="45">
        <f t="shared" si="5"/>
        <v>0</v>
      </c>
    </row>
    <row r="141" spans="1:47" ht="14.25" customHeight="1">
      <c r="A141" s="71">
        <f>'Январь 2020'!A141</f>
        <v>0</v>
      </c>
      <c r="B141" s="72">
        <f>'Январь 2020'!G141</f>
        <v>0</v>
      </c>
      <c r="C141" s="73">
        <f>'Январь 2020'!B141</f>
        <v>0</v>
      </c>
      <c r="D141" s="75"/>
      <c r="E141" s="75"/>
      <c r="F141" s="76"/>
      <c r="G141" s="76"/>
      <c r="H141" s="75"/>
      <c r="I141" s="153"/>
      <c r="J141" s="153"/>
      <c r="K141" s="153"/>
      <c r="L141" s="75"/>
      <c r="M141" s="76"/>
      <c r="N141" s="76"/>
      <c r="O141" s="75"/>
      <c r="P141" s="153"/>
      <c r="Q141" s="153"/>
      <c r="R141" s="75"/>
      <c r="S141" s="75"/>
      <c r="T141" s="76"/>
      <c r="U141" s="76"/>
      <c r="V141" s="75"/>
      <c r="W141" s="153"/>
      <c r="X141" s="153"/>
      <c r="Y141" s="75"/>
      <c r="Z141" s="75"/>
      <c r="AA141" s="76"/>
      <c r="AB141" s="76"/>
      <c r="AC141" s="75"/>
      <c r="AD141" s="153"/>
      <c r="AE141" s="153"/>
      <c r="AF141" s="153"/>
      <c r="AG141" s="75"/>
      <c r="AH141" s="262"/>
      <c r="AI141" s="80">
        <f t="shared" si="0"/>
        <v>0</v>
      </c>
      <c r="AJ141" s="81">
        <f>'Май 2020'!AJ141-AI141</f>
        <v>0</v>
      </c>
      <c r="AK141" s="82">
        <f t="shared" si="1"/>
        <v>0</v>
      </c>
      <c r="AL141" s="83">
        <f>'Май 2020'!AL141+AK141</f>
        <v>0</v>
      </c>
      <c r="AM141" s="82">
        <f t="shared" si="2"/>
        <v>0</v>
      </c>
      <c r="AN141" s="84">
        <f>'Май 2020'!AN141+AM141</f>
        <v>0</v>
      </c>
      <c r="AO141" s="82">
        <f t="shared" si="3"/>
        <v>0</v>
      </c>
      <c r="AP141" s="85">
        <f>'Май 2020'!AP141+'Июнь 2020'!AO141</f>
        <v>0</v>
      </c>
      <c r="AQ141" s="82">
        <f t="shared" si="4"/>
        <v>0</v>
      </c>
      <c r="AR141" s="86">
        <f>'Май 2020'!AR141+'Июнь 2020'!AQ141</f>
        <v>0</v>
      </c>
      <c r="AS141" s="87">
        <f>'Январь 2020'!AW141</f>
        <v>0</v>
      </c>
      <c r="AT141" s="88">
        <f>'Январь 2020'!AX141</f>
        <v>0</v>
      </c>
      <c r="AU141" s="45">
        <f t="shared" si="5"/>
        <v>0</v>
      </c>
    </row>
    <row r="142" spans="1:47" ht="15.75" customHeight="1">
      <c r="A142" s="71">
        <f>'Январь 2020'!A142</f>
        <v>0</v>
      </c>
      <c r="B142" s="72">
        <f>'Январь 2020'!G142</f>
        <v>0</v>
      </c>
      <c r="C142" s="73">
        <f>'Январь 2020'!B142</f>
        <v>0</v>
      </c>
      <c r="D142" s="75"/>
      <c r="E142" s="75"/>
      <c r="F142" s="76"/>
      <c r="G142" s="76"/>
      <c r="H142" s="75"/>
      <c r="I142" s="153"/>
      <c r="J142" s="153"/>
      <c r="K142" s="153"/>
      <c r="L142" s="75"/>
      <c r="M142" s="76"/>
      <c r="N142" s="76"/>
      <c r="O142" s="75"/>
      <c r="P142" s="153"/>
      <c r="Q142" s="153"/>
      <c r="R142" s="75"/>
      <c r="S142" s="75"/>
      <c r="T142" s="76"/>
      <c r="U142" s="76"/>
      <c r="V142" s="75"/>
      <c r="W142" s="153"/>
      <c r="X142" s="153"/>
      <c r="Y142" s="75"/>
      <c r="Z142" s="75"/>
      <c r="AA142" s="76"/>
      <c r="AB142" s="76"/>
      <c r="AC142" s="75"/>
      <c r="AD142" s="153"/>
      <c r="AE142" s="153"/>
      <c r="AF142" s="153"/>
      <c r="AG142" s="75"/>
      <c r="AH142" s="262"/>
      <c r="AI142" s="80">
        <f t="shared" si="0"/>
        <v>0</v>
      </c>
      <c r="AJ142" s="81">
        <f>'Май 2020'!AJ142-AI142</f>
        <v>0</v>
      </c>
      <c r="AK142" s="82">
        <f t="shared" si="1"/>
        <v>0</v>
      </c>
      <c r="AL142" s="83">
        <f>'Май 2020'!AL142+AK142</f>
        <v>0</v>
      </c>
      <c r="AM142" s="82">
        <f t="shared" si="2"/>
        <v>0</v>
      </c>
      <c r="AN142" s="84">
        <f>'Май 2020'!AN142+AM142</f>
        <v>0</v>
      </c>
      <c r="AO142" s="82">
        <f t="shared" si="3"/>
        <v>0</v>
      </c>
      <c r="AP142" s="85">
        <f>'Май 2020'!AP142+'Июнь 2020'!AO142</f>
        <v>0</v>
      </c>
      <c r="AQ142" s="82">
        <f t="shared" si="4"/>
        <v>0</v>
      </c>
      <c r="AR142" s="86">
        <f>'Май 2020'!AR142+'Июнь 2020'!AQ142</f>
        <v>0</v>
      </c>
      <c r="AS142" s="87">
        <f>'Январь 2020'!AW142</f>
        <v>0</v>
      </c>
      <c r="AT142" s="88">
        <f>'Январь 2020'!AX142</f>
        <v>0</v>
      </c>
      <c r="AU142" s="45">
        <f t="shared" si="5"/>
        <v>0</v>
      </c>
    </row>
    <row r="143" spans="1:47" ht="14.25" customHeight="1">
      <c r="A143" s="71">
        <f>'Январь 2020'!A143</f>
        <v>0</v>
      </c>
      <c r="B143" s="72">
        <f>'Январь 2020'!G143</f>
        <v>0</v>
      </c>
      <c r="C143" s="73">
        <f>'Январь 2020'!B143</f>
        <v>0</v>
      </c>
      <c r="D143" s="75"/>
      <c r="E143" s="75"/>
      <c r="F143" s="76"/>
      <c r="G143" s="76"/>
      <c r="H143" s="75"/>
      <c r="I143" s="153"/>
      <c r="J143" s="153"/>
      <c r="K143" s="153"/>
      <c r="L143" s="75"/>
      <c r="M143" s="76"/>
      <c r="N143" s="76"/>
      <c r="O143" s="75"/>
      <c r="P143" s="153"/>
      <c r="Q143" s="153"/>
      <c r="R143" s="75"/>
      <c r="S143" s="75"/>
      <c r="T143" s="76"/>
      <c r="U143" s="76"/>
      <c r="V143" s="75"/>
      <c r="W143" s="153"/>
      <c r="X143" s="153"/>
      <c r="Y143" s="75"/>
      <c r="Z143" s="75"/>
      <c r="AA143" s="76"/>
      <c r="AB143" s="76"/>
      <c r="AC143" s="75"/>
      <c r="AD143" s="153"/>
      <c r="AE143" s="153"/>
      <c r="AF143" s="153"/>
      <c r="AG143" s="75"/>
      <c r="AH143" s="262"/>
      <c r="AI143" s="80">
        <f t="shared" si="0"/>
        <v>0</v>
      </c>
      <c r="AJ143" s="81">
        <f>'Май 2020'!AJ143-AI143</f>
        <v>0</v>
      </c>
      <c r="AK143" s="82">
        <f t="shared" si="1"/>
        <v>0</v>
      </c>
      <c r="AL143" s="83">
        <f>'Май 2020'!AL143+AK143</f>
        <v>0</v>
      </c>
      <c r="AM143" s="82">
        <f t="shared" si="2"/>
        <v>0</v>
      </c>
      <c r="AN143" s="84">
        <f>'Май 2020'!AN143+AM143</f>
        <v>0</v>
      </c>
      <c r="AO143" s="82">
        <f t="shared" si="3"/>
        <v>0</v>
      </c>
      <c r="AP143" s="85">
        <f>'Май 2020'!AP143+'Июнь 2020'!AO143</f>
        <v>0</v>
      </c>
      <c r="AQ143" s="82">
        <f t="shared" si="4"/>
        <v>0</v>
      </c>
      <c r="AR143" s="86">
        <f>'Май 2020'!AR143+'Июнь 2020'!AQ143</f>
        <v>0</v>
      </c>
      <c r="AS143" s="87">
        <f>'Январь 2020'!AW143</f>
        <v>0</v>
      </c>
      <c r="AT143" s="88">
        <f>'Январь 2020'!AX143</f>
        <v>0</v>
      </c>
      <c r="AU143" s="45">
        <f t="shared" si="5"/>
        <v>0</v>
      </c>
    </row>
    <row r="144" spans="1:47" ht="16.5" customHeight="1">
      <c r="A144" s="71">
        <f>'Январь 2020'!A144</f>
        <v>0</v>
      </c>
      <c r="B144" s="72">
        <f>'Январь 2020'!G144</f>
        <v>0</v>
      </c>
      <c r="C144" s="73">
        <f>'Январь 2020'!B144</f>
        <v>0</v>
      </c>
      <c r="D144" s="75"/>
      <c r="E144" s="75"/>
      <c r="F144" s="76"/>
      <c r="G144" s="76"/>
      <c r="H144" s="75"/>
      <c r="I144" s="153"/>
      <c r="J144" s="153"/>
      <c r="K144" s="153"/>
      <c r="L144" s="75"/>
      <c r="M144" s="76"/>
      <c r="N144" s="76"/>
      <c r="O144" s="75"/>
      <c r="P144" s="153"/>
      <c r="Q144" s="153"/>
      <c r="R144" s="75"/>
      <c r="S144" s="75"/>
      <c r="T144" s="76"/>
      <c r="U144" s="76"/>
      <c r="V144" s="75"/>
      <c r="W144" s="153"/>
      <c r="X144" s="153"/>
      <c r="Y144" s="75"/>
      <c r="Z144" s="75"/>
      <c r="AA144" s="76"/>
      <c r="AB144" s="76"/>
      <c r="AC144" s="75"/>
      <c r="AD144" s="153"/>
      <c r="AE144" s="153"/>
      <c r="AF144" s="153"/>
      <c r="AG144" s="75"/>
      <c r="AH144" s="262"/>
      <c r="AI144" s="80">
        <f t="shared" si="0"/>
        <v>0</v>
      </c>
      <c r="AJ144" s="81">
        <f>'Май 2020'!AJ144-AI144</f>
        <v>0</v>
      </c>
      <c r="AK144" s="82">
        <f t="shared" si="1"/>
        <v>0</v>
      </c>
      <c r="AL144" s="83">
        <f>'Май 2020'!AL144+AK144</f>
        <v>0</v>
      </c>
      <c r="AM144" s="82">
        <f t="shared" si="2"/>
        <v>0</v>
      </c>
      <c r="AN144" s="84">
        <f>'Май 2020'!AN144+AM144</f>
        <v>0</v>
      </c>
      <c r="AO144" s="82">
        <f t="shared" si="3"/>
        <v>0</v>
      </c>
      <c r="AP144" s="85">
        <f>'Май 2020'!AP144+'Июнь 2020'!AO144</f>
        <v>0</v>
      </c>
      <c r="AQ144" s="82">
        <f t="shared" si="4"/>
        <v>0</v>
      </c>
      <c r="AR144" s="86">
        <f>'Май 2020'!AR144+'Июнь 2020'!AQ144</f>
        <v>0</v>
      </c>
      <c r="AS144" s="87">
        <f>'Январь 2020'!AW144</f>
        <v>0</v>
      </c>
      <c r="AT144" s="88">
        <f>'Январь 2020'!AX144</f>
        <v>0</v>
      </c>
      <c r="AU144" s="45">
        <f t="shared" si="5"/>
        <v>0</v>
      </c>
    </row>
    <row r="145" spans="1:47" ht="14.25" customHeight="1">
      <c r="A145" s="71">
        <f>'Январь 2020'!A145</f>
        <v>0</v>
      </c>
      <c r="B145" s="72">
        <f>'Январь 2020'!G145</f>
        <v>0</v>
      </c>
      <c r="C145" s="73">
        <f>'Январь 2020'!B145</f>
        <v>0</v>
      </c>
      <c r="D145" s="75"/>
      <c r="E145" s="75"/>
      <c r="F145" s="76"/>
      <c r="G145" s="76"/>
      <c r="H145" s="75"/>
      <c r="I145" s="153"/>
      <c r="J145" s="153"/>
      <c r="K145" s="153"/>
      <c r="L145" s="75"/>
      <c r="M145" s="76"/>
      <c r="N145" s="76"/>
      <c r="O145" s="75"/>
      <c r="P145" s="153"/>
      <c r="Q145" s="153"/>
      <c r="R145" s="75"/>
      <c r="S145" s="75"/>
      <c r="T145" s="76"/>
      <c r="U145" s="76"/>
      <c r="V145" s="75"/>
      <c r="W145" s="153"/>
      <c r="X145" s="153"/>
      <c r="Y145" s="75"/>
      <c r="Z145" s="75"/>
      <c r="AA145" s="76"/>
      <c r="AB145" s="76"/>
      <c r="AC145" s="75"/>
      <c r="AD145" s="153"/>
      <c r="AE145" s="153"/>
      <c r="AF145" s="153"/>
      <c r="AG145" s="75"/>
      <c r="AH145" s="262"/>
      <c r="AI145" s="80">
        <f t="shared" si="0"/>
        <v>0</v>
      </c>
      <c r="AJ145" s="81">
        <f>'Май 2020'!AJ145-AI145</f>
        <v>0</v>
      </c>
      <c r="AK145" s="82">
        <f t="shared" si="1"/>
        <v>0</v>
      </c>
      <c r="AL145" s="83">
        <f>'Май 2020'!AL145+AK145</f>
        <v>0</v>
      </c>
      <c r="AM145" s="82">
        <f t="shared" si="2"/>
        <v>0</v>
      </c>
      <c r="AN145" s="84">
        <f>'Май 2020'!AN145+AM145</f>
        <v>0</v>
      </c>
      <c r="AO145" s="82">
        <f t="shared" si="3"/>
        <v>0</v>
      </c>
      <c r="AP145" s="85">
        <f>'Май 2020'!AP145+'Июнь 2020'!AO145</f>
        <v>0</v>
      </c>
      <c r="AQ145" s="82">
        <f t="shared" si="4"/>
        <v>0</v>
      </c>
      <c r="AR145" s="86">
        <f>'Май 2020'!AR145+'Июнь 2020'!AQ145</f>
        <v>0</v>
      </c>
      <c r="AS145" s="87">
        <f>'Январь 2020'!AW145</f>
        <v>0</v>
      </c>
      <c r="AT145" s="88">
        <f>'Январь 2020'!AX145</f>
        <v>0</v>
      </c>
      <c r="AU145" s="45">
        <f t="shared" si="5"/>
        <v>0</v>
      </c>
    </row>
    <row r="146" spans="1:47">
      <c r="A146" s="71">
        <f>'Январь 2020'!A146</f>
        <v>0</v>
      </c>
      <c r="B146" s="72">
        <f>'Январь 2020'!G146</f>
        <v>0</v>
      </c>
      <c r="C146" s="73">
        <f>'Январь 2020'!B146</f>
        <v>0</v>
      </c>
      <c r="D146" s="75"/>
      <c r="E146" s="75"/>
      <c r="F146" s="76"/>
      <c r="G146" s="76"/>
      <c r="H146" s="75"/>
      <c r="I146" s="153"/>
      <c r="J146" s="153"/>
      <c r="K146" s="153"/>
      <c r="L146" s="75"/>
      <c r="M146" s="76"/>
      <c r="N146" s="76"/>
      <c r="O146" s="75"/>
      <c r="P146" s="153"/>
      <c r="Q146" s="153"/>
      <c r="R146" s="75"/>
      <c r="S146" s="75"/>
      <c r="T146" s="76"/>
      <c r="U146" s="76"/>
      <c r="V146" s="75"/>
      <c r="W146" s="153"/>
      <c r="X146" s="153"/>
      <c r="Y146" s="75"/>
      <c r="Z146" s="75"/>
      <c r="AA146" s="76"/>
      <c r="AB146" s="76"/>
      <c r="AC146" s="75"/>
      <c r="AD146" s="153"/>
      <c r="AE146" s="153"/>
      <c r="AF146" s="153"/>
      <c r="AG146" s="75"/>
      <c r="AH146" s="262"/>
      <c r="AI146" s="80">
        <f t="shared" si="0"/>
        <v>0</v>
      </c>
      <c r="AJ146" s="81">
        <f>'Май 2020'!AJ146-AI146</f>
        <v>0</v>
      </c>
      <c r="AK146" s="82">
        <f t="shared" si="1"/>
        <v>0</v>
      </c>
      <c r="AL146" s="83">
        <f>'Май 2020'!AL146+AK146</f>
        <v>0</v>
      </c>
      <c r="AM146" s="82">
        <f t="shared" si="2"/>
        <v>0</v>
      </c>
      <c r="AN146" s="84">
        <f>'Май 2020'!AN146+AM146</f>
        <v>0</v>
      </c>
      <c r="AO146" s="82">
        <f t="shared" si="3"/>
        <v>0</v>
      </c>
      <c r="AP146" s="85">
        <f>'Май 2020'!AP146+'Июнь 2020'!AO146</f>
        <v>0</v>
      </c>
      <c r="AQ146" s="82">
        <f t="shared" si="4"/>
        <v>0</v>
      </c>
      <c r="AR146" s="86">
        <f>'Май 2020'!AR146+'Июнь 2020'!AQ146</f>
        <v>0</v>
      </c>
      <c r="AS146" s="87">
        <f>'Январь 2020'!AW146</f>
        <v>0</v>
      </c>
      <c r="AT146" s="88">
        <f>'Январь 2020'!AX146</f>
        <v>0</v>
      </c>
      <c r="AU146" s="45">
        <f t="shared" si="5"/>
        <v>0</v>
      </c>
    </row>
    <row r="147" spans="1:47" ht="14.25" customHeight="1">
      <c r="A147" s="71">
        <f>'Январь 2020'!A147</f>
        <v>0</v>
      </c>
      <c r="B147" s="72">
        <f>'Январь 2020'!G147</f>
        <v>0</v>
      </c>
      <c r="C147" s="73">
        <f>'Январь 2020'!B147</f>
        <v>0</v>
      </c>
      <c r="D147" s="75"/>
      <c r="E147" s="75"/>
      <c r="F147" s="76"/>
      <c r="G147" s="76"/>
      <c r="H147" s="75"/>
      <c r="I147" s="153"/>
      <c r="J147" s="153"/>
      <c r="K147" s="153"/>
      <c r="L147" s="75"/>
      <c r="M147" s="76"/>
      <c r="N147" s="76"/>
      <c r="O147" s="75"/>
      <c r="P147" s="153"/>
      <c r="Q147" s="153"/>
      <c r="R147" s="75"/>
      <c r="S147" s="75"/>
      <c r="T147" s="76"/>
      <c r="U147" s="76"/>
      <c r="V147" s="75"/>
      <c r="W147" s="153"/>
      <c r="X147" s="153"/>
      <c r="Y147" s="75"/>
      <c r="Z147" s="75"/>
      <c r="AA147" s="76"/>
      <c r="AB147" s="76"/>
      <c r="AC147" s="75"/>
      <c r="AD147" s="153"/>
      <c r="AE147" s="153"/>
      <c r="AF147" s="153"/>
      <c r="AG147" s="75"/>
      <c r="AH147" s="262"/>
      <c r="AI147" s="80">
        <f t="shared" si="0"/>
        <v>0</v>
      </c>
      <c r="AJ147" s="81">
        <f>'Май 2020'!AJ147-AI147</f>
        <v>0</v>
      </c>
      <c r="AK147" s="82">
        <f t="shared" si="1"/>
        <v>0</v>
      </c>
      <c r="AL147" s="83">
        <f>'Май 2020'!AL147+AK147</f>
        <v>0</v>
      </c>
      <c r="AM147" s="82">
        <f t="shared" si="2"/>
        <v>0</v>
      </c>
      <c r="AN147" s="84">
        <f>'Май 2020'!AN147+AM147</f>
        <v>0</v>
      </c>
      <c r="AO147" s="82">
        <f t="shared" si="3"/>
        <v>0</v>
      </c>
      <c r="AP147" s="85">
        <f>'Май 2020'!AP147+'Июнь 2020'!AO147</f>
        <v>0</v>
      </c>
      <c r="AQ147" s="82">
        <f t="shared" si="4"/>
        <v>0</v>
      </c>
      <c r="AR147" s="86">
        <f>'Май 2020'!AR147+'Июнь 2020'!AQ147</f>
        <v>0</v>
      </c>
      <c r="AS147" s="87">
        <f>'Январь 2020'!AW147</f>
        <v>0</v>
      </c>
      <c r="AT147" s="88">
        <f>'Январь 2020'!AX147</f>
        <v>0</v>
      </c>
      <c r="AU147" s="45">
        <f t="shared" si="5"/>
        <v>0</v>
      </c>
    </row>
    <row r="148" spans="1:47" ht="14.25" customHeight="1">
      <c r="A148" s="71">
        <f>'Январь 2020'!A148</f>
        <v>0</v>
      </c>
      <c r="B148" s="72">
        <f>'Январь 2020'!G148</f>
        <v>0</v>
      </c>
      <c r="C148" s="89">
        <f>'Январь 2020'!B148</f>
        <v>0</v>
      </c>
      <c r="D148" s="75"/>
      <c r="E148" s="75"/>
      <c r="F148" s="76"/>
      <c r="G148" s="76"/>
      <c r="H148" s="75"/>
      <c r="I148" s="153"/>
      <c r="J148" s="153"/>
      <c r="K148" s="153"/>
      <c r="L148" s="75"/>
      <c r="M148" s="76"/>
      <c r="N148" s="76"/>
      <c r="O148" s="75"/>
      <c r="P148" s="153"/>
      <c r="Q148" s="153"/>
      <c r="R148" s="75"/>
      <c r="S148" s="75"/>
      <c r="T148" s="76"/>
      <c r="U148" s="76"/>
      <c r="V148" s="75"/>
      <c r="W148" s="153"/>
      <c r="X148" s="153"/>
      <c r="Y148" s="75"/>
      <c r="Z148" s="75"/>
      <c r="AA148" s="76"/>
      <c r="AB148" s="76"/>
      <c r="AC148" s="75"/>
      <c r="AD148" s="153"/>
      <c r="AE148" s="153"/>
      <c r="AF148" s="153"/>
      <c r="AG148" s="75"/>
      <c r="AH148" s="262"/>
      <c r="AI148" s="80">
        <f t="shared" si="0"/>
        <v>0</v>
      </c>
      <c r="AJ148" s="81">
        <f>'Май 2020'!AJ148-AI148</f>
        <v>0</v>
      </c>
      <c r="AK148" s="82">
        <f t="shared" si="1"/>
        <v>0</v>
      </c>
      <c r="AL148" s="83">
        <f>'Май 2020'!AL148+AK148</f>
        <v>0</v>
      </c>
      <c r="AM148" s="82">
        <f t="shared" si="2"/>
        <v>0</v>
      </c>
      <c r="AN148" s="84">
        <f>'Май 2020'!AN148+AM148</f>
        <v>0</v>
      </c>
      <c r="AO148" s="82">
        <f t="shared" si="3"/>
        <v>0</v>
      </c>
      <c r="AP148" s="85">
        <f>'Май 2020'!AP148+'Июнь 2020'!AO148</f>
        <v>0</v>
      </c>
      <c r="AQ148" s="82">
        <f t="shared" si="4"/>
        <v>0</v>
      </c>
      <c r="AR148" s="86">
        <f>'Май 2020'!AR148+'Июнь 2020'!AQ148</f>
        <v>0</v>
      </c>
      <c r="AS148" s="87">
        <f>'Январь 2020'!AW148</f>
        <v>0</v>
      </c>
      <c r="AT148" s="88">
        <f>'Январь 2020'!AX148</f>
        <v>0</v>
      </c>
      <c r="AU148" s="45">
        <f t="shared" si="5"/>
        <v>0</v>
      </c>
    </row>
    <row r="149" spans="1:47" ht="14.25" customHeight="1">
      <c r="A149" s="71">
        <f>'Январь 2020'!A149</f>
        <v>0</v>
      </c>
      <c r="B149" s="72">
        <f>'Январь 2020'!G149</f>
        <v>0</v>
      </c>
      <c r="C149" s="73">
        <f>'Январь 2020'!B149</f>
        <v>0</v>
      </c>
      <c r="D149" s="75"/>
      <c r="E149" s="75"/>
      <c r="F149" s="76"/>
      <c r="G149" s="76"/>
      <c r="H149" s="75"/>
      <c r="I149" s="153"/>
      <c r="J149" s="153"/>
      <c r="K149" s="153"/>
      <c r="L149" s="75"/>
      <c r="M149" s="76"/>
      <c r="N149" s="76"/>
      <c r="O149" s="75"/>
      <c r="P149" s="153"/>
      <c r="Q149" s="153"/>
      <c r="R149" s="75"/>
      <c r="S149" s="75"/>
      <c r="T149" s="76"/>
      <c r="U149" s="76"/>
      <c r="V149" s="75"/>
      <c r="W149" s="153"/>
      <c r="X149" s="153"/>
      <c r="Y149" s="75"/>
      <c r="Z149" s="75"/>
      <c r="AA149" s="76"/>
      <c r="AB149" s="76"/>
      <c r="AC149" s="75"/>
      <c r="AD149" s="153"/>
      <c r="AE149" s="153"/>
      <c r="AF149" s="153"/>
      <c r="AG149" s="75"/>
      <c r="AH149" s="262"/>
      <c r="AI149" s="80">
        <f t="shared" si="0"/>
        <v>0</v>
      </c>
      <c r="AJ149" s="81">
        <f>'Май 2020'!AJ149-AI149</f>
        <v>0</v>
      </c>
      <c r="AK149" s="82">
        <f t="shared" si="1"/>
        <v>0</v>
      </c>
      <c r="AL149" s="83">
        <f>'Май 2020'!AL149+AK149</f>
        <v>0</v>
      </c>
      <c r="AM149" s="82">
        <f t="shared" si="2"/>
        <v>0</v>
      </c>
      <c r="AN149" s="84">
        <f>'Май 2020'!AN149+AM149</f>
        <v>0</v>
      </c>
      <c r="AO149" s="82">
        <f t="shared" si="3"/>
        <v>0</v>
      </c>
      <c r="AP149" s="85">
        <f>'Май 2020'!AP149+'Июнь 2020'!AO149</f>
        <v>0</v>
      </c>
      <c r="AQ149" s="82">
        <f t="shared" si="4"/>
        <v>0</v>
      </c>
      <c r="AR149" s="86">
        <f>'Май 2020'!AR149+'Июнь 2020'!AQ149</f>
        <v>0</v>
      </c>
      <c r="AS149" s="87">
        <f>'Январь 2020'!AW149</f>
        <v>0</v>
      </c>
      <c r="AT149" s="88">
        <f>'Январь 2020'!AX149</f>
        <v>0</v>
      </c>
      <c r="AU149" s="45">
        <f t="shared" si="5"/>
        <v>0</v>
      </c>
    </row>
    <row r="150" spans="1:47" ht="14.25" customHeight="1">
      <c r="A150" s="71">
        <f>'Январь 2020'!A150</f>
        <v>0</v>
      </c>
      <c r="B150" s="72">
        <f>'Январь 2020'!G150</f>
        <v>0</v>
      </c>
      <c r="C150" s="73">
        <f>'Январь 2020'!B150</f>
        <v>0</v>
      </c>
      <c r="D150" s="75"/>
      <c r="E150" s="75"/>
      <c r="F150" s="76"/>
      <c r="G150" s="76"/>
      <c r="H150" s="75"/>
      <c r="I150" s="153"/>
      <c r="J150" s="153"/>
      <c r="K150" s="153"/>
      <c r="L150" s="75"/>
      <c r="M150" s="76"/>
      <c r="N150" s="76"/>
      <c r="O150" s="75"/>
      <c r="P150" s="153"/>
      <c r="Q150" s="153"/>
      <c r="R150" s="75"/>
      <c r="S150" s="75"/>
      <c r="T150" s="76"/>
      <c r="U150" s="76"/>
      <c r="V150" s="75"/>
      <c r="W150" s="153"/>
      <c r="X150" s="153"/>
      <c r="Y150" s="75"/>
      <c r="Z150" s="75"/>
      <c r="AA150" s="76"/>
      <c r="AB150" s="76"/>
      <c r="AC150" s="75"/>
      <c r="AD150" s="153"/>
      <c r="AE150" s="153"/>
      <c r="AF150" s="153"/>
      <c r="AG150" s="75"/>
      <c r="AH150" s="262"/>
      <c r="AI150" s="80">
        <f t="shared" si="0"/>
        <v>0</v>
      </c>
      <c r="AJ150" s="81">
        <f>'Май 2020'!AJ150-AI150</f>
        <v>0</v>
      </c>
      <c r="AK150" s="82">
        <f t="shared" si="1"/>
        <v>0</v>
      </c>
      <c r="AL150" s="83">
        <f>'Май 2020'!AL150+AK150</f>
        <v>0</v>
      </c>
      <c r="AM150" s="82">
        <f t="shared" si="2"/>
        <v>0</v>
      </c>
      <c r="AN150" s="84">
        <f>'Май 2020'!AN150+AM150</f>
        <v>0</v>
      </c>
      <c r="AO150" s="82">
        <f t="shared" si="3"/>
        <v>0</v>
      </c>
      <c r="AP150" s="85">
        <f>'Май 2020'!AP150+'Июнь 2020'!AO150</f>
        <v>0</v>
      </c>
      <c r="AQ150" s="82">
        <f t="shared" si="4"/>
        <v>0</v>
      </c>
      <c r="AR150" s="86">
        <f>'Май 2020'!AR150+'Июнь 2020'!AQ150</f>
        <v>0</v>
      </c>
      <c r="AS150" s="87">
        <f>'Январь 2020'!AW150</f>
        <v>0</v>
      </c>
      <c r="AT150" s="88">
        <f>'Январь 2020'!AX150</f>
        <v>0</v>
      </c>
      <c r="AU150" s="45">
        <f t="shared" si="5"/>
        <v>0</v>
      </c>
    </row>
    <row r="151" spans="1:47" ht="14.25" customHeight="1">
      <c r="A151" s="71">
        <f>'Январь 2020'!A151</f>
        <v>0</v>
      </c>
      <c r="B151" s="72">
        <f>'Январь 2020'!G151</f>
        <v>0</v>
      </c>
      <c r="C151" s="73">
        <f>'Январь 2020'!B151</f>
        <v>0</v>
      </c>
      <c r="D151" s="75"/>
      <c r="E151" s="75"/>
      <c r="F151" s="76"/>
      <c r="G151" s="76"/>
      <c r="H151" s="75"/>
      <c r="I151" s="153"/>
      <c r="J151" s="153"/>
      <c r="K151" s="153"/>
      <c r="L151" s="75"/>
      <c r="M151" s="76"/>
      <c r="N151" s="76"/>
      <c r="O151" s="75"/>
      <c r="P151" s="153"/>
      <c r="Q151" s="153"/>
      <c r="R151" s="75"/>
      <c r="S151" s="75"/>
      <c r="T151" s="76"/>
      <c r="U151" s="76"/>
      <c r="V151" s="75"/>
      <c r="W151" s="153"/>
      <c r="X151" s="153"/>
      <c r="Y151" s="75"/>
      <c r="Z151" s="75"/>
      <c r="AA151" s="76"/>
      <c r="AB151" s="76"/>
      <c r="AC151" s="75"/>
      <c r="AD151" s="153"/>
      <c r="AE151" s="153"/>
      <c r="AF151" s="153"/>
      <c r="AG151" s="75"/>
      <c r="AH151" s="262"/>
      <c r="AI151" s="80">
        <f t="shared" si="0"/>
        <v>0</v>
      </c>
      <c r="AJ151" s="81">
        <f>'Май 2020'!AJ151-AI151</f>
        <v>0</v>
      </c>
      <c r="AK151" s="82">
        <f t="shared" si="1"/>
        <v>0</v>
      </c>
      <c r="AL151" s="83">
        <f>'Май 2020'!AL151+AK151</f>
        <v>0</v>
      </c>
      <c r="AM151" s="82">
        <f t="shared" si="2"/>
        <v>0</v>
      </c>
      <c r="AN151" s="84">
        <f>'Май 2020'!AN151+AM151</f>
        <v>0</v>
      </c>
      <c r="AO151" s="82">
        <f t="shared" si="3"/>
        <v>0</v>
      </c>
      <c r="AP151" s="85">
        <f>'Май 2020'!AP151+'Июнь 2020'!AO151</f>
        <v>0</v>
      </c>
      <c r="AQ151" s="82">
        <f t="shared" si="4"/>
        <v>0</v>
      </c>
      <c r="AR151" s="86">
        <f>'Май 2020'!AR151+'Июнь 2020'!AQ151</f>
        <v>0</v>
      </c>
      <c r="AS151" s="87">
        <f>'Январь 2020'!AW151</f>
        <v>0</v>
      </c>
      <c r="AT151" s="88">
        <f>'Январь 2020'!AX151</f>
        <v>0</v>
      </c>
      <c r="AU151" s="45">
        <f t="shared" si="5"/>
        <v>0</v>
      </c>
    </row>
    <row r="152" spans="1:47" ht="14.25" customHeight="1">
      <c r="A152" s="71">
        <f>'Январь 2020'!A152</f>
        <v>0</v>
      </c>
      <c r="B152" s="72">
        <f>'Январь 2020'!G152</f>
        <v>0</v>
      </c>
      <c r="C152" s="73">
        <f>'Январь 2020'!B152</f>
        <v>0</v>
      </c>
      <c r="D152" s="75"/>
      <c r="E152" s="75"/>
      <c r="F152" s="76"/>
      <c r="G152" s="76"/>
      <c r="H152" s="75"/>
      <c r="I152" s="153"/>
      <c r="J152" s="153"/>
      <c r="K152" s="153"/>
      <c r="L152" s="75"/>
      <c r="M152" s="76"/>
      <c r="N152" s="76"/>
      <c r="O152" s="75"/>
      <c r="P152" s="153"/>
      <c r="Q152" s="153"/>
      <c r="R152" s="75"/>
      <c r="S152" s="75"/>
      <c r="T152" s="76"/>
      <c r="U152" s="76"/>
      <c r="V152" s="75"/>
      <c r="W152" s="153"/>
      <c r="X152" s="153"/>
      <c r="Y152" s="75"/>
      <c r="Z152" s="75"/>
      <c r="AA152" s="76"/>
      <c r="AB152" s="76"/>
      <c r="AC152" s="75"/>
      <c r="AD152" s="153"/>
      <c r="AE152" s="153"/>
      <c r="AF152" s="153"/>
      <c r="AG152" s="75"/>
      <c r="AH152" s="262"/>
      <c r="AI152" s="80">
        <f t="shared" si="0"/>
        <v>0</v>
      </c>
      <c r="AJ152" s="81">
        <f>'Май 2020'!AJ152-AI152</f>
        <v>0</v>
      </c>
      <c r="AK152" s="82">
        <f t="shared" si="1"/>
        <v>0</v>
      </c>
      <c r="AL152" s="83">
        <f>'Май 2020'!AL152+AK152</f>
        <v>0</v>
      </c>
      <c r="AM152" s="82">
        <f t="shared" si="2"/>
        <v>0</v>
      </c>
      <c r="AN152" s="84">
        <f>'Май 2020'!AN152+AM152</f>
        <v>0</v>
      </c>
      <c r="AO152" s="82">
        <f t="shared" si="3"/>
        <v>0</v>
      </c>
      <c r="AP152" s="85">
        <f>'Май 2020'!AP152+'Июнь 2020'!AO152</f>
        <v>0</v>
      </c>
      <c r="AQ152" s="82">
        <f t="shared" si="4"/>
        <v>0</v>
      </c>
      <c r="AR152" s="86">
        <f>'Май 2020'!AR152+'Июнь 2020'!AQ152</f>
        <v>0</v>
      </c>
      <c r="AS152" s="87">
        <f>'Январь 2020'!AW152</f>
        <v>0</v>
      </c>
      <c r="AT152" s="88">
        <f>'Январь 2020'!AX152</f>
        <v>0</v>
      </c>
      <c r="AU152" s="45">
        <f t="shared" si="5"/>
        <v>0</v>
      </c>
    </row>
    <row r="153" spans="1:47" ht="14.25" customHeight="1">
      <c r="A153" s="71">
        <f>'Январь 2020'!A153</f>
        <v>0</v>
      </c>
      <c r="B153" s="72">
        <f>'Январь 2020'!G153</f>
        <v>0</v>
      </c>
      <c r="C153" s="73">
        <f>'Январь 2020'!B153</f>
        <v>0</v>
      </c>
      <c r="D153" s="75"/>
      <c r="E153" s="75"/>
      <c r="F153" s="76"/>
      <c r="G153" s="76"/>
      <c r="H153" s="75"/>
      <c r="I153" s="153"/>
      <c r="J153" s="153"/>
      <c r="K153" s="153"/>
      <c r="L153" s="75"/>
      <c r="M153" s="76"/>
      <c r="N153" s="76"/>
      <c r="O153" s="75"/>
      <c r="P153" s="153"/>
      <c r="Q153" s="153"/>
      <c r="R153" s="75"/>
      <c r="S153" s="75"/>
      <c r="T153" s="76"/>
      <c r="U153" s="76"/>
      <c r="V153" s="75"/>
      <c r="W153" s="153"/>
      <c r="X153" s="153"/>
      <c r="Y153" s="75"/>
      <c r="Z153" s="75"/>
      <c r="AA153" s="76"/>
      <c r="AB153" s="76"/>
      <c r="AC153" s="75"/>
      <c r="AD153" s="153"/>
      <c r="AE153" s="153"/>
      <c r="AF153" s="153"/>
      <c r="AG153" s="75"/>
      <c r="AH153" s="262"/>
      <c r="AI153" s="80">
        <f t="shared" si="0"/>
        <v>0</v>
      </c>
      <c r="AJ153" s="81">
        <f>'Май 2020'!AJ153-AI153</f>
        <v>0</v>
      </c>
      <c r="AK153" s="82">
        <f t="shared" si="1"/>
        <v>0</v>
      </c>
      <c r="AL153" s="83">
        <f>'Май 2020'!AL153+AK153</f>
        <v>0</v>
      </c>
      <c r="AM153" s="82">
        <f t="shared" si="2"/>
        <v>0</v>
      </c>
      <c r="AN153" s="84">
        <f>'Май 2020'!AN153+AM153</f>
        <v>0</v>
      </c>
      <c r="AO153" s="82">
        <f t="shared" si="3"/>
        <v>0</v>
      </c>
      <c r="AP153" s="85">
        <f>'Май 2020'!AP153+'Июнь 2020'!AO153</f>
        <v>0</v>
      </c>
      <c r="AQ153" s="82">
        <f t="shared" si="4"/>
        <v>0</v>
      </c>
      <c r="AR153" s="86">
        <f>'Май 2020'!AR153+'Июнь 2020'!AQ153</f>
        <v>0</v>
      </c>
      <c r="AS153" s="87">
        <f>'Январь 2020'!AW153</f>
        <v>0</v>
      </c>
      <c r="AT153" s="88">
        <f>'Январь 2020'!AX153</f>
        <v>0</v>
      </c>
      <c r="AU153" s="45">
        <f t="shared" si="5"/>
        <v>0</v>
      </c>
    </row>
    <row r="154" spans="1:47" ht="14.25" customHeight="1">
      <c r="A154" s="71">
        <f>'Январь 2020'!A154</f>
        <v>0</v>
      </c>
      <c r="B154" s="72">
        <f>'Январь 2020'!G154</f>
        <v>0</v>
      </c>
      <c r="C154" s="73">
        <f>'Январь 2020'!B154</f>
        <v>0</v>
      </c>
      <c r="D154" s="75"/>
      <c r="E154" s="75"/>
      <c r="F154" s="76"/>
      <c r="G154" s="76"/>
      <c r="H154" s="75"/>
      <c r="I154" s="153"/>
      <c r="J154" s="153"/>
      <c r="K154" s="153"/>
      <c r="L154" s="75"/>
      <c r="M154" s="76"/>
      <c r="N154" s="76"/>
      <c r="O154" s="75"/>
      <c r="P154" s="153"/>
      <c r="Q154" s="153"/>
      <c r="R154" s="75"/>
      <c r="S154" s="75"/>
      <c r="T154" s="76"/>
      <c r="U154" s="76"/>
      <c r="V154" s="75"/>
      <c r="W154" s="153"/>
      <c r="X154" s="153"/>
      <c r="Y154" s="75"/>
      <c r="Z154" s="75"/>
      <c r="AA154" s="76"/>
      <c r="AB154" s="76"/>
      <c r="AC154" s="75"/>
      <c r="AD154" s="153"/>
      <c r="AE154" s="153"/>
      <c r="AF154" s="153"/>
      <c r="AG154" s="75"/>
      <c r="AH154" s="262"/>
      <c r="AI154" s="80">
        <f t="shared" si="0"/>
        <v>0</v>
      </c>
      <c r="AJ154" s="81">
        <f>'Май 2020'!AJ154-AI154</f>
        <v>0</v>
      </c>
      <c r="AK154" s="82">
        <f t="shared" si="1"/>
        <v>0</v>
      </c>
      <c r="AL154" s="83">
        <f>'Май 2020'!AL154+AK154</f>
        <v>0</v>
      </c>
      <c r="AM154" s="82">
        <f t="shared" si="2"/>
        <v>0</v>
      </c>
      <c r="AN154" s="84">
        <f>'Май 2020'!AN154+AM154</f>
        <v>0</v>
      </c>
      <c r="AO154" s="82">
        <f t="shared" si="3"/>
        <v>0</v>
      </c>
      <c r="AP154" s="85">
        <f>'Май 2020'!AP154+'Июнь 2020'!AO154</f>
        <v>0</v>
      </c>
      <c r="AQ154" s="82">
        <f t="shared" si="4"/>
        <v>0</v>
      </c>
      <c r="AR154" s="86">
        <f>'Май 2020'!AR154+'Июнь 2020'!AQ154</f>
        <v>0</v>
      </c>
      <c r="AS154" s="87">
        <f>'Январь 2020'!AW154</f>
        <v>0</v>
      </c>
      <c r="AT154" s="88">
        <f>'Январь 2020'!AX154</f>
        <v>0</v>
      </c>
      <c r="AU154" s="45">
        <f t="shared" si="5"/>
        <v>0</v>
      </c>
    </row>
    <row r="155" spans="1:47" ht="14.25" customHeight="1">
      <c r="A155" s="71">
        <f>'Январь 2020'!A155</f>
        <v>0</v>
      </c>
      <c r="B155" s="72">
        <f>'Январь 2020'!G155</f>
        <v>0</v>
      </c>
      <c r="C155" s="73">
        <f>'Январь 2020'!B155</f>
        <v>0</v>
      </c>
      <c r="D155" s="75"/>
      <c r="E155" s="75"/>
      <c r="F155" s="76"/>
      <c r="G155" s="76"/>
      <c r="H155" s="75"/>
      <c r="I155" s="153"/>
      <c r="J155" s="153"/>
      <c r="K155" s="153"/>
      <c r="L155" s="75"/>
      <c r="M155" s="76"/>
      <c r="N155" s="76"/>
      <c r="O155" s="75"/>
      <c r="P155" s="153"/>
      <c r="Q155" s="153"/>
      <c r="R155" s="75"/>
      <c r="S155" s="75"/>
      <c r="T155" s="76"/>
      <c r="U155" s="76"/>
      <c r="V155" s="75"/>
      <c r="W155" s="153"/>
      <c r="X155" s="153"/>
      <c r="Y155" s="75"/>
      <c r="Z155" s="75"/>
      <c r="AA155" s="76"/>
      <c r="AB155" s="76"/>
      <c r="AC155" s="75"/>
      <c r="AD155" s="153"/>
      <c r="AE155" s="153"/>
      <c r="AF155" s="153"/>
      <c r="AG155" s="75"/>
      <c r="AH155" s="262"/>
      <c r="AI155" s="80">
        <f t="shared" si="0"/>
        <v>0</v>
      </c>
      <c r="AJ155" s="81">
        <f>'Май 2020'!AJ155-AI155</f>
        <v>0</v>
      </c>
      <c r="AK155" s="82">
        <f t="shared" si="1"/>
        <v>0</v>
      </c>
      <c r="AL155" s="83">
        <f>'Май 2020'!AL155+AK155</f>
        <v>0</v>
      </c>
      <c r="AM155" s="82">
        <f t="shared" si="2"/>
        <v>0</v>
      </c>
      <c r="AN155" s="84">
        <f>'Май 2020'!AN155+AM155</f>
        <v>0</v>
      </c>
      <c r="AO155" s="82">
        <f t="shared" si="3"/>
        <v>0</v>
      </c>
      <c r="AP155" s="85">
        <f>'Май 2020'!AP155+'Июнь 2020'!AO155</f>
        <v>0</v>
      </c>
      <c r="AQ155" s="82">
        <f t="shared" si="4"/>
        <v>0</v>
      </c>
      <c r="AR155" s="86">
        <f>'Май 2020'!AR155+'Июнь 2020'!AQ155</f>
        <v>0</v>
      </c>
      <c r="AS155" s="87">
        <f>'Январь 2020'!AW155</f>
        <v>0</v>
      </c>
      <c r="AT155" s="88">
        <f>'Январь 2020'!AX155</f>
        <v>0</v>
      </c>
      <c r="AU155" s="45">
        <f t="shared" si="5"/>
        <v>0</v>
      </c>
    </row>
    <row r="156" spans="1:47" ht="14.25" customHeight="1">
      <c r="A156" s="71">
        <f>'Январь 2020'!A156</f>
        <v>0</v>
      </c>
      <c r="B156" s="72">
        <f>'Январь 2020'!G156</f>
        <v>0</v>
      </c>
      <c r="C156" s="73">
        <f>'Январь 2020'!B156</f>
        <v>0</v>
      </c>
      <c r="D156" s="75"/>
      <c r="E156" s="75"/>
      <c r="F156" s="76"/>
      <c r="G156" s="76"/>
      <c r="H156" s="75"/>
      <c r="I156" s="153"/>
      <c r="J156" s="153"/>
      <c r="K156" s="153"/>
      <c r="L156" s="75"/>
      <c r="M156" s="76"/>
      <c r="N156" s="76"/>
      <c r="O156" s="75"/>
      <c r="P156" s="153"/>
      <c r="Q156" s="153"/>
      <c r="R156" s="75"/>
      <c r="S156" s="75"/>
      <c r="T156" s="76"/>
      <c r="U156" s="76"/>
      <c r="V156" s="75"/>
      <c r="W156" s="153"/>
      <c r="X156" s="153"/>
      <c r="Y156" s="75"/>
      <c r="Z156" s="75"/>
      <c r="AA156" s="76"/>
      <c r="AB156" s="76"/>
      <c r="AC156" s="75"/>
      <c r="AD156" s="153"/>
      <c r="AE156" s="153"/>
      <c r="AF156" s="153"/>
      <c r="AG156" s="75"/>
      <c r="AH156" s="262"/>
      <c r="AI156" s="80">
        <f t="shared" si="0"/>
        <v>0</v>
      </c>
      <c r="AJ156" s="81">
        <f>'Май 2020'!AJ156-AI156</f>
        <v>0</v>
      </c>
      <c r="AK156" s="82">
        <f t="shared" si="1"/>
        <v>0</v>
      </c>
      <c r="AL156" s="83">
        <f>'Май 2020'!AL156+AK156</f>
        <v>0</v>
      </c>
      <c r="AM156" s="82">
        <f t="shared" si="2"/>
        <v>0</v>
      </c>
      <c r="AN156" s="84">
        <f>'Май 2020'!AN156+AM156</f>
        <v>0</v>
      </c>
      <c r="AO156" s="82">
        <f t="shared" si="3"/>
        <v>0</v>
      </c>
      <c r="AP156" s="85">
        <f>'Май 2020'!AP156+'Июнь 2020'!AO156</f>
        <v>0</v>
      </c>
      <c r="AQ156" s="82">
        <f t="shared" si="4"/>
        <v>0</v>
      </c>
      <c r="AR156" s="86">
        <f>'Май 2020'!AR156+'Июнь 2020'!AQ156</f>
        <v>0</v>
      </c>
      <c r="AS156" s="87">
        <f>'Январь 2020'!AW156</f>
        <v>0</v>
      </c>
      <c r="AT156" s="88">
        <f>'Январь 2020'!AX156</f>
        <v>0</v>
      </c>
      <c r="AU156" s="45">
        <f t="shared" si="5"/>
        <v>0</v>
      </c>
    </row>
    <row r="157" spans="1:47" ht="14.25" customHeight="1">
      <c r="A157" s="71">
        <f>'Январь 2020'!A157</f>
        <v>0</v>
      </c>
      <c r="B157" s="72">
        <f>'Январь 2020'!G157</f>
        <v>0</v>
      </c>
      <c r="C157" s="73">
        <f>'Январь 2020'!B157</f>
        <v>0</v>
      </c>
      <c r="D157" s="75"/>
      <c r="E157" s="75"/>
      <c r="F157" s="76"/>
      <c r="G157" s="76"/>
      <c r="H157" s="75"/>
      <c r="I157" s="153"/>
      <c r="J157" s="153"/>
      <c r="K157" s="153"/>
      <c r="L157" s="75"/>
      <c r="M157" s="76"/>
      <c r="N157" s="76"/>
      <c r="O157" s="75"/>
      <c r="P157" s="153"/>
      <c r="Q157" s="153"/>
      <c r="R157" s="75"/>
      <c r="S157" s="75"/>
      <c r="T157" s="76"/>
      <c r="U157" s="76"/>
      <c r="V157" s="75"/>
      <c r="W157" s="153"/>
      <c r="X157" s="153"/>
      <c r="Y157" s="75"/>
      <c r="Z157" s="75"/>
      <c r="AA157" s="76"/>
      <c r="AB157" s="76"/>
      <c r="AC157" s="75"/>
      <c r="AD157" s="153"/>
      <c r="AE157" s="153"/>
      <c r="AF157" s="153"/>
      <c r="AG157" s="75"/>
      <c r="AH157" s="262"/>
      <c r="AI157" s="80">
        <f t="shared" si="0"/>
        <v>0</v>
      </c>
      <c r="AJ157" s="81">
        <f>'Май 2020'!AJ157-AI157</f>
        <v>0</v>
      </c>
      <c r="AK157" s="82">
        <f t="shared" si="1"/>
        <v>0</v>
      </c>
      <c r="AL157" s="83">
        <f>'Май 2020'!AL157+AK157</f>
        <v>0</v>
      </c>
      <c r="AM157" s="82">
        <f t="shared" si="2"/>
        <v>0</v>
      </c>
      <c r="AN157" s="84">
        <f>'Май 2020'!AN157+AM157</f>
        <v>0</v>
      </c>
      <c r="AO157" s="82">
        <f t="shared" si="3"/>
        <v>0</v>
      </c>
      <c r="AP157" s="85">
        <f>'Май 2020'!AP157+'Июнь 2020'!AO157</f>
        <v>0</v>
      </c>
      <c r="AQ157" s="82">
        <f t="shared" si="4"/>
        <v>0</v>
      </c>
      <c r="AR157" s="86">
        <f>'Май 2020'!AR157+'Июнь 2020'!AQ157</f>
        <v>0</v>
      </c>
      <c r="AS157" s="87">
        <f>'Январь 2020'!AW157</f>
        <v>0</v>
      </c>
      <c r="AT157" s="88">
        <f>'Январь 2020'!AX157</f>
        <v>0</v>
      </c>
      <c r="AU157" s="45">
        <f t="shared" si="5"/>
        <v>0</v>
      </c>
    </row>
    <row r="158" spans="1:47" ht="14.25" customHeight="1">
      <c r="A158" s="71">
        <f>'Январь 2020'!A158</f>
        <v>0</v>
      </c>
      <c r="B158" s="72">
        <f>'Январь 2020'!G158</f>
        <v>0</v>
      </c>
      <c r="C158" s="73">
        <f>'Январь 2020'!B158</f>
        <v>0</v>
      </c>
      <c r="D158" s="75"/>
      <c r="E158" s="75"/>
      <c r="F158" s="76"/>
      <c r="G158" s="76"/>
      <c r="H158" s="75"/>
      <c r="I158" s="153"/>
      <c r="J158" s="153"/>
      <c r="K158" s="153"/>
      <c r="L158" s="75"/>
      <c r="M158" s="76"/>
      <c r="N158" s="76"/>
      <c r="O158" s="75"/>
      <c r="P158" s="153"/>
      <c r="Q158" s="153"/>
      <c r="R158" s="75"/>
      <c r="S158" s="75"/>
      <c r="T158" s="76"/>
      <c r="U158" s="76"/>
      <c r="V158" s="75"/>
      <c r="W158" s="153"/>
      <c r="X158" s="153"/>
      <c r="Y158" s="75"/>
      <c r="Z158" s="75"/>
      <c r="AA158" s="76"/>
      <c r="AB158" s="76"/>
      <c r="AC158" s="75"/>
      <c r="AD158" s="153"/>
      <c r="AE158" s="153"/>
      <c r="AF158" s="153"/>
      <c r="AG158" s="75"/>
      <c r="AH158" s="262"/>
      <c r="AI158" s="80">
        <f t="shared" si="0"/>
        <v>0</v>
      </c>
      <c r="AJ158" s="81">
        <f>'Май 2020'!AJ158-AI158</f>
        <v>0</v>
      </c>
      <c r="AK158" s="82">
        <f t="shared" si="1"/>
        <v>0</v>
      </c>
      <c r="AL158" s="83">
        <f>'Май 2020'!AL158+AK158</f>
        <v>0</v>
      </c>
      <c r="AM158" s="82">
        <f t="shared" si="2"/>
        <v>0</v>
      </c>
      <c r="AN158" s="84">
        <f>'Май 2020'!AN158+AM158</f>
        <v>0</v>
      </c>
      <c r="AO158" s="82">
        <f t="shared" si="3"/>
        <v>0</v>
      </c>
      <c r="AP158" s="85">
        <f>'Май 2020'!AP158+'Июнь 2020'!AO158</f>
        <v>0</v>
      </c>
      <c r="AQ158" s="82">
        <f t="shared" si="4"/>
        <v>0</v>
      </c>
      <c r="AR158" s="86">
        <f>'Май 2020'!AR158+'Июнь 2020'!AQ158</f>
        <v>0</v>
      </c>
      <c r="AS158" s="87">
        <f>'Январь 2020'!AW158</f>
        <v>0</v>
      </c>
      <c r="AT158" s="88">
        <f>'Январь 2020'!AX158</f>
        <v>0</v>
      </c>
      <c r="AU158" s="45">
        <f t="shared" si="5"/>
        <v>0</v>
      </c>
    </row>
    <row r="159" spans="1:47" ht="14.25" customHeight="1">
      <c r="A159" s="71">
        <f>'Январь 2020'!A159</f>
        <v>0</v>
      </c>
      <c r="B159" s="72">
        <f>'Январь 2020'!G159</f>
        <v>0</v>
      </c>
      <c r="C159" s="73">
        <f>'Январь 2020'!B159</f>
        <v>0</v>
      </c>
      <c r="D159" s="75"/>
      <c r="E159" s="75"/>
      <c r="F159" s="76"/>
      <c r="G159" s="76"/>
      <c r="H159" s="75"/>
      <c r="I159" s="153"/>
      <c r="J159" s="153"/>
      <c r="K159" s="153"/>
      <c r="L159" s="75"/>
      <c r="M159" s="76"/>
      <c r="N159" s="76"/>
      <c r="O159" s="75"/>
      <c r="P159" s="153"/>
      <c r="Q159" s="153"/>
      <c r="R159" s="75"/>
      <c r="S159" s="75"/>
      <c r="T159" s="76"/>
      <c r="U159" s="76"/>
      <c r="V159" s="75"/>
      <c r="W159" s="153"/>
      <c r="X159" s="153"/>
      <c r="Y159" s="75"/>
      <c r="Z159" s="75"/>
      <c r="AA159" s="76"/>
      <c r="AB159" s="76"/>
      <c r="AC159" s="75"/>
      <c r="AD159" s="153"/>
      <c r="AE159" s="153"/>
      <c r="AF159" s="153"/>
      <c r="AG159" s="75"/>
      <c r="AH159" s="262"/>
      <c r="AI159" s="80">
        <f t="shared" si="0"/>
        <v>0</v>
      </c>
      <c r="AJ159" s="81">
        <f>'Май 2020'!AJ159-AI159</f>
        <v>0</v>
      </c>
      <c r="AK159" s="82">
        <f t="shared" si="1"/>
        <v>0</v>
      </c>
      <c r="AL159" s="83">
        <f>'Май 2020'!AL159+AK159</f>
        <v>0</v>
      </c>
      <c r="AM159" s="82">
        <f t="shared" si="2"/>
        <v>0</v>
      </c>
      <c r="AN159" s="84">
        <f>'Май 2020'!AN159+AM159</f>
        <v>0</v>
      </c>
      <c r="AO159" s="82">
        <f t="shared" si="3"/>
        <v>0</v>
      </c>
      <c r="AP159" s="85">
        <f>'Май 2020'!AP159+'Июнь 2020'!AO159</f>
        <v>0</v>
      </c>
      <c r="AQ159" s="82">
        <f t="shared" si="4"/>
        <v>0</v>
      </c>
      <c r="AR159" s="86">
        <f>'Май 2020'!AR159+'Июнь 2020'!AQ159</f>
        <v>0</v>
      </c>
      <c r="AS159" s="87">
        <f>'Январь 2020'!AW159</f>
        <v>0</v>
      </c>
      <c r="AT159" s="88">
        <f>'Январь 2020'!AX159</f>
        <v>0</v>
      </c>
      <c r="AU159" s="45">
        <f t="shared" si="5"/>
        <v>0</v>
      </c>
    </row>
    <row r="160" spans="1:47" ht="14.25" customHeight="1">
      <c r="A160" s="71">
        <f>'Январь 2020'!A160</f>
        <v>0</v>
      </c>
      <c r="B160" s="72">
        <f>'Январь 2020'!G160</f>
        <v>0</v>
      </c>
      <c r="C160" s="73">
        <f>'Январь 2020'!B160</f>
        <v>0</v>
      </c>
      <c r="D160" s="75"/>
      <c r="E160" s="75"/>
      <c r="F160" s="76"/>
      <c r="G160" s="76"/>
      <c r="H160" s="75"/>
      <c r="I160" s="153"/>
      <c r="J160" s="153"/>
      <c r="K160" s="153"/>
      <c r="L160" s="75"/>
      <c r="M160" s="76"/>
      <c r="N160" s="76"/>
      <c r="O160" s="75"/>
      <c r="P160" s="153"/>
      <c r="Q160" s="153"/>
      <c r="R160" s="75"/>
      <c r="S160" s="75"/>
      <c r="T160" s="76"/>
      <c r="U160" s="76"/>
      <c r="V160" s="75"/>
      <c r="W160" s="153"/>
      <c r="X160" s="153"/>
      <c r="Y160" s="75"/>
      <c r="Z160" s="75"/>
      <c r="AA160" s="76"/>
      <c r="AB160" s="76"/>
      <c r="AC160" s="75"/>
      <c r="AD160" s="153"/>
      <c r="AE160" s="153"/>
      <c r="AF160" s="153"/>
      <c r="AG160" s="75"/>
      <c r="AH160" s="262"/>
      <c r="AI160" s="80">
        <f t="shared" si="0"/>
        <v>0</v>
      </c>
      <c r="AJ160" s="81">
        <f>'Май 2020'!AJ160-AI160</f>
        <v>0</v>
      </c>
      <c r="AK160" s="82">
        <f t="shared" si="1"/>
        <v>0</v>
      </c>
      <c r="AL160" s="83">
        <f>'Май 2020'!AL160+AK160</f>
        <v>0</v>
      </c>
      <c r="AM160" s="82">
        <f t="shared" si="2"/>
        <v>0</v>
      </c>
      <c r="AN160" s="84">
        <f>'Май 2020'!AN160+AM160</f>
        <v>0</v>
      </c>
      <c r="AO160" s="82">
        <f t="shared" si="3"/>
        <v>0</v>
      </c>
      <c r="AP160" s="85">
        <f>'Май 2020'!AP160+'Июнь 2020'!AO160</f>
        <v>0</v>
      </c>
      <c r="AQ160" s="82">
        <f t="shared" si="4"/>
        <v>0</v>
      </c>
      <c r="AR160" s="86">
        <f>'Май 2020'!AR160+'Июнь 2020'!AQ160</f>
        <v>0</v>
      </c>
      <c r="AS160" s="87">
        <f>'Январь 2020'!AW160</f>
        <v>0</v>
      </c>
      <c r="AT160" s="88">
        <f>'Январь 2020'!AX160</f>
        <v>0</v>
      </c>
      <c r="AU160" s="45">
        <f t="shared" si="5"/>
        <v>0</v>
      </c>
    </row>
    <row r="161" spans="1:47" ht="14.25" customHeight="1">
      <c r="A161" s="71">
        <f>'Январь 2020'!A161</f>
        <v>0</v>
      </c>
      <c r="B161" s="72">
        <f>'Январь 2020'!G161</f>
        <v>0</v>
      </c>
      <c r="C161" s="73">
        <f>'Январь 2020'!B161</f>
        <v>0</v>
      </c>
      <c r="D161" s="75"/>
      <c r="E161" s="75"/>
      <c r="F161" s="76"/>
      <c r="G161" s="76"/>
      <c r="H161" s="75"/>
      <c r="I161" s="153"/>
      <c r="J161" s="153"/>
      <c r="K161" s="153"/>
      <c r="L161" s="75"/>
      <c r="M161" s="76"/>
      <c r="N161" s="76"/>
      <c r="O161" s="75"/>
      <c r="P161" s="153"/>
      <c r="Q161" s="153"/>
      <c r="R161" s="75"/>
      <c r="S161" s="75"/>
      <c r="T161" s="76"/>
      <c r="U161" s="76"/>
      <c r="V161" s="75"/>
      <c r="W161" s="153"/>
      <c r="X161" s="153"/>
      <c r="Y161" s="75"/>
      <c r="Z161" s="75"/>
      <c r="AA161" s="76"/>
      <c r="AB161" s="76"/>
      <c r="AC161" s="75"/>
      <c r="AD161" s="153"/>
      <c r="AE161" s="153"/>
      <c r="AF161" s="153"/>
      <c r="AG161" s="75"/>
      <c r="AH161" s="262"/>
      <c r="AI161" s="80">
        <f t="shared" si="0"/>
        <v>0</v>
      </c>
      <c r="AJ161" s="81">
        <f>'Май 2020'!AJ161-AI161</f>
        <v>0</v>
      </c>
      <c r="AK161" s="82">
        <f t="shared" si="1"/>
        <v>0</v>
      </c>
      <c r="AL161" s="83">
        <f>'Май 2020'!AL161+AK161</f>
        <v>0</v>
      </c>
      <c r="AM161" s="82">
        <f t="shared" si="2"/>
        <v>0</v>
      </c>
      <c r="AN161" s="84">
        <f>'Май 2020'!AN161+AM161</f>
        <v>0</v>
      </c>
      <c r="AO161" s="82">
        <f t="shared" si="3"/>
        <v>0</v>
      </c>
      <c r="AP161" s="85">
        <f>'Май 2020'!AP161+'Июнь 2020'!AO161</f>
        <v>0</v>
      </c>
      <c r="AQ161" s="82">
        <f t="shared" si="4"/>
        <v>0</v>
      </c>
      <c r="AR161" s="86">
        <f>'Май 2020'!AR161+'Июнь 2020'!AQ161</f>
        <v>0</v>
      </c>
      <c r="AS161" s="87">
        <f>'Январь 2020'!AW161</f>
        <v>0</v>
      </c>
      <c r="AT161" s="88">
        <f>'Январь 2020'!AX161</f>
        <v>0</v>
      </c>
      <c r="AU161" s="45">
        <f t="shared" si="5"/>
        <v>0</v>
      </c>
    </row>
    <row r="162" spans="1:47" ht="14.25" customHeight="1">
      <c r="A162" s="71">
        <f>'Январь 2020'!A162</f>
        <v>0</v>
      </c>
      <c r="B162" s="72">
        <f>'Январь 2020'!G162</f>
        <v>0</v>
      </c>
      <c r="C162" s="73">
        <f>'Январь 2020'!B162</f>
        <v>0</v>
      </c>
      <c r="D162" s="75"/>
      <c r="E162" s="75"/>
      <c r="F162" s="76"/>
      <c r="G162" s="76"/>
      <c r="H162" s="75"/>
      <c r="I162" s="153"/>
      <c r="J162" s="153"/>
      <c r="K162" s="153"/>
      <c r="L162" s="75"/>
      <c r="M162" s="76"/>
      <c r="N162" s="76"/>
      <c r="O162" s="75"/>
      <c r="P162" s="153"/>
      <c r="Q162" s="153"/>
      <c r="R162" s="75"/>
      <c r="S162" s="75"/>
      <c r="T162" s="76"/>
      <c r="U162" s="76"/>
      <c r="V162" s="75"/>
      <c r="W162" s="153"/>
      <c r="X162" s="153"/>
      <c r="Y162" s="75"/>
      <c r="Z162" s="75"/>
      <c r="AA162" s="76"/>
      <c r="AB162" s="76"/>
      <c r="AC162" s="75"/>
      <c r="AD162" s="153"/>
      <c r="AE162" s="153"/>
      <c r="AF162" s="153"/>
      <c r="AG162" s="75"/>
      <c r="AH162" s="262"/>
      <c r="AI162" s="80">
        <f t="shared" si="0"/>
        <v>0</v>
      </c>
      <c r="AJ162" s="81">
        <f>'Май 2020'!AJ162-AI162</f>
        <v>0</v>
      </c>
      <c r="AK162" s="82">
        <f t="shared" si="1"/>
        <v>0</v>
      </c>
      <c r="AL162" s="83">
        <f>'Май 2020'!AL162+AK162</f>
        <v>0</v>
      </c>
      <c r="AM162" s="82">
        <f t="shared" si="2"/>
        <v>0</v>
      </c>
      <c r="AN162" s="84">
        <f>'Май 2020'!AN162+AM162</f>
        <v>0</v>
      </c>
      <c r="AO162" s="82">
        <f t="shared" si="3"/>
        <v>0</v>
      </c>
      <c r="AP162" s="85">
        <f>'Май 2020'!AP162+'Июнь 2020'!AO162</f>
        <v>0</v>
      </c>
      <c r="AQ162" s="82">
        <f t="shared" si="4"/>
        <v>0</v>
      </c>
      <c r="AR162" s="86">
        <f>'Май 2020'!AR162+'Июнь 2020'!AQ162</f>
        <v>0</v>
      </c>
      <c r="AS162" s="87">
        <f>'Январь 2020'!AW162</f>
        <v>0</v>
      </c>
      <c r="AT162" s="88">
        <f>'Январь 2020'!AX162</f>
        <v>0</v>
      </c>
      <c r="AU162" s="45">
        <f t="shared" si="5"/>
        <v>0</v>
      </c>
    </row>
    <row r="163" spans="1:47" ht="14.25" customHeight="1">
      <c r="A163" s="71">
        <f>'Январь 2020'!A163</f>
        <v>0</v>
      </c>
      <c r="B163" s="72">
        <f>'Январь 2020'!G163</f>
        <v>0</v>
      </c>
      <c r="C163" s="73">
        <f>'Январь 2020'!B163</f>
        <v>0</v>
      </c>
      <c r="D163" s="75"/>
      <c r="E163" s="75"/>
      <c r="F163" s="76"/>
      <c r="G163" s="76"/>
      <c r="H163" s="75"/>
      <c r="I163" s="153"/>
      <c r="J163" s="153"/>
      <c r="K163" s="153"/>
      <c r="L163" s="75"/>
      <c r="M163" s="76"/>
      <c r="N163" s="76"/>
      <c r="O163" s="75"/>
      <c r="P163" s="153"/>
      <c r="Q163" s="153"/>
      <c r="R163" s="75"/>
      <c r="S163" s="75"/>
      <c r="T163" s="76"/>
      <c r="U163" s="76"/>
      <c r="V163" s="75"/>
      <c r="W163" s="153"/>
      <c r="X163" s="153"/>
      <c r="Y163" s="75"/>
      <c r="Z163" s="75"/>
      <c r="AA163" s="76"/>
      <c r="AB163" s="76"/>
      <c r="AC163" s="75"/>
      <c r="AD163" s="153"/>
      <c r="AE163" s="153"/>
      <c r="AF163" s="153"/>
      <c r="AG163" s="75"/>
      <c r="AH163" s="262"/>
      <c r="AI163" s="80">
        <f t="shared" si="0"/>
        <v>0</v>
      </c>
      <c r="AJ163" s="81">
        <f>'Май 2020'!AJ163-AI163</f>
        <v>0</v>
      </c>
      <c r="AK163" s="82">
        <f t="shared" si="1"/>
        <v>0</v>
      </c>
      <c r="AL163" s="83">
        <f>'Май 2020'!AL163+AK163</f>
        <v>0</v>
      </c>
      <c r="AM163" s="82">
        <f t="shared" si="2"/>
        <v>0</v>
      </c>
      <c r="AN163" s="84">
        <f>'Май 2020'!AN163+AM163</f>
        <v>0</v>
      </c>
      <c r="AO163" s="82">
        <f t="shared" si="3"/>
        <v>0</v>
      </c>
      <c r="AP163" s="85">
        <f>'Май 2020'!AP163+'Июнь 2020'!AO163</f>
        <v>0</v>
      </c>
      <c r="AQ163" s="82">
        <f t="shared" si="4"/>
        <v>0</v>
      </c>
      <c r="AR163" s="86">
        <f>'Май 2020'!AR163+'Июнь 2020'!AQ163</f>
        <v>0</v>
      </c>
      <c r="AS163" s="87">
        <f>'Январь 2020'!AW163</f>
        <v>0</v>
      </c>
      <c r="AT163" s="88">
        <f>'Январь 2020'!AX163</f>
        <v>0</v>
      </c>
      <c r="AU163" s="45">
        <f t="shared" si="5"/>
        <v>0</v>
      </c>
    </row>
    <row r="164" spans="1:47" ht="14.25" customHeight="1">
      <c r="A164" s="71">
        <f>'Январь 2020'!A164</f>
        <v>0</v>
      </c>
      <c r="B164" s="72">
        <f>'Январь 2020'!G164</f>
        <v>0</v>
      </c>
      <c r="C164" s="73">
        <f>'Январь 2020'!B164</f>
        <v>0</v>
      </c>
      <c r="D164" s="75"/>
      <c r="E164" s="75"/>
      <c r="F164" s="76"/>
      <c r="G164" s="76"/>
      <c r="H164" s="75"/>
      <c r="I164" s="153"/>
      <c r="J164" s="153"/>
      <c r="K164" s="153"/>
      <c r="L164" s="75"/>
      <c r="M164" s="76"/>
      <c r="N164" s="76"/>
      <c r="O164" s="75"/>
      <c r="P164" s="153"/>
      <c r="Q164" s="153"/>
      <c r="R164" s="75"/>
      <c r="S164" s="75"/>
      <c r="T164" s="76"/>
      <c r="U164" s="76"/>
      <c r="V164" s="75"/>
      <c r="W164" s="153"/>
      <c r="X164" s="153"/>
      <c r="Y164" s="75"/>
      <c r="Z164" s="75"/>
      <c r="AA164" s="76"/>
      <c r="AB164" s="76"/>
      <c r="AC164" s="75"/>
      <c r="AD164" s="153"/>
      <c r="AE164" s="153"/>
      <c r="AF164" s="153"/>
      <c r="AG164" s="75"/>
      <c r="AH164" s="262"/>
      <c r="AI164" s="80">
        <f t="shared" si="0"/>
        <v>0</v>
      </c>
      <c r="AJ164" s="81">
        <f>'Май 2020'!AJ164-AI164</f>
        <v>0</v>
      </c>
      <c r="AK164" s="82">
        <f t="shared" si="1"/>
        <v>0</v>
      </c>
      <c r="AL164" s="83">
        <f>'Май 2020'!AL164+AK164</f>
        <v>0</v>
      </c>
      <c r="AM164" s="82">
        <f t="shared" si="2"/>
        <v>0</v>
      </c>
      <c r="AN164" s="84">
        <f>'Май 2020'!AN164+AM164</f>
        <v>0</v>
      </c>
      <c r="AO164" s="82">
        <f t="shared" si="3"/>
        <v>0</v>
      </c>
      <c r="AP164" s="85">
        <f>'Май 2020'!AP164+'Июнь 2020'!AO164</f>
        <v>0</v>
      </c>
      <c r="AQ164" s="82">
        <f t="shared" si="4"/>
        <v>0</v>
      </c>
      <c r="AR164" s="86">
        <f>'Май 2020'!AR164+'Июнь 2020'!AQ164</f>
        <v>0</v>
      </c>
      <c r="AS164" s="87">
        <f>'Январь 2020'!AW164</f>
        <v>0</v>
      </c>
      <c r="AT164" s="88">
        <f>'Январь 2020'!AX164</f>
        <v>0</v>
      </c>
      <c r="AU164" s="45">
        <f t="shared" si="5"/>
        <v>0</v>
      </c>
    </row>
    <row r="165" spans="1:47" ht="14.25" customHeight="1">
      <c r="A165" s="71">
        <f>'Январь 2020'!A165</f>
        <v>0</v>
      </c>
      <c r="B165" s="72">
        <f>'Январь 2020'!G165</f>
        <v>0</v>
      </c>
      <c r="C165" s="73">
        <f>'Январь 2020'!B165</f>
        <v>0</v>
      </c>
      <c r="D165" s="75"/>
      <c r="E165" s="75"/>
      <c r="F165" s="76"/>
      <c r="G165" s="76"/>
      <c r="H165" s="75"/>
      <c r="I165" s="153"/>
      <c r="J165" s="153"/>
      <c r="K165" s="153"/>
      <c r="L165" s="75"/>
      <c r="M165" s="76"/>
      <c r="N165" s="76"/>
      <c r="O165" s="75"/>
      <c r="P165" s="153"/>
      <c r="Q165" s="153"/>
      <c r="R165" s="75"/>
      <c r="S165" s="75"/>
      <c r="T165" s="76"/>
      <c r="U165" s="76"/>
      <c r="V165" s="75"/>
      <c r="W165" s="153"/>
      <c r="X165" s="153"/>
      <c r="Y165" s="75"/>
      <c r="Z165" s="75"/>
      <c r="AA165" s="76"/>
      <c r="AB165" s="76"/>
      <c r="AC165" s="75"/>
      <c r="AD165" s="153"/>
      <c r="AE165" s="153"/>
      <c r="AF165" s="153"/>
      <c r="AG165" s="75"/>
      <c r="AH165" s="262"/>
      <c r="AI165" s="80">
        <f t="shared" si="0"/>
        <v>0</v>
      </c>
      <c r="AJ165" s="81">
        <f>'Май 2020'!AJ165-AI165</f>
        <v>0</v>
      </c>
      <c r="AK165" s="82">
        <f t="shared" si="1"/>
        <v>0</v>
      </c>
      <c r="AL165" s="83">
        <f>'Май 2020'!AL165+AK165</f>
        <v>0</v>
      </c>
      <c r="AM165" s="82">
        <f t="shared" si="2"/>
        <v>0</v>
      </c>
      <c r="AN165" s="84">
        <f>'Май 2020'!AN165+AM165</f>
        <v>0</v>
      </c>
      <c r="AO165" s="82">
        <f t="shared" si="3"/>
        <v>0</v>
      </c>
      <c r="AP165" s="85">
        <f>'Май 2020'!AP165+'Июнь 2020'!AO165</f>
        <v>0</v>
      </c>
      <c r="AQ165" s="82">
        <f t="shared" si="4"/>
        <v>0</v>
      </c>
      <c r="AR165" s="86">
        <f>'Май 2020'!AR165+'Июнь 2020'!AQ165</f>
        <v>0</v>
      </c>
      <c r="AS165" s="87">
        <f>'Январь 2020'!AW165</f>
        <v>0</v>
      </c>
      <c r="AT165" s="88">
        <f>'Январь 2020'!AX165</f>
        <v>0</v>
      </c>
      <c r="AU165" s="45">
        <f t="shared" si="5"/>
        <v>0</v>
      </c>
    </row>
    <row r="166" spans="1:47" ht="14.25" customHeight="1">
      <c r="A166" s="71">
        <f>'Январь 2020'!A166</f>
        <v>0</v>
      </c>
      <c r="B166" s="72">
        <f>'Январь 2020'!G166</f>
        <v>0</v>
      </c>
      <c r="C166" s="73">
        <f>'Январь 2020'!B166</f>
        <v>0</v>
      </c>
      <c r="D166" s="75"/>
      <c r="E166" s="75"/>
      <c r="F166" s="76"/>
      <c r="G166" s="76"/>
      <c r="H166" s="75"/>
      <c r="I166" s="153"/>
      <c r="J166" s="153"/>
      <c r="K166" s="153"/>
      <c r="L166" s="75"/>
      <c r="M166" s="76"/>
      <c r="N166" s="76"/>
      <c r="O166" s="75"/>
      <c r="P166" s="153"/>
      <c r="Q166" s="153"/>
      <c r="R166" s="75"/>
      <c r="S166" s="75"/>
      <c r="T166" s="76"/>
      <c r="U166" s="76"/>
      <c r="V166" s="75"/>
      <c r="W166" s="153"/>
      <c r="X166" s="153"/>
      <c r="Y166" s="75"/>
      <c r="Z166" s="75"/>
      <c r="AA166" s="76"/>
      <c r="AB166" s="76"/>
      <c r="AC166" s="75"/>
      <c r="AD166" s="153"/>
      <c r="AE166" s="153"/>
      <c r="AF166" s="153"/>
      <c r="AG166" s="75"/>
      <c r="AH166" s="262"/>
      <c r="AI166" s="80">
        <f t="shared" si="0"/>
        <v>0</v>
      </c>
      <c r="AJ166" s="81">
        <f>'Май 2020'!AJ166-AI166</f>
        <v>0</v>
      </c>
      <c r="AK166" s="82">
        <f t="shared" si="1"/>
        <v>0</v>
      </c>
      <c r="AL166" s="83">
        <f>'Май 2020'!AL166+AK166</f>
        <v>0</v>
      </c>
      <c r="AM166" s="82">
        <f t="shared" si="2"/>
        <v>0</v>
      </c>
      <c r="AN166" s="84">
        <f>'Май 2020'!AN166+AM166</f>
        <v>0</v>
      </c>
      <c r="AO166" s="82">
        <f t="shared" si="3"/>
        <v>0</v>
      </c>
      <c r="AP166" s="85">
        <f>'Май 2020'!AP166+'Июнь 2020'!AO166</f>
        <v>0</v>
      </c>
      <c r="AQ166" s="82">
        <f t="shared" si="4"/>
        <v>0</v>
      </c>
      <c r="AR166" s="86">
        <f>'Май 2020'!AR166+'Июнь 2020'!AQ166</f>
        <v>0</v>
      </c>
      <c r="AS166" s="87">
        <f>'Январь 2020'!AW166</f>
        <v>0</v>
      </c>
      <c r="AT166" s="88">
        <f>'Январь 2020'!AX166</f>
        <v>0</v>
      </c>
      <c r="AU166" s="45">
        <f t="shared" si="5"/>
        <v>0</v>
      </c>
    </row>
    <row r="167" spans="1:47" ht="14.25" customHeight="1">
      <c r="A167" s="71">
        <f>'Январь 2020'!A167</f>
        <v>0</v>
      </c>
      <c r="B167" s="72">
        <f>'Январь 2020'!G167</f>
        <v>0</v>
      </c>
      <c r="C167" s="73">
        <f>'Январь 2020'!B167</f>
        <v>0</v>
      </c>
      <c r="D167" s="75"/>
      <c r="E167" s="75"/>
      <c r="F167" s="76"/>
      <c r="G167" s="76"/>
      <c r="H167" s="75"/>
      <c r="I167" s="153"/>
      <c r="J167" s="153"/>
      <c r="K167" s="153"/>
      <c r="L167" s="75"/>
      <c r="M167" s="76"/>
      <c r="N167" s="76"/>
      <c r="O167" s="75"/>
      <c r="P167" s="153"/>
      <c r="Q167" s="153"/>
      <c r="R167" s="75"/>
      <c r="S167" s="75"/>
      <c r="T167" s="76"/>
      <c r="U167" s="76"/>
      <c r="V167" s="75"/>
      <c r="W167" s="153"/>
      <c r="X167" s="153"/>
      <c r="Y167" s="75"/>
      <c r="Z167" s="75"/>
      <c r="AA167" s="76"/>
      <c r="AB167" s="76"/>
      <c r="AC167" s="75"/>
      <c r="AD167" s="153"/>
      <c r="AE167" s="153"/>
      <c r="AF167" s="153"/>
      <c r="AG167" s="75"/>
      <c r="AH167" s="262"/>
      <c r="AI167" s="80">
        <f t="shared" si="0"/>
        <v>0</v>
      </c>
      <c r="AJ167" s="81">
        <f>'Май 2020'!AJ167-AI167</f>
        <v>0</v>
      </c>
      <c r="AK167" s="82">
        <f t="shared" si="1"/>
        <v>0</v>
      </c>
      <c r="AL167" s="83">
        <f>'Май 2020'!AL167+AK167</f>
        <v>0</v>
      </c>
      <c r="AM167" s="82">
        <f t="shared" si="2"/>
        <v>0</v>
      </c>
      <c r="AN167" s="84">
        <f>'Май 2020'!AN167+AM167</f>
        <v>0</v>
      </c>
      <c r="AO167" s="82">
        <f t="shared" si="3"/>
        <v>0</v>
      </c>
      <c r="AP167" s="85">
        <f>'Май 2020'!AP167+'Июнь 2020'!AO167</f>
        <v>0</v>
      </c>
      <c r="AQ167" s="82">
        <f t="shared" si="4"/>
        <v>0</v>
      </c>
      <c r="AR167" s="86">
        <f>'Май 2020'!AR167+'Июнь 2020'!AQ167</f>
        <v>0</v>
      </c>
      <c r="AS167" s="87">
        <f>'Январь 2020'!AW167</f>
        <v>0</v>
      </c>
      <c r="AT167" s="88">
        <f>'Январь 2020'!AX167</f>
        <v>0</v>
      </c>
      <c r="AU167" s="45">
        <f t="shared" si="5"/>
        <v>0</v>
      </c>
    </row>
    <row r="168" spans="1:47" ht="14.25" customHeight="1">
      <c r="A168" s="71">
        <f>'Январь 2020'!A168</f>
        <v>0</v>
      </c>
      <c r="B168" s="72">
        <f>'Январь 2020'!G168</f>
        <v>0</v>
      </c>
      <c r="C168" s="73">
        <f>'Январь 2020'!B168</f>
        <v>0</v>
      </c>
      <c r="D168" s="75"/>
      <c r="E168" s="75"/>
      <c r="F168" s="76"/>
      <c r="G168" s="76"/>
      <c r="H168" s="75"/>
      <c r="I168" s="153"/>
      <c r="J168" s="153"/>
      <c r="K168" s="153"/>
      <c r="L168" s="75"/>
      <c r="M168" s="76"/>
      <c r="N168" s="76"/>
      <c r="O168" s="75"/>
      <c r="P168" s="153"/>
      <c r="Q168" s="153"/>
      <c r="R168" s="75"/>
      <c r="S168" s="75"/>
      <c r="T168" s="76"/>
      <c r="U168" s="76"/>
      <c r="V168" s="75"/>
      <c r="W168" s="153"/>
      <c r="X168" s="153"/>
      <c r="Y168" s="75"/>
      <c r="Z168" s="75"/>
      <c r="AA168" s="76"/>
      <c r="AB168" s="76"/>
      <c r="AC168" s="75"/>
      <c r="AD168" s="153"/>
      <c r="AE168" s="153"/>
      <c r="AF168" s="153"/>
      <c r="AG168" s="75"/>
      <c r="AH168" s="262"/>
      <c r="AI168" s="80">
        <f t="shared" si="0"/>
        <v>0</v>
      </c>
      <c r="AJ168" s="81">
        <f>'Май 2020'!AJ168-AI168</f>
        <v>0</v>
      </c>
      <c r="AK168" s="82">
        <f t="shared" si="1"/>
        <v>0</v>
      </c>
      <c r="AL168" s="83">
        <f>'Май 2020'!AL168+AK168</f>
        <v>0</v>
      </c>
      <c r="AM168" s="82">
        <f t="shared" si="2"/>
        <v>0</v>
      </c>
      <c r="AN168" s="84">
        <f>'Май 2020'!AN168+AM168</f>
        <v>0</v>
      </c>
      <c r="AO168" s="82">
        <f t="shared" si="3"/>
        <v>0</v>
      </c>
      <c r="AP168" s="85">
        <f>'Май 2020'!AP168+'Июнь 2020'!AO168</f>
        <v>0</v>
      </c>
      <c r="AQ168" s="82">
        <f t="shared" si="4"/>
        <v>0</v>
      </c>
      <c r="AR168" s="86">
        <f>'Май 2020'!AR168+'Июнь 2020'!AQ168</f>
        <v>0</v>
      </c>
      <c r="AS168" s="87">
        <f>'Январь 2020'!AW168</f>
        <v>0</v>
      </c>
      <c r="AT168" s="88">
        <f>'Январь 2020'!AX168</f>
        <v>0</v>
      </c>
      <c r="AU168" s="45">
        <f t="shared" si="5"/>
        <v>0</v>
      </c>
    </row>
    <row r="169" spans="1:47" ht="14.25" customHeight="1">
      <c r="A169" s="71">
        <f>'Январь 2020'!A169</f>
        <v>0</v>
      </c>
      <c r="B169" s="72">
        <f>'Январь 2020'!G169</f>
        <v>0</v>
      </c>
      <c r="C169" s="73">
        <f>'Январь 2020'!B169</f>
        <v>0</v>
      </c>
      <c r="D169" s="75"/>
      <c r="E169" s="75"/>
      <c r="F169" s="76"/>
      <c r="G169" s="76"/>
      <c r="H169" s="75"/>
      <c r="I169" s="153"/>
      <c r="J169" s="153"/>
      <c r="K169" s="153"/>
      <c r="L169" s="75"/>
      <c r="M169" s="76"/>
      <c r="N169" s="76"/>
      <c r="O169" s="75"/>
      <c r="P169" s="153"/>
      <c r="Q169" s="153"/>
      <c r="R169" s="75"/>
      <c r="S169" s="75"/>
      <c r="T169" s="76"/>
      <c r="U169" s="76"/>
      <c r="V169" s="75"/>
      <c r="W169" s="153"/>
      <c r="X169" s="153"/>
      <c r="Y169" s="75"/>
      <c r="Z169" s="75"/>
      <c r="AA169" s="76"/>
      <c r="AB169" s="76"/>
      <c r="AC169" s="75"/>
      <c r="AD169" s="153"/>
      <c r="AE169" s="153"/>
      <c r="AF169" s="153"/>
      <c r="AG169" s="75"/>
      <c r="AH169" s="262"/>
      <c r="AI169" s="80">
        <f t="shared" si="0"/>
        <v>0</v>
      </c>
      <c r="AJ169" s="81">
        <f>'Май 2020'!AJ169-AI169</f>
        <v>0</v>
      </c>
      <c r="AK169" s="82">
        <f t="shared" si="1"/>
        <v>0</v>
      </c>
      <c r="AL169" s="83">
        <f>'Май 2020'!AL169+AK169</f>
        <v>0</v>
      </c>
      <c r="AM169" s="82">
        <f t="shared" si="2"/>
        <v>0</v>
      </c>
      <c r="AN169" s="84">
        <f>'Май 2020'!AN169+AM169</f>
        <v>0</v>
      </c>
      <c r="AO169" s="82">
        <f t="shared" si="3"/>
        <v>0</v>
      </c>
      <c r="AP169" s="85">
        <f>'Май 2020'!AP169+'Июнь 2020'!AO169</f>
        <v>0</v>
      </c>
      <c r="AQ169" s="82">
        <f t="shared" si="4"/>
        <v>0</v>
      </c>
      <c r="AR169" s="86">
        <f>'Май 2020'!AR169+'Июнь 2020'!AQ169</f>
        <v>0</v>
      </c>
      <c r="AS169" s="87">
        <f>'Январь 2020'!AW169</f>
        <v>0</v>
      </c>
      <c r="AT169" s="88">
        <f>'Январь 2020'!AX169</f>
        <v>0</v>
      </c>
      <c r="AU169" s="45">
        <f t="shared" si="5"/>
        <v>0</v>
      </c>
    </row>
    <row r="170" spans="1:47" ht="14.25" customHeight="1">
      <c r="A170" s="71">
        <f>'Январь 2020'!A170</f>
        <v>0</v>
      </c>
      <c r="B170" s="72">
        <f>'Январь 2020'!G170</f>
        <v>0</v>
      </c>
      <c r="C170" s="73">
        <f>'Январь 2020'!B170</f>
        <v>0</v>
      </c>
      <c r="D170" s="75"/>
      <c r="E170" s="75"/>
      <c r="F170" s="76"/>
      <c r="G170" s="76"/>
      <c r="H170" s="75"/>
      <c r="I170" s="153"/>
      <c r="J170" s="153"/>
      <c r="K170" s="153"/>
      <c r="L170" s="75"/>
      <c r="M170" s="76"/>
      <c r="N170" s="76"/>
      <c r="O170" s="75"/>
      <c r="P170" s="153"/>
      <c r="Q170" s="153"/>
      <c r="R170" s="75"/>
      <c r="S170" s="75"/>
      <c r="T170" s="76"/>
      <c r="U170" s="76"/>
      <c r="V170" s="75"/>
      <c r="W170" s="153"/>
      <c r="X170" s="153"/>
      <c r="Y170" s="75"/>
      <c r="Z170" s="75"/>
      <c r="AA170" s="76"/>
      <c r="AB170" s="76"/>
      <c r="AC170" s="75"/>
      <c r="AD170" s="153"/>
      <c r="AE170" s="153"/>
      <c r="AF170" s="153"/>
      <c r="AG170" s="75"/>
      <c r="AH170" s="262"/>
      <c r="AI170" s="80">
        <f t="shared" si="0"/>
        <v>0</v>
      </c>
      <c r="AJ170" s="81">
        <f>'Май 2020'!AJ170-AI170</f>
        <v>-5</v>
      </c>
      <c r="AK170" s="82">
        <f t="shared" si="1"/>
        <v>0</v>
      </c>
      <c r="AL170" s="83">
        <f>'Май 2020'!AL170+AK170</f>
        <v>0</v>
      </c>
      <c r="AM170" s="82">
        <f t="shared" si="2"/>
        <v>0</v>
      </c>
      <c r="AN170" s="84">
        <f>'Май 2020'!AN170+AM170</f>
        <v>0</v>
      </c>
      <c r="AO170" s="82">
        <f t="shared" si="3"/>
        <v>0</v>
      </c>
      <c r="AP170" s="85">
        <f>'Май 2020'!AP170+'Июнь 2020'!AO170</f>
        <v>0</v>
      </c>
      <c r="AQ170" s="82">
        <f t="shared" si="4"/>
        <v>0</v>
      </c>
      <c r="AR170" s="86">
        <f>'Май 2020'!AR170+'Июнь 2020'!AQ170</f>
        <v>0</v>
      </c>
      <c r="AS170" s="87">
        <f>'Январь 2020'!AW170</f>
        <v>0</v>
      </c>
      <c r="AT170" s="88">
        <f>'Январь 2020'!AX170</f>
        <v>0</v>
      </c>
      <c r="AU170" s="45">
        <f t="shared" si="5"/>
        <v>0</v>
      </c>
    </row>
    <row r="171" spans="1:47" ht="14.25" customHeight="1">
      <c r="A171" s="71">
        <f>'Январь 2020'!A171</f>
        <v>0</v>
      </c>
      <c r="B171" s="72">
        <f>'Январь 2020'!G171</f>
        <v>0</v>
      </c>
      <c r="C171" s="73">
        <f>'Январь 2020'!B171</f>
        <v>0</v>
      </c>
      <c r="D171" s="75"/>
      <c r="E171" s="75"/>
      <c r="F171" s="76"/>
      <c r="G171" s="76"/>
      <c r="H171" s="75"/>
      <c r="I171" s="153"/>
      <c r="J171" s="153"/>
      <c r="K171" s="153"/>
      <c r="L171" s="75"/>
      <c r="M171" s="76"/>
      <c r="N171" s="76"/>
      <c r="O171" s="75"/>
      <c r="P171" s="153"/>
      <c r="Q171" s="153"/>
      <c r="R171" s="75"/>
      <c r="S171" s="75"/>
      <c r="T171" s="76"/>
      <c r="U171" s="76"/>
      <c r="V171" s="75"/>
      <c r="W171" s="153"/>
      <c r="X171" s="153"/>
      <c r="Y171" s="75"/>
      <c r="Z171" s="75"/>
      <c r="AA171" s="76"/>
      <c r="AB171" s="76"/>
      <c r="AC171" s="75"/>
      <c r="AD171" s="153"/>
      <c r="AE171" s="153"/>
      <c r="AF171" s="153"/>
      <c r="AG171" s="75"/>
      <c r="AH171" s="262"/>
      <c r="AI171" s="80">
        <f t="shared" si="0"/>
        <v>0</v>
      </c>
      <c r="AJ171" s="81">
        <f>'Май 2020'!AJ171-AI171</f>
        <v>-5</v>
      </c>
      <c r="AK171" s="82">
        <f t="shared" si="1"/>
        <v>0</v>
      </c>
      <c r="AL171" s="83">
        <f>'Май 2020'!AL171+AK171</f>
        <v>0</v>
      </c>
      <c r="AM171" s="82">
        <f t="shared" si="2"/>
        <v>0</v>
      </c>
      <c r="AN171" s="84">
        <f>'Май 2020'!AN171+AM171</f>
        <v>0</v>
      </c>
      <c r="AO171" s="82">
        <f t="shared" si="3"/>
        <v>0</v>
      </c>
      <c r="AP171" s="85">
        <f>'Май 2020'!AP171+'Июнь 2020'!AO171</f>
        <v>0</v>
      </c>
      <c r="AQ171" s="82">
        <f t="shared" si="4"/>
        <v>0</v>
      </c>
      <c r="AR171" s="86">
        <f>'Май 2020'!AR171+'Июнь 2020'!AQ171</f>
        <v>0</v>
      </c>
      <c r="AS171" s="87">
        <f>'Январь 2020'!AW171</f>
        <v>0</v>
      </c>
      <c r="AT171" s="88">
        <f>'Январь 2020'!AX171</f>
        <v>0</v>
      </c>
      <c r="AU171" s="45">
        <f t="shared" si="5"/>
        <v>0</v>
      </c>
    </row>
    <row r="172" spans="1:47" ht="14.25" customHeight="1">
      <c r="A172" s="71">
        <f>'Январь 2020'!A172</f>
        <v>0</v>
      </c>
      <c r="B172" s="72">
        <f>'Январь 2020'!G172</f>
        <v>0</v>
      </c>
      <c r="C172" s="89">
        <f>'Январь 2020'!B172</f>
        <v>0</v>
      </c>
      <c r="D172" s="75"/>
      <c r="E172" s="75"/>
      <c r="F172" s="76"/>
      <c r="G172" s="76"/>
      <c r="H172" s="75"/>
      <c r="I172" s="153"/>
      <c r="J172" s="153"/>
      <c r="K172" s="153"/>
      <c r="L172" s="75"/>
      <c r="M172" s="76"/>
      <c r="N172" s="76"/>
      <c r="O172" s="75"/>
      <c r="P172" s="153"/>
      <c r="Q172" s="153"/>
      <c r="R172" s="75"/>
      <c r="S172" s="75"/>
      <c r="T172" s="76"/>
      <c r="U172" s="76"/>
      <c r="V172" s="75"/>
      <c r="W172" s="153"/>
      <c r="X172" s="153"/>
      <c r="Y172" s="75"/>
      <c r="Z172" s="75"/>
      <c r="AA172" s="76"/>
      <c r="AB172" s="76"/>
      <c r="AC172" s="75"/>
      <c r="AD172" s="153"/>
      <c r="AE172" s="153"/>
      <c r="AF172" s="153"/>
      <c r="AG172" s="75"/>
      <c r="AH172" s="262"/>
      <c r="AI172" s="80">
        <f t="shared" si="0"/>
        <v>0</v>
      </c>
      <c r="AJ172" s="81">
        <f>'Май 2020'!AJ172-AI172</f>
        <v>0</v>
      </c>
      <c r="AK172" s="82">
        <f t="shared" si="1"/>
        <v>0</v>
      </c>
      <c r="AL172" s="83">
        <f>'Май 2020'!AL172+AK172</f>
        <v>0</v>
      </c>
      <c r="AM172" s="82">
        <f t="shared" si="2"/>
        <v>0</v>
      </c>
      <c r="AN172" s="84">
        <f>'Май 2020'!AN172+AM172</f>
        <v>0</v>
      </c>
      <c r="AO172" s="82">
        <f t="shared" si="3"/>
        <v>0</v>
      </c>
      <c r="AP172" s="85">
        <f>'Май 2020'!AP172+'Июнь 2020'!AO172</f>
        <v>0</v>
      </c>
      <c r="AQ172" s="82">
        <f t="shared" si="4"/>
        <v>0</v>
      </c>
      <c r="AR172" s="86">
        <f>'Май 2020'!AR172+'Июнь 2020'!AQ172</f>
        <v>0</v>
      </c>
      <c r="AS172" s="87">
        <f>'Январь 2020'!AW172</f>
        <v>0</v>
      </c>
      <c r="AT172" s="88">
        <f>'Январь 2020'!AX172</f>
        <v>0</v>
      </c>
      <c r="AU172" s="45">
        <f t="shared" si="5"/>
        <v>0</v>
      </c>
    </row>
    <row r="173" spans="1:47" ht="14.25" customHeight="1">
      <c r="A173" s="71">
        <f>'Январь 2020'!A173</f>
        <v>0</v>
      </c>
      <c r="B173" s="72">
        <f>'Январь 2020'!G173</f>
        <v>0</v>
      </c>
      <c r="C173" s="73">
        <f>'Январь 2020'!B173</f>
        <v>0</v>
      </c>
      <c r="D173" s="75"/>
      <c r="E173" s="75"/>
      <c r="F173" s="76"/>
      <c r="G173" s="76"/>
      <c r="H173" s="75"/>
      <c r="I173" s="153"/>
      <c r="J173" s="153"/>
      <c r="K173" s="153"/>
      <c r="L173" s="75"/>
      <c r="M173" s="76"/>
      <c r="N173" s="76"/>
      <c r="O173" s="75"/>
      <c r="P173" s="153"/>
      <c r="Q173" s="153"/>
      <c r="R173" s="75"/>
      <c r="S173" s="75"/>
      <c r="T173" s="76"/>
      <c r="U173" s="76"/>
      <c r="V173" s="75"/>
      <c r="W173" s="153"/>
      <c r="X173" s="153"/>
      <c r="Y173" s="75"/>
      <c r="Z173" s="75"/>
      <c r="AA173" s="76"/>
      <c r="AB173" s="76"/>
      <c r="AC173" s="75"/>
      <c r="AD173" s="153"/>
      <c r="AE173" s="153"/>
      <c r="AF173" s="153"/>
      <c r="AG173" s="75"/>
      <c r="AH173" s="262"/>
      <c r="AI173" s="80">
        <f t="shared" si="0"/>
        <v>0</v>
      </c>
      <c r="AJ173" s="81">
        <f>'Май 2020'!AJ173-AI173</f>
        <v>0</v>
      </c>
      <c r="AK173" s="82">
        <f t="shared" si="1"/>
        <v>0</v>
      </c>
      <c r="AL173" s="83">
        <f>'Май 2020'!AL173+AK173</f>
        <v>0</v>
      </c>
      <c r="AM173" s="82">
        <f t="shared" si="2"/>
        <v>0</v>
      </c>
      <c r="AN173" s="84">
        <f>'Май 2020'!AN173+AM173</f>
        <v>0</v>
      </c>
      <c r="AO173" s="82">
        <f t="shared" si="3"/>
        <v>0</v>
      </c>
      <c r="AP173" s="85">
        <f>'Май 2020'!AP173+'Июнь 2020'!AO173</f>
        <v>0</v>
      </c>
      <c r="AQ173" s="82">
        <f t="shared" si="4"/>
        <v>0</v>
      </c>
      <c r="AR173" s="86">
        <f>'Май 2020'!AR173+'Июнь 2020'!AQ173</f>
        <v>0</v>
      </c>
      <c r="AS173" s="87">
        <f>'Январь 2020'!AW173</f>
        <v>0</v>
      </c>
      <c r="AT173" s="88">
        <f>'Январь 2020'!AX173</f>
        <v>0</v>
      </c>
      <c r="AU173" s="45">
        <f t="shared" si="5"/>
        <v>0</v>
      </c>
    </row>
    <row r="174" spans="1:47" ht="14.25" customHeight="1">
      <c r="A174" s="71">
        <f>'Январь 2020'!A174</f>
        <v>0</v>
      </c>
      <c r="B174" s="72">
        <f>'Январь 2020'!G174</f>
        <v>0</v>
      </c>
      <c r="C174" s="73">
        <f>'Январь 2020'!B174</f>
        <v>0</v>
      </c>
      <c r="D174" s="75"/>
      <c r="E174" s="75"/>
      <c r="F174" s="76"/>
      <c r="G174" s="76"/>
      <c r="H174" s="75"/>
      <c r="I174" s="153"/>
      <c r="J174" s="153"/>
      <c r="K174" s="153"/>
      <c r="L174" s="75"/>
      <c r="M174" s="76"/>
      <c r="N174" s="76"/>
      <c r="O174" s="75"/>
      <c r="P174" s="153"/>
      <c r="Q174" s="153"/>
      <c r="R174" s="75"/>
      <c r="S174" s="75"/>
      <c r="T174" s="76"/>
      <c r="U174" s="76"/>
      <c r="V174" s="75"/>
      <c r="W174" s="153"/>
      <c r="X174" s="153"/>
      <c r="Y174" s="75"/>
      <c r="Z174" s="75"/>
      <c r="AA174" s="76"/>
      <c r="AB174" s="76"/>
      <c r="AC174" s="75"/>
      <c r="AD174" s="153"/>
      <c r="AE174" s="153"/>
      <c r="AF174" s="153"/>
      <c r="AG174" s="75"/>
      <c r="AH174" s="262"/>
      <c r="AI174" s="80">
        <f t="shared" si="0"/>
        <v>0</v>
      </c>
      <c r="AJ174" s="81">
        <f>'Май 2020'!AJ174-AI174</f>
        <v>0</v>
      </c>
      <c r="AK174" s="82">
        <f t="shared" si="1"/>
        <v>0</v>
      </c>
      <c r="AL174" s="83">
        <f>'Май 2020'!AL174+AK174</f>
        <v>0</v>
      </c>
      <c r="AM174" s="82">
        <f t="shared" si="2"/>
        <v>0</v>
      </c>
      <c r="AN174" s="84">
        <f>'Май 2020'!AN174+AM174</f>
        <v>0</v>
      </c>
      <c r="AO174" s="82">
        <f t="shared" si="3"/>
        <v>0</v>
      </c>
      <c r="AP174" s="85">
        <f>'Май 2020'!AP174+'Июнь 2020'!AO174</f>
        <v>0</v>
      </c>
      <c r="AQ174" s="82">
        <f t="shared" si="4"/>
        <v>0</v>
      </c>
      <c r="AR174" s="86">
        <f>'Май 2020'!AR174+'Июнь 2020'!AQ174</f>
        <v>0</v>
      </c>
      <c r="AS174" s="87">
        <f>'Январь 2020'!AW174</f>
        <v>0</v>
      </c>
      <c r="AT174" s="88">
        <f>'Январь 2020'!AX174</f>
        <v>0</v>
      </c>
      <c r="AU174" s="45">
        <f t="shared" si="5"/>
        <v>0</v>
      </c>
    </row>
    <row r="175" spans="1:47" ht="14.25" customHeight="1">
      <c r="A175" s="71">
        <f>'Январь 2020'!A175</f>
        <v>0</v>
      </c>
      <c r="B175" s="72">
        <f>'Январь 2020'!G175</f>
        <v>0</v>
      </c>
      <c r="C175" s="73">
        <f>'Январь 2020'!B175</f>
        <v>0</v>
      </c>
      <c r="D175" s="75"/>
      <c r="E175" s="75"/>
      <c r="F175" s="76"/>
      <c r="G175" s="76"/>
      <c r="H175" s="75"/>
      <c r="I175" s="153"/>
      <c r="J175" s="153"/>
      <c r="K175" s="153"/>
      <c r="L175" s="75"/>
      <c r="M175" s="76"/>
      <c r="N175" s="76"/>
      <c r="O175" s="75"/>
      <c r="P175" s="153"/>
      <c r="Q175" s="153"/>
      <c r="R175" s="75"/>
      <c r="S175" s="75"/>
      <c r="T175" s="76"/>
      <c r="U175" s="76"/>
      <c r="V175" s="75"/>
      <c r="W175" s="153"/>
      <c r="X175" s="153"/>
      <c r="Y175" s="75"/>
      <c r="Z175" s="75"/>
      <c r="AA175" s="76"/>
      <c r="AB175" s="76"/>
      <c r="AC175" s="75"/>
      <c r="AD175" s="153"/>
      <c r="AE175" s="153"/>
      <c r="AF175" s="153"/>
      <c r="AG175" s="75"/>
      <c r="AH175" s="262"/>
      <c r="AI175" s="80">
        <f t="shared" si="0"/>
        <v>0</v>
      </c>
      <c r="AJ175" s="81">
        <f>'Май 2020'!AJ175-AI175</f>
        <v>0</v>
      </c>
      <c r="AK175" s="82">
        <f t="shared" si="1"/>
        <v>0</v>
      </c>
      <c r="AL175" s="83">
        <f>'Май 2020'!AL175+AK175</f>
        <v>0</v>
      </c>
      <c r="AM175" s="82">
        <f t="shared" si="2"/>
        <v>0</v>
      </c>
      <c r="AN175" s="84">
        <f>'Май 2020'!AN175+AM175</f>
        <v>0</v>
      </c>
      <c r="AO175" s="82">
        <f t="shared" si="3"/>
        <v>0</v>
      </c>
      <c r="AP175" s="85">
        <f>'Май 2020'!AP175+'Июнь 2020'!AO175</f>
        <v>0</v>
      </c>
      <c r="AQ175" s="82">
        <f t="shared" si="4"/>
        <v>0</v>
      </c>
      <c r="AR175" s="86">
        <f>'Май 2020'!AR175+'Июнь 2020'!AQ175</f>
        <v>0</v>
      </c>
      <c r="AS175" s="87">
        <f>'Январь 2020'!AW175</f>
        <v>0</v>
      </c>
      <c r="AT175" s="88">
        <f>'Январь 2020'!AX175</f>
        <v>0</v>
      </c>
      <c r="AU175" s="45">
        <f t="shared" si="5"/>
        <v>0</v>
      </c>
    </row>
    <row r="176" spans="1:47" ht="14.25" customHeight="1">
      <c r="A176" s="71">
        <f>'Январь 2020'!A176</f>
        <v>0</v>
      </c>
      <c r="B176" s="72">
        <f>'Январь 2020'!G176</f>
        <v>0</v>
      </c>
      <c r="C176" s="73">
        <f>'Январь 2020'!B176</f>
        <v>0</v>
      </c>
      <c r="D176" s="75"/>
      <c r="E176" s="75"/>
      <c r="F176" s="76"/>
      <c r="G176" s="76"/>
      <c r="H176" s="75"/>
      <c r="I176" s="153"/>
      <c r="J176" s="153"/>
      <c r="K176" s="153"/>
      <c r="L176" s="75"/>
      <c r="M176" s="76"/>
      <c r="N176" s="76"/>
      <c r="O176" s="75"/>
      <c r="P176" s="153"/>
      <c r="Q176" s="153"/>
      <c r="R176" s="75"/>
      <c r="S176" s="75"/>
      <c r="T176" s="76"/>
      <c r="U176" s="76"/>
      <c r="V176" s="75"/>
      <c r="W176" s="153"/>
      <c r="X176" s="153"/>
      <c r="Y176" s="75"/>
      <c r="Z176" s="75"/>
      <c r="AA176" s="76"/>
      <c r="AB176" s="76"/>
      <c r="AC176" s="75"/>
      <c r="AD176" s="153"/>
      <c r="AE176" s="153"/>
      <c r="AF176" s="153"/>
      <c r="AG176" s="75"/>
      <c r="AH176" s="262"/>
      <c r="AI176" s="80">
        <f t="shared" si="0"/>
        <v>0</v>
      </c>
      <c r="AJ176" s="81">
        <f>'Май 2020'!AJ176-AI176</f>
        <v>0</v>
      </c>
      <c r="AK176" s="82">
        <f t="shared" si="1"/>
        <v>0</v>
      </c>
      <c r="AL176" s="83">
        <f>'Май 2020'!AL176+AK176</f>
        <v>0</v>
      </c>
      <c r="AM176" s="82">
        <f t="shared" si="2"/>
        <v>0</v>
      </c>
      <c r="AN176" s="84">
        <f>'Май 2020'!AN176+AM176</f>
        <v>0</v>
      </c>
      <c r="AO176" s="82">
        <f t="shared" si="3"/>
        <v>0</v>
      </c>
      <c r="AP176" s="85">
        <f>'Май 2020'!AP176+'Июнь 2020'!AO176</f>
        <v>0</v>
      </c>
      <c r="AQ176" s="82">
        <f t="shared" si="4"/>
        <v>0</v>
      </c>
      <c r="AR176" s="86">
        <f>'Май 2020'!AR176+'Июнь 2020'!AQ176</f>
        <v>0</v>
      </c>
      <c r="AS176" s="87">
        <f>'Январь 2020'!AW176</f>
        <v>0</v>
      </c>
      <c r="AT176" s="88">
        <f>'Январь 2020'!AX176</f>
        <v>0</v>
      </c>
      <c r="AU176" s="45">
        <f t="shared" si="5"/>
        <v>0</v>
      </c>
    </row>
    <row r="177" spans="1:47" ht="14.25" customHeight="1">
      <c r="A177" s="71">
        <f>'Январь 2020'!A177</f>
        <v>0</v>
      </c>
      <c r="B177" s="72">
        <f>'Январь 2020'!G177</f>
        <v>0</v>
      </c>
      <c r="C177" s="73">
        <f>'Январь 2020'!B177</f>
        <v>0</v>
      </c>
      <c r="D177" s="75"/>
      <c r="E177" s="75"/>
      <c r="F177" s="76"/>
      <c r="G177" s="76"/>
      <c r="H177" s="75"/>
      <c r="I177" s="153"/>
      <c r="J177" s="153"/>
      <c r="K177" s="153"/>
      <c r="L177" s="75"/>
      <c r="M177" s="76"/>
      <c r="N177" s="76"/>
      <c r="O177" s="75"/>
      <c r="P177" s="153"/>
      <c r="Q177" s="153"/>
      <c r="R177" s="75"/>
      <c r="S177" s="75"/>
      <c r="T177" s="76"/>
      <c r="U177" s="76"/>
      <c r="V177" s="75"/>
      <c r="W177" s="153"/>
      <c r="X177" s="153"/>
      <c r="Y177" s="75"/>
      <c r="Z177" s="75"/>
      <c r="AA177" s="76"/>
      <c r="AB177" s="76"/>
      <c r="AC177" s="75"/>
      <c r="AD177" s="153"/>
      <c r="AE177" s="153"/>
      <c r="AF177" s="153"/>
      <c r="AG177" s="75"/>
      <c r="AH177" s="262"/>
      <c r="AI177" s="80">
        <f t="shared" si="0"/>
        <v>0</v>
      </c>
      <c r="AJ177" s="81">
        <f>'Май 2020'!AJ177-AI177</f>
        <v>0</v>
      </c>
      <c r="AK177" s="82">
        <f t="shared" si="1"/>
        <v>0</v>
      </c>
      <c r="AL177" s="83">
        <f>'Май 2020'!AL177+AK177</f>
        <v>0</v>
      </c>
      <c r="AM177" s="82">
        <f t="shared" si="2"/>
        <v>0</v>
      </c>
      <c r="AN177" s="84">
        <f>'Май 2020'!AN177+AM177</f>
        <v>0</v>
      </c>
      <c r="AO177" s="82">
        <f t="shared" si="3"/>
        <v>0</v>
      </c>
      <c r="AP177" s="85">
        <f>'Май 2020'!AP177+'Июнь 2020'!AO177</f>
        <v>0</v>
      </c>
      <c r="AQ177" s="82">
        <f t="shared" si="4"/>
        <v>0</v>
      </c>
      <c r="AR177" s="86">
        <f>'Май 2020'!AR177+'Июнь 2020'!AQ177</f>
        <v>0</v>
      </c>
      <c r="AS177" s="87">
        <f>'Январь 2020'!AW177</f>
        <v>0</v>
      </c>
      <c r="AT177" s="88">
        <f>'Январь 2020'!AX177</f>
        <v>0</v>
      </c>
      <c r="AU177" s="45">
        <f t="shared" si="5"/>
        <v>0</v>
      </c>
    </row>
    <row r="178" spans="1:47" ht="14.25" customHeight="1">
      <c r="A178" s="71">
        <f>'Январь 2020'!A178</f>
        <v>0</v>
      </c>
      <c r="B178" s="72">
        <f>'Январь 2020'!G178</f>
        <v>0</v>
      </c>
      <c r="C178" s="73">
        <f>'Январь 2020'!B178</f>
        <v>0</v>
      </c>
      <c r="D178" s="75"/>
      <c r="E178" s="75"/>
      <c r="F178" s="76"/>
      <c r="G178" s="76"/>
      <c r="H178" s="75"/>
      <c r="I178" s="153"/>
      <c r="J178" s="153"/>
      <c r="K178" s="153"/>
      <c r="L178" s="75"/>
      <c r="M178" s="76"/>
      <c r="N178" s="76"/>
      <c r="O178" s="75"/>
      <c r="P178" s="153"/>
      <c r="Q178" s="153"/>
      <c r="R178" s="75"/>
      <c r="S178" s="75"/>
      <c r="T178" s="76"/>
      <c r="U178" s="76"/>
      <c r="V178" s="75"/>
      <c r="W178" s="153"/>
      <c r="X178" s="153"/>
      <c r="Y178" s="75"/>
      <c r="Z178" s="75"/>
      <c r="AA178" s="76"/>
      <c r="AB178" s="76"/>
      <c r="AC178" s="75"/>
      <c r="AD178" s="153"/>
      <c r="AE178" s="153"/>
      <c r="AF178" s="153"/>
      <c r="AG178" s="75"/>
      <c r="AH178" s="262"/>
      <c r="AI178" s="80">
        <f t="shared" si="0"/>
        <v>0</v>
      </c>
      <c r="AJ178" s="81">
        <f>'Май 2020'!AJ178-AI178</f>
        <v>0</v>
      </c>
      <c r="AK178" s="82">
        <f t="shared" si="1"/>
        <v>0</v>
      </c>
      <c r="AL178" s="83">
        <f>'Май 2020'!AL178+AK178</f>
        <v>0</v>
      </c>
      <c r="AM178" s="82">
        <f t="shared" si="2"/>
        <v>0</v>
      </c>
      <c r="AN178" s="84">
        <f>'Май 2020'!AN178+AM178</f>
        <v>0</v>
      </c>
      <c r="AO178" s="82">
        <f t="shared" si="3"/>
        <v>0</v>
      </c>
      <c r="AP178" s="85">
        <f>'Май 2020'!AP178+'Июнь 2020'!AO178</f>
        <v>0</v>
      </c>
      <c r="AQ178" s="82">
        <f t="shared" si="4"/>
        <v>0</v>
      </c>
      <c r="AR178" s="86">
        <f>'Май 2020'!AR178+'Июнь 2020'!AQ178</f>
        <v>0</v>
      </c>
      <c r="AS178" s="87">
        <f>'Январь 2020'!AW178</f>
        <v>0</v>
      </c>
      <c r="AT178" s="88">
        <f>'Январь 2020'!AX178</f>
        <v>0</v>
      </c>
      <c r="AU178" s="45">
        <f t="shared" si="5"/>
        <v>0</v>
      </c>
    </row>
    <row r="179" spans="1:47" ht="14.25" customHeight="1">
      <c r="A179" s="71">
        <f>'Январь 2020'!A179</f>
        <v>0</v>
      </c>
      <c r="B179" s="72">
        <f>'Январь 2020'!G179</f>
        <v>0</v>
      </c>
      <c r="C179" s="73">
        <f>'Январь 2020'!B179</f>
        <v>0</v>
      </c>
      <c r="D179" s="75"/>
      <c r="E179" s="75"/>
      <c r="F179" s="76"/>
      <c r="G179" s="76"/>
      <c r="H179" s="75"/>
      <c r="I179" s="153"/>
      <c r="J179" s="153"/>
      <c r="K179" s="153"/>
      <c r="L179" s="75"/>
      <c r="M179" s="76"/>
      <c r="N179" s="76"/>
      <c r="O179" s="75"/>
      <c r="P179" s="153"/>
      <c r="Q179" s="153"/>
      <c r="R179" s="75"/>
      <c r="S179" s="75"/>
      <c r="T179" s="76"/>
      <c r="U179" s="76"/>
      <c r="V179" s="75"/>
      <c r="W179" s="153"/>
      <c r="X179" s="153"/>
      <c r="Y179" s="75"/>
      <c r="Z179" s="75"/>
      <c r="AA179" s="76"/>
      <c r="AB179" s="76"/>
      <c r="AC179" s="75"/>
      <c r="AD179" s="153"/>
      <c r="AE179" s="153"/>
      <c r="AF179" s="153"/>
      <c r="AG179" s="75"/>
      <c r="AH179" s="262"/>
      <c r="AI179" s="80">
        <f t="shared" si="0"/>
        <v>0</v>
      </c>
      <c r="AJ179" s="81">
        <f>'Май 2020'!AJ179-AI179</f>
        <v>0</v>
      </c>
      <c r="AK179" s="82">
        <f t="shared" si="1"/>
        <v>0</v>
      </c>
      <c r="AL179" s="83">
        <f>'Май 2020'!AL179+AK179</f>
        <v>0</v>
      </c>
      <c r="AM179" s="82">
        <f t="shared" si="2"/>
        <v>0</v>
      </c>
      <c r="AN179" s="84">
        <f>'Май 2020'!AN179+AM179</f>
        <v>0</v>
      </c>
      <c r="AO179" s="82">
        <f t="shared" si="3"/>
        <v>0</v>
      </c>
      <c r="AP179" s="85">
        <f>'Май 2020'!AP179+'Июнь 2020'!AO179</f>
        <v>0</v>
      </c>
      <c r="AQ179" s="82">
        <f t="shared" si="4"/>
        <v>0</v>
      </c>
      <c r="AR179" s="86">
        <f>'Май 2020'!AR179+'Июнь 2020'!AQ179</f>
        <v>0</v>
      </c>
      <c r="AS179" s="87">
        <f>'Январь 2020'!AW179</f>
        <v>0</v>
      </c>
      <c r="AT179" s="88">
        <f>'Январь 2020'!AX179</f>
        <v>0</v>
      </c>
      <c r="AU179" s="45">
        <f t="shared" si="5"/>
        <v>0</v>
      </c>
    </row>
    <row r="180" spans="1:47" ht="14.25" customHeight="1">
      <c r="A180" s="71">
        <f>'Январь 2020'!A180</f>
        <v>0</v>
      </c>
      <c r="B180" s="72">
        <f>'Январь 2020'!G180</f>
        <v>0</v>
      </c>
      <c r="C180" s="73">
        <f>'Январь 2020'!B180</f>
        <v>0</v>
      </c>
      <c r="D180" s="75"/>
      <c r="E180" s="75"/>
      <c r="F180" s="76"/>
      <c r="G180" s="76"/>
      <c r="H180" s="75"/>
      <c r="I180" s="153"/>
      <c r="J180" s="153"/>
      <c r="K180" s="153"/>
      <c r="L180" s="75"/>
      <c r="M180" s="76"/>
      <c r="N180" s="76"/>
      <c r="O180" s="75"/>
      <c r="P180" s="153"/>
      <c r="Q180" s="153"/>
      <c r="R180" s="75"/>
      <c r="S180" s="75"/>
      <c r="T180" s="76"/>
      <c r="U180" s="76"/>
      <c r="V180" s="75"/>
      <c r="W180" s="153"/>
      <c r="X180" s="153"/>
      <c r="Y180" s="75"/>
      <c r="Z180" s="75"/>
      <c r="AA180" s="76"/>
      <c r="AB180" s="76"/>
      <c r="AC180" s="75"/>
      <c r="AD180" s="153"/>
      <c r="AE180" s="153"/>
      <c r="AF180" s="153"/>
      <c r="AG180" s="75"/>
      <c r="AH180" s="262"/>
      <c r="AI180" s="80">
        <f t="shared" si="0"/>
        <v>0</v>
      </c>
      <c r="AJ180" s="81">
        <f>'Май 2020'!AJ180-AI180</f>
        <v>0</v>
      </c>
      <c r="AK180" s="82">
        <f t="shared" si="1"/>
        <v>0</v>
      </c>
      <c r="AL180" s="83">
        <f>'Май 2020'!AL180+AK180</f>
        <v>0</v>
      </c>
      <c r="AM180" s="82">
        <f t="shared" si="2"/>
        <v>0</v>
      </c>
      <c r="AN180" s="84">
        <f>'Май 2020'!AN180+AM180</f>
        <v>0</v>
      </c>
      <c r="AO180" s="82">
        <f t="shared" si="3"/>
        <v>0</v>
      </c>
      <c r="AP180" s="85">
        <f>'Май 2020'!AP180+'Июнь 2020'!AO180</f>
        <v>0</v>
      </c>
      <c r="AQ180" s="82">
        <f t="shared" si="4"/>
        <v>0</v>
      </c>
      <c r="AR180" s="86">
        <f>'Май 2020'!AR180+'Июнь 2020'!AQ180</f>
        <v>0</v>
      </c>
      <c r="AS180" s="87">
        <f>'Январь 2020'!AW180</f>
        <v>0</v>
      </c>
      <c r="AT180" s="88">
        <f>'Январь 2020'!AX180</f>
        <v>0</v>
      </c>
      <c r="AU180" s="45">
        <f t="shared" si="5"/>
        <v>0</v>
      </c>
    </row>
    <row r="181" spans="1:47" ht="14.25" customHeight="1">
      <c r="A181" s="71">
        <f>'Январь 2020'!A181</f>
        <v>0</v>
      </c>
      <c r="B181" s="72">
        <f>'Январь 2020'!G181</f>
        <v>0</v>
      </c>
      <c r="C181" s="73">
        <f>'Январь 2020'!B181</f>
        <v>0</v>
      </c>
      <c r="D181" s="75"/>
      <c r="E181" s="75"/>
      <c r="F181" s="76"/>
      <c r="G181" s="76"/>
      <c r="H181" s="75"/>
      <c r="I181" s="153"/>
      <c r="J181" s="153"/>
      <c r="K181" s="153"/>
      <c r="L181" s="75"/>
      <c r="M181" s="76"/>
      <c r="N181" s="76"/>
      <c r="O181" s="75"/>
      <c r="P181" s="153"/>
      <c r="Q181" s="153"/>
      <c r="R181" s="75"/>
      <c r="S181" s="75"/>
      <c r="T181" s="76"/>
      <c r="U181" s="76"/>
      <c r="V181" s="75"/>
      <c r="W181" s="153"/>
      <c r="X181" s="153"/>
      <c r="Y181" s="75"/>
      <c r="Z181" s="75"/>
      <c r="AA181" s="76"/>
      <c r="AB181" s="76"/>
      <c r="AC181" s="75"/>
      <c r="AD181" s="153"/>
      <c r="AE181" s="153"/>
      <c r="AF181" s="153"/>
      <c r="AG181" s="75"/>
      <c r="AH181" s="262"/>
      <c r="AI181" s="80">
        <f t="shared" si="0"/>
        <v>0</v>
      </c>
      <c r="AJ181" s="81">
        <f>'Май 2020'!AJ181-AI181</f>
        <v>0</v>
      </c>
      <c r="AK181" s="82">
        <f t="shared" si="1"/>
        <v>0</v>
      </c>
      <c r="AL181" s="83">
        <f>'Май 2020'!AL181+AK181</f>
        <v>0</v>
      </c>
      <c r="AM181" s="82">
        <f t="shared" si="2"/>
        <v>0</v>
      </c>
      <c r="AN181" s="84">
        <f>'Май 2020'!AN181+AM181</f>
        <v>0</v>
      </c>
      <c r="AO181" s="82">
        <f t="shared" si="3"/>
        <v>0</v>
      </c>
      <c r="AP181" s="85">
        <f>'Май 2020'!AP181+'Июнь 2020'!AO181</f>
        <v>0</v>
      </c>
      <c r="AQ181" s="82">
        <f t="shared" si="4"/>
        <v>0</v>
      </c>
      <c r="AR181" s="86">
        <f>'Май 2020'!AR181+'Июнь 2020'!AQ181</f>
        <v>0</v>
      </c>
      <c r="AS181" s="87">
        <f>'Январь 2020'!AW181</f>
        <v>0</v>
      </c>
      <c r="AT181" s="88">
        <f>'Январь 2020'!AX181</f>
        <v>0</v>
      </c>
      <c r="AU181" s="45">
        <f t="shared" si="5"/>
        <v>0</v>
      </c>
    </row>
    <row r="182" spans="1:47" ht="14.25" customHeight="1">
      <c r="A182" s="71">
        <f>'Январь 2020'!A182</f>
        <v>0</v>
      </c>
      <c r="B182" s="72">
        <f>'Январь 2020'!G182</f>
        <v>0</v>
      </c>
      <c r="C182" s="73">
        <f>'Январь 2020'!B182</f>
        <v>0</v>
      </c>
      <c r="D182" s="75"/>
      <c r="E182" s="75"/>
      <c r="F182" s="76"/>
      <c r="G182" s="76"/>
      <c r="H182" s="75"/>
      <c r="I182" s="153"/>
      <c r="J182" s="153"/>
      <c r="K182" s="153"/>
      <c r="L182" s="75"/>
      <c r="M182" s="76"/>
      <c r="N182" s="76"/>
      <c r="O182" s="75"/>
      <c r="P182" s="153"/>
      <c r="Q182" s="153"/>
      <c r="R182" s="75"/>
      <c r="S182" s="75"/>
      <c r="T182" s="76"/>
      <c r="U182" s="76"/>
      <c r="V182" s="75"/>
      <c r="W182" s="153"/>
      <c r="X182" s="153"/>
      <c r="Y182" s="75"/>
      <c r="Z182" s="75"/>
      <c r="AA182" s="76"/>
      <c r="AB182" s="76"/>
      <c r="AC182" s="75"/>
      <c r="AD182" s="153"/>
      <c r="AE182" s="153"/>
      <c r="AF182" s="153"/>
      <c r="AG182" s="75"/>
      <c r="AH182" s="262"/>
      <c r="AI182" s="80">
        <f t="shared" si="0"/>
        <v>0</v>
      </c>
      <c r="AJ182" s="81">
        <f>'Май 2020'!AJ182-AI182</f>
        <v>0</v>
      </c>
      <c r="AK182" s="82">
        <f t="shared" si="1"/>
        <v>0</v>
      </c>
      <c r="AL182" s="83">
        <f>'Май 2020'!AL182+AK182</f>
        <v>0</v>
      </c>
      <c r="AM182" s="82">
        <f t="shared" si="2"/>
        <v>0</v>
      </c>
      <c r="AN182" s="84">
        <f>'Май 2020'!AN182+AM182</f>
        <v>0</v>
      </c>
      <c r="AO182" s="82">
        <f t="shared" si="3"/>
        <v>0</v>
      </c>
      <c r="AP182" s="85">
        <f>'Май 2020'!AP182+'Июнь 2020'!AO182</f>
        <v>0</v>
      </c>
      <c r="AQ182" s="82">
        <f t="shared" si="4"/>
        <v>0</v>
      </c>
      <c r="AR182" s="86">
        <f>'Май 2020'!AR182+'Июнь 2020'!AQ182</f>
        <v>0</v>
      </c>
      <c r="AS182" s="87">
        <f>'Январь 2020'!AW182</f>
        <v>0</v>
      </c>
      <c r="AT182" s="88">
        <f>'Январь 2020'!AX182</f>
        <v>0</v>
      </c>
      <c r="AU182" s="45">
        <f t="shared" si="5"/>
        <v>0</v>
      </c>
    </row>
    <row r="183" spans="1:47" ht="14.25" customHeight="1">
      <c r="A183" s="71">
        <f>'Январь 2020'!A183</f>
        <v>0</v>
      </c>
      <c r="B183" s="72">
        <f>'Январь 2020'!G183</f>
        <v>0</v>
      </c>
      <c r="C183" s="73">
        <f>'Январь 2020'!B183</f>
        <v>0</v>
      </c>
      <c r="D183" s="75"/>
      <c r="E183" s="75"/>
      <c r="F183" s="76"/>
      <c r="G183" s="76"/>
      <c r="H183" s="75"/>
      <c r="I183" s="153"/>
      <c r="J183" s="153"/>
      <c r="K183" s="153"/>
      <c r="L183" s="75"/>
      <c r="M183" s="76"/>
      <c r="N183" s="76"/>
      <c r="O183" s="75"/>
      <c r="P183" s="153"/>
      <c r="Q183" s="153"/>
      <c r="R183" s="75"/>
      <c r="S183" s="75"/>
      <c r="T183" s="76"/>
      <c r="U183" s="76"/>
      <c r="V183" s="75"/>
      <c r="W183" s="153"/>
      <c r="X183" s="153"/>
      <c r="Y183" s="75"/>
      <c r="Z183" s="75"/>
      <c r="AA183" s="76"/>
      <c r="AB183" s="76"/>
      <c r="AC183" s="75"/>
      <c r="AD183" s="153"/>
      <c r="AE183" s="153"/>
      <c r="AF183" s="153"/>
      <c r="AG183" s="75"/>
      <c r="AH183" s="262"/>
      <c r="AI183" s="80">
        <f t="shared" si="0"/>
        <v>0</v>
      </c>
      <c r="AJ183" s="81">
        <f>'Май 2020'!AJ183-AI183</f>
        <v>0</v>
      </c>
      <c r="AK183" s="82">
        <f t="shared" si="1"/>
        <v>0</v>
      </c>
      <c r="AL183" s="83">
        <f>'Май 2020'!AL183+AK183</f>
        <v>0</v>
      </c>
      <c r="AM183" s="82">
        <f t="shared" si="2"/>
        <v>0</v>
      </c>
      <c r="AN183" s="84">
        <f>'Май 2020'!AN183+AM183</f>
        <v>0</v>
      </c>
      <c r="AO183" s="82">
        <f t="shared" si="3"/>
        <v>0</v>
      </c>
      <c r="AP183" s="85">
        <f>'Май 2020'!AP183+'Июнь 2020'!AO183</f>
        <v>0</v>
      </c>
      <c r="AQ183" s="82">
        <f t="shared" si="4"/>
        <v>0</v>
      </c>
      <c r="AR183" s="86">
        <f>'Май 2020'!AR183+'Июнь 2020'!AQ183</f>
        <v>0</v>
      </c>
      <c r="AS183" s="87">
        <f>'Январь 2020'!AW183</f>
        <v>0</v>
      </c>
      <c r="AT183" s="88">
        <f>'Январь 2020'!AX183</f>
        <v>0</v>
      </c>
      <c r="AU183" s="45">
        <f t="shared" si="5"/>
        <v>0</v>
      </c>
    </row>
    <row r="184" spans="1:47" ht="14.25" customHeight="1">
      <c r="A184" s="71">
        <f>'Январь 2020'!A184</f>
        <v>0</v>
      </c>
      <c r="B184" s="72">
        <f>'Январь 2020'!G184</f>
        <v>0</v>
      </c>
      <c r="C184" s="73">
        <f>'Январь 2020'!B184</f>
        <v>0</v>
      </c>
      <c r="D184" s="75"/>
      <c r="E184" s="75"/>
      <c r="F184" s="76"/>
      <c r="G184" s="76"/>
      <c r="H184" s="75"/>
      <c r="I184" s="153"/>
      <c r="J184" s="153"/>
      <c r="K184" s="153"/>
      <c r="L184" s="75"/>
      <c r="M184" s="76"/>
      <c r="N184" s="76"/>
      <c r="O184" s="75"/>
      <c r="P184" s="153"/>
      <c r="Q184" s="153"/>
      <c r="R184" s="75"/>
      <c r="S184" s="75"/>
      <c r="T184" s="76"/>
      <c r="U184" s="76"/>
      <c r="V184" s="75"/>
      <c r="W184" s="153"/>
      <c r="X184" s="153"/>
      <c r="Y184" s="75"/>
      <c r="Z184" s="75"/>
      <c r="AA184" s="76"/>
      <c r="AB184" s="76"/>
      <c r="AC184" s="75"/>
      <c r="AD184" s="153"/>
      <c r="AE184" s="153"/>
      <c r="AF184" s="153"/>
      <c r="AG184" s="75"/>
      <c r="AH184" s="262"/>
      <c r="AI184" s="80">
        <f t="shared" si="0"/>
        <v>0</v>
      </c>
      <c r="AJ184" s="81">
        <f>'Май 2020'!AJ184-AI184</f>
        <v>0</v>
      </c>
      <c r="AK184" s="82">
        <f t="shared" si="1"/>
        <v>0</v>
      </c>
      <c r="AL184" s="83">
        <f>'Май 2020'!AL184+AK184</f>
        <v>0</v>
      </c>
      <c r="AM184" s="82">
        <f t="shared" si="2"/>
        <v>0</v>
      </c>
      <c r="AN184" s="84">
        <f>'Май 2020'!AN184+AM184</f>
        <v>0</v>
      </c>
      <c r="AO184" s="82">
        <f t="shared" si="3"/>
        <v>0</v>
      </c>
      <c r="AP184" s="85">
        <f>'Май 2020'!AP184+'Июнь 2020'!AO184</f>
        <v>0</v>
      </c>
      <c r="AQ184" s="82">
        <f t="shared" si="4"/>
        <v>0</v>
      </c>
      <c r="AR184" s="86">
        <f>'Май 2020'!AR184+'Июнь 2020'!AQ184</f>
        <v>0</v>
      </c>
      <c r="AS184" s="87">
        <f>'Январь 2020'!AW184</f>
        <v>0</v>
      </c>
      <c r="AT184" s="88">
        <f>'Январь 2020'!AX184</f>
        <v>0</v>
      </c>
      <c r="AU184" s="45">
        <f t="shared" si="5"/>
        <v>0</v>
      </c>
    </row>
    <row r="185" spans="1:47" ht="14.25" customHeight="1">
      <c r="A185" s="71">
        <f>'Январь 2020'!A185</f>
        <v>0</v>
      </c>
      <c r="B185" s="72">
        <f>'Январь 2020'!G185</f>
        <v>0</v>
      </c>
      <c r="C185" s="73">
        <f>'Январь 2020'!B185</f>
        <v>0</v>
      </c>
      <c r="D185" s="75"/>
      <c r="E185" s="75"/>
      <c r="F185" s="76"/>
      <c r="G185" s="76"/>
      <c r="H185" s="75"/>
      <c r="I185" s="153"/>
      <c r="J185" s="153"/>
      <c r="K185" s="153"/>
      <c r="L185" s="75"/>
      <c r="M185" s="76"/>
      <c r="N185" s="76"/>
      <c r="O185" s="75"/>
      <c r="P185" s="153"/>
      <c r="Q185" s="153"/>
      <c r="R185" s="75"/>
      <c r="S185" s="75"/>
      <c r="T185" s="76"/>
      <c r="U185" s="76"/>
      <c r="V185" s="75"/>
      <c r="W185" s="153"/>
      <c r="X185" s="153"/>
      <c r="Y185" s="75"/>
      <c r="Z185" s="75"/>
      <c r="AA185" s="76"/>
      <c r="AB185" s="76"/>
      <c r="AC185" s="75"/>
      <c r="AD185" s="153"/>
      <c r="AE185" s="153"/>
      <c r="AF185" s="153"/>
      <c r="AG185" s="75"/>
      <c r="AH185" s="262"/>
      <c r="AI185" s="80">
        <f t="shared" si="0"/>
        <v>0</v>
      </c>
      <c r="AJ185" s="81">
        <f>'Май 2020'!AJ185-AI185</f>
        <v>0</v>
      </c>
      <c r="AK185" s="82">
        <f t="shared" si="1"/>
        <v>0</v>
      </c>
      <c r="AL185" s="83">
        <f>'Май 2020'!AL185+AK185</f>
        <v>0</v>
      </c>
      <c r="AM185" s="82">
        <f t="shared" si="2"/>
        <v>0</v>
      </c>
      <c r="AN185" s="84">
        <f>'Май 2020'!AN185+AM185</f>
        <v>0</v>
      </c>
      <c r="AO185" s="82">
        <f t="shared" si="3"/>
        <v>0</v>
      </c>
      <c r="AP185" s="85">
        <f>'Май 2020'!AP185+'Июнь 2020'!AO185</f>
        <v>0</v>
      </c>
      <c r="AQ185" s="82">
        <f t="shared" si="4"/>
        <v>0</v>
      </c>
      <c r="AR185" s="86">
        <f>'Май 2020'!AR185+'Июнь 2020'!AQ185</f>
        <v>0</v>
      </c>
      <c r="AS185" s="87">
        <f>'Январь 2020'!AW185</f>
        <v>0</v>
      </c>
      <c r="AT185" s="88">
        <f>'Январь 2020'!AX185</f>
        <v>0</v>
      </c>
      <c r="AU185" s="45">
        <f t="shared" si="5"/>
        <v>0</v>
      </c>
    </row>
    <row r="186" spans="1:47" ht="14.25" customHeight="1">
      <c r="A186" s="71">
        <f>'Январь 2020'!A186</f>
        <v>0</v>
      </c>
      <c r="B186" s="72">
        <f>'Январь 2020'!G186</f>
        <v>0</v>
      </c>
      <c r="C186" s="73">
        <f>'Январь 2020'!B186</f>
        <v>0</v>
      </c>
      <c r="D186" s="75"/>
      <c r="E186" s="75"/>
      <c r="F186" s="76"/>
      <c r="G186" s="76"/>
      <c r="H186" s="75"/>
      <c r="I186" s="153"/>
      <c r="J186" s="153"/>
      <c r="K186" s="153"/>
      <c r="L186" s="75"/>
      <c r="M186" s="76"/>
      <c r="N186" s="76"/>
      <c r="O186" s="75"/>
      <c r="P186" s="153"/>
      <c r="Q186" s="153"/>
      <c r="R186" s="75"/>
      <c r="S186" s="75"/>
      <c r="T186" s="76"/>
      <c r="U186" s="76"/>
      <c r="V186" s="75"/>
      <c r="W186" s="153"/>
      <c r="X186" s="153"/>
      <c r="Y186" s="75"/>
      <c r="Z186" s="75"/>
      <c r="AA186" s="76"/>
      <c r="AB186" s="76"/>
      <c r="AC186" s="75"/>
      <c r="AD186" s="153"/>
      <c r="AE186" s="153"/>
      <c r="AF186" s="153"/>
      <c r="AG186" s="75"/>
      <c r="AH186" s="262"/>
      <c r="AI186" s="80">
        <f t="shared" si="0"/>
        <v>0</v>
      </c>
      <c r="AJ186" s="81">
        <f>'Май 2020'!AJ186-AI186</f>
        <v>0</v>
      </c>
      <c r="AK186" s="82">
        <f t="shared" si="1"/>
        <v>0</v>
      </c>
      <c r="AL186" s="83">
        <f>'Май 2020'!AL186+AK186</f>
        <v>0</v>
      </c>
      <c r="AM186" s="82">
        <f t="shared" si="2"/>
        <v>0</v>
      </c>
      <c r="AN186" s="84">
        <f>'Май 2020'!AN186+AM186</f>
        <v>0</v>
      </c>
      <c r="AO186" s="82">
        <f t="shared" si="3"/>
        <v>0</v>
      </c>
      <c r="AP186" s="85">
        <f>'Май 2020'!AP186+'Июнь 2020'!AO186</f>
        <v>0</v>
      </c>
      <c r="AQ186" s="82">
        <f t="shared" si="4"/>
        <v>0</v>
      </c>
      <c r="AR186" s="86">
        <f>'Май 2020'!AR186+'Июнь 2020'!AQ186</f>
        <v>0</v>
      </c>
      <c r="AS186" s="87">
        <f>'Январь 2020'!AW186</f>
        <v>0</v>
      </c>
      <c r="AT186" s="88">
        <f>'Январь 2020'!AX186</f>
        <v>0</v>
      </c>
      <c r="AU186" s="45">
        <f t="shared" si="5"/>
        <v>0</v>
      </c>
    </row>
    <row r="187" spans="1:47" ht="14.25" customHeight="1">
      <c r="A187" s="71">
        <f>'Январь 2020'!A187</f>
        <v>0</v>
      </c>
      <c r="B187" s="72">
        <f>'Январь 2020'!G187</f>
        <v>0</v>
      </c>
      <c r="C187" s="73">
        <f>'Январь 2020'!B187</f>
        <v>0</v>
      </c>
      <c r="D187" s="75"/>
      <c r="E187" s="75"/>
      <c r="F187" s="76"/>
      <c r="G187" s="76"/>
      <c r="H187" s="75"/>
      <c r="I187" s="153"/>
      <c r="J187" s="153"/>
      <c r="K187" s="153"/>
      <c r="L187" s="75"/>
      <c r="M187" s="76"/>
      <c r="N187" s="76"/>
      <c r="O187" s="75"/>
      <c r="P187" s="153"/>
      <c r="Q187" s="153"/>
      <c r="R187" s="75"/>
      <c r="S187" s="75"/>
      <c r="T187" s="76"/>
      <c r="U187" s="76"/>
      <c r="V187" s="75"/>
      <c r="W187" s="153"/>
      <c r="X187" s="153"/>
      <c r="Y187" s="75"/>
      <c r="Z187" s="75"/>
      <c r="AA187" s="76"/>
      <c r="AB187" s="76"/>
      <c r="AC187" s="75"/>
      <c r="AD187" s="153"/>
      <c r="AE187" s="153"/>
      <c r="AF187" s="153"/>
      <c r="AG187" s="75"/>
      <c r="AH187" s="262"/>
      <c r="AI187" s="80">
        <f t="shared" si="0"/>
        <v>0</v>
      </c>
      <c r="AJ187" s="81">
        <f>'Май 2020'!AJ187-AI187</f>
        <v>0</v>
      </c>
      <c r="AK187" s="82">
        <f t="shared" si="1"/>
        <v>0</v>
      </c>
      <c r="AL187" s="83">
        <f>'Май 2020'!AL187+AK187</f>
        <v>0</v>
      </c>
      <c r="AM187" s="82">
        <f t="shared" si="2"/>
        <v>0</v>
      </c>
      <c r="AN187" s="84">
        <f>'Май 2020'!AN187+AM187</f>
        <v>0</v>
      </c>
      <c r="AO187" s="82">
        <f t="shared" si="3"/>
        <v>0</v>
      </c>
      <c r="AP187" s="85">
        <f>'Май 2020'!AP187+'Июнь 2020'!AO187</f>
        <v>0</v>
      </c>
      <c r="AQ187" s="82">
        <f t="shared" si="4"/>
        <v>0</v>
      </c>
      <c r="AR187" s="86">
        <f>'Май 2020'!AR187+'Июнь 2020'!AQ187</f>
        <v>0</v>
      </c>
      <c r="AS187" s="87">
        <f>'Январь 2020'!AW187</f>
        <v>0</v>
      </c>
      <c r="AT187" s="88">
        <f>'Январь 2020'!AX187</f>
        <v>0</v>
      </c>
      <c r="AU187" s="45">
        <f t="shared" si="5"/>
        <v>0</v>
      </c>
    </row>
    <row r="188" spans="1:47" ht="14.25" customHeight="1">
      <c r="A188" s="71">
        <f>'Январь 2020'!A188</f>
        <v>0</v>
      </c>
      <c r="B188" s="72">
        <f>'Январь 2020'!G188</f>
        <v>0</v>
      </c>
      <c r="C188" s="73">
        <f>'Январь 2020'!B188</f>
        <v>0</v>
      </c>
      <c r="D188" s="75"/>
      <c r="E188" s="75"/>
      <c r="F188" s="76"/>
      <c r="G188" s="76"/>
      <c r="H188" s="75"/>
      <c r="I188" s="153"/>
      <c r="J188" s="153"/>
      <c r="K188" s="153"/>
      <c r="L188" s="75"/>
      <c r="M188" s="76"/>
      <c r="N188" s="76"/>
      <c r="O188" s="75"/>
      <c r="P188" s="153"/>
      <c r="Q188" s="153"/>
      <c r="R188" s="75"/>
      <c r="S188" s="75"/>
      <c r="T188" s="76"/>
      <c r="U188" s="76"/>
      <c r="V188" s="75"/>
      <c r="W188" s="153"/>
      <c r="X188" s="153"/>
      <c r="Y188" s="75"/>
      <c r="Z188" s="75"/>
      <c r="AA188" s="76"/>
      <c r="AB188" s="76"/>
      <c r="AC188" s="75"/>
      <c r="AD188" s="153"/>
      <c r="AE188" s="153"/>
      <c r="AF188" s="153"/>
      <c r="AG188" s="75"/>
      <c r="AH188" s="262"/>
      <c r="AI188" s="80">
        <f t="shared" si="0"/>
        <v>0</v>
      </c>
      <c r="AJ188" s="81">
        <f>'Май 2020'!AJ188-AI188</f>
        <v>0</v>
      </c>
      <c r="AK188" s="82">
        <f t="shared" si="1"/>
        <v>0</v>
      </c>
      <c r="AL188" s="83">
        <f>'Май 2020'!AL188+AK188</f>
        <v>0</v>
      </c>
      <c r="AM188" s="82">
        <f t="shared" si="2"/>
        <v>0</v>
      </c>
      <c r="AN188" s="84">
        <f>'Май 2020'!AN188+AM188</f>
        <v>0</v>
      </c>
      <c r="AO188" s="82">
        <f t="shared" si="3"/>
        <v>0</v>
      </c>
      <c r="AP188" s="85">
        <f>'Май 2020'!AP188+'Июнь 2020'!AO188</f>
        <v>0</v>
      </c>
      <c r="AQ188" s="82">
        <f t="shared" si="4"/>
        <v>0</v>
      </c>
      <c r="AR188" s="86">
        <f>'Май 2020'!AR188+'Июнь 2020'!AQ188</f>
        <v>0</v>
      </c>
      <c r="AS188" s="87">
        <f>'Январь 2020'!AW188</f>
        <v>0</v>
      </c>
      <c r="AT188" s="88">
        <f>'Январь 2020'!AX188</f>
        <v>0</v>
      </c>
      <c r="AU188" s="45">
        <f t="shared" si="5"/>
        <v>0</v>
      </c>
    </row>
    <row r="189" spans="1:47" ht="14.25" customHeight="1">
      <c r="A189" s="71">
        <f>'Январь 2020'!A189</f>
        <v>0</v>
      </c>
      <c r="B189" s="72">
        <f>'Январь 2020'!G189</f>
        <v>0</v>
      </c>
      <c r="C189" s="73">
        <f>'Январь 2020'!B189</f>
        <v>0</v>
      </c>
      <c r="D189" s="75"/>
      <c r="E189" s="75"/>
      <c r="F189" s="76"/>
      <c r="G189" s="76"/>
      <c r="H189" s="75"/>
      <c r="I189" s="153"/>
      <c r="J189" s="153"/>
      <c r="K189" s="153"/>
      <c r="L189" s="75"/>
      <c r="M189" s="76"/>
      <c r="N189" s="76"/>
      <c r="O189" s="75"/>
      <c r="P189" s="153"/>
      <c r="Q189" s="153"/>
      <c r="R189" s="75"/>
      <c r="S189" s="75"/>
      <c r="T189" s="76"/>
      <c r="U189" s="76"/>
      <c r="V189" s="75"/>
      <c r="W189" s="153"/>
      <c r="X189" s="153"/>
      <c r="Y189" s="75"/>
      <c r="Z189" s="75"/>
      <c r="AA189" s="76"/>
      <c r="AB189" s="76"/>
      <c r="AC189" s="75"/>
      <c r="AD189" s="153"/>
      <c r="AE189" s="153"/>
      <c r="AF189" s="153"/>
      <c r="AG189" s="75"/>
      <c r="AH189" s="262"/>
      <c r="AI189" s="80">
        <f t="shared" si="0"/>
        <v>0</v>
      </c>
      <c r="AJ189" s="81">
        <f>'Май 2020'!AJ189-AI189</f>
        <v>0</v>
      </c>
      <c r="AK189" s="82">
        <f t="shared" si="1"/>
        <v>0</v>
      </c>
      <c r="AL189" s="83">
        <f>'Май 2020'!AL189+AK189</f>
        <v>0</v>
      </c>
      <c r="AM189" s="82">
        <f t="shared" si="2"/>
        <v>0</v>
      </c>
      <c r="AN189" s="84">
        <f>'Май 2020'!AN189+AM189</f>
        <v>0</v>
      </c>
      <c r="AO189" s="82">
        <f t="shared" si="3"/>
        <v>0</v>
      </c>
      <c r="AP189" s="85">
        <f>'Май 2020'!AP189+'Июнь 2020'!AO189</f>
        <v>0</v>
      </c>
      <c r="AQ189" s="82">
        <f t="shared" si="4"/>
        <v>0</v>
      </c>
      <c r="AR189" s="86">
        <f>'Май 2020'!AR189+'Июнь 2020'!AQ189</f>
        <v>0</v>
      </c>
      <c r="AS189" s="87">
        <f>'Январь 2020'!AW189</f>
        <v>0</v>
      </c>
      <c r="AT189" s="88">
        <f>'Январь 2020'!AX189</f>
        <v>0</v>
      </c>
      <c r="AU189" s="45">
        <f t="shared" si="5"/>
        <v>0</v>
      </c>
    </row>
    <row r="190" spans="1:47" ht="14.25" customHeight="1">
      <c r="A190" s="71">
        <f>'Январь 2020'!A190</f>
        <v>0</v>
      </c>
      <c r="B190" s="72">
        <f>'Январь 2020'!G190</f>
        <v>0</v>
      </c>
      <c r="C190" s="73">
        <f>'Январь 2020'!B190</f>
        <v>0</v>
      </c>
      <c r="D190" s="75"/>
      <c r="E190" s="75"/>
      <c r="F190" s="76"/>
      <c r="G190" s="76"/>
      <c r="H190" s="75"/>
      <c r="I190" s="153"/>
      <c r="J190" s="153"/>
      <c r="K190" s="153"/>
      <c r="L190" s="75"/>
      <c r="M190" s="76"/>
      <c r="N190" s="76"/>
      <c r="O190" s="75"/>
      <c r="P190" s="153"/>
      <c r="Q190" s="153"/>
      <c r="R190" s="75"/>
      <c r="S190" s="75"/>
      <c r="T190" s="76"/>
      <c r="U190" s="76"/>
      <c r="V190" s="75"/>
      <c r="W190" s="153"/>
      <c r="X190" s="153"/>
      <c r="Y190" s="75"/>
      <c r="Z190" s="75"/>
      <c r="AA190" s="76"/>
      <c r="AB190" s="76"/>
      <c r="AC190" s="75"/>
      <c r="AD190" s="153"/>
      <c r="AE190" s="153"/>
      <c r="AF190" s="153"/>
      <c r="AG190" s="75"/>
      <c r="AH190" s="262"/>
      <c r="AI190" s="80">
        <f t="shared" si="0"/>
        <v>0</v>
      </c>
      <c r="AJ190" s="81">
        <f>'Май 2020'!AJ190-AI190</f>
        <v>0</v>
      </c>
      <c r="AK190" s="82">
        <f t="shared" si="1"/>
        <v>0</v>
      </c>
      <c r="AL190" s="83">
        <f>'Май 2020'!AL190+AK190</f>
        <v>0</v>
      </c>
      <c r="AM190" s="82">
        <f t="shared" si="2"/>
        <v>0</v>
      </c>
      <c r="AN190" s="84">
        <f>'Май 2020'!AN190+AM190</f>
        <v>0</v>
      </c>
      <c r="AO190" s="82">
        <f t="shared" si="3"/>
        <v>0</v>
      </c>
      <c r="AP190" s="85">
        <f>'Май 2020'!AP190+'Июнь 2020'!AO190</f>
        <v>0</v>
      </c>
      <c r="AQ190" s="82">
        <f t="shared" si="4"/>
        <v>0</v>
      </c>
      <c r="AR190" s="86">
        <f>'Май 2020'!AR190+'Июнь 2020'!AQ190</f>
        <v>0</v>
      </c>
      <c r="AS190" s="87">
        <f>'Январь 2020'!AW190</f>
        <v>0</v>
      </c>
      <c r="AT190" s="88">
        <f>'Январь 2020'!AX190</f>
        <v>0</v>
      </c>
      <c r="AU190" s="45">
        <f t="shared" si="5"/>
        <v>0</v>
      </c>
    </row>
    <row r="191" spans="1:47" ht="14.25" customHeight="1">
      <c r="A191" s="71">
        <f>'Январь 2020'!A191</f>
        <v>0</v>
      </c>
      <c r="B191" s="72">
        <f>'Январь 2020'!G191</f>
        <v>0</v>
      </c>
      <c r="C191" s="73">
        <f>'Январь 2020'!B191</f>
        <v>0</v>
      </c>
      <c r="D191" s="75"/>
      <c r="E191" s="75"/>
      <c r="F191" s="76"/>
      <c r="G191" s="76"/>
      <c r="H191" s="75"/>
      <c r="I191" s="153"/>
      <c r="J191" s="153"/>
      <c r="K191" s="153"/>
      <c r="L191" s="75"/>
      <c r="M191" s="76"/>
      <c r="N191" s="76"/>
      <c r="O191" s="75"/>
      <c r="P191" s="153"/>
      <c r="Q191" s="153"/>
      <c r="R191" s="75"/>
      <c r="S191" s="75"/>
      <c r="T191" s="76"/>
      <c r="U191" s="76"/>
      <c r="V191" s="75"/>
      <c r="W191" s="153"/>
      <c r="X191" s="153"/>
      <c r="Y191" s="75"/>
      <c r="Z191" s="75"/>
      <c r="AA191" s="76"/>
      <c r="AB191" s="76"/>
      <c r="AC191" s="75"/>
      <c r="AD191" s="153"/>
      <c r="AE191" s="153"/>
      <c r="AF191" s="153"/>
      <c r="AG191" s="75"/>
      <c r="AH191" s="262"/>
      <c r="AI191" s="80">
        <f t="shared" si="0"/>
        <v>0</v>
      </c>
      <c r="AJ191" s="81">
        <f>'Май 2020'!AJ191-AI191</f>
        <v>0</v>
      </c>
      <c r="AK191" s="82">
        <f t="shared" si="1"/>
        <v>0</v>
      </c>
      <c r="AL191" s="83">
        <f>'Май 2020'!AL191+AK191</f>
        <v>0</v>
      </c>
      <c r="AM191" s="82">
        <f t="shared" si="2"/>
        <v>0</v>
      </c>
      <c r="AN191" s="84">
        <f>'Май 2020'!AN191+AM191</f>
        <v>0</v>
      </c>
      <c r="AO191" s="82">
        <f t="shared" si="3"/>
        <v>0</v>
      </c>
      <c r="AP191" s="85">
        <f>'Май 2020'!AP191+'Июнь 2020'!AO191</f>
        <v>0</v>
      </c>
      <c r="AQ191" s="82">
        <f t="shared" si="4"/>
        <v>0</v>
      </c>
      <c r="AR191" s="86">
        <f>'Май 2020'!AR191+'Июнь 2020'!AQ191</f>
        <v>0</v>
      </c>
      <c r="AS191" s="87">
        <f>'Январь 2020'!AW191</f>
        <v>0</v>
      </c>
      <c r="AT191" s="88">
        <f>'Январь 2020'!AX191</f>
        <v>0</v>
      </c>
      <c r="AU191" s="45">
        <f t="shared" si="5"/>
        <v>0</v>
      </c>
    </row>
    <row r="192" spans="1:47" ht="14.25" customHeight="1">
      <c r="A192" s="71">
        <f>'Январь 2020'!A192</f>
        <v>0</v>
      </c>
      <c r="B192" s="72">
        <f>'Январь 2020'!G192</f>
        <v>0</v>
      </c>
      <c r="C192" s="73">
        <f>'Январь 2020'!B192</f>
        <v>0</v>
      </c>
      <c r="D192" s="75"/>
      <c r="E192" s="75"/>
      <c r="F192" s="76"/>
      <c r="G192" s="76"/>
      <c r="H192" s="75"/>
      <c r="I192" s="153"/>
      <c r="J192" s="153"/>
      <c r="K192" s="153"/>
      <c r="L192" s="75"/>
      <c r="M192" s="76"/>
      <c r="N192" s="76"/>
      <c r="O192" s="75"/>
      <c r="P192" s="153"/>
      <c r="Q192" s="153"/>
      <c r="R192" s="75"/>
      <c r="S192" s="75"/>
      <c r="T192" s="76"/>
      <c r="U192" s="76"/>
      <c r="V192" s="75"/>
      <c r="W192" s="153"/>
      <c r="X192" s="153"/>
      <c r="Y192" s="75"/>
      <c r="Z192" s="75"/>
      <c r="AA192" s="76"/>
      <c r="AB192" s="76"/>
      <c r="AC192" s="75"/>
      <c r="AD192" s="153"/>
      <c r="AE192" s="153"/>
      <c r="AF192" s="153"/>
      <c r="AG192" s="75"/>
      <c r="AH192" s="262"/>
      <c r="AI192" s="80">
        <f t="shared" si="0"/>
        <v>0</v>
      </c>
      <c r="AJ192" s="81">
        <f>'Май 2020'!AJ192-AI192</f>
        <v>0</v>
      </c>
      <c r="AK192" s="82">
        <f t="shared" si="1"/>
        <v>0</v>
      </c>
      <c r="AL192" s="83">
        <f>'Май 2020'!AL192+AK192</f>
        <v>0</v>
      </c>
      <c r="AM192" s="82">
        <f t="shared" si="2"/>
        <v>0</v>
      </c>
      <c r="AN192" s="84">
        <f>'Май 2020'!AN192+AM192</f>
        <v>0</v>
      </c>
      <c r="AO192" s="82">
        <f t="shared" si="3"/>
        <v>0</v>
      </c>
      <c r="AP192" s="85">
        <f>'Май 2020'!AP192+'Июнь 2020'!AO192</f>
        <v>0</v>
      </c>
      <c r="AQ192" s="82">
        <f t="shared" si="4"/>
        <v>0</v>
      </c>
      <c r="AR192" s="86">
        <f>'Май 2020'!AR192+'Июнь 2020'!AQ192</f>
        <v>0</v>
      </c>
      <c r="AS192" s="87">
        <f>'Январь 2020'!AW192</f>
        <v>0</v>
      </c>
      <c r="AT192" s="88">
        <f>'Январь 2020'!AX192</f>
        <v>0</v>
      </c>
      <c r="AU192" s="45">
        <f t="shared" si="5"/>
        <v>0</v>
      </c>
    </row>
    <row r="193" spans="1:47" ht="14.25" customHeight="1">
      <c r="A193" s="71">
        <f>'Январь 2020'!A193</f>
        <v>0</v>
      </c>
      <c r="B193" s="72">
        <f>'Январь 2020'!G193</f>
        <v>0</v>
      </c>
      <c r="C193" s="73">
        <f>'Январь 2020'!B193</f>
        <v>0</v>
      </c>
      <c r="D193" s="75"/>
      <c r="E193" s="75"/>
      <c r="F193" s="76"/>
      <c r="G193" s="76"/>
      <c r="H193" s="75"/>
      <c r="I193" s="153"/>
      <c r="J193" s="153"/>
      <c r="K193" s="153"/>
      <c r="L193" s="75"/>
      <c r="M193" s="76"/>
      <c r="N193" s="76"/>
      <c r="O193" s="75"/>
      <c r="P193" s="153"/>
      <c r="Q193" s="153"/>
      <c r="R193" s="75"/>
      <c r="S193" s="75"/>
      <c r="T193" s="76"/>
      <c r="U193" s="76"/>
      <c r="V193" s="75"/>
      <c r="W193" s="153"/>
      <c r="X193" s="153"/>
      <c r="Y193" s="75"/>
      <c r="Z193" s="75"/>
      <c r="AA193" s="76"/>
      <c r="AB193" s="76"/>
      <c r="AC193" s="75"/>
      <c r="AD193" s="153"/>
      <c r="AE193" s="153"/>
      <c r="AF193" s="153"/>
      <c r="AG193" s="75"/>
      <c r="AH193" s="262"/>
      <c r="AI193" s="80">
        <f t="shared" si="0"/>
        <v>0</v>
      </c>
      <c r="AJ193" s="81">
        <f>'Май 2020'!AJ193-AI193</f>
        <v>0</v>
      </c>
      <c r="AK193" s="82">
        <f t="shared" si="1"/>
        <v>0</v>
      </c>
      <c r="AL193" s="83">
        <f>'Май 2020'!AL193+AK193</f>
        <v>0</v>
      </c>
      <c r="AM193" s="82">
        <f t="shared" si="2"/>
        <v>0</v>
      </c>
      <c r="AN193" s="84">
        <f>'Май 2020'!AN193+AM193</f>
        <v>0</v>
      </c>
      <c r="AO193" s="82">
        <f t="shared" si="3"/>
        <v>0</v>
      </c>
      <c r="AP193" s="85">
        <f>'Май 2020'!AP193+'Июнь 2020'!AO193</f>
        <v>0</v>
      </c>
      <c r="AQ193" s="82">
        <f t="shared" si="4"/>
        <v>0</v>
      </c>
      <c r="AR193" s="86">
        <f>'Май 2020'!AR193+'Июнь 2020'!AQ193</f>
        <v>0</v>
      </c>
      <c r="AS193" s="87">
        <f>'Январь 2020'!AW193</f>
        <v>0</v>
      </c>
      <c r="AT193" s="88">
        <f>'Январь 2020'!AX193</f>
        <v>0</v>
      </c>
      <c r="AU193" s="45">
        <f t="shared" si="5"/>
        <v>0</v>
      </c>
    </row>
    <row r="194" spans="1:47" ht="14.25" customHeight="1">
      <c r="A194" s="71">
        <f>'Январь 2020'!A194</f>
        <v>0</v>
      </c>
      <c r="B194" s="72">
        <f>'Январь 2020'!G194</f>
        <v>0</v>
      </c>
      <c r="C194" s="73">
        <f>'Январь 2020'!B194</f>
        <v>0</v>
      </c>
      <c r="D194" s="75"/>
      <c r="E194" s="75"/>
      <c r="F194" s="76"/>
      <c r="G194" s="76"/>
      <c r="H194" s="75"/>
      <c r="I194" s="153"/>
      <c r="J194" s="153"/>
      <c r="K194" s="153"/>
      <c r="L194" s="75"/>
      <c r="M194" s="76"/>
      <c r="N194" s="76"/>
      <c r="O194" s="75"/>
      <c r="P194" s="153"/>
      <c r="Q194" s="153"/>
      <c r="R194" s="75"/>
      <c r="S194" s="75"/>
      <c r="T194" s="76"/>
      <c r="U194" s="76"/>
      <c r="V194" s="75"/>
      <c r="W194" s="153"/>
      <c r="X194" s="153"/>
      <c r="Y194" s="75"/>
      <c r="Z194" s="75"/>
      <c r="AA194" s="76"/>
      <c r="AB194" s="76"/>
      <c r="AC194" s="75"/>
      <c r="AD194" s="153"/>
      <c r="AE194" s="153"/>
      <c r="AF194" s="153"/>
      <c r="AG194" s="75"/>
      <c r="AH194" s="262"/>
      <c r="AI194" s="80">
        <f t="shared" si="0"/>
        <v>0</v>
      </c>
      <c r="AJ194" s="81">
        <f>'Май 2020'!AJ194-AI194</f>
        <v>-11</v>
      </c>
      <c r="AK194" s="82">
        <f t="shared" si="1"/>
        <v>0</v>
      </c>
      <c r="AL194" s="83">
        <f>'Май 2020'!AL194+AK194</f>
        <v>0</v>
      </c>
      <c r="AM194" s="82">
        <f t="shared" si="2"/>
        <v>0</v>
      </c>
      <c r="AN194" s="84">
        <f>'Май 2020'!AN194+AM194</f>
        <v>0</v>
      </c>
      <c r="AO194" s="82">
        <f t="shared" si="3"/>
        <v>0</v>
      </c>
      <c r="AP194" s="85">
        <f>'Май 2020'!AP194+'Июнь 2020'!AO194</f>
        <v>0</v>
      </c>
      <c r="AQ194" s="82">
        <f t="shared" si="4"/>
        <v>0</v>
      </c>
      <c r="AR194" s="86">
        <f>'Май 2020'!AR194+'Июнь 2020'!AQ194</f>
        <v>0</v>
      </c>
      <c r="AS194" s="87">
        <f>'Январь 2020'!AW194</f>
        <v>0</v>
      </c>
      <c r="AT194" s="88">
        <f>'Январь 2020'!AX194</f>
        <v>0</v>
      </c>
      <c r="AU194" s="45">
        <f t="shared" si="5"/>
        <v>0</v>
      </c>
    </row>
    <row r="195" spans="1:47" ht="14.25" customHeight="1">
      <c r="A195" s="71">
        <f>'Январь 2020'!A195</f>
        <v>0</v>
      </c>
      <c r="B195" s="72">
        <f>'Январь 2020'!G195</f>
        <v>0</v>
      </c>
      <c r="C195" s="73">
        <f>'Январь 2020'!B195</f>
        <v>0</v>
      </c>
      <c r="D195" s="75"/>
      <c r="E195" s="75"/>
      <c r="F195" s="76"/>
      <c r="G195" s="76"/>
      <c r="H195" s="75"/>
      <c r="I195" s="153"/>
      <c r="J195" s="153"/>
      <c r="K195" s="153"/>
      <c r="L195" s="75"/>
      <c r="M195" s="76"/>
      <c r="N195" s="76"/>
      <c r="O195" s="75"/>
      <c r="P195" s="153"/>
      <c r="Q195" s="153"/>
      <c r="R195" s="75"/>
      <c r="S195" s="75"/>
      <c r="T195" s="76"/>
      <c r="U195" s="76"/>
      <c r="V195" s="75"/>
      <c r="W195" s="153"/>
      <c r="X195" s="153"/>
      <c r="Y195" s="75"/>
      <c r="Z195" s="75"/>
      <c r="AA195" s="76"/>
      <c r="AB195" s="76"/>
      <c r="AC195" s="75"/>
      <c r="AD195" s="153"/>
      <c r="AE195" s="153"/>
      <c r="AF195" s="153"/>
      <c r="AG195" s="75"/>
      <c r="AH195" s="262"/>
      <c r="AI195" s="80">
        <f t="shared" si="0"/>
        <v>0</v>
      </c>
      <c r="AJ195" s="81">
        <f>'Май 2020'!AJ195-AI195</f>
        <v>0</v>
      </c>
      <c r="AK195" s="82">
        <f t="shared" si="1"/>
        <v>0</v>
      </c>
      <c r="AL195" s="83">
        <f>'Май 2020'!AL195+AK195</f>
        <v>0</v>
      </c>
      <c r="AM195" s="82">
        <f t="shared" si="2"/>
        <v>0</v>
      </c>
      <c r="AN195" s="84">
        <f>'Май 2020'!AN195+AM195</f>
        <v>0</v>
      </c>
      <c r="AO195" s="82">
        <f t="shared" si="3"/>
        <v>0</v>
      </c>
      <c r="AP195" s="85">
        <f>'Май 2020'!AP195+'Июнь 2020'!AO195</f>
        <v>0</v>
      </c>
      <c r="AQ195" s="82">
        <f t="shared" si="4"/>
        <v>0</v>
      </c>
      <c r="AR195" s="86">
        <f>'Май 2020'!AR195+'Июнь 2020'!AQ195</f>
        <v>0</v>
      </c>
      <c r="AS195" s="87">
        <f>'Январь 2020'!AW195</f>
        <v>0</v>
      </c>
      <c r="AT195" s="88">
        <f>'Январь 2020'!AX195</f>
        <v>0</v>
      </c>
      <c r="AU195" s="45">
        <f t="shared" si="5"/>
        <v>0</v>
      </c>
    </row>
    <row r="196" spans="1:47" ht="14.25" customHeight="1">
      <c r="A196" s="71">
        <f>'Январь 2020'!A196</f>
        <v>0</v>
      </c>
      <c r="B196" s="72">
        <f>'Январь 2020'!G196</f>
        <v>0</v>
      </c>
      <c r="C196" s="73">
        <f>'Январь 2020'!B196</f>
        <v>0</v>
      </c>
      <c r="D196" s="75"/>
      <c r="E196" s="75"/>
      <c r="F196" s="76"/>
      <c r="G196" s="76"/>
      <c r="H196" s="75"/>
      <c r="I196" s="153"/>
      <c r="J196" s="153"/>
      <c r="K196" s="153"/>
      <c r="L196" s="75"/>
      <c r="M196" s="76"/>
      <c r="N196" s="76"/>
      <c r="O196" s="75"/>
      <c r="P196" s="153"/>
      <c r="Q196" s="153"/>
      <c r="R196" s="75"/>
      <c r="S196" s="75"/>
      <c r="T196" s="76"/>
      <c r="U196" s="76"/>
      <c r="V196" s="75"/>
      <c r="W196" s="153"/>
      <c r="X196" s="153"/>
      <c r="Y196" s="75"/>
      <c r="Z196" s="75"/>
      <c r="AA196" s="76"/>
      <c r="AB196" s="76"/>
      <c r="AC196" s="75"/>
      <c r="AD196" s="153"/>
      <c r="AE196" s="153"/>
      <c r="AF196" s="153"/>
      <c r="AG196" s="75"/>
      <c r="AH196" s="262"/>
      <c r="AI196" s="80">
        <f t="shared" si="0"/>
        <v>0</v>
      </c>
      <c r="AJ196" s="81">
        <f>'Май 2020'!AJ196-AI196</f>
        <v>0</v>
      </c>
      <c r="AK196" s="82">
        <f t="shared" si="1"/>
        <v>0</v>
      </c>
      <c r="AL196" s="83">
        <f>'Май 2020'!AL196+AK196</f>
        <v>0</v>
      </c>
      <c r="AM196" s="82">
        <f t="shared" si="2"/>
        <v>0</v>
      </c>
      <c r="AN196" s="84">
        <f>'Май 2020'!AN196+AM196</f>
        <v>0</v>
      </c>
      <c r="AO196" s="82">
        <f t="shared" si="3"/>
        <v>0</v>
      </c>
      <c r="AP196" s="85">
        <f>'Май 2020'!AP196+'Июнь 2020'!AO196</f>
        <v>0</v>
      </c>
      <c r="AQ196" s="82">
        <f t="shared" si="4"/>
        <v>0</v>
      </c>
      <c r="AR196" s="86">
        <f>'Май 2020'!AR196+'Июнь 2020'!AQ196</f>
        <v>0</v>
      </c>
      <c r="AS196" s="87">
        <f>'Январь 2020'!AW196</f>
        <v>0</v>
      </c>
      <c r="AT196" s="88">
        <f>'Январь 2020'!AX196</f>
        <v>0</v>
      </c>
      <c r="AU196" s="45">
        <f t="shared" si="5"/>
        <v>0</v>
      </c>
    </row>
    <row r="197" spans="1:47" ht="14.25" customHeight="1">
      <c r="A197" s="71">
        <f>'Январь 2020'!A197</f>
        <v>0</v>
      </c>
      <c r="B197" s="72">
        <f>'Январь 2020'!G197</f>
        <v>0</v>
      </c>
      <c r="C197" s="73">
        <f>'Январь 2020'!B197</f>
        <v>0</v>
      </c>
      <c r="D197" s="75"/>
      <c r="E197" s="75"/>
      <c r="F197" s="76"/>
      <c r="G197" s="76"/>
      <c r="H197" s="75"/>
      <c r="I197" s="153"/>
      <c r="J197" s="153"/>
      <c r="K197" s="153"/>
      <c r="L197" s="75"/>
      <c r="M197" s="76"/>
      <c r="N197" s="76"/>
      <c r="O197" s="75"/>
      <c r="P197" s="153"/>
      <c r="Q197" s="153"/>
      <c r="R197" s="75"/>
      <c r="S197" s="75"/>
      <c r="T197" s="76"/>
      <c r="U197" s="76"/>
      <c r="V197" s="75"/>
      <c r="W197" s="153"/>
      <c r="X197" s="153"/>
      <c r="Y197" s="75"/>
      <c r="Z197" s="75"/>
      <c r="AA197" s="76"/>
      <c r="AB197" s="76"/>
      <c r="AC197" s="75"/>
      <c r="AD197" s="153"/>
      <c r="AE197" s="153"/>
      <c r="AF197" s="153"/>
      <c r="AG197" s="75"/>
      <c r="AH197" s="262"/>
      <c r="AI197" s="80">
        <f t="shared" si="0"/>
        <v>0</v>
      </c>
      <c r="AJ197" s="81">
        <f>'Май 2020'!AJ197-AI197</f>
        <v>0</v>
      </c>
      <c r="AK197" s="82">
        <f t="shared" si="1"/>
        <v>0</v>
      </c>
      <c r="AL197" s="83">
        <f>'Май 2020'!AL197+AK197</f>
        <v>0</v>
      </c>
      <c r="AM197" s="82">
        <f t="shared" si="2"/>
        <v>0</v>
      </c>
      <c r="AN197" s="84">
        <f>'Май 2020'!AN197+AM197</f>
        <v>0</v>
      </c>
      <c r="AO197" s="82">
        <f t="shared" si="3"/>
        <v>0</v>
      </c>
      <c r="AP197" s="85">
        <f>'Май 2020'!AP197+'Июнь 2020'!AO197</f>
        <v>0</v>
      </c>
      <c r="AQ197" s="82">
        <f t="shared" si="4"/>
        <v>0</v>
      </c>
      <c r="AR197" s="86">
        <f>'Май 2020'!AR197+'Июнь 2020'!AQ197</f>
        <v>0</v>
      </c>
      <c r="AS197" s="87">
        <f>'Январь 2020'!AW197</f>
        <v>0</v>
      </c>
      <c r="AT197" s="88">
        <f>'Январь 2020'!AX197</f>
        <v>0</v>
      </c>
      <c r="AU197" s="45">
        <f t="shared" si="5"/>
        <v>0</v>
      </c>
    </row>
    <row r="198" spans="1:47" ht="14.25" customHeight="1">
      <c r="A198" s="71">
        <f>'Январь 2020'!A198</f>
        <v>0</v>
      </c>
      <c r="B198" s="72">
        <f>'Январь 2020'!G198</f>
        <v>0</v>
      </c>
      <c r="C198" s="73">
        <f>'Январь 2020'!B198</f>
        <v>0</v>
      </c>
      <c r="D198" s="75"/>
      <c r="E198" s="75"/>
      <c r="F198" s="76"/>
      <c r="G198" s="76"/>
      <c r="H198" s="75"/>
      <c r="I198" s="153"/>
      <c r="J198" s="153"/>
      <c r="K198" s="153"/>
      <c r="L198" s="75"/>
      <c r="M198" s="76"/>
      <c r="N198" s="76"/>
      <c r="O198" s="75"/>
      <c r="P198" s="153"/>
      <c r="Q198" s="153"/>
      <c r="R198" s="75"/>
      <c r="S198" s="75"/>
      <c r="T198" s="76"/>
      <c r="U198" s="76"/>
      <c r="V198" s="75"/>
      <c r="W198" s="153"/>
      <c r="X198" s="153"/>
      <c r="Y198" s="75"/>
      <c r="Z198" s="75"/>
      <c r="AA198" s="76"/>
      <c r="AB198" s="76"/>
      <c r="AC198" s="75"/>
      <c r="AD198" s="153"/>
      <c r="AE198" s="153"/>
      <c r="AF198" s="153"/>
      <c r="AG198" s="75"/>
      <c r="AH198" s="262"/>
      <c r="AI198" s="80">
        <f t="shared" si="0"/>
        <v>0</v>
      </c>
      <c r="AJ198" s="81">
        <f>'Май 2020'!AJ198-AI198</f>
        <v>0</v>
      </c>
      <c r="AK198" s="82">
        <f t="shared" si="1"/>
        <v>0</v>
      </c>
      <c r="AL198" s="83">
        <f>'Май 2020'!AL198+AK198</f>
        <v>0</v>
      </c>
      <c r="AM198" s="82">
        <f t="shared" si="2"/>
        <v>0</v>
      </c>
      <c r="AN198" s="84">
        <f>'Май 2020'!AN198+AM198</f>
        <v>0</v>
      </c>
      <c r="AO198" s="82">
        <f t="shared" si="3"/>
        <v>0</v>
      </c>
      <c r="AP198" s="85">
        <f>'Май 2020'!AP198+'Июнь 2020'!AO198</f>
        <v>0</v>
      </c>
      <c r="AQ198" s="82">
        <f t="shared" si="4"/>
        <v>0</v>
      </c>
      <c r="AR198" s="86">
        <f>'Май 2020'!AR198+'Июнь 2020'!AQ198</f>
        <v>0</v>
      </c>
      <c r="AS198" s="87">
        <f>'Январь 2020'!AW198</f>
        <v>0</v>
      </c>
      <c r="AT198" s="88">
        <f>'Январь 2020'!AX198</f>
        <v>0</v>
      </c>
      <c r="AU198" s="45">
        <f t="shared" si="5"/>
        <v>0</v>
      </c>
    </row>
    <row r="199" spans="1:47" ht="14.25" customHeight="1">
      <c r="A199" s="71">
        <f>'Январь 2020'!A199</f>
        <v>0</v>
      </c>
      <c r="B199" s="72">
        <f>'Январь 2020'!G199</f>
        <v>0</v>
      </c>
      <c r="C199" s="73">
        <f>'Январь 2020'!B199</f>
        <v>0</v>
      </c>
      <c r="D199" s="75"/>
      <c r="E199" s="75"/>
      <c r="F199" s="76"/>
      <c r="G199" s="76"/>
      <c r="H199" s="75"/>
      <c r="I199" s="153"/>
      <c r="J199" s="153"/>
      <c r="K199" s="153"/>
      <c r="L199" s="75"/>
      <c r="M199" s="76"/>
      <c r="N199" s="76"/>
      <c r="O199" s="75"/>
      <c r="P199" s="153"/>
      <c r="Q199" s="153"/>
      <c r="R199" s="75"/>
      <c r="S199" s="75"/>
      <c r="T199" s="76"/>
      <c r="U199" s="76"/>
      <c r="V199" s="75"/>
      <c r="W199" s="153"/>
      <c r="X199" s="153"/>
      <c r="Y199" s="75"/>
      <c r="Z199" s="75"/>
      <c r="AA199" s="76"/>
      <c r="AB199" s="76"/>
      <c r="AC199" s="75"/>
      <c r="AD199" s="153"/>
      <c r="AE199" s="153"/>
      <c r="AF199" s="153"/>
      <c r="AG199" s="75"/>
      <c r="AH199" s="262"/>
      <c r="AI199" s="80">
        <f t="shared" si="0"/>
        <v>0</v>
      </c>
      <c r="AJ199" s="81">
        <f>'Май 2020'!AJ199-AI199</f>
        <v>0</v>
      </c>
      <c r="AK199" s="82">
        <f t="shared" si="1"/>
        <v>0</v>
      </c>
      <c r="AL199" s="83">
        <f>'Май 2020'!AL199+AK199</f>
        <v>0</v>
      </c>
      <c r="AM199" s="82">
        <f t="shared" si="2"/>
        <v>0</v>
      </c>
      <c r="AN199" s="84">
        <f>'Май 2020'!AN199+AM199</f>
        <v>0</v>
      </c>
      <c r="AO199" s="82">
        <f t="shared" si="3"/>
        <v>0</v>
      </c>
      <c r="AP199" s="85">
        <f>'Май 2020'!AP199+'Июнь 2020'!AO199</f>
        <v>0</v>
      </c>
      <c r="AQ199" s="82">
        <f t="shared" si="4"/>
        <v>0</v>
      </c>
      <c r="AR199" s="86">
        <f>'Май 2020'!AR199+'Июнь 2020'!AQ199</f>
        <v>0</v>
      </c>
      <c r="AS199" s="87">
        <f>'Январь 2020'!AW199</f>
        <v>0</v>
      </c>
      <c r="AT199" s="88">
        <f>'Январь 2020'!AX199</f>
        <v>0</v>
      </c>
      <c r="AU199" s="45">
        <f t="shared" si="5"/>
        <v>0</v>
      </c>
    </row>
    <row r="200" spans="1:47" ht="14.25" customHeight="1">
      <c r="A200" s="71">
        <f>'Январь 2020'!A200</f>
        <v>0</v>
      </c>
      <c r="B200" s="72">
        <f>'Январь 2020'!G200</f>
        <v>0</v>
      </c>
      <c r="C200" s="73">
        <f>'Январь 2020'!B200</f>
        <v>0</v>
      </c>
      <c r="D200" s="75"/>
      <c r="E200" s="75"/>
      <c r="F200" s="76"/>
      <c r="G200" s="76"/>
      <c r="H200" s="75"/>
      <c r="I200" s="153"/>
      <c r="J200" s="153"/>
      <c r="K200" s="153"/>
      <c r="L200" s="75"/>
      <c r="M200" s="76"/>
      <c r="N200" s="76"/>
      <c r="O200" s="75"/>
      <c r="P200" s="153"/>
      <c r="Q200" s="153"/>
      <c r="R200" s="75"/>
      <c r="S200" s="75"/>
      <c r="T200" s="76"/>
      <c r="U200" s="76"/>
      <c r="V200" s="75"/>
      <c r="W200" s="153"/>
      <c r="X200" s="153"/>
      <c r="Y200" s="75"/>
      <c r="Z200" s="75"/>
      <c r="AA200" s="76"/>
      <c r="AB200" s="76"/>
      <c r="AC200" s="75"/>
      <c r="AD200" s="153"/>
      <c r="AE200" s="153"/>
      <c r="AF200" s="153"/>
      <c r="AG200" s="75"/>
      <c r="AH200" s="262"/>
      <c r="AI200" s="80">
        <f t="shared" si="0"/>
        <v>0</v>
      </c>
      <c r="AJ200" s="81">
        <f>'Май 2020'!AJ200-AI200</f>
        <v>0</v>
      </c>
      <c r="AK200" s="82">
        <f t="shared" si="1"/>
        <v>0</v>
      </c>
      <c r="AL200" s="83">
        <f>'Май 2020'!AL200+AK200</f>
        <v>0</v>
      </c>
      <c r="AM200" s="82">
        <f t="shared" si="2"/>
        <v>0</v>
      </c>
      <c r="AN200" s="84">
        <f>'Май 2020'!AN200+AM200</f>
        <v>0</v>
      </c>
      <c r="AO200" s="82">
        <f t="shared" si="3"/>
        <v>0</v>
      </c>
      <c r="AP200" s="85">
        <f>'Май 2020'!AP200+'Июнь 2020'!AO200</f>
        <v>0</v>
      </c>
      <c r="AQ200" s="82">
        <f t="shared" si="4"/>
        <v>0</v>
      </c>
      <c r="AR200" s="86">
        <f>'Май 2020'!AR200+'Июнь 2020'!AQ200</f>
        <v>0</v>
      </c>
      <c r="AS200" s="87">
        <f>'Январь 2020'!AW200</f>
        <v>0</v>
      </c>
      <c r="AT200" s="88">
        <f>'Январь 2020'!AX200</f>
        <v>0</v>
      </c>
      <c r="AU200" s="45">
        <f t="shared" si="5"/>
        <v>0</v>
      </c>
    </row>
    <row r="201" spans="1:47" ht="14.25" customHeight="1">
      <c r="A201" s="71">
        <f>'Январь 2020'!A201</f>
        <v>0</v>
      </c>
      <c r="B201" s="72">
        <f>'Январь 2020'!G201</f>
        <v>0</v>
      </c>
      <c r="C201" s="73">
        <f>'Январь 2020'!B201</f>
        <v>0</v>
      </c>
      <c r="D201" s="75"/>
      <c r="E201" s="75"/>
      <c r="F201" s="76"/>
      <c r="G201" s="76"/>
      <c r="H201" s="75"/>
      <c r="I201" s="153"/>
      <c r="J201" s="153"/>
      <c r="K201" s="153"/>
      <c r="L201" s="75"/>
      <c r="M201" s="76"/>
      <c r="N201" s="76"/>
      <c r="O201" s="75"/>
      <c r="P201" s="153"/>
      <c r="Q201" s="153"/>
      <c r="R201" s="75"/>
      <c r="S201" s="75"/>
      <c r="T201" s="76"/>
      <c r="U201" s="76"/>
      <c r="V201" s="75"/>
      <c r="W201" s="153"/>
      <c r="X201" s="153"/>
      <c r="Y201" s="75"/>
      <c r="Z201" s="75"/>
      <c r="AA201" s="76"/>
      <c r="AB201" s="76"/>
      <c r="AC201" s="75"/>
      <c r="AD201" s="153"/>
      <c r="AE201" s="153"/>
      <c r="AF201" s="153"/>
      <c r="AG201" s="75"/>
      <c r="AH201" s="262"/>
      <c r="AI201" s="80">
        <f t="shared" si="0"/>
        <v>0</v>
      </c>
      <c r="AJ201" s="81">
        <f>'Май 2020'!AJ201-AI201</f>
        <v>0</v>
      </c>
      <c r="AK201" s="82">
        <f t="shared" si="1"/>
        <v>0</v>
      </c>
      <c r="AL201" s="83">
        <f>'Май 2020'!AL201+AK201</f>
        <v>0</v>
      </c>
      <c r="AM201" s="82">
        <f t="shared" si="2"/>
        <v>0</v>
      </c>
      <c r="AN201" s="84">
        <f>'Май 2020'!AN201+AM201</f>
        <v>0</v>
      </c>
      <c r="AO201" s="82">
        <f t="shared" si="3"/>
        <v>0</v>
      </c>
      <c r="AP201" s="85">
        <f>'Май 2020'!AP201+'Июнь 2020'!AO201</f>
        <v>0</v>
      </c>
      <c r="AQ201" s="82">
        <f t="shared" si="4"/>
        <v>0</v>
      </c>
      <c r="AR201" s="86">
        <f>'Май 2020'!AR201+'Июнь 2020'!AQ201</f>
        <v>0</v>
      </c>
      <c r="AS201" s="87">
        <f>'Январь 2020'!AW201</f>
        <v>0</v>
      </c>
      <c r="AT201" s="88">
        <f>'Январь 2020'!AX201</f>
        <v>0</v>
      </c>
      <c r="AU201" s="45">
        <f t="shared" si="5"/>
        <v>0</v>
      </c>
    </row>
    <row r="202" spans="1:47" ht="14.25" customHeight="1">
      <c r="A202" s="71">
        <f>'Январь 2020'!A202</f>
        <v>0</v>
      </c>
      <c r="B202" s="72">
        <f>'Январь 2020'!G202</f>
        <v>0</v>
      </c>
      <c r="C202" s="73">
        <f>'Январь 2020'!B202</f>
        <v>0</v>
      </c>
      <c r="D202" s="75"/>
      <c r="E202" s="75"/>
      <c r="F202" s="76"/>
      <c r="G202" s="76"/>
      <c r="H202" s="75"/>
      <c r="I202" s="153"/>
      <c r="J202" s="153"/>
      <c r="K202" s="153"/>
      <c r="L202" s="75"/>
      <c r="M202" s="76"/>
      <c r="N202" s="76"/>
      <c r="O202" s="75"/>
      <c r="P202" s="153"/>
      <c r="Q202" s="153"/>
      <c r="R202" s="75"/>
      <c r="S202" s="75"/>
      <c r="T202" s="76"/>
      <c r="U202" s="76"/>
      <c r="V202" s="75"/>
      <c r="W202" s="153"/>
      <c r="X202" s="153"/>
      <c r="Y202" s="75"/>
      <c r="Z202" s="75"/>
      <c r="AA202" s="76"/>
      <c r="AB202" s="76"/>
      <c r="AC202" s="75"/>
      <c r="AD202" s="153"/>
      <c r="AE202" s="153"/>
      <c r="AF202" s="153"/>
      <c r="AG202" s="75"/>
      <c r="AH202" s="262"/>
      <c r="AI202" s="80">
        <f t="shared" si="0"/>
        <v>0</v>
      </c>
      <c r="AJ202" s="81">
        <f>'Май 2020'!AJ202-AI202</f>
        <v>0</v>
      </c>
      <c r="AK202" s="82">
        <f t="shared" si="1"/>
        <v>0</v>
      </c>
      <c r="AL202" s="83">
        <f>'Май 2020'!AL202+AK202</f>
        <v>0</v>
      </c>
      <c r="AM202" s="82">
        <f t="shared" si="2"/>
        <v>0</v>
      </c>
      <c r="AN202" s="84">
        <f>'Май 2020'!AN202+AM202</f>
        <v>0</v>
      </c>
      <c r="AO202" s="82">
        <f t="shared" si="3"/>
        <v>0</v>
      </c>
      <c r="AP202" s="85">
        <f>'Май 2020'!AP202+'Июнь 2020'!AO202</f>
        <v>0</v>
      </c>
      <c r="AQ202" s="82">
        <f t="shared" si="4"/>
        <v>0</v>
      </c>
      <c r="AR202" s="86">
        <f>'Май 2020'!AR202+'Июнь 2020'!AQ202</f>
        <v>0</v>
      </c>
      <c r="AS202" s="87">
        <f>'Январь 2020'!AW202</f>
        <v>0</v>
      </c>
      <c r="AT202" s="88">
        <f>'Январь 2020'!AX202</f>
        <v>0</v>
      </c>
      <c r="AU202" s="45">
        <f t="shared" si="5"/>
        <v>0</v>
      </c>
    </row>
    <row r="203" spans="1:47" ht="14.25" customHeight="1">
      <c r="A203" s="71">
        <f>'Январь 2020'!A203</f>
        <v>0</v>
      </c>
      <c r="B203" s="72">
        <f>'Январь 2020'!G203</f>
        <v>0</v>
      </c>
      <c r="C203" s="73">
        <f>'Январь 2020'!B203</f>
        <v>0</v>
      </c>
      <c r="D203" s="75"/>
      <c r="E203" s="75"/>
      <c r="F203" s="76"/>
      <c r="G203" s="76"/>
      <c r="H203" s="75"/>
      <c r="I203" s="153"/>
      <c r="J203" s="153"/>
      <c r="K203" s="153"/>
      <c r="L203" s="75"/>
      <c r="M203" s="76"/>
      <c r="N203" s="76"/>
      <c r="O203" s="75"/>
      <c r="P203" s="153"/>
      <c r="Q203" s="153"/>
      <c r="R203" s="75"/>
      <c r="S203" s="75"/>
      <c r="T203" s="76"/>
      <c r="U203" s="76"/>
      <c r="V203" s="75"/>
      <c r="W203" s="153"/>
      <c r="X203" s="153"/>
      <c r="Y203" s="75"/>
      <c r="Z203" s="75"/>
      <c r="AA203" s="76"/>
      <c r="AB203" s="76"/>
      <c r="AC203" s="75"/>
      <c r="AD203" s="153"/>
      <c r="AE203" s="153"/>
      <c r="AF203" s="153"/>
      <c r="AG203" s="75"/>
      <c r="AH203" s="262"/>
      <c r="AI203" s="80">
        <f t="shared" si="0"/>
        <v>0</v>
      </c>
      <c r="AJ203" s="81">
        <f>'Май 2020'!AJ203-AI203</f>
        <v>0</v>
      </c>
      <c r="AK203" s="82">
        <f t="shared" si="1"/>
        <v>0</v>
      </c>
      <c r="AL203" s="83">
        <f>'Май 2020'!AL203+AK203</f>
        <v>0</v>
      </c>
      <c r="AM203" s="82">
        <f t="shared" si="2"/>
        <v>0</v>
      </c>
      <c r="AN203" s="84">
        <f>'Май 2020'!AN203+AM203</f>
        <v>0</v>
      </c>
      <c r="AO203" s="82">
        <f t="shared" si="3"/>
        <v>0</v>
      </c>
      <c r="AP203" s="85">
        <f>'Май 2020'!AP203+'Июнь 2020'!AO203</f>
        <v>0</v>
      </c>
      <c r="AQ203" s="82">
        <f t="shared" si="4"/>
        <v>0</v>
      </c>
      <c r="AR203" s="86">
        <f>'Май 2020'!AR203+'Июнь 2020'!AQ203</f>
        <v>0</v>
      </c>
      <c r="AS203" s="87">
        <f>'Январь 2020'!AW203</f>
        <v>0</v>
      </c>
      <c r="AT203" s="88">
        <f>'Январь 2020'!AX203</f>
        <v>0</v>
      </c>
      <c r="AU203" s="45">
        <f t="shared" si="5"/>
        <v>0</v>
      </c>
    </row>
    <row r="204" spans="1:47" ht="14.25" customHeight="1">
      <c r="A204" s="71">
        <f>'Январь 2020'!A204</f>
        <v>0</v>
      </c>
      <c r="B204" s="72">
        <f>'Январь 2020'!G204</f>
        <v>0</v>
      </c>
      <c r="C204" s="73">
        <f>'Январь 2020'!B204</f>
        <v>0</v>
      </c>
      <c r="D204" s="75"/>
      <c r="E204" s="75"/>
      <c r="F204" s="76"/>
      <c r="G204" s="76"/>
      <c r="H204" s="75"/>
      <c r="I204" s="153"/>
      <c r="J204" s="153"/>
      <c r="K204" s="153"/>
      <c r="L204" s="75"/>
      <c r="M204" s="76"/>
      <c r="N204" s="76"/>
      <c r="O204" s="75"/>
      <c r="P204" s="153"/>
      <c r="Q204" s="153"/>
      <c r="R204" s="75"/>
      <c r="S204" s="75"/>
      <c r="T204" s="76"/>
      <c r="U204" s="76"/>
      <c r="V204" s="75"/>
      <c r="W204" s="153"/>
      <c r="X204" s="153"/>
      <c r="Y204" s="75"/>
      <c r="Z204" s="75"/>
      <c r="AA204" s="76"/>
      <c r="AB204" s="76"/>
      <c r="AC204" s="75"/>
      <c r="AD204" s="153"/>
      <c r="AE204" s="153"/>
      <c r="AF204" s="153"/>
      <c r="AG204" s="75"/>
      <c r="AH204" s="262"/>
      <c r="AI204" s="80">
        <f t="shared" si="0"/>
        <v>0</v>
      </c>
      <c r="AJ204" s="81">
        <f>'Май 2020'!AJ204-AI204</f>
        <v>0</v>
      </c>
      <c r="AK204" s="82">
        <f t="shared" si="1"/>
        <v>0</v>
      </c>
      <c r="AL204" s="83">
        <f>'Май 2020'!AL204+AK204</f>
        <v>0</v>
      </c>
      <c r="AM204" s="82">
        <f t="shared" si="2"/>
        <v>0</v>
      </c>
      <c r="AN204" s="84">
        <f>'Май 2020'!AN204+AM204</f>
        <v>0</v>
      </c>
      <c r="AO204" s="82">
        <f t="shared" si="3"/>
        <v>0</v>
      </c>
      <c r="AP204" s="85">
        <f>'Май 2020'!AP204+'Июнь 2020'!AO204</f>
        <v>0</v>
      </c>
      <c r="AQ204" s="82">
        <f t="shared" si="4"/>
        <v>0</v>
      </c>
      <c r="AR204" s="86">
        <f>'Май 2020'!AR204+'Июнь 2020'!AQ204</f>
        <v>0</v>
      </c>
      <c r="AS204" s="87">
        <f>'Январь 2020'!AW204</f>
        <v>0</v>
      </c>
      <c r="AT204" s="88">
        <f>'Январь 2020'!AX204</f>
        <v>0</v>
      </c>
      <c r="AU204" s="45">
        <f t="shared" si="5"/>
        <v>0</v>
      </c>
    </row>
    <row r="205" spans="1:47" ht="14.25" customHeight="1">
      <c r="A205" s="71">
        <f>'Январь 2020'!A205</f>
        <v>0</v>
      </c>
      <c r="B205" s="72">
        <f>'Январь 2020'!G205</f>
        <v>0</v>
      </c>
      <c r="C205" s="73">
        <f>'Январь 2020'!B205</f>
        <v>0</v>
      </c>
      <c r="D205" s="75"/>
      <c r="E205" s="75"/>
      <c r="F205" s="76"/>
      <c r="G205" s="76"/>
      <c r="H205" s="75"/>
      <c r="I205" s="153"/>
      <c r="J205" s="153"/>
      <c r="K205" s="153"/>
      <c r="L205" s="75"/>
      <c r="M205" s="76"/>
      <c r="N205" s="76"/>
      <c r="O205" s="75"/>
      <c r="P205" s="153"/>
      <c r="Q205" s="153"/>
      <c r="R205" s="75"/>
      <c r="S205" s="75"/>
      <c r="T205" s="76"/>
      <c r="U205" s="76"/>
      <c r="V205" s="75"/>
      <c r="W205" s="153"/>
      <c r="X205" s="153"/>
      <c r="Y205" s="75"/>
      <c r="Z205" s="75"/>
      <c r="AA205" s="76"/>
      <c r="AB205" s="76"/>
      <c r="AC205" s="75"/>
      <c r="AD205" s="153"/>
      <c r="AE205" s="153"/>
      <c r="AF205" s="153"/>
      <c r="AG205" s="75"/>
      <c r="AH205" s="262"/>
      <c r="AI205" s="80">
        <f t="shared" si="0"/>
        <v>0</v>
      </c>
      <c r="AJ205" s="81">
        <f>'Май 2020'!AJ205-AI205</f>
        <v>0</v>
      </c>
      <c r="AK205" s="82">
        <f t="shared" si="1"/>
        <v>0</v>
      </c>
      <c r="AL205" s="83">
        <f>'Май 2020'!AL205+AK205</f>
        <v>0</v>
      </c>
      <c r="AM205" s="82">
        <f t="shared" si="2"/>
        <v>0</v>
      </c>
      <c r="AN205" s="84">
        <f>'Май 2020'!AN205+AM205</f>
        <v>0</v>
      </c>
      <c r="AO205" s="82">
        <f t="shared" si="3"/>
        <v>0</v>
      </c>
      <c r="AP205" s="85">
        <f>'Май 2020'!AP205+'Июнь 2020'!AO205</f>
        <v>0</v>
      </c>
      <c r="AQ205" s="82">
        <f t="shared" si="4"/>
        <v>0</v>
      </c>
      <c r="AR205" s="86">
        <f>'Май 2020'!AR205+'Июнь 2020'!AQ205</f>
        <v>0</v>
      </c>
      <c r="AS205" s="87">
        <f>'Январь 2020'!AW205</f>
        <v>0</v>
      </c>
      <c r="AT205" s="88">
        <f>'Январь 2020'!AX205</f>
        <v>0</v>
      </c>
      <c r="AU205" s="45">
        <f t="shared" si="5"/>
        <v>0</v>
      </c>
    </row>
    <row r="206" spans="1:47" ht="14.25" customHeight="1">
      <c r="A206" s="71">
        <f>'Январь 2020'!A206</f>
        <v>0</v>
      </c>
      <c r="B206" s="72">
        <f>'Январь 2020'!G206</f>
        <v>0</v>
      </c>
      <c r="C206" s="73">
        <f>'Январь 2020'!B206</f>
        <v>0</v>
      </c>
      <c r="D206" s="75"/>
      <c r="E206" s="75"/>
      <c r="F206" s="76"/>
      <c r="G206" s="76"/>
      <c r="H206" s="75"/>
      <c r="I206" s="153"/>
      <c r="J206" s="153"/>
      <c r="K206" s="153"/>
      <c r="L206" s="75"/>
      <c r="M206" s="76"/>
      <c r="N206" s="76"/>
      <c r="O206" s="75"/>
      <c r="P206" s="153"/>
      <c r="Q206" s="153"/>
      <c r="R206" s="75"/>
      <c r="S206" s="75"/>
      <c r="T206" s="76"/>
      <c r="U206" s="76"/>
      <c r="V206" s="75"/>
      <c r="W206" s="153"/>
      <c r="X206" s="153"/>
      <c r="Y206" s="75"/>
      <c r="Z206" s="75"/>
      <c r="AA206" s="76"/>
      <c r="AB206" s="76"/>
      <c r="AC206" s="75"/>
      <c r="AD206" s="153"/>
      <c r="AE206" s="153"/>
      <c r="AF206" s="153"/>
      <c r="AG206" s="75"/>
      <c r="AH206" s="262"/>
      <c r="AI206" s="80">
        <f t="shared" si="0"/>
        <v>0</v>
      </c>
      <c r="AJ206" s="81">
        <f>'Май 2020'!AJ206-AI206</f>
        <v>0</v>
      </c>
      <c r="AK206" s="82">
        <f t="shared" si="1"/>
        <v>0</v>
      </c>
      <c r="AL206" s="83">
        <f>'Май 2020'!AL206+AK206</f>
        <v>0</v>
      </c>
      <c r="AM206" s="82">
        <f t="shared" si="2"/>
        <v>0</v>
      </c>
      <c r="AN206" s="84">
        <f>'Май 2020'!AN206+AM206</f>
        <v>0</v>
      </c>
      <c r="AO206" s="82">
        <f t="shared" si="3"/>
        <v>0</v>
      </c>
      <c r="AP206" s="85">
        <f>'Май 2020'!AP206+'Июнь 2020'!AO206</f>
        <v>0</v>
      </c>
      <c r="AQ206" s="82">
        <f t="shared" si="4"/>
        <v>0</v>
      </c>
      <c r="AR206" s="86">
        <f>'Май 2020'!AR206+'Июнь 2020'!AQ206</f>
        <v>0</v>
      </c>
      <c r="AS206" s="87">
        <f>'Январь 2020'!AW206</f>
        <v>0</v>
      </c>
      <c r="AT206" s="88">
        <f>'Январь 2020'!AX206</f>
        <v>0</v>
      </c>
      <c r="AU206" s="45">
        <f t="shared" si="5"/>
        <v>0</v>
      </c>
    </row>
    <row r="207" spans="1:47" ht="14.25" customHeight="1">
      <c r="A207" s="71">
        <f>'Январь 2020'!A207</f>
        <v>0</v>
      </c>
      <c r="B207" s="72">
        <f>'Январь 2020'!G207</f>
        <v>0</v>
      </c>
      <c r="C207" s="73">
        <f>'Январь 2020'!B207</f>
        <v>0</v>
      </c>
      <c r="D207" s="75"/>
      <c r="E207" s="75"/>
      <c r="F207" s="76"/>
      <c r="G207" s="76"/>
      <c r="H207" s="75"/>
      <c r="I207" s="153"/>
      <c r="J207" s="153"/>
      <c r="K207" s="153"/>
      <c r="L207" s="75"/>
      <c r="M207" s="76"/>
      <c r="N207" s="76"/>
      <c r="O207" s="75"/>
      <c r="P207" s="153"/>
      <c r="Q207" s="153"/>
      <c r="R207" s="75"/>
      <c r="S207" s="75"/>
      <c r="T207" s="76"/>
      <c r="U207" s="76"/>
      <c r="V207" s="75"/>
      <c r="W207" s="153"/>
      <c r="X207" s="153"/>
      <c r="Y207" s="75"/>
      <c r="Z207" s="75"/>
      <c r="AA207" s="76"/>
      <c r="AB207" s="76"/>
      <c r="AC207" s="75"/>
      <c r="AD207" s="153"/>
      <c r="AE207" s="153"/>
      <c r="AF207" s="153"/>
      <c r="AG207" s="75"/>
      <c r="AH207" s="262"/>
      <c r="AI207" s="80">
        <f t="shared" si="0"/>
        <v>0</v>
      </c>
      <c r="AJ207" s="81">
        <f>'Май 2020'!AJ207-AI207</f>
        <v>0</v>
      </c>
      <c r="AK207" s="82">
        <f t="shared" si="1"/>
        <v>0</v>
      </c>
      <c r="AL207" s="83">
        <f>'Май 2020'!AL207+AK207</f>
        <v>0</v>
      </c>
      <c r="AM207" s="82">
        <f t="shared" si="2"/>
        <v>0</v>
      </c>
      <c r="AN207" s="84">
        <f>'Май 2020'!AN207+AM207</f>
        <v>0</v>
      </c>
      <c r="AO207" s="82">
        <f t="shared" si="3"/>
        <v>0</v>
      </c>
      <c r="AP207" s="85">
        <f>'Май 2020'!AP207+'Июнь 2020'!AO207</f>
        <v>0</v>
      </c>
      <c r="AQ207" s="82">
        <f t="shared" si="4"/>
        <v>0</v>
      </c>
      <c r="AR207" s="86">
        <f>'Май 2020'!AR207+'Июнь 2020'!AQ207</f>
        <v>0</v>
      </c>
      <c r="AS207" s="87">
        <f>'Январь 2020'!AW207</f>
        <v>0</v>
      </c>
      <c r="AT207" s="88">
        <f>'Январь 2020'!AX207</f>
        <v>0</v>
      </c>
      <c r="AU207" s="45">
        <f t="shared" si="5"/>
        <v>0</v>
      </c>
    </row>
    <row r="208" spans="1:47" ht="14.25" customHeight="1">
      <c r="A208" s="71">
        <f>'Январь 2020'!A208</f>
        <v>0</v>
      </c>
      <c r="B208" s="72">
        <f>'Январь 2020'!G208</f>
        <v>0</v>
      </c>
      <c r="C208" s="73">
        <f>'Январь 2020'!B208</f>
        <v>0</v>
      </c>
      <c r="D208" s="75"/>
      <c r="E208" s="75"/>
      <c r="F208" s="76"/>
      <c r="G208" s="76"/>
      <c r="H208" s="75"/>
      <c r="I208" s="153"/>
      <c r="J208" s="153"/>
      <c r="K208" s="153"/>
      <c r="L208" s="75"/>
      <c r="M208" s="76"/>
      <c r="N208" s="76"/>
      <c r="O208" s="75"/>
      <c r="P208" s="153"/>
      <c r="Q208" s="153"/>
      <c r="R208" s="75"/>
      <c r="S208" s="75"/>
      <c r="T208" s="76"/>
      <c r="U208" s="76"/>
      <c r="V208" s="75"/>
      <c r="W208" s="153"/>
      <c r="X208" s="153"/>
      <c r="Y208" s="75"/>
      <c r="Z208" s="75"/>
      <c r="AA208" s="76"/>
      <c r="AB208" s="76"/>
      <c r="AC208" s="75"/>
      <c r="AD208" s="153"/>
      <c r="AE208" s="153"/>
      <c r="AF208" s="153"/>
      <c r="AG208" s="75"/>
      <c r="AH208" s="262"/>
      <c r="AI208" s="80">
        <f t="shared" si="0"/>
        <v>0</v>
      </c>
      <c r="AJ208" s="81">
        <f>'Май 2020'!AJ208-AI208</f>
        <v>0</v>
      </c>
      <c r="AK208" s="82">
        <f t="shared" si="1"/>
        <v>0</v>
      </c>
      <c r="AL208" s="83">
        <f>'Май 2020'!AL208+AK208</f>
        <v>0</v>
      </c>
      <c r="AM208" s="82">
        <f t="shared" si="2"/>
        <v>0</v>
      </c>
      <c r="AN208" s="84">
        <f>'Май 2020'!AN208+AM208</f>
        <v>0</v>
      </c>
      <c r="AO208" s="82">
        <f t="shared" si="3"/>
        <v>0</v>
      </c>
      <c r="AP208" s="85">
        <f>'Май 2020'!AP208+'Июнь 2020'!AO208</f>
        <v>0</v>
      </c>
      <c r="AQ208" s="82">
        <f t="shared" si="4"/>
        <v>0</v>
      </c>
      <c r="AR208" s="86">
        <f>'Май 2020'!AR208+'Июнь 2020'!AQ208</f>
        <v>0</v>
      </c>
      <c r="AS208" s="87">
        <f>'Январь 2020'!AW208</f>
        <v>0</v>
      </c>
      <c r="AT208" s="88">
        <f>'Январь 2020'!AX208</f>
        <v>0</v>
      </c>
      <c r="AU208" s="45">
        <f t="shared" si="5"/>
        <v>0</v>
      </c>
    </row>
    <row r="209" spans="1:47" ht="14.25" customHeight="1">
      <c r="A209" s="71">
        <f>'Январь 2020'!A209</f>
        <v>0</v>
      </c>
      <c r="B209" s="72">
        <f>'Январь 2020'!G209</f>
        <v>0</v>
      </c>
      <c r="C209" s="73">
        <f>'Январь 2020'!B209</f>
        <v>0</v>
      </c>
      <c r="D209" s="75"/>
      <c r="E209" s="75"/>
      <c r="F209" s="76"/>
      <c r="G209" s="76"/>
      <c r="H209" s="75"/>
      <c r="I209" s="153"/>
      <c r="J209" s="153"/>
      <c r="K209" s="153"/>
      <c r="L209" s="75"/>
      <c r="M209" s="76"/>
      <c r="N209" s="76"/>
      <c r="O209" s="75"/>
      <c r="P209" s="153"/>
      <c r="Q209" s="153"/>
      <c r="R209" s="75"/>
      <c r="S209" s="75"/>
      <c r="T209" s="76"/>
      <c r="U209" s="76"/>
      <c r="V209" s="75"/>
      <c r="W209" s="153"/>
      <c r="X209" s="153"/>
      <c r="Y209" s="75"/>
      <c r="Z209" s="75"/>
      <c r="AA209" s="76"/>
      <c r="AB209" s="76"/>
      <c r="AC209" s="75"/>
      <c r="AD209" s="153"/>
      <c r="AE209" s="153"/>
      <c r="AF209" s="153"/>
      <c r="AG209" s="75"/>
      <c r="AH209" s="262"/>
      <c r="AI209" s="80">
        <f t="shared" si="0"/>
        <v>0</v>
      </c>
      <c r="AJ209" s="81">
        <f>'Май 2020'!AJ209-AI209</f>
        <v>0</v>
      </c>
      <c r="AK209" s="82">
        <f t="shared" si="1"/>
        <v>0</v>
      </c>
      <c r="AL209" s="83">
        <f>'Май 2020'!AL209+AK209</f>
        <v>0</v>
      </c>
      <c r="AM209" s="82">
        <f t="shared" si="2"/>
        <v>0</v>
      </c>
      <c r="AN209" s="84">
        <f>'Май 2020'!AN209+AM209</f>
        <v>0</v>
      </c>
      <c r="AO209" s="82">
        <f t="shared" si="3"/>
        <v>0</v>
      </c>
      <c r="AP209" s="85">
        <f>'Май 2020'!AP209+'Июнь 2020'!AO209</f>
        <v>0</v>
      </c>
      <c r="AQ209" s="82">
        <f t="shared" si="4"/>
        <v>0</v>
      </c>
      <c r="AR209" s="86">
        <f>'Май 2020'!AR209+'Июнь 2020'!AQ209</f>
        <v>0</v>
      </c>
      <c r="AS209" s="87">
        <f>'Январь 2020'!AW209</f>
        <v>0</v>
      </c>
      <c r="AT209" s="88">
        <f>'Январь 2020'!AX209</f>
        <v>0</v>
      </c>
      <c r="AU209" s="45">
        <f t="shared" si="5"/>
        <v>0</v>
      </c>
    </row>
    <row r="210" spans="1:47" ht="14.25" customHeight="1">
      <c r="A210" s="71">
        <f>'Январь 2020'!A210</f>
        <v>0</v>
      </c>
      <c r="B210" s="72">
        <f>'Январь 2020'!G210</f>
        <v>0</v>
      </c>
      <c r="C210" s="73">
        <f>'Январь 2020'!B210</f>
        <v>0</v>
      </c>
      <c r="D210" s="75"/>
      <c r="E210" s="75"/>
      <c r="F210" s="76"/>
      <c r="G210" s="76"/>
      <c r="H210" s="75"/>
      <c r="I210" s="153"/>
      <c r="J210" s="153"/>
      <c r="K210" s="153"/>
      <c r="L210" s="75"/>
      <c r="M210" s="76"/>
      <c r="N210" s="76"/>
      <c r="O210" s="75"/>
      <c r="P210" s="153"/>
      <c r="Q210" s="153"/>
      <c r="R210" s="75"/>
      <c r="S210" s="75"/>
      <c r="T210" s="76"/>
      <c r="U210" s="76"/>
      <c r="V210" s="75"/>
      <c r="W210" s="153"/>
      <c r="X210" s="153"/>
      <c r="Y210" s="75"/>
      <c r="Z210" s="75"/>
      <c r="AA210" s="76"/>
      <c r="AB210" s="76"/>
      <c r="AC210" s="75"/>
      <c r="AD210" s="153"/>
      <c r="AE210" s="153"/>
      <c r="AF210" s="153"/>
      <c r="AG210" s="75"/>
      <c r="AH210" s="262"/>
      <c r="AI210" s="80">
        <f t="shared" si="0"/>
        <v>0</v>
      </c>
      <c r="AJ210" s="81">
        <f>'Май 2020'!AJ210-AI210</f>
        <v>0</v>
      </c>
      <c r="AK210" s="82">
        <f t="shared" si="1"/>
        <v>0</v>
      </c>
      <c r="AL210" s="83">
        <f>'Май 2020'!AL210+AK210</f>
        <v>0</v>
      </c>
      <c r="AM210" s="82">
        <f t="shared" si="2"/>
        <v>0</v>
      </c>
      <c r="AN210" s="84">
        <f>'Май 2020'!AN210+AM210</f>
        <v>0</v>
      </c>
      <c r="AO210" s="82">
        <f t="shared" si="3"/>
        <v>0</v>
      </c>
      <c r="AP210" s="85">
        <f>'Май 2020'!AP210+'Июнь 2020'!AO210</f>
        <v>0</v>
      </c>
      <c r="AQ210" s="82">
        <f t="shared" si="4"/>
        <v>0</v>
      </c>
      <c r="AR210" s="86">
        <f>'Май 2020'!AR210+'Июнь 2020'!AQ210</f>
        <v>0</v>
      </c>
      <c r="AS210" s="87">
        <f>'Январь 2020'!AW210</f>
        <v>0</v>
      </c>
      <c r="AT210" s="88">
        <f>'Январь 2020'!AX210</f>
        <v>0</v>
      </c>
      <c r="AU210" s="45">
        <f t="shared" si="5"/>
        <v>0</v>
      </c>
    </row>
    <row r="211" spans="1:47" ht="14.25" customHeight="1">
      <c r="A211" s="71">
        <f>'Январь 2020'!A211</f>
        <v>0</v>
      </c>
      <c r="B211" s="72">
        <f>'Январь 2020'!G211</f>
        <v>0</v>
      </c>
      <c r="C211" s="73">
        <f>'Январь 2020'!B211</f>
        <v>0</v>
      </c>
      <c r="D211" s="75"/>
      <c r="E211" s="75"/>
      <c r="F211" s="76"/>
      <c r="G211" s="76"/>
      <c r="H211" s="75"/>
      <c r="I211" s="153"/>
      <c r="J211" s="153"/>
      <c r="K211" s="153"/>
      <c r="L211" s="75"/>
      <c r="M211" s="76"/>
      <c r="N211" s="76"/>
      <c r="O211" s="75"/>
      <c r="P211" s="153"/>
      <c r="Q211" s="153"/>
      <c r="R211" s="75"/>
      <c r="S211" s="75"/>
      <c r="T211" s="76"/>
      <c r="U211" s="76"/>
      <c r="V211" s="75"/>
      <c r="W211" s="153"/>
      <c r="X211" s="153"/>
      <c r="Y211" s="75"/>
      <c r="Z211" s="75"/>
      <c r="AA211" s="76"/>
      <c r="AB211" s="76"/>
      <c r="AC211" s="75"/>
      <c r="AD211" s="153"/>
      <c r="AE211" s="153"/>
      <c r="AF211" s="153"/>
      <c r="AG211" s="75"/>
      <c r="AH211" s="262"/>
      <c r="AI211" s="80">
        <f t="shared" si="0"/>
        <v>0</v>
      </c>
      <c r="AJ211" s="81">
        <f>'Май 2020'!AJ211-AI211</f>
        <v>0</v>
      </c>
      <c r="AK211" s="82">
        <f t="shared" si="1"/>
        <v>0</v>
      </c>
      <c r="AL211" s="83">
        <f>'Май 2020'!AL211+AK211</f>
        <v>0</v>
      </c>
      <c r="AM211" s="82">
        <f t="shared" si="2"/>
        <v>0</v>
      </c>
      <c r="AN211" s="84">
        <f>'Май 2020'!AN211+AM211</f>
        <v>0</v>
      </c>
      <c r="AO211" s="82">
        <f t="shared" si="3"/>
        <v>0</v>
      </c>
      <c r="AP211" s="85">
        <f>'Май 2020'!AP211+'Июнь 2020'!AO211</f>
        <v>0</v>
      </c>
      <c r="AQ211" s="82">
        <f t="shared" si="4"/>
        <v>0</v>
      </c>
      <c r="AR211" s="86">
        <f>'Май 2020'!AR211+'Июнь 2020'!AQ211</f>
        <v>0</v>
      </c>
      <c r="AS211" s="87">
        <f>'Январь 2020'!AW211</f>
        <v>0</v>
      </c>
      <c r="AT211" s="88">
        <f>'Январь 2020'!AX211</f>
        <v>0</v>
      </c>
      <c r="AU211" s="45">
        <f t="shared" si="5"/>
        <v>0</v>
      </c>
    </row>
    <row r="212" spans="1:47" ht="14.25" customHeight="1">
      <c r="A212" s="71">
        <f>'Январь 2020'!A212</f>
        <v>0</v>
      </c>
      <c r="B212" s="72">
        <f>'Январь 2020'!G212</f>
        <v>0</v>
      </c>
      <c r="C212" s="73">
        <f>'Январь 2020'!B212</f>
        <v>0</v>
      </c>
      <c r="D212" s="75"/>
      <c r="E212" s="75"/>
      <c r="F212" s="76"/>
      <c r="G212" s="76"/>
      <c r="H212" s="75"/>
      <c r="I212" s="153"/>
      <c r="J212" s="153"/>
      <c r="K212" s="153"/>
      <c r="L212" s="75"/>
      <c r="M212" s="76"/>
      <c r="N212" s="76"/>
      <c r="O212" s="75"/>
      <c r="P212" s="153"/>
      <c r="Q212" s="153"/>
      <c r="R212" s="75"/>
      <c r="S212" s="75"/>
      <c r="T212" s="76"/>
      <c r="U212" s="76"/>
      <c r="V212" s="75"/>
      <c r="W212" s="153"/>
      <c r="X212" s="153"/>
      <c r="Y212" s="75"/>
      <c r="Z212" s="75"/>
      <c r="AA212" s="76"/>
      <c r="AB212" s="76"/>
      <c r="AC212" s="75"/>
      <c r="AD212" s="153"/>
      <c r="AE212" s="153"/>
      <c r="AF212" s="153"/>
      <c r="AG212" s="75"/>
      <c r="AH212" s="262"/>
      <c r="AI212" s="80">
        <f t="shared" si="0"/>
        <v>0</v>
      </c>
      <c r="AJ212" s="81">
        <f>'Май 2020'!AJ212-AI212</f>
        <v>0</v>
      </c>
      <c r="AK212" s="82">
        <f t="shared" si="1"/>
        <v>0</v>
      </c>
      <c r="AL212" s="83">
        <f>'Май 2020'!AL212+AK212</f>
        <v>0</v>
      </c>
      <c r="AM212" s="82">
        <f t="shared" si="2"/>
        <v>0</v>
      </c>
      <c r="AN212" s="84">
        <f>'Май 2020'!AN212+AM212</f>
        <v>0</v>
      </c>
      <c r="AO212" s="82">
        <f t="shared" si="3"/>
        <v>0</v>
      </c>
      <c r="AP212" s="85">
        <f>'Май 2020'!AP212+'Июнь 2020'!AO212</f>
        <v>0</v>
      </c>
      <c r="AQ212" s="82">
        <f t="shared" si="4"/>
        <v>0</v>
      </c>
      <c r="AR212" s="86">
        <f>'Май 2020'!AR212+'Июнь 2020'!AQ212</f>
        <v>0</v>
      </c>
      <c r="AS212" s="87">
        <f>'Январь 2020'!AW212</f>
        <v>0</v>
      </c>
      <c r="AT212" s="88">
        <f>'Январь 2020'!AX212</f>
        <v>0</v>
      </c>
      <c r="AU212" s="45">
        <f t="shared" si="5"/>
        <v>0</v>
      </c>
    </row>
    <row r="213" spans="1:47" ht="14.25" customHeight="1">
      <c r="A213" s="71">
        <f>'Январь 2020'!A213</f>
        <v>0</v>
      </c>
      <c r="B213" s="72">
        <f>'Январь 2020'!G213</f>
        <v>0</v>
      </c>
      <c r="C213" s="73">
        <f>'Январь 2020'!B213</f>
        <v>0</v>
      </c>
      <c r="D213" s="75"/>
      <c r="E213" s="75"/>
      <c r="F213" s="76"/>
      <c r="G213" s="76"/>
      <c r="H213" s="75"/>
      <c r="I213" s="153"/>
      <c r="J213" s="153"/>
      <c r="K213" s="153"/>
      <c r="L213" s="75"/>
      <c r="M213" s="76"/>
      <c r="N213" s="76"/>
      <c r="O213" s="75"/>
      <c r="P213" s="153"/>
      <c r="Q213" s="153"/>
      <c r="R213" s="75"/>
      <c r="S213" s="75"/>
      <c r="T213" s="76"/>
      <c r="U213" s="76"/>
      <c r="V213" s="75"/>
      <c r="W213" s="153"/>
      <c r="X213" s="153"/>
      <c r="Y213" s="75"/>
      <c r="Z213" s="75"/>
      <c r="AA213" s="76"/>
      <c r="AB213" s="76"/>
      <c r="AC213" s="75"/>
      <c r="AD213" s="153"/>
      <c r="AE213" s="153"/>
      <c r="AF213" s="153"/>
      <c r="AG213" s="75"/>
      <c r="AH213" s="262"/>
      <c r="AI213" s="80">
        <f t="shared" si="0"/>
        <v>0</v>
      </c>
      <c r="AJ213" s="81">
        <f>'Май 2020'!AJ213-AI213</f>
        <v>0</v>
      </c>
      <c r="AK213" s="82">
        <f t="shared" si="1"/>
        <v>0</v>
      </c>
      <c r="AL213" s="83">
        <f>'Май 2020'!AL213+AK213</f>
        <v>0</v>
      </c>
      <c r="AM213" s="82">
        <f t="shared" si="2"/>
        <v>0</v>
      </c>
      <c r="AN213" s="84">
        <f>'Май 2020'!AN213+AM213</f>
        <v>0</v>
      </c>
      <c r="AO213" s="82">
        <f t="shared" si="3"/>
        <v>0</v>
      </c>
      <c r="AP213" s="85">
        <f>'Май 2020'!AP213+'Июнь 2020'!AO213</f>
        <v>0</v>
      </c>
      <c r="AQ213" s="82">
        <f t="shared" si="4"/>
        <v>0</v>
      </c>
      <c r="AR213" s="86">
        <f>'Май 2020'!AR213+'Июнь 2020'!AQ213</f>
        <v>0</v>
      </c>
      <c r="AS213" s="87">
        <f>'Январь 2020'!AW213</f>
        <v>0</v>
      </c>
      <c r="AT213" s="88">
        <f>'Январь 2020'!AX213</f>
        <v>0</v>
      </c>
      <c r="AU213" s="45">
        <f t="shared" si="5"/>
        <v>0</v>
      </c>
    </row>
    <row r="214" spans="1:47" ht="14.25" customHeight="1">
      <c r="A214" s="71">
        <f>'Январь 2020'!A214</f>
        <v>0</v>
      </c>
      <c r="B214" s="72">
        <f>'Январь 2020'!G214</f>
        <v>0</v>
      </c>
      <c r="C214" s="73">
        <f>'Январь 2020'!B214</f>
        <v>0</v>
      </c>
      <c r="D214" s="75"/>
      <c r="E214" s="75"/>
      <c r="F214" s="76"/>
      <c r="G214" s="76"/>
      <c r="H214" s="75"/>
      <c r="I214" s="153"/>
      <c r="J214" s="153"/>
      <c r="K214" s="153"/>
      <c r="L214" s="75"/>
      <c r="M214" s="76"/>
      <c r="N214" s="76"/>
      <c r="O214" s="75"/>
      <c r="P214" s="153"/>
      <c r="Q214" s="153"/>
      <c r="R214" s="75"/>
      <c r="S214" s="75"/>
      <c r="T214" s="76"/>
      <c r="U214" s="76"/>
      <c r="V214" s="75"/>
      <c r="W214" s="153"/>
      <c r="X214" s="153"/>
      <c r="Y214" s="75"/>
      <c r="Z214" s="75"/>
      <c r="AA214" s="76"/>
      <c r="AB214" s="76"/>
      <c r="AC214" s="75"/>
      <c r="AD214" s="153"/>
      <c r="AE214" s="153"/>
      <c r="AF214" s="153"/>
      <c r="AG214" s="75"/>
      <c r="AH214" s="262"/>
      <c r="AI214" s="80">
        <f t="shared" si="0"/>
        <v>0</v>
      </c>
      <c r="AJ214" s="81">
        <f>'Май 2020'!AJ214-AI214</f>
        <v>0</v>
      </c>
      <c r="AK214" s="82">
        <f t="shared" si="1"/>
        <v>0</v>
      </c>
      <c r="AL214" s="83">
        <f>'Май 2020'!AL214+AK214</f>
        <v>0</v>
      </c>
      <c r="AM214" s="82">
        <f t="shared" si="2"/>
        <v>0</v>
      </c>
      <c r="AN214" s="84">
        <f>'Май 2020'!AN214+AM214</f>
        <v>0</v>
      </c>
      <c r="AO214" s="82">
        <f t="shared" si="3"/>
        <v>0</v>
      </c>
      <c r="AP214" s="85">
        <f>'Май 2020'!AP214+'Июнь 2020'!AO214</f>
        <v>0</v>
      </c>
      <c r="AQ214" s="82">
        <f t="shared" si="4"/>
        <v>0</v>
      </c>
      <c r="AR214" s="86">
        <f>'Май 2020'!AR214+'Июнь 2020'!AQ214</f>
        <v>0</v>
      </c>
      <c r="AS214" s="87">
        <f>'Январь 2020'!AW214</f>
        <v>0</v>
      </c>
      <c r="AT214" s="88">
        <f>'Январь 2020'!AX214</f>
        <v>0</v>
      </c>
      <c r="AU214" s="45">
        <f t="shared" si="5"/>
        <v>0</v>
      </c>
    </row>
    <row r="215" spans="1:47" ht="14.25" customHeight="1">
      <c r="A215" s="71">
        <f>'Январь 2020'!A215</f>
        <v>0</v>
      </c>
      <c r="B215" s="72">
        <f>'Январь 2020'!G215</f>
        <v>0</v>
      </c>
      <c r="C215" s="73">
        <f>'Январь 2020'!B215</f>
        <v>0</v>
      </c>
      <c r="D215" s="75"/>
      <c r="E215" s="75"/>
      <c r="F215" s="76"/>
      <c r="G215" s="76"/>
      <c r="H215" s="75"/>
      <c r="I215" s="153"/>
      <c r="J215" s="153"/>
      <c r="K215" s="153"/>
      <c r="L215" s="75"/>
      <c r="M215" s="76"/>
      <c r="N215" s="76"/>
      <c r="O215" s="75"/>
      <c r="P215" s="153"/>
      <c r="Q215" s="153"/>
      <c r="R215" s="75"/>
      <c r="S215" s="75"/>
      <c r="T215" s="76"/>
      <c r="U215" s="76"/>
      <c r="V215" s="75"/>
      <c r="W215" s="153"/>
      <c r="X215" s="153"/>
      <c r="Y215" s="75"/>
      <c r="Z215" s="75"/>
      <c r="AA215" s="76"/>
      <c r="AB215" s="76"/>
      <c r="AC215" s="75"/>
      <c r="AD215" s="153"/>
      <c r="AE215" s="153"/>
      <c r="AF215" s="153"/>
      <c r="AG215" s="75"/>
      <c r="AH215" s="262"/>
      <c r="AI215" s="80">
        <f t="shared" si="0"/>
        <v>0</v>
      </c>
      <c r="AJ215" s="81">
        <f>'Май 2020'!AJ215-AI215</f>
        <v>0</v>
      </c>
      <c r="AK215" s="82">
        <f t="shared" si="1"/>
        <v>0</v>
      </c>
      <c r="AL215" s="83">
        <f>'Май 2020'!AL215+AK215</f>
        <v>0</v>
      </c>
      <c r="AM215" s="82">
        <f t="shared" si="2"/>
        <v>0</v>
      </c>
      <c r="AN215" s="84">
        <f>'Май 2020'!AN215+AM215</f>
        <v>0</v>
      </c>
      <c r="AO215" s="82">
        <f t="shared" si="3"/>
        <v>0</v>
      </c>
      <c r="AP215" s="85">
        <f>'Май 2020'!AP215+'Июнь 2020'!AO215</f>
        <v>0</v>
      </c>
      <c r="AQ215" s="82">
        <f t="shared" si="4"/>
        <v>0</v>
      </c>
      <c r="AR215" s="86">
        <f>'Май 2020'!AR215+'Июнь 2020'!AQ215</f>
        <v>0</v>
      </c>
      <c r="AS215" s="87">
        <f>'Январь 2020'!AW215</f>
        <v>0</v>
      </c>
      <c r="AT215" s="88">
        <f>'Январь 2020'!AX215</f>
        <v>0</v>
      </c>
      <c r="AU215" s="45">
        <f t="shared" si="5"/>
        <v>0</v>
      </c>
    </row>
    <row r="216" spans="1:47" ht="14.25" customHeight="1">
      <c r="A216" s="71">
        <f>'Январь 2020'!A216</f>
        <v>0</v>
      </c>
      <c r="B216" s="72">
        <f>'Январь 2020'!G216</f>
        <v>0</v>
      </c>
      <c r="C216" s="73">
        <f>'Январь 2020'!B216</f>
        <v>0</v>
      </c>
      <c r="D216" s="75"/>
      <c r="E216" s="75"/>
      <c r="F216" s="76"/>
      <c r="G216" s="76"/>
      <c r="H216" s="75"/>
      <c r="I216" s="153"/>
      <c r="J216" s="153"/>
      <c r="K216" s="153"/>
      <c r="L216" s="75"/>
      <c r="M216" s="76"/>
      <c r="N216" s="76"/>
      <c r="O216" s="75"/>
      <c r="P216" s="153"/>
      <c r="Q216" s="153"/>
      <c r="R216" s="75"/>
      <c r="S216" s="75"/>
      <c r="T216" s="76"/>
      <c r="U216" s="76"/>
      <c r="V216" s="75"/>
      <c r="W216" s="153"/>
      <c r="X216" s="153"/>
      <c r="Y216" s="75"/>
      <c r="Z216" s="75"/>
      <c r="AA216" s="76"/>
      <c r="AB216" s="76"/>
      <c r="AC216" s="75"/>
      <c r="AD216" s="153"/>
      <c r="AE216" s="153"/>
      <c r="AF216" s="153"/>
      <c r="AG216" s="75"/>
      <c r="AH216" s="262"/>
      <c r="AI216" s="80">
        <f t="shared" si="0"/>
        <v>0</v>
      </c>
      <c r="AJ216" s="81">
        <f>'Май 2020'!AJ216-AI216</f>
        <v>0</v>
      </c>
      <c r="AK216" s="82">
        <f t="shared" si="1"/>
        <v>0</v>
      </c>
      <c r="AL216" s="83">
        <f>'Май 2020'!AL216+AK216</f>
        <v>0</v>
      </c>
      <c r="AM216" s="82">
        <f t="shared" si="2"/>
        <v>0</v>
      </c>
      <c r="AN216" s="84">
        <f>'Май 2020'!AN216+AM216</f>
        <v>0</v>
      </c>
      <c r="AO216" s="82">
        <f t="shared" si="3"/>
        <v>0</v>
      </c>
      <c r="AP216" s="85">
        <f>'Май 2020'!AP216+'Июнь 2020'!AO216</f>
        <v>0</v>
      </c>
      <c r="AQ216" s="82">
        <f t="shared" si="4"/>
        <v>0</v>
      </c>
      <c r="AR216" s="86">
        <f>'Май 2020'!AR216+'Июнь 2020'!AQ216</f>
        <v>0</v>
      </c>
      <c r="AS216" s="87">
        <f>'Январь 2020'!AW216</f>
        <v>0</v>
      </c>
      <c r="AT216" s="88">
        <f>'Январь 2020'!AX216</f>
        <v>0</v>
      </c>
      <c r="AU216" s="45">
        <f t="shared" si="5"/>
        <v>0</v>
      </c>
    </row>
    <row r="217" spans="1:47" ht="14.25" customHeight="1">
      <c r="A217" s="71">
        <f>'Январь 2020'!A217</f>
        <v>0</v>
      </c>
      <c r="B217" s="72">
        <f>'Январь 2020'!G217</f>
        <v>0</v>
      </c>
      <c r="C217" s="73">
        <f>'Январь 2020'!B217</f>
        <v>0</v>
      </c>
      <c r="D217" s="75"/>
      <c r="E217" s="75"/>
      <c r="F217" s="76"/>
      <c r="G217" s="76"/>
      <c r="H217" s="75"/>
      <c r="I217" s="153"/>
      <c r="J217" s="153"/>
      <c r="K217" s="153"/>
      <c r="L217" s="75"/>
      <c r="M217" s="76"/>
      <c r="N217" s="76"/>
      <c r="O217" s="75"/>
      <c r="P217" s="153"/>
      <c r="Q217" s="153"/>
      <c r="R217" s="75"/>
      <c r="S217" s="75"/>
      <c r="T217" s="76"/>
      <c r="U217" s="76"/>
      <c r="V217" s="75"/>
      <c r="W217" s="153"/>
      <c r="X217" s="153"/>
      <c r="Y217" s="75"/>
      <c r="Z217" s="75"/>
      <c r="AA217" s="76"/>
      <c r="AB217" s="76"/>
      <c r="AC217" s="75"/>
      <c r="AD217" s="153"/>
      <c r="AE217" s="153"/>
      <c r="AF217" s="153"/>
      <c r="AG217" s="75"/>
      <c r="AH217" s="262"/>
      <c r="AI217" s="80">
        <f t="shared" si="0"/>
        <v>0</v>
      </c>
      <c r="AJ217" s="81">
        <f>'Май 2020'!AJ217-AI217</f>
        <v>0</v>
      </c>
      <c r="AK217" s="82">
        <f t="shared" si="1"/>
        <v>0</v>
      </c>
      <c r="AL217" s="83">
        <f>'Май 2020'!AL217+AK217</f>
        <v>0</v>
      </c>
      <c r="AM217" s="82">
        <f t="shared" si="2"/>
        <v>0</v>
      </c>
      <c r="AN217" s="84">
        <f>'Май 2020'!AN217+AM217</f>
        <v>0</v>
      </c>
      <c r="AO217" s="82">
        <f t="shared" si="3"/>
        <v>0</v>
      </c>
      <c r="AP217" s="85">
        <f>'Май 2020'!AP217+'Июнь 2020'!AO217</f>
        <v>0</v>
      </c>
      <c r="AQ217" s="82">
        <f t="shared" si="4"/>
        <v>0</v>
      </c>
      <c r="AR217" s="86">
        <f>'Май 2020'!AR217+'Июнь 2020'!AQ217</f>
        <v>0</v>
      </c>
      <c r="AS217" s="87">
        <f>'Январь 2020'!AW217</f>
        <v>0</v>
      </c>
      <c r="AT217" s="88">
        <f>'Январь 2020'!AX217</f>
        <v>0</v>
      </c>
      <c r="AU217" s="45">
        <f t="shared" si="5"/>
        <v>0</v>
      </c>
    </row>
    <row r="218" spans="1:47" ht="14.25" customHeight="1">
      <c r="A218" s="71">
        <f>'Январь 2020'!A218</f>
        <v>0</v>
      </c>
      <c r="B218" s="72">
        <f>'Январь 2020'!G218</f>
        <v>0</v>
      </c>
      <c r="C218" s="73">
        <f>'Январь 2020'!B218</f>
        <v>0</v>
      </c>
      <c r="D218" s="75"/>
      <c r="E218" s="75"/>
      <c r="F218" s="76"/>
      <c r="G218" s="76"/>
      <c r="H218" s="75"/>
      <c r="I218" s="153"/>
      <c r="J218" s="153"/>
      <c r="K218" s="153"/>
      <c r="L218" s="75"/>
      <c r="M218" s="76"/>
      <c r="N218" s="76"/>
      <c r="O218" s="75"/>
      <c r="P218" s="153"/>
      <c r="Q218" s="153"/>
      <c r="R218" s="75"/>
      <c r="S218" s="75"/>
      <c r="T218" s="76"/>
      <c r="U218" s="76"/>
      <c r="V218" s="75"/>
      <c r="W218" s="153"/>
      <c r="X218" s="153"/>
      <c r="Y218" s="75"/>
      <c r="Z218" s="75"/>
      <c r="AA218" s="76"/>
      <c r="AB218" s="76"/>
      <c r="AC218" s="75"/>
      <c r="AD218" s="153"/>
      <c r="AE218" s="153"/>
      <c r="AF218" s="153"/>
      <c r="AG218" s="75"/>
      <c r="AH218" s="262"/>
      <c r="AI218" s="80">
        <f t="shared" si="0"/>
        <v>0</v>
      </c>
      <c r="AJ218" s="81">
        <f>'Май 2020'!AJ218-AI218</f>
        <v>0</v>
      </c>
      <c r="AK218" s="82">
        <f t="shared" si="1"/>
        <v>0</v>
      </c>
      <c r="AL218" s="83">
        <f>'Май 2020'!AL218+AK218</f>
        <v>0</v>
      </c>
      <c r="AM218" s="82">
        <f t="shared" si="2"/>
        <v>0</v>
      </c>
      <c r="AN218" s="84">
        <f>'Май 2020'!AN218+AM218</f>
        <v>0</v>
      </c>
      <c r="AO218" s="82">
        <f t="shared" si="3"/>
        <v>0</v>
      </c>
      <c r="AP218" s="85">
        <f>'Май 2020'!AP218+'Июнь 2020'!AO218</f>
        <v>0</v>
      </c>
      <c r="AQ218" s="82">
        <f t="shared" si="4"/>
        <v>0</v>
      </c>
      <c r="AR218" s="86">
        <f>'Май 2020'!AR218+'Июнь 2020'!AQ218</f>
        <v>0</v>
      </c>
      <c r="AS218" s="87">
        <f>'Январь 2020'!AW218</f>
        <v>0</v>
      </c>
      <c r="AT218" s="88">
        <f>'Январь 2020'!AX218</f>
        <v>0</v>
      </c>
      <c r="AU218" s="45">
        <f t="shared" si="5"/>
        <v>0</v>
      </c>
    </row>
    <row r="219" spans="1:47" ht="14.25" customHeight="1">
      <c r="A219" s="71">
        <f>'Январь 2020'!A219</f>
        <v>0</v>
      </c>
      <c r="B219" s="72">
        <f>'Январь 2020'!G219</f>
        <v>0</v>
      </c>
      <c r="C219" s="73">
        <f>'Январь 2020'!B219</f>
        <v>0</v>
      </c>
      <c r="D219" s="75"/>
      <c r="E219" s="75"/>
      <c r="F219" s="76"/>
      <c r="G219" s="76"/>
      <c r="H219" s="75"/>
      <c r="I219" s="153"/>
      <c r="J219" s="153"/>
      <c r="K219" s="153"/>
      <c r="L219" s="75"/>
      <c r="M219" s="76"/>
      <c r="N219" s="76"/>
      <c r="O219" s="75"/>
      <c r="P219" s="153"/>
      <c r="Q219" s="153"/>
      <c r="R219" s="75"/>
      <c r="S219" s="75"/>
      <c r="T219" s="76"/>
      <c r="U219" s="76"/>
      <c r="V219" s="75"/>
      <c r="W219" s="153"/>
      <c r="X219" s="153"/>
      <c r="Y219" s="75"/>
      <c r="Z219" s="75"/>
      <c r="AA219" s="76"/>
      <c r="AB219" s="76"/>
      <c r="AC219" s="75"/>
      <c r="AD219" s="153"/>
      <c r="AE219" s="153"/>
      <c r="AF219" s="153"/>
      <c r="AG219" s="75"/>
      <c r="AH219" s="262"/>
      <c r="AI219" s="80">
        <f t="shared" si="0"/>
        <v>0</v>
      </c>
      <c r="AJ219" s="81">
        <f>'Май 2020'!AJ219-AI219</f>
        <v>0</v>
      </c>
      <c r="AK219" s="82">
        <f t="shared" si="1"/>
        <v>0</v>
      </c>
      <c r="AL219" s="83">
        <f>'Май 2020'!AL219+AK219</f>
        <v>0</v>
      </c>
      <c r="AM219" s="82">
        <f t="shared" si="2"/>
        <v>0</v>
      </c>
      <c r="AN219" s="84">
        <f>'Май 2020'!AN219+AM219</f>
        <v>0</v>
      </c>
      <c r="AO219" s="82">
        <f t="shared" si="3"/>
        <v>0</v>
      </c>
      <c r="AP219" s="85">
        <f>'Май 2020'!AP219+'Июнь 2020'!AO219</f>
        <v>0</v>
      </c>
      <c r="AQ219" s="82">
        <f t="shared" si="4"/>
        <v>0</v>
      </c>
      <c r="AR219" s="86">
        <f>'Май 2020'!AR219+'Июнь 2020'!AQ219</f>
        <v>0</v>
      </c>
      <c r="AS219" s="87">
        <f>'Январь 2020'!AW219</f>
        <v>0</v>
      </c>
      <c r="AT219" s="88">
        <f>'Январь 2020'!AX219</f>
        <v>0</v>
      </c>
      <c r="AU219" s="45">
        <f t="shared" si="5"/>
        <v>0</v>
      </c>
    </row>
    <row r="220" spans="1:47" ht="14.25" customHeight="1">
      <c r="A220" s="71">
        <f>'Январь 2020'!A220</f>
        <v>0</v>
      </c>
      <c r="B220" s="72">
        <f>'Январь 2020'!G220</f>
        <v>0</v>
      </c>
      <c r="C220" s="73">
        <f>'Январь 2020'!B220</f>
        <v>0</v>
      </c>
      <c r="D220" s="75"/>
      <c r="E220" s="75"/>
      <c r="F220" s="76"/>
      <c r="G220" s="76"/>
      <c r="H220" s="75"/>
      <c r="I220" s="153"/>
      <c r="J220" s="153"/>
      <c r="K220" s="153"/>
      <c r="L220" s="75"/>
      <c r="M220" s="76"/>
      <c r="N220" s="76"/>
      <c r="O220" s="75"/>
      <c r="P220" s="153"/>
      <c r="Q220" s="153"/>
      <c r="R220" s="75"/>
      <c r="S220" s="75"/>
      <c r="T220" s="76"/>
      <c r="U220" s="76"/>
      <c r="V220" s="75"/>
      <c r="W220" s="153"/>
      <c r="X220" s="153"/>
      <c r="Y220" s="75"/>
      <c r="Z220" s="75"/>
      <c r="AA220" s="76"/>
      <c r="AB220" s="76"/>
      <c r="AC220" s="75"/>
      <c r="AD220" s="153"/>
      <c r="AE220" s="153"/>
      <c r="AF220" s="153"/>
      <c r="AG220" s="75"/>
      <c r="AH220" s="262"/>
      <c r="AI220" s="80">
        <f t="shared" si="0"/>
        <v>0</v>
      </c>
      <c r="AJ220" s="81">
        <f>'Май 2020'!AJ220-AI220</f>
        <v>0</v>
      </c>
      <c r="AK220" s="82">
        <f t="shared" si="1"/>
        <v>0</v>
      </c>
      <c r="AL220" s="83">
        <f>'Май 2020'!AL220+AK220</f>
        <v>0</v>
      </c>
      <c r="AM220" s="82">
        <f t="shared" si="2"/>
        <v>0</v>
      </c>
      <c r="AN220" s="84">
        <f>'Май 2020'!AN220+AM220</f>
        <v>0</v>
      </c>
      <c r="AO220" s="82">
        <f t="shared" si="3"/>
        <v>0</v>
      </c>
      <c r="AP220" s="85">
        <f>'Май 2020'!AP220+'Июнь 2020'!AO220</f>
        <v>0</v>
      </c>
      <c r="AQ220" s="82">
        <f t="shared" si="4"/>
        <v>0</v>
      </c>
      <c r="AR220" s="86">
        <f>'Май 2020'!AR220+'Июнь 2020'!AQ220</f>
        <v>0</v>
      </c>
      <c r="AS220" s="87">
        <f>'Январь 2020'!AW220</f>
        <v>0</v>
      </c>
      <c r="AT220" s="88">
        <f>'Январь 2020'!AX220</f>
        <v>0</v>
      </c>
      <c r="AU220" s="45">
        <f t="shared" si="5"/>
        <v>0</v>
      </c>
    </row>
    <row r="221" spans="1:47" ht="14.25" customHeight="1">
      <c r="A221" s="71">
        <f>'Январь 2020'!A221</f>
        <v>0</v>
      </c>
      <c r="B221" s="72">
        <f>'Январь 2020'!G221</f>
        <v>0</v>
      </c>
      <c r="C221" s="257">
        <f>'Январь 2020'!B221</f>
        <v>0</v>
      </c>
      <c r="D221" s="75"/>
      <c r="E221" s="75"/>
      <c r="F221" s="76"/>
      <c r="G221" s="76"/>
      <c r="H221" s="75"/>
      <c r="I221" s="153"/>
      <c r="J221" s="153"/>
      <c r="K221" s="153"/>
      <c r="L221" s="75"/>
      <c r="M221" s="76"/>
      <c r="N221" s="76"/>
      <c r="O221" s="75"/>
      <c r="P221" s="153"/>
      <c r="Q221" s="153"/>
      <c r="R221" s="75"/>
      <c r="S221" s="75"/>
      <c r="T221" s="76"/>
      <c r="U221" s="76"/>
      <c r="V221" s="75"/>
      <c r="W221" s="153"/>
      <c r="X221" s="153"/>
      <c r="Y221" s="75"/>
      <c r="Z221" s="75"/>
      <c r="AA221" s="76"/>
      <c r="AB221" s="76"/>
      <c r="AC221" s="75"/>
      <c r="AD221" s="153"/>
      <c r="AE221" s="153"/>
      <c r="AF221" s="153"/>
      <c r="AG221" s="75"/>
      <c r="AH221" s="262"/>
      <c r="AI221" s="80">
        <f t="shared" si="0"/>
        <v>0</v>
      </c>
      <c r="AJ221" s="81">
        <f>'Май 2020'!AJ221-AI221</f>
        <v>0</v>
      </c>
      <c r="AK221" s="82">
        <f t="shared" si="1"/>
        <v>0</v>
      </c>
      <c r="AL221" s="83">
        <f>'Май 2020'!AL221+AK221</f>
        <v>0</v>
      </c>
      <c r="AM221" s="82">
        <f t="shared" si="2"/>
        <v>0</v>
      </c>
      <c r="AN221" s="84">
        <f>'Май 2020'!AN221+AM221</f>
        <v>0</v>
      </c>
      <c r="AO221" s="82">
        <f t="shared" si="3"/>
        <v>0</v>
      </c>
      <c r="AP221" s="85">
        <f>'Май 2020'!AP221+'Июнь 2020'!AO221</f>
        <v>0</v>
      </c>
      <c r="AQ221" s="82">
        <f t="shared" si="4"/>
        <v>0</v>
      </c>
      <c r="AR221" s="86">
        <f>'Май 2020'!AR221+'Июнь 2020'!AQ221</f>
        <v>0</v>
      </c>
      <c r="AS221" s="87">
        <f>'Январь 2020'!AW221</f>
        <v>0</v>
      </c>
      <c r="AT221" s="88">
        <f>'Январь 2020'!AX221</f>
        <v>0</v>
      </c>
      <c r="AU221" s="45">
        <f t="shared" si="5"/>
        <v>0</v>
      </c>
    </row>
    <row r="222" spans="1:47" ht="14.25" customHeight="1">
      <c r="A222" s="71">
        <f>'Январь 2020'!A222</f>
        <v>0</v>
      </c>
      <c r="B222" s="72">
        <f>'Январь 2020'!G222</f>
        <v>0</v>
      </c>
      <c r="C222" s="73">
        <f>'Январь 2020'!B222</f>
        <v>0</v>
      </c>
      <c r="D222" s="75"/>
      <c r="E222" s="75"/>
      <c r="F222" s="76"/>
      <c r="G222" s="76"/>
      <c r="H222" s="75"/>
      <c r="I222" s="153"/>
      <c r="J222" s="153"/>
      <c r="K222" s="153"/>
      <c r="L222" s="75"/>
      <c r="M222" s="76"/>
      <c r="N222" s="76"/>
      <c r="O222" s="75"/>
      <c r="P222" s="153"/>
      <c r="Q222" s="153"/>
      <c r="R222" s="75"/>
      <c r="S222" s="75"/>
      <c r="T222" s="76"/>
      <c r="U222" s="76"/>
      <c r="V222" s="75"/>
      <c r="W222" s="153"/>
      <c r="X222" s="153"/>
      <c r="Y222" s="75"/>
      <c r="Z222" s="75"/>
      <c r="AA222" s="76"/>
      <c r="AB222" s="76"/>
      <c r="AC222" s="75"/>
      <c r="AD222" s="153"/>
      <c r="AE222" s="153"/>
      <c r="AF222" s="153"/>
      <c r="AG222" s="75"/>
      <c r="AH222" s="262"/>
      <c r="AI222" s="80">
        <f t="shared" si="0"/>
        <v>0</v>
      </c>
      <c r="AJ222" s="81">
        <f>'Май 2020'!AJ222-AI222</f>
        <v>0</v>
      </c>
      <c r="AK222" s="82">
        <f t="shared" si="1"/>
        <v>0</v>
      </c>
      <c r="AL222" s="83">
        <f>'Май 2020'!AL222+AK222</f>
        <v>0</v>
      </c>
      <c r="AM222" s="82">
        <f t="shared" si="2"/>
        <v>0</v>
      </c>
      <c r="AN222" s="84">
        <f>'Май 2020'!AN222+AM222</f>
        <v>0</v>
      </c>
      <c r="AO222" s="82">
        <f t="shared" si="3"/>
        <v>0</v>
      </c>
      <c r="AP222" s="85">
        <f>'Май 2020'!AP222+'Июнь 2020'!AO222</f>
        <v>0</v>
      </c>
      <c r="AQ222" s="82">
        <f t="shared" si="4"/>
        <v>0</v>
      </c>
      <c r="AR222" s="86">
        <f>'Май 2020'!AR222+'Июнь 2020'!AQ222</f>
        <v>0</v>
      </c>
      <c r="AS222" s="87">
        <f>'Январь 2020'!AW222</f>
        <v>0</v>
      </c>
      <c r="AT222" s="88">
        <f>'Январь 2020'!AX222</f>
        <v>0</v>
      </c>
      <c r="AU222" s="45">
        <f t="shared" si="5"/>
        <v>0</v>
      </c>
    </row>
    <row r="223" spans="1:47" ht="14.25" customHeight="1">
      <c r="A223" s="71">
        <f>'Январь 2020'!A223</f>
        <v>0</v>
      </c>
      <c r="B223" s="72">
        <f>'Январь 2020'!G223</f>
        <v>0</v>
      </c>
      <c r="C223" s="73">
        <f>'Январь 2020'!B223</f>
        <v>0</v>
      </c>
      <c r="D223" s="75"/>
      <c r="E223" s="75"/>
      <c r="F223" s="76"/>
      <c r="G223" s="76"/>
      <c r="H223" s="75"/>
      <c r="I223" s="153"/>
      <c r="J223" s="153"/>
      <c r="K223" s="153"/>
      <c r="L223" s="75"/>
      <c r="M223" s="76"/>
      <c r="N223" s="76"/>
      <c r="O223" s="75"/>
      <c r="P223" s="153"/>
      <c r="Q223" s="153"/>
      <c r="R223" s="75"/>
      <c r="S223" s="75"/>
      <c r="T223" s="76"/>
      <c r="U223" s="76"/>
      <c r="V223" s="75"/>
      <c r="W223" s="153"/>
      <c r="X223" s="153"/>
      <c r="Y223" s="75"/>
      <c r="Z223" s="75"/>
      <c r="AA223" s="76"/>
      <c r="AB223" s="76"/>
      <c r="AC223" s="75"/>
      <c r="AD223" s="153"/>
      <c r="AE223" s="153"/>
      <c r="AF223" s="153"/>
      <c r="AG223" s="75"/>
      <c r="AH223" s="262"/>
      <c r="AI223" s="80">
        <f t="shared" si="0"/>
        <v>0</v>
      </c>
      <c r="AJ223" s="81">
        <f>'Май 2020'!AJ223-AI223</f>
        <v>0</v>
      </c>
      <c r="AK223" s="82">
        <f t="shared" si="1"/>
        <v>0</v>
      </c>
      <c r="AL223" s="83">
        <f>'Май 2020'!AL223+AK223</f>
        <v>0</v>
      </c>
      <c r="AM223" s="82">
        <f t="shared" si="2"/>
        <v>0</v>
      </c>
      <c r="AN223" s="84">
        <f>'Май 2020'!AN223+AM223</f>
        <v>0</v>
      </c>
      <c r="AO223" s="82">
        <f t="shared" si="3"/>
        <v>0</v>
      </c>
      <c r="AP223" s="85">
        <f>'Май 2020'!AP223+'Июнь 2020'!AO223</f>
        <v>0</v>
      </c>
      <c r="AQ223" s="82">
        <f t="shared" si="4"/>
        <v>0</v>
      </c>
      <c r="AR223" s="86">
        <f>'Май 2020'!AR223+'Июнь 2020'!AQ223</f>
        <v>0</v>
      </c>
      <c r="AS223" s="87">
        <f>'Январь 2020'!AW223</f>
        <v>0</v>
      </c>
      <c r="AT223" s="88">
        <f>'Январь 2020'!AX223</f>
        <v>0</v>
      </c>
      <c r="AU223" s="45">
        <f t="shared" si="5"/>
        <v>0</v>
      </c>
    </row>
    <row r="224" spans="1:47" ht="14.25" customHeight="1">
      <c r="A224" s="71">
        <f>'Январь 2020'!A224</f>
        <v>0</v>
      </c>
      <c r="B224" s="72">
        <f>'Январь 2020'!G224</f>
        <v>0</v>
      </c>
      <c r="C224" s="73">
        <f>'Январь 2020'!B224</f>
        <v>0</v>
      </c>
      <c r="D224" s="75"/>
      <c r="E224" s="75"/>
      <c r="F224" s="76"/>
      <c r="G224" s="76"/>
      <c r="H224" s="75"/>
      <c r="I224" s="153"/>
      <c r="J224" s="153"/>
      <c r="K224" s="153"/>
      <c r="L224" s="75"/>
      <c r="M224" s="76"/>
      <c r="N224" s="76"/>
      <c r="O224" s="75"/>
      <c r="P224" s="153"/>
      <c r="Q224" s="153"/>
      <c r="R224" s="75"/>
      <c r="S224" s="75"/>
      <c r="T224" s="76"/>
      <c r="U224" s="76"/>
      <c r="V224" s="75"/>
      <c r="W224" s="153"/>
      <c r="X224" s="153"/>
      <c r="Y224" s="75"/>
      <c r="Z224" s="75"/>
      <c r="AA224" s="76"/>
      <c r="AB224" s="76"/>
      <c r="AC224" s="75"/>
      <c r="AD224" s="153"/>
      <c r="AE224" s="153"/>
      <c r="AF224" s="153"/>
      <c r="AG224" s="75"/>
      <c r="AH224" s="262"/>
      <c r="AI224" s="80">
        <f t="shared" si="0"/>
        <v>0</v>
      </c>
      <c r="AJ224" s="81">
        <f>'Май 2020'!AJ224-AI224</f>
        <v>0</v>
      </c>
      <c r="AK224" s="82">
        <f t="shared" si="1"/>
        <v>0</v>
      </c>
      <c r="AL224" s="83">
        <f>'Май 2020'!AL224+AK224</f>
        <v>0</v>
      </c>
      <c r="AM224" s="82">
        <f t="shared" si="2"/>
        <v>0</v>
      </c>
      <c r="AN224" s="84">
        <f>'Май 2020'!AN224+AM224</f>
        <v>0</v>
      </c>
      <c r="AO224" s="82">
        <f t="shared" si="3"/>
        <v>0</v>
      </c>
      <c r="AP224" s="85">
        <f>'Май 2020'!AP224+'Июнь 2020'!AO224</f>
        <v>0</v>
      </c>
      <c r="AQ224" s="82">
        <f t="shared" si="4"/>
        <v>0</v>
      </c>
      <c r="AR224" s="86">
        <f>'Май 2020'!AR224+'Июнь 2020'!AQ224</f>
        <v>0</v>
      </c>
      <c r="AS224" s="87">
        <f>'Январь 2020'!AW224</f>
        <v>0</v>
      </c>
      <c r="AT224" s="88">
        <f>'Январь 2020'!AX224</f>
        <v>0</v>
      </c>
      <c r="AU224" s="45">
        <f t="shared" si="5"/>
        <v>0</v>
      </c>
    </row>
    <row r="225" spans="1:47" ht="14.25" customHeight="1">
      <c r="A225" s="71">
        <f>'Январь 2020'!A225</f>
        <v>0</v>
      </c>
      <c r="B225" s="72">
        <f>'Январь 2020'!G225</f>
        <v>0</v>
      </c>
      <c r="C225" s="73">
        <f>'Январь 2020'!B225</f>
        <v>0</v>
      </c>
      <c r="D225" s="75"/>
      <c r="E225" s="75"/>
      <c r="F225" s="76"/>
      <c r="G225" s="76"/>
      <c r="H225" s="75"/>
      <c r="I225" s="153"/>
      <c r="J225" s="153"/>
      <c r="K225" s="153"/>
      <c r="L225" s="75"/>
      <c r="M225" s="76"/>
      <c r="N225" s="76"/>
      <c r="O225" s="75"/>
      <c r="P225" s="153"/>
      <c r="Q225" s="153"/>
      <c r="R225" s="75"/>
      <c r="S225" s="75"/>
      <c r="T225" s="76"/>
      <c r="U225" s="76"/>
      <c r="V225" s="75"/>
      <c r="W225" s="153"/>
      <c r="X225" s="153"/>
      <c r="Y225" s="75"/>
      <c r="Z225" s="75"/>
      <c r="AA225" s="76"/>
      <c r="AB225" s="76"/>
      <c r="AC225" s="75"/>
      <c r="AD225" s="153"/>
      <c r="AE225" s="153"/>
      <c r="AF225" s="153"/>
      <c r="AG225" s="75"/>
      <c r="AH225" s="262"/>
      <c r="AI225" s="80">
        <f t="shared" si="0"/>
        <v>0</v>
      </c>
      <c r="AJ225" s="81">
        <f>'Май 2020'!AJ225-AI225</f>
        <v>0</v>
      </c>
      <c r="AK225" s="82">
        <f t="shared" si="1"/>
        <v>0</v>
      </c>
      <c r="AL225" s="83">
        <f>'Май 2020'!AL225+AK225</f>
        <v>0</v>
      </c>
      <c r="AM225" s="82">
        <f t="shared" si="2"/>
        <v>0</v>
      </c>
      <c r="AN225" s="84">
        <f>'Май 2020'!AN225+AM225</f>
        <v>0</v>
      </c>
      <c r="AO225" s="82">
        <f t="shared" si="3"/>
        <v>0</v>
      </c>
      <c r="AP225" s="85">
        <f>'Май 2020'!AP225+'Июнь 2020'!AO225</f>
        <v>0</v>
      </c>
      <c r="AQ225" s="82">
        <f t="shared" si="4"/>
        <v>0</v>
      </c>
      <c r="AR225" s="86">
        <f>'Май 2020'!AR225+'Июнь 2020'!AQ225</f>
        <v>0</v>
      </c>
      <c r="AS225" s="87">
        <f>'Январь 2020'!AW225</f>
        <v>0</v>
      </c>
      <c r="AT225" s="88">
        <f>'Январь 2020'!AX225</f>
        <v>0</v>
      </c>
      <c r="AU225" s="45">
        <f t="shared" si="5"/>
        <v>0</v>
      </c>
    </row>
    <row r="226" spans="1:47" ht="14.25" customHeight="1">
      <c r="A226" s="71">
        <f>'Январь 2020'!A226</f>
        <v>0</v>
      </c>
      <c r="B226" s="72">
        <f>'Январь 2020'!G226</f>
        <v>0</v>
      </c>
      <c r="C226" s="73">
        <f>'Январь 2020'!B226</f>
        <v>0</v>
      </c>
      <c r="D226" s="75"/>
      <c r="E226" s="75"/>
      <c r="F226" s="76"/>
      <c r="G226" s="76"/>
      <c r="H226" s="75"/>
      <c r="I226" s="153"/>
      <c r="J226" s="153"/>
      <c r="K226" s="153"/>
      <c r="L226" s="75"/>
      <c r="M226" s="76"/>
      <c r="N226" s="76"/>
      <c r="O226" s="75"/>
      <c r="P226" s="153"/>
      <c r="Q226" s="153"/>
      <c r="R226" s="75"/>
      <c r="S226" s="75"/>
      <c r="T226" s="76"/>
      <c r="U226" s="76"/>
      <c r="V226" s="75"/>
      <c r="W226" s="153"/>
      <c r="X226" s="153"/>
      <c r="Y226" s="75"/>
      <c r="Z226" s="75"/>
      <c r="AA226" s="76"/>
      <c r="AB226" s="76"/>
      <c r="AC226" s="75"/>
      <c r="AD226" s="153"/>
      <c r="AE226" s="153"/>
      <c r="AF226" s="153"/>
      <c r="AG226" s="75"/>
      <c r="AH226" s="262"/>
      <c r="AI226" s="80">
        <f t="shared" si="0"/>
        <v>0</v>
      </c>
      <c r="AJ226" s="81">
        <f>'Май 2020'!AJ226-AI226</f>
        <v>0</v>
      </c>
      <c r="AK226" s="82">
        <f t="shared" si="1"/>
        <v>0</v>
      </c>
      <c r="AL226" s="83">
        <f>'Май 2020'!AL226+AK226</f>
        <v>0</v>
      </c>
      <c r="AM226" s="82">
        <f t="shared" si="2"/>
        <v>0</v>
      </c>
      <c r="AN226" s="84">
        <f>'Май 2020'!AN226+AM226</f>
        <v>0</v>
      </c>
      <c r="AO226" s="82">
        <f t="shared" si="3"/>
        <v>0</v>
      </c>
      <c r="AP226" s="85">
        <f>'Май 2020'!AP226+'Июнь 2020'!AO226</f>
        <v>0</v>
      </c>
      <c r="AQ226" s="82">
        <f t="shared" si="4"/>
        <v>0</v>
      </c>
      <c r="AR226" s="86">
        <f>'Май 2020'!AR226+'Июнь 2020'!AQ226</f>
        <v>0</v>
      </c>
      <c r="AS226" s="87">
        <f>'Январь 2020'!AW226</f>
        <v>0</v>
      </c>
      <c r="AT226" s="88">
        <f>'Январь 2020'!AX226</f>
        <v>0</v>
      </c>
      <c r="AU226" s="45">
        <f t="shared" si="5"/>
        <v>0</v>
      </c>
    </row>
    <row r="227" spans="1:47" ht="14.25" customHeight="1">
      <c r="A227" s="71">
        <f>'Январь 2020'!A227</f>
        <v>0</v>
      </c>
      <c r="B227" s="72">
        <f>'Январь 2020'!G227</f>
        <v>0</v>
      </c>
      <c r="C227" s="73">
        <f>'Январь 2020'!B227</f>
        <v>0</v>
      </c>
      <c r="D227" s="75"/>
      <c r="E227" s="75"/>
      <c r="F227" s="76"/>
      <c r="G227" s="76"/>
      <c r="H227" s="75"/>
      <c r="I227" s="153"/>
      <c r="J227" s="153"/>
      <c r="K227" s="153"/>
      <c r="L227" s="75"/>
      <c r="M227" s="76"/>
      <c r="N227" s="76"/>
      <c r="O227" s="75"/>
      <c r="P227" s="153"/>
      <c r="Q227" s="153"/>
      <c r="R227" s="75"/>
      <c r="S227" s="75"/>
      <c r="T227" s="76"/>
      <c r="U227" s="76"/>
      <c r="V227" s="75"/>
      <c r="W227" s="153"/>
      <c r="X227" s="153"/>
      <c r="Y227" s="75"/>
      <c r="Z227" s="75"/>
      <c r="AA227" s="76"/>
      <c r="AB227" s="76"/>
      <c r="AC227" s="75"/>
      <c r="AD227" s="153"/>
      <c r="AE227" s="153"/>
      <c r="AF227" s="153"/>
      <c r="AG227" s="75"/>
      <c r="AH227" s="262"/>
      <c r="AI227" s="80">
        <f t="shared" si="0"/>
        <v>0</v>
      </c>
      <c r="AJ227" s="81">
        <f>'Май 2020'!AJ227-AI227</f>
        <v>0</v>
      </c>
      <c r="AK227" s="82">
        <f t="shared" si="1"/>
        <v>0</v>
      </c>
      <c r="AL227" s="83">
        <f>'Май 2020'!AL227+AK227</f>
        <v>0</v>
      </c>
      <c r="AM227" s="82">
        <f t="shared" si="2"/>
        <v>0</v>
      </c>
      <c r="AN227" s="84">
        <f>'Май 2020'!AN227+AM227</f>
        <v>0</v>
      </c>
      <c r="AO227" s="82">
        <f t="shared" si="3"/>
        <v>0</v>
      </c>
      <c r="AP227" s="85">
        <f>'Май 2020'!AP227+'Июнь 2020'!AO227</f>
        <v>0</v>
      </c>
      <c r="AQ227" s="82">
        <f t="shared" si="4"/>
        <v>0</v>
      </c>
      <c r="AR227" s="86">
        <f>'Май 2020'!AR227+'Июнь 2020'!AQ227</f>
        <v>0</v>
      </c>
      <c r="AS227" s="87">
        <f>'Январь 2020'!AW227</f>
        <v>0</v>
      </c>
      <c r="AT227" s="88">
        <f>'Январь 2020'!AX227</f>
        <v>0</v>
      </c>
      <c r="AU227" s="45">
        <f t="shared" si="5"/>
        <v>0</v>
      </c>
    </row>
    <row r="228" spans="1:47" ht="14.25" customHeight="1">
      <c r="A228" s="71">
        <f>'Январь 2020'!A228</f>
        <v>0</v>
      </c>
      <c r="B228" s="72">
        <f>'Январь 2020'!G228</f>
        <v>0</v>
      </c>
      <c r="C228" s="73">
        <f>'Январь 2020'!B228</f>
        <v>0</v>
      </c>
      <c r="D228" s="75"/>
      <c r="E228" s="75"/>
      <c r="F228" s="76"/>
      <c r="G228" s="76"/>
      <c r="H228" s="75"/>
      <c r="I228" s="153"/>
      <c r="J228" s="153"/>
      <c r="K228" s="153"/>
      <c r="L228" s="75"/>
      <c r="M228" s="76"/>
      <c r="N228" s="76"/>
      <c r="O228" s="75"/>
      <c r="P228" s="153"/>
      <c r="Q228" s="153"/>
      <c r="R228" s="75"/>
      <c r="S228" s="75"/>
      <c r="T228" s="76"/>
      <c r="U228" s="76"/>
      <c r="V228" s="75"/>
      <c r="W228" s="153"/>
      <c r="X228" s="153"/>
      <c r="Y228" s="75"/>
      <c r="Z228" s="75"/>
      <c r="AA228" s="76"/>
      <c r="AB228" s="76"/>
      <c r="AC228" s="75"/>
      <c r="AD228" s="153"/>
      <c r="AE228" s="153"/>
      <c r="AF228" s="153"/>
      <c r="AG228" s="75"/>
      <c r="AH228" s="262"/>
      <c r="AI228" s="80">
        <f t="shared" si="0"/>
        <v>0</v>
      </c>
      <c r="AJ228" s="81">
        <f>'Май 2020'!AJ228-AI228</f>
        <v>0</v>
      </c>
      <c r="AK228" s="82">
        <f t="shared" si="1"/>
        <v>0</v>
      </c>
      <c r="AL228" s="83">
        <f>'Май 2020'!AL228+AK228</f>
        <v>0</v>
      </c>
      <c r="AM228" s="82">
        <f t="shared" si="2"/>
        <v>0</v>
      </c>
      <c r="AN228" s="84">
        <f>'Май 2020'!AN228+AM228</f>
        <v>0</v>
      </c>
      <c r="AO228" s="82">
        <f t="shared" si="3"/>
        <v>0</v>
      </c>
      <c r="AP228" s="85">
        <f>'Май 2020'!AP228+'Июнь 2020'!AO228</f>
        <v>0</v>
      </c>
      <c r="AQ228" s="82">
        <f t="shared" si="4"/>
        <v>0</v>
      </c>
      <c r="AR228" s="86">
        <f>'Май 2020'!AR228+'Июнь 2020'!AQ228</f>
        <v>0</v>
      </c>
      <c r="AS228" s="87">
        <f>'Январь 2020'!AW228</f>
        <v>0</v>
      </c>
      <c r="AT228" s="88">
        <f>'Январь 2020'!AX228</f>
        <v>0</v>
      </c>
      <c r="AU228" s="45">
        <f t="shared" si="5"/>
        <v>0</v>
      </c>
    </row>
    <row r="229" spans="1:47" ht="14.25" customHeight="1">
      <c r="A229" s="71">
        <f>'Январь 2020'!A229</f>
        <v>0</v>
      </c>
      <c r="B229" s="72">
        <f>'Январь 2020'!G229</f>
        <v>0</v>
      </c>
      <c r="C229" s="73">
        <f>'Январь 2020'!B229</f>
        <v>0</v>
      </c>
      <c r="D229" s="75"/>
      <c r="E229" s="75"/>
      <c r="F229" s="76"/>
      <c r="G229" s="76"/>
      <c r="H229" s="75"/>
      <c r="I229" s="153"/>
      <c r="J229" s="153"/>
      <c r="K229" s="153"/>
      <c r="L229" s="75"/>
      <c r="M229" s="76"/>
      <c r="N229" s="76"/>
      <c r="O229" s="75"/>
      <c r="P229" s="153"/>
      <c r="Q229" s="153"/>
      <c r="R229" s="75"/>
      <c r="S229" s="75"/>
      <c r="T229" s="76"/>
      <c r="U229" s="76"/>
      <c r="V229" s="75"/>
      <c r="W229" s="153"/>
      <c r="X229" s="153"/>
      <c r="Y229" s="75"/>
      <c r="Z229" s="75"/>
      <c r="AA229" s="76"/>
      <c r="AB229" s="76"/>
      <c r="AC229" s="75"/>
      <c r="AD229" s="153"/>
      <c r="AE229" s="153"/>
      <c r="AF229" s="153"/>
      <c r="AG229" s="75"/>
      <c r="AH229" s="262"/>
      <c r="AI229" s="80">
        <f t="shared" si="0"/>
        <v>0</v>
      </c>
      <c r="AJ229" s="81">
        <f>'Май 2020'!AJ229-AI229</f>
        <v>0</v>
      </c>
      <c r="AK229" s="82">
        <f t="shared" si="1"/>
        <v>0</v>
      </c>
      <c r="AL229" s="83">
        <f>'Май 2020'!AL229+AK229</f>
        <v>0</v>
      </c>
      <c r="AM229" s="82">
        <f t="shared" si="2"/>
        <v>0</v>
      </c>
      <c r="AN229" s="84">
        <f>'Май 2020'!AN229+AM229</f>
        <v>0</v>
      </c>
      <c r="AO229" s="82">
        <f t="shared" si="3"/>
        <v>0</v>
      </c>
      <c r="AP229" s="85">
        <f>'Май 2020'!AP229+'Июнь 2020'!AO229</f>
        <v>0</v>
      </c>
      <c r="AQ229" s="82">
        <f t="shared" si="4"/>
        <v>0</v>
      </c>
      <c r="AR229" s="86">
        <f>'Май 2020'!AR229+'Июнь 2020'!AQ229</f>
        <v>0</v>
      </c>
      <c r="AS229" s="87">
        <f>'Январь 2020'!AW229</f>
        <v>0</v>
      </c>
      <c r="AT229" s="88">
        <f>'Январь 2020'!AX229</f>
        <v>0</v>
      </c>
      <c r="AU229" s="45">
        <f t="shared" si="5"/>
        <v>0</v>
      </c>
    </row>
    <row r="230" spans="1:47" ht="14.25" customHeight="1">
      <c r="A230" s="71">
        <f>'Январь 2020'!A230</f>
        <v>0</v>
      </c>
      <c r="B230" s="72">
        <f>'Январь 2020'!G230</f>
        <v>0</v>
      </c>
      <c r="C230" s="73">
        <f>'Январь 2020'!B230</f>
        <v>0</v>
      </c>
      <c r="D230" s="75"/>
      <c r="E230" s="75"/>
      <c r="F230" s="76"/>
      <c r="G230" s="76"/>
      <c r="H230" s="75"/>
      <c r="I230" s="153"/>
      <c r="J230" s="153"/>
      <c r="K230" s="153"/>
      <c r="L230" s="75"/>
      <c r="M230" s="76"/>
      <c r="N230" s="76"/>
      <c r="O230" s="75"/>
      <c r="P230" s="153"/>
      <c r="Q230" s="153"/>
      <c r="R230" s="75"/>
      <c r="S230" s="75"/>
      <c r="T230" s="76"/>
      <c r="U230" s="76"/>
      <c r="V230" s="75"/>
      <c r="W230" s="153"/>
      <c r="X230" s="153"/>
      <c r="Y230" s="75"/>
      <c r="Z230" s="75"/>
      <c r="AA230" s="76"/>
      <c r="AB230" s="76"/>
      <c r="AC230" s="75"/>
      <c r="AD230" s="153"/>
      <c r="AE230" s="153"/>
      <c r="AF230" s="153"/>
      <c r="AG230" s="75"/>
      <c r="AH230" s="262"/>
      <c r="AI230" s="80">
        <f t="shared" si="0"/>
        <v>0</v>
      </c>
      <c r="AJ230" s="81">
        <f>'Май 2020'!AJ230-AI230</f>
        <v>0</v>
      </c>
      <c r="AK230" s="82">
        <f t="shared" si="1"/>
        <v>0</v>
      </c>
      <c r="AL230" s="83">
        <f>'Май 2020'!AL230+AK230</f>
        <v>0</v>
      </c>
      <c r="AM230" s="82">
        <f t="shared" si="2"/>
        <v>0</v>
      </c>
      <c r="AN230" s="84">
        <f>'Май 2020'!AN230+AM230</f>
        <v>0</v>
      </c>
      <c r="AO230" s="82">
        <f t="shared" si="3"/>
        <v>0</v>
      </c>
      <c r="AP230" s="85">
        <f>'Май 2020'!AP230+'Июнь 2020'!AO230</f>
        <v>0</v>
      </c>
      <c r="AQ230" s="82">
        <f t="shared" si="4"/>
        <v>0</v>
      </c>
      <c r="AR230" s="86">
        <f>'Май 2020'!AR230+'Июнь 2020'!AQ230</f>
        <v>0</v>
      </c>
      <c r="AS230" s="87">
        <f>'Январь 2020'!AW230</f>
        <v>0</v>
      </c>
      <c r="AT230" s="88">
        <f>'Январь 2020'!AX230</f>
        <v>0</v>
      </c>
      <c r="AU230" s="45">
        <f t="shared" si="5"/>
        <v>0</v>
      </c>
    </row>
    <row r="231" spans="1:47" ht="14.25" customHeight="1">
      <c r="A231" s="71">
        <f>'Январь 2020'!A231</f>
        <v>0</v>
      </c>
      <c r="B231" s="72">
        <f>'Январь 2020'!G231</f>
        <v>0</v>
      </c>
      <c r="C231" s="73">
        <f>'Январь 2020'!B231</f>
        <v>0</v>
      </c>
      <c r="D231" s="75"/>
      <c r="E231" s="75"/>
      <c r="F231" s="76"/>
      <c r="G231" s="76"/>
      <c r="H231" s="75"/>
      <c r="I231" s="153"/>
      <c r="J231" s="153"/>
      <c r="K231" s="153"/>
      <c r="L231" s="75"/>
      <c r="M231" s="76"/>
      <c r="N231" s="76"/>
      <c r="O231" s="75"/>
      <c r="P231" s="153"/>
      <c r="Q231" s="153"/>
      <c r="R231" s="75"/>
      <c r="S231" s="75"/>
      <c r="T231" s="76"/>
      <c r="U231" s="76"/>
      <c r="V231" s="75"/>
      <c r="W231" s="153"/>
      <c r="X231" s="153"/>
      <c r="Y231" s="75"/>
      <c r="Z231" s="75"/>
      <c r="AA231" s="76"/>
      <c r="AB231" s="76"/>
      <c r="AC231" s="75"/>
      <c r="AD231" s="153"/>
      <c r="AE231" s="153"/>
      <c r="AF231" s="153"/>
      <c r="AG231" s="75"/>
      <c r="AH231" s="262"/>
      <c r="AI231" s="80">
        <f t="shared" si="0"/>
        <v>0</v>
      </c>
      <c r="AJ231" s="81">
        <f>'Май 2020'!AJ231-AI231</f>
        <v>0</v>
      </c>
      <c r="AK231" s="82">
        <f t="shared" si="1"/>
        <v>0</v>
      </c>
      <c r="AL231" s="83">
        <f>'Май 2020'!AL231+AK231</f>
        <v>0</v>
      </c>
      <c r="AM231" s="82">
        <f t="shared" si="2"/>
        <v>0</v>
      </c>
      <c r="AN231" s="84">
        <f>'Май 2020'!AN231+AM231</f>
        <v>0</v>
      </c>
      <c r="AO231" s="82">
        <f t="shared" si="3"/>
        <v>0</v>
      </c>
      <c r="AP231" s="85">
        <f>'Май 2020'!AP231+'Июнь 2020'!AO231</f>
        <v>0</v>
      </c>
      <c r="AQ231" s="82">
        <f t="shared" si="4"/>
        <v>0</v>
      </c>
      <c r="AR231" s="86">
        <f>'Май 2020'!AR231+'Июнь 2020'!AQ231</f>
        <v>0</v>
      </c>
      <c r="AS231" s="87">
        <f>'Январь 2020'!AW231</f>
        <v>0</v>
      </c>
      <c r="AT231" s="88">
        <f>'Январь 2020'!AX231</f>
        <v>0</v>
      </c>
      <c r="AU231" s="45">
        <f t="shared" si="5"/>
        <v>0</v>
      </c>
    </row>
    <row r="232" spans="1:47" ht="14.25" customHeight="1">
      <c r="A232" s="71">
        <f>'Январь 2020'!A232</f>
        <v>0</v>
      </c>
      <c r="B232" s="72">
        <f>'Январь 2020'!G232</f>
        <v>0</v>
      </c>
      <c r="C232" s="73">
        <f>'Январь 2020'!B232</f>
        <v>0</v>
      </c>
      <c r="D232" s="75"/>
      <c r="E232" s="75"/>
      <c r="F232" s="76"/>
      <c r="G232" s="76"/>
      <c r="H232" s="75"/>
      <c r="I232" s="153"/>
      <c r="J232" s="153"/>
      <c r="K232" s="153"/>
      <c r="L232" s="75"/>
      <c r="M232" s="76"/>
      <c r="N232" s="76"/>
      <c r="O232" s="75"/>
      <c r="P232" s="153"/>
      <c r="Q232" s="153"/>
      <c r="R232" s="75"/>
      <c r="S232" s="75"/>
      <c r="T232" s="76"/>
      <c r="U232" s="76"/>
      <c r="V232" s="75"/>
      <c r="W232" s="153"/>
      <c r="X232" s="153"/>
      <c r="Y232" s="75"/>
      <c r="Z232" s="75"/>
      <c r="AA232" s="76"/>
      <c r="AB232" s="76"/>
      <c r="AC232" s="75"/>
      <c r="AD232" s="153"/>
      <c r="AE232" s="153"/>
      <c r="AF232" s="153"/>
      <c r="AG232" s="75"/>
      <c r="AH232" s="262"/>
      <c r="AI232" s="80">
        <f t="shared" si="0"/>
        <v>0</v>
      </c>
      <c r="AJ232" s="81">
        <f>'Май 2020'!AJ232-AI232</f>
        <v>0</v>
      </c>
      <c r="AK232" s="82">
        <f t="shared" si="1"/>
        <v>0</v>
      </c>
      <c r="AL232" s="83">
        <f>'Май 2020'!AL232+AK232</f>
        <v>0</v>
      </c>
      <c r="AM232" s="82">
        <f t="shared" si="2"/>
        <v>0</v>
      </c>
      <c r="AN232" s="84">
        <f>'Май 2020'!AN232+AM232</f>
        <v>0</v>
      </c>
      <c r="AO232" s="82">
        <f t="shared" si="3"/>
        <v>0</v>
      </c>
      <c r="AP232" s="85">
        <f>'Май 2020'!AP232+'Июнь 2020'!AO232</f>
        <v>0</v>
      </c>
      <c r="AQ232" s="82">
        <f t="shared" si="4"/>
        <v>0</v>
      </c>
      <c r="AR232" s="86">
        <f>'Май 2020'!AR232+'Июнь 2020'!AQ232</f>
        <v>0</v>
      </c>
      <c r="AS232" s="87">
        <f>'Январь 2020'!AW232</f>
        <v>0</v>
      </c>
      <c r="AT232" s="88">
        <f>'Январь 2020'!AX232</f>
        <v>0</v>
      </c>
      <c r="AU232" s="45">
        <f t="shared" si="5"/>
        <v>0</v>
      </c>
    </row>
    <row r="233" spans="1:47" ht="14.25" customHeight="1">
      <c r="A233" s="71">
        <f>'Январь 2020'!A233</f>
        <v>0</v>
      </c>
      <c r="B233" s="72">
        <f>'Январь 2020'!G233</f>
        <v>0</v>
      </c>
      <c r="C233" s="73">
        <f>'Январь 2020'!B233</f>
        <v>0</v>
      </c>
      <c r="D233" s="75"/>
      <c r="E233" s="75"/>
      <c r="F233" s="76"/>
      <c r="G233" s="76"/>
      <c r="H233" s="75"/>
      <c r="I233" s="153"/>
      <c r="J233" s="153"/>
      <c r="K233" s="153"/>
      <c r="L233" s="75"/>
      <c r="M233" s="76"/>
      <c r="N233" s="76"/>
      <c r="O233" s="75"/>
      <c r="P233" s="153"/>
      <c r="Q233" s="153"/>
      <c r="R233" s="75"/>
      <c r="S233" s="75"/>
      <c r="T233" s="76"/>
      <c r="U233" s="76"/>
      <c r="V233" s="75"/>
      <c r="W233" s="153"/>
      <c r="X233" s="153"/>
      <c r="Y233" s="75"/>
      <c r="Z233" s="75"/>
      <c r="AA233" s="76"/>
      <c r="AB233" s="76"/>
      <c r="AC233" s="75"/>
      <c r="AD233" s="153"/>
      <c r="AE233" s="153"/>
      <c r="AF233" s="153"/>
      <c r="AG233" s="75"/>
      <c r="AH233" s="262"/>
      <c r="AI233" s="80">
        <f t="shared" si="0"/>
        <v>0</v>
      </c>
      <c r="AJ233" s="81">
        <f>'Май 2020'!AJ233-AI233</f>
        <v>0</v>
      </c>
      <c r="AK233" s="82">
        <f t="shared" si="1"/>
        <v>0</v>
      </c>
      <c r="AL233" s="83">
        <f>'Май 2020'!AL233+AK233</f>
        <v>0</v>
      </c>
      <c r="AM233" s="82">
        <f t="shared" si="2"/>
        <v>0</v>
      </c>
      <c r="AN233" s="84">
        <f>'Май 2020'!AN233+AM233</f>
        <v>0</v>
      </c>
      <c r="AO233" s="82">
        <f t="shared" si="3"/>
        <v>0</v>
      </c>
      <c r="AP233" s="85">
        <f>'Май 2020'!AP233+'Июнь 2020'!AO233</f>
        <v>0</v>
      </c>
      <c r="AQ233" s="82">
        <f t="shared" si="4"/>
        <v>0</v>
      </c>
      <c r="AR233" s="86">
        <f>'Май 2020'!AR233+'Июнь 2020'!AQ233</f>
        <v>0</v>
      </c>
      <c r="AS233" s="87">
        <f>'Январь 2020'!AW233</f>
        <v>0</v>
      </c>
      <c r="AT233" s="88">
        <f>'Январь 2020'!AX233</f>
        <v>0</v>
      </c>
      <c r="AU233" s="45">
        <f t="shared" si="5"/>
        <v>0</v>
      </c>
    </row>
    <row r="234" spans="1:47" ht="14.25" customHeight="1">
      <c r="A234" s="71">
        <f>'Январь 2020'!A234</f>
        <v>0</v>
      </c>
      <c r="B234" s="72">
        <f>'Январь 2020'!G234</f>
        <v>0</v>
      </c>
      <c r="C234" s="73">
        <f>'Январь 2020'!B234</f>
        <v>0</v>
      </c>
      <c r="D234" s="75"/>
      <c r="E234" s="75"/>
      <c r="F234" s="76"/>
      <c r="G234" s="76"/>
      <c r="H234" s="75"/>
      <c r="I234" s="153"/>
      <c r="J234" s="153"/>
      <c r="K234" s="153"/>
      <c r="L234" s="75"/>
      <c r="M234" s="76"/>
      <c r="N234" s="76"/>
      <c r="O234" s="75"/>
      <c r="P234" s="153"/>
      <c r="Q234" s="153"/>
      <c r="R234" s="75"/>
      <c r="S234" s="75"/>
      <c r="T234" s="76"/>
      <c r="U234" s="76"/>
      <c r="V234" s="75"/>
      <c r="W234" s="153"/>
      <c r="X234" s="153"/>
      <c r="Y234" s="75"/>
      <c r="Z234" s="75"/>
      <c r="AA234" s="76"/>
      <c r="AB234" s="76"/>
      <c r="AC234" s="75"/>
      <c r="AD234" s="153"/>
      <c r="AE234" s="153"/>
      <c r="AF234" s="153"/>
      <c r="AG234" s="75"/>
      <c r="AH234" s="262"/>
      <c r="AI234" s="80">
        <f t="shared" si="0"/>
        <v>0</v>
      </c>
      <c r="AJ234" s="81">
        <f>'Май 2020'!AJ234-AI234</f>
        <v>0</v>
      </c>
      <c r="AK234" s="82">
        <f t="shared" si="1"/>
        <v>0</v>
      </c>
      <c r="AL234" s="83">
        <f>'Май 2020'!AL234+AK234</f>
        <v>0</v>
      </c>
      <c r="AM234" s="82">
        <f t="shared" si="2"/>
        <v>0</v>
      </c>
      <c r="AN234" s="84">
        <f>'Май 2020'!AN234+AM234</f>
        <v>0</v>
      </c>
      <c r="AO234" s="82">
        <f t="shared" si="3"/>
        <v>0</v>
      </c>
      <c r="AP234" s="85">
        <f>'Май 2020'!AP234+'Июнь 2020'!AO234</f>
        <v>0</v>
      </c>
      <c r="AQ234" s="82">
        <f t="shared" si="4"/>
        <v>0</v>
      </c>
      <c r="AR234" s="86">
        <f>'Май 2020'!AR234+'Июнь 2020'!AQ234</f>
        <v>0</v>
      </c>
      <c r="AS234" s="87">
        <f>'Январь 2020'!AW234</f>
        <v>0</v>
      </c>
      <c r="AT234" s="88">
        <f>'Январь 2020'!AX234</f>
        <v>0</v>
      </c>
      <c r="AU234" s="45">
        <f t="shared" si="5"/>
        <v>0</v>
      </c>
    </row>
    <row r="235" spans="1:47" ht="14.25" customHeight="1">
      <c r="A235" s="71">
        <f>'Январь 2020'!A235</f>
        <v>0</v>
      </c>
      <c r="B235" s="72">
        <f>'Январь 2020'!G235</f>
        <v>0</v>
      </c>
      <c r="C235" s="73">
        <f>'Январь 2020'!B235</f>
        <v>0</v>
      </c>
      <c r="D235" s="75"/>
      <c r="E235" s="75"/>
      <c r="F235" s="76"/>
      <c r="G235" s="76"/>
      <c r="H235" s="75"/>
      <c r="I235" s="153"/>
      <c r="J235" s="153"/>
      <c r="K235" s="153"/>
      <c r="L235" s="75"/>
      <c r="M235" s="76"/>
      <c r="N235" s="76"/>
      <c r="O235" s="75"/>
      <c r="P235" s="153"/>
      <c r="Q235" s="153"/>
      <c r="R235" s="75"/>
      <c r="S235" s="75"/>
      <c r="T235" s="76"/>
      <c r="U235" s="76"/>
      <c r="V235" s="75"/>
      <c r="W235" s="153"/>
      <c r="X235" s="153"/>
      <c r="Y235" s="75"/>
      <c r="Z235" s="75"/>
      <c r="AA235" s="76"/>
      <c r="AB235" s="76"/>
      <c r="AC235" s="75"/>
      <c r="AD235" s="153"/>
      <c r="AE235" s="153"/>
      <c r="AF235" s="153"/>
      <c r="AG235" s="75"/>
      <c r="AH235" s="262"/>
      <c r="AI235" s="80">
        <f t="shared" si="0"/>
        <v>0</v>
      </c>
      <c r="AJ235" s="81">
        <f>'Май 2020'!AJ235-AI235</f>
        <v>0</v>
      </c>
      <c r="AK235" s="82">
        <f t="shared" si="1"/>
        <v>0</v>
      </c>
      <c r="AL235" s="83">
        <f>'Май 2020'!AL235+AK235</f>
        <v>0</v>
      </c>
      <c r="AM235" s="82">
        <f t="shared" si="2"/>
        <v>0</v>
      </c>
      <c r="AN235" s="84">
        <f>'Май 2020'!AN235+AM235</f>
        <v>0</v>
      </c>
      <c r="AO235" s="82">
        <f t="shared" si="3"/>
        <v>0</v>
      </c>
      <c r="AP235" s="85">
        <f>'Май 2020'!AP235+'Июнь 2020'!AO235</f>
        <v>0</v>
      </c>
      <c r="AQ235" s="82">
        <f t="shared" si="4"/>
        <v>0</v>
      </c>
      <c r="AR235" s="86">
        <f>'Май 2020'!AR235+'Июнь 2020'!AQ235</f>
        <v>0</v>
      </c>
      <c r="AS235" s="87">
        <f>'Январь 2020'!AW235</f>
        <v>0</v>
      </c>
      <c r="AT235" s="88">
        <f>'Январь 2020'!AX235</f>
        <v>0</v>
      </c>
      <c r="AU235" s="45">
        <f t="shared" si="5"/>
        <v>0</v>
      </c>
    </row>
    <row r="236" spans="1:47" ht="14.25" customHeight="1">
      <c r="A236" s="71">
        <f>'Январь 2020'!A236</f>
        <v>0</v>
      </c>
      <c r="B236" s="72">
        <f>'Январь 2020'!G236</f>
        <v>0</v>
      </c>
      <c r="C236" s="73">
        <f>'Январь 2020'!B236</f>
        <v>0</v>
      </c>
      <c r="D236" s="75"/>
      <c r="E236" s="75"/>
      <c r="F236" s="76"/>
      <c r="G236" s="76"/>
      <c r="H236" s="75"/>
      <c r="I236" s="153"/>
      <c r="J236" s="153"/>
      <c r="K236" s="153"/>
      <c r="L236" s="75"/>
      <c r="M236" s="76"/>
      <c r="N236" s="76"/>
      <c r="O236" s="75"/>
      <c r="P236" s="153"/>
      <c r="Q236" s="153"/>
      <c r="R236" s="75"/>
      <c r="S236" s="75"/>
      <c r="T236" s="76"/>
      <c r="U236" s="76"/>
      <c r="V236" s="75"/>
      <c r="W236" s="153"/>
      <c r="X236" s="153"/>
      <c r="Y236" s="75"/>
      <c r="Z236" s="75"/>
      <c r="AA236" s="76"/>
      <c r="AB236" s="76"/>
      <c r="AC236" s="75"/>
      <c r="AD236" s="153"/>
      <c r="AE236" s="153"/>
      <c r="AF236" s="153"/>
      <c r="AG236" s="75"/>
      <c r="AH236" s="262"/>
      <c r="AI236" s="80">
        <f t="shared" si="0"/>
        <v>0</v>
      </c>
      <c r="AJ236" s="81">
        <f>'Май 2020'!AJ236-AI236</f>
        <v>0</v>
      </c>
      <c r="AK236" s="82">
        <f t="shared" si="1"/>
        <v>0</v>
      </c>
      <c r="AL236" s="83">
        <f>'Май 2020'!AL236+AK236</f>
        <v>0</v>
      </c>
      <c r="AM236" s="82">
        <f t="shared" si="2"/>
        <v>0</v>
      </c>
      <c r="AN236" s="84">
        <f>'Май 2020'!AN236+AM236</f>
        <v>0</v>
      </c>
      <c r="AO236" s="82">
        <f t="shared" si="3"/>
        <v>0</v>
      </c>
      <c r="AP236" s="85">
        <f>'Май 2020'!AP236+'Июнь 2020'!AO236</f>
        <v>0</v>
      </c>
      <c r="AQ236" s="82">
        <f t="shared" si="4"/>
        <v>0</v>
      </c>
      <c r="AR236" s="86">
        <f>'Май 2020'!AR236+'Июнь 2020'!AQ236</f>
        <v>0</v>
      </c>
      <c r="AS236" s="87">
        <f>'Январь 2020'!AW236</f>
        <v>0</v>
      </c>
      <c r="AT236" s="88">
        <f>'Январь 2020'!AX236</f>
        <v>0</v>
      </c>
      <c r="AU236" s="45">
        <f t="shared" si="5"/>
        <v>0</v>
      </c>
    </row>
    <row r="237" spans="1:47" ht="14.25" customHeight="1">
      <c r="A237" s="71">
        <f>'Январь 2020'!A237</f>
        <v>0</v>
      </c>
      <c r="B237" s="72">
        <f>'Январь 2020'!G237</f>
        <v>0</v>
      </c>
      <c r="C237" s="73">
        <f>'Январь 2020'!B237</f>
        <v>0</v>
      </c>
      <c r="D237" s="75"/>
      <c r="E237" s="75"/>
      <c r="F237" s="76"/>
      <c r="G237" s="76"/>
      <c r="H237" s="75"/>
      <c r="I237" s="153"/>
      <c r="J237" s="153"/>
      <c r="K237" s="153"/>
      <c r="L237" s="75"/>
      <c r="M237" s="76"/>
      <c r="N237" s="76"/>
      <c r="O237" s="75"/>
      <c r="P237" s="153"/>
      <c r="Q237" s="153"/>
      <c r="R237" s="75"/>
      <c r="S237" s="75"/>
      <c r="T237" s="76"/>
      <c r="U237" s="76"/>
      <c r="V237" s="75"/>
      <c r="W237" s="153"/>
      <c r="X237" s="153"/>
      <c r="Y237" s="75"/>
      <c r="Z237" s="75"/>
      <c r="AA237" s="76"/>
      <c r="AB237" s="76"/>
      <c r="AC237" s="75"/>
      <c r="AD237" s="153"/>
      <c r="AE237" s="153"/>
      <c r="AF237" s="153"/>
      <c r="AG237" s="75"/>
      <c r="AH237" s="262"/>
      <c r="AI237" s="80">
        <f t="shared" si="0"/>
        <v>0</v>
      </c>
      <c r="AJ237" s="81">
        <f>'Май 2020'!AJ237-AI237</f>
        <v>0</v>
      </c>
      <c r="AK237" s="82">
        <f t="shared" si="1"/>
        <v>0</v>
      </c>
      <c r="AL237" s="83">
        <f>'Май 2020'!AL237+AK237</f>
        <v>0</v>
      </c>
      <c r="AM237" s="82">
        <f t="shared" si="2"/>
        <v>0</v>
      </c>
      <c r="AN237" s="84">
        <f>'Май 2020'!AN237+AM237</f>
        <v>0</v>
      </c>
      <c r="AO237" s="82">
        <f t="shared" si="3"/>
        <v>0</v>
      </c>
      <c r="AP237" s="85">
        <f>'Май 2020'!AP237+'Июнь 2020'!AO237</f>
        <v>0</v>
      </c>
      <c r="AQ237" s="82">
        <f t="shared" si="4"/>
        <v>0</v>
      </c>
      <c r="AR237" s="86">
        <f>'Май 2020'!AR237+'Июнь 2020'!AQ237</f>
        <v>0</v>
      </c>
      <c r="AS237" s="87">
        <f>'Январь 2020'!AW237</f>
        <v>0</v>
      </c>
      <c r="AT237" s="88">
        <f>'Январь 2020'!AX237</f>
        <v>0</v>
      </c>
      <c r="AU237" s="45">
        <f t="shared" si="5"/>
        <v>0</v>
      </c>
    </row>
    <row r="238" spans="1:47" ht="14.25" customHeight="1">
      <c r="A238" s="71">
        <f>'Январь 2020'!A238</f>
        <v>0</v>
      </c>
      <c r="B238" s="72">
        <f>'Январь 2020'!G238</f>
        <v>0</v>
      </c>
      <c r="C238" s="73">
        <f>'Январь 2020'!B238</f>
        <v>0</v>
      </c>
      <c r="D238" s="75"/>
      <c r="E238" s="75"/>
      <c r="F238" s="76"/>
      <c r="G238" s="76"/>
      <c r="H238" s="75"/>
      <c r="I238" s="153"/>
      <c r="J238" s="153"/>
      <c r="K238" s="153"/>
      <c r="L238" s="75"/>
      <c r="M238" s="76"/>
      <c r="N238" s="76"/>
      <c r="O238" s="75"/>
      <c r="P238" s="153"/>
      <c r="Q238" s="153"/>
      <c r="R238" s="75"/>
      <c r="S238" s="75"/>
      <c r="T238" s="76"/>
      <c r="U238" s="76"/>
      <c r="V238" s="75"/>
      <c r="W238" s="153"/>
      <c r="X238" s="153"/>
      <c r="Y238" s="75"/>
      <c r="Z238" s="75"/>
      <c r="AA238" s="76"/>
      <c r="AB238" s="76"/>
      <c r="AC238" s="75"/>
      <c r="AD238" s="153"/>
      <c r="AE238" s="153"/>
      <c r="AF238" s="153"/>
      <c r="AG238" s="75"/>
      <c r="AH238" s="262"/>
      <c r="AI238" s="80">
        <f t="shared" si="0"/>
        <v>0</v>
      </c>
      <c r="AJ238" s="81">
        <f>'Май 2020'!AJ238-AI238</f>
        <v>0</v>
      </c>
      <c r="AK238" s="82">
        <f t="shared" si="1"/>
        <v>0</v>
      </c>
      <c r="AL238" s="83">
        <f>'Май 2020'!AL238+AK238</f>
        <v>0</v>
      </c>
      <c r="AM238" s="82">
        <f t="shared" si="2"/>
        <v>0</v>
      </c>
      <c r="AN238" s="84">
        <f>'Май 2020'!AN238+AM238</f>
        <v>0</v>
      </c>
      <c r="AO238" s="82">
        <f t="shared" si="3"/>
        <v>0</v>
      </c>
      <c r="AP238" s="85">
        <f>'Май 2020'!AP238+'Июнь 2020'!AO238</f>
        <v>0</v>
      </c>
      <c r="AQ238" s="82">
        <f t="shared" si="4"/>
        <v>0</v>
      </c>
      <c r="AR238" s="86">
        <f>'Май 2020'!AR238+'Июнь 2020'!AQ238</f>
        <v>0</v>
      </c>
      <c r="AS238" s="87">
        <f>'Январь 2020'!AW238</f>
        <v>0</v>
      </c>
      <c r="AT238" s="88">
        <f>'Январь 2020'!AX238</f>
        <v>0</v>
      </c>
      <c r="AU238" s="45">
        <f t="shared" si="5"/>
        <v>0</v>
      </c>
    </row>
    <row r="239" spans="1:47" ht="14.25" customHeight="1">
      <c r="A239" s="71">
        <f>'Январь 2020'!A239</f>
        <v>0</v>
      </c>
      <c r="B239" s="72">
        <f>'Январь 2020'!G239</f>
        <v>0</v>
      </c>
      <c r="C239" s="73">
        <f>'Январь 2020'!B239</f>
        <v>0</v>
      </c>
      <c r="D239" s="75"/>
      <c r="E239" s="75"/>
      <c r="F239" s="76"/>
      <c r="G239" s="76"/>
      <c r="H239" s="75"/>
      <c r="I239" s="153"/>
      <c r="J239" s="153"/>
      <c r="K239" s="153"/>
      <c r="L239" s="75"/>
      <c r="M239" s="76"/>
      <c r="N239" s="76"/>
      <c r="O239" s="75"/>
      <c r="P239" s="153"/>
      <c r="Q239" s="153"/>
      <c r="R239" s="75"/>
      <c r="S239" s="75"/>
      <c r="T239" s="76"/>
      <c r="U239" s="76"/>
      <c r="V239" s="75"/>
      <c r="W239" s="153"/>
      <c r="X239" s="153"/>
      <c r="Y239" s="75"/>
      <c r="Z239" s="75"/>
      <c r="AA239" s="76"/>
      <c r="AB239" s="76"/>
      <c r="AC239" s="75"/>
      <c r="AD239" s="153"/>
      <c r="AE239" s="153"/>
      <c r="AF239" s="153"/>
      <c r="AG239" s="75"/>
      <c r="AH239" s="262"/>
      <c r="AI239" s="80">
        <f t="shared" si="0"/>
        <v>0</v>
      </c>
      <c r="AJ239" s="81">
        <f>'Май 2020'!AJ239-AI239</f>
        <v>0</v>
      </c>
      <c r="AK239" s="82">
        <f t="shared" si="1"/>
        <v>0</v>
      </c>
      <c r="AL239" s="83">
        <f>'Май 2020'!AL239+AK239</f>
        <v>0</v>
      </c>
      <c r="AM239" s="82">
        <f t="shared" si="2"/>
        <v>0</v>
      </c>
      <c r="AN239" s="84">
        <f>'Май 2020'!AN239+AM239</f>
        <v>0</v>
      </c>
      <c r="AO239" s="82">
        <f t="shared" si="3"/>
        <v>0</v>
      </c>
      <c r="AP239" s="85">
        <f>'Май 2020'!AP239+'Июнь 2020'!AO239</f>
        <v>0</v>
      </c>
      <c r="AQ239" s="82">
        <f t="shared" si="4"/>
        <v>0</v>
      </c>
      <c r="AR239" s="86">
        <f>'Май 2020'!AR239+'Июнь 2020'!AQ239</f>
        <v>0</v>
      </c>
      <c r="AS239" s="87">
        <f>'Январь 2020'!AW239</f>
        <v>0</v>
      </c>
      <c r="AT239" s="88">
        <f>'Январь 2020'!AX239</f>
        <v>0</v>
      </c>
      <c r="AU239" s="45">
        <f t="shared" si="5"/>
        <v>0</v>
      </c>
    </row>
    <row r="240" spans="1:47" ht="14.25" customHeight="1">
      <c r="A240" s="71">
        <f>'Январь 2020'!A240</f>
        <v>0</v>
      </c>
      <c r="B240" s="72">
        <f>'Январь 2020'!G240</f>
        <v>0</v>
      </c>
      <c r="C240" s="73">
        <f>'Январь 2020'!B240</f>
        <v>0</v>
      </c>
      <c r="D240" s="75"/>
      <c r="E240" s="75"/>
      <c r="F240" s="76"/>
      <c r="G240" s="76"/>
      <c r="H240" s="75"/>
      <c r="I240" s="153"/>
      <c r="J240" s="153"/>
      <c r="K240" s="153"/>
      <c r="L240" s="75"/>
      <c r="M240" s="76"/>
      <c r="N240" s="76"/>
      <c r="O240" s="75"/>
      <c r="P240" s="153"/>
      <c r="Q240" s="153"/>
      <c r="R240" s="75"/>
      <c r="S240" s="75"/>
      <c r="T240" s="76"/>
      <c r="U240" s="76"/>
      <c r="V240" s="75"/>
      <c r="W240" s="153"/>
      <c r="X240" s="153"/>
      <c r="Y240" s="75"/>
      <c r="Z240" s="75"/>
      <c r="AA240" s="76"/>
      <c r="AB240" s="76"/>
      <c r="AC240" s="75"/>
      <c r="AD240" s="153"/>
      <c r="AE240" s="153"/>
      <c r="AF240" s="153"/>
      <c r="AG240" s="75"/>
      <c r="AH240" s="262"/>
      <c r="AI240" s="80">
        <f t="shared" si="0"/>
        <v>0</v>
      </c>
      <c r="AJ240" s="81">
        <f>'Май 2020'!AJ240-AI240</f>
        <v>0</v>
      </c>
      <c r="AK240" s="82">
        <f t="shared" si="1"/>
        <v>0</v>
      </c>
      <c r="AL240" s="83">
        <f>'Май 2020'!AL240+AK240</f>
        <v>0</v>
      </c>
      <c r="AM240" s="82">
        <f t="shared" si="2"/>
        <v>0</v>
      </c>
      <c r="AN240" s="84">
        <f>'Май 2020'!AN240+AM240</f>
        <v>0</v>
      </c>
      <c r="AO240" s="82">
        <f t="shared" si="3"/>
        <v>0</v>
      </c>
      <c r="AP240" s="85">
        <f>'Май 2020'!AP240+'Июнь 2020'!AO240</f>
        <v>0</v>
      </c>
      <c r="AQ240" s="82">
        <f t="shared" si="4"/>
        <v>0</v>
      </c>
      <c r="AR240" s="86">
        <f>'Май 2020'!AR240+'Июнь 2020'!AQ240</f>
        <v>0</v>
      </c>
      <c r="AS240" s="87">
        <f>'Январь 2020'!AW240</f>
        <v>0</v>
      </c>
      <c r="AT240" s="88">
        <f>'Январь 2020'!AX240</f>
        <v>0</v>
      </c>
      <c r="AU240" s="45">
        <f t="shared" si="5"/>
        <v>0</v>
      </c>
    </row>
    <row r="241" spans="1:47" ht="14.25" customHeight="1">
      <c r="A241" s="71">
        <f>'Январь 2020'!A241</f>
        <v>0</v>
      </c>
      <c r="B241" s="72">
        <f>'Январь 2020'!G241</f>
        <v>0</v>
      </c>
      <c r="C241" s="73">
        <f>'Январь 2020'!B241</f>
        <v>0</v>
      </c>
      <c r="D241" s="75"/>
      <c r="E241" s="75"/>
      <c r="F241" s="76"/>
      <c r="G241" s="76"/>
      <c r="H241" s="75"/>
      <c r="I241" s="153"/>
      <c r="J241" s="153"/>
      <c r="K241" s="153"/>
      <c r="L241" s="75"/>
      <c r="M241" s="76"/>
      <c r="N241" s="76"/>
      <c r="O241" s="75"/>
      <c r="P241" s="153"/>
      <c r="Q241" s="153"/>
      <c r="R241" s="75"/>
      <c r="S241" s="75"/>
      <c r="T241" s="76"/>
      <c r="U241" s="76"/>
      <c r="V241" s="75"/>
      <c r="W241" s="153"/>
      <c r="X241" s="153"/>
      <c r="Y241" s="75"/>
      <c r="Z241" s="75"/>
      <c r="AA241" s="76"/>
      <c r="AB241" s="76"/>
      <c r="AC241" s="75"/>
      <c r="AD241" s="153"/>
      <c r="AE241" s="153"/>
      <c r="AF241" s="153"/>
      <c r="AG241" s="75"/>
      <c r="AH241" s="262"/>
      <c r="AI241" s="80">
        <f t="shared" si="0"/>
        <v>0</v>
      </c>
      <c r="AJ241" s="81">
        <f>'Май 2020'!AJ241-AI241</f>
        <v>0</v>
      </c>
      <c r="AK241" s="82">
        <f t="shared" si="1"/>
        <v>0</v>
      </c>
      <c r="AL241" s="83">
        <f>'Май 2020'!AL241+AK241</f>
        <v>0</v>
      </c>
      <c r="AM241" s="82">
        <f t="shared" si="2"/>
        <v>0</v>
      </c>
      <c r="AN241" s="84">
        <f>'Май 2020'!AN241+AM241</f>
        <v>0</v>
      </c>
      <c r="AO241" s="82">
        <f t="shared" si="3"/>
        <v>0</v>
      </c>
      <c r="AP241" s="85">
        <f>'Май 2020'!AP241+'Июнь 2020'!AO241</f>
        <v>0</v>
      </c>
      <c r="AQ241" s="82">
        <f t="shared" si="4"/>
        <v>0</v>
      </c>
      <c r="AR241" s="86">
        <f>'Май 2020'!AR241+'Июнь 2020'!AQ241</f>
        <v>0</v>
      </c>
      <c r="AS241" s="87">
        <f>'Январь 2020'!AW241</f>
        <v>0</v>
      </c>
      <c r="AT241" s="88">
        <f>'Январь 2020'!AX241</f>
        <v>0</v>
      </c>
      <c r="AU241" s="45">
        <f t="shared" si="5"/>
        <v>0</v>
      </c>
    </row>
    <row r="242" spans="1:47" ht="14.25" customHeight="1">
      <c r="A242" s="71">
        <f>'Январь 2020'!A242</f>
        <v>0</v>
      </c>
      <c r="B242" s="72">
        <f>'Январь 2020'!G242</f>
        <v>0</v>
      </c>
      <c r="C242" s="73">
        <f>'Январь 2020'!B242</f>
        <v>0</v>
      </c>
      <c r="D242" s="75"/>
      <c r="E242" s="75"/>
      <c r="F242" s="76"/>
      <c r="G242" s="76"/>
      <c r="H242" s="75"/>
      <c r="I242" s="153"/>
      <c r="J242" s="153"/>
      <c r="K242" s="153"/>
      <c r="L242" s="75"/>
      <c r="M242" s="76"/>
      <c r="N242" s="76"/>
      <c r="O242" s="75"/>
      <c r="P242" s="153"/>
      <c r="Q242" s="153"/>
      <c r="R242" s="75"/>
      <c r="S242" s="75"/>
      <c r="T242" s="76"/>
      <c r="U242" s="76"/>
      <c r="V242" s="75"/>
      <c r="W242" s="153"/>
      <c r="X242" s="153"/>
      <c r="Y242" s="75"/>
      <c r="Z242" s="75"/>
      <c r="AA242" s="76"/>
      <c r="AB242" s="76"/>
      <c r="AC242" s="75"/>
      <c r="AD242" s="153"/>
      <c r="AE242" s="153"/>
      <c r="AF242" s="153"/>
      <c r="AG242" s="75"/>
      <c r="AH242" s="262"/>
      <c r="AI242" s="80">
        <f t="shared" si="0"/>
        <v>0</v>
      </c>
      <c r="AJ242" s="81">
        <f>'Май 2020'!AJ242-AI242</f>
        <v>0</v>
      </c>
      <c r="AK242" s="82">
        <f t="shared" si="1"/>
        <v>0</v>
      </c>
      <c r="AL242" s="83">
        <f>'Май 2020'!AL242+AK242</f>
        <v>0</v>
      </c>
      <c r="AM242" s="82">
        <f t="shared" si="2"/>
        <v>0</v>
      </c>
      <c r="AN242" s="84">
        <f>'Май 2020'!AN242+AM242</f>
        <v>0</v>
      </c>
      <c r="AO242" s="82">
        <f t="shared" si="3"/>
        <v>0</v>
      </c>
      <c r="AP242" s="85">
        <f>'Май 2020'!AP242+'Июнь 2020'!AO242</f>
        <v>0</v>
      </c>
      <c r="AQ242" s="82">
        <f t="shared" si="4"/>
        <v>0</v>
      </c>
      <c r="AR242" s="86">
        <f>'Май 2020'!AR242+'Июнь 2020'!AQ242</f>
        <v>0</v>
      </c>
      <c r="AS242" s="87">
        <f>'Январь 2020'!AW242</f>
        <v>0</v>
      </c>
      <c r="AT242" s="88">
        <f>'Январь 2020'!AX242</f>
        <v>0</v>
      </c>
      <c r="AU242" s="45">
        <f t="shared" si="5"/>
        <v>0</v>
      </c>
    </row>
    <row r="243" spans="1:47" ht="14.25" customHeight="1">
      <c r="A243" s="71">
        <f>'Январь 2020'!A243</f>
        <v>0</v>
      </c>
      <c r="B243" s="72">
        <f>'Январь 2020'!G243</f>
        <v>0</v>
      </c>
      <c r="C243" s="73">
        <f>'Январь 2020'!B243</f>
        <v>0</v>
      </c>
      <c r="D243" s="75"/>
      <c r="E243" s="75"/>
      <c r="F243" s="76"/>
      <c r="G243" s="76"/>
      <c r="H243" s="75"/>
      <c r="I243" s="153"/>
      <c r="J243" s="153"/>
      <c r="K243" s="153"/>
      <c r="L243" s="75"/>
      <c r="M243" s="76"/>
      <c r="N243" s="76"/>
      <c r="O243" s="75"/>
      <c r="P243" s="153"/>
      <c r="Q243" s="153"/>
      <c r="R243" s="75"/>
      <c r="S243" s="75"/>
      <c r="T243" s="76"/>
      <c r="U243" s="76"/>
      <c r="V243" s="75"/>
      <c r="W243" s="153"/>
      <c r="X243" s="153"/>
      <c r="Y243" s="75"/>
      <c r="Z243" s="75"/>
      <c r="AA243" s="76"/>
      <c r="AB243" s="76"/>
      <c r="AC243" s="75"/>
      <c r="AD243" s="153"/>
      <c r="AE243" s="153"/>
      <c r="AF243" s="153"/>
      <c r="AG243" s="75"/>
      <c r="AH243" s="262"/>
      <c r="AI243" s="80">
        <f t="shared" si="0"/>
        <v>0</v>
      </c>
      <c r="AJ243" s="81">
        <f>'Май 2020'!AJ243-AI243</f>
        <v>0</v>
      </c>
      <c r="AK243" s="82">
        <f t="shared" si="1"/>
        <v>0</v>
      </c>
      <c r="AL243" s="83">
        <f>'Май 2020'!AL243+AK243</f>
        <v>0</v>
      </c>
      <c r="AM243" s="82">
        <f t="shared" si="2"/>
        <v>0</v>
      </c>
      <c r="AN243" s="84">
        <f>'Май 2020'!AN243+AM243</f>
        <v>0</v>
      </c>
      <c r="AO243" s="82">
        <f t="shared" si="3"/>
        <v>0</v>
      </c>
      <c r="AP243" s="85">
        <f>'Май 2020'!AP243+'Июнь 2020'!AO243</f>
        <v>0</v>
      </c>
      <c r="AQ243" s="82">
        <f t="shared" si="4"/>
        <v>0</v>
      </c>
      <c r="AR243" s="86">
        <f>'Май 2020'!AR243+'Июнь 2020'!AQ243</f>
        <v>0</v>
      </c>
      <c r="AS243" s="87">
        <f>'Январь 2020'!AW243</f>
        <v>0</v>
      </c>
      <c r="AT243" s="88">
        <f>'Январь 2020'!AX243</f>
        <v>0</v>
      </c>
      <c r="AU243" s="45">
        <f t="shared" si="5"/>
        <v>0</v>
      </c>
    </row>
    <row r="244" spans="1:47" ht="14.25" customHeight="1">
      <c r="A244" s="71">
        <f>'Январь 2020'!A244</f>
        <v>0</v>
      </c>
      <c r="B244" s="72">
        <f>'Январь 2020'!G244</f>
        <v>0</v>
      </c>
      <c r="C244" s="89">
        <f>'Январь 2020'!B244</f>
        <v>0</v>
      </c>
      <c r="D244" s="75"/>
      <c r="E244" s="75"/>
      <c r="F244" s="76"/>
      <c r="G244" s="76"/>
      <c r="H244" s="75"/>
      <c r="I244" s="153"/>
      <c r="J244" s="153"/>
      <c r="K244" s="153"/>
      <c r="L244" s="75"/>
      <c r="M244" s="76"/>
      <c r="N244" s="76"/>
      <c r="O244" s="75"/>
      <c r="P244" s="153"/>
      <c r="Q244" s="153"/>
      <c r="R244" s="75"/>
      <c r="S244" s="75"/>
      <c r="T244" s="76"/>
      <c r="U244" s="76"/>
      <c r="V244" s="75"/>
      <c r="W244" s="153"/>
      <c r="X244" s="153"/>
      <c r="Y244" s="75"/>
      <c r="Z244" s="75"/>
      <c r="AA244" s="76"/>
      <c r="AB244" s="76"/>
      <c r="AC244" s="75"/>
      <c r="AD244" s="153"/>
      <c r="AE244" s="153"/>
      <c r="AF244" s="153"/>
      <c r="AG244" s="75"/>
      <c r="AH244" s="262"/>
      <c r="AI244" s="80">
        <f t="shared" si="0"/>
        <v>0</v>
      </c>
      <c r="AJ244" s="81">
        <f>'Май 2020'!AJ244-AI244</f>
        <v>0</v>
      </c>
      <c r="AK244" s="82">
        <f t="shared" si="1"/>
        <v>0</v>
      </c>
      <c r="AL244" s="83">
        <f>'Май 2020'!AL244+AK244</f>
        <v>0</v>
      </c>
      <c r="AM244" s="82">
        <f t="shared" si="2"/>
        <v>0</v>
      </c>
      <c r="AN244" s="84">
        <f>'Май 2020'!AN244+AM244</f>
        <v>0</v>
      </c>
      <c r="AO244" s="82">
        <f t="shared" si="3"/>
        <v>0</v>
      </c>
      <c r="AP244" s="85">
        <f>'Май 2020'!AP244+'Июнь 2020'!AO244</f>
        <v>0</v>
      </c>
      <c r="AQ244" s="82">
        <f t="shared" si="4"/>
        <v>0</v>
      </c>
      <c r="AR244" s="86">
        <f>'Май 2020'!AR244+'Июнь 2020'!AQ244</f>
        <v>0</v>
      </c>
      <c r="AS244" s="87">
        <f>'Январь 2020'!AW244</f>
        <v>0</v>
      </c>
      <c r="AT244" s="88">
        <f>'Январь 2020'!AX244</f>
        <v>0</v>
      </c>
      <c r="AU244" s="45">
        <f t="shared" si="5"/>
        <v>0</v>
      </c>
    </row>
    <row r="245" spans="1:47" ht="14.25" customHeight="1">
      <c r="A245" s="71">
        <f>'Январь 2020'!A245</f>
        <v>0</v>
      </c>
      <c r="B245" s="72">
        <f>'Январь 2020'!G245</f>
        <v>0</v>
      </c>
      <c r="C245" s="73">
        <f>'Январь 2020'!B245</f>
        <v>0</v>
      </c>
      <c r="D245" s="75"/>
      <c r="E245" s="75"/>
      <c r="F245" s="76"/>
      <c r="G245" s="76"/>
      <c r="H245" s="75"/>
      <c r="I245" s="153"/>
      <c r="J245" s="153"/>
      <c r="K245" s="153"/>
      <c r="L245" s="75"/>
      <c r="M245" s="76"/>
      <c r="N245" s="76"/>
      <c r="O245" s="75"/>
      <c r="P245" s="153"/>
      <c r="Q245" s="153"/>
      <c r="R245" s="75"/>
      <c r="S245" s="75"/>
      <c r="T245" s="76"/>
      <c r="U245" s="76"/>
      <c r="V245" s="75"/>
      <c r="W245" s="153"/>
      <c r="X245" s="153"/>
      <c r="Y245" s="75"/>
      <c r="Z245" s="75"/>
      <c r="AA245" s="76"/>
      <c r="AB245" s="76"/>
      <c r="AC245" s="75"/>
      <c r="AD245" s="153"/>
      <c r="AE245" s="153"/>
      <c r="AF245" s="153"/>
      <c r="AG245" s="75"/>
      <c r="AH245" s="262"/>
      <c r="AI245" s="80">
        <f t="shared" si="0"/>
        <v>0</v>
      </c>
      <c r="AJ245" s="81">
        <f>'Май 2020'!AJ245-AI245</f>
        <v>0</v>
      </c>
      <c r="AK245" s="82">
        <f t="shared" si="1"/>
        <v>0</v>
      </c>
      <c r="AL245" s="83">
        <f>'Май 2020'!AL245+AK245</f>
        <v>0</v>
      </c>
      <c r="AM245" s="82">
        <f t="shared" si="2"/>
        <v>0</v>
      </c>
      <c r="AN245" s="84">
        <f>'Май 2020'!AN245+AM245</f>
        <v>0</v>
      </c>
      <c r="AO245" s="82">
        <f t="shared" si="3"/>
        <v>0</v>
      </c>
      <c r="AP245" s="85">
        <f>'Май 2020'!AP245+'Июнь 2020'!AO245</f>
        <v>0</v>
      </c>
      <c r="AQ245" s="82">
        <f t="shared" si="4"/>
        <v>0</v>
      </c>
      <c r="AR245" s="86">
        <f>'Май 2020'!AR245+'Июнь 2020'!AQ245</f>
        <v>0</v>
      </c>
      <c r="AS245" s="87">
        <f>'Январь 2020'!AW245</f>
        <v>0</v>
      </c>
      <c r="AT245" s="88">
        <f>'Январь 2020'!AX245</f>
        <v>0</v>
      </c>
      <c r="AU245" s="45">
        <f t="shared" si="5"/>
        <v>0</v>
      </c>
    </row>
    <row r="246" spans="1:47" ht="14.25" customHeight="1">
      <c r="A246" s="71">
        <f>'Январь 2020'!A246</f>
        <v>0</v>
      </c>
      <c r="B246" s="72">
        <f>'Январь 2020'!G246</f>
        <v>0</v>
      </c>
      <c r="C246" s="73">
        <f>'Январь 2020'!B246</f>
        <v>0</v>
      </c>
      <c r="D246" s="75"/>
      <c r="E246" s="75"/>
      <c r="F246" s="76"/>
      <c r="G246" s="76"/>
      <c r="H246" s="75"/>
      <c r="I246" s="153"/>
      <c r="J246" s="153"/>
      <c r="K246" s="153"/>
      <c r="L246" s="75"/>
      <c r="M246" s="76"/>
      <c r="N246" s="76"/>
      <c r="O246" s="75"/>
      <c r="P246" s="153"/>
      <c r="Q246" s="153"/>
      <c r="R246" s="75"/>
      <c r="S246" s="75"/>
      <c r="T246" s="76"/>
      <c r="U246" s="76"/>
      <c r="V246" s="75"/>
      <c r="W246" s="153"/>
      <c r="X246" s="153"/>
      <c r="Y246" s="75"/>
      <c r="Z246" s="75"/>
      <c r="AA246" s="76"/>
      <c r="AB246" s="76"/>
      <c r="AC246" s="75"/>
      <c r="AD246" s="153"/>
      <c r="AE246" s="153"/>
      <c r="AF246" s="153"/>
      <c r="AG246" s="75"/>
      <c r="AH246" s="262"/>
      <c r="AI246" s="80">
        <f t="shared" si="0"/>
        <v>0</v>
      </c>
      <c r="AJ246" s="81">
        <f>'Май 2020'!AJ246-AI246</f>
        <v>0</v>
      </c>
      <c r="AK246" s="82">
        <f t="shared" si="1"/>
        <v>0</v>
      </c>
      <c r="AL246" s="83">
        <f>'Май 2020'!AL246+AK246</f>
        <v>0</v>
      </c>
      <c r="AM246" s="82">
        <f t="shared" si="2"/>
        <v>0</v>
      </c>
      <c r="AN246" s="84">
        <f>'Май 2020'!AN246+AM246</f>
        <v>0</v>
      </c>
      <c r="AO246" s="82">
        <f t="shared" si="3"/>
        <v>0</v>
      </c>
      <c r="AP246" s="85">
        <f>'Май 2020'!AP246+'Июнь 2020'!AO246</f>
        <v>0</v>
      </c>
      <c r="AQ246" s="82">
        <f t="shared" si="4"/>
        <v>0</v>
      </c>
      <c r="AR246" s="86">
        <f>'Май 2020'!AR246+'Июнь 2020'!AQ246</f>
        <v>0</v>
      </c>
      <c r="AS246" s="87">
        <f>'Январь 2020'!AW246</f>
        <v>0</v>
      </c>
      <c r="AT246" s="88">
        <f>'Январь 2020'!AX246</f>
        <v>0</v>
      </c>
      <c r="AU246" s="45">
        <f t="shared" si="5"/>
        <v>0</v>
      </c>
    </row>
    <row r="247" spans="1:47" ht="14.25" customHeight="1">
      <c r="A247" s="71">
        <f>'Январь 2020'!A247</f>
        <v>0</v>
      </c>
      <c r="B247" s="72">
        <f>'Январь 2020'!G247</f>
        <v>0</v>
      </c>
      <c r="C247" s="73">
        <f>'Январь 2020'!B247</f>
        <v>0</v>
      </c>
      <c r="D247" s="75"/>
      <c r="E247" s="75"/>
      <c r="F247" s="76"/>
      <c r="G247" s="76"/>
      <c r="H247" s="75"/>
      <c r="I247" s="153"/>
      <c r="J247" s="153"/>
      <c r="K247" s="153"/>
      <c r="L247" s="75"/>
      <c r="M247" s="76"/>
      <c r="N247" s="76"/>
      <c r="O247" s="75"/>
      <c r="P247" s="153"/>
      <c r="Q247" s="153"/>
      <c r="R247" s="75"/>
      <c r="S247" s="75"/>
      <c r="T247" s="76"/>
      <c r="U247" s="76"/>
      <c r="V247" s="75"/>
      <c r="W247" s="153"/>
      <c r="X247" s="153"/>
      <c r="Y247" s="75"/>
      <c r="Z247" s="75"/>
      <c r="AA247" s="76"/>
      <c r="AB247" s="76"/>
      <c r="AC247" s="75"/>
      <c r="AD247" s="153"/>
      <c r="AE247" s="153"/>
      <c r="AF247" s="153"/>
      <c r="AG247" s="75"/>
      <c r="AH247" s="262"/>
      <c r="AI247" s="80">
        <f t="shared" si="0"/>
        <v>0</v>
      </c>
      <c r="AJ247" s="81">
        <f>'Май 2020'!AJ247-AI247</f>
        <v>0</v>
      </c>
      <c r="AK247" s="82">
        <f t="shared" si="1"/>
        <v>0</v>
      </c>
      <c r="AL247" s="83">
        <f>'Май 2020'!AL247+AK247</f>
        <v>0</v>
      </c>
      <c r="AM247" s="82">
        <f t="shared" si="2"/>
        <v>0</v>
      </c>
      <c r="AN247" s="84">
        <f>'Май 2020'!AN247+AM247</f>
        <v>0</v>
      </c>
      <c r="AO247" s="82">
        <f t="shared" si="3"/>
        <v>0</v>
      </c>
      <c r="AP247" s="85">
        <f>'Май 2020'!AP247+'Июнь 2020'!AO247</f>
        <v>0</v>
      </c>
      <c r="AQ247" s="82">
        <f t="shared" si="4"/>
        <v>0</v>
      </c>
      <c r="AR247" s="86">
        <f>'Май 2020'!AR247+'Июнь 2020'!AQ247</f>
        <v>0</v>
      </c>
      <c r="AS247" s="87">
        <f>'Январь 2020'!AW247</f>
        <v>0</v>
      </c>
      <c r="AT247" s="88">
        <f>'Январь 2020'!AX247</f>
        <v>0</v>
      </c>
      <c r="AU247" s="45">
        <f t="shared" si="5"/>
        <v>0</v>
      </c>
    </row>
    <row r="248" spans="1:47" ht="14.25" customHeight="1">
      <c r="A248" s="71">
        <f>'Январь 2020'!A248</f>
        <v>0</v>
      </c>
      <c r="B248" s="72">
        <f>'Январь 2020'!G248</f>
        <v>0</v>
      </c>
      <c r="C248" s="73">
        <f>'Январь 2020'!B248</f>
        <v>0</v>
      </c>
      <c r="D248" s="75"/>
      <c r="E248" s="75"/>
      <c r="F248" s="76"/>
      <c r="G248" s="76"/>
      <c r="H248" s="75"/>
      <c r="I248" s="153"/>
      <c r="J248" s="153"/>
      <c r="K248" s="153"/>
      <c r="L248" s="75"/>
      <c r="M248" s="76"/>
      <c r="N248" s="76"/>
      <c r="O248" s="75"/>
      <c r="P248" s="153"/>
      <c r="Q248" s="153"/>
      <c r="R248" s="75"/>
      <c r="S248" s="75"/>
      <c r="T248" s="76"/>
      <c r="U248" s="76"/>
      <c r="V248" s="75"/>
      <c r="W248" s="153"/>
      <c r="X248" s="153"/>
      <c r="Y248" s="75"/>
      <c r="Z248" s="75"/>
      <c r="AA248" s="76"/>
      <c r="AB248" s="76"/>
      <c r="AC248" s="75"/>
      <c r="AD248" s="153"/>
      <c r="AE248" s="153"/>
      <c r="AF248" s="153"/>
      <c r="AG248" s="75"/>
      <c r="AH248" s="262"/>
      <c r="AI248" s="80">
        <f t="shared" si="0"/>
        <v>0</v>
      </c>
      <c r="AJ248" s="81">
        <f>'Май 2020'!AJ248-AI248</f>
        <v>0</v>
      </c>
      <c r="AK248" s="82">
        <f t="shared" si="1"/>
        <v>0</v>
      </c>
      <c r="AL248" s="83">
        <f>'Май 2020'!AL248+AK248</f>
        <v>0</v>
      </c>
      <c r="AM248" s="82">
        <f t="shared" si="2"/>
        <v>0</v>
      </c>
      <c r="AN248" s="84">
        <f>'Май 2020'!AN248+AM248</f>
        <v>0</v>
      </c>
      <c r="AO248" s="82">
        <f t="shared" si="3"/>
        <v>0</v>
      </c>
      <c r="AP248" s="85">
        <f>'Май 2020'!AP248+'Июнь 2020'!AO248</f>
        <v>0</v>
      </c>
      <c r="AQ248" s="82">
        <f t="shared" si="4"/>
        <v>0</v>
      </c>
      <c r="AR248" s="86">
        <f>'Май 2020'!AR248+'Июнь 2020'!AQ248</f>
        <v>0</v>
      </c>
      <c r="AS248" s="87">
        <f>'Январь 2020'!AW248</f>
        <v>0</v>
      </c>
      <c r="AT248" s="88">
        <f>'Январь 2020'!AX248</f>
        <v>0</v>
      </c>
      <c r="AU248" s="45">
        <f t="shared" si="5"/>
        <v>0</v>
      </c>
    </row>
    <row r="249" spans="1:47" ht="14.25" customHeight="1">
      <c r="A249" s="71">
        <f>'Январь 2020'!A249</f>
        <v>0</v>
      </c>
      <c r="B249" s="72">
        <f>'Январь 2020'!G249</f>
        <v>0</v>
      </c>
      <c r="C249" s="73">
        <f>'Январь 2020'!B249</f>
        <v>0</v>
      </c>
      <c r="D249" s="75"/>
      <c r="E249" s="75"/>
      <c r="F249" s="76"/>
      <c r="G249" s="76"/>
      <c r="H249" s="75"/>
      <c r="I249" s="153"/>
      <c r="J249" s="153"/>
      <c r="K249" s="153"/>
      <c r="L249" s="75"/>
      <c r="M249" s="76"/>
      <c r="N249" s="76"/>
      <c r="O249" s="75"/>
      <c r="P249" s="153"/>
      <c r="Q249" s="153"/>
      <c r="R249" s="75"/>
      <c r="S249" s="75"/>
      <c r="T249" s="76"/>
      <c r="U249" s="76"/>
      <c r="V249" s="75"/>
      <c r="W249" s="153"/>
      <c r="X249" s="153"/>
      <c r="Y249" s="75"/>
      <c r="Z249" s="75"/>
      <c r="AA249" s="76"/>
      <c r="AB249" s="76"/>
      <c r="AC249" s="75"/>
      <c r="AD249" s="153"/>
      <c r="AE249" s="153"/>
      <c r="AF249" s="153"/>
      <c r="AG249" s="75"/>
      <c r="AH249" s="262"/>
      <c r="AI249" s="80">
        <f t="shared" si="0"/>
        <v>0</v>
      </c>
      <c r="AJ249" s="81">
        <f>'Май 2020'!AJ249-AI249</f>
        <v>0</v>
      </c>
      <c r="AK249" s="82">
        <f t="shared" si="1"/>
        <v>0</v>
      </c>
      <c r="AL249" s="83">
        <f>'Май 2020'!AL249+AK249</f>
        <v>0</v>
      </c>
      <c r="AM249" s="82">
        <f t="shared" si="2"/>
        <v>0</v>
      </c>
      <c r="AN249" s="84">
        <f>'Май 2020'!AN249+AM249</f>
        <v>0</v>
      </c>
      <c r="AO249" s="82">
        <f t="shared" si="3"/>
        <v>0</v>
      </c>
      <c r="AP249" s="85">
        <f>'Май 2020'!AP249+'Июнь 2020'!AO249</f>
        <v>0</v>
      </c>
      <c r="AQ249" s="82">
        <f t="shared" si="4"/>
        <v>0</v>
      </c>
      <c r="AR249" s="86">
        <f>'Май 2020'!AR249+'Июнь 2020'!AQ249</f>
        <v>0</v>
      </c>
      <c r="AS249" s="87">
        <f>'Январь 2020'!AW249</f>
        <v>0</v>
      </c>
      <c r="AT249" s="88">
        <f>'Январь 2020'!AX249</f>
        <v>0</v>
      </c>
      <c r="AU249" s="45">
        <f t="shared" si="5"/>
        <v>0</v>
      </c>
    </row>
    <row r="250" spans="1:47" ht="14.25" customHeight="1">
      <c r="A250" s="71">
        <f>'Январь 2020'!A250</f>
        <v>0</v>
      </c>
      <c r="B250" s="72">
        <f>'Январь 2020'!G250</f>
        <v>0</v>
      </c>
      <c r="C250" s="89">
        <f>'Январь 2020'!B250</f>
        <v>0</v>
      </c>
      <c r="D250" s="75"/>
      <c r="E250" s="75"/>
      <c r="F250" s="76"/>
      <c r="G250" s="76"/>
      <c r="H250" s="75"/>
      <c r="I250" s="153"/>
      <c r="J250" s="153"/>
      <c r="K250" s="153"/>
      <c r="L250" s="75"/>
      <c r="M250" s="76"/>
      <c r="N250" s="76"/>
      <c r="O250" s="75"/>
      <c r="P250" s="153"/>
      <c r="Q250" s="153"/>
      <c r="R250" s="75"/>
      <c r="S250" s="75"/>
      <c r="T250" s="76"/>
      <c r="U250" s="76"/>
      <c r="V250" s="75"/>
      <c r="W250" s="153"/>
      <c r="X250" s="153"/>
      <c r="Y250" s="75"/>
      <c r="Z250" s="75"/>
      <c r="AA250" s="76"/>
      <c r="AB250" s="76"/>
      <c r="AC250" s="75"/>
      <c r="AD250" s="153"/>
      <c r="AE250" s="153"/>
      <c r="AF250" s="153"/>
      <c r="AG250" s="75"/>
      <c r="AH250" s="262"/>
      <c r="AI250" s="80">
        <f t="shared" si="0"/>
        <v>0</v>
      </c>
      <c r="AJ250" s="81">
        <f>'Май 2020'!AJ250-AI250</f>
        <v>0</v>
      </c>
      <c r="AK250" s="82">
        <f t="shared" si="1"/>
        <v>0</v>
      </c>
      <c r="AL250" s="83">
        <f>'Май 2020'!AL250+AK250</f>
        <v>0</v>
      </c>
      <c r="AM250" s="82">
        <f t="shared" si="2"/>
        <v>0</v>
      </c>
      <c r="AN250" s="84">
        <f>'Май 2020'!AN250+AM250</f>
        <v>0</v>
      </c>
      <c r="AO250" s="82">
        <f t="shared" si="3"/>
        <v>0</v>
      </c>
      <c r="AP250" s="85">
        <f>'Май 2020'!AP250+'Июнь 2020'!AO250</f>
        <v>0</v>
      </c>
      <c r="AQ250" s="82">
        <f t="shared" si="4"/>
        <v>0</v>
      </c>
      <c r="AR250" s="86">
        <f>'Май 2020'!AR250+'Июнь 2020'!AQ250</f>
        <v>0</v>
      </c>
      <c r="AS250" s="87">
        <f>'Январь 2020'!AW250</f>
        <v>0</v>
      </c>
      <c r="AT250" s="88">
        <f>'Январь 2020'!AX250</f>
        <v>0</v>
      </c>
      <c r="AU250" s="45">
        <f t="shared" si="5"/>
        <v>0</v>
      </c>
    </row>
    <row r="251" spans="1:47" ht="14.25" customHeight="1">
      <c r="A251" s="71">
        <f>'Январь 2020'!A251</f>
        <v>0</v>
      </c>
      <c r="B251" s="72">
        <f>'Январь 2020'!G251</f>
        <v>0</v>
      </c>
      <c r="C251" s="73">
        <f>'Январь 2020'!B251</f>
        <v>0</v>
      </c>
      <c r="D251" s="75"/>
      <c r="E251" s="75"/>
      <c r="F251" s="76"/>
      <c r="G251" s="76"/>
      <c r="H251" s="75"/>
      <c r="I251" s="153"/>
      <c r="J251" s="153"/>
      <c r="K251" s="153"/>
      <c r="L251" s="75"/>
      <c r="M251" s="76"/>
      <c r="N251" s="76"/>
      <c r="O251" s="75"/>
      <c r="P251" s="153"/>
      <c r="Q251" s="153"/>
      <c r="R251" s="75"/>
      <c r="S251" s="75"/>
      <c r="T251" s="76"/>
      <c r="U251" s="76"/>
      <c r="V251" s="75"/>
      <c r="W251" s="153"/>
      <c r="X251" s="153"/>
      <c r="Y251" s="75"/>
      <c r="Z251" s="75"/>
      <c r="AA251" s="76"/>
      <c r="AB251" s="76"/>
      <c r="AC251" s="75"/>
      <c r="AD251" s="153"/>
      <c r="AE251" s="153"/>
      <c r="AF251" s="153"/>
      <c r="AG251" s="75"/>
      <c r="AH251" s="262"/>
      <c r="AI251" s="80">
        <f t="shared" si="0"/>
        <v>0</v>
      </c>
      <c r="AJ251" s="81">
        <f>'Май 2020'!AJ251-AI251</f>
        <v>0</v>
      </c>
      <c r="AK251" s="82">
        <f t="shared" si="1"/>
        <v>0</v>
      </c>
      <c r="AL251" s="83">
        <f>'Май 2020'!AL251+AK251</f>
        <v>0</v>
      </c>
      <c r="AM251" s="82">
        <f t="shared" si="2"/>
        <v>0</v>
      </c>
      <c r="AN251" s="84">
        <f>'Май 2020'!AN251+AM251</f>
        <v>0</v>
      </c>
      <c r="AO251" s="82">
        <f t="shared" si="3"/>
        <v>0</v>
      </c>
      <c r="AP251" s="85">
        <f>'Май 2020'!AP251+'Июнь 2020'!AO251</f>
        <v>0</v>
      </c>
      <c r="AQ251" s="82">
        <f t="shared" si="4"/>
        <v>0</v>
      </c>
      <c r="AR251" s="86">
        <f>'Май 2020'!AR251+'Июнь 2020'!AQ251</f>
        <v>0</v>
      </c>
      <c r="AS251" s="87">
        <f>'Январь 2020'!AW251</f>
        <v>0</v>
      </c>
      <c r="AT251" s="88">
        <f>'Январь 2020'!AX251</f>
        <v>0</v>
      </c>
      <c r="AU251" s="45">
        <f t="shared" si="5"/>
        <v>0</v>
      </c>
    </row>
    <row r="252" spans="1:47" ht="14.25" customHeight="1">
      <c r="A252" s="71">
        <f>'Январь 2020'!A252</f>
        <v>0</v>
      </c>
      <c r="B252" s="72">
        <f>'Январь 2020'!G252</f>
        <v>0</v>
      </c>
      <c r="C252" s="73">
        <f>'Январь 2020'!B252</f>
        <v>0</v>
      </c>
      <c r="D252" s="75"/>
      <c r="E252" s="75"/>
      <c r="F252" s="76"/>
      <c r="G252" s="76"/>
      <c r="H252" s="75"/>
      <c r="I252" s="153"/>
      <c r="J252" s="153"/>
      <c r="K252" s="153"/>
      <c r="L252" s="75"/>
      <c r="M252" s="76"/>
      <c r="N252" s="76"/>
      <c r="O252" s="75"/>
      <c r="P252" s="153"/>
      <c r="Q252" s="153"/>
      <c r="R252" s="75"/>
      <c r="S252" s="75"/>
      <c r="T252" s="76"/>
      <c r="U252" s="76"/>
      <c r="V252" s="75"/>
      <c r="W252" s="153"/>
      <c r="X252" s="153"/>
      <c r="Y252" s="75"/>
      <c r="Z252" s="75"/>
      <c r="AA252" s="76"/>
      <c r="AB252" s="76"/>
      <c r="AC252" s="75"/>
      <c r="AD252" s="153"/>
      <c r="AE252" s="153"/>
      <c r="AF252" s="153"/>
      <c r="AG252" s="75"/>
      <c r="AH252" s="262"/>
      <c r="AI252" s="80">
        <f t="shared" si="0"/>
        <v>0</v>
      </c>
      <c r="AJ252" s="81">
        <f>'Май 2020'!AJ252-AI252</f>
        <v>0</v>
      </c>
      <c r="AK252" s="82">
        <f t="shared" si="1"/>
        <v>0</v>
      </c>
      <c r="AL252" s="83">
        <f>'Май 2020'!AL252+AK252</f>
        <v>0</v>
      </c>
      <c r="AM252" s="82">
        <f t="shared" si="2"/>
        <v>0</v>
      </c>
      <c r="AN252" s="84">
        <f>'Май 2020'!AN252+AM252</f>
        <v>0</v>
      </c>
      <c r="AO252" s="82">
        <f t="shared" si="3"/>
        <v>0</v>
      </c>
      <c r="AP252" s="85">
        <f>'Май 2020'!AP252+'Июнь 2020'!AO252</f>
        <v>0</v>
      </c>
      <c r="AQ252" s="82">
        <f t="shared" si="4"/>
        <v>0</v>
      </c>
      <c r="AR252" s="86">
        <f>'Май 2020'!AR252+'Июнь 2020'!AQ252</f>
        <v>0</v>
      </c>
      <c r="AS252" s="87">
        <f>'Январь 2020'!AW252</f>
        <v>0</v>
      </c>
      <c r="AT252" s="88">
        <f>'Январь 2020'!AX252</f>
        <v>0</v>
      </c>
      <c r="AU252" s="45">
        <f t="shared" si="5"/>
        <v>0</v>
      </c>
    </row>
    <row r="253" spans="1:47" ht="14.25" customHeight="1">
      <c r="A253" s="71">
        <f>'Январь 2020'!A253</f>
        <v>0</v>
      </c>
      <c r="B253" s="72">
        <f>'Январь 2020'!G253</f>
        <v>0</v>
      </c>
      <c r="C253" s="73">
        <f>'Январь 2020'!B253</f>
        <v>0</v>
      </c>
      <c r="D253" s="75"/>
      <c r="E253" s="75"/>
      <c r="F253" s="76"/>
      <c r="G253" s="76"/>
      <c r="H253" s="75"/>
      <c r="I253" s="153"/>
      <c r="J253" s="153"/>
      <c r="K253" s="153"/>
      <c r="L253" s="75"/>
      <c r="M253" s="76"/>
      <c r="N253" s="76"/>
      <c r="O253" s="75"/>
      <c r="P253" s="153"/>
      <c r="Q253" s="153"/>
      <c r="R253" s="75"/>
      <c r="S253" s="75"/>
      <c r="T253" s="76"/>
      <c r="U253" s="76"/>
      <c r="V253" s="75"/>
      <c r="W253" s="153"/>
      <c r="X253" s="153"/>
      <c r="Y253" s="75"/>
      <c r="Z253" s="75"/>
      <c r="AA253" s="76"/>
      <c r="AB253" s="76"/>
      <c r="AC253" s="75"/>
      <c r="AD253" s="153"/>
      <c r="AE253" s="153"/>
      <c r="AF253" s="153"/>
      <c r="AG253" s="75"/>
      <c r="AH253" s="262"/>
      <c r="AI253" s="80">
        <f t="shared" si="0"/>
        <v>0</v>
      </c>
      <c r="AJ253" s="81">
        <f>'Май 2020'!AJ253-AI253</f>
        <v>0</v>
      </c>
      <c r="AK253" s="82">
        <f t="shared" si="1"/>
        <v>0</v>
      </c>
      <c r="AL253" s="83">
        <f>'Май 2020'!AL253+AK253</f>
        <v>0</v>
      </c>
      <c r="AM253" s="82">
        <f t="shared" si="2"/>
        <v>0</v>
      </c>
      <c r="AN253" s="84">
        <f>'Май 2020'!AN253+AM253</f>
        <v>0</v>
      </c>
      <c r="AO253" s="82">
        <f t="shared" si="3"/>
        <v>0</v>
      </c>
      <c r="AP253" s="85">
        <f>'Май 2020'!AP253+'Июнь 2020'!AO253</f>
        <v>0</v>
      </c>
      <c r="AQ253" s="82">
        <f t="shared" si="4"/>
        <v>0</v>
      </c>
      <c r="AR253" s="86">
        <f>'Май 2020'!AR253+'Июнь 2020'!AQ253</f>
        <v>0</v>
      </c>
      <c r="AS253" s="87">
        <f>'Январь 2020'!AW253</f>
        <v>0</v>
      </c>
      <c r="AT253" s="88">
        <f>'Январь 2020'!AX253</f>
        <v>0</v>
      </c>
      <c r="AU253" s="45">
        <f t="shared" si="5"/>
        <v>0</v>
      </c>
    </row>
    <row r="254" spans="1:47" ht="14.25" customHeight="1">
      <c r="A254" s="71">
        <f>'Январь 2020'!A254</f>
        <v>0</v>
      </c>
      <c r="B254" s="72">
        <f>'Январь 2020'!G254</f>
        <v>0</v>
      </c>
      <c r="C254" s="73">
        <f>'Январь 2020'!B254</f>
        <v>0</v>
      </c>
      <c r="D254" s="75"/>
      <c r="E254" s="75"/>
      <c r="F254" s="76"/>
      <c r="G254" s="76"/>
      <c r="H254" s="75"/>
      <c r="I254" s="153"/>
      <c r="J254" s="153"/>
      <c r="K254" s="153"/>
      <c r="L254" s="75"/>
      <c r="M254" s="76"/>
      <c r="N254" s="76"/>
      <c r="O254" s="75"/>
      <c r="P254" s="153"/>
      <c r="Q254" s="153"/>
      <c r="R254" s="75"/>
      <c r="S254" s="75"/>
      <c r="T254" s="76"/>
      <c r="U254" s="76"/>
      <c r="V254" s="75"/>
      <c r="W254" s="153"/>
      <c r="X254" s="153"/>
      <c r="Y254" s="75"/>
      <c r="Z254" s="75"/>
      <c r="AA254" s="76"/>
      <c r="AB254" s="76"/>
      <c r="AC254" s="75"/>
      <c r="AD254" s="153"/>
      <c r="AE254" s="153"/>
      <c r="AF254" s="153"/>
      <c r="AG254" s="75"/>
      <c r="AH254" s="262"/>
      <c r="AI254" s="80">
        <f t="shared" si="0"/>
        <v>0</v>
      </c>
      <c r="AJ254" s="81">
        <f>'Май 2020'!AJ254-AI254</f>
        <v>0</v>
      </c>
      <c r="AK254" s="82">
        <f t="shared" si="1"/>
        <v>0</v>
      </c>
      <c r="AL254" s="83">
        <f>'Май 2020'!AL254+AK254</f>
        <v>0</v>
      </c>
      <c r="AM254" s="82">
        <f t="shared" si="2"/>
        <v>0</v>
      </c>
      <c r="AN254" s="84">
        <f>'Май 2020'!AN254+AM254</f>
        <v>0</v>
      </c>
      <c r="AO254" s="82">
        <f t="shared" si="3"/>
        <v>0</v>
      </c>
      <c r="AP254" s="85">
        <f>'Май 2020'!AP254+'Июнь 2020'!AO254</f>
        <v>0</v>
      </c>
      <c r="AQ254" s="82">
        <f t="shared" si="4"/>
        <v>0</v>
      </c>
      <c r="AR254" s="86">
        <f>'Май 2020'!AR254+'Июнь 2020'!AQ254</f>
        <v>0</v>
      </c>
      <c r="AS254" s="87">
        <f>'Январь 2020'!AW254</f>
        <v>0</v>
      </c>
      <c r="AT254" s="88">
        <f>'Январь 2020'!AX254</f>
        <v>0</v>
      </c>
      <c r="AU254" s="45">
        <f t="shared" si="5"/>
        <v>0</v>
      </c>
    </row>
    <row r="255" spans="1:47" ht="14.25" customHeight="1">
      <c r="A255" s="71">
        <f>'Январь 2020'!A255</f>
        <v>0</v>
      </c>
      <c r="B255" s="72">
        <f>'Январь 2020'!G255</f>
        <v>0</v>
      </c>
      <c r="C255" s="73">
        <f>'Январь 2020'!B255</f>
        <v>0</v>
      </c>
      <c r="D255" s="75"/>
      <c r="E255" s="75"/>
      <c r="F255" s="76"/>
      <c r="G255" s="76"/>
      <c r="H255" s="75"/>
      <c r="I255" s="153"/>
      <c r="J255" s="153"/>
      <c r="K255" s="153"/>
      <c r="L255" s="75"/>
      <c r="M255" s="76"/>
      <c r="N255" s="76"/>
      <c r="O255" s="75"/>
      <c r="P255" s="153"/>
      <c r="Q255" s="153"/>
      <c r="R255" s="75"/>
      <c r="S255" s="75"/>
      <c r="T255" s="76"/>
      <c r="U255" s="76"/>
      <c r="V255" s="75"/>
      <c r="W255" s="153"/>
      <c r="X255" s="153"/>
      <c r="Y255" s="75"/>
      <c r="Z255" s="75"/>
      <c r="AA255" s="76"/>
      <c r="AB255" s="76"/>
      <c r="AC255" s="75"/>
      <c r="AD255" s="153"/>
      <c r="AE255" s="153"/>
      <c r="AF255" s="153"/>
      <c r="AG255" s="75"/>
      <c r="AH255" s="262"/>
      <c r="AI255" s="80">
        <f t="shared" si="0"/>
        <v>0</v>
      </c>
      <c r="AJ255" s="81">
        <f>'Май 2020'!AJ255-AI255</f>
        <v>0</v>
      </c>
      <c r="AK255" s="82">
        <f t="shared" si="1"/>
        <v>0</v>
      </c>
      <c r="AL255" s="83">
        <f>'Май 2020'!AL255+AK255</f>
        <v>0</v>
      </c>
      <c r="AM255" s="82">
        <f t="shared" si="2"/>
        <v>0</v>
      </c>
      <c r="AN255" s="84">
        <f>'Май 2020'!AN255+AM255</f>
        <v>0</v>
      </c>
      <c r="AO255" s="82">
        <f t="shared" si="3"/>
        <v>0</v>
      </c>
      <c r="AP255" s="85">
        <f>'Май 2020'!AP255+'Июнь 2020'!AO255</f>
        <v>0</v>
      </c>
      <c r="AQ255" s="82">
        <f t="shared" si="4"/>
        <v>0</v>
      </c>
      <c r="AR255" s="86">
        <f>'Май 2020'!AR255+'Июнь 2020'!AQ255</f>
        <v>0</v>
      </c>
      <c r="AS255" s="87">
        <f>'Январь 2020'!AW255</f>
        <v>0</v>
      </c>
      <c r="AT255" s="88">
        <f>'Январь 2020'!AX255</f>
        <v>0</v>
      </c>
      <c r="AU255" s="45">
        <f t="shared" si="5"/>
        <v>0</v>
      </c>
    </row>
    <row r="256" spans="1:47" ht="14.25" customHeight="1">
      <c r="A256" s="71">
        <f>'Январь 2020'!A256</f>
        <v>0</v>
      </c>
      <c r="B256" s="72">
        <f>'Январь 2020'!G256</f>
        <v>0</v>
      </c>
      <c r="C256" s="89">
        <f>'Январь 2020'!B256</f>
        <v>0</v>
      </c>
      <c r="D256" s="75"/>
      <c r="E256" s="75"/>
      <c r="F256" s="76"/>
      <c r="G256" s="76"/>
      <c r="H256" s="75"/>
      <c r="I256" s="153"/>
      <c r="J256" s="153"/>
      <c r="K256" s="153"/>
      <c r="L256" s="75"/>
      <c r="M256" s="76"/>
      <c r="N256" s="76"/>
      <c r="O256" s="75"/>
      <c r="P256" s="153"/>
      <c r="Q256" s="153"/>
      <c r="R256" s="75"/>
      <c r="S256" s="75"/>
      <c r="T256" s="76"/>
      <c r="U256" s="76"/>
      <c r="V256" s="75"/>
      <c r="W256" s="153"/>
      <c r="X256" s="153"/>
      <c r="Y256" s="75"/>
      <c r="Z256" s="75"/>
      <c r="AA256" s="76"/>
      <c r="AB256" s="76"/>
      <c r="AC256" s="75"/>
      <c r="AD256" s="153"/>
      <c r="AE256" s="153"/>
      <c r="AF256" s="153"/>
      <c r="AG256" s="75"/>
      <c r="AH256" s="262"/>
      <c r="AI256" s="80">
        <f t="shared" si="0"/>
        <v>0</v>
      </c>
      <c r="AJ256" s="81">
        <f>'Май 2020'!AJ256-AI256</f>
        <v>0</v>
      </c>
      <c r="AK256" s="82">
        <f t="shared" si="1"/>
        <v>0</v>
      </c>
      <c r="AL256" s="83">
        <f>'Май 2020'!AL256+AK256</f>
        <v>0</v>
      </c>
      <c r="AM256" s="82">
        <f t="shared" si="2"/>
        <v>0</v>
      </c>
      <c r="AN256" s="84">
        <f>'Май 2020'!AN256+AM256</f>
        <v>0</v>
      </c>
      <c r="AO256" s="82">
        <f t="shared" si="3"/>
        <v>0</v>
      </c>
      <c r="AP256" s="85">
        <f>'Май 2020'!AP256+'Июнь 2020'!AO256</f>
        <v>0</v>
      </c>
      <c r="AQ256" s="82">
        <f t="shared" si="4"/>
        <v>0</v>
      </c>
      <c r="AR256" s="86">
        <f>'Май 2020'!AR256+'Июнь 2020'!AQ256</f>
        <v>0</v>
      </c>
      <c r="AS256" s="87">
        <f>'Январь 2020'!AW256</f>
        <v>0</v>
      </c>
      <c r="AT256" s="88">
        <f>'Январь 2020'!AX256</f>
        <v>0</v>
      </c>
      <c r="AU256" s="45">
        <f t="shared" si="5"/>
        <v>0</v>
      </c>
    </row>
    <row r="257" spans="1:47" ht="14.25" customHeight="1">
      <c r="A257" s="71">
        <f>'Январь 2020'!A257</f>
        <v>0</v>
      </c>
      <c r="B257" s="72">
        <f>'Январь 2020'!G257</f>
        <v>0</v>
      </c>
      <c r="C257" s="73">
        <f>'Январь 2020'!B257</f>
        <v>0</v>
      </c>
      <c r="D257" s="75"/>
      <c r="E257" s="75"/>
      <c r="F257" s="76"/>
      <c r="G257" s="76"/>
      <c r="H257" s="75"/>
      <c r="I257" s="153"/>
      <c r="J257" s="153"/>
      <c r="K257" s="153"/>
      <c r="L257" s="75"/>
      <c r="M257" s="76"/>
      <c r="N257" s="76"/>
      <c r="O257" s="75"/>
      <c r="P257" s="153"/>
      <c r="Q257" s="153"/>
      <c r="R257" s="75"/>
      <c r="S257" s="75"/>
      <c r="T257" s="76"/>
      <c r="U257" s="76"/>
      <c r="V257" s="75"/>
      <c r="W257" s="153"/>
      <c r="X257" s="153"/>
      <c r="Y257" s="75"/>
      <c r="Z257" s="75"/>
      <c r="AA257" s="76"/>
      <c r="AB257" s="76"/>
      <c r="AC257" s="75"/>
      <c r="AD257" s="153"/>
      <c r="AE257" s="153"/>
      <c r="AF257" s="153"/>
      <c r="AG257" s="75"/>
      <c r="AH257" s="262"/>
      <c r="AI257" s="80">
        <f t="shared" si="0"/>
        <v>0</v>
      </c>
      <c r="AJ257" s="81">
        <f>'Май 2020'!AJ257-AI257</f>
        <v>0</v>
      </c>
      <c r="AK257" s="82">
        <f t="shared" si="1"/>
        <v>0</v>
      </c>
      <c r="AL257" s="83">
        <f>'Май 2020'!AL257+AK257</f>
        <v>0</v>
      </c>
      <c r="AM257" s="82">
        <f t="shared" si="2"/>
        <v>0</v>
      </c>
      <c r="AN257" s="84">
        <f>'Май 2020'!AN257+AM257</f>
        <v>0</v>
      </c>
      <c r="AO257" s="82">
        <f t="shared" si="3"/>
        <v>0</v>
      </c>
      <c r="AP257" s="85">
        <f>'Май 2020'!AP257+'Июнь 2020'!AO257</f>
        <v>0</v>
      </c>
      <c r="AQ257" s="82">
        <f t="shared" si="4"/>
        <v>0</v>
      </c>
      <c r="AR257" s="86">
        <f>'Май 2020'!AR257+'Июнь 2020'!AQ257</f>
        <v>0</v>
      </c>
      <c r="AS257" s="87">
        <f>'Январь 2020'!AW257</f>
        <v>0</v>
      </c>
      <c r="AT257" s="88">
        <f>'Январь 2020'!AX257</f>
        <v>0</v>
      </c>
      <c r="AU257" s="45">
        <f t="shared" si="5"/>
        <v>0</v>
      </c>
    </row>
    <row r="258" spans="1:47" ht="14.25" customHeight="1">
      <c r="A258" s="71">
        <f>'Январь 2020'!A258</f>
        <v>0</v>
      </c>
      <c r="B258" s="72">
        <f>'Январь 2020'!G258</f>
        <v>0</v>
      </c>
      <c r="C258" s="73">
        <f>'Январь 2020'!B258</f>
        <v>0</v>
      </c>
      <c r="D258" s="75"/>
      <c r="E258" s="75"/>
      <c r="F258" s="76"/>
      <c r="G258" s="76"/>
      <c r="H258" s="75"/>
      <c r="I258" s="153"/>
      <c r="J258" s="153"/>
      <c r="K258" s="153"/>
      <c r="L258" s="75"/>
      <c r="M258" s="76"/>
      <c r="N258" s="76"/>
      <c r="O258" s="75"/>
      <c r="P258" s="153"/>
      <c r="Q258" s="153"/>
      <c r="R258" s="75"/>
      <c r="S258" s="75"/>
      <c r="T258" s="76"/>
      <c r="U258" s="76"/>
      <c r="V258" s="75"/>
      <c r="W258" s="153"/>
      <c r="X258" s="153"/>
      <c r="Y258" s="75"/>
      <c r="Z258" s="75"/>
      <c r="AA258" s="76"/>
      <c r="AB258" s="76"/>
      <c r="AC258" s="75"/>
      <c r="AD258" s="153"/>
      <c r="AE258" s="153"/>
      <c r="AF258" s="153"/>
      <c r="AG258" s="75"/>
      <c r="AH258" s="262"/>
      <c r="AI258" s="80">
        <f t="shared" si="0"/>
        <v>0</v>
      </c>
      <c r="AJ258" s="81">
        <f>'Май 2020'!AJ258-AI258</f>
        <v>0</v>
      </c>
      <c r="AK258" s="82">
        <f t="shared" si="1"/>
        <v>0</v>
      </c>
      <c r="AL258" s="83">
        <f>'Май 2020'!AL258+AK258</f>
        <v>0</v>
      </c>
      <c r="AM258" s="82">
        <f t="shared" si="2"/>
        <v>0</v>
      </c>
      <c r="AN258" s="84">
        <f>'Май 2020'!AN258+AM258</f>
        <v>0</v>
      </c>
      <c r="AO258" s="82">
        <f t="shared" si="3"/>
        <v>0</v>
      </c>
      <c r="AP258" s="85">
        <f>'Май 2020'!AP258+'Июнь 2020'!AO258</f>
        <v>0</v>
      </c>
      <c r="AQ258" s="82">
        <f t="shared" si="4"/>
        <v>0</v>
      </c>
      <c r="AR258" s="86">
        <f>'Май 2020'!AR258+'Июнь 2020'!AQ258</f>
        <v>0</v>
      </c>
      <c r="AS258" s="87">
        <f>'Январь 2020'!AW258</f>
        <v>0</v>
      </c>
      <c r="AT258" s="88">
        <f>'Январь 2020'!AX258</f>
        <v>0</v>
      </c>
      <c r="AU258" s="45">
        <f t="shared" si="5"/>
        <v>0</v>
      </c>
    </row>
    <row r="259" spans="1:47" ht="14.25" customHeight="1">
      <c r="A259" s="71">
        <f>'Январь 2020'!A259</f>
        <v>0</v>
      </c>
      <c r="B259" s="72">
        <f>'Январь 2020'!G259</f>
        <v>0</v>
      </c>
      <c r="C259" s="73">
        <f>'Январь 2020'!B259</f>
        <v>0</v>
      </c>
      <c r="D259" s="75"/>
      <c r="E259" s="75"/>
      <c r="F259" s="76"/>
      <c r="G259" s="76"/>
      <c r="H259" s="75"/>
      <c r="I259" s="153"/>
      <c r="J259" s="153"/>
      <c r="K259" s="153"/>
      <c r="L259" s="75"/>
      <c r="M259" s="76"/>
      <c r="N259" s="76"/>
      <c r="O259" s="75"/>
      <c r="P259" s="153"/>
      <c r="Q259" s="153"/>
      <c r="R259" s="75"/>
      <c r="S259" s="75"/>
      <c r="T259" s="76"/>
      <c r="U259" s="76"/>
      <c r="V259" s="75"/>
      <c r="W259" s="153"/>
      <c r="X259" s="153"/>
      <c r="Y259" s="75"/>
      <c r="Z259" s="75"/>
      <c r="AA259" s="76"/>
      <c r="AB259" s="76"/>
      <c r="AC259" s="75"/>
      <c r="AD259" s="153"/>
      <c r="AE259" s="153"/>
      <c r="AF259" s="153"/>
      <c r="AG259" s="75"/>
      <c r="AH259" s="262"/>
      <c r="AI259" s="80">
        <f t="shared" si="0"/>
        <v>0</v>
      </c>
      <c r="AJ259" s="81">
        <f>'Май 2020'!AJ259-AI259</f>
        <v>0</v>
      </c>
      <c r="AK259" s="82">
        <f t="shared" si="1"/>
        <v>0</v>
      </c>
      <c r="AL259" s="83">
        <f>'Май 2020'!AL259+AK259</f>
        <v>0</v>
      </c>
      <c r="AM259" s="82">
        <f t="shared" si="2"/>
        <v>0</v>
      </c>
      <c r="AN259" s="84">
        <f>'Май 2020'!AN259+AM259</f>
        <v>0</v>
      </c>
      <c r="AO259" s="82">
        <f t="shared" si="3"/>
        <v>0</v>
      </c>
      <c r="AP259" s="85">
        <f>'Май 2020'!AP259+'Июнь 2020'!AO259</f>
        <v>0</v>
      </c>
      <c r="AQ259" s="82">
        <f t="shared" si="4"/>
        <v>0</v>
      </c>
      <c r="AR259" s="86">
        <f>'Май 2020'!AR259+'Июнь 2020'!AQ259</f>
        <v>0</v>
      </c>
      <c r="AS259" s="87">
        <f>'Январь 2020'!AW259</f>
        <v>0</v>
      </c>
      <c r="AT259" s="88">
        <f>'Январь 2020'!AX259</f>
        <v>0</v>
      </c>
      <c r="AU259" s="45">
        <f t="shared" si="5"/>
        <v>0</v>
      </c>
    </row>
    <row r="260" spans="1:47" ht="14.25" customHeight="1">
      <c r="A260" s="71">
        <f>'Январь 2020'!A260</f>
        <v>0</v>
      </c>
      <c r="B260" s="72">
        <f>'Январь 2020'!G260</f>
        <v>0</v>
      </c>
      <c r="C260" s="73">
        <f>'Январь 2020'!B260</f>
        <v>0</v>
      </c>
      <c r="D260" s="75"/>
      <c r="E260" s="75"/>
      <c r="F260" s="76"/>
      <c r="G260" s="76"/>
      <c r="H260" s="75"/>
      <c r="I260" s="153"/>
      <c r="J260" s="153"/>
      <c r="K260" s="153"/>
      <c r="L260" s="75"/>
      <c r="M260" s="76"/>
      <c r="N260" s="76"/>
      <c r="O260" s="75"/>
      <c r="P260" s="153"/>
      <c r="Q260" s="153"/>
      <c r="R260" s="75"/>
      <c r="S260" s="75"/>
      <c r="T260" s="76"/>
      <c r="U260" s="76"/>
      <c r="V260" s="75"/>
      <c r="W260" s="153"/>
      <c r="X260" s="153"/>
      <c r="Y260" s="75"/>
      <c r="Z260" s="75"/>
      <c r="AA260" s="76"/>
      <c r="AB260" s="76"/>
      <c r="AC260" s="75"/>
      <c r="AD260" s="153"/>
      <c r="AE260" s="153"/>
      <c r="AF260" s="153"/>
      <c r="AG260" s="75"/>
      <c r="AH260" s="262"/>
      <c r="AI260" s="80">
        <f t="shared" si="0"/>
        <v>0</v>
      </c>
      <c r="AJ260" s="81">
        <f>'Май 2020'!AJ260-AI260</f>
        <v>0</v>
      </c>
      <c r="AK260" s="82">
        <f t="shared" si="1"/>
        <v>0</v>
      </c>
      <c r="AL260" s="83">
        <f>'Май 2020'!AL260+AK260</f>
        <v>0</v>
      </c>
      <c r="AM260" s="82">
        <f t="shared" si="2"/>
        <v>0</v>
      </c>
      <c r="AN260" s="84">
        <f>'Май 2020'!AN260+AM260</f>
        <v>0</v>
      </c>
      <c r="AO260" s="82">
        <f t="shared" si="3"/>
        <v>0</v>
      </c>
      <c r="AP260" s="85">
        <f>'Май 2020'!AP260+'Июнь 2020'!AO260</f>
        <v>0</v>
      </c>
      <c r="AQ260" s="82">
        <f t="shared" si="4"/>
        <v>0</v>
      </c>
      <c r="AR260" s="86">
        <f>'Май 2020'!AR260+'Июнь 2020'!AQ260</f>
        <v>0</v>
      </c>
      <c r="AS260" s="87">
        <f>'Январь 2020'!AW260</f>
        <v>0</v>
      </c>
      <c r="AT260" s="88">
        <f>'Январь 2020'!AX260</f>
        <v>0</v>
      </c>
      <c r="AU260" s="45">
        <f t="shared" si="5"/>
        <v>0</v>
      </c>
    </row>
    <row r="261" spans="1:47" ht="14.25" customHeight="1">
      <c r="A261" s="71">
        <f>'Январь 2020'!A261</f>
        <v>0</v>
      </c>
      <c r="B261" s="72">
        <f>'Январь 2020'!G261</f>
        <v>0</v>
      </c>
      <c r="C261" s="73">
        <f>'Январь 2020'!B261</f>
        <v>0</v>
      </c>
      <c r="D261" s="75"/>
      <c r="E261" s="75"/>
      <c r="F261" s="76"/>
      <c r="G261" s="76"/>
      <c r="H261" s="75"/>
      <c r="I261" s="153"/>
      <c r="J261" s="153"/>
      <c r="K261" s="153"/>
      <c r="L261" s="75"/>
      <c r="M261" s="76"/>
      <c r="N261" s="76"/>
      <c r="O261" s="75"/>
      <c r="P261" s="153"/>
      <c r="Q261" s="153"/>
      <c r="R261" s="75"/>
      <c r="S261" s="75"/>
      <c r="T261" s="76"/>
      <c r="U261" s="76"/>
      <c r="V261" s="75"/>
      <c r="W261" s="153"/>
      <c r="X261" s="153"/>
      <c r="Y261" s="75"/>
      <c r="Z261" s="75"/>
      <c r="AA261" s="76"/>
      <c r="AB261" s="76"/>
      <c r="AC261" s="75"/>
      <c r="AD261" s="153"/>
      <c r="AE261" s="153"/>
      <c r="AF261" s="153"/>
      <c r="AG261" s="75"/>
      <c r="AH261" s="262"/>
      <c r="AI261" s="80">
        <f t="shared" si="0"/>
        <v>0</v>
      </c>
      <c r="AJ261" s="81">
        <f>'Май 2020'!AJ261-AI261</f>
        <v>0</v>
      </c>
      <c r="AK261" s="82">
        <f t="shared" si="1"/>
        <v>0</v>
      </c>
      <c r="AL261" s="83">
        <f>'Май 2020'!AL261+AK261</f>
        <v>0</v>
      </c>
      <c r="AM261" s="82">
        <f t="shared" si="2"/>
        <v>0</v>
      </c>
      <c r="AN261" s="84">
        <f>'Май 2020'!AN261+AM261</f>
        <v>0</v>
      </c>
      <c r="AO261" s="82">
        <f t="shared" si="3"/>
        <v>0</v>
      </c>
      <c r="AP261" s="85">
        <f>'Май 2020'!AP261+'Июнь 2020'!AO261</f>
        <v>0</v>
      </c>
      <c r="AQ261" s="82">
        <f t="shared" si="4"/>
        <v>0</v>
      </c>
      <c r="AR261" s="86">
        <f>'Май 2020'!AR261+'Июнь 2020'!AQ261</f>
        <v>0</v>
      </c>
      <c r="AS261" s="87">
        <f>'Январь 2020'!AW261</f>
        <v>0</v>
      </c>
      <c r="AT261" s="88">
        <f>'Январь 2020'!AX261</f>
        <v>0</v>
      </c>
      <c r="AU261" s="45">
        <f t="shared" si="5"/>
        <v>0</v>
      </c>
    </row>
    <row r="262" spans="1:47" ht="14.25" customHeight="1">
      <c r="A262" s="71">
        <f>'Январь 2020'!A262</f>
        <v>0</v>
      </c>
      <c r="B262" s="72">
        <f>'Январь 2020'!G262</f>
        <v>0</v>
      </c>
      <c r="C262" s="73">
        <f>'Январь 2020'!B262</f>
        <v>0</v>
      </c>
      <c r="D262" s="75"/>
      <c r="E262" s="75"/>
      <c r="F262" s="76"/>
      <c r="G262" s="76"/>
      <c r="H262" s="75"/>
      <c r="I262" s="153"/>
      <c r="J262" s="153"/>
      <c r="K262" s="153"/>
      <c r="L262" s="75"/>
      <c r="M262" s="76"/>
      <c r="N262" s="76"/>
      <c r="O262" s="75"/>
      <c r="P262" s="153"/>
      <c r="Q262" s="153"/>
      <c r="R262" s="75"/>
      <c r="S262" s="75"/>
      <c r="T262" s="76"/>
      <c r="U262" s="76"/>
      <c r="V262" s="75"/>
      <c r="W262" s="153"/>
      <c r="X262" s="153"/>
      <c r="Y262" s="75"/>
      <c r="Z262" s="75"/>
      <c r="AA262" s="76"/>
      <c r="AB262" s="76"/>
      <c r="AC262" s="75"/>
      <c r="AD262" s="153"/>
      <c r="AE262" s="153"/>
      <c r="AF262" s="153"/>
      <c r="AG262" s="75"/>
      <c r="AH262" s="262"/>
      <c r="AI262" s="80">
        <f t="shared" si="0"/>
        <v>0</v>
      </c>
      <c r="AJ262" s="81">
        <f>'Май 2020'!AJ262-AI262</f>
        <v>0</v>
      </c>
      <c r="AK262" s="82">
        <f t="shared" si="1"/>
        <v>0</v>
      </c>
      <c r="AL262" s="83">
        <f>'Май 2020'!AL262+AK262</f>
        <v>0</v>
      </c>
      <c r="AM262" s="82">
        <f t="shared" si="2"/>
        <v>0</v>
      </c>
      <c r="AN262" s="84">
        <f>'Май 2020'!AN262+AM262</f>
        <v>0</v>
      </c>
      <c r="AO262" s="82">
        <f t="shared" si="3"/>
        <v>0</v>
      </c>
      <c r="AP262" s="85">
        <f>'Май 2020'!AP262+'Июнь 2020'!AO262</f>
        <v>0</v>
      </c>
      <c r="AQ262" s="82">
        <f t="shared" si="4"/>
        <v>0</v>
      </c>
      <c r="AR262" s="86">
        <f>'Май 2020'!AR262+'Июнь 2020'!AQ262</f>
        <v>0</v>
      </c>
      <c r="AS262" s="87">
        <f>'Январь 2020'!AW262</f>
        <v>0</v>
      </c>
      <c r="AT262" s="88">
        <f>'Январь 2020'!AX262</f>
        <v>0</v>
      </c>
      <c r="AU262" s="45">
        <f t="shared" si="5"/>
        <v>0</v>
      </c>
    </row>
    <row r="263" spans="1:47" ht="14.25" customHeight="1">
      <c r="A263" s="71">
        <f>'Январь 2020'!A263</f>
        <v>0</v>
      </c>
      <c r="B263" s="72">
        <f>'Январь 2020'!G263</f>
        <v>0</v>
      </c>
      <c r="C263" s="73">
        <f>'Январь 2020'!B263</f>
        <v>0</v>
      </c>
      <c r="D263" s="75"/>
      <c r="E263" s="75"/>
      <c r="F263" s="76"/>
      <c r="G263" s="76"/>
      <c r="H263" s="75"/>
      <c r="I263" s="153"/>
      <c r="J263" s="153"/>
      <c r="K263" s="153"/>
      <c r="L263" s="75"/>
      <c r="M263" s="76"/>
      <c r="N263" s="76"/>
      <c r="O263" s="75"/>
      <c r="P263" s="153"/>
      <c r="Q263" s="153"/>
      <c r="R263" s="75"/>
      <c r="S263" s="75"/>
      <c r="T263" s="76"/>
      <c r="U263" s="76"/>
      <c r="V263" s="75"/>
      <c r="W263" s="153"/>
      <c r="X263" s="153"/>
      <c r="Y263" s="75"/>
      <c r="Z263" s="75"/>
      <c r="AA263" s="76"/>
      <c r="AB263" s="76"/>
      <c r="AC263" s="75"/>
      <c r="AD263" s="153"/>
      <c r="AE263" s="153"/>
      <c r="AF263" s="153"/>
      <c r="AG263" s="75"/>
      <c r="AH263" s="262"/>
      <c r="AI263" s="80">
        <f t="shared" si="0"/>
        <v>0</v>
      </c>
      <c r="AJ263" s="81">
        <f>'Май 2020'!AJ263-AI263</f>
        <v>0</v>
      </c>
      <c r="AK263" s="82">
        <f t="shared" si="1"/>
        <v>0</v>
      </c>
      <c r="AL263" s="83">
        <f>'Май 2020'!AL263+AK263</f>
        <v>0</v>
      </c>
      <c r="AM263" s="82">
        <f t="shared" si="2"/>
        <v>0</v>
      </c>
      <c r="AN263" s="84">
        <f>'Май 2020'!AN263+AM263</f>
        <v>0</v>
      </c>
      <c r="AO263" s="82">
        <f t="shared" si="3"/>
        <v>0</v>
      </c>
      <c r="AP263" s="85">
        <f>'Май 2020'!AP263+'Июнь 2020'!AO263</f>
        <v>0</v>
      </c>
      <c r="AQ263" s="82">
        <f t="shared" si="4"/>
        <v>0</v>
      </c>
      <c r="AR263" s="86">
        <f>'Май 2020'!AR263+'Июнь 2020'!AQ263</f>
        <v>0</v>
      </c>
      <c r="AS263" s="87">
        <f>'Январь 2020'!AW263</f>
        <v>0</v>
      </c>
      <c r="AT263" s="88">
        <f>'Январь 2020'!AX263</f>
        <v>0</v>
      </c>
      <c r="AU263" s="45">
        <f t="shared" si="5"/>
        <v>0</v>
      </c>
    </row>
    <row r="264" spans="1:47" ht="14.25" customHeight="1">
      <c r="A264" s="71">
        <f>'Январь 2020'!A264</f>
        <v>0</v>
      </c>
      <c r="B264" s="72">
        <f>'Январь 2020'!G264</f>
        <v>0</v>
      </c>
      <c r="C264" s="73">
        <f>'Январь 2020'!B264</f>
        <v>0</v>
      </c>
      <c r="D264" s="75"/>
      <c r="E264" s="75"/>
      <c r="F264" s="76"/>
      <c r="G264" s="76"/>
      <c r="H264" s="75"/>
      <c r="I264" s="153"/>
      <c r="J264" s="153"/>
      <c r="K264" s="153"/>
      <c r="L264" s="75"/>
      <c r="M264" s="76"/>
      <c r="N264" s="76"/>
      <c r="O264" s="75"/>
      <c r="P264" s="153"/>
      <c r="Q264" s="153"/>
      <c r="R264" s="75"/>
      <c r="S264" s="75"/>
      <c r="T264" s="76"/>
      <c r="U264" s="76"/>
      <c r="V264" s="75"/>
      <c r="W264" s="153"/>
      <c r="X264" s="153"/>
      <c r="Y264" s="75"/>
      <c r="Z264" s="75"/>
      <c r="AA264" s="76"/>
      <c r="AB264" s="76"/>
      <c r="AC264" s="75"/>
      <c r="AD264" s="153"/>
      <c r="AE264" s="153"/>
      <c r="AF264" s="153"/>
      <c r="AG264" s="75"/>
      <c r="AH264" s="262"/>
      <c r="AI264" s="80">
        <f t="shared" si="0"/>
        <v>0</v>
      </c>
      <c r="AJ264" s="81">
        <f>'Май 2020'!AJ264-AI264</f>
        <v>0</v>
      </c>
      <c r="AK264" s="82">
        <f t="shared" si="1"/>
        <v>0</v>
      </c>
      <c r="AL264" s="83">
        <f>'Май 2020'!AL264+AK264</f>
        <v>0</v>
      </c>
      <c r="AM264" s="82">
        <f t="shared" si="2"/>
        <v>0</v>
      </c>
      <c r="AN264" s="84">
        <f>'Май 2020'!AN264+AM264</f>
        <v>0</v>
      </c>
      <c r="AO264" s="82">
        <f t="shared" si="3"/>
        <v>0</v>
      </c>
      <c r="AP264" s="85">
        <f>'Май 2020'!AP264+'Июнь 2020'!AO264</f>
        <v>0</v>
      </c>
      <c r="AQ264" s="82">
        <f t="shared" si="4"/>
        <v>0</v>
      </c>
      <c r="AR264" s="86">
        <f>'Май 2020'!AR264+'Июнь 2020'!AQ264</f>
        <v>0</v>
      </c>
      <c r="AS264" s="87">
        <f>'Январь 2020'!AW264</f>
        <v>0</v>
      </c>
      <c r="AT264" s="88">
        <f>'Январь 2020'!AX264</f>
        <v>0</v>
      </c>
      <c r="AU264" s="45">
        <f t="shared" si="5"/>
        <v>0</v>
      </c>
    </row>
    <row r="265" spans="1:47" ht="14.25" customHeight="1">
      <c r="A265" s="71">
        <f>'Январь 2020'!A265</f>
        <v>0</v>
      </c>
      <c r="B265" s="72">
        <f>'Январь 2020'!G265</f>
        <v>0</v>
      </c>
      <c r="C265" s="73">
        <f>'Январь 2020'!B265</f>
        <v>0</v>
      </c>
      <c r="D265" s="75"/>
      <c r="E265" s="75"/>
      <c r="F265" s="76"/>
      <c r="G265" s="76"/>
      <c r="H265" s="75"/>
      <c r="I265" s="153"/>
      <c r="J265" s="153"/>
      <c r="K265" s="153"/>
      <c r="L265" s="75"/>
      <c r="M265" s="76"/>
      <c r="N265" s="76"/>
      <c r="O265" s="75"/>
      <c r="P265" s="153"/>
      <c r="Q265" s="153"/>
      <c r="R265" s="75"/>
      <c r="S265" s="75"/>
      <c r="T265" s="76"/>
      <c r="U265" s="76"/>
      <c r="V265" s="75"/>
      <c r="W265" s="153"/>
      <c r="X265" s="153"/>
      <c r="Y265" s="75"/>
      <c r="Z265" s="75"/>
      <c r="AA265" s="76"/>
      <c r="AB265" s="76"/>
      <c r="AC265" s="75"/>
      <c r="AD265" s="153"/>
      <c r="AE265" s="153"/>
      <c r="AF265" s="153"/>
      <c r="AG265" s="75"/>
      <c r="AH265" s="262"/>
      <c r="AI265" s="80">
        <f t="shared" si="0"/>
        <v>0</v>
      </c>
      <c r="AJ265" s="81">
        <f>'Май 2020'!AJ265-AI265</f>
        <v>0</v>
      </c>
      <c r="AK265" s="82">
        <f t="shared" si="1"/>
        <v>0</v>
      </c>
      <c r="AL265" s="83">
        <f>'Май 2020'!AL265+AK265</f>
        <v>0</v>
      </c>
      <c r="AM265" s="82">
        <f t="shared" si="2"/>
        <v>0</v>
      </c>
      <c r="AN265" s="84">
        <f>'Май 2020'!AN265+AM265</f>
        <v>0</v>
      </c>
      <c r="AO265" s="82">
        <f t="shared" si="3"/>
        <v>0</v>
      </c>
      <c r="AP265" s="85">
        <f>'Май 2020'!AP265+'Июнь 2020'!AO265</f>
        <v>0</v>
      </c>
      <c r="AQ265" s="82">
        <f t="shared" si="4"/>
        <v>0</v>
      </c>
      <c r="AR265" s="86">
        <f>'Май 2020'!AR265+'Июнь 2020'!AQ265</f>
        <v>0</v>
      </c>
      <c r="AS265" s="87">
        <f>'Январь 2020'!AW265</f>
        <v>0</v>
      </c>
      <c r="AT265" s="88">
        <f>'Январь 2020'!AX265</f>
        <v>0</v>
      </c>
      <c r="AU265" s="45">
        <f t="shared" si="5"/>
        <v>0</v>
      </c>
    </row>
    <row r="266" spans="1:47" ht="14.25" customHeight="1">
      <c r="A266" s="71">
        <f>'Январь 2020'!A266</f>
        <v>0</v>
      </c>
      <c r="B266" s="72">
        <f>'Январь 2020'!G266</f>
        <v>0</v>
      </c>
      <c r="C266" s="73">
        <f>'Январь 2020'!B266</f>
        <v>0</v>
      </c>
      <c r="D266" s="75"/>
      <c r="E266" s="75"/>
      <c r="F266" s="76"/>
      <c r="G266" s="76"/>
      <c r="H266" s="75"/>
      <c r="I266" s="153"/>
      <c r="J266" s="153"/>
      <c r="K266" s="153"/>
      <c r="L266" s="75"/>
      <c r="M266" s="76"/>
      <c r="N266" s="76"/>
      <c r="O266" s="75"/>
      <c r="P266" s="153"/>
      <c r="Q266" s="153"/>
      <c r="R266" s="75"/>
      <c r="S266" s="75"/>
      <c r="T266" s="76"/>
      <c r="U266" s="76"/>
      <c r="V266" s="75"/>
      <c r="W266" s="153"/>
      <c r="X266" s="153"/>
      <c r="Y266" s="75"/>
      <c r="Z266" s="75"/>
      <c r="AA266" s="76"/>
      <c r="AB266" s="76"/>
      <c r="AC266" s="75"/>
      <c r="AD266" s="153"/>
      <c r="AE266" s="153"/>
      <c r="AF266" s="153"/>
      <c r="AG266" s="75"/>
      <c r="AH266" s="262"/>
      <c r="AI266" s="80">
        <f t="shared" si="0"/>
        <v>0</v>
      </c>
      <c r="AJ266" s="81">
        <f>'Май 2020'!AJ266-AI266</f>
        <v>0</v>
      </c>
      <c r="AK266" s="82">
        <f t="shared" si="1"/>
        <v>0</v>
      </c>
      <c r="AL266" s="83">
        <f>'Май 2020'!AL266+AK266</f>
        <v>0</v>
      </c>
      <c r="AM266" s="82">
        <f t="shared" si="2"/>
        <v>0</v>
      </c>
      <c r="AN266" s="84">
        <f>'Май 2020'!AN266+AM266</f>
        <v>0</v>
      </c>
      <c r="AO266" s="82">
        <f t="shared" si="3"/>
        <v>0</v>
      </c>
      <c r="AP266" s="85">
        <f>'Май 2020'!AP266+'Июнь 2020'!AO266</f>
        <v>0</v>
      </c>
      <c r="AQ266" s="82">
        <f t="shared" si="4"/>
        <v>0</v>
      </c>
      <c r="AR266" s="86">
        <f>'Май 2020'!AR266+'Июнь 2020'!AQ266</f>
        <v>0</v>
      </c>
      <c r="AS266" s="87">
        <f>'Январь 2020'!AW266</f>
        <v>0</v>
      </c>
      <c r="AT266" s="88">
        <f>'Январь 2020'!AX266</f>
        <v>0</v>
      </c>
      <c r="AU266" s="45">
        <f t="shared" si="5"/>
        <v>0</v>
      </c>
    </row>
    <row r="267" spans="1:47" ht="14.25" customHeight="1">
      <c r="A267" s="71">
        <f>'Январь 2020'!A267</f>
        <v>0</v>
      </c>
      <c r="B267" s="72">
        <f>'Январь 2020'!G267</f>
        <v>0</v>
      </c>
      <c r="C267" s="73">
        <f>'Январь 2020'!B267</f>
        <v>0</v>
      </c>
      <c r="D267" s="75"/>
      <c r="E267" s="75"/>
      <c r="F267" s="76"/>
      <c r="G267" s="76"/>
      <c r="H267" s="75"/>
      <c r="I267" s="153"/>
      <c r="J267" s="153"/>
      <c r="K267" s="153"/>
      <c r="L267" s="75"/>
      <c r="M267" s="76"/>
      <c r="N267" s="76"/>
      <c r="O267" s="75"/>
      <c r="P267" s="153"/>
      <c r="Q267" s="153"/>
      <c r="R267" s="75"/>
      <c r="S267" s="75"/>
      <c r="T267" s="76"/>
      <c r="U267" s="76"/>
      <c r="V267" s="75"/>
      <c r="W267" s="153"/>
      <c r="X267" s="153"/>
      <c r="Y267" s="75"/>
      <c r="Z267" s="75"/>
      <c r="AA267" s="76"/>
      <c r="AB267" s="76"/>
      <c r="AC267" s="75"/>
      <c r="AD267" s="153"/>
      <c r="AE267" s="153"/>
      <c r="AF267" s="153"/>
      <c r="AG267" s="75"/>
      <c r="AH267" s="262"/>
      <c r="AI267" s="80">
        <f t="shared" si="0"/>
        <v>0</v>
      </c>
      <c r="AJ267" s="81">
        <f>'Май 2020'!AJ267-AI267</f>
        <v>0</v>
      </c>
      <c r="AK267" s="82">
        <f t="shared" si="1"/>
        <v>0</v>
      </c>
      <c r="AL267" s="83">
        <f>'Май 2020'!AL267+AK267</f>
        <v>0</v>
      </c>
      <c r="AM267" s="82">
        <f t="shared" si="2"/>
        <v>0</v>
      </c>
      <c r="AN267" s="84">
        <f>'Май 2020'!AN267+AM267</f>
        <v>0</v>
      </c>
      <c r="AO267" s="82">
        <f t="shared" si="3"/>
        <v>0</v>
      </c>
      <c r="AP267" s="85">
        <f>'Май 2020'!AP267+'Июнь 2020'!AO267</f>
        <v>0</v>
      </c>
      <c r="AQ267" s="82">
        <f t="shared" si="4"/>
        <v>0</v>
      </c>
      <c r="AR267" s="86">
        <f>'Май 2020'!AR267+'Июнь 2020'!AQ267</f>
        <v>0</v>
      </c>
      <c r="AS267" s="87">
        <f>'Январь 2020'!AW267</f>
        <v>0</v>
      </c>
      <c r="AT267" s="88">
        <f>'Январь 2020'!AX267</f>
        <v>0</v>
      </c>
      <c r="AU267" s="45">
        <f t="shared" si="5"/>
        <v>0</v>
      </c>
    </row>
    <row r="268" spans="1:47" ht="14.25" customHeight="1">
      <c r="A268" s="71">
        <f>'Январь 2020'!A268</f>
        <v>0</v>
      </c>
      <c r="B268" s="72">
        <f>'Январь 2020'!G268</f>
        <v>0</v>
      </c>
      <c r="C268" s="73">
        <f>'Январь 2020'!B268</f>
        <v>0</v>
      </c>
      <c r="D268" s="75"/>
      <c r="E268" s="75"/>
      <c r="F268" s="76"/>
      <c r="G268" s="76"/>
      <c r="H268" s="75"/>
      <c r="I268" s="153"/>
      <c r="J268" s="153"/>
      <c r="K268" s="153"/>
      <c r="L268" s="75"/>
      <c r="M268" s="76"/>
      <c r="N268" s="76"/>
      <c r="O268" s="75"/>
      <c r="P268" s="153"/>
      <c r="Q268" s="153"/>
      <c r="R268" s="75"/>
      <c r="S268" s="75"/>
      <c r="T268" s="76"/>
      <c r="U268" s="76"/>
      <c r="V268" s="75"/>
      <c r="W268" s="153"/>
      <c r="X268" s="153"/>
      <c r="Y268" s="75"/>
      <c r="Z268" s="75"/>
      <c r="AA268" s="76"/>
      <c r="AB268" s="76"/>
      <c r="AC268" s="75"/>
      <c r="AD268" s="153"/>
      <c r="AE268" s="153"/>
      <c r="AF268" s="153"/>
      <c r="AG268" s="75"/>
      <c r="AH268" s="262"/>
      <c r="AI268" s="80">
        <f t="shared" si="0"/>
        <v>0</v>
      </c>
      <c r="AJ268" s="81">
        <f>'Май 2020'!AJ268-AI268</f>
        <v>0</v>
      </c>
      <c r="AK268" s="82">
        <f t="shared" si="1"/>
        <v>0</v>
      </c>
      <c r="AL268" s="83">
        <f>'Май 2020'!AL268+AK268</f>
        <v>0</v>
      </c>
      <c r="AM268" s="82">
        <f t="shared" si="2"/>
        <v>0</v>
      </c>
      <c r="AN268" s="84">
        <f>'Май 2020'!AN268+AM268</f>
        <v>0</v>
      </c>
      <c r="AO268" s="82">
        <f t="shared" si="3"/>
        <v>0</v>
      </c>
      <c r="AP268" s="85">
        <f>'Май 2020'!AP268+'Июнь 2020'!AO268</f>
        <v>0</v>
      </c>
      <c r="AQ268" s="82">
        <f t="shared" si="4"/>
        <v>0</v>
      </c>
      <c r="AR268" s="86">
        <f>'Май 2020'!AR268+'Июнь 2020'!AQ268</f>
        <v>0</v>
      </c>
      <c r="AS268" s="87">
        <f>'Январь 2020'!AW268</f>
        <v>0</v>
      </c>
      <c r="AT268" s="88">
        <f>'Январь 2020'!AX268</f>
        <v>0</v>
      </c>
      <c r="AU268" s="45">
        <f t="shared" si="5"/>
        <v>0</v>
      </c>
    </row>
    <row r="269" spans="1:47">
      <c r="A269" s="71">
        <f>'Январь 2020'!A269</f>
        <v>0</v>
      </c>
      <c r="B269" s="72">
        <f>'Январь 2020'!G269</f>
        <v>0</v>
      </c>
      <c r="C269" s="73">
        <f>'Январь 2020'!B269</f>
        <v>0</v>
      </c>
      <c r="D269" s="75"/>
      <c r="E269" s="75"/>
      <c r="F269" s="76"/>
      <c r="G269" s="76"/>
      <c r="H269" s="75"/>
      <c r="I269" s="153"/>
      <c r="J269" s="153"/>
      <c r="K269" s="153"/>
      <c r="L269" s="75"/>
      <c r="M269" s="76"/>
      <c r="N269" s="76"/>
      <c r="O269" s="75"/>
      <c r="P269" s="153"/>
      <c r="Q269" s="153"/>
      <c r="R269" s="75"/>
      <c r="S269" s="75"/>
      <c r="T269" s="76"/>
      <c r="U269" s="76"/>
      <c r="V269" s="75"/>
      <c r="W269" s="153"/>
      <c r="X269" s="153"/>
      <c r="Y269" s="75"/>
      <c r="Z269" s="75"/>
      <c r="AA269" s="76"/>
      <c r="AB269" s="76"/>
      <c r="AC269" s="75"/>
      <c r="AD269" s="153"/>
      <c r="AE269" s="153"/>
      <c r="AF269" s="153"/>
      <c r="AG269" s="75"/>
      <c r="AH269" s="262"/>
      <c r="AI269" s="80">
        <f t="shared" si="0"/>
        <v>0</v>
      </c>
      <c r="AJ269" s="81">
        <f>'Май 2020'!AJ269-AI269</f>
        <v>0</v>
      </c>
      <c r="AK269" s="82">
        <f t="shared" si="1"/>
        <v>0</v>
      </c>
      <c r="AL269" s="83">
        <f>'Май 2020'!AL269+AK269</f>
        <v>0</v>
      </c>
      <c r="AM269" s="82">
        <f t="shared" si="2"/>
        <v>0</v>
      </c>
      <c r="AN269" s="84">
        <f>'Май 2020'!AN269+AM269</f>
        <v>0</v>
      </c>
      <c r="AO269" s="82">
        <f t="shared" si="3"/>
        <v>0</v>
      </c>
      <c r="AP269" s="85">
        <f>'Май 2020'!AP269+'Июнь 2020'!AO269</f>
        <v>0</v>
      </c>
      <c r="AQ269" s="82">
        <f t="shared" si="4"/>
        <v>0</v>
      </c>
      <c r="AR269" s="86">
        <f>'Май 2020'!AR269+'Июнь 2020'!AQ269</f>
        <v>0</v>
      </c>
      <c r="AS269" s="87">
        <f>'Январь 2020'!AW269</f>
        <v>0</v>
      </c>
      <c r="AT269" s="88">
        <f>'Январь 2020'!AX269</f>
        <v>0</v>
      </c>
      <c r="AU269" s="45">
        <f t="shared" si="5"/>
        <v>0</v>
      </c>
    </row>
    <row r="270" spans="1:47" ht="14.25" customHeight="1">
      <c r="A270" s="71">
        <f>'Январь 2020'!A270</f>
        <v>0</v>
      </c>
      <c r="B270" s="72">
        <f>'Январь 2020'!G270</f>
        <v>0</v>
      </c>
      <c r="C270" s="73">
        <f>'Январь 2020'!B270</f>
        <v>0</v>
      </c>
      <c r="D270" s="75"/>
      <c r="E270" s="75"/>
      <c r="F270" s="76"/>
      <c r="G270" s="76"/>
      <c r="H270" s="75"/>
      <c r="I270" s="153"/>
      <c r="J270" s="153"/>
      <c r="K270" s="153"/>
      <c r="L270" s="75"/>
      <c r="M270" s="76"/>
      <c r="N270" s="76"/>
      <c r="O270" s="75"/>
      <c r="P270" s="153"/>
      <c r="Q270" s="153"/>
      <c r="R270" s="75"/>
      <c r="S270" s="75"/>
      <c r="T270" s="76"/>
      <c r="U270" s="76"/>
      <c r="V270" s="75"/>
      <c r="W270" s="153"/>
      <c r="X270" s="153"/>
      <c r="Y270" s="75"/>
      <c r="Z270" s="75"/>
      <c r="AA270" s="76"/>
      <c r="AB270" s="76"/>
      <c r="AC270" s="75"/>
      <c r="AD270" s="153"/>
      <c r="AE270" s="153"/>
      <c r="AF270" s="153"/>
      <c r="AG270" s="75"/>
      <c r="AH270" s="262"/>
      <c r="AI270" s="80">
        <f t="shared" si="0"/>
        <v>0</v>
      </c>
      <c r="AJ270" s="81">
        <f>'Май 2020'!AJ270-AI270</f>
        <v>0</v>
      </c>
      <c r="AK270" s="82">
        <f t="shared" si="1"/>
        <v>0</v>
      </c>
      <c r="AL270" s="83">
        <f>'Май 2020'!AL270+AK270</f>
        <v>0</v>
      </c>
      <c r="AM270" s="82">
        <f t="shared" si="2"/>
        <v>0</v>
      </c>
      <c r="AN270" s="84">
        <f>'Май 2020'!AN270+AM270</f>
        <v>0</v>
      </c>
      <c r="AO270" s="82">
        <f t="shared" si="3"/>
        <v>0</v>
      </c>
      <c r="AP270" s="85">
        <f>'Май 2020'!AP270+'Июнь 2020'!AO270</f>
        <v>0</v>
      </c>
      <c r="AQ270" s="82">
        <f t="shared" si="4"/>
        <v>0</v>
      </c>
      <c r="AR270" s="86">
        <f>'Май 2020'!AR270+'Июнь 2020'!AQ270</f>
        <v>0</v>
      </c>
      <c r="AS270" s="87">
        <f>'Январь 2020'!AW270</f>
        <v>0</v>
      </c>
      <c r="AT270" s="88">
        <f>'Январь 2020'!AX270</f>
        <v>0</v>
      </c>
      <c r="AU270" s="45">
        <f t="shared" si="5"/>
        <v>0</v>
      </c>
    </row>
    <row r="271" spans="1:47" ht="14.25" customHeight="1">
      <c r="A271" s="71">
        <f>'Январь 2020'!A271</f>
        <v>0</v>
      </c>
      <c r="B271" s="72">
        <f>'Январь 2020'!G271</f>
        <v>0</v>
      </c>
      <c r="C271" s="73">
        <f>'Январь 2020'!B271</f>
        <v>0</v>
      </c>
      <c r="D271" s="75"/>
      <c r="E271" s="75"/>
      <c r="F271" s="76"/>
      <c r="G271" s="76"/>
      <c r="H271" s="75"/>
      <c r="I271" s="153"/>
      <c r="J271" s="153"/>
      <c r="K271" s="153"/>
      <c r="L271" s="75"/>
      <c r="M271" s="76"/>
      <c r="N271" s="76"/>
      <c r="O271" s="75"/>
      <c r="P271" s="153"/>
      <c r="Q271" s="153"/>
      <c r="R271" s="75"/>
      <c r="S271" s="75"/>
      <c r="T271" s="76"/>
      <c r="U271" s="76"/>
      <c r="V271" s="75"/>
      <c r="W271" s="153"/>
      <c r="X271" s="153"/>
      <c r="Y271" s="75"/>
      <c r="Z271" s="75"/>
      <c r="AA271" s="76"/>
      <c r="AB271" s="76"/>
      <c r="AC271" s="75"/>
      <c r="AD271" s="153"/>
      <c r="AE271" s="153"/>
      <c r="AF271" s="153"/>
      <c r="AG271" s="75"/>
      <c r="AH271" s="262"/>
      <c r="AI271" s="80">
        <f t="shared" si="0"/>
        <v>0</v>
      </c>
      <c r="AJ271" s="81">
        <f>'Май 2020'!AJ271-AI271</f>
        <v>0</v>
      </c>
      <c r="AK271" s="82">
        <f t="shared" si="1"/>
        <v>0</v>
      </c>
      <c r="AL271" s="83">
        <f>'Май 2020'!AL271+AK271</f>
        <v>0</v>
      </c>
      <c r="AM271" s="82">
        <f t="shared" si="2"/>
        <v>0</v>
      </c>
      <c r="AN271" s="84">
        <f>'Май 2020'!AN271+AM271</f>
        <v>0</v>
      </c>
      <c r="AO271" s="82">
        <f t="shared" si="3"/>
        <v>0</v>
      </c>
      <c r="AP271" s="85">
        <f>'Май 2020'!AP271+'Июнь 2020'!AO271</f>
        <v>0</v>
      </c>
      <c r="AQ271" s="82">
        <f t="shared" si="4"/>
        <v>0</v>
      </c>
      <c r="AR271" s="86">
        <f>'Май 2020'!AR271+'Июнь 2020'!AQ271</f>
        <v>0</v>
      </c>
      <c r="AS271" s="87">
        <f>'Январь 2020'!AW271</f>
        <v>0</v>
      </c>
      <c r="AT271" s="88">
        <f>'Январь 2020'!AX271</f>
        <v>0</v>
      </c>
      <c r="AU271" s="45">
        <f t="shared" si="5"/>
        <v>0</v>
      </c>
    </row>
    <row r="272" spans="1:47" ht="14.25" customHeight="1">
      <c r="A272" s="71">
        <f>'Январь 2020'!A272</f>
        <v>0</v>
      </c>
      <c r="B272" s="72">
        <f>'Январь 2020'!G272</f>
        <v>0</v>
      </c>
      <c r="C272" s="73">
        <f>'Январь 2020'!B272</f>
        <v>0</v>
      </c>
      <c r="D272" s="75"/>
      <c r="E272" s="75"/>
      <c r="F272" s="76"/>
      <c r="G272" s="76"/>
      <c r="H272" s="75"/>
      <c r="I272" s="153"/>
      <c r="J272" s="153"/>
      <c r="K272" s="153"/>
      <c r="L272" s="75"/>
      <c r="M272" s="76"/>
      <c r="N272" s="76"/>
      <c r="O272" s="75"/>
      <c r="P272" s="153"/>
      <c r="Q272" s="153"/>
      <c r="R272" s="75"/>
      <c r="S272" s="75"/>
      <c r="T272" s="76"/>
      <c r="U272" s="76"/>
      <c r="V272" s="75"/>
      <c r="W272" s="153"/>
      <c r="X272" s="153"/>
      <c r="Y272" s="75"/>
      <c r="Z272" s="75"/>
      <c r="AA272" s="76"/>
      <c r="AB272" s="76"/>
      <c r="AC272" s="75"/>
      <c r="AD272" s="153"/>
      <c r="AE272" s="153"/>
      <c r="AF272" s="153"/>
      <c r="AG272" s="75"/>
      <c r="AH272" s="262"/>
      <c r="AI272" s="80">
        <f t="shared" si="0"/>
        <v>0</v>
      </c>
      <c r="AJ272" s="81">
        <f>'Май 2020'!AJ272-AI272</f>
        <v>0</v>
      </c>
      <c r="AK272" s="82">
        <f t="shared" si="1"/>
        <v>0</v>
      </c>
      <c r="AL272" s="83">
        <f>'Май 2020'!AL272+AK272</f>
        <v>0</v>
      </c>
      <c r="AM272" s="82">
        <f t="shared" si="2"/>
        <v>0</v>
      </c>
      <c r="AN272" s="84">
        <f>'Май 2020'!AN272+AM272</f>
        <v>0</v>
      </c>
      <c r="AO272" s="82">
        <f t="shared" si="3"/>
        <v>0</v>
      </c>
      <c r="AP272" s="85">
        <f>'Май 2020'!AP272+'Июнь 2020'!AO272</f>
        <v>0</v>
      </c>
      <c r="AQ272" s="82">
        <f t="shared" si="4"/>
        <v>0</v>
      </c>
      <c r="AR272" s="86">
        <f>'Май 2020'!AR272+'Июнь 2020'!AQ272</f>
        <v>0</v>
      </c>
      <c r="AS272" s="87">
        <f>'Январь 2020'!AW272</f>
        <v>0</v>
      </c>
      <c r="AT272" s="88">
        <f>'Январь 2020'!AX272</f>
        <v>0</v>
      </c>
      <c r="AU272" s="45">
        <f t="shared" si="5"/>
        <v>0</v>
      </c>
    </row>
    <row r="273" spans="1:47" ht="13.5" customHeight="1">
      <c r="A273" s="71">
        <f>'Январь 2020'!A273</f>
        <v>0</v>
      </c>
      <c r="B273" s="72">
        <f>'Январь 2020'!G273</f>
        <v>0</v>
      </c>
      <c r="C273" s="73">
        <f>'Январь 2020'!B273</f>
        <v>0</v>
      </c>
      <c r="D273" s="75"/>
      <c r="E273" s="75"/>
      <c r="F273" s="76"/>
      <c r="G273" s="76"/>
      <c r="H273" s="75"/>
      <c r="I273" s="153"/>
      <c r="J273" s="153"/>
      <c r="K273" s="153"/>
      <c r="L273" s="75"/>
      <c r="M273" s="76"/>
      <c r="N273" s="76"/>
      <c r="O273" s="75"/>
      <c r="P273" s="153"/>
      <c r="Q273" s="153"/>
      <c r="R273" s="75"/>
      <c r="S273" s="75"/>
      <c r="T273" s="76"/>
      <c r="U273" s="76"/>
      <c r="V273" s="75"/>
      <c r="W273" s="153"/>
      <c r="X273" s="153"/>
      <c r="Y273" s="75"/>
      <c r="Z273" s="75"/>
      <c r="AA273" s="76"/>
      <c r="AB273" s="76"/>
      <c r="AC273" s="75"/>
      <c r="AD273" s="153"/>
      <c r="AE273" s="153"/>
      <c r="AF273" s="153"/>
      <c r="AG273" s="75"/>
      <c r="AH273" s="262"/>
      <c r="AI273" s="80">
        <f t="shared" si="0"/>
        <v>0</v>
      </c>
      <c r="AJ273" s="81">
        <f>'Май 2020'!AJ273-AI273</f>
        <v>0</v>
      </c>
      <c r="AK273" s="82">
        <f t="shared" si="1"/>
        <v>0</v>
      </c>
      <c r="AL273" s="83">
        <f>'Май 2020'!AL273+AK273</f>
        <v>0</v>
      </c>
      <c r="AM273" s="82">
        <f t="shared" si="2"/>
        <v>0</v>
      </c>
      <c r="AN273" s="84">
        <f>'Май 2020'!AN273+AM273</f>
        <v>0</v>
      </c>
      <c r="AO273" s="82">
        <f t="shared" si="3"/>
        <v>0</v>
      </c>
      <c r="AP273" s="85">
        <f>'Май 2020'!AP273+'Июнь 2020'!AO273</f>
        <v>0</v>
      </c>
      <c r="AQ273" s="82">
        <f t="shared" si="4"/>
        <v>0</v>
      </c>
      <c r="AR273" s="86">
        <f>'Май 2020'!AR273+'Июнь 2020'!AQ273</f>
        <v>0</v>
      </c>
      <c r="AS273" s="87">
        <f>'Январь 2020'!AW273</f>
        <v>0</v>
      </c>
      <c r="AT273" s="88">
        <f>'Январь 2020'!AX273</f>
        <v>0</v>
      </c>
      <c r="AU273" s="45">
        <f t="shared" si="5"/>
        <v>0</v>
      </c>
    </row>
    <row r="274" spans="1:47" ht="14.25" customHeight="1">
      <c r="A274" s="71">
        <f>'Январь 2020'!A274</f>
        <v>0</v>
      </c>
      <c r="B274" s="72">
        <f>'Январь 2020'!G274</f>
        <v>0</v>
      </c>
      <c r="C274" s="73">
        <f>'Январь 2020'!B274</f>
        <v>0</v>
      </c>
      <c r="D274" s="75"/>
      <c r="E274" s="75"/>
      <c r="F274" s="76"/>
      <c r="G274" s="76"/>
      <c r="H274" s="75"/>
      <c r="I274" s="153"/>
      <c r="J274" s="153"/>
      <c r="K274" s="153"/>
      <c r="L274" s="75"/>
      <c r="M274" s="76"/>
      <c r="N274" s="76"/>
      <c r="O274" s="75"/>
      <c r="P274" s="153"/>
      <c r="Q274" s="153"/>
      <c r="R274" s="75"/>
      <c r="S274" s="75"/>
      <c r="T274" s="76"/>
      <c r="U274" s="76"/>
      <c r="V274" s="75"/>
      <c r="W274" s="153"/>
      <c r="X274" s="153"/>
      <c r="Y274" s="75"/>
      <c r="Z274" s="75"/>
      <c r="AA274" s="76"/>
      <c r="AB274" s="76"/>
      <c r="AC274" s="75"/>
      <c r="AD274" s="153"/>
      <c r="AE274" s="153"/>
      <c r="AF274" s="153"/>
      <c r="AG274" s="75"/>
      <c r="AH274" s="262"/>
      <c r="AI274" s="80">
        <f t="shared" si="0"/>
        <v>0</v>
      </c>
      <c r="AJ274" s="81">
        <f>'Май 2020'!AJ274-AI274</f>
        <v>0</v>
      </c>
      <c r="AK274" s="82">
        <f t="shared" si="1"/>
        <v>0</v>
      </c>
      <c r="AL274" s="83">
        <f>'Май 2020'!AL274+AK274</f>
        <v>0</v>
      </c>
      <c r="AM274" s="82">
        <f t="shared" si="2"/>
        <v>0</v>
      </c>
      <c r="AN274" s="84">
        <f>'Май 2020'!AN274+AM274</f>
        <v>0</v>
      </c>
      <c r="AO274" s="82">
        <f t="shared" si="3"/>
        <v>0</v>
      </c>
      <c r="AP274" s="85">
        <f>'Май 2020'!AP274+'Июнь 2020'!AO274</f>
        <v>0</v>
      </c>
      <c r="AQ274" s="82">
        <f t="shared" si="4"/>
        <v>0</v>
      </c>
      <c r="AR274" s="86">
        <f>'Май 2020'!AR274+'Июнь 2020'!AQ274</f>
        <v>0</v>
      </c>
      <c r="AS274" s="87">
        <f>'Январь 2020'!AW274</f>
        <v>0</v>
      </c>
      <c r="AT274" s="88">
        <f>'Январь 2020'!AX274</f>
        <v>0</v>
      </c>
      <c r="AU274" s="45">
        <f t="shared" si="5"/>
        <v>0</v>
      </c>
    </row>
    <row r="275" spans="1:47" ht="14.25" customHeight="1">
      <c r="A275" s="71">
        <f>'Январь 2020'!A275</f>
        <v>0</v>
      </c>
      <c r="B275" s="72">
        <f>'Январь 2020'!G275</f>
        <v>0</v>
      </c>
      <c r="C275" s="73">
        <f>'Январь 2020'!B275</f>
        <v>0</v>
      </c>
      <c r="D275" s="75"/>
      <c r="E275" s="75"/>
      <c r="F275" s="76"/>
      <c r="G275" s="76"/>
      <c r="H275" s="75"/>
      <c r="I275" s="153"/>
      <c r="J275" s="153"/>
      <c r="K275" s="153"/>
      <c r="L275" s="75"/>
      <c r="M275" s="76"/>
      <c r="N275" s="76"/>
      <c r="O275" s="75"/>
      <c r="P275" s="153"/>
      <c r="Q275" s="153"/>
      <c r="R275" s="75"/>
      <c r="S275" s="75"/>
      <c r="T275" s="76"/>
      <c r="U275" s="76"/>
      <c r="V275" s="75"/>
      <c r="W275" s="153"/>
      <c r="X275" s="153"/>
      <c r="Y275" s="75"/>
      <c r="Z275" s="75"/>
      <c r="AA275" s="76"/>
      <c r="AB275" s="76"/>
      <c r="AC275" s="75"/>
      <c r="AD275" s="153"/>
      <c r="AE275" s="153"/>
      <c r="AF275" s="153"/>
      <c r="AG275" s="75"/>
      <c r="AH275" s="262"/>
      <c r="AI275" s="80">
        <f t="shared" si="0"/>
        <v>0</v>
      </c>
      <c r="AJ275" s="81">
        <f>'Май 2020'!AJ275-AI275</f>
        <v>0</v>
      </c>
      <c r="AK275" s="82">
        <f t="shared" si="1"/>
        <v>0</v>
      </c>
      <c r="AL275" s="83">
        <f>'Май 2020'!AL275+AK275</f>
        <v>0</v>
      </c>
      <c r="AM275" s="82">
        <f t="shared" si="2"/>
        <v>0</v>
      </c>
      <c r="AN275" s="84">
        <f>'Май 2020'!AN275+AM275</f>
        <v>0</v>
      </c>
      <c r="AO275" s="82">
        <f t="shared" si="3"/>
        <v>0</v>
      </c>
      <c r="AP275" s="85">
        <f>'Май 2020'!AP275+'Июнь 2020'!AO275</f>
        <v>0</v>
      </c>
      <c r="AQ275" s="82">
        <f t="shared" si="4"/>
        <v>0</v>
      </c>
      <c r="AR275" s="86">
        <f>'Май 2020'!AR275+'Июнь 2020'!AQ275</f>
        <v>0</v>
      </c>
      <c r="AS275" s="87">
        <f>'Январь 2020'!AW275</f>
        <v>0</v>
      </c>
      <c r="AT275" s="88">
        <f>'Январь 2020'!AX275</f>
        <v>0</v>
      </c>
      <c r="AU275" s="45">
        <f t="shared" si="5"/>
        <v>0</v>
      </c>
    </row>
    <row r="276" spans="1:47" ht="14.25" customHeight="1">
      <c r="A276" s="71">
        <f>'Январь 2020'!A276</f>
        <v>0</v>
      </c>
      <c r="B276" s="72">
        <f>'Январь 2020'!G276</f>
        <v>0</v>
      </c>
      <c r="C276" s="73">
        <f>'Январь 2020'!B276</f>
        <v>0</v>
      </c>
      <c r="D276" s="75"/>
      <c r="E276" s="75"/>
      <c r="F276" s="76"/>
      <c r="G276" s="76"/>
      <c r="H276" s="75"/>
      <c r="I276" s="153"/>
      <c r="J276" s="153"/>
      <c r="K276" s="153"/>
      <c r="L276" s="75"/>
      <c r="M276" s="76"/>
      <c r="N276" s="76"/>
      <c r="O276" s="75"/>
      <c r="P276" s="153"/>
      <c r="Q276" s="153"/>
      <c r="R276" s="75"/>
      <c r="S276" s="75"/>
      <c r="T276" s="76"/>
      <c r="U276" s="76"/>
      <c r="V276" s="75"/>
      <c r="W276" s="153"/>
      <c r="X276" s="153"/>
      <c r="Y276" s="75"/>
      <c r="Z276" s="75"/>
      <c r="AA276" s="76"/>
      <c r="AB276" s="76"/>
      <c r="AC276" s="75"/>
      <c r="AD276" s="153"/>
      <c r="AE276" s="153"/>
      <c r="AF276" s="153"/>
      <c r="AG276" s="75"/>
      <c r="AH276" s="262"/>
      <c r="AI276" s="80">
        <f t="shared" si="0"/>
        <v>0</v>
      </c>
      <c r="AJ276" s="81">
        <f>'Май 2020'!AJ276-AI276</f>
        <v>0</v>
      </c>
      <c r="AK276" s="82">
        <f t="shared" si="1"/>
        <v>0</v>
      </c>
      <c r="AL276" s="83">
        <f>'Май 2020'!AL276+AK276</f>
        <v>0</v>
      </c>
      <c r="AM276" s="82">
        <f t="shared" si="2"/>
        <v>0</v>
      </c>
      <c r="AN276" s="84">
        <f>'Май 2020'!AN276+AM276</f>
        <v>0</v>
      </c>
      <c r="AO276" s="82">
        <f t="shared" si="3"/>
        <v>0</v>
      </c>
      <c r="AP276" s="85">
        <f>'Май 2020'!AP276+'Июнь 2020'!AO276</f>
        <v>0</v>
      </c>
      <c r="AQ276" s="82">
        <f t="shared" si="4"/>
        <v>0</v>
      </c>
      <c r="AR276" s="86">
        <f>'Май 2020'!AR276+'Июнь 2020'!AQ276</f>
        <v>0</v>
      </c>
      <c r="AS276" s="87">
        <f>'Январь 2020'!AW276</f>
        <v>0</v>
      </c>
      <c r="AT276" s="88">
        <f>'Январь 2020'!AX276</f>
        <v>0</v>
      </c>
      <c r="AU276" s="45">
        <f t="shared" si="5"/>
        <v>0</v>
      </c>
    </row>
    <row r="277" spans="1:47" ht="14.25" customHeight="1">
      <c r="A277" s="71">
        <f>'Январь 2020'!A277</f>
        <v>0</v>
      </c>
      <c r="B277" s="72">
        <f>'Январь 2020'!G277</f>
        <v>0</v>
      </c>
      <c r="C277" s="73">
        <f>'Январь 2020'!B277</f>
        <v>0</v>
      </c>
      <c r="D277" s="75"/>
      <c r="E277" s="75"/>
      <c r="F277" s="76"/>
      <c r="G277" s="76"/>
      <c r="H277" s="75"/>
      <c r="I277" s="153"/>
      <c r="J277" s="153"/>
      <c r="K277" s="153"/>
      <c r="L277" s="75"/>
      <c r="M277" s="76"/>
      <c r="N277" s="76"/>
      <c r="O277" s="75"/>
      <c r="P277" s="153"/>
      <c r="Q277" s="153"/>
      <c r="R277" s="75"/>
      <c r="S277" s="75"/>
      <c r="T277" s="76"/>
      <c r="U277" s="76"/>
      <c r="V277" s="75"/>
      <c r="W277" s="153"/>
      <c r="X277" s="153"/>
      <c r="Y277" s="75"/>
      <c r="Z277" s="75"/>
      <c r="AA277" s="76"/>
      <c r="AB277" s="76"/>
      <c r="AC277" s="75"/>
      <c r="AD277" s="153"/>
      <c r="AE277" s="153"/>
      <c r="AF277" s="153"/>
      <c r="AG277" s="75"/>
      <c r="AH277" s="262"/>
      <c r="AI277" s="80">
        <f t="shared" si="0"/>
        <v>0</v>
      </c>
      <c r="AJ277" s="81">
        <f>'Май 2020'!AJ277-AI277</f>
        <v>0</v>
      </c>
      <c r="AK277" s="82">
        <f t="shared" si="1"/>
        <v>0</v>
      </c>
      <c r="AL277" s="83">
        <f>'Май 2020'!AL277+AK277</f>
        <v>0</v>
      </c>
      <c r="AM277" s="82">
        <f t="shared" si="2"/>
        <v>0</v>
      </c>
      <c r="AN277" s="84">
        <f>'Май 2020'!AN277+AM277</f>
        <v>0</v>
      </c>
      <c r="AO277" s="82">
        <f t="shared" si="3"/>
        <v>0</v>
      </c>
      <c r="AP277" s="85">
        <f>'Май 2020'!AP277+'Июнь 2020'!AO277</f>
        <v>0</v>
      </c>
      <c r="AQ277" s="82">
        <f t="shared" si="4"/>
        <v>0</v>
      </c>
      <c r="AR277" s="86">
        <f>'Май 2020'!AR277+'Июнь 2020'!AQ277</f>
        <v>0</v>
      </c>
      <c r="AS277" s="87">
        <f>'Январь 2020'!AW277</f>
        <v>0</v>
      </c>
      <c r="AT277" s="88">
        <f>'Январь 2020'!AX277</f>
        <v>0</v>
      </c>
      <c r="AU277" s="45">
        <f t="shared" si="5"/>
        <v>0</v>
      </c>
    </row>
    <row r="278" spans="1:47" ht="14.25" customHeight="1">
      <c r="A278" s="71">
        <f>'Январь 2020'!A278</f>
        <v>0</v>
      </c>
      <c r="B278" s="72">
        <f>'Январь 2020'!G278</f>
        <v>0</v>
      </c>
      <c r="C278" s="73">
        <f>'Январь 2020'!B278</f>
        <v>0</v>
      </c>
      <c r="D278" s="75"/>
      <c r="E278" s="75"/>
      <c r="F278" s="76"/>
      <c r="G278" s="76"/>
      <c r="H278" s="75"/>
      <c r="I278" s="153"/>
      <c r="J278" s="153"/>
      <c r="K278" s="153"/>
      <c r="L278" s="75"/>
      <c r="M278" s="76"/>
      <c r="N278" s="76"/>
      <c r="O278" s="75"/>
      <c r="P278" s="153"/>
      <c r="Q278" s="153"/>
      <c r="R278" s="75"/>
      <c r="S278" s="75"/>
      <c r="T278" s="76"/>
      <c r="U278" s="76"/>
      <c r="V278" s="75"/>
      <c r="W278" s="153"/>
      <c r="X278" s="153"/>
      <c r="Y278" s="75"/>
      <c r="Z278" s="75"/>
      <c r="AA278" s="76"/>
      <c r="AB278" s="76"/>
      <c r="AC278" s="75"/>
      <c r="AD278" s="153"/>
      <c r="AE278" s="153"/>
      <c r="AF278" s="153"/>
      <c r="AG278" s="75"/>
      <c r="AH278" s="262"/>
      <c r="AI278" s="80">
        <f t="shared" si="0"/>
        <v>0</v>
      </c>
      <c r="AJ278" s="81">
        <f>'Май 2020'!AJ278-AI278</f>
        <v>0</v>
      </c>
      <c r="AK278" s="82">
        <f t="shared" si="1"/>
        <v>0</v>
      </c>
      <c r="AL278" s="83">
        <f>'Май 2020'!AL278+AK278</f>
        <v>0</v>
      </c>
      <c r="AM278" s="82">
        <f t="shared" si="2"/>
        <v>0</v>
      </c>
      <c r="AN278" s="84">
        <f>'Май 2020'!AN278+AM278</f>
        <v>0</v>
      </c>
      <c r="AO278" s="82">
        <f t="shared" si="3"/>
        <v>0</v>
      </c>
      <c r="AP278" s="85">
        <f>'Май 2020'!AP278+'Июнь 2020'!AO278</f>
        <v>0</v>
      </c>
      <c r="AQ278" s="82">
        <f t="shared" si="4"/>
        <v>0</v>
      </c>
      <c r="AR278" s="86">
        <f>'Май 2020'!AR278+'Июнь 2020'!AQ278</f>
        <v>0</v>
      </c>
      <c r="AS278" s="87">
        <f>'Январь 2020'!AW278</f>
        <v>0</v>
      </c>
      <c r="AT278" s="88">
        <f>'Январь 2020'!AX278</f>
        <v>0</v>
      </c>
      <c r="AU278" s="45">
        <f t="shared" si="5"/>
        <v>0</v>
      </c>
    </row>
    <row r="279" spans="1:47" ht="14.25" customHeight="1">
      <c r="A279" s="71">
        <f>'Январь 2020'!A279</f>
        <v>0</v>
      </c>
      <c r="B279" s="72">
        <f>'Январь 2020'!G279</f>
        <v>0</v>
      </c>
      <c r="C279" s="73">
        <f>'Январь 2020'!B279</f>
        <v>0</v>
      </c>
      <c r="D279" s="75"/>
      <c r="E279" s="75"/>
      <c r="F279" s="76"/>
      <c r="G279" s="76"/>
      <c r="H279" s="75"/>
      <c r="I279" s="153"/>
      <c r="J279" s="153"/>
      <c r="K279" s="153"/>
      <c r="L279" s="75"/>
      <c r="M279" s="76"/>
      <c r="N279" s="76"/>
      <c r="O279" s="75"/>
      <c r="P279" s="153"/>
      <c r="Q279" s="153"/>
      <c r="R279" s="75"/>
      <c r="S279" s="75"/>
      <c r="T279" s="76"/>
      <c r="U279" s="76"/>
      <c r="V279" s="75"/>
      <c r="W279" s="153"/>
      <c r="X279" s="153"/>
      <c r="Y279" s="75"/>
      <c r="Z279" s="75"/>
      <c r="AA279" s="76"/>
      <c r="AB279" s="76"/>
      <c r="AC279" s="75"/>
      <c r="AD279" s="153"/>
      <c r="AE279" s="153"/>
      <c r="AF279" s="153"/>
      <c r="AG279" s="75"/>
      <c r="AH279" s="262"/>
      <c r="AI279" s="80">
        <f t="shared" si="0"/>
        <v>0</v>
      </c>
      <c r="AJ279" s="81">
        <f>'Май 2020'!AJ279-AI279</f>
        <v>0</v>
      </c>
      <c r="AK279" s="82">
        <f t="shared" si="1"/>
        <v>0</v>
      </c>
      <c r="AL279" s="83">
        <f>'Май 2020'!AL279+AK279</f>
        <v>0</v>
      </c>
      <c r="AM279" s="82">
        <f t="shared" si="2"/>
        <v>0</v>
      </c>
      <c r="AN279" s="84">
        <f>'Май 2020'!AN279+AM279</f>
        <v>0</v>
      </c>
      <c r="AO279" s="82">
        <f t="shared" si="3"/>
        <v>0</v>
      </c>
      <c r="AP279" s="85">
        <f>'Май 2020'!AP279+'Июнь 2020'!AO279</f>
        <v>0</v>
      </c>
      <c r="AQ279" s="82">
        <f t="shared" si="4"/>
        <v>0</v>
      </c>
      <c r="AR279" s="86">
        <f>'Май 2020'!AR279+'Июнь 2020'!AQ279</f>
        <v>0</v>
      </c>
      <c r="AS279" s="87">
        <f>'Январь 2020'!AW279</f>
        <v>0</v>
      </c>
      <c r="AT279" s="88">
        <f>'Январь 2020'!AX279</f>
        <v>0</v>
      </c>
      <c r="AU279" s="45">
        <f t="shared" si="5"/>
        <v>0</v>
      </c>
    </row>
    <row r="280" spans="1:47" ht="14.25" customHeight="1">
      <c r="A280" s="71">
        <f>'Январь 2020'!A280</f>
        <v>0</v>
      </c>
      <c r="B280" s="72">
        <f>'Январь 2020'!G280</f>
        <v>0</v>
      </c>
      <c r="C280" s="73">
        <f>'Январь 2020'!B280</f>
        <v>0</v>
      </c>
      <c r="D280" s="75"/>
      <c r="E280" s="75"/>
      <c r="F280" s="76"/>
      <c r="G280" s="76"/>
      <c r="H280" s="75"/>
      <c r="I280" s="153"/>
      <c r="J280" s="153"/>
      <c r="K280" s="153"/>
      <c r="L280" s="75"/>
      <c r="M280" s="76"/>
      <c r="N280" s="76"/>
      <c r="O280" s="75"/>
      <c r="P280" s="153"/>
      <c r="Q280" s="153"/>
      <c r="R280" s="75"/>
      <c r="S280" s="75"/>
      <c r="T280" s="76"/>
      <c r="U280" s="76"/>
      <c r="V280" s="75"/>
      <c r="W280" s="153"/>
      <c r="X280" s="153"/>
      <c r="Y280" s="75"/>
      <c r="Z280" s="75"/>
      <c r="AA280" s="76"/>
      <c r="AB280" s="76"/>
      <c r="AC280" s="75"/>
      <c r="AD280" s="153"/>
      <c r="AE280" s="153"/>
      <c r="AF280" s="153"/>
      <c r="AG280" s="75"/>
      <c r="AH280" s="262"/>
      <c r="AI280" s="80">
        <f t="shared" si="0"/>
        <v>0</v>
      </c>
      <c r="AJ280" s="81">
        <f>'Май 2020'!AJ280-AI280</f>
        <v>0</v>
      </c>
      <c r="AK280" s="82">
        <f t="shared" si="1"/>
        <v>0</v>
      </c>
      <c r="AL280" s="83">
        <f>'Май 2020'!AL280+AK280</f>
        <v>0</v>
      </c>
      <c r="AM280" s="82">
        <f t="shared" si="2"/>
        <v>0</v>
      </c>
      <c r="AN280" s="84">
        <f>'Май 2020'!AN280+AM280</f>
        <v>0</v>
      </c>
      <c r="AO280" s="82">
        <f t="shared" si="3"/>
        <v>0</v>
      </c>
      <c r="AP280" s="85">
        <f>'Май 2020'!AP280+'Июнь 2020'!AO280</f>
        <v>0</v>
      </c>
      <c r="AQ280" s="82">
        <f t="shared" si="4"/>
        <v>0</v>
      </c>
      <c r="AR280" s="86">
        <f>'Май 2020'!AR280+'Июнь 2020'!AQ280</f>
        <v>0</v>
      </c>
      <c r="AS280" s="87">
        <f>'Январь 2020'!AW280</f>
        <v>0</v>
      </c>
      <c r="AT280" s="88">
        <f>'Январь 2020'!AX280</f>
        <v>0</v>
      </c>
      <c r="AU280" s="45">
        <f t="shared" si="5"/>
        <v>0</v>
      </c>
    </row>
    <row r="281" spans="1:47" ht="14.25" customHeight="1">
      <c r="A281" s="71">
        <f>'Январь 2020'!A281</f>
        <v>0</v>
      </c>
      <c r="B281" s="72">
        <f>'Январь 2020'!G281</f>
        <v>0</v>
      </c>
      <c r="C281" s="73">
        <f>'Январь 2020'!B281</f>
        <v>0</v>
      </c>
      <c r="D281" s="75"/>
      <c r="E281" s="75"/>
      <c r="F281" s="76"/>
      <c r="G281" s="76"/>
      <c r="H281" s="75"/>
      <c r="I281" s="153"/>
      <c r="J281" s="153"/>
      <c r="K281" s="153"/>
      <c r="L281" s="75"/>
      <c r="M281" s="76"/>
      <c r="N281" s="76"/>
      <c r="O281" s="75"/>
      <c r="P281" s="153"/>
      <c r="Q281" s="153"/>
      <c r="R281" s="75"/>
      <c r="S281" s="75"/>
      <c r="T281" s="76"/>
      <c r="U281" s="76"/>
      <c r="V281" s="75"/>
      <c r="W281" s="153"/>
      <c r="X281" s="153"/>
      <c r="Y281" s="75"/>
      <c r="Z281" s="75"/>
      <c r="AA281" s="76"/>
      <c r="AB281" s="76"/>
      <c r="AC281" s="75"/>
      <c r="AD281" s="153"/>
      <c r="AE281" s="153"/>
      <c r="AF281" s="153"/>
      <c r="AG281" s="75"/>
      <c r="AH281" s="262"/>
      <c r="AI281" s="80">
        <f t="shared" si="0"/>
        <v>0</v>
      </c>
      <c r="AJ281" s="81">
        <f>'Май 2020'!AJ281-AI281</f>
        <v>0</v>
      </c>
      <c r="AK281" s="82">
        <f t="shared" si="1"/>
        <v>0</v>
      </c>
      <c r="AL281" s="83">
        <f>'Май 2020'!AL281+AK281</f>
        <v>0</v>
      </c>
      <c r="AM281" s="82">
        <f t="shared" si="2"/>
        <v>0</v>
      </c>
      <c r="AN281" s="84">
        <f>'Май 2020'!AN281+AM281</f>
        <v>0</v>
      </c>
      <c r="AO281" s="82">
        <f t="shared" si="3"/>
        <v>0</v>
      </c>
      <c r="AP281" s="85">
        <f>'Май 2020'!AP281+'Июнь 2020'!AO281</f>
        <v>0</v>
      </c>
      <c r="AQ281" s="82">
        <f t="shared" si="4"/>
        <v>0</v>
      </c>
      <c r="AR281" s="86">
        <f>'Май 2020'!AR281+'Июнь 2020'!AQ281</f>
        <v>0</v>
      </c>
      <c r="AS281" s="87">
        <f>'Январь 2020'!AW281</f>
        <v>0</v>
      </c>
      <c r="AT281" s="88">
        <f>'Январь 2020'!AX281</f>
        <v>0</v>
      </c>
      <c r="AU281" s="45">
        <f t="shared" si="5"/>
        <v>0</v>
      </c>
    </row>
    <row r="282" spans="1:47" ht="14.25" customHeight="1">
      <c r="A282" s="71">
        <f>'Январь 2020'!A282</f>
        <v>0</v>
      </c>
      <c r="B282" s="72">
        <f>'Январь 2020'!G282</f>
        <v>0</v>
      </c>
      <c r="C282" s="73">
        <f>'Январь 2020'!B282</f>
        <v>0</v>
      </c>
      <c r="D282" s="75"/>
      <c r="E282" s="75"/>
      <c r="F282" s="76"/>
      <c r="G282" s="76"/>
      <c r="H282" s="75"/>
      <c r="I282" s="153"/>
      <c r="J282" s="153"/>
      <c r="K282" s="153"/>
      <c r="L282" s="75"/>
      <c r="M282" s="76"/>
      <c r="N282" s="76"/>
      <c r="O282" s="75"/>
      <c r="P282" s="153"/>
      <c r="Q282" s="153"/>
      <c r="R282" s="75"/>
      <c r="S282" s="75"/>
      <c r="T282" s="76"/>
      <c r="U282" s="76"/>
      <c r="V282" s="75"/>
      <c r="W282" s="153"/>
      <c r="X282" s="153"/>
      <c r="Y282" s="75"/>
      <c r="Z282" s="75"/>
      <c r="AA282" s="76"/>
      <c r="AB282" s="76"/>
      <c r="AC282" s="75"/>
      <c r="AD282" s="153"/>
      <c r="AE282" s="153"/>
      <c r="AF282" s="153"/>
      <c r="AG282" s="75"/>
      <c r="AH282" s="262"/>
      <c r="AI282" s="80">
        <f t="shared" si="0"/>
        <v>0</v>
      </c>
      <c r="AJ282" s="81">
        <f>'Май 2020'!AJ282-AI282</f>
        <v>0</v>
      </c>
      <c r="AK282" s="82">
        <f t="shared" si="1"/>
        <v>0</v>
      </c>
      <c r="AL282" s="83">
        <f>'Май 2020'!AL282+AK282</f>
        <v>0</v>
      </c>
      <c r="AM282" s="82">
        <f t="shared" si="2"/>
        <v>0</v>
      </c>
      <c r="AN282" s="84">
        <f>'Май 2020'!AN282+AM282</f>
        <v>0</v>
      </c>
      <c r="AO282" s="82">
        <f t="shared" si="3"/>
        <v>0</v>
      </c>
      <c r="AP282" s="85">
        <f>'Май 2020'!AP282+'Июнь 2020'!AO282</f>
        <v>0</v>
      </c>
      <c r="AQ282" s="82">
        <f t="shared" si="4"/>
        <v>0</v>
      </c>
      <c r="AR282" s="86">
        <f>'Май 2020'!AR282+'Июнь 2020'!AQ282</f>
        <v>0</v>
      </c>
      <c r="AS282" s="87">
        <f>'Январь 2020'!AW282</f>
        <v>0</v>
      </c>
      <c r="AT282" s="88">
        <f>'Январь 2020'!AX282</f>
        <v>0</v>
      </c>
      <c r="AU282" s="45">
        <f t="shared" si="5"/>
        <v>0</v>
      </c>
    </row>
    <row r="283" spans="1:47" ht="14.25" customHeight="1">
      <c r="A283" s="71">
        <f>'Январь 2020'!A283</f>
        <v>0</v>
      </c>
      <c r="B283" s="72">
        <f>'Январь 2020'!G283</f>
        <v>0</v>
      </c>
      <c r="C283" s="73">
        <f>'Январь 2020'!B283</f>
        <v>0</v>
      </c>
      <c r="D283" s="75"/>
      <c r="E283" s="75"/>
      <c r="F283" s="76"/>
      <c r="G283" s="76"/>
      <c r="H283" s="75"/>
      <c r="I283" s="153"/>
      <c r="J283" s="153"/>
      <c r="K283" s="153"/>
      <c r="L283" s="75"/>
      <c r="M283" s="76"/>
      <c r="N283" s="76"/>
      <c r="O283" s="75"/>
      <c r="P283" s="153"/>
      <c r="Q283" s="153"/>
      <c r="R283" s="75"/>
      <c r="S283" s="75"/>
      <c r="T283" s="76"/>
      <c r="U283" s="76"/>
      <c r="V283" s="75"/>
      <c r="W283" s="153"/>
      <c r="X283" s="153"/>
      <c r="Y283" s="75"/>
      <c r="Z283" s="75"/>
      <c r="AA283" s="76"/>
      <c r="AB283" s="76"/>
      <c r="AC283" s="75"/>
      <c r="AD283" s="153"/>
      <c r="AE283" s="153"/>
      <c r="AF283" s="153"/>
      <c r="AG283" s="75"/>
      <c r="AH283" s="262"/>
      <c r="AI283" s="80">
        <f t="shared" si="0"/>
        <v>0</v>
      </c>
      <c r="AJ283" s="81">
        <f>'Май 2020'!AJ283-AI283</f>
        <v>0</v>
      </c>
      <c r="AK283" s="82">
        <f t="shared" si="1"/>
        <v>0</v>
      </c>
      <c r="AL283" s="83">
        <f>'Май 2020'!AL283+AK283</f>
        <v>0</v>
      </c>
      <c r="AM283" s="82">
        <f t="shared" si="2"/>
        <v>0</v>
      </c>
      <c r="AN283" s="84">
        <f>'Май 2020'!AN283+AM283</f>
        <v>0</v>
      </c>
      <c r="AO283" s="82">
        <f t="shared" si="3"/>
        <v>0</v>
      </c>
      <c r="AP283" s="85">
        <f>'Май 2020'!AP283+'Июнь 2020'!AO283</f>
        <v>0</v>
      </c>
      <c r="AQ283" s="82">
        <f t="shared" si="4"/>
        <v>0</v>
      </c>
      <c r="AR283" s="86">
        <f>'Май 2020'!AR283+'Июнь 2020'!AQ283</f>
        <v>0</v>
      </c>
      <c r="AS283" s="87">
        <f>'Январь 2020'!AW283</f>
        <v>0</v>
      </c>
      <c r="AT283" s="88">
        <f>'Январь 2020'!AX283</f>
        <v>0</v>
      </c>
      <c r="AU283" s="45">
        <f t="shared" si="5"/>
        <v>0</v>
      </c>
    </row>
    <row r="284" spans="1:47" ht="14.25" customHeight="1">
      <c r="A284" s="71">
        <f>'Январь 2020'!A284</f>
        <v>0</v>
      </c>
      <c r="B284" s="72">
        <f>'Январь 2020'!G284</f>
        <v>0</v>
      </c>
      <c r="C284" s="73">
        <f>'Январь 2020'!B284</f>
        <v>0</v>
      </c>
      <c r="D284" s="75"/>
      <c r="E284" s="75"/>
      <c r="F284" s="76"/>
      <c r="G284" s="76"/>
      <c r="H284" s="75"/>
      <c r="I284" s="153"/>
      <c r="J284" s="153"/>
      <c r="K284" s="153"/>
      <c r="L284" s="75"/>
      <c r="M284" s="76"/>
      <c r="N284" s="76"/>
      <c r="O284" s="75"/>
      <c r="P284" s="153"/>
      <c r="Q284" s="153"/>
      <c r="R284" s="75"/>
      <c r="S284" s="75"/>
      <c r="T284" s="76"/>
      <c r="U284" s="76"/>
      <c r="V284" s="75"/>
      <c r="W284" s="153"/>
      <c r="X284" s="153"/>
      <c r="Y284" s="75"/>
      <c r="Z284" s="75"/>
      <c r="AA284" s="76"/>
      <c r="AB284" s="76"/>
      <c r="AC284" s="75"/>
      <c r="AD284" s="153"/>
      <c r="AE284" s="153"/>
      <c r="AF284" s="153"/>
      <c r="AG284" s="75"/>
      <c r="AH284" s="262"/>
      <c r="AI284" s="80">
        <f t="shared" si="0"/>
        <v>0</v>
      </c>
      <c r="AJ284" s="81">
        <f>'Май 2020'!AJ284-AI284</f>
        <v>0</v>
      </c>
      <c r="AK284" s="82">
        <f t="shared" si="1"/>
        <v>0</v>
      </c>
      <c r="AL284" s="83">
        <f>'Май 2020'!AL284+AK284</f>
        <v>0</v>
      </c>
      <c r="AM284" s="82">
        <f t="shared" si="2"/>
        <v>0</v>
      </c>
      <c r="AN284" s="84">
        <f>'Май 2020'!AN284+AM284</f>
        <v>0</v>
      </c>
      <c r="AO284" s="82">
        <f t="shared" si="3"/>
        <v>0</v>
      </c>
      <c r="AP284" s="85">
        <f>'Май 2020'!AP284+'Июнь 2020'!AO284</f>
        <v>0</v>
      </c>
      <c r="AQ284" s="82">
        <f t="shared" si="4"/>
        <v>0</v>
      </c>
      <c r="AR284" s="86">
        <f>'Май 2020'!AR284+'Июнь 2020'!AQ284</f>
        <v>0</v>
      </c>
      <c r="AS284" s="87">
        <f>'Январь 2020'!AW284</f>
        <v>0</v>
      </c>
      <c r="AT284" s="88">
        <f>'Январь 2020'!AX284</f>
        <v>0</v>
      </c>
      <c r="AU284" s="45">
        <f t="shared" si="5"/>
        <v>0</v>
      </c>
    </row>
    <row r="285" spans="1:47" ht="14.25" customHeight="1">
      <c r="A285" s="71">
        <f>'Январь 2020'!A285</f>
        <v>0</v>
      </c>
      <c r="B285" s="72">
        <f>'Январь 2020'!G285</f>
        <v>0</v>
      </c>
      <c r="C285" s="73">
        <f>'Январь 2020'!B285</f>
        <v>0</v>
      </c>
      <c r="D285" s="75"/>
      <c r="E285" s="75"/>
      <c r="F285" s="76"/>
      <c r="G285" s="76"/>
      <c r="H285" s="75"/>
      <c r="I285" s="153"/>
      <c r="J285" s="153"/>
      <c r="K285" s="153"/>
      <c r="L285" s="75"/>
      <c r="M285" s="76"/>
      <c r="N285" s="76"/>
      <c r="O285" s="75"/>
      <c r="P285" s="153"/>
      <c r="Q285" s="153"/>
      <c r="R285" s="75"/>
      <c r="S285" s="75"/>
      <c r="T285" s="76"/>
      <c r="U285" s="76"/>
      <c r="V285" s="75"/>
      <c r="W285" s="153"/>
      <c r="X285" s="153"/>
      <c r="Y285" s="75"/>
      <c r="Z285" s="75"/>
      <c r="AA285" s="76"/>
      <c r="AB285" s="76"/>
      <c r="AC285" s="75"/>
      <c r="AD285" s="153"/>
      <c r="AE285" s="153"/>
      <c r="AF285" s="153"/>
      <c r="AG285" s="75"/>
      <c r="AH285" s="262"/>
      <c r="AI285" s="80">
        <f t="shared" si="0"/>
        <v>0</v>
      </c>
      <c r="AJ285" s="81">
        <f>'Май 2020'!AJ285-AI285</f>
        <v>0</v>
      </c>
      <c r="AK285" s="82">
        <f t="shared" si="1"/>
        <v>0</v>
      </c>
      <c r="AL285" s="83">
        <f>'Май 2020'!AL285+AK285</f>
        <v>0</v>
      </c>
      <c r="AM285" s="82">
        <f t="shared" si="2"/>
        <v>0</v>
      </c>
      <c r="AN285" s="84">
        <f>'Май 2020'!AN285+AM285</f>
        <v>0</v>
      </c>
      <c r="AO285" s="82">
        <f t="shared" si="3"/>
        <v>0</v>
      </c>
      <c r="AP285" s="85">
        <f>'Май 2020'!AP285+'Июнь 2020'!AO285</f>
        <v>0</v>
      </c>
      <c r="AQ285" s="82">
        <f t="shared" si="4"/>
        <v>0</v>
      </c>
      <c r="AR285" s="86">
        <f>'Май 2020'!AR285+'Июнь 2020'!AQ285</f>
        <v>0</v>
      </c>
      <c r="AS285" s="87">
        <f>'Январь 2020'!AW285</f>
        <v>0</v>
      </c>
      <c r="AT285" s="88">
        <f>'Январь 2020'!AX285</f>
        <v>0</v>
      </c>
      <c r="AU285" s="45">
        <f t="shared" si="5"/>
        <v>0</v>
      </c>
    </row>
    <row r="286" spans="1:47" ht="14.25" customHeight="1">
      <c r="A286" s="71">
        <f>'Январь 2020'!A286</f>
        <v>0</v>
      </c>
      <c r="B286" s="72">
        <f>'Январь 2020'!G286</f>
        <v>0</v>
      </c>
      <c r="C286" s="73">
        <f>'Январь 2020'!B286</f>
        <v>0</v>
      </c>
      <c r="D286" s="75"/>
      <c r="E286" s="75"/>
      <c r="F286" s="76"/>
      <c r="G286" s="76"/>
      <c r="H286" s="75"/>
      <c r="I286" s="153"/>
      <c r="J286" s="153"/>
      <c r="K286" s="153"/>
      <c r="L286" s="75"/>
      <c r="M286" s="76"/>
      <c r="N286" s="76"/>
      <c r="O286" s="75"/>
      <c r="P286" s="153"/>
      <c r="Q286" s="153"/>
      <c r="R286" s="75"/>
      <c r="S286" s="75"/>
      <c r="T286" s="76"/>
      <c r="U286" s="76"/>
      <c r="V286" s="75"/>
      <c r="W286" s="153"/>
      <c r="X286" s="153"/>
      <c r="Y286" s="75"/>
      <c r="Z286" s="75"/>
      <c r="AA286" s="76"/>
      <c r="AB286" s="76"/>
      <c r="AC286" s="75"/>
      <c r="AD286" s="153"/>
      <c r="AE286" s="153"/>
      <c r="AF286" s="153"/>
      <c r="AG286" s="75"/>
      <c r="AH286" s="262"/>
      <c r="AI286" s="80">
        <f t="shared" si="0"/>
        <v>0</v>
      </c>
      <c r="AJ286" s="81">
        <f>'Май 2020'!AJ286-AI286</f>
        <v>0</v>
      </c>
      <c r="AK286" s="82">
        <f t="shared" si="1"/>
        <v>0</v>
      </c>
      <c r="AL286" s="83">
        <f>'Май 2020'!AL286+AK286</f>
        <v>0</v>
      </c>
      <c r="AM286" s="82">
        <f t="shared" si="2"/>
        <v>0</v>
      </c>
      <c r="AN286" s="84">
        <f>'Май 2020'!AN286+AM286</f>
        <v>0</v>
      </c>
      <c r="AO286" s="82">
        <f t="shared" si="3"/>
        <v>0</v>
      </c>
      <c r="AP286" s="85">
        <f>'Май 2020'!AP286+'Июнь 2020'!AO286</f>
        <v>0</v>
      </c>
      <c r="AQ286" s="82">
        <f t="shared" si="4"/>
        <v>0</v>
      </c>
      <c r="AR286" s="86">
        <f>'Май 2020'!AR286+'Июнь 2020'!AQ286</f>
        <v>0</v>
      </c>
      <c r="AS286" s="87">
        <f>'Январь 2020'!AW286</f>
        <v>0</v>
      </c>
      <c r="AT286" s="88">
        <f>'Январь 2020'!AX286</f>
        <v>0</v>
      </c>
      <c r="AU286" s="45">
        <f t="shared" si="5"/>
        <v>0</v>
      </c>
    </row>
    <row r="287" spans="1:47" ht="14.25" customHeight="1">
      <c r="A287" s="71">
        <f>'Январь 2020'!A287</f>
        <v>0</v>
      </c>
      <c r="B287" s="72">
        <f>'Январь 2020'!G287</f>
        <v>0</v>
      </c>
      <c r="C287" s="73">
        <f>'Январь 2020'!B287</f>
        <v>0</v>
      </c>
      <c r="D287" s="75"/>
      <c r="E287" s="75"/>
      <c r="F287" s="76"/>
      <c r="G287" s="76"/>
      <c r="H287" s="75"/>
      <c r="I287" s="153"/>
      <c r="J287" s="153"/>
      <c r="K287" s="153"/>
      <c r="L287" s="75"/>
      <c r="M287" s="76"/>
      <c r="N287" s="76"/>
      <c r="O287" s="75"/>
      <c r="P287" s="153"/>
      <c r="Q287" s="153"/>
      <c r="R287" s="75"/>
      <c r="S287" s="75"/>
      <c r="T287" s="76"/>
      <c r="U287" s="76"/>
      <c r="V287" s="75"/>
      <c r="W287" s="153"/>
      <c r="X287" s="153"/>
      <c r="Y287" s="75"/>
      <c r="Z287" s="75"/>
      <c r="AA287" s="76"/>
      <c r="AB287" s="76"/>
      <c r="AC287" s="75"/>
      <c r="AD287" s="153"/>
      <c r="AE287" s="153"/>
      <c r="AF287" s="153"/>
      <c r="AG287" s="75"/>
      <c r="AH287" s="262"/>
      <c r="AI287" s="80">
        <f t="shared" si="0"/>
        <v>0</v>
      </c>
      <c r="AJ287" s="81">
        <f>'Май 2020'!AJ287-AI287</f>
        <v>0</v>
      </c>
      <c r="AK287" s="82">
        <f t="shared" si="1"/>
        <v>0</v>
      </c>
      <c r="AL287" s="83">
        <f>'Май 2020'!AL287+AK287</f>
        <v>0</v>
      </c>
      <c r="AM287" s="82">
        <f t="shared" si="2"/>
        <v>0</v>
      </c>
      <c r="AN287" s="84">
        <f>'Май 2020'!AN287+AM287</f>
        <v>0</v>
      </c>
      <c r="AO287" s="82">
        <f t="shared" si="3"/>
        <v>0</v>
      </c>
      <c r="AP287" s="85">
        <f>'Май 2020'!AP287+'Июнь 2020'!AO287</f>
        <v>0</v>
      </c>
      <c r="AQ287" s="82">
        <f t="shared" si="4"/>
        <v>0</v>
      </c>
      <c r="AR287" s="86">
        <f>'Май 2020'!AR287+'Июнь 2020'!AQ287</f>
        <v>0</v>
      </c>
      <c r="AS287" s="87">
        <f>'Январь 2020'!AW287</f>
        <v>0</v>
      </c>
      <c r="AT287" s="88">
        <f>'Январь 2020'!AX287</f>
        <v>0</v>
      </c>
      <c r="AU287" s="45">
        <f t="shared" si="5"/>
        <v>0</v>
      </c>
    </row>
    <row r="288" spans="1:47" ht="14.25" customHeight="1">
      <c r="A288" s="71">
        <f>'Январь 2020'!A288</f>
        <v>0</v>
      </c>
      <c r="B288" s="72">
        <f>'Январь 2020'!G288</f>
        <v>0</v>
      </c>
      <c r="C288" s="73">
        <f>'Январь 2020'!B288</f>
        <v>0</v>
      </c>
      <c r="D288" s="75"/>
      <c r="E288" s="75"/>
      <c r="F288" s="76"/>
      <c r="G288" s="76"/>
      <c r="H288" s="75"/>
      <c r="I288" s="153"/>
      <c r="J288" s="153"/>
      <c r="K288" s="153"/>
      <c r="L288" s="75"/>
      <c r="M288" s="76"/>
      <c r="N288" s="76"/>
      <c r="O288" s="75"/>
      <c r="P288" s="153"/>
      <c r="Q288" s="153"/>
      <c r="R288" s="75"/>
      <c r="S288" s="75"/>
      <c r="T288" s="76"/>
      <c r="U288" s="76"/>
      <c r="V288" s="75"/>
      <c r="W288" s="153"/>
      <c r="X288" s="153"/>
      <c r="Y288" s="75"/>
      <c r="Z288" s="75"/>
      <c r="AA288" s="76"/>
      <c r="AB288" s="76"/>
      <c r="AC288" s="75"/>
      <c r="AD288" s="153"/>
      <c r="AE288" s="153"/>
      <c r="AF288" s="153"/>
      <c r="AG288" s="75"/>
      <c r="AH288" s="262"/>
      <c r="AI288" s="80">
        <f t="shared" si="0"/>
        <v>0</v>
      </c>
      <c r="AJ288" s="81">
        <f>'Май 2020'!AJ288-AI288</f>
        <v>0</v>
      </c>
      <c r="AK288" s="82">
        <f t="shared" si="1"/>
        <v>0</v>
      </c>
      <c r="AL288" s="83">
        <f>'Май 2020'!AL288+AK288</f>
        <v>0</v>
      </c>
      <c r="AM288" s="82">
        <f t="shared" si="2"/>
        <v>0</v>
      </c>
      <c r="AN288" s="84">
        <f>'Май 2020'!AN288+AM288</f>
        <v>0</v>
      </c>
      <c r="AO288" s="82">
        <f t="shared" si="3"/>
        <v>0</v>
      </c>
      <c r="AP288" s="85">
        <f>'Май 2020'!AP288+'Июнь 2020'!AO288</f>
        <v>0</v>
      </c>
      <c r="AQ288" s="82">
        <f t="shared" si="4"/>
        <v>0</v>
      </c>
      <c r="AR288" s="86">
        <f>'Май 2020'!AR288+'Июнь 2020'!AQ288</f>
        <v>0</v>
      </c>
      <c r="AS288" s="87">
        <f>'Январь 2020'!AW288</f>
        <v>0</v>
      </c>
      <c r="AT288" s="88">
        <f>'Январь 2020'!AX288</f>
        <v>0</v>
      </c>
      <c r="AU288" s="45">
        <f t="shared" si="5"/>
        <v>0</v>
      </c>
    </row>
    <row r="289" spans="1:47" ht="14.25" customHeight="1">
      <c r="A289" s="71">
        <f>'Январь 2020'!A289</f>
        <v>0</v>
      </c>
      <c r="B289" s="72">
        <f>'Январь 2020'!G289</f>
        <v>0</v>
      </c>
      <c r="C289" s="73">
        <f>'Январь 2020'!B289</f>
        <v>0</v>
      </c>
      <c r="D289" s="75"/>
      <c r="E289" s="75"/>
      <c r="F289" s="76"/>
      <c r="G289" s="76"/>
      <c r="H289" s="75"/>
      <c r="I289" s="153"/>
      <c r="J289" s="153"/>
      <c r="K289" s="153"/>
      <c r="L289" s="75"/>
      <c r="M289" s="76"/>
      <c r="N289" s="76"/>
      <c r="O289" s="75"/>
      <c r="P289" s="153"/>
      <c r="Q289" s="153"/>
      <c r="R289" s="75"/>
      <c r="S289" s="75"/>
      <c r="T289" s="76"/>
      <c r="U289" s="76"/>
      <c r="V289" s="75"/>
      <c r="W289" s="153"/>
      <c r="X289" s="153"/>
      <c r="Y289" s="75"/>
      <c r="Z289" s="75"/>
      <c r="AA289" s="76"/>
      <c r="AB289" s="76"/>
      <c r="AC289" s="75"/>
      <c r="AD289" s="153"/>
      <c r="AE289" s="153"/>
      <c r="AF289" s="153"/>
      <c r="AG289" s="75"/>
      <c r="AH289" s="262"/>
      <c r="AI289" s="80">
        <f t="shared" si="0"/>
        <v>0</v>
      </c>
      <c r="AJ289" s="81">
        <f>'Май 2020'!AJ289-AI289</f>
        <v>0</v>
      </c>
      <c r="AK289" s="82">
        <f t="shared" si="1"/>
        <v>0</v>
      </c>
      <c r="AL289" s="83">
        <f>'Май 2020'!AL289+AK289</f>
        <v>0</v>
      </c>
      <c r="AM289" s="82">
        <f t="shared" si="2"/>
        <v>0</v>
      </c>
      <c r="AN289" s="84">
        <f>'Май 2020'!AN289+AM289</f>
        <v>0</v>
      </c>
      <c r="AO289" s="82">
        <f t="shared" si="3"/>
        <v>0</v>
      </c>
      <c r="AP289" s="85">
        <f>'Май 2020'!AP289+'Июнь 2020'!AO289</f>
        <v>0</v>
      </c>
      <c r="AQ289" s="82">
        <f t="shared" si="4"/>
        <v>0</v>
      </c>
      <c r="AR289" s="86">
        <f>'Май 2020'!AR289+'Июнь 2020'!AQ289</f>
        <v>0</v>
      </c>
      <c r="AS289" s="87">
        <f>'Январь 2020'!AW289</f>
        <v>0</v>
      </c>
      <c r="AT289" s="88">
        <f>'Январь 2020'!AX289</f>
        <v>0</v>
      </c>
      <c r="AU289" s="45">
        <f t="shared" si="5"/>
        <v>0</v>
      </c>
    </row>
    <row r="290" spans="1:47" ht="14.25" customHeight="1">
      <c r="A290" s="71">
        <f>'Январь 2020'!A290</f>
        <v>0</v>
      </c>
      <c r="B290" s="72">
        <f>'Январь 2020'!G290</f>
        <v>0</v>
      </c>
      <c r="C290" s="73">
        <f>'Январь 2020'!B290</f>
        <v>0</v>
      </c>
      <c r="D290" s="75"/>
      <c r="E290" s="75"/>
      <c r="F290" s="76"/>
      <c r="G290" s="76"/>
      <c r="H290" s="75"/>
      <c r="I290" s="153"/>
      <c r="J290" s="153"/>
      <c r="K290" s="153"/>
      <c r="L290" s="75"/>
      <c r="M290" s="76"/>
      <c r="N290" s="76"/>
      <c r="O290" s="75"/>
      <c r="P290" s="153"/>
      <c r="Q290" s="153"/>
      <c r="R290" s="75"/>
      <c r="S290" s="75"/>
      <c r="T290" s="76"/>
      <c r="U290" s="76"/>
      <c r="V290" s="75"/>
      <c r="W290" s="153"/>
      <c r="X290" s="153"/>
      <c r="Y290" s="75"/>
      <c r="Z290" s="75"/>
      <c r="AA290" s="76"/>
      <c r="AB290" s="76"/>
      <c r="AC290" s="75"/>
      <c r="AD290" s="153"/>
      <c r="AE290" s="153"/>
      <c r="AF290" s="153"/>
      <c r="AG290" s="75"/>
      <c r="AH290" s="262"/>
      <c r="AI290" s="80">
        <f t="shared" si="0"/>
        <v>0</v>
      </c>
      <c r="AJ290" s="81">
        <f>'Май 2020'!AJ290-AI290</f>
        <v>0</v>
      </c>
      <c r="AK290" s="82">
        <f t="shared" si="1"/>
        <v>0</v>
      </c>
      <c r="AL290" s="83">
        <f>'Май 2020'!AL290+AK290</f>
        <v>0</v>
      </c>
      <c r="AM290" s="82">
        <f t="shared" si="2"/>
        <v>0</v>
      </c>
      <c r="AN290" s="84">
        <f>'Май 2020'!AN290+AM290</f>
        <v>0</v>
      </c>
      <c r="AO290" s="82">
        <f t="shared" si="3"/>
        <v>0</v>
      </c>
      <c r="AP290" s="85">
        <f>'Май 2020'!AP290+'Июнь 2020'!AO290</f>
        <v>0</v>
      </c>
      <c r="AQ290" s="82">
        <f t="shared" si="4"/>
        <v>0</v>
      </c>
      <c r="AR290" s="86">
        <f>'Май 2020'!AR290+'Июнь 2020'!AQ290</f>
        <v>0</v>
      </c>
      <c r="AS290" s="87">
        <f>'Январь 2020'!AW290</f>
        <v>0</v>
      </c>
      <c r="AT290" s="88">
        <f>'Январь 2020'!AX290</f>
        <v>0</v>
      </c>
      <c r="AU290" s="45">
        <f t="shared" si="5"/>
        <v>0</v>
      </c>
    </row>
    <row r="291" spans="1:47" ht="14.25" customHeight="1">
      <c r="A291" s="71">
        <f>'Январь 2020'!A291</f>
        <v>0</v>
      </c>
      <c r="B291" s="72">
        <f>'Январь 2020'!G291</f>
        <v>0</v>
      </c>
      <c r="C291" s="73">
        <f>'Январь 2020'!B291</f>
        <v>0</v>
      </c>
      <c r="D291" s="75"/>
      <c r="E291" s="75"/>
      <c r="F291" s="76"/>
      <c r="G291" s="76"/>
      <c r="H291" s="75"/>
      <c r="I291" s="153"/>
      <c r="J291" s="153"/>
      <c r="K291" s="153"/>
      <c r="L291" s="75"/>
      <c r="M291" s="76"/>
      <c r="N291" s="76"/>
      <c r="O291" s="75"/>
      <c r="P291" s="153"/>
      <c r="Q291" s="153"/>
      <c r="R291" s="75"/>
      <c r="S291" s="75"/>
      <c r="T291" s="76"/>
      <c r="U291" s="76"/>
      <c r="V291" s="75"/>
      <c r="W291" s="153"/>
      <c r="X291" s="153"/>
      <c r="Y291" s="75"/>
      <c r="Z291" s="75"/>
      <c r="AA291" s="76"/>
      <c r="AB291" s="76"/>
      <c r="AC291" s="75"/>
      <c r="AD291" s="153"/>
      <c r="AE291" s="153"/>
      <c r="AF291" s="153"/>
      <c r="AG291" s="75"/>
      <c r="AH291" s="262"/>
      <c r="AI291" s="80">
        <f t="shared" si="0"/>
        <v>0</v>
      </c>
      <c r="AJ291" s="81">
        <f>'Май 2020'!AJ291-AI291</f>
        <v>0</v>
      </c>
      <c r="AK291" s="82">
        <f t="shared" si="1"/>
        <v>0</v>
      </c>
      <c r="AL291" s="83">
        <f>'Май 2020'!AL291+AK291</f>
        <v>0</v>
      </c>
      <c r="AM291" s="82">
        <f t="shared" si="2"/>
        <v>0</v>
      </c>
      <c r="AN291" s="84">
        <f>'Май 2020'!AN291+AM291</f>
        <v>0</v>
      </c>
      <c r="AO291" s="82">
        <f t="shared" si="3"/>
        <v>0</v>
      </c>
      <c r="AP291" s="85">
        <f>'Май 2020'!AP291+'Июнь 2020'!AO291</f>
        <v>0</v>
      </c>
      <c r="AQ291" s="82">
        <f t="shared" si="4"/>
        <v>0</v>
      </c>
      <c r="AR291" s="86">
        <f>'Май 2020'!AR291+'Июнь 2020'!AQ291</f>
        <v>0</v>
      </c>
      <c r="AS291" s="87">
        <f>'Январь 2020'!AW291</f>
        <v>0</v>
      </c>
      <c r="AT291" s="88">
        <f>'Январь 2020'!AX291</f>
        <v>0</v>
      </c>
      <c r="AU291" s="45">
        <f t="shared" si="5"/>
        <v>0</v>
      </c>
    </row>
    <row r="292" spans="1:47" ht="14.25" customHeight="1">
      <c r="A292" s="71">
        <f>'Январь 2020'!A292</f>
        <v>0</v>
      </c>
      <c r="B292" s="72">
        <f>'Январь 2020'!G292</f>
        <v>0</v>
      </c>
      <c r="C292" s="73">
        <f>'Январь 2020'!B292</f>
        <v>0</v>
      </c>
      <c r="D292" s="75"/>
      <c r="E292" s="75"/>
      <c r="F292" s="76"/>
      <c r="G292" s="76"/>
      <c r="H292" s="75"/>
      <c r="I292" s="153"/>
      <c r="J292" s="153"/>
      <c r="K292" s="153"/>
      <c r="L292" s="75"/>
      <c r="M292" s="76"/>
      <c r="N292" s="76"/>
      <c r="O292" s="75"/>
      <c r="P292" s="153"/>
      <c r="Q292" s="153"/>
      <c r="R292" s="75"/>
      <c r="S292" s="75"/>
      <c r="T292" s="76"/>
      <c r="U292" s="76"/>
      <c r="V292" s="75"/>
      <c r="W292" s="153"/>
      <c r="X292" s="153"/>
      <c r="Y292" s="75"/>
      <c r="Z292" s="75"/>
      <c r="AA292" s="76"/>
      <c r="AB292" s="76"/>
      <c r="AC292" s="75"/>
      <c r="AD292" s="153"/>
      <c r="AE292" s="153"/>
      <c r="AF292" s="153"/>
      <c r="AG292" s="75"/>
      <c r="AH292" s="262"/>
      <c r="AI292" s="80">
        <f t="shared" si="0"/>
        <v>0</v>
      </c>
      <c r="AJ292" s="81">
        <f>'Май 2020'!AJ292-AI292</f>
        <v>0</v>
      </c>
      <c r="AK292" s="82">
        <f t="shared" si="1"/>
        <v>0</v>
      </c>
      <c r="AL292" s="83">
        <f>'Май 2020'!AL292+AK292</f>
        <v>0</v>
      </c>
      <c r="AM292" s="82">
        <f t="shared" si="2"/>
        <v>0</v>
      </c>
      <c r="AN292" s="84">
        <f>'Май 2020'!AN292+AM292</f>
        <v>0</v>
      </c>
      <c r="AO292" s="82">
        <f t="shared" si="3"/>
        <v>0</v>
      </c>
      <c r="AP292" s="85">
        <f>'Май 2020'!AP292+'Июнь 2020'!AO292</f>
        <v>0</v>
      </c>
      <c r="AQ292" s="82">
        <f t="shared" si="4"/>
        <v>0</v>
      </c>
      <c r="AR292" s="86">
        <f>'Май 2020'!AR292+'Июнь 2020'!AQ292</f>
        <v>0</v>
      </c>
      <c r="AS292" s="87">
        <f>'Январь 2020'!AW292</f>
        <v>0</v>
      </c>
      <c r="AT292" s="88">
        <f>'Январь 2020'!AX292</f>
        <v>0</v>
      </c>
      <c r="AU292" s="45">
        <f t="shared" si="5"/>
        <v>0</v>
      </c>
    </row>
    <row r="293" spans="1:47" ht="14.25" customHeight="1">
      <c r="A293" s="71">
        <f>'Январь 2020'!A293</f>
        <v>0</v>
      </c>
      <c r="B293" s="72">
        <f>'Январь 2020'!G293</f>
        <v>0</v>
      </c>
      <c r="C293" s="73">
        <f>'Январь 2020'!B293</f>
        <v>0</v>
      </c>
      <c r="D293" s="75"/>
      <c r="E293" s="75"/>
      <c r="F293" s="76"/>
      <c r="G293" s="76"/>
      <c r="H293" s="75"/>
      <c r="I293" s="153"/>
      <c r="J293" s="153"/>
      <c r="K293" s="153"/>
      <c r="L293" s="75"/>
      <c r="M293" s="76"/>
      <c r="N293" s="76"/>
      <c r="O293" s="75"/>
      <c r="P293" s="153"/>
      <c r="Q293" s="153"/>
      <c r="R293" s="75"/>
      <c r="S293" s="75"/>
      <c r="T293" s="76"/>
      <c r="U293" s="76"/>
      <c r="V293" s="75"/>
      <c r="W293" s="153"/>
      <c r="X293" s="153"/>
      <c r="Y293" s="75"/>
      <c r="Z293" s="75"/>
      <c r="AA293" s="76"/>
      <c r="AB293" s="76"/>
      <c r="AC293" s="75"/>
      <c r="AD293" s="153"/>
      <c r="AE293" s="153"/>
      <c r="AF293" s="153"/>
      <c r="AG293" s="75"/>
      <c r="AH293" s="262"/>
      <c r="AI293" s="80">
        <f t="shared" si="0"/>
        <v>0</v>
      </c>
      <c r="AJ293" s="81">
        <f>'Май 2020'!AJ293-AI293</f>
        <v>0</v>
      </c>
      <c r="AK293" s="82">
        <f t="shared" si="1"/>
        <v>0</v>
      </c>
      <c r="AL293" s="83">
        <f>'Май 2020'!AL293+AK293</f>
        <v>0</v>
      </c>
      <c r="AM293" s="82">
        <f t="shared" si="2"/>
        <v>0</v>
      </c>
      <c r="AN293" s="84">
        <f>'Май 2020'!AN293+AM293</f>
        <v>0</v>
      </c>
      <c r="AO293" s="82">
        <f t="shared" si="3"/>
        <v>0</v>
      </c>
      <c r="AP293" s="85">
        <f>'Май 2020'!AP293+'Июнь 2020'!AO293</f>
        <v>0</v>
      </c>
      <c r="AQ293" s="82">
        <f t="shared" si="4"/>
        <v>0</v>
      </c>
      <c r="AR293" s="86">
        <f>'Май 2020'!AR293+'Июнь 2020'!AQ293</f>
        <v>0</v>
      </c>
      <c r="AS293" s="87">
        <f>'Январь 2020'!AW293</f>
        <v>0</v>
      </c>
      <c r="AT293" s="88">
        <f>'Январь 2020'!AX293</f>
        <v>0</v>
      </c>
      <c r="AU293" s="45">
        <f t="shared" si="5"/>
        <v>0</v>
      </c>
    </row>
    <row r="294" spans="1:47" ht="14.25" customHeight="1">
      <c r="A294" s="71">
        <f>'Январь 2020'!A294</f>
        <v>0</v>
      </c>
      <c r="B294" s="72">
        <f>'Январь 2020'!G294</f>
        <v>0</v>
      </c>
      <c r="C294" s="73">
        <f>'Январь 2020'!B294</f>
        <v>0</v>
      </c>
      <c r="D294" s="75"/>
      <c r="E294" s="75"/>
      <c r="F294" s="76"/>
      <c r="G294" s="76"/>
      <c r="H294" s="75"/>
      <c r="I294" s="153"/>
      <c r="J294" s="153"/>
      <c r="K294" s="153"/>
      <c r="L294" s="75"/>
      <c r="M294" s="76"/>
      <c r="N294" s="76"/>
      <c r="O294" s="75"/>
      <c r="P294" s="153"/>
      <c r="Q294" s="153"/>
      <c r="R294" s="75"/>
      <c r="S294" s="75"/>
      <c r="T294" s="76"/>
      <c r="U294" s="76"/>
      <c r="V294" s="75"/>
      <c r="W294" s="153"/>
      <c r="X294" s="153"/>
      <c r="Y294" s="75"/>
      <c r="Z294" s="75"/>
      <c r="AA294" s="76"/>
      <c r="AB294" s="76"/>
      <c r="AC294" s="75"/>
      <c r="AD294" s="153"/>
      <c r="AE294" s="153"/>
      <c r="AF294" s="153"/>
      <c r="AG294" s="75"/>
      <c r="AH294" s="262"/>
      <c r="AI294" s="80">
        <f t="shared" si="0"/>
        <v>0</v>
      </c>
      <c r="AJ294" s="81">
        <f>'Май 2020'!AJ294-AI294</f>
        <v>0</v>
      </c>
      <c r="AK294" s="82">
        <f t="shared" si="1"/>
        <v>0</v>
      </c>
      <c r="AL294" s="83">
        <f>'Май 2020'!AL294+AK294</f>
        <v>0</v>
      </c>
      <c r="AM294" s="82">
        <f t="shared" si="2"/>
        <v>0</v>
      </c>
      <c r="AN294" s="84">
        <f>'Май 2020'!AN294+AM294</f>
        <v>0</v>
      </c>
      <c r="AO294" s="82">
        <f t="shared" si="3"/>
        <v>0</v>
      </c>
      <c r="AP294" s="85">
        <f>'Май 2020'!AP294+'Июнь 2020'!AO294</f>
        <v>0</v>
      </c>
      <c r="AQ294" s="82">
        <f t="shared" si="4"/>
        <v>0</v>
      </c>
      <c r="AR294" s="86">
        <f>'Май 2020'!AR294+'Июнь 2020'!AQ294</f>
        <v>0</v>
      </c>
      <c r="AS294" s="87">
        <f>'Январь 2020'!AW294</f>
        <v>0</v>
      </c>
      <c r="AT294" s="88">
        <f>'Январь 2020'!AX294</f>
        <v>0</v>
      </c>
      <c r="AU294" s="45">
        <f t="shared" si="5"/>
        <v>0</v>
      </c>
    </row>
    <row r="295" spans="1:47" ht="14.25" customHeight="1">
      <c r="A295" s="71">
        <f>'Январь 2020'!A295</f>
        <v>0</v>
      </c>
      <c r="B295" s="72">
        <f>'Январь 2020'!G295</f>
        <v>0</v>
      </c>
      <c r="C295" s="73">
        <f>'Январь 2020'!B295</f>
        <v>0</v>
      </c>
      <c r="D295" s="75"/>
      <c r="E295" s="75"/>
      <c r="F295" s="76"/>
      <c r="G295" s="76"/>
      <c r="H295" s="75"/>
      <c r="I295" s="153"/>
      <c r="J295" s="153"/>
      <c r="K295" s="153"/>
      <c r="L295" s="75"/>
      <c r="M295" s="76"/>
      <c r="N295" s="76"/>
      <c r="O295" s="75"/>
      <c r="P295" s="153"/>
      <c r="Q295" s="153"/>
      <c r="R295" s="75"/>
      <c r="S295" s="75"/>
      <c r="T295" s="76"/>
      <c r="U295" s="76"/>
      <c r="V295" s="75"/>
      <c r="W295" s="153"/>
      <c r="X295" s="153"/>
      <c r="Y295" s="75"/>
      <c r="Z295" s="75"/>
      <c r="AA295" s="76"/>
      <c r="AB295" s="76"/>
      <c r="AC295" s="75"/>
      <c r="AD295" s="153"/>
      <c r="AE295" s="153"/>
      <c r="AF295" s="153"/>
      <c r="AG295" s="75"/>
      <c r="AH295" s="262"/>
      <c r="AI295" s="80">
        <f t="shared" si="0"/>
        <v>0</v>
      </c>
      <c r="AJ295" s="81">
        <f>'Май 2020'!AJ295-AI295</f>
        <v>0</v>
      </c>
      <c r="AK295" s="82">
        <f t="shared" si="1"/>
        <v>0</v>
      </c>
      <c r="AL295" s="83">
        <f>'Май 2020'!AL295+AK295</f>
        <v>0</v>
      </c>
      <c r="AM295" s="82">
        <f t="shared" si="2"/>
        <v>0</v>
      </c>
      <c r="AN295" s="84">
        <f>'Май 2020'!AN295+AM295</f>
        <v>0</v>
      </c>
      <c r="AO295" s="82">
        <f t="shared" si="3"/>
        <v>0</v>
      </c>
      <c r="AP295" s="85">
        <f>'Май 2020'!AP295+'Июнь 2020'!AO295</f>
        <v>0</v>
      </c>
      <c r="AQ295" s="82">
        <f t="shared" si="4"/>
        <v>0</v>
      </c>
      <c r="AR295" s="86">
        <f>'Май 2020'!AR295+'Июнь 2020'!AQ295</f>
        <v>0</v>
      </c>
      <c r="AS295" s="87">
        <f>'Январь 2020'!AW295</f>
        <v>0</v>
      </c>
      <c r="AT295" s="88">
        <f>'Январь 2020'!AX295</f>
        <v>0</v>
      </c>
      <c r="AU295" s="45">
        <f t="shared" si="5"/>
        <v>0</v>
      </c>
    </row>
    <row r="296" spans="1:47" ht="14.25" customHeight="1">
      <c r="A296" s="71">
        <f>'Январь 2020'!A296</f>
        <v>0</v>
      </c>
      <c r="B296" s="72">
        <f>'Январь 2020'!G296</f>
        <v>0</v>
      </c>
      <c r="C296" s="73">
        <f>'Январь 2020'!B296</f>
        <v>0</v>
      </c>
      <c r="D296" s="75"/>
      <c r="E296" s="75"/>
      <c r="F296" s="76"/>
      <c r="G296" s="76"/>
      <c r="H296" s="75"/>
      <c r="I296" s="153"/>
      <c r="J296" s="153"/>
      <c r="K296" s="153"/>
      <c r="L296" s="75"/>
      <c r="M296" s="76"/>
      <c r="N296" s="76"/>
      <c r="O296" s="75"/>
      <c r="P296" s="153"/>
      <c r="Q296" s="153"/>
      <c r="R296" s="75"/>
      <c r="S296" s="75"/>
      <c r="T296" s="76"/>
      <c r="U296" s="76"/>
      <c r="V296" s="75"/>
      <c r="W296" s="153"/>
      <c r="X296" s="153"/>
      <c r="Y296" s="75"/>
      <c r="Z296" s="75"/>
      <c r="AA296" s="76"/>
      <c r="AB296" s="76"/>
      <c r="AC296" s="75"/>
      <c r="AD296" s="153"/>
      <c r="AE296" s="153"/>
      <c r="AF296" s="153"/>
      <c r="AG296" s="75"/>
      <c r="AH296" s="262"/>
      <c r="AI296" s="80">
        <f t="shared" si="0"/>
        <v>0</v>
      </c>
      <c r="AJ296" s="81">
        <f>'Май 2020'!AJ296-AI296</f>
        <v>0</v>
      </c>
      <c r="AK296" s="82">
        <f t="shared" si="1"/>
        <v>0</v>
      </c>
      <c r="AL296" s="83">
        <f>'Май 2020'!AL296+AK296</f>
        <v>0</v>
      </c>
      <c r="AM296" s="82">
        <f t="shared" si="2"/>
        <v>0</v>
      </c>
      <c r="AN296" s="84">
        <f>'Май 2020'!AN296+AM296</f>
        <v>0</v>
      </c>
      <c r="AO296" s="82">
        <f t="shared" si="3"/>
        <v>0</v>
      </c>
      <c r="AP296" s="85">
        <f>'Май 2020'!AP296+'Июнь 2020'!AO296</f>
        <v>0</v>
      </c>
      <c r="AQ296" s="82">
        <f t="shared" si="4"/>
        <v>0</v>
      </c>
      <c r="AR296" s="86">
        <f>'Май 2020'!AR296+'Июнь 2020'!AQ296</f>
        <v>0</v>
      </c>
      <c r="AS296" s="87">
        <f>'Январь 2020'!AW296</f>
        <v>0</v>
      </c>
      <c r="AT296" s="88">
        <f>'Январь 2020'!AX296</f>
        <v>0</v>
      </c>
      <c r="AU296" s="45">
        <f t="shared" si="5"/>
        <v>0</v>
      </c>
    </row>
    <row r="297" spans="1:47" ht="14.25" customHeight="1">
      <c r="A297" s="71">
        <f>'Январь 2020'!A297</f>
        <v>0</v>
      </c>
      <c r="B297" s="72">
        <f>'Январь 2020'!G297</f>
        <v>0</v>
      </c>
      <c r="C297" s="73">
        <f>'Январь 2020'!B297</f>
        <v>0</v>
      </c>
      <c r="D297" s="75"/>
      <c r="E297" s="75"/>
      <c r="F297" s="76"/>
      <c r="G297" s="76"/>
      <c r="H297" s="75"/>
      <c r="I297" s="153"/>
      <c r="J297" s="153"/>
      <c r="K297" s="153"/>
      <c r="L297" s="75"/>
      <c r="M297" s="76"/>
      <c r="N297" s="76"/>
      <c r="O297" s="75"/>
      <c r="P297" s="153"/>
      <c r="Q297" s="153"/>
      <c r="R297" s="75"/>
      <c r="S297" s="75"/>
      <c r="T297" s="76"/>
      <c r="U297" s="76"/>
      <c r="V297" s="75"/>
      <c r="W297" s="153"/>
      <c r="X297" s="153"/>
      <c r="Y297" s="75"/>
      <c r="Z297" s="75"/>
      <c r="AA297" s="76"/>
      <c r="AB297" s="76"/>
      <c r="AC297" s="75"/>
      <c r="AD297" s="153"/>
      <c r="AE297" s="153"/>
      <c r="AF297" s="153"/>
      <c r="AG297" s="75"/>
      <c r="AH297" s="262"/>
      <c r="AI297" s="80">
        <f t="shared" si="0"/>
        <v>0</v>
      </c>
      <c r="AJ297" s="81">
        <f>'Май 2020'!AJ297-AI297</f>
        <v>0</v>
      </c>
      <c r="AK297" s="82">
        <f t="shared" si="1"/>
        <v>0</v>
      </c>
      <c r="AL297" s="83">
        <f>'Май 2020'!AL297+AK297</f>
        <v>0</v>
      </c>
      <c r="AM297" s="82">
        <f t="shared" si="2"/>
        <v>0</v>
      </c>
      <c r="AN297" s="84">
        <f>'Май 2020'!AN297+AM297</f>
        <v>0</v>
      </c>
      <c r="AO297" s="82">
        <f t="shared" si="3"/>
        <v>0</v>
      </c>
      <c r="AP297" s="85">
        <f>'Май 2020'!AP297+'Июнь 2020'!AO297</f>
        <v>0</v>
      </c>
      <c r="AQ297" s="82">
        <f t="shared" si="4"/>
        <v>0</v>
      </c>
      <c r="AR297" s="86">
        <f>'Май 2020'!AR297+'Июнь 2020'!AQ297</f>
        <v>0</v>
      </c>
      <c r="AS297" s="87">
        <f>'Январь 2020'!AW297</f>
        <v>0</v>
      </c>
      <c r="AT297" s="88">
        <f>'Январь 2020'!AX297</f>
        <v>0</v>
      </c>
      <c r="AU297" s="45">
        <f t="shared" si="5"/>
        <v>0</v>
      </c>
    </row>
    <row r="298" spans="1:47" ht="14.25" customHeight="1">
      <c r="A298" s="71">
        <f>'Январь 2020'!A298</f>
        <v>0</v>
      </c>
      <c r="B298" s="72">
        <f>'Январь 2020'!G298</f>
        <v>0</v>
      </c>
      <c r="C298" s="73">
        <f>'Январь 2020'!B298</f>
        <v>0</v>
      </c>
      <c r="D298" s="75"/>
      <c r="E298" s="75"/>
      <c r="F298" s="76"/>
      <c r="G298" s="76"/>
      <c r="H298" s="75"/>
      <c r="I298" s="153"/>
      <c r="J298" s="153"/>
      <c r="K298" s="153"/>
      <c r="L298" s="75"/>
      <c r="M298" s="76"/>
      <c r="N298" s="76"/>
      <c r="O298" s="75"/>
      <c r="P298" s="153"/>
      <c r="Q298" s="153"/>
      <c r="R298" s="75"/>
      <c r="S298" s="75"/>
      <c r="T298" s="76"/>
      <c r="U298" s="76"/>
      <c r="V298" s="75"/>
      <c r="W298" s="153"/>
      <c r="X298" s="153"/>
      <c r="Y298" s="75"/>
      <c r="Z298" s="75"/>
      <c r="AA298" s="76"/>
      <c r="AB298" s="76"/>
      <c r="AC298" s="75"/>
      <c r="AD298" s="153"/>
      <c r="AE298" s="153"/>
      <c r="AF298" s="153"/>
      <c r="AG298" s="75"/>
      <c r="AH298" s="262"/>
      <c r="AI298" s="80">
        <f t="shared" si="0"/>
        <v>0</v>
      </c>
      <c r="AJ298" s="81">
        <f>'Май 2020'!AJ298-AI298</f>
        <v>0</v>
      </c>
      <c r="AK298" s="82">
        <f t="shared" si="1"/>
        <v>0</v>
      </c>
      <c r="AL298" s="83">
        <f>'Май 2020'!AL298+AK298</f>
        <v>0</v>
      </c>
      <c r="AM298" s="82">
        <f t="shared" si="2"/>
        <v>0</v>
      </c>
      <c r="AN298" s="84">
        <f>'Май 2020'!AN298+AM298</f>
        <v>0</v>
      </c>
      <c r="AO298" s="82">
        <f t="shared" si="3"/>
        <v>0</v>
      </c>
      <c r="AP298" s="85">
        <f>'Май 2020'!AP298+'Июнь 2020'!AO298</f>
        <v>0</v>
      </c>
      <c r="AQ298" s="82">
        <f t="shared" si="4"/>
        <v>0</v>
      </c>
      <c r="AR298" s="86">
        <f>'Май 2020'!AR298+'Июнь 2020'!AQ298</f>
        <v>0</v>
      </c>
      <c r="AS298" s="87">
        <f>'Январь 2020'!AW298</f>
        <v>0</v>
      </c>
      <c r="AT298" s="88">
        <f>'Январь 2020'!AX298</f>
        <v>0</v>
      </c>
      <c r="AU298" s="45">
        <f t="shared" si="5"/>
        <v>0</v>
      </c>
    </row>
    <row r="299" spans="1:47" ht="14.25" customHeight="1">
      <c r="A299" s="71">
        <f>'Январь 2020'!A299</f>
        <v>0</v>
      </c>
      <c r="B299" s="72">
        <f>'Январь 2020'!G299</f>
        <v>0</v>
      </c>
      <c r="C299" s="73">
        <f>'Январь 2020'!B299</f>
        <v>0</v>
      </c>
      <c r="D299" s="75"/>
      <c r="E299" s="75"/>
      <c r="F299" s="76"/>
      <c r="G299" s="76"/>
      <c r="H299" s="75"/>
      <c r="I299" s="153"/>
      <c r="J299" s="153"/>
      <c r="K299" s="153"/>
      <c r="L299" s="75"/>
      <c r="M299" s="76"/>
      <c r="N299" s="76"/>
      <c r="O299" s="75"/>
      <c r="P299" s="153"/>
      <c r="Q299" s="153"/>
      <c r="R299" s="75"/>
      <c r="S299" s="75"/>
      <c r="T299" s="76"/>
      <c r="U299" s="76"/>
      <c r="V299" s="75"/>
      <c r="W299" s="153"/>
      <c r="X299" s="153"/>
      <c r="Y299" s="75"/>
      <c r="Z299" s="75"/>
      <c r="AA299" s="76"/>
      <c r="AB299" s="76"/>
      <c r="AC299" s="75"/>
      <c r="AD299" s="153"/>
      <c r="AE299" s="153"/>
      <c r="AF299" s="153"/>
      <c r="AG299" s="75"/>
      <c r="AH299" s="262"/>
      <c r="AI299" s="80">
        <f t="shared" si="0"/>
        <v>0</v>
      </c>
      <c r="AJ299" s="81">
        <f>'Май 2020'!AJ299-AI299</f>
        <v>0</v>
      </c>
      <c r="AK299" s="82">
        <f t="shared" si="1"/>
        <v>0</v>
      </c>
      <c r="AL299" s="83">
        <f>'Май 2020'!AL299+AK299</f>
        <v>0</v>
      </c>
      <c r="AM299" s="82">
        <f t="shared" si="2"/>
        <v>0</v>
      </c>
      <c r="AN299" s="84">
        <f>'Май 2020'!AN299+AM299</f>
        <v>0</v>
      </c>
      <c r="AO299" s="82">
        <f t="shared" si="3"/>
        <v>0</v>
      </c>
      <c r="AP299" s="85">
        <f>'Май 2020'!AP299+'Июнь 2020'!AO299</f>
        <v>0</v>
      </c>
      <c r="AQ299" s="82">
        <f t="shared" si="4"/>
        <v>0</v>
      </c>
      <c r="AR299" s="86">
        <f>'Май 2020'!AR299+'Июнь 2020'!AQ299</f>
        <v>0</v>
      </c>
      <c r="AS299" s="87">
        <f>'Январь 2020'!AW299</f>
        <v>0</v>
      </c>
      <c r="AT299" s="88">
        <f>'Январь 2020'!AX299</f>
        <v>0</v>
      </c>
      <c r="AU299" s="45">
        <f t="shared" si="5"/>
        <v>0</v>
      </c>
    </row>
    <row r="300" spans="1:47" ht="14.25" customHeight="1">
      <c r="A300" s="71">
        <f>'Январь 2020'!A300</f>
        <v>0</v>
      </c>
      <c r="B300" s="72">
        <f>'Январь 2020'!G300</f>
        <v>0</v>
      </c>
      <c r="C300" s="73">
        <f>'Январь 2020'!B300</f>
        <v>0</v>
      </c>
      <c r="D300" s="75"/>
      <c r="E300" s="75"/>
      <c r="F300" s="76"/>
      <c r="G300" s="76"/>
      <c r="H300" s="75"/>
      <c r="I300" s="153"/>
      <c r="J300" s="153"/>
      <c r="K300" s="153"/>
      <c r="L300" s="75"/>
      <c r="M300" s="76"/>
      <c r="N300" s="76"/>
      <c r="O300" s="75"/>
      <c r="P300" s="153"/>
      <c r="Q300" s="153"/>
      <c r="R300" s="75"/>
      <c r="S300" s="75"/>
      <c r="T300" s="76"/>
      <c r="U300" s="76"/>
      <c r="V300" s="75"/>
      <c r="W300" s="153"/>
      <c r="X300" s="153"/>
      <c r="Y300" s="75"/>
      <c r="Z300" s="75"/>
      <c r="AA300" s="76"/>
      <c r="AB300" s="76"/>
      <c r="AC300" s="75"/>
      <c r="AD300" s="153"/>
      <c r="AE300" s="153"/>
      <c r="AF300" s="153"/>
      <c r="AG300" s="75"/>
      <c r="AH300" s="262"/>
      <c r="AI300" s="80">
        <f t="shared" si="0"/>
        <v>0</v>
      </c>
      <c r="AJ300" s="81">
        <f>'Май 2020'!AJ300-AI300</f>
        <v>0</v>
      </c>
      <c r="AK300" s="82">
        <f t="shared" si="1"/>
        <v>0</v>
      </c>
      <c r="AL300" s="83">
        <f>'Май 2020'!AL300+AK300</f>
        <v>0</v>
      </c>
      <c r="AM300" s="82">
        <f t="shared" si="2"/>
        <v>0</v>
      </c>
      <c r="AN300" s="84">
        <f>'Май 2020'!AN300+AM300</f>
        <v>0</v>
      </c>
      <c r="AO300" s="82">
        <f t="shared" si="3"/>
        <v>0</v>
      </c>
      <c r="AP300" s="85">
        <f>'Май 2020'!AP300+'Июнь 2020'!AO300</f>
        <v>0</v>
      </c>
      <c r="AQ300" s="82">
        <f t="shared" si="4"/>
        <v>0</v>
      </c>
      <c r="AR300" s="86">
        <f>'Май 2020'!AR300+'Июнь 2020'!AQ300</f>
        <v>0</v>
      </c>
      <c r="AS300" s="87">
        <f>'Январь 2020'!AW300</f>
        <v>0</v>
      </c>
      <c r="AT300" s="88">
        <f>'Январь 2020'!AX300</f>
        <v>0</v>
      </c>
      <c r="AU300" s="45">
        <f t="shared" si="5"/>
        <v>0</v>
      </c>
    </row>
    <row r="301" spans="1:47" ht="14.25" customHeight="1">
      <c r="A301" s="71">
        <f>'Январь 2020'!A301</f>
        <v>0</v>
      </c>
      <c r="B301" s="72">
        <f>'Январь 2020'!G301</f>
        <v>0</v>
      </c>
      <c r="C301" s="73">
        <f>'Январь 2020'!B301</f>
        <v>0</v>
      </c>
      <c r="D301" s="75"/>
      <c r="E301" s="75"/>
      <c r="F301" s="76"/>
      <c r="G301" s="76"/>
      <c r="H301" s="75"/>
      <c r="I301" s="153"/>
      <c r="J301" s="153"/>
      <c r="K301" s="153"/>
      <c r="L301" s="75"/>
      <c r="M301" s="76"/>
      <c r="N301" s="76"/>
      <c r="O301" s="75"/>
      <c r="P301" s="153"/>
      <c r="Q301" s="153"/>
      <c r="R301" s="75"/>
      <c r="S301" s="75"/>
      <c r="T301" s="76"/>
      <c r="U301" s="76"/>
      <c r="V301" s="75"/>
      <c r="W301" s="153"/>
      <c r="X301" s="153"/>
      <c r="Y301" s="75"/>
      <c r="Z301" s="75"/>
      <c r="AA301" s="76"/>
      <c r="AB301" s="76"/>
      <c r="AC301" s="75"/>
      <c r="AD301" s="153"/>
      <c r="AE301" s="153"/>
      <c r="AF301" s="153"/>
      <c r="AG301" s="75"/>
      <c r="AH301" s="262"/>
      <c r="AI301" s="80">
        <f t="shared" si="0"/>
        <v>0</v>
      </c>
      <c r="AJ301" s="81">
        <f>'Май 2020'!AJ301-AI301</f>
        <v>0</v>
      </c>
      <c r="AK301" s="82">
        <f t="shared" si="1"/>
        <v>0</v>
      </c>
      <c r="AL301" s="83">
        <f>'Май 2020'!AL301+AK301</f>
        <v>0</v>
      </c>
      <c r="AM301" s="82">
        <f t="shared" si="2"/>
        <v>0</v>
      </c>
      <c r="AN301" s="84">
        <f>'Май 2020'!AN301+AM301</f>
        <v>0</v>
      </c>
      <c r="AO301" s="82">
        <f t="shared" si="3"/>
        <v>0</v>
      </c>
      <c r="AP301" s="85">
        <f>'Май 2020'!AP301+'Июнь 2020'!AO301</f>
        <v>0</v>
      </c>
      <c r="AQ301" s="82">
        <f t="shared" si="4"/>
        <v>0</v>
      </c>
      <c r="AR301" s="86">
        <f>'Май 2020'!AR301+'Июнь 2020'!AQ301</f>
        <v>0</v>
      </c>
      <c r="AS301" s="87">
        <f>'Январь 2020'!AW301</f>
        <v>0</v>
      </c>
      <c r="AT301" s="88">
        <f>'Январь 2020'!AX301</f>
        <v>0</v>
      </c>
      <c r="AU301" s="45">
        <f t="shared" si="5"/>
        <v>0</v>
      </c>
    </row>
    <row r="302" spans="1:47" ht="14.25" customHeight="1">
      <c r="A302" s="71">
        <f>'Январь 2020'!A302</f>
        <v>0</v>
      </c>
      <c r="B302" s="72">
        <f>'Январь 2020'!G302</f>
        <v>0</v>
      </c>
      <c r="C302" s="73">
        <f>'Январь 2020'!B302</f>
        <v>0</v>
      </c>
      <c r="D302" s="75"/>
      <c r="E302" s="75"/>
      <c r="F302" s="76"/>
      <c r="G302" s="76"/>
      <c r="H302" s="75"/>
      <c r="I302" s="153"/>
      <c r="J302" s="153"/>
      <c r="K302" s="153"/>
      <c r="L302" s="75"/>
      <c r="M302" s="76"/>
      <c r="N302" s="76"/>
      <c r="O302" s="75"/>
      <c r="P302" s="153"/>
      <c r="Q302" s="153"/>
      <c r="R302" s="75"/>
      <c r="S302" s="75"/>
      <c r="T302" s="76"/>
      <c r="U302" s="76"/>
      <c r="V302" s="75"/>
      <c r="W302" s="153"/>
      <c r="X302" s="153"/>
      <c r="Y302" s="75"/>
      <c r="Z302" s="75"/>
      <c r="AA302" s="76"/>
      <c r="AB302" s="76"/>
      <c r="AC302" s="75"/>
      <c r="AD302" s="153"/>
      <c r="AE302" s="153"/>
      <c r="AF302" s="153"/>
      <c r="AG302" s="75"/>
      <c r="AH302" s="262"/>
      <c r="AI302" s="80">
        <f t="shared" si="0"/>
        <v>0</v>
      </c>
      <c r="AJ302" s="81">
        <f>'Май 2020'!AJ302-AI302</f>
        <v>0</v>
      </c>
      <c r="AK302" s="82">
        <f t="shared" si="1"/>
        <v>0</v>
      </c>
      <c r="AL302" s="83">
        <f>'Май 2020'!AL302+AK302</f>
        <v>0</v>
      </c>
      <c r="AM302" s="82">
        <f t="shared" si="2"/>
        <v>0</v>
      </c>
      <c r="AN302" s="84">
        <f>'Май 2020'!AN302+AM302</f>
        <v>0</v>
      </c>
      <c r="AO302" s="82">
        <f t="shared" si="3"/>
        <v>0</v>
      </c>
      <c r="AP302" s="85">
        <f>'Май 2020'!AP302+'Июнь 2020'!AO302</f>
        <v>0</v>
      </c>
      <c r="AQ302" s="82">
        <f t="shared" si="4"/>
        <v>0</v>
      </c>
      <c r="AR302" s="86">
        <f>'Май 2020'!AR302+'Июнь 2020'!AQ302</f>
        <v>0</v>
      </c>
      <c r="AS302" s="87">
        <f>'Январь 2020'!AW302</f>
        <v>0</v>
      </c>
      <c r="AT302" s="88">
        <f>'Январь 2020'!AX302</f>
        <v>0</v>
      </c>
      <c r="AU302" s="45">
        <f t="shared" si="5"/>
        <v>0</v>
      </c>
    </row>
    <row r="303" spans="1:47" ht="14.25" customHeight="1">
      <c r="A303" s="71">
        <f>'Январь 2020'!A303</f>
        <v>0</v>
      </c>
      <c r="B303" s="72">
        <f>'Январь 2020'!G303</f>
        <v>0</v>
      </c>
      <c r="C303" s="73">
        <f>'Январь 2020'!B303</f>
        <v>0</v>
      </c>
      <c r="D303" s="75"/>
      <c r="E303" s="75"/>
      <c r="F303" s="76"/>
      <c r="G303" s="76"/>
      <c r="H303" s="75"/>
      <c r="I303" s="153"/>
      <c r="J303" s="153"/>
      <c r="K303" s="153"/>
      <c r="L303" s="75"/>
      <c r="M303" s="76"/>
      <c r="N303" s="76"/>
      <c r="O303" s="75"/>
      <c r="P303" s="153"/>
      <c r="Q303" s="153"/>
      <c r="R303" s="75"/>
      <c r="S303" s="75"/>
      <c r="T303" s="76"/>
      <c r="U303" s="76"/>
      <c r="V303" s="75"/>
      <c r="W303" s="153"/>
      <c r="X303" s="153"/>
      <c r="Y303" s="75"/>
      <c r="Z303" s="75"/>
      <c r="AA303" s="76"/>
      <c r="AB303" s="76"/>
      <c r="AC303" s="75"/>
      <c r="AD303" s="153"/>
      <c r="AE303" s="153"/>
      <c r="AF303" s="153"/>
      <c r="AG303" s="75"/>
      <c r="AH303" s="262"/>
      <c r="AI303" s="80">
        <f t="shared" si="0"/>
        <v>0</v>
      </c>
      <c r="AJ303" s="81">
        <f>'Май 2020'!AJ303-AI303</f>
        <v>0</v>
      </c>
      <c r="AK303" s="82">
        <f t="shared" si="1"/>
        <v>0</v>
      </c>
      <c r="AL303" s="83">
        <f>'Май 2020'!AL303+AK303</f>
        <v>0</v>
      </c>
      <c r="AM303" s="82">
        <f t="shared" si="2"/>
        <v>0</v>
      </c>
      <c r="AN303" s="84">
        <f>'Май 2020'!AN303+AM303</f>
        <v>0</v>
      </c>
      <c r="AO303" s="82">
        <f t="shared" si="3"/>
        <v>0</v>
      </c>
      <c r="AP303" s="85">
        <f>'Май 2020'!AP303+'Июнь 2020'!AO303</f>
        <v>0</v>
      </c>
      <c r="AQ303" s="82">
        <f t="shared" si="4"/>
        <v>0</v>
      </c>
      <c r="AR303" s="86">
        <f>'Май 2020'!AR303+'Июнь 2020'!AQ303</f>
        <v>0</v>
      </c>
      <c r="AS303" s="87">
        <f>'Январь 2020'!AW303</f>
        <v>0</v>
      </c>
      <c r="AT303" s="88">
        <f>'Январь 2020'!AX303</f>
        <v>0</v>
      </c>
      <c r="AU303" s="45">
        <f t="shared" si="5"/>
        <v>0</v>
      </c>
    </row>
    <row r="304" spans="1:47" ht="14.25" customHeight="1">
      <c r="A304" s="71">
        <f>'Январь 2020'!A304</f>
        <v>0</v>
      </c>
      <c r="B304" s="72">
        <f>'Январь 2020'!G304</f>
        <v>0</v>
      </c>
      <c r="C304" s="73">
        <f>'Январь 2020'!B304</f>
        <v>0</v>
      </c>
      <c r="D304" s="75"/>
      <c r="E304" s="75"/>
      <c r="F304" s="76"/>
      <c r="G304" s="76"/>
      <c r="H304" s="75"/>
      <c r="I304" s="153"/>
      <c r="J304" s="153"/>
      <c r="K304" s="153"/>
      <c r="L304" s="75"/>
      <c r="M304" s="76"/>
      <c r="N304" s="76"/>
      <c r="O304" s="75"/>
      <c r="P304" s="153"/>
      <c r="Q304" s="153"/>
      <c r="R304" s="75"/>
      <c r="S304" s="75"/>
      <c r="T304" s="76"/>
      <c r="U304" s="76"/>
      <c r="V304" s="75"/>
      <c r="W304" s="153"/>
      <c r="X304" s="153"/>
      <c r="Y304" s="75"/>
      <c r="Z304" s="75"/>
      <c r="AA304" s="76"/>
      <c r="AB304" s="76"/>
      <c r="AC304" s="75"/>
      <c r="AD304" s="153"/>
      <c r="AE304" s="153"/>
      <c r="AF304" s="153"/>
      <c r="AG304" s="75"/>
      <c r="AH304" s="262"/>
      <c r="AI304" s="80">
        <f t="shared" si="0"/>
        <v>0</v>
      </c>
      <c r="AJ304" s="81">
        <f>'Май 2020'!AJ304-AI304</f>
        <v>0</v>
      </c>
      <c r="AK304" s="82">
        <f t="shared" si="1"/>
        <v>0</v>
      </c>
      <c r="AL304" s="83">
        <f>'Май 2020'!AL304+AK304</f>
        <v>0</v>
      </c>
      <c r="AM304" s="82">
        <f t="shared" si="2"/>
        <v>0</v>
      </c>
      <c r="AN304" s="84">
        <f>'Май 2020'!AN304+AM304</f>
        <v>0</v>
      </c>
      <c r="AO304" s="82">
        <f t="shared" si="3"/>
        <v>0</v>
      </c>
      <c r="AP304" s="85">
        <f>'Май 2020'!AP304+'Июнь 2020'!AO304</f>
        <v>0</v>
      </c>
      <c r="AQ304" s="82">
        <f t="shared" si="4"/>
        <v>0</v>
      </c>
      <c r="AR304" s="86">
        <f>'Май 2020'!AR304+'Июнь 2020'!AQ304</f>
        <v>0</v>
      </c>
      <c r="AS304" s="87">
        <f>'Январь 2020'!AW304</f>
        <v>0</v>
      </c>
      <c r="AT304" s="88">
        <f>'Январь 2020'!AX304</f>
        <v>0</v>
      </c>
      <c r="AU304" s="45">
        <f t="shared" si="5"/>
        <v>0</v>
      </c>
    </row>
    <row r="305" spans="1:47" ht="14.25" customHeight="1">
      <c r="A305" s="71">
        <f>'Январь 2020'!A305</f>
        <v>0</v>
      </c>
      <c r="B305" s="72">
        <f>'Январь 2020'!G305</f>
        <v>0</v>
      </c>
      <c r="C305" s="73">
        <f>'Январь 2020'!B305</f>
        <v>0</v>
      </c>
      <c r="D305" s="75"/>
      <c r="E305" s="75"/>
      <c r="F305" s="76"/>
      <c r="G305" s="76"/>
      <c r="H305" s="75"/>
      <c r="I305" s="153"/>
      <c r="J305" s="153"/>
      <c r="K305" s="153"/>
      <c r="L305" s="75"/>
      <c r="M305" s="76"/>
      <c r="N305" s="76"/>
      <c r="O305" s="75"/>
      <c r="P305" s="153"/>
      <c r="Q305" s="153"/>
      <c r="R305" s="75"/>
      <c r="S305" s="75"/>
      <c r="T305" s="76"/>
      <c r="U305" s="76"/>
      <c r="V305" s="75"/>
      <c r="W305" s="153"/>
      <c r="X305" s="153"/>
      <c r="Y305" s="75"/>
      <c r="Z305" s="75"/>
      <c r="AA305" s="76"/>
      <c r="AB305" s="76"/>
      <c r="AC305" s="75"/>
      <c r="AD305" s="153"/>
      <c r="AE305" s="153"/>
      <c r="AF305" s="153"/>
      <c r="AG305" s="75"/>
      <c r="AH305" s="262"/>
      <c r="AI305" s="80">
        <f t="shared" si="0"/>
        <v>0</v>
      </c>
      <c r="AJ305" s="81">
        <f>'Май 2020'!AJ305-AI305</f>
        <v>0</v>
      </c>
      <c r="AK305" s="82">
        <f t="shared" si="1"/>
        <v>0</v>
      </c>
      <c r="AL305" s="83">
        <f>'Май 2020'!AL305+AK305</f>
        <v>0</v>
      </c>
      <c r="AM305" s="82">
        <f t="shared" si="2"/>
        <v>0</v>
      </c>
      <c r="AN305" s="84">
        <f>'Май 2020'!AN305+AM305</f>
        <v>0</v>
      </c>
      <c r="AO305" s="82">
        <f t="shared" si="3"/>
        <v>0</v>
      </c>
      <c r="AP305" s="85">
        <f>'Май 2020'!AP305+'Июнь 2020'!AO305</f>
        <v>0</v>
      </c>
      <c r="AQ305" s="82">
        <f t="shared" si="4"/>
        <v>0</v>
      </c>
      <c r="AR305" s="86">
        <f>'Май 2020'!AR305+'Июнь 2020'!AQ305</f>
        <v>0</v>
      </c>
      <c r="AS305" s="87">
        <f>'Январь 2020'!AW305</f>
        <v>0</v>
      </c>
      <c r="AT305" s="88">
        <f>'Январь 2020'!AX305</f>
        <v>0</v>
      </c>
      <c r="AU305" s="45">
        <f t="shared" si="5"/>
        <v>0</v>
      </c>
    </row>
    <row r="306" spans="1:47" ht="14.25" customHeight="1">
      <c r="A306" s="71">
        <f>'Январь 2020'!A306</f>
        <v>0</v>
      </c>
      <c r="B306" s="72">
        <f>'Январь 2020'!G306</f>
        <v>0</v>
      </c>
      <c r="C306" s="73">
        <f>'Январь 2020'!B306</f>
        <v>0</v>
      </c>
      <c r="D306" s="75"/>
      <c r="E306" s="75"/>
      <c r="F306" s="76"/>
      <c r="G306" s="76"/>
      <c r="H306" s="75"/>
      <c r="I306" s="153"/>
      <c r="J306" s="153"/>
      <c r="K306" s="153"/>
      <c r="L306" s="75"/>
      <c r="M306" s="76"/>
      <c r="N306" s="76"/>
      <c r="O306" s="75"/>
      <c r="P306" s="153"/>
      <c r="Q306" s="153"/>
      <c r="R306" s="75"/>
      <c r="S306" s="75"/>
      <c r="T306" s="76"/>
      <c r="U306" s="76"/>
      <c r="V306" s="75"/>
      <c r="W306" s="153"/>
      <c r="X306" s="153"/>
      <c r="Y306" s="75"/>
      <c r="Z306" s="75"/>
      <c r="AA306" s="76"/>
      <c r="AB306" s="76"/>
      <c r="AC306" s="75"/>
      <c r="AD306" s="153"/>
      <c r="AE306" s="153"/>
      <c r="AF306" s="153"/>
      <c r="AG306" s="75"/>
      <c r="AH306" s="262"/>
      <c r="AI306" s="80">
        <f t="shared" si="0"/>
        <v>0</v>
      </c>
      <c r="AJ306" s="81">
        <f>'Май 2020'!AJ306-AI306</f>
        <v>0</v>
      </c>
      <c r="AK306" s="82">
        <f t="shared" si="1"/>
        <v>0</v>
      </c>
      <c r="AL306" s="83">
        <f>'Май 2020'!AL306+AK306</f>
        <v>0</v>
      </c>
      <c r="AM306" s="82">
        <f t="shared" si="2"/>
        <v>0</v>
      </c>
      <c r="AN306" s="84">
        <f>'Май 2020'!AN306+AM306</f>
        <v>0</v>
      </c>
      <c r="AO306" s="82">
        <f t="shared" si="3"/>
        <v>0</v>
      </c>
      <c r="AP306" s="85">
        <f>'Май 2020'!AP306+'Июнь 2020'!AO306</f>
        <v>0</v>
      </c>
      <c r="AQ306" s="82">
        <f t="shared" si="4"/>
        <v>0</v>
      </c>
      <c r="AR306" s="86">
        <f>'Май 2020'!AR306+'Июнь 2020'!AQ306</f>
        <v>0</v>
      </c>
      <c r="AS306" s="87">
        <f>'Январь 2020'!AW306</f>
        <v>0</v>
      </c>
      <c r="AT306" s="88">
        <f>'Январь 2020'!AX306</f>
        <v>0</v>
      </c>
      <c r="AU306" s="45">
        <f t="shared" si="5"/>
        <v>0</v>
      </c>
    </row>
    <row r="307" spans="1:47" ht="14.25" customHeight="1">
      <c r="A307" s="71">
        <f>'Январь 2020'!A307</f>
        <v>0</v>
      </c>
      <c r="B307" s="72">
        <f>'Январь 2020'!G307</f>
        <v>0</v>
      </c>
      <c r="C307" s="73">
        <f>'Январь 2020'!B307</f>
        <v>0</v>
      </c>
      <c r="D307" s="75"/>
      <c r="E307" s="75"/>
      <c r="F307" s="76"/>
      <c r="G307" s="76"/>
      <c r="H307" s="75"/>
      <c r="I307" s="153"/>
      <c r="J307" s="153"/>
      <c r="K307" s="153"/>
      <c r="L307" s="75"/>
      <c r="M307" s="76"/>
      <c r="N307" s="76"/>
      <c r="O307" s="75"/>
      <c r="P307" s="153"/>
      <c r="Q307" s="153"/>
      <c r="R307" s="75"/>
      <c r="S307" s="75"/>
      <c r="T307" s="76"/>
      <c r="U307" s="76"/>
      <c r="V307" s="75"/>
      <c r="W307" s="153"/>
      <c r="X307" s="153"/>
      <c r="Y307" s="75"/>
      <c r="Z307" s="75"/>
      <c r="AA307" s="76"/>
      <c r="AB307" s="76"/>
      <c r="AC307" s="75"/>
      <c r="AD307" s="153"/>
      <c r="AE307" s="153"/>
      <c r="AF307" s="153"/>
      <c r="AG307" s="75"/>
      <c r="AH307" s="262"/>
      <c r="AI307" s="80">
        <f t="shared" si="0"/>
        <v>0</v>
      </c>
      <c r="AJ307" s="81">
        <f>'Май 2020'!AJ307-AI307</f>
        <v>0</v>
      </c>
      <c r="AK307" s="82">
        <f t="shared" si="1"/>
        <v>0</v>
      </c>
      <c r="AL307" s="83">
        <f>'Май 2020'!AL307+AK307</f>
        <v>0</v>
      </c>
      <c r="AM307" s="82">
        <f t="shared" si="2"/>
        <v>0</v>
      </c>
      <c r="AN307" s="84">
        <f>'Май 2020'!AN307+AM307</f>
        <v>0</v>
      </c>
      <c r="AO307" s="82">
        <f t="shared" si="3"/>
        <v>0</v>
      </c>
      <c r="AP307" s="85">
        <f>'Май 2020'!AP307+'Июнь 2020'!AO307</f>
        <v>0</v>
      </c>
      <c r="AQ307" s="82">
        <f t="shared" si="4"/>
        <v>0</v>
      </c>
      <c r="AR307" s="86">
        <f>'Май 2020'!AR307+'Июнь 2020'!AQ307</f>
        <v>0</v>
      </c>
      <c r="AS307" s="87">
        <f>'Январь 2020'!AW307</f>
        <v>0</v>
      </c>
      <c r="AT307" s="88">
        <f>'Январь 2020'!AX307</f>
        <v>0</v>
      </c>
      <c r="AU307" s="45">
        <f t="shared" si="5"/>
        <v>0</v>
      </c>
    </row>
    <row r="308" spans="1:47" ht="14.25" customHeight="1">
      <c r="A308" s="71">
        <f>'Январь 2020'!A308</f>
        <v>0</v>
      </c>
      <c r="B308" s="72">
        <f>'Январь 2020'!G308</f>
        <v>0</v>
      </c>
      <c r="C308" s="73">
        <f>'Январь 2020'!B308</f>
        <v>0</v>
      </c>
      <c r="D308" s="75"/>
      <c r="E308" s="75"/>
      <c r="F308" s="76"/>
      <c r="G308" s="76"/>
      <c r="H308" s="75"/>
      <c r="I308" s="153"/>
      <c r="J308" s="153"/>
      <c r="K308" s="153"/>
      <c r="L308" s="75"/>
      <c r="M308" s="76"/>
      <c r="N308" s="76"/>
      <c r="O308" s="75"/>
      <c r="P308" s="153"/>
      <c r="Q308" s="153"/>
      <c r="R308" s="75"/>
      <c r="S308" s="75"/>
      <c r="T308" s="76"/>
      <c r="U308" s="76"/>
      <c r="V308" s="75"/>
      <c r="W308" s="153"/>
      <c r="X308" s="153"/>
      <c r="Y308" s="75"/>
      <c r="Z308" s="75"/>
      <c r="AA308" s="76"/>
      <c r="AB308" s="76"/>
      <c r="AC308" s="75"/>
      <c r="AD308" s="153"/>
      <c r="AE308" s="153"/>
      <c r="AF308" s="153"/>
      <c r="AG308" s="75"/>
      <c r="AH308" s="262"/>
      <c r="AI308" s="80">
        <f t="shared" si="0"/>
        <v>0</v>
      </c>
      <c r="AJ308" s="81">
        <f>'Май 2020'!AJ308-AI308</f>
        <v>0</v>
      </c>
      <c r="AK308" s="82">
        <f t="shared" si="1"/>
        <v>0</v>
      </c>
      <c r="AL308" s="83">
        <f>'Май 2020'!AL308+AK308</f>
        <v>0</v>
      </c>
      <c r="AM308" s="82">
        <f t="shared" si="2"/>
        <v>0</v>
      </c>
      <c r="AN308" s="84">
        <f>'Май 2020'!AN308+AM308</f>
        <v>0</v>
      </c>
      <c r="AO308" s="82">
        <f t="shared" si="3"/>
        <v>0</v>
      </c>
      <c r="AP308" s="85">
        <f>'Май 2020'!AP308+'Июнь 2020'!AO308</f>
        <v>0</v>
      </c>
      <c r="AQ308" s="82">
        <f t="shared" si="4"/>
        <v>0</v>
      </c>
      <c r="AR308" s="86">
        <f>'Май 2020'!AR308+'Июнь 2020'!AQ308</f>
        <v>0</v>
      </c>
      <c r="AS308" s="87">
        <f>'Январь 2020'!AW308</f>
        <v>0</v>
      </c>
      <c r="AT308" s="88">
        <f>'Январь 2020'!AX308</f>
        <v>0</v>
      </c>
      <c r="AU308" s="45">
        <f t="shared" si="5"/>
        <v>0</v>
      </c>
    </row>
    <row r="309" spans="1:47" ht="14.25" customHeight="1">
      <c r="A309" s="71">
        <f>'Январь 2020'!A309</f>
        <v>0</v>
      </c>
      <c r="B309" s="72">
        <f>'Январь 2020'!G309</f>
        <v>0</v>
      </c>
      <c r="C309" s="73">
        <f>'Январь 2020'!B309</f>
        <v>0</v>
      </c>
      <c r="D309" s="75"/>
      <c r="E309" s="75"/>
      <c r="F309" s="76"/>
      <c r="G309" s="76"/>
      <c r="H309" s="75"/>
      <c r="I309" s="153"/>
      <c r="J309" s="153"/>
      <c r="K309" s="153"/>
      <c r="L309" s="75"/>
      <c r="M309" s="76"/>
      <c r="N309" s="76"/>
      <c r="O309" s="75"/>
      <c r="P309" s="153"/>
      <c r="Q309" s="153"/>
      <c r="R309" s="75"/>
      <c r="S309" s="75"/>
      <c r="T309" s="76"/>
      <c r="U309" s="76"/>
      <c r="V309" s="75"/>
      <c r="W309" s="153"/>
      <c r="X309" s="153"/>
      <c r="Y309" s="75"/>
      <c r="Z309" s="75"/>
      <c r="AA309" s="76"/>
      <c r="AB309" s="76"/>
      <c r="AC309" s="75"/>
      <c r="AD309" s="153"/>
      <c r="AE309" s="153"/>
      <c r="AF309" s="153"/>
      <c r="AG309" s="75"/>
      <c r="AH309" s="262"/>
      <c r="AI309" s="80">
        <f t="shared" si="0"/>
        <v>0</v>
      </c>
      <c r="AJ309" s="81">
        <f>'Май 2020'!AJ309-AI309</f>
        <v>0</v>
      </c>
      <c r="AK309" s="82">
        <f t="shared" si="1"/>
        <v>0</v>
      </c>
      <c r="AL309" s="83">
        <f>'Май 2020'!AL309+AK309</f>
        <v>0</v>
      </c>
      <c r="AM309" s="82">
        <f t="shared" si="2"/>
        <v>0</v>
      </c>
      <c r="AN309" s="84">
        <f>'Май 2020'!AN309+AM309</f>
        <v>0</v>
      </c>
      <c r="AO309" s="82">
        <f t="shared" si="3"/>
        <v>0</v>
      </c>
      <c r="AP309" s="85">
        <f>'Май 2020'!AP309+'Июнь 2020'!AO309</f>
        <v>0</v>
      </c>
      <c r="AQ309" s="82">
        <f t="shared" si="4"/>
        <v>0</v>
      </c>
      <c r="AR309" s="86">
        <f>'Май 2020'!AR309+'Июнь 2020'!AQ309</f>
        <v>0</v>
      </c>
      <c r="AS309" s="87">
        <f>'Январь 2020'!AW309</f>
        <v>0</v>
      </c>
      <c r="AT309" s="88">
        <f>'Январь 2020'!AX309</f>
        <v>0</v>
      </c>
      <c r="AU309" s="45">
        <f t="shared" si="5"/>
        <v>0</v>
      </c>
    </row>
    <row r="310" spans="1:47" ht="14.25" customHeight="1">
      <c r="A310" s="71">
        <f>'Январь 2020'!A310</f>
        <v>0</v>
      </c>
      <c r="B310" s="72">
        <f>'Январь 2020'!G310</f>
        <v>0</v>
      </c>
      <c r="C310" s="73">
        <f>'Январь 2020'!B310</f>
        <v>0</v>
      </c>
      <c r="D310" s="75"/>
      <c r="E310" s="75"/>
      <c r="F310" s="76"/>
      <c r="G310" s="76"/>
      <c r="H310" s="75"/>
      <c r="I310" s="153"/>
      <c r="J310" s="153"/>
      <c r="K310" s="153"/>
      <c r="L310" s="75"/>
      <c r="M310" s="76"/>
      <c r="N310" s="76"/>
      <c r="O310" s="75"/>
      <c r="P310" s="153"/>
      <c r="Q310" s="153"/>
      <c r="R310" s="75"/>
      <c r="S310" s="75"/>
      <c r="T310" s="76"/>
      <c r="U310" s="76"/>
      <c r="V310" s="75"/>
      <c r="W310" s="153"/>
      <c r="X310" s="153"/>
      <c r="Y310" s="75"/>
      <c r="Z310" s="75"/>
      <c r="AA310" s="76"/>
      <c r="AB310" s="76"/>
      <c r="AC310" s="75"/>
      <c r="AD310" s="153"/>
      <c r="AE310" s="153"/>
      <c r="AF310" s="153"/>
      <c r="AG310" s="75"/>
      <c r="AH310" s="262"/>
      <c r="AI310" s="80">
        <f t="shared" si="0"/>
        <v>0</v>
      </c>
      <c r="AJ310" s="81">
        <f>'Май 2020'!AJ310-AI310</f>
        <v>0</v>
      </c>
      <c r="AK310" s="82">
        <f t="shared" si="1"/>
        <v>0</v>
      </c>
      <c r="AL310" s="83">
        <f>'Май 2020'!AL310+AK310</f>
        <v>0</v>
      </c>
      <c r="AM310" s="82">
        <f t="shared" si="2"/>
        <v>0</v>
      </c>
      <c r="AN310" s="84">
        <f>'Май 2020'!AN310+AM310</f>
        <v>0</v>
      </c>
      <c r="AO310" s="82">
        <f t="shared" si="3"/>
        <v>0</v>
      </c>
      <c r="AP310" s="85">
        <f>'Май 2020'!AP310+'Июнь 2020'!AO310</f>
        <v>0</v>
      </c>
      <c r="AQ310" s="82">
        <f t="shared" si="4"/>
        <v>0</v>
      </c>
      <c r="AR310" s="86">
        <f>'Май 2020'!AR310+'Июнь 2020'!AQ310</f>
        <v>0</v>
      </c>
      <c r="AS310" s="87">
        <f>'Январь 2020'!AW310</f>
        <v>0</v>
      </c>
      <c r="AT310" s="88">
        <f>'Январь 2020'!AX310</f>
        <v>0</v>
      </c>
      <c r="AU310" s="45">
        <f t="shared" si="5"/>
        <v>0</v>
      </c>
    </row>
    <row r="311" spans="1:47" ht="14.25" customHeight="1">
      <c r="A311" s="71">
        <f>'Январь 2020'!A311</f>
        <v>0</v>
      </c>
      <c r="B311" s="72">
        <f>'Январь 2020'!G311</f>
        <v>0</v>
      </c>
      <c r="C311" s="73">
        <f>'Январь 2020'!B311</f>
        <v>0</v>
      </c>
      <c r="D311" s="75"/>
      <c r="E311" s="75"/>
      <c r="F311" s="76"/>
      <c r="G311" s="76"/>
      <c r="H311" s="75"/>
      <c r="I311" s="153"/>
      <c r="J311" s="153"/>
      <c r="K311" s="153"/>
      <c r="L311" s="75"/>
      <c r="M311" s="76"/>
      <c r="N311" s="76"/>
      <c r="O311" s="75"/>
      <c r="P311" s="153"/>
      <c r="Q311" s="153"/>
      <c r="R311" s="75"/>
      <c r="S311" s="75"/>
      <c r="T311" s="76"/>
      <c r="U311" s="76"/>
      <c r="V311" s="75"/>
      <c r="W311" s="153"/>
      <c r="X311" s="153"/>
      <c r="Y311" s="75"/>
      <c r="Z311" s="75"/>
      <c r="AA311" s="76"/>
      <c r="AB311" s="76"/>
      <c r="AC311" s="75"/>
      <c r="AD311" s="153"/>
      <c r="AE311" s="153"/>
      <c r="AF311" s="153"/>
      <c r="AG311" s="75"/>
      <c r="AH311" s="262"/>
      <c r="AI311" s="80">
        <f t="shared" si="0"/>
        <v>0</v>
      </c>
      <c r="AJ311" s="81">
        <f>'Май 2020'!AJ311-AI311</f>
        <v>0</v>
      </c>
      <c r="AK311" s="82">
        <f t="shared" si="1"/>
        <v>0</v>
      </c>
      <c r="AL311" s="83">
        <f>'Май 2020'!AL311+AK311</f>
        <v>0</v>
      </c>
      <c r="AM311" s="82">
        <f t="shared" si="2"/>
        <v>0</v>
      </c>
      <c r="AN311" s="84">
        <f>'Май 2020'!AN311+AM311</f>
        <v>0</v>
      </c>
      <c r="AO311" s="82">
        <f t="shared" si="3"/>
        <v>0</v>
      </c>
      <c r="AP311" s="85">
        <f>'Май 2020'!AP311+'Июнь 2020'!AO311</f>
        <v>0</v>
      </c>
      <c r="AQ311" s="82">
        <f t="shared" si="4"/>
        <v>0</v>
      </c>
      <c r="AR311" s="86">
        <f>'Май 2020'!AR311+'Июнь 2020'!AQ311</f>
        <v>0</v>
      </c>
      <c r="AS311" s="87">
        <f>'Январь 2020'!AW311</f>
        <v>0</v>
      </c>
      <c r="AT311" s="88">
        <f>'Январь 2020'!AX311</f>
        <v>0</v>
      </c>
      <c r="AU311" s="45">
        <f t="shared" si="5"/>
        <v>0</v>
      </c>
    </row>
    <row r="312" spans="1:47" ht="14.25" customHeight="1">
      <c r="A312" s="71">
        <f>'Январь 2020'!A312</f>
        <v>0</v>
      </c>
      <c r="B312" s="72">
        <f>'Январь 2020'!G312</f>
        <v>0</v>
      </c>
      <c r="C312" s="73">
        <f>'Январь 2020'!B312</f>
        <v>0</v>
      </c>
      <c r="D312" s="75"/>
      <c r="E312" s="75"/>
      <c r="F312" s="76"/>
      <c r="G312" s="76"/>
      <c r="H312" s="75"/>
      <c r="I312" s="153"/>
      <c r="J312" s="153"/>
      <c r="K312" s="153"/>
      <c r="L312" s="75"/>
      <c r="M312" s="76"/>
      <c r="N312" s="76"/>
      <c r="O312" s="75"/>
      <c r="P312" s="153"/>
      <c r="Q312" s="153"/>
      <c r="R312" s="75"/>
      <c r="S312" s="75"/>
      <c r="T312" s="76"/>
      <c r="U312" s="76"/>
      <c r="V312" s="75"/>
      <c r="W312" s="153"/>
      <c r="X312" s="153"/>
      <c r="Y312" s="75"/>
      <c r="Z312" s="75"/>
      <c r="AA312" s="76"/>
      <c r="AB312" s="76"/>
      <c r="AC312" s="75"/>
      <c r="AD312" s="153"/>
      <c r="AE312" s="153"/>
      <c r="AF312" s="153"/>
      <c r="AG312" s="75"/>
      <c r="AH312" s="262"/>
      <c r="AI312" s="80">
        <f t="shared" si="0"/>
        <v>0</v>
      </c>
      <c r="AJ312" s="81">
        <f>'Май 2020'!AJ312-AI312</f>
        <v>-12</v>
      </c>
      <c r="AK312" s="82">
        <f t="shared" si="1"/>
        <v>0</v>
      </c>
      <c r="AL312" s="83">
        <f>'Май 2020'!AL312+AK312</f>
        <v>0</v>
      </c>
      <c r="AM312" s="82">
        <f t="shared" si="2"/>
        <v>0</v>
      </c>
      <c r="AN312" s="84">
        <f>'Май 2020'!AN312+AM312</f>
        <v>0</v>
      </c>
      <c r="AO312" s="82">
        <f t="shared" si="3"/>
        <v>0</v>
      </c>
      <c r="AP312" s="85">
        <f>'Май 2020'!AP312+'Июнь 2020'!AO312</f>
        <v>0</v>
      </c>
      <c r="AQ312" s="82">
        <f t="shared" si="4"/>
        <v>0</v>
      </c>
      <c r="AR312" s="86">
        <f>'Май 2020'!AR312+'Июнь 2020'!AQ312</f>
        <v>0</v>
      </c>
      <c r="AS312" s="87">
        <f>'Январь 2020'!AW312</f>
        <v>0</v>
      </c>
      <c r="AT312" s="88">
        <f>'Январь 2020'!AX312</f>
        <v>0</v>
      </c>
      <c r="AU312" s="45">
        <f t="shared" si="5"/>
        <v>0</v>
      </c>
    </row>
    <row r="313" spans="1:47" ht="14.25" customHeight="1">
      <c r="A313" s="71">
        <f>'Январь 2020'!A313</f>
        <v>0</v>
      </c>
      <c r="B313" s="72">
        <f>'Январь 2020'!G313</f>
        <v>0</v>
      </c>
      <c r="C313" s="73">
        <f>'Январь 2020'!B313</f>
        <v>0</v>
      </c>
      <c r="D313" s="75"/>
      <c r="E313" s="75"/>
      <c r="F313" s="76"/>
      <c r="G313" s="76"/>
      <c r="H313" s="75"/>
      <c r="I313" s="153"/>
      <c r="J313" s="153"/>
      <c r="K313" s="153"/>
      <c r="L313" s="75"/>
      <c r="M313" s="76"/>
      <c r="N313" s="76"/>
      <c r="O313" s="75"/>
      <c r="P313" s="153"/>
      <c r="Q313" s="153"/>
      <c r="R313" s="75"/>
      <c r="S313" s="75"/>
      <c r="T313" s="76"/>
      <c r="U313" s="76"/>
      <c r="V313" s="75"/>
      <c r="W313" s="153"/>
      <c r="X313" s="153"/>
      <c r="Y313" s="75"/>
      <c r="Z313" s="75"/>
      <c r="AA313" s="76"/>
      <c r="AB313" s="76"/>
      <c r="AC313" s="75"/>
      <c r="AD313" s="153"/>
      <c r="AE313" s="153"/>
      <c r="AF313" s="153"/>
      <c r="AG313" s="75"/>
      <c r="AH313" s="262"/>
      <c r="AI313" s="80">
        <f t="shared" si="0"/>
        <v>0</v>
      </c>
      <c r="AJ313" s="81">
        <f>'Май 2020'!AJ313-AI313</f>
        <v>-3</v>
      </c>
      <c r="AK313" s="82">
        <f t="shared" si="1"/>
        <v>0</v>
      </c>
      <c r="AL313" s="83">
        <f>'Май 2020'!AL313+AK313</f>
        <v>0</v>
      </c>
      <c r="AM313" s="82">
        <f t="shared" si="2"/>
        <v>0</v>
      </c>
      <c r="AN313" s="84">
        <f>'Май 2020'!AN313+AM313</f>
        <v>0</v>
      </c>
      <c r="AO313" s="82">
        <f t="shared" si="3"/>
        <v>0</v>
      </c>
      <c r="AP313" s="85">
        <f>'Май 2020'!AP313+'Июнь 2020'!AO313</f>
        <v>0</v>
      </c>
      <c r="AQ313" s="82">
        <f t="shared" si="4"/>
        <v>0</v>
      </c>
      <c r="AR313" s="86">
        <f>'Май 2020'!AR313+'Июнь 2020'!AQ313</f>
        <v>0</v>
      </c>
      <c r="AS313" s="87">
        <f>'Январь 2020'!AW313</f>
        <v>0</v>
      </c>
      <c r="AT313" s="88">
        <f>'Январь 2020'!AX313</f>
        <v>0</v>
      </c>
      <c r="AU313" s="45">
        <f t="shared" si="5"/>
        <v>0</v>
      </c>
    </row>
    <row r="314" spans="1:47" ht="14.25" customHeight="1">
      <c r="A314" s="71">
        <f>'Январь 2020'!A314</f>
        <v>0</v>
      </c>
      <c r="B314" s="72">
        <f>'Январь 2020'!G314</f>
        <v>0</v>
      </c>
      <c r="C314" s="73">
        <f>'Январь 2020'!B314</f>
        <v>0</v>
      </c>
      <c r="D314" s="75"/>
      <c r="E314" s="75"/>
      <c r="F314" s="76"/>
      <c r="G314" s="76"/>
      <c r="H314" s="75"/>
      <c r="I314" s="153"/>
      <c r="J314" s="153"/>
      <c r="K314" s="153"/>
      <c r="L314" s="75"/>
      <c r="M314" s="76"/>
      <c r="N314" s="76"/>
      <c r="O314" s="75"/>
      <c r="P314" s="153"/>
      <c r="Q314" s="153"/>
      <c r="R314" s="75"/>
      <c r="S314" s="75"/>
      <c r="T314" s="76"/>
      <c r="U314" s="76"/>
      <c r="V314" s="75"/>
      <c r="W314" s="153"/>
      <c r="X314" s="153"/>
      <c r="Y314" s="75"/>
      <c r="Z314" s="75"/>
      <c r="AA314" s="76"/>
      <c r="AB314" s="76"/>
      <c r="AC314" s="75"/>
      <c r="AD314" s="153"/>
      <c r="AE314" s="153"/>
      <c r="AF314" s="153"/>
      <c r="AG314" s="75"/>
      <c r="AH314" s="262"/>
      <c r="AI314" s="80">
        <f t="shared" si="0"/>
        <v>0</v>
      </c>
      <c r="AJ314" s="81">
        <f>'Май 2020'!AJ314-AI314</f>
        <v>0</v>
      </c>
      <c r="AK314" s="82">
        <f t="shared" si="1"/>
        <v>0</v>
      </c>
      <c r="AL314" s="83">
        <f>'Май 2020'!AL314+AK314</f>
        <v>0</v>
      </c>
      <c r="AM314" s="82">
        <f t="shared" si="2"/>
        <v>0</v>
      </c>
      <c r="AN314" s="84">
        <f>'Май 2020'!AN314+AM314</f>
        <v>0</v>
      </c>
      <c r="AO314" s="82">
        <f t="shared" si="3"/>
        <v>0</v>
      </c>
      <c r="AP314" s="85">
        <f>'Май 2020'!AP314+'Июнь 2020'!AO314</f>
        <v>0</v>
      </c>
      <c r="AQ314" s="82">
        <f t="shared" si="4"/>
        <v>0</v>
      </c>
      <c r="AR314" s="86">
        <f>'Май 2020'!AR314+'Июнь 2020'!AQ314</f>
        <v>0</v>
      </c>
      <c r="AS314" s="87">
        <f>'Январь 2020'!AW314</f>
        <v>0</v>
      </c>
      <c r="AT314" s="88">
        <f>'Январь 2020'!AX314</f>
        <v>0</v>
      </c>
      <c r="AU314" s="45">
        <f t="shared" si="5"/>
        <v>0</v>
      </c>
    </row>
    <row r="315" spans="1:47" ht="14.25" customHeight="1">
      <c r="A315" s="71">
        <f>'Январь 2020'!A315</f>
        <v>0</v>
      </c>
      <c r="B315" s="72">
        <f>'Январь 2020'!G315</f>
        <v>0</v>
      </c>
      <c r="C315" s="73">
        <f>'Январь 2020'!B315</f>
        <v>0</v>
      </c>
      <c r="D315" s="75"/>
      <c r="E315" s="75"/>
      <c r="F315" s="76"/>
      <c r="G315" s="76"/>
      <c r="H315" s="75"/>
      <c r="I315" s="153"/>
      <c r="J315" s="153"/>
      <c r="K315" s="153"/>
      <c r="L315" s="75"/>
      <c r="M315" s="76"/>
      <c r="N315" s="76"/>
      <c r="O315" s="75"/>
      <c r="P315" s="153"/>
      <c r="Q315" s="153"/>
      <c r="R315" s="75"/>
      <c r="S315" s="75"/>
      <c r="T315" s="76"/>
      <c r="U315" s="76"/>
      <c r="V315" s="75"/>
      <c r="W315" s="153"/>
      <c r="X315" s="153"/>
      <c r="Y315" s="75"/>
      <c r="Z315" s="75"/>
      <c r="AA315" s="76"/>
      <c r="AB315" s="76"/>
      <c r="AC315" s="75"/>
      <c r="AD315" s="153"/>
      <c r="AE315" s="153"/>
      <c r="AF315" s="153"/>
      <c r="AG315" s="75"/>
      <c r="AH315" s="262"/>
      <c r="AI315" s="80">
        <f t="shared" si="0"/>
        <v>0</v>
      </c>
      <c r="AJ315" s="81">
        <f>'Май 2020'!AJ315-AI315</f>
        <v>0</v>
      </c>
      <c r="AK315" s="82">
        <f t="shared" si="1"/>
        <v>0</v>
      </c>
      <c r="AL315" s="83">
        <f>'Май 2020'!AL315+AK315</f>
        <v>0</v>
      </c>
      <c r="AM315" s="82">
        <f t="shared" si="2"/>
        <v>0</v>
      </c>
      <c r="AN315" s="84">
        <f>'Май 2020'!AN315+AM315</f>
        <v>0</v>
      </c>
      <c r="AO315" s="82">
        <f t="shared" si="3"/>
        <v>0</v>
      </c>
      <c r="AP315" s="85">
        <f>'Май 2020'!AP315+'Июнь 2020'!AO315</f>
        <v>0</v>
      </c>
      <c r="AQ315" s="82">
        <f t="shared" si="4"/>
        <v>0</v>
      </c>
      <c r="AR315" s="86">
        <f>'Май 2020'!AR315+'Июнь 2020'!AQ315</f>
        <v>0</v>
      </c>
      <c r="AS315" s="87">
        <f>'Январь 2020'!AW315</f>
        <v>0</v>
      </c>
      <c r="AT315" s="88">
        <f>'Январь 2020'!AX315</f>
        <v>0</v>
      </c>
      <c r="AU315" s="45">
        <f t="shared" si="5"/>
        <v>0</v>
      </c>
    </row>
    <row r="316" spans="1:47" ht="14.25" customHeight="1">
      <c r="A316" s="71">
        <f>'Январь 2020'!A316</f>
        <v>0</v>
      </c>
      <c r="B316" s="72">
        <f>'Январь 2020'!G316</f>
        <v>0</v>
      </c>
      <c r="C316" s="73">
        <f>'Январь 2020'!B316</f>
        <v>0</v>
      </c>
      <c r="D316" s="75"/>
      <c r="E316" s="75"/>
      <c r="F316" s="76"/>
      <c r="G316" s="76"/>
      <c r="H316" s="75"/>
      <c r="I316" s="153"/>
      <c r="J316" s="153"/>
      <c r="K316" s="153"/>
      <c r="L316" s="75"/>
      <c r="M316" s="76"/>
      <c r="N316" s="76"/>
      <c r="O316" s="75"/>
      <c r="P316" s="153"/>
      <c r="Q316" s="153"/>
      <c r="R316" s="75"/>
      <c r="S316" s="75"/>
      <c r="T316" s="76"/>
      <c r="U316" s="76"/>
      <c r="V316" s="75"/>
      <c r="W316" s="153"/>
      <c r="X316" s="153"/>
      <c r="Y316" s="75"/>
      <c r="Z316" s="75"/>
      <c r="AA316" s="76"/>
      <c r="AB316" s="76"/>
      <c r="AC316" s="75"/>
      <c r="AD316" s="153"/>
      <c r="AE316" s="153"/>
      <c r="AF316" s="153"/>
      <c r="AG316" s="75"/>
      <c r="AH316" s="262"/>
      <c r="AI316" s="80">
        <f t="shared" si="0"/>
        <v>0</v>
      </c>
      <c r="AJ316" s="81">
        <f>'Май 2020'!AJ316-AI316</f>
        <v>0</v>
      </c>
      <c r="AK316" s="82">
        <f t="shared" si="1"/>
        <v>0</v>
      </c>
      <c r="AL316" s="83">
        <f>'Май 2020'!AL316+AK316</f>
        <v>0</v>
      </c>
      <c r="AM316" s="82">
        <f t="shared" si="2"/>
        <v>0</v>
      </c>
      <c r="AN316" s="84">
        <f>'Май 2020'!AN316+AM316</f>
        <v>0</v>
      </c>
      <c r="AO316" s="82">
        <f t="shared" si="3"/>
        <v>0</v>
      </c>
      <c r="AP316" s="85">
        <f>'Май 2020'!AP316+'Июнь 2020'!AO316</f>
        <v>0</v>
      </c>
      <c r="AQ316" s="82">
        <f t="shared" si="4"/>
        <v>0</v>
      </c>
      <c r="AR316" s="86">
        <f>'Май 2020'!AR316+'Июнь 2020'!AQ316</f>
        <v>0</v>
      </c>
      <c r="AS316" s="87">
        <f>'Январь 2020'!AW316</f>
        <v>0</v>
      </c>
      <c r="AT316" s="88">
        <f>'Январь 2020'!AX316</f>
        <v>0</v>
      </c>
      <c r="AU316" s="45">
        <f t="shared" si="5"/>
        <v>0</v>
      </c>
    </row>
    <row r="317" spans="1:47" ht="14.25" customHeight="1">
      <c r="A317" s="71">
        <f>'Январь 2020'!A317</f>
        <v>0</v>
      </c>
      <c r="B317" s="72">
        <f>'Январь 2020'!G317</f>
        <v>0</v>
      </c>
      <c r="C317" s="73">
        <f>'Январь 2020'!B317</f>
        <v>0</v>
      </c>
      <c r="D317" s="75"/>
      <c r="E317" s="75"/>
      <c r="F317" s="76"/>
      <c r="G317" s="76"/>
      <c r="H317" s="75"/>
      <c r="I317" s="153"/>
      <c r="J317" s="153"/>
      <c r="K317" s="153"/>
      <c r="L317" s="75"/>
      <c r="M317" s="76"/>
      <c r="N317" s="76"/>
      <c r="O317" s="75"/>
      <c r="P317" s="153"/>
      <c r="Q317" s="153"/>
      <c r="R317" s="75"/>
      <c r="S317" s="75"/>
      <c r="T317" s="76"/>
      <c r="U317" s="76"/>
      <c r="V317" s="75"/>
      <c r="W317" s="153"/>
      <c r="X317" s="153"/>
      <c r="Y317" s="75"/>
      <c r="Z317" s="75"/>
      <c r="AA317" s="76"/>
      <c r="AB317" s="76"/>
      <c r="AC317" s="75"/>
      <c r="AD317" s="153"/>
      <c r="AE317" s="153"/>
      <c r="AF317" s="153"/>
      <c r="AG317" s="75"/>
      <c r="AH317" s="262"/>
      <c r="AI317" s="80">
        <f t="shared" si="0"/>
        <v>0</v>
      </c>
      <c r="AJ317" s="81">
        <f>'Май 2020'!AJ317-AI317</f>
        <v>0</v>
      </c>
      <c r="AK317" s="82">
        <f t="shared" si="1"/>
        <v>0</v>
      </c>
      <c r="AL317" s="83">
        <f>'Май 2020'!AL317+AK317</f>
        <v>0</v>
      </c>
      <c r="AM317" s="82">
        <f t="shared" si="2"/>
        <v>0</v>
      </c>
      <c r="AN317" s="84">
        <f>'Май 2020'!AN317+AM317</f>
        <v>0</v>
      </c>
      <c r="AO317" s="82">
        <f t="shared" si="3"/>
        <v>0</v>
      </c>
      <c r="AP317" s="85">
        <f>'Май 2020'!AP317+'Июнь 2020'!AO317</f>
        <v>0</v>
      </c>
      <c r="AQ317" s="82">
        <f t="shared" si="4"/>
        <v>0</v>
      </c>
      <c r="AR317" s="86">
        <f>'Май 2020'!AR317+'Июнь 2020'!AQ317</f>
        <v>0</v>
      </c>
      <c r="AS317" s="87">
        <f>'Январь 2020'!AW317</f>
        <v>0</v>
      </c>
      <c r="AT317" s="88">
        <f>'Январь 2020'!AX317</f>
        <v>0</v>
      </c>
      <c r="AU317" s="45">
        <f t="shared" si="5"/>
        <v>0</v>
      </c>
    </row>
    <row r="318" spans="1:47" ht="14.25" customHeight="1">
      <c r="A318" s="71">
        <f>'Январь 2020'!A318</f>
        <v>0</v>
      </c>
      <c r="B318" s="72">
        <f>'Январь 2020'!G318</f>
        <v>0</v>
      </c>
      <c r="C318" s="73">
        <f>'Январь 2020'!B318</f>
        <v>0</v>
      </c>
      <c r="D318" s="75"/>
      <c r="E318" s="75"/>
      <c r="F318" s="76"/>
      <c r="G318" s="76"/>
      <c r="H318" s="75"/>
      <c r="I318" s="153"/>
      <c r="J318" s="153"/>
      <c r="K318" s="153"/>
      <c r="L318" s="75"/>
      <c r="M318" s="76"/>
      <c r="N318" s="76"/>
      <c r="O318" s="75"/>
      <c r="P318" s="153"/>
      <c r="Q318" s="153"/>
      <c r="R318" s="75"/>
      <c r="S318" s="75"/>
      <c r="T318" s="76"/>
      <c r="U318" s="76"/>
      <c r="V318" s="75"/>
      <c r="W318" s="153"/>
      <c r="X318" s="153"/>
      <c r="Y318" s="75"/>
      <c r="Z318" s="75"/>
      <c r="AA318" s="76"/>
      <c r="AB318" s="76"/>
      <c r="AC318" s="75"/>
      <c r="AD318" s="153"/>
      <c r="AE318" s="153"/>
      <c r="AF318" s="153"/>
      <c r="AG318" s="75"/>
      <c r="AH318" s="262"/>
      <c r="AI318" s="80">
        <f t="shared" si="0"/>
        <v>0</v>
      </c>
      <c r="AJ318" s="81">
        <f>'Май 2020'!AJ318-AI318</f>
        <v>0</v>
      </c>
      <c r="AK318" s="82">
        <f t="shared" si="1"/>
        <v>0</v>
      </c>
      <c r="AL318" s="83">
        <f>'Май 2020'!AL318+AK318</f>
        <v>0</v>
      </c>
      <c r="AM318" s="82">
        <f t="shared" si="2"/>
        <v>0</v>
      </c>
      <c r="AN318" s="84">
        <f>'Май 2020'!AN318+AM318</f>
        <v>0</v>
      </c>
      <c r="AO318" s="82">
        <f t="shared" si="3"/>
        <v>0</v>
      </c>
      <c r="AP318" s="85">
        <f>'Май 2020'!AP318+'Июнь 2020'!AO318</f>
        <v>0</v>
      </c>
      <c r="AQ318" s="82">
        <f t="shared" si="4"/>
        <v>0</v>
      </c>
      <c r="AR318" s="86">
        <f>'Май 2020'!AR318+'Июнь 2020'!AQ318</f>
        <v>0</v>
      </c>
      <c r="AS318" s="87">
        <f>'Январь 2020'!AW318</f>
        <v>0</v>
      </c>
      <c r="AT318" s="88">
        <f>'Январь 2020'!AX318</f>
        <v>0</v>
      </c>
      <c r="AU318" s="45">
        <f t="shared" si="5"/>
        <v>0</v>
      </c>
    </row>
    <row r="319" spans="1:47" ht="14.25" customHeight="1">
      <c r="A319" s="71">
        <f>'Январь 2020'!A319</f>
        <v>0</v>
      </c>
      <c r="B319" s="72">
        <f>'Январь 2020'!G319</f>
        <v>0</v>
      </c>
      <c r="C319" s="73">
        <f>'Январь 2020'!B319</f>
        <v>0</v>
      </c>
      <c r="D319" s="75"/>
      <c r="E319" s="75"/>
      <c r="F319" s="76"/>
      <c r="G319" s="76"/>
      <c r="H319" s="75"/>
      <c r="I319" s="153"/>
      <c r="J319" s="153"/>
      <c r="K319" s="153"/>
      <c r="L319" s="75"/>
      <c r="M319" s="76"/>
      <c r="N319" s="76"/>
      <c r="O319" s="75"/>
      <c r="P319" s="153"/>
      <c r="Q319" s="153"/>
      <c r="R319" s="75"/>
      <c r="S319" s="75"/>
      <c r="T319" s="76"/>
      <c r="U319" s="76"/>
      <c r="V319" s="75"/>
      <c r="W319" s="153"/>
      <c r="X319" s="153"/>
      <c r="Y319" s="75"/>
      <c r="Z319" s="75"/>
      <c r="AA319" s="76"/>
      <c r="AB319" s="76"/>
      <c r="AC319" s="75"/>
      <c r="AD319" s="153"/>
      <c r="AE319" s="153"/>
      <c r="AF319" s="153"/>
      <c r="AG319" s="75"/>
      <c r="AH319" s="262"/>
      <c r="AI319" s="80">
        <f t="shared" si="0"/>
        <v>0</v>
      </c>
      <c r="AJ319" s="81">
        <f>'Май 2020'!AJ319-AI319</f>
        <v>0</v>
      </c>
      <c r="AK319" s="82">
        <f t="shared" si="1"/>
        <v>0</v>
      </c>
      <c r="AL319" s="83">
        <f>'Май 2020'!AL319+AK319</f>
        <v>0</v>
      </c>
      <c r="AM319" s="82">
        <f t="shared" si="2"/>
        <v>0</v>
      </c>
      <c r="AN319" s="84">
        <f>'Май 2020'!AN319+AM319</f>
        <v>0</v>
      </c>
      <c r="AO319" s="82">
        <f t="shared" si="3"/>
        <v>0</v>
      </c>
      <c r="AP319" s="85">
        <f>'Май 2020'!AP319+'Июнь 2020'!AO319</f>
        <v>0</v>
      </c>
      <c r="AQ319" s="82">
        <f t="shared" si="4"/>
        <v>0</v>
      </c>
      <c r="AR319" s="86">
        <f>'Май 2020'!AR319+'Июнь 2020'!AQ319</f>
        <v>0</v>
      </c>
      <c r="AS319" s="87">
        <f>'Январь 2020'!AW319</f>
        <v>0</v>
      </c>
      <c r="AT319" s="88">
        <f>'Январь 2020'!AX319</f>
        <v>0</v>
      </c>
      <c r="AU319" s="45">
        <f t="shared" si="5"/>
        <v>0</v>
      </c>
    </row>
    <row r="320" spans="1:47" ht="14.25" customHeight="1">
      <c r="A320" s="71">
        <f>'Январь 2020'!A320</f>
        <v>0</v>
      </c>
      <c r="B320" s="72">
        <f>'Январь 2020'!G320</f>
        <v>0</v>
      </c>
      <c r="C320" s="73">
        <f>'Январь 2020'!B320</f>
        <v>0</v>
      </c>
      <c r="D320" s="75"/>
      <c r="E320" s="75"/>
      <c r="F320" s="76"/>
      <c r="G320" s="76"/>
      <c r="H320" s="75"/>
      <c r="I320" s="153"/>
      <c r="J320" s="153"/>
      <c r="K320" s="153"/>
      <c r="L320" s="75"/>
      <c r="M320" s="76"/>
      <c r="N320" s="76"/>
      <c r="O320" s="75"/>
      <c r="P320" s="153"/>
      <c r="Q320" s="153"/>
      <c r="R320" s="75"/>
      <c r="S320" s="75"/>
      <c r="T320" s="76"/>
      <c r="U320" s="76"/>
      <c r="V320" s="75"/>
      <c r="W320" s="153"/>
      <c r="X320" s="153"/>
      <c r="Y320" s="75"/>
      <c r="Z320" s="75"/>
      <c r="AA320" s="76"/>
      <c r="AB320" s="76"/>
      <c r="AC320" s="75"/>
      <c r="AD320" s="153"/>
      <c r="AE320" s="153"/>
      <c r="AF320" s="153"/>
      <c r="AG320" s="75"/>
      <c r="AH320" s="262"/>
      <c r="AI320" s="80">
        <f t="shared" si="0"/>
        <v>0</v>
      </c>
      <c r="AJ320" s="81">
        <f>'Май 2020'!AJ320-AI320</f>
        <v>0</v>
      </c>
      <c r="AK320" s="82">
        <f t="shared" si="1"/>
        <v>0</v>
      </c>
      <c r="AL320" s="83">
        <f>'Май 2020'!AL320+AK320</f>
        <v>0</v>
      </c>
      <c r="AM320" s="82">
        <f t="shared" si="2"/>
        <v>0</v>
      </c>
      <c r="AN320" s="84">
        <f>'Май 2020'!AN320+AM320</f>
        <v>0</v>
      </c>
      <c r="AO320" s="82">
        <f t="shared" si="3"/>
        <v>0</v>
      </c>
      <c r="AP320" s="85">
        <f>'Май 2020'!AP320+'Июнь 2020'!AO320</f>
        <v>0</v>
      </c>
      <c r="AQ320" s="82">
        <f t="shared" si="4"/>
        <v>0</v>
      </c>
      <c r="AR320" s="86">
        <f>'Май 2020'!AR320+'Июнь 2020'!AQ320</f>
        <v>0</v>
      </c>
      <c r="AS320" s="87">
        <f>'Январь 2020'!AW320</f>
        <v>0</v>
      </c>
      <c r="AT320" s="88">
        <f>'Январь 2020'!AX320</f>
        <v>0</v>
      </c>
      <c r="AU320" s="45">
        <f t="shared" si="5"/>
        <v>0</v>
      </c>
    </row>
    <row r="321" spans="1:47" ht="14.25" customHeight="1">
      <c r="A321" s="71">
        <f>'Январь 2020'!A321</f>
        <v>0</v>
      </c>
      <c r="B321" s="72">
        <f>'Январь 2020'!G321</f>
        <v>0</v>
      </c>
      <c r="C321" s="73">
        <f>'Январь 2020'!B321</f>
        <v>0</v>
      </c>
      <c r="D321" s="75"/>
      <c r="E321" s="75"/>
      <c r="F321" s="76"/>
      <c r="G321" s="76"/>
      <c r="H321" s="75"/>
      <c r="I321" s="153"/>
      <c r="J321" s="153"/>
      <c r="K321" s="153"/>
      <c r="L321" s="75"/>
      <c r="M321" s="76"/>
      <c r="N321" s="76"/>
      <c r="O321" s="75"/>
      <c r="P321" s="153"/>
      <c r="Q321" s="153"/>
      <c r="R321" s="75"/>
      <c r="S321" s="75"/>
      <c r="T321" s="76"/>
      <c r="U321" s="76"/>
      <c r="V321" s="75"/>
      <c r="W321" s="153"/>
      <c r="X321" s="153"/>
      <c r="Y321" s="75"/>
      <c r="Z321" s="75"/>
      <c r="AA321" s="76"/>
      <c r="AB321" s="76"/>
      <c r="AC321" s="75"/>
      <c r="AD321" s="153"/>
      <c r="AE321" s="153"/>
      <c r="AF321" s="153"/>
      <c r="AG321" s="75"/>
      <c r="AH321" s="262"/>
      <c r="AI321" s="80">
        <f t="shared" si="0"/>
        <v>0</v>
      </c>
      <c r="AJ321" s="81">
        <f>'Май 2020'!AJ321-AI321</f>
        <v>0</v>
      </c>
      <c r="AK321" s="82">
        <f t="shared" si="1"/>
        <v>0</v>
      </c>
      <c r="AL321" s="83">
        <f>'Май 2020'!AL321+AK321</f>
        <v>0</v>
      </c>
      <c r="AM321" s="82">
        <f t="shared" si="2"/>
        <v>0</v>
      </c>
      <c r="AN321" s="84">
        <f>'Май 2020'!AN321+AM321</f>
        <v>0</v>
      </c>
      <c r="AO321" s="82">
        <f t="shared" si="3"/>
        <v>0</v>
      </c>
      <c r="AP321" s="85">
        <f>'Май 2020'!AP321+'Июнь 2020'!AO321</f>
        <v>0</v>
      </c>
      <c r="AQ321" s="82">
        <f t="shared" si="4"/>
        <v>0</v>
      </c>
      <c r="AR321" s="86">
        <f>'Май 2020'!AR321+'Июнь 2020'!AQ321</f>
        <v>0</v>
      </c>
      <c r="AS321" s="87">
        <f>'Январь 2020'!AW321</f>
        <v>0</v>
      </c>
      <c r="AT321" s="88">
        <f>'Январь 2020'!AX321</f>
        <v>0</v>
      </c>
      <c r="AU321" s="45">
        <f t="shared" si="5"/>
        <v>0</v>
      </c>
    </row>
    <row r="322" spans="1:47" ht="14.25" customHeight="1">
      <c r="A322" s="71">
        <f>'Январь 2020'!A322</f>
        <v>0</v>
      </c>
      <c r="B322" s="72">
        <f>'Январь 2020'!G322</f>
        <v>0</v>
      </c>
      <c r="C322" s="73">
        <f>'Январь 2020'!B322</f>
        <v>0</v>
      </c>
      <c r="D322" s="75"/>
      <c r="E322" s="75"/>
      <c r="F322" s="76"/>
      <c r="G322" s="76"/>
      <c r="H322" s="75"/>
      <c r="I322" s="153"/>
      <c r="J322" s="153"/>
      <c r="K322" s="153"/>
      <c r="L322" s="75"/>
      <c r="M322" s="76"/>
      <c r="N322" s="76"/>
      <c r="O322" s="75"/>
      <c r="P322" s="153"/>
      <c r="Q322" s="153"/>
      <c r="R322" s="75"/>
      <c r="S322" s="75"/>
      <c r="T322" s="76"/>
      <c r="U322" s="76"/>
      <c r="V322" s="75"/>
      <c r="W322" s="153"/>
      <c r="X322" s="153"/>
      <c r="Y322" s="75"/>
      <c r="Z322" s="75"/>
      <c r="AA322" s="76"/>
      <c r="AB322" s="76"/>
      <c r="AC322" s="75"/>
      <c r="AD322" s="153"/>
      <c r="AE322" s="153"/>
      <c r="AF322" s="153"/>
      <c r="AG322" s="75"/>
      <c r="AH322" s="262"/>
      <c r="AI322" s="80">
        <f t="shared" si="0"/>
        <v>0</v>
      </c>
      <c r="AJ322" s="81">
        <f>'Май 2020'!AJ322-AI322</f>
        <v>0</v>
      </c>
      <c r="AK322" s="82">
        <f t="shared" si="1"/>
        <v>0</v>
      </c>
      <c r="AL322" s="83">
        <f>'Май 2020'!AL322+AK322</f>
        <v>0</v>
      </c>
      <c r="AM322" s="82">
        <f t="shared" si="2"/>
        <v>0</v>
      </c>
      <c r="AN322" s="84">
        <f>'Май 2020'!AN322+AM322</f>
        <v>0</v>
      </c>
      <c r="AO322" s="82">
        <f t="shared" si="3"/>
        <v>0</v>
      </c>
      <c r="AP322" s="85">
        <f>'Май 2020'!AP322+'Июнь 2020'!AO322</f>
        <v>0</v>
      </c>
      <c r="AQ322" s="82">
        <f t="shared" si="4"/>
        <v>0</v>
      </c>
      <c r="AR322" s="86">
        <f>'Май 2020'!AR322+'Июнь 2020'!AQ322</f>
        <v>0</v>
      </c>
      <c r="AS322" s="87">
        <f>'Январь 2020'!AW322</f>
        <v>0</v>
      </c>
      <c r="AT322" s="88">
        <f>'Январь 2020'!AX322</f>
        <v>0</v>
      </c>
      <c r="AU322" s="45">
        <f t="shared" si="5"/>
        <v>0</v>
      </c>
    </row>
    <row r="323" spans="1:47" ht="14.25" customHeight="1">
      <c r="A323" s="71">
        <f>'Январь 2020'!A323</f>
        <v>0</v>
      </c>
      <c r="B323" s="72">
        <f>'Январь 2020'!G323</f>
        <v>0</v>
      </c>
      <c r="C323" s="73">
        <f>'Январь 2020'!B323</f>
        <v>0</v>
      </c>
      <c r="D323" s="75"/>
      <c r="E323" s="75"/>
      <c r="F323" s="76"/>
      <c r="G323" s="76"/>
      <c r="H323" s="75"/>
      <c r="I323" s="153"/>
      <c r="J323" s="153"/>
      <c r="K323" s="153"/>
      <c r="L323" s="75"/>
      <c r="M323" s="76"/>
      <c r="N323" s="76"/>
      <c r="O323" s="75"/>
      <c r="P323" s="153"/>
      <c r="Q323" s="153"/>
      <c r="R323" s="75"/>
      <c r="S323" s="75"/>
      <c r="T323" s="76"/>
      <c r="U323" s="76"/>
      <c r="V323" s="75"/>
      <c r="W323" s="153"/>
      <c r="X323" s="153"/>
      <c r="Y323" s="75"/>
      <c r="Z323" s="75"/>
      <c r="AA323" s="76"/>
      <c r="AB323" s="76"/>
      <c r="AC323" s="75"/>
      <c r="AD323" s="153"/>
      <c r="AE323" s="153"/>
      <c r="AF323" s="153"/>
      <c r="AG323" s="75"/>
      <c r="AH323" s="262"/>
      <c r="AI323" s="80">
        <f t="shared" si="0"/>
        <v>0</v>
      </c>
      <c r="AJ323" s="81">
        <f>'Май 2020'!AJ323-AI323</f>
        <v>0</v>
      </c>
      <c r="AK323" s="82">
        <f t="shared" si="1"/>
        <v>0</v>
      </c>
      <c r="AL323" s="83">
        <f>'Май 2020'!AL323+AK323</f>
        <v>0</v>
      </c>
      <c r="AM323" s="82">
        <f t="shared" si="2"/>
        <v>0</v>
      </c>
      <c r="AN323" s="84">
        <f>'Май 2020'!AN323+AM323</f>
        <v>0</v>
      </c>
      <c r="AO323" s="82">
        <f t="shared" si="3"/>
        <v>0</v>
      </c>
      <c r="AP323" s="85">
        <f>'Май 2020'!AP323+'Июнь 2020'!AO323</f>
        <v>0</v>
      </c>
      <c r="AQ323" s="82">
        <f t="shared" si="4"/>
        <v>0</v>
      </c>
      <c r="AR323" s="86">
        <f>'Май 2020'!AR323+'Июнь 2020'!AQ323</f>
        <v>0</v>
      </c>
      <c r="AS323" s="87">
        <f>'Январь 2020'!AW323</f>
        <v>0</v>
      </c>
      <c r="AT323" s="88">
        <f>'Январь 2020'!AX323</f>
        <v>0</v>
      </c>
      <c r="AU323" s="45">
        <f t="shared" si="5"/>
        <v>0</v>
      </c>
    </row>
    <row r="324" spans="1:47" ht="14.25" customHeight="1">
      <c r="A324" s="71">
        <f>'Январь 2020'!A324</f>
        <v>0</v>
      </c>
      <c r="B324" s="72">
        <f>'Январь 2020'!G324</f>
        <v>0</v>
      </c>
      <c r="C324" s="73">
        <f>'Январь 2020'!B324</f>
        <v>0</v>
      </c>
      <c r="D324" s="75"/>
      <c r="E324" s="75"/>
      <c r="F324" s="76"/>
      <c r="G324" s="76"/>
      <c r="H324" s="75"/>
      <c r="I324" s="153"/>
      <c r="J324" s="153"/>
      <c r="K324" s="153"/>
      <c r="L324" s="75"/>
      <c r="M324" s="76"/>
      <c r="N324" s="76"/>
      <c r="O324" s="75"/>
      <c r="P324" s="153"/>
      <c r="Q324" s="153"/>
      <c r="R324" s="75"/>
      <c r="S324" s="75"/>
      <c r="T324" s="76"/>
      <c r="U324" s="76"/>
      <c r="V324" s="75"/>
      <c r="W324" s="153"/>
      <c r="X324" s="153"/>
      <c r="Y324" s="75"/>
      <c r="Z324" s="75"/>
      <c r="AA324" s="76"/>
      <c r="AB324" s="76"/>
      <c r="AC324" s="75"/>
      <c r="AD324" s="153"/>
      <c r="AE324" s="153"/>
      <c r="AF324" s="153"/>
      <c r="AG324" s="75"/>
      <c r="AH324" s="262"/>
      <c r="AI324" s="80">
        <f t="shared" si="0"/>
        <v>0</v>
      </c>
      <c r="AJ324" s="81">
        <f>'Май 2020'!AJ324-AI324</f>
        <v>0</v>
      </c>
      <c r="AK324" s="82">
        <f t="shared" si="1"/>
        <v>0</v>
      </c>
      <c r="AL324" s="83">
        <f>'Май 2020'!AL324+AK324</f>
        <v>0</v>
      </c>
      <c r="AM324" s="82">
        <f t="shared" si="2"/>
        <v>0</v>
      </c>
      <c r="AN324" s="84">
        <f>'Май 2020'!AN324+AM324</f>
        <v>0</v>
      </c>
      <c r="AO324" s="82">
        <f t="shared" si="3"/>
        <v>0</v>
      </c>
      <c r="AP324" s="85">
        <f>'Май 2020'!AP324+'Июнь 2020'!AO324</f>
        <v>0</v>
      </c>
      <c r="AQ324" s="82">
        <f t="shared" si="4"/>
        <v>0</v>
      </c>
      <c r="AR324" s="86">
        <f>'Май 2020'!AR324+'Июнь 2020'!AQ324</f>
        <v>0</v>
      </c>
      <c r="AS324" s="87">
        <f>'Январь 2020'!AW324</f>
        <v>0</v>
      </c>
      <c r="AT324" s="88">
        <f>'Январь 2020'!AX324</f>
        <v>0</v>
      </c>
      <c r="AU324" s="45">
        <f t="shared" si="5"/>
        <v>0</v>
      </c>
    </row>
    <row r="325" spans="1:47" ht="14.25" customHeight="1">
      <c r="A325" s="71">
        <f>'Январь 2020'!A325</f>
        <v>0</v>
      </c>
      <c r="B325" s="72">
        <f>'Январь 2020'!G325</f>
        <v>0</v>
      </c>
      <c r="C325" s="73">
        <f>'Январь 2020'!B325</f>
        <v>0</v>
      </c>
      <c r="D325" s="75"/>
      <c r="E325" s="75"/>
      <c r="F325" s="76"/>
      <c r="G325" s="76"/>
      <c r="H325" s="75"/>
      <c r="I325" s="153"/>
      <c r="J325" s="153"/>
      <c r="K325" s="153"/>
      <c r="L325" s="75"/>
      <c r="M325" s="76"/>
      <c r="N325" s="76"/>
      <c r="O325" s="75"/>
      <c r="P325" s="153"/>
      <c r="Q325" s="153"/>
      <c r="R325" s="75"/>
      <c r="S325" s="75"/>
      <c r="T325" s="76"/>
      <c r="U325" s="76"/>
      <c r="V325" s="75"/>
      <c r="W325" s="153"/>
      <c r="X325" s="153"/>
      <c r="Y325" s="75"/>
      <c r="Z325" s="75"/>
      <c r="AA325" s="76"/>
      <c r="AB325" s="76"/>
      <c r="AC325" s="75"/>
      <c r="AD325" s="153"/>
      <c r="AE325" s="153"/>
      <c r="AF325" s="153"/>
      <c r="AG325" s="75"/>
      <c r="AH325" s="262"/>
      <c r="AI325" s="80">
        <f t="shared" si="0"/>
        <v>0</v>
      </c>
      <c r="AJ325" s="81">
        <f>'Май 2020'!AJ325-AI325</f>
        <v>0</v>
      </c>
      <c r="AK325" s="82">
        <f t="shared" si="1"/>
        <v>0</v>
      </c>
      <c r="AL325" s="83">
        <f>'Май 2020'!AL325+AK325</f>
        <v>0</v>
      </c>
      <c r="AM325" s="82">
        <f t="shared" si="2"/>
        <v>0</v>
      </c>
      <c r="AN325" s="84">
        <f>'Май 2020'!AN325+AM325</f>
        <v>0</v>
      </c>
      <c r="AO325" s="82">
        <f t="shared" si="3"/>
        <v>0</v>
      </c>
      <c r="AP325" s="85">
        <f>'Май 2020'!AP325+'Июнь 2020'!AO325</f>
        <v>0</v>
      </c>
      <c r="AQ325" s="82">
        <f t="shared" si="4"/>
        <v>0</v>
      </c>
      <c r="AR325" s="86">
        <f>'Май 2020'!AR325+'Июнь 2020'!AQ325</f>
        <v>0</v>
      </c>
      <c r="AS325" s="87">
        <f>'Январь 2020'!AW325</f>
        <v>0</v>
      </c>
      <c r="AT325" s="88">
        <f>'Январь 2020'!AX325</f>
        <v>0</v>
      </c>
      <c r="AU325" s="45">
        <f t="shared" si="5"/>
        <v>0</v>
      </c>
    </row>
    <row r="326" spans="1:47" ht="14.25" customHeight="1">
      <c r="A326" s="71">
        <f>'Январь 2020'!A326</f>
        <v>0</v>
      </c>
      <c r="B326" s="72">
        <f>'Январь 2020'!G326</f>
        <v>0</v>
      </c>
      <c r="C326" s="73">
        <f>'Январь 2020'!B326</f>
        <v>0</v>
      </c>
      <c r="D326" s="75"/>
      <c r="E326" s="75"/>
      <c r="F326" s="76"/>
      <c r="G326" s="76"/>
      <c r="H326" s="75"/>
      <c r="I326" s="153"/>
      <c r="J326" s="153"/>
      <c r="K326" s="153"/>
      <c r="L326" s="75"/>
      <c r="M326" s="76"/>
      <c r="N326" s="76"/>
      <c r="O326" s="75"/>
      <c r="P326" s="153"/>
      <c r="Q326" s="153"/>
      <c r="R326" s="75"/>
      <c r="S326" s="75"/>
      <c r="T326" s="76"/>
      <c r="U326" s="76"/>
      <c r="V326" s="75"/>
      <c r="W326" s="153"/>
      <c r="X326" s="153"/>
      <c r="Y326" s="75"/>
      <c r="Z326" s="75"/>
      <c r="AA326" s="76"/>
      <c r="AB326" s="76"/>
      <c r="AC326" s="75"/>
      <c r="AD326" s="153"/>
      <c r="AE326" s="153"/>
      <c r="AF326" s="153"/>
      <c r="AG326" s="75"/>
      <c r="AH326" s="262"/>
      <c r="AI326" s="80">
        <f t="shared" si="0"/>
        <v>0</v>
      </c>
      <c r="AJ326" s="81">
        <f>'Май 2020'!AJ326-AI326</f>
        <v>0</v>
      </c>
      <c r="AK326" s="82">
        <f t="shared" si="1"/>
        <v>0</v>
      </c>
      <c r="AL326" s="83">
        <f>'Май 2020'!AL326+AK326</f>
        <v>0</v>
      </c>
      <c r="AM326" s="82">
        <f t="shared" si="2"/>
        <v>0</v>
      </c>
      <c r="AN326" s="84">
        <f>'Май 2020'!AN326+AM326</f>
        <v>0</v>
      </c>
      <c r="AO326" s="82">
        <f t="shared" si="3"/>
        <v>0</v>
      </c>
      <c r="AP326" s="85">
        <f>'Май 2020'!AP326+'Июнь 2020'!AO326</f>
        <v>0</v>
      </c>
      <c r="AQ326" s="82">
        <f t="shared" si="4"/>
        <v>0</v>
      </c>
      <c r="AR326" s="86">
        <f>'Май 2020'!AR326+'Июнь 2020'!AQ326</f>
        <v>0</v>
      </c>
      <c r="AS326" s="87">
        <f>'Январь 2020'!AW326</f>
        <v>0</v>
      </c>
      <c r="AT326" s="88">
        <f>'Январь 2020'!AX326</f>
        <v>0</v>
      </c>
      <c r="AU326" s="45">
        <f t="shared" si="5"/>
        <v>0</v>
      </c>
    </row>
    <row r="327" spans="1:47" ht="14.25" customHeight="1">
      <c r="A327" s="71">
        <f>'Январь 2020'!A327</f>
        <v>0</v>
      </c>
      <c r="B327" s="72">
        <f>'Январь 2020'!G327</f>
        <v>0</v>
      </c>
      <c r="C327" s="73">
        <f>'Январь 2020'!B327</f>
        <v>0</v>
      </c>
      <c r="D327" s="75"/>
      <c r="E327" s="75"/>
      <c r="F327" s="76"/>
      <c r="G327" s="76"/>
      <c r="H327" s="75"/>
      <c r="I327" s="153"/>
      <c r="J327" s="153"/>
      <c r="K327" s="153"/>
      <c r="L327" s="75"/>
      <c r="M327" s="76"/>
      <c r="N327" s="76"/>
      <c r="O327" s="75"/>
      <c r="P327" s="153"/>
      <c r="Q327" s="153"/>
      <c r="R327" s="75"/>
      <c r="S327" s="75"/>
      <c r="T327" s="76"/>
      <c r="U327" s="76"/>
      <c r="V327" s="75"/>
      <c r="W327" s="153"/>
      <c r="X327" s="153"/>
      <c r="Y327" s="75"/>
      <c r="Z327" s="75"/>
      <c r="AA327" s="76"/>
      <c r="AB327" s="76"/>
      <c r="AC327" s="75"/>
      <c r="AD327" s="153"/>
      <c r="AE327" s="153"/>
      <c r="AF327" s="153"/>
      <c r="AG327" s="75"/>
      <c r="AH327" s="262"/>
      <c r="AI327" s="80">
        <f t="shared" si="0"/>
        <v>0</v>
      </c>
      <c r="AJ327" s="81">
        <f>'Май 2020'!AJ327-AI327</f>
        <v>0</v>
      </c>
      <c r="AK327" s="82">
        <f t="shared" si="1"/>
        <v>0</v>
      </c>
      <c r="AL327" s="83">
        <f>'Май 2020'!AL327+AK327</f>
        <v>0</v>
      </c>
      <c r="AM327" s="82">
        <f t="shared" si="2"/>
        <v>0</v>
      </c>
      <c r="AN327" s="84">
        <f>'Май 2020'!AN327+AM327</f>
        <v>0</v>
      </c>
      <c r="AO327" s="82">
        <f t="shared" si="3"/>
        <v>0</v>
      </c>
      <c r="AP327" s="85">
        <f>'Май 2020'!AP327+'Июнь 2020'!AO327</f>
        <v>0</v>
      </c>
      <c r="AQ327" s="82">
        <f t="shared" si="4"/>
        <v>0</v>
      </c>
      <c r="AR327" s="86">
        <f>'Май 2020'!AR327+'Июнь 2020'!AQ327</f>
        <v>0</v>
      </c>
      <c r="AS327" s="87">
        <f>'Январь 2020'!AW327</f>
        <v>0</v>
      </c>
      <c r="AT327" s="88">
        <f>'Январь 2020'!AX327</f>
        <v>0</v>
      </c>
      <c r="AU327" s="45">
        <f t="shared" si="5"/>
        <v>0</v>
      </c>
    </row>
    <row r="328" spans="1:47" ht="14.25" customHeight="1">
      <c r="A328" s="71">
        <f>'Январь 2020'!A328</f>
        <v>0</v>
      </c>
      <c r="B328" s="72">
        <f>'Январь 2020'!G328</f>
        <v>0</v>
      </c>
      <c r="C328" s="73">
        <f>'Январь 2020'!B328</f>
        <v>0</v>
      </c>
      <c r="D328" s="75"/>
      <c r="E328" s="75"/>
      <c r="F328" s="76"/>
      <c r="G328" s="76"/>
      <c r="H328" s="75"/>
      <c r="I328" s="153"/>
      <c r="J328" s="153"/>
      <c r="K328" s="153"/>
      <c r="L328" s="75"/>
      <c r="M328" s="76"/>
      <c r="N328" s="76"/>
      <c r="O328" s="75"/>
      <c r="P328" s="153"/>
      <c r="Q328" s="153"/>
      <c r="R328" s="75"/>
      <c r="S328" s="75"/>
      <c r="T328" s="76"/>
      <c r="U328" s="76"/>
      <c r="V328" s="75"/>
      <c r="W328" s="153"/>
      <c r="X328" s="153"/>
      <c r="Y328" s="75"/>
      <c r="Z328" s="75"/>
      <c r="AA328" s="76"/>
      <c r="AB328" s="76"/>
      <c r="AC328" s="75"/>
      <c r="AD328" s="153"/>
      <c r="AE328" s="153"/>
      <c r="AF328" s="153"/>
      <c r="AG328" s="75"/>
      <c r="AH328" s="262"/>
      <c r="AI328" s="80">
        <f t="shared" si="0"/>
        <v>0</v>
      </c>
      <c r="AJ328" s="81">
        <f>'Май 2020'!AJ328-AI328</f>
        <v>0</v>
      </c>
      <c r="AK328" s="82">
        <f t="shared" si="1"/>
        <v>0</v>
      </c>
      <c r="AL328" s="83">
        <f>'Май 2020'!AL328+AK328</f>
        <v>0</v>
      </c>
      <c r="AM328" s="82">
        <f t="shared" si="2"/>
        <v>0</v>
      </c>
      <c r="AN328" s="84">
        <f>'Май 2020'!AN328+AM328</f>
        <v>0</v>
      </c>
      <c r="AO328" s="82">
        <f t="shared" si="3"/>
        <v>0</v>
      </c>
      <c r="AP328" s="85">
        <f>'Май 2020'!AP328+'Июнь 2020'!AO328</f>
        <v>0</v>
      </c>
      <c r="AQ328" s="82">
        <f t="shared" si="4"/>
        <v>0</v>
      </c>
      <c r="AR328" s="86">
        <f>'Май 2020'!AR328+'Июнь 2020'!AQ328</f>
        <v>0</v>
      </c>
      <c r="AS328" s="87">
        <f>'Январь 2020'!AW328</f>
        <v>0</v>
      </c>
      <c r="AT328" s="88">
        <f>'Январь 2020'!AX328</f>
        <v>0</v>
      </c>
      <c r="AU328" s="45">
        <f t="shared" si="5"/>
        <v>0</v>
      </c>
    </row>
    <row r="329" spans="1:47" ht="14.25" customHeight="1">
      <c r="A329" s="71">
        <f>'Январь 2020'!A329</f>
        <v>0</v>
      </c>
      <c r="B329" s="72">
        <f>'Январь 2020'!G329</f>
        <v>0</v>
      </c>
      <c r="C329" s="73">
        <f>'Январь 2020'!B329</f>
        <v>0</v>
      </c>
      <c r="D329" s="75"/>
      <c r="E329" s="75"/>
      <c r="F329" s="76"/>
      <c r="G329" s="76"/>
      <c r="H329" s="75"/>
      <c r="I329" s="153"/>
      <c r="J329" s="153"/>
      <c r="K329" s="153"/>
      <c r="L329" s="75"/>
      <c r="M329" s="76"/>
      <c r="N329" s="76"/>
      <c r="O329" s="75"/>
      <c r="P329" s="153"/>
      <c r="Q329" s="153"/>
      <c r="R329" s="75"/>
      <c r="S329" s="75"/>
      <c r="T329" s="76"/>
      <c r="U329" s="76"/>
      <c r="V329" s="75"/>
      <c r="W329" s="153"/>
      <c r="X329" s="153"/>
      <c r="Y329" s="75"/>
      <c r="Z329" s="75"/>
      <c r="AA329" s="76"/>
      <c r="AB329" s="76"/>
      <c r="AC329" s="75"/>
      <c r="AD329" s="153"/>
      <c r="AE329" s="153"/>
      <c r="AF329" s="153"/>
      <c r="AG329" s="75"/>
      <c r="AH329" s="262"/>
      <c r="AI329" s="80">
        <f t="shared" si="0"/>
        <v>0</v>
      </c>
      <c r="AJ329" s="81">
        <f>'Май 2020'!AJ329-AI329</f>
        <v>0</v>
      </c>
      <c r="AK329" s="82">
        <f t="shared" si="1"/>
        <v>0</v>
      </c>
      <c r="AL329" s="83">
        <f>'Май 2020'!AL329+AK329</f>
        <v>0</v>
      </c>
      <c r="AM329" s="82">
        <f t="shared" si="2"/>
        <v>0</v>
      </c>
      <c r="AN329" s="84">
        <f>'Май 2020'!AN329+AM329</f>
        <v>0</v>
      </c>
      <c r="AO329" s="82">
        <f t="shared" si="3"/>
        <v>0</v>
      </c>
      <c r="AP329" s="85">
        <f>'Май 2020'!AP329+'Июнь 2020'!AO329</f>
        <v>0</v>
      </c>
      <c r="AQ329" s="82">
        <f t="shared" si="4"/>
        <v>0</v>
      </c>
      <c r="AR329" s="86">
        <f>'Май 2020'!AR329+'Июнь 2020'!AQ329</f>
        <v>0</v>
      </c>
      <c r="AS329" s="87">
        <f>'Январь 2020'!AW329</f>
        <v>0</v>
      </c>
      <c r="AT329" s="88">
        <f>'Январь 2020'!AX329</f>
        <v>0</v>
      </c>
      <c r="AU329" s="45">
        <f t="shared" si="5"/>
        <v>0</v>
      </c>
    </row>
    <row r="330" spans="1:47" ht="14.25" customHeight="1">
      <c r="A330" s="71">
        <f>'Январь 2020'!A330</f>
        <v>0</v>
      </c>
      <c r="B330" s="72">
        <f>'Январь 2020'!G330</f>
        <v>0</v>
      </c>
      <c r="C330" s="73">
        <f>'Январь 2020'!B330</f>
        <v>0</v>
      </c>
      <c r="D330" s="75"/>
      <c r="E330" s="75"/>
      <c r="F330" s="76"/>
      <c r="G330" s="76"/>
      <c r="H330" s="75"/>
      <c r="I330" s="153"/>
      <c r="J330" s="153"/>
      <c r="K330" s="153"/>
      <c r="L330" s="75"/>
      <c r="M330" s="76"/>
      <c r="N330" s="76"/>
      <c r="O330" s="75"/>
      <c r="P330" s="153"/>
      <c r="Q330" s="153"/>
      <c r="R330" s="75"/>
      <c r="S330" s="75"/>
      <c r="T330" s="76"/>
      <c r="U330" s="76"/>
      <c r="V330" s="75"/>
      <c r="W330" s="153"/>
      <c r="X330" s="153"/>
      <c r="Y330" s="75"/>
      <c r="Z330" s="75"/>
      <c r="AA330" s="76"/>
      <c r="AB330" s="76"/>
      <c r="AC330" s="75"/>
      <c r="AD330" s="153"/>
      <c r="AE330" s="153"/>
      <c r="AF330" s="153"/>
      <c r="AG330" s="75"/>
      <c r="AH330" s="262"/>
      <c r="AI330" s="80">
        <f t="shared" si="0"/>
        <v>0</v>
      </c>
      <c r="AJ330" s="81">
        <f>'Май 2020'!AJ330-AI330</f>
        <v>-3</v>
      </c>
      <c r="AK330" s="82">
        <f t="shared" si="1"/>
        <v>0</v>
      </c>
      <c r="AL330" s="83">
        <f>'Май 2020'!AL330+AK330</f>
        <v>0</v>
      </c>
      <c r="AM330" s="82">
        <f t="shared" si="2"/>
        <v>0</v>
      </c>
      <c r="AN330" s="84">
        <f>'Май 2020'!AN330+AM330</f>
        <v>0</v>
      </c>
      <c r="AO330" s="82">
        <f t="shared" si="3"/>
        <v>0</v>
      </c>
      <c r="AP330" s="85">
        <f>'Май 2020'!AP330+'Июнь 2020'!AO330</f>
        <v>0</v>
      </c>
      <c r="AQ330" s="82">
        <f t="shared" si="4"/>
        <v>0</v>
      </c>
      <c r="AR330" s="86">
        <f>'Май 2020'!AR330+'Июнь 2020'!AQ330</f>
        <v>0</v>
      </c>
      <c r="AS330" s="87">
        <f>'Январь 2020'!AW330</f>
        <v>0</v>
      </c>
      <c r="AT330" s="88">
        <f>'Январь 2020'!AX330</f>
        <v>0</v>
      </c>
      <c r="AU330" s="45">
        <f t="shared" si="5"/>
        <v>0</v>
      </c>
    </row>
    <row r="331" spans="1:47" ht="14.25" customHeight="1">
      <c r="A331" s="71">
        <f>'Январь 2020'!A331</f>
        <v>0</v>
      </c>
      <c r="B331" s="72">
        <f>'Январь 2020'!G331</f>
        <v>0</v>
      </c>
      <c r="C331" s="73">
        <f>'Январь 2020'!B331</f>
        <v>0</v>
      </c>
      <c r="D331" s="75"/>
      <c r="E331" s="75"/>
      <c r="F331" s="76"/>
      <c r="G331" s="76"/>
      <c r="H331" s="75"/>
      <c r="I331" s="153"/>
      <c r="J331" s="153"/>
      <c r="K331" s="153"/>
      <c r="L331" s="75"/>
      <c r="M331" s="76"/>
      <c r="N331" s="76"/>
      <c r="O331" s="75"/>
      <c r="P331" s="153"/>
      <c r="Q331" s="153"/>
      <c r="R331" s="75"/>
      <c r="S331" s="75"/>
      <c r="T331" s="76"/>
      <c r="U331" s="76"/>
      <c r="V331" s="75"/>
      <c r="W331" s="153"/>
      <c r="X331" s="153"/>
      <c r="Y331" s="75"/>
      <c r="Z331" s="75"/>
      <c r="AA331" s="76"/>
      <c r="AB331" s="76"/>
      <c r="AC331" s="75"/>
      <c r="AD331" s="153"/>
      <c r="AE331" s="153"/>
      <c r="AF331" s="153"/>
      <c r="AG331" s="75"/>
      <c r="AH331" s="262"/>
      <c r="AI331" s="80">
        <f t="shared" si="0"/>
        <v>0</v>
      </c>
      <c r="AJ331" s="81">
        <f>'Май 2020'!AJ331-AI331</f>
        <v>0</v>
      </c>
      <c r="AK331" s="82">
        <f t="shared" si="1"/>
        <v>0</v>
      </c>
      <c r="AL331" s="83">
        <f>'Май 2020'!AL331+AK331</f>
        <v>0</v>
      </c>
      <c r="AM331" s="82">
        <f t="shared" si="2"/>
        <v>0</v>
      </c>
      <c r="AN331" s="84">
        <f>'Май 2020'!AN331+AM331</f>
        <v>0</v>
      </c>
      <c r="AO331" s="82">
        <f t="shared" si="3"/>
        <v>0</v>
      </c>
      <c r="AP331" s="85">
        <f>'Май 2020'!AP331+'Июнь 2020'!AO331</f>
        <v>0</v>
      </c>
      <c r="AQ331" s="82">
        <f t="shared" si="4"/>
        <v>0</v>
      </c>
      <c r="AR331" s="86">
        <f>'Май 2020'!AR331+'Июнь 2020'!AQ331</f>
        <v>0</v>
      </c>
      <c r="AS331" s="87">
        <f>'Январь 2020'!AW331</f>
        <v>0</v>
      </c>
      <c r="AT331" s="88">
        <f>'Январь 2020'!AX331</f>
        <v>0</v>
      </c>
      <c r="AU331" s="45">
        <f t="shared" si="5"/>
        <v>0</v>
      </c>
    </row>
    <row r="332" spans="1:47" ht="14.25" customHeight="1">
      <c r="A332" s="71">
        <f>'Январь 2020'!A332</f>
        <v>0</v>
      </c>
      <c r="B332" s="72">
        <f>'Январь 2020'!G332</f>
        <v>0</v>
      </c>
      <c r="C332" s="257">
        <f>'Январь 2020'!B332</f>
        <v>0</v>
      </c>
      <c r="D332" s="75"/>
      <c r="E332" s="75"/>
      <c r="F332" s="76"/>
      <c r="G332" s="76"/>
      <c r="H332" s="75"/>
      <c r="I332" s="153"/>
      <c r="J332" s="153"/>
      <c r="K332" s="153"/>
      <c r="L332" s="75"/>
      <c r="M332" s="76"/>
      <c r="N332" s="76"/>
      <c r="O332" s="75"/>
      <c r="P332" s="153"/>
      <c r="Q332" s="153"/>
      <c r="R332" s="75"/>
      <c r="S332" s="75"/>
      <c r="T332" s="76"/>
      <c r="U332" s="76"/>
      <c r="V332" s="75"/>
      <c r="W332" s="153"/>
      <c r="X332" s="153"/>
      <c r="Y332" s="75"/>
      <c r="Z332" s="75"/>
      <c r="AA332" s="76"/>
      <c r="AB332" s="76"/>
      <c r="AC332" s="75"/>
      <c r="AD332" s="153"/>
      <c r="AE332" s="153"/>
      <c r="AF332" s="153"/>
      <c r="AG332" s="75"/>
      <c r="AH332" s="262"/>
      <c r="AI332" s="80">
        <f t="shared" si="0"/>
        <v>0</v>
      </c>
      <c r="AJ332" s="81">
        <f>'Май 2020'!AJ332-AI332</f>
        <v>0</v>
      </c>
      <c r="AK332" s="82">
        <f t="shared" si="1"/>
        <v>0</v>
      </c>
      <c r="AL332" s="83">
        <f>'Май 2020'!AL332+AK332</f>
        <v>0</v>
      </c>
      <c r="AM332" s="82">
        <f t="shared" si="2"/>
        <v>0</v>
      </c>
      <c r="AN332" s="84">
        <f>'Май 2020'!AN332+AM332</f>
        <v>0</v>
      </c>
      <c r="AO332" s="82">
        <f t="shared" si="3"/>
        <v>0</v>
      </c>
      <c r="AP332" s="85">
        <f>'Май 2020'!AP332+'Июнь 2020'!AO332</f>
        <v>0</v>
      </c>
      <c r="AQ332" s="82">
        <f t="shared" si="4"/>
        <v>0</v>
      </c>
      <c r="AR332" s="86">
        <f>'Май 2020'!AR332+'Июнь 2020'!AQ332</f>
        <v>0</v>
      </c>
      <c r="AS332" s="87">
        <f>'Январь 2020'!AW332</f>
        <v>0</v>
      </c>
      <c r="AT332" s="88">
        <f>'Январь 2020'!AX332</f>
        <v>0</v>
      </c>
      <c r="AU332" s="45">
        <f t="shared" si="5"/>
        <v>0</v>
      </c>
    </row>
    <row r="333" spans="1:47" ht="14.25" customHeight="1">
      <c r="A333" s="71">
        <f>'Январь 2020'!A333</f>
        <v>0</v>
      </c>
      <c r="B333" s="72">
        <f>'Январь 2020'!G333</f>
        <v>0</v>
      </c>
      <c r="C333" s="257">
        <f>'Январь 2020'!B333</f>
        <v>0</v>
      </c>
      <c r="D333" s="75"/>
      <c r="E333" s="75"/>
      <c r="F333" s="76"/>
      <c r="G333" s="76"/>
      <c r="H333" s="75"/>
      <c r="I333" s="153"/>
      <c r="J333" s="153"/>
      <c r="K333" s="153"/>
      <c r="L333" s="75"/>
      <c r="M333" s="76"/>
      <c r="N333" s="76"/>
      <c r="O333" s="75"/>
      <c r="P333" s="153"/>
      <c r="Q333" s="153"/>
      <c r="R333" s="75"/>
      <c r="S333" s="75"/>
      <c r="T333" s="76"/>
      <c r="U333" s="76"/>
      <c r="V333" s="75"/>
      <c r="W333" s="153"/>
      <c r="X333" s="153"/>
      <c r="Y333" s="75"/>
      <c r="Z333" s="75"/>
      <c r="AA333" s="76"/>
      <c r="AB333" s="76"/>
      <c r="AC333" s="75"/>
      <c r="AD333" s="153"/>
      <c r="AE333" s="153"/>
      <c r="AF333" s="153"/>
      <c r="AG333" s="75"/>
      <c r="AH333" s="262"/>
      <c r="AI333" s="80">
        <f t="shared" si="0"/>
        <v>0</v>
      </c>
      <c r="AJ333" s="81">
        <f>'Май 2020'!AJ333-AI333</f>
        <v>0</v>
      </c>
      <c r="AK333" s="82">
        <f t="shared" si="1"/>
        <v>0</v>
      </c>
      <c r="AL333" s="83">
        <f>'Май 2020'!AL333+AK333</f>
        <v>0</v>
      </c>
      <c r="AM333" s="82">
        <f t="shared" si="2"/>
        <v>0</v>
      </c>
      <c r="AN333" s="84">
        <f>'Май 2020'!AN333+AM333</f>
        <v>0</v>
      </c>
      <c r="AO333" s="82">
        <f t="shared" si="3"/>
        <v>0</v>
      </c>
      <c r="AP333" s="85">
        <f>'Май 2020'!AP333+'Июнь 2020'!AO333</f>
        <v>0</v>
      </c>
      <c r="AQ333" s="82">
        <f t="shared" si="4"/>
        <v>0</v>
      </c>
      <c r="AR333" s="86">
        <f>'Май 2020'!AR333+'Июнь 2020'!AQ333</f>
        <v>0</v>
      </c>
      <c r="AS333" s="87">
        <f>'Январь 2020'!AW333</f>
        <v>0</v>
      </c>
      <c r="AT333" s="88">
        <f>'Январь 2020'!AX333</f>
        <v>0</v>
      </c>
      <c r="AU333" s="45">
        <f t="shared" si="5"/>
        <v>0</v>
      </c>
    </row>
    <row r="334" spans="1:47" ht="14.25" customHeight="1">
      <c r="A334" s="71">
        <f>'Январь 2020'!A334</f>
        <v>1</v>
      </c>
      <c r="B334" s="72">
        <f>'Январь 2020'!G334</f>
        <v>0</v>
      </c>
      <c r="C334" s="73">
        <f>'Январь 2020'!B334</f>
        <v>0</v>
      </c>
      <c r="D334" s="75"/>
      <c r="E334" s="75"/>
      <c r="F334" s="76"/>
      <c r="G334" s="76"/>
      <c r="H334" s="75"/>
      <c r="I334" s="153"/>
      <c r="J334" s="153"/>
      <c r="K334" s="153"/>
      <c r="L334" s="75"/>
      <c r="M334" s="76"/>
      <c r="N334" s="76"/>
      <c r="O334" s="75"/>
      <c r="P334" s="153"/>
      <c r="Q334" s="153"/>
      <c r="R334" s="75"/>
      <c r="S334" s="75"/>
      <c r="T334" s="76"/>
      <c r="U334" s="76"/>
      <c r="V334" s="75"/>
      <c r="W334" s="153"/>
      <c r="X334" s="153"/>
      <c r="Y334" s="75"/>
      <c r="Z334" s="75"/>
      <c r="AA334" s="76"/>
      <c r="AB334" s="76"/>
      <c r="AC334" s="75"/>
      <c r="AD334" s="153"/>
      <c r="AE334" s="153"/>
      <c r="AF334" s="153"/>
      <c r="AG334" s="75"/>
      <c r="AH334" s="262"/>
      <c r="AI334" s="80">
        <f t="shared" si="0"/>
        <v>0</v>
      </c>
      <c r="AJ334" s="81">
        <f>'Май 2020'!AJ334-AI334</f>
        <v>0</v>
      </c>
      <c r="AK334" s="82">
        <f t="shared" si="1"/>
        <v>0</v>
      </c>
      <c r="AL334" s="83">
        <f>'Май 2020'!AL334+AK334</f>
        <v>0</v>
      </c>
      <c r="AM334" s="82">
        <f t="shared" si="2"/>
        <v>0</v>
      </c>
      <c r="AN334" s="84">
        <f>'Май 2020'!AN334+AM334</f>
        <v>0</v>
      </c>
      <c r="AO334" s="82">
        <f t="shared" si="3"/>
        <v>0</v>
      </c>
      <c r="AP334" s="85">
        <f>'Май 2020'!AP334+'Июнь 2020'!AO334</f>
        <v>0</v>
      </c>
      <c r="AQ334" s="82">
        <f t="shared" si="4"/>
        <v>0</v>
      </c>
      <c r="AR334" s="86">
        <f>'Май 2020'!AR334+'Июнь 2020'!AQ334</f>
        <v>0</v>
      </c>
      <c r="AS334" s="87">
        <f>'Январь 2020'!AW334</f>
        <v>0</v>
      </c>
      <c r="AT334" s="88">
        <f>'Январь 2020'!AX334</f>
        <v>0</v>
      </c>
      <c r="AU334" s="45">
        <f t="shared" si="5"/>
        <v>0</v>
      </c>
    </row>
    <row r="335" spans="1:47" ht="14.25" customHeight="1">
      <c r="A335" s="71">
        <f>'Январь 2020'!A335</f>
        <v>2</v>
      </c>
      <c r="B335" s="72">
        <f>'Январь 2020'!G335</f>
        <v>0</v>
      </c>
      <c r="C335" s="73">
        <f>'Январь 2020'!B335</f>
        <v>0</v>
      </c>
      <c r="D335" s="75"/>
      <c r="E335" s="75"/>
      <c r="F335" s="76"/>
      <c r="G335" s="76"/>
      <c r="H335" s="75"/>
      <c r="I335" s="153"/>
      <c r="J335" s="153"/>
      <c r="K335" s="153"/>
      <c r="L335" s="75"/>
      <c r="M335" s="76"/>
      <c r="N335" s="76"/>
      <c r="O335" s="75"/>
      <c r="P335" s="153"/>
      <c r="Q335" s="153"/>
      <c r="R335" s="75"/>
      <c r="S335" s="75"/>
      <c r="T335" s="76"/>
      <c r="U335" s="76"/>
      <c r="V335" s="75"/>
      <c r="W335" s="153"/>
      <c r="X335" s="153"/>
      <c r="Y335" s="75"/>
      <c r="Z335" s="75"/>
      <c r="AA335" s="76"/>
      <c r="AB335" s="76"/>
      <c r="AC335" s="75"/>
      <c r="AD335" s="153"/>
      <c r="AE335" s="153"/>
      <c r="AF335" s="153"/>
      <c r="AG335" s="75"/>
      <c r="AH335" s="262"/>
      <c r="AI335" s="80">
        <f t="shared" si="0"/>
        <v>0</v>
      </c>
      <c r="AJ335" s="81">
        <f>'Май 2020'!AJ335-AI335</f>
        <v>0</v>
      </c>
      <c r="AK335" s="82">
        <f t="shared" si="1"/>
        <v>0</v>
      </c>
      <c r="AL335" s="83">
        <f>'Май 2020'!AL335+AK335</f>
        <v>0</v>
      </c>
      <c r="AM335" s="82">
        <f t="shared" si="2"/>
        <v>0</v>
      </c>
      <c r="AN335" s="84">
        <f>'Май 2020'!AN335+AM335</f>
        <v>0</v>
      </c>
      <c r="AO335" s="82">
        <f t="shared" si="3"/>
        <v>0</v>
      </c>
      <c r="AP335" s="85">
        <f>'Май 2020'!AP335+'Июнь 2020'!AO335</f>
        <v>0</v>
      </c>
      <c r="AQ335" s="82">
        <f t="shared" si="4"/>
        <v>0</v>
      </c>
      <c r="AR335" s="86">
        <f>'Май 2020'!AR335+'Июнь 2020'!AQ335</f>
        <v>0</v>
      </c>
      <c r="AS335" s="87">
        <f>'Январь 2020'!AW335</f>
        <v>0</v>
      </c>
      <c r="AT335" s="88">
        <f>'Январь 2020'!AX335</f>
        <v>0</v>
      </c>
      <c r="AU335" s="45">
        <f t="shared" si="5"/>
        <v>0</v>
      </c>
    </row>
    <row r="336" spans="1:47" ht="14.25" customHeight="1">
      <c r="A336" s="71">
        <f>'Январь 2020'!A336</f>
        <v>3</v>
      </c>
      <c r="B336" s="72">
        <f>'Январь 2020'!G336</f>
        <v>0</v>
      </c>
      <c r="C336" s="73">
        <f>'Январь 2020'!B336</f>
        <v>0</v>
      </c>
      <c r="D336" s="75"/>
      <c r="E336" s="75"/>
      <c r="F336" s="76"/>
      <c r="G336" s="76"/>
      <c r="H336" s="75"/>
      <c r="I336" s="153"/>
      <c r="J336" s="153"/>
      <c r="K336" s="153"/>
      <c r="L336" s="75"/>
      <c r="M336" s="76"/>
      <c r="N336" s="76"/>
      <c r="O336" s="75"/>
      <c r="P336" s="153"/>
      <c r="Q336" s="153"/>
      <c r="R336" s="75"/>
      <c r="S336" s="75"/>
      <c r="T336" s="76"/>
      <c r="U336" s="76"/>
      <c r="V336" s="75"/>
      <c r="W336" s="153"/>
      <c r="X336" s="153"/>
      <c r="Y336" s="75"/>
      <c r="Z336" s="75"/>
      <c r="AA336" s="76"/>
      <c r="AB336" s="76"/>
      <c r="AC336" s="75"/>
      <c r="AD336" s="153"/>
      <c r="AE336" s="153"/>
      <c r="AF336" s="153"/>
      <c r="AG336" s="75"/>
      <c r="AH336" s="262"/>
      <c r="AI336" s="80">
        <f t="shared" si="0"/>
        <v>0</v>
      </c>
      <c r="AJ336" s="81">
        <f>'Май 2020'!AJ336-AI336</f>
        <v>0</v>
      </c>
      <c r="AK336" s="82">
        <f t="shared" si="1"/>
        <v>0</v>
      </c>
      <c r="AL336" s="83">
        <f>'Май 2020'!AL336+AK336</f>
        <v>0</v>
      </c>
      <c r="AM336" s="82">
        <f t="shared" si="2"/>
        <v>0</v>
      </c>
      <c r="AN336" s="84">
        <f>'Май 2020'!AN336+AM336</f>
        <v>0</v>
      </c>
      <c r="AO336" s="82">
        <f t="shared" si="3"/>
        <v>0</v>
      </c>
      <c r="AP336" s="85">
        <f>'Май 2020'!AP336+'Июнь 2020'!AO336</f>
        <v>0</v>
      </c>
      <c r="AQ336" s="82">
        <f t="shared" si="4"/>
        <v>0</v>
      </c>
      <c r="AR336" s="86">
        <f>'Май 2020'!AR336+'Июнь 2020'!AQ336</f>
        <v>0</v>
      </c>
      <c r="AS336" s="87">
        <f>'Январь 2020'!AW336</f>
        <v>0</v>
      </c>
      <c r="AT336" s="88">
        <f>'Январь 2020'!AX336</f>
        <v>0</v>
      </c>
      <c r="AU336" s="45">
        <f t="shared" si="5"/>
        <v>0</v>
      </c>
    </row>
    <row r="337" spans="1:47" ht="14.25" customHeight="1">
      <c r="A337" s="71">
        <f>'Январь 2020'!A337</f>
        <v>4</v>
      </c>
      <c r="B337" s="72">
        <f>'Январь 2020'!G337</f>
        <v>0</v>
      </c>
      <c r="C337" s="73">
        <f>'Январь 2020'!B337</f>
        <v>0</v>
      </c>
      <c r="D337" s="75"/>
      <c r="E337" s="75"/>
      <c r="F337" s="76"/>
      <c r="G337" s="76"/>
      <c r="H337" s="75"/>
      <c r="I337" s="153"/>
      <c r="J337" s="153"/>
      <c r="K337" s="153"/>
      <c r="L337" s="75"/>
      <c r="M337" s="76"/>
      <c r="N337" s="76"/>
      <c r="O337" s="75"/>
      <c r="P337" s="153"/>
      <c r="Q337" s="153"/>
      <c r="R337" s="75"/>
      <c r="S337" s="75"/>
      <c r="T337" s="76"/>
      <c r="U337" s="76"/>
      <c r="V337" s="75"/>
      <c r="W337" s="153"/>
      <c r="X337" s="153"/>
      <c r="Y337" s="75"/>
      <c r="Z337" s="75"/>
      <c r="AA337" s="76"/>
      <c r="AB337" s="76"/>
      <c r="AC337" s="75"/>
      <c r="AD337" s="153"/>
      <c r="AE337" s="153"/>
      <c r="AF337" s="153"/>
      <c r="AG337" s="75"/>
      <c r="AH337" s="262"/>
      <c r="AI337" s="80">
        <f t="shared" si="0"/>
        <v>0</v>
      </c>
      <c r="AJ337" s="81">
        <f>'Май 2020'!AJ337-AI337</f>
        <v>0</v>
      </c>
      <c r="AK337" s="82">
        <f t="shared" si="1"/>
        <v>0</v>
      </c>
      <c r="AL337" s="83">
        <f>'Май 2020'!AL337+AK337</f>
        <v>0</v>
      </c>
      <c r="AM337" s="82">
        <f t="shared" si="2"/>
        <v>0</v>
      </c>
      <c r="AN337" s="84">
        <f>'Май 2020'!AN337+AM337</f>
        <v>0</v>
      </c>
      <c r="AO337" s="82">
        <f t="shared" si="3"/>
        <v>0</v>
      </c>
      <c r="AP337" s="85">
        <f>'Май 2020'!AP337+'Июнь 2020'!AO337</f>
        <v>0</v>
      </c>
      <c r="AQ337" s="82">
        <f t="shared" si="4"/>
        <v>0</v>
      </c>
      <c r="AR337" s="86">
        <f>'Май 2020'!AR337+'Июнь 2020'!AQ337</f>
        <v>0</v>
      </c>
      <c r="AS337" s="87">
        <f>'Январь 2020'!AW337</f>
        <v>0</v>
      </c>
      <c r="AT337" s="88">
        <f>'Январь 2020'!AX337</f>
        <v>0</v>
      </c>
      <c r="AU337" s="45">
        <f t="shared" si="5"/>
        <v>0</v>
      </c>
    </row>
    <row r="338" spans="1:47" ht="14.25" customHeight="1">
      <c r="A338" s="71">
        <f>'Январь 2020'!A338</f>
        <v>5</v>
      </c>
      <c r="B338" s="72">
        <f>'Январь 2020'!G338</f>
        <v>0</v>
      </c>
      <c r="C338" s="73">
        <f>'Январь 2020'!B338</f>
        <v>0</v>
      </c>
      <c r="D338" s="75"/>
      <c r="E338" s="75"/>
      <c r="F338" s="76"/>
      <c r="G338" s="76"/>
      <c r="H338" s="75"/>
      <c r="I338" s="153"/>
      <c r="J338" s="153"/>
      <c r="K338" s="153"/>
      <c r="L338" s="75"/>
      <c r="M338" s="76"/>
      <c r="N338" s="76"/>
      <c r="O338" s="75"/>
      <c r="P338" s="153"/>
      <c r="Q338" s="153"/>
      <c r="R338" s="75"/>
      <c r="S338" s="75"/>
      <c r="T338" s="76"/>
      <c r="U338" s="76"/>
      <c r="V338" s="75"/>
      <c r="W338" s="153"/>
      <c r="X338" s="153"/>
      <c r="Y338" s="75"/>
      <c r="Z338" s="75"/>
      <c r="AA338" s="76"/>
      <c r="AB338" s="76"/>
      <c r="AC338" s="75"/>
      <c r="AD338" s="153"/>
      <c r="AE338" s="153"/>
      <c r="AF338" s="153"/>
      <c r="AG338" s="75"/>
      <c r="AH338" s="262"/>
      <c r="AI338" s="80">
        <f t="shared" si="0"/>
        <v>0</v>
      </c>
      <c r="AJ338" s="81">
        <f>'Май 2020'!AJ338-AI338</f>
        <v>0</v>
      </c>
      <c r="AK338" s="82">
        <f t="shared" si="1"/>
        <v>0</v>
      </c>
      <c r="AL338" s="83">
        <f>'Май 2020'!AL338+AK338</f>
        <v>0</v>
      </c>
      <c r="AM338" s="82">
        <f t="shared" si="2"/>
        <v>0</v>
      </c>
      <c r="AN338" s="84">
        <f>'Май 2020'!AN338+AM338</f>
        <v>0</v>
      </c>
      <c r="AO338" s="82">
        <f t="shared" si="3"/>
        <v>0</v>
      </c>
      <c r="AP338" s="85">
        <f>'Май 2020'!AP338+'Июнь 2020'!AO338</f>
        <v>0</v>
      </c>
      <c r="AQ338" s="82">
        <f t="shared" si="4"/>
        <v>0</v>
      </c>
      <c r="AR338" s="86">
        <f>'Май 2020'!AR338+'Июнь 2020'!AQ338</f>
        <v>0</v>
      </c>
      <c r="AS338" s="87">
        <f>'Январь 2020'!AW338</f>
        <v>0</v>
      </c>
      <c r="AT338" s="88">
        <f>'Январь 2020'!AX338</f>
        <v>0</v>
      </c>
      <c r="AU338" s="45">
        <f t="shared" si="5"/>
        <v>0</v>
      </c>
    </row>
    <row r="339" spans="1:47" ht="14.25" customHeight="1">
      <c r="A339" s="71">
        <f>'Январь 2020'!A339</f>
        <v>6</v>
      </c>
      <c r="B339" s="72">
        <f>'Январь 2020'!G339</f>
        <v>0</v>
      </c>
      <c r="C339" s="73">
        <f>'Январь 2020'!B339</f>
        <v>0</v>
      </c>
      <c r="D339" s="75"/>
      <c r="E339" s="75"/>
      <c r="F339" s="76"/>
      <c r="G339" s="76"/>
      <c r="H339" s="75"/>
      <c r="I339" s="153"/>
      <c r="J339" s="153"/>
      <c r="K339" s="153"/>
      <c r="L339" s="75"/>
      <c r="M339" s="76"/>
      <c r="N339" s="76"/>
      <c r="O339" s="75"/>
      <c r="P339" s="153"/>
      <c r="Q339" s="153"/>
      <c r="R339" s="75"/>
      <c r="S339" s="75"/>
      <c r="T339" s="76"/>
      <c r="U339" s="76"/>
      <c r="V339" s="75"/>
      <c r="W339" s="153"/>
      <c r="X339" s="153"/>
      <c r="Y339" s="75"/>
      <c r="Z339" s="75"/>
      <c r="AA339" s="76"/>
      <c r="AB339" s="76"/>
      <c r="AC339" s="75"/>
      <c r="AD339" s="153"/>
      <c r="AE339" s="153"/>
      <c r="AF339" s="153"/>
      <c r="AG339" s="75"/>
      <c r="AH339" s="262"/>
      <c r="AI339" s="80">
        <f t="shared" si="0"/>
        <v>0</v>
      </c>
      <c r="AJ339" s="81">
        <f>'Май 2020'!AJ339-AI339</f>
        <v>0</v>
      </c>
      <c r="AK339" s="82">
        <f t="shared" si="1"/>
        <v>0</v>
      </c>
      <c r="AL339" s="83">
        <f>'Май 2020'!AL339+AK339</f>
        <v>0</v>
      </c>
      <c r="AM339" s="82">
        <f t="shared" si="2"/>
        <v>0</v>
      </c>
      <c r="AN339" s="84">
        <f>'Май 2020'!AN339+AM339</f>
        <v>0</v>
      </c>
      <c r="AO339" s="82">
        <f t="shared" si="3"/>
        <v>0</v>
      </c>
      <c r="AP339" s="85">
        <f>'Май 2020'!AP339+'Июнь 2020'!AO339</f>
        <v>0</v>
      </c>
      <c r="AQ339" s="82">
        <f t="shared" si="4"/>
        <v>0</v>
      </c>
      <c r="AR339" s="86">
        <f>'Май 2020'!AR339+'Июнь 2020'!AQ339</f>
        <v>0</v>
      </c>
      <c r="AS339" s="87">
        <f>'Январь 2020'!AW339</f>
        <v>0</v>
      </c>
      <c r="AT339" s="88">
        <f>'Январь 2020'!AX339</f>
        <v>0</v>
      </c>
      <c r="AU339" s="45">
        <f t="shared" si="5"/>
        <v>0</v>
      </c>
    </row>
    <row r="340" spans="1:47" ht="14.25" customHeight="1">
      <c r="A340" s="71">
        <f>'Январь 2020'!A340</f>
        <v>7</v>
      </c>
      <c r="B340" s="72">
        <f>'Январь 2020'!G340</f>
        <v>0</v>
      </c>
      <c r="C340" s="73">
        <f>'Январь 2020'!B340</f>
        <v>0</v>
      </c>
      <c r="D340" s="75"/>
      <c r="E340" s="75"/>
      <c r="F340" s="76"/>
      <c r="G340" s="76"/>
      <c r="H340" s="75"/>
      <c r="I340" s="153"/>
      <c r="J340" s="153"/>
      <c r="K340" s="153"/>
      <c r="L340" s="75"/>
      <c r="M340" s="76"/>
      <c r="N340" s="76"/>
      <c r="O340" s="75"/>
      <c r="P340" s="153"/>
      <c r="Q340" s="153"/>
      <c r="R340" s="75"/>
      <c r="S340" s="75"/>
      <c r="T340" s="76"/>
      <c r="U340" s="76"/>
      <c r="V340" s="75"/>
      <c r="W340" s="153"/>
      <c r="X340" s="153"/>
      <c r="Y340" s="75"/>
      <c r="Z340" s="75"/>
      <c r="AA340" s="76"/>
      <c r="AB340" s="76"/>
      <c r="AC340" s="75"/>
      <c r="AD340" s="153"/>
      <c r="AE340" s="153"/>
      <c r="AF340" s="153"/>
      <c r="AG340" s="75"/>
      <c r="AH340" s="262"/>
      <c r="AI340" s="80">
        <f t="shared" si="0"/>
        <v>0</v>
      </c>
      <c r="AJ340" s="81">
        <f>'Май 2020'!AJ340-AI340</f>
        <v>0</v>
      </c>
      <c r="AK340" s="82">
        <f t="shared" si="1"/>
        <v>0</v>
      </c>
      <c r="AL340" s="83">
        <f>'Май 2020'!AL340+AK340</f>
        <v>0</v>
      </c>
      <c r="AM340" s="82">
        <f t="shared" si="2"/>
        <v>0</v>
      </c>
      <c r="AN340" s="84">
        <f>'Май 2020'!AN340+AM340</f>
        <v>0</v>
      </c>
      <c r="AO340" s="82">
        <f t="shared" si="3"/>
        <v>0</v>
      </c>
      <c r="AP340" s="85">
        <f>'Май 2020'!AP340+'Июнь 2020'!AO340</f>
        <v>0</v>
      </c>
      <c r="AQ340" s="82">
        <f t="shared" si="4"/>
        <v>0</v>
      </c>
      <c r="AR340" s="86">
        <f>'Май 2020'!AR340+'Июнь 2020'!AQ340</f>
        <v>0</v>
      </c>
      <c r="AS340" s="87">
        <f>'Январь 2020'!AW340</f>
        <v>0</v>
      </c>
      <c r="AT340" s="88">
        <f>'Январь 2020'!AX340</f>
        <v>0</v>
      </c>
      <c r="AU340" s="45">
        <f t="shared" si="5"/>
        <v>0</v>
      </c>
    </row>
    <row r="341" spans="1:47" ht="14.25" customHeight="1">
      <c r="A341" s="71">
        <f>'Январь 2020'!A341</f>
        <v>8</v>
      </c>
      <c r="B341" s="72">
        <f>'Январь 2020'!G341</f>
        <v>0</v>
      </c>
      <c r="C341" s="73">
        <f>'Январь 2020'!B341</f>
        <v>0</v>
      </c>
      <c r="D341" s="75"/>
      <c r="E341" s="75"/>
      <c r="F341" s="76"/>
      <c r="G341" s="76"/>
      <c r="H341" s="75"/>
      <c r="I341" s="153"/>
      <c r="J341" s="153"/>
      <c r="K341" s="153"/>
      <c r="L341" s="75"/>
      <c r="M341" s="76"/>
      <c r="N341" s="76"/>
      <c r="O341" s="75"/>
      <c r="P341" s="153"/>
      <c r="Q341" s="153"/>
      <c r="R341" s="75"/>
      <c r="S341" s="75"/>
      <c r="T341" s="76"/>
      <c r="U341" s="76"/>
      <c r="V341" s="75"/>
      <c r="W341" s="153"/>
      <c r="X341" s="153"/>
      <c r="Y341" s="75"/>
      <c r="Z341" s="75"/>
      <c r="AA341" s="76"/>
      <c r="AB341" s="76"/>
      <c r="AC341" s="75"/>
      <c r="AD341" s="153"/>
      <c r="AE341" s="153"/>
      <c r="AF341" s="153"/>
      <c r="AG341" s="75"/>
      <c r="AH341" s="262"/>
      <c r="AI341" s="80">
        <f t="shared" si="0"/>
        <v>0</v>
      </c>
      <c r="AJ341" s="81">
        <f>'Май 2020'!AJ341-AI341</f>
        <v>0</v>
      </c>
      <c r="AK341" s="82">
        <f t="shared" si="1"/>
        <v>0</v>
      </c>
      <c r="AL341" s="83">
        <f>'Май 2020'!AL341+AK341</f>
        <v>0</v>
      </c>
      <c r="AM341" s="82">
        <f t="shared" si="2"/>
        <v>0</v>
      </c>
      <c r="AN341" s="84">
        <f>'Май 2020'!AN341+AM341</f>
        <v>0</v>
      </c>
      <c r="AO341" s="82">
        <f t="shared" si="3"/>
        <v>0</v>
      </c>
      <c r="AP341" s="85">
        <f>'Май 2020'!AP341+'Июнь 2020'!AO341</f>
        <v>0</v>
      </c>
      <c r="AQ341" s="82">
        <f t="shared" si="4"/>
        <v>0</v>
      </c>
      <c r="AR341" s="86">
        <f>'Май 2020'!AR341+'Июнь 2020'!AQ341</f>
        <v>0</v>
      </c>
      <c r="AS341" s="87">
        <f>'Январь 2020'!AW341</f>
        <v>0</v>
      </c>
      <c r="AT341" s="88">
        <f>'Январь 2020'!AX341</f>
        <v>0</v>
      </c>
      <c r="AU341" s="45">
        <f t="shared" si="5"/>
        <v>0</v>
      </c>
    </row>
    <row r="342" spans="1:47" ht="14.25" customHeight="1">
      <c r="A342" s="71">
        <f>'Январь 2020'!A342</f>
        <v>9</v>
      </c>
      <c r="B342" s="72">
        <f>'Январь 2020'!G342</f>
        <v>0</v>
      </c>
      <c r="C342" s="73">
        <f>'Январь 2020'!B342</f>
        <v>0</v>
      </c>
      <c r="D342" s="75"/>
      <c r="E342" s="75"/>
      <c r="F342" s="76"/>
      <c r="G342" s="76"/>
      <c r="H342" s="75"/>
      <c r="I342" s="153"/>
      <c r="J342" s="153"/>
      <c r="K342" s="153"/>
      <c r="L342" s="75"/>
      <c r="M342" s="76"/>
      <c r="N342" s="76"/>
      <c r="O342" s="75"/>
      <c r="P342" s="153"/>
      <c r="Q342" s="153"/>
      <c r="R342" s="75"/>
      <c r="S342" s="75"/>
      <c r="T342" s="76"/>
      <c r="U342" s="76"/>
      <c r="V342" s="75"/>
      <c r="W342" s="153"/>
      <c r="X342" s="153"/>
      <c r="Y342" s="75"/>
      <c r="Z342" s="75"/>
      <c r="AA342" s="76"/>
      <c r="AB342" s="76"/>
      <c r="AC342" s="75"/>
      <c r="AD342" s="153"/>
      <c r="AE342" s="153"/>
      <c r="AF342" s="153"/>
      <c r="AG342" s="75"/>
      <c r="AH342" s="262"/>
      <c r="AI342" s="80">
        <f t="shared" si="0"/>
        <v>0</v>
      </c>
      <c r="AJ342" s="81">
        <f>'Май 2020'!AJ342-AI342</f>
        <v>0</v>
      </c>
      <c r="AK342" s="82">
        <f t="shared" si="1"/>
        <v>0</v>
      </c>
      <c r="AL342" s="83">
        <f>'Май 2020'!AL342+AK342</f>
        <v>0</v>
      </c>
      <c r="AM342" s="82">
        <f t="shared" si="2"/>
        <v>0</v>
      </c>
      <c r="AN342" s="84">
        <f>'Май 2020'!AN342+AM342</f>
        <v>0</v>
      </c>
      <c r="AO342" s="82">
        <f t="shared" si="3"/>
        <v>0</v>
      </c>
      <c r="AP342" s="85">
        <f>'Май 2020'!AP342+'Июнь 2020'!AO342</f>
        <v>0</v>
      </c>
      <c r="AQ342" s="82">
        <f t="shared" si="4"/>
        <v>0</v>
      </c>
      <c r="AR342" s="86">
        <f>'Май 2020'!AR342+'Июнь 2020'!AQ342</f>
        <v>0</v>
      </c>
      <c r="AS342" s="87">
        <f>'Январь 2020'!AW342</f>
        <v>0</v>
      </c>
      <c r="AT342" s="88">
        <f>'Январь 2020'!AX342</f>
        <v>0</v>
      </c>
      <c r="AU342" s="45">
        <f t="shared" si="5"/>
        <v>0</v>
      </c>
    </row>
    <row r="343" spans="1:47" ht="14.25" customHeight="1">
      <c r="A343" s="71">
        <f>'Январь 2020'!A343</f>
        <v>10</v>
      </c>
      <c r="B343" s="72">
        <f>'Январь 2020'!G343</f>
        <v>0</v>
      </c>
      <c r="C343" s="73">
        <f>'Январь 2020'!B343</f>
        <v>0</v>
      </c>
      <c r="D343" s="75"/>
      <c r="E343" s="75"/>
      <c r="F343" s="76"/>
      <c r="G343" s="76"/>
      <c r="H343" s="75"/>
      <c r="I343" s="153"/>
      <c r="J343" s="153"/>
      <c r="K343" s="153"/>
      <c r="L343" s="75"/>
      <c r="M343" s="76"/>
      <c r="N343" s="76"/>
      <c r="O343" s="75"/>
      <c r="P343" s="153"/>
      <c r="Q343" s="153"/>
      <c r="R343" s="75"/>
      <c r="S343" s="75"/>
      <c r="T343" s="76"/>
      <c r="U343" s="76"/>
      <c r="V343" s="75"/>
      <c r="W343" s="153"/>
      <c r="X343" s="153"/>
      <c r="Y343" s="75"/>
      <c r="Z343" s="75"/>
      <c r="AA343" s="76"/>
      <c r="AB343" s="76"/>
      <c r="AC343" s="75"/>
      <c r="AD343" s="153"/>
      <c r="AE343" s="153"/>
      <c r="AF343" s="153"/>
      <c r="AG343" s="75"/>
      <c r="AH343" s="262"/>
      <c r="AI343" s="80">
        <f t="shared" si="0"/>
        <v>0</v>
      </c>
      <c r="AJ343" s="81">
        <f>'Май 2020'!AJ343-AI343</f>
        <v>0</v>
      </c>
      <c r="AK343" s="82">
        <f t="shared" si="1"/>
        <v>0</v>
      </c>
      <c r="AL343" s="83">
        <f>'Май 2020'!AL343+AK343</f>
        <v>0</v>
      </c>
      <c r="AM343" s="82">
        <f t="shared" si="2"/>
        <v>0</v>
      </c>
      <c r="AN343" s="84">
        <f>'Май 2020'!AN343+AM343</f>
        <v>0</v>
      </c>
      <c r="AO343" s="82">
        <f t="shared" si="3"/>
        <v>0</v>
      </c>
      <c r="AP343" s="85">
        <f>'Май 2020'!AP343+'Июнь 2020'!AO343</f>
        <v>0</v>
      </c>
      <c r="AQ343" s="82">
        <f t="shared" si="4"/>
        <v>0</v>
      </c>
      <c r="AR343" s="86">
        <f>'Май 2020'!AR343+'Июнь 2020'!AQ343</f>
        <v>0</v>
      </c>
      <c r="AS343" s="87">
        <f>'Январь 2020'!AW343</f>
        <v>0</v>
      </c>
      <c r="AT343" s="88">
        <f>'Январь 2020'!AX343</f>
        <v>0</v>
      </c>
      <c r="AU343" s="45">
        <f t="shared" si="5"/>
        <v>0</v>
      </c>
    </row>
    <row r="344" spans="1:47" ht="14.25" customHeight="1">
      <c r="A344" s="71">
        <f>'Январь 2020'!A344</f>
        <v>11</v>
      </c>
      <c r="B344" s="72">
        <f>'Январь 2020'!G344</f>
        <v>0</v>
      </c>
      <c r="C344" s="73">
        <f>'Январь 2020'!B344</f>
        <v>0</v>
      </c>
      <c r="D344" s="75"/>
      <c r="E344" s="75"/>
      <c r="F344" s="76"/>
      <c r="G344" s="76"/>
      <c r="H344" s="75"/>
      <c r="I344" s="153"/>
      <c r="J344" s="153"/>
      <c r="K344" s="153"/>
      <c r="L344" s="75"/>
      <c r="M344" s="76"/>
      <c r="N344" s="76"/>
      <c r="O344" s="75"/>
      <c r="P344" s="153"/>
      <c r="Q344" s="153"/>
      <c r="R344" s="75"/>
      <c r="S344" s="75"/>
      <c r="T344" s="76"/>
      <c r="U344" s="76"/>
      <c r="V344" s="75"/>
      <c r="W344" s="153"/>
      <c r="X344" s="153"/>
      <c r="Y344" s="75"/>
      <c r="Z344" s="75"/>
      <c r="AA344" s="76"/>
      <c r="AB344" s="76"/>
      <c r="AC344" s="75"/>
      <c r="AD344" s="153"/>
      <c r="AE344" s="153"/>
      <c r="AF344" s="153"/>
      <c r="AG344" s="75"/>
      <c r="AH344" s="262"/>
      <c r="AI344" s="80">
        <f t="shared" si="0"/>
        <v>0</v>
      </c>
      <c r="AJ344" s="81">
        <f>'Май 2020'!AJ344-AI344</f>
        <v>0</v>
      </c>
      <c r="AK344" s="82">
        <f t="shared" si="1"/>
        <v>0</v>
      </c>
      <c r="AL344" s="83">
        <f>'Май 2020'!AL344+AK344</f>
        <v>0</v>
      </c>
      <c r="AM344" s="82">
        <f t="shared" si="2"/>
        <v>0</v>
      </c>
      <c r="AN344" s="84">
        <f>'Май 2020'!AN344+AM344</f>
        <v>0</v>
      </c>
      <c r="AO344" s="82">
        <f t="shared" si="3"/>
        <v>0</v>
      </c>
      <c r="AP344" s="85">
        <f>'Май 2020'!AP344+'Июнь 2020'!AO344</f>
        <v>0</v>
      </c>
      <c r="AQ344" s="82">
        <f t="shared" si="4"/>
        <v>0</v>
      </c>
      <c r="AR344" s="86">
        <f>'Май 2020'!AR344+'Июнь 2020'!AQ344</f>
        <v>0</v>
      </c>
      <c r="AS344" s="87">
        <f>'Январь 2020'!AW344</f>
        <v>0</v>
      </c>
      <c r="AT344" s="88">
        <f>'Январь 2020'!AX344</f>
        <v>0</v>
      </c>
      <c r="AU344" s="45">
        <f t="shared" si="5"/>
        <v>0</v>
      </c>
    </row>
    <row r="345" spans="1:47" ht="14.25" customHeight="1">
      <c r="A345" s="71">
        <f>'Январь 2020'!A345</f>
        <v>12</v>
      </c>
      <c r="B345" s="72">
        <f>'Январь 2020'!G345</f>
        <v>0</v>
      </c>
      <c r="C345" s="73">
        <f>'Январь 2020'!B345</f>
        <v>0</v>
      </c>
      <c r="D345" s="75"/>
      <c r="E345" s="75"/>
      <c r="F345" s="76"/>
      <c r="G345" s="76"/>
      <c r="H345" s="75"/>
      <c r="I345" s="153"/>
      <c r="J345" s="153"/>
      <c r="K345" s="153"/>
      <c r="L345" s="75"/>
      <c r="M345" s="76"/>
      <c r="N345" s="76"/>
      <c r="O345" s="75"/>
      <c r="P345" s="153"/>
      <c r="Q345" s="153"/>
      <c r="R345" s="75"/>
      <c r="S345" s="75"/>
      <c r="T345" s="76"/>
      <c r="U345" s="76"/>
      <c r="V345" s="75"/>
      <c r="W345" s="153"/>
      <c r="X345" s="153"/>
      <c r="Y345" s="75"/>
      <c r="Z345" s="75"/>
      <c r="AA345" s="76"/>
      <c r="AB345" s="76"/>
      <c r="AC345" s="75"/>
      <c r="AD345" s="153"/>
      <c r="AE345" s="153"/>
      <c r="AF345" s="153"/>
      <c r="AG345" s="75"/>
      <c r="AH345" s="262"/>
      <c r="AI345" s="80">
        <f t="shared" si="0"/>
        <v>0</v>
      </c>
      <c r="AJ345" s="81">
        <f>'Май 2020'!AJ345-AI345</f>
        <v>0</v>
      </c>
      <c r="AK345" s="82">
        <f t="shared" si="1"/>
        <v>0</v>
      </c>
      <c r="AL345" s="83">
        <f>'Май 2020'!AL345+AK345</f>
        <v>0</v>
      </c>
      <c r="AM345" s="82">
        <f t="shared" si="2"/>
        <v>0</v>
      </c>
      <c r="AN345" s="84">
        <f>'Май 2020'!AN345+AM345</f>
        <v>0</v>
      </c>
      <c r="AO345" s="82">
        <f t="shared" si="3"/>
        <v>0</v>
      </c>
      <c r="AP345" s="85">
        <f>'Май 2020'!AP345+'Июнь 2020'!AO345</f>
        <v>0</v>
      </c>
      <c r="AQ345" s="82">
        <f t="shared" si="4"/>
        <v>0</v>
      </c>
      <c r="AR345" s="86">
        <f>'Май 2020'!AR345+'Июнь 2020'!AQ345</f>
        <v>0</v>
      </c>
      <c r="AS345" s="87">
        <f>'Январь 2020'!AW345</f>
        <v>0</v>
      </c>
      <c r="AT345" s="88">
        <f>'Январь 2020'!AX345</f>
        <v>0</v>
      </c>
      <c r="AU345" s="45">
        <f t="shared" si="5"/>
        <v>0</v>
      </c>
    </row>
    <row r="346" spans="1:47" ht="14.25" customHeight="1">
      <c r="A346" s="71">
        <f>'Январь 2020'!A346</f>
        <v>13</v>
      </c>
      <c r="B346" s="72">
        <f>'Январь 2020'!G346</f>
        <v>0</v>
      </c>
      <c r="C346" s="73">
        <f>'Январь 2020'!B346</f>
        <v>0</v>
      </c>
      <c r="D346" s="75"/>
      <c r="E346" s="75"/>
      <c r="F346" s="76"/>
      <c r="G346" s="76"/>
      <c r="H346" s="75"/>
      <c r="I346" s="153"/>
      <c r="J346" s="153"/>
      <c r="K346" s="153"/>
      <c r="L346" s="75"/>
      <c r="M346" s="76"/>
      <c r="N346" s="76"/>
      <c r="O346" s="75"/>
      <c r="P346" s="153"/>
      <c r="Q346" s="153"/>
      <c r="R346" s="75"/>
      <c r="S346" s="75"/>
      <c r="T346" s="76"/>
      <c r="U346" s="76"/>
      <c r="V346" s="75"/>
      <c r="W346" s="153"/>
      <c r="X346" s="153"/>
      <c r="Y346" s="75"/>
      <c r="Z346" s="75"/>
      <c r="AA346" s="76"/>
      <c r="AB346" s="76"/>
      <c r="AC346" s="75"/>
      <c r="AD346" s="153"/>
      <c r="AE346" s="153"/>
      <c r="AF346" s="153"/>
      <c r="AG346" s="75"/>
      <c r="AH346" s="262"/>
      <c r="AI346" s="80">
        <f t="shared" si="0"/>
        <v>0</v>
      </c>
      <c r="AJ346" s="81">
        <f>'Май 2020'!AJ346-AI346</f>
        <v>0</v>
      </c>
      <c r="AK346" s="82">
        <f t="shared" si="1"/>
        <v>0</v>
      </c>
      <c r="AL346" s="83">
        <f>'Май 2020'!AL346+AK346</f>
        <v>0</v>
      </c>
      <c r="AM346" s="82">
        <f t="shared" si="2"/>
        <v>0</v>
      </c>
      <c r="AN346" s="84">
        <f>'Май 2020'!AN346+AM346</f>
        <v>0</v>
      </c>
      <c r="AO346" s="82">
        <f t="shared" si="3"/>
        <v>0</v>
      </c>
      <c r="AP346" s="85">
        <f>'Май 2020'!AP346+'Июнь 2020'!AO346</f>
        <v>0</v>
      </c>
      <c r="AQ346" s="82">
        <f t="shared" si="4"/>
        <v>0</v>
      </c>
      <c r="AR346" s="86">
        <f>'Май 2020'!AR346+'Июнь 2020'!AQ346</f>
        <v>0</v>
      </c>
      <c r="AS346" s="87">
        <f>'Январь 2020'!AW346</f>
        <v>0</v>
      </c>
      <c r="AT346" s="88">
        <f>'Январь 2020'!AX346</f>
        <v>0</v>
      </c>
      <c r="AU346" s="45">
        <f t="shared" si="5"/>
        <v>0</v>
      </c>
    </row>
    <row r="347" spans="1:47" ht="14.25" customHeight="1">
      <c r="A347" s="71">
        <f>'Январь 2020'!A347</f>
        <v>14</v>
      </c>
      <c r="B347" s="72">
        <f>'Январь 2020'!G347</f>
        <v>0</v>
      </c>
      <c r="C347" s="73">
        <f>'Январь 2020'!B347</f>
        <v>0</v>
      </c>
      <c r="D347" s="75"/>
      <c r="E347" s="75"/>
      <c r="F347" s="76"/>
      <c r="G347" s="76"/>
      <c r="H347" s="75"/>
      <c r="I347" s="153"/>
      <c r="J347" s="153"/>
      <c r="K347" s="153"/>
      <c r="L347" s="75"/>
      <c r="M347" s="76"/>
      <c r="N347" s="76"/>
      <c r="O347" s="75"/>
      <c r="P347" s="153"/>
      <c r="Q347" s="153"/>
      <c r="R347" s="75"/>
      <c r="S347" s="75"/>
      <c r="T347" s="76"/>
      <c r="U347" s="76"/>
      <c r="V347" s="75"/>
      <c r="W347" s="153"/>
      <c r="X347" s="153"/>
      <c r="Y347" s="75"/>
      <c r="Z347" s="75"/>
      <c r="AA347" s="76"/>
      <c r="AB347" s="76"/>
      <c r="AC347" s="75"/>
      <c r="AD347" s="153"/>
      <c r="AE347" s="153"/>
      <c r="AF347" s="153"/>
      <c r="AG347" s="75"/>
      <c r="AH347" s="262"/>
      <c r="AI347" s="80">
        <f t="shared" si="0"/>
        <v>0</v>
      </c>
      <c r="AJ347" s="81">
        <f>'Май 2020'!AJ347-AI347</f>
        <v>0</v>
      </c>
      <c r="AK347" s="82">
        <f t="shared" si="1"/>
        <v>0</v>
      </c>
      <c r="AL347" s="83">
        <f>'Май 2020'!AL347+AK347</f>
        <v>0</v>
      </c>
      <c r="AM347" s="82">
        <f t="shared" si="2"/>
        <v>0</v>
      </c>
      <c r="AN347" s="84">
        <f>'Май 2020'!AN347+AM347</f>
        <v>0</v>
      </c>
      <c r="AO347" s="82">
        <f t="shared" si="3"/>
        <v>0</v>
      </c>
      <c r="AP347" s="85">
        <f>'Май 2020'!AP347+'Июнь 2020'!AO347</f>
        <v>0</v>
      </c>
      <c r="AQ347" s="82">
        <f t="shared" si="4"/>
        <v>0</v>
      </c>
      <c r="AR347" s="86">
        <f>'Май 2020'!AR347+'Июнь 2020'!AQ347</f>
        <v>0</v>
      </c>
      <c r="AS347" s="87">
        <f>'Январь 2020'!AW347</f>
        <v>0</v>
      </c>
      <c r="AT347" s="88">
        <f>'Январь 2020'!AX347</f>
        <v>0</v>
      </c>
      <c r="AU347" s="45">
        <f t="shared" si="5"/>
        <v>0</v>
      </c>
    </row>
    <row r="348" spans="1:47" ht="14.25" customHeight="1">
      <c r="A348" s="71">
        <f>'Январь 2020'!A348</f>
        <v>15</v>
      </c>
      <c r="B348" s="72">
        <f>'Январь 2020'!G348</f>
        <v>0</v>
      </c>
      <c r="C348" s="73">
        <f>'Январь 2020'!B348</f>
        <v>0</v>
      </c>
      <c r="D348" s="75"/>
      <c r="E348" s="75"/>
      <c r="F348" s="76"/>
      <c r="G348" s="76"/>
      <c r="H348" s="75"/>
      <c r="I348" s="153"/>
      <c r="J348" s="153"/>
      <c r="K348" s="153"/>
      <c r="L348" s="75"/>
      <c r="M348" s="76"/>
      <c r="N348" s="76"/>
      <c r="O348" s="75"/>
      <c r="P348" s="153"/>
      <c r="Q348" s="153"/>
      <c r="R348" s="75"/>
      <c r="S348" s="75"/>
      <c r="T348" s="76"/>
      <c r="U348" s="76"/>
      <c r="V348" s="75"/>
      <c r="W348" s="153"/>
      <c r="X348" s="153"/>
      <c r="Y348" s="75"/>
      <c r="Z348" s="75"/>
      <c r="AA348" s="76"/>
      <c r="AB348" s="76"/>
      <c r="AC348" s="75"/>
      <c r="AD348" s="153"/>
      <c r="AE348" s="153"/>
      <c r="AF348" s="153"/>
      <c r="AG348" s="75"/>
      <c r="AH348" s="262"/>
      <c r="AI348" s="80">
        <f t="shared" si="0"/>
        <v>0</v>
      </c>
      <c r="AJ348" s="81">
        <f>'Май 2020'!AJ348-AI348</f>
        <v>0</v>
      </c>
      <c r="AK348" s="82">
        <f t="shared" si="1"/>
        <v>0</v>
      </c>
      <c r="AL348" s="83">
        <f>'Май 2020'!AL348+AK348</f>
        <v>0</v>
      </c>
      <c r="AM348" s="82">
        <f t="shared" si="2"/>
        <v>0</v>
      </c>
      <c r="AN348" s="84">
        <f>'Май 2020'!AN348+AM348</f>
        <v>0</v>
      </c>
      <c r="AO348" s="82">
        <f t="shared" si="3"/>
        <v>0</v>
      </c>
      <c r="AP348" s="85">
        <f>'Май 2020'!AP348+'Июнь 2020'!AO348</f>
        <v>0</v>
      </c>
      <c r="AQ348" s="82">
        <f t="shared" si="4"/>
        <v>0</v>
      </c>
      <c r="AR348" s="86">
        <f>'Май 2020'!AR348+'Июнь 2020'!AQ348</f>
        <v>0</v>
      </c>
      <c r="AS348" s="87">
        <f>'Январь 2020'!AW348</f>
        <v>0</v>
      </c>
      <c r="AT348" s="88">
        <f>'Январь 2020'!AX348</f>
        <v>0</v>
      </c>
      <c r="AU348" s="45">
        <f t="shared" si="5"/>
        <v>0</v>
      </c>
    </row>
    <row r="349" spans="1:47" ht="14.25" customHeight="1">
      <c r="A349" s="71">
        <f>'Январь 2020'!A349</f>
        <v>16</v>
      </c>
      <c r="B349" s="72">
        <f>'Январь 2020'!G349</f>
        <v>0</v>
      </c>
      <c r="C349" s="73">
        <f>'Январь 2020'!B349</f>
        <v>0</v>
      </c>
      <c r="D349" s="75"/>
      <c r="E349" s="75"/>
      <c r="F349" s="76"/>
      <c r="G349" s="76"/>
      <c r="H349" s="75"/>
      <c r="I349" s="153"/>
      <c r="J349" s="153"/>
      <c r="K349" s="153"/>
      <c r="L349" s="75"/>
      <c r="M349" s="76"/>
      <c r="N349" s="76"/>
      <c r="O349" s="75"/>
      <c r="P349" s="153"/>
      <c r="Q349" s="153"/>
      <c r="R349" s="75"/>
      <c r="S349" s="75"/>
      <c r="T349" s="76"/>
      <c r="U349" s="76"/>
      <c r="V349" s="75"/>
      <c r="W349" s="153"/>
      <c r="X349" s="153"/>
      <c r="Y349" s="75"/>
      <c r="Z349" s="75"/>
      <c r="AA349" s="76"/>
      <c r="AB349" s="76"/>
      <c r="AC349" s="75"/>
      <c r="AD349" s="153"/>
      <c r="AE349" s="153"/>
      <c r="AF349" s="153"/>
      <c r="AG349" s="75"/>
      <c r="AH349" s="262"/>
      <c r="AI349" s="80">
        <f t="shared" si="0"/>
        <v>0</v>
      </c>
      <c r="AJ349" s="81">
        <f>'Май 2020'!AJ349-AI349</f>
        <v>0</v>
      </c>
      <c r="AK349" s="82">
        <f t="shared" si="1"/>
        <v>0</v>
      </c>
      <c r="AL349" s="83">
        <f>'Май 2020'!AL349+AK349</f>
        <v>0</v>
      </c>
      <c r="AM349" s="82">
        <f t="shared" si="2"/>
        <v>0</v>
      </c>
      <c r="AN349" s="84">
        <f>'Май 2020'!AN349+AM349</f>
        <v>0</v>
      </c>
      <c r="AO349" s="82">
        <f t="shared" si="3"/>
        <v>0</v>
      </c>
      <c r="AP349" s="85">
        <f>'Май 2020'!AP349+'Июнь 2020'!AO349</f>
        <v>0</v>
      </c>
      <c r="AQ349" s="82">
        <f t="shared" si="4"/>
        <v>0</v>
      </c>
      <c r="AR349" s="86">
        <f>'Май 2020'!AR349+'Июнь 2020'!AQ349</f>
        <v>0</v>
      </c>
      <c r="AS349" s="87">
        <f>'Январь 2020'!AW349</f>
        <v>0</v>
      </c>
      <c r="AT349" s="88">
        <f>'Январь 2020'!AX349</f>
        <v>0</v>
      </c>
      <c r="AU349" s="45">
        <f t="shared" si="5"/>
        <v>0</v>
      </c>
    </row>
    <row r="350" spans="1:47" ht="14.25" customHeight="1">
      <c r="A350" s="71">
        <f>'Январь 2020'!A350</f>
        <v>17</v>
      </c>
      <c r="B350" s="72">
        <f>'Январь 2020'!G350</f>
        <v>0</v>
      </c>
      <c r="C350" s="73">
        <f>'Январь 2020'!B350</f>
        <v>0</v>
      </c>
      <c r="D350" s="75"/>
      <c r="E350" s="75"/>
      <c r="F350" s="76"/>
      <c r="G350" s="76"/>
      <c r="H350" s="75"/>
      <c r="I350" s="153"/>
      <c r="J350" s="153"/>
      <c r="K350" s="153"/>
      <c r="L350" s="75"/>
      <c r="M350" s="76"/>
      <c r="N350" s="76"/>
      <c r="O350" s="75"/>
      <c r="P350" s="153"/>
      <c r="Q350" s="153"/>
      <c r="R350" s="75"/>
      <c r="S350" s="75"/>
      <c r="T350" s="76"/>
      <c r="U350" s="76"/>
      <c r="V350" s="75"/>
      <c r="W350" s="153"/>
      <c r="X350" s="153"/>
      <c r="Y350" s="75"/>
      <c r="Z350" s="75"/>
      <c r="AA350" s="76"/>
      <c r="AB350" s="76"/>
      <c r="AC350" s="75"/>
      <c r="AD350" s="153"/>
      <c r="AE350" s="153"/>
      <c r="AF350" s="153"/>
      <c r="AG350" s="75"/>
      <c r="AH350" s="262"/>
      <c r="AI350" s="80">
        <f t="shared" si="0"/>
        <v>0</v>
      </c>
      <c r="AJ350" s="81">
        <f>'Май 2020'!AJ350-AI350</f>
        <v>0</v>
      </c>
      <c r="AK350" s="82">
        <f t="shared" si="1"/>
        <v>0</v>
      </c>
      <c r="AL350" s="83">
        <f>'Май 2020'!AL350+AK350</f>
        <v>0</v>
      </c>
      <c r="AM350" s="82">
        <f t="shared" si="2"/>
        <v>0</v>
      </c>
      <c r="AN350" s="84">
        <f>'Май 2020'!AN350+AM350</f>
        <v>0</v>
      </c>
      <c r="AO350" s="82">
        <f t="shared" si="3"/>
        <v>0</v>
      </c>
      <c r="AP350" s="85">
        <f>'Май 2020'!AP350+'Июнь 2020'!AO350</f>
        <v>0</v>
      </c>
      <c r="AQ350" s="82">
        <f t="shared" si="4"/>
        <v>0</v>
      </c>
      <c r="AR350" s="86">
        <f>'Май 2020'!AR350+'Июнь 2020'!AQ350</f>
        <v>0</v>
      </c>
      <c r="AS350" s="87">
        <f>'Январь 2020'!AW350</f>
        <v>0</v>
      </c>
      <c r="AT350" s="88">
        <f>'Январь 2020'!AX350</f>
        <v>0</v>
      </c>
      <c r="AU350" s="45">
        <f t="shared" si="5"/>
        <v>0</v>
      </c>
    </row>
    <row r="351" spans="1:47" ht="14.25" customHeight="1">
      <c r="A351" s="71">
        <f>'Январь 2020'!A351</f>
        <v>18</v>
      </c>
      <c r="B351" s="72">
        <f>'Январь 2020'!G351</f>
        <v>0</v>
      </c>
      <c r="C351" s="73">
        <f>'Январь 2020'!B351</f>
        <v>0</v>
      </c>
      <c r="D351" s="75"/>
      <c r="E351" s="75"/>
      <c r="F351" s="76"/>
      <c r="G351" s="76"/>
      <c r="H351" s="75"/>
      <c r="I351" s="153"/>
      <c r="J351" s="153"/>
      <c r="K351" s="153"/>
      <c r="L351" s="75"/>
      <c r="M351" s="76"/>
      <c r="N351" s="76"/>
      <c r="O351" s="75"/>
      <c r="P351" s="153"/>
      <c r="Q351" s="153"/>
      <c r="R351" s="75"/>
      <c r="S351" s="75"/>
      <c r="T351" s="76"/>
      <c r="U351" s="76"/>
      <c r="V351" s="75"/>
      <c r="W351" s="153"/>
      <c r="X351" s="153"/>
      <c r="Y351" s="75"/>
      <c r="Z351" s="75"/>
      <c r="AA351" s="76"/>
      <c r="AB351" s="76"/>
      <c r="AC351" s="75"/>
      <c r="AD351" s="153"/>
      <c r="AE351" s="153"/>
      <c r="AF351" s="153"/>
      <c r="AG351" s="75"/>
      <c r="AH351" s="262"/>
      <c r="AI351" s="80">
        <f t="shared" si="0"/>
        <v>0</v>
      </c>
      <c r="AJ351" s="81">
        <f>'Май 2020'!AJ351-AI351</f>
        <v>0</v>
      </c>
      <c r="AK351" s="82">
        <f t="shared" si="1"/>
        <v>0</v>
      </c>
      <c r="AL351" s="83">
        <f>'Май 2020'!AL351+AK351</f>
        <v>0</v>
      </c>
      <c r="AM351" s="82">
        <f t="shared" si="2"/>
        <v>0</v>
      </c>
      <c r="AN351" s="84">
        <f>'Май 2020'!AN351+AM351</f>
        <v>0</v>
      </c>
      <c r="AO351" s="82">
        <f t="shared" si="3"/>
        <v>0</v>
      </c>
      <c r="AP351" s="85">
        <f>'Май 2020'!AP351+'Июнь 2020'!AO351</f>
        <v>0</v>
      </c>
      <c r="AQ351" s="82">
        <f t="shared" si="4"/>
        <v>0</v>
      </c>
      <c r="AR351" s="86">
        <f>'Май 2020'!AR351+'Июнь 2020'!AQ351</f>
        <v>0</v>
      </c>
      <c r="AS351" s="87">
        <f>'Январь 2020'!AW351</f>
        <v>0</v>
      </c>
      <c r="AT351" s="88">
        <f>'Январь 2020'!AX351</f>
        <v>0</v>
      </c>
      <c r="AU351" s="45">
        <f t="shared" si="5"/>
        <v>0</v>
      </c>
    </row>
    <row r="352" spans="1:47" ht="14.25" customHeight="1">
      <c r="A352" s="71">
        <f>'Январь 2020'!A352</f>
        <v>19</v>
      </c>
      <c r="B352" s="72">
        <f>'Январь 2020'!G352</f>
        <v>0</v>
      </c>
      <c r="C352" s="73">
        <f>'Январь 2020'!B352</f>
        <v>0</v>
      </c>
      <c r="D352" s="75"/>
      <c r="E352" s="75"/>
      <c r="F352" s="76"/>
      <c r="G352" s="76"/>
      <c r="H352" s="75"/>
      <c r="I352" s="153"/>
      <c r="J352" s="153"/>
      <c r="K352" s="153"/>
      <c r="L352" s="75"/>
      <c r="M352" s="76"/>
      <c r="N352" s="76"/>
      <c r="O352" s="75"/>
      <c r="P352" s="153"/>
      <c r="Q352" s="153"/>
      <c r="R352" s="75"/>
      <c r="S352" s="75"/>
      <c r="T352" s="76"/>
      <c r="U352" s="76"/>
      <c r="V352" s="75"/>
      <c r="W352" s="153"/>
      <c r="X352" s="153"/>
      <c r="Y352" s="75"/>
      <c r="Z352" s="75"/>
      <c r="AA352" s="76"/>
      <c r="AB352" s="76"/>
      <c r="AC352" s="75"/>
      <c r="AD352" s="153"/>
      <c r="AE352" s="153"/>
      <c r="AF352" s="153"/>
      <c r="AG352" s="75"/>
      <c r="AH352" s="262"/>
      <c r="AI352" s="80">
        <f t="shared" si="0"/>
        <v>0</v>
      </c>
      <c r="AJ352" s="81">
        <f>'Май 2020'!AJ352-AI352</f>
        <v>0</v>
      </c>
      <c r="AK352" s="82">
        <f t="shared" si="1"/>
        <v>0</v>
      </c>
      <c r="AL352" s="83">
        <f>'Май 2020'!AL352+AK352</f>
        <v>0</v>
      </c>
      <c r="AM352" s="82">
        <f t="shared" si="2"/>
        <v>0</v>
      </c>
      <c r="AN352" s="84">
        <f>'Май 2020'!AN352+AM352</f>
        <v>0</v>
      </c>
      <c r="AO352" s="82">
        <f t="shared" si="3"/>
        <v>0</v>
      </c>
      <c r="AP352" s="85">
        <f>'Май 2020'!AP352+'Июнь 2020'!AO352</f>
        <v>0</v>
      </c>
      <c r="AQ352" s="82">
        <f t="shared" si="4"/>
        <v>0</v>
      </c>
      <c r="AR352" s="86">
        <f>'Май 2020'!AR352+'Июнь 2020'!AQ352</f>
        <v>0</v>
      </c>
      <c r="AS352" s="87">
        <f>'Январь 2020'!AW352</f>
        <v>0</v>
      </c>
      <c r="AT352" s="88">
        <f>'Январь 2020'!AX352</f>
        <v>0</v>
      </c>
      <c r="AU352" s="45">
        <f t="shared" si="5"/>
        <v>0</v>
      </c>
    </row>
    <row r="353" spans="1:47" ht="14.25" customHeight="1">
      <c r="A353" s="71">
        <f>'Январь 2020'!A353</f>
        <v>20</v>
      </c>
      <c r="B353" s="72">
        <f>'Январь 2020'!G353</f>
        <v>0</v>
      </c>
      <c r="C353" s="73">
        <f>'Январь 2020'!B353</f>
        <v>0</v>
      </c>
      <c r="D353" s="75"/>
      <c r="E353" s="75"/>
      <c r="F353" s="76"/>
      <c r="G353" s="76"/>
      <c r="H353" s="75"/>
      <c r="I353" s="153"/>
      <c r="J353" s="153"/>
      <c r="K353" s="153"/>
      <c r="L353" s="75"/>
      <c r="M353" s="76"/>
      <c r="N353" s="76"/>
      <c r="O353" s="75"/>
      <c r="P353" s="153"/>
      <c r="Q353" s="153"/>
      <c r="R353" s="75"/>
      <c r="S353" s="75"/>
      <c r="T353" s="76"/>
      <c r="U353" s="76"/>
      <c r="V353" s="75"/>
      <c r="W353" s="153"/>
      <c r="X353" s="153"/>
      <c r="Y353" s="75"/>
      <c r="Z353" s="75"/>
      <c r="AA353" s="76"/>
      <c r="AB353" s="76"/>
      <c r="AC353" s="75"/>
      <c r="AD353" s="153"/>
      <c r="AE353" s="153"/>
      <c r="AF353" s="153"/>
      <c r="AG353" s="75"/>
      <c r="AH353" s="262"/>
      <c r="AI353" s="80">
        <f t="shared" si="0"/>
        <v>0</v>
      </c>
      <c r="AJ353" s="81">
        <f>'Май 2020'!AJ353-AI353</f>
        <v>0</v>
      </c>
      <c r="AK353" s="82">
        <f t="shared" si="1"/>
        <v>0</v>
      </c>
      <c r="AL353" s="83">
        <f>'Май 2020'!AL353+AK353</f>
        <v>0</v>
      </c>
      <c r="AM353" s="82">
        <f t="shared" si="2"/>
        <v>0</v>
      </c>
      <c r="AN353" s="84">
        <f>'Май 2020'!AN353+AM353</f>
        <v>0</v>
      </c>
      <c r="AO353" s="82">
        <f t="shared" si="3"/>
        <v>0</v>
      </c>
      <c r="AP353" s="85">
        <f>'Май 2020'!AP353+'Июнь 2020'!AO353</f>
        <v>0</v>
      </c>
      <c r="AQ353" s="82">
        <f t="shared" si="4"/>
        <v>0</v>
      </c>
      <c r="AR353" s="86">
        <f>'Май 2020'!AR353+'Июнь 2020'!AQ353</f>
        <v>0</v>
      </c>
      <c r="AS353" s="87">
        <f>'Январь 2020'!AW353</f>
        <v>0</v>
      </c>
      <c r="AT353" s="88">
        <f>'Январь 2020'!AX353</f>
        <v>0</v>
      </c>
      <c r="AU353" s="45">
        <f t="shared" si="5"/>
        <v>0</v>
      </c>
    </row>
    <row r="354" spans="1:47" ht="14.25" customHeight="1">
      <c r="A354" s="71">
        <f>'Январь 2020'!A354</f>
        <v>0</v>
      </c>
      <c r="B354" s="72">
        <f>'Январь 2020'!G354</f>
        <v>0</v>
      </c>
      <c r="C354" s="257">
        <f>'Январь 2020'!B354</f>
        <v>0</v>
      </c>
      <c r="D354" s="75"/>
      <c r="E354" s="75"/>
      <c r="F354" s="76"/>
      <c r="G354" s="76"/>
      <c r="H354" s="75"/>
      <c r="I354" s="153"/>
      <c r="J354" s="153"/>
      <c r="K354" s="153"/>
      <c r="L354" s="75"/>
      <c r="M354" s="76"/>
      <c r="N354" s="76"/>
      <c r="O354" s="75"/>
      <c r="P354" s="153"/>
      <c r="Q354" s="153"/>
      <c r="R354" s="75"/>
      <c r="S354" s="75"/>
      <c r="T354" s="76"/>
      <c r="U354" s="76"/>
      <c r="V354" s="75"/>
      <c r="W354" s="153"/>
      <c r="X354" s="153"/>
      <c r="Y354" s="75"/>
      <c r="Z354" s="75"/>
      <c r="AA354" s="76"/>
      <c r="AB354" s="76"/>
      <c r="AC354" s="75"/>
      <c r="AD354" s="153"/>
      <c r="AE354" s="153"/>
      <c r="AF354" s="153"/>
      <c r="AG354" s="75"/>
      <c r="AH354" s="262"/>
      <c r="AI354" s="80">
        <f t="shared" si="0"/>
        <v>0</v>
      </c>
      <c r="AJ354" s="81">
        <f>'Май 2020'!AJ354-AI354</f>
        <v>0</v>
      </c>
      <c r="AK354" s="82">
        <f t="shared" si="1"/>
        <v>0</v>
      </c>
      <c r="AL354" s="83">
        <f>'Май 2020'!AL354+AK354</f>
        <v>0</v>
      </c>
      <c r="AM354" s="82">
        <f t="shared" si="2"/>
        <v>0</v>
      </c>
      <c r="AN354" s="84">
        <f>'Май 2020'!AN354+AM354</f>
        <v>0</v>
      </c>
      <c r="AO354" s="82">
        <f t="shared" si="3"/>
        <v>0</v>
      </c>
      <c r="AP354" s="85">
        <f>'Май 2020'!AP354+'Июнь 2020'!AO354</f>
        <v>0</v>
      </c>
      <c r="AQ354" s="82">
        <f t="shared" si="4"/>
        <v>0</v>
      </c>
      <c r="AR354" s="86">
        <f>'Май 2020'!AR354+'Июнь 2020'!AQ354</f>
        <v>0</v>
      </c>
      <c r="AS354" s="87">
        <f>'Январь 2020'!AW354</f>
        <v>0</v>
      </c>
      <c r="AT354" s="88">
        <f>'Январь 2020'!AX354</f>
        <v>0</v>
      </c>
      <c r="AU354" s="45">
        <f t="shared" si="5"/>
        <v>0</v>
      </c>
    </row>
    <row r="355" spans="1:47" ht="14.25" customHeight="1">
      <c r="A355" s="71">
        <f>'Январь 2020'!A355</f>
        <v>0</v>
      </c>
      <c r="B355" s="72">
        <f>'Январь 2020'!G355</f>
        <v>0</v>
      </c>
      <c r="C355" s="257">
        <f>'Январь 2020'!B355</f>
        <v>0</v>
      </c>
      <c r="D355" s="75"/>
      <c r="E355" s="75"/>
      <c r="F355" s="76"/>
      <c r="G355" s="76"/>
      <c r="H355" s="75"/>
      <c r="I355" s="153"/>
      <c r="J355" s="153"/>
      <c r="K355" s="153"/>
      <c r="L355" s="75"/>
      <c r="M355" s="76"/>
      <c r="N355" s="76"/>
      <c r="O355" s="75"/>
      <c r="P355" s="153"/>
      <c r="Q355" s="153"/>
      <c r="R355" s="75"/>
      <c r="S355" s="75"/>
      <c r="T355" s="76"/>
      <c r="U355" s="76"/>
      <c r="V355" s="75"/>
      <c r="W355" s="153"/>
      <c r="X355" s="153"/>
      <c r="Y355" s="75"/>
      <c r="Z355" s="75"/>
      <c r="AA355" s="76"/>
      <c r="AB355" s="76"/>
      <c r="AC355" s="75"/>
      <c r="AD355" s="153"/>
      <c r="AE355" s="153"/>
      <c r="AF355" s="153"/>
      <c r="AG355" s="75"/>
      <c r="AH355" s="262"/>
      <c r="AI355" s="80">
        <f t="shared" si="0"/>
        <v>0</v>
      </c>
      <c r="AJ355" s="81">
        <f>'Май 2020'!AJ355-AI355</f>
        <v>0</v>
      </c>
      <c r="AK355" s="82">
        <f t="shared" si="1"/>
        <v>0</v>
      </c>
      <c r="AL355" s="83">
        <f>'Май 2020'!AL355+AK355</f>
        <v>0</v>
      </c>
      <c r="AM355" s="82">
        <f t="shared" si="2"/>
        <v>0</v>
      </c>
      <c r="AN355" s="84">
        <f>'Май 2020'!AN355+AM355</f>
        <v>0</v>
      </c>
      <c r="AO355" s="82">
        <f t="shared" si="3"/>
        <v>0</v>
      </c>
      <c r="AP355" s="85">
        <f>'Май 2020'!AP355+'Июнь 2020'!AO355</f>
        <v>0</v>
      </c>
      <c r="AQ355" s="82">
        <f t="shared" si="4"/>
        <v>0</v>
      </c>
      <c r="AR355" s="86">
        <f>'Май 2020'!AR355+'Июнь 2020'!AQ355</f>
        <v>0</v>
      </c>
      <c r="AS355" s="87">
        <f>'Январь 2020'!AW355</f>
        <v>0</v>
      </c>
      <c r="AT355" s="88">
        <f>'Январь 2020'!AX355</f>
        <v>0</v>
      </c>
      <c r="AU355" s="45">
        <f t="shared" si="5"/>
        <v>0</v>
      </c>
    </row>
    <row r="356" spans="1:47" ht="14.25" customHeight="1">
      <c r="A356" s="71">
        <f>'Январь 2020'!A356</f>
        <v>0</v>
      </c>
      <c r="B356" s="72">
        <f>'Январь 2020'!G356</f>
        <v>0</v>
      </c>
      <c r="C356" s="257">
        <f>'Январь 2020'!B356</f>
        <v>0</v>
      </c>
      <c r="D356" s="75"/>
      <c r="E356" s="75"/>
      <c r="F356" s="76"/>
      <c r="G356" s="76"/>
      <c r="H356" s="75"/>
      <c r="I356" s="153"/>
      <c r="J356" s="153"/>
      <c r="K356" s="153"/>
      <c r="L356" s="75"/>
      <c r="M356" s="76"/>
      <c r="N356" s="76"/>
      <c r="O356" s="75"/>
      <c r="P356" s="153"/>
      <c r="Q356" s="153"/>
      <c r="R356" s="75"/>
      <c r="S356" s="75"/>
      <c r="T356" s="76"/>
      <c r="U356" s="76"/>
      <c r="V356" s="75"/>
      <c r="W356" s="153"/>
      <c r="X356" s="153"/>
      <c r="Y356" s="75"/>
      <c r="Z356" s="75"/>
      <c r="AA356" s="76"/>
      <c r="AB356" s="76"/>
      <c r="AC356" s="75"/>
      <c r="AD356" s="153"/>
      <c r="AE356" s="153"/>
      <c r="AF356" s="153"/>
      <c r="AG356" s="75"/>
      <c r="AH356" s="262"/>
      <c r="AI356" s="80">
        <f t="shared" si="0"/>
        <v>0</v>
      </c>
      <c r="AJ356" s="81">
        <f>'Май 2020'!AJ356-AI356</f>
        <v>0</v>
      </c>
      <c r="AK356" s="82">
        <f t="shared" si="1"/>
        <v>0</v>
      </c>
      <c r="AL356" s="83">
        <f>'Май 2020'!AL356+AK356</f>
        <v>0</v>
      </c>
      <c r="AM356" s="82">
        <f t="shared" si="2"/>
        <v>0</v>
      </c>
      <c r="AN356" s="84">
        <f>'Май 2020'!AN356+AM356</f>
        <v>0</v>
      </c>
      <c r="AO356" s="82">
        <f t="shared" si="3"/>
        <v>0</v>
      </c>
      <c r="AP356" s="85">
        <f>'Май 2020'!AP356+'Июнь 2020'!AO356</f>
        <v>0</v>
      </c>
      <c r="AQ356" s="82">
        <f t="shared" si="4"/>
        <v>0</v>
      </c>
      <c r="AR356" s="86">
        <f>'Май 2020'!AR356+'Июнь 2020'!AQ356</f>
        <v>0</v>
      </c>
      <c r="AS356" s="87">
        <f>'Январь 2020'!AW356</f>
        <v>0</v>
      </c>
      <c r="AT356" s="88">
        <f>'Январь 2020'!AX356</f>
        <v>0</v>
      </c>
      <c r="AU356" s="45">
        <f t="shared" si="5"/>
        <v>0</v>
      </c>
    </row>
    <row r="357" spans="1:47" ht="14.25" customHeight="1">
      <c r="A357" s="71">
        <f>'Январь 2020'!A357</f>
        <v>0</v>
      </c>
      <c r="B357" s="72">
        <f>'Январь 2020'!G357</f>
        <v>0</v>
      </c>
      <c r="C357" s="257">
        <f>'Январь 2020'!B357</f>
        <v>0</v>
      </c>
      <c r="D357" s="75"/>
      <c r="E357" s="75"/>
      <c r="F357" s="76"/>
      <c r="G357" s="76"/>
      <c r="H357" s="75"/>
      <c r="I357" s="153"/>
      <c r="J357" s="153"/>
      <c r="K357" s="153"/>
      <c r="L357" s="75"/>
      <c r="M357" s="76"/>
      <c r="N357" s="76"/>
      <c r="O357" s="75"/>
      <c r="P357" s="153"/>
      <c r="Q357" s="153"/>
      <c r="R357" s="75"/>
      <c r="S357" s="75"/>
      <c r="T357" s="76"/>
      <c r="U357" s="76"/>
      <c r="V357" s="75"/>
      <c r="W357" s="153"/>
      <c r="X357" s="153"/>
      <c r="Y357" s="75"/>
      <c r="Z357" s="75"/>
      <c r="AA357" s="76"/>
      <c r="AB357" s="76"/>
      <c r="AC357" s="75"/>
      <c r="AD357" s="153"/>
      <c r="AE357" s="153"/>
      <c r="AF357" s="153"/>
      <c r="AG357" s="75"/>
      <c r="AH357" s="262"/>
      <c r="AI357" s="80">
        <f t="shared" si="0"/>
        <v>0</v>
      </c>
      <c r="AJ357" s="81">
        <f>'Май 2020'!AJ357-AI357</f>
        <v>0</v>
      </c>
      <c r="AK357" s="82">
        <f t="shared" si="1"/>
        <v>0</v>
      </c>
      <c r="AL357" s="83">
        <f>'Май 2020'!AL357+AK357</f>
        <v>0</v>
      </c>
      <c r="AM357" s="82">
        <f t="shared" si="2"/>
        <v>0</v>
      </c>
      <c r="AN357" s="84">
        <f>'Май 2020'!AN357+AM357</f>
        <v>0</v>
      </c>
      <c r="AO357" s="82">
        <f t="shared" si="3"/>
        <v>0</v>
      </c>
      <c r="AP357" s="85">
        <f>'Май 2020'!AP357+'Июнь 2020'!AO357</f>
        <v>0</v>
      </c>
      <c r="AQ357" s="82">
        <f t="shared" si="4"/>
        <v>0</v>
      </c>
      <c r="AR357" s="86">
        <f>'Май 2020'!AR357+'Июнь 2020'!AQ357</f>
        <v>0</v>
      </c>
      <c r="AS357" s="87">
        <f>'Январь 2020'!AW357</f>
        <v>0</v>
      </c>
      <c r="AT357" s="88">
        <f>'Январь 2020'!AX357</f>
        <v>0</v>
      </c>
      <c r="AU357" s="45">
        <f t="shared" si="5"/>
        <v>0</v>
      </c>
    </row>
    <row r="358" spans="1:47" ht="14.25" customHeight="1">
      <c r="A358" s="71">
        <f>'Январь 2020'!A358</f>
        <v>0</v>
      </c>
      <c r="B358" s="72">
        <f>'Январь 2020'!G358</f>
        <v>0</v>
      </c>
      <c r="C358" s="257">
        <f>'Январь 2020'!B358</f>
        <v>0</v>
      </c>
      <c r="D358" s="75"/>
      <c r="E358" s="75"/>
      <c r="F358" s="76"/>
      <c r="G358" s="76"/>
      <c r="H358" s="75"/>
      <c r="I358" s="153"/>
      <c r="J358" s="153"/>
      <c r="K358" s="153"/>
      <c r="L358" s="75"/>
      <c r="M358" s="76"/>
      <c r="N358" s="76"/>
      <c r="O358" s="75"/>
      <c r="P358" s="153"/>
      <c r="Q358" s="153"/>
      <c r="R358" s="75"/>
      <c r="S358" s="75"/>
      <c r="T358" s="76"/>
      <c r="U358" s="76"/>
      <c r="V358" s="75"/>
      <c r="W358" s="153"/>
      <c r="X358" s="153"/>
      <c r="Y358" s="75"/>
      <c r="Z358" s="75"/>
      <c r="AA358" s="76"/>
      <c r="AB358" s="76"/>
      <c r="AC358" s="75"/>
      <c r="AD358" s="153"/>
      <c r="AE358" s="153"/>
      <c r="AF358" s="153"/>
      <c r="AG358" s="75"/>
      <c r="AH358" s="262"/>
      <c r="AI358" s="80">
        <f t="shared" si="0"/>
        <v>0</v>
      </c>
      <c r="AJ358" s="81">
        <f>'Май 2020'!AJ358-AI358</f>
        <v>0</v>
      </c>
      <c r="AK358" s="82">
        <f t="shared" si="1"/>
        <v>0</v>
      </c>
      <c r="AL358" s="83">
        <f>'Май 2020'!AL358+AK358</f>
        <v>0</v>
      </c>
      <c r="AM358" s="82">
        <f t="shared" si="2"/>
        <v>0</v>
      </c>
      <c r="AN358" s="84">
        <f>'Май 2020'!AN358+AM358</f>
        <v>0</v>
      </c>
      <c r="AO358" s="82">
        <f t="shared" si="3"/>
        <v>0</v>
      </c>
      <c r="AP358" s="85">
        <f>'Май 2020'!AP358+'Июнь 2020'!AO358</f>
        <v>0</v>
      </c>
      <c r="AQ358" s="82">
        <f t="shared" si="4"/>
        <v>0</v>
      </c>
      <c r="AR358" s="86">
        <f>'Май 2020'!AR358+'Июнь 2020'!AQ358</f>
        <v>0</v>
      </c>
      <c r="AS358" s="87">
        <f>'Январь 2020'!AW358</f>
        <v>0</v>
      </c>
      <c r="AT358" s="88">
        <f>'Январь 2020'!AX358</f>
        <v>0</v>
      </c>
      <c r="AU358" s="45">
        <f t="shared" si="5"/>
        <v>0</v>
      </c>
    </row>
    <row r="359" spans="1:47" ht="14.25" customHeight="1">
      <c r="A359" s="71">
        <f>'Январь 2020'!A359</f>
        <v>0</v>
      </c>
      <c r="B359" s="72">
        <f>'Январь 2020'!G359</f>
        <v>0</v>
      </c>
      <c r="C359" s="257">
        <f>'Январь 2020'!B359</f>
        <v>0</v>
      </c>
      <c r="D359" s="75"/>
      <c r="E359" s="75"/>
      <c r="F359" s="76"/>
      <c r="G359" s="76"/>
      <c r="H359" s="75"/>
      <c r="I359" s="153"/>
      <c r="J359" s="153"/>
      <c r="K359" s="153"/>
      <c r="L359" s="75"/>
      <c r="M359" s="76"/>
      <c r="N359" s="76"/>
      <c r="O359" s="75"/>
      <c r="P359" s="153"/>
      <c r="Q359" s="153"/>
      <c r="R359" s="75"/>
      <c r="S359" s="75"/>
      <c r="T359" s="76"/>
      <c r="U359" s="76"/>
      <c r="V359" s="75"/>
      <c r="W359" s="153"/>
      <c r="X359" s="153"/>
      <c r="Y359" s="75"/>
      <c r="Z359" s="75"/>
      <c r="AA359" s="76"/>
      <c r="AB359" s="76"/>
      <c r="AC359" s="75"/>
      <c r="AD359" s="153"/>
      <c r="AE359" s="153"/>
      <c r="AF359" s="153"/>
      <c r="AG359" s="75"/>
      <c r="AH359" s="262"/>
      <c r="AI359" s="80">
        <f t="shared" si="0"/>
        <v>0</v>
      </c>
      <c r="AJ359" s="81">
        <f>'Май 2020'!AJ359-AI359</f>
        <v>0</v>
      </c>
      <c r="AK359" s="82">
        <f t="shared" si="1"/>
        <v>0</v>
      </c>
      <c r="AL359" s="83">
        <f>'Май 2020'!AL359+AK359</f>
        <v>0</v>
      </c>
      <c r="AM359" s="82">
        <f t="shared" si="2"/>
        <v>0</v>
      </c>
      <c r="AN359" s="84">
        <f>'Май 2020'!AN359+AM359</f>
        <v>0</v>
      </c>
      <c r="AO359" s="82">
        <f t="shared" si="3"/>
        <v>0</v>
      </c>
      <c r="AP359" s="85">
        <f>'Май 2020'!AP359+'Июнь 2020'!AO359</f>
        <v>0</v>
      </c>
      <c r="AQ359" s="82">
        <f t="shared" si="4"/>
        <v>0</v>
      </c>
      <c r="AR359" s="86">
        <f>'Май 2020'!AR359+'Июнь 2020'!AQ359</f>
        <v>0</v>
      </c>
      <c r="AS359" s="87">
        <f>'Январь 2020'!AW359</f>
        <v>0</v>
      </c>
      <c r="AT359" s="88">
        <f>'Январь 2020'!AX359</f>
        <v>0</v>
      </c>
      <c r="AU359" s="45">
        <f t="shared" si="5"/>
        <v>0</v>
      </c>
    </row>
    <row r="360" spans="1:47" ht="14.25" customHeight="1">
      <c r="A360" s="71">
        <f>'Январь 2020'!A360</f>
        <v>0</v>
      </c>
      <c r="B360" s="72">
        <f>'Январь 2020'!G360</f>
        <v>0</v>
      </c>
      <c r="C360" s="257">
        <f>'Январь 2020'!B360</f>
        <v>0</v>
      </c>
      <c r="D360" s="75"/>
      <c r="E360" s="75"/>
      <c r="F360" s="76"/>
      <c r="G360" s="76"/>
      <c r="H360" s="75"/>
      <c r="I360" s="153"/>
      <c r="J360" s="153"/>
      <c r="K360" s="153"/>
      <c r="L360" s="75"/>
      <c r="M360" s="76"/>
      <c r="N360" s="76"/>
      <c r="O360" s="75"/>
      <c r="P360" s="153"/>
      <c r="Q360" s="153"/>
      <c r="R360" s="75"/>
      <c r="S360" s="75"/>
      <c r="T360" s="76"/>
      <c r="U360" s="76"/>
      <c r="V360" s="75"/>
      <c r="W360" s="153"/>
      <c r="X360" s="153"/>
      <c r="Y360" s="75"/>
      <c r="Z360" s="75"/>
      <c r="AA360" s="76"/>
      <c r="AB360" s="76"/>
      <c r="AC360" s="75"/>
      <c r="AD360" s="153"/>
      <c r="AE360" s="153"/>
      <c r="AF360" s="153"/>
      <c r="AG360" s="75"/>
      <c r="AH360" s="262"/>
      <c r="AI360" s="80">
        <f t="shared" si="0"/>
        <v>0</v>
      </c>
      <c r="AJ360" s="81">
        <f>'Май 2020'!AJ360-AI360</f>
        <v>0</v>
      </c>
      <c r="AK360" s="82">
        <f t="shared" si="1"/>
        <v>0</v>
      </c>
      <c r="AL360" s="83">
        <f>'Май 2020'!AL360+AK360</f>
        <v>0</v>
      </c>
      <c r="AM360" s="82">
        <f t="shared" si="2"/>
        <v>0</v>
      </c>
      <c r="AN360" s="84">
        <f>'Май 2020'!AN360+AM360</f>
        <v>0</v>
      </c>
      <c r="AO360" s="82">
        <f t="shared" si="3"/>
        <v>0</v>
      </c>
      <c r="AP360" s="85">
        <f>'Май 2020'!AP360+'Июнь 2020'!AO360</f>
        <v>0</v>
      </c>
      <c r="AQ360" s="82">
        <f t="shared" si="4"/>
        <v>0</v>
      </c>
      <c r="AR360" s="86">
        <f>'Май 2020'!AR360+'Июнь 2020'!AQ360</f>
        <v>0</v>
      </c>
      <c r="AS360" s="87">
        <f>'Январь 2020'!AW360</f>
        <v>0</v>
      </c>
      <c r="AT360" s="88">
        <f>'Январь 2020'!AX360</f>
        <v>0</v>
      </c>
      <c r="AU360" s="45">
        <f t="shared" si="5"/>
        <v>0</v>
      </c>
    </row>
    <row r="361" spans="1:47" ht="14.25" customHeight="1">
      <c r="A361" s="71">
        <f>'Январь 2020'!A361</f>
        <v>0</v>
      </c>
      <c r="B361" s="72">
        <f>'Январь 2020'!G361</f>
        <v>0</v>
      </c>
      <c r="C361" s="257">
        <f>'Январь 2020'!B361</f>
        <v>0</v>
      </c>
      <c r="D361" s="75"/>
      <c r="E361" s="75"/>
      <c r="F361" s="76"/>
      <c r="G361" s="76"/>
      <c r="H361" s="75"/>
      <c r="I361" s="153"/>
      <c r="J361" s="153"/>
      <c r="K361" s="153"/>
      <c r="L361" s="75"/>
      <c r="M361" s="76"/>
      <c r="N361" s="76"/>
      <c r="O361" s="75"/>
      <c r="P361" s="153"/>
      <c r="Q361" s="153"/>
      <c r="R361" s="75"/>
      <c r="S361" s="75"/>
      <c r="T361" s="76"/>
      <c r="U361" s="76"/>
      <c r="V361" s="75"/>
      <c r="W361" s="153"/>
      <c r="X361" s="153"/>
      <c r="Y361" s="75"/>
      <c r="Z361" s="75"/>
      <c r="AA361" s="76"/>
      <c r="AB361" s="76"/>
      <c r="AC361" s="75"/>
      <c r="AD361" s="153"/>
      <c r="AE361" s="153"/>
      <c r="AF361" s="153"/>
      <c r="AG361" s="75"/>
      <c r="AH361" s="262"/>
      <c r="AI361" s="80">
        <f t="shared" si="0"/>
        <v>0</v>
      </c>
      <c r="AJ361" s="81">
        <f>'Май 2020'!AJ361-AI361</f>
        <v>0</v>
      </c>
      <c r="AK361" s="82">
        <f t="shared" si="1"/>
        <v>0</v>
      </c>
      <c r="AL361" s="83">
        <f>'Май 2020'!AL361+AK361</f>
        <v>0</v>
      </c>
      <c r="AM361" s="82">
        <f t="shared" si="2"/>
        <v>0</v>
      </c>
      <c r="AN361" s="84">
        <f>'Май 2020'!AN361+AM361</f>
        <v>0</v>
      </c>
      <c r="AO361" s="82">
        <f t="shared" si="3"/>
        <v>0</v>
      </c>
      <c r="AP361" s="85">
        <f>'Май 2020'!AP361+'Июнь 2020'!AO361</f>
        <v>0</v>
      </c>
      <c r="AQ361" s="82">
        <f t="shared" si="4"/>
        <v>0</v>
      </c>
      <c r="AR361" s="86">
        <f>'Май 2020'!AR361+'Июнь 2020'!AQ361</f>
        <v>0</v>
      </c>
      <c r="AS361" s="87">
        <f>'Январь 2020'!AW361</f>
        <v>0</v>
      </c>
      <c r="AT361" s="88">
        <f>'Январь 2020'!AX361</f>
        <v>0</v>
      </c>
      <c r="AU361" s="45">
        <f t="shared" si="5"/>
        <v>0</v>
      </c>
    </row>
    <row r="362" spans="1:47" ht="14.25" customHeight="1">
      <c r="A362" s="71">
        <f>'Январь 2020'!A362</f>
        <v>0</v>
      </c>
      <c r="B362" s="72">
        <f>'Январь 2020'!G362</f>
        <v>0</v>
      </c>
      <c r="C362" s="257">
        <f>'Январь 2020'!B362</f>
        <v>0</v>
      </c>
      <c r="D362" s="75"/>
      <c r="E362" s="75"/>
      <c r="F362" s="76"/>
      <c r="G362" s="76"/>
      <c r="H362" s="75"/>
      <c r="I362" s="153"/>
      <c r="J362" s="153"/>
      <c r="K362" s="153"/>
      <c r="L362" s="75"/>
      <c r="M362" s="76"/>
      <c r="N362" s="76"/>
      <c r="O362" s="75"/>
      <c r="P362" s="153"/>
      <c r="Q362" s="153"/>
      <c r="R362" s="75"/>
      <c r="S362" s="75"/>
      <c r="T362" s="76"/>
      <c r="U362" s="76"/>
      <c r="V362" s="75"/>
      <c r="W362" s="153"/>
      <c r="X362" s="153"/>
      <c r="Y362" s="75"/>
      <c r="Z362" s="75"/>
      <c r="AA362" s="76"/>
      <c r="AB362" s="76"/>
      <c r="AC362" s="75"/>
      <c r="AD362" s="153"/>
      <c r="AE362" s="153"/>
      <c r="AF362" s="153"/>
      <c r="AG362" s="75"/>
      <c r="AH362" s="262"/>
      <c r="AI362" s="80">
        <f t="shared" si="0"/>
        <v>0</v>
      </c>
      <c r="AJ362" s="81">
        <f>'Май 2020'!AJ362-AI362</f>
        <v>0</v>
      </c>
      <c r="AK362" s="82">
        <f t="shared" si="1"/>
        <v>0</v>
      </c>
      <c r="AL362" s="83">
        <f>'Май 2020'!AL362+AK362</f>
        <v>0</v>
      </c>
      <c r="AM362" s="82">
        <f t="shared" si="2"/>
        <v>0</v>
      </c>
      <c r="AN362" s="84">
        <f>'Май 2020'!AN362+AM362</f>
        <v>0</v>
      </c>
      <c r="AO362" s="82">
        <f t="shared" si="3"/>
        <v>0</v>
      </c>
      <c r="AP362" s="85">
        <f>'Май 2020'!AP362+'Июнь 2020'!AO362</f>
        <v>0</v>
      </c>
      <c r="AQ362" s="82">
        <f t="shared" si="4"/>
        <v>0</v>
      </c>
      <c r="AR362" s="86">
        <f>'Май 2020'!AR362+'Июнь 2020'!AQ362</f>
        <v>0</v>
      </c>
      <c r="AS362" s="87">
        <f>'Январь 2020'!AW362</f>
        <v>0</v>
      </c>
      <c r="AT362" s="88">
        <f>'Январь 2020'!AX362</f>
        <v>0</v>
      </c>
      <c r="AU362" s="45">
        <f t="shared" si="5"/>
        <v>0</v>
      </c>
    </row>
    <row r="363" spans="1:47" ht="14.25" customHeight="1">
      <c r="A363" s="71">
        <f>'Январь 2020'!A363</f>
        <v>0</v>
      </c>
      <c r="B363" s="72">
        <f>'Январь 2020'!G363</f>
        <v>0</v>
      </c>
      <c r="C363" s="257">
        <f>'Январь 2020'!B363</f>
        <v>0</v>
      </c>
      <c r="D363" s="75"/>
      <c r="E363" s="75"/>
      <c r="F363" s="76"/>
      <c r="G363" s="76"/>
      <c r="H363" s="75"/>
      <c r="I363" s="153"/>
      <c r="J363" s="153"/>
      <c r="K363" s="153"/>
      <c r="L363" s="75"/>
      <c r="M363" s="76"/>
      <c r="N363" s="76"/>
      <c r="O363" s="75"/>
      <c r="P363" s="153"/>
      <c r="Q363" s="153"/>
      <c r="R363" s="75"/>
      <c r="S363" s="75"/>
      <c r="T363" s="76"/>
      <c r="U363" s="76"/>
      <c r="V363" s="75"/>
      <c r="W363" s="153"/>
      <c r="X363" s="153"/>
      <c r="Y363" s="75"/>
      <c r="Z363" s="75"/>
      <c r="AA363" s="76"/>
      <c r="AB363" s="76"/>
      <c r="AC363" s="75"/>
      <c r="AD363" s="153"/>
      <c r="AE363" s="153"/>
      <c r="AF363" s="153"/>
      <c r="AG363" s="75"/>
      <c r="AH363" s="262"/>
      <c r="AI363" s="80">
        <f t="shared" si="0"/>
        <v>0</v>
      </c>
      <c r="AJ363" s="81">
        <f>'Май 2020'!AJ363-AI363</f>
        <v>0</v>
      </c>
      <c r="AK363" s="82">
        <f t="shared" si="1"/>
        <v>0</v>
      </c>
      <c r="AL363" s="83">
        <f>'Май 2020'!AL363+AK363</f>
        <v>0</v>
      </c>
      <c r="AM363" s="82">
        <f t="shared" si="2"/>
        <v>0</v>
      </c>
      <c r="AN363" s="84">
        <f>'Май 2020'!AN363+AM363</f>
        <v>0</v>
      </c>
      <c r="AO363" s="82">
        <f t="shared" si="3"/>
        <v>0</v>
      </c>
      <c r="AP363" s="85">
        <f>'Май 2020'!AP363+'Июнь 2020'!AO363</f>
        <v>0</v>
      </c>
      <c r="AQ363" s="82">
        <f t="shared" si="4"/>
        <v>0</v>
      </c>
      <c r="AR363" s="86">
        <f>'Май 2020'!AR363+'Июнь 2020'!AQ363</f>
        <v>0</v>
      </c>
      <c r="AS363" s="87">
        <f>'Январь 2020'!AW363</f>
        <v>0</v>
      </c>
      <c r="AT363" s="88">
        <f>'Январь 2020'!AX363</f>
        <v>0</v>
      </c>
      <c r="AU363" s="45">
        <f t="shared" si="5"/>
        <v>0</v>
      </c>
    </row>
    <row r="364" spans="1:47" ht="14.25" customHeight="1">
      <c r="A364" s="71">
        <f>'Январь 2020'!A364</f>
        <v>0</v>
      </c>
      <c r="B364" s="72">
        <f>'Январь 2020'!G364</f>
        <v>0</v>
      </c>
      <c r="C364" s="257">
        <f>'Январь 2020'!B364</f>
        <v>0</v>
      </c>
      <c r="D364" s="75"/>
      <c r="E364" s="75"/>
      <c r="F364" s="76"/>
      <c r="G364" s="76"/>
      <c r="H364" s="75"/>
      <c r="I364" s="153"/>
      <c r="J364" s="153"/>
      <c r="K364" s="153"/>
      <c r="L364" s="75"/>
      <c r="M364" s="76"/>
      <c r="N364" s="76"/>
      <c r="O364" s="75"/>
      <c r="P364" s="153"/>
      <c r="Q364" s="153"/>
      <c r="R364" s="75"/>
      <c r="S364" s="75"/>
      <c r="T364" s="76"/>
      <c r="U364" s="76"/>
      <c r="V364" s="75"/>
      <c r="W364" s="153"/>
      <c r="X364" s="153"/>
      <c r="Y364" s="75"/>
      <c r="Z364" s="75"/>
      <c r="AA364" s="76"/>
      <c r="AB364" s="76"/>
      <c r="AC364" s="75"/>
      <c r="AD364" s="153"/>
      <c r="AE364" s="153"/>
      <c r="AF364" s="153"/>
      <c r="AG364" s="75"/>
      <c r="AH364" s="262"/>
      <c r="AI364" s="80">
        <f t="shared" si="0"/>
        <v>0</v>
      </c>
      <c r="AJ364" s="81">
        <f>'Май 2020'!AJ364-AI364</f>
        <v>0</v>
      </c>
      <c r="AK364" s="82">
        <f t="shared" si="1"/>
        <v>0</v>
      </c>
      <c r="AL364" s="83">
        <f>'Май 2020'!AL364+AK364</f>
        <v>0</v>
      </c>
      <c r="AM364" s="82">
        <f t="shared" si="2"/>
        <v>0</v>
      </c>
      <c r="AN364" s="84">
        <f>'Май 2020'!AN364+AM364</f>
        <v>0</v>
      </c>
      <c r="AO364" s="82">
        <f t="shared" si="3"/>
        <v>0</v>
      </c>
      <c r="AP364" s="85">
        <f>'Май 2020'!AP364+'Июнь 2020'!AO364</f>
        <v>0</v>
      </c>
      <c r="AQ364" s="82">
        <f t="shared" si="4"/>
        <v>0</v>
      </c>
      <c r="AR364" s="86">
        <f>'Май 2020'!AR364+'Июнь 2020'!AQ364</f>
        <v>0</v>
      </c>
      <c r="AS364" s="87">
        <f>'Январь 2020'!AW364</f>
        <v>0</v>
      </c>
      <c r="AT364" s="88">
        <f>'Январь 2020'!AX364</f>
        <v>0</v>
      </c>
      <c r="AU364" s="45">
        <f t="shared" si="5"/>
        <v>0</v>
      </c>
    </row>
    <row r="365" spans="1:47" ht="14.25" customHeight="1">
      <c r="A365" s="71">
        <f>'Январь 2020'!A365</f>
        <v>0</v>
      </c>
      <c r="B365" s="72">
        <f>'Январь 2020'!G365</f>
        <v>0</v>
      </c>
      <c r="C365" s="257">
        <f>'Январь 2020'!B365</f>
        <v>0</v>
      </c>
      <c r="D365" s="75"/>
      <c r="E365" s="75"/>
      <c r="F365" s="76"/>
      <c r="G365" s="76"/>
      <c r="H365" s="75"/>
      <c r="I365" s="153"/>
      <c r="J365" s="153"/>
      <c r="K365" s="153"/>
      <c r="L365" s="75"/>
      <c r="M365" s="76"/>
      <c r="N365" s="76"/>
      <c r="O365" s="75"/>
      <c r="P365" s="153"/>
      <c r="Q365" s="153"/>
      <c r="R365" s="75"/>
      <c r="S365" s="75"/>
      <c r="T365" s="76"/>
      <c r="U365" s="76"/>
      <c r="V365" s="75"/>
      <c r="W365" s="153"/>
      <c r="X365" s="153"/>
      <c r="Y365" s="75"/>
      <c r="Z365" s="75"/>
      <c r="AA365" s="76"/>
      <c r="AB365" s="76"/>
      <c r="AC365" s="75"/>
      <c r="AD365" s="153"/>
      <c r="AE365" s="153"/>
      <c r="AF365" s="153"/>
      <c r="AG365" s="75"/>
      <c r="AH365" s="262"/>
      <c r="AI365" s="80">
        <f t="shared" si="0"/>
        <v>0</v>
      </c>
      <c r="AJ365" s="81">
        <f>'Май 2020'!AJ365-AI365</f>
        <v>0</v>
      </c>
      <c r="AK365" s="82">
        <f t="shared" si="1"/>
        <v>0</v>
      </c>
      <c r="AL365" s="83">
        <f>'Май 2020'!AL365+AK365</f>
        <v>0</v>
      </c>
      <c r="AM365" s="82">
        <f t="shared" si="2"/>
        <v>0</v>
      </c>
      <c r="AN365" s="84">
        <f>'Май 2020'!AN365+AM365</f>
        <v>0</v>
      </c>
      <c r="AO365" s="82">
        <f t="shared" si="3"/>
        <v>0</v>
      </c>
      <c r="AP365" s="85">
        <f>'Май 2020'!AP365+'Июнь 2020'!AO365</f>
        <v>0</v>
      </c>
      <c r="AQ365" s="82">
        <f t="shared" si="4"/>
        <v>0</v>
      </c>
      <c r="AR365" s="86">
        <f>'Май 2020'!AR365+'Июнь 2020'!AQ365</f>
        <v>0</v>
      </c>
      <c r="AS365" s="87">
        <f>'Январь 2020'!AW365</f>
        <v>0</v>
      </c>
      <c r="AT365" s="88">
        <f>'Январь 2020'!AX365</f>
        <v>0</v>
      </c>
      <c r="AU365" s="45">
        <f t="shared" si="5"/>
        <v>0</v>
      </c>
    </row>
    <row r="366" spans="1:47" ht="14.25" customHeight="1">
      <c r="A366" s="71">
        <f>'Январь 2020'!A366</f>
        <v>0</v>
      </c>
      <c r="B366" s="72">
        <f>'Январь 2020'!G366</f>
        <v>0</v>
      </c>
      <c r="C366" s="257">
        <f>'Январь 2020'!B366</f>
        <v>0</v>
      </c>
      <c r="D366" s="75"/>
      <c r="E366" s="75"/>
      <c r="F366" s="76"/>
      <c r="G366" s="76"/>
      <c r="H366" s="75"/>
      <c r="I366" s="153"/>
      <c r="J366" s="153"/>
      <c r="K366" s="153"/>
      <c r="L366" s="75"/>
      <c r="M366" s="76"/>
      <c r="N366" s="76"/>
      <c r="O366" s="75"/>
      <c r="P366" s="153"/>
      <c r="Q366" s="153"/>
      <c r="R366" s="75"/>
      <c r="S366" s="75"/>
      <c r="T366" s="76"/>
      <c r="U366" s="76"/>
      <c r="V366" s="75"/>
      <c r="W366" s="153"/>
      <c r="X366" s="153"/>
      <c r="Y366" s="75"/>
      <c r="Z366" s="75"/>
      <c r="AA366" s="76"/>
      <c r="AB366" s="76"/>
      <c r="AC366" s="75"/>
      <c r="AD366" s="153"/>
      <c r="AE366" s="153"/>
      <c r="AF366" s="153"/>
      <c r="AG366" s="75"/>
      <c r="AH366" s="262"/>
      <c r="AI366" s="80">
        <f t="shared" si="0"/>
        <v>0</v>
      </c>
      <c r="AJ366" s="81">
        <f>'Май 2020'!AJ366-AI366</f>
        <v>0</v>
      </c>
      <c r="AK366" s="82">
        <f t="shared" si="1"/>
        <v>0</v>
      </c>
      <c r="AL366" s="83">
        <f>'Май 2020'!AL366+AK366</f>
        <v>0</v>
      </c>
      <c r="AM366" s="82">
        <f t="shared" si="2"/>
        <v>0</v>
      </c>
      <c r="AN366" s="84">
        <f>'Май 2020'!AN366+AM366</f>
        <v>0</v>
      </c>
      <c r="AO366" s="82">
        <f t="shared" si="3"/>
        <v>0</v>
      </c>
      <c r="AP366" s="85">
        <f>'Май 2020'!AP366+'Июнь 2020'!AO366</f>
        <v>0</v>
      </c>
      <c r="AQ366" s="82">
        <f t="shared" si="4"/>
        <v>0</v>
      </c>
      <c r="AR366" s="86">
        <f>'Май 2020'!AR366+'Июнь 2020'!AQ366</f>
        <v>0</v>
      </c>
      <c r="AS366" s="87">
        <f>'Январь 2020'!AW366</f>
        <v>0</v>
      </c>
      <c r="AT366" s="88">
        <f>'Январь 2020'!AX366</f>
        <v>0</v>
      </c>
      <c r="AU366" s="45">
        <f t="shared" si="5"/>
        <v>0</v>
      </c>
    </row>
    <row r="367" spans="1:47" ht="14.25" customHeight="1">
      <c r="A367" s="71">
        <f>'Январь 2020'!A367</f>
        <v>0</v>
      </c>
      <c r="B367" s="72">
        <f>'Январь 2020'!G367</f>
        <v>0</v>
      </c>
      <c r="C367" s="257">
        <f>'Январь 2020'!B367</f>
        <v>0</v>
      </c>
      <c r="D367" s="75"/>
      <c r="E367" s="75"/>
      <c r="F367" s="76"/>
      <c r="G367" s="76"/>
      <c r="H367" s="75"/>
      <c r="I367" s="153"/>
      <c r="J367" s="153"/>
      <c r="K367" s="153"/>
      <c r="L367" s="75"/>
      <c r="M367" s="76"/>
      <c r="N367" s="76"/>
      <c r="O367" s="75"/>
      <c r="P367" s="153"/>
      <c r="Q367" s="153"/>
      <c r="R367" s="75"/>
      <c r="S367" s="75"/>
      <c r="T367" s="76"/>
      <c r="U367" s="76"/>
      <c r="V367" s="75"/>
      <c r="W367" s="153"/>
      <c r="X367" s="153"/>
      <c r="Y367" s="75"/>
      <c r="Z367" s="75"/>
      <c r="AA367" s="76"/>
      <c r="AB367" s="76"/>
      <c r="AC367" s="75"/>
      <c r="AD367" s="153"/>
      <c r="AE367" s="153"/>
      <c r="AF367" s="153"/>
      <c r="AG367" s="75"/>
      <c r="AH367" s="262"/>
      <c r="AI367" s="80">
        <f t="shared" si="0"/>
        <v>0</v>
      </c>
      <c r="AJ367" s="81">
        <f>'Май 2020'!AJ367-AI367</f>
        <v>0</v>
      </c>
      <c r="AK367" s="82">
        <f t="shared" si="1"/>
        <v>0</v>
      </c>
      <c r="AL367" s="83">
        <f>'Май 2020'!AL367+AK367</f>
        <v>0</v>
      </c>
      <c r="AM367" s="82">
        <f t="shared" si="2"/>
        <v>0</v>
      </c>
      <c r="AN367" s="84">
        <f>'Май 2020'!AN367+AM367</f>
        <v>0</v>
      </c>
      <c r="AO367" s="82">
        <f t="shared" si="3"/>
        <v>0</v>
      </c>
      <c r="AP367" s="85">
        <f>'Май 2020'!AP367+'Июнь 2020'!AO367</f>
        <v>0</v>
      </c>
      <c r="AQ367" s="82">
        <f t="shared" si="4"/>
        <v>0</v>
      </c>
      <c r="AR367" s="86">
        <f>'Май 2020'!AR367+'Июнь 2020'!AQ367</f>
        <v>0</v>
      </c>
      <c r="AS367" s="87">
        <f>'Январь 2020'!AW367</f>
        <v>0</v>
      </c>
      <c r="AT367" s="88">
        <f>'Январь 2020'!AX367</f>
        <v>0</v>
      </c>
      <c r="AU367" s="45">
        <f t="shared" si="5"/>
        <v>0</v>
      </c>
    </row>
    <row r="368" spans="1:47" ht="14.25" customHeight="1">
      <c r="A368" s="71">
        <f>'Январь 2020'!A368</f>
        <v>0</v>
      </c>
      <c r="B368" s="72">
        <f>'Январь 2020'!G368</f>
        <v>0</v>
      </c>
      <c r="C368" s="257">
        <f>'Январь 2020'!B368</f>
        <v>0</v>
      </c>
      <c r="D368" s="75"/>
      <c r="E368" s="75"/>
      <c r="F368" s="76"/>
      <c r="G368" s="76"/>
      <c r="H368" s="75"/>
      <c r="I368" s="153"/>
      <c r="J368" s="153"/>
      <c r="K368" s="153"/>
      <c r="L368" s="75"/>
      <c r="M368" s="76"/>
      <c r="N368" s="76"/>
      <c r="O368" s="75"/>
      <c r="P368" s="153"/>
      <c r="Q368" s="153"/>
      <c r="R368" s="75"/>
      <c r="S368" s="75"/>
      <c r="T368" s="76"/>
      <c r="U368" s="76"/>
      <c r="V368" s="75"/>
      <c r="W368" s="153"/>
      <c r="X368" s="153"/>
      <c r="Y368" s="75"/>
      <c r="Z368" s="75"/>
      <c r="AA368" s="76"/>
      <c r="AB368" s="76"/>
      <c r="AC368" s="75"/>
      <c r="AD368" s="153"/>
      <c r="AE368" s="153"/>
      <c r="AF368" s="153"/>
      <c r="AG368" s="75"/>
      <c r="AH368" s="262"/>
      <c r="AI368" s="80">
        <f t="shared" si="0"/>
        <v>0</v>
      </c>
      <c r="AJ368" s="81">
        <f>'Май 2020'!AJ368-AI368</f>
        <v>0</v>
      </c>
      <c r="AK368" s="82">
        <f t="shared" si="1"/>
        <v>0</v>
      </c>
      <c r="AL368" s="83">
        <f>'Май 2020'!AL368+AK368</f>
        <v>0</v>
      </c>
      <c r="AM368" s="82">
        <f t="shared" si="2"/>
        <v>0</v>
      </c>
      <c r="AN368" s="84">
        <f>'Май 2020'!AN368+AM368</f>
        <v>0</v>
      </c>
      <c r="AO368" s="82">
        <f t="shared" si="3"/>
        <v>0</v>
      </c>
      <c r="AP368" s="85">
        <f>'Май 2020'!AP368+'Июнь 2020'!AO368</f>
        <v>0</v>
      </c>
      <c r="AQ368" s="82">
        <f t="shared" si="4"/>
        <v>0</v>
      </c>
      <c r="AR368" s="86">
        <f>'Май 2020'!AR368+'Июнь 2020'!AQ368</f>
        <v>0</v>
      </c>
      <c r="AS368" s="87">
        <f>'Январь 2020'!AW368</f>
        <v>0</v>
      </c>
      <c r="AT368" s="88">
        <f>'Январь 2020'!AX368</f>
        <v>0</v>
      </c>
      <c r="AU368" s="45">
        <f t="shared" si="5"/>
        <v>0</v>
      </c>
    </row>
    <row r="369" spans="1:47" ht="14.25" customHeight="1">
      <c r="A369" s="71">
        <f>'Январь 2020'!A369</f>
        <v>0</v>
      </c>
      <c r="B369" s="72">
        <f>'Январь 2020'!G369</f>
        <v>0</v>
      </c>
      <c r="C369" s="257">
        <f>'Январь 2020'!B369</f>
        <v>0</v>
      </c>
      <c r="D369" s="75"/>
      <c r="E369" s="75"/>
      <c r="F369" s="76"/>
      <c r="G369" s="76"/>
      <c r="H369" s="75"/>
      <c r="I369" s="153"/>
      <c r="J369" s="153"/>
      <c r="K369" s="153"/>
      <c r="L369" s="75"/>
      <c r="M369" s="76"/>
      <c r="N369" s="76"/>
      <c r="O369" s="75"/>
      <c r="P369" s="153"/>
      <c r="Q369" s="153"/>
      <c r="R369" s="75"/>
      <c r="S369" s="75"/>
      <c r="T369" s="76"/>
      <c r="U369" s="76"/>
      <c r="V369" s="75"/>
      <c r="W369" s="153"/>
      <c r="X369" s="153"/>
      <c r="Y369" s="75"/>
      <c r="Z369" s="75"/>
      <c r="AA369" s="76"/>
      <c r="AB369" s="76"/>
      <c r="AC369" s="75"/>
      <c r="AD369" s="153"/>
      <c r="AE369" s="153"/>
      <c r="AF369" s="153"/>
      <c r="AG369" s="75"/>
      <c r="AH369" s="262"/>
      <c r="AI369" s="80">
        <f t="shared" si="0"/>
        <v>0</v>
      </c>
      <c r="AJ369" s="81">
        <f>'Май 2020'!AJ369-AI369</f>
        <v>0</v>
      </c>
      <c r="AK369" s="82">
        <f t="shared" si="1"/>
        <v>0</v>
      </c>
      <c r="AL369" s="83">
        <f>'Май 2020'!AL369+AK369</f>
        <v>0</v>
      </c>
      <c r="AM369" s="82">
        <f t="shared" si="2"/>
        <v>0</v>
      </c>
      <c r="AN369" s="84">
        <f>'Май 2020'!AN369+AM369</f>
        <v>0</v>
      </c>
      <c r="AO369" s="82">
        <f t="shared" si="3"/>
        <v>0</v>
      </c>
      <c r="AP369" s="85">
        <f>'Май 2020'!AP369+'Июнь 2020'!AO369</f>
        <v>0</v>
      </c>
      <c r="AQ369" s="82">
        <f t="shared" si="4"/>
        <v>0</v>
      </c>
      <c r="AR369" s="86">
        <f>'Май 2020'!AR369+'Июнь 2020'!AQ369</f>
        <v>0</v>
      </c>
      <c r="AS369" s="87">
        <f>'Январь 2020'!AW369</f>
        <v>0</v>
      </c>
      <c r="AT369" s="88">
        <f>'Январь 2020'!AX369</f>
        <v>0</v>
      </c>
      <c r="AU369" s="45">
        <f t="shared" si="5"/>
        <v>0</v>
      </c>
    </row>
    <row r="370" spans="1:47" ht="14.25" customHeight="1">
      <c r="A370" s="71">
        <f>'Январь 2020'!A370</f>
        <v>0</v>
      </c>
      <c r="B370" s="72">
        <f>'Январь 2020'!G370</f>
        <v>0</v>
      </c>
      <c r="C370" s="257">
        <f>'Январь 2020'!B370</f>
        <v>0</v>
      </c>
      <c r="D370" s="75"/>
      <c r="E370" s="75"/>
      <c r="F370" s="76"/>
      <c r="G370" s="76"/>
      <c r="H370" s="75"/>
      <c r="I370" s="153"/>
      <c r="J370" s="153"/>
      <c r="K370" s="153"/>
      <c r="L370" s="75"/>
      <c r="M370" s="76"/>
      <c r="N370" s="76"/>
      <c r="O370" s="75"/>
      <c r="P370" s="153"/>
      <c r="Q370" s="153"/>
      <c r="R370" s="75"/>
      <c r="S370" s="75"/>
      <c r="T370" s="76"/>
      <c r="U370" s="76"/>
      <c r="V370" s="75"/>
      <c r="W370" s="153"/>
      <c r="X370" s="153"/>
      <c r="Y370" s="75"/>
      <c r="Z370" s="75"/>
      <c r="AA370" s="76"/>
      <c r="AB370" s="76"/>
      <c r="AC370" s="75"/>
      <c r="AD370" s="153"/>
      <c r="AE370" s="153"/>
      <c r="AF370" s="153"/>
      <c r="AG370" s="75"/>
      <c r="AH370" s="262"/>
      <c r="AI370" s="80">
        <f t="shared" si="0"/>
        <v>0</v>
      </c>
      <c r="AJ370" s="81">
        <f>'Май 2020'!AJ370-AI370</f>
        <v>0</v>
      </c>
      <c r="AK370" s="82">
        <f t="shared" si="1"/>
        <v>0</v>
      </c>
      <c r="AL370" s="83">
        <f>'Май 2020'!AL370+AK370</f>
        <v>0</v>
      </c>
      <c r="AM370" s="82">
        <f t="shared" si="2"/>
        <v>0</v>
      </c>
      <c r="AN370" s="84">
        <f>'Май 2020'!AN370+AM370</f>
        <v>0</v>
      </c>
      <c r="AO370" s="82">
        <f t="shared" si="3"/>
        <v>0</v>
      </c>
      <c r="AP370" s="85">
        <f>'Май 2020'!AP370+'Июнь 2020'!AO370</f>
        <v>0</v>
      </c>
      <c r="AQ370" s="82">
        <f t="shared" si="4"/>
        <v>0</v>
      </c>
      <c r="AR370" s="86">
        <f>'Май 2020'!AR370+'Июнь 2020'!AQ370</f>
        <v>0</v>
      </c>
      <c r="AS370" s="87">
        <f>'Январь 2020'!AW370</f>
        <v>0</v>
      </c>
      <c r="AT370" s="88">
        <f>'Январь 2020'!AX370</f>
        <v>0</v>
      </c>
      <c r="AU370" s="45">
        <f t="shared" si="5"/>
        <v>0</v>
      </c>
    </row>
    <row r="371" spans="1:47" ht="14.25" customHeight="1">
      <c r="A371" s="71">
        <f>'Январь 2020'!A371</f>
        <v>0</v>
      </c>
      <c r="B371" s="72">
        <f>'Январь 2020'!G371</f>
        <v>0</v>
      </c>
      <c r="C371" s="257">
        <f>'Январь 2020'!B371</f>
        <v>0</v>
      </c>
      <c r="D371" s="75"/>
      <c r="E371" s="75"/>
      <c r="F371" s="76"/>
      <c r="G371" s="76"/>
      <c r="H371" s="75"/>
      <c r="I371" s="153"/>
      <c r="J371" s="153"/>
      <c r="K371" s="153"/>
      <c r="L371" s="75"/>
      <c r="M371" s="76"/>
      <c r="N371" s="76"/>
      <c r="O371" s="75"/>
      <c r="P371" s="153"/>
      <c r="Q371" s="153"/>
      <c r="R371" s="75"/>
      <c r="S371" s="75"/>
      <c r="T371" s="76"/>
      <c r="U371" s="76"/>
      <c r="V371" s="75"/>
      <c r="W371" s="153"/>
      <c r="X371" s="153"/>
      <c r="Y371" s="75"/>
      <c r="Z371" s="75"/>
      <c r="AA371" s="76"/>
      <c r="AB371" s="76"/>
      <c r="AC371" s="75"/>
      <c r="AD371" s="153"/>
      <c r="AE371" s="153"/>
      <c r="AF371" s="153"/>
      <c r="AG371" s="75"/>
      <c r="AH371" s="262"/>
      <c r="AI371" s="80">
        <f t="shared" si="0"/>
        <v>0</v>
      </c>
      <c r="AJ371" s="81">
        <f>'Май 2020'!AJ371-AI371</f>
        <v>0</v>
      </c>
      <c r="AK371" s="82">
        <f t="shared" si="1"/>
        <v>0</v>
      </c>
      <c r="AL371" s="83">
        <f>'Май 2020'!AL371+AK371</f>
        <v>0</v>
      </c>
      <c r="AM371" s="82">
        <f t="shared" si="2"/>
        <v>0</v>
      </c>
      <c r="AN371" s="84">
        <f>'Май 2020'!AN371+AM371</f>
        <v>0</v>
      </c>
      <c r="AO371" s="82">
        <f t="shared" si="3"/>
        <v>0</v>
      </c>
      <c r="AP371" s="85">
        <f>'Май 2020'!AP371+'Июнь 2020'!AO371</f>
        <v>0</v>
      </c>
      <c r="AQ371" s="82">
        <f t="shared" si="4"/>
        <v>0</v>
      </c>
      <c r="AR371" s="86">
        <f>'Май 2020'!AR371+'Июнь 2020'!AQ371</f>
        <v>0</v>
      </c>
      <c r="AS371" s="87">
        <f>'Январь 2020'!AW371</f>
        <v>0</v>
      </c>
      <c r="AT371" s="88">
        <f>'Январь 2020'!AX371</f>
        <v>0</v>
      </c>
      <c r="AU371" s="45">
        <f t="shared" si="5"/>
        <v>0</v>
      </c>
    </row>
    <row r="372" spans="1:47" ht="14.25" customHeight="1">
      <c r="A372" s="71">
        <f>'Январь 2020'!A372</f>
        <v>0</v>
      </c>
      <c r="B372" s="72">
        <f>'Январь 2020'!G372</f>
        <v>0</v>
      </c>
      <c r="C372" s="257">
        <f>'Январь 2020'!B372</f>
        <v>0</v>
      </c>
      <c r="D372" s="75"/>
      <c r="E372" s="75"/>
      <c r="F372" s="76"/>
      <c r="G372" s="76"/>
      <c r="H372" s="75"/>
      <c r="I372" s="153"/>
      <c r="J372" s="153"/>
      <c r="K372" s="153"/>
      <c r="L372" s="75"/>
      <c r="M372" s="76"/>
      <c r="N372" s="76"/>
      <c r="O372" s="75"/>
      <c r="P372" s="153"/>
      <c r="Q372" s="153"/>
      <c r="R372" s="75"/>
      <c r="S372" s="75"/>
      <c r="T372" s="76"/>
      <c r="U372" s="76"/>
      <c r="V372" s="75"/>
      <c r="W372" s="153"/>
      <c r="X372" s="153"/>
      <c r="Y372" s="75"/>
      <c r="Z372" s="75"/>
      <c r="AA372" s="76"/>
      <c r="AB372" s="76"/>
      <c r="AC372" s="75"/>
      <c r="AD372" s="153"/>
      <c r="AE372" s="153"/>
      <c r="AF372" s="153"/>
      <c r="AG372" s="75"/>
      <c r="AH372" s="262"/>
      <c r="AI372" s="80">
        <f t="shared" si="0"/>
        <v>0</v>
      </c>
      <c r="AJ372" s="81">
        <f>'Май 2020'!AJ372-AI372</f>
        <v>0</v>
      </c>
      <c r="AK372" s="82">
        <f t="shared" si="1"/>
        <v>0</v>
      </c>
      <c r="AL372" s="83">
        <f>'Май 2020'!AL372+AK372</f>
        <v>0</v>
      </c>
      <c r="AM372" s="82">
        <f t="shared" si="2"/>
        <v>0</v>
      </c>
      <c r="AN372" s="84">
        <f>'Май 2020'!AN372+AM372</f>
        <v>0</v>
      </c>
      <c r="AO372" s="82">
        <f t="shared" si="3"/>
        <v>0</v>
      </c>
      <c r="AP372" s="85">
        <f>'Май 2020'!AP372+'Июнь 2020'!AO372</f>
        <v>0</v>
      </c>
      <c r="AQ372" s="82">
        <f t="shared" si="4"/>
        <v>0</v>
      </c>
      <c r="AR372" s="86">
        <f>'Май 2020'!AR372+'Июнь 2020'!AQ372</f>
        <v>0</v>
      </c>
      <c r="AS372" s="87">
        <f>'Январь 2020'!AW372</f>
        <v>0</v>
      </c>
      <c r="AT372" s="88">
        <f>'Январь 2020'!AX372</f>
        <v>0</v>
      </c>
      <c r="AU372" s="45">
        <f t="shared" si="5"/>
        <v>0</v>
      </c>
    </row>
    <row r="373" spans="1:47" ht="14.25" customHeight="1">
      <c r="A373" s="71">
        <f>'Январь 2020'!A373</f>
        <v>0</v>
      </c>
      <c r="B373" s="72">
        <f>'Январь 2020'!G373</f>
        <v>0</v>
      </c>
      <c r="C373" s="257">
        <f>'Январь 2020'!B373</f>
        <v>0</v>
      </c>
      <c r="D373" s="75"/>
      <c r="E373" s="75"/>
      <c r="F373" s="76"/>
      <c r="G373" s="76"/>
      <c r="H373" s="75"/>
      <c r="I373" s="153"/>
      <c r="J373" s="153"/>
      <c r="K373" s="153"/>
      <c r="L373" s="75"/>
      <c r="M373" s="76"/>
      <c r="N373" s="76"/>
      <c r="O373" s="75"/>
      <c r="P373" s="153"/>
      <c r="Q373" s="153"/>
      <c r="R373" s="75"/>
      <c r="S373" s="75"/>
      <c r="T373" s="76"/>
      <c r="U373" s="76"/>
      <c r="V373" s="75"/>
      <c r="W373" s="153"/>
      <c r="X373" s="153"/>
      <c r="Y373" s="75"/>
      <c r="Z373" s="75"/>
      <c r="AA373" s="76"/>
      <c r="AB373" s="76"/>
      <c r="AC373" s="75"/>
      <c r="AD373" s="153"/>
      <c r="AE373" s="153"/>
      <c r="AF373" s="153"/>
      <c r="AG373" s="75"/>
      <c r="AH373" s="262"/>
      <c r="AI373" s="80">
        <f t="shared" si="0"/>
        <v>0</v>
      </c>
      <c r="AJ373" s="81">
        <f>'Май 2020'!AJ373-AI373</f>
        <v>0</v>
      </c>
      <c r="AK373" s="82">
        <f t="shared" si="1"/>
        <v>0</v>
      </c>
      <c r="AL373" s="83">
        <f>'Май 2020'!AL373+AK373</f>
        <v>0</v>
      </c>
      <c r="AM373" s="82">
        <f t="shared" si="2"/>
        <v>0</v>
      </c>
      <c r="AN373" s="84">
        <f>'Май 2020'!AN373+AM373</f>
        <v>0</v>
      </c>
      <c r="AO373" s="82">
        <f t="shared" si="3"/>
        <v>0</v>
      </c>
      <c r="AP373" s="85">
        <f>'Май 2020'!AP373+'Июнь 2020'!AO373</f>
        <v>0</v>
      </c>
      <c r="AQ373" s="82">
        <f t="shared" si="4"/>
        <v>0</v>
      </c>
      <c r="AR373" s="86">
        <f>'Май 2020'!AR373+'Июнь 2020'!AQ373</f>
        <v>0</v>
      </c>
      <c r="AS373" s="87">
        <f>'Январь 2020'!AW373</f>
        <v>0</v>
      </c>
      <c r="AT373" s="88">
        <f>'Январь 2020'!AX373</f>
        <v>0</v>
      </c>
      <c r="AU373" s="45">
        <f t="shared" si="5"/>
        <v>0</v>
      </c>
    </row>
    <row r="374" spans="1:47" ht="14.25" customHeight="1">
      <c r="A374" s="71">
        <f>'Январь 2020'!A374</f>
        <v>0</v>
      </c>
      <c r="B374" s="72">
        <f>'Январь 2020'!G374</f>
        <v>0</v>
      </c>
      <c r="C374" s="257">
        <f>'Январь 2020'!B374</f>
        <v>0</v>
      </c>
      <c r="D374" s="75"/>
      <c r="E374" s="75"/>
      <c r="F374" s="76"/>
      <c r="G374" s="76"/>
      <c r="H374" s="75"/>
      <c r="I374" s="153"/>
      <c r="J374" s="153"/>
      <c r="K374" s="153"/>
      <c r="L374" s="75"/>
      <c r="M374" s="76"/>
      <c r="N374" s="76"/>
      <c r="O374" s="75"/>
      <c r="P374" s="153"/>
      <c r="Q374" s="153"/>
      <c r="R374" s="75"/>
      <c r="S374" s="75"/>
      <c r="T374" s="76"/>
      <c r="U374" s="76"/>
      <c r="V374" s="75"/>
      <c r="W374" s="153"/>
      <c r="X374" s="153"/>
      <c r="Y374" s="75"/>
      <c r="Z374" s="75"/>
      <c r="AA374" s="76"/>
      <c r="AB374" s="76"/>
      <c r="AC374" s="75"/>
      <c r="AD374" s="153"/>
      <c r="AE374" s="153"/>
      <c r="AF374" s="153"/>
      <c r="AG374" s="75"/>
      <c r="AH374" s="262"/>
      <c r="AI374" s="80">
        <f t="shared" si="0"/>
        <v>0</v>
      </c>
      <c r="AJ374" s="81">
        <f>'Май 2020'!AJ374-AI374</f>
        <v>0</v>
      </c>
      <c r="AK374" s="82">
        <f t="shared" si="1"/>
        <v>0</v>
      </c>
      <c r="AL374" s="83">
        <f>'Май 2020'!AL374+AK374</f>
        <v>0</v>
      </c>
      <c r="AM374" s="82">
        <f t="shared" si="2"/>
        <v>0</v>
      </c>
      <c r="AN374" s="84">
        <f>'Май 2020'!AN374+AM374</f>
        <v>0</v>
      </c>
      <c r="AO374" s="82">
        <f t="shared" si="3"/>
        <v>0</v>
      </c>
      <c r="AP374" s="85">
        <f>'Май 2020'!AP374+'Июнь 2020'!AO374</f>
        <v>0</v>
      </c>
      <c r="AQ374" s="82">
        <f t="shared" si="4"/>
        <v>0</v>
      </c>
      <c r="AR374" s="86">
        <f>'Май 2020'!AR374+'Июнь 2020'!AQ374</f>
        <v>0</v>
      </c>
      <c r="AS374" s="87">
        <f>'Январь 2020'!AW374</f>
        <v>0</v>
      </c>
      <c r="AT374" s="88">
        <f>'Январь 2020'!AX374</f>
        <v>0</v>
      </c>
      <c r="AU374" s="45">
        <f t="shared" si="5"/>
        <v>0</v>
      </c>
    </row>
    <row r="375" spans="1:47" ht="14.25" customHeight="1">
      <c r="A375" s="71">
        <f>'Январь 2020'!A375</f>
        <v>0</v>
      </c>
      <c r="B375" s="72">
        <f>'Январь 2020'!G375</f>
        <v>0</v>
      </c>
      <c r="C375" s="257">
        <f>'Январь 2020'!B375</f>
        <v>0</v>
      </c>
      <c r="D375" s="75"/>
      <c r="E375" s="75"/>
      <c r="F375" s="76"/>
      <c r="G375" s="76"/>
      <c r="H375" s="75"/>
      <c r="I375" s="153"/>
      <c r="J375" s="153"/>
      <c r="K375" s="153"/>
      <c r="L375" s="75"/>
      <c r="M375" s="76"/>
      <c r="N375" s="76"/>
      <c r="O375" s="75"/>
      <c r="P375" s="153"/>
      <c r="Q375" s="153"/>
      <c r="R375" s="75"/>
      <c r="S375" s="75"/>
      <c r="T375" s="76"/>
      <c r="U375" s="76"/>
      <c r="V375" s="75"/>
      <c r="W375" s="153"/>
      <c r="X375" s="153"/>
      <c r="Y375" s="75"/>
      <c r="Z375" s="75"/>
      <c r="AA375" s="76"/>
      <c r="AB375" s="76"/>
      <c r="AC375" s="75"/>
      <c r="AD375" s="153"/>
      <c r="AE375" s="153"/>
      <c r="AF375" s="153"/>
      <c r="AG375" s="75"/>
      <c r="AH375" s="262"/>
      <c r="AI375" s="80">
        <f t="shared" si="0"/>
        <v>0</v>
      </c>
      <c r="AJ375" s="81">
        <f>'Май 2020'!AJ375-AI375</f>
        <v>0</v>
      </c>
      <c r="AK375" s="82">
        <f t="shared" si="1"/>
        <v>0</v>
      </c>
      <c r="AL375" s="83">
        <f>'Май 2020'!AL375+AK375</f>
        <v>0</v>
      </c>
      <c r="AM375" s="82">
        <f t="shared" si="2"/>
        <v>0</v>
      </c>
      <c r="AN375" s="84">
        <f>'Май 2020'!AN375+AM375</f>
        <v>0</v>
      </c>
      <c r="AO375" s="82">
        <f t="shared" si="3"/>
        <v>0</v>
      </c>
      <c r="AP375" s="85">
        <f>'Май 2020'!AP375+'Июнь 2020'!AO375</f>
        <v>0</v>
      </c>
      <c r="AQ375" s="82">
        <f t="shared" si="4"/>
        <v>0</v>
      </c>
      <c r="AR375" s="86">
        <f>'Май 2020'!AR375+'Июнь 2020'!AQ375</f>
        <v>0</v>
      </c>
      <c r="AS375" s="87">
        <f>'Январь 2020'!AW375</f>
        <v>0</v>
      </c>
      <c r="AT375" s="88">
        <f>'Январь 2020'!AX375</f>
        <v>0</v>
      </c>
      <c r="AU375" s="45">
        <f t="shared" si="5"/>
        <v>0</v>
      </c>
    </row>
    <row r="376" spans="1:47" ht="14.25" customHeight="1">
      <c r="A376" s="71">
        <f>'Январь 2020'!A376</f>
        <v>0</v>
      </c>
      <c r="B376" s="72">
        <f>'Январь 2020'!G376</f>
        <v>0</v>
      </c>
      <c r="C376" s="257">
        <f>'Январь 2020'!B376</f>
        <v>0</v>
      </c>
      <c r="D376" s="75"/>
      <c r="E376" s="75"/>
      <c r="F376" s="76"/>
      <c r="G376" s="76"/>
      <c r="H376" s="75"/>
      <c r="I376" s="153"/>
      <c r="J376" s="153"/>
      <c r="K376" s="153"/>
      <c r="L376" s="75"/>
      <c r="M376" s="76"/>
      <c r="N376" s="76"/>
      <c r="O376" s="75"/>
      <c r="P376" s="153"/>
      <c r="Q376" s="153"/>
      <c r="R376" s="75"/>
      <c r="S376" s="75"/>
      <c r="T376" s="76"/>
      <c r="U376" s="76"/>
      <c r="V376" s="75"/>
      <c r="W376" s="153"/>
      <c r="X376" s="153"/>
      <c r="Y376" s="75"/>
      <c r="Z376" s="75"/>
      <c r="AA376" s="76"/>
      <c r="AB376" s="76"/>
      <c r="AC376" s="75"/>
      <c r="AD376" s="153"/>
      <c r="AE376" s="153"/>
      <c r="AF376" s="153"/>
      <c r="AG376" s="75"/>
      <c r="AH376" s="262"/>
      <c r="AI376" s="80">
        <f t="shared" si="0"/>
        <v>0</v>
      </c>
      <c r="AJ376" s="81">
        <f>'Май 2020'!AJ376-AI376</f>
        <v>0</v>
      </c>
      <c r="AK376" s="82">
        <f t="shared" si="1"/>
        <v>0</v>
      </c>
      <c r="AL376" s="83">
        <f>'Май 2020'!AL376+AK376</f>
        <v>0</v>
      </c>
      <c r="AM376" s="82">
        <f t="shared" si="2"/>
        <v>0</v>
      </c>
      <c r="AN376" s="84">
        <f>'Май 2020'!AN376+AM376</f>
        <v>0</v>
      </c>
      <c r="AO376" s="82">
        <f t="shared" si="3"/>
        <v>0</v>
      </c>
      <c r="AP376" s="85">
        <f>'Май 2020'!AP376+'Июнь 2020'!AO376</f>
        <v>0</v>
      </c>
      <c r="AQ376" s="82">
        <f t="shared" si="4"/>
        <v>0</v>
      </c>
      <c r="AR376" s="86">
        <f>'Май 2020'!AR376+'Июнь 2020'!AQ376</f>
        <v>0</v>
      </c>
      <c r="AS376" s="87">
        <f>'Январь 2020'!AW376</f>
        <v>0</v>
      </c>
      <c r="AT376" s="88">
        <f>'Январь 2020'!AX376</f>
        <v>0</v>
      </c>
      <c r="AU376" s="45">
        <f t="shared" si="5"/>
        <v>0</v>
      </c>
    </row>
    <row r="377" spans="1:47" ht="14.25" customHeight="1">
      <c r="A377" s="71">
        <f>'Январь 2020'!A377</f>
        <v>0</v>
      </c>
      <c r="B377" s="72">
        <f>'Январь 2020'!G377</f>
        <v>0</v>
      </c>
      <c r="C377" s="257">
        <f>'Январь 2020'!B377</f>
        <v>0</v>
      </c>
      <c r="D377" s="75"/>
      <c r="E377" s="75"/>
      <c r="F377" s="76"/>
      <c r="G377" s="76"/>
      <c r="H377" s="75"/>
      <c r="I377" s="153"/>
      <c r="J377" s="153"/>
      <c r="K377" s="153"/>
      <c r="L377" s="75"/>
      <c r="M377" s="76"/>
      <c r="N377" s="76"/>
      <c r="O377" s="75"/>
      <c r="P377" s="153"/>
      <c r="Q377" s="153"/>
      <c r="R377" s="75"/>
      <c r="S377" s="75"/>
      <c r="T377" s="76"/>
      <c r="U377" s="76"/>
      <c r="V377" s="75"/>
      <c r="W377" s="153"/>
      <c r="X377" s="153"/>
      <c r="Y377" s="75"/>
      <c r="Z377" s="75"/>
      <c r="AA377" s="76"/>
      <c r="AB377" s="76"/>
      <c r="AC377" s="75"/>
      <c r="AD377" s="153"/>
      <c r="AE377" s="153"/>
      <c r="AF377" s="153"/>
      <c r="AG377" s="75"/>
      <c r="AH377" s="262"/>
      <c r="AI377" s="80">
        <f t="shared" si="0"/>
        <v>0</v>
      </c>
      <c r="AJ377" s="81">
        <f>'Май 2020'!AJ377-AI377</f>
        <v>0</v>
      </c>
      <c r="AK377" s="82">
        <f t="shared" si="1"/>
        <v>0</v>
      </c>
      <c r="AL377" s="83">
        <f>'Май 2020'!AL377+AK377</f>
        <v>0</v>
      </c>
      <c r="AM377" s="82">
        <f t="shared" si="2"/>
        <v>0</v>
      </c>
      <c r="AN377" s="84">
        <f>'Май 2020'!AN377+AM377</f>
        <v>0</v>
      </c>
      <c r="AO377" s="82">
        <f t="shared" si="3"/>
        <v>0</v>
      </c>
      <c r="AP377" s="85">
        <f>'Май 2020'!AP377+'Июнь 2020'!AO377</f>
        <v>0</v>
      </c>
      <c r="AQ377" s="82">
        <f t="shared" si="4"/>
        <v>0</v>
      </c>
      <c r="AR377" s="86">
        <f>'Май 2020'!AR377+'Июнь 2020'!AQ377</f>
        <v>0</v>
      </c>
      <c r="AS377" s="87">
        <f>'Январь 2020'!AW377</f>
        <v>0</v>
      </c>
      <c r="AT377" s="88">
        <f>'Январь 2020'!AX377</f>
        <v>0</v>
      </c>
      <c r="AU377" s="45">
        <f t="shared" si="5"/>
        <v>0</v>
      </c>
    </row>
    <row r="378" spans="1:47" ht="14.25" customHeight="1">
      <c r="A378" s="71">
        <f>'Январь 2020'!A378</f>
        <v>0</v>
      </c>
      <c r="B378" s="72">
        <f>'Январь 2020'!G378</f>
        <v>0</v>
      </c>
      <c r="C378" s="257">
        <f>'Январь 2020'!B378</f>
        <v>0</v>
      </c>
      <c r="D378" s="75"/>
      <c r="E378" s="75"/>
      <c r="F378" s="76"/>
      <c r="G378" s="76"/>
      <c r="H378" s="75"/>
      <c r="I378" s="153"/>
      <c r="J378" s="153"/>
      <c r="K378" s="153"/>
      <c r="L378" s="75"/>
      <c r="M378" s="76"/>
      <c r="N378" s="76"/>
      <c r="O378" s="75"/>
      <c r="P378" s="153"/>
      <c r="Q378" s="153"/>
      <c r="R378" s="75"/>
      <c r="S378" s="75"/>
      <c r="T378" s="76"/>
      <c r="U378" s="76"/>
      <c r="V378" s="75"/>
      <c r="W378" s="153"/>
      <c r="X378" s="153"/>
      <c r="Y378" s="75"/>
      <c r="Z378" s="75"/>
      <c r="AA378" s="76"/>
      <c r="AB378" s="76"/>
      <c r="AC378" s="75"/>
      <c r="AD378" s="153"/>
      <c r="AE378" s="153"/>
      <c r="AF378" s="153"/>
      <c r="AG378" s="75"/>
      <c r="AH378" s="262"/>
      <c r="AI378" s="80">
        <f t="shared" si="0"/>
        <v>0</v>
      </c>
      <c r="AJ378" s="81">
        <f>'Май 2020'!AJ378-AI378</f>
        <v>0</v>
      </c>
      <c r="AK378" s="82">
        <f t="shared" si="1"/>
        <v>0</v>
      </c>
      <c r="AL378" s="83">
        <f>'Май 2020'!AL378+AK378</f>
        <v>0</v>
      </c>
      <c r="AM378" s="82">
        <f t="shared" si="2"/>
        <v>0</v>
      </c>
      <c r="AN378" s="84">
        <f>'Май 2020'!AN378+AM378</f>
        <v>0</v>
      </c>
      <c r="AO378" s="82">
        <f t="shared" si="3"/>
        <v>0</v>
      </c>
      <c r="AP378" s="85">
        <f>'Май 2020'!AP378+'Июнь 2020'!AO378</f>
        <v>0</v>
      </c>
      <c r="AQ378" s="82">
        <f t="shared" si="4"/>
        <v>0</v>
      </c>
      <c r="AR378" s="86">
        <f>'Май 2020'!AR378+'Июнь 2020'!AQ378</f>
        <v>0</v>
      </c>
      <c r="AS378" s="87">
        <f>'Январь 2020'!AW378</f>
        <v>0</v>
      </c>
      <c r="AT378" s="88">
        <f>'Январь 2020'!AX378</f>
        <v>0</v>
      </c>
      <c r="AU378" s="45">
        <f t="shared" si="5"/>
        <v>0</v>
      </c>
    </row>
    <row r="379" spans="1:47" ht="14.25" customHeight="1">
      <c r="A379" s="71">
        <f>'Январь 2020'!A379</f>
        <v>0</v>
      </c>
      <c r="B379" s="72">
        <f>'Январь 2020'!G379</f>
        <v>0</v>
      </c>
      <c r="C379" s="257">
        <f>'Январь 2020'!B379</f>
        <v>0</v>
      </c>
      <c r="D379" s="75"/>
      <c r="E379" s="75"/>
      <c r="F379" s="76"/>
      <c r="G379" s="76"/>
      <c r="H379" s="75"/>
      <c r="I379" s="153"/>
      <c r="J379" s="153"/>
      <c r="K379" s="153"/>
      <c r="L379" s="75"/>
      <c r="M379" s="76"/>
      <c r="N379" s="76"/>
      <c r="O379" s="75"/>
      <c r="P379" s="153"/>
      <c r="Q379" s="153"/>
      <c r="R379" s="75"/>
      <c r="S379" s="75"/>
      <c r="T379" s="76"/>
      <c r="U379" s="76"/>
      <c r="V379" s="75"/>
      <c r="W379" s="153"/>
      <c r="X379" s="153"/>
      <c r="Y379" s="75"/>
      <c r="Z379" s="75"/>
      <c r="AA379" s="76"/>
      <c r="AB379" s="76"/>
      <c r="AC379" s="75"/>
      <c r="AD379" s="153"/>
      <c r="AE379" s="153"/>
      <c r="AF379" s="153"/>
      <c r="AG379" s="75"/>
      <c r="AH379" s="262"/>
      <c r="AI379" s="80">
        <f t="shared" si="0"/>
        <v>0</v>
      </c>
      <c r="AJ379" s="81">
        <f>'Май 2020'!AJ379-AI379</f>
        <v>0</v>
      </c>
      <c r="AK379" s="82">
        <f t="shared" si="1"/>
        <v>0</v>
      </c>
      <c r="AL379" s="83">
        <f>'Май 2020'!AL379+AK379</f>
        <v>0</v>
      </c>
      <c r="AM379" s="82">
        <f t="shared" si="2"/>
        <v>0</v>
      </c>
      <c r="AN379" s="84">
        <f>'Май 2020'!AN379+AM379</f>
        <v>0</v>
      </c>
      <c r="AO379" s="82">
        <f t="shared" si="3"/>
        <v>0</v>
      </c>
      <c r="AP379" s="85">
        <f>'Май 2020'!AP379+'Июнь 2020'!AO379</f>
        <v>0</v>
      </c>
      <c r="AQ379" s="82">
        <f t="shared" si="4"/>
        <v>0</v>
      </c>
      <c r="AR379" s="86">
        <f>'Май 2020'!AR379+'Июнь 2020'!AQ379</f>
        <v>0</v>
      </c>
      <c r="AS379" s="87">
        <f>'Январь 2020'!AW379</f>
        <v>0</v>
      </c>
      <c r="AT379" s="88">
        <f>'Январь 2020'!AX379</f>
        <v>0</v>
      </c>
      <c r="AU379" s="45">
        <f t="shared" si="5"/>
        <v>0</v>
      </c>
    </row>
    <row r="380" spans="1:47" ht="14.25" customHeight="1">
      <c r="A380" s="71">
        <f>'Январь 2020'!A380</f>
        <v>0</v>
      </c>
      <c r="B380" s="72">
        <f>'Январь 2020'!G380</f>
        <v>0</v>
      </c>
      <c r="C380" s="257">
        <f>'Январь 2020'!B380</f>
        <v>0</v>
      </c>
      <c r="D380" s="75"/>
      <c r="E380" s="75"/>
      <c r="F380" s="76"/>
      <c r="G380" s="76"/>
      <c r="H380" s="75"/>
      <c r="I380" s="153"/>
      <c r="J380" s="153"/>
      <c r="K380" s="153"/>
      <c r="L380" s="75"/>
      <c r="M380" s="76"/>
      <c r="N380" s="76"/>
      <c r="O380" s="75"/>
      <c r="P380" s="153"/>
      <c r="Q380" s="153"/>
      <c r="R380" s="75"/>
      <c r="S380" s="75"/>
      <c r="T380" s="76"/>
      <c r="U380" s="76"/>
      <c r="V380" s="75"/>
      <c r="W380" s="153"/>
      <c r="X380" s="153"/>
      <c r="Y380" s="75"/>
      <c r="Z380" s="75"/>
      <c r="AA380" s="76"/>
      <c r="AB380" s="76"/>
      <c r="AC380" s="75"/>
      <c r="AD380" s="153"/>
      <c r="AE380" s="153"/>
      <c r="AF380" s="153"/>
      <c r="AG380" s="75"/>
      <c r="AH380" s="262"/>
      <c r="AI380" s="80">
        <f t="shared" si="0"/>
        <v>0</v>
      </c>
      <c r="AJ380" s="81">
        <f>'Май 2020'!AJ380-AI380</f>
        <v>0</v>
      </c>
      <c r="AK380" s="82">
        <f t="shared" si="1"/>
        <v>0</v>
      </c>
      <c r="AL380" s="83">
        <f>'Май 2020'!AL380+AK380</f>
        <v>0</v>
      </c>
      <c r="AM380" s="82">
        <f t="shared" si="2"/>
        <v>0</v>
      </c>
      <c r="AN380" s="84">
        <f>'Май 2020'!AN380+AM380</f>
        <v>0</v>
      </c>
      <c r="AO380" s="82">
        <f t="shared" si="3"/>
        <v>0</v>
      </c>
      <c r="AP380" s="85">
        <f>'Май 2020'!AP380+'Июнь 2020'!AO380</f>
        <v>0</v>
      </c>
      <c r="AQ380" s="82">
        <f t="shared" si="4"/>
        <v>0</v>
      </c>
      <c r="AR380" s="86">
        <f>'Май 2020'!AR380+'Июнь 2020'!AQ380</f>
        <v>0</v>
      </c>
      <c r="AS380" s="87">
        <f>'Январь 2020'!AW380</f>
        <v>0</v>
      </c>
      <c r="AT380" s="88">
        <f>'Январь 2020'!AX380</f>
        <v>0</v>
      </c>
      <c r="AU380" s="45">
        <f t="shared" si="5"/>
        <v>0</v>
      </c>
    </row>
    <row r="381" spans="1:47" ht="14.25" customHeight="1">
      <c r="A381" s="71">
        <f>'Январь 2020'!A381</f>
        <v>0</v>
      </c>
      <c r="B381" s="72">
        <f>'Январь 2020'!G381</f>
        <v>0</v>
      </c>
      <c r="C381" s="257">
        <f>'Январь 2020'!B381</f>
        <v>0</v>
      </c>
      <c r="D381" s="75"/>
      <c r="E381" s="75"/>
      <c r="F381" s="76"/>
      <c r="G381" s="76"/>
      <c r="H381" s="75"/>
      <c r="I381" s="153"/>
      <c r="J381" s="153"/>
      <c r="K381" s="153"/>
      <c r="L381" s="75"/>
      <c r="M381" s="76"/>
      <c r="N381" s="76"/>
      <c r="O381" s="75"/>
      <c r="P381" s="153"/>
      <c r="Q381" s="153"/>
      <c r="R381" s="75"/>
      <c r="S381" s="75"/>
      <c r="T381" s="76"/>
      <c r="U381" s="76"/>
      <c r="V381" s="75"/>
      <c r="W381" s="153"/>
      <c r="X381" s="153"/>
      <c r="Y381" s="75"/>
      <c r="Z381" s="75"/>
      <c r="AA381" s="76"/>
      <c r="AB381" s="76"/>
      <c r="AC381" s="75"/>
      <c r="AD381" s="153"/>
      <c r="AE381" s="153"/>
      <c r="AF381" s="153"/>
      <c r="AG381" s="75"/>
      <c r="AH381" s="262"/>
      <c r="AI381" s="80">
        <f t="shared" si="0"/>
        <v>0</v>
      </c>
      <c r="AJ381" s="81">
        <f>'Май 2020'!AJ381-AI381</f>
        <v>0</v>
      </c>
      <c r="AK381" s="82">
        <f t="shared" si="1"/>
        <v>0</v>
      </c>
      <c r="AL381" s="83">
        <f>'Май 2020'!AL381+AK381</f>
        <v>0</v>
      </c>
      <c r="AM381" s="82">
        <f t="shared" si="2"/>
        <v>0</v>
      </c>
      <c r="AN381" s="84">
        <f>'Май 2020'!AN381+AM381</f>
        <v>0</v>
      </c>
      <c r="AO381" s="82">
        <f t="shared" si="3"/>
        <v>0</v>
      </c>
      <c r="AP381" s="85">
        <f>'Май 2020'!AP381+'Июнь 2020'!AO381</f>
        <v>0</v>
      </c>
      <c r="AQ381" s="82">
        <f t="shared" si="4"/>
        <v>0</v>
      </c>
      <c r="AR381" s="86">
        <f>'Май 2020'!AR381+'Июнь 2020'!AQ381</f>
        <v>0</v>
      </c>
      <c r="AS381" s="87">
        <f>'Январь 2020'!AW381</f>
        <v>0</v>
      </c>
      <c r="AT381" s="88">
        <f>'Январь 2020'!AX381</f>
        <v>0</v>
      </c>
      <c r="AU381" s="45">
        <f t="shared" si="5"/>
        <v>0</v>
      </c>
    </row>
    <row r="382" spans="1:47" ht="14.25" customHeight="1">
      <c r="A382" s="71">
        <f>'Январь 2020'!A382</f>
        <v>0</v>
      </c>
      <c r="B382" s="72">
        <f>'Январь 2020'!G382</f>
        <v>0</v>
      </c>
      <c r="C382" s="257">
        <f>'Январь 2020'!B382</f>
        <v>0</v>
      </c>
      <c r="D382" s="75"/>
      <c r="E382" s="75"/>
      <c r="F382" s="76"/>
      <c r="G382" s="76"/>
      <c r="H382" s="75"/>
      <c r="I382" s="153"/>
      <c r="J382" s="153"/>
      <c r="K382" s="153"/>
      <c r="L382" s="75"/>
      <c r="M382" s="76"/>
      <c r="N382" s="76"/>
      <c r="O382" s="75"/>
      <c r="P382" s="153"/>
      <c r="Q382" s="153"/>
      <c r="R382" s="75"/>
      <c r="S382" s="75"/>
      <c r="T382" s="76"/>
      <c r="U382" s="76"/>
      <c r="V382" s="75"/>
      <c r="W382" s="153"/>
      <c r="X382" s="153"/>
      <c r="Y382" s="75"/>
      <c r="Z382" s="75"/>
      <c r="AA382" s="76"/>
      <c r="AB382" s="76"/>
      <c r="AC382" s="75"/>
      <c r="AD382" s="153"/>
      <c r="AE382" s="153"/>
      <c r="AF382" s="153"/>
      <c r="AG382" s="75"/>
      <c r="AH382" s="262"/>
      <c r="AI382" s="80">
        <f t="shared" si="0"/>
        <v>0</v>
      </c>
      <c r="AJ382" s="81">
        <f>'Май 2020'!AJ382-AI382</f>
        <v>0</v>
      </c>
      <c r="AK382" s="82">
        <f t="shared" si="1"/>
        <v>0</v>
      </c>
      <c r="AL382" s="83">
        <f>'Май 2020'!AL382+AK382</f>
        <v>0</v>
      </c>
      <c r="AM382" s="82">
        <f t="shared" si="2"/>
        <v>0</v>
      </c>
      <c r="AN382" s="84">
        <f>'Май 2020'!AN382+AM382</f>
        <v>0</v>
      </c>
      <c r="AO382" s="82">
        <f t="shared" si="3"/>
        <v>0</v>
      </c>
      <c r="AP382" s="85">
        <f>'Май 2020'!AP382+'Июнь 2020'!AO382</f>
        <v>0</v>
      </c>
      <c r="AQ382" s="82">
        <f t="shared" si="4"/>
        <v>0</v>
      </c>
      <c r="AR382" s="86">
        <f>'Май 2020'!AR382+'Июнь 2020'!AQ382</f>
        <v>0</v>
      </c>
      <c r="AS382" s="87">
        <f>'Январь 2020'!AW382</f>
        <v>0</v>
      </c>
      <c r="AT382" s="88">
        <f>'Январь 2020'!AX382</f>
        <v>0</v>
      </c>
      <c r="AU382" s="45">
        <f t="shared" si="5"/>
        <v>0</v>
      </c>
    </row>
    <row r="383" spans="1:47" ht="14.25" customHeight="1">
      <c r="A383" s="71">
        <f>'Январь 2020'!A383</f>
        <v>0</v>
      </c>
      <c r="B383" s="72">
        <f>'Январь 2020'!G383</f>
        <v>0</v>
      </c>
      <c r="C383" s="257">
        <f>'Январь 2020'!B383</f>
        <v>0</v>
      </c>
      <c r="D383" s="75"/>
      <c r="E383" s="75"/>
      <c r="F383" s="76"/>
      <c r="G383" s="76"/>
      <c r="H383" s="75"/>
      <c r="I383" s="153"/>
      <c r="J383" s="153"/>
      <c r="K383" s="153"/>
      <c r="L383" s="75"/>
      <c r="M383" s="76"/>
      <c r="N383" s="76"/>
      <c r="O383" s="75"/>
      <c r="P383" s="153"/>
      <c r="Q383" s="153"/>
      <c r="R383" s="75"/>
      <c r="S383" s="75"/>
      <c r="T383" s="76"/>
      <c r="U383" s="76"/>
      <c r="V383" s="75"/>
      <c r="W383" s="153"/>
      <c r="X383" s="153"/>
      <c r="Y383" s="75"/>
      <c r="Z383" s="75"/>
      <c r="AA383" s="76"/>
      <c r="AB383" s="76"/>
      <c r="AC383" s="75"/>
      <c r="AD383" s="153"/>
      <c r="AE383" s="153"/>
      <c r="AF383" s="153"/>
      <c r="AG383" s="75"/>
      <c r="AH383" s="262"/>
      <c r="AI383" s="80">
        <f t="shared" si="0"/>
        <v>0</v>
      </c>
      <c r="AJ383" s="81">
        <f>'Май 2020'!AJ383-AI383</f>
        <v>0</v>
      </c>
      <c r="AK383" s="82">
        <f t="shared" si="1"/>
        <v>0</v>
      </c>
      <c r="AL383" s="83">
        <f>'Май 2020'!AL383+AK383</f>
        <v>0</v>
      </c>
      <c r="AM383" s="82">
        <f t="shared" si="2"/>
        <v>0</v>
      </c>
      <c r="AN383" s="84">
        <f>'Май 2020'!AN383+AM383</f>
        <v>0</v>
      </c>
      <c r="AO383" s="82">
        <f t="shared" si="3"/>
        <v>0</v>
      </c>
      <c r="AP383" s="85">
        <f>'Май 2020'!AP383+'Июнь 2020'!AO383</f>
        <v>0</v>
      </c>
      <c r="AQ383" s="82">
        <f t="shared" si="4"/>
        <v>0</v>
      </c>
      <c r="AR383" s="86">
        <f>'Май 2020'!AR383+'Июнь 2020'!AQ383</f>
        <v>0</v>
      </c>
      <c r="AS383" s="87">
        <f>'Январь 2020'!AW383</f>
        <v>0</v>
      </c>
      <c r="AT383" s="88">
        <f>'Январь 2020'!AX383</f>
        <v>0</v>
      </c>
      <c r="AU383" s="45">
        <f t="shared" si="5"/>
        <v>0</v>
      </c>
    </row>
    <row r="384" spans="1:47" ht="14.25" customHeight="1">
      <c r="A384" s="71">
        <f>'Январь 2020'!A384</f>
        <v>0</v>
      </c>
      <c r="B384" s="72">
        <f>'Январь 2020'!G384</f>
        <v>0</v>
      </c>
      <c r="C384" s="257">
        <f>'Январь 2020'!B384</f>
        <v>0</v>
      </c>
      <c r="D384" s="75"/>
      <c r="E384" s="75"/>
      <c r="F384" s="76"/>
      <c r="G384" s="76"/>
      <c r="H384" s="75"/>
      <c r="I384" s="153"/>
      <c r="J384" s="153"/>
      <c r="K384" s="153"/>
      <c r="L384" s="75"/>
      <c r="M384" s="76"/>
      <c r="N384" s="76"/>
      <c r="O384" s="75"/>
      <c r="P384" s="153"/>
      <c r="Q384" s="153"/>
      <c r="R384" s="75"/>
      <c r="S384" s="75"/>
      <c r="T384" s="76"/>
      <c r="U384" s="76"/>
      <c r="V384" s="75"/>
      <c r="W384" s="153"/>
      <c r="X384" s="153"/>
      <c r="Y384" s="75"/>
      <c r="Z384" s="75"/>
      <c r="AA384" s="76"/>
      <c r="AB384" s="76"/>
      <c r="AC384" s="75"/>
      <c r="AD384" s="153"/>
      <c r="AE384" s="153"/>
      <c r="AF384" s="153"/>
      <c r="AG384" s="75"/>
      <c r="AH384" s="262"/>
      <c r="AI384" s="80">
        <f t="shared" si="0"/>
        <v>0</v>
      </c>
      <c r="AJ384" s="81">
        <f>'Май 2020'!AJ384-AI384</f>
        <v>0</v>
      </c>
      <c r="AK384" s="82">
        <f t="shared" si="1"/>
        <v>0</v>
      </c>
      <c r="AL384" s="83">
        <f>'Май 2020'!AL384+AK384</f>
        <v>0</v>
      </c>
      <c r="AM384" s="82">
        <f t="shared" si="2"/>
        <v>0</v>
      </c>
      <c r="AN384" s="84">
        <f>'Май 2020'!AN384+AM384</f>
        <v>0</v>
      </c>
      <c r="AO384" s="82">
        <f t="shared" si="3"/>
        <v>0</v>
      </c>
      <c r="AP384" s="85">
        <f>'Май 2020'!AP384+'Июнь 2020'!AO384</f>
        <v>0</v>
      </c>
      <c r="AQ384" s="82">
        <f t="shared" si="4"/>
        <v>0</v>
      </c>
      <c r="AR384" s="86">
        <f>'Май 2020'!AR384+'Июнь 2020'!AQ384</f>
        <v>0</v>
      </c>
      <c r="AS384" s="87">
        <f>'Январь 2020'!AW384</f>
        <v>0</v>
      </c>
      <c r="AT384" s="88">
        <f>'Январь 2020'!AX384</f>
        <v>0</v>
      </c>
      <c r="AU384" s="45">
        <f t="shared" si="5"/>
        <v>0</v>
      </c>
    </row>
    <row r="385" spans="1:47" ht="14.25" customHeight="1">
      <c r="A385" s="71">
        <f>'Январь 2020'!A385</f>
        <v>0</v>
      </c>
      <c r="B385" s="72">
        <f>'Январь 2020'!G385</f>
        <v>0</v>
      </c>
      <c r="C385" s="257">
        <f>'Январь 2020'!B385</f>
        <v>0</v>
      </c>
      <c r="D385" s="75"/>
      <c r="E385" s="75"/>
      <c r="F385" s="76"/>
      <c r="G385" s="76"/>
      <c r="H385" s="75"/>
      <c r="I385" s="153"/>
      <c r="J385" s="153"/>
      <c r="K385" s="153"/>
      <c r="L385" s="75"/>
      <c r="M385" s="76"/>
      <c r="N385" s="76"/>
      <c r="O385" s="75"/>
      <c r="P385" s="153"/>
      <c r="Q385" s="153"/>
      <c r="R385" s="75"/>
      <c r="S385" s="75"/>
      <c r="T385" s="76"/>
      <c r="U385" s="76"/>
      <c r="V385" s="75"/>
      <c r="W385" s="153"/>
      <c r="X385" s="153"/>
      <c r="Y385" s="75"/>
      <c r="Z385" s="75"/>
      <c r="AA385" s="76"/>
      <c r="AB385" s="76"/>
      <c r="AC385" s="75"/>
      <c r="AD385" s="153"/>
      <c r="AE385" s="153"/>
      <c r="AF385" s="153"/>
      <c r="AG385" s="75"/>
      <c r="AH385" s="262"/>
      <c r="AI385" s="80">
        <f t="shared" si="0"/>
        <v>0</v>
      </c>
      <c r="AJ385" s="81">
        <f>'Май 2020'!AJ385-AI385</f>
        <v>0</v>
      </c>
      <c r="AK385" s="82">
        <f t="shared" si="1"/>
        <v>0</v>
      </c>
      <c r="AL385" s="83">
        <f>'Май 2020'!AL385+AK385</f>
        <v>0</v>
      </c>
      <c r="AM385" s="82">
        <f t="shared" si="2"/>
        <v>0</v>
      </c>
      <c r="AN385" s="84">
        <f>'Май 2020'!AN385+AM385</f>
        <v>0</v>
      </c>
      <c r="AO385" s="82">
        <f t="shared" si="3"/>
        <v>0</v>
      </c>
      <c r="AP385" s="85">
        <f>'Май 2020'!AP385+'Июнь 2020'!AO385</f>
        <v>0</v>
      </c>
      <c r="AQ385" s="82">
        <f t="shared" si="4"/>
        <v>0</v>
      </c>
      <c r="AR385" s="86">
        <f>'Май 2020'!AR385+'Июнь 2020'!AQ385</f>
        <v>0</v>
      </c>
      <c r="AS385" s="87">
        <f>'Январь 2020'!AW385</f>
        <v>0</v>
      </c>
      <c r="AT385" s="88">
        <f>'Январь 2020'!AX385</f>
        <v>0</v>
      </c>
      <c r="AU385" s="45">
        <f t="shared" si="5"/>
        <v>0</v>
      </c>
    </row>
    <row r="386" spans="1:47" ht="14.25" customHeight="1">
      <c r="A386" s="71">
        <f>'Январь 2020'!A386</f>
        <v>0</v>
      </c>
      <c r="B386" s="72">
        <f>'Январь 2020'!G386</f>
        <v>0</v>
      </c>
      <c r="C386" s="257">
        <f>'Январь 2020'!B386</f>
        <v>0</v>
      </c>
      <c r="D386" s="75"/>
      <c r="E386" s="75"/>
      <c r="F386" s="76"/>
      <c r="G386" s="76"/>
      <c r="H386" s="75"/>
      <c r="I386" s="153"/>
      <c r="J386" s="153"/>
      <c r="K386" s="153"/>
      <c r="L386" s="75"/>
      <c r="M386" s="76"/>
      <c r="N386" s="76"/>
      <c r="O386" s="75"/>
      <c r="P386" s="153"/>
      <c r="Q386" s="153"/>
      <c r="R386" s="75"/>
      <c r="S386" s="75"/>
      <c r="T386" s="76"/>
      <c r="U386" s="76"/>
      <c r="V386" s="75"/>
      <c r="W386" s="153"/>
      <c r="X386" s="153"/>
      <c r="Y386" s="75"/>
      <c r="Z386" s="75"/>
      <c r="AA386" s="76"/>
      <c r="AB386" s="76"/>
      <c r="AC386" s="75"/>
      <c r="AD386" s="153"/>
      <c r="AE386" s="153"/>
      <c r="AF386" s="153"/>
      <c r="AG386" s="75"/>
      <c r="AH386" s="262"/>
      <c r="AI386" s="80">
        <f t="shared" si="0"/>
        <v>0</v>
      </c>
      <c r="AJ386" s="81">
        <f>'Май 2020'!AJ386-AI386</f>
        <v>0</v>
      </c>
      <c r="AK386" s="82">
        <f t="shared" si="1"/>
        <v>0</v>
      </c>
      <c r="AL386" s="83">
        <f>'Май 2020'!AL386+AK386</f>
        <v>0</v>
      </c>
      <c r="AM386" s="82">
        <f t="shared" si="2"/>
        <v>0</v>
      </c>
      <c r="AN386" s="84">
        <f>'Май 2020'!AN386+AM386</f>
        <v>0</v>
      </c>
      <c r="AO386" s="82">
        <f t="shared" si="3"/>
        <v>0</v>
      </c>
      <c r="AP386" s="85">
        <f>'Май 2020'!AP386+'Июнь 2020'!AO386</f>
        <v>0</v>
      </c>
      <c r="AQ386" s="82">
        <f t="shared" si="4"/>
        <v>0</v>
      </c>
      <c r="AR386" s="86">
        <f>'Май 2020'!AR386+'Июнь 2020'!AQ386</f>
        <v>0</v>
      </c>
      <c r="AS386" s="87">
        <f>'Январь 2020'!AW386</f>
        <v>0</v>
      </c>
      <c r="AT386" s="88">
        <f>'Январь 2020'!AX386</f>
        <v>0</v>
      </c>
      <c r="AU386" s="45">
        <f t="shared" si="5"/>
        <v>0</v>
      </c>
    </row>
    <row r="387" spans="1:47" ht="14.25" customHeight="1">
      <c r="A387" s="71">
        <f>'Январь 2020'!A387</f>
        <v>0</v>
      </c>
      <c r="B387" s="72">
        <f>'Январь 2020'!G387</f>
        <v>0</v>
      </c>
      <c r="C387" s="257">
        <f>'Январь 2020'!B387</f>
        <v>0</v>
      </c>
      <c r="D387" s="75"/>
      <c r="E387" s="75"/>
      <c r="F387" s="76"/>
      <c r="G387" s="76"/>
      <c r="H387" s="75"/>
      <c r="I387" s="153"/>
      <c r="J387" s="153"/>
      <c r="K387" s="153"/>
      <c r="L387" s="75"/>
      <c r="M387" s="76"/>
      <c r="N387" s="76"/>
      <c r="O387" s="75"/>
      <c r="P387" s="153"/>
      <c r="Q387" s="153"/>
      <c r="R387" s="75"/>
      <c r="S387" s="75"/>
      <c r="T387" s="76"/>
      <c r="U387" s="76"/>
      <c r="V387" s="75"/>
      <c r="W387" s="153"/>
      <c r="X387" s="153"/>
      <c r="Y387" s="75"/>
      <c r="Z387" s="75"/>
      <c r="AA387" s="76"/>
      <c r="AB387" s="76"/>
      <c r="AC387" s="75"/>
      <c r="AD387" s="153"/>
      <c r="AE387" s="153"/>
      <c r="AF387" s="153"/>
      <c r="AG387" s="75"/>
      <c r="AH387" s="262"/>
      <c r="AI387" s="80">
        <f t="shared" si="0"/>
        <v>0</v>
      </c>
      <c r="AJ387" s="81">
        <f>'Май 2020'!AJ387-AI387</f>
        <v>0</v>
      </c>
      <c r="AK387" s="82">
        <f t="shared" si="1"/>
        <v>0</v>
      </c>
      <c r="AL387" s="83">
        <f>'Май 2020'!AL387+AK387</f>
        <v>0</v>
      </c>
      <c r="AM387" s="82">
        <f t="shared" si="2"/>
        <v>0</v>
      </c>
      <c r="AN387" s="84">
        <f>'Май 2020'!AN387+AM387</f>
        <v>0</v>
      </c>
      <c r="AO387" s="82">
        <f t="shared" si="3"/>
        <v>0</v>
      </c>
      <c r="AP387" s="85">
        <f>'Май 2020'!AP387+'Июнь 2020'!AO387</f>
        <v>0</v>
      </c>
      <c r="AQ387" s="82">
        <f t="shared" si="4"/>
        <v>0</v>
      </c>
      <c r="AR387" s="86">
        <f>'Май 2020'!AR387+'Июнь 2020'!AQ387</f>
        <v>0</v>
      </c>
      <c r="AS387" s="87">
        <f>'Январь 2020'!AW387</f>
        <v>0</v>
      </c>
      <c r="AT387" s="88">
        <f>'Январь 2020'!AX387</f>
        <v>0</v>
      </c>
      <c r="AU387" s="45">
        <f t="shared" si="5"/>
        <v>0</v>
      </c>
    </row>
    <row r="388" spans="1:47" ht="14.25" customHeight="1">
      <c r="A388" s="71">
        <f>'Январь 2020'!A388</f>
        <v>0</v>
      </c>
      <c r="B388" s="72">
        <f>'Январь 2020'!G388</f>
        <v>0</v>
      </c>
      <c r="C388" s="257">
        <f>'Январь 2020'!B388</f>
        <v>0</v>
      </c>
      <c r="D388" s="75"/>
      <c r="E388" s="75"/>
      <c r="F388" s="76"/>
      <c r="G388" s="76"/>
      <c r="H388" s="75"/>
      <c r="I388" s="153"/>
      <c r="J388" s="153"/>
      <c r="K388" s="153"/>
      <c r="L388" s="75"/>
      <c r="M388" s="76"/>
      <c r="N388" s="76"/>
      <c r="O388" s="75"/>
      <c r="P388" s="153"/>
      <c r="Q388" s="153"/>
      <c r="R388" s="75"/>
      <c r="S388" s="75"/>
      <c r="T388" s="76"/>
      <c r="U388" s="76"/>
      <c r="V388" s="75"/>
      <c r="W388" s="153"/>
      <c r="X388" s="153"/>
      <c r="Y388" s="75"/>
      <c r="Z388" s="75"/>
      <c r="AA388" s="76"/>
      <c r="AB388" s="76"/>
      <c r="AC388" s="75"/>
      <c r="AD388" s="153"/>
      <c r="AE388" s="153"/>
      <c r="AF388" s="153"/>
      <c r="AG388" s="75"/>
      <c r="AH388" s="262"/>
      <c r="AI388" s="80">
        <f t="shared" si="0"/>
        <v>0</v>
      </c>
      <c r="AJ388" s="81">
        <f>'Май 2020'!AJ388-AI388</f>
        <v>0</v>
      </c>
      <c r="AK388" s="82">
        <f t="shared" si="1"/>
        <v>0</v>
      </c>
      <c r="AL388" s="83">
        <f>'Май 2020'!AL388+AK388</f>
        <v>0</v>
      </c>
      <c r="AM388" s="82">
        <f t="shared" si="2"/>
        <v>0</v>
      </c>
      <c r="AN388" s="84">
        <f>'Май 2020'!AN388+AM388</f>
        <v>0</v>
      </c>
      <c r="AO388" s="82">
        <f t="shared" si="3"/>
        <v>0</v>
      </c>
      <c r="AP388" s="85">
        <f>'Май 2020'!AP388+'Июнь 2020'!AO388</f>
        <v>0</v>
      </c>
      <c r="AQ388" s="82">
        <f t="shared" si="4"/>
        <v>0</v>
      </c>
      <c r="AR388" s="86">
        <f>'Май 2020'!AR388+'Июнь 2020'!AQ388</f>
        <v>0</v>
      </c>
      <c r="AS388" s="87">
        <f>'Январь 2020'!AW388</f>
        <v>0</v>
      </c>
      <c r="AT388" s="88">
        <f>'Январь 2020'!AX388</f>
        <v>0</v>
      </c>
      <c r="AU388" s="45">
        <f t="shared" si="5"/>
        <v>0</v>
      </c>
    </row>
    <row r="389" spans="1:47" ht="14.25" customHeight="1">
      <c r="A389" s="71">
        <f>'Январь 2020'!A389</f>
        <v>0</v>
      </c>
      <c r="B389" s="72">
        <f>'Январь 2020'!G389</f>
        <v>0</v>
      </c>
      <c r="C389" s="257">
        <f>'Январь 2020'!B389</f>
        <v>0</v>
      </c>
      <c r="D389" s="75"/>
      <c r="E389" s="75"/>
      <c r="F389" s="76"/>
      <c r="G389" s="76"/>
      <c r="H389" s="75"/>
      <c r="I389" s="153"/>
      <c r="J389" s="153"/>
      <c r="K389" s="153"/>
      <c r="L389" s="75"/>
      <c r="M389" s="76"/>
      <c r="N389" s="76"/>
      <c r="O389" s="75"/>
      <c r="P389" s="153"/>
      <c r="Q389" s="153"/>
      <c r="R389" s="75"/>
      <c r="S389" s="75"/>
      <c r="T389" s="76"/>
      <c r="U389" s="76"/>
      <c r="V389" s="75"/>
      <c r="W389" s="153"/>
      <c r="X389" s="153"/>
      <c r="Y389" s="75"/>
      <c r="Z389" s="75"/>
      <c r="AA389" s="76"/>
      <c r="AB389" s="76"/>
      <c r="AC389" s="75"/>
      <c r="AD389" s="153"/>
      <c r="AE389" s="153"/>
      <c r="AF389" s="153"/>
      <c r="AG389" s="75"/>
      <c r="AH389" s="262"/>
      <c r="AI389" s="80">
        <f t="shared" si="0"/>
        <v>0</v>
      </c>
      <c r="AJ389" s="81">
        <f>'Май 2020'!AJ389-AI389</f>
        <v>0</v>
      </c>
      <c r="AK389" s="82">
        <f t="shared" si="1"/>
        <v>0</v>
      </c>
      <c r="AL389" s="83">
        <f>'Май 2020'!AL389+AK389</f>
        <v>0</v>
      </c>
      <c r="AM389" s="82">
        <f t="shared" si="2"/>
        <v>0</v>
      </c>
      <c r="AN389" s="84">
        <f>'Май 2020'!AN389+AM389</f>
        <v>0</v>
      </c>
      <c r="AO389" s="82">
        <f t="shared" si="3"/>
        <v>0</v>
      </c>
      <c r="AP389" s="85">
        <f>'Май 2020'!AP389+'Июнь 2020'!AO389</f>
        <v>0</v>
      </c>
      <c r="AQ389" s="82">
        <f t="shared" si="4"/>
        <v>0</v>
      </c>
      <c r="AR389" s="86">
        <f>'Май 2020'!AR389+'Июнь 2020'!AQ389</f>
        <v>0</v>
      </c>
      <c r="AS389" s="87">
        <f>'Январь 2020'!AW389</f>
        <v>0</v>
      </c>
      <c r="AT389" s="88">
        <f>'Январь 2020'!AX389</f>
        <v>0</v>
      </c>
      <c r="AU389" s="45">
        <f t="shared" si="5"/>
        <v>0</v>
      </c>
    </row>
    <row r="390" spans="1:47" ht="14.25" customHeight="1">
      <c r="A390" s="71">
        <f>'Январь 2020'!A390</f>
        <v>0</v>
      </c>
      <c r="B390" s="72">
        <f>'Январь 2020'!G390</f>
        <v>0</v>
      </c>
      <c r="C390" s="257">
        <f>'Январь 2020'!B390</f>
        <v>0</v>
      </c>
      <c r="D390" s="75"/>
      <c r="E390" s="75"/>
      <c r="F390" s="76"/>
      <c r="G390" s="76"/>
      <c r="H390" s="75"/>
      <c r="I390" s="153"/>
      <c r="J390" s="153"/>
      <c r="K390" s="153"/>
      <c r="L390" s="75"/>
      <c r="M390" s="76"/>
      <c r="N390" s="76"/>
      <c r="O390" s="75"/>
      <c r="P390" s="153"/>
      <c r="Q390" s="153"/>
      <c r="R390" s="75"/>
      <c r="S390" s="75"/>
      <c r="T390" s="76"/>
      <c r="U390" s="76"/>
      <c r="V390" s="75"/>
      <c r="W390" s="153"/>
      <c r="X390" s="153"/>
      <c r="Y390" s="75"/>
      <c r="Z390" s="75"/>
      <c r="AA390" s="76"/>
      <c r="AB390" s="76"/>
      <c r="AC390" s="75"/>
      <c r="AD390" s="153"/>
      <c r="AE390" s="153"/>
      <c r="AF390" s="153"/>
      <c r="AG390" s="75"/>
      <c r="AH390" s="262"/>
      <c r="AI390" s="80">
        <f t="shared" si="0"/>
        <v>0</v>
      </c>
      <c r="AJ390" s="81">
        <f>'Май 2020'!AJ390-AI390</f>
        <v>0</v>
      </c>
      <c r="AK390" s="82">
        <f t="shared" si="1"/>
        <v>0</v>
      </c>
      <c r="AL390" s="83">
        <f>'Май 2020'!AL390+AK390</f>
        <v>0</v>
      </c>
      <c r="AM390" s="82">
        <f t="shared" si="2"/>
        <v>0</v>
      </c>
      <c r="AN390" s="84">
        <f>'Май 2020'!AN390+AM390</f>
        <v>0</v>
      </c>
      <c r="AO390" s="82">
        <f t="shared" si="3"/>
        <v>0</v>
      </c>
      <c r="AP390" s="85">
        <f>'Май 2020'!AP390+'Июнь 2020'!AO390</f>
        <v>0</v>
      </c>
      <c r="AQ390" s="82">
        <f t="shared" si="4"/>
        <v>0</v>
      </c>
      <c r="AR390" s="86">
        <f>'Май 2020'!AR390+'Июнь 2020'!AQ390</f>
        <v>0</v>
      </c>
      <c r="AS390" s="87">
        <f>'Январь 2020'!AW390</f>
        <v>0</v>
      </c>
      <c r="AT390" s="88">
        <f>'Январь 2020'!AX390</f>
        <v>0</v>
      </c>
      <c r="AU390" s="45">
        <f t="shared" si="5"/>
        <v>0</v>
      </c>
    </row>
    <row r="391" spans="1:47" ht="14.25" customHeight="1">
      <c r="A391" s="71">
        <f>'Январь 2020'!A391</f>
        <v>0</v>
      </c>
      <c r="B391" s="72">
        <f>'Январь 2020'!G391</f>
        <v>0</v>
      </c>
      <c r="C391" s="257">
        <f>'Январь 2020'!B391</f>
        <v>0</v>
      </c>
      <c r="D391" s="75"/>
      <c r="E391" s="75"/>
      <c r="F391" s="76"/>
      <c r="G391" s="76"/>
      <c r="H391" s="75"/>
      <c r="I391" s="153"/>
      <c r="J391" s="153"/>
      <c r="K391" s="153"/>
      <c r="L391" s="75"/>
      <c r="M391" s="76"/>
      <c r="N391" s="76"/>
      <c r="O391" s="75"/>
      <c r="P391" s="153"/>
      <c r="Q391" s="153"/>
      <c r="R391" s="75"/>
      <c r="S391" s="75"/>
      <c r="T391" s="76"/>
      <c r="U391" s="76"/>
      <c r="V391" s="75"/>
      <c r="W391" s="153"/>
      <c r="X391" s="153"/>
      <c r="Y391" s="75"/>
      <c r="Z391" s="75"/>
      <c r="AA391" s="76"/>
      <c r="AB391" s="76"/>
      <c r="AC391" s="75"/>
      <c r="AD391" s="153"/>
      <c r="AE391" s="153"/>
      <c r="AF391" s="153"/>
      <c r="AG391" s="75"/>
      <c r="AH391" s="262"/>
      <c r="AI391" s="80">
        <f t="shared" si="0"/>
        <v>0</v>
      </c>
      <c r="AJ391" s="81">
        <f>'Май 2020'!AJ391-AI391</f>
        <v>0</v>
      </c>
      <c r="AK391" s="82">
        <f t="shared" si="1"/>
        <v>0</v>
      </c>
      <c r="AL391" s="83">
        <f>'Май 2020'!AL391+AK391</f>
        <v>0</v>
      </c>
      <c r="AM391" s="82">
        <f t="shared" si="2"/>
        <v>0</v>
      </c>
      <c r="AN391" s="84">
        <f>'Май 2020'!AN391+AM391</f>
        <v>0</v>
      </c>
      <c r="AO391" s="82">
        <f t="shared" si="3"/>
        <v>0</v>
      </c>
      <c r="AP391" s="85">
        <f>'Май 2020'!AP391+'Июнь 2020'!AO391</f>
        <v>0</v>
      </c>
      <c r="AQ391" s="82">
        <f t="shared" si="4"/>
        <v>0</v>
      </c>
      <c r="AR391" s="86">
        <f>'Май 2020'!AR391+'Июнь 2020'!AQ391</f>
        <v>0</v>
      </c>
      <c r="AS391" s="87">
        <f>'Январь 2020'!AW391</f>
        <v>0</v>
      </c>
      <c r="AT391" s="88">
        <f>'Январь 2020'!AX391</f>
        <v>0</v>
      </c>
      <c r="AU391" s="45">
        <f t="shared" si="5"/>
        <v>0</v>
      </c>
    </row>
    <row r="392" spans="1:47" ht="14.25" customHeight="1">
      <c r="A392" s="71">
        <f>'Январь 2020'!A392</f>
        <v>0</v>
      </c>
      <c r="B392" s="72">
        <f>'Январь 2020'!G392</f>
        <v>0</v>
      </c>
      <c r="C392" s="257">
        <f>'Январь 2020'!B392</f>
        <v>0</v>
      </c>
      <c r="D392" s="75"/>
      <c r="E392" s="75"/>
      <c r="F392" s="76"/>
      <c r="G392" s="76"/>
      <c r="H392" s="75"/>
      <c r="I392" s="153"/>
      <c r="J392" s="153"/>
      <c r="K392" s="153"/>
      <c r="L392" s="75"/>
      <c r="M392" s="76"/>
      <c r="N392" s="76"/>
      <c r="O392" s="75"/>
      <c r="P392" s="153"/>
      <c r="Q392" s="153"/>
      <c r="R392" s="75"/>
      <c r="S392" s="75"/>
      <c r="T392" s="76"/>
      <c r="U392" s="76"/>
      <c r="V392" s="75"/>
      <c r="W392" s="153"/>
      <c r="X392" s="153"/>
      <c r="Y392" s="75"/>
      <c r="Z392" s="75"/>
      <c r="AA392" s="76"/>
      <c r="AB392" s="76"/>
      <c r="AC392" s="75"/>
      <c r="AD392" s="153"/>
      <c r="AE392" s="153"/>
      <c r="AF392" s="153"/>
      <c r="AG392" s="75"/>
      <c r="AH392" s="262"/>
      <c r="AI392" s="80">
        <f t="shared" si="0"/>
        <v>0</v>
      </c>
      <c r="AJ392" s="81">
        <f>'Май 2020'!AJ392-AI392</f>
        <v>0</v>
      </c>
      <c r="AK392" s="82">
        <f t="shared" si="1"/>
        <v>0</v>
      </c>
      <c r="AL392" s="83">
        <f>'Май 2020'!AL392+AK392</f>
        <v>0</v>
      </c>
      <c r="AM392" s="82">
        <f t="shared" si="2"/>
        <v>0</v>
      </c>
      <c r="AN392" s="84">
        <f>'Май 2020'!AN392+AM392</f>
        <v>0</v>
      </c>
      <c r="AO392" s="82">
        <f t="shared" si="3"/>
        <v>0</v>
      </c>
      <c r="AP392" s="85">
        <f>'Май 2020'!AP392+'Июнь 2020'!AO392</f>
        <v>0</v>
      </c>
      <c r="AQ392" s="82">
        <f t="shared" si="4"/>
        <v>0</v>
      </c>
      <c r="AR392" s="86">
        <f>'Май 2020'!AR392+'Июнь 2020'!AQ392</f>
        <v>0</v>
      </c>
      <c r="AS392" s="87">
        <f>'Январь 2020'!AW392</f>
        <v>0</v>
      </c>
      <c r="AT392" s="88">
        <f>'Январь 2020'!AX392</f>
        <v>0</v>
      </c>
      <c r="AU392" s="45">
        <f t="shared" si="5"/>
        <v>0</v>
      </c>
    </row>
    <row r="393" spans="1:47" ht="14.25" customHeight="1">
      <c r="A393" s="71">
        <f>'Январь 2020'!A393</f>
        <v>0</v>
      </c>
      <c r="B393" s="72">
        <f>'Январь 2020'!G393</f>
        <v>0</v>
      </c>
      <c r="C393" s="257">
        <f>'Январь 2020'!B393</f>
        <v>0</v>
      </c>
      <c r="D393" s="75"/>
      <c r="E393" s="75"/>
      <c r="F393" s="76"/>
      <c r="G393" s="76"/>
      <c r="H393" s="75"/>
      <c r="I393" s="153"/>
      <c r="J393" s="153"/>
      <c r="K393" s="153"/>
      <c r="L393" s="75"/>
      <c r="M393" s="76"/>
      <c r="N393" s="76"/>
      <c r="O393" s="75"/>
      <c r="P393" s="153"/>
      <c r="Q393" s="153"/>
      <c r="R393" s="75"/>
      <c r="S393" s="75"/>
      <c r="T393" s="76"/>
      <c r="U393" s="76"/>
      <c r="V393" s="75"/>
      <c r="W393" s="153"/>
      <c r="X393" s="153"/>
      <c r="Y393" s="75"/>
      <c r="Z393" s="75"/>
      <c r="AA393" s="76"/>
      <c r="AB393" s="76"/>
      <c r="AC393" s="75"/>
      <c r="AD393" s="153"/>
      <c r="AE393" s="153"/>
      <c r="AF393" s="153"/>
      <c r="AG393" s="75"/>
      <c r="AH393" s="262"/>
      <c r="AI393" s="80">
        <f t="shared" si="0"/>
        <v>0</v>
      </c>
      <c r="AJ393" s="81">
        <f>'Май 2020'!AJ393-AI393</f>
        <v>0</v>
      </c>
      <c r="AK393" s="82">
        <f t="shared" si="1"/>
        <v>0</v>
      </c>
      <c r="AL393" s="83">
        <f>'Май 2020'!AL393+AK393</f>
        <v>0</v>
      </c>
      <c r="AM393" s="82">
        <f t="shared" si="2"/>
        <v>0</v>
      </c>
      <c r="AN393" s="84">
        <f>'Май 2020'!AN393+AM393</f>
        <v>0</v>
      </c>
      <c r="AO393" s="82">
        <f t="shared" si="3"/>
        <v>0</v>
      </c>
      <c r="AP393" s="85">
        <f>'Май 2020'!AP393+'Июнь 2020'!AO393</f>
        <v>0</v>
      </c>
      <c r="AQ393" s="82">
        <f t="shared" si="4"/>
        <v>0</v>
      </c>
      <c r="AR393" s="86">
        <f>'Май 2020'!AR393+'Июнь 2020'!AQ393</f>
        <v>0</v>
      </c>
      <c r="AS393" s="87">
        <f>'Январь 2020'!AW393</f>
        <v>0</v>
      </c>
      <c r="AT393" s="88">
        <f>'Январь 2020'!AX393</f>
        <v>0</v>
      </c>
      <c r="AU393" s="45">
        <f t="shared" si="5"/>
        <v>0</v>
      </c>
    </row>
    <row r="394" spans="1:47" ht="14.25" customHeight="1">
      <c r="A394" s="71">
        <f>'Январь 2020'!A394</f>
        <v>0</v>
      </c>
      <c r="B394" s="72">
        <f>'Январь 2020'!G394</f>
        <v>0</v>
      </c>
      <c r="C394" s="257">
        <f>'Январь 2020'!B394</f>
        <v>0</v>
      </c>
      <c r="D394" s="75"/>
      <c r="E394" s="75"/>
      <c r="F394" s="76"/>
      <c r="G394" s="76"/>
      <c r="H394" s="75"/>
      <c r="I394" s="153"/>
      <c r="J394" s="153"/>
      <c r="K394" s="153"/>
      <c r="L394" s="75"/>
      <c r="M394" s="76"/>
      <c r="N394" s="76"/>
      <c r="O394" s="75"/>
      <c r="P394" s="153"/>
      <c r="Q394" s="153"/>
      <c r="R394" s="75"/>
      <c r="S394" s="75"/>
      <c r="T394" s="76"/>
      <c r="U394" s="76"/>
      <c r="V394" s="75"/>
      <c r="W394" s="153"/>
      <c r="X394" s="153"/>
      <c r="Y394" s="75"/>
      <c r="Z394" s="75"/>
      <c r="AA394" s="76"/>
      <c r="AB394" s="76"/>
      <c r="AC394" s="75"/>
      <c r="AD394" s="153"/>
      <c r="AE394" s="153"/>
      <c r="AF394" s="153"/>
      <c r="AG394" s="75"/>
      <c r="AH394" s="262"/>
      <c r="AI394" s="80">
        <f t="shared" si="0"/>
        <v>0</v>
      </c>
      <c r="AJ394" s="81">
        <f>'Май 2020'!AJ394-AI394</f>
        <v>0</v>
      </c>
      <c r="AK394" s="82">
        <f t="shared" si="1"/>
        <v>0</v>
      </c>
      <c r="AL394" s="83">
        <f>'Май 2020'!AL394+AK394</f>
        <v>0</v>
      </c>
      <c r="AM394" s="82">
        <f t="shared" si="2"/>
        <v>0</v>
      </c>
      <c r="AN394" s="84">
        <f>'Май 2020'!AN394+AM394</f>
        <v>0</v>
      </c>
      <c r="AO394" s="82">
        <f t="shared" si="3"/>
        <v>0</v>
      </c>
      <c r="AP394" s="85">
        <f>'Май 2020'!AP394+'Июнь 2020'!AO394</f>
        <v>0</v>
      </c>
      <c r="AQ394" s="82">
        <f t="shared" si="4"/>
        <v>0</v>
      </c>
      <c r="AR394" s="86">
        <f>'Май 2020'!AR394+'Июнь 2020'!AQ394</f>
        <v>0</v>
      </c>
      <c r="AS394" s="87">
        <f>'Январь 2020'!AW394</f>
        <v>0</v>
      </c>
      <c r="AT394" s="88">
        <f>'Январь 2020'!AX394</f>
        <v>0</v>
      </c>
      <c r="AU394" s="45">
        <f t="shared" si="5"/>
        <v>0</v>
      </c>
    </row>
    <row r="395" spans="1:47" ht="14.25" customHeight="1">
      <c r="A395" s="71">
        <f>'Январь 2020'!A395</f>
        <v>0</v>
      </c>
      <c r="B395" s="72">
        <f>'Январь 2020'!G395</f>
        <v>0</v>
      </c>
      <c r="C395" s="257">
        <f>'Январь 2020'!B395</f>
        <v>0</v>
      </c>
      <c r="D395" s="75"/>
      <c r="E395" s="75"/>
      <c r="F395" s="76"/>
      <c r="G395" s="76"/>
      <c r="H395" s="75"/>
      <c r="I395" s="153"/>
      <c r="J395" s="153"/>
      <c r="K395" s="153"/>
      <c r="L395" s="75"/>
      <c r="M395" s="76"/>
      <c r="N395" s="76"/>
      <c r="O395" s="75"/>
      <c r="P395" s="153"/>
      <c r="Q395" s="153"/>
      <c r="R395" s="75"/>
      <c r="S395" s="75"/>
      <c r="T395" s="76"/>
      <c r="U395" s="76"/>
      <c r="V395" s="75"/>
      <c r="W395" s="153"/>
      <c r="X395" s="153"/>
      <c r="Y395" s="75"/>
      <c r="Z395" s="75"/>
      <c r="AA395" s="76"/>
      <c r="AB395" s="76"/>
      <c r="AC395" s="75"/>
      <c r="AD395" s="153"/>
      <c r="AE395" s="153"/>
      <c r="AF395" s="153"/>
      <c r="AG395" s="75"/>
      <c r="AH395" s="262"/>
      <c r="AI395" s="80">
        <f t="shared" si="0"/>
        <v>0</v>
      </c>
      <c r="AJ395" s="81">
        <f>'Май 2020'!AJ395-AI395</f>
        <v>0</v>
      </c>
      <c r="AK395" s="82">
        <f t="shared" si="1"/>
        <v>0</v>
      </c>
      <c r="AL395" s="83">
        <f>'Май 2020'!AL395+AK395</f>
        <v>0</v>
      </c>
      <c r="AM395" s="82">
        <f t="shared" si="2"/>
        <v>0</v>
      </c>
      <c r="AN395" s="84">
        <f>'Май 2020'!AN395+AM395</f>
        <v>0</v>
      </c>
      <c r="AO395" s="82">
        <f t="shared" si="3"/>
        <v>0</v>
      </c>
      <c r="AP395" s="85">
        <f>'Май 2020'!AP395+'Июнь 2020'!AO395</f>
        <v>0</v>
      </c>
      <c r="AQ395" s="82">
        <f t="shared" si="4"/>
        <v>0</v>
      </c>
      <c r="AR395" s="86">
        <f>'Май 2020'!AR395+'Июнь 2020'!AQ395</f>
        <v>0</v>
      </c>
      <c r="AS395" s="87">
        <f>'Январь 2020'!AW395</f>
        <v>0</v>
      </c>
      <c r="AT395" s="88">
        <f>'Январь 2020'!AX395</f>
        <v>0</v>
      </c>
      <c r="AU395" s="45">
        <f t="shared" si="5"/>
        <v>0</v>
      </c>
    </row>
    <row r="396" spans="1:47" ht="14.25" customHeight="1">
      <c r="A396" s="71">
        <f>'Январь 2020'!A396</f>
        <v>0</v>
      </c>
      <c r="B396" s="72">
        <f>'Январь 2020'!G396</f>
        <v>0</v>
      </c>
      <c r="C396" s="257">
        <f>'Январь 2020'!B396</f>
        <v>0</v>
      </c>
      <c r="D396" s="75"/>
      <c r="E396" s="75"/>
      <c r="F396" s="76"/>
      <c r="G396" s="76"/>
      <c r="H396" s="75"/>
      <c r="I396" s="153"/>
      <c r="J396" s="153"/>
      <c r="K396" s="153"/>
      <c r="L396" s="75"/>
      <c r="M396" s="76"/>
      <c r="N396" s="76"/>
      <c r="O396" s="75"/>
      <c r="P396" s="153"/>
      <c r="Q396" s="153"/>
      <c r="R396" s="75"/>
      <c r="S396" s="75"/>
      <c r="T396" s="76"/>
      <c r="U396" s="76"/>
      <c r="V396" s="75"/>
      <c r="W396" s="153"/>
      <c r="X396" s="153"/>
      <c r="Y396" s="75"/>
      <c r="Z396" s="75"/>
      <c r="AA396" s="76"/>
      <c r="AB396" s="76"/>
      <c r="AC396" s="75"/>
      <c r="AD396" s="153"/>
      <c r="AE396" s="153"/>
      <c r="AF396" s="153"/>
      <c r="AG396" s="75"/>
      <c r="AH396" s="262"/>
      <c r="AI396" s="80">
        <f t="shared" si="0"/>
        <v>0</v>
      </c>
      <c r="AJ396" s="81">
        <f>'Май 2020'!AJ396-AI396</f>
        <v>0</v>
      </c>
      <c r="AK396" s="82">
        <f t="shared" si="1"/>
        <v>0</v>
      </c>
      <c r="AL396" s="83">
        <f>'Май 2020'!AL396+AK396</f>
        <v>0</v>
      </c>
      <c r="AM396" s="82">
        <f t="shared" si="2"/>
        <v>0</v>
      </c>
      <c r="AN396" s="84">
        <f>'Май 2020'!AN396+AM396</f>
        <v>0</v>
      </c>
      <c r="AO396" s="82">
        <f t="shared" si="3"/>
        <v>0</v>
      </c>
      <c r="AP396" s="85">
        <f>'Май 2020'!AP396+'Июнь 2020'!AO396</f>
        <v>0</v>
      </c>
      <c r="AQ396" s="82">
        <f t="shared" si="4"/>
        <v>0</v>
      </c>
      <c r="AR396" s="86">
        <f>'Май 2020'!AR396+'Июнь 2020'!AQ396</f>
        <v>0</v>
      </c>
      <c r="AS396" s="87">
        <f>'Январь 2020'!AW396</f>
        <v>0</v>
      </c>
      <c r="AT396" s="88">
        <f>'Январь 2020'!AX396</f>
        <v>0</v>
      </c>
      <c r="AU396" s="45">
        <f t="shared" si="5"/>
        <v>0</v>
      </c>
    </row>
    <row r="397" spans="1:47" ht="14.25" customHeight="1">
      <c r="A397" s="71">
        <f>'Январь 2020'!A397</f>
        <v>0</v>
      </c>
      <c r="B397" s="72">
        <f>'Январь 2020'!G397</f>
        <v>0</v>
      </c>
      <c r="C397" s="257">
        <f>'Январь 2020'!B397</f>
        <v>0</v>
      </c>
      <c r="D397" s="75"/>
      <c r="E397" s="75"/>
      <c r="F397" s="76"/>
      <c r="G397" s="76"/>
      <c r="H397" s="75"/>
      <c r="I397" s="153"/>
      <c r="J397" s="153"/>
      <c r="K397" s="153"/>
      <c r="L397" s="75"/>
      <c r="M397" s="76"/>
      <c r="N397" s="76"/>
      <c r="O397" s="75"/>
      <c r="P397" s="153"/>
      <c r="Q397" s="153"/>
      <c r="R397" s="75"/>
      <c r="S397" s="75"/>
      <c r="T397" s="76"/>
      <c r="U397" s="76"/>
      <c r="V397" s="75"/>
      <c r="W397" s="153"/>
      <c r="X397" s="153"/>
      <c r="Y397" s="75"/>
      <c r="Z397" s="75"/>
      <c r="AA397" s="76"/>
      <c r="AB397" s="76"/>
      <c r="AC397" s="75"/>
      <c r="AD397" s="153"/>
      <c r="AE397" s="153"/>
      <c r="AF397" s="153"/>
      <c r="AG397" s="75"/>
      <c r="AH397" s="262"/>
      <c r="AI397" s="80">
        <f t="shared" si="0"/>
        <v>0</v>
      </c>
      <c r="AJ397" s="81">
        <f>'Май 2020'!AJ397-AI397</f>
        <v>0</v>
      </c>
      <c r="AK397" s="82">
        <f t="shared" si="1"/>
        <v>0</v>
      </c>
      <c r="AL397" s="83">
        <f>'Май 2020'!AL397+AK397</f>
        <v>0</v>
      </c>
      <c r="AM397" s="82">
        <f t="shared" si="2"/>
        <v>0</v>
      </c>
      <c r="AN397" s="84">
        <f>'Май 2020'!AN397+AM397</f>
        <v>0</v>
      </c>
      <c r="AO397" s="82">
        <f t="shared" si="3"/>
        <v>0</v>
      </c>
      <c r="AP397" s="85">
        <f>'Май 2020'!AP397+'Июнь 2020'!AO397</f>
        <v>0</v>
      </c>
      <c r="AQ397" s="82">
        <f t="shared" si="4"/>
        <v>0</v>
      </c>
      <c r="AR397" s="86">
        <f>'Май 2020'!AR397+'Июнь 2020'!AQ397</f>
        <v>0</v>
      </c>
      <c r="AS397" s="87">
        <f>'Январь 2020'!AW397</f>
        <v>0</v>
      </c>
      <c r="AT397" s="88">
        <f>'Январь 2020'!AX397</f>
        <v>0</v>
      </c>
      <c r="AU397" s="45">
        <f t="shared" si="5"/>
        <v>0</v>
      </c>
    </row>
    <row r="398" spans="1:47" ht="14.25" customHeight="1">
      <c r="A398" s="71">
        <f>'Январь 2020'!A398</f>
        <v>0</v>
      </c>
      <c r="B398" s="72">
        <f>'Январь 2020'!G398</f>
        <v>0</v>
      </c>
      <c r="C398" s="257">
        <f>'Январь 2020'!B398</f>
        <v>0</v>
      </c>
      <c r="D398" s="75"/>
      <c r="E398" s="75"/>
      <c r="F398" s="76"/>
      <c r="G398" s="76"/>
      <c r="H398" s="75"/>
      <c r="I398" s="153"/>
      <c r="J398" s="153"/>
      <c r="K398" s="153"/>
      <c r="L398" s="75"/>
      <c r="M398" s="76"/>
      <c r="N398" s="76"/>
      <c r="O398" s="75"/>
      <c r="P398" s="153"/>
      <c r="Q398" s="153"/>
      <c r="R398" s="75"/>
      <c r="S398" s="75"/>
      <c r="T398" s="76"/>
      <c r="U398" s="76"/>
      <c r="V398" s="75"/>
      <c r="W398" s="153"/>
      <c r="X398" s="153"/>
      <c r="Y398" s="75"/>
      <c r="Z398" s="75"/>
      <c r="AA398" s="76"/>
      <c r="AB398" s="76"/>
      <c r="AC398" s="75"/>
      <c r="AD398" s="153"/>
      <c r="AE398" s="153"/>
      <c r="AF398" s="153"/>
      <c r="AG398" s="75"/>
      <c r="AH398" s="262"/>
      <c r="AI398" s="80">
        <f t="shared" si="0"/>
        <v>0</v>
      </c>
      <c r="AJ398" s="81">
        <f>'Май 2020'!AJ398-AI398</f>
        <v>0</v>
      </c>
      <c r="AK398" s="82">
        <f t="shared" si="1"/>
        <v>0</v>
      </c>
      <c r="AL398" s="83">
        <f>'Май 2020'!AL398+AK398</f>
        <v>0</v>
      </c>
      <c r="AM398" s="82">
        <f t="shared" si="2"/>
        <v>0</v>
      </c>
      <c r="AN398" s="84">
        <f>'Май 2020'!AN398+AM398</f>
        <v>0</v>
      </c>
      <c r="AO398" s="82">
        <f t="shared" si="3"/>
        <v>0</v>
      </c>
      <c r="AP398" s="85">
        <f>'Май 2020'!AP398+'Июнь 2020'!AO398</f>
        <v>0</v>
      </c>
      <c r="AQ398" s="82">
        <f t="shared" si="4"/>
        <v>0</v>
      </c>
      <c r="AR398" s="86">
        <f>'Май 2020'!AR398+'Июнь 2020'!AQ398</f>
        <v>0</v>
      </c>
      <c r="AS398" s="87">
        <f>'Январь 2020'!AW398</f>
        <v>0</v>
      </c>
      <c r="AT398" s="88">
        <f>'Январь 2020'!AX398</f>
        <v>0</v>
      </c>
      <c r="AU398" s="45">
        <f t="shared" si="5"/>
        <v>0</v>
      </c>
    </row>
    <row r="399" spans="1:47" ht="14.25" customHeight="1">
      <c r="A399" s="71">
        <f>'Январь 2020'!A399</f>
        <v>0</v>
      </c>
      <c r="B399" s="72">
        <f>'Январь 2020'!G399</f>
        <v>0</v>
      </c>
      <c r="C399" s="257">
        <f>'Январь 2020'!B399</f>
        <v>0</v>
      </c>
      <c r="D399" s="75"/>
      <c r="E399" s="75"/>
      <c r="F399" s="76"/>
      <c r="G399" s="76"/>
      <c r="H399" s="75"/>
      <c r="I399" s="153"/>
      <c r="J399" s="153"/>
      <c r="K399" s="153"/>
      <c r="L399" s="75"/>
      <c r="M399" s="76"/>
      <c r="N399" s="76"/>
      <c r="O399" s="75"/>
      <c r="P399" s="153"/>
      <c r="Q399" s="153"/>
      <c r="R399" s="75"/>
      <c r="S399" s="75"/>
      <c r="T399" s="76"/>
      <c r="U399" s="76"/>
      <c r="V399" s="75"/>
      <c r="W399" s="153"/>
      <c r="X399" s="153"/>
      <c r="Y399" s="75"/>
      <c r="Z399" s="75"/>
      <c r="AA399" s="76"/>
      <c r="AB399" s="76"/>
      <c r="AC399" s="75"/>
      <c r="AD399" s="153"/>
      <c r="AE399" s="153"/>
      <c r="AF399" s="153"/>
      <c r="AG399" s="75"/>
      <c r="AH399" s="262"/>
      <c r="AI399" s="80">
        <f t="shared" si="0"/>
        <v>0</v>
      </c>
      <c r="AJ399" s="81">
        <f>'Май 2020'!AJ399-AI399</f>
        <v>0</v>
      </c>
      <c r="AK399" s="82">
        <f t="shared" si="1"/>
        <v>0</v>
      </c>
      <c r="AL399" s="83">
        <f>'Май 2020'!AL399+AK399</f>
        <v>0</v>
      </c>
      <c r="AM399" s="82">
        <f t="shared" si="2"/>
        <v>0</v>
      </c>
      <c r="AN399" s="84">
        <f>'Май 2020'!AN399+AM399</f>
        <v>0</v>
      </c>
      <c r="AO399" s="82">
        <f t="shared" si="3"/>
        <v>0</v>
      </c>
      <c r="AP399" s="85">
        <f>'Май 2020'!AP399+'Июнь 2020'!AO399</f>
        <v>0</v>
      </c>
      <c r="AQ399" s="82">
        <f t="shared" si="4"/>
        <v>0</v>
      </c>
      <c r="AR399" s="86">
        <f>'Май 2020'!AR399+'Июнь 2020'!AQ399</f>
        <v>0</v>
      </c>
      <c r="AS399" s="87">
        <f>'Январь 2020'!AW399</f>
        <v>0</v>
      </c>
      <c r="AT399" s="88">
        <f>'Январь 2020'!AX399</f>
        <v>0</v>
      </c>
      <c r="AU399" s="45">
        <f t="shared" si="5"/>
        <v>0</v>
      </c>
    </row>
    <row r="400" spans="1:47" ht="14.25" customHeight="1">
      <c r="A400" s="71">
        <f>'Январь 2020'!A400</f>
        <v>0</v>
      </c>
      <c r="B400" s="72">
        <f>'Январь 2020'!G400</f>
        <v>0</v>
      </c>
      <c r="C400" s="257">
        <f>'Январь 2020'!B400</f>
        <v>0</v>
      </c>
      <c r="D400" s="75"/>
      <c r="E400" s="75"/>
      <c r="F400" s="76"/>
      <c r="G400" s="76"/>
      <c r="H400" s="75"/>
      <c r="I400" s="153"/>
      <c r="J400" s="153"/>
      <c r="K400" s="153"/>
      <c r="L400" s="75"/>
      <c r="M400" s="76"/>
      <c r="N400" s="76"/>
      <c r="O400" s="75"/>
      <c r="P400" s="153"/>
      <c r="Q400" s="153"/>
      <c r="R400" s="75"/>
      <c r="S400" s="75"/>
      <c r="T400" s="76"/>
      <c r="U400" s="76"/>
      <c r="V400" s="75"/>
      <c r="W400" s="153"/>
      <c r="X400" s="153"/>
      <c r="Y400" s="75"/>
      <c r="Z400" s="75"/>
      <c r="AA400" s="76"/>
      <c r="AB400" s="76"/>
      <c r="AC400" s="75"/>
      <c r="AD400" s="153"/>
      <c r="AE400" s="153"/>
      <c r="AF400" s="153"/>
      <c r="AG400" s="75"/>
      <c r="AH400" s="262"/>
      <c r="AI400" s="80">
        <f t="shared" si="0"/>
        <v>0</v>
      </c>
      <c r="AJ400" s="81">
        <f>'Май 2020'!AJ400-AI400</f>
        <v>0</v>
      </c>
      <c r="AK400" s="82">
        <f t="shared" si="1"/>
        <v>0</v>
      </c>
      <c r="AL400" s="83">
        <f>'Май 2020'!AL400+AK400</f>
        <v>0</v>
      </c>
      <c r="AM400" s="82">
        <f t="shared" si="2"/>
        <v>0</v>
      </c>
      <c r="AN400" s="84">
        <f>'Май 2020'!AN400+AM400</f>
        <v>0</v>
      </c>
      <c r="AO400" s="82">
        <f t="shared" si="3"/>
        <v>0</v>
      </c>
      <c r="AP400" s="85">
        <f>'Май 2020'!AP400+'Июнь 2020'!AO400</f>
        <v>0</v>
      </c>
      <c r="AQ400" s="82">
        <f t="shared" si="4"/>
        <v>0</v>
      </c>
      <c r="AR400" s="86">
        <f>'Май 2020'!AR400+'Июнь 2020'!AQ400</f>
        <v>0</v>
      </c>
      <c r="AS400" s="87">
        <f>'Январь 2020'!AW400</f>
        <v>0</v>
      </c>
      <c r="AT400" s="88">
        <f>'Январь 2020'!AX400</f>
        <v>0</v>
      </c>
      <c r="AU400" s="45">
        <f t="shared" si="5"/>
        <v>0</v>
      </c>
    </row>
    <row r="401" spans="1:47" ht="14.25" customHeight="1">
      <c r="A401" s="71">
        <f>'Январь 2020'!A401</f>
        <v>0</v>
      </c>
      <c r="B401" s="72">
        <f>'Январь 2020'!G401</f>
        <v>0</v>
      </c>
      <c r="C401" s="257">
        <f>'Январь 2020'!B401</f>
        <v>0</v>
      </c>
      <c r="D401" s="75"/>
      <c r="E401" s="75"/>
      <c r="F401" s="76"/>
      <c r="G401" s="76"/>
      <c r="H401" s="75"/>
      <c r="I401" s="153"/>
      <c r="J401" s="153"/>
      <c r="K401" s="153"/>
      <c r="L401" s="75"/>
      <c r="M401" s="76"/>
      <c r="N401" s="76"/>
      <c r="O401" s="75"/>
      <c r="P401" s="153"/>
      <c r="Q401" s="153"/>
      <c r="R401" s="75"/>
      <c r="S401" s="75"/>
      <c r="T401" s="76"/>
      <c r="U401" s="76"/>
      <c r="V401" s="75"/>
      <c r="W401" s="153"/>
      <c r="X401" s="153"/>
      <c r="Y401" s="75"/>
      <c r="Z401" s="75"/>
      <c r="AA401" s="76"/>
      <c r="AB401" s="76"/>
      <c r="AC401" s="75"/>
      <c r="AD401" s="153"/>
      <c r="AE401" s="153"/>
      <c r="AF401" s="153"/>
      <c r="AG401" s="75"/>
      <c r="AH401" s="262"/>
      <c r="AI401" s="80">
        <f t="shared" si="0"/>
        <v>0</v>
      </c>
      <c r="AJ401" s="81">
        <f>'Май 2020'!AJ401-AI401</f>
        <v>0</v>
      </c>
      <c r="AK401" s="82">
        <f t="shared" si="1"/>
        <v>0</v>
      </c>
      <c r="AL401" s="83">
        <f>'Май 2020'!AL401+AK401</f>
        <v>0</v>
      </c>
      <c r="AM401" s="82">
        <f t="shared" si="2"/>
        <v>0</v>
      </c>
      <c r="AN401" s="84">
        <f>'Май 2020'!AN401+AM401</f>
        <v>0</v>
      </c>
      <c r="AO401" s="82">
        <f t="shared" si="3"/>
        <v>0</v>
      </c>
      <c r="AP401" s="85">
        <f>'Май 2020'!AP401+'Июнь 2020'!AO401</f>
        <v>0</v>
      </c>
      <c r="AQ401" s="82">
        <f t="shared" si="4"/>
        <v>0</v>
      </c>
      <c r="AR401" s="86">
        <f>'Май 2020'!AR401+'Июнь 2020'!AQ401</f>
        <v>0</v>
      </c>
      <c r="AS401" s="87">
        <f>'Январь 2020'!AW401</f>
        <v>0</v>
      </c>
      <c r="AT401" s="88">
        <f>'Январь 2020'!AX401</f>
        <v>0</v>
      </c>
      <c r="AU401" s="45">
        <f t="shared" si="5"/>
        <v>0</v>
      </c>
    </row>
    <row r="402" spans="1:47" ht="14.25" customHeight="1">
      <c r="A402" s="71">
        <f>'Январь 2020'!A402</f>
        <v>0</v>
      </c>
      <c r="B402" s="72">
        <f>'Январь 2020'!G402</f>
        <v>0</v>
      </c>
      <c r="C402" s="257">
        <f>'Январь 2020'!B402</f>
        <v>0</v>
      </c>
      <c r="D402" s="75"/>
      <c r="E402" s="75"/>
      <c r="F402" s="76"/>
      <c r="G402" s="76"/>
      <c r="H402" s="75"/>
      <c r="I402" s="153"/>
      <c r="J402" s="153"/>
      <c r="K402" s="153"/>
      <c r="L402" s="75"/>
      <c r="M402" s="76"/>
      <c r="N402" s="76"/>
      <c r="O402" s="75"/>
      <c r="P402" s="153"/>
      <c r="Q402" s="153"/>
      <c r="R402" s="75"/>
      <c r="S402" s="75"/>
      <c r="T402" s="76"/>
      <c r="U402" s="76"/>
      <c r="V402" s="75"/>
      <c r="W402" s="153"/>
      <c r="X402" s="153"/>
      <c r="Y402" s="75"/>
      <c r="Z402" s="75"/>
      <c r="AA402" s="76"/>
      <c r="AB402" s="76"/>
      <c r="AC402" s="75"/>
      <c r="AD402" s="153"/>
      <c r="AE402" s="153"/>
      <c r="AF402" s="153"/>
      <c r="AG402" s="75"/>
      <c r="AH402" s="262"/>
      <c r="AI402" s="80">
        <f t="shared" si="0"/>
        <v>0</v>
      </c>
      <c r="AJ402" s="81">
        <f>'Май 2020'!AJ402-AI402</f>
        <v>0</v>
      </c>
      <c r="AK402" s="82">
        <f t="shared" si="1"/>
        <v>0</v>
      </c>
      <c r="AL402" s="83">
        <f>'Май 2020'!AL402+AK402</f>
        <v>0</v>
      </c>
      <c r="AM402" s="82">
        <f t="shared" si="2"/>
        <v>0</v>
      </c>
      <c r="AN402" s="84">
        <f>'Май 2020'!AN402+AM402</f>
        <v>0</v>
      </c>
      <c r="AO402" s="82">
        <f t="shared" si="3"/>
        <v>0</v>
      </c>
      <c r="AP402" s="85">
        <f>'Май 2020'!AP402+'Июнь 2020'!AO402</f>
        <v>0</v>
      </c>
      <c r="AQ402" s="82">
        <f t="shared" si="4"/>
        <v>0</v>
      </c>
      <c r="AR402" s="86">
        <f>'Май 2020'!AR402+'Июнь 2020'!AQ402</f>
        <v>0</v>
      </c>
      <c r="AS402" s="87">
        <f>'Январь 2020'!AW402</f>
        <v>0</v>
      </c>
      <c r="AT402" s="88">
        <f>'Январь 2020'!AX402</f>
        <v>0</v>
      </c>
      <c r="AU402" s="45">
        <f t="shared" si="5"/>
        <v>0</v>
      </c>
    </row>
    <row r="403" spans="1:47" ht="14.25" customHeight="1">
      <c r="A403" s="71">
        <f>'Январь 2020'!A403</f>
        <v>0</v>
      </c>
      <c r="B403" s="72">
        <f>'Январь 2020'!G403</f>
        <v>0</v>
      </c>
      <c r="C403" s="257">
        <f>'Январь 2020'!B403</f>
        <v>0</v>
      </c>
      <c r="D403" s="75"/>
      <c r="E403" s="75"/>
      <c r="F403" s="76"/>
      <c r="G403" s="76"/>
      <c r="H403" s="75"/>
      <c r="I403" s="153"/>
      <c r="J403" s="153"/>
      <c r="K403" s="153"/>
      <c r="L403" s="75"/>
      <c r="M403" s="76"/>
      <c r="N403" s="76"/>
      <c r="O403" s="75"/>
      <c r="P403" s="153"/>
      <c r="Q403" s="153"/>
      <c r="R403" s="75"/>
      <c r="S403" s="75"/>
      <c r="T403" s="76"/>
      <c r="U403" s="76"/>
      <c r="V403" s="75"/>
      <c r="W403" s="153"/>
      <c r="X403" s="153"/>
      <c r="Y403" s="75"/>
      <c r="Z403" s="75"/>
      <c r="AA403" s="76"/>
      <c r="AB403" s="76"/>
      <c r="AC403" s="75"/>
      <c r="AD403" s="153"/>
      <c r="AE403" s="153"/>
      <c r="AF403" s="153"/>
      <c r="AG403" s="75"/>
      <c r="AH403" s="262"/>
      <c r="AI403" s="80">
        <f t="shared" si="0"/>
        <v>0</v>
      </c>
      <c r="AJ403" s="81">
        <f>'Май 2020'!AJ403-AI403</f>
        <v>0</v>
      </c>
      <c r="AK403" s="82">
        <f t="shared" si="1"/>
        <v>0</v>
      </c>
      <c r="AL403" s="83">
        <f>'Май 2020'!AL403+AK403</f>
        <v>0</v>
      </c>
      <c r="AM403" s="82">
        <f t="shared" si="2"/>
        <v>0</v>
      </c>
      <c r="AN403" s="84">
        <f>'Май 2020'!AN403+AM403</f>
        <v>0</v>
      </c>
      <c r="AO403" s="82">
        <f t="shared" si="3"/>
        <v>0</v>
      </c>
      <c r="AP403" s="85">
        <f>'Май 2020'!AP403+'Июнь 2020'!AO403</f>
        <v>0</v>
      </c>
      <c r="AQ403" s="82">
        <f t="shared" si="4"/>
        <v>0</v>
      </c>
      <c r="AR403" s="86">
        <f>'Май 2020'!AR403+'Июнь 2020'!AQ403</f>
        <v>0</v>
      </c>
      <c r="AS403" s="87">
        <f>'Январь 2020'!AW403</f>
        <v>0</v>
      </c>
      <c r="AT403" s="88">
        <f>'Январь 2020'!AX403</f>
        <v>0</v>
      </c>
      <c r="AU403" s="45">
        <f t="shared" si="5"/>
        <v>0</v>
      </c>
    </row>
    <row r="404" spans="1:47" ht="14.25" customHeight="1">
      <c r="A404" s="71">
        <f>'Январь 2020'!A404</f>
        <v>0</v>
      </c>
      <c r="B404" s="72">
        <f>'Январь 2020'!G404</f>
        <v>0</v>
      </c>
      <c r="C404" s="257">
        <f>'Январь 2020'!B404</f>
        <v>0</v>
      </c>
      <c r="D404" s="75"/>
      <c r="E404" s="75"/>
      <c r="F404" s="76"/>
      <c r="G404" s="76"/>
      <c r="H404" s="75"/>
      <c r="I404" s="153"/>
      <c r="J404" s="153"/>
      <c r="K404" s="153"/>
      <c r="L404" s="75"/>
      <c r="M404" s="76"/>
      <c r="N404" s="76"/>
      <c r="O404" s="75"/>
      <c r="P404" s="153"/>
      <c r="Q404" s="153"/>
      <c r="R404" s="75"/>
      <c r="S404" s="75"/>
      <c r="T404" s="76"/>
      <c r="U404" s="76"/>
      <c r="V404" s="75"/>
      <c r="W404" s="153"/>
      <c r="X404" s="153"/>
      <c r="Y404" s="75"/>
      <c r="Z404" s="75"/>
      <c r="AA404" s="76"/>
      <c r="AB404" s="76"/>
      <c r="AC404" s="75"/>
      <c r="AD404" s="153"/>
      <c r="AE404" s="153"/>
      <c r="AF404" s="153"/>
      <c r="AG404" s="75"/>
      <c r="AH404" s="262"/>
      <c r="AI404" s="80">
        <f t="shared" si="0"/>
        <v>0</v>
      </c>
      <c r="AJ404" s="81">
        <f>'Май 2020'!AJ404-AI404</f>
        <v>0</v>
      </c>
      <c r="AK404" s="82">
        <f t="shared" si="1"/>
        <v>0</v>
      </c>
      <c r="AL404" s="83">
        <f>'Май 2020'!AL404+AK404</f>
        <v>0</v>
      </c>
      <c r="AM404" s="82">
        <f t="shared" si="2"/>
        <v>0</v>
      </c>
      <c r="AN404" s="84">
        <f>'Май 2020'!AN404+AM404</f>
        <v>0</v>
      </c>
      <c r="AO404" s="82">
        <f t="shared" si="3"/>
        <v>0</v>
      </c>
      <c r="AP404" s="85">
        <f>'Май 2020'!AP404+'Июнь 2020'!AO404</f>
        <v>0</v>
      </c>
      <c r="AQ404" s="82">
        <f t="shared" si="4"/>
        <v>0</v>
      </c>
      <c r="AR404" s="86">
        <f>'Май 2020'!AR404+'Июнь 2020'!AQ404</f>
        <v>0</v>
      </c>
      <c r="AS404" s="87">
        <f>'Январь 2020'!AW404</f>
        <v>0</v>
      </c>
      <c r="AT404" s="88">
        <f>'Январь 2020'!AX404</f>
        <v>0</v>
      </c>
      <c r="AU404" s="45">
        <f t="shared" si="5"/>
        <v>0</v>
      </c>
    </row>
    <row r="405" spans="1:47" ht="14.25" customHeight="1">
      <c r="A405" s="71">
        <f>'Январь 2020'!A405</f>
        <v>0</v>
      </c>
      <c r="B405" s="72">
        <f>'Январь 2020'!G405</f>
        <v>0</v>
      </c>
      <c r="C405" s="257">
        <f>'Январь 2020'!B405</f>
        <v>0</v>
      </c>
      <c r="D405" s="75"/>
      <c r="E405" s="75"/>
      <c r="F405" s="76"/>
      <c r="G405" s="76"/>
      <c r="H405" s="75"/>
      <c r="I405" s="153"/>
      <c r="J405" s="153"/>
      <c r="K405" s="153"/>
      <c r="L405" s="75"/>
      <c r="M405" s="76"/>
      <c r="N405" s="76"/>
      <c r="O405" s="75"/>
      <c r="P405" s="153"/>
      <c r="Q405" s="153"/>
      <c r="R405" s="75"/>
      <c r="S405" s="75"/>
      <c r="T405" s="76"/>
      <c r="U405" s="76"/>
      <c r="V405" s="75"/>
      <c r="W405" s="153"/>
      <c r="X405" s="153"/>
      <c r="Y405" s="75"/>
      <c r="Z405" s="75"/>
      <c r="AA405" s="76"/>
      <c r="AB405" s="76"/>
      <c r="AC405" s="75"/>
      <c r="AD405" s="153"/>
      <c r="AE405" s="153"/>
      <c r="AF405" s="153"/>
      <c r="AG405" s="75"/>
      <c r="AH405" s="262"/>
      <c r="AI405" s="80">
        <f t="shared" si="0"/>
        <v>0</v>
      </c>
      <c r="AJ405" s="81">
        <f>'Май 2020'!AJ405-AI405</f>
        <v>0</v>
      </c>
      <c r="AK405" s="82">
        <f t="shared" si="1"/>
        <v>0</v>
      </c>
      <c r="AL405" s="83">
        <f>'Май 2020'!AL405+AK405</f>
        <v>0</v>
      </c>
      <c r="AM405" s="82">
        <f t="shared" si="2"/>
        <v>0</v>
      </c>
      <c r="AN405" s="84">
        <f>'Май 2020'!AN405+AM405</f>
        <v>0</v>
      </c>
      <c r="AO405" s="82">
        <f t="shared" si="3"/>
        <v>0</v>
      </c>
      <c r="AP405" s="85">
        <f>'Май 2020'!AP405+'Июнь 2020'!AO405</f>
        <v>0</v>
      </c>
      <c r="AQ405" s="82">
        <f t="shared" si="4"/>
        <v>0</v>
      </c>
      <c r="AR405" s="86">
        <f>'Май 2020'!AR405+'Июнь 2020'!AQ405</f>
        <v>0</v>
      </c>
      <c r="AS405" s="87">
        <f>'Январь 2020'!AW405</f>
        <v>0</v>
      </c>
      <c r="AT405" s="88">
        <f>'Январь 2020'!AX405</f>
        <v>0</v>
      </c>
      <c r="AU405" s="45">
        <f t="shared" si="5"/>
        <v>0</v>
      </c>
    </row>
    <row r="406" spans="1:47" ht="14.25" customHeight="1">
      <c r="A406" s="71">
        <f>'Январь 2020'!A406</f>
        <v>0</v>
      </c>
      <c r="B406" s="72">
        <f>'Январь 2020'!G406</f>
        <v>0</v>
      </c>
      <c r="C406" s="257">
        <f>'Январь 2020'!B406</f>
        <v>0</v>
      </c>
      <c r="D406" s="75"/>
      <c r="E406" s="75"/>
      <c r="F406" s="76"/>
      <c r="G406" s="76"/>
      <c r="H406" s="75"/>
      <c r="I406" s="153"/>
      <c r="J406" s="153"/>
      <c r="K406" s="153"/>
      <c r="L406" s="75"/>
      <c r="M406" s="76"/>
      <c r="N406" s="76"/>
      <c r="O406" s="75"/>
      <c r="P406" s="153"/>
      <c r="Q406" s="153"/>
      <c r="R406" s="75"/>
      <c r="S406" s="75"/>
      <c r="T406" s="76"/>
      <c r="U406" s="76"/>
      <c r="V406" s="75"/>
      <c r="W406" s="153"/>
      <c r="X406" s="153"/>
      <c r="Y406" s="75"/>
      <c r="Z406" s="75"/>
      <c r="AA406" s="76"/>
      <c r="AB406" s="76"/>
      <c r="AC406" s="75"/>
      <c r="AD406" s="153"/>
      <c r="AE406" s="153"/>
      <c r="AF406" s="153"/>
      <c r="AG406" s="75"/>
      <c r="AH406" s="262"/>
      <c r="AI406" s="80">
        <f t="shared" si="0"/>
        <v>0</v>
      </c>
      <c r="AJ406" s="81">
        <f>'Май 2020'!AJ406-AI406</f>
        <v>0</v>
      </c>
      <c r="AK406" s="82">
        <f t="shared" si="1"/>
        <v>0</v>
      </c>
      <c r="AL406" s="83">
        <f>'Май 2020'!AL406+AK406</f>
        <v>0</v>
      </c>
      <c r="AM406" s="82">
        <f t="shared" si="2"/>
        <v>0</v>
      </c>
      <c r="AN406" s="84">
        <f>'Май 2020'!AN406+AM406</f>
        <v>0</v>
      </c>
      <c r="AO406" s="82">
        <f t="shared" si="3"/>
        <v>0</v>
      </c>
      <c r="AP406" s="85">
        <f>'Май 2020'!AP406+'Июнь 2020'!AO406</f>
        <v>0</v>
      </c>
      <c r="AQ406" s="82">
        <f t="shared" si="4"/>
        <v>0</v>
      </c>
      <c r="AR406" s="86">
        <f>'Май 2020'!AR406+'Июнь 2020'!AQ406</f>
        <v>0</v>
      </c>
      <c r="AS406" s="87">
        <f>'Январь 2020'!AW406</f>
        <v>0</v>
      </c>
      <c r="AT406" s="88">
        <f>'Январь 2020'!AX406</f>
        <v>0</v>
      </c>
      <c r="AU406" s="45">
        <f t="shared" si="5"/>
        <v>0</v>
      </c>
    </row>
    <row r="407" spans="1:47" ht="14.25" customHeight="1">
      <c r="A407" s="71">
        <f>'Январь 2020'!A407</f>
        <v>0</v>
      </c>
      <c r="B407" s="72">
        <f>'Январь 2020'!G407</f>
        <v>0</v>
      </c>
      <c r="C407" s="257">
        <f>'Январь 2020'!B407</f>
        <v>0</v>
      </c>
      <c r="D407" s="75"/>
      <c r="E407" s="75"/>
      <c r="F407" s="76"/>
      <c r="G407" s="76"/>
      <c r="H407" s="75"/>
      <c r="I407" s="153"/>
      <c r="J407" s="153"/>
      <c r="K407" s="153"/>
      <c r="L407" s="75"/>
      <c r="M407" s="76"/>
      <c r="N407" s="76"/>
      <c r="O407" s="75"/>
      <c r="P407" s="153"/>
      <c r="Q407" s="153"/>
      <c r="R407" s="75"/>
      <c r="S407" s="75"/>
      <c r="T407" s="76"/>
      <c r="U407" s="76"/>
      <c r="V407" s="75"/>
      <c r="W407" s="153"/>
      <c r="X407" s="153"/>
      <c r="Y407" s="75"/>
      <c r="Z407" s="75"/>
      <c r="AA407" s="76"/>
      <c r="AB407" s="76"/>
      <c r="AC407" s="75"/>
      <c r="AD407" s="153"/>
      <c r="AE407" s="153"/>
      <c r="AF407" s="153"/>
      <c r="AG407" s="75"/>
      <c r="AH407" s="262"/>
      <c r="AI407" s="80">
        <f t="shared" si="0"/>
        <v>0</v>
      </c>
      <c r="AJ407" s="81">
        <f>'Май 2020'!AJ407-AI407</f>
        <v>0</v>
      </c>
      <c r="AK407" s="82">
        <f t="shared" si="1"/>
        <v>0</v>
      </c>
      <c r="AL407" s="83">
        <f>'Май 2020'!AL407+AK407</f>
        <v>0</v>
      </c>
      <c r="AM407" s="82">
        <f t="shared" si="2"/>
        <v>0</v>
      </c>
      <c r="AN407" s="84">
        <f>'Май 2020'!AN407+AM407</f>
        <v>0</v>
      </c>
      <c r="AO407" s="82">
        <f t="shared" si="3"/>
        <v>0</v>
      </c>
      <c r="AP407" s="85">
        <f>'Май 2020'!AP407+'Июнь 2020'!AO407</f>
        <v>0</v>
      </c>
      <c r="AQ407" s="82">
        <f t="shared" si="4"/>
        <v>0</v>
      </c>
      <c r="AR407" s="86">
        <f>'Май 2020'!AR407+'Июнь 2020'!AQ407</f>
        <v>0</v>
      </c>
      <c r="AS407" s="87">
        <f>'Январь 2020'!AW407</f>
        <v>0</v>
      </c>
      <c r="AT407" s="88">
        <f>'Январь 2020'!AX407</f>
        <v>0</v>
      </c>
      <c r="AU407" s="45">
        <f t="shared" si="5"/>
        <v>0</v>
      </c>
    </row>
    <row r="408" spans="1:47" ht="14.25" customHeight="1">
      <c r="A408" s="71">
        <f>'Январь 2020'!A408</f>
        <v>0</v>
      </c>
      <c r="B408" s="72">
        <f>'Январь 2020'!G408</f>
        <v>0</v>
      </c>
      <c r="C408" s="257">
        <f>'Январь 2020'!B408</f>
        <v>0</v>
      </c>
      <c r="D408" s="75"/>
      <c r="E408" s="75"/>
      <c r="F408" s="76"/>
      <c r="G408" s="76"/>
      <c r="H408" s="75"/>
      <c r="I408" s="153"/>
      <c r="J408" s="153"/>
      <c r="K408" s="153"/>
      <c r="L408" s="75"/>
      <c r="M408" s="76"/>
      <c r="N408" s="76"/>
      <c r="O408" s="75"/>
      <c r="P408" s="153"/>
      <c r="Q408" s="153"/>
      <c r="R408" s="75"/>
      <c r="S408" s="75"/>
      <c r="T408" s="76"/>
      <c r="U408" s="76"/>
      <c r="V408" s="75"/>
      <c r="W408" s="153"/>
      <c r="X408" s="153"/>
      <c r="Y408" s="75"/>
      <c r="Z408" s="75"/>
      <c r="AA408" s="76"/>
      <c r="AB408" s="76"/>
      <c r="AC408" s="75"/>
      <c r="AD408" s="153"/>
      <c r="AE408" s="153"/>
      <c r="AF408" s="153"/>
      <c r="AG408" s="75"/>
      <c r="AH408" s="262"/>
      <c r="AI408" s="80">
        <f t="shared" si="0"/>
        <v>0</v>
      </c>
      <c r="AJ408" s="81">
        <f>'Май 2020'!AJ408-AI408</f>
        <v>0</v>
      </c>
      <c r="AK408" s="82">
        <f t="shared" si="1"/>
        <v>0</v>
      </c>
      <c r="AL408" s="83">
        <f>'Май 2020'!AL408+AK408</f>
        <v>0</v>
      </c>
      <c r="AM408" s="82">
        <f t="shared" si="2"/>
        <v>0</v>
      </c>
      <c r="AN408" s="84">
        <f>'Май 2020'!AN408+AM408</f>
        <v>0</v>
      </c>
      <c r="AO408" s="82">
        <f t="shared" si="3"/>
        <v>0</v>
      </c>
      <c r="AP408" s="85">
        <f>'Май 2020'!AP408+'Июнь 2020'!AO408</f>
        <v>0</v>
      </c>
      <c r="AQ408" s="82">
        <f t="shared" si="4"/>
        <v>0</v>
      </c>
      <c r="AR408" s="86">
        <f>'Май 2020'!AR408+'Июнь 2020'!AQ408</f>
        <v>0</v>
      </c>
      <c r="AS408" s="87">
        <f>'Январь 2020'!AW408</f>
        <v>0</v>
      </c>
      <c r="AT408" s="88">
        <f>'Январь 2020'!AX408</f>
        <v>0</v>
      </c>
      <c r="AU408" s="45">
        <f t="shared" si="5"/>
        <v>0</v>
      </c>
    </row>
    <row r="409" spans="1:47" ht="14.25" customHeight="1">
      <c r="A409" s="71">
        <f>'Январь 2020'!A409</f>
        <v>0</v>
      </c>
      <c r="B409" s="72">
        <f>'Январь 2020'!G409</f>
        <v>0</v>
      </c>
      <c r="C409" s="257">
        <f>'Январь 2020'!B409</f>
        <v>0</v>
      </c>
      <c r="D409" s="75"/>
      <c r="E409" s="75"/>
      <c r="F409" s="76"/>
      <c r="G409" s="76"/>
      <c r="H409" s="75"/>
      <c r="I409" s="153"/>
      <c r="J409" s="153"/>
      <c r="K409" s="153"/>
      <c r="L409" s="75"/>
      <c r="M409" s="76"/>
      <c r="N409" s="76"/>
      <c r="O409" s="75"/>
      <c r="P409" s="153"/>
      <c r="Q409" s="153"/>
      <c r="R409" s="75"/>
      <c r="S409" s="75"/>
      <c r="T409" s="76"/>
      <c r="U409" s="76"/>
      <c r="V409" s="75"/>
      <c r="W409" s="153"/>
      <c r="X409" s="153"/>
      <c r="Y409" s="75"/>
      <c r="Z409" s="75"/>
      <c r="AA409" s="76"/>
      <c r="AB409" s="76"/>
      <c r="AC409" s="75"/>
      <c r="AD409" s="153"/>
      <c r="AE409" s="153"/>
      <c r="AF409" s="153"/>
      <c r="AG409" s="75"/>
      <c r="AH409" s="262"/>
      <c r="AI409" s="80">
        <f t="shared" si="0"/>
        <v>0</v>
      </c>
      <c r="AJ409" s="81">
        <f>'Май 2020'!AJ409-AI409</f>
        <v>0</v>
      </c>
      <c r="AK409" s="82">
        <f t="shared" si="1"/>
        <v>0</v>
      </c>
      <c r="AL409" s="83">
        <f>'Май 2020'!AL409+AK409</f>
        <v>0</v>
      </c>
      <c r="AM409" s="82">
        <f t="shared" si="2"/>
        <v>0</v>
      </c>
      <c r="AN409" s="84">
        <f>'Май 2020'!AN409+AM409</f>
        <v>0</v>
      </c>
      <c r="AO409" s="82">
        <f t="shared" si="3"/>
        <v>0</v>
      </c>
      <c r="AP409" s="85">
        <f>'Май 2020'!AP409+'Июнь 2020'!AO409</f>
        <v>0</v>
      </c>
      <c r="AQ409" s="82">
        <f t="shared" si="4"/>
        <v>0</v>
      </c>
      <c r="AR409" s="86">
        <f>'Май 2020'!AR409+'Июнь 2020'!AQ409</f>
        <v>0</v>
      </c>
      <c r="AS409" s="87">
        <f>'Январь 2020'!AW409</f>
        <v>0</v>
      </c>
      <c r="AT409" s="88">
        <f>'Январь 2020'!AX409</f>
        <v>0</v>
      </c>
      <c r="AU409" s="45">
        <f t="shared" si="5"/>
        <v>0</v>
      </c>
    </row>
    <row r="410" spans="1:47" ht="14.25" customHeight="1">
      <c r="A410" s="71">
        <f>'Январь 2020'!A410</f>
        <v>0</v>
      </c>
      <c r="B410" s="72">
        <f>'Январь 2020'!G410</f>
        <v>0</v>
      </c>
      <c r="C410" s="257">
        <f>'Январь 2020'!B410</f>
        <v>0</v>
      </c>
      <c r="D410" s="75"/>
      <c r="E410" s="75"/>
      <c r="F410" s="76"/>
      <c r="G410" s="76"/>
      <c r="H410" s="75"/>
      <c r="I410" s="153"/>
      <c r="J410" s="153"/>
      <c r="K410" s="153"/>
      <c r="L410" s="75"/>
      <c r="M410" s="76"/>
      <c r="N410" s="76"/>
      <c r="O410" s="75"/>
      <c r="P410" s="153"/>
      <c r="Q410" s="153"/>
      <c r="R410" s="75"/>
      <c r="S410" s="75"/>
      <c r="T410" s="76"/>
      <c r="U410" s="76"/>
      <c r="V410" s="75"/>
      <c r="W410" s="153"/>
      <c r="X410" s="153"/>
      <c r="Y410" s="75"/>
      <c r="Z410" s="75"/>
      <c r="AA410" s="76"/>
      <c r="AB410" s="76"/>
      <c r="AC410" s="75"/>
      <c r="AD410" s="153"/>
      <c r="AE410" s="153"/>
      <c r="AF410" s="153"/>
      <c r="AG410" s="75"/>
      <c r="AH410" s="262"/>
      <c r="AI410" s="80">
        <f t="shared" si="0"/>
        <v>0</v>
      </c>
      <c r="AJ410" s="81">
        <f>'Май 2020'!AJ410-AI410</f>
        <v>0</v>
      </c>
      <c r="AK410" s="82">
        <f t="shared" si="1"/>
        <v>0</v>
      </c>
      <c r="AL410" s="83">
        <f>'Май 2020'!AL410+AK410</f>
        <v>0</v>
      </c>
      <c r="AM410" s="82">
        <f t="shared" si="2"/>
        <v>0</v>
      </c>
      <c r="AN410" s="84">
        <f>'Май 2020'!AN410+AM410</f>
        <v>0</v>
      </c>
      <c r="AO410" s="82">
        <f t="shared" si="3"/>
        <v>0</v>
      </c>
      <c r="AP410" s="85">
        <f>'Май 2020'!AP410+'Июнь 2020'!AO410</f>
        <v>0</v>
      </c>
      <c r="AQ410" s="82">
        <f t="shared" si="4"/>
        <v>0</v>
      </c>
      <c r="AR410" s="86">
        <f>'Май 2020'!AR410+'Июнь 2020'!AQ410</f>
        <v>0</v>
      </c>
      <c r="AS410" s="87">
        <f>'Январь 2020'!AW410</f>
        <v>0</v>
      </c>
      <c r="AT410" s="88">
        <f>'Январь 2020'!AX410</f>
        <v>0</v>
      </c>
      <c r="AU410" s="45">
        <f t="shared" si="5"/>
        <v>0</v>
      </c>
    </row>
    <row r="411" spans="1:47" ht="14.25" customHeight="1">
      <c r="A411" s="71">
        <f>'Январь 2020'!A411</f>
        <v>0</v>
      </c>
      <c r="B411" s="72">
        <f>'Январь 2020'!G411</f>
        <v>0</v>
      </c>
      <c r="C411" s="257">
        <f>'Январь 2020'!B411</f>
        <v>0</v>
      </c>
      <c r="D411" s="75"/>
      <c r="E411" s="75"/>
      <c r="F411" s="76"/>
      <c r="G411" s="76"/>
      <c r="H411" s="75"/>
      <c r="I411" s="153"/>
      <c r="J411" s="153"/>
      <c r="K411" s="153"/>
      <c r="L411" s="75"/>
      <c r="M411" s="76"/>
      <c r="N411" s="76"/>
      <c r="O411" s="75"/>
      <c r="P411" s="153"/>
      <c r="Q411" s="153"/>
      <c r="R411" s="75"/>
      <c r="S411" s="75"/>
      <c r="T411" s="76"/>
      <c r="U411" s="76"/>
      <c r="V411" s="75"/>
      <c r="W411" s="153"/>
      <c r="X411" s="153"/>
      <c r="Y411" s="75"/>
      <c r="Z411" s="75"/>
      <c r="AA411" s="76"/>
      <c r="AB411" s="76"/>
      <c r="AC411" s="75"/>
      <c r="AD411" s="153"/>
      <c r="AE411" s="153"/>
      <c r="AF411" s="153"/>
      <c r="AG411" s="75"/>
      <c r="AH411" s="262"/>
      <c r="AI411" s="80">
        <f t="shared" si="0"/>
        <v>0</v>
      </c>
      <c r="AJ411" s="81">
        <f>'Май 2020'!AJ411-AI411</f>
        <v>0</v>
      </c>
      <c r="AK411" s="82">
        <f t="shared" si="1"/>
        <v>0</v>
      </c>
      <c r="AL411" s="83">
        <f>'Май 2020'!AL411+AK411</f>
        <v>0</v>
      </c>
      <c r="AM411" s="82">
        <f t="shared" si="2"/>
        <v>0</v>
      </c>
      <c r="AN411" s="84">
        <f>'Май 2020'!AN411+AM411</f>
        <v>0</v>
      </c>
      <c r="AO411" s="82">
        <f t="shared" si="3"/>
        <v>0</v>
      </c>
      <c r="AP411" s="85">
        <f>'Май 2020'!AP411+'Июнь 2020'!AO411</f>
        <v>0</v>
      </c>
      <c r="AQ411" s="82">
        <f t="shared" si="4"/>
        <v>0</v>
      </c>
      <c r="AR411" s="86">
        <f>'Май 2020'!AR411+'Июнь 2020'!AQ411</f>
        <v>0</v>
      </c>
      <c r="AS411" s="87">
        <f>'Январь 2020'!AW411</f>
        <v>0</v>
      </c>
      <c r="AT411" s="88">
        <f>'Январь 2020'!AX411</f>
        <v>0</v>
      </c>
      <c r="AU411" s="45">
        <f t="shared" si="5"/>
        <v>0</v>
      </c>
    </row>
    <row r="412" spans="1:47" ht="14.25" customHeight="1">
      <c r="A412" s="71">
        <f>'Январь 2020'!A412</f>
        <v>0</v>
      </c>
      <c r="B412" s="72">
        <f>'Январь 2020'!G412</f>
        <v>0</v>
      </c>
      <c r="C412" s="257">
        <f>'Январь 2020'!B412</f>
        <v>0</v>
      </c>
      <c r="D412" s="75"/>
      <c r="E412" s="75"/>
      <c r="F412" s="76"/>
      <c r="G412" s="76"/>
      <c r="H412" s="75"/>
      <c r="I412" s="153"/>
      <c r="J412" s="153"/>
      <c r="K412" s="153"/>
      <c r="L412" s="75"/>
      <c r="M412" s="76"/>
      <c r="N412" s="76"/>
      <c r="O412" s="75"/>
      <c r="P412" s="153"/>
      <c r="Q412" s="153"/>
      <c r="R412" s="75"/>
      <c r="S412" s="75"/>
      <c r="T412" s="76"/>
      <c r="U412" s="76"/>
      <c r="V412" s="75"/>
      <c r="W412" s="153"/>
      <c r="X412" s="153"/>
      <c r="Y412" s="75"/>
      <c r="Z412" s="75"/>
      <c r="AA412" s="76"/>
      <c r="AB412" s="76"/>
      <c r="AC412" s="75"/>
      <c r="AD412" s="153"/>
      <c r="AE412" s="153"/>
      <c r="AF412" s="153"/>
      <c r="AG412" s="75"/>
      <c r="AH412" s="262"/>
      <c r="AI412" s="80">
        <f t="shared" si="0"/>
        <v>0</v>
      </c>
      <c r="AJ412" s="81">
        <f>'Май 2020'!AJ412-AI412</f>
        <v>0</v>
      </c>
      <c r="AK412" s="82">
        <f t="shared" si="1"/>
        <v>0</v>
      </c>
      <c r="AL412" s="83">
        <f>'Май 2020'!AL412+AK412</f>
        <v>0</v>
      </c>
      <c r="AM412" s="82">
        <f t="shared" si="2"/>
        <v>0</v>
      </c>
      <c r="AN412" s="84">
        <f>'Май 2020'!AN412+AM412</f>
        <v>0</v>
      </c>
      <c r="AO412" s="82">
        <f t="shared" si="3"/>
        <v>0</v>
      </c>
      <c r="AP412" s="85">
        <f>'Май 2020'!AP412+'Июнь 2020'!AO412</f>
        <v>0</v>
      </c>
      <c r="AQ412" s="82">
        <f t="shared" si="4"/>
        <v>0</v>
      </c>
      <c r="AR412" s="86">
        <f>'Май 2020'!AR412+'Июнь 2020'!AQ412</f>
        <v>0</v>
      </c>
      <c r="AS412" s="87">
        <f>'Январь 2020'!AW412</f>
        <v>0</v>
      </c>
      <c r="AT412" s="88">
        <f>'Январь 2020'!AX412</f>
        <v>0</v>
      </c>
      <c r="AU412" s="45">
        <f t="shared" si="5"/>
        <v>0</v>
      </c>
    </row>
    <row r="413" spans="1:47" ht="14.25" customHeight="1">
      <c r="A413" s="71">
        <f>'Январь 2020'!A413</f>
        <v>0</v>
      </c>
      <c r="B413" s="72">
        <f>'Январь 2020'!G413</f>
        <v>0</v>
      </c>
      <c r="C413" s="257">
        <f>'Январь 2020'!B413</f>
        <v>0</v>
      </c>
      <c r="D413" s="75"/>
      <c r="E413" s="75"/>
      <c r="F413" s="76"/>
      <c r="G413" s="76"/>
      <c r="H413" s="75"/>
      <c r="I413" s="153"/>
      <c r="J413" s="153"/>
      <c r="K413" s="153"/>
      <c r="L413" s="75"/>
      <c r="M413" s="76"/>
      <c r="N413" s="76"/>
      <c r="O413" s="75"/>
      <c r="P413" s="153"/>
      <c r="Q413" s="153"/>
      <c r="R413" s="75"/>
      <c r="S413" s="75"/>
      <c r="T413" s="76"/>
      <c r="U413" s="76"/>
      <c r="V413" s="75"/>
      <c r="W413" s="153"/>
      <c r="X413" s="153"/>
      <c r="Y413" s="75"/>
      <c r="Z413" s="75"/>
      <c r="AA413" s="76"/>
      <c r="AB413" s="76"/>
      <c r="AC413" s="75"/>
      <c r="AD413" s="153"/>
      <c r="AE413" s="153"/>
      <c r="AF413" s="153"/>
      <c r="AG413" s="75"/>
      <c r="AH413" s="262"/>
      <c r="AI413" s="80">
        <f t="shared" si="0"/>
        <v>0</v>
      </c>
      <c r="AJ413" s="81">
        <f>'Май 2020'!AJ413-AI413</f>
        <v>0</v>
      </c>
      <c r="AK413" s="82">
        <f t="shared" si="1"/>
        <v>0</v>
      </c>
      <c r="AL413" s="83">
        <f>'Май 2020'!AL413+AK413</f>
        <v>0</v>
      </c>
      <c r="AM413" s="82">
        <f t="shared" si="2"/>
        <v>0</v>
      </c>
      <c r="AN413" s="84">
        <f>'Май 2020'!AN413+AM413</f>
        <v>0</v>
      </c>
      <c r="AO413" s="82">
        <f t="shared" si="3"/>
        <v>0</v>
      </c>
      <c r="AP413" s="85">
        <f>'Май 2020'!AP413+'Июнь 2020'!AO413</f>
        <v>0</v>
      </c>
      <c r="AQ413" s="82">
        <f t="shared" si="4"/>
        <v>0</v>
      </c>
      <c r="AR413" s="86">
        <f>'Май 2020'!AR413+'Июнь 2020'!AQ413</f>
        <v>0</v>
      </c>
      <c r="AS413" s="87">
        <f>'Январь 2020'!AW413</f>
        <v>0</v>
      </c>
      <c r="AT413" s="88">
        <f>'Январь 2020'!AX413</f>
        <v>0</v>
      </c>
      <c r="AU413" s="45">
        <f t="shared" si="5"/>
        <v>0</v>
      </c>
    </row>
    <row r="414" spans="1:47" ht="14.25" customHeight="1">
      <c r="A414" s="71">
        <f>'Январь 2020'!A414</f>
        <v>0</v>
      </c>
      <c r="B414" s="72">
        <f>'Январь 2020'!G414</f>
        <v>0</v>
      </c>
      <c r="C414" s="257">
        <f>'Январь 2020'!B414</f>
        <v>0</v>
      </c>
      <c r="D414" s="75"/>
      <c r="E414" s="75"/>
      <c r="F414" s="76"/>
      <c r="G414" s="76"/>
      <c r="H414" s="75"/>
      <c r="I414" s="153"/>
      <c r="J414" s="153"/>
      <c r="K414" s="153"/>
      <c r="L414" s="75"/>
      <c r="M414" s="76"/>
      <c r="N414" s="76"/>
      <c r="O414" s="75"/>
      <c r="P414" s="153"/>
      <c r="Q414" s="153"/>
      <c r="R414" s="75"/>
      <c r="S414" s="75"/>
      <c r="T414" s="76"/>
      <c r="U414" s="76"/>
      <c r="V414" s="75"/>
      <c r="W414" s="153"/>
      <c r="X414" s="153"/>
      <c r="Y414" s="75"/>
      <c r="Z414" s="75"/>
      <c r="AA414" s="76"/>
      <c r="AB414" s="76"/>
      <c r="AC414" s="75"/>
      <c r="AD414" s="153"/>
      <c r="AE414" s="153"/>
      <c r="AF414" s="153"/>
      <c r="AG414" s="75"/>
      <c r="AH414" s="262"/>
      <c r="AI414" s="80">
        <f t="shared" si="0"/>
        <v>0</v>
      </c>
      <c r="AJ414" s="81">
        <f>'Май 2020'!AJ414-AI414</f>
        <v>0</v>
      </c>
      <c r="AK414" s="82">
        <f t="shared" si="1"/>
        <v>0</v>
      </c>
      <c r="AL414" s="83">
        <f>'Май 2020'!AL414+AK414</f>
        <v>0</v>
      </c>
      <c r="AM414" s="82">
        <f t="shared" si="2"/>
        <v>0</v>
      </c>
      <c r="AN414" s="84">
        <f>'Май 2020'!AN414+AM414</f>
        <v>0</v>
      </c>
      <c r="AO414" s="82">
        <f t="shared" si="3"/>
        <v>0</v>
      </c>
      <c r="AP414" s="85">
        <f>'Май 2020'!AP414+'Июнь 2020'!AO414</f>
        <v>0</v>
      </c>
      <c r="AQ414" s="82">
        <f t="shared" si="4"/>
        <v>0</v>
      </c>
      <c r="AR414" s="86">
        <f>'Май 2020'!AR414+'Июнь 2020'!AQ414</f>
        <v>0</v>
      </c>
      <c r="AS414" s="87">
        <f>'Январь 2020'!AW414</f>
        <v>0</v>
      </c>
      <c r="AT414" s="88">
        <f>'Январь 2020'!AX414</f>
        <v>0</v>
      </c>
      <c r="AU414" s="45">
        <f t="shared" si="5"/>
        <v>0</v>
      </c>
    </row>
    <row r="415" spans="1:47" ht="14.25" customHeight="1">
      <c r="A415" s="71">
        <f>'Январь 2020'!A415</f>
        <v>0</v>
      </c>
      <c r="B415" s="72">
        <f>'Январь 2020'!G415</f>
        <v>0</v>
      </c>
      <c r="C415" s="257">
        <f>'Январь 2020'!B415</f>
        <v>0</v>
      </c>
      <c r="D415" s="75"/>
      <c r="E415" s="75"/>
      <c r="F415" s="76"/>
      <c r="G415" s="76"/>
      <c r="H415" s="75"/>
      <c r="I415" s="153"/>
      <c r="J415" s="153"/>
      <c r="K415" s="153"/>
      <c r="L415" s="75"/>
      <c r="M415" s="76"/>
      <c r="N415" s="76"/>
      <c r="O415" s="75"/>
      <c r="P415" s="153"/>
      <c r="Q415" s="153"/>
      <c r="R415" s="75"/>
      <c r="S415" s="75"/>
      <c r="T415" s="76"/>
      <c r="U415" s="76"/>
      <c r="V415" s="75"/>
      <c r="W415" s="153"/>
      <c r="X415" s="153"/>
      <c r="Y415" s="75"/>
      <c r="Z415" s="75"/>
      <c r="AA415" s="76"/>
      <c r="AB415" s="76"/>
      <c r="AC415" s="75"/>
      <c r="AD415" s="153"/>
      <c r="AE415" s="153"/>
      <c r="AF415" s="153"/>
      <c r="AG415" s="75"/>
      <c r="AH415" s="262"/>
      <c r="AI415" s="80">
        <f t="shared" si="0"/>
        <v>0</v>
      </c>
      <c r="AJ415" s="81">
        <f>'Май 2020'!AJ415-AI415</f>
        <v>0</v>
      </c>
      <c r="AK415" s="82">
        <f t="shared" si="1"/>
        <v>0</v>
      </c>
      <c r="AL415" s="83">
        <f>'Май 2020'!AL415+AK415</f>
        <v>0</v>
      </c>
      <c r="AM415" s="82">
        <f t="shared" si="2"/>
        <v>0</v>
      </c>
      <c r="AN415" s="84">
        <f>'Май 2020'!AN415+AM415</f>
        <v>0</v>
      </c>
      <c r="AO415" s="82">
        <f t="shared" si="3"/>
        <v>0</v>
      </c>
      <c r="AP415" s="85">
        <f>'Май 2020'!AP415+'Июнь 2020'!AO415</f>
        <v>0</v>
      </c>
      <c r="AQ415" s="82">
        <f t="shared" si="4"/>
        <v>0</v>
      </c>
      <c r="AR415" s="86">
        <f>'Май 2020'!AR415+'Июнь 2020'!AQ415</f>
        <v>0</v>
      </c>
      <c r="AS415" s="87">
        <f>'Январь 2020'!AW415</f>
        <v>0</v>
      </c>
      <c r="AT415" s="88">
        <f>'Январь 2020'!AX415</f>
        <v>0</v>
      </c>
      <c r="AU415" s="45">
        <f t="shared" si="5"/>
        <v>0</v>
      </c>
    </row>
    <row r="416" spans="1:47" ht="14.25" customHeight="1">
      <c r="A416" s="71">
        <f>'Январь 2020'!A416</f>
        <v>0</v>
      </c>
      <c r="B416" s="72">
        <f>'Январь 2020'!G416</f>
        <v>0</v>
      </c>
      <c r="C416" s="257">
        <f>'Январь 2020'!B416</f>
        <v>0</v>
      </c>
      <c r="D416" s="75"/>
      <c r="E416" s="75"/>
      <c r="F416" s="76"/>
      <c r="G416" s="76"/>
      <c r="H416" s="75"/>
      <c r="I416" s="153"/>
      <c r="J416" s="153"/>
      <c r="K416" s="153"/>
      <c r="L416" s="75"/>
      <c r="M416" s="76"/>
      <c r="N416" s="76"/>
      <c r="O416" s="75"/>
      <c r="P416" s="153"/>
      <c r="Q416" s="153"/>
      <c r="R416" s="75"/>
      <c r="S416" s="75"/>
      <c r="T416" s="76"/>
      <c r="U416" s="76"/>
      <c r="V416" s="75"/>
      <c r="W416" s="153"/>
      <c r="X416" s="153"/>
      <c r="Y416" s="75"/>
      <c r="Z416" s="75"/>
      <c r="AA416" s="76"/>
      <c r="AB416" s="76"/>
      <c r="AC416" s="75"/>
      <c r="AD416" s="153"/>
      <c r="AE416" s="153"/>
      <c r="AF416" s="153"/>
      <c r="AG416" s="75"/>
      <c r="AH416" s="262"/>
      <c r="AI416" s="80">
        <f t="shared" si="0"/>
        <v>0</v>
      </c>
      <c r="AJ416" s="81">
        <f>'Май 2020'!AJ416-AI416</f>
        <v>0</v>
      </c>
      <c r="AK416" s="82">
        <f t="shared" si="1"/>
        <v>0</v>
      </c>
      <c r="AL416" s="83">
        <f>'Май 2020'!AL416+AK416</f>
        <v>0</v>
      </c>
      <c r="AM416" s="82">
        <f t="shared" si="2"/>
        <v>0</v>
      </c>
      <c r="AN416" s="84">
        <f>'Май 2020'!AN416+AM416</f>
        <v>0</v>
      </c>
      <c r="AO416" s="82">
        <f t="shared" si="3"/>
        <v>0</v>
      </c>
      <c r="AP416" s="85">
        <f>'Май 2020'!AP416+'Июнь 2020'!AO416</f>
        <v>0</v>
      </c>
      <c r="AQ416" s="82">
        <f t="shared" si="4"/>
        <v>0</v>
      </c>
      <c r="AR416" s="86">
        <f>'Май 2020'!AR416+'Июнь 2020'!AQ416</f>
        <v>0</v>
      </c>
      <c r="AS416" s="87">
        <f>'Январь 2020'!AW416</f>
        <v>0</v>
      </c>
      <c r="AT416" s="88">
        <f>'Январь 2020'!AX416</f>
        <v>0</v>
      </c>
      <c r="AU416" s="45">
        <f t="shared" si="5"/>
        <v>0</v>
      </c>
    </row>
    <row r="417" spans="1:47" ht="14.25" customHeight="1">
      <c r="A417" s="71">
        <f>'Январь 2020'!A417</f>
        <v>0</v>
      </c>
      <c r="B417" s="72">
        <f>'Январь 2020'!G417</f>
        <v>0</v>
      </c>
      <c r="C417" s="257">
        <f>'Январь 2020'!B417</f>
        <v>0</v>
      </c>
      <c r="D417" s="75"/>
      <c r="E417" s="75"/>
      <c r="F417" s="76"/>
      <c r="G417" s="76"/>
      <c r="H417" s="75"/>
      <c r="I417" s="153"/>
      <c r="J417" s="153"/>
      <c r="K417" s="153"/>
      <c r="L417" s="75"/>
      <c r="M417" s="76"/>
      <c r="N417" s="76"/>
      <c r="O417" s="75"/>
      <c r="P417" s="153"/>
      <c r="Q417" s="153"/>
      <c r="R417" s="75"/>
      <c r="S417" s="75"/>
      <c r="T417" s="76"/>
      <c r="U417" s="76"/>
      <c r="V417" s="75"/>
      <c r="W417" s="153"/>
      <c r="X417" s="153"/>
      <c r="Y417" s="75"/>
      <c r="Z417" s="75"/>
      <c r="AA417" s="76"/>
      <c r="AB417" s="76"/>
      <c r="AC417" s="75"/>
      <c r="AD417" s="153"/>
      <c r="AE417" s="153"/>
      <c r="AF417" s="153"/>
      <c r="AG417" s="75"/>
      <c r="AH417" s="262"/>
      <c r="AI417" s="80">
        <f t="shared" si="0"/>
        <v>0</v>
      </c>
      <c r="AJ417" s="81">
        <f>'Май 2020'!AJ417-AI417</f>
        <v>0</v>
      </c>
      <c r="AK417" s="82">
        <f t="shared" si="1"/>
        <v>0</v>
      </c>
      <c r="AL417" s="83">
        <f>'Май 2020'!AL417+AK417</f>
        <v>0</v>
      </c>
      <c r="AM417" s="82">
        <f t="shared" si="2"/>
        <v>0</v>
      </c>
      <c r="AN417" s="84">
        <f>'Май 2020'!AN417+AM417</f>
        <v>0</v>
      </c>
      <c r="AO417" s="82">
        <f t="shared" si="3"/>
        <v>0</v>
      </c>
      <c r="AP417" s="85">
        <f>'Май 2020'!AP417+'Июнь 2020'!AO417</f>
        <v>0</v>
      </c>
      <c r="AQ417" s="82">
        <f t="shared" si="4"/>
        <v>0</v>
      </c>
      <c r="AR417" s="86">
        <f>'Май 2020'!AR417+'Июнь 2020'!AQ417</f>
        <v>0</v>
      </c>
      <c r="AS417" s="87">
        <f>'Январь 2020'!AW417</f>
        <v>0</v>
      </c>
      <c r="AT417" s="88">
        <f>'Январь 2020'!AX417</f>
        <v>0</v>
      </c>
      <c r="AU417" s="45">
        <f t="shared" si="5"/>
        <v>0</v>
      </c>
    </row>
    <row r="418" spans="1:47" ht="14.25" customHeight="1">
      <c r="A418" s="71">
        <f>'Январь 2020'!A418</f>
        <v>0</v>
      </c>
      <c r="B418" s="72">
        <f>'Январь 2020'!G418</f>
        <v>0</v>
      </c>
      <c r="C418" s="257">
        <f>'Январь 2020'!B418</f>
        <v>0</v>
      </c>
      <c r="D418" s="75"/>
      <c r="E418" s="75"/>
      <c r="F418" s="76"/>
      <c r="G418" s="76"/>
      <c r="H418" s="75"/>
      <c r="I418" s="153"/>
      <c r="J418" s="153"/>
      <c r="K418" s="153"/>
      <c r="L418" s="75"/>
      <c r="M418" s="76"/>
      <c r="N418" s="76"/>
      <c r="O418" s="75"/>
      <c r="P418" s="153"/>
      <c r="Q418" s="153"/>
      <c r="R418" s="75"/>
      <c r="S418" s="75"/>
      <c r="T418" s="76"/>
      <c r="U418" s="76"/>
      <c r="V418" s="75"/>
      <c r="W418" s="153"/>
      <c r="X418" s="153"/>
      <c r="Y418" s="75"/>
      <c r="Z418" s="75"/>
      <c r="AA418" s="76"/>
      <c r="AB418" s="76"/>
      <c r="AC418" s="75"/>
      <c r="AD418" s="153"/>
      <c r="AE418" s="153"/>
      <c r="AF418" s="153"/>
      <c r="AG418" s="75"/>
      <c r="AH418" s="262"/>
      <c r="AI418" s="80">
        <f t="shared" si="0"/>
        <v>0</v>
      </c>
      <c r="AJ418" s="81">
        <f>'Май 2020'!AJ418-AI418</f>
        <v>0</v>
      </c>
      <c r="AK418" s="82">
        <f t="shared" si="1"/>
        <v>0</v>
      </c>
      <c r="AL418" s="83">
        <f>'Май 2020'!AL418+AK418</f>
        <v>0</v>
      </c>
      <c r="AM418" s="82">
        <f t="shared" si="2"/>
        <v>0</v>
      </c>
      <c r="AN418" s="84">
        <f>'Май 2020'!AN418+AM418</f>
        <v>0</v>
      </c>
      <c r="AO418" s="82">
        <f t="shared" si="3"/>
        <v>0</v>
      </c>
      <c r="AP418" s="85">
        <f>'Май 2020'!AP418+'Июнь 2020'!AO418</f>
        <v>0</v>
      </c>
      <c r="AQ418" s="82">
        <f t="shared" si="4"/>
        <v>0</v>
      </c>
      <c r="AR418" s="86">
        <f>'Май 2020'!AR418+'Июнь 2020'!AQ418</f>
        <v>0</v>
      </c>
      <c r="AS418" s="87">
        <f>'Январь 2020'!AW418</f>
        <v>0</v>
      </c>
      <c r="AT418" s="88">
        <f>'Январь 2020'!AX418</f>
        <v>0</v>
      </c>
      <c r="AU418" s="45">
        <f t="shared" si="5"/>
        <v>0</v>
      </c>
    </row>
    <row r="419" spans="1:47" ht="14.25" customHeight="1">
      <c r="A419" s="71">
        <f>'Январь 2020'!A419</f>
        <v>0</v>
      </c>
      <c r="B419" s="72">
        <f>'Январь 2020'!G419</f>
        <v>0</v>
      </c>
      <c r="C419" s="257">
        <f>'Январь 2020'!B419</f>
        <v>0</v>
      </c>
      <c r="D419" s="75"/>
      <c r="E419" s="75"/>
      <c r="F419" s="76"/>
      <c r="G419" s="76"/>
      <c r="H419" s="75"/>
      <c r="I419" s="153"/>
      <c r="J419" s="153"/>
      <c r="K419" s="153"/>
      <c r="L419" s="75"/>
      <c r="M419" s="76"/>
      <c r="N419" s="76"/>
      <c r="O419" s="75"/>
      <c r="P419" s="153"/>
      <c r="Q419" s="153"/>
      <c r="R419" s="75"/>
      <c r="S419" s="75"/>
      <c r="T419" s="76"/>
      <c r="U419" s="76"/>
      <c r="V419" s="75"/>
      <c r="W419" s="153"/>
      <c r="X419" s="153"/>
      <c r="Y419" s="75"/>
      <c r="Z419" s="75"/>
      <c r="AA419" s="76"/>
      <c r="AB419" s="76"/>
      <c r="AC419" s="75"/>
      <c r="AD419" s="153"/>
      <c r="AE419" s="153"/>
      <c r="AF419" s="153"/>
      <c r="AG419" s="75"/>
      <c r="AH419" s="262"/>
      <c r="AI419" s="80">
        <f t="shared" si="0"/>
        <v>0</v>
      </c>
      <c r="AJ419" s="81">
        <f>'Май 2020'!AJ419-AI419</f>
        <v>0</v>
      </c>
      <c r="AK419" s="82">
        <f t="shared" si="1"/>
        <v>0</v>
      </c>
      <c r="AL419" s="83">
        <f>'Май 2020'!AL419+AK419</f>
        <v>0</v>
      </c>
      <c r="AM419" s="82">
        <f t="shared" si="2"/>
        <v>0</v>
      </c>
      <c r="AN419" s="84">
        <f>'Май 2020'!AN419+AM419</f>
        <v>0</v>
      </c>
      <c r="AO419" s="82">
        <f t="shared" si="3"/>
        <v>0</v>
      </c>
      <c r="AP419" s="85">
        <f>'Май 2020'!AP419+'Июнь 2020'!AO419</f>
        <v>0</v>
      </c>
      <c r="AQ419" s="82">
        <f t="shared" si="4"/>
        <v>0</v>
      </c>
      <c r="AR419" s="86">
        <f>'Май 2020'!AR419+'Июнь 2020'!AQ419</f>
        <v>0</v>
      </c>
      <c r="AS419" s="87">
        <f>'Январь 2020'!AW419</f>
        <v>0</v>
      </c>
      <c r="AT419" s="88">
        <f>'Январь 2020'!AX419</f>
        <v>0</v>
      </c>
      <c r="AU419" s="45">
        <f t="shared" si="5"/>
        <v>0</v>
      </c>
    </row>
    <row r="420" spans="1:47" ht="14.25" customHeight="1">
      <c r="A420" s="71">
        <f>'Январь 2020'!A420</f>
        <v>0</v>
      </c>
      <c r="B420" s="72">
        <f>'Январь 2020'!G420</f>
        <v>0</v>
      </c>
      <c r="C420" s="257">
        <f>'Январь 2020'!B420</f>
        <v>0</v>
      </c>
      <c r="D420" s="75"/>
      <c r="E420" s="75"/>
      <c r="F420" s="76"/>
      <c r="G420" s="76"/>
      <c r="H420" s="75"/>
      <c r="I420" s="153"/>
      <c r="J420" s="153"/>
      <c r="K420" s="153"/>
      <c r="L420" s="75"/>
      <c r="M420" s="76"/>
      <c r="N420" s="76"/>
      <c r="O420" s="75"/>
      <c r="P420" s="153"/>
      <c r="Q420" s="153"/>
      <c r="R420" s="75"/>
      <c r="S420" s="75"/>
      <c r="T420" s="76"/>
      <c r="U420" s="76"/>
      <c r="V420" s="75"/>
      <c r="W420" s="153"/>
      <c r="X420" s="153"/>
      <c r="Y420" s="75"/>
      <c r="Z420" s="75"/>
      <c r="AA420" s="76"/>
      <c r="AB420" s="76"/>
      <c r="AC420" s="75"/>
      <c r="AD420" s="153"/>
      <c r="AE420" s="153"/>
      <c r="AF420" s="153"/>
      <c r="AG420" s="75"/>
      <c r="AH420" s="262"/>
      <c r="AI420" s="80">
        <f t="shared" si="0"/>
        <v>0</v>
      </c>
      <c r="AJ420" s="81">
        <f>'Май 2020'!AJ420-AI420</f>
        <v>0</v>
      </c>
      <c r="AK420" s="82">
        <f t="shared" si="1"/>
        <v>0</v>
      </c>
      <c r="AL420" s="83">
        <f>'Май 2020'!AL420+AK420</f>
        <v>0</v>
      </c>
      <c r="AM420" s="82">
        <f t="shared" si="2"/>
        <v>0</v>
      </c>
      <c r="AN420" s="84">
        <f>'Май 2020'!AN420+AM420</f>
        <v>0</v>
      </c>
      <c r="AO420" s="82">
        <f t="shared" si="3"/>
        <v>0</v>
      </c>
      <c r="AP420" s="85">
        <f>'Май 2020'!AP420+'Июнь 2020'!AO420</f>
        <v>0</v>
      </c>
      <c r="AQ420" s="82">
        <f t="shared" si="4"/>
        <v>0</v>
      </c>
      <c r="AR420" s="86">
        <f>'Май 2020'!AR420+'Июнь 2020'!AQ420</f>
        <v>0</v>
      </c>
      <c r="AS420" s="87">
        <f>'Январь 2020'!AW420</f>
        <v>0</v>
      </c>
      <c r="AT420" s="88">
        <f>'Январь 2020'!AX420</f>
        <v>0</v>
      </c>
      <c r="AU420" s="45">
        <f t="shared" si="5"/>
        <v>0</v>
      </c>
    </row>
    <row r="421" spans="1:47" ht="14.25" customHeight="1">
      <c r="A421" s="71">
        <f>'Январь 2020'!A421</f>
        <v>0</v>
      </c>
      <c r="B421" s="72">
        <f>'Январь 2020'!G421</f>
        <v>0</v>
      </c>
      <c r="C421" s="257">
        <f>'Январь 2020'!B421</f>
        <v>0</v>
      </c>
      <c r="D421" s="75"/>
      <c r="E421" s="75"/>
      <c r="F421" s="76"/>
      <c r="G421" s="76"/>
      <c r="H421" s="75"/>
      <c r="I421" s="153"/>
      <c r="J421" s="153"/>
      <c r="K421" s="153"/>
      <c r="L421" s="75"/>
      <c r="M421" s="76"/>
      <c r="N421" s="76"/>
      <c r="O421" s="75"/>
      <c r="P421" s="153"/>
      <c r="Q421" s="153"/>
      <c r="R421" s="75"/>
      <c r="S421" s="75"/>
      <c r="T421" s="76"/>
      <c r="U421" s="76"/>
      <c r="V421" s="75"/>
      <c r="W421" s="153"/>
      <c r="X421" s="153"/>
      <c r="Y421" s="75"/>
      <c r="Z421" s="75"/>
      <c r="AA421" s="76"/>
      <c r="AB421" s="76"/>
      <c r="AC421" s="75"/>
      <c r="AD421" s="153"/>
      <c r="AE421" s="153"/>
      <c r="AF421" s="153"/>
      <c r="AG421" s="75"/>
      <c r="AH421" s="262"/>
      <c r="AI421" s="80">
        <f t="shared" si="0"/>
        <v>0</v>
      </c>
      <c r="AJ421" s="81">
        <f>'Май 2020'!AJ421-AI421</f>
        <v>0</v>
      </c>
      <c r="AK421" s="82">
        <f t="shared" si="1"/>
        <v>0</v>
      </c>
      <c r="AL421" s="83">
        <f>'Май 2020'!AL421+AK421</f>
        <v>0</v>
      </c>
      <c r="AM421" s="82">
        <f t="shared" si="2"/>
        <v>0</v>
      </c>
      <c r="AN421" s="84">
        <f>'Май 2020'!AN421+AM421</f>
        <v>0</v>
      </c>
      <c r="AO421" s="82">
        <f t="shared" si="3"/>
        <v>0</v>
      </c>
      <c r="AP421" s="85">
        <f>'Май 2020'!AP421+'Июнь 2020'!AO421</f>
        <v>0</v>
      </c>
      <c r="AQ421" s="82">
        <f t="shared" si="4"/>
        <v>0</v>
      </c>
      <c r="AR421" s="86">
        <f>'Май 2020'!AR421+'Июнь 2020'!AQ421</f>
        <v>0</v>
      </c>
      <c r="AS421" s="87">
        <f>'Январь 2020'!AW421</f>
        <v>0</v>
      </c>
      <c r="AT421" s="88">
        <f>'Январь 2020'!AX421</f>
        <v>0</v>
      </c>
      <c r="AU421" s="45">
        <f t="shared" si="5"/>
        <v>0</v>
      </c>
    </row>
    <row r="422" spans="1:47" ht="14.25" customHeight="1">
      <c r="A422" s="71">
        <f>'Январь 2020'!A422</f>
        <v>0</v>
      </c>
      <c r="B422" s="72">
        <f>'Январь 2020'!G422</f>
        <v>0</v>
      </c>
      <c r="C422" s="257">
        <f>'Январь 2020'!B422</f>
        <v>0</v>
      </c>
      <c r="D422" s="75"/>
      <c r="E422" s="75"/>
      <c r="F422" s="76"/>
      <c r="G422" s="76"/>
      <c r="H422" s="75"/>
      <c r="I422" s="153"/>
      <c r="J422" s="153"/>
      <c r="K422" s="153"/>
      <c r="L422" s="75"/>
      <c r="M422" s="76"/>
      <c r="N422" s="76"/>
      <c r="O422" s="75"/>
      <c r="P422" s="153"/>
      <c r="Q422" s="153"/>
      <c r="R422" s="75"/>
      <c r="S422" s="75"/>
      <c r="T422" s="76"/>
      <c r="U422" s="76"/>
      <c r="V422" s="75"/>
      <c r="W422" s="153"/>
      <c r="X422" s="153"/>
      <c r="Y422" s="75"/>
      <c r="Z422" s="75"/>
      <c r="AA422" s="76"/>
      <c r="AB422" s="76"/>
      <c r="AC422" s="75"/>
      <c r="AD422" s="153"/>
      <c r="AE422" s="153"/>
      <c r="AF422" s="153"/>
      <c r="AG422" s="75"/>
      <c r="AH422" s="262"/>
      <c r="AI422" s="80">
        <f t="shared" si="0"/>
        <v>0</v>
      </c>
      <c r="AJ422" s="81">
        <f>'Май 2020'!AJ422-AI422</f>
        <v>0</v>
      </c>
      <c r="AK422" s="82">
        <f t="shared" si="1"/>
        <v>0</v>
      </c>
      <c r="AL422" s="83">
        <f>'Май 2020'!AL422+AK422</f>
        <v>0</v>
      </c>
      <c r="AM422" s="82">
        <f t="shared" si="2"/>
        <v>0</v>
      </c>
      <c r="AN422" s="84">
        <f>'Май 2020'!AN422+AM422</f>
        <v>0</v>
      </c>
      <c r="AO422" s="82">
        <f t="shared" si="3"/>
        <v>0</v>
      </c>
      <c r="AP422" s="85">
        <f>'Май 2020'!AP422+'Июнь 2020'!AO422</f>
        <v>0</v>
      </c>
      <c r="AQ422" s="82">
        <f t="shared" si="4"/>
        <v>0</v>
      </c>
      <c r="AR422" s="86">
        <f>'Май 2020'!AR422+'Июнь 2020'!AQ422</f>
        <v>0</v>
      </c>
      <c r="AS422" s="87">
        <f>'Январь 2020'!AW422</f>
        <v>0</v>
      </c>
      <c r="AT422" s="88">
        <f>'Январь 2020'!AX422</f>
        <v>0</v>
      </c>
      <c r="AU422" s="45">
        <f t="shared" si="5"/>
        <v>0</v>
      </c>
    </row>
    <row r="423" spans="1:47" ht="14.25" customHeight="1">
      <c r="A423" s="71">
        <f>'Январь 2020'!A423</f>
        <v>0</v>
      </c>
      <c r="B423" s="72">
        <f>'Январь 2020'!G423</f>
        <v>0</v>
      </c>
      <c r="C423" s="257">
        <f>'Январь 2020'!B423</f>
        <v>0</v>
      </c>
      <c r="D423" s="75"/>
      <c r="E423" s="75"/>
      <c r="F423" s="76"/>
      <c r="G423" s="76"/>
      <c r="H423" s="75"/>
      <c r="I423" s="153"/>
      <c r="J423" s="153"/>
      <c r="K423" s="153"/>
      <c r="L423" s="75"/>
      <c r="M423" s="76"/>
      <c r="N423" s="76"/>
      <c r="O423" s="75"/>
      <c r="P423" s="153"/>
      <c r="Q423" s="153"/>
      <c r="R423" s="75"/>
      <c r="S423" s="75"/>
      <c r="T423" s="76"/>
      <c r="U423" s="76"/>
      <c r="V423" s="75"/>
      <c r="W423" s="153"/>
      <c r="X423" s="153"/>
      <c r="Y423" s="75"/>
      <c r="Z423" s="75"/>
      <c r="AA423" s="76"/>
      <c r="AB423" s="76"/>
      <c r="AC423" s="75"/>
      <c r="AD423" s="153"/>
      <c r="AE423" s="153"/>
      <c r="AF423" s="153"/>
      <c r="AG423" s="75"/>
      <c r="AH423" s="262"/>
      <c r="AI423" s="80">
        <f t="shared" si="0"/>
        <v>0</v>
      </c>
      <c r="AJ423" s="81">
        <f>'Май 2020'!AJ423-AI423</f>
        <v>0</v>
      </c>
      <c r="AK423" s="82">
        <f t="shared" si="1"/>
        <v>0</v>
      </c>
      <c r="AL423" s="83">
        <f>'Май 2020'!AL423+AK423</f>
        <v>0</v>
      </c>
      <c r="AM423" s="82">
        <f t="shared" si="2"/>
        <v>0</v>
      </c>
      <c r="AN423" s="84">
        <f>'Май 2020'!AN423+AM423</f>
        <v>0</v>
      </c>
      <c r="AO423" s="82">
        <f t="shared" si="3"/>
        <v>0</v>
      </c>
      <c r="AP423" s="85">
        <f>'Май 2020'!AP423+'Июнь 2020'!AO423</f>
        <v>0</v>
      </c>
      <c r="AQ423" s="82">
        <f t="shared" si="4"/>
        <v>0</v>
      </c>
      <c r="AR423" s="86">
        <f>'Май 2020'!AR423+'Июнь 2020'!AQ423</f>
        <v>0</v>
      </c>
      <c r="AS423" s="87">
        <f>'Январь 2020'!AW423</f>
        <v>0</v>
      </c>
      <c r="AT423" s="88">
        <f>'Январь 2020'!AX423</f>
        <v>0</v>
      </c>
      <c r="AU423" s="45">
        <f t="shared" si="5"/>
        <v>0</v>
      </c>
    </row>
    <row r="424" spans="1:47" ht="14.25" customHeight="1">
      <c r="A424" s="71">
        <f>'Январь 2020'!A424</f>
        <v>0</v>
      </c>
      <c r="B424" s="72">
        <f>'Январь 2020'!G424</f>
        <v>0</v>
      </c>
      <c r="C424" s="257">
        <f>'Январь 2020'!B424</f>
        <v>0</v>
      </c>
      <c r="D424" s="75"/>
      <c r="E424" s="75"/>
      <c r="F424" s="76"/>
      <c r="G424" s="76"/>
      <c r="H424" s="75"/>
      <c r="I424" s="153"/>
      <c r="J424" s="153"/>
      <c r="K424" s="153"/>
      <c r="L424" s="75"/>
      <c r="M424" s="76"/>
      <c r="N424" s="76"/>
      <c r="O424" s="75"/>
      <c r="P424" s="153"/>
      <c r="Q424" s="153"/>
      <c r="R424" s="75"/>
      <c r="S424" s="75"/>
      <c r="T424" s="76"/>
      <c r="U424" s="76"/>
      <c r="V424" s="75"/>
      <c r="W424" s="153"/>
      <c r="X424" s="153"/>
      <c r="Y424" s="75"/>
      <c r="Z424" s="75"/>
      <c r="AA424" s="76"/>
      <c r="AB424" s="76"/>
      <c r="AC424" s="75"/>
      <c r="AD424" s="153"/>
      <c r="AE424" s="153"/>
      <c r="AF424" s="153"/>
      <c r="AG424" s="75"/>
      <c r="AH424" s="262"/>
      <c r="AI424" s="80">
        <f t="shared" si="0"/>
        <v>0</v>
      </c>
      <c r="AJ424" s="81">
        <f>'Май 2020'!AJ424-AI424</f>
        <v>0</v>
      </c>
      <c r="AK424" s="82">
        <f t="shared" si="1"/>
        <v>0</v>
      </c>
      <c r="AL424" s="83">
        <f>'Май 2020'!AL424+AK424</f>
        <v>0</v>
      </c>
      <c r="AM424" s="82">
        <f t="shared" si="2"/>
        <v>0</v>
      </c>
      <c r="AN424" s="84">
        <f>'Май 2020'!AN424+AM424</f>
        <v>0</v>
      </c>
      <c r="AO424" s="82">
        <f t="shared" si="3"/>
        <v>0</v>
      </c>
      <c r="AP424" s="85">
        <f>'Май 2020'!AP424+'Июнь 2020'!AO424</f>
        <v>0</v>
      </c>
      <c r="AQ424" s="82">
        <f t="shared" si="4"/>
        <v>0</v>
      </c>
      <c r="AR424" s="86">
        <f>'Май 2020'!AR424+'Июнь 2020'!AQ424</f>
        <v>0</v>
      </c>
      <c r="AS424" s="87">
        <f>'Январь 2020'!AW424</f>
        <v>0</v>
      </c>
      <c r="AT424" s="88">
        <f>'Январь 2020'!AX424</f>
        <v>0</v>
      </c>
      <c r="AU424" s="45">
        <f t="shared" si="5"/>
        <v>0</v>
      </c>
    </row>
    <row r="425" spans="1:47" ht="14.25" customHeight="1">
      <c r="A425" s="71">
        <f>'Январь 2020'!A425</f>
        <v>0</v>
      </c>
      <c r="B425" s="72">
        <f>'Январь 2020'!G425</f>
        <v>0</v>
      </c>
      <c r="C425" s="257">
        <f>'Январь 2020'!B425</f>
        <v>0</v>
      </c>
      <c r="D425" s="75"/>
      <c r="E425" s="75"/>
      <c r="F425" s="76"/>
      <c r="G425" s="76"/>
      <c r="H425" s="75"/>
      <c r="I425" s="153"/>
      <c r="J425" s="153"/>
      <c r="K425" s="153"/>
      <c r="L425" s="75"/>
      <c r="M425" s="76"/>
      <c r="N425" s="76"/>
      <c r="O425" s="75"/>
      <c r="P425" s="153"/>
      <c r="Q425" s="153"/>
      <c r="R425" s="75"/>
      <c r="S425" s="75"/>
      <c r="T425" s="76"/>
      <c r="U425" s="76"/>
      <c r="V425" s="75"/>
      <c r="W425" s="153"/>
      <c r="X425" s="153"/>
      <c r="Y425" s="75"/>
      <c r="Z425" s="75"/>
      <c r="AA425" s="76"/>
      <c r="AB425" s="76"/>
      <c r="AC425" s="75"/>
      <c r="AD425" s="153"/>
      <c r="AE425" s="153"/>
      <c r="AF425" s="153"/>
      <c r="AG425" s="75"/>
      <c r="AH425" s="262"/>
      <c r="AI425" s="80">
        <f t="shared" si="0"/>
        <v>0</v>
      </c>
      <c r="AJ425" s="81">
        <f>'Май 2020'!AJ425-AI425</f>
        <v>0</v>
      </c>
      <c r="AK425" s="82">
        <f t="shared" si="1"/>
        <v>0</v>
      </c>
      <c r="AL425" s="83">
        <f>'Май 2020'!AL425+AK425</f>
        <v>0</v>
      </c>
      <c r="AM425" s="82">
        <f t="shared" si="2"/>
        <v>0</v>
      </c>
      <c r="AN425" s="84">
        <f>'Май 2020'!AN425+AM425</f>
        <v>0</v>
      </c>
      <c r="AO425" s="82">
        <f t="shared" si="3"/>
        <v>0</v>
      </c>
      <c r="AP425" s="85">
        <f>'Май 2020'!AP425+'Июнь 2020'!AO425</f>
        <v>0</v>
      </c>
      <c r="AQ425" s="82">
        <f t="shared" si="4"/>
        <v>0</v>
      </c>
      <c r="AR425" s="86">
        <f>'Май 2020'!AR425+'Июнь 2020'!AQ425</f>
        <v>0</v>
      </c>
      <c r="AS425" s="87">
        <f>'Январь 2020'!AW425</f>
        <v>0</v>
      </c>
      <c r="AT425" s="88">
        <f>'Январь 2020'!AX425</f>
        <v>0</v>
      </c>
      <c r="AU425" s="45">
        <f t="shared" si="5"/>
        <v>0</v>
      </c>
    </row>
    <row r="426" spans="1:47" ht="14.25" customHeight="1">
      <c r="A426" s="71">
        <f>'Январь 2020'!A426</f>
        <v>0</v>
      </c>
      <c r="B426" s="72">
        <f>'Январь 2020'!G426</f>
        <v>0</v>
      </c>
      <c r="C426" s="257">
        <f>'Январь 2020'!B426</f>
        <v>0</v>
      </c>
      <c r="D426" s="75"/>
      <c r="E426" s="75"/>
      <c r="F426" s="76"/>
      <c r="G426" s="76"/>
      <c r="H426" s="75"/>
      <c r="I426" s="153"/>
      <c r="J426" s="153"/>
      <c r="K426" s="153"/>
      <c r="L426" s="75"/>
      <c r="M426" s="76"/>
      <c r="N426" s="76"/>
      <c r="O426" s="75"/>
      <c r="P426" s="153"/>
      <c r="Q426" s="153"/>
      <c r="R426" s="75"/>
      <c r="S426" s="75"/>
      <c r="T426" s="76"/>
      <c r="U426" s="76"/>
      <c r="V426" s="75"/>
      <c r="W426" s="153"/>
      <c r="X426" s="153"/>
      <c r="Y426" s="75"/>
      <c r="Z426" s="75"/>
      <c r="AA426" s="76"/>
      <c r="AB426" s="76"/>
      <c r="AC426" s="75"/>
      <c r="AD426" s="153"/>
      <c r="AE426" s="153"/>
      <c r="AF426" s="153"/>
      <c r="AG426" s="75"/>
      <c r="AH426" s="262"/>
      <c r="AI426" s="80">
        <f t="shared" si="0"/>
        <v>0</v>
      </c>
      <c r="AJ426" s="81">
        <f>'Май 2020'!AJ426-AI426</f>
        <v>0</v>
      </c>
      <c r="AK426" s="82">
        <f t="shared" si="1"/>
        <v>0</v>
      </c>
      <c r="AL426" s="83">
        <f>'Май 2020'!AL426+AK426</f>
        <v>0</v>
      </c>
      <c r="AM426" s="82">
        <f t="shared" si="2"/>
        <v>0</v>
      </c>
      <c r="AN426" s="84">
        <f>'Май 2020'!AN426+AM426</f>
        <v>0</v>
      </c>
      <c r="AO426" s="82">
        <f t="shared" si="3"/>
        <v>0</v>
      </c>
      <c r="AP426" s="85">
        <f>'Май 2020'!AP426+'Июнь 2020'!AO426</f>
        <v>0</v>
      </c>
      <c r="AQ426" s="82">
        <f t="shared" si="4"/>
        <v>0</v>
      </c>
      <c r="AR426" s="86">
        <f>'Май 2020'!AR426+'Июнь 2020'!AQ426</f>
        <v>0</v>
      </c>
      <c r="AS426" s="87">
        <f>'Январь 2020'!AW426</f>
        <v>0</v>
      </c>
      <c r="AT426" s="88">
        <f>'Январь 2020'!AX426</f>
        <v>0</v>
      </c>
      <c r="AU426" s="45">
        <f t="shared" si="5"/>
        <v>0</v>
      </c>
    </row>
    <row r="427" spans="1:47" ht="14.25" customHeight="1">
      <c r="A427" s="71">
        <f>'Январь 2020'!A427</f>
        <v>0</v>
      </c>
      <c r="B427" s="72">
        <f>'Январь 2020'!G427</f>
        <v>0</v>
      </c>
      <c r="C427" s="257">
        <f>'Январь 2020'!B427</f>
        <v>0</v>
      </c>
      <c r="D427" s="75"/>
      <c r="E427" s="75"/>
      <c r="F427" s="76"/>
      <c r="G427" s="76"/>
      <c r="H427" s="75"/>
      <c r="I427" s="153"/>
      <c r="J427" s="153"/>
      <c r="K427" s="153"/>
      <c r="L427" s="75"/>
      <c r="M427" s="76"/>
      <c r="N427" s="76"/>
      <c r="O427" s="75"/>
      <c r="P427" s="153"/>
      <c r="Q427" s="153"/>
      <c r="R427" s="75"/>
      <c r="S427" s="75"/>
      <c r="T427" s="76"/>
      <c r="U427" s="76"/>
      <c r="V427" s="75"/>
      <c r="W427" s="153"/>
      <c r="X427" s="153"/>
      <c r="Y427" s="75"/>
      <c r="Z427" s="75"/>
      <c r="AA427" s="76"/>
      <c r="AB427" s="76"/>
      <c r="AC427" s="75"/>
      <c r="AD427" s="153"/>
      <c r="AE427" s="153"/>
      <c r="AF427" s="153"/>
      <c r="AG427" s="75"/>
      <c r="AH427" s="262"/>
      <c r="AI427" s="80">
        <f t="shared" si="0"/>
        <v>0</v>
      </c>
      <c r="AJ427" s="81">
        <f>'Май 2020'!AJ427-AI427</f>
        <v>0</v>
      </c>
      <c r="AK427" s="82">
        <f t="shared" si="1"/>
        <v>0</v>
      </c>
      <c r="AL427" s="83">
        <f>'Май 2020'!AL427+AK427</f>
        <v>0</v>
      </c>
      <c r="AM427" s="82">
        <f t="shared" si="2"/>
        <v>0</v>
      </c>
      <c r="AN427" s="84">
        <f>'Май 2020'!AN427+AM427</f>
        <v>0</v>
      </c>
      <c r="AO427" s="82">
        <f t="shared" si="3"/>
        <v>0</v>
      </c>
      <c r="AP427" s="85">
        <f>'Май 2020'!AP427+'Июнь 2020'!AO427</f>
        <v>0</v>
      </c>
      <c r="AQ427" s="82">
        <f t="shared" si="4"/>
        <v>0</v>
      </c>
      <c r="AR427" s="86">
        <f>'Май 2020'!AR427+'Июнь 2020'!AQ427</f>
        <v>0</v>
      </c>
      <c r="AS427" s="87">
        <f>'Январь 2020'!AW427</f>
        <v>0</v>
      </c>
      <c r="AT427" s="88">
        <f>'Январь 2020'!AX427</f>
        <v>0</v>
      </c>
      <c r="AU427" s="45">
        <f t="shared" si="5"/>
        <v>0</v>
      </c>
    </row>
    <row r="428" spans="1:47" ht="14.25" customHeight="1">
      <c r="A428" s="71">
        <f>'Январь 2020'!A428</f>
        <v>0</v>
      </c>
      <c r="B428" s="72">
        <f>'Январь 2020'!G428</f>
        <v>0</v>
      </c>
      <c r="C428" s="257">
        <f>'Январь 2020'!B428</f>
        <v>0</v>
      </c>
      <c r="D428" s="75"/>
      <c r="E428" s="75"/>
      <c r="F428" s="76"/>
      <c r="G428" s="76"/>
      <c r="H428" s="75"/>
      <c r="I428" s="153"/>
      <c r="J428" s="153"/>
      <c r="K428" s="153"/>
      <c r="L428" s="75"/>
      <c r="M428" s="76"/>
      <c r="N428" s="76"/>
      <c r="O428" s="75"/>
      <c r="P428" s="153"/>
      <c r="Q428" s="153"/>
      <c r="R428" s="75"/>
      <c r="S428" s="75"/>
      <c r="T428" s="76"/>
      <c r="U428" s="76"/>
      <c r="V428" s="75"/>
      <c r="W428" s="153"/>
      <c r="X428" s="153"/>
      <c r="Y428" s="75"/>
      <c r="Z428" s="75"/>
      <c r="AA428" s="76"/>
      <c r="AB428" s="76"/>
      <c r="AC428" s="75"/>
      <c r="AD428" s="153"/>
      <c r="AE428" s="153"/>
      <c r="AF428" s="153"/>
      <c r="AG428" s="75"/>
      <c r="AH428" s="262"/>
      <c r="AI428" s="80">
        <f t="shared" si="0"/>
        <v>0</v>
      </c>
      <c r="AJ428" s="81">
        <f>'Май 2020'!AJ428-AI428</f>
        <v>0</v>
      </c>
      <c r="AK428" s="82">
        <f t="shared" si="1"/>
        <v>0</v>
      </c>
      <c r="AL428" s="83">
        <f>'Май 2020'!AL428+AK428</f>
        <v>0</v>
      </c>
      <c r="AM428" s="82">
        <f t="shared" si="2"/>
        <v>0</v>
      </c>
      <c r="AN428" s="84">
        <f>'Май 2020'!AN428+AM428</f>
        <v>0</v>
      </c>
      <c r="AO428" s="82">
        <f t="shared" si="3"/>
        <v>0</v>
      </c>
      <c r="AP428" s="85">
        <f>'Май 2020'!AP428+'Июнь 2020'!AO428</f>
        <v>0</v>
      </c>
      <c r="AQ428" s="82">
        <f t="shared" si="4"/>
        <v>0</v>
      </c>
      <c r="AR428" s="86">
        <f>'Май 2020'!AR428+'Июнь 2020'!AQ428</f>
        <v>0</v>
      </c>
      <c r="AS428" s="87">
        <f>'Январь 2020'!AW428</f>
        <v>0</v>
      </c>
      <c r="AT428" s="88">
        <f>'Январь 2020'!AX428</f>
        <v>0</v>
      </c>
      <c r="AU428" s="45">
        <f t="shared" si="5"/>
        <v>0</v>
      </c>
    </row>
    <row r="429" spans="1:47" ht="14.25" customHeight="1">
      <c r="A429" s="71">
        <f>'Январь 2020'!A429</f>
        <v>0</v>
      </c>
      <c r="B429" s="72">
        <f>'Январь 2020'!G429</f>
        <v>0</v>
      </c>
      <c r="C429" s="257">
        <f>'Январь 2020'!B429</f>
        <v>0</v>
      </c>
      <c r="D429" s="75"/>
      <c r="E429" s="75"/>
      <c r="F429" s="76"/>
      <c r="G429" s="76"/>
      <c r="H429" s="75"/>
      <c r="I429" s="153"/>
      <c r="J429" s="153"/>
      <c r="K429" s="153"/>
      <c r="L429" s="75"/>
      <c r="M429" s="76"/>
      <c r="N429" s="76"/>
      <c r="O429" s="75"/>
      <c r="P429" s="153"/>
      <c r="Q429" s="153"/>
      <c r="R429" s="75"/>
      <c r="S429" s="75"/>
      <c r="T429" s="76"/>
      <c r="U429" s="76"/>
      <c r="V429" s="75"/>
      <c r="W429" s="153"/>
      <c r="X429" s="153"/>
      <c r="Y429" s="75"/>
      <c r="Z429" s="75"/>
      <c r="AA429" s="76"/>
      <c r="AB429" s="76"/>
      <c r="AC429" s="75"/>
      <c r="AD429" s="153"/>
      <c r="AE429" s="153"/>
      <c r="AF429" s="153"/>
      <c r="AG429" s="75"/>
      <c r="AH429" s="262"/>
      <c r="AI429" s="80">
        <f t="shared" si="0"/>
        <v>0</v>
      </c>
      <c r="AJ429" s="81">
        <f>'Май 2020'!AJ429-AI429</f>
        <v>0</v>
      </c>
      <c r="AK429" s="82">
        <f t="shared" si="1"/>
        <v>0</v>
      </c>
      <c r="AL429" s="83">
        <f>'Май 2020'!AL429+AK429</f>
        <v>0</v>
      </c>
      <c r="AM429" s="82">
        <f t="shared" si="2"/>
        <v>0</v>
      </c>
      <c r="AN429" s="84">
        <f>'Май 2020'!AN429+AM429</f>
        <v>0</v>
      </c>
      <c r="AO429" s="82">
        <f t="shared" si="3"/>
        <v>0</v>
      </c>
      <c r="AP429" s="85">
        <f>'Май 2020'!AP429+'Июнь 2020'!AO429</f>
        <v>0</v>
      </c>
      <c r="AQ429" s="82">
        <f t="shared" si="4"/>
        <v>0</v>
      </c>
      <c r="AR429" s="86">
        <f>'Май 2020'!AR429+'Июнь 2020'!AQ429</f>
        <v>0</v>
      </c>
      <c r="AS429" s="87">
        <f>'Январь 2020'!AW429</f>
        <v>0</v>
      </c>
      <c r="AT429" s="88">
        <f>'Январь 2020'!AX429</f>
        <v>0</v>
      </c>
      <c r="AU429" s="45">
        <f t="shared" si="5"/>
        <v>0</v>
      </c>
    </row>
    <row r="430" spans="1:47" ht="14.25" customHeight="1">
      <c r="A430" s="71">
        <f>'Январь 2020'!A430</f>
        <v>0</v>
      </c>
      <c r="B430" s="72">
        <f>'Январь 2020'!G430</f>
        <v>0</v>
      </c>
      <c r="C430" s="257">
        <f>'Январь 2020'!B430</f>
        <v>0</v>
      </c>
      <c r="D430" s="75"/>
      <c r="E430" s="75"/>
      <c r="F430" s="76"/>
      <c r="G430" s="76"/>
      <c r="H430" s="75"/>
      <c r="I430" s="153"/>
      <c r="J430" s="153"/>
      <c r="K430" s="153"/>
      <c r="L430" s="75"/>
      <c r="M430" s="76"/>
      <c r="N430" s="76"/>
      <c r="O430" s="75"/>
      <c r="P430" s="153"/>
      <c r="Q430" s="153"/>
      <c r="R430" s="75"/>
      <c r="S430" s="75"/>
      <c r="T430" s="76"/>
      <c r="U430" s="76"/>
      <c r="V430" s="75"/>
      <c r="W430" s="153"/>
      <c r="X430" s="153"/>
      <c r="Y430" s="75"/>
      <c r="Z430" s="75"/>
      <c r="AA430" s="76"/>
      <c r="AB430" s="76"/>
      <c r="AC430" s="75"/>
      <c r="AD430" s="153"/>
      <c r="AE430" s="153"/>
      <c r="AF430" s="153"/>
      <c r="AG430" s="75"/>
      <c r="AH430" s="262"/>
      <c r="AI430" s="80">
        <f t="shared" si="0"/>
        <v>0</v>
      </c>
      <c r="AJ430" s="81">
        <f>'Май 2020'!AJ430-AI430</f>
        <v>0</v>
      </c>
      <c r="AK430" s="82">
        <f t="shared" si="1"/>
        <v>0</v>
      </c>
      <c r="AL430" s="83">
        <f>'Май 2020'!AL430+AK430</f>
        <v>0</v>
      </c>
      <c r="AM430" s="82">
        <f t="shared" si="2"/>
        <v>0</v>
      </c>
      <c r="AN430" s="84">
        <f>'Май 2020'!AN430+AM430</f>
        <v>0</v>
      </c>
      <c r="AO430" s="82">
        <f t="shared" si="3"/>
        <v>0</v>
      </c>
      <c r="AP430" s="85">
        <f>'Май 2020'!AP430+'Июнь 2020'!AO430</f>
        <v>0</v>
      </c>
      <c r="AQ430" s="82">
        <f t="shared" si="4"/>
        <v>0</v>
      </c>
      <c r="AR430" s="86">
        <f>'Май 2020'!AR430+'Июнь 2020'!AQ430</f>
        <v>0</v>
      </c>
      <c r="AS430" s="87">
        <f>'Январь 2020'!AW430</f>
        <v>0</v>
      </c>
      <c r="AT430" s="88">
        <f>'Январь 2020'!AX430</f>
        <v>0</v>
      </c>
      <c r="AU430" s="45">
        <f t="shared" si="5"/>
        <v>0</v>
      </c>
    </row>
    <row r="431" spans="1:47" ht="14.25" customHeight="1">
      <c r="A431" s="71">
        <f>'Январь 2020'!A431</f>
        <v>0</v>
      </c>
      <c r="B431" s="72">
        <f>'Январь 2020'!G431</f>
        <v>0</v>
      </c>
      <c r="C431" s="257">
        <f>'Январь 2020'!B431</f>
        <v>0</v>
      </c>
      <c r="D431" s="75"/>
      <c r="E431" s="75"/>
      <c r="F431" s="76"/>
      <c r="G431" s="76"/>
      <c r="H431" s="75"/>
      <c r="I431" s="153"/>
      <c r="J431" s="153"/>
      <c r="K431" s="153"/>
      <c r="L431" s="75"/>
      <c r="M431" s="76"/>
      <c r="N431" s="76"/>
      <c r="O431" s="75"/>
      <c r="P431" s="153"/>
      <c r="Q431" s="153"/>
      <c r="R431" s="75"/>
      <c r="S431" s="75"/>
      <c r="T431" s="76"/>
      <c r="U431" s="76"/>
      <c r="V431" s="75"/>
      <c r="W431" s="153"/>
      <c r="X431" s="153"/>
      <c r="Y431" s="75"/>
      <c r="Z431" s="75"/>
      <c r="AA431" s="76"/>
      <c r="AB431" s="76"/>
      <c r="AC431" s="75"/>
      <c r="AD431" s="153"/>
      <c r="AE431" s="153"/>
      <c r="AF431" s="153"/>
      <c r="AG431" s="75"/>
      <c r="AH431" s="262"/>
      <c r="AI431" s="80">
        <f t="shared" si="0"/>
        <v>0</v>
      </c>
      <c r="AJ431" s="81">
        <f>'Май 2020'!AJ431-AI431</f>
        <v>0</v>
      </c>
      <c r="AK431" s="82">
        <f t="shared" si="1"/>
        <v>0</v>
      </c>
      <c r="AL431" s="83">
        <f>'Май 2020'!AL431+AK431</f>
        <v>0</v>
      </c>
      <c r="AM431" s="82">
        <f t="shared" si="2"/>
        <v>0</v>
      </c>
      <c r="AN431" s="84">
        <f>'Май 2020'!AN431+AM431</f>
        <v>0</v>
      </c>
      <c r="AO431" s="82">
        <f t="shared" si="3"/>
        <v>0</v>
      </c>
      <c r="AP431" s="85">
        <f>'Май 2020'!AP431+'Июнь 2020'!AO431</f>
        <v>0</v>
      </c>
      <c r="AQ431" s="82">
        <f t="shared" si="4"/>
        <v>0</v>
      </c>
      <c r="AR431" s="86">
        <f>'Май 2020'!AR431+'Июнь 2020'!AQ431</f>
        <v>0</v>
      </c>
      <c r="AS431" s="87">
        <f>'Январь 2020'!AW431</f>
        <v>0</v>
      </c>
      <c r="AT431" s="88">
        <f>'Январь 2020'!AX431</f>
        <v>0</v>
      </c>
      <c r="AU431" s="45">
        <f t="shared" si="5"/>
        <v>0</v>
      </c>
    </row>
    <row r="432" spans="1:47" ht="14.25" customHeight="1">
      <c r="A432" s="71">
        <f>'Январь 2020'!A432</f>
        <v>0</v>
      </c>
      <c r="B432" s="72">
        <f>'Январь 2020'!G432</f>
        <v>0</v>
      </c>
      <c r="C432" s="257">
        <f>'Январь 2020'!B432</f>
        <v>0</v>
      </c>
      <c r="D432" s="75"/>
      <c r="E432" s="75"/>
      <c r="F432" s="76"/>
      <c r="G432" s="76"/>
      <c r="H432" s="75"/>
      <c r="I432" s="153"/>
      <c r="J432" s="153"/>
      <c r="K432" s="153"/>
      <c r="L432" s="75"/>
      <c r="M432" s="76"/>
      <c r="N432" s="76"/>
      <c r="O432" s="75"/>
      <c r="P432" s="153"/>
      <c r="Q432" s="153"/>
      <c r="R432" s="75"/>
      <c r="S432" s="75"/>
      <c r="T432" s="76"/>
      <c r="U432" s="76"/>
      <c r="V432" s="75"/>
      <c r="W432" s="153"/>
      <c r="X432" s="153"/>
      <c r="Y432" s="75"/>
      <c r="Z432" s="75"/>
      <c r="AA432" s="76"/>
      <c r="AB432" s="76"/>
      <c r="AC432" s="75"/>
      <c r="AD432" s="153"/>
      <c r="AE432" s="153"/>
      <c r="AF432" s="153"/>
      <c r="AG432" s="75"/>
      <c r="AH432" s="262"/>
      <c r="AI432" s="80">
        <f t="shared" si="0"/>
        <v>0</v>
      </c>
      <c r="AJ432" s="81">
        <f>'Май 2020'!AJ432-AI432</f>
        <v>0</v>
      </c>
      <c r="AK432" s="82">
        <f t="shared" si="1"/>
        <v>0</v>
      </c>
      <c r="AL432" s="83">
        <f>'Май 2020'!AL432+AK432</f>
        <v>0</v>
      </c>
      <c r="AM432" s="82">
        <f t="shared" si="2"/>
        <v>0</v>
      </c>
      <c r="AN432" s="84">
        <f>'Май 2020'!AN432+AM432</f>
        <v>0</v>
      </c>
      <c r="AO432" s="82">
        <f t="shared" si="3"/>
        <v>0</v>
      </c>
      <c r="AP432" s="85">
        <f>'Май 2020'!AP432+'Июнь 2020'!AO432</f>
        <v>0</v>
      </c>
      <c r="AQ432" s="82">
        <f t="shared" si="4"/>
        <v>0</v>
      </c>
      <c r="AR432" s="86">
        <f>'Май 2020'!AR432+'Июнь 2020'!AQ432</f>
        <v>0</v>
      </c>
      <c r="AS432" s="87">
        <f>'Январь 2020'!AW432</f>
        <v>0</v>
      </c>
      <c r="AT432" s="88">
        <f>'Январь 2020'!AX432</f>
        <v>0</v>
      </c>
      <c r="AU432" s="45">
        <f t="shared" si="5"/>
        <v>0</v>
      </c>
    </row>
    <row r="433" spans="1:47" ht="14.25" customHeight="1">
      <c r="A433" s="71">
        <f>'Январь 2020'!A433</f>
        <v>0</v>
      </c>
      <c r="B433" s="72">
        <f>'Январь 2020'!G433</f>
        <v>0</v>
      </c>
      <c r="C433" s="257">
        <f>'Январь 2020'!B433</f>
        <v>0</v>
      </c>
      <c r="D433" s="75"/>
      <c r="E433" s="75"/>
      <c r="F433" s="76"/>
      <c r="G433" s="76"/>
      <c r="H433" s="75"/>
      <c r="I433" s="153"/>
      <c r="J433" s="153"/>
      <c r="K433" s="153"/>
      <c r="L433" s="75"/>
      <c r="M433" s="76"/>
      <c r="N433" s="76"/>
      <c r="O433" s="75"/>
      <c r="P433" s="153"/>
      <c r="Q433" s="153"/>
      <c r="R433" s="75"/>
      <c r="S433" s="75"/>
      <c r="T433" s="76"/>
      <c r="U433" s="76"/>
      <c r="V433" s="75"/>
      <c r="W433" s="153"/>
      <c r="X433" s="153"/>
      <c r="Y433" s="75"/>
      <c r="Z433" s="75"/>
      <c r="AA433" s="76"/>
      <c r="AB433" s="76"/>
      <c r="AC433" s="75"/>
      <c r="AD433" s="153"/>
      <c r="AE433" s="153"/>
      <c r="AF433" s="153"/>
      <c r="AG433" s="75"/>
      <c r="AH433" s="262"/>
      <c r="AI433" s="80">
        <f t="shared" si="0"/>
        <v>0</v>
      </c>
      <c r="AJ433" s="81">
        <f>'Май 2020'!AJ433-AI433</f>
        <v>0</v>
      </c>
      <c r="AK433" s="82">
        <f t="shared" si="1"/>
        <v>0</v>
      </c>
      <c r="AL433" s="83">
        <f>'Май 2020'!AL433+AK433</f>
        <v>0</v>
      </c>
      <c r="AM433" s="82">
        <f t="shared" si="2"/>
        <v>0</v>
      </c>
      <c r="AN433" s="84">
        <f>'Май 2020'!AN433+AM433</f>
        <v>0</v>
      </c>
      <c r="AO433" s="82">
        <f t="shared" si="3"/>
        <v>0</v>
      </c>
      <c r="AP433" s="85">
        <f>'Май 2020'!AP433+'Июнь 2020'!AO433</f>
        <v>0</v>
      </c>
      <c r="AQ433" s="82">
        <f t="shared" si="4"/>
        <v>0</v>
      </c>
      <c r="AR433" s="86">
        <f>'Май 2020'!AR433+'Июнь 2020'!AQ433</f>
        <v>0</v>
      </c>
      <c r="AS433" s="87">
        <f>'Январь 2020'!AW433</f>
        <v>0</v>
      </c>
      <c r="AT433" s="88">
        <f>'Январь 2020'!AX433</f>
        <v>0</v>
      </c>
      <c r="AU433" s="45">
        <f t="shared" si="5"/>
        <v>0</v>
      </c>
    </row>
    <row r="434" spans="1:47" ht="14.25" customHeight="1">
      <c r="A434" s="71">
        <f>'Январь 2020'!A434</f>
        <v>0</v>
      </c>
      <c r="B434" s="72">
        <f>'Январь 2020'!G434</f>
        <v>0</v>
      </c>
      <c r="C434" s="257">
        <f>'Январь 2020'!B434</f>
        <v>0</v>
      </c>
      <c r="D434" s="75"/>
      <c r="E434" s="75"/>
      <c r="F434" s="76"/>
      <c r="G434" s="76"/>
      <c r="H434" s="75"/>
      <c r="I434" s="153"/>
      <c r="J434" s="153"/>
      <c r="K434" s="153"/>
      <c r="L434" s="75"/>
      <c r="M434" s="76"/>
      <c r="N434" s="76"/>
      <c r="O434" s="75"/>
      <c r="P434" s="153"/>
      <c r="Q434" s="153"/>
      <c r="R434" s="75"/>
      <c r="S434" s="75"/>
      <c r="T434" s="76"/>
      <c r="U434" s="76"/>
      <c r="V434" s="75"/>
      <c r="W434" s="153"/>
      <c r="X434" s="153"/>
      <c r="Y434" s="75"/>
      <c r="Z434" s="75"/>
      <c r="AA434" s="76"/>
      <c r="AB434" s="76"/>
      <c r="AC434" s="75"/>
      <c r="AD434" s="153"/>
      <c r="AE434" s="153"/>
      <c r="AF434" s="153"/>
      <c r="AG434" s="75"/>
      <c r="AH434" s="262"/>
      <c r="AI434" s="80">
        <f t="shared" si="0"/>
        <v>0</v>
      </c>
      <c r="AJ434" s="81">
        <f>'Май 2020'!AJ434-AI434</f>
        <v>0</v>
      </c>
      <c r="AK434" s="82">
        <f t="shared" si="1"/>
        <v>0</v>
      </c>
      <c r="AL434" s="83">
        <f>'Май 2020'!AL434+AK434</f>
        <v>0</v>
      </c>
      <c r="AM434" s="82">
        <f t="shared" si="2"/>
        <v>0</v>
      </c>
      <c r="AN434" s="84">
        <f>'Май 2020'!AN434+AM434</f>
        <v>0</v>
      </c>
      <c r="AO434" s="82">
        <f t="shared" si="3"/>
        <v>0</v>
      </c>
      <c r="AP434" s="85">
        <f>'Май 2020'!AP434+'Июнь 2020'!AO434</f>
        <v>0</v>
      </c>
      <c r="AQ434" s="82">
        <f t="shared" si="4"/>
        <v>0</v>
      </c>
      <c r="AR434" s="86">
        <f>'Май 2020'!AR434+'Июнь 2020'!AQ434</f>
        <v>0</v>
      </c>
      <c r="AS434" s="87">
        <f>'Январь 2020'!AW434</f>
        <v>0</v>
      </c>
      <c r="AT434" s="88">
        <f>'Январь 2020'!AX434</f>
        <v>0</v>
      </c>
      <c r="AU434" s="45">
        <f t="shared" si="5"/>
        <v>0</v>
      </c>
    </row>
    <row r="435" spans="1:47" ht="14.25" customHeight="1">
      <c r="A435" s="71">
        <f>'Январь 2020'!A435</f>
        <v>0</v>
      </c>
      <c r="B435" s="72">
        <f>'Январь 2020'!G435</f>
        <v>0</v>
      </c>
      <c r="C435" s="257">
        <f>'Январь 2020'!B435</f>
        <v>0</v>
      </c>
      <c r="D435" s="75"/>
      <c r="E435" s="75"/>
      <c r="F435" s="76"/>
      <c r="G435" s="76"/>
      <c r="H435" s="75"/>
      <c r="I435" s="153"/>
      <c r="J435" s="153"/>
      <c r="K435" s="153"/>
      <c r="L435" s="75"/>
      <c r="M435" s="76"/>
      <c r="N435" s="76"/>
      <c r="O435" s="75"/>
      <c r="P435" s="153"/>
      <c r="Q435" s="153"/>
      <c r="R435" s="75"/>
      <c r="S435" s="75"/>
      <c r="T435" s="76"/>
      <c r="U435" s="76"/>
      <c r="V435" s="75"/>
      <c r="W435" s="153"/>
      <c r="X435" s="153"/>
      <c r="Y435" s="75"/>
      <c r="Z435" s="75"/>
      <c r="AA435" s="76"/>
      <c r="AB435" s="76"/>
      <c r="AC435" s="75"/>
      <c r="AD435" s="153"/>
      <c r="AE435" s="153"/>
      <c r="AF435" s="153"/>
      <c r="AG435" s="75"/>
      <c r="AH435" s="262"/>
      <c r="AI435" s="80">
        <f t="shared" si="0"/>
        <v>0</v>
      </c>
      <c r="AJ435" s="81">
        <f>'Май 2020'!AJ435-AI435</f>
        <v>0</v>
      </c>
      <c r="AK435" s="82">
        <f t="shared" si="1"/>
        <v>0</v>
      </c>
      <c r="AL435" s="83">
        <f>'Май 2020'!AL435+AK435</f>
        <v>0</v>
      </c>
      <c r="AM435" s="82">
        <f t="shared" si="2"/>
        <v>0</v>
      </c>
      <c r="AN435" s="84">
        <f>'Май 2020'!AN435+AM435</f>
        <v>0</v>
      </c>
      <c r="AO435" s="82">
        <f t="shared" si="3"/>
        <v>0</v>
      </c>
      <c r="AP435" s="85">
        <f>'Май 2020'!AP435+'Июнь 2020'!AO435</f>
        <v>0</v>
      </c>
      <c r="AQ435" s="82">
        <f t="shared" si="4"/>
        <v>0</v>
      </c>
      <c r="AR435" s="86">
        <f>'Май 2020'!AR435+'Июнь 2020'!AQ435</f>
        <v>0</v>
      </c>
      <c r="AS435" s="87">
        <f>'Январь 2020'!AW435</f>
        <v>0</v>
      </c>
      <c r="AT435" s="88">
        <f>'Январь 2020'!AX435</f>
        <v>0</v>
      </c>
      <c r="AU435" s="45">
        <f t="shared" si="5"/>
        <v>0</v>
      </c>
    </row>
    <row r="436" spans="1:47" ht="14.25" customHeight="1">
      <c r="A436" s="71">
        <f>'Январь 2020'!A436</f>
        <v>0</v>
      </c>
      <c r="B436" s="72">
        <f>'Январь 2020'!G436</f>
        <v>0</v>
      </c>
      <c r="C436" s="257">
        <f>'Январь 2020'!B436</f>
        <v>0</v>
      </c>
      <c r="D436" s="75"/>
      <c r="E436" s="75"/>
      <c r="F436" s="76"/>
      <c r="G436" s="76"/>
      <c r="H436" s="75"/>
      <c r="I436" s="153"/>
      <c r="J436" s="153"/>
      <c r="K436" s="153"/>
      <c r="L436" s="75"/>
      <c r="M436" s="76"/>
      <c r="N436" s="76"/>
      <c r="O436" s="75"/>
      <c r="P436" s="153"/>
      <c r="Q436" s="153"/>
      <c r="R436" s="75"/>
      <c r="S436" s="75"/>
      <c r="T436" s="76"/>
      <c r="U436" s="76"/>
      <c r="V436" s="75"/>
      <c r="W436" s="153"/>
      <c r="X436" s="153"/>
      <c r="Y436" s="75"/>
      <c r="Z436" s="75"/>
      <c r="AA436" s="76"/>
      <c r="AB436" s="76"/>
      <c r="AC436" s="75"/>
      <c r="AD436" s="153"/>
      <c r="AE436" s="153"/>
      <c r="AF436" s="153"/>
      <c r="AG436" s="75"/>
      <c r="AH436" s="262"/>
      <c r="AI436" s="80">
        <f t="shared" si="0"/>
        <v>0</v>
      </c>
      <c r="AJ436" s="81">
        <f>'Май 2020'!AJ436-AI436</f>
        <v>0</v>
      </c>
      <c r="AK436" s="82">
        <f t="shared" si="1"/>
        <v>0</v>
      </c>
      <c r="AL436" s="83">
        <f>'Май 2020'!AL436+AK436</f>
        <v>0</v>
      </c>
      <c r="AM436" s="82">
        <f t="shared" si="2"/>
        <v>0</v>
      </c>
      <c r="AN436" s="84">
        <f>'Май 2020'!AN436+AM436</f>
        <v>0</v>
      </c>
      <c r="AO436" s="82">
        <f t="shared" si="3"/>
        <v>0</v>
      </c>
      <c r="AP436" s="85">
        <f>'Май 2020'!AP436+'Июнь 2020'!AO436</f>
        <v>0</v>
      </c>
      <c r="AQ436" s="82">
        <f t="shared" si="4"/>
        <v>0</v>
      </c>
      <c r="AR436" s="86">
        <f>'Май 2020'!AR436+'Июнь 2020'!AQ436</f>
        <v>0</v>
      </c>
      <c r="AS436" s="87">
        <f>'Январь 2020'!AW436</f>
        <v>0</v>
      </c>
      <c r="AT436" s="88">
        <f>'Январь 2020'!AX436</f>
        <v>0</v>
      </c>
      <c r="AU436" s="45">
        <f t="shared" si="5"/>
        <v>0</v>
      </c>
    </row>
    <row r="437" spans="1:47" ht="14.25" customHeight="1">
      <c r="A437" s="71">
        <f>'Январь 2020'!A437</f>
        <v>0</v>
      </c>
      <c r="B437" s="72">
        <f>'Январь 2020'!G437</f>
        <v>0</v>
      </c>
      <c r="C437" s="257">
        <f>'Январь 2020'!B437</f>
        <v>0</v>
      </c>
      <c r="D437" s="75"/>
      <c r="E437" s="75"/>
      <c r="F437" s="76"/>
      <c r="G437" s="76"/>
      <c r="H437" s="75"/>
      <c r="I437" s="153"/>
      <c r="J437" s="153"/>
      <c r="K437" s="153"/>
      <c r="L437" s="75"/>
      <c r="M437" s="76"/>
      <c r="N437" s="76"/>
      <c r="O437" s="75"/>
      <c r="P437" s="153"/>
      <c r="Q437" s="153"/>
      <c r="R437" s="75"/>
      <c r="S437" s="75"/>
      <c r="T437" s="76"/>
      <c r="U437" s="76"/>
      <c r="V437" s="75"/>
      <c r="W437" s="153"/>
      <c r="X437" s="153"/>
      <c r="Y437" s="75"/>
      <c r="Z437" s="75"/>
      <c r="AA437" s="76"/>
      <c r="AB437" s="76"/>
      <c r="AC437" s="75"/>
      <c r="AD437" s="153"/>
      <c r="AE437" s="153"/>
      <c r="AF437" s="153"/>
      <c r="AG437" s="75"/>
      <c r="AH437" s="262"/>
      <c r="AI437" s="80">
        <f t="shared" si="0"/>
        <v>0</v>
      </c>
      <c r="AJ437" s="81">
        <f>'Май 2020'!AJ437-AI437</f>
        <v>0</v>
      </c>
      <c r="AK437" s="82">
        <f t="shared" si="1"/>
        <v>0</v>
      </c>
      <c r="AL437" s="83">
        <f>'Май 2020'!AL437+AK437</f>
        <v>0</v>
      </c>
      <c r="AM437" s="82">
        <f t="shared" si="2"/>
        <v>0</v>
      </c>
      <c r="AN437" s="84">
        <f>'Май 2020'!AN437+AM437</f>
        <v>0</v>
      </c>
      <c r="AO437" s="82">
        <f t="shared" si="3"/>
        <v>0</v>
      </c>
      <c r="AP437" s="85">
        <f>'Май 2020'!AP437+'Июнь 2020'!AO437</f>
        <v>0</v>
      </c>
      <c r="AQ437" s="82">
        <f t="shared" si="4"/>
        <v>0</v>
      </c>
      <c r="AR437" s="86">
        <f>'Май 2020'!AR437+'Июнь 2020'!AQ437</f>
        <v>0</v>
      </c>
      <c r="AS437" s="87">
        <f>'Январь 2020'!AW437</f>
        <v>0</v>
      </c>
      <c r="AT437" s="88">
        <f>'Январь 2020'!AX437</f>
        <v>0</v>
      </c>
      <c r="AU437" s="45">
        <f t="shared" si="5"/>
        <v>0</v>
      </c>
    </row>
    <row r="438" spans="1:47" ht="14.25" customHeight="1">
      <c r="A438" s="71">
        <f>'Январь 2020'!A438</f>
        <v>0</v>
      </c>
      <c r="B438" s="72">
        <f>'Январь 2020'!G438</f>
        <v>0</v>
      </c>
      <c r="C438" s="257">
        <f>'Январь 2020'!B438</f>
        <v>0</v>
      </c>
      <c r="D438" s="75"/>
      <c r="E438" s="75"/>
      <c r="F438" s="76"/>
      <c r="G438" s="76"/>
      <c r="H438" s="75"/>
      <c r="I438" s="153"/>
      <c r="J438" s="153"/>
      <c r="K438" s="153"/>
      <c r="L438" s="75"/>
      <c r="M438" s="76"/>
      <c r="N438" s="76"/>
      <c r="O438" s="75"/>
      <c r="P438" s="153"/>
      <c r="Q438" s="153"/>
      <c r="R438" s="75"/>
      <c r="S438" s="75"/>
      <c r="T438" s="76"/>
      <c r="U438" s="76"/>
      <c r="V438" s="75"/>
      <c r="W438" s="153"/>
      <c r="X438" s="153"/>
      <c r="Y438" s="75"/>
      <c r="Z438" s="75"/>
      <c r="AA438" s="76"/>
      <c r="AB438" s="76"/>
      <c r="AC438" s="75"/>
      <c r="AD438" s="153"/>
      <c r="AE438" s="153"/>
      <c r="AF438" s="153"/>
      <c r="AG438" s="75"/>
      <c r="AH438" s="262"/>
      <c r="AI438" s="80">
        <f t="shared" si="0"/>
        <v>0</v>
      </c>
      <c r="AJ438" s="81">
        <f>'Май 2020'!AJ438-AI438</f>
        <v>0</v>
      </c>
      <c r="AK438" s="82">
        <f t="shared" si="1"/>
        <v>0</v>
      </c>
      <c r="AL438" s="83">
        <f>'Май 2020'!AL438+AK438</f>
        <v>0</v>
      </c>
      <c r="AM438" s="82">
        <f t="shared" si="2"/>
        <v>0</v>
      </c>
      <c r="AN438" s="84">
        <f>'Май 2020'!AN438+AM438</f>
        <v>0</v>
      </c>
      <c r="AO438" s="82">
        <f t="shared" si="3"/>
        <v>0</v>
      </c>
      <c r="AP438" s="85">
        <f>'Май 2020'!AP438+'Июнь 2020'!AO438</f>
        <v>0</v>
      </c>
      <c r="AQ438" s="82">
        <f t="shared" si="4"/>
        <v>0</v>
      </c>
      <c r="AR438" s="86">
        <f>'Май 2020'!AR438+'Июнь 2020'!AQ438</f>
        <v>0</v>
      </c>
      <c r="AS438" s="87">
        <f>'Январь 2020'!AW438</f>
        <v>0</v>
      </c>
      <c r="AT438" s="88">
        <f>'Январь 2020'!AX438</f>
        <v>0</v>
      </c>
      <c r="AU438" s="45">
        <f t="shared" si="5"/>
        <v>0</v>
      </c>
    </row>
    <row r="439" spans="1:47" ht="14.25" customHeight="1">
      <c r="A439" s="71">
        <f>'Январь 2020'!A439</f>
        <v>0</v>
      </c>
      <c r="B439" s="72">
        <f>'Январь 2020'!G439</f>
        <v>0</v>
      </c>
      <c r="C439" s="257">
        <f>'Январь 2020'!B439</f>
        <v>0</v>
      </c>
      <c r="D439" s="75"/>
      <c r="E439" s="75"/>
      <c r="F439" s="76"/>
      <c r="G439" s="76"/>
      <c r="H439" s="75"/>
      <c r="I439" s="153"/>
      <c r="J439" s="153"/>
      <c r="K439" s="153"/>
      <c r="L439" s="75"/>
      <c r="M439" s="76"/>
      <c r="N439" s="76"/>
      <c r="O439" s="75"/>
      <c r="P439" s="153"/>
      <c r="Q439" s="153"/>
      <c r="R439" s="75"/>
      <c r="S439" s="75"/>
      <c r="T439" s="76"/>
      <c r="U439" s="76"/>
      <c r="V439" s="75"/>
      <c r="W439" s="153"/>
      <c r="X439" s="153"/>
      <c r="Y439" s="75"/>
      <c r="Z439" s="75"/>
      <c r="AA439" s="76"/>
      <c r="AB439" s="76"/>
      <c r="AC439" s="75"/>
      <c r="AD439" s="153"/>
      <c r="AE439" s="153"/>
      <c r="AF439" s="153"/>
      <c r="AG439" s="75"/>
      <c r="AH439" s="262"/>
      <c r="AI439" s="80">
        <f t="shared" si="0"/>
        <v>0</v>
      </c>
      <c r="AJ439" s="81">
        <f>'Май 2020'!AJ439-AI439</f>
        <v>0</v>
      </c>
      <c r="AK439" s="82">
        <f t="shared" si="1"/>
        <v>0</v>
      </c>
      <c r="AL439" s="83">
        <f>'Май 2020'!AL439+AK439</f>
        <v>0</v>
      </c>
      <c r="AM439" s="82">
        <f t="shared" si="2"/>
        <v>0</v>
      </c>
      <c r="AN439" s="84">
        <f>'Май 2020'!AN439+AM439</f>
        <v>0</v>
      </c>
      <c r="AO439" s="82">
        <f t="shared" si="3"/>
        <v>0</v>
      </c>
      <c r="AP439" s="85">
        <f>'Май 2020'!AP439+'Июнь 2020'!AO439</f>
        <v>0</v>
      </c>
      <c r="AQ439" s="82">
        <f t="shared" si="4"/>
        <v>0</v>
      </c>
      <c r="AR439" s="86">
        <f>'Май 2020'!AR439+'Июнь 2020'!AQ439</f>
        <v>0</v>
      </c>
      <c r="AS439" s="87">
        <f>'Январь 2020'!AW439</f>
        <v>0</v>
      </c>
      <c r="AT439" s="88">
        <f>'Январь 2020'!AX439</f>
        <v>0</v>
      </c>
      <c r="AU439" s="45">
        <f t="shared" si="5"/>
        <v>0</v>
      </c>
    </row>
    <row r="440" spans="1:47" ht="14.25" customHeight="1">
      <c r="A440" s="71">
        <f>'Январь 2020'!A440</f>
        <v>0</v>
      </c>
      <c r="B440" s="72">
        <f>'Январь 2020'!G440</f>
        <v>0</v>
      </c>
      <c r="C440" s="257">
        <f>'Январь 2020'!B440</f>
        <v>0</v>
      </c>
      <c r="D440" s="75"/>
      <c r="E440" s="75"/>
      <c r="F440" s="76"/>
      <c r="G440" s="76"/>
      <c r="H440" s="75"/>
      <c r="I440" s="153"/>
      <c r="J440" s="153"/>
      <c r="K440" s="153"/>
      <c r="L440" s="75"/>
      <c r="M440" s="76"/>
      <c r="N440" s="76"/>
      <c r="O440" s="75"/>
      <c r="P440" s="153"/>
      <c r="Q440" s="153"/>
      <c r="R440" s="75"/>
      <c r="S440" s="75"/>
      <c r="T440" s="76"/>
      <c r="U440" s="76"/>
      <c r="V440" s="75"/>
      <c r="W440" s="153"/>
      <c r="X440" s="153"/>
      <c r="Y440" s="75"/>
      <c r="Z440" s="75"/>
      <c r="AA440" s="76"/>
      <c r="AB440" s="76"/>
      <c r="AC440" s="75"/>
      <c r="AD440" s="153"/>
      <c r="AE440" s="153"/>
      <c r="AF440" s="153"/>
      <c r="AG440" s="75"/>
      <c r="AH440" s="262"/>
      <c r="AI440" s="80">
        <f t="shared" si="0"/>
        <v>0</v>
      </c>
      <c r="AJ440" s="81">
        <f>'Май 2020'!AJ440-AI440</f>
        <v>0</v>
      </c>
      <c r="AK440" s="82">
        <f t="shared" si="1"/>
        <v>0</v>
      </c>
      <c r="AL440" s="83">
        <f>'Май 2020'!AL440+AK440</f>
        <v>0</v>
      </c>
      <c r="AM440" s="82">
        <f t="shared" si="2"/>
        <v>0</v>
      </c>
      <c r="AN440" s="84">
        <f>'Май 2020'!AN440+AM440</f>
        <v>0</v>
      </c>
      <c r="AO440" s="82">
        <f t="shared" si="3"/>
        <v>0</v>
      </c>
      <c r="AP440" s="85">
        <f>'Май 2020'!AP440+'Июнь 2020'!AO440</f>
        <v>0</v>
      </c>
      <c r="AQ440" s="82">
        <f t="shared" si="4"/>
        <v>0</v>
      </c>
      <c r="AR440" s="86">
        <f>'Май 2020'!AR440+'Июнь 2020'!AQ440</f>
        <v>0</v>
      </c>
      <c r="AS440" s="87">
        <f>'Январь 2020'!AW440</f>
        <v>0</v>
      </c>
      <c r="AT440" s="88">
        <f>'Январь 2020'!AX440</f>
        <v>0</v>
      </c>
      <c r="AU440" s="45">
        <f t="shared" si="5"/>
        <v>0</v>
      </c>
    </row>
    <row r="441" spans="1:47" ht="14.25" customHeight="1">
      <c r="A441" s="71">
        <f>'Январь 2020'!A441</f>
        <v>0</v>
      </c>
      <c r="B441" s="72">
        <f>'Январь 2020'!G441</f>
        <v>0</v>
      </c>
      <c r="C441" s="257">
        <f>'Январь 2020'!B441</f>
        <v>0</v>
      </c>
      <c r="D441" s="75"/>
      <c r="E441" s="75"/>
      <c r="F441" s="76"/>
      <c r="G441" s="76"/>
      <c r="H441" s="75"/>
      <c r="I441" s="153"/>
      <c r="J441" s="153"/>
      <c r="K441" s="153"/>
      <c r="L441" s="75"/>
      <c r="M441" s="76"/>
      <c r="N441" s="76"/>
      <c r="O441" s="75"/>
      <c r="P441" s="153"/>
      <c r="Q441" s="153"/>
      <c r="R441" s="75"/>
      <c r="S441" s="75"/>
      <c r="T441" s="76"/>
      <c r="U441" s="76"/>
      <c r="V441" s="75"/>
      <c r="W441" s="153"/>
      <c r="X441" s="153"/>
      <c r="Y441" s="75"/>
      <c r="Z441" s="75"/>
      <c r="AA441" s="76"/>
      <c r="AB441" s="76"/>
      <c r="AC441" s="75"/>
      <c r="AD441" s="153"/>
      <c r="AE441" s="153"/>
      <c r="AF441" s="153"/>
      <c r="AG441" s="75"/>
      <c r="AH441" s="262"/>
      <c r="AI441" s="80">
        <f t="shared" si="0"/>
        <v>0</v>
      </c>
      <c r="AJ441" s="81">
        <f>'Май 2020'!AJ441-AI441</f>
        <v>0</v>
      </c>
      <c r="AK441" s="82">
        <f t="shared" si="1"/>
        <v>0</v>
      </c>
      <c r="AL441" s="83">
        <f>'Май 2020'!AL441+AK441</f>
        <v>0</v>
      </c>
      <c r="AM441" s="82">
        <f t="shared" si="2"/>
        <v>0</v>
      </c>
      <c r="AN441" s="84">
        <f>'Май 2020'!AN441+AM441</f>
        <v>0</v>
      </c>
      <c r="AO441" s="82">
        <f t="shared" si="3"/>
        <v>0</v>
      </c>
      <c r="AP441" s="85">
        <f>'Май 2020'!AP441+'Июнь 2020'!AO441</f>
        <v>0</v>
      </c>
      <c r="AQ441" s="82">
        <f t="shared" si="4"/>
        <v>0</v>
      </c>
      <c r="AR441" s="86">
        <f>'Май 2020'!AR441+'Июнь 2020'!AQ441</f>
        <v>0</v>
      </c>
      <c r="AS441" s="87">
        <f>'Январь 2020'!AW441</f>
        <v>0</v>
      </c>
      <c r="AT441" s="88">
        <f>'Январь 2020'!AX441</f>
        <v>0</v>
      </c>
      <c r="AU441" s="45">
        <f t="shared" si="5"/>
        <v>0</v>
      </c>
    </row>
    <row r="442" spans="1:47" ht="14.25" customHeight="1">
      <c r="A442" s="71">
        <f>'Январь 2020'!A442</f>
        <v>0</v>
      </c>
      <c r="B442" s="72">
        <f>'Январь 2020'!G442</f>
        <v>0</v>
      </c>
      <c r="C442" s="257">
        <f>'Январь 2020'!B442</f>
        <v>0</v>
      </c>
      <c r="D442" s="75"/>
      <c r="E442" s="75"/>
      <c r="F442" s="76"/>
      <c r="G442" s="76"/>
      <c r="H442" s="75"/>
      <c r="I442" s="153"/>
      <c r="J442" s="153"/>
      <c r="K442" s="153"/>
      <c r="L442" s="75"/>
      <c r="M442" s="76"/>
      <c r="N442" s="76"/>
      <c r="O442" s="75"/>
      <c r="P442" s="153"/>
      <c r="Q442" s="153"/>
      <c r="R442" s="75"/>
      <c r="S442" s="75"/>
      <c r="T442" s="76"/>
      <c r="U442" s="76"/>
      <c r="V442" s="75"/>
      <c r="W442" s="153"/>
      <c r="X442" s="153"/>
      <c r="Y442" s="75"/>
      <c r="Z442" s="75"/>
      <c r="AA442" s="76"/>
      <c r="AB442" s="76"/>
      <c r="AC442" s="75"/>
      <c r="AD442" s="153"/>
      <c r="AE442" s="153"/>
      <c r="AF442" s="153"/>
      <c r="AG442" s="75"/>
      <c r="AH442" s="262"/>
      <c r="AI442" s="80">
        <f t="shared" si="0"/>
        <v>0</v>
      </c>
      <c r="AJ442" s="81">
        <f>'Май 2020'!AJ442-AI442</f>
        <v>0</v>
      </c>
      <c r="AK442" s="82">
        <f t="shared" si="1"/>
        <v>0</v>
      </c>
      <c r="AL442" s="83">
        <f>'Май 2020'!AL442+AK442</f>
        <v>0</v>
      </c>
      <c r="AM442" s="82">
        <f t="shared" si="2"/>
        <v>0</v>
      </c>
      <c r="AN442" s="84">
        <f>'Май 2020'!AN442+AM442</f>
        <v>0</v>
      </c>
      <c r="AO442" s="82">
        <f t="shared" si="3"/>
        <v>0</v>
      </c>
      <c r="AP442" s="85">
        <f>'Май 2020'!AP442+'Июнь 2020'!AO442</f>
        <v>0</v>
      </c>
      <c r="AQ442" s="82">
        <f t="shared" si="4"/>
        <v>0</v>
      </c>
      <c r="AR442" s="86">
        <f>'Май 2020'!AR442+'Июнь 2020'!AQ442</f>
        <v>0</v>
      </c>
      <c r="AS442" s="87">
        <f>'Январь 2020'!AW442</f>
        <v>0</v>
      </c>
      <c r="AT442" s="88">
        <f>'Январь 2020'!AX442</f>
        <v>0</v>
      </c>
      <c r="AU442" s="45">
        <f t="shared" si="5"/>
        <v>0</v>
      </c>
    </row>
    <row r="443" spans="1:47" ht="14.25" customHeight="1">
      <c r="A443" s="71">
        <f>'Январь 2020'!A443</f>
        <v>0</v>
      </c>
      <c r="B443" s="72">
        <f>'Январь 2020'!G443</f>
        <v>0</v>
      </c>
      <c r="C443" s="257">
        <f>'Январь 2020'!B443</f>
        <v>0</v>
      </c>
      <c r="D443" s="75"/>
      <c r="E443" s="75"/>
      <c r="F443" s="76"/>
      <c r="G443" s="76"/>
      <c r="H443" s="75"/>
      <c r="I443" s="153"/>
      <c r="J443" s="153"/>
      <c r="K443" s="153"/>
      <c r="L443" s="75"/>
      <c r="M443" s="76"/>
      <c r="N443" s="76"/>
      <c r="O443" s="75"/>
      <c r="P443" s="153"/>
      <c r="Q443" s="153"/>
      <c r="R443" s="75"/>
      <c r="S443" s="75"/>
      <c r="T443" s="76"/>
      <c r="U443" s="76"/>
      <c r="V443" s="75"/>
      <c r="W443" s="153"/>
      <c r="X443" s="153"/>
      <c r="Y443" s="75"/>
      <c r="Z443" s="75"/>
      <c r="AA443" s="76"/>
      <c r="AB443" s="76"/>
      <c r="AC443" s="75"/>
      <c r="AD443" s="153"/>
      <c r="AE443" s="153"/>
      <c r="AF443" s="153"/>
      <c r="AG443" s="75"/>
      <c r="AH443" s="262"/>
      <c r="AI443" s="80">
        <f t="shared" si="0"/>
        <v>0</v>
      </c>
      <c r="AJ443" s="81">
        <f>'Май 2020'!AJ443-AI443</f>
        <v>0</v>
      </c>
      <c r="AK443" s="82">
        <f t="shared" si="1"/>
        <v>0</v>
      </c>
      <c r="AL443" s="83">
        <f>'Май 2020'!AL443+AK443</f>
        <v>0</v>
      </c>
      <c r="AM443" s="82">
        <f t="shared" si="2"/>
        <v>0</v>
      </c>
      <c r="AN443" s="84">
        <f>'Май 2020'!AN443+AM443</f>
        <v>0</v>
      </c>
      <c r="AO443" s="82">
        <f t="shared" si="3"/>
        <v>0</v>
      </c>
      <c r="AP443" s="85">
        <f>'Май 2020'!AP443+'Июнь 2020'!AO443</f>
        <v>0</v>
      </c>
      <c r="AQ443" s="82">
        <f t="shared" si="4"/>
        <v>0</v>
      </c>
      <c r="AR443" s="86">
        <f>'Май 2020'!AR443+'Июнь 2020'!AQ443</f>
        <v>0</v>
      </c>
      <c r="AS443" s="87">
        <f>'Январь 2020'!AW443</f>
        <v>0</v>
      </c>
      <c r="AT443" s="88">
        <f>'Январь 2020'!AX443</f>
        <v>0</v>
      </c>
      <c r="AU443" s="45">
        <f t="shared" si="5"/>
        <v>0</v>
      </c>
    </row>
    <row r="444" spans="1:47" ht="14.25" customHeight="1">
      <c r="A444" s="71">
        <f>'Январь 2020'!A444</f>
        <v>0</v>
      </c>
      <c r="B444" s="72">
        <f>'Январь 2020'!G444</f>
        <v>0</v>
      </c>
      <c r="C444" s="257">
        <f>'Январь 2020'!B444</f>
        <v>0</v>
      </c>
      <c r="D444" s="75"/>
      <c r="E444" s="75"/>
      <c r="F444" s="76"/>
      <c r="G444" s="76"/>
      <c r="H444" s="75"/>
      <c r="I444" s="153"/>
      <c r="J444" s="153"/>
      <c r="K444" s="153"/>
      <c r="L444" s="75"/>
      <c r="M444" s="76"/>
      <c r="N444" s="76"/>
      <c r="O444" s="75"/>
      <c r="P444" s="153"/>
      <c r="Q444" s="153"/>
      <c r="R444" s="75"/>
      <c r="S444" s="75"/>
      <c r="T444" s="76"/>
      <c r="U444" s="76"/>
      <c r="V444" s="75"/>
      <c r="W444" s="153"/>
      <c r="X444" s="153"/>
      <c r="Y444" s="75"/>
      <c r="Z444" s="75"/>
      <c r="AA444" s="76"/>
      <c r="AB444" s="76"/>
      <c r="AC444" s="75"/>
      <c r="AD444" s="153"/>
      <c r="AE444" s="153"/>
      <c r="AF444" s="153"/>
      <c r="AG444" s="75"/>
      <c r="AH444" s="262"/>
      <c r="AI444" s="80">
        <f t="shared" si="0"/>
        <v>0</v>
      </c>
      <c r="AJ444" s="81">
        <f>'Май 2020'!AJ444-AI444</f>
        <v>0</v>
      </c>
      <c r="AK444" s="82">
        <f t="shared" si="1"/>
        <v>0</v>
      </c>
      <c r="AL444" s="83">
        <f>'Май 2020'!AL444+AK444</f>
        <v>0</v>
      </c>
      <c r="AM444" s="82">
        <f t="shared" si="2"/>
        <v>0</v>
      </c>
      <c r="AN444" s="84">
        <f>'Май 2020'!AN444+AM444</f>
        <v>0</v>
      </c>
      <c r="AO444" s="82">
        <f t="shared" si="3"/>
        <v>0</v>
      </c>
      <c r="AP444" s="85">
        <f>'Май 2020'!AP444+'Июнь 2020'!AO444</f>
        <v>0</v>
      </c>
      <c r="AQ444" s="82">
        <f t="shared" si="4"/>
        <v>0</v>
      </c>
      <c r="AR444" s="86">
        <f>'Май 2020'!AR444+'Июнь 2020'!AQ444</f>
        <v>0</v>
      </c>
      <c r="AS444" s="87">
        <f>'Январь 2020'!AW444</f>
        <v>0</v>
      </c>
      <c r="AT444" s="88">
        <f>'Январь 2020'!AX444</f>
        <v>0</v>
      </c>
      <c r="AU444" s="45">
        <f t="shared" si="5"/>
        <v>0</v>
      </c>
    </row>
    <row r="445" spans="1:47" ht="14.25" customHeight="1">
      <c r="A445" s="71">
        <f>'Январь 2020'!A445</f>
        <v>0</v>
      </c>
      <c r="B445" s="72">
        <f>'Январь 2020'!G445</f>
        <v>0</v>
      </c>
      <c r="C445" s="257">
        <f>'Январь 2020'!B445</f>
        <v>0</v>
      </c>
      <c r="D445" s="75"/>
      <c r="E445" s="75"/>
      <c r="F445" s="76"/>
      <c r="G445" s="76"/>
      <c r="H445" s="75"/>
      <c r="I445" s="153"/>
      <c r="J445" s="153"/>
      <c r="K445" s="153"/>
      <c r="L445" s="75"/>
      <c r="M445" s="76"/>
      <c r="N445" s="76"/>
      <c r="O445" s="75"/>
      <c r="P445" s="153"/>
      <c r="Q445" s="153"/>
      <c r="R445" s="75"/>
      <c r="S445" s="75"/>
      <c r="T445" s="76"/>
      <c r="U445" s="76"/>
      <c r="V445" s="75"/>
      <c r="W445" s="153"/>
      <c r="X445" s="153"/>
      <c r="Y445" s="75"/>
      <c r="Z445" s="75"/>
      <c r="AA445" s="76"/>
      <c r="AB445" s="76"/>
      <c r="AC445" s="75"/>
      <c r="AD445" s="153"/>
      <c r="AE445" s="153"/>
      <c r="AF445" s="153"/>
      <c r="AG445" s="75"/>
      <c r="AH445" s="262"/>
      <c r="AI445" s="80">
        <f t="shared" si="0"/>
        <v>0</v>
      </c>
      <c r="AJ445" s="81">
        <f>'Май 2020'!AJ445-AI445</f>
        <v>0</v>
      </c>
      <c r="AK445" s="82">
        <f t="shared" si="1"/>
        <v>0</v>
      </c>
      <c r="AL445" s="83">
        <f>'Май 2020'!AL445+AK445</f>
        <v>0</v>
      </c>
      <c r="AM445" s="82">
        <f t="shared" si="2"/>
        <v>0</v>
      </c>
      <c r="AN445" s="84">
        <f>'Май 2020'!AN445+AM445</f>
        <v>0</v>
      </c>
      <c r="AO445" s="82">
        <f t="shared" si="3"/>
        <v>0</v>
      </c>
      <c r="AP445" s="85">
        <f>'Май 2020'!AP445+'Июнь 2020'!AO445</f>
        <v>0</v>
      </c>
      <c r="AQ445" s="82">
        <f t="shared" si="4"/>
        <v>0</v>
      </c>
      <c r="AR445" s="86">
        <f>'Май 2020'!AR445+'Июнь 2020'!AQ445</f>
        <v>0</v>
      </c>
      <c r="AS445" s="87">
        <f>'Январь 2020'!AW445</f>
        <v>0</v>
      </c>
      <c r="AT445" s="88">
        <f>'Январь 2020'!AX445</f>
        <v>0</v>
      </c>
      <c r="AU445" s="45">
        <f t="shared" si="5"/>
        <v>0</v>
      </c>
    </row>
    <row r="446" spans="1:47" ht="14.25" customHeight="1">
      <c r="A446" s="71">
        <f>'Январь 2020'!A446</f>
        <v>0</v>
      </c>
      <c r="B446" s="72">
        <f>'Январь 2020'!G446</f>
        <v>0</v>
      </c>
      <c r="C446" s="257">
        <f>'Январь 2020'!B446</f>
        <v>0</v>
      </c>
      <c r="D446" s="75"/>
      <c r="E446" s="75"/>
      <c r="F446" s="76"/>
      <c r="G446" s="76"/>
      <c r="H446" s="75"/>
      <c r="I446" s="153"/>
      <c r="J446" s="153"/>
      <c r="K446" s="153"/>
      <c r="L446" s="75"/>
      <c r="M446" s="76"/>
      <c r="N446" s="76"/>
      <c r="O446" s="75"/>
      <c r="P446" s="153"/>
      <c r="Q446" s="153"/>
      <c r="R446" s="75"/>
      <c r="S446" s="75"/>
      <c r="T446" s="76"/>
      <c r="U446" s="76"/>
      <c r="V446" s="75"/>
      <c r="W446" s="153"/>
      <c r="X446" s="153"/>
      <c r="Y446" s="75"/>
      <c r="Z446" s="75"/>
      <c r="AA446" s="76"/>
      <c r="AB446" s="76"/>
      <c r="AC446" s="75"/>
      <c r="AD446" s="153"/>
      <c r="AE446" s="153"/>
      <c r="AF446" s="153"/>
      <c r="AG446" s="75"/>
      <c r="AH446" s="262"/>
      <c r="AI446" s="80">
        <f t="shared" si="0"/>
        <v>0</v>
      </c>
      <c r="AJ446" s="81">
        <f>'Май 2020'!AJ446-AI446</f>
        <v>0</v>
      </c>
      <c r="AK446" s="82">
        <f t="shared" si="1"/>
        <v>0</v>
      </c>
      <c r="AL446" s="83">
        <f>'Май 2020'!AL446+AK446</f>
        <v>0</v>
      </c>
      <c r="AM446" s="82">
        <f t="shared" si="2"/>
        <v>0</v>
      </c>
      <c r="AN446" s="84">
        <f>'Май 2020'!AN446+AM446</f>
        <v>0</v>
      </c>
      <c r="AO446" s="82">
        <f t="shared" si="3"/>
        <v>0</v>
      </c>
      <c r="AP446" s="85">
        <f>'Май 2020'!AP446+'Июнь 2020'!AO446</f>
        <v>0</v>
      </c>
      <c r="AQ446" s="82">
        <f t="shared" si="4"/>
        <v>0</v>
      </c>
      <c r="AR446" s="86">
        <f>'Май 2020'!AR446+'Июнь 2020'!AQ446</f>
        <v>0</v>
      </c>
      <c r="AS446" s="87">
        <f>'Январь 2020'!AW446</f>
        <v>0</v>
      </c>
      <c r="AT446" s="88">
        <f>'Январь 2020'!AX446</f>
        <v>0</v>
      </c>
      <c r="AU446" s="45">
        <f t="shared" si="5"/>
        <v>0</v>
      </c>
    </row>
    <row r="447" spans="1:47" ht="14.25" customHeight="1">
      <c r="A447" s="71">
        <f>'Январь 2020'!A447</f>
        <v>0</v>
      </c>
      <c r="B447" s="72">
        <f>'Январь 2020'!G447</f>
        <v>0</v>
      </c>
      <c r="C447" s="257">
        <f>'Январь 2020'!B447</f>
        <v>0</v>
      </c>
      <c r="D447" s="75"/>
      <c r="E447" s="75"/>
      <c r="F447" s="76"/>
      <c r="G447" s="76"/>
      <c r="H447" s="75"/>
      <c r="I447" s="153"/>
      <c r="J447" s="153"/>
      <c r="K447" s="153"/>
      <c r="L447" s="75"/>
      <c r="M447" s="76"/>
      <c r="N447" s="76"/>
      <c r="O447" s="75"/>
      <c r="P447" s="153"/>
      <c r="Q447" s="153"/>
      <c r="R447" s="75"/>
      <c r="S447" s="75"/>
      <c r="T447" s="76"/>
      <c r="U447" s="76"/>
      <c r="V447" s="75"/>
      <c r="W447" s="153"/>
      <c r="X447" s="153"/>
      <c r="Y447" s="75"/>
      <c r="Z447" s="75"/>
      <c r="AA447" s="76"/>
      <c r="AB447" s="76"/>
      <c r="AC447" s="75"/>
      <c r="AD447" s="153"/>
      <c r="AE447" s="153"/>
      <c r="AF447" s="153"/>
      <c r="AG447" s="75"/>
      <c r="AH447" s="262"/>
      <c r="AI447" s="80">
        <f t="shared" si="0"/>
        <v>0</v>
      </c>
      <c r="AJ447" s="81">
        <f>'Май 2020'!AJ447-AI447</f>
        <v>0</v>
      </c>
      <c r="AK447" s="82">
        <f t="shared" si="1"/>
        <v>0</v>
      </c>
      <c r="AL447" s="83">
        <f>'Май 2020'!AL447+AK447</f>
        <v>0</v>
      </c>
      <c r="AM447" s="82">
        <f t="shared" si="2"/>
        <v>0</v>
      </c>
      <c r="AN447" s="84">
        <f>'Май 2020'!AN447+AM447</f>
        <v>0</v>
      </c>
      <c r="AO447" s="82">
        <f t="shared" si="3"/>
        <v>0</v>
      </c>
      <c r="AP447" s="85">
        <f>'Май 2020'!AP447+'Июнь 2020'!AO447</f>
        <v>0</v>
      </c>
      <c r="AQ447" s="82">
        <f t="shared" si="4"/>
        <v>0</v>
      </c>
      <c r="AR447" s="86">
        <f>'Май 2020'!AR447+'Июнь 2020'!AQ447</f>
        <v>0</v>
      </c>
      <c r="AS447" s="87">
        <f>'Январь 2020'!AW447</f>
        <v>0</v>
      </c>
      <c r="AT447" s="88">
        <f>'Январь 2020'!AX447</f>
        <v>0</v>
      </c>
      <c r="AU447" s="45">
        <f t="shared" si="5"/>
        <v>0</v>
      </c>
    </row>
    <row r="448" spans="1:47" ht="14.25" customHeight="1">
      <c r="A448" s="71">
        <f>'Январь 2020'!A448</f>
        <v>0</v>
      </c>
      <c r="B448" s="72">
        <f>'Январь 2020'!G448</f>
        <v>0</v>
      </c>
      <c r="C448" s="257">
        <f>'Январь 2020'!B448</f>
        <v>0</v>
      </c>
      <c r="D448" s="75"/>
      <c r="E448" s="75"/>
      <c r="F448" s="76"/>
      <c r="G448" s="76"/>
      <c r="H448" s="75"/>
      <c r="I448" s="153"/>
      <c r="J448" s="153"/>
      <c r="K448" s="153"/>
      <c r="L448" s="75"/>
      <c r="M448" s="76"/>
      <c r="N448" s="76"/>
      <c r="O448" s="75"/>
      <c r="P448" s="153"/>
      <c r="Q448" s="153"/>
      <c r="R448" s="75"/>
      <c r="S448" s="75"/>
      <c r="T448" s="76"/>
      <c r="U448" s="76"/>
      <c r="V448" s="75"/>
      <c r="W448" s="153"/>
      <c r="X448" s="153"/>
      <c r="Y448" s="75"/>
      <c r="Z448" s="75"/>
      <c r="AA448" s="76"/>
      <c r="AB448" s="76"/>
      <c r="AC448" s="75"/>
      <c r="AD448" s="153"/>
      <c r="AE448" s="153"/>
      <c r="AF448" s="153"/>
      <c r="AG448" s="75"/>
      <c r="AH448" s="262"/>
      <c r="AI448" s="80">
        <f t="shared" si="0"/>
        <v>0</v>
      </c>
      <c r="AJ448" s="81">
        <f>'Май 2020'!AJ448-AI448</f>
        <v>0</v>
      </c>
      <c r="AK448" s="82">
        <f t="shared" si="1"/>
        <v>0</v>
      </c>
      <c r="AL448" s="83">
        <f>'Май 2020'!AL448+AK448</f>
        <v>0</v>
      </c>
      <c r="AM448" s="82">
        <f t="shared" si="2"/>
        <v>0</v>
      </c>
      <c r="AN448" s="84">
        <f>'Май 2020'!AN448+AM448</f>
        <v>0</v>
      </c>
      <c r="AO448" s="82">
        <f t="shared" si="3"/>
        <v>0</v>
      </c>
      <c r="AP448" s="85">
        <f>'Май 2020'!AP448+'Июнь 2020'!AO448</f>
        <v>0</v>
      </c>
      <c r="AQ448" s="82">
        <f t="shared" si="4"/>
        <v>0</v>
      </c>
      <c r="AR448" s="86">
        <f>'Май 2020'!AR448+'Июнь 2020'!AQ448</f>
        <v>0</v>
      </c>
      <c r="AS448" s="87">
        <f>'Январь 2020'!AW448</f>
        <v>0</v>
      </c>
      <c r="AT448" s="88">
        <f>'Январь 2020'!AX448</f>
        <v>0</v>
      </c>
      <c r="AU448" s="45">
        <f t="shared" si="5"/>
        <v>0</v>
      </c>
    </row>
    <row r="449" spans="1:47" ht="14.25" customHeight="1">
      <c r="A449" s="71">
        <f>'Январь 2020'!A449</f>
        <v>0</v>
      </c>
      <c r="B449" s="72">
        <f>'Январь 2020'!G449</f>
        <v>0</v>
      </c>
      <c r="C449" s="257">
        <f>'Январь 2020'!B449</f>
        <v>0</v>
      </c>
      <c r="D449" s="75"/>
      <c r="E449" s="75"/>
      <c r="F449" s="76"/>
      <c r="G449" s="76"/>
      <c r="H449" s="75"/>
      <c r="I449" s="153"/>
      <c r="J449" s="153"/>
      <c r="K449" s="153"/>
      <c r="L449" s="75"/>
      <c r="M449" s="76"/>
      <c r="N449" s="76"/>
      <c r="O449" s="75"/>
      <c r="P449" s="153"/>
      <c r="Q449" s="153"/>
      <c r="R449" s="75"/>
      <c r="S449" s="75"/>
      <c r="T449" s="76"/>
      <c r="U449" s="76"/>
      <c r="V449" s="75"/>
      <c r="W449" s="153"/>
      <c r="X449" s="153"/>
      <c r="Y449" s="75"/>
      <c r="Z449" s="75"/>
      <c r="AA449" s="76"/>
      <c r="AB449" s="76"/>
      <c r="AC449" s="75"/>
      <c r="AD449" s="153"/>
      <c r="AE449" s="153"/>
      <c r="AF449" s="153"/>
      <c r="AG449" s="75"/>
      <c r="AH449" s="262"/>
      <c r="AI449" s="80">
        <f t="shared" si="0"/>
        <v>0</v>
      </c>
      <c r="AJ449" s="81">
        <f>'Май 2020'!AJ449-AI449</f>
        <v>0</v>
      </c>
      <c r="AK449" s="82">
        <f t="shared" si="1"/>
        <v>0</v>
      </c>
      <c r="AL449" s="83">
        <f>'Май 2020'!AL449+AK449</f>
        <v>0</v>
      </c>
      <c r="AM449" s="82">
        <f t="shared" si="2"/>
        <v>0</v>
      </c>
      <c r="AN449" s="84">
        <f>'Май 2020'!AN449+AM449</f>
        <v>0</v>
      </c>
      <c r="AO449" s="82">
        <f t="shared" si="3"/>
        <v>0</v>
      </c>
      <c r="AP449" s="85">
        <f>'Май 2020'!AP449+'Июнь 2020'!AO449</f>
        <v>0</v>
      </c>
      <c r="AQ449" s="82">
        <f t="shared" si="4"/>
        <v>0</v>
      </c>
      <c r="AR449" s="86">
        <f>'Май 2020'!AR449+'Июнь 2020'!AQ449</f>
        <v>0</v>
      </c>
      <c r="AS449" s="87">
        <f>'Январь 2020'!AW449</f>
        <v>0</v>
      </c>
      <c r="AT449" s="88">
        <f>'Январь 2020'!AX449</f>
        <v>0</v>
      </c>
      <c r="AU449" s="45">
        <f t="shared" si="5"/>
        <v>0</v>
      </c>
    </row>
    <row r="450" spans="1:47" ht="14.25" customHeight="1">
      <c r="A450" s="71">
        <f>'Январь 2020'!A450</f>
        <v>0</v>
      </c>
      <c r="B450" s="72">
        <f>'Январь 2020'!G450</f>
        <v>0</v>
      </c>
      <c r="C450" s="257">
        <f>'Январь 2020'!B450</f>
        <v>0</v>
      </c>
      <c r="D450" s="75"/>
      <c r="E450" s="75"/>
      <c r="F450" s="76"/>
      <c r="G450" s="76"/>
      <c r="H450" s="75"/>
      <c r="I450" s="153"/>
      <c r="J450" s="153"/>
      <c r="K450" s="153"/>
      <c r="L450" s="75"/>
      <c r="M450" s="76"/>
      <c r="N450" s="76"/>
      <c r="O450" s="75"/>
      <c r="P450" s="153"/>
      <c r="Q450" s="153"/>
      <c r="R450" s="75"/>
      <c r="S450" s="75"/>
      <c r="T450" s="76"/>
      <c r="U450" s="76"/>
      <c r="V450" s="75"/>
      <c r="W450" s="153"/>
      <c r="X450" s="153"/>
      <c r="Y450" s="75"/>
      <c r="Z450" s="75"/>
      <c r="AA450" s="76"/>
      <c r="AB450" s="76"/>
      <c r="AC450" s="75"/>
      <c r="AD450" s="153"/>
      <c r="AE450" s="153"/>
      <c r="AF450" s="153"/>
      <c r="AG450" s="75"/>
      <c r="AH450" s="262"/>
      <c r="AI450" s="80">
        <f t="shared" si="0"/>
        <v>0</v>
      </c>
      <c r="AJ450" s="81">
        <f>'Май 2020'!AJ450-AI450</f>
        <v>0</v>
      </c>
      <c r="AK450" s="82">
        <f t="shared" si="1"/>
        <v>0</v>
      </c>
      <c r="AL450" s="83">
        <f>'Май 2020'!AL450+AK450</f>
        <v>0</v>
      </c>
      <c r="AM450" s="82">
        <f t="shared" si="2"/>
        <v>0</v>
      </c>
      <c r="AN450" s="84">
        <f>'Май 2020'!AN450+AM450</f>
        <v>0</v>
      </c>
      <c r="AO450" s="82">
        <f t="shared" si="3"/>
        <v>0</v>
      </c>
      <c r="AP450" s="85">
        <f>'Май 2020'!AP450+'Июнь 2020'!AO450</f>
        <v>0</v>
      </c>
      <c r="AQ450" s="82">
        <f t="shared" si="4"/>
        <v>0</v>
      </c>
      <c r="AR450" s="86">
        <f>'Май 2020'!AR450+'Июнь 2020'!AQ450</f>
        <v>0</v>
      </c>
      <c r="AS450" s="87">
        <f>'Январь 2020'!AW450</f>
        <v>0</v>
      </c>
      <c r="AT450" s="88">
        <f>'Январь 2020'!AX450</f>
        <v>0</v>
      </c>
      <c r="AU450" s="45">
        <f t="shared" si="5"/>
        <v>0</v>
      </c>
    </row>
    <row r="451" spans="1:47" ht="14.25" customHeight="1">
      <c r="A451" s="71">
        <f>'Январь 2020'!A451</f>
        <v>0</v>
      </c>
      <c r="B451" s="72">
        <f>'Январь 2020'!G451</f>
        <v>0</v>
      </c>
      <c r="C451" s="257">
        <f>'Январь 2020'!B451</f>
        <v>0</v>
      </c>
      <c r="D451" s="75"/>
      <c r="E451" s="75"/>
      <c r="F451" s="76"/>
      <c r="G451" s="76"/>
      <c r="H451" s="75"/>
      <c r="I451" s="153"/>
      <c r="J451" s="153"/>
      <c r="K451" s="153"/>
      <c r="L451" s="75"/>
      <c r="M451" s="76"/>
      <c r="N451" s="76"/>
      <c r="O451" s="75"/>
      <c r="P451" s="153"/>
      <c r="Q451" s="153"/>
      <c r="R451" s="75"/>
      <c r="S451" s="75"/>
      <c r="T451" s="76"/>
      <c r="U451" s="76"/>
      <c r="V451" s="75"/>
      <c r="W451" s="153"/>
      <c r="X451" s="153"/>
      <c r="Y451" s="75"/>
      <c r="Z451" s="75"/>
      <c r="AA451" s="76"/>
      <c r="AB451" s="76"/>
      <c r="AC451" s="75"/>
      <c r="AD451" s="153"/>
      <c r="AE451" s="153"/>
      <c r="AF451" s="153"/>
      <c r="AG451" s="75"/>
      <c r="AH451" s="262"/>
      <c r="AI451" s="80">
        <f t="shared" si="0"/>
        <v>0</v>
      </c>
      <c r="AJ451" s="81">
        <f>'Май 2020'!AJ451-AI451</f>
        <v>0</v>
      </c>
      <c r="AK451" s="82">
        <f t="shared" si="1"/>
        <v>0</v>
      </c>
      <c r="AL451" s="83">
        <f>'Май 2020'!AL451+AK451</f>
        <v>0</v>
      </c>
      <c r="AM451" s="82">
        <f t="shared" si="2"/>
        <v>0</v>
      </c>
      <c r="AN451" s="84">
        <f>'Май 2020'!AN451+AM451</f>
        <v>0</v>
      </c>
      <c r="AO451" s="82">
        <f t="shared" si="3"/>
        <v>0</v>
      </c>
      <c r="AP451" s="85">
        <f>'Май 2020'!AP451+'Июнь 2020'!AO451</f>
        <v>0</v>
      </c>
      <c r="AQ451" s="82">
        <f t="shared" si="4"/>
        <v>0</v>
      </c>
      <c r="AR451" s="86">
        <f>'Май 2020'!AR451+'Июнь 2020'!AQ451</f>
        <v>0</v>
      </c>
      <c r="AS451" s="87">
        <f>'Январь 2020'!AW451</f>
        <v>0</v>
      </c>
      <c r="AT451" s="88">
        <f>'Январь 2020'!AX451</f>
        <v>0</v>
      </c>
      <c r="AU451" s="45">
        <f t="shared" si="5"/>
        <v>0</v>
      </c>
    </row>
    <row r="452" spans="1:47" ht="14.25" customHeight="1">
      <c r="A452" s="71">
        <f>'Январь 2020'!A452</f>
        <v>0</v>
      </c>
      <c r="B452" s="72">
        <f>'Январь 2020'!G452</f>
        <v>0</v>
      </c>
      <c r="C452" s="257">
        <f>'Январь 2020'!B452</f>
        <v>0</v>
      </c>
      <c r="D452" s="75"/>
      <c r="E452" s="75"/>
      <c r="F452" s="76"/>
      <c r="G452" s="76"/>
      <c r="H452" s="75"/>
      <c r="I452" s="153"/>
      <c r="J452" s="153"/>
      <c r="K452" s="153"/>
      <c r="L452" s="75"/>
      <c r="M452" s="76"/>
      <c r="N452" s="76"/>
      <c r="O452" s="75"/>
      <c r="P452" s="153"/>
      <c r="Q452" s="153"/>
      <c r="R452" s="75"/>
      <c r="S452" s="75"/>
      <c r="T452" s="76"/>
      <c r="U452" s="76"/>
      <c r="V452" s="75"/>
      <c r="W452" s="153"/>
      <c r="X452" s="153"/>
      <c r="Y452" s="75"/>
      <c r="Z452" s="75"/>
      <c r="AA452" s="76"/>
      <c r="AB452" s="76"/>
      <c r="AC452" s="75"/>
      <c r="AD452" s="153"/>
      <c r="AE452" s="153"/>
      <c r="AF452" s="153"/>
      <c r="AG452" s="75"/>
      <c r="AH452" s="262"/>
      <c r="AI452" s="80">
        <f t="shared" si="0"/>
        <v>0</v>
      </c>
      <c r="AJ452" s="81">
        <f>'Май 2020'!AJ452-AI452</f>
        <v>0</v>
      </c>
      <c r="AK452" s="82">
        <f t="shared" si="1"/>
        <v>0</v>
      </c>
      <c r="AL452" s="83">
        <f>'Май 2020'!AL452+AK452</f>
        <v>0</v>
      </c>
      <c r="AM452" s="82">
        <f t="shared" si="2"/>
        <v>0</v>
      </c>
      <c r="AN452" s="84">
        <f>'Май 2020'!AN452+AM452</f>
        <v>0</v>
      </c>
      <c r="AO452" s="82">
        <f t="shared" si="3"/>
        <v>0</v>
      </c>
      <c r="AP452" s="85">
        <f>'Май 2020'!AP452+'Июнь 2020'!AO452</f>
        <v>0</v>
      </c>
      <c r="AQ452" s="82">
        <f t="shared" si="4"/>
        <v>0</v>
      </c>
      <c r="AR452" s="86">
        <f>'Май 2020'!AR452+'Июнь 2020'!AQ452</f>
        <v>0</v>
      </c>
      <c r="AS452" s="87">
        <f>'Январь 2020'!AW452</f>
        <v>0</v>
      </c>
      <c r="AT452" s="88">
        <f>'Январь 2020'!AX452</f>
        <v>0</v>
      </c>
      <c r="AU452" s="45">
        <f t="shared" si="5"/>
        <v>0</v>
      </c>
    </row>
    <row r="453" spans="1:47" ht="14.25" customHeight="1">
      <c r="A453" s="71">
        <f>'Январь 2020'!A453</f>
        <v>0</v>
      </c>
      <c r="B453" s="72">
        <f>'Январь 2020'!G453</f>
        <v>0</v>
      </c>
      <c r="C453" s="257">
        <f>'Январь 2020'!B453</f>
        <v>0</v>
      </c>
      <c r="D453" s="75"/>
      <c r="E453" s="75"/>
      <c r="F453" s="76"/>
      <c r="G453" s="76"/>
      <c r="H453" s="75"/>
      <c r="I453" s="153"/>
      <c r="J453" s="153"/>
      <c r="K453" s="153"/>
      <c r="L453" s="75"/>
      <c r="M453" s="76"/>
      <c r="N453" s="76"/>
      <c r="O453" s="75"/>
      <c r="P453" s="153"/>
      <c r="Q453" s="153"/>
      <c r="R453" s="75"/>
      <c r="S453" s="75"/>
      <c r="T453" s="76"/>
      <c r="U453" s="76"/>
      <c r="V453" s="75"/>
      <c r="W453" s="153"/>
      <c r="X453" s="153"/>
      <c r="Y453" s="75"/>
      <c r="Z453" s="75"/>
      <c r="AA453" s="76"/>
      <c r="AB453" s="76"/>
      <c r="AC453" s="75"/>
      <c r="AD453" s="153"/>
      <c r="AE453" s="153"/>
      <c r="AF453" s="153"/>
      <c r="AG453" s="75"/>
      <c r="AH453" s="262"/>
      <c r="AI453" s="80">
        <f t="shared" si="0"/>
        <v>0</v>
      </c>
      <c r="AJ453" s="81">
        <f>'Май 2020'!AJ453-AI453</f>
        <v>0</v>
      </c>
      <c r="AK453" s="82">
        <f t="shared" si="1"/>
        <v>0</v>
      </c>
      <c r="AL453" s="83">
        <f>'Май 2020'!AL453+AK453</f>
        <v>0</v>
      </c>
      <c r="AM453" s="82">
        <f t="shared" si="2"/>
        <v>0</v>
      </c>
      <c r="AN453" s="84">
        <f>'Май 2020'!AN453+AM453</f>
        <v>0</v>
      </c>
      <c r="AO453" s="82">
        <f t="shared" si="3"/>
        <v>0</v>
      </c>
      <c r="AP453" s="85">
        <f>'Май 2020'!AP453+'Июнь 2020'!AO453</f>
        <v>0</v>
      </c>
      <c r="AQ453" s="82">
        <f t="shared" si="4"/>
        <v>0</v>
      </c>
      <c r="AR453" s="86">
        <f>'Май 2020'!AR453+'Июнь 2020'!AQ453</f>
        <v>0</v>
      </c>
      <c r="AS453" s="87">
        <f>'Январь 2020'!AW453</f>
        <v>0</v>
      </c>
      <c r="AT453" s="88">
        <f>'Январь 2020'!AX453</f>
        <v>0</v>
      </c>
      <c r="AU453" s="45">
        <f t="shared" si="5"/>
        <v>0</v>
      </c>
    </row>
    <row r="454" spans="1:47" ht="14.25" customHeight="1">
      <c r="A454" s="71">
        <f>'Январь 2020'!A454</f>
        <v>0</v>
      </c>
      <c r="B454" s="72">
        <f>'Январь 2020'!G454</f>
        <v>0</v>
      </c>
      <c r="C454" s="257">
        <f>'Январь 2020'!B454</f>
        <v>0</v>
      </c>
      <c r="D454" s="75"/>
      <c r="E454" s="75"/>
      <c r="F454" s="76"/>
      <c r="G454" s="76"/>
      <c r="H454" s="75"/>
      <c r="I454" s="153"/>
      <c r="J454" s="153"/>
      <c r="K454" s="153"/>
      <c r="L454" s="75"/>
      <c r="M454" s="76"/>
      <c r="N454" s="76"/>
      <c r="O454" s="75"/>
      <c r="P454" s="153"/>
      <c r="Q454" s="153"/>
      <c r="R454" s="75"/>
      <c r="S454" s="75"/>
      <c r="T454" s="76"/>
      <c r="U454" s="76"/>
      <c r="V454" s="75"/>
      <c r="W454" s="153"/>
      <c r="X454" s="153"/>
      <c r="Y454" s="75"/>
      <c r="Z454" s="75"/>
      <c r="AA454" s="76"/>
      <c r="AB454" s="76"/>
      <c r="AC454" s="75"/>
      <c r="AD454" s="153"/>
      <c r="AE454" s="153"/>
      <c r="AF454" s="153"/>
      <c r="AG454" s="75"/>
      <c r="AH454" s="262"/>
      <c r="AI454" s="80">
        <f t="shared" si="0"/>
        <v>0</v>
      </c>
      <c r="AJ454" s="81">
        <f>'Май 2020'!AJ454-AI454</f>
        <v>0</v>
      </c>
      <c r="AK454" s="82">
        <f t="shared" si="1"/>
        <v>0</v>
      </c>
      <c r="AL454" s="83">
        <f>'Май 2020'!AL454+AK454</f>
        <v>0</v>
      </c>
      <c r="AM454" s="82">
        <f t="shared" si="2"/>
        <v>0</v>
      </c>
      <c r="AN454" s="84">
        <f>'Май 2020'!AN454+AM454</f>
        <v>0</v>
      </c>
      <c r="AO454" s="82">
        <f t="shared" si="3"/>
        <v>0</v>
      </c>
      <c r="AP454" s="85">
        <f>'Май 2020'!AP454+'Июнь 2020'!AO454</f>
        <v>0</v>
      </c>
      <c r="AQ454" s="82">
        <f t="shared" si="4"/>
        <v>0</v>
      </c>
      <c r="AR454" s="86">
        <f>'Май 2020'!AR454+'Июнь 2020'!AQ454</f>
        <v>0</v>
      </c>
      <c r="AS454" s="87">
        <f>'Январь 2020'!AW454</f>
        <v>0</v>
      </c>
      <c r="AT454" s="88">
        <f>'Январь 2020'!AX454</f>
        <v>0</v>
      </c>
      <c r="AU454" s="45">
        <f t="shared" si="5"/>
        <v>0</v>
      </c>
    </row>
    <row r="455" spans="1:47" ht="14.25" customHeight="1">
      <c r="A455" s="71">
        <f>'Январь 2020'!A455</f>
        <v>0</v>
      </c>
      <c r="B455" s="72">
        <f>'Январь 2020'!G455</f>
        <v>0</v>
      </c>
      <c r="C455" s="257">
        <f>'Январь 2020'!B455</f>
        <v>0</v>
      </c>
      <c r="D455" s="75"/>
      <c r="E455" s="75"/>
      <c r="F455" s="76"/>
      <c r="G455" s="76"/>
      <c r="H455" s="75"/>
      <c r="I455" s="153"/>
      <c r="J455" s="153"/>
      <c r="K455" s="153"/>
      <c r="L455" s="75"/>
      <c r="M455" s="76"/>
      <c r="N455" s="76"/>
      <c r="O455" s="75"/>
      <c r="P455" s="153"/>
      <c r="Q455" s="153"/>
      <c r="R455" s="75"/>
      <c r="S455" s="75"/>
      <c r="T455" s="76"/>
      <c r="U455" s="76"/>
      <c r="V455" s="75"/>
      <c r="W455" s="153"/>
      <c r="X455" s="153"/>
      <c r="Y455" s="75"/>
      <c r="Z455" s="75"/>
      <c r="AA455" s="76"/>
      <c r="AB455" s="76"/>
      <c r="AC455" s="75"/>
      <c r="AD455" s="153"/>
      <c r="AE455" s="153"/>
      <c r="AF455" s="153"/>
      <c r="AG455" s="75"/>
      <c r="AH455" s="262"/>
      <c r="AI455" s="80">
        <f t="shared" si="0"/>
        <v>0</v>
      </c>
      <c r="AJ455" s="81">
        <f>'Май 2020'!AJ455-AI455</f>
        <v>0</v>
      </c>
      <c r="AK455" s="82">
        <f t="shared" si="1"/>
        <v>0</v>
      </c>
      <c r="AL455" s="83">
        <f>'Май 2020'!AL455+AK455</f>
        <v>0</v>
      </c>
      <c r="AM455" s="82">
        <f t="shared" si="2"/>
        <v>0</v>
      </c>
      <c r="AN455" s="84">
        <f>'Май 2020'!AN455+AM455</f>
        <v>0</v>
      </c>
      <c r="AO455" s="82">
        <f t="shared" si="3"/>
        <v>0</v>
      </c>
      <c r="AP455" s="85">
        <f>'Май 2020'!AP455+'Июнь 2020'!AO455</f>
        <v>0</v>
      </c>
      <c r="AQ455" s="82">
        <f t="shared" si="4"/>
        <v>0</v>
      </c>
      <c r="AR455" s="86">
        <f>'Май 2020'!AR455+'Июнь 2020'!AQ455</f>
        <v>0</v>
      </c>
      <c r="AS455" s="87">
        <f>'Январь 2020'!AW455</f>
        <v>0</v>
      </c>
      <c r="AT455" s="88">
        <f>'Январь 2020'!AX455</f>
        <v>0</v>
      </c>
      <c r="AU455" s="45">
        <f t="shared" si="5"/>
        <v>0</v>
      </c>
    </row>
    <row r="456" spans="1:47" ht="14.25" customHeight="1">
      <c r="A456" s="71">
        <f>'Январь 2020'!A456</f>
        <v>0</v>
      </c>
      <c r="B456" s="72">
        <f>'Январь 2020'!G456</f>
        <v>0</v>
      </c>
      <c r="C456" s="257">
        <f>'Январь 2020'!B456</f>
        <v>0</v>
      </c>
      <c r="D456" s="75"/>
      <c r="E456" s="75"/>
      <c r="F456" s="76"/>
      <c r="G456" s="76"/>
      <c r="H456" s="75"/>
      <c r="I456" s="153"/>
      <c r="J456" s="153"/>
      <c r="K456" s="153"/>
      <c r="L456" s="75"/>
      <c r="M456" s="76"/>
      <c r="N456" s="76"/>
      <c r="O456" s="75"/>
      <c r="P456" s="153"/>
      <c r="Q456" s="153"/>
      <c r="R456" s="75"/>
      <c r="S456" s="75"/>
      <c r="T456" s="76"/>
      <c r="U456" s="76"/>
      <c r="V456" s="75"/>
      <c r="W456" s="153"/>
      <c r="X456" s="153"/>
      <c r="Y456" s="75"/>
      <c r="Z456" s="75"/>
      <c r="AA456" s="76"/>
      <c r="AB456" s="76"/>
      <c r="AC456" s="75"/>
      <c r="AD456" s="153"/>
      <c r="AE456" s="153"/>
      <c r="AF456" s="153"/>
      <c r="AG456" s="75"/>
      <c r="AH456" s="262"/>
      <c r="AI456" s="80">
        <f t="shared" si="0"/>
        <v>0</v>
      </c>
      <c r="AJ456" s="81">
        <f>'Май 2020'!AJ456-AI456</f>
        <v>0</v>
      </c>
      <c r="AK456" s="82">
        <f t="shared" si="1"/>
        <v>0</v>
      </c>
      <c r="AL456" s="83">
        <f>'Май 2020'!AL456+AK456</f>
        <v>0</v>
      </c>
      <c r="AM456" s="82">
        <f t="shared" si="2"/>
        <v>0</v>
      </c>
      <c r="AN456" s="84">
        <f>'Май 2020'!AN456+AM456</f>
        <v>0</v>
      </c>
      <c r="AO456" s="82">
        <f t="shared" si="3"/>
        <v>0</v>
      </c>
      <c r="AP456" s="85">
        <f>'Май 2020'!AP456+'Июнь 2020'!AO456</f>
        <v>0</v>
      </c>
      <c r="AQ456" s="82">
        <f t="shared" si="4"/>
        <v>0</v>
      </c>
      <c r="AR456" s="86">
        <f>'Май 2020'!AR456+'Июнь 2020'!AQ456</f>
        <v>0</v>
      </c>
      <c r="AS456" s="87">
        <f>'Январь 2020'!AW456</f>
        <v>0</v>
      </c>
      <c r="AT456" s="88">
        <f>'Январь 2020'!AX456</f>
        <v>0</v>
      </c>
      <c r="AU456" s="45">
        <f t="shared" si="5"/>
        <v>0</v>
      </c>
    </row>
    <row r="457" spans="1:47" ht="14.25" customHeight="1">
      <c r="A457" s="71">
        <f>'Январь 2020'!A457</f>
        <v>0</v>
      </c>
      <c r="B457" s="72">
        <f>'Январь 2020'!G457</f>
        <v>0</v>
      </c>
      <c r="C457" s="257">
        <f>'Январь 2020'!B457</f>
        <v>0</v>
      </c>
      <c r="D457" s="75"/>
      <c r="E457" s="75"/>
      <c r="F457" s="76"/>
      <c r="G457" s="76"/>
      <c r="H457" s="75"/>
      <c r="I457" s="153"/>
      <c r="J457" s="153"/>
      <c r="K457" s="153"/>
      <c r="L457" s="75"/>
      <c r="M457" s="76"/>
      <c r="N457" s="76"/>
      <c r="O457" s="75"/>
      <c r="P457" s="153"/>
      <c r="Q457" s="153"/>
      <c r="R457" s="75"/>
      <c r="S457" s="75"/>
      <c r="T457" s="76"/>
      <c r="U457" s="76"/>
      <c r="V457" s="75"/>
      <c r="W457" s="153"/>
      <c r="X457" s="153"/>
      <c r="Y457" s="75"/>
      <c r="Z457" s="75"/>
      <c r="AA457" s="76"/>
      <c r="AB457" s="76"/>
      <c r="AC457" s="75"/>
      <c r="AD457" s="153"/>
      <c r="AE457" s="153"/>
      <c r="AF457" s="153"/>
      <c r="AG457" s="75"/>
      <c r="AH457" s="262"/>
      <c r="AI457" s="80">
        <f t="shared" si="0"/>
        <v>0</v>
      </c>
      <c r="AJ457" s="81">
        <f>'Май 2020'!AJ457-AI457</f>
        <v>0</v>
      </c>
      <c r="AK457" s="82">
        <f t="shared" si="1"/>
        <v>0</v>
      </c>
      <c r="AL457" s="83">
        <f>'Май 2020'!AL457+AK457</f>
        <v>0</v>
      </c>
      <c r="AM457" s="82">
        <f t="shared" si="2"/>
        <v>0</v>
      </c>
      <c r="AN457" s="84">
        <f>'Май 2020'!AN457+AM457</f>
        <v>0</v>
      </c>
      <c r="AO457" s="82">
        <f t="shared" si="3"/>
        <v>0</v>
      </c>
      <c r="AP457" s="85">
        <f>'Май 2020'!AP457+'Июнь 2020'!AO457</f>
        <v>0</v>
      </c>
      <c r="AQ457" s="82">
        <f t="shared" si="4"/>
        <v>0</v>
      </c>
      <c r="AR457" s="86">
        <f>'Май 2020'!AR457+'Июнь 2020'!AQ457</f>
        <v>0</v>
      </c>
      <c r="AS457" s="87">
        <f>'Январь 2020'!AW457</f>
        <v>0</v>
      </c>
      <c r="AT457" s="88">
        <f>'Январь 2020'!AX457</f>
        <v>0</v>
      </c>
      <c r="AU457" s="45">
        <f t="shared" si="5"/>
        <v>0</v>
      </c>
    </row>
    <row r="458" spans="1:47" ht="14.25" customHeight="1">
      <c r="A458" s="71">
        <f>'Январь 2020'!A458</f>
        <v>0</v>
      </c>
      <c r="B458" s="72">
        <f>'Январь 2020'!G458</f>
        <v>0</v>
      </c>
      <c r="C458" s="257">
        <f>'Январь 2020'!B458</f>
        <v>0</v>
      </c>
      <c r="D458" s="75"/>
      <c r="E458" s="75"/>
      <c r="F458" s="76"/>
      <c r="G458" s="76"/>
      <c r="H458" s="75"/>
      <c r="I458" s="153"/>
      <c r="J458" s="153"/>
      <c r="K458" s="153"/>
      <c r="L458" s="75"/>
      <c r="M458" s="76"/>
      <c r="N458" s="76"/>
      <c r="O458" s="75"/>
      <c r="P458" s="153"/>
      <c r="Q458" s="153"/>
      <c r="R458" s="75"/>
      <c r="S458" s="75"/>
      <c r="T458" s="76"/>
      <c r="U458" s="76"/>
      <c r="V458" s="75"/>
      <c r="W458" s="153"/>
      <c r="X458" s="153"/>
      <c r="Y458" s="75"/>
      <c r="Z458" s="75"/>
      <c r="AA458" s="76"/>
      <c r="AB458" s="76"/>
      <c r="AC458" s="75"/>
      <c r="AD458" s="153"/>
      <c r="AE458" s="153"/>
      <c r="AF458" s="153"/>
      <c r="AG458" s="75"/>
      <c r="AH458" s="262"/>
      <c r="AI458" s="80">
        <f t="shared" si="0"/>
        <v>0</v>
      </c>
      <c r="AJ458" s="81">
        <f>'Май 2020'!AJ458-AI458</f>
        <v>0</v>
      </c>
      <c r="AK458" s="82">
        <f t="shared" si="1"/>
        <v>0</v>
      </c>
      <c r="AL458" s="83">
        <f>'Май 2020'!AL458+AK458</f>
        <v>0</v>
      </c>
      <c r="AM458" s="82">
        <f t="shared" si="2"/>
        <v>0</v>
      </c>
      <c r="AN458" s="84">
        <f>'Май 2020'!AN458+AM458</f>
        <v>0</v>
      </c>
      <c r="AO458" s="82">
        <f t="shared" si="3"/>
        <v>0</v>
      </c>
      <c r="AP458" s="85">
        <f>'Май 2020'!AP458+'Июнь 2020'!AO458</f>
        <v>0</v>
      </c>
      <c r="AQ458" s="82">
        <f t="shared" si="4"/>
        <v>0</v>
      </c>
      <c r="AR458" s="86">
        <f>'Май 2020'!AR458+'Июнь 2020'!AQ458</f>
        <v>0</v>
      </c>
      <c r="AS458" s="87">
        <f>'Январь 2020'!AW458</f>
        <v>0</v>
      </c>
      <c r="AT458" s="88">
        <f>'Январь 2020'!AX458</f>
        <v>0</v>
      </c>
      <c r="AU458" s="45">
        <f t="shared" si="5"/>
        <v>0</v>
      </c>
    </row>
    <row r="459" spans="1:47" ht="14.25" customHeight="1">
      <c r="A459" s="71">
        <f>'Январь 2020'!A459</f>
        <v>0</v>
      </c>
      <c r="B459" s="72">
        <f>'Январь 2020'!G459</f>
        <v>0</v>
      </c>
      <c r="C459" s="257">
        <f>'Январь 2020'!B459</f>
        <v>0</v>
      </c>
      <c r="D459" s="75"/>
      <c r="E459" s="75"/>
      <c r="F459" s="76"/>
      <c r="G459" s="76"/>
      <c r="H459" s="75"/>
      <c r="I459" s="153"/>
      <c r="J459" s="153"/>
      <c r="K459" s="153"/>
      <c r="L459" s="75"/>
      <c r="M459" s="76"/>
      <c r="N459" s="76"/>
      <c r="O459" s="75"/>
      <c r="P459" s="153"/>
      <c r="Q459" s="153"/>
      <c r="R459" s="75"/>
      <c r="S459" s="75"/>
      <c r="T459" s="76"/>
      <c r="U459" s="76"/>
      <c r="V459" s="75"/>
      <c r="W459" s="153"/>
      <c r="X459" s="153"/>
      <c r="Y459" s="75"/>
      <c r="Z459" s="75"/>
      <c r="AA459" s="76"/>
      <c r="AB459" s="76"/>
      <c r="AC459" s="75"/>
      <c r="AD459" s="153"/>
      <c r="AE459" s="153"/>
      <c r="AF459" s="153"/>
      <c r="AG459" s="75"/>
      <c r="AH459" s="262"/>
      <c r="AI459" s="80">
        <f t="shared" si="0"/>
        <v>0</v>
      </c>
      <c r="AJ459" s="81">
        <f>'Май 2020'!AJ459-AI459</f>
        <v>0</v>
      </c>
      <c r="AK459" s="82">
        <f t="shared" si="1"/>
        <v>0</v>
      </c>
      <c r="AL459" s="83">
        <f>'Май 2020'!AL459+AK459</f>
        <v>0</v>
      </c>
      <c r="AM459" s="82">
        <f t="shared" si="2"/>
        <v>0</v>
      </c>
      <c r="AN459" s="84">
        <f>'Май 2020'!AN459+AM459</f>
        <v>0</v>
      </c>
      <c r="AO459" s="82">
        <f t="shared" si="3"/>
        <v>0</v>
      </c>
      <c r="AP459" s="85">
        <f>'Май 2020'!AP459+'Июнь 2020'!AO459</f>
        <v>0</v>
      </c>
      <c r="AQ459" s="82">
        <f t="shared" si="4"/>
        <v>0</v>
      </c>
      <c r="AR459" s="86">
        <f>'Май 2020'!AR459+'Июнь 2020'!AQ459</f>
        <v>0</v>
      </c>
      <c r="AS459" s="87">
        <f>'Январь 2020'!AW459</f>
        <v>0</v>
      </c>
      <c r="AT459" s="88">
        <f>'Январь 2020'!AX459</f>
        <v>0</v>
      </c>
      <c r="AU459" s="45">
        <f t="shared" si="5"/>
        <v>0</v>
      </c>
    </row>
    <row r="460" spans="1:47" ht="14.25" customHeight="1">
      <c r="A460" s="71">
        <f>'Январь 2020'!A460</f>
        <v>0</v>
      </c>
      <c r="B460" s="72">
        <f>'Январь 2020'!G460</f>
        <v>0</v>
      </c>
      <c r="C460" s="257">
        <f>'Январь 2020'!B460</f>
        <v>0</v>
      </c>
      <c r="D460" s="75"/>
      <c r="E460" s="75"/>
      <c r="F460" s="76"/>
      <c r="G460" s="76"/>
      <c r="H460" s="75"/>
      <c r="I460" s="153"/>
      <c r="J460" s="153"/>
      <c r="K460" s="153"/>
      <c r="L460" s="75"/>
      <c r="M460" s="76"/>
      <c r="N460" s="76"/>
      <c r="O460" s="75"/>
      <c r="P460" s="153"/>
      <c r="Q460" s="153"/>
      <c r="R460" s="75"/>
      <c r="S460" s="75"/>
      <c r="T460" s="76"/>
      <c r="U460" s="76"/>
      <c r="V460" s="75"/>
      <c r="W460" s="153"/>
      <c r="X460" s="153"/>
      <c r="Y460" s="75"/>
      <c r="Z460" s="75"/>
      <c r="AA460" s="76"/>
      <c r="AB460" s="76"/>
      <c r="AC460" s="75"/>
      <c r="AD460" s="153"/>
      <c r="AE460" s="153"/>
      <c r="AF460" s="153"/>
      <c r="AG460" s="75"/>
      <c r="AH460" s="262"/>
      <c r="AI460" s="80">
        <f t="shared" si="0"/>
        <v>0</v>
      </c>
      <c r="AJ460" s="81">
        <f>'Май 2020'!AJ460-AI460</f>
        <v>0</v>
      </c>
      <c r="AK460" s="82">
        <f t="shared" si="1"/>
        <v>0</v>
      </c>
      <c r="AL460" s="83">
        <f>'Май 2020'!AL460+AK460</f>
        <v>0</v>
      </c>
      <c r="AM460" s="82">
        <f t="shared" si="2"/>
        <v>0</v>
      </c>
      <c r="AN460" s="84">
        <f>'Май 2020'!AN460+AM460</f>
        <v>0</v>
      </c>
      <c r="AO460" s="82">
        <f t="shared" si="3"/>
        <v>0</v>
      </c>
      <c r="AP460" s="85">
        <f>'Май 2020'!AP460+'Июнь 2020'!AO460</f>
        <v>0</v>
      </c>
      <c r="AQ460" s="82">
        <f t="shared" si="4"/>
        <v>0</v>
      </c>
      <c r="AR460" s="86">
        <f>'Май 2020'!AR460+'Июнь 2020'!AQ460</f>
        <v>0</v>
      </c>
      <c r="AS460" s="87">
        <f>'Январь 2020'!AW460</f>
        <v>0</v>
      </c>
      <c r="AT460" s="88">
        <f>'Январь 2020'!AX460</f>
        <v>0</v>
      </c>
      <c r="AU460" s="45">
        <f t="shared" si="5"/>
        <v>0</v>
      </c>
    </row>
    <row r="461" spans="1:47" ht="14.25" customHeight="1">
      <c r="A461" s="71">
        <f>'Январь 2020'!A461</f>
        <v>0</v>
      </c>
      <c r="B461" s="72">
        <f>'Январь 2020'!G461</f>
        <v>0</v>
      </c>
      <c r="C461" s="257">
        <f>'Январь 2020'!B461</f>
        <v>0</v>
      </c>
      <c r="D461" s="75"/>
      <c r="E461" s="75"/>
      <c r="F461" s="76"/>
      <c r="G461" s="76"/>
      <c r="H461" s="75"/>
      <c r="I461" s="153"/>
      <c r="J461" s="153"/>
      <c r="K461" s="153"/>
      <c r="L461" s="75"/>
      <c r="M461" s="76"/>
      <c r="N461" s="76"/>
      <c r="O461" s="75"/>
      <c r="P461" s="153"/>
      <c r="Q461" s="153"/>
      <c r="R461" s="75"/>
      <c r="S461" s="75"/>
      <c r="T461" s="76"/>
      <c r="U461" s="76"/>
      <c r="V461" s="75"/>
      <c r="W461" s="153"/>
      <c r="X461" s="153"/>
      <c r="Y461" s="75"/>
      <c r="Z461" s="75"/>
      <c r="AA461" s="76"/>
      <c r="AB461" s="76"/>
      <c r="AC461" s="75"/>
      <c r="AD461" s="153"/>
      <c r="AE461" s="153"/>
      <c r="AF461" s="153"/>
      <c r="AG461" s="75"/>
      <c r="AH461" s="262"/>
      <c r="AI461" s="80">
        <f t="shared" si="0"/>
        <v>0</v>
      </c>
      <c r="AJ461" s="81">
        <f>'Май 2020'!AJ461-AI461</f>
        <v>0</v>
      </c>
      <c r="AK461" s="82">
        <f t="shared" si="1"/>
        <v>0</v>
      </c>
      <c r="AL461" s="83">
        <f>'Май 2020'!AL461+AK461</f>
        <v>0</v>
      </c>
      <c r="AM461" s="82">
        <f t="shared" si="2"/>
        <v>0</v>
      </c>
      <c r="AN461" s="84">
        <f>'Май 2020'!AN461+AM461</f>
        <v>0</v>
      </c>
      <c r="AO461" s="82">
        <f t="shared" si="3"/>
        <v>0</v>
      </c>
      <c r="AP461" s="85">
        <f>'Май 2020'!AP461+'Июнь 2020'!AO461</f>
        <v>0</v>
      </c>
      <c r="AQ461" s="82">
        <f t="shared" si="4"/>
        <v>0</v>
      </c>
      <c r="AR461" s="86">
        <f>'Май 2020'!AR461+'Июнь 2020'!AQ461</f>
        <v>0</v>
      </c>
      <c r="AS461" s="87">
        <f>'Январь 2020'!AW461</f>
        <v>0</v>
      </c>
      <c r="AT461" s="88">
        <f>'Январь 2020'!AX461</f>
        <v>0</v>
      </c>
      <c r="AU461" s="45">
        <f t="shared" si="5"/>
        <v>0</v>
      </c>
    </row>
    <row r="462" spans="1:47" ht="14.25" customHeight="1">
      <c r="A462" s="71">
        <f>'Январь 2020'!A462</f>
        <v>0</v>
      </c>
      <c r="B462" s="72">
        <f>'Январь 2020'!G462</f>
        <v>0</v>
      </c>
      <c r="C462" s="257">
        <f>'Январь 2020'!B462</f>
        <v>0</v>
      </c>
      <c r="D462" s="75"/>
      <c r="E462" s="75"/>
      <c r="F462" s="76"/>
      <c r="G462" s="76"/>
      <c r="H462" s="75"/>
      <c r="I462" s="153"/>
      <c r="J462" s="153"/>
      <c r="K462" s="153"/>
      <c r="L462" s="75"/>
      <c r="M462" s="76"/>
      <c r="N462" s="76"/>
      <c r="O462" s="75"/>
      <c r="P462" s="153"/>
      <c r="Q462" s="153"/>
      <c r="R462" s="75"/>
      <c r="S462" s="75"/>
      <c r="T462" s="76"/>
      <c r="U462" s="76"/>
      <c r="V462" s="75"/>
      <c r="W462" s="153"/>
      <c r="X462" s="153"/>
      <c r="Y462" s="75"/>
      <c r="Z462" s="75"/>
      <c r="AA462" s="76"/>
      <c r="AB462" s="76"/>
      <c r="AC462" s="75"/>
      <c r="AD462" s="153"/>
      <c r="AE462" s="153"/>
      <c r="AF462" s="153"/>
      <c r="AG462" s="75"/>
      <c r="AH462" s="262"/>
      <c r="AI462" s="80">
        <f t="shared" si="0"/>
        <v>0</v>
      </c>
      <c r="AJ462" s="81">
        <f>'Май 2020'!AJ462-AI462</f>
        <v>0</v>
      </c>
      <c r="AK462" s="82">
        <f t="shared" si="1"/>
        <v>0</v>
      </c>
      <c r="AL462" s="83">
        <f>'Май 2020'!AL462+AK462</f>
        <v>0</v>
      </c>
      <c r="AM462" s="82">
        <f t="shared" si="2"/>
        <v>0</v>
      </c>
      <c r="AN462" s="84">
        <f>'Май 2020'!AN462+AM462</f>
        <v>0</v>
      </c>
      <c r="AO462" s="82">
        <f t="shared" si="3"/>
        <v>0</v>
      </c>
      <c r="AP462" s="85">
        <f>'Май 2020'!AP462+'Июнь 2020'!AO462</f>
        <v>0</v>
      </c>
      <c r="AQ462" s="82">
        <f t="shared" si="4"/>
        <v>0</v>
      </c>
      <c r="AR462" s="86">
        <f>'Май 2020'!AR462+'Июнь 2020'!AQ462</f>
        <v>0</v>
      </c>
      <c r="AS462" s="87">
        <f>'Январь 2020'!AW462</f>
        <v>0</v>
      </c>
      <c r="AT462" s="88">
        <f>'Январь 2020'!AX462</f>
        <v>0</v>
      </c>
      <c r="AU462" s="45">
        <f t="shared" si="5"/>
        <v>0</v>
      </c>
    </row>
    <row r="463" spans="1:47" ht="14.25" customHeight="1">
      <c r="A463" s="71">
        <f>'Январь 2020'!A463</f>
        <v>0</v>
      </c>
      <c r="B463" s="72">
        <f>'Январь 2020'!G463</f>
        <v>0</v>
      </c>
      <c r="C463" s="257">
        <f>'Январь 2020'!B463</f>
        <v>0</v>
      </c>
      <c r="D463" s="75"/>
      <c r="E463" s="75"/>
      <c r="F463" s="76"/>
      <c r="G463" s="76"/>
      <c r="H463" s="75"/>
      <c r="I463" s="153"/>
      <c r="J463" s="153"/>
      <c r="K463" s="153"/>
      <c r="L463" s="75"/>
      <c r="M463" s="76"/>
      <c r="N463" s="76"/>
      <c r="O463" s="75"/>
      <c r="P463" s="153"/>
      <c r="Q463" s="153"/>
      <c r="R463" s="75"/>
      <c r="S463" s="75"/>
      <c r="T463" s="76"/>
      <c r="U463" s="76"/>
      <c r="V463" s="75"/>
      <c r="W463" s="153"/>
      <c r="X463" s="153"/>
      <c r="Y463" s="75"/>
      <c r="Z463" s="75"/>
      <c r="AA463" s="76"/>
      <c r="AB463" s="76"/>
      <c r="AC463" s="75"/>
      <c r="AD463" s="153"/>
      <c r="AE463" s="153"/>
      <c r="AF463" s="153"/>
      <c r="AG463" s="75"/>
      <c r="AH463" s="262"/>
      <c r="AI463" s="80">
        <f t="shared" si="0"/>
        <v>0</v>
      </c>
      <c r="AJ463" s="81">
        <f>'Май 2020'!AJ463-AI463</f>
        <v>0</v>
      </c>
      <c r="AK463" s="82">
        <f t="shared" si="1"/>
        <v>0</v>
      </c>
      <c r="AL463" s="83">
        <f>'Май 2020'!AL463+AK463</f>
        <v>0</v>
      </c>
      <c r="AM463" s="82">
        <f t="shared" si="2"/>
        <v>0</v>
      </c>
      <c r="AN463" s="84">
        <f>'Май 2020'!AN463+AM463</f>
        <v>0</v>
      </c>
      <c r="AO463" s="82">
        <f t="shared" si="3"/>
        <v>0</v>
      </c>
      <c r="AP463" s="85">
        <f>'Май 2020'!AP463+'Июнь 2020'!AO463</f>
        <v>0</v>
      </c>
      <c r="AQ463" s="82">
        <f t="shared" si="4"/>
        <v>0</v>
      </c>
      <c r="AR463" s="86">
        <f>'Май 2020'!AR463+'Июнь 2020'!AQ463</f>
        <v>0</v>
      </c>
      <c r="AS463" s="87">
        <f>'Январь 2020'!AW463</f>
        <v>0</v>
      </c>
      <c r="AT463" s="88">
        <f>'Январь 2020'!AX463</f>
        <v>0</v>
      </c>
      <c r="AU463" s="45">
        <f t="shared" si="5"/>
        <v>0</v>
      </c>
    </row>
    <row r="464" spans="1:47" ht="14.25" customHeight="1">
      <c r="A464" s="71">
        <f>'Январь 2020'!A464</f>
        <v>0</v>
      </c>
      <c r="B464" s="72">
        <f>'Январь 2020'!G464</f>
        <v>0</v>
      </c>
      <c r="C464" s="257">
        <f>'Январь 2020'!B464</f>
        <v>0</v>
      </c>
      <c r="D464" s="75"/>
      <c r="E464" s="75"/>
      <c r="F464" s="76"/>
      <c r="G464" s="76"/>
      <c r="H464" s="75"/>
      <c r="I464" s="153"/>
      <c r="J464" s="153"/>
      <c r="K464" s="153"/>
      <c r="L464" s="75"/>
      <c r="M464" s="76"/>
      <c r="N464" s="76"/>
      <c r="O464" s="75"/>
      <c r="P464" s="153"/>
      <c r="Q464" s="153"/>
      <c r="R464" s="75"/>
      <c r="S464" s="75"/>
      <c r="T464" s="76"/>
      <c r="U464" s="76"/>
      <c r="V464" s="75"/>
      <c r="W464" s="153"/>
      <c r="X464" s="153"/>
      <c r="Y464" s="75"/>
      <c r="Z464" s="75"/>
      <c r="AA464" s="76"/>
      <c r="AB464" s="76"/>
      <c r="AC464" s="75"/>
      <c r="AD464" s="153"/>
      <c r="AE464" s="153"/>
      <c r="AF464" s="153"/>
      <c r="AG464" s="75"/>
      <c r="AH464" s="262"/>
      <c r="AI464" s="80">
        <f t="shared" si="0"/>
        <v>0</v>
      </c>
      <c r="AJ464" s="81">
        <f>'Май 2020'!AJ464-AI464</f>
        <v>0</v>
      </c>
      <c r="AK464" s="82">
        <f t="shared" si="1"/>
        <v>0</v>
      </c>
      <c r="AL464" s="83">
        <f>'Май 2020'!AL464+AK464</f>
        <v>0</v>
      </c>
      <c r="AM464" s="82">
        <f t="shared" si="2"/>
        <v>0</v>
      </c>
      <c r="AN464" s="84">
        <f>'Май 2020'!AN464+AM464</f>
        <v>0</v>
      </c>
      <c r="AO464" s="82">
        <f t="shared" si="3"/>
        <v>0</v>
      </c>
      <c r="AP464" s="85">
        <f>'Май 2020'!AP464+'Июнь 2020'!AO464</f>
        <v>0</v>
      </c>
      <c r="AQ464" s="82">
        <f t="shared" si="4"/>
        <v>0</v>
      </c>
      <c r="AR464" s="86">
        <f>'Май 2020'!AR464+'Июнь 2020'!AQ464</f>
        <v>0</v>
      </c>
      <c r="AS464" s="87">
        <f>'Январь 2020'!AW464</f>
        <v>0</v>
      </c>
      <c r="AT464" s="88">
        <f>'Январь 2020'!AX464</f>
        <v>0</v>
      </c>
      <c r="AU464" s="45">
        <f t="shared" si="5"/>
        <v>0</v>
      </c>
    </row>
    <row r="465" spans="1:47" ht="14.25" customHeight="1">
      <c r="A465" s="71">
        <f>'Январь 2020'!A465</f>
        <v>0</v>
      </c>
      <c r="B465" s="72">
        <f>'Январь 2020'!G465</f>
        <v>0</v>
      </c>
      <c r="C465" s="257">
        <f>'Январь 2020'!B465</f>
        <v>0</v>
      </c>
      <c r="D465" s="75"/>
      <c r="E465" s="75"/>
      <c r="F465" s="76"/>
      <c r="G465" s="76"/>
      <c r="H465" s="75"/>
      <c r="I465" s="153"/>
      <c r="J465" s="153"/>
      <c r="K465" s="153"/>
      <c r="L465" s="75"/>
      <c r="M465" s="76"/>
      <c r="N465" s="76"/>
      <c r="O465" s="75"/>
      <c r="P465" s="153"/>
      <c r="Q465" s="153"/>
      <c r="R465" s="75"/>
      <c r="S465" s="75"/>
      <c r="T465" s="76"/>
      <c r="U465" s="76"/>
      <c r="V465" s="75"/>
      <c r="W465" s="153"/>
      <c r="X465" s="153"/>
      <c r="Y465" s="75"/>
      <c r="Z465" s="75"/>
      <c r="AA465" s="76"/>
      <c r="AB465" s="76"/>
      <c r="AC465" s="75"/>
      <c r="AD465" s="153"/>
      <c r="AE465" s="153"/>
      <c r="AF465" s="153"/>
      <c r="AG465" s="75"/>
      <c r="AH465" s="262"/>
      <c r="AI465" s="80">
        <f t="shared" si="0"/>
        <v>0</v>
      </c>
      <c r="AJ465" s="81">
        <f>'Май 2020'!AJ465-AI465</f>
        <v>0</v>
      </c>
      <c r="AK465" s="82">
        <f t="shared" si="1"/>
        <v>0</v>
      </c>
      <c r="AL465" s="83">
        <f>'Май 2020'!AL465+AK465</f>
        <v>0</v>
      </c>
      <c r="AM465" s="82">
        <f t="shared" si="2"/>
        <v>0</v>
      </c>
      <c r="AN465" s="84">
        <f>'Май 2020'!AN465+AM465</f>
        <v>0</v>
      </c>
      <c r="AO465" s="82">
        <f t="shared" si="3"/>
        <v>0</v>
      </c>
      <c r="AP465" s="85">
        <f>'Май 2020'!AP465+'Июнь 2020'!AO465</f>
        <v>0</v>
      </c>
      <c r="AQ465" s="82">
        <f t="shared" si="4"/>
        <v>0</v>
      </c>
      <c r="AR465" s="86">
        <f>'Май 2020'!AR465+'Июнь 2020'!AQ465</f>
        <v>0</v>
      </c>
      <c r="AS465" s="87">
        <f>'Январь 2020'!AW465</f>
        <v>0</v>
      </c>
      <c r="AT465" s="88">
        <f>'Январь 2020'!AX465</f>
        <v>0</v>
      </c>
      <c r="AU465" s="45">
        <f t="shared" si="5"/>
        <v>0</v>
      </c>
    </row>
    <row r="466" spans="1:47" ht="14.25" customHeight="1">
      <c r="A466" s="71">
        <f>'Январь 2020'!A466</f>
        <v>0</v>
      </c>
      <c r="B466" s="72">
        <f>'Январь 2020'!G466</f>
        <v>0</v>
      </c>
      <c r="C466" s="257">
        <f>'Январь 2020'!B466</f>
        <v>0</v>
      </c>
      <c r="D466" s="75"/>
      <c r="E466" s="75"/>
      <c r="F466" s="76"/>
      <c r="G466" s="76"/>
      <c r="H466" s="75"/>
      <c r="I466" s="153"/>
      <c r="J466" s="153"/>
      <c r="K466" s="153"/>
      <c r="L466" s="75"/>
      <c r="M466" s="76"/>
      <c r="N466" s="76"/>
      <c r="O466" s="75"/>
      <c r="P466" s="153"/>
      <c r="Q466" s="153"/>
      <c r="R466" s="75"/>
      <c r="S466" s="75"/>
      <c r="T466" s="76"/>
      <c r="U466" s="76"/>
      <c r="V466" s="75"/>
      <c r="W466" s="153"/>
      <c r="X466" s="153"/>
      <c r="Y466" s="75"/>
      <c r="Z466" s="75"/>
      <c r="AA466" s="76"/>
      <c r="AB466" s="76"/>
      <c r="AC466" s="75"/>
      <c r="AD466" s="153"/>
      <c r="AE466" s="153"/>
      <c r="AF466" s="153"/>
      <c r="AG466" s="75"/>
      <c r="AH466" s="262"/>
      <c r="AI466" s="80">
        <f t="shared" si="0"/>
        <v>0</v>
      </c>
      <c r="AJ466" s="81">
        <f>'Май 2020'!AJ466-AI466</f>
        <v>0</v>
      </c>
      <c r="AK466" s="82">
        <f t="shared" si="1"/>
        <v>0</v>
      </c>
      <c r="AL466" s="83">
        <f>'Май 2020'!AL466+AK466</f>
        <v>0</v>
      </c>
      <c r="AM466" s="82">
        <f t="shared" si="2"/>
        <v>0</v>
      </c>
      <c r="AN466" s="84">
        <f>'Май 2020'!AN466+AM466</f>
        <v>0</v>
      </c>
      <c r="AO466" s="82">
        <f t="shared" si="3"/>
        <v>0</v>
      </c>
      <c r="AP466" s="85">
        <f>'Май 2020'!AP466+'Июнь 2020'!AO466</f>
        <v>0</v>
      </c>
      <c r="AQ466" s="82">
        <f t="shared" si="4"/>
        <v>0</v>
      </c>
      <c r="AR466" s="86">
        <f>'Май 2020'!AR466+'Июнь 2020'!AQ466</f>
        <v>0</v>
      </c>
      <c r="AS466" s="87">
        <f>'Январь 2020'!AW466</f>
        <v>0</v>
      </c>
      <c r="AT466" s="88">
        <f>'Январь 2020'!AX466</f>
        <v>0</v>
      </c>
      <c r="AU466" s="45">
        <f t="shared" si="5"/>
        <v>0</v>
      </c>
    </row>
    <row r="467" spans="1:47" ht="14.25" customHeight="1">
      <c r="A467" s="71">
        <f>'Январь 2020'!A467</f>
        <v>0</v>
      </c>
      <c r="B467" s="72">
        <f>'Январь 2020'!G467</f>
        <v>0</v>
      </c>
      <c r="C467" s="257">
        <f>'Январь 2020'!B467</f>
        <v>0</v>
      </c>
      <c r="D467" s="75"/>
      <c r="E467" s="75"/>
      <c r="F467" s="76"/>
      <c r="G467" s="76"/>
      <c r="H467" s="75"/>
      <c r="I467" s="153"/>
      <c r="J467" s="153"/>
      <c r="K467" s="153"/>
      <c r="L467" s="75"/>
      <c r="M467" s="76"/>
      <c r="N467" s="76"/>
      <c r="O467" s="75"/>
      <c r="P467" s="153"/>
      <c r="Q467" s="153"/>
      <c r="R467" s="75"/>
      <c r="S467" s="75"/>
      <c r="T467" s="76"/>
      <c r="U467" s="76"/>
      <c r="V467" s="75"/>
      <c r="W467" s="153"/>
      <c r="X467" s="153"/>
      <c r="Y467" s="75"/>
      <c r="Z467" s="75"/>
      <c r="AA467" s="76"/>
      <c r="AB467" s="76"/>
      <c r="AC467" s="75"/>
      <c r="AD467" s="153"/>
      <c r="AE467" s="153"/>
      <c r="AF467" s="153"/>
      <c r="AG467" s="75"/>
      <c r="AH467" s="262"/>
      <c r="AI467" s="80">
        <f t="shared" si="0"/>
        <v>0</v>
      </c>
      <c r="AJ467" s="81">
        <f>'Май 2020'!AJ467-AI467</f>
        <v>0</v>
      </c>
      <c r="AK467" s="82">
        <f t="shared" si="1"/>
        <v>0</v>
      </c>
      <c r="AL467" s="83">
        <f>'Май 2020'!AL467+AK467</f>
        <v>0</v>
      </c>
      <c r="AM467" s="82">
        <f t="shared" si="2"/>
        <v>0</v>
      </c>
      <c r="AN467" s="84">
        <f>'Май 2020'!AN467+AM467</f>
        <v>0</v>
      </c>
      <c r="AO467" s="82">
        <f t="shared" si="3"/>
        <v>0</v>
      </c>
      <c r="AP467" s="85">
        <f>'Май 2020'!AP467+'Июнь 2020'!AO467</f>
        <v>0</v>
      </c>
      <c r="AQ467" s="82">
        <f t="shared" si="4"/>
        <v>0</v>
      </c>
      <c r="AR467" s="86">
        <f>'Май 2020'!AR467+'Июнь 2020'!AQ467</f>
        <v>0</v>
      </c>
      <c r="AS467" s="87">
        <f>'Январь 2020'!AW467</f>
        <v>0</v>
      </c>
      <c r="AT467" s="88">
        <f>'Январь 2020'!AX467</f>
        <v>0</v>
      </c>
      <c r="AU467" s="45">
        <f t="shared" si="5"/>
        <v>0</v>
      </c>
    </row>
    <row r="468" spans="1:47" ht="14.25" customHeight="1">
      <c r="A468" s="71">
        <f>'Январь 2020'!A468</f>
        <v>0</v>
      </c>
      <c r="B468" s="72">
        <f>'Январь 2020'!G468</f>
        <v>0</v>
      </c>
      <c r="C468" s="257">
        <f>'Январь 2020'!B468</f>
        <v>0</v>
      </c>
      <c r="D468" s="75"/>
      <c r="E468" s="75"/>
      <c r="F468" s="76"/>
      <c r="G468" s="76"/>
      <c r="H468" s="75"/>
      <c r="I468" s="153"/>
      <c r="J468" s="153"/>
      <c r="K468" s="153"/>
      <c r="L468" s="75"/>
      <c r="M468" s="76"/>
      <c r="N468" s="76"/>
      <c r="O468" s="75"/>
      <c r="P468" s="153"/>
      <c r="Q468" s="153"/>
      <c r="R468" s="75"/>
      <c r="S468" s="75"/>
      <c r="T468" s="76"/>
      <c r="U468" s="76"/>
      <c r="V468" s="75"/>
      <c r="W468" s="153"/>
      <c r="X468" s="153"/>
      <c r="Y468" s="75"/>
      <c r="Z468" s="75"/>
      <c r="AA468" s="76"/>
      <c r="AB468" s="76"/>
      <c r="AC468" s="75"/>
      <c r="AD468" s="153"/>
      <c r="AE468" s="153"/>
      <c r="AF468" s="153"/>
      <c r="AG468" s="75"/>
      <c r="AH468" s="262"/>
      <c r="AI468" s="80">
        <f t="shared" si="0"/>
        <v>0</v>
      </c>
      <c r="AJ468" s="81">
        <f>'Май 2020'!AJ468-AI468</f>
        <v>0</v>
      </c>
      <c r="AK468" s="82">
        <f t="shared" si="1"/>
        <v>0</v>
      </c>
      <c r="AL468" s="83">
        <f>'Май 2020'!AL468+AK468</f>
        <v>0</v>
      </c>
      <c r="AM468" s="82">
        <f t="shared" si="2"/>
        <v>0</v>
      </c>
      <c r="AN468" s="84">
        <f>'Май 2020'!AN468+AM468</f>
        <v>0</v>
      </c>
      <c r="AO468" s="82">
        <f t="shared" si="3"/>
        <v>0</v>
      </c>
      <c r="AP468" s="85">
        <f>'Май 2020'!AP468+'Июнь 2020'!AO468</f>
        <v>0</v>
      </c>
      <c r="AQ468" s="82">
        <f t="shared" si="4"/>
        <v>0</v>
      </c>
      <c r="AR468" s="86">
        <f>'Май 2020'!AR468+'Июнь 2020'!AQ468</f>
        <v>0</v>
      </c>
      <c r="AS468" s="87">
        <f>'Январь 2020'!AW468</f>
        <v>0</v>
      </c>
      <c r="AT468" s="88">
        <f>'Январь 2020'!AX468</f>
        <v>0</v>
      </c>
      <c r="AU468" s="45">
        <f t="shared" si="5"/>
        <v>0</v>
      </c>
    </row>
    <row r="469" spans="1:47" ht="14.25" customHeight="1">
      <c r="A469" s="71">
        <f>'Январь 2020'!A469</f>
        <v>0</v>
      </c>
      <c r="B469" s="72">
        <f>'Январь 2020'!G469</f>
        <v>0</v>
      </c>
      <c r="C469" s="257">
        <f>'Январь 2020'!B469</f>
        <v>0</v>
      </c>
      <c r="D469" s="75"/>
      <c r="E469" s="75"/>
      <c r="F469" s="76"/>
      <c r="G469" s="76"/>
      <c r="H469" s="75"/>
      <c r="I469" s="153"/>
      <c r="J469" s="153"/>
      <c r="K469" s="153"/>
      <c r="L469" s="75"/>
      <c r="M469" s="76"/>
      <c r="N469" s="76"/>
      <c r="O469" s="75"/>
      <c r="P469" s="153"/>
      <c r="Q469" s="153"/>
      <c r="R469" s="75"/>
      <c r="S469" s="75"/>
      <c r="T469" s="76"/>
      <c r="U469" s="76"/>
      <c r="V469" s="75"/>
      <c r="W469" s="153"/>
      <c r="X469" s="153"/>
      <c r="Y469" s="75"/>
      <c r="Z469" s="75"/>
      <c r="AA469" s="76"/>
      <c r="AB469" s="76"/>
      <c r="AC469" s="75"/>
      <c r="AD469" s="153"/>
      <c r="AE469" s="153"/>
      <c r="AF469" s="153"/>
      <c r="AG469" s="75"/>
      <c r="AH469" s="262"/>
      <c r="AI469" s="80">
        <f t="shared" si="0"/>
        <v>0</v>
      </c>
      <c r="AJ469" s="81">
        <f>'Май 2020'!AJ469-AI469</f>
        <v>0</v>
      </c>
      <c r="AK469" s="82">
        <f t="shared" si="1"/>
        <v>0</v>
      </c>
      <c r="AL469" s="83">
        <f>'Май 2020'!AL469+AK469</f>
        <v>0</v>
      </c>
      <c r="AM469" s="82">
        <f t="shared" si="2"/>
        <v>0</v>
      </c>
      <c r="AN469" s="84">
        <f>'Май 2020'!AN469+AM469</f>
        <v>0</v>
      </c>
      <c r="AO469" s="82">
        <f t="shared" si="3"/>
        <v>0</v>
      </c>
      <c r="AP469" s="85">
        <f>'Май 2020'!AP469+'Июнь 2020'!AO469</f>
        <v>0</v>
      </c>
      <c r="AQ469" s="82">
        <f t="shared" si="4"/>
        <v>0</v>
      </c>
      <c r="AR469" s="86">
        <f>'Май 2020'!AR469+'Июнь 2020'!AQ469</f>
        <v>0</v>
      </c>
      <c r="AS469" s="87">
        <f>'Январь 2020'!AW469</f>
        <v>0</v>
      </c>
      <c r="AT469" s="88">
        <f>'Январь 2020'!AX469</f>
        <v>0</v>
      </c>
      <c r="AU469" s="45">
        <f t="shared" si="5"/>
        <v>0</v>
      </c>
    </row>
    <row r="470" spans="1:47" ht="14.25" customHeight="1">
      <c r="A470" s="71">
        <f>'Январь 2020'!A470</f>
        <v>0</v>
      </c>
      <c r="B470" s="72">
        <f>'Январь 2020'!G470</f>
        <v>0</v>
      </c>
      <c r="C470" s="257">
        <f>'Январь 2020'!B470</f>
        <v>0</v>
      </c>
      <c r="D470" s="75"/>
      <c r="E470" s="75"/>
      <c r="F470" s="76"/>
      <c r="G470" s="76"/>
      <c r="H470" s="75"/>
      <c r="I470" s="153"/>
      <c r="J470" s="153"/>
      <c r="K470" s="153"/>
      <c r="L470" s="75"/>
      <c r="M470" s="76"/>
      <c r="N470" s="76"/>
      <c r="O470" s="75"/>
      <c r="P470" s="153"/>
      <c r="Q470" s="153"/>
      <c r="R470" s="75"/>
      <c r="S470" s="75"/>
      <c r="T470" s="76"/>
      <c r="U470" s="76"/>
      <c r="V470" s="75"/>
      <c r="W470" s="153"/>
      <c r="X470" s="153"/>
      <c r="Y470" s="75"/>
      <c r="Z470" s="75"/>
      <c r="AA470" s="76"/>
      <c r="AB470" s="76"/>
      <c r="AC470" s="75"/>
      <c r="AD470" s="153"/>
      <c r="AE470" s="153"/>
      <c r="AF470" s="153"/>
      <c r="AG470" s="75"/>
      <c r="AH470" s="262"/>
      <c r="AI470" s="80">
        <f t="shared" si="0"/>
        <v>0</v>
      </c>
      <c r="AJ470" s="81">
        <f>'Май 2020'!AJ470-AI470</f>
        <v>0</v>
      </c>
      <c r="AK470" s="82">
        <f t="shared" si="1"/>
        <v>0</v>
      </c>
      <c r="AL470" s="83">
        <f>'Май 2020'!AL470+AK470</f>
        <v>0</v>
      </c>
      <c r="AM470" s="82">
        <f t="shared" si="2"/>
        <v>0</v>
      </c>
      <c r="AN470" s="84">
        <f>'Май 2020'!AN470+AM470</f>
        <v>0</v>
      </c>
      <c r="AO470" s="82">
        <f t="shared" si="3"/>
        <v>0</v>
      </c>
      <c r="AP470" s="85">
        <f>'Май 2020'!AP470+'Июнь 2020'!AO470</f>
        <v>0</v>
      </c>
      <c r="AQ470" s="82">
        <f t="shared" si="4"/>
        <v>0</v>
      </c>
      <c r="AR470" s="86">
        <f>'Май 2020'!AR470+'Июнь 2020'!AQ470</f>
        <v>0</v>
      </c>
      <c r="AS470" s="87">
        <f>'Январь 2020'!AW470</f>
        <v>0</v>
      </c>
      <c r="AT470" s="88">
        <f>'Январь 2020'!AX470</f>
        <v>0</v>
      </c>
      <c r="AU470" s="45">
        <f t="shared" si="5"/>
        <v>0</v>
      </c>
    </row>
    <row r="471" spans="1:47" ht="14.25" customHeight="1">
      <c r="A471" s="71">
        <f>'Январь 2020'!A471</f>
        <v>0</v>
      </c>
      <c r="B471" s="72">
        <f>'Январь 2020'!G471</f>
        <v>0</v>
      </c>
      <c r="C471" s="257">
        <f>'Январь 2020'!B471</f>
        <v>0</v>
      </c>
      <c r="D471" s="75"/>
      <c r="E471" s="75"/>
      <c r="F471" s="76"/>
      <c r="G471" s="76"/>
      <c r="H471" s="75"/>
      <c r="I471" s="153"/>
      <c r="J471" s="153"/>
      <c r="K471" s="153"/>
      <c r="L471" s="75"/>
      <c r="M471" s="76"/>
      <c r="N471" s="76"/>
      <c r="O471" s="75"/>
      <c r="P471" s="153"/>
      <c r="Q471" s="153"/>
      <c r="R471" s="75"/>
      <c r="S471" s="75"/>
      <c r="T471" s="76"/>
      <c r="U471" s="76"/>
      <c r="V471" s="75"/>
      <c r="W471" s="153"/>
      <c r="X471" s="153"/>
      <c r="Y471" s="75"/>
      <c r="Z471" s="75"/>
      <c r="AA471" s="76"/>
      <c r="AB471" s="76"/>
      <c r="AC471" s="75"/>
      <c r="AD471" s="153"/>
      <c r="AE471" s="153"/>
      <c r="AF471" s="153"/>
      <c r="AG471" s="75"/>
      <c r="AH471" s="262"/>
      <c r="AI471" s="80">
        <f t="shared" si="0"/>
        <v>0</v>
      </c>
      <c r="AJ471" s="81">
        <f>'Май 2020'!AJ471-AI471</f>
        <v>0</v>
      </c>
      <c r="AK471" s="82">
        <f t="shared" si="1"/>
        <v>0</v>
      </c>
      <c r="AL471" s="83">
        <f>'Май 2020'!AL471+AK471</f>
        <v>0</v>
      </c>
      <c r="AM471" s="82">
        <f t="shared" si="2"/>
        <v>0</v>
      </c>
      <c r="AN471" s="84">
        <f>'Май 2020'!AN471+AM471</f>
        <v>0</v>
      </c>
      <c r="AO471" s="82">
        <f t="shared" si="3"/>
        <v>0</v>
      </c>
      <c r="AP471" s="85">
        <f>'Май 2020'!AP471+'Июнь 2020'!AO471</f>
        <v>0</v>
      </c>
      <c r="AQ471" s="82">
        <f t="shared" si="4"/>
        <v>0</v>
      </c>
      <c r="AR471" s="86">
        <f>'Май 2020'!AR471+'Июнь 2020'!AQ471</f>
        <v>0</v>
      </c>
      <c r="AS471" s="87">
        <f>'Январь 2020'!AW471</f>
        <v>0</v>
      </c>
      <c r="AT471" s="88">
        <f>'Январь 2020'!AX471</f>
        <v>0</v>
      </c>
      <c r="AU471" s="45">
        <f t="shared" si="5"/>
        <v>0</v>
      </c>
    </row>
    <row r="472" spans="1:47" ht="14.25" customHeight="1">
      <c r="A472" s="71">
        <f>'Январь 2020'!A472</f>
        <v>0</v>
      </c>
      <c r="B472" s="72">
        <f>'Январь 2020'!G472</f>
        <v>0</v>
      </c>
      <c r="C472" s="257">
        <f>'Январь 2020'!B472</f>
        <v>0</v>
      </c>
      <c r="D472" s="75"/>
      <c r="E472" s="75"/>
      <c r="F472" s="76"/>
      <c r="G472" s="76"/>
      <c r="H472" s="75"/>
      <c r="I472" s="153"/>
      <c r="J472" s="153"/>
      <c r="K472" s="153"/>
      <c r="L472" s="75"/>
      <c r="M472" s="76"/>
      <c r="N472" s="76"/>
      <c r="O472" s="75"/>
      <c r="P472" s="153"/>
      <c r="Q472" s="153"/>
      <c r="R472" s="75"/>
      <c r="S472" s="75"/>
      <c r="T472" s="76"/>
      <c r="U472" s="76"/>
      <c r="V472" s="75"/>
      <c r="W472" s="153"/>
      <c r="X472" s="153"/>
      <c r="Y472" s="75"/>
      <c r="Z472" s="75"/>
      <c r="AA472" s="76"/>
      <c r="AB472" s="76"/>
      <c r="AC472" s="75"/>
      <c r="AD472" s="153"/>
      <c r="AE472" s="153"/>
      <c r="AF472" s="153"/>
      <c r="AG472" s="75"/>
      <c r="AH472" s="262"/>
      <c r="AI472" s="80">
        <f t="shared" si="0"/>
        <v>0</v>
      </c>
      <c r="AJ472" s="81">
        <f>'Май 2020'!AJ472-AI472</f>
        <v>0</v>
      </c>
      <c r="AK472" s="82">
        <f t="shared" si="1"/>
        <v>0</v>
      </c>
      <c r="AL472" s="83">
        <f>'Май 2020'!AL472+AK472</f>
        <v>0</v>
      </c>
      <c r="AM472" s="82">
        <f t="shared" si="2"/>
        <v>0</v>
      </c>
      <c r="AN472" s="84">
        <f>'Май 2020'!AN472+AM472</f>
        <v>0</v>
      </c>
      <c r="AO472" s="82">
        <f t="shared" si="3"/>
        <v>0</v>
      </c>
      <c r="AP472" s="85">
        <f>'Май 2020'!AP472+'Июнь 2020'!AO472</f>
        <v>0</v>
      </c>
      <c r="AQ472" s="82">
        <f t="shared" si="4"/>
        <v>0</v>
      </c>
      <c r="AR472" s="86">
        <f>'Май 2020'!AR472+'Июнь 2020'!AQ472</f>
        <v>0</v>
      </c>
      <c r="AS472" s="87">
        <f>'Январь 2020'!AW472</f>
        <v>0</v>
      </c>
      <c r="AT472" s="88">
        <f>'Январь 2020'!AX472</f>
        <v>0</v>
      </c>
      <c r="AU472" s="45">
        <f t="shared" si="5"/>
        <v>0</v>
      </c>
    </row>
    <row r="473" spans="1:47" ht="14.25" customHeight="1">
      <c r="A473" s="71">
        <f>'Январь 2020'!A473</f>
        <v>0</v>
      </c>
      <c r="B473" s="72">
        <f>'Январь 2020'!G473</f>
        <v>0</v>
      </c>
      <c r="C473" s="257">
        <f>'Январь 2020'!B473</f>
        <v>0</v>
      </c>
      <c r="D473" s="75"/>
      <c r="E473" s="75"/>
      <c r="F473" s="76"/>
      <c r="G473" s="76"/>
      <c r="H473" s="75"/>
      <c r="I473" s="153"/>
      <c r="J473" s="153"/>
      <c r="K473" s="153"/>
      <c r="L473" s="75"/>
      <c r="M473" s="76"/>
      <c r="N473" s="76"/>
      <c r="O473" s="75"/>
      <c r="P473" s="153"/>
      <c r="Q473" s="153"/>
      <c r="R473" s="75"/>
      <c r="S473" s="75"/>
      <c r="T473" s="76"/>
      <c r="U473" s="76"/>
      <c r="V473" s="75"/>
      <c r="W473" s="153"/>
      <c r="X473" s="153"/>
      <c r="Y473" s="75"/>
      <c r="Z473" s="75"/>
      <c r="AA473" s="76"/>
      <c r="AB473" s="76"/>
      <c r="AC473" s="75"/>
      <c r="AD473" s="153"/>
      <c r="AE473" s="153"/>
      <c r="AF473" s="153"/>
      <c r="AG473" s="75"/>
      <c r="AH473" s="262"/>
      <c r="AI473" s="80">
        <f t="shared" si="0"/>
        <v>0</v>
      </c>
      <c r="AJ473" s="81">
        <f>'Май 2020'!AJ473-AI473</f>
        <v>0</v>
      </c>
      <c r="AK473" s="82">
        <f t="shared" si="1"/>
        <v>0</v>
      </c>
      <c r="AL473" s="83">
        <f>'Май 2020'!AL473+AK473</f>
        <v>0</v>
      </c>
      <c r="AM473" s="82">
        <f t="shared" si="2"/>
        <v>0</v>
      </c>
      <c r="AN473" s="84">
        <f>'Май 2020'!AN473+AM473</f>
        <v>0</v>
      </c>
      <c r="AO473" s="82">
        <f t="shared" si="3"/>
        <v>0</v>
      </c>
      <c r="AP473" s="85">
        <f>'Май 2020'!AP473+'Июнь 2020'!AO473</f>
        <v>0</v>
      </c>
      <c r="AQ473" s="82">
        <f t="shared" si="4"/>
        <v>0</v>
      </c>
      <c r="AR473" s="86">
        <f>'Май 2020'!AR473+'Июнь 2020'!AQ473</f>
        <v>0</v>
      </c>
      <c r="AS473" s="87">
        <f>'Январь 2020'!AW473</f>
        <v>0</v>
      </c>
      <c r="AT473" s="88">
        <f>'Январь 2020'!AX473</f>
        <v>0</v>
      </c>
      <c r="AU473" s="45">
        <f t="shared" si="5"/>
        <v>0</v>
      </c>
    </row>
    <row r="474" spans="1:47" ht="14.25" customHeight="1">
      <c r="A474" s="71">
        <f>'Январь 2020'!A474</f>
        <v>0</v>
      </c>
      <c r="B474" s="72">
        <f>'Январь 2020'!G474</f>
        <v>0</v>
      </c>
      <c r="C474" s="257">
        <f>'Январь 2020'!B474</f>
        <v>0</v>
      </c>
      <c r="D474" s="75"/>
      <c r="E474" s="75"/>
      <c r="F474" s="76"/>
      <c r="G474" s="76"/>
      <c r="H474" s="75"/>
      <c r="I474" s="153"/>
      <c r="J474" s="153"/>
      <c r="K474" s="153"/>
      <c r="L474" s="75"/>
      <c r="M474" s="76"/>
      <c r="N474" s="76"/>
      <c r="O474" s="75"/>
      <c r="P474" s="153"/>
      <c r="Q474" s="153"/>
      <c r="R474" s="75"/>
      <c r="S474" s="75"/>
      <c r="T474" s="76"/>
      <c r="U474" s="76"/>
      <c r="V474" s="75"/>
      <c r="W474" s="153"/>
      <c r="X474" s="153"/>
      <c r="Y474" s="75"/>
      <c r="Z474" s="75"/>
      <c r="AA474" s="76"/>
      <c r="AB474" s="76"/>
      <c r="AC474" s="75"/>
      <c r="AD474" s="153"/>
      <c r="AE474" s="153"/>
      <c r="AF474" s="153"/>
      <c r="AG474" s="75"/>
      <c r="AH474" s="262"/>
      <c r="AI474" s="80">
        <f t="shared" si="0"/>
        <v>0</v>
      </c>
      <c r="AJ474" s="81">
        <f>'Май 2020'!AJ474-AI474</f>
        <v>0</v>
      </c>
      <c r="AK474" s="82">
        <f t="shared" si="1"/>
        <v>0</v>
      </c>
      <c r="AL474" s="83">
        <f>'Май 2020'!AL474+AK474</f>
        <v>0</v>
      </c>
      <c r="AM474" s="82">
        <f t="shared" si="2"/>
        <v>0</v>
      </c>
      <c r="AN474" s="84">
        <f>'Май 2020'!AN474+AM474</f>
        <v>0</v>
      </c>
      <c r="AO474" s="82">
        <f t="shared" si="3"/>
        <v>0</v>
      </c>
      <c r="AP474" s="85">
        <f>'Май 2020'!AP474+'Июнь 2020'!AO474</f>
        <v>0</v>
      </c>
      <c r="AQ474" s="82">
        <f t="shared" si="4"/>
        <v>0</v>
      </c>
      <c r="AR474" s="86">
        <f>'Май 2020'!AR474+'Июнь 2020'!AQ474</f>
        <v>0</v>
      </c>
      <c r="AS474" s="87">
        <f>'Январь 2020'!AW474</f>
        <v>0</v>
      </c>
      <c r="AT474" s="88">
        <f>'Январь 2020'!AX474</f>
        <v>0</v>
      </c>
      <c r="AU474" s="45">
        <f t="shared" si="5"/>
        <v>0</v>
      </c>
    </row>
    <row r="475" spans="1:47" ht="14.25" customHeight="1">
      <c r="A475" s="71">
        <f>'Январь 2020'!A475</f>
        <v>0</v>
      </c>
      <c r="B475" s="72">
        <f>'Январь 2020'!G475</f>
        <v>0</v>
      </c>
      <c r="C475" s="257">
        <f>'Январь 2020'!B475</f>
        <v>0</v>
      </c>
      <c r="D475" s="75"/>
      <c r="E475" s="75"/>
      <c r="F475" s="76"/>
      <c r="G475" s="76"/>
      <c r="H475" s="75"/>
      <c r="I475" s="153"/>
      <c r="J475" s="153"/>
      <c r="K475" s="153"/>
      <c r="L475" s="75"/>
      <c r="M475" s="76"/>
      <c r="N475" s="76"/>
      <c r="O475" s="75"/>
      <c r="P475" s="153"/>
      <c r="Q475" s="153"/>
      <c r="R475" s="75"/>
      <c r="S475" s="75"/>
      <c r="T475" s="76"/>
      <c r="U475" s="76"/>
      <c r="V475" s="75"/>
      <c r="W475" s="153"/>
      <c r="X475" s="153"/>
      <c r="Y475" s="75"/>
      <c r="Z475" s="75"/>
      <c r="AA475" s="76"/>
      <c r="AB475" s="76"/>
      <c r="AC475" s="75"/>
      <c r="AD475" s="153"/>
      <c r="AE475" s="153"/>
      <c r="AF475" s="153"/>
      <c r="AG475" s="75"/>
      <c r="AH475" s="262"/>
      <c r="AI475" s="80">
        <f t="shared" si="0"/>
        <v>0</v>
      </c>
      <c r="AJ475" s="81">
        <f>'Май 2020'!AJ475-AI475</f>
        <v>0</v>
      </c>
      <c r="AK475" s="82">
        <f t="shared" si="1"/>
        <v>0</v>
      </c>
      <c r="AL475" s="83">
        <f>'Май 2020'!AL475+AK475</f>
        <v>0</v>
      </c>
      <c r="AM475" s="82">
        <f t="shared" si="2"/>
        <v>0</v>
      </c>
      <c r="AN475" s="84">
        <f>'Май 2020'!AN475+AM475</f>
        <v>0</v>
      </c>
      <c r="AO475" s="82">
        <f t="shared" si="3"/>
        <v>0</v>
      </c>
      <c r="AP475" s="85">
        <f>'Май 2020'!AP475+'Июнь 2020'!AO475</f>
        <v>0</v>
      </c>
      <c r="AQ475" s="82">
        <f t="shared" si="4"/>
        <v>0</v>
      </c>
      <c r="AR475" s="86">
        <f>'Май 2020'!AR475+'Июнь 2020'!AQ475</f>
        <v>0</v>
      </c>
      <c r="AS475" s="87">
        <f>'Январь 2020'!AW475</f>
        <v>0</v>
      </c>
      <c r="AT475" s="88">
        <f>'Январь 2020'!AX475</f>
        <v>0</v>
      </c>
      <c r="AU475" s="45">
        <f t="shared" si="5"/>
        <v>0</v>
      </c>
    </row>
    <row r="476" spans="1:47" ht="14.25" customHeight="1">
      <c r="A476" s="71">
        <f>'Январь 2020'!A476</f>
        <v>0</v>
      </c>
      <c r="B476" s="72">
        <f>'Январь 2020'!G476</f>
        <v>0</v>
      </c>
      <c r="C476" s="257">
        <f>'Январь 2020'!B476</f>
        <v>0</v>
      </c>
      <c r="D476" s="75"/>
      <c r="E476" s="75"/>
      <c r="F476" s="76"/>
      <c r="G476" s="76"/>
      <c r="H476" s="75"/>
      <c r="I476" s="153"/>
      <c r="J476" s="153"/>
      <c r="K476" s="153"/>
      <c r="L476" s="75"/>
      <c r="M476" s="76"/>
      <c r="N476" s="76"/>
      <c r="O476" s="75"/>
      <c r="P476" s="153"/>
      <c r="Q476" s="153"/>
      <c r="R476" s="75"/>
      <c r="S476" s="75"/>
      <c r="T476" s="76"/>
      <c r="U476" s="76"/>
      <c r="V476" s="75"/>
      <c r="W476" s="153"/>
      <c r="X476" s="153"/>
      <c r="Y476" s="75"/>
      <c r="Z476" s="75"/>
      <c r="AA476" s="76"/>
      <c r="AB476" s="76"/>
      <c r="AC476" s="75"/>
      <c r="AD476" s="153"/>
      <c r="AE476" s="153"/>
      <c r="AF476" s="153"/>
      <c r="AG476" s="75"/>
      <c r="AH476" s="262"/>
      <c r="AI476" s="80">
        <f t="shared" si="0"/>
        <v>0</v>
      </c>
      <c r="AJ476" s="81">
        <f>'Май 2020'!AJ476-AI476</f>
        <v>0</v>
      </c>
      <c r="AK476" s="82">
        <f t="shared" si="1"/>
        <v>0</v>
      </c>
      <c r="AL476" s="83">
        <f>'Май 2020'!AL476+AK476</f>
        <v>0</v>
      </c>
      <c r="AM476" s="82">
        <f t="shared" si="2"/>
        <v>0</v>
      </c>
      <c r="AN476" s="84">
        <f>'Май 2020'!AN476+AM476</f>
        <v>0</v>
      </c>
      <c r="AO476" s="82">
        <f t="shared" si="3"/>
        <v>0</v>
      </c>
      <c r="AP476" s="85">
        <f>'Май 2020'!AP476+'Июнь 2020'!AO476</f>
        <v>0</v>
      </c>
      <c r="AQ476" s="82">
        <f t="shared" si="4"/>
        <v>0</v>
      </c>
      <c r="AR476" s="86">
        <f>'Май 2020'!AR476+'Июнь 2020'!AQ476</f>
        <v>0</v>
      </c>
      <c r="AS476" s="87">
        <f>'Январь 2020'!AW476</f>
        <v>0</v>
      </c>
      <c r="AT476" s="88">
        <f>'Январь 2020'!AX476</f>
        <v>0</v>
      </c>
      <c r="AU476" s="45">
        <f t="shared" si="5"/>
        <v>0</v>
      </c>
    </row>
    <row r="477" spans="1:47" ht="14.25" customHeight="1">
      <c r="A477" s="71">
        <f>'Январь 2020'!A477</f>
        <v>0</v>
      </c>
      <c r="B477" s="72">
        <f>'Январь 2020'!G477</f>
        <v>0</v>
      </c>
      <c r="C477" s="257">
        <f>'Январь 2020'!B477</f>
        <v>0</v>
      </c>
      <c r="D477" s="75"/>
      <c r="E477" s="75"/>
      <c r="F477" s="76"/>
      <c r="G477" s="76"/>
      <c r="H477" s="75"/>
      <c r="I477" s="153"/>
      <c r="J477" s="153"/>
      <c r="K477" s="153"/>
      <c r="L477" s="75"/>
      <c r="M477" s="76"/>
      <c r="N477" s="76"/>
      <c r="O477" s="75"/>
      <c r="P477" s="153"/>
      <c r="Q477" s="153"/>
      <c r="R477" s="75"/>
      <c r="S477" s="75"/>
      <c r="T477" s="76"/>
      <c r="U477" s="76"/>
      <c r="V477" s="75"/>
      <c r="W477" s="153"/>
      <c r="X477" s="153"/>
      <c r="Y477" s="75"/>
      <c r="Z477" s="75"/>
      <c r="AA477" s="76"/>
      <c r="AB477" s="76"/>
      <c r="AC477" s="75"/>
      <c r="AD477" s="153"/>
      <c r="AE477" s="153"/>
      <c r="AF477" s="153"/>
      <c r="AG477" s="75"/>
      <c r="AH477" s="262"/>
      <c r="AI477" s="80">
        <f t="shared" si="0"/>
        <v>0</v>
      </c>
      <c r="AJ477" s="81">
        <f>'Май 2020'!AJ477-AI477</f>
        <v>0</v>
      </c>
      <c r="AK477" s="82">
        <f t="shared" si="1"/>
        <v>0</v>
      </c>
      <c r="AL477" s="83">
        <f>'Май 2020'!AL477+AK477</f>
        <v>0</v>
      </c>
      <c r="AM477" s="82">
        <f t="shared" si="2"/>
        <v>0</v>
      </c>
      <c r="AN477" s="84">
        <f>'Май 2020'!AN477+AM477</f>
        <v>0</v>
      </c>
      <c r="AO477" s="82">
        <f t="shared" si="3"/>
        <v>0</v>
      </c>
      <c r="AP477" s="85">
        <f>'Май 2020'!AP477+'Июнь 2020'!AO477</f>
        <v>0</v>
      </c>
      <c r="AQ477" s="82">
        <f t="shared" si="4"/>
        <v>0</v>
      </c>
      <c r="AR477" s="86">
        <f>'Май 2020'!AR477+'Июнь 2020'!AQ477</f>
        <v>0</v>
      </c>
      <c r="AS477" s="87">
        <f>'Январь 2020'!AW477</f>
        <v>0</v>
      </c>
      <c r="AT477" s="88">
        <f>'Январь 2020'!AX477</f>
        <v>0</v>
      </c>
      <c r="AU477" s="45">
        <f t="shared" si="5"/>
        <v>0</v>
      </c>
    </row>
    <row r="478" spans="1:47" ht="14.25" customHeight="1">
      <c r="A478" s="71">
        <f>'Январь 2020'!A478</f>
        <v>0</v>
      </c>
      <c r="B478" s="72">
        <f>'Январь 2020'!G478</f>
        <v>0</v>
      </c>
      <c r="C478" s="257">
        <f>'Январь 2020'!B478</f>
        <v>0</v>
      </c>
      <c r="D478" s="75"/>
      <c r="E478" s="75"/>
      <c r="F478" s="76"/>
      <c r="G478" s="76"/>
      <c r="H478" s="75"/>
      <c r="I478" s="153"/>
      <c r="J478" s="153"/>
      <c r="K478" s="153"/>
      <c r="L478" s="75"/>
      <c r="M478" s="76"/>
      <c r="N478" s="76"/>
      <c r="O478" s="75"/>
      <c r="P478" s="153"/>
      <c r="Q478" s="153"/>
      <c r="R478" s="75"/>
      <c r="S478" s="75"/>
      <c r="T478" s="76"/>
      <c r="U478" s="76"/>
      <c r="V478" s="75"/>
      <c r="W478" s="153"/>
      <c r="X478" s="153"/>
      <c r="Y478" s="75"/>
      <c r="Z478" s="75"/>
      <c r="AA478" s="76"/>
      <c r="AB478" s="76"/>
      <c r="AC478" s="75"/>
      <c r="AD478" s="153"/>
      <c r="AE478" s="153"/>
      <c r="AF478" s="153"/>
      <c r="AG478" s="75"/>
      <c r="AH478" s="262"/>
      <c r="AI478" s="80">
        <f t="shared" si="0"/>
        <v>0</v>
      </c>
      <c r="AJ478" s="81">
        <f>'Май 2020'!AJ478-AI478</f>
        <v>0</v>
      </c>
      <c r="AK478" s="82">
        <f t="shared" si="1"/>
        <v>0</v>
      </c>
      <c r="AL478" s="83">
        <f>'Май 2020'!AL478+AK478</f>
        <v>0</v>
      </c>
      <c r="AM478" s="82">
        <f t="shared" si="2"/>
        <v>0</v>
      </c>
      <c r="AN478" s="84">
        <f>'Май 2020'!AN478+AM478</f>
        <v>0</v>
      </c>
      <c r="AO478" s="82">
        <f t="shared" si="3"/>
        <v>0</v>
      </c>
      <c r="AP478" s="85">
        <f>'Май 2020'!AP478+'Июнь 2020'!AO478</f>
        <v>0</v>
      </c>
      <c r="AQ478" s="82">
        <f t="shared" si="4"/>
        <v>0</v>
      </c>
      <c r="AR478" s="86">
        <f>'Май 2020'!AR478+'Июнь 2020'!AQ478</f>
        <v>0</v>
      </c>
      <c r="AS478" s="87">
        <f>'Январь 2020'!AW478</f>
        <v>0</v>
      </c>
      <c r="AT478" s="88">
        <f>'Январь 2020'!AX478</f>
        <v>0</v>
      </c>
      <c r="AU478" s="45">
        <f t="shared" si="5"/>
        <v>0</v>
      </c>
    </row>
    <row r="479" spans="1:47" ht="14.25" customHeight="1">
      <c r="A479" s="71">
        <f>'Январь 2020'!A479</f>
        <v>0</v>
      </c>
      <c r="B479" s="72">
        <f>'Январь 2020'!G479</f>
        <v>0</v>
      </c>
      <c r="C479" s="257">
        <f>'Январь 2020'!B479</f>
        <v>0</v>
      </c>
      <c r="D479" s="75"/>
      <c r="E479" s="75"/>
      <c r="F479" s="76"/>
      <c r="G479" s="76"/>
      <c r="H479" s="75"/>
      <c r="I479" s="153"/>
      <c r="J479" s="153"/>
      <c r="K479" s="153"/>
      <c r="L479" s="75"/>
      <c r="M479" s="76"/>
      <c r="N479" s="76"/>
      <c r="O479" s="75"/>
      <c r="P479" s="153"/>
      <c r="Q479" s="153"/>
      <c r="R479" s="75"/>
      <c r="S479" s="75"/>
      <c r="T479" s="76"/>
      <c r="U479" s="76"/>
      <c r="V479" s="75"/>
      <c r="W479" s="153"/>
      <c r="X479" s="153"/>
      <c r="Y479" s="75"/>
      <c r="Z479" s="75"/>
      <c r="AA479" s="76"/>
      <c r="AB479" s="76"/>
      <c r="AC479" s="75"/>
      <c r="AD479" s="153"/>
      <c r="AE479" s="153"/>
      <c r="AF479" s="153"/>
      <c r="AG479" s="75"/>
      <c r="AH479" s="262"/>
      <c r="AI479" s="80">
        <f t="shared" si="0"/>
        <v>0</v>
      </c>
      <c r="AJ479" s="81">
        <f>'Май 2020'!AJ479-AI479</f>
        <v>0</v>
      </c>
      <c r="AK479" s="82">
        <f t="shared" si="1"/>
        <v>0</v>
      </c>
      <c r="AL479" s="83">
        <f>'Май 2020'!AL479+AK479</f>
        <v>0</v>
      </c>
      <c r="AM479" s="82">
        <f t="shared" si="2"/>
        <v>0</v>
      </c>
      <c r="AN479" s="84">
        <f>'Май 2020'!AN479+AM479</f>
        <v>0</v>
      </c>
      <c r="AO479" s="82">
        <f t="shared" si="3"/>
        <v>0</v>
      </c>
      <c r="AP479" s="85">
        <f>'Май 2020'!AP479+'Июнь 2020'!AO479</f>
        <v>0</v>
      </c>
      <c r="AQ479" s="82">
        <f t="shared" si="4"/>
        <v>0</v>
      </c>
      <c r="AR479" s="86">
        <f>'Май 2020'!AR479+'Июнь 2020'!AQ479</f>
        <v>0</v>
      </c>
      <c r="AS479" s="87">
        <f>'Январь 2020'!AW479</f>
        <v>0</v>
      </c>
      <c r="AT479" s="88">
        <f>'Январь 2020'!AX479</f>
        <v>0</v>
      </c>
      <c r="AU479" s="45">
        <f t="shared" si="5"/>
        <v>0</v>
      </c>
    </row>
    <row r="480" spans="1:47" ht="14.25" customHeight="1">
      <c r="A480" s="71">
        <f>'Январь 2020'!A480</f>
        <v>0</v>
      </c>
      <c r="B480" s="72">
        <f>'Январь 2020'!G480</f>
        <v>0</v>
      </c>
      <c r="C480" s="257">
        <f>'Январь 2020'!B480</f>
        <v>0</v>
      </c>
      <c r="D480" s="75"/>
      <c r="E480" s="75"/>
      <c r="F480" s="76"/>
      <c r="G480" s="76"/>
      <c r="H480" s="75"/>
      <c r="I480" s="153"/>
      <c r="J480" s="153"/>
      <c r="K480" s="153"/>
      <c r="L480" s="75"/>
      <c r="M480" s="76"/>
      <c r="N480" s="76"/>
      <c r="O480" s="75"/>
      <c r="P480" s="153"/>
      <c r="Q480" s="153"/>
      <c r="R480" s="75"/>
      <c r="S480" s="75"/>
      <c r="T480" s="76"/>
      <c r="U480" s="76"/>
      <c r="V480" s="75"/>
      <c r="W480" s="153"/>
      <c r="X480" s="153"/>
      <c r="Y480" s="75"/>
      <c r="Z480" s="75"/>
      <c r="AA480" s="76"/>
      <c r="AB480" s="76"/>
      <c r="AC480" s="75"/>
      <c r="AD480" s="153"/>
      <c r="AE480" s="153"/>
      <c r="AF480" s="153"/>
      <c r="AG480" s="75"/>
      <c r="AH480" s="262"/>
      <c r="AI480" s="80">
        <f t="shared" si="0"/>
        <v>0</v>
      </c>
      <c r="AJ480" s="81">
        <f>'Май 2020'!AJ480-AI480</f>
        <v>0</v>
      </c>
      <c r="AK480" s="82">
        <f t="shared" si="1"/>
        <v>0</v>
      </c>
      <c r="AL480" s="83">
        <f>'Май 2020'!AL480+AK480</f>
        <v>0</v>
      </c>
      <c r="AM480" s="82">
        <f t="shared" si="2"/>
        <v>0</v>
      </c>
      <c r="AN480" s="84">
        <f>'Май 2020'!AN480+AM480</f>
        <v>0</v>
      </c>
      <c r="AO480" s="82">
        <f t="shared" si="3"/>
        <v>0</v>
      </c>
      <c r="AP480" s="85">
        <f>'Май 2020'!AP480+'Июнь 2020'!AO480</f>
        <v>0</v>
      </c>
      <c r="AQ480" s="82">
        <f t="shared" si="4"/>
        <v>0</v>
      </c>
      <c r="AR480" s="86">
        <f>'Май 2020'!AR480+'Июнь 2020'!AQ480</f>
        <v>0</v>
      </c>
      <c r="AS480" s="87">
        <f>'Январь 2020'!AW480</f>
        <v>0</v>
      </c>
      <c r="AT480" s="88">
        <f>'Январь 2020'!AX480</f>
        <v>0</v>
      </c>
      <c r="AU480" s="45">
        <f t="shared" si="5"/>
        <v>0</v>
      </c>
    </row>
    <row r="481" spans="1:47" ht="14.25" customHeight="1">
      <c r="A481" s="71">
        <f>'Январь 2020'!A481</f>
        <v>0</v>
      </c>
      <c r="B481" s="72">
        <f>'Январь 2020'!G481</f>
        <v>0</v>
      </c>
      <c r="C481" s="257">
        <f>'Январь 2020'!B481</f>
        <v>0</v>
      </c>
      <c r="D481" s="75"/>
      <c r="E481" s="75"/>
      <c r="F481" s="76"/>
      <c r="G481" s="76"/>
      <c r="H481" s="75"/>
      <c r="I481" s="153"/>
      <c r="J481" s="153"/>
      <c r="K481" s="153"/>
      <c r="L481" s="75"/>
      <c r="M481" s="76"/>
      <c r="N481" s="76"/>
      <c r="O481" s="75"/>
      <c r="P481" s="153"/>
      <c r="Q481" s="153"/>
      <c r="R481" s="75"/>
      <c r="S481" s="75"/>
      <c r="T481" s="76"/>
      <c r="U481" s="76"/>
      <c r="V481" s="75"/>
      <c r="W481" s="153"/>
      <c r="X481" s="153"/>
      <c r="Y481" s="75"/>
      <c r="Z481" s="75"/>
      <c r="AA481" s="76"/>
      <c r="AB481" s="76"/>
      <c r="AC481" s="75"/>
      <c r="AD481" s="153"/>
      <c r="AE481" s="153"/>
      <c r="AF481" s="153"/>
      <c r="AG481" s="75"/>
      <c r="AH481" s="262"/>
      <c r="AI481" s="80">
        <f t="shared" si="0"/>
        <v>0</v>
      </c>
      <c r="AJ481" s="81">
        <f>'Май 2020'!AJ481-AI481</f>
        <v>0</v>
      </c>
      <c r="AK481" s="82">
        <f t="shared" si="1"/>
        <v>0</v>
      </c>
      <c r="AL481" s="83">
        <f>'Май 2020'!AL481+AK481</f>
        <v>0</v>
      </c>
      <c r="AM481" s="82">
        <f t="shared" si="2"/>
        <v>0</v>
      </c>
      <c r="AN481" s="84">
        <f>'Май 2020'!AN481+AM481</f>
        <v>0</v>
      </c>
      <c r="AO481" s="82">
        <f t="shared" si="3"/>
        <v>0</v>
      </c>
      <c r="AP481" s="85">
        <f>'Май 2020'!AP481+'Июнь 2020'!AO481</f>
        <v>0</v>
      </c>
      <c r="AQ481" s="82">
        <f t="shared" si="4"/>
        <v>0</v>
      </c>
      <c r="AR481" s="86">
        <f>'Май 2020'!AR481+'Июнь 2020'!AQ481</f>
        <v>0</v>
      </c>
      <c r="AS481" s="87">
        <f>'Январь 2020'!AW481</f>
        <v>0</v>
      </c>
      <c r="AT481" s="88">
        <f>'Январь 2020'!AX481</f>
        <v>0</v>
      </c>
      <c r="AU481" s="45">
        <f t="shared" si="5"/>
        <v>0</v>
      </c>
    </row>
    <row r="482" spans="1:47" ht="14.25" customHeight="1">
      <c r="A482" s="71">
        <f>'Январь 2020'!A482</f>
        <v>0</v>
      </c>
      <c r="B482" s="72">
        <f>'Январь 2020'!G482</f>
        <v>0</v>
      </c>
      <c r="C482" s="257">
        <f>'Январь 2020'!B482</f>
        <v>0</v>
      </c>
      <c r="D482" s="75"/>
      <c r="E482" s="75"/>
      <c r="F482" s="76"/>
      <c r="G482" s="76"/>
      <c r="H482" s="75"/>
      <c r="I482" s="153"/>
      <c r="J482" s="153"/>
      <c r="K482" s="153"/>
      <c r="L482" s="75"/>
      <c r="M482" s="76"/>
      <c r="N482" s="76"/>
      <c r="O482" s="75"/>
      <c r="P482" s="153"/>
      <c r="Q482" s="153"/>
      <c r="R482" s="75"/>
      <c r="S482" s="75"/>
      <c r="T482" s="76"/>
      <c r="U482" s="76"/>
      <c r="V482" s="75"/>
      <c r="W482" s="153"/>
      <c r="X482" s="153"/>
      <c r="Y482" s="75"/>
      <c r="Z482" s="75"/>
      <c r="AA482" s="76"/>
      <c r="AB482" s="76"/>
      <c r="AC482" s="75"/>
      <c r="AD482" s="153"/>
      <c r="AE482" s="153"/>
      <c r="AF482" s="153"/>
      <c r="AG482" s="75"/>
      <c r="AH482" s="262"/>
      <c r="AI482" s="80">
        <f t="shared" si="0"/>
        <v>0</v>
      </c>
      <c r="AJ482" s="81">
        <f>'Май 2020'!AJ482-AI482</f>
        <v>0</v>
      </c>
      <c r="AK482" s="82">
        <f t="shared" si="1"/>
        <v>0</v>
      </c>
      <c r="AL482" s="83">
        <f>'Май 2020'!AL482+AK482</f>
        <v>0</v>
      </c>
      <c r="AM482" s="82">
        <f t="shared" si="2"/>
        <v>0</v>
      </c>
      <c r="AN482" s="84">
        <f>'Май 2020'!AN482+AM482</f>
        <v>0</v>
      </c>
      <c r="AO482" s="82">
        <f t="shared" si="3"/>
        <v>0</v>
      </c>
      <c r="AP482" s="85">
        <f>'Май 2020'!AP482+'Июнь 2020'!AO482</f>
        <v>0</v>
      </c>
      <c r="AQ482" s="82">
        <f t="shared" si="4"/>
        <v>0</v>
      </c>
      <c r="AR482" s="86">
        <f>'Май 2020'!AR482+'Июнь 2020'!AQ482</f>
        <v>0</v>
      </c>
      <c r="AS482" s="87">
        <f>'Январь 2020'!AW482</f>
        <v>0</v>
      </c>
      <c r="AT482" s="88">
        <f>'Январь 2020'!AX482</f>
        <v>0</v>
      </c>
      <c r="AU482" s="45">
        <f t="shared" si="5"/>
        <v>0</v>
      </c>
    </row>
    <row r="483" spans="1:47" ht="14.25" customHeight="1">
      <c r="A483" s="71">
        <f>'Январь 2020'!A483</f>
        <v>0</v>
      </c>
      <c r="B483" s="72">
        <f>'Январь 2020'!G483</f>
        <v>0</v>
      </c>
      <c r="C483" s="257">
        <f>'Январь 2020'!B483</f>
        <v>0</v>
      </c>
      <c r="D483" s="75"/>
      <c r="E483" s="75"/>
      <c r="F483" s="76"/>
      <c r="G483" s="76"/>
      <c r="H483" s="75"/>
      <c r="I483" s="153"/>
      <c r="J483" s="153"/>
      <c r="K483" s="153"/>
      <c r="L483" s="75"/>
      <c r="M483" s="76"/>
      <c r="N483" s="76"/>
      <c r="O483" s="75"/>
      <c r="P483" s="153"/>
      <c r="Q483" s="153"/>
      <c r="R483" s="75"/>
      <c r="S483" s="75"/>
      <c r="T483" s="76"/>
      <c r="U483" s="76"/>
      <c r="V483" s="75"/>
      <c r="W483" s="153"/>
      <c r="X483" s="153"/>
      <c r="Y483" s="75"/>
      <c r="Z483" s="75"/>
      <c r="AA483" s="76"/>
      <c r="AB483" s="76"/>
      <c r="AC483" s="75"/>
      <c r="AD483" s="153"/>
      <c r="AE483" s="153"/>
      <c r="AF483" s="153"/>
      <c r="AG483" s="75"/>
      <c r="AH483" s="262"/>
      <c r="AI483" s="80">
        <f t="shared" si="0"/>
        <v>0</v>
      </c>
      <c r="AJ483" s="81">
        <f>'Май 2020'!AJ483-AI483</f>
        <v>0</v>
      </c>
      <c r="AK483" s="82">
        <f t="shared" si="1"/>
        <v>0</v>
      </c>
      <c r="AL483" s="83">
        <f>'Май 2020'!AL483+AK483</f>
        <v>0</v>
      </c>
      <c r="AM483" s="82">
        <f t="shared" si="2"/>
        <v>0</v>
      </c>
      <c r="AN483" s="84">
        <f>'Май 2020'!AN483+AM483</f>
        <v>0</v>
      </c>
      <c r="AO483" s="82">
        <f t="shared" si="3"/>
        <v>0</v>
      </c>
      <c r="AP483" s="85">
        <f>'Май 2020'!AP483+'Июнь 2020'!AO483</f>
        <v>0</v>
      </c>
      <c r="AQ483" s="82">
        <f t="shared" si="4"/>
        <v>0</v>
      </c>
      <c r="AR483" s="86">
        <f>'Май 2020'!AR483+'Июнь 2020'!AQ483</f>
        <v>0</v>
      </c>
      <c r="AS483" s="87">
        <f>'Январь 2020'!AW483</f>
        <v>0</v>
      </c>
      <c r="AT483" s="88">
        <f>'Январь 2020'!AX483</f>
        <v>0</v>
      </c>
      <c r="AU483" s="45">
        <f t="shared" si="5"/>
        <v>0</v>
      </c>
    </row>
    <row r="484" spans="1:47" ht="14.25" customHeight="1">
      <c r="A484" s="71">
        <f>'Январь 2020'!A484</f>
        <v>0</v>
      </c>
      <c r="B484" s="72">
        <f>'Январь 2020'!G484</f>
        <v>0</v>
      </c>
      <c r="C484" s="257">
        <f>'Январь 2020'!B484</f>
        <v>0</v>
      </c>
      <c r="D484" s="75"/>
      <c r="E484" s="75"/>
      <c r="F484" s="76"/>
      <c r="G484" s="76"/>
      <c r="H484" s="75"/>
      <c r="I484" s="153"/>
      <c r="J484" s="153"/>
      <c r="K484" s="153"/>
      <c r="L484" s="75"/>
      <c r="M484" s="76"/>
      <c r="N484" s="76"/>
      <c r="O484" s="75"/>
      <c r="P484" s="153"/>
      <c r="Q484" s="153"/>
      <c r="R484" s="75"/>
      <c r="S484" s="75"/>
      <c r="T484" s="76"/>
      <c r="U484" s="76"/>
      <c r="V484" s="75"/>
      <c r="W484" s="153"/>
      <c r="X484" s="153"/>
      <c r="Y484" s="75"/>
      <c r="Z484" s="75"/>
      <c r="AA484" s="76"/>
      <c r="AB484" s="76"/>
      <c r="AC484" s="75"/>
      <c r="AD484" s="153"/>
      <c r="AE484" s="153"/>
      <c r="AF484" s="153"/>
      <c r="AG484" s="75"/>
      <c r="AH484" s="262"/>
      <c r="AI484" s="80">
        <f t="shared" si="0"/>
        <v>0</v>
      </c>
      <c r="AJ484" s="81">
        <f>'Май 2020'!AJ484-AI484</f>
        <v>0</v>
      </c>
      <c r="AK484" s="82">
        <f t="shared" si="1"/>
        <v>0</v>
      </c>
      <c r="AL484" s="83">
        <f>'Май 2020'!AL484+AK484</f>
        <v>0</v>
      </c>
      <c r="AM484" s="82">
        <f t="shared" si="2"/>
        <v>0</v>
      </c>
      <c r="AN484" s="84">
        <f>'Май 2020'!AN484+AM484</f>
        <v>0</v>
      </c>
      <c r="AO484" s="82">
        <f t="shared" si="3"/>
        <v>0</v>
      </c>
      <c r="AP484" s="85">
        <f>'Май 2020'!AP484+'Июнь 2020'!AO484</f>
        <v>0</v>
      </c>
      <c r="AQ484" s="82">
        <f t="shared" si="4"/>
        <v>0</v>
      </c>
      <c r="AR484" s="86">
        <f>'Май 2020'!AR484+'Июнь 2020'!AQ484</f>
        <v>0</v>
      </c>
      <c r="AS484" s="87">
        <f>'Январь 2020'!AW484</f>
        <v>0</v>
      </c>
      <c r="AT484" s="88">
        <f>'Январь 2020'!AX484</f>
        <v>0</v>
      </c>
      <c r="AU484" s="45">
        <f t="shared" si="5"/>
        <v>0</v>
      </c>
    </row>
    <row r="485" spans="1:47" ht="14.25" customHeight="1">
      <c r="A485" s="71">
        <f>'Январь 2020'!A485</f>
        <v>0</v>
      </c>
      <c r="B485" s="72">
        <f>'Январь 2020'!G485</f>
        <v>0</v>
      </c>
      <c r="C485" s="257">
        <f>'Январь 2020'!B485</f>
        <v>0</v>
      </c>
      <c r="D485" s="75"/>
      <c r="E485" s="75"/>
      <c r="F485" s="76"/>
      <c r="G485" s="76"/>
      <c r="H485" s="75"/>
      <c r="I485" s="153"/>
      <c r="J485" s="153"/>
      <c r="K485" s="153"/>
      <c r="L485" s="75"/>
      <c r="M485" s="76"/>
      <c r="N485" s="76"/>
      <c r="O485" s="75"/>
      <c r="P485" s="153"/>
      <c r="Q485" s="153"/>
      <c r="R485" s="75"/>
      <c r="S485" s="75"/>
      <c r="T485" s="76"/>
      <c r="U485" s="76"/>
      <c r="V485" s="75"/>
      <c r="W485" s="153"/>
      <c r="X485" s="153"/>
      <c r="Y485" s="75"/>
      <c r="Z485" s="75"/>
      <c r="AA485" s="76"/>
      <c r="AB485" s="76"/>
      <c r="AC485" s="75"/>
      <c r="AD485" s="153"/>
      <c r="AE485" s="153"/>
      <c r="AF485" s="153"/>
      <c r="AG485" s="75"/>
      <c r="AH485" s="262"/>
      <c r="AI485" s="80">
        <f t="shared" si="0"/>
        <v>0</v>
      </c>
      <c r="AJ485" s="81">
        <f>'Май 2020'!AJ485-AI485</f>
        <v>0</v>
      </c>
      <c r="AK485" s="82">
        <f t="shared" si="1"/>
        <v>0</v>
      </c>
      <c r="AL485" s="83">
        <f>'Май 2020'!AL485+AK485</f>
        <v>0</v>
      </c>
      <c r="AM485" s="82">
        <f t="shared" si="2"/>
        <v>0</v>
      </c>
      <c r="AN485" s="84">
        <f>'Май 2020'!AN485+AM485</f>
        <v>0</v>
      </c>
      <c r="AO485" s="82">
        <f t="shared" si="3"/>
        <v>0</v>
      </c>
      <c r="AP485" s="85">
        <f>'Май 2020'!AP485+'Июнь 2020'!AO485</f>
        <v>0</v>
      </c>
      <c r="AQ485" s="82">
        <f t="shared" si="4"/>
        <v>0</v>
      </c>
      <c r="AR485" s="86">
        <f>'Май 2020'!AR485+'Июнь 2020'!AQ485</f>
        <v>0</v>
      </c>
      <c r="AS485" s="87">
        <f>'Январь 2020'!AW485</f>
        <v>0</v>
      </c>
      <c r="AT485" s="88">
        <f>'Январь 2020'!AX485</f>
        <v>0</v>
      </c>
      <c r="AU485" s="45">
        <f t="shared" si="5"/>
        <v>0</v>
      </c>
    </row>
    <row r="486" spans="1:47" ht="14.25" customHeight="1">
      <c r="A486" s="71">
        <f>'Январь 2020'!A486</f>
        <v>0</v>
      </c>
      <c r="B486" s="72">
        <f>'Январь 2020'!G486</f>
        <v>0</v>
      </c>
      <c r="C486" s="257">
        <f>'Январь 2020'!B486</f>
        <v>0</v>
      </c>
      <c r="D486" s="75"/>
      <c r="E486" s="75"/>
      <c r="F486" s="76"/>
      <c r="G486" s="76"/>
      <c r="H486" s="75"/>
      <c r="I486" s="153"/>
      <c r="J486" s="153"/>
      <c r="K486" s="153"/>
      <c r="L486" s="75"/>
      <c r="M486" s="76"/>
      <c r="N486" s="76"/>
      <c r="O486" s="75"/>
      <c r="P486" s="153"/>
      <c r="Q486" s="153"/>
      <c r="R486" s="75"/>
      <c r="S486" s="75"/>
      <c r="T486" s="76"/>
      <c r="U486" s="76"/>
      <c r="V486" s="75"/>
      <c r="W486" s="153"/>
      <c r="X486" s="153"/>
      <c r="Y486" s="75"/>
      <c r="Z486" s="75"/>
      <c r="AA486" s="76"/>
      <c r="AB486" s="76"/>
      <c r="AC486" s="75"/>
      <c r="AD486" s="153"/>
      <c r="AE486" s="153"/>
      <c r="AF486" s="153"/>
      <c r="AG486" s="75"/>
      <c r="AH486" s="262"/>
      <c r="AI486" s="80">
        <f t="shared" si="0"/>
        <v>0</v>
      </c>
      <c r="AJ486" s="81">
        <f>'Май 2020'!AJ486-AI486</f>
        <v>0</v>
      </c>
      <c r="AK486" s="82">
        <f t="shared" si="1"/>
        <v>0</v>
      </c>
      <c r="AL486" s="83">
        <f>'Май 2020'!AL486+AK486</f>
        <v>0</v>
      </c>
      <c r="AM486" s="82">
        <f t="shared" si="2"/>
        <v>0</v>
      </c>
      <c r="AN486" s="84">
        <f>'Май 2020'!AN486+AM486</f>
        <v>0</v>
      </c>
      <c r="AO486" s="82">
        <f t="shared" si="3"/>
        <v>0</v>
      </c>
      <c r="AP486" s="85">
        <f>'Май 2020'!AP486+'Июнь 2020'!AO486</f>
        <v>0</v>
      </c>
      <c r="AQ486" s="82">
        <f t="shared" si="4"/>
        <v>0</v>
      </c>
      <c r="AR486" s="86">
        <f>'Май 2020'!AR486+'Июнь 2020'!AQ486</f>
        <v>0</v>
      </c>
      <c r="AS486" s="87">
        <f>'Январь 2020'!AW486</f>
        <v>0</v>
      </c>
      <c r="AT486" s="88">
        <f>'Январь 2020'!AX486</f>
        <v>0</v>
      </c>
      <c r="AU486" s="45">
        <f t="shared" si="5"/>
        <v>0</v>
      </c>
    </row>
    <row r="487" spans="1:47" ht="14.25" customHeight="1">
      <c r="A487" s="71">
        <f>'Январь 2020'!A487</f>
        <v>0</v>
      </c>
      <c r="B487" s="72">
        <f>'Январь 2020'!G487</f>
        <v>0</v>
      </c>
      <c r="C487" s="257">
        <f>'Январь 2020'!B487</f>
        <v>0</v>
      </c>
      <c r="D487" s="75"/>
      <c r="E487" s="75"/>
      <c r="F487" s="76"/>
      <c r="G487" s="76"/>
      <c r="H487" s="75"/>
      <c r="I487" s="153"/>
      <c r="J487" s="153"/>
      <c r="K487" s="153"/>
      <c r="L487" s="75"/>
      <c r="M487" s="76"/>
      <c r="N487" s="76"/>
      <c r="O487" s="75"/>
      <c r="P487" s="153"/>
      <c r="Q487" s="153"/>
      <c r="R487" s="75"/>
      <c r="S487" s="75"/>
      <c r="T487" s="76"/>
      <c r="U487" s="76"/>
      <c r="V487" s="75"/>
      <c r="W487" s="153"/>
      <c r="X487" s="153"/>
      <c r="Y487" s="75"/>
      <c r="Z487" s="75"/>
      <c r="AA487" s="76"/>
      <c r="AB487" s="76"/>
      <c r="AC487" s="75"/>
      <c r="AD487" s="153"/>
      <c r="AE487" s="153"/>
      <c r="AF487" s="153"/>
      <c r="AG487" s="75"/>
      <c r="AH487" s="262"/>
      <c r="AI487" s="80">
        <f t="shared" si="0"/>
        <v>0</v>
      </c>
      <c r="AJ487" s="81">
        <f>'Май 2020'!AJ487-AI487</f>
        <v>0</v>
      </c>
      <c r="AK487" s="82">
        <f t="shared" si="1"/>
        <v>0</v>
      </c>
      <c r="AL487" s="83">
        <f>'Май 2020'!AL487+AK487</f>
        <v>0</v>
      </c>
      <c r="AM487" s="82">
        <f t="shared" si="2"/>
        <v>0</v>
      </c>
      <c r="AN487" s="84">
        <f>'Май 2020'!AN487+AM487</f>
        <v>0</v>
      </c>
      <c r="AO487" s="82">
        <f t="shared" si="3"/>
        <v>0</v>
      </c>
      <c r="AP487" s="85">
        <f>'Май 2020'!AP487+'Июнь 2020'!AO487</f>
        <v>0</v>
      </c>
      <c r="AQ487" s="82">
        <f t="shared" si="4"/>
        <v>0</v>
      </c>
      <c r="AR487" s="86">
        <f>'Май 2020'!AR487+'Июнь 2020'!AQ487</f>
        <v>0</v>
      </c>
      <c r="AS487" s="87">
        <f>'Январь 2020'!AW487</f>
        <v>0</v>
      </c>
      <c r="AT487" s="88">
        <f>'Январь 2020'!AX487</f>
        <v>0</v>
      </c>
      <c r="AU487" s="45">
        <f t="shared" si="5"/>
        <v>0</v>
      </c>
    </row>
    <row r="488" spans="1:47" ht="14.25" customHeight="1">
      <c r="A488" s="71">
        <f>'Январь 2020'!A488</f>
        <v>0</v>
      </c>
      <c r="B488" s="72">
        <f>'Январь 2020'!G488</f>
        <v>0</v>
      </c>
      <c r="C488" s="257">
        <f>'Январь 2020'!B488</f>
        <v>0</v>
      </c>
      <c r="D488" s="75"/>
      <c r="E488" s="75"/>
      <c r="F488" s="76"/>
      <c r="G488" s="76"/>
      <c r="H488" s="75"/>
      <c r="I488" s="153"/>
      <c r="J488" s="153"/>
      <c r="K488" s="153"/>
      <c r="L488" s="75"/>
      <c r="M488" s="76"/>
      <c r="N488" s="76"/>
      <c r="O488" s="75"/>
      <c r="P488" s="153"/>
      <c r="Q488" s="153"/>
      <c r="R488" s="75"/>
      <c r="S488" s="75"/>
      <c r="T488" s="76"/>
      <c r="U488" s="76"/>
      <c r="V488" s="75"/>
      <c r="W488" s="153"/>
      <c r="X488" s="153"/>
      <c r="Y488" s="75"/>
      <c r="Z488" s="75"/>
      <c r="AA488" s="76"/>
      <c r="AB488" s="76"/>
      <c r="AC488" s="75"/>
      <c r="AD488" s="153"/>
      <c r="AE488" s="153"/>
      <c r="AF488" s="153"/>
      <c r="AG488" s="75"/>
      <c r="AH488" s="262"/>
      <c r="AI488" s="80">
        <f t="shared" si="0"/>
        <v>0</v>
      </c>
      <c r="AJ488" s="81">
        <f>'Май 2020'!AJ488-AI488</f>
        <v>0</v>
      </c>
      <c r="AK488" s="82">
        <f t="shared" si="1"/>
        <v>0</v>
      </c>
      <c r="AL488" s="83">
        <f>'Май 2020'!AL488+AK488</f>
        <v>0</v>
      </c>
      <c r="AM488" s="82">
        <f t="shared" si="2"/>
        <v>0</v>
      </c>
      <c r="AN488" s="84">
        <f>'Май 2020'!AN488+AM488</f>
        <v>0</v>
      </c>
      <c r="AO488" s="82">
        <f t="shared" si="3"/>
        <v>0</v>
      </c>
      <c r="AP488" s="85">
        <f>'Май 2020'!AP488+'Июнь 2020'!AO488</f>
        <v>0</v>
      </c>
      <c r="AQ488" s="82">
        <f t="shared" si="4"/>
        <v>0</v>
      </c>
      <c r="AR488" s="86">
        <f>'Май 2020'!AR488+'Июнь 2020'!AQ488</f>
        <v>0</v>
      </c>
      <c r="AS488" s="87">
        <f>'Январь 2020'!AW488</f>
        <v>0</v>
      </c>
      <c r="AT488" s="88">
        <f>'Январь 2020'!AX488</f>
        <v>0</v>
      </c>
      <c r="AU488" s="45">
        <f t="shared" si="5"/>
        <v>0</v>
      </c>
    </row>
    <row r="489" spans="1:47" ht="14.25" customHeight="1">
      <c r="A489" s="71">
        <f>'Январь 2020'!A489</f>
        <v>0</v>
      </c>
      <c r="B489" s="72">
        <f>'Январь 2020'!G489</f>
        <v>0</v>
      </c>
      <c r="C489" s="257">
        <f>'Январь 2020'!B489</f>
        <v>0</v>
      </c>
      <c r="D489" s="75"/>
      <c r="E489" s="75"/>
      <c r="F489" s="76"/>
      <c r="G489" s="76"/>
      <c r="H489" s="75"/>
      <c r="I489" s="153"/>
      <c r="J489" s="153"/>
      <c r="K489" s="153"/>
      <c r="L489" s="75"/>
      <c r="M489" s="76"/>
      <c r="N489" s="76"/>
      <c r="O489" s="75"/>
      <c r="P489" s="153"/>
      <c r="Q489" s="153"/>
      <c r="R489" s="75"/>
      <c r="S489" s="75"/>
      <c r="T489" s="76"/>
      <c r="U489" s="76"/>
      <c r="V489" s="75"/>
      <c r="W489" s="153"/>
      <c r="X489" s="153"/>
      <c r="Y489" s="75"/>
      <c r="Z489" s="75"/>
      <c r="AA489" s="76"/>
      <c r="AB489" s="76"/>
      <c r="AC489" s="75"/>
      <c r="AD489" s="153"/>
      <c r="AE489" s="153"/>
      <c r="AF489" s="153"/>
      <c r="AG489" s="75"/>
      <c r="AH489" s="262"/>
      <c r="AI489" s="80">
        <f t="shared" si="0"/>
        <v>0</v>
      </c>
      <c r="AJ489" s="81">
        <f>'Май 2020'!AJ489-AI489</f>
        <v>0</v>
      </c>
      <c r="AK489" s="82">
        <f t="shared" si="1"/>
        <v>0</v>
      </c>
      <c r="AL489" s="83">
        <f>'Май 2020'!AL489+AK489</f>
        <v>0</v>
      </c>
      <c r="AM489" s="82">
        <f t="shared" si="2"/>
        <v>0</v>
      </c>
      <c r="AN489" s="84">
        <f>'Май 2020'!AN489+AM489</f>
        <v>0</v>
      </c>
      <c r="AO489" s="82">
        <f t="shared" si="3"/>
        <v>0</v>
      </c>
      <c r="AP489" s="85">
        <f>'Май 2020'!AP489+'Июнь 2020'!AO489</f>
        <v>0</v>
      </c>
      <c r="AQ489" s="82">
        <f t="shared" si="4"/>
        <v>0</v>
      </c>
      <c r="AR489" s="86">
        <f>'Май 2020'!AR489+'Июнь 2020'!AQ489</f>
        <v>0</v>
      </c>
      <c r="AS489" s="87">
        <f>'Январь 2020'!AW489</f>
        <v>0</v>
      </c>
      <c r="AT489" s="88">
        <f>'Январь 2020'!AX489</f>
        <v>0</v>
      </c>
      <c r="AU489" s="45">
        <f t="shared" si="5"/>
        <v>0</v>
      </c>
    </row>
    <row r="490" spans="1:47" ht="14.25" customHeight="1">
      <c r="A490" s="71">
        <f>'Январь 2020'!A490</f>
        <v>0</v>
      </c>
      <c r="B490" s="72">
        <f>'Январь 2020'!G490</f>
        <v>0</v>
      </c>
      <c r="C490" s="257">
        <f>'Январь 2020'!B490</f>
        <v>0</v>
      </c>
      <c r="D490" s="75"/>
      <c r="E490" s="75"/>
      <c r="F490" s="76"/>
      <c r="G490" s="76"/>
      <c r="H490" s="75"/>
      <c r="I490" s="153"/>
      <c r="J490" s="153"/>
      <c r="K490" s="153"/>
      <c r="L490" s="75"/>
      <c r="M490" s="76"/>
      <c r="N490" s="76"/>
      <c r="O490" s="75"/>
      <c r="P490" s="153"/>
      <c r="Q490" s="153"/>
      <c r="R490" s="75"/>
      <c r="S490" s="75"/>
      <c r="T490" s="76"/>
      <c r="U490" s="76"/>
      <c r="V490" s="75"/>
      <c r="W490" s="153"/>
      <c r="X490" s="153"/>
      <c r="Y490" s="75"/>
      <c r="Z490" s="75"/>
      <c r="AA490" s="76"/>
      <c r="AB490" s="76"/>
      <c r="AC490" s="75"/>
      <c r="AD490" s="153"/>
      <c r="AE490" s="153"/>
      <c r="AF490" s="153"/>
      <c r="AG490" s="75"/>
      <c r="AH490" s="262"/>
      <c r="AI490" s="80">
        <f t="shared" si="0"/>
        <v>0</v>
      </c>
      <c r="AJ490" s="81">
        <f>'Май 2020'!AJ490-AI490</f>
        <v>0</v>
      </c>
      <c r="AK490" s="82">
        <f t="shared" si="1"/>
        <v>0</v>
      </c>
      <c r="AL490" s="83">
        <f>'Май 2020'!AL490+AK490</f>
        <v>0</v>
      </c>
      <c r="AM490" s="82">
        <f t="shared" si="2"/>
        <v>0</v>
      </c>
      <c r="AN490" s="84">
        <f>'Май 2020'!AN490+AM490</f>
        <v>0</v>
      </c>
      <c r="AO490" s="82">
        <f t="shared" si="3"/>
        <v>0</v>
      </c>
      <c r="AP490" s="85">
        <f>'Май 2020'!AP490+'Июнь 2020'!AO490</f>
        <v>0</v>
      </c>
      <c r="AQ490" s="82">
        <f t="shared" si="4"/>
        <v>0</v>
      </c>
      <c r="AR490" s="86">
        <f>'Май 2020'!AR490+'Июнь 2020'!AQ490</f>
        <v>0</v>
      </c>
      <c r="AS490" s="87">
        <f>'Январь 2020'!AW490</f>
        <v>0</v>
      </c>
      <c r="AT490" s="88">
        <f>'Январь 2020'!AX490</f>
        <v>0</v>
      </c>
      <c r="AU490" s="45">
        <f t="shared" si="5"/>
        <v>0</v>
      </c>
    </row>
    <row r="491" spans="1:47" ht="14.25" customHeight="1">
      <c r="A491" s="71">
        <f>'Январь 2020'!A491</f>
        <v>0</v>
      </c>
      <c r="B491" s="72">
        <f>'Январь 2020'!G491</f>
        <v>0</v>
      </c>
      <c r="C491" s="257">
        <f>'Январь 2020'!B491</f>
        <v>0</v>
      </c>
      <c r="D491" s="75"/>
      <c r="E491" s="75"/>
      <c r="F491" s="76"/>
      <c r="G491" s="76"/>
      <c r="H491" s="75"/>
      <c r="I491" s="153"/>
      <c r="J491" s="153"/>
      <c r="K491" s="153"/>
      <c r="L491" s="75"/>
      <c r="M491" s="76"/>
      <c r="N491" s="76"/>
      <c r="O491" s="75"/>
      <c r="P491" s="153"/>
      <c r="Q491" s="153"/>
      <c r="R491" s="75"/>
      <c r="S491" s="75"/>
      <c r="T491" s="76"/>
      <c r="U491" s="76"/>
      <c r="V491" s="75"/>
      <c r="W491" s="153"/>
      <c r="X491" s="153"/>
      <c r="Y491" s="75"/>
      <c r="Z491" s="75"/>
      <c r="AA491" s="76"/>
      <c r="AB491" s="76"/>
      <c r="AC491" s="75"/>
      <c r="AD491" s="153"/>
      <c r="AE491" s="153"/>
      <c r="AF491" s="153"/>
      <c r="AG491" s="75"/>
      <c r="AH491" s="262"/>
      <c r="AI491" s="80">
        <f t="shared" si="0"/>
        <v>0</v>
      </c>
      <c r="AJ491" s="81">
        <f>'Май 2020'!AJ491-AI491</f>
        <v>0</v>
      </c>
      <c r="AK491" s="82">
        <f t="shared" si="1"/>
        <v>0</v>
      </c>
      <c r="AL491" s="83">
        <f>'Май 2020'!AL491+AK491</f>
        <v>0</v>
      </c>
      <c r="AM491" s="82">
        <f t="shared" si="2"/>
        <v>0</v>
      </c>
      <c r="AN491" s="84">
        <f>'Май 2020'!AN491+AM491</f>
        <v>0</v>
      </c>
      <c r="AO491" s="82">
        <f t="shared" si="3"/>
        <v>0</v>
      </c>
      <c r="AP491" s="85">
        <f>'Май 2020'!AP491+'Июнь 2020'!AO491</f>
        <v>0</v>
      </c>
      <c r="AQ491" s="82">
        <f t="shared" si="4"/>
        <v>0</v>
      </c>
      <c r="AR491" s="86">
        <f>'Май 2020'!AR491+'Июнь 2020'!AQ491</f>
        <v>0</v>
      </c>
      <c r="AS491" s="87">
        <f>'Январь 2020'!AW491</f>
        <v>0</v>
      </c>
      <c r="AT491" s="88">
        <f>'Январь 2020'!AX491</f>
        <v>0</v>
      </c>
      <c r="AU491" s="45">
        <f t="shared" si="5"/>
        <v>0</v>
      </c>
    </row>
    <row r="492" spans="1:47" ht="14.25" customHeight="1">
      <c r="A492" s="71">
        <f>'Январь 2020'!A492</f>
        <v>0</v>
      </c>
      <c r="B492" s="72">
        <f>'Январь 2020'!G492</f>
        <v>0</v>
      </c>
      <c r="C492" s="257">
        <f>'Январь 2020'!B492</f>
        <v>0</v>
      </c>
      <c r="D492" s="75"/>
      <c r="E492" s="75"/>
      <c r="F492" s="76"/>
      <c r="G492" s="76"/>
      <c r="H492" s="75"/>
      <c r="I492" s="153"/>
      <c r="J492" s="153"/>
      <c r="K492" s="153"/>
      <c r="L492" s="75"/>
      <c r="M492" s="76"/>
      <c r="N492" s="76"/>
      <c r="O492" s="75"/>
      <c r="P492" s="153"/>
      <c r="Q492" s="153"/>
      <c r="R492" s="75"/>
      <c r="S492" s="75"/>
      <c r="T492" s="76"/>
      <c r="U492" s="76"/>
      <c r="V492" s="75"/>
      <c r="W492" s="153"/>
      <c r="X492" s="153"/>
      <c r="Y492" s="75"/>
      <c r="Z492" s="75"/>
      <c r="AA492" s="76"/>
      <c r="AB492" s="76"/>
      <c r="AC492" s="75"/>
      <c r="AD492" s="153"/>
      <c r="AE492" s="153"/>
      <c r="AF492" s="153"/>
      <c r="AG492" s="75"/>
      <c r="AH492" s="262"/>
      <c r="AI492" s="80">
        <f t="shared" si="0"/>
        <v>0</v>
      </c>
      <c r="AJ492" s="81">
        <f>'Май 2020'!AJ492-AI492</f>
        <v>0</v>
      </c>
      <c r="AK492" s="82">
        <f t="shared" si="1"/>
        <v>0</v>
      </c>
      <c r="AL492" s="83">
        <f>'Май 2020'!AL492+AK492</f>
        <v>0</v>
      </c>
      <c r="AM492" s="82">
        <f t="shared" si="2"/>
        <v>0</v>
      </c>
      <c r="AN492" s="84">
        <f>'Май 2020'!AN492+AM492</f>
        <v>0</v>
      </c>
      <c r="AO492" s="82">
        <f t="shared" si="3"/>
        <v>0</v>
      </c>
      <c r="AP492" s="85">
        <f>'Май 2020'!AP492+'Июнь 2020'!AO492</f>
        <v>0</v>
      </c>
      <c r="AQ492" s="82">
        <f t="shared" si="4"/>
        <v>0</v>
      </c>
      <c r="AR492" s="86">
        <f>'Май 2020'!AR492+'Июнь 2020'!AQ492</f>
        <v>0</v>
      </c>
      <c r="AS492" s="87">
        <f>'Январь 2020'!AW492</f>
        <v>0</v>
      </c>
      <c r="AT492" s="88">
        <f>'Январь 2020'!AX492</f>
        <v>0</v>
      </c>
      <c r="AU492" s="45">
        <f t="shared" si="5"/>
        <v>0</v>
      </c>
    </row>
    <row r="493" spans="1:47" ht="14.25" customHeight="1">
      <c r="A493" s="71">
        <f>'Январь 2020'!A493</f>
        <v>0</v>
      </c>
      <c r="B493" s="72">
        <f>'Январь 2020'!G493</f>
        <v>0</v>
      </c>
      <c r="C493" s="257">
        <f>'Январь 2020'!B493</f>
        <v>0</v>
      </c>
      <c r="D493" s="75"/>
      <c r="E493" s="75"/>
      <c r="F493" s="76"/>
      <c r="G493" s="76"/>
      <c r="H493" s="75"/>
      <c r="I493" s="153"/>
      <c r="J493" s="153"/>
      <c r="K493" s="153"/>
      <c r="L493" s="75"/>
      <c r="M493" s="76"/>
      <c r="N493" s="76"/>
      <c r="O493" s="75"/>
      <c r="P493" s="153"/>
      <c r="Q493" s="153"/>
      <c r="R493" s="75"/>
      <c r="S493" s="75"/>
      <c r="T493" s="76"/>
      <c r="U493" s="76"/>
      <c r="V493" s="75"/>
      <c r="W493" s="153"/>
      <c r="X493" s="153"/>
      <c r="Y493" s="75"/>
      <c r="Z493" s="75"/>
      <c r="AA493" s="76"/>
      <c r="AB493" s="76"/>
      <c r="AC493" s="75"/>
      <c r="AD493" s="153"/>
      <c r="AE493" s="153"/>
      <c r="AF493" s="153"/>
      <c r="AG493" s="75"/>
      <c r="AH493" s="262"/>
      <c r="AI493" s="80">
        <f t="shared" si="0"/>
        <v>0</v>
      </c>
      <c r="AJ493" s="81">
        <f>'Май 2020'!AJ493-AI493</f>
        <v>0</v>
      </c>
      <c r="AK493" s="82">
        <f t="shared" si="1"/>
        <v>0</v>
      </c>
      <c r="AL493" s="83">
        <f>'Май 2020'!AL493+AK493</f>
        <v>0</v>
      </c>
      <c r="AM493" s="82">
        <f t="shared" si="2"/>
        <v>0</v>
      </c>
      <c r="AN493" s="84">
        <f>'Май 2020'!AN493+AM493</f>
        <v>0</v>
      </c>
      <c r="AO493" s="82">
        <f t="shared" si="3"/>
        <v>0</v>
      </c>
      <c r="AP493" s="85">
        <f>'Май 2020'!AP493+'Июнь 2020'!AO493</f>
        <v>0</v>
      </c>
      <c r="AQ493" s="82">
        <f t="shared" si="4"/>
        <v>0</v>
      </c>
      <c r="AR493" s="86">
        <f>'Май 2020'!AR493+'Июнь 2020'!AQ493</f>
        <v>0</v>
      </c>
      <c r="AS493" s="87">
        <f>'Январь 2020'!AW493</f>
        <v>0</v>
      </c>
      <c r="AT493" s="88">
        <f>'Январь 2020'!AX493</f>
        <v>0</v>
      </c>
      <c r="AU493" s="45">
        <f t="shared" si="5"/>
        <v>0</v>
      </c>
    </row>
    <row r="494" spans="1:47" ht="14.25" customHeight="1">
      <c r="A494" s="71">
        <f>'Январь 2020'!A494</f>
        <v>0</v>
      </c>
      <c r="B494" s="72">
        <f>'Январь 2020'!G494</f>
        <v>0</v>
      </c>
      <c r="C494" s="257">
        <f>'Январь 2020'!B494</f>
        <v>0</v>
      </c>
      <c r="D494" s="75"/>
      <c r="E494" s="75"/>
      <c r="F494" s="76"/>
      <c r="G494" s="76"/>
      <c r="H494" s="75"/>
      <c r="I494" s="153"/>
      <c r="J494" s="153"/>
      <c r="K494" s="153"/>
      <c r="L494" s="75"/>
      <c r="M494" s="76"/>
      <c r="N494" s="76"/>
      <c r="O494" s="75"/>
      <c r="P494" s="153"/>
      <c r="Q494" s="153"/>
      <c r="R494" s="75"/>
      <c r="S494" s="75"/>
      <c r="T494" s="76"/>
      <c r="U494" s="76"/>
      <c r="V494" s="75"/>
      <c r="W494" s="153"/>
      <c r="X494" s="153"/>
      <c r="Y494" s="75"/>
      <c r="Z494" s="75"/>
      <c r="AA494" s="76"/>
      <c r="AB494" s="76"/>
      <c r="AC494" s="75"/>
      <c r="AD494" s="153"/>
      <c r="AE494" s="153"/>
      <c r="AF494" s="153"/>
      <c r="AG494" s="75"/>
      <c r="AH494" s="262"/>
      <c r="AI494" s="80">
        <f t="shared" si="0"/>
        <v>0</v>
      </c>
      <c r="AJ494" s="81">
        <f>'Май 2020'!AJ494-AI494</f>
        <v>0</v>
      </c>
      <c r="AK494" s="82">
        <f t="shared" si="1"/>
        <v>0</v>
      </c>
      <c r="AL494" s="83">
        <f>'Май 2020'!AL494+AK494</f>
        <v>0</v>
      </c>
      <c r="AM494" s="82">
        <f t="shared" si="2"/>
        <v>0</v>
      </c>
      <c r="AN494" s="84">
        <f>'Май 2020'!AN494+AM494</f>
        <v>0</v>
      </c>
      <c r="AO494" s="82">
        <f t="shared" si="3"/>
        <v>0</v>
      </c>
      <c r="AP494" s="85">
        <f>'Май 2020'!AP494+'Июнь 2020'!AO494</f>
        <v>0</v>
      </c>
      <c r="AQ494" s="82">
        <f t="shared" si="4"/>
        <v>0</v>
      </c>
      <c r="AR494" s="86">
        <f>'Май 2020'!AR494+'Июнь 2020'!AQ494</f>
        <v>0</v>
      </c>
      <c r="AS494" s="87">
        <f>'Январь 2020'!AW494</f>
        <v>0</v>
      </c>
      <c r="AT494" s="88">
        <f>'Январь 2020'!AX494</f>
        <v>0</v>
      </c>
      <c r="AU494" s="45">
        <f t="shared" si="5"/>
        <v>0</v>
      </c>
    </row>
    <row r="495" spans="1:47" ht="14.25" customHeight="1">
      <c r="A495" s="71">
        <f>'Январь 2020'!A495</f>
        <v>0</v>
      </c>
      <c r="B495" s="72">
        <f>'Январь 2020'!G495</f>
        <v>0</v>
      </c>
      <c r="C495" s="257">
        <f>'Январь 2020'!B495</f>
        <v>0</v>
      </c>
      <c r="D495" s="75"/>
      <c r="E495" s="75"/>
      <c r="F495" s="76"/>
      <c r="G495" s="76"/>
      <c r="H495" s="75"/>
      <c r="I495" s="153"/>
      <c r="J495" s="153"/>
      <c r="K495" s="153"/>
      <c r="L495" s="75"/>
      <c r="M495" s="76"/>
      <c r="N495" s="76"/>
      <c r="O495" s="75"/>
      <c r="P495" s="153"/>
      <c r="Q495" s="153"/>
      <c r="R495" s="75"/>
      <c r="S495" s="75"/>
      <c r="T495" s="76"/>
      <c r="U495" s="76"/>
      <c r="V495" s="75"/>
      <c r="W495" s="153"/>
      <c r="X495" s="153"/>
      <c r="Y495" s="75"/>
      <c r="Z495" s="75"/>
      <c r="AA495" s="76"/>
      <c r="AB495" s="76"/>
      <c r="AC495" s="75"/>
      <c r="AD495" s="153"/>
      <c r="AE495" s="153"/>
      <c r="AF495" s="153"/>
      <c r="AG495" s="75"/>
      <c r="AH495" s="262"/>
      <c r="AI495" s="80">
        <f t="shared" si="0"/>
        <v>0</v>
      </c>
      <c r="AJ495" s="81">
        <f>'Май 2020'!AJ495-AI495</f>
        <v>0</v>
      </c>
      <c r="AK495" s="82">
        <f t="shared" si="1"/>
        <v>0</v>
      </c>
      <c r="AL495" s="83">
        <f>'Май 2020'!AL495+AK495</f>
        <v>0</v>
      </c>
      <c r="AM495" s="82">
        <f t="shared" si="2"/>
        <v>0</v>
      </c>
      <c r="AN495" s="84">
        <f>'Май 2020'!AN495+AM495</f>
        <v>0</v>
      </c>
      <c r="AO495" s="82">
        <f t="shared" si="3"/>
        <v>0</v>
      </c>
      <c r="AP495" s="85">
        <f>'Май 2020'!AP495+'Июнь 2020'!AO495</f>
        <v>0</v>
      </c>
      <c r="AQ495" s="82">
        <f t="shared" si="4"/>
        <v>0</v>
      </c>
      <c r="AR495" s="86">
        <f>'Май 2020'!AR495+'Июнь 2020'!AQ495</f>
        <v>0</v>
      </c>
      <c r="AS495" s="87">
        <f>'Январь 2020'!AW495</f>
        <v>0</v>
      </c>
      <c r="AT495" s="88">
        <f>'Январь 2020'!AX495</f>
        <v>0</v>
      </c>
      <c r="AU495" s="45">
        <f t="shared" si="5"/>
        <v>0</v>
      </c>
    </row>
    <row r="496" spans="1:47" ht="14.25" customHeight="1">
      <c r="A496" s="71">
        <f>'Январь 2020'!A496</f>
        <v>0</v>
      </c>
      <c r="B496" s="72">
        <f>'Январь 2020'!G496</f>
        <v>0</v>
      </c>
      <c r="C496" s="257">
        <f>'Январь 2020'!B496</f>
        <v>0</v>
      </c>
      <c r="D496" s="75"/>
      <c r="E496" s="75"/>
      <c r="F496" s="76"/>
      <c r="G496" s="76"/>
      <c r="H496" s="75"/>
      <c r="I496" s="153"/>
      <c r="J496" s="153"/>
      <c r="K496" s="153"/>
      <c r="L496" s="75"/>
      <c r="M496" s="76"/>
      <c r="N496" s="76"/>
      <c r="O496" s="75"/>
      <c r="P496" s="153"/>
      <c r="Q496" s="153"/>
      <c r="R496" s="75"/>
      <c r="S496" s="75"/>
      <c r="T496" s="76"/>
      <c r="U496" s="76"/>
      <c r="V496" s="75"/>
      <c r="W496" s="153"/>
      <c r="X496" s="153"/>
      <c r="Y496" s="75"/>
      <c r="Z496" s="75"/>
      <c r="AA496" s="76"/>
      <c r="AB496" s="76"/>
      <c r="AC496" s="75"/>
      <c r="AD496" s="153"/>
      <c r="AE496" s="153"/>
      <c r="AF496" s="153"/>
      <c r="AG496" s="75"/>
      <c r="AH496" s="262"/>
      <c r="AI496" s="80">
        <f t="shared" si="0"/>
        <v>0</v>
      </c>
      <c r="AJ496" s="81">
        <f>'Май 2020'!AJ496-AI496</f>
        <v>0</v>
      </c>
      <c r="AK496" s="82">
        <f t="shared" si="1"/>
        <v>0</v>
      </c>
      <c r="AL496" s="83">
        <f>'Май 2020'!AL496+AK496</f>
        <v>0</v>
      </c>
      <c r="AM496" s="82">
        <f t="shared" si="2"/>
        <v>0</v>
      </c>
      <c r="AN496" s="84">
        <f>'Май 2020'!AN496+AM496</f>
        <v>0</v>
      </c>
      <c r="AO496" s="82">
        <f t="shared" si="3"/>
        <v>0</v>
      </c>
      <c r="AP496" s="85">
        <f>'Май 2020'!AP496+'Июнь 2020'!AO496</f>
        <v>0</v>
      </c>
      <c r="AQ496" s="82">
        <f t="shared" si="4"/>
        <v>0</v>
      </c>
      <c r="AR496" s="86">
        <f>'Май 2020'!AR496+'Июнь 2020'!AQ496</f>
        <v>0</v>
      </c>
      <c r="AS496" s="87">
        <f>'Январь 2020'!AW496</f>
        <v>0</v>
      </c>
      <c r="AT496" s="88">
        <f>'Январь 2020'!AX496</f>
        <v>0</v>
      </c>
      <c r="AU496" s="45">
        <f t="shared" si="5"/>
        <v>0</v>
      </c>
    </row>
    <row r="497" spans="1:47" ht="14.25" customHeight="1">
      <c r="A497" s="71">
        <f>'Январь 2020'!A497</f>
        <v>0</v>
      </c>
      <c r="B497" s="72">
        <f>'Январь 2020'!G497</f>
        <v>0</v>
      </c>
      <c r="C497" s="257">
        <f>'Январь 2020'!B497</f>
        <v>0</v>
      </c>
      <c r="D497" s="75"/>
      <c r="E497" s="75"/>
      <c r="F497" s="76"/>
      <c r="G497" s="76"/>
      <c r="H497" s="75"/>
      <c r="I497" s="153"/>
      <c r="J497" s="153"/>
      <c r="K497" s="153"/>
      <c r="L497" s="75"/>
      <c r="M497" s="76"/>
      <c r="N497" s="76"/>
      <c r="O497" s="75"/>
      <c r="P497" s="153"/>
      <c r="Q497" s="153"/>
      <c r="R497" s="75"/>
      <c r="S497" s="75"/>
      <c r="T497" s="76"/>
      <c r="U497" s="76"/>
      <c r="V497" s="75"/>
      <c r="W497" s="153"/>
      <c r="X497" s="153"/>
      <c r="Y497" s="75"/>
      <c r="Z497" s="75"/>
      <c r="AA497" s="76"/>
      <c r="AB497" s="76"/>
      <c r="AC497" s="75"/>
      <c r="AD497" s="153"/>
      <c r="AE497" s="153"/>
      <c r="AF497" s="153"/>
      <c r="AG497" s="75"/>
      <c r="AH497" s="262"/>
      <c r="AI497" s="80">
        <f t="shared" si="0"/>
        <v>0</v>
      </c>
      <c r="AJ497" s="81">
        <f>'Май 2020'!AJ497-AI497</f>
        <v>0</v>
      </c>
      <c r="AK497" s="82">
        <f t="shared" si="1"/>
        <v>0</v>
      </c>
      <c r="AL497" s="83">
        <f>'Май 2020'!AL497+AK497</f>
        <v>0</v>
      </c>
      <c r="AM497" s="82">
        <f t="shared" si="2"/>
        <v>0</v>
      </c>
      <c r="AN497" s="84">
        <f>'Май 2020'!AN497+AM497</f>
        <v>0</v>
      </c>
      <c r="AO497" s="82">
        <f t="shared" si="3"/>
        <v>0</v>
      </c>
      <c r="AP497" s="85">
        <f>'Май 2020'!AP497+'Июнь 2020'!AO497</f>
        <v>0</v>
      </c>
      <c r="AQ497" s="82">
        <f t="shared" si="4"/>
        <v>0</v>
      </c>
      <c r="AR497" s="86">
        <f>'Май 2020'!AR497+'Июнь 2020'!AQ497</f>
        <v>0</v>
      </c>
      <c r="AS497" s="87">
        <f>'Январь 2020'!AW497</f>
        <v>0</v>
      </c>
      <c r="AT497" s="88">
        <f>'Январь 2020'!AX497</f>
        <v>0</v>
      </c>
      <c r="AU497" s="45">
        <f t="shared" si="5"/>
        <v>0</v>
      </c>
    </row>
    <row r="498" spans="1:47" ht="14.25" customHeight="1">
      <c r="A498" s="71">
        <f>'Январь 2020'!A498</f>
        <v>0</v>
      </c>
      <c r="B498" s="72">
        <f>'Январь 2020'!G498</f>
        <v>0</v>
      </c>
      <c r="C498" s="257">
        <f>'Январь 2020'!B498</f>
        <v>0</v>
      </c>
      <c r="D498" s="75"/>
      <c r="E498" s="75"/>
      <c r="F498" s="76"/>
      <c r="G498" s="76"/>
      <c r="H498" s="75"/>
      <c r="I498" s="153"/>
      <c r="J498" s="153"/>
      <c r="K498" s="153"/>
      <c r="L498" s="75"/>
      <c r="M498" s="76"/>
      <c r="N498" s="76"/>
      <c r="O498" s="75"/>
      <c r="P498" s="153"/>
      <c r="Q498" s="153"/>
      <c r="R498" s="75"/>
      <c r="S498" s="75"/>
      <c r="T498" s="76"/>
      <c r="U498" s="76"/>
      <c r="V498" s="75"/>
      <c r="W498" s="153"/>
      <c r="X498" s="153"/>
      <c r="Y498" s="75"/>
      <c r="Z498" s="75"/>
      <c r="AA498" s="76"/>
      <c r="AB498" s="76"/>
      <c r="AC498" s="75"/>
      <c r="AD498" s="153"/>
      <c r="AE498" s="153"/>
      <c r="AF498" s="153"/>
      <c r="AG498" s="75"/>
      <c r="AH498" s="262"/>
      <c r="AI498" s="80">
        <f t="shared" si="0"/>
        <v>0</v>
      </c>
      <c r="AJ498" s="81">
        <f>'Май 2020'!AJ498-AI498</f>
        <v>0</v>
      </c>
      <c r="AK498" s="82">
        <f t="shared" si="1"/>
        <v>0</v>
      </c>
      <c r="AL498" s="83">
        <f>'Май 2020'!AL498+AK498</f>
        <v>0</v>
      </c>
      <c r="AM498" s="82">
        <f t="shared" si="2"/>
        <v>0</v>
      </c>
      <c r="AN498" s="84">
        <f>'Май 2020'!AN498+AM498</f>
        <v>0</v>
      </c>
      <c r="AO498" s="82">
        <f t="shared" si="3"/>
        <v>0</v>
      </c>
      <c r="AP498" s="85">
        <f>'Май 2020'!AP498+'Июнь 2020'!AO498</f>
        <v>0</v>
      </c>
      <c r="AQ498" s="82">
        <f t="shared" si="4"/>
        <v>0</v>
      </c>
      <c r="AR498" s="86">
        <f>'Май 2020'!AR498+'Июнь 2020'!AQ498</f>
        <v>0</v>
      </c>
      <c r="AS498" s="87">
        <f>'Январь 2020'!AW498</f>
        <v>0</v>
      </c>
      <c r="AT498" s="88">
        <f>'Январь 2020'!AX498</f>
        <v>0</v>
      </c>
      <c r="AU498" s="45">
        <f t="shared" si="5"/>
        <v>0</v>
      </c>
    </row>
    <row r="499" spans="1:47" ht="14.25" customHeight="1">
      <c r="A499" s="71">
        <f>'Январь 2020'!A499</f>
        <v>0</v>
      </c>
      <c r="B499" s="72">
        <f>'Январь 2020'!G499</f>
        <v>0</v>
      </c>
      <c r="C499" s="257">
        <f>'Январь 2020'!B499</f>
        <v>0</v>
      </c>
      <c r="D499" s="75"/>
      <c r="E499" s="75"/>
      <c r="F499" s="76"/>
      <c r="G499" s="76"/>
      <c r="H499" s="75"/>
      <c r="I499" s="153"/>
      <c r="J499" s="153"/>
      <c r="K499" s="153"/>
      <c r="L499" s="75"/>
      <c r="M499" s="76"/>
      <c r="N499" s="76"/>
      <c r="O499" s="75"/>
      <c r="P499" s="153"/>
      <c r="Q499" s="153"/>
      <c r="R499" s="75"/>
      <c r="S499" s="75"/>
      <c r="T499" s="76"/>
      <c r="U499" s="76"/>
      <c r="V499" s="75"/>
      <c r="W499" s="153"/>
      <c r="X499" s="153"/>
      <c r="Y499" s="75"/>
      <c r="Z499" s="75"/>
      <c r="AA499" s="76"/>
      <c r="AB499" s="76"/>
      <c r="AC499" s="75"/>
      <c r="AD499" s="153"/>
      <c r="AE499" s="153"/>
      <c r="AF499" s="153"/>
      <c r="AG499" s="75"/>
      <c r="AH499" s="262"/>
      <c r="AI499" s="80">
        <f t="shared" si="0"/>
        <v>0</v>
      </c>
      <c r="AJ499" s="81">
        <f>'Май 2020'!AJ499-AI499</f>
        <v>0</v>
      </c>
      <c r="AK499" s="82">
        <f t="shared" si="1"/>
        <v>0</v>
      </c>
      <c r="AL499" s="83">
        <f>'Май 2020'!AL499+AK499</f>
        <v>0</v>
      </c>
      <c r="AM499" s="82">
        <f t="shared" si="2"/>
        <v>0</v>
      </c>
      <c r="AN499" s="84">
        <f>'Май 2020'!AN499+AM499</f>
        <v>0</v>
      </c>
      <c r="AO499" s="82">
        <f t="shared" si="3"/>
        <v>0</v>
      </c>
      <c r="AP499" s="85">
        <f>'Май 2020'!AP499+'Июнь 2020'!AO499</f>
        <v>0</v>
      </c>
      <c r="AQ499" s="82">
        <f t="shared" si="4"/>
        <v>0</v>
      </c>
      <c r="AR499" s="86">
        <f>'Май 2020'!AR499+'Июнь 2020'!AQ499</f>
        <v>0</v>
      </c>
      <c r="AS499" s="87">
        <f>'Январь 2020'!AW499</f>
        <v>0</v>
      </c>
      <c r="AT499" s="88">
        <f>'Январь 2020'!AX499</f>
        <v>0</v>
      </c>
      <c r="AU499" s="45">
        <f t="shared" si="5"/>
        <v>0</v>
      </c>
    </row>
    <row r="500" spans="1:47" ht="14.25" customHeight="1">
      <c r="A500" s="71">
        <f>'Январь 2020'!A500</f>
        <v>0</v>
      </c>
      <c r="B500" s="72">
        <f>'Январь 2020'!G500</f>
        <v>0</v>
      </c>
      <c r="C500" s="257">
        <f>'Январь 2020'!B500</f>
        <v>0</v>
      </c>
      <c r="D500" s="75"/>
      <c r="E500" s="75"/>
      <c r="F500" s="76"/>
      <c r="G500" s="76"/>
      <c r="H500" s="75"/>
      <c r="I500" s="153"/>
      <c r="J500" s="153"/>
      <c r="K500" s="153"/>
      <c r="L500" s="75"/>
      <c r="M500" s="76"/>
      <c r="N500" s="76"/>
      <c r="O500" s="75"/>
      <c r="P500" s="153"/>
      <c r="Q500" s="153"/>
      <c r="R500" s="75"/>
      <c r="S500" s="75"/>
      <c r="T500" s="76"/>
      <c r="U500" s="76"/>
      <c r="V500" s="75"/>
      <c r="W500" s="153"/>
      <c r="X500" s="153"/>
      <c r="Y500" s="75"/>
      <c r="Z500" s="75"/>
      <c r="AA500" s="76"/>
      <c r="AB500" s="76"/>
      <c r="AC500" s="75"/>
      <c r="AD500" s="153"/>
      <c r="AE500" s="153"/>
      <c r="AF500" s="153"/>
      <c r="AG500" s="75"/>
      <c r="AH500" s="262"/>
      <c r="AI500" s="80">
        <f t="shared" si="0"/>
        <v>0</v>
      </c>
      <c r="AJ500" s="81">
        <f>'Май 2020'!AJ500-AI500</f>
        <v>0</v>
      </c>
      <c r="AK500" s="82">
        <f t="shared" si="1"/>
        <v>0</v>
      </c>
      <c r="AL500" s="83">
        <f>'Май 2020'!AL500+AK500</f>
        <v>0</v>
      </c>
      <c r="AM500" s="82">
        <f t="shared" si="2"/>
        <v>0</v>
      </c>
      <c r="AN500" s="84">
        <f>'Май 2020'!AN500+AM500</f>
        <v>0</v>
      </c>
      <c r="AO500" s="82">
        <f t="shared" si="3"/>
        <v>0</v>
      </c>
      <c r="AP500" s="85">
        <f>'Май 2020'!AP500+'Июнь 2020'!AO500</f>
        <v>0</v>
      </c>
      <c r="AQ500" s="82">
        <f t="shared" si="4"/>
        <v>0</v>
      </c>
      <c r="AR500" s="86">
        <f>'Май 2020'!AR500+'Июнь 2020'!AQ500</f>
        <v>0</v>
      </c>
      <c r="AS500" s="87">
        <f>'Январь 2020'!AW500</f>
        <v>0</v>
      </c>
      <c r="AT500" s="88">
        <f>'Январь 2020'!AX500</f>
        <v>0</v>
      </c>
      <c r="AU500" s="45">
        <f t="shared" si="5"/>
        <v>0</v>
      </c>
    </row>
    <row r="501" spans="1:47" ht="14.25" customHeight="1">
      <c r="A501" s="71">
        <f>'Январь 2020'!A501</f>
        <v>0</v>
      </c>
      <c r="B501" s="72">
        <f>'Январь 2020'!G501</f>
        <v>0</v>
      </c>
      <c r="C501" s="257">
        <f>'Январь 2020'!B501</f>
        <v>0</v>
      </c>
      <c r="D501" s="75"/>
      <c r="E501" s="75"/>
      <c r="F501" s="76"/>
      <c r="G501" s="76"/>
      <c r="H501" s="75"/>
      <c r="I501" s="153"/>
      <c r="J501" s="153"/>
      <c r="K501" s="153"/>
      <c r="L501" s="75"/>
      <c r="M501" s="76"/>
      <c r="N501" s="76"/>
      <c r="O501" s="75"/>
      <c r="P501" s="153"/>
      <c r="Q501" s="153"/>
      <c r="R501" s="75"/>
      <c r="S501" s="75"/>
      <c r="T501" s="76"/>
      <c r="U501" s="76"/>
      <c r="V501" s="75"/>
      <c r="W501" s="153"/>
      <c r="X501" s="153"/>
      <c r="Y501" s="75"/>
      <c r="Z501" s="75"/>
      <c r="AA501" s="76"/>
      <c r="AB501" s="76"/>
      <c r="AC501" s="75"/>
      <c r="AD501" s="153"/>
      <c r="AE501" s="153"/>
      <c r="AF501" s="153"/>
      <c r="AG501" s="75"/>
      <c r="AH501" s="262"/>
      <c r="AI501" s="80">
        <f t="shared" si="0"/>
        <v>0</v>
      </c>
      <c r="AJ501" s="81">
        <f>'Май 2020'!AJ501-AI501</f>
        <v>0</v>
      </c>
      <c r="AK501" s="82">
        <f t="shared" si="1"/>
        <v>0</v>
      </c>
      <c r="AL501" s="83">
        <f>'Май 2020'!AL501+AK501</f>
        <v>0</v>
      </c>
      <c r="AM501" s="82">
        <f t="shared" si="2"/>
        <v>0</v>
      </c>
      <c r="AN501" s="84">
        <f>'Май 2020'!AN501+AM501</f>
        <v>0</v>
      </c>
      <c r="AO501" s="82">
        <f t="shared" si="3"/>
        <v>0</v>
      </c>
      <c r="AP501" s="85">
        <f>'Май 2020'!AP501+'Июнь 2020'!AO501</f>
        <v>0</v>
      </c>
      <c r="AQ501" s="82">
        <f t="shared" si="4"/>
        <v>0</v>
      </c>
      <c r="AR501" s="86">
        <f>'Май 2020'!AR501+'Июнь 2020'!AQ501</f>
        <v>0</v>
      </c>
      <c r="AS501" s="87">
        <f>'Январь 2020'!AW501</f>
        <v>0</v>
      </c>
      <c r="AT501" s="88">
        <f>'Январь 2020'!AX501</f>
        <v>0</v>
      </c>
      <c r="AU501" s="45">
        <f t="shared" si="5"/>
        <v>0</v>
      </c>
    </row>
    <row r="502" spans="1:47" ht="14.25" customHeight="1">
      <c r="A502" s="71">
        <f>'Январь 2020'!A502</f>
        <v>0</v>
      </c>
      <c r="B502" s="72">
        <f>'Январь 2020'!G502</f>
        <v>0</v>
      </c>
      <c r="C502" s="257">
        <f>'Январь 2020'!B502</f>
        <v>0</v>
      </c>
      <c r="D502" s="75"/>
      <c r="E502" s="75"/>
      <c r="F502" s="76"/>
      <c r="G502" s="76"/>
      <c r="H502" s="75"/>
      <c r="I502" s="153"/>
      <c r="J502" s="153"/>
      <c r="K502" s="153"/>
      <c r="L502" s="75"/>
      <c r="M502" s="76"/>
      <c r="N502" s="76"/>
      <c r="O502" s="75"/>
      <c r="P502" s="153"/>
      <c r="Q502" s="153"/>
      <c r="R502" s="75"/>
      <c r="S502" s="75"/>
      <c r="T502" s="76"/>
      <c r="U502" s="76"/>
      <c r="V502" s="75"/>
      <c r="W502" s="153"/>
      <c r="X502" s="153"/>
      <c r="Y502" s="75"/>
      <c r="Z502" s="75"/>
      <c r="AA502" s="76"/>
      <c r="AB502" s="76"/>
      <c r="AC502" s="75"/>
      <c r="AD502" s="153"/>
      <c r="AE502" s="153"/>
      <c r="AF502" s="153"/>
      <c r="AG502" s="75"/>
      <c r="AH502" s="262"/>
      <c r="AI502" s="80">
        <f t="shared" si="0"/>
        <v>0</v>
      </c>
      <c r="AJ502" s="81">
        <f>'Май 2020'!AJ502-AI502</f>
        <v>0</v>
      </c>
      <c r="AK502" s="82">
        <f t="shared" si="1"/>
        <v>0</v>
      </c>
      <c r="AL502" s="83">
        <f>'Май 2020'!AL502+AK502</f>
        <v>0</v>
      </c>
      <c r="AM502" s="82">
        <f t="shared" si="2"/>
        <v>0</v>
      </c>
      <c r="AN502" s="84">
        <f>'Май 2020'!AN502+AM502</f>
        <v>0</v>
      </c>
      <c r="AO502" s="82">
        <f t="shared" si="3"/>
        <v>0</v>
      </c>
      <c r="AP502" s="85">
        <f>'Май 2020'!AP502+'Июнь 2020'!AO502</f>
        <v>0</v>
      </c>
      <c r="AQ502" s="82">
        <f t="shared" si="4"/>
        <v>0</v>
      </c>
      <c r="AR502" s="86">
        <f>'Май 2020'!AR502+'Июнь 2020'!AQ502</f>
        <v>0</v>
      </c>
      <c r="AS502" s="87">
        <f>'Январь 2020'!AW502</f>
        <v>0</v>
      </c>
      <c r="AT502" s="88">
        <f>'Январь 2020'!AX502</f>
        <v>0</v>
      </c>
      <c r="AU502" s="45">
        <f t="shared" si="5"/>
        <v>0</v>
      </c>
    </row>
    <row r="503" spans="1:47" ht="14.25" customHeight="1">
      <c r="A503" s="71">
        <f>'Январь 2020'!A503</f>
        <v>0</v>
      </c>
      <c r="B503" s="72">
        <f>'Январь 2020'!G503</f>
        <v>0</v>
      </c>
      <c r="C503" s="257">
        <f>'Январь 2020'!B503</f>
        <v>0</v>
      </c>
      <c r="D503" s="75"/>
      <c r="E503" s="75"/>
      <c r="F503" s="76"/>
      <c r="G503" s="76"/>
      <c r="H503" s="75"/>
      <c r="I503" s="153"/>
      <c r="J503" s="153"/>
      <c r="K503" s="153"/>
      <c r="L503" s="75"/>
      <c r="M503" s="76"/>
      <c r="N503" s="76"/>
      <c r="O503" s="75"/>
      <c r="P503" s="153"/>
      <c r="Q503" s="153"/>
      <c r="R503" s="75"/>
      <c r="S503" s="75"/>
      <c r="T503" s="76"/>
      <c r="U503" s="76"/>
      <c r="V503" s="75"/>
      <c r="W503" s="153"/>
      <c r="X503" s="153"/>
      <c r="Y503" s="75"/>
      <c r="Z503" s="75"/>
      <c r="AA503" s="76"/>
      <c r="AB503" s="76"/>
      <c r="AC503" s="75"/>
      <c r="AD503" s="153"/>
      <c r="AE503" s="153"/>
      <c r="AF503" s="153"/>
      <c r="AG503" s="75"/>
      <c r="AH503" s="262"/>
      <c r="AI503" s="80">
        <f t="shared" si="0"/>
        <v>0</v>
      </c>
      <c r="AJ503" s="81">
        <f>'Май 2020'!AJ503-AI503</f>
        <v>0</v>
      </c>
      <c r="AK503" s="82">
        <f t="shared" si="1"/>
        <v>0</v>
      </c>
      <c r="AL503" s="83">
        <f>'Май 2020'!AL503+AK503</f>
        <v>0</v>
      </c>
      <c r="AM503" s="82">
        <f t="shared" si="2"/>
        <v>0</v>
      </c>
      <c r="AN503" s="84">
        <f>'Май 2020'!AN503+AM503</f>
        <v>0</v>
      </c>
      <c r="AO503" s="82">
        <f t="shared" si="3"/>
        <v>0</v>
      </c>
      <c r="AP503" s="85">
        <f>'Май 2020'!AP503+'Июнь 2020'!AO503</f>
        <v>0</v>
      </c>
      <c r="AQ503" s="82">
        <f t="shared" si="4"/>
        <v>0</v>
      </c>
      <c r="AR503" s="86">
        <f>'Май 2020'!AR503+'Июнь 2020'!AQ503</f>
        <v>0</v>
      </c>
      <c r="AS503" s="87">
        <f>'Январь 2020'!AW503</f>
        <v>0</v>
      </c>
      <c r="AT503" s="88">
        <f>'Январь 2020'!AX503</f>
        <v>0</v>
      </c>
      <c r="AU503" s="45">
        <f t="shared" si="5"/>
        <v>0</v>
      </c>
    </row>
    <row r="504" spans="1:47" ht="14.25" customHeight="1">
      <c r="B504" s="259"/>
      <c r="D504" s="259"/>
      <c r="E504" s="259"/>
      <c r="F504" s="259"/>
      <c r="G504" s="259"/>
      <c r="H504" s="259"/>
      <c r="I504" s="261"/>
      <c r="J504" s="261"/>
      <c r="K504" s="261"/>
      <c r="L504" s="259"/>
      <c r="M504" s="259"/>
      <c r="N504" s="259"/>
      <c r="O504" s="259"/>
      <c r="P504" s="261"/>
      <c r="Q504" s="261"/>
      <c r="R504" s="259"/>
      <c r="S504" s="259"/>
      <c r="T504" s="259"/>
      <c r="U504" s="259"/>
      <c r="V504" s="259"/>
      <c r="W504" s="261"/>
      <c r="X504" s="261"/>
      <c r="Y504" s="259"/>
      <c r="Z504" s="259"/>
      <c r="AA504" s="259"/>
      <c r="AB504" s="259"/>
      <c r="AC504" s="259"/>
      <c r="AD504" s="261"/>
      <c r="AE504" s="261"/>
      <c r="AF504" s="261"/>
      <c r="AG504" s="259"/>
      <c r="AU504" s="45"/>
    </row>
    <row r="505" spans="1:47" ht="14.25" customHeight="1">
      <c r="B505" s="259"/>
      <c r="D505" s="259"/>
      <c r="E505" s="259"/>
      <c r="F505" s="259"/>
      <c r="G505" s="259"/>
      <c r="H505" s="259"/>
      <c r="I505" s="261"/>
      <c r="J505" s="261"/>
      <c r="K505" s="261"/>
      <c r="L505" s="259"/>
      <c r="M505" s="259"/>
      <c r="N505" s="259"/>
      <c r="O505" s="259"/>
      <c r="P505" s="261"/>
      <c r="Q505" s="261"/>
      <c r="R505" s="259"/>
      <c r="S505" s="259"/>
      <c r="T505" s="259"/>
      <c r="U505" s="259"/>
      <c r="V505" s="259"/>
      <c r="W505" s="261"/>
      <c r="X505" s="261"/>
      <c r="Y505" s="259"/>
      <c r="Z505" s="259"/>
      <c r="AA505" s="259"/>
      <c r="AB505" s="259"/>
      <c r="AC505" s="259"/>
      <c r="AD505" s="261"/>
      <c r="AE505" s="261"/>
      <c r="AF505" s="261"/>
      <c r="AG505" s="259"/>
      <c r="AU505" s="45"/>
    </row>
    <row r="506" spans="1:47" ht="14.25" customHeight="1">
      <c r="B506" s="259"/>
      <c r="D506" s="259"/>
      <c r="E506" s="259"/>
      <c r="F506" s="259"/>
      <c r="G506" s="259"/>
      <c r="H506" s="259"/>
      <c r="I506" s="261"/>
      <c r="J506" s="261"/>
      <c r="K506" s="261"/>
      <c r="L506" s="259"/>
      <c r="M506" s="259"/>
      <c r="N506" s="259"/>
      <c r="O506" s="259"/>
      <c r="P506" s="261"/>
      <c r="Q506" s="261"/>
      <c r="R506" s="259"/>
      <c r="S506" s="259"/>
      <c r="T506" s="259"/>
      <c r="U506" s="259"/>
      <c r="V506" s="259"/>
      <c r="W506" s="261"/>
      <c r="X506" s="261"/>
      <c r="Y506" s="259"/>
      <c r="Z506" s="259"/>
      <c r="AA506" s="259"/>
      <c r="AB506" s="259"/>
      <c r="AC506" s="259"/>
      <c r="AD506" s="261"/>
      <c r="AE506" s="261"/>
      <c r="AF506" s="261"/>
      <c r="AG506" s="259"/>
      <c r="AU506" s="45"/>
    </row>
    <row r="507" spans="1:47" ht="14.25" customHeight="1">
      <c r="B507" s="259"/>
      <c r="D507" s="259"/>
      <c r="E507" s="259"/>
      <c r="F507" s="259"/>
      <c r="G507" s="259"/>
      <c r="H507" s="259"/>
      <c r="I507" s="261"/>
      <c r="J507" s="261"/>
      <c r="K507" s="261"/>
      <c r="L507" s="259"/>
      <c r="M507" s="259"/>
      <c r="N507" s="259"/>
      <c r="O507" s="259"/>
      <c r="P507" s="261"/>
      <c r="Q507" s="261"/>
      <c r="R507" s="259"/>
      <c r="S507" s="259"/>
      <c r="T507" s="259"/>
      <c r="U507" s="259"/>
      <c r="V507" s="259"/>
      <c r="W507" s="261"/>
      <c r="X507" s="261"/>
      <c r="Y507" s="259"/>
      <c r="Z507" s="259"/>
      <c r="AA507" s="259"/>
      <c r="AB507" s="259"/>
      <c r="AC507" s="259"/>
      <c r="AD507" s="261"/>
      <c r="AE507" s="261"/>
      <c r="AF507" s="261"/>
      <c r="AG507" s="259"/>
      <c r="AU507" s="45"/>
    </row>
    <row r="508" spans="1:47" ht="14.25" customHeight="1">
      <c r="B508" s="259"/>
      <c r="D508" s="259"/>
      <c r="E508" s="259"/>
      <c r="F508" s="259"/>
      <c r="G508" s="259"/>
      <c r="H508" s="259"/>
      <c r="I508" s="261"/>
      <c r="J508" s="261"/>
      <c r="K508" s="261"/>
      <c r="L508" s="259"/>
      <c r="M508" s="259"/>
      <c r="N508" s="259"/>
      <c r="O508" s="259"/>
      <c r="P508" s="261"/>
      <c r="Q508" s="261"/>
      <c r="R508" s="259"/>
      <c r="S508" s="259"/>
      <c r="T508" s="259"/>
      <c r="U508" s="259"/>
      <c r="V508" s="259"/>
      <c r="W508" s="261"/>
      <c r="X508" s="261"/>
      <c r="Y508" s="259"/>
      <c r="Z508" s="259"/>
      <c r="AA508" s="259"/>
      <c r="AB508" s="259"/>
      <c r="AC508" s="259"/>
      <c r="AD508" s="261"/>
      <c r="AE508" s="261"/>
      <c r="AF508" s="261"/>
      <c r="AG508" s="259"/>
      <c r="AU508" s="45"/>
    </row>
    <row r="509" spans="1:47" ht="14.25" customHeight="1">
      <c r="B509" s="259"/>
      <c r="D509" s="259"/>
      <c r="E509" s="259"/>
      <c r="F509" s="259"/>
      <c r="G509" s="259"/>
      <c r="H509" s="259"/>
      <c r="I509" s="261"/>
      <c r="J509" s="261"/>
      <c r="K509" s="261"/>
      <c r="L509" s="259"/>
      <c r="M509" s="259"/>
      <c r="N509" s="259"/>
      <c r="O509" s="259"/>
      <c r="P509" s="261"/>
      <c r="Q509" s="261"/>
      <c r="R509" s="259"/>
      <c r="S509" s="259"/>
      <c r="T509" s="259"/>
      <c r="U509" s="259"/>
      <c r="V509" s="259"/>
      <c r="W509" s="261"/>
      <c r="X509" s="261"/>
      <c r="Y509" s="259"/>
      <c r="Z509" s="259"/>
      <c r="AA509" s="259"/>
      <c r="AB509" s="259"/>
      <c r="AC509" s="259"/>
      <c r="AD509" s="261"/>
      <c r="AE509" s="261"/>
      <c r="AF509" s="261"/>
      <c r="AG509" s="259"/>
      <c r="AU509" s="45"/>
    </row>
    <row r="510" spans="1:47" ht="14.25" customHeight="1">
      <c r="B510" s="259"/>
      <c r="D510" s="259"/>
      <c r="E510" s="259"/>
      <c r="F510" s="259"/>
      <c r="G510" s="259"/>
      <c r="H510" s="259"/>
      <c r="I510" s="261"/>
      <c r="J510" s="261"/>
      <c r="K510" s="261"/>
      <c r="L510" s="259"/>
      <c r="M510" s="259"/>
      <c r="N510" s="259"/>
      <c r="O510" s="259"/>
      <c r="P510" s="261"/>
      <c r="Q510" s="261"/>
      <c r="R510" s="259"/>
      <c r="S510" s="259"/>
      <c r="T510" s="259"/>
      <c r="U510" s="259"/>
      <c r="V510" s="259"/>
      <c r="W510" s="261"/>
      <c r="X510" s="261"/>
      <c r="Y510" s="259"/>
      <c r="Z510" s="259"/>
      <c r="AA510" s="259"/>
      <c r="AB510" s="259"/>
      <c r="AC510" s="259"/>
      <c r="AD510" s="261"/>
      <c r="AE510" s="261"/>
      <c r="AF510" s="261"/>
      <c r="AG510" s="259"/>
      <c r="AU510" s="45"/>
    </row>
    <row r="511" spans="1:47" ht="14.25" customHeight="1">
      <c r="B511" s="259"/>
      <c r="D511" s="259"/>
      <c r="E511" s="259"/>
      <c r="F511" s="259"/>
      <c r="G511" s="259"/>
      <c r="H511" s="259"/>
      <c r="I511" s="261"/>
      <c r="J511" s="261"/>
      <c r="K511" s="261"/>
      <c r="L511" s="259"/>
      <c r="M511" s="259"/>
      <c r="N511" s="259"/>
      <c r="O511" s="259"/>
      <c r="P511" s="261"/>
      <c r="Q511" s="261"/>
      <c r="R511" s="259"/>
      <c r="S511" s="259"/>
      <c r="T511" s="259"/>
      <c r="U511" s="259"/>
      <c r="V511" s="259"/>
      <c r="W511" s="261"/>
      <c r="X511" s="261"/>
      <c r="Y511" s="259"/>
      <c r="Z511" s="259"/>
      <c r="AA511" s="259"/>
      <c r="AB511" s="259"/>
      <c r="AC511" s="259"/>
      <c r="AD511" s="261"/>
      <c r="AE511" s="261"/>
      <c r="AF511" s="261"/>
      <c r="AG511" s="259"/>
      <c r="AU511" s="45"/>
    </row>
    <row r="512" spans="1:47" ht="14.25" customHeight="1">
      <c r="B512" s="259"/>
      <c r="D512" s="259"/>
      <c r="E512" s="259"/>
      <c r="F512" s="259"/>
      <c r="G512" s="259"/>
      <c r="H512" s="259"/>
      <c r="I512" s="261"/>
      <c r="J512" s="261"/>
      <c r="K512" s="261"/>
      <c r="L512" s="259"/>
      <c r="M512" s="259"/>
      <c r="N512" s="259"/>
      <c r="O512" s="259"/>
      <c r="P512" s="261"/>
      <c r="Q512" s="261"/>
      <c r="R512" s="259"/>
      <c r="S512" s="259"/>
      <c r="T512" s="259"/>
      <c r="U512" s="259"/>
      <c r="V512" s="259"/>
      <c r="W512" s="261"/>
      <c r="X512" s="261"/>
      <c r="Y512" s="259"/>
      <c r="Z512" s="259"/>
      <c r="AA512" s="259"/>
      <c r="AB512" s="259"/>
      <c r="AC512" s="259"/>
      <c r="AD512" s="261"/>
      <c r="AE512" s="261"/>
      <c r="AF512" s="261"/>
      <c r="AG512" s="259"/>
      <c r="AU512" s="45"/>
    </row>
    <row r="513" spans="2:47" ht="14.25" customHeight="1">
      <c r="B513" s="259"/>
      <c r="D513" s="259"/>
      <c r="E513" s="259"/>
      <c r="F513" s="259"/>
      <c r="G513" s="259"/>
      <c r="H513" s="259"/>
      <c r="I513" s="261"/>
      <c r="J513" s="261"/>
      <c r="K513" s="261"/>
      <c r="L513" s="259"/>
      <c r="M513" s="259"/>
      <c r="N513" s="259"/>
      <c r="O513" s="259"/>
      <c r="P513" s="261"/>
      <c r="Q513" s="261"/>
      <c r="R513" s="259"/>
      <c r="S513" s="259"/>
      <c r="T513" s="259"/>
      <c r="U513" s="259"/>
      <c r="V513" s="259"/>
      <c r="W513" s="261"/>
      <c r="X513" s="261"/>
      <c r="Y513" s="259"/>
      <c r="Z513" s="259"/>
      <c r="AA513" s="259"/>
      <c r="AB513" s="259"/>
      <c r="AC513" s="259"/>
      <c r="AD513" s="261"/>
      <c r="AE513" s="261"/>
      <c r="AF513" s="261"/>
      <c r="AG513" s="259"/>
      <c r="AU513" s="45"/>
    </row>
    <row r="514" spans="2:47" ht="14.25" customHeight="1">
      <c r="B514" s="259"/>
      <c r="D514" s="259"/>
      <c r="E514" s="259"/>
      <c r="F514" s="259"/>
      <c r="G514" s="259"/>
      <c r="H514" s="259"/>
      <c r="I514" s="261"/>
      <c r="J514" s="261"/>
      <c r="K514" s="261"/>
      <c r="L514" s="259"/>
      <c r="M514" s="259"/>
      <c r="N514" s="259"/>
      <c r="O514" s="259"/>
      <c r="P514" s="261"/>
      <c r="Q514" s="261"/>
      <c r="R514" s="259"/>
      <c r="S514" s="259"/>
      <c r="T514" s="259"/>
      <c r="U514" s="259"/>
      <c r="V514" s="259"/>
      <c r="W514" s="261"/>
      <c r="X514" s="261"/>
      <c r="Y514" s="259"/>
      <c r="Z514" s="259"/>
      <c r="AA514" s="259"/>
      <c r="AB514" s="259"/>
      <c r="AC514" s="259"/>
      <c r="AD514" s="261"/>
      <c r="AE514" s="261"/>
      <c r="AF514" s="261"/>
      <c r="AG514" s="259"/>
      <c r="AU514" s="45"/>
    </row>
    <row r="515" spans="2:47" ht="14.25" customHeight="1">
      <c r="B515" s="259"/>
      <c r="D515" s="259"/>
      <c r="E515" s="259"/>
      <c r="F515" s="259"/>
      <c r="G515" s="259"/>
      <c r="H515" s="259"/>
      <c r="I515" s="261"/>
      <c r="J515" s="261"/>
      <c r="K515" s="261"/>
      <c r="L515" s="259"/>
      <c r="M515" s="259"/>
      <c r="N515" s="259"/>
      <c r="O515" s="259"/>
      <c r="P515" s="261"/>
      <c r="Q515" s="261"/>
      <c r="R515" s="259"/>
      <c r="S515" s="259"/>
      <c r="T515" s="259"/>
      <c r="U515" s="259"/>
      <c r="V515" s="259"/>
      <c r="W515" s="261"/>
      <c r="X515" s="261"/>
      <c r="Y515" s="259"/>
      <c r="Z515" s="259"/>
      <c r="AA515" s="259"/>
      <c r="AB515" s="259"/>
      <c r="AC515" s="259"/>
      <c r="AD515" s="261"/>
      <c r="AE515" s="261"/>
      <c r="AF515" s="261"/>
      <c r="AG515" s="259"/>
      <c r="AU515" s="45"/>
    </row>
    <row r="516" spans="2:47" ht="14.25" customHeight="1">
      <c r="B516" s="259"/>
      <c r="D516" s="259"/>
      <c r="E516" s="259"/>
      <c r="F516" s="259"/>
      <c r="G516" s="259"/>
      <c r="H516" s="259"/>
      <c r="I516" s="261"/>
      <c r="J516" s="261"/>
      <c r="K516" s="261"/>
      <c r="L516" s="259"/>
      <c r="M516" s="259"/>
      <c r="N516" s="259"/>
      <c r="O516" s="259"/>
      <c r="P516" s="261"/>
      <c r="Q516" s="261"/>
      <c r="R516" s="259"/>
      <c r="S516" s="259"/>
      <c r="T516" s="259"/>
      <c r="U516" s="259"/>
      <c r="V516" s="259"/>
      <c r="W516" s="261"/>
      <c r="X516" s="261"/>
      <c r="Y516" s="259"/>
      <c r="Z516" s="259"/>
      <c r="AA516" s="259"/>
      <c r="AB516" s="259"/>
      <c r="AC516" s="259"/>
      <c r="AD516" s="261"/>
      <c r="AE516" s="261"/>
      <c r="AF516" s="261"/>
      <c r="AG516" s="259"/>
      <c r="AU516" s="45"/>
    </row>
    <row r="517" spans="2:47" ht="14.25" customHeight="1">
      <c r="B517" s="259"/>
      <c r="D517" s="259"/>
      <c r="E517" s="259"/>
      <c r="F517" s="259"/>
      <c r="G517" s="259"/>
      <c r="H517" s="259"/>
      <c r="I517" s="261"/>
      <c r="J517" s="261"/>
      <c r="K517" s="261"/>
      <c r="L517" s="259"/>
      <c r="M517" s="259"/>
      <c r="N517" s="259"/>
      <c r="O517" s="259"/>
      <c r="P517" s="261"/>
      <c r="Q517" s="261"/>
      <c r="R517" s="259"/>
      <c r="S517" s="259"/>
      <c r="T517" s="259"/>
      <c r="U517" s="259"/>
      <c r="V517" s="259"/>
      <c r="W517" s="261"/>
      <c r="X517" s="261"/>
      <c r="Y517" s="259"/>
      <c r="Z517" s="259"/>
      <c r="AA517" s="259"/>
      <c r="AB517" s="259"/>
      <c r="AC517" s="259"/>
      <c r="AD517" s="261"/>
      <c r="AE517" s="261"/>
      <c r="AF517" s="261"/>
      <c r="AG517" s="259"/>
      <c r="AU517" s="45"/>
    </row>
    <row r="518" spans="2:47" ht="14.25" customHeight="1">
      <c r="B518" s="259"/>
      <c r="D518" s="259"/>
      <c r="E518" s="259"/>
      <c r="F518" s="259"/>
      <c r="G518" s="259"/>
      <c r="H518" s="259"/>
      <c r="I518" s="261"/>
      <c r="J518" s="261"/>
      <c r="K518" s="261"/>
      <c r="L518" s="259"/>
      <c r="M518" s="259"/>
      <c r="N518" s="259"/>
      <c r="O518" s="259"/>
      <c r="P518" s="261"/>
      <c r="Q518" s="261"/>
      <c r="R518" s="259"/>
      <c r="S518" s="259"/>
      <c r="T518" s="259"/>
      <c r="U518" s="259"/>
      <c r="V518" s="259"/>
      <c r="W518" s="261"/>
      <c r="X518" s="261"/>
      <c r="Y518" s="259"/>
      <c r="Z518" s="259"/>
      <c r="AA518" s="259"/>
      <c r="AB518" s="259"/>
      <c r="AC518" s="259"/>
      <c r="AD518" s="261"/>
      <c r="AE518" s="261"/>
      <c r="AF518" s="261"/>
      <c r="AG518" s="259"/>
      <c r="AU518" s="45"/>
    </row>
    <row r="519" spans="2:47" ht="14.25" customHeight="1">
      <c r="B519" s="259"/>
      <c r="D519" s="259"/>
      <c r="E519" s="259"/>
      <c r="F519" s="259"/>
      <c r="G519" s="259"/>
      <c r="H519" s="259"/>
      <c r="I519" s="261"/>
      <c r="J519" s="261"/>
      <c r="K519" s="261"/>
      <c r="L519" s="259"/>
      <c r="M519" s="259"/>
      <c r="N519" s="259"/>
      <c r="O519" s="259"/>
      <c r="P519" s="261"/>
      <c r="Q519" s="261"/>
      <c r="R519" s="259"/>
      <c r="S519" s="259"/>
      <c r="T519" s="259"/>
      <c r="U519" s="259"/>
      <c r="V519" s="259"/>
      <c r="W519" s="261"/>
      <c r="X519" s="261"/>
      <c r="Y519" s="259"/>
      <c r="Z519" s="259"/>
      <c r="AA519" s="259"/>
      <c r="AB519" s="259"/>
      <c r="AC519" s="259"/>
      <c r="AD519" s="261"/>
      <c r="AE519" s="261"/>
      <c r="AF519" s="261"/>
      <c r="AG519" s="259"/>
      <c r="AU519" s="45"/>
    </row>
    <row r="520" spans="2:47" ht="14.25" customHeight="1">
      <c r="B520" s="259"/>
      <c r="D520" s="259"/>
      <c r="E520" s="259"/>
      <c r="F520" s="259"/>
      <c r="G520" s="259"/>
      <c r="H520" s="259"/>
      <c r="I520" s="261"/>
      <c r="J520" s="261"/>
      <c r="K520" s="261"/>
      <c r="L520" s="259"/>
      <c r="M520" s="259"/>
      <c r="N520" s="259"/>
      <c r="O520" s="259"/>
      <c r="P520" s="261"/>
      <c r="Q520" s="261"/>
      <c r="R520" s="259"/>
      <c r="S520" s="259"/>
      <c r="T520" s="259"/>
      <c r="U520" s="259"/>
      <c r="V520" s="259"/>
      <c r="W520" s="261"/>
      <c r="X520" s="261"/>
      <c r="Y520" s="259"/>
      <c r="Z520" s="259"/>
      <c r="AA520" s="259"/>
      <c r="AB520" s="259"/>
      <c r="AC520" s="259"/>
      <c r="AD520" s="261"/>
      <c r="AE520" s="261"/>
      <c r="AF520" s="261"/>
      <c r="AG520" s="259"/>
      <c r="AU520" s="45"/>
    </row>
    <row r="521" spans="2:47" ht="14.25" customHeight="1">
      <c r="B521" s="259"/>
      <c r="D521" s="259"/>
      <c r="E521" s="259"/>
      <c r="F521" s="259"/>
      <c r="G521" s="259"/>
      <c r="H521" s="259"/>
      <c r="I521" s="261"/>
      <c r="J521" s="261"/>
      <c r="K521" s="261"/>
      <c r="L521" s="259"/>
      <c r="M521" s="259"/>
      <c r="N521" s="259"/>
      <c r="O521" s="259"/>
      <c r="P521" s="261"/>
      <c r="Q521" s="261"/>
      <c r="R521" s="259"/>
      <c r="S521" s="259"/>
      <c r="T521" s="259"/>
      <c r="U521" s="259"/>
      <c r="V521" s="259"/>
      <c r="W521" s="261"/>
      <c r="X521" s="261"/>
      <c r="Y521" s="259"/>
      <c r="Z521" s="259"/>
      <c r="AA521" s="259"/>
      <c r="AB521" s="259"/>
      <c r="AC521" s="259"/>
      <c r="AD521" s="261"/>
      <c r="AE521" s="261"/>
      <c r="AF521" s="261"/>
      <c r="AG521" s="259"/>
      <c r="AU521" s="45"/>
    </row>
    <row r="522" spans="2:47" ht="14.25" customHeight="1">
      <c r="B522" s="259"/>
      <c r="D522" s="259"/>
      <c r="E522" s="259"/>
      <c r="F522" s="259"/>
      <c r="G522" s="259"/>
      <c r="H522" s="259"/>
      <c r="I522" s="261"/>
      <c r="J522" s="261"/>
      <c r="K522" s="261"/>
      <c r="L522" s="259"/>
      <c r="M522" s="259"/>
      <c r="N522" s="259"/>
      <c r="O522" s="259"/>
      <c r="P522" s="261"/>
      <c r="Q522" s="261"/>
      <c r="R522" s="259"/>
      <c r="S522" s="259"/>
      <c r="T522" s="259"/>
      <c r="U522" s="259"/>
      <c r="V522" s="259"/>
      <c r="W522" s="261"/>
      <c r="X522" s="261"/>
      <c r="Y522" s="259"/>
      <c r="Z522" s="259"/>
      <c r="AA522" s="259"/>
      <c r="AB522" s="259"/>
      <c r="AC522" s="259"/>
      <c r="AD522" s="261"/>
      <c r="AE522" s="261"/>
      <c r="AF522" s="261"/>
      <c r="AG522" s="259"/>
      <c r="AU522" s="45"/>
    </row>
    <row r="523" spans="2:47" ht="14.25" customHeight="1">
      <c r="B523" s="259"/>
      <c r="D523" s="259"/>
      <c r="E523" s="259"/>
      <c r="F523" s="259"/>
      <c r="G523" s="259"/>
      <c r="H523" s="259"/>
      <c r="I523" s="261"/>
      <c r="J523" s="261"/>
      <c r="K523" s="261"/>
      <c r="L523" s="259"/>
      <c r="M523" s="259"/>
      <c r="N523" s="259"/>
      <c r="O523" s="259"/>
      <c r="P523" s="261"/>
      <c r="Q523" s="261"/>
      <c r="R523" s="259"/>
      <c r="S523" s="259"/>
      <c r="T523" s="259"/>
      <c r="U523" s="259"/>
      <c r="V523" s="259"/>
      <c r="W523" s="261"/>
      <c r="X523" s="261"/>
      <c r="Y523" s="259"/>
      <c r="Z523" s="259"/>
      <c r="AA523" s="259"/>
      <c r="AB523" s="259"/>
      <c r="AC523" s="259"/>
      <c r="AD523" s="261"/>
      <c r="AE523" s="261"/>
      <c r="AF523" s="261"/>
      <c r="AG523" s="259"/>
      <c r="AU523" s="45"/>
    </row>
    <row r="524" spans="2:47" ht="14.25" customHeight="1">
      <c r="B524" s="259"/>
      <c r="D524" s="259"/>
      <c r="E524" s="259"/>
      <c r="F524" s="259"/>
      <c r="G524" s="259"/>
      <c r="H524" s="259"/>
      <c r="I524" s="261"/>
      <c r="J524" s="261"/>
      <c r="K524" s="261"/>
      <c r="L524" s="259"/>
      <c r="M524" s="259"/>
      <c r="N524" s="259"/>
      <c r="O524" s="259"/>
      <c r="P524" s="261"/>
      <c r="Q524" s="261"/>
      <c r="R524" s="259"/>
      <c r="S524" s="259"/>
      <c r="T524" s="259"/>
      <c r="U524" s="259"/>
      <c r="V524" s="259"/>
      <c r="W524" s="261"/>
      <c r="X524" s="261"/>
      <c r="Y524" s="259"/>
      <c r="Z524" s="259"/>
      <c r="AA524" s="259"/>
      <c r="AB524" s="259"/>
      <c r="AC524" s="259"/>
      <c r="AD524" s="261"/>
      <c r="AE524" s="261"/>
      <c r="AF524" s="261"/>
      <c r="AG524" s="259"/>
      <c r="AU524" s="45"/>
    </row>
    <row r="525" spans="2:47" ht="14.25" customHeight="1">
      <c r="B525" s="259"/>
      <c r="D525" s="259"/>
      <c r="E525" s="259"/>
      <c r="F525" s="259"/>
      <c r="G525" s="259"/>
      <c r="H525" s="259"/>
      <c r="I525" s="261"/>
      <c r="J525" s="261"/>
      <c r="K525" s="261"/>
      <c r="L525" s="259"/>
      <c r="M525" s="259"/>
      <c r="N525" s="259"/>
      <c r="O525" s="259"/>
      <c r="P525" s="261"/>
      <c r="Q525" s="261"/>
      <c r="R525" s="259"/>
      <c r="S525" s="259"/>
      <c r="T525" s="259"/>
      <c r="U525" s="259"/>
      <c r="V525" s="259"/>
      <c r="W525" s="261"/>
      <c r="X525" s="261"/>
      <c r="Y525" s="259"/>
      <c r="Z525" s="259"/>
      <c r="AA525" s="259"/>
      <c r="AB525" s="259"/>
      <c r="AC525" s="259"/>
      <c r="AD525" s="261"/>
      <c r="AE525" s="261"/>
      <c r="AF525" s="261"/>
      <c r="AG525" s="259"/>
      <c r="AU525" s="45"/>
    </row>
    <row r="526" spans="2:47" ht="14.25" customHeight="1">
      <c r="B526" s="259"/>
      <c r="D526" s="259"/>
      <c r="E526" s="259"/>
      <c r="F526" s="259"/>
      <c r="G526" s="259"/>
      <c r="H526" s="259"/>
      <c r="I526" s="261"/>
      <c r="J526" s="261"/>
      <c r="K526" s="261"/>
      <c r="L526" s="259"/>
      <c r="M526" s="259"/>
      <c r="N526" s="259"/>
      <c r="O526" s="259"/>
      <c r="P526" s="261"/>
      <c r="Q526" s="261"/>
      <c r="R526" s="259"/>
      <c r="S526" s="259"/>
      <c r="T526" s="259"/>
      <c r="U526" s="259"/>
      <c r="V526" s="259"/>
      <c r="W526" s="261"/>
      <c r="X526" s="261"/>
      <c r="Y526" s="259"/>
      <c r="Z526" s="259"/>
      <c r="AA526" s="259"/>
      <c r="AB526" s="259"/>
      <c r="AC526" s="259"/>
      <c r="AD526" s="261"/>
      <c r="AE526" s="261"/>
      <c r="AF526" s="261"/>
      <c r="AG526" s="259"/>
      <c r="AU526" s="45"/>
    </row>
    <row r="527" spans="2:47" ht="14.25" customHeight="1">
      <c r="B527" s="259"/>
      <c r="D527" s="259"/>
      <c r="E527" s="259"/>
      <c r="F527" s="259"/>
      <c r="G527" s="259"/>
      <c r="H527" s="259"/>
      <c r="I527" s="261"/>
      <c r="J527" s="261"/>
      <c r="K527" s="261"/>
      <c r="L527" s="259"/>
      <c r="M527" s="259"/>
      <c r="N527" s="259"/>
      <c r="O527" s="259"/>
      <c r="P527" s="261"/>
      <c r="Q527" s="261"/>
      <c r="R527" s="259"/>
      <c r="S527" s="259"/>
      <c r="T527" s="259"/>
      <c r="U527" s="259"/>
      <c r="V527" s="259"/>
      <c r="W527" s="261"/>
      <c r="X527" s="261"/>
      <c r="Y527" s="259"/>
      <c r="Z527" s="259"/>
      <c r="AA527" s="259"/>
      <c r="AB527" s="259"/>
      <c r="AC527" s="259"/>
      <c r="AD527" s="261"/>
      <c r="AE527" s="261"/>
      <c r="AF527" s="261"/>
      <c r="AG527" s="259"/>
      <c r="AU527" s="45"/>
    </row>
    <row r="528" spans="2:47" ht="14.25" customHeight="1">
      <c r="B528" s="259"/>
      <c r="D528" s="259"/>
      <c r="E528" s="259"/>
      <c r="F528" s="259"/>
      <c r="G528" s="259"/>
      <c r="H528" s="259"/>
      <c r="I528" s="261"/>
      <c r="J528" s="261"/>
      <c r="K528" s="261"/>
      <c r="L528" s="259"/>
      <c r="M528" s="259"/>
      <c r="N528" s="259"/>
      <c r="O528" s="259"/>
      <c r="P528" s="261"/>
      <c r="Q528" s="261"/>
      <c r="R528" s="259"/>
      <c r="S528" s="259"/>
      <c r="T528" s="259"/>
      <c r="U528" s="259"/>
      <c r="V528" s="259"/>
      <c r="W528" s="261"/>
      <c r="X528" s="261"/>
      <c r="Y528" s="259"/>
      <c r="Z528" s="259"/>
      <c r="AA528" s="259"/>
      <c r="AB528" s="259"/>
      <c r="AC528" s="259"/>
      <c r="AD528" s="261"/>
      <c r="AE528" s="261"/>
      <c r="AF528" s="261"/>
      <c r="AG528" s="259"/>
      <c r="AU528" s="45"/>
    </row>
    <row r="529" spans="2:47" ht="14.25" customHeight="1">
      <c r="B529" s="259"/>
      <c r="D529" s="259"/>
      <c r="E529" s="259"/>
      <c r="F529" s="259"/>
      <c r="G529" s="259"/>
      <c r="H529" s="259"/>
      <c r="I529" s="261"/>
      <c r="J529" s="261"/>
      <c r="K529" s="261"/>
      <c r="L529" s="259"/>
      <c r="M529" s="259"/>
      <c r="N529" s="259"/>
      <c r="O529" s="259"/>
      <c r="P529" s="261"/>
      <c r="Q529" s="261"/>
      <c r="R529" s="259"/>
      <c r="S529" s="259"/>
      <c r="T529" s="259"/>
      <c r="U529" s="259"/>
      <c r="V529" s="259"/>
      <c r="W529" s="261"/>
      <c r="X529" s="261"/>
      <c r="Y529" s="259"/>
      <c r="Z529" s="259"/>
      <c r="AA529" s="259"/>
      <c r="AB529" s="259"/>
      <c r="AC529" s="259"/>
      <c r="AD529" s="261"/>
      <c r="AE529" s="261"/>
      <c r="AF529" s="261"/>
      <c r="AG529" s="259"/>
      <c r="AU529" s="45"/>
    </row>
    <row r="530" spans="2:47" ht="14.25" customHeight="1">
      <c r="B530" s="259"/>
      <c r="D530" s="259"/>
      <c r="E530" s="259"/>
      <c r="F530" s="259"/>
      <c r="G530" s="259"/>
      <c r="H530" s="259"/>
      <c r="I530" s="261"/>
      <c r="J530" s="261"/>
      <c r="K530" s="261"/>
      <c r="L530" s="259"/>
      <c r="M530" s="259"/>
      <c r="N530" s="259"/>
      <c r="O530" s="259"/>
      <c r="P530" s="261"/>
      <c r="Q530" s="261"/>
      <c r="R530" s="259"/>
      <c r="S530" s="259"/>
      <c r="T530" s="259"/>
      <c r="U530" s="259"/>
      <c r="V530" s="259"/>
      <c r="W530" s="261"/>
      <c r="X530" s="261"/>
      <c r="Y530" s="259"/>
      <c r="Z530" s="259"/>
      <c r="AA530" s="259"/>
      <c r="AB530" s="259"/>
      <c r="AC530" s="259"/>
      <c r="AD530" s="261"/>
      <c r="AE530" s="261"/>
      <c r="AF530" s="261"/>
      <c r="AG530" s="259"/>
      <c r="AU530" s="45"/>
    </row>
    <row r="531" spans="2:47" ht="14.25" customHeight="1">
      <c r="B531" s="259"/>
      <c r="D531" s="259"/>
      <c r="E531" s="259"/>
      <c r="F531" s="259"/>
      <c r="G531" s="259"/>
      <c r="H531" s="259"/>
      <c r="I531" s="261"/>
      <c r="J531" s="261"/>
      <c r="K531" s="261"/>
      <c r="L531" s="259"/>
      <c r="M531" s="259"/>
      <c r="N531" s="259"/>
      <c r="O531" s="259"/>
      <c r="P531" s="261"/>
      <c r="Q531" s="261"/>
      <c r="R531" s="259"/>
      <c r="S531" s="259"/>
      <c r="T531" s="259"/>
      <c r="U531" s="259"/>
      <c r="V531" s="259"/>
      <c r="W531" s="261"/>
      <c r="X531" s="261"/>
      <c r="Y531" s="259"/>
      <c r="Z531" s="259"/>
      <c r="AA531" s="259"/>
      <c r="AB531" s="259"/>
      <c r="AC531" s="259"/>
      <c r="AD531" s="261"/>
      <c r="AE531" s="261"/>
      <c r="AF531" s="261"/>
      <c r="AG531" s="259"/>
      <c r="AU531" s="45"/>
    </row>
    <row r="532" spans="2:47" ht="14.25" customHeight="1">
      <c r="B532" s="259"/>
      <c r="D532" s="259"/>
      <c r="E532" s="259"/>
      <c r="F532" s="259"/>
      <c r="G532" s="259"/>
      <c r="H532" s="259"/>
      <c r="I532" s="261"/>
      <c r="J532" s="261"/>
      <c r="K532" s="261"/>
      <c r="L532" s="259"/>
      <c r="M532" s="259"/>
      <c r="N532" s="259"/>
      <c r="O532" s="259"/>
      <c r="P532" s="261"/>
      <c r="Q532" s="261"/>
      <c r="R532" s="259"/>
      <c r="S532" s="259"/>
      <c r="T532" s="259"/>
      <c r="U532" s="259"/>
      <c r="V532" s="259"/>
      <c r="W532" s="261"/>
      <c r="X532" s="261"/>
      <c r="Y532" s="259"/>
      <c r="Z532" s="259"/>
      <c r="AA532" s="259"/>
      <c r="AB532" s="259"/>
      <c r="AC532" s="259"/>
      <c r="AD532" s="261"/>
      <c r="AE532" s="261"/>
      <c r="AF532" s="261"/>
      <c r="AG532" s="259"/>
      <c r="AU532" s="45"/>
    </row>
    <row r="533" spans="2:47" ht="14.25" customHeight="1">
      <c r="B533" s="259"/>
      <c r="D533" s="259"/>
      <c r="E533" s="259"/>
      <c r="F533" s="259"/>
      <c r="G533" s="259"/>
      <c r="H533" s="259"/>
      <c r="I533" s="261"/>
      <c r="J533" s="261"/>
      <c r="K533" s="261"/>
      <c r="L533" s="259"/>
      <c r="M533" s="259"/>
      <c r="N533" s="259"/>
      <c r="O533" s="259"/>
      <c r="P533" s="261"/>
      <c r="Q533" s="261"/>
      <c r="R533" s="259"/>
      <c r="S533" s="259"/>
      <c r="T533" s="259"/>
      <c r="U533" s="259"/>
      <c r="V533" s="259"/>
      <c r="W533" s="261"/>
      <c r="X533" s="261"/>
      <c r="Y533" s="259"/>
      <c r="Z533" s="259"/>
      <c r="AA533" s="259"/>
      <c r="AB533" s="259"/>
      <c r="AC533" s="259"/>
      <c r="AD533" s="261"/>
      <c r="AE533" s="261"/>
      <c r="AF533" s="261"/>
      <c r="AG533" s="259"/>
      <c r="AU533" s="45"/>
    </row>
    <row r="534" spans="2:47" ht="14.25" customHeight="1">
      <c r="B534" s="259"/>
      <c r="D534" s="259"/>
      <c r="E534" s="259"/>
      <c r="F534" s="259"/>
      <c r="G534" s="259"/>
      <c r="H534" s="259"/>
      <c r="I534" s="261"/>
      <c r="J534" s="261"/>
      <c r="K534" s="261"/>
      <c r="L534" s="259"/>
      <c r="M534" s="259"/>
      <c r="N534" s="259"/>
      <c r="O534" s="259"/>
      <c r="P534" s="261"/>
      <c r="Q534" s="261"/>
      <c r="R534" s="259"/>
      <c r="S534" s="259"/>
      <c r="T534" s="259"/>
      <c r="U534" s="259"/>
      <c r="V534" s="259"/>
      <c r="W534" s="261"/>
      <c r="X534" s="261"/>
      <c r="Y534" s="259"/>
      <c r="Z534" s="259"/>
      <c r="AA534" s="259"/>
      <c r="AB534" s="259"/>
      <c r="AC534" s="259"/>
      <c r="AD534" s="261"/>
      <c r="AE534" s="261"/>
      <c r="AF534" s="261"/>
      <c r="AG534" s="259"/>
      <c r="AU534" s="45"/>
    </row>
    <row r="535" spans="2:47" ht="14.25" customHeight="1">
      <c r="B535" s="259"/>
      <c r="D535" s="259"/>
      <c r="E535" s="259"/>
      <c r="F535" s="259"/>
      <c r="G535" s="259"/>
      <c r="H535" s="259"/>
      <c r="I535" s="261"/>
      <c r="J535" s="261"/>
      <c r="K535" s="261"/>
      <c r="L535" s="259"/>
      <c r="M535" s="259"/>
      <c r="N535" s="259"/>
      <c r="O535" s="259"/>
      <c r="P535" s="261"/>
      <c r="Q535" s="261"/>
      <c r="R535" s="259"/>
      <c r="S535" s="259"/>
      <c r="T535" s="259"/>
      <c r="U535" s="259"/>
      <c r="V535" s="259"/>
      <c r="W535" s="261"/>
      <c r="X535" s="261"/>
      <c r="Y535" s="259"/>
      <c r="Z535" s="259"/>
      <c r="AA535" s="259"/>
      <c r="AB535" s="259"/>
      <c r="AC535" s="259"/>
      <c r="AD535" s="261"/>
      <c r="AE535" s="261"/>
      <c r="AF535" s="261"/>
      <c r="AG535" s="259"/>
      <c r="AU535" s="45"/>
    </row>
    <row r="536" spans="2:47" ht="14.25" customHeight="1">
      <c r="B536" s="259"/>
      <c r="D536" s="259"/>
      <c r="E536" s="259"/>
      <c r="F536" s="259"/>
      <c r="G536" s="259"/>
      <c r="H536" s="259"/>
      <c r="I536" s="261"/>
      <c r="J536" s="261"/>
      <c r="K536" s="261"/>
      <c r="L536" s="259"/>
      <c r="M536" s="259"/>
      <c r="N536" s="259"/>
      <c r="O536" s="259"/>
      <c r="P536" s="261"/>
      <c r="Q536" s="261"/>
      <c r="R536" s="259"/>
      <c r="S536" s="259"/>
      <c r="T536" s="259"/>
      <c r="U536" s="259"/>
      <c r="V536" s="259"/>
      <c r="W536" s="261"/>
      <c r="X536" s="261"/>
      <c r="Y536" s="259"/>
      <c r="Z536" s="259"/>
      <c r="AA536" s="259"/>
      <c r="AB536" s="259"/>
      <c r="AC536" s="259"/>
      <c r="AD536" s="261"/>
      <c r="AE536" s="261"/>
      <c r="AF536" s="261"/>
      <c r="AG536" s="259"/>
      <c r="AU536" s="45"/>
    </row>
    <row r="537" spans="2:47" ht="14.25" customHeight="1">
      <c r="B537" s="259"/>
      <c r="D537" s="259"/>
      <c r="E537" s="259"/>
      <c r="F537" s="259"/>
      <c r="G537" s="259"/>
      <c r="H537" s="259"/>
      <c r="I537" s="261"/>
      <c r="J537" s="261"/>
      <c r="K537" s="261"/>
      <c r="L537" s="259"/>
      <c r="M537" s="259"/>
      <c r="N537" s="259"/>
      <c r="O537" s="259"/>
      <c r="P537" s="261"/>
      <c r="Q537" s="261"/>
      <c r="R537" s="259"/>
      <c r="S537" s="259"/>
      <c r="T537" s="259"/>
      <c r="U537" s="259"/>
      <c r="V537" s="259"/>
      <c r="W537" s="261"/>
      <c r="X537" s="261"/>
      <c r="Y537" s="259"/>
      <c r="Z537" s="259"/>
      <c r="AA537" s="259"/>
      <c r="AB537" s="259"/>
      <c r="AC537" s="259"/>
      <c r="AD537" s="261"/>
      <c r="AE537" s="261"/>
      <c r="AF537" s="261"/>
      <c r="AG537" s="259"/>
      <c r="AU537" s="45"/>
    </row>
    <row r="538" spans="2:47" ht="14.25" customHeight="1">
      <c r="B538" s="259"/>
      <c r="D538" s="259"/>
      <c r="E538" s="259"/>
      <c r="F538" s="259"/>
      <c r="G538" s="259"/>
      <c r="H538" s="259"/>
      <c r="I538" s="261"/>
      <c r="J538" s="261"/>
      <c r="K538" s="261"/>
      <c r="L538" s="259"/>
      <c r="M538" s="259"/>
      <c r="N538" s="259"/>
      <c r="O538" s="259"/>
      <c r="P538" s="261"/>
      <c r="Q538" s="261"/>
      <c r="R538" s="259"/>
      <c r="S538" s="259"/>
      <c r="T538" s="259"/>
      <c r="U538" s="259"/>
      <c r="V538" s="259"/>
      <c r="W538" s="261"/>
      <c r="X538" s="261"/>
      <c r="Y538" s="259"/>
      <c r="Z538" s="259"/>
      <c r="AA538" s="259"/>
      <c r="AB538" s="259"/>
      <c r="AC538" s="259"/>
      <c r="AD538" s="261"/>
      <c r="AE538" s="261"/>
      <c r="AF538" s="261"/>
      <c r="AG538" s="259"/>
      <c r="AU538" s="45"/>
    </row>
    <row r="539" spans="2:47" ht="14.25" customHeight="1">
      <c r="B539" s="259"/>
      <c r="D539" s="259"/>
      <c r="E539" s="259"/>
      <c r="F539" s="259"/>
      <c r="G539" s="259"/>
      <c r="H539" s="259"/>
      <c r="I539" s="261"/>
      <c r="J539" s="261"/>
      <c r="K539" s="261"/>
      <c r="L539" s="259"/>
      <c r="M539" s="259"/>
      <c r="N539" s="259"/>
      <c r="O539" s="259"/>
      <c r="P539" s="261"/>
      <c r="Q539" s="261"/>
      <c r="R539" s="259"/>
      <c r="S539" s="259"/>
      <c r="T539" s="259"/>
      <c r="U539" s="259"/>
      <c r="V539" s="259"/>
      <c r="W539" s="261"/>
      <c r="X539" s="261"/>
      <c r="Y539" s="259"/>
      <c r="Z539" s="259"/>
      <c r="AA539" s="259"/>
      <c r="AB539" s="259"/>
      <c r="AC539" s="259"/>
      <c r="AD539" s="261"/>
      <c r="AE539" s="261"/>
      <c r="AF539" s="261"/>
      <c r="AG539" s="259"/>
      <c r="AU539" s="45"/>
    </row>
    <row r="540" spans="2:47" ht="14.25" customHeight="1">
      <c r="B540" s="259"/>
      <c r="D540" s="259"/>
      <c r="E540" s="259"/>
      <c r="F540" s="259"/>
      <c r="G540" s="259"/>
      <c r="H540" s="259"/>
      <c r="I540" s="261"/>
      <c r="J540" s="261"/>
      <c r="K540" s="261"/>
      <c r="L540" s="259"/>
      <c r="M540" s="259"/>
      <c r="N540" s="259"/>
      <c r="O540" s="259"/>
      <c r="P540" s="261"/>
      <c r="Q540" s="261"/>
      <c r="R540" s="259"/>
      <c r="S540" s="259"/>
      <c r="T540" s="259"/>
      <c r="U540" s="259"/>
      <c r="V540" s="259"/>
      <c r="W540" s="261"/>
      <c r="X540" s="261"/>
      <c r="Y540" s="259"/>
      <c r="Z540" s="259"/>
      <c r="AA540" s="259"/>
      <c r="AB540" s="259"/>
      <c r="AC540" s="259"/>
      <c r="AD540" s="261"/>
      <c r="AE540" s="261"/>
      <c r="AF540" s="261"/>
      <c r="AG540" s="259"/>
      <c r="AU540" s="45"/>
    </row>
    <row r="541" spans="2:47" ht="14.25" customHeight="1">
      <c r="B541" s="259"/>
      <c r="D541" s="259"/>
      <c r="E541" s="259"/>
      <c r="F541" s="259"/>
      <c r="G541" s="259"/>
      <c r="H541" s="259"/>
      <c r="I541" s="261"/>
      <c r="J541" s="261"/>
      <c r="K541" s="261"/>
      <c r="L541" s="259"/>
      <c r="M541" s="259"/>
      <c r="N541" s="259"/>
      <c r="O541" s="259"/>
      <c r="P541" s="261"/>
      <c r="Q541" s="261"/>
      <c r="R541" s="259"/>
      <c r="S541" s="259"/>
      <c r="T541" s="259"/>
      <c r="U541" s="259"/>
      <c r="V541" s="259"/>
      <c r="W541" s="261"/>
      <c r="X541" s="261"/>
      <c r="Y541" s="259"/>
      <c r="Z541" s="259"/>
      <c r="AA541" s="259"/>
      <c r="AB541" s="259"/>
      <c r="AC541" s="259"/>
      <c r="AD541" s="261"/>
      <c r="AE541" s="261"/>
      <c r="AF541" s="261"/>
      <c r="AG541" s="259"/>
      <c r="AU541" s="45"/>
    </row>
    <row r="542" spans="2:47" ht="14.25" customHeight="1">
      <c r="B542" s="259"/>
      <c r="D542" s="259"/>
      <c r="E542" s="259"/>
      <c r="F542" s="259"/>
      <c r="G542" s="259"/>
      <c r="H542" s="259"/>
      <c r="I542" s="261"/>
      <c r="J542" s="261"/>
      <c r="K542" s="261"/>
      <c r="L542" s="259"/>
      <c r="M542" s="259"/>
      <c r="N542" s="259"/>
      <c r="O542" s="259"/>
      <c r="P542" s="261"/>
      <c r="Q542" s="261"/>
      <c r="R542" s="259"/>
      <c r="S542" s="259"/>
      <c r="T542" s="259"/>
      <c r="U542" s="259"/>
      <c r="V542" s="259"/>
      <c r="W542" s="261"/>
      <c r="X542" s="261"/>
      <c r="Y542" s="259"/>
      <c r="Z542" s="259"/>
      <c r="AA542" s="259"/>
      <c r="AB542" s="259"/>
      <c r="AC542" s="259"/>
      <c r="AD542" s="261"/>
      <c r="AE542" s="261"/>
      <c r="AF542" s="261"/>
      <c r="AG542" s="259"/>
      <c r="AU542" s="45"/>
    </row>
    <row r="543" spans="2:47" ht="14.25" customHeight="1">
      <c r="B543" s="259"/>
      <c r="D543" s="259"/>
      <c r="E543" s="259"/>
      <c r="F543" s="259"/>
      <c r="G543" s="259"/>
      <c r="H543" s="259"/>
      <c r="I543" s="261"/>
      <c r="J543" s="261"/>
      <c r="K543" s="261"/>
      <c r="L543" s="259"/>
      <c r="M543" s="259"/>
      <c r="N543" s="259"/>
      <c r="O543" s="259"/>
      <c r="P543" s="261"/>
      <c r="Q543" s="261"/>
      <c r="R543" s="259"/>
      <c r="S543" s="259"/>
      <c r="T543" s="259"/>
      <c r="U543" s="259"/>
      <c r="V543" s="259"/>
      <c r="W543" s="261"/>
      <c r="X543" s="261"/>
      <c r="Y543" s="259"/>
      <c r="Z543" s="259"/>
      <c r="AA543" s="259"/>
      <c r="AB543" s="259"/>
      <c r="AC543" s="259"/>
      <c r="AD543" s="261"/>
      <c r="AE543" s="261"/>
      <c r="AF543" s="261"/>
      <c r="AG543" s="259"/>
      <c r="AU543" s="45"/>
    </row>
    <row r="544" spans="2:47" ht="14.25" customHeight="1">
      <c r="B544" s="259"/>
      <c r="D544" s="259"/>
      <c r="E544" s="259"/>
      <c r="F544" s="259"/>
      <c r="G544" s="259"/>
      <c r="H544" s="259"/>
      <c r="I544" s="261"/>
      <c r="J544" s="261"/>
      <c r="K544" s="261"/>
      <c r="L544" s="259"/>
      <c r="M544" s="259"/>
      <c r="N544" s="259"/>
      <c r="O544" s="259"/>
      <c r="P544" s="261"/>
      <c r="Q544" s="261"/>
      <c r="R544" s="259"/>
      <c r="S544" s="259"/>
      <c r="T544" s="259"/>
      <c r="U544" s="259"/>
      <c r="V544" s="259"/>
      <c r="W544" s="261"/>
      <c r="X544" s="261"/>
      <c r="Y544" s="259"/>
      <c r="Z544" s="259"/>
      <c r="AA544" s="259"/>
      <c r="AB544" s="259"/>
      <c r="AC544" s="259"/>
      <c r="AD544" s="261"/>
      <c r="AE544" s="261"/>
      <c r="AF544" s="261"/>
      <c r="AG544" s="259"/>
      <c r="AU544" s="45"/>
    </row>
    <row r="545" spans="2:47" ht="14.25" customHeight="1">
      <c r="B545" s="259"/>
      <c r="D545" s="259"/>
      <c r="E545" s="259"/>
      <c r="F545" s="259"/>
      <c r="G545" s="259"/>
      <c r="H545" s="259"/>
      <c r="I545" s="261"/>
      <c r="J545" s="261"/>
      <c r="K545" s="261"/>
      <c r="L545" s="259"/>
      <c r="M545" s="259"/>
      <c r="N545" s="259"/>
      <c r="O545" s="259"/>
      <c r="P545" s="261"/>
      <c r="Q545" s="261"/>
      <c r="R545" s="259"/>
      <c r="S545" s="259"/>
      <c r="T545" s="259"/>
      <c r="U545" s="259"/>
      <c r="V545" s="259"/>
      <c r="W545" s="261"/>
      <c r="X545" s="261"/>
      <c r="Y545" s="259"/>
      <c r="Z545" s="259"/>
      <c r="AA545" s="259"/>
      <c r="AB545" s="259"/>
      <c r="AC545" s="259"/>
      <c r="AD545" s="261"/>
      <c r="AE545" s="261"/>
      <c r="AF545" s="261"/>
      <c r="AG545" s="259"/>
      <c r="AU545" s="45"/>
    </row>
    <row r="546" spans="2:47" ht="14.25" customHeight="1">
      <c r="B546" s="259"/>
      <c r="D546" s="259"/>
      <c r="E546" s="259"/>
      <c r="F546" s="259"/>
      <c r="G546" s="259"/>
      <c r="H546" s="259"/>
      <c r="I546" s="261"/>
      <c r="J546" s="261"/>
      <c r="K546" s="261"/>
      <c r="L546" s="259"/>
      <c r="M546" s="259"/>
      <c r="N546" s="259"/>
      <c r="O546" s="259"/>
      <c r="P546" s="261"/>
      <c r="Q546" s="261"/>
      <c r="R546" s="259"/>
      <c r="S546" s="259"/>
      <c r="T546" s="259"/>
      <c r="U546" s="259"/>
      <c r="V546" s="259"/>
      <c r="W546" s="261"/>
      <c r="X546" s="261"/>
      <c r="Y546" s="259"/>
      <c r="Z546" s="259"/>
      <c r="AA546" s="259"/>
      <c r="AB546" s="259"/>
      <c r="AC546" s="259"/>
      <c r="AD546" s="261"/>
      <c r="AE546" s="261"/>
      <c r="AF546" s="261"/>
      <c r="AG546" s="259"/>
      <c r="AU546" s="45"/>
    </row>
    <row r="547" spans="2:47" ht="14.25" customHeight="1">
      <c r="B547" s="259"/>
      <c r="D547" s="259"/>
      <c r="E547" s="259"/>
      <c r="F547" s="259"/>
      <c r="G547" s="259"/>
      <c r="H547" s="259"/>
      <c r="I547" s="261"/>
      <c r="J547" s="261"/>
      <c r="K547" s="261"/>
      <c r="L547" s="259"/>
      <c r="M547" s="259"/>
      <c r="N547" s="259"/>
      <c r="O547" s="259"/>
      <c r="P547" s="261"/>
      <c r="Q547" s="261"/>
      <c r="R547" s="259"/>
      <c r="S547" s="259"/>
      <c r="T547" s="259"/>
      <c r="U547" s="259"/>
      <c r="V547" s="259"/>
      <c r="W547" s="261"/>
      <c r="X547" s="261"/>
      <c r="Y547" s="259"/>
      <c r="Z547" s="259"/>
      <c r="AA547" s="259"/>
      <c r="AB547" s="259"/>
      <c r="AC547" s="259"/>
      <c r="AD547" s="261"/>
      <c r="AE547" s="261"/>
      <c r="AF547" s="261"/>
      <c r="AG547" s="259"/>
      <c r="AU547" s="45"/>
    </row>
    <row r="548" spans="2:47" ht="14.25" customHeight="1">
      <c r="B548" s="259"/>
      <c r="D548" s="259"/>
      <c r="E548" s="259"/>
      <c r="F548" s="259"/>
      <c r="G548" s="259"/>
      <c r="H548" s="259"/>
      <c r="I548" s="261"/>
      <c r="J548" s="261"/>
      <c r="K548" s="261"/>
      <c r="L548" s="259"/>
      <c r="M548" s="259"/>
      <c r="N548" s="259"/>
      <c r="O548" s="259"/>
      <c r="P548" s="261"/>
      <c r="Q548" s="261"/>
      <c r="R548" s="259"/>
      <c r="S548" s="259"/>
      <c r="T548" s="259"/>
      <c r="U548" s="259"/>
      <c r="V548" s="259"/>
      <c r="W548" s="261"/>
      <c r="X548" s="261"/>
      <c r="Y548" s="259"/>
      <c r="Z548" s="259"/>
      <c r="AA548" s="259"/>
      <c r="AB548" s="259"/>
      <c r="AC548" s="259"/>
      <c r="AD548" s="261"/>
      <c r="AE548" s="261"/>
      <c r="AF548" s="261"/>
      <c r="AG548" s="259"/>
      <c r="AU548" s="45"/>
    </row>
    <row r="549" spans="2:47" ht="14.25" customHeight="1">
      <c r="B549" s="259"/>
      <c r="D549" s="259"/>
      <c r="E549" s="259"/>
      <c r="F549" s="259"/>
      <c r="G549" s="259"/>
      <c r="H549" s="259"/>
      <c r="I549" s="261"/>
      <c r="J549" s="261"/>
      <c r="K549" s="261"/>
      <c r="L549" s="259"/>
      <c r="M549" s="259"/>
      <c r="N549" s="259"/>
      <c r="O549" s="259"/>
      <c r="P549" s="261"/>
      <c r="Q549" s="261"/>
      <c r="R549" s="259"/>
      <c r="S549" s="259"/>
      <c r="T549" s="259"/>
      <c r="U549" s="259"/>
      <c r="V549" s="259"/>
      <c r="W549" s="261"/>
      <c r="X549" s="261"/>
      <c r="Y549" s="259"/>
      <c r="Z549" s="259"/>
      <c r="AA549" s="259"/>
      <c r="AB549" s="259"/>
      <c r="AC549" s="259"/>
      <c r="AD549" s="261"/>
      <c r="AE549" s="261"/>
      <c r="AF549" s="261"/>
      <c r="AG549" s="259"/>
      <c r="AU549" s="45"/>
    </row>
    <row r="550" spans="2:47" ht="14.25" customHeight="1">
      <c r="B550" s="259"/>
      <c r="D550" s="259"/>
      <c r="E550" s="259"/>
      <c r="F550" s="259"/>
      <c r="G550" s="259"/>
      <c r="H550" s="259"/>
      <c r="I550" s="261"/>
      <c r="J550" s="261"/>
      <c r="K550" s="261"/>
      <c r="L550" s="259"/>
      <c r="M550" s="259"/>
      <c r="N550" s="259"/>
      <c r="O550" s="259"/>
      <c r="P550" s="261"/>
      <c r="Q550" s="261"/>
      <c r="R550" s="259"/>
      <c r="S550" s="259"/>
      <c r="T550" s="259"/>
      <c r="U550" s="259"/>
      <c r="V550" s="259"/>
      <c r="W550" s="261"/>
      <c r="X550" s="261"/>
      <c r="Y550" s="259"/>
      <c r="Z550" s="259"/>
      <c r="AA550" s="259"/>
      <c r="AB550" s="259"/>
      <c r="AC550" s="259"/>
      <c r="AD550" s="261"/>
      <c r="AE550" s="261"/>
      <c r="AF550" s="261"/>
      <c r="AG550" s="259"/>
      <c r="AU550" s="45"/>
    </row>
    <row r="551" spans="2:47" ht="14.25" customHeight="1">
      <c r="B551" s="259"/>
      <c r="D551" s="259"/>
      <c r="E551" s="259"/>
      <c r="F551" s="259"/>
      <c r="G551" s="259"/>
      <c r="H551" s="259"/>
      <c r="I551" s="261"/>
      <c r="J551" s="261"/>
      <c r="K551" s="261"/>
      <c r="L551" s="259"/>
      <c r="M551" s="259"/>
      <c r="N551" s="259"/>
      <c r="O551" s="259"/>
      <c r="P551" s="261"/>
      <c r="Q551" s="261"/>
      <c r="R551" s="259"/>
      <c r="S551" s="259"/>
      <c r="T551" s="259"/>
      <c r="U551" s="259"/>
      <c r="V551" s="259"/>
      <c r="W551" s="261"/>
      <c r="X551" s="261"/>
      <c r="Y551" s="259"/>
      <c r="Z551" s="259"/>
      <c r="AA551" s="259"/>
      <c r="AB551" s="259"/>
      <c r="AC551" s="259"/>
      <c r="AD551" s="261"/>
      <c r="AE551" s="261"/>
      <c r="AF551" s="261"/>
      <c r="AG551" s="259"/>
      <c r="AU551" s="45"/>
    </row>
    <row r="552" spans="2:47" ht="14.25" customHeight="1">
      <c r="B552" s="259"/>
      <c r="D552" s="259"/>
      <c r="E552" s="259"/>
      <c r="F552" s="259"/>
      <c r="G552" s="259"/>
      <c r="H552" s="259"/>
      <c r="I552" s="261"/>
      <c r="J552" s="261"/>
      <c r="K552" s="261"/>
      <c r="L552" s="259"/>
      <c r="M552" s="259"/>
      <c r="N552" s="259"/>
      <c r="O552" s="259"/>
      <c r="P552" s="261"/>
      <c r="Q552" s="261"/>
      <c r="R552" s="259"/>
      <c r="S552" s="259"/>
      <c r="T552" s="259"/>
      <c r="U552" s="259"/>
      <c r="V552" s="259"/>
      <c r="W552" s="261"/>
      <c r="X552" s="261"/>
      <c r="Y552" s="259"/>
      <c r="Z552" s="259"/>
      <c r="AA552" s="259"/>
      <c r="AB552" s="259"/>
      <c r="AC552" s="259"/>
      <c r="AD552" s="261"/>
      <c r="AE552" s="261"/>
      <c r="AF552" s="261"/>
      <c r="AG552" s="259"/>
      <c r="AU552" s="45"/>
    </row>
    <row r="553" spans="2:47" ht="14.25" customHeight="1">
      <c r="B553" s="259"/>
      <c r="D553" s="259"/>
      <c r="E553" s="259"/>
      <c r="F553" s="259"/>
      <c r="G553" s="259"/>
      <c r="H553" s="259"/>
      <c r="I553" s="261"/>
      <c r="J553" s="261"/>
      <c r="K553" s="261"/>
      <c r="L553" s="259"/>
      <c r="M553" s="259"/>
      <c r="N553" s="259"/>
      <c r="O553" s="259"/>
      <c r="P553" s="261"/>
      <c r="Q553" s="261"/>
      <c r="R553" s="259"/>
      <c r="S553" s="259"/>
      <c r="T553" s="259"/>
      <c r="U553" s="259"/>
      <c r="V553" s="259"/>
      <c r="W553" s="261"/>
      <c r="X553" s="261"/>
      <c r="Y553" s="259"/>
      <c r="Z553" s="259"/>
      <c r="AA553" s="259"/>
      <c r="AB553" s="259"/>
      <c r="AC553" s="259"/>
      <c r="AD553" s="261"/>
      <c r="AE553" s="261"/>
      <c r="AF553" s="261"/>
      <c r="AG553" s="259"/>
      <c r="AU553" s="45"/>
    </row>
    <row r="554" spans="2:47" ht="14.25" customHeight="1">
      <c r="B554" s="259"/>
      <c r="D554" s="259"/>
      <c r="E554" s="259"/>
      <c r="F554" s="259"/>
      <c r="G554" s="259"/>
      <c r="H554" s="259"/>
      <c r="I554" s="261"/>
      <c r="J554" s="261"/>
      <c r="K554" s="261"/>
      <c r="L554" s="259"/>
      <c r="M554" s="259"/>
      <c r="N554" s="259"/>
      <c r="O554" s="259"/>
      <c r="P554" s="261"/>
      <c r="Q554" s="261"/>
      <c r="R554" s="259"/>
      <c r="S554" s="259"/>
      <c r="T554" s="259"/>
      <c r="U554" s="259"/>
      <c r="V554" s="259"/>
      <c r="W554" s="261"/>
      <c r="X554" s="261"/>
      <c r="Y554" s="259"/>
      <c r="Z554" s="259"/>
      <c r="AA554" s="259"/>
      <c r="AB554" s="259"/>
      <c r="AC554" s="259"/>
      <c r="AD554" s="261"/>
      <c r="AE554" s="261"/>
      <c r="AF554" s="261"/>
      <c r="AG554" s="259"/>
      <c r="AU554" s="45"/>
    </row>
    <row r="555" spans="2:47" ht="14.25" customHeight="1">
      <c r="B555" s="259"/>
      <c r="D555" s="259"/>
      <c r="E555" s="259"/>
      <c r="F555" s="259"/>
      <c r="G555" s="259"/>
      <c r="H555" s="259"/>
      <c r="I555" s="261"/>
      <c r="J555" s="261"/>
      <c r="K555" s="261"/>
      <c r="L555" s="259"/>
      <c r="M555" s="259"/>
      <c r="N555" s="259"/>
      <c r="O555" s="259"/>
      <c r="P555" s="261"/>
      <c r="Q555" s="261"/>
      <c r="R555" s="259"/>
      <c r="S555" s="259"/>
      <c r="T555" s="259"/>
      <c r="U555" s="259"/>
      <c r="V555" s="259"/>
      <c r="W555" s="261"/>
      <c r="X555" s="261"/>
      <c r="Y555" s="259"/>
      <c r="Z555" s="259"/>
      <c r="AA555" s="259"/>
      <c r="AB555" s="259"/>
      <c r="AC555" s="259"/>
      <c r="AD555" s="261"/>
      <c r="AE555" s="261"/>
      <c r="AF555" s="261"/>
      <c r="AG555" s="259"/>
      <c r="AU555" s="45"/>
    </row>
    <row r="556" spans="2:47" ht="14.25" customHeight="1">
      <c r="B556" s="259"/>
      <c r="D556" s="259"/>
      <c r="E556" s="259"/>
      <c r="F556" s="259"/>
      <c r="G556" s="259"/>
      <c r="H556" s="259"/>
      <c r="I556" s="261"/>
      <c r="J556" s="261"/>
      <c r="K556" s="261"/>
      <c r="L556" s="259"/>
      <c r="M556" s="259"/>
      <c r="N556" s="259"/>
      <c r="O556" s="259"/>
      <c r="P556" s="261"/>
      <c r="Q556" s="261"/>
      <c r="R556" s="259"/>
      <c r="S556" s="259"/>
      <c r="T556" s="259"/>
      <c r="U556" s="259"/>
      <c r="V556" s="259"/>
      <c r="W556" s="261"/>
      <c r="X556" s="261"/>
      <c r="Y556" s="259"/>
      <c r="Z556" s="259"/>
      <c r="AA556" s="259"/>
      <c r="AB556" s="259"/>
      <c r="AC556" s="259"/>
      <c r="AD556" s="261"/>
      <c r="AE556" s="261"/>
      <c r="AF556" s="261"/>
      <c r="AG556" s="259"/>
      <c r="AU556" s="45"/>
    </row>
    <row r="557" spans="2:47" ht="14.25" customHeight="1">
      <c r="B557" s="259"/>
      <c r="D557" s="259"/>
      <c r="E557" s="259"/>
      <c r="F557" s="259"/>
      <c r="G557" s="259"/>
      <c r="H557" s="259"/>
      <c r="I557" s="261"/>
      <c r="J557" s="261"/>
      <c r="K557" s="261"/>
      <c r="L557" s="259"/>
      <c r="M557" s="259"/>
      <c r="N557" s="259"/>
      <c r="O557" s="259"/>
      <c r="P557" s="261"/>
      <c r="Q557" s="261"/>
      <c r="R557" s="259"/>
      <c r="S557" s="259"/>
      <c r="T557" s="259"/>
      <c r="U557" s="259"/>
      <c r="V557" s="259"/>
      <c r="W557" s="261"/>
      <c r="X557" s="261"/>
      <c r="Y557" s="259"/>
      <c r="Z557" s="259"/>
      <c r="AA557" s="259"/>
      <c r="AB557" s="259"/>
      <c r="AC557" s="259"/>
      <c r="AD557" s="261"/>
      <c r="AE557" s="261"/>
      <c r="AF557" s="261"/>
      <c r="AG557" s="259"/>
      <c r="AU557" s="45"/>
    </row>
    <row r="558" spans="2:47" ht="14.25" customHeight="1">
      <c r="B558" s="259"/>
      <c r="D558" s="259"/>
      <c r="E558" s="259"/>
      <c r="F558" s="259"/>
      <c r="G558" s="259"/>
      <c r="H558" s="259"/>
      <c r="I558" s="261"/>
      <c r="J558" s="261"/>
      <c r="K558" s="261"/>
      <c r="L558" s="259"/>
      <c r="M558" s="259"/>
      <c r="N558" s="259"/>
      <c r="O558" s="259"/>
      <c r="P558" s="261"/>
      <c r="Q558" s="261"/>
      <c r="R558" s="259"/>
      <c r="S558" s="259"/>
      <c r="T558" s="259"/>
      <c r="U558" s="259"/>
      <c r="V558" s="259"/>
      <c r="W558" s="261"/>
      <c r="X558" s="261"/>
      <c r="Y558" s="259"/>
      <c r="Z558" s="259"/>
      <c r="AA558" s="259"/>
      <c r="AB558" s="259"/>
      <c r="AC558" s="259"/>
      <c r="AD558" s="261"/>
      <c r="AE558" s="261"/>
      <c r="AF558" s="261"/>
      <c r="AG558" s="259"/>
      <c r="AU558" s="45"/>
    </row>
    <row r="559" spans="2:47" ht="14.25" customHeight="1">
      <c r="B559" s="259"/>
      <c r="D559" s="259"/>
      <c r="E559" s="259"/>
      <c r="F559" s="259"/>
      <c r="G559" s="259"/>
      <c r="H559" s="259"/>
      <c r="I559" s="261"/>
      <c r="J559" s="261"/>
      <c r="K559" s="261"/>
      <c r="L559" s="259"/>
      <c r="M559" s="259"/>
      <c r="N559" s="259"/>
      <c r="O559" s="259"/>
      <c r="P559" s="261"/>
      <c r="Q559" s="261"/>
      <c r="R559" s="259"/>
      <c r="S559" s="259"/>
      <c r="T559" s="259"/>
      <c r="U559" s="259"/>
      <c r="V559" s="259"/>
      <c r="W559" s="261"/>
      <c r="X559" s="261"/>
      <c r="Y559" s="259"/>
      <c r="Z559" s="259"/>
      <c r="AA559" s="259"/>
      <c r="AB559" s="259"/>
      <c r="AC559" s="259"/>
      <c r="AD559" s="261"/>
      <c r="AE559" s="261"/>
      <c r="AF559" s="261"/>
      <c r="AG559" s="259"/>
      <c r="AU559" s="45"/>
    </row>
    <row r="560" spans="2:47" ht="14.25" customHeight="1">
      <c r="B560" s="259"/>
      <c r="D560" s="259"/>
      <c r="E560" s="259"/>
      <c r="F560" s="259"/>
      <c r="G560" s="259"/>
      <c r="H560" s="259"/>
      <c r="I560" s="261"/>
      <c r="J560" s="261"/>
      <c r="K560" s="261"/>
      <c r="L560" s="259"/>
      <c r="M560" s="259"/>
      <c r="N560" s="259"/>
      <c r="O560" s="259"/>
      <c r="P560" s="261"/>
      <c r="Q560" s="261"/>
      <c r="R560" s="259"/>
      <c r="S560" s="259"/>
      <c r="T560" s="259"/>
      <c r="U560" s="259"/>
      <c r="V560" s="259"/>
      <c r="W560" s="261"/>
      <c r="X560" s="261"/>
      <c r="Y560" s="259"/>
      <c r="Z560" s="259"/>
      <c r="AA560" s="259"/>
      <c r="AB560" s="259"/>
      <c r="AC560" s="259"/>
      <c r="AD560" s="261"/>
      <c r="AE560" s="261"/>
      <c r="AF560" s="261"/>
      <c r="AG560" s="259"/>
      <c r="AU560" s="45"/>
    </row>
    <row r="561" spans="2:47" ht="14.25" customHeight="1">
      <c r="B561" s="259"/>
      <c r="D561" s="259"/>
      <c r="E561" s="259"/>
      <c r="F561" s="259"/>
      <c r="G561" s="259"/>
      <c r="H561" s="259"/>
      <c r="I561" s="261"/>
      <c r="J561" s="261"/>
      <c r="K561" s="261"/>
      <c r="L561" s="259"/>
      <c r="M561" s="259"/>
      <c r="N561" s="259"/>
      <c r="O561" s="259"/>
      <c r="P561" s="261"/>
      <c r="Q561" s="261"/>
      <c r="R561" s="259"/>
      <c r="S561" s="259"/>
      <c r="T561" s="259"/>
      <c r="U561" s="259"/>
      <c r="V561" s="259"/>
      <c r="W561" s="261"/>
      <c r="X561" s="261"/>
      <c r="Y561" s="259"/>
      <c r="Z561" s="259"/>
      <c r="AA561" s="259"/>
      <c r="AB561" s="259"/>
      <c r="AC561" s="259"/>
      <c r="AD561" s="261"/>
      <c r="AE561" s="261"/>
      <c r="AF561" s="261"/>
      <c r="AG561" s="259"/>
      <c r="AU561" s="45"/>
    </row>
    <row r="562" spans="2:47" ht="14.25" customHeight="1">
      <c r="B562" s="259"/>
      <c r="D562" s="259"/>
      <c r="E562" s="259"/>
      <c r="F562" s="259"/>
      <c r="G562" s="259"/>
      <c r="H562" s="259"/>
      <c r="I562" s="261"/>
      <c r="J562" s="261"/>
      <c r="K562" s="261"/>
      <c r="L562" s="259"/>
      <c r="M562" s="259"/>
      <c r="N562" s="259"/>
      <c r="O562" s="259"/>
      <c r="P562" s="261"/>
      <c r="Q562" s="261"/>
      <c r="R562" s="259"/>
      <c r="S562" s="259"/>
      <c r="T562" s="259"/>
      <c r="U562" s="259"/>
      <c r="V562" s="259"/>
      <c r="W562" s="261"/>
      <c r="X562" s="261"/>
      <c r="Y562" s="259"/>
      <c r="Z562" s="259"/>
      <c r="AA562" s="259"/>
      <c r="AB562" s="259"/>
      <c r="AC562" s="259"/>
      <c r="AD562" s="261"/>
      <c r="AE562" s="261"/>
      <c r="AF562" s="261"/>
      <c r="AG562" s="259"/>
      <c r="AU562" s="45"/>
    </row>
    <row r="563" spans="2:47" ht="14.25" customHeight="1">
      <c r="B563" s="259"/>
      <c r="D563" s="259"/>
      <c r="E563" s="259"/>
      <c r="F563" s="259"/>
      <c r="G563" s="259"/>
      <c r="H563" s="259"/>
      <c r="I563" s="261"/>
      <c r="J563" s="261"/>
      <c r="K563" s="261"/>
      <c r="L563" s="259"/>
      <c r="M563" s="259"/>
      <c r="N563" s="259"/>
      <c r="O563" s="259"/>
      <c r="P563" s="261"/>
      <c r="Q563" s="261"/>
      <c r="R563" s="259"/>
      <c r="S563" s="259"/>
      <c r="T563" s="259"/>
      <c r="U563" s="259"/>
      <c r="V563" s="259"/>
      <c r="W563" s="261"/>
      <c r="X563" s="261"/>
      <c r="Y563" s="259"/>
      <c r="Z563" s="259"/>
      <c r="AA563" s="259"/>
      <c r="AB563" s="259"/>
      <c r="AC563" s="259"/>
      <c r="AD563" s="261"/>
      <c r="AE563" s="261"/>
      <c r="AF563" s="261"/>
      <c r="AG563" s="259"/>
      <c r="AU563" s="45"/>
    </row>
    <row r="564" spans="2:47" ht="14.25" customHeight="1">
      <c r="B564" s="259"/>
      <c r="D564" s="259"/>
      <c r="E564" s="259"/>
      <c r="F564" s="259"/>
      <c r="G564" s="259"/>
      <c r="H564" s="259"/>
      <c r="I564" s="261"/>
      <c r="J564" s="261"/>
      <c r="K564" s="261"/>
      <c r="L564" s="259"/>
      <c r="M564" s="259"/>
      <c r="N564" s="259"/>
      <c r="O564" s="259"/>
      <c r="P564" s="261"/>
      <c r="Q564" s="261"/>
      <c r="R564" s="259"/>
      <c r="S564" s="259"/>
      <c r="T564" s="259"/>
      <c r="U564" s="259"/>
      <c r="V564" s="259"/>
      <c r="W564" s="261"/>
      <c r="X564" s="261"/>
      <c r="Y564" s="259"/>
      <c r="Z564" s="259"/>
      <c r="AA564" s="259"/>
      <c r="AB564" s="259"/>
      <c r="AC564" s="259"/>
      <c r="AD564" s="261"/>
      <c r="AE564" s="261"/>
      <c r="AF564" s="261"/>
      <c r="AG564" s="259"/>
      <c r="AU564" s="45"/>
    </row>
    <row r="565" spans="2:47" ht="14.25" customHeight="1">
      <c r="B565" s="259"/>
      <c r="D565" s="259"/>
      <c r="E565" s="259"/>
      <c r="F565" s="259"/>
      <c r="G565" s="259"/>
      <c r="H565" s="259"/>
      <c r="I565" s="261"/>
      <c r="J565" s="261"/>
      <c r="K565" s="261"/>
      <c r="L565" s="259"/>
      <c r="M565" s="259"/>
      <c r="N565" s="259"/>
      <c r="O565" s="259"/>
      <c r="P565" s="261"/>
      <c r="Q565" s="261"/>
      <c r="R565" s="259"/>
      <c r="S565" s="259"/>
      <c r="T565" s="259"/>
      <c r="U565" s="259"/>
      <c r="V565" s="259"/>
      <c r="W565" s="261"/>
      <c r="X565" s="261"/>
      <c r="Y565" s="259"/>
      <c r="Z565" s="259"/>
      <c r="AA565" s="259"/>
      <c r="AB565" s="259"/>
      <c r="AC565" s="259"/>
      <c r="AD565" s="261"/>
      <c r="AE565" s="261"/>
      <c r="AF565" s="261"/>
      <c r="AG565" s="259"/>
      <c r="AU565" s="45"/>
    </row>
    <row r="566" spans="2:47" ht="14.25" customHeight="1">
      <c r="B566" s="259"/>
      <c r="D566" s="259"/>
      <c r="E566" s="259"/>
      <c r="F566" s="259"/>
      <c r="G566" s="259"/>
      <c r="H566" s="259"/>
      <c r="I566" s="261"/>
      <c r="J566" s="261"/>
      <c r="K566" s="261"/>
      <c r="L566" s="259"/>
      <c r="M566" s="259"/>
      <c r="N566" s="259"/>
      <c r="O566" s="259"/>
      <c r="P566" s="261"/>
      <c r="Q566" s="261"/>
      <c r="R566" s="259"/>
      <c r="S566" s="259"/>
      <c r="T566" s="259"/>
      <c r="U566" s="259"/>
      <c r="V566" s="259"/>
      <c r="W566" s="261"/>
      <c r="X566" s="261"/>
      <c r="Y566" s="259"/>
      <c r="Z566" s="259"/>
      <c r="AA566" s="259"/>
      <c r="AB566" s="259"/>
      <c r="AC566" s="259"/>
      <c r="AD566" s="261"/>
      <c r="AE566" s="261"/>
      <c r="AF566" s="261"/>
      <c r="AG566" s="259"/>
      <c r="AU566" s="45"/>
    </row>
    <row r="567" spans="2:47" ht="14.25" customHeight="1">
      <c r="B567" s="259"/>
      <c r="D567" s="259"/>
      <c r="E567" s="259"/>
      <c r="F567" s="259"/>
      <c r="G567" s="259"/>
      <c r="H567" s="259"/>
      <c r="I567" s="261"/>
      <c r="J567" s="261"/>
      <c r="K567" s="261"/>
      <c r="L567" s="259"/>
      <c r="M567" s="259"/>
      <c r="N567" s="259"/>
      <c r="O567" s="259"/>
      <c r="P567" s="261"/>
      <c r="Q567" s="261"/>
      <c r="R567" s="259"/>
      <c r="S567" s="259"/>
      <c r="T567" s="259"/>
      <c r="U567" s="259"/>
      <c r="V567" s="259"/>
      <c r="W567" s="261"/>
      <c r="X567" s="261"/>
      <c r="Y567" s="259"/>
      <c r="Z567" s="259"/>
      <c r="AA567" s="259"/>
      <c r="AB567" s="259"/>
      <c r="AC567" s="259"/>
      <c r="AD567" s="261"/>
      <c r="AE567" s="261"/>
      <c r="AF567" s="261"/>
      <c r="AG567" s="259"/>
      <c r="AU567" s="45"/>
    </row>
    <row r="568" spans="2:47" ht="14.25" customHeight="1">
      <c r="B568" s="259"/>
      <c r="D568" s="259"/>
      <c r="E568" s="259"/>
      <c r="F568" s="259"/>
      <c r="G568" s="259"/>
      <c r="H568" s="259"/>
      <c r="I568" s="261"/>
      <c r="J568" s="261"/>
      <c r="K568" s="261"/>
      <c r="L568" s="259"/>
      <c r="M568" s="259"/>
      <c r="N568" s="259"/>
      <c r="O568" s="259"/>
      <c r="P568" s="261"/>
      <c r="Q568" s="261"/>
      <c r="R568" s="259"/>
      <c r="S568" s="259"/>
      <c r="T568" s="259"/>
      <c r="U568" s="259"/>
      <c r="V568" s="259"/>
      <c r="W568" s="261"/>
      <c r="X568" s="261"/>
      <c r="Y568" s="259"/>
      <c r="Z568" s="259"/>
      <c r="AA568" s="259"/>
      <c r="AB568" s="259"/>
      <c r="AC568" s="259"/>
      <c r="AD568" s="261"/>
      <c r="AE568" s="261"/>
      <c r="AF568" s="261"/>
      <c r="AG568" s="259"/>
      <c r="AU568" s="45"/>
    </row>
    <row r="569" spans="2:47" ht="14.25" customHeight="1">
      <c r="B569" s="259"/>
      <c r="D569" s="259"/>
      <c r="E569" s="259"/>
      <c r="F569" s="259"/>
      <c r="G569" s="259"/>
      <c r="H569" s="259"/>
      <c r="I569" s="261"/>
      <c r="J569" s="261"/>
      <c r="K569" s="261"/>
      <c r="L569" s="259"/>
      <c r="M569" s="259"/>
      <c r="N569" s="259"/>
      <c r="O569" s="259"/>
      <c r="P569" s="261"/>
      <c r="Q569" s="261"/>
      <c r="R569" s="259"/>
      <c r="S569" s="259"/>
      <c r="T569" s="259"/>
      <c r="U569" s="259"/>
      <c r="V569" s="259"/>
      <c r="W569" s="261"/>
      <c r="X569" s="261"/>
      <c r="Y569" s="259"/>
      <c r="Z569" s="259"/>
      <c r="AA569" s="259"/>
      <c r="AB569" s="259"/>
      <c r="AC569" s="259"/>
      <c r="AD569" s="261"/>
      <c r="AE569" s="261"/>
      <c r="AF569" s="261"/>
      <c r="AG569" s="259"/>
      <c r="AU569" s="45"/>
    </row>
    <row r="570" spans="2:47" ht="14.25" customHeight="1">
      <c r="B570" s="259"/>
      <c r="D570" s="259"/>
      <c r="E570" s="259"/>
      <c r="F570" s="259"/>
      <c r="G570" s="259"/>
      <c r="H570" s="259"/>
      <c r="I570" s="261"/>
      <c r="J570" s="261"/>
      <c r="K570" s="261"/>
      <c r="L570" s="259"/>
      <c r="M570" s="259"/>
      <c r="N570" s="259"/>
      <c r="O570" s="259"/>
      <c r="P570" s="261"/>
      <c r="Q570" s="261"/>
      <c r="R570" s="259"/>
      <c r="S570" s="259"/>
      <c r="T570" s="259"/>
      <c r="U570" s="259"/>
      <c r="V570" s="259"/>
      <c r="W570" s="261"/>
      <c r="X570" s="261"/>
      <c r="Y570" s="259"/>
      <c r="Z570" s="259"/>
      <c r="AA570" s="259"/>
      <c r="AB570" s="259"/>
      <c r="AC570" s="259"/>
      <c r="AD570" s="261"/>
      <c r="AE570" s="261"/>
      <c r="AF570" s="261"/>
      <c r="AG570" s="259"/>
      <c r="AU570" s="45"/>
    </row>
    <row r="571" spans="2:47" ht="14.25" customHeight="1">
      <c r="B571" s="259"/>
      <c r="D571" s="259"/>
      <c r="E571" s="259"/>
      <c r="F571" s="259"/>
      <c r="G571" s="259"/>
      <c r="H571" s="259"/>
      <c r="I571" s="261"/>
      <c r="J571" s="261"/>
      <c r="K571" s="261"/>
      <c r="L571" s="259"/>
      <c r="M571" s="259"/>
      <c r="N571" s="259"/>
      <c r="O571" s="259"/>
      <c r="P571" s="261"/>
      <c r="Q571" s="261"/>
      <c r="R571" s="259"/>
      <c r="S571" s="259"/>
      <c r="T571" s="259"/>
      <c r="U571" s="259"/>
      <c r="V571" s="259"/>
      <c r="W571" s="261"/>
      <c r="X571" s="261"/>
      <c r="Y571" s="259"/>
      <c r="Z571" s="259"/>
      <c r="AA571" s="259"/>
      <c r="AB571" s="259"/>
      <c r="AC571" s="259"/>
      <c r="AD571" s="261"/>
      <c r="AE571" s="261"/>
      <c r="AF571" s="261"/>
      <c r="AG571" s="259"/>
      <c r="AU571" s="45"/>
    </row>
    <row r="572" spans="2:47" ht="14.25" customHeight="1">
      <c r="B572" s="259"/>
      <c r="D572" s="259"/>
      <c r="E572" s="259"/>
      <c r="F572" s="259"/>
      <c r="G572" s="259"/>
      <c r="H572" s="259"/>
      <c r="I572" s="261"/>
      <c r="J572" s="261"/>
      <c r="K572" s="261"/>
      <c r="L572" s="259"/>
      <c r="M572" s="259"/>
      <c r="N572" s="259"/>
      <c r="O572" s="259"/>
      <c r="P572" s="261"/>
      <c r="Q572" s="261"/>
      <c r="R572" s="259"/>
      <c r="S572" s="259"/>
      <c r="T572" s="259"/>
      <c r="U572" s="259"/>
      <c r="V572" s="259"/>
      <c r="W572" s="261"/>
      <c r="X572" s="261"/>
      <c r="Y572" s="259"/>
      <c r="Z572" s="259"/>
      <c r="AA572" s="259"/>
      <c r="AB572" s="259"/>
      <c r="AC572" s="259"/>
      <c r="AD572" s="261"/>
      <c r="AE572" s="261"/>
      <c r="AF572" s="261"/>
      <c r="AG572" s="259"/>
      <c r="AU572" s="45"/>
    </row>
    <row r="573" spans="2:47" ht="14.25" customHeight="1">
      <c r="B573" s="259"/>
      <c r="D573" s="259"/>
      <c r="E573" s="259"/>
      <c r="F573" s="259"/>
      <c r="G573" s="259"/>
      <c r="H573" s="259"/>
      <c r="I573" s="261"/>
      <c r="J573" s="261"/>
      <c r="K573" s="261"/>
      <c r="L573" s="259"/>
      <c r="M573" s="259"/>
      <c r="N573" s="259"/>
      <c r="O573" s="259"/>
      <c r="P573" s="261"/>
      <c r="Q573" s="261"/>
      <c r="R573" s="259"/>
      <c r="S573" s="259"/>
      <c r="T573" s="259"/>
      <c r="U573" s="259"/>
      <c r="V573" s="259"/>
      <c r="W573" s="261"/>
      <c r="X573" s="261"/>
      <c r="Y573" s="259"/>
      <c r="Z573" s="259"/>
      <c r="AA573" s="259"/>
      <c r="AB573" s="259"/>
      <c r="AC573" s="259"/>
      <c r="AD573" s="261"/>
      <c r="AE573" s="261"/>
      <c r="AF573" s="261"/>
      <c r="AG573" s="259"/>
      <c r="AU573" s="45"/>
    </row>
    <row r="574" spans="2:47" ht="14.25" customHeight="1">
      <c r="B574" s="259"/>
      <c r="D574" s="259"/>
      <c r="E574" s="259"/>
      <c r="F574" s="259"/>
      <c r="G574" s="259"/>
      <c r="H574" s="259"/>
      <c r="I574" s="261"/>
      <c r="J574" s="261"/>
      <c r="K574" s="261"/>
      <c r="L574" s="259"/>
      <c r="M574" s="259"/>
      <c r="N574" s="259"/>
      <c r="O574" s="259"/>
      <c r="P574" s="261"/>
      <c r="Q574" s="261"/>
      <c r="R574" s="259"/>
      <c r="S574" s="259"/>
      <c r="T574" s="259"/>
      <c r="U574" s="259"/>
      <c r="V574" s="259"/>
      <c r="W574" s="261"/>
      <c r="X574" s="261"/>
      <c r="Y574" s="259"/>
      <c r="Z574" s="259"/>
      <c r="AA574" s="259"/>
      <c r="AB574" s="259"/>
      <c r="AC574" s="259"/>
      <c r="AD574" s="261"/>
      <c r="AE574" s="261"/>
      <c r="AF574" s="261"/>
      <c r="AG574" s="259"/>
      <c r="AU574" s="45"/>
    </row>
    <row r="575" spans="2:47" ht="14.25" customHeight="1">
      <c r="B575" s="259"/>
      <c r="D575" s="259"/>
      <c r="E575" s="259"/>
      <c r="F575" s="259"/>
      <c r="G575" s="259"/>
      <c r="H575" s="259"/>
      <c r="I575" s="261"/>
      <c r="J575" s="261"/>
      <c r="K575" s="261"/>
      <c r="L575" s="259"/>
      <c r="M575" s="259"/>
      <c r="N575" s="259"/>
      <c r="O575" s="259"/>
      <c r="P575" s="261"/>
      <c r="Q575" s="261"/>
      <c r="R575" s="259"/>
      <c r="S575" s="259"/>
      <c r="T575" s="259"/>
      <c r="U575" s="259"/>
      <c r="V575" s="259"/>
      <c r="W575" s="261"/>
      <c r="X575" s="261"/>
      <c r="Y575" s="259"/>
      <c r="Z575" s="259"/>
      <c r="AA575" s="259"/>
      <c r="AB575" s="259"/>
      <c r="AC575" s="259"/>
      <c r="AD575" s="261"/>
      <c r="AE575" s="261"/>
      <c r="AF575" s="261"/>
      <c r="AG575" s="259"/>
      <c r="AU575" s="45"/>
    </row>
    <row r="576" spans="2:47" ht="14.25" customHeight="1">
      <c r="B576" s="259"/>
      <c r="D576" s="259"/>
      <c r="E576" s="259"/>
      <c r="F576" s="259"/>
      <c r="G576" s="259"/>
      <c r="H576" s="259"/>
      <c r="I576" s="261"/>
      <c r="J576" s="261"/>
      <c r="K576" s="261"/>
      <c r="L576" s="259"/>
      <c r="M576" s="259"/>
      <c r="N576" s="259"/>
      <c r="O576" s="259"/>
      <c r="P576" s="261"/>
      <c r="Q576" s="261"/>
      <c r="R576" s="259"/>
      <c r="S576" s="259"/>
      <c r="T576" s="259"/>
      <c r="U576" s="259"/>
      <c r="V576" s="259"/>
      <c r="W576" s="261"/>
      <c r="X576" s="261"/>
      <c r="Y576" s="259"/>
      <c r="Z576" s="259"/>
      <c r="AA576" s="259"/>
      <c r="AB576" s="259"/>
      <c r="AC576" s="259"/>
      <c r="AD576" s="261"/>
      <c r="AE576" s="261"/>
      <c r="AF576" s="261"/>
      <c r="AG576" s="259"/>
      <c r="AU576" s="45"/>
    </row>
    <row r="577" spans="2:47" ht="14.25" customHeight="1">
      <c r="B577" s="259"/>
      <c r="D577" s="259"/>
      <c r="E577" s="259"/>
      <c r="F577" s="259"/>
      <c r="G577" s="259"/>
      <c r="H577" s="259"/>
      <c r="I577" s="261"/>
      <c r="J577" s="261"/>
      <c r="K577" s="261"/>
      <c r="L577" s="259"/>
      <c r="M577" s="259"/>
      <c r="N577" s="259"/>
      <c r="O577" s="259"/>
      <c r="P577" s="261"/>
      <c r="Q577" s="261"/>
      <c r="R577" s="259"/>
      <c r="S577" s="259"/>
      <c r="T577" s="259"/>
      <c r="U577" s="259"/>
      <c r="V577" s="259"/>
      <c r="W577" s="261"/>
      <c r="X577" s="261"/>
      <c r="Y577" s="259"/>
      <c r="Z577" s="259"/>
      <c r="AA577" s="259"/>
      <c r="AB577" s="259"/>
      <c r="AC577" s="259"/>
      <c r="AD577" s="261"/>
      <c r="AE577" s="261"/>
      <c r="AF577" s="261"/>
      <c r="AG577" s="259"/>
      <c r="AU577" s="45"/>
    </row>
    <row r="578" spans="2:47" ht="14.25" customHeight="1">
      <c r="B578" s="259"/>
      <c r="D578" s="259"/>
      <c r="E578" s="259"/>
      <c r="F578" s="259"/>
      <c r="G578" s="259"/>
      <c r="H578" s="259"/>
      <c r="I578" s="261"/>
      <c r="J578" s="261"/>
      <c r="K578" s="261"/>
      <c r="L578" s="259"/>
      <c r="M578" s="259"/>
      <c r="N578" s="259"/>
      <c r="O578" s="259"/>
      <c r="P578" s="261"/>
      <c r="Q578" s="261"/>
      <c r="R578" s="259"/>
      <c r="S578" s="259"/>
      <c r="T578" s="259"/>
      <c r="U578" s="259"/>
      <c r="V578" s="259"/>
      <c r="W578" s="261"/>
      <c r="X578" s="261"/>
      <c r="Y578" s="259"/>
      <c r="Z578" s="259"/>
      <c r="AA578" s="259"/>
      <c r="AB578" s="259"/>
      <c r="AC578" s="259"/>
      <c r="AD578" s="261"/>
      <c r="AE578" s="261"/>
      <c r="AF578" s="261"/>
      <c r="AG578" s="259"/>
      <c r="AU578" s="45"/>
    </row>
    <row r="579" spans="2:47" ht="14.25" customHeight="1">
      <c r="B579" s="259"/>
      <c r="D579" s="259"/>
      <c r="E579" s="259"/>
      <c r="F579" s="259"/>
      <c r="G579" s="259"/>
      <c r="H579" s="259"/>
      <c r="I579" s="261"/>
      <c r="J579" s="261"/>
      <c r="K579" s="261"/>
      <c r="L579" s="259"/>
      <c r="M579" s="259"/>
      <c r="N579" s="259"/>
      <c r="O579" s="259"/>
      <c r="P579" s="261"/>
      <c r="Q579" s="261"/>
      <c r="R579" s="259"/>
      <c r="S579" s="259"/>
      <c r="T579" s="259"/>
      <c r="U579" s="259"/>
      <c r="V579" s="259"/>
      <c r="W579" s="261"/>
      <c r="X579" s="261"/>
      <c r="Y579" s="259"/>
      <c r="Z579" s="259"/>
      <c r="AA579" s="259"/>
      <c r="AB579" s="259"/>
      <c r="AC579" s="259"/>
      <c r="AD579" s="261"/>
      <c r="AE579" s="261"/>
      <c r="AF579" s="261"/>
      <c r="AG579" s="259"/>
      <c r="AU579" s="45"/>
    </row>
    <row r="580" spans="2:47" ht="14.25" customHeight="1">
      <c r="B580" s="259"/>
      <c r="D580" s="259"/>
      <c r="E580" s="259"/>
      <c r="F580" s="259"/>
      <c r="G580" s="259"/>
      <c r="H580" s="259"/>
      <c r="I580" s="261"/>
      <c r="J580" s="261"/>
      <c r="K580" s="261"/>
      <c r="L580" s="259"/>
      <c r="M580" s="259"/>
      <c r="N580" s="259"/>
      <c r="O580" s="259"/>
      <c r="P580" s="261"/>
      <c r="Q580" s="261"/>
      <c r="R580" s="259"/>
      <c r="S580" s="259"/>
      <c r="T580" s="259"/>
      <c r="U580" s="259"/>
      <c r="V580" s="259"/>
      <c r="W580" s="261"/>
      <c r="X580" s="261"/>
      <c r="Y580" s="259"/>
      <c r="Z580" s="259"/>
      <c r="AA580" s="259"/>
      <c r="AB580" s="259"/>
      <c r="AC580" s="259"/>
      <c r="AD580" s="261"/>
      <c r="AE580" s="261"/>
      <c r="AF580" s="261"/>
      <c r="AG580" s="259"/>
      <c r="AU580" s="45"/>
    </row>
    <row r="581" spans="2:47" ht="14.25" customHeight="1">
      <c r="B581" s="259"/>
      <c r="D581" s="259"/>
      <c r="E581" s="259"/>
      <c r="F581" s="259"/>
      <c r="G581" s="259"/>
      <c r="H581" s="259"/>
      <c r="I581" s="261"/>
      <c r="J581" s="261"/>
      <c r="K581" s="261"/>
      <c r="L581" s="259"/>
      <c r="M581" s="259"/>
      <c r="N581" s="259"/>
      <c r="O581" s="259"/>
      <c r="P581" s="261"/>
      <c r="Q581" s="261"/>
      <c r="R581" s="259"/>
      <c r="S581" s="259"/>
      <c r="T581" s="259"/>
      <c r="U581" s="259"/>
      <c r="V581" s="259"/>
      <c r="W581" s="261"/>
      <c r="X581" s="261"/>
      <c r="Y581" s="259"/>
      <c r="Z581" s="259"/>
      <c r="AA581" s="259"/>
      <c r="AB581" s="259"/>
      <c r="AC581" s="259"/>
      <c r="AD581" s="261"/>
      <c r="AE581" s="261"/>
      <c r="AF581" s="261"/>
      <c r="AG581" s="259"/>
      <c r="AU581" s="45"/>
    </row>
    <row r="582" spans="2:47" ht="14.25" customHeight="1">
      <c r="B582" s="259"/>
      <c r="D582" s="259"/>
      <c r="E582" s="259"/>
      <c r="F582" s="259"/>
      <c r="G582" s="259"/>
      <c r="H582" s="259"/>
      <c r="I582" s="261"/>
      <c r="J582" s="261"/>
      <c r="K582" s="261"/>
      <c r="L582" s="259"/>
      <c r="M582" s="259"/>
      <c r="N582" s="259"/>
      <c r="O582" s="259"/>
      <c r="P582" s="261"/>
      <c r="Q582" s="261"/>
      <c r="R582" s="259"/>
      <c r="S582" s="259"/>
      <c r="T582" s="259"/>
      <c r="U582" s="259"/>
      <c r="V582" s="259"/>
      <c r="W582" s="261"/>
      <c r="X582" s="261"/>
      <c r="Y582" s="259"/>
      <c r="Z582" s="259"/>
      <c r="AA582" s="259"/>
      <c r="AB582" s="259"/>
      <c r="AC582" s="259"/>
      <c r="AD582" s="261"/>
      <c r="AE582" s="261"/>
      <c r="AF582" s="261"/>
      <c r="AG582" s="259"/>
      <c r="AU582" s="45"/>
    </row>
    <row r="583" spans="2:47" ht="14.25" customHeight="1">
      <c r="B583" s="259"/>
      <c r="D583" s="259"/>
      <c r="E583" s="259"/>
      <c r="F583" s="259"/>
      <c r="G583" s="259"/>
      <c r="H583" s="259"/>
      <c r="I583" s="261"/>
      <c r="J583" s="261"/>
      <c r="K583" s="261"/>
      <c r="L583" s="259"/>
      <c r="M583" s="259"/>
      <c r="N583" s="259"/>
      <c r="O583" s="259"/>
      <c r="P583" s="261"/>
      <c r="Q583" s="261"/>
      <c r="R583" s="259"/>
      <c r="S583" s="259"/>
      <c r="T583" s="259"/>
      <c r="U583" s="259"/>
      <c r="V583" s="259"/>
      <c r="W583" s="261"/>
      <c r="X583" s="261"/>
      <c r="Y583" s="259"/>
      <c r="Z583" s="259"/>
      <c r="AA583" s="259"/>
      <c r="AB583" s="259"/>
      <c r="AC583" s="259"/>
      <c r="AD583" s="261"/>
      <c r="AE583" s="261"/>
      <c r="AF583" s="261"/>
      <c r="AG583" s="259"/>
      <c r="AU583" s="45"/>
    </row>
    <row r="584" spans="2:47" ht="14.25" customHeight="1">
      <c r="B584" s="259"/>
      <c r="D584" s="259"/>
      <c r="E584" s="259"/>
      <c r="F584" s="259"/>
      <c r="G584" s="259"/>
      <c r="H584" s="259"/>
      <c r="I584" s="261"/>
      <c r="J584" s="261"/>
      <c r="K584" s="261"/>
      <c r="L584" s="259"/>
      <c r="M584" s="259"/>
      <c r="N584" s="259"/>
      <c r="O584" s="259"/>
      <c r="P584" s="261"/>
      <c r="Q584" s="261"/>
      <c r="R584" s="259"/>
      <c r="S584" s="259"/>
      <c r="T584" s="259"/>
      <c r="U584" s="259"/>
      <c r="V584" s="259"/>
      <c r="W584" s="261"/>
      <c r="X584" s="261"/>
      <c r="Y584" s="259"/>
      <c r="Z584" s="259"/>
      <c r="AA584" s="259"/>
      <c r="AB584" s="259"/>
      <c r="AC584" s="259"/>
      <c r="AD584" s="261"/>
      <c r="AE584" s="261"/>
      <c r="AF584" s="261"/>
      <c r="AG584" s="259"/>
      <c r="AU584" s="45"/>
    </row>
    <row r="585" spans="2:47" ht="14.25" customHeight="1">
      <c r="B585" s="259"/>
      <c r="D585" s="259"/>
      <c r="E585" s="259"/>
      <c r="F585" s="259"/>
      <c r="G585" s="259"/>
      <c r="H585" s="259"/>
      <c r="I585" s="261"/>
      <c r="J585" s="261"/>
      <c r="K585" s="261"/>
      <c r="L585" s="259"/>
      <c r="M585" s="259"/>
      <c r="N585" s="259"/>
      <c r="O585" s="259"/>
      <c r="P585" s="261"/>
      <c r="Q585" s="261"/>
      <c r="R585" s="259"/>
      <c r="S585" s="259"/>
      <c r="T585" s="259"/>
      <c r="U585" s="259"/>
      <c r="V585" s="259"/>
      <c r="W585" s="261"/>
      <c r="X585" s="261"/>
      <c r="Y585" s="259"/>
      <c r="Z585" s="259"/>
      <c r="AA585" s="259"/>
      <c r="AB585" s="259"/>
      <c r="AC585" s="259"/>
      <c r="AD585" s="261"/>
      <c r="AE585" s="261"/>
      <c r="AF585" s="261"/>
      <c r="AG585" s="259"/>
      <c r="AU585" s="45"/>
    </row>
    <row r="586" spans="2:47" ht="14.25" customHeight="1">
      <c r="B586" s="259"/>
      <c r="D586" s="259"/>
      <c r="E586" s="259"/>
      <c r="F586" s="259"/>
      <c r="G586" s="259"/>
      <c r="H586" s="259"/>
      <c r="I586" s="261"/>
      <c r="J586" s="261"/>
      <c r="K586" s="261"/>
      <c r="L586" s="259"/>
      <c r="M586" s="259"/>
      <c r="N586" s="259"/>
      <c r="O586" s="259"/>
      <c r="P586" s="261"/>
      <c r="Q586" s="261"/>
      <c r="R586" s="259"/>
      <c r="S586" s="259"/>
      <c r="T586" s="259"/>
      <c r="U586" s="259"/>
      <c r="V586" s="259"/>
      <c r="W586" s="261"/>
      <c r="X586" s="261"/>
      <c r="Y586" s="259"/>
      <c r="Z586" s="259"/>
      <c r="AA586" s="259"/>
      <c r="AB586" s="259"/>
      <c r="AC586" s="259"/>
      <c r="AD586" s="261"/>
      <c r="AE586" s="261"/>
      <c r="AF586" s="261"/>
      <c r="AG586" s="259"/>
      <c r="AU586" s="45"/>
    </row>
    <row r="587" spans="2:47" ht="14.25" customHeight="1">
      <c r="B587" s="259"/>
      <c r="D587" s="259"/>
      <c r="E587" s="259"/>
      <c r="F587" s="259"/>
      <c r="G587" s="259"/>
      <c r="H587" s="259"/>
      <c r="I587" s="261"/>
      <c r="J587" s="261"/>
      <c r="K587" s="261"/>
      <c r="L587" s="259"/>
      <c r="M587" s="259"/>
      <c r="N587" s="259"/>
      <c r="O587" s="259"/>
      <c r="P587" s="261"/>
      <c r="Q587" s="261"/>
      <c r="R587" s="259"/>
      <c r="S587" s="259"/>
      <c r="T587" s="259"/>
      <c r="U587" s="259"/>
      <c r="V587" s="259"/>
      <c r="W587" s="261"/>
      <c r="X587" s="261"/>
      <c r="Y587" s="259"/>
      <c r="Z587" s="259"/>
      <c r="AA587" s="259"/>
      <c r="AB587" s="259"/>
      <c r="AC587" s="259"/>
      <c r="AD587" s="261"/>
      <c r="AE587" s="261"/>
      <c r="AF587" s="261"/>
      <c r="AG587" s="259"/>
      <c r="AU587" s="45"/>
    </row>
    <row r="588" spans="2:47" ht="14.25" customHeight="1">
      <c r="B588" s="259"/>
      <c r="D588" s="259"/>
      <c r="E588" s="259"/>
      <c r="F588" s="259"/>
      <c r="G588" s="259"/>
      <c r="H588" s="259"/>
      <c r="I588" s="261"/>
      <c r="J588" s="261"/>
      <c r="K588" s="261"/>
      <c r="L588" s="259"/>
      <c r="M588" s="259"/>
      <c r="N588" s="259"/>
      <c r="O588" s="259"/>
      <c r="P588" s="261"/>
      <c r="Q588" s="261"/>
      <c r="R588" s="259"/>
      <c r="S588" s="259"/>
      <c r="T588" s="259"/>
      <c r="U588" s="259"/>
      <c r="V588" s="259"/>
      <c r="W588" s="261"/>
      <c r="X588" s="261"/>
      <c r="Y588" s="259"/>
      <c r="Z588" s="259"/>
      <c r="AA588" s="259"/>
      <c r="AB588" s="259"/>
      <c r="AC588" s="259"/>
      <c r="AD588" s="261"/>
      <c r="AE588" s="261"/>
      <c r="AF588" s="261"/>
      <c r="AG588" s="259"/>
      <c r="AU588" s="45"/>
    </row>
    <row r="589" spans="2:47" ht="14.25" customHeight="1">
      <c r="B589" s="259"/>
      <c r="D589" s="259"/>
      <c r="E589" s="259"/>
      <c r="F589" s="259"/>
      <c r="G589" s="259"/>
      <c r="H589" s="259"/>
      <c r="I589" s="261"/>
      <c r="J589" s="261"/>
      <c r="K589" s="261"/>
      <c r="L589" s="259"/>
      <c r="M589" s="259"/>
      <c r="N589" s="259"/>
      <c r="O589" s="259"/>
      <c r="P589" s="261"/>
      <c r="Q589" s="261"/>
      <c r="R589" s="259"/>
      <c r="S589" s="259"/>
      <c r="T589" s="259"/>
      <c r="U589" s="259"/>
      <c r="V589" s="259"/>
      <c r="W589" s="261"/>
      <c r="X589" s="261"/>
      <c r="Y589" s="259"/>
      <c r="Z589" s="259"/>
      <c r="AA589" s="259"/>
      <c r="AB589" s="259"/>
      <c r="AC589" s="259"/>
      <c r="AD589" s="261"/>
      <c r="AE589" s="261"/>
      <c r="AF589" s="261"/>
      <c r="AG589" s="259"/>
      <c r="AU589" s="45"/>
    </row>
    <row r="590" spans="2:47" ht="14.25" customHeight="1">
      <c r="B590" s="259"/>
      <c r="D590" s="259"/>
      <c r="E590" s="259"/>
      <c r="F590" s="259"/>
      <c r="G590" s="259"/>
      <c r="H590" s="259"/>
      <c r="I590" s="261"/>
      <c r="J590" s="261"/>
      <c r="K590" s="261"/>
      <c r="L590" s="259"/>
      <c r="M590" s="259"/>
      <c r="N590" s="259"/>
      <c r="O590" s="259"/>
      <c r="P590" s="261"/>
      <c r="Q590" s="261"/>
      <c r="R590" s="259"/>
      <c r="S590" s="259"/>
      <c r="T590" s="259"/>
      <c r="U590" s="259"/>
      <c r="V590" s="259"/>
      <c r="W590" s="261"/>
      <c r="X590" s="261"/>
      <c r="Y590" s="259"/>
      <c r="Z590" s="259"/>
      <c r="AA590" s="259"/>
      <c r="AB590" s="259"/>
      <c r="AC590" s="259"/>
      <c r="AD590" s="261"/>
      <c r="AE590" s="261"/>
      <c r="AF590" s="261"/>
      <c r="AG590" s="259"/>
      <c r="AU590" s="45"/>
    </row>
    <row r="591" spans="2:47" ht="14.25" customHeight="1">
      <c r="B591" s="259"/>
      <c r="D591" s="259"/>
      <c r="E591" s="259"/>
      <c r="F591" s="259"/>
      <c r="G591" s="259"/>
      <c r="H591" s="259"/>
      <c r="I591" s="261"/>
      <c r="J591" s="261"/>
      <c r="K591" s="261"/>
      <c r="L591" s="259"/>
      <c r="M591" s="259"/>
      <c r="N591" s="259"/>
      <c r="O591" s="259"/>
      <c r="P591" s="261"/>
      <c r="Q591" s="261"/>
      <c r="R591" s="259"/>
      <c r="S591" s="259"/>
      <c r="T591" s="259"/>
      <c r="U591" s="259"/>
      <c r="V591" s="259"/>
      <c r="W591" s="261"/>
      <c r="X591" s="261"/>
      <c r="Y591" s="259"/>
      <c r="Z591" s="259"/>
      <c r="AA591" s="259"/>
      <c r="AB591" s="259"/>
      <c r="AC591" s="259"/>
      <c r="AD591" s="261"/>
      <c r="AE591" s="261"/>
      <c r="AF591" s="261"/>
      <c r="AG591" s="259"/>
      <c r="AU591" s="45"/>
    </row>
    <row r="592" spans="2:47" ht="14.25" customHeight="1">
      <c r="B592" s="259"/>
      <c r="D592" s="259"/>
      <c r="E592" s="259"/>
      <c r="F592" s="259"/>
      <c r="G592" s="259"/>
      <c r="H592" s="259"/>
      <c r="I592" s="261"/>
      <c r="J592" s="261"/>
      <c r="K592" s="261"/>
      <c r="L592" s="259"/>
      <c r="M592" s="259"/>
      <c r="N592" s="259"/>
      <c r="O592" s="259"/>
      <c r="P592" s="261"/>
      <c r="Q592" s="261"/>
      <c r="R592" s="259"/>
      <c r="S592" s="259"/>
      <c r="T592" s="259"/>
      <c r="U592" s="259"/>
      <c r="V592" s="259"/>
      <c r="W592" s="261"/>
      <c r="X592" s="261"/>
      <c r="Y592" s="259"/>
      <c r="Z592" s="259"/>
      <c r="AA592" s="259"/>
      <c r="AB592" s="259"/>
      <c r="AC592" s="259"/>
      <c r="AD592" s="261"/>
      <c r="AE592" s="261"/>
      <c r="AF592" s="261"/>
      <c r="AG592" s="259"/>
      <c r="AU592" s="45"/>
    </row>
    <row r="593" spans="2:47" ht="14.25" customHeight="1">
      <c r="B593" s="259"/>
      <c r="D593" s="259"/>
      <c r="E593" s="259"/>
      <c r="F593" s="259"/>
      <c r="G593" s="259"/>
      <c r="H593" s="259"/>
      <c r="I593" s="261"/>
      <c r="J593" s="261"/>
      <c r="K593" s="261"/>
      <c r="L593" s="259"/>
      <c r="M593" s="259"/>
      <c r="N593" s="259"/>
      <c r="O593" s="259"/>
      <c r="P593" s="261"/>
      <c r="Q593" s="261"/>
      <c r="R593" s="259"/>
      <c r="S593" s="259"/>
      <c r="T593" s="259"/>
      <c r="U593" s="259"/>
      <c r="V593" s="259"/>
      <c r="W593" s="261"/>
      <c r="X593" s="261"/>
      <c r="Y593" s="259"/>
      <c r="Z593" s="259"/>
      <c r="AA593" s="259"/>
      <c r="AB593" s="259"/>
      <c r="AC593" s="259"/>
      <c r="AD593" s="261"/>
      <c r="AE593" s="261"/>
      <c r="AF593" s="261"/>
      <c r="AG593" s="259"/>
      <c r="AU593" s="45"/>
    </row>
    <row r="594" spans="2:47" ht="14.25" customHeight="1">
      <c r="B594" s="259"/>
      <c r="D594" s="259"/>
      <c r="E594" s="259"/>
      <c r="F594" s="259"/>
      <c r="G594" s="259"/>
      <c r="H594" s="259"/>
      <c r="I594" s="261"/>
      <c r="J594" s="261"/>
      <c r="K594" s="261"/>
      <c r="L594" s="259"/>
      <c r="M594" s="259"/>
      <c r="N594" s="259"/>
      <c r="O594" s="259"/>
      <c r="P594" s="261"/>
      <c r="Q594" s="261"/>
      <c r="R594" s="259"/>
      <c r="S594" s="259"/>
      <c r="T594" s="259"/>
      <c r="U594" s="259"/>
      <c r="V594" s="259"/>
      <c r="W594" s="261"/>
      <c r="X594" s="261"/>
      <c r="Y594" s="259"/>
      <c r="Z594" s="259"/>
      <c r="AA594" s="259"/>
      <c r="AB594" s="259"/>
      <c r="AC594" s="259"/>
      <c r="AD594" s="261"/>
      <c r="AE594" s="261"/>
      <c r="AF594" s="261"/>
      <c r="AG594" s="259"/>
      <c r="AU594" s="45"/>
    </row>
    <row r="595" spans="2:47" ht="14.25" customHeight="1">
      <c r="B595" s="259"/>
      <c r="D595" s="259"/>
      <c r="E595" s="259"/>
      <c r="F595" s="259"/>
      <c r="G595" s="259"/>
      <c r="H595" s="259"/>
      <c r="I595" s="261"/>
      <c r="J595" s="261"/>
      <c r="K595" s="261"/>
      <c r="L595" s="259"/>
      <c r="M595" s="259"/>
      <c r="N595" s="259"/>
      <c r="O595" s="259"/>
      <c r="P595" s="261"/>
      <c r="Q595" s="261"/>
      <c r="R595" s="259"/>
      <c r="S595" s="259"/>
      <c r="T595" s="259"/>
      <c r="U595" s="259"/>
      <c r="V595" s="259"/>
      <c r="W595" s="261"/>
      <c r="X595" s="261"/>
      <c r="Y595" s="259"/>
      <c r="Z595" s="259"/>
      <c r="AA595" s="259"/>
      <c r="AB595" s="259"/>
      <c r="AC595" s="259"/>
      <c r="AD595" s="261"/>
      <c r="AE595" s="261"/>
      <c r="AF595" s="261"/>
      <c r="AG595" s="259"/>
      <c r="AU595" s="45"/>
    </row>
    <row r="596" spans="2:47" ht="14.25" customHeight="1">
      <c r="B596" s="259"/>
      <c r="D596" s="259"/>
      <c r="E596" s="259"/>
      <c r="F596" s="259"/>
      <c r="G596" s="259"/>
      <c r="H596" s="259"/>
      <c r="I596" s="261"/>
      <c r="J596" s="261"/>
      <c r="K596" s="261"/>
      <c r="L596" s="259"/>
      <c r="M596" s="259"/>
      <c r="N596" s="259"/>
      <c r="O596" s="259"/>
      <c r="P596" s="261"/>
      <c r="Q596" s="261"/>
      <c r="R596" s="259"/>
      <c r="S596" s="259"/>
      <c r="T596" s="259"/>
      <c r="U596" s="259"/>
      <c r="V596" s="259"/>
      <c r="W596" s="261"/>
      <c r="X596" s="261"/>
      <c r="Y596" s="259"/>
      <c r="Z596" s="259"/>
      <c r="AA596" s="259"/>
      <c r="AB596" s="259"/>
      <c r="AC596" s="259"/>
      <c r="AD596" s="261"/>
      <c r="AE596" s="261"/>
      <c r="AF596" s="261"/>
      <c r="AG596" s="259"/>
      <c r="AU596" s="45"/>
    </row>
    <row r="597" spans="2:47" ht="14.25" customHeight="1">
      <c r="B597" s="259"/>
      <c r="D597" s="259"/>
      <c r="E597" s="259"/>
      <c r="F597" s="259"/>
      <c r="G597" s="259"/>
      <c r="H597" s="259"/>
      <c r="I597" s="261"/>
      <c r="J597" s="261"/>
      <c r="K597" s="261"/>
      <c r="L597" s="259"/>
      <c r="M597" s="259"/>
      <c r="N597" s="259"/>
      <c r="O597" s="259"/>
      <c r="P597" s="261"/>
      <c r="Q597" s="261"/>
      <c r="R597" s="259"/>
      <c r="S597" s="259"/>
      <c r="T597" s="259"/>
      <c r="U597" s="259"/>
      <c r="V597" s="259"/>
      <c r="W597" s="261"/>
      <c r="X597" s="261"/>
      <c r="Y597" s="259"/>
      <c r="Z597" s="259"/>
      <c r="AA597" s="259"/>
      <c r="AB597" s="259"/>
      <c r="AC597" s="259"/>
      <c r="AD597" s="261"/>
      <c r="AE597" s="261"/>
      <c r="AF597" s="261"/>
      <c r="AG597" s="259"/>
      <c r="AU597" s="45"/>
    </row>
    <row r="598" spans="2:47" ht="14.25" customHeight="1">
      <c r="B598" s="259"/>
      <c r="D598" s="259"/>
      <c r="E598" s="259"/>
      <c r="F598" s="259"/>
      <c r="G598" s="259"/>
      <c r="H598" s="259"/>
      <c r="I598" s="261"/>
      <c r="J598" s="261"/>
      <c r="K598" s="261"/>
      <c r="L598" s="259"/>
      <c r="M598" s="259"/>
      <c r="N598" s="259"/>
      <c r="O598" s="259"/>
      <c r="P598" s="261"/>
      <c r="Q598" s="261"/>
      <c r="R598" s="259"/>
      <c r="S598" s="259"/>
      <c r="T598" s="259"/>
      <c r="U598" s="259"/>
      <c r="V598" s="259"/>
      <c r="W598" s="261"/>
      <c r="X598" s="261"/>
      <c r="Y598" s="259"/>
      <c r="Z598" s="259"/>
      <c r="AA598" s="259"/>
      <c r="AB598" s="259"/>
      <c r="AC598" s="259"/>
      <c r="AD598" s="261"/>
      <c r="AE598" s="261"/>
      <c r="AF598" s="261"/>
      <c r="AG598" s="259"/>
      <c r="AU598" s="45"/>
    </row>
    <row r="599" spans="2:47" ht="14.25" customHeight="1">
      <c r="B599" s="259"/>
      <c r="D599" s="259"/>
      <c r="E599" s="259"/>
      <c r="F599" s="259"/>
      <c r="G599" s="259"/>
      <c r="H599" s="259"/>
      <c r="I599" s="261"/>
      <c r="J599" s="261"/>
      <c r="K599" s="261"/>
      <c r="L599" s="259"/>
      <c r="M599" s="259"/>
      <c r="N599" s="259"/>
      <c r="O599" s="259"/>
      <c r="P599" s="261"/>
      <c r="Q599" s="261"/>
      <c r="R599" s="259"/>
      <c r="S599" s="259"/>
      <c r="T599" s="259"/>
      <c r="U599" s="259"/>
      <c r="V599" s="259"/>
      <c r="W599" s="261"/>
      <c r="X599" s="261"/>
      <c r="Y599" s="259"/>
      <c r="Z599" s="259"/>
      <c r="AA599" s="259"/>
      <c r="AB599" s="259"/>
      <c r="AC599" s="259"/>
      <c r="AD599" s="261"/>
      <c r="AE599" s="261"/>
      <c r="AF599" s="261"/>
      <c r="AG599" s="259"/>
      <c r="AU599" s="45"/>
    </row>
    <row r="600" spans="2:47" ht="14.25" customHeight="1">
      <c r="B600" s="259"/>
      <c r="D600" s="259"/>
      <c r="E600" s="259"/>
      <c r="F600" s="259"/>
      <c r="G600" s="259"/>
      <c r="H600" s="259"/>
      <c r="I600" s="261"/>
      <c r="J600" s="261"/>
      <c r="K600" s="261"/>
      <c r="L600" s="259"/>
      <c r="M600" s="259"/>
      <c r="N600" s="259"/>
      <c r="O600" s="259"/>
      <c r="P600" s="261"/>
      <c r="Q600" s="261"/>
      <c r="R600" s="259"/>
      <c r="S600" s="259"/>
      <c r="T600" s="259"/>
      <c r="U600" s="259"/>
      <c r="V600" s="259"/>
      <c r="W600" s="261"/>
      <c r="X600" s="261"/>
      <c r="Y600" s="259"/>
      <c r="Z600" s="259"/>
      <c r="AA600" s="259"/>
      <c r="AB600" s="259"/>
      <c r="AC600" s="259"/>
      <c r="AD600" s="261"/>
      <c r="AE600" s="261"/>
      <c r="AF600" s="261"/>
      <c r="AG600" s="259"/>
      <c r="AU600" s="45"/>
    </row>
    <row r="601" spans="2:47" ht="14.25" customHeight="1">
      <c r="B601" s="259"/>
      <c r="D601" s="259"/>
      <c r="E601" s="259"/>
      <c r="F601" s="259"/>
      <c r="G601" s="259"/>
      <c r="H601" s="259"/>
      <c r="I601" s="261"/>
      <c r="J601" s="261"/>
      <c r="K601" s="261"/>
      <c r="L601" s="259"/>
      <c r="M601" s="259"/>
      <c r="N601" s="259"/>
      <c r="O601" s="259"/>
      <c r="P601" s="261"/>
      <c r="Q601" s="261"/>
      <c r="R601" s="259"/>
      <c r="S601" s="259"/>
      <c r="T601" s="259"/>
      <c r="U601" s="259"/>
      <c r="V601" s="259"/>
      <c r="W601" s="261"/>
      <c r="X601" s="261"/>
      <c r="Y601" s="259"/>
      <c r="Z601" s="259"/>
      <c r="AA601" s="259"/>
      <c r="AB601" s="259"/>
      <c r="AC601" s="259"/>
      <c r="AD601" s="261"/>
      <c r="AE601" s="261"/>
      <c r="AF601" s="261"/>
      <c r="AG601" s="259"/>
      <c r="AU601" s="45"/>
    </row>
    <row r="602" spans="2:47" ht="14.25" customHeight="1">
      <c r="B602" s="259"/>
      <c r="D602" s="259"/>
      <c r="E602" s="259"/>
      <c r="F602" s="259"/>
      <c r="G602" s="259"/>
      <c r="H602" s="259"/>
      <c r="I602" s="261"/>
      <c r="J602" s="261"/>
      <c r="K602" s="261"/>
      <c r="L602" s="259"/>
      <c r="M602" s="259"/>
      <c r="N602" s="259"/>
      <c r="O602" s="259"/>
      <c r="P602" s="261"/>
      <c r="Q602" s="261"/>
      <c r="R602" s="259"/>
      <c r="S602" s="259"/>
      <c r="T602" s="259"/>
      <c r="U602" s="259"/>
      <c r="V602" s="259"/>
      <c r="W602" s="261"/>
      <c r="X602" s="261"/>
      <c r="Y602" s="259"/>
      <c r="Z602" s="259"/>
      <c r="AA602" s="259"/>
      <c r="AB602" s="259"/>
      <c r="AC602" s="259"/>
      <c r="AD602" s="261"/>
      <c r="AE602" s="261"/>
      <c r="AF602" s="261"/>
      <c r="AG602" s="259"/>
      <c r="AU602" s="45"/>
    </row>
    <row r="603" spans="2:47" ht="14.25" customHeight="1">
      <c r="B603" s="259"/>
      <c r="D603" s="259"/>
      <c r="E603" s="259"/>
      <c r="F603" s="259"/>
      <c r="G603" s="259"/>
      <c r="H603" s="259"/>
      <c r="I603" s="261"/>
      <c r="J603" s="261"/>
      <c r="K603" s="261"/>
      <c r="L603" s="259"/>
      <c r="M603" s="259"/>
      <c r="N603" s="259"/>
      <c r="O603" s="259"/>
      <c r="P603" s="261"/>
      <c r="Q603" s="261"/>
      <c r="R603" s="259"/>
      <c r="S603" s="259"/>
      <c r="T603" s="259"/>
      <c r="U603" s="259"/>
      <c r="V603" s="259"/>
      <c r="W603" s="261"/>
      <c r="X603" s="261"/>
      <c r="Y603" s="259"/>
      <c r="Z603" s="259"/>
      <c r="AA603" s="259"/>
      <c r="AB603" s="259"/>
      <c r="AC603" s="259"/>
      <c r="AD603" s="261"/>
      <c r="AE603" s="261"/>
      <c r="AF603" s="261"/>
      <c r="AG603" s="259"/>
      <c r="AU603" s="45"/>
    </row>
    <row r="604" spans="2:47" ht="14.25" customHeight="1">
      <c r="B604" s="259"/>
      <c r="D604" s="259"/>
      <c r="E604" s="259"/>
      <c r="F604" s="259"/>
      <c r="G604" s="259"/>
      <c r="H604" s="259"/>
      <c r="I604" s="261"/>
      <c r="J604" s="261"/>
      <c r="K604" s="261"/>
      <c r="L604" s="259"/>
      <c r="M604" s="259"/>
      <c r="N604" s="259"/>
      <c r="O604" s="259"/>
      <c r="P604" s="261"/>
      <c r="Q604" s="261"/>
      <c r="R604" s="259"/>
      <c r="S604" s="259"/>
      <c r="T604" s="259"/>
      <c r="U604" s="259"/>
      <c r="V604" s="259"/>
      <c r="W604" s="261"/>
      <c r="X604" s="261"/>
      <c r="Y604" s="259"/>
      <c r="Z604" s="259"/>
      <c r="AA604" s="259"/>
      <c r="AB604" s="259"/>
      <c r="AC604" s="259"/>
      <c r="AD604" s="261"/>
      <c r="AE604" s="261"/>
      <c r="AF604" s="261"/>
      <c r="AG604" s="259"/>
      <c r="AU604" s="45"/>
    </row>
    <row r="605" spans="2:47" ht="14.25" customHeight="1">
      <c r="B605" s="259"/>
      <c r="D605" s="259"/>
      <c r="E605" s="259"/>
      <c r="F605" s="259"/>
      <c r="G605" s="259"/>
      <c r="H605" s="259"/>
      <c r="I605" s="261"/>
      <c r="J605" s="261"/>
      <c r="K605" s="261"/>
      <c r="L605" s="259"/>
      <c r="M605" s="259"/>
      <c r="N605" s="259"/>
      <c r="O605" s="259"/>
      <c r="P605" s="261"/>
      <c r="Q605" s="261"/>
      <c r="R605" s="259"/>
      <c r="S605" s="259"/>
      <c r="T605" s="259"/>
      <c r="U605" s="259"/>
      <c r="V605" s="259"/>
      <c r="W605" s="261"/>
      <c r="X605" s="261"/>
      <c r="Y605" s="259"/>
      <c r="Z605" s="259"/>
      <c r="AA605" s="259"/>
      <c r="AB605" s="259"/>
      <c r="AC605" s="259"/>
      <c r="AD605" s="261"/>
      <c r="AE605" s="261"/>
      <c r="AF605" s="261"/>
      <c r="AG605" s="259"/>
      <c r="AU605" s="45"/>
    </row>
    <row r="606" spans="2:47" ht="14.25" customHeight="1">
      <c r="B606" s="259"/>
      <c r="D606" s="259"/>
      <c r="E606" s="259"/>
      <c r="F606" s="259"/>
      <c r="G606" s="259"/>
      <c r="H606" s="259"/>
      <c r="I606" s="261"/>
      <c r="J606" s="261"/>
      <c r="K606" s="261"/>
      <c r="L606" s="259"/>
      <c r="M606" s="259"/>
      <c r="N606" s="259"/>
      <c r="O606" s="259"/>
      <c r="P606" s="261"/>
      <c r="Q606" s="261"/>
      <c r="R606" s="259"/>
      <c r="S606" s="259"/>
      <c r="T606" s="259"/>
      <c r="U606" s="259"/>
      <c r="V606" s="259"/>
      <c r="W606" s="261"/>
      <c r="X606" s="261"/>
      <c r="Y606" s="259"/>
      <c r="Z606" s="259"/>
      <c r="AA606" s="259"/>
      <c r="AB606" s="259"/>
      <c r="AC606" s="259"/>
      <c r="AD606" s="261"/>
      <c r="AE606" s="261"/>
      <c r="AF606" s="261"/>
      <c r="AG606" s="259"/>
      <c r="AU606" s="45"/>
    </row>
    <row r="607" spans="2:47" ht="14.25" customHeight="1">
      <c r="B607" s="259"/>
      <c r="D607" s="259"/>
      <c r="E607" s="259"/>
      <c r="F607" s="259"/>
      <c r="G607" s="259"/>
      <c r="H607" s="259"/>
      <c r="I607" s="261"/>
      <c r="J607" s="261"/>
      <c r="K607" s="261"/>
      <c r="L607" s="259"/>
      <c r="M607" s="259"/>
      <c r="N607" s="259"/>
      <c r="O607" s="259"/>
      <c r="P607" s="261"/>
      <c r="Q607" s="261"/>
      <c r="R607" s="259"/>
      <c r="S607" s="259"/>
      <c r="T607" s="259"/>
      <c r="U607" s="259"/>
      <c r="V607" s="259"/>
      <c r="W607" s="261"/>
      <c r="X607" s="261"/>
      <c r="Y607" s="259"/>
      <c r="Z607" s="259"/>
      <c r="AA607" s="259"/>
      <c r="AB607" s="259"/>
      <c r="AC607" s="259"/>
      <c r="AD607" s="261"/>
      <c r="AE607" s="261"/>
      <c r="AF607" s="261"/>
      <c r="AG607" s="259"/>
      <c r="AU607" s="45"/>
    </row>
    <row r="608" spans="2:47" ht="14.25" customHeight="1">
      <c r="B608" s="259"/>
      <c r="D608" s="259"/>
      <c r="E608" s="259"/>
      <c r="F608" s="259"/>
      <c r="G608" s="259"/>
      <c r="H608" s="259"/>
      <c r="I608" s="261"/>
      <c r="J608" s="261"/>
      <c r="K608" s="261"/>
      <c r="L608" s="259"/>
      <c r="M608" s="259"/>
      <c r="N608" s="259"/>
      <c r="O608" s="259"/>
      <c r="P608" s="261"/>
      <c r="Q608" s="261"/>
      <c r="R608" s="259"/>
      <c r="S608" s="259"/>
      <c r="T608" s="259"/>
      <c r="U608" s="259"/>
      <c r="V608" s="259"/>
      <c r="W608" s="261"/>
      <c r="X608" s="261"/>
      <c r="Y608" s="259"/>
      <c r="Z608" s="259"/>
      <c r="AA608" s="259"/>
      <c r="AB608" s="259"/>
      <c r="AC608" s="259"/>
      <c r="AD608" s="261"/>
      <c r="AE608" s="261"/>
      <c r="AF608" s="261"/>
      <c r="AG608" s="259"/>
      <c r="AU608" s="45"/>
    </row>
    <row r="609" spans="2:47" ht="14.25" customHeight="1">
      <c r="B609" s="259"/>
      <c r="D609" s="259"/>
      <c r="E609" s="259"/>
      <c r="F609" s="259"/>
      <c r="G609" s="259"/>
      <c r="H609" s="259"/>
      <c r="I609" s="261"/>
      <c r="J609" s="261"/>
      <c r="K609" s="261"/>
      <c r="L609" s="259"/>
      <c r="M609" s="259"/>
      <c r="N609" s="259"/>
      <c r="O609" s="259"/>
      <c r="P609" s="261"/>
      <c r="Q609" s="261"/>
      <c r="R609" s="259"/>
      <c r="S609" s="259"/>
      <c r="T609" s="259"/>
      <c r="U609" s="259"/>
      <c r="V609" s="259"/>
      <c r="W609" s="261"/>
      <c r="X609" s="261"/>
      <c r="Y609" s="259"/>
      <c r="Z609" s="259"/>
      <c r="AA609" s="259"/>
      <c r="AB609" s="259"/>
      <c r="AC609" s="259"/>
      <c r="AD609" s="261"/>
      <c r="AE609" s="261"/>
      <c r="AF609" s="261"/>
      <c r="AG609" s="259"/>
      <c r="AU609" s="45"/>
    </row>
    <row r="610" spans="2:47" ht="14.25" customHeight="1">
      <c r="B610" s="259"/>
      <c r="D610" s="259"/>
      <c r="E610" s="259"/>
      <c r="F610" s="259"/>
      <c r="G610" s="259"/>
      <c r="H610" s="259"/>
      <c r="I610" s="261"/>
      <c r="J610" s="261"/>
      <c r="K610" s="261"/>
      <c r="L610" s="259"/>
      <c r="M610" s="259"/>
      <c r="N610" s="259"/>
      <c r="O610" s="259"/>
      <c r="P610" s="261"/>
      <c r="Q610" s="261"/>
      <c r="R610" s="259"/>
      <c r="S610" s="259"/>
      <c r="T610" s="259"/>
      <c r="U610" s="259"/>
      <c r="V610" s="259"/>
      <c r="W610" s="261"/>
      <c r="X610" s="261"/>
      <c r="Y610" s="259"/>
      <c r="Z610" s="259"/>
      <c r="AA610" s="259"/>
      <c r="AB610" s="259"/>
      <c r="AC610" s="259"/>
      <c r="AD610" s="261"/>
      <c r="AE610" s="261"/>
      <c r="AF610" s="261"/>
      <c r="AG610" s="259"/>
      <c r="AU610" s="45"/>
    </row>
    <row r="611" spans="2:47" ht="14.25" customHeight="1">
      <c r="B611" s="259"/>
      <c r="D611" s="259"/>
      <c r="E611" s="259"/>
      <c r="F611" s="259"/>
      <c r="G611" s="259"/>
      <c r="H611" s="259"/>
      <c r="I611" s="261"/>
      <c r="J611" s="261"/>
      <c r="K611" s="261"/>
      <c r="L611" s="259"/>
      <c r="M611" s="259"/>
      <c r="N611" s="259"/>
      <c r="O611" s="259"/>
      <c r="P611" s="261"/>
      <c r="Q611" s="261"/>
      <c r="R611" s="259"/>
      <c r="S611" s="259"/>
      <c r="T611" s="259"/>
      <c r="U611" s="259"/>
      <c r="V611" s="259"/>
      <c r="W611" s="261"/>
      <c r="X611" s="261"/>
      <c r="Y611" s="259"/>
      <c r="Z611" s="259"/>
      <c r="AA611" s="259"/>
      <c r="AB611" s="259"/>
      <c r="AC611" s="259"/>
      <c r="AD611" s="261"/>
      <c r="AE611" s="261"/>
      <c r="AF611" s="261"/>
      <c r="AG611" s="259"/>
      <c r="AU611" s="45"/>
    </row>
    <row r="612" spans="2:47" ht="14.25" customHeight="1">
      <c r="B612" s="259"/>
      <c r="D612" s="259"/>
      <c r="E612" s="259"/>
      <c r="F612" s="259"/>
      <c r="G612" s="259"/>
      <c r="H612" s="259"/>
      <c r="I612" s="261"/>
      <c r="J612" s="261"/>
      <c r="K612" s="261"/>
      <c r="L612" s="259"/>
      <c r="M612" s="259"/>
      <c r="N612" s="259"/>
      <c r="O612" s="259"/>
      <c r="P612" s="261"/>
      <c r="Q612" s="261"/>
      <c r="R612" s="259"/>
      <c r="S612" s="259"/>
      <c r="T612" s="259"/>
      <c r="U612" s="259"/>
      <c r="V612" s="259"/>
      <c r="W612" s="261"/>
      <c r="X612" s="261"/>
      <c r="Y612" s="259"/>
      <c r="Z612" s="259"/>
      <c r="AA612" s="259"/>
      <c r="AB612" s="259"/>
      <c r="AC612" s="259"/>
      <c r="AD612" s="261"/>
      <c r="AE612" s="261"/>
      <c r="AF612" s="261"/>
      <c r="AG612" s="259"/>
      <c r="AU612" s="45"/>
    </row>
    <row r="613" spans="2:47" ht="14.25" customHeight="1">
      <c r="B613" s="259"/>
      <c r="D613" s="259"/>
      <c r="E613" s="259"/>
      <c r="F613" s="259"/>
      <c r="G613" s="259"/>
      <c r="H613" s="259"/>
      <c r="I613" s="261"/>
      <c r="J613" s="261"/>
      <c r="K613" s="261"/>
      <c r="L613" s="259"/>
      <c r="M613" s="259"/>
      <c r="N613" s="259"/>
      <c r="O613" s="259"/>
      <c r="P613" s="261"/>
      <c r="Q613" s="261"/>
      <c r="R613" s="259"/>
      <c r="S613" s="259"/>
      <c r="T613" s="259"/>
      <c r="U613" s="259"/>
      <c r="V613" s="259"/>
      <c r="W613" s="261"/>
      <c r="X613" s="261"/>
      <c r="Y613" s="259"/>
      <c r="Z613" s="259"/>
      <c r="AA613" s="259"/>
      <c r="AB613" s="259"/>
      <c r="AC613" s="259"/>
      <c r="AD613" s="261"/>
      <c r="AE613" s="261"/>
      <c r="AF613" s="261"/>
      <c r="AG613" s="259"/>
      <c r="AU613" s="45"/>
    </row>
    <row r="614" spans="2:47" ht="14.25" customHeight="1">
      <c r="B614" s="259"/>
      <c r="D614" s="259"/>
      <c r="E614" s="259"/>
      <c r="F614" s="259"/>
      <c r="G614" s="259"/>
      <c r="H614" s="259"/>
      <c r="I614" s="261"/>
      <c r="J614" s="261"/>
      <c r="K614" s="261"/>
      <c r="L614" s="259"/>
      <c r="M614" s="259"/>
      <c r="N614" s="259"/>
      <c r="O614" s="259"/>
      <c r="P614" s="261"/>
      <c r="Q614" s="261"/>
      <c r="R614" s="259"/>
      <c r="S614" s="259"/>
      <c r="T614" s="259"/>
      <c r="U614" s="259"/>
      <c r="V614" s="259"/>
      <c r="W614" s="261"/>
      <c r="X614" s="261"/>
      <c r="Y614" s="259"/>
      <c r="Z614" s="259"/>
      <c r="AA614" s="259"/>
      <c r="AB614" s="259"/>
      <c r="AC614" s="259"/>
      <c r="AD614" s="261"/>
      <c r="AE614" s="261"/>
      <c r="AF614" s="261"/>
      <c r="AG614" s="259"/>
      <c r="AU614" s="45"/>
    </row>
    <row r="615" spans="2:47" ht="14.25" customHeight="1">
      <c r="B615" s="259"/>
      <c r="D615" s="259"/>
      <c r="E615" s="259"/>
      <c r="F615" s="259"/>
      <c r="G615" s="259"/>
      <c r="H615" s="259"/>
      <c r="I615" s="261"/>
      <c r="J615" s="261"/>
      <c r="K615" s="261"/>
      <c r="L615" s="259"/>
      <c r="M615" s="259"/>
      <c r="N615" s="259"/>
      <c r="O615" s="259"/>
      <c r="P615" s="261"/>
      <c r="Q615" s="261"/>
      <c r="R615" s="259"/>
      <c r="S615" s="259"/>
      <c r="T615" s="259"/>
      <c r="U615" s="259"/>
      <c r="V615" s="259"/>
      <c r="W615" s="261"/>
      <c r="X615" s="261"/>
      <c r="Y615" s="259"/>
      <c r="Z615" s="259"/>
      <c r="AA615" s="259"/>
      <c r="AB615" s="259"/>
      <c r="AC615" s="259"/>
      <c r="AD615" s="261"/>
      <c r="AE615" s="261"/>
      <c r="AF615" s="261"/>
      <c r="AG615" s="259"/>
      <c r="AU615" s="45"/>
    </row>
    <row r="616" spans="2:47" ht="14.25" customHeight="1">
      <c r="B616" s="259"/>
      <c r="D616" s="259"/>
      <c r="E616" s="259"/>
      <c r="F616" s="259"/>
      <c r="G616" s="259"/>
      <c r="H616" s="259"/>
      <c r="I616" s="261"/>
      <c r="J616" s="261"/>
      <c r="K616" s="261"/>
      <c r="L616" s="259"/>
      <c r="M616" s="259"/>
      <c r="N616" s="259"/>
      <c r="O616" s="259"/>
      <c r="P616" s="261"/>
      <c r="Q616" s="261"/>
      <c r="R616" s="259"/>
      <c r="S616" s="259"/>
      <c r="T616" s="259"/>
      <c r="U616" s="259"/>
      <c r="V616" s="259"/>
      <c r="W616" s="261"/>
      <c r="X616" s="261"/>
      <c r="Y616" s="259"/>
      <c r="Z616" s="259"/>
      <c r="AA616" s="259"/>
      <c r="AB616" s="259"/>
      <c r="AC616" s="259"/>
      <c r="AD616" s="261"/>
      <c r="AE616" s="261"/>
      <c r="AF616" s="261"/>
      <c r="AG616" s="259"/>
      <c r="AU616" s="45"/>
    </row>
    <row r="617" spans="2:47" ht="14.25" customHeight="1">
      <c r="B617" s="259"/>
      <c r="D617" s="259"/>
      <c r="E617" s="259"/>
      <c r="F617" s="259"/>
      <c r="G617" s="259"/>
      <c r="H617" s="259"/>
      <c r="I617" s="261"/>
      <c r="J617" s="261"/>
      <c r="K617" s="261"/>
      <c r="L617" s="259"/>
      <c r="M617" s="259"/>
      <c r="N617" s="259"/>
      <c r="O617" s="259"/>
      <c r="P617" s="261"/>
      <c r="Q617" s="261"/>
      <c r="R617" s="259"/>
      <c r="S617" s="259"/>
      <c r="T617" s="259"/>
      <c r="U617" s="259"/>
      <c r="V617" s="259"/>
      <c r="W617" s="261"/>
      <c r="X617" s="261"/>
      <c r="Y617" s="259"/>
      <c r="Z617" s="259"/>
      <c r="AA617" s="259"/>
      <c r="AB617" s="259"/>
      <c r="AC617" s="259"/>
      <c r="AD617" s="261"/>
      <c r="AE617" s="261"/>
      <c r="AF617" s="261"/>
      <c r="AG617" s="259"/>
      <c r="AU617" s="45"/>
    </row>
    <row r="618" spans="2:47" ht="14.25" customHeight="1">
      <c r="B618" s="259"/>
      <c r="D618" s="259"/>
      <c r="E618" s="259"/>
      <c r="F618" s="259"/>
      <c r="G618" s="259"/>
      <c r="H618" s="259"/>
      <c r="I618" s="261"/>
      <c r="J618" s="261"/>
      <c r="K618" s="261"/>
      <c r="L618" s="259"/>
      <c r="M618" s="259"/>
      <c r="N618" s="259"/>
      <c r="O618" s="259"/>
      <c r="P618" s="261"/>
      <c r="Q618" s="261"/>
      <c r="R618" s="259"/>
      <c r="S618" s="259"/>
      <c r="T618" s="259"/>
      <c r="U618" s="259"/>
      <c r="V618" s="259"/>
      <c r="W618" s="261"/>
      <c r="X618" s="261"/>
      <c r="Y618" s="259"/>
      <c r="Z618" s="259"/>
      <c r="AA618" s="259"/>
      <c r="AB618" s="259"/>
      <c r="AC618" s="259"/>
      <c r="AD618" s="261"/>
      <c r="AE618" s="261"/>
      <c r="AF618" s="261"/>
      <c r="AG618" s="259"/>
      <c r="AU618" s="45"/>
    </row>
    <row r="619" spans="2:47" ht="14.25" customHeight="1">
      <c r="B619" s="259"/>
      <c r="D619" s="259"/>
      <c r="E619" s="259"/>
      <c r="F619" s="259"/>
      <c r="G619" s="259"/>
      <c r="H619" s="259"/>
      <c r="I619" s="261"/>
      <c r="J619" s="261"/>
      <c r="K619" s="261"/>
      <c r="L619" s="259"/>
      <c r="M619" s="259"/>
      <c r="N619" s="259"/>
      <c r="O619" s="259"/>
      <c r="P619" s="261"/>
      <c r="Q619" s="261"/>
      <c r="R619" s="259"/>
      <c r="S619" s="259"/>
      <c r="T619" s="259"/>
      <c r="U619" s="259"/>
      <c r="V619" s="259"/>
      <c r="W619" s="261"/>
      <c r="X619" s="261"/>
      <c r="Y619" s="259"/>
      <c r="Z619" s="259"/>
      <c r="AA619" s="259"/>
      <c r="AB619" s="259"/>
      <c r="AC619" s="259"/>
      <c r="AD619" s="261"/>
      <c r="AE619" s="261"/>
      <c r="AF619" s="261"/>
      <c r="AG619" s="259"/>
      <c r="AU619" s="45"/>
    </row>
    <row r="620" spans="2:47" ht="14.25" customHeight="1">
      <c r="B620" s="259"/>
      <c r="D620" s="259"/>
      <c r="E620" s="259"/>
      <c r="F620" s="259"/>
      <c r="G620" s="259"/>
      <c r="H620" s="259"/>
      <c r="I620" s="261"/>
      <c r="J620" s="261"/>
      <c r="K620" s="261"/>
      <c r="L620" s="259"/>
      <c r="M620" s="259"/>
      <c r="N620" s="259"/>
      <c r="O620" s="259"/>
      <c r="P620" s="261"/>
      <c r="Q620" s="261"/>
      <c r="R620" s="259"/>
      <c r="S620" s="259"/>
      <c r="T620" s="259"/>
      <c r="U620" s="259"/>
      <c r="V620" s="259"/>
      <c r="W620" s="261"/>
      <c r="X620" s="261"/>
      <c r="Y620" s="259"/>
      <c r="Z620" s="259"/>
      <c r="AA620" s="259"/>
      <c r="AB620" s="259"/>
      <c r="AC620" s="259"/>
      <c r="AD620" s="261"/>
      <c r="AE620" s="261"/>
      <c r="AF620" s="261"/>
      <c r="AG620" s="259"/>
      <c r="AU620" s="45"/>
    </row>
    <row r="621" spans="2:47" ht="14.25" customHeight="1">
      <c r="B621" s="259"/>
      <c r="D621" s="259"/>
      <c r="E621" s="259"/>
      <c r="F621" s="259"/>
      <c r="G621" s="259"/>
      <c r="H621" s="259"/>
      <c r="I621" s="261"/>
      <c r="J621" s="261"/>
      <c r="K621" s="261"/>
      <c r="L621" s="259"/>
      <c r="M621" s="259"/>
      <c r="N621" s="259"/>
      <c r="O621" s="259"/>
      <c r="P621" s="261"/>
      <c r="Q621" s="261"/>
      <c r="R621" s="259"/>
      <c r="S621" s="259"/>
      <c r="T621" s="259"/>
      <c r="U621" s="259"/>
      <c r="V621" s="259"/>
      <c r="W621" s="261"/>
      <c r="X621" s="261"/>
      <c r="Y621" s="259"/>
      <c r="Z621" s="259"/>
      <c r="AA621" s="259"/>
      <c r="AB621" s="259"/>
      <c r="AC621" s="259"/>
      <c r="AD621" s="261"/>
      <c r="AE621" s="261"/>
      <c r="AF621" s="261"/>
      <c r="AG621" s="259"/>
      <c r="AU621" s="45"/>
    </row>
    <row r="622" spans="2:47" ht="14.25" customHeight="1">
      <c r="B622" s="259"/>
      <c r="D622" s="259"/>
      <c r="E622" s="259"/>
      <c r="F622" s="259"/>
      <c r="G622" s="259"/>
      <c r="H622" s="259"/>
      <c r="I622" s="261"/>
      <c r="J622" s="261"/>
      <c r="K622" s="261"/>
      <c r="L622" s="259"/>
      <c r="M622" s="259"/>
      <c r="N622" s="259"/>
      <c r="O622" s="259"/>
      <c r="P622" s="261"/>
      <c r="Q622" s="261"/>
      <c r="R622" s="259"/>
      <c r="S622" s="259"/>
      <c r="T622" s="259"/>
      <c r="U622" s="259"/>
      <c r="V622" s="259"/>
      <c r="W622" s="261"/>
      <c r="X622" s="261"/>
      <c r="Y622" s="259"/>
      <c r="Z622" s="259"/>
      <c r="AA622" s="259"/>
      <c r="AB622" s="259"/>
      <c r="AC622" s="259"/>
      <c r="AD622" s="261"/>
      <c r="AE622" s="261"/>
      <c r="AF622" s="261"/>
      <c r="AG622" s="259"/>
      <c r="AU622" s="45"/>
    </row>
    <row r="623" spans="2:47" ht="14.25" customHeight="1">
      <c r="B623" s="259"/>
      <c r="D623" s="259"/>
      <c r="E623" s="259"/>
      <c r="F623" s="259"/>
      <c r="G623" s="259"/>
      <c r="H623" s="259"/>
      <c r="I623" s="261"/>
      <c r="J623" s="261"/>
      <c r="K623" s="261"/>
      <c r="L623" s="259"/>
      <c r="M623" s="259"/>
      <c r="N623" s="259"/>
      <c r="O623" s="259"/>
      <c r="P623" s="261"/>
      <c r="Q623" s="261"/>
      <c r="R623" s="259"/>
      <c r="S623" s="259"/>
      <c r="T623" s="259"/>
      <c r="U623" s="259"/>
      <c r="V623" s="259"/>
      <c r="W623" s="261"/>
      <c r="X623" s="261"/>
      <c r="Y623" s="259"/>
      <c r="Z623" s="259"/>
      <c r="AA623" s="259"/>
      <c r="AB623" s="259"/>
      <c r="AC623" s="259"/>
      <c r="AD623" s="261"/>
      <c r="AE623" s="261"/>
      <c r="AF623" s="261"/>
      <c r="AG623" s="259"/>
      <c r="AU623" s="45"/>
    </row>
    <row r="624" spans="2:47" ht="14.25" customHeight="1">
      <c r="B624" s="259"/>
      <c r="D624" s="259"/>
      <c r="E624" s="259"/>
      <c r="F624" s="259"/>
      <c r="G624" s="259"/>
      <c r="H624" s="259"/>
      <c r="I624" s="261"/>
      <c r="J624" s="261"/>
      <c r="K624" s="261"/>
      <c r="L624" s="259"/>
      <c r="M624" s="259"/>
      <c r="N624" s="259"/>
      <c r="O624" s="259"/>
      <c r="P624" s="261"/>
      <c r="Q624" s="261"/>
      <c r="R624" s="259"/>
      <c r="S624" s="259"/>
      <c r="T624" s="259"/>
      <c r="U624" s="259"/>
      <c r="V624" s="259"/>
      <c r="W624" s="261"/>
      <c r="X624" s="261"/>
      <c r="Y624" s="259"/>
      <c r="Z624" s="259"/>
      <c r="AA624" s="259"/>
      <c r="AB624" s="259"/>
      <c r="AC624" s="259"/>
      <c r="AD624" s="261"/>
      <c r="AE624" s="261"/>
      <c r="AF624" s="261"/>
      <c r="AG624" s="259"/>
      <c r="AU624" s="45"/>
    </row>
    <row r="625" spans="2:47" ht="14.25" customHeight="1">
      <c r="B625" s="259"/>
      <c r="D625" s="259"/>
      <c r="E625" s="259"/>
      <c r="F625" s="259"/>
      <c r="G625" s="259"/>
      <c r="H625" s="259"/>
      <c r="I625" s="261"/>
      <c r="J625" s="261"/>
      <c r="K625" s="261"/>
      <c r="L625" s="259"/>
      <c r="M625" s="259"/>
      <c r="N625" s="259"/>
      <c r="O625" s="259"/>
      <c r="P625" s="261"/>
      <c r="Q625" s="261"/>
      <c r="R625" s="259"/>
      <c r="S625" s="259"/>
      <c r="T625" s="259"/>
      <c r="U625" s="259"/>
      <c r="V625" s="259"/>
      <c r="W625" s="261"/>
      <c r="X625" s="261"/>
      <c r="Y625" s="259"/>
      <c r="Z625" s="259"/>
      <c r="AA625" s="259"/>
      <c r="AB625" s="259"/>
      <c r="AC625" s="259"/>
      <c r="AD625" s="261"/>
      <c r="AE625" s="261"/>
      <c r="AF625" s="261"/>
      <c r="AG625" s="259"/>
      <c r="AU625" s="45"/>
    </row>
    <row r="626" spans="2:47" ht="14.25" customHeight="1">
      <c r="B626" s="259"/>
      <c r="D626" s="259"/>
      <c r="E626" s="259"/>
      <c r="F626" s="259"/>
      <c r="G626" s="259"/>
      <c r="H626" s="259"/>
      <c r="I626" s="261"/>
      <c r="J626" s="261"/>
      <c r="K626" s="261"/>
      <c r="L626" s="259"/>
      <c r="M626" s="259"/>
      <c r="N626" s="259"/>
      <c r="O626" s="259"/>
      <c r="P626" s="261"/>
      <c r="Q626" s="261"/>
      <c r="R626" s="259"/>
      <c r="S626" s="259"/>
      <c r="T626" s="259"/>
      <c r="U626" s="259"/>
      <c r="V626" s="259"/>
      <c r="W626" s="261"/>
      <c r="X626" s="261"/>
      <c r="Y626" s="259"/>
      <c r="Z626" s="259"/>
      <c r="AA626" s="259"/>
      <c r="AB626" s="259"/>
      <c r="AC626" s="259"/>
      <c r="AD626" s="261"/>
      <c r="AE626" s="261"/>
      <c r="AF626" s="261"/>
      <c r="AG626" s="259"/>
      <c r="AU626" s="45"/>
    </row>
    <row r="627" spans="2:47" ht="14.25" customHeight="1">
      <c r="B627" s="259"/>
      <c r="D627" s="259"/>
      <c r="E627" s="259"/>
      <c r="F627" s="259"/>
      <c r="G627" s="259"/>
      <c r="H627" s="259"/>
      <c r="I627" s="261"/>
      <c r="J627" s="261"/>
      <c r="K627" s="261"/>
      <c r="L627" s="259"/>
      <c r="M627" s="259"/>
      <c r="N627" s="259"/>
      <c r="O627" s="259"/>
      <c r="P627" s="261"/>
      <c r="Q627" s="261"/>
      <c r="R627" s="259"/>
      <c r="S627" s="259"/>
      <c r="T627" s="259"/>
      <c r="U627" s="259"/>
      <c r="V627" s="259"/>
      <c r="W627" s="261"/>
      <c r="X627" s="261"/>
      <c r="Y627" s="259"/>
      <c r="Z627" s="259"/>
      <c r="AA627" s="259"/>
      <c r="AB627" s="259"/>
      <c r="AC627" s="259"/>
      <c r="AD627" s="261"/>
      <c r="AE627" s="261"/>
      <c r="AF627" s="261"/>
      <c r="AG627" s="259"/>
      <c r="AU627" s="45"/>
    </row>
    <row r="628" spans="2:47" ht="14.25" customHeight="1">
      <c r="B628" s="259"/>
      <c r="D628" s="259"/>
      <c r="E628" s="259"/>
      <c r="F628" s="259"/>
      <c r="G628" s="259"/>
      <c r="H628" s="259"/>
      <c r="I628" s="261"/>
      <c r="J628" s="261"/>
      <c r="K628" s="261"/>
      <c r="L628" s="259"/>
      <c r="M628" s="259"/>
      <c r="N628" s="259"/>
      <c r="O628" s="259"/>
      <c r="P628" s="261"/>
      <c r="Q628" s="261"/>
      <c r="R628" s="259"/>
      <c r="S628" s="259"/>
      <c r="T628" s="259"/>
      <c r="U628" s="259"/>
      <c r="V628" s="259"/>
      <c r="W628" s="261"/>
      <c r="X628" s="261"/>
      <c r="Y628" s="259"/>
      <c r="Z628" s="259"/>
      <c r="AA628" s="259"/>
      <c r="AB628" s="259"/>
      <c r="AC628" s="259"/>
      <c r="AD628" s="261"/>
      <c r="AE628" s="261"/>
      <c r="AF628" s="261"/>
      <c r="AG628" s="259"/>
      <c r="AU628" s="45"/>
    </row>
    <row r="629" spans="2:47" ht="14.25" customHeight="1">
      <c r="B629" s="259"/>
      <c r="D629" s="259"/>
      <c r="E629" s="259"/>
      <c r="F629" s="259"/>
      <c r="G629" s="259"/>
      <c r="H629" s="259"/>
      <c r="I629" s="261"/>
      <c r="J629" s="261"/>
      <c r="K629" s="261"/>
      <c r="L629" s="259"/>
      <c r="M629" s="259"/>
      <c r="N629" s="259"/>
      <c r="O629" s="259"/>
      <c r="P629" s="261"/>
      <c r="Q629" s="261"/>
      <c r="R629" s="259"/>
      <c r="S629" s="259"/>
      <c r="T629" s="259"/>
      <c r="U629" s="259"/>
      <c r="V629" s="259"/>
      <c r="W629" s="261"/>
      <c r="X629" s="261"/>
      <c r="Y629" s="259"/>
      <c r="Z629" s="259"/>
      <c r="AA629" s="259"/>
      <c r="AB629" s="259"/>
      <c r="AC629" s="259"/>
      <c r="AD629" s="261"/>
      <c r="AE629" s="261"/>
      <c r="AF629" s="261"/>
      <c r="AG629" s="259"/>
      <c r="AU629" s="45"/>
    </row>
    <row r="630" spans="2:47" ht="14.25" customHeight="1">
      <c r="B630" s="259"/>
      <c r="D630" s="259"/>
      <c r="E630" s="259"/>
      <c r="F630" s="259"/>
      <c r="G630" s="259"/>
      <c r="H630" s="259"/>
      <c r="I630" s="261"/>
      <c r="J630" s="261"/>
      <c r="K630" s="261"/>
      <c r="L630" s="259"/>
      <c r="M630" s="259"/>
      <c r="N630" s="259"/>
      <c r="O630" s="259"/>
      <c r="P630" s="261"/>
      <c r="Q630" s="261"/>
      <c r="R630" s="259"/>
      <c r="S630" s="259"/>
      <c r="T630" s="259"/>
      <c r="U630" s="259"/>
      <c r="V630" s="259"/>
      <c r="W630" s="261"/>
      <c r="X630" s="261"/>
      <c r="Y630" s="259"/>
      <c r="Z630" s="259"/>
      <c r="AA630" s="259"/>
      <c r="AB630" s="259"/>
      <c r="AC630" s="259"/>
      <c r="AD630" s="261"/>
      <c r="AE630" s="261"/>
      <c r="AF630" s="261"/>
      <c r="AG630" s="259"/>
      <c r="AU630" s="45"/>
    </row>
    <row r="631" spans="2:47" ht="14.25" customHeight="1">
      <c r="B631" s="259"/>
      <c r="D631" s="259"/>
      <c r="E631" s="259"/>
      <c r="F631" s="259"/>
      <c r="G631" s="259"/>
      <c r="H631" s="259"/>
      <c r="I631" s="261"/>
      <c r="J631" s="261"/>
      <c r="K631" s="261"/>
      <c r="L631" s="259"/>
      <c r="M631" s="259"/>
      <c r="N631" s="259"/>
      <c r="O631" s="259"/>
      <c r="P631" s="261"/>
      <c r="Q631" s="261"/>
      <c r="R631" s="259"/>
      <c r="S631" s="259"/>
      <c r="T631" s="259"/>
      <c r="U631" s="259"/>
      <c r="V631" s="259"/>
      <c r="W631" s="261"/>
      <c r="X631" s="261"/>
      <c r="Y631" s="259"/>
      <c r="Z631" s="259"/>
      <c r="AA631" s="259"/>
      <c r="AB631" s="259"/>
      <c r="AC631" s="259"/>
      <c r="AD631" s="261"/>
      <c r="AE631" s="261"/>
      <c r="AF631" s="261"/>
      <c r="AG631" s="259"/>
      <c r="AU631" s="45"/>
    </row>
    <row r="632" spans="2:47" ht="14.25" customHeight="1">
      <c r="B632" s="259"/>
      <c r="D632" s="259"/>
      <c r="E632" s="259"/>
      <c r="F632" s="259"/>
      <c r="G632" s="259"/>
      <c r="H632" s="259"/>
      <c r="I632" s="261"/>
      <c r="J632" s="261"/>
      <c r="K632" s="261"/>
      <c r="L632" s="259"/>
      <c r="M632" s="259"/>
      <c r="N632" s="259"/>
      <c r="O632" s="259"/>
      <c r="P632" s="261"/>
      <c r="Q632" s="261"/>
      <c r="R632" s="259"/>
      <c r="S632" s="259"/>
      <c r="T632" s="259"/>
      <c r="U632" s="259"/>
      <c r="V632" s="259"/>
      <c r="W632" s="261"/>
      <c r="X632" s="261"/>
      <c r="Y632" s="259"/>
      <c r="Z632" s="259"/>
      <c r="AA632" s="259"/>
      <c r="AB632" s="259"/>
      <c r="AC632" s="259"/>
      <c r="AD632" s="261"/>
      <c r="AE632" s="261"/>
      <c r="AF632" s="261"/>
      <c r="AG632" s="259"/>
      <c r="AU632" s="45"/>
    </row>
    <row r="633" spans="2:47" ht="14.25" customHeight="1">
      <c r="B633" s="259"/>
      <c r="D633" s="259"/>
      <c r="E633" s="259"/>
      <c r="F633" s="259"/>
      <c r="G633" s="259"/>
      <c r="H633" s="259"/>
      <c r="I633" s="261"/>
      <c r="J633" s="261"/>
      <c r="K633" s="261"/>
      <c r="L633" s="259"/>
      <c r="M633" s="259"/>
      <c r="N633" s="259"/>
      <c r="O633" s="259"/>
      <c r="P633" s="261"/>
      <c r="Q633" s="261"/>
      <c r="R633" s="259"/>
      <c r="S633" s="259"/>
      <c r="T633" s="259"/>
      <c r="U633" s="259"/>
      <c r="V633" s="259"/>
      <c r="W633" s="261"/>
      <c r="X633" s="261"/>
      <c r="Y633" s="259"/>
      <c r="Z633" s="259"/>
      <c r="AA633" s="259"/>
      <c r="AB633" s="259"/>
      <c r="AC633" s="259"/>
      <c r="AD633" s="261"/>
      <c r="AE633" s="261"/>
      <c r="AF633" s="261"/>
      <c r="AG633" s="259"/>
      <c r="AU633" s="45"/>
    </row>
    <row r="634" spans="2:47" ht="14.25" customHeight="1">
      <c r="B634" s="259"/>
      <c r="D634" s="259"/>
      <c r="E634" s="259"/>
      <c r="F634" s="259"/>
      <c r="G634" s="259"/>
      <c r="H634" s="259"/>
      <c r="I634" s="261"/>
      <c r="J634" s="261"/>
      <c r="K634" s="261"/>
      <c r="L634" s="259"/>
      <c r="M634" s="259"/>
      <c r="N634" s="259"/>
      <c r="O634" s="259"/>
      <c r="P634" s="261"/>
      <c r="Q634" s="261"/>
      <c r="R634" s="259"/>
      <c r="S634" s="259"/>
      <c r="T634" s="259"/>
      <c r="U634" s="259"/>
      <c r="V634" s="259"/>
      <c r="W634" s="261"/>
      <c r="X634" s="261"/>
      <c r="Y634" s="259"/>
      <c r="Z634" s="259"/>
      <c r="AA634" s="259"/>
      <c r="AB634" s="259"/>
      <c r="AC634" s="259"/>
      <c r="AD634" s="261"/>
      <c r="AE634" s="261"/>
      <c r="AF634" s="261"/>
      <c r="AG634" s="259"/>
      <c r="AU634" s="45"/>
    </row>
    <row r="635" spans="2:47" ht="14.25" customHeight="1">
      <c r="B635" s="259"/>
      <c r="D635" s="259"/>
      <c r="E635" s="259"/>
      <c r="F635" s="259"/>
      <c r="G635" s="259"/>
      <c r="H635" s="259"/>
      <c r="I635" s="261"/>
      <c r="J635" s="261"/>
      <c r="K635" s="261"/>
      <c r="L635" s="259"/>
      <c r="M635" s="259"/>
      <c r="N635" s="259"/>
      <c r="O635" s="259"/>
      <c r="P635" s="261"/>
      <c r="Q635" s="261"/>
      <c r="R635" s="259"/>
      <c r="S635" s="259"/>
      <c r="T635" s="259"/>
      <c r="U635" s="259"/>
      <c r="V635" s="259"/>
      <c r="W635" s="261"/>
      <c r="X635" s="261"/>
      <c r="Y635" s="259"/>
      <c r="Z635" s="259"/>
      <c r="AA635" s="259"/>
      <c r="AB635" s="259"/>
      <c r="AC635" s="259"/>
      <c r="AD635" s="261"/>
      <c r="AE635" s="261"/>
      <c r="AF635" s="261"/>
      <c r="AG635" s="259"/>
      <c r="AU635" s="45"/>
    </row>
    <row r="636" spans="2:47" ht="14.25" customHeight="1">
      <c r="B636" s="259"/>
      <c r="D636" s="259"/>
      <c r="E636" s="259"/>
      <c r="F636" s="259"/>
      <c r="G636" s="259"/>
      <c r="H636" s="259"/>
      <c r="I636" s="261"/>
      <c r="J636" s="261"/>
      <c r="K636" s="261"/>
      <c r="L636" s="259"/>
      <c r="M636" s="259"/>
      <c r="N636" s="259"/>
      <c r="O636" s="259"/>
      <c r="P636" s="261"/>
      <c r="Q636" s="261"/>
      <c r="R636" s="259"/>
      <c r="S636" s="259"/>
      <c r="T636" s="259"/>
      <c r="U636" s="259"/>
      <c r="V636" s="259"/>
      <c r="W636" s="261"/>
      <c r="X636" s="261"/>
      <c r="Y636" s="259"/>
      <c r="Z636" s="259"/>
      <c r="AA636" s="259"/>
      <c r="AB636" s="259"/>
      <c r="AC636" s="259"/>
      <c r="AD636" s="261"/>
      <c r="AE636" s="261"/>
      <c r="AF636" s="261"/>
      <c r="AG636" s="259"/>
      <c r="AU636" s="45"/>
    </row>
    <row r="637" spans="2:47" ht="14.25" customHeight="1">
      <c r="B637" s="259"/>
      <c r="D637" s="259"/>
      <c r="E637" s="259"/>
      <c r="F637" s="259"/>
      <c r="G637" s="259"/>
      <c r="H637" s="259"/>
      <c r="I637" s="261"/>
      <c r="J637" s="261"/>
      <c r="K637" s="261"/>
      <c r="L637" s="259"/>
      <c r="M637" s="259"/>
      <c r="N637" s="259"/>
      <c r="O637" s="259"/>
      <c r="P637" s="261"/>
      <c r="Q637" s="261"/>
      <c r="R637" s="259"/>
      <c r="S637" s="259"/>
      <c r="T637" s="259"/>
      <c r="U637" s="259"/>
      <c r="V637" s="259"/>
      <c r="W637" s="261"/>
      <c r="X637" s="261"/>
      <c r="Y637" s="259"/>
      <c r="Z637" s="259"/>
      <c r="AA637" s="259"/>
      <c r="AB637" s="259"/>
      <c r="AC637" s="259"/>
      <c r="AD637" s="261"/>
      <c r="AE637" s="261"/>
      <c r="AF637" s="261"/>
      <c r="AG637" s="259"/>
      <c r="AU637" s="45"/>
    </row>
    <row r="638" spans="2:47" ht="14.25" customHeight="1">
      <c r="B638" s="259"/>
      <c r="D638" s="259"/>
      <c r="E638" s="259"/>
      <c r="F638" s="259"/>
      <c r="G638" s="259"/>
      <c r="H638" s="259"/>
      <c r="I638" s="261"/>
      <c r="J638" s="261"/>
      <c r="K638" s="261"/>
      <c r="L638" s="259"/>
      <c r="M638" s="259"/>
      <c r="N638" s="259"/>
      <c r="O638" s="259"/>
      <c r="P638" s="261"/>
      <c r="Q638" s="261"/>
      <c r="R638" s="259"/>
      <c r="S638" s="259"/>
      <c r="T638" s="259"/>
      <c r="U638" s="259"/>
      <c r="V638" s="259"/>
      <c r="W638" s="261"/>
      <c r="X638" s="261"/>
      <c r="Y638" s="259"/>
      <c r="Z638" s="259"/>
      <c r="AA638" s="259"/>
      <c r="AB638" s="259"/>
      <c r="AC638" s="259"/>
      <c r="AD638" s="261"/>
      <c r="AE638" s="261"/>
      <c r="AF638" s="261"/>
      <c r="AG638" s="259"/>
      <c r="AU638" s="45"/>
    </row>
    <row r="639" spans="2:47" ht="14.25" customHeight="1">
      <c r="B639" s="259"/>
      <c r="D639" s="259"/>
      <c r="E639" s="259"/>
      <c r="F639" s="259"/>
      <c r="G639" s="259"/>
      <c r="H639" s="259"/>
      <c r="I639" s="261"/>
      <c r="J639" s="261"/>
      <c r="K639" s="261"/>
      <c r="L639" s="259"/>
      <c r="M639" s="259"/>
      <c r="N639" s="259"/>
      <c r="O639" s="259"/>
      <c r="P639" s="261"/>
      <c r="Q639" s="261"/>
      <c r="R639" s="259"/>
      <c r="S639" s="259"/>
      <c r="T639" s="259"/>
      <c r="U639" s="259"/>
      <c r="V639" s="259"/>
      <c r="W639" s="261"/>
      <c r="X639" s="261"/>
      <c r="Y639" s="259"/>
      <c r="Z639" s="259"/>
      <c r="AA639" s="259"/>
      <c r="AB639" s="259"/>
      <c r="AC639" s="259"/>
      <c r="AD639" s="261"/>
      <c r="AE639" s="261"/>
      <c r="AF639" s="261"/>
      <c r="AG639" s="259"/>
      <c r="AU639" s="45"/>
    </row>
    <row r="640" spans="2:47" ht="14.25" customHeight="1">
      <c r="B640" s="259"/>
      <c r="D640" s="259"/>
      <c r="E640" s="259"/>
      <c r="F640" s="259"/>
      <c r="G640" s="259"/>
      <c r="H640" s="259"/>
      <c r="I640" s="261"/>
      <c r="J640" s="261"/>
      <c r="K640" s="261"/>
      <c r="L640" s="259"/>
      <c r="M640" s="259"/>
      <c r="N640" s="259"/>
      <c r="O640" s="259"/>
      <c r="P640" s="261"/>
      <c r="Q640" s="261"/>
      <c r="R640" s="259"/>
      <c r="S640" s="259"/>
      <c r="T640" s="259"/>
      <c r="U640" s="259"/>
      <c r="V640" s="259"/>
      <c r="W640" s="261"/>
      <c r="X640" s="261"/>
      <c r="Y640" s="259"/>
      <c r="Z640" s="259"/>
      <c r="AA640" s="259"/>
      <c r="AB640" s="259"/>
      <c r="AC640" s="259"/>
      <c r="AD640" s="261"/>
      <c r="AE640" s="261"/>
      <c r="AF640" s="261"/>
      <c r="AG640" s="259"/>
      <c r="AU640" s="45"/>
    </row>
    <row r="641" spans="2:47" ht="14.25" customHeight="1">
      <c r="B641" s="259"/>
      <c r="D641" s="259"/>
      <c r="E641" s="259"/>
      <c r="F641" s="259"/>
      <c r="G641" s="259"/>
      <c r="H641" s="259"/>
      <c r="I641" s="261"/>
      <c r="J641" s="261"/>
      <c r="K641" s="261"/>
      <c r="L641" s="259"/>
      <c r="M641" s="259"/>
      <c r="N641" s="259"/>
      <c r="O641" s="259"/>
      <c r="P641" s="261"/>
      <c r="Q641" s="261"/>
      <c r="R641" s="259"/>
      <c r="S641" s="259"/>
      <c r="T641" s="259"/>
      <c r="U641" s="259"/>
      <c r="V641" s="259"/>
      <c r="W641" s="261"/>
      <c r="X641" s="261"/>
      <c r="Y641" s="259"/>
      <c r="Z641" s="259"/>
      <c r="AA641" s="259"/>
      <c r="AB641" s="259"/>
      <c r="AC641" s="259"/>
      <c r="AD641" s="261"/>
      <c r="AE641" s="261"/>
      <c r="AF641" s="261"/>
      <c r="AG641" s="259"/>
      <c r="AU641" s="45"/>
    </row>
    <row r="642" spans="2:47" ht="14.25" customHeight="1">
      <c r="B642" s="259"/>
      <c r="D642" s="259"/>
      <c r="E642" s="259"/>
      <c r="F642" s="259"/>
      <c r="G642" s="259"/>
      <c r="H642" s="259"/>
      <c r="I642" s="261"/>
      <c r="J642" s="261"/>
      <c r="K642" s="261"/>
      <c r="L642" s="259"/>
      <c r="M642" s="259"/>
      <c r="N642" s="259"/>
      <c r="O642" s="259"/>
      <c r="P642" s="261"/>
      <c r="Q642" s="261"/>
      <c r="R642" s="259"/>
      <c r="S642" s="259"/>
      <c r="T642" s="259"/>
      <c r="U642" s="259"/>
      <c r="V642" s="259"/>
      <c r="W642" s="261"/>
      <c r="X642" s="261"/>
      <c r="Y642" s="259"/>
      <c r="Z642" s="259"/>
      <c r="AA642" s="259"/>
      <c r="AB642" s="259"/>
      <c r="AC642" s="259"/>
      <c r="AD642" s="261"/>
      <c r="AE642" s="261"/>
      <c r="AF642" s="261"/>
      <c r="AG642" s="259"/>
      <c r="AU642" s="45"/>
    </row>
    <row r="643" spans="2:47" ht="14.25" customHeight="1">
      <c r="B643" s="259"/>
      <c r="D643" s="259"/>
      <c r="E643" s="259"/>
      <c r="F643" s="259"/>
      <c r="G643" s="259"/>
      <c r="H643" s="259"/>
      <c r="I643" s="261"/>
      <c r="J643" s="261"/>
      <c r="K643" s="261"/>
      <c r="L643" s="259"/>
      <c r="M643" s="259"/>
      <c r="N643" s="259"/>
      <c r="O643" s="259"/>
      <c r="P643" s="261"/>
      <c r="Q643" s="261"/>
      <c r="R643" s="259"/>
      <c r="S643" s="259"/>
      <c r="T643" s="259"/>
      <c r="U643" s="259"/>
      <c r="V643" s="259"/>
      <c r="W643" s="261"/>
      <c r="X643" s="261"/>
      <c r="Y643" s="259"/>
      <c r="Z643" s="259"/>
      <c r="AA643" s="259"/>
      <c r="AB643" s="259"/>
      <c r="AC643" s="259"/>
      <c r="AD643" s="261"/>
      <c r="AE643" s="261"/>
      <c r="AF643" s="261"/>
      <c r="AG643" s="259"/>
      <c r="AU643" s="45"/>
    </row>
    <row r="644" spans="2:47" ht="14.25" customHeight="1">
      <c r="B644" s="259"/>
      <c r="D644" s="259"/>
      <c r="E644" s="259"/>
      <c r="F644" s="259"/>
      <c r="G644" s="259"/>
      <c r="H644" s="259"/>
      <c r="I644" s="261"/>
      <c r="J644" s="261"/>
      <c r="K644" s="261"/>
      <c r="L644" s="259"/>
      <c r="M644" s="259"/>
      <c r="N644" s="259"/>
      <c r="O644" s="259"/>
      <c r="P644" s="261"/>
      <c r="Q644" s="261"/>
      <c r="R644" s="259"/>
      <c r="S644" s="259"/>
      <c r="T644" s="259"/>
      <c r="U644" s="259"/>
      <c r="V644" s="259"/>
      <c r="W644" s="261"/>
      <c r="X644" s="261"/>
      <c r="Y644" s="259"/>
      <c r="Z644" s="259"/>
      <c r="AA644" s="259"/>
      <c r="AB644" s="259"/>
      <c r="AC644" s="259"/>
      <c r="AD644" s="261"/>
      <c r="AE644" s="261"/>
      <c r="AF644" s="261"/>
      <c r="AG644" s="259"/>
      <c r="AU644" s="45"/>
    </row>
    <row r="645" spans="2:47" ht="14.25" customHeight="1">
      <c r="B645" s="259"/>
      <c r="D645" s="259"/>
      <c r="E645" s="259"/>
      <c r="F645" s="259"/>
      <c r="G645" s="259"/>
      <c r="H645" s="259"/>
      <c r="I645" s="261"/>
      <c r="J645" s="261"/>
      <c r="K645" s="261"/>
      <c r="L645" s="259"/>
      <c r="M645" s="259"/>
      <c r="N645" s="259"/>
      <c r="O645" s="259"/>
      <c r="P645" s="261"/>
      <c r="Q645" s="261"/>
      <c r="R645" s="259"/>
      <c r="S645" s="259"/>
      <c r="T645" s="259"/>
      <c r="U645" s="259"/>
      <c r="V645" s="259"/>
      <c r="W645" s="261"/>
      <c r="X645" s="261"/>
      <c r="Y645" s="259"/>
      <c r="Z645" s="259"/>
      <c r="AA645" s="259"/>
      <c r="AB645" s="259"/>
      <c r="AC645" s="259"/>
      <c r="AD645" s="261"/>
      <c r="AE645" s="261"/>
      <c r="AF645" s="261"/>
      <c r="AG645" s="259"/>
      <c r="AU645" s="45"/>
    </row>
    <row r="646" spans="2:47" ht="14.25" customHeight="1">
      <c r="B646" s="259"/>
      <c r="D646" s="259"/>
      <c r="E646" s="259"/>
      <c r="F646" s="259"/>
      <c r="G646" s="259"/>
      <c r="H646" s="259"/>
      <c r="I646" s="261"/>
      <c r="J646" s="261"/>
      <c r="K646" s="261"/>
      <c r="L646" s="259"/>
      <c r="M646" s="259"/>
      <c r="N646" s="259"/>
      <c r="O646" s="259"/>
      <c r="P646" s="261"/>
      <c r="Q646" s="261"/>
      <c r="R646" s="259"/>
      <c r="S646" s="259"/>
      <c r="T646" s="259"/>
      <c r="U646" s="259"/>
      <c r="V646" s="259"/>
      <c r="W646" s="261"/>
      <c r="X646" s="261"/>
      <c r="Y646" s="259"/>
      <c r="Z646" s="259"/>
      <c r="AA646" s="259"/>
      <c r="AB646" s="259"/>
      <c r="AC646" s="259"/>
      <c r="AD646" s="261"/>
      <c r="AE646" s="261"/>
      <c r="AF646" s="261"/>
      <c r="AG646" s="259"/>
      <c r="AU646" s="45"/>
    </row>
    <row r="647" spans="2:47" ht="14.25" customHeight="1">
      <c r="B647" s="259"/>
      <c r="D647" s="259"/>
      <c r="E647" s="259"/>
      <c r="F647" s="259"/>
      <c r="G647" s="259"/>
      <c r="H647" s="259"/>
      <c r="I647" s="261"/>
      <c r="J647" s="261"/>
      <c r="K647" s="261"/>
      <c r="L647" s="259"/>
      <c r="M647" s="259"/>
      <c r="N647" s="259"/>
      <c r="O647" s="259"/>
      <c r="P647" s="261"/>
      <c r="Q647" s="261"/>
      <c r="R647" s="259"/>
      <c r="S647" s="259"/>
      <c r="T647" s="259"/>
      <c r="U647" s="259"/>
      <c r="V647" s="259"/>
      <c r="W647" s="261"/>
      <c r="X647" s="261"/>
      <c r="Y647" s="259"/>
      <c r="Z647" s="259"/>
      <c r="AA647" s="259"/>
      <c r="AB647" s="259"/>
      <c r="AC647" s="259"/>
      <c r="AD647" s="261"/>
      <c r="AE647" s="261"/>
      <c r="AF647" s="261"/>
      <c r="AG647" s="259"/>
      <c r="AU647" s="45"/>
    </row>
    <row r="648" spans="2:47" ht="14.25" customHeight="1">
      <c r="B648" s="259"/>
      <c r="D648" s="259"/>
      <c r="E648" s="259"/>
      <c r="F648" s="259"/>
      <c r="G648" s="259"/>
      <c r="H648" s="259"/>
      <c r="I648" s="261"/>
      <c r="J648" s="261"/>
      <c r="K648" s="261"/>
      <c r="L648" s="259"/>
      <c r="M648" s="259"/>
      <c r="N648" s="259"/>
      <c r="O648" s="259"/>
      <c r="P648" s="261"/>
      <c r="Q648" s="261"/>
      <c r="R648" s="259"/>
      <c r="S648" s="259"/>
      <c r="T648" s="259"/>
      <c r="U648" s="259"/>
      <c r="V648" s="259"/>
      <c r="W648" s="261"/>
      <c r="X648" s="261"/>
      <c r="Y648" s="259"/>
      <c r="Z648" s="259"/>
      <c r="AA648" s="259"/>
      <c r="AB648" s="259"/>
      <c r="AC648" s="259"/>
      <c r="AD648" s="261"/>
      <c r="AE648" s="261"/>
      <c r="AF648" s="261"/>
      <c r="AG648" s="259"/>
      <c r="AU648" s="45"/>
    </row>
    <row r="649" spans="2:47" ht="14.25" customHeight="1">
      <c r="B649" s="259"/>
      <c r="D649" s="259"/>
      <c r="E649" s="259"/>
      <c r="F649" s="259"/>
      <c r="G649" s="259"/>
      <c r="H649" s="259"/>
      <c r="I649" s="261"/>
      <c r="J649" s="261"/>
      <c r="K649" s="261"/>
      <c r="L649" s="259"/>
      <c r="M649" s="259"/>
      <c r="N649" s="259"/>
      <c r="O649" s="259"/>
      <c r="P649" s="261"/>
      <c r="Q649" s="261"/>
      <c r="R649" s="259"/>
      <c r="S649" s="259"/>
      <c r="T649" s="259"/>
      <c r="U649" s="259"/>
      <c r="V649" s="259"/>
      <c r="W649" s="261"/>
      <c r="X649" s="261"/>
      <c r="Y649" s="259"/>
      <c r="Z649" s="259"/>
      <c r="AA649" s="259"/>
      <c r="AB649" s="259"/>
      <c r="AC649" s="259"/>
      <c r="AD649" s="261"/>
      <c r="AE649" s="261"/>
      <c r="AF649" s="261"/>
      <c r="AG649" s="259"/>
      <c r="AU649" s="45"/>
    </row>
    <row r="650" spans="2:47" ht="14.25" customHeight="1">
      <c r="B650" s="259"/>
      <c r="D650" s="259"/>
      <c r="E650" s="259"/>
      <c r="F650" s="259"/>
      <c r="G650" s="259"/>
      <c r="H650" s="259"/>
      <c r="I650" s="261"/>
      <c r="J650" s="261"/>
      <c r="K650" s="261"/>
      <c r="L650" s="259"/>
      <c r="M650" s="259"/>
      <c r="N650" s="259"/>
      <c r="O650" s="259"/>
      <c r="P650" s="261"/>
      <c r="Q650" s="261"/>
      <c r="R650" s="259"/>
      <c r="S650" s="259"/>
      <c r="T650" s="259"/>
      <c r="U650" s="259"/>
      <c r="V650" s="259"/>
      <c r="W650" s="261"/>
      <c r="X650" s="261"/>
      <c r="Y650" s="259"/>
      <c r="Z650" s="259"/>
      <c r="AA650" s="259"/>
      <c r="AB650" s="259"/>
      <c r="AC650" s="259"/>
      <c r="AD650" s="261"/>
      <c r="AE650" s="261"/>
      <c r="AF650" s="261"/>
      <c r="AG650" s="259"/>
      <c r="AU650" s="45"/>
    </row>
    <row r="651" spans="2:47" ht="14.25" customHeight="1">
      <c r="B651" s="259"/>
      <c r="D651" s="259"/>
      <c r="E651" s="259"/>
      <c r="F651" s="259"/>
      <c r="G651" s="259"/>
      <c r="H651" s="259"/>
      <c r="I651" s="261"/>
      <c r="J651" s="261"/>
      <c r="K651" s="261"/>
      <c r="L651" s="259"/>
      <c r="M651" s="259"/>
      <c r="N651" s="259"/>
      <c r="O651" s="259"/>
      <c r="P651" s="261"/>
      <c r="Q651" s="261"/>
      <c r="R651" s="259"/>
      <c r="S651" s="259"/>
      <c r="T651" s="259"/>
      <c r="U651" s="259"/>
      <c r="V651" s="259"/>
      <c r="W651" s="261"/>
      <c r="X651" s="261"/>
      <c r="Y651" s="259"/>
      <c r="Z651" s="259"/>
      <c r="AA651" s="259"/>
      <c r="AB651" s="259"/>
      <c r="AC651" s="259"/>
      <c r="AD651" s="261"/>
      <c r="AE651" s="261"/>
      <c r="AF651" s="261"/>
      <c r="AG651" s="259"/>
      <c r="AU651" s="45"/>
    </row>
    <row r="652" spans="2:47" ht="14.25" customHeight="1">
      <c r="B652" s="259"/>
      <c r="D652" s="259"/>
      <c r="E652" s="259"/>
      <c r="F652" s="259"/>
      <c r="G652" s="259"/>
      <c r="H652" s="259"/>
      <c r="I652" s="261"/>
      <c r="J652" s="261"/>
      <c r="K652" s="261"/>
      <c r="L652" s="259"/>
      <c r="M652" s="259"/>
      <c r="N652" s="259"/>
      <c r="O652" s="259"/>
      <c r="P652" s="261"/>
      <c r="Q652" s="261"/>
      <c r="R652" s="259"/>
      <c r="S652" s="259"/>
      <c r="T652" s="259"/>
      <c r="U652" s="259"/>
      <c r="V652" s="259"/>
      <c r="W652" s="261"/>
      <c r="X652" s="261"/>
      <c r="Y652" s="259"/>
      <c r="Z652" s="259"/>
      <c r="AA652" s="259"/>
      <c r="AB652" s="259"/>
      <c r="AC652" s="259"/>
      <c r="AD652" s="261"/>
      <c r="AE652" s="261"/>
      <c r="AF652" s="261"/>
      <c r="AG652" s="259"/>
      <c r="AU652" s="45"/>
    </row>
    <row r="653" spans="2:47" ht="14.25" customHeight="1">
      <c r="B653" s="259"/>
      <c r="D653" s="259"/>
      <c r="E653" s="259"/>
      <c r="F653" s="259"/>
      <c r="G653" s="259"/>
      <c r="H653" s="259"/>
      <c r="I653" s="261"/>
      <c r="J653" s="261"/>
      <c r="K653" s="261"/>
      <c r="L653" s="259"/>
      <c r="M653" s="259"/>
      <c r="N653" s="259"/>
      <c r="O653" s="259"/>
      <c r="P653" s="261"/>
      <c r="Q653" s="261"/>
      <c r="R653" s="259"/>
      <c r="S653" s="259"/>
      <c r="T653" s="259"/>
      <c r="U653" s="259"/>
      <c r="V653" s="259"/>
      <c r="W653" s="261"/>
      <c r="X653" s="261"/>
      <c r="Y653" s="259"/>
      <c r="Z653" s="259"/>
      <c r="AA653" s="259"/>
      <c r="AB653" s="259"/>
      <c r="AC653" s="259"/>
      <c r="AD653" s="261"/>
      <c r="AE653" s="261"/>
      <c r="AF653" s="261"/>
      <c r="AG653" s="259"/>
      <c r="AU653" s="45"/>
    </row>
    <row r="654" spans="2:47" ht="14.25" customHeight="1">
      <c r="B654" s="259"/>
      <c r="D654" s="259"/>
      <c r="E654" s="259"/>
      <c r="F654" s="259"/>
      <c r="G654" s="259"/>
      <c r="H654" s="259"/>
      <c r="I654" s="261"/>
      <c r="J654" s="261"/>
      <c r="K654" s="261"/>
      <c r="L654" s="259"/>
      <c r="M654" s="259"/>
      <c r="N654" s="259"/>
      <c r="O654" s="259"/>
      <c r="P654" s="261"/>
      <c r="Q654" s="261"/>
      <c r="R654" s="259"/>
      <c r="S654" s="259"/>
      <c r="T654" s="259"/>
      <c r="U654" s="259"/>
      <c r="V654" s="259"/>
      <c r="W654" s="261"/>
      <c r="X654" s="261"/>
      <c r="Y654" s="259"/>
      <c r="Z654" s="259"/>
      <c r="AA654" s="259"/>
      <c r="AB654" s="259"/>
      <c r="AC654" s="259"/>
      <c r="AD654" s="261"/>
      <c r="AE654" s="261"/>
      <c r="AF654" s="261"/>
      <c r="AG654" s="259"/>
      <c r="AU654" s="45"/>
    </row>
    <row r="655" spans="2:47" ht="14.25" customHeight="1">
      <c r="B655" s="259"/>
      <c r="D655" s="259"/>
      <c r="E655" s="259"/>
      <c r="F655" s="259"/>
      <c r="G655" s="259"/>
      <c r="H655" s="259"/>
      <c r="I655" s="261"/>
      <c r="J655" s="261"/>
      <c r="K655" s="261"/>
      <c r="L655" s="259"/>
      <c r="M655" s="259"/>
      <c r="N655" s="259"/>
      <c r="O655" s="259"/>
      <c r="P655" s="261"/>
      <c r="Q655" s="261"/>
      <c r="R655" s="259"/>
      <c r="S655" s="259"/>
      <c r="T655" s="259"/>
      <c r="U655" s="259"/>
      <c r="V655" s="259"/>
      <c r="W655" s="261"/>
      <c r="X655" s="261"/>
      <c r="Y655" s="259"/>
      <c r="Z655" s="259"/>
      <c r="AA655" s="259"/>
      <c r="AB655" s="259"/>
      <c r="AC655" s="259"/>
      <c r="AD655" s="261"/>
      <c r="AE655" s="261"/>
      <c r="AF655" s="261"/>
      <c r="AG655" s="259"/>
      <c r="AU655" s="45"/>
    </row>
    <row r="656" spans="2:47" ht="14.25" customHeight="1">
      <c r="B656" s="259"/>
      <c r="D656" s="259"/>
      <c r="E656" s="259"/>
      <c r="F656" s="259"/>
      <c r="G656" s="259"/>
      <c r="H656" s="259"/>
      <c r="I656" s="261"/>
      <c r="J656" s="261"/>
      <c r="K656" s="261"/>
      <c r="L656" s="259"/>
      <c r="M656" s="259"/>
      <c r="N656" s="259"/>
      <c r="O656" s="259"/>
      <c r="P656" s="261"/>
      <c r="Q656" s="261"/>
      <c r="R656" s="259"/>
      <c r="S656" s="259"/>
      <c r="T656" s="259"/>
      <c r="U656" s="259"/>
      <c r="V656" s="259"/>
      <c r="W656" s="261"/>
      <c r="X656" s="261"/>
      <c r="Y656" s="259"/>
      <c r="Z656" s="259"/>
      <c r="AA656" s="259"/>
      <c r="AB656" s="259"/>
      <c r="AC656" s="259"/>
      <c r="AD656" s="261"/>
      <c r="AE656" s="261"/>
      <c r="AF656" s="261"/>
      <c r="AG656" s="259"/>
      <c r="AU656" s="45"/>
    </row>
    <row r="657" spans="2:47" ht="14.25" customHeight="1">
      <c r="B657" s="259"/>
      <c r="D657" s="259"/>
      <c r="E657" s="259"/>
      <c r="F657" s="259"/>
      <c r="G657" s="259"/>
      <c r="H657" s="259"/>
      <c r="I657" s="261"/>
      <c r="J657" s="261"/>
      <c r="K657" s="261"/>
      <c r="L657" s="259"/>
      <c r="M657" s="259"/>
      <c r="N657" s="259"/>
      <c r="O657" s="259"/>
      <c r="P657" s="261"/>
      <c r="Q657" s="261"/>
      <c r="R657" s="259"/>
      <c r="S657" s="259"/>
      <c r="T657" s="259"/>
      <c r="U657" s="259"/>
      <c r="V657" s="259"/>
      <c r="W657" s="261"/>
      <c r="X657" s="261"/>
      <c r="Y657" s="259"/>
      <c r="Z657" s="259"/>
      <c r="AA657" s="259"/>
      <c r="AB657" s="259"/>
      <c r="AC657" s="259"/>
      <c r="AD657" s="261"/>
      <c r="AE657" s="261"/>
      <c r="AF657" s="261"/>
      <c r="AG657" s="259"/>
      <c r="AU657" s="45"/>
    </row>
    <row r="658" spans="2:47" ht="14.25" customHeight="1">
      <c r="B658" s="259"/>
      <c r="D658" s="259"/>
      <c r="E658" s="259"/>
      <c r="F658" s="259"/>
      <c r="G658" s="259"/>
      <c r="H658" s="259"/>
      <c r="I658" s="261"/>
      <c r="J658" s="261"/>
      <c r="K658" s="261"/>
      <c r="L658" s="259"/>
      <c r="M658" s="259"/>
      <c r="N658" s="259"/>
      <c r="O658" s="259"/>
      <c r="P658" s="261"/>
      <c r="Q658" s="261"/>
      <c r="R658" s="259"/>
      <c r="S658" s="259"/>
      <c r="T658" s="259"/>
      <c r="U658" s="259"/>
      <c r="V658" s="259"/>
      <c r="W658" s="261"/>
      <c r="X658" s="261"/>
      <c r="Y658" s="259"/>
      <c r="Z658" s="259"/>
      <c r="AA658" s="259"/>
      <c r="AB658" s="259"/>
      <c r="AC658" s="259"/>
      <c r="AD658" s="261"/>
      <c r="AE658" s="261"/>
      <c r="AF658" s="261"/>
      <c r="AG658" s="259"/>
      <c r="AU658" s="45"/>
    </row>
    <row r="659" spans="2:47" ht="14.25" customHeight="1">
      <c r="B659" s="259"/>
      <c r="D659" s="259"/>
      <c r="E659" s="259"/>
      <c r="F659" s="259"/>
      <c r="G659" s="259"/>
      <c r="H659" s="259"/>
      <c r="I659" s="261"/>
      <c r="J659" s="261"/>
      <c r="K659" s="261"/>
      <c r="L659" s="259"/>
      <c r="M659" s="259"/>
      <c r="N659" s="259"/>
      <c r="O659" s="259"/>
      <c r="P659" s="261"/>
      <c r="Q659" s="261"/>
      <c r="R659" s="259"/>
      <c r="S659" s="259"/>
      <c r="T659" s="259"/>
      <c r="U659" s="259"/>
      <c r="V659" s="259"/>
      <c r="W659" s="261"/>
      <c r="X659" s="261"/>
      <c r="Y659" s="259"/>
      <c r="Z659" s="259"/>
      <c r="AA659" s="259"/>
      <c r="AB659" s="259"/>
      <c r="AC659" s="259"/>
      <c r="AD659" s="261"/>
      <c r="AE659" s="261"/>
      <c r="AF659" s="261"/>
      <c r="AG659" s="259"/>
      <c r="AU659" s="45"/>
    </row>
    <row r="660" spans="2:47" ht="14.25" customHeight="1">
      <c r="B660" s="259"/>
      <c r="D660" s="259"/>
      <c r="E660" s="259"/>
      <c r="F660" s="259"/>
      <c r="G660" s="259"/>
      <c r="H660" s="259"/>
      <c r="I660" s="261"/>
      <c r="J660" s="261"/>
      <c r="K660" s="261"/>
      <c r="L660" s="259"/>
      <c r="M660" s="259"/>
      <c r="N660" s="259"/>
      <c r="O660" s="259"/>
      <c r="P660" s="261"/>
      <c r="Q660" s="261"/>
      <c r="R660" s="259"/>
      <c r="S660" s="259"/>
      <c r="T660" s="259"/>
      <c r="U660" s="259"/>
      <c r="V660" s="259"/>
      <c r="W660" s="261"/>
      <c r="X660" s="261"/>
      <c r="Y660" s="259"/>
      <c r="Z660" s="259"/>
      <c r="AA660" s="259"/>
      <c r="AB660" s="259"/>
      <c r="AC660" s="259"/>
      <c r="AD660" s="261"/>
      <c r="AE660" s="261"/>
      <c r="AF660" s="261"/>
      <c r="AG660" s="259"/>
      <c r="AU660" s="45"/>
    </row>
    <row r="661" spans="2:47" ht="14.25" customHeight="1">
      <c r="B661" s="259"/>
      <c r="D661" s="259"/>
      <c r="E661" s="259"/>
      <c r="F661" s="259"/>
      <c r="G661" s="259"/>
      <c r="H661" s="259"/>
      <c r="I661" s="261"/>
      <c r="J661" s="261"/>
      <c r="K661" s="261"/>
      <c r="L661" s="259"/>
      <c r="M661" s="259"/>
      <c r="N661" s="259"/>
      <c r="O661" s="259"/>
      <c r="P661" s="261"/>
      <c r="Q661" s="261"/>
      <c r="R661" s="259"/>
      <c r="S661" s="259"/>
      <c r="T661" s="259"/>
      <c r="U661" s="259"/>
      <c r="V661" s="259"/>
      <c r="W661" s="261"/>
      <c r="X661" s="261"/>
      <c r="Y661" s="259"/>
      <c r="Z661" s="259"/>
      <c r="AA661" s="259"/>
      <c r="AB661" s="259"/>
      <c r="AC661" s="259"/>
      <c r="AD661" s="261"/>
      <c r="AE661" s="261"/>
      <c r="AF661" s="261"/>
      <c r="AG661" s="259"/>
      <c r="AU661" s="45"/>
    </row>
    <row r="662" spans="2:47" ht="14.25" customHeight="1">
      <c r="B662" s="259"/>
      <c r="D662" s="259"/>
      <c r="E662" s="259"/>
      <c r="F662" s="259"/>
      <c r="G662" s="259"/>
      <c r="H662" s="259"/>
      <c r="I662" s="261"/>
      <c r="J662" s="261"/>
      <c r="K662" s="261"/>
      <c r="L662" s="259"/>
      <c r="M662" s="259"/>
      <c r="N662" s="259"/>
      <c r="O662" s="259"/>
      <c r="P662" s="261"/>
      <c r="Q662" s="261"/>
      <c r="R662" s="259"/>
      <c r="S662" s="259"/>
      <c r="T662" s="259"/>
      <c r="U662" s="259"/>
      <c r="V662" s="259"/>
      <c r="W662" s="261"/>
      <c r="X662" s="261"/>
      <c r="Y662" s="259"/>
      <c r="Z662" s="259"/>
      <c r="AA662" s="259"/>
      <c r="AB662" s="259"/>
      <c r="AC662" s="259"/>
      <c r="AD662" s="261"/>
      <c r="AE662" s="261"/>
      <c r="AF662" s="261"/>
      <c r="AG662" s="259"/>
      <c r="AU662" s="45"/>
    </row>
    <row r="663" spans="2:47" ht="14.25" customHeight="1">
      <c r="B663" s="259"/>
      <c r="D663" s="259"/>
      <c r="E663" s="259"/>
      <c r="F663" s="259"/>
      <c r="G663" s="259"/>
      <c r="H663" s="259"/>
      <c r="I663" s="261"/>
      <c r="J663" s="261"/>
      <c r="K663" s="261"/>
      <c r="L663" s="259"/>
      <c r="M663" s="259"/>
      <c r="N663" s="259"/>
      <c r="O663" s="259"/>
      <c r="P663" s="261"/>
      <c r="Q663" s="261"/>
      <c r="R663" s="259"/>
      <c r="S663" s="259"/>
      <c r="T663" s="259"/>
      <c r="U663" s="259"/>
      <c r="V663" s="259"/>
      <c r="W663" s="261"/>
      <c r="X663" s="261"/>
      <c r="Y663" s="259"/>
      <c r="Z663" s="259"/>
      <c r="AA663" s="259"/>
      <c r="AB663" s="259"/>
      <c r="AC663" s="259"/>
      <c r="AD663" s="261"/>
      <c r="AE663" s="261"/>
      <c r="AF663" s="261"/>
      <c r="AG663" s="259"/>
      <c r="AU663" s="45"/>
    </row>
    <row r="664" spans="2:47" ht="14.25" customHeight="1">
      <c r="B664" s="259"/>
      <c r="D664" s="259"/>
      <c r="E664" s="259"/>
      <c r="F664" s="259"/>
      <c r="G664" s="259"/>
      <c r="H664" s="259"/>
      <c r="I664" s="261"/>
      <c r="J664" s="261"/>
      <c r="K664" s="261"/>
      <c r="L664" s="259"/>
      <c r="M664" s="259"/>
      <c r="N664" s="259"/>
      <c r="O664" s="259"/>
      <c r="P664" s="261"/>
      <c r="Q664" s="261"/>
      <c r="R664" s="259"/>
      <c r="S664" s="259"/>
      <c r="T664" s="259"/>
      <c r="U664" s="259"/>
      <c r="V664" s="259"/>
      <c r="W664" s="261"/>
      <c r="X664" s="261"/>
      <c r="Y664" s="259"/>
      <c r="Z664" s="259"/>
      <c r="AA664" s="259"/>
      <c r="AB664" s="259"/>
      <c r="AC664" s="259"/>
      <c r="AD664" s="261"/>
      <c r="AE664" s="261"/>
      <c r="AF664" s="261"/>
      <c r="AG664" s="259"/>
      <c r="AU664" s="45"/>
    </row>
    <row r="665" spans="2:47" ht="14.25" customHeight="1">
      <c r="B665" s="259"/>
      <c r="D665" s="259"/>
      <c r="E665" s="259"/>
      <c r="F665" s="259"/>
      <c r="G665" s="259"/>
      <c r="H665" s="259"/>
      <c r="I665" s="261"/>
      <c r="J665" s="261"/>
      <c r="K665" s="261"/>
      <c r="L665" s="259"/>
      <c r="M665" s="259"/>
      <c r="N665" s="259"/>
      <c r="O665" s="259"/>
      <c r="P665" s="261"/>
      <c r="Q665" s="261"/>
      <c r="R665" s="259"/>
      <c r="S665" s="259"/>
      <c r="T665" s="259"/>
      <c r="U665" s="259"/>
      <c r="V665" s="259"/>
      <c r="W665" s="261"/>
      <c r="X665" s="261"/>
      <c r="Y665" s="259"/>
      <c r="Z665" s="259"/>
      <c r="AA665" s="259"/>
      <c r="AB665" s="259"/>
      <c r="AC665" s="259"/>
      <c r="AD665" s="261"/>
      <c r="AE665" s="261"/>
      <c r="AF665" s="261"/>
      <c r="AG665" s="259"/>
      <c r="AU665" s="45"/>
    </row>
    <row r="666" spans="2:47" ht="14.25" customHeight="1">
      <c r="B666" s="259"/>
      <c r="D666" s="259"/>
      <c r="E666" s="259"/>
      <c r="F666" s="259"/>
      <c r="G666" s="259"/>
      <c r="H666" s="259"/>
      <c r="I666" s="261"/>
      <c r="J666" s="261"/>
      <c r="K666" s="261"/>
      <c r="L666" s="259"/>
      <c r="M666" s="259"/>
      <c r="N666" s="259"/>
      <c r="O666" s="259"/>
      <c r="P666" s="261"/>
      <c r="Q666" s="261"/>
      <c r="R666" s="259"/>
      <c r="S666" s="259"/>
      <c r="T666" s="259"/>
      <c r="U666" s="259"/>
      <c r="V666" s="259"/>
      <c r="W666" s="261"/>
      <c r="X666" s="261"/>
      <c r="Y666" s="259"/>
      <c r="Z666" s="259"/>
      <c r="AA666" s="259"/>
      <c r="AB666" s="259"/>
      <c r="AC666" s="259"/>
      <c r="AD666" s="261"/>
      <c r="AE666" s="261"/>
      <c r="AF666" s="261"/>
      <c r="AG666" s="259"/>
      <c r="AU666" s="45"/>
    </row>
    <row r="667" spans="2:47" ht="14.25" customHeight="1">
      <c r="B667" s="259"/>
      <c r="D667" s="259"/>
      <c r="E667" s="259"/>
      <c r="F667" s="259"/>
      <c r="G667" s="259"/>
      <c r="H667" s="259"/>
      <c r="I667" s="261"/>
      <c r="J667" s="261"/>
      <c r="K667" s="261"/>
      <c r="L667" s="259"/>
      <c r="M667" s="259"/>
      <c r="N667" s="259"/>
      <c r="O667" s="259"/>
      <c r="P667" s="261"/>
      <c r="Q667" s="261"/>
      <c r="R667" s="259"/>
      <c r="S667" s="259"/>
      <c r="T667" s="259"/>
      <c r="U667" s="259"/>
      <c r="V667" s="259"/>
      <c r="W667" s="261"/>
      <c r="X667" s="261"/>
      <c r="Y667" s="259"/>
      <c r="Z667" s="259"/>
      <c r="AA667" s="259"/>
      <c r="AB667" s="259"/>
      <c r="AC667" s="259"/>
      <c r="AD667" s="261"/>
      <c r="AE667" s="261"/>
      <c r="AF667" s="261"/>
      <c r="AG667" s="259"/>
      <c r="AU667" s="45"/>
    </row>
    <row r="668" spans="2:47" ht="14.25" customHeight="1">
      <c r="B668" s="259"/>
      <c r="D668" s="259"/>
      <c r="E668" s="259"/>
      <c r="F668" s="259"/>
      <c r="G668" s="259"/>
      <c r="H668" s="259"/>
      <c r="I668" s="261"/>
      <c r="J668" s="261"/>
      <c r="K668" s="261"/>
      <c r="L668" s="259"/>
      <c r="M668" s="259"/>
      <c r="N668" s="259"/>
      <c r="O668" s="259"/>
      <c r="P668" s="261"/>
      <c r="Q668" s="261"/>
      <c r="R668" s="259"/>
      <c r="S668" s="259"/>
      <c r="T668" s="259"/>
      <c r="U668" s="259"/>
      <c r="V668" s="259"/>
      <c r="W668" s="261"/>
      <c r="X668" s="261"/>
      <c r="Y668" s="259"/>
      <c r="Z668" s="259"/>
      <c r="AA668" s="259"/>
      <c r="AB668" s="259"/>
      <c r="AC668" s="259"/>
      <c r="AD668" s="261"/>
      <c r="AE668" s="261"/>
      <c r="AF668" s="261"/>
      <c r="AG668" s="259"/>
      <c r="AU668" s="45"/>
    </row>
    <row r="669" spans="2:47" ht="14.25" customHeight="1">
      <c r="B669" s="259"/>
      <c r="D669" s="259"/>
      <c r="E669" s="259"/>
      <c r="F669" s="259"/>
      <c r="G669" s="259"/>
      <c r="H669" s="259"/>
      <c r="I669" s="261"/>
      <c r="J669" s="261"/>
      <c r="K669" s="261"/>
      <c r="L669" s="259"/>
      <c r="M669" s="259"/>
      <c r="N669" s="259"/>
      <c r="O669" s="259"/>
      <c r="P669" s="261"/>
      <c r="Q669" s="261"/>
      <c r="R669" s="259"/>
      <c r="S669" s="259"/>
      <c r="T669" s="259"/>
      <c r="U669" s="259"/>
      <c r="V669" s="259"/>
      <c r="W669" s="261"/>
      <c r="X669" s="261"/>
      <c r="Y669" s="259"/>
      <c r="Z669" s="259"/>
      <c r="AA669" s="259"/>
      <c r="AB669" s="259"/>
      <c r="AC669" s="259"/>
      <c r="AD669" s="261"/>
      <c r="AE669" s="261"/>
      <c r="AF669" s="261"/>
      <c r="AG669" s="259"/>
      <c r="AU669" s="45"/>
    </row>
    <row r="670" spans="2:47" ht="14.25" customHeight="1">
      <c r="B670" s="259"/>
      <c r="D670" s="259"/>
      <c r="E670" s="259"/>
      <c r="F670" s="259"/>
      <c r="G670" s="259"/>
      <c r="H670" s="259"/>
      <c r="I670" s="261"/>
      <c r="J670" s="261"/>
      <c r="K670" s="261"/>
      <c r="L670" s="259"/>
      <c r="M670" s="259"/>
      <c r="N670" s="259"/>
      <c r="O670" s="259"/>
      <c r="P670" s="261"/>
      <c r="Q670" s="261"/>
      <c r="R670" s="259"/>
      <c r="S670" s="259"/>
      <c r="T670" s="259"/>
      <c r="U670" s="259"/>
      <c r="V670" s="259"/>
      <c r="W670" s="261"/>
      <c r="X670" s="261"/>
      <c r="Y670" s="259"/>
      <c r="Z670" s="259"/>
      <c r="AA670" s="259"/>
      <c r="AB670" s="259"/>
      <c r="AC670" s="259"/>
      <c r="AD670" s="261"/>
      <c r="AE670" s="261"/>
      <c r="AF670" s="261"/>
      <c r="AG670" s="259"/>
      <c r="AU670" s="45"/>
    </row>
    <row r="671" spans="2:47" ht="14.25" customHeight="1">
      <c r="B671" s="259"/>
      <c r="D671" s="259"/>
      <c r="E671" s="259"/>
      <c r="F671" s="259"/>
      <c r="G671" s="259"/>
      <c r="H671" s="259"/>
      <c r="I671" s="261"/>
      <c r="J671" s="261"/>
      <c r="K671" s="261"/>
      <c r="L671" s="259"/>
      <c r="M671" s="259"/>
      <c r="N671" s="259"/>
      <c r="O671" s="259"/>
      <c r="P671" s="261"/>
      <c r="Q671" s="261"/>
      <c r="R671" s="259"/>
      <c r="S671" s="259"/>
      <c r="T671" s="259"/>
      <c r="U671" s="259"/>
      <c r="V671" s="259"/>
      <c r="W671" s="261"/>
      <c r="X671" s="261"/>
      <c r="Y671" s="259"/>
      <c r="Z671" s="259"/>
      <c r="AA671" s="259"/>
      <c r="AB671" s="259"/>
      <c r="AC671" s="259"/>
      <c r="AD671" s="261"/>
      <c r="AE671" s="261"/>
      <c r="AF671" s="261"/>
      <c r="AG671" s="259"/>
      <c r="AU671" s="45"/>
    </row>
    <row r="672" spans="2:47" ht="14.25" customHeight="1">
      <c r="B672" s="259"/>
      <c r="D672" s="259"/>
      <c r="E672" s="259"/>
      <c r="F672" s="259"/>
      <c r="G672" s="259"/>
      <c r="H672" s="259"/>
      <c r="I672" s="261"/>
      <c r="J672" s="261"/>
      <c r="K672" s="261"/>
      <c r="L672" s="259"/>
      <c r="M672" s="259"/>
      <c r="N672" s="259"/>
      <c r="O672" s="259"/>
      <c r="P672" s="261"/>
      <c r="Q672" s="261"/>
      <c r="R672" s="259"/>
      <c r="S672" s="259"/>
      <c r="T672" s="259"/>
      <c r="U672" s="259"/>
      <c r="V672" s="259"/>
      <c r="W672" s="261"/>
      <c r="X672" s="261"/>
      <c r="Y672" s="259"/>
      <c r="Z672" s="259"/>
      <c r="AA672" s="259"/>
      <c r="AB672" s="259"/>
      <c r="AC672" s="259"/>
      <c r="AD672" s="261"/>
      <c r="AE672" s="261"/>
      <c r="AF672" s="261"/>
      <c r="AG672" s="259"/>
      <c r="AU672" s="45"/>
    </row>
    <row r="673" spans="2:47" ht="14.25" customHeight="1">
      <c r="B673" s="259"/>
      <c r="D673" s="259"/>
      <c r="E673" s="259"/>
      <c r="F673" s="259"/>
      <c r="G673" s="259"/>
      <c r="H673" s="259"/>
      <c r="I673" s="261"/>
      <c r="J673" s="261"/>
      <c r="K673" s="261"/>
      <c r="L673" s="259"/>
      <c r="M673" s="259"/>
      <c r="N673" s="259"/>
      <c r="O673" s="259"/>
      <c r="P673" s="261"/>
      <c r="Q673" s="261"/>
      <c r="R673" s="259"/>
      <c r="S673" s="259"/>
      <c r="T673" s="259"/>
      <c r="U673" s="259"/>
      <c r="V673" s="259"/>
      <c r="W673" s="261"/>
      <c r="X673" s="261"/>
      <c r="Y673" s="259"/>
      <c r="Z673" s="259"/>
      <c r="AA673" s="259"/>
      <c r="AB673" s="259"/>
      <c r="AC673" s="259"/>
      <c r="AD673" s="261"/>
      <c r="AE673" s="261"/>
      <c r="AF673" s="261"/>
      <c r="AG673" s="259"/>
      <c r="AU673" s="45"/>
    </row>
    <row r="674" spans="2:47" ht="14.25" customHeight="1">
      <c r="B674" s="259"/>
      <c r="D674" s="259"/>
      <c r="E674" s="259"/>
      <c r="F674" s="259"/>
      <c r="G674" s="259"/>
      <c r="H674" s="259"/>
      <c r="I674" s="261"/>
      <c r="J674" s="261"/>
      <c r="K674" s="261"/>
      <c r="L674" s="259"/>
      <c r="M674" s="259"/>
      <c r="N674" s="259"/>
      <c r="O674" s="259"/>
      <c r="P674" s="261"/>
      <c r="Q674" s="261"/>
      <c r="R674" s="259"/>
      <c r="S674" s="259"/>
      <c r="T674" s="259"/>
      <c r="U674" s="259"/>
      <c r="V674" s="259"/>
      <c r="W674" s="261"/>
      <c r="X674" s="261"/>
      <c r="Y674" s="259"/>
      <c r="Z674" s="259"/>
      <c r="AA674" s="259"/>
      <c r="AB674" s="259"/>
      <c r="AC674" s="259"/>
      <c r="AD674" s="261"/>
      <c r="AE674" s="261"/>
      <c r="AF674" s="261"/>
      <c r="AG674" s="259"/>
      <c r="AU674" s="45"/>
    </row>
    <row r="675" spans="2:47" ht="14.25" customHeight="1">
      <c r="B675" s="259"/>
      <c r="D675" s="259"/>
      <c r="E675" s="259"/>
      <c r="F675" s="259"/>
      <c r="G675" s="259"/>
      <c r="H675" s="259"/>
      <c r="I675" s="261"/>
      <c r="J675" s="261"/>
      <c r="K675" s="261"/>
      <c r="L675" s="259"/>
      <c r="M675" s="259"/>
      <c r="N675" s="259"/>
      <c r="O675" s="259"/>
      <c r="P675" s="261"/>
      <c r="Q675" s="261"/>
      <c r="R675" s="259"/>
      <c r="S675" s="259"/>
      <c r="T675" s="259"/>
      <c r="U675" s="259"/>
      <c r="V675" s="259"/>
      <c r="W675" s="261"/>
      <c r="X675" s="261"/>
      <c r="Y675" s="259"/>
      <c r="Z675" s="259"/>
      <c r="AA675" s="259"/>
      <c r="AB675" s="259"/>
      <c r="AC675" s="259"/>
      <c r="AD675" s="261"/>
      <c r="AE675" s="261"/>
      <c r="AF675" s="261"/>
      <c r="AG675" s="259"/>
      <c r="AU675" s="45"/>
    </row>
    <row r="676" spans="2:47" ht="14.25" customHeight="1">
      <c r="B676" s="259"/>
      <c r="D676" s="259"/>
      <c r="E676" s="259"/>
      <c r="F676" s="259"/>
      <c r="G676" s="259"/>
      <c r="H676" s="259"/>
      <c r="I676" s="261"/>
      <c r="J676" s="261"/>
      <c r="K676" s="261"/>
      <c r="L676" s="259"/>
      <c r="M676" s="259"/>
      <c r="N676" s="259"/>
      <c r="O676" s="259"/>
      <c r="P676" s="261"/>
      <c r="Q676" s="261"/>
      <c r="R676" s="259"/>
      <c r="S676" s="259"/>
      <c r="T676" s="259"/>
      <c r="U676" s="259"/>
      <c r="V676" s="259"/>
      <c r="W676" s="261"/>
      <c r="X676" s="261"/>
      <c r="Y676" s="259"/>
      <c r="Z676" s="259"/>
      <c r="AA676" s="259"/>
      <c r="AB676" s="259"/>
      <c r="AC676" s="259"/>
      <c r="AD676" s="261"/>
      <c r="AE676" s="261"/>
      <c r="AF676" s="261"/>
      <c r="AG676" s="259"/>
      <c r="AU676" s="45"/>
    </row>
    <row r="677" spans="2:47" ht="14.25" customHeight="1">
      <c r="B677" s="259"/>
      <c r="D677" s="259"/>
      <c r="E677" s="259"/>
      <c r="F677" s="259"/>
      <c r="G677" s="259"/>
      <c r="H677" s="259"/>
      <c r="I677" s="261"/>
      <c r="J677" s="261"/>
      <c r="K677" s="261"/>
      <c r="L677" s="259"/>
      <c r="M677" s="259"/>
      <c r="N677" s="259"/>
      <c r="O677" s="259"/>
      <c r="P677" s="261"/>
      <c r="Q677" s="261"/>
      <c r="R677" s="259"/>
      <c r="S677" s="259"/>
      <c r="T677" s="259"/>
      <c r="U677" s="259"/>
      <c r="V677" s="259"/>
      <c r="W677" s="261"/>
      <c r="X677" s="261"/>
      <c r="Y677" s="259"/>
      <c r="Z677" s="259"/>
      <c r="AA677" s="259"/>
      <c r="AB677" s="259"/>
      <c r="AC677" s="259"/>
      <c r="AD677" s="261"/>
      <c r="AE677" s="261"/>
      <c r="AF677" s="261"/>
      <c r="AG677" s="259"/>
      <c r="AU677" s="45"/>
    </row>
    <row r="678" spans="2:47" ht="14.25" customHeight="1">
      <c r="B678" s="259"/>
      <c r="D678" s="259"/>
      <c r="E678" s="259"/>
      <c r="F678" s="259"/>
      <c r="G678" s="259"/>
      <c r="H678" s="259"/>
      <c r="I678" s="261"/>
      <c r="J678" s="261"/>
      <c r="K678" s="261"/>
      <c r="L678" s="259"/>
      <c r="M678" s="259"/>
      <c r="N678" s="259"/>
      <c r="O678" s="259"/>
      <c r="P678" s="261"/>
      <c r="Q678" s="261"/>
      <c r="R678" s="259"/>
      <c r="S678" s="259"/>
      <c r="T678" s="259"/>
      <c r="U678" s="259"/>
      <c r="V678" s="259"/>
      <c r="W678" s="261"/>
      <c r="X678" s="261"/>
      <c r="Y678" s="259"/>
      <c r="Z678" s="259"/>
      <c r="AA678" s="259"/>
      <c r="AB678" s="259"/>
      <c r="AC678" s="259"/>
      <c r="AD678" s="261"/>
      <c r="AE678" s="261"/>
      <c r="AF678" s="261"/>
      <c r="AG678" s="259"/>
      <c r="AU678" s="45"/>
    </row>
    <row r="679" spans="2:47" ht="14.25" customHeight="1">
      <c r="B679" s="259"/>
      <c r="D679" s="259"/>
      <c r="E679" s="259"/>
      <c r="F679" s="259"/>
      <c r="G679" s="259"/>
      <c r="H679" s="259"/>
      <c r="I679" s="261"/>
      <c r="J679" s="261"/>
      <c r="K679" s="261"/>
      <c r="L679" s="259"/>
      <c r="M679" s="259"/>
      <c r="N679" s="259"/>
      <c r="O679" s="259"/>
      <c r="P679" s="261"/>
      <c r="Q679" s="261"/>
      <c r="R679" s="259"/>
      <c r="S679" s="259"/>
      <c r="T679" s="259"/>
      <c r="U679" s="259"/>
      <c r="V679" s="259"/>
      <c r="W679" s="261"/>
      <c r="X679" s="261"/>
      <c r="Y679" s="259"/>
      <c r="Z679" s="259"/>
      <c r="AA679" s="259"/>
      <c r="AB679" s="259"/>
      <c r="AC679" s="259"/>
      <c r="AD679" s="261"/>
      <c r="AE679" s="261"/>
      <c r="AF679" s="261"/>
      <c r="AG679" s="259"/>
      <c r="AU679" s="45"/>
    </row>
    <row r="680" spans="2:47" ht="14.25" customHeight="1">
      <c r="B680" s="259"/>
      <c r="D680" s="259"/>
      <c r="E680" s="259"/>
      <c r="F680" s="259"/>
      <c r="G680" s="259"/>
      <c r="H680" s="259"/>
      <c r="I680" s="261"/>
      <c r="J680" s="261"/>
      <c r="K680" s="261"/>
      <c r="L680" s="259"/>
      <c r="M680" s="259"/>
      <c r="N680" s="259"/>
      <c r="O680" s="259"/>
      <c r="P680" s="261"/>
      <c r="Q680" s="261"/>
      <c r="R680" s="259"/>
      <c r="S680" s="259"/>
      <c r="T680" s="259"/>
      <c r="U680" s="259"/>
      <c r="V680" s="259"/>
      <c r="W680" s="261"/>
      <c r="X680" s="261"/>
      <c r="Y680" s="259"/>
      <c r="Z680" s="259"/>
      <c r="AA680" s="259"/>
      <c r="AB680" s="259"/>
      <c r="AC680" s="259"/>
      <c r="AD680" s="261"/>
      <c r="AE680" s="261"/>
      <c r="AF680" s="261"/>
      <c r="AG680" s="259"/>
      <c r="AU680" s="45"/>
    </row>
    <row r="681" spans="2:47" ht="14.25" customHeight="1">
      <c r="B681" s="259"/>
      <c r="D681" s="259"/>
      <c r="E681" s="259"/>
      <c r="F681" s="259"/>
      <c r="G681" s="259"/>
      <c r="H681" s="259"/>
      <c r="I681" s="261"/>
      <c r="J681" s="261"/>
      <c r="K681" s="261"/>
      <c r="L681" s="259"/>
      <c r="M681" s="259"/>
      <c r="N681" s="259"/>
      <c r="O681" s="259"/>
      <c r="P681" s="261"/>
      <c r="Q681" s="261"/>
      <c r="R681" s="259"/>
      <c r="S681" s="259"/>
      <c r="T681" s="259"/>
      <c r="U681" s="259"/>
      <c r="V681" s="259"/>
      <c r="W681" s="261"/>
      <c r="X681" s="261"/>
      <c r="Y681" s="259"/>
      <c r="Z681" s="259"/>
      <c r="AA681" s="259"/>
      <c r="AB681" s="259"/>
      <c r="AC681" s="259"/>
      <c r="AD681" s="261"/>
      <c r="AE681" s="261"/>
      <c r="AF681" s="261"/>
      <c r="AG681" s="259"/>
      <c r="AU681" s="45"/>
    </row>
    <row r="682" spans="2:47" ht="14.25" customHeight="1">
      <c r="B682" s="259"/>
      <c r="D682" s="259"/>
      <c r="E682" s="259"/>
      <c r="F682" s="259"/>
      <c r="G682" s="259"/>
      <c r="H682" s="259"/>
      <c r="I682" s="261"/>
      <c r="J682" s="261"/>
      <c r="K682" s="261"/>
      <c r="L682" s="259"/>
      <c r="M682" s="259"/>
      <c r="N682" s="259"/>
      <c r="O682" s="259"/>
      <c r="P682" s="261"/>
      <c r="Q682" s="261"/>
      <c r="R682" s="259"/>
      <c r="S682" s="259"/>
      <c r="T682" s="259"/>
      <c r="U682" s="259"/>
      <c r="V682" s="259"/>
      <c r="W682" s="261"/>
      <c r="X682" s="261"/>
      <c r="Y682" s="259"/>
      <c r="Z682" s="259"/>
      <c r="AA682" s="259"/>
      <c r="AB682" s="259"/>
      <c r="AC682" s="259"/>
      <c r="AD682" s="261"/>
      <c r="AE682" s="261"/>
      <c r="AF682" s="261"/>
      <c r="AG682" s="259"/>
      <c r="AU682" s="45"/>
    </row>
    <row r="683" spans="2:47" ht="14.25" customHeight="1">
      <c r="B683" s="259"/>
      <c r="D683" s="259"/>
      <c r="E683" s="259"/>
      <c r="F683" s="259"/>
      <c r="G683" s="259"/>
      <c r="H683" s="259"/>
      <c r="I683" s="261"/>
      <c r="J683" s="261"/>
      <c r="K683" s="261"/>
      <c r="L683" s="259"/>
      <c r="M683" s="259"/>
      <c r="N683" s="259"/>
      <c r="O683" s="259"/>
      <c r="P683" s="261"/>
      <c r="Q683" s="261"/>
      <c r="R683" s="259"/>
      <c r="S683" s="259"/>
      <c r="T683" s="259"/>
      <c r="U683" s="259"/>
      <c r="V683" s="259"/>
      <c r="W683" s="261"/>
      <c r="X683" s="261"/>
      <c r="Y683" s="259"/>
      <c r="Z683" s="259"/>
      <c r="AA683" s="259"/>
      <c r="AB683" s="259"/>
      <c r="AC683" s="259"/>
      <c r="AD683" s="261"/>
      <c r="AE683" s="261"/>
      <c r="AF683" s="261"/>
      <c r="AG683" s="259"/>
      <c r="AU683" s="45"/>
    </row>
    <row r="684" spans="2:47" ht="14.25" customHeight="1">
      <c r="B684" s="259"/>
      <c r="D684" s="259"/>
      <c r="E684" s="259"/>
      <c r="F684" s="259"/>
      <c r="G684" s="259"/>
      <c r="H684" s="259"/>
      <c r="I684" s="261"/>
      <c r="J684" s="261"/>
      <c r="K684" s="261"/>
      <c r="L684" s="259"/>
      <c r="M684" s="259"/>
      <c r="N684" s="259"/>
      <c r="O684" s="259"/>
      <c r="P684" s="261"/>
      <c r="Q684" s="261"/>
      <c r="R684" s="259"/>
      <c r="S684" s="259"/>
      <c r="T684" s="259"/>
      <c r="U684" s="259"/>
      <c r="V684" s="259"/>
      <c r="W684" s="261"/>
      <c r="X684" s="261"/>
      <c r="Y684" s="259"/>
      <c r="Z684" s="259"/>
      <c r="AA684" s="259"/>
      <c r="AB684" s="259"/>
      <c r="AC684" s="259"/>
      <c r="AD684" s="261"/>
      <c r="AE684" s="261"/>
      <c r="AF684" s="261"/>
      <c r="AG684" s="259"/>
      <c r="AU684" s="45"/>
    </row>
    <row r="685" spans="2:47" ht="14.25" customHeight="1">
      <c r="B685" s="259"/>
      <c r="D685" s="259"/>
      <c r="E685" s="259"/>
      <c r="F685" s="259"/>
      <c r="G685" s="259"/>
      <c r="H685" s="259"/>
      <c r="I685" s="261"/>
      <c r="J685" s="261"/>
      <c r="K685" s="261"/>
      <c r="L685" s="259"/>
      <c r="M685" s="259"/>
      <c r="N685" s="259"/>
      <c r="O685" s="259"/>
      <c r="P685" s="261"/>
      <c r="Q685" s="261"/>
      <c r="R685" s="259"/>
      <c r="S685" s="259"/>
      <c r="T685" s="259"/>
      <c r="U685" s="259"/>
      <c r="V685" s="259"/>
      <c r="W685" s="261"/>
      <c r="X685" s="261"/>
      <c r="Y685" s="259"/>
      <c r="Z685" s="259"/>
      <c r="AA685" s="259"/>
      <c r="AB685" s="259"/>
      <c r="AC685" s="259"/>
      <c r="AD685" s="261"/>
      <c r="AE685" s="261"/>
      <c r="AF685" s="261"/>
      <c r="AG685" s="259"/>
      <c r="AU685" s="45"/>
    </row>
    <row r="686" spans="2:47" ht="14.25" customHeight="1">
      <c r="B686" s="259"/>
      <c r="D686" s="259"/>
      <c r="E686" s="259"/>
      <c r="F686" s="259"/>
      <c r="G686" s="259"/>
      <c r="H686" s="259"/>
      <c r="I686" s="261"/>
      <c r="J686" s="261"/>
      <c r="K686" s="261"/>
      <c r="L686" s="259"/>
      <c r="M686" s="259"/>
      <c r="N686" s="259"/>
      <c r="O686" s="259"/>
      <c r="P686" s="261"/>
      <c r="Q686" s="261"/>
      <c r="R686" s="259"/>
      <c r="S686" s="259"/>
      <c r="T686" s="259"/>
      <c r="U686" s="259"/>
      <c r="V686" s="259"/>
      <c r="W686" s="261"/>
      <c r="X686" s="261"/>
      <c r="Y686" s="259"/>
      <c r="Z686" s="259"/>
      <c r="AA686" s="259"/>
      <c r="AB686" s="259"/>
      <c r="AC686" s="259"/>
      <c r="AD686" s="261"/>
      <c r="AE686" s="261"/>
      <c r="AF686" s="261"/>
      <c r="AG686" s="259"/>
      <c r="AU686" s="45"/>
    </row>
    <row r="687" spans="2:47" ht="14.25" customHeight="1">
      <c r="B687" s="259"/>
      <c r="D687" s="259"/>
      <c r="E687" s="259"/>
      <c r="F687" s="259"/>
      <c r="G687" s="259"/>
      <c r="H687" s="259"/>
      <c r="I687" s="261"/>
      <c r="J687" s="261"/>
      <c r="K687" s="261"/>
      <c r="L687" s="259"/>
      <c r="M687" s="259"/>
      <c r="N687" s="259"/>
      <c r="O687" s="259"/>
      <c r="P687" s="261"/>
      <c r="Q687" s="261"/>
      <c r="R687" s="259"/>
      <c r="S687" s="259"/>
      <c r="T687" s="259"/>
      <c r="U687" s="259"/>
      <c r="V687" s="259"/>
      <c r="W687" s="261"/>
      <c r="X687" s="261"/>
      <c r="Y687" s="259"/>
      <c r="Z687" s="259"/>
      <c r="AA687" s="259"/>
      <c r="AB687" s="259"/>
      <c r="AC687" s="259"/>
      <c r="AD687" s="261"/>
      <c r="AE687" s="261"/>
      <c r="AF687" s="261"/>
      <c r="AG687" s="259"/>
      <c r="AU687" s="45"/>
    </row>
    <row r="688" spans="2:47" ht="14.25" customHeight="1">
      <c r="B688" s="259"/>
      <c r="D688" s="259"/>
      <c r="E688" s="259"/>
      <c r="F688" s="259"/>
      <c r="G688" s="259"/>
      <c r="H688" s="259"/>
      <c r="I688" s="261"/>
      <c r="J688" s="261"/>
      <c r="K688" s="261"/>
      <c r="L688" s="259"/>
      <c r="M688" s="259"/>
      <c r="N688" s="259"/>
      <c r="O688" s="259"/>
      <c r="P688" s="261"/>
      <c r="Q688" s="261"/>
      <c r="R688" s="259"/>
      <c r="S688" s="259"/>
      <c r="T688" s="259"/>
      <c r="U688" s="259"/>
      <c r="V688" s="259"/>
      <c r="W688" s="261"/>
      <c r="X688" s="261"/>
      <c r="Y688" s="259"/>
      <c r="Z688" s="259"/>
      <c r="AA688" s="259"/>
      <c r="AB688" s="259"/>
      <c r="AC688" s="259"/>
      <c r="AD688" s="261"/>
      <c r="AE688" s="261"/>
      <c r="AF688" s="261"/>
      <c r="AG688" s="259"/>
      <c r="AU688" s="45"/>
    </row>
    <row r="689" spans="2:47" ht="14.25" customHeight="1">
      <c r="B689" s="259"/>
      <c r="D689" s="259"/>
      <c r="E689" s="259"/>
      <c r="F689" s="259"/>
      <c r="G689" s="259"/>
      <c r="H689" s="259"/>
      <c r="I689" s="261"/>
      <c r="J689" s="261"/>
      <c r="K689" s="261"/>
      <c r="L689" s="259"/>
      <c r="M689" s="259"/>
      <c r="N689" s="259"/>
      <c r="O689" s="259"/>
      <c r="P689" s="261"/>
      <c r="Q689" s="261"/>
      <c r="R689" s="259"/>
      <c r="S689" s="259"/>
      <c r="T689" s="259"/>
      <c r="U689" s="259"/>
      <c r="V689" s="259"/>
      <c r="W689" s="261"/>
      <c r="X689" s="261"/>
      <c r="Y689" s="259"/>
      <c r="Z689" s="259"/>
      <c r="AA689" s="259"/>
      <c r="AB689" s="259"/>
      <c r="AC689" s="259"/>
      <c r="AD689" s="261"/>
      <c r="AE689" s="261"/>
      <c r="AF689" s="261"/>
      <c r="AG689" s="259"/>
      <c r="AU689" s="45"/>
    </row>
    <row r="690" spans="2:47" ht="14.25" customHeight="1">
      <c r="B690" s="259"/>
      <c r="D690" s="259"/>
      <c r="E690" s="259"/>
      <c r="F690" s="259"/>
      <c r="G690" s="259"/>
      <c r="H690" s="259"/>
      <c r="I690" s="261"/>
      <c r="J690" s="261"/>
      <c r="K690" s="261"/>
      <c r="L690" s="259"/>
      <c r="M690" s="259"/>
      <c r="N690" s="259"/>
      <c r="O690" s="259"/>
      <c r="P690" s="261"/>
      <c r="Q690" s="261"/>
      <c r="R690" s="259"/>
      <c r="S690" s="259"/>
      <c r="T690" s="259"/>
      <c r="U690" s="259"/>
      <c r="V690" s="259"/>
      <c r="W690" s="261"/>
      <c r="X690" s="261"/>
      <c r="Y690" s="259"/>
      <c r="Z690" s="259"/>
      <c r="AA690" s="259"/>
      <c r="AB690" s="259"/>
      <c r="AC690" s="259"/>
      <c r="AD690" s="261"/>
      <c r="AE690" s="261"/>
      <c r="AF690" s="261"/>
      <c r="AG690" s="259"/>
      <c r="AU690" s="45"/>
    </row>
    <row r="691" spans="2:47" ht="14.25" customHeight="1">
      <c r="B691" s="259"/>
      <c r="D691" s="259"/>
      <c r="E691" s="259"/>
      <c r="F691" s="259"/>
      <c r="G691" s="259"/>
      <c r="H691" s="259"/>
      <c r="I691" s="261"/>
      <c r="J691" s="261"/>
      <c r="K691" s="261"/>
      <c r="L691" s="259"/>
      <c r="M691" s="259"/>
      <c r="N691" s="259"/>
      <c r="O691" s="259"/>
      <c r="P691" s="261"/>
      <c r="Q691" s="261"/>
      <c r="R691" s="259"/>
      <c r="S691" s="259"/>
      <c r="T691" s="259"/>
      <c r="U691" s="259"/>
      <c r="V691" s="259"/>
      <c r="W691" s="261"/>
      <c r="X691" s="261"/>
      <c r="Y691" s="259"/>
      <c r="Z691" s="259"/>
      <c r="AA691" s="259"/>
      <c r="AB691" s="259"/>
      <c r="AC691" s="259"/>
      <c r="AD691" s="261"/>
      <c r="AE691" s="261"/>
      <c r="AF691" s="261"/>
      <c r="AG691" s="259"/>
      <c r="AU691" s="45"/>
    </row>
    <row r="692" spans="2:47" ht="14.25" customHeight="1">
      <c r="B692" s="259"/>
      <c r="D692" s="259"/>
      <c r="E692" s="259"/>
      <c r="F692" s="259"/>
      <c r="G692" s="259"/>
      <c r="H692" s="259"/>
      <c r="I692" s="261"/>
      <c r="J692" s="261"/>
      <c r="K692" s="261"/>
      <c r="L692" s="259"/>
      <c r="M692" s="259"/>
      <c r="N692" s="259"/>
      <c r="O692" s="259"/>
      <c r="P692" s="261"/>
      <c r="Q692" s="261"/>
      <c r="R692" s="259"/>
      <c r="S692" s="259"/>
      <c r="T692" s="259"/>
      <c r="U692" s="259"/>
      <c r="V692" s="259"/>
      <c r="W692" s="261"/>
      <c r="X692" s="261"/>
      <c r="Y692" s="259"/>
      <c r="Z692" s="259"/>
      <c r="AA692" s="259"/>
      <c r="AB692" s="259"/>
      <c r="AC692" s="259"/>
      <c r="AD692" s="261"/>
      <c r="AE692" s="261"/>
      <c r="AF692" s="261"/>
      <c r="AG692" s="259"/>
      <c r="AU692" s="45"/>
    </row>
    <row r="693" spans="2:47" ht="14.25" customHeight="1">
      <c r="B693" s="259"/>
      <c r="D693" s="259"/>
      <c r="E693" s="259"/>
      <c r="F693" s="259"/>
      <c r="G693" s="259"/>
      <c r="H693" s="259"/>
      <c r="I693" s="261"/>
      <c r="J693" s="261"/>
      <c r="K693" s="261"/>
      <c r="L693" s="259"/>
      <c r="M693" s="259"/>
      <c r="N693" s="259"/>
      <c r="O693" s="259"/>
      <c r="P693" s="261"/>
      <c r="Q693" s="261"/>
      <c r="R693" s="259"/>
      <c r="S693" s="259"/>
      <c r="T693" s="259"/>
      <c r="U693" s="259"/>
      <c r="V693" s="259"/>
      <c r="W693" s="261"/>
      <c r="X693" s="261"/>
      <c r="Y693" s="259"/>
      <c r="Z693" s="259"/>
      <c r="AA693" s="259"/>
      <c r="AB693" s="259"/>
      <c r="AC693" s="259"/>
      <c r="AD693" s="261"/>
      <c r="AE693" s="261"/>
      <c r="AF693" s="261"/>
      <c r="AG693" s="259"/>
      <c r="AU693" s="45"/>
    </row>
    <row r="694" spans="2:47" ht="14.25" customHeight="1">
      <c r="B694" s="259"/>
      <c r="D694" s="259"/>
      <c r="E694" s="259"/>
      <c r="F694" s="259"/>
      <c r="G694" s="259"/>
      <c r="H694" s="259"/>
      <c r="I694" s="261"/>
      <c r="J694" s="261"/>
      <c r="K694" s="261"/>
      <c r="L694" s="259"/>
      <c r="M694" s="259"/>
      <c r="N694" s="259"/>
      <c r="O694" s="259"/>
      <c r="P694" s="261"/>
      <c r="Q694" s="261"/>
      <c r="R694" s="259"/>
      <c r="S694" s="259"/>
      <c r="T694" s="259"/>
      <c r="U694" s="259"/>
      <c r="V694" s="259"/>
      <c r="W694" s="261"/>
      <c r="X694" s="261"/>
      <c r="Y694" s="259"/>
      <c r="Z694" s="259"/>
      <c r="AA694" s="259"/>
      <c r="AB694" s="259"/>
      <c r="AC694" s="259"/>
      <c r="AD694" s="261"/>
      <c r="AE694" s="261"/>
      <c r="AF694" s="261"/>
      <c r="AG694" s="259"/>
      <c r="AU694" s="45"/>
    </row>
    <row r="695" spans="2:47" ht="14.25" customHeight="1">
      <c r="B695" s="259"/>
      <c r="D695" s="259"/>
      <c r="E695" s="259"/>
      <c r="F695" s="259"/>
      <c r="G695" s="259"/>
      <c r="H695" s="259"/>
      <c r="I695" s="261"/>
      <c r="J695" s="261"/>
      <c r="K695" s="261"/>
      <c r="L695" s="259"/>
      <c r="M695" s="259"/>
      <c r="N695" s="259"/>
      <c r="O695" s="259"/>
      <c r="P695" s="261"/>
      <c r="Q695" s="261"/>
      <c r="R695" s="259"/>
      <c r="S695" s="259"/>
      <c r="T695" s="259"/>
      <c r="U695" s="259"/>
      <c r="V695" s="259"/>
      <c r="W695" s="261"/>
      <c r="X695" s="261"/>
      <c r="Y695" s="259"/>
      <c r="Z695" s="259"/>
      <c r="AA695" s="259"/>
      <c r="AB695" s="259"/>
      <c r="AC695" s="259"/>
      <c r="AD695" s="261"/>
      <c r="AE695" s="261"/>
      <c r="AF695" s="261"/>
      <c r="AG695" s="259"/>
      <c r="AU695" s="45"/>
    </row>
    <row r="696" spans="2:47" ht="14.25" customHeight="1">
      <c r="B696" s="259"/>
      <c r="D696" s="259"/>
      <c r="E696" s="259"/>
      <c r="F696" s="259"/>
      <c r="G696" s="259"/>
      <c r="H696" s="259"/>
      <c r="I696" s="261"/>
      <c r="J696" s="261"/>
      <c r="K696" s="261"/>
      <c r="L696" s="259"/>
      <c r="M696" s="259"/>
      <c r="N696" s="259"/>
      <c r="O696" s="259"/>
      <c r="P696" s="261"/>
      <c r="Q696" s="261"/>
      <c r="R696" s="259"/>
      <c r="S696" s="259"/>
      <c r="T696" s="259"/>
      <c r="U696" s="259"/>
      <c r="V696" s="259"/>
      <c r="W696" s="261"/>
      <c r="X696" s="261"/>
      <c r="Y696" s="259"/>
      <c r="Z696" s="259"/>
      <c r="AA696" s="259"/>
      <c r="AB696" s="259"/>
      <c r="AC696" s="259"/>
      <c r="AD696" s="261"/>
      <c r="AE696" s="261"/>
      <c r="AF696" s="261"/>
      <c r="AG696" s="259"/>
      <c r="AU696" s="45"/>
    </row>
    <row r="697" spans="2:47" ht="14.25" customHeight="1">
      <c r="B697" s="259"/>
      <c r="D697" s="259"/>
      <c r="E697" s="259"/>
      <c r="F697" s="259"/>
      <c r="G697" s="259"/>
      <c r="H697" s="259"/>
      <c r="I697" s="261"/>
      <c r="J697" s="261"/>
      <c r="K697" s="261"/>
      <c r="L697" s="259"/>
      <c r="M697" s="259"/>
      <c r="N697" s="259"/>
      <c r="O697" s="259"/>
      <c r="P697" s="261"/>
      <c r="Q697" s="261"/>
      <c r="R697" s="259"/>
      <c r="S697" s="259"/>
      <c r="T697" s="259"/>
      <c r="U697" s="259"/>
      <c r="V697" s="259"/>
      <c r="W697" s="261"/>
      <c r="X697" s="261"/>
      <c r="Y697" s="259"/>
      <c r="Z697" s="259"/>
      <c r="AA697" s="259"/>
      <c r="AB697" s="259"/>
      <c r="AC697" s="259"/>
      <c r="AD697" s="261"/>
      <c r="AE697" s="261"/>
      <c r="AF697" s="261"/>
      <c r="AG697" s="259"/>
      <c r="AU697" s="45"/>
    </row>
    <row r="698" spans="2:47" ht="14.25" customHeight="1">
      <c r="B698" s="259"/>
      <c r="D698" s="259"/>
      <c r="E698" s="259"/>
      <c r="F698" s="259"/>
      <c r="G698" s="259"/>
      <c r="H698" s="259"/>
      <c r="I698" s="261"/>
      <c r="J698" s="261"/>
      <c r="K698" s="261"/>
      <c r="L698" s="259"/>
      <c r="M698" s="259"/>
      <c r="N698" s="259"/>
      <c r="O698" s="259"/>
      <c r="P698" s="261"/>
      <c r="Q698" s="261"/>
      <c r="R698" s="259"/>
      <c r="S698" s="259"/>
      <c r="T698" s="259"/>
      <c r="U698" s="259"/>
      <c r="V698" s="259"/>
      <c r="W698" s="261"/>
      <c r="X698" s="261"/>
      <c r="Y698" s="259"/>
      <c r="Z698" s="259"/>
      <c r="AA698" s="259"/>
      <c r="AB698" s="259"/>
      <c r="AC698" s="259"/>
      <c r="AD698" s="261"/>
      <c r="AE698" s="261"/>
      <c r="AF698" s="261"/>
      <c r="AG698" s="259"/>
      <c r="AU698" s="45"/>
    </row>
    <row r="699" spans="2:47" ht="14.25" customHeight="1">
      <c r="B699" s="259"/>
      <c r="D699" s="259"/>
      <c r="E699" s="259"/>
      <c r="F699" s="259"/>
      <c r="G699" s="259"/>
      <c r="H699" s="259"/>
      <c r="I699" s="261"/>
      <c r="J699" s="261"/>
      <c r="K699" s="261"/>
      <c r="L699" s="259"/>
      <c r="M699" s="259"/>
      <c r="N699" s="259"/>
      <c r="O699" s="259"/>
      <c r="P699" s="261"/>
      <c r="Q699" s="261"/>
      <c r="R699" s="259"/>
      <c r="S699" s="259"/>
      <c r="T699" s="259"/>
      <c r="U699" s="259"/>
      <c r="V699" s="259"/>
      <c r="W699" s="261"/>
      <c r="X699" s="261"/>
      <c r="Y699" s="259"/>
      <c r="Z699" s="259"/>
      <c r="AA699" s="259"/>
      <c r="AB699" s="259"/>
      <c r="AC699" s="259"/>
      <c r="AD699" s="261"/>
      <c r="AE699" s="261"/>
      <c r="AF699" s="261"/>
      <c r="AG699" s="259"/>
      <c r="AU699" s="45"/>
    </row>
    <row r="700" spans="2:47" ht="14.25" customHeight="1">
      <c r="B700" s="259"/>
      <c r="D700" s="259"/>
      <c r="E700" s="259"/>
      <c r="F700" s="259"/>
      <c r="G700" s="259"/>
      <c r="H700" s="259"/>
      <c r="I700" s="261"/>
      <c r="J700" s="261"/>
      <c r="K700" s="261"/>
      <c r="L700" s="259"/>
      <c r="M700" s="259"/>
      <c r="N700" s="259"/>
      <c r="O700" s="259"/>
      <c r="P700" s="261"/>
      <c r="Q700" s="261"/>
      <c r="R700" s="259"/>
      <c r="S700" s="259"/>
      <c r="T700" s="259"/>
      <c r="U700" s="259"/>
      <c r="V700" s="259"/>
      <c r="W700" s="261"/>
      <c r="X700" s="261"/>
      <c r="Y700" s="259"/>
      <c r="Z700" s="259"/>
      <c r="AA700" s="259"/>
      <c r="AB700" s="259"/>
      <c r="AC700" s="259"/>
      <c r="AD700" s="261"/>
      <c r="AE700" s="261"/>
      <c r="AF700" s="261"/>
      <c r="AG700" s="259"/>
      <c r="AU700" s="45"/>
    </row>
    <row r="701" spans="2:47" ht="14.25" customHeight="1">
      <c r="B701" s="259"/>
      <c r="D701" s="259"/>
      <c r="E701" s="259"/>
      <c r="F701" s="259"/>
      <c r="G701" s="259"/>
      <c r="H701" s="259"/>
      <c r="I701" s="261"/>
      <c r="J701" s="261"/>
      <c r="K701" s="261"/>
      <c r="L701" s="259"/>
      <c r="M701" s="259"/>
      <c r="N701" s="259"/>
      <c r="O701" s="259"/>
      <c r="P701" s="261"/>
      <c r="Q701" s="261"/>
      <c r="R701" s="259"/>
      <c r="S701" s="259"/>
      <c r="T701" s="259"/>
      <c r="U701" s="259"/>
      <c r="V701" s="259"/>
      <c r="W701" s="261"/>
      <c r="X701" s="261"/>
      <c r="Y701" s="259"/>
      <c r="Z701" s="259"/>
      <c r="AA701" s="259"/>
      <c r="AB701" s="259"/>
      <c r="AC701" s="259"/>
      <c r="AD701" s="261"/>
      <c r="AE701" s="261"/>
      <c r="AF701" s="261"/>
      <c r="AG701" s="259"/>
      <c r="AU701" s="45"/>
    </row>
    <row r="702" spans="2:47" ht="14.25" customHeight="1">
      <c r="B702" s="259"/>
      <c r="D702" s="259"/>
      <c r="E702" s="259"/>
      <c r="F702" s="259"/>
      <c r="G702" s="259"/>
      <c r="H702" s="259"/>
      <c r="I702" s="261"/>
      <c r="J702" s="261"/>
      <c r="K702" s="261"/>
      <c r="L702" s="259"/>
      <c r="M702" s="259"/>
      <c r="N702" s="259"/>
      <c r="O702" s="259"/>
      <c r="P702" s="261"/>
      <c r="Q702" s="261"/>
      <c r="R702" s="259"/>
      <c r="S702" s="259"/>
      <c r="T702" s="259"/>
      <c r="U702" s="259"/>
      <c r="V702" s="259"/>
      <c r="W702" s="261"/>
      <c r="X702" s="261"/>
      <c r="Y702" s="259"/>
      <c r="Z702" s="259"/>
      <c r="AA702" s="259"/>
      <c r="AB702" s="259"/>
      <c r="AC702" s="259"/>
      <c r="AD702" s="261"/>
      <c r="AE702" s="261"/>
      <c r="AF702" s="261"/>
      <c r="AG702" s="259"/>
      <c r="AU702" s="45"/>
    </row>
    <row r="703" spans="2:47" ht="14.25" customHeight="1">
      <c r="B703" s="259"/>
      <c r="D703" s="259"/>
      <c r="E703" s="259"/>
      <c r="F703" s="259"/>
      <c r="G703" s="259"/>
      <c r="H703" s="259"/>
      <c r="I703" s="261"/>
      <c r="J703" s="261"/>
      <c r="K703" s="261"/>
      <c r="L703" s="259"/>
      <c r="M703" s="259"/>
      <c r="N703" s="259"/>
      <c r="O703" s="259"/>
      <c r="P703" s="261"/>
      <c r="Q703" s="261"/>
      <c r="R703" s="259"/>
      <c r="S703" s="259"/>
      <c r="T703" s="259"/>
      <c r="U703" s="259"/>
      <c r="V703" s="259"/>
      <c r="W703" s="261"/>
      <c r="X703" s="261"/>
      <c r="Y703" s="259"/>
      <c r="Z703" s="259"/>
      <c r="AA703" s="259"/>
      <c r="AB703" s="259"/>
      <c r="AC703" s="259"/>
      <c r="AD703" s="261"/>
      <c r="AE703" s="261"/>
      <c r="AF703" s="261"/>
      <c r="AG703" s="259"/>
      <c r="AU703" s="45"/>
    </row>
    <row r="704" spans="2:47" ht="14.25" customHeight="1">
      <c r="B704" s="259"/>
      <c r="D704" s="259"/>
      <c r="E704" s="259"/>
      <c r="F704" s="259"/>
      <c r="G704" s="259"/>
      <c r="H704" s="259"/>
      <c r="I704" s="261"/>
      <c r="J704" s="261"/>
      <c r="K704" s="261"/>
      <c r="L704" s="259"/>
      <c r="M704" s="259"/>
      <c r="N704" s="259"/>
      <c r="O704" s="259"/>
      <c r="P704" s="261"/>
      <c r="Q704" s="261"/>
      <c r="R704" s="259"/>
      <c r="S704" s="259"/>
      <c r="T704" s="259"/>
      <c r="U704" s="259"/>
      <c r="V704" s="259"/>
      <c r="W704" s="261"/>
      <c r="X704" s="261"/>
      <c r="Y704" s="259"/>
      <c r="Z704" s="259"/>
      <c r="AA704" s="259"/>
      <c r="AB704" s="259"/>
      <c r="AC704" s="259"/>
      <c r="AD704" s="261"/>
      <c r="AE704" s="261"/>
      <c r="AF704" s="261"/>
      <c r="AG704" s="259"/>
      <c r="AU704" s="45"/>
    </row>
    <row r="705" spans="2:47" ht="14.25" customHeight="1">
      <c r="B705" s="259"/>
      <c r="D705" s="259"/>
      <c r="E705" s="259"/>
      <c r="F705" s="259"/>
      <c r="G705" s="259"/>
      <c r="H705" s="259"/>
      <c r="I705" s="261"/>
      <c r="J705" s="261"/>
      <c r="K705" s="261"/>
      <c r="L705" s="259"/>
      <c r="M705" s="259"/>
      <c r="N705" s="259"/>
      <c r="O705" s="259"/>
      <c r="P705" s="261"/>
      <c r="Q705" s="261"/>
      <c r="R705" s="259"/>
      <c r="S705" s="259"/>
      <c r="T705" s="259"/>
      <c r="U705" s="259"/>
      <c r="V705" s="259"/>
      <c r="W705" s="261"/>
      <c r="X705" s="261"/>
      <c r="Y705" s="259"/>
      <c r="Z705" s="259"/>
      <c r="AA705" s="259"/>
      <c r="AB705" s="259"/>
      <c r="AC705" s="259"/>
      <c r="AD705" s="261"/>
      <c r="AE705" s="261"/>
      <c r="AF705" s="261"/>
      <c r="AG705" s="259"/>
      <c r="AU705" s="45"/>
    </row>
    <row r="706" spans="2:47" ht="14.25" customHeight="1">
      <c r="B706" s="259"/>
      <c r="D706" s="259"/>
      <c r="E706" s="259"/>
      <c r="F706" s="259"/>
      <c r="G706" s="259"/>
      <c r="H706" s="259"/>
      <c r="I706" s="261"/>
      <c r="J706" s="261"/>
      <c r="K706" s="261"/>
      <c r="L706" s="259"/>
      <c r="M706" s="259"/>
      <c r="N706" s="259"/>
      <c r="O706" s="259"/>
      <c r="P706" s="261"/>
      <c r="Q706" s="261"/>
      <c r="R706" s="259"/>
      <c r="S706" s="259"/>
      <c r="T706" s="259"/>
      <c r="U706" s="259"/>
      <c r="V706" s="259"/>
      <c r="W706" s="261"/>
      <c r="X706" s="261"/>
      <c r="Y706" s="259"/>
      <c r="Z706" s="259"/>
      <c r="AA706" s="259"/>
      <c r="AB706" s="259"/>
      <c r="AC706" s="259"/>
      <c r="AD706" s="261"/>
      <c r="AE706" s="261"/>
      <c r="AF706" s="261"/>
      <c r="AG706" s="259"/>
      <c r="AU706" s="45"/>
    </row>
    <row r="707" spans="2:47" ht="14.25" customHeight="1">
      <c r="B707" s="259"/>
      <c r="D707" s="259"/>
      <c r="E707" s="259"/>
      <c r="F707" s="259"/>
      <c r="G707" s="259"/>
      <c r="H707" s="259"/>
      <c r="I707" s="261"/>
      <c r="J707" s="261"/>
      <c r="K707" s="261"/>
      <c r="L707" s="259"/>
      <c r="M707" s="259"/>
      <c r="N707" s="259"/>
      <c r="O707" s="259"/>
      <c r="P707" s="261"/>
      <c r="Q707" s="261"/>
      <c r="R707" s="259"/>
      <c r="S707" s="259"/>
      <c r="T707" s="259"/>
      <c r="U707" s="259"/>
      <c r="V707" s="259"/>
      <c r="W707" s="261"/>
      <c r="X707" s="261"/>
      <c r="Y707" s="259"/>
      <c r="Z707" s="259"/>
      <c r="AA707" s="259"/>
      <c r="AB707" s="259"/>
      <c r="AC707" s="259"/>
      <c r="AD707" s="261"/>
      <c r="AE707" s="261"/>
      <c r="AF707" s="261"/>
      <c r="AG707" s="259"/>
      <c r="AU707" s="45"/>
    </row>
    <row r="708" spans="2:47" ht="14.25" customHeight="1">
      <c r="B708" s="259"/>
      <c r="D708" s="259"/>
      <c r="E708" s="259"/>
      <c r="F708" s="259"/>
      <c r="G708" s="259"/>
      <c r="H708" s="259"/>
      <c r="I708" s="261"/>
      <c r="J708" s="261"/>
      <c r="K708" s="261"/>
      <c r="L708" s="259"/>
      <c r="M708" s="259"/>
      <c r="N708" s="259"/>
      <c r="O708" s="259"/>
      <c r="P708" s="261"/>
      <c r="Q708" s="261"/>
      <c r="R708" s="259"/>
      <c r="S708" s="259"/>
      <c r="T708" s="259"/>
      <c r="U708" s="259"/>
      <c r="V708" s="259"/>
      <c r="W708" s="261"/>
      <c r="X708" s="261"/>
      <c r="Y708" s="259"/>
      <c r="Z708" s="259"/>
      <c r="AA708" s="259"/>
      <c r="AB708" s="259"/>
      <c r="AC708" s="259"/>
      <c r="AD708" s="261"/>
      <c r="AE708" s="261"/>
      <c r="AF708" s="261"/>
      <c r="AG708" s="259"/>
      <c r="AU708" s="45"/>
    </row>
    <row r="709" spans="2:47" ht="14.25" customHeight="1">
      <c r="B709" s="259"/>
      <c r="D709" s="259"/>
      <c r="E709" s="259"/>
      <c r="F709" s="259"/>
      <c r="G709" s="259"/>
      <c r="H709" s="259"/>
      <c r="I709" s="261"/>
      <c r="J709" s="261"/>
      <c r="K709" s="261"/>
      <c r="L709" s="259"/>
      <c r="M709" s="259"/>
      <c r="N709" s="259"/>
      <c r="O709" s="259"/>
      <c r="P709" s="261"/>
      <c r="Q709" s="261"/>
      <c r="R709" s="259"/>
      <c r="S709" s="259"/>
      <c r="T709" s="259"/>
      <c r="U709" s="259"/>
      <c r="V709" s="259"/>
      <c r="W709" s="261"/>
      <c r="X709" s="261"/>
      <c r="Y709" s="259"/>
      <c r="Z709" s="259"/>
      <c r="AA709" s="259"/>
      <c r="AB709" s="259"/>
      <c r="AC709" s="259"/>
      <c r="AD709" s="261"/>
      <c r="AE709" s="261"/>
      <c r="AF709" s="261"/>
      <c r="AG709" s="259"/>
      <c r="AU709" s="45"/>
    </row>
    <row r="710" spans="2:47" ht="14.25" customHeight="1">
      <c r="B710" s="259"/>
      <c r="D710" s="259"/>
      <c r="E710" s="259"/>
      <c r="F710" s="259"/>
      <c r="G710" s="259"/>
      <c r="H710" s="259"/>
      <c r="I710" s="261"/>
      <c r="J710" s="261"/>
      <c r="K710" s="261"/>
      <c r="L710" s="259"/>
      <c r="M710" s="259"/>
      <c r="N710" s="259"/>
      <c r="O710" s="259"/>
      <c r="P710" s="261"/>
      <c r="Q710" s="261"/>
      <c r="R710" s="259"/>
      <c r="S710" s="259"/>
      <c r="T710" s="259"/>
      <c r="U710" s="259"/>
      <c r="V710" s="259"/>
      <c r="W710" s="261"/>
      <c r="X710" s="261"/>
      <c r="Y710" s="259"/>
      <c r="Z710" s="259"/>
      <c r="AA710" s="259"/>
      <c r="AB710" s="259"/>
      <c r="AC710" s="259"/>
      <c r="AD710" s="261"/>
      <c r="AE710" s="261"/>
      <c r="AF710" s="261"/>
      <c r="AG710" s="259"/>
      <c r="AU710" s="45"/>
    </row>
    <row r="711" spans="2:47" ht="14.25" customHeight="1">
      <c r="B711" s="259"/>
      <c r="D711" s="259"/>
      <c r="E711" s="259"/>
      <c r="F711" s="259"/>
      <c r="G711" s="259"/>
      <c r="H711" s="259"/>
      <c r="I711" s="261"/>
      <c r="J711" s="261"/>
      <c r="K711" s="261"/>
      <c r="L711" s="259"/>
      <c r="M711" s="259"/>
      <c r="N711" s="259"/>
      <c r="O711" s="259"/>
      <c r="P711" s="261"/>
      <c r="Q711" s="261"/>
      <c r="R711" s="259"/>
      <c r="S711" s="259"/>
      <c r="T711" s="259"/>
      <c r="U711" s="259"/>
      <c r="V711" s="259"/>
      <c r="W711" s="261"/>
      <c r="X711" s="261"/>
      <c r="Y711" s="259"/>
      <c r="Z711" s="259"/>
      <c r="AA711" s="259"/>
      <c r="AB711" s="259"/>
      <c r="AC711" s="259"/>
      <c r="AD711" s="261"/>
      <c r="AE711" s="261"/>
      <c r="AF711" s="261"/>
      <c r="AG711" s="259"/>
      <c r="AU711" s="45"/>
    </row>
    <row r="712" spans="2:47" ht="14.25" customHeight="1">
      <c r="B712" s="259"/>
      <c r="D712" s="259"/>
      <c r="E712" s="259"/>
      <c r="F712" s="259"/>
      <c r="G712" s="259"/>
      <c r="H712" s="259"/>
      <c r="I712" s="261"/>
      <c r="J712" s="261"/>
      <c r="K712" s="261"/>
      <c r="L712" s="259"/>
      <c r="M712" s="259"/>
      <c r="N712" s="259"/>
      <c r="O712" s="259"/>
      <c r="P712" s="261"/>
      <c r="Q712" s="261"/>
      <c r="R712" s="259"/>
      <c r="S712" s="259"/>
      <c r="T712" s="259"/>
      <c r="U712" s="259"/>
      <c r="V712" s="259"/>
      <c r="W712" s="261"/>
      <c r="X712" s="261"/>
      <c r="Y712" s="259"/>
      <c r="Z712" s="259"/>
      <c r="AA712" s="259"/>
      <c r="AB712" s="259"/>
      <c r="AC712" s="259"/>
      <c r="AD712" s="261"/>
      <c r="AE712" s="261"/>
      <c r="AF712" s="261"/>
      <c r="AG712" s="259"/>
      <c r="AU712" s="45"/>
    </row>
    <row r="713" spans="2:47" ht="14.25" customHeight="1">
      <c r="B713" s="259"/>
      <c r="D713" s="259"/>
      <c r="E713" s="259"/>
      <c r="F713" s="259"/>
      <c r="G713" s="259"/>
      <c r="H713" s="259"/>
      <c r="I713" s="261"/>
      <c r="J713" s="261"/>
      <c r="K713" s="261"/>
      <c r="L713" s="259"/>
      <c r="M713" s="259"/>
      <c r="N713" s="259"/>
      <c r="O713" s="259"/>
      <c r="P713" s="261"/>
      <c r="Q713" s="261"/>
      <c r="R713" s="259"/>
      <c r="S713" s="259"/>
      <c r="T713" s="259"/>
      <c r="U713" s="259"/>
      <c r="V713" s="259"/>
      <c r="W713" s="261"/>
      <c r="X713" s="261"/>
      <c r="Y713" s="259"/>
      <c r="Z713" s="259"/>
      <c r="AA713" s="259"/>
      <c r="AB713" s="259"/>
      <c r="AC713" s="259"/>
      <c r="AD713" s="261"/>
      <c r="AE713" s="261"/>
      <c r="AF713" s="261"/>
      <c r="AG713" s="259"/>
      <c r="AU713" s="45"/>
    </row>
    <row r="714" spans="2:47" ht="14.25" customHeight="1">
      <c r="B714" s="259"/>
      <c r="D714" s="259"/>
      <c r="E714" s="259"/>
      <c r="F714" s="259"/>
      <c r="G714" s="259"/>
      <c r="H714" s="259"/>
      <c r="I714" s="261"/>
      <c r="J714" s="261"/>
      <c r="K714" s="261"/>
      <c r="L714" s="259"/>
      <c r="M714" s="259"/>
      <c r="N714" s="259"/>
      <c r="O714" s="259"/>
      <c r="P714" s="261"/>
      <c r="Q714" s="261"/>
      <c r="R714" s="259"/>
      <c r="S714" s="259"/>
      <c r="T714" s="259"/>
      <c r="U714" s="259"/>
      <c r="V714" s="259"/>
      <c r="W714" s="261"/>
      <c r="X714" s="261"/>
      <c r="Y714" s="259"/>
      <c r="Z714" s="259"/>
      <c r="AA714" s="259"/>
      <c r="AB714" s="259"/>
      <c r="AC714" s="259"/>
      <c r="AD714" s="261"/>
      <c r="AE714" s="261"/>
      <c r="AF714" s="261"/>
      <c r="AG714" s="259"/>
      <c r="AU714" s="45"/>
    </row>
    <row r="715" spans="2:47" ht="14.25" customHeight="1">
      <c r="B715" s="259"/>
      <c r="D715" s="259"/>
      <c r="E715" s="259"/>
      <c r="F715" s="259"/>
      <c r="G715" s="259"/>
      <c r="H715" s="259"/>
      <c r="I715" s="261"/>
      <c r="J715" s="261"/>
      <c r="K715" s="261"/>
      <c r="L715" s="259"/>
      <c r="M715" s="259"/>
      <c r="N715" s="259"/>
      <c r="O715" s="259"/>
      <c r="P715" s="261"/>
      <c r="Q715" s="261"/>
      <c r="R715" s="259"/>
      <c r="S715" s="259"/>
      <c r="T715" s="259"/>
      <c r="U715" s="259"/>
      <c r="V715" s="259"/>
      <c r="W715" s="261"/>
      <c r="X715" s="261"/>
      <c r="Y715" s="259"/>
      <c r="Z715" s="259"/>
      <c r="AA715" s="259"/>
      <c r="AB715" s="259"/>
      <c r="AC715" s="259"/>
      <c r="AD715" s="261"/>
      <c r="AE715" s="261"/>
      <c r="AF715" s="261"/>
      <c r="AG715" s="259"/>
      <c r="AU715" s="45"/>
    </row>
    <row r="716" spans="2:47" ht="14.25" customHeight="1">
      <c r="B716" s="259"/>
      <c r="D716" s="259"/>
      <c r="E716" s="259"/>
      <c r="F716" s="259"/>
      <c r="G716" s="259"/>
      <c r="H716" s="259"/>
      <c r="I716" s="261"/>
      <c r="J716" s="261"/>
      <c r="K716" s="261"/>
      <c r="L716" s="259"/>
      <c r="M716" s="259"/>
      <c r="N716" s="259"/>
      <c r="O716" s="259"/>
      <c r="P716" s="261"/>
      <c r="Q716" s="261"/>
      <c r="R716" s="259"/>
      <c r="S716" s="259"/>
      <c r="T716" s="259"/>
      <c r="U716" s="259"/>
      <c r="V716" s="259"/>
      <c r="W716" s="261"/>
      <c r="X716" s="261"/>
      <c r="Y716" s="259"/>
      <c r="Z716" s="259"/>
      <c r="AA716" s="259"/>
      <c r="AB716" s="259"/>
      <c r="AC716" s="259"/>
      <c r="AD716" s="261"/>
      <c r="AE716" s="261"/>
      <c r="AF716" s="261"/>
      <c r="AG716" s="259"/>
      <c r="AU716" s="45"/>
    </row>
    <row r="717" spans="2:47" ht="14.25" customHeight="1">
      <c r="B717" s="259"/>
      <c r="D717" s="259"/>
      <c r="E717" s="259"/>
      <c r="F717" s="259"/>
      <c r="G717" s="259"/>
      <c r="H717" s="259"/>
      <c r="I717" s="261"/>
      <c r="J717" s="261"/>
      <c r="K717" s="261"/>
      <c r="L717" s="259"/>
      <c r="M717" s="259"/>
      <c r="N717" s="259"/>
      <c r="O717" s="259"/>
      <c r="P717" s="261"/>
      <c r="Q717" s="261"/>
      <c r="R717" s="259"/>
      <c r="S717" s="259"/>
      <c r="T717" s="259"/>
      <c r="U717" s="259"/>
      <c r="V717" s="259"/>
      <c r="W717" s="261"/>
      <c r="X717" s="261"/>
      <c r="Y717" s="259"/>
      <c r="Z717" s="259"/>
      <c r="AA717" s="259"/>
      <c r="AB717" s="259"/>
      <c r="AC717" s="259"/>
      <c r="AD717" s="261"/>
      <c r="AE717" s="261"/>
      <c r="AF717" s="261"/>
      <c r="AG717" s="259"/>
      <c r="AU717" s="45"/>
    </row>
    <row r="718" spans="2:47" ht="14.25" customHeight="1">
      <c r="B718" s="259"/>
      <c r="D718" s="259"/>
      <c r="E718" s="259"/>
      <c r="F718" s="259"/>
      <c r="G718" s="259"/>
      <c r="H718" s="259"/>
      <c r="I718" s="261"/>
      <c r="J718" s="261"/>
      <c r="K718" s="261"/>
      <c r="L718" s="259"/>
      <c r="M718" s="259"/>
      <c r="N718" s="259"/>
      <c r="O718" s="259"/>
      <c r="P718" s="261"/>
      <c r="Q718" s="261"/>
      <c r="R718" s="259"/>
      <c r="S718" s="259"/>
      <c r="T718" s="259"/>
      <c r="U718" s="259"/>
      <c r="V718" s="259"/>
      <c r="W718" s="261"/>
      <c r="X718" s="261"/>
      <c r="Y718" s="259"/>
      <c r="Z718" s="259"/>
      <c r="AA718" s="259"/>
      <c r="AB718" s="259"/>
      <c r="AC718" s="259"/>
      <c r="AD718" s="261"/>
      <c r="AE718" s="261"/>
      <c r="AF718" s="261"/>
      <c r="AG718" s="259"/>
      <c r="AU718" s="45"/>
    </row>
    <row r="719" spans="2:47" ht="14.25" customHeight="1">
      <c r="B719" s="259"/>
      <c r="D719" s="259"/>
      <c r="E719" s="259"/>
      <c r="F719" s="259"/>
      <c r="G719" s="259"/>
      <c r="H719" s="259"/>
      <c r="I719" s="261"/>
      <c r="J719" s="261"/>
      <c r="K719" s="261"/>
      <c r="L719" s="259"/>
      <c r="M719" s="259"/>
      <c r="N719" s="259"/>
      <c r="O719" s="259"/>
      <c r="P719" s="261"/>
      <c r="Q719" s="261"/>
      <c r="R719" s="259"/>
      <c r="S719" s="259"/>
      <c r="T719" s="259"/>
      <c r="U719" s="259"/>
      <c r="V719" s="259"/>
      <c r="W719" s="261"/>
      <c r="X719" s="261"/>
      <c r="Y719" s="259"/>
      <c r="Z719" s="259"/>
      <c r="AA719" s="259"/>
      <c r="AB719" s="259"/>
      <c r="AC719" s="259"/>
      <c r="AD719" s="261"/>
      <c r="AE719" s="261"/>
      <c r="AF719" s="261"/>
      <c r="AG719" s="259"/>
      <c r="AU719" s="45"/>
    </row>
    <row r="720" spans="2:47" ht="14.25" customHeight="1">
      <c r="B720" s="259"/>
      <c r="D720" s="259"/>
      <c r="E720" s="259"/>
      <c r="F720" s="259"/>
      <c r="G720" s="259"/>
      <c r="H720" s="259"/>
      <c r="I720" s="261"/>
      <c r="J720" s="261"/>
      <c r="K720" s="261"/>
      <c r="L720" s="259"/>
      <c r="M720" s="259"/>
      <c r="N720" s="259"/>
      <c r="O720" s="259"/>
      <c r="P720" s="261"/>
      <c r="Q720" s="261"/>
      <c r="R720" s="259"/>
      <c r="S720" s="259"/>
      <c r="T720" s="259"/>
      <c r="U720" s="259"/>
      <c r="V720" s="259"/>
      <c r="W720" s="261"/>
      <c r="X720" s="261"/>
      <c r="Y720" s="259"/>
      <c r="Z720" s="259"/>
      <c r="AA720" s="259"/>
      <c r="AB720" s="259"/>
      <c r="AC720" s="259"/>
      <c r="AD720" s="261"/>
      <c r="AE720" s="261"/>
      <c r="AF720" s="261"/>
      <c r="AG720" s="259"/>
      <c r="AU720" s="45"/>
    </row>
    <row r="721" spans="2:47" ht="14.25" customHeight="1">
      <c r="B721" s="259"/>
      <c r="D721" s="259"/>
      <c r="E721" s="259"/>
      <c r="F721" s="259"/>
      <c r="G721" s="259"/>
      <c r="H721" s="259"/>
      <c r="I721" s="261"/>
      <c r="J721" s="261"/>
      <c r="K721" s="261"/>
      <c r="L721" s="259"/>
      <c r="M721" s="259"/>
      <c r="N721" s="259"/>
      <c r="O721" s="259"/>
      <c r="P721" s="261"/>
      <c r="Q721" s="261"/>
      <c r="R721" s="259"/>
      <c r="S721" s="259"/>
      <c r="T721" s="259"/>
      <c r="U721" s="259"/>
      <c r="V721" s="259"/>
      <c r="W721" s="261"/>
      <c r="X721" s="261"/>
      <c r="Y721" s="259"/>
      <c r="Z721" s="259"/>
      <c r="AA721" s="259"/>
      <c r="AB721" s="259"/>
      <c r="AC721" s="259"/>
      <c r="AD721" s="261"/>
      <c r="AE721" s="261"/>
      <c r="AF721" s="261"/>
      <c r="AG721" s="259"/>
      <c r="AU721" s="45"/>
    </row>
    <row r="722" spans="2:47" ht="14.25" customHeight="1">
      <c r="B722" s="259"/>
      <c r="D722" s="259"/>
      <c r="E722" s="259"/>
      <c r="F722" s="259"/>
      <c r="G722" s="259"/>
      <c r="H722" s="259"/>
      <c r="I722" s="261"/>
      <c r="J722" s="261"/>
      <c r="K722" s="261"/>
      <c r="L722" s="259"/>
      <c r="M722" s="259"/>
      <c r="N722" s="259"/>
      <c r="O722" s="259"/>
      <c r="P722" s="261"/>
      <c r="Q722" s="261"/>
      <c r="R722" s="259"/>
      <c r="S722" s="259"/>
      <c r="T722" s="259"/>
      <c r="U722" s="259"/>
      <c r="V722" s="259"/>
      <c r="W722" s="261"/>
      <c r="X722" s="261"/>
      <c r="Y722" s="259"/>
      <c r="Z722" s="259"/>
      <c r="AA722" s="259"/>
      <c r="AB722" s="259"/>
      <c r="AC722" s="259"/>
      <c r="AD722" s="261"/>
      <c r="AE722" s="261"/>
      <c r="AF722" s="261"/>
      <c r="AG722" s="259"/>
      <c r="AU722" s="45"/>
    </row>
    <row r="723" spans="2:47" ht="14.25" customHeight="1">
      <c r="B723" s="259"/>
      <c r="D723" s="259"/>
      <c r="E723" s="259"/>
      <c r="F723" s="259"/>
      <c r="G723" s="259"/>
      <c r="H723" s="259"/>
      <c r="I723" s="261"/>
      <c r="J723" s="261"/>
      <c r="K723" s="261"/>
      <c r="L723" s="259"/>
      <c r="M723" s="259"/>
      <c r="N723" s="259"/>
      <c r="O723" s="259"/>
      <c r="P723" s="261"/>
      <c r="Q723" s="261"/>
      <c r="R723" s="259"/>
      <c r="S723" s="259"/>
      <c r="T723" s="259"/>
      <c r="U723" s="259"/>
      <c r="V723" s="259"/>
      <c r="W723" s="261"/>
      <c r="X723" s="261"/>
      <c r="Y723" s="259"/>
      <c r="Z723" s="259"/>
      <c r="AA723" s="259"/>
      <c r="AB723" s="259"/>
      <c r="AC723" s="259"/>
      <c r="AD723" s="261"/>
      <c r="AE723" s="261"/>
      <c r="AF723" s="261"/>
      <c r="AG723" s="259"/>
      <c r="AU723" s="45"/>
    </row>
    <row r="724" spans="2:47" ht="14.25" customHeight="1">
      <c r="B724" s="259"/>
      <c r="D724" s="259"/>
      <c r="E724" s="259"/>
      <c r="F724" s="259"/>
      <c r="G724" s="259"/>
      <c r="H724" s="259"/>
      <c r="I724" s="261"/>
      <c r="J724" s="261"/>
      <c r="K724" s="261"/>
      <c r="L724" s="259"/>
      <c r="M724" s="259"/>
      <c r="N724" s="259"/>
      <c r="O724" s="259"/>
      <c r="P724" s="261"/>
      <c r="Q724" s="261"/>
      <c r="R724" s="259"/>
      <c r="S724" s="259"/>
      <c r="T724" s="259"/>
      <c r="U724" s="259"/>
      <c r="V724" s="259"/>
      <c r="W724" s="261"/>
      <c r="X724" s="261"/>
      <c r="Y724" s="259"/>
      <c r="Z724" s="259"/>
      <c r="AA724" s="259"/>
      <c r="AB724" s="259"/>
      <c r="AC724" s="259"/>
      <c r="AD724" s="261"/>
      <c r="AE724" s="261"/>
      <c r="AF724" s="261"/>
      <c r="AG724" s="259"/>
      <c r="AU724" s="45"/>
    </row>
    <row r="725" spans="2:47" ht="14.25" customHeight="1">
      <c r="B725" s="259"/>
      <c r="D725" s="259"/>
      <c r="E725" s="259"/>
      <c r="F725" s="259"/>
      <c r="G725" s="259"/>
      <c r="H725" s="259"/>
      <c r="I725" s="261"/>
      <c r="J725" s="261"/>
      <c r="K725" s="261"/>
      <c r="L725" s="259"/>
      <c r="M725" s="259"/>
      <c r="N725" s="259"/>
      <c r="O725" s="259"/>
      <c r="P725" s="261"/>
      <c r="Q725" s="261"/>
      <c r="R725" s="259"/>
      <c r="S725" s="259"/>
      <c r="T725" s="259"/>
      <c r="U725" s="259"/>
      <c r="V725" s="259"/>
      <c r="W725" s="261"/>
      <c r="X725" s="261"/>
      <c r="Y725" s="259"/>
      <c r="Z725" s="259"/>
      <c r="AA725" s="259"/>
      <c r="AB725" s="259"/>
      <c r="AC725" s="259"/>
      <c r="AD725" s="261"/>
      <c r="AE725" s="261"/>
      <c r="AF725" s="261"/>
      <c r="AG725" s="259"/>
      <c r="AU725" s="45"/>
    </row>
    <row r="726" spans="2:47" ht="14.25" customHeight="1">
      <c r="B726" s="259"/>
      <c r="D726" s="259"/>
      <c r="E726" s="259"/>
      <c r="F726" s="259"/>
      <c r="G726" s="259"/>
      <c r="H726" s="259"/>
      <c r="I726" s="261"/>
      <c r="J726" s="261"/>
      <c r="K726" s="261"/>
      <c r="L726" s="259"/>
      <c r="M726" s="259"/>
      <c r="N726" s="259"/>
      <c r="O726" s="259"/>
      <c r="P726" s="261"/>
      <c r="Q726" s="261"/>
      <c r="R726" s="259"/>
      <c r="S726" s="259"/>
      <c r="T726" s="259"/>
      <c r="U726" s="259"/>
      <c r="V726" s="259"/>
      <c r="W726" s="261"/>
      <c r="X726" s="261"/>
      <c r="Y726" s="259"/>
      <c r="Z726" s="259"/>
      <c r="AA726" s="259"/>
      <c r="AB726" s="259"/>
      <c r="AC726" s="259"/>
      <c r="AD726" s="261"/>
      <c r="AE726" s="261"/>
      <c r="AF726" s="261"/>
      <c r="AG726" s="259"/>
      <c r="AU726" s="45"/>
    </row>
    <row r="727" spans="2:47" ht="14.25" customHeight="1">
      <c r="B727" s="259"/>
      <c r="D727" s="259"/>
      <c r="E727" s="259"/>
      <c r="F727" s="259"/>
      <c r="G727" s="259"/>
      <c r="H727" s="259"/>
      <c r="I727" s="261"/>
      <c r="J727" s="261"/>
      <c r="K727" s="261"/>
      <c r="L727" s="259"/>
      <c r="M727" s="259"/>
      <c r="N727" s="259"/>
      <c r="O727" s="259"/>
      <c r="P727" s="261"/>
      <c r="Q727" s="261"/>
      <c r="R727" s="259"/>
      <c r="S727" s="259"/>
      <c r="T727" s="259"/>
      <c r="U727" s="259"/>
      <c r="V727" s="259"/>
      <c r="W727" s="261"/>
      <c r="X727" s="261"/>
      <c r="Y727" s="259"/>
      <c r="Z727" s="259"/>
      <c r="AA727" s="259"/>
      <c r="AB727" s="259"/>
      <c r="AC727" s="259"/>
      <c r="AD727" s="261"/>
      <c r="AE727" s="261"/>
      <c r="AF727" s="261"/>
      <c r="AG727" s="259"/>
      <c r="AU727" s="45"/>
    </row>
    <row r="728" spans="2:47" ht="14.25" customHeight="1">
      <c r="B728" s="259"/>
      <c r="D728" s="259"/>
      <c r="E728" s="259"/>
      <c r="F728" s="259"/>
      <c r="G728" s="259"/>
      <c r="H728" s="259"/>
      <c r="I728" s="261"/>
      <c r="J728" s="261"/>
      <c r="K728" s="261"/>
      <c r="L728" s="259"/>
      <c r="M728" s="259"/>
      <c r="N728" s="259"/>
      <c r="O728" s="259"/>
      <c r="P728" s="261"/>
      <c r="Q728" s="261"/>
      <c r="R728" s="259"/>
      <c r="S728" s="259"/>
      <c r="T728" s="259"/>
      <c r="U728" s="259"/>
      <c r="V728" s="259"/>
      <c r="W728" s="261"/>
      <c r="X728" s="261"/>
      <c r="Y728" s="259"/>
      <c r="Z728" s="259"/>
      <c r="AA728" s="259"/>
      <c r="AB728" s="259"/>
      <c r="AC728" s="259"/>
      <c r="AD728" s="261"/>
      <c r="AE728" s="261"/>
      <c r="AF728" s="261"/>
      <c r="AG728" s="259"/>
      <c r="AU728" s="45"/>
    </row>
    <row r="729" spans="2:47" ht="14.25" customHeight="1">
      <c r="B729" s="259"/>
      <c r="D729" s="259"/>
      <c r="E729" s="259"/>
      <c r="F729" s="259"/>
      <c r="G729" s="259"/>
      <c r="H729" s="259"/>
      <c r="I729" s="261"/>
      <c r="J729" s="261"/>
      <c r="K729" s="261"/>
      <c r="L729" s="259"/>
      <c r="M729" s="259"/>
      <c r="N729" s="259"/>
      <c r="O729" s="259"/>
      <c r="P729" s="261"/>
      <c r="Q729" s="261"/>
      <c r="R729" s="259"/>
      <c r="S729" s="259"/>
      <c r="T729" s="259"/>
      <c r="U729" s="259"/>
      <c r="V729" s="259"/>
      <c r="W729" s="261"/>
      <c r="X729" s="261"/>
      <c r="Y729" s="259"/>
      <c r="Z729" s="259"/>
      <c r="AA729" s="259"/>
      <c r="AB729" s="259"/>
      <c r="AC729" s="259"/>
      <c r="AD729" s="261"/>
      <c r="AE729" s="261"/>
      <c r="AF729" s="261"/>
      <c r="AG729" s="259"/>
      <c r="AU729" s="45"/>
    </row>
    <row r="730" spans="2:47" ht="14.25" customHeight="1">
      <c r="B730" s="259"/>
      <c r="D730" s="259"/>
      <c r="E730" s="259"/>
      <c r="F730" s="259"/>
      <c r="G730" s="259"/>
      <c r="H730" s="259"/>
      <c r="I730" s="261"/>
      <c r="J730" s="261"/>
      <c r="K730" s="261"/>
      <c r="L730" s="259"/>
      <c r="M730" s="259"/>
      <c r="N730" s="259"/>
      <c r="O730" s="259"/>
      <c r="P730" s="261"/>
      <c r="Q730" s="261"/>
      <c r="R730" s="259"/>
      <c r="S730" s="259"/>
      <c r="T730" s="259"/>
      <c r="U730" s="259"/>
      <c r="V730" s="259"/>
      <c r="W730" s="261"/>
      <c r="X730" s="261"/>
      <c r="Y730" s="259"/>
      <c r="Z730" s="259"/>
      <c r="AA730" s="259"/>
      <c r="AB730" s="259"/>
      <c r="AC730" s="259"/>
      <c r="AD730" s="261"/>
      <c r="AE730" s="261"/>
      <c r="AF730" s="261"/>
      <c r="AG730" s="259"/>
      <c r="AU730" s="45"/>
    </row>
    <row r="731" spans="2:47" ht="14.25" customHeight="1">
      <c r="B731" s="259"/>
      <c r="D731" s="259"/>
      <c r="E731" s="259"/>
      <c r="F731" s="259"/>
      <c r="G731" s="259"/>
      <c r="H731" s="259"/>
      <c r="I731" s="261"/>
      <c r="J731" s="261"/>
      <c r="K731" s="261"/>
      <c r="L731" s="259"/>
      <c r="M731" s="259"/>
      <c r="N731" s="259"/>
      <c r="O731" s="259"/>
      <c r="P731" s="261"/>
      <c r="Q731" s="261"/>
      <c r="R731" s="259"/>
      <c r="S731" s="259"/>
      <c r="T731" s="259"/>
      <c r="U731" s="259"/>
      <c r="V731" s="259"/>
      <c r="W731" s="261"/>
      <c r="X731" s="261"/>
      <c r="Y731" s="259"/>
      <c r="Z731" s="259"/>
      <c r="AA731" s="259"/>
      <c r="AB731" s="259"/>
      <c r="AC731" s="259"/>
      <c r="AD731" s="261"/>
      <c r="AE731" s="261"/>
      <c r="AF731" s="261"/>
      <c r="AG731" s="259"/>
      <c r="AU731" s="45"/>
    </row>
    <row r="732" spans="2:47" ht="14.25" customHeight="1">
      <c r="B732" s="259"/>
      <c r="D732" s="259"/>
      <c r="E732" s="259"/>
      <c r="F732" s="259"/>
      <c r="G732" s="259"/>
      <c r="H732" s="259"/>
      <c r="I732" s="261"/>
      <c r="J732" s="261"/>
      <c r="K732" s="261"/>
      <c r="L732" s="259"/>
      <c r="M732" s="259"/>
      <c r="N732" s="259"/>
      <c r="O732" s="259"/>
      <c r="P732" s="261"/>
      <c r="Q732" s="261"/>
      <c r="R732" s="259"/>
      <c r="S732" s="259"/>
      <c r="T732" s="259"/>
      <c r="U732" s="259"/>
      <c r="V732" s="259"/>
      <c r="W732" s="261"/>
      <c r="X732" s="261"/>
      <c r="Y732" s="259"/>
      <c r="Z732" s="259"/>
      <c r="AA732" s="259"/>
      <c r="AB732" s="259"/>
      <c r="AC732" s="259"/>
      <c r="AD732" s="261"/>
      <c r="AE732" s="261"/>
      <c r="AF732" s="261"/>
      <c r="AG732" s="259"/>
      <c r="AU732" s="45"/>
    </row>
    <row r="733" spans="2:47" ht="14.25" customHeight="1">
      <c r="B733" s="259"/>
      <c r="D733" s="259"/>
      <c r="E733" s="259"/>
      <c r="F733" s="259"/>
      <c r="G733" s="259"/>
      <c r="H733" s="259"/>
      <c r="I733" s="261"/>
      <c r="J733" s="261"/>
      <c r="K733" s="261"/>
      <c r="L733" s="259"/>
      <c r="M733" s="259"/>
      <c r="N733" s="259"/>
      <c r="O733" s="259"/>
      <c r="P733" s="261"/>
      <c r="Q733" s="261"/>
      <c r="R733" s="259"/>
      <c r="S733" s="259"/>
      <c r="T733" s="259"/>
      <c r="U733" s="259"/>
      <c r="V733" s="259"/>
      <c r="W733" s="261"/>
      <c r="X733" s="261"/>
      <c r="Y733" s="259"/>
      <c r="Z733" s="259"/>
      <c r="AA733" s="259"/>
      <c r="AB733" s="259"/>
      <c r="AC733" s="259"/>
      <c r="AD733" s="261"/>
      <c r="AE733" s="261"/>
      <c r="AF733" s="261"/>
      <c r="AG733" s="259"/>
      <c r="AU733" s="45"/>
    </row>
    <row r="734" spans="2:47" ht="14.25" customHeight="1">
      <c r="B734" s="259"/>
      <c r="D734" s="259"/>
      <c r="E734" s="259"/>
      <c r="F734" s="259"/>
      <c r="G734" s="259"/>
      <c r="H734" s="259"/>
      <c r="I734" s="261"/>
      <c r="J734" s="261"/>
      <c r="K734" s="261"/>
      <c r="L734" s="259"/>
      <c r="M734" s="259"/>
      <c r="N734" s="259"/>
      <c r="O734" s="259"/>
      <c r="P734" s="261"/>
      <c r="Q734" s="261"/>
      <c r="R734" s="259"/>
      <c r="S734" s="259"/>
      <c r="T734" s="259"/>
      <c r="U734" s="259"/>
      <c r="V734" s="259"/>
      <c r="W734" s="261"/>
      <c r="X734" s="261"/>
      <c r="Y734" s="259"/>
      <c r="Z734" s="259"/>
      <c r="AA734" s="259"/>
      <c r="AB734" s="259"/>
      <c r="AC734" s="259"/>
      <c r="AD734" s="261"/>
      <c r="AE734" s="261"/>
      <c r="AF734" s="261"/>
      <c r="AG734" s="259"/>
      <c r="AU734" s="45"/>
    </row>
    <row r="735" spans="2:47" ht="14.25" customHeight="1">
      <c r="B735" s="259"/>
      <c r="D735" s="259"/>
      <c r="E735" s="259"/>
      <c r="F735" s="259"/>
      <c r="G735" s="259"/>
      <c r="H735" s="259"/>
      <c r="I735" s="261"/>
      <c r="J735" s="261"/>
      <c r="K735" s="261"/>
      <c r="L735" s="259"/>
      <c r="M735" s="259"/>
      <c r="N735" s="259"/>
      <c r="O735" s="259"/>
      <c r="P735" s="261"/>
      <c r="Q735" s="261"/>
      <c r="R735" s="259"/>
      <c r="S735" s="259"/>
      <c r="T735" s="259"/>
      <c r="U735" s="259"/>
      <c r="V735" s="259"/>
      <c r="W735" s="261"/>
      <c r="X735" s="261"/>
      <c r="Y735" s="259"/>
      <c r="Z735" s="259"/>
      <c r="AA735" s="259"/>
      <c r="AB735" s="259"/>
      <c r="AC735" s="259"/>
      <c r="AD735" s="261"/>
      <c r="AE735" s="261"/>
      <c r="AF735" s="261"/>
      <c r="AG735" s="259"/>
      <c r="AU735" s="45"/>
    </row>
    <row r="736" spans="2:47" ht="14.25" customHeight="1">
      <c r="B736" s="259"/>
      <c r="D736" s="259"/>
      <c r="E736" s="259"/>
      <c r="F736" s="259"/>
      <c r="G736" s="259"/>
      <c r="H736" s="259"/>
      <c r="I736" s="261"/>
      <c r="J736" s="261"/>
      <c r="K736" s="261"/>
      <c r="L736" s="259"/>
      <c r="M736" s="259"/>
      <c r="N736" s="259"/>
      <c r="O736" s="259"/>
      <c r="P736" s="261"/>
      <c r="Q736" s="261"/>
      <c r="R736" s="259"/>
      <c r="S736" s="259"/>
      <c r="T736" s="259"/>
      <c r="U736" s="259"/>
      <c r="V736" s="259"/>
      <c r="W736" s="261"/>
      <c r="X736" s="261"/>
      <c r="Y736" s="259"/>
      <c r="Z736" s="259"/>
      <c r="AA736" s="259"/>
      <c r="AB736" s="259"/>
      <c r="AC736" s="259"/>
      <c r="AD736" s="261"/>
      <c r="AE736" s="261"/>
      <c r="AF736" s="261"/>
      <c r="AG736" s="259"/>
      <c r="AU736" s="45"/>
    </row>
    <row r="737" spans="2:47" ht="14.25" customHeight="1">
      <c r="B737" s="259"/>
      <c r="D737" s="259"/>
      <c r="E737" s="259"/>
      <c r="F737" s="259"/>
      <c r="G737" s="259"/>
      <c r="H737" s="259"/>
      <c r="I737" s="261"/>
      <c r="J737" s="261"/>
      <c r="K737" s="261"/>
      <c r="L737" s="259"/>
      <c r="M737" s="259"/>
      <c r="N737" s="259"/>
      <c r="O737" s="259"/>
      <c r="P737" s="261"/>
      <c r="Q737" s="261"/>
      <c r="R737" s="259"/>
      <c r="S737" s="259"/>
      <c r="T737" s="259"/>
      <c r="U737" s="259"/>
      <c r="V737" s="259"/>
      <c r="W737" s="261"/>
      <c r="X737" s="261"/>
      <c r="Y737" s="259"/>
      <c r="Z737" s="259"/>
      <c r="AA737" s="259"/>
      <c r="AB737" s="259"/>
      <c r="AC737" s="259"/>
      <c r="AD737" s="261"/>
      <c r="AE737" s="261"/>
      <c r="AF737" s="261"/>
      <c r="AG737" s="259"/>
      <c r="AU737" s="45"/>
    </row>
    <row r="738" spans="2:47" ht="14.25" customHeight="1">
      <c r="B738" s="259"/>
      <c r="D738" s="259"/>
      <c r="E738" s="259"/>
      <c r="F738" s="259"/>
      <c r="G738" s="259"/>
      <c r="H738" s="259"/>
      <c r="I738" s="261"/>
      <c r="J738" s="261"/>
      <c r="K738" s="261"/>
      <c r="L738" s="259"/>
      <c r="M738" s="259"/>
      <c r="N738" s="259"/>
      <c r="O738" s="259"/>
      <c r="P738" s="261"/>
      <c r="Q738" s="261"/>
      <c r="R738" s="259"/>
      <c r="S738" s="259"/>
      <c r="T738" s="259"/>
      <c r="U738" s="259"/>
      <c r="V738" s="259"/>
      <c r="W738" s="261"/>
      <c r="X738" s="261"/>
      <c r="Y738" s="259"/>
      <c r="Z738" s="259"/>
      <c r="AA738" s="259"/>
      <c r="AB738" s="259"/>
      <c r="AC738" s="259"/>
      <c r="AD738" s="261"/>
      <c r="AE738" s="261"/>
      <c r="AF738" s="261"/>
      <c r="AG738" s="259"/>
      <c r="AU738" s="45"/>
    </row>
    <row r="739" spans="2:47" ht="14.25" customHeight="1">
      <c r="B739" s="259"/>
      <c r="D739" s="259"/>
      <c r="E739" s="259"/>
      <c r="F739" s="259"/>
      <c r="G739" s="259"/>
      <c r="H739" s="259"/>
      <c r="I739" s="261"/>
      <c r="J739" s="261"/>
      <c r="K739" s="261"/>
      <c r="L739" s="259"/>
      <c r="M739" s="259"/>
      <c r="N739" s="259"/>
      <c r="O739" s="259"/>
      <c r="P739" s="261"/>
      <c r="Q739" s="261"/>
      <c r="R739" s="259"/>
      <c r="S739" s="259"/>
      <c r="T739" s="259"/>
      <c r="U739" s="259"/>
      <c r="V739" s="259"/>
      <c r="W739" s="261"/>
      <c r="X739" s="261"/>
      <c r="Y739" s="259"/>
      <c r="Z739" s="259"/>
      <c r="AA739" s="259"/>
      <c r="AB739" s="259"/>
      <c r="AC739" s="259"/>
      <c r="AD739" s="261"/>
      <c r="AE739" s="261"/>
      <c r="AF739" s="261"/>
      <c r="AG739" s="259"/>
      <c r="AU739" s="45"/>
    </row>
    <row r="740" spans="2:47" ht="14.25" customHeight="1">
      <c r="B740" s="259"/>
      <c r="D740" s="259"/>
      <c r="E740" s="259"/>
      <c r="F740" s="259"/>
      <c r="G740" s="259"/>
      <c r="H740" s="259"/>
      <c r="I740" s="261"/>
      <c r="J740" s="261"/>
      <c r="K740" s="261"/>
      <c r="L740" s="259"/>
      <c r="M740" s="259"/>
      <c r="N740" s="259"/>
      <c r="O740" s="259"/>
      <c r="P740" s="261"/>
      <c r="Q740" s="261"/>
      <c r="R740" s="259"/>
      <c r="S740" s="259"/>
      <c r="T740" s="259"/>
      <c r="U740" s="259"/>
      <c r="V740" s="259"/>
      <c r="W740" s="261"/>
      <c r="X740" s="261"/>
      <c r="Y740" s="259"/>
      <c r="Z740" s="259"/>
      <c r="AA740" s="259"/>
      <c r="AB740" s="259"/>
      <c r="AC740" s="259"/>
      <c r="AD740" s="261"/>
      <c r="AE740" s="261"/>
      <c r="AF740" s="261"/>
      <c r="AG740" s="259"/>
      <c r="AU740" s="45"/>
    </row>
    <row r="741" spans="2:47" ht="14.25" customHeight="1">
      <c r="B741" s="259"/>
      <c r="D741" s="259"/>
      <c r="E741" s="259"/>
      <c r="F741" s="259"/>
      <c r="G741" s="259"/>
      <c r="H741" s="259"/>
      <c r="I741" s="261"/>
      <c r="J741" s="261"/>
      <c r="K741" s="261"/>
      <c r="L741" s="259"/>
      <c r="M741" s="259"/>
      <c r="N741" s="259"/>
      <c r="O741" s="259"/>
      <c r="P741" s="261"/>
      <c r="Q741" s="261"/>
      <c r="R741" s="259"/>
      <c r="S741" s="259"/>
      <c r="T741" s="259"/>
      <c r="U741" s="259"/>
      <c r="V741" s="259"/>
      <c r="W741" s="261"/>
      <c r="X741" s="261"/>
      <c r="Y741" s="259"/>
      <c r="Z741" s="259"/>
      <c r="AA741" s="259"/>
      <c r="AB741" s="259"/>
      <c r="AC741" s="259"/>
      <c r="AD741" s="261"/>
      <c r="AE741" s="261"/>
      <c r="AF741" s="261"/>
      <c r="AG741" s="259"/>
      <c r="AU741" s="45"/>
    </row>
    <row r="742" spans="2:47" ht="14.25" customHeight="1">
      <c r="B742" s="259"/>
      <c r="D742" s="259"/>
      <c r="E742" s="259"/>
      <c r="F742" s="259"/>
      <c r="G742" s="259"/>
      <c r="H742" s="259"/>
      <c r="I742" s="261"/>
      <c r="J742" s="261"/>
      <c r="K742" s="261"/>
      <c r="L742" s="259"/>
      <c r="M742" s="259"/>
      <c r="N742" s="259"/>
      <c r="O742" s="259"/>
      <c r="P742" s="261"/>
      <c r="Q742" s="261"/>
      <c r="R742" s="259"/>
      <c r="S742" s="259"/>
      <c r="T742" s="259"/>
      <c r="U742" s="259"/>
      <c r="V742" s="259"/>
      <c r="W742" s="261"/>
      <c r="X742" s="261"/>
      <c r="Y742" s="259"/>
      <c r="Z742" s="259"/>
      <c r="AA742" s="259"/>
      <c r="AB742" s="259"/>
      <c r="AC742" s="259"/>
      <c r="AD742" s="261"/>
      <c r="AE742" s="261"/>
      <c r="AF742" s="261"/>
      <c r="AG742" s="259"/>
      <c r="AU742" s="45"/>
    </row>
    <row r="743" spans="2:47" ht="14.25" customHeight="1">
      <c r="B743" s="259"/>
      <c r="D743" s="259"/>
      <c r="E743" s="259"/>
      <c r="F743" s="259"/>
      <c r="G743" s="259"/>
      <c r="H743" s="259"/>
      <c r="I743" s="261"/>
      <c r="J743" s="261"/>
      <c r="K743" s="261"/>
      <c r="L743" s="259"/>
      <c r="M743" s="259"/>
      <c r="N743" s="259"/>
      <c r="O743" s="259"/>
      <c r="P743" s="261"/>
      <c r="Q743" s="261"/>
      <c r="R743" s="259"/>
      <c r="S743" s="259"/>
      <c r="T743" s="259"/>
      <c r="U743" s="259"/>
      <c r="V743" s="259"/>
      <c r="W743" s="261"/>
      <c r="X743" s="261"/>
      <c r="Y743" s="259"/>
      <c r="Z743" s="259"/>
      <c r="AA743" s="259"/>
      <c r="AB743" s="259"/>
      <c r="AC743" s="259"/>
      <c r="AD743" s="261"/>
      <c r="AE743" s="261"/>
      <c r="AF743" s="261"/>
      <c r="AG743" s="259"/>
      <c r="AU743" s="45"/>
    </row>
    <row r="744" spans="2:47" ht="14.25" customHeight="1">
      <c r="B744" s="259"/>
      <c r="D744" s="259"/>
      <c r="E744" s="259"/>
      <c r="F744" s="259"/>
      <c r="G744" s="259"/>
      <c r="H744" s="259"/>
      <c r="I744" s="261"/>
      <c r="J744" s="261"/>
      <c r="K744" s="261"/>
      <c r="L744" s="259"/>
      <c r="M744" s="259"/>
      <c r="N744" s="259"/>
      <c r="O744" s="259"/>
      <c r="P744" s="261"/>
      <c r="Q744" s="261"/>
      <c r="R744" s="259"/>
      <c r="S744" s="259"/>
      <c r="T744" s="259"/>
      <c r="U744" s="259"/>
      <c r="V744" s="259"/>
      <c r="W744" s="261"/>
      <c r="X744" s="261"/>
      <c r="Y744" s="259"/>
      <c r="Z744" s="259"/>
      <c r="AA744" s="259"/>
      <c r="AB744" s="259"/>
      <c r="AC744" s="259"/>
      <c r="AD744" s="261"/>
      <c r="AE744" s="261"/>
      <c r="AF744" s="261"/>
      <c r="AG744" s="259"/>
      <c r="AU744" s="45"/>
    </row>
    <row r="745" spans="2:47" ht="14.25" customHeight="1">
      <c r="B745" s="259"/>
      <c r="D745" s="259"/>
      <c r="E745" s="259"/>
      <c r="F745" s="259"/>
      <c r="G745" s="259"/>
      <c r="H745" s="259"/>
      <c r="I745" s="261"/>
      <c r="J745" s="261"/>
      <c r="K745" s="261"/>
      <c r="L745" s="259"/>
      <c r="M745" s="259"/>
      <c r="N745" s="259"/>
      <c r="O745" s="259"/>
      <c r="P745" s="261"/>
      <c r="Q745" s="261"/>
      <c r="R745" s="259"/>
      <c r="S745" s="259"/>
      <c r="T745" s="259"/>
      <c r="U745" s="259"/>
      <c r="V745" s="259"/>
      <c r="W745" s="261"/>
      <c r="X745" s="261"/>
      <c r="Y745" s="259"/>
      <c r="Z745" s="259"/>
      <c r="AA745" s="259"/>
      <c r="AB745" s="259"/>
      <c r="AC745" s="259"/>
      <c r="AD745" s="261"/>
      <c r="AE745" s="261"/>
      <c r="AF745" s="261"/>
      <c r="AG745" s="259"/>
      <c r="AU745" s="45"/>
    </row>
    <row r="746" spans="2:47" ht="14.25" customHeight="1">
      <c r="B746" s="259"/>
      <c r="D746" s="259"/>
      <c r="E746" s="259"/>
      <c r="F746" s="259"/>
      <c r="G746" s="259"/>
      <c r="H746" s="259"/>
      <c r="I746" s="261"/>
      <c r="J746" s="261"/>
      <c r="K746" s="261"/>
      <c r="L746" s="259"/>
      <c r="M746" s="259"/>
      <c r="N746" s="259"/>
      <c r="O746" s="259"/>
      <c r="P746" s="261"/>
      <c r="Q746" s="261"/>
      <c r="R746" s="259"/>
      <c r="S746" s="259"/>
      <c r="T746" s="259"/>
      <c r="U746" s="259"/>
      <c r="V746" s="259"/>
      <c r="W746" s="261"/>
      <c r="X746" s="261"/>
      <c r="Y746" s="259"/>
      <c r="Z746" s="259"/>
      <c r="AA746" s="259"/>
      <c r="AB746" s="259"/>
      <c r="AC746" s="259"/>
      <c r="AD746" s="261"/>
      <c r="AE746" s="261"/>
      <c r="AF746" s="261"/>
      <c r="AG746" s="259"/>
      <c r="AU746" s="45"/>
    </row>
    <row r="747" spans="2:47" ht="14.25" customHeight="1">
      <c r="B747" s="259"/>
      <c r="D747" s="259"/>
      <c r="E747" s="259"/>
      <c r="F747" s="259"/>
      <c r="G747" s="259"/>
      <c r="H747" s="259"/>
      <c r="I747" s="261"/>
      <c r="J747" s="261"/>
      <c r="K747" s="261"/>
      <c r="L747" s="259"/>
      <c r="M747" s="259"/>
      <c r="N747" s="259"/>
      <c r="O747" s="259"/>
      <c r="P747" s="261"/>
      <c r="Q747" s="261"/>
      <c r="R747" s="259"/>
      <c r="S747" s="259"/>
      <c r="T747" s="259"/>
      <c r="U747" s="259"/>
      <c r="V747" s="259"/>
      <c r="W747" s="261"/>
      <c r="X747" s="261"/>
      <c r="Y747" s="259"/>
      <c r="Z747" s="259"/>
      <c r="AA747" s="259"/>
      <c r="AB747" s="259"/>
      <c r="AC747" s="259"/>
      <c r="AD747" s="261"/>
      <c r="AE747" s="261"/>
      <c r="AF747" s="261"/>
      <c r="AG747" s="259"/>
      <c r="AU747" s="45"/>
    </row>
    <row r="748" spans="2:47" ht="14.25" customHeight="1">
      <c r="B748" s="259"/>
      <c r="D748" s="259"/>
      <c r="E748" s="259"/>
      <c r="F748" s="259"/>
      <c r="G748" s="259"/>
      <c r="H748" s="259"/>
      <c r="I748" s="261"/>
      <c r="J748" s="261"/>
      <c r="K748" s="261"/>
      <c r="L748" s="259"/>
      <c r="M748" s="259"/>
      <c r="N748" s="259"/>
      <c r="O748" s="259"/>
      <c r="P748" s="261"/>
      <c r="Q748" s="261"/>
      <c r="R748" s="259"/>
      <c r="S748" s="259"/>
      <c r="T748" s="259"/>
      <c r="U748" s="259"/>
      <c r="V748" s="259"/>
      <c r="W748" s="261"/>
      <c r="X748" s="261"/>
      <c r="Y748" s="259"/>
      <c r="Z748" s="259"/>
      <c r="AA748" s="259"/>
      <c r="AB748" s="259"/>
      <c r="AC748" s="259"/>
      <c r="AD748" s="261"/>
      <c r="AE748" s="261"/>
      <c r="AF748" s="261"/>
      <c r="AG748" s="259"/>
      <c r="AU748" s="45"/>
    </row>
    <row r="749" spans="2:47" ht="14.25" customHeight="1">
      <c r="B749" s="259"/>
      <c r="D749" s="259"/>
      <c r="E749" s="259"/>
      <c r="F749" s="259"/>
      <c r="G749" s="259"/>
      <c r="H749" s="259"/>
      <c r="I749" s="261"/>
      <c r="J749" s="261"/>
      <c r="K749" s="261"/>
      <c r="L749" s="259"/>
      <c r="M749" s="259"/>
      <c r="N749" s="259"/>
      <c r="O749" s="259"/>
      <c r="P749" s="261"/>
      <c r="Q749" s="261"/>
      <c r="R749" s="259"/>
      <c r="S749" s="259"/>
      <c r="T749" s="259"/>
      <c r="U749" s="259"/>
      <c r="V749" s="259"/>
      <c r="W749" s="261"/>
      <c r="X749" s="261"/>
      <c r="Y749" s="259"/>
      <c r="Z749" s="259"/>
      <c r="AA749" s="259"/>
      <c r="AB749" s="259"/>
      <c r="AC749" s="259"/>
      <c r="AD749" s="261"/>
      <c r="AE749" s="261"/>
      <c r="AF749" s="261"/>
      <c r="AG749" s="259"/>
      <c r="AU749" s="45"/>
    </row>
    <row r="750" spans="2:47" ht="14.25" customHeight="1">
      <c r="B750" s="259"/>
      <c r="D750" s="259"/>
      <c r="E750" s="259"/>
      <c r="F750" s="259"/>
      <c r="G750" s="259"/>
      <c r="H750" s="259"/>
      <c r="I750" s="261"/>
      <c r="J750" s="261"/>
      <c r="K750" s="261"/>
      <c r="L750" s="259"/>
      <c r="M750" s="259"/>
      <c r="N750" s="259"/>
      <c r="O750" s="259"/>
      <c r="P750" s="261"/>
      <c r="Q750" s="261"/>
      <c r="R750" s="259"/>
      <c r="S750" s="259"/>
      <c r="T750" s="259"/>
      <c r="U750" s="259"/>
      <c r="V750" s="259"/>
      <c r="W750" s="261"/>
      <c r="X750" s="261"/>
      <c r="Y750" s="259"/>
      <c r="Z750" s="259"/>
      <c r="AA750" s="259"/>
      <c r="AB750" s="259"/>
      <c r="AC750" s="259"/>
      <c r="AD750" s="261"/>
      <c r="AE750" s="261"/>
      <c r="AF750" s="261"/>
      <c r="AG750" s="259"/>
      <c r="AU750" s="45"/>
    </row>
    <row r="751" spans="2:47" ht="14.25" customHeight="1">
      <c r="B751" s="259"/>
      <c r="D751" s="259"/>
      <c r="E751" s="259"/>
      <c r="F751" s="259"/>
      <c r="G751" s="259"/>
      <c r="H751" s="259"/>
      <c r="I751" s="261"/>
      <c r="J751" s="261"/>
      <c r="K751" s="261"/>
      <c r="L751" s="259"/>
      <c r="M751" s="259"/>
      <c r="N751" s="259"/>
      <c r="O751" s="259"/>
      <c r="P751" s="261"/>
      <c r="Q751" s="261"/>
      <c r="R751" s="259"/>
      <c r="S751" s="259"/>
      <c r="T751" s="259"/>
      <c r="U751" s="259"/>
      <c r="V751" s="259"/>
      <c r="W751" s="261"/>
      <c r="X751" s="261"/>
      <c r="Y751" s="259"/>
      <c r="Z751" s="259"/>
      <c r="AA751" s="259"/>
      <c r="AB751" s="259"/>
      <c r="AC751" s="259"/>
      <c r="AD751" s="261"/>
      <c r="AE751" s="261"/>
      <c r="AF751" s="261"/>
      <c r="AG751" s="259"/>
      <c r="AU751" s="45"/>
    </row>
    <row r="752" spans="2:47" ht="14.25" customHeight="1">
      <c r="B752" s="259"/>
      <c r="D752" s="259"/>
      <c r="E752" s="259"/>
      <c r="F752" s="259"/>
      <c r="G752" s="259"/>
      <c r="H752" s="259"/>
      <c r="I752" s="261"/>
      <c r="J752" s="261"/>
      <c r="K752" s="261"/>
      <c r="L752" s="259"/>
      <c r="M752" s="259"/>
      <c r="N752" s="259"/>
      <c r="O752" s="259"/>
      <c r="P752" s="261"/>
      <c r="Q752" s="261"/>
      <c r="R752" s="259"/>
      <c r="S752" s="259"/>
      <c r="T752" s="259"/>
      <c r="U752" s="259"/>
      <c r="V752" s="259"/>
      <c r="W752" s="261"/>
      <c r="X752" s="261"/>
      <c r="Y752" s="259"/>
      <c r="Z752" s="259"/>
      <c r="AA752" s="259"/>
      <c r="AB752" s="259"/>
      <c r="AC752" s="259"/>
      <c r="AD752" s="261"/>
      <c r="AE752" s="261"/>
      <c r="AF752" s="261"/>
      <c r="AG752" s="259"/>
      <c r="AU752" s="45"/>
    </row>
    <row r="753" spans="2:47" ht="14.25" customHeight="1">
      <c r="B753" s="259"/>
      <c r="D753" s="259"/>
      <c r="E753" s="259"/>
      <c r="F753" s="259"/>
      <c r="G753" s="259"/>
      <c r="H753" s="259"/>
      <c r="I753" s="261"/>
      <c r="J753" s="261"/>
      <c r="K753" s="261"/>
      <c r="L753" s="259"/>
      <c r="M753" s="259"/>
      <c r="N753" s="259"/>
      <c r="O753" s="259"/>
      <c r="P753" s="261"/>
      <c r="Q753" s="261"/>
      <c r="R753" s="259"/>
      <c r="S753" s="259"/>
      <c r="T753" s="259"/>
      <c r="U753" s="259"/>
      <c r="V753" s="259"/>
      <c r="W753" s="261"/>
      <c r="X753" s="261"/>
      <c r="Y753" s="259"/>
      <c r="Z753" s="259"/>
      <c r="AA753" s="259"/>
      <c r="AB753" s="259"/>
      <c r="AC753" s="259"/>
      <c r="AD753" s="261"/>
      <c r="AE753" s="261"/>
      <c r="AF753" s="261"/>
      <c r="AG753" s="259"/>
      <c r="AU753" s="45"/>
    </row>
    <row r="754" spans="2:47" ht="14.25" customHeight="1">
      <c r="B754" s="259"/>
      <c r="D754" s="259"/>
      <c r="E754" s="259"/>
      <c r="F754" s="259"/>
      <c r="G754" s="259"/>
      <c r="H754" s="259"/>
      <c r="I754" s="261"/>
      <c r="J754" s="261"/>
      <c r="K754" s="261"/>
      <c r="L754" s="259"/>
      <c r="M754" s="259"/>
      <c r="N754" s="259"/>
      <c r="O754" s="259"/>
      <c r="P754" s="261"/>
      <c r="Q754" s="261"/>
      <c r="R754" s="259"/>
      <c r="S754" s="259"/>
      <c r="T754" s="259"/>
      <c r="U754" s="259"/>
      <c r="V754" s="259"/>
      <c r="W754" s="261"/>
      <c r="X754" s="261"/>
      <c r="Y754" s="259"/>
      <c r="Z754" s="259"/>
      <c r="AA754" s="259"/>
      <c r="AB754" s="259"/>
      <c r="AC754" s="259"/>
      <c r="AD754" s="261"/>
      <c r="AE754" s="261"/>
      <c r="AF754" s="261"/>
      <c r="AG754" s="259"/>
      <c r="AU754" s="45"/>
    </row>
    <row r="755" spans="2:47" ht="14.25" customHeight="1">
      <c r="B755" s="259"/>
      <c r="D755" s="259"/>
      <c r="E755" s="259"/>
      <c r="F755" s="259"/>
      <c r="G755" s="259"/>
      <c r="H755" s="259"/>
      <c r="I755" s="261"/>
      <c r="J755" s="261"/>
      <c r="K755" s="261"/>
      <c r="L755" s="259"/>
      <c r="M755" s="259"/>
      <c r="N755" s="259"/>
      <c r="O755" s="259"/>
      <c r="P755" s="261"/>
      <c r="Q755" s="261"/>
      <c r="R755" s="259"/>
      <c r="S755" s="259"/>
      <c r="T755" s="259"/>
      <c r="U755" s="259"/>
      <c r="V755" s="259"/>
      <c r="W755" s="261"/>
      <c r="X755" s="261"/>
      <c r="Y755" s="259"/>
      <c r="Z755" s="259"/>
      <c r="AA755" s="259"/>
      <c r="AB755" s="259"/>
      <c r="AC755" s="259"/>
      <c r="AD755" s="261"/>
      <c r="AE755" s="261"/>
      <c r="AF755" s="261"/>
      <c r="AG755" s="259"/>
      <c r="AU755" s="45"/>
    </row>
    <row r="756" spans="2:47" ht="14.25" customHeight="1">
      <c r="B756" s="259"/>
      <c r="D756" s="259"/>
      <c r="E756" s="259"/>
      <c r="F756" s="259"/>
      <c r="G756" s="259"/>
      <c r="H756" s="259"/>
      <c r="I756" s="261"/>
      <c r="J756" s="261"/>
      <c r="K756" s="261"/>
      <c r="L756" s="259"/>
      <c r="M756" s="259"/>
      <c r="N756" s="259"/>
      <c r="O756" s="259"/>
      <c r="P756" s="261"/>
      <c r="Q756" s="261"/>
      <c r="R756" s="259"/>
      <c r="S756" s="259"/>
      <c r="T756" s="259"/>
      <c r="U756" s="259"/>
      <c r="V756" s="259"/>
      <c r="W756" s="261"/>
      <c r="X756" s="261"/>
      <c r="Y756" s="259"/>
      <c r="Z756" s="259"/>
      <c r="AA756" s="259"/>
      <c r="AB756" s="259"/>
      <c r="AC756" s="259"/>
      <c r="AD756" s="261"/>
      <c r="AE756" s="261"/>
      <c r="AF756" s="261"/>
      <c r="AG756" s="259"/>
      <c r="AU756" s="45"/>
    </row>
    <row r="757" spans="2:47" ht="14.25" customHeight="1">
      <c r="B757" s="259"/>
      <c r="D757" s="259"/>
      <c r="E757" s="259"/>
      <c r="F757" s="259"/>
      <c r="G757" s="259"/>
      <c r="H757" s="259"/>
      <c r="I757" s="261"/>
      <c r="J757" s="261"/>
      <c r="K757" s="261"/>
      <c r="L757" s="259"/>
      <c r="M757" s="259"/>
      <c r="N757" s="259"/>
      <c r="O757" s="259"/>
      <c r="P757" s="261"/>
      <c r="Q757" s="261"/>
      <c r="R757" s="259"/>
      <c r="S757" s="259"/>
      <c r="T757" s="259"/>
      <c r="U757" s="259"/>
      <c r="V757" s="259"/>
      <c r="W757" s="261"/>
      <c r="X757" s="261"/>
      <c r="Y757" s="259"/>
      <c r="Z757" s="259"/>
      <c r="AA757" s="259"/>
      <c r="AB757" s="259"/>
      <c r="AC757" s="259"/>
      <c r="AD757" s="261"/>
      <c r="AE757" s="261"/>
      <c r="AF757" s="261"/>
      <c r="AG757" s="259"/>
      <c r="AU757" s="45"/>
    </row>
    <row r="758" spans="2:47" ht="14.25" customHeight="1">
      <c r="B758" s="259"/>
      <c r="D758" s="259"/>
      <c r="E758" s="259"/>
      <c r="F758" s="259"/>
      <c r="G758" s="259"/>
      <c r="H758" s="259"/>
      <c r="I758" s="261"/>
      <c r="J758" s="261"/>
      <c r="K758" s="261"/>
      <c r="L758" s="259"/>
      <c r="M758" s="259"/>
      <c r="N758" s="259"/>
      <c r="O758" s="259"/>
      <c r="P758" s="261"/>
      <c r="Q758" s="261"/>
      <c r="R758" s="259"/>
      <c r="S758" s="259"/>
      <c r="T758" s="259"/>
      <c r="U758" s="259"/>
      <c r="V758" s="259"/>
      <c r="W758" s="261"/>
      <c r="X758" s="261"/>
      <c r="Y758" s="259"/>
      <c r="Z758" s="259"/>
      <c r="AA758" s="259"/>
      <c r="AB758" s="259"/>
      <c r="AC758" s="259"/>
      <c r="AD758" s="261"/>
      <c r="AE758" s="261"/>
      <c r="AF758" s="261"/>
      <c r="AG758" s="259"/>
      <c r="AU758" s="45"/>
    </row>
    <row r="759" spans="2:47" ht="14.25" customHeight="1">
      <c r="B759" s="259"/>
      <c r="D759" s="259"/>
      <c r="E759" s="259"/>
      <c r="F759" s="259"/>
      <c r="G759" s="259"/>
      <c r="H759" s="259"/>
      <c r="I759" s="261"/>
      <c r="J759" s="261"/>
      <c r="K759" s="261"/>
      <c r="L759" s="259"/>
      <c r="M759" s="259"/>
      <c r="N759" s="259"/>
      <c r="O759" s="259"/>
      <c r="P759" s="261"/>
      <c r="Q759" s="261"/>
      <c r="R759" s="259"/>
      <c r="S759" s="259"/>
      <c r="T759" s="259"/>
      <c r="U759" s="259"/>
      <c r="V759" s="259"/>
      <c r="W759" s="261"/>
      <c r="X759" s="261"/>
      <c r="Y759" s="259"/>
      <c r="Z759" s="259"/>
      <c r="AA759" s="259"/>
      <c r="AB759" s="259"/>
      <c r="AC759" s="259"/>
      <c r="AD759" s="261"/>
      <c r="AE759" s="261"/>
      <c r="AF759" s="261"/>
      <c r="AG759" s="259"/>
      <c r="AU759" s="45"/>
    </row>
    <row r="760" spans="2:47" ht="14.25" customHeight="1">
      <c r="B760" s="259"/>
      <c r="D760" s="259"/>
      <c r="E760" s="259"/>
      <c r="F760" s="259"/>
      <c r="G760" s="259"/>
      <c r="H760" s="259"/>
      <c r="I760" s="261"/>
      <c r="J760" s="261"/>
      <c r="K760" s="261"/>
      <c r="L760" s="259"/>
      <c r="M760" s="259"/>
      <c r="N760" s="259"/>
      <c r="O760" s="259"/>
      <c r="P760" s="261"/>
      <c r="Q760" s="261"/>
      <c r="R760" s="259"/>
      <c r="S760" s="259"/>
      <c r="T760" s="259"/>
      <c r="U760" s="259"/>
      <c r="V760" s="259"/>
      <c r="W760" s="261"/>
      <c r="X760" s="261"/>
      <c r="Y760" s="259"/>
      <c r="Z760" s="259"/>
      <c r="AA760" s="259"/>
      <c r="AB760" s="259"/>
      <c r="AC760" s="259"/>
      <c r="AD760" s="261"/>
      <c r="AE760" s="261"/>
      <c r="AF760" s="261"/>
      <c r="AG760" s="259"/>
      <c r="AU760" s="45"/>
    </row>
    <row r="761" spans="2:47" ht="14.25" customHeight="1">
      <c r="B761" s="259"/>
      <c r="D761" s="259"/>
      <c r="E761" s="259"/>
      <c r="F761" s="259"/>
      <c r="G761" s="259"/>
      <c r="H761" s="259"/>
      <c r="I761" s="261"/>
      <c r="J761" s="261"/>
      <c r="K761" s="261"/>
      <c r="L761" s="259"/>
      <c r="M761" s="259"/>
      <c r="N761" s="259"/>
      <c r="O761" s="259"/>
      <c r="P761" s="261"/>
      <c r="Q761" s="261"/>
      <c r="R761" s="259"/>
      <c r="S761" s="259"/>
      <c r="T761" s="259"/>
      <c r="U761" s="259"/>
      <c r="V761" s="259"/>
      <c r="W761" s="261"/>
      <c r="X761" s="261"/>
      <c r="Y761" s="259"/>
      <c r="Z761" s="259"/>
      <c r="AA761" s="259"/>
      <c r="AB761" s="259"/>
      <c r="AC761" s="259"/>
      <c r="AD761" s="261"/>
      <c r="AE761" s="261"/>
      <c r="AF761" s="261"/>
      <c r="AG761" s="259"/>
      <c r="AU761" s="45"/>
    </row>
    <row r="762" spans="2:47" ht="14.25" customHeight="1">
      <c r="B762" s="259"/>
      <c r="D762" s="259"/>
      <c r="E762" s="259"/>
      <c r="F762" s="259"/>
      <c r="G762" s="259"/>
      <c r="H762" s="259"/>
      <c r="I762" s="261"/>
      <c r="J762" s="261"/>
      <c r="K762" s="261"/>
      <c r="L762" s="259"/>
      <c r="M762" s="259"/>
      <c r="N762" s="259"/>
      <c r="O762" s="259"/>
      <c r="P762" s="261"/>
      <c r="Q762" s="261"/>
      <c r="R762" s="259"/>
      <c r="S762" s="259"/>
      <c r="T762" s="259"/>
      <c r="U762" s="259"/>
      <c r="V762" s="259"/>
      <c r="W762" s="261"/>
      <c r="X762" s="261"/>
      <c r="Y762" s="259"/>
      <c r="Z762" s="259"/>
      <c r="AA762" s="259"/>
      <c r="AB762" s="259"/>
      <c r="AC762" s="259"/>
      <c r="AD762" s="261"/>
      <c r="AE762" s="261"/>
      <c r="AF762" s="261"/>
      <c r="AG762" s="259"/>
      <c r="AU762" s="45"/>
    </row>
    <row r="763" spans="2:47" ht="14.25" customHeight="1">
      <c r="B763" s="259"/>
      <c r="D763" s="259"/>
      <c r="E763" s="259"/>
      <c r="F763" s="259"/>
      <c r="G763" s="259"/>
      <c r="H763" s="259"/>
      <c r="I763" s="261"/>
      <c r="J763" s="261"/>
      <c r="K763" s="261"/>
      <c r="L763" s="259"/>
      <c r="M763" s="259"/>
      <c r="N763" s="259"/>
      <c r="O763" s="259"/>
      <c r="P763" s="261"/>
      <c r="Q763" s="261"/>
      <c r="R763" s="259"/>
      <c r="S763" s="259"/>
      <c r="T763" s="259"/>
      <c r="U763" s="259"/>
      <c r="V763" s="259"/>
      <c r="W763" s="261"/>
      <c r="X763" s="261"/>
      <c r="Y763" s="259"/>
      <c r="Z763" s="259"/>
      <c r="AA763" s="259"/>
      <c r="AB763" s="259"/>
      <c r="AC763" s="259"/>
      <c r="AD763" s="261"/>
      <c r="AE763" s="261"/>
      <c r="AF763" s="261"/>
      <c r="AG763" s="259"/>
      <c r="AU763" s="45"/>
    </row>
    <row r="764" spans="2:47" ht="14.25" customHeight="1">
      <c r="B764" s="259"/>
      <c r="D764" s="259"/>
      <c r="E764" s="259"/>
      <c r="F764" s="259"/>
      <c r="G764" s="259"/>
      <c r="H764" s="259"/>
      <c r="I764" s="261"/>
      <c r="J764" s="261"/>
      <c r="K764" s="261"/>
      <c r="L764" s="259"/>
      <c r="M764" s="259"/>
      <c r="N764" s="259"/>
      <c r="O764" s="259"/>
      <c r="P764" s="261"/>
      <c r="Q764" s="261"/>
      <c r="R764" s="259"/>
      <c r="S764" s="259"/>
      <c r="T764" s="259"/>
      <c r="U764" s="259"/>
      <c r="V764" s="259"/>
      <c r="W764" s="261"/>
      <c r="X764" s="261"/>
      <c r="Y764" s="259"/>
      <c r="Z764" s="259"/>
      <c r="AA764" s="259"/>
      <c r="AB764" s="259"/>
      <c r="AC764" s="259"/>
      <c r="AD764" s="261"/>
      <c r="AE764" s="261"/>
      <c r="AF764" s="261"/>
      <c r="AG764" s="259"/>
      <c r="AU764" s="45"/>
    </row>
    <row r="765" spans="2:47" ht="14.25" customHeight="1">
      <c r="B765" s="259"/>
      <c r="D765" s="259"/>
      <c r="E765" s="259"/>
      <c r="F765" s="259"/>
      <c r="G765" s="259"/>
      <c r="H765" s="259"/>
      <c r="I765" s="261"/>
      <c r="J765" s="261"/>
      <c r="K765" s="261"/>
      <c r="L765" s="259"/>
      <c r="M765" s="259"/>
      <c r="N765" s="259"/>
      <c r="O765" s="259"/>
      <c r="P765" s="261"/>
      <c r="Q765" s="261"/>
      <c r="R765" s="259"/>
      <c r="S765" s="259"/>
      <c r="T765" s="259"/>
      <c r="U765" s="259"/>
      <c r="V765" s="259"/>
      <c r="W765" s="261"/>
      <c r="X765" s="261"/>
      <c r="Y765" s="259"/>
      <c r="Z765" s="259"/>
      <c r="AA765" s="259"/>
      <c r="AB765" s="259"/>
      <c r="AC765" s="259"/>
      <c r="AD765" s="261"/>
      <c r="AE765" s="261"/>
      <c r="AF765" s="261"/>
      <c r="AG765" s="259"/>
      <c r="AU765" s="45"/>
    </row>
    <row r="766" spans="2:47" ht="14.25" customHeight="1">
      <c r="B766" s="259"/>
      <c r="D766" s="259"/>
      <c r="E766" s="259"/>
      <c r="F766" s="259"/>
      <c r="G766" s="259"/>
      <c r="H766" s="259"/>
      <c r="I766" s="261"/>
      <c r="J766" s="261"/>
      <c r="K766" s="261"/>
      <c r="L766" s="259"/>
      <c r="M766" s="259"/>
      <c r="N766" s="259"/>
      <c r="O766" s="259"/>
      <c r="P766" s="261"/>
      <c r="Q766" s="261"/>
      <c r="R766" s="259"/>
      <c r="S766" s="259"/>
      <c r="T766" s="259"/>
      <c r="U766" s="259"/>
      <c r="V766" s="259"/>
      <c r="W766" s="261"/>
      <c r="X766" s="261"/>
      <c r="Y766" s="259"/>
      <c r="Z766" s="259"/>
      <c r="AA766" s="259"/>
      <c r="AB766" s="259"/>
      <c r="AC766" s="259"/>
      <c r="AD766" s="261"/>
      <c r="AE766" s="261"/>
      <c r="AF766" s="261"/>
      <c r="AG766" s="259"/>
      <c r="AU766" s="45"/>
    </row>
    <row r="767" spans="2:47" ht="14.25" customHeight="1">
      <c r="B767" s="259"/>
      <c r="D767" s="259"/>
      <c r="E767" s="259"/>
      <c r="F767" s="259"/>
      <c r="G767" s="259"/>
      <c r="H767" s="259"/>
      <c r="I767" s="261"/>
      <c r="J767" s="261"/>
      <c r="K767" s="261"/>
      <c r="L767" s="259"/>
      <c r="M767" s="259"/>
      <c r="N767" s="259"/>
      <c r="O767" s="259"/>
      <c r="P767" s="261"/>
      <c r="Q767" s="261"/>
      <c r="R767" s="259"/>
      <c r="S767" s="259"/>
      <c r="T767" s="259"/>
      <c r="U767" s="259"/>
      <c r="V767" s="259"/>
      <c r="W767" s="261"/>
      <c r="X767" s="261"/>
      <c r="Y767" s="259"/>
      <c r="Z767" s="259"/>
      <c r="AA767" s="259"/>
      <c r="AB767" s="259"/>
      <c r="AC767" s="259"/>
      <c r="AD767" s="261"/>
      <c r="AE767" s="261"/>
      <c r="AF767" s="261"/>
      <c r="AG767" s="259"/>
      <c r="AU767" s="45"/>
    </row>
    <row r="768" spans="2:47" ht="14.25" customHeight="1">
      <c r="B768" s="259"/>
      <c r="D768" s="259"/>
      <c r="E768" s="259"/>
      <c r="F768" s="259"/>
      <c r="G768" s="259"/>
      <c r="H768" s="259"/>
      <c r="I768" s="261"/>
      <c r="J768" s="261"/>
      <c r="K768" s="261"/>
      <c r="L768" s="259"/>
      <c r="M768" s="259"/>
      <c r="N768" s="259"/>
      <c r="O768" s="259"/>
      <c r="P768" s="261"/>
      <c r="Q768" s="261"/>
      <c r="R768" s="259"/>
      <c r="S768" s="259"/>
      <c r="T768" s="259"/>
      <c r="U768" s="259"/>
      <c r="V768" s="259"/>
      <c r="W768" s="261"/>
      <c r="X768" s="261"/>
      <c r="Y768" s="259"/>
      <c r="Z768" s="259"/>
      <c r="AA768" s="259"/>
      <c r="AB768" s="259"/>
      <c r="AC768" s="259"/>
      <c r="AD768" s="261"/>
      <c r="AE768" s="261"/>
      <c r="AF768" s="261"/>
      <c r="AG768" s="259"/>
      <c r="AU768" s="45"/>
    </row>
    <row r="769" spans="2:47" ht="14.25" customHeight="1">
      <c r="B769" s="259"/>
      <c r="D769" s="259"/>
      <c r="E769" s="259"/>
      <c r="F769" s="259"/>
      <c r="G769" s="259"/>
      <c r="H769" s="259"/>
      <c r="I769" s="261"/>
      <c r="J769" s="261"/>
      <c r="K769" s="261"/>
      <c r="L769" s="259"/>
      <c r="M769" s="259"/>
      <c r="N769" s="259"/>
      <c r="O769" s="259"/>
      <c r="P769" s="261"/>
      <c r="Q769" s="261"/>
      <c r="R769" s="259"/>
      <c r="S769" s="259"/>
      <c r="T769" s="259"/>
      <c r="U769" s="259"/>
      <c r="V769" s="259"/>
      <c r="W769" s="261"/>
      <c r="X769" s="261"/>
      <c r="Y769" s="259"/>
      <c r="Z769" s="259"/>
      <c r="AA769" s="259"/>
      <c r="AB769" s="259"/>
      <c r="AC769" s="259"/>
      <c r="AD769" s="261"/>
      <c r="AE769" s="261"/>
      <c r="AF769" s="261"/>
      <c r="AG769" s="259"/>
      <c r="AU769" s="45"/>
    </row>
    <row r="770" spans="2:47" ht="14.25" customHeight="1">
      <c r="B770" s="259"/>
      <c r="D770" s="259"/>
      <c r="E770" s="259"/>
      <c r="F770" s="259"/>
      <c r="G770" s="259"/>
      <c r="H770" s="259"/>
      <c r="I770" s="261"/>
      <c r="J770" s="261"/>
      <c r="K770" s="261"/>
      <c r="L770" s="259"/>
      <c r="M770" s="259"/>
      <c r="N770" s="259"/>
      <c r="O770" s="259"/>
      <c r="P770" s="261"/>
      <c r="Q770" s="261"/>
      <c r="R770" s="259"/>
      <c r="S770" s="259"/>
      <c r="T770" s="259"/>
      <c r="U770" s="259"/>
      <c r="V770" s="259"/>
      <c r="W770" s="261"/>
      <c r="X770" s="261"/>
      <c r="Y770" s="259"/>
      <c r="Z770" s="259"/>
      <c r="AA770" s="259"/>
      <c r="AB770" s="259"/>
      <c r="AC770" s="259"/>
      <c r="AD770" s="261"/>
      <c r="AE770" s="261"/>
      <c r="AF770" s="261"/>
      <c r="AG770" s="259"/>
      <c r="AU770" s="45"/>
    </row>
    <row r="771" spans="2:47" ht="14.25" customHeight="1">
      <c r="B771" s="259"/>
      <c r="D771" s="259"/>
      <c r="E771" s="259"/>
      <c r="F771" s="259"/>
      <c r="G771" s="259"/>
      <c r="H771" s="259"/>
      <c r="I771" s="261"/>
      <c r="J771" s="261"/>
      <c r="K771" s="261"/>
      <c r="L771" s="259"/>
      <c r="M771" s="259"/>
      <c r="N771" s="259"/>
      <c r="O771" s="259"/>
      <c r="P771" s="261"/>
      <c r="Q771" s="261"/>
      <c r="R771" s="259"/>
      <c r="S771" s="259"/>
      <c r="T771" s="259"/>
      <c r="U771" s="259"/>
      <c r="V771" s="259"/>
      <c r="W771" s="261"/>
      <c r="X771" s="261"/>
      <c r="Y771" s="259"/>
      <c r="Z771" s="259"/>
      <c r="AA771" s="259"/>
      <c r="AB771" s="259"/>
      <c r="AC771" s="259"/>
      <c r="AD771" s="261"/>
      <c r="AE771" s="261"/>
      <c r="AF771" s="261"/>
      <c r="AG771" s="259"/>
      <c r="AU771" s="45"/>
    </row>
    <row r="772" spans="2:47" ht="14.25" customHeight="1">
      <c r="B772" s="259"/>
      <c r="D772" s="259"/>
      <c r="E772" s="259"/>
      <c r="F772" s="259"/>
      <c r="G772" s="259"/>
      <c r="H772" s="259"/>
      <c r="I772" s="261"/>
      <c r="J772" s="261"/>
      <c r="K772" s="261"/>
      <c r="L772" s="259"/>
      <c r="M772" s="259"/>
      <c r="N772" s="259"/>
      <c r="O772" s="259"/>
      <c r="P772" s="261"/>
      <c r="Q772" s="261"/>
      <c r="R772" s="259"/>
      <c r="S772" s="259"/>
      <c r="T772" s="259"/>
      <c r="U772" s="259"/>
      <c r="V772" s="259"/>
      <c r="W772" s="261"/>
      <c r="X772" s="261"/>
      <c r="Y772" s="259"/>
      <c r="Z772" s="259"/>
      <c r="AA772" s="259"/>
      <c r="AB772" s="259"/>
      <c r="AC772" s="259"/>
      <c r="AD772" s="261"/>
      <c r="AE772" s="261"/>
      <c r="AF772" s="261"/>
      <c r="AG772" s="259"/>
      <c r="AU772" s="45"/>
    </row>
    <row r="773" spans="2:47" ht="14.25" customHeight="1">
      <c r="B773" s="259"/>
      <c r="D773" s="259"/>
      <c r="E773" s="259"/>
      <c r="F773" s="259"/>
      <c r="G773" s="259"/>
      <c r="H773" s="259"/>
      <c r="I773" s="261"/>
      <c r="J773" s="261"/>
      <c r="K773" s="261"/>
      <c r="L773" s="259"/>
      <c r="M773" s="259"/>
      <c r="N773" s="259"/>
      <c r="O773" s="259"/>
      <c r="P773" s="261"/>
      <c r="Q773" s="261"/>
      <c r="R773" s="259"/>
      <c r="S773" s="259"/>
      <c r="T773" s="259"/>
      <c r="U773" s="259"/>
      <c r="V773" s="259"/>
      <c r="W773" s="261"/>
      <c r="X773" s="261"/>
      <c r="Y773" s="259"/>
      <c r="Z773" s="259"/>
      <c r="AA773" s="259"/>
      <c r="AB773" s="259"/>
      <c r="AC773" s="259"/>
      <c r="AD773" s="261"/>
      <c r="AE773" s="261"/>
      <c r="AF773" s="261"/>
      <c r="AG773" s="259"/>
      <c r="AU773" s="45"/>
    </row>
    <row r="774" spans="2:47" ht="14.25" customHeight="1">
      <c r="B774" s="259"/>
      <c r="D774" s="259"/>
      <c r="E774" s="259"/>
      <c r="F774" s="259"/>
      <c r="G774" s="259"/>
      <c r="H774" s="259"/>
      <c r="I774" s="261"/>
      <c r="J774" s="261"/>
      <c r="K774" s="261"/>
      <c r="L774" s="259"/>
      <c r="M774" s="259"/>
      <c r="N774" s="259"/>
      <c r="O774" s="259"/>
      <c r="P774" s="261"/>
      <c r="Q774" s="261"/>
      <c r="R774" s="259"/>
      <c r="S774" s="259"/>
      <c r="T774" s="259"/>
      <c r="U774" s="259"/>
      <c r="V774" s="259"/>
      <c r="W774" s="261"/>
      <c r="X774" s="261"/>
      <c r="Y774" s="259"/>
      <c r="Z774" s="259"/>
      <c r="AA774" s="259"/>
      <c r="AB774" s="259"/>
      <c r="AC774" s="259"/>
      <c r="AD774" s="261"/>
      <c r="AE774" s="261"/>
      <c r="AF774" s="261"/>
      <c r="AG774" s="259"/>
      <c r="AU774" s="45"/>
    </row>
    <row r="775" spans="2:47" ht="14.25" customHeight="1">
      <c r="B775" s="259"/>
      <c r="D775" s="259"/>
      <c r="E775" s="259"/>
      <c r="F775" s="259"/>
      <c r="G775" s="259"/>
      <c r="H775" s="259"/>
      <c r="I775" s="261"/>
      <c r="J775" s="261"/>
      <c r="K775" s="261"/>
      <c r="L775" s="259"/>
      <c r="M775" s="259"/>
      <c r="N775" s="259"/>
      <c r="O775" s="259"/>
      <c r="P775" s="261"/>
      <c r="Q775" s="261"/>
      <c r="R775" s="259"/>
      <c r="S775" s="259"/>
      <c r="T775" s="259"/>
      <c r="U775" s="259"/>
      <c r="V775" s="259"/>
      <c r="W775" s="261"/>
      <c r="X775" s="261"/>
      <c r="Y775" s="259"/>
      <c r="Z775" s="259"/>
      <c r="AA775" s="259"/>
      <c r="AB775" s="259"/>
      <c r="AC775" s="259"/>
      <c r="AD775" s="261"/>
      <c r="AE775" s="261"/>
      <c r="AF775" s="261"/>
      <c r="AG775" s="259"/>
      <c r="AU775" s="45"/>
    </row>
    <row r="776" spans="2:47" ht="14.25" customHeight="1">
      <c r="B776" s="259"/>
      <c r="D776" s="259"/>
      <c r="E776" s="259"/>
      <c r="F776" s="259"/>
      <c r="G776" s="259"/>
      <c r="H776" s="259"/>
      <c r="I776" s="261"/>
      <c r="J776" s="261"/>
      <c r="K776" s="261"/>
      <c r="L776" s="259"/>
      <c r="M776" s="259"/>
      <c r="N776" s="259"/>
      <c r="O776" s="259"/>
      <c r="P776" s="261"/>
      <c r="Q776" s="261"/>
      <c r="R776" s="259"/>
      <c r="S776" s="259"/>
      <c r="T776" s="259"/>
      <c r="U776" s="259"/>
      <c r="V776" s="259"/>
      <c r="W776" s="261"/>
      <c r="X776" s="261"/>
      <c r="Y776" s="259"/>
      <c r="Z776" s="259"/>
      <c r="AA776" s="259"/>
      <c r="AB776" s="259"/>
      <c r="AC776" s="259"/>
      <c r="AD776" s="261"/>
      <c r="AE776" s="261"/>
      <c r="AF776" s="261"/>
      <c r="AG776" s="259"/>
      <c r="AU776" s="45"/>
    </row>
    <row r="777" spans="2:47" ht="14.25" customHeight="1">
      <c r="B777" s="259"/>
      <c r="D777" s="259"/>
      <c r="E777" s="259"/>
      <c r="F777" s="259"/>
      <c r="G777" s="259"/>
      <c r="H777" s="259"/>
      <c r="I777" s="261"/>
      <c r="J777" s="261"/>
      <c r="K777" s="261"/>
      <c r="L777" s="259"/>
      <c r="M777" s="259"/>
      <c r="N777" s="259"/>
      <c r="O777" s="259"/>
      <c r="P777" s="261"/>
      <c r="Q777" s="261"/>
      <c r="R777" s="259"/>
      <c r="S777" s="259"/>
      <c r="T777" s="259"/>
      <c r="U777" s="259"/>
      <c r="V777" s="259"/>
      <c r="W777" s="261"/>
      <c r="X777" s="261"/>
      <c r="Y777" s="259"/>
      <c r="Z777" s="259"/>
      <c r="AA777" s="259"/>
      <c r="AB777" s="259"/>
      <c r="AC777" s="259"/>
      <c r="AD777" s="261"/>
      <c r="AE777" s="261"/>
      <c r="AF777" s="261"/>
      <c r="AG777" s="259"/>
      <c r="AU777" s="45"/>
    </row>
    <row r="778" spans="2:47" ht="14.25" customHeight="1">
      <c r="B778" s="259"/>
      <c r="D778" s="259"/>
      <c r="E778" s="259"/>
      <c r="F778" s="259"/>
      <c r="G778" s="259"/>
      <c r="H778" s="259"/>
      <c r="I778" s="261"/>
      <c r="J778" s="261"/>
      <c r="K778" s="261"/>
      <c r="L778" s="259"/>
      <c r="M778" s="259"/>
      <c r="N778" s="259"/>
      <c r="O778" s="259"/>
      <c r="P778" s="261"/>
      <c r="Q778" s="261"/>
      <c r="R778" s="259"/>
      <c r="S778" s="259"/>
      <c r="T778" s="259"/>
      <c r="U778" s="259"/>
      <c r="V778" s="259"/>
      <c r="W778" s="261"/>
      <c r="X778" s="261"/>
      <c r="Y778" s="259"/>
      <c r="Z778" s="259"/>
      <c r="AA778" s="259"/>
      <c r="AB778" s="259"/>
      <c r="AC778" s="259"/>
      <c r="AD778" s="261"/>
      <c r="AE778" s="261"/>
      <c r="AF778" s="261"/>
      <c r="AG778" s="259"/>
      <c r="AU778" s="45"/>
    </row>
    <row r="779" spans="2:47" ht="14.25" customHeight="1">
      <c r="B779" s="259"/>
      <c r="D779" s="259"/>
      <c r="E779" s="259"/>
      <c r="F779" s="259"/>
      <c r="G779" s="259"/>
      <c r="H779" s="259"/>
      <c r="I779" s="261"/>
      <c r="J779" s="261"/>
      <c r="K779" s="261"/>
      <c r="L779" s="259"/>
      <c r="M779" s="259"/>
      <c r="N779" s="259"/>
      <c r="O779" s="259"/>
      <c r="P779" s="261"/>
      <c r="Q779" s="261"/>
      <c r="R779" s="259"/>
      <c r="S779" s="259"/>
      <c r="T779" s="259"/>
      <c r="U779" s="259"/>
      <c r="V779" s="259"/>
      <c r="W779" s="261"/>
      <c r="X779" s="261"/>
      <c r="Y779" s="259"/>
      <c r="Z779" s="259"/>
      <c r="AA779" s="259"/>
      <c r="AB779" s="259"/>
      <c r="AC779" s="259"/>
      <c r="AD779" s="261"/>
      <c r="AE779" s="261"/>
      <c r="AF779" s="261"/>
      <c r="AG779" s="259"/>
      <c r="AU779" s="45"/>
    </row>
    <row r="780" spans="2:47" ht="14.25" customHeight="1">
      <c r="B780" s="259"/>
      <c r="D780" s="259"/>
      <c r="E780" s="259"/>
      <c r="F780" s="259"/>
      <c r="G780" s="259"/>
      <c r="H780" s="259"/>
      <c r="I780" s="261"/>
      <c r="J780" s="261"/>
      <c r="K780" s="261"/>
      <c r="L780" s="259"/>
      <c r="M780" s="259"/>
      <c r="N780" s="259"/>
      <c r="O780" s="259"/>
      <c r="P780" s="261"/>
      <c r="Q780" s="261"/>
      <c r="R780" s="259"/>
      <c r="S780" s="259"/>
      <c r="T780" s="259"/>
      <c r="U780" s="259"/>
      <c r="V780" s="259"/>
      <c r="W780" s="261"/>
      <c r="X780" s="261"/>
      <c r="Y780" s="259"/>
      <c r="Z780" s="259"/>
      <c r="AA780" s="259"/>
      <c r="AB780" s="259"/>
      <c r="AC780" s="259"/>
      <c r="AD780" s="261"/>
      <c r="AE780" s="261"/>
      <c r="AF780" s="261"/>
      <c r="AG780" s="259"/>
      <c r="AU780" s="45"/>
    </row>
    <row r="781" spans="2:47" ht="14.25" customHeight="1">
      <c r="B781" s="259"/>
      <c r="D781" s="259"/>
      <c r="E781" s="259"/>
      <c r="F781" s="259"/>
      <c r="G781" s="259"/>
      <c r="H781" s="259"/>
      <c r="I781" s="261"/>
      <c r="J781" s="261"/>
      <c r="K781" s="261"/>
      <c r="L781" s="259"/>
      <c r="M781" s="259"/>
      <c r="N781" s="259"/>
      <c r="O781" s="259"/>
      <c r="P781" s="261"/>
      <c r="Q781" s="261"/>
      <c r="R781" s="259"/>
      <c r="S781" s="259"/>
      <c r="T781" s="259"/>
      <c r="U781" s="259"/>
      <c r="V781" s="259"/>
      <c r="W781" s="261"/>
      <c r="X781" s="261"/>
      <c r="Y781" s="259"/>
      <c r="Z781" s="259"/>
      <c r="AA781" s="259"/>
      <c r="AB781" s="259"/>
      <c r="AC781" s="259"/>
      <c r="AD781" s="261"/>
      <c r="AE781" s="261"/>
      <c r="AF781" s="261"/>
      <c r="AG781" s="259"/>
      <c r="AU781" s="45"/>
    </row>
    <row r="782" spans="2:47" ht="14.25" customHeight="1">
      <c r="B782" s="259"/>
      <c r="D782" s="259"/>
      <c r="E782" s="259"/>
      <c r="F782" s="259"/>
      <c r="G782" s="259"/>
      <c r="H782" s="259"/>
      <c r="I782" s="261"/>
      <c r="J782" s="261"/>
      <c r="K782" s="261"/>
      <c r="L782" s="259"/>
      <c r="M782" s="259"/>
      <c r="N782" s="259"/>
      <c r="O782" s="259"/>
      <c r="P782" s="261"/>
      <c r="Q782" s="261"/>
      <c r="R782" s="259"/>
      <c r="S782" s="259"/>
      <c r="T782" s="259"/>
      <c r="U782" s="259"/>
      <c r="V782" s="259"/>
      <c r="W782" s="261"/>
      <c r="X782" s="261"/>
      <c r="Y782" s="259"/>
      <c r="Z782" s="259"/>
      <c r="AA782" s="259"/>
      <c r="AB782" s="259"/>
      <c r="AC782" s="259"/>
      <c r="AD782" s="261"/>
      <c r="AE782" s="261"/>
      <c r="AF782" s="261"/>
      <c r="AG782" s="259"/>
      <c r="AU782" s="45"/>
    </row>
    <row r="783" spans="2:47" ht="14.25" customHeight="1">
      <c r="B783" s="259"/>
      <c r="D783" s="259"/>
      <c r="E783" s="259"/>
      <c r="F783" s="259"/>
      <c r="G783" s="259"/>
      <c r="H783" s="259"/>
      <c r="I783" s="261"/>
      <c r="J783" s="261"/>
      <c r="K783" s="261"/>
      <c r="L783" s="259"/>
      <c r="M783" s="259"/>
      <c r="N783" s="259"/>
      <c r="O783" s="259"/>
      <c r="P783" s="261"/>
      <c r="Q783" s="261"/>
      <c r="R783" s="259"/>
      <c r="S783" s="259"/>
      <c r="T783" s="259"/>
      <c r="U783" s="259"/>
      <c r="V783" s="259"/>
      <c r="W783" s="261"/>
      <c r="X783" s="261"/>
      <c r="Y783" s="259"/>
      <c r="Z783" s="259"/>
      <c r="AA783" s="259"/>
      <c r="AB783" s="259"/>
      <c r="AC783" s="259"/>
      <c r="AD783" s="261"/>
      <c r="AE783" s="261"/>
      <c r="AF783" s="261"/>
      <c r="AG783" s="259"/>
      <c r="AU783" s="45"/>
    </row>
    <row r="784" spans="2:47" ht="14.25" customHeight="1">
      <c r="B784" s="259"/>
      <c r="D784" s="259"/>
      <c r="E784" s="259"/>
      <c r="F784" s="259"/>
      <c r="G784" s="259"/>
      <c r="H784" s="259"/>
      <c r="I784" s="261"/>
      <c r="J784" s="261"/>
      <c r="K784" s="261"/>
      <c r="L784" s="259"/>
      <c r="M784" s="259"/>
      <c r="N784" s="259"/>
      <c r="O784" s="259"/>
      <c r="P784" s="261"/>
      <c r="Q784" s="261"/>
      <c r="R784" s="259"/>
      <c r="S784" s="259"/>
      <c r="T784" s="259"/>
      <c r="U784" s="259"/>
      <c r="V784" s="259"/>
      <c r="W784" s="261"/>
      <c r="X784" s="261"/>
      <c r="Y784" s="259"/>
      <c r="Z784" s="259"/>
      <c r="AA784" s="259"/>
      <c r="AB784" s="259"/>
      <c r="AC784" s="259"/>
      <c r="AD784" s="261"/>
      <c r="AE784" s="261"/>
      <c r="AF784" s="261"/>
      <c r="AG784" s="259"/>
      <c r="AU784" s="45"/>
    </row>
    <row r="785" spans="2:47" ht="14.25" customHeight="1">
      <c r="B785" s="259"/>
      <c r="D785" s="259"/>
      <c r="E785" s="259"/>
      <c r="F785" s="259"/>
      <c r="G785" s="259"/>
      <c r="H785" s="259"/>
      <c r="I785" s="261"/>
      <c r="J785" s="261"/>
      <c r="K785" s="261"/>
      <c r="L785" s="259"/>
      <c r="M785" s="259"/>
      <c r="N785" s="259"/>
      <c r="O785" s="259"/>
      <c r="P785" s="261"/>
      <c r="Q785" s="261"/>
      <c r="R785" s="259"/>
      <c r="S785" s="259"/>
      <c r="T785" s="259"/>
      <c r="U785" s="259"/>
      <c r="V785" s="259"/>
      <c r="W785" s="261"/>
      <c r="X785" s="261"/>
      <c r="Y785" s="259"/>
      <c r="Z785" s="259"/>
      <c r="AA785" s="259"/>
      <c r="AB785" s="259"/>
      <c r="AC785" s="259"/>
      <c r="AD785" s="261"/>
      <c r="AE785" s="261"/>
      <c r="AF785" s="261"/>
      <c r="AG785" s="259"/>
      <c r="AU785" s="45"/>
    </row>
    <row r="786" spans="2:47" ht="14.25" customHeight="1">
      <c r="B786" s="259"/>
      <c r="D786" s="259"/>
      <c r="E786" s="259"/>
      <c r="F786" s="259"/>
      <c r="G786" s="259"/>
      <c r="H786" s="259"/>
      <c r="I786" s="261"/>
      <c r="J786" s="261"/>
      <c r="K786" s="261"/>
      <c r="L786" s="259"/>
      <c r="M786" s="259"/>
      <c r="N786" s="259"/>
      <c r="O786" s="259"/>
      <c r="P786" s="261"/>
      <c r="Q786" s="261"/>
      <c r="R786" s="259"/>
      <c r="S786" s="259"/>
      <c r="T786" s="259"/>
      <c r="U786" s="259"/>
      <c r="V786" s="259"/>
      <c r="W786" s="261"/>
      <c r="X786" s="261"/>
      <c r="Y786" s="259"/>
      <c r="Z786" s="259"/>
      <c r="AA786" s="259"/>
      <c r="AB786" s="259"/>
      <c r="AC786" s="259"/>
      <c r="AD786" s="261"/>
      <c r="AE786" s="261"/>
      <c r="AF786" s="261"/>
      <c r="AG786" s="259"/>
      <c r="AU786" s="45"/>
    </row>
    <row r="787" spans="2:47" ht="14.25" customHeight="1">
      <c r="B787" s="259"/>
      <c r="D787" s="259"/>
      <c r="E787" s="259"/>
      <c r="F787" s="259"/>
      <c r="G787" s="259"/>
      <c r="H787" s="259"/>
      <c r="I787" s="261"/>
      <c r="J787" s="261"/>
      <c r="K787" s="261"/>
      <c r="L787" s="259"/>
      <c r="M787" s="259"/>
      <c r="N787" s="259"/>
      <c r="O787" s="259"/>
      <c r="P787" s="261"/>
      <c r="Q787" s="261"/>
      <c r="R787" s="259"/>
      <c r="S787" s="259"/>
      <c r="T787" s="259"/>
      <c r="U787" s="259"/>
      <c r="V787" s="259"/>
      <c r="W787" s="261"/>
      <c r="X787" s="261"/>
      <c r="Y787" s="259"/>
      <c r="Z787" s="259"/>
      <c r="AA787" s="259"/>
      <c r="AB787" s="259"/>
      <c r="AC787" s="259"/>
      <c r="AD787" s="261"/>
      <c r="AE787" s="261"/>
      <c r="AF787" s="261"/>
      <c r="AG787" s="259"/>
      <c r="AU787" s="45"/>
    </row>
    <row r="788" spans="2:47" ht="14.25" customHeight="1">
      <c r="B788" s="259"/>
      <c r="D788" s="259"/>
      <c r="E788" s="259"/>
      <c r="F788" s="259"/>
      <c r="G788" s="259"/>
      <c r="H788" s="259"/>
      <c r="I788" s="261"/>
      <c r="J788" s="261"/>
      <c r="K788" s="261"/>
      <c r="L788" s="259"/>
      <c r="M788" s="259"/>
      <c r="N788" s="259"/>
      <c r="O788" s="259"/>
      <c r="P788" s="261"/>
      <c r="Q788" s="261"/>
      <c r="R788" s="259"/>
      <c r="S788" s="259"/>
      <c r="T788" s="259"/>
      <c r="U788" s="259"/>
      <c r="V788" s="259"/>
      <c r="W788" s="261"/>
      <c r="X788" s="261"/>
      <c r="Y788" s="259"/>
      <c r="Z788" s="259"/>
      <c r="AA788" s="259"/>
      <c r="AB788" s="259"/>
      <c r="AC788" s="259"/>
      <c r="AD788" s="261"/>
      <c r="AE788" s="261"/>
      <c r="AF788" s="261"/>
      <c r="AG788" s="259"/>
      <c r="AU788" s="45"/>
    </row>
    <row r="789" spans="2:47" ht="14.25" customHeight="1">
      <c r="B789" s="259"/>
      <c r="D789" s="259"/>
      <c r="E789" s="259"/>
      <c r="F789" s="259"/>
      <c r="G789" s="259"/>
      <c r="H789" s="259"/>
      <c r="I789" s="261"/>
      <c r="J789" s="261"/>
      <c r="K789" s="261"/>
      <c r="L789" s="259"/>
      <c r="M789" s="259"/>
      <c r="N789" s="259"/>
      <c r="O789" s="259"/>
      <c r="P789" s="261"/>
      <c r="Q789" s="261"/>
      <c r="R789" s="259"/>
      <c r="S789" s="259"/>
      <c r="T789" s="259"/>
      <c r="U789" s="259"/>
      <c r="V789" s="259"/>
      <c r="W789" s="261"/>
      <c r="X789" s="261"/>
      <c r="Y789" s="259"/>
      <c r="Z789" s="259"/>
      <c r="AA789" s="259"/>
      <c r="AB789" s="259"/>
      <c r="AC789" s="259"/>
      <c r="AD789" s="261"/>
      <c r="AE789" s="261"/>
      <c r="AF789" s="261"/>
      <c r="AG789" s="259"/>
      <c r="AU789" s="45"/>
    </row>
    <row r="790" spans="2:47" ht="14.25" customHeight="1">
      <c r="B790" s="259"/>
      <c r="D790" s="259"/>
      <c r="E790" s="259"/>
      <c r="F790" s="259"/>
      <c r="G790" s="259"/>
      <c r="H790" s="259"/>
      <c r="I790" s="261"/>
      <c r="J790" s="261"/>
      <c r="K790" s="261"/>
      <c r="L790" s="259"/>
      <c r="M790" s="259"/>
      <c r="N790" s="259"/>
      <c r="O790" s="259"/>
      <c r="P790" s="261"/>
      <c r="Q790" s="261"/>
      <c r="R790" s="259"/>
      <c r="S790" s="259"/>
      <c r="T790" s="259"/>
      <c r="U790" s="259"/>
      <c r="V790" s="259"/>
      <c r="W790" s="261"/>
      <c r="X790" s="261"/>
      <c r="Y790" s="259"/>
      <c r="Z790" s="259"/>
      <c r="AA790" s="259"/>
      <c r="AB790" s="259"/>
      <c r="AC790" s="259"/>
      <c r="AD790" s="261"/>
      <c r="AE790" s="261"/>
      <c r="AF790" s="261"/>
      <c r="AG790" s="259"/>
      <c r="AU790" s="45"/>
    </row>
    <row r="791" spans="2:47" ht="14.25" customHeight="1">
      <c r="B791" s="259"/>
      <c r="D791" s="259"/>
      <c r="E791" s="259"/>
      <c r="F791" s="259"/>
      <c r="G791" s="259"/>
      <c r="H791" s="259"/>
      <c r="I791" s="261"/>
      <c r="J791" s="261"/>
      <c r="K791" s="261"/>
      <c r="L791" s="259"/>
      <c r="M791" s="259"/>
      <c r="N791" s="259"/>
      <c r="O791" s="259"/>
      <c r="P791" s="261"/>
      <c r="Q791" s="261"/>
      <c r="R791" s="259"/>
      <c r="S791" s="259"/>
      <c r="T791" s="259"/>
      <c r="U791" s="259"/>
      <c r="V791" s="259"/>
      <c r="W791" s="261"/>
      <c r="X791" s="261"/>
      <c r="Y791" s="259"/>
      <c r="Z791" s="259"/>
      <c r="AA791" s="259"/>
      <c r="AB791" s="259"/>
      <c r="AC791" s="259"/>
      <c r="AD791" s="261"/>
      <c r="AE791" s="261"/>
      <c r="AF791" s="261"/>
      <c r="AG791" s="259"/>
      <c r="AU791" s="45"/>
    </row>
    <row r="792" spans="2:47" ht="14.25" customHeight="1">
      <c r="B792" s="259"/>
      <c r="D792" s="259"/>
      <c r="E792" s="259"/>
      <c r="F792" s="259"/>
      <c r="G792" s="259"/>
      <c r="H792" s="259"/>
      <c r="I792" s="261"/>
      <c r="J792" s="261"/>
      <c r="K792" s="261"/>
      <c r="L792" s="259"/>
      <c r="M792" s="259"/>
      <c r="N792" s="259"/>
      <c r="O792" s="259"/>
      <c r="P792" s="261"/>
      <c r="Q792" s="261"/>
      <c r="R792" s="259"/>
      <c r="S792" s="259"/>
      <c r="T792" s="259"/>
      <c r="U792" s="259"/>
      <c r="V792" s="259"/>
      <c r="W792" s="261"/>
      <c r="X792" s="261"/>
      <c r="Y792" s="259"/>
      <c r="Z792" s="259"/>
      <c r="AA792" s="259"/>
      <c r="AB792" s="259"/>
      <c r="AC792" s="259"/>
      <c r="AD792" s="261"/>
      <c r="AE792" s="261"/>
      <c r="AF792" s="261"/>
      <c r="AG792" s="259"/>
      <c r="AU792" s="45"/>
    </row>
    <row r="793" spans="2:47" ht="14.25" customHeight="1">
      <c r="B793" s="259"/>
      <c r="D793" s="259"/>
      <c r="E793" s="259"/>
      <c r="F793" s="259"/>
      <c r="G793" s="259"/>
      <c r="H793" s="259"/>
      <c r="I793" s="261"/>
      <c r="J793" s="261"/>
      <c r="K793" s="261"/>
      <c r="L793" s="259"/>
      <c r="M793" s="259"/>
      <c r="N793" s="259"/>
      <c r="O793" s="259"/>
      <c r="P793" s="261"/>
      <c r="Q793" s="261"/>
      <c r="R793" s="259"/>
      <c r="S793" s="259"/>
      <c r="T793" s="259"/>
      <c r="U793" s="259"/>
      <c r="V793" s="259"/>
      <c r="W793" s="261"/>
      <c r="X793" s="261"/>
      <c r="Y793" s="259"/>
      <c r="Z793" s="259"/>
      <c r="AA793" s="259"/>
      <c r="AB793" s="259"/>
      <c r="AC793" s="259"/>
      <c r="AD793" s="261"/>
      <c r="AE793" s="261"/>
      <c r="AF793" s="261"/>
      <c r="AG793" s="259"/>
      <c r="AU793" s="45"/>
    </row>
    <row r="794" spans="2:47" ht="14.25" customHeight="1">
      <c r="B794" s="259"/>
      <c r="D794" s="259"/>
      <c r="E794" s="259"/>
      <c r="F794" s="259"/>
      <c r="G794" s="259"/>
      <c r="H794" s="259"/>
      <c r="I794" s="261"/>
      <c r="J794" s="261"/>
      <c r="K794" s="261"/>
      <c r="L794" s="259"/>
      <c r="M794" s="259"/>
      <c r="N794" s="259"/>
      <c r="O794" s="259"/>
      <c r="P794" s="261"/>
      <c r="Q794" s="261"/>
      <c r="R794" s="259"/>
      <c r="S794" s="259"/>
      <c r="T794" s="259"/>
      <c r="U794" s="259"/>
      <c r="V794" s="259"/>
      <c r="W794" s="261"/>
      <c r="X794" s="261"/>
      <c r="Y794" s="259"/>
      <c r="Z794" s="259"/>
      <c r="AA794" s="259"/>
      <c r="AB794" s="259"/>
      <c r="AC794" s="259"/>
      <c r="AD794" s="261"/>
      <c r="AE794" s="261"/>
      <c r="AF794" s="261"/>
      <c r="AG794" s="259"/>
      <c r="AU794" s="45"/>
    </row>
    <row r="795" spans="2:47" ht="14.25" customHeight="1">
      <c r="B795" s="259"/>
      <c r="D795" s="259"/>
      <c r="E795" s="259"/>
      <c r="F795" s="259"/>
      <c r="G795" s="259"/>
      <c r="H795" s="259"/>
      <c r="I795" s="261"/>
      <c r="J795" s="261"/>
      <c r="K795" s="261"/>
      <c r="L795" s="259"/>
      <c r="M795" s="259"/>
      <c r="N795" s="259"/>
      <c r="O795" s="259"/>
      <c r="P795" s="261"/>
      <c r="Q795" s="261"/>
      <c r="R795" s="259"/>
      <c r="S795" s="259"/>
      <c r="T795" s="259"/>
      <c r="U795" s="259"/>
      <c r="V795" s="259"/>
      <c r="W795" s="261"/>
      <c r="X795" s="261"/>
      <c r="Y795" s="259"/>
      <c r="Z795" s="259"/>
      <c r="AA795" s="259"/>
      <c r="AB795" s="259"/>
      <c r="AC795" s="259"/>
      <c r="AD795" s="261"/>
      <c r="AE795" s="261"/>
      <c r="AF795" s="261"/>
      <c r="AG795" s="259"/>
      <c r="AU795" s="45"/>
    </row>
    <row r="796" spans="2:47" ht="14.25" customHeight="1">
      <c r="B796" s="259"/>
      <c r="D796" s="259"/>
      <c r="E796" s="259"/>
      <c r="F796" s="259"/>
      <c r="G796" s="259"/>
      <c r="H796" s="259"/>
      <c r="I796" s="261"/>
      <c r="J796" s="261"/>
      <c r="K796" s="261"/>
      <c r="L796" s="259"/>
      <c r="M796" s="259"/>
      <c r="N796" s="259"/>
      <c r="O796" s="259"/>
      <c r="P796" s="261"/>
      <c r="Q796" s="261"/>
      <c r="R796" s="259"/>
      <c r="S796" s="259"/>
      <c r="T796" s="259"/>
      <c r="U796" s="259"/>
      <c r="V796" s="259"/>
      <c r="W796" s="261"/>
      <c r="X796" s="261"/>
      <c r="Y796" s="259"/>
      <c r="Z796" s="259"/>
      <c r="AA796" s="259"/>
      <c r="AB796" s="259"/>
      <c r="AC796" s="259"/>
      <c r="AD796" s="261"/>
      <c r="AE796" s="261"/>
      <c r="AF796" s="261"/>
      <c r="AG796" s="259"/>
      <c r="AU796" s="45"/>
    </row>
    <row r="797" spans="2:47" ht="14.25" customHeight="1">
      <c r="B797" s="259"/>
      <c r="D797" s="259"/>
      <c r="E797" s="259"/>
      <c r="F797" s="259"/>
      <c r="G797" s="259"/>
      <c r="H797" s="259"/>
      <c r="I797" s="261"/>
      <c r="J797" s="261"/>
      <c r="K797" s="261"/>
      <c r="L797" s="259"/>
      <c r="M797" s="259"/>
      <c r="N797" s="259"/>
      <c r="O797" s="259"/>
      <c r="P797" s="261"/>
      <c r="Q797" s="261"/>
      <c r="R797" s="259"/>
      <c r="S797" s="259"/>
      <c r="T797" s="259"/>
      <c r="U797" s="259"/>
      <c r="V797" s="259"/>
      <c r="W797" s="261"/>
      <c r="X797" s="261"/>
      <c r="Y797" s="259"/>
      <c r="Z797" s="259"/>
      <c r="AA797" s="259"/>
      <c r="AB797" s="259"/>
      <c r="AC797" s="259"/>
      <c r="AD797" s="261"/>
      <c r="AE797" s="261"/>
      <c r="AF797" s="261"/>
      <c r="AG797" s="259"/>
      <c r="AU797" s="45"/>
    </row>
    <row r="798" spans="2:47" ht="14.25" customHeight="1">
      <c r="B798" s="259"/>
      <c r="D798" s="259"/>
      <c r="E798" s="259"/>
      <c r="F798" s="259"/>
      <c r="G798" s="259"/>
      <c r="H798" s="259"/>
      <c r="I798" s="261"/>
      <c r="J798" s="261"/>
      <c r="K798" s="261"/>
      <c r="L798" s="259"/>
      <c r="M798" s="259"/>
      <c r="N798" s="259"/>
      <c r="O798" s="259"/>
      <c r="P798" s="261"/>
      <c r="Q798" s="261"/>
      <c r="R798" s="259"/>
      <c r="S798" s="259"/>
      <c r="T798" s="259"/>
      <c r="U798" s="259"/>
      <c r="V798" s="259"/>
      <c r="W798" s="261"/>
      <c r="X798" s="261"/>
      <c r="Y798" s="259"/>
      <c r="Z798" s="259"/>
      <c r="AA798" s="259"/>
      <c r="AB798" s="259"/>
      <c r="AC798" s="259"/>
      <c r="AD798" s="261"/>
      <c r="AE798" s="261"/>
      <c r="AF798" s="261"/>
      <c r="AG798" s="259"/>
      <c r="AU798" s="45"/>
    </row>
    <row r="799" spans="2:47" ht="14.25" customHeight="1">
      <c r="B799" s="259"/>
      <c r="D799" s="259"/>
      <c r="E799" s="259"/>
      <c r="F799" s="259"/>
      <c r="G799" s="259"/>
      <c r="H799" s="259"/>
      <c r="I799" s="261"/>
      <c r="J799" s="261"/>
      <c r="K799" s="261"/>
      <c r="L799" s="259"/>
      <c r="M799" s="259"/>
      <c r="N799" s="259"/>
      <c r="O799" s="259"/>
      <c r="P799" s="261"/>
      <c r="Q799" s="261"/>
      <c r="R799" s="259"/>
      <c r="S799" s="259"/>
      <c r="T799" s="259"/>
      <c r="U799" s="259"/>
      <c r="V799" s="259"/>
      <c r="W799" s="261"/>
      <c r="X799" s="261"/>
      <c r="Y799" s="259"/>
      <c r="Z799" s="259"/>
      <c r="AA799" s="259"/>
      <c r="AB799" s="259"/>
      <c r="AC799" s="259"/>
      <c r="AD799" s="261"/>
      <c r="AE799" s="261"/>
      <c r="AF799" s="261"/>
      <c r="AG799" s="259"/>
      <c r="AU799" s="45"/>
    </row>
    <row r="800" spans="2:47" ht="14.25" customHeight="1">
      <c r="B800" s="259"/>
      <c r="D800" s="259"/>
      <c r="E800" s="259"/>
      <c r="F800" s="259"/>
      <c r="G800" s="259"/>
      <c r="H800" s="259"/>
      <c r="I800" s="261"/>
      <c r="J800" s="261"/>
      <c r="K800" s="261"/>
      <c r="L800" s="259"/>
      <c r="M800" s="259"/>
      <c r="N800" s="259"/>
      <c r="O800" s="259"/>
      <c r="P800" s="261"/>
      <c r="Q800" s="261"/>
      <c r="R800" s="259"/>
      <c r="S800" s="259"/>
      <c r="T800" s="259"/>
      <c r="U800" s="259"/>
      <c r="V800" s="259"/>
      <c r="W800" s="261"/>
      <c r="X800" s="261"/>
      <c r="Y800" s="259"/>
      <c r="Z800" s="259"/>
      <c r="AA800" s="259"/>
      <c r="AB800" s="259"/>
      <c r="AC800" s="259"/>
      <c r="AD800" s="261"/>
      <c r="AE800" s="261"/>
      <c r="AF800" s="261"/>
      <c r="AG800" s="259"/>
      <c r="AU800" s="45"/>
    </row>
    <row r="801" spans="2:47" ht="14.25" customHeight="1">
      <c r="B801" s="259"/>
      <c r="D801" s="259"/>
      <c r="E801" s="259"/>
      <c r="F801" s="259"/>
      <c r="G801" s="259"/>
      <c r="H801" s="259"/>
      <c r="I801" s="261"/>
      <c r="J801" s="261"/>
      <c r="K801" s="261"/>
      <c r="L801" s="259"/>
      <c r="M801" s="259"/>
      <c r="N801" s="259"/>
      <c r="O801" s="259"/>
      <c r="P801" s="261"/>
      <c r="Q801" s="261"/>
      <c r="R801" s="259"/>
      <c r="S801" s="259"/>
      <c r="T801" s="259"/>
      <c r="U801" s="259"/>
      <c r="V801" s="259"/>
      <c r="W801" s="261"/>
      <c r="X801" s="261"/>
      <c r="Y801" s="259"/>
      <c r="Z801" s="259"/>
      <c r="AA801" s="259"/>
      <c r="AB801" s="259"/>
      <c r="AC801" s="259"/>
      <c r="AD801" s="261"/>
      <c r="AE801" s="261"/>
      <c r="AF801" s="261"/>
      <c r="AG801" s="259"/>
      <c r="AU801" s="45"/>
    </row>
    <row r="802" spans="2:47" ht="14.25" customHeight="1">
      <c r="B802" s="259"/>
      <c r="D802" s="259"/>
      <c r="E802" s="259"/>
      <c r="F802" s="259"/>
      <c r="G802" s="259"/>
      <c r="H802" s="259"/>
      <c r="I802" s="261"/>
      <c r="J802" s="261"/>
      <c r="K802" s="261"/>
      <c r="L802" s="259"/>
      <c r="M802" s="259"/>
      <c r="N802" s="259"/>
      <c r="O802" s="259"/>
      <c r="P802" s="261"/>
      <c r="Q802" s="261"/>
      <c r="R802" s="259"/>
      <c r="S802" s="259"/>
      <c r="T802" s="259"/>
      <c r="U802" s="259"/>
      <c r="V802" s="259"/>
      <c r="W802" s="261"/>
      <c r="X802" s="261"/>
      <c r="Y802" s="259"/>
      <c r="Z802" s="259"/>
      <c r="AA802" s="259"/>
      <c r="AB802" s="259"/>
      <c r="AC802" s="259"/>
      <c r="AD802" s="261"/>
      <c r="AE802" s="261"/>
      <c r="AF802" s="261"/>
      <c r="AG802" s="259"/>
      <c r="AU802" s="45"/>
    </row>
    <row r="803" spans="2:47" ht="14.25" customHeight="1">
      <c r="B803" s="259"/>
      <c r="D803" s="259"/>
      <c r="E803" s="259"/>
      <c r="F803" s="259"/>
      <c r="G803" s="259"/>
      <c r="H803" s="259"/>
      <c r="I803" s="261"/>
      <c r="J803" s="261"/>
      <c r="K803" s="261"/>
      <c r="L803" s="259"/>
      <c r="M803" s="259"/>
      <c r="N803" s="259"/>
      <c r="O803" s="259"/>
      <c r="P803" s="261"/>
      <c r="Q803" s="261"/>
      <c r="R803" s="259"/>
      <c r="S803" s="259"/>
      <c r="T803" s="259"/>
      <c r="U803" s="259"/>
      <c r="V803" s="259"/>
      <c r="W803" s="261"/>
      <c r="X803" s="261"/>
      <c r="Y803" s="259"/>
      <c r="Z803" s="259"/>
      <c r="AA803" s="259"/>
      <c r="AB803" s="259"/>
      <c r="AC803" s="259"/>
      <c r="AD803" s="261"/>
      <c r="AE803" s="261"/>
      <c r="AF803" s="261"/>
      <c r="AG803" s="259"/>
      <c r="AU803" s="45"/>
    </row>
    <row r="804" spans="2:47" ht="14.25" customHeight="1">
      <c r="B804" s="259"/>
      <c r="D804" s="259"/>
      <c r="E804" s="259"/>
      <c r="F804" s="259"/>
      <c r="G804" s="259"/>
      <c r="H804" s="259"/>
      <c r="I804" s="261"/>
      <c r="J804" s="261"/>
      <c r="K804" s="261"/>
      <c r="L804" s="259"/>
      <c r="M804" s="259"/>
      <c r="N804" s="259"/>
      <c r="O804" s="259"/>
      <c r="P804" s="261"/>
      <c r="Q804" s="261"/>
      <c r="R804" s="259"/>
      <c r="S804" s="259"/>
      <c r="T804" s="259"/>
      <c r="U804" s="259"/>
      <c r="V804" s="259"/>
      <c r="W804" s="261"/>
      <c r="X804" s="261"/>
      <c r="Y804" s="259"/>
      <c r="Z804" s="259"/>
      <c r="AA804" s="259"/>
      <c r="AB804" s="259"/>
      <c r="AC804" s="259"/>
      <c r="AD804" s="261"/>
      <c r="AE804" s="261"/>
      <c r="AF804" s="261"/>
      <c r="AG804" s="259"/>
      <c r="AU804" s="45"/>
    </row>
    <row r="805" spans="2:47" ht="14.25" customHeight="1">
      <c r="B805" s="259"/>
      <c r="D805" s="259"/>
      <c r="E805" s="259"/>
      <c r="F805" s="259"/>
      <c r="G805" s="259"/>
      <c r="H805" s="259"/>
      <c r="I805" s="261"/>
      <c r="J805" s="261"/>
      <c r="K805" s="261"/>
      <c r="L805" s="259"/>
      <c r="M805" s="259"/>
      <c r="N805" s="259"/>
      <c r="O805" s="259"/>
      <c r="P805" s="261"/>
      <c r="Q805" s="261"/>
      <c r="R805" s="259"/>
      <c r="S805" s="259"/>
      <c r="T805" s="259"/>
      <c r="U805" s="259"/>
      <c r="V805" s="259"/>
      <c r="W805" s="261"/>
      <c r="X805" s="261"/>
      <c r="Y805" s="259"/>
      <c r="Z805" s="259"/>
      <c r="AA805" s="259"/>
      <c r="AB805" s="259"/>
      <c r="AC805" s="259"/>
      <c r="AD805" s="261"/>
      <c r="AE805" s="261"/>
      <c r="AF805" s="261"/>
      <c r="AG805" s="259"/>
      <c r="AU805" s="45"/>
    </row>
    <row r="806" spans="2:47" ht="14.25" customHeight="1">
      <c r="B806" s="259"/>
      <c r="D806" s="259"/>
      <c r="E806" s="259"/>
      <c r="F806" s="259"/>
      <c r="G806" s="259"/>
      <c r="H806" s="259"/>
      <c r="I806" s="261"/>
      <c r="J806" s="261"/>
      <c r="K806" s="261"/>
      <c r="L806" s="259"/>
      <c r="M806" s="259"/>
      <c r="N806" s="259"/>
      <c r="O806" s="259"/>
      <c r="P806" s="261"/>
      <c r="Q806" s="261"/>
      <c r="R806" s="259"/>
      <c r="S806" s="259"/>
      <c r="T806" s="259"/>
      <c r="U806" s="259"/>
      <c r="V806" s="259"/>
      <c r="W806" s="261"/>
      <c r="X806" s="261"/>
      <c r="Y806" s="259"/>
      <c r="Z806" s="259"/>
      <c r="AA806" s="259"/>
      <c r="AB806" s="259"/>
      <c r="AC806" s="259"/>
      <c r="AD806" s="261"/>
      <c r="AE806" s="261"/>
      <c r="AF806" s="261"/>
      <c r="AG806" s="259"/>
      <c r="AU806" s="45"/>
    </row>
    <row r="807" spans="2:47" ht="14.25" customHeight="1">
      <c r="B807" s="259"/>
      <c r="D807" s="259"/>
      <c r="E807" s="259"/>
      <c r="F807" s="259"/>
      <c r="G807" s="259"/>
      <c r="H807" s="259"/>
      <c r="I807" s="261"/>
      <c r="J807" s="261"/>
      <c r="K807" s="261"/>
      <c r="L807" s="259"/>
      <c r="M807" s="259"/>
      <c r="N807" s="259"/>
      <c r="O807" s="259"/>
      <c r="P807" s="261"/>
      <c r="Q807" s="261"/>
      <c r="R807" s="259"/>
      <c r="S807" s="259"/>
      <c r="T807" s="259"/>
      <c r="U807" s="259"/>
      <c r="V807" s="259"/>
      <c r="W807" s="261"/>
      <c r="X807" s="261"/>
      <c r="Y807" s="259"/>
      <c r="Z807" s="259"/>
      <c r="AA807" s="259"/>
      <c r="AB807" s="259"/>
      <c r="AC807" s="259"/>
      <c r="AD807" s="261"/>
      <c r="AE807" s="261"/>
      <c r="AF807" s="261"/>
      <c r="AG807" s="259"/>
      <c r="AU807" s="45"/>
    </row>
    <row r="808" spans="2:47" ht="14.25" customHeight="1">
      <c r="B808" s="259"/>
      <c r="D808" s="259"/>
      <c r="E808" s="259"/>
      <c r="F808" s="259"/>
      <c r="G808" s="259"/>
      <c r="H808" s="259"/>
      <c r="I808" s="261"/>
      <c r="J808" s="261"/>
      <c r="K808" s="261"/>
      <c r="L808" s="259"/>
      <c r="M808" s="259"/>
      <c r="N808" s="259"/>
      <c r="O808" s="259"/>
      <c r="P808" s="261"/>
      <c r="Q808" s="261"/>
      <c r="R808" s="259"/>
      <c r="S808" s="259"/>
      <c r="T808" s="259"/>
      <c r="U808" s="259"/>
      <c r="V808" s="259"/>
      <c r="W808" s="261"/>
      <c r="X808" s="261"/>
      <c r="Y808" s="259"/>
      <c r="Z808" s="259"/>
      <c r="AA808" s="259"/>
      <c r="AB808" s="259"/>
      <c r="AC808" s="259"/>
      <c r="AD808" s="261"/>
      <c r="AE808" s="261"/>
      <c r="AF808" s="261"/>
      <c r="AG808" s="259"/>
      <c r="AU808" s="45"/>
    </row>
    <row r="809" spans="2:47" ht="14.25" customHeight="1">
      <c r="B809" s="259"/>
      <c r="D809" s="259"/>
      <c r="E809" s="259"/>
      <c r="F809" s="259"/>
      <c r="G809" s="259"/>
      <c r="H809" s="259"/>
      <c r="I809" s="261"/>
      <c r="J809" s="261"/>
      <c r="K809" s="261"/>
      <c r="L809" s="259"/>
      <c r="M809" s="259"/>
      <c r="N809" s="259"/>
      <c r="O809" s="259"/>
      <c r="P809" s="261"/>
      <c r="Q809" s="261"/>
      <c r="R809" s="259"/>
      <c r="S809" s="259"/>
      <c r="T809" s="259"/>
      <c r="U809" s="259"/>
      <c r="V809" s="259"/>
      <c r="W809" s="261"/>
      <c r="X809" s="261"/>
      <c r="Y809" s="259"/>
      <c r="Z809" s="259"/>
      <c r="AA809" s="259"/>
      <c r="AB809" s="259"/>
      <c r="AC809" s="259"/>
      <c r="AD809" s="261"/>
      <c r="AE809" s="261"/>
      <c r="AF809" s="261"/>
      <c r="AG809" s="259"/>
      <c r="AU809" s="45"/>
    </row>
    <row r="810" spans="2:47" ht="14.25" customHeight="1">
      <c r="B810" s="259"/>
      <c r="D810" s="259"/>
      <c r="E810" s="259"/>
      <c r="F810" s="259"/>
      <c r="G810" s="259"/>
      <c r="H810" s="259"/>
      <c r="I810" s="261"/>
      <c r="J810" s="261"/>
      <c r="K810" s="261"/>
      <c r="L810" s="259"/>
      <c r="M810" s="259"/>
      <c r="N810" s="259"/>
      <c r="O810" s="259"/>
      <c r="P810" s="261"/>
      <c r="Q810" s="261"/>
      <c r="R810" s="259"/>
      <c r="S810" s="259"/>
      <c r="T810" s="259"/>
      <c r="U810" s="259"/>
      <c r="V810" s="259"/>
      <c r="W810" s="261"/>
      <c r="X810" s="261"/>
      <c r="Y810" s="259"/>
      <c r="Z810" s="259"/>
      <c r="AA810" s="259"/>
      <c r="AB810" s="259"/>
      <c r="AC810" s="259"/>
      <c r="AD810" s="261"/>
      <c r="AE810" s="261"/>
      <c r="AF810" s="261"/>
      <c r="AG810" s="259"/>
      <c r="AU810" s="45"/>
    </row>
    <row r="811" spans="2:47" ht="14.25" customHeight="1">
      <c r="B811" s="259"/>
      <c r="D811" s="259"/>
      <c r="E811" s="259"/>
      <c r="F811" s="259"/>
      <c r="G811" s="259"/>
      <c r="H811" s="259"/>
      <c r="I811" s="261"/>
      <c r="J811" s="261"/>
      <c r="K811" s="261"/>
      <c r="L811" s="259"/>
      <c r="M811" s="259"/>
      <c r="N811" s="259"/>
      <c r="O811" s="259"/>
      <c r="P811" s="261"/>
      <c r="Q811" s="261"/>
      <c r="R811" s="259"/>
      <c r="S811" s="259"/>
      <c r="T811" s="259"/>
      <c r="U811" s="259"/>
      <c r="V811" s="259"/>
      <c r="W811" s="261"/>
      <c r="X811" s="261"/>
      <c r="Y811" s="259"/>
      <c r="Z811" s="259"/>
      <c r="AA811" s="259"/>
      <c r="AB811" s="259"/>
      <c r="AC811" s="259"/>
      <c r="AD811" s="261"/>
      <c r="AE811" s="261"/>
      <c r="AF811" s="261"/>
      <c r="AG811" s="259"/>
      <c r="AU811" s="45"/>
    </row>
    <row r="812" spans="2:47" ht="14.25" customHeight="1">
      <c r="B812" s="259"/>
      <c r="D812" s="259"/>
      <c r="E812" s="259"/>
      <c r="F812" s="259"/>
      <c r="G812" s="259"/>
      <c r="H812" s="259"/>
      <c r="I812" s="261"/>
      <c r="J812" s="261"/>
      <c r="K812" s="261"/>
      <c r="L812" s="259"/>
      <c r="M812" s="259"/>
      <c r="N812" s="259"/>
      <c r="O812" s="259"/>
      <c r="P812" s="261"/>
      <c r="Q812" s="261"/>
      <c r="R812" s="259"/>
      <c r="S812" s="259"/>
      <c r="T812" s="259"/>
      <c r="U812" s="259"/>
      <c r="V812" s="259"/>
      <c r="W812" s="261"/>
      <c r="X812" s="261"/>
      <c r="Y812" s="259"/>
      <c r="Z812" s="259"/>
      <c r="AA812" s="259"/>
      <c r="AB812" s="259"/>
      <c r="AC812" s="259"/>
      <c r="AD812" s="261"/>
      <c r="AE812" s="261"/>
      <c r="AF812" s="261"/>
      <c r="AG812" s="259"/>
      <c r="AU812" s="45"/>
    </row>
    <row r="813" spans="2:47" ht="14.25" customHeight="1">
      <c r="B813" s="259"/>
      <c r="D813" s="259"/>
      <c r="E813" s="259"/>
      <c r="F813" s="259"/>
      <c r="G813" s="259"/>
      <c r="H813" s="259"/>
      <c r="I813" s="261"/>
      <c r="J813" s="261"/>
      <c r="K813" s="261"/>
      <c r="L813" s="259"/>
      <c r="M813" s="259"/>
      <c r="N813" s="259"/>
      <c r="O813" s="259"/>
      <c r="P813" s="261"/>
      <c r="Q813" s="261"/>
      <c r="R813" s="259"/>
      <c r="S813" s="259"/>
      <c r="T813" s="259"/>
      <c r="U813" s="259"/>
      <c r="V813" s="259"/>
      <c r="W813" s="261"/>
      <c r="X813" s="261"/>
      <c r="Y813" s="259"/>
      <c r="Z813" s="259"/>
      <c r="AA813" s="259"/>
      <c r="AB813" s="259"/>
      <c r="AC813" s="259"/>
      <c r="AD813" s="261"/>
      <c r="AE813" s="261"/>
      <c r="AF813" s="261"/>
      <c r="AG813" s="259"/>
      <c r="AU813" s="45"/>
    </row>
    <row r="814" spans="2:47" ht="14.25" customHeight="1">
      <c r="B814" s="259"/>
      <c r="D814" s="259"/>
      <c r="E814" s="259"/>
      <c r="F814" s="259"/>
      <c r="G814" s="259"/>
      <c r="H814" s="259"/>
      <c r="I814" s="261"/>
      <c r="J814" s="261"/>
      <c r="K814" s="261"/>
      <c r="L814" s="259"/>
      <c r="M814" s="259"/>
      <c r="N814" s="259"/>
      <c r="O814" s="259"/>
      <c r="P814" s="261"/>
      <c r="Q814" s="261"/>
      <c r="R814" s="259"/>
      <c r="S814" s="259"/>
      <c r="T814" s="259"/>
      <c r="U814" s="259"/>
      <c r="V814" s="259"/>
      <c r="W814" s="261"/>
      <c r="X814" s="261"/>
      <c r="Y814" s="259"/>
      <c r="Z814" s="259"/>
      <c r="AA814" s="259"/>
      <c r="AB814" s="259"/>
      <c r="AC814" s="259"/>
      <c r="AD814" s="261"/>
      <c r="AE814" s="261"/>
      <c r="AF814" s="261"/>
      <c r="AG814" s="259"/>
      <c r="AU814" s="45"/>
    </row>
    <row r="815" spans="2:47" ht="14.25" customHeight="1">
      <c r="B815" s="259"/>
      <c r="D815" s="259"/>
      <c r="E815" s="259"/>
      <c r="F815" s="259"/>
      <c r="G815" s="259"/>
      <c r="H815" s="259"/>
      <c r="I815" s="261"/>
      <c r="J815" s="261"/>
      <c r="K815" s="261"/>
      <c r="L815" s="259"/>
      <c r="M815" s="259"/>
      <c r="N815" s="259"/>
      <c r="O815" s="259"/>
      <c r="P815" s="261"/>
      <c r="Q815" s="261"/>
      <c r="R815" s="259"/>
      <c r="S815" s="259"/>
      <c r="T815" s="259"/>
      <c r="U815" s="259"/>
      <c r="V815" s="259"/>
      <c r="W815" s="261"/>
      <c r="X815" s="261"/>
      <c r="Y815" s="259"/>
      <c r="Z815" s="259"/>
      <c r="AA815" s="259"/>
      <c r="AB815" s="259"/>
      <c r="AC815" s="259"/>
      <c r="AD815" s="261"/>
      <c r="AE815" s="261"/>
      <c r="AF815" s="261"/>
      <c r="AG815" s="259"/>
      <c r="AU815" s="45"/>
    </row>
    <row r="816" spans="2:47" ht="14.25" customHeight="1">
      <c r="B816" s="259"/>
      <c r="D816" s="259"/>
      <c r="E816" s="259"/>
      <c r="F816" s="259"/>
      <c r="G816" s="259"/>
      <c r="H816" s="259"/>
      <c r="I816" s="261"/>
      <c r="J816" s="261"/>
      <c r="K816" s="261"/>
      <c r="L816" s="259"/>
      <c r="M816" s="259"/>
      <c r="N816" s="259"/>
      <c r="O816" s="259"/>
      <c r="P816" s="261"/>
      <c r="Q816" s="261"/>
      <c r="R816" s="259"/>
      <c r="S816" s="259"/>
      <c r="T816" s="259"/>
      <c r="U816" s="259"/>
      <c r="V816" s="259"/>
      <c r="W816" s="261"/>
      <c r="X816" s="261"/>
      <c r="Y816" s="259"/>
      <c r="Z816" s="259"/>
      <c r="AA816" s="259"/>
      <c r="AB816" s="259"/>
      <c r="AC816" s="259"/>
      <c r="AD816" s="261"/>
      <c r="AE816" s="261"/>
      <c r="AF816" s="261"/>
      <c r="AG816" s="259"/>
      <c r="AU816" s="45"/>
    </row>
    <row r="817" spans="2:47" ht="14.25" customHeight="1">
      <c r="B817" s="259"/>
      <c r="D817" s="259"/>
      <c r="E817" s="259"/>
      <c r="F817" s="259"/>
      <c r="G817" s="259"/>
      <c r="H817" s="259"/>
      <c r="I817" s="261"/>
      <c r="J817" s="261"/>
      <c r="K817" s="261"/>
      <c r="L817" s="259"/>
      <c r="M817" s="259"/>
      <c r="N817" s="259"/>
      <c r="O817" s="259"/>
      <c r="P817" s="261"/>
      <c r="Q817" s="261"/>
      <c r="R817" s="259"/>
      <c r="S817" s="259"/>
      <c r="T817" s="259"/>
      <c r="U817" s="259"/>
      <c r="V817" s="259"/>
      <c r="W817" s="261"/>
      <c r="X817" s="261"/>
      <c r="Y817" s="259"/>
      <c r="Z817" s="259"/>
      <c r="AA817" s="259"/>
      <c r="AB817" s="259"/>
      <c r="AC817" s="259"/>
      <c r="AD817" s="261"/>
      <c r="AE817" s="261"/>
      <c r="AF817" s="261"/>
      <c r="AG817" s="259"/>
      <c r="AU817" s="45"/>
    </row>
    <row r="818" spans="2:47" ht="14.25" customHeight="1">
      <c r="B818" s="259"/>
      <c r="D818" s="259"/>
      <c r="E818" s="259"/>
      <c r="F818" s="259"/>
      <c r="G818" s="259"/>
      <c r="H818" s="259"/>
      <c r="I818" s="261"/>
      <c r="J818" s="261"/>
      <c r="K818" s="261"/>
      <c r="L818" s="259"/>
      <c r="M818" s="259"/>
      <c r="N818" s="259"/>
      <c r="O818" s="259"/>
      <c r="P818" s="261"/>
      <c r="Q818" s="261"/>
      <c r="R818" s="259"/>
      <c r="S818" s="259"/>
      <c r="T818" s="259"/>
      <c r="U818" s="259"/>
      <c r="V818" s="259"/>
      <c r="W818" s="261"/>
      <c r="X818" s="261"/>
      <c r="Y818" s="259"/>
      <c r="Z818" s="259"/>
      <c r="AA818" s="259"/>
      <c r="AB818" s="259"/>
      <c r="AC818" s="259"/>
      <c r="AD818" s="261"/>
      <c r="AE818" s="261"/>
      <c r="AF818" s="261"/>
      <c r="AG818" s="259"/>
      <c r="AU818" s="45"/>
    </row>
    <row r="819" spans="2:47" ht="14.25" customHeight="1">
      <c r="B819" s="259"/>
      <c r="D819" s="259"/>
      <c r="E819" s="259"/>
      <c r="F819" s="259"/>
      <c r="G819" s="259"/>
      <c r="H819" s="259"/>
      <c r="I819" s="261"/>
      <c r="J819" s="261"/>
      <c r="K819" s="261"/>
      <c r="L819" s="259"/>
      <c r="M819" s="259"/>
      <c r="N819" s="259"/>
      <c r="O819" s="259"/>
      <c r="P819" s="261"/>
      <c r="Q819" s="261"/>
      <c r="R819" s="259"/>
      <c r="S819" s="259"/>
      <c r="T819" s="259"/>
      <c r="U819" s="259"/>
      <c r="V819" s="259"/>
      <c r="W819" s="261"/>
      <c r="X819" s="261"/>
      <c r="Y819" s="259"/>
      <c r="Z819" s="259"/>
      <c r="AA819" s="259"/>
      <c r="AB819" s="259"/>
      <c r="AC819" s="259"/>
      <c r="AD819" s="261"/>
      <c r="AE819" s="261"/>
      <c r="AF819" s="261"/>
      <c r="AG819" s="259"/>
      <c r="AU819" s="45"/>
    </row>
    <row r="820" spans="2:47" ht="14.25" customHeight="1">
      <c r="B820" s="259"/>
      <c r="D820" s="259"/>
      <c r="E820" s="259"/>
      <c r="F820" s="259"/>
      <c r="G820" s="259"/>
      <c r="H820" s="259"/>
      <c r="I820" s="261"/>
      <c r="J820" s="261"/>
      <c r="K820" s="261"/>
      <c r="L820" s="259"/>
      <c r="M820" s="259"/>
      <c r="N820" s="259"/>
      <c r="O820" s="259"/>
      <c r="P820" s="261"/>
      <c r="Q820" s="261"/>
      <c r="R820" s="259"/>
      <c r="S820" s="259"/>
      <c r="T820" s="259"/>
      <c r="U820" s="259"/>
      <c r="V820" s="259"/>
      <c r="W820" s="261"/>
      <c r="X820" s="261"/>
      <c r="Y820" s="259"/>
      <c r="Z820" s="259"/>
      <c r="AA820" s="259"/>
      <c r="AB820" s="259"/>
      <c r="AC820" s="259"/>
      <c r="AD820" s="261"/>
      <c r="AE820" s="261"/>
      <c r="AF820" s="261"/>
      <c r="AG820" s="259"/>
      <c r="AU820" s="45"/>
    </row>
    <row r="821" spans="2:47" ht="14.25" customHeight="1">
      <c r="B821" s="259"/>
      <c r="D821" s="259"/>
      <c r="E821" s="259"/>
      <c r="F821" s="259"/>
      <c r="G821" s="259"/>
      <c r="H821" s="259"/>
      <c r="I821" s="261"/>
      <c r="J821" s="261"/>
      <c r="K821" s="261"/>
      <c r="L821" s="259"/>
      <c r="M821" s="259"/>
      <c r="N821" s="259"/>
      <c r="O821" s="259"/>
      <c r="P821" s="261"/>
      <c r="Q821" s="261"/>
      <c r="R821" s="259"/>
      <c r="S821" s="259"/>
      <c r="T821" s="259"/>
      <c r="U821" s="259"/>
      <c r="V821" s="259"/>
      <c r="W821" s="261"/>
      <c r="X821" s="261"/>
      <c r="Y821" s="259"/>
      <c r="Z821" s="259"/>
      <c r="AA821" s="259"/>
      <c r="AB821" s="259"/>
      <c r="AC821" s="259"/>
      <c r="AD821" s="261"/>
      <c r="AE821" s="261"/>
      <c r="AF821" s="261"/>
      <c r="AG821" s="259"/>
      <c r="AU821" s="45"/>
    </row>
    <row r="822" spans="2:47" ht="14.25" customHeight="1">
      <c r="B822" s="259"/>
      <c r="D822" s="259"/>
      <c r="E822" s="259"/>
      <c r="F822" s="259"/>
      <c r="G822" s="259"/>
      <c r="H822" s="259"/>
      <c r="I822" s="261"/>
      <c r="J822" s="261"/>
      <c r="K822" s="261"/>
      <c r="L822" s="259"/>
      <c r="M822" s="259"/>
      <c r="N822" s="259"/>
      <c r="O822" s="259"/>
      <c r="P822" s="261"/>
      <c r="Q822" s="261"/>
      <c r="R822" s="259"/>
      <c r="S822" s="259"/>
      <c r="T822" s="259"/>
      <c r="U822" s="259"/>
      <c r="V822" s="259"/>
      <c r="W822" s="261"/>
      <c r="X822" s="261"/>
      <c r="Y822" s="259"/>
      <c r="Z822" s="259"/>
      <c r="AA822" s="259"/>
      <c r="AB822" s="259"/>
      <c r="AC822" s="259"/>
      <c r="AD822" s="261"/>
      <c r="AE822" s="261"/>
      <c r="AF822" s="261"/>
      <c r="AG822" s="259"/>
      <c r="AU822" s="45"/>
    </row>
    <row r="823" spans="2:47" ht="14.25" customHeight="1">
      <c r="B823" s="259"/>
      <c r="D823" s="259"/>
      <c r="E823" s="259"/>
      <c r="F823" s="259"/>
      <c r="G823" s="259"/>
      <c r="H823" s="259"/>
      <c r="I823" s="261"/>
      <c r="J823" s="261"/>
      <c r="K823" s="261"/>
      <c r="L823" s="259"/>
      <c r="M823" s="259"/>
      <c r="N823" s="259"/>
      <c r="O823" s="259"/>
      <c r="P823" s="261"/>
      <c r="Q823" s="261"/>
      <c r="R823" s="259"/>
      <c r="S823" s="259"/>
      <c r="T823" s="259"/>
      <c r="U823" s="259"/>
      <c r="V823" s="259"/>
      <c r="W823" s="261"/>
      <c r="X823" s="261"/>
      <c r="Y823" s="259"/>
      <c r="Z823" s="259"/>
      <c r="AA823" s="259"/>
      <c r="AB823" s="259"/>
      <c r="AC823" s="259"/>
      <c r="AD823" s="261"/>
      <c r="AE823" s="261"/>
      <c r="AF823" s="261"/>
      <c r="AG823" s="259"/>
      <c r="AU823" s="45"/>
    </row>
    <row r="824" spans="2:47" ht="14.25" customHeight="1">
      <c r="B824" s="259"/>
      <c r="D824" s="259"/>
      <c r="E824" s="259"/>
      <c r="F824" s="259"/>
      <c r="G824" s="259"/>
      <c r="H824" s="259"/>
      <c r="I824" s="261"/>
      <c r="J824" s="261"/>
      <c r="K824" s="261"/>
      <c r="L824" s="259"/>
      <c r="M824" s="259"/>
      <c r="N824" s="259"/>
      <c r="O824" s="259"/>
      <c r="P824" s="261"/>
      <c r="Q824" s="261"/>
      <c r="R824" s="259"/>
      <c r="S824" s="259"/>
      <c r="T824" s="259"/>
      <c r="U824" s="259"/>
      <c r="V824" s="259"/>
      <c r="W824" s="261"/>
      <c r="X824" s="261"/>
      <c r="Y824" s="259"/>
      <c r="Z824" s="259"/>
      <c r="AA824" s="259"/>
      <c r="AB824" s="259"/>
      <c r="AC824" s="259"/>
      <c r="AD824" s="261"/>
      <c r="AE824" s="261"/>
      <c r="AF824" s="261"/>
      <c r="AG824" s="259"/>
      <c r="AU824" s="45"/>
    </row>
    <row r="825" spans="2:47" ht="14.25" customHeight="1">
      <c r="B825" s="259"/>
      <c r="D825" s="259"/>
      <c r="E825" s="259"/>
      <c r="F825" s="259"/>
      <c r="G825" s="259"/>
      <c r="H825" s="259"/>
      <c r="I825" s="261"/>
      <c r="J825" s="261"/>
      <c r="K825" s="261"/>
      <c r="L825" s="259"/>
      <c r="M825" s="259"/>
      <c r="N825" s="259"/>
      <c r="O825" s="259"/>
      <c r="P825" s="261"/>
      <c r="Q825" s="261"/>
      <c r="R825" s="259"/>
      <c r="S825" s="259"/>
      <c r="T825" s="259"/>
      <c r="U825" s="259"/>
      <c r="V825" s="259"/>
      <c r="W825" s="261"/>
      <c r="X825" s="261"/>
      <c r="Y825" s="259"/>
      <c r="Z825" s="259"/>
      <c r="AA825" s="259"/>
      <c r="AB825" s="259"/>
      <c r="AC825" s="259"/>
      <c r="AD825" s="261"/>
      <c r="AE825" s="261"/>
      <c r="AF825" s="261"/>
      <c r="AG825" s="259"/>
      <c r="AU825" s="45"/>
    </row>
    <row r="826" spans="2:47" ht="14.25" customHeight="1">
      <c r="B826" s="259"/>
      <c r="D826" s="259"/>
      <c r="E826" s="259"/>
      <c r="F826" s="259"/>
      <c r="G826" s="259"/>
      <c r="H826" s="259"/>
      <c r="I826" s="261"/>
      <c r="J826" s="261"/>
      <c r="K826" s="261"/>
      <c r="L826" s="259"/>
      <c r="M826" s="259"/>
      <c r="N826" s="259"/>
      <c r="O826" s="259"/>
      <c r="P826" s="261"/>
      <c r="Q826" s="261"/>
      <c r="R826" s="259"/>
      <c r="S826" s="259"/>
      <c r="T826" s="259"/>
      <c r="U826" s="259"/>
      <c r="V826" s="259"/>
      <c r="W826" s="261"/>
      <c r="X826" s="261"/>
      <c r="Y826" s="259"/>
      <c r="Z826" s="259"/>
      <c r="AA826" s="259"/>
      <c r="AB826" s="259"/>
      <c r="AC826" s="259"/>
      <c r="AD826" s="261"/>
      <c r="AE826" s="261"/>
      <c r="AF826" s="261"/>
      <c r="AG826" s="259"/>
      <c r="AU826" s="45"/>
    </row>
    <row r="827" spans="2:47" ht="14.25" customHeight="1">
      <c r="B827" s="259"/>
      <c r="D827" s="259"/>
      <c r="E827" s="259"/>
      <c r="F827" s="259"/>
      <c r="G827" s="259"/>
      <c r="H827" s="259"/>
      <c r="I827" s="261"/>
      <c r="J827" s="261"/>
      <c r="K827" s="261"/>
      <c r="L827" s="259"/>
      <c r="M827" s="259"/>
      <c r="N827" s="259"/>
      <c r="O827" s="259"/>
      <c r="P827" s="261"/>
      <c r="Q827" s="261"/>
      <c r="R827" s="259"/>
      <c r="S827" s="259"/>
      <c r="T827" s="259"/>
      <c r="U827" s="259"/>
      <c r="V827" s="259"/>
      <c r="W827" s="261"/>
      <c r="X827" s="261"/>
      <c r="Y827" s="259"/>
      <c r="Z827" s="259"/>
      <c r="AA827" s="259"/>
      <c r="AB827" s="259"/>
      <c r="AC827" s="259"/>
      <c r="AD827" s="261"/>
      <c r="AE827" s="261"/>
      <c r="AF827" s="261"/>
      <c r="AG827" s="259"/>
      <c r="AU827" s="45"/>
    </row>
    <row r="828" spans="2:47" ht="14.25" customHeight="1">
      <c r="B828" s="259"/>
      <c r="D828" s="259"/>
      <c r="E828" s="259"/>
      <c r="F828" s="259"/>
      <c r="G828" s="259"/>
      <c r="H828" s="259"/>
      <c r="I828" s="261"/>
      <c r="J828" s="261"/>
      <c r="K828" s="261"/>
      <c r="L828" s="259"/>
      <c r="M828" s="259"/>
      <c r="N828" s="259"/>
      <c r="O828" s="259"/>
      <c r="P828" s="261"/>
      <c r="Q828" s="261"/>
      <c r="R828" s="259"/>
      <c r="S828" s="259"/>
      <c r="T828" s="259"/>
      <c r="U828" s="259"/>
      <c r="V828" s="259"/>
      <c r="W828" s="261"/>
      <c r="X828" s="261"/>
      <c r="Y828" s="259"/>
      <c r="Z828" s="259"/>
      <c r="AA828" s="259"/>
      <c r="AB828" s="259"/>
      <c r="AC828" s="259"/>
      <c r="AD828" s="261"/>
      <c r="AE828" s="261"/>
      <c r="AF828" s="261"/>
      <c r="AG828" s="259"/>
      <c r="AU828" s="45"/>
    </row>
    <row r="829" spans="2:47" ht="14.25" customHeight="1">
      <c r="B829" s="259"/>
      <c r="D829" s="259"/>
      <c r="E829" s="259"/>
      <c r="F829" s="259"/>
      <c r="G829" s="259"/>
      <c r="H829" s="259"/>
      <c r="I829" s="261"/>
      <c r="J829" s="261"/>
      <c r="K829" s="261"/>
      <c r="L829" s="259"/>
      <c r="M829" s="259"/>
      <c r="N829" s="259"/>
      <c r="O829" s="259"/>
      <c r="P829" s="261"/>
      <c r="Q829" s="261"/>
      <c r="R829" s="259"/>
      <c r="S829" s="259"/>
      <c r="T829" s="259"/>
      <c r="U829" s="259"/>
      <c r="V829" s="259"/>
      <c r="W829" s="261"/>
      <c r="X829" s="261"/>
      <c r="Y829" s="259"/>
      <c r="Z829" s="259"/>
      <c r="AA829" s="259"/>
      <c r="AB829" s="259"/>
      <c r="AC829" s="259"/>
      <c r="AD829" s="261"/>
      <c r="AE829" s="261"/>
      <c r="AF829" s="261"/>
      <c r="AG829" s="259"/>
      <c r="AU829" s="45"/>
    </row>
    <row r="830" spans="2:47" ht="14.25" customHeight="1">
      <c r="B830" s="259"/>
      <c r="D830" s="259"/>
      <c r="E830" s="259"/>
      <c r="F830" s="259"/>
      <c r="G830" s="259"/>
      <c r="H830" s="259"/>
      <c r="I830" s="261"/>
      <c r="J830" s="261"/>
      <c r="K830" s="261"/>
      <c r="L830" s="259"/>
      <c r="M830" s="259"/>
      <c r="N830" s="259"/>
      <c r="O830" s="259"/>
      <c r="P830" s="261"/>
      <c r="Q830" s="261"/>
      <c r="R830" s="259"/>
      <c r="S830" s="259"/>
      <c r="T830" s="259"/>
      <c r="U830" s="259"/>
      <c r="V830" s="259"/>
      <c r="W830" s="261"/>
      <c r="X830" s="261"/>
      <c r="Y830" s="259"/>
      <c r="Z830" s="259"/>
      <c r="AA830" s="259"/>
      <c r="AB830" s="259"/>
      <c r="AC830" s="259"/>
      <c r="AD830" s="261"/>
      <c r="AE830" s="261"/>
      <c r="AF830" s="261"/>
      <c r="AG830" s="259"/>
      <c r="AU830" s="45"/>
    </row>
    <row r="831" spans="2:47" ht="14.25" customHeight="1">
      <c r="B831" s="259"/>
      <c r="D831" s="259"/>
      <c r="E831" s="259"/>
      <c r="F831" s="259"/>
      <c r="G831" s="259"/>
      <c r="H831" s="259"/>
      <c r="I831" s="261"/>
      <c r="J831" s="261"/>
      <c r="K831" s="261"/>
      <c r="L831" s="259"/>
      <c r="M831" s="259"/>
      <c r="N831" s="259"/>
      <c r="O831" s="259"/>
      <c r="P831" s="261"/>
      <c r="Q831" s="261"/>
      <c r="R831" s="259"/>
      <c r="S831" s="259"/>
      <c r="T831" s="259"/>
      <c r="U831" s="259"/>
      <c r="V831" s="259"/>
      <c r="W831" s="261"/>
      <c r="X831" s="261"/>
      <c r="Y831" s="259"/>
      <c r="Z831" s="259"/>
      <c r="AA831" s="259"/>
      <c r="AB831" s="259"/>
      <c r="AC831" s="259"/>
      <c r="AD831" s="261"/>
      <c r="AE831" s="261"/>
      <c r="AF831" s="261"/>
      <c r="AG831" s="259"/>
      <c r="AU831" s="45"/>
    </row>
    <row r="832" spans="2:47" ht="14.25" customHeight="1">
      <c r="B832" s="259"/>
      <c r="D832" s="259"/>
      <c r="E832" s="259"/>
      <c r="F832" s="259"/>
      <c r="G832" s="259"/>
      <c r="H832" s="259"/>
      <c r="I832" s="261"/>
      <c r="J832" s="261"/>
      <c r="K832" s="261"/>
      <c r="L832" s="259"/>
      <c r="M832" s="259"/>
      <c r="N832" s="259"/>
      <c r="O832" s="259"/>
      <c r="P832" s="261"/>
      <c r="Q832" s="261"/>
      <c r="R832" s="259"/>
      <c r="S832" s="259"/>
      <c r="T832" s="259"/>
      <c r="U832" s="259"/>
      <c r="V832" s="259"/>
      <c r="W832" s="261"/>
      <c r="X832" s="261"/>
      <c r="Y832" s="259"/>
      <c r="Z832" s="259"/>
      <c r="AA832" s="259"/>
      <c r="AB832" s="259"/>
      <c r="AC832" s="259"/>
      <c r="AD832" s="261"/>
      <c r="AE832" s="261"/>
      <c r="AF832" s="261"/>
      <c r="AG832" s="259"/>
      <c r="AU832" s="45"/>
    </row>
    <row r="833" spans="2:47" ht="14.25" customHeight="1">
      <c r="B833" s="259"/>
      <c r="D833" s="259"/>
      <c r="E833" s="259"/>
      <c r="F833" s="259"/>
      <c r="G833" s="259"/>
      <c r="H833" s="259"/>
      <c r="I833" s="261"/>
      <c r="J833" s="261"/>
      <c r="K833" s="261"/>
      <c r="L833" s="259"/>
      <c r="M833" s="259"/>
      <c r="N833" s="259"/>
      <c r="O833" s="259"/>
      <c r="P833" s="261"/>
      <c r="Q833" s="261"/>
      <c r="R833" s="259"/>
      <c r="S833" s="259"/>
      <c r="T833" s="259"/>
      <c r="U833" s="259"/>
      <c r="V833" s="259"/>
      <c r="W833" s="261"/>
      <c r="X833" s="261"/>
      <c r="Y833" s="259"/>
      <c r="Z833" s="259"/>
      <c r="AA833" s="259"/>
      <c r="AB833" s="259"/>
      <c r="AC833" s="259"/>
      <c r="AD833" s="261"/>
      <c r="AE833" s="261"/>
      <c r="AF833" s="261"/>
      <c r="AG833" s="259"/>
      <c r="AU833" s="45"/>
    </row>
    <row r="834" spans="2:47" ht="14.25" customHeight="1">
      <c r="B834" s="259"/>
      <c r="D834" s="259"/>
      <c r="E834" s="259"/>
      <c r="F834" s="259"/>
      <c r="G834" s="259"/>
      <c r="H834" s="259"/>
      <c r="I834" s="261"/>
      <c r="J834" s="261"/>
      <c r="K834" s="261"/>
      <c r="L834" s="259"/>
      <c r="M834" s="259"/>
      <c r="N834" s="259"/>
      <c r="O834" s="259"/>
      <c r="P834" s="261"/>
      <c r="Q834" s="261"/>
      <c r="R834" s="259"/>
      <c r="S834" s="259"/>
      <c r="T834" s="259"/>
      <c r="U834" s="259"/>
      <c r="V834" s="259"/>
      <c r="W834" s="261"/>
      <c r="X834" s="261"/>
      <c r="Y834" s="259"/>
      <c r="Z834" s="259"/>
      <c r="AA834" s="259"/>
      <c r="AB834" s="259"/>
      <c r="AC834" s="259"/>
      <c r="AD834" s="261"/>
      <c r="AE834" s="261"/>
      <c r="AF834" s="261"/>
      <c r="AG834" s="259"/>
      <c r="AU834" s="45"/>
    </row>
    <row r="835" spans="2:47" ht="14.25" customHeight="1">
      <c r="B835" s="259"/>
      <c r="D835" s="259"/>
      <c r="E835" s="259"/>
      <c r="F835" s="259"/>
      <c r="G835" s="259"/>
      <c r="H835" s="259"/>
      <c r="I835" s="261"/>
      <c r="J835" s="261"/>
      <c r="K835" s="261"/>
      <c r="L835" s="259"/>
      <c r="M835" s="259"/>
      <c r="N835" s="259"/>
      <c r="O835" s="259"/>
      <c r="P835" s="261"/>
      <c r="Q835" s="261"/>
      <c r="R835" s="259"/>
      <c r="S835" s="259"/>
      <c r="T835" s="259"/>
      <c r="U835" s="259"/>
      <c r="V835" s="259"/>
      <c r="W835" s="261"/>
      <c r="X835" s="261"/>
      <c r="Y835" s="259"/>
      <c r="Z835" s="259"/>
      <c r="AA835" s="259"/>
      <c r="AB835" s="259"/>
      <c r="AC835" s="259"/>
      <c r="AD835" s="261"/>
      <c r="AE835" s="261"/>
      <c r="AF835" s="261"/>
      <c r="AG835" s="259"/>
      <c r="AU835" s="45"/>
    </row>
    <row r="836" spans="2:47" ht="14.25" customHeight="1">
      <c r="B836" s="259"/>
      <c r="D836" s="259"/>
      <c r="E836" s="259"/>
      <c r="F836" s="259"/>
      <c r="G836" s="259"/>
      <c r="H836" s="259"/>
      <c r="I836" s="261"/>
      <c r="J836" s="261"/>
      <c r="K836" s="261"/>
      <c r="L836" s="259"/>
      <c r="M836" s="259"/>
      <c r="N836" s="259"/>
      <c r="O836" s="259"/>
      <c r="P836" s="261"/>
      <c r="Q836" s="261"/>
      <c r="R836" s="259"/>
      <c r="S836" s="259"/>
      <c r="T836" s="259"/>
      <c r="U836" s="259"/>
      <c r="V836" s="259"/>
      <c r="W836" s="261"/>
      <c r="X836" s="261"/>
      <c r="Y836" s="259"/>
      <c r="Z836" s="259"/>
      <c r="AA836" s="259"/>
      <c r="AB836" s="259"/>
      <c r="AC836" s="259"/>
      <c r="AD836" s="261"/>
      <c r="AE836" s="261"/>
      <c r="AF836" s="261"/>
      <c r="AG836" s="259"/>
      <c r="AU836" s="45"/>
    </row>
    <row r="837" spans="2:47" ht="14.25" customHeight="1">
      <c r="B837" s="259"/>
      <c r="D837" s="259"/>
      <c r="E837" s="259"/>
      <c r="F837" s="259"/>
      <c r="G837" s="259"/>
      <c r="H837" s="259"/>
      <c r="I837" s="261"/>
      <c r="J837" s="261"/>
      <c r="K837" s="261"/>
      <c r="L837" s="259"/>
      <c r="M837" s="259"/>
      <c r="N837" s="259"/>
      <c r="O837" s="259"/>
      <c r="P837" s="261"/>
      <c r="Q837" s="261"/>
      <c r="R837" s="259"/>
      <c r="S837" s="259"/>
      <c r="T837" s="259"/>
      <c r="U837" s="259"/>
      <c r="V837" s="259"/>
      <c r="W837" s="261"/>
      <c r="X837" s="261"/>
      <c r="Y837" s="259"/>
      <c r="Z837" s="259"/>
      <c r="AA837" s="259"/>
      <c r="AB837" s="259"/>
      <c r="AC837" s="259"/>
      <c r="AD837" s="261"/>
      <c r="AE837" s="261"/>
      <c r="AF837" s="261"/>
      <c r="AG837" s="259"/>
      <c r="AU837" s="45"/>
    </row>
    <row r="838" spans="2:47" ht="14.25" customHeight="1">
      <c r="B838" s="259"/>
      <c r="D838" s="259"/>
      <c r="E838" s="259"/>
      <c r="F838" s="259"/>
      <c r="G838" s="259"/>
      <c r="H838" s="259"/>
      <c r="I838" s="261"/>
      <c r="J838" s="261"/>
      <c r="K838" s="261"/>
      <c r="L838" s="259"/>
      <c r="M838" s="259"/>
      <c r="N838" s="259"/>
      <c r="O838" s="259"/>
      <c r="P838" s="261"/>
      <c r="Q838" s="261"/>
      <c r="R838" s="259"/>
      <c r="S838" s="259"/>
      <c r="T838" s="259"/>
      <c r="U838" s="259"/>
      <c r="V838" s="259"/>
      <c r="W838" s="261"/>
      <c r="X838" s="261"/>
      <c r="Y838" s="259"/>
      <c r="Z838" s="259"/>
      <c r="AA838" s="259"/>
      <c r="AB838" s="259"/>
      <c r="AC838" s="259"/>
      <c r="AD838" s="261"/>
      <c r="AE838" s="261"/>
      <c r="AF838" s="261"/>
      <c r="AG838" s="259"/>
      <c r="AU838" s="45"/>
    </row>
    <row r="839" spans="2:47" ht="14.25" customHeight="1">
      <c r="B839" s="259"/>
      <c r="D839" s="259"/>
      <c r="E839" s="259"/>
      <c r="F839" s="259"/>
      <c r="G839" s="259"/>
      <c r="H839" s="259"/>
      <c r="I839" s="261"/>
      <c r="J839" s="261"/>
      <c r="K839" s="261"/>
      <c r="L839" s="259"/>
      <c r="M839" s="259"/>
      <c r="N839" s="259"/>
      <c r="O839" s="259"/>
      <c r="P839" s="261"/>
      <c r="Q839" s="261"/>
      <c r="R839" s="259"/>
      <c r="S839" s="259"/>
      <c r="T839" s="259"/>
      <c r="U839" s="259"/>
      <c r="V839" s="259"/>
      <c r="W839" s="261"/>
      <c r="X839" s="261"/>
      <c r="Y839" s="259"/>
      <c r="Z839" s="259"/>
      <c r="AA839" s="259"/>
      <c r="AB839" s="259"/>
      <c r="AC839" s="259"/>
      <c r="AD839" s="261"/>
      <c r="AE839" s="261"/>
      <c r="AF839" s="261"/>
      <c r="AG839" s="259"/>
      <c r="AU839" s="45"/>
    </row>
    <row r="840" spans="2:47" ht="14.25" customHeight="1">
      <c r="B840" s="259"/>
      <c r="D840" s="259"/>
      <c r="E840" s="259"/>
      <c r="F840" s="259"/>
      <c r="G840" s="259"/>
      <c r="H840" s="259"/>
      <c r="I840" s="261"/>
      <c r="J840" s="261"/>
      <c r="K840" s="261"/>
      <c r="L840" s="259"/>
      <c r="M840" s="259"/>
      <c r="N840" s="259"/>
      <c r="O840" s="259"/>
      <c r="P840" s="261"/>
      <c r="Q840" s="261"/>
      <c r="R840" s="259"/>
      <c r="S840" s="259"/>
      <c r="T840" s="259"/>
      <c r="U840" s="259"/>
      <c r="V840" s="259"/>
      <c r="W840" s="261"/>
      <c r="X840" s="261"/>
      <c r="Y840" s="259"/>
      <c r="Z840" s="259"/>
      <c r="AA840" s="259"/>
      <c r="AB840" s="259"/>
      <c r="AC840" s="259"/>
      <c r="AD840" s="261"/>
      <c r="AE840" s="261"/>
      <c r="AF840" s="261"/>
      <c r="AG840" s="259"/>
      <c r="AU840" s="45"/>
    </row>
    <row r="841" spans="2:47" ht="14.25" customHeight="1">
      <c r="B841" s="259"/>
      <c r="D841" s="259"/>
      <c r="E841" s="259"/>
      <c r="F841" s="259"/>
      <c r="G841" s="259"/>
      <c r="H841" s="259"/>
      <c r="I841" s="261"/>
      <c r="J841" s="261"/>
      <c r="K841" s="261"/>
      <c r="L841" s="259"/>
      <c r="M841" s="259"/>
      <c r="N841" s="259"/>
      <c r="O841" s="259"/>
      <c r="P841" s="261"/>
      <c r="Q841" s="261"/>
      <c r="R841" s="259"/>
      <c r="S841" s="259"/>
      <c r="T841" s="259"/>
      <c r="U841" s="259"/>
      <c r="V841" s="259"/>
      <c r="W841" s="261"/>
      <c r="X841" s="261"/>
      <c r="Y841" s="259"/>
      <c r="Z841" s="259"/>
      <c r="AA841" s="259"/>
      <c r="AB841" s="259"/>
      <c r="AC841" s="259"/>
      <c r="AD841" s="261"/>
      <c r="AE841" s="261"/>
      <c r="AF841" s="261"/>
      <c r="AG841" s="259"/>
      <c r="AU841" s="45"/>
    </row>
    <row r="842" spans="2:47" ht="14.25" customHeight="1">
      <c r="B842" s="259"/>
      <c r="D842" s="259"/>
      <c r="E842" s="259"/>
      <c r="F842" s="259"/>
      <c r="G842" s="259"/>
      <c r="H842" s="259"/>
      <c r="I842" s="261"/>
      <c r="J842" s="261"/>
      <c r="K842" s="261"/>
      <c r="L842" s="259"/>
      <c r="M842" s="259"/>
      <c r="N842" s="259"/>
      <c r="O842" s="259"/>
      <c r="P842" s="261"/>
      <c r="Q842" s="261"/>
      <c r="R842" s="259"/>
      <c r="S842" s="259"/>
      <c r="T842" s="259"/>
      <c r="U842" s="259"/>
      <c r="V842" s="259"/>
      <c r="W842" s="261"/>
      <c r="X842" s="261"/>
      <c r="Y842" s="259"/>
      <c r="Z842" s="259"/>
      <c r="AA842" s="259"/>
      <c r="AB842" s="259"/>
      <c r="AC842" s="259"/>
      <c r="AD842" s="261"/>
      <c r="AE842" s="261"/>
      <c r="AF842" s="261"/>
      <c r="AG842" s="259"/>
      <c r="AU842" s="45"/>
    </row>
    <row r="843" spans="2:47" ht="14.25" customHeight="1">
      <c r="B843" s="259"/>
      <c r="D843" s="259"/>
      <c r="E843" s="259"/>
      <c r="F843" s="259"/>
      <c r="G843" s="259"/>
      <c r="H843" s="259"/>
      <c r="I843" s="261"/>
      <c r="J843" s="261"/>
      <c r="K843" s="261"/>
      <c r="L843" s="259"/>
      <c r="M843" s="259"/>
      <c r="N843" s="259"/>
      <c r="O843" s="259"/>
      <c r="P843" s="261"/>
      <c r="Q843" s="261"/>
      <c r="R843" s="259"/>
      <c r="S843" s="259"/>
      <c r="T843" s="259"/>
      <c r="U843" s="259"/>
      <c r="V843" s="259"/>
      <c r="W843" s="261"/>
      <c r="X843" s="261"/>
      <c r="Y843" s="259"/>
      <c r="Z843" s="259"/>
      <c r="AA843" s="259"/>
      <c r="AB843" s="259"/>
      <c r="AC843" s="259"/>
      <c r="AD843" s="261"/>
      <c r="AE843" s="261"/>
      <c r="AF843" s="261"/>
      <c r="AG843" s="259"/>
      <c r="AU843" s="45"/>
    </row>
    <row r="844" spans="2:47" ht="14.25" customHeight="1">
      <c r="B844" s="259"/>
      <c r="D844" s="259"/>
      <c r="E844" s="259"/>
      <c r="F844" s="259"/>
      <c r="G844" s="259"/>
      <c r="H844" s="259"/>
      <c r="I844" s="261"/>
      <c r="J844" s="261"/>
      <c r="K844" s="261"/>
      <c r="L844" s="259"/>
      <c r="M844" s="259"/>
      <c r="N844" s="259"/>
      <c r="O844" s="259"/>
      <c r="P844" s="261"/>
      <c r="Q844" s="261"/>
      <c r="R844" s="259"/>
      <c r="S844" s="259"/>
      <c r="T844" s="259"/>
      <c r="U844" s="259"/>
      <c r="V844" s="259"/>
      <c r="W844" s="261"/>
      <c r="X844" s="261"/>
      <c r="Y844" s="259"/>
      <c r="Z844" s="259"/>
      <c r="AA844" s="259"/>
      <c r="AB844" s="259"/>
      <c r="AC844" s="259"/>
      <c r="AD844" s="261"/>
      <c r="AE844" s="261"/>
      <c r="AF844" s="261"/>
      <c r="AG844" s="259"/>
      <c r="AU844" s="45"/>
    </row>
    <row r="845" spans="2:47" ht="14.25" customHeight="1">
      <c r="B845" s="259"/>
      <c r="D845" s="259"/>
      <c r="E845" s="259"/>
      <c r="F845" s="259"/>
      <c r="G845" s="259"/>
      <c r="H845" s="259"/>
      <c r="I845" s="261"/>
      <c r="J845" s="261"/>
      <c r="K845" s="261"/>
      <c r="L845" s="259"/>
      <c r="M845" s="259"/>
      <c r="N845" s="259"/>
      <c r="O845" s="259"/>
      <c r="P845" s="261"/>
      <c r="Q845" s="261"/>
      <c r="R845" s="259"/>
      <c r="S845" s="259"/>
      <c r="T845" s="259"/>
      <c r="U845" s="259"/>
      <c r="V845" s="259"/>
      <c r="W845" s="261"/>
      <c r="X845" s="261"/>
      <c r="Y845" s="259"/>
      <c r="Z845" s="259"/>
      <c r="AA845" s="259"/>
      <c r="AB845" s="259"/>
      <c r="AC845" s="259"/>
      <c r="AD845" s="261"/>
      <c r="AE845" s="261"/>
      <c r="AF845" s="261"/>
      <c r="AG845" s="259"/>
      <c r="AU845" s="45"/>
    </row>
    <row r="846" spans="2:47" ht="14.25" customHeight="1">
      <c r="B846" s="259"/>
      <c r="D846" s="259"/>
      <c r="E846" s="259"/>
      <c r="F846" s="259"/>
      <c r="G846" s="259"/>
      <c r="H846" s="259"/>
      <c r="I846" s="261"/>
      <c r="J846" s="261"/>
      <c r="K846" s="261"/>
      <c r="L846" s="259"/>
      <c r="M846" s="259"/>
      <c r="N846" s="259"/>
      <c r="O846" s="259"/>
      <c r="P846" s="261"/>
      <c r="Q846" s="261"/>
      <c r="R846" s="259"/>
      <c r="S846" s="259"/>
      <c r="T846" s="259"/>
      <c r="U846" s="259"/>
      <c r="V846" s="259"/>
      <c r="W846" s="261"/>
      <c r="X846" s="261"/>
      <c r="Y846" s="259"/>
      <c r="Z846" s="259"/>
      <c r="AA846" s="259"/>
      <c r="AB846" s="259"/>
      <c r="AC846" s="259"/>
      <c r="AD846" s="261"/>
      <c r="AE846" s="261"/>
      <c r="AF846" s="261"/>
      <c r="AG846" s="259"/>
      <c r="AU846" s="45"/>
    </row>
    <row r="847" spans="2:47" ht="14.25" customHeight="1">
      <c r="B847" s="259"/>
      <c r="D847" s="259"/>
      <c r="E847" s="259"/>
      <c r="F847" s="259"/>
      <c r="G847" s="259"/>
      <c r="H847" s="259"/>
      <c r="I847" s="261"/>
      <c r="J847" s="261"/>
      <c r="K847" s="261"/>
      <c r="L847" s="259"/>
      <c r="M847" s="259"/>
      <c r="N847" s="259"/>
      <c r="O847" s="259"/>
      <c r="P847" s="261"/>
      <c r="Q847" s="261"/>
      <c r="R847" s="259"/>
      <c r="S847" s="259"/>
      <c r="T847" s="259"/>
      <c r="U847" s="259"/>
      <c r="V847" s="259"/>
      <c r="W847" s="261"/>
      <c r="X847" s="261"/>
      <c r="Y847" s="259"/>
      <c r="Z847" s="259"/>
      <c r="AA847" s="259"/>
      <c r="AB847" s="259"/>
      <c r="AC847" s="259"/>
      <c r="AD847" s="261"/>
      <c r="AE847" s="261"/>
      <c r="AF847" s="261"/>
      <c r="AG847" s="259"/>
      <c r="AU847" s="45"/>
    </row>
    <row r="848" spans="2:47" ht="14.25" customHeight="1">
      <c r="B848" s="259"/>
      <c r="D848" s="259"/>
      <c r="E848" s="259"/>
      <c r="F848" s="259"/>
      <c r="G848" s="259"/>
      <c r="H848" s="259"/>
      <c r="I848" s="261"/>
      <c r="J848" s="261"/>
      <c r="K848" s="261"/>
      <c r="L848" s="259"/>
      <c r="M848" s="259"/>
      <c r="N848" s="259"/>
      <c r="O848" s="259"/>
      <c r="P848" s="261"/>
      <c r="Q848" s="261"/>
      <c r="R848" s="259"/>
      <c r="S848" s="259"/>
      <c r="T848" s="259"/>
      <c r="U848" s="259"/>
      <c r="V848" s="259"/>
      <c r="W848" s="261"/>
      <c r="X848" s="261"/>
      <c r="Y848" s="259"/>
      <c r="Z848" s="259"/>
      <c r="AA848" s="259"/>
      <c r="AB848" s="259"/>
      <c r="AC848" s="259"/>
      <c r="AD848" s="261"/>
      <c r="AE848" s="261"/>
      <c r="AF848" s="261"/>
      <c r="AG848" s="259"/>
      <c r="AU848" s="45"/>
    </row>
    <row r="849" spans="2:47" ht="14.25" customHeight="1">
      <c r="B849" s="259"/>
      <c r="D849" s="259"/>
      <c r="E849" s="259"/>
      <c r="F849" s="259"/>
      <c r="G849" s="259"/>
      <c r="H849" s="259"/>
      <c r="I849" s="261"/>
      <c r="J849" s="261"/>
      <c r="K849" s="261"/>
      <c r="L849" s="259"/>
      <c r="M849" s="259"/>
      <c r="N849" s="259"/>
      <c r="O849" s="259"/>
      <c r="P849" s="261"/>
      <c r="Q849" s="261"/>
      <c r="R849" s="259"/>
      <c r="S849" s="259"/>
      <c r="T849" s="259"/>
      <c r="U849" s="259"/>
      <c r="V849" s="259"/>
      <c r="W849" s="261"/>
      <c r="X849" s="261"/>
      <c r="Y849" s="259"/>
      <c r="Z849" s="259"/>
      <c r="AA849" s="259"/>
      <c r="AB849" s="259"/>
      <c r="AC849" s="259"/>
      <c r="AD849" s="261"/>
      <c r="AE849" s="261"/>
      <c r="AF849" s="261"/>
      <c r="AG849" s="259"/>
      <c r="AU849" s="45"/>
    </row>
    <row r="850" spans="2:47" ht="14.25" customHeight="1">
      <c r="B850" s="259"/>
      <c r="D850" s="259"/>
      <c r="E850" s="259"/>
      <c r="F850" s="259"/>
      <c r="G850" s="259"/>
      <c r="H850" s="259"/>
      <c r="I850" s="261"/>
      <c r="J850" s="261"/>
      <c r="K850" s="261"/>
      <c r="L850" s="259"/>
      <c r="M850" s="259"/>
      <c r="N850" s="259"/>
      <c r="O850" s="259"/>
      <c r="P850" s="261"/>
      <c r="Q850" s="261"/>
      <c r="R850" s="259"/>
      <c r="S850" s="259"/>
      <c r="T850" s="259"/>
      <c r="U850" s="259"/>
      <c r="V850" s="259"/>
      <c r="W850" s="261"/>
      <c r="X850" s="261"/>
      <c r="Y850" s="259"/>
      <c r="Z850" s="259"/>
      <c r="AA850" s="259"/>
      <c r="AB850" s="259"/>
      <c r="AC850" s="259"/>
      <c r="AD850" s="261"/>
      <c r="AE850" s="261"/>
      <c r="AF850" s="261"/>
      <c r="AG850" s="259"/>
      <c r="AU850" s="45"/>
    </row>
    <row r="851" spans="2:47" ht="14.25" customHeight="1">
      <c r="B851" s="259"/>
      <c r="D851" s="259"/>
      <c r="E851" s="259"/>
      <c r="F851" s="259"/>
      <c r="G851" s="259"/>
      <c r="H851" s="259"/>
      <c r="I851" s="261"/>
      <c r="J851" s="261"/>
      <c r="K851" s="261"/>
      <c r="L851" s="259"/>
      <c r="M851" s="259"/>
      <c r="N851" s="259"/>
      <c r="O851" s="259"/>
      <c r="P851" s="261"/>
      <c r="Q851" s="261"/>
      <c r="R851" s="259"/>
      <c r="S851" s="259"/>
      <c r="T851" s="259"/>
      <c r="U851" s="259"/>
      <c r="V851" s="259"/>
      <c r="W851" s="261"/>
      <c r="X851" s="261"/>
      <c r="Y851" s="259"/>
      <c r="Z851" s="259"/>
      <c r="AA851" s="259"/>
      <c r="AB851" s="259"/>
      <c r="AC851" s="259"/>
      <c r="AD851" s="261"/>
      <c r="AE851" s="261"/>
      <c r="AF851" s="261"/>
      <c r="AG851" s="259"/>
      <c r="AU851" s="45"/>
    </row>
    <row r="852" spans="2:47" ht="14.25" customHeight="1">
      <c r="B852" s="259"/>
      <c r="D852" s="259"/>
      <c r="E852" s="259"/>
      <c r="F852" s="259"/>
      <c r="G852" s="259"/>
      <c r="H852" s="259"/>
      <c r="I852" s="261"/>
      <c r="J852" s="261"/>
      <c r="K852" s="261"/>
      <c r="L852" s="259"/>
      <c r="M852" s="259"/>
      <c r="N852" s="259"/>
      <c r="O852" s="259"/>
      <c r="P852" s="261"/>
      <c r="Q852" s="261"/>
      <c r="R852" s="259"/>
      <c r="S852" s="259"/>
      <c r="T852" s="259"/>
      <c r="U852" s="259"/>
      <c r="V852" s="259"/>
      <c r="W852" s="261"/>
      <c r="X852" s="261"/>
      <c r="Y852" s="259"/>
      <c r="Z852" s="259"/>
      <c r="AA852" s="259"/>
      <c r="AB852" s="259"/>
      <c r="AC852" s="259"/>
      <c r="AD852" s="261"/>
      <c r="AE852" s="261"/>
      <c r="AF852" s="261"/>
      <c r="AG852" s="259"/>
      <c r="AU852" s="45"/>
    </row>
    <row r="853" spans="2:47" ht="14.25" customHeight="1">
      <c r="B853" s="259"/>
      <c r="D853" s="259"/>
      <c r="E853" s="259"/>
      <c r="F853" s="259"/>
      <c r="G853" s="259"/>
      <c r="H853" s="259"/>
      <c r="I853" s="261"/>
      <c r="J853" s="261"/>
      <c r="K853" s="261"/>
      <c r="L853" s="259"/>
      <c r="M853" s="259"/>
      <c r="N853" s="259"/>
      <c r="O853" s="259"/>
      <c r="P853" s="261"/>
      <c r="Q853" s="261"/>
      <c r="R853" s="259"/>
      <c r="S853" s="259"/>
      <c r="T853" s="259"/>
      <c r="U853" s="259"/>
      <c r="V853" s="259"/>
      <c r="W853" s="261"/>
      <c r="X853" s="261"/>
      <c r="Y853" s="259"/>
      <c r="Z853" s="259"/>
      <c r="AA853" s="259"/>
      <c r="AB853" s="259"/>
      <c r="AC853" s="259"/>
      <c r="AD853" s="261"/>
      <c r="AE853" s="261"/>
      <c r="AF853" s="261"/>
      <c r="AG853" s="259"/>
      <c r="AU853" s="45"/>
    </row>
    <row r="854" spans="2:47" ht="14.25" customHeight="1">
      <c r="B854" s="259"/>
      <c r="D854" s="259"/>
      <c r="E854" s="259"/>
      <c r="F854" s="259"/>
      <c r="G854" s="259"/>
      <c r="H854" s="259"/>
      <c r="I854" s="261"/>
      <c r="J854" s="261"/>
      <c r="K854" s="261"/>
      <c r="L854" s="259"/>
      <c r="M854" s="259"/>
      <c r="N854" s="259"/>
      <c r="O854" s="259"/>
      <c r="P854" s="261"/>
      <c r="Q854" s="261"/>
      <c r="R854" s="259"/>
      <c r="S854" s="259"/>
      <c r="T854" s="259"/>
      <c r="U854" s="259"/>
      <c r="V854" s="259"/>
      <c r="W854" s="261"/>
      <c r="X854" s="261"/>
      <c r="Y854" s="259"/>
      <c r="Z854" s="259"/>
      <c r="AA854" s="259"/>
      <c r="AB854" s="259"/>
      <c r="AC854" s="259"/>
      <c r="AD854" s="261"/>
      <c r="AE854" s="261"/>
      <c r="AF854" s="261"/>
      <c r="AG854" s="259"/>
      <c r="AU854" s="45"/>
    </row>
    <row r="855" spans="2:47" ht="14.25" customHeight="1">
      <c r="B855" s="259"/>
      <c r="D855" s="259"/>
      <c r="E855" s="259"/>
      <c r="F855" s="259"/>
      <c r="G855" s="259"/>
      <c r="H855" s="259"/>
      <c r="I855" s="261"/>
      <c r="J855" s="261"/>
      <c r="K855" s="261"/>
      <c r="L855" s="259"/>
      <c r="M855" s="259"/>
      <c r="N855" s="259"/>
      <c r="O855" s="259"/>
      <c r="P855" s="261"/>
      <c r="Q855" s="261"/>
      <c r="R855" s="259"/>
      <c r="S855" s="259"/>
      <c r="T855" s="259"/>
      <c r="U855" s="259"/>
      <c r="V855" s="259"/>
      <c r="W855" s="261"/>
      <c r="X855" s="261"/>
      <c r="Y855" s="259"/>
      <c r="Z855" s="259"/>
      <c r="AA855" s="259"/>
      <c r="AB855" s="259"/>
      <c r="AC855" s="259"/>
      <c r="AD855" s="261"/>
      <c r="AE855" s="261"/>
      <c r="AF855" s="261"/>
      <c r="AG855" s="259"/>
      <c r="AU855" s="45"/>
    </row>
    <row r="856" spans="2:47" ht="14.25" customHeight="1">
      <c r="B856" s="259"/>
      <c r="D856" s="259"/>
      <c r="E856" s="259"/>
      <c r="F856" s="259"/>
      <c r="G856" s="259"/>
      <c r="H856" s="259"/>
      <c r="I856" s="261"/>
      <c r="J856" s="261"/>
      <c r="K856" s="261"/>
      <c r="L856" s="259"/>
      <c r="M856" s="259"/>
      <c r="N856" s="259"/>
      <c r="O856" s="259"/>
      <c r="P856" s="261"/>
      <c r="Q856" s="261"/>
      <c r="R856" s="259"/>
      <c r="S856" s="259"/>
      <c r="T856" s="259"/>
      <c r="U856" s="259"/>
      <c r="V856" s="259"/>
      <c r="W856" s="261"/>
      <c r="X856" s="261"/>
      <c r="Y856" s="259"/>
      <c r="Z856" s="259"/>
      <c r="AA856" s="259"/>
      <c r="AB856" s="259"/>
      <c r="AC856" s="259"/>
      <c r="AD856" s="261"/>
      <c r="AE856" s="261"/>
      <c r="AF856" s="261"/>
      <c r="AG856" s="259"/>
      <c r="AU856" s="45"/>
    </row>
    <row r="857" spans="2:47" ht="14.25" customHeight="1">
      <c r="B857" s="259"/>
      <c r="D857" s="259"/>
      <c r="E857" s="259"/>
      <c r="F857" s="259"/>
      <c r="G857" s="259"/>
      <c r="H857" s="259"/>
      <c r="I857" s="261"/>
      <c r="J857" s="261"/>
      <c r="K857" s="261"/>
      <c r="L857" s="259"/>
      <c r="M857" s="259"/>
      <c r="N857" s="259"/>
      <c r="O857" s="259"/>
      <c r="P857" s="261"/>
      <c r="Q857" s="261"/>
      <c r="R857" s="259"/>
      <c r="S857" s="259"/>
      <c r="T857" s="259"/>
      <c r="U857" s="259"/>
      <c r="V857" s="259"/>
      <c r="W857" s="261"/>
      <c r="X857" s="261"/>
      <c r="Y857" s="259"/>
      <c r="Z857" s="259"/>
      <c r="AA857" s="259"/>
      <c r="AB857" s="259"/>
      <c r="AC857" s="259"/>
      <c r="AD857" s="261"/>
      <c r="AE857" s="261"/>
      <c r="AF857" s="261"/>
      <c r="AG857" s="259"/>
      <c r="AU857" s="45"/>
    </row>
    <row r="858" spans="2:47" ht="14.25" customHeight="1">
      <c r="B858" s="259"/>
      <c r="D858" s="259"/>
      <c r="E858" s="259"/>
      <c r="F858" s="259"/>
      <c r="G858" s="259"/>
      <c r="H858" s="259"/>
      <c r="I858" s="261"/>
      <c r="J858" s="261"/>
      <c r="K858" s="261"/>
      <c r="L858" s="259"/>
      <c r="M858" s="259"/>
      <c r="N858" s="259"/>
      <c r="O858" s="259"/>
      <c r="P858" s="261"/>
      <c r="Q858" s="261"/>
      <c r="R858" s="259"/>
      <c r="S858" s="259"/>
      <c r="T858" s="259"/>
      <c r="U858" s="259"/>
      <c r="V858" s="259"/>
      <c r="W858" s="261"/>
      <c r="X858" s="261"/>
      <c r="Y858" s="259"/>
      <c r="Z858" s="259"/>
      <c r="AA858" s="259"/>
      <c r="AB858" s="259"/>
      <c r="AC858" s="259"/>
      <c r="AD858" s="261"/>
      <c r="AE858" s="261"/>
      <c r="AF858" s="261"/>
      <c r="AG858" s="259"/>
      <c r="AU858" s="45"/>
    </row>
    <row r="859" spans="2:47" ht="14.25" customHeight="1">
      <c r="B859" s="259"/>
      <c r="D859" s="259"/>
      <c r="E859" s="259"/>
      <c r="F859" s="259"/>
      <c r="G859" s="259"/>
      <c r="H859" s="259"/>
      <c r="I859" s="261"/>
      <c r="J859" s="261"/>
      <c r="K859" s="261"/>
      <c r="L859" s="259"/>
      <c r="M859" s="259"/>
      <c r="N859" s="259"/>
      <c r="O859" s="259"/>
      <c r="P859" s="261"/>
      <c r="Q859" s="261"/>
      <c r="R859" s="259"/>
      <c r="S859" s="259"/>
      <c r="T859" s="259"/>
      <c r="U859" s="259"/>
      <c r="V859" s="259"/>
      <c r="W859" s="261"/>
      <c r="X859" s="261"/>
      <c r="Y859" s="259"/>
      <c r="Z859" s="259"/>
      <c r="AA859" s="259"/>
      <c r="AB859" s="259"/>
      <c r="AC859" s="259"/>
      <c r="AD859" s="261"/>
      <c r="AE859" s="261"/>
      <c r="AF859" s="261"/>
      <c r="AG859" s="259"/>
      <c r="AU859" s="45"/>
    </row>
    <row r="860" spans="2:47" ht="14.25" customHeight="1">
      <c r="B860" s="259"/>
      <c r="D860" s="259"/>
      <c r="E860" s="259"/>
      <c r="F860" s="259"/>
      <c r="G860" s="259"/>
      <c r="H860" s="259"/>
      <c r="I860" s="261"/>
      <c r="J860" s="261"/>
      <c r="K860" s="261"/>
      <c r="L860" s="259"/>
      <c r="M860" s="259"/>
      <c r="N860" s="259"/>
      <c r="O860" s="259"/>
      <c r="P860" s="261"/>
      <c r="Q860" s="261"/>
      <c r="R860" s="259"/>
      <c r="S860" s="259"/>
      <c r="T860" s="259"/>
      <c r="U860" s="259"/>
      <c r="V860" s="259"/>
      <c r="W860" s="261"/>
      <c r="X860" s="261"/>
      <c r="Y860" s="259"/>
      <c r="Z860" s="259"/>
      <c r="AA860" s="259"/>
      <c r="AB860" s="259"/>
      <c r="AC860" s="259"/>
      <c r="AD860" s="261"/>
      <c r="AE860" s="261"/>
      <c r="AF860" s="261"/>
      <c r="AG860" s="259"/>
      <c r="AU860" s="45"/>
    </row>
    <row r="861" spans="2:47" ht="14.25" customHeight="1">
      <c r="B861" s="259"/>
      <c r="D861" s="259"/>
      <c r="E861" s="259"/>
      <c r="F861" s="259"/>
      <c r="G861" s="259"/>
      <c r="H861" s="259"/>
      <c r="I861" s="261"/>
      <c r="J861" s="261"/>
      <c r="K861" s="261"/>
      <c r="L861" s="259"/>
      <c r="M861" s="259"/>
      <c r="N861" s="259"/>
      <c r="O861" s="259"/>
      <c r="P861" s="261"/>
      <c r="Q861" s="261"/>
      <c r="R861" s="259"/>
      <c r="S861" s="259"/>
      <c r="T861" s="259"/>
      <c r="U861" s="259"/>
      <c r="V861" s="259"/>
      <c r="W861" s="261"/>
      <c r="X861" s="261"/>
      <c r="Y861" s="259"/>
      <c r="Z861" s="259"/>
      <c r="AA861" s="259"/>
      <c r="AB861" s="259"/>
      <c r="AC861" s="259"/>
      <c r="AD861" s="261"/>
      <c r="AE861" s="261"/>
      <c r="AF861" s="261"/>
      <c r="AG861" s="259"/>
      <c r="AU861" s="45"/>
    </row>
    <row r="862" spans="2:47" ht="14.25" customHeight="1">
      <c r="B862" s="259"/>
      <c r="D862" s="259"/>
      <c r="E862" s="259"/>
      <c r="F862" s="259"/>
      <c r="G862" s="259"/>
      <c r="H862" s="259"/>
      <c r="I862" s="261"/>
      <c r="J862" s="261"/>
      <c r="K862" s="261"/>
      <c r="L862" s="259"/>
      <c r="M862" s="259"/>
      <c r="N862" s="259"/>
      <c r="O862" s="259"/>
      <c r="P862" s="261"/>
      <c r="Q862" s="261"/>
      <c r="R862" s="259"/>
      <c r="S862" s="259"/>
      <c r="T862" s="259"/>
      <c r="U862" s="259"/>
      <c r="V862" s="259"/>
      <c r="W862" s="261"/>
      <c r="X862" s="261"/>
      <c r="Y862" s="259"/>
      <c r="Z862" s="259"/>
      <c r="AA862" s="259"/>
      <c r="AB862" s="259"/>
      <c r="AC862" s="259"/>
      <c r="AD862" s="261"/>
      <c r="AE862" s="261"/>
      <c r="AF862" s="261"/>
      <c r="AG862" s="259"/>
      <c r="AU862" s="45"/>
    </row>
    <row r="863" spans="2:47" ht="14.25" customHeight="1">
      <c r="B863" s="259"/>
      <c r="D863" s="259"/>
      <c r="E863" s="259"/>
      <c r="F863" s="259"/>
      <c r="G863" s="259"/>
      <c r="H863" s="259"/>
      <c r="I863" s="261"/>
      <c r="J863" s="261"/>
      <c r="K863" s="261"/>
      <c r="L863" s="259"/>
      <c r="M863" s="259"/>
      <c r="N863" s="259"/>
      <c r="O863" s="259"/>
      <c r="P863" s="261"/>
      <c r="Q863" s="261"/>
      <c r="R863" s="259"/>
      <c r="S863" s="259"/>
      <c r="T863" s="259"/>
      <c r="U863" s="259"/>
      <c r="V863" s="259"/>
      <c r="W863" s="261"/>
      <c r="X863" s="261"/>
      <c r="Y863" s="259"/>
      <c r="Z863" s="259"/>
      <c r="AA863" s="259"/>
      <c r="AB863" s="259"/>
      <c r="AC863" s="259"/>
      <c r="AD863" s="261"/>
      <c r="AE863" s="261"/>
      <c r="AF863" s="261"/>
      <c r="AG863" s="259"/>
      <c r="AU863" s="45"/>
    </row>
    <row r="864" spans="2:47" ht="14.25" customHeight="1">
      <c r="B864" s="259"/>
      <c r="D864" s="259"/>
      <c r="E864" s="259"/>
      <c r="F864" s="259"/>
      <c r="G864" s="259"/>
      <c r="H864" s="259"/>
      <c r="I864" s="261"/>
      <c r="J864" s="261"/>
      <c r="K864" s="261"/>
      <c r="L864" s="259"/>
      <c r="M864" s="259"/>
      <c r="N864" s="259"/>
      <c r="O864" s="259"/>
      <c r="P864" s="261"/>
      <c r="Q864" s="261"/>
      <c r="R864" s="259"/>
      <c r="S864" s="259"/>
      <c r="T864" s="259"/>
      <c r="U864" s="259"/>
      <c r="V864" s="259"/>
      <c r="W864" s="261"/>
      <c r="X864" s="261"/>
      <c r="Y864" s="259"/>
      <c r="Z864" s="259"/>
      <c r="AA864" s="259"/>
      <c r="AB864" s="259"/>
      <c r="AC864" s="259"/>
      <c r="AD864" s="261"/>
      <c r="AE864" s="261"/>
      <c r="AF864" s="261"/>
      <c r="AG864" s="259"/>
      <c r="AU864" s="45"/>
    </row>
    <row r="865" spans="2:47" ht="14.25" customHeight="1">
      <c r="B865" s="259"/>
      <c r="D865" s="259"/>
      <c r="E865" s="259"/>
      <c r="F865" s="259"/>
      <c r="G865" s="259"/>
      <c r="H865" s="259"/>
      <c r="I865" s="261"/>
      <c r="J865" s="261"/>
      <c r="K865" s="261"/>
      <c r="L865" s="259"/>
      <c r="M865" s="259"/>
      <c r="N865" s="259"/>
      <c r="O865" s="259"/>
      <c r="P865" s="261"/>
      <c r="Q865" s="261"/>
      <c r="R865" s="259"/>
      <c r="S865" s="259"/>
      <c r="T865" s="259"/>
      <c r="U865" s="259"/>
      <c r="V865" s="259"/>
      <c r="W865" s="261"/>
      <c r="X865" s="261"/>
      <c r="Y865" s="259"/>
      <c r="Z865" s="259"/>
      <c r="AA865" s="259"/>
      <c r="AB865" s="259"/>
      <c r="AC865" s="259"/>
      <c r="AD865" s="261"/>
      <c r="AE865" s="261"/>
      <c r="AF865" s="261"/>
      <c r="AG865" s="259"/>
      <c r="AU865" s="45"/>
    </row>
    <row r="866" spans="2:47" ht="14.25" customHeight="1">
      <c r="B866" s="259"/>
      <c r="D866" s="259"/>
      <c r="E866" s="259"/>
      <c r="F866" s="259"/>
      <c r="G866" s="259"/>
      <c r="H866" s="259"/>
      <c r="I866" s="261"/>
      <c r="J866" s="261"/>
      <c r="K866" s="261"/>
      <c r="L866" s="259"/>
      <c r="M866" s="259"/>
      <c r="N866" s="259"/>
      <c r="O866" s="259"/>
      <c r="P866" s="261"/>
      <c r="Q866" s="261"/>
      <c r="R866" s="259"/>
      <c r="S866" s="259"/>
      <c r="T866" s="259"/>
      <c r="U866" s="259"/>
      <c r="V866" s="259"/>
      <c r="W866" s="261"/>
      <c r="X866" s="261"/>
      <c r="Y866" s="259"/>
      <c r="Z866" s="259"/>
      <c r="AA866" s="259"/>
      <c r="AB866" s="259"/>
      <c r="AC866" s="259"/>
      <c r="AD866" s="261"/>
      <c r="AE866" s="261"/>
      <c r="AF866" s="261"/>
      <c r="AG866" s="259"/>
      <c r="AU866" s="45"/>
    </row>
    <row r="867" spans="2:47" ht="14.25" customHeight="1">
      <c r="B867" s="259"/>
      <c r="D867" s="259"/>
      <c r="E867" s="259"/>
      <c r="F867" s="259"/>
      <c r="G867" s="259"/>
      <c r="H867" s="259"/>
      <c r="I867" s="261"/>
      <c r="J867" s="261"/>
      <c r="K867" s="261"/>
      <c r="L867" s="259"/>
      <c r="M867" s="259"/>
      <c r="N867" s="259"/>
      <c r="O867" s="259"/>
      <c r="P867" s="261"/>
      <c r="Q867" s="261"/>
      <c r="R867" s="259"/>
      <c r="S867" s="259"/>
      <c r="T867" s="259"/>
      <c r="U867" s="259"/>
      <c r="V867" s="259"/>
      <c r="W867" s="261"/>
      <c r="X867" s="261"/>
      <c r="Y867" s="259"/>
      <c r="Z867" s="259"/>
      <c r="AA867" s="259"/>
      <c r="AB867" s="259"/>
      <c r="AC867" s="259"/>
      <c r="AD867" s="261"/>
      <c r="AE867" s="261"/>
      <c r="AF867" s="261"/>
      <c r="AG867" s="259"/>
      <c r="AU867" s="45"/>
    </row>
    <row r="868" spans="2:47" ht="14.25" customHeight="1">
      <c r="B868" s="259"/>
      <c r="D868" s="259"/>
      <c r="E868" s="259"/>
      <c r="F868" s="259"/>
      <c r="G868" s="259"/>
      <c r="H868" s="259"/>
      <c r="I868" s="261"/>
      <c r="J868" s="261"/>
      <c r="K868" s="261"/>
      <c r="L868" s="259"/>
      <c r="M868" s="259"/>
      <c r="N868" s="259"/>
      <c r="O868" s="259"/>
      <c r="P868" s="261"/>
      <c r="Q868" s="261"/>
      <c r="R868" s="259"/>
      <c r="S868" s="259"/>
      <c r="T868" s="259"/>
      <c r="U868" s="259"/>
      <c r="V868" s="259"/>
      <c r="W868" s="261"/>
      <c r="X868" s="261"/>
      <c r="Y868" s="259"/>
      <c r="Z868" s="259"/>
      <c r="AA868" s="259"/>
      <c r="AB868" s="259"/>
      <c r="AC868" s="259"/>
      <c r="AD868" s="261"/>
      <c r="AE868" s="261"/>
      <c r="AF868" s="261"/>
      <c r="AG868" s="259"/>
      <c r="AU868" s="45"/>
    </row>
    <row r="869" spans="2:47" ht="14.25" customHeight="1">
      <c r="B869" s="259"/>
      <c r="D869" s="259"/>
      <c r="E869" s="259"/>
      <c r="F869" s="259"/>
      <c r="G869" s="259"/>
      <c r="H869" s="259"/>
      <c r="I869" s="261"/>
      <c r="J869" s="261"/>
      <c r="K869" s="261"/>
      <c r="L869" s="259"/>
      <c r="M869" s="259"/>
      <c r="N869" s="259"/>
      <c r="O869" s="259"/>
      <c r="P869" s="261"/>
      <c r="Q869" s="261"/>
      <c r="R869" s="259"/>
      <c r="S869" s="259"/>
      <c r="T869" s="259"/>
      <c r="U869" s="259"/>
      <c r="V869" s="259"/>
      <c r="W869" s="261"/>
      <c r="X869" s="261"/>
      <c r="Y869" s="259"/>
      <c r="Z869" s="259"/>
      <c r="AA869" s="259"/>
      <c r="AB869" s="259"/>
      <c r="AC869" s="259"/>
      <c r="AD869" s="261"/>
      <c r="AE869" s="261"/>
      <c r="AF869" s="261"/>
      <c r="AG869" s="259"/>
      <c r="AU869" s="45"/>
    </row>
    <row r="870" spans="2:47" ht="14.25" customHeight="1">
      <c r="B870" s="259"/>
      <c r="D870" s="259"/>
      <c r="E870" s="259"/>
      <c r="F870" s="259"/>
      <c r="G870" s="259"/>
      <c r="H870" s="259"/>
      <c r="I870" s="261"/>
      <c r="J870" s="261"/>
      <c r="K870" s="261"/>
      <c r="L870" s="259"/>
      <c r="M870" s="259"/>
      <c r="N870" s="259"/>
      <c r="O870" s="259"/>
      <c r="P870" s="261"/>
      <c r="Q870" s="261"/>
      <c r="R870" s="259"/>
      <c r="S870" s="259"/>
      <c r="T870" s="259"/>
      <c r="U870" s="259"/>
      <c r="V870" s="259"/>
      <c r="W870" s="261"/>
      <c r="X870" s="261"/>
      <c r="Y870" s="259"/>
      <c r="Z870" s="259"/>
      <c r="AA870" s="259"/>
      <c r="AB870" s="259"/>
      <c r="AC870" s="259"/>
      <c r="AD870" s="261"/>
      <c r="AE870" s="261"/>
      <c r="AF870" s="261"/>
      <c r="AG870" s="259"/>
      <c r="AU870" s="45"/>
    </row>
    <row r="871" spans="2:47" ht="14.25" customHeight="1">
      <c r="B871" s="259"/>
      <c r="D871" s="259"/>
      <c r="E871" s="259"/>
      <c r="F871" s="259"/>
      <c r="G871" s="259"/>
      <c r="H871" s="259"/>
      <c r="I871" s="261"/>
      <c r="J871" s="261"/>
      <c r="K871" s="261"/>
      <c r="L871" s="259"/>
      <c r="M871" s="259"/>
      <c r="N871" s="259"/>
      <c r="O871" s="259"/>
      <c r="P871" s="261"/>
      <c r="Q871" s="261"/>
      <c r="R871" s="259"/>
      <c r="S871" s="259"/>
      <c r="T871" s="259"/>
      <c r="U871" s="259"/>
      <c r="V871" s="259"/>
      <c r="W871" s="261"/>
      <c r="X871" s="261"/>
      <c r="Y871" s="259"/>
      <c r="Z871" s="259"/>
      <c r="AA871" s="259"/>
      <c r="AB871" s="259"/>
      <c r="AC871" s="259"/>
      <c r="AD871" s="261"/>
      <c r="AE871" s="261"/>
      <c r="AF871" s="261"/>
      <c r="AG871" s="259"/>
      <c r="AU871" s="45"/>
    </row>
    <row r="872" spans="2:47" ht="14.25" customHeight="1">
      <c r="B872" s="259"/>
      <c r="D872" s="259"/>
      <c r="E872" s="259"/>
      <c r="F872" s="259"/>
      <c r="G872" s="259"/>
      <c r="H872" s="259"/>
      <c r="I872" s="261"/>
      <c r="J872" s="261"/>
      <c r="K872" s="261"/>
      <c r="L872" s="259"/>
      <c r="M872" s="259"/>
      <c r="N872" s="259"/>
      <c r="O872" s="259"/>
      <c r="P872" s="261"/>
      <c r="Q872" s="261"/>
      <c r="R872" s="259"/>
      <c r="S872" s="259"/>
      <c r="T872" s="259"/>
      <c r="U872" s="259"/>
      <c r="V872" s="259"/>
      <c r="W872" s="261"/>
      <c r="X872" s="261"/>
      <c r="Y872" s="259"/>
      <c r="Z872" s="259"/>
      <c r="AA872" s="259"/>
      <c r="AB872" s="259"/>
      <c r="AC872" s="259"/>
      <c r="AD872" s="261"/>
      <c r="AE872" s="261"/>
      <c r="AF872" s="261"/>
      <c r="AG872" s="259"/>
      <c r="AU872" s="45"/>
    </row>
    <row r="873" spans="2:47" ht="14.25" customHeight="1">
      <c r="B873" s="259"/>
      <c r="D873" s="259"/>
      <c r="E873" s="259"/>
      <c r="F873" s="259"/>
      <c r="G873" s="259"/>
      <c r="H873" s="259"/>
      <c r="I873" s="261"/>
      <c r="J873" s="261"/>
      <c r="K873" s="261"/>
      <c r="L873" s="259"/>
      <c r="M873" s="259"/>
      <c r="N873" s="259"/>
      <c r="O873" s="259"/>
      <c r="P873" s="261"/>
      <c r="Q873" s="261"/>
      <c r="R873" s="259"/>
      <c r="S873" s="259"/>
      <c r="T873" s="259"/>
      <c r="U873" s="259"/>
      <c r="V873" s="259"/>
      <c r="W873" s="261"/>
      <c r="X873" s="261"/>
      <c r="Y873" s="259"/>
      <c r="Z873" s="259"/>
      <c r="AA873" s="259"/>
      <c r="AB873" s="259"/>
      <c r="AC873" s="259"/>
      <c r="AD873" s="261"/>
      <c r="AE873" s="261"/>
      <c r="AF873" s="261"/>
      <c r="AG873" s="259"/>
      <c r="AU873" s="45"/>
    </row>
    <row r="874" spans="2:47" ht="14.25" customHeight="1">
      <c r="B874" s="259"/>
      <c r="D874" s="259"/>
      <c r="E874" s="259"/>
      <c r="F874" s="259"/>
      <c r="G874" s="259"/>
      <c r="H874" s="259"/>
      <c r="I874" s="261"/>
      <c r="J874" s="261"/>
      <c r="K874" s="261"/>
      <c r="L874" s="259"/>
      <c r="M874" s="259"/>
      <c r="N874" s="259"/>
      <c r="O874" s="259"/>
      <c r="P874" s="261"/>
      <c r="Q874" s="261"/>
      <c r="R874" s="259"/>
      <c r="S874" s="259"/>
      <c r="T874" s="259"/>
      <c r="U874" s="259"/>
      <c r="V874" s="259"/>
      <c r="W874" s="261"/>
      <c r="X874" s="261"/>
      <c r="Y874" s="259"/>
      <c r="Z874" s="259"/>
      <c r="AA874" s="259"/>
      <c r="AB874" s="259"/>
      <c r="AC874" s="259"/>
      <c r="AD874" s="261"/>
      <c r="AE874" s="261"/>
      <c r="AF874" s="261"/>
      <c r="AG874" s="259"/>
      <c r="AU874" s="45"/>
    </row>
    <row r="875" spans="2:47" ht="14.25" customHeight="1">
      <c r="B875" s="259"/>
      <c r="D875" s="259"/>
      <c r="E875" s="259"/>
      <c r="F875" s="259"/>
      <c r="G875" s="259"/>
      <c r="H875" s="259"/>
      <c r="I875" s="261"/>
      <c r="J875" s="261"/>
      <c r="K875" s="261"/>
      <c r="L875" s="259"/>
      <c r="M875" s="259"/>
      <c r="N875" s="259"/>
      <c r="O875" s="259"/>
      <c r="P875" s="261"/>
      <c r="Q875" s="261"/>
      <c r="R875" s="259"/>
      <c r="S875" s="259"/>
      <c r="T875" s="259"/>
      <c r="U875" s="259"/>
      <c r="V875" s="259"/>
      <c r="W875" s="261"/>
      <c r="X875" s="261"/>
      <c r="Y875" s="259"/>
      <c r="Z875" s="259"/>
      <c r="AA875" s="259"/>
      <c r="AB875" s="259"/>
      <c r="AC875" s="259"/>
      <c r="AD875" s="261"/>
      <c r="AE875" s="261"/>
      <c r="AF875" s="261"/>
      <c r="AG875" s="259"/>
      <c r="AU875" s="45"/>
    </row>
    <row r="876" spans="2:47" ht="14.25" customHeight="1">
      <c r="B876" s="259"/>
      <c r="D876" s="259"/>
      <c r="E876" s="259"/>
      <c r="F876" s="259"/>
      <c r="G876" s="259"/>
      <c r="H876" s="259"/>
      <c r="I876" s="261"/>
      <c r="J876" s="261"/>
      <c r="K876" s="261"/>
      <c r="L876" s="259"/>
      <c r="M876" s="259"/>
      <c r="N876" s="259"/>
      <c r="O876" s="259"/>
      <c r="P876" s="261"/>
      <c r="Q876" s="261"/>
      <c r="R876" s="259"/>
      <c r="S876" s="259"/>
      <c r="T876" s="259"/>
      <c r="U876" s="259"/>
      <c r="V876" s="259"/>
      <c r="W876" s="261"/>
      <c r="X876" s="261"/>
      <c r="Y876" s="259"/>
      <c r="Z876" s="259"/>
      <c r="AA876" s="259"/>
      <c r="AB876" s="259"/>
      <c r="AC876" s="259"/>
      <c r="AD876" s="261"/>
      <c r="AE876" s="261"/>
      <c r="AF876" s="261"/>
      <c r="AG876" s="259"/>
      <c r="AU876" s="45"/>
    </row>
    <row r="877" spans="2:47" ht="14.25" customHeight="1">
      <c r="B877" s="259"/>
      <c r="D877" s="259"/>
      <c r="E877" s="259"/>
      <c r="F877" s="259"/>
      <c r="G877" s="259"/>
      <c r="H877" s="259"/>
      <c r="I877" s="261"/>
      <c r="J877" s="261"/>
      <c r="K877" s="261"/>
      <c r="L877" s="259"/>
      <c r="M877" s="259"/>
      <c r="N877" s="259"/>
      <c r="O877" s="259"/>
      <c r="P877" s="261"/>
      <c r="Q877" s="261"/>
      <c r="R877" s="259"/>
      <c r="S877" s="259"/>
      <c r="T877" s="259"/>
      <c r="U877" s="259"/>
      <c r="V877" s="259"/>
      <c r="W877" s="261"/>
      <c r="X877" s="261"/>
      <c r="Y877" s="259"/>
      <c r="Z877" s="259"/>
      <c r="AA877" s="259"/>
      <c r="AB877" s="259"/>
      <c r="AC877" s="259"/>
      <c r="AD877" s="261"/>
      <c r="AE877" s="261"/>
      <c r="AF877" s="261"/>
      <c r="AG877" s="259"/>
      <c r="AU877" s="45"/>
    </row>
    <row r="878" spans="2:47" ht="14.25" customHeight="1">
      <c r="B878" s="259"/>
      <c r="D878" s="259"/>
      <c r="E878" s="259"/>
      <c r="F878" s="259"/>
      <c r="G878" s="259"/>
      <c r="H878" s="259"/>
      <c r="I878" s="261"/>
      <c r="J878" s="261"/>
      <c r="K878" s="261"/>
      <c r="L878" s="259"/>
      <c r="M878" s="259"/>
      <c r="N878" s="259"/>
      <c r="O878" s="259"/>
      <c r="P878" s="261"/>
      <c r="Q878" s="261"/>
      <c r="R878" s="259"/>
      <c r="S878" s="259"/>
      <c r="T878" s="259"/>
      <c r="U878" s="259"/>
      <c r="V878" s="259"/>
      <c r="W878" s="261"/>
      <c r="X878" s="261"/>
      <c r="Y878" s="259"/>
      <c r="Z878" s="259"/>
      <c r="AA878" s="259"/>
      <c r="AB878" s="259"/>
      <c r="AC878" s="259"/>
      <c r="AD878" s="261"/>
      <c r="AE878" s="261"/>
      <c r="AF878" s="261"/>
      <c r="AG878" s="259"/>
      <c r="AU878" s="45"/>
    </row>
    <row r="879" spans="2:47" ht="14.25" customHeight="1">
      <c r="B879" s="259"/>
      <c r="D879" s="259"/>
      <c r="E879" s="259"/>
      <c r="F879" s="259"/>
      <c r="G879" s="259"/>
      <c r="H879" s="259"/>
      <c r="I879" s="261"/>
      <c r="J879" s="261"/>
      <c r="K879" s="261"/>
      <c r="L879" s="259"/>
      <c r="M879" s="259"/>
      <c r="N879" s="259"/>
      <c r="O879" s="259"/>
      <c r="P879" s="261"/>
      <c r="Q879" s="261"/>
      <c r="R879" s="259"/>
      <c r="S879" s="259"/>
      <c r="T879" s="259"/>
      <c r="U879" s="259"/>
      <c r="V879" s="259"/>
      <c r="W879" s="261"/>
      <c r="X879" s="261"/>
      <c r="Y879" s="259"/>
      <c r="Z879" s="259"/>
      <c r="AA879" s="259"/>
      <c r="AB879" s="259"/>
      <c r="AC879" s="259"/>
      <c r="AD879" s="261"/>
      <c r="AE879" s="261"/>
      <c r="AF879" s="261"/>
      <c r="AG879" s="259"/>
      <c r="AU879" s="45"/>
    </row>
    <row r="880" spans="2:47" ht="14.25" customHeight="1">
      <c r="B880" s="259"/>
      <c r="D880" s="259"/>
      <c r="E880" s="259"/>
      <c r="F880" s="259"/>
      <c r="G880" s="259"/>
      <c r="H880" s="259"/>
      <c r="I880" s="261"/>
      <c r="J880" s="261"/>
      <c r="K880" s="261"/>
      <c r="L880" s="259"/>
      <c r="M880" s="259"/>
      <c r="N880" s="259"/>
      <c r="O880" s="259"/>
      <c r="P880" s="261"/>
      <c r="Q880" s="261"/>
      <c r="R880" s="259"/>
      <c r="S880" s="259"/>
      <c r="T880" s="259"/>
      <c r="U880" s="259"/>
      <c r="V880" s="259"/>
      <c r="W880" s="261"/>
      <c r="X880" s="261"/>
      <c r="Y880" s="259"/>
      <c r="Z880" s="259"/>
      <c r="AA880" s="259"/>
      <c r="AB880" s="259"/>
      <c r="AC880" s="259"/>
      <c r="AD880" s="261"/>
      <c r="AE880" s="261"/>
      <c r="AF880" s="261"/>
      <c r="AG880" s="259"/>
      <c r="AU880" s="45"/>
    </row>
    <row r="881" spans="2:47" ht="14.25" customHeight="1">
      <c r="B881" s="259"/>
      <c r="D881" s="259"/>
      <c r="E881" s="259"/>
      <c r="F881" s="259"/>
      <c r="G881" s="259"/>
      <c r="H881" s="259"/>
      <c r="I881" s="261"/>
      <c r="J881" s="261"/>
      <c r="K881" s="261"/>
      <c r="L881" s="259"/>
      <c r="M881" s="259"/>
      <c r="N881" s="259"/>
      <c r="O881" s="259"/>
      <c r="P881" s="261"/>
      <c r="Q881" s="261"/>
      <c r="R881" s="259"/>
      <c r="S881" s="259"/>
      <c r="T881" s="259"/>
      <c r="U881" s="259"/>
      <c r="V881" s="259"/>
      <c r="W881" s="261"/>
      <c r="X881" s="261"/>
      <c r="Y881" s="259"/>
      <c r="Z881" s="259"/>
      <c r="AA881" s="259"/>
      <c r="AB881" s="259"/>
      <c r="AC881" s="259"/>
      <c r="AD881" s="261"/>
      <c r="AE881" s="261"/>
      <c r="AF881" s="261"/>
      <c r="AG881" s="259"/>
      <c r="AU881" s="45"/>
    </row>
    <row r="882" spans="2:47" ht="14.25" customHeight="1">
      <c r="B882" s="259"/>
      <c r="D882" s="259"/>
      <c r="E882" s="259"/>
      <c r="F882" s="259"/>
      <c r="G882" s="259"/>
      <c r="H882" s="259"/>
      <c r="I882" s="261"/>
      <c r="J882" s="261"/>
      <c r="K882" s="261"/>
      <c r="L882" s="259"/>
      <c r="M882" s="259"/>
      <c r="N882" s="259"/>
      <c r="O882" s="259"/>
      <c r="P882" s="261"/>
      <c r="Q882" s="261"/>
      <c r="R882" s="259"/>
      <c r="S882" s="259"/>
      <c r="T882" s="259"/>
      <c r="U882" s="259"/>
      <c r="V882" s="259"/>
      <c r="W882" s="261"/>
      <c r="X882" s="261"/>
      <c r="Y882" s="259"/>
      <c r="Z882" s="259"/>
      <c r="AA882" s="259"/>
      <c r="AB882" s="259"/>
      <c r="AC882" s="259"/>
      <c r="AD882" s="261"/>
      <c r="AE882" s="261"/>
      <c r="AF882" s="261"/>
      <c r="AG882" s="259"/>
      <c r="AU882" s="45"/>
    </row>
    <row r="883" spans="2:47" ht="14.25" customHeight="1">
      <c r="B883" s="259"/>
      <c r="D883" s="259"/>
      <c r="E883" s="259"/>
      <c r="F883" s="259"/>
      <c r="G883" s="259"/>
      <c r="H883" s="259"/>
      <c r="I883" s="261"/>
      <c r="J883" s="261"/>
      <c r="K883" s="261"/>
      <c r="L883" s="259"/>
      <c r="M883" s="259"/>
      <c r="N883" s="259"/>
      <c r="O883" s="259"/>
      <c r="P883" s="261"/>
      <c r="Q883" s="261"/>
      <c r="R883" s="259"/>
      <c r="S883" s="259"/>
      <c r="T883" s="259"/>
      <c r="U883" s="259"/>
      <c r="V883" s="259"/>
      <c r="W883" s="261"/>
      <c r="X883" s="261"/>
      <c r="Y883" s="259"/>
      <c r="Z883" s="259"/>
      <c r="AA883" s="259"/>
      <c r="AB883" s="259"/>
      <c r="AC883" s="259"/>
      <c r="AD883" s="261"/>
      <c r="AE883" s="261"/>
      <c r="AF883" s="261"/>
      <c r="AG883" s="259"/>
      <c r="AU883" s="45"/>
    </row>
    <row r="884" spans="2:47" ht="14.25" customHeight="1">
      <c r="B884" s="259"/>
      <c r="D884" s="259"/>
      <c r="E884" s="259"/>
      <c r="F884" s="259"/>
      <c r="G884" s="259"/>
      <c r="H884" s="259"/>
      <c r="I884" s="261"/>
      <c r="J884" s="261"/>
      <c r="K884" s="261"/>
      <c r="L884" s="259"/>
      <c r="M884" s="259"/>
      <c r="N884" s="259"/>
      <c r="O884" s="259"/>
      <c r="P884" s="261"/>
      <c r="Q884" s="261"/>
      <c r="R884" s="259"/>
      <c r="S884" s="259"/>
      <c r="T884" s="259"/>
      <c r="U884" s="259"/>
      <c r="V884" s="259"/>
      <c r="W884" s="261"/>
      <c r="X884" s="261"/>
      <c r="Y884" s="259"/>
      <c r="Z884" s="259"/>
      <c r="AA884" s="259"/>
      <c r="AB884" s="259"/>
      <c r="AC884" s="259"/>
      <c r="AD884" s="261"/>
      <c r="AE884" s="261"/>
      <c r="AF884" s="261"/>
      <c r="AG884" s="259"/>
      <c r="AU884" s="45"/>
    </row>
    <row r="885" spans="2:47" ht="14.25" customHeight="1">
      <c r="B885" s="259"/>
      <c r="D885" s="259"/>
      <c r="E885" s="259"/>
      <c r="F885" s="259"/>
      <c r="G885" s="259"/>
      <c r="H885" s="259"/>
      <c r="I885" s="261"/>
      <c r="J885" s="261"/>
      <c r="K885" s="261"/>
      <c r="L885" s="259"/>
      <c r="M885" s="259"/>
      <c r="N885" s="259"/>
      <c r="O885" s="259"/>
      <c r="P885" s="261"/>
      <c r="Q885" s="261"/>
      <c r="R885" s="259"/>
      <c r="S885" s="259"/>
      <c r="T885" s="259"/>
      <c r="U885" s="259"/>
      <c r="V885" s="259"/>
      <c r="W885" s="261"/>
      <c r="X885" s="261"/>
      <c r="Y885" s="259"/>
      <c r="Z885" s="259"/>
      <c r="AA885" s="259"/>
      <c r="AB885" s="259"/>
      <c r="AC885" s="259"/>
      <c r="AD885" s="261"/>
      <c r="AE885" s="261"/>
      <c r="AF885" s="261"/>
      <c r="AG885" s="259"/>
      <c r="AU885" s="45"/>
    </row>
    <row r="886" spans="2:47" ht="14.25" customHeight="1">
      <c r="B886" s="259"/>
      <c r="D886" s="259"/>
      <c r="E886" s="259"/>
      <c r="F886" s="259"/>
      <c r="G886" s="259"/>
      <c r="H886" s="259"/>
      <c r="I886" s="261"/>
      <c r="J886" s="261"/>
      <c r="K886" s="261"/>
      <c r="L886" s="259"/>
      <c r="M886" s="259"/>
      <c r="N886" s="259"/>
      <c r="O886" s="259"/>
      <c r="P886" s="261"/>
      <c r="Q886" s="261"/>
      <c r="R886" s="259"/>
      <c r="S886" s="259"/>
      <c r="T886" s="259"/>
      <c r="U886" s="259"/>
      <c r="V886" s="259"/>
      <c r="W886" s="261"/>
      <c r="X886" s="261"/>
      <c r="Y886" s="259"/>
      <c r="Z886" s="259"/>
      <c r="AA886" s="259"/>
      <c r="AB886" s="259"/>
      <c r="AC886" s="259"/>
      <c r="AD886" s="261"/>
      <c r="AE886" s="261"/>
      <c r="AF886" s="261"/>
      <c r="AG886" s="259"/>
      <c r="AU886" s="45"/>
    </row>
    <row r="887" spans="2:47" ht="14.25" customHeight="1">
      <c r="B887" s="259"/>
      <c r="D887" s="259"/>
      <c r="E887" s="259"/>
      <c r="F887" s="259"/>
      <c r="G887" s="259"/>
      <c r="H887" s="259"/>
      <c r="I887" s="261"/>
      <c r="J887" s="261"/>
      <c r="K887" s="261"/>
      <c r="L887" s="259"/>
      <c r="M887" s="259"/>
      <c r="N887" s="259"/>
      <c r="O887" s="259"/>
      <c r="P887" s="261"/>
      <c r="Q887" s="261"/>
      <c r="R887" s="259"/>
      <c r="S887" s="259"/>
      <c r="T887" s="259"/>
      <c r="U887" s="259"/>
      <c r="V887" s="259"/>
      <c r="W887" s="261"/>
      <c r="X887" s="261"/>
      <c r="Y887" s="259"/>
      <c r="Z887" s="259"/>
      <c r="AA887" s="259"/>
      <c r="AB887" s="259"/>
      <c r="AC887" s="259"/>
      <c r="AD887" s="261"/>
      <c r="AE887" s="261"/>
      <c r="AF887" s="261"/>
      <c r="AG887" s="259"/>
      <c r="AU887" s="45"/>
    </row>
    <row r="888" spans="2:47" ht="14.25" customHeight="1">
      <c r="B888" s="259"/>
      <c r="D888" s="259"/>
      <c r="E888" s="259"/>
      <c r="F888" s="259"/>
      <c r="G888" s="259"/>
      <c r="H888" s="259"/>
      <c r="I888" s="261"/>
      <c r="J888" s="261"/>
      <c r="K888" s="261"/>
      <c r="L888" s="259"/>
      <c r="M888" s="259"/>
      <c r="N888" s="259"/>
      <c r="O888" s="259"/>
      <c r="P888" s="261"/>
      <c r="Q888" s="261"/>
      <c r="R888" s="259"/>
      <c r="S888" s="259"/>
      <c r="T888" s="259"/>
      <c r="U888" s="259"/>
      <c r="V888" s="259"/>
      <c r="W888" s="261"/>
      <c r="X888" s="261"/>
      <c r="Y888" s="259"/>
      <c r="Z888" s="259"/>
      <c r="AA888" s="259"/>
      <c r="AB888" s="259"/>
      <c r="AC888" s="259"/>
      <c r="AD888" s="261"/>
      <c r="AE888" s="261"/>
      <c r="AF888" s="261"/>
      <c r="AG888" s="259"/>
      <c r="AU888" s="45"/>
    </row>
    <row r="889" spans="2:47" ht="14.25" customHeight="1">
      <c r="B889" s="259"/>
      <c r="D889" s="259"/>
      <c r="E889" s="259"/>
      <c r="F889" s="259"/>
      <c r="G889" s="259"/>
      <c r="H889" s="259"/>
      <c r="I889" s="261"/>
      <c r="J889" s="261"/>
      <c r="K889" s="261"/>
      <c r="L889" s="259"/>
      <c r="M889" s="259"/>
      <c r="N889" s="259"/>
      <c r="O889" s="259"/>
      <c r="P889" s="261"/>
      <c r="Q889" s="261"/>
      <c r="R889" s="259"/>
      <c r="S889" s="259"/>
      <c r="T889" s="259"/>
      <c r="U889" s="259"/>
      <c r="V889" s="259"/>
      <c r="W889" s="261"/>
      <c r="X889" s="261"/>
      <c r="Y889" s="259"/>
      <c r="Z889" s="259"/>
      <c r="AA889" s="259"/>
      <c r="AB889" s="259"/>
      <c r="AC889" s="259"/>
      <c r="AD889" s="261"/>
      <c r="AE889" s="261"/>
      <c r="AF889" s="261"/>
      <c r="AG889" s="259"/>
      <c r="AU889" s="45"/>
    </row>
    <row r="890" spans="2:47" ht="14.25" customHeight="1">
      <c r="B890" s="259"/>
      <c r="D890" s="259"/>
      <c r="E890" s="259"/>
      <c r="F890" s="259"/>
      <c r="G890" s="259"/>
      <c r="H890" s="259"/>
      <c r="I890" s="261"/>
      <c r="J890" s="261"/>
      <c r="K890" s="261"/>
      <c r="L890" s="259"/>
      <c r="M890" s="259"/>
      <c r="N890" s="259"/>
      <c r="O890" s="259"/>
      <c r="P890" s="261"/>
      <c r="Q890" s="261"/>
      <c r="R890" s="259"/>
      <c r="S890" s="259"/>
      <c r="T890" s="259"/>
      <c r="U890" s="259"/>
      <c r="V890" s="259"/>
      <c r="W890" s="261"/>
      <c r="X890" s="261"/>
      <c r="Y890" s="259"/>
      <c r="Z890" s="259"/>
      <c r="AA890" s="259"/>
      <c r="AB890" s="259"/>
      <c r="AC890" s="259"/>
      <c r="AD890" s="261"/>
      <c r="AE890" s="261"/>
      <c r="AF890" s="261"/>
      <c r="AG890" s="259"/>
      <c r="AU890" s="45"/>
    </row>
    <row r="891" spans="2:47" ht="14.25" customHeight="1">
      <c r="B891" s="259"/>
      <c r="D891" s="259"/>
      <c r="E891" s="259"/>
      <c r="F891" s="259"/>
      <c r="G891" s="259"/>
      <c r="H891" s="259"/>
      <c r="I891" s="261"/>
      <c r="J891" s="261"/>
      <c r="K891" s="261"/>
      <c r="L891" s="259"/>
      <c r="M891" s="259"/>
      <c r="N891" s="259"/>
      <c r="O891" s="259"/>
      <c r="P891" s="261"/>
      <c r="Q891" s="261"/>
      <c r="R891" s="259"/>
      <c r="S891" s="259"/>
      <c r="T891" s="259"/>
      <c r="U891" s="259"/>
      <c r="V891" s="259"/>
      <c r="W891" s="261"/>
      <c r="X891" s="261"/>
      <c r="Y891" s="259"/>
      <c r="Z891" s="259"/>
      <c r="AA891" s="259"/>
      <c r="AB891" s="259"/>
      <c r="AC891" s="259"/>
      <c r="AD891" s="261"/>
      <c r="AE891" s="261"/>
      <c r="AF891" s="261"/>
      <c r="AG891" s="259"/>
      <c r="AU891" s="45"/>
    </row>
    <row r="892" spans="2:47" ht="14.25" customHeight="1">
      <c r="B892" s="259"/>
      <c r="D892" s="259"/>
      <c r="E892" s="259"/>
      <c r="F892" s="259"/>
      <c r="G892" s="259"/>
      <c r="H892" s="259"/>
      <c r="I892" s="261"/>
      <c r="J892" s="261"/>
      <c r="K892" s="261"/>
      <c r="L892" s="259"/>
      <c r="M892" s="259"/>
      <c r="N892" s="259"/>
      <c r="O892" s="259"/>
      <c r="P892" s="261"/>
      <c r="Q892" s="261"/>
      <c r="R892" s="259"/>
      <c r="S892" s="259"/>
      <c r="T892" s="259"/>
      <c r="U892" s="259"/>
      <c r="V892" s="259"/>
      <c r="W892" s="261"/>
      <c r="X892" s="261"/>
      <c r="Y892" s="259"/>
      <c r="Z892" s="259"/>
      <c r="AA892" s="259"/>
      <c r="AB892" s="259"/>
      <c r="AC892" s="259"/>
      <c r="AD892" s="261"/>
      <c r="AE892" s="261"/>
      <c r="AF892" s="261"/>
      <c r="AG892" s="259"/>
      <c r="AU892" s="45"/>
    </row>
    <row r="893" spans="2:47" ht="14.25" customHeight="1">
      <c r="B893" s="259"/>
      <c r="D893" s="259"/>
      <c r="E893" s="259"/>
      <c r="F893" s="259"/>
      <c r="G893" s="259"/>
      <c r="H893" s="259"/>
      <c r="I893" s="261"/>
      <c r="J893" s="261"/>
      <c r="K893" s="261"/>
      <c r="L893" s="259"/>
      <c r="M893" s="259"/>
      <c r="N893" s="259"/>
      <c r="O893" s="259"/>
      <c r="P893" s="261"/>
      <c r="Q893" s="261"/>
      <c r="R893" s="259"/>
      <c r="S893" s="259"/>
      <c r="T893" s="259"/>
      <c r="U893" s="259"/>
      <c r="V893" s="259"/>
      <c r="W893" s="261"/>
      <c r="X893" s="261"/>
      <c r="Y893" s="259"/>
      <c r="Z893" s="259"/>
      <c r="AA893" s="259"/>
      <c r="AB893" s="259"/>
      <c r="AC893" s="259"/>
      <c r="AD893" s="261"/>
      <c r="AE893" s="261"/>
      <c r="AF893" s="261"/>
      <c r="AG893" s="259"/>
      <c r="AU893" s="45"/>
    </row>
    <row r="894" spans="2:47" ht="14.25" customHeight="1">
      <c r="B894" s="259"/>
      <c r="D894" s="259"/>
      <c r="E894" s="259"/>
      <c r="F894" s="259"/>
      <c r="G894" s="259"/>
      <c r="H894" s="259"/>
      <c r="I894" s="261"/>
      <c r="J894" s="261"/>
      <c r="K894" s="261"/>
      <c r="L894" s="259"/>
      <c r="M894" s="259"/>
      <c r="N894" s="259"/>
      <c r="O894" s="259"/>
      <c r="P894" s="261"/>
      <c r="Q894" s="261"/>
      <c r="R894" s="259"/>
      <c r="S894" s="259"/>
      <c r="T894" s="259"/>
      <c r="U894" s="259"/>
      <c r="V894" s="259"/>
      <c r="W894" s="261"/>
      <c r="X894" s="261"/>
      <c r="Y894" s="259"/>
      <c r="Z894" s="259"/>
      <c r="AA894" s="259"/>
      <c r="AB894" s="259"/>
      <c r="AC894" s="259"/>
      <c r="AD894" s="261"/>
      <c r="AE894" s="261"/>
      <c r="AF894" s="261"/>
      <c r="AG894" s="259"/>
      <c r="AU894" s="45"/>
    </row>
    <row r="895" spans="2:47" ht="14.25" customHeight="1">
      <c r="B895" s="259"/>
      <c r="D895" s="259"/>
      <c r="E895" s="259"/>
      <c r="F895" s="259"/>
      <c r="G895" s="259"/>
      <c r="H895" s="259"/>
      <c r="I895" s="261"/>
      <c r="J895" s="261"/>
      <c r="K895" s="261"/>
      <c r="L895" s="259"/>
      <c r="M895" s="259"/>
      <c r="N895" s="259"/>
      <c r="O895" s="259"/>
      <c r="P895" s="261"/>
      <c r="Q895" s="261"/>
      <c r="R895" s="259"/>
      <c r="S895" s="259"/>
      <c r="T895" s="259"/>
      <c r="U895" s="259"/>
      <c r="V895" s="259"/>
      <c r="W895" s="261"/>
      <c r="X895" s="261"/>
      <c r="Y895" s="259"/>
      <c r="Z895" s="259"/>
      <c r="AA895" s="259"/>
      <c r="AB895" s="259"/>
      <c r="AC895" s="259"/>
      <c r="AD895" s="261"/>
      <c r="AE895" s="261"/>
      <c r="AF895" s="261"/>
      <c r="AG895" s="259"/>
      <c r="AU895" s="45"/>
    </row>
    <row r="896" spans="2:47" ht="14.25" customHeight="1">
      <c r="B896" s="259"/>
      <c r="D896" s="259"/>
      <c r="E896" s="259"/>
      <c r="F896" s="259"/>
      <c r="G896" s="259"/>
      <c r="H896" s="259"/>
      <c r="I896" s="261"/>
      <c r="J896" s="261"/>
      <c r="K896" s="261"/>
      <c r="L896" s="259"/>
      <c r="M896" s="259"/>
      <c r="N896" s="259"/>
      <c r="O896" s="259"/>
      <c r="P896" s="261"/>
      <c r="Q896" s="261"/>
      <c r="R896" s="259"/>
      <c r="S896" s="259"/>
      <c r="T896" s="259"/>
      <c r="U896" s="259"/>
      <c r="V896" s="259"/>
      <c r="W896" s="261"/>
      <c r="X896" s="261"/>
      <c r="Y896" s="259"/>
      <c r="Z896" s="259"/>
      <c r="AA896" s="259"/>
      <c r="AB896" s="259"/>
      <c r="AC896" s="259"/>
      <c r="AD896" s="261"/>
      <c r="AE896" s="261"/>
      <c r="AF896" s="261"/>
      <c r="AG896" s="259"/>
      <c r="AU896" s="45"/>
    </row>
    <row r="897" spans="2:47" ht="14.25" customHeight="1">
      <c r="B897" s="259"/>
      <c r="D897" s="259"/>
      <c r="E897" s="259"/>
      <c r="F897" s="259"/>
      <c r="G897" s="259"/>
      <c r="H897" s="259"/>
      <c r="I897" s="261"/>
      <c r="J897" s="261"/>
      <c r="K897" s="261"/>
      <c r="L897" s="259"/>
      <c r="M897" s="259"/>
      <c r="N897" s="259"/>
      <c r="O897" s="259"/>
      <c r="P897" s="261"/>
      <c r="Q897" s="261"/>
      <c r="R897" s="259"/>
      <c r="S897" s="259"/>
      <c r="T897" s="259"/>
      <c r="U897" s="259"/>
      <c r="V897" s="259"/>
      <c r="W897" s="261"/>
      <c r="X897" s="261"/>
      <c r="Y897" s="259"/>
      <c r="Z897" s="259"/>
      <c r="AA897" s="259"/>
      <c r="AB897" s="259"/>
      <c r="AC897" s="259"/>
      <c r="AD897" s="261"/>
      <c r="AE897" s="261"/>
      <c r="AF897" s="261"/>
      <c r="AG897" s="259"/>
      <c r="AU897" s="45"/>
    </row>
    <row r="898" spans="2:47" ht="14.25" customHeight="1">
      <c r="B898" s="259"/>
      <c r="D898" s="259"/>
      <c r="E898" s="259"/>
      <c r="F898" s="259"/>
      <c r="G898" s="259"/>
      <c r="H898" s="259"/>
      <c r="I898" s="261"/>
      <c r="J898" s="261"/>
      <c r="K898" s="261"/>
      <c r="L898" s="259"/>
      <c r="M898" s="259"/>
      <c r="N898" s="259"/>
      <c r="O898" s="259"/>
      <c r="P898" s="261"/>
      <c r="Q898" s="261"/>
      <c r="R898" s="259"/>
      <c r="S898" s="259"/>
      <c r="T898" s="259"/>
      <c r="U898" s="259"/>
      <c r="V898" s="259"/>
      <c r="W898" s="261"/>
      <c r="X898" s="261"/>
      <c r="Y898" s="259"/>
      <c r="Z898" s="259"/>
      <c r="AA898" s="259"/>
      <c r="AB898" s="259"/>
      <c r="AC898" s="259"/>
      <c r="AD898" s="261"/>
      <c r="AE898" s="261"/>
      <c r="AF898" s="261"/>
      <c r="AG898" s="259"/>
      <c r="AU898" s="45"/>
    </row>
    <row r="899" spans="2:47" ht="14.25" customHeight="1">
      <c r="B899" s="259"/>
      <c r="D899" s="259"/>
      <c r="E899" s="259"/>
      <c r="F899" s="259"/>
      <c r="G899" s="259"/>
      <c r="H899" s="259"/>
      <c r="I899" s="261"/>
      <c r="J899" s="261"/>
      <c r="K899" s="261"/>
      <c r="L899" s="259"/>
      <c r="M899" s="259"/>
      <c r="N899" s="259"/>
      <c r="O899" s="259"/>
      <c r="P899" s="261"/>
      <c r="Q899" s="261"/>
      <c r="R899" s="259"/>
      <c r="S899" s="259"/>
      <c r="T899" s="259"/>
      <c r="U899" s="259"/>
      <c r="V899" s="259"/>
      <c r="W899" s="261"/>
      <c r="X899" s="261"/>
      <c r="Y899" s="259"/>
      <c r="Z899" s="259"/>
      <c r="AA899" s="259"/>
      <c r="AB899" s="259"/>
      <c r="AC899" s="259"/>
      <c r="AD899" s="261"/>
      <c r="AE899" s="261"/>
      <c r="AF899" s="261"/>
      <c r="AG899" s="259"/>
      <c r="AU899" s="45"/>
    </row>
    <row r="900" spans="2:47" ht="14.25" customHeight="1">
      <c r="B900" s="259"/>
      <c r="D900" s="259"/>
      <c r="E900" s="259"/>
      <c r="F900" s="259"/>
      <c r="G900" s="259"/>
      <c r="H900" s="259"/>
      <c r="I900" s="261"/>
      <c r="J900" s="261"/>
      <c r="K900" s="261"/>
      <c r="L900" s="259"/>
      <c r="M900" s="259"/>
      <c r="N900" s="259"/>
      <c r="O900" s="259"/>
      <c r="P900" s="261"/>
      <c r="Q900" s="261"/>
      <c r="R900" s="259"/>
      <c r="S900" s="259"/>
      <c r="T900" s="259"/>
      <c r="U900" s="259"/>
      <c r="V900" s="259"/>
      <c r="W900" s="261"/>
      <c r="X900" s="261"/>
      <c r="Y900" s="259"/>
      <c r="Z900" s="259"/>
      <c r="AA900" s="259"/>
      <c r="AB900" s="259"/>
      <c r="AC900" s="259"/>
      <c r="AD900" s="261"/>
      <c r="AE900" s="261"/>
      <c r="AF900" s="261"/>
      <c r="AG900" s="259"/>
      <c r="AU900" s="45"/>
    </row>
    <row r="901" spans="2:47" ht="14.25" customHeight="1">
      <c r="B901" s="259"/>
      <c r="D901" s="259"/>
      <c r="E901" s="259"/>
      <c r="F901" s="259"/>
      <c r="G901" s="259"/>
      <c r="H901" s="259"/>
      <c r="I901" s="261"/>
      <c r="J901" s="261"/>
      <c r="K901" s="261"/>
      <c r="L901" s="259"/>
      <c r="M901" s="259"/>
      <c r="N901" s="259"/>
      <c r="O901" s="259"/>
      <c r="P901" s="261"/>
      <c r="Q901" s="261"/>
      <c r="R901" s="259"/>
      <c r="S901" s="259"/>
      <c r="T901" s="259"/>
      <c r="U901" s="259"/>
      <c r="V901" s="259"/>
      <c r="W901" s="261"/>
      <c r="X901" s="261"/>
      <c r="Y901" s="259"/>
      <c r="Z901" s="259"/>
      <c r="AA901" s="259"/>
      <c r="AB901" s="259"/>
      <c r="AC901" s="259"/>
      <c r="AD901" s="261"/>
      <c r="AE901" s="261"/>
      <c r="AF901" s="261"/>
      <c r="AG901" s="259"/>
      <c r="AU901" s="45"/>
    </row>
    <row r="902" spans="2:47" ht="14.25" customHeight="1">
      <c r="B902" s="259"/>
      <c r="D902" s="259"/>
      <c r="E902" s="259"/>
      <c r="F902" s="259"/>
      <c r="G902" s="259"/>
      <c r="H902" s="259"/>
      <c r="I902" s="261"/>
      <c r="J902" s="261"/>
      <c r="K902" s="261"/>
      <c r="L902" s="259"/>
      <c r="M902" s="259"/>
      <c r="N902" s="259"/>
      <c r="O902" s="259"/>
      <c r="P902" s="261"/>
      <c r="Q902" s="261"/>
      <c r="R902" s="259"/>
      <c r="S902" s="259"/>
      <c r="T902" s="259"/>
      <c r="U902" s="259"/>
      <c r="V902" s="259"/>
      <c r="W902" s="261"/>
      <c r="X902" s="261"/>
      <c r="Y902" s="259"/>
      <c r="Z902" s="259"/>
      <c r="AA902" s="259"/>
      <c r="AB902" s="259"/>
      <c r="AC902" s="259"/>
      <c r="AD902" s="261"/>
      <c r="AE902" s="261"/>
      <c r="AF902" s="261"/>
      <c r="AG902" s="259"/>
      <c r="AU902" s="45"/>
    </row>
    <row r="903" spans="2:47" ht="14.25" customHeight="1">
      <c r="B903" s="259"/>
      <c r="D903" s="259"/>
      <c r="E903" s="259"/>
      <c r="F903" s="259"/>
      <c r="G903" s="259"/>
      <c r="H903" s="259"/>
      <c r="I903" s="261"/>
      <c r="J903" s="261"/>
      <c r="K903" s="261"/>
      <c r="L903" s="259"/>
      <c r="M903" s="259"/>
      <c r="N903" s="259"/>
      <c r="O903" s="259"/>
      <c r="P903" s="261"/>
      <c r="Q903" s="261"/>
      <c r="R903" s="259"/>
      <c r="S903" s="259"/>
      <c r="T903" s="259"/>
      <c r="U903" s="259"/>
      <c r="V903" s="259"/>
      <c r="W903" s="261"/>
      <c r="X903" s="261"/>
      <c r="Y903" s="259"/>
      <c r="Z903" s="259"/>
      <c r="AA903" s="259"/>
      <c r="AB903" s="259"/>
      <c r="AC903" s="259"/>
      <c r="AD903" s="261"/>
      <c r="AE903" s="261"/>
      <c r="AF903" s="261"/>
      <c r="AG903" s="259"/>
      <c r="AU903" s="45"/>
    </row>
    <row r="904" spans="2:47" ht="14.25" customHeight="1">
      <c r="B904" s="259"/>
      <c r="D904" s="259"/>
      <c r="E904" s="259"/>
      <c r="F904" s="259"/>
      <c r="G904" s="259"/>
      <c r="H904" s="259"/>
      <c r="I904" s="261"/>
      <c r="J904" s="261"/>
      <c r="K904" s="261"/>
      <c r="L904" s="259"/>
      <c r="M904" s="259"/>
      <c r="N904" s="259"/>
      <c r="O904" s="259"/>
      <c r="P904" s="261"/>
      <c r="Q904" s="261"/>
      <c r="R904" s="259"/>
      <c r="S904" s="259"/>
      <c r="T904" s="259"/>
      <c r="U904" s="259"/>
      <c r="V904" s="259"/>
      <c r="W904" s="261"/>
      <c r="X904" s="261"/>
      <c r="Y904" s="259"/>
      <c r="Z904" s="259"/>
      <c r="AA904" s="259"/>
      <c r="AB904" s="259"/>
      <c r="AC904" s="259"/>
      <c r="AD904" s="261"/>
      <c r="AE904" s="261"/>
      <c r="AF904" s="261"/>
      <c r="AG904" s="259"/>
      <c r="AU904" s="45"/>
    </row>
    <row r="905" spans="2:47" ht="14.25" customHeight="1">
      <c r="B905" s="259"/>
      <c r="D905" s="259"/>
      <c r="E905" s="259"/>
      <c r="F905" s="259"/>
      <c r="G905" s="259"/>
      <c r="H905" s="259"/>
      <c r="I905" s="261"/>
      <c r="J905" s="261"/>
      <c r="K905" s="261"/>
      <c r="L905" s="259"/>
      <c r="M905" s="259"/>
      <c r="N905" s="259"/>
      <c r="O905" s="259"/>
      <c r="P905" s="261"/>
      <c r="Q905" s="261"/>
      <c r="R905" s="259"/>
      <c r="S905" s="259"/>
      <c r="T905" s="259"/>
      <c r="U905" s="259"/>
      <c r="V905" s="259"/>
      <c r="W905" s="261"/>
      <c r="X905" s="261"/>
      <c r="Y905" s="259"/>
      <c r="Z905" s="259"/>
      <c r="AA905" s="259"/>
      <c r="AB905" s="259"/>
      <c r="AC905" s="259"/>
      <c r="AD905" s="261"/>
      <c r="AE905" s="261"/>
      <c r="AF905" s="261"/>
      <c r="AG905" s="259"/>
      <c r="AU905" s="45"/>
    </row>
    <row r="906" spans="2:47" ht="14.25" customHeight="1">
      <c r="B906" s="259"/>
      <c r="D906" s="259"/>
      <c r="E906" s="259"/>
      <c r="F906" s="259"/>
      <c r="G906" s="259"/>
      <c r="H906" s="259"/>
      <c r="I906" s="261"/>
      <c r="J906" s="261"/>
      <c r="K906" s="261"/>
      <c r="L906" s="259"/>
      <c r="M906" s="259"/>
      <c r="N906" s="259"/>
      <c r="O906" s="259"/>
      <c r="P906" s="261"/>
      <c r="Q906" s="261"/>
      <c r="R906" s="259"/>
      <c r="S906" s="259"/>
      <c r="T906" s="259"/>
      <c r="U906" s="259"/>
      <c r="V906" s="259"/>
      <c r="W906" s="261"/>
      <c r="X906" s="261"/>
      <c r="Y906" s="259"/>
      <c r="Z906" s="259"/>
      <c r="AA906" s="259"/>
      <c r="AB906" s="259"/>
      <c r="AC906" s="259"/>
      <c r="AD906" s="261"/>
      <c r="AE906" s="261"/>
      <c r="AF906" s="261"/>
      <c r="AG906" s="259"/>
      <c r="AU906" s="45"/>
    </row>
    <row r="907" spans="2:47" ht="14.25" customHeight="1">
      <c r="B907" s="259"/>
      <c r="D907" s="259"/>
      <c r="E907" s="259"/>
      <c r="F907" s="259"/>
      <c r="G907" s="259"/>
      <c r="H907" s="259"/>
      <c r="I907" s="261"/>
      <c r="J907" s="261"/>
      <c r="K907" s="261"/>
      <c r="L907" s="259"/>
      <c r="M907" s="259"/>
      <c r="N907" s="259"/>
      <c r="O907" s="259"/>
      <c r="P907" s="261"/>
      <c r="Q907" s="261"/>
      <c r="R907" s="259"/>
      <c r="S907" s="259"/>
      <c r="T907" s="259"/>
      <c r="U907" s="259"/>
      <c r="V907" s="259"/>
      <c r="W907" s="261"/>
      <c r="X907" s="261"/>
      <c r="Y907" s="259"/>
      <c r="Z907" s="259"/>
      <c r="AA907" s="259"/>
      <c r="AB907" s="259"/>
      <c r="AC907" s="259"/>
      <c r="AD907" s="261"/>
      <c r="AE907" s="261"/>
      <c r="AF907" s="261"/>
      <c r="AG907" s="259"/>
      <c r="AU907" s="45"/>
    </row>
    <row r="908" spans="2:47" ht="14.25" customHeight="1">
      <c r="B908" s="259"/>
      <c r="D908" s="259"/>
      <c r="E908" s="259"/>
      <c r="F908" s="259"/>
      <c r="G908" s="259"/>
      <c r="H908" s="259"/>
      <c r="I908" s="261"/>
      <c r="J908" s="261"/>
      <c r="K908" s="261"/>
      <c r="L908" s="259"/>
      <c r="M908" s="259"/>
      <c r="N908" s="259"/>
      <c r="O908" s="259"/>
      <c r="P908" s="261"/>
      <c r="Q908" s="261"/>
      <c r="R908" s="259"/>
      <c r="S908" s="259"/>
      <c r="T908" s="259"/>
      <c r="U908" s="259"/>
      <c r="V908" s="259"/>
      <c r="W908" s="261"/>
      <c r="X908" s="261"/>
      <c r="Y908" s="259"/>
      <c r="Z908" s="259"/>
      <c r="AA908" s="259"/>
      <c r="AB908" s="259"/>
      <c r="AC908" s="259"/>
      <c r="AD908" s="261"/>
      <c r="AE908" s="261"/>
      <c r="AF908" s="261"/>
      <c r="AG908" s="259"/>
      <c r="AU908" s="45"/>
    </row>
    <row r="909" spans="2:47" ht="14.25" customHeight="1">
      <c r="B909" s="259"/>
      <c r="D909" s="259"/>
      <c r="E909" s="259"/>
      <c r="F909" s="259"/>
      <c r="G909" s="259"/>
      <c r="H909" s="259"/>
      <c r="I909" s="261"/>
      <c r="J909" s="261"/>
      <c r="K909" s="261"/>
      <c r="L909" s="259"/>
      <c r="M909" s="259"/>
      <c r="N909" s="259"/>
      <c r="O909" s="259"/>
      <c r="P909" s="261"/>
      <c r="Q909" s="261"/>
      <c r="R909" s="259"/>
      <c r="S909" s="259"/>
      <c r="T909" s="259"/>
      <c r="U909" s="259"/>
      <c r="V909" s="259"/>
      <c r="W909" s="261"/>
      <c r="X909" s="261"/>
      <c r="Y909" s="259"/>
      <c r="Z909" s="259"/>
      <c r="AA909" s="259"/>
      <c r="AB909" s="259"/>
      <c r="AC909" s="259"/>
      <c r="AD909" s="261"/>
      <c r="AE909" s="261"/>
      <c r="AF909" s="261"/>
      <c r="AG909" s="259"/>
      <c r="AU909" s="45"/>
    </row>
    <row r="910" spans="2:47" ht="14.25" customHeight="1">
      <c r="B910" s="259"/>
      <c r="D910" s="259"/>
      <c r="E910" s="259"/>
      <c r="F910" s="259"/>
      <c r="G910" s="259"/>
      <c r="H910" s="259"/>
      <c r="I910" s="261"/>
      <c r="J910" s="261"/>
      <c r="K910" s="261"/>
      <c r="L910" s="259"/>
      <c r="M910" s="259"/>
      <c r="N910" s="259"/>
      <c r="O910" s="259"/>
      <c r="P910" s="261"/>
      <c r="Q910" s="261"/>
      <c r="R910" s="259"/>
      <c r="S910" s="259"/>
      <c r="T910" s="259"/>
      <c r="U910" s="259"/>
      <c r="V910" s="259"/>
      <c r="W910" s="261"/>
      <c r="X910" s="261"/>
      <c r="Y910" s="259"/>
      <c r="Z910" s="259"/>
      <c r="AA910" s="259"/>
      <c r="AB910" s="259"/>
      <c r="AC910" s="259"/>
      <c r="AD910" s="261"/>
      <c r="AE910" s="261"/>
      <c r="AF910" s="261"/>
      <c r="AG910" s="259"/>
      <c r="AU910" s="45"/>
    </row>
    <row r="911" spans="2:47" ht="14.25" customHeight="1">
      <c r="B911" s="259"/>
      <c r="D911" s="259"/>
      <c r="E911" s="259"/>
      <c r="F911" s="259"/>
      <c r="G911" s="259"/>
      <c r="H911" s="259"/>
      <c r="I911" s="261"/>
      <c r="J911" s="261"/>
      <c r="K911" s="261"/>
      <c r="L911" s="259"/>
      <c r="M911" s="259"/>
      <c r="N911" s="259"/>
      <c r="O911" s="259"/>
      <c r="P911" s="261"/>
      <c r="Q911" s="261"/>
      <c r="R911" s="259"/>
      <c r="S911" s="259"/>
      <c r="T911" s="259"/>
      <c r="U911" s="259"/>
      <c r="V911" s="259"/>
      <c r="W911" s="261"/>
      <c r="X911" s="261"/>
      <c r="Y911" s="259"/>
      <c r="Z911" s="259"/>
      <c r="AA911" s="259"/>
      <c r="AB911" s="259"/>
      <c r="AC911" s="259"/>
      <c r="AD911" s="261"/>
      <c r="AE911" s="261"/>
      <c r="AF911" s="261"/>
      <c r="AG911" s="259"/>
      <c r="AU911" s="45"/>
    </row>
    <row r="912" spans="2:47" ht="14.25" customHeight="1">
      <c r="B912" s="259"/>
      <c r="D912" s="259"/>
      <c r="E912" s="259"/>
      <c r="F912" s="259"/>
      <c r="G912" s="259"/>
      <c r="H912" s="259"/>
      <c r="I912" s="261"/>
      <c r="J912" s="261"/>
      <c r="K912" s="261"/>
      <c r="L912" s="259"/>
      <c r="M912" s="259"/>
      <c r="N912" s="259"/>
      <c r="O912" s="259"/>
      <c r="P912" s="261"/>
      <c r="Q912" s="261"/>
      <c r="R912" s="259"/>
      <c r="S912" s="259"/>
      <c r="T912" s="259"/>
      <c r="U912" s="259"/>
      <c r="V912" s="259"/>
      <c r="W912" s="261"/>
      <c r="X912" s="261"/>
      <c r="Y912" s="259"/>
      <c r="Z912" s="259"/>
      <c r="AA912" s="259"/>
      <c r="AB912" s="259"/>
      <c r="AC912" s="259"/>
      <c r="AD912" s="261"/>
      <c r="AE912" s="261"/>
      <c r="AF912" s="261"/>
      <c r="AG912" s="259"/>
      <c r="AU912" s="45"/>
    </row>
    <row r="913" spans="2:47" ht="14.25" customHeight="1">
      <c r="B913" s="259"/>
      <c r="D913" s="259"/>
      <c r="E913" s="259"/>
      <c r="F913" s="259"/>
      <c r="G913" s="259"/>
      <c r="H913" s="259"/>
      <c r="I913" s="261"/>
      <c r="J913" s="261"/>
      <c r="K913" s="261"/>
      <c r="L913" s="259"/>
      <c r="M913" s="259"/>
      <c r="N913" s="259"/>
      <c r="O913" s="259"/>
      <c r="P913" s="261"/>
      <c r="Q913" s="261"/>
      <c r="R913" s="259"/>
      <c r="S913" s="259"/>
      <c r="T913" s="259"/>
      <c r="U913" s="259"/>
      <c r="V913" s="259"/>
      <c r="W913" s="261"/>
      <c r="X913" s="261"/>
      <c r="Y913" s="259"/>
      <c r="Z913" s="259"/>
      <c r="AA913" s="259"/>
      <c r="AB913" s="259"/>
      <c r="AC913" s="259"/>
      <c r="AD913" s="261"/>
      <c r="AE913" s="261"/>
      <c r="AF913" s="261"/>
      <c r="AG913" s="259"/>
      <c r="AU913" s="45"/>
    </row>
    <row r="914" spans="2:47" ht="14.25" customHeight="1">
      <c r="B914" s="259"/>
      <c r="D914" s="259"/>
      <c r="E914" s="259"/>
      <c r="F914" s="259"/>
      <c r="G914" s="259"/>
      <c r="H914" s="259"/>
      <c r="I914" s="261"/>
      <c r="J914" s="261"/>
      <c r="K914" s="261"/>
      <c r="L914" s="259"/>
      <c r="M914" s="259"/>
      <c r="N914" s="259"/>
      <c r="O914" s="259"/>
      <c r="P914" s="261"/>
      <c r="Q914" s="261"/>
      <c r="R914" s="259"/>
      <c r="S914" s="259"/>
      <c r="T914" s="259"/>
      <c r="U914" s="259"/>
      <c r="V914" s="259"/>
      <c r="W914" s="261"/>
      <c r="X914" s="261"/>
      <c r="Y914" s="259"/>
      <c r="Z914" s="259"/>
      <c r="AA914" s="259"/>
      <c r="AB914" s="259"/>
      <c r="AC914" s="259"/>
      <c r="AD914" s="261"/>
      <c r="AE914" s="261"/>
      <c r="AF914" s="261"/>
      <c r="AG914" s="259"/>
      <c r="AU914" s="45"/>
    </row>
    <row r="915" spans="2:47" ht="14.25" customHeight="1">
      <c r="B915" s="259"/>
      <c r="D915" s="259"/>
      <c r="E915" s="259"/>
      <c r="F915" s="259"/>
      <c r="G915" s="259"/>
      <c r="H915" s="259"/>
      <c r="I915" s="261"/>
      <c r="J915" s="261"/>
      <c r="K915" s="261"/>
      <c r="L915" s="259"/>
      <c r="M915" s="259"/>
      <c r="N915" s="259"/>
      <c r="O915" s="259"/>
      <c r="P915" s="261"/>
      <c r="Q915" s="261"/>
      <c r="R915" s="259"/>
      <c r="S915" s="259"/>
      <c r="T915" s="259"/>
      <c r="U915" s="259"/>
      <c r="V915" s="259"/>
      <c r="W915" s="261"/>
      <c r="X915" s="261"/>
      <c r="Y915" s="259"/>
      <c r="Z915" s="259"/>
      <c r="AA915" s="259"/>
      <c r="AB915" s="259"/>
      <c r="AC915" s="259"/>
      <c r="AD915" s="261"/>
      <c r="AE915" s="261"/>
      <c r="AF915" s="261"/>
      <c r="AG915" s="259"/>
      <c r="AU915" s="45"/>
    </row>
    <row r="916" spans="2:47" ht="14.25" customHeight="1">
      <c r="B916" s="259"/>
      <c r="D916" s="259"/>
      <c r="E916" s="259"/>
      <c r="F916" s="259"/>
      <c r="G916" s="259"/>
      <c r="H916" s="259"/>
      <c r="I916" s="261"/>
      <c r="J916" s="261"/>
      <c r="K916" s="261"/>
      <c r="L916" s="259"/>
      <c r="M916" s="259"/>
      <c r="N916" s="259"/>
      <c r="O916" s="259"/>
      <c r="P916" s="261"/>
      <c r="Q916" s="261"/>
      <c r="R916" s="259"/>
      <c r="S916" s="259"/>
      <c r="T916" s="259"/>
      <c r="U916" s="259"/>
      <c r="V916" s="259"/>
      <c r="W916" s="261"/>
      <c r="X916" s="261"/>
      <c r="Y916" s="259"/>
      <c r="Z916" s="259"/>
      <c r="AA916" s="259"/>
      <c r="AB916" s="259"/>
      <c r="AC916" s="259"/>
      <c r="AD916" s="261"/>
      <c r="AE916" s="261"/>
      <c r="AF916" s="261"/>
      <c r="AG916" s="259"/>
      <c r="AU916" s="45"/>
    </row>
    <row r="917" spans="2:47" ht="14.25" customHeight="1">
      <c r="B917" s="259"/>
      <c r="D917" s="259"/>
      <c r="E917" s="259"/>
      <c r="F917" s="259"/>
      <c r="G917" s="259"/>
      <c r="H917" s="259"/>
      <c r="I917" s="261"/>
      <c r="J917" s="261"/>
      <c r="K917" s="261"/>
      <c r="L917" s="259"/>
      <c r="M917" s="259"/>
      <c r="N917" s="259"/>
      <c r="O917" s="259"/>
      <c r="P917" s="261"/>
      <c r="Q917" s="261"/>
      <c r="R917" s="259"/>
      <c r="S917" s="259"/>
      <c r="T917" s="259"/>
      <c r="U917" s="259"/>
      <c r="V917" s="259"/>
      <c r="W917" s="261"/>
      <c r="X917" s="261"/>
      <c r="Y917" s="259"/>
      <c r="Z917" s="259"/>
      <c r="AA917" s="259"/>
      <c r="AB917" s="259"/>
      <c r="AC917" s="259"/>
      <c r="AD917" s="261"/>
      <c r="AE917" s="261"/>
      <c r="AF917" s="261"/>
      <c r="AG917" s="259"/>
      <c r="AU917" s="45"/>
    </row>
    <row r="918" spans="2:47" ht="14.25" customHeight="1">
      <c r="B918" s="259"/>
      <c r="D918" s="259"/>
      <c r="E918" s="259"/>
      <c r="F918" s="259"/>
      <c r="G918" s="259"/>
      <c r="H918" s="259"/>
      <c r="I918" s="261"/>
      <c r="J918" s="261"/>
      <c r="K918" s="261"/>
      <c r="L918" s="259"/>
      <c r="M918" s="259"/>
      <c r="N918" s="259"/>
      <c r="O918" s="259"/>
      <c r="P918" s="261"/>
      <c r="Q918" s="261"/>
      <c r="R918" s="259"/>
      <c r="S918" s="259"/>
      <c r="T918" s="259"/>
      <c r="U918" s="259"/>
      <c r="V918" s="259"/>
      <c r="W918" s="261"/>
      <c r="X918" s="261"/>
      <c r="Y918" s="259"/>
      <c r="Z918" s="259"/>
      <c r="AA918" s="259"/>
      <c r="AB918" s="259"/>
      <c r="AC918" s="259"/>
      <c r="AD918" s="261"/>
      <c r="AE918" s="261"/>
      <c r="AF918" s="261"/>
      <c r="AG918" s="259"/>
      <c r="AU918" s="45"/>
    </row>
    <row r="919" spans="2:47" ht="14.25" customHeight="1">
      <c r="B919" s="259"/>
      <c r="D919" s="259"/>
      <c r="E919" s="259"/>
      <c r="F919" s="259"/>
      <c r="G919" s="259"/>
      <c r="H919" s="259"/>
      <c r="I919" s="261"/>
      <c r="J919" s="261"/>
      <c r="K919" s="261"/>
      <c r="L919" s="259"/>
      <c r="M919" s="259"/>
      <c r="N919" s="259"/>
      <c r="O919" s="259"/>
      <c r="P919" s="261"/>
      <c r="Q919" s="261"/>
      <c r="R919" s="259"/>
      <c r="S919" s="259"/>
      <c r="T919" s="259"/>
      <c r="U919" s="259"/>
      <c r="V919" s="259"/>
      <c r="W919" s="261"/>
      <c r="X919" s="261"/>
      <c r="Y919" s="259"/>
      <c r="Z919" s="259"/>
      <c r="AA919" s="259"/>
      <c r="AB919" s="259"/>
      <c r="AC919" s="259"/>
      <c r="AD919" s="261"/>
      <c r="AE919" s="261"/>
      <c r="AF919" s="261"/>
      <c r="AG919" s="259"/>
      <c r="AU919" s="45"/>
    </row>
    <row r="920" spans="2:47" ht="14.25" customHeight="1">
      <c r="B920" s="259"/>
      <c r="D920" s="259"/>
      <c r="E920" s="259"/>
      <c r="F920" s="259"/>
      <c r="G920" s="259"/>
      <c r="H920" s="259"/>
      <c r="I920" s="261"/>
      <c r="J920" s="261"/>
      <c r="K920" s="261"/>
      <c r="L920" s="259"/>
      <c r="M920" s="259"/>
      <c r="N920" s="259"/>
      <c r="O920" s="259"/>
      <c r="P920" s="261"/>
      <c r="Q920" s="261"/>
      <c r="R920" s="259"/>
      <c r="S920" s="259"/>
      <c r="T920" s="259"/>
      <c r="U920" s="259"/>
      <c r="V920" s="259"/>
      <c r="W920" s="261"/>
      <c r="X920" s="261"/>
      <c r="Y920" s="259"/>
      <c r="Z920" s="259"/>
      <c r="AA920" s="259"/>
      <c r="AB920" s="259"/>
      <c r="AC920" s="259"/>
      <c r="AD920" s="261"/>
      <c r="AE920" s="261"/>
      <c r="AF920" s="261"/>
      <c r="AG920" s="259"/>
      <c r="AU920" s="45"/>
    </row>
    <row r="921" spans="2:47" ht="14.25" customHeight="1">
      <c r="B921" s="259"/>
      <c r="D921" s="259"/>
      <c r="E921" s="259"/>
      <c r="F921" s="259"/>
      <c r="G921" s="259"/>
      <c r="H921" s="259"/>
      <c r="I921" s="261"/>
      <c r="J921" s="261"/>
      <c r="K921" s="261"/>
      <c r="L921" s="259"/>
      <c r="M921" s="259"/>
      <c r="N921" s="259"/>
      <c r="O921" s="259"/>
      <c r="P921" s="261"/>
      <c r="Q921" s="261"/>
      <c r="R921" s="259"/>
      <c r="S921" s="259"/>
      <c r="T921" s="259"/>
      <c r="U921" s="259"/>
      <c r="V921" s="259"/>
      <c r="W921" s="261"/>
      <c r="X921" s="261"/>
      <c r="Y921" s="259"/>
      <c r="Z921" s="259"/>
      <c r="AA921" s="259"/>
      <c r="AB921" s="259"/>
      <c r="AC921" s="259"/>
      <c r="AD921" s="261"/>
      <c r="AE921" s="261"/>
      <c r="AF921" s="261"/>
      <c r="AG921" s="259"/>
      <c r="AU921" s="45"/>
    </row>
    <row r="922" spans="2:47" ht="14.25" customHeight="1">
      <c r="B922" s="259"/>
      <c r="D922" s="259"/>
      <c r="E922" s="259"/>
      <c r="F922" s="259"/>
      <c r="G922" s="259"/>
      <c r="H922" s="259"/>
      <c r="I922" s="261"/>
      <c r="J922" s="261"/>
      <c r="K922" s="261"/>
      <c r="L922" s="259"/>
      <c r="M922" s="259"/>
      <c r="N922" s="259"/>
      <c r="O922" s="259"/>
      <c r="P922" s="261"/>
      <c r="Q922" s="261"/>
      <c r="R922" s="259"/>
      <c r="S922" s="259"/>
      <c r="T922" s="259"/>
      <c r="U922" s="259"/>
      <c r="V922" s="259"/>
      <c r="W922" s="261"/>
      <c r="X922" s="261"/>
      <c r="Y922" s="259"/>
      <c r="Z922" s="259"/>
      <c r="AA922" s="259"/>
      <c r="AB922" s="259"/>
      <c r="AC922" s="259"/>
      <c r="AD922" s="261"/>
      <c r="AE922" s="261"/>
      <c r="AF922" s="261"/>
      <c r="AG922" s="259"/>
      <c r="AU922" s="45"/>
    </row>
    <row r="923" spans="2:47" ht="14.25" customHeight="1">
      <c r="B923" s="259"/>
      <c r="D923" s="259"/>
      <c r="E923" s="259"/>
      <c r="F923" s="259"/>
      <c r="G923" s="259"/>
      <c r="H923" s="259"/>
      <c r="I923" s="261"/>
      <c r="J923" s="261"/>
      <c r="K923" s="261"/>
      <c r="L923" s="259"/>
      <c r="M923" s="259"/>
      <c r="N923" s="259"/>
      <c r="O923" s="259"/>
      <c r="P923" s="261"/>
      <c r="Q923" s="261"/>
      <c r="R923" s="259"/>
      <c r="S923" s="259"/>
      <c r="T923" s="259"/>
      <c r="U923" s="259"/>
      <c r="V923" s="259"/>
      <c r="W923" s="261"/>
      <c r="X923" s="261"/>
      <c r="Y923" s="259"/>
      <c r="Z923" s="259"/>
      <c r="AA923" s="259"/>
      <c r="AB923" s="259"/>
      <c r="AC923" s="259"/>
      <c r="AD923" s="261"/>
      <c r="AE923" s="261"/>
      <c r="AF923" s="261"/>
      <c r="AG923" s="259"/>
      <c r="AU923" s="45"/>
    </row>
    <row r="924" spans="2:47" ht="14.25" customHeight="1">
      <c r="B924" s="259"/>
      <c r="D924" s="259"/>
      <c r="E924" s="259"/>
      <c r="F924" s="259"/>
      <c r="G924" s="259"/>
      <c r="H924" s="259"/>
      <c r="I924" s="261"/>
      <c r="J924" s="261"/>
      <c r="K924" s="261"/>
      <c r="L924" s="259"/>
      <c r="M924" s="259"/>
      <c r="N924" s="259"/>
      <c r="O924" s="259"/>
      <c r="P924" s="261"/>
      <c r="Q924" s="261"/>
      <c r="R924" s="259"/>
      <c r="S924" s="259"/>
      <c r="T924" s="259"/>
      <c r="U924" s="259"/>
      <c r="V924" s="259"/>
      <c r="W924" s="261"/>
      <c r="X924" s="261"/>
      <c r="Y924" s="259"/>
      <c r="Z924" s="259"/>
      <c r="AA924" s="259"/>
      <c r="AB924" s="259"/>
      <c r="AC924" s="259"/>
      <c r="AD924" s="261"/>
      <c r="AE924" s="261"/>
      <c r="AF924" s="261"/>
      <c r="AG924" s="259"/>
      <c r="AU924" s="45"/>
    </row>
    <row r="925" spans="2:47" ht="14.25" customHeight="1">
      <c r="B925" s="259"/>
      <c r="D925" s="259"/>
      <c r="E925" s="259"/>
      <c r="F925" s="259"/>
      <c r="G925" s="259"/>
      <c r="H925" s="259"/>
      <c r="I925" s="261"/>
      <c r="J925" s="261"/>
      <c r="K925" s="261"/>
      <c r="L925" s="259"/>
      <c r="M925" s="259"/>
      <c r="N925" s="259"/>
      <c r="O925" s="259"/>
      <c r="P925" s="261"/>
      <c r="Q925" s="261"/>
      <c r="R925" s="259"/>
      <c r="S925" s="259"/>
      <c r="T925" s="259"/>
      <c r="U925" s="259"/>
      <c r="V925" s="259"/>
      <c r="W925" s="261"/>
      <c r="X925" s="261"/>
      <c r="Y925" s="259"/>
      <c r="Z925" s="259"/>
      <c r="AA925" s="259"/>
      <c r="AB925" s="259"/>
      <c r="AC925" s="259"/>
      <c r="AD925" s="261"/>
      <c r="AE925" s="261"/>
      <c r="AF925" s="261"/>
      <c r="AG925" s="259"/>
      <c r="AU925" s="45"/>
    </row>
    <row r="926" spans="2:47" ht="14.25" customHeight="1">
      <c r="B926" s="259"/>
      <c r="D926" s="259"/>
      <c r="E926" s="259"/>
      <c r="F926" s="259"/>
      <c r="G926" s="259"/>
      <c r="H926" s="259"/>
      <c r="I926" s="261"/>
      <c r="J926" s="261"/>
      <c r="K926" s="261"/>
      <c r="L926" s="259"/>
      <c r="M926" s="259"/>
      <c r="N926" s="259"/>
      <c r="O926" s="259"/>
      <c r="P926" s="261"/>
      <c r="Q926" s="261"/>
      <c r="R926" s="259"/>
      <c r="S926" s="259"/>
      <c r="T926" s="259"/>
      <c r="U926" s="259"/>
      <c r="V926" s="259"/>
      <c r="W926" s="261"/>
      <c r="X926" s="261"/>
      <c r="Y926" s="259"/>
      <c r="Z926" s="259"/>
      <c r="AA926" s="259"/>
      <c r="AB926" s="259"/>
      <c r="AC926" s="259"/>
      <c r="AD926" s="261"/>
      <c r="AE926" s="261"/>
      <c r="AF926" s="261"/>
      <c r="AG926" s="259"/>
      <c r="AU926" s="45"/>
    </row>
    <row r="927" spans="2:47" ht="14.25" customHeight="1">
      <c r="B927" s="259"/>
      <c r="D927" s="259"/>
      <c r="E927" s="259"/>
      <c r="F927" s="259"/>
      <c r="G927" s="259"/>
      <c r="H927" s="259"/>
      <c r="I927" s="261"/>
      <c r="J927" s="261"/>
      <c r="K927" s="261"/>
      <c r="L927" s="259"/>
      <c r="M927" s="259"/>
      <c r="N927" s="259"/>
      <c r="O927" s="259"/>
      <c r="P927" s="261"/>
      <c r="Q927" s="261"/>
      <c r="R927" s="259"/>
      <c r="S927" s="259"/>
      <c r="T927" s="259"/>
      <c r="U927" s="259"/>
      <c r="V927" s="259"/>
      <c r="W927" s="261"/>
      <c r="X927" s="261"/>
      <c r="Y927" s="259"/>
      <c r="Z927" s="259"/>
      <c r="AA927" s="259"/>
      <c r="AB927" s="259"/>
      <c r="AC927" s="259"/>
      <c r="AD927" s="261"/>
      <c r="AE927" s="261"/>
      <c r="AF927" s="261"/>
      <c r="AG927" s="259"/>
      <c r="AU927" s="45"/>
    </row>
    <row r="928" spans="2:47" ht="14.25" customHeight="1">
      <c r="B928" s="259"/>
      <c r="D928" s="259"/>
      <c r="E928" s="259"/>
      <c r="F928" s="259"/>
      <c r="G928" s="259"/>
      <c r="H928" s="259"/>
      <c r="I928" s="261"/>
      <c r="J928" s="261"/>
      <c r="K928" s="261"/>
      <c r="L928" s="259"/>
      <c r="M928" s="259"/>
      <c r="N928" s="259"/>
      <c r="O928" s="259"/>
      <c r="P928" s="261"/>
      <c r="Q928" s="261"/>
      <c r="R928" s="259"/>
      <c r="S928" s="259"/>
      <c r="T928" s="259"/>
      <c r="U928" s="259"/>
      <c r="V928" s="259"/>
      <c r="W928" s="261"/>
      <c r="X928" s="261"/>
      <c r="Y928" s="259"/>
      <c r="Z928" s="259"/>
      <c r="AA928" s="259"/>
      <c r="AB928" s="259"/>
      <c r="AC928" s="259"/>
      <c r="AD928" s="261"/>
      <c r="AE928" s="261"/>
      <c r="AF928" s="261"/>
      <c r="AG928" s="259"/>
      <c r="AU928" s="45"/>
    </row>
    <row r="929" spans="2:47" ht="14.25" customHeight="1">
      <c r="B929" s="259"/>
      <c r="D929" s="259"/>
      <c r="E929" s="259"/>
      <c r="F929" s="259"/>
      <c r="G929" s="259"/>
      <c r="H929" s="259"/>
      <c r="I929" s="261"/>
      <c r="J929" s="261"/>
      <c r="K929" s="261"/>
      <c r="L929" s="259"/>
      <c r="M929" s="259"/>
      <c r="N929" s="259"/>
      <c r="O929" s="259"/>
      <c r="P929" s="261"/>
      <c r="Q929" s="261"/>
      <c r="R929" s="259"/>
      <c r="S929" s="259"/>
      <c r="T929" s="259"/>
      <c r="U929" s="259"/>
      <c r="V929" s="259"/>
      <c r="W929" s="261"/>
      <c r="X929" s="261"/>
      <c r="Y929" s="259"/>
      <c r="Z929" s="259"/>
      <c r="AA929" s="259"/>
      <c r="AB929" s="259"/>
      <c r="AC929" s="259"/>
      <c r="AD929" s="261"/>
      <c r="AE929" s="261"/>
      <c r="AF929" s="261"/>
      <c r="AG929" s="259"/>
      <c r="AU929" s="45"/>
    </row>
    <row r="930" spans="2:47" ht="14.25" customHeight="1">
      <c r="B930" s="259"/>
      <c r="D930" s="259"/>
      <c r="E930" s="259"/>
      <c r="F930" s="259"/>
      <c r="G930" s="259"/>
      <c r="H930" s="259"/>
      <c r="I930" s="261"/>
      <c r="J930" s="261"/>
      <c r="K930" s="261"/>
      <c r="L930" s="259"/>
      <c r="M930" s="259"/>
      <c r="N930" s="259"/>
      <c r="O930" s="259"/>
      <c r="P930" s="261"/>
      <c r="Q930" s="261"/>
      <c r="R930" s="259"/>
      <c r="S930" s="259"/>
      <c r="T930" s="259"/>
      <c r="U930" s="259"/>
      <c r="V930" s="259"/>
      <c r="W930" s="261"/>
      <c r="X930" s="261"/>
      <c r="Y930" s="259"/>
      <c r="Z930" s="259"/>
      <c r="AA930" s="259"/>
      <c r="AB930" s="259"/>
      <c r="AC930" s="259"/>
      <c r="AD930" s="261"/>
      <c r="AE930" s="261"/>
      <c r="AF930" s="261"/>
      <c r="AG930" s="259"/>
      <c r="AU930" s="45"/>
    </row>
    <row r="931" spans="2:47" ht="14.25" customHeight="1">
      <c r="B931" s="259"/>
      <c r="D931" s="259"/>
      <c r="E931" s="259"/>
      <c r="F931" s="259"/>
      <c r="G931" s="259"/>
      <c r="H931" s="259"/>
      <c r="I931" s="261"/>
      <c r="J931" s="261"/>
      <c r="K931" s="261"/>
      <c r="L931" s="259"/>
      <c r="M931" s="259"/>
      <c r="N931" s="259"/>
      <c r="O931" s="259"/>
      <c r="P931" s="261"/>
      <c r="Q931" s="261"/>
      <c r="R931" s="259"/>
      <c r="S931" s="259"/>
      <c r="T931" s="259"/>
      <c r="U931" s="259"/>
      <c r="V931" s="259"/>
      <c r="W931" s="261"/>
      <c r="X931" s="261"/>
      <c r="Y931" s="259"/>
      <c r="Z931" s="259"/>
      <c r="AA931" s="259"/>
      <c r="AB931" s="259"/>
      <c r="AC931" s="259"/>
      <c r="AD931" s="261"/>
      <c r="AE931" s="261"/>
      <c r="AF931" s="261"/>
      <c r="AG931" s="259"/>
      <c r="AU931" s="45"/>
    </row>
    <row r="932" spans="2:47" ht="14.25" customHeight="1">
      <c r="B932" s="259"/>
      <c r="D932" s="259"/>
      <c r="E932" s="259"/>
      <c r="F932" s="259"/>
      <c r="G932" s="259"/>
      <c r="H932" s="259"/>
      <c r="I932" s="261"/>
      <c r="J932" s="261"/>
      <c r="K932" s="261"/>
      <c r="L932" s="259"/>
      <c r="M932" s="259"/>
      <c r="N932" s="259"/>
      <c r="O932" s="259"/>
      <c r="P932" s="261"/>
      <c r="Q932" s="261"/>
      <c r="R932" s="259"/>
      <c r="S932" s="259"/>
      <c r="T932" s="259"/>
      <c r="U932" s="259"/>
      <c r="V932" s="259"/>
      <c r="W932" s="261"/>
      <c r="X932" s="261"/>
      <c r="Y932" s="259"/>
      <c r="Z932" s="259"/>
      <c r="AA932" s="259"/>
      <c r="AB932" s="259"/>
      <c r="AC932" s="259"/>
      <c r="AD932" s="261"/>
      <c r="AE932" s="261"/>
      <c r="AF932" s="261"/>
      <c r="AG932" s="259"/>
      <c r="AU932" s="45"/>
    </row>
    <row r="933" spans="2:47" ht="14.25" customHeight="1">
      <c r="B933" s="259"/>
      <c r="D933" s="259"/>
      <c r="E933" s="259"/>
      <c r="F933" s="259"/>
      <c r="G933" s="259"/>
      <c r="H933" s="259"/>
      <c r="I933" s="261"/>
      <c r="J933" s="261"/>
      <c r="K933" s="261"/>
      <c r="L933" s="259"/>
      <c r="M933" s="259"/>
      <c r="N933" s="259"/>
      <c r="O933" s="259"/>
      <c r="P933" s="261"/>
      <c r="Q933" s="261"/>
      <c r="R933" s="259"/>
      <c r="S933" s="259"/>
      <c r="T933" s="259"/>
      <c r="U933" s="259"/>
      <c r="V933" s="259"/>
      <c r="W933" s="261"/>
      <c r="X933" s="261"/>
      <c r="Y933" s="259"/>
      <c r="Z933" s="259"/>
      <c r="AA933" s="259"/>
      <c r="AB933" s="259"/>
      <c r="AC933" s="259"/>
      <c r="AD933" s="261"/>
      <c r="AE933" s="261"/>
      <c r="AF933" s="261"/>
      <c r="AG933" s="259"/>
      <c r="AU933" s="45"/>
    </row>
    <row r="934" spans="2:47" ht="14.25" customHeight="1">
      <c r="B934" s="259"/>
      <c r="D934" s="259"/>
      <c r="E934" s="259"/>
      <c r="F934" s="259"/>
      <c r="G934" s="259"/>
      <c r="H934" s="259"/>
      <c r="I934" s="261"/>
      <c r="J934" s="261"/>
      <c r="K934" s="261"/>
      <c r="L934" s="259"/>
      <c r="M934" s="259"/>
      <c r="N934" s="259"/>
      <c r="O934" s="259"/>
      <c r="P934" s="261"/>
      <c r="Q934" s="261"/>
      <c r="R934" s="259"/>
      <c r="S934" s="259"/>
      <c r="T934" s="259"/>
      <c r="U934" s="259"/>
      <c r="V934" s="259"/>
      <c r="W934" s="261"/>
      <c r="X934" s="261"/>
      <c r="Y934" s="259"/>
      <c r="Z934" s="259"/>
      <c r="AA934" s="259"/>
      <c r="AB934" s="259"/>
      <c r="AC934" s="259"/>
      <c r="AD934" s="261"/>
      <c r="AE934" s="261"/>
      <c r="AF934" s="261"/>
      <c r="AG934" s="259"/>
      <c r="AU934" s="45"/>
    </row>
    <row r="935" spans="2:47" ht="14.25" customHeight="1">
      <c r="B935" s="259"/>
      <c r="D935" s="259"/>
      <c r="E935" s="259"/>
      <c r="F935" s="259"/>
      <c r="G935" s="259"/>
      <c r="H935" s="259"/>
      <c r="I935" s="261"/>
      <c r="J935" s="261"/>
      <c r="K935" s="261"/>
      <c r="L935" s="259"/>
      <c r="M935" s="259"/>
      <c r="N935" s="259"/>
      <c r="O935" s="259"/>
      <c r="P935" s="261"/>
      <c r="Q935" s="261"/>
      <c r="R935" s="259"/>
      <c r="S935" s="259"/>
      <c r="T935" s="259"/>
      <c r="U935" s="259"/>
      <c r="V935" s="259"/>
      <c r="W935" s="261"/>
      <c r="X935" s="261"/>
      <c r="Y935" s="259"/>
      <c r="Z935" s="259"/>
      <c r="AA935" s="259"/>
      <c r="AB935" s="259"/>
      <c r="AC935" s="259"/>
      <c r="AD935" s="261"/>
      <c r="AE935" s="261"/>
      <c r="AF935" s="261"/>
      <c r="AG935" s="259"/>
      <c r="AU935" s="45"/>
    </row>
    <row r="936" spans="2:47" ht="14.25" customHeight="1">
      <c r="B936" s="259"/>
      <c r="D936" s="259"/>
      <c r="E936" s="259"/>
      <c r="F936" s="259"/>
      <c r="G936" s="259"/>
      <c r="H936" s="259"/>
      <c r="I936" s="261"/>
      <c r="J936" s="261"/>
      <c r="K936" s="261"/>
      <c r="L936" s="259"/>
      <c r="M936" s="259"/>
      <c r="N936" s="259"/>
      <c r="O936" s="259"/>
      <c r="P936" s="261"/>
      <c r="Q936" s="261"/>
      <c r="R936" s="259"/>
      <c r="S936" s="259"/>
      <c r="T936" s="259"/>
      <c r="U936" s="259"/>
      <c r="V936" s="259"/>
      <c r="W936" s="261"/>
      <c r="X936" s="261"/>
      <c r="Y936" s="259"/>
      <c r="Z936" s="259"/>
      <c r="AA936" s="259"/>
      <c r="AB936" s="259"/>
      <c r="AC936" s="259"/>
      <c r="AD936" s="261"/>
      <c r="AE936" s="261"/>
      <c r="AF936" s="261"/>
      <c r="AG936" s="259"/>
      <c r="AU936" s="45"/>
    </row>
    <row r="937" spans="2:47" ht="14.25" customHeight="1">
      <c r="B937" s="259"/>
      <c r="D937" s="259"/>
      <c r="E937" s="259"/>
      <c r="F937" s="259"/>
      <c r="G937" s="259"/>
      <c r="H937" s="259"/>
      <c r="I937" s="261"/>
      <c r="J937" s="261"/>
      <c r="K937" s="261"/>
      <c r="L937" s="259"/>
      <c r="M937" s="259"/>
      <c r="N937" s="259"/>
      <c r="O937" s="259"/>
      <c r="P937" s="261"/>
      <c r="Q937" s="261"/>
      <c r="R937" s="259"/>
      <c r="S937" s="259"/>
      <c r="T937" s="259"/>
      <c r="U937" s="259"/>
      <c r="V937" s="259"/>
      <c r="W937" s="261"/>
      <c r="X937" s="261"/>
      <c r="Y937" s="259"/>
      <c r="Z937" s="259"/>
      <c r="AA937" s="259"/>
      <c r="AB937" s="259"/>
      <c r="AC937" s="259"/>
      <c r="AD937" s="261"/>
      <c r="AE937" s="261"/>
      <c r="AF937" s="261"/>
      <c r="AG937" s="259"/>
      <c r="AU937" s="45"/>
    </row>
    <row r="938" spans="2:47" ht="14.25" customHeight="1">
      <c r="B938" s="259"/>
      <c r="D938" s="259"/>
      <c r="E938" s="259"/>
      <c r="F938" s="259"/>
      <c r="G938" s="259"/>
      <c r="H938" s="259"/>
      <c r="I938" s="261"/>
      <c r="J938" s="261"/>
      <c r="K938" s="261"/>
      <c r="L938" s="259"/>
      <c r="M938" s="259"/>
      <c r="N938" s="259"/>
      <c r="O938" s="259"/>
      <c r="P938" s="261"/>
      <c r="Q938" s="261"/>
      <c r="R938" s="259"/>
      <c r="S938" s="259"/>
      <c r="T938" s="259"/>
      <c r="U938" s="259"/>
      <c r="V938" s="259"/>
      <c r="W938" s="261"/>
      <c r="X938" s="261"/>
      <c r="Y938" s="259"/>
      <c r="Z938" s="259"/>
      <c r="AA938" s="259"/>
      <c r="AB938" s="259"/>
      <c r="AC938" s="259"/>
      <c r="AD938" s="261"/>
      <c r="AE938" s="261"/>
      <c r="AF938" s="261"/>
      <c r="AG938" s="259"/>
      <c r="AU938" s="45"/>
    </row>
    <row r="939" spans="2:47" ht="14.25" customHeight="1">
      <c r="B939" s="259"/>
      <c r="D939" s="259"/>
      <c r="E939" s="259"/>
      <c r="F939" s="259"/>
      <c r="G939" s="259"/>
      <c r="H939" s="259"/>
      <c r="I939" s="261"/>
      <c r="J939" s="261"/>
      <c r="K939" s="261"/>
      <c r="L939" s="259"/>
      <c r="M939" s="259"/>
      <c r="N939" s="259"/>
      <c r="O939" s="259"/>
      <c r="P939" s="261"/>
      <c r="Q939" s="261"/>
      <c r="R939" s="259"/>
      <c r="S939" s="259"/>
      <c r="T939" s="259"/>
      <c r="U939" s="259"/>
      <c r="V939" s="259"/>
      <c r="W939" s="261"/>
      <c r="X939" s="261"/>
      <c r="Y939" s="259"/>
      <c r="Z939" s="259"/>
      <c r="AA939" s="259"/>
      <c r="AB939" s="259"/>
      <c r="AC939" s="259"/>
      <c r="AD939" s="261"/>
      <c r="AE939" s="261"/>
      <c r="AF939" s="261"/>
      <c r="AG939" s="259"/>
      <c r="AU939" s="45"/>
    </row>
    <row r="940" spans="2:47" ht="14.25" customHeight="1">
      <c r="B940" s="259"/>
      <c r="D940" s="259"/>
      <c r="E940" s="259"/>
      <c r="F940" s="259"/>
      <c r="G940" s="259"/>
      <c r="H940" s="259"/>
      <c r="I940" s="261"/>
      <c r="J940" s="261"/>
      <c r="K940" s="261"/>
      <c r="L940" s="259"/>
      <c r="M940" s="259"/>
      <c r="N940" s="259"/>
      <c r="O940" s="259"/>
      <c r="P940" s="261"/>
      <c r="Q940" s="261"/>
      <c r="R940" s="259"/>
      <c r="S940" s="259"/>
      <c r="T940" s="259"/>
      <c r="U940" s="259"/>
      <c r="V940" s="259"/>
      <c r="W940" s="261"/>
      <c r="X940" s="261"/>
      <c r="Y940" s="259"/>
      <c r="Z940" s="259"/>
      <c r="AA940" s="259"/>
      <c r="AB940" s="259"/>
      <c r="AC940" s="259"/>
      <c r="AD940" s="261"/>
      <c r="AE940" s="261"/>
      <c r="AF940" s="261"/>
      <c r="AG940" s="259"/>
      <c r="AU940" s="45"/>
    </row>
    <row r="941" spans="2:47" ht="14.25" customHeight="1">
      <c r="B941" s="259"/>
      <c r="D941" s="259"/>
      <c r="E941" s="259"/>
      <c r="F941" s="259"/>
      <c r="G941" s="259"/>
      <c r="H941" s="259"/>
      <c r="I941" s="261"/>
      <c r="J941" s="261"/>
      <c r="K941" s="261"/>
      <c r="L941" s="259"/>
      <c r="M941" s="259"/>
      <c r="N941" s="259"/>
      <c r="O941" s="259"/>
      <c r="P941" s="261"/>
      <c r="Q941" s="261"/>
      <c r="R941" s="259"/>
      <c r="S941" s="259"/>
      <c r="T941" s="259"/>
      <c r="U941" s="259"/>
      <c r="V941" s="259"/>
      <c r="W941" s="261"/>
      <c r="X941" s="261"/>
      <c r="Y941" s="259"/>
      <c r="Z941" s="259"/>
      <c r="AA941" s="259"/>
      <c r="AB941" s="259"/>
      <c r="AC941" s="259"/>
      <c r="AD941" s="261"/>
      <c r="AE941" s="261"/>
      <c r="AF941" s="261"/>
      <c r="AG941" s="259"/>
      <c r="AU941" s="45"/>
    </row>
    <row r="942" spans="2:47" ht="14.25" customHeight="1">
      <c r="B942" s="259"/>
      <c r="D942" s="259"/>
      <c r="E942" s="259"/>
      <c r="F942" s="259"/>
      <c r="G942" s="259"/>
      <c r="H942" s="259"/>
      <c r="I942" s="261"/>
      <c r="J942" s="261"/>
      <c r="K942" s="261"/>
      <c r="L942" s="259"/>
      <c r="M942" s="259"/>
      <c r="N942" s="259"/>
      <c r="O942" s="259"/>
      <c r="P942" s="261"/>
      <c r="Q942" s="261"/>
      <c r="R942" s="259"/>
      <c r="S942" s="259"/>
      <c r="T942" s="259"/>
      <c r="U942" s="259"/>
      <c r="V942" s="259"/>
      <c r="W942" s="261"/>
      <c r="X942" s="261"/>
      <c r="Y942" s="259"/>
      <c r="Z942" s="259"/>
      <c r="AA942" s="259"/>
      <c r="AB942" s="259"/>
      <c r="AC942" s="259"/>
      <c r="AD942" s="261"/>
      <c r="AE942" s="261"/>
      <c r="AF942" s="261"/>
      <c r="AG942" s="259"/>
      <c r="AU942" s="45"/>
    </row>
    <row r="943" spans="2:47" ht="14.25" customHeight="1">
      <c r="B943" s="259"/>
      <c r="D943" s="259"/>
      <c r="E943" s="259"/>
      <c r="F943" s="259"/>
      <c r="G943" s="259"/>
      <c r="H943" s="259"/>
      <c r="I943" s="261"/>
      <c r="J943" s="261"/>
      <c r="K943" s="261"/>
      <c r="L943" s="259"/>
      <c r="M943" s="259"/>
      <c r="N943" s="259"/>
      <c r="O943" s="259"/>
      <c r="P943" s="261"/>
      <c r="Q943" s="261"/>
      <c r="R943" s="259"/>
      <c r="S943" s="259"/>
      <c r="T943" s="259"/>
      <c r="U943" s="259"/>
      <c r="V943" s="259"/>
      <c r="W943" s="261"/>
      <c r="X943" s="261"/>
      <c r="Y943" s="259"/>
      <c r="Z943" s="259"/>
      <c r="AA943" s="259"/>
      <c r="AB943" s="259"/>
      <c r="AC943" s="259"/>
      <c r="AD943" s="261"/>
      <c r="AE943" s="261"/>
      <c r="AF943" s="261"/>
      <c r="AG943" s="259"/>
      <c r="AU943" s="45"/>
    </row>
    <row r="944" spans="2:47" ht="14.25" customHeight="1">
      <c r="B944" s="259"/>
      <c r="D944" s="259"/>
      <c r="E944" s="259"/>
      <c r="F944" s="259"/>
      <c r="G944" s="259"/>
      <c r="H944" s="259"/>
      <c r="I944" s="261"/>
      <c r="J944" s="261"/>
      <c r="K944" s="261"/>
      <c r="L944" s="259"/>
      <c r="M944" s="259"/>
      <c r="N944" s="259"/>
      <c r="O944" s="259"/>
      <c r="P944" s="261"/>
      <c r="Q944" s="261"/>
      <c r="R944" s="259"/>
      <c r="S944" s="259"/>
      <c r="T944" s="259"/>
      <c r="U944" s="259"/>
      <c r="V944" s="259"/>
      <c r="W944" s="261"/>
      <c r="X944" s="261"/>
      <c r="Y944" s="259"/>
      <c r="Z944" s="259"/>
      <c r="AA944" s="259"/>
      <c r="AB944" s="259"/>
      <c r="AC944" s="259"/>
      <c r="AD944" s="261"/>
      <c r="AE944" s="261"/>
      <c r="AF944" s="261"/>
      <c r="AG944" s="259"/>
      <c r="AU944" s="45"/>
    </row>
    <row r="945" spans="2:47" ht="14.25" customHeight="1">
      <c r="B945" s="259"/>
      <c r="D945" s="259"/>
      <c r="E945" s="259"/>
      <c r="F945" s="259"/>
      <c r="G945" s="259"/>
      <c r="H945" s="259"/>
      <c r="I945" s="261"/>
      <c r="J945" s="261"/>
      <c r="K945" s="261"/>
      <c r="L945" s="259"/>
      <c r="M945" s="259"/>
      <c r="N945" s="259"/>
      <c r="O945" s="259"/>
      <c r="P945" s="261"/>
      <c r="Q945" s="261"/>
      <c r="R945" s="259"/>
      <c r="S945" s="259"/>
      <c r="T945" s="259"/>
      <c r="U945" s="259"/>
      <c r="V945" s="259"/>
      <c r="W945" s="261"/>
      <c r="X945" s="261"/>
      <c r="Y945" s="259"/>
      <c r="Z945" s="259"/>
      <c r="AA945" s="259"/>
      <c r="AB945" s="259"/>
      <c r="AC945" s="259"/>
      <c r="AD945" s="261"/>
      <c r="AE945" s="261"/>
      <c r="AF945" s="261"/>
      <c r="AG945" s="259"/>
      <c r="AU945" s="45"/>
    </row>
    <row r="946" spans="2:47" ht="14.25" customHeight="1">
      <c r="B946" s="259"/>
      <c r="D946" s="259"/>
      <c r="E946" s="259"/>
      <c r="F946" s="259"/>
      <c r="G946" s="259"/>
      <c r="H946" s="259"/>
      <c r="I946" s="261"/>
      <c r="J946" s="261"/>
      <c r="K946" s="261"/>
      <c r="L946" s="259"/>
      <c r="M946" s="259"/>
      <c r="N946" s="259"/>
      <c r="O946" s="259"/>
      <c r="P946" s="261"/>
      <c r="Q946" s="261"/>
      <c r="R946" s="259"/>
      <c r="S946" s="259"/>
      <c r="T946" s="259"/>
      <c r="U946" s="259"/>
      <c r="V946" s="259"/>
      <c r="W946" s="261"/>
      <c r="X946" s="261"/>
      <c r="Y946" s="259"/>
      <c r="Z946" s="259"/>
      <c r="AA946" s="259"/>
      <c r="AB946" s="259"/>
      <c r="AC946" s="259"/>
      <c r="AD946" s="261"/>
      <c r="AE946" s="261"/>
      <c r="AF946" s="261"/>
      <c r="AG946" s="259"/>
      <c r="AU946" s="45"/>
    </row>
    <row r="947" spans="2:47" ht="14.25" customHeight="1">
      <c r="B947" s="259"/>
      <c r="D947" s="259"/>
      <c r="E947" s="259"/>
      <c r="F947" s="259"/>
      <c r="G947" s="259"/>
      <c r="H947" s="259"/>
      <c r="I947" s="261"/>
      <c r="J947" s="261"/>
      <c r="K947" s="261"/>
      <c r="L947" s="259"/>
      <c r="M947" s="259"/>
      <c r="N947" s="259"/>
      <c r="O947" s="259"/>
      <c r="P947" s="261"/>
      <c r="Q947" s="261"/>
      <c r="R947" s="259"/>
      <c r="S947" s="259"/>
      <c r="T947" s="259"/>
      <c r="U947" s="259"/>
      <c r="V947" s="259"/>
      <c r="W947" s="261"/>
      <c r="X947" s="261"/>
      <c r="Y947" s="259"/>
      <c r="Z947" s="259"/>
      <c r="AA947" s="259"/>
      <c r="AB947" s="259"/>
      <c r="AC947" s="259"/>
      <c r="AD947" s="261"/>
      <c r="AE947" s="261"/>
      <c r="AF947" s="261"/>
      <c r="AG947" s="259"/>
      <c r="AU947" s="45"/>
    </row>
    <row r="948" spans="2:47" ht="14.25" customHeight="1">
      <c r="B948" s="259"/>
      <c r="D948" s="259"/>
      <c r="E948" s="259"/>
      <c r="F948" s="259"/>
      <c r="G948" s="259"/>
      <c r="H948" s="259"/>
      <c r="I948" s="261"/>
      <c r="J948" s="261"/>
      <c r="K948" s="261"/>
      <c r="L948" s="259"/>
      <c r="M948" s="259"/>
      <c r="N948" s="259"/>
      <c r="O948" s="259"/>
      <c r="P948" s="261"/>
      <c r="Q948" s="261"/>
      <c r="R948" s="259"/>
      <c r="S948" s="259"/>
      <c r="T948" s="259"/>
      <c r="U948" s="259"/>
      <c r="V948" s="259"/>
      <c r="W948" s="261"/>
      <c r="X948" s="261"/>
      <c r="Y948" s="259"/>
      <c r="Z948" s="259"/>
      <c r="AA948" s="259"/>
      <c r="AB948" s="259"/>
      <c r="AC948" s="259"/>
      <c r="AD948" s="261"/>
      <c r="AE948" s="261"/>
      <c r="AF948" s="261"/>
      <c r="AG948" s="259"/>
      <c r="AU948" s="45"/>
    </row>
    <row r="949" spans="2:47" ht="14.25" customHeight="1">
      <c r="B949" s="259"/>
      <c r="D949" s="259"/>
      <c r="E949" s="259"/>
      <c r="F949" s="259"/>
      <c r="G949" s="259"/>
      <c r="H949" s="259"/>
      <c r="I949" s="261"/>
      <c r="J949" s="261"/>
      <c r="K949" s="261"/>
      <c r="L949" s="259"/>
      <c r="M949" s="259"/>
      <c r="N949" s="259"/>
      <c r="O949" s="259"/>
      <c r="P949" s="261"/>
      <c r="Q949" s="261"/>
      <c r="R949" s="259"/>
      <c r="S949" s="259"/>
      <c r="T949" s="259"/>
      <c r="U949" s="259"/>
      <c r="V949" s="259"/>
      <c r="W949" s="261"/>
      <c r="X949" s="261"/>
      <c r="Y949" s="259"/>
      <c r="Z949" s="259"/>
      <c r="AA949" s="259"/>
      <c r="AB949" s="259"/>
      <c r="AC949" s="259"/>
      <c r="AD949" s="261"/>
      <c r="AE949" s="261"/>
      <c r="AF949" s="261"/>
      <c r="AG949" s="259"/>
      <c r="AU949" s="45"/>
    </row>
    <row r="950" spans="2:47" ht="14.25" customHeight="1">
      <c r="B950" s="259"/>
      <c r="D950" s="259"/>
      <c r="E950" s="259"/>
      <c r="F950" s="259"/>
      <c r="G950" s="259"/>
      <c r="H950" s="259"/>
      <c r="I950" s="261"/>
      <c r="J950" s="261"/>
      <c r="K950" s="261"/>
      <c r="L950" s="259"/>
      <c r="M950" s="259"/>
      <c r="N950" s="259"/>
      <c r="O950" s="259"/>
      <c r="P950" s="261"/>
      <c r="Q950" s="261"/>
      <c r="R950" s="259"/>
      <c r="S950" s="259"/>
      <c r="T950" s="259"/>
      <c r="U950" s="259"/>
      <c r="V950" s="259"/>
      <c r="W950" s="261"/>
      <c r="X950" s="261"/>
      <c r="Y950" s="259"/>
      <c r="Z950" s="259"/>
      <c r="AA950" s="259"/>
      <c r="AB950" s="259"/>
      <c r="AC950" s="259"/>
      <c r="AD950" s="261"/>
      <c r="AE950" s="261"/>
      <c r="AF950" s="261"/>
      <c r="AG950" s="259"/>
      <c r="AU950" s="45"/>
    </row>
    <row r="951" spans="2:47" ht="14.25" customHeight="1">
      <c r="B951" s="259"/>
      <c r="D951" s="259"/>
      <c r="E951" s="259"/>
      <c r="F951" s="259"/>
      <c r="G951" s="259"/>
      <c r="H951" s="259"/>
      <c r="I951" s="261"/>
      <c r="J951" s="261"/>
      <c r="K951" s="261"/>
      <c r="L951" s="259"/>
      <c r="M951" s="259"/>
      <c r="N951" s="259"/>
      <c r="O951" s="259"/>
      <c r="P951" s="261"/>
      <c r="Q951" s="261"/>
      <c r="R951" s="259"/>
      <c r="S951" s="259"/>
      <c r="T951" s="259"/>
      <c r="U951" s="259"/>
      <c r="V951" s="259"/>
      <c r="W951" s="261"/>
      <c r="X951" s="261"/>
      <c r="Y951" s="259"/>
      <c r="Z951" s="259"/>
      <c r="AA951" s="259"/>
      <c r="AB951" s="259"/>
      <c r="AC951" s="259"/>
      <c r="AD951" s="261"/>
      <c r="AE951" s="261"/>
      <c r="AF951" s="261"/>
      <c r="AG951" s="259"/>
      <c r="AU951" s="45"/>
    </row>
    <row r="952" spans="2:47" ht="14.25" customHeight="1">
      <c r="B952" s="259"/>
      <c r="D952" s="259"/>
      <c r="E952" s="259"/>
      <c r="F952" s="259"/>
      <c r="G952" s="259"/>
      <c r="H952" s="259"/>
      <c r="I952" s="261"/>
      <c r="J952" s="261"/>
      <c r="K952" s="261"/>
      <c r="L952" s="259"/>
      <c r="M952" s="259"/>
      <c r="N952" s="259"/>
      <c r="O952" s="259"/>
      <c r="P952" s="261"/>
      <c r="Q952" s="261"/>
      <c r="R952" s="259"/>
      <c r="S952" s="259"/>
      <c r="T952" s="259"/>
      <c r="U952" s="259"/>
      <c r="V952" s="259"/>
      <c r="W952" s="261"/>
      <c r="X952" s="261"/>
      <c r="Y952" s="259"/>
      <c r="Z952" s="259"/>
      <c r="AA952" s="259"/>
      <c r="AB952" s="259"/>
      <c r="AC952" s="259"/>
      <c r="AD952" s="261"/>
      <c r="AE952" s="261"/>
      <c r="AF952" s="261"/>
      <c r="AG952" s="259"/>
      <c r="AU952" s="45"/>
    </row>
    <row r="953" spans="2:47" ht="14.25" customHeight="1">
      <c r="B953" s="259"/>
      <c r="D953" s="259"/>
      <c r="E953" s="259"/>
      <c r="F953" s="259"/>
      <c r="G953" s="259"/>
      <c r="H953" s="259"/>
      <c r="I953" s="261"/>
      <c r="J953" s="261"/>
      <c r="K953" s="261"/>
      <c r="L953" s="259"/>
      <c r="M953" s="259"/>
      <c r="N953" s="259"/>
      <c r="O953" s="259"/>
      <c r="P953" s="261"/>
      <c r="Q953" s="261"/>
      <c r="R953" s="259"/>
      <c r="S953" s="259"/>
      <c r="T953" s="259"/>
      <c r="U953" s="259"/>
      <c r="V953" s="259"/>
      <c r="W953" s="261"/>
      <c r="X953" s="261"/>
      <c r="Y953" s="259"/>
      <c r="Z953" s="259"/>
      <c r="AA953" s="259"/>
      <c r="AB953" s="259"/>
      <c r="AC953" s="259"/>
      <c r="AD953" s="261"/>
      <c r="AE953" s="261"/>
      <c r="AF953" s="261"/>
      <c r="AG953" s="259"/>
      <c r="AU953" s="45"/>
    </row>
    <row r="954" spans="2:47" ht="14.25" customHeight="1">
      <c r="B954" s="259"/>
      <c r="D954" s="259"/>
      <c r="E954" s="259"/>
      <c r="F954" s="259"/>
      <c r="G954" s="259"/>
      <c r="H954" s="259"/>
      <c r="I954" s="261"/>
      <c r="J954" s="261"/>
      <c r="K954" s="261"/>
      <c r="L954" s="259"/>
      <c r="M954" s="259"/>
      <c r="N954" s="259"/>
      <c r="O954" s="259"/>
      <c r="P954" s="261"/>
      <c r="Q954" s="261"/>
      <c r="R954" s="259"/>
      <c r="S954" s="259"/>
      <c r="T954" s="259"/>
      <c r="U954" s="259"/>
      <c r="V954" s="259"/>
      <c r="W954" s="261"/>
      <c r="X954" s="261"/>
      <c r="Y954" s="259"/>
      <c r="Z954" s="259"/>
      <c r="AA954" s="259"/>
      <c r="AB954" s="259"/>
      <c r="AC954" s="259"/>
      <c r="AD954" s="261"/>
      <c r="AE954" s="261"/>
      <c r="AF954" s="261"/>
      <c r="AG954" s="259"/>
      <c r="AU954" s="45"/>
    </row>
    <row r="955" spans="2:47" ht="14.25" customHeight="1">
      <c r="B955" s="259"/>
      <c r="D955" s="259"/>
      <c r="E955" s="259"/>
      <c r="F955" s="259"/>
      <c r="G955" s="259"/>
      <c r="H955" s="259"/>
      <c r="I955" s="261"/>
      <c r="J955" s="261"/>
      <c r="K955" s="261"/>
      <c r="L955" s="259"/>
      <c r="M955" s="259"/>
      <c r="N955" s="259"/>
      <c r="O955" s="259"/>
      <c r="P955" s="261"/>
      <c r="Q955" s="261"/>
      <c r="R955" s="259"/>
      <c r="S955" s="259"/>
      <c r="T955" s="259"/>
      <c r="U955" s="259"/>
      <c r="V955" s="259"/>
      <c r="W955" s="261"/>
      <c r="X955" s="261"/>
      <c r="Y955" s="259"/>
      <c r="Z955" s="259"/>
      <c r="AA955" s="259"/>
      <c r="AB955" s="259"/>
      <c r="AC955" s="259"/>
      <c r="AD955" s="261"/>
      <c r="AE955" s="261"/>
      <c r="AF955" s="261"/>
      <c r="AG955" s="259"/>
      <c r="AU955" s="45"/>
    </row>
    <row r="956" spans="2:47" ht="14.25" customHeight="1">
      <c r="B956" s="259"/>
      <c r="D956" s="259"/>
      <c r="E956" s="259"/>
      <c r="F956" s="259"/>
      <c r="G956" s="259"/>
      <c r="H956" s="259"/>
      <c r="I956" s="261"/>
      <c r="J956" s="261"/>
      <c r="K956" s="261"/>
      <c r="L956" s="259"/>
      <c r="M956" s="259"/>
      <c r="N956" s="259"/>
      <c r="O956" s="259"/>
      <c r="P956" s="261"/>
      <c r="Q956" s="261"/>
      <c r="R956" s="259"/>
      <c r="S956" s="259"/>
      <c r="T956" s="259"/>
      <c r="U956" s="259"/>
      <c r="V956" s="259"/>
      <c r="W956" s="261"/>
      <c r="X956" s="261"/>
      <c r="Y956" s="259"/>
      <c r="Z956" s="259"/>
      <c r="AA956" s="259"/>
      <c r="AB956" s="259"/>
      <c r="AC956" s="259"/>
      <c r="AD956" s="261"/>
      <c r="AE956" s="261"/>
      <c r="AF956" s="261"/>
      <c r="AG956" s="259"/>
      <c r="AU956" s="45"/>
    </row>
    <row r="957" spans="2:47" ht="14.25" customHeight="1">
      <c r="B957" s="259"/>
      <c r="D957" s="259"/>
      <c r="E957" s="259"/>
      <c r="F957" s="259"/>
      <c r="G957" s="259"/>
      <c r="H957" s="259"/>
      <c r="I957" s="261"/>
      <c r="J957" s="261"/>
      <c r="K957" s="261"/>
      <c r="L957" s="259"/>
      <c r="M957" s="259"/>
      <c r="N957" s="259"/>
      <c r="O957" s="259"/>
      <c r="P957" s="261"/>
      <c r="Q957" s="261"/>
      <c r="R957" s="259"/>
      <c r="S957" s="259"/>
      <c r="T957" s="259"/>
      <c r="U957" s="259"/>
      <c r="V957" s="259"/>
      <c r="W957" s="261"/>
      <c r="X957" s="261"/>
      <c r="Y957" s="259"/>
      <c r="Z957" s="259"/>
      <c r="AA957" s="259"/>
      <c r="AB957" s="259"/>
      <c r="AC957" s="259"/>
      <c r="AD957" s="261"/>
      <c r="AE957" s="261"/>
      <c r="AF957" s="261"/>
      <c r="AG957" s="259"/>
      <c r="AU957" s="45"/>
    </row>
    <row r="958" spans="2:47" ht="14.25" customHeight="1">
      <c r="B958" s="259"/>
      <c r="D958" s="259"/>
      <c r="E958" s="259"/>
      <c r="F958" s="259"/>
      <c r="G958" s="259"/>
      <c r="H958" s="259"/>
      <c r="I958" s="261"/>
      <c r="J958" s="261"/>
      <c r="K958" s="261"/>
      <c r="L958" s="259"/>
      <c r="M958" s="259"/>
      <c r="N958" s="259"/>
      <c r="O958" s="259"/>
      <c r="P958" s="261"/>
      <c r="Q958" s="261"/>
      <c r="R958" s="259"/>
      <c r="S958" s="259"/>
      <c r="T958" s="259"/>
      <c r="U958" s="259"/>
      <c r="V958" s="259"/>
      <c r="W958" s="261"/>
      <c r="X958" s="261"/>
      <c r="Y958" s="259"/>
      <c r="Z958" s="259"/>
      <c r="AA958" s="259"/>
      <c r="AB958" s="259"/>
      <c r="AC958" s="259"/>
      <c r="AD958" s="261"/>
      <c r="AE958" s="261"/>
      <c r="AF958" s="261"/>
      <c r="AG958" s="259"/>
      <c r="AU958" s="45"/>
    </row>
    <row r="959" spans="2:47" ht="14.25" customHeight="1">
      <c r="B959" s="259"/>
      <c r="D959" s="259"/>
      <c r="E959" s="259"/>
      <c r="F959" s="259"/>
      <c r="G959" s="259"/>
      <c r="H959" s="259"/>
      <c r="I959" s="261"/>
      <c r="J959" s="261"/>
      <c r="K959" s="261"/>
      <c r="L959" s="259"/>
      <c r="M959" s="259"/>
      <c r="N959" s="259"/>
      <c r="O959" s="259"/>
      <c r="P959" s="261"/>
      <c r="Q959" s="261"/>
      <c r="R959" s="259"/>
      <c r="S959" s="259"/>
      <c r="T959" s="259"/>
      <c r="U959" s="259"/>
      <c r="V959" s="259"/>
      <c r="W959" s="261"/>
      <c r="X959" s="261"/>
      <c r="Y959" s="259"/>
      <c r="Z959" s="259"/>
      <c r="AA959" s="259"/>
      <c r="AB959" s="259"/>
      <c r="AC959" s="259"/>
      <c r="AD959" s="261"/>
      <c r="AE959" s="261"/>
      <c r="AF959" s="261"/>
      <c r="AG959" s="259"/>
      <c r="AU959" s="45"/>
    </row>
    <row r="960" spans="2:47" ht="14.25" customHeight="1">
      <c r="B960" s="259"/>
      <c r="D960" s="259"/>
      <c r="E960" s="259"/>
      <c r="F960" s="259"/>
      <c r="G960" s="259"/>
      <c r="H960" s="259"/>
      <c r="I960" s="261"/>
      <c r="J960" s="261"/>
      <c r="K960" s="261"/>
      <c r="L960" s="259"/>
      <c r="M960" s="259"/>
      <c r="N960" s="259"/>
      <c r="O960" s="259"/>
      <c r="P960" s="261"/>
      <c r="Q960" s="261"/>
      <c r="R960" s="259"/>
      <c r="S960" s="259"/>
      <c r="T960" s="259"/>
      <c r="U960" s="259"/>
      <c r="V960" s="259"/>
      <c r="W960" s="261"/>
      <c r="X960" s="261"/>
      <c r="Y960" s="259"/>
      <c r="Z960" s="259"/>
      <c r="AA960" s="259"/>
      <c r="AB960" s="259"/>
      <c r="AC960" s="259"/>
      <c r="AD960" s="261"/>
      <c r="AE960" s="261"/>
      <c r="AF960" s="261"/>
      <c r="AG960" s="259"/>
      <c r="AU960" s="45"/>
    </row>
    <row r="961" spans="2:47" ht="14.25" customHeight="1">
      <c r="B961" s="259"/>
      <c r="D961" s="259"/>
      <c r="E961" s="259"/>
      <c r="F961" s="259"/>
      <c r="G961" s="259"/>
      <c r="H961" s="259"/>
      <c r="I961" s="261"/>
      <c r="J961" s="261"/>
      <c r="K961" s="261"/>
      <c r="L961" s="259"/>
      <c r="M961" s="259"/>
      <c r="N961" s="259"/>
      <c r="O961" s="259"/>
      <c r="P961" s="261"/>
      <c r="Q961" s="261"/>
      <c r="R961" s="259"/>
      <c r="S961" s="259"/>
      <c r="T961" s="259"/>
      <c r="U961" s="259"/>
      <c r="V961" s="259"/>
      <c r="W961" s="261"/>
      <c r="X961" s="261"/>
      <c r="Y961" s="259"/>
      <c r="Z961" s="259"/>
      <c r="AA961" s="259"/>
      <c r="AB961" s="259"/>
      <c r="AC961" s="259"/>
      <c r="AD961" s="261"/>
      <c r="AE961" s="261"/>
      <c r="AF961" s="261"/>
      <c r="AG961" s="259"/>
      <c r="AU961" s="45"/>
    </row>
    <row r="962" spans="2:47" ht="14.25" customHeight="1">
      <c r="B962" s="259"/>
      <c r="D962" s="259"/>
      <c r="E962" s="259"/>
      <c r="F962" s="259"/>
      <c r="G962" s="259"/>
      <c r="H962" s="259"/>
      <c r="I962" s="261"/>
      <c r="J962" s="261"/>
      <c r="K962" s="261"/>
      <c r="L962" s="259"/>
      <c r="M962" s="259"/>
      <c r="N962" s="259"/>
      <c r="O962" s="259"/>
      <c r="P962" s="261"/>
      <c r="Q962" s="261"/>
      <c r="R962" s="259"/>
      <c r="S962" s="259"/>
      <c r="T962" s="259"/>
      <c r="U962" s="259"/>
      <c r="V962" s="259"/>
      <c r="W962" s="261"/>
      <c r="X962" s="261"/>
      <c r="Y962" s="259"/>
      <c r="Z962" s="259"/>
      <c r="AA962" s="259"/>
      <c r="AB962" s="259"/>
      <c r="AC962" s="259"/>
      <c r="AD962" s="261"/>
      <c r="AE962" s="261"/>
      <c r="AF962" s="261"/>
      <c r="AG962" s="259"/>
      <c r="AU962" s="45"/>
    </row>
    <row r="963" spans="2:47" ht="14.25" customHeight="1">
      <c r="B963" s="259"/>
      <c r="D963" s="259"/>
      <c r="E963" s="259"/>
      <c r="F963" s="259"/>
      <c r="G963" s="259"/>
      <c r="H963" s="259"/>
      <c r="I963" s="261"/>
      <c r="J963" s="261"/>
      <c r="K963" s="261"/>
      <c r="L963" s="259"/>
      <c r="M963" s="259"/>
      <c r="N963" s="259"/>
      <c r="O963" s="259"/>
      <c r="P963" s="261"/>
      <c r="Q963" s="261"/>
      <c r="R963" s="259"/>
      <c r="S963" s="259"/>
      <c r="T963" s="259"/>
      <c r="U963" s="259"/>
      <c r="V963" s="259"/>
      <c r="W963" s="261"/>
      <c r="X963" s="261"/>
      <c r="Y963" s="259"/>
      <c r="Z963" s="259"/>
      <c r="AA963" s="259"/>
      <c r="AB963" s="259"/>
      <c r="AC963" s="259"/>
      <c r="AD963" s="261"/>
      <c r="AE963" s="261"/>
      <c r="AF963" s="261"/>
      <c r="AG963" s="259"/>
      <c r="AU963" s="45"/>
    </row>
    <row r="964" spans="2:47" ht="14.25" customHeight="1">
      <c r="B964" s="259"/>
      <c r="D964" s="259"/>
      <c r="E964" s="259"/>
      <c r="F964" s="259"/>
      <c r="G964" s="259"/>
      <c r="H964" s="259"/>
      <c r="I964" s="261"/>
      <c r="J964" s="261"/>
      <c r="K964" s="261"/>
      <c r="L964" s="259"/>
      <c r="M964" s="259"/>
      <c r="N964" s="259"/>
      <c r="O964" s="259"/>
      <c r="P964" s="261"/>
      <c r="Q964" s="261"/>
      <c r="R964" s="259"/>
      <c r="S964" s="259"/>
      <c r="T964" s="259"/>
      <c r="U964" s="259"/>
      <c r="V964" s="259"/>
      <c r="W964" s="261"/>
      <c r="X964" s="261"/>
      <c r="Y964" s="259"/>
      <c r="Z964" s="259"/>
      <c r="AA964" s="259"/>
      <c r="AB964" s="259"/>
      <c r="AC964" s="259"/>
      <c r="AD964" s="261"/>
      <c r="AE964" s="261"/>
      <c r="AF964" s="261"/>
      <c r="AG964" s="259"/>
      <c r="AU964" s="45"/>
    </row>
    <row r="965" spans="2:47" ht="14.25" customHeight="1">
      <c r="B965" s="259"/>
      <c r="D965" s="259"/>
      <c r="E965" s="259"/>
      <c r="F965" s="259"/>
      <c r="G965" s="259"/>
      <c r="H965" s="259"/>
      <c r="I965" s="261"/>
      <c r="J965" s="261"/>
      <c r="K965" s="261"/>
      <c r="L965" s="259"/>
      <c r="M965" s="259"/>
      <c r="N965" s="259"/>
      <c r="O965" s="259"/>
      <c r="P965" s="261"/>
      <c r="Q965" s="261"/>
      <c r="R965" s="259"/>
      <c r="S965" s="259"/>
      <c r="T965" s="259"/>
      <c r="U965" s="259"/>
      <c r="V965" s="259"/>
      <c r="W965" s="261"/>
      <c r="X965" s="261"/>
      <c r="Y965" s="259"/>
      <c r="Z965" s="259"/>
      <c r="AA965" s="259"/>
      <c r="AB965" s="259"/>
      <c r="AC965" s="259"/>
      <c r="AD965" s="261"/>
      <c r="AE965" s="261"/>
      <c r="AF965" s="261"/>
      <c r="AG965" s="259"/>
      <c r="AU965" s="45"/>
    </row>
    <row r="966" spans="2:47" ht="14.25" customHeight="1">
      <c r="B966" s="259"/>
      <c r="D966" s="259"/>
      <c r="E966" s="259"/>
      <c r="F966" s="259"/>
      <c r="G966" s="259"/>
      <c r="H966" s="259"/>
      <c r="I966" s="261"/>
      <c r="J966" s="261"/>
      <c r="K966" s="261"/>
      <c r="L966" s="259"/>
      <c r="M966" s="259"/>
      <c r="N966" s="259"/>
      <c r="O966" s="259"/>
      <c r="P966" s="261"/>
      <c r="Q966" s="261"/>
      <c r="R966" s="259"/>
      <c r="S966" s="259"/>
      <c r="T966" s="259"/>
      <c r="U966" s="259"/>
      <c r="V966" s="259"/>
      <c r="W966" s="261"/>
      <c r="X966" s="261"/>
      <c r="Y966" s="259"/>
      <c r="Z966" s="259"/>
      <c r="AA966" s="259"/>
      <c r="AB966" s="259"/>
      <c r="AC966" s="259"/>
      <c r="AD966" s="261"/>
      <c r="AE966" s="261"/>
      <c r="AF966" s="261"/>
      <c r="AG966" s="259"/>
      <c r="AU966" s="45"/>
    </row>
    <row r="967" spans="2:47" ht="14.25" customHeight="1">
      <c r="B967" s="259"/>
      <c r="D967" s="259"/>
      <c r="E967" s="259"/>
      <c r="F967" s="259"/>
      <c r="G967" s="259"/>
      <c r="H967" s="259"/>
      <c r="I967" s="261"/>
      <c r="J967" s="261"/>
      <c r="K967" s="261"/>
      <c r="L967" s="259"/>
      <c r="M967" s="259"/>
      <c r="N967" s="259"/>
      <c r="O967" s="259"/>
      <c r="P967" s="261"/>
      <c r="Q967" s="261"/>
      <c r="R967" s="259"/>
      <c r="S967" s="259"/>
      <c r="T967" s="259"/>
      <c r="U967" s="259"/>
      <c r="V967" s="259"/>
      <c r="W967" s="261"/>
      <c r="X967" s="261"/>
      <c r="Y967" s="259"/>
      <c r="Z967" s="259"/>
      <c r="AA967" s="259"/>
      <c r="AB967" s="259"/>
      <c r="AC967" s="259"/>
      <c r="AD967" s="261"/>
      <c r="AE967" s="261"/>
      <c r="AF967" s="261"/>
      <c r="AG967" s="259"/>
      <c r="AU967" s="45"/>
    </row>
    <row r="968" spans="2:47" ht="14.25" customHeight="1">
      <c r="B968" s="259"/>
      <c r="D968" s="259"/>
      <c r="E968" s="259"/>
      <c r="F968" s="259"/>
      <c r="G968" s="259"/>
      <c r="H968" s="259"/>
      <c r="I968" s="261"/>
      <c r="J968" s="261"/>
      <c r="K968" s="261"/>
      <c r="L968" s="259"/>
      <c r="M968" s="259"/>
      <c r="N968" s="259"/>
      <c r="O968" s="259"/>
      <c r="P968" s="261"/>
      <c r="Q968" s="261"/>
      <c r="R968" s="259"/>
      <c r="S968" s="259"/>
      <c r="T968" s="259"/>
      <c r="U968" s="259"/>
      <c r="V968" s="259"/>
      <c r="W968" s="261"/>
      <c r="X968" s="261"/>
      <c r="Y968" s="259"/>
      <c r="Z968" s="259"/>
      <c r="AA968" s="259"/>
      <c r="AB968" s="259"/>
      <c r="AC968" s="259"/>
      <c r="AD968" s="261"/>
      <c r="AE968" s="261"/>
      <c r="AF968" s="261"/>
      <c r="AG968" s="259"/>
      <c r="AU968" s="45"/>
    </row>
    <row r="969" spans="2:47" ht="14.25" customHeight="1">
      <c r="B969" s="259"/>
      <c r="D969" s="259"/>
      <c r="E969" s="259"/>
      <c r="F969" s="259"/>
      <c r="G969" s="259"/>
      <c r="H969" s="259"/>
      <c r="I969" s="261"/>
      <c r="J969" s="261"/>
      <c r="K969" s="261"/>
      <c r="L969" s="259"/>
      <c r="M969" s="259"/>
      <c r="N969" s="259"/>
      <c r="O969" s="259"/>
      <c r="P969" s="261"/>
      <c r="Q969" s="261"/>
      <c r="R969" s="259"/>
      <c r="S969" s="259"/>
      <c r="T969" s="259"/>
      <c r="U969" s="259"/>
      <c r="V969" s="259"/>
      <c r="W969" s="261"/>
      <c r="X969" s="261"/>
      <c r="Y969" s="259"/>
      <c r="Z969" s="259"/>
      <c r="AA969" s="259"/>
      <c r="AB969" s="259"/>
      <c r="AC969" s="259"/>
      <c r="AD969" s="261"/>
      <c r="AE969" s="261"/>
      <c r="AF969" s="261"/>
      <c r="AG969" s="259"/>
      <c r="AU969" s="45"/>
    </row>
    <row r="970" spans="2:47" ht="14.25" customHeight="1">
      <c r="B970" s="259"/>
      <c r="D970" s="259"/>
      <c r="E970" s="259"/>
      <c r="F970" s="259"/>
      <c r="G970" s="259"/>
      <c r="H970" s="259"/>
      <c r="I970" s="261"/>
      <c r="J970" s="261"/>
      <c r="K970" s="261"/>
      <c r="L970" s="259"/>
      <c r="M970" s="259"/>
      <c r="N970" s="259"/>
      <c r="O970" s="259"/>
      <c r="P970" s="261"/>
      <c r="Q970" s="261"/>
      <c r="R970" s="259"/>
      <c r="S970" s="259"/>
      <c r="T970" s="259"/>
      <c r="U970" s="259"/>
      <c r="V970" s="259"/>
      <c r="W970" s="261"/>
      <c r="X970" s="261"/>
      <c r="Y970" s="259"/>
      <c r="Z970" s="259"/>
      <c r="AA970" s="259"/>
      <c r="AB970" s="259"/>
      <c r="AC970" s="259"/>
      <c r="AD970" s="261"/>
      <c r="AE970" s="261"/>
      <c r="AF970" s="261"/>
      <c r="AG970" s="259"/>
      <c r="AU970" s="45"/>
    </row>
    <row r="971" spans="2:47" ht="14.25" customHeight="1">
      <c r="B971" s="259"/>
      <c r="D971" s="259"/>
      <c r="E971" s="259"/>
      <c r="F971" s="259"/>
      <c r="G971" s="259"/>
      <c r="H971" s="259"/>
      <c r="I971" s="261"/>
      <c r="J971" s="261"/>
      <c r="K971" s="261"/>
      <c r="L971" s="259"/>
      <c r="M971" s="259"/>
      <c r="N971" s="259"/>
      <c r="O971" s="259"/>
      <c r="P971" s="261"/>
      <c r="Q971" s="261"/>
      <c r="R971" s="259"/>
      <c r="S971" s="259"/>
      <c r="T971" s="259"/>
      <c r="U971" s="259"/>
      <c r="V971" s="259"/>
      <c r="W971" s="261"/>
      <c r="X971" s="261"/>
      <c r="Y971" s="259"/>
      <c r="Z971" s="259"/>
      <c r="AA971" s="259"/>
      <c r="AB971" s="259"/>
      <c r="AC971" s="259"/>
      <c r="AD971" s="261"/>
      <c r="AE971" s="261"/>
      <c r="AF971" s="261"/>
      <c r="AG971" s="259"/>
      <c r="AU971" s="45"/>
    </row>
    <row r="972" spans="2:47" ht="14.25" customHeight="1">
      <c r="B972" s="259"/>
      <c r="D972" s="259"/>
      <c r="E972" s="259"/>
      <c r="F972" s="259"/>
      <c r="G972" s="259"/>
      <c r="H972" s="259"/>
      <c r="I972" s="261"/>
      <c r="J972" s="261"/>
      <c r="K972" s="261"/>
      <c r="L972" s="259"/>
      <c r="M972" s="259"/>
      <c r="N972" s="259"/>
      <c r="O972" s="259"/>
      <c r="P972" s="261"/>
      <c r="Q972" s="261"/>
      <c r="R972" s="259"/>
      <c r="S972" s="259"/>
      <c r="T972" s="259"/>
      <c r="U972" s="259"/>
      <c r="V972" s="259"/>
      <c r="W972" s="261"/>
      <c r="X972" s="261"/>
      <c r="Y972" s="259"/>
      <c r="Z972" s="259"/>
      <c r="AA972" s="259"/>
      <c r="AB972" s="259"/>
      <c r="AC972" s="259"/>
      <c r="AD972" s="261"/>
      <c r="AE972" s="261"/>
      <c r="AF972" s="261"/>
      <c r="AG972" s="259"/>
      <c r="AU972" s="45"/>
    </row>
    <row r="973" spans="2:47" ht="14.25" customHeight="1">
      <c r="B973" s="259"/>
      <c r="D973" s="259"/>
      <c r="E973" s="259"/>
      <c r="F973" s="259"/>
      <c r="G973" s="259"/>
      <c r="H973" s="259"/>
      <c r="I973" s="261"/>
      <c r="J973" s="261"/>
      <c r="K973" s="261"/>
      <c r="L973" s="259"/>
      <c r="M973" s="259"/>
      <c r="N973" s="259"/>
      <c r="O973" s="259"/>
      <c r="P973" s="261"/>
      <c r="Q973" s="261"/>
      <c r="R973" s="259"/>
      <c r="S973" s="259"/>
      <c r="T973" s="259"/>
      <c r="U973" s="259"/>
      <c r="V973" s="259"/>
      <c r="W973" s="261"/>
      <c r="X973" s="261"/>
      <c r="Y973" s="259"/>
      <c r="Z973" s="259"/>
      <c r="AA973" s="259"/>
      <c r="AB973" s="259"/>
      <c r="AC973" s="259"/>
      <c r="AD973" s="261"/>
      <c r="AE973" s="261"/>
      <c r="AF973" s="261"/>
      <c r="AG973" s="259"/>
      <c r="AU973" s="45"/>
    </row>
    <row r="974" spans="2:47" ht="14.25" customHeight="1">
      <c r="B974" s="259"/>
      <c r="D974" s="259"/>
      <c r="E974" s="259"/>
      <c r="F974" s="259"/>
      <c r="G974" s="259"/>
      <c r="H974" s="259"/>
      <c r="I974" s="261"/>
      <c r="J974" s="261"/>
      <c r="K974" s="261"/>
      <c r="L974" s="259"/>
      <c r="M974" s="259"/>
      <c r="N974" s="259"/>
      <c r="O974" s="259"/>
      <c r="P974" s="261"/>
      <c r="Q974" s="261"/>
      <c r="R974" s="259"/>
      <c r="S974" s="259"/>
      <c r="T974" s="259"/>
      <c r="U974" s="259"/>
      <c r="V974" s="259"/>
      <c r="W974" s="261"/>
      <c r="X974" s="261"/>
      <c r="Y974" s="259"/>
      <c r="Z974" s="259"/>
      <c r="AA974" s="259"/>
      <c r="AB974" s="259"/>
      <c r="AC974" s="259"/>
      <c r="AD974" s="261"/>
      <c r="AE974" s="261"/>
      <c r="AF974" s="261"/>
      <c r="AG974" s="259"/>
      <c r="AU974" s="45"/>
    </row>
    <row r="975" spans="2:47" ht="14.25" customHeight="1">
      <c r="B975" s="259"/>
      <c r="D975" s="259"/>
      <c r="E975" s="259"/>
      <c r="F975" s="259"/>
      <c r="G975" s="259"/>
      <c r="H975" s="259"/>
      <c r="I975" s="261"/>
      <c r="J975" s="261"/>
      <c r="K975" s="261"/>
      <c r="L975" s="259"/>
      <c r="M975" s="259"/>
      <c r="N975" s="259"/>
      <c r="O975" s="259"/>
      <c r="P975" s="261"/>
      <c r="Q975" s="261"/>
      <c r="R975" s="259"/>
      <c r="S975" s="259"/>
      <c r="T975" s="259"/>
      <c r="U975" s="259"/>
      <c r="V975" s="259"/>
      <c r="W975" s="261"/>
      <c r="X975" s="261"/>
      <c r="Y975" s="259"/>
      <c r="Z975" s="259"/>
      <c r="AA975" s="259"/>
      <c r="AB975" s="259"/>
      <c r="AC975" s="259"/>
      <c r="AD975" s="261"/>
      <c r="AE975" s="261"/>
      <c r="AF975" s="261"/>
      <c r="AG975" s="259"/>
      <c r="AU975" s="45"/>
    </row>
    <row r="976" spans="2:47" ht="14.25" customHeight="1">
      <c r="B976" s="259"/>
      <c r="D976" s="259"/>
      <c r="E976" s="259"/>
      <c r="F976" s="259"/>
      <c r="G976" s="259"/>
      <c r="H976" s="259"/>
      <c r="I976" s="261"/>
      <c r="J976" s="261"/>
      <c r="K976" s="261"/>
      <c r="L976" s="259"/>
      <c r="M976" s="259"/>
      <c r="N976" s="259"/>
      <c r="O976" s="259"/>
      <c r="P976" s="261"/>
      <c r="Q976" s="261"/>
      <c r="R976" s="259"/>
      <c r="S976" s="259"/>
      <c r="T976" s="259"/>
      <c r="U976" s="259"/>
      <c r="V976" s="259"/>
      <c r="W976" s="261"/>
      <c r="X976" s="261"/>
      <c r="Y976" s="259"/>
      <c r="Z976" s="259"/>
      <c r="AA976" s="259"/>
      <c r="AB976" s="259"/>
      <c r="AC976" s="259"/>
      <c r="AD976" s="261"/>
      <c r="AE976" s="261"/>
      <c r="AF976" s="261"/>
      <c r="AG976" s="259"/>
      <c r="AU976" s="45"/>
    </row>
    <row r="977" spans="2:47" ht="14.25" customHeight="1">
      <c r="B977" s="259"/>
      <c r="D977" s="259"/>
      <c r="E977" s="259"/>
      <c r="F977" s="259"/>
      <c r="G977" s="259"/>
      <c r="H977" s="259"/>
      <c r="I977" s="261"/>
      <c r="J977" s="261"/>
      <c r="K977" s="261"/>
      <c r="L977" s="259"/>
      <c r="M977" s="259"/>
      <c r="N977" s="259"/>
      <c r="O977" s="259"/>
      <c r="P977" s="261"/>
      <c r="Q977" s="261"/>
      <c r="R977" s="259"/>
      <c r="S977" s="259"/>
      <c r="T977" s="259"/>
      <c r="U977" s="259"/>
      <c r="V977" s="259"/>
      <c r="W977" s="261"/>
      <c r="X977" s="261"/>
      <c r="Y977" s="259"/>
      <c r="Z977" s="259"/>
      <c r="AA977" s="259"/>
      <c r="AB977" s="259"/>
      <c r="AC977" s="259"/>
      <c r="AD977" s="261"/>
      <c r="AE977" s="261"/>
      <c r="AF977" s="261"/>
      <c r="AG977" s="259"/>
      <c r="AU977" s="45"/>
    </row>
    <row r="978" spans="2:47" ht="14.25" customHeight="1">
      <c r="B978" s="259"/>
      <c r="D978" s="259"/>
      <c r="E978" s="259"/>
      <c r="F978" s="259"/>
      <c r="G978" s="259"/>
      <c r="H978" s="259"/>
      <c r="I978" s="261"/>
      <c r="J978" s="261"/>
      <c r="K978" s="261"/>
      <c r="L978" s="259"/>
      <c r="M978" s="259"/>
      <c r="N978" s="259"/>
      <c r="O978" s="259"/>
      <c r="P978" s="261"/>
      <c r="Q978" s="261"/>
      <c r="R978" s="259"/>
      <c r="S978" s="259"/>
      <c r="T978" s="259"/>
      <c r="U978" s="259"/>
      <c r="V978" s="259"/>
      <c r="W978" s="261"/>
      <c r="X978" s="261"/>
      <c r="Y978" s="259"/>
      <c r="Z978" s="259"/>
      <c r="AA978" s="259"/>
      <c r="AB978" s="259"/>
      <c r="AC978" s="259"/>
      <c r="AD978" s="261"/>
      <c r="AE978" s="261"/>
      <c r="AF978" s="261"/>
      <c r="AG978" s="259"/>
      <c r="AU978" s="45"/>
    </row>
    <row r="979" spans="2:47" ht="14.25" customHeight="1">
      <c r="B979" s="259"/>
      <c r="D979" s="259"/>
      <c r="E979" s="259"/>
      <c r="F979" s="259"/>
      <c r="G979" s="259"/>
      <c r="H979" s="259"/>
      <c r="I979" s="261"/>
      <c r="J979" s="261"/>
      <c r="K979" s="261"/>
      <c r="L979" s="259"/>
      <c r="M979" s="259"/>
      <c r="N979" s="259"/>
      <c r="O979" s="259"/>
      <c r="P979" s="261"/>
      <c r="Q979" s="261"/>
      <c r="R979" s="259"/>
      <c r="S979" s="259"/>
      <c r="T979" s="259"/>
      <c r="U979" s="259"/>
      <c r="V979" s="259"/>
      <c r="W979" s="261"/>
      <c r="X979" s="261"/>
      <c r="Y979" s="259"/>
      <c r="Z979" s="259"/>
      <c r="AA979" s="259"/>
      <c r="AB979" s="259"/>
      <c r="AC979" s="259"/>
      <c r="AD979" s="261"/>
      <c r="AE979" s="261"/>
      <c r="AF979" s="261"/>
      <c r="AG979" s="259"/>
      <c r="AU979" s="45"/>
    </row>
    <row r="980" spans="2:47" ht="14.25" customHeight="1">
      <c r="B980" s="259"/>
      <c r="D980" s="259"/>
      <c r="E980" s="259"/>
      <c r="F980" s="259"/>
      <c r="G980" s="259"/>
      <c r="H980" s="259"/>
      <c r="I980" s="261"/>
      <c r="J980" s="261"/>
      <c r="K980" s="261"/>
      <c r="L980" s="259"/>
      <c r="M980" s="259"/>
      <c r="N980" s="259"/>
      <c r="O980" s="259"/>
      <c r="P980" s="261"/>
      <c r="Q980" s="261"/>
      <c r="R980" s="259"/>
      <c r="S980" s="259"/>
      <c r="T980" s="259"/>
      <c r="U980" s="259"/>
      <c r="V980" s="259"/>
      <c r="W980" s="261"/>
      <c r="X980" s="261"/>
      <c r="Y980" s="259"/>
      <c r="Z980" s="259"/>
      <c r="AA980" s="259"/>
      <c r="AB980" s="259"/>
      <c r="AC980" s="259"/>
      <c r="AD980" s="261"/>
      <c r="AE980" s="261"/>
      <c r="AF980" s="261"/>
      <c r="AG980" s="259"/>
      <c r="AU980" s="45"/>
    </row>
    <row r="981" spans="2:47" ht="14.25" customHeight="1">
      <c r="B981" s="259"/>
      <c r="D981" s="259"/>
      <c r="E981" s="259"/>
      <c r="F981" s="259"/>
      <c r="G981" s="259"/>
      <c r="H981" s="259"/>
      <c r="I981" s="261"/>
      <c r="J981" s="261"/>
      <c r="K981" s="261"/>
      <c r="L981" s="259"/>
      <c r="M981" s="259"/>
      <c r="N981" s="259"/>
      <c r="O981" s="259"/>
      <c r="P981" s="261"/>
      <c r="Q981" s="261"/>
      <c r="R981" s="259"/>
      <c r="S981" s="259"/>
      <c r="T981" s="259"/>
      <c r="U981" s="259"/>
      <c r="V981" s="259"/>
      <c r="W981" s="261"/>
      <c r="X981" s="261"/>
      <c r="Y981" s="259"/>
      <c r="Z981" s="259"/>
      <c r="AA981" s="259"/>
      <c r="AB981" s="259"/>
      <c r="AC981" s="259"/>
      <c r="AD981" s="261"/>
      <c r="AE981" s="261"/>
      <c r="AF981" s="261"/>
      <c r="AG981" s="259"/>
      <c r="AU981" s="45"/>
    </row>
    <row r="982" spans="2:47" ht="14.25" customHeight="1">
      <c r="B982" s="259"/>
      <c r="D982" s="259"/>
      <c r="E982" s="259"/>
      <c r="F982" s="259"/>
      <c r="G982" s="259"/>
      <c r="H982" s="259"/>
      <c r="I982" s="261"/>
      <c r="J982" s="261"/>
      <c r="K982" s="261"/>
      <c r="L982" s="259"/>
      <c r="M982" s="259"/>
      <c r="N982" s="259"/>
      <c r="O982" s="259"/>
      <c r="P982" s="261"/>
      <c r="Q982" s="261"/>
      <c r="R982" s="259"/>
      <c r="S982" s="259"/>
      <c r="T982" s="259"/>
      <c r="U982" s="259"/>
      <c r="V982" s="259"/>
      <c r="W982" s="261"/>
      <c r="X982" s="261"/>
      <c r="Y982" s="259"/>
      <c r="Z982" s="259"/>
      <c r="AA982" s="259"/>
      <c r="AB982" s="259"/>
      <c r="AC982" s="259"/>
      <c r="AD982" s="261"/>
      <c r="AE982" s="261"/>
      <c r="AF982" s="261"/>
      <c r="AG982" s="259"/>
      <c r="AU982" s="45"/>
    </row>
    <row r="983" spans="2:47" ht="14.25" customHeight="1">
      <c r="B983" s="259"/>
      <c r="D983" s="259"/>
      <c r="E983" s="259"/>
      <c r="F983" s="259"/>
      <c r="G983" s="259"/>
      <c r="H983" s="259"/>
      <c r="I983" s="261"/>
      <c r="J983" s="261"/>
      <c r="K983" s="261"/>
      <c r="L983" s="259"/>
      <c r="M983" s="259"/>
      <c r="N983" s="259"/>
      <c r="O983" s="259"/>
      <c r="P983" s="261"/>
      <c r="Q983" s="261"/>
      <c r="R983" s="259"/>
      <c r="S983" s="259"/>
      <c r="T983" s="259"/>
      <c r="U983" s="259"/>
      <c r="V983" s="259"/>
      <c r="W983" s="261"/>
      <c r="X983" s="261"/>
      <c r="Y983" s="259"/>
      <c r="Z983" s="259"/>
      <c r="AA983" s="259"/>
      <c r="AB983" s="259"/>
      <c r="AC983" s="259"/>
      <c r="AD983" s="261"/>
      <c r="AE983" s="261"/>
      <c r="AF983" s="261"/>
      <c r="AG983" s="259"/>
      <c r="AU983" s="45"/>
    </row>
    <row r="984" spans="2:47" ht="14.25" customHeight="1">
      <c r="B984" s="259"/>
      <c r="D984" s="259"/>
      <c r="E984" s="259"/>
      <c r="F984" s="259"/>
      <c r="G984" s="259"/>
      <c r="H984" s="259"/>
      <c r="I984" s="261"/>
      <c r="J984" s="261"/>
      <c r="K984" s="261"/>
      <c r="L984" s="259"/>
      <c r="M984" s="259"/>
      <c r="N984" s="259"/>
      <c r="O984" s="259"/>
      <c r="P984" s="261"/>
      <c r="Q984" s="261"/>
      <c r="R984" s="259"/>
      <c r="S984" s="259"/>
      <c r="T984" s="259"/>
      <c r="U984" s="259"/>
      <c r="V984" s="259"/>
      <c r="W984" s="261"/>
      <c r="X984" s="261"/>
      <c r="Y984" s="259"/>
      <c r="Z984" s="259"/>
      <c r="AA984" s="259"/>
      <c r="AB984" s="259"/>
      <c r="AC984" s="259"/>
      <c r="AD984" s="261"/>
      <c r="AE984" s="261"/>
      <c r="AF984" s="261"/>
      <c r="AG984" s="259"/>
      <c r="AU984" s="45"/>
    </row>
    <row r="985" spans="2:47" ht="14.25" customHeight="1">
      <c r="B985" s="259"/>
      <c r="D985" s="259"/>
      <c r="E985" s="259"/>
      <c r="F985" s="259"/>
      <c r="G985" s="259"/>
      <c r="H985" s="259"/>
      <c r="I985" s="261"/>
      <c r="J985" s="261"/>
      <c r="K985" s="261"/>
      <c r="L985" s="259"/>
      <c r="M985" s="259"/>
      <c r="N985" s="259"/>
      <c r="O985" s="259"/>
      <c r="P985" s="261"/>
      <c r="Q985" s="261"/>
      <c r="R985" s="259"/>
      <c r="S985" s="259"/>
      <c r="T985" s="259"/>
      <c r="U985" s="259"/>
      <c r="V985" s="259"/>
      <c r="W985" s="261"/>
      <c r="X985" s="261"/>
      <c r="Y985" s="259"/>
      <c r="Z985" s="259"/>
      <c r="AA985" s="259"/>
      <c r="AB985" s="259"/>
      <c r="AC985" s="259"/>
      <c r="AD985" s="261"/>
      <c r="AE985" s="261"/>
      <c r="AF985" s="261"/>
      <c r="AG985" s="259"/>
      <c r="AU985" s="45"/>
    </row>
    <row r="986" spans="2:47" ht="14.25" customHeight="1">
      <c r="B986" s="259"/>
      <c r="D986" s="259"/>
      <c r="E986" s="259"/>
      <c r="F986" s="259"/>
      <c r="G986" s="259"/>
      <c r="H986" s="259"/>
      <c r="I986" s="261"/>
      <c r="J986" s="261"/>
      <c r="K986" s="261"/>
      <c r="L986" s="259"/>
      <c r="M986" s="259"/>
      <c r="N986" s="259"/>
      <c r="O986" s="259"/>
      <c r="P986" s="261"/>
      <c r="Q986" s="261"/>
      <c r="R986" s="259"/>
      <c r="S986" s="259"/>
      <c r="T986" s="259"/>
      <c r="U986" s="259"/>
      <c r="V986" s="259"/>
      <c r="W986" s="261"/>
      <c r="X986" s="261"/>
      <c r="Y986" s="259"/>
      <c r="Z986" s="259"/>
      <c r="AA986" s="259"/>
      <c r="AB986" s="259"/>
      <c r="AC986" s="259"/>
      <c r="AD986" s="261"/>
      <c r="AE986" s="261"/>
      <c r="AF986" s="261"/>
      <c r="AG986" s="259"/>
      <c r="AU986" s="45"/>
    </row>
    <row r="987" spans="2:47" ht="14.25" customHeight="1">
      <c r="B987" s="259"/>
      <c r="D987" s="259"/>
      <c r="E987" s="259"/>
      <c r="F987" s="259"/>
      <c r="G987" s="259"/>
      <c r="H987" s="259"/>
      <c r="I987" s="261"/>
      <c r="J987" s="261"/>
      <c r="K987" s="261"/>
      <c r="L987" s="259"/>
      <c r="M987" s="259"/>
      <c r="N987" s="259"/>
      <c r="O987" s="259"/>
      <c r="P987" s="261"/>
      <c r="Q987" s="261"/>
      <c r="R987" s="259"/>
      <c r="S987" s="259"/>
      <c r="T987" s="259"/>
      <c r="U987" s="259"/>
      <c r="V987" s="259"/>
      <c r="W987" s="261"/>
      <c r="X987" s="261"/>
      <c r="Y987" s="259"/>
      <c r="Z987" s="259"/>
      <c r="AA987" s="259"/>
      <c r="AB987" s="259"/>
      <c r="AC987" s="259"/>
      <c r="AD987" s="261"/>
      <c r="AE987" s="261"/>
      <c r="AF987" s="261"/>
      <c r="AG987" s="259"/>
      <c r="AU987" s="45"/>
    </row>
    <row r="988" spans="2:47" ht="14.25" customHeight="1">
      <c r="B988" s="259"/>
      <c r="D988" s="259"/>
      <c r="E988" s="259"/>
      <c r="F988" s="259"/>
      <c r="G988" s="259"/>
      <c r="H988" s="259"/>
      <c r="I988" s="261"/>
      <c r="J988" s="261"/>
      <c r="K988" s="261"/>
      <c r="L988" s="259"/>
      <c r="M988" s="259"/>
      <c r="N988" s="259"/>
      <c r="O988" s="259"/>
      <c r="P988" s="261"/>
      <c r="Q988" s="261"/>
      <c r="R988" s="259"/>
      <c r="S988" s="259"/>
      <c r="T988" s="259"/>
      <c r="U988" s="259"/>
      <c r="V988" s="259"/>
      <c r="W988" s="261"/>
      <c r="X988" s="261"/>
      <c r="Y988" s="259"/>
      <c r="Z988" s="259"/>
      <c r="AA988" s="259"/>
      <c r="AB988" s="259"/>
      <c r="AC988" s="259"/>
      <c r="AD988" s="261"/>
      <c r="AE988" s="261"/>
      <c r="AF988" s="261"/>
      <c r="AG988" s="259"/>
      <c r="AU988" s="45"/>
    </row>
    <row r="989" spans="2:47" ht="14.25" customHeight="1">
      <c r="B989" s="259"/>
      <c r="D989" s="259"/>
      <c r="E989" s="259"/>
      <c r="F989" s="259"/>
      <c r="G989" s="259"/>
      <c r="H989" s="259"/>
      <c r="I989" s="261"/>
      <c r="J989" s="261"/>
      <c r="K989" s="261"/>
      <c r="L989" s="259"/>
      <c r="M989" s="259"/>
      <c r="N989" s="259"/>
      <c r="O989" s="259"/>
      <c r="P989" s="261"/>
      <c r="Q989" s="261"/>
      <c r="R989" s="259"/>
      <c r="S989" s="259"/>
      <c r="T989" s="259"/>
      <c r="U989" s="259"/>
      <c r="V989" s="259"/>
      <c r="W989" s="261"/>
      <c r="X989" s="261"/>
      <c r="Y989" s="259"/>
      <c r="Z989" s="259"/>
      <c r="AA989" s="259"/>
      <c r="AB989" s="259"/>
      <c r="AC989" s="259"/>
      <c r="AD989" s="261"/>
      <c r="AE989" s="261"/>
      <c r="AF989" s="261"/>
      <c r="AG989" s="259"/>
      <c r="AU989" s="45"/>
    </row>
    <row r="990" spans="2:47" ht="14.25" customHeight="1">
      <c r="B990" s="259"/>
      <c r="D990" s="259"/>
      <c r="E990" s="259"/>
      <c r="F990" s="259"/>
      <c r="G990" s="259"/>
      <c r="H990" s="259"/>
      <c r="I990" s="261"/>
      <c r="J990" s="261"/>
      <c r="K990" s="261"/>
      <c r="L990" s="259"/>
      <c r="M990" s="259"/>
      <c r="N990" s="259"/>
      <c r="O990" s="259"/>
      <c r="P990" s="261"/>
      <c r="Q990" s="261"/>
      <c r="R990" s="259"/>
      <c r="S990" s="259"/>
      <c r="T990" s="259"/>
      <c r="U990" s="259"/>
      <c r="V990" s="259"/>
      <c r="W990" s="261"/>
      <c r="X990" s="261"/>
      <c r="Y990" s="259"/>
      <c r="Z990" s="259"/>
      <c r="AA990" s="259"/>
      <c r="AB990" s="259"/>
      <c r="AC990" s="259"/>
      <c r="AD990" s="261"/>
      <c r="AE990" s="261"/>
      <c r="AF990" s="261"/>
      <c r="AG990" s="259"/>
      <c r="AU990" s="45"/>
    </row>
    <row r="991" spans="2:47" ht="14.25" customHeight="1">
      <c r="B991" s="259"/>
      <c r="D991" s="259"/>
      <c r="E991" s="259"/>
      <c r="F991" s="259"/>
      <c r="G991" s="259"/>
      <c r="H991" s="259"/>
      <c r="I991" s="261"/>
      <c r="J991" s="261"/>
      <c r="K991" s="261"/>
      <c r="L991" s="259"/>
      <c r="M991" s="259"/>
      <c r="N991" s="259"/>
      <c r="O991" s="259"/>
      <c r="P991" s="261"/>
      <c r="Q991" s="261"/>
      <c r="R991" s="259"/>
      <c r="S991" s="259"/>
      <c r="T991" s="259"/>
      <c r="U991" s="259"/>
      <c r="V991" s="259"/>
      <c r="W991" s="261"/>
      <c r="X991" s="261"/>
      <c r="Y991" s="259"/>
      <c r="Z991" s="259"/>
      <c r="AA991" s="259"/>
      <c r="AB991" s="259"/>
      <c r="AC991" s="259"/>
      <c r="AD991" s="261"/>
      <c r="AE991" s="261"/>
      <c r="AF991" s="261"/>
      <c r="AG991" s="259"/>
      <c r="AU991" s="45"/>
    </row>
    <row r="992" spans="2:47" ht="14.25" customHeight="1">
      <c r="B992" s="259"/>
      <c r="D992" s="259"/>
      <c r="E992" s="259"/>
      <c r="F992" s="259"/>
      <c r="G992" s="259"/>
      <c r="H992" s="259"/>
      <c r="I992" s="261"/>
      <c r="J992" s="261"/>
      <c r="K992" s="261"/>
      <c r="L992" s="259"/>
      <c r="M992" s="259"/>
      <c r="N992" s="259"/>
      <c r="O992" s="259"/>
      <c r="P992" s="261"/>
      <c r="Q992" s="261"/>
      <c r="R992" s="259"/>
      <c r="S992" s="259"/>
      <c r="T992" s="259"/>
      <c r="U992" s="259"/>
      <c r="V992" s="259"/>
      <c r="W992" s="261"/>
      <c r="X992" s="261"/>
      <c r="Y992" s="259"/>
      <c r="Z992" s="259"/>
      <c r="AA992" s="259"/>
      <c r="AB992" s="259"/>
      <c r="AC992" s="259"/>
      <c r="AD992" s="261"/>
      <c r="AE992" s="261"/>
      <c r="AF992" s="261"/>
      <c r="AG992" s="259"/>
      <c r="AU992" s="45"/>
    </row>
    <row r="993" spans="2:47" ht="14.25" customHeight="1">
      <c r="B993" s="259"/>
      <c r="D993" s="259"/>
      <c r="E993" s="259"/>
      <c r="F993" s="259"/>
      <c r="G993" s="259"/>
      <c r="H993" s="259"/>
      <c r="I993" s="261"/>
      <c r="J993" s="261"/>
      <c r="K993" s="261"/>
      <c r="L993" s="259"/>
      <c r="M993" s="259"/>
      <c r="N993" s="259"/>
      <c r="O993" s="259"/>
      <c r="P993" s="261"/>
      <c r="Q993" s="261"/>
      <c r="R993" s="259"/>
      <c r="S993" s="259"/>
      <c r="T993" s="259"/>
      <c r="U993" s="259"/>
      <c r="V993" s="259"/>
      <c r="W993" s="261"/>
      <c r="X993" s="261"/>
      <c r="Y993" s="259"/>
      <c r="Z993" s="259"/>
      <c r="AA993" s="259"/>
      <c r="AB993" s="259"/>
      <c r="AC993" s="259"/>
      <c r="AD993" s="261"/>
      <c r="AE993" s="261"/>
      <c r="AF993" s="261"/>
      <c r="AG993" s="259"/>
      <c r="AU993" s="45"/>
    </row>
    <row r="994" spans="2:47" ht="14.25" customHeight="1">
      <c r="B994" s="259"/>
      <c r="D994" s="259"/>
      <c r="E994" s="259"/>
      <c r="F994" s="259"/>
      <c r="G994" s="259"/>
      <c r="H994" s="259"/>
      <c r="I994" s="261"/>
      <c r="J994" s="261"/>
      <c r="K994" s="261"/>
      <c r="L994" s="259"/>
      <c r="M994" s="259"/>
      <c r="N994" s="259"/>
      <c r="O994" s="259"/>
      <c r="P994" s="261"/>
      <c r="Q994" s="261"/>
      <c r="R994" s="259"/>
      <c r="S994" s="259"/>
      <c r="T994" s="259"/>
      <c r="U994" s="259"/>
      <c r="V994" s="259"/>
      <c r="W994" s="261"/>
      <c r="X994" s="261"/>
      <c r="Y994" s="259"/>
      <c r="Z994" s="259"/>
      <c r="AA994" s="259"/>
      <c r="AB994" s="259"/>
      <c r="AC994" s="259"/>
      <c r="AD994" s="261"/>
      <c r="AE994" s="261"/>
      <c r="AF994" s="261"/>
      <c r="AG994" s="259"/>
      <c r="AU994" s="45"/>
    </row>
    <row r="995" spans="2:47" ht="14.25" customHeight="1">
      <c r="B995" s="259"/>
      <c r="D995" s="259"/>
      <c r="E995" s="259"/>
      <c r="F995" s="259"/>
      <c r="G995" s="259"/>
      <c r="H995" s="259"/>
      <c r="I995" s="261"/>
      <c r="J995" s="261"/>
      <c r="K995" s="261"/>
      <c r="L995" s="259"/>
      <c r="M995" s="259"/>
      <c r="N995" s="259"/>
      <c r="O995" s="259"/>
      <c r="P995" s="261"/>
      <c r="Q995" s="261"/>
      <c r="R995" s="259"/>
      <c r="S995" s="259"/>
      <c r="T995" s="259"/>
      <c r="U995" s="259"/>
      <c r="V995" s="259"/>
      <c r="W995" s="261"/>
      <c r="X995" s="261"/>
      <c r="Y995" s="259"/>
      <c r="Z995" s="259"/>
      <c r="AA995" s="259"/>
      <c r="AB995" s="259"/>
      <c r="AC995" s="259"/>
      <c r="AD995" s="261"/>
      <c r="AE995" s="261"/>
      <c r="AF995" s="261"/>
      <c r="AG995" s="259"/>
      <c r="AU995" s="45"/>
    </row>
    <row r="996" spans="2:47" ht="14.25" customHeight="1">
      <c r="B996" s="259"/>
      <c r="D996" s="259"/>
      <c r="E996" s="259"/>
      <c r="F996" s="259"/>
      <c r="G996" s="259"/>
      <c r="H996" s="259"/>
      <c r="I996" s="261"/>
      <c r="J996" s="261"/>
      <c r="K996" s="261"/>
      <c r="L996" s="259"/>
      <c r="M996" s="259"/>
      <c r="N996" s="259"/>
      <c r="O996" s="259"/>
      <c r="P996" s="261"/>
      <c r="Q996" s="261"/>
      <c r="R996" s="259"/>
      <c r="S996" s="259"/>
      <c r="T996" s="259"/>
      <c r="U996" s="259"/>
      <c r="V996" s="259"/>
      <c r="W996" s="261"/>
      <c r="X996" s="261"/>
      <c r="Y996" s="259"/>
      <c r="Z996" s="259"/>
      <c r="AA996" s="259"/>
      <c r="AB996" s="259"/>
      <c r="AC996" s="259"/>
      <c r="AD996" s="261"/>
      <c r="AE996" s="261"/>
      <c r="AF996" s="261"/>
      <c r="AG996" s="259"/>
      <c r="AU996" s="45"/>
    </row>
    <row r="997" spans="2:47" ht="14.25" customHeight="1">
      <c r="B997" s="259"/>
      <c r="D997" s="259"/>
      <c r="E997" s="259"/>
      <c r="F997" s="259"/>
      <c r="G997" s="259"/>
      <c r="H997" s="259"/>
      <c r="I997" s="261"/>
      <c r="J997" s="261"/>
      <c r="K997" s="261"/>
      <c r="L997" s="259"/>
      <c r="M997" s="259"/>
      <c r="N997" s="259"/>
      <c r="O997" s="259"/>
      <c r="P997" s="261"/>
      <c r="Q997" s="261"/>
      <c r="R997" s="259"/>
      <c r="S997" s="259"/>
      <c r="T997" s="259"/>
      <c r="U997" s="259"/>
      <c r="V997" s="259"/>
      <c r="W997" s="261"/>
      <c r="X997" s="261"/>
      <c r="Y997" s="259"/>
      <c r="Z997" s="259"/>
      <c r="AA997" s="259"/>
      <c r="AB997" s="259"/>
      <c r="AC997" s="259"/>
      <c r="AD997" s="261"/>
      <c r="AE997" s="261"/>
      <c r="AF997" s="261"/>
      <c r="AG997" s="259"/>
      <c r="AU997" s="45"/>
    </row>
    <row r="998" spans="2:47" ht="14.25" customHeight="1">
      <c r="B998" s="259"/>
      <c r="D998" s="259"/>
      <c r="E998" s="259"/>
      <c r="F998" s="259"/>
      <c r="G998" s="259"/>
      <c r="H998" s="259"/>
      <c r="I998" s="261"/>
      <c r="J998" s="261"/>
      <c r="K998" s="261"/>
      <c r="L998" s="259"/>
      <c r="M998" s="259"/>
      <c r="N998" s="259"/>
      <c r="O998" s="259"/>
      <c r="P998" s="261"/>
      <c r="Q998" s="261"/>
      <c r="R998" s="259"/>
      <c r="S998" s="259"/>
      <c r="T998" s="259"/>
      <c r="U998" s="259"/>
      <c r="V998" s="259"/>
      <c r="W998" s="261"/>
      <c r="X998" s="261"/>
      <c r="Y998" s="259"/>
      <c r="Z998" s="259"/>
      <c r="AA998" s="259"/>
      <c r="AB998" s="259"/>
      <c r="AC998" s="259"/>
      <c r="AD998" s="261"/>
      <c r="AE998" s="261"/>
      <c r="AF998" s="261"/>
      <c r="AG998" s="259"/>
      <c r="AU998" s="45"/>
    </row>
    <row r="999" spans="2:47" ht="14.25" customHeight="1">
      <c r="B999" s="259"/>
      <c r="D999" s="259"/>
      <c r="E999" s="259"/>
      <c r="F999" s="259"/>
      <c r="G999" s="259"/>
      <c r="H999" s="259"/>
      <c r="I999" s="261"/>
      <c r="J999" s="261"/>
      <c r="K999" s="261"/>
      <c r="L999" s="259"/>
      <c r="M999" s="259"/>
      <c r="N999" s="259"/>
      <c r="O999" s="259"/>
      <c r="P999" s="261"/>
      <c r="Q999" s="261"/>
      <c r="R999" s="259"/>
      <c r="S999" s="259"/>
      <c r="T999" s="259"/>
      <c r="U999" s="259"/>
      <c r="V999" s="259"/>
      <c r="W999" s="261"/>
      <c r="X999" s="261"/>
      <c r="Y999" s="259"/>
      <c r="Z999" s="259"/>
      <c r="AA999" s="259"/>
      <c r="AB999" s="259"/>
      <c r="AC999" s="259"/>
      <c r="AD999" s="261"/>
      <c r="AE999" s="261"/>
      <c r="AF999" s="261"/>
      <c r="AG999" s="259"/>
      <c r="AU999" s="45"/>
    </row>
    <row r="1000" spans="2:47" ht="14.25" customHeight="1">
      <c r="B1000" s="259"/>
      <c r="D1000" s="259"/>
      <c r="E1000" s="259"/>
      <c r="F1000" s="259"/>
      <c r="G1000" s="259"/>
      <c r="H1000" s="259"/>
      <c r="I1000" s="261"/>
      <c r="J1000" s="261"/>
      <c r="K1000" s="261"/>
      <c r="L1000" s="259"/>
      <c r="M1000" s="259"/>
      <c r="N1000" s="259"/>
      <c r="O1000" s="259"/>
      <c r="P1000" s="261"/>
      <c r="Q1000" s="261"/>
      <c r="R1000" s="259"/>
      <c r="S1000" s="259"/>
      <c r="T1000" s="259"/>
      <c r="U1000" s="259"/>
      <c r="V1000" s="259"/>
      <c r="W1000" s="261"/>
      <c r="X1000" s="261"/>
      <c r="Y1000" s="259"/>
      <c r="Z1000" s="259"/>
      <c r="AA1000" s="259"/>
      <c r="AB1000" s="259"/>
      <c r="AC1000" s="259"/>
      <c r="AD1000" s="261"/>
      <c r="AE1000" s="261"/>
      <c r="AF1000" s="261"/>
      <c r="AG1000" s="259"/>
      <c r="AU1000" s="45"/>
    </row>
    <row r="1001" spans="2:47" ht="14.25" customHeight="1">
      <c r="B1001" s="259"/>
      <c r="D1001" s="259"/>
      <c r="E1001" s="259"/>
      <c r="F1001" s="259"/>
      <c r="G1001" s="259"/>
      <c r="H1001" s="259"/>
      <c r="I1001" s="261"/>
      <c r="J1001" s="261"/>
      <c r="K1001" s="261"/>
      <c r="L1001" s="259"/>
      <c r="M1001" s="259"/>
      <c r="N1001" s="259"/>
      <c r="O1001" s="259"/>
      <c r="P1001" s="261"/>
      <c r="Q1001" s="261"/>
      <c r="R1001" s="259"/>
      <c r="S1001" s="259"/>
      <c r="T1001" s="259"/>
      <c r="U1001" s="259"/>
      <c r="V1001" s="259"/>
      <c r="W1001" s="261"/>
      <c r="X1001" s="261"/>
      <c r="Y1001" s="259"/>
      <c r="Z1001" s="259"/>
      <c r="AA1001" s="259"/>
      <c r="AB1001" s="259"/>
      <c r="AC1001" s="259"/>
      <c r="AD1001" s="261"/>
      <c r="AE1001" s="261"/>
      <c r="AF1001" s="261"/>
      <c r="AG1001" s="259"/>
      <c r="AU1001" s="45"/>
    </row>
    <row r="1002" spans="2:47" ht="14.25" customHeight="1">
      <c r="B1002" s="259"/>
      <c r="D1002" s="259"/>
      <c r="E1002" s="259"/>
      <c r="F1002" s="259"/>
      <c r="G1002" s="259"/>
      <c r="H1002" s="259"/>
      <c r="I1002" s="261"/>
      <c r="J1002" s="261"/>
      <c r="K1002" s="261"/>
      <c r="L1002" s="259"/>
      <c r="M1002" s="259"/>
      <c r="N1002" s="259"/>
      <c r="O1002" s="259"/>
      <c r="P1002" s="261"/>
      <c r="Q1002" s="261"/>
      <c r="R1002" s="259"/>
      <c r="S1002" s="259"/>
      <c r="T1002" s="259"/>
      <c r="U1002" s="259"/>
      <c r="V1002" s="259"/>
      <c r="W1002" s="261"/>
      <c r="X1002" s="261"/>
      <c r="Y1002" s="259"/>
      <c r="Z1002" s="259"/>
      <c r="AA1002" s="259"/>
      <c r="AB1002" s="259"/>
      <c r="AC1002" s="259"/>
      <c r="AD1002" s="261"/>
      <c r="AE1002" s="261"/>
      <c r="AF1002" s="261"/>
      <c r="AG1002" s="259"/>
      <c r="AU1002" s="45"/>
    </row>
  </sheetData>
  <autoFilter ref="A3:AU503"/>
  <mergeCells count="4">
    <mergeCell ref="AI1:AJ1"/>
    <mergeCell ref="AK1:AN1"/>
    <mergeCell ref="AO1:AP1"/>
    <mergeCell ref="AQ1:AR1"/>
  </mergeCells>
  <pageMargins left="0.7" right="0.7" top="0.75" bottom="0.75" header="0" footer="0"/>
  <pageSetup paperSize="9" scale="55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U1002"/>
  <sheetViews>
    <sheetView workbookViewId="0">
      <pane xSplit="2" ySplit="3" topLeftCell="C79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defaultColWidth="14.42578125" defaultRowHeight="15" customHeight="1"/>
  <cols>
    <col min="1" max="1" width="5.28515625" customWidth="1"/>
    <col min="2" max="2" width="33.5703125" customWidth="1"/>
    <col min="3" max="3" width="14.5703125" customWidth="1"/>
    <col min="4" max="34" width="3.140625" customWidth="1"/>
    <col min="35" max="44" width="3.5703125" customWidth="1"/>
    <col min="45" max="45" width="11.28515625" customWidth="1"/>
    <col min="46" max="46" width="7.85546875" customWidth="1"/>
    <col min="47" max="47" width="5.85546875" customWidth="1"/>
  </cols>
  <sheetData>
    <row r="1" spans="1:47" ht="52.5">
      <c r="A1" s="49"/>
      <c r="B1" s="50" t="s">
        <v>5</v>
      </c>
      <c r="C1" s="51"/>
      <c r="D1" s="254">
        <v>1</v>
      </c>
      <c r="E1" s="254">
        <v>2</v>
      </c>
      <c r="F1" s="52">
        <v>3</v>
      </c>
      <c r="G1" s="52">
        <v>4</v>
      </c>
      <c r="H1" s="52">
        <v>5</v>
      </c>
      <c r="I1" s="52">
        <v>6</v>
      </c>
      <c r="J1" s="52">
        <v>7</v>
      </c>
      <c r="K1" s="254">
        <v>8</v>
      </c>
      <c r="L1" s="254">
        <v>9</v>
      </c>
      <c r="M1" s="52">
        <v>10</v>
      </c>
      <c r="N1" s="52">
        <v>11</v>
      </c>
      <c r="O1" s="52">
        <v>12</v>
      </c>
      <c r="P1" s="52">
        <v>13</v>
      </c>
      <c r="Q1" s="52">
        <v>14</v>
      </c>
      <c r="R1" s="254">
        <v>15</v>
      </c>
      <c r="S1" s="254">
        <v>16</v>
      </c>
      <c r="T1" s="52">
        <v>17</v>
      </c>
      <c r="U1" s="52">
        <v>18</v>
      </c>
      <c r="V1" s="52">
        <v>19</v>
      </c>
      <c r="W1" s="52">
        <v>20</v>
      </c>
      <c r="X1" s="52">
        <v>21</v>
      </c>
      <c r="Y1" s="254">
        <v>22</v>
      </c>
      <c r="Z1" s="254">
        <v>23</v>
      </c>
      <c r="AA1" s="254">
        <v>24</v>
      </c>
      <c r="AB1" s="254">
        <v>25</v>
      </c>
      <c r="AC1" s="52">
        <v>26</v>
      </c>
      <c r="AD1" s="52">
        <v>27</v>
      </c>
      <c r="AE1" s="52">
        <v>28</v>
      </c>
      <c r="AF1" s="254">
        <v>29</v>
      </c>
      <c r="AG1" s="254">
        <v>30</v>
      </c>
      <c r="AH1" s="260">
        <v>31</v>
      </c>
      <c r="AI1" s="281" t="s">
        <v>6</v>
      </c>
      <c r="AJ1" s="276"/>
      <c r="AK1" s="282" t="s">
        <v>7</v>
      </c>
      <c r="AL1" s="278"/>
      <c r="AM1" s="278"/>
      <c r="AN1" s="276"/>
      <c r="AO1" s="283" t="s">
        <v>9</v>
      </c>
      <c r="AP1" s="276"/>
      <c r="AQ1" s="284" t="s">
        <v>10</v>
      </c>
      <c r="AR1" s="276"/>
      <c r="AS1" s="15" t="s">
        <v>11</v>
      </c>
      <c r="AT1" s="16" t="s">
        <v>12</v>
      </c>
      <c r="AU1" s="53" t="str">
        <f>'Январь 2020'!AY1</f>
        <v>Больничный общ.</v>
      </c>
    </row>
    <row r="2" spans="1:47" ht="14.25" customHeight="1">
      <c r="A2" s="18"/>
      <c r="B2" s="54" t="s">
        <v>21</v>
      </c>
      <c r="C2" s="55" t="s">
        <v>22</v>
      </c>
      <c r="D2" s="255"/>
      <c r="E2" s="255"/>
      <c r="F2" s="57"/>
      <c r="G2" s="57"/>
      <c r="H2" s="56"/>
      <c r="I2" s="56"/>
      <c r="J2" s="56"/>
      <c r="K2" s="255"/>
      <c r="L2" s="255"/>
      <c r="M2" s="57"/>
      <c r="N2" s="57"/>
      <c r="O2" s="56"/>
      <c r="P2" s="56"/>
      <c r="Q2" s="56"/>
      <c r="R2" s="255"/>
      <c r="S2" s="255"/>
      <c r="T2" s="57"/>
      <c r="U2" s="57"/>
      <c r="V2" s="56"/>
      <c r="W2" s="56"/>
      <c r="X2" s="56"/>
      <c r="Y2" s="255"/>
      <c r="Z2" s="255"/>
      <c r="AA2" s="255"/>
      <c r="AB2" s="263"/>
      <c r="AC2" s="56"/>
      <c r="AD2" s="56"/>
      <c r="AE2" s="56"/>
      <c r="AF2" s="255"/>
      <c r="AG2" s="255"/>
      <c r="AH2" s="57"/>
      <c r="AI2" s="58" t="s">
        <v>13</v>
      </c>
      <c r="AJ2" s="28" t="s">
        <v>14</v>
      </c>
      <c r="AK2" s="29" t="s">
        <v>16</v>
      </c>
      <c r="AL2" s="30" t="s">
        <v>17</v>
      </c>
      <c r="AM2" s="31" t="s">
        <v>18</v>
      </c>
      <c r="AN2" s="31" t="s">
        <v>19</v>
      </c>
      <c r="AO2" s="32" t="s">
        <v>13</v>
      </c>
      <c r="AP2" s="33" t="s">
        <v>20</v>
      </c>
      <c r="AQ2" s="34" t="s">
        <v>13</v>
      </c>
      <c r="AR2" s="35" t="s">
        <v>20</v>
      </c>
      <c r="AS2" s="59"/>
      <c r="AT2" s="60"/>
      <c r="AU2" s="45"/>
    </row>
    <row r="3" spans="1:47">
      <c r="A3" s="61"/>
      <c r="B3" s="62"/>
      <c r="C3" s="63"/>
      <c r="D3" s="256"/>
      <c r="E3" s="256"/>
      <c r="F3" s="64"/>
      <c r="G3" s="64"/>
      <c r="H3" s="64"/>
      <c r="I3" s="64"/>
      <c r="J3" s="64"/>
      <c r="K3" s="256"/>
      <c r="L3" s="256"/>
      <c r="M3" s="64"/>
      <c r="N3" s="64"/>
      <c r="O3" s="64"/>
      <c r="P3" s="64"/>
      <c r="Q3" s="64"/>
      <c r="R3" s="256"/>
      <c r="S3" s="256"/>
      <c r="T3" s="64"/>
      <c r="U3" s="64"/>
      <c r="V3" s="64"/>
      <c r="W3" s="64"/>
      <c r="X3" s="64"/>
      <c r="Y3" s="256"/>
      <c r="Z3" s="256"/>
      <c r="AA3" s="256"/>
      <c r="AB3" s="264"/>
      <c r="AC3" s="64"/>
      <c r="AD3" s="64"/>
      <c r="AE3" s="64"/>
      <c r="AF3" s="256"/>
      <c r="AG3" s="256"/>
      <c r="AH3" s="64"/>
      <c r="AI3" s="65"/>
      <c r="AJ3" s="65"/>
      <c r="AK3" s="66"/>
      <c r="AL3" s="67"/>
      <c r="AM3" s="66"/>
      <c r="AN3" s="67"/>
      <c r="AO3" s="66"/>
      <c r="AP3" s="67"/>
      <c r="AQ3" s="66"/>
      <c r="AR3" s="67"/>
      <c r="AS3" s="68"/>
      <c r="AT3" s="68"/>
      <c r="AU3" s="69"/>
    </row>
    <row r="4" spans="1:47" ht="14.25" customHeight="1">
      <c r="A4" s="71">
        <f>'Январь 2020'!A4</f>
        <v>1</v>
      </c>
      <c r="B4" s="72" t="str">
        <f>'Январь 2020'!G4</f>
        <v>NAME001</v>
      </c>
      <c r="C4" s="73">
        <f>'Январь 2020'!B4</f>
        <v>43202</v>
      </c>
      <c r="D4" s="153"/>
      <c r="E4" s="153"/>
      <c r="F4" s="76"/>
      <c r="G4" s="76"/>
      <c r="H4" s="75"/>
      <c r="I4" s="75"/>
      <c r="J4" s="75"/>
      <c r="K4" s="153"/>
      <c r="L4" s="153"/>
      <c r="M4" s="76"/>
      <c r="N4" s="76"/>
      <c r="O4" s="79"/>
      <c r="P4" s="75"/>
      <c r="Q4" s="79"/>
      <c r="R4" s="153"/>
      <c r="S4" s="153"/>
      <c r="T4" s="76"/>
      <c r="U4" s="76"/>
      <c r="V4" s="75"/>
      <c r="W4" s="75"/>
      <c r="X4" s="75"/>
      <c r="Y4" s="153"/>
      <c r="Z4" s="153"/>
      <c r="AA4" s="153"/>
      <c r="AB4" s="265"/>
      <c r="AC4" s="75"/>
      <c r="AD4" s="75"/>
      <c r="AE4" s="79"/>
      <c r="AF4" s="153"/>
      <c r="AG4" s="153"/>
      <c r="AH4" s="76"/>
      <c r="AI4" s="80">
        <f t="shared" ref="AI4:AI503" si="0">COUNTIF(D4:AH4,"о")</f>
        <v>0</v>
      </c>
      <c r="AJ4" s="81">
        <f>'Июль 2020'!AJ4-AI4</f>
        <v>20</v>
      </c>
      <c r="AK4" s="82">
        <f t="shared" ref="AK4:AK85" si="1">COUNTIF(D4:AH4,"н")</f>
        <v>0</v>
      </c>
      <c r="AL4" s="83">
        <f>'Июль 2020'!AL4+AK4</f>
        <v>3</v>
      </c>
      <c r="AM4" s="82">
        <f t="shared" ref="AM4:AM503" si="2">COUNTIF(D4:AH4,"б")</f>
        <v>0</v>
      </c>
      <c r="AN4" s="84">
        <f>'Июль 2020'!AN4+AM4</f>
        <v>0</v>
      </c>
      <c r="AO4" s="82">
        <f t="shared" ref="AO4:AO503" si="3">COUNTIF(D4:AH4,"а")</f>
        <v>0</v>
      </c>
      <c r="AP4" s="85">
        <f>'Июль 2020'!AP4+'Август 2020'!AO4</f>
        <v>0</v>
      </c>
      <c r="AQ4" s="82">
        <f t="shared" ref="AQ4:AQ503" si="4">COUNTIF(D4:AH4,"у")</f>
        <v>0</v>
      </c>
      <c r="AR4" s="86">
        <f>'Июль 2020'!AR4+'Август 2020'!AQ4</f>
        <v>0</v>
      </c>
      <c r="AS4" s="87" t="str">
        <f>'Январь 2020'!AW4</f>
        <v>Запорожье</v>
      </c>
      <c r="AT4" s="88" t="str">
        <f>'Январь 2020'!AX4</f>
        <v>TEAM01</v>
      </c>
      <c r="AU4" s="45">
        <f t="shared" ref="AU4:AU503" si="5">AL4+AN4</f>
        <v>3</v>
      </c>
    </row>
    <row r="5" spans="1:47" ht="14.25" customHeight="1">
      <c r="A5" s="71">
        <f>'Январь 2020'!A5</f>
        <v>2</v>
      </c>
      <c r="B5" s="72" t="str">
        <f>'Январь 2020'!G5</f>
        <v>NAME002</v>
      </c>
      <c r="C5" s="73">
        <f>'Январь 2020'!B5</f>
        <v>42935</v>
      </c>
      <c r="D5" s="153"/>
      <c r="E5" s="153"/>
      <c r="F5" s="76"/>
      <c r="G5" s="76"/>
      <c r="H5" s="75"/>
      <c r="I5" s="75"/>
      <c r="J5" s="75"/>
      <c r="K5" s="153"/>
      <c r="L5" s="153"/>
      <c r="M5" s="76"/>
      <c r="N5" s="76"/>
      <c r="O5" s="75"/>
      <c r="P5" s="75"/>
      <c r="Q5" s="75"/>
      <c r="R5" s="153"/>
      <c r="S5" s="153"/>
      <c r="T5" s="76"/>
      <c r="U5" s="76"/>
      <c r="V5" s="75"/>
      <c r="W5" s="75"/>
      <c r="X5" s="75"/>
      <c r="Y5" s="153"/>
      <c r="Z5" s="153"/>
      <c r="AA5" s="153"/>
      <c r="AB5" s="265"/>
      <c r="AC5" s="75"/>
      <c r="AD5" s="75"/>
      <c r="AE5" s="75"/>
      <c r="AF5" s="153"/>
      <c r="AG5" s="153"/>
      <c r="AH5" s="76"/>
      <c r="AI5" s="80">
        <f t="shared" si="0"/>
        <v>0</v>
      </c>
      <c r="AJ5" s="81">
        <f>'Июль 2020'!AJ5-AI5</f>
        <v>19</v>
      </c>
      <c r="AK5" s="82">
        <f t="shared" si="1"/>
        <v>0</v>
      </c>
      <c r="AL5" s="83">
        <f>'Июль 2020'!AL5+AK5</f>
        <v>0</v>
      </c>
      <c r="AM5" s="82">
        <f t="shared" si="2"/>
        <v>0</v>
      </c>
      <c r="AN5" s="84">
        <f>'Июль 2020'!AN5+AM5</f>
        <v>0</v>
      </c>
      <c r="AO5" s="82">
        <f t="shared" si="3"/>
        <v>0</v>
      </c>
      <c r="AP5" s="85">
        <f>'Июль 2020'!AP5+'Август 2020'!AO5</f>
        <v>0</v>
      </c>
      <c r="AQ5" s="82">
        <f t="shared" si="4"/>
        <v>0</v>
      </c>
      <c r="AR5" s="86">
        <f>'Июль 2020'!AR5+'Август 2020'!AQ5</f>
        <v>0</v>
      </c>
      <c r="AS5" s="87" t="str">
        <f>'Январь 2020'!AW5</f>
        <v>Днепр1</v>
      </c>
      <c r="AT5" s="88" t="str">
        <f>'Январь 2020'!AX5</f>
        <v>TEAM02</v>
      </c>
      <c r="AU5" s="45">
        <f t="shared" si="5"/>
        <v>0</v>
      </c>
    </row>
    <row r="6" spans="1:47" ht="14.25" customHeight="1">
      <c r="A6" s="71">
        <f>'Январь 2020'!A6</f>
        <v>3</v>
      </c>
      <c r="B6" s="72" t="str">
        <f>'Январь 2020'!G6</f>
        <v>NAME003</v>
      </c>
      <c r="C6" s="89">
        <f>'Январь 2020'!B6</f>
        <v>43669</v>
      </c>
      <c r="D6" s="153"/>
      <c r="E6" s="153"/>
      <c r="F6" s="76"/>
      <c r="G6" s="76"/>
      <c r="H6" s="75"/>
      <c r="I6" s="75"/>
      <c r="J6" s="75"/>
      <c r="K6" s="153"/>
      <c r="L6" s="153"/>
      <c r="M6" s="76"/>
      <c r="N6" s="76"/>
      <c r="O6" s="79"/>
      <c r="P6" s="79"/>
      <c r="Q6" s="79"/>
      <c r="R6" s="153"/>
      <c r="S6" s="153"/>
      <c r="T6" s="76"/>
      <c r="U6" s="76"/>
      <c r="V6" s="79"/>
      <c r="W6" s="79"/>
      <c r="X6" s="79"/>
      <c r="Y6" s="153"/>
      <c r="Z6" s="153"/>
      <c r="AA6" s="153"/>
      <c r="AB6" s="265"/>
      <c r="AC6" s="75"/>
      <c r="AD6" s="79"/>
      <c r="AE6" s="79"/>
      <c r="AF6" s="153"/>
      <c r="AG6" s="153"/>
      <c r="AH6" s="76"/>
      <c r="AI6" s="80">
        <f t="shared" si="0"/>
        <v>0</v>
      </c>
      <c r="AJ6" s="81">
        <f>'Июль 2020'!AJ6-AI6</f>
        <v>12</v>
      </c>
      <c r="AK6" s="82">
        <f t="shared" si="1"/>
        <v>0</v>
      </c>
      <c r="AL6" s="83">
        <f>'Июль 2020'!AL6+AK6</f>
        <v>2</v>
      </c>
      <c r="AM6" s="82">
        <f t="shared" si="2"/>
        <v>0</v>
      </c>
      <c r="AN6" s="84">
        <f>'Июль 2020'!AN6+AM6</f>
        <v>0</v>
      </c>
      <c r="AO6" s="82">
        <f t="shared" si="3"/>
        <v>0</v>
      </c>
      <c r="AP6" s="85">
        <f>'Июль 2020'!AP6+'Август 2020'!AO6</f>
        <v>1</v>
      </c>
      <c r="AQ6" s="82">
        <f t="shared" si="4"/>
        <v>0</v>
      </c>
      <c r="AR6" s="86">
        <f>'Июль 2020'!AR6+'Август 2020'!AQ6</f>
        <v>0</v>
      </c>
      <c r="AS6" s="87" t="str">
        <f>'Январь 2020'!AW6</f>
        <v>Днепр2</v>
      </c>
      <c r="AT6" s="88" t="str">
        <f>'Январь 2020'!AX6</f>
        <v>TEAM03</v>
      </c>
      <c r="AU6" s="45">
        <f t="shared" si="5"/>
        <v>2</v>
      </c>
    </row>
    <row r="7" spans="1:47" ht="14.25" customHeight="1">
      <c r="A7" s="71">
        <f>'Январь 2020'!A7</f>
        <v>4</v>
      </c>
      <c r="B7" s="72" t="str">
        <f>'Январь 2020'!G7</f>
        <v>NAME004</v>
      </c>
      <c r="C7" s="73">
        <f>'Январь 2020'!B7</f>
        <v>42760</v>
      </c>
      <c r="D7" s="153"/>
      <c r="E7" s="153"/>
      <c r="F7" s="76"/>
      <c r="G7" s="76"/>
      <c r="H7" s="75"/>
      <c r="I7" s="75"/>
      <c r="J7" s="75"/>
      <c r="K7" s="153"/>
      <c r="L7" s="153"/>
      <c r="M7" s="76"/>
      <c r="N7" s="76"/>
      <c r="O7" s="75"/>
      <c r="P7" s="75"/>
      <c r="Q7" s="75"/>
      <c r="R7" s="153"/>
      <c r="S7" s="153"/>
      <c r="T7" s="76"/>
      <c r="U7" s="76"/>
      <c r="V7" s="79"/>
      <c r="W7" s="75"/>
      <c r="X7" s="75"/>
      <c r="Y7" s="153"/>
      <c r="Z7" s="153"/>
      <c r="AA7" s="153"/>
      <c r="AB7" s="265"/>
      <c r="AC7" s="75"/>
      <c r="AD7" s="75"/>
      <c r="AE7" s="75"/>
      <c r="AF7" s="153"/>
      <c r="AG7" s="153"/>
      <c r="AH7" s="76"/>
      <c r="AI7" s="80">
        <f t="shared" si="0"/>
        <v>0</v>
      </c>
      <c r="AJ7" s="81">
        <f>'Июль 2020'!AJ7-AI7</f>
        <v>20</v>
      </c>
      <c r="AK7" s="82">
        <f t="shared" si="1"/>
        <v>0</v>
      </c>
      <c r="AL7" s="83">
        <f>'Июль 2020'!AL7+AK7</f>
        <v>1</v>
      </c>
      <c r="AM7" s="82">
        <f t="shared" si="2"/>
        <v>0</v>
      </c>
      <c r="AN7" s="84">
        <f>'Июль 2020'!AN7+AM7</f>
        <v>0</v>
      </c>
      <c r="AO7" s="82">
        <f t="shared" si="3"/>
        <v>0</v>
      </c>
      <c r="AP7" s="85">
        <f>'Июль 2020'!AP7+'Август 2020'!AO7</f>
        <v>0</v>
      </c>
      <c r="AQ7" s="82">
        <f t="shared" si="4"/>
        <v>0</v>
      </c>
      <c r="AR7" s="86">
        <f>'Июль 2020'!AR7+'Август 2020'!AQ7</f>
        <v>0</v>
      </c>
      <c r="AS7" s="87" t="str">
        <f>'Январь 2020'!AW7</f>
        <v>Днепр1</v>
      </c>
      <c r="AT7" s="88" t="str">
        <f>'Январь 2020'!AX7</f>
        <v>TEAM04</v>
      </c>
      <c r="AU7" s="45">
        <f t="shared" si="5"/>
        <v>1</v>
      </c>
    </row>
    <row r="8" spans="1:47" ht="14.25" customHeight="1">
      <c r="A8" s="71">
        <f>'Январь 2020'!A8</f>
        <v>5</v>
      </c>
      <c r="B8" s="72" t="str">
        <f>'Январь 2020'!G8</f>
        <v>NAME005</v>
      </c>
      <c r="C8" s="73" t="str">
        <f>'Январь 2020'!B8</f>
        <v>исп.</v>
      </c>
      <c r="D8" s="153"/>
      <c r="E8" s="153"/>
      <c r="F8" s="76"/>
      <c r="G8" s="76"/>
      <c r="H8" s="75"/>
      <c r="I8" s="75"/>
      <c r="J8" s="75"/>
      <c r="K8" s="153"/>
      <c r="L8" s="153"/>
      <c r="M8" s="76"/>
      <c r="N8" s="76"/>
      <c r="O8" s="75"/>
      <c r="P8" s="75"/>
      <c r="Q8" s="75"/>
      <c r="R8" s="153"/>
      <c r="S8" s="153"/>
      <c r="T8" s="76"/>
      <c r="U8" s="76"/>
      <c r="V8" s="79"/>
      <c r="W8" s="75"/>
      <c r="X8" s="79"/>
      <c r="Y8" s="153"/>
      <c r="Z8" s="153"/>
      <c r="AA8" s="153"/>
      <c r="AB8" s="265"/>
      <c r="AC8" s="75"/>
      <c r="AD8" s="79"/>
      <c r="AE8" s="79"/>
      <c r="AF8" s="153"/>
      <c r="AG8" s="153"/>
      <c r="AH8" s="76"/>
      <c r="AI8" s="80">
        <f t="shared" si="0"/>
        <v>0</v>
      </c>
      <c r="AJ8" s="81">
        <f>'Июль 2020'!AJ8-AI8</f>
        <v>0</v>
      </c>
      <c r="AK8" s="82">
        <f t="shared" si="1"/>
        <v>0</v>
      </c>
      <c r="AL8" s="83">
        <f>'Июль 2020'!AL8+AK8</f>
        <v>1</v>
      </c>
      <c r="AM8" s="82">
        <f t="shared" si="2"/>
        <v>0</v>
      </c>
      <c r="AN8" s="84">
        <f>'Июль 2020'!AN8+AM8</f>
        <v>0</v>
      </c>
      <c r="AO8" s="82">
        <f t="shared" si="3"/>
        <v>0</v>
      </c>
      <c r="AP8" s="85">
        <f>'Июль 2020'!AP8+'Август 2020'!AO8</f>
        <v>0</v>
      </c>
      <c r="AQ8" s="82">
        <f t="shared" si="4"/>
        <v>0</v>
      </c>
      <c r="AR8" s="86">
        <f>'Июль 2020'!AR8+'Август 2020'!AQ8</f>
        <v>0</v>
      </c>
      <c r="AS8" s="87" t="str">
        <f>'Январь 2020'!AW8</f>
        <v>Днепр2</v>
      </c>
      <c r="AT8" s="88" t="str">
        <f>'Январь 2020'!AX8</f>
        <v>TEAM03</v>
      </c>
      <c r="AU8" s="45">
        <f t="shared" si="5"/>
        <v>1</v>
      </c>
    </row>
    <row r="9" spans="1:47" ht="14.25" customHeight="1">
      <c r="A9" s="71">
        <f>'Январь 2020'!A9</f>
        <v>6</v>
      </c>
      <c r="B9" s="72" t="str">
        <f>'Январь 2020'!G9</f>
        <v>NAME006</v>
      </c>
      <c r="C9" s="73">
        <f>'Январь 2020'!B9</f>
        <v>43712</v>
      </c>
      <c r="D9" s="190"/>
      <c r="E9" s="190"/>
      <c r="F9" s="76"/>
      <c r="G9" s="76"/>
      <c r="H9" s="75"/>
      <c r="I9" s="75"/>
      <c r="J9" s="75"/>
      <c r="K9" s="190"/>
      <c r="L9" s="190"/>
      <c r="M9" s="76"/>
      <c r="N9" s="76"/>
      <c r="O9" s="75"/>
      <c r="P9" s="75"/>
      <c r="Q9" s="75"/>
      <c r="R9" s="190"/>
      <c r="S9" s="190"/>
      <c r="T9" s="76"/>
      <c r="U9" s="76"/>
      <c r="V9" s="79"/>
      <c r="W9" s="79"/>
      <c r="X9" s="79"/>
      <c r="Y9" s="190"/>
      <c r="Z9" s="190"/>
      <c r="AA9" s="190"/>
      <c r="AB9" s="266"/>
      <c r="AC9" s="75"/>
      <c r="AD9" s="75"/>
      <c r="AE9" s="75"/>
      <c r="AF9" s="190"/>
      <c r="AG9" s="190"/>
      <c r="AH9" s="76"/>
      <c r="AI9" s="80">
        <f t="shared" si="0"/>
        <v>0</v>
      </c>
      <c r="AJ9" s="81">
        <f>'Июль 2020'!AJ9-AI9</f>
        <v>15</v>
      </c>
      <c r="AK9" s="82">
        <f t="shared" si="1"/>
        <v>0</v>
      </c>
      <c r="AL9" s="83">
        <f>'Июль 2020'!AL9+AK9</f>
        <v>0</v>
      </c>
      <c r="AM9" s="82">
        <f t="shared" si="2"/>
        <v>0</v>
      </c>
      <c r="AN9" s="84">
        <f>'Июль 2020'!AN9+AM9</f>
        <v>0</v>
      </c>
      <c r="AO9" s="82">
        <f t="shared" si="3"/>
        <v>0</v>
      </c>
      <c r="AP9" s="85">
        <f>'Июль 2020'!AP9+'Август 2020'!AO9</f>
        <v>3</v>
      </c>
      <c r="AQ9" s="82">
        <f t="shared" si="4"/>
        <v>0</v>
      </c>
      <c r="AR9" s="86">
        <f>'Июль 2020'!AR9+'Август 2020'!AQ9</f>
        <v>0</v>
      </c>
      <c r="AS9" s="87" t="str">
        <f>'Январь 2020'!AW9</f>
        <v>Днепр1</v>
      </c>
      <c r="AT9" s="88" t="str">
        <f>'Январь 2020'!AX9</f>
        <v>TEAM34</v>
      </c>
      <c r="AU9" s="45">
        <f t="shared" si="5"/>
        <v>0</v>
      </c>
    </row>
    <row r="10" spans="1:47" ht="14.25" customHeight="1">
      <c r="A10" s="71">
        <f>'Январь 2020'!A10</f>
        <v>7</v>
      </c>
      <c r="B10" s="72" t="str">
        <f>'Январь 2020'!G10</f>
        <v>NAME007</v>
      </c>
      <c r="C10" s="73">
        <f>'Январь 2020'!B10</f>
        <v>42942</v>
      </c>
      <c r="D10" s="153"/>
      <c r="E10" s="153"/>
      <c r="F10" s="76"/>
      <c r="G10" s="76"/>
      <c r="H10" s="75"/>
      <c r="I10" s="75"/>
      <c r="J10" s="75"/>
      <c r="K10" s="153"/>
      <c r="L10" s="153"/>
      <c r="M10" s="76"/>
      <c r="N10" s="76"/>
      <c r="O10" s="75"/>
      <c r="P10" s="75"/>
      <c r="Q10" s="75"/>
      <c r="R10" s="153"/>
      <c r="S10" s="153"/>
      <c r="T10" s="76"/>
      <c r="U10" s="76"/>
      <c r="V10" s="75"/>
      <c r="W10" s="75"/>
      <c r="X10" s="75"/>
      <c r="Y10" s="153"/>
      <c r="Z10" s="153"/>
      <c r="AA10" s="153"/>
      <c r="AB10" s="265"/>
      <c r="AC10" s="75"/>
      <c r="AD10" s="75"/>
      <c r="AE10" s="75"/>
      <c r="AF10" s="153"/>
      <c r="AG10" s="153"/>
      <c r="AH10" s="76"/>
      <c r="AI10" s="80">
        <f t="shared" si="0"/>
        <v>0</v>
      </c>
      <c r="AJ10" s="81">
        <f>'Июль 2020'!AJ10-AI10</f>
        <v>24</v>
      </c>
      <c r="AK10" s="82">
        <f t="shared" si="1"/>
        <v>0</v>
      </c>
      <c r="AL10" s="83">
        <f>'Июль 2020'!AL10+AK10</f>
        <v>1</v>
      </c>
      <c r="AM10" s="82">
        <f t="shared" si="2"/>
        <v>0</v>
      </c>
      <c r="AN10" s="84">
        <f>'Июль 2020'!AN10+AM10</f>
        <v>0</v>
      </c>
      <c r="AO10" s="82">
        <f t="shared" si="3"/>
        <v>0</v>
      </c>
      <c r="AP10" s="85">
        <f>'Июль 2020'!AP10+'Август 2020'!AO10</f>
        <v>0</v>
      </c>
      <c r="AQ10" s="82">
        <f t="shared" si="4"/>
        <v>0</v>
      </c>
      <c r="AR10" s="86">
        <f>'Июль 2020'!AR10+'Август 2020'!AQ10</f>
        <v>0</v>
      </c>
      <c r="AS10" s="87" t="str">
        <f>'Январь 2020'!AW10</f>
        <v>Днепр1</v>
      </c>
      <c r="AT10" s="88" t="str">
        <f>'Январь 2020'!AX10</f>
        <v>TEAM06</v>
      </c>
      <c r="AU10" s="45">
        <f t="shared" si="5"/>
        <v>1</v>
      </c>
    </row>
    <row r="11" spans="1:47" ht="15" customHeight="1">
      <c r="A11" s="71">
        <f>'Январь 2020'!A11</f>
        <v>8</v>
      </c>
      <c r="B11" s="72" t="str">
        <f>'Январь 2020'!G11</f>
        <v>NAME008</v>
      </c>
      <c r="C11" s="73">
        <f>'Январь 2020'!B11</f>
        <v>39142</v>
      </c>
      <c r="D11" s="153"/>
      <c r="E11" s="153"/>
      <c r="F11" s="76"/>
      <c r="G11" s="76"/>
      <c r="H11" s="75"/>
      <c r="I11" s="75"/>
      <c r="J11" s="75"/>
      <c r="K11" s="153"/>
      <c r="L11" s="153"/>
      <c r="M11" s="76"/>
      <c r="N11" s="76"/>
      <c r="O11" s="75"/>
      <c r="P11" s="75"/>
      <c r="Q11" s="75"/>
      <c r="R11" s="153"/>
      <c r="S11" s="153"/>
      <c r="T11" s="76"/>
      <c r="U11" s="76"/>
      <c r="V11" s="75"/>
      <c r="W11" s="75"/>
      <c r="X11" s="75"/>
      <c r="Y11" s="153"/>
      <c r="Z11" s="153"/>
      <c r="AA11" s="153"/>
      <c r="AB11" s="265"/>
      <c r="AC11" s="75"/>
      <c r="AD11" s="75"/>
      <c r="AE11" s="75"/>
      <c r="AF11" s="153"/>
      <c r="AG11" s="153"/>
      <c r="AH11" s="76"/>
      <c r="AI11" s="80">
        <f t="shared" si="0"/>
        <v>0</v>
      </c>
      <c r="AJ11" s="81">
        <f>'Июль 2020'!AJ11-AI11</f>
        <v>39</v>
      </c>
      <c r="AK11" s="82">
        <f t="shared" si="1"/>
        <v>0</v>
      </c>
      <c r="AL11" s="83">
        <f>'Июль 2020'!AL11+AK11</f>
        <v>0</v>
      </c>
      <c r="AM11" s="82">
        <f t="shared" si="2"/>
        <v>0</v>
      </c>
      <c r="AN11" s="84">
        <f>'Июль 2020'!AN11+AM11</f>
        <v>0</v>
      </c>
      <c r="AO11" s="82">
        <f t="shared" si="3"/>
        <v>0</v>
      </c>
      <c r="AP11" s="85">
        <f>'Июль 2020'!AP11+'Август 2020'!AO11</f>
        <v>0</v>
      </c>
      <c r="AQ11" s="82">
        <f t="shared" si="4"/>
        <v>0</v>
      </c>
      <c r="AR11" s="86">
        <f>'Июль 2020'!AR11+'Август 2020'!AQ11</f>
        <v>0</v>
      </c>
      <c r="AS11" s="87" t="str">
        <f>'Январь 2020'!AW11</f>
        <v>Днепр1</v>
      </c>
      <c r="AT11" s="88" t="str">
        <f>'Январь 2020'!AX11</f>
        <v>TEAM07</v>
      </c>
      <c r="AU11" s="45">
        <f t="shared" si="5"/>
        <v>0</v>
      </c>
    </row>
    <row r="12" spans="1:47" ht="15.75" customHeight="1">
      <c r="A12" s="71">
        <f>'Январь 2020'!A12</f>
        <v>9</v>
      </c>
      <c r="B12" s="72" t="str">
        <f>'Январь 2020'!G12</f>
        <v>NAME009</v>
      </c>
      <c r="C12" s="73">
        <f>'Январь 2020'!B12</f>
        <v>43075</v>
      </c>
      <c r="D12" s="153"/>
      <c r="E12" s="153"/>
      <c r="F12" s="76"/>
      <c r="G12" s="76"/>
      <c r="H12" s="79"/>
      <c r="I12" s="79"/>
      <c r="J12" s="79"/>
      <c r="K12" s="153"/>
      <c r="L12" s="153"/>
      <c r="M12" s="76"/>
      <c r="N12" s="76"/>
      <c r="O12" s="79"/>
      <c r="P12" s="79"/>
      <c r="Q12" s="79"/>
      <c r="R12" s="153"/>
      <c r="S12" s="153"/>
      <c r="T12" s="76"/>
      <c r="U12" s="76"/>
      <c r="V12" s="75"/>
      <c r="W12" s="75"/>
      <c r="X12" s="75"/>
      <c r="Y12" s="153"/>
      <c r="Z12" s="153"/>
      <c r="AA12" s="153"/>
      <c r="AB12" s="265"/>
      <c r="AC12" s="75"/>
      <c r="AD12" s="75"/>
      <c r="AE12" s="75"/>
      <c r="AF12" s="153"/>
      <c r="AG12" s="153"/>
      <c r="AH12" s="76"/>
      <c r="AI12" s="80">
        <f t="shared" si="0"/>
        <v>0</v>
      </c>
      <c r="AJ12" s="81">
        <f>'Июль 2020'!AJ12-AI12</f>
        <v>31</v>
      </c>
      <c r="AK12" s="82">
        <f t="shared" si="1"/>
        <v>0</v>
      </c>
      <c r="AL12" s="83">
        <f>'Июль 2020'!AL12+AK12</f>
        <v>0</v>
      </c>
      <c r="AM12" s="82">
        <f t="shared" si="2"/>
        <v>0</v>
      </c>
      <c r="AN12" s="84">
        <f>'Июль 2020'!AN12+AM12</f>
        <v>0</v>
      </c>
      <c r="AO12" s="82">
        <f t="shared" si="3"/>
        <v>0</v>
      </c>
      <c r="AP12" s="85">
        <f>'Июль 2020'!AP12+'Август 2020'!AO12</f>
        <v>2</v>
      </c>
      <c r="AQ12" s="82">
        <f t="shared" si="4"/>
        <v>0</v>
      </c>
      <c r="AR12" s="86">
        <f>'Июль 2020'!AR12+'Август 2020'!AQ12</f>
        <v>0</v>
      </c>
      <c r="AS12" s="87" t="str">
        <f>'Январь 2020'!AW12</f>
        <v>Днепр1</v>
      </c>
      <c r="AT12" s="88" t="str">
        <f>'Январь 2020'!AX12</f>
        <v>TEAM04</v>
      </c>
      <c r="AU12" s="45">
        <f t="shared" si="5"/>
        <v>0</v>
      </c>
    </row>
    <row r="13" spans="1:47" ht="14.25" customHeight="1">
      <c r="A13" s="71">
        <f>'Январь 2020'!A13</f>
        <v>10</v>
      </c>
      <c r="B13" s="72" t="str">
        <f>'Январь 2020'!G13</f>
        <v>NAME010</v>
      </c>
      <c r="C13" s="73">
        <f>'Январь 2020'!B13</f>
        <v>38961</v>
      </c>
      <c r="D13" s="153"/>
      <c r="E13" s="153"/>
      <c r="F13" s="76"/>
      <c r="G13" s="76"/>
      <c r="H13" s="79"/>
      <c r="I13" s="79"/>
      <c r="J13" s="79"/>
      <c r="K13" s="153"/>
      <c r="L13" s="153"/>
      <c r="M13" s="76"/>
      <c r="N13" s="76"/>
      <c r="O13" s="79"/>
      <c r="P13" s="79"/>
      <c r="Q13" s="79"/>
      <c r="R13" s="153"/>
      <c r="S13" s="153"/>
      <c r="T13" s="76"/>
      <c r="U13" s="76"/>
      <c r="V13" s="79"/>
      <c r="W13" s="79"/>
      <c r="X13" s="79"/>
      <c r="Y13" s="153"/>
      <c r="Z13" s="153"/>
      <c r="AA13" s="153"/>
      <c r="AB13" s="265"/>
      <c r="AC13" s="75"/>
      <c r="AD13" s="75"/>
      <c r="AE13" s="75"/>
      <c r="AF13" s="153"/>
      <c r="AG13" s="153"/>
      <c r="AH13" s="76"/>
      <c r="AI13" s="80">
        <f t="shared" si="0"/>
        <v>0</v>
      </c>
      <c r="AJ13" s="81">
        <f>'Июль 2020'!AJ13-AI13</f>
        <v>79</v>
      </c>
      <c r="AK13" s="82">
        <f t="shared" si="1"/>
        <v>0</v>
      </c>
      <c r="AL13" s="83">
        <f>'Июль 2020'!AL13+AK13</f>
        <v>1.5</v>
      </c>
      <c r="AM13" s="82">
        <f t="shared" si="2"/>
        <v>0</v>
      </c>
      <c r="AN13" s="84">
        <f>'Июль 2020'!AN13+AM13</f>
        <v>0</v>
      </c>
      <c r="AO13" s="82">
        <f t="shared" si="3"/>
        <v>0</v>
      </c>
      <c r="AP13" s="85">
        <f>'Июль 2020'!AP13+'Август 2020'!AO13</f>
        <v>0</v>
      </c>
      <c r="AQ13" s="82">
        <f t="shared" si="4"/>
        <v>0</v>
      </c>
      <c r="AR13" s="86">
        <f>'Июль 2020'!AR13+'Август 2020'!AQ13</f>
        <v>0</v>
      </c>
      <c r="AS13" s="87" t="str">
        <f>'Январь 2020'!AW13</f>
        <v>Днепр1</v>
      </c>
      <c r="AT13" s="88" t="str">
        <f>'Январь 2020'!AX13</f>
        <v>TEAM08</v>
      </c>
      <c r="AU13" s="45">
        <f t="shared" si="5"/>
        <v>1.5</v>
      </c>
    </row>
    <row r="14" spans="1:47" ht="14.25" customHeight="1">
      <c r="A14" s="71">
        <f>'Январь 2020'!A14</f>
        <v>11</v>
      </c>
      <c r="B14" s="72" t="str">
        <f>'Январь 2020'!G14</f>
        <v>NAME011</v>
      </c>
      <c r="C14" s="73">
        <f>'Январь 2020'!B14</f>
        <v>43374</v>
      </c>
      <c r="D14" s="153"/>
      <c r="E14" s="153"/>
      <c r="F14" s="76"/>
      <c r="G14" s="76"/>
      <c r="H14" s="79"/>
      <c r="I14" s="79"/>
      <c r="J14" s="79"/>
      <c r="K14" s="153"/>
      <c r="L14" s="153"/>
      <c r="M14" s="76"/>
      <c r="N14" s="76"/>
      <c r="O14" s="75"/>
      <c r="P14" s="75"/>
      <c r="Q14" s="75"/>
      <c r="R14" s="153"/>
      <c r="S14" s="153"/>
      <c r="T14" s="76"/>
      <c r="U14" s="76"/>
      <c r="V14" s="75"/>
      <c r="W14" s="75"/>
      <c r="X14" s="75"/>
      <c r="Y14" s="153"/>
      <c r="Z14" s="153"/>
      <c r="AA14" s="153"/>
      <c r="AB14" s="265"/>
      <c r="AC14" s="75"/>
      <c r="AD14" s="75"/>
      <c r="AE14" s="75"/>
      <c r="AF14" s="153"/>
      <c r="AG14" s="153"/>
      <c r="AH14" s="76"/>
      <c r="AI14" s="80">
        <f t="shared" si="0"/>
        <v>0</v>
      </c>
      <c r="AJ14" s="81">
        <f>'Июль 2020'!AJ14-AI14</f>
        <v>18</v>
      </c>
      <c r="AK14" s="82">
        <f t="shared" si="1"/>
        <v>0</v>
      </c>
      <c r="AL14" s="83">
        <f>'Июль 2020'!AL14+AK14</f>
        <v>0</v>
      </c>
      <c r="AM14" s="82">
        <f t="shared" si="2"/>
        <v>0</v>
      </c>
      <c r="AN14" s="84">
        <f>'Июль 2020'!AN14+AM14</f>
        <v>0</v>
      </c>
      <c r="AO14" s="82">
        <f t="shared" si="3"/>
        <v>0</v>
      </c>
      <c r="AP14" s="85">
        <f>'Июль 2020'!AP14+'Август 2020'!AO14</f>
        <v>0</v>
      </c>
      <c r="AQ14" s="82">
        <f t="shared" si="4"/>
        <v>0</v>
      </c>
      <c r="AR14" s="86">
        <f>'Июль 2020'!AR14+'Август 2020'!AQ14</f>
        <v>0</v>
      </c>
      <c r="AS14" s="87" t="str">
        <f>'Январь 2020'!AW14</f>
        <v>Львов</v>
      </c>
      <c r="AT14" s="88" t="str">
        <f>'Январь 2020'!AX14</f>
        <v>TEAM09</v>
      </c>
      <c r="AU14" s="45">
        <f t="shared" si="5"/>
        <v>0</v>
      </c>
    </row>
    <row r="15" spans="1:47" ht="16.5" customHeight="1">
      <c r="A15" s="71">
        <f>'Январь 2020'!A15</f>
        <v>12</v>
      </c>
      <c r="B15" s="72" t="str">
        <f>'Январь 2020'!G15</f>
        <v>NAME012</v>
      </c>
      <c r="C15" s="73">
        <f>'Январь 2020'!B15</f>
        <v>40087</v>
      </c>
      <c r="D15" s="153"/>
      <c r="E15" s="153"/>
      <c r="F15" s="76"/>
      <c r="G15" s="76"/>
      <c r="H15" s="75"/>
      <c r="I15" s="79"/>
      <c r="J15" s="75"/>
      <c r="K15" s="153"/>
      <c r="L15" s="153"/>
      <c r="M15" s="76"/>
      <c r="N15" s="76"/>
      <c r="O15" s="75"/>
      <c r="P15" s="75"/>
      <c r="Q15" s="75"/>
      <c r="R15" s="153"/>
      <c r="S15" s="153"/>
      <c r="T15" s="76"/>
      <c r="U15" s="76"/>
      <c r="V15" s="75"/>
      <c r="W15" s="75"/>
      <c r="X15" s="75"/>
      <c r="Y15" s="153"/>
      <c r="Z15" s="153"/>
      <c r="AA15" s="153"/>
      <c r="AB15" s="265"/>
      <c r="AC15" s="79"/>
      <c r="AD15" s="79"/>
      <c r="AE15" s="79"/>
      <c r="AF15" s="153"/>
      <c r="AG15" s="153"/>
      <c r="AH15" s="76"/>
      <c r="AI15" s="80">
        <f t="shared" si="0"/>
        <v>0</v>
      </c>
      <c r="AJ15" s="81">
        <f>'Июль 2020'!AJ15-AI15</f>
        <v>0</v>
      </c>
      <c r="AK15" s="82">
        <f t="shared" si="1"/>
        <v>0</v>
      </c>
      <c r="AL15" s="83">
        <f>'Июль 2020'!AL15+AK15</f>
        <v>0</v>
      </c>
      <c r="AM15" s="82">
        <f t="shared" si="2"/>
        <v>0</v>
      </c>
      <c r="AN15" s="84">
        <f>'Июль 2020'!AN15+AM15</f>
        <v>0</v>
      </c>
      <c r="AO15" s="82">
        <f t="shared" si="3"/>
        <v>0</v>
      </c>
      <c r="AP15" s="85">
        <f>'Июль 2020'!AP15+'Август 2020'!AO15</f>
        <v>0</v>
      </c>
      <c r="AQ15" s="82">
        <f t="shared" si="4"/>
        <v>0</v>
      </c>
      <c r="AR15" s="86">
        <f>'Июль 2020'!AR15+'Август 2020'!AQ15</f>
        <v>0</v>
      </c>
      <c r="AS15" s="87" t="str">
        <f>'Январь 2020'!AW15</f>
        <v>Днепр1</v>
      </c>
      <c r="AT15" s="88" t="str">
        <f>'Январь 2020'!AX15</f>
        <v>TEAM10</v>
      </c>
      <c r="AU15" s="45">
        <f t="shared" si="5"/>
        <v>0</v>
      </c>
    </row>
    <row r="16" spans="1:47" ht="14.25" customHeight="1">
      <c r="A16" s="71">
        <f>'Январь 2020'!A16</f>
        <v>13</v>
      </c>
      <c r="B16" s="72" t="str">
        <f>'Январь 2020'!G16</f>
        <v>NAME013</v>
      </c>
      <c r="C16" s="73">
        <f>'Январь 2020'!B16</f>
        <v>43861</v>
      </c>
      <c r="D16" s="153"/>
      <c r="E16" s="153"/>
      <c r="F16" s="76"/>
      <c r="G16" s="76"/>
      <c r="H16" s="79"/>
      <c r="I16" s="79"/>
      <c r="J16" s="79"/>
      <c r="K16" s="153"/>
      <c r="L16" s="153"/>
      <c r="M16" s="76"/>
      <c r="N16" s="76"/>
      <c r="O16" s="75"/>
      <c r="P16" s="75"/>
      <c r="Q16" s="75"/>
      <c r="R16" s="153"/>
      <c r="S16" s="153"/>
      <c r="T16" s="76"/>
      <c r="U16" s="76"/>
      <c r="V16" s="75"/>
      <c r="W16" s="75"/>
      <c r="X16" s="75"/>
      <c r="Y16" s="153"/>
      <c r="Z16" s="153"/>
      <c r="AA16" s="153"/>
      <c r="AB16" s="265"/>
      <c r="AC16" s="79"/>
      <c r="AD16" s="79"/>
      <c r="AE16" s="79"/>
      <c r="AF16" s="153"/>
      <c r="AG16" s="153"/>
      <c r="AH16" s="76"/>
      <c r="AI16" s="80">
        <f t="shared" si="0"/>
        <v>0</v>
      </c>
      <c r="AJ16" s="81">
        <f>'Июль 2020'!AJ16-AI16</f>
        <v>0</v>
      </c>
      <c r="AK16" s="82">
        <f t="shared" si="1"/>
        <v>0</v>
      </c>
      <c r="AL16" s="83">
        <f>'Июль 2020'!AL16+AK16</f>
        <v>1</v>
      </c>
      <c r="AM16" s="82">
        <f t="shared" si="2"/>
        <v>0</v>
      </c>
      <c r="AN16" s="84">
        <f>'Июль 2020'!AN16+AM16</f>
        <v>0</v>
      </c>
      <c r="AO16" s="82">
        <f t="shared" si="3"/>
        <v>0</v>
      </c>
      <c r="AP16" s="85">
        <f>'Июль 2020'!AP16+'Август 2020'!AO16</f>
        <v>0</v>
      </c>
      <c r="AQ16" s="82">
        <f t="shared" si="4"/>
        <v>0</v>
      </c>
      <c r="AR16" s="86">
        <f>'Июль 2020'!AR16+'Август 2020'!AQ16</f>
        <v>0</v>
      </c>
      <c r="AS16" s="87" t="str">
        <f>'Январь 2020'!AW16</f>
        <v>Днепр2</v>
      </c>
      <c r="AT16" s="88" t="str">
        <f>'Январь 2020'!AX16</f>
        <v>TEAM11</v>
      </c>
      <c r="AU16" s="45">
        <f t="shared" si="5"/>
        <v>1</v>
      </c>
    </row>
    <row r="17" spans="1:47" ht="14.25" customHeight="1">
      <c r="A17" s="71">
        <f>'Январь 2020'!A17</f>
        <v>14</v>
      </c>
      <c r="B17" s="72" t="str">
        <f>'Январь 2020'!G17</f>
        <v>NAME014</v>
      </c>
      <c r="C17" s="73">
        <f>'Январь 2020'!B17</f>
        <v>43797</v>
      </c>
      <c r="D17" s="153"/>
      <c r="E17" s="153"/>
      <c r="F17" s="76"/>
      <c r="G17" s="76"/>
      <c r="H17" s="75"/>
      <c r="I17" s="75"/>
      <c r="J17" s="79"/>
      <c r="K17" s="153"/>
      <c r="L17" s="153"/>
      <c r="M17" s="76"/>
      <c r="N17" s="76"/>
      <c r="O17" s="75"/>
      <c r="P17" s="75"/>
      <c r="Q17" s="75"/>
      <c r="R17" s="153"/>
      <c r="S17" s="153"/>
      <c r="T17" s="76"/>
      <c r="U17" s="76"/>
      <c r="V17" s="75"/>
      <c r="W17" s="75"/>
      <c r="X17" s="75"/>
      <c r="Y17" s="153"/>
      <c r="Z17" s="153"/>
      <c r="AA17" s="153"/>
      <c r="AB17" s="265"/>
      <c r="AC17" s="75"/>
      <c r="AD17" s="75"/>
      <c r="AE17" s="75"/>
      <c r="AF17" s="153"/>
      <c r="AG17" s="153"/>
      <c r="AH17" s="76"/>
      <c r="AI17" s="80">
        <f t="shared" si="0"/>
        <v>0</v>
      </c>
      <c r="AJ17" s="81">
        <f>'Июль 2020'!AJ17-AI17</f>
        <v>20</v>
      </c>
      <c r="AK17" s="82">
        <f t="shared" si="1"/>
        <v>0</v>
      </c>
      <c r="AL17" s="83">
        <f>'Июль 2020'!AL17+AK17</f>
        <v>4</v>
      </c>
      <c r="AM17" s="82">
        <f t="shared" si="2"/>
        <v>0</v>
      </c>
      <c r="AN17" s="84">
        <f>'Июль 2020'!AN17+AM17</f>
        <v>6</v>
      </c>
      <c r="AO17" s="82">
        <f t="shared" si="3"/>
        <v>0</v>
      </c>
      <c r="AP17" s="85">
        <f>'Июль 2020'!AP17+'Август 2020'!AO17</f>
        <v>0</v>
      </c>
      <c r="AQ17" s="82">
        <f t="shared" si="4"/>
        <v>0</v>
      </c>
      <c r="AR17" s="86">
        <f>'Июль 2020'!AR17+'Август 2020'!AQ17</f>
        <v>0</v>
      </c>
      <c r="AS17" s="87" t="str">
        <f>'Январь 2020'!AW17</f>
        <v>Днепр1</v>
      </c>
      <c r="AT17" s="88" t="str">
        <f>'Январь 2020'!AX17</f>
        <v>TEAM02</v>
      </c>
      <c r="AU17" s="45">
        <f t="shared" si="5"/>
        <v>10</v>
      </c>
    </row>
    <row r="18" spans="1:47" ht="14.25" customHeight="1">
      <c r="A18" s="71">
        <f>'Январь 2020'!A18</f>
        <v>15</v>
      </c>
      <c r="B18" s="72" t="str">
        <f>'Январь 2020'!G18</f>
        <v>NAME015</v>
      </c>
      <c r="C18" s="73">
        <f>'Январь 2020'!B18</f>
        <v>42590</v>
      </c>
      <c r="D18" s="153"/>
      <c r="E18" s="153"/>
      <c r="F18" s="76"/>
      <c r="G18" s="76"/>
      <c r="H18" s="79"/>
      <c r="I18" s="75"/>
      <c r="J18" s="75"/>
      <c r="K18" s="153"/>
      <c r="L18" s="153"/>
      <c r="M18" s="76"/>
      <c r="N18" s="76"/>
      <c r="O18" s="75"/>
      <c r="P18" s="75"/>
      <c r="Q18" s="75"/>
      <c r="R18" s="153"/>
      <c r="S18" s="153"/>
      <c r="T18" s="76"/>
      <c r="U18" s="76"/>
      <c r="V18" s="75"/>
      <c r="W18" s="79"/>
      <c r="X18" s="75"/>
      <c r="Y18" s="153"/>
      <c r="Z18" s="153"/>
      <c r="AA18" s="153"/>
      <c r="AB18" s="265"/>
      <c r="AC18" s="75"/>
      <c r="AD18" s="75"/>
      <c r="AE18" s="79"/>
      <c r="AF18" s="153"/>
      <c r="AG18" s="153"/>
      <c r="AH18" s="76"/>
      <c r="AI18" s="80">
        <f t="shared" si="0"/>
        <v>0</v>
      </c>
      <c r="AJ18" s="81">
        <f>'Июль 2020'!AJ18-AI18</f>
        <v>33</v>
      </c>
      <c r="AK18" s="82">
        <f t="shared" si="1"/>
        <v>0</v>
      </c>
      <c r="AL18" s="83">
        <f>'Июль 2020'!AL18+AK18</f>
        <v>1</v>
      </c>
      <c r="AM18" s="82">
        <f t="shared" si="2"/>
        <v>0</v>
      </c>
      <c r="AN18" s="84">
        <f>'Июль 2020'!AN18+AM18</f>
        <v>0</v>
      </c>
      <c r="AO18" s="82">
        <f t="shared" si="3"/>
        <v>0</v>
      </c>
      <c r="AP18" s="85">
        <f>'Июль 2020'!AP18+'Август 2020'!AO18</f>
        <v>2</v>
      </c>
      <c r="AQ18" s="82">
        <f t="shared" si="4"/>
        <v>0</v>
      </c>
      <c r="AR18" s="86">
        <f>'Июль 2020'!AR18+'Август 2020'!AQ18</f>
        <v>5</v>
      </c>
      <c r="AS18" s="87" t="str">
        <f>'Январь 2020'!AW18</f>
        <v>Днепр2</v>
      </c>
      <c r="AT18" s="88" t="str">
        <f>'Январь 2020'!AX18</f>
        <v>TEAM12</v>
      </c>
      <c r="AU18" s="45">
        <f t="shared" si="5"/>
        <v>1</v>
      </c>
    </row>
    <row r="19" spans="1:47" ht="14.25" customHeight="1">
      <c r="A19" s="71">
        <f>'Январь 2020'!A19</f>
        <v>16</v>
      </c>
      <c r="B19" s="72" t="str">
        <f>'Январь 2020'!G19</f>
        <v>NAME016</v>
      </c>
      <c r="C19" s="73">
        <f>'Январь 2020'!B19</f>
        <v>43497</v>
      </c>
      <c r="D19" s="153"/>
      <c r="E19" s="153"/>
      <c r="F19" s="76"/>
      <c r="G19" s="76"/>
      <c r="H19" s="79"/>
      <c r="I19" s="75"/>
      <c r="J19" s="75"/>
      <c r="K19" s="153"/>
      <c r="L19" s="153"/>
      <c r="M19" s="76"/>
      <c r="N19" s="76"/>
      <c r="O19" s="75"/>
      <c r="P19" s="75"/>
      <c r="Q19" s="75"/>
      <c r="R19" s="153"/>
      <c r="S19" s="153"/>
      <c r="T19" s="76"/>
      <c r="U19" s="76"/>
      <c r="V19" s="75"/>
      <c r="W19" s="75"/>
      <c r="X19" s="75"/>
      <c r="Y19" s="153"/>
      <c r="Z19" s="153"/>
      <c r="AA19" s="153"/>
      <c r="AB19" s="265"/>
      <c r="AC19" s="75"/>
      <c r="AD19" s="75"/>
      <c r="AE19" s="75"/>
      <c r="AF19" s="153"/>
      <c r="AG19" s="153"/>
      <c r="AH19" s="76"/>
      <c r="AI19" s="80">
        <f t="shared" si="0"/>
        <v>0</v>
      </c>
      <c r="AJ19" s="81">
        <f>'Июль 2020'!AJ19-AI19</f>
        <v>7</v>
      </c>
      <c r="AK19" s="82">
        <f t="shared" si="1"/>
        <v>0</v>
      </c>
      <c r="AL19" s="83">
        <f>'Июль 2020'!AL19+AK19</f>
        <v>6</v>
      </c>
      <c r="AM19" s="82">
        <f t="shared" si="2"/>
        <v>0</v>
      </c>
      <c r="AN19" s="84">
        <f>'Июль 2020'!AN19+AM19</f>
        <v>0</v>
      </c>
      <c r="AO19" s="82">
        <f t="shared" si="3"/>
        <v>0</v>
      </c>
      <c r="AP19" s="85">
        <f>'Июль 2020'!AP19+'Август 2020'!AO19</f>
        <v>0</v>
      </c>
      <c r="AQ19" s="82">
        <f t="shared" si="4"/>
        <v>0</v>
      </c>
      <c r="AR19" s="86">
        <f>'Июль 2020'!AR19+'Август 2020'!AQ19</f>
        <v>0</v>
      </c>
      <c r="AS19" s="87" t="str">
        <f>'Январь 2020'!AW19</f>
        <v>Днепр1</v>
      </c>
      <c r="AT19" s="88" t="str">
        <f>'Январь 2020'!AX19</f>
        <v>TEAM13</v>
      </c>
      <c r="AU19" s="45">
        <f t="shared" si="5"/>
        <v>6</v>
      </c>
    </row>
    <row r="20" spans="1:47" ht="14.25" customHeight="1">
      <c r="A20" s="71">
        <f>'Январь 2020'!A20</f>
        <v>17</v>
      </c>
      <c r="B20" s="72" t="str">
        <f>'Январь 2020'!G20</f>
        <v>NAME017</v>
      </c>
      <c r="C20" s="73">
        <f>'Январь 2020'!B20</f>
        <v>41775</v>
      </c>
      <c r="D20" s="153"/>
      <c r="E20" s="153"/>
      <c r="F20" s="76"/>
      <c r="G20" s="76"/>
      <c r="H20" s="75"/>
      <c r="I20" s="75"/>
      <c r="J20" s="75"/>
      <c r="K20" s="153"/>
      <c r="L20" s="153"/>
      <c r="M20" s="76"/>
      <c r="N20" s="76"/>
      <c r="O20" s="75"/>
      <c r="P20" s="75"/>
      <c r="Q20" s="75"/>
      <c r="R20" s="153"/>
      <c r="S20" s="153"/>
      <c r="T20" s="76"/>
      <c r="U20" s="76"/>
      <c r="V20" s="75"/>
      <c r="W20" s="75"/>
      <c r="X20" s="75"/>
      <c r="Y20" s="153"/>
      <c r="Z20" s="153"/>
      <c r="AA20" s="153"/>
      <c r="AB20" s="265"/>
      <c r="AC20" s="75"/>
      <c r="AD20" s="75"/>
      <c r="AE20" s="75"/>
      <c r="AF20" s="153"/>
      <c r="AG20" s="153"/>
      <c r="AH20" s="76"/>
      <c r="AI20" s="80">
        <f t="shared" si="0"/>
        <v>0</v>
      </c>
      <c r="AJ20" s="81">
        <f>'Июль 2020'!AJ20-AI20</f>
        <v>25</v>
      </c>
      <c r="AK20" s="82">
        <f t="shared" si="1"/>
        <v>0</v>
      </c>
      <c r="AL20" s="83">
        <f>'Июль 2020'!AL20+AK20</f>
        <v>0</v>
      </c>
      <c r="AM20" s="82">
        <f t="shared" si="2"/>
        <v>0</v>
      </c>
      <c r="AN20" s="84">
        <f>'Июль 2020'!AN20+AM20</f>
        <v>0</v>
      </c>
      <c r="AO20" s="82">
        <f t="shared" si="3"/>
        <v>0</v>
      </c>
      <c r="AP20" s="85">
        <f>'Июль 2020'!AP20+'Август 2020'!AO20</f>
        <v>0</v>
      </c>
      <c r="AQ20" s="82">
        <f t="shared" si="4"/>
        <v>0</v>
      </c>
      <c r="AR20" s="86">
        <f>'Июль 2020'!AR20+'Август 2020'!AQ20</f>
        <v>0</v>
      </c>
      <c r="AS20" s="87" t="str">
        <f>'Январь 2020'!AW20</f>
        <v>Днепр1</v>
      </c>
      <c r="AT20" s="88" t="str">
        <f>'Январь 2020'!AX20</f>
        <v>TEAM04</v>
      </c>
      <c r="AU20" s="45">
        <f t="shared" si="5"/>
        <v>0</v>
      </c>
    </row>
    <row r="21" spans="1:47" ht="14.25" customHeight="1">
      <c r="A21" s="71">
        <f>'Январь 2020'!A21</f>
        <v>18</v>
      </c>
      <c r="B21" s="72" t="str">
        <f>'Январь 2020'!G21</f>
        <v>NAME018</v>
      </c>
      <c r="C21" s="73">
        <f>'Январь 2020'!B21</f>
        <v>43444</v>
      </c>
      <c r="D21" s="153"/>
      <c r="E21" s="153"/>
      <c r="F21" s="76"/>
      <c r="G21" s="76"/>
      <c r="H21" s="79"/>
      <c r="I21" s="79"/>
      <c r="J21" s="79"/>
      <c r="K21" s="153"/>
      <c r="L21" s="153"/>
      <c r="M21" s="76"/>
      <c r="N21" s="76"/>
      <c r="O21" s="75"/>
      <c r="P21" s="75"/>
      <c r="Q21" s="75"/>
      <c r="R21" s="153"/>
      <c r="S21" s="153"/>
      <c r="T21" s="76"/>
      <c r="U21" s="76"/>
      <c r="V21" s="75"/>
      <c r="W21" s="75"/>
      <c r="X21" s="75"/>
      <c r="Y21" s="153"/>
      <c r="Z21" s="153"/>
      <c r="AA21" s="153"/>
      <c r="AB21" s="265"/>
      <c r="AC21" s="75"/>
      <c r="AD21" s="75"/>
      <c r="AE21" s="75"/>
      <c r="AF21" s="153"/>
      <c r="AG21" s="153"/>
      <c r="AH21" s="76"/>
      <c r="AI21" s="80">
        <f t="shared" si="0"/>
        <v>0</v>
      </c>
      <c r="AJ21" s="81">
        <f>'Июль 2020'!AJ21-AI21</f>
        <v>21</v>
      </c>
      <c r="AK21" s="82">
        <f t="shared" si="1"/>
        <v>0</v>
      </c>
      <c r="AL21" s="83">
        <f>'Июль 2020'!AL21+AK21</f>
        <v>2</v>
      </c>
      <c r="AM21" s="82">
        <f t="shared" si="2"/>
        <v>0</v>
      </c>
      <c r="AN21" s="84">
        <f>'Июль 2020'!AN21+AM21</f>
        <v>0</v>
      </c>
      <c r="AO21" s="82">
        <f t="shared" si="3"/>
        <v>0</v>
      </c>
      <c r="AP21" s="85">
        <f>'Июль 2020'!AP21+'Август 2020'!AO21</f>
        <v>0</v>
      </c>
      <c r="AQ21" s="82">
        <f t="shared" si="4"/>
        <v>0</v>
      </c>
      <c r="AR21" s="86">
        <f>'Июль 2020'!AR21+'Август 2020'!AQ21</f>
        <v>0</v>
      </c>
      <c r="AS21" s="87" t="str">
        <f>'Январь 2020'!AW21</f>
        <v>Днепр2</v>
      </c>
      <c r="AT21" s="88" t="str">
        <f>'Январь 2020'!AX21</f>
        <v>TEAM12</v>
      </c>
      <c r="AU21" s="45">
        <f t="shared" si="5"/>
        <v>2</v>
      </c>
    </row>
    <row r="22" spans="1:47" ht="14.25" customHeight="1">
      <c r="A22" s="71">
        <f>'Январь 2020'!A22</f>
        <v>19</v>
      </c>
      <c r="B22" s="72" t="str">
        <f>'Январь 2020'!G22</f>
        <v>NAME019</v>
      </c>
      <c r="C22" s="73">
        <f>'Январь 2020'!B22</f>
        <v>43545</v>
      </c>
      <c r="D22" s="153"/>
      <c r="E22" s="153"/>
      <c r="F22" s="76"/>
      <c r="G22" s="76"/>
      <c r="H22" s="75"/>
      <c r="I22" s="75"/>
      <c r="J22" s="75"/>
      <c r="K22" s="153"/>
      <c r="L22" s="153"/>
      <c r="M22" s="76"/>
      <c r="N22" s="76"/>
      <c r="O22" s="75"/>
      <c r="P22" s="75"/>
      <c r="Q22" s="75"/>
      <c r="R22" s="153"/>
      <c r="S22" s="153"/>
      <c r="T22" s="76"/>
      <c r="U22" s="76"/>
      <c r="V22" s="75"/>
      <c r="W22" s="75"/>
      <c r="X22" s="75"/>
      <c r="Y22" s="153"/>
      <c r="Z22" s="153"/>
      <c r="AA22" s="153"/>
      <c r="AB22" s="265"/>
      <c r="AC22" s="75"/>
      <c r="AD22" s="79"/>
      <c r="AE22" s="79"/>
      <c r="AF22" s="153"/>
      <c r="AG22" s="153"/>
      <c r="AH22" s="76"/>
      <c r="AI22" s="80">
        <f t="shared" si="0"/>
        <v>0</v>
      </c>
      <c r="AJ22" s="81">
        <f>'Июль 2020'!AJ22-AI22</f>
        <v>6</v>
      </c>
      <c r="AK22" s="82">
        <f t="shared" si="1"/>
        <v>0</v>
      </c>
      <c r="AL22" s="83">
        <f>'Июль 2020'!AL22+AK22</f>
        <v>2</v>
      </c>
      <c r="AM22" s="82">
        <f t="shared" si="2"/>
        <v>0</v>
      </c>
      <c r="AN22" s="84">
        <f>'Июль 2020'!AN22+AM22</f>
        <v>0</v>
      </c>
      <c r="AO22" s="82">
        <f t="shared" si="3"/>
        <v>0</v>
      </c>
      <c r="AP22" s="85">
        <f>'Июль 2020'!AP22+'Август 2020'!AO22</f>
        <v>0</v>
      </c>
      <c r="AQ22" s="82">
        <f t="shared" si="4"/>
        <v>0</v>
      </c>
      <c r="AR22" s="86">
        <f>'Июль 2020'!AR22+'Август 2020'!AQ22</f>
        <v>0</v>
      </c>
      <c r="AS22" s="87" t="str">
        <f>'Январь 2020'!AW22</f>
        <v>Киев</v>
      </c>
      <c r="AT22" s="88" t="str">
        <f>'Январь 2020'!AX22</f>
        <v>TEAM14</v>
      </c>
      <c r="AU22" s="45">
        <f t="shared" si="5"/>
        <v>2</v>
      </c>
    </row>
    <row r="23" spans="1:47" ht="14.25" customHeight="1">
      <c r="A23" s="71">
        <f>'Январь 2020'!A23</f>
        <v>20</v>
      </c>
      <c r="B23" s="72" t="str">
        <f>'Январь 2020'!G23</f>
        <v>NAME020</v>
      </c>
      <c r="C23" s="73">
        <f>'Январь 2020'!B23</f>
        <v>40725</v>
      </c>
      <c r="D23" s="153"/>
      <c r="E23" s="153"/>
      <c r="F23" s="76"/>
      <c r="G23" s="76"/>
      <c r="H23" s="75"/>
      <c r="I23" s="75"/>
      <c r="J23" s="75"/>
      <c r="K23" s="153"/>
      <c r="L23" s="153"/>
      <c r="M23" s="76"/>
      <c r="N23" s="76"/>
      <c r="O23" s="79"/>
      <c r="P23" s="75"/>
      <c r="Q23" s="75"/>
      <c r="R23" s="153"/>
      <c r="S23" s="153"/>
      <c r="T23" s="76"/>
      <c r="U23" s="76"/>
      <c r="V23" s="75"/>
      <c r="W23" s="75"/>
      <c r="X23" s="75"/>
      <c r="Y23" s="153"/>
      <c r="Z23" s="153"/>
      <c r="AA23" s="153"/>
      <c r="AB23" s="265"/>
      <c r="AC23" s="75"/>
      <c r="AD23" s="75"/>
      <c r="AE23" s="75"/>
      <c r="AF23" s="153"/>
      <c r="AG23" s="153"/>
      <c r="AH23" s="76"/>
      <c r="AI23" s="80">
        <f t="shared" si="0"/>
        <v>0</v>
      </c>
      <c r="AJ23" s="81">
        <f>'Июль 2020'!AJ23-AI23</f>
        <v>46</v>
      </c>
      <c r="AK23" s="82">
        <f t="shared" si="1"/>
        <v>0</v>
      </c>
      <c r="AL23" s="83">
        <f>'Июль 2020'!AL23+AK23</f>
        <v>0</v>
      </c>
      <c r="AM23" s="82">
        <f t="shared" si="2"/>
        <v>0</v>
      </c>
      <c r="AN23" s="84">
        <f>'Июль 2020'!AN23+AM23</f>
        <v>0</v>
      </c>
      <c r="AO23" s="82">
        <f t="shared" si="3"/>
        <v>0</v>
      </c>
      <c r="AP23" s="85">
        <f>'Июль 2020'!AP23+'Август 2020'!AO23</f>
        <v>0</v>
      </c>
      <c r="AQ23" s="82">
        <f t="shared" si="4"/>
        <v>0</v>
      </c>
      <c r="AR23" s="86">
        <f>'Июль 2020'!AR23+'Август 2020'!AQ23</f>
        <v>0</v>
      </c>
      <c r="AS23" s="87" t="str">
        <f>'Январь 2020'!AW23</f>
        <v>Днепр1</v>
      </c>
      <c r="AT23" s="88" t="str">
        <f>'Январь 2020'!AX23</f>
        <v>TEAM04</v>
      </c>
      <c r="AU23" s="45">
        <f t="shared" si="5"/>
        <v>0</v>
      </c>
    </row>
    <row r="24" spans="1:47" ht="14.25" customHeight="1">
      <c r="A24" s="71">
        <f>'Январь 2020'!A24</f>
        <v>21</v>
      </c>
      <c r="B24" s="72" t="str">
        <f>'Январь 2020'!G24</f>
        <v>NAME021</v>
      </c>
      <c r="C24" s="73">
        <f>'Январь 2020'!B24</f>
        <v>43545</v>
      </c>
      <c r="D24" s="153"/>
      <c r="E24" s="153"/>
      <c r="F24" s="76"/>
      <c r="G24" s="76"/>
      <c r="H24" s="75"/>
      <c r="I24" s="75"/>
      <c r="J24" s="75"/>
      <c r="K24" s="153"/>
      <c r="L24" s="153"/>
      <c r="M24" s="76"/>
      <c r="N24" s="76"/>
      <c r="O24" s="75"/>
      <c r="P24" s="75"/>
      <c r="Q24" s="75"/>
      <c r="R24" s="153"/>
      <c r="S24" s="153"/>
      <c r="T24" s="76"/>
      <c r="U24" s="76"/>
      <c r="V24" s="75"/>
      <c r="W24" s="75"/>
      <c r="X24" s="75"/>
      <c r="Y24" s="153"/>
      <c r="Z24" s="153"/>
      <c r="AA24" s="153"/>
      <c r="AB24" s="265"/>
      <c r="AC24" s="75"/>
      <c r="AD24" s="75"/>
      <c r="AE24" s="75"/>
      <c r="AF24" s="153"/>
      <c r="AG24" s="153"/>
      <c r="AH24" s="76"/>
      <c r="AI24" s="80">
        <f t="shared" si="0"/>
        <v>0</v>
      </c>
      <c r="AJ24" s="81">
        <f>'Июль 2020'!AJ24-AI24</f>
        <v>15</v>
      </c>
      <c r="AK24" s="82">
        <f t="shared" si="1"/>
        <v>0</v>
      </c>
      <c r="AL24" s="83">
        <f>'Июль 2020'!AL24+AK24</f>
        <v>0</v>
      </c>
      <c r="AM24" s="82">
        <f t="shared" si="2"/>
        <v>0</v>
      </c>
      <c r="AN24" s="84">
        <f>'Июль 2020'!AN24+AM24</f>
        <v>0</v>
      </c>
      <c r="AO24" s="82">
        <f t="shared" si="3"/>
        <v>0</v>
      </c>
      <c r="AP24" s="85">
        <f>'Июль 2020'!AP24+'Август 2020'!AO24</f>
        <v>0</v>
      </c>
      <c r="AQ24" s="82">
        <f t="shared" si="4"/>
        <v>0</v>
      </c>
      <c r="AR24" s="86">
        <f>'Июль 2020'!AR24+'Август 2020'!AQ24</f>
        <v>0</v>
      </c>
      <c r="AS24" s="87" t="str">
        <f>'Январь 2020'!AW24</f>
        <v>Днепр1</v>
      </c>
      <c r="AT24" s="88" t="str">
        <f>'Январь 2020'!AX24</f>
        <v>TEAM15</v>
      </c>
      <c r="AU24" s="45">
        <f t="shared" si="5"/>
        <v>0</v>
      </c>
    </row>
    <row r="25" spans="1:47" ht="14.25" customHeight="1">
      <c r="A25" s="71">
        <f>'Январь 2020'!A25</f>
        <v>22</v>
      </c>
      <c r="B25" s="72" t="str">
        <f>'Январь 2020'!G25</f>
        <v>NAME022</v>
      </c>
      <c r="C25" s="73">
        <f>'Январь 2020'!B25</f>
        <v>43545</v>
      </c>
      <c r="D25" s="153"/>
      <c r="E25" s="153"/>
      <c r="F25" s="76"/>
      <c r="G25" s="76"/>
      <c r="H25" s="79"/>
      <c r="I25" s="75"/>
      <c r="J25" s="75"/>
      <c r="K25" s="153"/>
      <c r="L25" s="153"/>
      <c r="M25" s="76"/>
      <c r="N25" s="76"/>
      <c r="O25" s="75"/>
      <c r="P25" s="75"/>
      <c r="Q25" s="75"/>
      <c r="R25" s="153"/>
      <c r="S25" s="153"/>
      <c r="T25" s="76"/>
      <c r="U25" s="76"/>
      <c r="V25" s="79"/>
      <c r="W25" s="75"/>
      <c r="X25" s="75"/>
      <c r="Y25" s="153"/>
      <c r="Z25" s="153"/>
      <c r="AA25" s="153"/>
      <c r="AB25" s="265"/>
      <c r="AC25" s="75"/>
      <c r="AD25" s="75"/>
      <c r="AE25" s="75"/>
      <c r="AF25" s="153"/>
      <c r="AG25" s="153"/>
      <c r="AH25" s="76"/>
      <c r="AI25" s="80">
        <f t="shared" si="0"/>
        <v>0</v>
      </c>
      <c r="AJ25" s="81">
        <f>'Июль 2020'!AJ25-AI25</f>
        <v>18</v>
      </c>
      <c r="AK25" s="82">
        <f t="shared" si="1"/>
        <v>0</v>
      </c>
      <c r="AL25" s="83">
        <f>'Июль 2020'!AL25+AK25</f>
        <v>0</v>
      </c>
      <c r="AM25" s="82">
        <f t="shared" si="2"/>
        <v>0</v>
      </c>
      <c r="AN25" s="84">
        <f>'Июль 2020'!AN25+AM25</f>
        <v>0</v>
      </c>
      <c r="AO25" s="82">
        <f t="shared" si="3"/>
        <v>0</v>
      </c>
      <c r="AP25" s="85">
        <f>'Июль 2020'!AP25+'Август 2020'!AO25</f>
        <v>1</v>
      </c>
      <c r="AQ25" s="82">
        <f t="shared" si="4"/>
        <v>0</v>
      </c>
      <c r="AR25" s="86">
        <f>'Июль 2020'!AR25+'Август 2020'!AQ25</f>
        <v>0</v>
      </c>
      <c r="AS25" s="87" t="str">
        <f>'Январь 2020'!AW25</f>
        <v>Днепр1</v>
      </c>
      <c r="AT25" s="88" t="str">
        <f>'Январь 2020'!AX25</f>
        <v>TEAM16</v>
      </c>
      <c r="AU25" s="45">
        <f t="shared" si="5"/>
        <v>0</v>
      </c>
    </row>
    <row r="26" spans="1:47" ht="14.25" customHeight="1">
      <c r="A26" s="71">
        <f>'Январь 2020'!A26</f>
        <v>23</v>
      </c>
      <c r="B26" s="72" t="str">
        <f>'Январь 2020'!G26</f>
        <v>NAME023</v>
      </c>
      <c r="C26" s="73">
        <f>'Январь 2020'!B26</f>
        <v>42900</v>
      </c>
      <c r="D26" s="153"/>
      <c r="E26" s="153"/>
      <c r="F26" s="76"/>
      <c r="G26" s="76"/>
      <c r="H26" s="75"/>
      <c r="I26" s="75"/>
      <c r="J26" s="75"/>
      <c r="K26" s="153"/>
      <c r="L26" s="153"/>
      <c r="M26" s="76"/>
      <c r="N26" s="76"/>
      <c r="O26" s="75"/>
      <c r="P26" s="75"/>
      <c r="Q26" s="75"/>
      <c r="R26" s="153"/>
      <c r="S26" s="153"/>
      <c r="T26" s="76"/>
      <c r="U26" s="76"/>
      <c r="V26" s="75"/>
      <c r="W26" s="75"/>
      <c r="X26" s="75"/>
      <c r="Y26" s="153"/>
      <c r="Z26" s="153"/>
      <c r="AA26" s="153"/>
      <c r="AB26" s="265"/>
      <c r="AC26" s="75"/>
      <c r="AD26" s="79"/>
      <c r="AE26" s="79"/>
      <c r="AF26" s="153"/>
      <c r="AG26" s="153"/>
      <c r="AH26" s="76"/>
      <c r="AI26" s="80">
        <f t="shared" si="0"/>
        <v>0</v>
      </c>
      <c r="AJ26" s="81">
        <f>'Июль 2020'!AJ26-AI26</f>
        <v>19</v>
      </c>
      <c r="AK26" s="82">
        <f t="shared" si="1"/>
        <v>0</v>
      </c>
      <c r="AL26" s="83">
        <f>'Июль 2020'!AL26+AK26</f>
        <v>1</v>
      </c>
      <c r="AM26" s="82">
        <f t="shared" si="2"/>
        <v>0</v>
      </c>
      <c r="AN26" s="84">
        <f>'Июль 2020'!AN26+AM26</f>
        <v>0</v>
      </c>
      <c r="AO26" s="82">
        <f t="shared" si="3"/>
        <v>0</v>
      </c>
      <c r="AP26" s="85">
        <f>'Июль 2020'!AP26+'Август 2020'!AO26</f>
        <v>2</v>
      </c>
      <c r="AQ26" s="82">
        <f t="shared" si="4"/>
        <v>0</v>
      </c>
      <c r="AR26" s="86">
        <f>'Июль 2020'!AR26+'Август 2020'!AQ26</f>
        <v>0</v>
      </c>
      <c r="AS26" s="87" t="str">
        <f>'Январь 2020'!AW26</f>
        <v>Днепр2</v>
      </c>
      <c r="AT26" s="88" t="str">
        <f>'Январь 2020'!AX26</f>
        <v>TEAM03</v>
      </c>
      <c r="AU26" s="45">
        <f t="shared" si="5"/>
        <v>1</v>
      </c>
    </row>
    <row r="27" spans="1:47" ht="14.25" customHeight="1">
      <c r="A27" s="71">
        <f>'Январь 2020'!A27</f>
        <v>24</v>
      </c>
      <c r="B27" s="72" t="str">
        <f>'Январь 2020'!G27</f>
        <v>NAME024</v>
      </c>
      <c r="C27" s="73">
        <f>'Январь 2020'!B27</f>
        <v>40725</v>
      </c>
      <c r="D27" s="153"/>
      <c r="E27" s="153"/>
      <c r="F27" s="76"/>
      <c r="G27" s="76"/>
      <c r="H27" s="79"/>
      <c r="I27" s="75"/>
      <c r="J27" s="75"/>
      <c r="K27" s="153"/>
      <c r="L27" s="153"/>
      <c r="M27" s="76"/>
      <c r="N27" s="76"/>
      <c r="O27" s="75"/>
      <c r="P27" s="75"/>
      <c r="Q27" s="75"/>
      <c r="R27" s="153"/>
      <c r="S27" s="153"/>
      <c r="T27" s="76"/>
      <c r="U27" s="76"/>
      <c r="V27" s="75"/>
      <c r="W27" s="75"/>
      <c r="X27" s="75"/>
      <c r="Y27" s="153"/>
      <c r="Z27" s="153"/>
      <c r="AA27" s="153"/>
      <c r="AB27" s="265"/>
      <c r="AC27" s="75"/>
      <c r="AD27" s="75"/>
      <c r="AE27" s="75"/>
      <c r="AF27" s="153"/>
      <c r="AG27" s="153"/>
      <c r="AH27" s="76"/>
      <c r="AI27" s="80">
        <f t="shared" si="0"/>
        <v>0</v>
      </c>
      <c r="AJ27" s="81">
        <f>'Июль 2020'!AJ27-AI27</f>
        <v>65</v>
      </c>
      <c r="AK27" s="82">
        <f t="shared" si="1"/>
        <v>0</v>
      </c>
      <c r="AL27" s="83">
        <f>'Июль 2020'!AL27+AK27</f>
        <v>1</v>
      </c>
      <c r="AM27" s="82">
        <f t="shared" si="2"/>
        <v>0</v>
      </c>
      <c r="AN27" s="84">
        <f>'Июль 2020'!AN27+AM27</f>
        <v>0</v>
      </c>
      <c r="AO27" s="82">
        <f t="shared" si="3"/>
        <v>0</v>
      </c>
      <c r="AP27" s="85">
        <f>'Июль 2020'!AP27+'Август 2020'!AO27</f>
        <v>0</v>
      </c>
      <c r="AQ27" s="82">
        <f t="shared" si="4"/>
        <v>0</v>
      </c>
      <c r="AR27" s="86">
        <f>'Июль 2020'!AR27+'Август 2020'!AQ27</f>
        <v>0</v>
      </c>
      <c r="AS27" s="87" t="str">
        <f>'Январь 2020'!AW27</f>
        <v>Днепр1</v>
      </c>
      <c r="AT27" s="88" t="str">
        <f>'Январь 2020'!AX27</f>
        <v>TEAM17</v>
      </c>
      <c r="AU27" s="45">
        <f t="shared" si="5"/>
        <v>1</v>
      </c>
    </row>
    <row r="28" spans="1:47" ht="14.25" customHeight="1">
      <c r="A28" s="71">
        <f>'Январь 2020'!A28</f>
        <v>25</v>
      </c>
      <c r="B28" s="72" t="str">
        <f>'Январь 2020'!G28</f>
        <v>NAME025</v>
      </c>
      <c r="C28" s="73">
        <f>'Январь 2020'!B28</f>
        <v>43630</v>
      </c>
      <c r="D28" s="153"/>
      <c r="E28" s="153"/>
      <c r="F28" s="76"/>
      <c r="G28" s="76"/>
      <c r="H28" s="75"/>
      <c r="I28" s="79"/>
      <c r="J28" s="79"/>
      <c r="K28" s="153"/>
      <c r="L28" s="153"/>
      <c r="M28" s="76"/>
      <c r="N28" s="76"/>
      <c r="O28" s="79"/>
      <c r="P28" s="79"/>
      <c r="Q28" s="75"/>
      <c r="R28" s="153"/>
      <c r="S28" s="153"/>
      <c r="T28" s="76"/>
      <c r="U28" s="76"/>
      <c r="V28" s="75"/>
      <c r="W28" s="75"/>
      <c r="X28" s="75"/>
      <c r="Y28" s="153"/>
      <c r="Z28" s="153"/>
      <c r="AA28" s="153"/>
      <c r="AB28" s="265"/>
      <c r="AC28" s="75"/>
      <c r="AD28" s="75"/>
      <c r="AE28" s="75"/>
      <c r="AF28" s="153"/>
      <c r="AG28" s="153"/>
      <c r="AH28" s="76"/>
      <c r="AI28" s="80">
        <f t="shared" si="0"/>
        <v>0</v>
      </c>
      <c r="AJ28" s="81">
        <f>'Июль 2020'!AJ28-AI28</f>
        <v>11</v>
      </c>
      <c r="AK28" s="82">
        <f t="shared" si="1"/>
        <v>0</v>
      </c>
      <c r="AL28" s="83">
        <f>'Июль 2020'!AL28+AK28</f>
        <v>0</v>
      </c>
      <c r="AM28" s="82">
        <f t="shared" si="2"/>
        <v>0</v>
      </c>
      <c r="AN28" s="84">
        <f>'Июль 2020'!AN28+AM28</f>
        <v>0</v>
      </c>
      <c r="AO28" s="82">
        <f t="shared" si="3"/>
        <v>0</v>
      </c>
      <c r="AP28" s="85">
        <f>'Июль 2020'!AP28+'Август 2020'!AO28</f>
        <v>0</v>
      </c>
      <c r="AQ28" s="82">
        <f t="shared" si="4"/>
        <v>0</v>
      </c>
      <c r="AR28" s="86">
        <f>'Июль 2020'!AR28+'Август 2020'!AQ28</f>
        <v>0</v>
      </c>
      <c r="AS28" s="87" t="str">
        <f>'Январь 2020'!AW28</f>
        <v>Днепр1</v>
      </c>
      <c r="AT28" s="88" t="str">
        <f>'Январь 2020'!AX28</f>
        <v>TEAM18</v>
      </c>
      <c r="AU28" s="45">
        <f t="shared" si="5"/>
        <v>0</v>
      </c>
    </row>
    <row r="29" spans="1:47" ht="14.25" customHeight="1">
      <c r="A29" s="71">
        <f>'Январь 2020'!A29</f>
        <v>26</v>
      </c>
      <c r="B29" s="72" t="str">
        <f>'Январь 2020'!G29</f>
        <v>NAME026</v>
      </c>
      <c r="C29" s="73">
        <f>'Январь 2020'!B29</f>
        <v>43546</v>
      </c>
      <c r="D29" s="153"/>
      <c r="E29" s="153"/>
      <c r="F29" s="76"/>
      <c r="G29" s="76"/>
      <c r="H29" s="75"/>
      <c r="I29" s="75"/>
      <c r="J29" s="75"/>
      <c r="K29" s="153"/>
      <c r="L29" s="153"/>
      <c r="M29" s="76"/>
      <c r="N29" s="76"/>
      <c r="O29" s="75"/>
      <c r="P29" s="75"/>
      <c r="Q29" s="75"/>
      <c r="R29" s="153"/>
      <c r="S29" s="153"/>
      <c r="T29" s="76"/>
      <c r="U29" s="76"/>
      <c r="V29" s="75"/>
      <c r="W29" s="75"/>
      <c r="X29" s="75"/>
      <c r="Y29" s="153"/>
      <c r="Z29" s="153"/>
      <c r="AA29" s="153"/>
      <c r="AB29" s="265"/>
      <c r="AC29" s="75"/>
      <c r="AD29" s="75"/>
      <c r="AE29" s="75"/>
      <c r="AF29" s="153"/>
      <c r="AG29" s="153"/>
      <c r="AH29" s="76"/>
      <c r="AI29" s="80">
        <f t="shared" si="0"/>
        <v>0</v>
      </c>
      <c r="AJ29" s="81">
        <f>'Июль 2020'!AJ29-AI29</f>
        <v>-3</v>
      </c>
      <c r="AK29" s="82">
        <f t="shared" si="1"/>
        <v>0</v>
      </c>
      <c r="AL29" s="83">
        <f>'Июль 2020'!AL29+AK29</f>
        <v>0</v>
      </c>
      <c r="AM29" s="82">
        <f t="shared" si="2"/>
        <v>0</v>
      </c>
      <c r="AN29" s="84">
        <f>'Июль 2020'!AN29+AM29</f>
        <v>0</v>
      </c>
      <c r="AO29" s="82">
        <f t="shared" si="3"/>
        <v>0</v>
      </c>
      <c r="AP29" s="85">
        <f>'Июль 2020'!AP29+'Август 2020'!AO29</f>
        <v>1</v>
      </c>
      <c r="AQ29" s="82">
        <f t="shared" si="4"/>
        <v>0</v>
      </c>
      <c r="AR29" s="86">
        <f>'Июль 2020'!AR29+'Август 2020'!AQ29</f>
        <v>0</v>
      </c>
      <c r="AS29" s="87" t="str">
        <f>'Январь 2020'!AW29</f>
        <v>Днепр1</v>
      </c>
      <c r="AT29" s="88" t="str">
        <f>'Январь 2020'!AX29</f>
        <v>TEAM16</v>
      </c>
      <c r="AU29" s="45">
        <f t="shared" si="5"/>
        <v>0</v>
      </c>
    </row>
    <row r="30" spans="1:47" ht="14.25" customHeight="1">
      <c r="A30" s="71">
        <f>'Январь 2020'!A30</f>
        <v>27</v>
      </c>
      <c r="B30" s="72" t="str">
        <f>'Январь 2020'!G30</f>
        <v>NAME027</v>
      </c>
      <c r="C30" s="73">
        <f>'Январь 2020'!B30</f>
        <v>43606</v>
      </c>
      <c r="D30" s="190"/>
      <c r="E30" s="190"/>
      <c r="F30" s="76"/>
      <c r="G30" s="76"/>
      <c r="H30" s="75"/>
      <c r="I30" s="75"/>
      <c r="J30" s="75"/>
      <c r="K30" s="190"/>
      <c r="L30" s="190"/>
      <c r="M30" s="76"/>
      <c r="N30" s="76"/>
      <c r="O30" s="75"/>
      <c r="P30" s="75"/>
      <c r="Q30" s="75"/>
      <c r="R30" s="190"/>
      <c r="S30" s="190"/>
      <c r="T30" s="76"/>
      <c r="U30" s="76"/>
      <c r="V30" s="79"/>
      <c r="W30" s="75"/>
      <c r="X30" s="75"/>
      <c r="Y30" s="190"/>
      <c r="Z30" s="190"/>
      <c r="AA30" s="190"/>
      <c r="AB30" s="266"/>
      <c r="AC30" s="75"/>
      <c r="AD30" s="75"/>
      <c r="AE30" s="75"/>
      <c r="AF30" s="190"/>
      <c r="AG30" s="190"/>
      <c r="AH30" s="76"/>
      <c r="AI30" s="80">
        <f t="shared" si="0"/>
        <v>0</v>
      </c>
      <c r="AJ30" s="81">
        <f>'Июль 2020'!AJ30-AI30</f>
        <v>10</v>
      </c>
      <c r="AK30" s="82">
        <f t="shared" si="1"/>
        <v>0</v>
      </c>
      <c r="AL30" s="83">
        <f>'Июль 2020'!AL30+AK30</f>
        <v>1</v>
      </c>
      <c r="AM30" s="82">
        <f t="shared" si="2"/>
        <v>0</v>
      </c>
      <c r="AN30" s="84">
        <f>'Июль 2020'!AN30+AM30</f>
        <v>0</v>
      </c>
      <c r="AO30" s="82">
        <f t="shared" si="3"/>
        <v>0</v>
      </c>
      <c r="AP30" s="85">
        <f>'Июль 2020'!AP30+'Август 2020'!AO30</f>
        <v>1</v>
      </c>
      <c r="AQ30" s="82">
        <f t="shared" si="4"/>
        <v>0</v>
      </c>
      <c r="AR30" s="86">
        <f>'Июль 2020'!AR30+'Август 2020'!AQ30</f>
        <v>0</v>
      </c>
      <c r="AS30" s="87" t="str">
        <f>'Январь 2020'!AW30</f>
        <v>Киев</v>
      </c>
      <c r="AT30" s="88" t="str">
        <f>'Январь 2020'!AX30</f>
        <v>TEAM19</v>
      </c>
      <c r="AU30" s="45">
        <f t="shared" si="5"/>
        <v>1</v>
      </c>
    </row>
    <row r="31" spans="1:47" ht="14.25" customHeight="1">
      <c r="A31" s="71">
        <f>'Январь 2020'!A31</f>
        <v>28</v>
      </c>
      <c r="B31" s="72" t="str">
        <f>'Январь 2020'!G31</f>
        <v>NAME028</v>
      </c>
      <c r="C31" s="73">
        <f>'Январь 2020'!B31</f>
        <v>41365</v>
      </c>
      <c r="D31" s="153"/>
      <c r="E31" s="153"/>
      <c r="F31" s="76"/>
      <c r="G31" s="76"/>
      <c r="H31" s="75"/>
      <c r="I31" s="75"/>
      <c r="J31" s="75"/>
      <c r="K31" s="153"/>
      <c r="L31" s="153"/>
      <c r="M31" s="76"/>
      <c r="N31" s="76"/>
      <c r="O31" s="75"/>
      <c r="P31" s="75"/>
      <c r="Q31" s="75"/>
      <c r="R31" s="153"/>
      <c r="S31" s="153"/>
      <c r="T31" s="76"/>
      <c r="U31" s="76"/>
      <c r="V31" s="75"/>
      <c r="W31" s="75"/>
      <c r="X31" s="75"/>
      <c r="Y31" s="153"/>
      <c r="Z31" s="153"/>
      <c r="AA31" s="153"/>
      <c r="AB31" s="265"/>
      <c r="AC31" s="75"/>
      <c r="AD31" s="75"/>
      <c r="AE31" s="75"/>
      <c r="AF31" s="153"/>
      <c r="AG31" s="153"/>
      <c r="AH31" s="76"/>
      <c r="AI31" s="80">
        <f t="shared" si="0"/>
        <v>0</v>
      </c>
      <c r="AJ31" s="81">
        <f>'Июль 2020'!AJ31-AI31</f>
        <v>16</v>
      </c>
      <c r="AK31" s="82">
        <f t="shared" si="1"/>
        <v>0</v>
      </c>
      <c r="AL31" s="83">
        <f>'Июль 2020'!AL31+AK31</f>
        <v>2</v>
      </c>
      <c r="AM31" s="82">
        <f t="shared" si="2"/>
        <v>0</v>
      </c>
      <c r="AN31" s="84">
        <f>'Июль 2020'!AN31+AM31</f>
        <v>0</v>
      </c>
      <c r="AO31" s="82">
        <f t="shared" si="3"/>
        <v>0</v>
      </c>
      <c r="AP31" s="85">
        <f>'Июль 2020'!AP31+'Август 2020'!AO31</f>
        <v>3</v>
      </c>
      <c r="AQ31" s="82">
        <f t="shared" si="4"/>
        <v>0</v>
      </c>
      <c r="AR31" s="86">
        <f>'Июль 2020'!AR31+'Август 2020'!AQ31</f>
        <v>0</v>
      </c>
      <c r="AS31" s="87" t="str">
        <f>'Январь 2020'!AW31</f>
        <v>Днепр2</v>
      </c>
      <c r="AT31" s="88" t="str">
        <f>'Январь 2020'!AX31</f>
        <v xml:space="preserve">
TEAM03</v>
      </c>
      <c r="AU31" s="45">
        <f t="shared" si="5"/>
        <v>2</v>
      </c>
    </row>
    <row r="32" spans="1:47" ht="14.25" customHeight="1">
      <c r="A32" s="71">
        <f>'Январь 2020'!A32</f>
        <v>29</v>
      </c>
      <c r="B32" s="72" t="str">
        <f>'Январь 2020'!G32</f>
        <v>NAME029</v>
      </c>
      <c r="C32" s="73">
        <f>'Январь 2020'!B32</f>
        <v>40057</v>
      </c>
      <c r="D32" s="153"/>
      <c r="E32" s="153"/>
      <c r="F32" s="76"/>
      <c r="G32" s="76"/>
      <c r="H32" s="79"/>
      <c r="I32" s="79"/>
      <c r="J32" s="79"/>
      <c r="K32" s="153"/>
      <c r="L32" s="153"/>
      <c r="M32" s="76"/>
      <c r="N32" s="76"/>
      <c r="O32" s="79"/>
      <c r="P32" s="79"/>
      <c r="Q32" s="79"/>
      <c r="R32" s="153"/>
      <c r="S32" s="153"/>
      <c r="T32" s="76"/>
      <c r="U32" s="76"/>
      <c r="V32" s="79"/>
      <c r="W32" s="79"/>
      <c r="X32" s="79"/>
      <c r="Y32" s="153"/>
      <c r="Z32" s="153"/>
      <c r="AA32" s="153"/>
      <c r="AB32" s="265"/>
      <c r="AC32" s="75"/>
      <c r="AD32" s="79"/>
      <c r="AE32" s="79"/>
      <c r="AF32" s="153"/>
      <c r="AG32" s="153"/>
      <c r="AH32" s="76"/>
      <c r="AI32" s="80">
        <f t="shared" si="0"/>
        <v>0</v>
      </c>
      <c r="AJ32" s="81">
        <f>'Июль 2020'!AJ32-AI32</f>
        <v>43</v>
      </c>
      <c r="AK32" s="82">
        <f t="shared" si="1"/>
        <v>0</v>
      </c>
      <c r="AL32" s="83">
        <f>'Июль 2020'!AL32+AK32</f>
        <v>0</v>
      </c>
      <c r="AM32" s="82">
        <f t="shared" si="2"/>
        <v>0</v>
      </c>
      <c r="AN32" s="84">
        <f>'Июль 2020'!AN32+AM32</f>
        <v>0</v>
      </c>
      <c r="AO32" s="82">
        <f t="shared" si="3"/>
        <v>0</v>
      </c>
      <c r="AP32" s="85">
        <f>'Июль 2020'!AP32+'Август 2020'!AO32</f>
        <v>1</v>
      </c>
      <c r="AQ32" s="82">
        <f t="shared" si="4"/>
        <v>0</v>
      </c>
      <c r="AR32" s="86">
        <f>'Июль 2020'!AR32+'Август 2020'!AQ32</f>
        <v>0</v>
      </c>
      <c r="AS32" s="87" t="str">
        <f>'Январь 2020'!AW32</f>
        <v>Днепр1</v>
      </c>
      <c r="AT32" s="88" t="str">
        <f>'Январь 2020'!AX32</f>
        <v>TEAM18</v>
      </c>
      <c r="AU32" s="45">
        <f t="shared" si="5"/>
        <v>0</v>
      </c>
    </row>
    <row r="33" spans="1:47" ht="14.25" customHeight="1">
      <c r="A33" s="71">
        <f>'Январь 2020'!A33</f>
        <v>30</v>
      </c>
      <c r="B33" s="72" t="str">
        <f>'Январь 2020'!G33</f>
        <v>NAME030</v>
      </c>
      <c r="C33" s="73">
        <f>'Январь 2020'!B33</f>
        <v>42676</v>
      </c>
      <c r="D33" s="153"/>
      <c r="E33" s="153"/>
      <c r="F33" s="76"/>
      <c r="G33" s="76"/>
      <c r="H33" s="79"/>
      <c r="I33" s="75"/>
      <c r="J33" s="75"/>
      <c r="K33" s="153"/>
      <c r="L33" s="153"/>
      <c r="M33" s="76"/>
      <c r="N33" s="76"/>
      <c r="O33" s="75"/>
      <c r="P33" s="75"/>
      <c r="Q33" s="75"/>
      <c r="R33" s="153"/>
      <c r="S33" s="153"/>
      <c r="T33" s="76"/>
      <c r="U33" s="76"/>
      <c r="V33" s="75"/>
      <c r="W33" s="75"/>
      <c r="X33" s="75"/>
      <c r="Y33" s="153"/>
      <c r="Z33" s="153"/>
      <c r="AA33" s="153"/>
      <c r="AB33" s="265"/>
      <c r="AC33" s="75"/>
      <c r="AD33" s="75"/>
      <c r="AE33" s="75"/>
      <c r="AF33" s="153"/>
      <c r="AG33" s="153"/>
      <c r="AH33" s="76"/>
      <c r="AI33" s="80">
        <f t="shared" si="0"/>
        <v>0</v>
      </c>
      <c r="AJ33" s="81">
        <f>'Июль 2020'!AJ33-AI33</f>
        <v>20</v>
      </c>
      <c r="AK33" s="82">
        <f t="shared" si="1"/>
        <v>0</v>
      </c>
      <c r="AL33" s="83">
        <f>'Июль 2020'!AL33+AK33</f>
        <v>0</v>
      </c>
      <c r="AM33" s="82">
        <f t="shared" si="2"/>
        <v>0</v>
      </c>
      <c r="AN33" s="84">
        <f>'Июль 2020'!AN33+AM33</f>
        <v>0</v>
      </c>
      <c r="AO33" s="82">
        <f t="shared" si="3"/>
        <v>0</v>
      </c>
      <c r="AP33" s="85">
        <f>'Июль 2020'!AP33+'Август 2020'!AO33</f>
        <v>0</v>
      </c>
      <c r="AQ33" s="82">
        <f t="shared" si="4"/>
        <v>0</v>
      </c>
      <c r="AR33" s="86">
        <f>'Июль 2020'!AR33+'Август 2020'!AQ33</f>
        <v>0</v>
      </c>
      <c r="AS33" s="87" t="str">
        <f>'Январь 2020'!AW33</f>
        <v>Запорожье</v>
      </c>
      <c r="AT33" s="88" t="str">
        <f>'Январь 2020'!AX33</f>
        <v>TEAM01</v>
      </c>
      <c r="AU33" s="45">
        <f t="shared" si="5"/>
        <v>0</v>
      </c>
    </row>
    <row r="34" spans="1:47" ht="14.25" customHeight="1">
      <c r="A34" s="71">
        <f>'Январь 2020'!A34</f>
        <v>31</v>
      </c>
      <c r="B34" s="72" t="str">
        <f>'Январь 2020'!G34</f>
        <v>NAME031</v>
      </c>
      <c r="C34" s="73">
        <f>'Январь 2020'!B34</f>
        <v>41061</v>
      </c>
      <c r="D34" s="153"/>
      <c r="E34" s="153"/>
      <c r="F34" s="76"/>
      <c r="G34" s="76"/>
      <c r="H34" s="79"/>
      <c r="I34" s="75"/>
      <c r="J34" s="75"/>
      <c r="K34" s="153"/>
      <c r="L34" s="153"/>
      <c r="M34" s="76"/>
      <c r="N34" s="76"/>
      <c r="O34" s="75"/>
      <c r="P34" s="75"/>
      <c r="Q34" s="75"/>
      <c r="R34" s="153"/>
      <c r="S34" s="153"/>
      <c r="T34" s="76"/>
      <c r="U34" s="76"/>
      <c r="V34" s="75"/>
      <c r="W34" s="75"/>
      <c r="X34" s="75"/>
      <c r="Y34" s="153"/>
      <c r="Z34" s="153"/>
      <c r="AA34" s="153"/>
      <c r="AB34" s="265"/>
      <c r="AC34" s="75"/>
      <c r="AD34" s="75"/>
      <c r="AE34" s="75"/>
      <c r="AF34" s="153"/>
      <c r="AG34" s="153"/>
      <c r="AH34" s="76"/>
      <c r="AI34" s="80">
        <f t="shared" si="0"/>
        <v>0</v>
      </c>
      <c r="AJ34" s="81">
        <f>'Июль 2020'!AJ34-AI34</f>
        <v>55</v>
      </c>
      <c r="AK34" s="82">
        <f t="shared" si="1"/>
        <v>0</v>
      </c>
      <c r="AL34" s="83">
        <f>'Июль 2020'!AL34+AK34</f>
        <v>4</v>
      </c>
      <c r="AM34" s="82">
        <f t="shared" si="2"/>
        <v>0</v>
      </c>
      <c r="AN34" s="84">
        <f>'Июль 2020'!AN34+AM34</f>
        <v>0</v>
      </c>
      <c r="AO34" s="82">
        <f t="shared" si="3"/>
        <v>0</v>
      </c>
      <c r="AP34" s="85">
        <f>'Июль 2020'!AP34+'Август 2020'!AO34</f>
        <v>1</v>
      </c>
      <c r="AQ34" s="82">
        <f t="shared" si="4"/>
        <v>0</v>
      </c>
      <c r="AR34" s="86">
        <f>'Июль 2020'!AR34+'Август 2020'!AQ34</f>
        <v>0</v>
      </c>
      <c r="AS34" s="87" t="str">
        <f>'Январь 2020'!AW34</f>
        <v>Днепр2</v>
      </c>
      <c r="AT34" s="88" t="str">
        <f>'Январь 2020'!AX34</f>
        <v>TEAM08</v>
      </c>
      <c r="AU34" s="45">
        <f t="shared" si="5"/>
        <v>4</v>
      </c>
    </row>
    <row r="35" spans="1:47" ht="14.25" customHeight="1">
      <c r="A35" s="71">
        <f>'Январь 2020'!A35</f>
        <v>32</v>
      </c>
      <c r="B35" s="72" t="str">
        <f>'Январь 2020'!G35</f>
        <v>NAME032</v>
      </c>
      <c r="C35" s="73">
        <f>'Январь 2020'!B35</f>
        <v>43075</v>
      </c>
      <c r="D35" s="153"/>
      <c r="E35" s="153"/>
      <c r="F35" s="76"/>
      <c r="G35" s="76"/>
      <c r="H35" s="75"/>
      <c r="I35" s="75"/>
      <c r="J35" s="75"/>
      <c r="K35" s="153"/>
      <c r="L35" s="153"/>
      <c r="M35" s="76"/>
      <c r="N35" s="76"/>
      <c r="O35" s="75"/>
      <c r="P35" s="75"/>
      <c r="Q35" s="75"/>
      <c r="R35" s="153"/>
      <c r="S35" s="153"/>
      <c r="T35" s="76"/>
      <c r="U35" s="76"/>
      <c r="V35" s="75"/>
      <c r="W35" s="75"/>
      <c r="X35" s="75"/>
      <c r="Y35" s="153"/>
      <c r="Z35" s="153"/>
      <c r="AA35" s="153"/>
      <c r="AB35" s="265"/>
      <c r="AC35" s="75"/>
      <c r="AD35" s="75"/>
      <c r="AE35" s="75"/>
      <c r="AF35" s="153"/>
      <c r="AG35" s="153"/>
      <c r="AH35" s="76"/>
      <c r="AI35" s="80">
        <f t="shared" si="0"/>
        <v>0</v>
      </c>
      <c r="AJ35" s="81">
        <f>'Июль 2020'!AJ35-AI35</f>
        <v>25</v>
      </c>
      <c r="AK35" s="82">
        <f t="shared" si="1"/>
        <v>0</v>
      </c>
      <c r="AL35" s="83">
        <f>'Июль 2020'!AL35+AK35</f>
        <v>0</v>
      </c>
      <c r="AM35" s="82">
        <f t="shared" si="2"/>
        <v>0</v>
      </c>
      <c r="AN35" s="84">
        <f>'Июль 2020'!AN35+AM35</f>
        <v>0</v>
      </c>
      <c r="AO35" s="82">
        <f t="shared" si="3"/>
        <v>0</v>
      </c>
      <c r="AP35" s="85">
        <f>'Июль 2020'!AP35+'Август 2020'!AO35</f>
        <v>0</v>
      </c>
      <c r="AQ35" s="82">
        <f t="shared" si="4"/>
        <v>0</v>
      </c>
      <c r="AR35" s="86">
        <f>'Июль 2020'!AR35+'Август 2020'!AQ35</f>
        <v>0</v>
      </c>
      <c r="AS35" s="87" t="str">
        <f>'Январь 2020'!AW35</f>
        <v>Днепр1</v>
      </c>
      <c r="AT35" s="88" t="str">
        <f>'Январь 2020'!AX35</f>
        <v>TEAM17</v>
      </c>
      <c r="AU35" s="45">
        <f t="shared" si="5"/>
        <v>0</v>
      </c>
    </row>
    <row r="36" spans="1:47" ht="14.25" customHeight="1">
      <c r="A36" s="71">
        <f>'Январь 2020'!A36</f>
        <v>33</v>
      </c>
      <c r="B36" s="72" t="str">
        <f>'Январь 2020'!G36</f>
        <v>NAME033</v>
      </c>
      <c r="C36" s="73">
        <f>'Январь 2020'!B36</f>
        <v>42760</v>
      </c>
      <c r="D36" s="153"/>
      <c r="E36" s="153"/>
      <c r="F36" s="76"/>
      <c r="G36" s="76"/>
      <c r="H36" s="75"/>
      <c r="I36" s="75"/>
      <c r="J36" s="75"/>
      <c r="K36" s="153"/>
      <c r="L36" s="153"/>
      <c r="M36" s="76"/>
      <c r="N36" s="76"/>
      <c r="O36" s="75"/>
      <c r="P36" s="75"/>
      <c r="Q36" s="75"/>
      <c r="R36" s="153"/>
      <c r="S36" s="153"/>
      <c r="T36" s="76"/>
      <c r="U36" s="76"/>
      <c r="V36" s="75"/>
      <c r="W36" s="75"/>
      <c r="X36" s="75"/>
      <c r="Y36" s="153"/>
      <c r="Z36" s="153"/>
      <c r="AA36" s="153"/>
      <c r="AB36" s="265"/>
      <c r="AC36" s="75"/>
      <c r="AD36" s="75"/>
      <c r="AE36" s="75"/>
      <c r="AF36" s="153"/>
      <c r="AG36" s="153"/>
      <c r="AH36" s="76"/>
      <c r="AI36" s="80">
        <f t="shared" si="0"/>
        <v>0</v>
      </c>
      <c r="AJ36" s="81">
        <f>'Июль 2020'!AJ36-AI36</f>
        <v>17</v>
      </c>
      <c r="AK36" s="82">
        <f t="shared" si="1"/>
        <v>0</v>
      </c>
      <c r="AL36" s="83">
        <f>'Июль 2020'!AL36+AK36</f>
        <v>0</v>
      </c>
      <c r="AM36" s="82">
        <f t="shared" si="2"/>
        <v>0</v>
      </c>
      <c r="AN36" s="84">
        <f>'Июль 2020'!AN36+AM36</f>
        <v>0</v>
      </c>
      <c r="AO36" s="82">
        <f t="shared" si="3"/>
        <v>0</v>
      </c>
      <c r="AP36" s="85">
        <f>'Июль 2020'!AP36+'Август 2020'!AO36</f>
        <v>0</v>
      </c>
      <c r="AQ36" s="82">
        <f t="shared" si="4"/>
        <v>0</v>
      </c>
      <c r="AR36" s="86">
        <f>'Июль 2020'!AR36+'Август 2020'!AQ36</f>
        <v>0</v>
      </c>
      <c r="AS36" s="87" t="str">
        <f>'Январь 2020'!AW36</f>
        <v>Киев</v>
      </c>
      <c r="AT36" s="88" t="str">
        <f>'Январь 2020'!AX36</f>
        <v>TEAM20</v>
      </c>
      <c r="AU36" s="45">
        <f t="shared" si="5"/>
        <v>0</v>
      </c>
    </row>
    <row r="37" spans="1:47" ht="14.25" customHeight="1">
      <c r="A37" s="71">
        <f>'Январь 2020'!A37</f>
        <v>34</v>
      </c>
      <c r="B37" s="72" t="str">
        <f>'Январь 2020'!G37</f>
        <v>NAME034</v>
      </c>
      <c r="C37" s="73">
        <f>'Январь 2020'!B37</f>
        <v>43160</v>
      </c>
      <c r="D37" s="153"/>
      <c r="E37" s="153"/>
      <c r="F37" s="76"/>
      <c r="G37" s="76"/>
      <c r="H37" s="75"/>
      <c r="I37" s="75"/>
      <c r="J37" s="75"/>
      <c r="K37" s="153"/>
      <c r="L37" s="153"/>
      <c r="M37" s="76"/>
      <c r="N37" s="76"/>
      <c r="O37" s="75"/>
      <c r="P37" s="75"/>
      <c r="Q37" s="75"/>
      <c r="R37" s="153"/>
      <c r="S37" s="153"/>
      <c r="T37" s="76"/>
      <c r="U37" s="76"/>
      <c r="V37" s="79"/>
      <c r="W37" s="75"/>
      <c r="X37" s="75"/>
      <c r="Y37" s="153"/>
      <c r="Z37" s="153"/>
      <c r="AA37" s="153"/>
      <c r="AB37" s="265"/>
      <c r="AC37" s="75"/>
      <c r="AD37" s="75"/>
      <c r="AE37" s="75"/>
      <c r="AF37" s="153"/>
      <c r="AG37" s="153"/>
      <c r="AH37" s="76"/>
      <c r="AI37" s="80">
        <f t="shared" si="0"/>
        <v>0</v>
      </c>
      <c r="AJ37" s="81">
        <f>'Июль 2020'!AJ37-AI37</f>
        <v>13</v>
      </c>
      <c r="AK37" s="82">
        <f t="shared" si="1"/>
        <v>0</v>
      </c>
      <c r="AL37" s="83">
        <f>'Июль 2020'!AL37+AK37</f>
        <v>2</v>
      </c>
      <c r="AM37" s="82">
        <f t="shared" si="2"/>
        <v>0</v>
      </c>
      <c r="AN37" s="84">
        <f>'Июль 2020'!AN37+AM37</f>
        <v>3</v>
      </c>
      <c r="AO37" s="82">
        <f t="shared" si="3"/>
        <v>0</v>
      </c>
      <c r="AP37" s="85">
        <f>'Июль 2020'!AP37+'Август 2020'!AO37</f>
        <v>0</v>
      </c>
      <c r="AQ37" s="82">
        <f t="shared" si="4"/>
        <v>0</v>
      </c>
      <c r="AR37" s="86">
        <f>'Июль 2020'!AR37+'Август 2020'!AQ37</f>
        <v>0</v>
      </c>
      <c r="AS37" s="87" t="str">
        <f>'Январь 2020'!AW37</f>
        <v>Днепр2</v>
      </c>
      <c r="AT37" s="88" t="str">
        <f>'Январь 2020'!AX37</f>
        <v>TEAM03</v>
      </c>
      <c r="AU37" s="45">
        <f t="shared" si="5"/>
        <v>5</v>
      </c>
    </row>
    <row r="38" spans="1:47" ht="14.25" customHeight="1">
      <c r="A38" s="71">
        <f>'Январь 2020'!A38</f>
        <v>0</v>
      </c>
      <c r="B38" s="72" t="str">
        <f>'Январь 2020'!G38</f>
        <v>NAME035</v>
      </c>
      <c r="C38" s="73">
        <f>'Январь 2020'!B38</f>
        <v>43318</v>
      </c>
      <c r="D38" s="153"/>
      <c r="E38" s="153"/>
      <c r="F38" s="76"/>
      <c r="G38" s="76"/>
      <c r="H38" s="75"/>
      <c r="I38" s="75"/>
      <c r="J38" s="75"/>
      <c r="K38" s="153"/>
      <c r="L38" s="153"/>
      <c r="M38" s="76"/>
      <c r="N38" s="76"/>
      <c r="O38" s="75"/>
      <c r="P38" s="75"/>
      <c r="Q38" s="75"/>
      <c r="R38" s="153"/>
      <c r="S38" s="153"/>
      <c r="T38" s="76"/>
      <c r="U38" s="76"/>
      <c r="V38" s="79"/>
      <c r="W38" s="75"/>
      <c r="X38" s="75"/>
      <c r="Y38" s="153"/>
      <c r="Z38" s="153"/>
      <c r="AA38" s="153"/>
      <c r="AB38" s="265"/>
      <c r="AC38" s="75"/>
      <c r="AD38" s="75"/>
      <c r="AE38" s="75"/>
      <c r="AF38" s="153"/>
      <c r="AG38" s="153"/>
      <c r="AH38" s="76"/>
      <c r="AI38" s="80">
        <f t="shared" si="0"/>
        <v>0</v>
      </c>
      <c r="AJ38" s="81">
        <f>'Июль 2020'!AJ38-AI38</f>
        <v>42</v>
      </c>
      <c r="AK38" s="82">
        <f t="shared" si="1"/>
        <v>0</v>
      </c>
      <c r="AL38" s="83">
        <f>'Июль 2020'!AL38+AK38</f>
        <v>0</v>
      </c>
      <c r="AM38" s="82">
        <f t="shared" si="2"/>
        <v>0</v>
      </c>
      <c r="AN38" s="84">
        <f>'Июль 2020'!AN38+AM38</f>
        <v>0</v>
      </c>
      <c r="AO38" s="82">
        <f t="shared" si="3"/>
        <v>0</v>
      </c>
      <c r="AP38" s="85">
        <f>'Июль 2020'!AP38+'Август 2020'!AO38</f>
        <v>0</v>
      </c>
      <c r="AQ38" s="82">
        <f t="shared" si="4"/>
        <v>0</v>
      </c>
      <c r="AR38" s="86">
        <f>'Июль 2020'!AR38+'Август 2020'!AQ38</f>
        <v>0</v>
      </c>
      <c r="AS38" s="87" t="str">
        <f>'Январь 2020'!AW38</f>
        <v>уволен</v>
      </c>
      <c r="AT38" s="88" t="str">
        <f>'Январь 2020'!AX38</f>
        <v>TEAM21</v>
      </c>
      <c r="AU38" s="45">
        <f t="shared" si="5"/>
        <v>0</v>
      </c>
    </row>
    <row r="39" spans="1:47" ht="14.25" customHeight="1">
      <c r="A39" s="71">
        <f>'Январь 2020'!A39</f>
        <v>35</v>
      </c>
      <c r="B39" s="72" t="str">
        <f>'Январь 2020'!G39</f>
        <v>NAME036</v>
      </c>
      <c r="C39" s="73">
        <f>'Январь 2020'!B39</f>
        <v>43452</v>
      </c>
      <c r="D39" s="153"/>
      <c r="E39" s="153"/>
      <c r="F39" s="76"/>
      <c r="G39" s="76"/>
      <c r="H39" s="75"/>
      <c r="I39" s="75"/>
      <c r="J39" s="75"/>
      <c r="K39" s="153"/>
      <c r="L39" s="153"/>
      <c r="M39" s="76"/>
      <c r="N39" s="76"/>
      <c r="O39" s="79"/>
      <c r="P39" s="79"/>
      <c r="Q39" s="79"/>
      <c r="R39" s="153"/>
      <c r="S39" s="153"/>
      <c r="T39" s="76"/>
      <c r="U39" s="76"/>
      <c r="V39" s="79"/>
      <c r="W39" s="79"/>
      <c r="X39" s="79"/>
      <c r="Y39" s="153"/>
      <c r="Z39" s="153"/>
      <c r="AA39" s="153"/>
      <c r="AB39" s="265"/>
      <c r="AC39" s="75"/>
      <c r="AD39" s="79"/>
      <c r="AE39" s="79"/>
      <c r="AF39" s="153"/>
      <c r="AG39" s="153"/>
      <c r="AH39" s="76"/>
      <c r="AI39" s="80">
        <f t="shared" si="0"/>
        <v>0</v>
      </c>
      <c r="AJ39" s="81">
        <f>'Июль 2020'!AJ39-AI39</f>
        <v>29</v>
      </c>
      <c r="AK39" s="82">
        <f t="shared" si="1"/>
        <v>0</v>
      </c>
      <c r="AL39" s="83">
        <f>'Июль 2020'!AL39+AK39</f>
        <v>0</v>
      </c>
      <c r="AM39" s="82">
        <f t="shared" si="2"/>
        <v>0</v>
      </c>
      <c r="AN39" s="84">
        <f>'Июль 2020'!AN39+AM39</f>
        <v>0</v>
      </c>
      <c r="AO39" s="82">
        <f t="shared" si="3"/>
        <v>0</v>
      </c>
      <c r="AP39" s="85">
        <f>'Июль 2020'!AP39+'Август 2020'!AO39</f>
        <v>0</v>
      </c>
      <c r="AQ39" s="82">
        <f t="shared" si="4"/>
        <v>0</v>
      </c>
      <c r="AR39" s="86">
        <f>'Июль 2020'!AR39+'Август 2020'!AQ39</f>
        <v>0</v>
      </c>
      <c r="AS39" s="87" t="str">
        <f>'Январь 2020'!AW39</f>
        <v>Днепр2</v>
      </c>
      <c r="AT39" s="88" t="str">
        <f>'Январь 2020'!AX39</f>
        <v>TEAM03</v>
      </c>
      <c r="AU39" s="45">
        <f t="shared" si="5"/>
        <v>0</v>
      </c>
    </row>
    <row r="40" spans="1:47" ht="14.25" customHeight="1">
      <c r="A40" s="71">
        <f>'Январь 2020'!A40</f>
        <v>36</v>
      </c>
      <c r="B40" s="72" t="str">
        <f>'Январь 2020'!G40</f>
        <v>NAME037</v>
      </c>
      <c r="C40" s="73">
        <f>'Январь 2020'!B40</f>
        <v>43782</v>
      </c>
      <c r="D40" s="153"/>
      <c r="E40" s="153"/>
      <c r="F40" s="76"/>
      <c r="G40" s="76"/>
      <c r="H40" s="75"/>
      <c r="I40" s="75"/>
      <c r="J40" s="75"/>
      <c r="K40" s="153"/>
      <c r="L40" s="153"/>
      <c r="M40" s="76"/>
      <c r="N40" s="76"/>
      <c r="O40" s="79"/>
      <c r="P40" s="79"/>
      <c r="Q40" s="79"/>
      <c r="R40" s="153"/>
      <c r="S40" s="153"/>
      <c r="T40" s="76"/>
      <c r="U40" s="76"/>
      <c r="V40" s="79"/>
      <c r="W40" s="79"/>
      <c r="X40" s="79"/>
      <c r="Y40" s="153"/>
      <c r="Z40" s="153"/>
      <c r="AA40" s="153"/>
      <c r="AB40" s="265"/>
      <c r="AC40" s="75"/>
      <c r="AD40" s="79"/>
      <c r="AE40" s="79"/>
      <c r="AF40" s="153"/>
      <c r="AG40" s="153"/>
      <c r="AH40" s="76"/>
      <c r="AI40" s="80">
        <f t="shared" si="0"/>
        <v>0</v>
      </c>
      <c r="AJ40" s="81">
        <f>'Июль 2020'!AJ40-AI40</f>
        <v>20</v>
      </c>
      <c r="AK40" s="82">
        <f t="shared" si="1"/>
        <v>0</v>
      </c>
      <c r="AL40" s="83">
        <f>'Июль 2020'!AL40+AK40</f>
        <v>1</v>
      </c>
      <c r="AM40" s="82">
        <f t="shared" si="2"/>
        <v>0</v>
      </c>
      <c r="AN40" s="84">
        <f>'Июль 2020'!AN40+AM40</f>
        <v>0</v>
      </c>
      <c r="AO40" s="82">
        <f t="shared" si="3"/>
        <v>0</v>
      </c>
      <c r="AP40" s="85">
        <f>'Июль 2020'!AP40+'Август 2020'!AO40</f>
        <v>0</v>
      </c>
      <c r="AQ40" s="82">
        <f t="shared" si="4"/>
        <v>0</v>
      </c>
      <c r="AR40" s="86">
        <f>'Июль 2020'!AR40+'Август 2020'!AQ40</f>
        <v>0</v>
      </c>
      <c r="AS40" s="87" t="str">
        <f>'Январь 2020'!AW40</f>
        <v>Днепр1</v>
      </c>
      <c r="AT40" s="88" t="str">
        <f>'Январь 2020'!AX40</f>
        <v>TEAM21</v>
      </c>
      <c r="AU40" s="45">
        <f t="shared" si="5"/>
        <v>1</v>
      </c>
    </row>
    <row r="41" spans="1:47" ht="14.25" customHeight="1">
      <c r="A41" s="71">
        <f>'Январь 2020'!A41</f>
        <v>37</v>
      </c>
      <c r="B41" s="72" t="str">
        <f>'Январь 2020'!G41</f>
        <v>NAME038</v>
      </c>
      <c r="C41" s="73">
        <f>'Январь 2020'!B41</f>
        <v>43612</v>
      </c>
      <c r="D41" s="153"/>
      <c r="E41" s="153"/>
      <c r="F41" s="76"/>
      <c r="G41" s="76"/>
      <c r="H41" s="75"/>
      <c r="I41" s="75"/>
      <c r="J41" s="75"/>
      <c r="K41" s="153"/>
      <c r="L41" s="153"/>
      <c r="M41" s="76"/>
      <c r="N41" s="76"/>
      <c r="O41" s="75"/>
      <c r="P41" s="75"/>
      <c r="Q41" s="75"/>
      <c r="R41" s="153"/>
      <c r="S41" s="153"/>
      <c r="T41" s="76"/>
      <c r="U41" s="76"/>
      <c r="V41" s="75"/>
      <c r="W41" s="75"/>
      <c r="X41" s="75"/>
      <c r="Y41" s="153"/>
      <c r="Z41" s="153"/>
      <c r="AA41" s="153"/>
      <c r="AB41" s="265"/>
      <c r="AC41" s="75"/>
      <c r="AD41" s="75"/>
      <c r="AE41" s="75"/>
      <c r="AF41" s="153"/>
      <c r="AG41" s="153"/>
      <c r="AH41" s="76"/>
      <c r="AI41" s="80">
        <f t="shared" si="0"/>
        <v>0</v>
      </c>
      <c r="AJ41" s="81">
        <f>'Июль 2020'!AJ41-AI41</f>
        <v>16</v>
      </c>
      <c r="AK41" s="82">
        <f t="shared" si="1"/>
        <v>0</v>
      </c>
      <c r="AL41" s="83">
        <f>'Июль 2020'!AL41+AK41</f>
        <v>0</v>
      </c>
      <c r="AM41" s="82">
        <f t="shared" si="2"/>
        <v>0</v>
      </c>
      <c r="AN41" s="84">
        <f>'Июль 2020'!AN41+AM41</f>
        <v>0</v>
      </c>
      <c r="AO41" s="82">
        <f t="shared" si="3"/>
        <v>0</v>
      </c>
      <c r="AP41" s="85">
        <f>'Июль 2020'!AP41+'Август 2020'!AO41</f>
        <v>0</v>
      </c>
      <c r="AQ41" s="82">
        <f t="shared" si="4"/>
        <v>0</v>
      </c>
      <c r="AR41" s="86">
        <f>'Июль 2020'!AR41+'Август 2020'!AQ41</f>
        <v>0</v>
      </c>
      <c r="AS41" s="87" t="str">
        <f>'Январь 2020'!AW41</f>
        <v>Львов</v>
      </c>
      <c r="AT41" s="88" t="str">
        <f>'Январь 2020'!AX41</f>
        <v>TEAM09</v>
      </c>
      <c r="AU41" s="45">
        <f t="shared" si="5"/>
        <v>0</v>
      </c>
    </row>
    <row r="42" spans="1:47" ht="14.25" customHeight="1">
      <c r="A42" s="71">
        <f>'Январь 2020'!A42</f>
        <v>38</v>
      </c>
      <c r="B42" s="72" t="str">
        <f>'Январь 2020'!G42</f>
        <v>NAME039</v>
      </c>
      <c r="C42" s="73">
        <f>'Январь 2020'!B42</f>
        <v>43384</v>
      </c>
      <c r="D42" s="153"/>
      <c r="E42" s="153"/>
      <c r="F42" s="76"/>
      <c r="G42" s="76"/>
      <c r="H42" s="75"/>
      <c r="I42" s="75"/>
      <c r="J42" s="75"/>
      <c r="K42" s="153"/>
      <c r="L42" s="153"/>
      <c r="M42" s="76"/>
      <c r="N42" s="76"/>
      <c r="O42" s="75"/>
      <c r="P42" s="75"/>
      <c r="Q42" s="75"/>
      <c r="R42" s="153"/>
      <c r="S42" s="153"/>
      <c r="T42" s="76"/>
      <c r="U42" s="76"/>
      <c r="V42" s="79"/>
      <c r="W42" s="75"/>
      <c r="X42" s="75"/>
      <c r="Y42" s="153"/>
      <c r="Z42" s="153"/>
      <c r="AA42" s="153"/>
      <c r="AB42" s="265"/>
      <c r="AC42" s="75"/>
      <c r="AD42" s="75"/>
      <c r="AE42" s="75"/>
      <c r="AF42" s="153"/>
      <c r="AG42" s="153"/>
      <c r="AH42" s="76"/>
      <c r="AI42" s="80">
        <f t="shared" si="0"/>
        <v>0</v>
      </c>
      <c r="AJ42" s="81">
        <f>'Июль 2020'!AJ42-AI42</f>
        <v>22</v>
      </c>
      <c r="AK42" s="82">
        <f t="shared" si="1"/>
        <v>0</v>
      </c>
      <c r="AL42" s="83">
        <f>'Июль 2020'!AL42+AK42</f>
        <v>1</v>
      </c>
      <c r="AM42" s="82">
        <f t="shared" si="2"/>
        <v>0</v>
      </c>
      <c r="AN42" s="84">
        <f>'Июль 2020'!AN42+AM42</f>
        <v>0</v>
      </c>
      <c r="AO42" s="82">
        <f t="shared" si="3"/>
        <v>0</v>
      </c>
      <c r="AP42" s="85">
        <f>'Июль 2020'!AP42+'Август 2020'!AO42</f>
        <v>0</v>
      </c>
      <c r="AQ42" s="82">
        <f t="shared" si="4"/>
        <v>0</v>
      </c>
      <c r="AR42" s="86">
        <f>'Июль 2020'!AR42+'Август 2020'!AQ42</f>
        <v>0</v>
      </c>
      <c r="AS42" s="87" t="str">
        <f>'Январь 2020'!AW42</f>
        <v>Днепр1</v>
      </c>
      <c r="AT42" s="88" t="str">
        <f>'Январь 2020'!AX42</f>
        <v>TEAM02</v>
      </c>
      <c r="AU42" s="45">
        <f t="shared" si="5"/>
        <v>1</v>
      </c>
    </row>
    <row r="43" spans="1:47" ht="14.25" customHeight="1">
      <c r="A43" s="71">
        <f>'Январь 2020'!A43</f>
        <v>0</v>
      </c>
      <c r="B43" s="72" t="str">
        <f>'Январь 2020'!G43</f>
        <v>NAME040</v>
      </c>
      <c r="C43" s="73">
        <f>'Январь 2020'!B43</f>
        <v>43272</v>
      </c>
      <c r="D43" s="153"/>
      <c r="E43" s="153"/>
      <c r="F43" s="76"/>
      <c r="G43" s="76"/>
      <c r="H43" s="79"/>
      <c r="I43" s="79"/>
      <c r="J43" s="79"/>
      <c r="K43" s="153"/>
      <c r="L43" s="153"/>
      <c r="M43" s="76"/>
      <c r="N43" s="76"/>
      <c r="O43" s="75"/>
      <c r="P43" s="75"/>
      <c r="Q43" s="75"/>
      <c r="R43" s="153"/>
      <c r="S43" s="153"/>
      <c r="T43" s="76"/>
      <c r="U43" s="76"/>
      <c r="V43" s="75"/>
      <c r="W43" s="75"/>
      <c r="X43" s="75"/>
      <c r="Y43" s="153"/>
      <c r="Z43" s="153"/>
      <c r="AA43" s="153"/>
      <c r="AB43" s="265"/>
      <c r="AC43" s="75"/>
      <c r="AD43" s="79"/>
      <c r="AE43" s="75"/>
      <c r="AF43" s="153"/>
      <c r="AG43" s="153"/>
      <c r="AH43" s="76"/>
      <c r="AI43" s="80">
        <f t="shared" si="0"/>
        <v>0</v>
      </c>
      <c r="AJ43" s="81">
        <f>'Июль 2020'!AJ43-AI43</f>
        <v>21</v>
      </c>
      <c r="AK43" s="82">
        <f t="shared" si="1"/>
        <v>0</v>
      </c>
      <c r="AL43" s="83">
        <f>'Июль 2020'!AL43+AK43</f>
        <v>0</v>
      </c>
      <c r="AM43" s="82">
        <f t="shared" si="2"/>
        <v>0</v>
      </c>
      <c r="AN43" s="84">
        <f>'Июль 2020'!AN43+AM43</f>
        <v>0</v>
      </c>
      <c r="AO43" s="82">
        <f t="shared" si="3"/>
        <v>0</v>
      </c>
      <c r="AP43" s="85">
        <f>'Июль 2020'!AP43+'Август 2020'!AO43</f>
        <v>0</v>
      </c>
      <c r="AQ43" s="82">
        <f t="shared" si="4"/>
        <v>0</v>
      </c>
      <c r="AR43" s="86">
        <f>'Июль 2020'!AR43+'Август 2020'!AQ43</f>
        <v>0</v>
      </c>
      <c r="AS43" s="87" t="str">
        <f>'Январь 2020'!AW43</f>
        <v>уволен</v>
      </c>
      <c r="AT43" s="88" t="str">
        <f>'Январь 2020'!AX43</f>
        <v>TEAM11</v>
      </c>
      <c r="AU43" s="45">
        <f t="shared" si="5"/>
        <v>0</v>
      </c>
    </row>
    <row r="44" spans="1:47" ht="14.25" customHeight="1">
      <c r="A44" s="71">
        <f>'Январь 2020'!A44</f>
        <v>39</v>
      </c>
      <c r="B44" s="72" t="str">
        <f>'Январь 2020'!G44</f>
        <v>NAME041</v>
      </c>
      <c r="C44" s="73">
        <f>'Январь 2020'!B44</f>
        <v>42593</v>
      </c>
      <c r="D44" s="153"/>
      <c r="E44" s="153"/>
      <c r="F44" s="76"/>
      <c r="G44" s="76"/>
      <c r="H44" s="75"/>
      <c r="I44" s="75"/>
      <c r="J44" s="75"/>
      <c r="K44" s="153"/>
      <c r="L44" s="153"/>
      <c r="M44" s="76"/>
      <c r="N44" s="76"/>
      <c r="O44" s="75"/>
      <c r="P44" s="75"/>
      <c r="Q44" s="75"/>
      <c r="R44" s="153"/>
      <c r="S44" s="153"/>
      <c r="T44" s="76"/>
      <c r="U44" s="76"/>
      <c r="V44" s="75"/>
      <c r="W44" s="75"/>
      <c r="X44" s="79"/>
      <c r="Y44" s="153"/>
      <c r="Z44" s="153"/>
      <c r="AA44" s="153"/>
      <c r="AB44" s="265"/>
      <c r="AC44" s="75"/>
      <c r="AD44" s="79"/>
      <c r="AE44" s="75"/>
      <c r="AF44" s="153"/>
      <c r="AG44" s="153"/>
      <c r="AH44" s="76"/>
      <c r="AI44" s="80">
        <f t="shared" si="0"/>
        <v>0</v>
      </c>
      <c r="AJ44" s="81">
        <f>'Июль 2020'!AJ44-AI44</f>
        <v>31</v>
      </c>
      <c r="AK44" s="82">
        <f t="shared" si="1"/>
        <v>0</v>
      </c>
      <c r="AL44" s="83">
        <f>'Июль 2020'!AL44+AK44</f>
        <v>0</v>
      </c>
      <c r="AM44" s="82">
        <f t="shared" si="2"/>
        <v>0</v>
      </c>
      <c r="AN44" s="84">
        <f>'Июль 2020'!AN44+AM44</f>
        <v>0</v>
      </c>
      <c r="AO44" s="82">
        <f t="shared" si="3"/>
        <v>0</v>
      </c>
      <c r="AP44" s="85">
        <f>'Июль 2020'!AP44+'Август 2020'!AO44</f>
        <v>0</v>
      </c>
      <c r="AQ44" s="82">
        <f t="shared" si="4"/>
        <v>0</v>
      </c>
      <c r="AR44" s="86">
        <f>'Июль 2020'!AR44+'Август 2020'!AQ44</f>
        <v>0</v>
      </c>
      <c r="AS44" s="87" t="str">
        <f>'Январь 2020'!AW44</f>
        <v>Днепр2</v>
      </c>
      <c r="AT44" s="88" t="str">
        <f>'Январь 2020'!AX44</f>
        <v>TEAM12</v>
      </c>
      <c r="AU44" s="45">
        <f t="shared" si="5"/>
        <v>0</v>
      </c>
    </row>
    <row r="45" spans="1:47" ht="14.25" customHeight="1">
      <c r="A45" s="71">
        <f>'Январь 2020'!A45</f>
        <v>40</v>
      </c>
      <c r="B45" s="72" t="str">
        <f>'Январь 2020'!G45</f>
        <v>NAME042</v>
      </c>
      <c r="C45" s="73">
        <f>'Январь 2020'!B45</f>
        <v>43391</v>
      </c>
      <c r="D45" s="153"/>
      <c r="E45" s="153"/>
      <c r="F45" s="76"/>
      <c r="G45" s="76"/>
      <c r="H45" s="79"/>
      <c r="I45" s="79"/>
      <c r="J45" s="79"/>
      <c r="K45" s="153"/>
      <c r="L45" s="153"/>
      <c r="M45" s="76"/>
      <c r="N45" s="76"/>
      <c r="O45" s="79"/>
      <c r="P45" s="79"/>
      <c r="Q45" s="79"/>
      <c r="R45" s="153"/>
      <c r="S45" s="153"/>
      <c r="T45" s="76"/>
      <c r="U45" s="76"/>
      <c r="V45" s="75"/>
      <c r="W45" s="75"/>
      <c r="X45" s="75"/>
      <c r="Y45" s="153"/>
      <c r="Z45" s="153"/>
      <c r="AA45" s="153"/>
      <c r="AB45" s="265"/>
      <c r="AC45" s="75"/>
      <c r="AD45" s="75"/>
      <c r="AE45" s="75"/>
      <c r="AF45" s="153"/>
      <c r="AG45" s="153"/>
      <c r="AH45" s="76"/>
      <c r="AI45" s="80">
        <f t="shared" si="0"/>
        <v>0</v>
      </c>
      <c r="AJ45" s="81">
        <f>'Июль 2020'!AJ45-AI45</f>
        <v>21</v>
      </c>
      <c r="AK45" s="82">
        <f t="shared" si="1"/>
        <v>0</v>
      </c>
      <c r="AL45" s="83">
        <f>'Июль 2020'!AL45+AK45</f>
        <v>0</v>
      </c>
      <c r="AM45" s="82">
        <f t="shared" si="2"/>
        <v>0</v>
      </c>
      <c r="AN45" s="84">
        <f>'Июль 2020'!AN45+AM45</f>
        <v>0</v>
      </c>
      <c r="AO45" s="82">
        <f t="shared" si="3"/>
        <v>0</v>
      </c>
      <c r="AP45" s="85">
        <f>'Июль 2020'!AP45+'Август 2020'!AO45</f>
        <v>0</v>
      </c>
      <c r="AQ45" s="82">
        <f t="shared" si="4"/>
        <v>0</v>
      </c>
      <c r="AR45" s="86">
        <f>'Июль 2020'!AR45+'Август 2020'!AQ45</f>
        <v>0</v>
      </c>
      <c r="AS45" s="87" t="str">
        <f>'Январь 2020'!AW45</f>
        <v>Днепр1</v>
      </c>
      <c r="AT45" s="88" t="str">
        <f>'Январь 2020'!AX45</f>
        <v>TEAM17</v>
      </c>
      <c r="AU45" s="45">
        <f t="shared" si="5"/>
        <v>0</v>
      </c>
    </row>
    <row r="46" spans="1:47" ht="14.25" customHeight="1">
      <c r="A46" s="71">
        <f>'Январь 2020'!A46</f>
        <v>41</v>
      </c>
      <c r="B46" s="72" t="str">
        <f>'Январь 2020'!G46</f>
        <v>NAME043</v>
      </c>
      <c r="C46" s="73">
        <f>'Январь 2020'!B46</f>
        <v>42137</v>
      </c>
      <c r="D46" s="153"/>
      <c r="E46" s="153"/>
      <c r="F46" s="76"/>
      <c r="G46" s="76"/>
      <c r="H46" s="75"/>
      <c r="I46" s="75"/>
      <c r="J46" s="75"/>
      <c r="K46" s="153"/>
      <c r="L46" s="153"/>
      <c r="M46" s="76"/>
      <c r="N46" s="76"/>
      <c r="O46" s="75"/>
      <c r="P46" s="75"/>
      <c r="Q46" s="75"/>
      <c r="R46" s="153"/>
      <c r="S46" s="153"/>
      <c r="T46" s="76"/>
      <c r="U46" s="76"/>
      <c r="V46" s="75"/>
      <c r="W46" s="75"/>
      <c r="X46" s="75"/>
      <c r="Y46" s="153"/>
      <c r="Z46" s="153"/>
      <c r="AA46" s="153"/>
      <c r="AB46" s="265"/>
      <c r="AC46" s="75"/>
      <c r="AD46" s="75"/>
      <c r="AE46" s="75"/>
      <c r="AF46" s="153"/>
      <c r="AG46" s="153"/>
      <c r="AH46" s="76"/>
      <c r="AI46" s="80">
        <f t="shared" si="0"/>
        <v>0</v>
      </c>
      <c r="AJ46" s="81">
        <f>'Июль 2020'!AJ46-AI46</f>
        <v>26</v>
      </c>
      <c r="AK46" s="82">
        <f t="shared" si="1"/>
        <v>0</v>
      </c>
      <c r="AL46" s="83">
        <f>'Июль 2020'!AL46+AK46</f>
        <v>0</v>
      </c>
      <c r="AM46" s="82">
        <f t="shared" si="2"/>
        <v>0</v>
      </c>
      <c r="AN46" s="84">
        <f>'Июль 2020'!AN46+AM46</f>
        <v>0</v>
      </c>
      <c r="AO46" s="82">
        <f t="shared" si="3"/>
        <v>0</v>
      </c>
      <c r="AP46" s="85">
        <f>'Июль 2020'!AP46+'Август 2020'!AO46</f>
        <v>0</v>
      </c>
      <c r="AQ46" s="82">
        <f t="shared" si="4"/>
        <v>0</v>
      </c>
      <c r="AR46" s="86">
        <f>'Июль 2020'!AR46+'Август 2020'!AQ46</f>
        <v>0</v>
      </c>
      <c r="AS46" s="87" t="str">
        <f>'Январь 2020'!AW46</f>
        <v>Днепр1</v>
      </c>
      <c r="AT46" s="88" t="str">
        <f>'Январь 2020'!AX46</f>
        <v>TEAM15</v>
      </c>
      <c r="AU46" s="45">
        <f t="shared" si="5"/>
        <v>0</v>
      </c>
    </row>
    <row r="47" spans="1:47" ht="14.25" customHeight="1">
      <c r="A47" s="71">
        <f>'Январь 2020'!A47</f>
        <v>42</v>
      </c>
      <c r="B47" s="72" t="str">
        <f>'Январь 2020'!G47</f>
        <v>NAME044</v>
      </c>
      <c r="C47" s="73">
        <f>'Январь 2020'!B47</f>
        <v>39661</v>
      </c>
      <c r="D47" s="153"/>
      <c r="E47" s="153"/>
      <c r="F47" s="76"/>
      <c r="G47" s="76"/>
      <c r="H47" s="75"/>
      <c r="I47" s="75"/>
      <c r="J47" s="75"/>
      <c r="K47" s="153"/>
      <c r="L47" s="153"/>
      <c r="M47" s="76"/>
      <c r="N47" s="76"/>
      <c r="O47" s="75"/>
      <c r="P47" s="75"/>
      <c r="Q47" s="75"/>
      <c r="R47" s="153"/>
      <c r="S47" s="153"/>
      <c r="T47" s="76"/>
      <c r="U47" s="76"/>
      <c r="V47" s="79"/>
      <c r="W47" s="75"/>
      <c r="X47" s="75"/>
      <c r="Y47" s="153"/>
      <c r="Z47" s="153"/>
      <c r="AA47" s="153"/>
      <c r="AB47" s="265"/>
      <c r="AC47" s="75"/>
      <c r="AD47" s="75"/>
      <c r="AE47" s="75"/>
      <c r="AF47" s="153"/>
      <c r="AG47" s="153"/>
      <c r="AH47" s="76"/>
      <c r="AI47" s="80">
        <f t="shared" si="0"/>
        <v>0</v>
      </c>
      <c r="AJ47" s="81">
        <f>'Июль 2020'!AJ47-AI47</f>
        <v>36</v>
      </c>
      <c r="AK47" s="82">
        <f t="shared" si="1"/>
        <v>0</v>
      </c>
      <c r="AL47" s="83">
        <f>'Июль 2020'!AL47+AK47</f>
        <v>0</v>
      </c>
      <c r="AM47" s="82">
        <f t="shared" si="2"/>
        <v>0</v>
      </c>
      <c r="AN47" s="84">
        <f>'Июль 2020'!AN47+AM47</f>
        <v>0</v>
      </c>
      <c r="AO47" s="82">
        <f t="shared" si="3"/>
        <v>0</v>
      </c>
      <c r="AP47" s="85">
        <f>'Июль 2020'!AP47+'Август 2020'!AO47</f>
        <v>0</v>
      </c>
      <c r="AQ47" s="82">
        <f t="shared" si="4"/>
        <v>0</v>
      </c>
      <c r="AR47" s="86">
        <f>'Июль 2020'!AR47+'Август 2020'!AQ47</f>
        <v>0</v>
      </c>
      <c r="AS47" s="87" t="str">
        <f>'Январь 2020'!AW47</f>
        <v>Днепр2</v>
      </c>
      <c r="AT47" s="88" t="str">
        <f>'Январь 2020'!AX47</f>
        <v>TEAM11</v>
      </c>
      <c r="AU47" s="45">
        <f t="shared" si="5"/>
        <v>0</v>
      </c>
    </row>
    <row r="48" spans="1:47" ht="14.25" customHeight="1">
      <c r="A48" s="71">
        <f>'Январь 2020'!A48</f>
        <v>43</v>
      </c>
      <c r="B48" s="72" t="str">
        <f>'Январь 2020'!G48</f>
        <v>NAME045</v>
      </c>
      <c r="C48" s="73">
        <f>'Январь 2020'!B48</f>
        <v>42660</v>
      </c>
      <c r="D48" s="153"/>
      <c r="E48" s="153"/>
      <c r="F48" s="76"/>
      <c r="G48" s="76"/>
      <c r="H48" s="75"/>
      <c r="I48" s="75"/>
      <c r="J48" s="75"/>
      <c r="K48" s="153"/>
      <c r="L48" s="153"/>
      <c r="M48" s="76"/>
      <c r="N48" s="76"/>
      <c r="O48" s="75"/>
      <c r="P48" s="75"/>
      <c r="Q48" s="75"/>
      <c r="R48" s="153"/>
      <c r="S48" s="153"/>
      <c r="T48" s="76"/>
      <c r="U48" s="76"/>
      <c r="V48" s="75"/>
      <c r="W48" s="75"/>
      <c r="X48" s="79"/>
      <c r="Y48" s="153"/>
      <c r="Z48" s="153"/>
      <c r="AA48" s="153"/>
      <c r="AB48" s="265"/>
      <c r="AC48" s="75"/>
      <c r="AD48" s="75"/>
      <c r="AE48" s="75"/>
      <c r="AF48" s="153"/>
      <c r="AG48" s="153"/>
      <c r="AH48" s="76"/>
      <c r="AI48" s="80">
        <f t="shared" si="0"/>
        <v>0</v>
      </c>
      <c r="AJ48" s="81">
        <f>'Июль 2020'!AJ48-AI48</f>
        <v>35</v>
      </c>
      <c r="AK48" s="82">
        <f t="shared" si="1"/>
        <v>0</v>
      </c>
      <c r="AL48" s="83">
        <f>'Июль 2020'!AL48+AK48</f>
        <v>1</v>
      </c>
      <c r="AM48" s="82">
        <f t="shared" si="2"/>
        <v>0</v>
      </c>
      <c r="AN48" s="84">
        <f>'Июль 2020'!AN48+AM48</f>
        <v>0</v>
      </c>
      <c r="AO48" s="82">
        <f t="shared" si="3"/>
        <v>0</v>
      </c>
      <c r="AP48" s="85">
        <f>'Июль 2020'!AP48+'Август 2020'!AO48</f>
        <v>3</v>
      </c>
      <c r="AQ48" s="82">
        <f t="shared" si="4"/>
        <v>0</v>
      </c>
      <c r="AR48" s="86">
        <f>'Июль 2020'!AR48+'Август 2020'!AQ48</f>
        <v>0</v>
      </c>
      <c r="AS48" s="87" t="str">
        <f>'Январь 2020'!AW48</f>
        <v>Днепр1</v>
      </c>
      <c r="AT48" s="88" t="str">
        <f>'Январь 2020'!AX48</f>
        <v>TEAM06</v>
      </c>
      <c r="AU48" s="45">
        <f t="shared" si="5"/>
        <v>1</v>
      </c>
    </row>
    <row r="49" spans="1:47" ht="14.25" customHeight="1">
      <c r="A49" s="71">
        <f>'Январь 2020'!A49</f>
        <v>44</v>
      </c>
      <c r="B49" s="72" t="str">
        <f>'Январь 2020'!G49</f>
        <v>NAME046</v>
      </c>
      <c r="C49" s="73">
        <f>'Январь 2020'!B49</f>
        <v>41246</v>
      </c>
      <c r="D49" s="153"/>
      <c r="E49" s="153"/>
      <c r="F49" s="76"/>
      <c r="G49" s="76"/>
      <c r="H49" s="75"/>
      <c r="I49" s="75"/>
      <c r="J49" s="75"/>
      <c r="K49" s="153"/>
      <c r="L49" s="153"/>
      <c r="M49" s="76"/>
      <c r="N49" s="76"/>
      <c r="O49" s="75"/>
      <c r="P49" s="75"/>
      <c r="Q49" s="75"/>
      <c r="R49" s="153"/>
      <c r="S49" s="153"/>
      <c r="T49" s="76"/>
      <c r="U49" s="76"/>
      <c r="V49" s="79"/>
      <c r="W49" s="79"/>
      <c r="X49" s="79"/>
      <c r="Y49" s="153"/>
      <c r="Z49" s="153"/>
      <c r="AA49" s="153"/>
      <c r="AB49" s="265"/>
      <c r="AC49" s="75"/>
      <c r="AD49" s="79"/>
      <c r="AE49" s="79"/>
      <c r="AF49" s="153"/>
      <c r="AG49" s="153"/>
      <c r="AH49" s="76"/>
      <c r="AI49" s="80">
        <f t="shared" si="0"/>
        <v>0</v>
      </c>
      <c r="AJ49" s="81">
        <f>'Июль 2020'!AJ49-AI49</f>
        <v>52</v>
      </c>
      <c r="AK49" s="82">
        <f t="shared" si="1"/>
        <v>0</v>
      </c>
      <c r="AL49" s="83">
        <f>'Июль 2020'!AL49+AK49</f>
        <v>0</v>
      </c>
      <c r="AM49" s="82">
        <f t="shared" si="2"/>
        <v>0</v>
      </c>
      <c r="AN49" s="84">
        <f>'Июль 2020'!AN49+AM49</f>
        <v>0</v>
      </c>
      <c r="AO49" s="82">
        <f t="shared" si="3"/>
        <v>0</v>
      </c>
      <c r="AP49" s="85">
        <f>'Июль 2020'!AP49+'Август 2020'!AO49</f>
        <v>0</v>
      </c>
      <c r="AQ49" s="82">
        <f t="shared" si="4"/>
        <v>0</v>
      </c>
      <c r="AR49" s="86">
        <f>'Июль 2020'!AR49+'Август 2020'!AQ49</f>
        <v>0</v>
      </c>
      <c r="AS49" s="87" t="str">
        <f>'Январь 2020'!AW49</f>
        <v>Днепр1</v>
      </c>
      <c r="AT49" s="88" t="str">
        <f>'Январь 2020'!AX49</f>
        <v>TEAM04</v>
      </c>
      <c r="AU49" s="45">
        <f t="shared" si="5"/>
        <v>0</v>
      </c>
    </row>
    <row r="50" spans="1:47" ht="14.25" customHeight="1">
      <c r="A50" s="71">
        <f>'Январь 2020'!A50</f>
        <v>45</v>
      </c>
      <c r="B50" s="72" t="str">
        <f>'Январь 2020'!G50</f>
        <v>NAME047</v>
      </c>
      <c r="C50" s="73">
        <f>'Январь 2020'!B50</f>
        <v>43649</v>
      </c>
      <c r="D50" s="153"/>
      <c r="E50" s="153"/>
      <c r="F50" s="76"/>
      <c r="G50" s="76"/>
      <c r="H50" s="75"/>
      <c r="I50" s="75"/>
      <c r="J50" s="75"/>
      <c r="K50" s="153"/>
      <c r="L50" s="153"/>
      <c r="M50" s="76"/>
      <c r="N50" s="76"/>
      <c r="O50" s="75"/>
      <c r="P50" s="75"/>
      <c r="Q50" s="75"/>
      <c r="R50" s="153"/>
      <c r="S50" s="153"/>
      <c r="T50" s="76"/>
      <c r="U50" s="76"/>
      <c r="V50" s="75"/>
      <c r="W50" s="79"/>
      <c r="X50" s="75"/>
      <c r="Y50" s="153"/>
      <c r="Z50" s="153"/>
      <c r="AA50" s="153"/>
      <c r="AB50" s="265"/>
      <c r="AC50" s="75"/>
      <c r="AD50" s="75"/>
      <c r="AE50" s="75"/>
      <c r="AF50" s="153"/>
      <c r="AG50" s="153"/>
      <c r="AH50" s="76"/>
      <c r="AI50" s="80">
        <f t="shared" si="0"/>
        <v>0</v>
      </c>
      <c r="AJ50" s="81">
        <f>'Июль 2020'!AJ50-AI50</f>
        <v>13</v>
      </c>
      <c r="AK50" s="82">
        <f t="shared" si="1"/>
        <v>0</v>
      </c>
      <c r="AL50" s="83">
        <f>'Июль 2020'!AL50+AK50</f>
        <v>0</v>
      </c>
      <c r="AM50" s="82">
        <f t="shared" si="2"/>
        <v>0</v>
      </c>
      <c r="AN50" s="84">
        <f>'Июль 2020'!AN50+AM50</f>
        <v>1</v>
      </c>
      <c r="AO50" s="82">
        <f t="shared" si="3"/>
        <v>0</v>
      </c>
      <c r="AP50" s="85">
        <f>'Июль 2020'!AP50+'Август 2020'!AO50</f>
        <v>0</v>
      </c>
      <c r="AQ50" s="82">
        <f t="shared" si="4"/>
        <v>0</v>
      </c>
      <c r="AR50" s="86">
        <f>'Июль 2020'!AR50+'Август 2020'!AQ50</f>
        <v>0</v>
      </c>
      <c r="AS50" s="87" t="str">
        <f>'Январь 2020'!AW50</f>
        <v>Днепр1</v>
      </c>
      <c r="AT50" s="88" t="str">
        <f>'Январь 2020'!AX50</f>
        <v>TEAM17</v>
      </c>
      <c r="AU50" s="45">
        <f t="shared" si="5"/>
        <v>1</v>
      </c>
    </row>
    <row r="51" spans="1:47" ht="14.25" customHeight="1">
      <c r="A51" s="71">
        <f>'Январь 2020'!A51</f>
        <v>46</v>
      </c>
      <c r="B51" s="72" t="str">
        <f>'Январь 2020'!G51</f>
        <v>NAME048</v>
      </c>
      <c r="C51" s="73">
        <f>'Январь 2020'!B51</f>
        <v>43391</v>
      </c>
      <c r="D51" s="153"/>
      <c r="E51" s="153"/>
      <c r="F51" s="76"/>
      <c r="G51" s="76"/>
      <c r="H51" s="75"/>
      <c r="I51" s="75"/>
      <c r="J51" s="75"/>
      <c r="K51" s="153"/>
      <c r="L51" s="153"/>
      <c r="M51" s="76"/>
      <c r="N51" s="76"/>
      <c r="O51" s="79"/>
      <c r="P51" s="75"/>
      <c r="Q51" s="75"/>
      <c r="R51" s="153"/>
      <c r="S51" s="153"/>
      <c r="T51" s="76"/>
      <c r="U51" s="76"/>
      <c r="V51" s="79"/>
      <c r="W51" s="79"/>
      <c r="X51" s="79"/>
      <c r="Y51" s="153"/>
      <c r="Z51" s="153"/>
      <c r="AA51" s="153"/>
      <c r="AB51" s="265"/>
      <c r="AC51" s="79"/>
      <c r="AD51" s="79"/>
      <c r="AE51" s="75"/>
      <c r="AF51" s="153"/>
      <c r="AG51" s="153"/>
      <c r="AH51" s="76"/>
      <c r="AI51" s="80">
        <f t="shared" si="0"/>
        <v>0</v>
      </c>
      <c r="AJ51" s="81">
        <f>'Июль 2020'!AJ51-AI51</f>
        <v>20</v>
      </c>
      <c r="AK51" s="82">
        <f t="shared" si="1"/>
        <v>0</v>
      </c>
      <c r="AL51" s="83">
        <f>'Июль 2020'!AL51+AK51</f>
        <v>0</v>
      </c>
      <c r="AM51" s="82">
        <f t="shared" si="2"/>
        <v>0</v>
      </c>
      <c r="AN51" s="84">
        <f>'Июль 2020'!AN51+AM51</f>
        <v>0</v>
      </c>
      <c r="AO51" s="82">
        <f t="shared" si="3"/>
        <v>0</v>
      </c>
      <c r="AP51" s="85">
        <f>'Июль 2020'!AP51+'Август 2020'!AO51</f>
        <v>1</v>
      </c>
      <c r="AQ51" s="82">
        <f t="shared" si="4"/>
        <v>0</v>
      </c>
      <c r="AR51" s="86">
        <f>'Июль 2020'!AR51+'Август 2020'!AQ51</f>
        <v>0</v>
      </c>
      <c r="AS51" s="87" t="str">
        <f>'Январь 2020'!AW51</f>
        <v>Днепр2</v>
      </c>
      <c r="AT51" s="88" t="str">
        <f>'Январь 2020'!AX51</f>
        <v>TEAM08</v>
      </c>
      <c r="AU51" s="45">
        <f t="shared" si="5"/>
        <v>0</v>
      </c>
    </row>
    <row r="52" spans="1:47" ht="14.25" customHeight="1">
      <c r="A52" s="71">
        <f>'Январь 2020'!A52</f>
        <v>47</v>
      </c>
      <c r="B52" s="72" t="str">
        <f>'Январь 2020'!G52</f>
        <v>NAME049</v>
      </c>
      <c r="C52" s="73">
        <f>'Январь 2020'!B52</f>
        <v>42656</v>
      </c>
      <c r="D52" s="153"/>
      <c r="E52" s="153"/>
      <c r="F52" s="76"/>
      <c r="G52" s="76"/>
      <c r="H52" s="79"/>
      <c r="I52" s="79"/>
      <c r="J52" s="79"/>
      <c r="K52" s="153"/>
      <c r="L52" s="153"/>
      <c r="M52" s="76"/>
      <c r="N52" s="76"/>
      <c r="O52" s="79"/>
      <c r="P52" s="79"/>
      <c r="Q52" s="79"/>
      <c r="R52" s="153"/>
      <c r="S52" s="153"/>
      <c r="T52" s="76"/>
      <c r="U52" s="76"/>
      <c r="V52" s="75"/>
      <c r="W52" s="75"/>
      <c r="X52" s="75"/>
      <c r="Y52" s="153"/>
      <c r="Z52" s="153"/>
      <c r="AA52" s="153"/>
      <c r="AB52" s="265"/>
      <c r="AC52" s="75"/>
      <c r="AD52" s="75"/>
      <c r="AE52" s="75"/>
      <c r="AF52" s="153"/>
      <c r="AG52" s="153"/>
      <c r="AH52" s="76"/>
      <c r="AI52" s="80">
        <f t="shared" si="0"/>
        <v>0</v>
      </c>
      <c r="AJ52" s="81">
        <f>'Июль 2020'!AJ52-AI52</f>
        <v>21</v>
      </c>
      <c r="AK52" s="82">
        <f t="shared" si="1"/>
        <v>0</v>
      </c>
      <c r="AL52" s="83">
        <f>'Июль 2020'!AL52+AK52</f>
        <v>0</v>
      </c>
      <c r="AM52" s="82">
        <f t="shared" si="2"/>
        <v>0</v>
      </c>
      <c r="AN52" s="84">
        <f>'Июль 2020'!AN52+AM52</f>
        <v>0</v>
      </c>
      <c r="AO52" s="82">
        <f t="shared" si="3"/>
        <v>0</v>
      </c>
      <c r="AP52" s="85">
        <f>'Июль 2020'!AP52+'Август 2020'!AO52</f>
        <v>0</v>
      </c>
      <c r="AQ52" s="82">
        <f t="shared" si="4"/>
        <v>0</v>
      </c>
      <c r="AR52" s="86">
        <f>'Июль 2020'!AR52+'Август 2020'!AQ52</f>
        <v>0</v>
      </c>
      <c r="AS52" s="87" t="str">
        <f>'Январь 2020'!AW52</f>
        <v>Днепр1</v>
      </c>
      <c r="AT52" s="88" t="str">
        <f>'Январь 2020'!AX52</f>
        <v>TEAM11</v>
      </c>
      <c r="AU52" s="45">
        <f t="shared" si="5"/>
        <v>0</v>
      </c>
    </row>
    <row r="53" spans="1:47" ht="14.25" customHeight="1">
      <c r="A53" s="71">
        <f>'Январь 2020'!A53</f>
        <v>48</v>
      </c>
      <c r="B53" s="72" t="str">
        <f>'Январь 2020'!G53</f>
        <v>NAME050</v>
      </c>
      <c r="C53" s="73">
        <f>'Январь 2020'!B53</f>
        <v>43451</v>
      </c>
      <c r="D53" s="153"/>
      <c r="E53" s="153"/>
      <c r="F53" s="76"/>
      <c r="G53" s="76"/>
      <c r="H53" s="75"/>
      <c r="I53" s="75"/>
      <c r="J53" s="75"/>
      <c r="K53" s="153"/>
      <c r="L53" s="153"/>
      <c r="M53" s="76"/>
      <c r="N53" s="76"/>
      <c r="O53" s="75"/>
      <c r="P53" s="75"/>
      <c r="Q53" s="75"/>
      <c r="R53" s="153"/>
      <c r="S53" s="153"/>
      <c r="T53" s="76"/>
      <c r="U53" s="76"/>
      <c r="V53" s="75"/>
      <c r="W53" s="75"/>
      <c r="X53" s="75"/>
      <c r="Y53" s="153"/>
      <c r="Z53" s="153"/>
      <c r="AA53" s="153"/>
      <c r="AB53" s="265"/>
      <c r="AC53" s="79"/>
      <c r="AD53" s="79"/>
      <c r="AE53" s="79"/>
      <c r="AF53" s="153"/>
      <c r="AG53" s="153"/>
      <c r="AH53" s="76"/>
      <c r="AI53" s="80">
        <f t="shared" si="0"/>
        <v>0</v>
      </c>
      <c r="AJ53" s="81">
        <f>'Июль 2020'!AJ53-AI53</f>
        <v>20</v>
      </c>
      <c r="AK53" s="82">
        <f t="shared" si="1"/>
        <v>0</v>
      </c>
      <c r="AL53" s="83">
        <f>'Июль 2020'!AL53+AK53</f>
        <v>1</v>
      </c>
      <c r="AM53" s="82">
        <f t="shared" si="2"/>
        <v>0</v>
      </c>
      <c r="AN53" s="84">
        <f>'Июль 2020'!AN53+AM53</f>
        <v>4</v>
      </c>
      <c r="AO53" s="82">
        <f t="shared" si="3"/>
        <v>0</v>
      </c>
      <c r="AP53" s="85">
        <f>'Июль 2020'!AP53+'Август 2020'!AO53</f>
        <v>0</v>
      </c>
      <c r="AQ53" s="82">
        <f t="shared" si="4"/>
        <v>0</v>
      </c>
      <c r="AR53" s="86">
        <f>'Июль 2020'!AR53+'Август 2020'!AQ53</f>
        <v>0</v>
      </c>
      <c r="AS53" s="87" t="str">
        <f>'Январь 2020'!AW53</f>
        <v>Киев</v>
      </c>
      <c r="AT53" s="88" t="str">
        <f>'Январь 2020'!AX53</f>
        <v>TEAM22</v>
      </c>
      <c r="AU53" s="45">
        <f t="shared" si="5"/>
        <v>5</v>
      </c>
    </row>
    <row r="54" spans="1:47" ht="14.25" customHeight="1">
      <c r="A54" s="71">
        <f>'Январь 2020'!A54</f>
        <v>49</v>
      </c>
      <c r="B54" s="72" t="str">
        <f>'Январь 2020'!G54</f>
        <v>NAME051</v>
      </c>
      <c r="C54" s="73">
        <f>'Январь 2020'!B54</f>
        <v>43495</v>
      </c>
      <c r="D54" s="153"/>
      <c r="E54" s="153"/>
      <c r="F54" s="76"/>
      <c r="G54" s="76"/>
      <c r="H54" s="75"/>
      <c r="I54" s="75"/>
      <c r="J54" s="75"/>
      <c r="K54" s="153"/>
      <c r="L54" s="153"/>
      <c r="M54" s="76"/>
      <c r="N54" s="76"/>
      <c r="O54" s="75"/>
      <c r="P54" s="75"/>
      <c r="Q54" s="75"/>
      <c r="R54" s="153"/>
      <c r="S54" s="153"/>
      <c r="T54" s="76"/>
      <c r="U54" s="76"/>
      <c r="V54" s="75"/>
      <c r="W54" s="75"/>
      <c r="X54" s="75"/>
      <c r="Y54" s="153"/>
      <c r="Z54" s="153"/>
      <c r="AA54" s="153"/>
      <c r="AB54" s="265"/>
      <c r="AC54" s="75"/>
      <c r="AD54" s="75"/>
      <c r="AE54" s="75"/>
      <c r="AF54" s="153"/>
      <c r="AG54" s="153"/>
      <c r="AH54" s="76"/>
      <c r="AI54" s="80">
        <f t="shared" si="0"/>
        <v>0</v>
      </c>
      <c r="AJ54" s="81">
        <f>'Июль 2020'!AJ54-AI54</f>
        <v>0</v>
      </c>
      <c r="AK54" s="82">
        <f t="shared" si="1"/>
        <v>0</v>
      </c>
      <c r="AL54" s="83">
        <f>'Июль 2020'!AL54+AK54</f>
        <v>1</v>
      </c>
      <c r="AM54" s="82">
        <f t="shared" si="2"/>
        <v>0</v>
      </c>
      <c r="AN54" s="84">
        <f>'Июль 2020'!AN54+AM54</f>
        <v>0</v>
      </c>
      <c r="AO54" s="82">
        <f t="shared" si="3"/>
        <v>0</v>
      </c>
      <c r="AP54" s="85">
        <f>'Июль 2020'!AP54+'Август 2020'!AO54</f>
        <v>3</v>
      </c>
      <c r="AQ54" s="82">
        <f t="shared" si="4"/>
        <v>0</v>
      </c>
      <c r="AR54" s="86">
        <f>'Июль 2020'!AR54+'Август 2020'!AQ54</f>
        <v>0</v>
      </c>
      <c r="AS54" s="87" t="str">
        <f>'Январь 2020'!AW54</f>
        <v>Днепр1</v>
      </c>
      <c r="AT54" s="88" t="str">
        <f>'Январь 2020'!AX54</f>
        <v>TEAM13</v>
      </c>
      <c r="AU54" s="45">
        <f t="shared" si="5"/>
        <v>1</v>
      </c>
    </row>
    <row r="55" spans="1:47" ht="14.25" customHeight="1">
      <c r="A55" s="71">
        <f>'Январь 2020'!A55</f>
        <v>50</v>
      </c>
      <c r="B55" s="72" t="str">
        <f>'Январь 2020'!G55</f>
        <v>NAME052</v>
      </c>
      <c r="C55" s="73">
        <f>'Январь 2020'!B55</f>
        <v>43721</v>
      </c>
      <c r="D55" s="153"/>
      <c r="E55" s="153"/>
      <c r="F55" s="76"/>
      <c r="G55" s="76"/>
      <c r="H55" s="79"/>
      <c r="I55" s="79"/>
      <c r="J55" s="79"/>
      <c r="K55" s="153"/>
      <c r="L55" s="153"/>
      <c r="M55" s="76"/>
      <c r="N55" s="76"/>
      <c r="O55" s="79"/>
      <c r="P55" s="79"/>
      <c r="Q55" s="75"/>
      <c r="R55" s="153"/>
      <c r="S55" s="153"/>
      <c r="T55" s="76"/>
      <c r="U55" s="76"/>
      <c r="V55" s="79"/>
      <c r="W55" s="75"/>
      <c r="X55" s="75"/>
      <c r="Y55" s="153"/>
      <c r="Z55" s="153"/>
      <c r="AA55" s="153"/>
      <c r="AB55" s="265"/>
      <c r="AC55" s="75"/>
      <c r="AD55" s="75"/>
      <c r="AE55" s="75"/>
      <c r="AF55" s="153"/>
      <c r="AG55" s="153"/>
      <c r="AH55" s="76"/>
      <c r="AI55" s="80">
        <f t="shared" si="0"/>
        <v>0</v>
      </c>
      <c r="AJ55" s="81">
        <f>'Июль 2020'!AJ55-AI55</f>
        <v>18</v>
      </c>
      <c r="AK55" s="82">
        <f t="shared" si="1"/>
        <v>0</v>
      </c>
      <c r="AL55" s="83">
        <f>'Июль 2020'!AL55+AK55</f>
        <v>0</v>
      </c>
      <c r="AM55" s="82">
        <f t="shared" si="2"/>
        <v>0</v>
      </c>
      <c r="AN55" s="84">
        <f>'Июль 2020'!AN55+AM55</f>
        <v>0</v>
      </c>
      <c r="AO55" s="82">
        <f t="shared" si="3"/>
        <v>0</v>
      </c>
      <c r="AP55" s="85">
        <f>'Июль 2020'!AP55+'Август 2020'!AO55</f>
        <v>0</v>
      </c>
      <c r="AQ55" s="82">
        <f t="shared" si="4"/>
        <v>0</v>
      </c>
      <c r="AR55" s="86">
        <f>'Июль 2020'!AR55+'Август 2020'!AQ55</f>
        <v>0</v>
      </c>
      <c r="AS55" s="87" t="str">
        <f>'Январь 2020'!AW55</f>
        <v>Днепр1</v>
      </c>
      <c r="AT55" s="88" t="str">
        <f>'Январь 2020'!AX55</f>
        <v>TEAM11</v>
      </c>
      <c r="AU55" s="45">
        <f t="shared" si="5"/>
        <v>0</v>
      </c>
    </row>
    <row r="56" spans="1:47" ht="14.25" customHeight="1">
      <c r="A56" s="71">
        <f>'Январь 2020'!A56</f>
        <v>51</v>
      </c>
      <c r="B56" s="72" t="str">
        <f>'Январь 2020'!G56</f>
        <v>NAME053</v>
      </c>
      <c r="C56" s="73">
        <f>'Январь 2020'!B56</f>
        <v>43791</v>
      </c>
      <c r="D56" s="153"/>
      <c r="E56" s="153"/>
      <c r="F56" s="76"/>
      <c r="G56" s="76"/>
      <c r="H56" s="75"/>
      <c r="I56" s="75"/>
      <c r="J56" s="75"/>
      <c r="K56" s="153"/>
      <c r="L56" s="153"/>
      <c r="M56" s="76"/>
      <c r="N56" s="76"/>
      <c r="O56" s="75"/>
      <c r="P56" s="75"/>
      <c r="Q56" s="75"/>
      <c r="R56" s="153"/>
      <c r="S56" s="153"/>
      <c r="T56" s="76"/>
      <c r="U56" s="76"/>
      <c r="V56" s="75"/>
      <c r="W56" s="75"/>
      <c r="X56" s="75"/>
      <c r="Y56" s="153"/>
      <c r="Z56" s="153"/>
      <c r="AA56" s="153"/>
      <c r="AB56" s="265"/>
      <c r="AC56" s="75"/>
      <c r="AD56" s="79"/>
      <c r="AE56" s="79"/>
      <c r="AF56" s="153"/>
      <c r="AG56" s="153"/>
      <c r="AH56" s="76"/>
      <c r="AI56" s="80">
        <f t="shared" si="0"/>
        <v>0</v>
      </c>
      <c r="AJ56" s="81">
        <f>'Июль 2020'!AJ56-AI56</f>
        <v>0</v>
      </c>
      <c r="AK56" s="82">
        <f t="shared" si="1"/>
        <v>0</v>
      </c>
      <c r="AL56" s="83">
        <f>'Июль 2020'!AL56+AK56</f>
        <v>0</v>
      </c>
      <c r="AM56" s="82">
        <f t="shared" si="2"/>
        <v>0</v>
      </c>
      <c r="AN56" s="84">
        <f>'Июль 2020'!AN56+AM56</f>
        <v>0</v>
      </c>
      <c r="AO56" s="82">
        <f t="shared" si="3"/>
        <v>0</v>
      </c>
      <c r="AP56" s="85">
        <f>'Июль 2020'!AP56+'Август 2020'!AO56</f>
        <v>0</v>
      </c>
      <c r="AQ56" s="82">
        <f t="shared" si="4"/>
        <v>0</v>
      </c>
      <c r="AR56" s="86">
        <f>'Июль 2020'!AR56+'Август 2020'!AQ56</f>
        <v>0</v>
      </c>
      <c r="AS56" s="87" t="str">
        <f>'Январь 2020'!AW56</f>
        <v>Днепр2</v>
      </c>
      <c r="AT56" s="88" t="str">
        <f>'Январь 2020'!AX56</f>
        <v>TEAM23</v>
      </c>
      <c r="AU56" s="45">
        <f t="shared" si="5"/>
        <v>0</v>
      </c>
    </row>
    <row r="57" spans="1:47" ht="14.25" customHeight="1">
      <c r="A57" s="71">
        <f>'Январь 2020'!A57</f>
        <v>52</v>
      </c>
      <c r="B57" s="72" t="str">
        <f>'Январь 2020'!G57</f>
        <v>NAME054</v>
      </c>
      <c r="C57" s="73">
        <f>'Январь 2020'!B57</f>
        <v>42354</v>
      </c>
      <c r="D57" s="153"/>
      <c r="E57" s="153"/>
      <c r="F57" s="76"/>
      <c r="G57" s="76"/>
      <c r="H57" s="79"/>
      <c r="I57" s="79"/>
      <c r="J57" s="79"/>
      <c r="K57" s="153"/>
      <c r="L57" s="153"/>
      <c r="M57" s="76"/>
      <c r="N57" s="76"/>
      <c r="O57" s="79"/>
      <c r="P57" s="79"/>
      <c r="Q57" s="79"/>
      <c r="R57" s="153"/>
      <c r="S57" s="153"/>
      <c r="T57" s="76"/>
      <c r="U57" s="76"/>
      <c r="V57" s="79"/>
      <c r="W57" s="79"/>
      <c r="X57" s="79"/>
      <c r="Y57" s="153"/>
      <c r="Z57" s="153"/>
      <c r="AA57" s="153"/>
      <c r="AB57" s="265"/>
      <c r="AC57" s="75"/>
      <c r="AD57" s="79"/>
      <c r="AE57" s="79"/>
      <c r="AF57" s="153"/>
      <c r="AG57" s="153"/>
      <c r="AH57" s="76"/>
      <c r="AI57" s="80">
        <f t="shared" si="0"/>
        <v>0</v>
      </c>
      <c r="AJ57" s="81">
        <f>'Июль 2020'!AJ57-AI57</f>
        <v>0</v>
      </c>
      <c r="AK57" s="82">
        <f t="shared" si="1"/>
        <v>0</v>
      </c>
      <c r="AL57" s="83">
        <f>'Июль 2020'!AL57+AK57</f>
        <v>0</v>
      </c>
      <c r="AM57" s="82">
        <f t="shared" si="2"/>
        <v>0</v>
      </c>
      <c r="AN57" s="84">
        <f>'Июль 2020'!AN57+AM57</f>
        <v>0</v>
      </c>
      <c r="AO57" s="82">
        <f t="shared" si="3"/>
        <v>0</v>
      </c>
      <c r="AP57" s="85">
        <f>'Июль 2020'!AP57+'Август 2020'!AO57</f>
        <v>0</v>
      </c>
      <c r="AQ57" s="82">
        <f t="shared" si="4"/>
        <v>0</v>
      </c>
      <c r="AR57" s="86">
        <f>'Июль 2020'!AR57+'Август 2020'!AQ57</f>
        <v>0</v>
      </c>
      <c r="AS57" s="87" t="str">
        <f>'Январь 2020'!AW57</f>
        <v>Днепр2</v>
      </c>
      <c r="AT57" s="88" t="str">
        <f>'Январь 2020'!AX57</f>
        <v>TEAM24</v>
      </c>
      <c r="AU57" s="45">
        <f t="shared" si="5"/>
        <v>0</v>
      </c>
    </row>
    <row r="58" spans="1:47" ht="14.25" customHeight="1">
      <c r="A58" s="71">
        <f>'Январь 2020'!A58</f>
        <v>53</v>
      </c>
      <c r="B58" s="72" t="str">
        <f>'Январь 2020'!G58</f>
        <v>NAME055</v>
      </c>
      <c r="C58" s="73">
        <f>'Январь 2020'!B58</f>
        <v>43732</v>
      </c>
      <c r="D58" s="153"/>
      <c r="E58" s="153"/>
      <c r="F58" s="76"/>
      <c r="G58" s="76"/>
      <c r="H58" s="75"/>
      <c r="I58" s="75"/>
      <c r="J58" s="75"/>
      <c r="K58" s="153"/>
      <c r="L58" s="153"/>
      <c r="M58" s="76"/>
      <c r="N58" s="76"/>
      <c r="O58" s="75"/>
      <c r="P58" s="75"/>
      <c r="Q58" s="75"/>
      <c r="R58" s="153"/>
      <c r="S58" s="153"/>
      <c r="T58" s="76"/>
      <c r="U58" s="76"/>
      <c r="V58" s="75"/>
      <c r="W58" s="75"/>
      <c r="X58" s="75"/>
      <c r="Y58" s="153"/>
      <c r="Z58" s="153"/>
      <c r="AA58" s="153"/>
      <c r="AB58" s="265"/>
      <c r="AC58" s="75"/>
      <c r="AD58" s="75"/>
      <c r="AE58" s="75"/>
      <c r="AF58" s="153"/>
      <c r="AG58" s="153"/>
      <c r="AH58" s="76"/>
      <c r="AI58" s="80">
        <f t="shared" si="0"/>
        <v>0</v>
      </c>
      <c r="AJ58" s="81">
        <f>'Июль 2020'!AJ58-AI58</f>
        <v>0</v>
      </c>
      <c r="AK58" s="82">
        <f t="shared" si="1"/>
        <v>0</v>
      </c>
      <c r="AL58" s="83">
        <f>'Июль 2020'!AL58+AK58</f>
        <v>0</v>
      </c>
      <c r="AM58" s="82">
        <f t="shared" si="2"/>
        <v>0</v>
      </c>
      <c r="AN58" s="84">
        <f>'Июль 2020'!AN58+AM58</f>
        <v>0</v>
      </c>
      <c r="AO58" s="82">
        <f t="shared" si="3"/>
        <v>0</v>
      </c>
      <c r="AP58" s="85">
        <f>'Июль 2020'!AP58+'Август 2020'!AO58</f>
        <v>0</v>
      </c>
      <c r="AQ58" s="82">
        <f t="shared" si="4"/>
        <v>0</v>
      </c>
      <c r="AR58" s="86">
        <f>'Июль 2020'!AR58+'Август 2020'!AQ58</f>
        <v>0</v>
      </c>
      <c r="AS58" s="87" t="str">
        <f>'Январь 2020'!AW58</f>
        <v>Днепр1</v>
      </c>
      <c r="AT58" s="88" t="str">
        <f>'Январь 2020'!AX58</f>
        <v>TEAM11</v>
      </c>
      <c r="AU58" s="45">
        <f t="shared" si="5"/>
        <v>0</v>
      </c>
    </row>
    <row r="59" spans="1:47" ht="14.25" customHeight="1">
      <c r="A59" s="71">
        <f>'Январь 2020'!A59</f>
        <v>54</v>
      </c>
      <c r="B59" s="72" t="str">
        <f>'Январь 2020'!G59</f>
        <v>NAME056</v>
      </c>
      <c r="C59" s="73">
        <f>'Январь 2020'!B59</f>
        <v>39142</v>
      </c>
      <c r="D59" s="153"/>
      <c r="E59" s="153"/>
      <c r="F59" s="76"/>
      <c r="G59" s="76"/>
      <c r="H59" s="75"/>
      <c r="I59" s="75"/>
      <c r="J59" s="75"/>
      <c r="K59" s="153"/>
      <c r="L59" s="153"/>
      <c r="M59" s="76"/>
      <c r="N59" s="76"/>
      <c r="O59" s="79"/>
      <c r="P59" s="75"/>
      <c r="Q59" s="75"/>
      <c r="R59" s="153"/>
      <c r="S59" s="153"/>
      <c r="T59" s="76"/>
      <c r="U59" s="76"/>
      <c r="V59" s="75"/>
      <c r="W59" s="75"/>
      <c r="X59" s="75"/>
      <c r="Y59" s="153"/>
      <c r="Z59" s="153"/>
      <c r="AA59" s="153"/>
      <c r="AB59" s="265"/>
      <c r="AC59" s="79"/>
      <c r="AD59" s="79"/>
      <c r="AE59" s="79"/>
      <c r="AF59" s="153"/>
      <c r="AG59" s="153"/>
      <c r="AH59" s="76"/>
      <c r="AI59" s="80">
        <f t="shared" si="0"/>
        <v>0</v>
      </c>
      <c r="AJ59" s="81">
        <f>'Июль 2020'!AJ59-AI59</f>
        <v>-6</v>
      </c>
      <c r="AK59" s="82">
        <f t="shared" si="1"/>
        <v>0</v>
      </c>
      <c r="AL59" s="83">
        <f>'Июль 2020'!AL59+AK59</f>
        <v>0</v>
      </c>
      <c r="AM59" s="82">
        <f t="shared" si="2"/>
        <v>0</v>
      </c>
      <c r="AN59" s="84">
        <f>'Июль 2020'!AN59+AM59</f>
        <v>0</v>
      </c>
      <c r="AO59" s="82">
        <f t="shared" si="3"/>
        <v>0</v>
      </c>
      <c r="AP59" s="85">
        <f>'Июль 2020'!AP59+'Август 2020'!AO59</f>
        <v>0</v>
      </c>
      <c r="AQ59" s="82">
        <f t="shared" si="4"/>
        <v>0</v>
      </c>
      <c r="AR59" s="86">
        <f>'Июль 2020'!AR59+'Август 2020'!AQ59</f>
        <v>0</v>
      </c>
      <c r="AS59" s="87" t="str">
        <f>'Январь 2020'!AW59</f>
        <v>Днепр1</v>
      </c>
      <c r="AT59" s="88" t="str">
        <f>'Январь 2020'!AX59</f>
        <v>TEAM21</v>
      </c>
      <c r="AU59" s="45">
        <f t="shared" si="5"/>
        <v>0</v>
      </c>
    </row>
    <row r="60" spans="1:47" ht="14.25" customHeight="1">
      <c r="A60" s="71">
        <f>'Январь 2020'!A60</f>
        <v>55</v>
      </c>
      <c r="B60" s="72" t="str">
        <f>'Январь 2020'!G60</f>
        <v>NAME057</v>
      </c>
      <c r="C60" s="73">
        <f>'Январь 2020'!B60</f>
        <v>43538</v>
      </c>
      <c r="D60" s="153"/>
      <c r="E60" s="153"/>
      <c r="F60" s="76"/>
      <c r="G60" s="76"/>
      <c r="H60" s="75"/>
      <c r="I60" s="75"/>
      <c r="J60" s="75"/>
      <c r="K60" s="153"/>
      <c r="L60" s="153"/>
      <c r="M60" s="76"/>
      <c r="N60" s="76"/>
      <c r="O60" s="75"/>
      <c r="P60" s="75"/>
      <c r="Q60" s="75"/>
      <c r="R60" s="153"/>
      <c r="S60" s="153"/>
      <c r="T60" s="76"/>
      <c r="U60" s="76"/>
      <c r="V60" s="75"/>
      <c r="W60" s="75"/>
      <c r="X60" s="75"/>
      <c r="Y60" s="153"/>
      <c r="Z60" s="153"/>
      <c r="AA60" s="153"/>
      <c r="AB60" s="265"/>
      <c r="AC60" s="75"/>
      <c r="AD60" s="75"/>
      <c r="AE60" s="75"/>
      <c r="AF60" s="153"/>
      <c r="AG60" s="153"/>
      <c r="AH60" s="76"/>
      <c r="AI60" s="80">
        <f t="shared" si="0"/>
        <v>0</v>
      </c>
      <c r="AJ60" s="81">
        <f>'Июль 2020'!AJ60-AI60</f>
        <v>0</v>
      </c>
      <c r="AK60" s="82">
        <f t="shared" si="1"/>
        <v>0</v>
      </c>
      <c r="AL60" s="83">
        <f>'Июль 2020'!AL60+AK60</f>
        <v>0</v>
      </c>
      <c r="AM60" s="82">
        <f t="shared" si="2"/>
        <v>0</v>
      </c>
      <c r="AN60" s="84">
        <f>'Июль 2020'!AN60+AM60</f>
        <v>0</v>
      </c>
      <c r="AO60" s="82">
        <f t="shared" si="3"/>
        <v>0</v>
      </c>
      <c r="AP60" s="85">
        <f>'Июль 2020'!AP60+'Август 2020'!AO60</f>
        <v>0</v>
      </c>
      <c r="AQ60" s="82">
        <f t="shared" si="4"/>
        <v>0</v>
      </c>
      <c r="AR60" s="86">
        <f>'Июль 2020'!AR60+'Август 2020'!AQ60</f>
        <v>0</v>
      </c>
      <c r="AS60" s="87" t="str">
        <f>'Январь 2020'!AW60</f>
        <v>Днепр1</v>
      </c>
      <c r="AT60" s="88" t="str">
        <f>'Январь 2020'!AX60</f>
        <v>TEAM11</v>
      </c>
      <c r="AU60" s="45">
        <f t="shared" si="5"/>
        <v>0</v>
      </c>
    </row>
    <row r="61" spans="1:47" ht="14.25" customHeight="1">
      <c r="A61" s="71">
        <f>'Январь 2020'!A61</f>
        <v>56</v>
      </c>
      <c r="B61" s="72" t="str">
        <f>'Январь 2020'!G61</f>
        <v>NAME058</v>
      </c>
      <c r="C61" s="73">
        <f>'Январь 2020'!B61</f>
        <v>42963</v>
      </c>
      <c r="D61" s="153"/>
      <c r="E61" s="153"/>
      <c r="F61" s="76"/>
      <c r="G61" s="76"/>
      <c r="H61" s="79"/>
      <c r="I61" s="79"/>
      <c r="J61" s="79"/>
      <c r="K61" s="153"/>
      <c r="L61" s="153"/>
      <c r="M61" s="76"/>
      <c r="N61" s="76"/>
      <c r="O61" s="75"/>
      <c r="P61" s="75"/>
      <c r="Q61" s="75"/>
      <c r="R61" s="153"/>
      <c r="S61" s="153"/>
      <c r="T61" s="76"/>
      <c r="U61" s="76"/>
      <c r="V61" s="75"/>
      <c r="W61" s="75"/>
      <c r="X61" s="75"/>
      <c r="Y61" s="153"/>
      <c r="Z61" s="153"/>
      <c r="AA61" s="153"/>
      <c r="AB61" s="265"/>
      <c r="AC61" s="75"/>
      <c r="AD61" s="79"/>
      <c r="AE61" s="75"/>
      <c r="AF61" s="153"/>
      <c r="AG61" s="153"/>
      <c r="AH61" s="76"/>
      <c r="AI61" s="80">
        <f t="shared" si="0"/>
        <v>0</v>
      </c>
      <c r="AJ61" s="81">
        <f>'Июль 2020'!AJ61-AI61</f>
        <v>0</v>
      </c>
      <c r="AK61" s="82">
        <f t="shared" si="1"/>
        <v>0</v>
      </c>
      <c r="AL61" s="83">
        <f>'Июль 2020'!AL61+AK61</f>
        <v>0</v>
      </c>
      <c r="AM61" s="82">
        <f t="shared" si="2"/>
        <v>0</v>
      </c>
      <c r="AN61" s="84">
        <f>'Июль 2020'!AN61+AM61</f>
        <v>0</v>
      </c>
      <c r="AO61" s="82">
        <f t="shared" si="3"/>
        <v>0</v>
      </c>
      <c r="AP61" s="85">
        <f>'Июль 2020'!AP61+'Август 2020'!AO61</f>
        <v>0</v>
      </c>
      <c r="AQ61" s="82">
        <f t="shared" si="4"/>
        <v>0</v>
      </c>
      <c r="AR61" s="86">
        <f>'Июль 2020'!AR61+'Август 2020'!AQ61</f>
        <v>0</v>
      </c>
      <c r="AS61" s="87" t="str">
        <f>'Январь 2020'!AW61</f>
        <v>Днепр1</v>
      </c>
      <c r="AT61" s="88" t="str">
        <f>'Январь 2020'!AX61</f>
        <v>TEAM17</v>
      </c>
      <c r="AU61" s="45">
        <f t="shared" si="5"/>
        <v>0</v>
      </c>
    </row>
    <row r="62" spans="1:47" ht="14.25" customHeight="1">
      <c r="A62" s="71">
        <f>'Январь 2020'!A62</f>
        <v>57</v>
      </c>
      <c r="B62" s="72" t="str">
        <f>'Январь 2020'!G62</f>
        <v>NAME059</v>
      </c>
      <c r="C62" s="73">
        <f>'Январь 2020'!B62</f>
        <v>43243</v>
      </c>
      <c r="D62" s="153"/>
      <c r="E62" s="153"/>
      <c r="F62" s="76"/>
      <c r="G62" s="76"/>
      <c r="H62" s="79"/>
      <c r="I62" s="75"/>
      <c r="J62" s="75"/>
      <c r="K62" s="153"/>
      <c r="L62" s="153"/>
      <c r="M62" s="76"/>
      <c r="N62" s="76"/>
      <c r="O62" s="75"/>
      <c r="P62" s="75"/>
      <c r="Q62" s="75"/>
      <c r="R62" s="153"/>
      <c r="S62" s="153"/>
      <c r="T62" s="76"/>
      <c r="U62" s="76"/>
      <c r="V62" s="79"/>
      <c r="W62" s="75"/>
      <c r="X62" s="75"/>
      <c r="Y62" s="153"/>
      <c r="Z62" s="153"/>
      <c r="AA62" s="153"/>
      <c r="AB62" s="265"/>
      <c r="AC62" s="75"/>
      <c r="AD62" s="79"/>
      <c r="AE62" s="79"/>
      <c r="AF62" s="153"/>
      <c r="AG62" s="153"/>
      <c r="AH62" s="76"/>
      <c r="AI62" s="80">
        <f t="shared" si="0"/>
        <v>0</v>
      </c>
      <c r="AJ62" s="81">
        <f>'Июль 2020'!AJ62-AI62</f>
        <v>0</v>
      </c>
      <c r="AK62" s="82">
        <f t="shared" si="1"/>
        <v>0</v>
      </c>
      <c r="AL62" s="83">
        <f>'Июль 2020'!AL62+AK62</f>
        <v>0</v>
      </c>
      <c r="AM62" s="82">
        <f t="shared" si="2"/>
        <v>0</v>
      </c>
      <c r="AN62" s="84">
        <f>'Июль 2020'!AN62+AM62</f>
        <v>0</v>
      </c>
      <c r="AO62" s="82">
        <f t="shared" si="3"/>
        <v>0</v>
      </c>
      <c r="AP62" s="85">
        <f>'Июль 2020'!AP62+'Август 2020'!AO62</f>
        <v>0</v>
      </c>
      <c r="AQ62" s="82">
        <f t="shared" si="4"/>
        <v>0</v>
      </c>
      <c r="AR62" s="86">
        <f>'Июль 2020'!AR62+'Август 2020'!AQ62</f>
        <v>0</v>
      </c>
      <c r="AS62" s="87" t="str">
        <f>'Январь 2020'!AW62</f>
        <v>Днепр1</v>
      </c>
      <c r="AT62" s="88" t="str">
        <f>'Январь 2020'!AX62</f>
        <v>TEAM34</v>
      </c>
      <c r="AU62" s="45">
        <f t="shared" si="5"/>
        <v>0</v>
      </c>
    </row>
    <row r="63" spans="1:47" ht="14.25" customHeight="1">
      <c r="A63" s="71">
        <f>'Январь 2020'!A63</f>
        <v>58</v>
      </c>
      <c r="B63" s="72" t="str">
        <f>'Январь 2020'!G63</f>
        <v>NAME060</v>
      </c>
      <c r="C63" s="73">
        <f>'Январь 2020'!B63</f>
        <v>43384</v>
      </c>
      <c r="D63" s="153"/>
      <c r="E63" s="153"/>
      <c r="F63" s="76"/>
      <c r="G63" s="76"/>
      <c r="H63" s="75"/>
      <c r="I63" s="75"/>
      <c r="J63" s="75"/>
      <c r="K63" s="153"/>
      <c r="L63" s="153"/>
      <c r="M63" s="76"/>
      <c r="N63" s="76"/>
      <c r="O63" s="75"/>
      <c r="P63" s="75"/>
      <c r="Q63" s="75"/>
      <c r="R63" s="153"/>
      <c r="S63" s="153"/>
      <c r="T63" s="76"/>
      <c r="U63" s="76"/>
      <c r="V63" s="75"/>
      <c r="W63" s="75"/>
      <c r="X63" s="75"/>
      <c r="Y63" s="153"/>
      <c r="Z63" s="153"/>
      <c r="AA63" s="153"/>
      <c r="AB63" s="265"/>
      <c r="AC63" s="75"/>
      <c r="AD63" s="79"/>
      <c r="AE63" s="79"/>
      <c r="AF63" s="153"/>
      <c r="AG63" s="153"/>
      <c r="AH63" s="76"/>
      <c r="AI63" s="80">
        <f t="shared" si="0"/>
        <v>0</v>
      </c>
      <c r="AJ63" s="81">
        <f>'Июль 2020'!AJ63-AI63</f>
        <v>-4</v>
      </c>
      <c r="AK63" s="82">
        <f t="shared" si="1"/>
        <v>0</v>
      </c>
      <c r="AL63" s="83">
        <f>'Июль 2020'!AL63+AK63</f>
        <v>0</v>
      </c>
      <c r="AM63" s="82">
        <f t="shared" si="2"/>
        <v>0</v>
      </c>
      <c r="AN63" s="84">
        <f>'Июль 2020'!AN63+AM63</f>
        <v>0</v>
      </c>
      <c r="AO63" s="82">
        <f t="shared" si="3"/>
        <v>0</v>
      </c>
      <c r="AP63" s="85">
        <f>'Июль 2020'!AP63+'Август 2020'!AO63</f>
        <v>0</v>
      </c>
      <c r="AQ63" s="82">
        <f t="shared" si="4"/>
        <v>0</v>
      </c>
      <c r="AR63" s="86">
        <f>'Июль 2020'!AR63+'Август 2020'!AQ63</f>
        <v>0</v>
      </c>
      <c r="AS63" s="87" t="str">
        <f>'Январь 2020'!AW63</f>
        <v>Днепр1</v>
      </c>
      <c r="AT63" s="88" t="str">
        <f>'Январь 2020'!AX63</f>
        <v>TEAM02</v>
      </c>
      <c r="AU63" s="45">
        <f t="shared" si="5"/>
        <v>0</v>
      </c>
    </row>
    <row r="64" spans="1:47" ht="14.25" customHeight="1">
      <c r="A64" s="71">
        <f>'Январь 2020'!A64</f>
        <v>59</v>
      </c>
      <c r="B64" s="72" t="str">
        <f>'Январь 2020'!G64</f>
        <v>NAME061</v>
      </c>
      <c r="C64" s="73">
        <f>'Январь 2020'!B64</f>
        <v>43384</v>
      </c>
      <c r="D64" s="153"/>
      <c r="E64" s="153"/>
      <c r="F64" s="76"/>
      <c r="G64" s="76"/>
      <c r="H64" s="79"/>
      <c r="I64" s="75"/>
      <c r="J64" s="75"/>
      <c r="K64" s="153"/>
      <c r="L64" s="153"/>
      <c r="M64" s="76"/>
      <c r="N64" s="76"/>
      <c r="O64" s="75"/>
      <c r="P64" s="75"/>
      <c r="Q64" s="75"/>
      <c r="R64" s="153"/>
      <c r="S64" s="153"/>
      <c r="T64" s="76"/>
      <c r="U64" s="76"/>
      <c r="V64" s="75"/>
      <c r="W64" s="75"/>
      <c r="X64" s="75"/>
      <c r="Y64" s="153"/>
      <c r="Z64" s="153"/>
      <c r="AA64" s="153"/>
      <c r="AB64" s="265"/>
      <c r="AC64" s="75"/>
      <c r="AD64" s="75"/>
      <c r="AE64" s="75"/>
      <c r="AF64" s="153"/>
      <c r="AG64" s="153"/>
      <c r="AH64" s="76"/>
      <c r="AI64" s="80">
        <f t="shared" si="0"/>
        <v>0</v>
      </c>
      <c r="AJ64" s="81">
        <f>'Июль 2020'!AJ64-AI64</f>
        <v>0</v>
      </c>
      <c r="AK64" s="82">
        <f t="shared" si="1"/>
        <v>0</v>
      </c>
      <c r="AL64" s="83">
        <f>'Июль 2020'!AL64+AK64</f>
        <v>0</v>
      </c>
      <c r="AM64" s="82">
        <f t="shared" si="2"/>
        <v>0</v>
      </c>
      <c r="AN64" s="84">
        <f>'Июль 2020'!AN64+AM64</f>
        <v>0</v>
      </c>
      <c r="AO64" s="82">
        <f t="shared" si="3"/>
        <v>0</v>
      </c>
      <c r="AP64" s="85">
        <f>'Июль 2020'!AP64+'Август 2020'!AO64</f>
        <v>0</v>
      </c>
      <c r="AQ64" s="82">
        <f t="shared" si="4"/>
        <v>0</v>
      </c>
      <c r="AR64" s="86">
        <f>'Июль 2020'!AR64+'Август 2020'!AQ64</f>
        <v>0</v>
      </c>
      <c r="AS64" s="87" t="str">
        <f>'Январь 2020'!AW64</f>
        <v>Днепр1</v>
      </c>
      <c r="AT64" s="88" t="str">
        <f>'Январь 2020'!AX64</f>
        <v>TEAM34</v>
      </c>
      <c r="AU64" s="45">
        <f t="shared" si="5"/>
        <v>0</v>
      </c>
    </row>
    <row r="65" spans="1:47" ht="14.25" customHeight="1">
      <c r="A65" s="71">
        <f>'Январь 2020'!A65</f>
        <v>60</v>
      </c>
      <c r="B65" s="72" t="str">
        <f>'Январь 2020'!G65</f>
        <v>NAME062</v>
      </c>
      <c r="C65" s="73">
        <f>'Январь 2020'!B65</f>
        <v>43733</v>
      </c>
      <c r="D65" s="153"/>
      <c r="E65" s="153"/>
      <c r="F65" s="76"/>
      <c r="G65" s="76"/>
      <c r="H65" s="79"/>
      <c r="I65" s="79"/>
      <c r="J65" s="79"/>
      <c r="K65" s="153"/>
      <c r="L65" s="153"/>
      <c r="M65" s="76"/>
      <c r="N65" s="76"/>
      <c r="O65" s="79"/>
      <c r="P65" s="79"/>
      <c r="Q65" s="79"/>
      <c r="R65" s="153"/>
      <c r="S65" s="153"/>
      <c r="T65" s="76"/>
      <c r="U65" s="76"/>
      <c r="V65" s="75"/>
      <c r="W65" s="75"/>
      <c r="X65" s="75"/>
      <c r="Y65" s="153"/>
      <c r="Z65" s="153"/>
      <c r="AA65" s="153"/>
      <c r="AB65" s="265"/>
      <c r="AC65" s="75"/>
      <c r="AD65" s="75"/>
      <c r="AE65" s="75"/>
      <c r="AF65" s="153"/>
      <c r="AG65" s="153"/>
      <c r="AH65" s="76"/>
      <c r="AI65" s="80">
        <f t="shared" si="0"/>
        <v>0</v>
      </c>
      <c r="AJ65" s="81">
        <f>'Июль 2020'!AJ65-AI65</f>
        <v>0</v>
      </c>
      <c r="AK65" s="82">
        <f t="shared" si="1"/>
        <v>0</v>
      </c>
      <c r="AL65" s="83">
        <f>'Июль 2020'!AL65+AK65</f>
        <v>0</v>
      </c>
      <c r="AM65" s="82">
        <f t="shared" si="2"/>
        <v>0</v>
      </c>
      <c r="AN65" s="84">
        <f>'Июль 2020'!AN65+AM65</f>
        <v>0</v>
      </c>
      <c r="AO65" s="82">
        <f t="shared" si="3"/>
        <v>0</v>
      </c>
      <c r="AP65" s="85">
        <f>'Июль 2020'!AP65+'Август 2020'!AO65</f>
        <v>0</v>
      </c>
      <c r="AQ65" s="82">
        <f t="shared" si="4"/>
        <v>0</v>
      </c>
      <c r="AR65" s="86">
        <f>'Июль 2020'!AR65+'Август 2020'!AQ65</f>
        <v>0</v>
      </c>
      <c r="AS65" s="87" t="str">
        <f>'Январь 2020'!AW65</f>
        <v>Днепр1</v>
      </c>
      <c r="AT65" s="88" t="str">
        <f>'Январь 2020'!AX65</f>
        <v>TEAM34</v>
      </c>
      <c r="AU65" s="45">
        <f t="shared" si="5"/>
        <v>0</v>
      </c>
    </row>
    <row r="66" spans="1:47" ht="14.25" customHeight="1">
      <c r="A66" s="71">
        <f>'Январь 2020'!A66</f>
        <v>61</v>
      </c>
      <c r="B66" s="72" t="str">
        <f>'Январь 2020'!G66</f>
        <v>NAME063</v>
      </c>
      <c r="C66" s="73">
        <f>'Январь 2020'!B66</f>
        <v>41183</v>
      </c>
      <c r="D66" s="153"/>
      <c r="E66" s="153"/>
      <c r="F66" s="76"/>
      <c r="G66" s="76"/>
      <c r="H66" s="75"/>
      <c r="I66" s="75"/>
      <c r="J66" s="75"/>
      <c r="K66" s="153"/>
      <c r="L66" s="153"/>
      <c r="M66" s="76"/>
      <c r="N66" s="76"/>
      <c r="O66" s="75"/>
      <c r="P66" s="75"/>
      <c r="Q66" s="75"/>
      <c r="R66" s="153"/>
      <c r="S66" s="153"/>
      <c r="T66" s="76"/>
      <c r="U66" s="76"/>
      <c r="V66" s="79"/>
      <c r="W66" s="75"/>
      <c r="X66" s="75"/>
      <c r="Y66" s="153"/>
      <c r="Z66" s="153"/>
      <c r="AA66" s="153"/>
      <c r="AB66" s="265"/>
      <c r="AC66" s="75"/>
      <c r="AD66" s="75"/>
      <c r="AE66" s="75"/>
      <c r="AF66" s="153"/>
      <c r="AG66" s="153"/>
      <c r="AH66" s="76"/>
      <c r="AI66" s="80">
        <f t="shared" si="0"/>
        <v>0</v>
      </c>
      <c r="AJ66" s="81">
        <f>'Июль 2020'!AJ66-AI66</f>
        <v>-9</v>
      </c>
      <c r="AK66" s="82">
        <f t="shared" si="1"/>
        <v>0</v>
      </c>
      <c r="AL66" s="83">
        <f>'Июль 2020'!AL66+AK66</f>
        <v>0</v>
      </c>
      <c r="AM66" s="82">
        <f t="shared" si="2"/>
        <v>0</v>
      </c>
      <c r="AN66" s="84">
        <f>'Июль 2020'!AN66+AM66</f>
        <v>0</v>
      </c>
      <c r="AO66" s="82">
        <f t="shared" si="3"/>
        <v>0</v>
      </c>
      <c r="AP66" s="85">
        <f>'Июль 2020'!AP66+'Август 2020'!AO66</f>
        <v>0</v>
      </c>
      <c r="AQ66" s="82">
        <f t="shared" si="4"/>
        <v>0</v>
      </c>
      <c r="AR66" s="86">
        <f>'Июль 2020'!AR66+'Август 2020'!AQ66</f>
        <v>0</v>
      </c>
      <c r="AS66" s="87" t="str">
        <f>'Январь 2020'!AW66</f>
        <v>Днепр1</v>
      </c>
      <c r="AT66" s="88" t="str">
        <f>'Январь 2020'!AX66</f>
        <v>TEAM34</v>
      </c>
      <c r="AU66" s="45">
        <f t="shared" si="5"/>
        <v>0</v>
      </c>
    </row>
    <row r="67" spans="1:47" ht="14.25" customHeight="1">
      <c r="A67" s="71">
        <f>'Январь 2020'!A67</f>
        <v>62</v>
      </c>
      <c r="B67" s="72" t="str">
        <f>'Январь 2020'!G67</f>
        <v>NAME064</v>
      </c>
      <c r="C67" s="214">
        <f>'Январь 2020'!B67</f>
        <v>43812</v>
      </c>
      <c r="D67" s="190"/>
      <c r="E67" s="190"/>
      <c r="F67" s="76"/>
      <c r="G67" s="76"/>
      <c r="H67" s="75"/>
      <c r="I67" s="75"/>
      <c r="J67" s="75"/>
      <c r="K67" s="190"/>
      <c r="L67" s="190"/>
      <c r="M67" s="76"/>
      <c r="N67" s="76"/>
      <c r="O67" s="75"/>
      <c r="P67" s="75"/>
      <c r="Q67" s="75"/>
      <c r="R67" s="190"/>
      <c r="S67" s="190"/>
      <c r="T67" s="76"/>
      <c r="U67" s="76"/>
      <c r="V67" s="75"/>
      <c r="W67" s="75"/>
      <c r="X67" s="75"/>
      <c r="Y67" s="190"/>
      <c r="Z67" s="190"/>
      <c r="AA67" s="190"/>
      <c r="AB67" s="266"/>
      <c r="AC67" s="79"/>
      <c r="AD67" s="75"/>
      <c r="AE67" s="75"/>
      <c r="AF67" s="190"/>
      <c r="AG67" s="190"/>
      <c r="AH67" s="76"/>
      <c r="AI67" s="80">
        <f t="shared" si="0"/>
        <v>0</v>
      </c>
      <c r="AJ67" s="81">
        <f>'Июль 2020'!AJ67-AI67</f>
        <v>0</v>
      </c>
      <c r="AK67" s="82">
        <f t="shared" si="1"/>
        <v>0</v>
      </c>
      <c r="AL67" s="83">
        <f>'Июль 2020'!AL67+AK67</f>
        <v>0</v>
      </c>
      <c r="AM67" s="82">
        <f t="shared" si="2"/>
        <v>0</v>
      </c>
      <c r="AN67" s="84">
        <f>'Июль 2020'!AN67+AM67</f>
        <v>0</v>
      </c>
      <c r="AO67" s="82">
        <f t="shared" si="3"/>
        <v>0</v>
      </c>
      <c r="AP67" s="85">
        <f>'Июль 2020'!AP67+'Август 2020'!AO67</f>
        <v>0</v>
      </c>
      <c r="AQ67" s="82">
        <f t="shared" si="4"/>
        <v>0</v>
      </c>
      <c r="AR67" s="86">
        <f>'Июль 2020'!AR67+'Август 2020'!AQ67</f>
        <v>0</v>
      </c>
      <c r="AS67" s="87" t="str">
        <f>'Январь 2020'!AW67</f>
        <v>Днепр2</v>
      </c>
      <c r="AT67" s="88" t="str">
        <f>'Январь 2020'!AX67</f>
        <v>TEAM03</v>
      </c>
      <c r="AU67" s="45">
        <f t="shared" si="5"/>
        <v>0</v>
      </c>
    </row>
    <row r="68" spans="1:47" ht="14.25" customHeight="1">
      <c r="A68" s="71">
        <f>'Январь 2020'!A68</f>
        <v>63</v>
      </c>
      <c r="B68" s="72" t="str">
        <f>'Январь 2020'!G68</f>
        <v>NAME065</v>
      </c>
      <c r="C68" s="73">
        <f>'Январь 2020'!B68</f>
        <v>43479</v>
      </c>
      <c r="D68" s="153"/>
      <c r="E68" s="153"/>
      <c r="F68" s="76"/>
      <c r="G68" s="76"/>
      <c r="H68" s="79"/>
      <c r="I68" s="79"/>
      <c r="J68" s="75"/>
      <c r="K68" s="153"/>
      <c r="L68" s="153"/>
      <c r="M68" s="76"/>
      <c r="N68" s="76"/>
      <c r="O68" s="75"/>
      <c r="P68" s="75"/>
      <c r="Q68" s="75"/>
      <c r="R68" s="153"/>
      <c r="S68" s="153"/>
      <c r="T68" s="76"/>
      <c r="U68" s="76"/>
      <c r="V68" s="75"/>
      <c r="W68" s="75"/>
      <c r="X68" s="75"/>
      <c r="Y68" s="153"/>
      <c r="Z68" s="153"/>
      <c r="AA68" s="153"/>
      <c r="AB68" s="265"/>
      <c r="AC68" s="79"/>
      <c r="AD68" s="75"/>
      <c r="AE68" s="75"/>
      <c r="AF68" s="153"/>
      <c r="AG68" s="153"/>
      <c r="AH68" s="76"/>
      <c r="AI68" s="80">
        <f t="shared" si="0"/>
        <v>0</v>
      </c>
      <c r="AJ68" s="81">
        <f>'Июль 2020'!AJ68-AI68</f>
        <v>0</v>
      </c>
      <c r="AK68" s="82">
        <f t="shared" si="1"/>
        <v>0</v>
      </c>
      <c r="AL68" s="83">
        <f>'Июль 2020'!AL68+AK68</f>
        <v>0</v>
      </c>
      <c r="AM68" s="82">
        <f t="shared" si="2"/>
        <v>0</v>
      </c>
      <c r="AN68" s="84">
        <f>'Июль 2020'!AN68+AM68</f>
        <v>0</v>
      </c>
      <c r="AO68" s="82">
        <f t="shared" si="3"/>
        <v>0</v>
      </c>
      <c r="AP68" s="85">
        <f>'Июль 2020'!AP68+'Август 2020'!AO68</f>
        <v>0</v>
      </c>
      <c r="AQ68" s="82">
        <f t="shared" si="4"/>
        <v>0</v>
      </c>
      <c r="AR68" s="86">
        <f>'Июль 2020'!AR68+'Август 2020'!AQ68</f>
        <v>0</v>
      </c>
      <c r="AS68" s="87" t="str">
        <f>'Январь 2020'!AW68</f>
        <v>Харьков</v>
      </c>
      <c r="AT68" s="88" t="str">
        <f>'Январь 2020'!AX68</f>
        <v>TEAM03</v>
      </c>
      <c r="AU68" s="45">
        <f t="shared" si="5"/>
        <v>0</v>
      </c>
    </row>
    <row r="69" spans="1:47" ht="14.25" customHeight="1">
      <c r="A69" s="71">
        <f>'Январь 2020'!A69</f>
        <v>64</v>
      </c>
      <c r="B69" s="72" t="str">
        <f>'Январь 2020'!G69</f>
        <v>NAME066</v>
      </c>
      <c r="C69" s="73">
        <f>'Январь 2020'!B69</f>
        <v>43416</v>
      </c>
      <c r="D69" s="153"/>
      <c r="E69" s="153"/>
      <c r="F69" s="76"/>
      <c r="G69" s="76"/>
      <c r="H69" s="75"/>
      <c r="I69" s="75"/>
      <c r="J69" s="75"/>
      <c r="K69" s="153"/>
      <c r="L69" s="153"/>
      <c r="M69" s="76"/>
      <c r="N69" s="76"/>
      <c r="O69" s="75"/>
      <c r="P69" s="75"/>
      <c r="Q69" s="75"/>
      <c r="R69" s="153"/>
      <c r="S69" s="153"/>
      <c r="T69" s="76"/>
      <c r="U69" s="76"/>
      <c r="V69" s="75"/>
      <c r="W69" s="79"/>
      <c r="X69" s="75"/>
      <c r="Y69" s="153"/>
      <c r="Z69" s="153"/>
      <c r="AA69" s="153"/>
      <c r="AB69" s="265"/>
      <c r="AC69" s="75"/>
      <c r="AD69" s="75"/>
      <c r="AE69" s="75"/>
      <c r="AF69" s="153"/>
      <c r="AG69" s="153"/>
      <c r="AH69" s="76"/>
      <c r="AI69" s="80">
        <f t="shared" si="0"/>
        <v>0</v>
      </c>
      <c r="AJ69" s="81">
        <f>'Июль 2020'!AJ69-AI69</f>
        <v>0</v>
      </c>
      <c r="AK69" s="82">
        <f t="shared" si="1"/>
        <v>0</v>
      </c>
      <c r="AL69" s="83">
        <f>'Июль 2020'!AL69+AK69</f>
        <v>0</v>
      </c>
      <c r="AM69" s="82">
        <f t="shared" si="2"/>
        <v>0</v>
      </c>
      <c r="AN69" s="84">
        <f>'Июль 2020'!AN69+AM69</f>
        <v>0</v>
      </c>
      <c r="AO69" s="82">
        <f t="shared" si="3"/>
        <v>0</v>
      </c>
      <c r="AP69" s="85">
        <f>'Июль 2020'!AP69+'Август 2020'!AO69</f>
        <v>0</v>
      </c>
      <c r="AQ69" s="82">
        <f t="shared" si="4"/>
        <v>0</v>
      </c>
      <c r="AR69" s="86">
        <f>'Июль 2020'!AR69+'Август 2020'!AQ69</f>
        <v>0</v>
      </c>
      <c r="AS69" s="87" t="str">
        <f>'Январь 2020'!AW69</f>
        <v>Киев</v>
      </c>
      <c r="AT69" s="88" t="str">
        <f>'Январь 2020'!AX69</f>
        <v>TEAM25</v>
      </c>
      <c r="AU69" s="45">
        <f t="shared" si="5"/>
        <v>0</v>
      </c>
    </row>
    <row r="70" spans="1:47" ht="14.25" customHeight="1">
      <c r="A70" s="71">
        <f>'Январь 2020'!A70</f>
        <v>65</v>
      </c>
      <c r="B70" s="72" t="str">
        <f>'Январь 2020'!G70</f>
        <v>NAME067</v>
      </c>
      <c r="C70" s="89">
        <f>'Январь 2020'!B70</f>
        <v>43805</v>
      </c>
      <c r="D70" s="153"/>
      <c r="E70" s="153"/>
      <c r="F70" s="76"/>
      <c r="G70" s="76"/>
      <c r="H70" s="75"/>
      <c r="I70" s="75"/>
      <c r="J70" s="75"/>
      <c r="K70" s="153"/>
      <c r="L70" s="153"/>
      <c r="M70" s="76"/>
      <c r="N70" s="76"/>
      <c r="O70" s="75"/>
      <c r="P70" s="75"/>
      <c r="Q70" s="75"/>
      <c r="R70" s="153"/>
      <c r="S70" s="153"/>
      <c r="T70" s="76"/>
      <c r="U70" s="76"/>
      <c r="V70" s="75"/>
      <c r="W70" s="75"/>
      <c r="X70" s="75"/>
      <c r="Y70" s="153"/>
      <c r="Z70" s="153"/>
      <c r="AA70" s="153"/>
      <c r="AB70" s="265"/>
      <c r="AC70" s="75"/>
      <c r="AD70" s="75"/>
      <c r="AE70" s="75"/>
      <c r="AF70" s="153"/>
      <c r="AG70" s="153"/>
      <c r="AH70" s="76"/>
      <c r="AI70" s="80">
        <f t="shared" si="0"/>
        <v>0</v>
      </c>
      <c r="AJ70" s="81">
        <f>'Июль 2020'!AJ70-AI70</f>
        <v>0</v>
      </c>
      <c r="AK70" s="82">
        <f t="shared" si="1"/>
        <v>0</v>
      </c>
      <c r="AL70" s="83">
        <f>'Июль 2020'!AL70+AK70</f>
        <v>0</v>
      </c>
      <c r="AM70" s="82">
        <f t="shared" si="2"/>
        <v>0</v>
      </c>
      <c r="AN70" s="84">
        <f>'Июль 2020'!AN70+AM70</f>
        <v>0</v>
      </c>
      <c r="AO70" s="82">
        <f t="shared" si="3"/>
        <v>0</v>
      </c>
      <c r="AP70" s="85">
        <f>'Июль 2020'!AP70+'Август 2020'!AO70</f>
        <v>0</v>
      </c>
      <c r="AQ70" s="82">
        <f t="shared" si="4"/>
        <v>0</v>
      </c>
      <c r="AR70" s="86">
        <f>'Июль 2020'!AR70+'Август 2020'!AQ70</f>
        <v>0</v>
      </c>
      <c r="AS70" s="87" t="str">
        <f>'Январь 2020'!AW70</f>
        <v>Днепр2</v>
      </c>
      <c r="AT70" s="88" t="str">
        <f>'Январь 2020'!AX70</f>
        <v>TEAM11</v>
      </c>
      <c r="AU70" s="45">
        <f t="shared" si="5"/>
        <v>0</v>
      </c>
    </row>
    <row r="71" spans="1:47" ht="14.25" customHeight="1">
      <c r="A71" s="71">
        <f>'Январь 2020'!A71</f>
        <v>66</v>
      </c>
      <c r="B71" s="72" t="str">
        <f>'Январь 2020'!G71</f>
        <v>NAME068</v>
      </c>
      <c r="C71" s="73">
        <f>'Январь 2020'!B71</f>
        <v>43391</v>
      </c>
      <c r="D71" s="153"/>
      <c r="E71" s="153"/>
      <c r="F71" s="76"/>
      <c r="G71" s="76"/>
      <c r="H71" s="75"/>
      <c r="I71" s="75"/>
      <c r="J71" s="75"/>
      <c r="K71" s="153"/>
      <c r="L71" s="153"/>
      <c r="M71" s="76"/>
      <c r="N71" s="76"/>
      <c r="O71" s="75"/>
      <c r="P71" s="75"/>
      <c r="Q71" s="75"/>
      <c r="R71" s="153"/>
      <c r="S71" s="153"/>
      <c r="T71" s="76"/>
      <c r="U71" s="76"/>
      <c r="V71" s="75"/>
      <c r="W71" s="75"/>
      <c r="X71" s="75"/>
      <c r="Y71" s="153"/>
      <c r="Z71" s="153"/>
      <c r="AA71" s="153"/>
      <c r="AB71" s="265"/>
      <c r="AC71" s="75"/>
      <c r="AD71" s="79"/>
      <c r="AE71" s="79"/>
      <c r="AF71" s="153"/>
      <c r="AG71" s="153"/>
      <c r="AH71" s="76"/>
      <c r="AI71" s="80">
        <f t="shared" si="0"/>
        <v>0</v>
      </c>
      <c r="AJ71" s="81">
        <f>'Июль 2020'!AJ71-AI71</f>
        <v>0</v>
      </c>
      <c r="AK71" s="82">
        <f t="shared" si="1"/>
        <v>0</v>
      </c>
      <c r="AL71" s="83">
        <f>'Июль 2020'!AL71+AK71</f>
        <v>0</v>
      </c>
      <c r="AM71" s="82">
        <f t="shared" si="2"/>
        <v>0</v>
      </c>
      <c r="AN71" s="84">
        <f>'Июль 2020'!AN71+AM71</f>
        <v>0</v>
      </c>
      <c r="AO71" s="82">
        <f t="shared" si="3"/>
        <v>0</v>
      </c>
      <c r="AP71" s="85">
        <f>'Июль 2020'!AP71+'Август 2020'!AO71</f>
        <v>0</v>
      </c>
      <c r="AQ71" s="82">
        <f t="shared" si="4"/>
        <v>0</v>
      </c>
      <c r="AR71" s="86">
        <f>'Июль 2020'!AR71+'Август 2020'!AQ71</f>
        <v>0</v>
      </c>
      <c r="AS71" s="87" t="str">
        <f>'Январь 2020'!AW71</f>
        <v>Днепр1</v>
      </c>
      <c r="AT71" s="88" t="str">
        <f>'Январь 2020'!AX71</f>
        <v>TEAM18</v>
      </c>
      <c r="AU71" s="45">
        <f t="shared" si="5"/>
        <v>0</v>
      </c>
    </row>
    <row r="72" spans="1:47" ht="14.25" customHeight="1">
      <c r="A72" s="71">
        <f>'Январь 2020'!A72</f>
        <v>67</v>
      </c>
      <c r="B72" s="72" t="str">
        <f>'Январь 2020'!G72</f>
        <v>NAME069</v>
      </c>
      <c r="C72" s="73">
        <f>'Январь 2020'!B72</f>
        <v>43504</v>
      </c>
      <c r="D72" s="153"/>
      <c r="E72" s="153"/>
      <c r="F72" s="76"/>
      <c r="G72" s="76"/>
      <c r="H72" s="75"/>
      <c r="I72" s="75"/>
      <c r="J72" s="75"/>
      <c r="K72" s="153"/>
      <c r="L72" s="153"/>
      <c r="M72" s="76"/>
      <c r="N72" s="76"/>
      <c r="O72" s="75"/>
      <c r="P72" s="79"/>
      <c r="Q72" s="75"/>
      <c r="R72" s="153"/>
      <c r="S72" s="153"/>
      <c r="T72" s="76"/>
      <c r="U72" s="76"/>
      <c r="V72" s="79"/>
      <c r="W72" s="75"/>
      <c r="X72" s="75"/>
      <c r="Y72" s="153"/>
      <c r="Z72" s="153"/>
      <c r="AA72" s="153"/>
      <c r="AB72" s="265"/>
      <c r="AC72" s="75"/>
      <c r="AD72" s="75"/>
      <c r="AE72" s="79"/>
      <c r="AF72" s="153"/>
      <c r="AG72" s="153"/>
      <c r="AH72" s="76"/>
      <c r="AI72" s="80">
        <f t="shared" si="0"/>
        <v>0</v>
      </c>
      <c r="AJ72" s="81">
        <f>'Июль 2020'!AJ72-AI72</f>
        <v>0</v>
      </c>
      <c r="AK72" s="82">
        <f t="shared" si="1"/>
        <v>0</v>
      </c>
      <c r="AL72" s="83">
        <f>'Июль 2020'!AL72+AK72</f>
        <v>0</v>
      </c>
      <c r="AM72" s="82">
        <f t="shared" si="2"/>
        <v>0</v>
      </c>
      <c r="AN72" s="84">
        <f>'Июль 2020'!AN72+AM72</f>
        <v>0</v>
      </c>
      <c r="AO72" s="82">
        <f t="shared" si="3"/>
        <v>0</v>
      </c>
      <c r="AP72" s="85">
        <f>'Июль 2020'!AP72+'Август 2020'!AO72</f>
        <v>0</v>
      </c>
      <c r="AQ72" s="82">
        <f t="shared" si="4"/>
        <v>0</v>
      </c>
      <c r="AR72" s="86">
        <f>'Июль 2020'!AR72+'Август 2020'!AQ72</f>
        <v>0</v>
      </c>
      <c r="AS72" s="87" t="str">
        <f>'Январь 2020'!AW72</f>
        <v>Киев</v>
      </c>
      <c r="AT72" s="88" t="str">
        <f>'Январь 2020'!AX72</f>
        <v>TEAM26</v>
      </c>
      <c r="AU72" s="45">
        <f t="shared" si="5"/>
        <v>0</v>
      </c>
    </row>
    <row r="73" spans="1:47" ht="14.25" customHeight="1">
      <c r="A73" s="71">
        <f>'Январь 2020'!A73</f>
        <v>68</v>
      </c>
      <c r="B73" s="72" t="str">
        <f>'Январь 2020'!G73</f>
        <v>NAME070</v>
      </c>
      <c r="C73" s="73">
        <f>'Январь 2020'!B73</f>
        <v>43186</v>
      </c>
      <c r="D73" s="153"/>
      <c r="E73" s="153"/>
      <c r="F73" s="76"/>
      <c r="G73" s="76"/>
      <c r="H73" s="75"/>
      <c r="I73" s="75"/>
      <c r="J73" s="75"/>
      <c r="K73" s="153"/>
      <c r="L73" s="153"/>
      <c r="M73" s="76"/>
      <c r="N73" s="76"/>
      <c r="O73" s="75"/>
      <c r="P73" s="75"/>
      <c r="Q73" s="75"/>
      <c r="R73" s="153"/>
      <c r="S73" s="153"/>
      <c r="T73" s="76"/>
      <c r="U73" s="76"/>
      <c r="V73" s="75"/>
      <c r="W73" s="75"/>
      <c r="X73" s="75"/>
      <c r="Y73" s="153"/>
      <c r="Z73" s="153"/>
      <c r="AA73" s="153"/>
      <c r="AB73" s="265"/>
      <c r="AC73" s="75"/>
      <c r="AD73" s="75"/>
      <c r="AE73" s="75"/>
      <c r="AF73" s="153"/>
      <c r="AG73" s="153"/>
      <c r="AH73" s="76"/>
      <c r="AI73" s="80">
        <f t="shared" si="0"/>
        <v>0</v>
      </c>
      <c r="AJ73" s="81">
        <f>'Июль 2020'!AJ73-AI73</f>
        <v>-8</v>
      </c>
      <c r="AK73" s="82">
        <f t="shared" si="1"/>
        <v>0</v>
      </c>
      <c r="AL73" s="83">
        <f>'Июль 2020'!AL73+AK73</f>
        <v>0</v>
      </c>
      <c r="AM73" s="82">
        <f t="shared" si="2"/>
        <v>0</v>
      </c>
      <c r="AN73" s="84">
        <f>'Июль 2020'!AN73+AM73</f>
        <v>0</v>
      </c>
      <c r="AO73" s="82">
        <f t="shared" si="3"/>
        <v>0</v>
      </c>
      <c r="AP73" s="85">
        <f>'Июль 2020'!AP73+'Август 2020'!AO73</f>
        <v>0</v>
      </c>
      <c r="AQ73" s="82">
        <f t="shared" si="4"/>
        <v>0</v>
      </c>
      <c r="AR73" s="86">
        <f>'Июль 2020'!AR73+'Август 2020'!AQ73</f>
        <v>0</v>
      </c>
      <c r="AS73" s="87" t="str">
        <f>'Январь 2020'!AW73</f>
        <v>Днепр1</v>
      </c>
      <c r="AT73" s="88" t="str">
        <f>'Январь 2020'!AX73</f>
        <v>TEAM21</v>
      </c>
      <c r="AU73" s="45">
        <f t="shared" si="5"/>
        <v>0</v>
      </c>
    </row>
    <row r="74" spans="1:47" ht="14.25" customHeight="1">
      <c r="A74" s="71">
        <f>'Январь 2020'!A74</f>
        <v>69</v>
      </c>
      <c r="B74" s="72" t="str">
        <f>'Январь 2020'!G74</f>
        <v>NAME071</v>
      </c>
      <c r="C74" s="73">
        <f>'Январь 2020'!B74</f>
        <v>43543</v>
      </c>
      <c r="D74" s="153"/>
      <c r="E74" s="153"/>
      <c r="F74" s="76"/>
      <c r="G74" s="76"/>
      <c r="H74" s="75"/>
      <c r="I74" s="75"/>
      <c r="J74" s="75"/>
      <c r="K74" s="153"/>
      <c r="L74" s="153"/>
      <c r="M74" s="76"/>
      <c r="N74" s="76"/>
      <c r="O74" s="75"/>
      <c r="P74" s="75"/>
      <c r="Q74" s="75"/>
      <c r="R74" s="153"/>
      <c r="S74" s="153"/>
      <c r="T74" s="76"/>
      <c r="U74" s="76"/>
      <c r="V74" s="75"/>
      <c r="W74" s="75"/>
      <c r="X74" s="75"/>
      <c r="Y74" s="153"/>
      <c r="Z74" s="153"/>
      <c r="AA74" s="153"/>
      <c r="AB74" s="265"/>
      <c r="AC74" s="75"/>
      <c r="AD74" s="75"/>
      <c r="AE74" s="75"/>
      <c r="AF74" s="153"/>
      <c r="AG74" s="153"/>
      <c r="AH74" s="76"/>
      <c r="AI74" s="80">
        <f t="shared" si="0"/>
        <v>0</v>
      </c>
      <c r="AJ74" s="81">
        <f>'Июль 2020'!AJ74-AI74</f>
        <v>0</v>
      </c>
      <c r="AK74" s="82">
        <f t="shared" si="1"/>
        <v>0</v>
      </c>
      <c r="AL74" s="83">
        <f>'Июль 2020'!AL74+AK74</f>
        <v>0</v>
      </c>
      <c r="AM74" s="82">
        <f t="shared" si="2"/>
        <v>0</v>
      </c>
      <c r="AN74" s="84">
        <f>'Июль 2020'!AN74+AM74</f>
        <v>0</v>
      </c>
      <c r="AO74" s="82">
        <f t="shared" si="3"/>
        <v>0</v>
      </c>
      <c r="AP74" s="85">
        <f>'Июль 2020'!AP74+'Август 2020'!AO74</f>
        <v>0</v>
      </c>
      <c r="AQ74" s="82">
        <f t="shared" si="4"/>
        <v>0</v>
      </c>
      <c r="AR74" s="86">
        <f>'Июль 2020'!AR74+'Август 2020'!AQ74</f>
        <v>0</v>
      </c>
      <c r="AS74" s="87" t="str">
        <f>'Январь 2020'!AW74</f>
        <v>Днепр2</v>
      </c>
      <c r="AT74" s="88" t="str">
        <f>'Январь 2020'!AX74</f>
        <v>TEAM27</v>
      </c>
      <c r="AU74" s="45">
        <f t="shared" si="5"/>
        <v>0</v>
      </c>
    </row>
    <row r="75" spans="1:47" ht="14.25" customHeight="1">
      <c r="A75" s="71">
        <f>'Январь 2020'!A75</f>
        <v>70</v>
      </c>
      <c r="B75" s="72" t="str">
        <f>'Январь 2020'!G75</f>
        <v>NAME072</v>
      </c>
      <c r="C75" s="73">
        <f>'Январь 2020'!B75</f>
        <v>43452</v>
      </c>
      <c r="D75" s="153"/>
      <c r="E75" s="153"/>
      <c r="F75" s="76"/>
      <c r="G75" s="76"/>
      <c r="H75" s="75"/>
      <c r="I75" s="75"/>
      <c r="J75" s="75"/>
      <c r="K75" s="153"/>
      <c r="L75" s="153"/>
      <c r="M75" s="76"/>
      <c r="N75" s="76"/>
      <c r="O75" s="75"/>
      <c r="P75" s="75"/>
      <c r="Q75" s="75"/>
      <c r="R75" s="153"/>
      <c r="S75" s="153"/>
      <c r="T75" s="76"/>
      <c r="U75" s="76"/>
      <c r="V75" s="75"/>
      <c r="W75" s="75"/>
      <c r="X75" s="75"/>
      <c r="Y75" s="153"/>
      <c r="Z75" s="153"/>
      <c r="AA75" s="153"/>
      <c r="AB75" s="265"/>
      <c r="AC75" s="75"/>
      <c r="AD75" s="75"/>
      <c r="AE75" s="75"/>
      <c r="AF75" s="153"/>
      <c r="AG75" s="153"/>
      <c r="AH75" s="76"/>
      <c r="AI75" s="80">
        <f t="shared" si="0"/>
        <v>0</v>
      </c>
      <c r="AJ75" s="81">
        <f>'Июль 2020'!AJ75-AI75</f>
        <v>0</v>
      </c>
      <c r="AK75" s="82">
        <f t="shared" si="1"/>
        <v>0</v>
      </c>
      <c r="AL75" s="83">
        <f>'Июль 2020'!AL75+AK75</f>
        <v>0</v>
      </c>
      <c r="AM75" s="82">
        <f t="shared" si="2"/>
        <v>0</v>
      </c>
      <c r="AN75" s="84">
        <f>'Июль 2020'!AN75+AM75</f>
        <v>0</v>
      </c>
      <c r="AO75" s="82">
        <f t="shared" si="3"/>
        <v>0</v>
      </c>
      <c r="AP75" s="85">
        <f>'Июль 2020'!AP75+'Август 2020'!AO75</f>
        <v>0</v>
      </c>
      <c r="AQ75" s="82">
        <f t="shared" si="4"/>
        <v>0</v>
      </c>
      <c r="AR75" s="86">
        <f>'Июль 2020'!AR75+'Август 2020'!AQ75</f>
        <v>0</v>
      </c>
      <c r="AS75" s="87" t="str">
        <f>'Январь 2020'!AW75</f>
        <v>Днепр1</v>
      </c>
      <c r="AT75" s="88" t="str">
        <f>'Январь 2020'!AX75</f>
        <v>TEAM34</v>
      </c>
      <c r="AU75" s="45">
        <f t="shared" si="5"/>
        <v>0</v>
      </c>
    </row>
    <row r="76" spans="1:47" ht="14.25" customHeight="1">
      <c r="A76" s="71">
        <f>'Январь 2020'!A76</f>
        <v>0</v>
      </c>
      <c r="B76" s="72" t="str">
        <f>'Январь 2020'!G76</f>
        <v>NAME073</v>
      </c>
      <c r="C76" s="73">
        <f>'Январь 2020'!B76</f>
        <v>40725</v>
      </c>
      <c r="D76" s="153"/>
      <c r="E76" s="153"/>
      <c r="F76" s="76"/>
      <c r="G76" s="76"/>
      <c r="H76" s="75"/>
      <c r="I76" s="75"/>
      <c r="J76" s="75"/>
      <c r="K76" s="153"/>
      <c r="L76" s="153"/>
      <c r="M76" s="76"/>
      <c r="N76" s="76"/>
      <c r="O76" s="79"/>
      <c r="P76" s="79"/>
      <c r="Q76" s="79"/>
      <c r="R76" s="153"/>
      <c r="S76" s="153"/>
      <c r="T76" s="76"/>
      <c r="U76" s="76"/>
      <c r="V76" s="79"/>
      <c r="W76" s="79"/>
      <c r="X76" s="79"/>
      <c r="Y76" s="153"/>
      <c r="Z76" s="153"/>
      <c r="AA76" s="153"/>
      <c r="AB76" s="265"/>
      <c r="AC76" s="75"/>
      <c r="AD76" s="79"/>
      <c r="AE76" s="79"/>
      <c r="AF76" s="153"/>
      <c r="AG76" s="153"/>
      <c r="AH76" s="76"/>
      <c r="AI76" s="80">
        <f t="shared" si="0"/>
        <v>0</v>
      </c>
      <c r="AJ76" s="81">
        <f>'Июль 2020'!AJ76-AI76</f>
        <v>0</v>
      </c>
      <c r="AK76" s="82">
        <f t="shared" si="1"/>
        <v>0</v>
      </c>
      <c r="AL76" s="83">
        <f>'Июль 2020'!AL76+AK76</f>
        <v>0</v>
      </c>
      <c r="AM76" s="82">
        <f t="shared" si="2"/>
        <v>0</v>
      </c>
      <c r="AN76" s="84">
        <f>'Июль 2020'!AN76+AM76</f>
        <v>0</v>
      </c>
      <c r="AO76" s="82">
        <f t="shared" si="3"/>
        <v>0</v>
      </c>
      <c r="AP76" s="85">
        <f>'Июль 2020'!AP76+'Август 2020'!AO76</f>
        <v>0</v>
      </c>
      <c r="AQ76" s="82">
        <f t="shared" si="4"/>
        <v>0</v>
      </c>
      <c r="AR76" s="86">
        <f>'Июль 2020'!AR76+'Август 2020'!AQ76</f>
        <v>0</v>
      </c>
      <c r="AS76" s="87" t="str">
        <f>'Январь 2020'!AW76</f>
        <v>уволен</v>
      </c>
      <c r="AT76" s="88" t="str">
        <f>'Январь 2020'!AX76</f>
        <v>TEAM17</v>
      </c>
      <c r="AU76" s="45">
        <f t="shared" si="5"/>
        <v>0</v>
      </c>
    </row>
    <row r="77" spans="1:47" ht="14.25" customHeight="1">
      <c r="A77" s="71">
        <f>'Январь 2020'!A77</f>
        <v>71</v>
      </c>
      <c r="B77" s="72" t="str">
        <f>'Январь 2020'!G77</f>
        <v>NAME074</v>
      </c>
      <c r="C77" s="73">
        <f>'Январь 2020'!B77</f>
        <v>43482</v>
      </c>
      <c r="D77" s="190"/>
      <c r="E77" s="190"/>
      <c r="F77" s="76"/>
      <c r="G77" s="76"/>
      <c r="H77" s="75"/>
      <c r="I77" s="75"/>
      <c r="J77" s="75"/>
      <c r="K77" s="190"/>
      <c r="L77" s="190"/>
      <c r="M77" s="76"/>
      <c r="N77" s="76"/>
      <c r="O77" s="79"/>
      <c r="P77" s="79"/>
      <c r="Q77" s="79"/>
      <c r="R77" s="190"/>
      <c r="S77" s="190"/>
      <c r="T77" s="76"/>
      <c r="U77" s="76"/>
      <c r="V77" s="75"/>
      <c r="W77" s="79"/>
      <c r="X77" s="75"/>
      <c r="Y77" s="190"/>
      <c r="Z77" s="190"/>
      <c r="AA77" s="190"/>
      <c r="AB77" s="266"/>
      <c r="AC77" s="75"/>
      <c r="AD77" s="75"/>
      <c r="AE77" s="75"/>
      <c r="AF77" s="190"/>
      <c r="AG77" s="190"/>
      <c r="AH77" s="76"/>
      <c r="AI77" s="80">
        <f t="shared" si="0"/>
        <v>0</v>
      </c>
      <c r="AJ77" s="81">
        <f>'Июль 2020'!AJ77-AI77</f>
        <v>-1</v>
      </c>
      <c r="AK77" s="82">
        <f t="shared" si="1"/>
        <v>0</v>
      </c>
      <c r="AL77" s="83">
        <f>'Июль 2020'!AL77+AK77</f>
        <v>0</v>
      </c>
      <c r="AM77" s="82">
        <f t="shared" si="2"/>
        <v>0</v>
      </c>
      <c r="AN77" s="84">
        <f>'Июль 2020'!AN77+AM77</f>
        <v>0</v>
      </c>
      <c r="AO77" s="82">
        <f t="shared" si="3"/>
        <v>0</v>
      </c>
      <c r="AP77" s="85">
        <f>'Июль 2020'!AP77+'Август 2020'!AO77</f>
        <v>0</v>
      </c>
      <c r="AQ77" s="82">
        <f t="shared" si="4"/>
        <v>0</v>
      </c>
      <c r="AR77" s="86">
        <f>'Июль 2020'!AR77+'Август 2020'!AQ77</f>
        <v>0</v>
      </c>
      <c r="AS77" s="87" t="str">
        <f>'Январь 2020'!AW77</f>
        <v>Харьков</v>
      </c>
      <c r="AT77" s="88" t="str">
        <f>'Январь 2020'!AX77</f>
        <v>TEAM18</v>
      </c>
      <c r="AU77" s="45">
        <f t="shared" si="5"/>
        <v>0</v>
      </c>
    </row>
    <row r="78" spans="1:47" ht="14.25" customHeight="1">
      <c r="A78" s="71">
        <f>'Январь 2020'!A78</f>
        <v>72</v>
      </c>
      <c r="B78" s="72" t="str">
        <f>'Январь 2020'!G78</f>
        <v>NAME075</v>
      </c>
      <c r="C78" s="73">
        <f>'Январь 2020'!B78</f>
        <v>41155</v>
      </c>
      <c r="D78" s="153"/>
      <c r="E78" s="153"/>
      <c r="F78" s="76"/>
      <c r="G78" s="76"/>
      <c r="H78" s="75"/>
      <c r="I78" s="75"/>
      <c r="J78" s="75"/>
      <c r="K78" s="153"/>
      <c r="L78" s="153"/>
      <c r="M78" s="76"/>
      <c r="N78" s="76"/>
      <c r="O78" s="75"/>
      <c r="P78" s="75"/>
      <c r="Q78" s="75"/>
      <c r="R78" s="153"/>
      <c r="S78" s="153"/>
      <c r="T78" s="76"/>
      <c r="U78" s="76"/>
      <c r="V78" s="75"/>
      <c r="W78" s="75"/>
      <c r="X78" s="75"/>
      <c r="Y78" s="153"/>
      <c r="Z78" s="153"/>
      <c r="AA78" s="153"/>
      <c r="AB78" s="265"/>
      <c r="AC78" s="75"/>
      <c r="AD78" s="79"/>
      <c r="AE78" s="75"/>
      <c r="AF78" s="153"/>
      <c r="AG78" s="153"/>
      <c r="AH78" s="76"/>
      <c r="AI78" s="80">
        <f t="shared" si="0"/>
        <v>0</v>
      </c>
      <c r="AJ78" s="81">
        <f>'Июль 2020'!AJ78-AI78</f>
        <v>0</v>
      </c>
      <c r="AK78" s="82">
        <f t="shared" si="1"/>
        <v>0</v>
      </c>
      <c r="AL78" s="83">
        <f>'Июль 2020'!AL78+AK78</f>
        <v>0</v>
      </c>
      <c r="AM78" s="82">
        <f t="shared" si="2"/>
        <v>0</v>
      </c>
      <c r="AN78" s="84">
        <f>'Июль 2020'!AN78+AM78</f>
        <v>0</v>
      </c>
      <c r="AO78" s="82">
        <f t="shared" si="3"/>
        <v>0</v>
      </c>
      <c r="AP78" s="85">
        <f>'Июль 2020'!AP78+'Август 2020'!AO78</f>
        <v>0</v>
      </c>
      <c r="AQ78" s="82">
        <f t="shared" si="4"/>
        <v>0</v>
      </c>
      <c r="AR78" s="86">
        <f>'Июль 2020'!AR78+'Август 2020'!AQ78</f>
        <v>0</v>
      </c>
      <c r="AS78" s="87" t="str">
        <f>'Январь 2020'!AW78</f>
        <v>Запорожье</v>
      </c>
      <c r="AT78" s="88" t="str">
        <f>'Январь 2020'!AX78</f>
        <v>TEAM01</v>
      </c>
      <c r="AU78" s="45">
        <f t="shared" si="5"/>
        <v>0</v>
      </c>
    </row>
    <row r="79" spans="1:47" ht="14.25" customHeight="1">
      <c r="A79" s="71">
        <f>'Январь 2020'!A79</f>
        <v>73</v>
      </c>
      <c r="B79" s="72" t="str">
        <f>'Январь 2020'!G79</f>
        <v>NAME076</v>
      </c>
      <c r="C79" s="73">
        <f>'Январь 2020'!B79</f>
        <v>43056</v>
      </c>
      <c r="D79" s="153"/>
      <c r="E79" s="153"/>
      <c r="F79" s="76"/>
      <c r="G79" s="76"/>
      <c r="H79" s="75"/>
      <c r="I79" s="75"/>
      <c r="J79" s="75"/>
      <c r="K79" s="153"/>
      <c r="L79" s="153"/>
      <c r="M79" s="76"/>
      <c r="N79" s="76"/>
      <c r="O79" s="75"/>
      <c r="P79" s="75"/>
      <c r="Q79" s="75"/>
      <c r="R79" s="153"/>
      <c r="S79" s="153"/>
      <c r="T79" s="76"/>
      <c r="U79" s="76"/>
      <c r="V79" s="75"/>
      <c r="W79" s="75"/>
      <c r="X79" s="79"/>
      <c r="Y79" s="153"/>
      <c r="Z79" s="153"/>
      <c r="AA79" s="153"/>
      <c r="AB79" s="265"/>
      <c r="AC79" s="75"/>
      <c r="AD79" s="79"/>
      <c r="AE79" s="79"/>
      <c r="AF79" s="153"/>
      <c r="AG79" s="153"/>
      <c r="AH79" s="76"/>
      <c r="AI79" s="80">
        <f t="shared" si="0"/>
        <v>0</v>
      </c>
      <c r="AJ79" s="81">
        <f>'Июль 2020'!AJ79-AI79</f>
        <v>0</v>
      </c>
      <c r="AK79" s="82">
        <f t="shared" si="1"/>
        <v>0</v>
      </c>
      <c r="AL79" s="83">
        <f>'Июль 2020'!AL79+AK79</f>
        <v>0</v>
      </c>
      <c r="AM79" s="82">
        <f t="shared" si="2"/>
        <v>0</v>
      </c>
      <c r="AN79" s="84">
        <f>'Июль 2020'!AN79+AM79</f>
        <v>0</v>
      </c>
      <c r="AO79" s="82">
        <f t="shared" si="3"/>
        <v>0</v>
      </c>
      <c r="AP79" s="85">
        <f>'Июль 2020'!AP79+'Август 2020'!AO79</f>
        <v>0</v>
      </c>
      <c r="AQ79" s="82">
        <f t="shared" si="4"/>
        <v>0</v>
      </c>
      <c r="AR79" s="86">
        <f>'Июль 2020'!AR79+'Август 2020'!AQ79</f>
        <v>0</v>
      </c>
      <c r="AS79" s="87" t="str">
        <f>'Январь 2020'!AW79</f>
        <v>Днепр1</v>
      </c>
      <c r="AT79" s="88" t="str">
        <f>'Январь 2020'!AX79</f>
        <v>TEAM15</v>
      </c>
      <c r="AU79" s="45">
        <f t="shared" si="5"/>
        <v>0</v>
      </c>
    </row>
    <row r="80" spans="1:47" ht="14.25" customHeight="1">
      <c r="A80" s="71">
        <f>'Январь 2020'!A80</f>
        <v>74</v>
      </c>
      <c r="B80" s="72" t="str">
        <f>'Январь 2020'!G80</f>
        <v>NAME077</v>
      </c>
      <c r="C80" s="73">
        <f>'Январь 2020'!B80</f>
        <v>43803</v>
      </c>
      <c r="D80" s="153"/>
      <c r="E80" s="153"/>
      <c r="F80" s="76"/>
      <c r="G80" s="76"/>
      <c r="H80" s="75"/>
      <c r="I80" s="75"/>
      <c r="J80" s="75"/>
      <c r="K80" s="153"/>
      <c r="L80" s="153"/>
      <c r="M80" s="76"/>
      <c r="N80" s="76"/>
      <c r="O80" s="75"/>
      <c r="P80" s="75"/>
      <c r="Q80" s="75"/>
      <c r="R80" s="153"/>
      <c r="S80" s="153"/>
      <c r="T80" s="76"/>
      <c r="U80" s="76"/>
      <c r="V80" s="75"/>
      <c r="W80" s="75"/>
      <c r="X80" s="75"/>
      <c r="Y80" s="153"/>
      <c r="Z80" s="153"/>
      <c r="AA80" s="153"/>
      <c r="AB80" s="265"/>
      <c r="AC80" s="75"/>
      <c r="AD80" s="75"/>
      <c r="AE80" s="75"/>
      <c r="AF80" s="153"/>
      <c r="AG80" s="153"/>
      <c r="AH80" s="76"/>
      <c r="AI80" s="80">
        <f t="shared" si="0"/>
        <v>0</v>
      </c>
      <c r="AJ80" s="81">
        <f>'Июль 2020'!AJ80-AI80</f>
        <v>0</v>
      </c>
      <c r="AK80" s="82">
        <f t="shared" si="1"/>
        <v>0</v>
      </c>
      <c r="AL80" s="83">
        <f>'Июль 2020'!AL80+AK80</f>
        <v>0</v>
      </c>
      <c r="AM80" s="82">
        <f t="shared" si="2"/>
        <v>0</v>
      </c>
      <c r="AN80" s="84">
        <f>'Июль 2020'!AN80+AM80</f>
        <v>0</v>
      </c>
      <c r="AO80" s="82">
        <f t="shared" si="3"/>
        <v>0</v>
      </c>
      <c r="AP80" s="85">
        <f>'Июль 2020'!AP80+'Август 2020'!AO80</f>
        <v>0</v>
      </c>
      <c r="AQ80" s="82">
        <f t="shared" si="4"/>
        <v>0</v>
      </c>
      <c r="AR80" s="86">
        <f>'Июль 2020'!AR80+'Август 2020'!AQ80</f>
        <v>0</v>
      </c>
      <c r="AS80" s="87" t="str">
        <f>'Январь 2020'!AW80</f>
        <v>Днепр1</v>
      </c>
      <c r="AT80" s="88" t="str">
        <f>'Январь 2020'!AX80</f>
        <v>TEAM17</v>
      </c>
      <c r="AU80" s="45">
        <f t="shared" si="5"/>
        <v>0</v>
      </c>
    </row>
    <row r="81" spans="1:47" ht="14.25" customHeight="1">
      <c r="A81" s="71">
        <f>'Январь 2020'!A81</f>
        <v>75</v>
      </c>
      <c r="B81" s="72" t="str">
        <f>'Январь 2020'!G81</f>
        <v>NAME078</v>
      </c>
      <c r="C81" s="73">
        <f>'Январь 2020'!B81</f>
        <v>42955</v>
      </c>
      <c r="D81" s="153"/>
      <c r="E81" s="153"/>
      <c r="F81" s="76"/>
      <c r="G81" s="76"/>
      <c r="H81" s="79"/>
      <c r="I81" s="79"/>
      <c r="J81" s="79"/>
      <c r="K81" s="153"/>
      <c r="L81" s="153"/>
      <c r="M81" s="76"/>
      <c r="N81" s="76"/>
      <c r="O81" s="79"/>
      <c r="P81" s="79"/>
      <c r="Q81" s="79"/>
      <c r="R81" s="153"/>
      <c r="S81" s="153"/>
      <c r="T81" s="76"/>
      <c r="U81" s="76"/>
      <c r="V81" s="79"/>
      <c r="W81" s="79"/>
      <c r="X81" s="79"/>
      <c r="Y81" s="153"/>
      <c r="Z81" s="153"/>
      <c r="AA81" s="153"/>
      <c r="AB81" s="265"/>
      <c r="AC81" s="79"/>
      <c r="AD81" s="79"/>
      <c r="AE81" s="79"/>
      <c r="AF81" s="153"/>
      <c r="AG81" s="153"/>
      <c r="AH81" s="76"/>
      <c r="AI81" s="80">
        <f t="shared" si="0"/>
        <v>0</v>
      </c>
      <c r="AJ81" s="81">
        <f>'Июль 2020'!AJ81-AI81</f>
        <v>0</v>
      </c>
      <c r="AK81" s="82">
        <f t="shared" si="1"/>
        <v>0</v>
      </c>
      <c r="AL81" s="83">
        <f>'Июль 2020'!AL81+AK81</f>
        <v>0</v>
      </c>
      <c r="AM81" s="82">
        <f t="shared" si="2"/>
        <v>0</v>
      </c>
      <c r="AN81" s="84">
        <f>'Июль 2020'!AN81+AM81</f>
        <v>0</v>
      </c>
      <c r="AO81" s="82">
        <f t="shared" si="3"/>
        <v>0</v>
      </c>
      <c r="AP81" s="85">
        <f>'Июль 2020'!AP81+'Август 2020'!AO81</f>
        <v>0</v>
      </c>
      <c r="AQ81" s="82">
        <f t="shared" si="4"/>
        <v>0</v>
      </c>
      <c r="AR81" s="86">
        <f>'Июль 2020'!AR81+'Август 2020'!AQ81</f>
        <v>0</v>
      </c>
      <c r="AS81" s="87" t="str">
        <f>'Январь 2020'!AW81</f>
        <v>Днепр1</v>
      </c>
      <c r="AT81" s="88" t="str">
        <f>'Январь 2020'!AX81</f>
        <v>TEAM29</v>
      </c>
      <c r="AU81" s="45">
        <f t="shared" si="5"/>
        <v>0</v>
      </c>
    </row>
    <row r="82" spans="1:47" ht="14.25" customHeight="1">
      <c r="A82" s="71">
        <f>'Январь 2020'!A82</f>
        <v>76</v>
      </c>
      <c r="B82" s="72" t="str">
        <f>'Январь 2020'!G82</f>
        <v>NAME079</v>
      </c>
      <c r="C82" s="73">
        <f>'Январь 2020'!B82</f>
        <v>43374</v>
      </c>
      <c r="D82" s="153"/>
      <c r="E82" s="153"/>
      <c r="F82" s="76"/>
      <c r="G82" s="76"/>
      <c r="H82" s="79"/>
      <c r="I82" s="79"/>
      <c r="J82" s="79"/>
      <c r="K82" s="153"/>
      <c r="L82" s="153"/>
      <c r="M82" s="76"/>
      <c r="N82" s="76"/>
      <c r="O82" s="79"/>
      <c r="P82" s="79"/>
      <c r="Q82" s="79"/>
      <c r="R82" s="153"/>
      <c r="S82" s="153"/>
      <c r="T82" s="76"/>
      <c r="U82" s="76"/>
      <c r="V82" s="79"/>
      <c r="W82" s="79"/>
      <c r="X82" s="79"/>
      <c r="Y82" s="153"/>
      <c r="Z82" s="153"/>
      <c r="AA82" s="153"/>
      <c r="AB82" s="265"/>
      <c r="AC82" s="79"/>
      <c r="AD82" s="75"/>
      <c r="AE82" s="75"/>
      <c r="AF82" s="153"/>
      <c r="AG82" s="153"/>
      <c r="AH82" s="76"/>
      <c r="AI82" s="80">
        <f t="shared" si="0"/>
        <v>0</v>
      </c>
      <c r="AJ82" s="81">
        <f>'Июль 2020'!AJ82-AI82</f>
        <v>0</v>
      </c>
      <c r="AK82" s="82">
        <f t="shared" si="1"/>
        <v>0</v>
      </c>
      <c r="AL82" s="83">
        <f>'Июль 2020'!AL82+AK82</f>
        <v>0</v>
      </c>
      <c r="AM82" s="82">
        <f t="shared" si="2"/>
        <v>0</v>
      </c>
      <c r="AN82" s="84">
        <f>'Июль 2020'!AN82+AM82</f>
        <v>0</v>
      </c>
      <c r="AO82" s="82">
        <f t="shared" si="3"/>
        <v>0</v>
      </c>
      <c r="AP82" s="85">
        <f>'Июль 2020'!AP82+'Август 2020'!AO82</f>
        <v>0</v>
      </c>
      <c r="AQ82" s="82">
        <f t="shared" si="4"/>
        <v>0</v>
      </c>
      <c r="AR82" s="86">
        <f>'Июль 2020'!AR82+'Август 2020'!AQ82</f>
        <v>0</v>
      </c>
      <c r="AS82" s="87" t="str">
        <f>'Январь 2020'!AW82</f>
        <v>Львов</v>
      </c>
      <c r="AT82" s="88" t="str">
        <f>'Январь 2020'!AX82</f>
        <v>TEAM09</v>
      </c>
      <c r="AU82" s="45">
        <f t="shared" si="5"/>
        <v>0</v>
      </c>
    </row>
    <row r="83" spans="1:47" ht="14.25" customHeight="1">
      <c r="A83" s="71">
        <f>'Январь 2020'!A83</f>
        <v>77</v>
      </c>
      <c r="B83" s="72" t="str">
        <f>'Январь 2020'!G83</f>
        <v>NAME080</v>
      </c>
      <c r="C83" s="73">
        <f>'Январь 2020'!B83</f>
        <v>41016</v>
      </c>
      <c r="D83" s="153"/>
      <c r="E83" s="153"/>
      <c r="F83" s="76"/>
      <c r="G83" s="76"/>
      <c r="H83" s="75"/>
      <c r="I83" s="75"/>
      <c r="J83" s="75"/>
      <c r="K83" s="153"/>
      <c r="L83" s="153"/>
      <c r="M83" s="76"/>
      <c r="N83" s="76"/>
      <c r="O83" s="75"/>
      <c r="P83" s="75"/>
      <c r="Q83" s="75"/>
      <c r="R83" s="153"/>
      <c r="S83" s="153"/>
      <c r="T83" s="76"/>
      <c r="U83" s="76"/>
      <c r="V83" s="75"/>
      <c r="W83" s="75"/>
      <c r="X83" s="75"/>
      <c r="Y83" s="153"/>
      <c r="Z83" s="153"/>
      <c r="AA83" s="153"/>
      <c r="AB83" s="265"/>
      <c r="AC83" s="75"/>
      <c r="AD83" s="75"/>
      <c r="AE83" s="75"/>
      <c r="AF83" s="153"/>
      <c r="AG83" s="153"/>
      <c r="AH83" s="76"/>
      <c r="AI83" s="80">
        <f t="shared" si="0"/>
        <v>0</v>
      </c>
      <c r="AJ83" s="81">
        <f>'Июль 2020'!AJ83-AI83</f>
        <v>0</v>
      </c>
      <c r="AK83" s="82">
        <f t="shared" si="1"/>
        <v>0</v>
      </c>
      <c r="AL83" s="83">
        <f>'Июль 2020'!AL83+AK83</f>
        <v>0</v>
      </c>
      <c r="AM83" s="82">
        <f t="shared" si="2"/>
        <v>0</v>
      </c>
      <c r="AN83" s="84">
        <f>'Июль 2020'!AN83+AM83</f>
        <v>0</v>
      </c>
      <c r="AO83" s="82">
        <f t="shared" si="3"/>
        <v>0</v>
      </c>
      <c r="AP83" s="85">
        <f>'Июль 2020'!AP83+'Август 2020'!AO83</f>
        <v>0</v>
      </c>
      <c r="AQ83" s="82">
        <f t="shared" si="4"/>
        <v>0</v>
      </c>
      <c r="AR83" s="86">
        <f>'Июль 2020'!AR83+'Август 2020'!AQ83</f>
        <v>0</v>
      </c>
      <c r="AS83" s="87" t="str">
        <f>'Январь 2020'!AW83</f>
        <v>Днепр1</v>
      </c>
      <c r="AT83" s="88" t="str">
        <f>'Январь 2020'!AX83</f>
        <v>TEAM29</v>
      </c>
      <c r="AU83" s="45">
        <f t="shared" si="5"/>
        <v>0</v>
      </c>
    </row>
    <row r="84" spans="1:47" ht="14.25" customHeight="1">
      <c r="A84" s="71">
        <f>'Январь 2020'!A84</f>
        <v>78</v>
      </c>
      <c r="B84" s="72" t="str">
        <f>'Январь 2020'!G84</f>
        <v>NAME081</v>
      </c>
      <c r="C84" s="73">
        <f>'Январь 2020'!B84</f>
        <v>43495</v>
      </c>
      <c r="D84" s="153"/>
      <c r="E84" s="153"/>
      <c r="F84" s="76"/>
      <c r="G84" s="76"/>
      <c r="H84" s="75"/>
      <c r="I84" s="75"/>
      <c r="J84" s="75"/>
      <c r="K84" s="153"/>
      <c r="L84" s="153"/>
      <c r="M84" s="76"/>
      <c r="N84" s="76"/>
      <c r="O84" s="75"/>
      <c r="P84" s="79"/>
      <c r="Q84" s="75"/>
      <c r="R84" s="153"/>
      <c r="S84" s="153"/>
      <c r="T84" s="76"/>
      <c r="U84" s="76"/>
      <c r="V84" s="79"/>
      <c r="W84" s="79"/>
      <c r="X84" s="79"/>
      <c r="Y84" s="153"/>
      <c r="Z84" s="153"/>
      <c r="AA84" s="153"/>
      <c r="AB84" s="267" t="s">
        <v>23</v>
      </c>
      <c r="AC84" s="78" t="s">
        <v>23</v>
      </c>
      <c r="AD84" s="78" t="s">
        <v>23</v>
      </c>
      <c r="AE84" s="78" t="s">
        <v>23</v>
      </c>
      <c r="AF84" s="153"/>
      <c r="AG84" s="153"/>
      <c r="AH84" s="77" t="s">
        <v>23</v>
      </c>
      <c r="AI84" s="80">
        <f t="shared" si="0"/>
        <v>5</v>
      </c>
      <c r="AJ84" s="81">
        <f>'Июль 2020'!AJ84-AI84</f>
        <v>-13</v>
      </c>
      <c r="AK84" s="82">
        <f t="shared" si="1"/>
        <v>0</v>
      </c>
      <c r="AL84" s="83">
        <f>'Июль 2020'!AL84+AK84</f>
        <v>0</v>
      </c>
      <c r="AM84" s="82">
        <f t="shared" si="2"/>
        <v>0</v>
      </c>
      <c r="AN84" s="84">
        <f>'Июль 2020'!AN84+AM84</f>
        <v>0</v>
      </c>
      <c r="AO84" s="82">
        <f t="shared" si="3"/>
        <v>0</v>
      </c>
      <c r="AP84" s="85">
        <f>'Июль 2020'!AP84+'Август 2020'!AO84</f>
        <v>0</v>
      </c>
      <c r="AQ84" s="82">
        <f t="shared" si="4"/>
        <v>0</v>
      </c>
      <c r="AR84" s="86">
        <f>'Июль 2020'!AR84+'Август 2020'!AQ84</f>
        <v>0</v>
      </c>
      <c r="AS84" s="87" t="str">
        <f>'Январь 2020'!AW84</f>
        <v>Киев</v>
      </c>
      <c r="AT84" s="88" t="str">
        <f>'Январь 2020'!AX84</f>
        <v>TEAM18</v>
      </c>
      <c r="AU84" s="45">
        <f t="shared" si="5"/>
        <v>0</v>
      </c>
    </row>
    <row r="85" spans="1:47" ht="14.25" customHeight="1">
      <c r="A85" s="71">
        <f>'Январь 2020'!A85</f>
        <v>79</v>
      </c>
      <c r="B85" s="72" t="str">
        <f>'Январь 2020'!G85</f>
        <v>NAME082</v>
      </c>
      <c r="C85" s="73">
        <f>'Январь 2020'!B85</f>
        <v>43524</v>
      </c>
      <c r="D85" s="153"/>
      <c r="E85" s="153"/>
      <c r="F85" s="76"/>
      <c r="G85" s="76"/>
      <c r="H85" s="75"/>
      <c r="I85" s="75"/>
      <c r="J85" s="75"/>
      <c r="K85" s="153"/>
      <c r="L85" s="153"/>
      <c r="M85" s="76"/>
      <c r="N85" s="76"/>
      <c r="O85" s="75"/>
      <c r="P85" s="75"/>
      <c r="Q85" s="75"/>
      <c r="R85" s="153"/>
      <c r="S85" s="153"/>
      <c r="T85" s="76"/>
      <c r="U85" s="76"/>
      <c r="V85" s="75"/>
      <c r="W85" s="75"/>
      <c r="X85" s="75"/>
      <c r="Y85" s="153"/>
      <c r="Z85" s="153"/>
      <c r="AA85" s="153"/>
      <c r="AB85" s="265"/>
      <c r="AC85" s="75"/>
      <c r="AD85" s="75"/>
      <c r="AE85" s="75"/>
      <c r="AF85" s="153"/>
      <c r="AG85" s="153"/>
      <c r="AH85" s="76"/>
      <c r="AI85" s="80">
        <f t="shared" si="0"/>
        <v>0</v>
      </c>
      <c r="AJ85" s="81">
        <f>'Июль 2020'!AJ85-AI85</f>
        <v>0</v>
      </c>
      <c r="AK85" s="82">
        <f t="shared" si="1"/>
        <v>0</v>
      </c>
      <c r="AL85" s="83">
        <f>'Июль 2020'!AL85+AK85</f>
        <v>0</v>
      </c>
      <c r="AM85" s="82">
        <f t="shared" si="2"/>
        <v>0</v>
      </c>
      <c r="AN85" s="84">
        <f>'Июль 2020'!AN85+AM85</f>
        <v>0</v>
      </c>
      <c r="AO85" s="82">
        <f t="shared" si="3"/>
        <v>0</v>
      </c>
      <c r="AP85" s="85">
        <f>'Июль 2020'!AP85+'Август 2020'!AO85</f>
        <v>0</v>
      </c>
      <c r="AQ85" s="82">
        <f t="shared" si="4"/>
        <v>0</v>
      </c>
      <c r="AR85" s="86">
        <f>'Июль 2020'!AR85+'Август 2020'!AQ85</f>
        <v>0</v>
      </c>
      <c r="AS85" s="87" t="str">
        <f>'Январь 2020'!AW85</f>
        <v>Днепр1</v>
      </c>
      <c r="AT85" s="88" t="str">
        <f>'Январь 2020'!AX85</f>
        <v>TEAM29</v>
      </c>
      <c r="AU85" s="45">
        <f t="shared" si="5"/>
        <v>0</v>
      </c>
    </row>
    <row r="86" spans="1:47" ht="14.25" customHeight="1">
      <c r="A86" s="71">
        <f>'Январь 2020'!A86</f>
        <v>80</v>
      </c>
      <c r="B86" s="72" t="str">
        <f>'Январь 2020'!G86</f>
        <v>NAME083</v>
      </c>
      <c r="C86" s="73">
        <f>'Январь 2020'!B86</f>
        <v>42934</v>
      </c>
      <c r="D86" s="153"/>
      <c r="E86" s="153"/>
      <c r="F86" s="76"/>
      <c r="G86" s="76"/>
      <c r="H86" s="75"/>
      <c r="I86" s="75"/>
      <c r="J86" s="75"/>
      <c r="K86" s="153"/>
      <c r="L86" s="153"/>
      <c r="M86" s="76"/>
      <c r="N86" s="76"/>
      <c r="O86" s="75"/>
      <c r="P86" s="75"/>
      <c r="Q86" s="79"/>
      <c r="R86" s="153"/>
      <c r="S86" s="153"/>
      <c r="T86" s="76"/>
      <c r="U86" s="76"/>
      <c r="V86" s="79"/>
      <c r="W86" s="79"/>
      <c r="X86" s="79"/>
      <c r="Y86" s="153"/>
      <c r="Z86" s="153"/>
      <c r="AA86" s="153"/>
      <c r="AB86" s="265"/>
      <c r="AC86" s="75"/>
      <c r="AD86" s="79"/>
      <c r="AE86" s="79"/>
      <c r="AF86" s="153"/>
      <c r="AG86" s="153"/>
      <c r="AH86" s="76"/>
      <c r="AI86" s="80">
        <f t="shared" si="0"/>
        <v>0</v>
      </c>
      <c r="AJ86" s="81">
        <f>'Июль 2020'!AJ86-AI86</f>
        <v>0</v>
      </c>
      <c r="AK86" s="82">
        <f>COUNTIF(D86:AH86,"н")/2</f>
        <v>0</v>
      </c>
      <c r="AL86" s="83">
        <f>'Июль 2020'!AL86+AK86</f>
        <v>0</v>
      </c>
      <c r="AM86" s="82">
        <f t="shared" si="2"/>
        <v>0</v>
      </c>
      <c r="AN86" s="84">
        <f>'Июль 2020'!AN86+AM86</f>
        <v>0</v>
      </c>
      <c r="AO86" s="82">
        <f t="shared" si="3"/>
        <v>0</v>
      </c>
      <c r="AP86" s="85">
        <f>'Июль 2020'!AP86+'Август 2020'!AO86</f>
        <v>0</v>
      </c>
      <c r="AQ86" s="82">
        <f t="shared" si="4"/>
        <v>0</v>
      </c>
      <c r="AR86" s="86">
        <f>'Июль 2020'!AR86+'Август 2020'!AQ86</f>
        <v>0</v>
      </c>
      <c r="AS86" s="87" t="str">
        <f>'Январь 2020'!AW86</f>
        <v>Днепр1</v>
      </c>
      <c r="AT86" s="88" t="str">
        <f>'Январь 2020'!AX86</f>
        <v>TEAM16</v>
      </c>
      <c r="AU86" s="45">
        <f t="shared" si="5"/>
        <v>0</v>
      </c>
    </row>
    <row r="87" spans="1:47" ht="14.25" customHeight="1">
      <c r="A87" s="71">
        <f>'Январь 2020'!A87</f>
        <v>81</v>
      </c>
      <c r="B87" s="72" t="str">
        <f>'Январь 2020'!G87</f>
        <v>NAME084</v>
      </c>
      <c r="C87" s="73" t="str">
        <f>'Январь 2020'!B87</f>
        <v>исп.</v>
      </c>
      <c r="D87" s="153"/>
      <c r="E87" s="153"/>
      <c r="F87" s="76"/>
      <c r="G87" s="76"/>
      <c r="H87" s="75"/>
      <c r="I87" s="75"/>
      <c r="J87" s="75"/>
      <c r="K87" s="153"/>
      <c r="L87" s="153"/>
      <c r="M87" s="76"/>
      <c r="N87" s="76"/>
      <c r="O87" s="75"/>
      <c r="P87" s="75"/>
      <c r="Q87" s="75"/>
      <c r="R87" s="153"/>
      <c r="S87" s="153"/>
      <c r="T87" s="76"/>
      <c r="U87" s="76"/>
      <c r="V87" s="79"/>
      <c r="W87" s="75"/>
      <c r="X87" s="75"/>
      <c r="Y87" s="153"/>
      <c r="Z87" s="153"/>
      <c r="AA87" s="153"/>
      <c r="AB87" s="265"/>
      <c r="AC87" s="75"/>
      <c r="AD87" s="75"/>
      <c r="AE87" s="75"/>
      <c r="AF87" s="153"/>
      <c r="AG87" s="153"/>
      <c r="AH87" s="76"/>
      <c r="AI87" s="80">
        <f t="shared" si="0"/>
        <v>0</v>
      </c>
      <c r="AJ87" s="81">
        <f>'Июль 2020'!AJ87-AI87</f>
        <v>0</v>
      </c>
      <c r="AK87" s="82">
        <f t="shared" ref="AK87:AK503" si="6">COUNTIF(D87:AH87,"н")</f>
        <v>0</v>
      </c>
      <c r="AL87" s="83">
        <f>'Июль 2020'!AL87+AK87</f>
        <v>0</v>
      </c>
      <c r="AM87" s="82">
        <f t="shared" si="2"/>
        <v>0</v>
      </c>
      <c r="AN87" s="84">
        <f>'Июль 2020'!AN87+AM87</f>
        <v>0</v>
      </c>
      <c r="AO87" s="82">
        <f t="shared" si="3"/>
        <v>0</v>
      </c>
      <c r="AP87" s="85">
        <f>'Июль 2020'!AP87+'Август 2020'!AO87</f>
        <v>0</v>
      </c>
      <c r="AQ87" s="82">
        <f t="shared" si="4"/>
        <v>0</v>
      </c>
      <c r="AR87" s="86">
        <f>'Июль 2020'!AR87+'Август 2020'!AQ87</f>
        <v>0</v>
      </c>
      <c r="AS87" s="87" t="str">
        <f>'Январь 2020'!AW87</f>
        <v>Днепр2</v>
      </c>
      <c r="AT87" s="88" t="str">
        <f>'Январь 2020'!AX87</f>
        <v>TEAM12</v>
      </c>
      <c r="AU87" s="45">
        <f t="shared" si="5"/>
        <v>0</v>
      </c>
    </row>
    <row r="88" spans="1:47" ht="14.25" customHeight="1">
      <c r="A88" s="71">
        <f>'Январь 2020'!A88</f>
        <v>82</v>
      </c>
      <c r="B88" s="72" t="str">
        <f>'Январь 2020'!G88</f>
        <v>NAME085</v>
      </c>
      <c r="C88" s="73">
        <f>'Январь 2020'!B88</f>
        <v>42037</v>
      </c>
      <c r="D88" s="153"/>
      <c r="E88" s="153"/>
      <c r="F88" s="76"/>
      <c r="G88" s="76"/>
      <c r="H88" s="75"/>
      <c r="I88" s="75"/>
      <c r="J88" s="75"/>
      <c r="K88" s="153"/>
      <c r="L88" s="153"/>
      <c r="M88" s="76"/>
      <c r="N88" s="76"/>
      <c r="O88" s="75"/>
      <c r="P88" s="75"/>
      <c r="Q88" s="75"/>
      <c r="R88" s="153"/>
      <c r="S88" s="153"/>
      <c r="T88" s="76"/>
      <c r="U88" s="76"/>
      <c r="V88" s="75"/>
      <c r="W88" s="75"/>
      <c r="X88" s="75"/>
      <c r="Y88" s="153"/>
      <c r="Z88" s="153"/>
      <c r="AA88" s="153"/>
      <c r="AB88" s="265"/>
      <c r="AC88" s="75"/>
      <c r="AD88" s="75"/>
      <c r="AE88" s="75"/>
      <c r="AF88" s="153"/>
      <c r="AG88" s="153"/>
      <c r="AH88" s="76"/>
      <c r="AI88" s="80">
        <f t="shared" si="0"/>
        <v>0</v>
      </c>
      <c r="AJ88" s="81">
        <f>'Июль 2020'!AJ88-AI88</f>
        <v>0</v>
      </c>
      <c r="AK88" s="82">
        <f t="shared" si="6"/>
        <v>0</v>
      </c>
      <c r="AL88" s="83">
        <f>'Июль 2020'!AL88+AK88</f>
        <v>0</v>
      </c>
      <c r="AM88" s="82">
        <f t="shared" si="2"/>
        <v>0</v>
      </c>
      <c r="AN88" s="84">
        <f>'Июль 2020'!AN88+AM88</f>
        <v>0</v>
      </c>
      <c r="AO88" s="82">
        <f t="shared" si="3"/>
        <v>0</v>
      </c>
      <c r="AP88" s="85">
        <f>'Июль 2020'!AP88+'Август 2020'!AO88</f>
        <v>0</v>
      </c>
      <c r="AQ88" s="82">
        <f t="shared" si="4"/>
        <v>0</v>
      </c>
      <c r="AR88" s="86">
        <f>'Июль 2020'!AR88+'Август 2020'!AQ88</f>
        <v>0</v>
      </c>
      <c r="AS88" s="87" t="str">
        <f>'Январь 2020'!AW88</f>
        <v>Днепр1</v>
      </c>
      <c r="AT88" s="88" t="str">
        <f>'Январь 2020'!AX88</f>
        <v>TEAM18</v>
      </c>
      <c r="AU88" s="45">
        <f t="shared" si="5"/>
        <v>0</v>
      </c>
    </row>
    <row r="89" spans="1:47" ht="14.25" customHeight="1">
      <c r="A89" s="71">
        <f>'Январь 2020'!A89</f>
        <v>83</v>
      </c>
      <c r="B89" s="72" t="str">
        <f>'Январь 2020'!G89</f>
        <v>NAME086</v>
      </c>
      <c r="C89" s="73">
        <f>'Январь 2020'!B89</f>
        <v>43264</v>
      </c>
      <c r="D89" s="153"/>
      <c r="E89" s="153"/>
      <c r="F89" s="76"/>
      <c r="G89" s="76"/>
      <c r="H89" s="75"/>
      <c r="I89" s="75"/>
      <c r="J89" s="75"/>
      <c r="K89" s="153"/>
      <c r="L89" s="153"/>
      <c r="M89" s="76"/>
      <c r="N89" s="76"/>
      <c r="O89" s="75"/>
      <c r="P89" s="75"/>
      <c r="Q89" s="75"/>
      <c r="R89" s="153"/>
      <c r="S89" s="153"/>
      <c r="T89" s="76"/>
      <c r="U89" s="76"/>
      <c r="V89" s="79"/>
      <c r="W89" s="79"/>
      <c r="X89" s="79"/>
      <c r="Y89" s="153"/>
      <c r="Z89" s="153"/>
      <c r="AA89" s="153"/>
      <c r="AB89" s="265"/>
      <c r="AC89" s="75"/>
      <c r="AD89" s="79"/>
      <c r="AE89" s="79"/>
      <c r="AF89" s="153"/>
      <c r="AG89" s="153"/>
      <c r="AH89" s="76"/>
      <c r="AI89" s="80">
        <f t="shared" si="0"/>
        <v>0</v>
      </c>
      <c r="AJ89" s="81">
        <f>'Июль 2020'!AJ89-AI89</f>
        <v>0</v>
      </c>
      <c r="AK89" s="82">
        <f t="shared" si="6"/>
        <v>0</v>
      </c>
      <c r="AL89" s="83">
        <f>'Июль 2020'!AL89+AK89</f>
        <v>0</v>
      </c>
      <c r="AM89" s="82">
        <f t="shared" si="2"/>
        <v>0</v>
      </c>
      <c r="AN89" s="84">
        <f>'Июль 2020'!AN89+AM89</f>
        <v>0</v>
      </c>
      <c r="AO89" s="82">
        <f t="shared" si="3"/>
        <v>0</v>
      </c>
      <c r="AP89" s="85">
        <f>'Июль 2020'!AP89+'Август 2020'!AO89</f>
        <v>0</v>
      </c>
      <c r="AQ89" s="82">
        <f t="shared" si="4"/>
        <v>0</v>
      </c>
      <c r="AR89" s="86">
        <f>'Июль 2020'!AR89+'Август 2020'!AQ89</f>
        <v>0</v>
      </c>
      <c r="AS89" s="87" t="str">
        <f>'Январь 2020'!AW89</f>
        <v>Днепр1</v>
      </c>
      <c r="AT89" s="88" t="str">
        <f>'Январь 2020'!AX89</f>
        <v>TEAM10</v>
      </c>
      <c r="AU89" s="45">
        <f t="shared" si="5"/>
        <v>0</v>
      </c>
    </row>
    <row r="90" spans="1:47" ht="14.25" customHeight="1">
      <c r="A90" s="71">
        <f>'Январь 2020'!A90</f>
        <v>84</v>
      </c>
      <c r="B90" s="72" t="str">
        <f>'Январь 2020'!G90</f>
        <v>NAME087</v>
      </c>
      <c r="C90" s="73">
        <f>'Январь 2020'!B90</f>
        <v>43599</v>
      </c>
      <c r="D90" s="153"/>
      <c r="E90" s="153"/>
      <c r="F90" s="76"/>
      <c r="G90" s="76"/>
      <c r="H90" s="75"/>
      <c r="I90" s="75"/>
      <c r="J90" s="75"/>
      <c r="K90" s="153"/>
      <c r="L90" s="153"/>
      <c r="M90" s="76"/>
      <c r="N90" s="76"/>
      <c r="O90" s="75"/>
      <c r="P90" s="75"/>
      <c r="Q90" s="75"/>
      <c r="R90" s="153"/>
      <c r="S90" s="153"/>
      <c r="T90" s="76"/>
      <c r="U90" s="76"/>
      <c r="V90" s="75"/>
      <c r="W90" s="75"/>
      <c r="X90" s="75"/>
      <c r="Y90" s="153"/>
      <c r="Z90" s="153"/>
      <c r="AA90" s="153"/>
      <c r="AB90" s="265"/>
      <c r="AC90" s="75"/>
      <c r="AD90" s="75"/>
      <c r="AE90" s="75"/>
      <c r="AF90" s="153"/>
      <c r="AG90" s="153"/>
      <c r="AH90" s="76"/>
      <c r="AI90" s="80">
        <f t="shared" si="0"/>
        <v>0</v>
      </c>
      <c r="AJ90" s="81">
        <f>'Июль 2020'!AJ90-AI90</f>
        <v>0</v>
      </c>
      <c r="AK90" s="82">
        <f t="shared" si="6"/>
        <v>0</v>
      </c>
      <c r="AL90" s="83">
        <f>'Июль 2020'!AL90+AK90</f>
        <v>0</v>
      </c>
      <c r="AM90" s="82">
        <f t="shared" si="2"/>
        <v>0</v>
      </c>
      <c r="AN90" s="84">
        <f>'Июль 2020'!AN90+AM90</f>
        <v>0</v>
      </c>
      <c r="AO90" s="82">
        <f t="shared" si="3"/>
        <v>0</v>
      </c>
      <c r="AP90" s="85">
        <f>'Июль 2020'!AP90+'Август 2020'!AO90</f>
        <v>0</v>
      </c>
      <c r="AQ90" s="82">
        <f t="shared" si="4"/>
        <v>0</v>
      </c>
      <c r="AR90" s="86">
        <f>'Июль 2020'!AR90+'Август 2020'!AQ90</f>
        <v>0</v>
      </c>
      <c r="AS90" s="87" t="str">
        <f>'Январь 2020'!AW90</f>
        <v>Днепр1</v>
      </c>
      <c r="AT90" s="88" t="str">
        <f>'Январь 2020'!AX90</f>
        <v>TEAM30</v>
      </c>
      <c r="AU90" s="45">
        <f t="shared" si="5"/>
        <v>0</v>
      </c>
    </row>
    <row r="91" spans="1:47" ht="14.25" customHeight="1">
      <c r="A91" s="71">
        <f>'Январь 2020'!A91</f>
        <v>85</v>
      </c>
      <c r="B91" s="72" t="str">
        <f>'Январь 2020'!G91</f>
        <v>NAME088</v>
      </c>
      <c r="C91" s="73">
        <f>'Январь 2020'!B91</f>
        <v>38657</v>
      </c>
      <c r="D91" s="153"/>
      <c r="E91" s="153"/>
      <c r="F91" s="76"/>
      <c r="G91" s="76"/>
      <c r="H91" s="75"/>
      <c r="I91" s="75"/>
      <c r="J91" s="75"/>
      <c r="K91" s="153"/>
      <c r="L91" s="153"/>
      <c r="M91" s="76"/>
      <c r="N91" s="76"/>
      <c r="O91" s="75"/>
      <c r="P91" s="75"/>
      <c r="Q91" s="75"/>
      <c r="R91" s="153"/>
      <c r="S91" s="153"/>
      <c r="T91" s="76"/>
      <c r="U91" s="76"/>
      <c r="V91" s="75"/>
      <c r="W91" s="79"/>
      <c r="X91" s="79"/>
      <c r="Y91" s="153"/>
      <c r="Z91" s="153"/>
      <c r="AA91" s="153"/>
      <c r="AB91" s="265"/>
      <c r="AC91" s="75"/>
      <c r="AD91" s="75"/>
      <c r="AE91" s="75"/>
      <c r="AF91" s="153"/>
      <c r="AG91" s="153"/>
      <c r="AH91" s="76"/>
      <c r="AI91" s="80">
        <f t="shared" si="0"/>
        <v>0</v>
      </c>
      <c r="AJ91" s="81">
        <f>'Июль 2020'!AJ91-AI91</f>
        <v>0</v>
      </c>
      <c r="AK91" s="82">
        <f t="shared" si="6"/>
        <v>0</v>
      </c>
      <c r="AL91" s="83">
        <f>'Июль 2020'!AL91+AK91</f>
        <v>0</v>
      </c>
      <c r="AM91" s="82">
        <f t="shared" si="2"/>
        <v>0</v>
      </c>
      <c r="AN91" s="84">
        <f>'Июль 2020'!AN91+AM91</f>
        <v>0</v>
      </c>
      <c r="AO91" s="82">
        <f t="shared" si="3"/>
        <v>0</v>
      </c>
      <c r="AP91" s="85">
        <f>'Июль 2020'!AP91+'Август 2020'!AO91</f>
        <v>0</v>
      </c>
      <c r="AQ91" s="82">
        <f t="shared" si="4"/>
        <v>0</v>
      </c>
      <c r="AR91" s="86">
        <f>'Июль 2020'!AR91+'Август 2020'!AQ91</f>
        <v>0</v>
      </c>
      <c r="AS91" s="87" t="str">
        <f>'Январь 2020'!AW91</f>
        <v>Днепр1</v>
      </c>
      <c r="AT91" s="88" t="str">
        <f>'Январь 2020'!AX91</f>
        <v>TEAM31</v>
      </c>
      <c r="AU91" s="45">
        <f t="shared" si="5"/>
        <v>0</v>
      </c>
    </row>
    <row r="92" spans="1:47" ht="14.25" customHeight="1">
      <c r="A92" s="71">
        <f>'Январь 2020'!A92</f>
        <v>0</v>
      </c>
      <c r="B92" s="72" t="str">
        <f>'Январь 2020'!G92</f>
        <v>NAME089</v>
      </c>
      <c r="C92" s="73">
        <f>'Январь 2020'!B92</f>
        <v>43573</v>
      </c>
      <c r="D92" s="153"/>
      <c r="E92" s="153"/>
      <c r="F92" s="76"/>
      <c r="G92" s="76"/>
      <c r="H92" s="75"/>
      <c r="I92" s="75"/>
      <c r="J92" s="75"/>
      <c r="K92" s="153"/>
      <c r="L92" s="153"/>
      <c r="M92" s="76"/>
      <c r="N92" s="76"/>
      <c r="O92" s="75"/>
      <c r="P92" s="75"/>
      <c r="Q92" s="75"/>
      <c r="R92" s="153"/>
      <c r="S92" s="153"/>
      <c r="T92" s="76"/>
      <c r="U92" s="76"/>
      <c r="V92" s="75"/>
      <c r="W92" s="75"/>
      <c r="X92" s="75"/>
      <c r="Y92" s="153"/>
      <c r="Z92" s="153"/>
      <c r="AA92" s="153"/>
      <c r="AB92" s="265"/>
      <c r="AC92" s="75"/>
      <c r="AD92" s="75"/>
      <c r="AE92" s="75"/>
      <c r="AF92" s="153"/>
      <c r="AG92" s="153"/>
      <c r="AH92" s="76"/>
      <c r="AI92" s="80">
        <f t="shared" si="0"/>
        <v>0</v>
      </c>
      <c r="AJ92" s="81">
        <f>'Июль 2020'!AJ92-AI92</f>
        <v>0</v>
      </c>
      <c r="AK92" s="82">
        <f t="shared" si="6"/>
        <v>0</v>
      </c>
      <c r="AL92" s="83">
        <f>'Июль 2020'!AL92+AK92</f>
        <v>0</v>
      </c>
      <c r="AM92" s="82">
        <f t="shared" si="2"/>
        <v>0</v>
      </c>
      <c r="AN92" s="84">
        <f>'Июль 2020'!AN92+AM92</f>
        <v>0</v>
      </c>
      <c r="AO92" s="82">
        <f t="shared" si="3"/>
        <v>0</v>
      </c>
      <c r="AP92" s="85">
        <f>'Июль 2020'!AP92+'Август 2020'!AO92</f>
        <v>0</v>
      </c>
      <c r="AQ92" s="82">
        <f t="shared" si="4"/>
        <v>0</v>
      </c>
      <c r="AR92" s="86">
        <f>'Июль 2020'!AR92+'Август 2020'!AQ92</f>
        <v>0</v>
      </c>
      <c r="AS92" s="87" t="str">
        <f>'Январь 2020'!AW92</f>
        <v>уволен</v>
      </c>
      <c r="AT92" s="88" t="str">
        <f>'Январь 2020'!AX92</f>
        <v>TEAM08</v>
      </c>
      <c r="AU92" s="45">
        <f t="shared" si="5"/>
        <v>0</v>
      </c>
    </row>
    <row r="93" spans="1:47" ht="14.25" customHeight="1">
      <c r="A93" s="71">
        <f>'Январь 2020'!A93</f>
        <v>86</v>
      </c>
      <c r="B93" s="72" t="str">
        <f>'Январь 2020'!G93</f>
        <v>NAME090</v>
      </c>
      <c r="C93" s="73">
        <f>'Январь 2020'!B93</f>
        <v>39251</v>
      </c>
      <c r="D93" s="153"/>
      <c r="E93" s="153"/>
      <c r="F93" s="76"/>
      <c r="G93" s="76"/>
      <c r="H93" s="75"/>
      <c r="I93" s="75"/>
      <c r="J93" s="75"/>
      <c r="K93" s="153"/>
      <c r="L93" s="153"/>
      <c r="M93" s="76"/>
      <c r="N93" s="76"/>
      <c r="O93" s="79"/>
      <c r="P93" s="75"/>
      <c r="Q93" s="75"/>
      <c r="R93" s="153"/>
      <c r="S93" s="153"/>
      <c r="T93" s="76"/>
      <c r="U93" s="76"/>
      <c r="V93" s="75"/>
      <c r="W93" s="75"/>
      <c r="X93" s="75"/>
      <c r="Y93" s="153"/>
      <c r="Z93" s="153"/>
      <c r="AA93" s="153"/>
      <c r="AB93" s="265"/>
      <c r="AC93" s="75"/>
      <c r="AD93" s="75"/>
      <c r="AE93" s="75"/>
      <c r="AF93" s="153"/>
      <c r="AG93" s="153"/>
      <c r="AH93" s="76"/>
      <c r="AI93" s="80">
        <f t="shared" si="0"/>
        <v>0</v>
      </c>
      <c r="AJ93" s="81">
        <f>'Июль 2020'!AJ93-AI93</f>
        <v>0</v>
      </c>
      <c r="AK93" s="82">
        <f t="shared" si="6"/>
        <v>0</v>
      </c>
      <c r="AL93" s="83">
        <f>'Июль 2020'!AL93+AK93</f>
        <v>0</v>
      </c>
      <c r="AM93" s="82">
        <f t="shared" si="2"/>
        <v>0</v>
      </c>
      <c r="AN93" s="84">
        <f>'Июль 2020'!AN93+AM93</f>
        <v>0</v>
      </c>
      <c r="AO93" s="82">
        <f t="shared" si="3"/>
        <v>0</v>
      </c>
      <c r="AP93" s="85">
        <f>'Июль 2020'!AP93+'Август 2020'!AO93</f>
        <v>0</v>
      </c>
      <c r="AQ93" s="82">
        <f t="shared" si="4"/>
        <v>0</v>
      </c>
      <c r="AR93" s="86">
        <f>'Июль 2020'!AR93+'Август 2020'!AQ93</f>
        <v>0</v>
      </c>
      <c r="AS93" s="87" t="str">
        <f>'Январь 2020'!AW93</f>
        <v>декрет</v>
      </c>
      <c r="AT93" s="88" t="str">
        <f>'Январь 2020'!AX93</f>
        <v>TEAM18</v>
      </c>
      <c r="AU93" s="45">
        <f t="shared" si="5"/>
        <v>0</v>
      </c>
    </row>
    <row r="94" spans="1:47" ht="14.25" customHeight="1">
      <c r="A94" s="71">
        <f>'Январь 2020'!A94</f>
        <v>87</v>
      </c>
      <c r="B94" s="72" t="str">
        <f>'Январь 2020'!G94</f>
        <v>NAME091</v>
      </c>
      <c r="C94" s="73">
        <f>'Январь 2020'!B94</f>
        <v>42902</v>
      </c>
      <c r="D94" s="153"/>
      <c r="E94" s="153"/>
      <c r="F94" s="76"/>
      <c r="G94" s="76"/>
      <c r="H94" s="75"/>
      <c r="I94" s="75"/>
      <c r="J94" s="75"/>
      <c r="K94" s="153"/>
      <c r="L94" s="153"/>
      <c r="M94" s="76"/>
      <c r="N94" s="76"/>
      <c r="O94" s="75"/>
      <c r="P94" s="75"/>
      <c r="Q94" s="75"/>
      <c r="R94" s="153"/>
      <c r="S94" s="153"/>
      <c r="T94" s="76"/>
      <c r="U94" s="76"/>
      <c r="V94" s="75"/>
      <c r="W94" s="75"/>
      <c r="X94" s="75"/>
      <c r="Y94" s="153"/>
      <c r="Z94" s="153"/>
      <c r="AA94" s="153"/>
      <c r="AB94" s="265"/>
      <c r="AC94" s="75"/>
      <c r="AD94" s="75"/>
      <c r="AE94" s="75"/>
      <c r="AF94" s="153"/>
      <c r="AG94" s="153"/>
      <c r="AH94" s="76"/>
      <c r="AI94" s="80">
        <f t="shared" si="0"/>
        <v>0</v>
      </c>
      <c r="AJ94" s="81">
        <f>'Июль 2020'!AJ94-AI94</f>
        <v>0</v>
      </c>
      <c r="AK94" s="82">
        <f t="shared" si="6"/>
        <v>0</v>
      </c>
      <c r="AL94" s="83">
        <f>'Июль 2020'!AL94+AK94</f>
        <v>0</v>
      </c>
      <c r="AM94" s="82">
        <f t="shared" si="2"/>
        <v>0</v>
      </c>
      <c r="AN94" s="84">
        <f>'Июль 2020'!AN94+AM94</f>
        <v>0</v>
      </c>
      <c r="AO94" s="82">
        <f t="shared" si="3"/>
        <v>0</v>
      </c>
      <c r="AP94" s="85">
        <f>'Июль 2020'!AP94+'Август 2020'!AO94</f>
        <v>0</v>
      </c>
      <c r="AQ94" s="82">
        <f t="shared" si="4"/>
        <v>0</v>
      </c>
      <c r="AR94" s="86">
        <f>'Июль 2020'!AR94+'Август 2020'!AQ94</f>
        <v>0</v>
      </c>
      <c r="AS94" s="87" t="str">
        <f>'Январь 2020'!AW94</f>
        <v>Киев</v>
      </c>
      <c r="AT94" s="88" t="str">
        <f>'Январь 2020'!AX94</f>
        <v>TEAM17</v>
      </c>
      <c r="AU94" s="45">
        <f t="shared" si="5"/>
        <v>0</v>
      </c>
    </row>
    <row r="95" spans="1:47" ht="14.25" customHeight="1">
      <c r="A95" s="71">
        <f>'Январь 2020'!A95</f>
        <v>88</v>
      </c>
      <c r="B95" s="72" t="str">
        <f>'Январь 2020'!G95</f>
        <v>NAME092</v>
      </c>
      <c r="C95" s="73">
        <f>'Январь 2020'!B95</f>
        <v>43125</v>
      </c>
      <c r="D95" s="153"/>
      <c r="E95" s="153"/>
      <c r="F95" s="76"/>
      <c r="G95" s="76"/>
      <c r="H95" s="75"/>
      <c r="I95" s="75"/>
      <c r="J95" s="75"/>
      <c r="K95" s="153"/>
      <c r="L95" s="153"/>
      <c r="M95" s="76"/>
      <c r="N95" s="76"/>
      <c r="O95" s="75"/>
      <c r="P95" s="75"/>
      <c r="Q95" s="75"/>
      <c r="R95" s="153"/>
      <c r="S95" s="153"/>
      <c r="T95" s="76"/>
      <c r="U95" s="76"/>
      <c r="V95" s="75"/>
      <c r="W95" s="75"/>
      <c r="X95" s="75"/>
      <c r="Y95" s="153"/>
      <c r="Z95" s="153"/>
      <c r="AA95" s="153"/>
      <c r="AB95" s="265"/>
      <c r="AC95" s="75"/>
      <c r="AD95" s="75"/>
      <c r="AE95" s="75"/>
      <c r="AF95" s="153"/>
      <c r="AG95" s="153"/>
      <c r="AH95" s="76"/>
      <c r="AI95" s="80">
        <f t="shared" si="0"/>
        <v>0</v>
      </c>
      <c r="AJ95" s="81">
        <f>'Июль 2020'!AJ95-AI95</f>
        <v>0</v>
      </c>
      <c r="AK95" s="82">
        <f t="shared" si="6"/>
        <v>0</v>
      </c>
      <c r="AL95" s="83">
        <f>'Июль 2020'!AL95+AK95</f>
        <v>0</v>
      </c>
      <c r="AM95" s="82">
        <f t="shared" si="2"/>
        <v>0</v>
      </c>
      <c r="AN95" s="84">
        <f>'Июль 2020'!AN95+AM95</f>
        <v>0</v>
      </c>
      <c r="AO95" s="82">
        <f t="shared" si="3"/>
        <v>0</v>
      </c>
      <c r="AP95" s="85">
        <f>'Июль 2020'!AP95+'Август 2020'!AO95</f>
        <v>0</v>
      </c>
      <c r="AQ95" s="82">
        <f t="shared" si="4"/>
        <v>0</v>
      </c>
      <c r="AR95" s="86">
        <f>'Июль 2020'!AR95+'Август 2020'!AQ95</f>
        <v>0</v>
      </c>
      <c r="AS95" s="87" t="str">
        <f>'Январь 2020'!AW95</f>
        <v>Киев</v>
      </c>
      <c r="AT95" s="88" t="str">
        <f>'Январь 2020'!AX95</f>
        <v>TEAM20</v>
      </c>
      <c r="AU95" s="45">
        <f t="shared" si="5"/>
        <v>0</v>
      </c>
    </row>
    <row r="96" spans="1:47" ht="14.25" customHeight="1">
      <c r="A96" s="71">
        <f>'Январь 2020'!A96</f>
        <v>0</v>
      </c>
      <c r="B96" s="72" t="str">
        <f>'Январь 2020'!G96</f>
        <v>NAME093</v>
      </c>
      <c r="C96" s="73">
        <f>'Январь 2020'!B96</f>
        <v>43433</v>
      </c>
      <c r="D96" s="153"/>
      <c r="E96" s="153"/>
      <c r="F96" s="76"/>
      <c r="G96" s="76"/>
      <c r="H96" s="75"/>
      <c r="I96" s="75"/>
      <c r="J96" s="75"/>
      <c r="K96" s="153"/>
      <c r="L96" s="153"/>
      <c r="M96" s="76"/>
      <c r="N96" s="76"/>
      <c r="O96" s="79"/>
      <c r="P96" s="75"/>
      <c r="Q96" s="75"/>
      <c r="R96" s="153"/>
      <c r="S96" s="153"/>
      <c r="T96" s="76"/>
      <c r="U96" s="76"/>
      <c r="V96" s="79"/>
      <c r="W96" s="79"/>
      <c r="X96" s="75"/>
      <c r="Y96" s="153"/>
      <c r="Z96" s="153"/>
      <c r="AA96" s="153"/>
      <c r="AB96" s="265"/>
      <c r="AC96" s="75"/>
      <c r="AD96" s="75"/>
      <c r="AE96" s="75"/>
      <c r="AF96" s="153"/>
      <c r="AG96" s="153"/>
      <c r="AH96" s="76"/>
      <c r="AI96" s="80">
        <f t="shared" si="0"/>
        <v>0</v>
      </c>
      <c r="AJ96" s="81">
        <f>'Июль 2020'!AJ96-AI96</f>
        <v>0</v>
      </c>
      <c r="AK96" s="82">
        <f t="shared" si="6"/>
        <v>0</v>
      </c>
      <c r="AL96" s="83">
        <f>'Июль 2020'!AL96+AK96</f>
        <v>0</v>
      </c>
      <c r="AM96" s="82">
        <f t="shared" si="2"/>
        <v>0</v>
      </c>
      <c r="AN96" s="84">
        <f>'Июль 2020'!AN96+AM96</f>
        <v>0</v>
      </c>
      <c r="AO96" s="82">
        <f t="shared" si="3"/>
        <v>0</v>
      </c>
      <c r="AP96" s="85">
        <f>'Июль 2020'!AP96+'Август 2020'!AO96</f>
        <v>0</v>
      </c>
      <c r="AQ96" s="82">
        <f t="shared" si="4"/>
        <v>0</v>
      </c>
      <c r="AR96" s="86">
        <f>'Июль 2020'!AR96+'Август 2020'!AQ96</f>
        <v>0</v>
      </c>
      <c r="AS96" s="87" t="str">
        <f>'Январь 2020'!AW96</f>
        <v>уволен</v>
      </c>
      <c r="AT96" s="88" t="str">
        <f>'Январь 2020'!AX96</f>
        <v>TEAM26</v>
      </c>
      <c r="AU96" s="45">
        <f t="shared" si="5"/>
        <v>0</v>
      </c>
    </row>
    <row r="97" spans="1:47" ht="14.25" customHeight="1">
      <c r="A97" s="71">
        <f>'Январь 2020'!A97</f>
        <v>89</v>
      </c>
      <c r="B97" s="72" t="str">
        <f>'Январь 2020'!G97</f>
        <v>NAME094</v>
      </c>
      <c r="C97" s="73">
        <f>'Январь 2020'!B97</f>
        <v>42964</v>
      </c>
      <c r="D97" s="190"/>
      <c r="E97" s="190"/>
      <c r="F97" s="76"/>
      <c r="G97" s="76"/>
      <c r="H97" s="75"/>
      <c r="I97" s="75"/>
      <c r="J97" s="75"/>
      <c r="K97" s="190"/>
      <c r="L97" s="190"/>
      <c r="M97" s="76"/>
      <c r="N97" s="76"/>
      <c r="O97" s="75"/>
      <c r="P97" s="75"/>
      <c r="Q97" s="75"/>
      <c r="R97" s="190"/>
      <c r="S97" s="190"/>
      <c r="T97" s="76"/>
      <c r="U97" s="76"/>
      <c r="V97" s="75"/>
      <c r="W97" s="75"/>
      <c r="X97" s="75"/>
      <c r="Y97" s="190"/>
      <c r="Z97" s="190"/>
      <c r="AA97" s="190"/>
      <c r="AB97" s="266"/>
      <c r="AC97" s="75"/>
      <c r="AD97" s="75"/>
      <c r="AE97" s="75"/>
      <c r="AF97" s="190"/>
      <c r="AG97" s="190"/>
      <c r="AH97" s="76"/>
      <c r="AI97" s="80">
        <f t="shared" si="0"/>
        <v>0</v>
      </c>
      <c r="AJ97" s="81">
        <f>'Июль 2020'!AJ97-AI97</f>
        <v>0</v>
      </c>
      <c r="AK97" s="82">
        <f t="shared" si="6"/>
        <v>0</v>
      </c>
      <c r="AL97" s="83">
        <f>'Июль 2020'!AL97+AK97</f>
        <v>0</v>
      </c>
      <c r="AM97" s="82">
        <f t="shared" si="2"/>
        <v>0</v>
      </c>
      <c r="AN97" s="84">
        <f>'Июль 2020'!AN97+AM97</f>
        <v>0</v>
      </c>
      <c r="AO97" s="82">
        <f t="shared" si="3"/>
        <v>0</v>
      </c>
      <c r="AP97" s="85">
        <f>'Июль 2020'!AP97+'Август 2020'!AO97</f>
        <v>0</v>
      </c>
      <c r="AQ97" s="82">
        <f t="shared" si="4"/>
        <v>0</v>
      </c>
      <c r="AR97" s="86">
        <f>'Июль 2020'!AR97+'Август 2020'!AQ97</f>
        <v>0</v>
      </c>
      <c r="AS97" s="87" t="str">
        <f>'Январь 2020'!AW97</f>
        <v>Днепр1</v>
      </c>
      <c r="AT97" s="88" t="str">
        <f>'Январь 2020'!AX97</f>
        <v>TEAM34</v>
      </c>
      <c r="AU97" s="45">
        <f t="shared" si="5"/>
        <v>0</v>
      </c>
    </row>
    <row r="98" spans="1:47" ht="14.25" customHeight="1">
      <c r="A98" s="71">
        <f>'Январь 2020'!A98</f>
        <v>90</v>
      </c>
      <c r="B98" s="72" t="str">
        <f>'Январь 2020'!G98</f>
        <v>NAME095</v>
      </c>
      <c r="C98" s="73">
        <f>'Январь 2020'!B98</f>
        <v>43399</v>
      </c>
      <c r="D98" s="153"/>
      <c r="E98" s="153"/>
      <c r="F98" s="76"/>
      <c r="G98" s="76"/>
      <c r="H98" s="75"/>
      <c r="I98" s="75"/>
      <c r="J98" s="75"/>
      <c r="K98" s="153"/>
      <c r="L98" s="153"/>
      <c r="M98" s="76"/>
      <c r="N98" s="76"/>
      <c r="O98" s="75"/>
      <c r="P98" s="75"/>
      <c r="Q98" s="75"/>
      <c r="R98" s="153"/>
      <c r="S98" s="153"/>
      <c r="T98" s="76"/>
      <c r="U98" s="76"/>
      <c r="V98" s="75"/>
      <c r="W98" s="75"/>
      <c r="X98" s="75"/>
      <c r="Y98" s="153"/>
      <c r="Z98" s="153"/>
      <c r="AA98" s="153"/>
      <c r="AB98" s="265"/>
      <c r="AC98" s="75"/>
      <c r="AD98" s="75"/>
      <c r="AE98" s="75"/>
      <c r="AF98" s="153"/>
      <c r="AG98" s="153"/>
      <c r="AH98" s="76"/>
      <c r="AI98" s="80">
        <f t="shared" si="0"/>
        <v>0</v>
      </c>
      <c r="AJ98" s="81">
        <f>'Июль 2020'!AJ98-AI98</f>
        <v>0</v>
      </c>
      <c r="AK98" s="82">
        <f t="shared" si="6"/>
        <v>0</v>
      </c>
      <c r="AL98" s="83">
        <f>'Июль 2020'!AL98+AK98</f>
        <v>0</v>
      </c>
      <c r="AM98" s="82">
        <f t="shared" si="2"/>
        <v>0</v>
      </c>
      <c r="AN98" s="84">
        <f>'Июль 2020'!AN98+AM98</f>
        <v>0</v>
      </c>
      <c r="AO98" s="82">
        <f t="shared" si="3"/>
        <v>0</v>
      </c>
      <c r="AP98" s="85">
        <f>'Июль 2020'!AP98+'Август 2020'!AO98</f>
        <v>0</v>
      </c>
      <c r="AQ98" s="82">
        <f t="shared" si="4"/>
        <v>0</v>
      </c>
      <c r="AR98" s="86">
        <f>'Июль 2020'!AR98+'Август 2020'!AQ98</f>
        <v>0</v>
      </c>
      <c r="AS98" s="87" t="str">
        <f>'Январь 2020'!AW98</f>
        <v>Днепр1</v>
      </c>
      <c r="AT98" s="88" t="str">
        <f>'Январь 2020'!AX98</f>
        <v>TEAM34</v>
      </c>
      <c r="AU98" s="45">
        <f t="shared" si="5"/>
        <v>0</v>
      </c>
    </row>
    <row r="99" spans="1:47" ht="14.25" customHeight="1">
      <c r="A99" s="71">
        <f>'Январь 2020'!A99</f>
        <v>91</v>
      </c>
      <c r="B99" s="72" t="str">
        <f>'Январь 2020'!G99</f>
        <v>NAME096</v>
      </c>
      <c r="C99" s="73">
        <f>'Январь 2020'!B99</f>
        <v>43609</v>
      </c>
      <c r="D99" s="153"/>
      <c r="E99" s="153"/>
      <c r="F99" s="76"/>
      <c r="G99" s="76"/>
      <c r="H99" s="75"/>
      <c r="I99" s="75"/>
      <c r="J99" s="75"/>
      <c r="K99" s="153"/>
      <c r="L99" s="153"/>
      <c r="M99" s="76"/>
      <c r="N99" s="76"/>
      <c r="O99" s="75"/>
      <c r="P99" s="75"/>
      <c r="Q99" s="75"/>
      <c r="R99" s="153"/>
      <c r="S99" s="153"/>
      <c r="T99" s="76"/>
      <c r="U99" s="76"/>
      <c r="V99" s="75"/>
      <c r="W99" s="75"/>
      <c r="X99" s="79"/>
      <c r="Y99" s="153"/>
      <c r="Z99" s="153"/>
      <c r="AA99" s="153"/>
      <c r="AB99" s="265"/>
      <c r="AC99" s="75"/>
      <c r="AD99" s="79"/>
      <c r="AE99" s="79"/>
      <c r="AF99" s="153"/>
      <c r="AG99" s="153"/>
      <c r="AH99" s="76"/>
      <c r="AI99" s="80">
        <f t="shared" si="0"/>
        <v>0</v>
      </c>
      <c r="AJ99" s="81">
        <f>'Июль 2020'!AJ99-AI99</f>
        <v>0</v>
      </c>
      <c r="AK99" s="82">
        <f t="shared" si="6"/>
        <v>0</v>
      </c>
      <c r="AL99" s="83">
        <f>'Июль 2020'!AL99+AK99</f>
        <v>0</v>
      </c>
      <c r="AM99" s="82">
        <f t="shared" si="2"/>
        <v>0</v>
      </c>
      <c r="AN99" s="84">
        <f>'Июль 2020'!AN99+AM99</f>
        <v>0</v>
      </c>
      <c r="AO99" s="82">
        <f t="shared" si="3"/>
        <v>0</v>
      </c>
      <c r="AP99" s="85">
        <f>'Июль 2020'!AP99+'Август 2020'!AO99</f>
        <v>0</v>
      </c>
      <c r="AQ99" s="82">
        <f t="shared" si="4"/>
        <v>0</v>
      </c>
      <c r="AR99" s="86">
        <f>'Июль 2020'!AR99+'Август 2020'!AQ99</f>
        <v>0</v>
      </c>
      <c r="AS99" s="87" t="str">
        <f>'Январь 2020'!AW99</f>
        <v>Днепр2</v>
      </c>
      <c r="AT99" s="88" t="str">
        <f>'Январь 2020'!AX99</f>
        <v>TEAM24</v>
      </c>
      <c r="AU99" s="45">
        <f t="shared" si="5"/>
        <v>0</v>
      </c>
    </row>
    <row r="100" spans="1:47" ht="14.25" customHeight="1">
      <c r="A100" s="71">
        <f>'Январь 2020'!A100</f>
        <v>0</v>
      </c>
      <c r="B100" s="72" t="str">
        <f>'Январь 2020'!G100</f>
        <v>NAME097</v>
      </c>
      <c r="C100" s="73" t="str">
        <f>'Январь 2020'!B100</f>
        <v>исп.</v>
      </c>
      <c r="D100" s="153"/>
      <c r="E100" s="153"/>
      <c r="F100" s="76"/>
      <c r="G100" s="76"/>
      <c r="H100" s="79"/>
      <c r="I100" s="75"/>
      <c r="J100" s="75"/>
      <c r="K100" s="153"/>
      <c r="L100" s="153"/>
      <c r="M100" s="76"/>
      <c r="N100" s="76"/>
      <c r="O100" s="75"/>
      <c r="P100" s="75"/>
      <c r="Q100" s="75"/>
      <c r="R100" s="153"/>
      <c r="S100" s="153"/>
      <c r="T100" s="76"/>
      <c r="U100" s="76"/>
      <c r="V100" s="75"/>
      <c r="W100" s="75"/>
      <c r="X100" s="75"/>
      <c r="Y100" s="153"/>
      <c r="Z100" s="153"/>
      <c r="AA100" s="153"/>
      <c r="AB100" s="265"/>
      <c r="AC100" s="75"/>
      <c r="AD100" s="75"/>
      <c r="AE100" s="75"/>
      <c r="AF100" s="153"/>
      <c r="AG100" s="153"/>
      <c r="AH100" s="76"/>
      <c r="AI100" s="80">
        <f t="shared" si="0"/>
        <v>0</v>
      </c>
      <c r="AJ100" s="81">
        <f>'Июль 2020'!AJ100-AI100</f>
        <v>0</v>
      </c>
      <c r="AK100" s="82">
        <f t="shared" si="6"/>
        <v>0</v>
      </c>
      <c r="AL100" s="83">
        <f>'Июль 2020'!AL100+AK100</f>
        <v>0</v>
      </c>
      <c r="AM100" s="82">
        <f t="shared" si="2"/>
        <v>0</v>
      </c>
      <c r="AN100" s="84">
        <f>'Июль 2020'!AN100+AM100</f>
        <v>0</v>
      </c>
      <c r="AO100" s="82">
        <f t="shared" si="3"/>
        <v>0</v>
      </c>
      <c r="AP100" s="85">
        <f>'Июль 2020'!AP100+'Август 2020'!AO100</f>
        <v>0</v>
      </c>
      <c r="AQ100" s="82">
        <f t="shared" si="4"/>
        <v>0</v>
      </c>
      <c r="AR100" s="86">
        <f>'Июль 2020'!AR100+'Август 2020'!AQ100</f>
        <v>0</v>
      </c>
      <c r="AS100" s="87" t="str">
        <f>'Январь 2020'!AW100</f>
        <v>уволен</v>
      </c>
      <c r="AT100" s="88" t="str">
        <f>'Январь 2020'!AX100</f>
        <v>TEAM32</v>
      </c>
      <c r="AU100" s="45">
        <f t="shared" si="5"/>
        <v>0</v>
      </c>
    </row>
    <row r="101" spans="1:47" ht="14.25" customHeight="1">
      <c r="A101" s="71">
        <f>'Январь 2020'!A101</f>
        <v>92</v>
      </c>
      <c r="B101" s="72" t="str">
        <f>'Январь 2020'!G101</f>
        <v>NAME098</v>
      </c>
      <c r="C101" s="73">
        <f>'Январь 2020'!B101</f>
        <v>41306</v>
      </c>
      <c r="D101" s="153"/>
      <c r="E101" s="153"/>
      <c r="F101" s="76"/>
      <c r="G101" s="76"/>
      <c r="H101" s="79"/>
      <c r="I101" s="79"/>
      <c r="J101" s="79"/>
      <c r="K101" s="153"/>
      <c r="L101" s="153"/>
      <c r="M101" s="76"/>
      <c r="N101" s="76"/>
      <c r="O101" s="79"/>
      <c r="P101" s="79"/>
      <c r="Q101" s="79"/>
      <c r="R101" s="153"/>
      <c r="S101" s="153"/>
      <c r="T101" s="76"/>
      <c r="U101" s="76"/>
      <c r="V101" s="79"/>
      <c r="W101" s="79"/>
      <c r="X101" s="79"/>
      <c r="Y101" s="153"/>
      <c r="Z101" s="153"/>
      <c r="AA101" s="153"/>
      <c r="AB101" s="265"/>
      <c r="AC101" s="75"/>
      <c r="AD101" s="79"/>
      <c r="AE101" s="79"/>
      <c r="AF101" s="153"/>
      <c r="AG101" s="153"/>
      <c r="AH101" s="76"/>
      <c r="AI101" s="80">
        <f t="shared" si="0"/>
        <v>0</v>
      </c>
      <c r="AJ101" s="81">
        <f>'Июль 2020'!AJ101-AI101</f>
        <v>-5</v>
      </c>
      <c r="AK101" s="82">
        <f t="shared" si="6"/>
        <v>0</v>
      </c>
      <c r="AL101" s="83">
        <f>'Июль 2020'!AL101+AK101</f>
        <v>0</v>
      </c>
      <c r="AM101" s="82">
        <f t="shared" si="2"/>
        <v>0</v>
      </c>
      <c r="AN101" s="84">
        <f>'Июль 2020'!AN101+AM101</f>
        <v>0</v>
      </c>
      <c r="AO101" s="82">
        <f t="shared" si="3"/>
        <v>0</v>
      </c>
      <c r="AP101" s="85">
        <f>'Июль 2020'!AP101+'Август 2020'!AO101</f>
        <v>0</v>
      </c>
      <c r="AQ101" s="82">
        <f t="shared" si="4"/>
        <v>0</v>
      </c>
      <c r="AR101" s="86">
        <f>'Июль 2020'!AR101+'Август 2020'!AQ101</f>
        <v>0</v>
      </c>
      <c r="AS101" s="87" t="str">
        <f>'Январь 2020'!AW101</f>
        <v>Днепр1</v>
      </c>
      <c r="AT101" s="88" t="str">
        <f>'Январь 2020'!AX101</f>
        <v>TEAM29</v>
      </c>
      <c r="AU101" s="45">
        <f t="shared" si="5"/>
        <v>0</v>
      </c>
    </row>
    <row r="102" spans="1:47" ht="14.25" customHeight="1">
      <c r="A102" s="71">
        <f>'Январь 2020'!A102</f>
        <v>93</v>
      </c>
      <c r="B102" s="72" t="str">
        <f>'Январь 2020'!G102</f>
        <v>NAME099</v>
      </c>
      <c r="C102" s="214">
        <f>'Январь 2020'!B102</f>
        <v>43791</v>
      </c>
      <c r="D102" s="153"/>
      <c r="E102" s="153"/>
      <c r="F102" s="76"/>
      <c r="G102" s="76"/>
      <c r="H102" s="75"/>
      <c r="I102" s="75"/>
      <c r="J102" s="75"/>
      <c r="K102" s="153"/>
      <c r="L102" s="153"/>
      <c r="M102" s="76"/>
      <c r="N102" s="76"/>
      <c r="O102" s="75"/>
      <c r="P102" s="75"/>
      <c r="Q102" s="75"/>
      <c r="R102" s="153"/>
      <c r="S102" s="153"/>
      <c r="T102" s="76"/>
      <c r="U102" s="76"/>
      <c r="V102" s="75"/>
      <c r="W102" s="75"/>
      <c r="X102" s="75"/>
      <c r="Y102" s="153"/>
      <c r="Z102" s="153"/>
      <c r="AA102" s="153"/>
      <c r="AB102" s="265"/>
      <c r="AC102" s="75"/>
      <c r="AD102" s="75"/>
      <c r="AE102" s="75"/>
      <c r="AF102" s="153"/>
      <c r="AG102" s="153"/>
      <c r="AH102" s="76"/>
      <c r="AI102" s="80">
        <f t="shared" si="0"/>
        <v>0</v>
      </c>
      <c r="AJ102" s="81">
        <f>'Июль 2020'!AJ102-AI102</f>
        <v>0</v>
      </c>
      <c r="AK102" s="82">
        <f t="shared" si="6"/>
        <v>0</v>
      </c>
      <c r="AL102" s="83">
        <f>'Июль 2020'!AL102+AK102</f>
        <v>0</v>
      </c>
      <c r="AM102" s="82">
        <f t="shared" si="2"/>
        <v>0</v>
      </c>
      <c r="AN102" s="84">
        <f>'Июль 2020'!AN102+AM102</f>
        <v>0</v>
      </c>
      <c r="AO102" s="82">
        <f t="shared" si="3"/>
        <v>0</v>
      </c>
      <c r="AP102" s="85">
        <f>'Июль 2020'!AP102+'Август 2020'!AO102</f>
        <v>0</v>
      </c>
      <c r="AQ102" s="82">
        <f t="shared" si="4"/>
        <v>0</v>
      </c>
      <c r="AR102" s="86">
        <f>'Июль 2020'!AR102+'Август 2020'!AQ102</f>
        <v>0</v>
      </c>
      <c r="AS102" s="87" t="str">
        <f>'Январь 2020'!AW102</f>
        <v>Днепр1</v>
      </c>
      <c r="AT102" s="88" t="str">
        <f>'Январь 2020'!AX102</f>
        <v>TEAM33</v>
      </c>
      <c r="AU102" s="45">
        <f t="shared" si="5"/>
        <v>0</v>
      </c>
    </row>
    <row r="103" spans="1:47" ht="14.25" customHeight="1">
      <c r="A103" s="71">
        <f>'Январь 2020'!A103</f>
        <v>94</v>
      </c>
      <c r="B103" s="72" t="str">
        <f>'Январь 2020'!G103</f>
        <v>NAME100</v>
      </c>
      <c r="C103" s="73">
        <f>'Январь 2020'!B103</f>
        <v>43451</v>
      </c>
      <c r="D103" s="153"/>
      <c r="E103" s="153"/>
      <c r="F103" s="76"/>
      <c r="G103" s="76"/>
      <c r="H103" s="75"/>
      <c r="I103" s="79"/>
      <c r="J103" s="75"/>
      <c r="K103" s="153"/>
      <c r="L103" s="153"/>
      <c r="M103" s="76"/>
      <c r="N103" s="76"/>
      <c r="O103" s="75"/>
      <c r="P103" s="75"/>
      <c r="Q103" s="75"/>
      <c r="R103" s="153"/>
      <c r="S103" s="153"/>
      <c r="T103" s="76"/>
      <c r="U103" s="76"/>
      <c r="V103" s="75"/>
      <c r="W103" s="75"/>
      <c r="X103" s="75"/>
      <c r="Y103" s="153"/>
      <c r="Z103" s="153"/>
      <c r="AA103" s="153"/>
      <c r="AB103" s="265"/>
      <c r="AC103" s="75"/>
      <c r="AD103" s="75"/>
      <c r="AE103" s="75"/>
      <c r="AF103" s="153"/>
      <c r="AG103" s="153"/>
      <c r="AH103" s="76"/>
      <c r="AI103" s="80">
        <f t="shared" si="0"/>
        <v>0</v>
      </c>
      <c r="AJ103" s="81">
        <f>'Июль 2020'!AJ103-AI103</f>
        <v>0</v>
      </c>
      <c r="AK103" s="82">
        <f t="shared" si="6"/>
        <v>0</v>
      </c>
      <c r="AL103" s="83">
        <f>'Июль 2020'!AL103+AK103</f>
        <v>0</v>
      </c>
      <c r="AM103" s="82">
        <f t="shared" si="2"/>
        <v>0</v>
      </c>
      <c r="AN103" s="84">
        <f>'Июль 2020'!AN103+AM103</f>
        <v>0</v>
      </c>
      <c r="AO103" s="82">
        <f t="shared" si="3"/>
        <v>0</v>
      </c>
      <c r="AP103" s="85">
        <f>'Июль 2020'!AP103+'Август 2020'!AO103</f>
        <v>0</v>
      </c>
      <c r="AQ103" s="82">
        <f t="shared" si="4"/>
        <v>0</v>
      </c>
      <c r="AR103" s="86">
        <f>'Июль 2020'!AR103+'Август 2020'!AQ103</f>
        <v>0</v>
      </c>
      <c r="AS103" s="87" t="str">
        <f>'Январь 2020'!AW103</f>
        <v>Днепр2</v>
      </c>
      <c r="AT103" s="88" t="str">
        <f>'Январь 2020'!AX103</f>
        <v>TEAM03</v>
      </c>
      <c r="AU103" s="45">
        <f t="shared" si="5"/>
        <v>0</v>
      </c>
    </row>
    <row r="104" spans="1:47" ht="14.25" customHeight="1">
      <c r="A104" s="71">
        <f>'Январь 2020'!A104</f>
        <v>0</v>
      </c>
      <c r="B104" s="72">
        <f>'Январь 2020'!G104</f>
        <v>0</v>
      </c>
      <c r="C104" s="73">
        <f>'Январь 2020'!B104</f>
        <v>0</v>
      </c>
      <c r="D104" s="153"/>
      <c r="E104" s="153"/>
      <c r="F104" s="76"/>
      <c r="G104" s="76"/>
      <c r="H104" s="75"/>
      <c r="I104" s="75"/>
      <c r="J104" s="75"/>
      <c r="K104" s="153"/>
      <c r="L104" s="153"/>
      <c r="M104" s="76"/>
      <c r="N104" s="76"/>
      <c r="O104" s="75"/>
      <c r="P104" s="75"/>
      <c r="Q104" s="75"/>
      <c r="R104" s="153"/>
      <c r="S104" s="153"/>
      <c r="T104" s="76"/>
      <c r="U104" s="76"/>
      <c r="V104" s="75"/>
      <c r="W104" s="75"/>
      <c r="X104" s="75"/>
      <c r="Y104" s="153"/>
      <c r="Z104" s="153"/>
      <c r="AA104" s="153"/>
      <c r="AB104" s="265"/>
      <c r="AC104" s="75"/>
      <c r="AD104" s="75"/>
      <c r="AE104" s="75"/>
      <c r="AF104" s="153"/>
      <c r="AG104" s="153"/>
      <c r="AH104" s="76"/>
      <c r="AI104" s="80">
        <f t="shared" si="0"/>
        <v>0</v>
      </c>
      <c r="AJ104" s="81">
        <f>'Июль 2020'!AJ104-AI104</f>
        <v>0</v>
      </c>
      <c r="AK104" s="82">
        <f t="shared" si="6"/>
        <v>0</v>
      </c>
      <c r="AL104" s="83">
        <f>'Июль 2020'!AL104+AK104</f>
        <v>0</v>
      </c>
      <c r="AM104" s="82">
        <f t="shared" si="2"/>
        <v>0</v>
      </c>
      <c r="AN104" s="84">
        <f>'Июль 2020'!AN104+AM104</f>
        <v>0</v>
      </c>
      <c r="AO104" s="82">
        <f t="shared" si="3"/>
        <v>0</v>
      </c>
      <c r="AP104" s="85">
        <f>'Июль 2020'!AP104+'Август 2020'!AO104</f>
        <v>0</v>
      </c>
      <c r="AQ104" s="82">
        <f t="shared" si="4"/>
        <v>0</v>
      </c>
      <c r="AR104" s="86">
        <f>'Июль 2020'!AR104+'Август 2020'!AQ104</f>
        <v>0</v>
      </c>
      <c r="AS104" s="87">
        <f>'Январь 2020'!AW104</f>
        <v>0</v>
      </c>
      <c r="AT104" s="88">
        <f>'Январь 2020'!AX104</f>
        <v>0</v>
      </c>
      <c r="AU104" s="45">
        <f t="shared" si="5"/>
        <v>0</v>
      </c>
    </row>
    <row r="105" spans="1:47" ht="14.25" customHeight="1">
      <c r="A105" s="71">
        <f>'Январь 2020'!A105</f>
        <v>0</v>
      </c>
      <c r="B105" s="72">
        <f>'Январь 2020'!G105</f>
        <v>0</v>
      </c>
      <c r="C105" s="73">
        <f>'Январь 2020'!B105</f>
        <v>0</v>
      </c>
      <c r="D105" s="153"/>
      <c r="E105" s="153"/>
      <c r="F105" s="76"/>
      <c r="G105" s="76"/>
      <c r="H105" s="75"/>
      <c r="I105" s="75"/>
      <c r="J105" s="75"/>
      <c r="K105" s="153"/>
      <c r="L105" s="153"/>
      <c r="M105" s="76"/>
      <c r="N105" s="76"/>
      <c r="O105" s="75"/>
      <c r="P105" s="75"/>
      <c r="Q105" s="75"/>
      <c r="R105" s="153"/>
      <c r="S105" s="153"/>
      <c r="T105" s="76"/>
      <c r="U105" s="76"/>
      <c r="V105" s="75"/>
      <c r="W105" s="75"/>
      <c r="X105" s="75"/>
      <c r="Y105" s="153"/>
      <c r="Z105" s="153"/>
      <c r="AA105" s="153"/>
      <c r="AB105" s="265"/>
      <c r="AC105" s="75"/>
      <c r="AD105" s="75"/>
      <c r="AE105" s="75"/>
      <c r="AF105" s="153"/>
      <c r="AG105" s="153"/>
      <c r="AH105" s="76"/>
      <c r="AI105" s="80">
        <f t="shared" si="0"/>
        <v>0</v>
      </c>
      <c r="AJ105" s="81">
        <f>'Июль 2020'!AJ105-AI105</f>
        <v>0</v>
      </c>
      <c r="AK105" s="82">
        <f t="shared" si="6"/>
        <v>0</v>
      </c>
      <c r="AL105" s="83">
        <f>'Июль 2020'!AL105+AK105</f>
        <v>0</v>
      </c>
      <c r="AM105" s="82">
        <f t="shared" si="2"/>
        <v>0</v>
      </c>
      <c r="AN105" s="84">
        <f>'Июль 2020'!AN105+AM105</f>
        <v>0</v>
      </c>
      <c r="AO105" s="82">
        <f t="shared" si="3"/>
        <v>0</v>
      </c>
      <c r="AP105" s="85">
        <f>'Июль 2020'!AP105+'Август 2020'!AO105</f>
        <v>0</v>
      </c>
      <c r="AQ105" s="82">
        <f t="shared" si="4"/>
        <v>0</v>
      </c>
      <c r="AR105" s="86">
        <f>'Июль 2020'!AR105+'Август 2020'!AQ105</f>
        <v>0</v>
      </c>
      <c r="AS105" s="87">
        <f>'Январь 2020'!AW105</f>
        <v>0</v>
      </c>
      <c r="AT105" s="88">
        <f>'Январь 2020'!AX105</f>
        <v>0</v>
      </c>
      <c r="AU105" s="45">
        <f t="shared" si="5"/>
        <v>0</v>
      </c>
    </row>
    <row r="106" spans="1:47" ht="14.25" customHeight="1">
      <c r="A106" s="71">
        <f>'Январь 2020'!A106</f>
        <v>0</v>
      </c>
      <c r="B106" s="72">
        <f>'Январь 2020'!G106</f>
        <v>0</v>
      </c>
      <c r="C106" s="73">
        <f>'Январь 2020'!B106</f>
        <v>0</v>
      </c>
      <c r="D106" s="190"/>
      <c r="E106" s="190"/>
      <c r="F106" s="76"/>
      <c r="G106" s="76"/>
      <c r="H106" s="79"/>
      <c r="I106" s="79"/>
      <c r="J106" s="79"/>
      <c r="K106" s="190"/>
      <c r="L106" s="190"/>
      <c r="M106" s="76"/>
      <c r="N106" s="76"/>
      <c r="O106" s="75"/>
      <c r="P106" s="75"/>
      <c r="Q106" s="75"/>
      <c r="R106" s="190"/>
      <c r="S106" s="190"/>
      <c r="T106" s="76"/>
      <c r="U106" s="76"/>
      <c r="V106" s="79"/>
      <c r="W106" s="75"/>
      <c r="X106" s="75"/>
      <c r="Y106" s="190"/>
      <c r="Z106" s="190"/>
      <c r="AA106" s="190"/>
      <c r="AB106" s="266"/>
      <c r="AC106" s="75"/>
      <c r="AD106" s="75"/>
      <c r="AE106" s="75"/>
      <c r="AF106" s="190"/>
      <c r="AG106" s="190"/>
      <c r="AH106" s="76"/>
      <c r="AI106" s="80">
        <f t="shared" si="0"/>
        <v>0</v>
      </c>
      <c r="AJ106" s="81">
        <f>'Июль 2020'!AJ106-AI106</f>
        <v>0</v>
      </c>
      <c r="AK106" s="82">
        <f t="shared" si="6"/>
        <v>0</v>
      </c>
      <c r="AL106" s="83">
        <f>'Июль 2020'!AL106+AK106</f>
        <v>0</v>
      </c>
      <c r="AM106" s="82">
        <f t="shared" si="2"/>
        <v>0</v>
      </c>
      <c r="AN106" s="84">
        <f>'Июль 2020'!AN106+AM106</f>
        <v>0</v>
      </c>
      <c r="AO106" s="82">
        <f t="shared" si="3"/>
        <v>0</v>
      </c>
      <c r="AP106" s="85">
        <f>'Июль 2020'!AP106+'Август 2020'!AO106</f>
        <v>0</v>
      </c>
      <c r="AQ106" s="82">
        <f t="shared" si="4"/>
        <v>0</v>
      </c>
      <c r="AR106" s="86">
        <f>'Июль 2020'!AR106+'Август 2020'!AQ106</f>
        <v>0</v>
      </c>
      <c r="AS106" s="87">
        <f>'Январь 2020'!AW106</f>
        <v>0</v>
      </c>
      <c r="AT106" s="88">
        <f>'Январь 2020'!AX106</f>
        <v>0</v>
      </c>
      <c r="AU106" s="45">
        <f t="shared" si="5"/>
        <v>0</v>
      </c>
    </row>
    <row r="107" spans="1:47" ht="14.25" customHeight="1">
      <c r="A107" s="71">
        <f>'Январь 2020'!A107</f>
        <v>0</v>
      </c>
      <c r="B107" s="72">
        <f>'Январь 2020'!G107</f>
        <v>0</v>
      </c>
      <c r="C107" s="73">
        <f>'Январь 2020'!B107</f>
        <v>0</v>
      </c>
      <c r="D107" s="153"/>
      <c r="E107" s="153"/>
      <c r="F107" s="76"/>
      <c r="G107" s="76"/>
      <c r="H107" s="79"/>
      <c r="I107" s="79"/>
      <c r="J107" s="79"/>
      <c r="K107" s="153"/>
      <c r="L107" s="153"/>
      <c r="M107" s="76"/>
      <c r="N107" s="76"/>
      <c r="O107" s="75"/>
      <c r="P107" s="75"/>
      <c r="Q107" s="75"/>
      <c r="R107" s="153"/>
      <c r="S107" s="153"/>
      <c r="T107" s="76"/>
      <c r="U107" s="76"/>
      <c r="V107" s="75"/>
      <c r="W107" s="75"/>
      <c r="X107" s="75"/>
      <c r="Y107" s="153"/>
      <c r="Z107" s="153"/>
      <c r="AA107" s="153"/>
      <c r="AB107" s="265"/>
      <c r="AC107" s="75"/>
      <c r="AD107" s="79"/>
      <c r="AE107" s="75"/>
      <c r="AF107" s="153"/>
      <c r="AG107" s="153"/>
      <c r="AH107" s="76"/>
      <c r="AI107" s="80">
        <f t="shared" si="0"/>
        <v>0</v>
      </c>
      <c r="AJ107" s="81">
        <f>'Июль 2020'!AJ107-AI107</f>
        <v>0</v>
      </c>
      <c r="AK107" s="82">
        <f t="shared" si="6"/>
        <v>0</v>
      </c>
      <c r="AL107" s="83">
        <f>'Июль 2020'!AL107+AK107</f>
        <v>0</v>
      </c>
      <c r="AM107" s="82">
        <f t="shared" si="2"/>
        <v>0</v>
      </c>
      <c r="AN107" s="84">
        <f>'Июль 2020'!AN107+AM107</f>
        <v>0</v>
      </c>
      <c r="AO107" s="82">
        <f t="shared" si="3"/>
        <v>0</v>
      </c>
      <c r="AP107" s="85">
        <f>'Июль 2020'!AP107+'Август 2020'!AO107</f>
        <v>0</v>
      </c>
      <c r="AQ107" s="82">
        <f t="shared" si="4"/>
        <v>0</v>
      </c>
      <c r="AR107" s="86">
        <f>'Июль 2020'!AR107+'Август 2020'!AQ107</f>
        <v>0</v>
      </c>
      <c r="AS107" s="87">
        <f>'Январь 2020'!AW107</f>
        <v>0</v>
      </c>
      <c r="AT107" s="88">
        <f>'Январь 2020'!AX107</f>
        <v>0</v>
      </c>
      <c r="AU107" s="45">
        <f t="shared" si="5"/>
        <v>0</v>
      </c>
    </row>
    <row r="108" spans="1:47" ht="14.25" customHeight="1">
      <c r="A108" s="71">
        <f>'Январь 2020'!A108</f>
        <v>0</v>
      </c>
      <c r="B108" s="72">
        <f>'Январь 2020'!G108</f>
        <v>0</v>
      </c>
      <c r="C108" s="73">
        <f>'Январь 2020'!B108</f>
        <v>0</v>
      </c>
      <c r="D108" s="153"/>
      <c r="E108" s="153"/>
      <c r="F108" s="76"/>
      <c r="G108" s="76"/>
      <c r="H108" s="75"/>
      <c r="I108" s="75"/>
      <c r="J108" s="75"/>
      <c r="K108" s="153"/>
      <c r="L108" s="153"/>
      <c r="M108" s="76"/>
      <c r="N108" s="76"/>
      <c r="O108" s="75"/>
      <c r="P108" s="75"/>
      <c r="Q108" s="75"/>
      <c r="R108" s="153"/>
      <c r="S108" s="153"/>
      <c r="T108" s="76"/>
      <c r="U108" s="76"/>
      <c r="V108" s="75"/>
      <c r="W108" s="75"/>
      <c r="X108" s="75"/>
      <c r="Y108" s="153"/>
      <c r="Z108" s="153"/>
      <c r="AA108" s="153"/>
      <c r="AB108" s="265"/>
      <c r="AC108" s="75"/>
      <c r="AD108" s="75"/>
      <c r="AE108" s="75"/>
      <c r="AF108" s="153"/>
      <c r="AG108" s="153"/>
      <c r="AH108" s="76"/>
      <c r="AI108" s="80">
        <f t="shared" si="0"/>
        <v>0</v>
      </c>
      <c r="AJ108" s="81">
        <f>'Июль 2020'!AJ108-AI108</f>
        <v>0</v>
      </c>
      <c r="AK108" s="82">
        <f t="shared" si="6"/>
        <v>0</v>
      </c>
      <c r="AL108" s="83">
        <f>'Июль 2020'!AL108+AK108</f>
        <v>0</v>
      </c>
      <c r="AM108" s="82">
        <f t="shared" si="2"/>
        <v>0</v>
      </c>
      <c r="AN108" s="84">
        <f>'Июль 2020'!AN108+AM108</f>
        <v>0</v>
      </c>
      <c r="AO108" s="82">
        <f t="shared" si="3"/>
        <v>0</v>
      </c>
      <c r="AP108" s="85">
        <f>'Июль 2020'!AP108+'Август 2020'!AO108</f>
        <v>0</v>
      </c>
      <c r="AQ108" s="82">
        <f t="shared" si="4"/>
        <v>0</v>
      </c>
      <c r="AR108" s="86">
        <f>'Июль 2020'!AR108+'Август 2020'!AQ108</f>
        <v>0</v>
      </c>
      <c r="AS108" s="87">
        <f>'Январь 2020'!AW108</f>
        <v>0</v>
      </c>
      <c r="AT108" s="88">
        <f>'Январь 2020'!AX108</f>
        <v>0</v>
      </c>
      <c r="AU108" s="45">
        <f t="shared" si="5"/>
        <v>0</v>
      </c>
    </row>
    <row r="109" spans="1:47" ht="14.25" customHeight="1">
      <c r="A109" s="71">
        <f>'Январь 2020'!A109</f>
        <v>0</v>
      </c>
      <c r="B109" s="72">
        <f>'Январь 2020'!G109</f>
        <v>0</v>
      </c>
      <c r="C109" s="73">
        <f>'Январь 2020'!B109</f>
        <v>0</v>
      </c>
      <c r="D109" s="153"/>
      <c r="E109" s="153"/>
      <c r="F109" s="76"/>
      <c r="G109" s="76"/>
      <c r="H109" s="75"/>
      <c r="I109" s="75"/>
      <c r="J109" s="75"/>
      <c r="K109" s="153"/>
      <c r="L109" s="153"/>
      <c r="M109" s="76"/>
      <c r="N109" s="76"/>
      <c r="O109" s="75"/>
      <c r="P109" s="75"/>
      <c r="Q109" s="75"/>
      <c r="R109" s="153"/>
      <c r="S109" s="153"/>
      <c r="T109" s="76"/>
      <c r="U109" s="76"/>
      <c r="V109" s="75"/>
      <c r="W109" s="75"/>
      <c r="X109" s="75"/>
      <c r="Y109" s="153"/>
      <c r="Z109" s="153"/>
      <c r="AA109" s="153"/>
      <c r="AB109" s="265"/>
      <c r="AC109" s="75"/>
      <c r="AD109" s="75"/>
      <c r="AE109" s="75"/>
      <c r="AF109" s="153"/>
      <c r="AG109" s="153"/>
      <c r="AH109" s="76"/>
      <c r="AI109" s="80">
        <f t="shared" si="0"/>
        <v>0</v>
      </c>
      <c r="AJ109" s="81">
        <f>'Июль 2020'!AJ109-AI109</f>
        <v>0</v>
      </c>
      <c r="AK109" s="82">
        <f t="shared" si="6"/>
        <v>0</v>
      </c>
      <c r="AL109" s="83">
        <f>'Июль 2020'!AL109+AK109</f>
        <v>0</v>
      </c>
      <c r="AM109" s="82">
        <f t="shared" si="2"/>
        <v>0</v>
      </c>
      <c r="AN109" s="84">
        <f>'Июль 2020'!AN109+AM109</f>
        <v>0</v>
      </c>
      <c r="AO109" s="82">
        <f t="shared" si="3"/>
        <v>0</v>
      </c>
      <c r="AP109" s="85">
        <f>'Июль 2020'!AP109+'Август 2020'!AO109</f>
        <v>0</v>
      </c>
      <c r="AQ109" s="82">
        <f t="shared" si="4"/>
        <v>0</v>
      </c>
      <c r="AR109" s="86">
        <f>'Июль 2020'!AR109+'Август 2020'!AQ109</f>
        <v>0</v>
      </c>
      <c r="AS109" s="87">
        <f>'Январь 2020'!AW109</f>
        <v>0</v>
      </c>
      <c r="AT109" s="88">
        <f>'Январь 2020'!AX109</f>
        <v>0</v>
      </c>
      <c r="AU109" s="45">
        <f t="shared" si="5"/>
        <v>0</v>
      </c>
    </row>
    <row r="110" spans="1:47" ht="14.25" customHeight="1">
      <c r="A110" s="71">
        <f>'Январь 2020'!A110</f>
        <v>0</v>
      </c>
      <c r="B110" s="72">
        <f>'Январь 2020'!G110</f>
        <v>0</v>
      </c>
      <c r="C110" s="73">
        <f>'Январь 2020'!B110</f>
        <v>0</v>
      </c>
      <c r="D110" s="153"/>
      <c r="E110" s="153"/>
      <c r="F110" s="76"/>
      <c r="G110" s="76"/>
      <c r="H110" s="79"/>
      <c r="I110" s="79"/>
      <c r="J110" s="79"/>
      <c r="K110" s="153"/>
      <c r="L110" s="153"/>
      <c r="M110" s="76"/>
      <c r="N110" s="76"/>
      <c r="O110" s="75"/>
      <c r="P110" s="75"/>
      <c r="Q110" s="75"/>
      <c r="R110" s="153"/>
      <c r="S110" s="153"/>
      <c r="T110" s="76"/>
      <c r="U110" s="76"/>
      <c r="V110" s="75"/>
      <c r="W110" s="79"/>
      <c r="X110" s="79"/>
      <c r="Y110" s="153"/>
      <c r="Z110" s="153"/>
      <c r="AA110" s="153"/>
      <c r="AB110" s="265"/>
      <c r="AC110" s="75"/>
      <c r="AD110" s="75"/>
      <c r="AE110" s="75"/>
      <c r="AF110" s="153"/>
      <c r="AG110" s="153"/>
      <c r="AH110" s="76"/>
      <c r="AI110" s="80">
        <f t="shared" si="0"/>
        <v>0</v>
      </c>
      <c r="AJ110" s="81">
        <f>'Июль 2020'!AJ110-AI110</f>
        <v>0</v>
      </c>
      <c r="AK110" s="82">
        <f t="shared" si="6"/>
        <v>0</v>
      </c>
      <c r="AL110" s="83">
        <f>'Июль 2020'!AL110+AK110</f>
        <v>0</v>
      </c>
      <c r="AM110" s="82">
        <f t="shared" si="2"/>
        <v>0</v>
      </c>
      <c r="AN110" s="84">
        <f>'Июль 2020'!AN110+AM110</f>
        <v>0</v>
      </c>
      <c r="AO110" s="82">
        <f t="shared" si="3"/>
        <v>0</v>
      </c>
      <c r="AP110" s="85">
        <f>'Июль 2020'!AP110+'Август 2020'!AO110</f>
        <v>0</v>
      </c>
      <c r="AQ110" s="82">
        <f t="shared" si="4"/>
        <v>0</v>
      </c>
      <c r="AR110" s="86">
        <f>'Июль 2020'!AR110+'Август 2020'!AQ110</f>
        <v>0</v>
      </c>
      <c r="AS110" s="87">
        <f>'Январь 2020'!AW110</f>
        <v>0</v>
      </c>
      <c r="AT110" s="88">
        <f>'Январь 2020'!AX110</f>
        <v>0</v>
      </c>
      <c r="AU110" s="45">
        <f t="shared" si="5"/>
        <v>0</v>
      </c>
    </row>
    <row r="111" spans="1:47" ht="14.25" customHeight="1">
      <c r="A111" s="71">
        <f>'Январь 2020'!A111</f>
        <v>0</v>
      </c>
      <c r="B111" s="72">
        <f>'Январь 2020'!G111</f>
        <v>0</v>
      </c>
      <c r="C111" s="73">
        <f>'Январь 2020'!B111</f>
        <v>0</v>
      </c>
      <c r="D111" s="153"/>
      <c r="E111" s="153"/>
      <c r="F111" s="76"/>
      <c r="G111" s="76"/>
      <c r="H111" s="75"/>
      <c r="I111" s="75"/>
      <c r="J111" s="75"/>
      <c r="K111" s="153"/>
      <c r="L111" s="153"/>
      <c r="M111" s="76"/>
      <c r="N111" s="76"/>
      <c r="O111" s="75"/>
      <c r="P111" s="75"/>
      <c r="Q111" s="75"/>
      <c r="R111" s="153"/>
      <c r="S111" s="153"/>
      <c r="T111" s="76"/>
      <c r="U111" s="76"/>
      <c r="V111" s="75"/>
      <c r="W111" s="75"/>
      <c r="X111" s="75"/>
      <c r="Y111" s="153"/>
      <c r="Z111" s="153"/>
      <c r="AA111" s="153"/>
      <c r="AB111" s="265"/>
      <c r="AC111" s="75"/>
      <c r="AD111" s="75"/>
      <c r="AE111" s="75"/>
      <c r="AF111" s="153"/>
      <c r="AG111" s="153"/>
      <c r="AH111" s="76"/>
      <c r="AI111" s="80">
        <f t="shared" si="0"/>
        <v>0</v>
      </c>
      <c r="AJ111" s="81">
        <f>'Июль 2020'!AJ111-AI111</f>
        <v>0</v>
      </c>
      <c r="AK111" s="82">
        <f t="shared" si="6"/>
        <v>0</v>
      </c>
      <c r="AL111" s="83">
        <f>'Июль 2020'!AL111+AK111</f>
        <v>0</v>
      </c>
      <c r="AM111" s="82">
        <f t="shared" si="2"/>
        <v>0</v>
      </c>
      <c r="AN111" s="84">
        <f>'Июль 2020'!AN111+AM111</f>
        <v>0</v>
      </c>
      <c r="AO111" s="82">
        <f t="shared" si="3"/>
        <v>0</v>
      </c>
      <c r="AP111" s="85">
        <f>'Июль 2020'!AP111+'Август 2020'!AO111</f>
        <v>0</v>
      </c>
      <c r="AQ111" s="82">
        <f t="shared" si="4"/>
        <v>0</v>
      </c>
      <c r="AR111" s="86">
        <f>'Июль 2020'!AR111+'Август 2020'!AQ111</f>
        <v>0</v>
      </c>
      <c r="AS111" s="87">
        <f>'Январь 2020'!AW111</f>
        <v>0</v>
      </c>
      <c r="AT111" s="88">
        <f>'Январь 2020'!AX111</f>
        <v>0</v>
      </c>
      <c r="AU111" s="45">
        <f t="shared" si="5"/>
        <v>0</v>
      </c>
    </row>
    <row r="112" spans="1:47" ht="14.25" customHeight="1">
      <c r="A112" s="71">
        <f>'Январь 2020'!A112</f>
        <v>0</v>
      </c>
      <c r="B112" s="72">
        <f>'Январь 2020'!G112</f>
        <v>0</v>
      </c>
      <c r="C112" s="73">
        <f>'Январь 2020'!B112</f>
        <v>0</v>
      </c>
      <c r="D112" s="153"/>
      <c r="E112" s="153"/>
      <c r="F112" s="76"/>
      <c r="G112" s="76"/>
      <c r="H112" s="75"/>
      <c r="I112" s="75"/>
      <c r="J112" s="75"/>
      <c r="K112" s="153"/>
      <c r="L112" s="153"/>
      <c r="M112" s="76"/>
      <c r="N112" s="76"/>
      <c r="O112" s="79"/>
      <c r="P112" s="79"/>
      <c r="Q112" s="79"/>
      <c r="R112" s="153"/>
      <c r="S112" s="153"/>
      <c r="T112" s="76"/>
      <c r="U112" s="76"/>
      <c r="V112" s="79"/>
      <c r="W112" s="75"/>
      <c r="X112" s="75"/>
      <c r="Y112" s="153"/>
      <c r="Z112" s="153"/>
      <c r="AA112" s="153"/>
      <c r="AB112" s="265"/>
      <c r="AC112" s="75"/>
      <c r="AD112" s="75"/>
      <c r="AE112" s="75"/>
      <c r="AF112" s="153"/>
      <c r="AG112" s="153"/>
      <c r="AH112" s="76"/>
      <c r="AI112" s="80">
        <f t="shared" si="0"/>
        <v>0</v>
      </c>
      <c r="AJ112" s="81">
        <f>'Июль 2020'!AJ112-AI112</f>
        <v>0</v>
      </c>
      <c r="AK112" s="82">
        <f t="shared" si="6"/>
        <v>0</v>
      </c>
      <c r="AL112" s="83">
        <f>'Июль 2020'!AL112+AK112</f>
        <v>0</v>
      </c>
      <c r="AM112" s="82">
        <f t="shared" si="2"/>
        <v>0</v>
      </c>
      <c r="AN112" s="84">
        <f>'Июль 2020'!AN112+AM112</f>
        <v>0</v>
      </c>
      <c r="AO112" s="82">
        <f t="shared" si="3"/>
        <v>0</v>
      </c>
      <c r="AP112" s="85">
        <f>'Июль 2020'!AP112+'Август 2020'!AO112</f>
        <v>0</v>
      </c>
      <c r="AQ112" s="82">
        <f t="shared" si="4"/>
        <v>0</v>
      </c>
      <c r="AR112" s="86">
        <f>'Июль 2020'!AR112+'Август 2020'!AQ112</f>
        <v>0</v>
      </c>
      <c r="AS112" s="87">
        <f>'Январь 2020'!AW112</f>
        <v>0</v>
      </c>
      <c r="AT112" s="88">
        <f>'Январь 2020'!AX112</f>
        <v>0</v>
      </c>
      <c r="AU112" s="45">
        <f t="shared" si="5"/>
        <v>0</v>
      </c>
    </row>
    <row r="113" spans="1:47" ht="14.25" customHeight="1">
      <c r="A113" s="71">
        <f>'Январь 2020'!A113</f>
        <v>0</v>
      </c>
      <c r="B113" s="72">
        <f>'Январь 2020'!G113</f>
        <v>0</v>
      </c>
      <c r="C113" s="73">
        <f>'Январь 2020'!B113</f>
        <v>0</v>
      </c>
      <c r="D113" s="153"/>
      <c r="E113" s="153"/>
      <c r="F113" s="76"/>
      <c r="G113" s="76"/>
      <c r="H113" s="75"/>
      <c r="I113" s="193"/>
      <c r="J113" s="75"/>
      <c r="K113" s="153"/>
      <c r="L113" s="153"/>
      <c r="M113" s="76"/>
      <c r="N113" s="76"/>
      <c r="O113" s="75"/>
      <c r="P113" s="75"/>
      <c r="Q113" s="75"/>
      <c r="R113" s="153"/>
      <c r="S113" s="153"/>
      <c r="T113" s="76"/>
      <c r="U113" s="76"/>
      <c r="V113" s="75"/>
      <c r="W113" s="75"/>
      <c r="X113" s="75"/>
      <c r="Y113" s="153"/>
      <c r="Z113" s="153"/>
      <c r="AA113" s="153"/>
      <c r="AB113" s="265"/>
      <c r="AC113" s="75"/>
      <c r="AD113" s="75"/>
      <c r="AE113" s="75"/>
      <c r="AF113" s="153"/>
      <c r="AG113" s="153"/>
      <c r="AH113" s="76"/>
      <c r="AI113" s="80">
        <f t="shared" si="0"/>
        <v>0</v>
      </c>
      <c r="AJ113" s="81">
        <f>'Июль 2020'!AJ113-AI113</f>
        <v>0</v>
      </c>
      <c r="AK113" s="82">
        <f t="shared" si="6"/>
        <v>0</v>
      </c>
      <c r="AL113" s="83">
        <f>'Июль 2020'!AL113+AK113</f>
        <v>0</v>
      </c>
      <c r="AM113" s="82">
        <f t="shared" si="2"/>
        <v>0</v>
      </c>
      <c r="AN113" s="84">
        <f>'Июль 2020'!AN113+AM113</f>
        <v>0</v>
      </c>
      <c r="AO113" s="82">
        <f t="shared" si="3"/>
        <v>0</v>
      </c>
      <c r="AP113" s="85">
        <f>'Июль 2020'!AP113+'Август 2020'!AO113</f>
        <v>0</v>
      </c>
      <c r="AQ113" s="82">
        <f t="shared" si="4"/>
        <v>0</v>
      </c>
      <c r="AR113" s="86">
        <f>'Июль 2020'!AR113+'Август 2020'!AQ113</f>
        <v>0</v>
      </c>
      <c r="AS113" s="87">
        <f>'Январь 2020'!AW113</f>
        <v>0</v>
      </c>
      <c r="AT113" s="88">
        <f>'Январь 2020'!AX113</f>
        <v>0</v>
      </c>
      <c r="AU113" s="45">
        <f t="shared" si="5"/>
        <v>0</v>
      </c>
    </row>
    <row r="114" spans="1:47" ht="14.25" customHeight="1">
      <c r="A114" s="71">
        <f>'Январь 2020'!A114</f>
        <v>0</v>
      </c>
      <c r="B114" s="72">
        <f>'Январь 2020'!G114</f>
        <v>0</v>
      </c>
      <c r="C114" s="73">
        <f>'Январь 2020'!B114</f>
        <v>0</v>
      </c>
      <c r="D114" s="190"/>
      <c r="E114" s="190"/>
      <c r="F114" s="76"/>
      <c r="G114" s="76"/>
      <c r="H114" s="75"/>
      <c r="I114" s="75"/>
      <c r="J114" s="75"/>
      <c r="K114" s="190"/>
      <c r="L114" s="190"/>
      <c r="M114" s="76"/>
      <c r="N114" s="76"/>
      <c r="O114" s="75"/>
      <c r="P114" s="75"/>
      <c r="Q114" s="75"/>
      <c r="R114" s="190"/>
      <c r="S114" s="190"/>
      <c r="T114" s="76"/>
      <c r="U114" s="76"/>
      <c r="V114" s="75"/>
      <c r="W114" s="75"/>
      <c r="X114" s="75"/>
      <c r="Y114" s="190"/>
      <c r="Z114" s="190"/>
      <c r="AA114" s="190"/>
      <c r="AB114" s="266"/>
      <c r="AC114" s="75"/>
      <c r="AD114" s="79"/>
      <c r="AE114" s="75"/>
      <c r="AF114" s="190"/>
      <c r="AG114" s="190"/>
      <c r="AH114" s="76"/>
      <c r="AI114" s="80">
        <f t="shared" si="0"/>
        <v>0</v>
      </c>
      <c r="AJ114" s="81">
        <f>'Июль 2020'!AJ114-AI114</f>
        <v>0</v>
      </c>
      <c r="AK114" s="82">
        <f t="shared" si="6"/>
        <v>0</v>
      </c>
      <c r="AL114" s="83">
        <f>'Июль 2020'!AL114+AK114</f>
        <v>0</v>
      </c>
      <c r="AM114" s="82">
        <f t="shared" si="2"/>
        <v>0</v>
      </c>
      <c r="AN114" s="84">
        <f>'Июль 2020'!AN114+AM114</f>
        <v>0</v>
      </c>
      <c r="AO114" s="82">
        <f t="shared" si="3"/>
        <v>0</v>
      </c>
      <c r="AP114" s="85">
        <f>'Июль 2020'!AP114+'Август 2020'!AO114</f>
        <v>0</v>
      </c>
      <c r="AQ114" s="82">
        <f t="shared" si="4"/>
        <v>0</v>
      </c>
      <c r="AR114" s="86">
        <f>'Июль 2020'!AR114+'Август 2020'!AQ114</f>
        <v>0</v>
      </c>
      <c r="AS114" s="87">
        <f>'Январь 2020'!AW114</f>
        <v>0</v>
      </c>
      <c r="AT114" s="88">
        <f>'Январь 2020'!AX114</f>
        <v>0</v>
      </c>
      <c r="AU114" s="45">
        <f t="shared" si="5"/>
        <v>0</v>
      </c>
    </row>
    <row r="115" spans="1:47" ht="14.25" customHeight="1">
      <c r="A115" s="71">
        <f>'Январь 2020'!A115</f>
        <v>0</v>
      </c>
      <c r="B115" s="72">
        <f>'Январь 2020'!G115</f>
        <v>0</v>
      </c>
      <c r="C115" s="73">
        <f>'Январь 2020'!B115</f>
        <v>0</v>
      </c>
      <c r="D115" s="153"/>
      <c r="E115" s="153"/>
      <c r="F115" s="76"/>
      <c r="G115" s="76"/>
      <c r="H115" s="75"/>
      <c r="I115" s="75"/>
      <c r="J115" s="75"/>
      <c r="K115" s="153"/>
      <c r="L115" s="153"/>
      <c r="M115" s="76"/>
      <c r="N115" s="76"/>
      <c r="O115" s="75"/>
      <c r="P115" s="75"/>
      <c r="Q115" s="75"/>
      <c r="R115" s="153"/>
      <c r="S115" s="153"/>
      <c r="T115" s="76"/>
      <c r="U115" s="76"/>
      <c r="V115" s="75"/>
      <c r="W115" s="75"/>
      <c r="X115" s="75"/>
      <c r="Y115" s="153"/>
      <c r="Z115" s="153"/>
      <c r="AA115" s="153"/>
      <c r="AB115" s="265"/>
      <c r="AC115" s="75"/>
      <c r="AD115" s="75"/>
      <c r="AE115" s="75"/>
      <c r="AF115" s="153"/>
      <c r="AG115" s="153"/>
      <c r="AH115" s="76"/>
      <c r="AI115" s="80">
        <f t="shared" si="0"/>
        <v>0</v>
      </c>
      <c r="AJ115" s="81">
        <f>'Июль 2020'!AJ115-AI115</f>
        <v>0</v>
      </c>
      <c r="AK115" s="82">
        <f t="shared" si="6"/>
        <v>0</v>
      </c>
      <c r="AL115" s="83">
        <f>'Июль 2020'!AL115+AK115</f>
        <v>0</v>
      </c>
      <c r="AM115" s="82">
        <f t="shared" si="2"/>
        <v>0</v>
      </c>
      <c r="AN115" s="84">
        <f>'Июль 2020'!AN115+AM115</f>
        <v>0</v>
      </c>
      <c r="AO115" s="82">
        <f t="shared" si="3"/>
        <v>0</v>
      </c>
      <c r="AP115" s="85">
        <f>'Июль 2020'!AP115+'Август 2020'!AO115</f>
        <v>0</v>
      </c>
      <c r="AQ115" s="82">
        <f t="shared" si="4"/>
        <v>0</v>
      </c>
      <c r="AR115" s="86">
        <f>'Июль 2020'!AR115+'Август 2020'!AQ115</f>
        <v>0</v>
      </c>
      <c r="AS115" s="87">
        <f>'Январь 2020'!AW115</f>
        <v>0</v>
      </c>
      <c r="AT115" s="88">
        <f>'Январь 2020'!AX115</f>
        <v>0</v>
      </c>
      <c r="AU115" s="45">
        <f t="shared" si="5"/>
        <v>0</v>
      </c>
    </row>
    <row r="116" spans="1:47" ht="14.25" customHeight="1">
      <c r="A116" s="71">
        <f>'Январь 2020'!A116</f>
        <v>0</v>
      </c>
      <c r="B116" s="72">
        <f>'Январь 2020'!G116</f>
        <v>0</v>
      </c>
      <c r="C116" s="73">
        <f>'Январь 2020'!B116</f>
        <v>0</v>
      </c>
      <c r="D116" s="153"/>
      <c r="E116" s="153"/>
      <c r="F116" s="76"/>
      <c r="G116" s="76"/>
      <c r="H116" s="79"/>
      <c r="I116" s="75"/>
      <c r="J116" s="75"/>
      <c r="K116" s="153"/>
      <c r="L116" s="153"/>
      <c r="M116" s="76"/>
      <c r="N116" s="76"/>
      <c r="O116" s="75"/>
      <c r="P116" s="75"/>
      <c r="Q116" s="75"/>
      <c r="R116" s="153"/>
      <c r="S116" s="153"/>
      <c r="T116" s="76"/>
      <c r="U116" s="76"/>
      <c r="V116" s="75"/>
      <c r="W116" s="75"/>
      <c r="X116" s="75"/>
      <c r="Y116" s="153"/>
      <c r="Z116" s="153"/>
      <c r="AA116" s="153"/>
      <c r="AB116" s="265"/>
      <c r="AC116" s="79"/>
      <c r="AD116" s="75"/>
      <c r="AE116" s="75"/>
      <c r="AF116" s="153"/>
      <c r="AG116" s="153"/>
      <c r="AH116" s="76"/>
      <c r="AI116" s="80">
        <f t="shared" si="0"/>
        <v>0</v>
      </c>
      <c r="AJ116" s="81">
        <f>'Июль 2020'!AJ116-AI116</f>
        <v>0</v>
      </c>
      <c r="AK116" s="82">
        <f t="shared" si="6"/>
        <v>0</v>
      </c>
      <c r="AL116" s="83">
        <f>'Июль 2020'!AL116+AK116</f>
        <v>0</v>
      </c>
      <c r="AM116" s="82">
        <f t="shared" si="2"/>
        <v>0</v>
      </c>
      <c r="AN116" s="84">
        <f>'Июль 2020'!AN116+AM116</f>
        <v>0</v>
      </c>
      <c r="AO116" s="82">
        <f t="shared" si="3"/>
        <v>0</v>
      </c>
      <c r="AP116" s="85">
        <f>'Июль 2020'!AP116+'Август 2020'!AO116</f>
        <v>0</v>
      </c>
      <c r="AQ116" s="82">
        <f t="shared" si="4"/>
        <v>0</v>
      </c>
      <c r="AR116" s="86">
        <f>'Июль 2020'!AR116+'Август 2020'!AQ116</f>
        <v>0</v>
      </c>
      <c r="AS116" s="87">
        <f>'Январь 2020'!AW116</f>
        <v>0</v>
      </c>
      <c r="AT116" s="88">
        <f>'Январь 2020'!AX116</f>
        <v>0</v>
      </c>
      <c r="AU116" s="45">
        <f t="shared" si="5"/>
        <v>0</v>
      </c>
    </row>
    <row r="117" spans="1:47" ht="14.25" customHeight="1">
      <c r="A117" s="71">
        <f>'Январь 2020'!A117</f>
        <v>0</v>
      </c>
      <c r="B117" s="72">
        <f>'Январь 2020'!G117</f>
        <v>0</v>
      </c>
      <c r="C117" s="73">
        <f>'Январь 2020'!B117</f>
        <v>0</v>
      </c>
      <c r="D117" s="153"/>
      <c r="E117" s="153"/>
      <c r="F117" s="76"/>
      <c r="G117" s="76"/>
      <c r="H117" s="75"/>
      <c r="I117" s="75"/>
      <c r="J117" s="75"/>
      <c r="K117" s="153"/>
      <c r="L117" s="153"/>
      <c r="M117" s="76"/>
      <c r="N117" s="76"/>
      <c r="O117" s="75"/>
      <c r="P117" s="75"/>
      <c r="Q117" s="75"/>
      <c r="R117" s="153"/>
      <c r="S117" s="153"/>
      <c r="T117" s="76"/>
      <c r="U117" s="76"/>
      <c r="V117" s="79"/>
      <c r="W117" s="79"/>
      <c r="X117" s="79"/>
      <c r="Y117" s="153"/>
      <c r="Z117" s="153"/>
      <c r="AA117" s="153"/>
      <c r="AB117" s="265"/>
      <c r="AC117" s="75"/>
      <c r="AD117" s="79"/>
      <c r="AE117" s="79"/>
      <c r="AF117" s="153"/>
      <c r="AG117" s="153"/>
      <c r="AH117" s="76"/>
      <c r="AI117" s="80">
        <f t="shared" si="0"/>
        <v>0</v>
      </c>
      <c r="AJ117" s="81">
        <f>'Июль 2020'!AJ117-AI117</f>
        <v>0</v>
      </c>
      <c r="AK117" s="82">
        <f t="shared" si="6"/>
        <v>0</v>
      </c>
      <c r="AL117" s="83">
        <f>'Июль 2020'!AL117+AK117</f>
        <v>0</v>
      </c>
      <c r="AM117" s="82">
        <f t="shared" si="2"/>
        <v>0</v>
      </c>
      <c r="AN117" s="84">
        <f>'Июль 2020'!AN117+AM117</f>
        <v>0</v>
      </c>
      <c r="AO117" s="82">
        <f t="shared" si="3"/>
        <v>0</v>
      </c>
      <c r="AP117" s="85">
        <f>'Июль 2020'!AP117+'Август 2020'!AO117</f>
        <v>0</v>
      </c>
      <c r="AQ117" s="82">
        <f t="shared" si="4"/>
        <v>0</v>
      </c>
      <c r="AR117" s="86">
        <f>'Июль 2020'!AR117+'Август 2020'!AQ117</f>
        <v>0</v>
      </c>
      <c r="AS117" s="87">
        <f>'Январь 2020'!AW117</f>
        <v>0</v>
      </c>
      <c r="AT117" s="88">
        <f>'Январь 2020'!AX117</f>
        <v>0</v>
      </c>
      <c r="AU117" s="45">
        <f t="shared" si="5"/>
        <v>0</v>
      </c>
    </row>
    <row r="118" spans="1:47" ht="14.25" customHeight="1">
      <c r="A118" s="71">
        <f>'Январь 2020'!A118</f>
        <v>0</v>
      </c>
      <c r="B118" s="72">
        <f>'Январь 2020'!G118</f>
        <v>0</v>
      </c>
      <c r="C118" s="73">
        <f>'Январь 2020'!B118</f>
        <v>0</v>
      </c>
      <c r="D118" s="153"/>
      <c r="E118" s="153"/>
      <c r="F118" s="76"/>
      <c r="G118" s="76"/>
      <c r="H118" s="75"/>
      <c r="I118" s="75"/>
      <c r="J118" s="75"/>
      <c r="K118" s="153"/>
      <c r="L118" s="153"/>
      <c r="M118" s="76"/>
      <c r="N118" s="76"/>
      <c r="O118" s="75"/>
      <c r="P118" s="75"/>
      <c r="Q118" s="75"/>
      <c r="R118" s="153"/>
      <c r="S118" s="153"/>
      <c r="T118" s="76"/>
      <c r="U118" s="76"/>
      <c r="V118" s="79"/>
      <c r="W118" s="75"/>
      <c r="X118" s="75"/>
      <c r="Y118" s="153"/>
      <c r="Z118" s="153"/>
      <c r="AA118" s="153"/>
      <c r="AB118" s="265"/>
      <c r="AC118" s="75"/>
      <c r="AD118" s="75"/>
      <c r="AE118" s="75"/>
      <c r="AF118" s="153"/>
      <c r="AG118" s="153"/>
      <c r="AH118" s="76"/>
      <c r="AI118" s="80">
        <f t="shared" si="0"/>
        <v>0</v>
      </c>
      <c r="AJ118" s="81">
        <f>'Июль 2020'!AJ118-AI118</f>
        <v>0</v>
      </c>
      <c r="AK118" s="82">
        <f t="shared" si="6"/>
        <v>0</v>
      </c>
      <c r="AL118" s="83">
        <f>'Июль 2020'!AL118+AK118</f>
        <v>0</v>
      </c>
      <c r="AM118" s="82">
        <f t="shared" si="2"/>
        <v>0</v>
      </c>
      <c r="AN118" s="84">
        <f>'Июль 2020'!AN118+AM118</f>
        <v>0</v>
      </c>
      <c r="AO118" s="82">
        <f t="shared" si="3"/>
        <v>0</v>
      </c>
      <c r="AP118" s="85">
        <f>'Июль 2020'!AP118+'Август 2020'!AO118</f>
        <v>0</v>
      </c>
      <c r="AQ118" s="82">
        <f t="shared" si="4"/>
        <v>0</v>
      </c>
      <c r="AR118" s="86">
        <f>'Июль 2020'!AR118+'Август 2020'!AQ118</f>
        <v>0</v>
      </c>
      <c r="AS118" s="87">
        <f>'Январь 2020'!AW118</f>
        <v>0</v>
      </c>
      <c r="AT118" s="88">
        <f>'Январь 2020'!AX118</f>
        <v>0</v>
      </c>
      <c r="AU118" s="45">
        <f t="shared" si="5"/>
        <v>0</v>
      </c>
    </row>
    <row r="119" spans="1:47" ht="14.25" customHeight="1">
      <c r="A119" s="71">
        <f>'Январь 2020'!A119</f>
        <v>0</v>
      </c>
      <c r="B119" s="72">
        <f>'Январь 2020'!G119</f>
        <v>0</v>
      </c>
      <c r="C119" s="73">
        <f>'Январь 2020'!B119</f>
        <v>0</v>
      </c>
      <c r="D119" s="153"/>
      <c r="E119" s="153"/>
      <c r="F119" s="76"/>
      <c r="G119" s="76"/>
      <c r="H119" s="75"/>
      <c r="I119" s="75"/>
      <c r="J119" s="75"/>
      <c r="K119" s="153"/>
      <c r="L119" s="153"/>
      <c r="M119" s="76"/>
      <c r="N119" s="76"/>
      <c r="O119" s="75"/>
      <c r="P119" s="75"/>
      <c r="Q119" s="75"/>
      <c r="R119" s="153"/>
      <c r="S119" s="153"/>
      <c r="T119" s="76"/>
      <c r="U119" s="76"/>
      <c r="V119" s="79"/>
      <c r="W119" s="75"/>
      <c r="X119" s="75"/>
      <c r="Y119" s="153"/>
      <c r="Z119" s="153"/>
      <c r="AA119" s="153"/>
      <c r="AB119" s="265"/>
      <c r="AC119" s="75"/>
      <c r="AD119" s="75"/>
      <c r="AE119" s="75"/>
      <c r="AF119" s="153"/>
      <c r="AG119" s="153"/>
      <c r="AH119" s="76"/>
      <c r="AI119" s="80">
        <f t="shared" si="0"/>
        <v>0</v>
      </c>
      <c r="AJ119" s="81">
        <f>'Июль 2020'!AJ119-AI119</f>
        <v>0</v>
      </c>
      <c r="AK119" s="82">
        <f t="shared" si="6"/>
        <v>0</v>
      </c>
      <c r="AL119" s="83">
        <f>'Июль 2020'!AL119+AK119</f>
        <v>0</v>
      </c>
      <c r="AM119" s="82">
        <f t="shared" si="2"/>
        <v>0</v>
      </c>
      <c r="AN119" s="84">
        <f>'Июль 2020'!AN119+AM119</f>
        <v>0</v>
      </c>
      <c r="AO119" s="82">
        <f t="shared" si="3"/>
        <v>0</v>
      </c>
      <c r="AP119" s="85">
        <f>'Июль 2020'!AP119+'Август 2020'!AO119</f>
        <v>0</v>
      </c>
      <c r="AQ119" s="82">
        <f t="shared" si="4"/>
        <v>0</v>
      </c>
      <c r="AR119" s="86">
        <f>'Июль 2020'!AR119+'Август 2020'!AQ119</f>
        <v>0</v>
      </c>
      <c r="AS119" s="87">
        <f>'Январь 2020'!AW119</f>
        <v>0</v>
      </c>
      <c r="AT119" s="88">
        <f>'Январь 2020'!AX119</f>
        <v>0</v>
      </c>
      <c r="AU119" s="45">
        <f t="shared" si="5"/>
        <v>0</v>
      </c>
    </row>
    <row r="120" spans="1:47" ht="14.25" customHeight="1">
      <c r="A120" s="71">
        <f>'Январь 2020'!A120</f>
        <v>0</v>
      </c>
      <c r="B120" s="72">
        <f>'Январь 2020'!G120</f>
        <v>0</v>
      </c>
      <c r="C120" s="73">
        <f>'Январь 2020'!B120</f>
        <v>0</v>
      </c>
      <c r="D120" s="153"/>
      <c r="E120" s="153"/>
      <c r="F120" s="76"/>
      <c r="G120" s="76"/>
      <c r="H120" s="75"/>
      <c r="I120" s="75"/>
      <c r="J120" s="75"/>
      <c r="K120" s="153"/>
      <c r="L120" s="153"/>
      <c r="M120" s="76"/>
      <c r="N120" s="76"/>
      <c r="O120" s="75"/>
      <c r="P120" s="75"/>
      <c r="Q120" s="75"/>
      <c r="R120" s="153"/>
      <c r="S120" s="153"/>
      <c r="T120" s="76"/>
      <c r="U120" s="76"/>
      <c r="V120" s="75"/>
      <c r="W120" s="75"/>
      <c r="X120" s="75"/>
      <c r="Y120" s="153"/>
      <c r="Z120" s="153"/>
      <c r="AA120" s="153"/>
      <c r="AB120" s="265"/>
      <c r="AC120" s="75"/>
      <c r="AD120" s="75"/>
      <c r="AE120" s="75"/>
      <c r="AF120" s="153"/>
      <c r="AG120" s="153"/>
      <c r="AH120" s="76"/>
      <c r="AI120" s="80">
        <f t="shared" si="0"/>
        <v>0</v>
      </c>
      <c r="AJ120" s="81">
        <f>'Июль 2020'!AJ120-AI120</f>
        <v>0</v>
      </c>
      <c r="AK120" s="82">
        <f t="shared" si="6"/>
        <v>0</v>
      </c>
      <c r="AL120" s="83">
        <f>'Июль 2020'!AL120+AK120</f>
        <v>0</v>
      </c>
      <c r="AM120" s="82">
        <f t="shared" si="2"/>
        <v>0</v>
      </c>
      <c r="AN120" s="84">
        <f>'Июль 2020'!AN120+AM120</f>
        <v>0</v>
      </c>
      <c r="AO120" s="82">
        <f t="shared" si="3"/>
        <v>0</v>
      </c>
      <c r="AP120" s="85">
        <f>'Июль 2020'!AP120+'Август 2020'!AO120</f>
        <v>0</v>
      </c>
      <c r="AQ120" s="82">
        <f t="shared" si="4"/>
        <v>0</v>
      </c>
      <c r="AR120" s="86">
        <f>'Июль 2020'!AR120+'Август 2020'!AQ120</f>
        <v>0</v>
      </c>
      <c r="AS120" s="87">
        <f>'Январь 2020'!AW120</f>
        <v>0</v>
      </c>
      <c r="AT120" s="88">
        <f>'Январь 2020'!AX120</f>
        <v>0</v>
      </c>
      <c r="AU120" s="45">
        <f t="shared" si="5"/>
        <v>0</v>
      </c>
    </row>
    <row r="121" spans="1:47" ht="14.25" customHeight="1">
      <c r="A121" s="71">
        <f>'Январь 2020'!A121</f>
        <v>0</v>
      </c>
      <c r="B121" s="72">
        <f>'Январь 2020'!G121</f>
        <v>0</v>
      </c>
      <c r="C121" s="73">
        <f>'Январь 2020'!B121</f>
        <v>0</v>
      </c>
      <c r="D121" s="153"/>
      <c r="E121" s="153"/>
      <c r="F121" s="76"/>
      <c r="G121" s="76"/>
      <c r="H121" s="75"/>
      <c r="I121" s="75"/>
      <c r="J121" s="75"/>
      <c r="K121" s="153"/>
      <c r="L121" s="153"/>
      <c r="M121" s="76"/>
      <c r="N121" s="76"/>
      <c r="O121" s="75"/>
      <c r="P121" s="79"/>
      <c r="Q121" s="75"/>
      <c r="R121" s="153"/>
      <c r="S121" s="153"/>
      <c r="T121" s="76"/>
      <c r="U121" s="76"/>
      <c r="V121" s="75"/>
      <c r="W121" s="75"/>
      <c r="X121" s="75"/>
      <c r="Y121" s="153"/>
      <c r="Z121" s="153"/>
      <c r="AA121" s="153"/>
      <c r="AB121" s="265"/>
      <c r="AC121" s="79"/>
      <c r="AD121" s="75"/>
      <c r="AE121" s="75"/>
      <c r="AF121" s="153"/>
      <c r="AG121" s="153"/>
      <c r="AH121" s="76"/>
      <c r="AI121" s="80">
        <f t="shared" si="0"/>
        <v>0</v>
      </c>
      <c r="AJ121" s="81">
        <f>'Июль 2020'!AJ121-AI121</f>
        <v>0</v>
      </c>
      <c r="AK121" s="82">
        <f t="shared" si="6"/>
        <v>0</v>
      </c>
      <c r="AL121" s="83">
        <f>'Июль 2020'!AL121+AK121</f>
        <v>0</v>
      </c>
      <c r="AM121" s="82">
        <f t="shared" si="2"/>
        <v>0</v>
      </c>
      <c r="AN121" s="84">
        <f>'Июль 2020'!AN121+AM121</f>
        <v>0</v>
      </c>
      <c r="AO121" s="82">
        <f t="shared" si="3"/>
        <v>0</v>
      </c>
      <c r="AP121" s="85">
        <f>'Июль 2020'!AP121+'Август 2020'!AO121</f>
        <v>0</v>
      </c>
      <c r="AQ121" s="82">
        <f t="shared" si="4"/>
        <v>0</v>
      </c>
      <c r="AR121" s="86">
        <f>'Июль 2020'!AR121+'Август 2020'!AQ121</f>
        <v>0</v>
      </c>
      <c r="AS121" s="87">
        <f>'Январь 2020'!AW121</f>
        <v>0</v>
      </c>
      <c r="AT121" s="88">
        <f>'Январь 2020'!AX121</f>
        <v>0</v>
      </c>
      <c r="AU121" s="45">
        <f t="shared" si="5"/>
        <v>0</v>
      </c>
    </row>
    <row r="122" spans="1:47" ht="14.25" customHeight="1">
      <c r="A122" s="71">
        <f>'Январь 2020'!A122</f>
        <v>0</v>
      </c>
      <c r="B122" s="72">
        <f>'Январь 2020'!G122</f>
        <v>0</v>
      </c>
      <c r="C122" s="214">
        <f>'Январь 2020'!B122</f>
        <v>0</v>
      </c>
      <c r="D122" s="190"/>
      <c r="E122" s="190"/>
      <c r="F122" s="76"/>
      <c r="G122" s="76"/>
      <c r="H122" s="75"/>
      <c r="I122" s="75"/>
      <c r="J122" s="75"/>
      <c r="K122" s="190"/>
      <c r="L122" s="190"/>
      <c r="M122" s="76"/>
      <c r="N122" s="76"/>
      <c r="O122" s="75"/>
      <c r="P122" s="75"/>
      <c r="Q122" s="75"/>
      <c r="R122" s="190"/>
      <c r="S122" s="190"/>
      <c r="T122" s="76"/>
      <c r="U122" s="76"/>
      <c r="V122" s="75"/>
      <c r="W122" s="75"/>
      <c r="X122" s="75"/>
      <c r="Y122" s="190"/>
      <c r="Z122" s="190"/>
      <c r="AA122" s="190"/>
      <c r="AB122" s="266"/>
      <c r="AC122" s="75"/>
      <c r="AD122" s="75"/>
      <c r="AE122" s="75"/>
      <c r="AF122" s="190"/>
      <c r="AG122" s="190"/>
      <c r="AH122" s="76"/>
      <c r="AI122" s="80">
        <f t="shared" si="0"/>
        <v>0</v>
      </c>
      <c r="AJ122" s="81">
        <f>'Июль 2020'!AJ122-AI122</f>
        <v>0</v>
      </c>
      <c r="AK122" s="82">
        <f t="shared" si="6"/>
        <v>0</v>
      </c>
      <c r="AL122" s="83">
        <f>'Июль 2020'!AL122+AK122</f>
        <v>0</v>
      </c>
      <c r="AM122" s="82">
        <f t="shared" si="2"/>
        <v>0</v>
      </c>
      <c r="AN122" s="84">
        <f>'Июль 2020'!AN122+AM122</f>
        <v>0</v>
      </c>
      <c r="AO122" s="82">
        <f t="shared" si="3"/>
        <v>0</v>
      </c>
      <c r="AP122" s="85">
        <f>'Июль 2020'!AP122+'Август 2020'!AO122</f>
        <v>0</v>
      </c>
      <c r="AQ122" s="82">
        <f t="shared" si="4"/>
        <v>0</v>
      </c>
      <c r="AR122" s="86">
        <f>'Июль 2020'!AR122+'Август 2020'!AQ122</f>
        <v>0</v>
      </c>
      <c r="AS122" s="87">
        <f>'Январь 2020'!AW122</f>
        <v>0</v>
      </c>
      <c r="AT122" s="88">
        <f>'Январь 2020'!AX122</f>
        <v>0</v>
      </c>
      <c r="AU122" s="45">
        <f t="shared" si="5"/>
        <v>0</v>
      </c>
    </row>
    <row r="123" spans="1:47" ht="14.25" customHeight="1">
      <c r="A123" s="71">
        <f>'Январь 2020'!A123</f>
        <v>0</v>
      </c>
      <c r="B123" s="72">
        <f>'Январь 2020'!G123</f>
        <v>0</v>
      </c>
      <c r="C123" s="73">
        <f>'Январь 2020'!B123</f>
        <v>0</v>
      </c>
      <c r="D123" s="153"/>
      <c r="E123" s="153"/>
      <c r="F123" s="76"/>
      <c r="G123" s="76"/>
      <c r="H123" s="79"/>
      <c r="I123" s="75"/>
      <c r="J123" s="75"/>
      <c r="K123" s="153"/>
      <c r="L123" s="153"/>
      <c r="M123" s="76"/>
      <c r="N123" s="76"/>
      <c r="O123" s="79"/>
      <c r="P123" s="75"/>
      <c r="Q123" s="75"/>
      <c r="R123" s="153"/>
      <c r="S123" s="153"/>
      <c r="T123" s="76"/>
      <c r="U123" s="76"/>
      <c r="V123" s="75"/>
      <c r="W123" s="75"/>
      <c r="X123" s="75"/>
      <c r="Y123" s="153"/>
      <c r="Z123" s="153"/>
      <c r="AA123" s="153"/>
      <c r="AB123" s="265"/>
      <c r="AC123" s="79"/>
      <c r="AD123" s="79"/>
      <c r="AE123" s="79"/>
      <c r="AF123" s="153"/>
      <c r="AG123" s="153"/>
      <c r="AH123" s="76"/>
      <c r="AI123" s="80">
        <f t="shared" si="0"/>
        <v>0</v>
      </c>
      <c r="AJ123" s="81">
        <f>'Июль 2020'!AJ123-AI123</f>
        <v>0</v>
      </c>
      <c r="AK123" s="82">
        <f t="shared" si="6"/>
        <v>0</v>
      </c>
      <c r="AL123" s="83">
        <f>'Июль 2020'!AL123+AK123</f>
        <v>0</v>
      </c>
      <c r="AM123" s="82">
        <f t="shared" si="2"/>
        <v>0</v>
      </c>
      <c r="AN123" s="84">
        <f>'Июль 2020'!AN123+AM123</f>
        <v>0</v>
      </c>
      <c r="AO123" s="82">
        <f t="shared" si="3"/>
        <v>0</v>
      </c>
      <c r="AP123" s="85">
        <f>'Июль 2020'!AP123+'Август 2020'!AO123</f>
        <v>0</v>
      </c>
      <c r="AQ123" s="82">
        <f t="shared" si="4"/>
        <v>0</v>
      </c>
      <c r="AR123" s="86">
        <f>'Июль 2020'!AR123+'Август 2020'!AQ123</f>
        <v>0</v>
      </c>
      <c r="AS123" s="87">
        <f>'Январь 2020'!AW123</f>
        <v>0</v>
      </c>
      <c r="AT123" s="88">
        <f>'Январь 2020'!AX123</f>
        <v>0</v>
      </c>
      <c r="AU123" s="45">
        <f t="shared" si="5"/>
        <v>0</v>
      </c>
    </row>
    <row r="124" spans="1:47" ht="14.25" customHeight="1">
      <c r="A124" s="71">
        <f>'Январь 2020'!A124</f>
        <v>0</v>
      </c>
      <c r="B124" s="72">
        <f>'Январь 2020'!G124</f>
        <v>0</v>
      </c>
      <c r="C124" s="73">
        <f>'Январь 2020'!B124</f>
        <v>0</v>
      </c>
      <c r="D124" s="153"/>
      <c r="E124" s="153"/>
      <c r="F124" s="76"/>
      <c r="G124" s="76"/>
      <c r="H124" s="75"/>
      <c r="I124" s="75"/>
      <c r="J124" s="75"/>
      <c r="K124" s="153"/>
      <c r="L124" s="153"/>
      <c r="M124" s="76"/>
      <c r="N124" s="76"/>
      <c r="O124" s="75"/>
      <c r="P124" s="75"/>
      <c r="Q124" s="75"/>
      <c r="R124" s="153"/>
      <c r="S124" s="153"/>
      <c r="T124" s="76"/>
      <c r="U124" s="76"/>
      <c r="V124" s="79"/>
      <c r="W124" s="79"/>
      <c r="X124" s="79"/>
      <c r="Y124" s="153"/>
      <c r="Z124" s="153"/>
      <c r="AA124" s="153"/>
      <c r="AB124" s="265"/>
      <c r="AC124" s="75"/>
      <c r="AD124" s="75"/>
      <c r="AE124" s="75"/>
      <c r="AF124" s="153"/>
      <c r="AG124" s="153"/>
      <c r="AH124" s="76"/>
      <c r="AI124" s="80">
        <f t="shared" si="0"/>
        <v>0</v>
      </c>
      <c r="AJ124" s="81">
        <f>'Июль 2020'!AJ124-AI124</f>
        <v>0</v>
      </c>
      <c r="AK124" s="82">
        <f t="shared" si="6"/>
        <v>0</v>
      </c>
      <c r="AL124" s="83">
        <f>'Июль 2020'!AL124+AK124</f>
        <v>0</v>
      </c>
      <c r="AM124" s="82">
        <f t="shared" si="2"/>
        <v>0</v>
      </c>
      <c r="AN124" s="84">
        <f>'Июль 2020'!AN124+AM124</f>
        <v>0</v>
      </c>
      <c r="AO124" s="82">
        <f t="shared" si="3"/>
        <v>0</v>
      </c>
      <c r="AP124" s="85">
        <f>'Июль 2020'!AP124+'Август 2020'!AO124</f>
        <v>0</v>
      </c>
      <c r="AQ124" s="82">
        <f t="shared" si="4"/>
        <v>0</v>
      </c>
      <c r="AR124" s="86">
        <f>'Июль 2020'!AR124+'Август 2020'!AQ124</f>
        <v>0</v>
      </c>
      <c r="AS124" s="87">
        <f>'Январь 2020'!AW124</f>
        <v>0</v>
      </c>
      <c r="AT124" s="88">
        <f>'Январь 2020'!AX124</f>
        <v>0</v>
      </c>
      <c r="AU124" s="45">
        <f t="shared" si="5"/>
        <v>0</v>
      </c>
    </row>
    <row r="125" spans="1:47" ht="14.25" customHeight="1">
      <c r="A125" s="71">
        <f>'Январь 2020'!A125</f>
        <v>0</v>
      </c>
      <c r="B125" s="72">
        <f>'Январь 2020'!G125</f>
        <v>0</v>
      </c>
      <c r="C125" s="73">
        <f>'Январь 2020'!B125</f>
        <v>0</v>
      </c>
      <c r="D125" s="153"/>
      <c r="E125" s="153"/>
      <c r="F125" s="76"/>
      <c r="G125" s="76"/>
      <c r="H125" s="75"/>
      <c r="I125" s="75"/>
      <c r="J125" s="75"/>
      <c r="K125" s="153"/>
      <c r="L125" s="153"/>
      <c r="M125" s="76"/>
      <c r="N125" s="76"/>
      <c r="O125" s="75"/>
      <c r="P125" s="75"/>
      <c r="Q125" s="75"/>
      <c r="R125" s="153"/>
      <c r="S125" s="153"/>
      <c r="T125" s="76"/>
      <c r="U125" s="76"/>
      <c r="V125" s="79"/>
      <c r="W125" s="75"/>
      <c r="X125" s="75"/>
      <c r="Y125" s="153"/>
      <c r="Z125" s="153"/>
      <c r="AA125" s="153"/>
      <c r="AB125" s="265"/>
      <c r="AC125" s="75"/>
      <c r="AD125" s="75"/>
      <c r="AE125" s="75"/>
      <c r="AF125" s="153"/>
      <c r="AG125" s="153"/>
      <c r="AH125" s="76"/>
      <c r="AI125" s="80">
        <f t="shared" si="0"/>
        <v>0</v>
      </c>
      <c r="AJ125" s="81">
        <f>'Июль 2020'!AJ125-AI125</f>
        <v>0</v>
      </c>
      <c r="AK125" s="82">
        <f t="shared" si="6"/>
        <v>0</v>
      </c>
      <c r="AL125" s="83">
        <f>'Июль 2020'!AL125+AK125</f>
        <v>0</v>
      </c>
      <c r="AM125" s="82">
        <f t="shared" si="2"/>
        <v>0</v>
      </c>
      <c r="AN125" s="84">
        <f>'Июль 2020'!AN125+AM125</f>
        <v>0</v>
      </c>
      <c r="AO125" s="82">
        <f t="shared" si="3"/>
        <v>0</v>
      </c>
      <c r="AP125" s="85">
        <f>'Июль 2020'!AP125+'Август 2020'!AO125</f>
        <v>0</v>
      </c>
      <c r="AQ125" s="82">
        <f t="shared" si="4"/>
        <v>0</v>
      </c>
      <c r="AR125" s="86">
        <f>'Июль 2020'!AR125+'Август 2020'!AQ125</f>
        <v>0</v>
      </c>
      <c r="AS125" s="87">
        <f>'Январь 2020'!AW125</f>
        <v>0</v>
      </c>
      <c r="AT125" s="88">
        <f>'Январь 2020'!AX125</f>
        <v>0</v>
      </c>
      <c r="AU125" s="45">
        <f t="shared" si="5"/>
        <v>0</v>
      </c>
    </row>
    <row r="126" spans="1:47" ht="14.25" customHeight="1">
      <c r="A126" s="71">
        <f>'Январь 2020'!A126</f>
        <v>0</v>
      </c>
      <c r="B126" s="72">
        <f>'Январь 2020'!G126</f>
        <v>0</v>
      </c>
      <c r="C126" s="73">
        <f>'Январь 2020'!B126</f>
        <v>0</v>
      </c>
      <c r="D126" s="153"/>
      <c r="E126" s="153"/>
      <c r="F126" s="76"/>
      <c r="G126" s="76"/>
      <c r="H126" s="75"/>
      <c r="I126" s="75"/>
      <c r="J126" s="75"/>
      <c r="K126" s="153"/>
      <c r="L126" s="153"/>
      <c r="M126" s="76"/>
      <c r="N126" s="76"/>
      <c r="O126" s="79"/>
      <c r="P126" s="79"/>
      <c r="Q126" s="79"/>
      <c r="R126" s="153"/>
      <c r="S126" s="153"/>
      <c r="T126" s="76"/>
      <c r="U126" s="76"/>
      <c r="V126" s="75"/>
      <c r="W126" s="75"/>
      <c r="X126" s="75"/>
      <c r="Y126" s="153"/>
      <c r="Z126" s="153"/>
      <c r="AA126" s="153"/>
      <c r="AB126" s="265"/>
      <c r="AC126" s="75"/>
      <c r="AD126" s="79"/>
      <c r="AE126" s="79"/>
      <c r="AF126" s="153"/>
      <c r="AG126" s="153"/>
      <c r="AH126" s="76"/>
      <c r="AI126" s="80">
        <f t="shared" si="0"/>
        <v>0</v>
      </c>
      <c r="AJ126" s="81">
        <f>'Июль 2020'!AJ126-AI126</f>
        <v>0</v>
      </c>
      <c r="AK126" s="82">
        <f t="shared" si="6"/>
        <v>0</v>
      </c>
      <c r="AL126" s="83">
        <f>'Июль 2020'!AL126+AK126</f>
        <v>0</v>
      </c>
      <c r="AM126" s="82">
        <f t="shared" si="2"/>
        <v>0</v>
      </c>
      <c r="AN126" s="84">
        <f>'Июль 2020'!AN126+AM126</f>
        <v>0</v>
      </c>
      <c r="AO126" s="82">
        <f t="shared" si="3"/>
        <v>0</v>
      </c>
      <c r="AP126" s="85">
        <f>'Июль 2020'!AP126+'Август 2020'!AO126</f>
        <v>0</v>
      </c>
      <c r="AQ126" s="82">
        <f t="shared" si="4"/>
        <v>0</v>
      </c>
      <c r="AR126" s="86">
        <f>'Июль 2020'!AR126+'Август 2020'!AQ126</f>
        <v>0</v>
      </c>
      <c r="AS126" s="87">
        <f>'Январь 2020'!AW126</f>
        <v>0</v>
      </c>
      <c r="AT126" s="88">
        <f>'Январь 2020'!AX126</f>
        <v>0</v>
      </c>
      <c r="AU126" s="45">
        <f t="shared" si="5"/>
        <v>0</v>
      </c>
    </row>
    <row r="127" spans="1:47" ht="14.25" customHeight="1">
      <c r="A127" s="71">
        <f>'Январь 2020'!A127</f>
        <v>0</v>
      </c>
      <c r="B127" s="72">
        <f>'Январь 2020'!G127</f>
        <v>0</v>
      </c>
      <c r="C127" s="73">
        <f>'Январь 2020'!B127</f>
        <v>0</v>
      </c>
      <c r="D127" s="153"/>
      <c r="E127" s="153"/>
      <c r="F127" s="76"/>
      <c r="G127" s="76"/>
      <c r="H127" s="75"/>
      <c r="I127" s="75"/>
      <c r="J127" s="75"/>
      <c r="K127" s="153"/>
      <c r="L127" s="153"/>
      <c r="M127" s="76"/>
      <c r="N127" s="76"/>
      <c r="O127" s="75"/>
      <c r="P127" s="75"/>
      <c r="Q127" s="75"/>
      <c r="R127" s="153"/>
      <c r="S127" s="153"/>
      <c r="T127" s="76"/>
      <c r="U127" s="76"/>
      <c r="V127" s="75"/>
      <c r="W127" s="75"/>
      <c r="X127" s="75"/>
      <c r="Y127" s="153"/>
      <c r="Z127" s="153"/>
      <c r="AA127" s="153"/>
      <c r="AB127" s="265"/>
      <c r="AC127" s="75"/>
      <c r="AD127" s="75"/>
      <c r="AE127" s="75"/>
      <c r="AF127" s="153"/>
      <c r="AG127" s="153"/>
      <c r="AH127" s="76"/>
      <c r="AI127" s="80">
        <f t="shared" si="0"/>
        <v>0</v>
      </c>
      <c r="AJ127" s="81">
        <f>'Июль 2020'!AJ127-AI127</f>
        <v>0</v>
      </c>
      <c r="AK127" s="82">
        <f t="shared" si="6"/>
        <v>0</v>
      </c>
      <c r="AL127" s="83">
        <f>'Июль 2020'!AL127+AK127</f>
        <v>0</v>
      </c>
      <c r="AM127" s="82">
        <f t="shared" si="2"/>
        <v>0</v>
      </c>
      <c r="AN127" s="84">
        <f>'Июль 2020'!AN127+AM127</f>
        <v>0</v>
      </c>
      <c r="AO127" s="82">
        <f t="shared" si="3"/>
        <v>0</v>
      </c>
      <c r="AP127" s="85">
        <f>'Июль 2020'!AP127+'Август 2020'!AO127</f>
        <v>0</v>
      </c>
      <c r="AQ127" s="82">
        <f t="shared" si="4"/>
        <v>0</v>
      </c>
      <c r="AR127" s="86">
        <f>'Июль 2020'!AR127+'Август 2020'!AQ127</f>
        <v>0</v>
      </c>
      <c r="AS127" s="87">
        <f>'Январь 2020'!AW127</f>
        <v>0</v>
      </c>
      <c r="AT127" s="88">
        <f>'Январь 2020'!AX127</f>
        <v>0</v>
      </c>
      <c r="AU127" s="45">
        <f t="shared" si="5"/>
        <v>0</v>
      </c>
    </row>
    <row r="128" spans="1:47" ht="14.25" customHeight="1">
      <c r="A128" s="71">
        <f>'Январь 2020'!A128</f>
        <v>0</v>
      </c>
      <c r="B128" s="72">
        <f>'Январь 2020'!G128</f>
        <v>0</v>
      </c>
      <c r="C128" s="73">
        <f>'Январь 2020'!B128</f>
        <v>0</v>
      </c>
      <c r="D128" s="153"/>
      <c r="E128" s="153"/>
      <c r="F128" s="76"/>
      <c r="G128" s="76"/>
      <c r="H128" s="79"/>
      <c r="I128" s="75"/>
      <c r="J128" s="75"/>
      <c r="K128" s="153"/>
      <c r="L128" s="153"/>
      <c r="M128" s="76"/>
      <c r="N128" s="76"/>
      <c r="O128" s="75"/>
      <c r="P128" s="75"/>
      <c r="Q128" s="75"/>
      <c r="R128" s="153"/>
      <c r="S128" s="153"/>
      <c r="T128" s="76"/>
      <c r="U128" s="76"/>
      <c r="V128" s="75"/>
      <c r="W128" s="75"/>
      <c r="X128" s="75"/>
      <c r="Y128" s="153"/>
      <c r="Z128" s="153"/>
      <c r="AA128" s="153"/>
      <c r="AB128" s="265"/>
      <c r="AC128" s="75"/>
      <c r="AD128" s="75"/>
      <c r="AE128" s="75"/>
      <c r="AF128" s="153"/>
      <c r="AG128" s="153"/>
      <c r="AH128" s="76"/>
      <c r="AI128" s="80">
        <f t="shared" si="0"/>
        <v>0</v>
      </c>
      <c r="AJ128" s="81">
        <f>'Июль 2020'!AJ128-AI128</f>
        <v>0</v>
      </c>
      <c r="AK128" s="82">
        <f t="shared" si="6"/>
        <v>0</v>
      </c>
      <c r="AL128" s="83">
        <f>'Июль 2020'!AL128+AK128</f>
        <v>0</v>
      </c>
      <c r="AM128" s="82">
        <f t="shared" si="2"/>
        <v>0</v>
      </c>
      <c r="AN128" s="84">
        <f>'Июль 2020'!AN128+AM128</f>
        <v>0</v>
      </c>
      <c r="AO128" s="82">
        <f t="shared" si="3"/>
        <v>0</v>
      </c>
      <c r="AP128" s="85">
        <f>'Июль 2020'!AP128+'Август 2020'!AO128</f>
        <v>0</v>
      </c>
      <c r="AQ128" s="82">
        <f t="shared" si="4"/>
        <v>0</v>
      </c>
      <c r="AR128" s="86">
        <f>'Июль 2020'!AR128+'Август 2020'!AQ128</f>
        <v>0</v>
      </c>
      <c r="AS128" s="87">
        <f>'Январь 2020'!AW128</f>
        <v>0</v>
      </c>
      <c r="AT128" s="88">
        <f>'Январь 2020'!AX128</f>
        <v>0</v>
      </c>
      <c r="AU128" s="45">
        <f t="shared" si="5"/>
        <v>0</v>
      </c>
    </row>
    <row r="129" spans="1:47" ht="14.25" customHeight="1">
      <c r="A129" s="71">
        <f>'Январь 2020'!A129</f>
        <v>0</v>
      </c>
      <c r="B129" s="72">
        <f>'Январь 2020'!G129</f>
        <v>0</v>
      </c>
      <c r="C129" s="73">
        <f>'Январь 2020'!B129</f>
        <v>0</v>
      </c>
      <c r="D129" s="153"/>
      <c r="E129" s="153"/>
      <c r="F129" s="76"/>
      <c r="G129" s="76"/>
      <c r="H129" s="79"/>
      <c r="I129" s="79"/>
      <c r="J129" s="79"/>
      <c r="K129" s="153"/>
      <c r="L129" s="153"/>
      <c r="M129" s="76"/>
      <c r="N129" s="76"/>
      <c r="O129" s="75"/>
      <c r="P129" s="75"/>
      <c r="Q129" s="75"/>
      <c r="R129" s="153"/>
      <c r="S129" s="153"/>
      <c r="T129" s="76"/>
      <c r="U129" s="76"/>
      <c r="V129" s="79"/>
      <c r="W129" s="79"/>
      <c r="X129" s="75"/>
      <c r="Y129" s="153"/>
      <c r="Z129" s="153"/>
      <c r="AA129" s="153"/>
      <c r="AB129" s="265"/>
      <c r="AC129" s="75"/>
      <c r="AD129" s="75"/>
      <c r="AE129" s="75"/>
      <c r="AF129" s="153"/>
      <c r="AG129" s="153"/>
      <c r="AH129" s="76"/>
      <c r="AI129" s="80">
        <f t="shared" si="0"/>
        <v>0</v>
      </c>
      <c r="AJ129" s="81">
        <f>'Июль 2020'!AJ129-AI129</f>
        <v>0</v>
      </c>
      <c r="AK129" s="82">
        <f t="shared" si="6"/>
        <v>0</v>
      </c>
      <c r="AL129" s="83">
        <f>'Июль 2020'!AL129+AK129</f>
        <v>0</v>
      </c>
      <c r="AM129" s="82">
        <f t="shared" si="2"/>
        <v>0</v>
      </c>
      <c r="AN129" s="84">
        <f>'Июль 2020'!AN129+AM129</f>
        <v>0</v>
      </c>
      <c r="AO129" s="82">
        <f t="shared" si="3"/>
        <v>0</v>
      </c>
      <c r="AP129" s="85">
        <f>'Июль 2020'!AP129+'Август 2020'!AO129</f>
        <v>0</v>
      </c>
      <c r="AQ129" s="82">
        <f t="shared" si="4"/>
        <v>0</v>
      </c>
      <c r="AR129" s="86">
        <f>'Июль 2020'!AR129+'Август 2020'!AQ129</f>
        <v>0</v>
      </c>
      <c r="AS129" s="87">
        <f>'Январь 2020'!AW129</f>
        <v>0</v>
      </c>
      <c r="AT129" s="88">
        <f>'Январь 2020'!AX129</f>
        <v>0</v>
      </c>
      <c r="AU129" s="45">
        <f t="shared" si="5"/>
        <v>0</v>
      </c>
    </row>
    <row r="130" spans="1:47" ht="14.25" customHeight="1">
      <c r="A130" s="71">
        <f>'Январь 2020'!A130</f>
        <v>0</v>
      </c>
      <c r="B130" s="72">
        <f>'Январь 2020'!G130</f>
        <v>0</v>
      </c>
      <c r="C130" s="73">
        <f>'Январь 2020'!B130</f>
        <v>0</v>
      </c>
      <c r="D130" s="153"/>
      <c r="E130" s="153"/>
      <c r="F130" s="76"/>
      <c r="G130" s="76"/>
      <c r="H130" s="75"/>
      <c r="I130" s="75"/>
      <c r="J130" s="75"/>
      <c r="K130" s="153"/>
      <c r="L130" s="153"/>
      <c r="M130" s="76"/>
      <c r="N130" s="76"/>
      <c r="O130" s="75"/>
      <c r="P130" s="75"/>
      <c r="Q130" s="75"/>
      <c r="R130" s="153"/>
      <c r="S130" s="153"/>
      <c r="T130" s="76"/>
      <c r="U130" s="76"/>
      <c r="V130" s="75"/>
      <c r="W130" s="75"/>
      <c r="X130" s="75"/>
      <c r="Y130" s="153"/>
      <c r="Z130" s="153"/>
      <c r="AA130" s="153"/>
      <c r="AB130" s="265"/>
      <c r="AC130" s="75"/>
      <c r="AD130" s="75"/>
      <c r="AE130" s="75"/>
      <c r="AF130" s="153"/>
      <c r="AG130" s="153"/>
      <c r="AH130" s="76"/>
      <c r="AI130" s="80">
        <f t="shared" si="0"/>
        <v>0</v>
      </c>
      <c r="AJ130" s="81">
        <f>'Июль 2020'!AJ130-AI130</f>
        <v>0</v>
      </c>
      <c r="AK130" s="82">
        <f t="shared" si="6"/>
        <v>0</v>
      </c>
      <c r="AL130" s="83">
        <f>'Июль 2020'!AL130+AK130</f>
        <v>0</v>
      </c>
      <c r="AM130" s="82">
        <f t="shared" si="2"/>
        <v>0</v>
      </c>
      <c r="AN130" s="84">
        <f>'Июль 2020'!AN130+AM130</f>
        <v>0</v>
      </c>
      <c r="AO130" s="82">
        <f t="shared" si="3"/>
        <v>0</v>
      </c>
      <c r="AP130" s="85">
        <f>'Июль 2020'!AP130+'Август 2020'!AO130</f>
        <v>0</v>
      </c>
      <c r="AQ130" s="82">
        <f t="shared" si="4"/>
        <v>0</v>
      </c>
      <c r="AR130" s="86">
        <f>'Июль 2020'!AR130+'Август 2020'!AQ130</f>
        <v>0</v>
      </c>
      <c r="AS130" s="87">
        <f>'Январь 2020'!AW130</f>
        <v>0</v>
      </c>
      <c r="AT130" s="88">
        <f>'Январь 2020'!AX130</f>
        <v>0</v>
      </c>
      <c r="AU130" s="45">
        <f t="shared" si="5"/>
        <v>0</v>
      </c>
    </row>
    <row r="131" spans="1:47" ht="14.25" customHeight="1">
      <c r="A131" s="71">
        <f>'Январь 2020'!A131</f>
        <v>0</v>
      </c>
      <c r="B131" s="72">
        <f>'Январь 2020'!G131</f>
        <v>0</v>
      </c>
      <c r="C131" s="89">
        <f>'Январь 2020'!B131</f>
        <v>0</v>
      </c>
      <c r="D131" s="190"/>
      <c r="E131" s="190"/>
      <c r="F131" s="76"/>
      <c r="G131" s="76"/>
      <c r="H131" s="79"/>
      <c r="I131" s="79"/>
      <c r="J131" s="79"/>
      <c r="K131" s="190"/>
      <c r="L131" s="190"/>
      <c r="M131" s="76"/>
      <c r="N131" s="76"/>
      <c r="O131" s="79"/>
      <c r="P131" s="79"/>
      <c r="Q131" s="75"/>
      <c r="R131" s="190"/>
      <c r="S131" s="190"/>
      <c r="T131" s="76"/>
      <c r="U131" s="76"/>
      <c r="V131" s="75"/>
      <c r="W131" s="79"/>
      <c r="X131" s="75"/>
      <c r="Y131" s="190"/>
      <c r="Z131" s="190"/>
      <c r="AA131" s="190"/>
      <c r="AB131" s="266"/>
      <c r="AC131" s="75"/>
      <c r="AD131" s="75"/>
      <c r="AE131" s="75"/>
      <c r="AF131" s="190"/>
      <c r="AG131" s="190"/>
      <c r="AH131" s="76"/>
      <c r="AI131" s="80">
        <f t="shared" si="0"/>
        <v>0</v>
      </c>
      <c r="AJ131" s="81">
        <f>'Июль 2020'!AJ131-AI131</f>
        <v>0</v>
      </c>
      <c r="AK131" s="82">
        <f t="shared" si="6"/>
        <v>0</v>
      </c>
      <c r="AL131" s="83">
        <f>'Июль 2020'!AL131+AK131</f>
        <v>0</v>
      </c>
      <c r="AM131" s="82">
        <f t="shared" si="2"/>
        <v>0</v>
      </c>
      <c r="AN131" s="84">
        <f>'Июль 2020'!AN131+AM131</f>
        <v>0</v>
      </c>
      <c r="AO131" s="82">
        <f t="shared" si="3"/>
        <v>0</v>
      </c>
      <c r="AP131" s="85">
        <f>'Июль 2020'!AP131+'Август 2020'!AO131</f>
        <v>0</v>
      </c>
      <c r="AQ131" s="82">
        <f t="shared" si="4"/>
        <v>0</v>
      </c>
      <c r="AR131" s="86">
        <f>'Июль 2020'!AR131+'Август 2020'!AQ131</f>
        <v>0</v>
      </c>
      <c r="AS131" s="87">
        <f>'Январь 2020'!AW131</f>
        <v>0</v>
      </c>
      <c r="AT131" s="88">
        <f>'Январь 2020'!AX131</f>
        <v>0</v>
      </c>
      <c r="AU131" s="45">
        <f t="shared" si="5"/>
        <v>0</v>
      </c>
    </row>
    <row r="132" spans="1:47" ht="14.25" customHeight="1">
      <c r="A132" s="71">
        <f>'Январь 2020'!A132</f>
        <v>0</v>
      </c>
      <c r="B132" s="72">
        <f>'Январь 2020'!G132</f>
        <v>0</v>
      </c>
      <c r="C132" s="73">
        <f>'Январь 2020'!B132</f>
        <v>0</v>
      </c>
      <c r="D132" s="153"/>
      <c r="E132" s="153"/>
      <c r="F132" s="76"/>
      <c r="G132" s="76"/>
      <c r="H132" s="79"/>
      <c r="I132" s="79"/>
      <c r="J132" s="79"/>
      <c r="K132" s="153"/>
      <c r="L132" s="153"/>
      <c r="M132" s="76"/>
      <c r="N132" s="76"/>
      <c r="O132" s="75"/>
      <c r="P132" s="75"/>
      <c r="Q132" s="75"/>
      <c r="R132" s="153"/>
      <c r="S132" s="153"/>
      <c r="T132" s="76"/>
      <c r="U132" s="76"/>
      <c r="V132" s="75"/>
      <c r="W132" s="75"/>
      <c r="X132" s="75"/>
      <c r="Y132" s="153"/>
      <c r="Z132" s="153"/>
      <c r="AA132" s="153"/>
      <c r="AB132" s="265"/>
      <c r="AC132" s="75"/>
      <c r="AD132" s="75"/>
      <c r="AE132" s="75"/>
      <c r="AF132" s="153"/>
      <c r="AG132" s="153"/>
      <c r="AH132" s="76"/>
      <c r="AI132" s="80">
        <f t="shared" si="0"/>
        <v>0</v>
      </c>
      <c r="AJ132" s="81">
        <f>'Июль 2020'!AJ132-AI132</f>
        <v>-20</v>
      </c>
      <c r="AK132" s="82">
        <f t="shared" si="6"/>
        <v>0</v>
      </c>
      <c r="AL132" s="83">
        <f>'Июль 2020'!AL132+AK132</f>
        <v>0</v>
      </c>
      <c r="AM132" s="82">
        <f t="shared" si="2"/>
        <v>0</v>
      </c>
      <c r="AN132" s="84">
        <f>'Июль 2020'!AN132+AM132</f>
        <v>0</v>
      </c>
      <c r="AO132" s="82">
        <f t="shared" si="3"/>
        <v>0</v>
      </c>
      <c r="AP132" s="85">
        <f>'Июль 2020'!AP132+'Август 2020'!AO132</f>
        <v>0</v>
      </c>
      <c r="AQ132" s="82">
        <f t="shared" si="4"/>
        <v>0</v>
      </c>
      <c r="AR132" s="86">
        <f>'Июль 2020'!AR132+'Август 2020'!AQ132</f>
        <v>0</v>
      </c>
      <c r="AS132" s="87">
        <f>'Январь 2020'!AW132</f>
        <v>0</v>
      </c>
      <c r="AT132" s="88">
        <f>'Январь 2020'!AX132</f>
        <v>0</v>
      </c>
      <c r="AU132" s="45">
        <f t="shared" si="5"/>
        <v>0</v>
      </c>
    </row>
    <row r="133" spans="1:47" ht="14.25" customHeight="1">
      <c r="A133" s="71">
        <f>'Январь 2020'!A133</f>
        <v>0</v>
      </c>
      <c r="B133" s="72">
        <f>'Январь 2020'!G133</f>
        <v>0</v>
      </c>
      <c r="C133" s="73">
        <f>'Январь 2020'!B133</f>
        <v>0</v>
      </c>
      <c r="D133" s="153"/>
      <c r="E133" s="153"/>
      <c r="F133" s="76"/>
      <c r="G133" s="76"/>
      <c r="H133" s="75"/>
      <c r="I133" s="75"/>
      <c r="J133" s="75"/>
      <c r="K133" s="153"/>
      <c r="L133" s="153"/>
      <c r="M133" s="76"/>
      <c r="N133" s="76"/>
      <c r="O133" s="75"/>
      <c r="P133" s="75"/>
      <c r="Q133" s="75"/>
      <c r="R133" s="153"/>
      <c r="S133" s="153"/>
      <c r="T133" s="76"/>
      <c r="U133" s="76"/>
      <c r="V133" s="75"/>
      <c r="W133" s="75"/>
      <c r="X133" s="75"/>
      <c r="Y133" s="153"/>
      <c r="Z133" s="153"/>
      <c r="AA133" s="153"/>
      <c r="AB133" s="265"/>
      <c r="AC133" s="75"/>
      <c r="AD133" s="75"/>
      <c r="AE133" s="75"/>
      <c r="AF133" s="153"/>
      <c r="AG133" s="153"/>
      <c r="AH133" s="76"/>
      <c r="AI133" s="80">
        <f t="shared" si="0"/>
        <v>0</v>
      </c>
      <c r="AJ133" s="81">
        <f>'Июль 2020'!AJ133-AI133</f>
        <v>-1</v>
      </c>
      <c r="AK133" s="82">
        <f t="shared" si="6"/>
        <v>0</v>
      </c>
      <c r="AL133" s="83">
        <f>'Июль 2020'!AL133+AK133</f>
        <v>0</v>
      </c>
      <c r="AM133" s="82">
        <f t="shared" si="2"/>
        <v>0</v>
      </c>
      <c r="AN133" s="84">
        <f>'Июль 2020'!AN133+AM133</f>
        <v>0</v>
      </c>
      <c r="AO133" s="82">
        <f t="shared" si="3"/>
        <v>0</v>
      </c>
      <c r="AP133" s="85">
        <f>'Июль 2020'!AP133+'Август 2020'!AO133</f>
        <v>0</v>
      </c>
      <c r="AQ133" s="82">
        <f t="shared" si="4"/>
        <v>0</v>
      </c>
      <c r="AR133" s="86">
        <f>'Июль 2020'!AR133+'Август 2020'!AQ133</f>
        <v>0</v>
      </c>
      <c r="AS133" s="87">
        <f>'Январь 2020'!AW133</f>
        <v>0</v>
      </c>
      <c r="AT133" s="88">
        <f>'Январь 2020'!AX133</f>
        <v>0</v>
      </c>
      <c r="AU133" s="45">
        <f t="shared" si="5"/>
        <v>0</v>
      </c>
    </row>
    <row r="134" spans="1:47" ht="14.25" customHeight="1">
      <c r="A134" s="71">
        <f>'Январь 2020'!A134</f>
        <v>0</v>
      </c>
      <c r="B134" s="72">
        <f>'Январь 2020'!G134</f>
        <v>0</v>
      </c>
      <c r="C134" s="73">
        <f>'Январь 2020'!B134</f>
        <v>0</v>
      </c>
      <c r="D134" s="153"/>
      <c r="E134" s="153"/>
      <c r="F134" s="76"/>
      <c r="G134" s="76"/>
      <c r="H134" s="75"/>
      <c r="I134" s="75"/>
      <c r="J134" s="75"/>
      <c r="K134" s="153"/>
      <c r="L134" s="153"/>
      <c r="M134" s="76"/>
      <c r="N134" s="76"/>
      <c r="O134" s="79"/>
      <c r="P134" s="79"/>
      <c r="Q134" s="79"/>
      <c r="R134" s="153"/>
      <c r="S134" s="153"/>
      <c r="T134" s="76"/>
      <c r="U134" s="76"/>
      <c r="V134" s="79"/>
      <c r="W134" s="79"/>
      <c r="X134" s="79"/>
      <c r="Y134" s="153"/>
      <c r="Z134" s="153"/>
      <c r="AA134" s="153"/>
      <c r="AB134" s="265"/>
      <c r="AC134" s="75"/>
      <c r="AD134" s="79"/>
      <c r="AE134" s="75"/>
      <c r="AF134" s="153"/>
      <c r="AG134" s="153"/>
      <c r="AH134" s="76"/>
      <c r="AI134" s="80">
        <f t="shared" si="0"/>
        <v>0</v>
      </c>
      <c r="AJ134" s="81">
        <f>'Июль 2020'!AJ134-AI134</f>
        <v>0</v>
      </c>
      <c r="AK134" s="82">
        <f t="shared" si="6"/>
        <v>0</v>
      </c>
      <c r="AL134" s="83">
        <f>'Июль 2020'!AL134+AK134</f>
        <v>0</v>
      </c>
      <c r="AM134" s="82">
        <f t="shared" si="2"/>
        <v>0</v>
      </c>
      <c r="AN134" s="84">
        <f>'Июль 2020'!AN134+AM134</f>
        <v>0</v>
      </c>
      <c r="AO134" s="82">
        <f t="shared" si="3"/>
        <v>0</v>
      </c>
      <c r="AP134" s="85">
        <f>'Июль 2020'!AP134+'Август 2020'!AO134</f>
        <v>0</v>
      </c>
      <c r="AQ134" s="82">
        <f t="shared" si="4"/>
        <v>0</v>
      </c>
      <c r="AR134" s="86">
        <f>'Июль 2020'!AR134+'Август 2020'!AQ134</f>
        <v>0</v>
      </c>
      <c r="AS134" s="87">
        <f>'Январь 2020'!AW134</f>
        <v>0</v>
      </c>
      <c r="AT134" s="88">
        <f>'Январь 2020'!AX134</f>
        <v>0</v>
      </c>
      <c r="AU134" s="45">
        <f t="shared" si="5"/>
        <v>0</v>
      </c>
    </row>
    <row r="135" spans="1:47" ht="14.25" customHeight="1">
      <c r="A135" s="71">
        <f>'Январь 2020'!A135</f>
        <v>0</v>
      </c>
      <c r="B135" s="72">
        <f>'Январь 2020'!G135</f>
        <v>0</v>
      </c>
      <c r="C135" s="73">
        <f>'Январь 2020'!B135</f>
        <v>0</v>
      </c>
      <c r="D135" s="153"/>
      <c r="E135" s="153"/>
      <c r="F135" s="76"/>
      <c r="G135" s="76"/>
      <c r="H135" s="75"/>
      <c r="I135" s="75"/>
      <c r="J135" s="75"/>
      <c r="K135" s="153"/>
      <c r="L135" s="153"/>
      <c r="M135" s="76"/>
      <c r="N135" s="76"/>
      <c r="O135" s="75"/>
      <c r="P135" s="75"/>
      <c r="Q135" s="75"/>
      <c r="R135" s="153"/>
      <c r="S135" s="153"/>
      <c r="T135" s="76"/>
      <c r="U135" s="76"/>
      <c r="V135" s="75"/>
      <c r="W135" s="75"/>
      <c r="X135" s="75"/>
      <c r="Y135" s="153"/>
      <c r="Z135" s="153"/>
      <c r="AA135" s="153"/>
      <c r="AB135" s="265"/>
      <c r="AC135" s="75"/>
      <c r="AD135" s="75"/>
      <c r="AE135" s="75"/>
      <c r="AF135" s="153"/>
      <c r="AG135" s="153"/>
      <c r="AH135" s="76"/>
      <c r="AI135" s="80">
        <f t="shared" si="0"/>
        <v>0</v>
      </c>
      <c r="AJ135" s="81">
        <f>'Июль 2020'!AJ135-AI135</f>
        <v>0</v>
      </c>
      <c r="AK135" s="82">
        <f t="shared" si="6"/>
        <v>0</v>
      </c>
      <c r="AL135" s="83">
        <f>'Июль 2020'!AL135+AK135</f>
        <v>0</v>
      </c>
      <c r="AM135" s="82">
        <f t="shared" si="2"/>
        <v>0</v>
      </c>
      <c r="AN135" s="84">
        <f>'Июль 2020'!AN135+AM135</f>
        <v>0</v>
      </c>
      <c r="AO135" s="82">
        <f t="shared" si="3"/>
        <v>0</v>
      </c>
      <c r="AP135" s="85">
        <f>'Июль 2020'!AP135+'Август 2020'!AO135</f>
        <v>0</v>
      </c>
      <c r="AQ135" s="82">
        <f t="shared" si="4"/>
        <v>0</v>
      </c>
      <c r="AR135" s="86">
        <f>'Июль 2020'!AR135+'Август 2020'!AQ135</f>
        <v>0</v>
      </c>
      <c r="AS135" s="87">
        <f>'Январь 2020'!AW135</f>
        <v>0</v>
      </c>
      <c r="AT135" s="88">
        <f>'Январь 2020'!AX135</f>
        <v>0</v>
      </c>
      <c r="AU135" s="45">
        <f t="shared" si="5"/>
        <v>0</v>
      </c>
    </row>
    <row r="136" spans="1:47" ht="14.25" customHeight="1">
      <c r="A136" s="71">
        <f>'Январь 2020'!A136</f>
        <v>0</v>
      </c>
      <c r="B136" s="72">
        <f>'Январь 2020'!G136</f>
        <v>0</v>
      </c>
      <c r="C136" s="214">
        <f>'Январь 2020'!B136</f>
        <v>0</v>
      </c>
      <c r="D136" s="153"/>
      <c r="E136" s="153"/>
      <c r="F136" s="76"/>
      <c r="G136" s="76"/>
      <c r="H136" s="75"/>
      <c r="I136" s="75"/>
      <c r="J136" s="75"/>
      <c r="K136" s="153"/>
      <c r="L136" s="153"/>
      <c r="M136" s="76"/>
      <c r="N136" s="76"/>
      <c r="O136" s="75"/>
      <c r="P136" s="75"/>
      <c r="Q136" s="75"/>
      <c r="R136" s="153"/>
      <c r="S136" s="153"/>
      <c r="T136" s="76"/>
      <c r="U136" s="76"/>
      <c r="V136" s="75"/>
      <c r="W136" s="75"/>
      <c r="X136" s="75"/>
      <c r="Y136" s="153"/>
      <c r="Z136" s="153"/>
      <c r="AA136" s="153"/>
      <c r="AB136" s="265"/>
      <c r="AC136" s="75"/>
      <c r="AD136" s="75"/>
      <c r="AE136" s="75"/>
      <c r="AF136" s="153"/>
      <c r="AG136" s="153"/>
      <c r="AH136" s="76"/>
      <c r="AI136" s="80">
        <f t="shared" si="0"/>
        <v>0</v>
      </c>
      <c r="AJ136" s="81">
        <f>'Июль 2020'!AJ136-AI136</f>
        <v>0</v>
      </c>
      <c r="AK136" s="82">
        <f t="shared" si="6"/>
        <v>0</v>
      </c>
      <c r="AL136" s="83">
        <f>'Июль 2020'!AL136+AK136</f>
        <v>0</v>
      </c>
      <c r="AM136" s="82">
        <f t="shared" si="2"/>
        <v>0</v>
      </c>
      <c r="AN136" s="84">
        <f>'Июль 2020'!AN136+AM136</f>
        <v>0</v>
      </c>
      <c r="AO136" s="82">
        <f t="shared" si="3"/>
        <v>0</v>
      </c>
      <c r="AP136" s="85">
        <f>'Июль 2020'!AP136+'Август 2020'!AO136</f>
        <v>0</v>
      </c>
      <c r="AQ136" s="82">
        <f t="shared" si="4"/>
        <v>0</v>
      </c>
      <c r="AR136" s="86">
        <f>'Июль 2020'!AR136+'Август 2020'!AQ136</f>
        <v>0</v>
      </c>
      <c r="AS136" s="87">
        <f>'Январь 2020'!AW136</f>
        <v>0</v>
      </c>
      <c r="AT136" s="88">
        <f>'Январь 2020'!AX136</f>
        <v>0</v>
      </c>
      <c r="AU136" s="45">
        <f t="shared" si="5"/>
        <v>0</v>
      </c>
    </row>
    <row r="137" spans="1:47" ht="14.25" customHeight="1">
      <c r="A137" s="71">
        <f>'Январь 2020'!A137</f>
        <v>0</v>
      </c>
      <c r="B137" s="72">
        <f>'Январь 2020'!G137</f>
        <v>0</v>
      </c>
      <c r="C137" s="73">
        <f>'Январь 2020'!B137</f>
        <v>0</v>
      </c>
      <c r="D137" s="153"/>
      <c r="E137" s="153"/>
      <c r="F137" s="76"/>
      <c r="G137" s="76"/>
      <c r="H137" s="75"/>
      <c r="I137" s="75"/>
      <c r="J137" s="75"/>
      <c r="K137" s="153"/>
      <c r="L137" s="153"/>
      <c r="M137" s="76"/>
      <c r="N137" s="76"/>
      <c r="O137" s="75"/>
      <c r="P137" s="75"/>
      <c r="Q137" s="75"/>
      <c r="R137" s="153"/>
      <c r="S137" s="153"/>
      <c r="T137" s="76"/>
      <c r="U137" s="76"/>
      <c r="V137" s="75"/>
      <c r="W137" s="75"/>
      <c r="X137" s="75"/>
      <c r="Y137" s="153"/>
      <c r="Z137" s="153"/>
      <c r="AA137" s="153"/>
      <c r="AB137" s="265"/>
      <c r="AC137" s="75"/>
      <c r="AD137" s="75"/>
      <c r="AE137" s="75"/>
      <c r="AF137" s="153"/>
      <c r="AG137" s="153"/>
      <c r="AH137" s="76"/>
      <c r="AI137" s="80">
        <f t="shared" si="0"/>
        <v>0</v>
      </c>
      <c r="AJ137" s="81">
        <f>'Июль 2020'!AJ137-AI137</f>
        <v>0</v>
      </c>
      <c r="AK137" s="82">
        <f t="shared" si="6"/>
        <v>0</v>
      </c>
      <c r="AL137" s="83">
        <f>'Июль 2020'!AL137+AK137</f>
        <v>0</v>
      </c>
      <c r="AM137" s="82">
        <f t="shared" si="2"/>
        <v>0</v>
      </c>
      <c r="AN137" s="84">
        <f>'Июль 2020'!AN137+AM137</f>
        <v>0</v>
      </c>
      <c r="AO137" s="82">
        <f t="shared" si="3"/>
        <v>0</v>
      </c>
      <c r="AP137" s="85">
        <f>'Июль 2020'!AP137+'Август 2020'!AO137</f>
        <v>0</v>
      </c>
      <c r="AQ137" s="82">
        <f t="shared" si="4"/>
        <v>0</v>
      </c>
      <c r="AR137" s="86">
        <f>'Июль 2020'!AR137+'Август 2020'!AQ137</f>
        <v>0</v>
      </c>
      <c r="AS137" s="87">
        <f>'Январь 2020'!AW137</f>
        <v>0</v>
      </c>
      <c r="AT137" s="88">
        <f>'Январь 2020'!AX137</f>
        <v>0</v>
      </c>
      <c r="AU137" s="45">
        <f t="shared" si="5"/>
        <v>0</v>
      </c>
    </row>
    <row r="138" spans="1:47" ht="14.25" customHeight="1">
      <c r="A138" s="71">
        <f>'Январь 2020'!A138</f>
        <v>0</v>
      </c>
      <c r="B138" s="72">
        <f>'Январь 2020'!G138</f>
        <v>0</v>
      </c>
      <c r="C138" s="73">
        <f>'Январь 2020'!B138</f>
        <v>0</v>
      </c>
      <c r="D138" s="153"/>
      <c r="E138" s="153"/>
      <c r="F138" s="76"/>
      <c r="G138" s="76"/>
      <c r="H138" s="75"/>
      <c r="I138" s="75"/>
      <c r="J138" s="75"/>
      <c r="K138" s="153"/>
      <c r="L138" s="153"/>
      <c r="M138" s="76"/>
      <c r="N138" s="76"/>
      <c r="O138" s="75"/>
      <c r="P138" s="75"/>
      <c r="Q138" s="75"/>
      <c r="R138" s="153"/>
      <c r="S138" s="153"/>
      <c r="T138" s="76"/>
      <c r="U138" s="76"/>
      <c r="V138" s="75"/>
      <c r="W138" s="75"/>
      <c r="X138" s="75"/>
      <c r="Y138" s="153"/>
      <c r="Z138" s="153"/>
      <c r="AA138" s="153"/>
      <c r="AB138" s="265"/>
      <c r="AC138" s="75"/>
      <c r="AD138" s="75"/>
      <c r="AE138" s="75"/>
      <c r="AF138" s="153"/>
      <c r="AG138" s="153"/>
      <c r="AH138" s="76"/>
      <c r="AI138" s="80">
        <f t="shared" si="0"/>
        <v>0</v>
      </c>
      <c r="AJ138" s="81">
        <f>'Июль 2020'!AJ138-AI138</f>
        <v>0</v>
      </c>
      <c r="AK138" s="82">
        <f t="shared" si="6"/>
        <v>0</v>
      </c>
      <c r="AL138" s="83">
        <f>'Июль 2020'!AL138+AK138</f>
        <v>0</v>
      </c>
      <c r="AM138" s="82">
        <f t="shared" si="2"/>
        <v>0</v>
      </c>
      <c r="AN138" s="84">
        <f>'Июль 2020'!AN138+AM138</f>
        <v>0</v>
      </c>
      <c r="AO138" s="82">
        <f t="shared" si="3"/>
        <v>0</v>
      </c>
      <c r="AP138" s="85">
        <f>'Июль 2020'!AP138+'Август 2020'!AO138</f>
        <v>0</v>
      </c>
      <c r="AQ138" s="82">
        <f t="shared" si="4"/>
        <v>0</v>
      </c>
      <c r="AR138" s="86">
        <f>'Июль 2020'!AR138+'Август 2020'!AQ138</f>
        <v>0</v>
      </c>
      <c r="AS138" s="87">
        <f>'Январь 2020'!AW138</f>
        <v>0</v>
      </c>
      <c r="AT138" s="88">
        <f>'Январь 2020'!AX138</f>
        <v>0</v>
      </c>
      <c r="AU138" s="45">
        <f t="shared" si="5"/>
        <v>0</v>
      </c>
    </row>
    <row r="139" spans="1:47" ht="14.25" customHeight="1">
      <c r="A139" s="71">
        <f>'Январь 2020'!A139</f>
        <v>0</v>
      </c>
      <c r="B139" s="72">
        <f>'Январь 2020'!G139</f>
        <v>0</v>
      </c>
      <c r="C139" s="73">
        <f>'Январь 2020'!B139</f>
        <v>0</v>
      </c>
      <c r="D139" s="153"/>
      <c r="E139" s="153"/>
      <c r="F139" s="76"/>
      <c r="G139" s="76"/>
      <c r="H139" s="75"/>
      <c r="I139" s="75"/>
      <c r="J139" s="75"/>
      <c r="K139" s="153"/>
      <c r="L139" s="153"/>
      <c r="M139" s="76"/>
      <c r="N139" s="76"/>
      <c r="O139" s="75"/>
      <c r="P139" s="75"/>
      <c r="Q139" s="75"/>
      <c r="R139" s="153"/>
      <c r="S139" s="153"/>
      <c r="T139" s="76"/>
      <c r="U139" s="76"/>
      <c r="V139" s="75"/>
      <c r="W139" s="75"/>
      <c r="X139" s="75"/>
      <c r="Y139" s="153"/>
      <c r="Z139" s="153"/>
      <c r="AA139" s="153"/>
      <c r="AB139" s="265"/>
      <c r="AC139" s="75"/>
      <c r="AD139" s="75"/>
      <c r="AE139" s="75"/>
      <c r="AF139" s="153"/>
      <c r="AG139" s="153"/>
      <c r="AH139" s="76"/>
      <c r="AI139" s="80">
        <f t="shared" si="0"/>
        <v>0</v>
      </c>
      <c r="AJ139" s="81">
        <f>'Июль 2020'!AJ139-AI139</f>
        <v>0</v>
      </c>
      <c r="AK139" s="82">
        <f t="shared" si="6"/>
        <v>0</v>
      </c>
      <c r="AL139" s="83">
        <f>'Июль 2020'!AL139+AK139</f>
        <v>0</v>
      </c>
      <c r="AM139" s="82">
        <f t="shared" si="2"/>
        <v>0</v>
      </c>
      <c r="AN139" s="84">
        <f>'Июль 2020'!AN139+AM139</f>
        <v>0</v>
      </c>
      <c r="AO139" s="82">
        <f t="shared" si="3"/>
        <v>0</v>
      </c>
      <c r="AP139" s="85">
        <f>'Июль 2020'!AP139+'Август 2020'!AO139</f>
        <v>0</v>
      </c>
      <c r="AQ139" s="82">
        <f t="shared" si="4"/>
        <v>0</v>
      </c>
      <c r="AR139" s="86">
        <f>'Июль 2020'!AR139+'Август 2020'!AQ139</f>
        <v>0</v>
      </c>
      <c r="AS139" s="87">
        <f>'Январь 2020'!AW139</f>
        <v>0</v>
      </c>
      <c r="AT139" s="88">
        <f>'Январь 2020'!AX139</f>
        <v>0</v>
      </c>
      <c r="AU139" s="45">
        <f t="shared" si="5"/>
        <v>0</v>
      </c>
    </row>
    <row r="140" spans="1:47" ht="14.25" customHeight="1">
      <c r="A140" s="71">
        <f>'Январь 2020'!A140</f>
        <v>0</v>
      </c>
      <c r="B140" s="72">
        <f>'Январь 2020'!G140</f>
        <v>0</v>
      </c>
      <c r="C140" s="73">
        <f>'Январь 2020'!B140</f>
        <v>0</v>
      </c>
      <c r="D140" s="153"/>
      <c r="E140" s="153"/>
      <c r="F140" s="76"/>
      <c r="G140" s="76"/>
      <c r="H140" s="75"/>
      <c r="I140" s="75"/>
      <c r="J140" s="75"/>
      <c r="K140" s="153"/>
      <c r="L140" s="153"/>
      <c r="M140" s="76"/>
      <c r="N140" s="76"/>
      <c r="O140" s="75"/>
      <c r="P140" s="75"/>
      <c r="Q140" s="75"/>
      <c r="R140" s="153"/>
      <c r="S140" s="153"/>
      <c r="T140" s="76"/>
      <c r="U140" s="76"/>
      <c r="V140" s="75"/>
      <c r="W140" s="75"/>
      <c r="X140" s="75"/>
      <c r="Y140" s="153"/>
      <c r="Z140" s="153"/>
      <c r="AA140" s="153"/>
      <c r="AB140" s="265"/>
      <c r="AC140" s="75"/>
      <c r="AD140" s="75"/>
      <c r="AE140" s="75"/>
      <c r="AF140" s="153"/>
      <c r="AG140" s="153"/>
      <c r="AH140" s="76"/>
      <c r="AI140" s="80">
        <f t="shared" si="0"/>
        <v>0</v>
      </c>
      <c r="AJ140" s="81">
        <f>'Июль 2020'!AJ140-AI140</f>
        <v>0</v>
      </c>
      <c r="AK140" s="82">
        <f t="shared" si="6"/>
        <v>0</v>
      </c>
      <c r="AL140" s="83">
        <f>'Июль 2020'!AL140+AK140</f>
        <v>0</v>
      </c>
      <c r="AM140" s="82">
        <f t="shared" si="2"/>
        <v>0</v>
      </c>
      <c r="AN140" s="84">
        <f>'Июль 2020'!AN140+AM140</f>
        <v>0</v>
      </c>
      <c r="AO140" s="82">
        <f t="shared" si="3"/>
        <v>0</v>
      </c>
      <c r="AP140" s="85">
        <f>'Июль 2020'!AP140+'Август 2020'!AO140</f>
        <v>0</v>
      </c>
      <c r="AQ140" s="82">
        <f t="shared" si="4"/>
        <v>0</v>
      </c>
      <c r="AR140" s="86">
        <f>'Июль 2020'!AR140+'Август 2020'!AQ140</f>
        <v>0</v>
      </c>
      <c r="AS140" s="87">
        <f>'Январь 2020'!AW140</f>
        <v>0</v>
      </c>
      <c r="AT140" s="88">
        <f>'Январь 2020'!AX140</f>
        <v>0</v>
      </c>
      <c r="AU140" s="45">
        <f t="shared" si="5"/>
        <v>0</v>
      </c>
    </row>
    <row r="141" spans="1:47" ht="14.25" customHeight="1">
      <c r="A141" s="71">
        <f>'Январь 2020'!A141</f>
        <v>0</v>
      </c>
      <c r="B141" s="72">
        <f>'Январь 2020'!G141</f>
        <v>0</v>
      </c>
      <c r="C141" s="73">
        <f>'Январь 2020'!B141</f>
        <v>0</v>
      </c>
      <c r="D141" s="153"/>
      <c r="E141" s="153"/>
      <c r="F141" s="76"/>
      <c r="G141" s="76"/>
      <c r="H141" s="75"/>
      <c r="I141" s="75"/>
      <c r="J141" s="75"/>
      <c r="K141" s="153"/>
      <c r="L141" s="153"/>
      <c r="M141" s="76"/>
      <c r="N141" s="76"/>
      <c r="O141" s="75"/>
      <c r="P141" s="75"/>
      <c r="Q141" s="75"/>
      <c r="R141" s="153"/>
      <c r="S141" s="153"/>
      <c r="T141" s="76"/>
      <c r="U141" s="76"/>
      <c r="V141" s="75"/>
      <c r="W141" s="75"/>
      <c r="X141" s="75"/>
      <c r="Y141" s="153"/>
      <c r="Z141" s="153"/>
      <c r="AA141" s="153"/>
      <c r="AB141" s="265"/>
      <c r="AC141" s="75"/>
      <c r="AD141" s="75"/>
      <c r="AE141" s="75"/>
      <c r="AF141" s="153"/>
      <c r="AG141" s="153"/>
      <c r="AH141" s="76"/>
      <c r="AI141" s="80">
        <f t="shared" si="0"/>
        <v>0</v>
      </c>
      <c r="AJ141" s="81">
        <f>'Июль 2020'!AJ141-AI141</f>
        <v>0</v>
      </c>
      <c r="AK141" s="82">
        <f t="shared" si="6"/>
        <v>0</v>
      </c>
      <c r="AL141" s="83">
        <f>'Июль 2020'!AL141+AK141</f>
        <v>0</v>
      </c>
      <c r="AM141" s="82">
        <f t="shared" si="2"/>
        <v>0</v>
      </c>
      <c r="AN141" s="84">
        <f>'Июль 2020'!AN141+AM141</f>
        <v>0</v>
      </c>
      <c r="AO141" s="82">
        <f t="shared" si="3"/>
        <v>0</v>
      </c>
      <c r="AP141" s="85">
        <f>'Июль 2020'!AP141+'Август 2020'!AO141</f>
        <v>0</v>
      </c>
      <c r="AQ141" s="82">
        <f t="shared" si="4"/>
        <v>0</v>
      </c>
      <c r="AR141" s="86">
        <f>'Июль 2020'!AR141+'Август 2020'!AQ141</f>
        <v>0</v>
      </c>
      <c r="AS141" s="87">
        <f>'Январь 2020'!AW141</f>
        <v>0</v>
      </c>
      <c r="AT141" s="88">
        <f>'Январь 2020'!AX141</f>
        <v>0</v>
      </c>
      <c r="AU141" s="45">
        <f t="shared" si="5"/>
        <v>0</v>
      </c>
    </row>
    <row r="142" spans="1:47" ht="15.75" customHeight="1">
      <c r="A142" s="71">
        <f>'Январь 2020'!A142</f>
        <v>0</v>
      </c>
      <c r="B142" s="72">
        <f>'Январь 2020'!G142</f>
        <v>0</v>
      </c>
      <c r="C142" s="73">
        <f>'Январь 2020'!B142</f>
        <v>0</v>
      </c>
      <c r="D142" s="153"/>
      <c r="E142" s="153"/>
      <c r="F142" s="76"/>
      <c r="G142" s="76"/>
      <c r="H142" s="75"/>
      <c r="I142" s="75"/>
      <c r="J142" s="75"/>
      <c r="K142" s="153"/>
      <c r="L142" s="153"/>
      <c r="M142" s="76"/>
      <c r="N142" s="76"/>
      <c r="O142" s="75"/>
      <c r="P142" s="75"/>
      <c r="Q142" s="75"/>
      <c r="R142" s="153"/>
      <c r="S142" s="153"/>
      <c r="T142" s="76"/>
      <c r="U142" s="76"/>
      <c r="V142" s="75"/>
      <c r="W142" s="75"/>
      <c r="X142" s="75"/>
      <c r="Y142" s="153"/>
      <c r="Z142" s="153"/>
      <c r="AA142" s="153"/>
      <c r="AB142" s="265"/>
      <c r="AC142" s="75"/>
      <c r="AD142" s="75"/>
      <c r="AE142" s="75"/>
      <c r="AF142" s="153"/>
      <c r="AG142" s="153"/>
      <c r="AH142" s="76"/>
      <c r="AI142" s="80">
        <f t="shared" si="0"/>
        <v>0</v>
      </c>
      <c r="AJ142" s="81">
        <f>'Июль 2020'!AJ142-AI142</f>
        <v>0</v>
      </c>
      <c r="AK142" s="82">
        <f t="shared" si="6"/>
        <v>0</v>
      </c>
      <c r="AL142" s="83">
        <f>'Июль 2020'!AL142+AK142</f>
        <v>0</v>
      </c>
      <c r="AM142" s="82">
        <f t="shared" si="2"/>
        <v>0</v>
      </c>
      <c r="AN142" s="84">
        <f>'Июль 2020'!AN142+AM142</f>
        <v>0</v>
      </c>
      <c r="AO142" s="82">
        <f t="shared" si="3"/>
        <v>0</v>
      </c>
      <c r="AP142" s="85">
        <f>'Июль 2020'!AP142+'Август 2020'!AO142</f>
        <v>0</v>
      </c>
      <c r="AQ142" s="82">
        <f t="shared" si="4"/>
        <v>0</v>
      </c>
      <c r="AR142" s="86">
        <f>'Июль 2020'!AR142+'Август 2020'!AQ142</f>
        <v>0</v>
      </c>
      <c r="AS142" s="87">
        <f>'Январь 2020'!AW142</f>
        <v>0</v>
      </c>
      <c r="AT142" s="88">
        <f>'Январь 2020'!AX142</f>
        <v>0</v>
      </c>
      <c r="AU142" s="45">
        <f t="shared" si="5"/>
        <v>0</v>
      </c>
    </row>
    <row r="143" spans="1:47" ht="14.25" customHeight="1">
      <c r="A143" s="71">
        <f>'Январь 2020'!A143</f>
        <v>0</v>
      </c>
      <c r="B143" s="72">
        <f>'Январь 2020'!G143</f>
        <v>0</v>
      </c>
      <c r="C143" s="73">
        <f>'Январь 2020'!B143</f>
        <v>0</v>
      </c>
      <c r="D143" s="153"/>
      <c r="E143" s="153"/>
      <c r="F143" s="76"/>
      <c r="G143" s="76"/>
      <c r="H143" s="75"/>
      <c r="I143" s="75"/>
      <c r="J143" s="75"/>
      <c r="K143" s="153"/>
      <c r="L143" s="153"/>
      <c r="M143" s="76"/>
      <c r="N143" s="76"/>
      <c r="O143" s="75"/>
      <c r="P143" s="75"/>
      <c r="Q143" s="75"/>
      <c r="R143" s="153"/>
      <c r="S143" s="153"/>
      <c r="T143" s="76"/>
      <c r="U143" s="76"/>
      <c r="V143" s="75"/>
      <c r="W143" s="75"/>
      <c r="X143" s="75"/>
      <c r="Y143" s="153"/>
      <c r="Z143" s="153"/>
      <c r="AA143" s="153"/>
      <c r="AB143" s="265"/>
      <c r="AC143" s="75"/>
      <c r="AD143" s="75"/>
      <c r="AE143" s="75"/>
      <c r="AF143" s="153"/>
      <c r="AG143" s="153"/>
      <c r="AH143" s="76"/>
      <c r="AI143" s="80">
        <f t="shared" si="0"/>
        <v>0</v>
      </c>
      <c r="AJ143" s="81">
        <f>'Июль 2020'!AJ143-AI143</f>
        <v>0</v>
      </c>
      <c r="AK143" s="82">
        <f t="shared" si="6"/>
        <v>0</v>
      </c>
      <c r="AL143" s="83">
        <f>'Июль 2020'!AL143+AK143</f>
        <v>0</v>
      </c>
      <c r="AM143" s="82">
        <f t="shared" si="2"/>
        <v>0</v>
      </c>
      <c r="AN143" s="84">
        <f>'Июль 2020'!AN143+AM143</f>
        <v>0</v>
      </c>
      <c r="AO143" s="82">
        <f t="shared" si="3"/>
        <v>0</v>
      </c>
      <c r="AP143" s="85">
        <f>'Июль 2020'!AP143+'Август 2020'!AO143</f>
        <v>0</v>
      </c>
      <c r="AQ143" s="82">
        <f t="shared" si="4"/>
        <v>0</v>
      </c>
      <c r="AR143" s="86">
        <f>'Июль 2020'!AR143+'Август 2020'!AQ143</f>
        <v>0</v>
      </c>
      <c r="AS143" s="87">
        <f>'Январь 2020'!AW143</f>
        <v>0</v>
      </c>
      <c r="AT143" s="88">
        <f>'Январь 2020'!AX143</f>
        <v>0</v>
      </c>
      <c r="AU143" s="45">
        <f t="shared" si="5"/>
        <v>0</v>
      </c>
    </row>
    <row r="144" spans="1:47" ht="16.5" customHeight="1">
      <c r="A144" s="71">
        <f>'Январь 2020'!A144</f>
        <v>0</v>
      </c>
      <c r="B144" s="72">
        <f>'Январь 2020'!G144</f>
        <v>0</v>
      </c>
      <c r="C144" s="73">
        <f>'Январь 2020'!B144</f>
        <v>0</v>
      </c>
      <c r="D144" s="153"/>
      <c r="E144" s="153"/>
      <c r="F144" s="76"/>
      <c r="G144" s="76"/>
      <c r="H144" s="75"/>
      <c r="I144" s="75"/>
      <c r="J144" s="75"/>
      <c r="K144" s="153"/>
      <c r="L144" s="153"/>
      <c r="M144" s="76"/>
      <c r="N144" s="76"/>
      <c r="O144" s="75"/>
      <c r="P144" s="75"/>
      <c r="Q144" s="75"/>
      <c r="R144" s="153"/>
      <c r="S144" s="153"/>
      <c r="T144" s="76"/>
      <c r="U144" s="76"/>
      <c r="V144" s="75"/>
      <c r="W144" s="75"/>
      <c r="X144" s="75"/>
      <c r="Y144" s="153"/>
      <c r="Z144" s="153"/>
      <c r="AA144" s="153"/>
      <c r="AB144" s="265"/>
      <c r="AC144" s="75"/>
      <c r="AD144" s="75"/>
      <c r="AE144" s="75"/>
      <c r="AF144" s="153"/>
      <c r="AG144" s="153"/>
      <c r="AH144" s="76"/>
      <c r="AI144" s="80">
        <f t="shared" si="0"/>
        <v>0</v>
      </c>
      <c r="AJ144" s="81">
        <f>'Июль 2020'!AJ144-AI144</f>
        <v>0</v>
      </c>
      <c r="AK144" s="82">
        <f t="shared" si="6"/>
        <v>0</v>
      </c>
      <c r="AL144" s="83">
        <f>'Июль 2020'!AL144+AK144</f>
        <v>0</v>
      </c>
      <c r="AM144" s="82">
        <f t="shared" si="2"/>
        <v>0</v>
      </c>
      <c r="AN144" s="84">
        <f>'Июль 2020'!AN144+AM144</f>
        <v>0</v>
      </c>
      <c r="AO144" s="82">
        <f t="shared" si="3"/>
        <v>0</v>
      </c>
      <c r="AP144" s="85">
        <f>'Июль 2020'!AP144+'Август 2020'!AO144</f>
        <v>0</v>
      </c>
      <c r="AQ144" s="82">
        <f t="shared" si="4"/>
        <v>0</v>
      </c>
      <c r="AR144" s="86">
        <f>'Июль 2020'!AR144+'Август 2020'!AQ144</f>
        <v>0</v>
      </c>
      <c r="AS144" s="87">
        <f>'Январь 2020'!AW144</f>
        <v>0</v>
      </c>
      <c r="AT144" s="88">
        <f>'Январь 2020'!AX144</f>
        <v>0</v>
      </c>
      <c r="AU144" s="45">
        <f t="shared" si="5"/>
        <v>0</v>
      </c>
    </row>
    <row r="145" spans="1:47" ht="14.25" customHeight="1">
      <c r="A145" s="71">
        <f>'Январь 2020'!A145</f>
        <v>0</v>
      </c>
      <c r="B145" s="72">
        <f>'Январь 2020'!G145</f>
        <v>0</v>
      </c>
      <c r="C145" s="73">
        <f>'Январь 2020'!B145</f>
        <v>0</v>
      </c>
      <c r="D145" s="153"/>
      <c r="E145" s="153"/>
      <c r="F145" s="76"/>
      <c r="G145" s="76"/>
      <c r="H145" s="75"/>
      <c r="I145" s="75"/>
      <c r="J145" s="75"/>
      <c r="K145" s="153"/>
      <c r="L145" s="153"/>
      <c r="M145" s="76"/>
      <c r="N145" s="76"/>
      <c r="O145" s="75"/>
      <c r="P145" s="75"/>
      <c r="Q145" s="75"/>
      <c r="R145" s="153"/>
      <c r="S145" s="153"/>
      <c r="T145" s="76"/>
      <c r="U145" s="76"/>
      <c r="V145" s="75"/>
      <c r="W145" s="75"/>
      <c r="X145" s="75"/>
      <c r="Y145" s="153"/>
      <c r="Z145" s="153"/>
      <c r="AA145" s="153"/>
      <c r="AB145" s="265"/>
      <c r="AC145" s="75"/>
      <c r="AD145" s="75"/>
      <c r="AE145" s="75"/>
      <c r="AF145" s="153"/>
      <c r="AG145" s="153"/>
      <c r="AH145" s="76"/>
      <c r="AI145" s="80">
        <f t="shared" si="0"/>
        <v>0</v>
      </c>
      <c r="AJ145" s="81">
        <f>'Июль 2020'!AJ145-AI145</f>
        <v>0</v>
      </c>
      <c r="AK145" s="82">
        <f t="shared" si="6"/>
        <v>0</v>
      </c>
      <c r="AL145" s="83">
        <f>'Июль 2020'!AL145+AK145</f>
        <v>0</v>
      </c>
      <c r="AM145" s="82">
        <f t="shared" si="2"/>
        <v>0</v>
      </c>
      <c r="AN145" s="84">
        <f>'Июль 2020'!AN145+AM145</f>
        <v>0</v>
      </c>
      <c r="AO145" s="82">
        <f t="shared" si="3"/>
        <v>0</v>
      </c>
      <c r="AP145" s="85">
        <f>'Июль 2020'!AP145+'Август 2020'!AO145</f>
        <v>0</v>
      </c>
      <c r="AQ145" s="82">
        <f t="shared" si="4"/>
        <v>0</v>
      </c>
      <c r="AR145" s="86">
        <f>'Июль 2020'!AR145+'Август 2020'!AQ145</f>
        <v>0</v>
      </c>
      <c r="AS145" s="87">
        <f>'Январь 2020'!AW145</f>
        <v>0</v>
      </c>
      <c r="AT145" s="88">
        <f>'Январь 2020'!AX145</f>
        <v>0</v>
      </c>
      <c r="AU145" s="45">
        <f t="shared" si="5"/>
        <v>0</v>
      </c>
    </row>
    <row r="146" spans="1:47">
      <c r="A146" s="71">
        <f>'Январь 2020'!A146</f>
        <v>0</v>
      </c>
      <c r="B146" s="72">
        <f>'Январь 2020'!G146</f>
        <v>0</v>
      </c>
      <c r="C146" s="73">
        <f>'Январь 2020'!B146</f>
        <v>0</v>
      </c>
      <c r="D146" s="153"/>
      <c r="E146" s="153"/>
      <c r="F146" s="76"/>
      <c r="G146" s="76"/>
      <c r="H146" s="75"/>
      <c r="I146" s="75"/>
      <c r="J146" s="75"/>
      <c r="K146" s="153"/>
      <c r="L146" s="153"/>
      <c r="M146" s="76"/>
      <c r="N146" s="76"/>
      <c r="O146" s="75"/>
      <c r="P146" s="75"/>
      <c r="Q146" s="75"/>
      <c r="R146" s="153"/>
      <c r="S146" s="153"/>
      <c r="T146" s="76"/>
      <c r="U146" s="76"/>
      <c r="V146" s="75"/>
      <c r="W146" s="75"/>
      <c r="X146" s="75"/>
      <c r="Y146" s="153"/>
      <c r="Z146" s="153"/>
      <c r="AA146" s="153"/>
      <c r="AB146" s="265"/>
      <c r="AC146" s="75"/>
      <c r="AD146" s="75"/>
      <c r="AE146" s="75"/>
      <c r="AF146" s="153"/>
      <c r="AG146" s="153"/>
      <c r="AH146" s="76"/>
      <c r="AI146" s="80">
        <f t="shared" si="0"/>
        <v>0</v>
      </c>
      <c r="AJ146" s="81">
        <f>'Июль 2020'!AJ146-AI146</f>
        <v>0</v>
      </c>
      <c r="AK146" s="82">
        <f t="shared" si="6"/>
        <v>0</v>
      </c>
      <c r="AL146" s="83">
        <f>'Июль 2020'!AL146+AK146</f>
        <v>0</v>
      </c>
      <c r="AM146" s="82">
        <f t="shared" si="2"/>
        <v>0</v>
      </c>
      <c r="AN146" s="84">
        <f>'Июль 2020'!AN146+AM146</f>
        <v>0</v>
      </c>
      <c r="AO146" s="82">
        <f t="shared" si="3"/>
        <v>0</v>
      </c>
      <c r="AP146" s="85">
        <f>'Июль 2020'!AP146+'Август 2020'!AO146</f>
        <v>0</v>
      </c>
      <c r="AQ146" s="82">
        <f t="shared" si="4"/>
        <v>0</v>
      </c>
      <c r="AR146" s="86">
        <f>'Июль 2020'!AR146+'Август 2020'!AQ146</f>
        <v>0</v>
      </c>
      <c r="AS146" s="87">
        <f>'Январь 2020'!AW146</f>
        <v>0</v>
      </c>
      <c r="AT146" s="88">
        <f>'Январь 2020'!AX146</f>
        <v>0</v>
      </c>
      <c r="AU146" s="45">
        <f t="shared" si="5"/>
        <v>0</v>
      </c>
    </row>
    <row r="147" spans="1:47" ht="14.25" customHeight="1">
      <c r="A147" s="71">
        <f>'Январь 2020'!A147</f>
        <v>0</v>
      </c>
      <c r="B147" s="72">
        <f>'Январь 2020'!G147</f>
        <v>0</v>
      </c>
      <c r="C147" s="73">
        <f>'Январь 2020'!B147</f>
        <v>0</v>
      </c>
      <c r="D147" s="153"/>
      <c r="E147" s="153"/>
      <c r="F147" s="76"/>
      <c r="G147" s="76"/>
      <c r="H147" s="75"/>
      <c r="I147" s="75"/>
      <c r="J147" s="75"/>
      <c r="K147" s="153"/>
      <c r="L147" s="153"/>
      <c r="M147" s="76"/>
      <c r="N147" s="76"/>
      <c r="O147" s="75"/>
      <c r="P147" s="75"/>
      <c r="Q147" s="75"/>
      <c r="R147" s="153"/>
      <c r="S147" s="153"/>
      <c r="T147" s="76"/>
      <c r="U147" s="76"/>
      <c r="V147" s="75"/>
      <c r="W147" s="75"/>
      <c r="X147" s="75"/>
      <c r="Y147" s="153"/>
      <c r="Z147" s="153"/>
      <c r="AA147" s="153"/>
      <c r="AB147" s="265"/>
      <c r="AC147" s="75"/>
      <c r="AD147" s="75"/>
      <c r="AE147" s="75"/>
      <c r="AF147" s="153"/>
      <c r="AG147" s="153"/>
      <c r="AH147" s="76"/>
      <c r="AI147" s="80">
        <f t="shared" si="0"/>
        <v>0</v>
      </c>
      <c r="AJ147" s="81">
        <f>'Июль 2020'!AJ147-AI147</f>
        <v>0</v>
      </c>
      <c r="AK147" s="82">
        <f t="shared" si="6"/>
        <v>0</v>
      </c>
      <c r="AL147" s="83">
        <f>'Июль 2020'!AL147+AK147</f>
        <v>0</v>
      </c>
      <c r="AM147" s="82">
        <f t="shared" si="2"/>
        <v>0</v>
      </c>
      <c r="AN147" s="84">
        <f>'Июль 2020'!AN147+AM147</f>
        <v>0</v>
      </c>
      <c r="AO147" s="82">
        <f t="shared" si="3"/>
        <v>0</v>
      </c>
      <c r="AP147" s="85">
        <f>'Июль 2020'!AP147+'Август 2020'!AO147</f>
        <v>0</v>
      </c>
      <c r="AQ147" s="82">
        <f t="shared" si="4"/>
        <v>0</v>
      </c>
      <c r="AR147" s="86">
        <f>'Июль 2020'!AR147+'Август 2020'!AQ147</f>
        <v>0</v>
      </c>
      <c r="AS147" s="87">
        <f>'Январь 2020'!AW147</f>
        <v>0</v>
      </c>
      <c r="AT147" s="88">
        <f>'Январь 2020'!AX147</f>
        <v>0</v>
      </c>
      <c r="AU147" s="45">
        <f t="shared" si="5"/>
        <v>0</v>
      </c>
    </row>
    <row r="148" spans="1:47" ht="14.25" customHeight="1">
      <c r="A148" s="71">
        <f>'Январь 2020'!A148</f>
        <v>0</v>
      </c>
      <c r="B148" s="72">
        <f>'Январь 2020'!G148</f>
        <v>0</v>
      </c>
      <c r="C148" s="89">
        <f>'Январь 2020'!B148</f>
        <v>0</v>
      </c>
      <c r="D148" s="153"/>
      <c r="E148" s="153"/>
      <c r="F148" s="76"/>
      <c r="G148" s="76"/>
      <c r="H148" s="75"/>
      <c r="I148" s="75"/>
      <c r="J148" s="75"/>
      <c r="K148" s="153"/>
      <c r="L148" s="153"/>
      <c r="M148" s="76"/>
      <c r="N148" s="76"/>
      <c r="O148" s="75"/>
      <c r="P148" s="75"/>
      <c r="Q148" s="75"/>
      <c r="R148" s="153"/>
      <c r="S148" s="153"/>
      <c r="T148" s="76"/>
      <c r="U148" s="76"/>
      <c r="V148" s="75"/>
      <c r="W148" s="75"/>
      <c r="X148" s="75"/>
      <c r="Y148" s="153"/>
      <c r="Z148" s="153"/>
      <c r="AA148" s="153"/>
      <c r="AB148" s="265"/>
      <c r="AC148" s="75"/>
      <c r="AD148" s="75"/>
      <c r="AE148" s="75"/>
      <c r="AF148" s="153"/>
      <c r="AG148" s="153"/>
      <c r="AH148" s="76"/>
      <c r="AI148" s="80">
        <f t="shared" si="0"/>
        <v>0</v>
      </c>
      <c r="AJ148" s="81">
        <f>'Июль 2020'!AJ148-AI148</f>
        <v>0</v>
      </c>
      <c r="AK148" s="82">
        <f t="shared" si="6"/>
        <v>0</v>
      </c>
      <c r="AL148" s="83">
        <f>'Июль 2020'!AL148+AK148</f>
        <v>0</v>
      </c>
      <c r="AM148" s="82">
        <f t="shared" si="2"/>
        <v>0</v>
      </c>
      <c r="AN148" s="84">
        <f>'Июль 2020'!AN148+AM148</f>
        <v>0</v>
      </c>
      <c r="AO148" s="82">
        <f t="shared" si="3"/>
        <v>0</v>
      </c>
      <c r="AP148" s="85">
        <f>'Июль 2020'!AP148+'Август 2020'!AO148</f>
        <v>0</v>
      </c>
      <c r="AQ148" s="82">
        <f t="shared" si="4"/>
        <v>0</v>
      </c>
      <c r="AR148" s="86">
        <f>'Июль 2020'!AR148+'Август 2020'!AQ148</f>
        <v>0</v>
      </c>
      <c r="AS148" s="87">
        <f>'Январь 2020'!AW148</f>
        <v>0</v>
      </c>
      <c r="AT148" s="88">
        <f>'Январь 2020'!AX148</f>
        <v>0</v>
      </c>
      <c r="AU148" s="45">
        <f t="shared" si="5"/>
        <v>0</v>
      </c>
    </row>
    <row r="149" spans="1:47" ht="14.25" customHeight="1">
      <c r="A149" s="71">
        <f>'Январь 2020'!A149</f>
        <v>0</v>
      </c>
      <c r="B149" s="72">
        <f>'Январь 2020'!G149</f>
        <v>0</v>
      </c>
      <c r="C149" s="73">
        <f>'Январь 2020'!B149</f>
        <v>0</v>
      </c>
      <c r="D149" s="153"/>
      <c r="E149" s="153"/>
      <c r="F149" s="76"/>
      <c r="G149" s="76"/>
      <c r="H149" s="75"/>
      <c r="I149" s="75"/>
      <c r="J149" s="75"/>
      <c r="K149" s="153"/>
      <c r="L149" s="153"/>
      <c r="M149" s="76"/>
      <c r="N149" s="76"/>
      <c r="O149" s="75"/>
      <c r="P149" s="75"/>
      <c r="Q149" s="75"/>
      <c r="R149" s="153"/>
      <c r="S149" s="153"/>
      <c r="T149" s="76"/>
      <c r="U149" s="76"/>
      <c r="V149" s="75"/>
      <c r="W149" s="75"/>
      <c r="X149" s="75"/>
      <c r="Y149" s="153"/>
      <c r="Z149" s="153"/>
      <c r="AA149" s="153"/>
      <c r="AB149" s="265"/>
      <c r="AC149" s="75"/>
      <c r="AD149" s="75"/>
      <c r="AE149" s="75"/>
      <c r="AF149" s="153"/>
      <c r="AG149" s="153"/>
      <c r="AH149" s="76"/>
      <c r="AI149" s="80">
        <f t="shared" si="0"/>
        <v>0</v>
      </c>
      <c r="AJ149" s="81">
        <f>'Июль 2020'!AJ149-AI149</f>
        <v>0</v>
      </c>
      <c r="AK149" s="82">
        <f t="shared" si="6"/>
        <v>0</v>
      </c>
      <c r="AL149" s="83">
        <f>'Июль 2020'!AL149+AK149</f>
        <v>0</v>
      </c>
      <c r="AM149" s="82">
        <f t="shared" si="2"/>
        <v>0</v>
      </c>
      <c r="AN149" s="84">
        <f>'Июль 2020'!AN149+AM149</f>
        <v>0</v>
      </c>
      <c r="AO149" s="82">
        <f t="shared" si="3"/>
        <v>0</v>
      </c>
      <c r="AP149" s="85">
        <f>'Июль 2020'!AP149+'Август 2020'!AO149</f>
        <v>0</v>
      </c>
      <c r="AQ149" s="82">
        <f t="shared" si="4"/>
        <v>0</v>
      </c>
      <c r="AR149" s="86">
        <f>'Июль 2020'!AR149+'Август 2020'!AQ149</f>
        <v>0</v>
      </c>
      <c r="AS149" s="87">
        <f>'Январь 2020'!AW149</f>
        <v>0</v>
      </c>
      <c r="AT149" s="88">
        <f>'Январь 2020'!AX149</f>
        <v>0</v>
      </c>
      <c r="AU149" s="45">
        <f t="shared" si="5"/>
        <v>0</v>
      </c>
    </row>
    <row r="150" spans="1:47" ht="14.25" customHeight="1">
      <c r="A150" s="71">
        <f>'Январь 2020'!A150</f>
        <v>0</v>
      </c>
      <c r="B150" s="72">
        <f>'Январь 2020'!G150</f>
        <v>0</v>
      </c>
      <c r="C150" s="73">
        <f>'Январь 2020'!B150</f>
        <v>0</v>
      </c>
      <c r="D150" s="153"/>
      <c r="E150" s="153"/>
      <c r="F150" s="76"/>
      <c r="G150" s="76"/>
      <c r="H150" s="75"/>
      <c r="I150" s="75"/>
      <c r="J150" s="75"/>
      <c r="K150" s="153"/>
      <c r="L150" s="153"/>
      <c r="M150" s="76"/>
      <c r="N150" s="76"/>
      <c r="O150" s="75"/>
      <c r="P150" s="75"/>
      <c r="Q150" s="75"/>
      <c r="R150" s="153"/>
      <c r="S150" s="153"/>
      <c r="T150" s="76"/>
      <c r="U150" s="76"/>
      <c r="V150" s="75"/>
      <c r="W150" s="75"/>
      <c r="X150" s="75"/>
      <c r="Y150" s="153"/>
      <c r="Z150" s="153"/>
      <c r="AA150" s="153"/>
      <c r="AB150" s="265"/>
      <c r="AC150" s="75"/>
      <c r="AD150" s="75"/>
      <c r="AE150" s="75"/>
      <c r="AF150" s="153"/>
      <c r="AG150" s="153"/>
      <c r="AH150" s="76"/>
      <c r="AI150" s="80">
        <f t="shared" si="0"/>
        <v>0</v>
      </c>
      <c r="AJ150" s="81">
        <f>'Июль 2020'!AJ150-AI150</f>
        <v>0</v>
      </c>
      <c r="AK150" s="82">
        <f t="shared" si="6"/>
        <v>0</v>
      </c>
      <c r="AL150" s="83">
        <f>'Июль 2020'!AL150+AK150</f>
        <v>0</v>
      </c>
      <c r="AM150" s="82">
        <f t="shared" si="2"/>
        <v>0</v>
      </c>
      <c r="AN150" s="84">
        <f>'Июль 2020'!AN150+AM150</f>
        <v>0</v>
      </c>
      <c r="AO150" s="82">
        <f t="shared" si="3"/>
        <v>0</v>
      </c>
      <c r="AP150" s="85">
        <f>'Июль 2020'!AP150+'Август 2020'!AO150</f>
        <v>0</v>
      </c>
      <c r="AQ150" s="82">
        <f t="shared" si="4"/>
        <v>0</v>
      </c>
      <c r="AR150" s="86">
        <f>'Июль 2020'!AR150+'Август 2020'!AQ150</f>
        <v>0</v>
      </c>
      <c r="AS150" s="87">
        <f>'Январь 2020'!AW150</f>
        <v>0</v>
      </c>
      <c r="AT150" s="88">
        <f>'Январь 2020'!AX150</f>
        <v>0</v>
      </c>
      <c r="AU150" s="45">
        <f t="shared" si="5"/>
        <v>0</v>
      </c>
    </row>
    <row r="151" spans="1:47" ht="14.25" customHeight="1">
      <c r="A151" s="71">
        <f>'Январь 2020'!A151</f>
        <v>0</v>
      </c>
      <c r="B151" s="72">
        <f>'Январь 2020'!G151</f>
        <v>0</v>
      </c>
      <c r="C151" s="73">
        <f>'Январь 2020'!B151</f>
        <v>0</v>
      </c>
      <c r="D151" s="153"/>
      <c r="E151" s="153"/>
      <c r="F151" s="76"/>
      <c r="G151" s="76"/>
      <c r="H151" s="75"/>
      <c r="I151" s="75"/>
      <c r="J151" s="75"/>
      <c r="K151" s="153"/>
      <c r="L151" s="153"/>
      <c r="M151" s="76"/>
      <c r="N151" s="76"/>
      <c r="O151" s="75"/>
      <c r="P151" s="75"/>
      <c r="Q151" s="75"/>
      <c r="R151" s="153"/>
      <c r="S151" s="153"/>
      <c r="T151" s="76"/>
      <c r="U151" s="76"/>
      <c r="V151" s="75"/>
      <c r="W151" s="75"/>
      <c r="X151" s="75"/>
      <c r="Y151" s="153"/>
      <c r="Z151" s="153"/>
      <c r="AA151" s="153"/>
      <c r="AB151" s="265"/>
      <c r="AC151" s="75"/>
      <c r="AD151" s="75"/>
      <c r="AE151" s="75"/>
      <c r="AF151" s="153"/>
      <c r="AG151" s="153"/>
      <c r="AH151" s="76"/>
      <c r="AI151" s="80">
        <f t="shared" si="0"/>
        <v>0</v>
      </c>
      <c r="AJ151" s="81">
        <f>'Июль 2020'!AJ151-AI151</f>
        <v>0</v>
      </c>
      <c r="AK151" s="82">
        <f t="shared" si="6"/>
        <v>0</v>
      </c>
      <c r="AL151" s="83">
        <f>'Июль 2020'!AL151+AK151</f>
        <v>0</v>
      </c>
      <c r="AM151" s="82">
        <f t="shared" si="2"/>
        <v>0</v>
      </c>
      <c r="AN151" s="84">
        <f>'Июль 2020'!AN151+AM151</f>
        <v>0</v>
      </c>
      <c r="AO151" s="82">
        <f t="shared" si="3"/>
        <v>0</v>
      </c>
      <c r="AP151" s="85">
        <f>'Июль 2020'!AP151+'Август 2020'!AO151</f>
        <v>0</v>
      </c>
      <c r="AQ151" s="82">
        <f t="shared" si="4"/>
        <v>0</v>
      </c>
      <c r="AR151" s="86">
        <f>'Июль 2020'!AR151+'Август 2020'!AQ151</f>
        <v>0</v>
      </c>
      <c r="AS151" s="87">
        <f>'Январь 2020'!AW151</f>
        <v>0</v>
      </c>
      <c r="AT151" s="88">
        <f>'Январь 2020'!AX151</f>
        <v>0</v>
      </c>
      <c r="AU151" s="45">
        <f t="shared" si="5"/>
        <v>0</v>
      </c>
    </row>
    <row r="152" spans="1:47" ht="14.25" customHeight="1">
      <c r="A152" s="71">
        <f>'Январь 2020'!A152</f>
        <v>0</v>
      </c>
      <c r="B152" s="72">
        <f>'Январь 2020'!G152</f>
        <v>0</v>
      </c>
      <c r="C152" s="73">
        <f>'Январь 2020'!B152</f>
        <v>0</v>
      </c>
      <c r="D152" s="153"/>
      <c r="E152" s="153"/>
      <c r="F152" s="76"/>
      <c r="G152" s="76"/>
      <c r="H152" s="75"/>
      <c r="I152" s="75"/>
      <c r="J152" s="75"/>
      <c r="K152" s="153"/>
      <c r="L152" s="153"/>
      <c r="M152" s="76"/>
      <c r="N152" s="76"/>
      <c r="O152" s="75"/>
      <c r="P152" s="75"/>
      <c r="Q152" s="75"/>
      <c r="R152" s="153"/>
      <c r="S152" s="153"/>
      <c r="T152" s="76"/>
      <c r="U152" s="76"/>
      <c r="V152" s="75"/>
      <c r="W152" s="75"/>
      <c r="X152" s="75"/>
      <c r="Y152" s="153"/>
      <c r="Z152" s="153"/>
      <c r="AA152" s="153"/>
      <c r="AB152" s="265"/>
      <c r="AC152" s="75"/>
      <c r="AD152" s="75"/>
      <c r="AE152" s="75"/>
      <c r="AF152" s="153"/>
      <c r="AG152" s="153"/>
      <c r="AH152" s="76"/>
      <c r="AI152" s="80">
        <f t="shared" si="0"/>
        <v>0</v>
      </c>
      <c r="AJ152" s="81">
        <f>'Июль 2020'!AJ152-AI152</f>
        <v>0</v>
      </c>
      <c r="AK152" s="82">
        <f t="shared" si="6"/>
        <v>0</v>
      </c>
      <c r="AL152" s="83">
        <f>'Июль 2020'!AL152+AK152</f>
        <v>0</v>
      </c>
      <c r="AM152" s="82">
        <f t="shared" si="2"/>
        <v>0</v>
      </c>
      <c r="AN152" s="84">
        <f>'Июль 2020'!AN152+AM152</f>
        <v>0</v>
      </c>
      <c r="AO152" s="82">
        <f t="shared" si="3"/>
        <v>0</v>
      </c>
      <c r="AP152" s="85">
        <f>'Июль 2020'!AP152+'Август 2020'!AO152</f>
        <v>0</v>
      </c>
      <c r="AQ152" s="82">
        <f t="shared" si="4"/>
        <v>0</v>
      </c>
      <c r="AR152" s="86">
        <f>'Июль 2020'!AR152+'Август 2020'!AQ152</f>
        <v>0</v>
      </c>
      <c r="AS152" s="87">
        <f>'Январь 2020'!AW152</f>
        <v>0</v>
      </c>
      <c r="AT152" s="88">
        <f>'Январь 2020'!AX152</f>
        <v>0</v>
      </c>
      <c r="AU152" s="45">
        <f t="shared" si="5"/>
        <v>0</v>
      </c>
    </row>
    <row r="153" spans="1:47" ht="14.25" customHeight="1">
      <c r="A153" s="71">
        <f>'Январь 2020'!A153</f>
        <v>0</v>
      </c>
      <c r="B153" s="72">
        <f>'Январь 2020'!G153</f>
        <v>0</v>
      </c>
      <c r="C153" s="73">
        <f>'Январь 2020'!B153</f>
        <v>0</v>
      </c>
      <c r="D153" s="153"/>
      <c r="E153" s="153"/>
      <c r="F153" s="76"/>
      <c r="G153" s="76"/>
      <c r="H153" s="75"/>
      <c r="I153" s="75"/>
      <c r="J153" s="75"/>
      <c r="K153" s="153"/>
      <c r="L153" s="153"/>
      <c r="M153" s="76"/>
      <c r="N153" s="76"/>
      <c r="O153" s="75"/>
      <c r="P153" s="75"/>
      <c r="Q153" s="75"/>
      <c r="R153" s="153"/>
      <c r="S153" s="153"/>
      <c r="T153" s="76"/>
      <c r="U153" s="76"/>
      <c r="V153" s="75"/>
      <c r="W153" s="75"/>
      <c r="X153" s="75"/>
      <c r="Y153" s="153"/>
      <c r="Z153" s="153"/>
      <c r="AA153" s="153"/>
      <c r="AB153" s="265"/>
      <c r="AC153" s="75"/>
      <c r="AD153" s="75"/>
      <c r="AE153" s="75"/>
      <c r="AF153" s="153"/>
      <c r="AG153" s="153"/>
      <c r="AH153" s="76"/>
      <c r="AI153" s="80">
        <f t="shared" si="0"/>
        <v>0</v>
      </c>
      <c r="AJ153" s="81">
        <f>'Июль 2020'!AJ153-AI153</f>
        <v>0</v>
      </c>
      <c r="AK153" s="82">
        <f t="shared" si="6"/>
        <v>0</v>
      </c>
      <c r="AL153" s="83">
        <f>'Июль 2020'!AL153+AK153</f>
        <v>0</v>
      </c>
      <c r="AM153" s="82">
        <f t="shared" si="2"/>
        <v>0</v>
      </c>
      <c r="AN153" s="84">
        <f>'Июль 2020'!AN153+AM153</f>
        <v>0</v>
      </c>
      <c r="AO153" s="82">
        <f t="shared" si="3"/>
        <v>0</v>
      </c>
      <c r="AP153" s="85">
        <f>'Июль 2020'!AP153+'Август 2020'!AO153</f>
        <v>0</v>
      </c>
      <c r="AQ153" s="82">
        <f t="shared" si="4"/>
        <v>0</v>
      </c>
      <c r="AR153" s="86">
        <f>'Июль 2020'!AR153+'Август 2020'!AQ153</f>
        <v>0</v>
      </c>
      <c r="AS153" s="87">
        <f>'Январь 2020'!AW153</f>
        <v>0</v>
      </c>
      <c r="AT153" s="88">
        <f>'Январь 2020'!AX153</f>
        <v>0</v>
      </c>
      <c r="AU153" s="45">
        <f t="shared" si="5"/>
        <v>0</v>
      </c>
    </row>
    <row r="154" spans="1:47" ht="14.25" customHeight="1">
      <c r="A154" s="71">
        <f>'Январь 2020'!A154</f>
        <v>0</v>
      </c>
      <c r="B154" s="72">
        <f>'Январь 2020'!G154</f>
        <v>0</v>
      </c>
      <c r="C154" s="73">
        <f>'Январь 2020'!B154</f>
        <v>0</v>
      </c>
      <c r="D154" s="153"/>
      <c r="E154" s="153"/>
      <c r="F154" s="76"/>
      <c r="G154" s="76"/>
      <c r="H154" s="75"/>
      <c r="I154" s="75"/>
      <c r="J154" s="75"/>
      <c r="K154" s="153"/>
      <c r="L154" s="153"/>
      <c r="M154" s="76"/>
      <c r="N154" s="76"/>
      <c r="O154" s="75"/>
      <c r="P154" s="75"/>
      <c r="Q154" s="75"/>
      <c r="R154" s="153"/>
      <c r="S154" s="153"/>
      <c r="T154" s="76"/>
      <c r="U154" s="76"/>
      <c r="V154" s="75"/>
      <c r="W154" s="75"/>
      <c r="X154" s="75"/>
      <c r="Y154" s="153"/>
      <c r="Z154" s="153"/>
      <c r="AA154" s="153"/>
      <c r="AB154" s="265"/>
      <c r="AC154" s="75"/>
      <c r="AD154" s="75"/>
      <c r="AE154" s="75"/>
      <c r="AF154" s="153"/>
      <c r="AG154" s="153"/>
      <c r="AH154" s="76"/>
      <c r="AI154" s="80">
        <f t="shared" si="0"/>
        <v>0</v>
      </c>
      <c r="AJ154" s="81">
        <f>'Июль 2020'!AJ154-AI154</f>
        <v>0</v>
      </c>
      <c r="AK154" s="82">
        <f t="shared" si="6"/>
        <v>0</v>
      </c>
      <c r="AL154" s="83">
        <f>'Июль 2020'!AL154+AK154</f>
        <v>0</v>
      </c>
      <c r="AM154" s="82">
        <f t="shared" si="2"/>
        <v>0</v>
      </c>
      <c r="AN154" s="84">
        <f>'Июль 2020'!AN154+AM154</f>
        <v>0</v>
      </c>
      <c r="AO154" s="82">
        <f t="shared" si="3"/>
        <v>0</v>
      </c>
      <c r="AP154" s="85">
        <f>'Июль 2020'!AP154+'Август 2020'!AO154</f>
        <v>0</v>
      </c>
      <c r="AQ154" s="82">
        <f t="shared" si="4"/>
        <v>0</v>
      </c>
      <c r="AR154" s="86">
        <f>'Июль 2020'!AR154+'Август 2020'!AQ154</f>
        <v>0</v>
      </c>
      <c r="AS154" s="87">
        <f>'Январь 2020'!AW154</f>
        <v>0</v>
      </c>
      <c r="AT154" s="88">
        <f>'Январь 2020'!AX154</f>
        <v>0</v>
      </c>
      <c r="AU154" s="45">
        <f t="shared" si="5"/>
        <v>0</v>
      </c>
    </row>
    <row r="155" spans="1:47" ht="14.25" customHeight="1">
      <c r="A155" s="71">
        <f>'Январь 2020'!A155</f>
        <v>0</v>
      </c>
      <c r="B155" s="72">
        <f>'Январь 2020'!G155</f>
        <v>0</v>
      </c>
      <c r="C155" s="73">
        <f>'Январь 2020'!B155</f>
        <v>0</v>
      </c>
      <c r="D155" s="153"/>
      <c r="E155" s="153"/>
      <c r="F155" s="76"/>
      <c r="G155" s="76"/>
      <c r="H155" s="75"/>
      <c r="I155" s="75"/>
      <c r="J155" s="75"/>
      <c r="K155" s="153"/>
      <c r="L155" s="153"/>
      <c r="M155" s="76"/>
      <c r="N155" s="76"/>
      <c r="O155" s="75"/>
      <c r="P155" s="75"/>
      <c r="Q155" s="75"/>
      <c r="R155" s="153"/>
      <c r="S155" s="153"/>
      <c r="T155" s="76"/>
      <c r="U155" s="76"/>
      <c r="V155" s="75"/>
      <c r="W155" s="75"/>
      <c r="X155" s="75"/>
      <c r="Y155" s="153"/>
      <c r="Z155" s="153"/>
      <c r="AA155" s="153"/>
      <c r="AB155" s="265"/>
      <c r="AC155" s="75"/>
      <c r="AD155" s="75"/>
      <c r="AE155" s="75"/>
      <c r="AF155" s="153"/>
      <c r="AG155" s="153"/>
      <c r="AH155" s="76"/>
      <c r="AI155" s="80">
        <f t="shared" si="0"/>
        <v>0</v>
      </c>
      <c r="AJ155" s="81">
        <f>'Июль 2020'!AJ155-AI155</f>
        <v>0</v>
      </c>
      <c r="AK155" s="82">
        <f t="shared" si="6"/>
        <v>0</v>
      </c>
      <c r="AL155" s="83">
        <f>'Июль 2020'!AL155+AK155</f>
        <v>0</v>
      </c>
      <c r="AM155" s="82">
        <f t="shared" si="2"/>
        <v>0</v>
      </c>
      <c r="AN155" s="84">
        <f>'Июль 2020'!AN155+AM155</f>
        <v>0</v>
      </c>
      <c r="AO155" s="82">
        <f t="shared" si="3"/>
        <v>0</v>
      </c>
      <c r="AP155" s="85">
        <f>'Июль 2020'!AP155+'Август 2020'!AO155</f>
        <v>0</v>
      </c>
      <c r="AQ155" s="82">
        <f t="shared" si="4"/>
        <v>0</v>
      </c>
      <c r="AR155" s="86">
        <f>'Июль 2020'!AR155+'Август 2020'!AQ155</f>
        <v>0</v>
      </c>
      <c r="AS155" s="87">
        <f>'Январь 2020'!AW155</f>
        <v>0</v>
      </c>
      <c r="AT155" s="88">
        <f>'Январь 2020'!AX155</f>
        <v>0</v>
      </c>
      <c r="AU155" s="45">
        <f t="shared" si="5"/>
        <v>0</v>
      </c>
    </row>
    <row r="156" spans="1:47" ht="14.25" customHeight="1">
      <c r="A156" s="71">
        <f>'Январь 2020'!A156</f>
        <v>0</v>
      </c>
      <c r="B156" s="72">
        <f>'Январь 2020'!G156</f>
        <v>0</v>
      </c>
      <c r="C156" s="73">
        <f>'Январь 2020'!B156</f>
        <v>0</v>
      </c>
      <c r="D156" s="153"/>
      <c r="E156" s="153"/>
      <c r="F156" s="76"/>
      <c r="G156" s="76"/>
      <c r="H156" s="75"/>
      <c r="I156" s="75"/>
      <c r="J156" s="75"/>
      <c r="K156" s="153"/>
      <c r="L156" s="153"/>
      <c r="M156" s="76"/>
      <c r="N156" s="76"/>
      <c r="O156" s="75"/>
      <c r="P156" s="75"/>
      <c r="Q156" s="75"/>
      <c r="R156" s="153"/>
      <c r="S156" s="153"/>
      <c r="T156" s="76"/>
      <c r="U156" s="76"/>
      <c r="V156" s="75"/>
      <c r="W156" s="75"/>
      <c r="X156" s="75"/>
      <c r="Y156" s="153"/>
      <c r="Z156" s="153"/>
      <c r="AA156" s="153"/>
      <c r="AB156" s="265"/>
      <c r="AC156" s="75"/>
      <c r="AD156" s="75"/>
      <c r="AE156" s="75"/>
      <c r="AF156" s="153"/>
      <c r="AG156" s="153"/>
      <c r="AH156" s="76"/>
      <c r="AI156" s="80">
        <f t="shared" si="0"/>
        <v>0</v>
      </c>
      <c r="AJ156" s="81">
        <f>'Июль 2020'!AJ156-AI156</f>
        <v>0</v>
      </c>
      <c r="AK156" s="82">
        <f t="shared" si="6"/>
        <v>0</v>
      </c>
      <c r="AL156" s="83">
        <f>'Июль 2020'!AL156+AK156</f>
        <v>0</v>
      </c>
      <c r="AM156" s="82">
        <f t="shared" si="2"/>
        <v>0</v>
      </c>
      <c r="AN156" s="84">
        <f>'Июль 2020'!AN156+AM156</f>
        <v>0</v>
      </c>
      <c r="AO156" s="82">
        <f t="shared" si="3"/>
        <v>0</v>
      </c>
      <c r="AP156" s="85">
        <f>'Июль 2020'!AP156+'Август 2020'!AO156</f>
        <v>0</v>
      </c>
      <c r="AQ156" s="82">
        <f t="shared" si="4"/>
        <v>0</v>
      </c>
      <c r="AR156" s="86">
        <f>'Июль 2020'!AR156+'Август 2020'!AQ156</f>
        <v>0</v>
      </c>
      <c r="AS156" s="87">
        <f>'Январь 2020'!AW156</f>
        <v>0</v>
      </c>
      <c r="AT156" s="88">
        <f>'Январь 2020'!AX156</f>
        <v>0</v>
      </c>
      <c r="AU156" s="45">
        <f t="shared" si="5"/>
        <v>0</v>
      </c>
    </row>
    <row r="157" spans="1:47" ht="14.25" customHeight="1">
      <c r="A157" s="71">
        <f>'Январь 2020'!A157</f>
        <v>0</v>
      </c>
      <c r="B157" s="72">
        <f>'Январь 2020'!G157</f>
        <v>0</v>
      </c>
      <c r="C157" s="73">
        <f>'Январь 2020'!B157</f>
        <v>0</v>
      </c>
      <c r="D157" s="153"/>
      <c r="E157" s="153"/>
      <c r="F157" s="76"/>
      <c r="G157" s="76"/>
      <c r="H157" s="75"/>
      <c r="I157" s="75"/>
      <c r="J157" s="75"/>
      <c r="K157" s="153"/>
      <c r="L157" s="153"/>
      <c r="M157" s="76"/>
      <c r="N157" s="76"/>
      <c r="O157" s="75"/>
      <c r="P157" s="75"/>
      <c r="Q157" s="75"/>
      <c r="R157" s="153"/>
      <c r="S157" s="153"/>
      <c r="T157" s="76"/>
      <c r="U157" s="76"/>
      <c r="V157" s="75"/>
      <c r="W157" s="75"/>
      <c r="X157" s="75"/>
      <c r="Y157" s="153"/>
      <c r="Z157" s="153"/>
      <c r="AA157" s="153"/>
      <c r="AB157" s="265"/>
      <c r="AC157" s="75"/>
      <c r="AD157" s="75"/>
      <c r="AE157" s="75"/>
      <c r="AF157" s="153"/>
      <c r="AG157" s="153"/>
      <c r="AH157" s="76"/>
      <c r="AI157" s="80">
        <f t="shared" si="0"/>
        <v>0</v>
      </c>
      <c r="AJ157" s="81">
        <f>'Июль 2020'!AJ157-AI157</f>
        <v>0</v>
      </c>
      <c r="AK157" s="82">
        <f t="shared" si="6"/>
        <v>0</v>
      </c>
      <c r="AL157" s="83">
        <f>'Июль 2020'!AL157+AK157</f>
        <v>0</v>
      </c>
      <c r="AM157" s="82">
        <f t="shared" si="2"/>
        <v>0</v>
      </c>
      <c r="AN157" s="84">
        <f>'Июль 2020'!AN157+AM157</f>
        <v>0</v>
      </c>
      <c r="AO157" s="82">
        <f t="shared" si="3"/>
        <v>0</v>
      </c>
      <c r="AP157" s="85">
        <f>'Июль 2020'!AP157+'Август 2020'!AO157</f>
        <v>0</v>
      </c>
      <c r="AQ157" s="82">
        <f t="shared" si="4"/>
        <v>0</v>
      </c>
      <c r="AR157" s="86">
        <f>'Июль 2020'!AR157+'Август 2020'!AQ157</f>
        <v>0</v>
      </c>
      <c r="AS157" s="87">
        <f>'Январь 2020'!AW157</f>
        <v>0</v>
      </c>
      <c r="AT157" s="88">
        <f>'Январь 2020'!AX157</f>
        <v>0</v>
      </c>
      <c r="AU157" s="45">
        <f t="shared" si="5"/>
        <v>0</v>
      </c>
    </row>
    <row r="158" spans="1:47" ht="14.25" customHeight="1">
      <c r="A158" s="71">
        <f>'Январь 2020'!A158</f>
        <v>0</v>
      </c>
      <c r="B158" s="72">
        <f>'Январь 2020'!G158</f>
        <v>0</v>
      </c>
      <c r="C158" s="73">
        <f>'Январь 2020'!B158</f>
        <v>0</v>
      </c>
      <c r="D158" s="153"/>
      <c r="E158" s="153"/>
      <c r="F158" s="76"/>
      <c r="G158" s="76"/>
      <c r="H158" s="75"/>
      <c r="I158" s="75"/>
      <c r="J158" s="75"/>
      <c r="K158" s="153"/>
      <c r="L158" s="153"/>
      <c r="M158" s="76"/>
      <c r="N158" s="76"/>
      <c r="O158" s="75"/>
      <c r="P158" s="75"/>
      <c r="Q158" s="75"/>
      <c r="R158" s="153"/>
      <c r="S158" s="153"/>
      <c r="T158" s="76"/>
      <c r="U158" s="76"/>
      <c r="V158" s="75"/>
      <c r="W158" s="75"/>
      <c r="X158" s="75"/>
      <c r="Y158" s="153"/>
      <c r="Z158" s="153"/>
      <c r="AA158" s="153"/>
      <c r="AB158" s="265"/>
      <c r="AC158" s="75"/>
      <c r="AD158" s="75"/>
      <c r="AE158" s="75"/>
      <c r="AF158" s="153"/>
      <c r="AG158" s="153"/>
      <c r="AH158" s="76"/>
      <c r="AI158" s="80">
        <f t="shared" si="0"/>
        <v>0</v>
      </c>
      <c r="AJ158" s="81">
        <f>'Июль 2020'!AJ158-AI158</f>
        <v>0</v>
      </c>
      <c r="AK158" s="82">
        <f t="shared" si="6"/>
        <v>0</v>
      </c>
      <c r="AL158" s="83">
        <f>'Июль 2020'!AL158+AK158</f>
        <v>0</v>
      </c>
      <c r="AM158" s="82">
        <f t="shared" si="2"/>
        <v>0</v>
      </c>
      <c r="AN158" s="84">
        <f>'Июль 2020'!AN158+AM158</f>
        <v>0</v>
      </c>
      <c r="AO158" s="82">
        <f t="shared" si="3"/>
        <v>0</v>
      </c>
      <c r="AP158" s="85">
        <f>'Июль 2020'!AP158+'Август 2020'!AO158</f>
        <v>0</v>
      </c>
      <c r="AQ158" s="82">
        <f t="shared" si="4"/>
        <v>0</v>
      </c>
      <c r="AR158" s="86">
        <f>'Июль 2020'!AR158+'Август 2020'!AQ158</f>
        <v>0</v>
      </c>
      <c r="AS158" s="87">
        <f>'Январь 2020'!AW158</f>
        <v>0</v>
      </c>
      <c r="AT158" s="88">
        <f>'Январь 2020'!AX158</f>
        <v>0</v>
      </c>
      <c r="AU158" s="45">
        <f t="shared" si="5"/>
        <v>0</v>
      </c>
    </row>
    <row r="159" spans="1:47" ht="14.25" customHeight="1">
      <c r="A159" s="71">
        <f>'Январь 2020'!A159</f>
        <v>0</v>
      </c>
      <c r="B159" s="72">
        <f>'Январь 2020'!G159</f>
        <v>0</v>
      </c>
      <c r="C159" s="73">
        <f>'Январь 2020'!B159</f>
        <v>0</v>
      </c>
      <c r="D159" s="153"/>
      <c r="E159" s="153"/>
      <c r="F159" s="76"/>
      <c r="G159" s="76"/>
      <c r="H159" s="75"/>
      <c r="I159" s="75"/>
      <c r="J159" s="75"/>
      <c r="K159" s="153"/>
      <c r="L159" s="153"/>
      <c r="M159" s="76"/>
      <c r="N159" s="76"/>
      <c r="O159" s="75"/>
      <c r="P159" s="75"/>
      <c r="Q159" s="75"/>
      <c r="R159" s="153"/>
      <c r="S159" s="153"/>
      <c r="T159" s="76"/>
      <c r="U159" s="76"/>
      <c r="V159" s="75"/>
      <c r="W159" s="75"/>
      <c r="X159" s="75"/>
      <c r="Y159" s="153"/>
      <c r="Z159" s="153"/>
      <c r="AA159" s="153"/>
      <c r="AB159" s="265"/>
      <c r="AC159" s="75"/>
      <c r="AD159" s="75"/>
      <c r="AE159" s="75"/>
      <c r="AF159" s="153"/>
      <c r="AG159" s="153"/>
      <c r="AH159" s="76"/>
      <c r="AI159" s="80">
        <f t="shared" si="0"/>
        <v>0</v>
      </c>
      <c r="AJ159" s="81">
        <f>'Июль 2020'!AJ159-AI159</f>
        <v>0</v>
      </c>
      <c r="AK159" s="82">
        <f t="shared" si="6"/>
        <v>0</v>
      </c>
      <c r="AL159" s="83">
        <f>'Июль 2020'!AL159+AK159</f>
        <v>0</v>
      </c>
      <c r="AM159" s="82">
        <f t="shared" si="2"/>
        <v>0</v>
      </c>
      <c r="AN159" s="84">
        <f>'Июль 2020'!AN159+AM159</f>
        <v>0</v>
      </c>
      <c r="AO159" s="82">
        <f t="shared" si="3"/>
        <v>0</v>
      </c>
      <c r="AP159" s="85">
        <f>'Июль 2020'!AP159+'Август 2020'!AO159</f>
        <v>0</v>
      </c>
      <c r="AQ159" s="82">
        <f t="shared" si="4"/>
        <v>0</v>
      </c>
      <c r="AR159" s="86">
        <f>'Июль 2020'!AR159+'Август 2020'!AQ159</f>
        <v>0</v>
      </c>
      <c r="AS159" s="87">
        <f>'Январь 2020'!AW159</f>
        <v>0</v>
      </c>
      <c r="AT159" s="88">
        <f>'Январь 2020'!AX159</f>
        <v>0</v>
      </c>
      <c r="AU159" s="45">
        <f t="shared" si="5"/>
        <v>0</v>
      </c>
    </row>
    <row r="160" spans="1:47" ht="14.25" customHeight="1">
      <c r="A160" s="71">
        <f>'Январь 2020'!A160</f>
        <v>0</v>
      </c>
      <c r="B160" s="72">
        <f>'Январь 2020'!G160</f>
        <v>0</v>
      </c>
      <c r="C160" s="73">
        <f>'Январь 2020'!B160</f>
        <v>0</v>
      </c>
      <c r="D160" s="153"/>
      <c r="E160" s="153"/>
      <c r="F160" s="76"/>
      <c r="G160" s="76"/>
      <c r="H160" s="75"/>
      <c r="I160" s="75"/>
      <c r="J160" s="75"/>
      <c r="K160" s="153"/>
      <c r="L160" s="153"/>
      <c r="M160" s="76"/>
      <c r="N160" s="76"/>
      <c r="O160" s="75"/>
      <c r="P160" s="75"/>
      <c r="Q160" s="75"/>
      <c r="R160" s="153"/>
      <c r="S160" s="153"/>
      <c r="T160" s="76"/>
      <c r="U160" s="76"/>
      <c r="V160" s="75"/>
      <c r="W160" s="75"/>
      <c r="X160" s="75"/>
      <c r="Y160" s="153"/>
      <c r="Z160" s="153"/>
      <c r="AA160" s="153"/>
      <c r="AB160" s="265"/>
      <c r="AC160" s="75"/>
      <c r="AD160" s="75"/>
      <c r="AE160" s="75"/>
      <c r="AF160" s="153"/>
      <c r="AG160" s="153"/>
      <c r="AH160" s="76"/>
      <c r="AI160" s="80">
        <f t="shared" si="0"/>
        <v>0</v>
      </c>
      <c r="AJ160" s="81">
        <f>'Июль 2020'!AJ160-AI160</f>
        <v>0</v>
      </c>
      <c r="AK160" s="82">
        <f t="shared" si="6"/>
        <v>0</v>
      </c>
      <c r="AL160" s="83">
        <f>'Июль 2020'!AL160+AK160</f>
        <v>0</v>
      </c>
      <c r="AM160" s="82">
        <f t="shared" si="2"/>
        <v>0</v>
      </c>
      <c r="AN160" s="84">
        <f>'Июль 2020'!AN160+AM160</f>
        <v>0</v>
      </c>
      <c r="AO160" s="82">
        <f t="shared" si="3"/>
        <v>0</v>
      </c>
      <c r="AP160" s="85">
        <f>'Июль 2020'!AP160+'Август 2020'!AO160</f>
        <v>0</v>
      </c>
      <c r="AQ160" s="82">
        <f t="shared" si="4"/>
        <v>0</v>
      </c>
      <c r="AR160" s="86">
        <f>'Июль 2020'!AR160+'Август 2020'!AQ160</f>
        <v>0</v>
      </c>
      <c r="AS160" s="87">
        <f>'Январь 2020'!AW160</f>
        <v>0</v>
      </c>
      <c r="AT160" s="88">
        <f>'Январь 2020'!AX160</f>
        <v>0</v>
      </c>
      <c r="AU160" s="45">
        <f t="shared" si="5"/>
        <v>0</v>
      </c>
    </row>
    <row r="161" spans="1:47" ht="14.25" customHeight="1">
      <c r="A161" s="71">
        <f>'Январь 2020'!A161</f>
        <v>0</v>
      </c>
      <c r="B161" s="72">
        <f>'Январь 2020'!G161</f>
        <v>0</v>
      </c>
      <c r="C161" s="73">
        <f>'Январь 2020'!B161</f>
        <v>0</v>
      </c>
      <c r="D161" s="153"/>
      <c r="E161" s="153"/>
      <c r="F161" s="76"/>
      <c r="G161" s="76"/>
      <c r="H161" s="75"/>
      <c r="I161" s="75"/>
      <c r="J161" s="75"/>
      <c r="K161" s="153"/>
      <c r="L161" s="153"/>
      <c r="M161" s="76"/>
      <c r="N161" s="76"/>
      <c r="O161" s="75"/>
      <c r="P161" s="75"/>
      <c r="Q161" s="75"/>
      <c r="R161" s="153"/>
      <c r="S161" s="153"/>
      <c r="T161" s="76"/>
      <c r="U161" s="76"/>
      <c r="V161" s="75"/>
      <c r="W161" s="75"/>
      <c r="X161" s="75"/>
      <c r="Y161" s="153"/>
      <c r="Z161" s="153"/>
      <c r="AA161" s="153"/>
      <c r="AB161" s="265"/>
      <c r="AC161" s="75"/>
      <c r="AD161" s="75"/>
      <c r="AE161" s="75"/>
      <c r="AF161" s="153"/>
      <c r="AG161" s="153"/>
      <c r="AH161" s="76"/>
      <c r="AI161" s="80">
        <f t="shared" si="0"/>
        <v>0</v>
      </c>
      <c r="AJ161" s="81">
        <f>'Июль 2020'!AJ161-AI161</f>
        <v>0</v>
      </c>
      <c r="AK161" s="82">
        <f t="shared" si="6"/>
        <v>0</v>
      </c>
      <c r="AL161" s="83">
        <f>'Июль 2020'!AL161+AK161</f>
        <v>0</v>
      </c>
      <c r="AM161" s="82">
        <f t="shared" si="2"/>
        <v>0</v>
      </c>
      <c r="AN161" s="84">
        <f>'Июль 2020'!AN161+AM161</f>
        <v>0</v>
      </c>
      <c r="AO161" s="82">
        <f t="shared" si="3"/>
        <v>0</v>
      </c>
      <c r="AP161" s="85">
        <f>'Июль 2020'!AP161+'Август 2020'!AO161</f>
        <v>0</v>
      </c>
      <c r="AQ161" s="82">
        <f t="shared" si="4"/>
        <v>0</v>
      </c>
      <c r="AR161" s="86">
        <f>'Июль 2020'!AR161+'Август 2020'!AQ161</f>
        <v>0</v>
      </c>
      <c r="AS161" s="87">
        <f>'Январь 2020'!AW161</f>
        <v>0</v>
      </c>
      <c r="AT161" s="88">
        <f>'Январь 2020'!AX161</f>
        <v>0</v>
      </c>
      <c r="AU161" s="45">
        <f t="shared" si="5"/>
        <v>0</v>
      </c>
    </row>
    <row r="162" spans="1:47" ht="14.25" customHeight="1">
      <c r="A162" s="71">
        <f>'Январь 2020'!A162</f>
        <v>0</v>
      </c>
      <c r="B162" s="72">
        <f>'Январь 2020'!G162</f>
        <v>0</v>
      </c>
      <c r="C162" s="73">
        <f>'Январь 2020'!B162</f>
        <v>0</v>
      </c>
      <c r="D162" s="153"/>
      <c r="E162" s="153"/>
      <c r="F162" s="76"/>
      <c r="G162" s="76"/>
      <c r="H162" s="75"/>
      <c r="I162" s="75"/>
      <c r="J162" s="75"/>
      <c r="K162" s="153"/>
      <c r="L162" s="153"/>
      <c r="M162" s="76"/>
      <c r="N162" s="76"/>
      <c r="O162" s="75"/>
      <c r="P162" s="75"/>
      <c r="Q162" s="75"/>
      <c r="R162" s="153"/>
      <c r="S162" s="153"/>
      <c r="T162" s="76"/>
      <c r="U162" s="76"/>
      <c r="V162" s="75"/>
      <c r="W162" s="75"/>
      <c r="X162" s="75"/>
      <c r="Y162" s="153"/>
      <c r="Z162" s="153"/>
      <c r="AA162" s="153"/>
      <c r="AB162" s="265"/>
      <c r="AC162" s="75"/>
      <c r="AD162" s="75"/>
      <c r="AE162" s="75"/>
      <c r="AF162" s="153"/>
      <c r="AG162" s="153"/>
      <c r="AH162" s="76"/>
      <c r="AI162" s="80">
        <f t="shared" si="0"/>
        <v>0</v>
      </c>
      <c r="AJ162" s="81">
        <f>'Июль 2020'!AJ162-AI162</f>
        <v>0</v>
      </c>
      <c r="AK162" s="82">
        <f t="shared" si="6"/>
        <v>0</v>
      </c>
      <c r="AL162" s="83">
        <f>'Июль 2020'!AL162+AK162</f>
        <v>0</v>
      </c>
      <c r="AM162" s="82">
        <f t="shared" si="2"/>
        <v>0</v>
      </c>
      <c r="AN162" s="84">
        <f>'Июль 2020'!AN162+AM162</f>
        <v>0</v>
      </c>
      <c r="AO162" s="82">
        <f t="shared" si="3"/>
        <v>0</v>
      </c>
      <c r="AP162" s="85">
        <f>'Июль 2020'!AP162+'Август 2020'!AO162</f>
        <v>0</v>
      </c>
      <c r="AQ162" s="82">
        <f t="shared" si="4"/>
        <v>0</v>
      </c>
      <c r="AR162" s="86">
        <f>'Июль 2020'!AR162+'Август 2020'!AQ162</f>
        <v>0</v>
      </c>
      <c r="AS162" s="87">
        <f>'Январь 2020'!AW162</f>
        <v>0</v>
      </c>
      <c r="AT162" s="88">
        <f>'Январь 2020'!AX162</f>
        <v>0</v>
      </c>
      <c r="AU162" s="45">
        <f t="shared" si="5"/>
        <v>0</v>
      </c>
    </row>
    <row r="163" spans="1:47" ht="14.25" customHeight="1">
      <c r="A163" s="71">
        <f>'Январь 2020'!A163</f>
        <v>0</v>
      </c>
      <c r="B163" s="72">
        <f>'Январь 2020'!G163</f>
        <v>0</v>
      </c>
      <c r="C163" s="73">
        <f>'Январь 2020'!B163</f>
        <v>0</v>
      </c>
      <c r="D163" s="153"/>
      <c r="E163" s="153"/>
      <c r="F163" s="76"/>
      <c r="G163" s="76"/>
      <c r="H163" s="75"/>
      <c r="I163" s="75"/>
      <c r="J163" s="75"/>
      <c r="K163" s="153"/>
      <c r="L163" s="153"/>
      <c r="M163" s="76"/>
      <c r="N163" s="76"/>
      <c r="O163" s="75"/>
      <c r="P163" s="75"/>
      <c r="Q163" s="75"/>
      <c r="R163" s="153"/>
      <c r="S163" s="153"/>
      <c r="T163" s="76"/>
      <c r="U163" s="76"/>
      <c r="V163" s="75"/>
      <c r="W163" s="75"/>
      <c r="X163" s="75"/>
      <c r="Y163" s="153"/>
      <c r="Z163" s="153"/>
      <c r="AA163" s="153"/>
      <c r="AB163" s="265"/>
      <c r="AC163" s="75"/>
      <c r="AD163" s="75"/>
      <c r="AE163" s="75"/>
      <c r="AF163" s="153"/>
      <c r="AG163" s="153"/>
      <c r="AH163" s="76"/>
      <c r="AI163" s="80">
        <f t="shared" si="0"/>
        <v>0</v>
      </c>
      <c r="AJ163" s="81">
        <f>'Июль 2020'!AJ163-AI163</f>
        <v>0</v>
      </c>
      <c r="AK163" s="82">
        <f t="shared" si="6"/>
        <v>0</v>
      </c>
      <c r="AL163" s="83">
        <f>'Июль 2020'!AL163+AK163</f>
        <v>0</v>
      </c>
      <c r="AM163" s="82">
        <f t="shared" si="2"/>
        <v>0</v>
      </c>
      <c r="AN163" s="84">
        <f>'Июль 2020'!AN163+AM163</f>
        <v>0</v>
      </c>
      <c r="AO163" s="82">
        <f t="shared" si="3"/>
        <v>0</v>
      </c>
      <c r="AP163" s="85">
        <f>'Июль 2020'!AP163+'Август 2020'!AO163</f>
        <v>0</v>
      </c>
      <c r="AQ163" s="82">
        <f t="shared" si="4"/>
        <v>0</v>
      </c>
      <c r="AR163" s="86">
        <f>'Июль 2020'!AR163+'Август 2020'!AQ163</f>
        <v>0</v>
      </c>
      <c r="AS163" s="87">
        <f>'Январь 2020'!AW163</f>
        <v>0</v>
      </c>
      <c r="AT163" s="88">
        <f>'Январь 2020'!AX163</f>
        <v>0</v>
      </c>
      <c r="AU163" s="45">
        <f t="shared" si="5"/>
        <v>0</v>
      </c>
    </row>
    <row r="164" spans="1:47" ht="14.25" customHeight="1">
      <c r="A164" s="71">
        <f>'Январь 2020'!A164</f>
        <v>0</v>
      </c>
      <c r="B164" s="72">
        <f>'Январь 2020'!G164</f>
        <v>0</v>
      </c>
      <c r="C164" s="73">
        <f>'Январь 2020'!B164</f>
        <v>0</v>
      </c>
      <c r="D164" s="153"/>
      <c r="E164" s="153"/>
      <c r="F164" s="76"/>
      <c r="G164" s="76"/>
      <c r="H164" s="75"/>
      <c r="I164" s="75"/>
      <c r="J164" s="75"/>
      <c r="K164" s="153"/>
      <c r="L164" s="153"/>
      <c r="M164" s="76"/>
      <c r="N164" s="76"/>
      <c r="O164" s="75"/>
      <c r="P164" s="75"/>
      <c r="Q164" s="75"/>
      <c r="R164" s="153"/>
      <c r="S164" s="153"/>
      <c r="T164" s="76"/>
      <c r="U164" s="76"/>
      <c r="V164" s="75"/>
      <c r="W164" s="75"/>
      <c r="X164" s="75"/>
      <c r="Y164" s="153"/>
      <c r="Z164" s="153"/>
      <c r="AA164" s="153"/>
      <c r="AB164" s="265"/>
      <c r="AC164" s="75"/>
      <c r="AD164" s="75"/>
      <c r="AE164" s="75"/>
      <c r="AF164" s="153"/>
      <c r="AG164" s="153"/>
      <c r="AH164" s="76"/>
      <c r="AI164" s="80">
        <f t="shared" si="0"/>
        <v>0</v>
      </c>
      <c r="AJ164" s="81">
        <f>'Июль 2020'!AJ164-AI164</f>
        <v>0</v>
      </c>
      <c r="AK164" s="82">
        <f t="shared" si="6"/>
        <v>0</v>
      </c>
      <c r="AL164" s="83">
        <f>'Июль 2020'!AL164+AK164</f>
        <v>0</v>
      </c>
      <c r="AM164" s="82">
        <f t="shared" si="2"/>
        <v>0</v>
      </c>
      <c r="AN164" s="84">
        <f>'Июль 2020'!AN164+AM164</f>
        <v>0</v>
      </c>
      <c r="AO164" s="82">
        <f t="shared" si="3"/>
        <v>0</v>
      </c>
      <c r="AP164" s="85">
        <f>'Июль 2020'!AP164+'Август 2020'!AO164</f>
        <v>0</v>
      </c>
      <c r="AQ164" s="82">
        <f t="shared" si="4"/>
        <v>0</v>
      </c>
      <c r="AR164" s="86">
        <f>'Июль 2020'!AR164+'Август 2020'!AQ164</f>
        <v>0</v>
      </c>
      <c r="AS164" s="87">
        <f>'Январь 2020'!AW164</f>
        <v>0</v>
      </c>
      <c r="AT164" s="88">
        <f>'Январь 2020'!AX164</f>
        <v>0</v>
      </c>
      <c r="AU164" s="45">
        <f t="shared" si="5"/>
        <v>0</v>
      </c>
    </row>
    <row r="165" spans="1:47" ht="14.25" customHeight="1">
      <c r="A165" s="71">
        <f>'Январь 2020'!A165</f>
        <v>0</v>
      </c>
      <c r="B165" s="72">
        <f>'Январь 2020'!G165</f>
        <v>0</v>
      </c>
      <c r="C165" s="73">
        <f>'Январь 2020'!B165</f>
        <v>0</v>
      </c>
      <c r="D165" s="153"/>
      <c r="E165" s="153"/>
      <c r="F165" s="76"/>
      <c r="G165" s="76"/>
      <c r="H165" s="75"/>
      <c r="I165" s="75"/>
      <c r="J165" s="75"/>
      <c r="K165" s="153"/>
      <c r="L165" s="153"/>
      <c r="M165" s="76"/>
      <c r="N165" s="76"/>
      <c r="O165" s="75"/>
      <c r="P165" s="75"/>
      <c r="Q165" s="75"/>
      <c r="R165" s="153"/>
      <c r="S165" s="153"/>
      <c r="T165" s="76"/>
      <c r="U165" s="76"/>
      <c r="V165" s="75"/>
      <c r="W165" s="75"/>
      <c r="X165" s="75"/>
      <c r="Y165" s="153"/>
      <c r="Z165" s="153"/>
      <c r="AA165" s="153"/>
      <c r="AB165" s="265"/>
      <c r="AC165" s="75"/>
      <c r="AD165" s="75"/>
      <c r="AE165" s="75"/>
      <c r="AF165" s="153"/>
      <c r="AG165" s="153"/>
      <c r="AH165" s="76"/>
      <c r="AI165" s="80">
        <f t="shared" si="0"/>
        <v>0</v>
      </c>
      <c r="AJ165" s="81">
        <f>'Июль 2020'!AJ165-AI165</f>
        <v>0</v>
      </c>
      <c r="AK165" s="82">
        <f t="shared" si="6"/>
        <v>0</v>
      </c>
      <c r="AL165" s="83">
        <f>'Июль 2020'!AL165+AK165</f>
        <v>0</v>
      </c>
      <c r="AM165" s="82">
        <f t="shared" si="2"/>
        <v>0</v>
      </c>
      <c r="AN165" s="84">
        <f>'Июль 2020'!AN165+AM165</f>
        <v>0</v>
      </c>
      <c r="AO165" s="82">
        <f t="shared" si="3"/>
        <v>0</v>
      </c>
      <c r="AP165" s="85">
        <f>'Июль 2020'!AP165+'Август 2020'!AO165</f>
        <v>0</v>
      </c>
      <c r="AQ165" s="82">
        <f t="shared" si="4"/>
        <v>0</v>
      </c>
      <c r="AR165" s="86">
        <f>'Июль 2020'!AR165+'Август 2020'!AQ165</f>
        <v>0</v>
      </c>
      <c r="AS165" s="87">
        <f>'Январь 2020'!AW165</f>
        <v>0</v>
      </c>
      <c r="AT165" s="88">
        <f>'Январь 2020'!AX165</f>
        <v>0</v>
      </c>
      <c r="AU165" s="45">
        <f t="shared" si="5"/>
        <v>0</v>
      </c>
    </row>
    <row r="166" spans="1:47" ht="14.25" customHeight="1">
      <c r="A166" s="71">
        <f>'Январь 2020'!A166</f>
        <v>0</v>
      </c>
      <c r="B166" s="72">
        <f>'Январь 2020'!G166</f>
        <v>0</v>
      </c>
      <c r="C166" s="73">
        <f>'Январь 2020'!B166</f>
        <v>0</v>
      </c>
      <c r="D166" s="153"/>
      <c r="E166" s="153"/>
      <c r="F166" s="76"/>
      <c r="G166" s="76"/>
      <c r="H166" s="75"/>
      <c r="I166" s="75"/>
      <c r="J166" s="75"/>
      <c r="K166" s="153"/>
      <c r="L166" s="153"/>
      <c r="M166" s="76"/>
      <c r="N166" s="76"/>
      <c r="O166" s="75"/>
      <c r="P166" s="75"/>
      <c r="Q166" s="75"/>
      <c r="R166" s="153"/>
      <c r="S166" s="153"/>
      <c r="T166" s="76"/>
      <c r="U166" s="76"/>
      <c r="V166" s="75"/>
      <c r="W166" s="75"/>
      <c r="X166" s="75"/>
      <c r="Y166" s="153"/>
      <c r="Z166" s="153"/>
      <c r="AA166" s="153"/>
      <c r="AB166" s="265"/>
      <c r="AC166" s="75"/>
      <c r="AD166" s="75"/>
      <c r="AE166" s="75"/>
      <c r="AF166" s="153"/>
      <c r="AG166" s="153"/>
      <c r="AH166" s="76"/>
      <c r="AI166" s="80">
        <f t="shared" si="0"/>
        <v>0</v>
      </c>
      <c r="AJ166" s="81">
        <f>'Июль 2020'!AJ166-AI166</f>
        <v>0</v>
      </c>
      <c r="AK166" s="82">
        <f t="shared" si="6"/>
        <v>0</v>
      </c>
      <c r="AL166" s="83">
        <f>'Июль 2020'!AL166+AK166</f>
        <v>0</v>
      </c>
      <c r="AM166" s="82">
        <f t="shared" si="2"/>
        <v>0</v>
      </c>
      <c r="AN166" s="84">
        <f>'Июль 2020'!AN166+AM166</f>
        <v>0</v>
      </c>
      <c r="AO166" s="82">
        <f t="shared" si="3"/>
        <v>0</v>
      </c>
      <c r="AP166" s="85">
        <f>'Июль 2020'!AP166+'Август 2020'!AO166</f>
        <v>0</v>
      </c>
      <c r="AQ166" s="82">
        <f t="shared" si="4"/>
        <v>0</v>
      </c>
      <c r="AR166" s="86">
        <f>'Июль 2020'!AR166+'Август 2020'!AQ166</f>
        <v>0</v>
      </c>
      <c r="AS166" s="87">
        <f>'Январь 2020'!AW166</f>
        <v>0</v>
      </c>
      <c r="AT166" s="88">
        <f>'Январь 2020'!AX166</f>
        <v>0</v>
      </c>
      <c r="AU166" s="45">
        <f t="shared" si="5"/>
        <v>0</v>
      </c>
    </row>
    <row r="167" spans="1:47" ht="14.25" customHeight="1">
      <c r="A167" s="71">
        <f>'Январь 2020'!A167</f>
        <v>0</v>
      </c>
      <c r="B167" s="72">
        <f>'Январь 2020'!G167</f>
        <v>0</v>
      </c>
      <c r="C167" s="73">
        <f>'Январь 2020'!B167</f>
        <v>0</v>
      </c>
      <c r="D167" s="153"/>
      <c r="E167" s="153"/>
      <c r="F167" s="76"/>
      <c r="G167" s="76"/>
      <c r="H167" s="75"/>
      <c r="I167" s="75"/>
      <c r="J167" s="75"/>
      <c r="K167" s="153"/>
      <c r="L167" s="153"/>
      <c r="M167" s="76"/>
      <c r="N167" s="76"/>
      <c r="O167" s="75"/>
      <c r="P167" s="75"/>
      <c r="Q167" s="75"/>
      <c r="R167" s="153"/>
      <c r="S167" s="153"/>
      <c r="T167" s="76"/>
      <c r="U167" s="76"/>
      <c r="V167" s="75"/>
      <c r="W167" s="75"/>
      <c r="X167" s="75"/>
      <c r="Y167" s="153"/>
      <c r="Z167" s="153"/>
      <c r="AA167" s="153"/>
      <c r="AB167" s="265"/>
      <c r="AC167" s="75"/>
      <c r="AD167" s="75"/>
      <c r="AE167" s="75"/>
      <c r="AF167" s="153"/>
      <c r="AG167" s="153"/>
      <c r="AH167" s="76"/>
      <c r="AI167" s="80">
        <f t="shared" si="0"/>
        <v>0</v>
      </c>
      <c r="AJ167" s="81">
        <f>'Июль 2020'!AJ167-AI167</f>
        <v>0</v>
      </c>
      <c r="AK167" s="82">
        <f t="shared" si="6"/>
        <v>0</v>
      </c>
      <c r="AL167" s="83">
        <f>'Июль 2020'!AL167+AK167</f>
        <v>0</v>
      </c>
      <c r="AM167" s="82">
        <f t="shared" si="2"/>
        <v>0</v>
      </c>
      <c r="AN167" s="84">
        <f>'Июль 2020'!AN167+AM167</f>
        <v>0</v>
      </c>
      <c r="AO167" s="82">
        <f t="shared" si="3"/>
        <v>0</v>
      </c>
      <c r="AP167" s="85">
        <f>'Июль 2020'!AP167+'Август 2020'!AO167</f>
        <v>0</v>
      </c>
      <c r="AQ167" s="82">
        <f t="shared" si="4"/>
        <v>0</v>
      </c>
      <c r="AR167" s="86">
        <f>'Июль 2020'!AR167+'Август 2020'!AQ167</f>
        <v>0</v>
      </c>
      <c r="AS167" s="87">
        <f>'Январь 2020'!AW167</f>
        <v>0</v>
      </c>
      <c r="AT167" s="88">
        <f>'Январь 2020'!AX167</f>
        <v>0</v>
      </c>
      <c r="AU167" s="45">
        <f t="shared" si="5"/>
        <v>0</v>
      </c>
    </row>
    <row r="168" spans="1:47" ht="14.25" customHeight="1">
      <c r="A168" s="71">
        <f>'Январь 2020'!A168</f>
        <v>0</v>
      </c>
      <c r="B168" s="72">
        <f>'Январь 2020'!G168</f>
        <v>0</v>
      </c>
      <c r="C168" s="73">
        <f>'Январь 2020'!B168</f>
        <v>0</v>
      </c>
      <c r="D168" s="153"/>
      <c r="E168" s="153"/>
      <c r="F168" s="76"/>
      <c r="G168" s="76"/>
      <c r="H168" s="75"/>
      <c r="I168" s="75"/>
      <c r="J168" s="75"/>
      <c r="K168" s="153"/>
      <c r="L168" s="153"/>
      <c r="M168" s="76"/>
      <c r="N168" s="76"/>
      <c r="O168" s="75"/>
      <c r="P168" s="75"/>
      <c r="Q168" s="75"/>
      <c r="R168" s="153"/>
      <c r="S168" s="153"/>
      <c r="T168" s="76"/>
      <c r="U168" s="76"/>
      <c r="V168" s="75"/>
      <c r="W168" s="75"/>
      <c r="X168" s="75"/>
      <c r="Y168" s="153"/>
      <c r="Z168" s="153"/>
      <c r="AA168" s="153"/>
      <c r="AB168" s="265"/>
      <c r="AC168" s="75"/>
      <c r="AD168" s="75"/>
      <c r="AE168" s="75"/>
      <c r="AF168" s="153"/>
      <c r="AG168" s="153"/>
      <c r="AH168" s="76"/>
      <c r="AI168" s="80">
        <f t="shared" si="0"/>
        <v>0</v>
      </c>
      <c r="AJ168" s="81">
        <f>'Июль 2020'!AJ168-AI168</f>
        <v>0</v>
      </c>
      <c r="AK168" s="82">
        <f t="shared" si="6"/>
        <v>0</v>
      </c>
      <c r="AL168" s="83">
        <f>'Июль 2020'!AL168+AK168</f>
        <v>0</v>
      </c>
      <c r="AM168" s="82">
        <f t="shared" si="2"/>
        <v>0</v>
      </c>
      <c r="AN168" s="84">
        <f>'Июль 2020'!AN168+AM168</f>
        <v>0</v>
      </c>
      <c r="AO168" s="82">
        <f t="shared" si="3"/>
        <v>0</v>
      </c>
      <c r="AP168" s="85">
        <f>'Июль 2020'!AP168+'Август 2020'!AO168</f>
        <v>0</v>
      </c>
      <c r="AQ168" s="82">
        <f t="shared" si="4"/>
        <v>0</v>
      </c>
      <c r="AR168" s="86">
        <f>'Июль 2020'!AR168+'Август 2020'!AQ168</f>
        <v>0</v>
      </c>
      <c r="AS168" s="87">
        <f>'Январь 2020'!AW168</f>
        <v>0</v>
      </c>
      <c r="AT168" s="88">
        <f>'Январь 2020'!AX168</f>
        <v>0</v>
      </c>
      <c r="AU168" s="45">
        <f t="shared" si="5"/>
        <v>0</v>
      </c>
    </row>
    <row r="169" spans="1:47" ht="14.25" customHeight="1">
      <c r="A169" s="71">
        <f>'Январь 2020'!A169</f>
        <v>0</v>
      </c>
      <c r="B169" s="72">
        <f>'Январь 2020'!G169</f>
        <v>0</v>
      </c>
      <c r="C169" s="73">
        <f>'Январь 2020'!B169</f>
        <v>0</v>
      </c>
      <c r="D169" s="153"/>
      <c r="E169" s="153"/>
      <c r="F169" s="76"/>
      <c r="G169" s="76"/>
      <c r="H169" s="75"/>
      <c r="I169" s="75"/>
      <c r="J169" s="75"/>
      <c r="K169" s="153"/>
      <c r="L169" s="153"/>
      <c r="M169" s="76"/>
      <c r="N169" s="76"/>
      <c r="O169" s="75"/>
      <c r="P169" s="75"/>
      <c r="Q169" s="75"/>
      <c r="R169" s="153"/>
      <c r="S169" s="153"/>
      <c r="T169" s="76"/>
      <c r="U169" s="76"/>
      <c r="V169" s="75"/>
      <c r="W169" s="75"/>
      <c r="X169" s="75"/>
      <c r="Y169" s="153"/>
      <c r="Z169" s="153"/>
      <c r="AA169" s="153"/>
      <c r="AB169" s="265"/>
      <c r="AC169" s="75"/>
      <c r="AD169" s="75"/>
      <c r="AE169" s="75"/>
      <c r="AF169" s="153"/>
      <c r="AG169" s="153"/>
      <c r="AH169" s="76"/>
      <c r="AI169" s="80">
        <f t="shared" si="0"/>
        <v>0</v>
      </c>
      <c r="AJ169" s="81">
        <f>'Июль 2020'!AJ169-AI169</f>
        <v>0</v>
      </c>
      <c r="AK169" s="82">
        <f t="shared" si="6"/>
        <v>0</v>
      </c>
      <c r="AL169" s="83">
        <f>'Июль 2020'!AL169+AK169</f>
        <v>0</v>
      </c>
      <c r="AM169" s="82">
        <f t="shared" si="2"/>
        <v>0</v>
      </c>
      <c r="AN169" s="84">
        <f>'Июль 2020'!AN169+AM169</f>
        <v>0</v>
      </c>
      <c r="AO169" s="82">
        <f t="shared" si="3"/>
        <v>0</v>
      </c>
      <c r="AP169" s="85">
        <f>'Июль 2020'!AP169+'Август 2020'!AO169</f>
        <v>0</v>
      </c>
      <c r="AQ169" s="82">
        <f t="shared" si="4"/>
        <v>0</v>
      </c>
      <c r="AR169" s="86">
        <f>'Июль 2020'!AR169+'Август 2020'!AQ169</f>
        <v>0</v>
      </c>
      <c r="AS169" s="87">
        <f>'Январь 2020'!AW169</f>
        <v>0</v>
      </c>
      <c r="AT169" s="88">
        <f>'Январь 2020'!AX169</f>
        <v>0</v>
      </c>
      <c r="AU169" s="45">
        <f t="shared" si="5"/>
        <v>0</v>
      </c>
    </row>
    <row r="170" spans="1:47" ht="14.25" customHeight="1">
      <c r="A170" s="71">
        <f>'Январь 2020'!A170</f>
        <v>0</v>
      </c>
      <c r="B170" s="72">
        <f>'Январь 2020'!G170</f>
        <v>0</v>
      </c>
      <c r="C170" s="73">
        <f>'Январь 2020'!B170</f>
        <v>0</v>
      </c>
      <c r="D170" s="153"/>
      <c r="E170" s="153"/>
      <c r="F170" s="76"/>
      <c r="G170" s="76"/>
      <c r="H170" s="75"/>
      <c r="I170" s="75"/>
      <c r="J170" s="75"/>
      <c r="K170" s="153"/>
      <c r="L170" s="153"/>
      <c r="M170" s="76"/>
      <c r="N170" s="76"/>
      <c r="O170" s="75"/>
      <c r="P170" s="75"/>
      <c r="Q170" s="75"/>
      <c r="R170" s="153"/>
      <c r="S170" s="153"/>
      <c r="T170" s="76"/>
      <c r="U170" s="76"/>
      <c r="V170" s="75"/>
      <c r="W170" s="75"/>
      <c r="X170" s="75"/>
      <c r="Y170" s="153"/>
      <c r="Z170" s="153"/>
      <c r="AA170" s="153"/>
      <c r="AB170" s="265"/>
      <c r="AC170" s="75"/>
      <c r="AD170" s="75"/>
      <c r="AE170" s="75"/>
      <c r="AF170" s="153"/>
      <c r="AG170" s="153"/>
      <c r="AH170" s="76"/>
      <c r="AI170" s="80">
        <f t="shared" si="0"/>
        <v>0</v>
      </c>
      <c r="AJ170" s="81">
        <f>'Июль 2020'!AJ170-AI170</f>
        <v>-5</v>
      </c>
      <c r="AK170" s="82">
        <f t="shared" si="6"/>
        <v>0</v>
      </c>
      <c r="AL170" s="83">
        <f>'Июль 2020'!AL170+AK170</f>
        <v>0</v>
      </c>
      <c r="AM170" s="82">
        <f t="shared" si="2"/>
        <v>0</v>
      </c>
      <c r="AN170" s="84">
        <f>'Июль 2020'!AN170+AM170</f>
        <v>0</v>
      </c>
      <c r="AO170" s="82">
        <f t="shared" si="3"/>
        <v>0</v>
      </c>
      <c r="AP170" s="85">
        <f>'Июль 2020'!AP170+'Август 2020'!AO170</f>
        <v>0</v>
      </c>
      <c r="AQ170" s="82">
        <f t="shared" si="4"/>
        <v>0</v>
      </c>
      <c r="AR170" s="86">
        <f>'Июль 2020'!AR170+'Август 2020'!AQ170</f>
        <v>0</v>
      </c>
      <c r="AS170" s="87">
        <f>'Январь 2020'!AW170</f>
        <v>0</v>
      </c>
      <c r="AT170" s="88">
        <f>'Январь 2020'!AX170</f>
        <v>0</v>
      </c>
      <c r="AU170" s="45">
        <f t="shared" si="5"/>
        <v>0</v>
      </c>
    </row>
    <row r="171" spans="1:47" ht="14.25" customHeight="1">
      <c r="A171" s="71">
        <f>'Январь 2020'!A171</f>
        <v>0</v>
      </c>
      <c r="B171" s="72">
        <f>'Январь 2020'!G171</f>
        <v>0</v>
      </c>
      <c r="C171" s="73">
        <f>'Январь 2020'!B171</f>
        <v>0</v>
      </c>
      <c r="D171" s="153"/>
      <c r="E171" s="153"/>
      <c r="F171" s="76"/>
      <c r="G171" s="76"/>
      <c r="H171" s="75"/>
      <c r="I171" s="75"/>
      <c r="J171" s="75"/>
      <c r="K171" s="153"/>
      <c r="L171" s="153"/>
      <c r="M171" s="76"/>
      <c r="N171" s="76"/>
      <c r="O171" s="75"/>
      <c r="P171" s="75"/>
      <c r="Q171" s="75"/>
      <c r="R171" s="153"/>
      <c r="S171" s="153"/>
      <c r="T171" s="76"/>
      <c r="U171" s="76"/>
      <c r="V171" s="75"/>
      <c r="W171" s="75"/>
      <c r="X171" s="75"/>
      <c r="Y171" s="153"/>
      <c r="Z171" s="153"/>
      <c r="AA171" s="153"/>
      <c r="AB171" s="265"/>
      <c r="AC171" s="75"/>
      <c r="AD171" s="75"/>
      <c r="AE171" s="75"/>
      <c r="AF171" s="153"/>
      <c r="AG171" s="153"/>
      <c r="AH171" s="76"/>
      <c r="AI171" s="80">
        <f t="shared" si="0"/>
        <v>0</v>
      </c>
      <c r="AJ171" s="81">
        <f>'Июль 2020'!AJ171-AI171</f>
        <v>-5</v>
      </c>
      <c r="AK171" s="82">
        <f t="shared" si="6"/>
        <v>0</v>
      </c>
      <c r="AL171" s="83">
        <f>'Июль 2020'!AL171+AK171</f>
        <v>0</v>
      </c>
      <c r="AM171" s="82">
        <f t="shared" si="2"/>
        <v>0</v>
      </c>
      <c r="AN171" s="84">
        <f>'Июль 2020'!AN171+AM171</f>
        <v>0</v>
      </c>
      <c r="AO171" s="82">
        <f t="shared" si="3"/>
        <v>0</v>
      </c>
      <c r="AP171" s="85">
        <f>'Июль 2020'!AP171+'Август 2020'!AO171</f>
        <v>0</v>
      </c>
      <c r="AQ171" s="82">
        <f t="shared" si="4"/>
        <v>0</v>
      </c>
      <c r="AR171" s="86">
        <f>'Июль 2020'!AR171+'Август 2020'!AQ171</f>
        <v>0</v>
      </c>
      <c r="AS171" s="87">
        <f>'Январь 2020'!AW171</f>
        <v>0</v>
      </c>
      <c r="AT171" s="88">
        <f>'Январь 2020'!AX171</f>
        <v>0</v>
      </c>
      <c r="AU171" s="45">
        <f t="shared" si="5"/>
        <v>0</v>
      </c>
    </row>
    <row r="172" spans="1:47" ht="14.25" customHeight="1">
      <c r="A172" s="71">
        <f>'Январь 2020'!A172</f>
        <v>0</v>
      </c>
      <c r="B172" s="72">
        <f>'Январь 2020'!G172</f>
        <v>0</v>
      </c>
      <c r="C172" s="89">
        <f>'Январь 2020'!B172</f>
        <v>0</v>
      </c>
      <c r="D172" s="153"/>
      <c r="E172" s="153"/>
      <c r="F172" s="76"/>
      <c r="G172" s="76"/>
      <c r="H172" s="75"/>
      <c r="I172" s="75"/>
      <c r="J172" s="75"/>
      <c r="K172" s="153"/>
      <c r="L172" s="153"/>
      <c r="M172" s="76"/>
      <c r="N172" s="76"/>
      <c r="O172" s="75"/>
      <c r="P172" s="75"/>
      <c r="Q172" s="75"/>
      <c r="R172" s="153"/>
      <c r="S172" s="153"/>
      <c r="T172" s="76"/>
      <c r="U172" s="76"/>
      <c r="V172" s="75"/>
      <c r="W172" s="75"/>
      <c r="X172" s="75"/>
      <c r="Y172" s="153"/>
      <c r="Z172" s="153"/>
      <c r="AA172" s="153"/>
      <c r="AB172" s="265"/>
      <c r="AC172" s="75"/>
      <c r="AD172" s="75"/>
      <c r="AE172" s="75"/>
      <c r="AF172" s="153"/>
      <c r="AG172" s="153"/>
      <c r="AH172" s="76"/>
      <c r="AI172" s="80">
        <f t="shared" si="0"/>
        <v>0</v>
      </c>
      <c r="AJ172" s="81">
        <f>'Июль 2020'!AJ172-AI172</f>
        <v>0</v>
      </c>
      <c r="AK172" s="82">
        <f t="shared" si="6"/>
        <v>0</v>
      </c>
      <c r="AL172" s="83">
        <f>'Июль 2020'!AL172+AK172</f>
        <v>0</v>
      </c>
      <c r="AM172" s="82">
        <f t="shared" si="2"/>
        <v>0</v>
      </c>
      <c r="AN172" s="84">
        <f>'Июль 2020'!AN172+AM172</f>
        <v>0</v>
      </c>
      <c r="AO172" s="82">
        <f t="shared" si="3"/>
        <v>0</v>
      </c>
      <c r="AP172" s="85">
        <f>'Июль 2020'!AP172+'Август 2020'!AO172</f>
        <v>0</v>
      </c>
      <c r="AQ172" s="82">
        <f t="shared" si="4"/>
        <v>0</v>
      </c>
      <c r="AR172" s="86">
        <f>'Июль 2020'!AR172+'Август 2020'!AQ172</f>
        <v>0</v>
      </c>
      <c r="AS172" s="87">
        <f>'Январь 2020'!AW172</f>
        <v>0</v>
      </c>
      <c r="AT172" s="88">
        <f>'Январь 2020'!AX172</f>
        <v>0</v>
      </c>
      <c r="AU172" s="45">
        <f t="shared" si="5"/>
        <v>0</v>
      </c>
    </row>
    <row r="173" spans="1:47" ht="14.25" customHeight="1">
      <c r="A173" s="71">
        <f>'Январь 2020'!A173</f>
        <v>0</v>
      </c>
      <c r="B173" s="72">
        <f>'Январь 2020'!G173</f>
        <v>0</v>
      </c>
      <c r="C173" s="73">
        <f>'Январь 2020'!B173</f>
        <v>0</v>
      </c>
      <c r="D173" s="153"/>
      <c r="E173" s="153"/>
      <c r="F173" s="76"/>
      <c r="G173" s="76"/>
      <c r="H173" s="75"/>
      <c r="I173" s="75"/>
      <c r="J173" s="75"/>
      <c r="K173" s="153"/>
      <c r="L173" s="153"/>
      <c r="M173" s="76"/>
      <c r="N173" s="76"/>
      <c r="O173" s="75"/>
      <c r="P173" s="75"/>
      <c r="Q173" s="75"/>
      <c r="R173" s="153"/>
      <c r="S173" s="153"/>
      <c r="T173" s="76"/>
      <c r="U173" s="76"/>
      <c r="V173" s="75"/>
      <c r="W173" s="75"/>
      <c r="X173" s="75"/>
      <c r="Y173" s="153"/>
      <c r="Z173" s="153"/>
      <c r="AA173" s="153"/>
      <c r="AB173" s="265"/>
      <c r="AC173" s="75"/>
      <c r="AD173" s="75"/>
      <c r="AE173" s="75"/>
      <c r="AF173" s="153"/>
      <c r="AG173" s="153"/>
      <c r="AH173" s="76"/>
      <c r="AI173" s="80">
        <f t="shared" si="0"/>
        <v>0</v>
      </c>
      <c r="AJ173" s="81">
        <f>'Июль 2020'!AJ173-AI173</f>
        <v>0</v>
      </c>
      <c r="AK173" s="82">
        <f t="shared" si="6"/>
        <v>0</v>
      </c>
      <c r="AL173" s="83">
        <f>'Июль 2020'!AL173+AK173</f>
        <v>0</v>
      </c>
      <c r="AM173" s="82">
        <f t="shared" si="2"/>
        <v>0</v>
      </c>
      <c r="AN173" s="84">
        <f>'Июль 2020'!AN173+AM173</f>
        <v>0</v>
      </c>
      <c r="AO173" s="82">
        <f t="shared" si="3"/>
        <v>0</v>
      </c>
      <c r="AP173" s="85">
        <f>'Июль 2020'!AP173+'Август 2020'!AO173</f>
        <v>0</v>
      </c>
      <c r="AQ173" s="82">
        <f t="shared" si="4"/>
        <v>0</v>
      </c>
      <c r="AR173" s="86">
        <f>'Июль 2020'!AR173+'Август 2020'!AQ173</f>
        <v>0</v>
      </c>
      <c r="AS173" s="87">
        <f>'Январь 2020'!AW173</f>
        <v>0</v>
      </c>
      <c r="AT173" s="88">
        <f>'Январь 2020'!AX173</f>
        <v>0</v>
      </c>
      <c r="AU173" s="45">
        <f t="shared" si="5"/>
        <v>0</v>
      </c>
    </row>
    <row r="174" spans="1:47" ht="14.25" customHeight="1">
      <c r="A174" s="71">
        <f>'Январь 2020'!A174</f>
        <v>0</v>
      </c>
      <c r="B174" s="72">
        <f>'Январь 2020'!G174</f>
        <v>0</v>
      </c>
      <c r="C174" s="73">
        <f>'Январь 2020'!B174</f>
        <v>0</v>
      </c>
      <c r="D174" s="153"/>
      <c r="E174" s="153"/>
      <c r="F174" s="76"/>
      <c r="G174" s="76"/>
      <c r="H174" s="75"/>
      <c r="I174" s="75"/>
      <c r="J174" s="75"/>
      <c r="K174" s="153"/>
      <c r="L174" s="153"/>
      <c r="M174" s="76"/>
      <c r="N174" s="76"/>
      <c r="O174" s="75"/>
      <c r="P174" s="75"/>
      <c r="Q174" s="75"/>
      <c r="R174" s="153"/>
      <c r="S174" s="153"/>
      <c r="T174" s="76"/>
      <c r="U174" s="76"/>
      <c r="V174" s="75"/>
      <c r="W174" s="75"/>
      <c r="X174" s="75"/>
      <c r="Y174" s="153"/>
      <c r="Z174" s="153"/>
      <c r="AA174" s="153"/>
      <c r="AB174" s="265"/>
      <c r="AC174" s="75"/>
      <c r="AD174" s="75"/>
      <c r="AE174" s="75"/>
      <c r="AF174" s="153"/>
      <c r="AG174" s="153"/>
      <c r="AH174" s="76"/>
      <c r="AI174" s="80">
        <f t="shared" si="0"/>
        <v>0</v>
      </c>
      <c r="AJ174" s="81">
        <f>'Июль 2020'!AJ174-AI174</f>
        <v>0</v>
      </c>
      <c r="AK174" s="82">
        <f t="shared" si="6"/>
        <v>0</v>
      </c>
      <c r="AL174" s="83">
        <f>'Июль 2020'!AL174+AK174</f>
        <v>0</v>
      </c>
      <c r="AM174" s="82">
        <f t="shared" si="2"/>
        <v>0</v>
      </c>
      <c r="AN174" s="84">
        <f>'Июль 2020'!AN174+AM174</f>
        <v>0</v>
      </c>
      <c r="AO174" s="82">
        <f t="shared" si="3"/>
        <v>0</v>
      </c>
      <c r="AP174" s="85">
        <f>'Июль 2020'!AP174+'Август 2020'!AO174</f>
        <v>0</v>
      </c>
      <c r="AQ174" s="82">
        <f t="shared" si="4"/>
        <v>0</v>
      </c>
      <c r="AR174" s="86">
        <f>'Июль 2020'!AR174+'Август 2020'!AQ174</f>
        <v>0</v>
      </c>
      <c r="AS174" s="87">
        <f>'Январь 2020'!AW174</f>
        <v>0</v>
      </c>
      <c r="AT174" s="88">
        <f>'Январь 2020'!AX174</f>
        <v>0</v>
      </c>
      <c r="AU174" s="45">
        <f t="shared" si="5"/>
        <v>0</v>
      </c>
    </row>
    <row r="175" spans="1:47" ht="14.25" customHeight="1">
      <c r="A175" s="71">
        <f>'Январь 2020'!A175</f>
        <v>0</v>
      </c>
      <c r="B175" s="72">
        <f>'Январь 2020'!G175</f>
        <v>0</v>
      </c>
      <c r="C175" s="73">
        <f>'Январь 2020'!B175</f>
        <v>0</v>
      </c>
      <c r="D175" s="153"/>
      <c r="E175" s="153"/>
      <c r="F175" s="76"/>
      <c r="G175" s="76"/>
      <c r="H175" s="75"/>
      <c r="I175" s="75"/>
      <c r="J175" s="75"/>
      <c r="K175" s="153"/>
      <c r="L175" s="153"/>
      <c r="M175" s="76"/>
      <c r="N175" s="76"/>
      <c r="O175" s="75"/>
      <c r="P175" s="75"/>
      <c r="Q175" s="75"/>
      <c r="R175" s="153"/>
      <c r="S175" s="153"/>
      <c r="T175" s="76"/>
      <c r="U175" s="76"/>
      <c r="V175" s="75"/>
      <c r="W175" s="75"/>
      <c r="X175" s="75"/>
      <c r="Y175" s="153"/>
      <c r="Z175" s="153"/>
      <c r="AA175" s="153"/>
      <c r="AB175" s="265"/>
      <c r="AC175" s="75"/>
      <c r="AD175" s="75"/>
      <c r="AE175" s="75"/>
      <c r="AF175" s="153"/>
      <c r="AG175" s="153"/>
      <c r="AH175" s="76"/>
      <c r="AI175" s="80">
        <f t="shared" si="0"/>
        <v>0</v>
      </c>
      <c r="AJ175" s="81">
        <f>'Июль 2020'!AJ175-AI175</f>
        <v>0</v>
      </c>
      <c r="AK175" s="82">
        <f t="shared" si="6"/>
        <v>0</v>
      </c>
      <c r="AL175" s="83">
        <f>'Июль 2020'!AL175+AK175</f>
        <v>0</v>
      </c>
      <c r="AM175" s="82">
        <f t="shared" si="2"/>
        <v>0</v>
      </c>
      <c r="AN175" s="84">
        <f>'Июль 2020'!AN175+AM175</f>
        <v>0</v>
      </c>
      <c r="AO175" s="82">
        <f t="shared" si="3"/>
        <v>0</v>
      </c>
      <c r="AP175" s="85">
        <f>'Июль 2020'!AP175+'Август 2020'!AO175</f>
        <v>0</v>
      </c>
      <c r="AQ175" s="82">
        <f t="shared" si="4"/>
        <v>0</v>
      </c>
      <c r="AR175" s="86">
        <f>'Июль 2020'!AR175+'Август 2020'!AQ175</f>
        <v>0</v>
      </c>
      <c r="AS175" s="87">
        <f>'Январь 2020'!AW175</f>
        <v>0</v>
      </c>
      <c r="AT175" s="88">
        <f>'Январь 2020'!AX175</f>
        <v>0</v>
      </c>
      <c r="AU175" s="45">
        <f t="shared" si="5"/>
        <v>0</v>
      </c>
    </row>
    <row r="176" spans="1:47" ht="14.25" customHeight="1">
      <c r="A176" s="71">
        <f>'Январь 2020'!A176</f>
        <v>0</v>
      </c>
      <c r="B176" s="72">
        <f>'Январь 2020'!G176</f>
        <v>0</v>
      </c>
      <c r="C176" s="73">
        <f>'Январь 2020'!B176</f>
        <v>0</v>
      </c>
      <c r="D176" s="153"/>
      <c r="E176" s="153"/>
      <c r="F176" s="76"/>
      <c r="G176" s="76"/>
      <c r="H176" s="75"/>
      <c r="I176" s="75"/>
      <c r="J176" s="75"/>
      <c r="K176" s="153"/>
      <c r="L176" s="153"/>
      <c r="M176" s="76"/>
      <c r="N176" s="76"/>
      <c r="O176" s="75"/>
      <c r="P176" s="75"/>
      <c r="Q176" s="75"/>
      <c r="R176" s="153"/>
      <c r="S176" s="153"/>
      <c r="T176" s="76"/>
      <c r="U176" s="76"/>
      <c r="V176" s="75"/>
      <c r="W176" s="75"/>
      <c r="X176" s="75"/>
      <c r="Y176" s="153"/>
      <c r="Z176" s="153"/>
      <c r="AA176" s="153"/>
      <c r="AB176" s="265"/>
      <c r="AC176" s="75"/>
      <c r="AD176" s="75"/>
      <c r="AE176" s="75"/>
      <c r="AF176" s="153"/>
      <c r="AG176" s="153"/>
      <c r="AH176" s="76"/>
      <c r="AI176" s="80">
        <f t="shared" si="0"/>
        <v>0</v>
      </c>
      <c r="AJ176" s="81">
        <f>'Июль 2020'!AJ176-AI176</f>
        <v>0</v>
      </c>
      <c r="AK176" s="82">
        <f t="shared" si="6"/>
        <v>0</v>
      </c>
      <c r="AL176" s="83">
        <f>'Июль 2020'!AL176+AK176</f>
        <v>0</v>
      </c>
      <c r="AM176" s="82">
        <f t="shared" si="2"/>
        <v>0</v>
      </c>
      <c r="AN176" s="84">
        <f>'Июль 2020'!AN176+AM176</f>
        <v>0</v>
      </c>
      <c r="AO176" s="82">
        <f t="shared" si="3"/>
        <v>0</v>
      </c>
      <c r="AP176" s="85">
        <f>'Июль 2020'!AP176+'Август 2020'!AO176</f>
        <v>0</v>
      </c>
      <c r="AQ176" s="82">
        <f t="shared" si="4"/>
        <v>0</v>
      </c>
      <c r="AR176" s="86">
        <f>'Июль 2020'!AR176+'Август 2020'!AQ176</f>
        <v>0</v>
      </c>
      <c r="AS176" s="87">
        <f>'Январь 2020'!AW176</f>
        <v>0</v>
      </c>
      <c r="AT176" s="88">
        <f>'Январь 2020'!AX176</f>
        <v>0</v>
      </c>
      <c r="AU176" s="45">
        <f t="shared" si="5"/>
        <v>0</v>
      </c>
    </row>
    <row r="177" spans="1:47" ht="14.25" customHeight="1">
      <c r="A177" s="71">
        <f>'Январь 2020'!A177</f>
        <v>0</v>
      </c>
      <c r="B177" s="72">
        <f>'Январь 2020'!G177</f>
        <v>0</v>
      </c>
      <c r="C177" s="73">
        <f>'Январь 2020'!B177</f>
        <v>0</v>
      </c>
      <c r="D177" s="153"/>
      <c r="E177" s="153"/>
      <c r="F177" s="76"/>
      <c r="G177" s="76"/>
      <c r="H177" s="75"/>
      <c r="I177" s="75"/>
      <c r="J177" s="75"/>
      <c r="K177" s="153"/>
      <c r="L177" s="153"/>
      <c r="M177" s="76"/>
      <c r="N177" s="76"/>
      <c r="O177" s="75"/>
      <c r="P177" s="75"/>
      <c r="Q177" s="75"/>
      <c r="R177" s="153"/>
      <c r="S177" s="153"/>
      <c r="T177" s="76"/>
      <c r="U177" s="76"/>
      <c r="V177" s="75"/>
      <c r="W177" s="75"/>
      <c r="X177" s="75"/>
      <c r="Y177" s="153"/>
      <c r="Z177" s="153"/>
      <c r="AA177" s="153"/>
      <c r="AB177" s="265"/>
      <c r="AC177" s="75"/>
      <c r="AD177" s="75"/>
      <c r="AE177" s="75"/>
      <c r="AF177" s="153"/>
      <c r="AG177" s="153"/>
      <c r="AH177" s="76"/>
      <c r="AI177" s="80">
        <f t="shared" si="0"/>
        <v>0</v>
      </c>
      <c r="AJ177" s="81">
        <f>'Июль 2020'!AJ177-AI177</f>
        <v>0</v>
      </c>
      <c r="AK177" s="82">
        <f t="shared" si="6"/>
        <v>0</v>
      </c>
      <c r="AL177" s="83">
        <f>'Июль 2020'!AL177+AK177</f>
        <v>0</v>
      </c>
      <c r="AM177" s="82">
        <f t="shared" si="2"/>
        <v>0</v>
      </c>
      <c r="AN177" s="84">
        <f>'Июль 2020'!AN177+AM177</f>
        <v>0</v>
      </c>
      <c r="AO177" s="82">
        <f t="shared" si="3"/>
        <v>0</v>
      </c>
      <c r="AP177" s="85">
        <f>'Июль 2020'!AP177+'Август 2020'!AO177</f>
        <v>0</v>
      </c>
      <c r="AQ177" s="82">
        <f t="shared" si="4"/>
        <v>0</v>
      </c>
      <c r="AR177" s="86">
        <f>'Июль 2020'!AR177+'Август 2020'!AQ177</f>
        <v>0</v>
      </c>
      <c r="AS177" s="87">
        <f>'Январь 2020'!AW177</f>
        <v>0</v>
      </c>
      <c r="AT177" s="88">
        <f>'Январь 2020'!AX177</f>
        <v>0</v>
      </c>
      <c r="AU177" s="45">
        <f t="shared" si="5"/>
        <v>0</v>
      </c>
    </row>
    <row r="178" spans="1:47" ht="14.25" customHeight="1">
      <c r="A178" s="71">
        <f>'Январь 2020'!A178</f>
        <v>0</v>
      </c>
      <c r="B178" s="72">
        <f>'Январь 2020'!G178</f>
        <v>0</v>
      </c>
      <c r="C178" s="73">
        <f>'Январь 2020'!B178</f>
        <v>0</v>
      </c>
      <c r="D178" s="153"/>
      <c r="E178" s="153"/>
      <c r="F178" s="76"/>
      <c r="G178" s="76"/>
      <c r="H178" s="75"/>
      <c r="I178" s="75"/>
      <c r="J178" s="75"/>
      <c r="K178" s="153"/>
      <c r="L178" s="153"/>
      <c r="M178" s="76"/>
      <c r="N178" s="76"/>
      <c r="O178" s="75"/>
      <c r="P178" s="75"/>
      <c r="Q178" s="75"/>
      <c r="R178" s="153"/>
      <c r="S178" s="153"/>
      <c r="T178" s="76"/>
      <c r="U178" s="76"/>
      <c r="V178" s="75"/>
      <c r="W178" s="75"/>
      <c r="X178" s="75"/>
      <c r="Y178" s="153"/>
      <c r="Z178" s="153"/>
      <c r="AA178" s="153"/>
      <c r="AB178" s="265"/>
      <c r="AC178" s="75"/>
      <c r="AD178" s="75"/>
      <c r="AE178" s="75"/>
      <c r="AF178" s="153"/>
      <c r="AG178" s="153"/>
      <c r="AH178" s="76"/>
      <c r="AI178" s="80">
        <f t="shared" si="0"/>
        <v>0</v>
      </c>
      <c r="AJ178" s="81">
        <f>'Июль 2020'!AJ178-AI178</f>
        <v>0</v>
      </c>
      <c r="AK178" s="82">
        <f t="shared" si="6"/>
        <v>0</v>
      </c>
      <c r="AL178" s="83">
        <f>'Июль 2020'!AL178+AK178</f>
        <v>0</v>
      </c>
      <c r="AM178" s="82">
        <f t="shared" si="2"/>
        <v>0</v>
      </c>
      <c r="AN178" s="84">
        <f>'Июль 2020'!AN178+AM178</f>
        <v>0</v>
      </c>
      <c r="AO178" s="82">
        <f t="shared" si="3"/>
        <v>0</v>
      </c>
      <c r="AP178" s="85">
        <f>'Июль 2020'!AP178+'Август 2020'!AO178</f>
        <v>0</v>
      </c>
      <c r="AQ178" s="82">
        <f t="shared" si="4"/>
        <v>0</v>
      </c>
      <c r="AR178" s="86">
        <f>'Июль 2020'!AR178+'Август 2020'!AQ178</f>
        <v>0</v>
      </c>
      <c r="AS178" s="87">
        <f>'Январь 2020'!AW178</f>
        <v>0</v>
      </c>
      <c r="AT178" s="88">
        <f>'Январь 2020'!AX178</f>
        <v>0</v>
      </c>
      <c r="AU178" s="45">
        <f t="shared" si="5"/>
        <v>0</v>
      </c>
    </row>
    <row r="179" spans="1:47" ht="14.25" customHeight="1">
      <c r="A179" s="71">
        <f>'Январь 2020'!A179</f>
        <v>0</v>
      </c>
      <c r="B179" s="72">
        <f>'Январь 2020'!G179</f>
        <v>0</v>
      </c>
      <c r="C179" s="73">
        <f>'Январь 2020'!B179</f>
        <v>0</v>
      </c>
      <c r="D179" s="153"/>
      <c r="E179" s="153"/>
      <c r="F179" s="76"/>
      <c r="G179" s="76"/>
      <c r="H179" s="75"/>
      <c r="I179" s="75"/>
      <c r="J179" s="75"/>
      <c r="K179" s="153"/>
      <c r="L179" s="153"/>
      <c r="M179" s="76"/>
      <c r="N179" s="76"/>
      <c r="O179" s="75"/>
      <c r="P179" s="75"/>
      <c r="Q179" s="75"/>
      <c r="R179" s="153"/>
      <c r="S179" s="153"/>
      <c r="T179" s="76"/>
      <c r="U179" s="76"/>
      <c r="V179" s="75"/>
      <c r="W179" s="75"/>
      <c r="X179" s="75"/>
      <c r="Y179" s="153"/>
      <c r="Z179" s="153"/>
      <c r="AA179" s="153"/>
      <c r="AB179" s="265"/>
      <c r="AC179" s="75"/>
      <c r="AD179" s="75"/>
      <c r="AE179" s="75"/>
      <c r="AF179" s="153"/>
      <c r="AG179" s="153"/>
      <c r="AH179" s="76"/>
      <c r="AI179" s="80">
        <f t="shared" si="0"/>
        <v>0</v>
      </c>
      <c r="AJ179" s="81">
        <f>'Июль 2020'!AJ179-AI179</f>
        <v>0</v>
      </c>
      <c r="AK179" s="82">
        <f t="shared" si="6"/>
        <v>0</v>
      </c>
      <c r="AL179" s="83">
        <f>'Июль 2020'!AL179+AK179</f>
        <v>0</v>
      </c>
      <c r="AM179" s="82">
        <f t="shared" si="2"/>
        <v>0</v>
      </c>
      <c r="AN179" s="84">
        <f>'Июль 2020'!AN179+AM179</f>
        <v>0</v>
      </c>
      <c r="AO179" s="82">
        <f t="shared" si="3"/>
        <v>0</v>
      </c>
      <c r="AP179" s="85">
        <f>'Июль 2020'!AP179+'Август 2020'!AO179</f>
        <v>0</v>
      </c>
      <c r="AQ179" s="82">
        <f t="shared" si="4"/>
        <v>0</v>
      </c>
      <c r="AR179" s="86">
        <f>'Июль 2020'!AR179+'Август 2020'!AQ179</f>
        <v>0</v>
      </c>
      <c r="AS179" s="87">
        <f>'Январь 2020'!AW179</f>
        <v>0</v>
      </c>
      <c r="AT179" s="88">
        <f>'Январь 2020'!AX179</f>
        <v>0</v>
      </c>
      <c r="AU179" s="45">
        <f t="shared" si="5"/>
        <v>0</v>
      </c>
    </row>
    <row r="180" spans="1:47" ht="14.25" customHeight="1">
      <c r="A180" s="71">
        <f>'Январь 2020'!A180</f>
        <v>0</v>
      </c>
      <c r="B180" s="72">
        <f>'Январь 2020'!G180</f>
        <v>0</v>
      </c>
      <c r="C180" s="73">
        <f>'Январь 2020'!B180</f>
        <v>0</v>
      </c>
      <c r="D180" s="153"/>
      <c r="E180" s="153"/>
      <c r="F180" s="76"/>
      <c r="G180" s="76"/>
      <c r="H180" s="75"/>
      <c r="I180" s="75"/>
      <c r="J180" s="75"/>
      <c r="K180" s="153"/>
      <c r="L180" s="153"/>
      <c r="M180" s="76"/>
      <c r="N180" s="76"/>
      <c r="O180" s="75"/>
      <c r="P180" s="75"/>
      <c r="Q180" s="75"/>
      <c r="R180" s="153"/>
      <c r="S180" s="153"/>
      <c r="T180" s="76"/>
      <c r="U180" s="76"/>
      <c r="V180" s="75"/>
      <c r="W180" s="75"/>
      <c r="X180" s="75"/>
      <c r="Y180" s="153"/>
      <c r="Z180" s="153"/>
      <c r="AA180" s="153"/>
      <c r="AB180" s="265"/>
      <c r="AC180" s="75"/>
      <c r="AD180" s="75"/>
      <c r="AE180" s="75"/>
      <c r="AF180" s="153"/>
      <c r="AG180" s="153"/>
      <c r="AH180" s="76"/>
      <c r="AI180" s="80">
        <f t="shared" si="0"/>
        <v>0</v>
      </c>
      <c r="AJ180" s="81">
        <f>'Июль 2020'!AJ180-AI180</f>
        <v>0</v>
      </c>
      <c r="AK180" s="82">
        <f t="shared" si="6"/>
        <v>0</v>
      </c>
      <c r="AL180" s="83">
        <f>'Июль 2020'!AL180+AK180</f>
        <v>0</v>
      </c>
      <c r="AM180" s="82">
        <f t="shared" si="2"/>
        <v>0</v>
      </c>
      <c r="AN180" s="84">
        <f>'Июль 2020'!AN180+AM180</f>
        <v>0</v>
      </c>
      <c r="AO180" s="82">
        <f t="shared" si="3"/>
        <v>0</v>
      </c>
      <c r="AP180" s="85">
        <f>'Июль 2020'!AP180+'Август 2020'!AO180</f>
        <v>0</v>
      </c>
      <c r="AQ180" s="82">
        <f t="shared" si="4"/>
        <v>0</v>
      </c>
      <c r="AR180" s="86">
        <f>'Июль 2020'!AR180+'Август 2020'!AQ180</f>
        <v>0</v>
      </c>
      <c r="AS180" s="87">
        <f>'Январь 2020'!AW180</f>
        <v>0</v>
      </c>
      <c r="AT180" s="88">
        <f>'Январь 2020'!AX180</f>
        <v>0</v>
      </c>
      <c r="AU180" s="45">
        <f t="shared" si="5"/>
        <v>0</v>
      </c>
    </row>
    <row r="181" spans="1:47" ht="14.25" customHeight="1">
      <c r="A181" s="71">
        <f>'Январь 2020'!A181</f>
        <v>0</v>
      </c>
      <c r="B181" s="72">
        <f>'Январь 2020'!G181</f>
        <v>0</v>
      </c>
      <c r="C181" s="73">
        <f>'Январь 2020'!B181</f>
        <v>0</v>
      </c>
      <c r="D181" s="153"/>
      <c r="E181" s="153"/>
      <c r="F181" s="76"/>
      <c r="G181" s="76"/>
      <c r="H181" s="75"/>
      <c r="I181" s="75"/>
      <c r="J181" s="75"/>
      <c r="K181" s="153"/>
      <c r="L181" s="153"/>
      <c r="M181" s="76"/>
      <c r="N181" s="76"/>
      <c r="O181" s="75"/>
      <c r="P181" s="75"/>
      <c r="Q181" s="75"/>
      <c r="R181" s="153"/>
      <c r="S181" s="153"/>
      <c r="T181" s="76"/>
      <c r="U181" s="76"/>
      <c r="V181" s="75"/>
      <c r="W181" s="75"/>
      <c r="X181" s="75"/>
      <c r="Y181" s="153"/>
      <c r="Z181" s="153"/>
      <c r="AA181" s="153"/>
      <c r="AB181" s="265"/>
      <c r="AC181" s="75"/>
      <c r="AD181" s="75"/>
      <c r="AE181" s="75"/>
      <c r="AF181" s="153"/>
      <c r="AG181" s="153"/>
      <c r="AH181" s="76"/>
      <c r="AI181" s="80">
        <f t="shared" si="0"/>
        <v>0</v>
      </c>
      <c r="AJ181" s="81">
        <f>'Июль 2020'!AJ181-AI181</f>
        <v>0</v>
      </c>
      <c r="AK181" s="82">
        <f t="shared" si="6"/>
        <v>0</v>
      </c>
      <c r="AL181" s="83">
        <f>'Июль 2020'!AL181+AK181</f>
        <v>0</v>
      </c>
      <c r="AM181" s="82">
        <f t="shared" si="2"/>
        <v>0</v>
      </c>
      <c r="AN181" s="84">
        <f>'Июль 2020'!AN181+AM181</f>
        <v>0</v>
      </c>
      <c r="AO181" s="82">
        <f t="shared" si="3"/>
        <v>0</v>
      </c>
      <c r="AP181" s="85">
        <f>'Июль 2020'!AP181+'Август 2020'!AO181</f>
        <v>0</v>
      </c>
      <c r="AQ181" s="82">
        <f t="shared" si="4"/>
        <v>0</v>
      </c>
      <c r="AR181" s="86">
        <f>'Июль 2020'!AR181+'Август 2020'!AQ181</f>
        <v>0</v>
      </c>
      <c r="AS181" s="87">
        <f>'Январь 2020'!AW181</f>
        <v>0</v>
      </c>
      <c r="AT181" s="88">
        <f>'Январь 2020'!AX181</f>
        <v>0</v>
      </c>
      <c r="AU181" s="45">
        <f t="shared" si="5"/>
        <v>0</v>
      </c>
    </row>
    <row r="182" spans="1:47" ht="14.25" customHeight="1">
      <c r="A182" s="71">
        <f>'Январь 2020'!A182</f>
        <v>0</v>
      </c>
      <c r="B182" s="72">
        <f>'Январь 2020'!G182</f>
        <v>0</v>
      </c>
      <c r="C182" s="73">
        <f>'Январь 2020'!B182</f>
        <v>0</v>
      </c>
      <c r="D182" s="153"/>
      <c r="E182" s="153"/>
      <c r="F182" s="76"/>
      <c r="G182" s="76"/>
      <c r="H182" s="75"/>
      <c r="I182" s="75"/>
      <c r="J182" s="75"/>
      <c r="K182" s="153"/>
      <c r="L182" s="153"/>
      <c r="M182" s="76"/>
      <c r="N182" s="76"/>
      <c r="O182" s="75"/>
      <c r="P182" s="75"/>
      <c r="Q182" s="75"/>
      <c r="R182" s="153"/>
      <c r="S182" s="153"/>
      <c r="T182" s="76"/>
      <c r="U182" s="76"/>
      <c r="V182" s="75"/>
      <c r="W182" s="75"/>
      <c r="X182" s="75"/>
      <c r="Y182" s="153"/>
      <c r="Z182" s="153"/>
      <c r="AA182" s="153"/>
      <c r="AB182" s="265"/>
      <c r="AC182" s="75"/>
      <c r="AD182" s="75"/>
      <c r="AE182" s="75"/>
      <c r="AF182" s="153"/>
      <c r="AG182" s="153"/>
      <c r="AH182" s="76"/>
      <c r="AI182" s="80">
        <f t="shared" si="0"/>
        <v>0</v>
      </c>
      <c r="AJ182" s="81">
        <f>'Июль 2020'!AJ182-AI182</f>
        <v>0</v>
      </c>
      <c r="AK182" s="82">
        <f t="shared" si="6"/>
        <v>0</v>
      </c>
      <c r="AL182" s="83">
        <f>'Июль 2020'!AL182+AK182</f>
        <v>0</v>
      </c>
      <c r="AM182" s="82">
        <f t="shared" si="2"/>
        <v>0</v>
      </c>
      <c r="AN182" s="84">
        <f>'Июль 2020'!AN182+AM182</f>
        <v>0</v>
      </c>
      <c r="AO182" s="82">
        <f t="shared" si="3"/>
        <v>0</v>
      </c>
      <c r="AP182" s="85">
        <f>'Июль 2020'!AP182+'Август 2020'!AO182</f>
        <v>0</v>
      </c>
      <c r="AQ182" s="82">
        <f t="shared" si="4"/>
        <v>0</v>
      </c>
      <c r="AR182" s="86">
        <f>'Июль 2020'!AR182+'Август 2020'!AQ182</f>
        <v>0</v>
      </c>
      <c r="AS182" s="87">
        <f>'Январь 2020'!AW182</f>
        <v>0</v>
      </c>
      <c r="AT182" s="88">
        <f>'Январь 2020'!AX182</f>
        <v>0</v>
      </c>
      <c r="AU182" s="45">
        <f t="shared" si="5"/>
        <v>0</v>
      </c>
    </row>
    <row r="183" spans="1:47" ht="14.25" customHeight="1">
      <c r="A183" s="71">
        <f>'Январь 2020'!A183</f>
        <v>0</v>
      </c>
      <c r="B183" s="72">
        <f>'Январь 2020'!G183</f>
        <v>0</v>
      </c>
      <c r="C183" s="73">
        <f>'Январь 2020'!B183</f>
        <v>0</v>
      </c>
      <c r="D183" s="153"/>
      <c r="E183" s="153"/>
      <c r="F183" s="76"/>
      <c r="G183" s="76"/>
      <c r="H183" s="75"/>
      <c r="I183" s="75"/>
      <c r="J183" s="75"/>
      <c r="K183" s="153"/>
      <c r="L183" s="153"/>
      <c r="M183" s="76"/>
      <c r="N183" s="76"/>
      <c r="O183" s="75"/>
      <c r="P183" s="75"/>
      <c r="Q183" s="75"/>
      <c r="R183" s="153"/>
      <c r="S183" s="153"/>
      <c r="T183" s="76"/>
      <c r="U183" s="76"/>
      <c r="V183" s="75"/>
      <c r="W183" s="75"/>
      <c r="X183" s="75"/>
      <c r="Y183" s="153"/>
      <c r="Z183" s="153"/>
      <c r="AA183" s="153"/>
      <c r="AB183" s="265"/>
      <c r="AC183" s="75"/>
      <c r="AD183" s="75"/>
      <c r="AE183" s="75"/>
      <c r="AF183" s="153"/>
      <c r="AG183" s="153"/>
      <c r="AH183" s="76"/>
      <c r="AI183" s="80">
        <f t="shared" si="0"/>
        <v>0</v>
      </c>
      <c r="AJ183" s="81">
        <f>'Июль 2020'!AJ183-AI183</f>
        <v>0</v>
      </c>
      <c r="AK183" s="82">
        <f t="shared" si="6"/>
        <v>0</v>
      </c>
      <c r="AL183" s="83">
        <f>'Июль 2020'!AL183+AK183</f>
        <v>0</v>
      </c>
      <c r="AM183" s="82">
        <f t="shared" si="2"/>
        <v>0</v>
      </c>
      <c r="AN183" s="84">
        <f>'Июль 2020'!AN183+AM183</f>
        <v>0</v>
      </c>
      <c r="AO183" s="82">
        <f t="shared" si="3"/>
        <v>0</v>
      </c>
      <c r="AP183" s="85">
        <f>'Июль 2020'!AP183+'Август 2020'!AO183</f>
        <v>0</v>
      </c>
      <c r="AQ183" s="82">
        <f t="shared" si="4"/>
        <v>0</v>
      </c>
      <c r="AR183" s="86">
        <f>'Июль 2020'!AR183+'Август 2020'!AQ183</f>
        <v>0</v>
      </c>
      <c r="AS183" s="87">
        <f>'Январь 2020'!AW183</f>
        <v>0</v>
      </c>
      <c r="AT183" s="88">
        <f>'Январь 2020'!AX183</f>
        <v>0</v>
      </c>
      <c r="AU183" s="45">
        <f t="shared" si="5"/>
        <v>0</v>
      </c>
    </row>
    <row r="184" spans="1:47" ht="14.25" customHeight="1">
      <c r="A184" s="71">
        <f>'Январь 2020'!A184</f>
        <v>0</v>
      </c>
      <c r="B184" s="72">
        <f>'Январь 2020'!G184</f>
        <v>0</v>
      </c>
      <c r="C184" s="73">
        <f>'Январь 2020'!B184</f>
        <v>0</v>
      </c>
      <c r="D184" s="153"/>
      <c r="E184" s="153"/>
      <c r="F184" s="76"/>
      <c r="G184" s="76"/>
      <c r="H184" s="75"/>
      <c r="I184" s="75"/>
      <c r="J184" s="75"/>
      <c r="K184" s="153"/>
      <c r="L184" s="153"/>
      <c r="M184" s="76"/>
      <c r="N184" s="76"/>
      <c r="O184" s="75"/>
      <c r="P184" s="75"/>
      <c r="Q184" s="75"/>
      <c r="R184" s="153"/>
      <c r="S184" s="153"/>
      <c r="T184" s="76"/>
      <c r="U184" s="76"/>
      <c r="V184" s="75"/>
      <c r="W184" s="75"/>
      <c r="X184" s="75"/>
      <c r="Y184" s="153"/>
      <c r="Z184" s="153"/>
      <c r="AA184" s="153"/>
      <c r="AB184" s="265"/>
      <c r="AC184" s="75"/>
      <c r="AD184" s="75"/>
      <c r="AE184" s="75"/>
      <c r="AF184" s="153"/>
      <c r="AG184" s="153"/>
      <c r="AH184" s="76"/>
      <c r="AI184" s="80">
        <f t="shared" si="0"/>
        <v>0</v>
      </c>
      <c r="AJ184" s="81">
        <f>'Июль 2020'!AJ184-AI184</f>
        <v>0</v>
      </c>
      <c r="AK184" s="82">
        <f t="shared" si="6"/>
        <v>0</v>
      </c>
      <c r="AL184" s="83">
        <f>'Июль 2020'!AL184+AK184</f>
        <v>0</v>
      </c>
      <c r="AM184" s="82">
        <f t="shared" si="2"/>
        <v>0</v>
      </c>
      <c r="AN184" s="84">
        <f>'Июль 2020'!AN184+AM184</f>
        <v>0</v>
      </c>
      <c r="AO184" s="82">
        <f t="shared" si="3"/>
        <v>0</v>
      </c>
      <c r="AP184" s="85">
        <f>'Июль 2020'!AP184+'Август 2020'!AO184</f>
        <v>0</v>
      </c>
      <c r="AQ184" s="82">
        <f t="shared" si="4"/>
        <v>0</v>
      </c>
      <c r="AR184" s="86">
        <f>'Июль 2020'!AR184+'Август 2020'!AQ184</f>
        <v>0</v>
      </c>
      <c r="AS184" s="87">
        <f>'Январь 2020'!AW184</f>
        <v>0</v>
      </c>
      <c r="AT184" s="88">
        <f>'Январь 2020'!AX184</f>
        <v>0</v>
      </c>
      <c r="AU184" s="45">
        <f t="shared" si="5"/>
        <v>0</v>
      </c>
    </row>
    <row r="185" spans="1:47" ht="14.25" customHeight="1">
      <c r="A185" s="71">
        <f>'Январь 2020'!A185</f>
        <v>0</v>
      </c>
      <c r="B185" s="72">
        <f>'Январь 2020'!G185</f>
        <v>0</v>
      </c>
      <c r="C185" s="73">
        <f>'Январь 2020'!B185</f>
        <v>0</v>
      </c>
      <c r="D185" s="153"/>
      <c r="E185" s="153"/>
      <c r="F185" s="76"/>
      <c r="G185" s="76"/>
      <c r="H185" s="75"/>
      <c r="I185" s="75"/>
      <c r="J185" s="75"/>
      <c r="K185" s="153"/>
      <c r="L185" s="153"/>
      <c r="M185" s="76"/>
      <c r="N185" s="76"/>
      <c r="O185" s="75"/>
      <c r="P185" s="75"/>
      <c r="Q185" s="75"/>
      <c r="R185" s="153"/>
      <c r="S185" s="153"/>
      <c r="T185" s="76"/>
      <c r="U185" s="76"/>
      <c r="V185" s="75"/>
      <c r="W185" s="75"/>
      <c r="X185" s="75"/>
      <c r="Y185" s="153"/>
      <c r="Z185" s="153"/>
      <c r="AA185" s="153"/>
      <c r="AB185" s="265"/>
      <c r="AC185" s="75"/>
      <c r="AD185" s="75"/>
      <c r="AE185" s="75"/>
      <c r="AF185" s="153"/>
      <c r="AG185" s="153"/>
      <c r="AH185" s="76"/>
      <c r="AI185" s="80">
        <f t="shared" si="0"/>
        <v>0</v>
      </c>
      <c r="AJ185" s="81">
        <f>'Июль 2020'!AJ185-AI185</f>
        <v>0</v>
      </c>
      <c r="AK185" s="82">
        <f t="shared" si="6"/>
        <v>0</v>
      </c>
      <c r="AL185" s="83">
        <f>'Июль 2020'!AL185+AK185</f>
        <v>0</v>
      </c>
      <c r="AM185" s="82">
        <f t="shared" si="2"/>
        <v>0</v>
      </c>
      <c r="AN185" s="84">
        <f>'Июль 2020'!AN185+AM185</f>
        <v>0</v>
      </c>
      <c r="AO185" s="82">
        <f t="shared" si="3"/>
        <v>0</v>
      </c>
      <c r="AP185" s="85">
        <f>'Июль 2020'!AP185+'Август 2020'!AO185</f>
        <v>0</v>
      </c>
      <c r="AQ185" s="82">
        <f t="shared" si="4"/>
        <v>0</v>
      </c>
      <c r="AR185" s="86">
        <f>'Июль 2020'!AR185+'Август 2020'!AQ185</f>
        <v>0</v>
      </c>
      <c r="AS185" s="87">
        <f>'Январь 2020'!AW185</f>
        <v>0</v>
      </c>
      <c r="AT185" s="88">
        <f>'Январь 2020'!AX185</f>
        <v>0</v>
      </c>
      <c r="AU185" s="45">
        <f t="shared" si="5"/>
        <v>0</v>
      </c>
    </row>
    <row r="186" spans="1:47" ht="14.25" customHeight="1">
      <c r="A186" s="71">
        <f>'Январь 2020'!A186</f>
        <v>0</v>
      </c>
      <c r="B186" s="72">
        <f>'Январь 2020'!G186</f>
        <v>0</v>
      </c>
      <c r="C186" s="73">
        <f>'Январь 2020'!B186</f>
        <v>0</v>
      </c>
      <c r="D186" s="153"/>
      <c r="E186" s="153"/>
      <c r="F186" s="76"/>
      <c r="G186" s="76"/>
      <c r="H186" s="75"/>
      <c r="I186" s="75"/>
      <c r="J186" s="75"/>
      <c r="K186" s="153"/>
      <c r="L186" s="153"/>
      <c r="M186" s="76"/>
      <c r="N186" s="76"/>
      <c r="O186" s="75"/>
      <c r="P186" s="75"/>
      <c r="Q186" s="75"/>
      <c r="R186" s="153"/>
      <c r="S186" s="153"/>
      <c r="T186" s="76"/>
      <c r="U186" s="76"/>
      <c r="V186" s="75"/>
      <c r="W186" s="75"/>
      <c r="X186" s="75"/>
      <c r="Y186" s="153"/>
      <c r="Z186" s="153"/>
      <c r="AA186" s="153"/>
      <c r="AB186" s="265"/>
      <c r="AC186" s="75"/>
      <c r="AD186" s="75"/>
      <c r="AE186" s="75"/>
      <c r="AF186" s="153"/>
      <c r="AG186" s="153"/>
      <c r="AH186" s="76"/>
      <c r="AI186" s="80">
        <f t="shared" si="0"/>
        <v>0</v>
      </c>
      <c r="AJ186" s="81">
        <f>'Июль 2020'!AJ186-AI186</f>
        <v>0</v>
      </c>
      <c r="AK186" s="82">
        <f t="shared" si="6"/>
        <v>0</v>
      </c>
      <c r="AL186" s="83">
        <f>'Июль 2020'!AL186+AK186</f>
        <v>0</v>
      </c>
      <c r="AM186" s="82">
        <f t="shared" si="2"/>
        <v>0</v>
      </c>
      <c r="AN186" s="84">
        <f>'Июль 2020'!AN186+AM186</f>
        <v>0</v>
      </c>
      <c r="AO186" s="82">
        <f t="shared" si="3"/>
        <v>0</v>
      </c>
      <c r="AP186" s="85">
        <f>'Июль 2020'!AP186+'Август 2020'!AO186</f>
        <v>0</v>
      </c>
      <c r="AQ186" s="82">
        <f t="shared" si="4"/>
        <v>0</v>
      </c>
      <c r="AR186" s="86">
        <f>'Июль 2020'!AR186+'Август 2020'!AQ186</f>
        <v>0</v>
      </c>
      <c r="AS186" s="87">
        <f>'Январь 2020'!AW186</f>
        <v>0</v>
      </c>
      <c r="AT186" s="88">
        <f>'Январь 2020'!AX186</f>
        <v>0</v>
      </c>
      <c r="AU186" s="45">
        <f t="shared" si="5"/>
        <v>0</v>
      </c>
    </row>
    <row r="187" spans="1:47" ht="14.25" customHeight="1">
      <c r="A187" s="71">
        <f>'Январь 2020'!A187</f>
        <v>0</v>
      </c>
      <c r="B187" s="72">
        <f>'Январь 2020'!G187</f>
        <v>0</v>
      </c>
      <c r="C187" s="73">
        <f>'Январь 2020'!B187</f>
        <v>0</v>
      </c>
      <c r="D187" s="153"/>
      <c r="E187" s="153"/>
      <c r="F187" s="76"/>
      <c r="G187" s="76"/>
      <c r="H187" s="75"/>
      <c r="I187" s="75"/>
      <c r="J187" s="75"/>
      <c r="K187" s="153"/>
      <c r="L187" s="153"/>
      <c r="M187" s="76"/>
      <c r="N187" s="76"/>
      <c r="O187" s="75"/>
      <c r="P187" s="75"/>
      <c r="Q187" s="75"/>
      <c r="R187" s="153"/>
      <c r="S187" s="153"/>
      <c r="T187" s="76"/>
      <c r="U187" s="76"/>
      <c r="V187" s="75"/>
      <c r="W187" s="75"/>
      <c r="X187" s="75"/>
      <c r="Y187" s="153"/>
      <c r="Z187" s="153"/>
      <c r="AA187" s="153"/>
      <c r="AB187" s="265"/>
      <c r="AC187" s="75"/>
      <c r="AD187" s="75"/>
      <c r="AE187" s="75"/>
      <c r="AF187" s="153"/>
      <c r="AG187" s="153"/>
      <c r="AH187" s="76"/>
      <c r="AI187" s="80">
        <f t="shared" si="0"/>
        <v>0</v>
      </c>
      <c r="AJ187" s="81">
        <f>'Июль 2020'!AJ187-AI187</f>
        <v>0</v>
      </c>
      <c r="AK187" s="82">
        <f t="shared" si="6"/>
        <v>0</v>
      </c>
      <c r="AL187" s="83">
        <f>'Июль 2020'!AL187+AK187</f>
        <v>0</v>
      </c>
      <c r="AM187" s="82">
        <f t="shared" si="2"/>
        <v>0</v>
      </c>
      <c r="AN187" s="84">
        <f>'Июль 2020'!AN187+AM187</f>
        <v>0</v>
      </c>
      <c r="AO187" s="82">
        <f t="shared" si="3"/>
        <v>0</v>
      </c>
      <c r="AP187" s="85">
        <f>'Июль 2020'!AP187+'Август 2020'!AO187</f>
        <v>0</v>
      </c>
      <c r="AQ187" s="82">
        <f t="shared" si="4"/>
        <v>0</v>
      </c>
      <c r="AR187" s="86">
        <f>'Июль 2020'!AR187+'Август 2020'!AQ187</f>
        <v>0</v>
      </c>
      <c r="AS187" s="87">
        <f>'Январь 2020'!AW187</f>
        <v>0</v>
      </c>
      <c r="AT187" s="88">
        <f>'Январь 2020'!AX187</f>
        <v>0</v>
      </c>
      <c r="AU187" s="45">
        <f t="shared" si="5"/>
        <v>0</v>
      </c>
    </row>
    <row r="188" spans="1:47" ht="14.25" customHeight="1">
      <c r="A188" s="71">
        <f>'Январь 2020'!A188</f>
        <v>0</v>
      </c>
      <c r="B188" s="72">
        <f>'Январь 2020'!G188</f>
        <v>0</v>
      </c>
      <c r="C188" s="73">
        <f>'Январь 2020'!B188</f>
        <v>0</v>
      </c>
      <c r="D188" s="153"/>
      <c r="E188" s="153"/>
      <c r="F188" s="76"/>
      <c r="G188" s="76"/>
      <c r="H188" s="75"/>
      <c r="I188" s="75"/>
      <c r="J188" s="75"/>
      <c r="K188" s="153"/>
      <c r="L188" s="153"/>
      <c r="M188" s="76"/>
      <c r="N188" s="76"/>
      <c r="O188" s="75"/>
      <c r="P188" s="75"/>
      <c r="Q188" s="75"/>
      <c r="R188" s="153"/>
      <c r="S188" s="153"/>
      <c r="T188" s="76"/>
      <c r="U188" s="76"/>
      <c r="V188" s="75"/>
      <c r="W188" s="75"/>
      <c r="X188" s="75"/>
      <c r="Y188" s="153"/>
      <c r="Z188" s="153"/>
      <c r="AA188" s="153"/>
      <c r="AB188" s="265"/>
      <c r="AC188" s="75"/>
      <c r="AD188" s="75"/>
      <c r="AE188" s="75"/>
      <c r="AF188" s="153"/>
      <c r="AG188" s="153"/>
      <c r="AH188" s="76"/>
      <c r="AI188" s="80">
        <f t="shared" si="0"/>
        <v>0</v>
      </c>
      <c r="AJ188" s="81">
        <f>'Июль 2020'!AJ188-AI188</f>
        <v>0</v>
      </c>
      <c r="AK188" s="82">
        <f t="shared" si="6"/>
        <v>0</v>
      </c>
      <c r="AL188" s="83">
        <f>'Июль 2020'!AL188+AK188</f>
        <v>0</v>
      </c>
      <c r="AM188" s="82">
        <f t="shared" si="2"/>
        <v>0</v>
      </c>
      <c r="AN188" s="84">
        <f>'Июль 2020'!AN188+AM188</f>
        <v>0</v>
      </c>
      <c r="AO188" s="82">
        <f t="shared" si="3"/>
        <v>0</v>
      </c>
      <c r="AP188" s="85">
        <f>'Июль 2020'!AP188+'Август 2020'!AO188</f>
        <v>0</v>
      </c>
      <c r="AQ188" s="82">
        <f t="shared" si="4"/>
        <v>0</v>
      </c>
      <c r="AR188" s="86">
        <f>'Июль 2020'!AR188+'Август 2020'!AQ188</f>
        <v>0</v>
      </c>
      <c r="AS188" s="87">
        <f>'Январь 2020'!AW188</f>
        <v>0</v>
      </c>
      <c r="AT188" s="88">
        <f>'Январь 2020'!AX188</f>
        <v>0</v>
      </c>
      <c r="AU188" s="45">
        <f t="shared" si="5"/>
        <v>0</v>
      </c>
    </row>
    <row r="189" spans="1:47" ht="14.25" customHeight="1">
      <c r="A189" s="71">
        <f>'Январь 2020'!A189</f>
        <v>0</v>
      </c>
      <c r="B189" s="72">
        <f>'Январь 2020'!G189</f>
        <v>0</v>
      </c>
      <c r="C189" s="73">
        <f>'Январь 2020'!B189</f>
        <v>0</v>
      </c>
      <c r="D189" s="153"/>
      <c r="E189" s="153"/>
      <c r="F189" s="76"/>
      <c r="G189" s="76"/>
      <c r="H189" s="75"/>
      <c r="I189" s="75"/>
      <c r="J189" s="75"/>
      <c r="K189" s="153"/>
      <c r="L189" s="153"/>
      <c r="M189" s="76"/>
      <c r="N189" s="76"/>
      <c r="O189" s="75"/>
      <c r="P189" s="75"/>
      <c r="Q189" s="75"/>
      <c r="R189" s="153"/>
      <c r="S189" s="153"/>
      <c r="T189" s="76"/>
      <c r="U189" s="76"/>
      <c r="V189" s="75"/>
      <c r="W189" s="75"/>
      <c r="X189" s="75"/>
      <c r="Y189" s="153"/>
      <c r="Z189" s="153"/>
      <c r="AA189" s="153"/>
      <c r="AB189" s="265"/>
      <c r="AC189" s="75"/>
      <c r="AD189" s="75"/>
      <c r="AE189" s="75"/>
      <c r="AF189" s="153"/>
      <c r="AG189" s="153"/>
      <c r="AH189" s="76"/>
      <c r="AI189" s="80">
        <f t="shared" si="0"/>
        <v>0</v>
      </c>
      <c r="AJ189" s="81">
        <f>'Июль 2020'!AJ189-AI189</f>
        <v>0</v>
      </c>
      <c r="AK189" s="82">
        <f t="shared" si="6"/>
        <v>0</v>
      </c>
      <c r="AL189" s="83">
        <f>'Июль 2020'!AL189+AK189</f>
        <v>0</v>
      </c>
      <c r="AM189" s="82">
        <f t="shared" si="2"/>
        <v>0</v>
      </c>
      <c r="AN189" s="84">
        <f>'Июль 2020'!AN189+AM189</f>
        <v>0</v>
      </c>
      <c r="AO189" s="82">
        <f t="shared" si="3"/>
        <v>0</v>
      </c>
      <c r="AP189" s="85">
        <f>'Июль 2020'!AP189+'Август 2020'!AO189</f>
        <v>0</v>
      </c>
      <c r="AQ189" s="82">
        <f t="shared" si="4"/>
        <v>0</v>
      </c>
      <c r="AR189" s="86">
        <f>'Июль 2020'!AR189+'Август 2020'!AQ189</f>
        <v>0</v>
      </c>
      <c r="AS189" s="87">
        <f>'Январь 2020'!AW189</f>
        <v>0</v>
      </c>
      <c r="AT189" s="88">
        <f>'Январь 2020'!AX189</f>
        <v>0</v>
      </c>
      <c r="AU189" s="45">
        <f t="shared" si="5"/>
        <v>0</v>
      </c>
    </row>
    <row r="190" spans="1:47" ht="14.25" customHeight="1">
      <c r="A190" s="71">
        <f>'Январь 2020'!A190</f>
        <v>0</v>
      </c>
      <c r="B190" s="72">
        <f>'Январь 2020'!G190</f>
        <v>0</v>
      </c>
      <c r="C190" s="73">
        <f>'Январь 2020'!B190</f>
        <v>0</v>
      </c>
      <c r="D190" s="153"/>
      <c r="E190" s="153"/>
      <c r="F190" s="76"/>
      <c r="G190" s="76"/>
      <c r="H190" s="75"/>
      <c r="I190" s="75"/>
      <c r="J190" s="75"/>
      <c r="K190" s="153"/>
      <c r="L190" s="153"/>
      <c r="M190" s="76"/>
      <c r="N190" s="76"/>
      <c r="O190" s="75"/>
      <c r="P190" s="75"/>
      <c r="Q190" s="75"/>
      <c r="R190" s="153"/>
      <c r="S190" s="153"/>
      <c r="T190" s="76"/>
      <c r="U190" s="76"/>
      <c r="V190" s="75"/>
      <c r="W190" s="75"/>
      <c r="X190" s="75"/>
      <c r="Y190" s="153"/>
      <c r="Z190" s="153"/>
      <c r="AA190" s="153"/>
      <c r="AB190" s="265"/>
      <c r="AC190" s="75"/>
      <c r="AD190" s="75"/>
      <c r="AE190" s="75"/>
      <c r="AF190" s="153"/>
      <c r="AG190" s="153"/>
      <c r="AH190" s="76"/>
      <c r="AI190" s="80">
        <f t="shared" si="0"/>
        <v>0</v>
      </c>
      <c r="AJ190" s="81">
        <f>'Июль 2020'!AJ190-AI190</f>
        <v>0</v>
      </c>
      <c r="AK190" s="82">
        <f t="shared" si="6"/>
        <v>0</v>
      </c>
      <c r="AL190" s="83">
        <f>'Июль 2020'!AL190+AK190</f>
        <v>0</v>
      </c>
      <c r="AM190" s="82">
        <f t="shared" si="2"/>
        <v>0</v>
      </c>
      <c r="AN190" s="84">
        <f>'Июль 2020'!AN190+AM190</f>
        <v>0</v>
      </c>
      <c r="AO190" s="82">
        <f t="shared" si="3"/>
        <v>0</v>
      </c>
      <c r="AP190" s="85">
        <f>'Июль 2020'!AP190+'Август 2020'!AO190</f>
        <v>0</v>
      </c>
      <c r="AQ190" s="82">
        <f t="shared" si="4"/>
        <v>0</v>
      </c>
      <c r="AR190" s="86">
        <f>'Июль 2020'!AR190+'Август 2020'!AQ190</f>
        <v>0</v>
      </c>
      <c r="AS190" s="87">
        <f>'Январь 2020'!AW190</f>
        <v>0</v>
      </c>
      <c r="AT190" s="88">
        <f>'Январь 2020'!AX190</f>
        <v>0</v>
      </c>
      <c r="AU190" s="45">
        <f t="shared" si="5"/>
        <v>0</v>
      </c>
    </row>
    <row r="191" spans="1:47" ht="14.25" customHeight="1">
      <c r="A191" s="71">
        <f>'Январь 2020'!A191</f>
        <v>0</v>
      </c>
      <c r="B191" s="72">
        <f>'Январь 2020'!G191</f>
        <v>0</v>
      </c>
      <c r="C191" s="73">
        <f>'Январь 2020'!B191</f>
        <v>0</v>
      </c>
      <c r="D191" s="153"/>
      <c r="E191" s="153"/>
      <c r="F191" s="76"/>
      <c r="G191" s="76"/>
      <c r="H191" s="75"/>
      <c r="I191" s="75"/>
      <c r="J191" s="75"/>
      <c r="K191" s="153"/>
      <c r="L191" s="153"/>
      <c r="M191" s="76"/>
      <c r="N191" s="76"/>
      <c r="O191" s="75"/>
      <c r="P191" s="75"/>
      <c r="Q191" s="75"/>
      <c r="R191" s="153"/>
      <c r="S191" s="153"/>
      <c r="T191" s="76"/>
      <c r="U191" s="76"/>
      <c r="V191" s="75"/>
      <c r="W191" s="75"/>
      <c r="X191" s="75"/>
      <c r="Y191" s="153"/>
      <c r="Z191" s="153"/>
      <c r="AA191" s="153"/>
      <c r="AB191" s="265"/>
      <c r="AC191" s="75"/>
      <c r="AD191" s="75"/>
      <c r="AE191" s="75"/>
      <c r="AF191" s="153"/>
      <c r="AG191" s="153"/>
      <c r="AH191" s="76"/>
      <c r="AI191" s="80">
        <f t="shared" si="0"/>
        <v>0</v>
      </c>
      <c r="AJ191" s="81">
        <f>'Июль 2020'!AJ191-AI191</f>
        <v>0</v>
      </c>
      <c r="AK191" s="82">
        <f t="shared" si="6"/>
        <v>0</v>
      </c>
      <c r="AL191" s="83">
        <f>'Июль 2020'!AL191+AK191</f>
        <v>0</v>
      </c>
      <c r="AM191" s="82">
        <f t="shared" si="2"/>
        <v>0</v>
      </c>
      <c r="AN191" s="84">
        <f>'Июль 2020'!AN191+AM191</f>
        <v>0</v>
      </c>
      <c r="AO191" s="82">
        <f t="shared" si="3"/>
        <v>0</v>
      </c>
      <c r="AP191" s="85">
        <f>'Июль 2020'!AP191+'Август 2020'!AO191</f>
        <v>0</v>
      </c>
      <c r="AQ191" s="82">
        <f t="shared" si="4"/>
        <v>0</v>
      </c>
      <c r="AR191" s="86">
        <f>'Июль 2020'!AR191+'Август 2020'!AQ191</f>
        <v>0</v>
      </c>
      <c r="AS191" s="87">
        <f>'Январь 2020'!AW191</f>
        <v>0</v>
      </c>
      <c r="AT191" s="88">
        <f>'Январь 2020'!AX191</f>
        <v>0</v>
      </c>
      <c r="AU191" s="45">
        <f t="shared" si="5"/>
        <v>0</v>
      </c>
    </row>
    <row r="192" spans="1:47" ht="14.25" customHeight="1">
      <c r="A192" s="71">
        <f>'Январь 2020'!A192</f>
        <v>0</v>
      </c>
      <c r="B192" s="72">
        <f>'Январь 2020'!G192</f>
        <v>0</v>
      </c>
      <c r="C192" s="73">
        <f>'Январь 2020'!B192</f>
        <v>0</v>
      </c>
      <c r="D192" s="153"/>
      <c r="E192" s="153"/>
      <c r="F192" s="76"/>
      <c r="G192" s="76"/>
      <c r="H192" s="75"/>
      <c r="I192" s="75"/>
      <c r="J192" s="75"/>
      <c r="K192" s="153"/>
      <c r="L192" s="153"/>
      <c r="M192" s="76"/>
      <c r="N192" s="76"/>
      <c r="O192" s="75"/>
      <c r="P192" s="75"/>
      <c r="Q192" s="75"/>
      <c r="R192" s="153"/>
      <c r="S192" s="153"/>
      <c r="T192" s="76"/>
      <c r="U192" s="76"/>
      <c r="V192" s="75"/>
      <c r="W192" s="75"/>
      <c r="X192" s="75"/>
      <c r="Y192" s="153"/>
      <c r="Z192" s="153"/>
      <c r="AA192" s="153"/>
      <c r="AB192" s="265"/>
      <c r="AC192" s="75"/>
      <c r="AD192" s="75"/>
      <c r="AE192" s="75"/>
      <c r="AF192" s="153"/>
      <c r="AG192" s="153"/>
      <c r="AH192" s="76"/>
      <c r="AI192" s="80">
        <f t="shared" si="0"/>
        <v>0</v>
      </c>
      <c r="AJ192" s="81">
        <f>'Июль 2020'!AJ192-AI192</f>
        <v>0</v>
      </c>
      <c r="AK192" s="82">
        <f t="shared" si="6"/>
        <v>0</v>
      </c>
      <c r="AL192" s="83">
        <f>'Июль 2020'!AL192+AK192</f>
        <v>0</v>
      </c>
      <c r="AM192" s="82">
        <f t="shared" si="2"/>
        <v>0</v>
      </c>
      <c r="AN192" s="84">
        <f>'Июль 2020'!AN192+AM192</f>
        <v>0</v>
      </c>
      <c r="AO192" s="82">
        <f t="shared" si="3"/>
        <v>0</v>
      </c>
      <c r="AP192" s="85">
        <f>'Июль 2020'!AP192+'Август 2020'!AO192</f>
        <v>0</v>
      </c>
      <c r="AQ192" s="82">
        <f t="shared" si="4"/>
        <v>0</v>
      </c>
      <c r="AR192" s="86">
        <f>'Июль 2020'!AR192+'Август 2020'!AQ192</f>
        <v>0</v>
      </c>
      <c r="AS192" s="87">
        <f>'Январь 2020'!AW192</f>
        <v>0</v>
      </c>
      <c r="AT192" s="88">
        <f>'Январь 2020'!AX192</f>
        <v>0</v>
      </c>
      <c r="AU192" s="45">
        <f t="shared" si="5"/>
        <v>0</v>
      </c>
    </row>
    <row r="193" spans="1:47" ht="14.25" customHeight="1">
      <c r="A193" s="71">
        <f>'Январь 2020'!A193</f>
        <v>0</v>
      </c>
      <c r="B193" s="72">
        <f>'Январь 2020'!G193</f>
        <v>0</v>
      </c>
      <c r="C193" s="73">
        <f>'Январь 2020'!B193</f>
        <v>0</v>
      </c>
      <c r="D193" s="153"/>
      <c r="E193" s="153"/>
      <c r="F193" s="76"/>
      <c r="G193" s="76"/>
      <c r="H193" s="75"/>
      <c r="I193" s="75"/>
      <c r="J193" s="75"/>
      <c r="K193" s="153"/>
      <c r="L193" s="153"/>
      <c r="M193" s="76"/>
      <c r="N193" s="76"/>
      <c r="O193" s="75"/>
      <c r="P193" s="75"/>
      <c r="Q193" s="75"/>
      <c r="R193" s="153"/>
      <c r="S193" s="153"/>
      <c r="T193" s="76"/>
      <c r="U193" s="76"/>
      <c r="V193" s="75"/>
      <c r="W193" s="75"/>
      <c r="X193" s="75"/>
      <c r="Y193" s="153"/>
      <c r="Z193" s="153"/>
      <c r="AA193" s="153"/>
      <c r="AB193" s="265"/>
      <c r="AC193" s="75"/>
      <c r="AD193" s="75"/>
      <c r="AE193" s="75"/>
      <c r="AF193" s="153"/>
      <c r="AG193" s="153"/>
      <c r="AH193" s="76"/>
      <c r="AI193" s="80">
        <f t="shared" si="0"/>
        <v>0</v>
      </c>
      <c r="AJ193" s="81">
        <f>'Июль 2020'!AJ193-AI193</f>
        <v>0</v>
      </c>
      <c r="AK193" s="82">
        <f t="shared" si="6"/>
        <v>0</v>
      </c>
      <c r="AL193" s="83">
        <f>'Июль 2020'!AL193+AK193</f>
        <v>0</v>
      </c>
      <c r="AM193" s="82">
        <f t="shared" si="2"/>
        <v>0</v>
      </c>
      <c r="AN193" s="84">
        <f>'Июль 2020'!AN193+AM193</f>
        <v>0</v>
      </c>
      <c r="AO193" s="82">
        <f t="shared" si="3"/>
        <v>0</v>
      </c>
      <c r="AP193" s="85">
        <f>'Июль 2020'!AP193+'Август 2020'!AO193</f>
        <v>0</v>
      </c>
      <c r="AQ193" s="82">
        <f t="shared" si="4"/>
        <v>0</v>
      </c>
      <c r="AR193" s="86">
        <f>'Июль 2020'!AR193+'Август 2020'!AQ193</f>
        <v>0</v>
      </c>
      <c r="AS193" s="87">
        <f>'Январь 2020'!AW193</f>
        <v>0</v>
      </c>
      <c r="AT193" s="88">
        <f>'Январь 2020'!AX193</f>
        <v>0</v>
      </c>
      <c r="AU193" s="45">
        <f t="shared" si="5"/>
        <v>0</v>
      </c>
    </row>
    <row r="194" spans="1:47" ht="14.25" customHeight="1">
      <c r="A194" s="71">
        <f>'Январь 2020'!A194</f>
        <v>0</v>
      </c>
      <c r="B194" s="72">
        <f>'Январь 2020'!G194</f>
        <v>0</v>
      </c>
      <c r="C194" s="73">
        <f>'Январь 2020'!B194</f>
        <v>0</v>
      </c>
      <c r="D194" s="153"/>
      <c r="E194" s="153"/>
      <c r="F194" s="76"/>
      <c r="G194" s="76"/>
      <c r="H194" s="75"/>
      <c r="I194" s="75"/>
      <c r="J194" s="75"/>
      <c r="K194" s="153"/>
      <c r="L194" s="153"/>
      <c r="M194" s="76"/>
      <c r="N194" s="76"/>
      <c r="O194" s="75"/>
      <c r="P194" s="75"/>
      <c r="Q194" s="75"/>
      <c r="R194" s="153"/>
      <c r="S194" s="153"/>
      <c r="T194" s="76"/>
      <c r="U194" s="76"/>
      <c r="V194" s="75"/>
      <c r="W194" s="75"/>
      <c r="X194" s="75"/>
      <c r="Y194" s="153"/>
      <c r="Z194" s="153"/>
      <c r="AA194" s="153"/>
      <c r="AB194" s="265"/>
      <c r="AC194" s="75"/>
      <c r="AD194" s="75"/>
      <c r="AE194" s="75"/>
      <c r="AF194" s="153"/>
      <c r="AG194" s="153"/>
      <c r="AH194" s="76"/>
      <c r="AI194" s="80">
        <f t="shared" si="0"/>
        <v>0</v>
      </c>
      <c r="AJ194" s="81">
        <f>'Июль 2020'!AJ194-AI194</f>
        <v>-11</v>
      </c>
      <c r="AK194" s="82">
        <f t="shared" si="6"/>
        <v>0</v>
      </c>
      <c r="AL194" s="83">
        <f>'Июль 2020'!AL194+AK194</f>
        <v>0</v>
      </c>
      <c r="AM194" s="82">
        <f t="shared" si="2"/>
        <v>0</v>
      </c>
      <c r="AN194" s="84">
        <f>'Июль 2020'!AN194+AM194</f>
        <v>0</v>
      </c>
      <c r="AO194" s="82">
        <f t="shared" si="3"/>
        <v>0</v>
      </c>
      <c r="AP194" s="85">
        <f>'Июль 2020'!AP194+'Август 2020'!AO194</f>
        <v>0</v>
      </c>
      <c r="AQ194" s="82">
        <f t="shared" si="4"/>
        <v>0</v>
      </c>
      <c r="AR194" s="86">
        <f>'Июль 2020'!AR194+'Август 2020'!AQ194</f>
        <v>0</v>
      </c>
      <c r="AS194" s="87">
        <f>'Январь 2020'!AW194</f>
        <v>0</v>
      </c>
      <c r="AT194" s="88">
        <f>'Январь 2020'!AX194</f>
        <v>0</v>
      </c>
      <c r="AU194" s="45">
        <f t="shared" si="5"/>
        <v>0</v>
      </c>
    </row>
    <row r="195" spans="1:47" ht="14.25" customHeight="1">
      <c r="A195" s="71">
        <f>'Январь 2020'!A195</f>
        <v>0</v>
      </c>
      <c r="B195" s="72">
        <f>'Январь 2020'!G195</f>
        <v>0</v>
      </c>
      <c r="C195" s="73">
        <f>'Январь 2020'!B195</f>
        <v>0</v>
      </c>
      <c r="D195" s="153"/>
      <c r="E195" s="153"/>
      <c r="F195" s="76"/>
      <c r="G195" s="76"/>
      <c r="H195" s="75"/>
      <c r="I195" s="75"/>
      <c r="J195" s="75"/>
      <c r="K195" s="153"/>
      <c r="L195" s="153"/>
      <c r="M195" s="76"/>
      <c r="N195" s="76"/>
      <c r="O195" s="75"/>
      <c r="P195" s="75"/>
      <c r="Q195" s="75"/>
      <c r="R195" s="153"/>
      <c r="S195" s="153"/>
      <c r="T195" s="76"/>
      <c r="U195" s="76"/>
      <c r="V195" s="75"/>
      <c r="W195" s="75"/>
      <c r="X195" s="75"/>
      <c r="Y195" s="153"/>
      <c r="Z195" s="153"/>
      <c r="AA195" s="153"/>
      <c r="AB195" s="265"/>
      <c r="AC195" s="75"/>
      <c r="AD195" s="75"/>
      <c r="AE195" s="75"/>
      <c r="AF195" s="153"/>
      <c r="AG195" s="153"/>
      <c r="AH195" s="76"/>
      <c r="AI195" s="80">
        <f t="shared" si="0"/>
        <v>0</v>
      </c>
      <c r="AJ195" s="81">
        <f>'Июль 2020'!AJ195-AI195</f>
        <v>0</v>
      </c>
      <c r="AK195" s="82">
        <f t="shared" si="6"/>
        <v>0</v>
      </c>
      <c r="AL195" s="83">
        <f>'Июль 2020'!AL195+AK195</f>
        <v>0</v>
      </c>
      <c r="AM195" s="82">
        <f t="shared" si="2"/>
        <v>0</v>
      </c>
      <c r="AN195" s="84">
        <f>'Июль 2020'!AN195+AM195</f>
        <v>0</v>
      </c>
      <c r="AO195" s="82">
        <f t="shared" si="3"/>
        <v>0</v>
      </c>
      <c r="AP195" s="85">
        <f>'Июль 2020'!AP195+'Август 2020'!AO195</f>
        <v>0</v>
      </c>
      <c r="AQ195" s="82">
        <f t="shared" si="4"/>
        <v>0</v>
      </c>
      <c r="AR195" s="86">
        <f>'Июль 2020'!AR195+'Август 2020'!AQ195</f>
        <v>0</v>
      </c>
      <c r="AS195" s="87">
        <f>'Январь 2020'!AW195</f>
        <v>0</v>
      </c>
      <c r="AT195" s="88">
        <f>'Январь 2020'!AX195</f>
        <v>0</v>
      </c>
      <c r="AU195" s="45">
        <f t="shared" si="5"/>
        <v>0</v>
      </c>
    </row>
    <row r="196" spans="1:47" ht="14.25" customHeight="1">
      <c r="A196" s="71">
        <f>'Январь 2020'!A196</f>
        <v>0</v>
      </c>
      <c r="B196" s="72">
        <f>'Январь 2020'!G196</f>
        <v>0</v>
      </c>
      <c r="C196" s="73">
        <f>'Январь 2020'!B196</f>
        <v>0</v>
      </c>
      <c r="D196" s="153"/>
      <c r="E196" s="153"/>
      <c r="F196" s="76"/>
      <c r="G196" s="76"/>
      <c r="H196" s="75"/>
      <c r="I196" s="75"/>
      <c r="J196" s="75"/>
      <c r="K196" s="153"/>
      <c r="L196" s="153"/>
      <c r="M196" s="76"/>
      <c r="N196" s="76"/>
      <c r="O196" s="75"/>
      <c r="P196" s="75"/>
      <c r="Q196" s="75"/>
      <c r="R196" s="153"/>
      <c r="S196" s="153"/>
      <c r="T196" s="76"/>
      <c r="U196" s="76"/>
      <c r="V196" s="75"/>
      <c r="W196" s="75"/>
      <c r="X196" s="75"/>
      <c r="Y196" s="153"/>
      <c r="Z196" s="153"/>
      <c r="AA196" s="153"/>
      <c r="AB196" s="265"/>
      <c r="AC196" s="75"/>
      <c r="AD196" s="75"/>
      <c r="AE196" s="75"/>
      <c r="AF196" s="153"/>
      <c r="AG196" s="153"/>
      <c r="AH196" s="76"/>
      <c r="AI196" s="80">
        <f t="shared" si="0"/>
        <v>0</v>
      </c>
      <c r="AJ196" s="81">
        <f>'Июль 2020'!AJ196-AI196</f>
        <v>0</v>
      </c>
      <c r="AK196" s="82">
        <f t="shared" si="6"/>
        <v>0</v>
      </c>
      <c r="AL196" s="83">
        <f>'Июль 2020'!AL196+AK196</f>
        <v>0</v>
      </c>
      <c r="AM196" s="82">
        <f t="shared" si="2"/>
        <v>0</v>
      </c>
      <c r="AN196" s="84">
        <f>'Июль 2020'!AN196+AM196</f>
        <v>0</v>
      </c>
      <c r="AO196" s="82">
        <f t="shared" si="3"/>
        <v>0</v>
      </c>
      <c r="AP196" s="85">
        <f>'Июль 2020'!AP196+'Август 2020'!AO196</f>
        <v>0</v>
      </c>
      <c r="AQ196" s="82">
        <f t="shared" si="4"/>
        <v>0</v>
      </c>
      <c r="AR196" s="86">
        <f>'Июль 2020'!AR196+'Август 2020'!AQ196</f>
        <v>0</v>
      </c>
      <c r="AS196" s="87">
        <f>'Январь 2020'!AW196</f>
        <v>0</v>
      </c>
      <c r="AT196" s="88">
        <f>'Январь 2020'!AX196</f>
        <v>0</v>
      </c>
      <c r="AU196" s="45">
        <f t="shared" si="5"/>
        <v>0</v>
      </c>
    </row>
    <row r="197" spans="1:47" ht="14.25" customHeight="1">
      <c r="A197" s="71">
        <f>'Январь 2020'!A197</f>
        <v>0</v>
      </c>
      <c r="B197" s="72">
        <f>'Январь 2020'!G197</f>
        <v>0</v>
      </c>
      <c r="C197" s="73">
        <f>'Январь 2020'!B197</f>
        <v>0</v>
      </c>
      <c r="D197" s="153"/>
      <c r="E197" s="153"/>
      <c r="F197" s="76"/>
      <c r="G197" s="76"/>
      <c r="H197" s="75"/>
      <c r="I197" s="75"/>
      <c r="J197" s="75"/>
      <c r="K197" s="153"/>
      <c r="L197" s="153"/>
      <c r="M197" s="76"/>
      <c r="N197" s="76"/>
      <c r="O197" s="75"/>
      <c r="P197" s="75"/>
      <c r="Q197" s="75"/>
      <c r="R197" s="153"/>
      <c r="S197" s="153"/>
      <c r="T197" s="76"/>
      <c r="U197" s="76"/>
      <c r="V197" s="75"/>
      <c r="W197" s="75"/>
      <c r="X197" s="75"/>
      <c r="Y197" s="153"/>
      <c r="Z197" s="153"/>
      <c r="AA197" s="153"/>
      <c r="AB197" s="265"/>
      <c r="AC197" s="75"/>
      <c r="AD197" s="75"/>
      <c r="AE197" s="75"/>
      <c r="AF197" s="153"/>
      <c r="AG197" s="153"/>
      <c r="AH197" s="76"/>
      <c r="AI197" s="80">
        <f t="shared" si="0"/>
        <v>0</v>
      </c>
      <c r="AJ197" s="81">
        <f>'Июль 2020'!AJ197-AI197</f>
        <v>0</v>
      </c>
      <c r="AK197" s="82">
        <f t="shared" si="6"/>
        <v>0</v>
      </c>
      <c r="AL197" s="83">
        <f>'Июль 2020'!AL197+AK197</f>
        <v>0</v>
      </c>
      <c r="AM197" s="82">
        <f t="shared" si="2"/>
        <v>0</v>
      </c>
      <c r="AN197" s="84">
        <f>'Июль 2020'!AN197+AM197</f>
        <v>0</v>
      </c>
      <c r="AO197" s="82">
        <f t="shared" si="3"/>
        <v>0</v>
      </c>
      <c r="AP197" s="85">
        <f>'Июль 2020'!AP197+'Август 2020'!AO197</f>
        <v>0</v>
      </c>
      <c r="AQ197" s="82">
        <f t="shared" si="4"/>
        <v>0</v>
      </c>
      <c r="AR197" s="86">
        <f>'Июль 2020'!AR197+'Август 2020'!AQ197</f>
        <v>0</v>
      </c>
      <c r="AS197" s="87">
        <f>'Январь 2020'!AW197</f>
        <v>0</v>
      </c>
      <c r="AT197" s="88">
        <f>'Январь 2020'!AX197</f>
        <v>0</v>
      </c>
      <c r="AU197" s="45">
        <f t="shared" si="5"/>
        <v>0</v>
      </c>
    </row>
    <row r="198" spans="1:47" ht="14.25" customHeight="1">
      <c r="A198" s="71">
        <f>'Январь 2020'!A198</f>
        <v>0</v>
      </c>
      <c r="B198" s="72">
        <f>'Январь 2020'!G198</f>
        <v>0</v>
      </c>
      <c r="C198" s="73">
        <f>'Январь 2020'!B198</f>
        <v>0</v>
      </c>
      <c r="D198" s="153"/>
      <c r="E198" s="153"/>
      <c r="F198" s="76"/>
      <c r="G198" s="76"/>
      <c r="H198" s="75"/>
      <c r="I198" s="75"/>
      <c r="J198" s="75"/>
      <c r="K198" s="153"/>
      <c r="L198" s="153"/>
      <c r="M198" s="76"/>
      <c r="N198" s="76"/>
      <c r="O198" s="75"/>
      <c r="P198" s="75"/>
      <c r="Q198" s="75"/>
      <c r="R198" s="153"/>
      <c r="S198" s="153"/>
      <c r="T198" s="76"/>
      <c r="U198" s="76"/>
      <c r="V198" s="75"/>
      <c r="W198" s="75"/>
      <c r="X198" s="75"/>
      <c r="Y198" s="153"/>
      <c r="Z198" s="153"/>
      <c r="AA198" s="153"/>
      <c r="AB198" s="265"/>
      <c r="AC198" s="75"/>
      <c r="AD198" s="75"/>
      <c r="AE198" s="75"/>
      <c r="AF198" s="153"/>
      <c r="AG198" s="153"/>
      <c r="AH198" s="76"/>
      <c r="AI198" s="80">
        <f t="shared" si="0"/>
        <v>0</v>
      </c>
      <c r="AJ198" s="81">
        <f>'Июль 2020'!AJ198-AI198</f>
        <v>0</v>
      </c>
      <c r="AK198" s="82">
        <f t="shared" si="6"/>
        <v>0</v>
      </c>
      <c r="AL198" s="83">
        <f>'Июль 2020'!AL198+AK198</f>
        <v>0</v>
      </c>
      <c r="AM198" s="82">
        <f t="shared" si="2"/>
        <v>0</v>
      </c>
      <c r="AN198" s="84">
        <f>'Июль 2020'!AN198+AM198</f>
        <v>0</v>
      </c>
      <c r="AO198" s="82">
        <f t="shared" si="3"/>
        <v>0</v>
      </c>
      <c r="AP198" s="85">
        <f>'Июль 2020'!AP198+'Август 2020'!AO198</f>
        <v>0</v>
      </c>
      <c r="AQ198" s="82">
        <f t="shared" si="4"/>
        <v>0</v>
      </c>
      <c r="AR198" s="86">
        <f>'Июль 2020'!AR198+'Август 2020'!AQ198</f>
        <v>0</v>
      </c>
      <c r="AS198" s="87">
        <f>'Январь 2020'!AW198</f>
        <v>0</v>
      </c>
      <c r="AT198" s="88">
        <f>'Январь 2020'!AX198</f>
        <v>0</v>
      </c>
      <c r="AU198" s="45">
        <f t="shared" si="5"/>
        <v>0</v>
      </c>
    </row>
    <row r="199" spans="1:47" ht="14.25" customHeight="1">
      <c r="A199" s="71">
        <f>'Январь 2020'!A199</f>
        <v>0</v>
      </c>
      <c r="B199" s="72">
        <f>'Январь 2020'!G199</f>
        <v>0</v>
      </c>
      <c r="C199" s="73">
        <f>'Январь 2020'!B199</f>
        <v>0</v>
      </c>
      <c r="D199" s="153"/>
      <c r="E199" s="153"/>
      <c r="F199" s="76"/>
      <c r="G199" s="76"/>
      <c r="H199" s="75"/>
      <c r="I199" s="75"/>
      <c r="J199" s="75"/>
      <c r="K199" s="153"/>
      <c r="L199" s="153"/>
      <c r="M199" s="76"/>
      <c r="N199" s="76"/>
      <c r="O199" s="75"/>
      <c r="P199" s="75"/>
      <c r="Q199" s="75"/>
      <c r="R199" s="153"/>
      <c r="S199" s="153"/>
      <c r="T199" s="76"/>
      <c r="U199" s="76"/>
      <c r="V199" s="75"/>
      <c r="W199" s="75"/>
      <c r="X199" s="75"/>
      <c r="Y199" s="153"/>
      <c r="Z199" s="153"/>
      <c r="AA199" s="153"/>
      <c r="AB199" s="265"/>
      <c r="AC199" s="75"/>
      <c r="AD199" s="75"/>
      <c r="AE199" s="75"/>
      <c r="AF199" s="153"/>
      <c r="AG199" s="153"/>
      <c r="AH199" s="76"/>
      <c r="AI199" s="80">
        <f t="shared" si="0"/>
        <v>0</v>
      </c>
      <c r="AJ199" s="81">
        <f>'Июль 2020'!AJ199-AI199</f>
        <v>0</v>
      </c>
      <c r="AK199" s="82">
        <f t="shared" si="6"/>
        <v>0</v>
      </c>
      <c r="AL199" s="83">
        <f>'Июль 2020'!AL199+AK199</f>
        <v>0</v>
      </c>
      <c r="AM199" s="82">
        <f t="shared" si="2"/>
        <v>0</v>
      </c>
      <c r="AN199" s="84">
        <f>'Июль 2020'!AN199+AM199</f>
        <v>0</v>
      </c>
      <c r="AO199" s="82">
        <f t="shared" si="3"/>
        <v>0</v>
      </c>
      <c r="AP199" s="85">
        <f>'Июль 2020'!AP199+'Август 2020'!AO199</f>
        <v>0</v>
      </c>
      <c r="AQ199" s="82">
        <f t="shared" si="4"/>
        <v>0</v>
      </c>
      <c r="AR199" s="86">
        <f>'Июль 2020'!AR199+'Август 2020'!AQ199</f>
        <v>0</v>
      </c>
      <c r="AS199" s="87">
        <f>'Январь 2020'!AW199</f>
        <v>0</v>
      </c>
      <c r="AT199" s="88">
        <f>'Январь 2020'!AX199</f>
        <v>0</v>
      </c>
      <c r="AU199" s="45">
        <f t="shared" si="5"/>
        <v>0</v>
      </c>
    </row>
    <row r="200" spans="1:47" ht="14.25" customHeight="1">
      <c r="A200" s="71">
        <f>'Январь 2020'!A200</f>
        <v>0</v>
      </c>
      <c r="B200" s="72">
        <f>'Январь 2020'!G200</f>
        <v>0</v>
      </c>
      <c r="C200" s="73">
        <f>'Январь 2020'!B200</f>
        <v>0</v>
      </c>
      <c r="D200" s="153"/>
      <c r="E200" s="153"/>
      <c r="F200" s="76"/>
      <c r="G200" s="76"/>
      <c r="H200" s="75"/>
      <c r="I200" s="75"/>
      <c r="J200" s="75"/>
      <c r="K200" s="153"/>
      <c r="L200" s="153"/>
      <c r="M200" s="76"/>
      <c r="N200" s="76"/>
      <c r="O200" s="75"/>
      <c r="P200" s="75"/>
      <c r="Q200" s="75"/>
      <c r="R200" s="153"/>
      <c r="S200" s="153"/>
      <c r="T200" s="76"/>
      <c r="U200" s="76"/>
      <c r="V200" s="75"/>
      <c r="W200" s="75"/>
      <c r="X200" s="75"/>
      <c r="Y200" s="153"/>
      <c r="Z200" s="153"/>
      <c r="AA200" s="153"/>
      <c r="AB200" s="265"/>
      <c r="AC200" s="75"/>
      <c r="AD200" s="75"/>
      <c r="AE200" s="75"/>
      <c r="AF200" s="153"/>
      <c r="AG200" s="153"/>
      <c r="AH200" s="76"/>
      <c r="AI200" s="80">
        <f t="shared" si="0"/>
        <v>0</v>
      </c>
      <c r="AJ200" s="81">
        <f>'Июль 2020'!AJ200-AI200</f>
        <v>0</v>
      </c>
      <c r="AK200" s="82">
        <f t="shared" si="6"/>
        <v>0</v>
      </c>
      <c r="AL200" s="83">
        <f>'Июль 2020'!AL200+AK200</f>
        <v>0</v>
      </c>
      <c r="AM200" s="82">
        <f t="shared" si="2"/>
        <v>0</v>
      </c>
      <c r="AN200" s="84">
        <f>'Июль 2020'!AN200+AM200</f>
        <v>0</v>
      </c>
      <c r="AO200" s="82">
        <f t="shared" si="3"/>
        <v>0</v>
      </c>
      <c r="AP200" s="85">
        <f>'Июль 2020'!AP200+'Август 2020'!AO200</f>
        <v>0</v>
      </c>
      <c r="AQ200" s="82">
        <f t="shared" si="4"/>
        <v>0</v>
      </c>
      <c r="AR200" s="86">
        <f>'Июль 2020'!AR200+'Август 2020'!AQ200</f>
        <v>0</v>
      </c>
      <c r="AS200" s="87">
        <f>'Январь 2020'!AW200</f>
        <v>0</v>
      </c>
      <c r="AT200" s="88">
        <f>'Январь 2020'!AX200</f>
        <v>0</v>
      </c>
      <c r="AU200" s="45">
        <f t="shared" si="5"/>
        <v>0</v>
      </c>
    </row>
    <row r="201" spans="1:47" ht="14.25" customHeight="1">
      <c r="A201" s="71">
        <f>'Январь 2020'!A201</f>
        <v>0</v>
      </c>
      <c r="B201" s="72">
        <f>'Январь 2020'!G201</f>
        <v>0</v>
      </c>
      <c r="C201" s="73">
        <f>'Январь 2020'!B201</f>
        <v>0</v>
      </c>
      <c r="D201" s="153"/>
      <c r="E201" s="153"/>
      <c r="F201" s="76"/>
      <c r="G201" s="76"/>
      <c r="H201" s="75"/>
      <c r="I201" s="75"/>
      <c r="J201" s="75"/>
      <c r="K201" s="153"/>
      <c r="L201" s="153"/>
      <c r="M201" s="76"/>
      <c r="N201" s="76"/>
      <c r="O201" s="75"/>
      <c r="P201" s="75"/>
      <c r="Q201" s="75"/>
      <c r="R201" s="153"/>
      <c r="S201" s="153"/>
      <c r="T201" s="76"/>
      <c r="U201" s="76"/>
      <c r="V201" s="75"/>
      <c r="W201" s="75"/>
      <c r="X201" s="75"/>
      <c r="Y201" s="153"/>
      <c r="Z201" s="153"/>
      <c r="AA201" s="153"/>
      <c r="AB201" s="265"/>
      <c r="AC201" s="75"/>
      <c r="AD201" s="75"/>
      <c r="AE201" s="75"/>
      <c r="AF201" s="153"/>
      <c r="AG201" s="153"/>
      <c r="AH201" s="76"/>
      <c r="AI201" s="80">
        <f t="shared" si="0"/>
        <v>0</v>
      </c>
      <c r="AJ201" s="81">
        <f>'Июль 2020'!AJ201-AI201</f>
        <v>0</v>
      </c>
      <c r="AK201" s="82">
        <f t="shared" si="6"/>
        <v>0</v>
      </c>
      <c r="AL201" s="83">
        <f>'Июль 2020'!AL201+AK201</f>
        <v>0</v>
      </c>
      <c r="AM201" s="82">
        <f t="shared" si="2"/>
        <v>0</v>
      </c>
      <c r="AN201" s="84">
        <f>'Июль 2020'!AN201+AM201</f>
        <v>0</v>
      </c>
      <c r="AO201" s="82">
        <f t="shared" si="3"/>
        <v>0</v>
      </c>
      <c r="AP201" s="85">
        <f>'Июль 2020'!AP201+'Август 2020'!AO201</f>
        <v>0</v>
      </c>
      <c r="AQ201" s="82">
        <f t="shared" si="4"/>
        <v>0</v>
      </c>
      <c r="AR201" s="86">
        <f>'Июль 2020'!AR201+'Август 2020'!AQ201</f>
        <v>0</v>
      </c>
      <c r="AS201" s="87">
        <f>'Январь 2020'!AW201</f>
        <v>0</v>
      </c>
      <c r="AT201" s="88">
        <f>'Январь 2020'!AX201</f>
        <v>0</v>
      </c>
      <c r="AU201" s="45">
        <f t="shared" si="5"/>
        <v>0</v>
      </c>
    </row>
    <row r="202" spans="1:47" ht="14.25" customHeight="1">
      <c r="A202" s="71">
        <f>'Январь 2020'!A202</f>
        <v>0</v>
      </c>
      <c r="B202" s="72">
        <f>'Январь 2020'!G202</f>
        <v>0</v>
      </c>
      <c r="C202" s="73">
        <f>'Январь 2020'!B202</f>
        <v>0</v>
      </c>
      <c r="D202" s="153"/>
      <c r="E202" s="153"/>
      <c r="F202" s="76"/>
      <c r="G202" s="76"/>
      <c r="H202" s="75"/>
      <c r="I202" s="75"/>
      <c r="J202" s="75"/>
      <c r="K202" s="153"/>
      <c r="L202" s="153"/>
      <c r="M202" s="76"/>
      <c r="N202" s="76"/>
      <c r="O202" s="75"/>
      <c r="P202" s="75"/>
      <c r="Q202" s="75"/>
      <c r="R202" s="153"/>
      <c r="S202" s="153"/>
      <c r="T202" s="76"/>
      <c r="U202" s="76"/>
      <c r="V202" s="75"/>
      <c r="W202" s="75"/>
      <c r="X202" s="75"/>
      <c r="Y202" s="153"/>
      <c r="Z202" s="153"/>
      <c r="AA202" s="153"/>
      <c r="AB202" s="265"/>
      <c r="AC202" s="75"/>
      <c r="AD202" s="75"/>
      <c r="AE202" s="75"/>
      <c r="AF202" s="153"/>
      <c r="AG202" s="153"/>
      <c r="AH202" s="76"/>
      <c r="AI202" s="80">
        <f t="shared" si="0"/>
        <v>0</v>
      </c>
      <c r="AJ202" s="81">
        <f>'Июль 2020'!AJ202-AI202</f>
        <v>0</v>
      </c>
      <c r="AK202" s="82">
        <f t="shared" si="6"/>
        <v>0</v>
      </c>
      <c r="AL202" s="83">
        <f>'Июль 2020'!AL202+AK202</f>
        <v>0</v>
      </c>
      <c r="AM202" s="82">
        <f t="shared" si="2"/>
        <v>0</v>
      </c>
      <c r="AN202" s="84">
        <f>'Июль 2020'!AN202+AM202</f>
        <v>0</v>
      </c>
      <c r="AO202" s="82">
        <f t="shared" si="3"/>
        <v>0</v>
      </c>
      <c r="AP202" s="85">
        <f>'Июль 2020'!AP202+'Август 2020'!AO202</f>
        <v>0</v>
      </c>
      <c r="AQ202" s="82">
        <f t="shared" si="4"/>
        <v>0</v>
      </c>
      <c r="AR202" s="86">
        <f>'Июль 2020'!AR202+'Август 2020'!AQ202</f>
        <v>0</v>
      </c>
      <c r="AS202" s="87">
        <f>'Январь 2020'!AW202</f>
        <v>0</v>
      </c>
      <c r="AT202" s="88">
        <f>'Январь 2020'!AX202</f>
        <v>0</v>
      </c>
      <c r="AU202" s="45">
        <f t="shared" si="5"/>
        <v>0</v>
      </c>
    </row>
    <row r="203" spans="1:47" ht="14.25" customHeight="1">
      <c r="A203" s="71">
        <f>'Январь 2020'!A203</f>
        <v>0</v>
      </c>
      <c r="B203" s="72">
        <f>'Январь 2020'!G203</f>
        <v>0</v>
      </c>
      <c r="C203" s="73">
        <f>'Январь 2020'!B203</f>
        <v>0</v>
      </c>
      <c r="D203" s="153"/>
      <c r="E203" s="153"/>
      <c r="F203" s="76"/>
      <c r="G203" s="76"/>
      <c r="H203" s="75"/>
      <c r="I203" s="75"/>
      <c r="J203" s="75"/>
      <c r="K203" s="153"/>
      <c r="L203" s="153"/>
      <c r="M203" s="76"/>
      <c r="N203" s="76"/>
      <c r="O203" s="75"/>
      <c r="P203" s="75"/>
      <c r="Q203" s="75"/>
      <c r="R203" s="153"/>
      <c r="S203" s="153"/>
      <c r="T203" s="76"/>
      <c r="U203" s="76"/>
      <c r="V203" s="75"/>
      <c r="W203" s="75"/>
      <c r="X203" s="75"/>
      <c r="Y203" s="153"/>
      <c r="Z203" s="153"/>
      <c r="AA203" s="153"/>
      <c r="AB203" s="265"/>
      <c r="AC203" s="75"/>
      <c r="AD203" s="75"/>
      <c r="AE203" s="75"/>
      <c r="AF203" s="153"/>
      <c r="AG203" s="153"/>
      <c r="AH203" s="76"/>
      <c r="AI203" s="80">
        <f t="shared" si="0"/>
        <v>0</v>
      </c>
      <c r="AJ203" s="81">
        <f>'Июль 2020'!AJ203-AI203</f>
        <v>0</v>
      </c>
      <c r="AK203" s="82">
        <f t="shared" si="6"/>
        <v>0</v>
      </c>
      <c r="AL203" s="83">
        <f>'Июль 2020'!AL203+AK203</f>
        <v>0</v>
      </c>
      <c r="AM203" s="82">
        <f t="shared" si="2"/>
        <v>0</v>
      </c>
      <c r="AN203" s="84">
        <f>'Июль 2020'!AN203+AM203</f>
        <v>0</v>
      </c>
      <c r="AO203" s="82">
        <f t="shared" si="3"/>
        <v>0</v>
      </c>
      <c r="AP203" s="85">
        <f>'Июль 2020'!AP203+'Август 2020'!AO203</f>
        <v>0</v>
      </c>
      <c r="AQ203" s="82">
        <f t="shared" si="4"/>
        <v>0</v>
      </c>
      <c r="AR203" s="86">
        <f>'Июль 2020'!AR203+'Август 2020'!AQ203</f>
        <v>0</v>
      </c>
      <c r="AS203" s="87">
        <f>'Январь 2020'!AW203</f>
        <v>0</v>
      </c>
      <c r="AT203" s="88">
        <f>'Январь 2020'!AX203</f>
        <v>0</v>
      </c>
      <c r="AU203" s="45">
        <f t="shared" si="5"/>
        <v>0</v>
      </c>
    </row>
    <row r="204" spans="1:47" ht="14.25" customHeight="1">
      <c r="A204" s="71">
        <f>'Январь 2020'!A204</f>
        <v>0</v>
      </c>
      <c r="B204" s="72">
        <f>'Январь 2020'!G204</f>
        <v>0</v>
      </c>
      <c r="C204" s="73">
        <f>'Январь 2020'!B204</f>
        <v>0</v>
      </c>
      <c r="D204" s="153"/>
      <c r="E204" s="153"/>
      <c r="F204" s="76"/>
      <c r="G204" s="76"/>
      <c r="H204" s="75"/>
      <c r="I204" s="75"/>
      <c r="J204" s="75"/>
      <c r="K204" s="153"/>
      <c r="L204" s="153"/>
      <c r="M204" s="76"/>
      <c r="N204" s="76"/>
      <c r="O204" s="75"/>
      <c r="P204" s="75"/>
      <c r="Q204" s="75"/>
      <c r="R204" s="153"/>
      <c r="S204" s="153"/>
      <c r="T204" s="76"/>
      <c r="U204" s="76"/>
      <c r="V204" s="75"/>
      <c r="W204" s="75"/>
      <c r="X204" s="75"/>
      <c r="Y204" s="153"/>
      <c r="Z204" s="153"/>
      <c r="AA204" s="153"/>
      <c r="AB204" s="265"/>
      <c r="AC204" s="75"/>
      <c r="AD204" s="75"/>
      <c r="AE204" s="75"/>
      <c r="AF204" s="153"/>
      <c r="AG204" s="153"/>
      <c r="AH204" s="76"/>
      <c r="AI204" s="80">
        <f t="shared" si="0"/>
        <v>0</v>
      </c>
      <c r="AJ204" s="81">
        <f>'Июль 2020'!AJ204-AI204</f>
        <v>0</v>
      </c>
      <c r="AK204" s="82">
        <f t="shared" si="6"/>
        <v>0</v>
      </c>
      <c r="AL204" s="83">
        <f>'Июль 2020'!AL204+AK204</f>
        <v>0</v>
      </c>
      <c r="AM204" s="82">
        <f t="shared" si="2"/>
        <v>0</v>
      </c>
      <c r="AN204" s="84">
        <f>'Июль 2020'!AN204+AM204</f>
        <v>0</v>
      </c>
      <c r="AO204" s="82">
        <f t="shared" si="3"/>
        <v>0</v>
      </c>
      <c r="AP204" s="85">
        <f>'Июль 2020'!AP204+'Август 2020'!AO204</f>
        <v>0</v>
      </c>
      <c r="AQ204" s="82">
        <f t="shared" si="4"/>
        <v>0</v>
      </c>
      <c r="AR204" s="86">
        <f>'Июль 2020'!AR204+'Август 2020'!AQ204</f>
        <v>0</v>
      </c>
      <c r="AS204" s="87">
        <f>'Январь 2020'!AW204</f>
        <v>0</v>
      </c>
      <c r="AT204" s="88">
        <f>'Январь 2020'!AX204</f>
        <v>0</v>
      </c>
      <c r="AU204" s="45">
        <f t="shared" si="5"/>
        <v>0</v>
      </c>
    </row>
    <row r="205" spans="1:47" ht="14.25" customHeight="1">
      <c r="A205" s="71">
        <f>'Январь 2020'!A205</f>
        <v>0</v>
      </c>
      <c r="B205" s="72">
        <f>'Январь 2020'!G205</f>
        <v>0</v>
      </c>
      <c r="C205" s="73">
        <f>'Январь 2020'!B205</f>
        <v>0</v>
      </c>
      <c r="D205" s="153"/>
      <c r="E205" s="153"/>
      <c r="F205" s="76"/>
      <c r="G205" s="76"/>
      <c r="H205" s="75"/>
      <c r="I205" s="75"/>
      <c r="J205" s="75"/>
      <c r="K205" s="153"/>
      <c r="L205" s="153"/>
      <c r="M205" s="76"/>
      <c r="N205" s="76"/>
      <c r="O205" s="75"/>
      <c r="P205" s="75"/>
      <c r="Q205" s="75"/>
      <c r="R205" s="153"/>
      <c r="S205" s="153"/>
      <c r="T205" s="76"/>
      <c r="U205" s="76"/>
      <c r="V205" s="75"/>
      <c r="W205" s="75"/>
      <c r="X205" s="75"/>
      <c r="Y205" s="153"/>
      <c r="Z205" s="153"/>
      <c r="AA205" s="153"/>
      <c r="AB205" s="265"/>
      <c r="AC205" s="75"/>
      <c r="AD205" s="75"/>
      <c r="AE205" s="75"/>
      <c r="AF205" s="153"/>
      <c r="AG205" s="153"/>
      <c r="AH205" s="76"/>
      <c r="AI205" s="80">
        <f t="shared" si="0"/>
        <v>0</v>
      </c>
      <c r="AJ205" s="81">
        <f>'Июль 2020'!AJ205-AI205</f>
        <v>0</v>
      </c>
      <c r="AK205" s="82">
        <f t="shared" si="6"/>
        <v>0</v>
      </c>
      <c r="AL205" s="83">
        <f>'Июль 2020'!AL205+AK205</f>
        <v>0</v>
      </c>
      <c r="AM205" s="82">
        <f t="shared" si="2"/>
        <v>0</v>
      </c>
      <c r="AN205" s="84">
        <f>'Июль 2020'!AN205+AM205</f>
        <v>0</v>
      </c>
      <c r="AO205" s="82">
        <f t="shared" si="3"/>
        <v>0</v>
      </c>
      <c r="AP205" s="85">
        <f>'Июль 2020'!AP205+'Август 2020'!AO205</f>
        <v>0</v>
      </c>
      <c r="AQ205" s="82">
        <f t="shared" si="4"/>
        <v>0</v>
      </c>
      <c r="AR205" s="86">
        <f>'Июль 2020'!AR205+'Август 2020'!AQ205</f>
        <v>0</v>
      </c>
      <c r="AS205" s="87">
        <f>'Январь 2020'!AW205</f>
        <v>0</v>
      </c>
      <c r="AT205" s="88">
        <f>'Январь 2020'!AX205</f>
        <v>0</v>
      </c>
      <c r="AU205" s="45">
        <f t="shared" si="5"/>
        <v>0</v>
      </c>
    </row>
    <row r="206" spans="1:47" ht="14.25" customHeight="1">
      <c r="A206" s="71">
        <f>'Январь 2020'!A206</f>
        <v>0</v>
      </c>
      <c r="B206" s="72">
        <f>'Январь 2020'!G206</f>
        <v>0</v>
      </c>
      <c r="C206" s="73">
        <f>'Январь 2020'!B206</f>
        <v>0</v>
      </c>
      <c r="D206" s="153"/>
      <c r="E206" s="153"/>
      <c r="F206" s="76"/>
      <c r="G206" s="76"/>
      <c r="H206" s="75"/>
      <c r="I206" s="75"/>
      <c r="J206" s="75"/>
      <c r="K206" s="153"/>
      <c r="L206" s="153"/>
      <c r="M206" s="76"/>
      <c r="N206" s="76"/>
      <c r="O206" s="75"/>
      <c r="P206" s="75"/>
      <c r="Q206" s="75"/>
      <c r="R206" s="153"/>
      <c r="S206" s="153"/>
      <c r="T206" s="76"/>
      <c r="U206" s="76"/>
      <c r="V206" s="75"/>
      <c r="W206" s="75"/>
      <c r="X206" s="75"/>
      <c r="Y206" s="153"/>
      <c r="Z206" s="153"/>
      <c r="AA206" s="153"/>
      <c r="AB206" s="265"/>
      <c r="AC206" s="75"/>
      <c r="AD206" s="75"/>
      <c r="AE206" s="75"/>
      <c r="AF206" s="153"/>
      <c r="AG206" s="153"/>
      <c r="AH206" s="76"/>
      <c r="AI206" s="80">
        <f t="shared" si="0"/>
        <v>0</v>
      </c>
      <c r="AJ206" s="81">
        <f>'Июль 2020'!AJ206-AI206</f>
        <v>0</v>
      </c>
      <c r="AK206" s="82">
        <f t="shared" si="6"/>
        <v>0</v>
      </c>
      <c r="AL206" s="83">
        <f>'Июль 2020'!AL206+AK206</f>
        <v>0</v>
      </c>
      <c r="AM206" s="82">
        <f t="shared" si="2"/>
        <v>0</v>
      </c>
      <c r="AN206" s="84">
        <f>'Июль 2020'!AN206+AM206</f>
        <v>0</v>
      </c>
      <c r="AO206" s="82">
        <f t="shared" si="3"/>
        <v>0</v>
      </c>
      <c r="AP206" s="85">
        <f>'Июль 2020'!AP206+'Август 2020'!AO206</f>
        <v>0</v>
      </c>
      <c r="AQ206" s="82">
        <f t="shared" si="4"/>
        <v>0</v>
      </c>
      <c r="AR206" s="86">
        <f>'Июль 2020'!AR206+'Август 2020'!AQ206</f>
        <v>0</v>
      </c>
      <c r="AS206" s="87">
        <f>'Январь 2020'!AW206</f>
        <v>0</v>
      </c>
      <c r="AT206" s="88">
        <f>'Январь 2020'!AX206</f>
        <v>0</v>
      </c>
      <c r="AU206" s="45">
        <f t="shared" si="5"/>
        <v>0</v>
      </c>
    </row>
    <row r="207" spans="1:47" ht="14.25" customHeight="1">
      <c r="A207" s="71">
        <f>'Январь 2020'!A207</f>
        <v>0</v>
      </c>
      <c r="B207" s="72">
        <f>'Январь 2020'!G207</f>
        <v>0</v>
      </c>
      <c r="C207" s="73">
        <f>'Январь 2020'!B207</f>
        <v>0</v>
      </c>
      <c r="D207" s="153"/>
      <c r="E207" s="153"/>
      <c r="F207" s="76"/>
      <c r="G207" s="76"/>
      <c r="H207" s="75"/>
      <c r="I207" s="75"/>
      <c r="J207" s="75"/>
      <c r="K207" s="153"/>
      <c r="L207" s="153"/>
      <c r="M207" s="76"/>
      <c r="N207" s="76"/>
      <c r="O207" s="75"/>
      <c r="P207" s="75"/>
      <c r="Q207" s="75"/>
      <c r="R207" s="153"/>
      <c r="S207" s="153"/>
      <c r="T207" s="76"/>
      <c r="U207" s="76"/>
      <c r="V207" s="75"/>
      <c r="W207" s="75"/>
      <c r="X207" s="75"/>
      <c r="Y207" s="153"/>
      <c r="Z207" s="153"/>
      <c r="AA207" s="153"/>
      <c r="AB207" s="265"/>
      <c r="AC207" s="75"/>
      <c r="AD207" s="75"/>
      <c r="AE207" s="75"/>
      <c r="AF207" s="153"/>
      <c r="AG207" s="153"/>
      <c r="AH207" s="76"/>
      <c r="AI207" s="80">
        <f t="shared" si="0"/>
        <v>0</v>
      </c>
      <c r="AJ207" s="81">
        <f>'Июль 2020'!AJ207-AI207</f>
        <v>0</v>
      </c>
      <c r="AK207" s="82">
        <f t="shared" si="6"/>
        <v>0</v>
      </c>
      <c r="AL207" s="83">
        <f>'Июль 2020'!AL207+AK207</f>
        <v>0</v>
      </c>
      <c r="AM207" s="82">
        <f t="shared" si="2"/>
        <v>0</v>
      </c>
      <c r="AN207" s="84">
        <f>'Июль 2020'!AN207+AM207</f>
        <v>0</v>
      </c>
      <c r="AO207" s="82">
        <f t="shared" si="3"/>
        <v>0</v>
      </c>
      <c r="AP207" s="85">
        <f>'Июль 2020'!AP207+'Август 2020'!AO207</f>
        <v>0</v>
      </c>
      <c r="AQ207" s="82">
        <f t="shared" si="4"/>
        <v>0</v>
      </c>
      <c r="AR207" s="86">
        <f>'Июль 2020'!AR207+'Август 2020'!AQ207</f>
        <v>0</v>
      </c>
      <c r="AS207" s="87">
        <f>'Январь 2020'!AW207</f>
        <v>0</v>
      </c>
      <c r="AT207" s="88">
        <f>'Январь 2020'!AX207</f>
        <v>0</v>
      </c>
      <c r="AU207" s="45">
        <f t="shared" si="5"/>
        <v>0</v>
      </c>
    </row>
    <row r="208" spans="1:47" ht="14.25" customHeight="1">
      <c r="A208" s="71">
        <f>'Январь 2020'!A208</f>
        <v>0</v>
      </c>
      <c r="B208" s="72">
        <f>'Январь 2020'!G208</f>
        <v>0</v>
      </c>
      <c r="C208" s="73">
        <f>'Январь 2020'!B208</f>
        <v>0</v>
      </c>
      <c r="D208" s="153"/>
      <c r="E208" s="153"/>
      <c r="F208" s="76"/>
      <c r="G208" s="76"/>
      <c r="H208" s="75"/>
      <c r="I208" s="75"/>
      <c r="J208" s="75"/>
      <c r="K208" s="153"/>
      <c r="L208" s="153"/>
      <c r="M208" s="76"/>
      <c r="N208" s="76"/>
      <c r="O208" s="75"/>
      <c r="P208" s="75"/>
      <c r="Q208" s="75"/>
      <c r="R208" s="153"/>
      <c r="S208" s="153"/>
      <c r="T208" s="76"/>
      <c r="U208" s="76"/>
      <c r="V208" s="75"/>
      <c r="W208" s="75"/>
      <c r="X208" s="75"/>
      <c r="Y208" s="153"/>
      <c r="Z208" s="153"/>
      <c r="AA208" s="153"/>
      <c r="AB208" s="265"/>
      <c r="AC208" s="75"/>
      <c r="AD208" s="75"/>
      <c r="AE208" s="75"/>
      <c r="AF208" s="153"/>
      <c r="AG208" s="153"/>
      <c r="AH208" s="76"/>
      <c r="AI208" s="80">
        <f t="shared" si="0"/>
        <v>0</v>
      </c>
      <c r="AJ208" s="81">
        <f>'Июль 2020'!AJ208-AI208</f>
        <v>0</v>
      </c>
      <c r="AK208" s="82">
        <f t="shared" si="6"/>
        <v>0</v>
      </c>
      <c r="AL208" s="83">
        <f>'Июль 2020'!AL208+AK208</f>
        <v>0</v>
      </c>
      <c r="AM208" s="82">
        <f t="shared" si="2"/>
        <v>0</v>
      </c>
      <c r="AN208" s="84">
        <f>'Июль 2020'!AN208+AM208</f>
        <v>0</v>
      </c>
      <c r="AO208" s="82">
        <f t="shared" si="3"/>
        <v>0</v>
      </c>
      <c r="AP208" s="85">
        <f>'Июль 2020'!AP208+'Август 2020'!AO208</f>
        <v>0</v>
      </c>
      <c r="AQ208" s="82">
        <f t="shared" si="4"/>
        <v>0</v>
      </c>
      <c r="AR208" s="86">
        <f>'Июль 2020'!AR208+'Август 2020'!AQ208</f>
        <v>0</v>
      </c>
      <c r="AS208" s="87">
        <f>'Январь 2020'!AW208</f>
        <v>0</v>
      </c>
      <c r="AT208" s="88">
        <f>'Январь 2020'!AX208</f>
        <v>0</v>
      </c>
      <c r="AU208" s="45">
        <f t="shared" si="5"/>
        <v>0</v>
      </c>
    </row>
    <row r="209" spans="1:47" ht="14.25" customHeight="1">
      <c r="A209" s="71">
        <f>'Январь 2020'!A209</f>
        <v>0</v>
      </c>
      <c r="B209" s="72">
        <f>'Январь 2020'!G209</f>
        <v>0</v>
      </c>
      <c r="C209" s="73">
        <f>'Январь 2020'!B209</f>
        <v>0</v>
      </c>
      <c r="D209" s="153"/>
      <c r="E209" s="153"/>
      <c r="F209" s="76"/>
      <c r="G209" s="76"/>
      <c r="H209" s="75"/>
      <c r="I209" s="75"/>
      <c r="J209" s="75"/>
      <c r="K209" s="153"/>
      <c r="L209" s="153"/>
      <c r="M209" s="76"/>
      <c r="N209" s="76"/>
      <c r="O209" s="75"/>
      <c r="P209" s="75"/>
      <c r="Q209" s="75"/>
      <c r="R209" s="153"/>
      <c r="S209" s="153"/>
      <c r="T209" s="76"/>
      <c r="U209" s="76"/>
      <c r="V209" s="75"/>
      <c r="W209" s="75"/>
      <c r="X209" s="75"/>
      <c r="Y209" s="153"/>
      <c r="Z209" s="153"/>
      <c r="AA209" s="153"/>
      <c r="AB209" s="265"/>
      <c r="AC209" s="75"/>
      <c r="AD209" s="75"/>
      <c r="AE209" s="75"/>
      <c r="AF209" s="153"/>
      <c r="AG209" s="153"/>
      <c r="AH209" s="76"/>
      <c r="AI209" s="80">
        <f t="shared" si="0"/>
        <v>0</v>
      </c>
      <c r="AJ209" s="81">
        <f>'Июль 2020'!AJ209-AI209</f>
        <v>0</v>
      </c>
      <c r="AK209" s="82">
        <f t="shared" si="6"/>
        <v>0</v>
      </c>
      <c r="AL209" s="83">
        <f>'Июль 2020'!AL209+AK209</f>
        <v>0</v>
      </c>
      <c r="AM209" s="82">
        <f t="shared" si="2"/>
        <v>0</v>
      </c>
      <c r="AN209" s="84">
        <f>'Июль 2020'!AN209+AM209</f>
        <v>0</v>
      </c>
      <c r="AO209" s="82">
        <f t="shared" si="3"/>
        <v>0</v>
      </c>
      <c r="AP209" s="85">
        <f>'Июль 2020'!AP209+'Август 2020'!AO209</f>
        <v>0</v>
      </c>
      <c r="AQ209" s="82">
        <f t="shared" si="4"/>
        <v>0</v>
      </c>
      <c r="AR209" s="86">
        <f>'Июль 2020'!AR209+'Август 2020'!AQ209</f>
        <v>0</v>
      </c>
      <c r="AS209" s="87">
        <f>'Январь 2020'!AW209</f>
        <v>0</v>
      </c>
      <c r="AT209" s="88">
        <f>'Январь 2020'!AX209</f>
        <v>0</v>
      </c>
      <c r="AU209" s="45">
        <f t="shared" si="5"/>
        <v>0</v>
      </c>
    </row>
    <row r="210" spans="1:47" ht="14.25" customHeight="1">
      <c r="A210" s="71">
        <f>'Январь 2020'!A210</f>
        <v>0</v>
      </c>
      <c r="B210" s="72">
        <f>'Январь 2020'!G210</f>
        <v>0</v>
      </c>
      <c r="C210" s="73">
        <f>'Январь 2020'!B210</f>
        <v>0</v>
      </c>
      <c r="D210" s="153"/>
      <c r="E210" s="153"/>
      <c r="F210" s="76"/>
      <c r="G210" s="76"/>
      <c r="H210" s="75"/>
      <c r="I210" s="75"/>
      <c r="J210" s="75"/>
      <c r="K210" s="153"/>
      <c r="L210" s="153"/>
      <c r="M210" s="76"/>
      <c r="N210" s="76"/>
      <c r="O210" s="75"/>
      <c r="P210" s="75"/>
      <c r="Q210" s="75"/>
      <c r="R210" s="153"/>
      <c r="S210" s="153"/>
      <c r="T210" s="76"/>
      <c r="U210" s="76"/>
      <c r="V210" s="75"/>
      <c r="W210" s="75"/>
      <c r="X210" s="75"/>
      <c r="Y210" s="153"/>
      <c r="Z210" s="153"/>
      <c r="AA210" s="153"/>
      <c r="AB210" s="265"/>
      <c r="AC210" s="75"/>
      <c r="AD210" s="75"/>
      <c r="AE210" s="75"/>
      <c r="AF210" s="153"/>
      <c r="AG210" s="153"/>
      <c r="AH210" s="76"/>
      <c r="AI210" s="80">
        <f t="shared" si="0"/>
        <v>0</v>
      </c>
      <c r="AJ210" s="81">
        <f>'Июль 2020'!AJ210-AI210</f>
        <v>0</v>
      </c>
      <c r="AK210" s="82">
        <f t="shared" si="6"/>
        <v>0</v>
      </c>
      <c r="AL210" s="83">
        <f>'Июль 2020'!AL210+AK210</f>
        <v>0</v>
      </c>
      <c r="AM210" s="82">
        <f t="shared" si="2"/>
        <v>0</v>
      </c>
      <c r="AN210" s="84">
        <f>'Июль 2020'!AN210+AM210</f>
        <v>0</v>
      </c>
      <c r="AO210" s="82">
        <f t="shared" si="3"/>
        <v>0</v>
      </c>
      <c r="AP210" s="85">
        <f>'Июль 2020'!AP210+'Август 2020'!AO210</f>
        <v>0</v>
      </c>
      <c r="AQ210" s="82">
        <f t="shared" si="4"/>
        <v>0</v>
      </c>
      <c r="AR210" s="86">
        <f>'Июль 2020'!AR210+'Август 2020'!AQ210</f>
        <v>0</v>
      </c>
      <c r="AS210" s="87">
        <f>'Январь 2020'!AW210</f>
        <v>0</v>
      </c>
      <c r="AT210" s="88">
        <f>'Январь 2020'!AX210</f>
        <v>0</v>
      </c>
      <c r="AU210" s="45">
        <f t="shared" si="5"/>
        <v>0</v>
      </c>
    </row>
    <row r="211" spans="1:47" ht="14.25" customHeight="1">
      <c r="A211" s="71">
        <f>'Январь 2020'!A211</f>
        <v>0</v>
      </c>
      <c r="B211" s="72">
        <f>'Январь 2020'!G211</f>
        <v>0</v>
      </c>
      <c r="C211" s="73">
        <f>'Январь 2020'!B211</f>
        <v>0</v>
      </c>
      <c r="D211" s="153"/>
      <c r="E211" s="153"/>
      <c r="F211" s="76"/>
      <c r="G211" s="76"/>
      <c r="H211" s="75"/>
      <c r="I211" s="75"/>
      <c r="J211" s="75"/>
      <c r="K211" s="153"/>
      <c r="L211" s="153"/>
      <c r="M211" s="76"/>
      <c r="N211" s="76"/>
      <c r="O211" s="75"/>
      <c r="P211" s="75"/>
      <c r="Q211" s="75"/>
      <c r="R211" s="153"/>
      <c r="S211" s="153"/>
      <c r="T211" s="76"/>
      <c r="U211" s="76"/>
      <c r="V211" s="75"/>
      <c r="W211" s="75"/>
      <c r="X211" s="75"/>
      <c r="Y211" s="153"/>
      <c r="Z211" s="153"/>
      <c r="AA211" s="153"/>
      <c r="AB211" s="265"/>
      <c r="AC211" s="75"/>
      <c r="AD211" s="75"/>
      <c r="AE211" s="75"/>
      <c r="AF211" s="153"/>
      <c r="AG211" s="153"/>
      <c r="AH211" s="76"/>
      <c r="AI211" s="80">
        <f t="shared" si="0"/>
        <v>0</v>
      </c>
      <c r="AJ211" s="81">
        <f>'Июль 2020'!AJ211-AI211</f>
        <v>0</v>
      </c>
      <c r="AK211" s="82">
        <f t="shared" si="6"/>
        <v>0</v>
      </c>
      <c r="AL211" s="83">
        <f>'Июль 2020'!AL211+AK211</f>
        <v>0</v>
      </c>
      <c r="AM211" s="82">
        <f t="shared" si="2"/>
        <v>0</v>
      </c>
      <c r="AN211" s="84">
        <f>'Июль 2020'!AN211+AM211</f>
        <v>0</v>
      </c>
      <c r="AO211" s="82">
        <f t="shared" si="3"/>
        <v>0</v>
      </c>
      <c r="AP211" s="85">
        <f>'Июль 2020'!AP211+'Август 2020'!AO211</f>
        <v>0</v>
      </c>
      <c r="AQ211" s="82">
        <f t="shared" si="4"/>
        <v>0</v>
      </c>
      <c r="AR211" s="86">
        <f>'Июль 2020'!AR211+'Август 2020'!AQ211</f>
        <v>0</v>
      </c>
      <c r="AS211" s="87">
        <f>'Январь 2020'!AW211</f>
        <v>0</v>
      </c>
      <c r="AT211" s="88">
        <f>'Январь 2020'!AX211</f>
        <v>0</v>
      </c>
      <c r="AU211" s="45">
        <f t="shared" si="5"/>
        <v>0</v>
      </c>
    </row>
    <row r="212" spans="1:47" ht="14.25" customHeight="1">
      <c r="A212" s="71">
        <f>'Январь 2020'!A212</f>
        <v>0</v>
      </c>
      <c r="B212" s="72">
        <f>'Январь 2020'!G212</f>
        <v>0</v>
      </c>
      <c r="C212" s="73">
        <f>'Январь 2020'!B212</f>
        <v>0</v>
      </c>
      <c r="D212" s="153"/>
      <c r="E212" s="153"/>
      <c r="F212" s="76"/>
      <c r="G212" s="76"/>
      <c r="H212" s="75"/>
      <c r="I212" s="75"/>
      <c r="J212" s="75"/>
      <c r="K212" s="153"/>
      <c r="L212" s="153"/>
      <c r="M212" s="76"/>
      <c r="N212" s="76"/>
      <c r="O212" s="75"/>
      <c r="P212" s="75"/>
      <c r="Q212" s="75"/>
      <c r="R212" s="153"/>
      <c r="S212" s="153"/>
      <c r="T212" s="76"/>
      <c r="U212" s="76"/>
      <c r="V212" s="75"/>
      <c r="W212" s="75"/>
      <c r="X212" s="75"/>
      <c r="Y212" s="153"/>
      <c r="Z212" s="153"/>
      <c r="AA212" s="153"/>
      <c r="AB212" s="265"/>
      <c r="AC212" s="75"/>
      <c r="AD212" s="75"/>
      <c r="AE212" s="75"/>
      <c r="AF212" s="153"/>
      <c r="AG212" s="153"/>
      <c r="AH212" s="76"/>
      <c r="AI212" s="80">
        <f t="shared" si="0"/>
        <v>0</v>
      </c>
      <c r="AJ212" s="81">
        <f>'Июль 2020'!AJ212-AI212</f>
        <v>0</v>
      </c>
      <c r="AK212" s="82">
        <f t="shared" si="6"/>
        <v>0</v>
      </c>
      <c r="AL212" s="83">
        <f>'Июль 2020'!AL212+AK212</f>
        <v>0</v>
      </c>
      <c r="AM212" s="82">
        <f t="shared" si="2"/>
        <v>0</v>
      </c>
      <c r="AN212" s="84">
        <f>'Июль 2020'!AN212+AM212</f>
        <v>0</v>
      </c>
      <c r="AO212" s="82">
        <f t="shared" si="3"/>
        <v>0</v>
      </c>
      <c r="AP212" s="85">
        <f>'Июль 2020'!AP212+'Август 2020'!AO212</f>
        <v>0</v>
      </c>
      <c r="AQ212" s="82">
        <f t="shared" si="4"/>
        <v>0</v>
      </c>
      <c r="AR212" s="86">
        <f>'Июль 2020'!AR212+'Август 2020'!AQ212</f>
        <v>0</v>
      </c>
      <c r="AS212" s="87">
        <f>'Январь 2020'!AW212</f>
        <v>0</v>
      </c>
      <c r="AT212" s="88">
        <f>'Январь 2020'!AX212</f>
        <v>0</v>
      </c>
      <c r="AU212" s="45">
        <f t="shared" si="5"/>
        <v>0</v>
      </c>
    </row>
    <row r="213" spans="1:47" ht="14.25" customHeight="1">
      <c r="A213" s="71">
        <f>'Январь 2020'!A213</f>
        <v>0</v>
      </c>
      <c r="B213" s="72">
        <f>'Январь 2020'!G213</f>
        <v>0</v>
      </c>
      <c r="C213" s="73">
        <f>'Январь 2020'!B213</f>
        <v>0</v>
      </c>
      <c r="D213" s="153"/>
      <c r="E213" s="153"/>
      <c r="F213" s="76"/>
      <c r="G213" s="76"/>
      <c r="H213" s="75"/>
      <c r="I213" s="75"/>
      <c r="J213" s="75"/>
      <c r="K213" s="153"/>
      <c r="L213" s="153"/>
      <c r="M213" s="76"/>
      <c r="N213" s="76"/>
      <c r="O213" s="75"/>
      <c r="P213" s="75"/>
      <c r="Q213" s="75"/>
      <c r="R213" s="153"/>
      <c r="S213" s="153"/>
      <c r="T213" s="76"/>
      <c r="U213" s="76"/>
      <c r="V213" s="75"/>
      <c r="W213" s="75"/>
      <c r="X213" s="75"/>
      <c r="Y213" s="153"/>
      <c r="Z213" s="153"/>
      <c r="AA213" s="153"/>
      <c r="AB213" s="265"/>
      <c r="AC213" s="75"/>
      <c r="AD213" s="75"/>
      <c r="AE213" s="75"/>
      <c r="AF213" s="153"/>
      <c r="AG213" s="153"/>
      <c r="AH213" s="76"/>
      <c r="AI213" s="80">
        <f t="shared" si="0"/>
        <v>0</v>
      </c>
      <c r="AJ213" s="81">
        <f>'Июль 2020'!AJ213-AI213</f>
        <v>0</v>
      </c>
      <c r="AK213" s="82">
        <f t="shared" si="6"/>
        <v>0</v>
      </c>
      <c r="AL213" s="83">
        <f>'Июль 2020'!AL213+AK213</f>
        <v>0</v>
      </c>
      <c r="AM213" s="82">
        <f t="shared" si="2"/>
        <v>0</v>
      </c>
      <c r="AN213" s="84">
        <f>'Июль 2020'!AN213+AM213</f>
        <v>0</v>
      </c>
      <c r="AO213" s="82">
        <f t="shared" si="3"/>
        <v>0</v>
      </c>
      <c r="AP213" s="85">
        <f>'Июль 2020'!AP213+'Август 2020'!AO213</f>
        <v>0</v>
      </c>
      <c r="AQ213" s="82">
        <f t="shared" si="4"/>
        <v>0</v>
      </c>
      <c r="AR213" s="86">
        <f>'Июль 2020'!AR213+'Август 2020'!AQ213</f>
        <v>0</v>
      </c>
      <c r="AS213" s="87">
        <f>'Январь 2020'!AW213</f>
        <v>0</v>
      </c>
      <c r="AT213" s="88">
        <f>'Январь 2020'!AX213</f>
        <v>0</v>
      </c>
      <c r="AU213" s="45">
        <f t="shared" si="5"/>
        <v>0</v>
      </c>
    </row>
    <row r="214" spans="1:47" ht="14.25" customHeight="1">
      <c r="A214" s="71">
        <f>'Январь 2020'!A214</f>
        <v>0</v>
      </c>
      <c r="B214" s="72">
        <f>'Январь 2020'!G214</f>
        <v>0</v>
      </c>
      <c r="C214" s="73">
        <f>'Январь 2020'!B214</f>
        <v>0</v>
      </c>
      <c r="D214" s="153"/>
      <c r="E214" s="153"/>
      <c r="F214" s="76"/>
      <c r="G214" s="76"/>
      <c r="H214" s="75"/>
      <c r="I214" s="75"/>
      <c r="J214" s="75"/>
      <c r="K214" s="153"/>
      <c r="L214" s="153"/>
      <c r="M214" s="76"/>
      <c r="N214" s="76"/>
      <c r="O214" s="75"/>
      <c r="P214" s="75"/>
      <c r="Q214" s="75"/>
      <c r="R214" s="153"/>
      <c r="S214" s="153"/>
      <c r="T214" s="76"/>
      <c r="U214" s="76"/>
      <c r="V214" s="75"/>
      <c r="W214" s="75"/>
      <c r="X214" s="75"/>
      <c r="Y214" s="153"/>
      <c r="Z214" s="153"/>
      <c r="AA214" s="153"/>
      <c r="AB214" s="265"/>
      <c r="AC214" s="75"/>
      <c r="AD214" s="75"/>
      <c r="AE214" s="75"/>
      <c r="AF214" s="153"/>
      <c r="AG214" s="153"/>
      <c r="AH214" s="76"/>
      <c r="AI214" s="80">
        <f t="shared" si="0"/>
        <v>0</v>
      </c>
      <c r="AJ214" s="81">
        <f>'Июль 2020'!AJ214-AI214</f>
        <v>0</v>
      </c>
      <c r="AK214" s="82">
        <f t="shared" si="6"/>
        <v>0</v>
      </c>
      <c r="AL214" s="83">
        <f>'Июль 2020'!AL214+AK214</f>
        <v>0</v>
      </c>
      <c r="AM214" s="82">
        <f t="shared" si="2"/>
        <v>0</v>
      </c>
      <c r="AN214" s="84">
        <f>'Июль 2020'!AN214+AM214</f>
        <v>0</v>
      </c>
      <c r="AO214" s="82">
        <f t="shared" si="3"/>
        <v>0</v>
      </c>
      <c r="AP214" s="85">
        <f>'Июль 2020'!AP214+'Август 2020'!AO214</f>
        <v>0</v>
      </c>
      <c r="AQ214" s="82">
        <f t="shared" si="4"/>
        <v>0</v>
      </c>
      <c r="AR214" s="86">
        <f>'Июль 2020'!AR214+'Август 2020'!AQ214</f>
        <v>0</v>
      </c>
      <c r="AS214" s="87">
        <f>'Январь 2020'!AW214</f>
        <v>0</v>
      </c>
      <c r="AT214" s="88">
        <f>'Январь 2020'!AX214</f>
        <v>0</v>
      </c>
      <c r="AU214" s="45">
        <f t="shared" si="5"/>
        <v>0</v>
      </c>
    </row>
    <row r="215" spans="1:47" ht="14.25" customHeight="1">
      <c r="A215" s="71">
        <f>'Январь 2020'!A215</f>
        <v>0</v>
      </c>
      <c r="B215" s="72">
        <f>'Январь 2020'!G215</f>
        <v>0</v>
      </c>
      <c r="C215" s="73">
        <f>'Январь 2020'!B215</f>
        <v>0</v>
      </c>
      <c r="D215" s="153"/>
      <c r="E215" s="153"/>
      <c r="F215" s="76"/>
      <c r="G215" s="76"/>
      <c r="H215" s="75"/>
      <c r="I215" s="75"/>
      <c r="J215" s="75"/>
      <c r="K215" s="153"/>
      <c r="L215" s="153"/>
      <c r="M215" s="76"/>
      <c r="N215" s="76"/>
      <c r="O215" s="75"/>
      <c r="P215" s="75"/>
      <c r="Q215" s="75"/>
      <c r="R215" s="153"/>
      <c r="S215" s="153"/>
      <c r="T215" s="76"/>
      <c r="U215" s="76"/>
      <c r="V215" s="75"/>
      <c r="W215" s="75"/>
      <c r="X215" s="75"/>
      <c r="Y215" s="153"/>
      <c r="Z215" s="153"/>
      <c r="AA215" s="153"/>
      <c r="AB215" s="265"/>
      <c r="AC215" s="75"/>
      <c r="AD215" s="75"/>
      <c r="AE215" s="75"/>
      <c r="AF215" s="153"/>
      <c r="AG215" s="153"/>
      <c r="AH215" s="76"/>
      <c r="AI215" s="80">
        <f t="shared" si="0"/>
        <v>0</v>
      </c>
      <c r="AJ215" s="81">
        <f>'Июль 2020'!AJ215-AI215</f>
        <v>0</v>
      </c>
      <c r="AK215" s="82">
        <f t="shared" si="6"/>
        <v>0</v>
      </c>
      <c r="AL215" s="83">
        <f>'Июль 2020'!AL215+AK215</f>
        <v>0</v>
      </c>
      <c r="AM215" s="82">
        <f t="shared" si="2"/>
        <v>0</v>
      </c>
      <c r="AN215" s="84">
        <f>'Июль 2020'!AN215+AM215</f>
        <v>0</v>
      </c>
      <c r="AO215" s="82">
        <f t="shared" si="3"/>
        <v>0</v>
      </c>
      <c r="AP215" s="85">
        <f>'Июль 2020'!AP215+'Август 2020'!AO215</f>
        <v>0</v>
      </c>
      <c r="AQ215" s="82">
        <f t="shared" si="4"/>
        <v>0</v>
      </c>
      <c r="AR215" s="86">
        <f>'Июль 2020'!AR215+'Август 2020'!AQ215</f>
        <v>0</v>
      </c>
      <c r="AS215" s="87">
        <f>'Январь 2020'!AW215</f>
        <v>0</v>
      </c>
      <c r="AT215" s="88">
        <f>'Январь 2020'!AX215</f>
        <v>0</v>
      </c>
      <c r="AU215" s="45">
        <f t="shared" si="5"/>
        <v>0</v>
      </c>
    </row>
    <row r="216" spans="1:47" ht="14.25" customHeight="1">
      <c r="A216" s="71">
        <f>'Январь 2020'!A216</f>
        <v>0</v>
      </c>
      <c r="B216" s="72">
        <f>'Январь 2020'!G216</f>
        <v>0</v>
      </c>
      <c r="C216" s="73">
        <f>'Январь 2020'!B216</f>
        <v>0</v>
      </c>
      <c r="D216" s="153"/>
      <c r="E216" s="153"/>
      <c r="F216" s="76"/>
      <c r="G216" s="76"/>
      <c r="H216" s="75"/>
      <c r="I216" s="75"/>
      <c r="J216" s="75"/>
      <c r="K216" s="153"/>
      <c r="L216" s="153"/>
      <c r="M216" s="76"/>
      <c r="N216" s="76"/>
      <c r="O216" s="75"/>
      <c r="P216" s="75"/>
      <c r="Q216" s="75"/>
      <c r="R216" s="153"/>
      <c r="S216" s="153"/>
      <c r="T216" s="76"/>
      <c r="U216" s="76"/>
      <c r="V216" s="75"/>
      <c r="W216" s="75"/>
      <c r="X216" s="75"/>
      <c r="Y216" s="153"/>
      <c r="Z216" s="153"/>
      <c r="AA216" s="153"/>
      <c r="AB216" s="265"/>
      <c r="AC216" s="75"/>
      <c r="AD216" s="75"/>
      <c r="AE216" s="75"/>
      <c r="AF216" s="153"/>
      <c r="AG216" s="153"/>
      <c r="AH216" s="76"/>
      <c r="AI216" s="80">
        <f t="shared" si="0"/>
        <v>0</v>
      </c>
      <c r="AJ216" s="81">
        <f>'Июль 2020'!AJ216-AI216</f>
        <v>0</v>
      </c>
      <c r="AK216" s="82">
        <f t="shared" si="6"/>
        <v>0</v>
      </c>
      <c r="AL216" s="83">
        <f>'Июль 2020'!AL216+AK216</f>
        <v>0</v>
      </c>
      <c r="AM216" s="82">
        <f t="shared" si="2"/>
        <v>0</v>
      </c>
      <c r="AN216" s="84">
        <f>'Июль 2020'!AN216+AM216</f>
        <v>0</v>
      </c>
      <c r="AO216" s="82">
        <f t="shared" si="3"/>
        <v>0</v>
      </c>
      <c r="AP216" s="85">
        <f>'Июль 2020'!AP216+'Август 2020'!AO216</f>
        <v>0</v>
      </c>
      <c r="AQ216" s="82">
        <f t="shared" si="4"/>
        <v>0</v>
      </c>
      <c r="AR216" s="86">
        <f>'Июль 2020'!AR216+'Август 2020'!AQ216</f>
        <v>0</v>
      </c>
      <c r="AS216" s="87">
        <f>'Январь 2020'!AW216</f>
        <v>0</v>
      </c>
      <c r="AT216" s="88">
        <f>'Январь 2020'!AX216</f>
        <v>0</v>
      </c>
      <c r="AU216" s="45">
        <f t="shared" si="5"/>
        <v>0</v>
      </c>
    </row>
    <row r="217" spans="1:47" ht="14.25" customHeight="1">
      <c r="A217" s="71">
        <f>'Январь 2020'!A217</f>
        <v>0</v>
      </c>
      <c r="B217" s="72">
        <f>'Январь 2020'!G217</f>
        <v>0</v>
      </c>
      <c r="C217" s="73">
        <f>'Январь 2020'!B217</f>
        <v>0</v>
      </c>
      <c r="D217" s="153"/>
      <c r="E217" s="153"/>
      <c r="F217" s="76"/>
      <c r="G217" s="76"/>
      <c r="H217" s="75"/>
      <c r="I217" s="75"/>
      <c r="J217" s="75"/>
      <c r="K217" s="153"/>
      <c r="L217" s="153"/>
      <c r="M217" s="76"/>
      <c r="N217" s="76"/>
      <c r="O217" s="75"/>
      <c r="P217" s="75"/>
      <c r="Q217" s="75"/>
      <c r="R217" s="153"/>
      <c r="S217" s="153"/>
      <c r="T217" s="76"/>
      <c r="U217" s="76"/>
      <c r="V217" s="75"/>
      <c r="W217" s="75"/>
      <c r="X217" s="75"/>
      <c r="Y217" s="153"/>
      <c r="Z217" s="153"/>
      <c r="AA217" s="153"/>
      <c r="AB217" s="265"/>
      <c r="AC217" s="75"/>
      <c r="AD217" s="75"/>
      <c r="AE217" s="75"/>
      <c r="AF217" s="153"/>
      <c r="AG217" s="153"/>
      <c r="AH217" s="76"/>
      <c r="AI217" s="80">
        <f t="shared" si="0"/>
        <v>0</v>
      </c>
      <c r="AJ217" s="81">
        <f>'Июль 2020'!AJ217-AI217</f>
        <v>0</v>
      </c>
      <c r="AK217" s="82">
        <f t="shared" si="6"/>
        <v>0</v>
      </c>
      <c r="AL217" s="83">
        <f>'Июль 2020'!AL217+AK217</f>
        <v>0</v>
      </c>
      <c r="AM217" s="82">
        <f t="shared" si="2"/>
        <v>0</v>
      </c>
      <c r="AN217" s="84">
        <f>'Июль 2020'!AN217+AM217</f>
        <v>0</v>
      </c>
      <c r="AO217" s="82">
        <f t="shared" si="3"/>
        <v>0</v>
      </c>
      <c r="AP217" s="85">
        <f>'Июль 2020'!AP217+'Август 2020'!AO217</f>
        <v>0</v>
      </c>
      <c r="AQ217" s="82">
        <f t="shared" si="4"/>
        <v>0</v>
      </c>
      <c r="AR217" s="86">
        <f>'Июль 2020'!AR217+'Август 2020'!AQ217</f>
        <v>0</v>
      </c>
      <c r="AS217" s="87">
        <f>'Январь 2020'!AW217</f>
        <v>0</v>
      </c>
      <c r="AT217" s="88">
        <f>'Январь 2020'!AX217</f>
        <v>0</v>
      </c>
      <c r="AU217" s="45">
        <f t="shared" si="5"/>
        <v>0</v>
      </c>
    </row>
    <row r="218" spans="1:47" ht="14.25" customHeight="1">
      <c r="A218" s="71">
        <f>'Январь 2020'!A218</f>
        <v>0</v>
      </c>
      <c r="B218" s="72">
        <f>'Январь 2020'!G218</f>
        <v>0</v>
      </c>
      <c r="C218" s="73">
        <f>'Январь 2020'!B218</f>
        <v>0</v>
      </c>
      <c r="D218" s="153"/>
      <c r="E218" s="153"/>
      <c r="F218" s="76"/>
      <c r="G218" s="76"/>
      <c r="H218" s="75"/>
      <c r="I218" s="75"/>
      <c r="J218" s="75"/>
      <c r="K218" s="153"/>
      <c r="L218" s="153"/>
      <c r="M218" s="76"/>
      <c r="N218" s="76"/>
      <c r="O218" s="75"/>
      <c r="P218" s="75"/>
      <c r="Q218" s="75"/>
      <c r="R218" s="153"/>
      <c r="S218" s="153"/>
      <c r="T218" s="76"/>
      <c r="U218" s="76"/>
      <c r="V218" s="75"/>
      <c r="W218" s="75"/>
      <c r="X218" s="75"/>
      <c r="Y218" s="153"/>
      <c r="Z218" s="153"/>
      <c r="AA218" s="153"/>
      <c r="AB218" s="265"/>
      <c r="AC218" s="75"/>
      <c r="AD218" s="75"/>
      <c r="AE218" s="75"/>
      <c r="AF218" s="153"/>
      <c r="AG218" s="153"/>
      <c r="AH218" s="76"/>
      <c r="AI218" s="80">
        <f t="shared" si="0"/>
        <v>0</v>
      </c>
      <c r="AJ218" s="81">
        <f>'Июль 2020'!AJ218-AI218</f>
        <v>0</v>
      </c>
      <c r="AK218" s="82">
        <f t="shared" si="6"/>
        <v>0</v>
      </c>
      <c r="AL218" s="83">
        <f>'Июль 2020'!AL218+AK218</f>
        <v>0</v>
      </c>
      <c r="AM218" s="82">
        <f t="shared" si="2"/>
        <v>0</v>
      </c>
      <c r="AN218" s="84">
        <f>'Июль 2020'!AN218+AM218</f>
        <v>0</v>
      </c>
      <c r="AO218" s="82">
        <f t="shared" si="3"/>
        <v>0</v>
      </c>
      <c r="AP218" s="85">
        <f>'Июль 2020'!AP218+'Август 2020'!AO218</f>
        <v>0</v>
      </c>
      <c r="AQ218" s="82">
        <f t="shared" si="4"/>
        <v>0</v>
      </c>
      <c r="AR218" s="86">
        <f>'Июль 2020'!AR218+'Август 2020'!AQ218</f>
        <v>0</v>
      </c>
      <c r="AS218" s="87">
        <f>'Январь 2020'!AW218</f>
        <v>0</v>
      </c>
      <c r="AT218" s="88">
        <f>'Январь 2020'!AX218</f>
        <v>0</v>
      </c>
      <c r="AU218" s="45">
        <f t="shared" si="5"/>
        <v>0</v>
      </c>
    </row>
    <row r="219" spans="1:47" ht="14.25" customHeight="1">
      <c r="A219" s="71">
        <f>'Январь 2020'!A219</f>
        <v>0</v>
      </c>
      <c r="B219" s="72">
        <f>'Январь 2020'!G219</f>
        <v>0</v>
      </c>
      <c r="C219" s="73">
        <f>'Январь 2020'!B219</f>
        <v>0</v>
      </c>
      <c r="D219" s="153"/>
      <c r="E219" s="153"/>
      <c r="F219" s="76"/>
      <c r="G219" s="76"/>
      <c r="H219" s="75"/>
      <c r="I219" s="75"/>
      <c r="J219" s="75"/>
      <c r="K219" s="153"/>
      <c r="L219" s="153"/>
      <c r="M219" s="76"/>
      <c r="N219" s="76"/>
      <c r="O219" s="75"/>
      <c r="P219" s="75"/>
      <c r="Q219" s="75"/>
      <c r="R219" s="153"/>
      <c r="S219" s="153"/>
      <c r="T219" s="76"/>
      <c r="U219" s="76"/>
      <c r="V219" s="75"/>
      <c r="W219" s="75"/>
      <c r="X219" s="75"/>
      <c r="Y219" s="153"/>
      <c r="Z219" s="153"/>
      <c r="AA219" s="153"/>
      <c r="AB219" s="265"/>
      <c r="AC219" s="75"/>
      <c r="AD219" s="75"/>
      <c r="AE219" s="75"/>
      <c r="AF219" s="153"/>
      <c r="AG219" s="153"/>
      <c r="AH219" s="76"/>
      <c r="AI219" s="80">
        <f t="shared" si="0"/>
        <v>0</v>
      </c>
      <c r="AJ219" s="81">
        <f>'Июль 2020'!AJ219-AI219</f>
        <v>0</v>
      </c>
      <c r="AK219" s="82">
        <f t="shared" si="6"/>
        <v>0</v>
      </c>
      <c r="AL219" s="83">
        <f>'Июль 2020'!AL219+AK219</f>
        <v>0</v>
      </c>
      <c r="AM219" s="82">
        <f t="shared" si="2"/>
        <v>0</v>
      </c>
      <c r="AN219" s="84">
        <f>'Июль 2020'!AN219+AM219</f>
        <v>0</v>
      </c>
      <c r="AO219" s="82">
        <f t="shared" si="3"/>
        <v>0</v>
      </c>
      <c r="AP219" s="85">
        <f>'Июль 2020'!AP219+'Август 2020'!AO219</f>
        <v>0</v>
      </c>
      <c r="AQ219" s="82">
        <f t="shared" si="4"/>
        <v>0</v>
      </c>
      <c r="AR219" s="86">
        <f>'Июль 2020'!AR219+'Август 2020'!AQ219</f>
        <v>0</v>
      </c>
      <c r="AS219" s="87">
        <f>'Январь 2020'!AW219</f>
        <v>0</v>
      </c>
      <c r="AT219" s="88">
        <f>'Январь 2020'!AX219</f>
        <v>0</v>
      </c>
      <c r="AU219" s="45">
        <f t="shared" si="5"/>
        <v>0</v>
      </c>
    </row>
    <row r="220" spans="1:47" ht="14.25" customHeight="1">
      <c r="A220" s="71">
        <f>'Январь 2020'!A220</f>
        <v>0</v>
      </c>
      <c r="B220" s="72">
        <f>'Январь 2020'!G220</f>
        <v>0</v>
      </c>
      <c r="C220" s="73">
        <f>'Январь 2020'!B220</f>
        <v>0</v>
      </c>
      <c r="D220" s="153"/>
      <c r="E220" s="153"/>
      <c r="F220" s="76"/>
      <c r="G220" s="76"/>
      <c r="H220" s="75"/>
      <c r="I220" s="75"/>
      <c r="J220" s="75"/>
      <c r="K220" s="153"/>
      <c r="L220" s="153"/>
      <c r="M220" s="76"/>
      <c r="N220" s="76"/>
      <c r="O220" s="75"/>
      <c r="P220" s="75"/>
      <c r="Q220" s="75"/>
      <c r="R220" s="153"/>
      <c r="S220" s="153"/>
      <c r="T220" s="76"/>
      <c r="U220" s="76"/>
      <c r="V220" s="75"/>
      <c r="W220" s="75"/>
      <c r="X220" s="75"/>
      <c r="Y220" s="153"/>
      <c r="Z220" s="153"/>
      <c r="AA220" s="153"/>
      <c r="AB220" s="265"/>
      <c r="AC220" s="75"/>
      <c r="AD220" s="75"/>
      <c r="AE220" s="75"/>
      <c r="AF220" s="153"/>
      <c r="AG220" s="153"/>
      <c r="AH220" s="76"/>
      <c r="AI220" s="80">
        <f t="shared" si="0"/>
        <v>0</v>
      </c>
      <c r="AJ220" s="81">
        <f>'Июль 2020'!AJ220-AI220</f>
        <v>0</v>
      </c>
      <c r="AK220" s="82">
        <f t="shared" si="6"/>
        <v>0</v>
      </c>
      <c r="AL220" s="83">
        <f>'Июль 2020'!AL220+AK220</f>
        <v>0</v>
      </c>
      <c r="AM220" s="82">
        <f t="shared" si="2"/>
        <v>0</v>
      </c>
      <c r="AN220" s="84">
        <f>'Июль 2020'!AN220+AM220</f>
        <v>0</v>
      </c>
      <c r="AO220" s="82">
        <f t="shared" si="3"/>
        <v>0</v>
      </c>
      <c r="AP220" s="85">
        <f>'Июль 2020'!AP220+'Август 2020'!AO220</f>
        <v>0</v>
      </c>
      <c r="AQ220" s="82">
        <f t="shared" si="4"/>
        <v>0</v>
      </c>
      <c r="AR220" s="86">
        <f>'Июль 2020'!AR220+'Август 2020'!AQ220</f>
        <v>0</v>
      </c>
      <c r="AS220" s="87">
        <f>'Январь 2020'!AW220</f>
        <v>0</v>
      </c>
      <c r="AT220" s="88">
        <f>'Январь 2020'!AX220</f>
        <v>0</v>
      </c>
      <c r="AU220" s="45">
        <f t="shared" si="5"/>
        <v>0</v>
      </c>
    </row>
    <row r="221" spans="1:47" ht="14.25" customHeight="1">
      <c r="A221" s="71">
        <f>'Январь 2020'!A221</f>
        <v>0</v>
      </c>
      <c r="B221" s="72">
        <f>'Январь 2020'!G221</f>
        <v>0</v>
      </c>
      <c r="C221" s="257">
        <f>'Январь 2020'!B221</f>
        <v>0</v>
      </c>
      <c r="D221" s="153"/>
      <c r="E221" s="153"/>
      <c r="F221" s="76"/>
      <c r="G221" s="76"/>
      <c r="H221" s="75"/>
      <c r="I221" s="75"/>
      <c r="J221" s="75"/>
      <c r="K221" s="153"/>
      <c r="L221" s="153"/>
      <c r="M221" s="76"/>
      <c r="N221" s="76"/>
      <c r="O221" s="75"/>
      <c r="P221" s="75"/>
      <c r="Q221" s="75"/>
      <c r="R221" s="153"/>
      <c r="S221" s="153"/>
      <c r="T221" s="76"/>
      <c r="U221" s="76"/>
      <c r="V221" s="75"/>
      <c r="W221" s="75"/>
      <c r="X221" s="75"/>
      <c r="Y221" s="153"/>
      <c r="Z221" s="153"/>
      <c r="AA221" s="153"/>
      <c r="AB221" s="265"/>
      <c r="AC221" s="75"/>
      <c r="AD221" s="75"/>
      <c r="AE221" s="75"/>
      <c r="AF221" s="153"/>
      <c r="AG221" s="153"/>
      <c r="AH221" s="76"/>
      <c r="AI221" s="80">
        <f t="shared" si="0"/>
        <v>0</v>
      </c>
      <c r="AJ221" s="81">
        <f>'Июль 2020'!AJ221-AI221</f>
        <v>0</v>
      </c>
      <c r="AK221" s="82">
        <f t="shared" si="6"/>
        <v>0</v>
      </c>
      <c r="AL221" s="83">
        <f>'Июль 2020'!AL221+AK221</f>
        <v>0</v>
      </c>
      <c r="AM221" s="82">
        <f t="shared" si="2"/>
        <v>0</v>
      </c>
      <c r="AN221" s="84">
        <f>'Июль 2020'!AN221+AM221</f>
        <v>0</v>
      </c>
      <c r="AO221" s="82">
        <f t="shared" si="3"/>
        <v>0</v>
      </c>
      <c r="AP221" s="85">
        <f>'Июль 2020'!AP221+'Август 2020'!AO221</f>
        <v>0</v>
      </c>
      <c r="AQ221" s="82">
        <f t="shared" si="4"/>
        <v>0</v>
      </c>
      <c r="AR221" s="86">
        <f>'Июль 2020'!AR221+'Август 2020'!AQ221</f>
        <v>0</v>
      </c>
      <c r="AS221" s="87">
        <f>'Январь 2020'!AW221</f>
        <v>0</v>
      </c>
      <c r="AT221" s="88">
        <f>'Январь 2020'!AX221</f>
        <v>0</v>
      </c>
      <c r="AU221" s="45">
        <f t="shared" si="5"/>
        <v>0</v>
      </c>
    </row>
    <row r="222" spans="1:47" ht="14.25" customHeight="1">
      <c r="A222" s="71">
        <f>'Январь 2020'!A222</f>
        <v>0</v>
      </c>
      <c r="B222" s="72">
        <f>'Январь 2020'!G222</f>
        <v>0</v>
      </c>
      <c r="C222" s="73">
        <f>'Январь 2020'!B222</f>
        <v>0</v>
      </c>
      <c r="D222" s="153"/>
      <c r="E222" s="153"/>
      <c r="F222" s="76"/>
      <c r="G222" s="76"/>
      <c r="H222" s="75"/>
      <c r="I222" s="75"/>
      <c r="J222" s="75"/>
      <c r="K222" s="153"/>
      <c r="L222" s="153"/>
      <c r="M222" s="76"/>
      <c r="N222" s="76"/>
      <c r="O222" s="75"/>
      <c r="P222" s="75"/>
      <c r="Q222" s="75"/>
      <c r="R222" s="153"/>
      <c r="S222" s="153"/>
      <c r="T222" s="76"/>
      <c r="U222" s="76"/>
      <c r="V222" s="75"/>
      <c r="W222" s="75"/>
      <c r="X222" s="75"/>
      <c r="Y222" s="153"/>
      <c r="Z222" s="153"/>
      <c r="AA222" s="153"/>
      <c r="AB222" s="265"/>
      <c r="AC222" s="75"/>
      <c r="AD222" s="75"/>
      <c r="AE222" s="75"/>
      <c r="AF222" s="153"/>
      <c r="AG222" s="153"/>
      <c r="AH222" s="76"/>
      <c r="AI222" s="80">
        <f t="shared" si="0"/>
        <v>0</v>
      </c>
      <c r="AJ222" s="81">
        <f>'Июль 2020'!AJ222-AI222</f>
        <v>0</v>
      </c>
      <c r="AK222" s="82">
        <f t="shared" si="6"/>
        <v>0</v>
      </c>
      <c r="AL222" s="83">
        <f>'Июль 2020'!AL222+AK222</f>
        <v>0</v>
      </c>
      <c r="AM222" s="82">
        <f t="shared" si="2"/>
        <v>0</v>
      </c>
      <c r="AN222" s="84">
        <f>'Июль 2020'!AN222+AM222</f>
        <v>0</v>
      </c>
      <c r="AO222" s="82">
        <f t="shared" si="3"/>
        <v>0</v>
      </c>
      <c r="AP222" s="85">
        <f>'Июль 2020'!AP222+'Август 2020'!AO222</f>
        <v>0</v>
      </c>
      <c r="AQ222" s="82">
        <f t="shared" si="4"/>
        <v>0</v>
      </c>
      <c r="AR222" s="86">
        <f>'Июль 2020'!AR222+'Август 2020'!AQ222</f>
        <v>0</v>
      </c>
      <c r="AS222" s="87">
        <f>'Январь 2020'!AW222</f>
        <v>0</v>
      </c>
      <c r="AT222" s="88">
        <f>'Январь 2020'!AX222</f>
        <v>0</v>
      </c>
      <c r="AU222" s="45">
        <f t="shared" si="5"/>
        <v>0</v>
      </c>
    </row>
    <row r="223" spans="1:47" ht="14.25" customHeight="1">
      <c r="A223" s="71">
        <f>'Январь 2020'!A223</f>
        <v>0</v>
      </c>
      <c r="B223" s="72">
        <f>'Январь 2020'!G223</f>
        <v>0</v>
      </c>
      <c r="C223" s="73">
        <f>'Январь 2020'!B223</f>
        <v>0</v>
      </c>
      <c r="D223" s="153"/>
      <c r="E223" s="153"/>
      <c r="F223" s="76"/>
      <c r="G223" s="76"/>
      <c r="H223" s="75"/>
      <c r="I223" s="75"/>
      <c r="J223" s="75"/>
      <c r="K223" s="153"/>
      <c r="L223" s="153"/>
      <c r="M223" s="76"/>
      <c r="N223" s="76"/>
      <c r="O223" s="75"/>
      <c r="P223" s="75"/>
      <c r="Q223" s="75"/>
      <c r="R223" s="153"/>
      <c r="S223" s="153"/>
      <c r="T223" s="76"/>
      <c r="U223" s="76"/>
      <c r="V223" s="75"/>
      <c r="W223" s="75"/>
      <c r="X223" s="75"/>
      <c r="Y223" s="153"/>
      <c r="Z223" s="153"/>
      <c r="AA223" s="153"/>
      <c r="AB223" s="265"/>
      <c r="AC223" s="75"/>
      <c r="AD223" s="75"/>
      <c r="AE223" s="75"/>
      <c r="AF223" s="153"/>
      <c r="AG223" s="153"/>
      <c r="AH223" s="76"/>
      <c r="AI223" s="80">
        <f t="shared" si="0"/>
        <v>0</v>
      </c>
      <c r="AJ223" s="81">
        <f>'Июль 2020'!AJ223-AI223</f>
        <v>0</v>
      </c>
      <c r="AK223" s="82">
        <f t="shared" si="6"/>
        <v>0</v>
      </c>
      <c r="AL223" s="83">
        <f>'Июль 2020'!AL223+AK223</f>
        <v>0</v>
      </c>
      <c r="AM223" s="82">
        <f t="shared" si="2"/>
        <v>0</v>
      </c>
      <c r="AN223" s="84">
        <f>'Июль 2020'!AN223+AM223</f>
        <v>0</v>
      </c>
      <c r="AO223" s="82">
        <f t="shared" si="3"/>
        <v>0</v>
      </c>
      <c r="AP223" s="85">
        <f>'Июль 2020'!AP223+'Август 2020'!AO223</f>
        <v>0</v>
      </c>
      <c r="AQ223" s="82">
        <f t="shared" si="4"/>
        <v>0</v>
      </c>
      <c r="AR223" s="86">
        <f>'Июль 2020'!AR223+'Август 2020'!AQ223</f>
        <v>0</v>
      </c>
      <c r="AS223" s="87">
        <f>'Январь 2020'!AW223</f>
        <v>0</v>
      </c>
      <c r="AT223" s="88">
        <f>'Январь 2020'!AX223</f>
        <v>0</v>
      </c>
      <c r="AU223" s="45">
        <f t="shared" si="5"/>
        <v>0</v>
      </c>
    </row>
    <row r="224" spans="1:47" ht="14.25" customHeight="1">
      <c r="A224" s="71">
        <f>'Январь 2020'!A224</f>
        <v>0</v>
      </c>
      <c r="B224" s="72">
        <f>'Январь 2020'!G224</f>
        <v>0</v>
      </c>
      <c r="C224" s="73">
        <f>'Январь 2020'!B224</f>
        <v>0</v>
      </c>
      <c r="D224" s="153"/>
      <c r="E224" s="153"/>
      <c r="F224" s="76"/>
      <c r="G224" s="76"/>
      <c r="H224" s="75"/>
      <c r="I224" s="75"/>
      <c r="J224" s="75"/>
      <c r="K224" s="153"/>
      <c r="L224" s="153"/>
      <c r="M224" s="76"/>
      <c r="N224" s="76"/>
      <c r="O224" s="75"/>
      <c r="P224" s="75"/>
      <c r="Q224" s="75"/>
      <c r="R224" s="153"/>
      <c r="S224" s="153"/>
      <c r="T224" s="76"/>
      <c r="U224" s="76"/>
      <c r="V224" s="75"/>
      <c r="W224" s="75"/>
      <c r="X224" s="75"/>
      <c r="Y224" s="153"/>
      <c r="Z224" s="153"/>
      <c r="AA224" s="153"/>
      <c r="AB224" s="265"/>
      <c r="AC224" s="75"/>
      <c r="AD224" s="75"/>
      <c r="AE224" s="75"/>
      <c r="AF224" s="153"/>
      <c r="AG224" s="153"/>
      <c r="AH224" s="76"/>
      <c r="AI224" s="80">
        <f t="shared" si="0"/>
        <v>0</v>
      </c>
      <c r="AJ224" s="81">
        <f>'Июль 2020'!AJ224-AI224</f>
        <v>0</v>
      </c>
      <c r="AK224" s="82">
        <f t="shared" si="6"/>
        <v>0</v>
      </c>
      <c r="AL224" s="83">
        <f>'Июль 2020'!AL224+AK224</f>
        <v>0</v>
      </c>
      <c r="AM224" s="82">
        <f t="shared" si="2"/>
        <v>0</v>
      </c>
      <c r="AN224" s="84">
        <f>'Июль 2020'!AN224+AM224</f>
        <v>0</v>
      </c>
      <c r="AO224" s="82">
        <f t="shared" si="3"/>
        <v>0</v>
      </c>
      <c r="AP224" s="85">
        <f>'Июль 2020'!AP224+'Август 2020'!AO224</f>
        <v>0</v>
      </c>
      <c r="AQ224" s="82">
        <f t="shared" si="4"/>
        <v>0</v>
      </c>
      <c r="AR224" s="86">
        <f>'Июль 2020'!AR224+'Август 2020'!AQ224</f>
        <v>0</v>
      </c>
      <c r="AS224" s="87">
        <f>'Январь 2020'!AW224</f>
        <v>0</v>
      </c>
      <c r="AT224" s="88">
        <f>'Январь 2020'!AX224</f>
        <v>0</v>
      </c>
      <c r="AU224" s="45">
        <f t="shared" si="5"/>
        <v>0</v>
      </c>
    </row>
    <row r="225" spans="1:47" ht="14.25" customHeight="1">
      <c r="A225" s="71">
        <f>'Январь 2020'!A225</f>
        <v>0</v>
      </c>
      <c r="B225" s="72">
        <f>'Январь 2020'!G225</f>
        <v>0</v>
      </c>
      <c r="C225" s="73">
        <f>'Январь 2020'!B225</f>
        <v>0</v>
      </c>
      <c r="D225" s="153"/>
      <c r="E225" s="153"/>
      <c r="F225" s="76"/>
      <c r="G225" s="76"/>
      <c r="H225" s="75"/>
      <c r="I225" s="75"/>
      <c r="J225" s="75"/>
      <c r="K225" s="153"/>
      <c r="L225" s="153"/>
      <c r="M225" s="76"/>
      <c r="N225" s="76"/>
      <c r="O225" s="75"/>
      <c r="P225" s="75"/>
      <c r="Q225" s="75"/>
      <c r="R225" s="153"/>
      <c r="S225" s="153"/>
      <c r="T225" s="76"/>
      <c r="U225" s="76"/>
      <c r="V225" s="75"/>
      <c r="W225" s="75"/>
      <c r="X225" s="75"/>
      <c r="Y225" s="153"/>
      <c r="Z225" s="153"/>
      <c r="AA225" s="153"/>
      <c r="AB225" s="265"/>
      <c r="AC225" s="75"/>
      <c r="AD225" s="75"/>
      <c r="AE225" s="75"/>
      <c r="AF225" s="153"/>
      <c r="AG225" s="153"/>
      <c r="AH225" s="76"/>
      <c r="AI225" s="80">
        <f t="shared" si="0"/>
        <v>0</v>
      </c>
      <c r="AJ225" s="81">
        <f>'Июль 2020'!AJ225-AI225</f>
        <v>0</v>
      </c>
      <c r="AK225" s="82">
        <f t="shared" si="6"/>
        <v>0</v>
      </c>
      <c r="AL225" s="83">
        <f>'Июль 2020'!AL225+AK225</f>
        <v>0</v>
      </c>
      <c r="AM225" s="82">
        <f t="shared" si="2"/>
        <v>0</v>
      </c>
      <c r="AN225" s="84">
        <f>'Июль 2020'!AN225+AM225</f>
        <v>0</v>
      </c>
      <c r="AO225" s="82">
        <f t="shared" si="3"/>
        <v>0</v>
      </c>
      <c r="AP225" s="85">
        <f>'Июль 2020'!AP225+'Август 2020'!AO225</f>
        <v>0</v>
      </c>
      <c r="AQ225" s="82">
        <f t="shared" si="4"/>
        <v>0</v>
      </c>
      <c r="AR225" s="86">
        <f>'Июль 2020'!AR225+'Август 2020'!AQ225</f>
        <v>0</v>
      </c>
      <c r="AS225" s="87">
        <f>'Январь 2020'!AW225</f>
        <v>0</v>
      </c>
      <c r="AT225" s="88">
        <f>'Январь 2020'!AX225</f>
        <v>0</v>
      </c>
      <c r="AU225" s="45">
        <f t="shared" si="5"/>
        <v>0</v>
      </c>
    </row>
    <row r="226" spans="1:47" ht="14.25" customHeight="1">
      <c r="A226" s="71">
        <f>'Январь 2020'!A226</f>
        <v>0</v>
      </c>
      <c r="B226" s="72">
        <f>'Январь 2020'!G226</f>
        <v>0</v>
      </c>
      <c r="C226" s="73">
        <f>'Январь 2020'!B226</f>
        <v>0</v>
      </c>
      <c r="D226" s="153"/>
      <c r="E226" s="153"/>
      <c r="F226" s="76"/>
      <c r="G226" s="76"/>
      <c r="H226" s="75"/>
      <c r="I226" s="75"/>
      <c r="J226" s="75"/>
      <c r="K226" s="153"/>
      <c r="L226" s="153"/>
      <c r="M226" s="76"/>
      <c r="N226" s="76"/>
      <c r="O226" s="75"/>
      <c r="P226" s="75"/>
      <c r="Q226" s="75"/>
      <c r="R226" s="153"/>
      <c r="S226" s="153"/>
      <c r="T226" s="76"/>
      <c r="U226" s="76"/>
      <c r="V226" s="75"/>
      <c r="W226" s="75"/>
      <c r="X226" s="75"/>
      <c r="Y226" s="153"/>
      <c r="Z226" s="153"/>
      <c r="AA226" s="153"/>
      <c r="AB226" s="265"/>
      <c r="AC226" s="75"/>
      <c r="AD226" s="75"/>
      <c r="AE226" s="75"/>
      <c r="AF226" s="153"/>
      <c r="AG226" s="153"/>
      <c r="AH226" s="76"/>
      <c r="AI226" s="80">
        <f t="shared" si="0"/>
        <v>0</v>
      </c>
      <c r="AJ226" s="81">
        <f>'Июль 2020'!AJ226-AI226</f>
        <v>0</v>
      </c>
      <c r="AK226" s="82">
        <f t="shared" si="6"/>
        <v>0</v>
      </c>
      <c r="AL226" s="83">
        <f>'Июль 2020'!AL226+AK226</f>
        <v>0</v>
      </c>
      <c r="AM226" s="82">
        <f t="shared" si="2"/>
        <v>0</v>
      </c>
      <c r="AN226" s="84">
        <f>'Июль 2020'!AN226+AM226</f>
        <v>0</v>
      </c>
      <c r="AO226" s="82">
        <f t="shared" si="3"/>
        <v>0</v>
      </c>
      <c r="AP226" s="85">
        <f>'Июль 2020'!AP226+'Август 2020'!AO226</f>
        <v>0</v>
      </c>
      <c r="AQ226" s="82">
        <f t="shared" si="4"/>
        <v>0</v>
      </c>
      <c r="AR226" s="86">
        <f>'Июль 2020'!AR226+'Август 2020'!AQ226</f>
        <v>0</v>
      </c>
      <c r="AS226" s="87">
        <f>'Январь 2020'!AW226</f>
        <v>0</v>
      </c>
      <c r="AT226" s="88">
        <f>'Январь 2020'!AX226</f>
        <v>0</v>
      </c>
      <c r="AU226" s="45">
        <f t="shared" si="5"/>
        <v>0</v>
      </c>
    </row>
    <row r="227" spans="1:47" ht="14.25" customHeight="1">
      <c r="A227" s="71">
        <f>'Январь 2020'!A227</f>
        <v>0</v>
      </c>
      <c r="B227" s="72">
        <f>'Январь 2020'!G227</f>
        <v>0</v>
      </c>
      <c r="C227" s="73">
        <f>'Январь 2020'!B227</f>
        <v>0</v>
      </c>
      <c r="D227" s="153"/>
      <c r="E227" s="153"/>
      <c r="F227" s="76"/>
      <c r="G227" s="76"/>
      <c r="H227" s="75"/>
      <c r="I227" s="75"/>
      <c r="J227" s="75"/>
      <c r="K227" s="153"/>
      <c r="L227" s="153"/>
      <c r="M227" s="76"/>
      <c r="N227" s="76"/>
      <c r="O227" s="75"/>
      <c r="P227" s="75"/>
      <c r="Q227" s="75"/>
      <c r="R227" s="153"/>
      <c r="S227" s="153"/>
      <c r="T227" s="76"/>
      <c r="U227" s="76"/>
      <c r="V227" s="75"/>
      <c r="W227" s="75"/>
      <c r="X227" s="75"/>
      <c r="Y227" s="153"/>
      <c r="Z227" s="153"/>
      <c r="AA227" s="153"/>
      <c r="AB227" s="265"/>
      <c r="AC227" s="75"/>
      <c r="AD227" s="75"/>
      <c r="AE227" s="75"/>
      <c r="AF227" s="153"/>
      <c r="AG227" s="153"/>
      <c r="AH227" s="76"/>
      <c r="AI227" s="80">
        <f t="shared" si="0"/>
        <v>0</v>
      </c>
      <c r="AJ227" s="81">
        <f>'Июль 2020'!AJ227-AI227</f>
        <v>0</v>
      </c>
      <c r="AK227" s="82">
        <f t="shared" si="6"/>
        <v>0</v>
      </c>
      <c r="AL227" s="83">
        <f>'Июль 2020'!AL227+AK227</f>
        <v>0</v>
      </c>
      <c r="AM227" s="82">
        <f t="shared" si="2"/>
        <v>0</v>
      </c>
      <c r="AN227" s="84">
        <f>'Июль 2020'!AN227+AM227</f>
        <v>0</v>
      </c>
      <c r="AO227" s="82">
        <f t="shared" si="3"/>
        <v>0</v>
      </c>
      <c r="AP227" s="85">
        <f>'Июль 2020'!AP227+'Август 2020'!AO227</f>
        <v>0</v>
      </c>
      <c r="AQ227" s="82">
        <f t="shared" si="4"/>
        <v>0</v>
      </c>
      <c r="AR227" s="86">
        <f>'Июль 2020'!AR227+'Август 2020'!AQ227</f>
        <v>0</v>
      </c>
      <c r="AS227" s="87">
        <f>'Январь 2020'!AW227</f>
        <v>0</v>
      </c>
      <c r="AT227" s="88">
        <f>'Январь 2020'!AX227</f>
        <v>0</v>
      </c>
      <c r="AU227" s="45">
        <f t="shared" si="5"/>
        <v>0</v>
      </c>
    </row>
    <row r="228" spans="1:47" ht="14.25" customHeight="1">
      <c r="A228" s="71">
        <f>'Январь 2020'!A228</f>
        <v>0</v>
      </c>
      <c r="B228" s="72">
        <f>'Январь 2020'!G228</f>
        <v>0</v>
      </c>
      <c r="C228" s="73">
        <f>'Январь 2020'!B228</f>
        <v>0</v>
      </c>
      <c r="D228" s="153"/>
      <c r="E228" s="153"/>
      <c r="F228" s="76"/>
      <c r="G228" s="76"/>
      <c r="H228" s="75"/>
      <c r="I228" s="75"/>
      <c r="J228" s="75"/>
      <c r="K228" s="153"/>
      <c r="L228" s="153"/>
      <c r="M228" s="76"/>
      <c r="N228" s="76"/>
      <c r="O228" s="75"/>
      <c r="P228" s="75"/>
      <c r="Q228" s="75"/>
      <c r="R228" s="153"/>
      <c r="S228" s="153"/>
      <c r="T228" s="76"/>
      <c r="U228" s="76"/>
      <c r="V228" s="75"/>
      <c r="W228" s="75"/>
      <c r="X228" s="75"/>
      <c r="Y228" s="153"/>
      <c r="Z228" s="153"/>
      <c r="AA228" s="153"/>
      <c r="AB228" s="265"/>
      <c r="AC228" s="75"/>
      <c r="AD228" s="75"/>
      <c r="AE228" s="75"/>
      <c r="AF228" s="153"/>
      <c r="AG228" s="153"/>
      <c r="AH228" s="76"/>
      <c r="AI228" s="80">
        <f t="shared" si="0"/>
        <v>0</v>
      </c>
      <c r="AJ228" s="81">
        <f>'Июль 2020'!AJ228-AI228</f>
        <v>0</v>
      </c>
      <c r="AK228" s="82">
        <f t="shared" si="6"/>
        <v>0</v>
      </c>
      <c r="AL228" s="83">
        <f>'Июль 2020'!AL228+AK228</f>
        <v>0</v>
      </c>
      <c r="AM228" s="82">
        <f t="shared" si="2"/>
        <v>0</v>
      </c>
      <c r="AN228" s="84">
        <f>'Июль 2020'!AN228+AM228</f>
        <v>0</v>
      </c>
      <c r="AO228" s="82">
        <f t="shared" si="3"/>
        <v>0</v>
      </c>
      <c r="AP228" s="85">
        <f>'Июль 2020'!AP228+'Август 2020'!AO228</f>
        <v>0</v>
      </c>
      <c r="AQ228" s="82">
        <f t="shared" si="4"/>
        <v>0</v>
      </c>
      <c r="AR228" s="86">
        <f>'Июль 2020'!AR228+'Август 2020'!AQ228</f>
        <v>0</v>
      </c>
      <c r="AS228" s="87">
        <f>'Январь 2020'!AW228</f>
        <v>0</v>
      </c>
      <c r="AT228" s="88">
        <f>'Январь 2020'!AX228</f>
        <v>0</v>
      </c>
      <c r="AU228" s="45">
        <f t="shared" si="5"/>
        <v>0</v>
      </c>
    </row>
    <row r="229" spans="1:47" ht="14.25" customHeight="1">
      <c r="A229" s="71">
        <f>'Январь 2020'!A229</f>
        <v>0</v>
      </c>
      <c r="B229" s="72">
        <f>'Январь 2020'!G229</f>
        <v>0</v>
      </c>
      <c r="C229" s="73">
        <f>'Январь 2020'!B229</f>
        <v>0</v>
      </c>
      <c r="D229" s="153"/>
      <c r="E229" s="153"/>
      <c r="F229" s="76"/>
      <c r="G229" s="76"/>
      <c r="H229" s="75"/>
      <c r="I229" s="75"/>
      <c r="J229" s="75"/>
      <c r="K229" s="153"/>
      <c r="L229" s="153"/>
      <c r="M229" s="76"/>
      <c r="N229" s="76"/>
      <c r="O229" s="75"/>
      <c r="P229" s="75"/>
      <c r="Q229" s="75"/>
      <c r="R229" s="153"/>
      <c r="S229" s="153"/>
      <c r="T229" s="76"/>
      <c r="U229" s="76"/>
      <c r="V229" s="75"/>
      <c r="W229" s="75"/>
      <c r="X229" s="75"/>
      <c r="Y229" s="153"/>
      <c r="Z229" s="153"/>
      <c r="AA229" s="153"/>
      <c r="AB229" s="265"/>
      <c r="AC229" s="75"/>
      <c r="AD229" s="75"/>
      <c r="AE229" s="75"/>
      <c r="AF229" s="153"/>
      <c r="AG229" s="153"/>
      <c r="AH229" s="76"/>
      <c r="AI229" s="80">
        <f t="shared" si="0"/>
        <v>0</v>
      </c>
      <c r="AJ229" s="81">
        <f>'Июль 2020'!AJ229-AI229</f>
        <v>0</v>
      </c>
      <c r="AK229" s="82">
        <f t="shared" si="6"/>
        <v>0</v>
      </c>
      <c r="AL229" s="83">
        <f>'Июль 2020'!AL229+AK229</f>
        <v>0</v>
      </c>
      <c r="AM229" s="82">
        <f t="shared" si="2"/>
        <v>0</v>
      </c>
      <c r="AN229" s="84">
        <f>'Июль 2020'!AN229+AM229</f>
        <v>0</v>
      </c>
      <c r="AO229" s="82">
        <f t="shared" si="3"/>
        <v>0</v>
      </c>
      <c r="AP229" s="85">
        <f>'Июль 2020'!AP229+'Август 2020'!AO229</f>
        <v>0</v>
      </c>
      <c r="AQ229" s="82">
        <f t="shared" si="4"/>
        <v>0</v>
      </c>
      <c r="AR229" s="86">
        <f>'Июль 2020'!AR229+'Август 2020'!AQ229</f>
        <v>0</v>
      </c>
      <c r="AS229" s="87">
        <f>'Январь 2020'!AW229</f>
        <v>0</v>
      </c>
      <c r="AT229" s="88">
        <f>'Январь 2020'!AX229</f>
        <v>0</v>
      </c>
      <c r="AU229" s="45">
        <f t="shared" si="5"/>
        <v>0</v>
      </c>
    </row>
    <row r="230" spans="1:47" ht="14.25" customHeight="1">
      <c r="A230" s="71">
        <f>'Январь 2020'!A230</f>
        <v>0</v>
      </c>
      <c r="B230" s="72">
        <f>'Январь 2020'!G230</f>
        <v>0</v>
      </c>
      <c r="C230" s="73">
        <f>'Январь 2020'!B230</f>
        <v>0</v>
      </c>
      <c r="D230" s="153"/>
      <c r="E230" s="153"/>
      <c r="F230" s="76"/>
      <c r="G230" s="76"/>
      <c r="H230" s="75"/>
      <c r="I230" s="75"/>
      <c r="J230" s="75"/>
      <c r="K230" s="153"/>
      <c r="L230" s="153"/>
      <c r="M230" s="76"/>
      <c r="N230" s="76"/>
      <c r="O230" s="75"/>
      <c r="P230" s="75"/>
      <c r="Q230" s="75"/>
      <c r="R230" s="153"/>
      <c r="S230" s="153"/>
      <c r="T230" s="76"/>
      <c r="U230" s="76"/>
      <c r="V230" s="75"/>
      <c r="W230" s="75"/>
      <c r="X230" s="75"/>
      <c r="Y230" s="153"/>
      <c r="Z230" s="153"/>
      <c r="AA230" s="153"/>
      <c r="AB230" s="265"/>
      <c r="AC230" s="75"/>
      <c r="AD230" s="75"/>
      <c r="AE230" s="75"/>
      <c r="AF230" s="153"/>
      <c r="AG230" s="153"/>
      <c r="AH230" s="76"/>
      <c r="AI230" s="80">
        <f t="shared" si="0"/>
        <v>0</v>
      </c>
      <c r="AJ230" s="81">
        <f>'Июль 2020'!AJ230-AI230</f>
        <v>0</v>
      </c>
      <c r="AK230" s="82">
        <f t="shared" si="6"/>
        <v>0</v>
      </c>
      <c r="AL230" s="83">
        <f>'Июль 2020'!AL230+AK230</f>
        <v>0</v>
      </c>
      <c r="AM230" s="82">
        <f t="shared" si="2"/>
        <v>0</v>
      </c>
      <c r="AN230" s="84">
        <f>'Июль 2020'!AN230+AM230</f>
        <v>0</v>
      </c>
      <c r="AO230" s="82">
        <f t="shared" si="3"/>
        <v>0</v>
      </c>
      <c r="AP230" s="85">
        <f>'Июль 2020'!AP230+'Август 2020'!AO230</f>
        <v>0</v>
      </c>
      <c r="AQ230" s="82">
        <f t="shared" si="4"/>
        <v>0</v>
      </c>
      <c r="AR230" s="86">
        <f>'Июль 2020'!AR230+'Август 2020'!AQ230</f>
        <v>0</v>
      </c>
      <c r="AS230" s="87">
        <f>'Январь 2020'!AW230</f>
        <v>0</v>
      </c>
      <c r="AT230" s="88">
        <f>'Январь 2020'!AX230</f>
        <v>0</v>
      </c>
      <c r="AU230" s="45">
        <f t="shared" si="5"/>
        <v>0</v>
      </c>
    </row>
    <row r="231" spans="1:47" ht="14.25" customHeight="1">
      <c r="A231" s="71">
        <f>'Январь 2020'!A231</f>
        <v>0</v>
      </c>
      <c r="B231" s="72">
        <f>'Январь 2020'!G231</f>
        <v>0</v>
      </c>
      <c r="C231" s="73">
        <f>'Январь 2020'!B231</f>
        <v>0</v>
      </c>
      <c r="D231" s="153"/>
      <c r="E231" s="153"/>
      <c r="F231" s="76"/>
      <c r="G231" s="76"/>
      <c r="H231" s="75"/>
      <c r="I231" s="75"/>
      <c r="J231" s="75"/>
      <c r="K231" s="153"/>
      <c r="L231" s="153"/>
      <c r="M231" s="76"/>
      <c r="N231" s="76"/>
      <c r="O231" s="75"/>
      <c r="P231" s="75"/>
      <c r="Q231" s="75"/>
      <c r="R231" s="153"/>
      <c r="S231" s="153"/>
      <c r="T231" s="76"/>
      <c r="U231" s="76"/>
      <c r="V231" s="75"/>
      <c r="W231" s="75"/>
      <c r="X231" s="75"/>
      <c r="Y231" s="153"/>
      <c r="Z231" s="153"/>
      <c r="AA231" s="153"/>
      <c r="AB231" s="265"/>
      <c r="AC231" s="75"/>
      <c r="AD231" s="75"/>
      <c r="AE231" s="75"/>
      <c r="AF231" s="153"/>
      <c r="AG231" s="153"/>
      <c r="AH231" s="76"/>
      <c r="AI231" s="80">
        <f t="shared" si="0"/>
        <v>0</v>
      </c>
      <c r="AJ231" s="81">
        <f>'Июль 2020'!AJ231-AI231</f>
        <v>0</v>
      </c>
      <c r="AK231" s="82">
        <f t="shared" si="6"/>
        <v>0</v>
      </c>
      <c r="AL231" s="83">
        <f>'Июль 2020'!AL231+AK231</f>
        <v>0</v>
      </c>
      <c r="AM231" s="82">
        <f t="shared" si="2"/>
        <v>0</v>
      </c>
      <c r="AN231" s="84">
        <f>'Июль 2020'!AN231+AM231</f>
        <v>0</v>
      </c>
      <c r="AO231" s="82">
        <f t="shared" si="3"/>
        <v>0</v>
      </c>
      <c r="AP231" s="85">
        <f>'Июль 2020'!AP231+'Август 2020'!AO231</f>
        <v>0</v>
      </c>
      <c r="AQ231" s="82">
        <f t="shared" si="4"/>
        <v>0</v>
      </c>
      <c r="AR231" s="86">
        <f>'Июль 2020'!AR231+'Август 2020'!AQ231</f>
        <v>0</v>
      </c>
      <c r="AS231" s="87">
        <f>'Январь 2020'!AW231</f>
        <v>0</v>
      </c>
      <c r="AT231" s="88">
        <f>'Январь 2020'!AX231</f>
        <v>0</v>
      </c>
      <c r="AU231" s="45">
        <f t="shared" si="5"/>
        <v>0</v>
      </c>
    </row>
    <row r="232" spans="1:47" ht="14.25" customHeight="1">
      <c r="A232" s="71">
        <f>'Январь 2020'!A232</f>
        <v>0</v>
      </c>
      <c r="B232" s="72">
        <f>'Январь 2020'!G232</f>
        <v>0</v>
      </c>
      <c r="C232" s="73">
        <f>'Январь 2020'!B232</f>
        <v>0</v>
      </c>
      <c r="D232" s="153"/>
      <c r="E232" s="153"/>
      <c r="F232" s="76"/>
      <c r="G232" s="76"/>
      <c r="H232" s="75"/>
      <c r="I232" s="75"/>
      <c r="J232" s="75"/>
      <c r="K232" s="153"/>
      <c r="L232" s="153"/>
      <c r="M232" s="76"/>
      <c r="N232" s="76"/>
      <c r="O232" s="75"/>
      <c r="P232" s="75"/>
      <c r="Q232" s="75"/>
      <c r="R232" s="153"/>
      <c r="S232" s="153"/>
      <c r="T232" s="76"/>
      <c r="U232" s="76"/>
      <c r="V232" s="75"/>
      <c r="W232" s="75"/>
      <c r="X232" s="75"/>
      <c r="Y232" s="153"/>
      <c r="Z232" s="153"/>
      <c r="AA232" s="153"/>
      <c r="AB232" s="265"/>
      <c r="AC232" s="75"/>
      <c r="AD232" s="75"/>
      <c r="AE232" s="75"/>
      <c r="AF232" s="153"/>
      <c r="AG232" s="153"/>
      <c r="AH232" s="76"/>
      <c r="AI232" s="80">
        <f t="shared" si="0"/>
        <v>0</v>
      </c>
      <c r="AJ232" s="81">
        <f>'Июль 2020'!AJ232-AI232</f>
        <v>0</v>
      </c>
      <c r="AK232" s="82">
        <f t="shared" si="6"/>
        <v>0</v>
      </c>
      <c r="AL232" s="83">
        <f>'Июль 2020'!AL232+AK232</f>
        <v>0</v>
      </c>
      <c r="AM232" s="82">
        <f t="shared" si="2"/>
        <v>0</v>
      </c>
      <c r="AN232" s="84">
        <f>'Июль 2020'!AN232+AM232</f>
        <v>0</v>
      </c>
      <c r="AO232" s="82">
        <f t="shared" si="3"/>
        <v>0</v>
      </c>
      <c r="AP232" s="85">
        <f>'Июль 2020'!AP232+'Август 2020'!AO232</f>
        <v>0</v>
      </c>
      <c r="AQ232" s="82">
        <f t="shared" si="4"/>
        <v>0</v>
      </c>
      <c r="AR232" s="86">
        <f>'Июль 2020'!AR232+'Август 2020'!AQ232</f>
        <v>0</v>
      </c>
      <c r="AS232" s="87">
        <f>'Январь 2020'!AW232</f>
        <v>0</v>
      </c>
      <c r="AT232" s="88">
        <f>'Январь 2020'!AX232</f>
        <v>0</v>
      </c>
      <c r="AU232" s="45">
        <f t="shared" si="5"/>
        <v>0</v>
      </c>
    </row>
    <row r="233" spans="1:47" ht="14.25" customHeight="1">
      <c r="A233" s="71">
        <f>'Январь 2020'!A233</f>
        <v>0</v>
      </c>
      <c r="B233" s="72">
        <f>'Январь 2020'!G233</f>
        <v>0</v>
      </c>
      <c r="C233" s="73">
        <f>'Январь 2020'!B233</f>
        <v>0</v>
      </c>
      <c r="D233" s="153"/>
      <c r="E233" s="153"/>
      <c r="F233" s="76"/>
      <c r="G233" s="76"/>
      <c r="H233" s="75"/>
      <c r="I233" s="75"/>
      <c r="J233" s="75"/>
      <c r="K233" s="153"/>
      <c r="L233" s="153"/>
      <c r="M233" s="76"/>
      <c r="N233" s="76"/>
      <c r="O233" s="75"/>
      <c r="P233" s="75"/>
      <c r="Q233" s="75"/>
      <c r="R233" s="153"/>
      <c r="S233" s="153"/>
      <c r="T233" s="76"/>
      <c r="U233" s="76"/>
      <c r="V233" s="75"/>
      <c r="W233" s="75"/>
      <c r="X233" s="75"/>
      <c r="Y233" s="153"/>
      <c r="Z233" s="153"/>
      <c r="AA233" s="153"/>
      <c r="AB233" s="265"/>
      <c r="AC233" s="75"/>
      <c r="AD233" s="75"/>
      <c r="AE233" s="75"/>
      <c r="AF233" s="153"/>
      <c r="AG233" s="153"/>
      <c r="AH233" s="76"/>
      <c r="AI233" s="80">
        <f t="shared" si="0"/>
        <v>0</v>
      </c>
      <c r="AJ233" s="81">
        <f>'Июль 2020'!AJ233-AI233</f>
        <v>0</v>
      </c>
      <c r="AK233" s="82">
        <f t="shared" si="6"/>
        <v>0</v>
      </c>
      <c r="AL233" s="83">
        <f>'Июль 2020'!AL233+AK233</f>
        <v>0</v>
      </c>
      <c r="AM233" s="82">
        <f t="shared" si="2"/>
        <v>0</v>
      </c>
      <c r="AN233" s="84">
        <f>'Июль 2020'!AN233+AM233</f>
        <v>0</v>
      </c>
      <c r="AO233" s="82">
        <f t="shared" si="3"/>
        <v>0</v>
      </c>
      <c r="AP233" s="85">
        <f>'Июль 2020'!AP233+'Август 2020'!AO233</f>
        <v>0</v>
      </c>
      <c r="AQ233" s="82">
        <f t="shared" si="4"/>
        <v>0</v>
      </c>
      <c r="AR233" s="86">
        <f>'Июль 2020'!AR233+'Август 2020'!AQ233</f>
        <v>0</v>
      </c>
      <c r="AS233" s="87">
        <f>'Январь 2020'!AW233</f>
        <v>0</v>
      </c>
      <c r="AT233" s="88">
        <f>'Январь 2020'!AX233</f>
        <v>0</v>
      </c>
      <c r="AU233" s="45">
        <f t="shared" si="5"/>
        <v>0</v>
      </c>
    </row>
    <row r="234" spans="1:47" ht="14.25" customHeight="1">
      <c r="A234" s="71">
        <f>'Январь 2020'!A234</f>
        <v>0</v>
      </c>
      <c r="B234" s="72">
        <f>'Январь 2020'!G234</f>
        <v>0</v>
      </c>
      <c r="C234" s="73">
        <f>'Январь 2020'!B234</f>
        <v>0</v>
      </c>
      <c r="D234" s="153"/>
      <c r="E234" s="153"/>
      <c r="F234" s="76"/>
      <c r="G234" s="76"/>
      <c r="H234" s="75"/>
      <c r="I234" s="75"/>
      <c r="J234" s="75"/>
      <c r="K234" s="153"/>
      <c r="L234" s="153"/>
      <c r="M234" s="76"/>
      <c r="N234" s="76"/>
      <c r="O234" s="75"/>
      <c r="P234" s="75"/>
      <c r="Q234" s="75"/>
      <c r="R234" s="153"/>
      <c r="S234" s="153"/>
      <c r="T234" s="76"/>
      <c r="U234" s="76"/>
      <c r="V234" s="75"/>
      <c r="W234" s="75"/>
      <c r="X234" s="75"/>
      <c r="Y234" s="153"/>
      <c r="Z234" s="153"/>
      <c r="AA234" s="153"/>
      <c r="AB234" s="265"/>
      <c r="AC234" s="75"/>
      <c r="AD234" s="75"/>
      <c r="AE234" s="75"/>
      <c r="AF234" s="153"/>
      <c r="AG234" s="153"/>
      <c r="AH234" s="76"/>
      <c r="AI234" s="80">
        <f t="shared" si="0"/>
        <v>0</v>
      </c>
      <c r="AJ234" s="81">
        <f>'Июль 2020'!AJ234-AI234</f>
        <v>0</v>
      </c>
      <c r="AK234" s="82">
        <f t="shared" si="6"/>
        <v>0</v>
      </c>
      <c r="AL234" s="83">
        <f>'Июль 2020'!AL234+AK234</f>
        <v>0</v>
      </c>
      <c r="AM234" s="82">
        <f t="shared" si="2"/>
        <v>0</v>
      </c>
      <c r="AN234" s="84">
        <f>'Июль 2020'!AN234+AM234</f>
        <v>0</v>
      </c>
      <c r="AO234" s="82">
        <f t="shared" si="3"/>
        <v>0</v>
      </c>
      <c r="AP234" s="85">
        <f>'Июль 2020'!AP234+'Август 2020'!AO234</f>
        <v>0</v>
      </c>
      <c r="AQ234" s="82">
        <f t="shared" si="4"/>
        <v>0</v>
      </c>
      <c r="AR234" s="86">
        <f>'Июль 2020'!AR234+'Август 2020'!AQ234</f>
        <v>0</v>
      </c>
      <c r="AS234" s="87">
        <f>'Январь 2020'!AW234</f>
        <v>0</v>
      </c>
      <c r="AT234" s="88">
        <f>'Январь 2020'!AX234</f>
        <v>0</v>
      </c>
      <c r="AU234" s="45">
        <f t="shared" si="5"/>
        <v>0</v>
      </c>
    </row>
    <row r="235" spans="1:47" ht="14.25" customHeight="1">
      <c r="A235" s="71">
        <f>'Январь 2020'!A235</f>
        <v>0</v>
      </c>
      <c r="B235" s="72">
        <f>'Январь 2020'!G235</f>
        <v>0</v>
      </c>
      <c r="C235" s="73">
        <f>'Январь 2020'!B235</f>
        <v>0</v>
      </c>
      <c r="D235" s="153"/>
      <c r="E235" s="153"/>
      <c r="F235" s="76"/>
      <c r="G235" s="76"/>
      <c r="H235" s="75"/>
      <c r="I235" s="75"/>
      <c r="J235" s="75"/>
      <c r="K235" s="153"/>
      <c r="L235" s="153"/>
      <c r="M235" s="76"/>
      <c r="N235" s="76"/>
      <c r="O235" s="75"/>
      <c r="P235" s="75"/>
      <c r="Q235" s="75"/>
      <c r="R235" s="153"/>
      <c r="S235" s="153"/>
      <c r="T235" s="76"/>
      <c r="U235" s="76"/>
      <c r="V235" s="75"/>
      <c r="W235" s="75"/>
      <c r="X235" s="75"/>
      <c r="Y235" s="153"/>
      <c r="Z235" s="153"/>
      <c r="AA235" s="153"/>
      <c r="AB235" s="265"/>
      <c r="AC235" s="75"/>
      <c r="AD235" s="75"/>
      <c r="AE235" s="75"/>
      <c r="AF235" s="153"/>
      <c r="AG235" s="153"/>
      <c r="AH235" s="76"/>
      <c r="AI235" s="80">
        <f t="shared" si="0"/>
        <v>0</v>
      </c>
      <c r="AJ235" s="81">
        <f>'Июль 2020'!AJ235-AI235</f>
        <v>0</v>
      </c>
      <c r="AK235" s="82">
        <f t="shared" si="6"/>
        <v>0</v>
      </c>
      <c r="AL235" s="83">
        <f>'Июль 2020'!AL235+AK235</f>
        <v>0</v>
      </c>
      <c r="AM235" s="82">
        <f t="shared" si="2"/>
        <v>0</v>
      </c>
      <c r="AN235" s="84">
        <f>'Июль 2020'!AN235+AM235</f>
        <v>0</v>
      </c>
      <c r="AO235" s="82">
        <f t="shared" si="3"/>
        <v>0</v>
      </c>
      <c r="AP235" s="85">
        <f>'Июль 2020'!AP235+'Август 2020'!AO235</f>
        <v>0</v>
      </c>
      <c r="AQ235" s="82">
        <f t="shared" si="4"/>
        <v>0</v>
      </c>
      <c r="AR235" s="86">
        <f>'Июль 2020'!AR235+'Август 2020'!AQ235</f>
        <v>0</v>
      </c>
      <c r="AS235" s="87">
        <f>'Январь 2020'!AW235</f>
        <v>0</v>
      </c>
      <c r="AT235" s="88">
        <f>'Январь 2020'!AX235</f>
        <v>0</v>
      </c>
      <c r="AU235" s="45">
        <f t="shared" si="5"/>
        <v>0</v>
      </c>
    </row>
    <row r="236" spans="1:47" ht="18.75" customHeight="1">
      <c r="A236" s="71">
        <f>'Январь 2020'!A236</f>
        <v>0</v>
      </c>
      <c r="B236" s="72">
        <f>'Январь 2020'!G236</f>
        <v>0</v>
      </c>
      <c r="C236" s="73">
        <f>'Январь 2020'!B236</f>
        <v>0</v>
      </c>
      <c r="D236" s="153"/>
      <c r="E236" s="153"/>
      <c r="F236" s="76"/>
      <c r="G236" s="76"/>
      <c r="H236" s="75"/>
      <c r="I236" s="75"/>
      <c r="J236" s="75"/>
      <c r="K236" s="153"/>
      <c r="L236" s="153"/>
      <c r="M236" s="76"/>
      <c r="N236" s="76"/>
      <c r="O236" s="75"/>
      <c r="P236" s="75"/>
      <c r="Q236" s="75"/>
      <c r="R236" s="153"/>
      <c r="S236" s="153"/>
      <c r="T236" s="76"/>
      <c r="U236" s="76"/>
      <c r="V236" s="75"/>
      <c r="W236" s="75"/>
      <c r="X236" s="75"/>
      <c r="Y236" s="153"/>
      <c r="Z236" s="153"/>
      <c r="AA236" s="153"/>
      <c r="AB236" s="265"/>
      <c r="AC236" s="75"/>
      <c r="AD236" s="75"/>
      <c r="AE236" s="75"/>
      <c r="AF236" s="153"/>
      <c r="AG236" s="153"/>
      <c r="AH236" s="76"/>
      <c r="AI236" s="80">
        <f t="shared" si="0"/>
        <v>0</v>
      </c>
      <c r="AJ236" s="81">
        <f>'Июль 2020'!AJ236-AI236</f>
        <v>0</v>
      </c>
      <c r="AK236" s="82">
        <f t="shared" si="6"/>
        <v>0</v>
      </c>
      <c r="AL236" s="83">
        <f>'Июль 2020'!AL236+AK236</f>
        <v>0</v>
      </c>
      <c r="AM236" s="82">
        <f t="shared" si="2"/>
        <v>0</v>
      </c>
      <c r="AN236" s="84">
        <f>'Июль 2020'!AN236+AM236</f>
        <v>0</v>
      </c>
      <c r="AO236" s="82">
        <f t="shared" si="3"/>
        <v>0</v>
      </c>
      <c r="AP236" s="85">
        <f>'Июль 2020'!AP236+'Август 2020'!AO236</f>
        <v>0</v>
      </c>
      <c r="AQ236" s="82">
        <f t="shared" si="4"/>
        <v>0</v>
      </c>
      <c r="AR236" s="86">
        <f>'Июль 2020'!AR236+'Август 2020'!AQ236</f>
        <v>0</v>
      </c>
      <c r="AS236" s="87">
        <f>'Январь 2020'!AW236</f>
        <v>0</v>
      </c>
      <c r="AT236" s="88">
        <f>'Январь 2020'!AX236</f>
        <v>0</v>
      </c>
      <c r="AU236" s="45">
        <f t="shared" si="5"/>
        <v>0</v>
      </c>
    </row>
    <row r="237" spans="1:47" ht="14.25" customHeight="1">
      <c r="A237" s="71">
        <f>'Январь 2020'!A237</f>
        <v>0</v>
      </c>
      <c r="B237" s="72">
        <f>'Январь 2020'!G237</f>
        <v>0</v>
      </c>
      <c r="C237" s="73">
        <f>'Январь 2020'!B237</f>
        <v>0</v>
      </c>
      <c r="D237" s="153"/>
      <c r="E237" s="153"/>
      <c r="F237" s="76"/>
      <c r="G237" s="76"/>
      <c r="H237" s="75"/>
      <c r="I237" s="75"/>
      <c r="J237" s="75"/>
      <c r="K237" s="153"/>
      <c r="L237" s="153"/>
      <c r="M237" s="76"/>
      <c r="N237" s="76"/>
      <c r="O237" s="75"/>
      <c r="P237" s="75"/>
      <c r="Q237" s="75"/>
      <c r="R237" s="153"/>
      <c r="S237" s="153"/>
      <c r="T237" s="76"/>
      <c r="U237" s="76"/>
      <c r="V237" s="75"/>
      <c r="W237" s="75"/>
      <c r="X237" s="75"/>
      <c r="Y237" s="153"/>
      <c r="Z237" s="153"/>
      <c r="AA237" s="153"/>
      <c r="AB237" s="265"/>
      <c r="AC237" s="75"/>
      <c r="AD237" s="75"/>
      <c r="AE237" s="75"/>
      <c r="AF237" s="153"/>
      <c r="AG237" s="153"/>
      <c r="AH237" s="76"/>
      <c r="AI237" s="80">
        <f t="shared" si="0"/>
        <v>0</v>
      </c>
      <c r="AJ237" s="81">
        <f>'Июль 2020'!AJ237-AI237</f>
        <v>0</v>
      </c>
      <c r="AK237" s="82">
        <f t="shared" si="6"/>
        <v>0</v>
      </c>
      <c r="AL237" s="83">
        <f>'Июль 2020'!AL237+AK237</f>
        <v>0</v>
      </c>
      <c r="AM237" s="82">
        <f t="shared" si="2"/>
        <v>0</v>
      </c>
      <c r="AN237" s="84">
        <f>'Июль 2020'!AN237+AM237</f>
        <v>0</v>
      </c>
      <c r="AO237" s="82">
        <f t="shared" si="3"/>
        <v>0</v>
      </c>
      <c r="AP237" s="85">
        <f>'Июль 2020'!AP237+'Август 2020'!AO237</f>
        <v>0</v>
      </c>
      <c r="AQ237" s="82">
        <f t="shared" si="4"/>
        <v>0</v>
      </c>
      <c r="AR237" s="86">
        <f>'Июль 2020'!AR237+'Август 2020'!AQ237</f>
        <v>0</v>
      </c>
      <c r="AS237" s="87">
        <f>'Январь 2020'!AW237</f>
        <v>0</v>
      </c>
      <c r="AT237" s="88">
        <f>'Январь 2020'!AX237</f>
        <v>0</v>
      </c>
      <c r="AU237" s="45">
        <f t="shared" si="5"/>
        <v>0</v>
      </c>
    </row>
    <row r="238" spans="1:47" ht="14.25" customHeight="1">
      <c r="A238" s="71">
        <f>'Январь 2020'!A238</f>
        <v>0</v>
      </c>
      <c r="B238" s="72">
        <f>'Январь 2020'!G238</f>
        <v>0</v>
      </c>
      <c r="C238" s="73">
        <f>'Январь 2020'!B238</f>
        <v>0</v>
      </c>
      <c r="D238" s="153"/>
      <c r="E238" s="153"/>
      <c r="F238" s="76"/>
      <c r="G238" s="76"/>
      <c r="H238" s="75"/>
      <c r="I238" s="75"/>
      <c r="J238" s="75"/>
      <c r="K238" s="153"/>
      <c r="L238" s="153"/>
      <c r="M238" s="76"/>
      <c r="N238" s="76"/>
      <c r="O238" s="75"/>
      <c r="P238" s="75"/>
      <c r="Q238" s="75"/>
      <c r="R238" s="153"/>
      <c r="S238" s="153"/>
      <c r="T238" s="76"/>
      <c r="U238" s="76"/>
      <c r="V238" s="75"/>
      <c r="W238" s="75"/>
      <c r="X238" s="75"/>
      <c r="Y238" s="153"/>
      <c r="Z238" s="153"/>
      <c r="AA238" s="153"/>
      <c r="AB238" s="265"/>
      <c r="AC238" s="75"/>
      <c r="AD238" s="75"/>
      <c r="AE238" s="75"/>
      <c r="AF238" s="153"/>
      <c r="AG238" s="153"/>
      <c r="AH238" s="76"/>
      <c r="AI238" s="80">
        <f t="shared" si="0"/>
        <v>0</v>
      </c>
      <c r="AJ238" s="81">
        <f>'Июль 2020'!AJ238-AI238</f>
        <v>0</v>
      </c>
      <c r="AK238" s="82">
        <f t="shared" si="6"/>
        <v>0</v>
      </c>
      <c r="AL238" s="83">
        <f>'Июль 2020'!AL238+AK238</f>
        <v>0</v>
      </c>
      <c r="AM238" s="82">
        <f t="shared" si="2"/>
        <v>0</v>
      </c>
      <c r="AN238" s="84">
        <f>'Июль 2020'!AN238+AM238</f>
        <v>0</v>
      </c>
      <c r="AO238" s="82">
        <f t="shared" si="3"/>
        <v>0</v>
      </c>
      <c r="AP238" s="85">
        <f>'Июль 2020'!AP238+'Август 2020'!AO238</f>
        <v>0</v>
      </c>
      <c r="AQ238" s="82">
        <f t="shared" si="4"/>
        <v>0</v>
      </c>
      <c r="AR238" s="86">
        <f>'Июль 2020'!AR238+'Август 2020'!AQ238</f>
        <v>0</v>
      </c>
      <c r="AS238" s="87">
        <f>'Январь 2020'!AW238</f>
        <v>0</v>
      </c>
      <c r="AT238" s="88">
        <f>'Январь 2020'!AX238</f>
        <v>0</v>
      </c>
      <c r="AU238" s="45">
        <f t="shared" si="5"/>
        <v>0</v>
      </c>
    </row>
    <row r="239" spans="1:47" ht="14.25" customHeight="1">
      <c r="A239" s="71">
        <f>'Январь 2020'!A239</f>
        <v>0</v>
      </c>
      <c r="B239" s="72">
        <f>'Январь 2020'!G239</f>
        <v>0</v>
      </c>
      <c r="C239" s="73">
        <f>'Январь 2020'!B239</f>
        <v>0</v>
      </c>
      <c r="D239" s="153"/>
      <c r="E239" s="153"/>
      <c r="F239" s="76"/>
      <c r="G239" s="76"/>
      <c r="H239" s="75"/>
      <c r="I239" s="75"/>
      <c r="J239" s="75"/>
      <c r="K239" s="153"/>
      <c r="L239" s="153"/>
      <c r="M239" s="76"/>
      <c r="N239" s="76"/>
      <c r="O239" s="75"/>
      <c r="P239" s="75"/>
      <c r="Q239" s="75"/>
      <c r="R239" s="153"/>
      <c r="S239" s="153"/>
      <c r="T239" s="76"/>
      <c r="U239" s="76"/>
      <c r="V239" s="75"/>
      <c r="W239" s="75"/>
      <c r="X239" s="75"/>
      <c r="Y239" s="153"/>
      <c r="Z239" s="153"/>
      <c r="AA239" s="153"/>
      <c r="AB239" s="265"/>
      <c r="AC239" s="75"/>
      <c r="AD239" s="75"/>
      <c r="AE239" s="75"/>
      <c r="AF239" s="153"/>
      <c r="AG239" s="153"/>
      <c r="AH239" s="76"/>
      <c r="AI239" s="80">
        <f t="shared" si="0"/>
        <v>0</v>
      </c>
      <c r="AJ239" s="81">
        <f>'Июль 2020'!AJ239-AI239</f>
        <v>0</v>
      </c>
      <c r="AK239" s="82">
        <f t="shared" si="6"/>
        <v>0</v>
      </c>
      <c r="AL239" s="83">
        <f>'Июль 2020'!AL239+AK239</f>
        <v>0</v>
      </c>
      <c r="AM239" s="82">
        <f t="shared" si="2"/>
        <v>0</v>
      </c>
      <c r="AN239" s="84">
        <f>'Июль 2020'!AN239+AM239</f>
        <v>0</v>
      </c>
      <c r="AO239" s="82">
        <f t="shared" si="3"/>
        <v>0</v>
      </c>
      <c r="AP239" s="85">
        <f>'Июль 2020'!AP239+'Август 2020'!AO239</f>
        <v>0</v>
      </c>
      <c r="AQ239" s="82">
        <f t="shared" si="4"/>
        <v>0</v>
      </c>
      <c r="AR239" s="86">
        <f>'Июль 2020'!AR239+'Август 2020'!AQ239</f>
        <v>0</v>
      </c>
      <c r="AS239" s="87">
        <f>'Январь 2020'!AW239</f>
        <v>0</v>
      </c>
      <c r="AT239" s="88">
        <f>'Январь 2020'!AX239</f>
        <v>0</v>
      </c>
      <c r="AU239" s="45">
        <f t="shared" si="5"/>
        <v>0</v>
      </c>
    </row>
    <row r="240" spans="1:47" ht="14.25" customHeight="1">
      <c r="A240" s="71">
        <f>'Январь 2020'!A240</f>
        <v>0</v>
      </c>
      <c r="B240" s="72">
        <f>'Январь 2020'!G240</f>
        <v>0</v>
      </c>
      <c r="C240" s="73">
        <f>'Январь 2020'!B240</f>
        <v>0</v>
      </c>
      <c r="D240" s="153"/>
      <c r="E240" s="153"/>
      <c r="F240" s="76"/>
      <c r="G240" s="76"/>
      <c r="H240" s="75"/>
      <c r="I240" s="75"/>
      <c r="J240" s="75"/>
      <c r="K240" s="153"/>
      <c r="L240" s="153"/>
      <c r="M240" s="76"/>
      <c r="N240" s="76"/>
      <c r="O240" s="75"/>
      <c r="P240" s="75"/>
      <c r="Q240" s="75"/>
      <c r="R240" s="153"/>
      <c r="S240" s="153"/>
      <c r="T240" s="76"/>
      <c r="U240" s="76"/>
      <c r="V240" s="75"/>
      <c r="W240" s="75"/>
      <c r="X240" s="75"/>
      <c r="Y240" s="153"/>
      <c r="Z240" s="153"/>
      <c r="AA240" s="153"/>
      <c r="AB240" s="265"/>
      <c r="AC240" s="75"/>
      <c r="AD240" s="75"/>
      <c r="AE240" s="75"/>
      <c r="AF240" s="153"/>
      <c r="AG240" s="153"/>
      <c r="AH240" s="76"/>
      <c r="AI240" s="80">
        <f t="shared" si="0"/>
        <v>0</v>
      </c>
      <c r="AJ240" s="81">
        <f>'Июль 2020'!AJ240-AI240</f>
        <v>0</v>
      </c>
      <c r="AK240" s="82">
        <f t="shared" si="6"/>
        <v>0</v>
      </c>
      <c r="AL240" s="83">
        <f>'Июль 2020'!AL240+AK240</f>
        <v>0</v>
      </c>
      <c r="AM240" s="82">
        <f t="shared" si="2"/>
        <v>0</v>
      </c>
      <c r="AN240" s="84">
        <f>'Июль 2020'!AN240+AM240</f>
        <v>0</v>
      </c>
      <c r="AO240" s="82">
        <f t="shared" si="3"/>
        <v>0</v>
      </c>
      <c r="AP240" s="85">
        <f>'Июль 2020'!AP240+'Август 2020'!AO240</f>
        <v>0</v>
      </c>
      <c r="AQ240" s="82">
        <f t="shared" si="4"/>
        <v>0</v>
      </c>
      <c r="AR240" s="86">
        <f>'Июль 2020'!AR240+'Август 2020'!AQ240</f>
        <v>0</v>
      </c>
      <c r="AS240" s="87">
        <f>'Январь 2020'!AW240</f>
        <v>0</v>
      </c>
      <c r="AT240" s="88">
        <f>'Январь 2020'!AX240</f>
        <v>0</v>
      </c>
      <c r="AU240" s="45">
        <f t="shared" si="5"/>
        <v>0</v>
      </c>
    </row>
    <row r="241" spans="1:47" ht="14.25" customHeight="1">
      <c r="A241" s="71">
        <f>'Январь 2020'!A241</f>
        <v>0</v>
      </c>
      <c r="B241" s="72">
        <f>'Январь 2020'!G241</f>
        <v>0</v>
      </c>
      <c r="C241" s="73">
        <f>'Январь 2020'!B241</f>
        <v>0</v>
      </c>
      <c r="D241" s="153"/>
      <c r="E241" s="153"/>
      <c r="F241" s="76"/>
      <c r="G241" s="76"/>
      <c r="H241" s="75"/>
      <c r="I241" s="75"/>
      <c r="J241" s="75"/>
      <c r="K241" s="153"/>
      <c r="L241" s="153"/>
      <c r="M241" s="76"/>
      <c r="N241" s="76"/>
      <c r="O241" s="75"/>
      <c r="P241" s="75"/>
      <c r="Q241" s="75"/>
      <c r="R241" s="153"/>
      <c r="S241" s="153"/>
      <c r="T241" s="76"/>
      <c r="U241" s="76"/>
      <c r="V241" s="75"/>
      <c r="W241" s="75"/>
      <c r="X241" s="75"/>
      <c r="Y241" s="153"/>
      <c r="Z241" s="153"/>
      <c r="AA241" s="153"/>
      <c r="AB241" s="265"/>
      <c r="AC241" s="75"/>
      <c r="AD241" s="75"/>
      <c r="AE241" s="75"/>
      <c r="AF241" s="153"/>
      <c r="AG241" s="153"/>
      <c r="AH241" s="76"/>
      <c r="AI241" s="80">
        <f t="shared" si="0"/>
        <v>0</v>
      </c>
      <c r="AJ241" s="81">
        <f>'Июль 2020'!AJ241-AI241</f>
        <v>0</v>
      </c>
      <c r="AK241" s="82">
        <f t="shared" si="6"/>
        <v>0</v>
      </c>
      <c r="AL241" s="83">
        <f>'Июль 2020'!AL241+AK241</f>
        <v>0</v>
      </c>
      <c r="AM241" s="82">
        <f t="shared" si="2"/>
        <v>0</v>
      </c>
      <c r="AN241" s="84">
        <f>'Июль 2020'!AN241+AM241</f>
        <v>0</v>
      </c>
      <c r="AO241" s="82">
        <f t="shared" si="3"/>
        <v>0</v>
      </c>
      <c r="AP241" s="85">
        <f>'Июль 2020'!AP241+'Август 2020'!AO241</f>
        <v>0</v>
      </c>
      <c r="AQ241" s="82">
        <f t="shared" si="4"/>
        <v>0</v>
      </c>
      <c r="AR241" s="86">
        <f>'Июль 2020'!AR241+'Август 2020'!AQ241</f>
        <v>0</v>
      </c>
      <c r="AS241" s="87">
        <f>'Январь 2020'!AW241</f>
        <v>0</v>
      </c>
      <c r="AT241" s="88">
        <f>'Январь 2020'!AX241</f>
        <v>0</v>
      </c>
      <c r="AU241" s="45">
        <f t="shared" si="5"/>
        <v>0</v>
      </c>
    </row>
    <row r="242" spans="1:47" ht="14.25" customHeight="1">
      <c r="A242" s="71">
        <f>'Январь 2020'!A242</f>
        <v>0</v>
      </c>
      <c r="B242" s="72">
        <f>'Январь 2020'!G242</f>
        <v>0</v>
      </c>
      <c r="C242" s="73">
        <f>'Январь 2020'!B242</f>
        <v>0</v>
      </c>
      <c r="D242" s="153"/>
      <c r="E242" s="153"/>
      <c r="F242" s="76"/>
      <c r="G242" s="76"/>
      <c r="H242" s="75"/>
      <c r="I242" s="75"/>
      <c r="J242" s="75"/>
      <c r="K242" s="153"/>
      <c r="L242" s="153"/>
      <c r="M242" s="76"/>
      <c r="N242" s="76"/>
      <c r="O242" s="75"/>
      <c r="P242" s="75"/>
      <c r="Q242" s="75"/>
      <c r="R242" s="153"/>
      <c r="S242" s="153"/>
      <c r="T242" s="76"/>
      <c r="U242" s="76"/>
      <c r="V242" s="75"/>
      <c r="W242" s="75"/>
      <c r="X242" s="75"/>
      <c r="Y242" s="153"/>
      <c r="Z242" s="153"/>
      <c r="AA242" s="153"/>
      <c r="AB242" s="265"/>
      <c r="AC242" s="75"/>
      <c r="AD242" s="75"/>
      <c r="AE242" s="75"/>
      <c r="AF242" s="153"/>
      <c r="AG242" s="153"/>
      <c r="AH242" s="76"/>
      <c r="AI242" s="80">
        <f t="shared" si="0"/>
        <v>0</v>
      </c>
      <c r="AJ242" s="81">
        <f>'Июль 2020'!AJ242-AI242</f>
        <v>0</v>
      </c>
      <c r="AK242" s="82">
        <f t="shared" si="6"/>
        <v>0</v>
      </c>
      <c r="AL242" s="83">
        <f>'Июль 2020'!AL242+AK242</f>
        <v>0</v>
      </c>
      <c r="AM242" s="82">
        <f t="shared" si="2"/>
        <v>0</v>
      </c>
      <c r="AN242" s="84">
        <f>'Июль 2020'!AN242+AM242</f>
        <v>0</v>
      </c>
      <c r="AO242" s="82">
        <f t="shared" si="3"/>
        <v>0</v>
      </c>
      <c r="AP242" s="85">
        <f>'Июль 2020'!AP242+'Август 2020'!AO242</f>
        <v>0</v>
      </c>
      <c r="AQ242" s="82">
        <f t="shared" si="4"/>
        <v>0</v>
      </c>
      <c r="AR242" s="86">
        <f>'Июль 2020'!AR242+'Август 2020'!AQ242</f>
        <v>0</v>
      </c>
      <c r="AS242" s="87">
        <f>'Январь 2020'!AW242</f>
        <v>0</v>
      </c>
      <c r="AT242" s="88">
        <f>'Январь 2020'!AX242</f>
        <v>0</v>
      </c>
      <c r="AU242" s="45">
        <f t="shared" si="5"/>
        <v>0</v>
      </c>
    </row>
    <row r="243" spans="1:47" ht="14.25" customHeight="1">
      <c r="A243" s="71">
        <f>'Январь 2020'!A243</f>
        <v>0</v>
      </c>
      <c r="B243" s="72">
        <f>'Январь 2020'!G243</f>
        <v>0</v>
      </c>
      <c r="C243" s="73">
        <f>'Январь 2020'!B243</f>
        <v>0</v>
      </c>
      <c r="D243" s="153"/>
      <c r="E243" s="153"/>
      <c r="F243" s="76"/>
      <c r="G243" s="76"/>
      <c r="H243" s="75"/>
      <c r="I243" s="75"/>
      <c r="J243" s="75"/>
      <c r="K243" s="153"/>
      <c r="L243" s="153"/>
      <c r="M243" s="76"/>
      <c r="N243" s="76"/>
      <c r="O243" s="75"/>
      <c r="P243" s="75"/>
      <c r="Q243" s="75"/>
      <c r="R243" s="153"/>
      <c r="S243" s="153"/>
      <c r="T243" s="76"/>
      <c r="U243" s="76"/>
      <c r="V243" s="75"/>
      <c r="W243" s="75"/>
      <c r="X243" s="75"/>
      <c r="Y243" s="153"/>
      <c r="Z243" s="153"/>
      <c r="AA243" s="153"/>
      <c r="AB243" s="265"/>
      <c r="AC243" s="75"/>
      <c r="AD243" s="75"/>
      <c r="AE243" s="75"/>
      <c r="AF243" s="153"/>
      <c r="AG243" s="153"/>
      <c r="AH243" s="76"/>
      <c r="AI243" s="80">
        <f t="shared" si="0"/>
        <v>0</v>
      </c>
      <c r="AJ243" s="81">
        <f>'Июль 2020'!AJ243-AI243</f>
        <v>0</v>
      </c>
      <c r="AK243" s="82">
        <f t="shared" si="6"/>
        <v>0</v>
      </c>
      <c r="AL243" s="83">
        <f>'Июль 2020'!AL243+AK243</f>
        <v>0</v>
      </c>
      <c r="AM243" s="82">
        <f t="shared" si="2"/>
        <v>0</v>
      </c>
      <c r="AN243" s="84">
        <f>'Июль 2020'!AN243+AM243</f>
        <v>0</v>
      </c>
      <c r="AO243" s="82">
        <f t="shared" si="3"/>
        <v>0</v>
      </c>
      <c r="AP243" s="85">
        <f>'Июль 2020'!AP243+'Август 2020'!AO243</f>
        <v>0</v>
      </c>
      <c r="AQ243" s="82">
        <f t="shared" si="4"/>
        <v>0</v>
      </c>
      <c r="AR243" s="86">
        <f>'Июль 2020'!AR243+'Август 2020'!AQ243</f>
        <v>0</v>
      </c>
      <c r="AS243" s="87">
        <f>'Январь 2020'!AW243</f>
        <v>0</v>
      </c>
      <c r="AT243" s="88">
        <f>'Январь 2020'!AX243</f>
        <v>0</v>
      </c>
      <c r="AU243" s="45">
        <f t="shared" si="5"/>
        <v>0</v>
      </c>
    </row>
    <row r="244" spans="1:47" ht="14.25" customHeight="1">
      <c r="A244" s="71">
        <f>'Январь 2020'!A244</f>
        <v>0</v>
      </c>
      <c r="B244" s="72">
        <f>'Январь 2020'!G244</f>
        <v>0</v>
      </c>
      <c r="C244" s="89">
        <f>'Январь 2020'!B244</f>
        <v>0</v>
      </c>
      <c r="D244" s="153"/>
      <c r="E244" s="153"/>
      <c r="F244" s="76"/>
      <c r="G244" s="76"/>
      <c r="H244" s="75"/>
      <c r="I244" s="75"/>
      <c r="J244" s="75"/>
      <c r="K244" s="153"/>
      <c r="L244" s="153"/>
      <c r="M244" s="76"/>
      <c r="N244" s="76"/>
      <c r="O244" s="75"/>
      <c r="P244" s="75"/>
      <c r="Q244" s="75"/>
      <c r="R244" s="153"/>
      <c r="S244" s="153"/>
      <c r="T244" s="76"/>
      <c r="U244" s="76"/>
      <c r="V244" s="75"/>
      <c r="W244" s="75"/>
      <c r="X244" s="75"/>
      <c r="Y244" s="153"/>
      <c r="Z244" s="153"/>
      <c r="AA244" s="153"/>
      <c r="AB244" s="265"/>
      <c r="AC244" s="75"/>
      <c r="AD244" s="75"/>
      <c r="AE244" s="75"/>
      <c r="AF244" s="153"/>
      <c r="AG244" s="153"/>
      <c r="AH244" s="76"/>
      <c r="AI244" s="80">
        <f t="shared" si="0"/>
        <v>0</v>
      </c>
      <c r="AJ244" s="81">
        <f>'Июль 2020'!AJ244-AI244</f>
        <v>0</v>
      </c>
      <c r="AK244" s="82">
        <f t="shared" si="6"/>
        <v>0</v>
      </c>
      <c r="AL244" s="83">
        <f>'Июль 2020'!AL244+AK244</f>
        <v>0</v>
      </c>
      <c r="AM244" s="82">
        <f t="shared" si="2"/>
        <v>0</v>
      </c>
      <c r="AN244" s="84">
        <f>'Июль 2020'!AN244+AM244</f>
        <v>0</v>
      </c>
      <c r="AO244" s="82">
        <f t="shared" si="3"/>
        <v>0</v>
      </c>
      <c r="AP244" s="85">
        <f>'Июль 2020'!AP244+'Август 2020'!AO244</f>
        <v>0</v>
      </c>
      <c r="AQ244" s="82">
        <f t="shared" si="4"/>
        <v>0</v>
      </c>
      <c r="AR244" s="86">
        <f>'Июль 2020'!AR244+'Август 2020'!AQ244</f>
        <v>0</v>
      </c>
      <c r="AS244" s="87">
        <f>'Январь 2020'!AW244</f>
        <v>0</v>
      </c>
      <c r="AT244" s="88">
        <f>'Январь 2020'!AX244</f>
        <v>0</v>
      </c>
      <c r="AU244" s="45">
        <f t="shared" si="5"/>
        <v>0</v>
      </c>
    </row>
    <row r="245" spans="1:47" ht="14.25" customHeight="1">
      <c r="A245" s="71">
        <f>'Январь 2020'!A245</f>
        <v>0</v>
      </c>
      <c r="B245" s="72">
        <f>'Январь 2020'!G245</f>
        <v>0</v>
      </c>
      <c r="C245" s="73">
        <f>'Январь 2020'!B245</f>
        <v>0</v>
      </c>
      <c r="D245" s="153"/>
      <c r="E245" s="153"/>
      <c r="F245" s="76"/>
      <c r="G245" s="76"/>
      <c r="H245" s="75"/>
      <c r="I245" s="75"/>
      <c r="J245" s="75"/>
      <c r="K245" s="153"/>
      <c r="L245" s="153"/>
      <c r="M245" s="76"/>
      <c r="N245" s="76"/>
      <c r="O245" s="75"/>
      <c r="P245" s="75"/>
      <c r="Q245" s="75"/>
      <c r="R245" s="153"/>
      <c r="S245" s="153"/>
      <c r="T245" s="76"/>
      <c r="U245" s="76"/>
      <c r="V245" s="75"/>
      <c r="W245" s="75"/>
      <c r="X245" s="75"/>
      <c r="Y245" s="153"/>
      <c r="Z245" s="153"/>
      <c r="AA245" s="153"/>
      <c r="AB245" s="265"/>
      <c r="AC245" s="75"/>
      <c r="AD245" s="75"/>
      <c r="AE245" s="75"/>
      <c r="AF245" s="153"/>
      <c r="AG245" s="153"/>
      <c r="AH245" s="76"/>
      <c r="AI245" s="80">
        <f t="shared" si="0"/>
        <v>0</v>
      </c>
      <c r="AJ245" s="81">
        <f>'Июль 2020'!AJ245-AI245</f>
        <v>0</v>
      </c>
      <c r="AK245" s="82">
        <f t="shared" si="6"/>
        <v>0</v>
      </c>
      <c r="AL245" s="83">
        <f>'Июль 2020'!AL245+AK245</f>
        <v>0</v>
      </c>
      <c r="AM245" s="82">
        <f t="shared" si="2"/>
        <v>0</v>
      </c>
      <c r="AN245" s="84">
        <f>'Июль 2020'!AN245+AM245</f>
        <v>0</v>
      </c>
      <c r="AO245" s="82">
        <f t="shared" si="3"/>
        <v>0</v>
      </c>
      <c r="AP245" s="85">
        <f>'Июль 2020'!AP245+'Август 2020'!AO245</f>
        <v>0</v>
      </c>
      <c r="AQ245" s="82">
        <f t="shared" si="4"/>
        <v>0</v>
      </c>
      <c r="AR245" s="86">
        <f>'Июль 2020'!AR245+'Август 2020'!AQ245</f>
        <v>0</v>
      </c>
      <c r="AS245" s="87">
        <f>'Январь 2020'!AW245</f>
        <v>0</v>
      </c>
      <c r="AT245" s="88">
        <f>'Январь 2020'!AX245</f>
        <v>0</v>
      </c>
      <c r="AU245" s="45">
        <f t="shared" si="5"/>
        <v>0</v>
      </c>
    </row>
    <row r="246" spans="1:47" ht="14.25" customHeight="1">
      <c r="A246" s="71">
        <f>'Январь 2020'!A246</f>
        <v>0</v>
      </c>
      <c r="B246" s="72">
        <f>'Январь 2020'!G246</f>
        <v>0</v>
      </c>
      <c r="C246" s="73">
        <f>'Январь 2020'!B246</f>
        <v>0</v>
      </c>
      <c r="D246" s="153"/>
      <c r="E246" s="153"/>
      <c r="F246" s="76"/>
      <c r="G246" s="76"/>
      <c r="H246" s="75"/>
      <c r="I246" s="75"/>
      <c r="J246" s="75"/>
      <c r="K246" s="153"/>
      <c r="L246" s="153"/>
      <c r="M246" s="76"/>
      <c r="N246" s="76"/>
      <c r="O246" s="75"/>
      <c r="P246" s="75"/>
      <c r="Q246" s="75"/>
      <c r="R246" s="153"/>
      <c r="S246" s="153"/>
      <c r="T246" s="76"/>
      <c r="U246" s="76"/>
      <c r="V246" s="75"/>
      <c r="W246" s="75"/>
      <c r="X246" s="75"/>
      <c r="Y246" s="153"/>
      <c r="Z246" s="153"/>
      <c r="AA246" s="153"/>
      <c r="AB246" s="265"/>
      <c r="AC246" s="75"/>
      <c r="AD246" s="75"/>
      <c r="AE246" s="75"/>
      <c r="AF246" s="153"/>
      <c r="AG246" s="153"/>
      <c r="AH246" s="76"/>
      <c r="AI246" s="80">
        <f t="shared" si="0"/>
        <v>0</v>
      </c>
      <c r="AJ246" s="81">
        <f>'Июль 2020'!AJ246-AI246</f>
        <v>0</v>
      </c>
      <c r="AK246" s="82">
        <f t="shared" si="6"/>
        <v>0</v>
      </c>
      <c r="AL246" s="83">
        <f>'Июль 2020'!AL246+AK246</f>
        <v>0</v>
      </c>
      <c r="AM246" s="82">
        <f t="shared" si="2"/>
        <v>0</v>
      </c>
      <c r="AN246" s="84">
        <f>'Июль 2020'!AN246+AM246</f>
        <v>0</v>
      </c>
      <c r="AO246" s="82">
        <f t="shared" si="3"/>
        <v>0</v>
      </c>
      <c r="AP246" s="85">
        <f>'Июль 2020'!AP246+'Август 2020'!AO246</f>
        <v>0</v>
      </c>
      <c r="AQ246" s="82">
        <f t="shared" si="4"/>
        <v>0</v>
      </c>
      <c r="AR246" s="86">
        <f>'Июль 2020'!AR246+'Август 2020'!AQ246</f>
        <v>0</v>
      </c>
      <c r="AS246" s="87">
        <f>'Январь 2020'!AW246</f>
        <v>0</v>
      </c>
      <c r="AT246" s="88">
        <f>'Январь 2020'!AX246</f>
        <v>0</v>
      </c>
      <c r="AU246" s="45">
        <f t="shared" si="5"/>
        <v>0</v>
      </c>
    </row>
    <row r="247" spans="1:47" ht="14.25" customHeight="1">
      <c r="A247" s="71">
        <f>'Январь 2020'!A247</f>
        <v>0</v>
      </c>
      <c r="B247" s="72">
        <f>'Январь 2020'!G247</f>
        <v>0</v>
      </c>
      <c r="C247" s="73">
        <f>'Январь 2020'!B247</f>
        <v>0</v>
      </c>
      <c r="D247" s="153"/>
      <c r="E247" s="153"/>
      <c r="F247" s="76"/>
      <c r="G247" s="76"/>
      <c r="H247" s="75"/>
      <c r="I247" s="75"/>
      <c r="J247" s="75"/>
      <c r="K247" s="153"/>
      <c r="L247" s="153"/>
      <c r="M247" s="76"/>
      <c r="N247" s="76"/>
      <c r="O247" s="75"/>
      <c r="P247" s="75"/>
      <c r="Q247" s="75"/>
      <c r="R247" s="153"/>
      <c r="S247" s="153"/>
      <c r="T247" s="76"/>
      <c r="U247" s="76"/>
      <c r="V247" s="75"/>
      <c r="W247" s="75"/>
      <c r="X247" s="75"/>
      <c r="Y247" s="153"/>
      <c r="Z247" s="153"/>
      <c r="AA247" s="153"/>
      <c r="AB247" s="265"/>
      <c r="AC247" s="75"/>
      <c r="AD247" s="75"/>
      <c r="AE247" s="75"/>
      <c r="AF247" s="153"/>
      <c r="AG247" s="153"/>
      <c r="AH247" s="76"/>
      <c r="AI247" s="80">
        <f t="shared" si="0"/>
        <v>0</v>
      </c>
      <c r="AJ247" s="81">
        <f>'Июль 2020'!AJ247-AI247</f>
        <v>0</v>
      </c>
      <c r="AK247" s="82">
        <f t="shared" si="6"/>
        <v>0</v>
      </c>
      <c r="AL247" s="83">
        <f>'Июль 2020'!AL247+AK247</f>
        <v>0</v>
      </c>
      <c r="AM247" s="82">
        <f t="shared" si="2"/>
        <v>0</v>
      </c>
      <c r="AN247" s="84">
        <f>'Июль 2020'!AN247+AM247</f>
        <v>0</v>
      </c>
      <c r="AO247" s="82">
        <f t="shared" si="3"/>
        <v>0</v>
      </c>
      <c r="AP247" s="85">
        <f>'Июль 2020'!AP247+'Август 2020'!AO247</f>
        <v>0</v>
      </c>
      <c r="AQ247" s="82">
        <f t="shared" si="4"/>
        <v>0</v>
      </c>
      <c r="AR247" s="86">
        <f>'Июль 2020'!AR247+'Август 2020'!AQ247</f>
        <v>0</v>
      </c>
      <c r="AS247" s="87">
        <f>'Январь 2020'!AW247</f>
        <v>0</v>
      </c>
      <c r="AT247" s="88">
        <f>'Январь 2020'!AX247</f>
        <v>0</v>
      </c>
      <c r="AU247" s="45">
        <f t="shared" si="5"/>
        <v>0</v>
      </c>
    </row>
    <row r="248" spans="1:47" ht="14.25" customHeight="1">
      <c r="A248" s="71">
        <f>'Январь 2020'!A248</f>
        <v>0</v>
      </c>
      <c r="B248" s="72">
        <f>'Январь 2020'!G248</f>
        <v>0</v>
      </c>
      <c r="C248" s="73">
        <f>'Январь 2020'!B248</f>
        <v>0</v>
      </c>
      <c r="D248" s="153"/>
      <c r="E248" s="153"/>
      <c r="F248" s="76"/>
      <c r="G248" s="76"/>
      <c r="H248" s="75"/>
      <c r="I248" s="75"/>
      <c r="J248" s="75"/>
      <c r="K248" s="153"/>
      <c r="L248" s="153"/>
      <c r="M248" s="76"/>
      <c r="N248" s="76"/>
      <c r="O248" s="75"/>
      <c r="P248" s="75"/>
      <c r="Q248" s="75"/>
      <c r="R248" s="153"/>
      <c r="S248" s="153"/>
      <c r="T248" s="76"/>
      <c r="U248" s="76"/>
      <c r="V248" s="75"/>
      <c r="W248" s="75"/>
      <c r="X248" s="75"/>
      <c r="Y248" s="153"/>
      <c r="Z248" s="153"/>
      <c r="AA248" s="153"/>
      <c r="AB248" s="265"/>
      <c r="AC248" s="75"/>
      <c r="AD248" s="75"/>
      <c r="AE248" s="75"/>
      <c r="AF248" s="153"/>
      <c r="AG248" s="153"/>
      <c r="AH248" s="76"/>
      <c r="AI248" s="80">
        <f t="shared" si="0"/>
        <v>0</v>
      </c>
      <c r="AJ248" s="81">
        <f>'Июль 2020'!AJ248-AI248</f>
        <v>0</v>
      </c>
      <c r="AK248" s="82">
        <f t="shared" si="6"/>
        <v>0</v>
      </c>
      <c r="AL248" s="83">
        <f>'Июль 2020'!AL248+AK248</f>
        <v>0</v>
      </c>
      <c r="AM248" s="82">
        <f t="shared" si="2"/>
        <v>0</v>
      </c>
      <c r="AN248" s="84">
        <f>'Июль 2020'!AN248+AM248</f>
        <v>0</v>
      </c>
      <c r="AO248" s="82">
        <f t="shared" si="3"/>
        <v>0</v>
      </c>
      <c r="AP248" s="85">
        <f>'Июль 2020'!AP248+'Август 2020'!AO248</f>
        <v>0</v>
      </c>
      <c r="AQ248" s="82">
        <f t="shared" si="4"/>
        <v>0</v>
      </c>
      <c r="AR248" s="86">
        <f>'Июль 2020'!AR248+'Август 2020'!AQ248</f>
        <v>0</v>
      </c>
      <c r="AS248" s="87">
        <f>'Январь 2020'!AW248</f>
        <v>0</v>
      </c>
      <c r="AT248" s="88">
        <f>'Январь 2020'!AX248</f>
        <v>0</v>
      </c>
      <c r="AU248" s="45">
        <f t="shared" si="5"/>
        <v>0</v>
      </c>
    </row>
    <row r="249" spans="1:47" ht="14.25" customHeight="1">
      <c r="A249" s="71">
        <f>'Январь 2020'!A249</f>
        <v>0</v>
      </c>
      <c r="B249" s="72">
        <f>'Январь 2020'!G249</f>
        <v>0</v>
      </c>
      <c r="C249" s="73">
        <f>'Январь 2020'!B249</f>
        <v>0</v>
      </c>
      <c r="D249" s="153"/>
      <c r="E249" s="153"/>
      <c r="F249" s="76"/>
      <c r="G249" s="76"/>
      <c r="H249" s="75"/>
      <c r="I249" s="75"/>
      <c r="J249" s="75"/>
      <c r="K249" s="153"/>
      <c r="L249" s="153"/>
      <c r="M249" s="76"/>
      <c r="N249" s="76"/>
      <c r="O249" s="75"/>
      <c r="P249" s="75"/>
      <c r="Q249" s="75"/>
      <c r="R249" s="153"/>
      <c r="S249" s="153"/>
      <c r="T249" s="76"/>
      <c r="U249" s="76"/>
      <c r="V249" s="75"/>
      <c r="W249" s="75"/>
      <c r="X249" s="75"/>
      <c r="Y249" s="153"/>
      <c r="Z249" s="153"/>
      <c r="AA249" s="153"/>
      <c r="AB249" s="265"/>
      <c r="AC249" s="75"/>
      <c r="AD249" s="75"/>
      <c r="AE249" s="75"/>
      <c r="AF249" s="153"/>
      <c r="AG249" s="153"/>
      <c r="AH249" s="76"/>
      <c r="AI249" s="80">
        <f t="shared" si="0"/>
        <v>0</v>
      </c>
      <c r="AJ249" s="81">
        <f>'Июль 2020'!AJ249-AI249</f>
        <v>0</v>
      </c>
      <c r="AK249" s="82">
        <f t="shared" si="6"/>
        <v>0</v>
      </c>
      <c r="AL249" s="83">
        <f>'Июль 2020'!AL249+AK249</f>
        <v>0</v>
      </c>
      <c r="AM249" s="82">
        <f t="shared" si="2"/>
        <v>0</v>
      </c>
      <c r="AN249" s="84">
        <f>'Июль 2020'!AN249+AM249</f>
        <v>0</v>
      </c>
      <c r="AO249" s="82">
        <f t="shared" si="3"/>
        <v>0</v>
      </c>
      <c r="AP249" s="85">
        <f>'Июль 2020'!AP249+'Август 2020'!AO249</f>
        <v>0</v>
      </c>
      <c r="AQ249" s="82">
        <f t="shared" si="4"/>
        <v>0</v>
      </c>
      <c r="AR249" s="86">
        <f>'Июль 2020'!AR249+'Август 2020'!AQ249</f>
        <v>0</v>
      </c>
      <c r="AS249" s="87">
        <f>'Январь 2020'!AW249</f>
        <v>0</v>
      </c>
      <c r="AT249" s="88">
        <f>'Январь 2020'!AX249</f>
        <v>0</v>
      </c>
      <c r="AU249" s="45">
        <f t="shared" si="5"/>
        <v>0</v>
      </c>
    </row>
    <row r="250" spans="1:47" ht="14.25" customHeight="1">
      <c r="A250" s="71">
        <f>'Январь 2020'!A250</f>
        <v>0</v>
      </c>
      <c r="B250" s="72">
        <f>'Январь 2020'!G250</f>
        <v>0</v>
      </c>
      <c r="C250" s="89">
        <f>'Январь 2020'!B250</f>
        <v>0</v>
      </c>
      <c r="D250" s="153"/>
      <c r="E250" s="153"/>
      <c r="F250" s="76"/>
      <c r="G250" s="76"/>
      <c r="H250" s="75"/>
      <c r="I250" s="75"/>
      <c r="J250" s="75"/>
      <c r="K250" s="153"/>
      <c r="L250" s="153"/>
      <c r="M250" s="76"/>
      <c r="N250" s="76"/>
      <c r="O250" s="75"/>
      <c r="P250" s="75"/>
      <c r="Q250" s="75"/>
      <c r="R250" s="153"/>
      <c r="S250" s="153"/>
      <c r="T250" s="76"/>
      <c r="U250" s="76"/>
      <c r="V250" s="75"/>
      <c r="W250" s="75"/>
      <c r="X250" s="75"/>
      <c r="Y250" s="153"/>
      <c r="Z250" s="153"/>
      <c r="AA250" s="153"/>
      <c r="AB250" s="265"/>
      <c r="AC250" s="75"/>
      <c r="AD250" s="75"/>
      <c r="AE250" s="75"/>
      <c r="AF250" s="153"/>
      <c r="AG250" s="153"/>
      <c r="AH250" s="76"/>
      <c r="AI250" s="80">
        <f t="shared" si="0"/>
        <v>0</v>
      </c>
      <c r="AJ250" s="81">
        <f>'Июль 2020'!AJ250-AI250</f>
        <v>0</v>
      </c>
      <c r="AK250" s="82">
        <f t="shared" si="6"/>
        <v>0</v>
      </c>
      <c r="AL250" s="83">
        <f>'Июль 2020'!AL250+AK250</f>
        <v>0</v>
      </c>
      <c r="AM250" s="82">
        <f t="shared" si="2"/>
        <v>0</v>
      </c>
      <c r="AN250" s="84">
        <f>'Июль 2020'!AN250+AM250</f>
        <v>0</v>
      </c>
      <c r="AO250" s="82">
        <f t="shared" si="3"/>
        <v>0</v>
      </c>
      <c r="AP250" s="85">
        <f>'Июль 2020'!AP250+'Август 2020'!AO250</f>
        <v>0</v>
      </c>
      <c r="AQ250" s="82">
        <f t="shared" si="4"/>
        <v>0</v>
      </c>
      <c r="AR250" s="86">
        <f>'Июль 2020'!AR250+'Август 2020'!AQ250</f>
        <v>0</v>
      </c>
      <c r="AS250" s="87">
        <f>'Январь 2020'!AW250</f>
        <v>0</v>
      </c>
      <c r="AT250" s="88">
        <f>'Январь 2020'!AX250</f>
        <v>0</v>
      </c>
      <c r="AU250" s="45">
        <f t="shared" si="5"/>
        <v>0</v>
      </c>
    </row>
    <row r="251" spans="1:47" ht="14.25" customHeight="1">
      <c r="A251" s="71">
        <f>'Январь 2020'!A251</f>
        <v>0</v>
      </c>
      <c r="B251" s="72">
        <f>'Январь 2020'!G251</f>
        <v>0</v>
      </c>
      <c r="C251" s="73">
        <f>'Январь 2020'!B251</f>
        <v>0</v>
      </c>
      <c r="D251" s="153"/>
      <c r="E251" s="153"/>
      <c r="F251" s="76"/>
      <c r="G251" s="76"/>
      <c r="H251" s="75"/>
      <c r="I251" s="75"/>
      <c r="J251" s="75"/>
      <c r="K251" s="153"/>
      <c r="L251" s="153"/>
      <c r="M251" s="76"/>
      <c r="N251" s="76"/>
      <c r="O251" s="75"/>
      <c r="P251" s="75"/>
      <c r="Q251" s="75"/>
      <c r="R251" s="153"/>
      <c r="S251" s="153"/>
      <c r="T251" s="76"/>
      <c r="U251" s="76"/>
      <c r="V251" s="75"/>
      <c r="W251" s="75"/>
      <c r="X251" s="75"/>
      <c r="Y251" s="153"/>
      <c r="Z251" s="153"/>
      <c r="AA251" s="153"/>
      <c r="AB251" s="265"/>
      <c r="AC251" s="75"/>
      <c r="AD251" s="75"/>
      <c r="AE251" s="75"/>
      <c r="AF251" s="153"/>
      <c r="AG251" s="153"/>
      <c r="AH251" s="76"/>
      <c r="AI251" s="80">
        <f t="shared" si="0"/>
        <v>0</v>
      </c>
      <c r="AJ251" s="81">
        <f>'Июль 2020'!AJ251-AI251</f>
        <v>0</v>
      </c>
      <c r="AK251" s="82">
        <f t="shared" si="6"/>
        <v>0</v>
      </c>
      <c r="AL251" s="83">
        <f>'Июль 2020'!AL251+AK251</f>
        <v>0</v>
      </c>
      <c r="AM251" s="82">
        <f t="shared" si="2"/>
        <v>0</v>
      </c>
      <c r="AN251" s="84">
        <f>'Июль 2020'!AN251+AM251</f>
        <v>0</v>
      </c>
      <c r="AO251" s="82">
        <f t="shared" si="3"/>
        <v>0</v>
      </c>
      <c r="AP251" s="85">
        <f>'Июль 2020'!AP251+'Август 2020'!AO251</f>
        <v>0</v>
      </c>
      <c r="AQ251" s="82">
        <f t="shared" si="4"/>
        <v>0</v>
      </c>
      <c r="AR251" s="86">
        <f>'Июль 2020'!AR251+'Август 2020'!AQ251</f>
        <v>0</v>
      </c>
      <c r="AS251" s="87">
        <f>'Январь 2020'!AW251</f>
        <v>0</v>
      </c>
      <c r="AT251" s="88">
        <f>'Январь 2020'!AX251</f>
        <v>0</v>
      </c>
      <c r="AU251" s="45">
        <f t="shared" si="5"/>
        <v>0</v>
      </c>
    </row>
    <row r="252" spans="1:47" ht="14.25" customHeight="1">
      <c r="A252" s="71">
        <f>'Январь 2020'!A252</f>
        <v>0</v>
      </c>
      <c r="B252" s="72">
        <f>'Январь 2020'!G252</f>
        <v>0</v>
      </c>
      <c r="C252" s="73">
        <f>'Январь 2020'!B252</f>
        <v>0</v>
      </c>
      <c r="D252" s="153"/>
      <c r="E252" s="153"/>
      <c r="F252" s="76"/>
      <c r="G252" s="76"/>
      <c r="H252" s="75"/>
      <c r="I252" s="75"/>
      <c r="J252" s="75"/>
      <c r="K252" s="153"/>
      <c r="L252" s="153"/>
      <c r="M252" s="76"/>
      <c r="N252" s="76"/>
      <c r="O252" s="75"/>
      <c r="P252" s="75"/>
      <c r="Q252" s="75"/>
      <c r="R252" s="153"/>
      <c r="S252" s="153"/>
      <c r="T252" s="76"/>
      <c r="U252" s="76"/>
      <c r="V252" s="75"/>
      <c r="W252" s="75"/>
      <c r="X252" s="75"/>
      <c r="Y252" s="153"/>
      <c r="Z252" s="153"/>
      <c r="AA252" s="153"/>
      <c r="AB252" s="265"/>
      <c r="AC252" s="75"/>
      <c r="AD252" s="75"/>
      <c r="AE252" s="75"/>
      <c r="AF252" s="153"/>
      <c r="AG252" s="153"/>
      <c r="AH252" s="76"/>
      <c r="AI252" s="80">
        <f t="shared" si="0"/>
        <v>0</v>
      </c>
      <c r="AJ252" s="81">
        <f>'Июль 2020'!AJ252-AI252</f>
        <v>0</v>
      </c>
      <c r="AK252" s="82">
        <f t="shared" si="6"/>
        <v>0</v>
      </c>
      <c r="AL252" s="83">
        <f>'Июль 2020'!AL252+AK252</f>
        <v>0</v>
      </c>
      <c r="AM252" s="82">
        <f t="shared" si="2"/>
        <v>0</v>
      </c>
      <c r="AN252" s="84">
        <f>'Июль 2020'!AN252+AM252</f>
        <v>0</v>
      </c>
      <c r="AO252" s="82">
        <f t="shared" si="3"/>
        <v>0</v>
      </c>
      <c r="AP252" s="85">
        <f>'Июль 2020'!AP252+'Август 2020'!AO252</f>
        <v>0</v>
      </c>
      <c r="AQ252" s="82">
        <f t="shared" si="4"/>
        <v>0</v>
      </c>
      <c r="AR252" s="86">
        <f>'Июль 2020'!AR252+'Август 2020'!AQ252</f>
        <v>0</v>
      </c>
      <c r="AS252" s="87">
        <f>'Январь 2020'!AW252</f>
        <v>0</v>
      </c>
      <c r="AT252" s="88">
        <f>'Январь 2020'!AX252</f>
        <v>0</v>
      </c>
      <c r="AU252" s="45">
        <f t="shared" si="5"/>
        <v>0</v>
      </c>
    </row>
    <row r="253" spans="1:47" ht="14.25" customHeight="1">
      <c r="A253" s="71">
        <f>'Январь 2020'!A253</f>
        <v>0</v>
      </c>
      <c r="B253" s="72">
        <f>'Январь 2020'!G253</f>
        <v>0</v>
      </c>
      <c r="C253" s="73">
        <f>'Январь 2020'!B253</f>
        <v>0</v>
      </c>
      <c r="D253" s="153"/>
      <c r="E253" s="153"/>
      <c r="F253" s="76"/>
      <c r="G253" s="76"/>
      <c r="H253" s="75"/>
      <c r="I253" s="75"/>
      <c r="J253" s="75"/>
      <c r="K253" s="153"/>
      <c r="L253" s="153"/>
      <c r="M253" s="76"/>
      <c r="N253" s="76"/>
      <c r="O253" s="75"/>
      <c r="P253" s="75"/>
      <c r="Q253" s="75"/>
      <c r="R253" s="153"/>
      <c r="S253" s="153"/>
      <c r="T253" s="76"/>
      <c r="U253" s="76"/>
      <c r="V253" s="75"/>
      <c r="W253" s="75"/>
      <c r="X253" s="75"/>
      <c r="Y253" s="153"/>
      <c r="Z253" s="153"/>
      <c r="AA253" s="153"/>
      <c r="AB253" s="265"/>
      <c r="AC253" s="75"/>
      <c r="AD253" s="75"/>
      <c r="AE253" s="75"/>
      <c r="AF253" s="153"/>
      <c r="AG253" s="153"/>
      <c r="AH253" s="76"/>
      <c r="AI253" s="80">
        <f t="shared" si="0"/>
        <v>0</v>
      </c>
      <c r="AJ253" s="81">
        <f>'Июль 2020'!AJ253-AI253</f>
        <v>0</v>
      </c>
      <c r="AK253" s="82">
        <f t="shared" si="6"/>
        <v>0</v>
      </c>
      <c r="AL253" s="83">
        <f>'Июль 2020'!AL253+AK253</f>
        <v>0</v>
      </c>
      <c r="AM253" s="82">
        <f t="shared" si="2"/>
        <v>0</v>
      </c>
      <c r="AN253" s="84">
        <f>'Июль 2020'!AN253+AM253</f>
        <v>0</v>
      </c>
      <c r="AO253" s="82">
        <f t="shared" si="3"/>
        <v>0</v>
      </c>
      <c r="AP253" s="85">
        <f>'Июль 2020'!AP253+'Август 2020'!AO253</f>
        <v>0</v>
      </c>
      <c r="AQ253" s="82">
        <f t="shared" si="4"/>
        <v>0</v>
      </c>
      <c r="AR253" s="86">
        <f>'Июль 2020'!AR253+'Август 2020'!AQ253</f>
        <v>0</v>
      </c>
      <c r="AS253" s="87">
        <f>'Январь 2020'!AW253</f>
        <v>0</v>
      </c>
      <c r="AT253" s="88">
        <f>'Январь 2020'!AX253</f>
        <v>0</v>
      </c>
      <c r="AU253" s="45">
        <f t="shared" si="5"/>
        <v>0</v>
      </c>
    </row>
    <row r="254" spans="1:47" ht="14.25" customHeight="1">
      <c r="A254" s="71">
        <f>'Январь 2020'!A254</f>
        <v>0</v>
      </c>
      <c r="B254" s="72">
        <f>'Январь 2020'!G254</f>
        <v>0</v>
      </c>
      <c r="C254" s="73">
        <f>'Январь 2020'!B254</f>
        <v>0</v>
      </c>
      <c r="D254" s="153"/>
      <c r="E254" s="153"/>
      <c r="F254" s="76"/>
      <c r="G254" s="76"/>
      <c r="H254" s="75"/>
      <c r="I254" s="75"/>
      <c r="J254" s="75"/>
      <c r="K254" s="153"/>
      <c r="L254" s="153"/>
      <c r="M254" s="76"/>
      <c r="N254" s="76"/>
      <c r="O254" s="75"/>
      <c r="P254" s="75"/>
      <c r="Q254" s="75"/>
      <c r="R254" s="153"/>
      <c r="S254" s="153"/>
      <c r="T254" s="76"/>
      <c r="U254" s="76"/>
      <c r="V254" s="75"/>
      <c r="W254" s="75"/>
      <c r="X254" s="75"/>
      <c r="Y254" s="153"/>
      <c r="Z254" s="153"/>
      <c r="AA254" s="153"/>
      <c r="AB254" s="265"/>
      <c r="AC254" s="75"/>
      <c r="AD254" s="75"/>
      <c r="AE254" s="75"/>
      <c r="AF254" s="153"/>
      <c r="AG254" s="153"/>
      <c r="AH254" s="76"/>
      <c r="AI254" s="80">
        <f t="shared" si="0"/>
        <v>0</v>
      </c>
      <c r="AJ254" s="81">
        <f>'Июль 2020'!AJ254-AI254</f>
        <v>0</v>
      </c>
      <c r="AK254" s="82">
        <f t="shared" si="6"/>
        <v>0</v>
      </c>
      <c r="AL254" s="83">
        <f>'Июль 2020'!AL254+AK254</f>
        <v>0</v>
      </c>
      <c r="AM254" s="82">
        <f t="shared" si="2"/>
        <v>0</v>
      </c>
      <c r="AN254" s="84">
        <f>'Июль 2020'!AN254+AM254</f>
        <v>0</v>
      </c>
      <c r="AO254" s="82">
        <f t="shared" si="3"/>
        <v>0</v>
      </c>
      <c r="AP254" s="85">
        <f>'Июль 2020'!AP254+'Август 2020'!AO254</f>
        <v>0</v>
      </c>
      <c r="AQ254" s="82">
        <f t="shared" si="4"/>
        <v>0</v>
      </c>
      <c r="AR254" s="86">
        <f>'Июль 2020'!AR254+'Август 2020'!AQ254</f>
        <v>0</v>
      </c>
      <c r="AS254" s="87">
        <f>'Январь 2020'!AW254</f>
        <v>0</v>
      </c>
      <c r="AT254" s="88">
        <f>'Январь 2020'!AX254</f>
        <v>0</v>
      </c>
      <c r="AU254" s="45">
        <f t="shared" si="5"/>
        <v>0</v>
      </c>
    </row>
    <row r="255" spans="1:47" ht="14.25" customHeight="1">
      <c r="A255" s="71">
        <f>'Январь 2020'!A255</f>
        <v>0</v>
      </c>
      <c r="B255" s="72">
        <f>'Январь 2020'!G255</f>
        <v>0</v>
      </c>
      <c r="C255" s="73">
        <f>'Январь 2020'!B255</f>
        <v>0</v>
      </c>
      <c r="D255" s="153"/>
      <c r="E255" s="153"/>
      <c r="F255" s="76"/>
      <c r="G255" s="76"/>
      <c r="H255" s="75"/>
      <c r="I255" s="75"/>
      <c r="J255" s="75"/>
      <c r="K255" s="153"/>
      <c r="L255" s="153"/>
      <c r="M255" s="76"/>
      <c r="N255" s="76"/>
      <c r="O255" s="75"/>
      <c r="P255" s="75"/>
      <c r="Q255" s="75"/>
      <c r="R255" s="153"/>
      <c r="S255" s="153"/>
      <c r="T255" s="76"/>
      <c r="U255" s="76"/>
      <c r="V255" s="75"/>
      <c r="W255" s="75"/>
      <c r="X255" s="75"/>
      <c r="Y255" s="153"/>
      <c r="Z255" s="153"/>
      <c r="AA255" s="153"/>
      <c r="AB255" s="265"/>
      <c r="AC255" s="75"/>
      <c r="AD255" s="75"/>
      <c r="AE255" s="75"/>
      <c r="AF255" s="153"/>
      <c r="AG255" s="153"/>
      <c r="AH255" s="76"/>
      <c r="AI255" s="80">
        <f t="shared" si="0"/>
        <v>0</v>
      </c>
      <c r="AJ255" s="81">
        <f>'Июль 2020'!AJ255-AI255</f>
        <v>0</v>
      </c>
      <c r="AK255" s="82">
        <f t="shared" si="6"/>
        <v>0</v>
      </c>
      <c r="AL255" s="83">
        <f>'Июль 2020'!AL255+AK255</f>
        <v>0</v>
      </c>
      <c r="AM255" s="82">
        <f t="shared" si="2"/>
        <v>0</v>
      </c>
      <c r="AN255" s="84">
        <f>'Июль 2020'!AN255+AM255</f>
        <v>0</v>
      </c>
      <c r="AO255" s="82">
        <f t="shared" si="3"/>
        <v>0</v>
      </c>
      <c r="AP255" s="85">
        <f>'Июль 2020'!AP255+'Август 2020'!AO255</f>
        <v>0</v>
      </c>
      <c r="AQ255" s="82">
        <f t="shared" si="4"/>
        <v>0</v>
      </c>
      <c r="AR255" s="86">
        <f>'Июль 2020'!AR255+'Август 2020'!AQ255</f>
        <v>0</v>
      </c>
      <c r="AS255" s="87">
        <f>'Январь 2020'!AW255</f>
        <v>0</v>
      </c>
      <c r="AT255" s="88">
        <f>'Январь 2020'!AX255</f>
        <v>0</v>
      </c>
      <c r="AU255" s="45">
        <f t="shared" si="5"/>
        <v>0</v>
      </c>
    </row>
    <row r="256" spans="1:47" ht="14.25" customHeight="1">
      <c r="A256" s="71">
        <f>'Январь 2020'!A256</f>
        <v>0</v>
      </c>
      <c r="B256" s="72">
        <f>'Январь 2020'!G256</f>
        <v>0</v>
      </c>
      <c r="C256" s="89">
        <f>'Январь 2020'!B256</f>
        <v>0</v>
      </c>
      <c r="D256" s="153"/>
      <c r="E256" s="153"/>
      <c r="F256" s="76"/>
      <c r="G256" s="76"/>
      <c r="H256" s="75"/>
      <c r="I256" s="75"/>
      <c r="J256" s="75"/>
      <c r="K256" s="153"/>
      <c r="L256" s="153"/>
      <c r="M256" s="76"/>
      <c r="N256" s="76"/>
      <c r="O256" s="75"/>
      <c r="P256" s="75"/>
      <c r="Q256" s="75"/>
      <c r="R256" s="153"/>
      <c r="S256" s="153"/>
      <c r="T256" s="76"/>
      <c r="U256" s="76"/>
      <c r="V256" s="75"/>
      <c r="W256" s="75"/>
      <c r="X256" s="75"/>
      <c r="Y256" s="153"/>
      <c r="Z256" s="153"/>
      <c r="AA256" s="153"/>
      <c r="AB256" s="265"/>
      <c r="AC256" s="75"/>
      <c r="AD256" s="75"/>
      <c r="AE256" s="75"/>
      <c r="AF256" s="153"/>
      <c r="AG256" s="153"/>
      <c r="AH256" s="76"/>
      <c r="AI256" s="80">
        <f t="shared" si="0"/>
        <v>0</v>
      </c>
      <c r="AJ256" s="81">
        <f>'Июль 2020'!AJ256-AI256</f>
        <v>0</v>
      </c>
      <c r="AK256" s="82">
        <f t="shared" si="6"/>
        <v>0</v>
      </c>
      <c r="AL256" s="83">
        <f>'Июль 2020'!AL256+AK256</f>
        <v>0</v>
      </c>
      <c r="AM256" s="82">
        <f t="shared" si="2"/>
        <v>0</v>
      </c>
      <c r="AN256" s="84">
        <f>'Июль 2020'!AN256+AM256</f>
        <v>0</v>
      </c>
      <c r="AO256" s="82">
        <f t="shared" si="3"/>
        <v>0</v>
      </c>
      <c r="AP256" s="85">
        <f>'Июль 2020'!AP256+'Август 2020'!AO256</f>
        <v>0</v>
      </c>
      <c r="AQ256" s="82">
        <f t="shared" si="4"/>
        <v>0</v>
      </c>
      <c r="AR256" s="86">
        <f>'Июль 2020'!AR256+'Август 2020'!AQ256</f>
        <v>0</v>
      </c>
      <c r="AS256" s="87">
        <f>'Январь 2020'!AW256</f>
        <v>0</v>
      </c>
      <c r="AT256" s="88">
        <f>'Январь 2020'!AX256</f>
        <v>0</v>
      </c>
      <c r="AU256" s="45">
        <f t="shared" si="5"/>
        <v>0</v>
      </c>
    </row>
    <row r="257" spans="1:47" ht="14.25" customHeight="1">
      <c r="A257" s="71">
        <f>'Январь 2020'!A257</f>
        <v>0</v>
      </c>
      <c r="B257" s="72">
        <f>'Январь 2020'!G257</f>
        <v>0</v>
      </c>
      <c r="C257" s="73">
        <f>'Январь 2020'!B257</f>
        <v>0</v>
      </c>
      <c r="D257" s="153"/>
      <c r="E257" s="153"/>
      <c r="F257" s="76"/>
      <c r="G257" s="76"/>
      <c r="H257" s="75"/>
      <c r="I257" s="75"/>
      <c r="J257" s="75"/>
      <c r="K257" s="153"/>
      <c r="L257" s="153"/>
      <c r="M257" s="76"/>
      <c r="N257" s="76"/>
      <c r="O257" s="75"/>
      <c r="P257" s="75"/>
      <c r="Q257" s="75"/>
      <c r="R257" s="153"/>
      <c r="S257" s="153"/>
      <c r="T257" s="76"/>
      <c r="U257" s="76"/>
      <c r="V257" s="75"/>
      <c r="W257" s="75"/>
      <c r="X257" s="75"/>
      <c r="Y257" s="153"/>
      <c r="Z257" s="153"/>
      <c r="AA257" s="153"/>
      <c r="AB257" s="265"/>
      <c r="AC257" s="75"/>
      <c r="AD257" s="75"/>
      <c r="AE257" s="75"/>
      <c r="AF257" s="153"/>
      <c r="AG257" s="153"/>
      <c r="AH257" s="76"/>
      <c r="AI257" s="80">
        <f t="shared" si="0"/>
        <v>0</v>
      </c>
      <c r="AJ257" s="81">
        <f>'Июль 2020'!AJ257-AI257</f>
        <v>0</v>
      </c>
      <c r="AK257" s="82">
        <f t="shared" si="6"/>
        <v>0</v>
      </c>
      <c r="AL257" s="83">
        <f>'Июль 2020'!AL257+AK257</f>
        <v>0</v>
      </c>
      <c r="AM257" s="82">
        <f t="shared" si="2"/>
        <v>0</v>
      </c>
      <c r="AN257" s="84">
        <f>'Июль 2020'!AN257+AM257</f>
        <v>0</v>
      </c>
      <c r="AO257" s="82">
        <f t="shared" si="3"/>
        <v>0</v>
      </c>
      <c r="AP257" s="85">
        <f>'Июль 2020'!AP257+'Август 2020'!AO257</f>
        <v>0</v>
      </c>
      <c r="AQ257" s="82">
        <f t="shared" si="4"/>
        <v>0</v>
      </c>
      <c r="AR257" s="86">
        <f>'Июль 2020'!AR257+'Август 2020'!AQ257</f>
        <v>0</v>
      </c>
      <c r="AS257" s="87">
        <f>'Январь 2020'!AW257</f>
        <v>0</v>
      </c>
      <c r="AT257" s="88">
        <f>'Январь 2020'!AX257</f>
        <v>0</v>
      </c>
      <c r="AU257" s="45">
        <f t="shared" si="5"/>
        <v>0</v>
      </c>
    </row>
    <row r="258" spans="1:47" ht="14.25" customHeight="1">
      <c r="A258" s="71">
        <f>'Январь 2020'!A258</f>
        <v>0</v>
      </c>
      <c r="B258" s="72">
        <f>'Январь 2020'!G258</f>
        <v>0</v>
      </c>
      <c r="C258" s="73">
        <f>'Январь 2020'!B258</f>
        <v>0</v>
      </c>
      <c r="D258" s="153"/>
      <c r="E258" s="153"/>
      <c r="F258" s="76"/>
      <c r="G258" s="76"/>
      <c r="H258" s="75"/>
      <c r="I258" s="75"/>
      <c r="J258" s="75"/>
      <c r="K258" s="153"/>
      <c r="L258" s="153"/>
      <c r="M258" s="76"/>
      <c r="N258" s="76"/>
      <c r="O258" s="75"/>
      <c r="P258" s="75"/>
      <c r="Q258" s="75"/>
      <c r="R258" s="153"/>
      <c r="S258" s="153"/>
      <c r="T258" s="76"/>
      <c r="U258" s="76"/>
      <c r="V258" s="75"/>
      <c r="W258" s="75"/>
      <c r="X258" s="75"/>
      <c r="Y258" s="153"/>
      <c r="Z258" s="153"/>
      <c r="AA258" s="153"/>
      <c r="AB258" s="265"/>
      <c r="AC258" s="75"/>
      <c r="AD258" s="75"/>
      <c r="AE258" s="75"/>
      <c r="AF258" s="153"/>
      <c r="AG258" s="153"/>
      <c r="AH258" s="76"/>
      <c r="AI258" s="80">
        <f t="shared" si="0"/>
        <v>0</v>
      </c>
      <c r="AJ258" s="81">
        <f>'Июль 2020'!AJ258-AI258</f>
        <v>0</v>
      </c>
      <c r="AK258" s="82">
        <f t="shared" si="6"/>
        <v>0</v>
      </c>
      <c r="AL258" s="83">
        <f>'Июль 2020'!AL258+AK258</f>
        <v>0</v>
      </c>
      <c r="AM258" s="82">
        <f t="shared" si="2"/>
        <v>0</v>
      </c>
      <c r="AN258" s="84">
        <f>'Июль 2020'!AN258+AM258</f>
        <v>0</v>
      </c>
      <c r="AO258" s="82">
        <f t="shared" si="3"/>
        <v>0</v>
      </c>
      <c r="AP258" s="85">
        <f>'Июль 2020'!AP258+'Август 2020'!AO258</f>
        <v>0</v>
      </c>
      <c r="AQ258" s="82">
        <f t="shared" si="4"/>
        <v>0</v>
      </c>
      <c r="AR258" s="86">
        <f>'Июль 2020'!AR258+'Август 2020'!AQ258</f>
        <v>0</v>
      </c>
      <c r="AS258" s="87">
        <f>'Январь 2020'!AW258</f>
        <v>0</v>
      </c>
      <c r="AT258" s="88">
        <f>'Январь 2020'!AX258</f>
        <v>0</v>
      </c>
      <c r="AU258" s="45">
        <f t="shared" si="5"/>
        <v>0</v>
      </c>
    </row>
    <row r="259" spans="1:47" ht="14.25" customHeight="1">
      <c r="A259" s="71">
        <f>'Январь 2020'!A259</f>
        <v>0</v>
      </c>
      <c r="B259" s="72">
        <f>'Январь 2020'!G259</f>
        <v>0</v>
      </c>
      <c r="C259" s="73">
        <f>'Январь 2020'!B259</f>
        <v>0</v>
      </c>
      <c r="D259" s="153"/>
      <c r="E259" s="153"/>
      <c r="F259" s="76"/>
      <c r="G259" s="76"/>
      <c r="H259" s="75"/>
      <c r="I259" s="75"/>
      <c r="J259" s="75"/>
      <c r="K259" s="153"/>
      <c r="L259" s="153"/>
      <c r="M259" s="76"/>
      <c r="N259" s="76"/>
      <c r="O259" s="75"/>
      <c r="P259" s="75"/>
      <c r="Q259" s="75"/>
      <c r="R259" s="153"/>
      <c r="S259" s="153"/>
      <c r="T259" s="76"/>
      <c r="U259" s="76"/>
      <c r="V259" s="75"/>
      <c r="W259" s="75"/>
      <c r="X259" s="75"/>
      <c r="Y259" s="153"/>
      <c r="Z259" s="153"/>
      <c r="AA259" s="153"/>
      <c r="AB259" s="265"/>
      <c r="AC259" s="75"/>
      <c r="AD259" s="75"/>
      <c r="AE259" s="75"/>
      <c r="AF259" s="153"/>
      <c r="AG259" s="153"/>
      <c r="AH259" s="76"/>
      <c r="AI259" s="80">
        <f t="shared" si="0"/>
        <v>0</v>
      </c>
      <c r="AJ259" s="81">
        <f>'Июль 2020'!AJ259-AI259</f>
        <v>0</v>
      </c>
      <c r="AK259" s="82">
        <f t="shared" si="6"/>
        <v>0</v>
      </c>
      <c r="AL259" s="83">
        <f>'Июль 2020'!AL259+AK259</f>
        <v>0</v>
      </c>
      <c r="AM259" s="82">
        <f t="shared" si="2"/>
        <v>0</v>
      </c>
      <c r="AN259" s="84">
        <f>'Июль 2020'!AN259+AM259</f>
        <v>0</v>
      </c>
      <c r="AO259" s="82">
        <f t="shared" si="3"/>
        <v>0</v>
      </c>
      <c r="AP259" s="85">
        <f>'Июль 2020'!AP259+'Август 2020'!AO259</f>
        <v>0</v>
      </c>
      <c r="AQ259" s="82">
        <f t="shared" si="4"/>
        <v>0</v>
      </c>
      <c r="AR259" s="86">
        <f>'Июль 2020'!AR259+'Август 2020'!AQ259</f>
        <v>0</v>
      </c>
      <c r="AS259" s="87">
        <f>'Январь 2020'!AW259</f>
        <v>0</v>
      </c>
      <c r="AT259" s="88">
        <f>'Январь 2020'!AX259</f>
        <v>0</v>
      </c>
      <c r="AU259" s="45">
        <f t="shared" si="5"/>
        <v>0</v>
      </c>
    </row>
    <row r="260" spans="1:47" ht="14.25" customHeight="1">
      <c r="A260" s="71">
        <f>'Январь 2020'!A260</f>
        <v>0</v>
      </c>
      <c r="B260" s="72">
        <f>'Январь 2020'!G260</f>
        <v>0</v>
      </c>
      <c r="C260" s="73">
        <f>'Январь 2020'!B260</f>
        <v>0</v>
      </c>
      <c r="D260" s="153"/>
      <c r="E260" s="153"/>
      <c r="F260" s="76"/>
      <c r="G260" s="76"/>
      <c r="H260" s="75"/>
      <c r="I260" s="75"/>
      <c r="J260" s="75"/>
      <c r="K260" s="153"/>
      <c r="L260" s="153"/>
      <c r="M260" s="76"/>
      <c r="N260" s="76"/>
      <c r="O260" s="75"/>
      <c r="P260" s="75"/>
      <c r="Q260" s="75"/>
      <c r="R260" s="153"/>
      <c r="S260" s="153"/>
      <c r="T260" s="76"/>
      <c r="U260" s="76"/>
      <c r="V260" s="75"/>
      <c r="W260" s="75"/>
      <c r="X260" s="75"/>
      <c r="Y260" s="153"/>
      <c r="Z260" s="153"/>
      <c r="AA260" s="153"/>
      <c r="AB260" s="265"/>
      <c r="AC260" s="75"/>
      <c r="AD260" s="75"/>
      <c r="AE260" s="75"/>
      <c r="AF260" s="153"/>
      <c r="AG260" s="153"/>
      <c r="AH260" s="76"/>
      <c r="AI260" s="80">
        <f t="shared" si="0"/>
        <v>0</v>
      </c>
      <c r="AJ260" s="81">
        <f>'Июль 2020'!AJ260-AI260</f>
        <v>0</v>
      </c>
      <c r="AK260" s="82">
        <f t="shared" si="6"/>
        <v>0</v>
      </c>
      <c r="AL260" s="83">
        <f>'Июль 2020'!AL260+AK260</f>
        <v>0</v>
      </c>
      <c r="AM260" s="82">
        <f t="shared" si="2"/>
        <v>0</v>
      </c>
      <c r="AN260" s="84">
        <f>'Июль 2020'!AN260+AM260</f>
        <v>0</v>
      </c>
      <c r="AO260" s="82">
        <f t="shared" si="3"/>
        <v>0</v>
      </c>
      <c r="AP260" s="85">
        <f>'Июль 2020'!AP260+'Август 2020'!AO260</f>
        <v>0</v>
      </c>
      <c r="AQ260" s="82">
        <f t="shared" si="4"/>
        <v>0</v>
      </c>
      <c r="AR260" s="86">
        <f>'Июль 2020'!AR260+'Август 2020'!AQ260</f>
        <v>0</v>
      </c>
      <c r="AS260" s="87">
        <f>'Январь 2020'!AW260</f>
        <v>0</v>
      </c>
      <c r="AT260" s="88">
        <f>'Январь 2020'!AX260</f>
        <v>0</v>
      </c>
      <c r="AU260" s="45">
        <f t="shared" si="5"/>
        <v>0</v>
      </c>
    </row>
    <row r="261" spans="1:47" ht="14.25" customHeight="1">
      <c r="A261" s="71">
        <f>'Январь 2020'!A261</f>
        <v>0</v>
      </c>
      <c r="B261" s="72">
        <f>'Январь 2020'!G261</f>
        <v>0</v>
      </c>
      <c r="C261" s="73">
        <f>'Январь 2020'!B261</f>
        <v>0</v>
      </c>
      <c r="D261" s="153"/>
      <c r="E261" s="153"/>
      <c r="F261" s="76"/>
      <c r="G261" s="76"/>
      <c r="H261" s="75"/>
      <c r="I261" s="75"/>
      <c r="J261" s="75"/>
      <c r="K261" s="153"/>
      <c r="L261" s="153"/>
      <c r="M261" s="76"/>
      <c r="N261" s="76"/>
      <c r="O261" s="75"/>
      <c r="P261" s="75"/>
      <c r="Q261" s="75"/>
      <c r="R261" s="153"/>
      <c r="S261" s="153"/>
      <c r="T261" s="76"/>
      <c r="U261" s="76"/>
      <c r="V261" s="75"/>
      <c r="W261" s="75"/>
      <c r="X261" s="75"/>
      <c r="Y261" s="153"/>
      <c r="Z261" s="153"/>
      <c r="AA261" s="153"/>
      <c r="AB261" s="265"/>
      <c r="AC261" s="75"/>
      <c r="AD261" s="75"/>
      <c r="AE261" s="75"/>
      <c r="AF261" s="153"/>
      <c r="AG261" s="153"/>
      <c r="AH261" s="76"/>
      <c r="AI261" s="80">
        <f t="shared" si="0"/>
        <v>0</v>
      </c>
      <c r="AJ261" s="81">
        <f>'Июль 2020'!AJ261-AI261</f>
        <v>0</v>
      </c>
      <c r="AK261" s="82">
        <f t="shared" si="6"/>
        <v>0</v>
      </c>
      <c r="AL261" s="83">
        <f>'Июль 2020'!AL261+AK261</f>
        <v>0</v>
      </c>
      <c r="AM261" s="82">
        <f t="shared" si="2"/>
        <v>0</v>
      </c>
      <c r="AN261" s="84">
        <f>'Июль 2020'!AN261+AM261</f>
        <v>0</v>
      </c>
      <c r="AO261" s="82">
        <f t="shared" si="3"/>
        <v>0</v>
      </c>
      <c r="AP261" s="85">
        <f>'Июль 2020'!AP261+'Август 2020'!AO261</f>
        <v>0</v>
      </c>
      <c r="AQ261" s="82">
        <f t="shared" si="4"/>
        <v>0</v>
      </c>
      <c r="AR261" s="86">
        <f>'Июль 2020'!AR261+'Август 2020'!AQ261</f>
        <v>0</v>
      </c>
      <c r="AS261" s="87">
        <f>'Январь 2020'!AW261</f>
        <v>0</v>
      </c>
      <c r="AT261" s="88">
        <f>'Январь 2020'!AX261</f>
        <v>0</v>
      </c>
      <c r="AU261" s="45">
        <f t="shared" si="5"/>
        <v>0</v>
      </c>
    </row>
    <row r="262" spans="1:47" ht="14.25" customHeight="1">
      <c r="A262" s="71">
        <f>'Январь 2020'!A262</f>
        <v>0</v>
      </c>
      <c r="B262" s="72">
        <f>'Январь 2020'!G262</f>
        <v>0</v>
      </c>
      <c r="C262" s="73">
        <f>'Январь 2020'!B262</f>
        <v>0</v>
      </c>
      <c r="D262" s="153"/>
      <c r="E262" s="153"/>
      <c r="F262" s="76"/>
      <c r="G262" s="76"/>
      <c r="H262" s="75"/>
      <c r="I262" s="75"/>
      <c r="J262" s="75"/>
      <c r="K262" s="153"/>
      <c r="L262" s="153"/>
      <c r="M262" s="76"/>
      <c r="N262" s="76"/>
      <c r="O262" s="75"/>
      <c r="P262" s="75"/>
      <c r="Q262" s="75"/>
      <c r="R262" s="153"/>
      <c r="S262" s="153"/>
      <c r="T262" s="76"/>
      <c r="U262" s="76"/>
      <c r="V262" s="75"/>
      <c r="W262" s="75"/>
      <c r="X262" s="75"/>
      <c r="Y262" s="153"/>
      <c r="Z262" s="153"/>
      <c r="AA262" s="153"/>
      <c r="AB262" s="265"/>
      <c r="AC262" s="75"/>
      <c r="AD262" s="75"/>
      <c r="AE262" s="75"/>
      <c r="AF262" s="153"/>
      <c r="AG262" s="153"/>
      <c r="AH262" s="76"/>
      <c r="AI262" s="80">
        <f t="shared" si="0"/>
        <v>0</v>
      </c>
      <c r="AJ262" s="81">
        <f>'Июль 2020'!AJ262-AI262</f>
        <v>0</v>
      </c>
      <c r="AK262" s="82">
        <f t="shared" si="6"/>
        <v>0</v>
      </c>
      <c r="AL262" s="83">
        <f>'Июль 2020'!AL262+AK262</f>
        <v>0</v>
      </c>
      <c r="AM262" s="82">
        <f t="shared" si="2"/>
        <v>0</v>
      </c>
      <c r="AN262" s="84">
        <f>'Июль 2020'!AN262+AM262</f>
        <v>0</v>
      </c>
      <c r="AO262" s="82">
        <f t="shared" si="3"/>
        <v>0</v>
      </c>
      <c r="AP262" s="85">
        <f>'Июль 2020'!AP262+'Август 2020'!AO262</f>
        <v>0</v>
      </c>
      <c r="AQ262" s="82">
        <f t="shared" si="4"/>
        <v>0</v>
      </c>
      <c r="AR262" s="86">
        <f>'Июль 2020'!AR262+'Август 2020'!AQ262</f>
        <v>0</v>
      </c>
      <c r="AS262" s="87">
        <f>'Январь 2020'!AW262</f>
        <v>0</v>
      </c>
      <c r="AT262" s="88">
        <f>'Январь 2020'!AX262</f>
        <v>0</v>
      </c>
      <c r="AU262" s="45">
        <f t="shared" si="5"/>
        <v>0</v>
      </c>
    </row>
    <row r="263" spans="1:47" ht="14.25" customHeight="1">
      <c r="A263" s="71">
        <f>'Январь 2020'!A263</f>
        <v>0</v>
      </c>
      <c r="B263" s="72">
        <f>'Январь 2020'!G263</f>
        <v>0</v>
      </c>
      <c r="C263" s="73">
        <f>'Январь 2020'!B263</f>
        <v>0</v>
      </c>
      <c r="D263" s="153"/>
      <c r="E263" s="153"/>
      <c r="F263" s="76"/>
      <c r="G263" s="76"/>
      <c r="H263" s="75"/>
      <c r="I263" s="75"/>
      <c r="J263" s="75"/>
      <c r="K263" s="153"/>
      <c r="L263" s="153"/>
      <c r="M263" s="76"/>
      <c r="N263" s="76"/>
      <c r="O263" s="75"/>
      <c r="P263" s="75"/>
      <c r="Q263" s="75"/>
      <c r="R263" s="153"/>
      <c r="S263" s="153"/>
      <c r="T263" s="76"/>
      <c r="U263" s="76"/>
      <c r="V263" s="75"/>
      <c r="W263" s="75"/>
      <c r="X263" s="75"/>
      <c r="Y263" s="153"/>
      <c r="Z263" s="153"/>
      <c r="AA263" s="153"/>
      <c r="AB263" s="265"/>
      <c r="AC263" s="75"/>
      <c r="AD263" s="75"/>
      <c r="AE263" s="75"/>
      <c r="AF263" s="153"/>
      <c r="AG263" s="153"/>
      <c r="AH263" s="76"/>
      <c r="AI263" s="80">
        <f t="shared" si="0"/>
        <v>0</v>
      </c>
      <c r="AJ263" s="81">
        <f>'Июль 2020'!AJ263-AI263</f>
        <v>0</v>
      </c>
      <c r="AK263" s="82">
        <f t="shared" si="6"/>
        <v>0</v>
      </c>
      <c r="AL263" s="83">
        <f>'Июль 2020'!AL263+AK263</f>
        <v>0</v>
      </c>
      <c r="AM263" s="82">
        <f t="shared" si="2"/>
        <v>0</v>
      </c>
      <c r="AN263" s="84">
        <f>'Июль 2020'!AN263+AM263</f>
        <v>0</v>
      </c>
      <c r="AO263" s="82">
        <f t="shared" si="3"/>
        <v>0</v>
      </c>
      <c r="AP263" s="85">
        <f>'Июль 2020'!AP263+'Август 2020'!AO263</f>
        <v>0</v>
      </c>
      <c r="AQ263" s="82">
        <f t="shared" si="4"/>
        <v>0</v>
      </c>
      <c r="AR263" s="86">
        <f>'Июль 2020'!AR263+'Август 2020'!AQ263</f>
        <v>0</v>
      </c>
      <c r="AS263" s="87">
        <f>'Январь 2020'!AW263</f>
        <v>0</v>
      </c>
      <c r="AT263" s="88">
        <f>'Январь 2020'!AX263</f>
        <v>0</v>
      </c>
      <c r="AU263" s="45">
        <f t="shared" si="5"/>
        <v>0</v>
      </c>
    </row>
    <row r="264" spans="1:47" ht="14.25" customHeight="1">
      <c r="A264" s="71">
        <f>'Январь 2020'!A264</f>
        <v>0</v>
      </c>
      <c r="B264" s="72">
        <f>'Январь 2020'!G264</f>
        <v>0</v>
      </c>
      <c r="C264" s="73">
        <f>'Январь 2020'!B264</f>
        <v>0</v>
      </c>
      <c r="D264" s="153"/>
      <c r="E264" s="153"/>
      <c r="F264" s="76"/>
      <c r="G264" s="76"/>
      <c r="H264" s="75"/>
      <c r="I264" s="75"/>
      <c r="J264" s="75"/>
      <c r="K264" s="153"/>
      <c r="L264" s="153"/>
      <c r="M264" s="76"/>
      <c r="N264" s="76"/>
      <c r="O264" s="75"/>
      <c r="P264" s="75"/>
      <c r="Q264" s="75"/>
      <c r="R264" s="153"/>
      <c r="S264" s="153"/>
      <c r="T264" s="76"/>
      <c r="U264" s="76"/>
      <c r="V264" s="75"/>
      <c r="W264" s="75"/>
      <c r="X264" s="75"/>
      <c r="Y264" s="153"/>
      <c r="Z264" s="153"/>
      <c r="AA264" s="153"/>
      <c r="AB264" s="265"/>
      <c r="AC264" s="75"/>
      <c r="AD264" s="75"/>
      <c r="AE264" s="75"/>
      <c r="AF264" s="153"/>
      <c r="AG264" s="153"/>
      <c r="AH264" s="76"/>
      <c r="AI264" s="80">
        <f t="shared" si="0"/>
        <v>0</v>
      </c>
      <c r="AJ264" s="81">
        <f>'Июль 2020'!AJ264-AI264</f>
        <v>0</v>
      </c>
      <c r="AK264" s="82">
        <f t="shared" si="6"/>
        <v>0</v>
      </c>
      <c r="AL264" s="83">
        <f>'Июль 2020'!AL264+AK264</f>
        <v>0</v>
      </c>
      <c r="AM264" s="82">
        <f t="shared" si="2"/>
        <v>0</v>
      </c>
      <c r="AN264" s="84">
        <f>'Июль 2020'!AN264+AM264</f>
        <v>0</v>
      </c>
      <c r="AO264" s="82">
        <f t="shared" si="3"/>
        <v>0</v>
      </c>
      <c r="AP264" s="85">
        <f>'Июль 2020'!AP264+'Август 2020'!AO264</f>
        <v>0</v>
      </c>
      <c r="AQ264" s="82">
        <f t="shared" si="4"/>
        <v>0</v>
      </c>
      <c r="AR264" s="86">
        <f>'Июль 2020'!AR264+'Август 2020'!AQ264</f>
        <v>0</v>
      </c>
      <c r="AS264" s="87">
        <f>'Январь 2020'!AW264</f>
        <v>0</v>
      </c>
      <c r="AT264" s="88">
        <f>'Январь 2020'!AX264</f>
        <v>0</v>
      </c>
      <c r="AU264" s="45">
        <f t="shared" si="5"/>
        <v>0</v>
      </c>
    </row>
    <row r="265" spans="1:47" ht="14.25" customHeight="1">
      <c r="A265" s="71">
        <f>'Январь 2020'!A265</f>
        <v>0</v>
      </c>
      <c r="B265" s="72">
        <f>'Январь 2020'!G265</f>
        <v>0</v>
      </c>
      <c r="C265" s="73">
        <f>'Январь 2020'!B265</f>
        <v>0</v>
      </c>
      <c r="D265" s="153"/>
      <c r="E265" s="153"/>
      <c r="F265" s="76"/>
      <c r="G265" s="76"/>
      <c r="H265" s="75"/>
      <c r="I265" s="75"/>
      <c r="J265" s="75"/>
      <c r="K265" s="153"/>
      <c r="L265" s="153"/>
      <c r="M265" s="76"/>
      <c r="N265" s="76"/>
      <c r="O265" s="75"/>
      <c r="P265" s="75"/>
      <c r="Q265" s="75"/>
      <c r="R265" s="153"/>
      <c r="S265" s="153"/>
      <c r="T265" s="76"/>
      <c r="U265" s="76"/>
      <c r="V265" s="75"/>
      <c r="W265" s="75"/>
      <c r="X265" s="75"/>
      <c r="Y265" s="153"/>
      <c r="Z265" s="153"/>
      <c r="AA265" s="153"/>
      <c r="AB265" s="265"/>
      <c r="AC265" s="75"/>
      <c r="AD265" s="75"/>
      <c r="AE265" s="75"/>
      <c r="AF265" s="153"/>
      <c r="AG265" s="153"/>
      <c r="AH265" s="76"/>
      <c r="AI265" s="80">
        <f t="shared" si="0"/>
        <v>0</v>
      </c>
      <c r="AJ265" s="81">
        <f>'Июль 2020'!AJ265-AI265</f>
        <v>0</v>
      </c>
      <c r="AK265" s="82">
        <f t="shared" si="6"/>
        <v>0</v>
      </c>
      <c r="AL265" s="83">
        <f>'Июль 2020'!AL265+AK265</f>
        <v>0</v>
      </c>
      <c r="AM265" s="82">
        <f t="shared" si="2"/>
        <v>0</v>
      </c>
      <c r="AN265" s="84">
        <f>'Июль 2020'!AN265+AM265</f>
        <v>0</v>
      </c>
      <c r="AO265" s="82">
        <f t="shared" si="3"/>
        <v>0</v>
      </c>
      <c r="AP265" s="85">
        <f>'Июль 2020'!AP265+'Август 2020'!AO265</f>
        <v>0</v>
      </c>
      <c r="AQ265" s="82">
        <f t="shared" si="4"/>
        <v>0</v>
      </c>
      <c r="AR265" s="86">
        <f>'Июль 2020'!AR265+'Август 2020'!AQ265</f>
        <v>0</v>
      </c>
      <c r="AS265" s="87">
        <f>'Январь 2020'!AW265</f>
        <v>0</v>
      </c>
      <c r="AT265" s="88">
        <f>'Январь 2020'!AX265</f>
        <v>0</v>
      </c>
      <c r="AU265" s="45">
        <f t="shared" si="5"/>
        <v>0</v>
      </c>
    </row>
    <row r="266" spans="1:47" ht="14.25" customHeight="1">
      <c r="A266" s="71">
        <f>'Январь 2020'!A266</f>
        <v>0</v>
      </c>
      <c r="B266" s="72">
        <f>'Январь 2020'!G266</f>
        <v>0</v>
      </c>
      <c r="C266" s="73">
        <f>'Январь 2020'!B266</f>
        <v>0</v>
      </c>
      <c r="D266" s="153"/>
      <c r="E266" s="153"/>
      <c r="F266" s="76"/>
      <c r="G266" s="76"/>
      <c r="H266" s="75"/>
      <c r="I266" s="75"/>
      <c r="J266" s="75"/>
      <c r="K266" s="153"/>
      <c r="L266" s="153"/>
      <c r="M266" s="76"/>
      <c r="N266" s="76"/>
      <c r="O266" s="75"/>
      <c r="P266" s="75"/>
      <c r="Q266" s="75"/>
      <c r="R266" s="153"/>
      <c r="S266" s="153"/>
      <c r="T266" s="76"/>
      <c r="U266" s="76"/>
      <c r="V266" s="75"/>
      <c r="W266" s="75"/>
      <c r="X266" s="75"/>
      <c r="Y266" s="153"/>
      <c r="Z266" s="153"/>
      <c r="AA266" s="153"/>
      <c r="AB266" s="265"/>
      <c r="AC266" s="75"/>
      <c r="AD266" s="75"/>
      <c r="AE266" s="75"/>
      <c r="AF266" s="153"/>
      <c r="AG266" s="153"/>
      <c r="AH266" s="76"/>
      <c r="AI266" s="80">
        <f t="shared" si="0"/>
        <v>0</v>
      </c>
      <c r="AJ266" s="81">
        <f>'Июль 2020'!AJ266-AI266</f>
        <v>0</v>
      </c>
      <c r="AK266" s="82">
        <f t="shared" si="6"/>
        <v>0</v>
      </c>
      <c r="AL266" s="83">
        <f>'Июль 2020'!AL266+AK266</f>
        <v>0</v>
      </c>
      <c r="AM266" s="82">
        <f t="shared" si="2"/>
        <v>0</v>
      </c>
      <c r="AN266" s="84">
        <f>'Июль 2020'!AN266+AM266</f>
        <v>0</v>
      </c>
      <c r="AO266" s="82">
        <f t="shared" si="3"/>
        <v>0</v>
      </c>
      <c r="AP266" s="85">
        <f>'Июль 2020'!AP266+'Август 2020'!AO266</f>
        <v>0</v>
      </c>
      <c r="AQ266" s="82">
        <f t="shared" si="4"/>
        <v>0</v>
      </c>
      <c r="AR266" s="86">
        <f>'Июль 2020'!AR266+'Август 2020'!AQ266</f>
        <v>0</v>
      </c>
      <c r="AS266" s="87">
        <f>'Январь 2020'!AW266</f>
        <v>0</v>
      </c>
      <c r="AT266" s="88">
        <f>'Январь 2020'!AX266</f>
        <v>0</v>
      </c>
      <c r="AU266" s="45">
        <f t="shared" si="5"/>
        <v>0</v>
      </c>
    </row>
    <row r="267" spans="1:47" ht="14.25" customHeight="1">
      <c r="A267" s="71">
        <f>'Январь 2020'!A267</f>
        <v>0</v>
      </c>
      <c r="B267" s="72">
        <f>'Январь 2020'!G267</f>
        <v>0</v>
      </c>
      <c r="C267" s="73">
        <f>'Январь 2020'!B267</f>
        <v>0</v>
      </c>
      <c r="D267" s="153"/>
      <c r="E267" s="153"/>
      <c r="F267" s="76"/>
      <c r="G267" s="76"/>
      <c r="H267" s="75"/>
      <c r="I267" s="75"/>
      <c r="J267" s="75"/>
      <c r="K267" s="153"/>
      <c r="L267" s="153"/>
      <c r="M267" s="76"/>
      <c r="N267" s="76"/>
      <c r="O267" s="75"/>
      <c r="P267" s="75"/>
      <c r="Q267" s="75"/>
      <c r="R267" s="153"/>
      <c r="S267" s="153"/>
      <c r="T267" s="76"/>
      <c r="U267" s="76"/>
      <c r="V267" s="75"/>
      <c r="W267" s="75"/>
      <c r="X267" s="75"/>
      <c r="Y267" s="153"/>
      <c r="Z267" s="153"/>
      <c r="AA267" s="153"/>
      <c r="AB267" s="265"/>
      <c r="AC267" s="75"/>
      <c r="AD267" s="75"/>
      <c r="AE267" s="75"/>
      <c r="AF267" s="153"/>
      <c r="AG267" s="153"/>
      <c r="AH267" s="76"/>
      <c r="AI267" s="80">
        <f t="shared" si="0"/>
        <v>0</v>
      </c>
      <c r="AJ267" s="81">
        <f>'Июль 2020'!AJ267-AI267</f>
        <v>0</v>
      </c>
      <c r="AK267" s="82">
        <f t="shared" si="6"/>
        <v>0</v>
      </c>
      <c r="AL267" s="83">
        <f>'Июль 2020'!AL267+AK267</f>
        <v>0</v>
      </c>
      <c r="AM267" s="82">
        <f t="shared" si="2"/>
        <v>0</v>
      </c>
      <c r="AN267" s="84">
        <f>'Июль 2020'!AN267+AM267</f>
        <v>0</v>
      </c>
      <c r="AO267" s="82">
        <f t="shared" si="3"/>
        <v>0</v>
      </c>
      <c r="AP267" s="85">
        <f>'Июль 2020'!AP267+'Август 2020'!AO267</f>
        <v>0</v>
      </c>
      <c r="AQ267" s="82">
        <f t="shared" si="4"/>
        <v>0</v>
      </c>
      <c r="AR267" s="86">
        <f>'Июль 2020'!AR267+'Август 2020'!AQ267</f>
        <v>0</v>
      </c>
      <c r="AS267" s="87">
        <f>'Январь 2020'!AW267</f>
        <v>0</v>
      </c>
      <c r="AT267" s="88">
        <f>'Январь 2020'!AX267</f>
        <v>0</v>
      </c>
      <c r="AU267" s="45">
        <f t="shared" si="5"/>
        <v>0</v>
      </c>
    </row>
    <row r="268" spans="1:47" ht="14.25" customHeight="1">
      <c r="A268" s="71">
        <f>'Январь 2020'!A268</f>
        <v>0</v>
      </c>
      <c r="B268" s="72">
        <f>'Январь 2020'!G268</f>
        <v>0</v>
      </c>
      <c r="C268" s="73">
        <f>'Январь 2020'!B268</f>
        <v>0</v>
      </c>
      <c r="D268" s="153"/>
      <c r="E268" s="153"/>
      <c r="F268" s="76"/>
      <c r="G268" s="76"/>
      <c r="H268" s="75"/>
      <c r="I268" s="75"/>
      <c r="J268" s="75"/>
      <c r="K268" s="153"/>
      <c r="L268" s="153"/>
      <c r="M268" s="76"/>
      <c r="N268" s="76"/>
      <c r="O268" s="75"/>
      <c r="P268" s="75"/>
      <c r="Q268" s="75"/>
      <c r="R268" s="153"/>
      <c r="S268" s="153"/>
      <c r="T268" s="76"/>
      <c r="U268" s="76"/>
      <c r="V268" s="75"/>
      <c r="W268" s="75"/>
      <c r="X268" s="75"/>
      <c r="Y268" s="153"/>
      <c r="Z268" s="153"/>
      <c r="AA268" s="153"/>
      <c r="AB268" s="265"/>
      <c r="AC268" s="75"/>
      <c r="AD268" s="75"/>
      <c r="AE268" s="75"/>
      <c r="AF268" s="153"/>
      <c r="AG268" s="153"/>
      <c r="AH268" s="76"/>
      <c r="AI268" s="80">
        <f t="shared" si="0"/>
        <v>0</v>
      </c>
      <c r="AJ268" s="81">
        <f>'Июль 2020'!AJ268-AI268</f>
        <v>0</v>
      </c>
      <c r="AK268" s="82">
        <f t="shared" si="6"/>
        <v>0</v>
      </c>
      <c r="AL268" s="83">
        <f>'Июль 2020'!AL268+AK268</f>
        <v>0</v>
      </c>
      <c r="AM268" s="82">
        <f t="shared" si="2"/>
        <v>0</v>
      </c>
      <c r="AN268" s="84">
        <f>'Июль 2020'!AN268+AM268</f>
        <v>0</v>
      </c>
      <c r="AO268" s="82">
        <f t="shared" si="3"/>
        <v>0</v>
      </c>
      <c r="AP268" s="85">
        <f>'Июль 2020'!AP268+'Август 2020'!AO268</f>
        <v>0</v>
      </c>
      <c r="AQ268" s="82">
        <f t="shared" si="4"/>
        <v>0</v>
      </c>
      <c r="AR268" s="86">
        <f>'Июль 2020'!AR268+'Август 2020'!AQ268</f>
        <v>0</v>
      </c>
      <c r="AS268" s="87">
        <f>'Январь 2020'!AW268</f>
        <v>0</v>
      </c>
      <c r="AT268" s="88">
        <f>'Январь 2020'!AX268</f>
        <v>0</v>
      </c>
      <c r="AU268" s="45">
        <f t="shared" si="5"/>
        <v>0</v>
      </c>
    </row>
    <row r="269" spans="1:47">
      <c r="A269" s="71">
        <f>'Январь 2020'!A269</f>
        <v>0</v>
      </c>
      <c r="B269" s="72">
        <f>'Январь 2020'!G269</f>
        <v>0</v>
      </c>
      <c r="C269" s="73">
        <f>'Январь 2020'!B269</f>
        <v>0</v>
      </c>
      <c r="D269" s="153"/>
      <c r="E269" s="153"/>
      <c r="F269" s="76"/>
      <c r="G269" s="76"/>
      <c r="H269" s="75"/>
      <c r="I269" s="75"/>
      <c r="J269" s="75"/>
      <c r="K269" s="153"/>
      <c r="L269" s="153"/>
      <c r="M269" s="76"/>
      <c r="N269" s="76"/>
      <c r="O269" s="75"/>
      <c r="P269" s="75"/>
      <c r="Q269" s="75"/>
      <c r="R269" s="153"/>
      <c r="S269" s="153"/>
      <c r="T269" s="76"/>
      <c r="U269" s="76"/>
      <c r="V269" s="75"/>
      <c r="W269" s="75"/>
      <c r="X269" s="75"/>
      <c r="Y269" s="153"/>
      <c r="Z269" s="153"/>
      <c r="AA269" s="153"/>
      <c r="AB269" s="265"/>
      <c r="AC269" s="75"/>
      <c r="AD269" s="75"/>
      <c r="AE269" s="75"/>
      <c r="AF269" s="153"/>
      <c r="AG269" s="153"/>
      <c r="AH269" s="76"/>
      <c r="AI269" s="80">
        <f t="shared" si="0"/>
        <v>0</v>
      </c>
      <c r="AJ269" s="81">
        <f>'Июль 2020'!AJ269-AI269</f>
        <v>0</v>
      </c>
      <c r="AK269" s="82">
        <f t="shared" si="6"/>
        <v>0</v>
      </c>
      <c r="AL269" s="83">
        <f>'Июль 2020'!AL269+AK269</f>
        <v>0</v>
      </c>
      <c r="AM269" s="82">
        <f t="shared" si="2"/>
        <v>0</v>
      </c>
      <c r="AN269" s="84">
        <f>'Июль 2020'!AN269+AM269</f>
        <v>0</v>
      </c>
      <c r="AO269" s="82">
        <f t="shared" si="3"/>
        <v>0</v>
      </c>
      <c r="AP269" s="85">
        <f>'Июль 2020'!AP269+'Август 2020'!AO269</f>
        <v>0</v>
      </c>
      <c r="AQ269" s="82">
        <f t="shared" si="4"/>
        <v>0</v>
      </c>
      <c r="AR269" s="86">
        <f>'Июль 2020'!AR269+'Август 2020'!AQ269</f>
        <v>0</v>
      </c>
      <c r="AS269" s="87">
        <f>'Январь 2020'!AW269</f>
        <v>0</v>
      </c>
      <c r="AT269" s="88">
        <f>'Январь 2020'!AX269</f>
        <v>0</v>
      </c>
      <c r="AU269" s="45">
        <f t="shared" si="5"/>
        <v>0</v>
      </c>
    </row>
    <row r="270" spans="1:47" ht="14.25" customHeight="1">
      <c r="A270" s="71">
        <f>'Январь 2020'!A270</f>
        <v>0</v>
      </c>
      <c r="B270" s="72">
        <f>'Январь 2020'!G270</f>
        <v>0</v>
      </c>
      <c r="C270" s="73">
        <f>'Январь 2020'!B270</f>
        <v>0</v>
      </c>
      <c r="D270" s="153"/>
      <c r="E270" s="153"/>
      <c r="F270" s="76"/>
      <c r="G270" s="76"/>
      <c r="H270" s="75"/>
      <c r="I270" s="75"/>
      <c r="J270" s="75"/>
      <c r="K270" s="153"/>
      <c r="L270" s="153"/>
      <c r="M270" s="76"/>
      <c r="N270" s="76"/>
      <c r="O270" s="75"/>
      <c r="P270" s="75"/>
      <c r="Q270" s="75"/>
      <c r="R270" s="153"/>
      <c r="S270" s="153"/>
      <c r="T270" s="76"/>
      <c r="U270" s="76"/>
      <c r="V270" s="75"/>
      <c r="W270" s="75"/>
      <c r="X270" s="75"/>
      <c r="Y270" s="153"/>
      <c r="Z270" s="153"/>
      <c r="AA270" s="153"/>
      <c r="AB270" s="265"/>
      <c r="AC270" s="75"/>
      <c r="AD270" s="75"/>
      <c r="AE270" s="75"/>
      <c r="AF270" s="153"/>
      <c r="AG270" s="153"/>
      <c r="AH270" s="76"/>
      <c r="AI270" s="80">
        <f t="shared" si="0"/>
        <v>0</v>
      </c>
      <c r="AJ270" s="81">
        <f>'Июль 2020'!AJ270-AI270</f>
        <v>0</v>
      </c>
      <c r="AK270" s="82">
        <f t="shared" si="6"/>
        <v>0</v>
      </c>
      <c r="AL270" s="83">
        <f>'Июль 2020'!AL270+AK270</f>
        <v>0</v>
      </c>
      <c r="AM270" s="82">
        <f t="shared" si="2"/>
        <v>0</v>
      </c>
      <c r="AN270" s="84">
        <f>'Июль 2020'!AN270+AM270</f>
        <v>0</v>
      </c>
      <c r="AO270" s="82">
        <f t="shared" si="3"/>
        <v>0</v>
      </c>
      <c r="AP270" s="85">
        <f>'Июль 2020'!AP270+'Август 2020'!AO270</f>
        <v>0</v>
      </c>
      <c r="AQ270" s="82">
        <f t="shared" si="4"/>
        <v>0</v>
      </c>
      <c r="AR270" s="86">
        <f>'Июль 2020'!AR270+'Август 2020'!AQ270</f>
        <v>0</v>
      </c>
      <c r="AS270" s="87">
        <f>'Январь 2020'!AW270</f>
        <v>0</v>
      </c>
      <c r="AT270" s="88">
        <f>'Январь 2020'!AX270</f>
        <v>0</v>
      </c>
      <c r="AU270" s="45">
        <f t="shared" si="5"/>
        <v>0</v>
      </c>
    </row>
    <row r="271" spans="1:47" ht="14.25" customHeight="1">
      <c r="A271" s="71">
        <f>'Январь 2020'!A271</f>
        <v>0</v>
      </c>
      <c r="B271" s="72">
        <f>'Январь 2020'!G271</f>
        <v>0</v>
      </c>
      <c r="C271" s="73">
        <f>'Январь 2020'!B271</f>
        <v>0</v>
      </c>
      <c r="D271" s="153"/>
      <c r="E271" s="153"/>
      <c r="F271" s="76"/>
      <c r="G271" s="76"/>
      <c r="H271" s="75"/>
      <c r="I271" s="75"/>
      <c r="J271" s="75"/>
      <c r="K271" s="153"/>
      <c r="L271" s="153"/>
      <c r="M271" s="76"/>
      <c r="N271" s="76"/>
      <c r="O271" s="75"/>
      <c r="P271" s="75"/>
      <c r="Q271" s="75"/>
      <c r="R271" s="153"/>
      <c r="S271" s="153"/>
      <c r="T271" s="76"/>
      <c r="U271" s="76"/>
      <c r="V271" s="75"/>
      <c r="W271" s="75"/>
      <c r="X271" s="75"/>
      <c r="Y271" s="153"/>
      <c r="Z271" s="153"/>
      <c r="AA271" s="153"/>
      <c r="AB271" s="265"/>
      <c r="AC271" s="75"/>
      <c r="AD271" s="75"/>
      <c r="AE271" s="75"/>
      <c r="AF271" s="153"/>
      <c r="AG271" s="153"/>
      <c r="AH271" s="76"/>
      <c r="AI271" s="80">
        <f t="shared" si="0"/>
        <v>0</v>
      </c>
      <c r="AJ271" s="81">
        <f>'Июль 2020'!AJ271-AI271</f>
        <v>0</v>
      </c>
      <c r="AK271" s="82">
        <f t="shared" si="6"/>
        <v>0</v>
      </c>
      <c r="AL271" s="83">
        <f>'Июль 2020'!AL271+AK271</f>
        <v>0</v>
      </c>
      <c r="AM271" s="82">
        <f t="shared" si="2"/>
        <v>0</v>
      </c>
      <c r="AN271" s="84">
        <f>'Июль 2020'!AN271+AM271</f>
        <v>0</v>
      </c>
      <c r="AO271" s="82">
        <f t="shared" si="3"/>
        <v>0</v>
      </c>
      <c r="AP271" s="85">
        <f>'Июль 2020'!AP271+'Август 2020'!AO271</f>
        <v>0</v>
      </c>
      <c r="AQ271" s="82">
        <f t="shared" si="4"/>
        <v>0</v>
      </c>
      <c r="AR271" s="86">
        <f>'Июль 2020'!AR271+'Август 2020'!AQ271</f>
        <v>0</v>
      </c>
      <c r="AS271" s="87">
        <f>'Январь 2020'!AW271</f>
        <v>0</v>
      </c>
      <c r="AT271" s="88">
        <f>'Январь 2020'!AX271</f>
        <v>0</v>
      </c>
      <c r="AU271" s="45">
        <f t="shared" si="5"/>
        <v>0</v>
      </c>
    </row>
    <row r="272" spans="1:47" ht="14.25" customHeight="1">
      <c r="A272" s="71">
        <f>'Январь 2020'!A272</f>
        <v>0</v>
      </c>
      <c r="B272" s="72">
        <f>'Январь 2020'!G272</f>
        <v>0</v>
      </c>
      <c r="C272" s="73">
        <f>'Январь 2020'!B272</f>
        <v>0</v>
      </c>
      <c r="D272" s="153"/>
      <c r="E272" s="153"/>
      <c r="F272" s="76"/>
      <c r="G272" s="76"/>
      <c r="H272" s="75"/>
      <c r="I272" s="75"/>
      <c r="J272" s="75"/>
      <c r="K272" s="153"/>
      <c r="L272" s="153"/>
      <c r="M272" s="76"/>
      <c r="N272" s="76"/>
      <c r="O272" s="75"/>
      <c r="P272" s="75"/>
      <c r="Q272" s="75"/>
      <c r="R272" s="153"/>
      <c r="S272" s="153"/>
      <c r="T272" s="76"/>
      <c r="U272" s="76"/>
      <c r="V272" s="75"/>
      <c r="W272" s="75"/>
      <c r="X272" s="75"/>
      <c r="Y272" s="153"/>
      <c r="Z272" s="153"/>
      <c r="AA272" s="153"/>
      <c r="AB272" s="265"/>
      <c r="AC272" s="75"/>
      <c r="AD272" s="75"/>
      <c r="AE272" s="75"/>
      <c r="AF272" s="153"/>
      <c r="AG272" s="153"/>
      <c r="AH272" s="76"/>
      <c r="AI272" s="80">
        <f t="shared" si="0"/>
        <v>0</v>
      </c>
      <c r="AJ272" s="81">
        <f>'Июль 2020'!AJ272-AI272</f>
        <v>0</v>
      </c>
      <c r="AK272" s="82">
        <f t="shared" si="6"/>
        <v>0</v>
      </c>
      <c r="AL272" s="83">
        <f>'Июль 2020'!AL272+AK272</f>
        <v>0</v>
      </c>
      <c r="AM272" s="82">
        <f t="shared" si="2"/>
        <v>0</v>
      </c>
      <c r="AN272" s="84">
        <f>'Июль 2020'!AN272+AM272</f>
        <v>0</v>
      </c>
      <c r="AO272" s="82">
        <f t="shared" si="3"/>
        <v>0</v>
      </c>
      <c r="AP272" s="85">
        <f>'Июль 2020'!AP272+'Август 2020'!AO272</f>
        <v>0</v>
      </c>
      <c r="AQ272" s="82">
        <f t="shared" si="4"/>
        <v>0</v>
      </c>
      <c r="AR272" s="86">
        <f>'Июль 2020'!AR272+'Август 2020'!AQ272</f>
        <v>0</v>
      </c>
      <c r="AS272" s="87">
        <f>'Январь 2020'!AW272</f>
        <v>0</v>
      </c>
      <c r="AT272" s="88">
        <f>'Январь 2020'!AX272</f>
        <v>0</v>
      </c>
      <c r="AU272" s="45">
        <f t="shared" si="5"/>
        <v>0</v>
      </c>
    </row>
    <row r="273" spans="1:47" ht="13.5" customHeight="1">
      <c r="A273" s="71">
        <f>'Январь 2020'!A273</f>
        <v>0</v>
      </c>
      <c r="B273" s="72">
        <f>'Январь 2020'!G273</f>
        <v>0</v>
      </c>
      <c r="C273" s="73">
        <f>'Январь 2020'!B273</f>
        <v>0</v>
      </c>
      <c r="D273" s="153"/>
      <c r="E273" s="153"/>
      <c r="F273" s="76"/>
      <c r="G273" s="76"/>
      <c r="H273" s="75"/>
      <c r="I273" s="75"/>
      <c r="J273" s="75"/>
      <c r="K273" s="153"/>
      <c r="L273" s="153"/>
      <c r="M273" s="76"/>
      <c r="N273" s="76"/>
      <c r="O273" s="75"/>
      <c r="P273" s="75"/>
      <c r="Q273" s="75"/>
      <c r="R273" s="153"/>
      <c r="S273" s="153"/>
      <c r="T273" s="76"/>
      <c r="U273" s="76"/>
      <c r="V273" s="75"/>
      <c r="W273" s="75"/>
      <c r="X273" s="75"/>
      <c r="Y273" s="153"/>
      <c r="Z273" s="153"/>
      <c r="AA273" s="153"/>
      <c r="AB273" s="265"/>
      <c r="AC273" s="75"/>
      <c r="AD273" s="75"/>
      <c r="AE273" s="75"/>
      <c r="AF273" s="153"/>
      <c r="AG273" s="153"/>
      <c r="AH273" s="76"/>
      <c r="AI273" s="80">
        <f t="shared" si="0"/>
        <v>0</v>
      </c>
      <c r="AJ273" s="81">
        <f>'Июль 2020'!AJ273-AI273</f>
        <v>0</v>
      </c>
      <c r="AK273" s="82">
        <f t="shared" si="6"/>
        <v>0</v>
      </c>
      <c r="AL273" s="83">
        <f>'Июль 2020'!AL273+AK273</f>
        <v>0</v>
      </c>
      <c r="AM273" s="82">
        <f t="shared" si="2"/>
        <v>0</v>
      </c>
      <c r="AN273" s="84">
        <f>'Июль 2020'!AN273+AM273</f>
        <v>0</v>
      </c>
      <c r="AO273" s="82">
        <f t="shared" si="3"/>
        <v>0</v>
      </c>
      <c r="AP273" s="85">
        <f>'Июль 2020'!AP273+'Август 2020'!AO273</f>
        <v>0</v>
      </c>
      <c r="AQ273" s="82">
        <f t="shared" si="4"/>
        <v>0</v>
      </c>
      <c r="AR273" s="86">
        <f>'Июль 2020'!AR273+'Август 2020'!AQ273</f>
        <v>0</v>
      </c>
      <c r="AS273" s="87">
        <f>'Январь 2020'!AW273</f>
        <v>0</v>
      </c>
      <c r="AT273" s="88">
        <f>'Январь 2020'!AX273</f>
        <v>0</v>
      </c>
      <c r="AU273" s="45">
        <f t="shared" si="5"/>
        <v>0</v>
      </c>
    </row>
    <row r="274" spans="1:47" ht="14.25" customHeight="1">
      <c r="A274" s="71">
        <f>'Январь 2020'!A274</f>
        <v>0</v>
      </c>
      <c r="B274" s="72">
        <f>'Январь 2020'!G274</f>
        <v>0</v>
      </c>
      <c r="C274" s="73">
        <f>'Январь 2020'!B274</f>
        <v>0</v>
      </c>
      <c r="D274" s="153"/>
      <c r="E274" s="153"/>
      <c r="F274" s="76"/>
      <c r="G274" s="76"/>
      <c r="H274" s="75"/>
      <c r="I274" s="75"/>
      <c r="J274" s="75"/>
      <c r="K274" s="153"/>
      <c r="L274" s="153"/>
      <c r="M274" s="76"/>
      <c r="N274" s="76"/>
      <c r="O274" s="75"/>
      <c r="P274" s="75"/>
      <c r="Q274" s="75"/>
      <c r="R274" s="153"/>
      <c r="S274" s="153"/>
      <c r="T274" s="76"/>
      <c r="U274" s="76"/>
      <c r="V274" s="75"/>
      <c r="W274" s="75"/>
      <c r="X274" s="75"/>
      <c r="Y274" s="153"/>
      <c r="Z274" s="153"/>
      <c r="AA274" s="153"/>
      <c r="AB274" s="265"/>
      <c r="AC274" s="75"/>
      <c r="AD274" s="75"/>
      <c r="AE274" s="75"/>
      <c r="AF274" s="153"/>
      <c r="AG274" s="153"/>
      <c r="AH274" s="76"/>
      <c r="AI274" s="80">
        <f t="shared" si="0"/>
        <v>0</v>
      </c>
      <c r="AJ274" s="81">
        <f>'Июль 2020'!AJ274-AI274</f>
        <v>0</v>
      </c>
      <c r="AK274" s="82">
        <f t="shared" si="6"/>
        <v>0</v>
      </c>
      <c r="AL274" s="83">
        <f>'Июль 2020'!AL274+AK274</f>
        <v>0</v>
      </c>
      <c r="AM274" s="82">
        <f t="shared" si="2"/>
        <v>0</v>
      </c>
      <c r="AN274" s="84">
        <f>'Июль 2020'!AN274+AM274</f>
        <v>0</v>
      </c>
      <c r="AO274" s="82">
        <f t="shared" si="3"/>
        <v>0</v>
      </c>
      <c r="AP274" s="85">
        <f>'Июль 2020'!AP274+'Август 2020'!AO274</f>
        <v>0</v>
      </c>
      <c r="AQ274" s="82">
        <f t="shared" si="4"/>
        <v>0</v>
      </c>
      <c r="AR274" s="86">
        <f>'Июль 2020'!AR274+'Август 2020'!AQ274</f>
        <v>0</v>
      </c>
      <c r="AS274" s="87">
        <f>'Январь 2020'!AW274</f>
        <v>0</v>
      </c>
      <c r="AT274" s="88">
        <f>'Январь 2020'!AX274</f>
        <v>0</v>
      </c>
      <c r="AU274" s="45">
        <f t="shared" si="5"/>
        <v>0</v>
      </c>
    </row>
    <row r="275" spans="1:47" ht="14.25" customHeight="1">
      <c r="A275" s="71">
        <f>'Январь 2020'!A275</f>
        <v>0</v>
      </c>
      <c r="B275" s="72">
        <f>'Январь 2020'!G275</f>
        <v>0</v>
      </c>
      <c r="C275" s="73">
        <f>'Январь 2020'!B275</f>
        <v>0</v>
      </c>
      <c r="D275" s="153"/>
      <c r="E275" s="153"/>
      <c r="F275" s="76"/>
      <c r="G275" s="76"/>
      <c r="H275" s="75"/>
      <c r="I275" s="75"/>
      <c r="J275" s="75"/>
      <c r="K275" s="153"/>
      <c r="L275" s="153"/>
      <c r="M275" s="76"/>
      <c r="N275" s="76"/>
      <c r="O275" s="75"/>
      <c r="P275" s="75"/>
      <c r="Q275" s="75"/>
      <c r="R275" s="153"/>
      <c r="S275" s="153"/>
      <c r="T275" s="76"/>
      <c r="U275" s="76"/>
      <c r="V275" s="75"/>
      <c r="W275" s="75"/>
      <c r="X275" s="75"/>
      <c r="Y275" s="153"/>
      <c r="Z275" s="153"/>
      <c r="AA275" s="153"/>
      <c r="AB275" s="265"/>
      <c r="AC275" s="75"/>
      <c r="AD275" s="75"/>
      <c r="AE275" s="75"/>
      <c r="AF275" s="153"/>
      <c r="AG275" s="153"/>
      <c r="AH275" s="76"/>
      <c r="AI275" s="80">
        <f t="shared" si="0"/>
        <v>0</v>
      </c>
      <c r="AJ275" s="81">
        <f>'Июль 2020'!AJ275-AI275</f>
        <v>0</v>
      </c>
      <c r="AK275" s="82">
        <f t="shared" si="6"/>
        <v>0</v>
      </c>
      <c r="AL275" s="83">
        <f>'Июль 2020'!AL275+AK275</f>
        <v>0</v>
      </c>
      <c r="AM275" s="82">
        <f t="shared" si="2"/>
        <v>0</v>
      </c>
      <c r="AN275" s="84">
        <f>'Июль 2020'!AN275+AM275</f>
        <v>0</v>
      </c>
      <c r="AO275" s="82">
        <f t="shared" si="3"/>
        <v>0</v>
      </c>
      <c r="AP275" s="85">
        <f>'Июль 2020'!AP275+'Август 2020'!AO275</f>
        <v>0</v>
      </c>
      <c r="AQ275" s="82">
        <f t="shared" si="4"/>
        <v>0</v>
      </c>
      <c r="AR275" s="86">
        <f>'Июль 2020'!AR275+'Август 2020'!AQ275</f>
        <v>0</v>
      </c>
      <c r="AS275" s="87">
        <f>'Январь 2020'!AW275</f>
        <v>0</v>
      </c>
      <c r="AT275" s="88">
        <f>'Январь 2020'!AX275</f>
        <v>0</v>
      </c>
      <c r="AU275" s="45">
        <f t="shared" si="5"/>
        <v>0</v>
      </c>
    </row>
    <row r="276" spans="1:47" ht="14.25" customHeight="1">
      <c r="A276" s="71">
        <f>'Январь 2020'!A276</f>
        <v>0</v>
      </c>
      <c r="B276" s="72">
        <f>'Январь 2020'!G276</f>
        <v>0</v>
      </c>
      <c r="C276" s="73">
        <f>'Январь 2020'!B276</f>
        <v>0</v>
      </c>
      <c r="D276" s="153"/>
      <c r="E276" s="153"/>
      <c r="F276" s="76"/>
      <c r="G276" s="76"/>
      <c r="H276" s="75"/>
      <c r="I276" s="75"/>
      <c r="J276" s="75"/>
      <c r="K276" s="153"/>
      <c r="L276" s="153"/>
      <c r="M276" s="76"/>
      <c r="N276" s="76"/>
      <c r="O276" s="75"/>
      <c r="P276" s="75"/>
      <c r="Q276" s="75"/>
      <c r="R276" s="153"/>
      <c r="S276" s="153"/>
      <c r="T276" s="76"/>
      <c r="U276" s="76"/>
      <c r="V276" s="75"/>
      <c r="W276" s="75"/>
      <c r="X276" s="75"/>
      <c r="Y276" s="153"/>
      <c r="Z276" s="153"/>
      <c r="AA276" s="153"/>
      <c r="AB276" s="265"/>
      <c r="AC276" s="75"/>
      <c r="AD276" s="75"/>
      <c r="AE276" s="75"/>
      <c r="AF276" s="153"/>
      <c r="AG276" s="153"/>
      <c r="AH276" s="76"/>
      <c r="AI276" s="80">
        <f t="shared" si="0"/>
        <v>0</v>
      </c>
      <c r="AJ276" s="81">
        <f>'Июль 2020'!AJ276-AI276</f>
        <v>0</v>
      </c>
      <c r="AK276" s="82">
        <f t="shared" si="6"/>
        <v>0</v>
      </c>
      <c r="AL276" s="83">
        <f>'Июль 2020'!AL276+AK276</f>
        <v>0</v>
      </c>
      <c r="AM276" s="82">
        <f t="shared" si="2"/>
        <v>0</v>
      </c>
      <c r="AN276" s="84">
        <f>'Июль 2020'!AN276+AM276</f>
        <v>0</v>
      </c>
      <c r="AO276" s="82">
        <f t="shared" si="3"/>
        <v>0</v>
      </c>
      <c r="AP276" s="85">
        <f>'Июль 2020'!AP276+'Август 2020'!AO276</f>
        <v>0</v>
      </c>
      <c r="AQ276" s="82">
        <f t="shared" si="4"/>
        <v>0</v>
      </c>
      <c r="AR276" s="86">
        <f>'Июль 2020'!AR276+'Август 2020'!AQ276</f>
        <v>0</v>
      </c>
      <c r="AS276" s="87">
        <f>'Январь 2020'!AW276</f>
        <v>0</v>
      </c>
      <c r="AT276" s="88">
        <f>'Январь 2020'!AX276</f>
        <v>0</v>
      </c>
      <c r="AU276" s="45">
        <f t="shared" si="5"/>
        <v>0</v>
      </c>
    </row>
    <row r="277" spans="1:47" ht="14.25" customHeight="1">
      <c r="A277" s="71">
        <f>'Январь 2020'!A277</f>
        <v>0</v>
      </c>
      <c r="B277" s="72">
        <f>'Январь 2020'!G277</f>
        <v>0</v>
      </c>
      <c r="C277" s="73">
        <f>'Январь 2020'!B277</f>
        <v>0</v>
      </c>
      <c r="D277" s="153"/>
      <c r="E277" s="153"/>
      <c r="F277" s="76"/>
      <c r="G277" s="76"/>
      <c r="H277" s="75"/>
      <c r="I277" s="75"/>
      <c r="J277" s="75"/>
      <c r="K277" s="153"/>
      <c r="L277" s="153"/>
      <c r="M277" s="76"/>
      <c r="N277" s="76"/>
      <c r="O277" s="75"/>
      <c r="P277" s="75"/>
      <c r="Q277" s="75"/>
      <c r="R277" s="153"/>
      <c r="S277" s="153"/>
      <c r="T277" s="76"/>
      <c r="U277" s="76"/>
      <c r="V277" s="75"/>
      <c r="W277" s="75"/>
      <c r="X277" s="75"/>
      <c r="Y277" s="153"/>
      <c r="Z277" s="153"/>
      <c r="AA277" s="153"/>
      <c r="AB277" s="265"/>
      <c r="AC277" s="75"/>
      <c r="AD277" s="75"/>
      <c r="AE277" s="75"/>
      <c r="AF277" s="153"/>
      <c r="AG277" s="153"/>
      <c r="AH277" s="76"/>
      <c r="AI277" s="80">
        <f t="shared" si="0"/>
        <v>0</v>
      </c>
      <c r="AJ277" s="81">
        <f>'Июль 2020'!AJ277-AI277</f>
        <v>0</v>
      </c>
      <c r="AK277" s="82">
        <f t="shared" si="6"/>
        <v>0</v>
      </c>
      <c r="AL277" s="83">
        <f>'Июль 2020'!AL277+AK277</f>
        <v>0</v>
      </c>
      <c r="AM277" s="82">
        <f t="shared" si="2"/>
        <v>0</v>
      </c>
      <c r="AN277" s="84">
        <f>'Июль 2020'!AN277+AM277</f>
        <v>0</v>
      </c>
      <c r="AO277" s="82">
        <f t="shared" si="3"/>
        <v>0</v>
      </c>
      <c r="AP277" s="85">
        <f>'Июль 2020'!AP277+'Август 2020'!AO277</f>
        <v>0</v>
      </c>
      <c r="AQ277" s="82">
        <f t="shared" si="4"/>
        <v>0</v>
      </c>
      <c r="AR277" s="86">
        <f>'Июль 2020'!AR277+'Август 2020'!AQ277</f>
        <v>0</v>
      </c>
      <c r="AS277" s="87">
        <f>'Январь 2020'!AW277</f>
        <v>0</v>
      </c>
      <c r="AT277" s="88">
        <f>'Январь 2020'!AX277</f>
        <v>0</v>
      </c>
      <c r="AU277" s="45">
        <f t="shared" si="5"/>
        <v>0</v>
      </c>
    </row>
    <row r="278" spans="1:47" ht="14.25" customHeight="1">
      <c r="A278" s="71">
        <f>'Январь 2020'!A278</f>
        <v>0</v>
      </c>
      <c r="B278" s="72">
        <f>'Январь 2020'!G278</f>
        <v>0</v>
      </c>
      <c r="C278" s="73">
        <f>'Январь 2020'!B278</f>
        <v>0</v>
      </c>
      <c r="D278" s="153"/>
      <c r="E278" s="153"/>
      <c r="F278" s="76"/>
      <c r="G278" s="76"/>
      <c r="H278" s="75"/>
      <c r="I278" s="75"/>
      <c r="J278" s="75"/>
      <c r="K278" s="153"/>
      <c r="L278" s="153"/>
      <c r="M278" s="76"/>
      <c r="N278" s="76"/>
      <c r="O278" s="75"/>
      <c r="P278" s="75"/>
      <c r="Q278" s="75"/>
      <c r="R278" s="153"/>
      <c r="S278" s="153"/>
      <c r="T278" s="76"/>
      <c r="U278" s="76"/>
      <c r="V278" s="75"/>
      <c r="W278" s="75"/>
      <c r="X278" s="75"/>
      <c r="Y278" s="153"/>
      <c r="Z278" s="153"/>
      <c r="AA278" s="153"/>
      <c r="AB278" s="265"/>
      <c r="AC278" s="75"/>
      <c r="AD278" s="75"/>
      <c r="AE278" s="75"/>
      <c r="AF278" s="153"/>
      <c r="AG278" s="153"/>
      <c r="AH278" s="76"/>
      <c r="AI278" s="80">
        <f t="shared" si="0"/>
        <v>0</v>
      </c>
      <c r="AJ278" s="81">
        <f>'Июль 2020'!AJ278-AI278</f>
        <v>0</v>
      </c>
      <c r="AK278" s="82">
        <f t="shared" si="6"/>
        <v>0</v>
      </c>
      <c r="AL278" s="83">
        <f>'Июль 2020'!AL278+AK278</f>
        <v>0</v>
      </c>
      <c r="AM278" s="82">
        <f t="shared" si="2"/>
        <v>0</v>
      </c>
      <c r="AN278" s="84">
        <f>'Июль 2020'!AN278+AM278</f>
        <v>0</v>
      </c>
      <c r="AO278" s="82">
        <f t="shared" si="3"/>
        <v>0</v>
      </c>
      <c r="AP278" s="85">
        <f>'Июль 2020'!AP278+'Август 2020'!AO278</f>
        <v>0</v>
      </c>
      <c r="AQ278" s="82">
        <f t="shared" si="4"/>
        <v>0</v>
      </c>
      <c r="AR278" s="86">
        <f>'Июль 2020'!AR278+'Август 2020'!AQ278</f>
        <v>0</v>
      </c>
      <c r="AS278" s="87">
        <f>'Январь 2020'!AW278</f>
        <v>0</v>
      </c>
      <c r="AT278" s="88">
        <f>'Январь 2020'!AX278</f>
        <v>0</v>
      </c>
      <c r="AU278" s="45">
        <f t="shared" si="5"/>
        <v>0</v>
      </c>
    </row>
    <row r="279" spans="1:47" ht="14.25" customHeight="1">
      <c r="A279" s="71">
        <f>'Январь 2020'!A279</f>
        <v>0</v>
      </c>
      <c r="B279" s="72">
        <f>'Январь 2020'!G279</f>
        <v>0</v>
      </c>
      <c r="C279" s="73">
        <f>'Январь 2020'!B279</f>
        <v>0</v>
      </c>
      <c r="D279" s="153"/>
      <c r="E279" s="153"/>
      <c r="F279" s="76"/>
      <c r="G279" s="76"/>
      <c r="H279" s="75"/>
      <c r="I279" s="75"/>
      <c r="J279" s="75"/>
      <c r="K279" s="153"/>
      <c r="L279" s="153"/>
      <c r="M279" s="76"/>
      <c r="N279" s="76"/>
      <c r="O279" s="75"/>
      <c r="P279" s="75"/>
      <c r="Q279" s="75"/>
      <c r="R279" s="153"/>
      <c r="S279" s="153"/>
      <c r="T279" s="76"/>
      <c r="U279" s="76"/>
      <c r="V279" s="75"/>
      <c r="W279" s="75"/>
      <c r="X279" s="75"/>
      <c r="Y279" s="153"/>
      <c r="Z279" s="153"/>
      <c r="AA279" s="153"/>
      <c r="AB279" s="265"/>
      <c r="AC279" s="75"/>
      <c r="AD279" s="75"/>
      <c r="AE279" s="75"/>
      <c r="AF279" s="153"/>
      <c r="AG279" s="153"/>
      <c r="AH279" s="76"/>
      <c r="AI279" s="80">
        <f t="shared" si="0"/>
        <v>0</v>
      </c>
      <c r="AJ279" s="81">
        <f>'Июль 2020'!AJ279-AI279</f>
        <v>0</v>
      </c>
      <c r="AK279" s="82">
        <f t="shared" si="6"/>
        <v>0</v>
      </c>
      <c r="AL279" s="83">
        <f>'Июль 2020'!AL279+AK279</f>
        <v>0</v>
      </c>
      <c r="AM279" s="82">
        <f t="shared" si="2"/>
        <v>0</v>
      </c>
      <c r="AN279" s="84">
        <f>'Июль 2020'!AN279+AM279</f>
        <v>0</v>
      </c>
      <c r="AO279" s="82">
        <f t="shared" si="3"/>
        <v>0</v>
      </c>
      <c r="AP279" s="85">
        <f>'Июль 2020'!AP279+'Август 2020'!AO279</f>
        <v>0</v>
      </c>
      <c r="AQ279" s="82">
        <f t="shared" si="4"/>
        <v>0</v>
      </c>
      <c r="AR279" s="86">
        <f>'Июль 2020'!AR279+'Август 2020'!AQ279</f>
        <v>0</v>
      </c>
      <c r="AS279" s="87">
        <f>'Январь 2020'!AW279</f>
        <v>0</v>
      </c>
      <c r="AT279" s="88">
        <f>'Январь 2020'!AX279</f>
        <v>0</v>
      </c>
      <c r="AU279" s="45">
        <f t="shared" si="5"/>
        <v>0</v>
      </c>
    </row>
    <row r="280" spans="1:47" ht="14.25" customHeight="1">
      <c r="A280" s="71">
        <f>'Январь 2020'!A280</f>
        <v>0</v>
      </c>
      <c r="B280" s="72">
        <f>'Январь 2020'!G280</f>
        <v>0</v>
      </c>
      <c r="C280" s="73">
        <f>'Январь 2020'!B280</f>
        <v>0</v>
      </c>
      <c r="D280" s="153"/>
      <c r="E280" s="153"/>
      <c r="F280" s="76"/>
      <c r="G280" s="76"/>
      <c r="H280" s="75"/>
      <c r="I280" s="75"/>
      <c r="J280" s="75"/>
      <c r="K280" s="153"/>
      <c r="L280" s="153"/>
      <c r="M280" s="76"/>
      <c r="N280" s="76"/>
      <c r="O280" s="75"/>
      <c r="P280" s="75"/>
      <c r="Q280" s="75"/>
      <c r="R280" s="153"/>
      <c r="S280" s="153"/>
      <c r="T280" s="76"/>
      <c r="U280" s="76"/>
      <c r="V280" s="75"/>
      <c r="W280" s="75"/>
      <c r="X280" s="75"/>
      <c r="Y280" s="153"/>
      <c r="Z280" s="153"/>
      <c r="AA280" s="153"/>
      <c r="AB280" s="265"/>
      <c r="AC280" s="75"/>
      <c r="AD280" s="75"/>
      <c r="AE280" s="75"/>
      <c r="AF280" s="153"/>
      <c r="AG280" s="153"/>
      <c r="AH280" s="76"/>
      <c r="AI280" s="80">
        <f t="shared" si="0"/>
        <v>0</v>
      </c>
      <c r="AJ280" s="81">
        <f>'Июль 2020'!AJ280-AI280</f>
        <v>0</v>
      </c>
      <c r="AK280" s="82">
        <f t="shared" si="6"/>
        <v>0</v>
      </c>
      <c r="AL280" s="83">
        <f>'Июль 2020'!AL280+AK280</f>
        <v>0</v>
      </c>
      <c r="AM280" s="82">
        <f t="shared" si="2"/>
        <v>0</v>
      </c>
      <c r="AN280" s="84">
        <f>'Июль 2020'!AN280+AM280</f>
        <v>0</v>
      </c>
      <c r="AO280" s="82">
        <f t="shared" si="3"/>
        <v>0</v>
      </c>
      <c r="AP280" s="85">
        <f>'Июль 2020'!AP280+'Август 2020'!AO280</f>
        <v>0</v>
      </c>
      <c r="AQ280" s="82">
        <f t="shared" si="4"/>
        <v>0</v>
      </c>
      <c r="AR280" s="86">
        <f>'Июль 2020'!AR280+'Август 2020'!AQ280</f>
        <v>0</v>
      </c>
      <c r="AS280" s="87">
        <f>'Январь 2020'!AW280</f>
        <v>0</v>
      </c>
      <c r="AT280" s="88">
        <f>'Январь 2020'!AX280</f>
        <v>0</v>
      </c>
      <c r="AU280" s="45">
        <f t="shared" si="5"/>
        <v>0</v>
      </c>
    </row>
    <row r="281" spans="1:47" ht="14.25" customHeight="1">
      <c r="A281" s="71">
        <f>'Январь 2020'!A281</f>
        <v>0</v>
      </c>
      <c r="B281" s="72">
        <f>'Январь 2020'!G281</f>
        <v>0</v>
      </c>
      <c r="C281" s="73">
        <f>'Январь 2020'!B281</f>
        <v>0</v>
      </c>
      <c r="D281" s="153"/>
      <c r="E281" s="153"/>
      <c r="F281" s="76"/>
      <c r="G281" s="76"/>
      <c r="H281" s="75"/>
      <c r="I281" s="75"/>
      <c r="J281" s="75"/>
      <c r="K281" s="153"/>
      <c r="L281" s="153"/>
      <c r="M281" s="76"/>
      <c r="N281" s="76"/>
      <c r="O281" s="75"/>
      <c r="P281" s="75"/>
      <c r="Q281" s="75"/>
      <c r="R281" s="153"/>
      <c r="S281" s="153"/>
      <c r="T281" s="76"/>
      <c r="U281" s="76"/>
      <c r="V281" s="75"/>
      <c r="W281" s="75"/>
      <c r="X281" s="75"/>
      <c r="Y281" s="153"/>
      <c r="Z281" s="153"/>
      <c r="AA281" s="153"/>
      <c r="AB281" s="265"/>
      <c r="AC281" s="75"/>
      <c r="AD281" s="75"/>
      <c r="AE281" s="75"/>
      <c r="AF281" s="153"/>
      <c r="AG281" s="153"/>
      <c r="AH281" s="76"/>
      <c r="AI281" s="80">
        <f t="shared" si="0"/>
        <v>0</v>
      </c>
      <c r="AJ281" s="81">
        <f>'Июль 2020'!AJ281-AI281</f>
        <v>0</v>
      </c>
      <c r="AK281" s="82">
        <f t="shared" si="6"/>
        <v>0</v>
      </c>
      <c r="AL281" s="83">
        <f>'Июль 2020'!AL281+AK281</f>
        <v>0</v>
      </c>
      <c r="AM281" s="82">
        <f t="shared" si="2"/>
        <v>0</v>
      </c>
      <c r="AN281" s="84">
        <f>'Июль 2020'!AN281+AM281</f>
        <v>0</v>
      </c>
      <c r="AO281" s="82">
        <f t="shared" si="3"/>
        <v>0</v>
      </c>
      <c r="AP281" s="85">
        <f>'Июль 2020'!AP281+'Август 2020'!AO281</f>
        <v>0</v>
      </c>
      <c r="AQ281" s="82">
        <f t="shared" si="4"/>
        <v>0</v>
      </c>
      <c r="AR281" s="86">
        <f>'Июль 2020'!AR281+'Август 2020'!AQ281</f>
        <v>0</v>
      </c>
      <c r="AS281" s="87">
        <f>'Январь 2020'!AW281</f>
        <v>0</v>
      </c>
      <c r="AT281" s="88">
        <f>'Январь 2020'!AX281</f>
        <v>0</v>
      </c>
      <c r="AU281" s="45">
        <f t="shared" si="5"/>
        <v>0</v>
      </c>
    </row>
    <row r="282" spans="1:47" ht="14.25" customHeight="1">
      <c r="A282" s="71">
        <f>'Январь 2020'!A282</f>
        <v>0</v>
      </c>
      <c r="B282" s="72">
        <f>'Январь 2020'!G282</f>
        <v>0</v>
      </c>
      <c r="C282" s="73">
        <f>'Январь 2020'!B282</f>
        <v>0</v>
      </c>
      <c r="D282" s="153"/>
      <c r="E282" s="153"/>
      <c r="F282" s="76"/>
      <c r="G282" s="76"/>
      <c r="H282" s="75"/>
      <c r="I282" s="75"/>
      <c r="J282" s="75"/>
      <c r="K282" s="153"/>
      <c r="L282" s="153"/>
      <c r="M282" s="76"/>
      <c r="N282" s="76"/>
      <c r="O282" s="75"/>
      <c r="P282" s="75"/>
      <c r="Q282" s="75"/>
      <c r="R282" s="153"/>
      <c r="S282" s="153"/>
      <c r="T282" s="76"/>
      <c r="U282" s="76"/>
      <c r="V282" s="75"/>
      <c r="W282" s="75"/>
      <c r="X282" s="75"/>
      <c r="Y282" s="153"/>
      <c r="Z282" s="153"/>
      <c r="AA282" s="153"/>
      <c r="AB282" s="265"/>
      <c r="AC282" s="75"/>
      <c r="AD282" s="75"/>
      <c r="AE282" s="75"/>
      <c r="AF282" s="153"/>
      <c r="AG282" s="153"/>
      <c r="AH282" s="76"/>
      <c r="AI282" s="80">
        <f t="shared" si="0"/>
        <v>0</v>
      </c>
      <c r="AJ282" s="81">
        <f>'Июль 2020'!AJ282-AI282</f>
        <v>0</v>
      </c>
      <c r="AK282" s="82">
        <f t="shared" si="6"/>
        <v>0</v>
      </c>
      <c r="AL282" s="83">
        <f>'Июль 2020'!AL282+AK282</f>
        <v>0</v>
      </c>
      <c r="AM282" s="82">
        <f t="shared" si="2"/>
        <v>0</v>
      </c>
      <c r="AN282" s="84">
        <f>'Июль 2020'!AN282+AM282</f>
        <v>0</v>
      </c>
      <c r="AO282" s="82">
        <f t="shared" si="3"/>
        <v>0</v>
      </c>
      <c r="AP282" s="85">
        <f>'Июль 2020'!AP282+'Август 2020'!AO282</f>
        <v>0</v>
      </c>
      <c r="AQ282" s="82">
        <f t="shared" si="4"/>
        <v>0</v>
      </c>
      <c r="AR282" s="86">
        <f>'Июль 2020'!AR282+'Август 2020'!AQ282</f>
        <v>0</v>
      </c>
      <c r="AS282" s="87">
        <f>'Январь 2020'!AW282</f>
        <v>0</v>
      </c>
      <c r="AT282" s="88">
        <f>'Январь 2020'!AX282</f>
        <v>0</v>
      </c>
      <c r="AU282" s="45">
        <f t="shared" si="5"/>
        <v>0</v>
      </c>
    </row>
    <row r="283" spans="1:47" ht="14.25" customHeight="1">
      <c r="A283" s="71">
        <f>'Январь 2020'!A283</f>
        <v>0</v>
      </c>
      <c r="B283" s="72">
        <f>'Январь 2020'!G283</f>
        <v>0</v>
      </c>
      <c r="C283" s="73">
        <f>'Январь 2020'!B283</f>
        <v>0</v>
      </c>
      <c r="D283" s="153"/>
      <c r="E283" s="153"/>
      <c r="F283" s="76"/>
      <c r="G283" s="76"/>
      <c r="H283" s="75"/>
      <c r="I283" s="75"/>
      <c r="J283" s="75"/>
      <c r="K283" s="153"/>
      <c r="L283" s="153"/>
      <c r="M283" s="76"/>
      <c r="N283" s="76"/>
      <c r="O283" s="75"/>
      <c r="P283" s="75"/>
      <c r="Q283" s="75"/>
      <c r="R283" s="153"/>
      <c r="S283" s="153"/>
      <c r="T283" s="76"/>
      <c r="U283" s="76"/>
      <c r="V283" s="75"/>
      <c r="W283" s="75"/>
      <c r="X283" s="75"/>
      <c r="Y283" s="153"/>
      <c r="Z283" s="153"/>
      <c r="AA283" s="153"/>
      <c r="AB283" s="265"/>
      <c r="AC283" s="75"/>
      <c r="AD283" s="75"/>
      <c r="AE283" s="75"/>
      <c r="AF283" s="153"/>
      <c r="AG283" s="153"/>
      <c r="AH283" s="76"/>
      <c r="AI283" s="80">
        <f t="shared" si="0"/>
        <v>0</v>
      </c>
      <c r="AJ283" s="81">
        <f>'Июль 2020'!AJ283-AI283</f>
        <v>0</v>
      </c>
      <c r="AK283" s="82">
        <f t="shared" si="6"/>
        <v>0</v>
      </c>
      <c r="AL283" s="83">
        <f>'Июль 2020'!AL283+AK283</f>
        <v>0</v>
      </c>
      <c r="AM283" s="82">
        <f t="shared" si="2"/>
        <v>0</v>
      </c>
      <c r="AN283" s="84">
        <f>'Июль 2020'!AN283+AM283</f>
        <v>0</v>
      </c>
      <c r="AO283" s="82">
        <f t="shared" si="3"/>
        <v>0</v>
      </c>
      <c r="AP283" s="85">
        <f>'Июль 2020'!AP283+'Август 2020'!AO283</f>
        <v>0</v>
      </c>
      <c r="AQ283" s="82">
        <f t="shared" si="4"/>
        <v>0</v>
      </c>
      <c r="AR283" s="86">
        <f>'Июль 2020'!AR283+'Август 2020'!AQ283</f>
        <v>0</v>
      </c>
      <c r="AS283" s="87">
        <f>'Январь 2020'!AW283</f>
        <v>0</v>
      </c>
      <c r="AT283" s="88">
        <f>'Январь 2020'!AX283</f>
        <v>0</v>
      </c>
      <c r="AU283" s="45">
        <f t="shared" si="5"/>
        <v>0</v>
      </c>
    </row>
    <row r="284" spans="1:47" ht="14.25" customHeight="1">
      <c r="A284" s="71">
        <f>'Январь 2020'!A284</f>
        <v>0</v>
      </c>
      <c r="B284" s="72">
        <f>'Январь 2020'!G284</f>
        <v>0</v>
      </c>
      <c r="C284" s="73">
        <f>'Январь 2020'!B284</f>
        <v>0</v>
      </c>
      <c r="D284" s="153"/>
      <c r="E284" s="153"/>
      <c r="F284" s="76"/>
      <c r="G284" s="76"/>
      <c r="H284" s="75"/>
      <c r="I284" s="75"/>
      <c r="J284" s="75"/>
      <c r="K284" s="153"/>
      <c r="L284" s="153"/>
      <c r="M284" s="76"/>
      <c r="N284" s="76"/>
      <c r="O284" s="75"/>
      <c r="P284" s="75"/>
      <c r="Q284" s="75"/>
      <c r="R284" s="153"/>
      <c r="S284" s="153"/>
      <c r="T284" s="76"/>
      <c r="U284" s="76"/>
      <c r="V284" s="75"/>
      <c r="W284" s="75"/>
      <c r="X284" s="75"/>
      <c r="Y284" s="153"/>
      <c r="Z284" s="153"/>
      <c r="AA284" s="153"/>
      <c r="AB284" s="265"/>
      <c r="AC284" s="75"/>
      <c r="AD284" s="75"/>
      <c r="AE284" s="75"/>
      <c r="AF284" s="153"/>
      <c r="AG284" s="153"/>
      <c r="AH284" s="76"/>
      <c r="AI284" s="80">
        <f t="shared" si="0"/>
        <v>0</v>
      </c>
      <c r="AJ284" s="81">
        <f>'Июль 2020'!AJ284-AI284</f>
        <v>0</v>
      </c>
      <c r="AK284" s="82">
        <f t="shared" si="6"/>
        <v>0</v>
      </c>
      <c r="AL284" s="83">
        <f>'Июль 2020'!AL284+AK284</f>
        <v>0</v>
      </c>
      <c r="AM284" s="82">
        <f t="shared" si="2"/>
        <v>0</v>
      </c>
      <c r="AN284" s="84">
        <f>'Июль 2020'!AN284+AM284</f>
        <v>0</v>
      </c>
      <c r="AO284" s="82">
        <f t="shared" si="3"/>
        <v>0</v>
      </c>
      <c r="AP284" s="85">
        <f>'Июль 2020'!AP284+'Август 2020'!AO284</f>
        <v>0</v>
      </c>
      <c r="AQ284" s="82">
        <f t="shared" si="4"/>
        <v>0</v>
      </c>
      <c r="AR284" s="86">
        <f>'Июль 2020'!AR284+'Август 2020'!AQ284</f>
        <v>0</v>
      </c>
      <c r="AS284" s="87">
        <f>'Январь 2020'!AW284</f>
        <v>0</v>
      </c>
      <c r="AT284" s="88">
        <f>'Январь 2020'!AX284</f>
        <v>0</v>
      </c>
      <c r="AU284" s="45">
        <f t="shared" si="5"/>
        <v>0</v>
      </c>
    </row>
    <row r="285" spans="1:47" ht="14.25" customHeight="1">
      <c r="A285" s="71">
        <f>'Январь 2020'!A285</f>
        <v>0</v>
      </c>
      <c r="B285" s="72">
        <f>'Январь 2020'!G285</f>
        <v>0</v>
      </c>
      <c r="C285" s="73">
        <f>'Январь 2020'!B285</f>
        <v>0</v>
      </c>
      <c r="D285" s="153"/>
      <c r="E285" s="153"/>
      <c r="F285" s="76"/>
      <c r="G285" s="76"/>
      <c r="H285" s="75"/>
      <c r="I285" s="75"/>
      <c r="J285" s="75"/>
      <c r="K285" s="153"/>
      <c r="L285" s="153"/>
      <c r="M285" s="76"/>
      <c r="N285" s="76"/>
      <c r="O285" s="75"/>
      <c r="P285" s="75"/>
      <c r="Q285" s="75"/>
      <c r="R285" s="153"/>
      <c r="S285" s="153"/>
      <c r="T285" s="76"/>
      <c r="U285" s="76"/>
      <c r="V285" s="75"/>
      <c r="W285" s="75"/>
      <c r="X285" s="75"/>
      <c r="Y285" s="153"/>
      <c r="Z285" s="153"/>
      <c r="AA285" s="153"/>
      <c r="AB285" s="265"/>
      <c r="AC285" s="75"/>
      <c r="AD285" s="75"/>
      <c r="AE285" s="75"/>
      <c r="AF285" s="153"/>
      <c r="AG285" s="153"/>
      <c r="AH285" s="76"/>
      <c r="AI285" s="80">
        <f t="shared" si="0"/>
        <v>0</v>
      </c>
      <c r="AJ285" s="81">
        <f>'Июль 2020'!AJ285-AI285</f>
        <v>0</v>
      </c>
      <c r="AK285" s="82">
        <f t="shared" si="6"/>
        <v>0</v>
      </c>
      <c r="AL285" s="83">
        <f>'Июль 2020'!AL285+AK285</f>
        <v>0</v>
      </c>
      <c r="AM285" s="82">
        <f t="shared" si="2"/>
        <v>0</v>
      </c>
      <c r="AN285" s="84">
        <f>'Июль 2020'!AN285+AM285</f>
        <v>0</v>
      </c>
      <c r="AO285" s="82">
        <f t="shared" si="3"/>
        <v>0</v>
      </c>
      <c r="AP285" s="85">
        <f>'Июль 2020'!AP285+'Август 2020'!AO285</f>
        <v>0</v>
      </c>
      <c r="AQ285" s="82">
        <f t="shared" si="4"/>
        <v>0</v>
      </c>
      <c r="AR285" s="86">
        <f>'Июль 2020'!AR285+'Август 2020'!AQ285</f>
        <v>0</v>
      </c>
      <c r="AS285" s="87">
        <f>'Январь 2020'!AW285</f>
        <v>0</v>
      </c>
      <c r="AT285" s="88">
        <f>'Январь 2020'!AX285</f>
        <v>0</v>
      </c>
      <c r="AU285" s="45">
        <f t="shared" si="5"/>
        <v>0</v>
      </c>
    </row>
    <row r="286" spans="1:47" ht="14.25" customHeight="1">
      <c r="A286" s="71">
        <f>'Январь 2020'!A286</f>
        <v>0</v>
      </c>
      <c r="B286" s="72">
        <f>'Январь 2020'!G286</f>
        <v>0</v>
      </c>
      <c r="C286" s="73">
        <f>'Январь 2020'!B286</f>
        <v>0</v>
      </c>
      <c r="D286" s="153"/>
      <c r="E286" s="153"/>
      <c r="F286" s="76"/>
      <c r="G286" s="76"/>
      <c r="H286" s="75"/>
      <c r="I286" s="75"/>
      <c r="J286" s="75"/>
      <c r="K286" s="153"/>
      <c r="L286" s="153"/>
      <c r="M286" s="76"/>
      <c r="N286" s="76"/>
      <c r="O286" s="75"/>
      <c r="P286" s="75"/>
      <c r="Q286" s="75"/>
      <c r="R286" s="153"/>
      <c r="S286" s="153"/>
      <c r="T286" s="76"/>
      <c r="U286" s="76"/>
      <c r="V286" s="75"/>
      <c r="W286" s="75"/>
      <c r="X286" s="75"/>
      <c r="Y286" s="153"/>
      <c r="Z286" s="153"/>
      <c r="AA286" s="153"/>
      <c r="AB286" s="265"/>
      <c r="AC286" s="75"/>
      <c r="AD286" s="75"/>
      <c r="AE286" s="75"/>
      <c r="AF286" s="153"/>
      <c r="AG286" s="153"/>
      <c r="AH286" s="76"/>
      <c r="AI286" s="80">
        <f t="shared" si="0"/>
        <v>0</v>
      </c>
      <c r="AJ286" s="81">
        <f>'Июль 2020'!AJ286-AI286</f>
        <v>0</v>
      </c>
      <c r="AK286" s="82">
        <f t="shared" si="6"/>
        <v>0</v>
      </c>
      <c r="AL286" s="83">
        <f>'Июль 2020'!AL286+AK286</f>
        <v>0</v>
      </c>
      <c r="AM286" s="82">
        <f t="shared" si="2"/>
        <v>0</v>
      </c>
      <c r="AN286" s="84">
        <f>'Июль 2020'!AN286+AM286</f>
        <v>0</v>
      </c>
      <c r="AO286" s="82">
        <f t="shared" si="3"/>
        <v>0</v>
      </c>
      <c r="AP286" s="85">
        <f>'Июль 2020'!AP286+'Август 2020'!AO286</f>
        <v>0</v>
      </c>
      <c r="AQ286" s="82">
        <f t="shared" si="4"/>
        <v>0</v>
      </c>
      <c r="AR286" s="86">
        <f>'Июль 2020'!AR286+'Август 2020'!AQ286</f>
        <v>0</v>
      </c>
      <c r="AS286" s="87">
        <f>'Январь 2020'!AW286</f>
        <v>0</v>
      </c>
      <c r="AT286" s="88">
        <f>'Январь 2020'!AX286</f>
        <v>0</v>
      </c>
      <c r="AU286" s="45">
        <f t="shared" si="5"/>
        <v>0</v>
      </c>
    </row>
    <row r="287" spans="1:47" ht="14.25" customHeight="1">
      <c r="A287" s="71">
        <f>'Январь 2020'!A287</f>
        <v>0</v>
      </c>
      <c r="B287" s="72">
        <f>'Январь 2020'!G287</f>
        <v>0</v>
      </c>
      <c r="C287" s="73">
        <f>'Январь 2020'!B287</f>
        <v>0</v>
      </c>
      <c r="D287" s="153"/>
      <c r="E287" s="153"/>
      <c r="F287" s="76"/>
      <c r="G287" s="76"/>
      <c r="H287" s="75"/>
      <c r="I287" s="75"/>
      <c r="J287" s="75"/>
      <c r="K287" s="153"/>
      <c r="L287" s="153"/>
      <c r="M287" s="76"/>
      <c r="N287" s="76"/>
      <c r="O287" s="75"/>
      <c r="P287" s="75"/>
      <c r="Q287" s="75"/>
      <c r="R287" s="153"/>
      <c r="S287" s="153"/>
      <c r="T287" s="76"/>
      <c r="U287" s="76"/>
      <c r="V287" s="75"/>
      <c r="W287" s="75"/>
      <c r="X287" s="75"/>
      <c r="Y287" s="153"/>
      <c r="Z287" s="153"/>
      <c r="AA287" s="153"/>
      <c r="AB287" s="265"/>
      <c r="AC287" s="75"/>
      <c r="AD287" s="75"/>
      <c r="AE287" s="75"/>
      <c r="AF287" s="153"/>
      <c r="AG287" s="153"/>
      <c r="AH287" s="76"/>
      <c r="AI287" s="80">
        <f t="shared" si="0"/>
        <v>0</v>
      </c>
      <c r="AJ287" s="81">
        <f>'Июль 2020'!AJ287-AI287</f>
        <v>0</v>
      </c>
      <c r="AK287" s="82">
        <f t="shared" si="6"/>
        <v>0</v>
      </c>
      <c r="AL287" s="83">
        <f>'Июль 2020'!AL287+AK287</f>
        <v>0</v>
      </c>
      <c r="AM287" s="82">
        <f t="shared" si="2"/>
        <v>0</v>
      </c>
      <c r="AN287" s="84">
        <f>'Июль 2020'!AN287+AM287</f>
        <v>0</v>
      </c>
      <c r="AO287" s="82">
        <f t="shared" si="3"/>
        <v>0</v>
      </c>
      <c r="AP287" s="85">
        <f>'Июль 2020'!AP287+'Август 2020'!AO287</f>
        <v>0</v>
      </c>
      <c r="AQ287" s="82">
        <f t="shared" si="4"/>
        <v>0</v>
      </c>
      <c r="AR287" s="86">
        <f>'Июль 2020'!AR287+'Август 2020'!AQ287</f>
        <v>0</v>
      </c>
      <c r="AS287" s="87">
        <f>'Январь 2020'!AW287</f>
        <v>0</v>
      </c>
      <c r="AT287" s="88">
        <f>'Январь 2020'!AX287</f>
        <v>0</v>
      </c>
      <c r="AU287" s="45">
        <f t="shared" si="5"/>
        <v>0</v>
      </c>
    </row>
    <row r="288" spans="1:47" ht="14.25" customHeight="1">
      <c r="A288" s="71">
        <f>'Январь 2020'!A288</f>
        <v>0</v>
      </c>
      <c r="B288" s="72">
        <f>'Январь 2020'!G288</f>
        <v>0</v>
      </c>
      <c r="C288" s="73">
        <f>'Январь 2020'!B288</f>
        <v>0</v>
      </c>
      <c r="D288" s="153"/>
      <c r="E288" s="153"/>
      <c r="F288" s="76"/>
      <c r="G288" s="76"/>
      <c r="H288" s="75"/>
      <c r="I288" s="75"/>
      <c r="J288" s="75"/>
      <c r="K288" s="153"/>
      <c r="L288" s="153"/>
      <c r="M288" s="76"/>
      <c r="N288" s="76"/>
      <c r="O288" s="75"/>
      <c r="P288" s="75"/>
      <c r="Q288" s="75"/>
      <c r="R288" s="153"/>
      <c r="S288" s="153"/>
      <c r="T288" s="76"/>
      <c r="U288" s="76"/>
      <c r="V288" s="75"/>
      <c r="W288" s="75"/>
      <c r="X288" s="75"/>
      <c r="Y288" s="153"/>
      <c r="Z288" s="153"/>
      <c r="AA288" s="153"/>
      <c r="AB288" s="265"/>
      <c r="AC288" s="75"/>
      <c r="AD288" s="75"/>
      <c r="AE288" s="75"/>
      <c r="AF288" s="153"/>
      <c r="AG288" s="153"/>
      <c r="AH288" s="76"/>
      <c r="AI288" s="80">
        <f t="shared" si="0"/>
        <v>0</v>
      </c>
      <c r="AJ288" s="81">
        <f>'Июль 2020'!AJ288-AI288</f>
        <v>0</v>
      </c>
      <c r="AK288" s="82">
        <f t="shared" si="6"/>
        <v>0</v>
      </c>
      <c r="AL288" s="83">
        <f>'Июль 2020'!AL288+AK288</f>
        <v>0</v>
      </c>
      <c r="AM288" s="82">
        <f t="shared" si="2"/>
        <v>0</v>
      </c>
      <c r="AN288" s="84">
        <f>'Июль 2020'!AN288+AM288</f>
        <v>0</v>
      </c>
      <c r="AO288" s="82">
        <f t="shared" si="3"/>
        <v>0</v>
      </c>
      <c r="AP288" s="85">
        <f>'Июль 2020'!AP288+'Август 2020'!AO288</f>
        <v>0</v>
      </c>
      <c r="AQ288" s="82">
        <f t="shared" si="4"/>
        <v>0</v>
      </c>
      <c r="AR288" s="86">
        <f>'Июль 2020'!AR288+'Август 2020'!AQ288</f>
        <v>0</v>
      </c>
      <c r="AS288" s="87">
        <f>'Январь 2020'!AW288</f>
        <v>0</v>
      </c>
      <c r="AT288" s="88">
        <f>'Январь 2020'!AX288</f>
        <v>0</v>
      </c>
      <c r="AU288" s="45">
        <f t="shared" si="5"/>
        <v>0</v>
      </c>
    </row>
    <row r="289" spans="1:47" ht="14.25" customHeight="1">
      <c r="A289" s="71">
        <f>'Январь 2020'!A289</f>
        <v>0</v>
      </c>
      <c r="B289" s="72">
        <f>'Январь 2020'!G289</f>
        <v>0</v>
      </c>
      <c r="C289" s="73">
        <f>'Январь 2020'!B289</f>
        <v>0</v>
      </c>
      <c r="D289" s="153"/>
      <c r="E289" s="153"/>
      <c r="F289" s="76"/>
      <c r="G289" s="76"/>
      <c r="H289" s="75"/>
      <c r="I289" s="75"/>
      <c r="J289" s="75"/>
      <c r="K289" s="153"/>
      <c r="L289" s="153"/>
      <c r="M289" s="76"/>
      <c r="N289" s="76"/>
      <c r="O289" s="75"/>
      <c r="P289" s="75"/>
      <c r="Q289" s="75"/>
      <c r="R289" s="153"/>
      <c r="S289" s="153"/>
      <c r="T289" s="76"/>
      <c r="U289" s="76"/>
      <c r="V289" s="75"/>
      <c r="W289" s="75"/>
      <c r="X289" s="75"/>
      <c r="Y289" s="153"/>
      <c r="Z289" s="153"/>
      <c r="AA289" s="153"/>
      <c r="AB289" s="265"/>
      <c r="AC289" s="75"/>
      <c r="AD289" s="75"/>
      <c r="AE289" s="75"/>
      <c r="AF289" s="153"/>
      <c r="AG289" s="153"/>
      <c r="AH289" s="76"/>
      <c r="AI289" s="80">
        <f t="shared" si="0"/>
        <v>0</v>
      </c>
      <c r="AJ289" s="81">
        <f>'Июль 2020'!AJ289-AI289</f>
        <v>0</v>
      </c>
      <c r="AK289" s="82">
        <f t="shared" si="6"/>
        <v>0</v>
      </c>
      <c r="AL289" s="83">
        <f>'Июль 2020'!AL289+AK289</f>
        <v>0</v>
      </c>
      <c r="AM289" s="82">
        <f t="shared" si="2"/>
        <v>0</v>
      </c>
      <c r="AN289" s="84">
        <f>'Июль 2020'!AN289+AM289</f>
        <v>0</v>
      </c>
      <c r="AO289" s="82">
        <f t="shared" si="3"/>
        <v>0</v>
      </c>
      <c r="AP289" s="85">
        <f>'Июль 2020'!AP289+'Август 2020'!AO289</f>
        <v>0</v>
      </c>
      <c r="AQ289" s="82">
        <f t="shared" si="4"/>
        <v>0</v>
      </c>
      <c r="AR289" s="86">
        <f>'Июль 2020'!AR289+'Август 2020'!AQ289</f>
        <v>0</v>
      </c>
      <c r="AS289" s="87">
        <f>'Январь 2020'!AW289</f>
        <v>0</v>
      </c>
      <c r="AT289" s="88">
        <f>'Январь 2020'!AX289</f>
        <v>0</v>
      </c>
      <c r="AU289" s="45">
        <f t="shared" si="5"/>
        <v>0</v>
      </c>
    </row>
    <row r="290" spans="1:47" ht="14.25" customHeight="1">
      <c r="A290" s="71">
        <f>'Январь 2020'!A290</f>
        <v>0</v>
      </c>
      <c r="B290" s="72">
        <f>'Январь 2020'!G290</f>
        <v>0</v>
      </c>
      <c r="C290" s="73">
        <f>'Январь 2020'!B290</f>
        <v>0</v>
      </c>
      <c r="D290" s="153"/>
      <c r="E290" s="153"/>
      <c r="F290" s="76"/>
      <c r="G290" s="76"/>
      <c r="H290" s="75"/>
      <c r="I290" s="75"/>
      <c r="J290" s="75"/>
      <c r="K290" s="153"/>
      <c r="L290" s="153"/>
      <c r="M290" s="76"/>
      <c r="N290" s="76"/>
      <c r="O290" s="75"/>
      <c r="P290" s="75"/>
      <c r="Q290" s="75"/>
      <c r="R290" s="153"/>
      <c r="S290" s="153"/>
      <c r="T290" s="76"/>
      <c r="U290" s="76"/>
      <c r="V290" s="75"/>
      <c r="W290" s="75"/>
      <c r="X290" s="75"/>
      <c r="Y290" s="153"/>
      <c r="Z290" s="153"/>
      <c r="AA290" s="153"/>
      <c r="AB290" s="265"/>
      <c r="AC290" s="75"/>
      <c r="AD290" s="75"/>
      <c r="AE290" s="75"/>
      <c r="AF290" s="153"/>
      <c r="AG290" s="153"/>
      <c r="AH290" s="76"/>
      <c r="AI290" s="80">
        <f t="shared" si="0"/>
        <v>0</v>
      </c>
      <c r="AJ290" s="81">
        <f>'Июль 2020'!AJ290-AI290</f>
        <v>0</v>
      </c>
      <c r="AK290" s="82">
        <f t="shared" si="6"/>
        <v>0</v>
      </c>
      <c r="AL290" s="83">
        <f>'Июль 2020'!AL290+AK290</f>
        <v>0</v>
      </c>
      <c r="AM290" s="82">
        <f t="shared" si="2"/>
        <v>0</v>
      </c>
      <c r="AN290" s="84">
        <f>'Июль 2020'!AN290+AM290</f>
        <v>0</v>
      </c>
      <c r="AO290" s="82">
        <f t="shared" si="3"/>
        <v>0</v>
      </c>
      <c r="AP290" s="85">
        <f>'Июль 2020'!AP290+'Август 2020'!AO290</f>
        <v>0</v>
      </c>
      <c r="AQ290" s="82">
        <f t="shared" si="4"/>
        <v>0</v>
      </c>
      <c r="AR290" s="86">
        <f>'Июль 2020'!AR290+'Август 2020'!AQ290</f>
        <v>0</v>
      </c>
      <c r="AS290" s="87">
        <f>'Январь 2020'!AW290</f>
        <v>0</v>
      </c>
      <c r="AT290" s="88">
        <f>'Январь 2020'!AX290</f>
        <v>0</v>
      </c>
      <c r="AU290" s="45">
        <f t="shared" si="5"/>
        <v>0</v>
      </c>
    </row>
    <row r="291" spans="1:47" ht="14.25" customHeight="1">
      <c r="A291" s="71">
        <f>'Январь 2020'!A291</f>
        <v>0</v>
      </c>
      <c r="B291" s="72">
        <f>'Январь 2020'!G291</f>
        <v>0</v>
      </c>
      <c r="C291" s="73">
        <f>'Январь 2020'!B291</f>
        <v>0</v>
      </c>
      <c r="D291" s="153"/>
      <c r="E291" s="153"/>
      <c r="F291" s="76"/>
      <c r="G291" s="76"/>
      <c r="H291" s="75"/>
      <c r="I291" s="75"/>
      <c r="J291" s="75"/>
      <c r="K291" s="153"/>
      <c r="L291" s="153"/>
      <c r="M291" s="76"/>
      <c r="N291" s="76"/>
      <c r="O291" s="75"/>
      <c r="P291" s="75"/>
      <c r="Q291" s="75"/>
      <c r="R291" s="153"/>
      <c r="S291" s="153"/>
      <c r="T291" s="76"/>
      <c r="U291" s="76"/>
      <c r="V291" s="75"/>
      <c r="W291" s="75"/>
      <c r="X291" s="75"/>
      <c r="Y291" s="153"/>
      <c r="Z291" s="153"/>
      <c r="AA291" s="153"/>
      <c r="AB291" s="265"/>
      <c r="AC291" s="75"/>
      <c r="AD291" s="75"/>
      <c r="AE291" s="75"/>
      <c r="AF291" s="153"/>
      <c r="AG291" s="153"/>
      <c r="AH291" s="76"/>
      <c r="AI291" s="80">
        <f t="shared" si="0"/>
        <v>0</v>
      </c>
      <c r="AJ291" s="81">
        <f>'Июль 2020'!AJ291-AI291</f>
        <v>0</v>
      </c>
      <c r="AK291" s="82">
        <f t="shared" si="6"/>
        <v>0</v>
      </c>
      <c r="AL291" s="83">
        <f>'Июль 2020'!AL291+AK291</f>
        <v>0</v>
      </c>
      <c r="AM291" s="82">
        <f t="shared" si="2"/>
        <v>0</v>
      </c>
      <c r="AN291" s="84">
        <f>'Июль 2020'!AN291+AM291</f>
        <v>0</v>
      </c>
      <c r="AO291" s="82">
        <f t="shared" si="3"/>
        <v>0</v>
      </c>
      <c r="AP291" s="85">
        <f>'Июль 2020'!AP291+'Август 2020'!AO291</f>
        <v>0</v>
      </c>
      <c r="AQ291" s="82">
        <f t="shared" si="4"/>
        <v>0</v>
      </c>
      <c r="AR291" s="86">
        <f>'Июль 2020'!AR291+'Август 2020'!AQ291</f>
        <v>0</v>
      </c>
      <c r="AS291" s="87">
        <f>'Январь 2020'!AW291</f>
        <v>0</v>
      </c>
      <c r="AT291" s="88">
        <f>'Январь 2020'!AX291</f>
        <v>0</v>
      </c>
      <c r="AU291" s="45">
        <f t="shared" si="5"/>
        <v>0</v>
      </c>
    </row>
    <row r="292" spans="1:47" ht="14.25" customHeight="1">
      <c r="A292" s="71">
        <f>'Январь 2020'!A292</f>
        <v>0</v>
      </c>
      <c r="B292" s="72">
        <f>'Январь 2020'!G292</f>
        <v>0</v>
      </c>
      <c r="C292" s="73">
        <f>'Январь 2020'!B292</f>
        <v>0</v>
      </c>
      <c r="D292" s="153"/>
      <c r="E292" s="153"/>
      <c r="F292" s="76"/>
      <c r="G292" s="76"/>
      <c r="H292" s="75"/>
      <c r="I292" s="75"/>
      <c r="J292" s="75"/>
      <c r="K292" s="153"/>
      <c r="L292" s="153"/>
      <c r="M292" s="76"/>
      <c r="N292" s="76"/>
      <c r="O292" s="75"/>
      <c r="P292" s="75"/>
      <c r="Q292" s="75"/>
      <c r="R292" s="153"/>
      <c r="S292" s="153"/>
      <c r="T292" s="76"/>
      <c r="U292" s="76"/>
      <c r="V292" s="75"/>
      <c r="W292" s="75"/>
      <c r="X292" s="75"/>
      <c r="Y292" s="153"/>
      <c r="Z292" s="153"/>
      <c r="AA292" s="153"/>
      <c r="AB292" s="265"/>
      <c r="AC292" s="75"/>
      <c r="AD292" s="75"/>
      <c r="AE292" s="75"/>
      <c r="AF292" s="153"/>
      <c r="AG292" s="153"/>
      <c r="AH292" s="76"/>
      <c r="AI292" s="80">
        <f t="shared" si="0"/>
        <v>0</v>
      </c>
      <c r="AJ292" s="81">
        <f>'Июль 2020'!AJ292-AI292</f>
        <v>0</v>
      </c>
      <c r="AK292" s="82">
        <f t="shared" si="6"/>
        <v>0</v>
      </c>
      <c r="AL292" s="83">
        <f>'Июль 2020'!AL292+AK292</f>
        <v>0</v>
      </c>
      <c r="AM292" s="82">
        <f t="shared" si="2"/>
        <v>0</v>
      </c>
      <c r="AN292" s="84">
        <f>'Июль 2020'!AN292+AM292</f>
        <v>0</v>
      </c>
      <c r="AO292" s="82">
        <f t="shared" si="3"/>
        <v>0</v>
      </c>
      <c r="AP292" s="85">
        <f>'Июль 2020'!AP292+'Август 2020'!AO292</f>
        <v>0</v>
      </c>
      <c r="AQ292" s="82">
        <f t="shared" si="4"/>
        <v>0</v>
      </c>
      <c r="AR292" s="86">
        <f>'Июль 2020'!AR292+'Август 2020'!AQ292</f>
        <v>0</v>
      </c>
      <c r="AS292" s="87">
        <f>'Январь 2020'!AW292</f>
        <v>0</v>
      </c>
      <c r="AT292" s="88">
        <f>'Январь 2020'!AX292</f>
        <v>0</v>
      </c>
      <c r="AU292" s="45">
        <f t="shared" si="5"/>
        <v>0</v>
      </c>
    </row>
    <row r="293" spans="1:47" ht="14.25" customHeight="1">
      <c r="A293" s="71">
        <f>'Январь 2020'!A293</f>
        <v>0</v>
      </c>
      <c r="B293" s="72">
        <f>'Январь 2020'!G293</f>
        <v>0</v>
      </c>
      <c r="C293" s="73">
        <f>'Январь 2020'!B293</f>
        <v>0</v>
      </c>
      <c r="D293" s="153"/>
      <c r="E293" s="153"/>
      <c r="F293" s="76"/>
      <c r="G293" s="76"/>
      <c r="H293" s="75"/>
      <c r="I293" s="75"/>
      <c r="J293" s="75"/>
      <c r="K293" s="153"/>
      <c r="L293" s="153"/>
      <c r="M293" s="76"/>
      <c r="N293" s="76"/>
      <c r="O293" s="75"/>
      <c r="P293" s="75"/>
      <c r="Q293" s="75"/>
      <c r="R293" s="153"/>
      <c r="S293" s="153"/>
      <c r="T293" s="76"/>
      <c r="U293" s="76"/>
      <c r="V293" s="75"/>
      <c r="W293" s="75"/>
      <c r="X293" s="75"/>
      <c r="Y293" s="153"/>
      <c r="Z293" s="153"/>
      <c r="AA293" s="153"/>
      <c r="AB293" s="265"/>
      <c r="AC293" s="75"/>
      <c r="AD293" s="75"/>
      <c r="AE293" s="75"/>
      <c r="AF293" s="153"/>
      <c r="AG293" s="153"/>
      <c r="AH293" s="76"/>
      <c r="AI293" s="80">
        <f t="shared" si="0"/>
        <v>0</v>
      </c>
      <c r="AJ293" s="81">
        <f>'Июль 2020'!AJ293-AI293</f>
        <v>0</v>
      </c>
      <c r="AK293" s="82">
        <f t="shared" si="6"/>
        <v>0</v>
      </c>
      <c r="AL293" s="83">
        <f>'Июль 2020'!AL293+AK293</f>
        <v>0</v>
      </c>
      <c r="AM293" s="82">
        <f t="shared" si="2"/>
        <v>0</v>
      </c>
      <c r="AN293" s="84">
        <f>'Июль 2020'!AN293+AM293</f>
        <v>0</v>
      </c>
      <c r="AO293" s="82">
        <f t="shared" si="3"/>
        <v>0</v>
      </c>
      <c r="AP293" s="85">
        <f>'Июль 2020'!AP293+'Август 2020'!AO293</f>
        <v>0</v>
      </c>
      <c r="AQ293" s="82">
        <f t="shared" si="4"/>
        <v>0</v>
      </c>
      <c r="AR293" s="86">
        <f>'Июль 2020'!AR293+'Август 2020'!AQ293</f>
        <v>0</v>
      </c>
      <c r="AS293" s="87">
        <f>'Январь 2020'!AW293</f>
        <v>0</v>
      </c>
      <c r="AT293" s="88">
        <f>'Январь 2020'!AX293</f>
        <v>0</v>
      </c>
      <c r="AU293" s="45">
        <f t="shared" si="5"/>
        <v>0</v>
      </c>
    </row>
    <row r="294" spans="1:47" ht="14.25" customHeight="1">
      <c r="A294" s="71">
        <f>'Январь 2020'!A294</f>
        <v>0</v>
      </c>
      <c r="B294" s="72">
        <f>'Январь 2020'!G294</f>
        <v>0</v>
      </c>
      <c r="C294" s="73">
        <f>'Январь 2020'!B294</f>
        <v>0</v>
      </c>
      <c r="D294" s="153"/>
      <c r="E294" s="153"/>
      <c r="F294" s="76"/>
      <c r="G294" s="76"/>
      <c r="H294" s="75"/>
      <c r="I294" s="75"/>
      <c r="J294" s="75"/>
      <c r="K294" s="153"/>
      <c r="L294" s="153"/>
      <c r="M294" s="76"/>
      <c r="N294" s="76"/>
      <c r="O294" s="75"/>
      <c r="P294" s="75"/>
      <c r="Q294" s="75"/>
      <c r="R294" s="153"/>
      <c r="S294" s="153"/>
      <c r="T294" s="76"/>
      <c r="U294" s="76"/>
      <c r="V294" s="75"/>
      <c r="W294" s="75"/>
      <c r="X294" s="75"/>
      <c r="Y294" s="153"/>
      <c r="Z294" s="153"/>
      <c r="AA294" s="153"/>
      <c r="AB294" s="265"/>
      <c r="AC294" s="75"/>
      <c r="AD294" s="75"/>
      <c r="AE294" s="75"/>
      <c r="AF294" s="153"/>
      <c r="AG294" s="153"/>
      <c r="AH294" s="76"/>
      <c r="AI294" s="80">
        <f t="shared" si="0"/>
        <v>0</v>
      </c>
      <c r="AJ294" s="81">
        <f>'Июль 2020'!AJ294-AI294</f>
        <v>0</v>
      </c>
      <c r="AK294" s="82">
        <f t="shared" si="6"/>
        <v>0</v>
      </c>
      <c r="AL294" s="83">
        <f>'Июль 2020'!AL294+AK294</f>
        <v>0</v>
      </c>
      <c r="AM294" s="82">
        <f t="shared" si="2"/>
        <v>0</v>
      </c>
      <c r="AN294" s="84">
        <f>'Июль 2020'!AN294+AM294</f>
        <v>0</v>
      </c>
      <c r="AO294" s="82">
        <f t="shared" si="3"/>
        <v>0</v>
      </c>
      <c r="AP294" s="85">
        <f>'Июль 2020'!AP294+'Август 2020'!AO294</f>
        <v>0</v>
      </c>
      <c r="AQ294" s="82">
        <f t="shared" si="4"/>
        <v>0</v>
      </c>
      <c r="AR294" s="86">
        <f>'Июль 2020'!AR294+'Август 2020'!AQ294</f>
        <v>0</v>
      </c>
      <c r="AS294" s="87">
        <f>'Январь 2020'!AW294</f>
        <v>0</v>
      </c>
      <c r="AT294" s="88">
        <f>'Январь 2020'!AX294</f>
        <v>0</v>
      </c>
      <c r="AU294" s="45">
        <f t="shared" si="5"/>
        <v>0</v>
      </c>
    </row>
    <row r="295" spans="1:47" ht="14.25" customHeight="1">
      <c r="A295" s="71">
        <f>'Январь 2020'!A295</f>
        <v>0</v>
      </c>
      <c r="B295" s="72">
        <f>'Январь 2020'!G295</f>
        <v>0</v>
      </c>
      <c r="C295" s="73">
        <f>'Январь 2020'!B295</f>
        <v>0</v>
      </c>
      <c r="D295" s="153"/>
      <c r="E295" s="153"/>
      <c r="F295" s="76"/>
      <c r="G295" s="76"/>
      <c r="H295" s="75"/>
      <c r="I295" s="75"/>
      <c r="J295" s="75"/>
      <c r="K295" s="153"/>
      <c r="L295" s="153"/>
      <c r="M295" s="76"/>
      <c r="N295" s="76"/>
      <c r="O295" s="75"/>
      <c r="P295" s="75"/>
      <c r="Q295" s="75"/>
      <c r="R295" s="153"/>
      <c r="S295" s="153"/>
      <c r="T295" s="76"/>
      <c r="U295" s="76"/>
      <c r="V295" s="75"/>
      <c r="W295" s="75"/>
      <c r="X295" s="75"/>
      <c r="Y295" s="153"/>
      <c r="Z295" s="153"/>
      <c r="AA295" s="153"/>
      <c r="AB295" s="265"/>
      <c r="AC295" s="75"/>
      <c r="AD295" s="75"/>
      <c r="AE295" s="75"/>
      <c r="AF295" s="153"/>
      <c r="AG295" s="153"/>
      <c r="AH295" s="76"/>
      <c r="AI295" s="80">
        <f t="shared" si="0"/>
        <v>0</v>
      </c>
      <c r="AJ295" s="81">
        <f>'Июль 2020'!AJ295-AI295</f>
        <v>0</v>
      </c>
      <c r="AK295" s="82">
        <f t="shared" si="6"/>
        <v>0</v>
      </c>
      <c r="AL295" s="83">
        <f>'Июль 2020'!AL295+AK295</f>
        <v>0</v>
      </c>
      <c r="AM295" s="82">
        <f t="shared" si="2"/>
        <v>0</v>
      </c>
      <c r="AN295" s="84">
        <f>'Июль 2020'!AN295+AM295</f>
        <v>0</v>
      </c>
      <c r="AO295" s="82">
        <f t="shared" si="3"/>
        <v>0</v>
      </c>
      <c r="AP295" s="85">
        <f>'Июль 2020'!AP295+'Август 2020'!AO295</f>
        <v>0</v>
      </c>
      <c r="AQ295" s="82">
        <f t="shared" si="4"/>
        <v>0</v>
      </c>
      <c r="AR295" s="86">
        <f>'Июль 2020'!AR295+'Август 2020'!AQ295</f>
        <v>0</v>
      </c>
      <c r="AS295" s="87">
        <f>'Январь 2020'!AW295</f>
        <v>0</v>
      </c>
      <c r="AT295" s="88">
        <f>'Январь 2020'!AX295</f>
        <v>0</v>
      </c>
      <c r="AU295" s="45">
        <f t="shared" si="5"/>
        <v>0</v>
      </c>
    </row>
    <row r="296" spans="1:47" ht="14.25" customHeight="1">
      <c r="A296" s="71">
        <f>'Январь 2020'!A296</f>
        <v>0</v>
      </c>
      <c r="B296" s="72">
        <f>'Январь 2020'!G296</f>
        <v>0</v>
      </c>
      <c r="C296" s="73">
        <f>'Январь 2020'!B296</f>
        <v>0</v>
      </c>
      <c r="D296" s="153"/>
      <c r="E296" s="153"/>
      <c r="F296" s="76"/>
      <c r="G296" s="76"/>
      <c r="H296" s="75"/>
      <c r="I296" s="75"/>
      <c r="J296" s="75"/>
      <c r="K296" s="153"/>
      <c r="L296" s="153"/>
      <c r="M296" s="76"/>
      <c r="N296" s="76"/>
      <c r="O296" s="75"/>
      <c r="P296" s="75"/>
      <c r="Q296" s="75"/>
      <c r="R296" s="153"/>
      <c r="S296" s="153"/>
      <c r="T296" s="76"/>
      <c r="U296" s="76"/>
      <c r="V296" s="75"/>
      <c r="W296" s="75"/>
      <c r="X296" s="75"/>
      <c r="Y296" s="153"/>
      <c r="Z296" s="153"/>
      <c r="AA296" s="153"/>
      <c r="AB296" s="265"/>
      <c r="AC296" s="75"/>
      <c r="AD296" s="75"/>
      <c r="AE296" s="75"/>
      <c r="AF296" s="153"/>
      <c r="AG296" s="153"/>
      <c r="AH296" s="76"/>
      <c r="AI296" s="80">
        <f t="shared" si="0"/>
        <v>0</v>
      </c>
      <c r="AJ296" s="81">
        <f>'Июль 2020'!AJ296-AI296</f>
        <v>0</v>
      </c>
      <c r="AK296" s="82">
        <f t="shared" si="6"/>
        <v>0</v>
      </c>
      <c r="AL296" s="83">
        <f>'Июль 2020'!AL296+AK296</f>
        <v>0</v>
      </c>
      <c r="AM296" s="82">
        <f t="shared" si="2"/>
        <v>0</v>
      </c>
      <c r="AN296" s="84">
        <f>'Июль 2020'!AN296+AM296</f>
        <v>0</v>
      </c>
      <c r="AO296" s="82">
        <f t="shared" si="3"/>
        <v>0</v>
      </c>
      <c r="AP296" s="85">
        <f>'Июль 2020'!AP296+'Август 2020'!AO296</f>
        <v>0</v>
      </c>
      <c r="AQ296" s="82">
        <f t="shared" si="4"/>
        <v>0</v>
      </c>
      <c r="AR296" s="86">
        <f>'Июль 2020'!AR296+'Август 2020'!AQ296</f>
        <v>0</v>
      </c>
      <c r="AS296" s="87">
        <f>'Январь 2020'!AW296</f>
        <v>0</v>
      </c>
      <c r="AT296" s="88">
        <f>'Январь 2020'!AX296</f>
        <v>0</v>
      </c>
      <c r="AU296" s="45">
        <f t="shared" si="5"/>
        <v>0</v>
      </c>
    </row>
    <row r="297" spans="1:47" ht="14.25" customHeight="1">
      <c r="A297" s="71">
        <f>'Январь 2020'!A297</f>
        <v>0</v>
      </c>
      <c r="B297" s="72">
        <f>'Январь 2020'!G297</f>
        <v>0</v>
      </c>
      <c r="C297" s="73">
        <f>'Январь 2020'!B297</f>
        <v>0</v>
      </c>
      <c r="D297" s="153"/>
      <c r="E297" s="153"/>
      <c r="F297" s="76"/>
      <c r="G297" s="76"/>
      <c r="H297" s="75"/>
      <c r="I297" s="75"/>
      <c r="J297" s="75"/>
      <c r="K297" s="153"/>
      <c r="L297" s="153"/>
      <c r="M297" s="76"/>
      <c r="N297" s="76"/>
      <c r="O297" s="75"/>
      <c r="P297" s="75"/>
      <c r="Q297" s="75"/>
      <c r="R297" s="153"/>
      <c r="S297" s="153"/>
      <c r="T297" s="76"/>
      <c r="U297" s="76"/>
      <c r="V297" s="75"/>
      <c r="W297" s="75"/>
      <c r="X297" s="75"/>
      <c r="Y297" s="153"/>
      <c r="Z297" s="153"/>
      <c r="AA297" s="153"/>
      <c r="AB297" s="265"/>
      <c r="AC297" s="75"/>
      <c r="AD297" s="75"/>
      <c r="AE297" s="75"/>
      <c r="AF297" s="153"/>
      <c r="AG297" s="153"/>
      <c r="AH297" s="76"/>
      <c r="AI297" s="80">
        <f t="shared" si="0"/>
        <v>0</v>
      </c>
      <c r="AJ297" s="81">
        <f>'Июль 2020'!AJ297-AI297</f>
        <v>0</v>
      </c>
      <c r="AK297" s="82">
        <f t="shared" si="6"/>
        <v>0</v>
      </c>
      <c r="AL297" s="83">
        <f>'Июль 2020'!AL297+AK297</f>
        <v>0</v>
      </c>
      <c r="AM297" s="82">
        <f t="shared" si="2"/>
        <v>0</v>
      </c>
      <c r="AN297" s="84">
        <f>'Июль 2020'!AN297+AM297</f>
        <v>0</v>
      </c>
      <c r="AO297" s="82">
        <f t="shared" si="3"/>
        <v>0</v>
      </c>
      <c r="AP297" s="85">
        <f>'Июль 2020'!AP297+'Август 2020'!AO297</f>
        <v>0</v>
      </c>
      <c r="AQ297" s="82">
        <f t="shared" si="4"/>
        <v>0</v>
      </c>
      <c r="AR297" s="86">
        <f>'Июль 2020'!AR297+'Август 2020'!AQ297</f>
        <v>0</v>
      </c>
      <c r="AS297" s="87">
        <f>'Январь 2020'!AW297</f>
        <v>0</v>
      </c>
      <c r="AT297" s="88">
        <f>'Январь 2020'!AX297</f>
        <v>0</v>
      </c>
      <c r="AU297" s="45">
        <f t="shared" si="5"/>
        <v>0</v>
      </c>
    </row>
    <row r="298" spans="1:47" ht="14.25" customHeight="1">
      <c r="A298" s="71">
        <f>'Январь 2020'!A298</f>
        <v>0</v>
      </c>
      <c r="B298" s="72">
        <f>'Январь 2020'!G298</f>
        <v>0</v>
      </c>
      <c r="C298" s="73">
        <f>'Январь 2020'!B298</f>
        <v>0</v>
      </c>
      <c r="D298" s="153"/>
      <c r="E298" s="153"/>
      <c r="F298" s="76"/>
      <c r="G298" s="76"/>
      <c r="H298" s="75"/>
      <c r="I298" s="75"/>
      <c r="J298" s="75"/>
      <c r="K298" s="153"/>
      <c r="L298" s="153"/>
      <c r="M298" s="76"/>
      <c r="N298" s="76"/>
      <c r="O298" s="75"/>
      <c r="P298" s="75"/>
      <c r="Q298" s="75"/>
      <c r="R298" s="153"/>
      <c r="S298" s="153"/>
      <c r="T298" s="76"/>
      <c r="U298" s="76"/>
      <c r="V298" s="75"/>
      <c r="W298" s="75"/>
      <c r="X298" s="75"/>
      <c r="Y298" s="153"/>
      <c r="Z298" s="153"/>
      <c r="AA298" s="153"/>
      <c r="AB298" s="265"/>
      <c r="AC298" s="75"/>
      <c r="AD298" s="75"/>
      <c r="AE298" s="75"/>
      <c r="AF298" s="153"/>
      <c r="AG298" s="153"/>
      <c r="AH298" s="76"/>
      <c r="AI298" s="80">
        <f t="shared" si="0"/>
        <v>0</v>
      </c>
      <c r="AJ298" s="81">
        <f>'Июль 2020'!AJ298-AI298</f>
        <v>0</v>
      </c>
      <c r="AK298" s="82">
        <f t="shared" si="6"/>
        <v>0</v>
      </c>
      <c r="AL298" s="83">
        <f>'Июль 2020'!AL298+AK298</f>
        <v>0</v>
      </c>
      <c r="AM298" s="82">
        <f t="shared" si="2"/>
        <v>0</v>
      </c>
      <c r="AN298" s="84">
        <f>'Июль 2020'!AN298+AM298</f>
        <v>0</v>
      </c>
      <c r="AO298" s="82">
        <f t="shared" si="3"/>
        <v>0</v>
      </c>
      <c r="AP298" s="85">
        <f>'Июль 2020'!AP298+'Август 2020'!AO298</f>
        <v>0</v>
      </c>
      <c r="AQ298" s="82">
        <f t="shared" si="4"/>
        <v>0</v>
      </c>
      <c r="AR298" s="86">
        <f>'Июль 2020'!AR298+'Август 2020'!AQ298</f>
        <v>0</v>
      </c>
      <c r="AS298" s="87">
        <f>'Январь 2020'!AW298</f>
        <v>0</v>
      </c>
      <c r="AT298" s="88">
        <f>'Январь 2020'!AX298</f>
        <v>0</v>
      </c>
      <c r="AU298" s="45">
        <f t="shared" si="5"/>
        <v>0</v>
      </c>
    </row>
    <row r="299" spans="1:47" ht="14.25" customHeight="1">
      <c r="A299" s="71">
        <f>'Январь 2020'!A299</f>
        <v>0</v>
      </c>
      <c r="B299" s="72">
        <f>'Январь 2020'!G299</f>
        <v>0</v>
      </c>
      <c r="C299" s="73">
        <f>'Январь 2020'!B299</f>
        <v>0</v>
      </c>
      <c r="D299" s="153"/>
      <c r="E299" s="153"/>
      <c r="F299" s="76"/>
      <c r="G299" s="76"/>
      <c r="H299" s="75"/>
      <c r="I299" s="75"/>
      <c r="J299" s="75"/>
      <c r="K299" s="153"/>
      <c r="L299" s="153"/>
      <c r="M299" s="76"/>
      <c r="N299" s="76"/>
      <c r="O299" s="75"/>
      <c r="P299" s="75"/>
      <c r="Q299" s="75"/>
      <c r="R299" s="153"/>
      <c r="S299" s="153"/>
      <c r="T299" s="76"/>
      <c r="U299" s="76"/>
      <c r="V299" s="75"/>
      <c r="W299" s="75"/>
      <c r="X299" s="75"/>
      <c r="Y299" s="153"/>
      <c r="Z299" s="153"/>
      <c r="AA299" s="153"/>
      <c r="AB299" s="265"/>
      <c r="AC299" s="75"/>
      <c r="AD299" s="75"/>
      <c r="AE299" s="75"/>
      <c r="AF299" s="153"/>
      <c r="AG299" s="153"/>
      <c r="AH299" s="76"/>
      <c r="AI299" s="80">
        <f t="shared" si="0"/>
        <v>0</v>
      </c>
      <c r="AJ299" s="81">
        <f>'Июль 2020'!AJ299-AI299</f>
        <v>0</v>
      </c>
      <c r="AK299" s="82">
        <f t="shared" si="6"/>
        <v>0</v>
      </c>
      <c r="AL299" s="83">
        <f>'Июль 2020'!AL299+AK299</f>
        <v>0</v>
      </c>
      <c r="AM299" s="82">
        <f t="shared" si="2"/>
        <v>0</v>
      </c>
      <c r="AN299" s="84">
        <f>'Июль 2020'!AN299+AM299</f>
        <v>0</v>
      </c>
      <c r="AO299" s="82">
        <f t="shared" si="3"/>
        <v>0</v>
      </c>
      <c r="AP299" s="85">
        <f>'Июль 2020'!AP299+'Август 2020'!AO299</f>
        <v>0</v>
      </c>
      <c r="AQ299" s="82">
        <f t="shared" si="4"/>
        <v>0</v>
      </c>
      <c r="AR299" s="86">
        <f>'Июль 2020'!AR299+'Август 2020'!AQ299</f>
        <v>0</v>
      </c>
      <c r="AS299" s="87">
        <f>'Январь 2020'!AW299</f>
        <v>0</v>
      </c>
      <c r="AT299" s="88">
        <f>'Январь 2020'!AX299</f>
        <v>0</v>
      </c>
      <c r="AU299" s="45">
        <f t="shared" si="5"/>
        <v>0</v>
      </c>
    </row>
    <row r="300" spans="1:47" ht="14.25" customHeight="1">
      <c r="A300" s="71">
        <f>'Январь 2020'!A300</f>
        <v>0</v>
      </c>
      <c r="B300" s="72">
        <f>'Январь 2020'!G300</f>
        <v>0</v>
      </c>
      <c r="C300" s="73">
        <f>'Январь 2020'!B300</f>
        <v>0</v>
      </c>
      <c r="D300" s="153"/>
      <c r="E300" s="153"/>
      <c r="F300" s="76"/>
      <c r="G300" s="76"/>
      <c r="H300" s="75"/>
      <c r="I300" s="75"/>
      <c r="J300" s="75"/>
      <c r="K300" s="153"/>
      <c r="L300" s="153"/>
      <c r="M300" s="76"/>
      <c r="N300" s="76"/>
      <c r="O300" s="75"/>
      <c r="P300" s="75"/>
      <c r="Q300" s="75"/>
      <c r="R300" s="153"/>
      <c r="S300" s="153"/>
      <c r="T300" s="76"/>
      <c r="U300" s="76"/>
      <c r="V300" s="75"/>
      <c r="W300" s="75"/>
      <c r="X300" s="75"/>
      <c r="Y300" s="153"/>
      <c r="Z300" s="153"/>
      <c r="AA300" s="153"/>
      <c r="AB300" s="265"/>
      <c r="AC300" s="75"/>
      <c r="AD300" s="75"/>
      <c r="AE300" s="75"/>
      <c r="AF300" s="153"/>
      <c r="AG300" s="153"/>
      <c r="AH300" s="76"/>
      <c r="AI300" s="80">
        <f t="shared" si="0"/>
        <v>0</v>
      </c>
      <c r="AJ300" s="81">
        <f>'Июль 2020'!AJ300-AI300</f>
        <v>0</v>
      </c>
      <c r="AK300" s="82">
        <f t="shared" si="6"/>
        <v>0</v>
      </c>
      <c r="AL300" s="83">
        <f>'Июль 2020'!AL300+AK300</f>
        <v>0</v>
      </c>
      <c r="AM300" s="82">
        <f t="shared" si="2"/>
        <v>0</v>
      </c>
      <c r="AN300" s="84">
        <f>'Июль 2020'!AN300+AM300</f>
        <v>0</v>
      </c>
      <c r="AO300" s="82">
        <f t="shared" si="3"/>
        <v>0</v>
      </c>
      <c r="AP300" s="85">
        <f>'Июль 2020'!AP300+'Август 2020'!AO300</f>
        <v>0</v>
      </c>
      <c r="AQ300" s="82">
        <f t="shared" si="4"/>
        <v>0</v>
      </c>
      <c r="AR300" s="86">
        <f>'Июль 2020'!AR300+'Август 2020'!AQ300</f>
        <v>0</v>
      </c>
      <c r="AS300" s="87">
        <f>'Январь 2020'!AW300</f>
        <v>0</v>
      </c>
      <c r="AT300" s="88">
        <f>'Январь 2020'!AX300</f>
        <v>0</v>
      </c>
      <c r="AU300" s="45">
        <f t="shared" si="5"/>
        <v>0</v>
      </c>
    </row>
    <row r="301" spans="1:47" ht="14.25" customHeight="1">
      <c r="A301" s="71">
        <f>'Январь 2020'!A301</f>
        <v>0</v>
      </c>
      <c r="B301" s="72">
        <f>'Январь 2020'!G301</f>
        <v>0</v>
      </c>
      <c r="C301" s="73">
        <f>'Январь 2020'!B301</f>
        <v>0</v>
      </c>
      <c r="D301" s="153"/>
      <c r="E301" s="153"/>
      <c r="F301" s="76"/>
      <c r="G301" s="76"/>
      <c r="H301" s="75"/>
      <c r="I301" s="75"/>
      <c r="J301" s="75"/>
      <c r="K301" s="153"/>
      <c r="L301" s="153"/>
      <c r="M301" s="76"/>
      <c r="N301" s="76"/>
      <c r="O301" s="75"/>
      <c r="P301" s="75"/>
      <c r="Q301" s="75"/>
      <c r="R301" s="153"/>
      <c r="S301" s="153"/>
      <c r="T301" s="76"/>
      <c r="U301" s="76"/>
      <c r="V301" s="75"/>
      <c r="W301" s="75"/>
      <c r="X301" s="75"/>
      <c r="Y301" s="153"/>
      <c r="Z301" s="153"/>
      <c r="AA301" s="153"/>
      <c r="AB301" s="265"/>
      <c r="AC301" s="75"/>
      <c r="AD301" s="75"/>
      <c r="AE301" s="75"/>
      <c r="AF301" s="153"/>
      <c r="AG301" s="153"/>
      <c r="AH301" s="76"/>
      <c r="AI301" s="80">
        <f t="shared" si="0"/>
        <v>0</v>
      </c>
      <c r="AJ301" s="81">
        <f>'Июль 2020'!AJ301-AI301</f>
        <v>0</v>
      </c>
      <c r="AK301" s="82">
        <f t="shared" si="6"/>
        <v>0</v>
      </c>
      <c r="AL301" s="83">
        <f>'Июль 2020'!AL301+AK301</f>
        <v>0</v>
      </c>
      <c r="AM301" s="82">
        <f t="shared" si="2"/>
        <v>0</v>
      </c>
      <c r="AN301" s="84">
        <f>'Июль 2020'!AN301+AM301</f>
        <v>0</v>
      </c>
      <c r="AO301" s="82">
        <f t="shared" si="3"/>
        <v>0</v>
      </c>
      <c r="AP301" s="85">
        <f>'Июль 2020'!AP301+'Август 2020'!AO301</f>
        <v>0</v>
      </c>
      <c r="AQ301" s="82">
        <f t="shared" si="4"/>
        <v>0</v>
      </c>
      <c r="AR301" s="86">
        <f>'Июль 2020'!AR301+'Август 2020'!AQ301</f>
        <v>0</v>
      </c>
      <c r="AS301" s="87">
        <f>'Январь 2020'!AW301</f>
        <v>0</v>
      </c>
      <c r="AT301" s="88">
        <f>'Январь 2020'!AX301</f>
        <v>0</v>
      </c>
      <c r="AU301" s="45">
        <f t="shared" si="5"/>
        <v>0</v>
      </c>
    </row>
    <row r="302" spans="1:47" ht="14.25" customHeight="1">
      <c r="A302" s="71">
        <f>'Январь 2020'!A302</f>
        <v>0</v>
      </c>
      <c r="B302" s="72">
        <f>'Январь 2020'!G302</f>
        <v>0</v>
      </c>
      <c r="C302" s="73">
        <f>'Январь 2020'!B302</f>
        <v>0</v>
      </c>
      <c r="D302" s="153"/>
      <c r="E302" s="153"/>
      <c r="F302" s="76"/>
      <c r="G302" s="76"/>
      <c r="H302" s="75"/>
      <c r="I302" s="75"/>
      <c r="J302" s="75"/>
      <c r="K302" s="153"/>
      <c r="L302" s="153"/>
      <c r="M302" s="76"/>
      <c r="N302" s="76"/>
      <c r="O302" s="75"/>
      <c r="P302" s="75"/>
      <c r="Q302" s="75"/>
      <c r="R302" s="153"/>
      <c r="S302" s="153"/>
      <c r="T302" s="76"/>
      <c r="U302" s="76"/>
      <c r="V302" s="75"/>
      <c r="W302" s="75"/>
      <c r="X302" s="75"/>
      <c r="Y302" s="153"/>
      <c r="Z302" s="153"/>
      <c r="AA302" s="153"/>
      <c r="AB302" s="265"/>
      <c r="AC302" s="75"/>
      <c r="AD302" s="75"/>
      <c r="AE302" s="75"/>
      <c r="AF302" s="153"/>
      <c r="AG302" s="153"/>
      <c r="AH302" s="76"/>
      <c r="AI302" s="80">
        <f t="shared" si="0"/>
        <v>0</v>
      </c>
      <c r="AJ302" s="81">
        <f>'Июль 2020'!AJ302-AI302</f>
        <v>0</v>
      </c>
      <c r="AK302" s="82">
        <f t="shared" si="6"/>
        <v>0</v>
      </c>
      <c r="AL302" s="83">
        <f>'Июль 2020'!AL302+AK302</f>
        <v>0</v>
      </c>
      <c r="AM302" s="82">
        <f t="shared" si="2"/>
        <v>0</v>
      </c>
      <c r="AN302" s="84">
        <f>'Июль 2020'!AN302+AM302</f>
        <v>0</v>
      </c>
      <c r="AO302" s="82">
        <f t="shared" si="3"/>
        <v>0</v>
      </c>
      <c r="AP302" s="85">
        <f>'Июль 2020'!AP302+'Август 2020'!AO302</f>
        <v>0</v>
      </c>
      <c r="AQ302" s="82">
        <f t="shared" si="4"/>
        <v>0</v>
      </c>
      <c r="AR302" s="86">
        <f>'Июль 2020'!AR302+'Август 2020'!AQ302</f>
        <v>0</v>
      </c>
      <c r="AS302" s="87">
        <f>'Январь 2020'!AW302</f>
        <v>0</v>
      </c>
      <c r="AT302" s="88">
        <f>'Январь 2020'!AX302</f>
        <v>0</v>
      </c>
      <c r="AU302" s="45">
        <f t="shared" si="5"/>
        <v>0</v>
      </c>
    </row>
    <row r="303" spans="1:47" ht="14.25" customHeight="1">
      <c r="A303" s="71">
        <f>'Январь 2020'!A303</f>
        <v>0</v>
      </c>
      <c r="B303" s="72">
        <f>'Январь 2020'!G303</f>
        <v>0</v>
      </c>
      <c r="C303" s="73">
        <f>'Январь 2020'!B303</f>
        <v>0</v>
      </c>
      <c r="D303" s="153"/>
      <c r="E303" s="153"/>
      <c r="F303" s="76"/>
      <c r="G303" s="76"/>
      <c r="H303" s="75"/>
      <c r="I303" s="75"/>
      <c r="J303" s="75"/>
      <c r="K303" s="153"/>
      <c r="L303" s="153"/>
      <c r="M303" s="76"/>
      <c r="N303" s="76"/>
      <c r="O303" s="75"/>
      <c r="P303" s="75"/>
      <c r="Q303" s="75"/>
      <c r="R303" s="153"/>
      <c r="S303" s="153"/>
      <c r="T303" s="76"/>
      <c r="U303" s="76"/>
      <c r="V303" s="75"/>
      <c r="W303" s="75"/>
      <c r="X303" s="75"/>
      <c r="Y303" s="153"/>
      <c r="Z303" s="153"/>
      <c r="AA303" s="153"/>
      <c r="AB303" s="265"/>
      <c r="AC303" s="75"/>
      <c r="AD303" s="75"/>
      <c r="AE303" s="75"/>
      <c r="AF303" s="153"/>
      <c r="AG303" s="153"/>
      <c r="AH303" s="76"/>
      <c r="AI303" s="80">
        <f t="shared" si="0"/>
        <v>0</v>
      </c>
      <c r="AJ303" s="81">
        <f>'Июль 2020'!AJ303-AI303</f>
        <v>0</v>
      </c>
      <c r="AK303" s="82">
        <f t="shared" si="6"/>
        <v>0</v>
      </c>
      <c r="AL303" s="83">
        <f>'Июль 2020'!AL303+AK303</f>
        <v>0</v>
      </c>
      <c r="AM303" s="82">
        <f t="shared" si="2"/>
        <v>0</v>
      </c>
      <c r="AN303" s="84">
        <f>'Июль 2020'!AN303+AM303</f>
        <v>0</v>
      </c>
      <c r="AO303" s="82">
        <f t="shared" si="3"/>
        <v>0</v>
      </c>
      <c r="AP303" s="85">
        <f>'Июль 2020'!AP303+'Август 2020'!AO303</f>
        <v>0</v>
      </c>
      <c r="AQ303" s="82">
        <f t="shared" si="4"/>
        <v>0</v>
      </c>
      <c r="AR303" s="86">
        <f>'Июль 2020'!AR303+'Август 2020'!AQ303</f>
        <v>0</v>
      </c>
      <c r="AS303" s="87">
        <f>'Январь 2020'!AW303</f>
        <v>0</v>
      </c>
      <c r="AT303" s="88">
        <f>'Январь 2020'!AX303</f>
        <v>0</v>
      </c>
      <c r="AU303" s="45">
        <f t="shared" si="5"/>
        <v>0</v>
      </c>
    </row>
    <row r="304" spans="1:47" ht="14.25" customHeight="1">
      <c r="A304" s="71">
        <f>'Январь 2020'!A304</f>
        <v>0</v>
      </c>
      <c r="B304" s="72">
        <f>'Январь 2020'!G304</f>
        <v>0</v>
      </c>
      <c r="C304" s="73">
        <f>'Январь 2020'!B304</f>
        <v>0</v>
      </c>
      <c r="D304" s="153"/>
      <c r="E304" s="153"/>
      <c r="F304" s="76"/>
      <c r="G304" s="76"/>
      <c r="H304" s="75"/>
      <c r="I304" s="75"/>
      <c r="J304" s="75"/>
      <c r="K304" s="153"/>
      <c r="L304" s="153"/>
      <c r="M304" s="76"/>
      <c r="N304" s="76"/>
      <c r="O304" s="75"/>
      <c r="P304" s="75"/>
      <c r="Q304" s="75"/>
      <c r="R304" s="153"/>
      <c r="S304" s="153"/>
      <c r="T304" s="76"/>
      <c r="U304" s="76"/>
      <c r="V304" s="75"/>
      <c r="W304" s="75"/>
      <c r="X304" s="75"/>
      <c r="Y304" s="153"/>
      <c r="Z304" s="153"/>
      <c r="AA304" s="153"/>
      <c r="AB304" s="265"/>
      <c r="AC304" s="75"/>
      <c r="AD304" s="75"/>
      <c r="AE304" s="75"/>
      <c r="AF304" s="153"/>
      <c r="AG304" s="153"/>
      <c r="AH304" s="76"/>
      <c r="AI304" s="80">
        <f t="shared" si="0"/>
        <v>0</v>
      </c>
      <c r="AJ304" s="81">
        <f>'Июль 2020'!AJ304-AI304</f>
        <v>0</v>
      </c>
      <c r="AK304" s="82">
        <f t="shared" si="6"/>
        <v>0</v>
      </c>
      <c r="AL304" s="83">
        <f>'Июль 2020'!AL304+AK304</f>
        <v>0</v>
      </c>
      <c r="AM304" s="82">
        <f t="shared" si="2"/>
        <v>0</v>
      </c>
      <c r="AN304" s="84">
        <f>'Июль 2020'!AN304+AM304</f>
        <v>0</v>
      </c>
      <c r="AO304" s="82">
        <f t="shared" si="3"/>
        <v>0</v>
      </c>
      <c r="AP304" s="85">
        <f>'Июль 2020'!AP304+'Август 2020'!AO304</f>
        <v>0</v>
      </c>
      <c r="AQ304" s="82">
        <f t="shared" si="4"/>
        <v>0</v>
      </c>
      <c r="AR304" s="86">
        <f>'Июль 2020'!AR304+'Август 2020'!AQ304</f>
        <v>0</v>
      </c>
      <c r="AS304" s="87">
        <f>'Январь 2020'!AW304</f>
        <v>0</v>
      </c>
      <c r="AT304" s="88">
        <f>'Январь 2020'!AX304</f>
        <v>0</v>
      </c>
      <c r="AU304" s="45">
        <f t="shared" si="5"/>
        <v>0</v>
      </c>
    </row>
    <row r="305" spans="1:47" ht="14.25" customHeight="1">
      <c r="A305" s="71">
        <f>'Январь 2020'!A305</f>
        <v>0</v>
      </c>
      <c r="B305" s="72">
        <f>'Январь 2020'!G305</f>
        <v>0</v>
      </c>
      <c r="C305" s="73">
        <f>'Январь 2020'!B305</f>
        <v>0</v>
      </c>
      <c r="D305" s="153"/>
      <c r="E305" s="153"/>
      <c r="F305" s="76"/>
      <c r="G305" s="76"/>
      <c r="H305" s="75"/>
      <c r="I305" s="75"/>
      <c r="J305" s="75"/>
      <c r="K305" s="153"/>
      <c r="L305" s="153"/>
      <c r="M305" s="76"/>
      <c r="N305" s="76"/>
      <c r="O305" s="75"/>
      <c r="P305" s="75"/>
      <c r="Q305" s="75"/>
      <c r="R305" s="153"/>
      <c r="S305" s="153"/>
      <c r="T305" s="76"/>
      <c r="U305" s="76"/>
      <c r="V305" s="75"/>
      <c r="W305" s="75"/>
      <c r="X305" s="75"/>
      <c r="Y305" s="153"/>
      <c r="Z305" s="153"/>
      <c r="AA305" s="153"/>
      <c r="AB305" s="265"/>
      <c r="AC305" s="75"/>
      <c r="AD305" s="75"/>
      <c r="AE305" s="75"/>
      <c r="AF305" s="153"/>
      <c r="AG305" s="153"/>
      <c r="AH305" s="76"/>
      <c r="AI305" s="80">
        <f t="shared" si="0"/>
        <v>0</v>
      </c>
      <c r="AJ305" s="81">
        <f>'Июль 2020'!AJ305-AI305</f>
        <v>0</v>
      </c>
      <c r="AK305" s="82">
        <f t="shared" si="6"/>
        <v>0</v>
      </c>
      <c r="AL305" s="83">
        <f>'Июль 2020'!AL305+AK305</f>
        <v>0</v>
      </c>
      <c r="AM305" s="82">
        <f t="shared" si="2"/>
        <v>0</v>
      </c>
      <c r="AN305" s="84">
        <f>'Июль 2020'!AN305+AM305</f>
        <v>0</v>
      </c>
      <c r="AO305" s="82">
        <f t="shared" si="3"/>
        <v>0</v>
      </c>
      <c r="AP305" s="85">
        <f>'Июль 2020'!AP305+'Август 2020'!AO305</f>
        <v>0</v>
      </c>
      <c r="AQ305" s="82">
        <f t="shared" si="4"/>
        <v>0</v>
      </c>
      <c r="AR305" s="86">
        <f>'Июль 2020'!AR305+'Август 2020'!AQ305</f>
        <v>0</v>
      </c>
      <c r="AS305" s="87">
        <f>'Январь 2020'!AW305</f>
        <v>0</v>
      </c>
      <c r="AT305" s="88">
        <f>'Январь 2020'!AX305</f>
        <v>0</v>
      </c>
      <c r="AU305" s="45">
        <f t="shared" si="5"/>
        <v>0</v>
      </c>
    </row>
    <row r="306" spans="1:47" ht="14.25" customHeight="1">
      <c r="A306" s="71">
        <f>'Январь 2020'!A306</f>
        <v>0</v>
      </c>
      <c r="B306" s="72">
        <f>'Январь 2020'!G306</f>
        <v>0</v>
      </c>
      <c r="C306" s="73">
        <f>'Январь 2020'!B306</f>
        <v>0</v>
      </c>
      <c r="D306" s="153"/>
      <c r="E306" s="153"/>
      <c r="F306" s="76"/>
      <c r="G306" s="76"/>
      <c r="H306" s="75"/>
      <c r="I306" s="75"/>
      <c r="J306" s="75"/>
      <c r="K306" s="153"/>
      <c r="L306" s="153"/>
      <c r="M306" s="76"/>
      <c r="N306" s="76"/>
      <c r="O306" s="75"/>
      <c r="P306" s="75"/>
      <c r="Q306" s="75"/>
      <c r="R306" s="153"/>
      <c r="S306" s="153"/>
      <c r="T306" s="76"/>
      <c r="U306" s="76"/>
      <c r="V306" s="75"/>
      <c r="W306" s="75"/>
      <c r="X306" s="75"/>
      <c r="Y306" s="153"/>
      <c r="Z306" s="153"/>
      <c r="AA306" s="153"/>
      <c r="AB306" s="265"/>
      <c r="AC306" s="75"/>
      <c r="AD306" s="75"/>
      <c r="AE306" s="75"/>
      <c r="AF306" s="153"/>
      <c r="AG306" s="153"/>
      <c r="AH306" s="76"/>
      <c r="AI306" s="80">
        <f t="shared" si="0"/>
        <v>0</v>
      </c>
      <c r="AJ306" s="81">
        <f>'Июль 2020'!AJ306-AI306</f>
        <v>0</v>
      </c>
      <c r="AK306" s="82">
        <f t="shared" si="6"/>
        <v>0</v>
      </c>
      <c r="AL306" s="83">
        <f>'Июль 2020'!AL306+AK306</f>
        <v>0</v>
      </c>
      <c r="AM306" s="82">
        <f t="shared" si="2"/>
        <v>0</v>
      </c>
      <c r="AN306" s="84">
        <f>'Июль 2020'!AN306+AM306</f>
        <v>0</v>
      </c>
      <c r="AO306" s="82">
        <f t="shared" si="3"/>
        <v>0</v>
      </c>
      <c r="AP306" s="85">
        <f>'Июль 2020'!AP306+'Август 2020'!AO306</f>
        <v>0</v>
      </c>
      <c r="AQ306" s="82">
        <f t="shared" si="4"/>
        <v>0</v>
      </c>
      <c r="AR306" s="86">
        <f>'Июль 2020'!AR306+'Август 2020'!AQ306</f>
        <v>0</v>
      </c>
      <c r="AS306" s="87">
        <f>'Январь 2020'!AW306</f>
        <v>0</v>
      </c>
      <c r="AT306" s="88">
        <f>'Январь 2020'!AX306</f>
        <v>0</v>
      </c>
      <c r="AU306" s="45">
        <f t="shared" si="5"/>
        <v>0</v>
      </c>
    </row>
    <row r="307" spans="1:47" ht="14.25" customHeight="1">
      <c r="A307" s="71">
        <f>'Январь 2020'!A307</f>
        <v>0</v>
      </c>
      <c r="B307" s="72">
        <f>'Январь 2020'!G307</f>
        <v>0</v>
      </c>
      <c r="C307" s="73">
        <f>'Январь 2020'!B307</f>
        <v>0</v>
      </c>
      <c r="D307" s="153"/>
      <c r="E307" s="153"/>
      <c r="F307" s="76"/>
      <c r="G307" s="76"/>
      <c r="H307" s="75"/>
      <c r="I307" s="75"/>
      <c r="J307" s="75"/>
      <c r="K307" s="153"/>
      <c r="L307" s="153"/>
      <c r="M307" s="76"/>
      <c r="N307" s="76"/>
      <c r="O307" s="75"/>
      <c r="P307" s="75"/>
      <c r="Q307" s="75"/>
      <c r="R307" s="153"/>
      <c r="S307" s="153"/>
      <c r="T307" s="76"/>
      <c r="U307" s="76"/>
      <c r="V307" s="75"/>
      <c r="W307" s="75"/>
      <c r="X307" s="75"/>
      <c r="Y307" s="153"/>
      <c r="Z307" s="153"/>
      <c r="AA307" s="153"/>
      <c r="AB307" s="265"/>
      <c r="AC307" s="75"/>
      <c r="AD307" s="75"/>
      <c r="AE307" s="75"/>
      <c r="AF307" s="153"/>
      <c r="AG307" s="153"/>
      <c r="AH307" s="76"/>
      <c r="AI307" s="80">
        <f t="shared" si="0"/>
        <v>0</v>
      </c>
      <c r="AJ307" s="81">
        <f>'Июль 2020'!AJ307-AI307</f>
        <v>0</v>
      </c>
      <c r="AK307" s="82">
        <f t="shared" si="6"/>
        <v>0</v>
      </c>
      <c r="AL307" s="83">
        <f>'Июль 2020'!AL307+AK307</f>
        <v>0</v>
      </c>
      <c r="AM307" s="82">
        <f t="shared" si="2"/>
        <v>0</v>
      </c>
      <c r="AN307" s="84">
        <f>'Июль 2020'!AN307+AM307</f>
        <v>0</v>
      </c>
      <c r="AO307" s="82">
        <f t="shared" si="3"/>
        <v>0</v>
      </c>
      <c r="AP307" s="85">
        <f>'Июль 2020'!AP307+'Август 2020'!AO307</f>
        <v>0</v>
      </c>
      <c r="AQ307" s="82">
        <f t="shared" si="4"/>
        <v>0</v>
      </c>
      <c r="AR307" s="86">
        <f>'Июль 2020'!AR307+'Август 2020'!AQ307</f>
        <v>0</v>
      </c>
      <c r="AS307" s="87">
        <f>'Январь 2020'!AW307</f>
        <v>0</v>
      </c>
      <c r="AT307" s="88">
        <f>'Январь 2020'!AX307</f>
        <v>0</v>
      </c>
      <c r="AU307" s="45">
        <f t="shared" si="5"/>
        <v>0</v>
      </c>
    </row>
    <row r="308" spans="1:47" ht="14.25" customHeight="1">
      <c r="A308" s="71">
        <f>'Январь 2020'!A308</f>
        <v>0</v>
      </c>
      <c r="B308" s="72">
        <f>'Январь 2020'!G308</f>
        <v>0</v>
      </c>
      <c r="C308" s="73">
        <f>'Январь 2020'!B308</f>
        <v>0</v>
      </c>
      <c r="D308" s="153"/>
      <c r="E308" s="153"/>
      <c r="F308" s="76"/>
      <c r="G308" s="76"/>
      <c r="H308" s="75"/>
      <c r="I308" s="75"/>
      <c r="J308" s="75"/>
      <c r="K308" s="153"/>
      <c r="L308" s="153"/>
      <c r="M308" s="76"/>
      <c r="N308" s="76"/>
      <c r="O308" s="75"/>
      <c r="P308" s="75"/>
      <c r="Q308" s="75"/>
      <c r="R308" s="153"/>
      <c r="S308" s="153"/>
      <c r="T308" s="76"/>
      <c r="U308" s="76"/>
      <c r="V308" s="75"/>
      <c r="W308" s="75"/>
      <c r="X308" s="75"/>
      <c r="Y308" s="153"/>
      <c r="Z308" s="153"/>
      <c r="AA308" s="153"/>
      <c r="AB308" s="265"/>
      <c r="AC308" s="75"/>
      <c r="AD308" s="75"/>
      <c r="AE308" s="75"/>
      <c r="AF308" s="153"/>
      <c r="AG308" s="153"/>
      <c r="AH308" s="76"/>
      <c r="AI308" s="80">
        <f t="shared" si="0"/>
        <v>0</v>
      </c>
      <c r="AJ308" s="81">
        <f>'Июль 2020'!AJ308-AI308</f>
        <v>0</v>
      </c>
      <c r="AK308" s="82">
        <f t="shared" si="6"/>
        <v>0</v>
      </c>
      <c r="AL308" s="83">
        <f>'Июль 2020'!AL308+AK308</f>
        <v>0</v>
      </c>
      <c r="AM308" s="82">
        <f t="shared" si="2"/>
        <v>0</v>
      </c>
      <c r="AN308" s="84">
        <f>'Июль 2020'!AN308+AM308</f>
        <v>0</v>
      </c>
      <c r="AO308" s="82">
        <f t="shared" si="3"/>
        <v>0</v>
      </c>
      <c r="AP308" s="85">
        <f>'Июль 2020'!AP308+'Август 2020'!AO308</f>
        <v>0</v>
      </c>
      <c r="AQ308" s="82">
        <f t="shared" si="4"/>
        <v>0</v>
      </c>
      <c r="AR308" s="86">
        <f>'Июль 2020'!AR308+'Август 2020'!AQ308</f>
        <v>0</v>
      </c>
      <c r="AS308" s="87">
        <f>'Январь 2020'!AW308</f>
        <v>0</v>
      </c>
      <c r="AT308" s="88">
        <f>'Январь 2020'!AX308</f>
        <v>0</v>
      </c>
      <c r="AU308" s="45">
        <f t="shared" si="5"/>
        <v>0</v>
      </c>
    </row>
    <row r="309" spans="1:47" ht="14.25" customHeight="1">
      <c r="A309" s="71">
        <f>'Январь 2020'!A309</f>
        <v>0</v>
      </c>
      <c r="B309" s="72">
        <f>'Январь 2020'!G309</f>
        <v>0</v>
      </c>
      <c r="C309" s="73">
        <f>'Январь 2020'!B309</f>
        <v>0</v>
      </c>
      <c r="D309" s="153"/>
      <c r="E309" s="153"/>
      <c r="F309" s="76"/>
      <c r="G309" s="76"/>
      <c r="H309" s="75"/>
      <c r="I309" s="75"/>
      <c r="J309" s="75"/>
      <c r="K309" s="153"/>
      <c r="L309" s="153"/>
      <c r="M309" s="76"/>
      <c r="N309" s="76"/>
      <c r="O309" s="75"/>
      <c r="P309" s="75"/>
      <c r="Q309" s="75"/>
      <c r="R309" s="153"/>
      <c r="S309" s="153"/>
      <c r="T309" s="76"/>
      <c r="U309" s="76"/>
      <c r="V309" s="75"/>
      <c r="W309" s="75"/>
      <c r="X309" s="75"/>
      <c r="Y309" s="153"/>
      <c r="Z309" s="153"/>
      <c r="AA309" s="153"/>
      <c r="AB309" s="265"/>
      <c r="AC309" s="75"/>
      <c r="AD309" s="75"/>
      <c r="AE309" s="75"/>
      <c r="AF309" s="153"/>
      <c r="AG309" s="153"/>
      <c r="AH309" s="76"/>
      <c r="AI309" s="80">
        <f t="shared" si="0"/>
        <v>0</v>
      </c>
      <c r="AJ309" s="81">
        <f>'Июль 2020'!AJ309-AI309</f>
        <v>0</v>
      </c>
      <c r="AK309" s="82">
        <f t="shared" si="6"/>
        <v>0</v>
      </c>
      <c r="AL309" s="83">
        <f>'Июль 2020'!AL309+AK309</f>
        <v>0</v>
      </c>
      <c r="AM309" s="82">
        <f t="shared" si="2"/>
        <v>0</v>
      </c>
      <c r="AN309" s="84">
        <f>'Июль 2020'!AN309+AM309</f>
        <v>0</v>
      </c>
      <c r="AO309" s="82">
        <f t="shared" si="3"/>
        <v>0</v>
      </c>
      <c r="AP309" s="85">
        <f>'Июль 2020'!AP309+'Август 2020'!AO309</f>
        <v>0</v>
      </c>
      <c r="AQ309" s="82">
        <f t="shared" si="4"/>
        <v>0</v>
      </c>
      <c r="AR309" s="86">
        <f>'Июль 2020'!AR309+'Август 2020'!AQ309</f>
        <v>0</v>
      </c>
      <c r="AS309" s="87">
        <f>'Январь 2020'!AW309</f>
        <v>0</v>
      </c>
      <c r="AT309" s="88">
        <f>'Январь 2020'!AX309</f>
        <v>0</v>
      </c>
      <c r="AU309" s="45">
        <f t="shared" si="5"/>
        <v>0</v>
      </c>
    </row>
    <row r="310" spans="1:47" ht="14.25" customHeight="1">
      <c r="A310" s="71">
        <f>'Январь 2020'!A310</f>
        <v>0</v>
      </c>
      <c r="B310" s="72">
        <f>'Январь 2020'!G310</f>
        <v>0</v>
      </c>
      <c r="C310" s="73">
        <f>'Январь 2020'!B310</f>
        <v>0</v>
      </c>
      <c r="D310" s="153"/>
      <c r="E310" s="153"/>
      <c r="F310" s="76"/>
      <c r="G310" s="76"/>
      <c r="H310" s="75"/>
      <c r="I310" s="75"/>
      <c r="J310" s="75"/>
      <c r="K310" s="153"/>
      <c r="L310" s="153"/>
      <c r="M310" s="76"/>
      <c r="N310" s="76"/>
      <c r="O310" s="75"/>
      <c r="P310" s="75"/>
      <c r="Q310" s="75"/>
      <c r="R310" s="153"/>
      <c r="S310" s="153"/>
      <c r="T310" s="76"/>
      <c r="U310" s="76"/>
      <c r="V310" s="75"/>
      <c r="W310" s="75"/>
      <c r="X310" s="75"/>
      <c r="Y310" s="153"/>
      <c r="Z310" s="153"/>
      <c r="AA310" s="153"/>
      <c r="AB310" s="265"/>
      <c r="AC310" s="75"/>
      <c r="AD310" s="75"/>
      <c r="AE310" s="75"/>
      <c r="AF310" s="153"/>
      <c r="AG310" s="153"/>
      <c r="AH310" s="76"/>
      <c r="AI310" s="80">
        <f t="shared" si="0"/>
        <v>0</v>
      </c>
      <c r="AJ310" s="81">
        <f>'Июль 2020'!AJ310-AI310</f>
        <v>0</v>
      </c>
      <c r="AK310" s="82">
        <f t="shared" si="6"/>
        <v>0</v>
      </c>
      <c r="AL310" s="83">
        <f>'Июль 2020'!AL310+AK310</f>
        <v>0</v>
      </c>
      <c r="AM310" s="82">
        <f t="shared" si="2"/>
        <v>0</v>
      </c>
      <c r="AN310" s="84">
        <f>'Июль 2020'!AN310+AM310</f>
        <v>0</v>
      </c>
      <c r="AO310" s="82">
        <f t="shared" si="3"/>
        <v>0</v>
      </c>
      <c r="AP310" s="85">
        <f>'Июль 2020'!AP310+'Август 2020'!AO310</f>
        <v>0</v>
      </c>
      <c r="AQ310" s="82">
        <f t="shared" si="4"/>
        <v>0</v>
      </c>
      <c r="AR310" s="86">
        <f>'Июль 2020'!AR310+'Август 2020'!AQ310</f>
        <v>0</v>
      </c>
      <c r="AS310" s="87">
        <f>'Январь 2020'!AW310</f>
        <v>0</v>
      </c>
      <c r="AT310" s="88">
        <f>'Январь 2020'!AX310</f>
        <v>0</v>
      </c>
      <c r="AU310" s="45">
        <f t="shared" si="5"/>
        <v>0</v>
      </c>
    </row>
    <row r="311" spans="1:47" ht="14.25" customHeight="1">
      <c r="A311" s="71">
        <f>'Январь 2020'!A311</f>
        <v>0</v>
      </c>
      <c r="B311" s="72">
        <f>'Январь 2020'!G311</f>
        <v>0</v>
      </c>
      <c r="C311" s="73">
        <f>'Январь 2020'!B311</f>
        <v>0</v>
      </c>
      <c r="D311" s="153"/>
      <c r="E311" s="153"/>
      <c r="F311" s="76"/>
      <c r="G311" s="76"/>
      <c r="H311" s="75"/>
      <c r="I311" s="75"/>
      <c r="J311" s="75"/>
      <c r="K311" s="153"/>
      <c r="L311" s="153"/>
      <c r="M311" s="76"/>
      <c r="N311" s="76"/>
      <c r="O311" s="75"/>
      <c r="P311" s="75"/>
      <c r="Q311" s="75"/>
      <c r="R311" s="153"/>
      <c r="S311" s="153"/>
      <c r="T311" s="76"/>
      <c r="U311" s="76"/>
      <c r="V311" s="75"/>
      <c r="W311" s="75"/>
      <c r="X311" s="75"/>
      <c r="Y311" s="153"/>
      <c r="Z311" s="153"/>
      <c r="AA311" s="153"/>
      <c r="AB311" s="265"/>
      <c r="AC311" s="75"/>
      <c r="AD311" s="75"/>
      <c r="AE311" s="75"/>
      <c r="AF311" s="153"/>
      <c r="AG311" s="153"/>
      <c r="AH311" s="76"/>
      <c r="AI311" s="80">
        <f t="shared" si="0"/>
        <v>0</v>
      </c>
      <c r="AJ311" s="81">
        <f>'Июль 2020'!AJ311-AI311</f>
        <v>0</v>
      </c>
      <c r="AK311" s="82">
        <f t="shared" si="6"/>
        <v>0</v>
      </c>
      <c r="AL311" s="83">
        <f>'Июль 2020'!AL311+AK311</f>
        <v>0</v>
      </c>
      <c r="AM311" s="82">
        <f t="shared" si="2"/>
        <v>0</v>
      </c>
      <c r="AN311" s="84">
        <f>'Июль 2020'!AN311+AM311</f>
        <v>0</v>
      </c>
      <c r="AO311" s="82">
        <f t="shared" si="3"/>
        <v>0</v>
      </c>
      <c r="AP311" s="85">
        <f>'Июль 2020'!AP311+'Август 2020'!AO311</f>
        <v>0</v>
      </c>
      <c r="AQ311" s="82">
        <f t="shared" si="4"/>
        <v>0</v>
      </c>
      <c r="AR311" s="86">
        <f>'Июль 2020'!AR311+'Август 2020'!AQ311</f>
        <v>0</v>
      </c>
      <c r="AS311" s="87">
        <f>'Январь 2020'!AW311</f>
        <v>0</v>
      </c>
      <c r="AT311" s="88">
        <f>'Январь 2020'!AX311</f>
        <v>0</v>
      </c>
      <c r="AU311" s="45">
        <f t="shared" si="5"/>
        <v>0</v>
      </c>
    </row>
    <row r="312" spans="1:47" ht="14.25" customHeight="1">
      <c r="A312" s="71">
        <f>'Январь 2020'!A312</f>
        <v>0</v>
      </c>
      <c r="B312" s="72">
        <f>'Январь 2020'!G312</f>
        <v>0</v>
      </c>
      <c r="C312" s="73">
        <f>'Январь 2020'!B312</f>
        <v>0</v>
      </c>
      <c r="D312" s="153"/>
      <c r="E312" s="153"/>
      <c r="F312" s="76"/>
      <c r="G312" s="76"/>
      <c r="H312" s="75"/>
      <c r="I312" s="75"/>
      <c r="J312" s="75"/>
      <c r="K312" s="153"/>
      <c r="L312" s="153"/>
      <c r="M312" s="76"/>
      <c r="N312" s="76"/>
      <c r="O312" s="75"/>
      <c r="P312" s="75"/>
      <c r="Q312" s="75"/>
      <c r="R312" s="153"/>
      <c r="S312" s="153"/>
      <c r="T312" s="76"/>
      <c r="U312" s="76"/>
      <c r="V312" s="75"/>
      <c r="W312" s="75"/>
      <c r="X312" s="75"/>
      <c r="Y312" s="153"/>
      <c r="Z312" s="153"/>
      <c r="AA312" s="153"/>
      <c r="AB312" s="265"/>
      <c r="AC312" s="75"/>
      <c r="AD312" s="75"/>
      <c r="AE312" s="75"/>
      <c r="AF312" s="153"/>
      <c r="AG312" s="153"/>
      <c r="AH312" s="76"/>
      <c r="AI312" s="80">
        <f t="shared" si="0"/>
        <v>0</v>
      </c>
      <c r="AJ312" s="81">
        <f>'Июль 2020'!AJ312-AI312</f>
        <v>-12</v>
      </c>
      <c r="AK312" s="82">
        <f t="shared" si="6"/>
        <v>0</v>
      </c>
      <c r="AL312" s="83">
        <f>'Июль 2020'!AL312+AK312</f>
        <v>0</v>
      </c>
      <c r="AM312" s="82">
        <f t="shared" si="2"/>
        <v>0</v>
      </c>
      <c r="AN312" s="84">
        <f>'Июль 2020'!AN312+AM312</f>
        <v>0</v>
      </c>
      <c r="AO312" s="82">
        <f t="shared" si="3"/>
        <v>0</v>
      </c>
      <c r="AP312" s="85">
        <f>'Июль 2020'!AP312+'Август 2020'!AO312</f>
        <v>0</v>
      </c>
      <c r="AQ312" s="82">
        <f t="shared" si="4"/>
        <v>0</v>
      </c>
      <c r="AR312" s="86">
        <f>'Июль 2020'!AR312+'Август 2020'!AQ312</f>
        <v>0</v>
      </c>
      <c r="AS312" s="87">
        <f>'Январь 2020'!AW312</f>
        <v>0</v>
      </c>
      <c r="AT312" s="88">
        <f>'Январь 2020'!AX312</f>
        <v>0</v>
      </c>
      <c r="AU312" s="45">
        <f t="shared" si="5"/>
        <v>0</v>
      </c>
    </row>
    <row r="313" spans="1:47" ht="14.25" customHeight="1">
      <c r="A313" s="71">
        <f>'Январь 2020'!A313</f>
        <v>0</v>
      </c>
      <c r="B313" s="72">
        <f>'Январь 2020'!G313</f>
        <v>0</v>
      </c>
      <c r="C313" s="73">
        <f>'Январь 2020'!B313</f>
        <v>0</v>
      </c>
      <c r="D313" s="153"/>
      <c r="E313" s="153"/>
      <c r="F313" s="76"/>
      <c r="G313" s="76"/>
      <c r="H313" s="75"/>
      <c r="I313" s="75"/>
      <c r="J313" s="75"/>
      <c r="K313" s="153"/>
      <c r="L313" s="153"/>
      <c r="M313" s="76"/>
      <c r="N313" s="76"/>
      <c r="O313" s="75"/>
      <c r="P313" s="75"/>
      <c r="Q313" s="75"/>
      <c r="R313" s="153"/>
      <c r="S313" s="153"/>
      <c r="T313" s="76"/>
      <c r="U313" s="76"/>
      <c r="V313" s="75"/>
      <c r="W313" s="75"/>
      <c r="X313" s="75"/>
      <c r="Y313" s="153"/>
      <c r="Z313" s="153"/>
      <c r="AA313" s="153"/>
      <c r="AB313" s="265"/>
      <c r="AC313" s="75"/>
      <c r="AD313" s="75"/>
      <c r="AE313" s="75"/>
      <c r="AF313" s="153"/>
      <c r="AG313" s="153"/>
      <c r="AH313" s="76"/>
      <c r="AI313" s="80">
        <f t="shared" si="0"/>
        <v>0</v>
      </c>
      <c r="AJ313" s="81">
        <f>'Июль 2020'!AJ313-AI313</f>
        <v>-3</v>
      </c>
      <c r="AK313" s="82">
        <f t="shared" si="6"/>
        <v>0</v>
      </c>
      <c r="AL313" s="83">
        <f>'Июль 2020'!AL313+AK313</f>
        <v>0</v>
      </c>
      <c r="AM313" s="82">
        <f t="shared" si="2"/>
        <v>0</v>
      </c>
      <c r="AN313" s="84">
        <f>'Июль 2020'!AN313+AM313</f>
        <v>0</v>
      </c>
      <c r="AO313" s="82">
        <f t="shared" si="3"/>
        <v>0</v>
      </c>
      <c r="AP313" s="85">
        <f>'Июль 2020'!AP313+'Август 2020'!AO313</f>
        <v>0</v>
      </c>
      <c r="AQ313" s="82">
        <f t="shared" si="4"/>
        <v>0</v>
      </c>
      <c r="AR313" s="86">
        <f>'Июль 2020'!AR313+'Август 2020'!AQ313</f>
        <v>0</v>
      </c>
      <c r="AS313" s="87">
        <f>'Январь 2020'!AW313</f>
        <v>0</v>
      </c>
      <c r="AT313" s="88">
        <f>'Январь 2020'!AX313</f>
        <v>0</v>
      </c>
      <c r="AU313" s="45">
        <f t="shared" si="5"/>
        <v>0</v>
      </c>
    </row>
    <row r="314" spans="1:47" ht="14.25" customHeight="1">
      <c r="A314" s="71">
        <f>'Январь 2020'!A314</f>
        <v>0</v>
      </c>
      <c r="B314" s="72">
        <f>'Январь 2020'!G314</f>
        <v>0</v>
      </c>
      <c r="C314" s="73">
        <f>'Январь 2020'!B314</f>
        <v>0</v>
      </c>
      <c r="D314" s="153"/>
      <c r="E314" s="153"/>
      <c r="F314" s="76"/>
      <c r="G314" s="76"/>
      <c r="H314" s="75"/>
      <c r="I314" s="75"/>
      <c r="J314" s="75"/>
      <c r="K314" s="153"/>
      <c r="L314" s="153"/>
      <c r="M314" s="76"/>
      <c r="N314" s="76"/>
      <c r="O314" s="75"/>
      <c r="P314" s="75"/>
      <c r="Q314" s="75"/>
      <c r="R314" s="153"/>
      <c r="S314" s="153"/>
      <c r="T314" s="76"/>
      <c r="U314" s="76"/>
      <c r="V314" s="75"/>
      <c r="W314" s="75"/>
      <c r="X314" s="75"/>
      <c r="Y314" s="153"/>
      <c r="Z314" s="153"/>
      <c r="AA314" s="153"/>
      <c r="AB314" s="265"/>
      <c r="AC314" s="75"/>
      <c r="AD314" s="75"/>
      <c r="AE314" s="75"/>
      <c r="AF314" s="153"/>
      <c r="AG314" s="153"/>
      <c r="AH314" s="76"/>
      <c r="AI314" s="80">
        <f t="shared" si="0"/>
        <v>0</v>
      </c>
      <c r="AJ314" s="81">
        <f>'Июль 2020'!AJ314-AI314</f>
        <v>0</v>
      </c>
      <c r="AK314" s="82">
        <f t="shared" si="6"/>
        <v>0</v>
      </c>
      <c r="AL314" s="83">
        <f>'Июль 2020'!AL314+AK314</f>
        <v>0</v>
      </c>
      <c r="AM314" s="82">
        <f t="shared" si="2"/>
        <v>0</v>
      </c>
      <c r="AN314" s="84">
        <f>'Июль 2020'!AN314+AM314</f>
        <v>0</v>
      </c>
      <c r="AO314" s="82">
        <f t="shared" si="3"/>
        <v>0</v>
      </c>
      <c r="AP314" s="85">
        <f>'Июль 2020'!AP314+'Август 2020'!AO314</f>
        <v>0</v>
      </c>
      <c r="AQ314" s="82">
        <f t="shared" si="4"/>
        <v>0</v>
      </c>
      <c r="AR314" s="86">
        <f>'Июль 2020'!AR314+'Август 2020'!AQ314</f>
        <v>0</v>
      </c>
      <c r="AS314" s="87">
        <f>'Январь 2020'!AW314</f>
        <v>0</v>
      </c>
      <c r="AT314" s="88">
        <f>'Январь 2020'!AX314</f>
        <v>0</v>
      </c>
      <c r="AU314" s="45">
        <f t="shared" si="5"/>
        <v>0</v>
      </c>
    </row>
    <row r="315" spans="1:47" ht="14.25" customHeight="1">
      <c r="A315" s="71">
        <f>'Январь 2020'!A315</f>
        <v>0</v>
      </c>
      <c r="B315" s="72">
        <f>'Январь 2020'!G315</f>
        <v>0</v>
      </c>
      <c r="C315" s="73">
        <f>'Январь 2020'!B315</f>
        <v>0</v>
      </c>
      <c r="D315" s="153"/>
      <c r="E315" s="153"/>
      <c r="F315" s="76"/>
      <c r="G315" s="76"/>
      <c r="H315" s="75"/>
      <c r="I315" s="75"/>
      <c r="J315" s="75"/>
      <c r="K315" s="153"/>
      <c r="L315" s="153"/>
      <c r="M315" s="76"/>
      <c r="N315" s="76"/>
      <c r="O315" s="75"/>
      <c r="P315" s="75"/>
      <c r="Q315" s="75"/>
      <c r="R315" s="153"/>
      <c r="S315" s="153"/>
      <c r="T315" s="76"/>
      <c r="U315" s="76"/>
      <c r="V315" s="75"/>
      <c r="W315" s="75"/>
      <c r="X315" s="75"/>
      <c r="Y315" s="153"/>
      <c r="Z315" s="153"/>
      <c r="AA315" s="153"/>
      <c r="AB315" s="265"/>
      <c r="AC315" s="75"/>
      <c r="AD315" s="75"/>
      <c r="AE315" s="75"/>
      <c r="AF315" s="153"/>
      <c r="AG315" s="153"/>
      <c r="AH315" s="76"/>
      <c r="AI315" s="80">
        <f t="shared" si="0"/>
        <v>0</v>
      </c>
      <c r="AJ315" s="81">
        <f>'Июль 2020'!AJ315-AI315</f>
        <v>0</v>
      </c>
      <c r="AK315" s="82">
        <f t="shared" si="6"/>
        <v>0</v>
      </c>
      <c r="AL315" s="83">
        <f>'Июль 2020'!AL315+AK315</f>
        <v>0</v>
      </c>
      <c r="AM315" s="82">
        <f t="shared" si="2"/>
        <v>0</v>
      </c>
      <c r="AN315" s="84">
        <f>'Июль 2020'!AN315+AM315</f>
        <v>0</v>
      </c>
      <c r="AO315" s="82">
        <f t="shared" si="3"/>
        <v>0</v>
      </c>
      <c r="AP315" s="85">
        <f>'Июль 2020'!AP315+'Август 2020'!AO315</f>
        <v>0</v>
      </c>
      <c r="AQ315" s="82">
        <f t="shared" si="4"/>
        <v>0</v>
      </c>
      <c r="AR315" s="86">
        <f>'Июль 2020'!AR315+'Август 2020'!AQ315</f>
        <v>0</v>
      </c>
      <c r="AS315" s="87">
        <f>'Январь 2020'!AW315</f>
        <v>0</v>
      </c>
      <c r="AT315" s="88">
        <f>'Январь 2020'!AX315</f>
        <v>0</v>
      </c>
      <c r="AU315" s="45">
        <f t="shared" si="5"/>
        <v>0</v>
      </c>
    </row>
    <row r="316" spans="1:47" ht="14.25" customHeight="1">
      <c r="A316" s="71">
        <f>'Январь 2020'!A316</f>
        <v>0</v>
      </c>
      <c r="B316" s="72">
        <f>'Январь 2020'!G316</f>
        <v>0</v>
      </c>
      <c r="C316" s="73">
        <f>'Январь 2020'!B316</f>
        <v>0</v>
      </c>
      <c r="D316" s="153"/>
      <c r="E316" s="153"/>
      <c r="F316" s="76"/>
      <c r="G316" s="76"/>
      <c r="H316" s="75"/>
      <c r="I316" s="75"/>
      <c r="J316" s="75"/>
      <c r="K316" s="153"/>
      <c r="L316" s="153"/>
      <c r="M316" s="76"/>
      <c r="N316" s="76"/>
      <c r="O316" s="75"/>
      <c r="P316" s="75"/>
      <c r="Q316" s="75"/>
      <c r="R316" s="153"/>
      <c r="S316" s="153"/>
      <c r="T316" s="76"/>
      <c r="U316" s="76"/>
      <c r="V316" s="75"/>
      <c r="W316" s="75"/>
      <c r="X316" s="75"/>
      <c r="Y316" s="153"/>
      <c r="Z316" s="153"/>
      <c r="AA316" s="153"/>
      <c r="AB316" s="265"/>
      <c r="AC316" s="75"/>
      <c r="AD316" s="75"/>
      <c r="AE316" s="75"/>
      <c r="AF316" s="153"/>
      <c r="AG316" s="153"/>
      <c r="AH316" s="76"/>
      <c r="AI316" s="80">
        <f t="shared" si="0"/>
        <v>0</v>
      </c>
      <c r="AJ316" s="81">
        <f>'Июль 2020'!AJ316-AI316</f>
        <v>0</v>
      </c>
      <c r="AK316" s="82">
        <f t="shared" si="6"/>
        <v>0</v>
      </c>
      <c r="AL316" s="83">
        <f>'Июль 2020'!AL316+AK316</f>
        <v>0</v>
      </c>
      <c r="AM316" s="82">
        <f t="shared" si="2"/>
        <v>0</v>
      </c>
      <c r="AN316" s="84">
        <f>'Июль 2020'!AN316+AM316</f>
        <v>0</v>
      </c>
      <c r="AO316" s="82">
        <f t="shared" si="3"/>
        <v>0</v>
      </c>
      <c r="AP316" s="85">
        <f>'Июль 2020'!AP316+'Август 2020'!AO316</f>
        <v>0</v>
      </c>
      <c r="AQ316" s="82">
        <f t="shared" si="4"/>
        <v>0</v>
      </c>
      <c r="AR316" s="86">
        <f>'Июль 2020'!AR316+'Август 2020'!AQ316</f>
        <v>0</v>
      </c>
      <c r="AS316" s="87">
        <f>'Январь 2020'!AW316</f>
        <v>0</v>
      </c>
      <c r="AT316" s="88">
        <f>'Январь 2020'!AX316</f>
        <v>0</v>
      </c>
      <c r="AU316" s="45">
        <f t="shared" si="5"/>
        <v>0</v>
      </c>
    </row>
    <row r="317" spans="1:47" ht="14.25" customHeight="1">
      <c r="A317" s="71">
        <f>'Январь 2020'!A317</f>
        <v>0</v>
      </c>
      <c r="B317" s="72">
        <f>'Январь 2020'!G317</f>
        <v>0</v>
      </c>
      <c r="C317" s="73">
        <f>'Январь 2020'!B317</f>
        <v>0</v>
      </c>
      <c r="D317" s="153"/>
      <c r="E317" s="153"/>
      <c r="F317" s="76"/>
      <c r="G317" s="76"/>
      <c r="H317" s="75"/>
      <c r="I317" s="75"/>
      <c r="J317" s="75"/>
      <c r="K317" s="153"/>
      <c r="L317" s="153"/>
      <c r="M317" s="76"/>
      <c r="N317" s="76"/>
      <c r="O317" s="75"/>
      <c r="P317" s="75"/>
      <c r="Q317" s="75"/>
      <c r="R317" s="153"/>
      <c r="S317" s="153"/>
      <c r="T317" s="76"/>
      <c r="U317" s="76"/>
      <c r="V317" s="75"/>
      <c r="W317" s="75"/>
      <c r="X317" s="75"/>
      <c r="Y317" s="153"/>
      <c r="Z317" s="153"/>
      <c r="AA317" s="153"/>
      <c r="AB317" s="265"/>
      <c r="AC317" s="75"/>
      <c r="AD317" s="75"/>
      <c r="AE317" s="75"/>
      <c r="AF317" s="153"/>
      <c r="AG317" s="153"/>
      <c r="AH317" s="76"/>
      <c r="AI317" s="80">
        <f t="shared" si="0"/>
        <v>0</v>
      </c>
      <c r="AJ317" s="81">
        <f>'Июль 2020'!AJ317-AI317</f>
        <v>0</v>
      </c>
      <c r="AK317" s="82">
        <f t="shared" si="6"/>
        <v>0</v>
      </c>
      <c r="AL317" s="83">
        <f>'Июль 2020'!AL317+AK317</f>
        <v>0</v>
      </c>
      <c r="AM317" s="82">
        <f t="shared" si="2"/>
        <v>0</v>
      </c>
      <c r="AN317" s="84">
        <f>'Июль 2020'!AN317+AM317</f>
        <v>0</v>
      </c>
      <c r="AO317" s="82">
        <f t="shared" si="3"/>
        <v>0</v>
      </c>
      <c r="AP317" s="85">
        <f>'Июль 2020'!AP317+'Август 2020'!AO317</f>
        <v>0</v>
      </c>
      <c r="AQ317" s="82">
        <f t="shared" si="4"/>
        <v>0</v>
      </c>
      <c r="AR317" s="86">
        <f>'Июль 2020'!AR317+'Август 2020'!AQ317</f>
        <v>0</v>
      </c>
      <c r="AS317" s="87">
        <f>'Январь 2020'!AW317</f>
        <v>0</v>
      </c>
      <c r="AT317" s="88">
        <f>'Январь 2020'!AX317</f>
        <v>0</v>
      </c>
      <c r="AU317" s="45">
        <f t="shared" si="5"/>
        <v>0</v>
      </c>
    </row>
    <row r="318" spans="1:47" ht="14.25" customHeight="1">
      <c r="A318" s="71">
        <f>'Январь 2020'!A318</f>
        <v>0</v>
      </c>
      <c r="B318" s="72">
        <f>'Январь 2020'!G318</f>
        <v>0</v>
      </c>
      <c r="C318" s="73">
        <f>'Январь 2020'!B318</f>
        <v>0</v>
      </c>
      <c r="D318" s="153"/>
      <c r="E318" s="153"/>
      <c r="F318" s="76"/>
      <c r="G318" s="76"/>
      <c r="H318" s="75"/>
      <c r="I318" s="75"/>
      <c r="J318" s="75"/>
      <c r="K318" s="153"/>
      <c r="L318" s="153"/>
      <c r="M318" s="76"/>
      <c r="N318" s="76"/>
      <c r="O318" s="75"/>
      <c r="P318" s="75"/>
      <c r="Q318" s="75"/>
      <c r="R318" s="153"/>
      <c r="S318" s="153"/>
      <c r="T318" s="76"/>
      <c r="U318" s="76"/>
      <c r="V318" s="75"/>
      <c r="W318" s="75"/>
      <c r="X318" s="75"/>
      <c r="Y318" s="153"/>
      <c r="Z318" s="153"/>
      <c r="AA318" s="153"/>
      <c r="AB318" s="265"/>
      <c r="AC318" s="75"/>
      <c r="AD318" s="75"/>
      <c r="AE318" s="75"/>
      <c r="AF318" s="153"/>
      <c r="AG318" s="153"/>
      <c r="AH318" s="76"/>
      <c r="AI318" s="80">
        <f t="shared" si="0"/>
        <v>0</v>
      </c>
      <c r="AJ318" s="81">
        <f>'Июль 2020'!AJ318-AI318</f>
        <v>0</v>
      </c>
      <c r="AK318" s="82">
        <f t="shared" si="6"/>
        <v>0</v>
      </c>
      <c r="AL318" s="83">
        <f>'Июль 2020'!AL318+AK318</f>
        <v>0</v>
      </c>
      <c r="AM318" s="82">
        <f t="shared" si="2"/>
        <v>0</v>
      </c>
      <c r="AN318" s="84">
        <f>'Июль 2020'!AN318+AM318</f>
        <v>0</v>
      </c>
      <c r="AO318" s="82">
        <f t="shared" si="3"/>
        <v>0</v>
      </c>
      <c r="AP318" s="85">
        <f>'Июль 2020'!AP318+'Август 2020'!AO318</f>
        <v>0</v>
      </c>
      <c r="AQ318" s="82">
        <f t="shared" si="4"/>
        <v>0</v>
      </c>
      <c r="AR318" s="86">
        <f>'Июль 2020'!AR318+'Август 2020'!AQ318</f>
        <v>0</v>
      </c>
      <c r="AS318" s="87">
        <f>'Январь 2020'!AW318</f>
        <v>0</v>
      </c>
      <c r="AT318" s="88">
        <f>'Январь 2020'!AX318</f>
        <v>0</v>
      </c>
      <c r="AU318" s="45">
        <f t="shared" si="5"/>
        <v>0</v>
      </c>
    </row>
    <row r="319" spans="1:47" ht="14.25" customHeight="1">
      <c r="A319" s="71">
        <f>'Январь 2020'!A319</f>
        <v>0</v>
      </c>
      <c r="B319" s="72">
        <f>'Январь 2020'!G319</f>
        <v>0</v>
      </c>
      <c r="C319" s="73">
        <f>'Январь 2020'!B319</f>
        <v>0</v>
      </c>
      <c r="D319" s="153"/>
      <c r="E319" s="153"/>
      <c r="F319" s="76"/>
      <c r="G319" s="76"/>
      <c r="H319" s="75"/>
      <c r="I319" s="75"/>
      <c r="J319" s="75"/>
      <c r="K319" s="153"/>
      <c r="L319" s="153"/>
      <c r="M319" s="76"/>
      <c r="N319" s="76"/>
      <c r="O319" s="75"/>
      <c r="P319" s="75"/>
      <c r="Q319" s="75"/>
      <c r="R319" s="153"/>
      <c r="S319" s="153"/>
      <c r="T319" s="76"/>
      <c r="U319" s="76"/>
      <c r="V319" s="75"/>
      <c r="W319" s="75"/>
      <c r="X319" s="75"/>
      <c r="Y319" s="153"/>
      <c r="Z319" s="153"/>
      <c r="AA319" s="153"/>
      <c r="AB319" s="265"/>
      <c r="AC319" s="75"/>
      <c r="AD319" s="75"/>
      <c r="AE319" s="75"/>
      <c r="AF319" s="153"/>
      <c r="AG319" s="153"/>
      <c r="AH319" s="76"/>
      <c r="AI319" s="80">
        <f t="shared" si="0"/>
        <v>0</v>
      </c>
      <c r="AJ319" s="81">
        <f>'Июль 2020'!AJ319-AI319</f>
        <v>0</v>
      </c>
      <c r="AK319" s="82">
        <f t="shared" si="6"/>
        <v>0</v>
      </c>
      <c r="AL319" s="83">
        <f>'Июль 2020'!AL319+AK319</f>
        <v>0</v>
      </c>
      <c r="AM319" s="82">
        <f t="shared" si="2"/>
        <v>0</v>
      </c>
      <c r="AN319" s="84">
        <f>'Июль 2020'!AN319+AM319</f>
        <v>0</v>
      </c>
      <c r="AO319" s="82">
        <f t="shared" si="3"/>
        <v>0</v>
      </c>
      <c r="AP319" s="85">
        <f>'Июль 2020'!AP319+'Август 2020'!AO319</f>
        <v>0</v>
      </c>
      <c r="AQ319" s="82">
        <f t="shared" si="4"/>
        <v>0</v>
      </c>
      <c r="AR319" s="86">
        <f>'Июль 2020'!AR319+'Август 2020'!AQ319</f>
        <v>0</v>
      </c>
      <c r="AS319" s="87">
        <f>'Январь 2020'!AW319</f>
        <v>0</v>
      </c>
      <c r="AT319" s="88">
        <f>'Январь 2020'!AX319</f>
        <v>0</v>
      </c>
      <c r="AU319" s="45">
        <f t="shared" si="5"/>
        <v>0</v>
      </c>
    </row>
    <row r="320" spans="1:47" ht="14.25" customHeight="1">
      <c r="A320" s="71">
        <f>'Январь 2020'!A320</f>
        <v>0</v>
      </c>
      <c r="B320" s="72">
        <f>'Январь 2020'!G320</f>
        <v>0</v>
      </c>
      <c r="C320" s="73">
        <f>'Январь 2020'!B320</f>
        <v>0</v>
      </c>
      <c r="D320" s="153"/>
      <c r="E320" s="153"/>
      <c r="F320" s="76"/>
      <c r="G320" s="76"/>
      <c r="H320" s="75"/>
      <c r="I320" s="75"/>
      <c r="J320" s="75"/>
      <c r="K320" s="153"/>
      <c r="L320" s="153"/>
      <c r="M320" s="76"/>
      <c r="N320" s="76"/>
      <c r="O320" s="75"/>
      <c r="P320" s="75"/>
      <c r="Q320" s="75"/>
      <c r="R320" s="153"/>
      <c r="S320" s="153"/>
      <c r="T320" s="76"/>
      <c r="U320" s="76"/>
      <c r="V320" s="75"/>
      <c r="W320" s="75"/>
      <c r="X320" s="75"/>
      <c r="Y320" s="153"/>
      <c r="Z320" s="153"/>
      <c r="AA320" s="153"/>
      <c r="AB320" s="265"/>
      <c r="AC320" s="75"/>
      <c r="AD320" s="75"/>
      <c r="AE320" s="75"/>
      <c r="AF320" s="153"/>
      <c r="AG320" s="153"/>
      <c r="AH320" s="76"/>
      <c r="AI320" s="80">
        <f t="shared" si="0"/>
        <v>0</v>
      </c>
      <c r="AJ320" s="81">
        <f>'Июль 2020'!AJ320-AI320</f>
        <v>0</v>
      </c>
      <c r="AK320" s="82">
        <f t="shared" si="6"/>
        <v>0</v>
      </c>
      <c r="AL320" s="83">
        <f>'Июль 2020'!AL320+AK320</f>
        <v>0</v>
      </c>
      <c r="AM320" s="82">
        <f t="shared" si="2"/>
        <v>0</v>
      </c>
      <c r="AN320" s="84">
        <f>'Июль 2020'!AN320+AM320</f>
        <v>0</v>
      </c>
      <c r="AO320" s="82">
        <f t="shared" si="3"/>
        <v>0</v>
      </c>
      <c r="AP320" s="85">
        <f>'Июль 2020'!AP320+'Август 2020'!AO320</f>
        <v>0</v>
      </c>
      <c r="AQ320" s="82">
        <f t="shared" si="4"/>
        <v>0</v>
      </c>
      <c r="AR320" s="86">
        <f>'Июль 2020'!AR320+'Август 2020'!AQ320</f>
        <v>0</v>
      </c>
      <c r="AS320" s="87">
        <f>'Январь 2020'!AW320</f>
        <v>0</v>
      </c>
      <c r="AT320" s="88">
        <f>'Январь 2020'!AX320</f>
        <v>0</v>
      </c>
      <c r="AU320" s="45">
        <f t="shared" si="5"/>
        <v>0</v>
      </c>
    </row>
    <row r="321" spans="1:47" ht="14.25" customHeight="1">
      <c r="A321" s="71">
        <f>'Январь 2020'!A321</f>
        <v>0</v>
      </c>
      <c r="B321" s="72">
        <f>'Январь 2020'!G321</f>
        <v>0</v>
      </c>
      <c r="C321" s="73">
        <f>'Январь 2020'!B321</f>
        <v>0</v>
      </c>
      <c r="D321" s="153"/>
      <c r="E321" s="153"/>
      <c r="F321" s="76"/>
      <c r="G321" s="76"/>
      <c r="H321" s="75"/>
      <c r="I321" s="75"/>
      <c r="J321" s="75"/>
      <c r="K321" s="153"/>
      <c r="L321" s="153"/>
      <c r="M321" s="76"/>
      <c r="N321" s="76"/>
      <c r="O321" s="75"/>
      <c r="P321" s="75"/>
      <c r="Q321" s="75"/>
      <c r="R321" s="153"/>
      <c r="S321" s="153"/>
      <c r="T321" s="76"/>
      <c r="U321" s="76"/>
      <c r="V321" s="75"/>
      <c r="W321" s="75"/>
      <c r="X321" s="75"/>
      <c r="Y321" s="153"/>
      <c r="Z321" s="153"/>
      <c r="AA321" s="153"/>
      <c r="AB321" s="265"/>
      <c r="AC321" s="75"/>
      <c r="AD321" s="75"/>
      <c r="AE321" s="75"/>
      <c r="AF321" s="153"/>
      <c r="AG321" s="153"/>
      <c r="AH321" s="76"/>
      <c r="AI321" s="80">
        <f t="shared" si="0"/>
        <v>0</v>
      </c>
      <c r="AJ321" s="81">
        <f>'Июль 2020'!AJ321-AI321</f>
        <v>0</v>
      </c>
      <c r="AK321" s="82">
        <f t="shared" si="6"/>
        <v>0</v>
      </c>
      <c r="AL321" s="83">
        <f>'Июль 2020'!AL321+AK321</f>
        <v>0</v>
      </c>
      <c r="AM321" s="82">
        <f t="shared" si="2"/>
        <v>0</v>
      </c>
      <c r="AN321" s="84">
        <f>'Июль 2020'!AN321+AM321</f>
        <v>0</v>
      </c>
      <c r="AO321" s="82">
        <f t="shared" si="3"/>
        <v>0</v>
      </c>
      <c r="AP321" s="85">
        <f>'Июль 2020'!AP321+'Август 2020'!AO321</f>
        <v>0</v>
      </c>
      <c r="AQ321" s="82">
        <f t="shared" si="4"/>
        <v>0</v>
      </c>
      <c r="AR321" s="86">
        <f>'Июль 2020'!AR321+'Август 2020'!AQ321</f>
        <v>0</v>
      </c>
      <c r="AS321" s="87">
        <f>'Январь 2020'!AW321</f>
        <v>0</v>
      </c>
      <c r="AT321" s="88">
        <f>'Январь 2020'!AX321</f>
        <v>0</v>
      </c>
      <c r="AU321" s="45">
        <f t="shared" si="5"/>
        <v>0</v>
      </c>
    </row>
    <row r="322" spans="1:47" ht="14.25" customHeight="1">
      <c r="A322" s="71">
        <f>'Январь 2020'!A322</f>
        <v>0</v>
      </c>
      <c r="B322" s="72">
        <f>'Январь 2020'!G322</f>
        <v>0</v>
      </c>
      <c r="C322" s="73">
        <f>'Январь 2020'!B322</f>
        <v>0</v>
      </c>
      <c r="D322" s="153"/>
      <c r="E322" s="153"/>
      <c r="F322" s="76"/>
      <c r="G322" s="76"/>
      <c r="H322" s="75"/>
      <c r="I322" s="75"/>
      <c r="J322" s="75"/>
      <c r="K322" s="153"/>
      <c r="L322" s="153"/>
      <c r="M322" s="76"/>
      <c r="N322" s="76"/>
      <c r="O322" s="75"/>
      <c r="P322" s="75"/>
      <c r="Q322" s="75"/>
      <c r="R322" s="153"/>
      <c r="S322" s="153"/>
      <c r="T322" s="76"/>
      <c r="U322" s="76"/>
      <c r="V322" s="75"/>
      <c r="W322" s="75"/>
      <c r="X322" s="75"/>
      <c r="Y322" s="153"/>
      <c r="Z322" s="153"/>
      <c r="AA322" s="153"/>
      <c r="AB322" s="265"/>
      <c r="AC322" s="75"/>
      <c r="AD322" s="75"/>
      <c r="AE322" s="75"/>
      <c r="AF322" s="153"/>
      <c r="AG322" s="153"/>
      <c r="AH322" s="76"/>
      <c r="AI322" s="80">
        <f t="shared" si="0"/>
        <v>0</v>
      </c>
      <c r="AJ322" s="81">
        <f>'Июль 2020'!AJ322-AI322</f>
        <v>0</v>
      </c>
      <c r="AK322" s="82">
        <f t="shared" si="6"/>
        <v>0</v>
      </c>
      <c r="AL322" s="83">
        <f>'Июль 2020'!AL322+AK322</f>
        <v>0</v>
      </c>
      <c r="AM322" s="82">
        <f t="shared" si="2"/>
        <v>0</v>
      </c>
      <c r="AN322" s="84">
        <f>'Июль 2020'!AN322+AM322</f>
        <v>0</v>
      </c>
      <c r="AO322" s="82">
        <f t="shared" si="3"/>
        <v>0</v>
      </c>
      <c r="AP322" s="85">
        <f>'Июль 2020'!AP322+'Август 2020'!AO322</f>
        <v>0</v>
      </c>
      <c r="AQ322" s="82">
        <f t="shared" si="4"/>
        <v>0</v>
      </c>
      <c r="AR322" s="86">
        <f>'Июль 2020'!AR322+'Август 2020'!AQ322</f>
        <v>0</v>
      </c>
      <c r="AS322" s="87">
        <f>'Январь 2020'!AW322</f>
        <v>0</v>
      </c>
      <c r="AT322" s="88">
        <f>'Январь 2020'!AX322</f>
        <v>0</v>
      </c>
      <c r="AU322" s="45">
        <f t="shared" si="5"/>
        <v>0</v>
      </c>
    </row>
    <row r="323" spans="1:47" ht="14.25" customHeight="1">
      <c r="A323" s="71">
        <f>'Январь 2020'!A323</f>
        <v>0</v>
      </c>
      <c r="B323" s="72">
        <f>'Январь 2020'!G323</f>
        <v>0</v>
      </c>
      <c r="C323" s="73">
        <f>'Январь 2020'!B323</f>
        <v>0</v>
      </c>
      <c r="D323" s="153"/>
      <c r="E323" s="153"/>
      <c r="F323" s="76"/>
      <c r="G323" s="76"/>
      <c r="H323" s="75"/>
      <c r="I323" s="75"/>
      <c r="J323" s="75"/>
      <c r="K323" s="153"/>
      <c r="L323" s="153"/>
      <c r="M323" s="76"/>
      <c r="N323" s="76"/>
      <c r="O323" s="75"/>
      <c r="P323" s="75"/>
      <c r="Q323" s="75"/>
      <c r="R323" s="153"/>
      <c r="S323" s="153"/>
      <c r="T323" s="76"/>
      <c r="U323" s="76"/>
      <c r="V323" s="75"/>
      <c r="W323" s="75"/>
      <c r="X323" s="75"/>
      <c r="Y323" s="153"/>
      <c r="Z323" s="153"/>
      <c r="AA323" s="153"/>
      <c r="AB323" s="265"/>
      <c r="AC323" s="75"/>
      <c r="AD323" s="75"/>
      <c r="AE323" s="75"/>
      <c r="AF323" s="153"/>
      <c r="AG323" s="153"/>
      <c r="AH323" s="76"/>
      <c r="AI323" s="80">
        <f t="shared" si="0"/>
        <v>0</v>
      </c>
      <c r="AJ323" s="81">
        <f>'Июль 2020'!AJ323-AI323</f>
        <v>0</v>
      </c>
      <c r="AK323" s="82">
        <f t="shared" si="6"/>
        <v>0</v>
      </c>
      <c r="AL323" s="83">
        <f>'Июль 2020'!AL323+AK323</f>
        <v>0</v>
      </c>
      <c r="AM323" s="82">
        <f t="shared" si="2"/>
        <v>0</v>
      </c>
      <c r="AN323" s="84">
        <f>'Июль 2020'!AN323+AM323</f>
        <v>0</v>
      </c>
      <c r="AO323" s="82">
        <f t="shared" si="3"/>
        <v>0</v>
      </c>
      <c r="AP323" s="85">
        <f>'Июль 2020'!AP323+'Август 2020'!AO323</f>
        <v>0</v>
      </c>
      <c r="AQ323" s="82">
        <f t="shared" si="4"/>
        <v>0</v>
      </c>
      <c r="AR323" s="86">
        <f>'Июль 2020'!AR323+'Август 2020'!AQ323</f>
        <v>0</v>
      </c>
      <c r="AS323" s="87">
        <f>'Январь 2020'!AW323</f>
        <v>0</v>
      </c>
      <c r="AT323" s="88">
        <f>'Январь 2020'!AX323</f>
        <v>0</v>
      </c>
      <c r="AU323" s="45">
        <f t="shared" si="5"/>
        <v>0</v>
      </c>
    </row>
    <row r="324" spans="1:47" ht="14.25" customHeight="1">
      <c r="A324" s="71">
        <f>'Январь 2020'!A324</f>
        <v>0</v>
      </c>
      <c r="B324" s="72">
        <f>'Январь 2020'!G324</f>
        <v>0</v>
      </c>
      <c r="C324" s="73">
        <f>'Январь 2020'!B324</f>
        <v>0</v>
      </c>
      <c r="D324" s="153"/>
      <c r="E324" s="153"/>
      <c r="F324" s="76"/>
      <c r="G324" s="76"/>
      <c r="H324" s="75"/>
      <c r="I324" s="75"/>
      <c r="J324" s="75"/>
      <c r="K324" s="153"/>
      <c r="L324" s="153"/>
      <c r="M324" s="76"/>
      <c r="N324" s="76"/>
      <c r="O324" s="75"/>
      <c r="P324" s="75"/>
      <c r="Q324" s="75"/>
      <c r="R324" s="153"/>
      <c r="S324" s="153"/>
      <c r="T324" s="76"/>
      <c r="U324" s="76"/>
      <c r="V324" s="75"/>
      <c r="W324" s="75"/>
      <c r="X324" s="75"/>
      <c r="Y324" s="153"/>
      <c r="Z324" s="153"/>
      <c r="AA324" s="153"/>
      <c r="AB324" s="265"/>
      <c r="AC324" s="75"/>
      <c r="AD324" s="75"/>
      <c r="AE324" s="75"/>
      <c r="AF324" s="153"/>
      <c r="AG324" s="153"/>
      <c r="AH324" s="76"/>
      <c r="AI324" s="80">
        <f t="shared" si="0"/>
        <v>0</v>
      </c>
      <c r="AJ324" s="81">
        <f>'Июль 2020'!AJ324-AI324</f>
        <v>0</v>
      </c>
      <c r="AK324" s="82">
        <f t="shared" si="6"/>
        <v>0</v>
      </c>
      <c r="AL324" s="83">
        <f>'Июль 2020'!AL324+AK324</f>
        <v>0</v>
      </c>
      <c r="AM324" s="82">
        <f t="shared" si="2"/>
        <v>0</v>
      </c>
      <c r="AN324" s="84">
        <f>'Июль 2020'!AN324+AM324</f>
        <v>0</v>
      </c>
      <c r="AO324" s="82">
        <f t="shared" si="3"/>
        <v>0</v>
      </c>
      <c r="AP324" s="85">
        <f>'Июль 2020'!AP324+'Август 2020'!AO324</f>
        <v>0</v>
      </c>
      <c r="AQ324" s="82">
        <f t="shared" si="4"/>
        <v>0</v>
      </c>
      <c r="AR324" s="86">
        <f>'Июль 2020'!AR324+'Август 2020'!AQ324</f>
        <v>0</v>
      </c>
      <c r="AS324" s="87">
        <f>'Январь 2020'!AW324</f>
        <v>0</v>
      </c>
      <c r="AT324" s="88">
        <f>'Январь 2020'!AX324</f>
        <v>0</v>
      </c>
      <c r="AU324" s="45">
        <f t="shared" si="5"/>
        <v>0</v>
      </c>
    </row>
    <row r="325" spans="1:47" ht="14.25" customHeight="1">
      <c r="A325" s="71">
        <f>'Январь 2020'!A325</f>
        <v>0</v>
      </c>
      <c r="B325" s="72">
        <f>'Январь 2020'!G325</f>
        <v>0</v>
      </c>
      <c r="C325" s="73">
        <f>'Январь 2020'!B325</f>
        <v>0</v>
      </c>
      <c r="D325" s="153"/>
      <c r="E325" s="153"/>
      <c r="F325" s="76"/>
      <c r="G325" s="76"/>
      <c r="H325" s="75"/>
      <c r="I325" s="75"/>
      <c r="J325" s="75"/>
      <c r="K325" s="153"/>
      <c r="L325" s="153"/>
      <c r="M325" s="76"/>
      <c r="N325" s="76"/>
      <c r="O325" s="75"/>
      <c r="P325" s="75"/>
      <c r="Q325" s="75"/>
      <c r="R325" s="153"/>
      <c r="S325" s="153"/>
      <c r="T325" s="76"/>
      <c r="U325" s="76"/>
      <c r="V325" s="75"/>
      <c r="W325" s="75"/>
      <c r="X325" s="75"/>
      <c r="Y325" s="153"/>
      <c r="Z325" s="153"/>
      <c r="AA325" s="153"/>
      <c r="AB325" s="265"/>
      <c r="AC325" s="75"/>
      <c r="AD325" s="75"/>
      <c r="AE325" s="75"/>
      <c r="AF325" s="153"/>
      <c r="AG325" s="153"/>
      <c r="AH325" s="76"/>
      <c r="AI325" s="80">
        <f t="shared" si="0"/>
        <v>0</v>
      </c>
      <c r="AJ325" s="81">
        <f>'Июль 2020'!AJ325-AI325</f>
        <v>0</v>
      </c>
      <c r="AK325" s="82">
        <f t="shared" si="6"/>
        <v>0</v>
      </c>
      <c r="AL325" s="83">
        <f>'Июль 2020'!AL325+AK325</f>
        <v>0</v>
      </c>
      <c r="AM325" s="82">
        <f t="shared" si="2"/>
        <v>0</v>
      </c>
      <c r="AN325" s="84">
        <f>'Июль 2020'!AN325+AM325</f>
        <v>0</v>
      </c>
      <c r="AO325" s="82">
        <f t="shared" si="3"/>
        <v>0</v>
      </c>
      <c r="AP325" s="85">
        <f>'Июль 2020'!AP325+'Август 2020'!AO325</f>
        <v>0</v>
      </c>
      <c r="AQ325" s="82">
        <f t="shared" si="4"/>
        <v>0</v>
      </c>
      <c r="AR325" s="86">
        <f>'Июль 2020'!AR325+'Август 2020'!AQ325</f>
        <v>0</v>
      </c>
      <c r="AS325" s="87">
        <f>'Январь 2020'!AW325</f>
        <v>0</v>
      </c>
      <c r="AT325" s="88">
        <f>'Январь 2020'!AX325</f>
        <v>0</v>
      </c>
      <c r="AU325" s="45">
        <f t="shared" si="5"/>
        <v>0</v>
      </c>
    </row>
    <row r="326" spans="1:47" ht="14.25" customHeight="1">
      <c r="A326" s="71">
        <f>'Январь 2020'!A326</f>
        <v>0</v>
      </c>
      <c r="B326" s="72">
        <f>'Январь 2020'!G326</f>
        <v>0</v>
      </c>
      <c r="C326" s="73">
        <f>'Январь 2020'!B326</f>
        <v>0</v>
      </c>
      <c r="D326" s="153"/>
      <c r="E326" s="153"/>
      <c r="F326" s="76"/>
      <c r="G326" s="76"/>
      <c r="H326" s="75"/>
      <c r="I326" s="75"/>
      <c r="J326" s="75"/>
      <c r="K326" s="153"/>
      <c r="L326" s="153"/>
      <c r="M326" s="76"/>
      <c r="N326" s="76"/>
      <c r="O326" s="75"/>
      <c r="P326" s="75"/>
      <c r="Q326" s="75"/>
      <c r="R326" s="153"/>
      <c r="S326" s="153"/>
      <c r="T326" s="76"/>
      <c r="U326" s="76"/>
      <c r="V326" s="75"/>
      <c r="W326" s="75"/>
      <c r="X326" s="75"/>
      <c r="Y326" s="153"/>
      <c r="Z326" s="153"/>
      <c r="AA326" s="153"/>
      <c r="AB326" s="265"/>
      <c r="AC326" s="75"/>
      <c r="AD326" s="75"/>
      <c r="AE326" s="75"/>
      <c r="AF326" s="153"/>
      <c r="AG326" s="153"/>
      <c r="AH326" s="76"/>
      <c r="AI326" s="80">
        <f t="shared" si="0"/>
        <v>0</v>
      </c>
      <c r="AJ326" s="81">
        <f>'Июль 2020'!AJ326-AI326</f>
        <v>0</v>
      </c>
      <c r="AK326" s="82">
        <f t="shared" si="6"/>
        <v>0</v>
      </c>
      <c r="AL326" s="83">
        <f>'Июль 2020'!AL326+AK326</f>
        <v>0</v>
      </c>
      <c r="AM326" s="82">
        <f t="shared" si="2"/>
        <v>0</v>
      </c>
      <c r="AN326" s="84">
        <f>'Июль 2020'!AN326+AM326</f>
        <v>0</v>
      </c>
      <c r="AO326" s="82">
        <f t="shared" si="3"/>
        <v>0</v>
      </c>
      <c r="AP326" s="85">
        <f>'Июль 2020'!AP326+'Август 2020'!AO326</f>
        <v>0</v>
      </c>
      <c r="AQ326" s="82">
        <f t="shared" si="4"/>
        <v>0</v>
      </c>
      <c r="AR326" s="86">
        <f>'Июль 2020'!AR326+'Август 2020'!AQ326</f>
        <v>0</v>
      </c>
      <c r="AS326" s="87">
        <f>'Январь 2020'!AW326</f>
        <v>0</v>
      </c>
      <c r="AT326" s="88">
        <f>'Январь 2020'!AX326</f>
        <v>0</v>
      </c>
      <c r="AU326" s="45">
        <f t="shared" si="5"/>
        <v>0</v>
      </c>
    </row>
    <row r="327" spans="1:47" ht="14.25" customHeight="1">
      <c r="A327" s="71">
        <f>'Январь 2020'!A327</f>
        <v>0</v>
      </c>
      <c r="B327" s="72">
        <f>'Январь 2020'!G327</f>
        <v>0</v>
      </c>
      <c r="C327" s="73">
        <f>'Январь 2020'!B327</f>
        <v>0</v>
      </c>
      <c r="D327" s="153"/>
      <c r="E327" s="153"/>
      <c r="F327" s="76"/>
      <c r="G327" s="76"/>
      <c r="H327" s="75"/>
      <c r="I327" s="75"/>
      <c r="J327" s="75"/>
      <c r="K327" s="153"/>
      <c r="L327" s="153"/>
      <c r="M327" s="76"/>
      <c r="N327" s="76"/>
      <c r="O327" s="75"/>
      <c r="P327" s="75"/>
      <c r="Q327" s="75"/>
      <c r="R327" s="153"/>
      <c r="S327" s="153"/>
      <c r="T327" s="76"/>
      <c r="U327" s="76"/>
      <c r="V327" s="75"/>
      <c r="W327" s="75"/>
      <c r="X327" s="75"/>
      <c r="Y327" s="153"/>
      <c r="Z327" s="153"/>
      <c r="AA327" s="153"/>
      <c r="AB327" s="265"/>
      <c r="AC327" s="75"/>
      <c r="AD327" s="75"/>
      <c r="AE327" s="75"/>
      <c r="AF327" s="153"/>
      <c r="AG327" s="153"/>
      <c r="AH327" s="76"/>
      <c r="AI327" s="80">
        <f t="shared" si="0"/>
        <v>0</v>
      </c>
      <c r="AJ327" s="81">
        <f>'Июль 2020'!AJ327-AI327</f>
        <v>0</v>
      </c>
      <c r="AK327" s="82">
        <f t="shared" si="6"/>
        <v>0</v>
      </c>
      <c r="AL327" s="83">
        <f>'Июль 2020'!AL327+AK327</f>
        <v>0</v>
      </c>
      <c r="AM327" s="82">
        <f t="shared" si="2"/>
        <v>0</v>
      </c>
      <c r="AN327" s="84">
        <f>'Июль 2020'!AN327+AM327</f>
        <v>0</v>
      </c>
      <c r="AO327" s="82">
        <f t="shared" si="3"/>
        <v>0</v>
      </c>
      <c r="AP327" s="85">
        <f>'Июль 2020'!AP327+'Август 2020'!AO327</f>
        <v>0</v>
      </c>
      <c r="AQ327" s="82">
        <f t="shared" si="4"/>
        <v>0</v>
      </c>
      <c r="AR327" s="86">
        <f>'Июль 2020'!AR327+'Август 2020'!AQ327</f>
        <v>0</v>
      </c>
      <c r="AS327" s="87">
        <f>'Январь 2020'!AW327</f>
        <v>0</v>
      </c>
      <c r="AT327" s="88">
        <f>'Январь 2020'!AX327</f>
        <v>0</v>
      </c>
      <c r="AU327" s="45">
        <f t="shared" si="5"/>
        <v>0</v>
      </c>
    </row>
    <row r="328" spans="1:47" ht="14.25" customHeight="1">
      <c r="A328" s="71">
        <f>'Январь 2020'!A328</f>
        <v>0</v>
      </c>
      <c r="B328" s="72">
        <f>'Январь 2020'!G328</f>
        <v>0</v>
      </c>
      <c r="C328" s="73">
        <f>'Январь 2020'!B328</f>
        <v>0</v>
      </c>
      <c r="D328" s="153"/>
      <c r="E328" s="153"/>
      <c r="F328" s="76"/>
      <c r="G328" s="76"/>
      <c r="H328" s="75"/>
      <c r="I328" s="75"/>
      <c r="J328" s="75"/>
      <c r="K328" s="153"/>
      <c r="L328" s="153"/>
      <c r="M328" s="76"/>
      <c r="N328" s="76"/>
      <c r="O328" s="75"/>
      <c r="P328" s="75"/>
      <c r="Q328" s="75"/>
      <c r="R328" s="153"/>
      <c r="S328" s="153"/>
      <c r="T328" s="76"/>
      <c r="U328" s="76"/>
      <c r="V328" s="75"/>
      <c r="W328" s="75"/>
      <c r="X328" s="75"/>
      <c r="Y328" s="153"/>
      <c r="Z328" s="153"/>
      <c r="AA328" s="153"/>
      <c r="AB328" s="265"/>
      <c r="AC328" s="75"/>
      <c r="AD328" s="75"/>
      <c r="AE328" s="75"/>
      <c r="AF328" s="153"/>
      <c r="AG328" s="153"/>
      <c r="AH328" s="76"/>
      <c r="AI328" s="80">
        <f t="shared" si="0"/>
        <v>0</v>
      </c>
      <c r="AJ328" s="81">
        <f>'Июль 2020'!AJ328-AI328</f>
        <v>0</v>
      </c>
      <c r="AK328" s="82">
        <f t="shared" si="6"/>
        <v>0</v>
      </c>
      <c r="AL328" s="83">
        <f>'Июль 2020'!AL328+AK328</f>
        <v>0</v>
      </c>
      <c r="AM328" s="82">
        <f t="shared" si="2"/>
        <v>0</v>
      </c>
      <c r="AN328" s="84">
        <f>'Июль 2020'!AN328+AM328</f>
        <v>0</v>
      </c>
      <c r="AO328" s="82">
        <f t="shared" si="3"/>
        <v>0</v>
      </c>
      <c r="AP328" s="85">
        <f>'Июль 2020'!AP328+'Август 2020'!AO328</f>
        <v>0</v>
      </c>
      <c r="AQ328" s="82">
        <f t="shared" si="4"/>
        <v>0</v>
      </c>
      <c r="AR328" s="86">
        <f>'Июль 2020'!AR328+'Август 2020'!AQ328</f>
        <v>0</v>
      </c>
      <c r="AS328" s="87">
        <f>'Январь 2020'!AW328</f>
        <v>0</v>
      </c>
      <c r="AT328" s="88">
        <f>'Январь 2020'!AX328</f>
        <v>0</v>
      </c>
      <c r="AU328" s="45">
        <f t="shared" si="5"/>
        <v>0</v>
      </c>
    </row>
    <row r="329" spans="1:47" ht="14.25" customHeight="1">
      <c r="A329" s="71">
        <f>'Январь 2020'!A329</f>
        <v>0</v>
      </c>
      <c r="B329" s="72">
        <f>'Январь 2020'!G329</f>
        <v>0</v>
      </c>
      <c r="C329" s="73">
        <f>'Январь 2020'!B329</f>
        <v>0</v>
      </c>
      <c r="D329" s="153"/>
      <c r="E329" s="153"/>
      <c r="F329" s="76"/>
      <c r="G329" s="76"/>
      <c r="H329" s="75"/>
      <c r="I329" s="75"/>
      <c r="J329" s="75"/>
      <c r="K329" s="153"/>
      <c r="L329" s="153"/>
      <c r="M329" s="76"/>
      <c r="N329" s="76"/>
      <c r="O329" s="75"/>
      <c r="P329" s="75"/>
      <c r="Q329" s="75"/>
      <c r="R329" s="153"/>
      <c r="S329" s="153"/>
      <c r="T329" s="76"/>
      <c r="U329" s="76"/>
      <c r="V329" s="75"/>
      <c r="W329" s="75"/>
      <c r="X329" s="75"/>
      <c r="Y329" s="153"/>
      <c r="Z329" s="153"/>
      <c r="AA329" s="153"/>
      <c r="AB329" s="265"/>
      <c r="AC329" s="75"/>
      <c r="AD329" s="75"/>
      <c r="AE329" s="75"/>
      <c r="AF329" s="153"/>
      <c r="AG329" s="153"/>
      <c r="AH329" s="76"/>
      <c r="AI329" s="80">
        <f t="shared" si="0"/>
        <v>0</v>
      </c>
      <c r="AJ329" s="81">
        <f>'Июль 2020'!AJ329-AI329</f>
        <v>0</v>
      </c>
      <c r="AK329" s="82">
        <f t="shared" si="6"/>
        <v>0</v>
      </c>
      <c r="AL329" s="83">
        <f>'Июль 2020'!AL329+AK329</f>
        <v>0</v>
      </c>
      <c r="AM329" s="82">
        <f t="shared" si="2"/>
        <v>0</v>
      </c>
      <c r="AN329" s="84">
        <f>'Июль 2020'!AN329+AM329</f>
        <v>0</v>
      </c>
      <c r="AO329" s="82">
        <f t="shared" si="3"/>
        <v>0</v>
      </c>
      <c r="AP329" s="85">
        <f>'Июль 2020'!AP329+'Август 2020'!AO329</f>
        <v>0</v>
      </c>
      <c r="AQ329" s="82">
        <f t="shared" si="4"/>
        <v>0</v>
      </c>
      <c r="AR329" s="86">
        <f>'Июль 2020'!AR329+'Август 2020'!AQ329</f>
        <v>0</v>
      </c>
      <c r="AS329" s="87">
        <f>'Январь 2020'!AW329</f>
        <v>0</v>
      </c>
      <c r="AT329" s="88">
        <f>'Январь 2020'!AX329</f>
        <v>0</v>
      </c>
      <c r="AU329" s="45">
        <f t="shared" si="5"/>
        <v>0</v>
      </c>
    </row>
    <row r="330" spans="1:47" ht="14.25" customHeight="1">
      <c r="A330" s="71">
        <f>'Январь 2020'!A330</f>
        <v>0</v>
      </c>
      <c r="B330" s="72">
        <f>'Январь 2020'!G330</f>
        <v>0</v>
      </c>
      <c r="C330" s="73">
        <f>'Январь 2020'!B330</f>
        <v>0</v>
      </c>
      <c r="D330" s="153"/>
      <c r="E330" s="153"/>
      <c r="F330" s="76"/>
      <c r="G330" s="76"/>
      <c r="H330" s="75"/>
      <c r="I330" s="75"/>
      <c r="J330" s="75"/>
      <c r="K330" s="153"/>
      <c r="L330" s="153"/>
      <c r="M330" s="76"/>
      <c r="N330" s="76"/>
      <c r="O330" s="75"/>
      <c r="P330" s="75"/>
      <c r="Q330" s="75"/>
      <c r="R330" s="153"/>
      <c r="S330" s="153"/>
      <c r="T330" s="76"/>
      <c r="U330" s="76"/>
      <c r="V330" s="75"/>
      <c r="W330" s="75"/>
      <c r="X330" s="75"/>
      <c r="Y330" s="153"/>
      <c r="Z330" s="153"/>
      <c r="AA330" s="153"/>
      <c r="AB330" s="265"/>
      <c r="AC330" s="75"/>
      <c r="AD330" s="75"/>
      <c r="AE330" s="75"/>
      <c r="AF330" s="153"/>
      <c r="AG330" s="153"/>
      <c r="AH330" s="76"/>
      <c r="AI330" s="80">
        <f t="shared" si="0"/>
        <v>0</v>
      </c>
      <c r="AJ330" s="81">
        <f>'Июль 2020'!AJ330-AI330</f>
        <v>-3</v>
      </c>
      <c r="AK330" s="82">
        <f t="shared" si="6"/>
        <v>0</v>
      </c>
      <c r="AL330" s="83">
        <f>'Июль 2020'!AL330+AK330</f>
        <v>0</v>
      </c>
      <c r="AM330" s="82">
        <f t="shared" si="2"/>
        <v>0</v>
      </c>
      <c r="AN330" s="84">
        <f>'Июль 2020'!AN330+AM330</f>
        <v>0</v>
      </c>
      <c r="AO330" s="82">
        <f t="shared" si="3"/>
        <v>0</v>
      </c>
      <c r="AP330" s="85">
        <f>'Июль 2020'!AP330+'Август 2020'!AO330</f>
        <v>0</v>
      </c>
      <c r="AQ330" s="82">
        <f t="shared" si="4"/>
        <v>0</v>
      </c>
      <c r="AR330" s="86">
        <f>'Июль 2020'!AR330+'Август 2020'!AQ330</f>
        <v>0</v>
      </c>
      <c r="AS330" s="87">
        <f>'Январь 2020'!AW330</f>
        <v>0</v>
      </c>
      <c r="AT330" s="88">
        <f>'Январь 2020'!AX330</f>
        <v>0</v>
      </c>
      <c r="AU330" s="45">
        <f t="shared" si="5"/>
        <v>0</v>
      </c>
    </row>
    <row r="331" spans="1:47" ht="14.25" customHeight="1">
      <c r="A331" s="71">
        <f>'Январь 2020'!A331</f>
        <v>0</v>
      </c>
      <c r="B331" s="72">
        <f>'Январь 2020'!G331</f>
        <v>0</v>
      </c>
      <c r="C331" s="73">
        <f>'Январь 2020'!B331</f>
        <v>0</v>
      </c>
      <c r="D331" s="153"/>
      <c r="E331" s="153"/>
      <c r="F331" s="76"/>
      <c r="G331" s="76"/>
      <c r="H331" s="75"/>
      <c r="I331" s="75"/>
      <c r="J331" s="75"/>
      <c r="K331" s="153"/>
      <c r="L331" s="153"/>
      <c r="M331" s="76"/>
      <c r="N331" s="76"/>
      <c r="O331" s="75"/>
      <c r="P331" s="75"/>
      <c r="Q331" s="75"/>
      <c r="R331" s="153"/>
      <c r="S331" s="153"/>
      <c r="T331" s="76"/>
      <c r="U331" s="76"/>
      <c r="V331" s="75"/>
      <c r="W331" s="75"/>
      <c r="X331" s="75"/>
      <c r="Y331" s="153"/>
      <c r="Z331" s="153"/>
      <c r="AA331" s="153"/>
      <c r="AB331" s="265"/>
      <c r="AC331" s="75"/>
      <c r="AD331" s="75"/>
      <c r="AE331" s="75"/>
      <c r="AF331" s="153"/>
      <c r="AG331" s="153"/>
      <c r="AH331" s="76"/>
      <c r="AI331" s="80">
        <f t="shared" si="0"/>
        <v>0</v>
      </c>
      <c r="AJ331" s="81">
        <f>'Июль 2020'!AJ331-AI331</f>
        <v>0</v>
      </c>
      <c r="AK331" s="82">
        <f t="shared" si="6"/>
        <v>0</v>
      </c>
      <c r="AL331" s="83">
        <f>'Июль 2020'!AL331+AK331</f>
        <v>0</v>
      </c>
      <c r="AM331" s="82">
        <f t="shared" si="2"/>
        <v>0</v>
      </c>
      <c r="AN331" s="84">
        <f>'Июль 2020'!AN331+AM331</f>
        <v>0</v>
      </c>
      <c r="AO331" s="82">
        <f t="shared" si="3"/>
        <v>0</v>
      </c>
      <c r="AP331" s="85">
        <f>'Июль 2020'!AP331+'Август 2020'!AO331</f>
        <v>0</v>
      </c>
      <c r="AQ331" s="82">
        <f t="shared" si="4"/>
        <v>0</v>
      </c>
      <c r="AR331" s="86">
        <f>'Июль 2020'!AR331+'Август 2020'!AQ331</f>
        <v>0</v>
      </c>
      <c r="AS331" s="87">
        <f>'Январь 2020'!AW331</f>
        <v>0</v>
      </c>
      <c r="AT331" s="88">
        <f>'Январь 2020'!AX331</f>
        <v>0</v>
      </c>
      <c r="AU331" s="45">
        <f t="shared" si="5"/>
        <v>0</v>
      </c>
    </row>
    <row r="332" spans="1:47" ht="14.25" customHeight="1">
      <c r="A332" s="71">
        <f>'Январь 2020'!A332</f>
        <v>0</v>
      </c>
      <c r="B332" s="72">
        <f>'Январь 2020'!G332</f>
        <v>0</v>
      </c>
      <c r="C332" s="257">
        <f>'Январь 2020'!B332</f>
        <v>0</v>
      </c>
      <c r="D332" s="153"/>
      <c r="E332" s="153"/>
      <c r="F332" s="76"/>
      <c r="G332" s="76"/>
      <c r="H332" s="75"/>
      <c r="I332" s="75"/>
      <c r="J332" s="75"/>
      <c r="K332" s="153"/>
      <c r="L332" s="153"/>
      <c r="M332" s="76"/>
      <c r="N332" s="76"/>
      <c r="O332" s="75"/>
      <c r="P332" s="75"/>
      <c r="Q332" s="75"/>
      <c r="R332" s="153"/>
      <c r="S332" s="153"/>
      <c r="T332" s="76"/>
      <c r="U332" s="76"/>
      <c r="V332" s="75"/>
      <c r="W332" s="75"/>
      <c r="X332" s="75"/>
      <c r="Y332" s="153"/>
      <c r="Z332" s="153"/>
      <c r="AA332" s="153"/>
      <c r="AB332" s="265"/>
      <c r="AC332" s="75"/>
      <c r="AD332" s="75"/>
      <c r="AE332" s="75"/>
      <c r="AF332" s="153"/>
      <c r="AG332" s="153"/>
      <c r="AH332" s="76"/>
      <c r="AI332" s="80">
        <f t="shared" si="0"/>
        <v>0</v>
      </c>
      <c r="AJ332" s="81">
        <f>'Июль 2020'!AJ332-AI332</f>
        <v>0</v>
      </c>
      <c r="AK332" s="82">
        <f t="shared" si="6"/>
        <v>0</v>
      </c>
      <c r="AL332" s="83">
        <f>'Июль 2020'!AL332+AK332</f>
        <v>0</v>
      </c>
      <c r="AM332" s="82">
        <f t="shared" si="2"/>
        <v>0</v>
      </c>
      <c r="AN332" s="84">
        <f>'Июль 2020'!AN332+AM332</f>
        <v>0</v>
      </c>
      <c r="AO332" s="82">
        <f t="shared" si="3"/>
        <v>0</v>
      </c>
      <c r="AP332" s="85">
        <f>'Июль 2020'!AP332+'Август 2020'!AO332</f>
        <v>0</v>
      </c>
      <c r="AQ332" s="82">
        <f t="shared" si="4"/>
        <v>0</v>
      </c>
      <c r="AR332" s="86">
        <f>'Июль 2020'!AR332+'Август 2020'!AQ332</f>
        <v>0</v>
      </c>
      <c r="AS332" s="87">
        <f>'Январь 2020'!AW332</f>
        <v>0</v>
      </c>
      <c r="AT332" s="88">
        <f>'Январь 2020'!AX332</f>
        <v>0</v>
      </c>
      <c r="AU332" s="45">
        <f t="shared" si="5"/>
        <v>0</v>
      </c>
    </row>
    <row r="333" spans="1:47" ht="14.25" customHeight="1">
      <c r="A333" s="71">
        <f>'Январь 2020'!A333</f>
        <v>0</v>
      </c>
      <c r="B333" s="72">
        <f>'Январь 2020'!G333</f>
        <v>0</v>
      </c>
      <c r="C333" s="257">
        <f>'Январь 2020'!B333</f>
        <v>0</v>
      </c>
      <c r="D333" s="153"/>
      <c r="E333" s="153"/>
      <c r="F333" s="76"/>
      <c r="G333" s="76"/>
      <c r="H333" s="75"/>
      <c r="I333" s="75"/>
      <c r="J333" s="75"/>
      <c r="K333" s="153"/>
      <c r="L333" s="153"/>
      <c r="M333" s="76"/>
      <c r="N333" s="76"/>
      <c r="O333" s="75"/>
      <c r="P333" s="75"/>
      <c r="Q333" s="75"/>
      <c r="R333" s="153"/>
      <c r="S333" s="153"/>
      <c r="T333" s="76"/>
      <c r="U333" s="76"/>
      <c r="V333" s="75"/>
      <c r="W333" s="75"/>
      <c r="X333" s="75"/>
      <c r="Y333" s="153"/>
      <c r="Z333" s="153"/>
      <c r="AA333" s="153"/>
      <c r="AB333" s="265"/>
      <c r="AC333" s="75"/>
      <c r="AD333" s="75"/>
      <c r="AE333" s="75"/>
      <c r="AF333" s="153"/>
      <c r="AG333" s="153"/>
      <c r="AH333" s="76"/>
      <c r="AI333" s="80">
        <f t="shared" si="0"/>
        <v>0</v>
      </c>
      <c r="AJ333" s="81">
        <f>'Июль 2020'!AJ333-AI333</f>
        <v>0</v>
      </c>
      <c r="AK333" s="82">
        <f t="shared" si="6"/>
        <v>0</v>
      </c>
      <c r="AL333" s="83">
        <f>'Июль 2020'!AL333+AK333</f>
        <v>0</v>
      </c>
      <c r="AM333" s="82">
        <f t="shared" si="2"/>
        <v>0</v>
      </c>
      <c r="AN333" s="84">
        <f>'Июль 2020'!AN333+AM333</f>
        <v>0</v>
      </c>
      <c r="AO333" s="82">
        <f t="shared" si="3"/>
        <v>0</v>
      </c>
      <c r="AP333" s="85">
        <f>'Июль 2020'!AP333+'Август 2020'!AO333</f>
        <v>0</v>
      </c>
      <c r="AQ333" s="82">
        <f t="shared" si="4"/>
        <v>0</v>
      </c>
      <c r="AR333" s="86">
        <f>'Июль 2020'!AR333+'Август 2020'!AQ333</f>
        <v>0</v>
      </c>
      <c r="AS333" s="87">
        <f>'Январь 2020'!AW333</f>
        <v>0</v>
      </c>
      <c r="AT333" s="88">
        <f>'Январь 2020'!AX333</f>
        <v>0</v>
      </c>
      <c r="AU333" s="45">
        <f t="shared" si="5"/>
        <v>0</v>
      </c>
    </row>
    <row r="334" spans="1:47" ht="14.25" customHeight="1">
      <c r="A334" s="71">
        <f>'Январь 2020'!A334</f>
        <v>1</v>
      </c>
      <c r="B334" s="72">
        <f>'Январь 2020'!G334</f>
        <v>0</v>
      </c>
      <c r="C334" s="73">
        <f>'Январь 2020'!B334</f>
        <v>0</v>
      </c>
      <c r="D334" s="153"/>
      <c r="E334" s="153"/>
      <c r="F334" s="76"/>
      <c r="G334" s="76"/>
      <c r="H334" s="75"/>
      <c r="I334" s="75"/>
      <c r="J334" s="75"/>
      <c r="K334" s="153"/>
      <c r="L334" s="153"/>
      <c r="M334" s="76"/>
      <c r="N334" s="76"/>
      <c r="O334" s="75"/>
      <c r="P334" s="75"/>
      <c r="Q334" s="75"/>
      <c r="R334" s="153"/>
      <c r="S334" s="153"/>
      <c r="T334" s="76"/>
      <c r="U334" s="76"/>
      <c r="V334" s="75"/>
      <c r="W334" s="75"/>
      <c r="X334" s="75"/>
      <c r="Y334" s="153"/>
      <c r="Z334" s="153"/>
      <c r="AA334" s="153"/>
      <c r="AB334" s="265"/>
      <c r="AC334" s="75"/>
      <c r="AD334" s="75"/>
      <c r="AE334" s="75"/>
      <c r="AF334" s="153"/>
      <c r="AG334" s="153"/>
      <c r="AH334" s="76"/>
      <c r="AI334" s="80">
        <f t="shared" si="0"/>
        <v>0</v>
      </c>
      <c r="AJ334" s="81">
        <f>'Июль 2020'!AJ334-AI334</f>
        <v>0</v>
      </c>
      <c r="AK334" s="82">
        <f t="shared" si="6"/>
        <v>0</v>
      </c>
      <c r="AL334" s="83">
        <f>'Июль 2020'!AL334+AK334</f>
        <v>0</v>
      </c>
      <c r="AM334" s="82">
        <f t="shared" si="2"/>
        <v>0</v>
      </c>
      <c r="AN334" s="84">
        <f>'Июль 2020'!AN334+AM334</f>
        <v>0</v>
      </c>
      <c r="AO334" s="82">
        <f t="shared" si="3"/>
        <v>0</v>
      </c>
      <c r="AP334" s="85">
        <f>'Июль 2020'!AP334+'Август 2020'!AO334</f>
        <v>0</v>
      </c>
      <c r="AQ334" s="82">
        <f t="shared" si="4"/>
        <v>0</v>
      </c>
      <c r="AR334" s="86">
        <f>'Июль 2020'!AR334+'Август 2020'!AQ334</f>
        <v>0</v>
      </c>
      <c r="AS334" s="87">
        <f>'Январь 2020'!AW334</f>
        <v>0</v>
      </c>
      <c r="AT334" s="88">
        <f>'Январь 2020'!AX334</f>
        <v>0</v>
      </c>
      <c r="AU334" s="45">
        <f t="shared" si="5"/>
        <v>0</v>
      </c>
    </row>
    <row r="335" spans="1:47" ht="14.25" customHeight="1">
      <c r="A335" s="71">
        <f>'Январь 2020'!A335</f>
        <v>2</v>
      </c>
      <c r="B335" s="72">
        <f>'Январь 2020'!G335</f>
        <v>0</v>
      </c>
      <c r="C335" s="73">
        <f>'Январь 2020'!B335</f>
        <v>0</v>
      </c>
      <c r="D335" s="153"/>
      <c r="E335" s="153"/>
      <c r="F335" s="76"/>
      <c r="G335" s="76"/>
      <c r="H335" s="75"/>
      <c r="I335" s="75"/>
      <c r="J335" s="75"/>
      <c r="K335" s="153"/>
      <c r="L335" s="153"/>
      <c r="M335" s="76"/>
      <c r="N335" s="76"/>
      <c r="O335" s="75"/>
      <c r="P335" s="75"/>
      <c r="Q335" s="75"/>
      <c r="R335" s="153"/>
      <c r="S335" s="153"/>
      <c r="T335" s="76"/>
      <c r="U335" s="76"/>
      <c r="V335" s="75"/>
      <c r="W335" s="75"/>
      <c r="X335" s="75"/>
      <c r="Y335" s="153"/>
      <c r="Z335" s="153"/>
      <c r="AA335" s="153"/>
      <c r="AB335" s="265"/>
      <c r="AC335" s="75"/>
      <c r="AD335" s="75"/>
      <c r="AE335" s="75"/>
      <c r="AF335" s="153"/>
      <c r="AG335" s="153"/>
      <c r="AH335" s="76"/>
      <c r="AI335" s="80">
        <f t="shared" si="0"/>
        <v>0</v>
      </c>
      <c r="AJ335" s="81">
        <f>'Июль 2020'!AJ335-AI335</f>
        <v>0</v>
      </c>
      <c r="AK335" s="82">
        <f t="shared" si="6"/>
        <v>0</v>
      </c>
      <c r="AL335" s="83">
        <f>'Июль 2020'!AL335+AK335</f>
        <v>0</v>
      </c>
      <c r="AM335" s="82">
        <f t="shared" si="2"/>
        <v>0</v>
      </c>
      <c r="AN335" s="84">
        <f>'Июль 2020'!AN335+AM335</f>
        <v>0</v>
      </c>
      <c r="AO335" s="82">
        <f t="shared" si="3"/>
        <v>0</v>
      </c>
      <c r="AP335" s="85">
        <f>'Июль 2020'!AP335+'Август 2020'!AO335</f>
        <v>0</v>
      </c>
      <c r="AQ335" s="82">
        <f t="shared" si="4"/>
        <v>0</v>
      </c>
      <c r="AR335" s="86">
        <f>'Июль 2020'!AR335+'Август 2020'!AQ335</f>
        <v>0</v>
      </c>
      <c r="AS335" s="87">
        <f>'Январь 2020'!AW335</f>
        <v>0</v>
      </c>
      <c r="AT335" s="88">
        <f>'Январь 2020'!AX335</f>
        <v>0</v>
      </c>
      <c r="AU335" s="45">
        <f t="shared" si="5"/>
        <v>0</v>
      </c>
    </row>
    <row r="336" spans="1:47" ht="14.25" customHeight="1">
      <c r="A336" s="71">
        <f>'Январь 2020'!A336</f>
        <v>3</v>
      </c>
      <c r="B336" s="72">
        <f>'Январь 2020'!G336</f>
        <v>0</v>
      </c>
      <c r="C336" s="73">
        <f>'Январь 2020'!B336</f>
        <v>0</v>
      </c>
      <c r="D336" s="153"/>
      <c r="E336" s="153"/>
      <c r="F336" s="76"/>
      <c r="G336" s="76"/>
      <c r="H336" s="75"/>
      <c r="I336" s="75"/>
      <c r="J336" s="75"/>
      <c r="K336" s="153"/>
      <c r="L336" s="153"/>
      <c r="M336" s="76"/>
      <c r="N336" s="76"/>
      <c r="O336" s="75"/>
      <c r="P336" s="75"/>
      <c r="Q336" s="75"/>
      <c r="R336" s="153"/>
      <c r="S336" s="153"/>
      <c r="T336" s="76"/>
      <c r="U336" s="76"/>
      <c r="V336" s="75"/>
      <c r="W336" s="75"/>
      <c r="X336" s="75"/>
      <c r="Y336" s="153"/>
      <c r="Z336" s="153"/>
      <c r="AA336" s="153"/>
      <c r="AB336" s="265"/>
      <c r="AC336" s="75"/>
      <c r="AD336" s="75"/>
      <c r="AE336" s="75"/>
      <c r="AF336" s="153"/>
      <c r="AG336" s="153"/>
      <c r="AH336" s="76"/>
      <c r="AI336" s="80">
        <f t="shared" si="0"/>
        <v>0</v>
      </c>
      <c r="AJ336" s="81">
        <f>'Июль 2020'!AJ336-AI336</f>
        <v>0</v>
      </c>
      <c r="AK336" s="82">
        <f t="shared" si="6"/>
        <v>0</v>
      </c>
      <c r="AL336" s="83">
        <f>'Июль 2020'!AL336+AK336</f>
        <v>0</v>
      </c>
      <c r="AM336" s="82">
        <f t="shared" si="2"/>
        <v>0</v>
      </c>
      <c r="AN336" s="84">
        <f>'Июль 2020'!AN336+AM336</f>
        <v>0</v>
      </c>
      <c r="AO336" s="82">
        <f t="shared" si="3"/>
        <v>0</v>
      </c>
      <c r="AP336" s="85">
        <f>'Июль 2020'!AP336+'Август 2020'!AO336</f>
        <v>0</v>
      </c>
      <c r="AQ336" s="82">
        <f t="shared" si="4"/>
        <v>0</v>
      </c>
      <c r="AR336" s="86">
        <f>'Июль 2020'!AR336+'Август 2020'!AQ336</f>
        <v>0</v>
      </c>
      <c r="AS336" s="87">
        <f>'Январь 2020'!AW336</f>
        <v>0</v>
      </c>
      <c r="AT336" s="88">
        <f>'Январь 2020'!AX336</f>
        <v>0</v>
      </c>
      <c r="AU336" s="45">
        <f t="shared" si="5"/>
        <v>0</v>
      </c>
    </row>
    <row r="337" spans="1:47" ht="14.25" customHeight="1">
      <c r="A337" s="71">
        <f>'Январь 2020'!A337</f>
        <v>4</v>
      </c>
      <c r="B337" s="72">
        <f>'Январь 2020'!G337</f>
        <v>0</v>
      </c>
      <c r="C337" s="73">
        <f>'Январь 2020'!B337</f>
        <v>0</v>
      </c>
      <c r="D337" s="153"/>
      <c r="E337" s="153"/>
      <c r="F337" s="76"/>
      <c r="G337" s="76"/>
      <c r="H337" s="75"/>
      <c r="I337" s="75"/>
      <c r="J337" s="75"/>
      <c r="K337" s="153"/>
      <c r="L337" s="153"/>
      <c r="M337" s="76"/>
      <c r="N337" s="76"/>
      <c r="O337" s="75"/>
      <c r="P337" s="75"/>
      <c r="Q337" s="75"/>
      <c r="R337" s="153"/>
      <c r="S337" s="153"/>
      <c r="T337" s="76"/>
      <c r="U337" s="76"/>
      <c r="V337" s="75"/>
      <c r="W337" s="75"/>
      <c r="X337" s="75"/>
      <c r="Y337" s="153"/>
      <c r="Z337" s="153"/>
      <c r="AA337" s="153"/>
      <c r="AB337" s="265"/>
      <c r="AC337" s="75"/>
      <c r="AD337" s="75"/>
      <c r="AE337" s="75"/>
      <c r="AF337" s="153"/>
      <c r="AG337" s="153"/>
      <c r="AH337" s="76"/>
      <c r="AI337" s="80">
        <f t="shared" si="0"/>
        <v>0</v>
      </c>
      <c r="AJ337" s="81">
        <f>'Июль 2020'!AJ337-AI337</f>
        <v>0</v>
      </c>
      <c r="AK337" s="82">
        <f t="shared" si="6"/>
        <v>0</v>
      </c>
      <c r="AL337" s="83">
        <f>'Июль 2020'!AL337+AK337</f>
        <v>0</v>
      </c>
      <c r="AM337" s="82">
        <f t="shared" si="2"/>
        <v>0</v>
      </c>
      <c r="AN337" s="84">
        <f>'Июль 2020'!AN337+AM337</f>
        <v>0</v>
      </c>
      <c r="AO337" s="82">
        <f t="shared" si="3"/>
        <v>0</v>
      </c>
      <c r="AP337" s="85">
        <f>'Июль 2020'!AP337+'Август 2020'!AO337</f>
        <v>0</v>
      </c>
      <c r="AQ337" s="82">
        <f t="shared" si="4"/>
        <v>0</v>
      </c>
      <c r="AR337" s="86">
        <f>'Июль 2020'!AR337+'Август 2020'!AQ337</f>
        <v>0</v>
      </c>
      <c r="AS337" s="87">
        <f>'Январь 2020'!AW337</f>
        <v>0</v>
      </c>
      <c r="AT337" s="88">
        <f>'Январь 2020'!AX337</f>
        <v>0</v>
      </c>
      <c r="AU337" s="45">
        <f t="shared" si="5"/>
        <v>0</v>
      </c>
    </row>
    <row r="338" spans="1:47" ht="14.25" customHeight="1">
      <c r="A338" s="71">
        <f>'Январь 2020'!A338</f>
        <v>5</v>
      </c>
      <c r="B338" s="72">
        <f>'Январь 2020'!G338</f>
        <v>0</v>
      </c>
      <c r="C338" s="73">
        <f>'Январь 2020'!B338</f>
        <v>0</v>
      </c>
      <c r="D338" s="153"/>
      <c r="E338" s="153"/>
      <c r="F338" s="76"/>
      <c r="G338" s="76"/>
      <c r="H338" s="75"/>
      <c r="I338" s="75"/>
      <c r="J338" s="75"/>
      <c r="K338" s="153"/>
      <c r="L338" s="153"/>
      <c r="M338" s="76"/>
      <c r="N338" s="76"/>
      <c r="O338" s="75"/>
      <c r="P338" s="75"/>
      <c r="Q338" s="75"/>
      <c r="R338" s="153"/>
      <c r="S338" s="153"/>
      <c r="T338" s="76"/>
      <c r="U338" s="76"/>
      <c r="V338" s="75"/>
      <c r="W338" s="75"/>
      <c r="X338" s="75"/>
      <c r="Y338" s="153"/>
      <c r="Z338" s="153"/>
      <c r="AA338" s="153"/>
      <c r="AB338" s="265"/>
      <c r="AC338" s="75"/>
      <c r="AD338" s="75"/>
      <c r="AE338" s="75"/>
      <c r="AF338" s="153"/>
      <c r="AG338" s="153"/>
      <c r="AH338" s="76"/>
      <c r="AI338" s="80">
        <f t="shared" si="0"/>
        <v>0</v>
      </c>
      <c r="AJ338" s="81">
        <f>'Июль 2020'!AJ338-AI338</f>
        <v>0</v>
      </c>
      <c r="AK338" s="82">
        <f t="shared" si="6"/>
        <v>0</v>
      </c>
      <c r="AL338" s="83">
        <f>'Июль 2020'!AL338+AK338</f>
        <v>0</v>
      </c>
      <c r="AM338" s="82">
        <f t="shared" si="2"/>
        <v>0</v>
      </c>
      <c r="AN338" s="84">
        <f>'Июль 2020'!AN338+AM338</f>
        <v>0</v>
      </c>
      <c r="AO338" s="82">
        <f t="shared" si="3"/>
        <v>0</v>
      </c>
      <c r="AP338" s="85">
        <f>'Июль 2020'!AP338+'Август 2020'!AO338</f>
        <v>0</v>
      </c>
      <c r="AQ338" s="82">
        <f t="shared" si="4"/>
        <v>0</v>
      </c>
      <c r="AR338" s="86">
        <f>'Июль 2020'!AR338+'Август 2020'!AQ338</f>
        <v>0</v>
      </c>
      <c r="AS338" s="87">
        <f>'Январь 2020'!AW338</f>
        <v>0</v>
      </c>
      <c r="AT338" s="88">
        <f>'Январь 2020'!AX338</f>
        <v>0</v>
      </c>
      <c r="AU338" s="45">
        <f t="shared" si="5"/>
        <v>0</v>
      </c>
    </row>
    <row r="339" spans="1:47" ht="14.25" customHeight="1">
      <c r="A339" s="71">
        <f>'Январь 2020'!A339</f>
        <v>6</v>
      </c>
      <c r="B339" s="72">
        <f>'Январь 2020'!G339</f>
        <v>0</v>
      </c>
      <c r="C339" s="73">
        <f>'Январь 2020'!B339</f>
        <v>0</v>
      </c>
      <c r="D339" s="153"/>
      <c r="E339" s="153"/>
      <c r="F339" s="76"/>
      <c r="G339" s="76"/>
      <c r="H339" s="75"/>
      <c r="I339" s="75"/>
      <c r="J339" s="75"/>
      <c r="K339" s="153"/>
      <c r="L339" s="153"/>
      <c r="M339" s="76"/>
      <c r="N339" s="76"/>
      <c r="O339" s="75"/>
      <c r="P339" s="75"/>
      <c r="Q339" s="75"/>
      <c r="R339" s="153"/>
      <c r="S339" s="153"/>
      <c r="T339" s="76"/>
      <c r="U339" s="76"/>
      <c r="V339" s="75"/>
      <c r="W339" s="75"/>
      <c r="X339" s="75"/>
      <c r="Y339" s="153"/>
      <c r="Z339" s="153"/>
      <c r="AA339" s="153"/>
      <c r="AB339" s="265"/>
      <c r="AC339" s="75"/>
      <c r="AD339" s="75"/>
      <c r="AE339" s="75"/>
      <c r="AF339" s="153"/>
      <c r="AG339" s="153"/>
      <c r="AH339" s="76"/>
      <c r="AI339" s="80">
        <f t="shared" si="0"/>
        <v>0</v>
      </c>
      <c r="AJ339" s="81">
        <f>'Июль 2020'!AJ339-AI339</f>
        <v>0</v>
      </c>
      <c r="AK339" s="82">
        <f t="shared" si="6"/>
        <v>0</v>
      </c>
      <c r="AL339" s="83">
        <f>'Июль 2020'!AL339+AK339</f>
        <v>0</v>
      </c>
      <c r="AM339" s="82">
        <f t="shared" si="2"/>
        <v>0</v>
      </c>
      <c r="AN339" s="84">
        <f>'Июль 2020'!AN339+AM339</f>
        <v>0</v>
      </c>
      <c r="AO339" s="82">
        <f t="shared" si="3"/>
        <v>0</v>
      </c>
      <c r="AP339" s="85">
        <f>'Июль 2020'!AP339+'Август 2020'!AO339</f>
        <v>0</v>
      </c>
      <c r="AQ339" s="82">
        <f t="shared" si="4"/>
        <v>0</v>
      </c>
      <c r="AR339" s="86">
        <f>'Июль 2020'!AR339+'Август 2020'!AQ339</f>
        <v>0</v>
      </c>
      <c r="AS339" s="87">
        <f>'Январь 2020'!AW339</f>
        <v>0</v>
      </c>
      <c r="AT339" s="88">
        <f>'Январь 2020'!AX339</f>
        <v>0</v>
      </c>
      <c r="AU339" s="45">
        <f t="shared" si="5"/>
        <v>0</v>
      </c>
    </row>
    <row r="340" spans="1:47" ht="14.25" customHeight="1">
      <c r="A340" s="71">
        <f>'Январь 2020'!A340</f>
        <v>7</v>
      </c>
      <c r="B340" s="72">
        <f>'Январь 2020'!G340</f>
        <v>0</v>
      </c>
      <c r="C340" s="73">
        <f>'Январь 2020'!B340</f>
        <v>0</v>
      </c>
      <c r="D340" s="153"/>
      <c r="E340" s="153"/>
      <c r="F340" s="76"/>
      <c r="G340" s="76"/>
      <c r="H340" s="75"/>
      <c r="I340" s="75"/>
      <c r="J340" s="75"/>
      <c r="K340" s="153"/>
      <c r="L340" s="153"/>
      <c r="M340" s="76"/>
      <c r="N340" s="76"/>
      <c r="O340" s="75"/>
      <c r="P340" s="75"/>
      <c r="Q340" s="75"/>
      <c r="R340" s="153"/>
      <c r="S340" s="153"/>
      <c r="T340" s="76"/>
      <c r="U340" s="76"/>
      <c r="V340" s="75"/>
      <c r="W340" s="75"/>
      <c r="X340" s="75"/>
      <c r="Y340" s="153"/>
      <c r="Z340" s="153"/>
      <c r="AA340" s="153"/>
      <c r="AB340" s="265"/>
      <c r="AC340" s="75"/>
      <c r="AD340" s="75"/>
      <c r="AE340" s="75"/>
      <c r="AF340" s="153"/>
      <c r="AG340" s="153"/>
      <c r="AH340" s="76"/>
      <c r="AI340" s="80">
        <f t="shared" si="0"/>
        <v>0</v>
      </c>
      <c r="AJ340" s="81">
        <f>'Июль 2020'!AJ340-AI340</f>
        <v>0</v>
      </c>
      <c r="AK340" s="82">
        <f t="shared" si="6"/>
        <v>0</v>
      </c>
      <c r="AL340" s="83">
        <f>'Июль 2020'!AL340+AK340</f>
        <v>0</v>
      </c>
      <c r="AM340" s="82">
        <f t="shared" si="2"/>
        <v>0</v>
      </c>
      <c r="AN340" s="84">
        <f>'Июль 2020'!AN340+AM340</f>
        <v>0</v>
      </c>
      <c r="AO340" s="82">
        <f t="shared" si="3"/>
        <v>0</v>
      </c>
      <c r="AP340" s="85">
        <f>'Июль 2020'!AP340+'Август 2020'!AO340</f>
        <v>0</v>
      </c>
      <c r="AQ340" s="82">
        <f t="shared" si="4"/>
        <v>0</v>
      </c>
      <c r="AR340" s="86">
        <f>'Июль 2020'!AR340+'Август 2020'!AQ340</f>
        <v>0</v>
      </c>
      <c r="AS340" s="87">
        <f>'Январь 2020'!AW340</f>
        <v>0</v>
      </c>
      <c r="AT340" s="88">
        <f>'Январь 2020'!AX340</f>
        <v>0</v>
      </c>
      <c r="AU340" s="45">
        <f t="shared" si="5"/>
        <v>0</v>
      </c>
    </row>
    <row r="341" spans="1:47" ht="14.25" customHeight="1">
      <c r="A341" s="71">
        <f>'Январь 2020'!A341</f>
        <v>8</v>
      </c>
      <c r="B341" s="72">
        <f>'Январь 2020'!G341</f>
        <v>0</v>
      </c>
      <c r="C341" s="73">
        <f>'Январь 2020'!B341</f>
        <v>0</v>
      </c>
      <c r="D341" s="153"/>
      <c r="E341" s="153"/>
      <c r="F341" s="76"/>
      <c r="G341" s="76"/>
      <c r="H341" s="75"/>
      <c r="I341" s="75"/>
      <c r="J341" s="75"/>
      <c r="K341" s="153"/>
      <c r="L341" s="153"/>
      <c r="M341" s="76"/>
      <c r="N341" s="76"/>
      <c r="O341" s="75"/>
      <c r="P341" s="75"/>
      <c r="Q341" s="75"/>
      <c r="R341" s="153"/>
      <c r="S341" s="153"/>
      <c r="T341" s="76"/>
      <c r="U341" s="76"/>
      <c r="V341" s="75"/>
      <c r="W341" s="75"/>
      <c r="X341" s="75"/>
      <c r="Y341" s="153"/>
      <c r="Z341" s="153"/>
      <c r="AA341" s="153"/>
      <c r="AB341" s="265"/>
      <c r="AC341" s="75"/>
      <c r="AD341" s="75"/>
      <c r="AE341" s="75"/>
      <c r="AF341" s="153"/>
      <c r="AG341" s="153"/>
      <c r="AH341" s="76"/>
      <c r="AI341" s="80">
        <f t="shared" si="0"/>
        <v>0</v>
      </c>
      <c r="AJ341" s="81">
        <f>'Июль 2020'!AJ341-AI341</f>
        <v>0</v>
      </c>
      <c r="AK341" s="82">
        <f t="shared" si="6"/>
        <v>0</v>
      </c>
      <c r="AL341" s="83">
        <f>'Июль 2020'!AL341+AK341</f>
        <v>0</v>
      </c>
      <c r="AM341" s="82">
        <f t="shared" si="2"/>
        <v>0</v>
      </c>
      <c r="AN341" s="84">
        <f>'Июль 2020'!AN341+AM341</f>
        <v>0</v>
      </c>
      <c r="AO341" s="82">
        <f t="shared" si="3"/>
        <v>0</v>
      </c>
      <c r="AP341" s="85">
        <f>'Июль 2020'!AP341+'Август 2020'!AO341</f>
        <v>0</v>
      </c>
      <c r="AQ341" s="82">
        <f t="shared" si="4"/>
        <v>0</v>
      </c>
      <c r="AR341" s="86">
        <f>'Июль 2020'!AR341+'Август 2020'!AQ341</f>
        <v>0</v>
      </c>
      <c r="AS341" s="87">
        <f>'Январь 2020'!AW341</f>
        <v>0</v>
      </c>
      <c r="AT341" s="88">
        <f>'Январь 2020'!AX341</f>
        <v>0</v>
      </c>
      <c r="AU341" s="45">
        <f t="shared" si="5"/>
        <v>0</v>
      </c>
    </row>
    <row r="342" spans="1:47" ht="14.25" customHeight="1">
      <c r="A342" s="71">
        <f>'Январь 2020'!A342</f>
        <v>9</v>
      </c>
      <c r="B342" s="72">
        <f>'Январь 2020'!G342</f>
        <v>0</v>
      </c>
      <c r="C342" s="73">
        <f>'Январь 2020'!B342</f>
        <v>0</v>
      </c>
      <c r="D342" s="153"/>
      <c r="E342" s="153"/>
      <c r="F342" s="76"/>
      <c r="G342" s="76"/>
      <c r="H342" s="75"/>
      <c r="I342" s="75"/>
      <c r="J342" s="75"/>
      <c r="K342" s="153"/>
      <c r="L342" s="153"/>
      <c r="M342" s="76"/>
      <c r="N342" s="76"/>
      <c r="O342" s="75"/>
      <c r="P342" s="75"/>
      <c r="Q342" s="75"/>
      <c r="R342" s="153"/>
      <c r="S342" s="153"/>
      <c r="T342" s="76"/>
      <c r="U342" s="76"/>
      <c r="V342" s="75"/>
      <c r="W342" s="75"/>
      <c r="X342" s="75"/>
      <c r="Y342" s="153"/>
      <c r="Z342" s="153"/>
      <c r="AA342" s="153"/>
      <c r="AB342" s="265"/>
      <c r="AC342" s="75"/>
      <c r="AD342" s="75"/>
      <c r="AE342" s="75"/>
      <c r="AF342" s="153"/>
      <c r="AG342" s="153"/>
      <c r="AH342" s="76"/>
      <c r="AI342" s="80">
        <f t="shared" si="0"/>
        <v>0</v>
      </c>
      <c r="AJ342" s="81">
        <f>'Июль 2020'!AJ342-AI342</f>
        <v>0</v>
      </c>
      <c r="AK342" s="82">
        <f t="shared" si="6"/>
        <v>0</v>
      </c>
      <c r="AL342" s="83">
        <f>'Июль 2020'!AL342+AK342</f>
        <v>0</v>
      </c>
      <c r="AM342" s="82">
        <f t="shared" si="2"/>
        <v>0</v>
      </c>
      <c r="AN342" s="84">
        <f>'Июль 2020'!AN342+AM342</f>
        <v>0</v>
      </c>
      <c r="AO342" s="82">
        <f t="shared" si="3"/>
        <v>0</v>
      </c>
      <c r="AP342" s="85">
        <f>'Июль 2020'!AP342+'Август 2020'!AO342</f>
        <v>0</v>
      </c>
      <c r="AQ342" s="82">
        <f t="shared" si="4"/>
        <v>0</v>
      </c>
      <c r="AR342" s="86">
        <f>'Июль 2020'!AR342+'Август 2020'!AQ342</f>
        <v>0</v>
      </c>
      <c r="AS342" s="87">
        <f>'Январь 2020'!AW342</f>
        <v>0</v>
      </c>
      <c r="AT342" s="88">
        <f>'Январь 2020'!AX342</f>
        <v>0</v>
      </c>
      <c r="AU342" s="45">
        <f t="shared" si="5"/>
        <v>0</v>
      </c>
    </row>
    <row r="343" spans="1:47" ht="14.25" customHeight="1">
      <c r="A343" s="71">
        <f>'Январь 2020'!A343</f>
        <v>10</v>
      </c>
      <c r="B343" s="72">
        <f>'Январь 2020'!G343</f>
        <v>0</v>
      </c>
      <c r="C343" s="73">
        <f>'Январь 2020'!B343</f>
        <v>0</v>
      </c>
      <c r="D343" s="153"/>
      <c r="E343" s="153"/>
      <c r="F343" s="76"/>
      <c r="G343" s="76"/>
      <c r="H343" s="75"/>
      <c r="I343" s="75"/>
      <c r="J343" s="75"/>
      <c r="K343" s="153"/>
      <c r="L343" s="153"/>
      <c r="M343" s="76"/>
      <c r="N343" s="76"/>
      <c r="O343" s="75"/>
      <c r="P343" s="75"/>
      <c r="Q343" s="75"/>
      <c r="R343" s="153"/>
      <c r="S343" s="153"/>
      <c r="T343" s="76"/>
      <c r="U343" s="76"/>
      <c r="V343" s="75"/>
      <c r="W343" s="75"/>
      <c r="X343" s="75"/>
      <c r="Y343" s="153"/>
      <c r="Z343" s="153"/>
      <c r="AA343" s="153"/>
      <c r="AB343" s="265"/>
      <c r="AC343" s="75"/>
      <c r="AD343" s="75"/>
      <c r="AE343" s="75"/>
      <c r="AF343" s="153"/>
      <c r="AG343" s="153"/>
      <c r="AH343" s="76"/>
      <c r="AI343" s="80">
        <f t="shared" si="0"/>
        <v>0</v>
      </c>
      <c r="AJ343" s="81">
        <f>'Июль 2020'!AJ343-AI343</f>
        <v>0</v>
      </c>
      <c r="AK343" s="82">
        <f t="shared" si="6"/>
        <v>0</v>
      </c>
      <c r="AL343" s="83">
        <f>'Июль 2020'!AL343+AK343</f>
        <v>0</v>
      </c>
      <c r="AM343" s="82">
        <f t="shared" si="2"/>
        <v>0</v>
      </c>
      <c r="AN343" s="84">
        <f>'Июль 2020'!AN343+AM343</f>
        <v>0</v>
      </c>
      <c r="AO343" s="82">
        <f t="shared" si="3"/>
        <v>0</v>
      </c>
      <c r="AP343" s="85">
        <f>'Июль 2020'!AP343+'Август 2020'!AO343</f>
        <v>0</v>
      </c>
      <c r="AQ343" s="82">
        <f t="shared" si="4"/>
        <v>0</v>
      </c>
      <c r="AR343" s="86">
        <f>'Июль 2020'!AR343+'Август 2020'!AQ343</f>
        <v>0</v>
      </c>
      <c r="AS343" s="87">
        <f>'Январь 2020'!AW343</f>
        <v>0</v>
      </c>
      <c r="AT343" s="88">
        <f>'Январь 2020'!AX343</f>
        <v>0</v>
      </c>
      <c r="AU343" s="45">
        <f t="shared" si="5"/>
        <v>0</v>
      </c>
    </row>
    <row r="344" spans="1:47" ht="14.25" customHeight="1">
      <c r="A344" s="71">
        <f>'Январь 2020'!A344</f>
        <v>11</v>
      </c>
      <c r="B344" s="72">
        <f>'Январь 2020'!G344</f>
        <v>0</v>
      </c>
      <c r="C344" s="73">
        <f>'Январь 2020'!B344</f>
        <v>0</v>
      </c>
      <c r="D344" s="153"/>
      <c r="E344" s="153"/>
      <c r="F344" s="76"/>
      <c r="G344" s="76"/>
      <c r="H344" s="75"/>
      <c r="I344" s="75"/>
      <c r="J344" s="75"/>
      <c r="K344" s="153"/>
      <c r="L344" s="153"/>
      <c r="M344" s="76"/>
      <c r="N344" s="76"/>
      <c r="O344" s="75"/>
      <c r="P344" s="75"/>
      <c r="Q344" s="75"/>
      <c r="R344" s="153"/>
      <c r="S344" s="153"/>
      <c r="T344" s="76"/>
      <c r="U344" s="76"/>
      <c r="V344" s="75"/>
      <c r="W344" s="75"/>
      <c r="X344" s="75"/>
      <c r="Y344" s="153"/>
      <c r="Z344" s="153"/>
      <c r="AA344" s="153"/>
      <c r="AB344" s="265"/>
      <c r="AC344" s="75"/>
      <c r="AD344" s="75"/>
      <c r="AE344" s="75"/>
      <c r="AF344" s="153"/>
      <c r="AG344" s="153"/>
      <c r="AH344" s="76"/>
      <c r="AI344" s="80">
        <f t="shared" si="0"/>
        <v>0</v>
      </c>
      <c r="AJ344" s="81">
        <f>'Июль 2020'!AJ344-AI344</f>
        <v>0</v>
      </c>
      <c r="AK344" s="82">
        <f t="shared" si="6"/>
        <v>0</v>
      </c>
      <c r="AL344" s="83">
        <f>'Июль 2020'!AL344+AK344</f>
        <v>0</v>
      </c>
      <c r="AM344" s="82">
        <f t="shared" si="2"/>
        <v>0</v>
      </c>
      <c r="AN344" s="84">
        <f>'Июль 2020'!AN344+AM344</f>
        <v>0</v>
      </c>
      <c r="AO344" s="82">
        <f t="shared" si="3"/>
        <v>0</v>
      </c>
      <c r="AP344" s="85">
        <f>'Июль 2020'!AP344+'Август 2020'!AO344</f>
        <v>0</v>
      </c>
      <c r="AQ344" s="82">
        <f t="shared" si="4"/>
        <v>0</v>
      </c>
      <c r="AR344" s="86">
        <f>'Июль 2020'!AR344+'Август 2020'!AQ344</f>
        <v>0</v>
      </c>
      <c r="AS344" s="87">
        <f>'Январь 2020'!AW344</f>
        <v>0</v>
      </c>
      <c r="AT344" s="88">
        <f>'Январь 2020'!AX344</f>
        <v>0</v>
      </c>
      <c r="AU344" s="45">
        <f t="shared" si="5"/>
        <v>0</v>
      </c>
    </row>
    <row r="345" spans="1:47" ht="14.25" customHeight="1">
      <c r="A345" s="71">
        <f>'Январь 2020'!A345</f>
        <v>12</v>
      </c>
      <c r="B345" s="72">
        <f>'Январь 2020'!G345</f>
        <v>0</v>
      </c>
      <c r="C345" s="73">
        <f>'Январь 2020'!B345</f>
        <v>0</v>
      </c>
      <c r="D345" s="153"/>
      <c r="E345" s="153"/>
      <c r="F345" s="76"/>
      <c r="G345" s="76"/>
      <c r="H345" s="75"/>
      <c r="I345" s="75"/>
      <c r="J345" s="75"/>
      <c r="K345" s="153"/>
      <c r="L345" s="153"/>
      <c r="M345" s="76"/>
      <c r="N345" s="76"/>
      <c r="O345" s="75"/>
      <c r="P345" s="75"/>
      <c r="Q345" s="75"/>
      <c r="R345" s="153"/>
      <c r="S345" s="153"/>
      <c r="T345" s="76"/>
      <c r="U345" s="76"/>
      <c r="V345" s="75"/>
      <c r="W345" s="75"/>
      <c r="X345" s="75"/>
      <c r="Y345" s="153"/>
      <c r="Z345" s="153"/>
      <c r="AA345" s="153"/>
      <c r="AB345" s="265"/>
      <c r="AC345" s="75"/>
      <c r="AD345" s="75"/>
      <c r="AE345" s="75"/>
      <c r="AF345" s="153"/>
      <c r="AG345" s="153"/>
      <c r="AH345" s="76"/>
      <c r="AI345" s="80">
        <f t="shared" si="0"/>
        <v>0</v>
      </c>
      <c r="AJ345" s="81">
        <f>'Июль 2020'!AJ345-AI345</f>
        <v>0</v>
      </c>
      <c r="AK345" s="82">
        <f t="shared" si="6"/>
        <v>0</v>
      </c>
      <c r="AL345" s="83">
        <f>'Июль 2020'!AL345+AK345</f>
        <v>0</v>
      </c>
      <c r="AM345" s="82">
        <f t="shared" si="2"/>
        <v>0</v>
      </c>
      <c r="AN345" s="84">
        <f>'Июль 2020'!AN345+AM345</f>
        <v>0</v>
      </c>
      <c r="AO345" s="82">
        <f t="shared" si="3"/>
        <v>0</v>
      </c>
      <c r="AP345" s="85">
        <f>'Июль 2020'!AP345+'Август 2020'!AO345</f>
        <v>0</v>
      </c>
      <c r="AQ345" s="82">
        <f t="shared" si="4"/>
        <v>0</v>
      </c>
      <c r="AR345" s="86">
        <f>'Июль 2020'!AR345+'Август 2020'!AQ345</f>
        <v>0</v>
      </c>
      <c r="AS345" s="87">
        <f>'Январь 2020'!AW345</f>
        <v>0</v>
      </c>
      <c r="AT345" s="88">
        <f>'Январь 2020'!AX345</f>
        <v>0</v>
      </c>
      <c r="AU345" s="45">
        <f t="shared" si="5"/>
        <v>0</v>
      </c>
    </row>
    <row r="346" spans="1:47" ht="14.25" customHeight="1">
      <c r="A346" s="71">
        <f>'Январь 2020'!A346</f>
        <v>13</v>
      </c>
      <c r="B346" s="72">
        <f>'Январь 2020'!G346</f>
        <v>0</v>
      </c>
      <c r="C346" s="73">
        <f>'Январь 2020'!B346</f>
        <v>0</v>
      </c>
      <c r="D346" s="153"/>
      <c r="E346" s="153"/>
      <c r="F346" s="76"/>
      <c r="G346" s="76"/>
      <c r="H346" s="75"/>
      <c r="I346" s="75"/>
      <c r="J346" s="75"/>
      <c r="K346" s="153"/>
      <c r="L346" s="153"/>
      <c r="M346" s="76"/>
      <c r="N346" s="76"/>
      <c r="O346" s="75"/>
      <c r="P346" s="75"/>
      <c r="Q346" s="75"/>
      <c r="R346" s="153"/>
      <c r="S346" s="153"/>
      <c r="T346" s="76"/>
      <c r="U346" s="76"/>
      <c r="V346" s="75"/>
      <c r="W346" s="75"/>
      <c r="X346" s="75"/>
      <c r="Y346" s="153"/>
      <c r="Z346" s="153"/>
      <c r="AA346" s="153"/>
      <c r="AB346" s="265"/>
      <c r="AC346" s="75"/>
      <c r="AD346" s="75"/>
      <c r="AE346" s="75"/>
      <c r="AF346" s="153"/>
      <c r="AG346" s="153"/>
      <c r="AH346" s="76"/>
      <c r="AI346" s="80">
        <f t="shared" si="0"/>
        <v>0</v>
      </c>
      <c r="AJ346" s="81">
        <f>'Июль 2020'!AJ346-AI346</f>
        <v>0</v>
      </c>
      <c r="AK346" s="82">
        <f t="shared" si="6"/>
        <v>0</v>
      </c>
      <c r="AL346" s="83">
        <f>'Июль 2020'!AL346+AK346</f>
        <v>0</v>
      </c>
      <c r="AM346" s="82">
        <f t="shared" si="2"/>
        <v>0</v>
      </c>
      <c r="AN346" s="84">
        <f>'Июль 2020'!AN346+AM346</f>
        <v>0</v>
      </c>
      <c r="AO346" s="82">
        <f t="shared" si="3"/>
        <v>0</v>
      </c>
      <c r="AP346" s="85">
        <f>'Июль 2020'!AP346+'Август 2020'!AO346</f>
        <v>0</v>
      </c>
      <c r="AQ346" s="82">
        <f t="shared" si="4"/>
        <v>0</v>
      </c>
      <c r="AR346" s="86">
        <f>'Июль 2020'!AR346+'Август 2020'!AQ346</f>
        <v>0</v>
      </c>
      <c r="AS346" s="87">
        <f>'Январь 2020'!AW346</f>
        <v>0</v>
      </c>
      <c r="AT346" s="88">
        <f>'Январь 2020'!AX346</f>
        <v>0</v>
      </c>
      <c r="AU346" s="45">
        <f t="shared" si="5"/>
        <v>0</v>
      </c>
    </row>
    <row r="347" spans="1:47" ht="14.25" customHeight="1">
      <c r="A347" s="71">
        <f>'Январь 2020'!A347</f>
        <v>14</v>
      </c>
      <c r="B347" s="72">
        <f>'Январь 2020'!G347</f>
        <v>0</v>
      </c>
      <c r="C347" s="73">
        <f>'Январь 2020'!B347</f>
        <v>0</v>
      </c>
      <c r="D347" s="153"/>
      <c r="E347" s="153"/>
      <c r="F347" s="76"/>
      <c r="G347" s="76"/>
      <c r="H347" s="75"/>
      <c r="I347" s="75"/>
      <c r="J347" s="75"/>
      <c r="K347" s="153"/>
      <c r="L347" s="153"/>
      <c r="M347" s="76"/>
      <c r="N347" s="76"/>
      <c r="O347" s="75"/>
      <c r="P347" s="75"/>
      <c r="Q347" s="75"/>
      <c r="R347" s="153"/>
      <c r="S347" s="153"/>
      <c r="T347" s="76"/>
      <c r="U347" s="76"/>
      <c r="V347" s="75"/>
      <c r="W347" s="75"/>
      <c r="X347" s="75"/>
      <c r="Y347" s="153"/>
      <c r="Z347" s="153"/>
      <c r="AA347" s="153"/>
      <c r="AB347" s="265"/>
      <c r="AC347" s="75"/>
      <c r="AD347" s="75"/>
      <c r="AE347" s="75"/>
      <c r="AF347" s="153"/>
      <c r="AG347" s="153"/>
      <c r="AH347" s="76"/>
      <c r="AI347" s="80">
        <f t="shared" si="0"/>
        <v>0</v>
      </c>
      <c r="AJ347" s="81">
        <f>'Июль 2020'!AJ347-AI347</f>
        <v>0</v>
      </c>
      <c r="AK347" s="82">
        <f t="shared" si="6"/>
        <v>0</v>
      </c>
      <c r="AL347" s="83">
        <f>'Июль 2020'!AL347+AK347</f>
        <v>0</v>
      </c>
      <c r="AM347" s="82">
        <f t="shared" si="2"/>
        <v>0</v>
      </c>
      <c r="AN347" s="84">
        <f>'Июль 2020'!AN347+AM347</f>
        <v>0</v>
      </c>
      <c r="AO347" s="82">
        <f t="shared" si="3"/>
        <v>0</v>
      </c>
      <c r="AP347" s="85">
        <f>'Июль 2020'!AP347+'Август 2020'!AO347</f>
        <v>0</v>
      </c>
      <c r="AQ347" s="82">
        <f t="shared" si="4"/>
        <v>0</v>
      </c>
      <c r="AR347" s="86">
        <f>'Июль 2020'!AR347+'Август 2020'!AQ347</f>
        <v>0</v>
      </c>
      <c r="AS347" s="87">
        <f>'Январь 2020'!AW347</f>
        <v>0</v>
      </c>
      <c r="AT347" s="88">
        <f>'Январь 2020'!AX347</f>
        <v>0</v>
      </c>
      <c r="AU347" s="45">
        <f t="shared" si="5"/>
        <v>0</v>
      </c>
    </row>
    <row r="348" spans="1:47" ht="14.25" customHeight="1">
      <c r="A348" s="71">
        <f>'Январь 2020'!A348</f>
        <v>15</v>
      </c>
      <c r="B348" s="72">
        <f>'Январь 2020'!G348</f>
        <v>0</v>
      </c>
      <c r="C348" s="73">
        <f>'Январь 2020'!B348</f>
        <v>0</v>
      </c>
      <c r="D348" s="153"/>
      <c r="E348" s="153"/>
      <c r="F348" s="76"/>
      <c r="G348" s="76"/>
      <c r="H348" s="75"/>
      <c r="I348" s="75"/>
      <c r="J348" s="75"/>
      <c r="K348" s="153"/>
      <c r="L348" s="153"/>
      <c r="M348" s="76"/>
      <c r="N348" s="76"/>
      <c r="O348" s="75"/>
      <c r="P348" s="75"/>
      <c r="Q348" s="75"/>
      <c r="R348" s="153"/>
      <c r="S348" s="153"/>
      <c r="T348" s="76"/>
      <c r="U348" s="76"/>
      <c r="V348" s="75"/>
      <c r="W348" s="75"/>
      <c r="X348" s="75"/>
      <c r="Y348" s="153"/>
      <c r="Z348" s="153"/>
      <c r="AA348" s="153"/>
      <c r="AB348" s="265"/>
      <c r="AC348" s="75"/>
      <c r="AD348" s="75"/>
      <c r="AE348" s="75"/>
      <c r="AF348" s="153"/>
      <c r="AG348" s="153"/>
      <c r="AH348" s="76"/>
      <c r="AI348" s="80">
        <f t="shared" si="0"/>
        <v>0</v>
      </c>
      <c r="AJ348" s="81">
        <f>'Июль 2020'!AJ348-AI348</f>
        <v>0</v>
      </c>
      <c r="AK348" s="82">
        <f t="shared" si="6"/>
        <v>0</v>
      </c>
      <c r="AL348" s="83">
        <f>'Июль 2020'!AL348+AK348</f>
        <v>0</v>
      </c>
      <c r="AM348" s="82">
        <f t="shared" si="2"/>
        <v>0</v>
      </c>
      <c r="AN348" s="84">
        <f>'Июль 2020'!AN348+AM348</f>
        <v>0</v>
      </c>
      <c r="AO348" s="82">
        <f t="shared" si="3"/>
        <v>0</v>
      </c>
      <c r="AP348" s="85">
        <f>'Июль 2020'!AP348+'Август 2020'!AO348</f>
        <v>0</v>
      </c>
      <c r="AQ348" s="82">
        <f t="shared" si="4"/>
        <v>0</v>
      </c>
      <c r="AR348" s="86">
        <f>'Июль 2020'!AR348+'Август 2020'!AQ348</f>
        <v>0</v>
      </c>
      <c r="AS348" s="87">
        <f>'Январь 2020'!AW348</f>
        <v>0</v>
      </c>
      <c r="AT348" s="88">
        <f>'Январь 2020'!AX348</f>
        <v>0</v>
      </c>
      <c r="AU348" s="45">
        <f t="shared" si="5"/>
        <v>0</v>
      </c>
    </row>
    <row r="349" spans="1:47" ht="14.25" customHeight="1">
      <c r="A349" s="71">
        <f>'Январь 2020'!A349</f>
        <v>16</v>
      </c>
      <c r="B349" s="72">
        <f>'Январь 2020'!G349</f>
        <v>0</v>
      </c>
      <c r="C349" s="73">
        <f>'Январь 2020'!B349</f>
        <v>0</v>
      </c>
      <c r="D349" s="153"/>
      <c r="E349" s="153"/>
      <c r="F349" s="76"/>
      <c r="G349" s="76"/>
      <c r="H349" s="75"/>
      <c r="I349" s="75"/>
      <c r="J349" s="75"/>
      <c r="K349" s="153"/>
      <c r="L349" s="153"/>
      <c r="M349" s="76"/>
      <c r="N349" s="76"/>
      <c r="O349" s="75"/>
      <c r="P349" s="75"/>
      <c r="Q349" s="75"/>
      <c r="R349" s="153"/>
      <c r="S349" s="153"/>
      <c r="T349" s="76"/>
      <c r="U349" s="76"/>
      <c r="V349" s="75"/>
      <c r="W349" s="75"/>
      <c r="X349" s="75"/>
      <c r="Y349" s="153"/>
      <c r="Z349" s="153"/>
      <c r="AA349" s="153"/>
      <c r="AB349" s="265"/>
      <c r="AC349" s="75"/>
      <c r="AD349" s="75"/>
      <c r="AE349" s="75"/>
      <c r="AF349" s="153"/>
      <c r="AG349" s="153"/>
      <c r="AH349" s="76"/>
      <c r="AI349" s="80">
        <f t="shared" si="0"/>
        <v>0</v>
      </c>
      <c r="AJ349" s="81">
        <f>'Июль 2020'!AJ349-AI349</f>
        <v>0</v>
      </c>
      <c r="AK349" s="82">
        <f t="shared" si="6"/>
        <v>0</v>
      </c>
      <c r="AL349" s="83">
        <f>'Июль 2020'!AL349+AK349</f>
        <v>0</v>
      </c>
      <c r="AM349" s="82">
        <f t="shared" si="2"/>
        <v>0</v>
      </c>
      <c r="AN349" s="84">
        <f>'Июль 2020'!AN349+AM349</f>
        <v>0</v>
      </c>
      <c r="AO349" s="82">
        <f t="shared" si="3"/>
        <v>0</v>
      </c>
      <c r="AP349" s="85">
        <f>'Июль 2020'!AP349+'Август 2020'!AO349</f>
        <v>0</v>
      </c>
      <c r="AQ349" s="82">
        <f t="shared" si="4"/>
        <v>0</v>
      </c>
      <c r="AR349" s="86">
        <f>'Июль 2020'!AR349+'Август 2020'!AQ349</f>
        <v>0</v>
      </c>
      <c r="AS349" s="87">
        <f>'Январь 2020'!AW349</f>
        <v>0</v>
      </c>
      <c r="AT349" s="88">
        <f>'Январь 2020'!AX349</f>
        <v>0</v>
      </c>
      <c r="AU349" s="45">
        <f t="shared" si="5"/>
        <v>0</v>
      </c>
    </row>
    <row r="350" spans="1:47" ht="14.25" customHeight="1">
      <c r="A350" s="71">
        <f>'Январь 2020'!A350</f>
        <v>17</v>
      </c>
      <c r="B350" s="72">
        <f>'Январь 2020'!G350</f>
        <v>0</v>
      </c>
      <c r="C350" s="73">
        <f>'Январь 2020'!B350</f>
        <v>0</v>
      </c>
      <c r="D350" s="153"/>
      <c r="E350" s="153"/>
      <c r="F350" s="76"/>
      <c r="G350" s="76"/>
      <c r="H350" s="75"/>
      <c r="I350" s="75"/>
      <c r="J350" s="75"/>
      <c r="K350" s="153"/>
      <c r="L350" s="153"/>
      <c r="M350" s="76"/>
      <c r="N350" s="76"/>
      <c r="O350" s="75"/>
      <c r="P350" s="75"/>
      <c r="Q350" s="75"/>
      <c r="R350" s="153"/>
      <c r="S350" s="153"/>
      <c r="T350" s="76"/>
      <c r="U350" s="76"/>
      <c r="V350" s="75"/>
      <c r="W350" s="75"/>
      <c r="X350" s="75"/>
      <c r="Y350" s="153"/>
      <c r="Z350" s="153"/>
      <c r="AA350" s="153"/>
      <c r="AB350" s="265"/>
      <c r="AC350" s="75"/>
      <c r="AD350" s="75"/>
      <c r="AE350" s="75"/>
      <c r="AF350" s="153"/>
      <c r="AG350" s="153"/>
      <c r="AH350" s="76"/>
      <c r="AI350" s="80">
        <f t="shared" si="0"/>
        <v>0</v>
      </c>
      <c r="AJ350" s="81">
        <f>'Июль 2020'!AJ350-AI350</f>
        <v>0</v>
      </c>
      <c r="AK350" s="82">
        <f t="shared" si="6"/>
        <v>0</v>
      </c>
      <c r="AL350" s="83">
        <f>'Июль 2020'!AL350+AK350</f>
        <v>0</v>
      </c>
      <c r="AM350" s="82">
        <f t="shared" si="2"/>
        <v>0</v>
      </c>
      <c r="AN350" s="84">
        <f>'Июль 2020'!AN350+AM350</f>
        <v>0</v>
      </c>
      <c r="AO350" s="82">
        <f t="shared" si="3"/>
        <v>0</v>
      </c>
      <c r="AP350" s="85">
        <f>'Июль 2020'!AP350+'Август 2020'!AO350</f>
        <v>0</v>
      </c>
      <c r="AQ350" s="82">
        <f t="shared" si="4"/>
        <v>0</v>
      </c>
      <c r="AR350" s="86">
        <f>'Июль 2020'!AR350+'Август 2020'!AQ350</f>
        <v>0</v>
      </c>
      <c r="AS350" s="87">
        <f>'Январь 2020'!AW350</f>
        <v>0</v>
      </c>
      <c r="AT350" s="88">
        <f>'Январь 2020'!AX350</f>
        <v>0</v>
      </c>
      <c r="AU350" s="45">
        <f t="shared" si="5"/>
        <v>0</v>
      </c>
    </row>
    <row r="351" spans="1:47" ht="14.25" customHeight="1">
      <c r="A351" s="71">
        <f>'Январь 2020'!A351</f>
        <v>18</v>
      </c>
      <c r="B351" s="72">
        <f>'Январь 2020'!G351</f>
        <v>0</v>
      </c>
      <c r="C351" s="73">
        <f>'Январь 2020'!B351</f>
        <v>0</v>
      </c>
      <c r="D351" s="153"/>
      <c r="E351" s="153"/>
      <c r="F351" s="76"/>
      <c r="G351" s="76"/>
      <c r="H351" s="75"/>
      <c r="I351" s="75"/>
      <c r="J351" s="75"/>
      <c r="K351" s="153"/>
      <c r="L351" s="153"/>
      <c r="M351" s="76"/>
      <c r="N351" s="76"/>
      <c r="O351" s="75"/>
      <c r="P351" s="75"/>
      <c r="Q351" s="75"/>
      <c r="R351" s="153"/>
      <c r="S351" s="153"/>
      <c r="T351" s="76"/>
      <c r="U351" s="76"/>
      <c r="V351" s="75"/>
      <c r="W351" s="75"/>
      <c r="X351" s="75"/>
      <c r="Y351" s="153"/>
      <c r="Z351" s="153"/>
      <c r="AA351" s="153"/>
      <c r="AB351" s="265"/>
      <c r="AC351" s="75"/>
      <c r="AD351" s="75"/>
      <c r="AE351" s="75"/>
      <c r="AF351" s="153"/>
      <c r="AG351" s="153"/>
      <c r="AH351" s="76"/>
      <c r="AI351" s="80">
        <f t="shared" si="0"/>
        <v>0</v>
      </c>
      <c r="AJ351" s="81">
        <f>'Июль 2020'!AJ351-AI351</f>
        <v>0</v>
      </c>
      <c r="AK351" s="82">
        <f t="shared" si="6"/>
        <v>0</v>
      </c>
      <c r="AL351" s="83">
        <f>'Июль 2020'!AL351+AK351</f>
        <v>0</v>
      </c>
      <c r="AM351" s="82">
        <f t="shared" si="2"/>
        <v>0</v>
      </c>
      <c r="AN351" s="84">
        <f>'Июль 2020'!AN351+AM351</f>
        <v>0</v>
      </c>
      <c r="AO351" s="82">
        <f t="shared" si="3"/>
        <v>0</v>
      </c>
      <c r="AP351" s="85">
        <f>'Июль 2020'!AP351+'Август 2020'!AO351</f>
        <v>0</v>
      </c>
      <c r="AQ351" s="82">
        <f t="shared" si="4"/>
        <v>0</v>
      </c>
      <c r="AR351" s="86">
        <f>'Июль 2020'!AR351+'Август 2020'!AQ351</f>
        <v>0</v>
      </c>
      <c r="AS351" s="87">
        <f>'Январь 2020'!AW351</f>
        <v>0</v>
      </c>
      <c r="AT351" s="88">
        <f>'Январь 2020'!AX351</f>
        <v>0</v>
      </c>
      <c r="AU351" s="45">
        <f t="shared" si="5"/>
        <v>0</v>
      </c>
    </row>
    <row r="352" spans="1:47" ht="14.25" customHeight="1">
      <c r="A352" s="71">
        <f>'Январь 2020'!A352</f>
        <v>19</v>
      </c>
      <c r="B352" s="72">
        <f>'Январь 2020'!G352</f>
        <v>0</v>
      </c>
      <c r="C352" s="73">
        <f>'Январь 2020'!B352</f>
        <v>0</v>
      </c>
      <c r="D352" s="153"/>
      <c r="E352" s="153"/>
      <c r="F352" s="76"/>
      <c r="G352" s="76"/>
      <c r="H352" s="75"/>
      <c r="I352" s="75"/>
      <c r="J352" s="75"/>
      <c r="K352" s="153"/>
      <c r="L352" s="153"/>
      <c r="M352" s="76"/>
      <c r="N352" s="76"/>
      <c r="O352" s="75"/>
      <c r="P352" s="75"/>
      <c r="Q352" s="75"/>
      <c r="R352" s="153"/>
      <c r="S352" s="153"/>
      <c r="T352" s="76"/>
      <c r="U352" s="76"/>
      <c r="V352" s="75"/>
      <c r="W352" s="75"/>
      <c r="X352" s="75"/>
      <c r="Y352" s="153"/>
      <c r="Z352" s="153"/>
      <c r="AA352" s="153"/>
      <c r="AB352" s="265"/>
      <c r="AC352" s="75"/>
      <c r="AD352" s="75"/>
      <c r="AE352" s="75"/>
      <c r="AF352" s="153"/>
      <c r="AG352" s="153"/>
      <c r="AH352" s="76"/>
      <c r="AI352" s="80">
        <f t="shared" si="0"/>
        <v>0</v>
      </c>
      <c r="AJ352" s="81">
        <f>'Июль 2020'!AJ352-AI352</f>
        <v>0</v>
      </c>
      <c r="AK352" s="82">
        <f t="shared" si="6"/>
        <v>0</v>
      </c>
      <c r="AL352" s="83">
        <f>'Июль 2020'!AL352+AK352</f>
        <v>0</v>
      </c>
      <c r="AM352" s="82">
        <f t="shared" si="2"/>
        <v>0</v>
      </c>
      <c r="AN352" s="84">
        <f>'Июль 2020'!AN352+AM352</f>
        <v>0</v>
      </c>
      <c r="AO352" s="82">
        <f t="shared" si="3"/>
        <v>0</v>
      </c>
      <c r="AP352" s="85">
        <f>'Июль 2020'!AP352+'Август 2020'!AO352</f>
        <v>0</v>
      </c>
      <c r="AQ352" s="82">
        <f t="shared" si="4"/>
        <v>0</v>
      </c>
      <c r="AR352" s="86">
        <f>'Июль 2020'!AR352+'Август 2020'!AQ352</f>
        <v>0</v>
      </c>
      <c r="AS352" s="87">
        <f>'Январь 2020'!AW352</f>
        <v>0</v>
      </c>
      <c r="AT352" s="88">
        <f>'Январь 2020'!AX352</f>
        <v>0</v>
      </c>
      <c r="AU352" s="45">
        <f t="shared" si="5"/>
        <v>0</v>
      </c>
    </row>
    <row r="353" spans="1:47" ht="14.25" customHeight="1">
      <c r="A353" s="71">
        <f>'Январь 2020'!A353</f>
        <v>20</v>
      </c>
      <c r="B353" s="72">
        <f>'Январь 2020'!G353</f>
        <v>0</v>
      </c>
      <c r="C353" s="73">
        <f>'Январь 2020'!B353</f>
        <v>0</v>
      </c>
      <c r="D353" s="153"/>
      <c r="E353" s="153"/>
      <c r="F353" s="76"/>
      <c r="G353" s="76"/>
      <c r="H353" s="75"/>
      <c r="I353" s="75"/>
      <c r="J353" s="75"/>
      <c r="K353" s="153"/>
      <c r="L353" s="153"/>
      <c r="M353" s="76"/>
      <c r="N353" s="76"/>
      <c r="O353" s="75"/>
      <c r="P353" s="75"/>
      <c r="Q353" s="75"/>
      <c r="R353" s="153"/>
      <c r="S353" s="153"/>
      <c r="T353" s="76"/>
      <c r="U353" s="76"/>
      <c r="V353" s="75"/>
      <c r="W353" s="75"/>
      <c r="X353" s="75"/>
      <c r="Y353" s="153"/>
      <c r="Z353" s="153"/>
      <c r="AA353" s="153"/>
      <c r="AB353" s="265"/>
      <c r="AC353" s="75"/>
      <c r="AD353" s="75"/>
      <c r="AE353" s="75"/>
      <c r="AF353" s="153"/>
      <c r="AG353" s="153"/>
      <c r="AH353" s="76"/>
      <c r="AI353" s="80">
        <f t="shared" si="0"/>
        <v>0</v>
      </c>
      <c r="AJ353" s="81">
        <f>'Июль 2020'!AJ353-AI353</f>
        <v>0</v>
      </c>
      <c r="AK353" s="82">
        <f t="shared" si="6"/>
        <v>0</v>
      </c>
      <c r="AL353" s="83">
        <f>'Июль 2020'!AL353+AK353</f>
        <v>0</v>
      </c>
      <c r="AM353" s="82">
        <f t="shared" si="2"/>
        <v>0</v>
      </c>
      <c r="AN353" s="84">
        <f>'Июль 2020'!AN353+AM353</f>
        <v>0</v>
      </c>
      <c r="AO353" s="82">
        <f t="shared" si="3"/>
        <v>0</v>
      </c>
      <c r="AP353" s="85">
        <f>'Июль 2020'!AP353+'Август 2020'!AO353</f>
        <v>0</v>
      </c>
      <c r="AQ353" s="82">
        <f t="shared" si="4"/>
        <v>0</v>
      </c>
      <c r="AR353" s="86">
        <f>'Июль 2020'!AR353+'Август 2020'!AQ353</f>
        <v>0</v>
      </c>
      <c r="AS353" s="87">
        <f>'Январь 2020'!AW353</f>
        <v>0</v>
      </c>
      <c r="AT353" s="88">
        <f>'Январь 2020'!AX353</f>
        <v>0</v>
      </c>
      <c r="AU353" s="45">
        <f t="shared" si="5"/>
        <v>0</v>
      </c>
    </row>
    <row r="354" spans="1:47" ht="14.25" customHeight="1">
      <c r="A354" s="71">
        <f>'Январь 2020'!A354</f>
        <v>0</v>
      </c>
      <c r="B354" s="72">
        <f>'Январь 2020'!G354</f>
        <v>0</v>
      </c>
      <c r="C354" s="257">
        <f>'Январь 2020'!B354</f>
        <v>0</v>
      </c>
      <c r="D354" s="153"/>
      <c r="E354" s="153"/>
      <c r="F354" s="76"/>
      <c r="G354" s="76"/>
      <c r="H354" s="75"/>
      <c r="I354" s="75"/>
      <c r="J354" s="75"/>
      <c r="K354" s="153"/>
      <c r="L354" s="153"/>
      <c r="M354" s="76"/>
      <c r="N354" s="76"/>
      <c r="O354" s="75"/>
      <c r="P354" s="75"/>
      <c r="Q354" s="75"/>
      <c r="R354" s="153"/>
      <c r="S354" s="153"/>
      <c r="T354" s="76"/>
      <c r="U354" s="76"/>
      <c r="V354" s="75"/>
      <c r="W354" s="75"/>
      <c r="X354" s="75"/>
      <c r="Y354" s="153"/>
      <c r="Z354" s="153"/>
      <c r="AA354" s="153"/>
      <c r="AB354" s="265"/>
      <c r="AC354" s="75"/>
      <c r="AD354" s="75"/>
      <c r="AE354" s="75"/>
      <c r="AF354" s="153"/>
      <c r="AG354" s="153"/>
      <c r="AH354" s="76"/>
      <c r="AI354" s="80">
        <f t="shared" si="0"/>
        <v>0</v>
      </c>
      <c r="AJ354" s="81">
        <f>'Июль 2020'!AJ354-AI354</f>
        <v>0</v>
      </c>
      <c r="AK354" s="82">
        <f t="shared" si="6"/>
        <v>0</v>
      </c>
      <c r="AL354" s="83">
        <f>'Июль 2020'!AL354+AK354</f>
        <v>0</v>
      </c>
      <c r="AM354" s="82">
        <f t="shared" si="2"/>
        <v>0</v>
      </c>
      <c r="AN354" s="84">
        <f>'Июль 2020'!AN354+AM354</f>
        <v>0</v>
      </c>
      <c r="AO354" s="82">
        <f t="shared" si="3"/>
        <v>0</v>
      </c>
      <c r="AP354" s="85">
        <f>'Июль 2020'!AP354+'Август 2020'!AO354</f>
        <v>0</v>
      </c>
      <c r="AQ354" s="82">
        <f t="shared" si="4"/>
        <v>0</v>
      </c>
      <c r="AR354" s="86">
        <f>'Июль 2020'!AR354+'Август 2020'!AQ354</f>
        <v>0</v>
      </c>
      <c r="AS354" s="87">
        <f>'Январь 2020'!AW354</f>
        <v>0</v>
      </c>
      <c r="AT354" s="88">
        <f>'Январь 2020'!AX354</f>
        <v>0</v>
      </c>
      <c r="AU354" s="45">
        <f t="shared" si="5"/>
        <v>0</v>
      </c>
    </row>
    <row r="355" spans="1:47" ht="14.25" customHeight="1">
      <c r="A355" s="71">
        <f>'Январь 2020'!A355</f>
        <v>0</v>
      </c>
      <c r="B355" s="72">
        <f>'Январь 2020'!G355</f>
        <v>0</v>
      </c>
      <c r="C355" s="257">
        <f>'Январь 2020'!B355</f>
        <v>0</v>
      </c>
      <c r="D355" s="153"/>
      <c r="E355" s="153"/>
      <c r="F355" s="76"/>
      <c r="G355" s="76"/>
      <c r="H355" s="75"/>
      <c r="I355" s="75"/>
      <c r="J355" s="75"/>
      <c r="K355" s="153"/>
      <c r="L355" s="153"/>
      <c r="M355" s="76"/>
      <c r="N355" s="76"/>
      <c r="O355" s="75"/>
      <c r="P355" s="75"/>
      <c r="Q355" s="75"/>
      <c r="R355" s="153"/>
      <c r="S355" s="153"/>
      <c r="T355" s="76"/>
      <c r="U355" s="76"/>
      <c r="V355" s="75"/>
      <c r="W355" s="75"/>
      <c r="X355" s="75"/>
      <c r="Y355" s="153"/>
      <c r="Z355" s="153"/>
      <c r="AA355" s="153"/>
      <c r="AB355" s="265"/>
      <c r="AC355" s="75"/>
      <c r="AD355" s="75"/>
      <c r="AE355" s="75"/>
      <c r="AF355" s="153"/>
      <c r="AG355" s="153"/>
      <c r="AH355" s="76"/>
      <c r="AI355" s="80">
        <f t="shared" si="0"/>
        <v>0</v>
      </c>
      <c r="AJ355" s="81">
        <f>'Июль 2020'!AJ355-AI355</f>
        <v>0</v>
      </c>
      <c r="AK355" s="82">
        <f t="shared" si="6"/>
        <v>0</v>
      </c>
      <c r="AL355" s="83">
        <f>'Июль 2020'!AL355+AK355</f>
        <v>0</v>
      </c>
      <c r="AM355" s="82">
        <f t="shared" si="2"/>
        <v>0</v>
      </c>
      <c r="AN355" s="84">
        <f>'Июль 2020'!AN355+AM355</f>
        <v>0</v>
      </c>
      <c r="AO355" s="82">
        <f t="shared" si="3"/>
        <v>0</v>
      </c>
      <c r="AP355" s="85">
        <f>'Июль 2020'!AP355+'Август 2020'!AO355</f>
        <v>0</v>
      </c>
      <c r="AQ355" s="82">
        <f t="shared" si="4"/>
        <v>0</v>
      </c>
      <c r="AR355" s="86">
        <f>'Июль 2020'!AR355+'Август 2020'!AQ355</f>
        <v>0</v>
      </c>
      <c r="AS355" s="87">
        <f>'Январь 2020'!AW355</f>
        <v>0</v>
      </c>
      <c r="AT355" s="88">
        <f>'Январь 2020'!AX355</f>
        <v>0</v>
      </c>
      <c r="AU355" s="45">
        <f t="shared" si="5"/>
        <v>0</v>
      </c>
    </row>
    <row r="356" spans="1:47" ht="14.25" customHeight="1">
      <c r="A356" s="71">
        <f>'Январь 2020'!A356</f>
        <v>0</v>
      </c>
      <c r="B356" s="72">
        <f>'Январь 2020'!G356</f>
        <v>0</v>
      </c>
      <c r="C356" s="257">
        <f>'Январь 2020'!B356</f>
        <v>0</v>
      </c>
      <c r="D356" s="153"/>
      <c r="E356" s="153"/>
      <c r="F356" s="76"/>
      <c r="G356" s="76"/>
      <c r="H356" s="75"/>
      <c r="I356" s="75"/>
      <c r="J356" s="75"/>
      <c r="K356" s="153"/>
      <c r="L356" s="153"/>
      <c r="M356" s="76"/>
      <c r="N356" s="76"/>
      <c r="O356" s="75"/>
      <c r="P356" s="75"/>
      <c r="Q356" s="75"/>
      <c r="R356" s="153"/>
      <c r="S356" s="153"/>
      <c r="T356" s="76"/>
      <c r="U356" s="76"/>
      <c r="V356" s="75"/>
      <c r="W356" s="75"/>
      <c r="X356" s="75"/>
      <c r="Y356" s="153"/>
      <c r="Z356" s="153"/>
      <c r="AA356" s="153"/>
      <c r="AB356" s="265"/>
      <c r="AC356" s="75"/>
      <c r="AD356" s="75"/>
      <c r="AE356" s="75"/>
      <c r="AF356" s="153"/>
      <c r="AG356" s="153"/>
      <c r="AH356" s="76"/>
      <c r="AI356" s="80">
        <f t="shared" si="0"/>
        <v>0</v>
      </c>
      <c r="AJ356" s="81">
        <f>'Июль 2020'!AJ356-AI356</f>
        <v>0</v>
      </c>
      <c r="AK356" s="82">
        <f t="shared" si="6"/>
        <v>0</v>
      </c>
      <c r="AL356" s="83">
        <f>'Июль 2020'!AL356+AK356</f>
        <v>0</v>
      </c>
      <c r="AM356" s="82">
        <f t="shared" si="2"/>
        <v>0</v>
      </c>
      <c r="AN356" s="84">
        <f>'Июль 2020'!AN356+AM356</f>
        <v>0</v>
      </c>
      <c r="AO356" s="82">
        <f t="shared" si="3"/>
        <v>0</v>
      </c>
      <c r="AP356" s="85">
        <f>'Июль 2020'!AP356+'Август 2020'!AO356</f>
        <v>0</v>
      </c>
      <c r="AQ356" s="82">
        <f t="shared" si="4"/>
        <v>0</v>
      </c>
      <c r="AR356" s="86">
        <f>'Июль 2020'!AR356+'Август 2020'!AQ356</f>
        <v>0</v>
      </c>
      <c r="AS356" s="87">
        <f>'Январь 2020'!AW356</f>
        <v>0</v>
      </c>
      <c r="AT356" s="88">
        <f>'Январь 2020'!AX356</f>
        <v>0</v>
      </c>
      <c r="AU356" s="45">
        <f t="shared" si="5"/>
        <v>0</v>
      </c>
    </row>
    <row r="357" spans="1:47" ht="14.25" customHeight="1">
      <c r="A357" s="71">
        <f>'Январь 2020'!A357</f>
        <v>0</v>
      </c>
      <c r="B357" s="72">
        <f>'Январь 2020'!G357</f>
        <v>0</v>
      </c>
      <c r="C357" s="257">
        <f>'Январь 2020'!B357</f>
        <v>0</v>
      </c>
      <c r="D357" s="153"/>
      <c r="E357" s="153"/>
      <c r="F357" s="76"/>
      <c r="G357" s="76"/>
      <c r="H357" s="75"/>
      <c r="I357" s="75"/>
      <c r="J357" s="75"/>
      <c r="K357" s="153"/>
      <c r="L357" s="153"/>
      <c r="M357" s="76"/>
      <c r="N357" s="76"/>
      <c r="O357" s="75"/>
      <c r="P357" s="75"/>
      <c r="Q357" s="75"/>
      <c r="R357" s="153"/>
      <c r="S357" s="153"/>
      <c r="T357" s="76"/>
      <c r="U357" s="76"/>
      <c r="V357" s="75"/>
      <c r="W357" s="75"/>
      <c r="X357" s="75"/>
      <c r="Y357" s="153"/>
      <c r="Z357" s="153"/>
      <c r="AA357" s="153"/>
      <c r="AB357" s="265"/>
      <c r="AC357" s="75"/>
      <c r="AD357" s="75"/>
      <c r="AE357" s="75"/>
      <c r="AF357" s="153"/>
      <c r="AG357" s="153"/>
      <c r="AH357" s="76"/>
      <c r="AI357" s="80">
        <f t="shared" si="0"/>
        <v>0</v>
      </c>
      <c r="AJ357" s="81">
        <f>'Июль 2020'!AJ357-AI357</f>
        <v>0</v>
      </c>
      <c r="AK357" s="82">
        <f t="shared" si="6"/>
        <v>0</v>
      </c>
      <c r="AL357" s="83">
        <f>'Июль 2020'!AL357+AK357</f>
        <v>0</v>
      </c>
      <c r="AM357" s="82">
        <f t="shared" si="2"/>
        <v>0</v>
      </c>
      <c r="AN357" s="84">
        <f>'Июль 2020'!AN357+AM357</f>
        <v>0</v>
      </c>
      <c r="AO357" s="82">
        <f t="shared" si="3"/>
        <v>0</v>
      </c>
      <c r="AP357" s="85">
        <f>'Июль 2020'!AP357+'Август 2020'!AO357</f>
        <v>0</v>
      </c>
      <c r="AQ357" s="82">
        <f t="shared" si="4"/>
        <v>0</v>
      </c>
      <c r="AR357" s="86">
        <f>'Июль 2020'!AR357+'Август 2020'!AQ357</f>
        <v>0</v>
      </c>
      <c r="AS357" s="87">
        <f>'Январь 2020'!AW357</f>
        <v>0</v>
      </c>
      <c r="AT357" s="88">
        <f>'Январь 2020'!AX357</f>
        <v>0</v>
      </c>
      <c r="AU357" s="45">
        <f t="shared" si="5"/>
        <v>0</v>
      </c>
    </row>
    <row r="358" spans="1:47" ht="14.25" customHeight="1">
      <c r="A358" s="71">
        <f>'Январь 2020'!A358</f>
        <v>0</v>
      </c>
      <c r="B358" s="72">
        <f>'Январь 2020'!G358</f>
        <v>0</v>
      </c>
      <c r="C358" s="257">
        <f>'Январь 2020'!B358</f>
        <v>0</v>
      </c>
      <c r="D358" s="153"/>
      <c r="E358" s="153"/>
      <c r="F358" s="76"/>
      <c r="G358" s="76"/>
      <c r="H358" s="75"/>
      <c r="I358" s="75"/>
      <c r="J358" s="75"/>
      <c r="K358" s="153"/>
      <c r="L358" s="153"/>
      <c r="M358" s="76"/>
      <c r="N358" s="76"/>
      <c r="O358" s="75"/>
      <c r="P358" s="75"/>
      <c r="Q358" s="75"/>
      <c r="R358" s="153"/>
      <c r="S358" s="153"/>
      <c r="T358" s="76"/>
      <c r="U358" s="76"/>
      <c r="V358" s="75"/>
      <c r="W358" s="75"/>
      <c r="X358" s="75"/>
      <c r="Y358" s="153"/>
      <c r="Z358" s="153"/>
      <c r="AA358" s="153"/>
      <c r="AB358" s="265"/>
      <c r="AC358" s="75"/>
      <c r="AD358" s="75"/>
      <c r="AE358" s="75"/>
      <c r="AF358" s="153"/>
      <c r="AG358" s="153"/>
      <c r="AH358" s="76"/>
      <c r="AI358" s="80">
        <f t="shared" si="0"/>
        <v>0</v>
      </c>
      <c r="AJ358" s="81">
        <f>'Июль 2020'!AJ358-AI358</f>
        <v>0</v>
      </c>
      <c r="AK358" s="82">
        <f t="shared" si="6"/>
        <v>0</v>
      </c>
      <c r="AL358" s="83">
        <f>'Июль 2020'!AL358+AK358</f>
        <v>0</v>
      </c>
      <c r="AM358" s="82">
        <f t="shared" si="2"/>
        <v>0</v>
      </c>
      <c r="AN358" s="84">
        <f>'Июль 2020'!AN358+AM358</f>
        <v>0</v>
      </c>
      <c r="AO358" s="82">
        <f t="shared" si="3"/>
        <v>0</v>
      </c>
      <c r="AP358" s="85">
        <f>'Июль 2020'!AP358+'Август 2020'!AO358</f>
        <v>0</v>
      </c>
      <c r="AQ358" s="82">
        <f t="shared" si="4"/>
        <v>0</v>
      </c>
      <c r="AR358" s="86">
        <f>'Июль 2020'!AR358+'Август 2020'!AQ358</f>
        <v>0</v>
      </c>
      <c r="AS358" s="87">
        <f>'Январь 2020'!AW358</f>
        <v>0</v>
      </c>
      <c r="AT358" s="88">
        <f>'Январь 2020'!AX358</f>
        <v>0</v>
      </c>
      <c r="AU358" s="45">
        <f t="shared" si="5"/>
        <v>0</v>
      </c>
    </row>
    <row r="359" spans="1:47" ht="14.25" customHeight="1">
      <c r="A359" s="71">
        <f>'Январь 2020'!A359</f>
        <v>0</v>
      </c>
      <c r="B359" s="72">
        <f>'Январь 2020'!G359</f>
        <v>0</v>
      </c>
      <c r="C359" s="257">
        <f>'Январь 2020'!B359</f>
        <v>0</v>
      </c>
      <c r="D359" s="153"/>
      <c r="E359" s="153"/>
      <c r="F359" s="76"/>
      <c r="G359" s="76"/>
      <c r="H359" s="75"/>
      <c r="I359" s="75"/>
      <c r="J359" s="75"/>
      <c r="K359" s="153"/>
      <c r="L359" s="153"/>
      <c r="M359" s="76"/>
      <c r="N359" s="76"/>
      <c r="O359" s="75"/>
      <c r="P359" s="75"/>
      <c r="Q359" s="75"/>
      <c r="R359" s="153"/>
      <c r="S359" s="153"/>
      <c r="T359" s="76"/>
      <c r="U359" s="76"/>
      <c r="V359" s="75"/>
      <c r="W359" s="75"/>
      <c r="X359" s="75"/>
      <c r="Y359" s="153"/>
      <c r="Z359" s="153"/>
      <c r="AA359" s="153"/>
      <c r="AB359" s="265"/>
      <c r="AC359" s="75"/>
      <c r="AD359" s="75"/>
      <c r="AE359" s="75"/>
      <c r="AF359" s="153"/>
      <c r="AG359" s="153"/>
      <c r="AH359" s="76"/>
      <c r="AI359" s="80">
        <f t="shared" si="0"/>
        <v>0</v>
      </c>
      <c r="AJ359" s="81">
        <f>'Июль 2020'!AJ359-AI359</f>
        <v>0</v>
      </c>
      <c r="AK359" s="82">
        <f t="shared" si="6"/>
        <v>0</v>
      </c>
      <c r="AL359" s="83">
        <f>'Июль 2020'!AL359+AK359</f>
        <v>0</v>
      </c>
      <c r="AM359" s="82">
        <f t="shared" si="2"/>
        <v>0</v>
      </c>
      <c r="AN359" s="84">
        <f>'Июль 2020'!AN359+AM359</f>
        <v>0</v>
      </c>
      <c r="AO359" s="82">
        <f t="shared" si="3"/>
        <v>0</v>
      </c>
      <c r="AP359" s="85">
        <f>'Июль 2020'!AP359+'Август 2020'!AO359</f>
        <v>0</v>
      </c>
      <c r="AQ359" s="82">
        <f t="shared" si="4"/>
        <v>0</v>
      </c>
      <c r="AR359" s="86">
        <f>'Июль 2020'!AR359+'Август 2020'!AQ359</f>
        <v>0</v>
      </c>
      <c r="AS359" s="87">
        <f>'Январь 2020'!AW359</f>
        <v>0</v>
      </c>
      <c r="AT359" s="88">
        <f>'Январь 2020'!AX359</f>
        <v>0</v>
      </c>
      <c r="AU359" s="45">
        <f t="shared" si="5"/>
        <v>0</v>
      </c>
    </row>
    <row r="360" spans="1:47" ht="14.25" customHeight="1">
      <c r="A360" s="71">
        <f>'Январь 2020'!A360</f>
        <v>0</v>
      </c>
      <c r="B360" s="72">
        <f>'Январь 2020'!G360</f>
        <v>0</v>
      </c>
      <c r="C360" s="257">
        <f>'Январь 2020'!B360</f>
        <v>0</v>
      </c>
      <c r="D360" s="153"/>
      <c r="E360" s="153"/>
      <c r="F360" s="76"/>
      <c r="G360" s="76"/>
      <c r="H360" s="75"/>
      <c r="I360" s="75"/>
      <c r="J360" s="75"/>
      <c r="K360" s="153"/>
      <c r="L360" s="153"/>
      <c r="M360" s="76"/>
      <c r="N360" s="76"/>
      <c r="O360" s="75"/>
      <c r="P360" s="75"/>
      <c r="Q360" s="75"/>
      <c r="R360" s="153"/>
      <c r="S360" s="153"/>
      <c r="T360" s="76"/>
      <c r="U360" s="76"/>
      <c r="V360" s="75"/>
      <c r="W360" s="75"/>
      <c r="X360" s="75"/>
      <c r="Y360" s="153"/>
      <c r="Z360" s="153"/>
      <c r="AA360" s="153"/>
      <c r="AB360" s="265"/>
      <c r="AC360" s="75"/>
      <c r="AD360" s="75"/>
      <c r="AE360" s="75"/>
      <c r="AF360" s="153"/>
      <c r="AG360" s="153"/>
      <c r="AH360" s="76"/>
      <c r="AI360" s="80">
        <f t="shared" si="0"/>
        <v>0</v>
      </c>
      <c r="AJ360" s="81">
        <f>'Июль 2020'!AJ360-AI360</f>
        <v>0</v>
      </c>
      <c r="AK360" s="82">
        <f t="shared" si="6"/>
        <v>0</v>
      </c>
      <c r="AL360" s="83">
        <f>'Июль 2020'!AL360+AK360</f>
        <v>0</v>
      </c>
      <c r="AM360" s="82">
        <f t="shared" si="2"/>
        <v>0</v>
      </c>
      <c r="AN360" s="84">
        <f>'Июль 2020'!AN360+AM360</f>
        <v>0</v>
      </c>
      <c r="AO360" s="82">
        <f t="shared" si="3"/>
        <v>0</v>
      </c>
      <c r="AP360" s="85">
        <f>'Июль 2020'!AP360+'Август 2020'!AO360</f>
        <v>0</v>
      </c>
      <c r="AQ360" s="82">
        <f t="shared" si="4"/>
        <v>0</v>
      </c>
      <c r="AR360" s="86">
        <f>'Июль 2020'!AR360+'Август 2020'!AQ360</f>
        <v>0</v>
      </c>
      <c r="AS360" s="87">
        <f>'Январь 2020'!AW360</f>
        <v>0</v>
      </c>
      <c r="AT360" s="88">
        <f>'Январь 2020'!AX360</f>
        <v>0</v>
      </c>
      <c r="AU360" s="45">
        <f t="shared" si="5"/>
        <v>0</v>
      </c>
    </row>
    <row r="361" spans="1:47" ht="14.25" customHeight="1">
      <c r="A361" s="71">
        <f>'Январь 2020'!A361</f>
        <v>0</v>
      </c>
      <c r="B361" s="72">
        <f>'Январь 2020'!G361</f>
        <v>0</v>
      </c>
      <c r="C361" s="257">
        <f>'Январь 2020'!B361</f>
        <v>0</v>
      </c>
      <c r="D361" s="153"/>
      <c r="E361" s="153"/>
      <c r="F361" s="76"/>
      <c r="G361" s="76"/>
      <c r="H361" s="75"/>
      <c r="I361" s="75"/>
      <c r="J361" s="75"/>
      <c r="K361" s="153"/>
      <c r="L361" s="153"/>
      <c r="M361" s="76"/>
      <c r="N361" s="76"/>
      <c r="O361" s="75"/>
      <c r="P361" s="75"/>
      <c r="Q361" s="75"/>
      <c r="R361" s="153"/>
      <c r="S361" s="153"/>
      <c r="T361" s="76"/>
      <c r="U361" s="76"/>
      <c r="V361" s="75"/>
      <c r="W361" s="75"/>
      <c r="X361" s="75"/>
      <c r="Y361" s="153"/>
      <c r="Z361" s="153"/>
      <c r="AA361" s="153"/>
      <c r="AB361" s="265"/>
      <c r="AC361" s="75"/>
      <c r="AD361" s="75"/>
      <c r="AE361" s="75"/>
      <c r="AF361" s="153"/>
      <c r="AG361" s="153"/>
      <c r="AH361" s="76"/>
      <c r="AI361" s="80">
        <f t="shared" si="0"/>
        <v>0</v>
      </c>
      <c r="AJ361" s="81">
        <f>'Июль 2020'!AJ361-AI361</f>
        <v>0</v>
      </c>
      <c r="AK361" s="82">
        <f t="shared" si="6"/>
        <v>0</v>
      </c>
      <c r="AL361" s="83">
        <f>'Июль 2020'!AL361+AK361</f>
        <v>0</v>
      </c>
      <c r="AM361" s="82">
        <f t="shared" si="2"/>
        <v>0</v>
      </c>
      <c r="AN361" s="84">
        <f>'Июль 2020'!AN361+AM361</f>
        <v>0</v>
      </c>
      <c r="AO361" s="82">
        <f t="shared" si="3"/>
        <v>0</v>
      </c>
      <c r="AP361" s="85">
        <f>'Июль 2020'!AP361+'Август 2020'!AO361</f>
        <v>0</v>
      </c>
      <c r="AQ361" s="82">
        <f t="shared" si="4"/>
        <v>0</v>
      </c>
      <c r="AR361" s="86">
        <f>'Июль 2020'!AR361+'Август 2020'!AQ361</f>
        <v>0</v>
      </c>
      <c r="AS361" s="87">
        <f>'Январь 2020'!AW361</f>
        <v>0</v>
      </c>
      <c r="AT361" s="88">
        <f>'Январь 2020'!AX361</f>
        <v>0</v>
      </c>
      <c r="AU361" s="45">
        <f t="shared" si="5"/>
        <v>0</v>
      </c>
    </row>
    <row r="362" spans="1:47" ht="14.25" customHeight="1">
      <c r="A362" s="71">
        <f>'Январь 2020'!A362</f>
        <v>0</v>
      </c>
      <c r="B362" s="72">
        <f>'Январь 2020'!G362</f>
        <v>0</v>
      </c>
      <c r="C362" s="257">
        <f>'Январь 2020'!B362</f>
        <v>0</v>
      </c>
      <c r="D362" s="153"/>
      <c r="E362" s="153"/>
      <c r="F362" s="76"/>
      <c r="G362" s="76"/>
      <c r="H362" s="75"/>
      <c r="I362" s="75"/>
      <c r="J362" s="75"/>
      <c r="K362" s="153"/>
      <c r="L362" s="153"/>
      <c r="M362" s="76"/>
      <c r="N362" s="76"/>
      <c r="O362" s="75"/>
      <c r="P362" s="75"/>
      <c r="Q362" s="75"/>
      <c r="R362" s="153"/>
      <c r="S362" s="153"/>
      <c r="T362" s="76"/>
      <c r="U362" s="76"/>
      <c r="V362" s="75"/>
      <c r="W362" s="75"/>
      <c r="X362" s="75"/>
      <c r="Y362" s="153"/>
      <c r="Z362" s="153"/>
      <c r="AA362" s="153"/>
      <c r="AB362" s="265"/>
      <c r="AC362" s="75"/>
      <c r="AD362" s="75"/>
      <c r="AE362" s="75"/>
      <c r="AF362" s="153"/>
      <c r="AG362" s="153"/>
      <c r="AH362" s="76"/>
      <c r="AI362" s="80">
        <f t="shared" si="0"/>
        <v>0</v>
      </c>
      <c r="AJ362" s="81">
        <f>'Июль 2020'!AJ362-AI362</f>
        <v>0</v>
      </c>
      <c r="AK362" s="82">
        <f t="shared" si="6"/>
        <v>0</v>
      </c>
      <c r="AL362" s="83">
        <f>'Июль 2020'!AL362+AK362</f>
        <v>0</v>
      </c>
      <c r="AM362" s="82">
        <f t="shared" si="2"/>
        <v>0</v>
      </c>
      <c r="AN362" s="84">
        <f>'Июль 2020'!AN362+AM362</f>
        <v>0</v>
      </c>
      <c r="AO362" s="82">
        <f t="shared" si="3"/>
        <v>0</v>
      </c>
      <c r="AP362" s="85">
        <f>'Июль 2020'!AP362+'Август 2020'!AO362</f>
        <v>0</v>
      </c>
      <c r="AQ362" s="82">
        <f t="shared" si="4"/>
        <v>0</v>
      </c>
      <c r="AR362" s="86">
        <f>'Июль 2020'!AR362+'Август 2020'!AQ362</f>
        <v>0</v>
      </c>
      <c r="AS362" s="87">
        <f>'Январь 2020'!AW362</f>
        <v>0</v>
      </c>
      <c r="AT362" s="88">
        <f>'Январь 2020'!AX362</f>
        <v>0</v>
      </c>
      <c r="AU362" s="45">
        <f t="shared" si="5"/>
        <v>0</v>
      </c>
    </row>
    <row r="363" spans="1:47" ht="14.25" customHeight="1">
      <c r="A363" s="71">
        <f>'Январь 2020'!A363</f>
        <v>0</v>
      </c>
      <c r="B363" s="72">
        <f>'Январь 2020'!G363</f>
        <v>0</v>
      </c>
      <c r="C363" s="257">
        <f>'Январь 2020'!B363</f>
        <v>0</v>
      </c>
      <c r="D363" s="153"/>
      <c r="E363" s="153"/>
      <c r="F363" s="76"/>
      <c r="G363" s="76"/>
      <c r="H363" s="75"/>
      <c r="I363" s="75"/>
      <c r="J363" s="75"/>
      <c r="K363" s="153"/>
      <c r="L363" s="153"/>
      <c r="M363" s="76"/>
      <c r="N363" s="76"/>
      <c r="O363" s="75"/>
      <c r="P363" s="75"/>
      <c r="Q363" s="75"/>
      <c r="R363" s="153"/>
      <c r="S363" s="153"/>
      <c r="T363" s="76"/>
      <c r="U363" s="76"/>
      <c r="V363" s="75"/>
      <c r="W363" s="75"/>
      <c r="X363" s="75"/>
      <c r="Y363" s="153"/>
      <c r="Z363" s="153"/>
      <c r="AA363" s="153"/>
      <c r="AB363" s="265"/>
      <c r="AC363" s="75"/>
      <c r="AD363" s="75"/>
      <c r="AE363" s="75"/>
      <c r="AF363" s="153"/>
      <c r="AG363" s="153"/>
      <c r="AH363" s="76"/>
      <c r="AI363" s="80">
        <f t="shared" si="0"/>
        <v>0</v>
      </c>
      <c r="AJ363" s="81">
        <f>'Июль 2020'!AJ363-AI363</f>
        <v>0</v>
      </c>
      <c r="AK363" s="82">
        <f t="shared" si="6"/>
        <v>0</v>
      </c>
      <c r="AL363" s="83">
        <f>'Июль 2020'!AL363+AK363</f>
        <v>0</v>
      </c>
      <c r="AM363" s="82">
        <f t="shared" si="2"/>
        <v>0</v>
      </c>
      <c r="AN363" s="84">
        <f>'Июль 2020'!AN363+AM363</f>
        <v>0</v>
      </c>
      <c r="AO363" s="82">
        <f t="shared" si="3"/>
        <v>0</v>
      </c>
      <c r="AP363" s="85">
        <f>'Июль 2020'!AP363+'Август 2020'!AO363</f>
        <v>0</v>
      </c>
      <c r="AQ363" s="82">
        <f t="shared" si="4"/>
        <v>0</v>
      </c>
      <c r="AR363" s="86">
        <f>'Июль 2020'!AR363+'Август 2020'!AQ363</f>
        <v>0</v>
      </c>
      <c r="AS363" s="87">
        <f>'Январь 2020'!AW363</f>
        <v>0</v>
      </c>
      <c r="AT363" s="88">
        <f>'Январь 2020'!AX363</f>
        <v>0</v>
      </c>
      <c r="AU363" s="45">
        <f t="shared" si="5"/>
        <v>0</v>
      </c>
    </row>
    <row r="364" spans="1:47" ht="14.25" customHeight="1">
      <c r="A364" s="71">
        <f>'Январь 2020'!A364</f>
        <v>0</v>
      </c>
      <c r="B364" s="72">
        <f>'Январь 2020'!G364</f>
        <v>0</v>
      </c>
      <c r="C364" s="257">
        <f>'Январь 2020'!B364</f>
        <v>0</v>
      </c>
      <c r="D364" s="153"/>
      <c r="E364" s="153"/>
      <c r="F364" s="76"/>
      <c r="G364" s="76"/>
      <c r="H364" s="75"/>
      <c r="I364" s="75"/>
      <c r="J364" s="75"/>
      <c r="K364" s="153"/>
      <c r="L364" s="153"/>
      <c r="M364" s="76"/>
      <c r="N364" s="76"/>
      <c r="O364" s="75"/>
      <c r="P364" s="75"/>
      <c r="Q364" s="75"/>
      <c r="R364" s="153"/>
      <c r="S364" s="153"/>
      <c r="T364" s="76"/>
      <c r="U364" s="76"/>
      <c r="V364" s="75"/>
      <c r="W364" s="75"/>
      <c r="X364" s="75"/>
      <c r="Y364" s="153"/>
      <c r="Z364" s="153"/>
      <c r="AA364" s="153"/>
      <c r="AB364" s="265"/>
      <c r="AC364" s="75"/>
      <c r="AD364" s="75"/>
      <c r="AE364" s="75"/>
      <c r="AF364" s="153"/>
      <c r="AG364" s="153"/>
      <c r="AH364" s="76"/>
      <c r="AI364" s="80">
        <f t="shared" si="0"/>
        <v>0</v>
      </c>
      <c r="AJ364" s="81">
        <f>'Июль 2020'!AJ364-AI364</f>
        <v>0</v>
      </c>
      <c r="AK364" s="82">
        <f t="shared" si="6"/>
        <v>0</v>
      </c>
      <c r="AL364" s="83">
        <f>'Июль 2020'!AL364+AK364</f>
        <v>0</v>
      </c>
      <c r="AM364" s="82">
        <f t="shared" si="2"/>
        <v>0</v>
      </c>
      <c r="AN364" s="84">
        <f>'Июль 2020'!AN364+AM364</f>
        <v>0</v>
      </c>
      <c r="AO364" s="82">
        <f t="shared" si="3"/>
        <v>0</v>
      </c>
      <c r="AP364" s="85">
        <f>'Июль 2020'!AP364+'Август 2020'!AO364</f>
        <v>0</v>
      </c>
      <c r="AQ364" s="82">
        <f t="shared" si="4"/>
        <v>0</v>
      </c>
      <c r="AR364" s="86">
        <f>'Июль 2020'!AR364+'Август 2020'!AQ364</f>
        <v>0</v>
      </c>
      <c r="AS364" s="87">
        <f>'Январь 2020'!AW364</f>
        <v>0</v>
      </c>
      <c r="AT364" s="88">
        <f>'Январь 2020'!AX364</f>
        <v>0</v>
      </c>
      <c r="AU364" s="45">
        <f t="shared" si="5"/>
        <v>0</v>
      </c>
    </row>
    <row r="365" spans="1:47" ht="14.25" customHeight="1">
      <c r="A365" s="71">
        <f>'Январь 2020'!A365</f>
        <v>0</v>
      </c>
      <c r="B365" s="72">
        <f>'Январь 2020'!G365</f>
        <v>0</v>
      </c>
      <c r="C365" s="257">
        <f>'Январь 2020'!B365</f>
        <v>0</v>
      </c>
      <c r="D365" s="153"/>
      <c r="E365" s="153"/>
      <c r="F365" s="76"/>
      <c r="G365" s="76"/>
      <c r="H365" s="75"/>
      <c r="I365" s="75"/>
      <c r="J365" s="75"/>
      <c r="K365" s="153"/>
      <c r="L365" s="153"/>
      <c r="M365" s="76"/>
      <c r="N365" s="76"/>
      <c r="O365" s="75"/>
      <c r="P365" s="75"/>
      <c r="Q365" s="75"/>
      <c r="R365" s="153"/>
      <c r="S365" s="153"/>
      <c r="T365" s="76"/>
      <c r="U365" s="76"/>
      <c r="V365" s="75"/>
      <c r="W365" s="75"/>
      <c r="X365" s="75"/>
      <c r="Y365" s="153"/>
      <c r="Z365" s="153"/>
      <c r="AA365" s="153"/>
      <c r="AB365" s="265"/>
      <c r="AC365" s="75"/>
      <c r="AD365" s="75"/>
      <c r="AE365" s="75"/>
      <c r="AF365" s="153"/>
      <c r="AG365" s="153"/>
      <c r="AH365" s="76"/>
      <c r="AI365" s="80">
        <f t="shared" si="0"/>
        <v>0</v>
      </c>
      <c r="AJ365" s="81">
        <f>'Июль 2020'!AJ365-AI365</f>
        <v>0</v>
      </c>
      <c r="AK365" s="82">
        <f t="shared" si="6"/>
        <v>0</v>
      </c>
      <c r="AL365" s="83">
        <f>'Июль 2020'!AL365+AK365</f>
        <v>0</v>
      </c>
      <c r="AM365" s="82">
        <f t="shared" si="2"/>
        <v>0</v>
      </c>
      <c r="AN365" s="84">
        <f>'Июль 2020'!AN365+AM365</f>
        <v>0</v>
      </c>
      <c r="AO365" s="82">
        <f t="shared" si="3"/>
        <v>0</v>
      </c>
      <c r="AP365" s="85">
        <f>'Июль 2020'!AP365+'Август 2020'!AO365</f>
        <v>0</v>
      </c>
      <c r="AQ365" s="82">
        <f t="shared" si="4"/>
        <v>0</v>
      </c>
      <c r="AR365" s="86">
        <f>'Июль 2020'!AR365+'Август 2020'!AQ365</f>
        <v>0</v>
      </c>
      <c r="AS365" s="87">
        <f>'Январь 2020'!AW365</f>
        <v>0</v>
      </c>
      <c r="AT365" s="88">
        <f>'Январь 2020'!AX365</f>
        <v>0</v>
      </c>
      <c r="AU365" s="45">
        <f t="shared" si="5"/>
        <v>0</v>
      </c>
    </row>
    <row r="366" spans="1:47" ht="14.25" customHeight="1">
      <c r="A366" s="71">
        <f>'Январь 2020'!A366</f>
        <v>0</v>
      </c>
      <c r="B366" s="72">
        <f>'Январь 2020'!G366</f>
        <v>0</v>
      </c>
      <c r="C366" s="257">
        <f>'Январь 2020'!B366</f>
        <v>0</v>
      </c>
      <c r="D366" s="153"/>
      <c r="E366" s="153"/>
      <c r="F366" s="76"/>
      <c r="G366" s="76"/>
      <c r="H366" s="75"/>
      <c r="I366" s="75"/>
      <c r="J366" s="75"/>
      <c r="K366" s="153"/>
      <c r="L366" s="153"/>
      <c r="M366" s="76"/>
      <c r="N366" s="76"/>
      <c r="O366" s="75"/>
      <c r="P366" s="75"/>
      <c r="Q366" s="75"/>
      <c r="R366" s="153"/>
      <c r="S366" s="153"/>
      <c r="T366" s="76"/>
      <c r="U366" s="76"/>
      <c r="V366" s="75"/>
      <c r="W366" s="75"/>
      <c r="X366" s="75"/>
      <c r="Y366" s="153"/>
      <c r="Z366" s="153"/>
      <c r="AA366" s="153"/>
      <c r="AB366" s="265"/>
      <c r="AC366" s="75"/>
      <c r="AD366" s="75"/>
      <c r="AE366" s="75"/>
      <c r="AF366" s="153"/>
      <c r="AG366" s="153"/>
      <c r="AH366" s="76"/>
      <c r="AI366" s="80">
        <f t="shared" si="0"/>
        <v>0</v>
      </c>
      <c r="AJ366" s="81">
        <f>'Июль 2020'!AJ366-AI366</f>
        <v>0</v>
      </c>
      <c r="AK366" s="82">
        <f t="shared" si="6"/>
        <v>0</v>
      </c>
      <c r="AL366" s="83">
        <f>'Июль 2020'!AL366+AK366</f>
        <v>0</v>
      </c>
      <c r="AM366" s="82">
        <f t="shared" si="2"/>
        <v>0</v>
      </c>
      <c r="AN366" s="84">
        <f>'Июль 2020'!AN366+AM366</f>
        <v>0</v>
      </c>
      <c r="AO366" s="82">
        <f t="shared" si="3"/>
        <v>0</v>
      </c>
      <c r="AP366" s="85">
        <f>'Июль 2020'!AP366+'Август 2020'!AO366</f>
        <v>0</v>
      </c>
      <c r="AQ366" s="82">
        <f t="shared" si="4"/>
        <v>0</v>
      </c>
      <c r="AR366" s="86">
        <f>'Июль 2020'!AR366+'Август 2020'!AQ366</f>
        <v>0</v>
      </c>
      <c r="AS366" s="87">
        <f>'Январь 2020'!AW366</f>
        <v>0</v>
      </c>
      <c r="AT366" s="88">
        <f>'Январь 2020'!AX366</f>
        <v>0</v>
      </c>
      <c r="AU366" s="45">
        <f t="shared" si="5"/>
        <v>0</v>
      </c>
    </row>
    <row r="367" spans="1:47" ht="14.25" customHeight="1">
      <c r="A367" s="71">
        <f>'Январь 2020'!A367</f>
        <v>0</v>
      </c>
      <c r="B367" s="72">
        <f>'Январь 2020'!G367</f>
        <v>0</v>
      </c>
      <c r="C367" s="257">
        <f>'Январь 2020'!B367</f>
        <v>0</v>
      </c>
      <c r="D367" s="153"/>
      <c r="E367" s="153"/>
      <c r="F367" s="76"/>
      <c r="G367" s="76"/>
      <c r="H367" s="75"/>
      <c r="I367" s="75"/>
      <c r="J367" s="75"/>
      <c r="K367" s="153"/>
      <c r="L367" s="153"/>
      <c r="M367" s="76"/>
      <c r="N367" s="76"/>
      <c r="O367" s="75"/>
      <c r="P367" s="75"/>
      <c r="Q367" s="75"/>
      <c r="R367" s="153"/>
      <c r="S367" s="153"/>
      <c r="T367" s="76"/>
      <c r="U367" s="76"/>
      <c r="V367" s="75"/>
      <c r="W367" s="75"/>
      <c r="X367" s="75"/>
      <c r="Y367" s="153"/>
      <c r="Z367" s="153"/>
      <c r="AA367" s="153"/>
      <c r="AB367" s="265"/>
      <c r="AC367" s="75"/>
      <c r="AD367" s="75"/>
      <c r="AE367" s="75"/>
      <c r="AF367" s="153"/>
      <c r="AG367" s="153"/>
      <c r="AH367" s="76"/>
      <c r="AI367" s="80">
        <f t="shared" si="0"/>
        <v>0</v>
      </c>
      <c r="AJ367" s="81">
        <f>'Июль 2020'!AJ367-AI367</f>
        <v>0</v>
      </c>
      <c r="AK367" s="82">
        <f t="shared" si="6"/>
        <v>0</v>
      </c>
      <c r="AL367" s="83">
        <f>'Июль 2020'!AL367+AK367</f>
        <v>0</v>
      </c>
      <c r="AM367" s="82">
        <f t="shared" si="2"/>
        <v>0</v>
      </c>
      <c r="AN367" s="84">
        <f>'Июль 2020'!AN367+AM367</f>
        <v>0</v>
      </c>
      <c r="AO367" s="82">
        <f t="shared" si="3"/>
        <v>0</v>
      </c>
      <c r="AP367" s="85">
        <f>'Июль 2020'!AP367+'Август 2020'!AO367</f>
        <v>0</v>
      </c>
      <c r="AQ367" s="82">
        <f t="shared" si="4"/>
        <v>0</v>
      </c>
      <c r="AR367" s="86">
        <f>'Июль 2020'!AR367+'Август 2020'!AQ367</f>
        <v>0</v>
      </c>
      <c r="AS367" s="87">
        <f>'Январь 2020'!AW367</f>
        <v>0</v>
      </c>
      <c r="AT367" s="88">
        <f>'Январь 2020'!AX367</f>
        <v>0</v>
      </c>
      <c r="AU367" s="45">
        <f t="shared" si="5"/>
        <v>0</v>
      </c>
    </row>
    <row r="368" spans="1:47" ht="14.25" customHeight="1">
      <c r="A368" s="71">
        <f>'Январь 2020'!A368</f>
        <v>0</v>
      </c>
      <c r="B368" s="72">
        <f>'Январь 2020'!G368</f>
        <v>0</v>
      </c>
      <c r="C368" s="257">
        <f>'Январь 2020'!B368</f>
        <v>0</v>
      </c>
      <c r="D368" s="153"/>
      <c r="E368" s="153"/>
      <c r="F368" s="76"/>
      <c r="G368" s="76"/>
      <c r="H368" s="75"/>
      <c r="I368" s="75"/>
      <c r="J368" s="75"/>
      <c r="K368" s="153"/>
      <c r="L368" s="153"/>
      <c r="M368" s="76"/>
      <c r="N368" s="76"/>
      <c r="O368" s="75"/>
      <c r="P368" s="75"/>
      <c r="Q368" s="75"/>
      <c r="R368" s="153"/>
      <c r="S368" s="153"/>
      <c r="T368" s="76"/>
      <c r="U368" s="76"/>
      <c r="V368" s="75"/>
      <c r="W368" s="75"/>
      <c r="X368" s="75"/>
      <c r="Y368" s="153"/>
      <c r="Z368" s="153"/>
      <c r="AA368" s="153"/>
      <c r="AB368" s="265"/>
      <c r="AC368" s="75"/>
      <c r="AD368" s="75"/>
      <c r="AE368" s="75"/>
      <c r="AF368" s="153"/>
      <c r="AG368" s="153"/>
      <c r="AH368" s="76"/>
      <c r="AI368" s="80">
        <f t="shared" si="0"/>
        <v>0</v>
      </c>
      <c r="AJ368" s="81">
        <f>'Июль 2020'!AJ368-AI368</f>
        <v>0</v>
      </c>
      <c r="AK368" s="82">
        <f t="shared" si="6"/>
        <v>0</v>
      </c>
      <c r="AL368" s="83">
        <f>'Июль 2020'!AL368+AK368</f>
        <v>0</v>
      </c>
      <c r="AM368" s="82">
        <f t="shared" si="2"/>
        <v>0</v>
      </c>
      <c r="AN368" s="84">
        <f>'Июль 2020'!AN368+AM368</f>
        <v>0</v>
      </c>
      <c r="AO368" s="82">
        <f t="shared" si="3"/>
        <v>0</v>
      </c>
      <c r="AP368" s="85">
        <f>'Июль 2020'!AP368+'Август 2020'!AO368</f>
        <v>0</v>
      </c>
      <c r="AQ368" s="82">
        <f t="shared" si="4"/>
        <v>0</v>
      </c>
      <c r="AR368" s="86">
        <f>'Июль 2020'!AR368+'Август 2020'!AQ368</f>
        <v>0</v>
      </c>
      <c r="AS368" s="87">
        <f>'Январь 2020'!AW368</f>
        <v>0</v>
      </c>
      <c r="AT368" s="88">
        <f>'Январь 2020'!AX368</f>
        <v>0</v>
      </c>
      <c r="AU368" s="45">
        <f t="shared" si="5"/>
        <v>0</v>
      </c>
    </row>
    <row r="369" spans="1:47" ht="14.25" customHeight="1">
      <c r="A369" s="71">
        <f>'Январь 2020'!A369</f>
        <v>0</v>
      </c>
      <c r="B369" s="72">
        <f>'Январь 2020'!G369</f>
        <v>0</v>
      </c>
      <c r="C369" s="257">
        <f>'Январь 2020'!B369</f>
        <v>0</v>
      </c>
      <c r="D369" s="153"/>
      <c r="E369" s="153"/>
      <c r="F369" s="76"/>
      <c r="G369" s="76"/>
      <c r="H369" s="75"/>
      <c r="I369" s="75"/>
      <c r="J369" s="75"/>
      <c r="K369" s="153"/>
      <c r="L369" s="153"/>
      <c r="M369" s="76"/>
      <c r="N369" s="76"/>
      <c r="O369" s="75"/>
      <c r="P369" s="75"/>
      <c r="Q369" s="75"/>
      <c r="R369" s="153"/>
      <c r="S369" s="153"/>
      <c r="T369" s="76"/>
      <c r="U369" s="76"/>
      <c r="V369" s="75"/>
      <c r="W369" s="75"/>
      <c r="X369" s="75"/>
      <c r="Y369" s="153"/>
      <c r="Z369" s="153"/>
      <c r="AA369" s="153"/>
      <c r="AB369" s="265"/>
      <c r="AC369" s="75"/>
      <c r="AD369" s="75"/>
      <c r="AE369" s="75"/>
      <c r="AF369" s="153"/>
      <c r="AG369" s="153"/>
      <c r="AH369" s="76"/>
      <c r="AI369" s="80">
        <f t="shared" si="0"/>
        <v>0</v>
      </c>
      <c r="AJ369" s="81">
        <f>'Июль 2020'!AJ369-AI369</f>
        <v>0</v>
      </c>
      <c r="AK369" s="82">
        <f t="shared" si="6"/>
        <v>0</v>
      </c>
      <c r="AL369" s="83">
        <f>'Июль 2020'!AL369+AK369</f>
        <v>0</v>
      </c>
      <c r="AM369" s="82">
        <f t="shared" si="2"/>
        <v>0</v>
      </c>
      <c r="AN369" s="84">
        <f>'Июль 2020'!AN369+AM369</f>
        <v>0</v>
      </c>
      <c r="AO369" s="82">
        <f t="shared" si="3"/>
        <v>0</v>
      </c>
      <c r="AP369" s="85">
        <f>'Июль 2020'!AP369+'Август 2020'!AO369</f>
        <v>0</v>
      </c>
      <c r="AQ369" s="82">
        <f t="shared" si="4"/>
        <v>0</v>
      </c>
      <c r="AR369" s="86">
        <f>'Июль 2020'!AR369+'Август 2020'!AQ369</f>
        <v>0</v>
      </c>
      <c r="AS369" s="87">
        <f>'Январь 2020'!AW369</f>
        <v>0</v>
      </c>
      <c r="AT369" s="88">
        <f>'Январь 2020'!AX369</f>
        <v>0</v>
      </c>
      <c r="AU369" s="45">
        <f t="shared" si="5"/>
        <v>0</v>
      </c>
    </row>
    <row r="370" spans="1:47" ht="14.25" customHeight="1">
      <c r="A370" s="71">
        <f>'Январь 2020'!A370</f>
        <v>0</v>
      </c>
      <c r="B370" s="72">
        <f>'Январь 2020'!G370</f>
        <v>0</v>
      </c>
      <c r="C370" s="257">
        <f>'Январь 2020'!B370</f>
        <v>0</v>
      </c>
      <c r="D370" s="153"/>
      <c r="E370" s="153"/>
      <c r="F370" s="76"/>
      <c r="G370" s="76"/>
      <c r="H370" s="75"/>
      <c r="I370" s="75"/>
      <c r="J370" s="75"/>
      <c r="K370" s="153"/>
      <c r="L370" s="153"/>
      <c r="M370" s="76"/>
      <c r="N370" s="76"/>
      <c r="O370" s="75"/>
      <c r="P370" s="75"/>
      <c r="Q370" s="75"/>
      <c r="R370" s="153"/>
      <c r="S370" s="153"/>
      <c r="T370" s="76"/>
      <c r="U370" s="76"/>
      <c r="V370" s="75"/>
      <c r="W370" s="75"/>
      <c r="X370" s="75"/>
      <c r="Y370" s="153"/>
      <c r="Z370" s="153"/>
      <c r="AA370" s="153"/>
      <c r="AB370" s="265"/>
      <c r="AC370" s="75"/>
      <c r="AD370" s="75"/>
      <c r="AE370" s="75"/>
      <c r="AF370" s="153"/>
      <c r="AG370" s="153"/>
      <c r="AH370" s="76"/>
      <c r="AI370" s="80">
        <f t="shared" si="0"/>
        <v>0</v>
      </c>
      <c r="AJ370" s="81">
        <f>'Июль 2020'!AJ370-AI370</f>
        <v>0</v>
      </c>
      <c r="AK370" s="82">
        <f t="shared" si="6"/>
        <v>0</v>
      </c>
      <c r="AL370" s="83">
        <f>'Июль 2020'!AL370+AK370</f>
        <v>0</v>
      </c>
      <c r="AM370" s="82">
        <f t="shared" si="2"/>
        <v>0</v>
      </c>
      <c r="AN370" s="84">
        <f>'Июль 2020'!AN370+AM370</f>
        <v>0</v>
      </c>
      <c r="AO370" s="82">
        <f t="shared" si="3"/>
        <v>0</v>
      </c>
      <c r="AP370" s="85">
        <f>'Июль 2020'!AP370+'Август 2020'!AO370</f>
        <v>0</v>
      </c>
      <c r="AQ370" s="82">
        <f t="shared" si="4"/>
        <v>0</v>
      </c>
      <c r="AR370" s="86">
        <f>'Июль 2020'!AR370+'Август 2020'!AQ370</f>
        <v>0</v>
      </c>
      <c r="AS370" s="87">
        <f>'Январь 2020'!AW370</f>
        <v>0</v>
      </c>
      <c r="AT370" s="88">
        <f>'Январь 2020'!AX370</f>
        <v>0</v>
      </c>
      <c r="AU370" s="45">
        <f t="shared" si="5"/>
        <v>0</v>
      </c>
    </row>
    <row r="371" spans="1:47" ht="14.25" customHeight="1">
      <c r="A371" s="71">
        <f>'Январь 2020'!A371</f>
        <v>0</v>
      </c>
      <c r="B371" s="72">
        <f>'Январь 2020'!G371</f>
        <v>0</v>
      </c>
      <c r="C371" s="257">
        <f>'Январь 2020'!B371</f>
        <v>0</v>
      </c>
      <c r="D371" s="153"/>
      <c r="E371" s="153"/>
      <c r="F371" s="76"/>
      <c r="G371" s="76"/>
      <c r="H371" s="75"/>
      <c r="I371" s="75"/>
      <c r="J371" s="75"/>
      <c r="K371" s="153"/>
      <c r="L371" s="153"/>
      <c r="M371" s="76"/>
      <c r="N371" s="76"/>
      <c r="O371" s="75"/>
      <c r="P371" s="75"/>
      <c r="Q371" s="75"/>
      <c r="R371" s="153"/>
      <c r="S371" s="153"/>
      <c r="T371" s="76"/>
      <c r="U371" s="76"/>
      <c r="V371" s="75"/>
      <c r="W371" s="75"/>
      <c r="X371" s="75"/>
      <c r="Y371" s="153"/>
      <c r="Z371" s="153"/>
      <c r="AA371" s="153"/>
      <c r="AB371" s="265"/>
      <c r="AC371" s="75"/>
      <c r="AD371" s="75"/>
      <c r="AE371" s="75"/>
      <c r="AF371" s="153"/>
      <c r="AG371" s="153"/>
      <c r="AH371" s="76"/>
      <c r="AI371" s="80">
        <f t="shared" si="0"/>
        <v>0</v>
      </c>
      <c r="AJ371" s="81">
        <f>'Июль 2020'!AJ371-AI371</f>
        <v>0</v>
      </c>
      <c r="AK371" s="82">
        <f t="shared" si="6"/>
        <v>0</v>
      </c>
      <c r="AL371" s="83">
        <f>'Июль 2020'!AL371+AK371</f>
        <v>0</v>
      </c>
      <c r="AM371" s="82">
        <f t="shared" si="2"/>
        <v>0</v>
      </c>
      <c r="AN371" s="84">
        <f>'Июль 2020'!AN371+AM371</f>
        <v>0</v>
      </c>
      <c r="AO371" s="82">
        <f t="shared" si="3"/>
        <v>0</v>
      </c>
      <c r="AP371" s="85">
        <f>'Июль 2020'!AP371+'Август 2020'!AO371</f>
        <v>0</v>
      </c>
      <c r="AQ371" s="82">
        <f t="shared" si="4"/>
        <v>0</v>
      </c>
      <c r="AR371" s="86">
        <f>'Июль 2020'!AR371+'Август 2020'!AQ371</f>
        <v>0</v>
      </c>
      <c r="AS371" s="87">
        <f>'Январь 2020'!AW371</f>
        <v>0</v>
      </c>
      <c r="AT371" s="88">
        <f>'Январь 2020'!AX371</f>
        <v>0</v>
      </c>
      <c r="AU371" s="45">
        <f t="shared" si="5"/>
        <v>0</v>
      </c>
    </row>
    <row r="372" spans="1:47" ht="14.25" customHeight="1">
      <c r="A372" s="71">
        <f>'Январь 2020'!A372</f>
        <v>0</v>
      </c>
      <c r="B372" s="72">
        <f>'Январь 2020'!G372</f>
        <v>0</v>
      </c>
      <c r="C372" s="257">
        <f>'Январь 2020'!B372</f>
        <v>0</v>
      </c>
      <c r="D372" s="153"/>
      <c r="E372" s="153"/>
      <c r="F372" s="76"/>
      <c r="G372" s="76"/>
      <c r="H372" s="75"/>
      <c r="I372" s="75"/>
      <c r="J372" s="75"/>
      <c r="K372" s="153"/>
      <c r="L372" s="153"/>
      <c r="M372" s="76"/>
      <c r="N372" s="76"/>
      <c r="O372" s="75"/>
      <c r="P372" s="75"/>
      <c r="Q372" s="75"/>
      <c r="R372" s="153"/>
      <c r="S372" s="153"/>
      <c r="T372" s="76"/>
      <c r="U372" s="76"/>
      <c r="V372" s="75"/>
      <c r="W372" s="75"/>
      <c r="X372" s="75"/>
      <c r="Y372" s="153"/>
      <c r="Z372" s="153"/>
      <c r="AA372" s="153"/>
      <c r="AB372" s="265"/>
      <c r="AC372" s="75"/>
      <c r="AD372" s="75"/>
      <c r="AE372" s="75"/>
      <c r="AF372" s="153"/>
      <c r="AG372" s="153"/>
      <c r="AH372" s="76"/>
      <c r="AI372" s="80">
        <f t="shared" si="0"/>
        <v>0</v>
      </c>
      <c r="AJ372" s="81">
        <f>'Июль 2020'!AJ372-AI372</f>
        <v>0</v>
      </c>
      <c r="AK372" s="82">
        <f t="shared" si="6"/>
        <v>0</v>
      </c>
      <c r="AL372" s="83">
        <f>'Июль 2020'!AL372+AK372</f>
        <v>0</v>
      </c>
      <c r="AM372" s="82">
        <f t="shared" si="2"/>
        <v>0</v>
      </c>
      <c r="AN372" s="84">
        <f>'Июль 2020'!AN372+AM372</f>
        <v>0</v>
      </c>
      <c r="AO372" s="82">
        <f t="shared" si="3"/>
        <v>0</v>
      </c>
      <c r="AP372" s="85">
        <f>'Июль 2020'!AP372+'Август 2020'!AO372</f>
        <v>0</v>
      </c>
      <c r="AQ372" s="82">
        <f t="shared" si="4"/>
        <v>0</v>
      </c>
      <c r="AR372" s="86">
        <f>'Июль 2020'!AR372+'Август 2020'!AQ372</f>
        <v>0</v>
      </c>
      <c r="AS372" s="87">
        <f>'Январь 2020'!AW372</f>
        <v>0</v>
      </c>
      <c r="AT372" s="88">
        <f>'Январь 2020'!AX372</f>
        <v>0</v>
      </c>
      <c r="AU372" s="45">
        <f t="shared" si="5"/>
        <v>0</v>
      </c>
    </row>
    <row r="373" spans="1:47" ht="14.25" customHeight="1">
      <c r="A373" s="71">
        <f>'Январь 2020'!A373</f>
        <v>0</v>
      </c>
      <c r="B373" s="72">
        <f>'Январь 2020'!G373</f>
        <v>0</v>
      </c>
      <c r="C373" s="257">
        <f>'Январь 2020'!B373</f>
        <v>0</v>
      </c>
      <c r="D373" s="153"/>
      <c r="E373" s="153"/>
      <c r="F373" s="76"/>
      <c r="G373" s="76"/>
      <c r="H373" s="75"/>
      <c r="I373" s="75"/>
      <c r="J373" s="75"/>
      <c r="K373" s="153"/>
      <c r="L373" s="153"/>
      <c r="M373" s="76"/>
      <c r="N373" s="76"/>
      <c r="O373" s="75"/>
      <c r="P373" s="75"/>
      <c r="Q373" s="75"/>
      <c r="R373" s="153"/>
      <c r="S373" s="153"/>
      <c r="T373" s="76"/>
      <c r="U373" s="76"/>
      <c r="V373" s="75"/>
      <c r="W373" s="75"/>
      <c r="X373" s="75"/>
      <c r="Y373" s="153"/>
      <c r="Z373" s="153"/>
      <c r="AA373" s="153"/>
      <c r="AB373" s="265"/>
      <c r="AC373" s="75"/>
      <c r="AD373" s="75"/>
      <c r="AE373" s="75"/>
      <c r="AF373" s="153"/>
      <c r="AG373" s="153"/>
      <c r="AH373" s="76"/>
      <c r="AI373" s="80">
        <f t="shared" si="0"/>
        <v>0</v>
      </c>
      <c r="AJ373" s="81">
        <f>'Июль 2020'!AJ373-AI373</f>
        <v>0</v>
      </c>
      <c r="AK373" s="82">
        <f t="shared" si="6"/>
        <v>0</v>
      </c>
      <c r="AL373" s="83">
        <f>'Июль 2020'!AL373+AK373</f>
        <v>0</v>
      </c>
      <c r="AM373" s="82">
        <f t="shared" si="2"/>
        <v>0</v>
      </c>
      <c r="AN373" s="84">
        <f>'Июль 2020'!AN373+AM373</f>
        <v>0</v>
      </c>
      <c r="AO373" s="82">
        <f t="shared" si="3"/>
        <v>0</v>
      </c>
      <c r="AP373" s="85">
        <f>'Июль 2020'!AP373+'Август 2020'!AO373</f>
        <v>0</v>
      </c>
      <c r="AQ373" s="82">
        <f t="shared" si="4"/>
        <v>0</v>
      </c>
      <c r="AR373" s="86">
        <f>'Июль 2020'!AR373+'Август 2020'!AQ373</f>
        <v>0</v>
      </c>
      <c r="AS373" s="87">
        <f>'Январь 2020'!AW373</f>
        <v>0</v>
      </c>
      <c r="AT373" s="88">
        <f>'Январь 2020'!AX373</f>
        <v>0</v>
      </c>
      <c r="AU373" s="45">
        <f t="shared" si="5"/>
        <v>0</v>
      </c>
    </row>
    <row r="374" spans="1:47" ht="14.25" customHeight="1">
      <c r="A374" s="71">
        <f>'Январь 2020'!A374</f>
        <v>0</v>
      </c>
      <c r="B374" s="72">
        <f>'Январь 2020'!G374</f>
        <v>0</v>
      </c>
      <c r="C374" s="257">
        <f>'Январь 2020'!B374</f>
        <v>0</v>
      </c>
      <c r="D374" s="153"/>
      <c r="E374" s="153"/>
      <c r="F374" s="76"/>
      <c r="G374" s="76"/>
      <c r="H374" s="75"/>
      <c r="I374" s="75"/>
      <c r="J374" s="75"/>
      <c r="K374" s="153"/>
      <c r="L374" s="153"/>
      <c r="M374" s="76"/>
      <c r="N374" s="76"/>
      <c r="O374" s="75"/>
      <c r="P374" s="75"/>
      <c r="Q374" s="75"/>
      <c r="R374" s="153"/>
      <c r="S374" s="153"/>
      <c r="T374" s="76"/>
      <c r="U374" s="76"/>
      <c r="V374" s="75"/>
      <c r="W374" s="75"/>
      <c r="X374" s="75"/>
      <c r="Y374" s="153"/>
      <c r="Z374" s="153"/>
      <c r="AA374" s="153"/>
      <c r="AB374" s="265"/>
      <c r="AC374" s="75"/>
      <c r="AD374" s="75"/>
      <c r="AE374" s="75"/>
      <c r="AF374" s="153"/>
      <c r="AG374" s="153"/>
      <c r="AH374" s="76"/>
      <c r="AI374" s="80">
        <f t="shared" si="0"/>
        <v>0</v>
      </c>
      <c r="AJ374" s="81">
        <f>'Июль 2020'!AJ374-AI374</f>
        <v>0</v>
      </c>
      <c r="AK374" s="82">
        <f t="shared" si="6"/>
        <v>0</v>
      </c>
      <c r="AL374" s="83">
        <f>'Июль 2020'!AL374+AK374</f>
        <v>0</v>
      </c>
      <c r="AM374" s="82">
        <f t="shared" si="2"/>
        <v>0</v>
      </c>
      <c r="AN374" s="84">
        <f>'Июль 2020'!AN374+AM374</f>
        <v>0</v>
      </c>
      <c r="AO374" s="82">
        <f t="shared" si="3"/>
        <v>0</v>
      </c>
      <c r="AP374" s="85">
        <f>'Июль 2020'!AP374+'Август 2020'!AO374</f>
        <v>0</v>
      </c>
      <c r="AQ374" s="82">
        <f t="shared" si="4"/>
        <v>0</v>
      </c>
      <c r="AR374" s="86">
        <f>'Июль 2020'!AR374+'Август 2020'!AQ374</f>
        <v>0</v>
      </c>
      <c r="AS374" s="87">
        <f>'Январь 2020'!AW374</f>
        <v>0</v>
      </c>
      <c r="AT374" s="88">
        <f>'Январь 2020'!AX374</f>
        <v>0</v>
      </c>
      <c r="AU374" s="45">
        <f t="shared" si="5"/>
        <v>0</v>
      </c>
    </row>
    <row r="375" spans="1:47" ht="14.25" customHeight="1">
      <c r="A375" s="71">
        <f>'Январь 2020'!A375</f>
        <v>0</v>
      </c>
      <c r="B375" s="72">
        <f>'Январь 2020'!G375</f>
        <v>0</v>
      </c>
      <c r="C375" s="257">
        <f>'Январь 2020'!B375</f>
        <v>0</v>
      </c>
      <c r="D375" s="153"/>
      <c r="E375" s="153"/>
      <c r="F375" s="76"/>
      <c r="G375" s="76"/>
      <c r="H375" s="75"/>
      <c r="I375" s="75"/>
      <c r="J375" s="75"/>
      <c r="K375" s="153"/>
      <c r="L375" s="153"/>
      <c r="M375" s="76"/>
      <c r="N375" s="76"/>
      <c r="O375" s="75"/>
      <c r="P375" s="75"/>
      <c r="Q375" s="75"/>
      <c r="R375" s="153"/>
      <c r="S375" s="153"/>
      <c r="T375" s="76"/>
      <c r="U375" s="76"/>
      <c r="V375" s="75"/>
      <c r="W375" s="75"/>
      <c r="X375" s="75"/>
      <c r="Y375" s="153"/>
      <c r="Z375" s="153"/>
      <c r="AA375" s="153"/>
      <c r="AB375" s="265"/>
      <c r="AC375" s="75"/>
      <c r="AD375" s="75"/>
      <c r="AE375" s="75"/>
      <c r="AF375" s="153"/>
      <c r="AG375" s="153"/>
      <c r="AH375" s="76"/>
      <c r="AI375" s="80">
        <f t="shared" si="0"/>
        <v>0</v>
      </c>
      <c r="AJ375" s="81">
        <f>'Июль 2020'!AJ375-AI375</f>
        <v>0</v>
      </c>
      <c r="AK375" s="82">
        <f t="shared" si="6"/>
        <v>0</v>
      </c>
      <c r="AL375" s="83">
        <f>'Июль 2020'!AL375+AK375</f>
        <v>0</v>
      </c>
      <c r="AM375" s="82">
        <f t="shared" si="2"/>
        <v>0</v>
      </c>
      <c r="AN375" s="84">
        <f>'Июль 2020'!AN375+AM375</f>
        <v>0</v>
      </c>
      <c r="AO375" s="82">
        <f t="shared" si="3"/>
        <v>0</v>
      </c>
      <c r="AP375" s="85">
        <f>'Июль 2020'!AP375+'Август 2020'!AO375</f>
        <v>0</v>
      </c>
      <c r="AQ375" s="82">
        <f t="shared" si="4"/>
        <v>0</v>
      </c>
      <c r="AR375" s="86">
        <f>'Июль 2020'!AR375+'Август 2020'!AQ375</f>
        <v>0</v>
      </c>
      <c r="AS375" s="87">
        <f>'Январь 2020'!AW375</f>
        <v>0</v>
      </c>
      <c r="AT375" s="88">
        <f>'Январь 2020'!AX375</f>
        <v>0</v>
      </c>
      <c r="AU375" s="45">
        <f t="shared" si="5"/>
        <v>0</v>
      </c>
    </row>
    <row r="376" spans="1:47" ht="14.25" customHeight="1">
      <c r="A376" s="71">
        <f>'Январь 2020'!A376</f>
        <v>0</v>
      </c>
      <c r="B376" s="72">
        <f>'Январь 2020'!G376</f>
        <v>0</v>
      </c>
      <c r="C376" s="257">
        <f>'Январь 2020'!B376</f>
        <v>0</v>
      </c>
      <c r="D376" s="153"/>
      <c r="E376" s="153"/>
      <c r="F376" s="76"/>
      <c r="G376" s="76"/>
      <c r="H376" s="75"/>
      <c r="I376" s="75"/>
      <c r="J376" s="75"/>
      <c r="K376" s="153"/>
      <c r="L376" s="153"/>
      <c r="M376" s="76"/>
      <c r="N376" s="76"/>
      <c r="O376" s="75"/>
      <c r="P376" s="75"/>
      <c r="Q376" s="75"/>
      <c r="R376" s="153"/>
      <c r="S376" s="153"/>
      <c r="T376" s="76"/>
      <c r="U376" s="76"/>
      <c r="V376" s="75"/>
      <c r="W376" s="75"/>
      <c r="X376" s="75"/>
      <c r="Y376" s="153"/>
      <c r="Z376" s="153"/>
      <c r="AA376" s="153"/>
      <c r="AB376" s="265"/>
      <c r="AC376" s="75"/>
      <c r="AD376" s="75"/>
      <c r="AE376" s="75"/>
      <c r="AF376" s="153"/>
      <c r="AG376" s="153"/>
      <c r="AH376" s="76"/>
      <c r="AI376" s="80">
        <f t="shared" si="0"/>
        <v>0</v>
      </c>
      <c r="AJ376" s="81">
        <f>'Июль 2020'!AJ376-AI376</f>
        <v>0</v>
      </c>
      <c r="AK376" s="82">
        <f t="shared" si="6"/>
        <v>0</v>
      </c>
      <c r="AL376" s="83">
        <f>'Июль 2020'!AL376+AK376</f>
        <v>0</v>
      </c>
      <c r="AM376" s="82">
        <f t="shared" si="2"/>
        <v>0</v>
      </c>
      <c r="AN376" s="84">
        <f>'Июль 2020'!AN376+AM376</f>
        <v>0</v>
      </c>
      <c r="AO376" s="82">
        <f t="shared" si="3"/>
        <v>0</v>
      </c>
      <c r="AP376" s="85">
        <f>'Июль 2020'!AP376+'Август 2020'!AO376</f>
        <v>0</v>
      </c>
      <c r="AQ376" s="82">
        <f t="shared" si="4"/>
        <v>0</v>
      </c>
      <c r="AR376" s="86">
        <f>'Июль 2020'!AR376+'Август 2020'!AQ376</f>
        <v>0</v>
      </c>
      <c r="AS376" s="87">
        <f>'Январь 2020'!AW376</f>
        <v>0</v>
      </c>
      <c r="AT376" s="88">
        <f>'Январь 2020'!AX376</f>
        <v>0</v>
      </c>
      <c r="AU376" s="45">
        <f t="shared" si="5"/>
        <v>0</v>
      </c>
    </row>
    <row r="377" spans="1:47" ht="14.25" customHeight="1">
      <c r="A377" s="71">
        <f>'Январь 2020'!A377</f>
        <v>0</v>
      </c>
      <c r="B377" s="72">
        <f>'Январь 2020'!G377</f>
        <v>0</v>
      </c>
      <c r="C377" s="257">
        <f>'Январь 2020'!B377</f>
        <v>0</v>
      </c>
      <c r="D377" s="153"/>
      <c r="E377" s="153"/>
      <c r="F377" s="76"/>
      <c r="G377" s="76"/>
      <c r="H377" s="75"/>
      <c r="I377" s="75"/>
      <c r="J377" s="75"/>
      <c r="K377" s="153"/>
      <c r="L377" s="153"/>
      <c r="M377" s="76"/>
      <c r="N377" s="76"/>
      <c r="O377" s="75"/>
      <c r="P377" s="75"/>
      <c r="Q377" s="75"/>
      <c r="R377" s="153"/>
      <c r="S377" s="153"/>
      <c r="T377" s="76"/>
      <c r="U377" s="76"/>
      <c r="V377" s="75"/>
      <c r="W377" s="75"/>
      <c r="X377" s="75"/>
      <c r="Y377" s="153"/>
      <c r="Z377" s="153"/>
      <c r="AA377" s="153"/>
      <c r="AB377" s="265"/>
      <c r="AC377" s="75"/>
      <c r="AD377" s="75"/>
      <c r="AE377" s="75"/>
      <c r="AF377" s="153"/>
      <c r="AG377" s="153"/>
      <c r="AH377" s="76"/>
      <c r="AI377" s="80">
        <f t="shared" si="0"/>
        <v>0</v>
      </c>
      <c r="AJ377" s="81">
        <f>'Июль 2020'!AJ377-AI377</f>
        <v>0</v>
      </c>
      <c r="AK377" s="82">
        <f t="shared" si="6"/>
        <v>0</v>
      </c>
      <c r="AL377" s="83">
        <f>'Июль 2020'!AL377+AK377</f>
        <v>0</v>
      </c>
      <c r="AM377" s="82">
        <f t="shared" si="2"/>
        <v>0</v>
      </c>
      <c r="AN377" s="84">
        <f>'Июль 2020'!AN377+AM377</f>
        <v>0</v>
      </c>
      <c r="AO377" s="82">
        <f t="shared" si="3"/>
        <v>0</v>
      </c>
      <c r="AP377" s="85">
        <f>'Июль 2020'!AP377+'Август 2020'!AO377</f>
        <v>0</v>
      </c>
      <c r="AQ377" s="82">
        <f t="shared" si="4"/>
        <v>0</v>
      </c>
      <c r="AR377" s="86">
        <f>'Июль 2020'!AR377+'Август 2020'!AQ377</f>
        <v>0</v>
      </c>
      <c r="AS377" s="87">
        <f>'Январь 2020'!AW377</f>
        <v>0</v>
      </c>
      <c r="AT377" s="88">
        <f>'Январь 2020'!AX377</f>
        <v>0</v>
      </c>
      <c r="AU377" s="45">
        <f t="shared" si="5"/>
        <v>0</v>
      </c>
    </row>
    <row r="378" spans="1:47" ht="14.25" customHeight="1">
      <c r="A378" s="71">
        <f>'Январь 2020'!A378</f>
        <v>0</v>
      </c>
      <c r="B378" s="72">
        <f>'Январь 2020'!G378</f>
        <v>0</v>
      </c>
      <c r="C378" s="257">
        <f>'Январь 2020'!B378</f>
        <v>0</v>
      </c>
      <c r="D378" s="153"/>
      <c r="E378" s="153"/>
      <c r="F378" s="76"/>
      <c r="G378" s="76"/>
      <c r="H378" s="75"/>
      <c r="I378" s="75"/>
      <c r="J378" s="75"/>
      <c r="K378" s="153"/>
      <c r="L378" s="153"/>
      <c r="M378" s="76"/>
      <c r="N378" s="76"/>
      <c r="O378" s="75"/>
      <c r="P378" s="75"/>
      <c r="Q378" s="75"/>
      <c r="R378" s="153"/>
      <c r="S378" s="153"/>
      <c r="T378" s="76"/>
      <c r="U378" s="76"/>
      <c r="V378" s="75"/>
      <c r="W378" s="75"/>
      <c r="X378" s="75"/>
      <c r="Y378" s="153"/>
      <c r="Z378" s="153"/>
      <c r="AA378" s="153"/>
      <c r="AB378" s="265"/>
      <c r="AC378" s="75"/>
      <c r="AD378" s="75"/>
      <c r="AE378" s="75"/>
      <c r="AF378" s="153"/>
      <c r="AG378" s="153"/>
      <c r="AH378" s="76"/>
      <c r="AI378" s="80">
        <f t="shared" si="0"/>
        <v>0</v>
      </c>
      <c r="AJ378" s="81">
        <f>'Июль 2020'!AJ378-AI378</f>
        <v>0</v>
      </c>
      <c r="AK378" s="82">
        <f t="shared" si="6"/>
        <v>0</v>
      </c>
      <c r="AL378" s="83">
        <f>'Июль 2020'!AL378+AK378</f>
        <v>0</v>
      </c>
      <c r="AM378" s="82">
        <f t="shared" si="2"/>
        <v>0</v>
      </c>
      <c r="AN378" s="84">
        <f>'Июль 2020'!AN378+AM378</f>
        <v>0</v>
      </c>
      <c r="AO378" s="82">
        <f t="shared" si="3"/>
        <v>0</v>
      </c>
      <c r="AP378" s="85">
        <f>'Июль 2020'!AP378+'Август 2020'!AO378</f>
        <v>0</v>
      </c>
      <c r="AQ378" s="82">
        <f t="shared" si="4"/>
        <v>0</v>
      </c>
      <c r="AR378" s="86">
        <f>'Июль 2020'!AR378+'Август 2020'!AQ378</f>
        <v>0</v>
      </c>
      <c r="AS378" s="87">
        <f>'Январь 2020'!AW378</f>
        <v>0</v>
      </c>
      <c r="AT378" s="88">
        <f>'Январь 2020'!AX378</f>
        <v>0</v>
      </c>
      <c r="AU378" s="45">
        <f t="shared" si="5"/>
        <v>0</v>
      </c>
    </row>
    <row r="379" spans="1:47" ht="14.25" customHeight="1">
      <c r="A379" s="71">
        <f>'Январь 2020'!A379</f>
        <v>0</v>
      </c>
      <c r="B379" s="72">
        <f>'Январь 2020'!G379</f>
        <v>0</v>
      </c>
      <c r="C379" s="257">
        <f>'Январь 2020'!B379</f>
        <v>0</v>
      </c>
      <c r="D379" s="153"/>
      <c r="E379" s="153"/>
      <c r="F379" s="76"/>
      <c r="G379" s="76"/>
      <c r="H379" s="75"/>
      <c r="I379" s="75"/>
      <c r="J379" s="75"/>
      <c r="K379" s="153"/>
      <c r="L379" s="153"/>
      <c r="M379" s="76"/>
      <c r="N379" s="76"/>
      <c r="O379" s="75"/>
      <c r="P379" s="75"/>
      <c r="Q379" s="75"/>
      <c r="R379" s="153"/>
      <c r="S379" s="153"/>
      <c r="T379" s="76"/>
      <c r="U379" s="76"/>
      <c r="V379" s="75"/>
      <c r="W379" s="75"/>
      <c r="X379" s="75"/>
      <c r="Y379" s="153"/>
      <c r="Z379" s="153"/>
      <c r="AA379" s="153"/>
      <c r="AB379" s="265"/>
      <c r="AC379" s="75"/>
      <c r="AD379" s="75"/>
      <c r="AE379" s="75"/>
      <c r="AF379" s="153"/>
      <c r="AG379" s="153"/>
      <c r="AH379" s="76"/>
      <c r="AI379" s="80">
        <f t="shared" si="0"/>
        <v>0</v>
      </c>
      <c r="AJ379" s="81">
        <f>'Июль 2020'!AJ379-AI379</f>
        <v>0</v>
      </c>
      <c r="AK379" s="82">
        <f t="shared" si="6"/>
        <v>0</v>
      </c>
      <c r="AL379" s="83">
        <f>'Июль 2020'!AL379+AK379</f>
        <v>0</v>
      </c>
      <c r="AM379" s="82">
        <f t="shared" si="2"/>
        <v>0</v>
      </c>
      <c r="AN379" s="84">
        <f>'Июль 2020'!AN379+AM379</f>
        <v>0</v>
      </c>
      <c r="AO379" s="82">
        <f t="shared" si="3"/>
        <v>0</v>
      </c>
      <c r="AP379" s="85">
        <f>'Июль 2020'!AP379+'Август 2020'!AO379</f>
        <v>0</v>
      </c>
      <c r="AQ379" s="82">
        <f t="shared" si="4"/>
        <v>0</v>
      </c>
      <c r="AR379" s="86">
        <f>'Июль 2020'!AR379+'Август 2020'!AQ379</f>
        <v>0</v>
      </c>
      <c r="AS379" s="87">
        <f>'Январь 2020'!AW379</f>
        <v>0</v>
      </c>
      <c r="AT379" s="88">
        <f>'Январь 2020'!AX379</f>
        <v>0</v>
      </c>
      <c r="AU379" s="45">
        <f t="shared" si="5"/>
        <v>0</v>
      </c>
    </row>
    <row r="380" spans="1:47" ht="14.25" customHeight="1">
      <c r="A380" s="71">
        <f>'Январь 2020'!A380</f>
        <v>0</v>
      </c>
      <c r="B380" s="72">
        <f>'Январь 2020'!G380</f>
        <v>0</v>
      </c>
      <c r="C380" s="257">
        <f>'Январь 2020'!B380</f>
        <v>0</v>
      </c>
      <c r="D380" s="153"/>
      <c r="E380" s="153"/>
      <c r="F380" s="76"/>
      <c r="G380" s="76"/>
      <c r="H380" s="75"/>
      <c r="I380" s="75"/>
      <c r="J380" s="75"/>
      <c r="K380" s="153"/>
      <c r="L380" s="153"/>
      <c r="M380" s="76"/>
      <c r="N380" s="76"/>
      <c r="O380" s="75"/>
      <c r="P380" s="75"/>
      <c r="Q380" s="75"/>
      <c r="R380" s="153"/>
      <c r="S380" s="153"/>
      <c r="T380" s="76"/>
      <c r="U380" s="76"/>
      <c r="V380" s="75"/>
      <c r="W380" s="75"/>
      <c r="X380" s="75"/>
      <c r="Y380" s="153"/>
      <c r="Z380" s="153"/>
      <c r="AA380" s="153"/>
      <c r="AB380" s="265"/>
      <c r="AC380" s="75"/>
      <c r="AD380" s="75"/>
      <c r="AE380" s="75"/>
      <c r="AF380" s="153"/>
      <c r="AG380" s="153"/>
      <c r="AH380" s="76"/>
      <c r="AI380" s="80">
        <f t="shared" si="0"/>
        <v>0</v>
      </c>
      <c r="AJ380" s="81">
        <f>'Июль 2020'!AJ380-AI380</f>
        <v>0</v>
      </c>
      <c r="AK380" s="82">
        <f t="shared" si="6"/>
        <v>0</v>
      </c>
      <c r="AL380" s="83">
        <f>'Июль 2020'!AL380+AK380</f>
        <v>0</v>
      </c>
      <c r="AM380" s="82">
        <f t="shared" si="2"/>
        <v>0</v>
      </c>
      <c r="AN380" s="84">
        <f>'Июль 2020'!AN380+AM380</f>
        <v>0</v>
      </c>
      <c r="AO380" s="82">
        <f t="shared" si="3"/>
        <v>0</v>
      </c>
      <c r="AP380" s="85">
        <f>'Июль 2020'!AP380+'Август 2020'!AO380</f>
        <v>0</v>
      </c>
      <c r="AQ380" s="82">
        <f t="shared" si="4"/>
        <v>0</v>
      </c>
      <c r="AR380" s="86">
        <f>'Июль 2020'!AR380+'Август 2020'!AQ380</f>
        <v>0</v>
      </c>
      <c r="AS380" s="87">
        <f>'Январь 2020'!AW380</f>
        <v>0</v>
      </c>
      <c r="AT380" s="88">
        <f>'Январь 2020'!AX380</f>
        <v>0</v>
      </c>
      <c r="AU380" s="45">
        <f t="shared" si="5"/>
        <v>0</v>
      </c>
    </row>
    <row r="381" spans="1:47" ht="14.25" customHeight="1">
      <c r="A381" s="71">
        <f>'Январь 2020'!A381</f>
        <v>0</v>
      </c>
      <c r="B381" s="72">
        <f>'Январь 2020'!G381</f>
        <v>0</v>
      </c>
      <c r="C381" s="257">
        <f>'Январь 2020'!B381</f>
        <v>0</v>
      </c>
      <c r="D381" s="153"/>
      <c r="E381" s="153"/>
      <c r="F381" s="76"/>
      <c r="G381" s="76"/>
      <c r="H381" s="75"/>
      <c r="I381" s="75"/>
      <c r="J381" s="75"/>
      <c r="K381" s="153"/>
      <c r="L381" s="153"/>
      <c r="M381" s="76"/>
      <c r="N381" s="76"/>
      <c r="O381" s="75"/>
      <c r="P381" s="75"/>
      <c r="Q381" s="75"/>
      <c r="R381" s="153"/>
      <c r="S381" s="153"/>
      <c r="T381" s="76"/>
      <c r="U381" s="76"/>
      <c r="V381" s="75"/>
      <c r="W381" s="75"/>
      <c r="X381" s="75"/>
      <c r="Y381" s="153"/>
      <c r="Z381" s="153"/>
      <c r="AA381" s="153"/>
      <c r="AB381" s="265"/>
      <c r="AC381" s="75"/>
      <c r="AD381" s="75"/>
      <c r="AE381" s="75"/>
      <c r="AF381" s="153"/>
      <c r="AG381" s="153"/>
      <c r="AH381" s="76"/>
      <c r="AI381" s="80">
        <f t="shared" si="0"/>
        <v>0</v>
      </c>
      <c r="AJ381" s="81">
        <f>'Июль 2020'!AJ381-AI381</f>
        <v>0</v>
      </c>
      <c r="AK381" s="82">
        <f t="shared" si="6"/>
        <v>0</v>
      </c>
      <c r="AL381" s="83">
        <f>'Июль 2020'!AL381+AK381</f>
        <v>0</v>
      </c>
      <c r="AM381" s="82">
        <f t="shared" si="2"/>
        <v>0</v>
      </c>
      <c r="AN381" s="84">
        <f>'Июль 2020'!AN381+AM381</f>
        <v>0</v>
      </c>
      <c r="AO381" s="82">
        <f t="shared" si="3"/>
        <v>0</v>
      </c>
      <c r="AP381" s="85">
        <f>'Июль 2020'!AP381+'Август 2020'!AO381</f>
        <v>0</v>
      </c>
      <c r="AQ381" s="82">
        <f t="shared" si="4"/>
        <v>0</v>
      </c>
      <c r="AR381" s="86">
        <f>'Июль 2020'!AR381+'Август 2020'!AQ381</f>
        <v>0</v>
      </c>
      <c r="AS381" s="87">
        <f>'Январь 2020'!AW381</f>
        <v>0</v>
      </c>
      <c r="AT381" s="88">
        <f>'Январь 2020'!AX381</f>
        <v>0</v>
      </c>
      <c r="AU381" s="45">
        <f t="shared" si="5"/>
        <v>0</v>
      </c>
    </row>
    <row r="382" spans="1:47" ht="14.25" customHeight="1">
      <c r="A382" s="71">
        <f>'Январь 2020'!A382</f>
        <v>0</v>
      </c>
      <c r="B382" s="72">
        <f>'Январь 2020'!G382</f>
        <v>0</v>
      </c>
      <c r="C382" s="257">
        <f>'Январь 2020'!B382</f>
        <v>0</v>
      </c>
      <c r="D382" s="153"/>
      <c r="E382" s="153"/>
      <c r="F382" s="76"/>
      <c r="G382" s="76"/>
      <c r="H382" s="75"/>
      <c r="I382" s="75"/>
      <c r="J382" s="75"/>
      <c r="K382" s="153"/>
      <c r="L382" s="153"/>
      <c r="M382" s="76"/>
      <c r="N382" s="76"/>
      <c r="O382" s="75"/>
      <c r="P382" s="75"/>
      <c r="Q382" s="75"/>
      <c r="R382" s="153"/>
      <c r="S382" s="153"/>
      <c r="T382" s="76"/>
      <c r="U382" s="76"/>
      <c r="V382" s="75"/>
      <c r="W382" s="75"/>
      <c r="X382" s="75"/>
      <c r="Y382" s="153"/>
      <c r="Z382" s="153"/>
      <c r="AA382" s="153"/>
      <c r="AB382" s="265"/>
      <c r="AC382" s="75"/>
      <c r="AD382" s="75"/>
      <c r="AE382" s="75"/>
      <c r="AF382" s="153"/>
      <c r="AG382" s="153"/>
      <c r="AH382" s="76"/>
      <c r="AI382" s="80">
        <f t="shared" si="0"/>
        <v>0</v>
      </c>
      <c r="AJ382" s="81">
        <f>'Июль 2020'!AJ382-AI382</f>
        <v>0</v>
      </c>
      <c r="AK382" s="82">
        <f t="shared" si="6"/>
        <v>0</v>
      </c>
      <c r="AL382" s="83">
        <f>'Июль 2020'!AL382+AK382</f>
        <v>0</v>
      </c>
      <c r="AM382" s="82">
        <f t="shared" si="2"/>
        <v>0</v>
      </c>
      <c r="AN382" s="84">
        <f>'Июль 2020'!AN382+AM382</f>
        <v>0</v>
      </c>
      <c r="AO382" s="82">
        <f t="shared" si="3"/>
        <v>0</v>
      </c>
      <c r="AP382" s="85">
        <f>'Июль 2020'!AP382+'Август 2020'!AO382</f>
        <v>0</v>
      </c>
      <c r="AQ382" s="82">
        <f t="shared" si="4"/>
        <v>0</v>
      </c>
      <c r="AR382" s="86">
        <f>'Июль 2020'!AR382+'Август 2020'!AQ382</f>
        <v>0</v>
      </c>
      <c r="AS382" s="87">
        <f>'Январь 2020'!AW382</f>
        <v>0</v>
      </c>
      <c r="AT382" s="88">
        <f>'Январь 2020'!AX382</f>
        <v>0</v>
      </c>
      <c r="AU382" s="45">
        <f t="shared" si="5"/>
        <v>0</v>
      </c>
    </row>
    <row r="383" spans="1:47" ht="14.25" customHeight="1">
      <c r="A383" s="71">
        <f>'Январь 2020'!A383</f>
        <v>0</v>
      </c>
      <c r="B383" s="72">
        <f>'Январь 2020'!G383</f>
        <v>0</v>
      </c>
      <c r="C383" s="257">
        <f>'Январь 2020'!B383</f>
        <v>0</v>
      </c>
      <c r="D383" s="153"/>
      <c r="E383" s="153"/>
      <c r="F383" s="76"/>
      <c r="G383" s="76"/>
      <c r="H383" s="75"/>
      <c r="I383" s="75"/>
      <c r="J383" s="75"/>
      <c r="K383" s="153"/>
      <c r="L383" s="153"/>
      <c r="M383" s="76"/>
      <c r="N383" s="76"/>
      <c r="O383" s="75"/>
      <c r="P383" s="75"/>
      <c r="Q383" s="75"/>
      <c r="R383" s="153"/>
      <c r="S383" s="153"/>
      <c r="T383" s="76"/>
      <c r="U383" s="76"/>
      <c r="V383" s="75"/>
      <c r="W383" s="75"/>
      <c r="X383" s="75"/>
      <c r="Y383" s="153"/>
      <c r="Z383" s="153"/>
      <c r="AA383" s="153"/>
      <c r="AB383" s="265"/>
      <c r="AC383" s="75"/>
      <c r="AD383" s="75"/>
      <c r="AE383" s="75"/>
      <c r="AF383" s="153"/>
      <c r="AG383" s="153"/>
      <c r="AH383" s="76"/>
      <c r="AI383" s="80">
        <f t="shared" si="0"/>
        <v>0</v>
      </c>
      <c r="AJ383" s="81">
        <f>'Июль 2020'!AJ383-AI383</f>
        <v>0</v>
      </c>
      <c r="AK383" s="82">
        <f t="shared" si="6"/>
        <v>0</v>
      </c>
      <c r="AL383" s="83">
        <f>'Июль 2020'!AL383+AK383</f>
        <v>0</v>
      </c>
      <c r="AM383" s="82">
        <f t="shared" si="2"/>
        <v>0</v>
      </c>
      <c r="AN383" s="84">
        <f>'Июль 2020'!AN383+AM383</f>
        <v>0</v>
      </c>
      <c r="AO383" s="82">
        <f t="shared" si="3"/>
        <v>0</v>
      </c>
      <c r="AP383" s="85">
        <f>'Июль 2020'!AP383+'Август 2020'!AO383</f>
        <v>0</v>
      </c>
      <c r="AQ383" s="82">
        <f t="shared" si="4"/>
        <v>0</v>
      </c>
      <c r="AR383" s="86">
        <f>'Июль 2020'!AR383+'Август 2020'!AQ383</f>
        <v>0</v>
      </c>
      <c r="AS383" s="87">
        <f>'Январь 2020'!AW383</f>
        <v>0</v>
      </c>
      <c r="AT383" s="88">
        <f>'Январь 2020'!AX383</f>
        <v>0</v>
      </c>
      <c r="AU383" s="45">
        <f t="shared" si="5"/>
        <v>0</v>
      </c>
    </row>
    <row r="384" spans="1:47" ht="14.25" customHeight="1">
      <c r="A384" s="71">
        <f>'Январь 2020'!A384</f>
        <v>0</v>
      </c>
      <c r="B384" s="72">
        <f>'Январь 2020'!G384</f>
        <v>0</v>
      </c>
      <c r="C384" s="257">
        <f>'Январь 2020'!B384</f>
        <v>0</v>
      </c>
      <c r="D384" s="153"/>
      <c r="E384" s="153"/>
      <c r="F384" s="76"/>
      <c r="G384" s="76"/>
      <c r="H384" s="75"/>
      <c r="I384" s="75"/>
      <c r="J384" s="75"/>
      <c r="K384" s="153"/>
      <c r="L384" s="153"/>
      <c r="M384" s="76"/>
      <c r="N384" s="76"/>
      <c r="O384" s="75"/>
      <c r="P384" s="75"/>
      <c r="Q384" s="75"/>
      <c r="R384" s="153"/>
      <c r="S384" s="153"/>
      <c r="T384" s="76"/>
      <c r="U384" s="76"/>
      <c r="V384" s="75"/>
      <c r="W384" s="75"/>
      <c r="X384" s="75"/>
      <c r="Y384" s="153"/>
      <c r="Z384" s="153"/>
      <c r="AA384" s="153"/>
      <c r="AB384" s="265"/>
      <c r="AC384" s="75"/>
      <c r="AD384" s="75"/>
      <c r="AE384" s="75"/>
      <c r="AF384" s="153"/>
      <c r="AG384" s="153"/>
      <c r="AH384" s="76"/>
      <c r="AI384" s="80">
        <f t="shared" si="0"/>
        <v>0</v>
      </c>
      <c r="AJ384" s="81">
        <f>'Июль 2020'!AJ384-AI384</f>
        <v>0</v>
      </c>
      <c r="AK384" s="82">
        <f t="shared" si="6"/>
        <v>0</v>
      </c>
      <c r="AL384" s="83">
        <f>'Июль 2020'!AL384+AK384</f>
        <v>0</v>
      </c>
      <c r="AM384" s="82">
        <f t="shared" si="2"/>
        <v>0</v>
      </c>
      <c r="AN384" s="84">
        <f>'Июль 2020'!AN384+AM384</f>
        <v>0</v>
      </c>
      <c r="AO384" s="82">
        <f t="shared" si="3"/>
        <v>0</v>
      </c>
      <c r="AP384" s="85">
        <f>'Июль 2020'!AP384+'Август 2020'!AO384</f>
        <v>0</v>
      </c>
      <c r="AQ384" s="82">
        <f t="shared" si="4"/>
        <v>0</v>
      </c>
      <c r="AR384" s="86">
        <f>'Июль 2020'!AR384+'Август 2020'!AQ384</f>
        <v>0</v>
      </c>
      <c r="AS384" s="87">
        <f>'Январь 2020'!AW384</f>
        <v>0</v>
      </c>
      <c r="AT384" s="88">
        <f>'Январь 2020'!AX384</f>
        <v>0</v>
      </c>
      <c r="AU384" s="45">
        <f t="shared" si="5"/>
        <v>0</v>
      </c>
    </row>
    <row r="385" spans="1:47" ht="14.25" customHeight="1">
      <c r="A385" s="71">
        <f>'Январь 2020'!A385</f>
        <v>0</v>
      </c>
      <c r="B385" s="72">
        <f>'Январь 2020'!G385</f>
        <v>0</v>
      </c>
      <c r="C385" s="257">
        <f>'Январь 2020'!B385</f>
        <v>0</v>
      </c>
      <c r="D385" s="153"/>
      <c r="E385" s="153"/>
      <c r="F385" s="76"/>
      <c r="G385" s="76"/>
      <c r="H385" s="75"/>
      <c r="I385" s="75"/>
      <c r="J385" s="75"/>
      <c r="K385" s="153"/>
      <c r="L385" s="153"/>
      <c r="M385" s="76"/>
      <c r="N385" s="76"/>
      <c r="O385" s="75"/>
      <c r="P385" s="75"/>
      <c r="Q385" s="75"/>
      <c r="R385" s="153"/>
      <c r="S385" s="153"/>
      <c r="T385" s="76"/>
      <c r="U385" s="76"/>
      <c r="V385" s="75"/>
      <c r="W385" s="75"/>
      <c r="X385" s="75"/>
      <c r="Y385" s="153"/>
      <c r="Z385" s="153"/>
      <c r="AA385" s="153"/>
      <c r="AB385" s="265"/>
      <c r="AC385" s="75"/>
      <c r="AD385" s="75"/>
      <c r="AE385" s="75"/>
      <c r="AF385" s="153"/>
      <c r="AG385" s="153"/>
      <c r="AH385" s="76"/>
      <c r="AI385" s="80">
        <f t="shared" si="0"/>
        <v>0</v>
      </c>
      <c r="AJ385" s="81">
        <f>'Июль 2020'!AJ385-AI385</f>
        <v>0</v>
      </c>
      <c r="AK385" s="82">
        <f t="shared" si="6"/>
        <v>0</v>
      </c>
      <c r="AL385" s="83">
        <f>'Июль 2020'!AL385+AK385</f>
        <v>0</v>
      </c>
      <c r="AM385" s="82">
        <f t="shared" si="2"/>
        <v>0</v>
      </c>
      <c r="AN385" s="84">
        <f>'Июль 2020'!AN385+AM385</f>
        <v>0</v>
      </c>
      <c r="AO385" s="82">
        <f t="shared" si="3"/>
        <v>0</v>
      </c>
      <c r="AP385" s="85">
        <f>'Июль 2020'!AP385+'Август 2020'!AO385</f>
        <v>0</v>
      </c>
      <c r="AQ385" s="82">
        <f t="shared" si="4"/>
        <v>0</v>
      </c>
      <c r="AR385" s="86">
        <f>'Июль 2020'!AR385+'Август 2020'!AQ385</f>
        <v>0</v>
      </c>
      <c r="AS385" s="87">
        <f>'Январь 2020'!AW385</f>
        <v>0</v>
      </c>
      <c r="AT385" s="88">
        <f>'Январь 2020'!AX385</f>
        <v>0</v>
      </c>
      <c r="AU385" s="45">
        <f t="shared" si="5"/>
        <v>0</v>
      </c>
    </row>
    <row r="386" spans="1:47" ht="14.25" customHeight="1">
      <c r="A386" s="71">
        <f>'Январь 2020'!A386</f>
        <v>0</v>
      </c>
      <c r="B386" s="72">
        <f>'Январь 2020'!G386</f>
        <v>0</v>
      </c>
      <c r="C386" s="257">
        <f>'Январь 2020'!B386</f>
        <v>0</v>
      </c>
      <c r="D386" s="153"/>
      <c r="E386" s="153"/>
      <c r="F386" s="76"/>
      <c r="G386" s="76"/>
      <c r="H386" s="75"/>
      <c r="I386" s="75"/>
      <c r="J386" s="75"/>
      <c r="K386" s="153"/>
      <c r="L386" s="153"/>
      <c r="M386" s="76"/>
      <c r="N386" s="76"/>
      <c r="O386" s="75"/>
      <c r="P386" s="75"/>
      <c r="Q386" s="75"/>
      <c r="R386" s="153"/>
      <c r="S386" s="153"/>
      <c r="T386" s="76"/>
      <c r="U386" s="76"/>
      <c r="V386" s="75"/>
      <c r="W386" s="75"/>
      <c r="X386" s="75"/>
      <c r="Y386" s="153"/>
      <c r="Z386" s="153"/>
      <c r="AA386" s="153"/>
      <c r="AB386" s="265"/>
      <c r="AC386" s="75"/>
      <c r="AD386" s="75"/>
      <c r="AE386" s="75"/>
      <c r="AF386" s="153"/>
      <c r="AG386" s="153"/>
      <c r="AH386" s="76"/>
      <c r="AI386" s="80">
        <f t="shared" si="0"/>
        <v>0</v>
      </c>
      <c r="AJ386" s="81">
        <f>'Июль 2020'!AJ386-AI386</f>
        <v>0</v>
      </c>
      <c r="AK386" s="82">
        <f t="shared" si="6"/>
        <v>0</v>
      </c>
      <c r="AL386" s="83">
        <f>'Июль 2020'!AL386+AK386</f>
        <v>0</v>
      </c>
      <c r="AM386" s="82">
        <f t="shared" si="2"/>
        <v>0</v>
      </c>
      <c r="AN386" s="84">
        <f>'Июль 2020'!AN386+AM386</f>
        <v>0</v>
      </c>
      <c r="AO386" s="82">
        <f t="shared" si="3"/>
        <v>0</v>
      </c>
      <c r="AP386" s="85">
        <f>'Июль 2020'!AP386+'Август 2020'!AO386</f>
        <v>0</v>
      </c>
      <c r="AQ386" s="82">
        <f t="shared" si="4"/>
        <v>0</v>
      </c>
      <c r="AR386" s="86">
        <f>'Июль 2020'!AR386+'Август 2020'!AQ386</f>
        <v>0</v>
      </c>
      <c r="AS386" s="87">
        <f>'Январь 2020'!AW386</f>
        <v>0</v>
      </c>
      <c r="AT386" s="88">
        <f>'Январь 2020'!AX386</f>
        <v>0</v>
      </c>
      <c r="AU386" s="45">
        <f t="shared" si="5"/>
        <v>0</v>
      </c>
    </row>
    <row r="387" spans="1:47" ht="14.25" customHeight="1">
      <c r="A387" s="71">
        <f>'Январь 2020'!A387</f>
        <v>0</v>
      </c>
      <c r="B387" s="72">
        <f>'Январь 2020'!G387</f>
        <v>0</v>
      </c>
      <c r="C387" s="257">
        <f>'Январь 2020'!B387</f>
        <v>0</v>
      </c>
      <c r="D387" s="153"/>
      <c r="E387" s="153"/>
      <c r="F387" s="76"/>
      <c r="G387" s="76"/>
      <c r="H387" s="75"/>
      <c r="I387" s="75"/>
      <c r="J387" s="75"/>
      <c r="K387" s="153"/>
      <c r="L387" s="153"/>
      <c r="M387" s="76"/>
      <c r="N387" s="76"/>
      <c r="O387" s="75"/>
      <c r="P387" s="75"/>
      <c r="Q387" s="75"/>
      <c r="R387" s="153"/>
      <c r="S387" s="153"/>
      <c r="T387" s="76"/>
      <c r="U387" s="76"/>
      <c r="V387" s="75"/>
      <c r="W387" s="75"/>
      <c r="X387" s="75"/>
      <c r="Y387" s="153"/>
      <c r="Z387" s="153"/>
      <c r="AA387" s="153"/>
      <c r="AB387" s="265"/>
      <c r="AC387" s="75"/>
      <c r="AD387" s="75"/>
      <c r="AE387" s="75"/>
      <c r="AF387" s="153"/>
      <c r="AG387" s="153"/>
      <c r="AH387" s="76"/>
      <c r="AI387" s="80">
        <f t="shared" si="0"/>
        <v>0</v>
      </c>
      <c r="AJ387" s="81">
        <f>'Июль 2020'!AJ387-AI387</f>
        <v>0</v>
      </c>
      <c r="AK387" s="82">
        <f t="shared" si="6"/>
        <v>0</v>
      </c>
      <c r="AL387" s="83">
        <f>'Июль 2020'!AL387+AK387</f>
        <v>0</v>
      </c>
      <c r="AM387" s="82">
        <f t="shared" si="2"/>
        <v>0</v>
      </c>
      <c r="AN387" s="84">
        <f>'Июль 2020'!AN387+AM387</f>
        <v>0</v>
      </c>
      <c r="AO387" s="82">
        <f t="shared" si="3"/>
        <v>0</v>
      </c>
      <c r="AP387" s="85">
        <f>'Июль 2020'!AP387+'Август 2020'!AO387</f>
        <v>0</v>
      </c>
      <c r="AQ387" s="82">
        <f t="shared" si="4"/>
        <v>0</v>
      </c>
      <c r="AR387" s="86">
        <f>'Июль 2020'!AR387+'Август 2020'!AQ387</f>
        <v>0</v>
      </c>
      <c r="AS387" s="87">
        <f>'Январь 2020'!AW387</f>
        <v>0</v>
      </c>
      <c r="AT387" s="88">
        <f>'Январь 2020'!AX387</f>
        <v>0</v>
      </c>
      <c r="AU387" s="45">
        <f t="shared" si="5"/>
        <v>0</v>
      </c>
    </row>
    <row r="388" spans="1:47" ht="14.25" customHeight="1">
      <c r="A388" s="71">
        <f>'Январь 2020'!A388</f>
        <v>0</v>
      </c>
      <c r="B388" s="72">
        <f>'Январь 2020'!G388</f>
        <v>0</v>
      </c>
      <c r="C388" s="257">
        <f>'Январь 2020'!B388</f>
        <v>0</v>
      </c>
      <c r="D388" s="153"/>
      <c r="E388" s="153"/>
      <c r="F388" s="76"/>
      <c r="G388" s="76"/>
      <c r="H388" s="75"/>
      <c r="I388" s="75"/>
      <c r="J388" s="75"/>
      <c r="K388" s="153"/>
      <c r="L388" s="153"/>
      <c r="M388" s="76"/>
      <c r="N388" s="76"/>
      <c r="O388" s="75"/>
      <c r="P388" s="75"/>
      <c r="Q388" s="75"/>
      <c r="R388" s="153"/>
      <c r="S388" s="153"/>
      <c r="T388" s="76"/>
      <c r="U388" s="76"/>
      <c r="V388" s="75"/>
      <c r="W388" s="75"/>
      <c r="X388" s="75"/>
      <c r="Y388" s="153"/>
      <c r="Z388" s="153"/>
      <c r="AA388" s="153"/>
      <c r="AB388" s="265"/>
      <c r="AC388" s="75"/>
      <c r="AD388" s="75"/>
      <c r="AE388" s="75"/>
      <c r="AF388" s="153"/>
      <c r="AG388" s="153"/>
      <c r="AH388" s="76"/>
      <c r="AI388" s="80">
        <f t="shared" si="0"/>
        <v>0</v>
      </c>
      <c r="AJ388" s="81">
        <f>'Июль 2020'!AJ388-AI388</f>
        <v>0</v>
      </c>
      <c r="AK388" s="82">
        <f t="shared" si="6"/>
        <v>0</v>
      </c>
      <c r="AL388" s="83">
        <f>'Июль 2020'!AL388+AK388</f>
        <v>0</v>
      </c>
      <c r="AM388" s="82">
        <f t="shared" si="2"/>
        <v>0</v>
      </c>
      <c r="AN388" s="84">
        <f>'Июль 2020'!AN388+AM388</f>
        <v>0</v>
      </c>
      <c r="AO388" s="82">
        <f t="shared" si="3"/>
        <v>0</v>
      </c>
      <c r="AP388" s="85">
        <f>'Июль 2020'!AP388+'Август 2020'!AO388</f>
        <v>0</v>
      </c>
      <c r="AQ388" s="82">
        <f t="shared" si="4"/>
        <v>0</v>
      </c>
      <c r="AR388" s="86">
        <f>'Июль 2020'!AR388+'Август 2020'!AQ388</f>
        <v>0</v>
      </c>
      <c r="AS388" s="87">
        <f>'Январь 2020'!AW388</f>
        <v>0</v>
      </c>
      <c r="AT388" s="88">
        <f>'Январь 2020'!AX388</f>
        <v>0</v>
      </c>
      <c r="AU388" s="45">
        <f t="shared" si="5"/>
        <v>0</v>
      </c>
    </row>
    <row r="389" spans="1:47" ht="14.25" customHeight="1">
      <c r="A389" s="71">
        <f>'Январь 2020'!A389</f>
        <v>0</v>
      </c>
      <c r="B389" s="72">
        <f>'Январь 2020'!G389</f>
        <v>0</v>
      </c>
      <c r="C389" s="257">
        <f>'Январь 2020'!B389</f>
        <v>0</v>
      </c>
      <c r="D389" s="153"/>
      <c r="E389" s="153"/>
      <c r="F389" s="76"/>
      <c r="G389" s="76"/>
      <c r="H389" s="75"/>
      <c r="I389" s="75"/>
      <c r="J389" s="75"/>
      <c r="K389" s="153"/>
      <c r="L389" s="153"/>
      <c r="M389" s="76"/>
      <c r="N389" s="76"/>
      <c r="O389" s="75"/>
      <c r="P389" s="75"/>
      <c r="Q389" s="75"/>
      <c r="R389" s="153"/>
      <c r="S389" s="153"/>
      <c r="T389" s="76"/>
      <c r="U389" s="76"/>
      <c r="V389" s="75"/>
      <c r="W389" s="75"/>
      <c r="X389" s="75"/>
      <c r="Y389" s="153"/>
      <c r="Z389" s="153"/>
      <c r="AA389" s="153"/>
      <c r="AB389" s="265"/>
      <c r="AC389" s="75"/>
      <c r="AD389" s="75"/>
      <c r="AE389" s="75"/>
      <c r="AF389" s="153"/>
      <c r="AG389" s="153"/>
      <c r="AH389" s="76"/>
      <c r="AI389" s="80">
        <f t="shared" si="0"/>
        <v>0</v>
      </c>
      <c r="AJ389" s="81">
        <f>'Июль 2020'!AJ389-AI389</f>
        <v>0</v>
      </c>
      <c r="AK389" s="82">
        <f t="shared" si="6"/>
        <v>0</v>
      </c>
      <c r="AL389" s="83">
        <f>'Июль 2020'!AL389+AK389</f>
        <v>0</v>
      </c>
      <c r="AM389" s="82">
        <f t="shared" si="2"/>
        <v>0</v>
      </c>
      <c r="AN389" s="84">
        <f>'Июль 2020'!AN389+AM389</f>
        <v>0</v>
      </c>
      <c r="AO389" s="82">
        <f t="shared" si="3"/>
        <v>0</v>
      </c>
      <c r="AP389" s="85">
        <f>'Июль 2020'!AP389+'Август 2020'!AO389</f>
        <v>0</v>
      </c>
      <c r="AQ389" s="82">
        <f t="shared" si="4"/>
        <v>0</v>
      </c>
      <c r="AR389" s="86">
        <f>'Июль 2020'!AR389+'Август 2020'!AQ389</f>
        <v>0</v>
      </c>
      <c r="AS389" s="87">
        <f>'Январь 2020'!AW389</f>
        <v>0</v>
      </c>
      <c r="AT389" s="88">
        <f>'Январь 2020'!AX389</f>
        <v>0</v>
      </c>
      <c r="AU389" s="45">
        <f t="shared" si="5"/>
        <v>0</v>
      </c>
    </row>
    <row r="390" spans="1:47" ht="14.25" customHeight="1">
      <c r="A390" s="71">
        <f>'Январь 2020'!A390</f>
        <v>0</v>
      </c>
      <c r="B390" s="72">
        <f>'Январь 2020'!G390</f>
        <v>0</v>
      </c>
      <c r="C390" s="257">
        <f>'Январь 2020'!B390</f>
        <v>0</v>
      </c>
      <c r="D390" s="153"/>
      <c r="E390" s="153"/>
      <c r="F390" s="76"/>
      <c r="G390" s="76"/>
      <c r="H390" s="75"/>
      <c r="I390" s="75"/>
      <c r="J390" s="75"/>
      <c r="K390" s="153"/>
      <c r="L390" s="153"/>
      <c r="M390" s="76"/>
      <c r="N390" s="76"/>
      <c r="O390" s="75"/>
      <c r="P390" s="75"/>
      <c r="Q390" s="75"/>
      <c r="R390" s="153"/>
      <c r="S390" s="153"/>
      <c r="T390" s="76"/>
      <c r="U390" s="76"/>
      <c r="V390" s="75"/>
      <c r="W390" s="75"/>
      <c r="X390" s="75"/>
      <c r="Y390" s="153"/>
      <c r="Z390" s="153"/>
      <c r="AA390" s="153"/>
      <c r="AB390" s="265"/>
      <c r="AC390" s="75"/>
      <c r="AD390" s="75"/>
      <c r="AE390" s="75"/>
      <c r="AF390" s="153"/>
      <c r="AG390" s="153"/>
      <c r="AH390" s="76"/>
      <c r="AI390" s="80">
        <f t="shared" si="0"/>
        <v>0</v>
      </c>
      <c r="AJ390" s="81">
        <f>'Июль 2020'!AJ390-AI390</f>
        <v>0</v>
      </c>
      <c r="AK390" s="82">
        <f t="shared" si="6"/>
        <v>0</v>
      </c>
      <c r="AL390" s="83">
        <f>'Июль 2020'!AL390+AK390</f>
        <v>0</v>
      </c>
      <c r="AM390" s="82">
        <f t="shared" si="2"/>
        <v>0</v>
      </c>
      <c r="AN390" s="84">
        <f>'Июль 2020'!AN390+AM390</f>
        <v>0</v>
      </c>
      <c r="AO390" s="82">
        <f t="shared" si="3"/>
        <v>0</v>
      </c>
      <c r="AP390" s="85">
        <f>'Июль 2020'!AP390+'Август 2020'!AO390</f>
        <v>0</v>
      </c>
      <c r="AQ390" s="82">
        <f t="shared" si="4"/>
        <v>0</v>
      </c>
      <c r="AR390" s="86">
        <f>'Июль 2020'!AR390+'Август 2020'!AQ390</f>
        <v>0</v>
      </c>
      <c r="AS390" s="87">
        <f>'Январь 2020'!AW390</f>
        <v>0</v>
      </c>
      <c r="AT390" s="88">
        <f>'Январь 2020'!AX390</f>
        <v>0</v>
      </c>
      <c r="AU390" s="45">
        <f t="shared" si="5"/>
        <v>0</v>
      </c>
    </row>
    <row r="391" spans="1:47" ht="14.25" customHeight="1">
      <c r="A391" s="71">
        <f>'Январь 2020'!A391</f>
        <v>0</v>
      </c>
      <c r="B391" s="72">
        <f>'Январь 2020'!G391</f>
        <v>0</v>
      </c>
      <c r="C391" s="257">
        <f>'Январь 2020'!B391</f>
        <v>0</v>
      </c>
      <c r="D391" s="153"/>
      <c r="E391" s="153"/>
      <c r="F391" s="76"/>
      <c r="G391" s="76"/>
      <c r="H391" s="75"/>
      <c r="I391" s="75"/>
      <c r="J391" s="75"/>
      <c r="K391" s="153"/>
      <c r="L391" s="153"/>
      <c r="M391" s="76"/>
      <c r="N391" s="76"/>
      <c r="O391" s="75"/>
      <c r="P391" s="75"/>
      <c r="Q391" s="75"/>
      <c r="R391" s="153"/>
      <c r="S391" s="153"/>
      <c r="T391" s="76"/>
      <c r="U391" s="76"/>
      <c r="V391" s="75"/>
      <c r="W391" s="75"/>
      <c r="X391" s="75"/>
      <c r="Y391" s="153"/>
      <c r="Z391" s="153"/>
      <c r="AA391" s="153"/>
      <c r="AB391" s="265"/>
      <c r="AC391" s="75"/>
      <c r="AD391" s="75"/>
      <c r="AE391" s="75"/>
      <c r="AF391" s="153"/>
      <c r="AG391" s="153"/>
      <c r="AH391" s="76"/>
      <c r="AI391" s="80">
        <f t="shared" si="0"/>
        <v>0</v>
      </c>
      <c r="AJ391" s="81">
        <f>'Июль 2020'!AJ391-AI391</f>
        <v>0</v>
      </c>
      <c r="AK391" s="82">
        <f t="shared" si="6"/>
        <v>0</v>
      </c>
      <c r="AL391" s="83">
        <f>'Июль 2020'!AL391+AK391</f>
        <v>0</v>
      </c>
      <c r="AM391" s="82">
        <f t="shared" si="2"/>
        <v>0</v>
      </c>
      <c r="AN391" s="84">
        <f>'Июль 2020'!AN391+AM391</f>
        <v>0</v>
      </c>
      <c r="AO391" s="82">
        <f t="shared" si="3"/>
        <v>0</v>
      </c>
      <c r="AP391" s="85">
        <f>'Июль 2020'!AP391+'Август 2020'!AO391</f>
        <v>0</v>
      </c>
      <c r="AQ391" s="82">
        <f t="shared" si="4"/>
        <v>0</v>
      </c>
      <c r="AR391" s="86">
        <f>'Июль 2020'!AR391+'Август 2020'!AQ391</f>
        <v>0</v>
      </c>
      <c r="AS391" s="87">
        <f>'Январь 2020'!AW391</f>
        <v>0</v>
      </c>
      <c r="AT391" s="88">
        <f>'Январь 2020'!AX391</f>
        <v>0</v>
      </c>
      <c r="AU391" s="45">
        <f t="shared" si="5"/>
        <v>0</v>
      </c>
    </row>
    <row r="392" spans="1:47" ht="14.25" customHeight="1">
      <c r="A392" s="71">
        <f>'Январь 2020'!A392</f>
        <v>0</v>
      </c>
      <c r="B392" s="72">
        <f>'Январь 2020'!G392</f>
        <v>0</v>
      </c>
      <c r="C392" s="257">
        <f>'Январь 2020'!B392</f>
        <v>0</v>
      </c>
      <c r="D392" s="153"/>
      <c r="E392" s="153"/>
      <c r="F392" s="76"/>
      <c r="G392" s="76"/>
      <c r="H392" s="75"/>
      <c r="I392" s="75"/>
      <c r="J392" s="75"/>
      <c r="K392" s="153"/>
      <c r="L392" s="153"/>
      <c r="M392" s="76"/>
      <c r="N392" s="76"/>
      <c r="O392" s="75"/>
      <c r="P392" s="75"/>
      <c r="Q392" s="75"/>
      <c r="R392" s="153"/>
      <c r="S392" s="153"/>
      <c r="T392" s="76"/>
      <c r="U392" s="76"/>
      <c r="V392" s="75"/>
      <c r="W392" s="75"/>
      <c r="X392" s="75"/>
      <c r="Y392" s="153"/>
      <c r="Z392" s="153"/>
      <c r="AA392" s="153"/>
      <c r="AB392" s="265"/>
      <c r="AC392" s="75"/>
      <c r="AD392" s="75"/>
      <c r="AE392" s="75"/>
      <c r="AF392" s="153"/>
      <c r="AG392" s="153"/>
      <c r="AH392" s="76"/>
      <c r="AI392" s="80">
        <f t="shared" si="0"/>
        <v>0</v>
      </c>
      <c r="AJ392" s="81">
        <f>'Июль 2020'!AJ392-AI392</f>
        <v>0</v>
      </c>
      <c r="AK392" s="82">
        <f t="shared" si="6"/>
        <v>0</v>
      </c>
      <c r="AL392" s="83">
        <f>'Июль 2020'!AL392+AK392</f>
        <v>0</v>
      </c>
      <c r="AM392" s="82">
        <f t="shared" si="2"/>
        <v>0</v>
      </c>
      <c r="AN392" s="84">
        <f>'Июль 2020'!AN392+AM392</f>
        <v>0</v>
      </c>
      <c r="AO392" s="82">
        <f t="shared" si="3"/>
        <v>0</v>
      </c>
      <c r="AP392" s="85">
        <f>'Июль 2020'!AP392+'Август 2020'!AO392</f>
        <v>0</v>
      </c>
      <c r="AQ392" s="82">
        <f t="shared" si="4"/>
        <v>0</v>
      </c>
      <c r="AR392" s="86">
        <f>'Июль 2020'!AR392+'Август 2020'!AQ392</f>
        <v>0</v>
      </c>
      <c r="AS392" s="87">
        <f>'Январь 2020'!AW392</f>
        <v>0</v>
      </c>
      <c r="AT392" s="88">
        <f>'Январь 2020'!AX392</f>
        <v>0</v>
      </c>
      <c r="AU392" s="45">
        <f t="shared" si="5"/>
        <v>0</v>
      </c>
    </row>
    <row r="393" spans="1:47" ht="14.25" customHeight="1">
      <c r="A393" s="71">
        <f>'Январь 2020'!A393</f>
        <v>0</v>
      </c>
      <c r="B393" s="72">
        <f>'Январь 2020'!G393</f>
        <v>0</v>
      </c>
      <c r="C393" s="257">
        <f>'Январь 2020'!B393</f>
        <v>0</v>
      </c>
      <c r="D393" s="153"/>
      <c r="E393" s="153"/>
      <c r="F393" s="76"/>
      <c r="G393" s="76"/>
      <c r="H393" s="75"/>
      <c r="I393" s="75"/>
      <c r="J393" s="75"/>
      <c r="K393" s="153"/>
      <c r="L393" s="153"/>
      <c r="M393" s="76"/>
      <c r="N393" s="76"/>
      <c r="O393" s="75"/>
      <c r="P393" s="75"/>
      <c r="Q393" s="75"/>
      <c r="R393" s="153"/>
      <c r="S393" s="153"/>
      <c r="T393" s="76"/>
      <c r="U393" s="76"/>
      <c r="V393" s="75"/>
      <c r="W393" s="75"/>
      <c r="X393" s="75"/>
      <c r="Y393" s="153"/>
      <c r="Z393" s="153"/>
      <c r="AA393" s="153"/>
      <c r="AB393" s="265"/>
      <c r="AC393" s="75"/>
      <c r="AD393" s="75"/>
      <c r="AE393" s="75"/>
      <c r="AF393" s="153"/>
      <c r="AG393" s="153"/>
      <c r="AH393" s="76"/>
      <c r="AI393" s="80">
        <f t="shared" si="0"/>
        <v>0</v>
      </c>
      <c r="AJ393" s="81">
        <f>'Июль 2020'!AJ393-AI393</f>
        <v>0</v>
      </c>
      <c r="AK393" s="82">
        <f t="shared" si="6"/>
        <v>0</v>
      </c>
      <c r="AL393" s="83">
        <f>'Июль 2020'!AL393+AK393</f>
        <v>0</v>
      </c>
      <c r="AM393" s="82">
        <f t="shared" si="2"/>
        <v>0</v>
      </c>
      <c r="AN393" s="84">
        <f>'Июль 2020'!AN393+AM393</f>
        <v>0</v>
      </c>
      <c r="AO393" s="82">
        <f t="shared" si="3"/>
        <v>0</v>
      </c>
      <c r="AP393" s="85">
        <f>'Июль 2020'!AP393+'Август 2020'!AO393</f>
        <v>0</v>
      </c>
      <c r="AQ393" s="82">
        <f t="shared" si="4"/>
        <v>0</v>
      </c>
      <c r="AR393" s="86">
        <f>'Июль 2020'!AR393+'Август 2020'!AQ393</f>
        <v>0</v>
      </c>
      <c r="AS393" s="87">
        <f>'Январь 2020'!AW393</f>
        <v>0</v>
      </c>
      <c r="AT393" s="88">
        <f>'Январь 2020'!AX393</f>
        <v>0</v>
      </c>
      <c r="AU393" s="45">
        <f t="shared" si="5"/>
        <v>0</v>
      </c>
    </row>
    <row r="394" spans="1:47" ht="14.25" customHeight="1">
      <c r="A394" s="71">
        <f>'Январь 2020'!A394</f>
        <v>0</v>
      </c>
      <c r="B394" s="72">
        <f>'Январь 2020'!G394</f>
        <v>0</v>
      </c>
      <c r="C394" s="257">
        <f>'Январь 2020'!B394</f>
        <v>0</v>
      </c>
      <c r="D394" s="153"/>
      <c r="E394" s="153"/>
      <c r="F394" s="76"/>
      <c r="G394" s="76"/>
      <c r="H394" s="75"/>
      <c r="I394" s="75"/>
      <c r="J394" s="75"/>
      <c r="K394" s="153"/>
      <c r="L394" s="153"/>
      <c r="M394" s="76"/>
      <c r="N394" s="76"/>
      <c r="O394" s="75"/>
      <c r="P394" s="75"/>
      <c r="Q394" s="75"/>
      <c r="R394" s="153"/>
      <c r="S394" s="153"/>
      <c r="T394" s="76"/>
      <c r="U394" s="76"/>
      <c r="V394" s="75"/>
      <c r="W394" s="75"/>
      <c r="X394" s="75"/>
      <c r="Y394" s="153"/>
      <c r="Z394" s="153"/>
      <c r="AA394" s="153"/>
      <c r="AB394" s="265"/>
      <c r="AC394" s="75"/>
      <c r="AD394" s="75"/>
      <c r="AE394" s="75"/>
      <c r="AF394" s="153"/>
      <c r="AG394" s="153"/>
      <c r="AH394" s="76"/>
      <c r="AI394" s="80">
        <f t="shared" si="0"/>
        <v>0</v>
      </c>
      <c r="AJ394" s="81">
        <f>'Июль 2020'!AJ394-AI394</f>
        <v>0</v>
      </c>
      <c r="AK394" s="82">
        <f t="shared" si="6"/>
        <v>0</v>
      </c>
      <c r="AL394" s="83">
        <f>'Июль 2020'!AL394+AK394</f>
        <v>0</v>
      </c>
      <c r="AM394" s="82">
        <f t="shared" si="2"/>
        <v>0</v>
      </c>
      <c r="AN394" s="84">
        <f>'Июль 2020'!AN394+AM394</f>
        <v>0</v>
      </c>
      <c r="AO394" s="82">
        <f t="shared" si="3"/>
        <v>0</v>
      </c>
      <c r="AP394" s="85">
        <f>'Июль 2020'!AP394+'Август 2020'!AO394</f>
        <v>0</v>
      </c>
      <c r="AQ394" s="82">
        <f t="shared" si="4"/>
        <v>0</v>
      </c>
      <c r="AR394" s="86">
        <f>'Июль 2020'!AR394+'Август 2020'!AQ394</f>
        <v>0</v>
      </c>
      <c r="AS394" s="87">
        <f>'Январь 2020'!AW394</f>
        <v>0</v>
      </c>
      <c r="AT394" s="88">
        <f>'Январь 2020'!AX394</f>
        <v>0</v>
      </c>
      <c r="AU394" s="45">
        <f t="shared" si="5"/>
        <v>0</v>
      </c>
    </row>
    <row r="395" spans="1:47" ht="14.25" customHeight="1">
      <c r="A395" s="71">
        <f>'Январь 2020'!A395</f>
        <v>0</v>
      </c>
      <c r="B395" s="72">
        <f>'Январь 2020'!G395</f>
        <v>0</v>
      </c>
      <c r="C395" s="257">
        <f>'Январь 2020'!B395</f>
        <v>0</v>
      </c>
      <c r="D395" s="153"/>
      <c r="E395" s="153"/>
      <c r="F395" s="76"/>
      <c r="G395" s="76"/>
      <c r="H395" s="75"/>
      <c r="I395" s="75"/>
      <c r="J395" s="75"/>
      <c r="K395" s="153"/>
      <c r="L395" s="153"/>
      <c r="M395" s="76"/>
      <c r="N395" s="76"/>
      <c r="O395" s="75"/>
      <c r="P395" s="75"/>
      <c r="Q395" s="75"/>
      <c r="R395" s="153"/>
      <c r="S395" s="153"/>
      <c r="T395" s="76"/>
      <c r="U395" s="76"/>
      <c r="V395" s="75"/>
      <c r="W395" s="75"/>
      <c r="X395" s="75"/>
      <c r="Y395" s="153"/>
      <c r="Z395" s="153"/>
      <c r="AA395" s="153"/>
      <c r="AB395" s="265"/>
      <c r="AC395" s="75"/>
      <c r="AD395" s="75"/>
      <c r="AE395" s="75"/>
      <c r="AF395" s="153"/>
      <c r="AG395" s="153"/>
      <c r="AH395" s="76"/>
      <c r="AI395" s="80">
        <f t="shared" si="0"/>
        <v>0</v>
      </c>
      <c r="AJ395" s="81">
        <f>'Июль 2020'!AJ395-AI395</f>
        <v>0</v>
      </c>
      <c r="AK395" s="82">
        <f t="shared" si="6"/>
        <v>0</v>
      </c>
      <c r="AL395" s="83">
        <f>'Июль 2020'!AL395+AK395</f>
        <v>0</v>
      </c>
      <c r="AM395" s="82">
        <f t="shared" si="2"/>
        <v>0</v>
      </c>
      <c r="AN395" s="84">
        <f>'Июль 2020'!AN395+AM395</f>
        <v>0</v>
      </c>
      <c r="AO395" s="82">
        <f t="shared" si="3"/>
        <v>0</v>
      </c>
      <c r="AP395" s="85">
        <f>'Июль 2020'!AP395+'Август 2020'!AO395</f>
        <v>0</v>
      </c>
      <c r="AQ395" s="82">
        <f t="shared" si="4"/>
        <v>0</v>
      </c>
      <c r="AR395" s="86">
        <f>'Июль 2020'!AR395+'Август 2020'!AQ395</f>
        <v>0</v>
      </c>
      <c r="AS395" s="87">
        <f>'Январь 2020'!AW395</f>
        <v>0</v>
      </c>
      <c r="AT395" s="88">
        <f>'Январь 2020'!AX395</f>
        <v>0</v>
      </c>
      <c r="AU395" s="45">
        <f t="shared" si="5"/>
        <v>0</v>
      </c>
    </row>
    <row r="396" spans="1:47" ht="14.25" customHeight="1">
      <c r="A396" s="71">
        <f>'Январь 2020'!A396</f>
        <v>0</v>
      </c>
      <c r="B396" s="72">
        <f>'Январь 2020'!G396</f>
        <v>0</v>
      </c>
      <c r="C396" s="257">
        <f>'Январь 2020'!B396</f>
        <v>0</v>
      </c>
      <c r="D396" s="153"/>
      <c r="E396" s="153"/>
      <c r="F396" s="76"/>
      <c r="G396" s="76"/>
      <c r="H396" s="75"/>
      <c r="I396" s="75"/>
      <c r="J396" s="75"/>
      <c r="K396" s="153"/>
      <c r="L396" s="153"/>
      <c r="M396" s="76"/>
      <c r="N396" s="76"/>
      <c r="O396" s="75"/>
      <c r="P396" s="75"/>
      <c r="Q396" s="75"/>
      <c r="R396" s="153"/>
      <c r="S396" s="153"/>
      <c r="T396" s="76"/>
      <c r="U396" s="76"/>
      <c r="V396" s="75"/>
      <c r="W396" s="75"/>
      <c r="X396" s="75"/>
      <c r="Y396" s="153"/>
      <c r="Z396" s="153"/>
      <c r="AA396" s="153"/>
      <c r="AB396" s="265"/>
      <c r="AC396" s="75"/>
      <c r="AD396" s="75"/>
      <c r="AE396" s="75"/>
      <c r="AF396" s="153"/>
      <c r="AG396" s="153"/>
      <c r="AH396" s="76"/>
      <c r="AI396" s="80">
        <f t="shared" si="0"/>
        <v>0</v>
      </c>
      <c r="AJ396" s="81">
        <f>'Июль 2020'!AJ396-AI396</f>
        <v>0</v>
      </c>
      <c r="AK396" s="82">
        <f t="shared" si="6"/>
        <v>0</v>
      </c>
      <c r="AL396" s="83">
        <f>'Июль 2020'!AL396+AK396</f>
        <v>0</v>
      </c>
      <c r="AM396" s="82">
        <f t="shared" si="2"/>
        <v>0</v>
      </c>
      <c r="AN396" s="84">
        <f>'Июль 2020'!AN396+AM396</f>
        <v>0</v>
      </c>
      <c r="AO396" s="82">
        <f t="shared" si="3"/>
        <v>0</v>
      </c>
      <c r="AP396" s="85">
        <f>'Июль 2020'!AP396+'Август 2020'!AO396</f>
        <v>0</v>
      </c>
      <c r="AQ396" s="82">
        <f t="shared" si="4"/>
        <v>0</v>
      </c>
      <c r="AR396" s="86">
        <f>'Июль 2020'!AR396+'Август 2020'!AQ396</f>
        <v>0</v>
      </c>
      <c r="AS396" s="87">
        <f>'Январь 2020'!AW396</f>
        <v>0</v>
      </c>
      <c r="AT396" s="88">
        <f>'Январь 2020'!AX396</f>
        <v>0</v>
      </c>
      <c r="AU396" s="45">
        <f t="shared" si="5"/>
        <v>0</v>
      </c>
    </row>
    <row r="397" spans="1:47" ht="14.25" customHeight="1">
      <c r="A397" s="71">
        <f>'Январь 2020'!A397</f>
        <v>0</v>
      </c>
      <c r="B397" s="72">
        <f>'Январь 2020'!G397</f>
        <v>0</v>
      </c>
      <c r="C397" s="257">
        <f>'Январь 2020'!B397</f>
        <v>0</v>
      </c>
      <c r="D397" s="153"/>
      <c r="E397" s="153"/>
      <c r="F397" s="76"/>
      <c r="G397" s="76"/>
      <c r="H397" s="75"/>
      <c r="I397" s="75"/>
      <c r="J397" s="75"/>
      <c r="K397" s="153"/>
      <c r="L397" s="153"/>
      <c r="M397" s="76"/>
      <c r="N397" s="76"/>
      <c r="O397" s="75"/>
      <c r="P397" s="75"/>
      <c r="Q397" s="75"/>
      <c r="R397" s="153"/>
      <c r="S397" s="153"/>
      <c r="T397" s="76"/>
      <c r="U397" s="76"/>
      <c r="V397" s="75"/>
      <c r="W397" s="75"/>
      <c r="X397" s="75"/>
      <c r="Y397" s="153"/>
      <c r="Z397" s="153"/>
      <c r="AA397" s="153"/>
      <c r="AB397" s="265"/>
      <c r="AC397" s="75"/>
      <c r="AD397" s="75"/>
      <c r="AE397" s="75"/>
      <c r="AF397" s="153"/>
      <c r="AG397" s="153"/>
      <c r="AH397" s="76"/>
      <c r="AI397" s="80">
        <f t="shared" si="0"/>
        <v>0</v>
      </c>
      <c r="AJ397" s="81">
        <f>'Июль 2020'!AJ397-AI397</f>
        <v>0</v>
      </c>
      <c r="AK397" s="82">
        <f t="shared" si="6"/>
        <v>0</v>
      </c>
      <c r="AL397" s="83">
        <f>'Июль 2020'!AL397+AK397</f>
        <v>0</v>
      </c>
      <c r="AM397" s="82">
        <f t="shared" si="2"/>
        <v>0</v>
      </c>
      <c r="AN397" s="84">
        <f>'Июль 2020'!AN397+AM397</f>
        <v>0</v>
      </c>
      <c r="AO397" s="82">
        <f t="shared" si="3"/>
        <v>0</v>
      </c>
      <c r="AP397" s="85">
        <f>'Июль 2020'!AP397+'Август 2020'!AO397</f>
        <v>0</v>
      </c>
      <c r="AQ397" s="82">
        <f t="shared" si="4"/>
        <v>0</v>
      </c>
      <c r="AR397" s="86">
        <f>'Июль 2020'!AR397+'Август 2020'!AQ397</f>
        <v>0</v>
      </c>
      <c r="AS397" s="87">
        <f>'Январь 2020'!AW397</f>
        <v>0</v>
      </c>
      <c r="AT397" s="88">
        <f>'Январь 2020'!AX397</f>
        <v>0</v>
      </c>
      <c r="AU397" s="45">
        <f t="shared" si="5"/>
        <v>0</v>
      </c>
    </row>
    <row r="398" spans="1:47" ht="14.25" customHeight="1">
      <c r="A398" s="71">
        <f>'Январь 2020'!A398</f>
        <v>0</v>
      </c>
      <c r="B398" s="72">
        <f>'Январь 2020'!G398</f>
        <v>0</v>
      </c>
      <c r="C398" s="257">
        <f>'Январь 2020'!B398</f>
        <v>0</v>
      </c>
      <c r="D398" s="153"/>
      <c r="E398" s="153"/>
      <c r="F398" s="76"/>
      <c r="G398" s="76"/>
      <c r="H398" s="75"/>
      <c r="I398" s="75"/>
      <c r="J398" s="75"/>
      <c r="K398" s="153"/>
      <c r="L398" s="153"/>
      <c r="M398" s="76"/>
      <c r="N398" s="76"/>
      <c r="O398" s="75"/>
      <c r="P398" s="75"/>
      <c r="Q398" s="75"/>
      <c r="R398" s="153"/>
      <c r="S398" s="153"/>
      <c r="T398" s="76"/>
      <c r="U398" s="76"/>
      <c r="V398" s="75"/>
      <c r="W398" s="75"/>
      <c r="X398" s="75"/>
      <c r="Y398" s="153"/>
      <c r="Z398" s="153"/>
      <c r="AA398" s="153"/>
      <c r="AB398" s="265"/>
      <c r="AC398" s="75"/>
      <c r="AD398" s="75"/>
      <c r="AE398" s="75"/>
      <c r="AF398" s="153"/>
      <c r="AG398" s="153"/>
      <c r="AH398" s="76"/>
      <c r="AI398" s="80">
        <f t="shared" si="0"/>
        <v>0</v>
      </c>
      <c r="AJ398" s="81">
        <f>'Июль 2020'!AJ398-AI398</f>
        <v>0</v>
      </c>
      <c r="AK398" s="82">
        <f t="shared" si="6"/>
        <v>0</v>
      </c>
      <c r="AL398" s="83">
        <f>'Июль 2020'!AL398+AK398</f>
        <v>0</v>
      </c>
      <c r="AM398" s="82">
        <f t="shared" si="2"/>
        <v>0</v>
      </c>
      <c r="AN398" s="84">
        <f>'Июль 2020'!AN398+AM398</f>
        <v>0</v>
      </c>
      <c r="AO398" s="82">
        <f t="shared" si="3"/>
        <v>0</v>
      </c>
      <c r="AP398" s="85">
        <f>'Июль 2020'!AP398+'Август 2020'!AO398</f>
        <v>0</v>
      </c>
      <c r="AQ398" s="82">
        <f t="shared" si="4"/>
        <v>0</v>
      </c>
      <c r="AR398" s="86">
        <f>'Июль 2020'!AR398+'Август 2020'!AQ398</f>
        <v>0</v>
      </c>
      <c r="AS398" s="87">
        <f>'Январь 2020'!AW398</f>
        <v>0</v>
      </c>
      <c r="AT398" s="88">
        <f>'Январь 2020'!AX398</f>
        <v>0</v>
      </c>
      <c r="AU398" s="45">
        <f t="shared" si="5"/>
        <v>0</v>
      </c>
    </row>
    <row r="399" spans="1:47" ht="14.25" customHeight="1">
      <c r="A399" s="71">
        <f>'Январь 2020'!A399</f>
        <v>0</v>
      </c>
      <c r="B399" s="72">
        <f>'Январь 2020'!G399</f>
        <v>0</v>
      </c>
      <c r="C399" s="257">
        <f>'Январь 2020'!B399</f>
        <v>0</v>
      </c>
      <c r="D399" s="153"/>
      <c r="E399" s="153"/>
      <c r="F399" s="76"/>
      <c r="G399" s="76"/>
      <c r="H399" s="75"/>
      <c r="I399" s="75"/>
      <c r="J399" s="75"/>
      <c r="K399" s="153"/>
      <c r="L399" s="153"/>
      <c r="M399" s="76"/>
      <c r="N399" s="76"/>
      <c r="O399" s="75"/>
      <c r="P399" s="75"/>
      <c r="Q399" s="75"/>
      <c r="R399" s="153"/>
      <c r="S399" s="153"/>
      <c r="T399" s="76"/>
      <c r="U399" s="76"/>
      <c r="V399" s="75"/>
      <c r="W399" s="75"/>
      <c r="X399" s="75"/>
      <c r="Y399" s="153"/>
      <c r="Z399" s="153"/>
      <c r="AA399" s="153"/>
      <c r="AB399" s="265"/>
      <c r="AC399" s="75"/>
      <c r="AD399" s="75"/>
      <c r="AE399" s="75"/>
      <c r="AF399" s="153"/>
      <c r="AG399" s="153"/>
      <c r="AH399" s="76"/>
      <c r="AI399" s="80">
        <f t="shared" si="0"/>
        <v>0</v>
      </c>
      <c r="AJ399" s="81">
        <f>'Июль 2020'!AJ399-AI399</f>
        <v>0</v>
      </c>
      <c r="AK399" s="82">
        <f t="shared" si="6"/>
        <v>0</v>
      </c>
      <c r="AL399" s="83">
        <f>'Июль 2020'!AL399+AK399</f>
        <v>0</v>
      </c>
      <c r="AM399" s="82">
        <f t="shared" si="2"/>
        <v>0</v>
      </c>
      <c r="AN399" s="84">
        <f>'Июль 2020'!AN399+AM399</f>
        <v>0</v>
      </c>
      <c r="AO399" s="82">
        <f t="shared" si="3"/>
        <v>0</v>
      </c>
      <c r="AP399" s="85">
        <f>'Июль 2020'!AP399+'Август 2020'!AO399</f>
        <v>0</v>
      </c>
      <c r="AQ399" s="82">
        <f t="shared" si="4"/>
        <v>0</v>
      </c>
      <c r="AR399" s="86">
        <f>'Июль 2020'!AR399+'Август 2020'!AQ399</f>
        <v>0</v>
      </c>
      <c r="AS399" s="87">
        <f>'Январь 2020'!AW399</f>
        <v>0</v>
      </c>
      <c r="AT399" s="88">
        <f>'Январь 2020'!AX399</f>
        <v>0</v>
      </c>
      <c r="AU399" s="45">
        <f t="shared" si="5"/>
        <v>0</v>
      </c>
    </row>
    <row r="400" spans="1:47" ht="14.25" customHeight="1">
      <c r="A400" s="71">
        <f>'Январь 2020'!A400</f>
        <v>0</v>
      </c>
      <c r="B400" s="72">
        <f>'Январь 2020'!G400</f>
        <v>0</v>
      </c>
      <c r="C400" s="257">
        <f>'Январь 2020'!B400</f>
        <v>0</v>
      </c>
      <c r="D400" s="153"/>
      <c r="E400" s="153"/>
      <c r="F400" s="76"/>
      <c r="G400" s="76"/>
      <c r="H400" s="75"/>
      <c r="I400" s="75"/>
      <c r="J400" s="75"/>
      <c r="K400" s="153"/>
      <c r="L400" s="153"/>
      <c r="M400" s="76"/>
      <c r="N400" s="76"/>
      <c r="O400" s="75"/>
      <c r="P400" s="75"/>
      <c r="Q400" s="75"/>
      <c r="R400" s="153"/>
      <c r="S400" s="153"/>
      <c r="T400" s="76"/>
      <c r="U400" s="76"/>
      <c r="V400" s="75"/>
      <c r="W400" s="75"/>
      <c r="X400" s="75"/>
      <c r="Y400" s="153"/>
      <c r="Z400" s="153"/>
      <c r="AA400" s="153"/>
      <c r="AB400" s="265"/>
      <c r="AC400" s="75"/>
      <c r="AD400" s="75"/>
      <c r="AE400" s="75"/>
      <c r="AF400" s="153"/>
      <c r="AG400" s="153"/>
      <c r="AH400" s="76"/>
      <c r="AI400" s="80">
        <f t="shared" si="0"/>
        <v>0</v>
      </c>
      <c r="AJ400" s="81">
        <f>'Июль 2020'!AJ400-AI400</f>
        <v>0</v>
      </c>
      <c r="AK400" s="82">
        <f t="shared" si="6"/>
        <v>0</v>
      </c>
      <c r="AL400" s="83">
        <f>'Июль 2020'!AL400+AK400</f>
        <v>0</v>
      </c>
      <c r="AM400" s="82">
        <f t="shared" si="2"/>
        <v>0</v>
      </c>
      <c r="AN400" s="84">
        <f>'Июль 2020'!AN400+AM400</f>
        <v>0</v>
      </c>
      <c r="AO400" s="82">
        <f t="shared" si="3"/>
        <v>0</v>
      </c>
      <c r="AP400" s="85">
        <f>'Июль 2020'!AP400+'Август 2020'!AO400</f>
        <v>0</v>
      </c>
      <c r="AQ400" s="82">
        <f t="shared" si="4"/>
        <v>0</v>
      </c>
      <c r="AR400" s="86">
        <f>'Июль 2020'!AR400+'Август 2020'!AQ400</f>
        <v>0</v>
      </c>
      <c r="AS400" s="87">
        <f>'Январь 2020'!AW400</f>
        <v>0</v>
      </c>
      <c r="AT400" s="88">
        <f>'Январь 2020'!AX400</f>
        <v>0</v>
      </c>
      <c r="AU400" s="45">
        <f t="shared" si="5"/>
        <v>0</v>
      </c>
    </row>
    <row r="401" spans="1:47" ht="14.25" customHeight="1">
      <c r="A401" s="71">
        <f>'Январь 2020'!A401</f>
        <v>0</v>
      </c>
      <c r="B401" s="72">
        <f>'Январь 2020'!G401</f>
        <v>0</v>
      </c>
      <c r="C401" s="257">
        <f>'Январь 2020'!B401</f>
        <v>0</v>
      </c>
      <c r="D401" s="153"/>
      <c r="E401" s="153"/>
      <c r="F401" s="76"/>
      <c r="G401" s="76"/>
      <c r="H401" s="75"/>
      <c r="I401" s="75"/>
      <c r="J401" s="75"/>
      <c r="K401" s="153"/>
      <c r="L401" s="153"/>
      <c r="M401" s="76"/>
      <c r="N401" s="76"/>
      <c r="O401" s="75"/>
      <c r="P401" s="75"/>
      <c r="Q401" s="75"/>
      <c r="R401" s="153"/>
      <c r="S401" s="153"/>
      <c r="T401" s="76"/>
      <c r="U401" s="76"/>
      <c r="V401" s="75"/>
      <c r="W401" s="75"/>
      <c r="X401" s="75"/>
      <c r="Y401" s="153"/>
      <c r="Z401" s="153"/>
      <c r="AA401" s="153"/>
      <c r="AB401" s="265"/>
      <c r="AC401" s="75"/>
      <c r="AD401" s="75"/>
      <c r="AE401" s="75"/>
      <c r="AF401" s="153"/>
      <c r="AG401" s="153"/>
      <c r="AH401" s="76"/>
      <c r="AI401" s="80">
        <f t="shared" si="0"/>
        <v>0</v>
      </c>
      <c r="AJ401" s="81">
        <f>'Июль 2020'!AJ401-AI401</f>
        <v>0</v>
      </c>
      <c r="AK401" s="82">
        <f t="shared" si="6"/>
        <v>0</v>
      </c>
      <c r="AL401" s="83">
        <f>'Июль 2020'!AL401+AK401</f>
        <v>0</v>
      </c>
      <c r="AM401" s="82">
        <f t="shared" si="2"/>
        <v>0</v>
      </c>
      <c r="AN401" s="84">
        <f>'Июль 2020'!AN401+AM401</f>
        <v>0</v>
      </c>
      <c r="AO401" s="82">
        <f t="shared" si="3"/>
        <v>0</v>
      </c>
      <c r="AP401" s="85">
        <f>'Июль 2020'!AP401+'Август 2020'!AO401</f>
        <v>0</v>
      </c>
      <c r="AQ401" s="82">
        <f t="shared" si="4"/>
        <v>0</v>
      </c>
      <c r="AR401" s="86">
        <f>'Июль 2020'!AR401+'Август 2020'!AQ401</f>
        <v>0</v>
      </c>
      <c r="AS401" s="87">
        <f>'Январь 2020'!AW401</f>
        <v>0</v>
      </c>
      <c r="AT401" s="88">
        <f>'Январь 2020'!AX401</f>
        <v>0</v>
      </c>
      <c r="AU401" s="45">
        <f t="shared" si="5"/>
        <v>0</v>
      </c>
    </row>
    <row r="402" spans="1:47" ht="14.25" customHeight="1">
      <c r="A402" s="71">
        <f>'Январь 2020'!A402</f>
        <v>0</v>
      </c>
      <c r="B402" s="72">
        <f>'Январь 2020'!G402</f>
        <v>0</v>
      </c>
      <c r="C402" s="257">
        <f>'Январь 2020'!B402</f>
        <v>0</v>
      </c>
      <c r="D402" s="153"/>
      <c r="E402" s="153"/>
      <c r="F402" s="76"/>
      <c r="G402" s="76"/>
      <c r="H402" s="75"/>
      <c r="I402" s="75"/>
      <c r="J402" s="75"/>
      <c r="K402" s="153"/>
      <c r="L402" s="153"/>
      <c r="M402" s="76"/>
      <c r="N402" s="76"/>
      <c r="O402" s="75"/>
      <c r="P402" s="75"/>
      <c r="Q402" s="75"/>
      <c r="R402" s="153"/>
      <c r="S402" s="153"/>
      <c r="T402" s="76"/>
      <c r="U402" s="76"/>
      <c r="V402" s="75"/>
      <c r="W402" s="75"/>
      <c r="X402" s="75"/>
      <c r="Y402" s="153"/>
      <c r="Z402" s="153"/>
      <c r="AA402" s="153"/>
      <c r="AB402" s="265"/>
      <c r="AC402" s="75"/>
      <c r="AD402" s="75"/>
      <c r="AE402" s="75"/>
      <c r="AF402" s="153"/>
      <c r="AG402" s="153"/>
      <c r="AH402" s="76"/>
      <c r="AI402" s="80">
        <f t="shared" si="0"/>
        <v>0</v>
      </c>
      <c r="AJ402" s="81">
        <f>'Июль 2020'!AJ402-AI402</f>
        <v>0</v>
      </c>
      <c r="AK402" s="82">
        <f t="shared" si="6"/>
        <v>0</v>
      </c>
      <c r="AL402" s="83">
        <f>'Июль 2020'!AL402+AK402</f>
        <v>0</v>
      </c>
      <c r="AM402" s="82">
        <f t="shared" si="2"/>
        <v>0</v>
      </c>
      <c r="AN402" s="84">
        <f>'Июль 2020'!AN402+AM402</f>
        <v>0</v>
      </c>
      <c r="AO402" s="82">
        <f t="shared" si="3"/>
        <v>0</v>
      </c>
      <c r="AP402" s="85">
        <f>'Июль 2020'!AP402+'Август 2020'!AO402</f>
        <v>0</v>
      </c>
      <c r="AQ402" s="82">
        <f t="shared" si="4"/>
        <v>0</v>
      </c>
      <c r="AR402" s="86">
        <f>'Июль 2020'!AR402+'Август 2020'!AQ402</f>
        <v>0</v>
      </c>
      <c r="AS402" s="87">
        <f>'Январь 2020'!AW402</f>
        <v>0</v>
      </c>
      <c r="AT402" s="88">
        <f>'Январь 2020'!AX402</f>
        <v>0</v>
      </c>
      <c r="AU402" s="45">
        <f t="shared" si="5"/>
        <v>0</v>
      </c>
    </row>
    <row r="403" spans="1:47" ht="14.25" customHeight="1">
      <c r="A403" s="71">
        <f>'Январь 2020'!A403</f>
        <v>0</v>
      </c>
      <c r="B403" s="72">
        <f>'Январь 2020'!G403</f>
        <v>0</v>
      </c>
      <c r="C403" s="257">
        <f>'Январь 2020'!B403</f>
        <v>0</v>
      </c>
      <c r="D403" s="153"/>
      <c r="E403" s="153"/>
      <c r="F403" s="76"/>
      <c r="G403" s="76"/>
      <c r="H403" s="75"/>
      <c r="I403" s="75"/>
      <c r="J403" s="75"/>
      <c r="K403" s="153"/>
      <c r="L403" s="153"/>
      <c r="M403" s="76"/>
      <c r="N403" s="76"/>
      <c r="O403" s="75"/>
      <c r="P403" s="75"/>
      <c r="Q403" s="75"/>
      <c r="R403" s="153"/>
      <c r="S403" s="153"/>
      <c r="T403" s="76"/>
      <c r="U403" s="76"/>
      <c r="V403" s="75"/>
      <c r="W403" s="75"/>
      <c r="X403" s="75"/>
      <c r="Y403" s="153"/>
      <c r="Z403" s="153"/>
      <c r="AA403" s="153"/>
      <c r="AB403" s="265"/>
      <c r="AC403" s="75"/>
      <c r="AD403" s="75"/>
      <c r="AE403" s="75"/>
      <c r="AF403" s="153"/>
      <c r="AG403" s="153"/>
      <c r="AH403" s="76"/>
      <c r="AI403" s="80">
        <f t="shared" si="0"/>
        <v>0</v>
      </c>
      <c r="AJ403" s="81">
        <f>'Июль 2020'!AJ403-AI403</f>
        <v>0</v>
      </c>
      <c r="AK403" s="82">
        <f t="shared" si="6"/>
        <v>0</v>
      </c>
      <c r="AL403" s="83">
        <f>'Июль 2020'!AL403+AK403</f>
        <v>0</v>
      </c>
      <c r="AM403" s="82">
        <f t="shared" si="2"/>
        <v>0</v>
      </c>
      <c r="AN403" s="84">
        <f>'Июль 2020'!AN403+AM403</f>
        <v>0</v>
      </c>
      <c r="AO403" s="82">
        <f t="shared" si="3"/>
        <v>0</v>
      </c>
      <c r="AP403" s="85">
        <f>'Июль 2020'!AP403+'Август 2020'!AO403</f>
        <v>0</v>
      </c>
      <c r="AQ403" s="82">
        <f t="shared" si="4"/>
        <v>0</v>
      </c>
      <c r="AR403" s="86">
        <f>'Июль 2020'!AR403+'Август 2020'!AQ403</f>
        <v>0</v>
      </c>
      <c r="AS403" s="87">
        <f>'Январь 2020'!AW403</f>
        <v>0</v>
      </c>
      <c r="AT403" s="88">
        <f>'Январь 2020'!AX403</f>
        <v>0</v>
      </c>
      <c r="AU403" s="45">
        <f t="shared" si="5"/>
        <v>0</v>
      </c>
    </row>
    <row r="404" spans="1:47" ht="14.25" customHeight="1">
      <c r="A404" s="71">
        <f>'Январь 2020'!A404</f>
        <v>0</v>
      </c>
      <c r="B404" s="72">
        <f>'Январь 2020'!G404</f>
        <v>0</v>
      </c>
      <c r="C404" s="257">
        <f>'Январь 2020'!B404</f>
        <v>0</v>
      </c>
      <c r="D404" s="153"/>
      <c r="E404" s="153"/>
      <c r="F404" s="76"/>
      <c r="G404" s="76"/>
      <c r="H404" s="75"/>
      <c r="I404" s="75"/>
      <c r="J404" s="75"/>
      <c r="K404" s="153"/>
      <c r="L404" s="153"/>
      <c r="M404" s="76"/>
      <c r="N404" s="76"/>
      <c r="O404" s="75"/>
      <c r="P404" s="75"/>
      <c r="Q404" s="75"/>
      <c r="R404" s="153"/>
      <c r="S404" s="153"/>
      <c r="T404" s="76"/>
      <c r="U404" s="76"/>
      <c r="V404" s="75"/>
      <c r="W404" s="75"/>
      <c r="X404" s="75"/>
      <c r="Y404" s="153"/>
      <c r="Z404" s="153"/>
      <c r="AA404" s="153"/>
      <c r="AB404" s="265"/>
      <c r="AC404" s="75"/>
      <c r="AD404" s="75"/>
      <c r="AE404" s="75"/>
      <c r="AF404" s="153"/>
      <c r="AG404" s="153"/>
      <c r="AH404" s="76"/>
      <c r="AI404" s="80">
        <f t="shared" si="0"/>
        <v>0</v>
      </c>
      <c r="AJ404" s="81">
        <f>'Июль 2020'!AJ404-AI404</f>
        <v>0</v>
      </c>
      <c r="AK404" s="82">
        <f t="shared" si="6"/>
        <v>0</v>
      </c>
      <c r="AL404" s="83">
        <f>'Июль 2020'!AL404+AK404</f>
        <v>0</v>
      </c>
      <c r="AM404" s="82">
        <f t="shared" si="2"/>
        <v>0</v>
      </c>
      <c r="AN404" s="84">
        <f>'Июль 2020'!AN404+AM404</f>
        <v>0</v>
      </c>
      <c r="AO404" s="82">
        <f t="shared" si="3"/>
        <v>0</v>
      </c>
      <c r="AP404" s="85">
        <f>'Июль 2020'!AP404+'Август 2020'!AO404</f>
        <v>0</v>
      </c>
      <c r="AQ404" s="82">
        <f t="shared" si="4"/>
        <v>0</v>
      </c>
      <c r="AR404" s="86">
        <f>'Июль 2020'!AR404+'Август 2020'!AQ404</f>
        <v>0</v>
      </c>
      <c r="AS404" s="87">
        <f>'Январь 2020'!AW404</f>
        <v>0</v>
      </c>
      <c r="AT404" s="88">
        <f>'Январь 2020'!AX404</f>
        <v>0</v>
      </c>
      <c r="AU404" s="45">
        <f t="shared" si="5"/>
        <v>0</v>
      </c>
    </row>
    <row r="405" spans="1:47" ht="14.25" customHeight="1">
      <c r="A405" s="71">
        <f>'Январь 2020'!A405</f>
        <v>0</v>
      </c>
      <c r="B405" s="72">
        <f>'Январь 2020'!G405</f>
        <v>0</v>
      </c>
      <c r="C405" s="257">
        <f>'Январь 2020'!B405</f>
        <v>0</v>
      </c>
      <c r="D405" s="153"/>
      <c r="E405" s="153"/>
      <c r="F405" s="76"/>
      <c r="G405" s="76"/>
      <c r="H405" s="75"/>
      <c r="I405" s="75"/>
      <c r="J405" s="75"/>
      <c r="K405" s="153"/>
      <c r="L405" s="153"/>
      <c r="M405" s="76"/>
      <c r="N405" s="76"/>
      <c r="O405" s="75"/>
      <c r="P405" s="75"/>
      <c r="Q405" s="75"/>
      <c r="R405" s="153"/>
      <c r="S405" s="153"/>
      <c r="T405" s="76"/>
      <c r="U405" s="76"/>
      <c r="V405" s="75"/>
      <c r="W405" s="75"/>
      <c r="X405" s="75"/>
      <c r="Y405" s="153"/>
      <c r="Z405" s="153"/>
      <c r="AA405" s="153"/>
      <c r="AB405" s="265"/>
      <c r="AC405" s="75"/>
      <c r="AD405" s="75"/>
      <c r="AE405" s="75"/>
      <c r="AF405" s="153"/>
      <c r="AG405" s="153"/>
      <c r="AH405" s="76"/>
      <c r="AI405" s="80">
        <f t="shared" si="0"/>
        <v>0</v>
      </c>
      <c r="AJ405" s="81">
        <f>'Июль 2020'!AJ405-AI405</f>
        <v>0</v>
      </c>
      <c r="AK405" s="82">
        <f t="shared" si="6"/>
        <v>0</v>
      </c>
      <c r="AL405" s="83">
        <f>'Июль 2020'!AL405+AK405</f>
        <v>0</v>
      </c>
      <c r="AM405" s="82">
        <f t="shared" si="2"/>
        <v>0</v>
      </c>
      <c r="AN405" s="84">
        <f>'Июль 2020'!AN405+AM405</f>
        <v>0</v>
      </c>
      <c r="AO405" s="82">
        <f t="shared" si="3"/>
        <v>0</v>
      </c>
      <c r="AP405" s="85">
        <f>'Июль 2020'!AP405+'Август 2020'!AO405</f>
        <v>0</v>
      </c>
      <c r="AQ405" s="82">
        <f t="shared" si="4"/>
        <v>0</v>
      </c>
      <c r="AR405" s="86">
        <f>'Июль 2020'!AR405+'Август 2020'!AQ405</f>
        <v>0</v>
      </c>
      <c r="AS405" s="87">
        <f>'Январь 2020'!AW405</f>
        <v>0</v>
      </c>
      <c r="AT405" s="88">
        <f>'Январь 2020'!AX405</f>
        <v>0</v>
      </c>
      <c r="AU405" s="45">
        <f t="shared" si="5"/>
        <v>0</v>
      </c>
    </row>
    <row r="406" spans="1:47" ht="14.25" customHeight="1">
      <c r="A406" s="71">
        <f>'Январь 2020'!A406</f>
        <v>0</v>
      </c>
      <c r="B406" s="72">
        <f>'Январь 2020'!G406</f>
        <v>0</v>
      </c>
      <c r="C406" s="257">
        <f>'Январь 2020'!B406</f>
        <v>0</v>
      </c>
      <c r="D406" s="153"/>
      <c r="E406" s="153"/>
      <c r="F406" s="76"/>
      <c r="G406" s="76"/>
      <c r="H406" s="75"/>
      <c r="I406" s="75"/>
      <c r="J406" s="75"/>
      <c r="K406" s="153"/>
      <c r="L406" s="153"/>
      <c r="M406" s="76"/>
      <c r="N406" s="76"/>
      <c r="O406" s="75"/>
      <c r="P406" s="75"/>
      <c r="Q406" s="75"/>
      <c r="R406" s="153"/>
      <c r="S406" s="153"/>
      <c r="T406" s="76"/>
      <c r="U406" s="76"/>
      <c r="V406" s="75"/>
      <c r="W406" s="75"/>
      <c r="X406" s="75"/>
      <c r="Y406" s="153"/>
      <c r="Z406" s="153"/>
      <c r="AA406" s="153"/>
      <c r="AB406" s="265"/>
      <c r="AC406" s="75"/>
      <c r="AD406" s="75"/>
      <c r="AE406" s="75"/>
      <c r="AF406" s="153"/>
      <c r="AG406" s="153"/>
      <c r="AH406" s="76"/>
      <c r="AI406" s="80">
        <f t="shared" si="0"/>
        <v>0</v>
      </c>
      <c r="AJ406" s="81">
        <f>'Июль 2020'!AJ406-AI406</f>
        <v>0</v>
      </c>
      <c r="AK406" s="82">
        <f t="shared" si="6"/>
        <v>0</v>
      </c>
      <c r="AL406" s="83">
        <f>'Июль 2020'!AL406+AK406</f>
        <v>0</v>
      </c>
      <c r="AM406" s="82">
        <f t="shared" si="2"/>
        <v>0</v>
      </c>
      <c r="AN406" s="84">
        <f>'Июль 2020'!AN406+AM406</f>
        <v>0</v>
      </c>
      <c r="AO406" s="82">
        <f t="shared" si="3"/>
        <v>0</v>
      </c>
      <c r="AP406" s="85">
        <f>'Июль 2020'!AP406+'Август 2020'!AO406</f>
        <v>0</v>
      </c>
      <c r="AQ406" s="82">
        <f t="shared" si="4"/>
        <v>0</v>
      </c>
      <c r="AR406" s="86">
        <f>'Июль 2020'!AR406+'Август 2020'!AQ406</f>
        <v>0</v>
      </c>
      <c r="AS406" s="87">
        <f>'Январь 2020'!AW406</f>
        <v>0</v>
      </c>
      <c r="AT406" s="88">
        <f>'Январь 2020'!AX406</f>
        <v>0</v>
      </c>
      <c r="AU406" s="45">
        <f t="shared" si="5"/>
        <v>0</v>
      </c>
    </row>
    <row r="407" spans="1:47" ht="14.25" customHeight="1">
      <c r="A407" s="71">
        <f>'Январь 2020'!A407</f>
        <v>0</v>
      </c>
      <c r="B407" s="72">
        <f>'Январь 2020'!G407</f>
        <v>0</v>
      </c>
      <c r="C407" s="257">
        <f>'Январь 2020'!B407</f>
        <v>0</v>
      </c>
      <c r="D407" s="153"/>
      <c r="E407" s="153"/>
      <c r="F407" s="76"/>
      <c r="G407" s="76"/>
      <c r="H407" s="75"/>
      <c r="I407" s="75"/>
      <c r="J407" s="75"/>
      <c r="K407" s="153"/>
      <c r="L407" s="153"/>
      <c r="M407" s="76"/>
      <c r="N407" s="76"/>
      <c r="O407" s="75"/>
      <c r="P407" s="75"/>
      <c r="Q407" s="75"/>
      <c r="R407" s="153"/>
      <c r="S407" s="153"/>
      <c r="T407" s="76"/>
      <c r="U407" s="76"/>
      <c r="V407" s="75"/>
      <c r="W407" s="75"/>
      <c r="X407" s="75"/>
      <c r="Y407" s="153"/>
      <c r="Z407" s="153"/>
      <c r="AA407" s="153"/>
      <c r="AB407" s="265"/>
      <c r="AC407" s="75"/>
      <c r="AD407" s="75"/>
      <c r="AE407" s="75"/>
      <c r="AF407" s="153"/>
      <c r="AG407" s="153"/>
      <c r="AH407" s="76"/>
      <c r="AI407" s="80">
        <f t="shared" si="0"/>
        <v>0</v>
      </c>
      <c r="AJ407" s="81">
        <f>'Июль 2020'!AJ407-AI407</f>
        <v>0</v>
      </c>
      <c r="AK407" s="82">
        <f t="shared" si="6"/>
        <v>0</v>
      </c>
      <c r="AL407" s="83">
        <f>'Июль 2020'!AL407+AK407</f>
        <v>0</v>
      </c>
      <c r="AM407" s="82">
        <f t="shared" si="2"/>
        <v>0</v>
      </c>
      <c r="AN407" s="84">
        <f>'Июль 2020'!AN407+AM407</f>
        <v>0</v>
      </c>
      <c r="AO407" s="82">
        <f t="shared" si="3"/>
        <v>0</v>
      </c>
      <c r="AP407" s="85">
        <f>'Июль 2020'!AP407+'Август 2020'!AO407</f>
        <v>0</v>
      </c>
      <c r="AQ407" s="82">
        <f t="shared" si="4"/>
        <v>0</v>
      </c>
      <c r="AR407" s="86">
        <f>'Июль 2020'!AR407+'Август 2020'!AQ407</f>
        <v>0</v>
      </c>
      <c r="AS407" s="87">
        <f>'Январь 2020'!AW407</f>
        <v>0</v>
      </c>
      <c r="AT407" s="88">
        <f>'Январь 2020'!AX407</f>
        <v>0</v>
      </c>
      <c r="AU407" s="45">
        <f t="shared" si="5"/>
        <v>0</v>
      </c>
    </row>
    <row r="408" spans="1:47" ht="14.25" customHeight="1">
      <c r="A408" s="71">
        <f>'Январь 2020'!A408</f>
        <v>0</v>
      </c>
      <c r="B408" s="72">
        <f>'Январь 2020'!G408</f>
        <v>0</v>
      </c>
      <c r="C408" s="257">
        <f>'Январь 2020'!B408</f>
        <v>0</v>
      </c>
      <c r="D408" s="153"/>
      <c r="E408" s="153"/>
      <c r="F408" s="76"/>
      <c r="G408" s="76"/>
      <c r="H408" s="75"/>
      <c r="I408" s="75"/>
      <c r="J408" s="75"/>
      <c r="K408" s="153"/>
      <c r="L408" s="153"/>
      <c r="M408" s="76"/>
      <c r="N408" s="76"/>
      <c r="O408" s="75"/>
      <c r="P408" s="75"/>
      <c r="Q408" s="75"/>
      <c r="R408" s="153"/>
      <c r="S408" s="153"/>
      <c r="T408" s="76"/>
      <c r="U408" s="76"/>
      <c r="V408" s="75"/>
      <c r="W408" s="75"/>
      <c r="X408" s="75"/>
      <c r="Y408" s="153"/>
      <c r="Z408" s="153"/>
      <c r="AA408" s="153"/>
      <c r="AB408" s="265"/>
      <c r="AC408" s="75"/>
      <c r="AD408" s="75"/>
      <c r="AE408" s="75"/>
      <c r="AF408" s="153"/>
      <c r="AG408" s="153"/>
      <c r="AH408" s="76"/>
      <c r="AI408" s="80">
        <f t="shared" si="0"/>
        <v>0</v>
      </c>
      <c r="AJ408" s="81">
        <f>'Июль 2020'!AJ408-AI408</f>
        <v>0</v>
      </c>
      <c r="AK408" s="82">
        <f t="shared" si="6"/>
        <v>0</v>
      </c>
      <c r="AL408" s="83">
        <f>'Июль 2020'!AL408+AK408</f>
        <v>0</v>
      </c>
      <c r="AM408" s="82">
        <f t="shared" si="2"/>
        <v>0</v>
      </c>
      <c r="AN408" s="84">
        <f>'Июль 2020'!AN408+AM408</f>
        <v>0</v>
      </c>
      <c r="AO408" s="82">
        <f t="shared" si="3"/>
        <v>0</v>
      </c>
      <c r="AP408" s="85">
        <f>'Июль 2020'!AP408+'Август 2020'!AO408</f>
        <v>0</v>
      </c>
      <c r="AQ408" s="82">
        <f t="shared" si="4"/>
        <v>0</v>
      </c>
      <c r="AR408" s="86">
        <f>'Июль 2020'!AR408+'Август 2020'!AQ408</f>
        <v>0</v>
      </c>
      <c r="AS408" s="87">
        <f>'Январь 2020'!AW408</f>
        <v>0</v>
      </c>
      <c r="AT408" s="88">
        <f>'Январь 2020'!AX408</f>
        <v>0</v>
      </c>
      <c r="AU408" s="45">
        <f t="shared" si="5"/>
        <v>0</v>
      </c>
    </row>
    <row r="409" spans="1:47" ht="14.25" customHeight="1">
      <c r="A409" s="71">
        <f>'Январь 2020'!A409</f>
        <v>0</v>
      </c>
      <c r="B409" s="72">
        <f>'Январь 2020'!G409</f>
        <v>0</v>
      </c>
      <c r="C409" s="257">
        <f>'Январь 2020'!B409</f>
        <v>0</v>
      </c>
      <c r="D409" s="153"/>
      <c r="E409" s="153"/>
      <c r="F409" s="76"/>
      <c r="G409" s="76"/>
      <c r="H409" s="75"/>
      <c r="I409" s="75"/>
      <c r="J409" s="75"/>
      <c r="K409" s="153"/>
      <c r="L409" s="153"/>
      <c r="M409" s="76"/>
      <c r="N409" s="76"/>
      <c r="O409" s="75"/>
      <c r="P409" s="75"/>
      <c r="Q409" s="75"/>
      <c r="R409" s="153"/>
      <c r="S409" s="153"/>
      <c r="T409" s="76"/>
      <c r="U409" s="76"/>
      <c r="V409" s="75"/>
      <c r="W409" s="75"/>
      <c r="X409" s="75"/>
      <c r="Y409" s="153"/>
      <c r="Z409" s="153"/>
      <c r="AA409" s="153"/>
      <c r="AB409" s="265"/>
      <c r="AC409" s="75"/>
      <c r="AD409" s="75"/>
      <c r="AE409" s="75"/>
      <c r="AF409" s="153"/>
      <c r="AG409" s="153"/>
      <c r="AH409" s="76"/>
      <c r="AI409" s="80">
        <f t="shared" si="0"/>
        <v>0</v>
      </c>
      <c r="AJ409" s="81">
        <f>'Июль 2020'!AJ409-AI409</f>
        <v>0</v>
      </c>
      <c r="AK409" s="82">
        <f t="shared" si="6"/>
        <v>0</v>
      </c>
      <c r="AL409" s="83">
        <f>'Июль 2020'!AL409+AK409</f>
        <v>0</v>
      </c>
      <c r="AM409" s="82">
        <f t="shared" si="2"/>
        <v>0</v>
      </c>
      <c r="AN409" s="84">
        <f>'Июль 2020'!AN409+AM409</f>
        <v>0</v>
      </c>
      <c r="AO409" s="82">
        <f t="shared" si="3"/>
        <v>0</v>
      </c>
      <c r="AP409" s="85">
        <f>'Июль 2020'!AP409+'Август 2020'!AO409</f>
        <v>0</v>
      </c>
      <c r="AQ409" s="82">
        <f t="shared" si="4"/>
        <v>0</v>
      </c>
      <c r="AR409" s="86">
        <f>'Июль 2020'!AR409+'Август 2020'!AQ409</f>
        <v>0</v>
      </c>
      <c r="AS409" s="87">
        <f>'Январь 2020'!AW409</f>
        <v>0</v>
      </c>
      <c r="AT409" s="88">
        <f>'Январь 2020'!AX409</f>
        <v>0</v>
      </c>
      <c r="AU409" s="45">
        <f t="shared" si="5"/>
        <v>0</v>
      </c>
    </row>
    <row r="410" spans="1:47" ht="14.25" customHeight="1">
      <c r="A410" s="71">
        <f>'Январь 2020'!A410</f>
        <v>0</v>
      </c>
      <c r="B410" s="72">
        <f>'Январь 2020'!G410</f>
        <v>0</v>
      </c>
      <c r="C410" s="257">
        <f>'Январь 2020'!B410</f>
        <v>0</v>
      </c>
      <c r="D410" s="153"/>
      <c r="E410" s="153"/>
      <c r="F410" s="76"/>
      <c r="G410" s="76"/>
      <c r="H410" s="75"/>
      <c r="I410" s="75"/>
      <c r="J410" s="75"/>
      <c r="K410" s="153"/>
      <c r="L410" s="153"/>
      <c r="M410" s="76"/>
      <c r="N410" s="76"/>
      <c r="O410" s="75"/>
      <c r="P410" s="75"/>
      <c r="Q410" s="75"/>
      <c r="R410" s="153"/>
      <c r="S410" s="153"/>
      <c r="T410" s="76"/>
      <c r="U410" s="76"/>
      <c r="V410" s="75"/>
      <c r="W410" s="75"/>
      <c r="X410" s="75"/>
      <c r="Y410" s="153"/>
      <c r="Z410" s="153"/>
      <c r="AA410" s="153"/>
      <c r="AB410" s="265"/>
      <c r="AC410" s="75"/>
      <c r="AD410" s="75"/>
      <c r="AE410" s="75"/>
      <c r="AF410" s="153"/>
      <c r="AG410" s="153"/>
      <c r="AH410" s="76"/>
      <c r="AI410" s="80">
        <f t="shared" si="0"/>
        <v>0</v>
      </c>
      <c r="AJ410" s="81">
        <f>'Июль 2020'!AJ410-AI410</f>
        <v>0</v>
      </c>
      <c r="AK410" s="82">
        <f t="shared" si="6"/>
        <v>0</v>
      </c>
      <c r="AL410" s="83">
        <f>'Июль 2020'!AL410+AK410</f>
        <v>0</v>
      </c>
      <c r="AM410" s="82">
        <f t="shared" si="2"/>
        <v>0</v>
      </c>
      <c r="AN410" s="84">
        <f>'Июль 2020'!AN410+AM410</f>
        <v>0</v>
      </c>
      <c r="AO410" s="82">
        <f t="shared" si="3"/>
        <v>0</v>
      </c>
      <c r="AP410" s="85">
        <f>'Июль 2020'!AP410+'Август 2020'!AO410</f>
        <v>0</v>
      </c>
      <c r="AQ410" s="82">
        <f t="shared" si="4"/>
        <v>0</v>
      </c>
      <c r="AR410" s="86">
        <f>'Июль 2020'!AR410+'Август 2020'!AQ410</f>
        <v>0</v>
      </c>
      <c r="AS410" s="87">
        <f>'Январь 2020'!AW410</f>
        <v>0</v>
      </c>
      <c r="AT410" s="88">
        <f>'Январь 2020'!AX410</f>
        <v>0</v>
      </c>
      <c r="AU410" s="45">
        <f t="shared" si="5"/>
        <v>0</v>
      </c>
    </row>
    <row r="411" spans="1:47" ht="14.25" customHeight="1">
      <c r="A411" s="71">
        <f>'Январь 2020'!A411</f>
        <v>0</v>
      </c>
      <c r="B411" s="72">
        <f>'Январь 2020'!G411</f>
        <v>0</v>
      </c>
      <c r="C411" s="257">
        <f>'Январь 2020'!B411</f>
        <v>0</v>
      </c>
      <c r="D411" s="153"/>
      <c r="E411" s="153"/>
      <c r="F411" s="76"/>
      <c r="G411" s="76"/>
      <c r="H411" s="75"/>
      <c r="I411" s="75"/>
      <c r="J411" s="75"/>
      <c r="K411" s="153"/>
      <c r="L411" s="153"/>
      <c r="M411" s="76"/>
      <c r="N411" s="76"/>
      <c r="O411" s="75"/>
      <c r="P411" s="75"/>
      <c r="Q411" s="75"/>
      <c r="R411" s="153"/>
      <c r="S411" s="153"/>
      <c r="T411" s="76"/>
      <c r="U411" s="76"/>
      <c r="V411" s="75"/>
      <c r="W411" s="75"/>
      <c r="X411" s="75"/>
      <c r="Y411" s="153"/>
      <c r="Z411" s="153"/>
      <c r="AA411" s="153"/>
      <c r="AB411" s="265"/>
      <c r="AC411" s="75"/>
      <c r="AD411" s="75"/>
      <c r="AE411" s="75"/>
      <c r="AF411" s="153"/>
      <c r="AG411" s="153"/>
      <c r="AH411" s="76"/>
      <c r="AI411" s="80">
        <f t="shared" si="0"/>
        <v>0</v>
      </c>
      <c r="AJ411" s="81">
        <f>'Июль 2020'!AJ411-AI411</f>
        <v>0</v>
      </c>
      <c r="AK411" s="82">
        <f t="shared" si="6"/>
        <v>0</v>
      </c>
      <c r="AL411" s="83">
        <f>'Июль 2020'!AL411+AK411</f>
        <v>0</v>
      </c>
      <c r="AM411" s="82">
        <f t="shared" si="2"/>
        <v>0</v>
      </c>
      <c r="AN411" s="84">
        <f>'Июль 2020'!AN411+AM411</f>
        <v>0</v>
      </c>
      <c r="AO411" s="82">
        <f t="shared" si="3"/>
        <v>0</v>
      </c>
      <c r="AP411" s="85">
        <f>'Июль 2020'!AP411+'Август 2020'!AO411</f>
        <v>0</v>
      </c>
      <c r="AQ411" s="82">
        <f t="shared" si="4"/>
        <v>0</v>
      </c>
      <c r="AR411" s="86">
        <f>'Июль 2020'!AR411+'Август 2020'!AQ411</f>
        <v>0</v>
      </c>
      <c r="AS411" s="87">
        <f>'Январь 2020'!AW411</f>
        <v>0</v>
      </c>
      <c r="AT411" s="88">
        <f>'Январь 2020'!AX411</f>
        <v>0</v>
      </c>
      <c r="AU411" s="45">
        <f t="shared" si="5"/>
        <v>0</v>
      </c>
    </row>
    <row r="412" spans="1:47" ht="14.25" customHeight="1">
      <c r="A412" s="71">
        <f>'Январь 2020'!A412</f>
        <v>0</v>
      </c>
      <c r="B412" s="72">
        <f>'Январь 2020'!G412</f>
        <v>0</v>
      </c>
      <c r="C412" s="257">
        <f>'Январь 2020'!B412</f>
        <v>0</v>
      </c>
      <c r="D412" s="153"/>
      <c r="E412" s="153"/>
      <c r="F412" s="76"/>
      <c r="G412" s="76"/>
      <c r="H412" s="75"/>
      <c r="I412" s="75"/>
      <c r="J412" s="75"/>
      <c r="K412" s="153"/>
      <c r="L412" s="153"/>
      <c r="M412" s="76"/>
      <c r="N412" s="76"/>
      <c r="O412" s="75"/>
      <c r="P412" s="75"/>
      <c r="Q412" s="75"/>
      <c r="R412" s="153"/>
      <c r="S412" s="153"/>
      <c r="T412" s="76"/>
      <c r="U412" s="76"/>
      <c r="V412" s="75"/>
      <c r="W412" s="75"/>
      <c r="X412" s="75"/>
      <c r="Y412" s="153"/>
      <c r="Z412" s="153"/>
      <c r="AA412" s="153"/>
      <c r="AB412" s="265"/>
      <c r="AC412" s="75"/>
      <c r="AD412" s="75"/>
      <c r="AE412" s="75"/>
      <c r="AF412" s="153"/>
      <c r="AG412" s="153"/>
      <c r="AH412" s="76"/>
      <c r="AI412" s="80">
        <f t="shared" si="0"/>
        <v>0</v>
      </c>
      <c r="AJ412" s="81">
        <f>'Июль 2020'!AJ412-AI412</f>
        <v>0</v>
      </c>
      <c r="AK412" s="82">
        <f t="shared" si="6"/>
        <v>0</v>
      </c>
      <c r="AL412" s="83">
        <f>'Июль 2020'!AL412+AK412</f>
        <v>0</v>
      </c>
      <c r="AM412" s="82">
        <f t="shared" si="2"/>
        <v>0</v>
      </c>
      <c r="AN412" s="84">
        <f>'Июль 2020'!AN412+AM412</f>
        <v>0</v>
      </c>
      <c r="AO412" s="82">
        <f t="shared" si="3"/>
        <v>0</v>
      </c>
      <c r="AP412" s="85">
        <f>'Июль 2020'!AP412+'Август 2020'!AO412</f>
        <v>0</v>
      </c>
      <c r="AQ412" s="82">
        <f t="shared" si="4"/>
        <v>0</v>
      </c>
      <c r="AR412" s="86">
        <f>'Июль 2020'!AR412+'Август 2020'!AQ412</f>
        <v>0</v>
      </c>
      <c r="AS412" s="87">
        <f>'Январь 2020'!AW412</f>
        <v>0</v>
      </c>
      <c r="AT412" s="88">
        <f>'Январь 2020'!AX412</f>
        <v>0</v>
      </c>
      <c r="AU412" s="45">
        <f t="shared" si="5"/>
        <v>0</v>
      </c>
    </row>
    <row r="413" spans="1:47" ht="14.25" customHeight="1">
      <c r="A413" s="71">
        <f>'Январь 2020'!A413</f>
        <v>0</v>
      </c>
      <c r="B413" s="72">
        <f>'Январь 2020'!G413</f>
        <v>0</v>
      </c>
      <c r="C413" s="257">
        <f>'Январь 2020'!B413</f>
        <v>0</v>
      </c>
      <c r="D413" s="153"/>
      <c r="E413" s="153"/>
      <c r="F413" s="76"/>
      <c r="G413" s="76"/>
      <c r="H413" s="75"/>
      <c r="I413" s="75"/>
      <c r="J413" s="75"/>
      <c r="K413" s="153"/>
      <c r="L413" s="153"/>
      <c r="M413" s="76"/>
      <c r="N413" s="76"/>
      <c r="O413" s="75"/>
      <c r="P413" s="75"/>
      <c r="Q413" s="75"/>
      <c r="R413" s="153"/>
      <c r="S413" s="153"/>
      <c r="T413" s="76"/>
      <c r="U413" s="76"/>
      <c r="V413" s="75"/>
      <c r="W413" s="75"/>
      <c r="X413" s="75"/>
      <c r="Y413" s="153"/>
      <c r="Z413" s="153"/>
      <c r="AA413" s="153"/>
      <c r="AB413" s="265"/>
      <c r="AC413" s="75"/>
      <c r="AD413" s="75"/>
      <c r="AE413" s="75"/>
      <c r="AF413" s="153"/>
      <c r="AG413" s="153"/>
      <c r="AH413" s="76"/>
      <c r="AI413" s="80">
        <f t="shared" si="0"/>
        <v>0</v>
      </c>
      <c r="AJ413" s="81">
        <f>'Июль 2020'!AJ413-AI413</f>
        <v>0</v>
      </c>
      <c r="AK413" s="82">
        <f t="shared" si="6"/>
        <v>0</v>
      </c>
      <c r="AL413" s="83">
        <f>'Июль 2020'!AL413+AK413</f>
        <v>0</v>
      </c>
      <c r="AM413" s="82">
        <f t="shared" si="2"/>
        <v>0</v>
      </c>
      <c r="AN413" s="84">
        <f>'Июль 2020'!AN413+AM413</f>
        <v>0</v>
      </c>
      <c r="AO413" s="82">
        <f t="shared" si="3"/>
        <v>0</v>
      </c>
      <c r="AP413" s="85">
        <f>'Июль 2020'!AP413+'Август 2020'!AO413</f>
        <v>0</v>
      </c>
      <c r="AQ413" s="82">
        <f t="shared" si="4"/>
        <v>0</v>
      </c>
      <c r="AR413" s="86">
        <f>'Июль 2020'!AR413+'Август 2020'!AQ413</f>
        <v>0</v>
      </c>
      <c r="AS413" s="87">
        <f>'Январь 2020'!AW413</f>
        <v>0</v>
      </c>
      <c r="AT413" s="88">
        <f>'Январь 2020'!AX413</f>
        <v>0</v>
      </c>
      <c r="AU413" s="45">
        <f t="shared" si="5"/>
        <v>0</v>
      </c>
    </row>
    <row r="414" spans="1:47" ht="14.25" customHeight="1">
      <c r="A414" s="71">
        <f>'Январь 2020'!A414</f>
        <v>0</v>
      </c>
      <c r="B414" s="72">
        <f>'Январь 2020'!G414</f>
        <v>0</v>
      </c>
      <c r="C414" s="257">
        <f>'Январь 2020'!B414</f>
        <v>0</v>
      </c>
      <c r="D414" s="153"/>
      <c r="E414" s="153"/>
      <c r="F414" s="76"/>
      <c r="G414" s="76"/>
      <c r="H414" s="75"/>
      <c r="I414" s="75"/>
      <c r="J414" s="75"/>
      <c r="K414" s="153"/>
      <c r="L414" s="153"/>
      <c r="M414" s="76"/>
      <c r="N414" s="76"/>
      <c r="O414" s="75"/>
      <c r="P414" s="75"/>
      <c r="Q414" s="75"/>
      <c r="R414" s="153"/>
      <c r="S414" s="153"/>
      <c r="T414" s="76"/>
      <c r="U414" s="76"/>
      <c r="V414" s="75"/>
      <c r="W414" s="75"/>
      <c r="X414" s="75"/>
      <c r="Y414" s="153"/>
      <c r="Z414" s="153"/>
      <c r="AA414" s="153"/>
      <c r="AB414" s="265"/>
      <c r="AC414" s="75"/>
      <c r="AD414" s="75"/>
      <c r="AE414" s="75"/>
      <c r="AF414" s="153"/>
      <c r="AG414" s="153"/>
      <c r="AH414" s="76"/>
      <c r="AI414" s="80">
        <f t="shared" si="0"/>
        <v>0</v>
      </c>
      <c r="AJ414" s="81">
        <f>'Июль 2020'!AJ414-AI414</f>
        <v>0</v>
      </c>
      <c r="AK414" s="82">
        <f t="shared" si="6"/>
        <v>0</v>
      </c>
      <c r="AL414" s="83">
        <f>'Июль 2020'!AL414+AK414</f>
        <v>0</v>
      </c>
      <c r="AM414" s="82">
        <f t="shared" si="2"/>
        <v>0</v>
      </c>
      <c r="AN414" s="84">
        <f>'Июль 2020'!AN414+AM414</f>
        <v>0</v>
      </c>
      <c r="AO414" s="82">
        <f t="shared" si="3"/>
        <v>0</v>
      </c>
      <c r="AP414" s="85">
        <f>'Июль 2020'!AP414+'Август 2020'!AO414</f>
        <v>0</v>
      </c>
      <c r="AQ414" s="82">
        <f t="shared" si="4"/>
        <v>0</v>
      </c>
      <c r="AR414" s="86">
        <f>'Июль 2020'!AR414+'Август 2020'!AQ414</f>
        <v>0</v>
      </c>
      <c r="AS414" s="87">
        <f>'Январь 2020'!AW414</f>
        <v>0</v>
      </c>
      <c r="AT414" s="88">
        <f>'Январь 2020'!AX414</f>
        <v>0</v>
      </c>
      <c r="AU414" s="45">
        <f t="shared" si="5"/>
        <v>0</v>
      </c>
    </row>
    <row r="415" spans="1:47" ht="14.25" customHeight="1">
      <c r="A415" s="71">
        <f>'Январь 2020'!A415</f>
        <v>0</v>
      </c>
      <c r="B415" s="72">
        <f>'Январь 2020'!G415</f>
        <v>0</v>
      </c>
      <c r="C415" s="257">
        <f>'Январь 2020'!B415</f>
        <v>0</v>
      </c>
      <c r="D415" s="153"/>
      <c r="E415" s="153"/>
      <c r="F415" s="76"/>
      <c r="G415" s="76"/>
      <c r="H415" s="75"/>
      <c r="I415" s="75"/>
      <c r="J415" s="75"/>
      <c r="K415" s="153"/>
      <c r="L415" s="153"/>
      <c r="M415" s="76"/>
      <c r="N415" s="76"/>
      <c r="O415" s="75"/>
      <c r="P415" s="75"/>
      <c r="Q415" s="75"/>
      <c r="R415" s="153"/>
      <c r="S415" s="153"/>
      <c r="T415" s="76"/>
      <c r="U415" s="76"/>
      <c r="V415" s="75"/>
      <c r="W415" s="75"/>
      <c r="X415" s="75"/>
      <c r="Y415" s="153"/>
      <c r="Z415" s="153"/>
      <c r="AA415" s="153"/>
      <c r="AB415" s="265"/>
      <c r="AC415" s="75"/>
      <c r="AD415" s="75"/>
      <c r="AE415" s="75"/>
      <c r="AF415" s="153"/>
      <c r="AG415" s="153"/>
      <c r="AH415" s="76"/>
      <c r="AI415" s="80">
        <f t="shared" si="0"/>
        <v>0</v>
      </c>
      <c r="AJ415" s="81">
        <f>'Июль 2020'!AJ415-AI415</f>
        <v>0</v>
      </c>
      <c r="AK415" s="82">
        <f t="shared" si="6"/>
        <v>0</v>
      </c>
      <c r="AL415" s="83">
        <f>'Июль 2020'!AL415+AK415</f>
        <v>0</v>
      </c>
      <c r="AM415" s="82">
        <f t="shared" si="2"/>
        <v>0</v>
      </c>
      <c r="AN415" s="84">
        <f>'Июль 2020'!AN415+AM415</f>
        <v>0</v>
      </c>
      <c r="AO415" s="82">
        <f t="shared" si="3"/>
        <v>0</v>
      </c>
      <c r="AP415" s="85">
        <f>'Июль 2020'!AP415+'Август 2020'!AO415</f>
        <v>0</v>
      </c>
      <c r="AQ415" s="82">
        <f t="shared" si="4"/>
        <v>0</v>
      </c>
      <c r="AR415" s="86">
        <f>'Июль 2020'!AR415+'Август 2020'!AQ415</f>
        <v>0</v>
      </c>
      <c r="AS415" s="87">
        <f>'Январь 2020'!AW415</f>
        <v>0</v>
      </c>
      <c r="AT415" s="88">
        <f>'Январь 2020'!AX415</f>
        <v>0</v>
      </c>
      <c r="AU415" s="45">
        <f t="shared" si="5"/>
        <v>0</v>
      </c>
    </row>
    <row r="416" spans="1:47" ht="14.25" customHeight="1">
      <c r="A416" s="71">
        <f>'Январь 2020'!A416</f>
        <v>0</v>
      </c>
      <c r="B416" s="72">
        <f>'Январь 2020'!G416</f>
        <v>0</v>
      </c>
      <c r="C416" s="257">
        <f>'Январь 2020'!B416</f>
        <v>0</v>
      </c>
      <c r="D416" s="153"/>
      <c r="E416" s="153"/>
      <c r="F416" s="76"/>
      <c r="G416" s="76"/>
      <c r="H416" s="75"/>
      <c r="I416" s="75"/>
      <c r="J416" s="75"/>
      <c r="K416" s="153"/>
      <c r="L416" s="153"/>
      <c r="M416" s="76"/>
      <c r="N416" s="76"/>
      <c r="O416" s="75"/>
      <c r="P416" s="75"/>
      <c r="Q416" s="75"/>
      <c r="R416" s="153"/>
      <c r="S416" s="153"/>
      <c r="T416" s="76"/>
      <c r="U416" s="76"/>
      <c r="V416" s="75"/>
      <c r="W416" s="75"/>
      <c r="X416" s="75"/>
      <c r="Y416" s="153"/>
      <c r="Z416" s="153"/>
      <c r="AA416" s="153"/>
      <c r="AB416" s="265"/>
      <c r="AC416" s="75"/>
      <c r="AD416" s="75"/>
      <c r="AE416" s="75"/>
      <c r="AF416" s="153"/>
      <c r="AG416" s="153"/>
      <c r="AH416" s="76"/>
      <c r="AI416" s="80">
        <f t="shared" si="0"/>
        <v>0</v>
      </c>
      <c r="AJ416" s="81">
        <f>'Июль 2020'!AJ416-AI416</f>
        <v>0</v>
      </c>
      <c r="AK416" s="82">
        <f t="shared" si="6"/>
        <v>0</v>
      </c>
      <c r="AL416" s="83">
        <f>'Июль 2020'!AL416+AK416</f>
        <v>0</v>
      </c>
      <c r="AM416" s="82">
        <f t="shared" si="2"/>
        <v>0</v>
      </c>
      <c r="AN416" s="84">
        <f>'Июль 2020'!AN416+AM416</f>
        <v>0</v>
      </c>
      <c r="AO416" s="82">
        <f t="shared" si="3"/>
        <v>0</v>
      </c>
      <c r="AP416" s="85">
        <f>'Июль 2020'!AP416+'Август 2020'!AO416</f>
        <v>0</v>
      </c>
      <c r="AQ416" s="82">
        <f t="shared" si="4"/>
        <v>0</v>
      </c>
      <c r="AR416" s="86">
        <f>'Июль 2020'!AR416+'Август 2020'!AQ416</f>
        <v>0</v>
      </c>
      <c r="AS416" s="87">
        <f>'Январь 2020'!AW416</f>
        <v>0</v>
      </c>
      <c r="AT416" s="88">
        <f>'Январь 2020'!AX416</f>
        <v>0</v>
      </c>
      <c r="AU416" s="45">
        <f t="shared" si="5"/>
        <v>0</v>
      </c>
    </row>
    <row r="417" spans="1:47" ht="14.25" customHeight="1">
      <c r="A417" s="71">
        <f>'Январь 2020'!A417</f>
        <v>0</v>
      </c>
      <c r="B417" s="72">
        <f>'Январь 2020'!G417</f>
        <v>0</v>
      </c>
      <c r="C417" s="257">
        <f>'Январь 2020'!B417</f>
        <v>0</v>
      </c>
      <c r="D417" s="153"/>
      <c r="E417" s="153"/>
      <c r="F417" s="76"/>
      <c r="G417" s="76"/>
      <c r="H417" s="75"/>
      <c r="I417" s="75"/>
      <c r="J417" s="75"/>
      <c r="K417" s="153"/>
      <c r="L417" s="153"/>
      <c r="M417" s="76"/>
      <c r="N417" s="76"/>
      <c r="O417" s="75"/>
      <c r="P417" s="75"/>
      <c r="Q417" s="75"/>
      <c r="R417" s="153"/>
      <c r="S417" s="153"/>
      <c r="T417" s="76"/>
      <c r="U417" s="76"/>
      <c r="V417" s="75"/>
      <c r="W417" s="75"/>
      <c r="X417" s="75"/>
      <c r="Y417" s="153"/>
      <c r="Z417" s="153"/>
      <c r="AA417" s="153"/>
      <c r="AB417" s="265"/>
      <c r="AC417" s="75"/>
      <c r="AD417" s="75"/>
      <c r="AE417" s="75"/>
      <c r="AF417" s="153"/>
      <c r="AG417" s="153"/>
      <c r="AH417" s="76"/>
      <c r="AI417" s="80">
        <f t="shared" si="0"/>
        <v>0</v>
      </c>
      <c r="AJ417" s="81">
        <f>'Июль 2020'!AJ417-AI417</f>
        <v>0</v>
      </c>
      <c r="AK417" s="82">
        <f t="shared" si="6"/>
        <v>0</v>
      </c>
      <c r="AL417" s="83">
        <f>'Июль 2020'!AL417+AK417</f>
        <v>0</v>
      </c>
      <c r="AM417" s="82">
        <f t="shared" si="2"/>
        <v>0</v>
      </c>
      <c r="AN417" s="84">
        <f>'Июль 2020'!AN417+AM417</f>
        <v>0</v>
      </c>
      <c r="AO417" s="82">
        <f t="shared" si="3"/>
        <v>0</v>
      </c>
      <c r="AP417" s="85">
        <f>'Июль 2020'!AP417+'Август 2020'!AO417</f>
        <v>0</v>
      </c>
      <c r="AQ417" s="82">
        <f t="shared" si="4"/>
        <v>0</v>
      </c>
      <c r="AR417" s="86">
        <f>'Июль 2020'!AR417+'Август 2020'!AQ417</f>
        <v>0</v>
      </c>
      <c r="AS417" s="87">
        <f>'Январь 2020'!AW417</f>
        <v>0</v>
      </c>
      <c r="AT417" s="88">
        <f>'Январь 2020'!AX417</f>
        <v>0</v>
      </c>
      <c r="AU417" s="45">
        <f t="shared" si="5"/>
        <v>0</v>
      </c>
    </row>
    <row r="418" spans="1:47" ht="14.25" customHeight="1">
      <c r="A418" s="71">
        <f>'Январь 2020'!A418</f>
        <v>0</v>
      </c>
      <c r="B418" s="72">
        <f>'Январь 2020'!G418</f>
        <v>0</v>
      </c>
      <c r="C418" s="257">
        <f>'Январь 2020'!B418</f>
        <v>0</v>
      </c>
      <c r="D418" s="153"/>
      <c r="E418" s="153"/>
      <c r="F418" s="76"/>
      <c r="G418" s="76"/>
      <c r="H418" s="75"/>
      <c r="I418" s="75"/>
      <c r="J418" s="75"/>
      <c r="K418" s="153"/>
      <c r="L418" s="153"/>
      <c r="M418" s="76"/>
      <c r="N418" s="76"/>
      <c r="O418" s="75"/>
      <c r="P418" s="75"/>
      <c r="Q418" s="75"/>
      <c r="R418" s="153"/>
      <c r="S418" s="153"/>
      <c r="T418" s="76"/>
      <c r="U418" s="76"/>
      <c r="V418" s="75"/>
      <c r="W418" s="75"/>
      <c r="X418" s="75"/>
      <c r="Y418" s="153"/>
      <c r="Z418" s="153"/>
      <c r="AA418" s="153"/>
      <c r="AB418" s="265"/>
      <c r="AC418" s="75"/>
      <c r="AD418" s="75"/>
      <c r="AE418" s="75"/>
      <c r="AF418" s="153"/>
      <c r="AG418" s="153"/>
      <c r="AH418" s="76"/>
      <c r="AI418" s="80">
        <f t="shared" si="0"/>
        <v>0</v>
      </c>
      <c r="AJ418" s="81">
        <f>'Июль 2020'!AJ418-AI418</f>
        <v>0</v>
      </c>
      <c r="AK418" s="82">
        <f t="shared" si="6"/>
        <v>0</v>
      </c>
      <c r="AL418" s="83">
        <f>'Июль 2020'!AL418+AK418</f>
        <v>0</v>
      </c>
      <c r="AM418" s="82">
        <f t="shared" si="2"/>
        <v>0</v>
      </c>
      <c r="AN418" s="84">
        <f>'Июль 2020'!AN418+AM418</f>
        <v>0</v>
      </c>
      <c r="AO418" s="82">
        <f t="shared" si="3"/>
        <v>0</v>
      </c>
      <c r="AP418" s="85">
        <f>'Июль 2020'!AP418+'Август 2020'!AO418</f>
        <v>0</v>
      </c>
      <c r="AQ418" s="82">
        <f t="shared" si="4"/>
        <v>0</v>
      </c>
      <c r="AR418" s="86">
        <f>'Июль 2020'!AR418+'Август 2020'!AQ418</f>
        <v>0</v>
      </c>
      <c r="AS418" s="87">
        <f>'Январь 2020'!AW418</f>
        <v>0</v>
      </c>
      <c r="AT418" s="88">
        <f>'Январь 2020'!AX418</f>
        <v>0</v>
      </c>
      <c r="AU418" s="45">
        <f t="shared" si="5"/>
        <v>0</v>
      </c>
    </row>
    <row r="419" spans="1:47" ht="14.25" customHeight="1">
      <c r="A419" s="71">
        <f>'Январь 2020'!A419</f>
        <v>0</v>
      </c>
      <c r="B419" s="72">
        <f>'Январь 2020'!G419</f>
        <v>0</v>
      </c>
      <c r="C419" s="257">
        <f>'Январь 2020'!B419</f>
        <v>0</v>
      </c>
      <c r="D419" s="153"/>
      <c r="E419" s="153"/>
      <c r="F419" s="76"/>
      <c r="G419" s="76"/>
      <c r="H419" s="75"/>
      <c r="I419" s="75"/>
      <c r="J419" s="75"/>
      <c r="K419" s="153"/>
      <c r="L419" s="153"/>
      <c r="M419" s="76"/>
      <c r="N419" s="76"/>
      <c r="O419" s="75"/>
      <c r="P419" s="75"/>
      <c r="Q419" s="75"/>
      <c r="R419" s="153"/>
      <c r="S419" s="153"/>
      <c r="T419" s="76"/>
      <c r="U419" s="76"/>
      <c r="V419" s="75"/>
      <c r="W419" s="75"/>
      <c r="X419" s="75"/>
      <c r="Y419" s="153"/>
      <c r="Z419" s="153"/>
      <c r="AA419" s="153"/>
      <c r="AB419" s="265"/>
      <c r="AC419" s="75"/>
      <c r="AD419" s="75"/>
      <c r="AE419" s="75"/>
      <c r="AF419" s="153"/>
      <c r="AG419" s="153"/>
      <c r="AH419" s="76"/>
      <c r="AI419" s="80">
        <f t="shared" si="0"/>
        <v>0</v>
      </c>
      <c r="AJ419" s="81">
        <f>'Июль 2020'!AJ419-AI419</f>
        <v>0</v>
      </c>
      <c r="AK419" s="82">
        <f t="shared" si="6"/>
        <v>0</v>
      </c>
      <c r="AL419" s="83">
        <f>'Июль 2020'!AL419+AK419</f>
        <v>0</v>
      </c>
      <c r="AM419" s="82">
        <f t="shared" si="2"/>
        <v>0</v>
      </c>
      <c r="AN419" s="84">
        <f>'Июль 2020'!AN419+AM419</f>
        <v>0</v>
      </c>
      <c r="AO419" s="82">
        <f t="shared" si="3"/>
        <v>0</v>
      </c>
      <c r="AP419" s="85">
        <f>'Июль 2020'!AP419+'Август 2020'!AO419</f>
        <v>0</v>
      </c>
      <c r="AQ419" s="82">
        <f t="shared" si="4"/>
        <v>0</v>
      </c>
      <c r="AR419" s="86">
        <f>'Июль 2020'!AR419+'Август 2020'!AQ419</f>
        <v>0</v>
      </c>
      <c r="AS419" s="87">
        <f>'Январь 2020'!AW419</f>
        <v>0</v>
      </c>
      <c r="AT419" s="88">
        <f>'Январь 2020'!AX419</f>
        <v>0</v>
      </c>
      <c r="AU419" s="45">
        <f t="shared" si="5"/>
        <v>0</v>
      </c>
    </row>
    <row r="420" spans="1:47" ht="14.25" customHeight="1">
      <c r="A420" s="71">
        <f>'Январь 2020'!A420</f>
        <v>0</v>
      </c>
      <c r="B420" s="72">
        <f>'Январь 2020'!G420</f>
        <v>0</v>
      </c>
      <c r="C420" s="257">
        <f>'Январь 2020'!B420</f>
        <v>0</v>
      </c>
      <c r="D420" s="153"/>
      <c r="E420" s="153"/>
      <c r="F420" s="76"/>
      <c r="G420" s="76"/>
      <c r="H420" s="75"/>
      <c r="I420" s="75"/>
      <c r="J420" s="75"/>
      <c r="K420" s="153"/>
      <c r="L420" s="153"/>
      <c r="M420" s="76"/>
      <c r="N420" s="76"/>
      <c r="O420" s="75"/>
      <c r="P420" s="75"/>
      <c r="Q420" s="75"/>
      <c r="R420" s="153"/>
      <c r="S420" s="153"/>
      <c r="T420" s="76"/>
      <c r="U420" s="76"/>
      <c r="V420" s="75"/>
      <c r="W420" s="75"/>
      <c r="X420" s="75"/>
      <c r="Y420" s="153"/>
      <c r="Z420" s="153"/>
      <c r="AA420" s="153"/>
      <c r="AB420" s="265"/>
      <c r="AC420" s="75"/>
      <c r="AD420" s="75"/>
      <c r="AE420" s="75"/>
      <c r="AF420" s="153"/>
      <c r="AG420" s="153"/>
      <c r="AH420" s="76"/>
      <c r="AI420" s="80">
        <f t="shared" si="0"/>
        <v>0</v>
      </c>
      <c r="AJ420" s="81">
        <f>'Июль 2020'!AJ420-AI420</f>
        <v>0</v>
      </c>
      <c r="AK420" s="82">
        <f t="shared" si="6"/>
        <v>0</v>
      </c>
      <c r="AL420" s="83">
        <f>'Июль 2020'!AL420+AK420</f>
        <v>0</v>
      </c>
      <c r="AM420" s="82">
        <f t="shared" si="2"/>
        <v>0</v>
      </c>
      <c r="AN420" s="84">
        <f>'Июль 2020'!AN420+AM420</f>
        <v>0</v>
      </c>
      <c r="AO420" s="82">
        <f t="shared" si="3"/>
        <v>0</v>
      </c>
      <c r="AP420" s="85">
        <f>'Июль 2020'!AP420+'Август 2020'!AO420</f>
        <v>0</v>
      </c>
      <c r="AQ420" s="82">
        <f t="shared" si="4"/>
        <v>0</v>
      </c>
      <c r="AR420" s="86">
        <f>'Июль 2020'!AR420+'Август 2020'!AQ420</f>
        <v>0</v>
      </c>
      <c r="AS420" s="87">
        <f>'Январь 2020'!AW420</f>
        <v>0</v>
      </c>
      <c r="AT420" s="88">
        <f>'Январь 2020'!AX420</f>
        <v>0</v>
      </c>
      <c r="AU420" s="45">
        <f t="shared" si="5"/>
        <v>0</v>
      </c>
    </row>
    <row r="421" spans="1:47" ht="14.25" customHeight="1">
      <c r="A421" s="71">
        <f>'Январь 2020'!A421</f>
        <v>0</v>
      </c>
      <c r="B421" s="72">
        <f>'Январь 2020'!G421</f>
        <v>0</v>
      </c>
      <c r="C421" s="257">
        <f>'Январь 2020'!B421</f>
        <v>0</v>
      </c>
      <c r="D421" s="153"/>
      <c r="E421" s="153"/>
      <c r="F421" s="76"/>
      <c r="G421" s="76"/>
      <c r="H421" s="75"/>
      <c r="I421" s="75"/>
      <c r="J421" s="75"/>
      <c r="K421" s="153"/>
      <c r="L421" s="153"/>
      <c r="M421" s="76"/>
      <c r="N421" s="76"/>
      <c r="O421" s="75"/>
      <c r="P421" s="75"/>
      <c r="Q421" s="75"/>
      <c r="R421" s="153"/>
      <c r="S421" s="153"/>
      <c r="T421" s="76"/>
      <c r="U421" s="76"/>
      <c r="V421" s="75"/>
      <c r="W421" s="75"/>
      <c r="X421" s="75"/>
      <c r="Y421" s="153"/>
      <c r="Z421" s="153"/>
      <c r="AA421" s="153"/>
      <c r="AB421" s="265"/>
      <c r="AC421" s="75"/>
      <c r="AD421" s="75"/>
      <c r="AE421" s="75"/>
      <c r="AF421" s="153"/>
      <c r="AG421" s="153"/>
      <c r="AH421" s="76"/>
      <c r="AI421" s="80">
        <f t="shared" si="0"/>
        <v>0</v>
      </c>
      <c r="AJ421" s="81">
        <f>'Июль 2020'!AJ421-AI421</f>
        <v>0</v>
      </c>
      <c r="AK421" s="82">
        <f t="shared" si="6"/>
        <v>0</v>
      </c>
      <c r="AL421" s="83">
        <f>'Июль 2020'!AL421+AK421</f>
        <v>0</v>
      </c>
      <c r="AM421" s="82">
        <f t="shared" si="2"/>
        <v>0</v>
      </c>
      <c r="AN421" s="84">
        <f>'Июль 2020'!AN421+AM421</f>
        <v>0</v>
      </c>
      <c r="AO421" s="82">
        <f t="shared" si="3"/>
        <v>0</v>
      </c>
      <c r="AP421" s="85">
        <f>'Июль 2020'!AP421+'Август 2020'!AO421</f>
        <v>0</v>
      </c>
      <c r="AQ421" s="82">
        <f t="shared" si="4"/>
        <v>0</v>
      </c>
      <c r="AR421" s="86">
        <f>'Июль 2020'!AR421+'Август 2020'!AQ421</f>
        <v>0</v>
      </c>
      <c r="AS421" s="87">
        <f>'Январь 2020'!AW421</f>
        <v>0</v>
      </c>
      <c r="AT421" s="88">
        <f>'Январь 2020'!AX421</f>
        <v>0</v>
      </c>
      <c r="AU421" s="45">
        <f t="shared" si="5"/>
        <v>0</v>
      </c>
    </row>
    <row r="422" spans="1:47" ht="14.25" customHeight="1">
      <c r="A422" s="71">
        <f>'Январь 2020'!A422</f>
        <v>0</v>
      </c>
      <c r="B422" s="72">
        <f>'Январь 2020'!G422</f>
        <v>0</v>
      </c>
      <c r="C422" s="257">
        <f>'Январь 2020'!B422</f>
        <v>0</v>
      </c>
      <c r="D422" s="153"/>
      <c r="E422" s="153"/>
      <c r="F422" s="76"/>
      <c r="G422" s="76"/>
      <c r="H422" s="75"/>
      <c r="I422" s="75"/>
      <c r="J422" s="75"/>
      <c r="K422" s="153"/>
      <c r="L422" s="153"/>
      <c r="M422" s="76"/>
      <c r="N422" s="76"/>
      <c r="O422" s="75"/>
      <c r="P422" s="75"/>
      <c r="Q422" s="75"/>
      <c r="R422" s="153"/>
      <c r="S422" s="153"/>
      <c r="T422" s="76"/>
      <c r="U422" s="76"/>
      <c r="V422" s="75"/>
      <c r="W422" s="75"/>
      <c r="X422" s="75"/>
      <c r="Y422" s="153"/>
      <c r="Z422" s="153"/>
      <c r="AA422" s="153"/>
      <c r="AB422" s="265"/>
      <c r="AC422" s="75"/>
      <c r="AD422" s="75"/>
      <c r="AE422" s="75"/>
      <c r="AF422" s="153"/>
      <c r="AG422" s="153"/>
      <c r="AH422" s="76"/>
      <c r="AI422" s="80">
        <f t="shared" si="0"/>
        <v>0</v>
      </c>
      <c r="AJ422" s="81">
        <f>'Июль 2020'!AJ422-AI422</f>
        <v>0</v>
      </c>
      <c r="AK422" s="82">
        <f t="shared" si="6"/>
        <v>0</v>
      </c>
      <c r="AL422" s="83">
        <f>'Июль 2020'!AL422+AK422</f>
        <v>0</v>
      </c>
      <c r="AM422" s="82">
        <f t="shared" si="2"/>
        <v>0</v>
      </c>
      <c r="AN422" s="84">
        <f>'Июль 2020'!AN422+AM422</f>
        <v>0</v>
      </c>
      <c r="AO422" s="82">
        <f t="shared" si="3"/>
        <v>0</v>
      </c>
      <c r="AP422" s="85">
        <f>'Июль 2020'!AP422+'Август 2020'!AO422</f>
        <v>0</v>
      </c>
      <c r="AQ422" s="82">
        <f t="shared" si="4"/>
        <v>0</v>
      </c>
      <c r="AR422" s="86">
        <f>'Июль 2020'!AR422+'Август 2020'!AQ422</f>
        <v>0</v>
      </c>
      <c r="AS422" s="87">
        <f>'Январь 2020'!AW422</f>
        <v>0</v>
      </c>
      <c r="AT422" s="88">
        <f>'Январь 2020'!AX422</f>
        <v>0</v>
      </c>
      <c r="AU422" s="45">
        <f t="shared" si="5"/>
        <v>0</v>
      </c>
    </row>
    <row r="423" spans="1:47" ht="14.25" customHeight="1">
      <c r="A423" s="71">
        <f>'Январь 2020'!A423</f>
        <v>0</v>
      </c>
      <c r="B423" s="72">
        <f>'Январь 2020'!G423</f>
        <v>0</v>
      </c>
      <c r="C423" s="257">
        <f>'Январь 2020'!B423</f>
        <v>0</v>
      </c>
      <c r="D423" s="153"/>
      <c r="E423" s="153"/>
      <c r="F423" s="76"/>
      <c r="G423" s="76"/>
      <c r="H423" s="75"/>
      <c r="I423" s="75"/>
      <c r="J423" s="75"/>
      <c r="K423" s="153"/>
      <c r="L423" s="153"/>
      <c r="M423" s="76"/>
      <c r="N423" s="76"/>
      <c r="O423" s="75"/>
      <c r="P423" s="75"/>
      <c r="Q423" s="75"/>
      <c r="R423" s="153"/>
      <c r="S423" s="153"/>
      <c r="T423" s="76"/>
      <c r="U423" s="76"/>
      <c r="V423" s="75"/>
      <c r="W423" s="75"/>
      <c r="X423" s="75"/>
      <c r="Y423" s="153"/>
      <c r="Z423" s="153"/>
      <c r="AA423" s="153"/>
      <c r="AB423" s="265"/>
      <c r="AC423" s="75"/>
      <c r="AD423" s="75"/>
      <c r="AE423" s="75"/>
      <c r="AF423" s="153"/>
      <c r="AG423" s="153"/>
      <c r="AH423" s="76"/>
      <c r="AI423" s="80">
        <f t="shared" si="0"/>
        <v>0</v>
      </c>
      <c r="AJ423" s="81">
        <f>'Июль 2020'!AJ423-AI423</f>
        <v>0</v>
      </c>
      <c r="AK423" s="82">
        <f t="shared" si="6"/>
        <v>0</v>
      </c>
      <c r="AL423" s="83">
        <f>'Июль 2020'!AL423+AK423</f>
        <v>0</v>
      </c>
      <c r="AM423" s="82">
        <f t="shared" si="2"/>
        <v>0</v>
      </c>
      <c r="AN423" s="84">
        <f>'Июль 2020'!AN423+AM423</f>
        <v>0</v>
      </c>
      <c r="AO423" s="82">
        <f t="shared" si="3"/>
        <v>0</v>
      </c>
      <c r="AP423" s="85">
        <f>'Июль 2020'!AP423+'Август 2020'!AO423</f>
        <v>0</v>
      </c>
      <c r="AQ423" s="82">
        <f t="shared" si="4"/>
        <v>0</v>
      </c>
      <c r="AR423" s="86">
        <f>'Июль 2020'!AR423+'Август 2020'!AQ423</f>
        <v>0</v>
      </c>
      <c r="AS423" s="87">
        <f>'Январь 2020'!AW423</f>
        <v>0</v>
      </c>
      <c r="AT423" s="88">
        <f>'Январь 2020'!AX423</f>
        <v>0</v>
      </c>
      <c r="AU423" s="45">
        <f t="shared" si="5"/>
        <v>0</v>
      </c>
    </row>
    <row r="424" spans="1:47" ht="14.25" customHeight="1">
      <c r="A424" s="71">
        <f>'Январь 2020'!A424</f>
        <v>0</v>
      </c>
      <c r="B424" s="72">
        <f>'Январь 2020'!G424</f>
        <v>0</v>
      </c>
      <c r="C424" s="257">
        <f>'Январь 2020'!B424</f>
        <v>0</v>
      </c>
      <c r="D424" s="153"/>
      <c r="E424" s="153"/>
      <c r="F424" s="76"/>
      <c r="G424" s="76"/>
      <c r="H424" s="75"/>
      <c r="I424" s="75"/>
      <c r="J424" s="75"/>
      <c r="K424" s="153"/>
      <c r="L424" s="153"/>
      <c r="M424" s="76"/>
      <c r="N424" s="76"/>
      <c r="O424" s="75"/>
      <c r="P424" s="75"/>
      <c r="Q424" s="75"/>
      <c r="R424" s="153"/>
      <c r="S424" s="153"/>
      <c r="T424" s="76"/>
      <c r="U424" s="76"/>
      <c r="V424" s="75"/>
      <c r="W424" s="75"/>
      <c r="X424" s="75"/>
      <c r="Y424" s="153"/>
      <c r="Z424" s="153"/>
      <c r="AA424" s="153"/>
      <c r="AB424" s="265"/>
      <c r="AC424" s="75"/>
      <c r="AD424" s="75"/>
      <c r="AE424" s="75"/>
      <c r="AF424" s="153"/>
      <c r="AG424" s="153"/>
      <c r="AH424" s="76"/>
      <c r="AI424" s="80">
        <f t="shared" si="0"/>
        <v>0</v>
      </c>
      <c r="AJ424" s="81">
        <f>'Июль 2020'!AJ424-AI424</f>
        <v>0</v>
      </c>
      <c r="AK424" s="82">
        <f t="shared" si="6"/>
        <v>0</v>
      </c>
      <c r="AL424" s="83">
        <f>'Июль 2020'!AL424+AK424</f>
        <v>0</v>
      </c>
      <c r="AM424" s="82">
        <f t="shared" si="2"/>
        <v>0</v>
      </c>
      <c r="AN424" s="84">
        <f>'Июль 2020'!AN424+AM424</f>
        <v>0</v>
      </c>
      <c r="AO424" s="82">
        <f t="shared" si="3"/>
        <v>0</v>
      </c>
      <c r="AP424" s="85">
        <f>'Июль 2020'!AP424+'Август 2020'!AO424</f>
        <v>0</v>
      </c>
      <c r="AQ424" s="82">
        <f t="shared" si="4"/>
        <v>0</v>
      </c>
      <c r="AR424" s="86">
        <f>'Июль 2020'!AR424+'Август 2020'!AQ424</f>
        <v>0</v>
      </c>
      <c r="AS424" s="87">
        <f>'Январь 2020'!AW424</f>
        <v>0</v>
      </c>
      <c r="AT424" s="88">
        <f>'Январь 2020'!AX424</f>
        <v>0</v>
      </c>
      <c r="AU424" s="45">
        <f t="shared" si="5"/>
        <v>0</v>
      </c>
    </row>
    <row r="425" spans="1:47" ht="14.25" customHeight="1">
      <c r="A425" s="71">
        <f>'Январь 2020'!A425</f>
        <v>0</v>
      </c>
      <c r="B425" s="72">
        <f>'Январь 2020'!G425</f>
        <v>0</v>
      </c>
      <c r="C425" s="257">
        <f>'Январь 2020'!B425</f>
        <v>0</v>
      </c>
      <c r="D425" s="153"/>
      <c r="E425" s="153"/>
      <c r="F425" s="76"/>
      <c r="G425" s="76"/>
      <c r="H425" s="75"/>
      <c r="I425" s="75"/>
      <c r="J425" s="75"/>
      <c r="K425" s="153"/>
      <c r="L425" s="153"/>
      <c r="M425" s="76"/>
      <c r="N425" s="76"/>
      <c r="O425" s="75"/>
      <c r="P425" s="75"/>
      <c r="Q425" s="75"/>
      <c r="R425" s="153"/>
      <c r="S425" s="153"/>
      <c r="T425" s="76"/>
      <c r="U425" s="76"/>
      <c r="V425" s="75"/>
      <c r="W425" s="75"/>
      <c r="X425" s="75"/>
      <c r="Y425" s="153"/>
      <c r="Z425" s="153"/>
      <c r="AA425" s="153"/>
      <c r="AB425" s="265"/>
      <c r="AC425" s="75"/>
      <c r="AD425" s="75"/>
      <c r="AE425" s="75"/>
      <c r="AF425" s="153"/>
      <c r="AG425" s="153"/>
      <c r="AH425" s="76"/>
      <c r="AI425" s="80">
        <f t="shared" si="0"/>
        <v>0</v>
      </c>
      <c r="AJ425" s="81">
        <f>'Июль 2020'!AJ425-AI425</f>
        <v>0</v>
      </c>
      <c r="AK425" s="82">
        <f t="shared" si="6"/>
        <v>0</v>
      </c>
      <c r="AL425" s="83">
        <f>'Июль 2020'!AL425+AK425</f>
        <v>0</v>
      </c>
      <c r="AM425" s="82">
        <f t="shared" si="2"/>
        <v>0</v>
      </c>
      <c r="AN425" s="84">
        <f>'Июль 2020'!AN425+AM425</f>
        <v>0</v>
      </c>
      <c r="AO425" s="82">
        <f t="shared" si="3"/>
        <v>0</v>
      </c>
      <c r="AP425" s="85">
        <f>'Июль 2020'!AP425+'Август 2020'!AO425</f>
        <v>0</v>
      </c>
      <c r="AQ425" s="82">
        <f t="shared" si="4"/>
        <v>0</v>
      </c>
      <c r="AR425" s="86">
        <f>'Июль 2020'!AR425+'Август 2020'!AQ425</f>
        <v>0</v>
      </c>
      <c r="AS425" s="87">
        <f>'Январь 2020'!AW425</f>
        <v>0</v>
      </c>
      <c r="AT425" s="88">
        <f>'Январь 2020'!AX425</f>
        <v>0</v>
      </c>
      <c r="AU425" s="45">
        <f t="shared" si="5"/>
        <v>0</v>
      </c>
    </row>
    <row r="426" spans="1:47" ht="14.25" customHeight="1">
      <c r="A426" s="71">
        <f>'Январь 2020'!A426</f>
        <v>0</v>
      </c>
      <c r="B426" s="72">
        <f>'Январь 2020'!G426</f>
        <v>0</v>
      </c>
      <c r="C426" s="257">
        <f>'Январь 2020'!B426</f>
        <v>0</v>
      </c>
      <c r="D426" s="153"/>
      <c r="E426" s="153"/>
      <c r="F426" s="76"/>
      <c r="G426" s="76"/>
      <c r="H426" s="75"/>
      <c r="I426" s="75"/>
      <c r="J426" s="75"/>
      <c r="K426" s="153"/>
      <c r="L426" s="153"/>
      <c r="M426" s="76"/>
      <c r="N426" s="76"/>
      <c r="O426" s="75"/>
      <c r="P426" s="75"/>
      <c r="Q426" s="75"/>
      <c r="R426" s="153"/>
      <c r="S426" s="153"/>
      <c r="T426" s="76"/>
      <c r="U426" s="76"/>
      <c r="V426" s="75"/>
      <c r="W426" s="75"/>
      <c r="X426" s="75"/>
      <c r="Y426" s="153"/>
      <c r="Z426" s="153"/>
      <c r="AA426" s="153"/>
      <c r="AB426" s="265"/>
      <c r="AC426" s="75"/>
      <c r="AD426" s="75"/>
      <c r="AE426" s="75"/>
      <c r="AF426" s="153"/>
      <c r="AG426" s="153"/>
      <c r="AH426" s="76"/>
      <c r="AI426" s="80">
        <f t="shared" si="0"/>
        <v>0</v>
      </c>
      <c r="AJ426" s="81">
        <f>'Июль 2020'!AJ426-AI426</f>
        <v>0</v>
      </c>
      <c r="AK426" s="82">
        <f t="shared" si="6"/>
        <v>0</v>
      </c>
      <c r="AL426" s="83">
        <f>'Июль 2020'!AL426+AK426</f>
        <v>0</v>
      </c>
      <c r="AM426" s="82">
        <f t="shared" si="2"/>
        <v>0</v>
      </c>
      <c r="AN426" s="84">
        <f>'Июль 2020'!AN426+AM426</f>
        <v>0</v>
      </c>
      <c r="AO426" s="82">
        <f t="shared" si="3"/>
        <v>0</v>
      </c>
      <c r="AP426" s="85">
        <f>'Июль 2020'!AP426+'Август 2020'!AO426</f>
        <v>0</v>
      </c>
      <c r="AQ426" s="82">
        <f t="shared" si="4"/>
        <v>0</v>
      </c>
      <c r="AR426" s="86">
        <f>'Июль 2020'!AR426+'Август 2020'!AQ426</f>
        <v>0</v>
      </c>
      <c r="AS426" s="87">
        <f>'Январь 2020'!AW426</f>
        <v>0</v>
      </c>
      <c r="AT426" s="88">
        <f>'Январь 2020'!AX426</f>
        <v>0</v>
      </c>
      <c r="AU426" s="45">
        <f t="shared" si="5"/>
        <v>0</v>
      </c>
    </row>
    <row r="427" spans="1:47" ht="14.25" customHeight="1">
      <c r="A427" s="71">
        <f>'Январь 2020'!A427</f>
        <v>0</v>
      </c>
      <c r="B427" s="72">
        <f>'Январь 2020'!G427</f>
        <v>0</v>
      </c>
      <c r="C427" s="257">
        <f>'Январь 2020'!B427</f>
        <v>0</v>
      </c>
      <c r="D427" s="153"/>
      <c r="E427" s="153"/>
      <c r="F427" s="76"/>
      <c r="G427" s="76"/>
      <c r="H427" s="75"/>
      <c r="I427" s="75"/>
      <c r="J427" s="75"/>
      <c r="K427" s="153"/>
      <c r="L427" s="153"/>
      <c r="M427" s="76"/>
      <c r="N427" s="76"/>
      <c r="O427" s="75"/>
      <c r="P427" s="75"/>
      <c r="Q427" s="75"/>
      <c r="R427" s="153"/>
      <c r="S427" s="153"/>
      <c r="T427" s="76"/>
      <c r="U427" s="76"/>
      <c r="V427" s="75"/>
      <c r="W427" s="75"/>
      <c r="X427" s="75"/>
      <c r="Y427" s="153"/>
      <c r="Z427" s="153"/>
      <c r="AA427" s="153"/>
      <c r="AB427" s="265"/>
      <c r="AC427" s="75"/>
      <c r="AD427" s="75"/>
      <c r="AE427" s="75"/>
      <c r="AF427" s="153"/>
      <c r="AG427" s="153"/>
      <c r="AH427" s="76"/>
      <c r="AI427" s="80">
        <f t="shared" si="0"/>
        <v>0</v>
      </c>
      <c r="AJ427" s="81">
        <f>'Июль 2020'!AJ427-AI427</f>
        <v>0</v>
      </c>
      <c r="AK427" s="82">
        <f t="shared" si="6"/>
        <v>0</v>
      </c>
      <c r="AL427" s="83">
        <f>'Июль 2020'!AL427+AK427</f>
        <v>0</v>
      </c>
      <c r="AM427" s="82">
        <f t="shared" si="2"/>
        <v>0</v>
      </c>
      <c r="AN427" s="84">
        <f>'Июль 2020'!AN427+AM427</f>
        <v>0</v>
      </c>
      <c r="AO427" s="82">
        <f t="shared" si="3"/>
        <v>0</v>
      </c>
      <c r="AP427" s="85">
        <f>'Июль 2020'!AP427+'Август 2020'!AO427</f>
        <v>0</v>
      </c>
      <c r="AQ427" s="82">
        <f t="shared" si="4"/>
        <v>0</v>
      </c>
      <c r="AR427" s="86">
        <f>'Июль 2020'!AR427+'Август 2020'!AQ427</f>
        <v>0</v>
      </c>
      <c r="AS427" s="87">
        <f>'Январь 2020'!AW427</f>
        <v>0</v>
      </c>
      <c r="AT427" s="88">
        <f>'Январь 2020'!AX427</f>
        <v>0</v>
      </c>
      <c r="AU427" s="45">
        <f t="shared" si="5"/>
        <v>0</v>
      </c>
    </row>
    <row r="428" spans="1:47" ht="14.25" customHeight="1">
      <c r="A428" s="71">
        <f>'Январь 2020'!A428</f>
        <v>0</v>
      </c>
      <c r="B428" s="72">
        <f>'Январь 2020'!G428</f>
        <v>0</v>
      </c>
      <c r="C428" s="257">
        <f>'Январь 2020'!B428</f>
        <v>0</v>
      </c>
      <c r="D428" s="153"/>
      <c r="E428" s="153"/>
      <c r="F428" s="76"/>
      <c r="G428" s="76"/>
      <c r="H428" s="75"/>
      <c r="I428" s="75"/>
      <c r="J428" s="75"/>
      <c r="K428" s="153"/>
      <c r="L428" s="153"/>
      <c r="M428" s="76"/>
      <c r="N428" s="76"/>
      <c r="O428" s="75"/>
      <c r="P428" s="75"/>
      <c r="Q428" s="75"/>
      <c r="R428" s="153"/>
      <c r="S428" s="153"/>
      <c r="T428" s="76"/>
      <c r="U428" s="76"/>
      <c r="V428" s="75"/>
      <c r="W428" s="75"/>
      <c r="X428" s="75"/>
      <c r="Y428" s="153"/>
      <c r="Z428" s="153"/>
      <c r="AA428" s="153"/>
      <c r="AB428" s="265"/>
      <c r="AC428" s="75"/>
      <c r="AD428" s="75"/>
      <c r="AE428" s="75"/>
      <c r="AF428" s="153"/>
      <c r="AG428" s="153"/>
      <c r="AH428" s="76"/>
      <c r="AI428" s="80">
        <f t="shared" si="0"/>
        <v>0</v>
      </c>
      <c r="AJ428" s="81">
        <f>'Июль 2020'!AJ428-AI428</f>
        <v>0</v>
      </c>
      <c r="AK428" s="82">
        <f t="shared" si="6"/>
        <v>0</v>
      </c>
      <c r="AL428" s="83">
        <f>'Июль 2020'!AL428+AK428</f>
        <v>0</v>
      </c>
      <c r="AM428" s="82">
        <f t="shared" si="2"/>
        <v>0</v>
      </c>
      <c r="AN428" s="84">
        <f>'Июль 2020'!AN428+AM428</f>
        <v>0</v>
      </c>
      <c r="AO428" s="82">
        <f t="shared" si="3"/>
        <v>0</v>
      </c>
      <c r="AP428" s="85">
        <f>'Июль 2020'!AP428+'Август 2020'!AO428</f>
        <v>0</v>
      </c>
      <c r="AQ428" s="82">
        <f t="shared" si="4"/>
        <v>0</v>
      </c>
      <c r="AR428" s="86">
        <f>'Июль 2020'!AR428+'Август 2020'!AQ428</f>
        <v>0</v>
      </c>
      <c r="AS428" s="87">
        <f>'Январь 2020'!AW428</f>
        <v>0</v>
      </c>
      <c r="AT428" s="88">
        <f>'Январь 2020'!AX428</f>
        <v>0</v>
      </c>
      <c r="AU428" s="45">
        <f t="shared" si="5"/>
        <v>0</v>
      </c>
    </row>
    <row r="429" spans="1:47" ht="14.25" customHeight="1">
      <c r="A429" s="71">
        <f>'Январь 2020'!A429</f>
        <v>0</v>
      </c>
      <c r="B429" s="72">
        <f>'Январь 2020'!G429</f>
        <v>0</v>
      </c>
      <c r="C429" s="257">
        <f>'Январь 2020'!B429</f>
        <v>0</v>
      </c>
      <c r="D429" s="153"/>
      <c r="E429" s="153"/>
      <c r="F429" s="76"/>
      <c r="G429" s="76"/>
      <c r="H429" s="75"/>
      <c r="I429" s="75"/>
      <c r="J429" s="75"/>
      <c r="K429" s="153"/>
      <c r="L429" s="153"/>
      <c r="M429" s="76"/>
      <c r="N429" s="76"/>
      <c r="O429" s="75"/>
      <c r="P429" s="75"/>
      <c r="Q429" s="75"/>
      <c r="R429" s="153"/>
      <c r="S429" s="153"/>
      <c r="T429" s="76"/>
      <c r="U429" s="76"/>
      <c r="V429" s="75"/>
      <c r="W429" s="75"/>
      <c r="X429" s="75"/>
      <c r="Y429" s="153"/>
      <c r="Z429" s="153"/>
      <c r="AA429" s="153"/>
      <c r="AB429" s="265"/>
      <c r="AC429" s="75"/>
      <c r="AD429" s="75"/>
      <c r="AE429" s="75"/>
      <c r="AF429" s="153"/>
      <c r="AG429" s="153"/>
      <c r="AH429" s="76"/>
      <c r="AI429" s="80">
        <f t="shared" si="0"/>
        <v>0</v>
      </c>
      <c r="AJ429" s="81">
        <f>'Июль 2020'!AJ429-AI429</f>
        <v>0</v>
      </c>
      <c r="AK429" s="82">
        <f t="shared" si="6"/>
        <v>0</v>
      </c>
      <c r="AL429" s="83">
        <f>'Июль 2020'!AL429+AK429</f>
        <v>0</v>
      </c>
      <c r="AM429" s="82">
        <f t="shared" si="2"/>
        <v>0</v>
      </c>
      <c r="AN429" s="84">
        <f>'Июль 2020'!AN429+AM429</f>
        <v>0</v>
      </c>
      <c r="AO429" s="82">
        <f t="shared" si="3"/>
        <v>0</v>
      </c>
      <c r="AP429" s="85">
        <f>'Июль 2020'!AP429+'Август 2020'!AO429</f>
        <v>0</v>
      </c>
      <c r="AQ429" s="82">
        <f t="shared" si="4"/>
        <v>0</v>
      </c>
      <c r="AR429" s="86">
        <f>'Июль 2020'!AR429+'Август 2020'!AQ429</f>
        <v>0</v>
      </c>
      <c r="AS429" s="87">
        <f>'Январь 2020'!AW429</f>
        <v>0</v>
      </c>
      <c r="AT429" s="88">
        <f>'Январь 2020'!AX429</f>
        <v>0</v>
      </c>
      <c r="AU429" s="45">
        <f t="shared" si="5"/>
        <v>0</v>
      </c>
    </row>
    <row r="430" spans="1:47" ht="14.25" customHeight="1">
      <c r="A430" s="71">
        <f>'Январь 2020'!A430</f>
        <v>0</v>
      </c>
      <c r="B430" s="72">
        <f>'Январь 2020'!G430</f>
        <v>0</v>
      </c>
      <c r="C430" s="257">
        <f>'Январь 2020'!B430</f>
        <v>0</v>
      </c>
      <c r="D430" s="153"/>
      <c r="E430" s="153"/>
      <c r="F430" s="76"/>
      <c r="G430" s="76"/>
      <c r="H430" s="75"/>
      <c r="I430" s="75"/>
      <c r="J430" s="75"/>
      <c r="K430" s="153"/>
      <c r="L430" s="153"/>
      <c r="M430" s="76"/>
      <c r="N430" s="76"/>
      <c r="O430" s="75"/>
      <c r="P430" s="75"/>
      <c r="Q430" s="75"/>
      <c r="R430" s="153"/>
      <c r="S430" s="153"/>
      <c r="T430" s="76"/>
      <c r="U430" s="76"/>
      <c r="V430" s="75"/>
      <c r="W430" s="75"/>
      <c r="X430" s="75"/>
      <c r="Y430" s="153"/>
      <c r="Z430" s="153"/>
      <c r="AA430" s="153"/>
      <c r="AB430" s="265"/>
      <c r="AC430" s="75"/>
      <c r="AD430" s="75"/>
      <c r="AE430" s="75"/>
      <c r="AF430" s="153"/>
      <c r="AG430" s="153"/>
      <c r="AH430" s="76"/>
      <c r="AI430" s="80">
        <f t="shared" si="0"/>
        <v>0</v>
      </c>
      <c r="AJ430" s="81">
        <f>'Июль 2020'!AJ430-AI430</f>
        <v>0</v>
      </c>
      <c r="AK430" s="82">
        <f t="shared" si="6"/>
        <v>0</v>
      </c>
      <c r="AL430" s="83">
        <f>'Июль 2020'!AL430+AK430</f>
        <v>0</v>
      </c>
      <c r="AM430" s="82">
        <f t="shared" si="2"/>
        <v>0</v>
      </c>
      <c r="AN430" s="84">
        <f>'Июль 2020'!AN430+AM430</f>
        <v>0</v>
      </c>
      <c r="AO430" s="82">
        <f t="shared" si="3"/>
        <v>0</v>
      </c>
      <c r="AP430" s="85">
        <f>'Июль 2020'!AP430+'Август 2020'!AO430</f>
        <v>0</v>
      </c>
      <c r="AQ430" s="82">
        <f t="shared" si="4"/>
        <v>0</v>
      </c>
      <c r="AR430" s="86">
        <f>'Июль 2020'!AR430+'Август 2020'!AQ430</f>
        <v>0</v>
      </c>
      <c r="AS430" s="87">
        <f>'Январь 2020'!AW430</f>
        <v>0</v>
      </c>
      <c r="AT430" s="88">
        <f>'Январь 2020'!AX430</f>
        <v>0</v>
      </c>
      <c r="AU430" s="45">
        <f t="shared" si="5"/>
        <v>0</v>
      </c>
    </row>
    <row r="431" spans="1:47" ht="14.25" customHeight="1">
      <c r="A431" s="71">
        <f>'Январь 2020'!A431</f>
        <v>0</v>
      </c>
      <c r="B431" s="72">
        <f>'Январь 2020'!G431</f>
        <v>0</v>
      </c>
      <c r="C431" s="257">
        <f>'Январь 2020'!B431</f>
        <v>0</v>
      </c>
      <c r="D431" s="153"/>
      <c r="E431" s="153"/>
      <c r="F431" s="76"/>
      <c r="G431" s="76"/>
      <c r="H431" s="75"/>
      <c r="I431" s="75"/>
      <c r="J431" s="75"/>
      <c r="K431" s="153"/>
      <c r="L431" s="153"/>
      <c r="M431" s="76"/>
      <c r="N431" s="76"/>
      <c r="O431" s="75"/>
      <c r="P431" s="75"/>
      <c r="Q431" s="75"/>
      <c r="R431" s="153"/>
      <c r="S431" s="153"/>
      <c r="T431" s="76"/>
      <c r="U431" s="76"/>
      <c r="V431" s="75"/>
      <c r="W431" s="75"/>
      <c r="X431" s="75"/>
      <c r="Y431" s="153"/>
      <c r="Z431" s="153"/>
      <c r="AA431" s="153"/>
      <c r="AB431" s="265"/>
      <c r="AC431" s="75"/>
      <c r="AD431" s="75"/>
      <c r="AE431" s="75"/>
      <c r="AF431" s="153"/>
      <c r="AG431" s="153"/>
      <c r="AH431" s="76"/>
      <c r="AI431" s="80">
        <f t="shared" si="0"/>
        <v>0</v>
      </c>
      <c r="AJ431" s="81">
        <f>'Июль 2020'!AJ431-AI431</f>
        <v>0</v>
      </c>
      <c r="AK431" s="82">
        <f t="shared" si="6"/>
        <v>0</v>
      </c>
      <c r="AL431" s="83">
        <f>'Июль 2020'!AL431+AK431</f>
        <v>0</v>
      </c>
      <c r="AM431" s="82">
        <f t="shared" si="2"/>
        <v>0</v>
      </c>
      <c r="AN431" s="84">
        <f>'Июль 2020'!AN431+AM431</f>
        <v>0</v>
      </c>
      <c r="AO431" s="82">
        <f t="shared" si="3"/>
        <v>0</v>
      </c>
      <c r="AP431" s="85">
        <f>'Июль 2020'!AP431+'Август 2020'!AO431</f>
        <v>0</v>
      </c>
      <c r="AQ431" s="82">
        <f t="shared" si="4"/>
        <v>0</v>
      </c>
      <c r="AR431" s="86">
        <f>'Июль 2020'!AR431+'Август 2020'!AQ431</f>
        <v>0</v>
      </c>
      <c r="AS431" s="87">
        <f>'Январь 2020'!AW431</f>
        <v>0</v>
      </c>
      <c r="AT431" s="88">
        <f>'Январь 2020'!AX431</f>
        <v>0</v>
      </c>
      <c r="AU431" s="45">
        <f t="shared" si="5"/>
        <v>0</v>
      </c>
    </row>
    <row r="432" spans="1:47" ht="14.25" customHeight="1">
      <c r="A432" s="71">
        <f>'Январь 2020'!A432</f>
        <v>0</v>
      </c>
      <c r="B432" s="72">
        <f>'Январь 2020'!G432</f>
        <v>0</v>
      </c>
      <c r="C432" s="257">
        <f>'Январь 2020'!B432</f>
        <v>0</v>
      </c>
      <c r="D432" s="153"/>
      <c r="E432" s="153"/>
      <c r="F432" s="76"/>
      <c r="G432" s="76"/>
      <c r="H432" s="75"/>
      <c r="I432" s="75"/>
      <c r="J432" s="75"/>
      <c r="K432" s="153"/>
      <c r="L432" s="153"/>
      <c r="M432" s="76"/>
      <c r="N432" s="76"/>
      <c r="O432" s="75"/>
      <c r="P432" s="75"/>
      <c r="Q432" s="75"/>
      <c r="R432" s="153"/>
      <c r="S432" s="153"/>
      <c r="T432" s="76"/>
      <c r="U432" s="76"/>
      <c r="V432" s="75"/>
      <c r="W432" s="75"/>
      <c r="X432" s="75"/>
      <c r="Y432" s="153"/>
      <c r="Z432" s="153"/>
      <c r="AA432" s="153"/>
      <c r="AB432" s="265"/>
      <c r="AC432" s="75"/>
      <c r="AD432" s="75"/>
      <c r="AE432" s="75"/>
      <c r="AF432" s="153"/>
      <c r="AG432" s="153"/>
      <c r="AH432" s="76"/>
      <c r="AI432" s="80">
        <f t="shared" si="0"/>
        <v>0</v>
      </c>
      <c r="AJ432" s="81">
        <f>'Июль 2020'!AJ432-AI432</f>
        <v>0</v>
      </c>
      <c r="AK432" s="82">
        <f t="shared" si="6"/>
        <v>0</v>
      </c>
      <c r="AL432" s="83">
        <f>'Июль 2020'!AL432+AK432</f>
        <v>0</v>
      </c>
      <c r="AM432" s="82">
        <f t="shared" si="2"/>
        <v>0</v>
      </c>
      <c r="AN432" s="84">
        <f>'Июль 2020'!AN432+AM432</f>
        <v>0</v>
      </c>
      <c r="AO432" s="82">
        <f t="shared" si="3"/>
        <v>0</v>
      </c>
      <c r="AP432" s="85">
        <f>'Июль 2020'!AP432+'Август 2020'!AO432</f>
        <v>0</v>
      </c>
      <c r="AQ432" s="82">
        <f t="shared" si="4"/>
        <v>0</v>
      </c>
      <c r="AR432" s="86">
        <f>'Июль 2020'!AR432+'Август 2020'!AQ432</f>
        <v>0</v>
      </c>
      <c r="AS432" s="87">
        <f>'Январь 2020'!AW432</f>
        <v>0</v>
      </c>
      <c r="AT432" s="88">
        <f>'Январь 2020'!AX432</f>
        <v>0</v>
      </c>
      <c r="AU432" s="45">
        <f t="shared" si="5"/>
        <v>0</v>
      </c>
    </row>
    <row r="433" spans="1:47" ht="14.25" customHeight="1">
      <c r="A433" s="71">
        <f>'Январь 2020'!A433</f>
        <v>0</v>
      </c>
      <c r="B433" s="72">
        <f>'Январь 2020'!G433</f>
        <v>0</v>
      </c>
      <c r="C433" s="257">
        <f>'Январь 2020'!B433</f>
        <v>0</v>
      </c>
      <c r="D433" s="153"/>
      <c r="E433" s="153"/>
      <c r="F433" s="76"/>
      <c r="G433" s="76"/>
      <c r="H433" s="75"/>
      <c r="I433" s="75"/>
      <c r="J433" s="75"/>
      <c r="K433" s="153"/>
      <c r="L433" s="153"/>
      <c r="M433" s="76"/>
      <c r="N433" s="76"/>
      <c r="O433" s="75"/>
      <c r="P433" s="75"/>
      <c r="Q433" s="75"/>
      <c r="R433" s="153"/>
      <c r="S433" s="153"/>
      <c r="T433" s="76"/>
      <c r="U433" s="76"/>
      <c r="V433" s="75"/>
      <c r="W433" s="75"/>
      <c r="X433" s="75"/>
      <c r="Y433" s="153"/>
      <c r="Z433" s="153"/>
      <c r="AA433" s="153"/>
      <c r="AB433" s="265"/>
      <c r="AC433" s="75"/>
      <c r="AD433" s="75"/>
      <c r="AE433" s="75"/>
      <c r="AF433" s="153"/>
      <c r="AG433" s="153"/>
      <c r="AH433" s="76"/>
      <c r="AI433" s="80">
        <f t="shared" si="0"/>
        <v>0</v>
      </c>
      <c r="AJ433" s="81">
        <f>'Июль 2020'!AJ433-AI433</f>
        <v>0</v>
      </c>
      <c r="AK433" s="82">
        <f t="shared" si="6"/>
        <v>0</v>
      </c>
      <c r="AL433" s="83">
        <f>'Июль 2020'!AL433+AK433</f>
        <v>0</v>
      </c>
      <c r="AM433" s="82">
        <f t="shared" si="2"/>
        <v>0</v>
      </c>
      <c r="AN433" s="84">
        <f>'Июль 2020'!AN433+AM433</f>
        <v>0</v>
      </c>
      <c r="AO433" s="82">
        <f t="shared" si="3"/>
        <v>0</v>
      </c>
      <c r="AP433" s="85">
        <f>'Июль 2020'!AP433+'Август 2020'!AO433</f>
        <v>0</v>
      </c>
      <c r="AQ433" s="82">
        <f t="shared" si="4"/>
        <v>0</v>
      </c>
      <c r="AR433" s="86">
        <f>'Июль 2020'!AR433+'Август 2020'!AQ433</f>
        <v>0</v>
      </c>
      <c r="AS433" s="87">
        <f>'Январь 2020'!AW433</f>
        <v>0</v>
      </c>
      <c r="AT433" s="88">
        <f>'Январь 2020'!AX433</f>
        <v>0</v>
      </c>
      <c r="AU433" s="45">
        <f t="shared" si="5"/>
        <v>0</v>
      </c>
    </row>
    <row r="434" spans="1:47" ht="14.25" customHeight="1">
      <c r="A434" s="71">
        <f>'Январь 2020'!A434</f>
        <v>0</v>
      </c>
      <c r="B434" s="72">
        <f>'Январь 2020'!G434</f>
        <v>0</v>
      </c>
      <c r="C434" s="257">
        <f>'Январь 2020'!B434</f>
        <v>0</v>
      </c>
      <c r="D434" s="153"/>
      <c r="E434" s="153"/>
      <c r="F434" s="76"/>
      <c r="G434" s="76"/>
      <c r="H434" s="75"/>
      <c r="I434" s="75"/>
      <c r="J434" s="75"/>
      <c r="K434" s="153"/>
      <c r="L434" s="153"/>
      <c r="M434" s="76"/>
      <c r="N434" s="76"/>
      <c r="O434" s="75"/>
      <c r="P434" s="75"/>
      <c r="Q434" s="75"/>
      <c r="R434" s="153"/>
      <c r="S434" s="153"/>
      <c r="T434" s="76"/>
      <c r="U434" s="76"/>
      <c r="V434" s="75"/>
      <c r="W434" s="75"/>
      <c r="X434" s="75"/>
      <c r="Y434" s="153"/>
      <c r="Z434" s="153"/>
      <c r="AA434" s="153"/>
      <c r="AB434" s="265"/>
      <c r="AC434" s="75"/>
      <c r="AD434" s="75"/>
      <c r="AE434" s="75"/>
      <c r="AF434" s="153"/>
      <c r="AG434" s="153"/>
      <c r="AH434" s="76"/>
      <c r="AI434" s="80">
        <f t="shared" si="0"/>
        <v>0</v>
      </c>
      <c r="AJ434" s="81">
        <f>'Июль 2020'!AJ434-AI434</f>
        <v>0</v>
      </c>
      <c r="AK434" s="82">
        <f t="shared" si="6"/>
        <v>0</v>
      </c>
      <c r="AL434" s="83">
        <f>'Июль 2020'!AL434+AK434</f>
        <v>0</v>
      </c>
      <c r="AM434" s="82">
        <f t="shared" si="2"/>
        <v>0</v>
      </c>
      <c r="AN434" s="84">
        <f>'Июль 2020'!AN434+AM434</f>
        <v>0</v>
      </c>
      <c r="AO434" s="82">
        <f t="shared" si="3"/>
        <v>0</v>
      </c>
      <c r="AP434" s="85">
        <f>'Июль 2020'!AP434+'Август 2020'!AO434</f>
        <v>0</v>
      </c>
      <c r="AQ434" s="82">
        <f t="shared" si="4"/>
        <v>0</v>
      </c>
      <c r="AR434" s="86">
        <f>'Июль 2020'!AR434+'Август 2020'!AQ434</f>
        <v>0</v>
      </c>
      <c r="AS434" s="87">
        <f>'Январь 2020'!AW434</f>
        <v>0</v>
      </c>
      <c r="AT434" s="88">
        <f>'Январь 2020'!AX434</f>
        <v>0</v>
      </c>
      <c r="AU434" s="45">
        <f t="shared" si="5"/>
        <v>0</v>
      </c>
    </row>
    <row r="435" spans="1:47" ht="14.25" customHeight="1">
      <c r="A435" s="71">
        <f>'Январь 2020'!A435</f>
        <v>0</v>
      </c>
      <c r="B435" s="72">
        <f>'Январь 2020'!G435</f>
        <v>0</v>
      </c>
      <c r="C435" s="257">
        <f>'Январь 2020'!B435</f>
        <v>0</v>
      </c>
      <c r="D435" s="153"/>
      <c r="E435" s="153"/>
      <c r="F435" s="76"/>
      <c r="G435" s="76"/>
      <c r="H435" s="75"/>
      <c r="I435" s="75"/>
      <c r="J435" s="75"/>
      <c r="K435" s="153"/>
      <c r="L435" s="153"/>
      <c r="M435" s="76"/>
      <c r="N435" s="76"/>
      <c r="O435" s="75"/>
      <c r="P435" s="75"/>
      <c r="Q435" s="75"/>
      <c r="R435" s="153"/>
      <c r="S435" s="153"/>
      <c r="T435" s="76"/>
      <c r="U435" s="76"/>
      <c r="V435" s="75"/>
      <c r="W435" s="75"/>
      <c r="X435" s="75"/>
      <c r="Y435" s="153"/>
      <c r="Z435" s="153"/>
      <c r="AA435" s="153"/>
      <c r="AB435" s="265"/>
      <c r="AC435" s="75"/>
      <c r="AD435" s="75"/>
      <c r="AE435" s="75"/>
      <c r="AF435" s="153"/>
      <c r="AG435" s="153"/>
      <c r="AH435" s="76"/>
      <c r="AI435" s="80">
        <f t="shared" si="0"/>
        <v>0</v>
      </c>
      <c r="AJ435" s="81">
        <f>'Июль 2020'!AJ435-AI435</f>
        <v>0</v>
      </c>
      <c r="AK435" s="82">
        <f t="shared" si="6"/>
        <v>0</v>
      </c>
      <c r="AL435" s="83">
        <f>'Июль 2020'!AL435+AK435</f>
        <v>0</v>
      </c>
      <c r="AM435" s="82">
        <f t="shared" si="2"/>
        <v>0</v>
      </c>
      <c r="AN435" s="84">
        <f>'Июль 2020'!AN435+AM435</f>
        <v>0</v>
      </c>
      <c r="AO435" s="82">
        <f t="shared" si="3"/>
        <v>0</v>
      </c>
      <c r="AP435" s="85">
        <f>'Июль 2020'!AP435+'Август 2020'!AO435</f>
        <v>0</v>
      </c>
      <c r="AQ435" s="82">
        <f t="shared" si="4"/>
        <v>0</v>
      </c>
      <c r="AR435" s="86">
        <f>'Июль 2020'!AR435+'Август 2020'!AQ435</f>
        <v>0</v>
      </c>
      <c r="AS435" s="87">
        <f>'Январь 2020'!AW435</f>
        <v>0</v>
      </c>
      <c r="AT435" s="88">
        <f>'Январь 2020'!AX435</f>
        <v>0</v>
      </c>
      <c r="AU435" s="45">
        <f t="shared" si="5"/>
        <v>0</v>
      </c>
    </row>
    <row r="436" spans="1:47" ht="14.25" customHeight="1">
      <c r="A436" s="71">
        <f>'Январь 2020'!A436</f>
        <v>0</v>
      </c>
      <c r="B436" s="72">
        <f>'Январь 2020'!G436</f>
        <v>0</v>
      </c>
      <c r="C436" s="257">
        <f>'Январь 2020'!B436</f>
        <v>0</v>
      </c>
      <c r="D436" s="153"/>
      <c r="E436" s="153"/>
      <c r="F436" s="76"/>
      <c r="G436" s="76"/>
      <c r="H436" s="75"/>
      <c r="I436" s="75"/>
      <c r="J436" s="75"/>
      <c r="K436" s="153"/>
      <c r="L436" s="153"/>
      <c r="M436" s="76"/>
      <c r="N436" s="76"/>
      <c r="O436" s="75"/>
      <c r="P436" s="75"/>
      <c r="Q436" s="75"/>
      <c r="R436" s="153"/>
      <c r="S436" s="153"/>
      <c r="T436" s="76"/>
      <c r="U436" s="76"/>
      <c r="V436" s="75"/>
      <c r="W436" s="75"/>
      <c r="X436" s="75"/>
      <c r="Y436" s="153"/>
      <c r="Z436" s="153"/>
      <c r="AA436" s="153"/>
      <c r="AB436" s="265"/>
      <c r="AC436" s="75"/>
      <c r="AD436" s="75"/>
      <c r="AE436" s="75"/>
      <c r="AF436" s="153"/>
      <c r="AG436" s="153"/>
      <c r="AH436" s="76"/>
      <c r="AI436" s="80">
        <f t="shared" si="0"/>
        <v>0</v>
      </c>
      <c r="AJ436" s="81">
        <f>'Июль 2020'!AJ436-AI436</f>
        <v>0</v>
      </c>
      <c r="AK436" s="82">
        <f t="shared" si="6"/>
        <v>0</v>
      </c>
      <c r="AL436" s="83">
        <f>'Июль 2020'!AL436+AK436</f>
        <v>0</v>
      </c>
      <c r="AM436" s="82">
        <f t="shared" si="2"/>
        <v>0</v>
      </c>
      <c r="AN436" s="84">
        <f>'Июль 2020'!AN436+AM436</f>
        <v>0</v>
      </c>
      <c r="AO436" s="82">
        <f t="shared" si="3"/>
        <v>0</v>
      </c>
      <c r="AP436" s="85">
        <f>'Июль 2020'!AP436+'Август 2020'!AO436</f>
        <v>0</v>
      </c>
      <c r="AQ436" s="82">
        <f t="shared" si="4"/>
        <v>0</v>
      </c>
      <c r="AR436" s="86">
        <f>'Июль 2020'!AR436+'Август 2020'!AQ436</f>
        <v>0</v>
      </c>
      <c r="AS436" s="87">
        <f>'Январь 2020'!AW436</f>
        <v>0</v>
      </c>
      <c r="AT436" s="88">
        <f>'Январь 2020'!AX436</f>
        <v>0</v>
      </c>
      <c r="AU436" s="45">
        <f t="shared" si="5"/>
        <v>0</v>
      </c>
    </row>
    <row r="437" spans="1:47" ht="14.25" customHeight="1">
      <c r="A437" s="71">
        <f>'Январь 2020'!A437</f>
        <v>0</v>
      </c>
      <c r="B437" s="72">
        <f>'Январь 2020'!G437</f>
        <v>0</v>
      </c>
      <c r="C437" s="257">
        <f>'Январь 2020'!B437</f>
        <v>0</v>
      </c>
      <c r="D437" s="153"/>
      <c r="E437" s="153"/>
      <c r="F437" s="76"/>
      <c r="G437" s="76"/>
      <c r="H437" s="75"/>
      <c r="I437" s="75"/>
      <c r="J437" s="75"/>
      <c r="K437" s="153"/>
      <c r="L437" s="153"/>
      <c r="M437" s="76"/>
      <c r="N437" s="76"/>
      <c r="O437" s="75"/>
      <c r="P437" s="75"/>
      <c r="Q437" s="75"/>
      <c r="R437" s="153"/>
      <c r="S437" s="153"/>
      <c r="T437" s="76"/>
      <c r="U437" s="76"/>
      <c r="V437" s="75"/>
      <c r="W437" s="75"/>
      <c r="X437" s="75"/>
      <c r="Y437" s="153"/>
      <c r="Z437" s="153"/>
      <c r="AA437" s="153"/>
      <c r="AB437" s="265"/>
      <c r="AC437" s="75"/>
      <c r="AD437" s="75"/>
      <c r="AE437" s="75"/>
      <c r="AF437" s="153"/>
      <c r="AG437" s="153"/>
      <c r="AH437" s="76"/>
      <c r="AI437" s="80">
        <f t="shared" si="0"/>
        <v>0</v>
      </c>
      <c r="AJ437" s="81">
        <f>'Июль 2020'!AJ437-AI437</f>
        <v>0</v>
      </c>
      <c r="AK437" s="82">
        <f t="shared" si="6"/>
        <v>0</v>
      </c>
      <c r="AL437" s="83">
        <f>'Июль 2020'!AL437+AK437</f>
        <v>0</v>
      </c>
      <c r="AM437" s="82">
        <f t="shared" si="2"/>
        <v>0</v>
      </c>
      <c r="AN437" s="84">
        <f>'Июль 2020'!AN437+AM437</f>
        <v>0</v>
      </c>
      <c r="AO437" s="82">
        <f t="shared" si="3"/>
        <v>0</v>
      </c>
      <c r="AP437" s="85">
        <f>'Июль 2020'!AP437+'Август 2020'!AO437</f>
        <v>0</v>
      </c>
      <c r="AQ437" s="82">
        <f t="shared" si="4"/>
        <v>0</v>
      </c>
      <c r="AR437" s="86">
        <f>'Июль 2020'!AR437+'Август 2020'!AQ437</f>
        <v>0</v>
      </c>
      <c r="AS437" s="87">
        <f>'Январь 2020'!AW437</f>
        <v>0</v>
      </c>
      <c r="AT437" s="88">
        <f>'Январь 2020'!AX437</f>
        <v>0</v>
      </c>
      <c r="AU437" s="45">
        <f t="shared" si="5"/>
        <v>0</v>
      </c>
    </row>
    <row r="438" spans="1:47" ht="14.25" customHeight="1">
      <c r="A438" s="71">
        <f>'Январь 2020'!A438</f>
        <v>0</v>
      </c>
      <c r="B438" s="72">
        <f>'Январь 2020'!G438</f>
        <v>0</v>
      </c>
      <c r="C438" s="257">
        <f>'Январь 2020'!B438</f>
        <v>0</v>
      </c>
      <c r="D438" s="153"/>
      <c r="E438" s="153"/>
      <c r="F438" s="76"/>
      <c r="G438" s="76"/>
      <c r="H438" s="75"/>
      <c r="I438" s="75"/>
      <c r="J438" s="75"/>
      <c r="K438" s="153"/>
      <c r="L438" s="153"/>
      <c r="M438" s="76"/>
      <c r="N438" s="76"/>
      <c r="O438" s="75"/>
      <c r="P438" s="75"/>
      <c r="Q438" s="75"/>
      <c r="R438" s="153"/>
      <c r="S438" s="153"/>
      <c r="T438" s="76"/>
      <c r="U438" s="76"/>
      <c r="V438" s="75"/>
      <c r="W438" s="75"/>
      <c r="X438" s="75"/>
      <c r="Y438" s="153"/>
      <c r="Z438" s="153"/>
      <c r="AA438" s="153"/>
      <c r="AB438" s="265"/>
      <c r="AC438" s="75"/>
      <c r="AD438" s="75"/>
      <c r="AE438" s="75"/>
      <c r="AF438" s="153"/>
      <c r="AG438" s="153"/>
      <c r="AH438" s="76"/>
      <c r="AI438" s="80">
        <f t="shared" si="0"/>
        <v>0</v>
      </c>
      <c r="AJ438" s="81">
        <f>'Июль 2020'!AJ438-AI438</f>
        <v>0</v>
      </c>
      <c r="AK438" s="82">
        <f t="shared" si="6"/>
        <v>0</v>
      </c>
      <c r="AL438" s="83">
        <f>'Июль 2020'!AL438+AK438</f>
        <v>0</v>
      </c>
      <c r="AM438" s="82">
        <f t="shared" si="2"/>
        <v>0</v>
      </c>
      <c r="AN438" s="84">
        <f>'Июль 2020'!AN438+AM438</f>
        <v>0</v>
      </c>
      <c r="AO438" s="82">
        <f t="shared" si="3"/>
        <v>0</v>
      </c>
      <c r="AP438" s="85">
        <f>'Июль 2020'!AP438+'Август 2020'!AO438</f>
        <v>0</v>
      </c>
      <c r="AQ438" s="82">
        <f t="shared" si="4"/>
        <v>0</v>
      </c>
      <c r="AR438" s="86">
        <f>'Июль 2020'!AR438+'Август 2020'!AQ438</f>
        <v>0</v>
      </c>
      <c r="AS438" s="87">
        <f>'Январь 2020'!AW438</f>
        <v>0</v>
      </c>
      <c r="AT438" s="88">
        <f>'Январь 2020'!AX438</f>
        <v>0</v>
      </c>
      <c r="AU438" s="45">
        <f t="shared" si="5"/>
        <v>0</v>
      </c>
    </row>
    <row r="439" spans="1:47" ht="14.25" customHeight="1">
      <c r="A439" s="71">
        <f>'Январь 2020'!A439</f>
        <v>0</v>
      </c>
      <c r="B439" s="72">
        <f>'Январь 2020'!G439</f>
        <v>0</v>
      </c>
      <c r="C439" s="257">
        <f>'Январь 2020'!B439</f>
        <v>0</v>
      </c>
      <c r="D439" s="153"/>
      <c r="E439" s="153"/>
      <c r="F439" s="76"/>
      <c r="G439" s="76"/>
      <c r="H439" s="75"/>
      <c r="I439" s="75"/>
      <c r="J439" s="75"/>
      <c r="K439" s="153"/>
      <c r="L439" s="153"/>
      <c r="M439" s="76"/>
      <c r="N439" s="76"/>
      <c r="O439" s="75"/>
      <c r="P439" s="75"/>
      <c r="Q439" s="75"/>
      <c r="R439" s="153"/>
      <c r="S439" s="153"/>
      <c r="T439" s="76"/>
      <c r="U439" s="76"/>
      <c r="V439" s="75"/>
      <c r="W439" s="75"/>
      <c r="X439" s="75"/>
      <c r="Y439" s="153"/>
      <c r="Z439" s="153"/>
      <c r="AA439" s="153"/>
      <c r="AB439" s="265"/>
      <c r="AC439" s="75"/>
      <c r="AD439" s="75"/>
      <c r="AE439" s="75"/>
      <c r="AF439" s="153"/>
      <c r="AG439" s="153"/>
      <c r="AH439" s="76"/>
      <c r="AI439" s="80">
        <f t="shared" si="0"/>
        <v>0</v>
      </c>
      <c r="AJ439" s="81">
        <f>'Июль 2020'!AJ439-AI439</f>
        <v>0</v>
      </c>
      <c r="AK439" s="82">
        <f t="shared" si="6"/>
        <v>0</v>
      </c>
      <c r="AL439" s="83">
        <f>'Июль 2020'!AL439+AK439</f>
        <v>0</v>
      </c>
      <c r="AM439" s="82">
        <f t="shared" si="2"/>
        <v>0</v>
      </c>
      <c r="AN439" s="84">
        <f>'Июль 2020'!AN439+AM439</f>
        <v>0</v>
      </c>
      <c r="AO439" s="82">
        <f t="shared" si="3"/>
        <v>0</v>
      </c>
      <c r="AP439" s="85">
        <f>'Июль 2020'!AP439+'Август 2020'!AO439</f>
        <v>0</v>
      </c>
      <c r="AQ439" s="82">
        <f t="shared" si="4"/>
        <v>0</v>
      </c>
      <c r="AR439" s="86">
        <f>'Июль 2020'!AR439+'Август 2020'!AQ439</f>
        <v>0</v>
      </c>
      <c r="AS439" s="87">
        <f>'Январь 2020'!AW439</f>
        <v>0</v>
      </c>
      <c r="AT439" s="88">
        <f>'Январь 2020'!AX439</f>
        <v>0</v>
      </c>
      <c r="AU439" s="45">
        <f t="shared" si="5"/>
        <v>0</v>
      </c>
    </row>
    <row r="440" spans="1:47" ht="14.25" customHeight="1">
      <c r="A440" s="71">
        <f>'Январь 2020'!A440</f>
        <v>0</v>
      </c>
      <c r="B440" s="72">
        <f>'Январь 2020'!G440</f>
        <v>0</v>
      </c>
      <c r="C440" s="257">
        <f>'Январь 2020'!B440</f>
        <v>0</v>
      </c>
      <c r="D440" s="153"/>
      <c r="E440" s="153"/>
      <c r="F440" s="76"/>
      <c r="G440" s="76"/>
      <c r="H440" s="75"/>
      <c r="I440" s="75"/>
      <c r="J440" s="75"/>
      <c r="K440" s="153"/>
      <c r="L440" s="153"/>
      <c r="M440" s="76"/>
      <c r="N440" s="76"/>
      <c r="O440" s="75"/>
      <c r="P440" s="75"/>
      <c r="Q440" s="75"/>
      <c r="R440" s="153"/>
      <c r="S440" s="153"/>
      <c r="T440" s="76"/>
      <c r="U440" s="76"/>
      <c r="V440" s="75"/>
      <c r="W440" s="75"/>
      <c r="X440" s="75"/>
      <c r="Y440" s="153"/>
      <c r="Z440" s="153"/>
      <c r="AA440" s="153"/>
      <c r="AB440" s="265"/>
      <c r="AC440" s="75"/>
      <c r="AD440" s="75"/>
      <c r="AE440" s="75"/>
      <c r="AF440" s="153"/>
      <c r="AG440" s="153"/>
      <c r="AH440" s="76"/>
      <c r="AI440" s="80">
        <f t="shared" si="0"/>
        <v>0</v>
      </c>
      <c r="AJ440" s="81">
        <f>'Июль 2020'!AJ440-AI440</f>
        <v>0</v>
      </c>
      <c r="AK440" s="82">
        <f t="shared" si="6"/>
        <v>0</v>
      </c>
      <c r="AL440" s="83">
        <f>'Июль 2020'!AL440+AK440</f>
        <v>0</v>
      </c>
      <c r="AM440" s="82">
        <f t="shared" si="2"/>
        <v>0</v>
      </c>
      <c r="AN440" s="84">
        <f>'Июль 2020'!AN440+AM440</f>
        <v>0</v>
      </c>
      <c r="AO440" s="82">
        <f t="shared" si="3"/>
        <v>0</v>
      </c>
      <c r="AP440" s="85">
        <f>'Июль 2020'!AP440+'Август 2020'!AO440</f>
        <v>0</v>
      </c>
      <c r="AQ440" s="82">
        <f t="shared" si="4"/>
        <v>0</v>
      </c>
      <c r="AR440" s="86">
        <f>'Июль 2020'!AR440+'Август 2020'!AQ440</f>
        <v>0</v>
      </c>
      <c r="AS440" s="87">
        <f>'Январь 2020'!AW440</f>
        <v>0</v>
      </c>
      <c r="AT440" s="88">
        <f>'Январь 2020'!AX440</f>
        <v>0</v>
      </c>
      <c r="AU440" s="45">
        <f t="shared" si="5"/>
        <v>0</v>
      </c>
    </row>
    <row r="441" spans="1:47" ht="14.25" customHeight="1">
      <c r="A441" s="71">
        <f>'Январь 2020'!A441</f>
        <v>0</v>
      </c>
      <c r="B441" s="72">
        <f>'Январь 2020'!G441</f>
        <v>0</v>
      </c>
      <c r="C441" s="257">
        <f>'Январь 2020'!B441</f>
        <v>0</v>
      </c>
      <c r="D441" s="153"/>
      <c r="E441" s="153"/>
      <c r="F441" s="76"/>
      <c r="G441" s="76"/>
      <c r="H441" s="75"/>
      <c r="I441" s="75"/>
      <c r="J441" s="75"/>
      <c r="K441" s="153"/>
      <c r="L441" s="153"/>
      <c r="M441" s="76"/>
      <c r="N441" s="76"/>
      <c r="O441" s="75"/>
      <c r="P441" s="75"/>
      <c r="Q441" s="75"/>
      <c r="R441" s="153"/>
      <c r="S441" s="153"/>
      <c r="T441" s="76"/>
      <c r="U441" s="76"/>
      <c r="V441" s="75"/>
      <c r="W441" s="75"/>
      <c r="X441" s="75"/>
      <c r="Y441" s="153"/>
      <c r="Z441" s="153"/>
      <c r="AA441" s="153"/>
      <c r="AB441" s="265"/>
      <c r="AC441" s="75"/>
      <c r="AD441" s="75"/>
      <c r="AE441" s="75"/>
      <c r="AF441" s="153"/>
      <c r="AG441" s="153"/>
      <c r="AH441" s="76"/>
      <c r="AI441" s="80">
        <f t="shared" si="0"/>
        <v>0</v>
      </c>
      <c r="AJ441" s="81">
        <f>'Июль 2020'!AJ441-AI441</f>
        <v>0</v>
      </c>
      <c r="AK441" s="82">
        <f t="shared" si="6"/>
        <v>0</v>
      </c>
      <c r="AL441" s="83">
        <f>'Июль 2020'!AL441+AK441</f>
        <v>0</v>
      </c>
      <c r="AM441" s="82">
        <f t="shared" si="2"/>
        <v>0</v>
      </c>
      <c r="AN441" s="84">
        <f>'Июль 2020'!AN441+AM441</f>
        <v>0</v>
      </c>
      <c r="AO441" s="82">
        <f t="shared" si="3"/>
        <v>0</v>
      </c>
      <c r="AP441" s="85">
        <f>'Июль 2020'!AP441+'Август 2020'!AO441</f>
        <v>0</v>
      </c>
      <c r="AQ441" s="82">
        <f t="shared" si="4"/>
        <v>0</v>
      </c>
      <c r="AR441" s="86">
        <f>'Июль 2020'!AR441+'Август 2020'!AQ441</f>
        <v>0</v>
      </c>
      <c r="AS441" s="87">
        <f>'Январь 2020'!AW441</f>
        <v>0</v>
      </c>
      <c r="AT441" s="88">
        <f>'Январь 2020'!AX441</f>
        <v>0</v>
      </c>
      <c r="AU441" s="45">
        <f t="shared" si="5"/>
        <v>0</v>
      </c>
    </row>
    <row r="442" spans="1:47" ht="14.25" customHeight="1">
      <c r="A442" s="71">
        <f>'Январь 2020'!A442</f>
        <v>0</v>
      </c>
      <c r="B442" s="72">
        <f>'Январь 2020'!G442</f>
        <v>0</v>
      </c>
      <c r="C442" s="257">
        <f>'Январь 2020'!B442</f>
        <v>0</v>
      </c>
      <c r="D442" s="153"/>
      <c r="E442" s="153"/>
      <c r="F442" s="76"/>
      <c r="G442" s="76"/>
      <c r="H442" s="75"/>
      <c r="I442" s="75"/>
      <c r="J442" s="75"/>
      <c r="K442" s="153"/>
      <c r="L442" s="153"/>
      <c r="M442" s="76"/>
      <c r="N442" s="76"/>
      <c r="O442" s="75"/>
      <c r="P442" s="75"/>
      <c r="Q442" s="75"/>
      <c r="R442" s="153"/>
      <c r="S442" s="153"/>
      <c r="T442" s="76"/>
      <c r="U442" s="76"/>
      <c r="V442" s="75"/>
      <c r="W442" s="75"/>
      <c r="X442" s="75"/>
      <c r="Y442" s="153"/>
      <c r="Z442" s="153"/>
      <c r="AA442" s="153"/>
      <c r="AB442" s="265"/>
      <c r="AC442" s="75"/>
      <c r="AD442" s="75"/>
      <c r="AE442" s="75"/>
      <c r="AF442" s="153"/>
      <c r="AG442" s="153"/>
      <c r="AH442" s="76"/>
      <c r="AI442" s="80">
        <f t="shared" si="0"/>
        <v>0</v>
      </c>
      <c r="AJ442" s="81">
        <f>'Июль 2020'!AJ442-AI442</f>
        <v>0</v>
      </c>
      <c r="AK442" s="82">
        <f t="shared" si="6"/>
        <v>0</v>
      </c>
      <c r="AL442" s="83">
        <f>'Июль 2020'!AL442+AK442</f>
        <v>0</v>
      </c>
      <c r="AM442" s="82">
        <f t="shared" si="2"/>
        <v>0</v>
      </c>
      <c r="AN442" s="84">
        <f>'Июль 2020'!AN442+AM442</f>
        <v>0</v>
      </c>
      <c r="AO442" s="82">
        <f t="shared" si="3"/>
        <v>0</v>
      </c>
      <c r="AP442" s="85">
        <f>'Июль 2020'!AP442+'Август 2020'!AO442</f>
        <v>0</v>
      </c>
      <c r="AQ442" s="82">
        <f t="shared" si="4"/>
        <v>0</v>
      </c>
      <c r="AR442" s="86">
        <f>'Июль 2020'!AR442+'Август 2020'!AQ442</f>
        <v>0</v>
      </c>
      <c r="AS442" s="87">
        <f>'Январь 2020'!AW442</f>
        <v>0</v>
      </c>
      <c r="AT442" s="88">
        <f>'Январь 2020'!AX442</f>
        <v>0</v>
      </c>
      <c r="AU442" s="45">
        <f t="shared" si="5"/>
        <v>0</v>
      </c>
    </row>
    <row r="443" spans="1:47" ht="14.25" customHeight="1">
      <c r="A443" s="71">
        <f>'Январь 2020'!A443</f>
        <v>0</v>
      </c>
      <c r="B443" s="72">
        <f>'Январь 2020'!G443</f>
        <v>0</v>
      </c>
      <c r="C443" s="257">
        <f>'Январь 2020'!B443</f>
        <v>0</v>
      </c>
      <c r="D443" s="153"/>
      <c r="E443" s="153"/>
      <c r="F443" s="76"/>
      <c r="G443" s="76"/>
      <c r="H443" s="75"/>
      <c r="I443" s="75"/>
      <c r="J443" s="75"/>
      <c r="K443" s="153"/>
      <c r="L443" s="153"/>
      <c r="M443" s="76"/>
      <c r="N443" s="76"/>
      <c r="O443" s="75"/>
      <c r="P443" s="75"/>
      <c r="Q443" s="75"/>
      <c r="R443" s="153"/>
      <c r="S443" s="153"/>
      <c r="T443" s="76"/>
      <c r="U443" s="76"/>
      <c r="V443" s="75"/>
      <c r="W443" s="75"/>
      <c r="X443" s="75"/>
      <c r="Y443" s="153"/>
      <c r="Z443" s="153"/>
      <c r="AA443" s="153"/>
      <c r="AB443" s="265"/>
      <c r="AC443" s="75"/>
      <c r="AD443" s="75"/>
      <c r="AE443" s="75"/>
      <c r="AF443" s="153"/>
      <c r="AG443" s="153"/>
      <c r="AH443" s="76"/>
      <c r="AI443" s="80">
        <f t="shared" si="0"/>
        <v>0</v>
      </c>
      <c r="AJ443" s="81">
        <f>'Июль 2020'!AJ443-AI443</f>
        <v>0</v>
      </c>
      <c r="AK443" s="82">
        <f t="shared" si="6"/>
        <v>0</v>
      </c>
      <c r="AL443" s="83">
        <f>'Июль 2020'!AL443+AK443</f>
        <v>0</v>
      </c>
      <c r="AM443" s="82">
        <f t="shared" si="2"/>
        <v>0</v>
      </c>
      <c r="AN443" s="84">
        <f>'Июль 2020'!AN443+AM443</f>
        <v>0</v>
      </c>
      <c r="AO443" s="82">
        <f t="shared" si="3"/>
        <v>0</v>
      </c>
      <c r="AP443" s="85">
        <f>'Июль 2020'!AP443+'Август 2020'!AO443</f>
        <v>0</v>
      </c>
      <c r="AQ443" s="82">
        <f t="shared" si="4"/>
        <v>0</v>
      </c>
      <c r="AR443" s="86">
        <f>'Июль 2020'!AR443+'Август 2020'!AQ443</f>
        <v>0</v>
      </c>
      <c r="AS443" s="87">
        <f>'Январь 2020'!AW443</f>
        <v>0</v>
      </c>
      <c r="AT443" s="88">
        <f>'Январь 2020'!AX443</f>
        <v>0</v>
      </c>
      <c r="AU443" s="45">
        <f t="shared" si="5"/>
        <v>0</v>
      </c>
    </row>
    <row r="444" spans="1:47" ht="14.25" customHeight="1">
      <c r="A444" s="71">
        <f>'Январь 2020'!A444</f>
        <v>0</v>
      </c>
      <c r="B444" s="72">
        <f>'Январь 2020'!G444</f>
        <v>0</v>
      </c>
      <c r="C444" s="257">
        <f>'Январь 2020'!B444</f>
        <v>0</v>
      </c>
      <c r="D444" s="153"/>
      <c r="E444" s="153"/>
      <c r="F444" s="76"/>
      <c r="G444" s="76"/>
      <c r="H444" s="75"/>
      <c r="I444" s="75"/>
      <c r="J444" s="75"/>
      <c r="K444" s="153"/>
      <c r="L444" s="153"/>
      <c r="M444" s="76"/>
      <c r="N444" s="76"/>
      <c r="O444" s="75"/>
      <c r="P444" s="75"/>
      <c r="Q444" s="75"/>
      <c r="R444" s="153"/>
      <c r="S444" s="153"/>
      <c r="T444" s="76"/>
      <c r="U444" s="76"/>
      <c r="V444" s="75"/>
      <c r="W444" s="75"/>
      <c r="X444" s="75"/>
      <c r="Y444" s="153"/>
      <c r="Z444" s="153"/>
      <c r="AA444" s="153"/>
      <c r="AB444" s="265"/>
      <c r="AC444" s="75"/>
      <c r="AD444" s="75"/>
      <c r="AE444" s="75"/>
      <c r="AF444" s="153"/>
      <c r="AG444" s="153"/>
      <c r="AH444" s="76"/>
      <c r="AI444" s="80">
        <f t="shared" si="0"/>
        <v>0</v>
      </c>
      <c r="AJ444" s="81">
        <f>'Июль 2020'!AJ444-AI444</f>
        <v>0</v>
      </c>
      <c r="AK444" s="82">
        <f t="shared" si="6"/>
        <v>0</v>
      </c>
      <c r="AL444" s="83">
        <f>'Июль 2020'!AL444+AK444</f>
        <v>0</v>
      </c>
      <c r="AM444" s="82">
        <f t="shared" si="2"/>
        <v>0</v>
      </c>
      <c r="AN444" s="84">
        <f>'Июль 2020'!AN444+AM444</f>
        <v>0</v>
      </c>
      <c r="AO444" s="82">
        <f t="shared" si="3"/>
        <v>0</v>
      </c>
      <c r="AP444" s="85">
        <f>'Июль 2020'!AP444+'Август 2020'!AO444</f>
        <v>0</v>
      </c>
      <c r="AQ444" s="82">
        <f t="shared" si="4"/>
        <v>0</v>
      </c>
      <c r="AR444" s="86">
        <f>'Июль 2020'!AR444+'Август 2020'!AQ444</f>
        <v>0</v>
      </c>
      <c r="AS444" s="87">
        <f>'Январь 2020'!AW444</f>
        <v>0</v>
      </c>
      <c r="AT444" s="88">
        <f>'Январь 2020'!AX444</f>
        <v>0</v>
      </c>
      <c r="AU444" s="45">
        <f t="shared" si="5"/>
        <v>0</v>
      </c>
    </row>
    <row r="445" spans="1:47" ht="14.25" customHeight="1">
      <c r="A445" s="71">
        <f>'Январь 2020'!A445</f>
        <v>0</v>
      </c>
      <c r="B445" s="72">
        <f>'Январь 2020'!G445</f>
        <v>0</v>
      </c>
      <c r="C445" s="257">
        <f>'Январь 2020'!B445</f>
        <v>0</v>
      </c>
      <c r="D445" s="153"/>
      <c r="E445" s="153"/>
      <c r="F445" s="76"/>
      <c r="G445" s="76"/>
      <c r="H445" s="75"/>
      <c r="I445" s="75"/>
      <c r="J445" s="75"/>
      <c r="K445" s="153"/>
      <c r="L445" s="153"/>
      <c r="M445" s="76"/>
      <c r="N445" s="76"/>
      <c r="O445" s="75"/>
      <c r="P445" s="75"/>
      <c r="Q445" s="75"/>
      <c r="R445" s="153"/>
      <c r="S445" s="153"/>
      <c r="T445" s="76"/>
      <c r="U445" s="76"/>
      <c r="V445" s="75"/>
      <c r="W445" s="75"/>
      <c r="X445" s="75"/>
      <c r="Y445" s="153"/>
      <c r="Z445" s="153"/>
      <c r="AA445" s="153"/>
      <c r="AB445" s="265"/>
      <c r="AC445" s="75"/>
      <c r="AD445" s="75"/>
      <c r="AE445" s="75"/>
      <c r="AF445" s="153"/>
      <c r="AG445" s="153"/>
      <c r="AH445" s="76"/>
      <c r="AI445" s="80">
        <f t="shared" si="0"/>
        <v>0</v>
      </c>
      <c r="AJ445" s="81">
        <f>'Июль 2020'!AJ445-AI445</f>
        <v>0</v>
      </c>
      <c r="AK445" s="82">
        <f t="shared" si="6"/>
        <v>0</v>
      </c>
      <c r="AL445" s="83">
        <f>'Июль 2020'!AL445+AK445</f>
        <v>0</v>
      </c>
      <c r="AM445" s="82">
        <f t="shared" si="2"/>
        <v>0</v>
      </c>
      <c r="AN445" s="84">
        <f>'Июль 2020'!AN445+AM445</f>
        <v>0</v>
      </c>
      <c r="AO445" s="82">
        <f t="shared" si="3"/>
        <v>0</v>
      </c>
      <c r="AP445" s="85">
        <f>'Июль 2020'!AP445+'Август 2020'!AO445</f>
        <v>0</v>
      </c>
      <c r="AQ445" s="82">
        <f t="shared" si="4"/>
        <v>0</v>
      </c>
      <c r="AR445" s="86">
        <f>'Июль 2020'!AR445+'Август 2020'!AQ445</f>
        <v>0</v>
      </c>
      <c r="AS445" s="87">
        <f>'Январь 2020'!AW445</f>
        <v>0</v>
      </c>
      <c r="AT445" s="88">
        <f>'Январь 2020'!AX445</f>
        <v>0</v>
      </c>
      <c r="AU445" s="45">
        <f t="shared" si="5"/>
        <v>0</v>
      </c>
    </row>
    <row r="446" spans="1:47" ht="14.25" customHeight="1">
      <c r="A446" s="71">
        <f>'Январь 2020'!A446</f>
        <v>0</v>
      </c>
      <c r="B446" s="72">
        <f>'Январь 2020'!G446</f>
        <v>0</v>
      </c>
      <c r="C446" s="257">
        <f>'Январь 2020'!B446</f>
        <v>0</v>
      </c>
      <c r="D446" s="153"/>
      <c r="E446" s="153"/>
      <c r="F446" s="76"/>
      <c r="G446" s="76"/>
      <c r="H446" s="75"/>
      <c r="I446" s="75"/>
      <c r="J446" s="75"/>
      <c r="K446" s="153"/>
      <c r="L446" s="153"/>
      <c r="M446" s="76"/>
      <c r="N446" s="76"/>
      <c r="O446" s="75"/>
      <c r="P446" s="75"/>
      <c r="Q446" s="75"/>
      <c r="R446" s="153"/>
      <c r="S446" s="153"/>
      <c r="T446" s="76"/>
      <c r="U446" s="76"/>
      <c r="V446" s="75"/>
      <c r="W446" s="75"/>
      <c r="X446" s="75"/>
      <c r="Y446" s="153"/>
      <c r="Z446" s="153"/>
      <c r="AA446" s="153"/>
      <c r="AB446" s="265"/>
      <c r="AC446" s="75"/>
      <c r="AD446" s="75"/>
      <c r="AE446" s="75"/>
      <c r="AF446" s="153"/>
      <c r="AG446" s="153"/>
      <c r="AH446" s="76"/>
      <c r="AI446" s="80">
        <f t="shared" si="0"/>
        <v>0</v>
      </c>
      <c r="AJ446" s="81">
        <f>'Июль 2020'!AJ446-AI446</f>
        <v>0</v>
      </c>
      <c r="AK446" s="82">
        <f t="shared" si="6"/>
        <v>0</v>
      </c>
      <c r="AL446" s="83">
        <f>'Июль 2020'!AL446+AK446</f>
        <v>0</v>
      </c>
      <c r="AM446" s="82">
        <f t="shared" si="2"/>
        <v>0</v>
      </c>
      <c r="AN446" s="84">
        <f>'Июль 2020'!AN446+AM446</f>
        <v>0</v>
      </c>
      <c r="AO446" s="82">
        <f t="shared" si="3"/>
        <v>0</v>
      </c>
      <c r="AP446" s="85">
        <f>'Июль 2020'!AP446+'Август 2020'!AO446</f>
        <v>0</v>
      </c>
      <c r="AQ446" s="82">
        <f t="shared" si="4"/>
        <v>0</v>
      </c>
      <c r="AR446" s="86">
        <f>'Июль 2020'!AR446+'Август 2020'!AQ446</f>
        <v>0</v>
      </c>
      <c r="AS446" s="87">
        <f>'Январь 2020'!AW446</f>
        <v>0</v>
      </c>
      <c r="AT446" s="88">
        <f>'Январь 2020'!AX446</f>
        <v>0</v>
      </c>
      <c r="AU446" s="45">
        <f t="shared" si="5"/>
        <v>0</v>
      </c>
    </row>
    <row r="447" spans="1:47" ht="14.25" customHeight="1">
      <c r="A447" s="71">
        <f>'Январь 2020'!A447</f>
        <v>0</v>
      </c>
      <c r="B447" s="72">
        <f>'Январь 2020'!G447</f>
        <v>0</v>
      </c>
      <c r="C447" s="257">
        <f>'Январь 2020'!B447</f>
        <v>0</v>
      </c>
      <c r="D447" s="153"/>
      <c r="E447" s="153"/>
      <c r="F447" s="76"/>
      <c r="G447" s="76"/>
      <c r="H447" s="75"/>
      <c r="I447" s="75"/>
      <c r="J447" s="75"/>
      <c r="K447" s="153"/>
      <c r="L447" s="153"/>
      <c r="M447" s="76"/>
      <c r="N447" s="76"/>
      <c r="O447" s="75"/>
      <c r="P447" s="75"/>
      <c r="Q447" s="75"/>
      <c r="R447" s="153"/>
      <c r="S447" s="153"/>
      <c r="T447" s="76"/>
      <c r="U447" s="76"/>
      <c r="V447" s="75"/>
      <c r="W447" s="75"/>
      <c r="X447" s="75"/>
      <c r="Y447" s="153"/>
      <c r="Z447" s="153"/>
      <c r="AA447" s="153"/>
      <c r="AB447" s="265"/>
      <c r="AC447" s="75"/>
      <c r="AD447" s="75"/>
      <c r="AE447" s="75"/>
      <c r="AF447" s="153"/>
      <c r="AG447" s="153"/>
      <c r="AH447" s="76"/>
      <c r="AI447" s="80">
        <f t="shared" si="0"/>
        <v>0</v>
      </c>
      <c r="AJ447" s="81">
        <f>'Июль 2020'!AJ447-AI447</f>
        <v>0</v>
      </c>
      <c r="AK447" s="82">
        <f t="shared" si="6"/>
        <v>0</v>
      </c>
      <c r="AL447" s="83">
        <f>'Июль 2020'!AL447+AK447</f>
        <v>0</v>
      </c>
      <c r="AM447" s="82">
        <f t="shared" si="2"/>
        <v>0</v>
      </c>
      <c r="AN447" s="84">
        <f>'Июль 2020'!AN447+AM447</f>
        <v>0</v>
      </c>
      <c r="AO447" s="82">
        <f t="shared" si="3"/>
        <v>0</v>
      </c>
      <c r="AP447" s="85">
        <f>'Июль 2020'!AP447+'Август 2020'!AO447</f>
        <v>0</v>
      </c>
      <c r="AQ447" s="82">
        <f t="shared" si="4"/>
        <v>0</v>
      </c>
      <c r="AR447" s="86">
        <f>'Июль 2020'!AR447+'Август 2020'!AQ447</f>
        <v>0</v>
      </c>
      <c r="AS447" s="87">
        <f>'Январь 2020'!AW447</f>
        <v>0</v>
      </c>
      <c r="AT447" s="88">
        <f>'Январь 2020'!AX447</f>
        <v>0</v>
      </c>
      <c r="AU447" s="45">
        <f t="shared" si="5"/>
        <v>0</v>
      </c>
    </row>
    <row r="448" spans="1:47" ht="14.25" customHeight="1">
      <c r="A448" s="71">
        <f>'Январь 2020'!A448</f>
        <v>0</v>
      </c>
      <c r="B448" s="72">
        <f>'Январь 2020'!G448</f>
        <v>0</v>
      </c>
      <c r="C448" s="257">
        <f>'Январь 2020'!B448</f>
        <v>0</v>
      </c>
      <c r="D448" s="153"/>
      <c r="E448" s="153"/>
      <c r="F448" s="76"/>
      <c r="G448" s="76"/>
      <c r="H448" s="75"/>
      <c r="I448" s="75"/>
      <c r="J448" s="75"/>
      <c r="K448" s="153"/>
      <c r="L448" s="153"/>
      <c r="M448" s="76"/>
      <c r="N448" s="76"/>
      <c r="O448" s="75"/>
      <c r="P448" s="75"/>
      <c r="Q448" s="75"/>
      <c r="R448" s="153"/>
      <c r="S448" s="153"/>
      <c r="T448" s="76"/>
      <c r="U448" s="76"/>
      <c r="V448" s="75"/>
      <c r="W448" s="75"/>
      <c r="X448" s="75"/>
      <c r="Y448" s="153"/>
      <c r="Z448" s="153"/>
      <c r="AA448" s="153"/>
      <c r="AB448" s="265"/>
      <c r="AC448" s="75"/>
      <c r="AD448" s="75"/>
      <c r="AE448" s="75"/>
      <c r="AF448" s="153"/>
      <c r="AG448" s="153"/>
      <c r="AH448" s="76"/>
      <c r="AI448" s="80">
        <f t="shared" si="0"/>
        <v>0</v>
      </c>
      <c r="AJ448" s="81">
        <f>'Июль 2020'!AJ448-AI448</f>
        <v>0</v>
      </c>
      <c r="AK448" s="82">
        <f t="shared" si="6"/>
        <v>0</v>
      </c>
      <c r="AL448" s="83">
        <f>'Июль 2020'!AL448+AK448</f>
        <v>0</v>
      </c>
      <c r="AM448" s="82">
        <f t="shared" si="2"/>
        <v>0</v>
      </c>
      <c r="AN448" s="84">
        <f>'Июль 2020'!AN448+AM448</f>
        <v>0</v>
      </c>
      <c r="AO448" s="82">
        <f t="shared" si="3"/>
        <v>0</v>
      </c>
      <c r="AP448" s="85">
        <f>'Июль 2020'!AP448+'Август 2020'!AO448</f>
        <v>0</v>
      </c>
      <c r="AQ448" s="82">
        <f t="shared" si="4"/>
        <v>0</v>
      </c>
      <c r="AR448" s="86">
        <f>'Июль 2020'!AR448+'Август 2020'!AQ448</f>
        <v>0</v>
      </c>
      <c r="AS448" s="87">
        <f>'Январь 2020'!AW448</f>
        <v>0</v>
      </c>
      <c r="AT448" s="88">
        <f>'Январь 2020'!AX448</f>
        <v>0</v>
      </c>
      <c r="AU448" s="45">
        <f t="shared" si="5"/>
        <v>0</v>
      </c>
    </row>
    <row r="449" spans="1:47" ht="14.25" customHeight="1">
      <c r="A449" s="71">
        <f>'Январь 2020'!A449</f>
        <v>0</v>
      </c>
      <c r="B449" s="72">
        <f>'Январь 2020'!G449</f>
        <v>0</v>
      </c>
      <c r="C449" s="257">
        <f>'Январь 2020'!B449</f>
        <v>0</v>
      </c>
      <c r="D449" s="153"/>
      <c r="E449" s="153"/>
      <c r="F449" s="76"/>
      <c r="G449" s="76"/>
      <c r="H449" s="75"/>
      <c r="I449" s="75"/>
      <c r="J449" s="75"/>
      <c r="K449" s="153"/>
      <c r="L449" s="153"/>
      <c r="M449" s="76"/>
      <c r="N449" s="76"/>
      <c r="O449" s="75"/>
      <c r="P449" s="75"/>
      <c r="Q449" s="75"/>
      <c r="R449" s="153"/>
      <c r="S449" s="153"/>
      <c r="T449" s="76"/>
      <c r="U449" s="76"/>
      <c r="V449" s="75"/>
      <c r="W449" s="75"/>
      <c r="X449" s="75"/>
      <c r="Y449" s="153"/>
      <c r="Z449" s="153"/>
      <c r="AA449" s="153"/>
      <c r="AB449" s="265"/>
      <c r="AC449" s="75"/>
      <c r="AD449" s="75"/>
      <c r="AE449" s="75"/>
      <c r="AF449" s="153"/>
      <c r="AG449" s="153"/>
      <c r="AH449" s="76"/>
      <c r="AI449" s="80">
        <f t="shared" si="0"/>
        <v>0</v>
      </c>
      <c r="AJ449" s="81">
        <f>'Июль 2020'!AJ449-AI449</f>
        <v>0</v>
      </c>
      <c r="AK449" s="82">
        <f t="shared" si="6"/>
        <v>0</v>
      </c>
      <c r="AL449" s="83">
        <f>'Июль 2020'!AL449+AK449</f>
        <v>0</v>
      </c>
      <c r="AM449" s="82">
        <f t="shared" si="2"/>
        <v>0</v>
      </c>
      <c r="AN449" s="84">
        <f>'Июль 2020'!AN449+AM449</f>
        <v>0</v>
      </c>
      <c r="AO449" s="82">
        <f t="shared" si="3"/>
        <v>0</v>
      </c>
      <c r="AP449" s="85">
        <f>'Июль 2020'!AP449+'Август 2020'!AO449</f>
        <v>0</v>
      </c>
      <c r="AQ449" s="82">
        <f t="shared" si="4"/>
        <v>0</v>
      </c>
      <c r="AR449" s="86">
        <f>'Июль 2020'!AR449+'Август 2020'!AQ449</f>
        <v>0</v>
      </c>
      <c r="AS449" s="87">
        <f>'Январь 2020'!AW449</f>
        <v>0</v>
      </c>
      <c r="AT449" s="88">
        <f>'Январь 2020'!AX449</f>
        <v>0</v>
      </c>
      <c r="AU449" s="45">
        <f t="shared" si="5"/>
        <v>0</v>
      </c>
    </row>
    <row r="450" spans="1:47" ht="14.25" customHeight="1">
      <c r="A450" s="71">
        <f>'Январь 2020'!A450</f>
        <v>0</v>
      </c>
      <c r="B450" s="72">
        <f>'Январь 2020'!G450</f>
        <v>0</v>
      </c>
      <c r="C450" s="257">
        <f>'Январь 2020'!B450</f>
        <v>0</v>
      </c>
      <c r="D450" s="153"/>
      <c r="E450" s="153"/>
      <c r="F450" s="76"/>
      <c r="G450" s="76"/>
      <c r="H450" s="75"/>
      <c r="I450" s="75"/>
      <c r="J450" s="75"/>
      <c r="K450" s="153"/>
      <c r="L450" s="153"/>
      <c r="M450" s="76"/>
      <c r="N450" s="76"/>
      <c r="O450" s="75"/>
      <c r="P450" s="75"/>
      <c r="Q450" s="75"/>
      <c r="R450" s="153"/>
      <c r="S450" s="153"/>
      <c r="T450" s="76"/>
      <c r="U450" s="76"/>
      <c r="V450" s="75"/>
      <c r="W450" s="75"/>
      <c r="X450" s="75"/>
      <c r="Y450" s="153"/>
      <c r="Z450" s="153"/>
      <c r="AA450" s="153"/>
      <c r="AB450" s="265"/>
      <c r="AC450" s="75"/>
      <c r="AD450" s="75"/>
      <c r="AE450" s="75"/>
      <c r="AF450" s="153"/>
      <c r="AG450" s="153"/>
      <c r="AH450" s="76"/>
      <c r="AI450" s="80">
        <f t="shared" si="0"/>
        <v>0</v>
      </c>
      <c r="AJ450" s="81">
        <f>'Июль 2020'!AJ450-AI450</f>
        <v>0</v>
      </c>
      <c r="AK450" s="82">
        <f t="shared" si="6"/>
        <v>0</v>
      </c>
      <c r="AL450" s="83">
        <f>'Июль 2020'!AL450+AK450</f>
        <v>0</v>
      </c>
      <c r="AM450" s="82">
        <f t="shared" si="2"/>
        <v>0</v>
      </c>
      <c r="AN450" s="84">
        <f>'Июль 2020'!AN450+AM450</f>
        <v>0</v>
      </c>
      <c r="AO450" s="82">
        <f t="shared" si="3"/>
        <v>0</v>
      </c>
      <c r="AP450" s="85">
        <f>'Июль 2020'!AP450+'Август 2020'!AO450</f>
        <v>0</v>
      </c>
      <c r="AQ450" s="82">
        <f t="shared" si="4"/>
        <v>0</v>
      </c>
      <c r="AR450" s="86">
        <f>'Июль 2020'!AR450+'Август 2020'!AQ450</f>
        <v>0</v>
      </c>
      <c r="AS450" s="87">
        <f>'Январь 2020'!AW450</f>
        <v>0</v>
      </c>
      <c r="AT450" s="88">
        <f>'Январь 2020'!AX450</f>
        <v>0</v>
      </c>
      <c r="AU450" s="45">
        <f t="shared" si="5"/>
        <v>0</v>
      </c>
    </row>
    <row r="451" spans="1:47" ht="14.25" customHeight="1">
      <c r="A451" s="71">
        <f>'Январь 2020'!A451</f>
        <v>0</v>
      </c>
      <c r="B451" s="72">
        <f>'Январь 2020'!G451</f>
        <v>0</v>
      </c>
      <c r="C451" s="257">
        <f>'Январь 2020'!B451</f>
        <v>0</v>
      </c>
      <c r="D451" s="153"/>
      <c r="E451" s="153"/>
      <c r="F451" s="76"/>
      <c r="G451" s="76"/>
      <c r="H451" s="75"/>
      <c r="I451" s="75"/>
      <c r="J451" s="75"/>
      <c r="K451" s="153"/>
      <c r="L451" s="153"/>
      <c r="M451" s="76"/>
      <c r="N451" s="76"/>
      <c r="O451" s="75"/>
      <c r="P451" s="75"/>
      <c r="Q451" s="75"/>
      <c r="R451" s="153"/>
      <c r="S451" s="153"/>
      <c r="T451" s="76"/>
      <c r="U451" s="76"/>
      <c r="V451" s="75"/>
      <c r="W451" s="75"/>
      <c r="X451" s="75"/>
      <c r="Y451" s="153"/>
      <c r="Z451" s="153"/>
      <c r="AA451" s="153"/>
      <c r="AB451" s="265"/>
      <c r="AC451" s="75"/>
      <c r="AD451" s="75"/>
      <c r="AE451" s="75"/>
      <c r="AF451" s="153"/>
      <c r="AG451" s="153"/>
      <c r="AH451" s="76"/>
      <c r="AI451" s="80">
        <f t="shared" si="0"/>
        <v>0</v>
      </c>
      <c r="AJ451" s="81">
        <f>'Июль 2020'!AJ451-AI451</f>
        <v>0</v>
      </c>
      <c r="AK451" s="82">
        <f t="shared" si="6"/>
        <v>0</v>
      </c>
      <c r="AL451" s="83">
        <f>'Июль 2020'!AL451+AK451</f>
        <v>0</v>
      </c>
      <c r="AM451" s="82">
        <f t="shared" si="2"/>
        <v>0</v>
      </c>
      <c r="AN451" s="84">
        <f>'Июль 2020'!AN451+AM451</f>
        <v>0</v>
      </c>
      <c r="AO451" s="82">
        <f t="shared" si="3"/>
        <v>0</v>
      </c>
      <c r="AP451" s="85">
        <f>'Июль 2020'!AP451+'Август 2020'!AO451</f>
        <v>0</v>
      </c>
      <c r="AQ451" s="82">
        <f t="shared" si="4"/>
        <v>0</v>
      </c>
      <c r="AR451" s="86">
        <f>'Июль 2020'!AR451+'Август 2020'!AQ451</f>
        <v>0</v>
      </c>
      <c r="AS451" s="87">
        <f>'Январь 2020'!AW451</f>
        <v>0</v>
      </c>
      <c r="AT451" s="88">
        <f>'Январь 2020'!AX451</f>
        <v>0</v>
      </c>
      <c r="AU451" s="45">
        <f t="shared" si="5"/>
        <v>0</v>
      </c>
    </row>
    <row r="452" spans="1:47" ht="14.25" customHeight="1">
      <c r="A452" s="71">
        <f>'Январь 2020'!A452</f>
        <v>0</v>
      </c>
      <c r="B452" s="72">
        <f>'Январь 2020'!G452</f>
        <v>0</v>
      </c>
      <c r="C452" s="257">
        <f>'Январь 2020'!B452</f>
        <v>0</v>
      </c>
      <c r="D452" s="153"/>
      <c r="E452" s="153"/>
      <c r="F452" s="76"/>
      <c r="G452" s="76"/>
      <c r="H452" s="75"/>
      <c r="I452" s="75"/>
      <c r="J452" s="75"/>
      <c r="K452" s="153"/>
      <c r="L452" s="153"/>
      <c r="M452" s="76"/>
      <c r="N452" s="76"/>
      <c r="O452" s="75"/>
      <c r="P452" s="75"/>
      <c r="Q452" s="75"/>
      <c r="R452" s="153"/>
      <c r="S452" s="153"/>
      <c r="T452" s="76"/>
      <c r="U452" s="76"/>
      <c r="V452" s="75"/>
      <c r="W452" s="75"/>
      <c r="X452" s="75"/>
      <c r="Y452" s="153"/>
      <c r="Z452" s="153"/>
      <c r="AA452" s="153"/>
      <c r="AB452" s="265"/>
      <c r="AC452" s="75"/>
      <c r="AD452" s="75"/>
      <c r="AE452" s="75"/>
      <c r="AF452" s="153"/>
      <c r="AG452" s="153"/>
      <c r="AH452" s="76"/>
      <c r="AI452" s="80">
        <f t="shared" si="0"/>
        <v>0</v>
      </c>
      <c r="AJ452" s="81">
        <f>'Июль 2020'!AJ452-AI452</f>
        <v>0</v>
      </c>
      <c r="AK452" s="82">
        <f t="shared" si="6"/>
        <v>0</v>
      </c>
      <c r="AL452" s="83">
        <f>'Июль 2020'!AL452+AK452</f>
        <v>0</v>
      </c>
      <c r="AM452" s="82">
        <f t="shared" si="2"/>
        <v>0</v>
      </c>
      <c r="AN452" s="84">
        <f>'Июль 2020'!AN452+AM452</f>
        <v>0</v>
      </c>
      <c r="AO452" s="82">
        <f t="shared" si="3"/>
        <v>0</v>
      </c>
      <c r="AP452" s="85">
        <f>'Июль 2020'!AP452+'Август 2020'!AO452</f>
        <v>0</v>
      </c>
      <c r="AQ452" s="82">
        <f t="shared" si="4"/>
        <v>0</v>
      </c>
      <c r="AR452" s="86">
        <f>'Июль 2020'!AR452+'Август 2020'!AQ452</f>
        <v>0</v>
      </c>
      <c r="AS452" s="87">
        <f>'Январь 2020'!AW452</f>
        <v>0</v>
      </c>
      <c r="AT452" s="88">
        <f>'Январь 2020'!AX452</f>
        <v>0</v>
      </c>
      <c r="AU452" s="45">
        <f t="shared" si="5"/>
        <v>0</v>
      </c>
    </row>
    <row r="453" spans="1:47" ht="14.25" customHeight="1">
      <c r="A453" s="71">
        <f>'Январь 2020'!A453</f>
        <v>0</v>
      </c>
      <c r="B453" s="72">
        <f>'Январь 2020'!G453</f>
        <v>0</v>
      </c>
      <c r="C453" s="257">
        <f>'Январь 2020'!B453</f>
        <v>0</v>
      </c>
      <c r="D453" s="153"/>
      <c r="E453" s="153"/>
      <c r="F453" s="76"/>
      <c r="G453" s="76"/>
      <c r="H453" s="75"/>
      <c r="I453" s="75"/>
      <c r="J453" s="75"/>
      <c r="K453" s="153"/>
      <c r="L453" s="153"/>
      <c r="M453" s="76"/>
      <c r="N453" s="76"/>
      <c r="O453" s="75"/>
      <c r="P453" s="75"/>
      <c r="Q453" s="75"/>
      <c r="R453" s="153"/>
      <c r="S453" s="153"/>
      <c r="T453" s="76"/>
      <c r="U453" s="76"/>
      <c r="V453" s="75"/>
      <c r="W453" s="75"/>
      <c r="X453" s="75"/>
      <c r="Y453" s="153"/>
      <c r="Z453" s="153"/>
      <c r="AA453" s="153"/>
      <c r="AB453" s="265"/>
      <c r="AC453" s="75"/>
      <c r="AD453" s="75"/>
      <c r="AE453" s="75"/>
      <c r="AF453" s="153"/>
      <c r="AG453" s="153"/>
      <c r="AH453" s="76"/>
      <c r="AI453" s="80">
        <f t="shared" si="0"/>
        <v>0</v>
      </c>
      <c r="AJ453" s="81">
        <f>'Июль 2020'!AJ453-AI453</f>
        <v>0</v>
      </c>
      <c r="AK453" s="82">
        <f t="shared" si="6"/>
        <v>0</v>
      </c>
      <c r="AL453" s="83">
        <f>'Июль 2020'!AL453+AK453</f>
        <v>0</v>
      </c>
      <c r="AM453" s="82">
        <f t="shared" si="2"/>
        <v>0</v>
      </c>
      <c r="AN453" s="84">
        <f>'Июль 2020'!AN453+AM453</f>
        <v>0</v>
      </c>
      <c r="AO453" s="82">
        <f t="shared" si="3"/>
        <v>0</v>
      </c>
      <c r="AP453" s="85">
        <f>'Июль 2020'!AP453+'Август 2020'!AO453</f>
        <v>0</v>
      </c>
      <c r="AQ453" s="82">
        <f t="shared" si="4"/>
        <v>0</v>
      </c>
      <c r="AR453" s="86">
        <f>'Июль 2020'!AR453+'Август 2020'!AQ453</f>
        <v>0</v>
      </c>
      <c r="AS453" s="87">
        <f>'Январь 2020'!AW453</f>
        <v>0</v>
      </c>
      <c r="AT453" s="88">
        <f>'Январь 2020'!AX453</f>
        <v>0</v>
      </c>
      <c r="AU453" s="45">
        <f t="shared" si="5"/>
        <v>0</v>
      </c>
    </row>
    <row r="454" spans="1:47" ht="14.25" customHeight="1">
      <c r="A454" s="71">
        <f>'Январь 2020'!A454</f>
        <v>0</v>
      </c>
      <c r="B454" s="72">
        <f>'Январь 2020'!G454</f>
        <v>0</v>
      </c>
      <c r="C454" s="257">
        <f>'Январь 2020'!B454</f>
        <v>0</v>
      </c>
      <c r="D454" s="153"/>
      <c r="E454" s="153"/>
      <c r="F454" s="76"/>
      <c r="G454" s="76"/>
      <c r="H454" s="75"/>
      <c r="I454" s="75"/>
      <c r="J454" s="75"/>
      <c r="K454" s="153"/>
      <c r="L454" s="153"/>
      <c r="M454" s="76"/>
      <c r="N454" s="76"/>
      <c r="O454" s="75"/>
      <c r="P454" s="75"/>
      <c r="Q454" s="75"/>
      <c r="R454" s="153"/>
      <c r="S454" s="153"/>
      <c r="T454" s="76"/>
      <c r="U454" s="76"/>
      <c r="V454" s="75"/>
      <c r="W454" s="75"/>
      <c r="X454" s="75"/>
      <c r="Y454" s="153"/>
      <c r="Z454" s="153"/>
      <c r="AA454" s="153"/>
      <c r="AB454" s="265"/>
      <c r="AC454" s="75"/>
      <c r="AD454" s="75"/>
      <c r="AE454" s="75"/>
      <c r="AF454" s="153"/>
      <c r="AG454" s="153"/>
      <c r="AH454" s="76"/>
      <c r="AI454" s="80">
        <f t="shared" si="0"/>
        <v>0</v>
      </c>
      <c r="AJ454" s="81">
        <f>'Июль 2020'!AJ454-AI454</f>
        <v>0</v>
      </c>
      <c r="AK454" s="82">
        <f t="shared" si="6"/>
        <v>0</v>
      </c>
      <c r="AL454" s="83">
        <f>'Июль 2020'!AL454+AK454</f>
        <v>0</v>
      </c>
      <c r="AM454" s="82">
        <f t="shared" si="2"/>
        <v>0</v>
      </c>
      <c r="AN454" s="84">
        <f>'Июль 2020'!AN454+AM454</f>
        <v>0</v>
      </c>
      <c r="AO454" s="82">
        <f t="shared" si="3"/>
        <v>0</v>
      </c>
      <c r="AP454" s="85">
        <f>'Июль 2020'!AP454+'Август 2020'!AO454</f>
        <v>0</v>
      </c>
      <c r="AQ454" s="82">
        <f t="shared" si="4"/>
        <v>0</v>
      </c>
      <c r="AR454" s="86">
        <f>'Июль 2020'!AR454+'Август 2020'!AQ454</f>
        <v>0</v>
      </c>
      <c r="AS454" s="87">
        <f>'Январь 2020'!AW454</f>
        <v>0</v>
      </c>
      <c r="AT454" s="88">
        <f>'Январь 2020'!AX454</f>
        <v>0</v>
      </c>
      <c r="AU454" s="45">
        <f t="shared" si="5"/>
        <v>0</v>
      </c>
    </row>
    <row r="455" spans="1:47" ht="14.25" customHeight="1">
      <c r="A455" s="71">
        <f>'Январь 2020'!A455</f>
        <v>0</v>
      </c>
      <c r="B455" s="72">
        <f>'Январь 2020'!G455</f>
        <v>0</v>
      </c>
      <c r="C455" s="257">
        <f>'Январь 2020'!B455</f>
        <v>0</v>
      </c>
      <c r="D455" s="153"/>
      <c r="E455" s="153"/>
      <c r="F455" s="76"/>
      <c r="G455" s="76"/>
      <c r="H455" s="75"/>
      <c r="I455" s="75"/>
      <c r="J455" s="75"/>
      <c r="K455" s="153"/>
      <c r="L455" s="153"/>
      <c r="M455" s="76"/>
      <c r="N455" s="76"/>
      <c r="O455" s="75"/>
      <c r="P455" s="75"/>
      <c r="Q455" s="75"/>
      <c r="R455" s="153"/>
      <c r="S455" s="153"/>
      <c r="T455" s="76"/>
      <c r="U455" s="76"/>
      <c r="V455" s="75"/>
      <c r="W455" s="75"/>
      <c r="X455" s="75"/>
      <c r="Y455" s="153"/>
      <c r="Z455" s="153"/>
      <c r="AA455" s="153"/>
      <c r="AB455" s="265"/>
      <c r="AC455" s="75"/>
      <c r="AD455" s="75"/>
      <c r="AE455" s="75"/>
      <c r="AF455" s="153"/>
      <c r="AG455" s="153"/>
      <c r="AH455" s="76"/>
      <c r="AI455" s="80">
        <f t="shared" si="0"/>
        <v>0</v>
      </c>
      <c r="AJ455" s="81">
        <f>'Июль 2020'!AJ455-AI455</f>
        <v>0</v>
      </c>
      <c r="AK455" s="82">
        <f t="shared" si="6"/>
        <v>0</v>
      </c>
      <c r="AL455" s="83">
        <f>'Июль 2020'!AL455+AK455</f>
        <v>0</v>
      </c>
      <c r="AM455" s="82">
        <f t="shared" si="2"/>
        <v>0</v>
      </c>
      <c r="AN455" s="84">
        <f>'Июль 2020'!AN455+AM455</f>
        <v>0</v>
      </c>
      <c r="AO455" s="82">
        <f t="shared" si="3"/>
        <v>0</v>
      </c>
      <c r="AP455" s="85">
        <f>'Июль 2020'!AP455+'Август 2020'!AO455</f>
        <v>0</v>
      </c>
      <c r="AQ455" s="82">
        <f t="shared" si="4"/>
        <v>0</v>
      </c>
      <c r="AR455" s="86">
        <f>'Июль 2020'!AR455+'Август 2020'!AQ455</f>
        <v>0</v>
      </c>
      <c r="AS455" s="87">
        <f>'Январь 2020'!AW455</f>
        <v>0</v>
      </c>
      <c r="AT455" s="88">
        <f>'Январь 2020'!AX455</f>
        <v>0</v>
      </c>
      <c r="AU455" s="45">
        <f t="shared" si="5"/>
        <v>0</v>
      </c>
    </row>
    <row r="456" spans="1:47" ht="14.25" customHeight="1">
      <c r="A456" s="71">
        <f>'Январь 2020'!A456</f>
        <v>0</v>
      </c>
      <c r="B456" s="72">
        <f>'Январь 2020'!G456</f>
        <v>0</v>
      </c>
      <c r="C456" s="257">
        <f>'Январь 2020'!B456</f>
        <v>0</v>
      </c>
      <c r="D456" s="153"/>
      <c r="E456" s="153"/>
      <c r="F456" s="76"/>
      <c r="G456" s="76"/>
      <c r="H456" s="75"/>
      <c r="I456" s="75"/>
      <c r="J456" s="75"/>
      <c r="K456" s="153"/>
      <c r="L456" s="153"/>
      <c r="M456" s="76"/>
      <c r="N456" s="76"/>
      <c r="O456" s="75"/>
      <c r="P456" s="75"/>
      <c r="Q456" s="75"/>
      <c r="R456" s="153"/>
      <c r="S456" s="153"/>
      <c r="T456" s="76"/>
      <c r="U456" s="76"/>
      <c r="V456" s="75"/>
      <c r="W456" s="75"/>
      <c r="X456" s="75"/>
      <c r="Y456" s="153"/>
      <c r="Z456" s="153"/>
      <c r="AA456" s="153"/>
      <c r="AB456" s="265"/>
      <c r="AC456" s="75"/>
      <c r="AD456" s="75"/>
      <c r="AE456" s="75"/>
      <c r="AF456" s="153"/>
      <c r="AG456" s="153"/>
      <c r="AH456" s="76"/>
      <c r="AI456" s="80">
        <f t="shared" si="0"/>
        <v>0</v>
      </c>
      <c r="AJ456" s="81">
        <f>'Июль 2020'!AJ456-AI456</f>
        <v>0</v>
      </c>
      <c r="AK456" s="82">
        <f t="shared" si="6"/>
        <v>0</v>
      </c>
      <c r="AL456" s="83">
        <f>'Июль 2020'!AL456+AK456</f>
        <v>0</v>
      </c>
      <c r="AM456" s="82">
        <f t="shared" si="2"/>
        <v>0</v>
      </c>
      <c r="AN456" s="84">
        <f>'Июль 2020'!AN456+AM456</f>
        <v>0</v>
      </c>
      <c r="AO456" s="82">
        <f t="shared" si="3"/>
        <v>0</v>
      </c>
      <c r="AP456" s="85">
        <f>'Июль 2020'!AP456+'Август 2020'!AO456</f>
        <v>0</v>
      </c>
      <c r="AQ456" s="82">
        <f t="shared" si="4"/>
        <v>0</v>
      </c>
      <c r="AR456" s="86">
        <f>'Июль 2020'!AR456+'Август 2020'!AQ456</f>
        <v>0</v>
      </c>
      <c r="AS456" s="87">
        <f>'Январь 2020'!AW456</f>
        <v>0</v>
      </c>
      <c r="AT456" s="88">
        <f>'Январь 2020'!AX456</f>
        <v>0</v>
      </c>
      <c r="AU456" s="45">
        <f t="shared" si="5"/>
        <v>0</v>
      </c>
    </row>
    <row r="457" spans="1:47" ht="14.25" customHeight="1">
      <c r="A457" s="71">
        <f>'Январь 2020'!A457</f>
        <v>0</v>
      </c>
      <c r="B457" s="72">
        <f>'Январь 2020'!G457</f>
        <v>0</v>
      </c>
      <c r="C457" s="257">
        <f>'Январь 2020'!B457</f>
        <v>0</v>
      </c>
      <c r="D457" s="153"/>
      <c r="E457" s="153"/>
      <c r="F457" s="76"/>
      <c r="G457" s="76"/>
      <c r="H457" s="75"/>
      <c r="I457" s="75"/>
      <c r="J457" s="75"/>
      <c r="K457" s="153"/>
      <c r="L457" s="153"/>
      <c r="M457" s="76"/>
      <c r="N457" s="76"/>
      <c r="O457" s="75"/>
      <c r="P457" s="75"/>
      <c r="Q457" s="75"/>
      <c r="R457" s="153"/>
      <c r="S457" s="153"/>
      <c r="T457" s="76"/>
      <c r="U457" s="76"/>
      <c r="V457" s="75"/>
      <c r="W457" s="75"/>
      <c r="X457" s="75"/>
      <c r="Y457" s="153"/>
      <c r="Z457" s="153"/>
      <c r="AA457" s="153"/>
      <c r="AB457" s="265"/>
      <c r="AC457" s="75"/>
      <c r="AD457" s="75"/>
      <c r="AE457" s="75"/>
      <c r="AF457" s="153"/>
      <c r="AG457" s="153"/>
      <c r="AH457" s="76"/>
      <c r="AI457" s="80">
        <f t="shared" si="0"/>
        <v>0</v>
      </c>
      <c r="AJ457" s="81">
        <f>'Июль 2020'!AJ457-AI457</f>
        <v>0</v>
      </c>
      <c r="AK457" s="82">
        <f t="shared" si="6"/>
        <v>0</v>
      </c>
      <c r="AL457" s="83">
        <f>'Июль 2020'!AL457+AK457</f>
        <v>0</v>
      </c>
      <c r="AM457" s="82">
        <f t="shared" si="2"/>
        <v>0</v>
      </c>
      <c r="AN457" s="84">
        <f>'Июль 2020'!AN457+AM457</f>
        <v>0</v>
      </c>
      <c r="AO457" s="82">
        <f t="shared" si="3"/>
        <v>0</v>
      </c>
      <c r="AP457" s="85">
        <f>'Июль 2020'!AP457+'Август 2020'!AO457</f>
        <v>0</v>
      </c>
      <c r="AQ457" s="82">
        <f t="shared" si="4"/>
        <v>0</v>
      </c>
      <c r="AR457" s="86">
        <f>'Июль 2020'!AR457+'Август 2020'!AQ457</f>
        <v>0</v>
      </c>
      <c r="AS457" s="87">
        <f>'Январь 2020'!AW457</f>
        <v>0</v>
      </c>
      <c r="AT457" s="88">
        <f>'Январь 2020'!AX457</f>
        <v>0</v>
      </c>
      <c r="AU457" s="45">
        <f t="shared" si="5"/>
        <v>0</v>
      </c>
    </row>
    <row r="458" spans="1:47" ht="14.25" customHeight="1">
      <c r="A458" s="71">
        <f>'Январь 2020'!A458</f>
        <v>0</v>
      </c>
      <c r="B458" s="72">
        <f>'Январь 2020'!G458</f>
        <v>0</v>
      </c>
      <c r="C458" s="257">
        <f>'Январь 2020'!B458</f>
        <v>0</v>
      </c>
      <c r="D458" s="153"/>
      <c r="E458" s="153"/>
      <c r="F458" s="76"/>
      <c r="G458" s="76"/>
      <c r="H458" s="75"/>
      <c r="I458" s="75"/>
      <c r="J458" s="75"/>
      <c r="K458" s="153"/>
      <c r="L458" s="153"/>
      <c r="M458" s="76"/>
      <c r="N458" s="76"/>
      <c r="O458" s="75"/>
      <c r="P458" s="75"/>
      <c r="Q458" s="75"/>
      <c r="R458" s="153"/>
      <c r="S458" s="153"/>
      <c r="T458" s="76"/>
      <c r="U458" s="76"/>
      <c r="V458" s="75"/>
      <c r="W458" s="75"/>
      <c r="X458" s="75"/>
      <c r="Y458" s="153"/>
      <c r="Z458" s="153"/>
      <c r="AA458" s="153"/>
      <c r="AB458" s="265"/>
      <c r="AC458" s="75"/>
      <c r="AD458" s="75"/>
      <c r="AE458" s="75"/>
      <c r="AF458" s="153"/>
      <c r="AG458" s="153"/>
      <c r="AH458" s="76"/>
      <c r="AI458" s="80">
        <f t="shared" si="0"/>
        <v>0</v>
      </c>
      <c r="AJ458" s="81">
        <f>'Июль 2020'!AJ458-AI458</f>
        <v>0</v>
      </c>
      <c r="AK458" s="82">
        <f t="shared" si="6"/>
        <v>0</v>
      </c>
      <c r="AL458" s="83">
        <f>'Июль 2020'!AL458+AK458</f>
        <v>0</v>
      </c>
      <c r="AM458" s="82">
        <f t="shared" si="2"/>
        <v>0</v>
      </c>
      <c r="AN458" s="84">
        <f>'Июль 2020'!AN458+AM458</f>
        <v>0</v>
      </c>
      <c r="AO458" s="82">
        <f t="shared" si="3"/>
        <v>0</v>
      </c>
      <c r="AP458" s="85">
        <f>'Июль 2020'!AP458+'Август 2020'!AO458</f>
        <v>0</v>
      </c>
      <c r="AQ458" s="82">
        <f t="shared" si="4"/>
        <v>0</v>
      </c>
      <c r="AR458" s="86">
        <f>'Июль 2020'!AR458+'Август 2020'!AQ458</f>
        <v>0</v>
      </c>
      <c r="AS458" s="87">
        <f>'Январь 2020'!AW458</f>
        <v>0</v>
      </c>
      <c r="AT458" s="88">
        <f>'Январь 2020'!AX458</f>
        <v>0</v>
      </c>
      <c r="AU458" s="45">
        <f t="shared" si="5"/>
        <v>0</v>
      </c>
    </row>
    <row r="459" spans="1:47" ht="14.25" customHeight="1">
      <c r="A459" s="71">
        <f>'Январь 2020'!A459</f>
        <v>0</v>
      </c>
      <c r="B459" s="72">
        <f>'Январь 2020'!G459</f>
        <v>0</v>
      </c>
      <c r="C459" s="257">
        <f>'Январь 2020'!B459</f>
        <v>0</v>
      </c>
      <c r="D459" s="153"/>
      <c r="E459" s="153"/>
      <c r="F459" s="76"/>
      <c r="G459" s="76"/>
      <c r="H459" s="75"/>
      <c r="I459" s="75"/>
      <c r="J459" s="75"/>
      <c r="K459" s="153"/>
      <c r="L459" s="153"/>
      <c r="M459" s="76"/>
      <c r="N459" s="76"/>
      <c r="O459" s="75"/>
      <c r="P459" s="75"/>
      <c r="Q459" s="75"/>
      <c r="R459" s="153"/>
      <c r="S459" s="153"/>
      <c r="T459" s="76"/>
      <c r="U459" s="76"/>
      <c r="V459" s="75"/>
      <c r="W459" s="75"/>
      <c r="X459" s="75"/>
      <c r="Y459" s="153"/>
      <c r="Z459" s="153"/>
      <c r="AA459" s="153"/>
      <c r="AB459" s="265"/>
      <c r="AC459" s="75"/>
      <c r="AD459" s="75"/>
      <c r="AE459" s="75"/>
      <c r="AF459" s="153"/>
      <c r="AG459" s="153"/>
      <c r="AH459" s="76"/>
      <c r="AI459" s="80">
        <f t="shared" si="0"/>
        <v>0</v>
      </c>
      <c r="AJ459" s="81">
        <f>'Июль 2020'!AJ459-AI459</f>
        <v>0</v>
      </c>
      <c r="AK459" s="82">
        <f t="shared" si="6"/>
        <v>0</v>
      </c>
      <c r="AL459" s="83">
        <f>'Июль 2020'!AL459+AK459</f>
        <v>0</v>
      </c>
      <c r="AM459" s="82">
        <f t="shared" si="2"/>
        <v>0</v>
      </c>
      <c r="AN459" s="84">
        <f>'Июль 2020'!AN459+AM459</f>
        <v>0</v>
      </c>
      <c r="AO459" s="82">
        <f t="shared" si="3"/>
        <v>0</v>
      </c>
      <c r="AP459" s="85">
        <f>'Июль 2020'!AP459+'Август 2020'!AO459</f>
        <v>0</v>
      </c>
      <c r="AQ459" s="82">
        <f t="shared" si="4"/>
        <v>0</v>
      </c>
      <c r="AR459" s="86">
        <f>'Июль 2020'!AR459+'Август 2020'!AQ459</f>
        <v>0</v>
      </c>
      <c r="AS459" s="87">
        <f>'Январь 2020'!AW459</f>
        <v>0</v>
      </c>
      <c r="AT459" s="88">
        <f>'Январь 2020'!AX459</f>
        <v>0</v>
      </c>
      <c r="AU459" s="45">
        <f t="shared" si="5"/>
        <v>0</v>
      </c>
    </row>
    <row r="460" spans="1:47" ht="14.25" customHeight="1">
      <c r="A460" s="71">
        <f>'Январь 2020'!A460</f>
        <v>0</v>
      </c>
      <c r="B460" s="72">
        <f>'Январь 2020'!G460</f>
        <v>0</v>
      </c>
      <c r="C460" s="257">
        <f>'Январь 2020'!B460</f>
        <v>0</v>
      </c>
      <c r="D460" s="153"/>
      <c r="E460" s="153"/>
      <c r="F460" s="76"/>
      <c r="G460" s="76"/>
      <c r="H460" s="75"/>
      <c r="I460" s="75"/>
      <c r="J460" s="75"/>
      <c r="K460" s="153"/>
      <c r="L460" s="153"/>
      <c r="M460" s="76"/>
      <c r="N460" s="76"/>
      <c r="O460" s="75"/>
      <c r="P460" s="75"/>
      <c r="Q460" s="75"/>
      <c r="R460" s="153"/>
      <c r="S460" s="153"/>
      <c r="T460" s="76"/>
      <c r="U460" s="76"/>
      <c r="V460" s="75"/>
      <c r="W460" s="75"/>
      <c r="X460" s="75"/>
      <c r="Y460" s="153"/>
      <c r="Z460" s="153"/>
      <c r="AA460" s="153"/>
      <c r="AB460" s="265"/>
      <c r="AC460" s="75"/>
      <c r="AD460" s="75"/>
      <c r="AE460" s="75"/>
      <c r="AF460" s="153"/>
      <c r="AG460" s="153"/>
      <c r="AH460" s="76"/>
      <c r="AI460" s="80">
        <f t="shared" si="0"/>
        <v>0</v>
      </c>
      <c r="AJ460" s="81">
        <f>'Июль 2020'!AJ460-AI460</f>
        <v>0</v>
      </c>
      <c r="AK460" s="82">
        <f t="shared" si="6"/>
        <v>0</v>
      </c>
      <c r="AL460" s="83">
        <f>'Июль 2020'!AL460+AK460</f>
        <v>0</v>
      </c>
      <c r="AM460" s="82">
        <f t="shared" si="2"/>
        <v>0</v>
      </c>
      <c r="AN460" s="84">
        <f>'Июль 2020'!AN460+AM460</f>
        <v>0</v>
      </c>
      <c r="AO460" s="82">
        <f t="shared" si="3"/>
        <v>0</v>
      </c>
      <c r="AP460" s="85">
        <f>'Июль 2020'!AP460+'Август 2020'!AO460</f>
        <v>0</v>
      </c>
      <c r="AQ460" s="82">
        <f t="shared" si="4"/>
        <v>0</v>
      </c>
      <c r="AR460" s="86">
        <f>'Июль 2020'!AR460+'Август 2020'!AQ460</f>
        <v>0</v>
      </c>
      <c r="AS460" s="87">
        <f>'Январь 2020'!AW460</f>
        <v>0</v>
      </c>
      <c r="AT460" s="88">
        <f>'Январь 2020'!AX460</f>
        <v>0</v>
      </c>
      <c r="AU460" s="45">
        <f t="shared" si="5"/>
        <v>0</v>
      </c>
    </row>
    <row r="461" spans="1:47" ht="14.25" customHeight="1">
      <c r="A461" s="71">
        <f>'Январь 2020'!A461</f>
        <v>0</v>
      </c>
      <c r="B461" s="72">
        <f>'Январь 2020'!G461</f>
        <v>0</v>
      </c>
      <c r="C461" s="257">
        <f>'Январь 2020'!B461</f>
        <v>0</v>
      </c>
      <c r="D461" s="153"/>
      <c r="E461" s="153"/>
      <c r="F461" s="76"/>
      <c r="G461" s="76"/>
      <c r="H461" s="75"/>
      <c r="I461" s="75"/>
      <c r="J461" s="75"/>
      <c r="K461" s="153"/>
      <c r="L461" s="153"/>
      <c r="M461" s="76"/>
      <c r="N461" s="76"/>
      <c r="O461" s="75"/>
      <c r="P461" s="75"/>
      <c r="Q461" s="75"/>
      <c r="R461" s="153"/>
      <c r="S461" s="153"/>
      <c r="T461" s="76"/>
      <c r="U461" s="76"/>
      <c r="V461" s="75"/>
      <c r="W461" s="75"/>
      <c r="X461" s="75"/>
      <c r="Y461" s="153"/>
      <c r="Z461" s="153"/>
      <c r="AA461" s="153"/>
      <c r="AB461" s="265"/>
      <c r="AC461" s="75"/>
      <c r="AD461" s="75"/>
      <c r="AE461" s="75"/>
      <c r="AF461" s="153"/>
      <c r="AG461" s="153"/>
      <c r="AH461" s="76"/>
      <c r="AI461" s="80">
        <f t="shared" si="0"/>
        <v>0</v>
      </c>
      <c r="AJ461" s="81">
        <f>'Июль 2020'!AJ461-AI461</f>
        <v>0</v>
      </c>
      <c r="AK461" s="82">
        <f t="shared" si="6"/>
        <v>0</v>
      </c>
      <c r="AL461" s="83">
        <f>'Июль 2020'!AL461+AK461</f>
        <v>0</v>
      </c>
      <c r="AM461" s="82">
        <f t="shared" si="2"/>
        <v>0</v>
      </c>
      <c r="AN461" s="84">
        <f>'Июль 2020'!AN461+AM461</f>
        <v>0</v>
      </c>
      <c r="AO461" s="82">
        <f t="shared" si="3"/>
        <v>0</v>
      </c>
      <c r="AP461" s="85">
        <f>'Июль 2020'!AP461+'Август 2020'!AO461</f>
        <v>0</v>
      </c>
      <c r="AQ461" s="82">
        <f t="shared" si="4"/>
        <v>0</v>
      </c>
      <c r="AR461" s="86">
        <f>'Июль 2020'!AR461+'Август 2020'!AQ461</f>
        <v>0</v>
      </c>
      <c r="AS461" s="87">
        <f>'Январь 2020'!AW461</f>
        <v>0</v>
      </c>
      <c r="AT461" s="88">
        <f>'Январь 2020'!AX461</f>
        <v>0</v>
      </c>
      <c r="AU461" s="45">
        <f t="shared" si="5"/>
        <v>0</v>
      </c>
    </row>
    <row r="462" spans="1:47" ht="14.25" customHeight="1">
      <c r="A462" s="71">
        <f>'Январь 2020'!A462</f>
        <v>0</v>
      </c>
      <c r="B462" s="72">
        <f>'Январь 2020'!G462</f>
        <v>0</v>
      </c>
      <c r="C462" s="257">
        <f>'Январь 2020'!B462</f>
        <v>0</v>
      </c>
      <c r="D462" s="153"/>
      <c r="E462" s="153"/>
      <c r="F462" s="76"/>
      <c r="G462" s="76"/>
      <c r="H462" s="75"/>
      <c r="I462" s="75"/>
      <c r="J462" s="75"/>
      <c r="K462" s="153"/>
      <c r="L462" s="153"/>
      <c r="M462" s="76"/>
      <c r="N462" s="76"/>
      <c r="O462" s="75"/>
      <c r="P462" s="75"/>
      <c r="Q462" s="75"/>
      <c r="R462" s="153"/>
      <c r="S462" s="153"/>
      <c r="T462" s="76"/>
      <c r="U462" s="76"/>
      <c r="V462" s="75"/>
      <c r="W462" s="75"/>
      <c r="X462" s="75"/>
      <c r="Y462" s="153"/>
      <c r="Z462" s="153"/>
      <c r="AA462" s="153"/>
      <c r="AB462" s="265"/>
      <c r="AC462" s="75"/>
      <c r="AD462" s="75"/>
      <c r="AE462" s="75"/>
      <c r="AF462" s="153"/>
      <c r="AG462" s="153"/>
      <c r="AH462" s="76"/>
      <c r="AI462" s="80">
        <f t="shared" si="0"/>
        <v>0</v>
      </c>
      <c r="AJ462" s="81">
        <f>'Июль 2020'!AJ462-AI462</f>
        <v>0</v>
      </c>
      <c r="AK462" s="82">
        <f t="shared" si="6"/>
        <v>0</v>
      </c>
      <c r="AL462" s="83">
        <f>'Июль 2020'!AL462+AK462</f>
        <v>0</v>
      </c>
      <c r="AM462" s="82">
        <f t="shared" si="2"/>
        <v>0</v>
      </c>
      <c r="AN462" s="84">
        <f>'Июль 2020'!AN462+AM462</f>
        <v>0</v>
      </c>
      <c r="AO462" s="82">
        <f t="shared" si="3"/>
        <v>0</v>
      </c>
      <c r="AP462" s="85">
        <f>'Июль 2020'!AP462+'Август 2020'!AO462</f>
        <v>0</v>
      </c>
      <c r="AQ462" s="82">
        <f t="shared" si="4"/>
        <v>0</v>
      </c>
      <c r="AR462" s="86">
        <f>'Июль 2020'!AR462+'Август 2020'!AQ462</f>
        <v>0</v>
      </c>
      <c r="AS462" s="87">
        <f>'Январь 2020'!AW462</f>
        <v>0</v>
      </c>
      <c r="AT462" s="88">
        <f>'Январь 2020'!AX462</f>
        <v>0</v>
      </c>
      <c r="AU462" s="45">
        <f t="shared" si="5"/>
        <v>0</v>
      </c>
    </row>
    <row r="463" spans="1:47" ht="14.25" customHeight="1">
      <c r="A463" s="71">
        <f>'Январь 2020'!A463</f>
        <v>0</v>
      </c>
      <c r="B463" s="72">
        <f>'Январь 2020'!G463</f>
        <v>0</v>
      </c>
      <c r="C463" s="257">
        <f>'Январь 2020'!B463</f>
        <v>0</v>
      </c>
      <c r="D463" s="153"/>
      <c r="E463" s="153"/>
      <c r="F463" s="76"/>
      <c r="G463" s="76"/>
      <c r="H463" s="75"/>
      <c r="I463" s="75"/>
      <c r="J463" s="75"/>
      <c r="K463" s="153"/>
      <c r="L463" s="153"/>
      <c r="M463" s="76"/>
      <c r="N463" s="76"/>
      <c r="O463" s="75"/>
      <c r="P463" s="75"/>
      <c r="Q463" s="75"/>
      <c r="R463" s="153"/>
      <c r="S463" s="153"/>
      <c r="T463" s="76"/>
      <c r="U463" s="76"/>
      <c r="V463" s="75"/>
      <c r="W463" s="75"/>
      <c r="X463" s="75"/>
      <c r="Y463" s="153"/>
      <c r="Z463" s="153"/>
      <c r="AA463" s="153"/>
      <c r="AB463" s="265"/>
      <c r="AC463" s="75"/>
      <c r="AD463" s="75"/>
      <c r="AE463" s="75"/>
      <c r="AF463" s="153"/>
      <c r="AG463" s="153"/>
      <c r="AH463" s="76"/>
      <c r="AI463" s="80">
        <f t="shared" si="0"/>
        <v>0</v>
      </c>
      <c r="AJ463" s="81">
        <f>'Июль 2020'!AJ463-AI463</f>
        <v>0</v>
      </c>
      <c r="AK463" s="82">
        <f t="shared" si="6"/>
        <v>0</v>
      </c>
      <c r="AL463" s="83">
        <f>'Июль 2020'!AL463+AK463</f>
        <v>0</v>
      </c>
      <c r="AM463" s="82">
        <f t="shared" si="2"/>
        <v>0</v>
      </c>
      <c r="AN463" s="84">
        <f>'Июль 2020'!AN463+AM463</f>
        <v>0</v>
      </c>
      <c r="AO463" s="82">
        <f t="shared" si="3"/>
        <v>0</v>
      </c>
      <c r="AP463" s="85">
        <f>'Июль 2020'!AP463+'Август 2020'!AO463</f>
        <v>0</v>
      </c>
      <c r="AQ463" s="82">
        <f t="shared" si="4"/>
        <v>0</v>
      </c>
      <c r="AR463" s="86">
        <f>'Июль 2020'!AR463+'Август 2020'!AQ463</f>
        <v>0</v>
      </c>
      <c r="AS463" s="87">
        <f>'Январь 2020'!AW463</f>
        <v>0</v>
      </c>
      <c r="AT463" s="88">
        <f>'Январь 2020'!AX463</f>
        <v>0</v>
      </c>
      <c r="AU463" s="45">
        <f t="shared" si="5"/>
        <v>0</v>
      </c>
    </row>
    <row r="464" spans="1:47" ht="14.25" customHeight="1">
      <c r="A464" s="71">
        <f>'Январь 2020'!A464</f>
        <v>0</v>
      </c>
      <c r="B464" s="72">
        <f>'Январь 2020'!G464</f>
        <v>0</v>
      </c>
      <c r="C464" s="257">
        <f>'Январь 2020'!B464</f>
        <v>0</v>
      </c>
      <c r="D464" s="153"/>
      <c r="E464" s="153"/>
      <c r="F464" s="76"/>
      <c r="G464" s="76"/>
      <c r="H464" s="75"/>
      <c r="I464" s="75"/>
      <c r="J464" s="75"/>
      <c r="K464" s="153"/>
      <c r="L464" s="153"/>
      <c r="M464" s="76"/>
      <c r="N464" s="76"/>
      <c r="O464" s="75"/>
      <c r="P464" s="75"/>
      <c r="Q464" s="75"/>
      <c r="R464" s="153"/>
      <c r="S464" s="153"/>
      <c r="T464" s="76"/>
      <c r="U464" s="76"/>
      <c r="V464" s="75"/>
      <c r="W464" s="75"/>
      <c r="X464" s="75"/>
      <c r="Y464" s="153"/>
      <c r="Z464" s="153"/>
      <c r="AA464" s="153"/>
      <c r="AB464" s="265"/>
      <c r="AC464" s="75"/>
      <c r="AD464" s="75"/>
      <c r="AE464" s="75"/>
      <c r="AF464" s="153"/>
      <c r="AG464" s="153"/>
      <c r="AH464" s="76"/>
      <c r="AI464" s="80">
        <f t="shared" si="0"/>
        <v>0</v>
      </c>
      <c r="AJ464" s="81">
        <f>'Июль 2020'!AJ464-AI464</f>
        <v>0</v>
      </c>
      <c r="AK464" s="82">
        <f t="shared" si="6"/>
        <v>0</v>
      </c>
      <c r="AL464" s="83">
        <f>'Июль 2020'!AL464+AK464</f>
        <v>0</v>
      </c>
      <c r="AM464" s="82">
        <f t="shared" si="2"/>
        <v>0</v>
      </c>
      <c r="AN464" s="84">
        <f>'Июль 2020'!AN464+AM464</f>
        <v>0</v>
      </c>
      <c r="AO464" s="82">
        <f t="shared" si="3"/>
        <v>0</v>
      </c>
      <c r="AP464" s="85">
        <f>'Июль 2020'!AP464+'Август 2020'!AO464</f>
        <v>0</v>
      </c>
      <c r="AQ464" s="82">
        <f t="shared" si="4"/>
        <v>0</v>
      </c>
      <c r="AR464" s="86">
        <f>'Июль 2020'!AR464+'Август 2020'!AQ464</f>
        <v>0</v>
      </c>
      <c r="AS464" s="87">
        <f>'Январь 2020'!AW464</f>
        <v>0</v>
      </c>
      <c r="AT464" s="88">
        <f>'Январь 2020'!AX464</f>
        <v>0</v>
      </c>
      <c r="AU464" s="45">
        <f t="shared" si="5"/>
        <v>0</v>
      </c>
    </row>
    <row r="465" spans="1:47" ht="14.25" customHeight="1">
      <c r="A465" s="71">
        <f>'Январь 2020'!A465</f>
        <v>0</v>
      </c>
      <c r="B465" s="72">
        <f>'Январь 2020'!G465</f>
        <v>0</v>
      </c>
      <c r="C465" s="257">
        <f>'Январь 2020'!B465</f>
        <v>0</v>
      </c>
      <c r="D465" s="153"/>
      <c r="E465" s="153"/>
      <c r="F465" s="76"/>
      <c r="G465" s="76"/>
      <c r="H465" s="75"/>
      <c r="I465" s="75"/>
      <c r="J465" s="75"/>
      <c r="K465" s="153"/>
      <c r="L465" s="153"/>
      <c r="M465" s="76"/>
      <c r="N465" s="76"/>
      <c r="O465" s="75"/>
      <c r="P465" s="75"/>
      <c r="Q465" s="75"/>
      <c r="R465" s="153"/>
      <c r="S465" s="153"/>
      <c r="T465" s="76"/>
      <c r="U465" s="76"/>
      <c r="V465" s="75"/>
      <c r="W465" s="75"/>
      <c r="X465" s="75"/>
      <c r="Y465" s="153"/>
      <c r="Z465" s="153"/>
      <c r="AA465" s="153"/>
      <c r="AB465" s="265"/>
      <c r="AC465" s="75"/>
      <c r="AD465" s="75"/>
      <c r="AE465" s="75"/>
      <c r="AF465" s="153"/>
      <c r="AG465" s="153"/>
      <c r="AH465" s="76"/>
      <c r="AI465" s="80">
        <f t="shared" si="0"/>
        <v>0</v>
      </c>
      <c r="AJ465" s="81">
        <f>'Июль 2020'!AJ465-AI465</f>
        <v>0</v>
      </c>
      <c r="AK465" s="82">
        <f t="shared" si="6"/>
        <v>0</v>
      </c>
      <c r="AL465" s="83">
        <f>'Июль 2020'!AL465+AK465</f>
        <v>0</v>
      </c>
      <c r="AM465" s="82">
        <f t="shared" si="2"/>
        <v>0</v>
      </c>
      <c r="AN465" s="84">
        <f>'Июль 2020'!AN465+AM465</f>
        <v>0</v>
      </c>
      <c r="AO465" s="82">
        <f t="shared" si="3"/>
        <v>0</v>
      </c>
      <c r="AP465" s="85">
        <f>'Июль 2020'!AP465+'Август 2020'!AO465</f>
        <v>0</v>
      </c>
      <c r="AQ465" s="82">
        <f t="shared" si="4"/>
        <v>0</v>
      </c>
      <c r="AR465" s="86">
        <f>'Июль 2020'!AR465+'Август 2020'!AQ465</f>
        <v>0</v>
      </c>
      <c r="AS465" s="87">
        <f>'Январь 2020'!AW465</f>
        <v>0</v>
      </c>
      <c r="AT465" s="88">
        <f>'Январь 2020'!AX465</f>
        <v>0</v>
      </c>
      <c r="AU465" s="45">
        <f t="shared" si="5"/>
        <v>0</v>
      </c>
    </row>
    <row r="466" spans="1:47" ht="14.25" customHeight="1">
      <c r="A466" s="71">
        <f>'Январь 2020'!A466</f>
        <v>0</v>
      </c>
      <c r="B466" s="72">
        <f>'Январь 2020'!G466</f>
        <v>0</v>
      </c>
      <c r="C466" s="257">
        <f>'Январь 2020'!B466</f>
        <v>0</v>
      </c>
      <c r="D466" s="153"/>
      <c r="E466" s="153"/>
      <c r="F466" s="76"/>
      <c r="G466" s="76"/>
      <c r="H466" s="75"/>
      <c r="I466" s="75"/>
      <c r="J466" s="75"/>
      <c r="K466" s="153"/>
      <c r="L466" s="153"/>
      <c r="M466" s="76"/>
      <c r="N466" s="76"/>
      <c r="O466" s="75"/>
      <c r="P466" s="75"/>
      <c r="Q466" s="75"/>
      <c r="R466" s="153"/>
      <c r="S466" s="153"/>
      <c r="T466" s="76"/>
      <c r="U466" s="76"/>
      <c r="V466" s="75"/>
      <c r="W466" s="75"/>
      <c r="X466" s="75"/>
      <c r="Y466" s="153"/>
      <c r="Z466" s="153"/>
      <c r="AA466" s="153"/>
      <c r="AB466" s="265"/>
      <c r="AC466" s="75"/>
      <c r="AD466" s="75"/>
      <c r="AE466" s="75"/>
      <c r="AF466" s="153"/>
      <c r="AG466" s="153"/>
      <c r="AH466" s="76"/>
      <c r="AI466" s="80">
        <f t="shared" si="0"/>
        <v>0</v>
      </c>
      <c r="AJ466" s="81">
        <f>'Июль 2020'!AJ466-AI466</f>
        <v>0</v>
      </c>
      <c r="AK466" s="82">
        <f t="shared" si="6"/>
        <v>0</v>
      </c>
      <c r="AL466" s="83">
        <f>'Июль 2020'!AL466+AK466</f>
        <v>0</v>
      </c>
      <c r="AM466" s="82">
        <f t="shared" si="2"/>
        <v>0</v>
      </c>
      <c r="AN466" s="84">
        <f>'Июль 2020'!AN466+AM466</f>
        <v>0</v>
      </c>
      <c r="AO466" s="82">
        <f t="shared" si="3"/>
        <v>0</v>
      </c>
      <c r="AP466" s="85">
        <f>'Июль 2020'!AP466+'Август 2020'!AO466</f>
        <v>0</v>
      </c>
      <c r="AQ466" s="82">
        <f t="shared" si="4"/>
        <v>0</v>
      </c>
      <c r="AR466" s="86">
        <f>'Июль 2020'!AR466+'Август 2020'!AQ466</f>
        <v>0</v>
      </c>
      <c r="AS466" s="87">
        <f>'Январь 2020'!AW466</f>
        <v>0</v>
      </c>
      <c r="AT466" s="88">
        <f>'Январь 2020'!AX466</f>
        <v>0</v>
      </c>
      <c r="AU466" s="45">
        <f t="shared" si="5"/>
        <v>0</v>
      </c>
    </row>
    <row r="467" spans="1:47" ht="14.25" customHeight="1">
      <c r="A467" s="71">
        <f>'Январь 2020'!A467</f>
        <v>0</v>
      </c>
      <c r="B467" s="72">
        <f>'Январь 2020'!G467</f>
        <v>0</v>
      </c>
      <c r="C467" s="257">
        <f>'Январь 2020'!B467</f>
        <v>0</v>
      </c>
      <c r="D467" s="153"/>
      <c r="E467" s="153"/>
      <c r="F467" s="76"/>
      <c r="G467" s="76"/>
      <c r="H467" s="75"/>
      <c r="I467" s="75"/>
      <c r="J467" s="75"/>
      <c r="K467" s="153"/>
      <c r="L467" s="153"/>
      <c r="M467" s="76"/>
      <c r="N467" s="76"/>
      <c r="O467" s="75"/>
      <c r="P467" s="75"/>
      <c r="Q467" s="75"/>
      <c r="R467" s="153"/>
      <c r="S467" s="153"/>
      <c r="T467" s="76"/>
      <c r="U467" s="76"/>
      <c r="V467" s="75"/>
      <c r="W467" s="75"/>
      <c r="X467" s="75"/>
      <c r="Y467" s="153"/>
      <c r="Z467" s="153"/>
      <c r="AA467" s="153"/>
      <c r="AB467" s="265"/>
      <c r="AC467" s="75"/>
      <c r="AD467" s="75"/>
      <c r="AE467" s="75"/>
      <c r="AF467" s="153"/>
      <c r="AG467" s="153"/>
      <c r="AH467" s="76"/>
      <c r="AI467" s="80">
        <f t="shared" si="0"/>
        <v>0</v>
      </c>
      <c r="AJ467" s="81">
        <f>'Июль 2020'!AJ467-AI467</f>
        <v>0</v>
      </c>
      <c r="AK467" s="82">
        <f t="shared" si="6"/>
        <v>0</v>
      </c>
      <c r="AL467" s="83">
        <f>'Июль 2020'!AL467+AK467</f>
        <v>0</v>
      </c>
      <c r="AM467" s="82">
        <f t="shared" si="2"/>
        <v>0</v>
      </c>
      <c r="AN467" s="84">
        <f>'Июль 2020'!AN467+AM467</f>
        <v>0</v>
      </c>
      <c r="AO467" s="82">
        <f t="shared" si="3"/>
        <v>0</v>
      </c>
      <c r="AP467" s="85">
        <f>'Июль 2020'!AP467+'Август 2020'!AO467</f>
        <v>0</v>
      </c>
      <c r="AQ467" s="82">
        <f t="shared" si="4"/>
        <v>0</v>
      </c>
      <c r="AR467" s="86">
        <f>'Июль 2020'!AR467+'Август 2020'!AQ467</f>
        <v>0</v>
      </c>
      <c r="AS467" s="87">
        <f>'Январь 2020'!AW467</f>
        <v>0</v>
      </c>
      <c r="AT467" s="88">
        <f>'Январь 2020'!AX467</f>
        <v>0</v>
      </c>
      <c r="AU467" s="45">
        <f t="shared" si="5"/>
        <v>0</v>
      </c>
    </row>
    <row r="468" spans="1:47" ht="14.25" customHeight="1">
      <c r="A468" s="71">
        <f>'Январь 2020'!A468</f>
        <v>0</v>
      </c>
      <c r="B468" s="72">
        <f>'Январь 2020'!G468</f>
        <v>0</v>
      </c>
      <c r="C468" s="257">
        <f>'Январь 2020'!B468</f>
        <v>0</v>
      </c>
      <c r="D468" s="153"/>
      <c r="E468" s="153"/>
      <c r="F468" s="76"/>
      <c r="G468" s="76"/>
      <c r="H468" s="75"/>
      <c r="I468" s="75"/>
      <c r="J468" s="75"/>
      <c r="K468" s="153"/>
      <c r="L468" s="153"/>
      <c r="M468" s="76"/>
      <c r="N468" s="76"/>
      <c r="O468" s="75"/>
      <c r="P468" s="75"/>
      <c r="Q468" s="75"/>
      <c r="R468" s="153"/>
      <c r="S468" s="153"/>
      <c r="T468" s="76"/>
      <c r="U468" s="76"/>
      <c r="V468" s="75"/>
      <c r="W468" s="75"/>
      <c r="X468" s="75"/>
      <c r="Y468" s="153"/>
      <c r="Z468" s="153"/>
      <c r="AA468" s="153"/>
      <c r="AB468" s="265"/>
      <c r="AC468" s="75"/>
      <c r="AD468" s="75"/>
      <c r="AE468" s="75"/>
      <c r="AF468" s="153"/>
      <c r="AG468" s="153"/>
      <c r="AH468" s="76"/>
      <c r="AI468" s="80">
        <f t="shared" si="0"/>
        <v>0</v>
      </c>
      <c r="AJ468" s="81">
        <f>'Июль 2020'!AJ468-AI468</f>
        <v>0</v>
      </c>
      <c r="AK468" s="82">
        <f t="shared" si="6"/>
        <v>0</v>
      </c>
      <c r="AL468" s="83">
        <f>'Июль 2020'!AL468+AK468</f>
        <v>0</v>
      </c>
      <c r="AM468" s="82">
        <f t="shared" si="2"/>
        <v>0</v>
      </c>
      <c r="AN468" s="84">
        <f>'Июль 2020'!AN468+AM468</f>
        <v>0</v>
      </c>
      <c r="AO468" s="82">
        <f t="shared" si="3"/>
        <v>0</v>
      </c>
      <c r="AP468" s="85">
        <f>'Июль 2020'!AP468+'Август 2020'!AO468</f>
        <v>0</v>
      </c>
      <c r="AQ468" s="82">
        <f t="shared" si="4"/>
        <v>0</v>
      </c>
      <c r="AR468" s="86">
        <f>'Июль 2020'!AR468+'Август 2020'!AQ468</f>
        <v>0</v>
      </c>
      <c r="AS468" s="87">
        <f>'Январь 2020'!AW468</f>
        <v>0</v>
      </c>
      <c r="AT468" s="88">
        <f>'Январь 2020'!AX468</f>
        <v>0</v>
      </c>
      <c r="AU468" s="45">
        <f t="shared" si="5"/>
        <v>0</v>
      </c>
    </row>
    <row r="469" spans="1:47" ht="14.25" customHeight="1">
      <c r="A469" s="71">
        <f>'Январь 2020'!A469</f>
        <v>0</v>
      </c>
      <c r="B469" s="72">
        <f>'Январь 2020'!G469</f>
        <v>0</v>
      </c>
      <c r="C469" s="257">
        <f>'Январь 2020'!B469</f>
        <v>0</v>
      </c>
      <c r="D469" s="153"/>
      <c r="E469" s="153"/>
      <c r="F469" s="76"/>
      <c r="G469" s="76"/>
      <c r="H469" s="75"/>
      <c r="I469" s="75"/>
      <c r="J469" s="75"/>
      <c r="K469" s="153"/>
      <c r="L469" s="153"/>
      <c r="M469" s="76"/>
      <c r="N469" s="76"/>
      <c r="O469" s="75"/>
      <c r="P469" s="75"/>
      <c r="Q469" s="75"/>
      <c r="R469" s="153"/>
      <c r="S469" s="153"/>
      <c r="T469" s="76"/>
      <c r="U469" s="76"/>
      <c r="V469" s="75"/>
      <c r="W469" s="75"/>
      <c r="X469" s="75"/>
      <c r="Y469" s="153"/>
      <c r="Z469" s="153"/>
      <c r="AA469" s="153"/>
      <c r="AB469" s="265"/>
      <c r="AC469" s="75"/>
      <c r="AD469" s="75"/>
      <c r="AE469" s="75"/>
      <c r="AF469" s="153"/>
      <c r="AG469" s="153"/>
      <c r="AH469" s="76"/>
      <c r="AI469" s="80">
        <f t="shared" si="0"/>
        <v>0</v>
      </c>
      <c r="AJ469" s="81">
        <f>'Июль 2020'!AJ469-AI469</f>
        <v>0</v>
      </c>
      <c r="AK469" s="82">
        <f t="shared" si="6"/>
        <v>0</v>
      </c>
      <c r="AL469" s="83">
        <f>'Июль 2020'!AL469+AK469</f>
        <v>0</v>
      </c>
      <c r="AM469" s="82">
        <f t="shared" si="2"/>
        <v>0</v>
      </c>
      <c r="AN469" s="84">
        <f>'Июль 2020'!AN469+AM469</f>
        <v>0</v>
      </c>
      <c r="AO469" s="82">
        <f t="shared" si="3"/>
        <v>0</v>
      </c>
      <c r="AP469" s="85">
        <f>'Июль 2020'!AP469+'Август 2020'!AO469</f>
        <v>0</v>
      </c>
      <c r="AQ469" s="82">
        <f t="shared" si="4"/>
        <v>0</v>
      </c>
      <c r="AR469" s="86">
        <f>'Июль 2020'!AR469+'Август 2020'!AQ469</f>
        <v>0</v>
      </c>
      <c r="AS469" s="87">
        <f>'Январь 2020'!AW469</f>
        <v>0</v>
      </c>
      <c r="AT469" s="88">
        <f>'Январь 2020'!AX469</f>
        <v>0</v>
      </c>
      <c r="AU469" s="45">
        <f t="shared" si="5"/>
        <v>0</v>
      </c>
    </row>
    <row r="470" spans="1:47" ht="14.25" customHeight="1">
      <c r="A470" s="71">
        <f>'Январь 2020'!A470</f>
        <v>0</v>
      </c>
      <c r="B470" s="72">
        <f>'Январь 2020'!G470</f>
        <v>0</v>
      </c>
      <c r="C470" s="257">
        <f>'Январь 2020'!B470</f>
        <v>0</v>
      </c>
      <c r="D470" s="153"/>
      <c r="E470" s="153"/>
      <c r="F470" s="76"/>
      <c r="G470" s="76"/>
      <c r="H470" s="75"/>
      <c r="I470" s="75"/>
      <c r="J470" s="75"/>
      <c r="K470" s="153"/>
      <c r="L470" s="153"/>
      <c r="M470" s="76"/>
      <c r="N470" s="76"/>
      <c r="O470" s="75"/>
      <c r="P470" s="75"/>
      <c r="Q470" s="75"/>
      <c r="R470" s="153"/>
      <c r="S470" s="153"/>
      <c r="T470" s="76"/>
      <c r="U470" s="76"/>
      <c r="V470" s="75"/>
      <c r="W470" s="75"/>
      <c r="X470" s="75"/>
      <c r="Y470" s="153"/>
      <c r="Z470" s="153"/>
      <c r="AA470" s="153"/>
      <c r="AB470" s="265"/>
      <c r="AC470" s="75"/>
      <c r="AD470" s="75"/>
      <c r="AE470" s="75"/>
      <c r="AF470" s="153"/>
      <c r="AG470" s="153"/>
      <c r="AH470" s="76"/>
      <c r="AI470" s="80">
        <f t="shared" si="0"/>
        <v>0</v>
      </c>
      <c r="AJ470" s="81">
        <f>'Июль 2020'!AJ470-AI470</f>
        <v>0</v>
      </c>
      <c r="AK470" s="82">
        <f t="shared" si="6"/>
        <v>0</v>
      </c>
      <c r="AL470" s="83">
        <f>'Июль 2020'!AL470+AK470</f>
        <v>0</v>
      </c>
      <c r="AM470" s="82">
        <f t="shared" si="2"/>
        <v>0</v>
      </c>
      <c r="AN470" s="84">
        <f>'Июль 2020'!AN470+AM470</f>
        <v>0</v>
      </c>
      <c r="AO470" s="82">
        <f t="shared" si="3"/>
        <v>0</v>
      </c>
      <c r="AP470" s="85">
        <f>'Июль 2020'!AP470+'Август 2020'!AO470</f>
        <v>0</v>
      </c>
      <c r="AQ470" s="82">
        <f t="shared" si="4"/>
        <v>0</v>
      </c>
      <c r="AR470" s="86">
        <f>'Июль 2020'!AR470+'Август 2020'!AQ470</f>
        <v>0</v>
      </c>
      <c r="AS470" s="87">
        <f>'Январь 2020'!AW470</f>
        <v>0</v>
      </c>
      <c r="AT470" s="88">
        <f>'Январь 2020'!AX470</f>
        <v>0</v>
      </c>
      <c r="AU470" s="45">
        <f t="shared" si="5"/>
        <v>0</v>
      </c>
    </row>
    <row r="471" spans="1:47" ht="14.25" customHeight="1">
      <c r="A471" s="71">
        <f>'Январь 2020'!A471</f>
        <v>0</v>
      </c>
      <c r="B471" s="72">
        <f>'Январь 2020'!G471</f>
        <v>0</v>
      </c>
      <c r="C471" s="257">
        <f>'Январь 2020'!B471</f>
        <v>0</v>
      </c>
      <c r="D471" s="153"/>
      <c r="E471" s="153"/>
      <c r="F471" s="76"/>
      <c r="G471" s="76"/>
      <c r="H471" s="75"/>
      <c r="I471" s="75"/>
      <c r="J471" s="75"/>
      <c r="K471" s="153"/>
      <c r="L471" s="153"/>
      <c r="M471" s="76"/>
      <c r="N471" s="76"/>
      <c r="O471" s="75"/>
      <c r="P471" s="75"/>
      <c r="Q471" s="75"/>
      <c r="R471" s="153"/>
      <c r="S471" s="153"/>
      <c r="T471" s="76"/>
      <c r="U471" s="76"/>
      <c r="V471" s="75"/>
      <c r="W471" s="75"/>
      <c r="X471" s="75"/>
      <c r="Y471" s="153"/>
      <c r="Z471" s="153"/>
      <c r="AA471" s="153"/>
      <c r="AB471" s="265"/>
      <c r="AC471" s="75"/>
      <c r="AD471" s="75"/>
      <c r="AE471" s="75"/>
      <c r="AF471" s="153"/>
      <c r="AG471" s="153"/>
      <c r="AH471" s="76"/>
      <c r="AI471" s="80">
        <f t="shared" si="0"/>
        <v>0</v>
      </c>
      <c r="AJ471" s="81">
        <f>'Июль 2020'!AJ471-AI471</f>
        <v>0</v>
      </c>
      <c r="AK471" s="82">
        <f t="shared" si="6"/>
        <v>0</v>
      </c>
      <c r="AL471" s="83">
        <f>'Июль 2020'!AL471+AK471</f>
        <v>0</v>
      </c>
      <c r="AM471" s="82">
        <f t="shared" si="2"/>
        <v>0</v>
      </c>
      <c r="AN471" s="84">
        <f>'Июль 2020'!AN471+AM471</f>
        <v>0</v>
      </c>
      <c r="AO471" s="82">
        <f t="shared" si="3"/>
        <v>0</v>
      </c>
      <c r="AP471" s="85">
        <f>'Июль 2020'!AP471+'Август 2020'!AO471</f>
        <v>0</v>
      </c>
      <c r="AQ471" s="82">
        <f t="shared" si="4"/>
        <v>0</v>
      </c>
      <c r="AR471" s="86">
        <f>'Июль 2020'!AR471+'Август 2020'!AQ471</f>
        <v>0</v>
      </c>
      <c r="AS471" s="87">
        <f>'Январь 2020'!AW471</f>
        <v>0</v>
      </c>
      <c r="AT471" s="88">
        <f>'Январь 2020'!AX471</f>
        <v>0</v>
      </c>
      <c r="AU471" s="45">
        <f t="shared" si="5"/>
        <v>0</v>
      </c>
    </row>
    <row r="472" spans="1:47" ht="14.25" customHeight="1">
      <c r="A472" s="71">
        <f>'Январь 2020'!A472</f>
        <v>0</v>
      </c>
      <c r="B472" s="72">
        <f>'Январь 2020'!G472</f>
        <v>0</v>
      </c>
      <c r="C472" s="257">
        <f>'Январь 2020'!B472</f>
        <v>0</v>
      </c>
      <c r="D472" s="153"/>
      <c r="E472" s="153"/>
      <c r="F472" s="76"/>
      <c r="G472" s="76"/>
      <c r="H472" s="75"/>
      <c r="I472" s="75"/>
      <c r="J472" s="75"/>
      <c r="K472" s="153"/>
      <c r="L472" s="153"/>
      <c r="M472" s="76"/>
      <c r="N472" s="76"/>
      <c r="O472" s="75"/>
      <c r="P472" s="75"/>
      <c r="Q472" s="75"/>
      <c r="R472" s="153"/>
      <c r="S472" s="153"/>
      <c r="T472" s="76"/>
      <c r="U472" s="76"/>
      <c r="V472" s="75"/>
      <c r="W472" s="75"/>
      <c r="X472" s="75"/>
      <c r="Y472" s="153"/>
      <c r="Z472" s="153"/>
      <c r="AA472" s="153"/>
      <c r="AB472" s="265"/>
      <c r="AC472" s="75"/>
      <c r="AD472" s="75"/>
      <c r="AE472" s="75"/>
      <c r="AF472" s="153"/>
      <c r="AG472" s="153"/>
      <c r="AH472" s="76"/>
      <c r="AI472" s="80">
        <f t="shared" si="0"/>
        <v>0</v>
      </c>
      <c r="AJ472" s="81">
        <f>'Июль 2020'!AJ472-AI472</f>
        <v>0</v>
      </c>
      <c r="AK472" s="82">
        <f t="shared" si="6"/>
        <v>0</v>
      </c>
      <c r="AL472" s="83">
        <f>'Июль 2020'!AL472+AK472</f>
        <v>0</v>
      </c>
      <c r="AM472" s="82">
        <f t="shared" si="2"/>
        <v>0</v>
      </c>
      <c r="AN472" s="84">
        <f>'Июль 2020'!AN472+AM472</f>
        <v>0</v>
      </c>
      <c r="AO472" s="82">
        <f t="shared" si="3"/>
        <v>0</v>
      </c>
      <c r="AP472" s="85">
        <f>'Июль 2020'!AP472+'Август 2020'!AO472</f>
        <v>0</v>
      </c>
      <c r="AQ472" s="82">
        <f t="shared" si="4"/>
        <v>0</v>
      </c>
      <c r="AR472" s="86">
        <f>'Июль 2020'!AR472+'Август 2020'!AQ472</f>
        <v>0</v>
      </c>
      <c r="AS472" s="87">
        <f>'Январь 2020'!AW472</f>
        <v>0</v>
      </c>
      <c r="AT472" s="88">
        <f>'Январь 2020'!AX472</f>
        <v>0</v>
      </c>
      <c r="AU472" s="45">
        <f t="shared" si="5"/>
        <v>0</v>
      </c>
    </row>
    <row r="473" spans="1:47" ht="14.25" customHeight="1">
      <c r="A473" s="71">
        <f>'Январь 2020'!A473</f>
        <v>0</v>
      </c>
      <c r="B473" s="72">
        <f>'Январь 2020'!G473</f>
        <v>0</v>
      </c>
      <c r="C473" s="257">
        <f>'Январь 2020'!B473</f>
        <v>0</v>
      </c>
      <c r="D473" s="153"/>
      <c r="E473" s="153"/>
      <c r="F473" s="76"/>
      <c r="G473" s="76"/>
      <c r="H473" s="75"/>
      <c r="I473" s="75"/>
      <c r="J473" s="75"/>
      <c r="K473" s="153"/>
      <c r="L473" s="153"/>
      <c r="M473" s="76"/>
      <c r="N473" s="76"/>
      <c r="O473" s="75"/>
      <c r="P473" s="75"/>
      <c r="Q473" s="75"/>
      <c r="R473" s="153"/>
      <c r="S473" s="153"/>
      <c r="T473" s="76"/>
      <c r="U473" s="76"/>
      <c r="V473" s="75"/>
      <c r="W473" s="75"/>
      <c r="X473" s="75"/>
      <c r="Y473" s="153"/>
      <c r="Z473" s="153"/>
      <c r="AA473" s="153"/>
      <c r="AB473" s="265"/>
      <c r="AC473" s="75"/>
      <c r="AD473" s="75"/>
      <c r="AE473" s="75"/>
      <c r="AF473" s="153"/>
      <c r="AG473" s="153"/>
      <c r="AH473" s="76"/>
      <c r="AI473" s="80">
        <f t="shared" si="0"/>
        <v>0</v>
      </c>
      <c r="AJ473" s="81">
        <f>'Июль 2020'!AJ473-AI473</f>
        <v>0</v>
      </c>
      <c r="AK473" s="82">
        <f t="shared" si="6"/>
        <v>0</v>
      </c>
      <c r="AL473" s="83">
        <f>'Июль 2020'!AL473+AK473</f>
        <v>0</v>
      </c>
      <c r="AM473" s="82">
        <f t="shared" si="2"/>
        <v>0</v>
      </c>
      <c r="AN473" s="84">
        <f>'Июль 2020'!AN473+AM473</f>
        <v>0</v>
      </c>
      <c r="AO473" s="82">
        <f t="shared" si="3"/>
        <v>0</v>
      </c>
      <c r="AP473" s="85">
        <f>'Июль 2020'!AP473+'Август 2020'!AO473</f>
        <v>0</v>
      </c>
      <c r="AQ473" s="82">
        <f t="shared" si="4"/>
        <v>0</v>
      </c>
      <c r="AR473" s="86">
        <f>'Июль 2020'!AR473+'Август 2020'!AQ473</f>
        <v>0</v>
      </c>
      <c r="AS473" s="87">
        <f>'Январь 2020'!AW473</f>
        <v>0</v>
      </c>
      <c r="AT473" s="88">
        <f>'Январь 2020'!AX473</f>
        <v>0</v>
      </c>
      <c r="AU473" s="45">
        <f t="shared" si="5"/>
        <v>0</v>
      </c>
    </row>
    <row r="474" spans="1:47" ht="14.25" customHeight="1">
      <c r="A474" s="71">
        <f>'Январь 2020'!A474</f>
        <v>0</v>
      </c>
      <c r="B474" s="72">
        <f>'Январь 2020'!G474</f>
        <v>0</v>
      </c>
      <c r="C474" s="257">
        <f>'Январь 2020'!B474</f>
        <v>0</v>
      </c>
      <c r="D474" s="153"/>
      <c r="E474" s="153"/>
      <c r="F474" s="76"/>
      <c r="G474" s="76"/>
      <c r="H474" s="75"/>
      <c r="I474" s="75"/>
      <c r="J474" s="75"/>
      <c r="K474" s="153"/>
      <c r="L474" s="153"/>
      <c r="M474" s="76"/>
      <c r="N474" s="76"/>
      <c r="O474" s="75"/>
      <c r="P474" s="75"/>
      <c r="Q474" s="75"/>
      <c r="R474" s="153"/>
      <c r="S474" s="153"/>
      <c r="T474" s="76"/>
      <c r="U474" s="76"/>
      <c r="V474" s="75"/>
      <c r="W474" s="75"/>
      <c r="X474" s="75"/>
      <c r="Y474" s="153"/>
      <c r="Z474" s="153"/>
      <c r="AA474" s="153"/>
      <c r="AB474" s="265"/>
      <c r="AC474" s="75"/>
      <c r="AD474" s="75"/>
      <c r="AE474" s="75"/>
      <c r="AF474" s="153"/>
      <c r="AG474" s="153"/>
      <c r="AH474" s="76"/>
      <c r="AI474" s="80">
        <f t="shared" si="0"/>
        <v>0</v>
      </c>
      <c r="AJ474" s="81">
        <f>'Июль 2020'!AJ474-AI474</f>
        <v>0</v>
      </c>
      <c r="AK474" s="82">
        <f t="shared" si="6"/>
        <v>0</v>
      </c>
      <c r="AL474" s="83">
        <f>'Июль 2020'!AL474+AK474</f>
        <v>0</v>
      </c>
      <c r="AM474" s="82">
        <f t="shared" si="2"/>
        <v>0</v>
      </c>
      <c r="AN474" s="84">
        <f>'Июль 2020'!AN474+AM474</f>
        <v>0</v>
      </c>
      <c r="AO474" s="82">
        <f t="shared" si="3"/>
        <v>0</v>
      </c>
      <c r="AP474" s="85">
        <f>'Июль 2020'!AP474+'Август 2020'!AO474</f>
        <v>0</v>
      </c>
      <c r="AQ474" s="82">
        <f t="shared" si="4"/>
        <v>0</v>
      </c>
      <c r="AR474" s="86">
        <f>'Июль 2020'!AR474+'Август 2020'!AQ474</f>
        <v>0</v>
      </c>
      <c r="AS474" s="87">
        <f>'Январь 2020'!AW474</f>
        <v>0</v>
      </c>
      <c r="AT474" s="88">
        <f>'Январь 2020'!AX474</f>
        <v>0</v>
      </c>
      <c r="AU474" s="45">
        <f t="shared" si="5"/>
        <v>0</v>
      </c>
    </row>
    <row r="475" spans="1:47" ht="14.25" customHeight="1">
      <c r="A475" s="71">
        <f>'Январь 2020'!A475</f>
        <v>0</v>
      </c>
      <c r="B475" s="72">
        <f>'Январь 2020'!G475</f>
        <v>0</v>
      </c>
      <c r="C475" s="257">
        <f>'Январь 2020'!B475</f>
        <v>0</v>
      </c>
      <c r="D475" s="153"/>
      <c r="E475" s="153"/>
      <c r="F475" s="76"/>
      <c r="G475" s="76"/>
      <c r="H475" s="75"/>
      <c r="I475" s="75"/>
      <c r="J475" s="75"/>
      <c r="K475" s="153"/>
      <c r="L475" s="153"/>
      <c r="M475" s="76"/>
      <c r="N475" s="76"/>
      <c r="O475" s="75"/>
      <c r="P475" s="75"/>
      <c r="Q475" s="75"/>
      <c r="R475" s="153"/>
      <c r="S475" s="153"/>
      <c r="T475" s="76"/>
      <c r="U475" s="76"/>
      <c r="V475" s="75"/>
      <c r="W475" s="75"/>
      <c r="X475" s="75"/>
      <c r="Y475" s="153"/>
      <c r="Z475" s="153"/>
      <c r="AA475" s="153"/>
      <c r="AB475" s="265"/>
      <c r="AC475" s="75"/>
      <c r="AD475" s="75"/>
      <c r="AE475" s="75"/>
      <c r="AF475" s="153"/>
      <c r="AG475" s="153"/>
      <c r="AH475" s="76"/>
      <c r="AI475" s="80">
        <f t="shared" si="0"/>
        <v>0</v>
      </c>
      <c r="AJ475" s="81">
        <f>'Июль 2020'!AJ475-AI475</f>
        <v>0</v>
      </c>
      <c r="AK475" s="82">
        <f t="shared" si="6"/>
        <v>0</v>
      </c>
      <c r="AL475" s="83">
        <f>'Июль 2020'!AL475+AK475</f>
        <v>0</v>
      </c>
      <c r="AM475" s="82">
        <f t="shared" si="2"/>
        <v>0</v>
      </c>
      <c r="AN475" s="84">
        <f>'Июль 2020'!AN475+AM475</f>
        <v>0</v>
      </c>
      <c r="AO475" s="82">
        <f t="shared" si="3"/>
        <v>0</v>
      </c>
      <c r="AP475" s="85">
        <f>'Июль 2020'!AP475+'Август 2020'!AO475</f>
        <v>0</v>
      </c>
      <c r="AQ475" s="82">
        <f t="shared" si="4"/>
        <v>0</v>
      </c>
      <c r="AR475" s="86">
        <f>'Июль 2020'!AR475+'Август 2020'!AQ475</f>
        <v>0</v>
      </c>
      <c r="AS475" s="87">
        <f>'Январь 2020'!AW475</f>
        <v>0</v>
      </c>
      <c r="AT475" s="88">
        <f>'Январь 2020'!AX475</f>
        <v>0</v>
      </c>
      <c r="AU475" s="45">
        <f t="shared" si="5"/>
        <v>0</v>
      </c>
    </row>
    <row r="476" spans="1:47" ht="14.25" customHeight="1">
      <c r="A476" s="71">
        <f>'Январь 2020'!A476</f>
        <v>0</v>
      </c>
      <c r="B476" s="72">
        <f>'Январь 2020'!G476</f>
        <v>0</v>
      </c>
      <c r="C476" s="257">
        <f>'Январь 2020'!B476</f>
        <v>0</v>
      </c>
      <c r="D476" s="153"/>
      <c r="E476" s="153"/>
      <c r="F476" s="76"/>
      <c r="G476" s="76"/>
      <c r="H476" s="75"/>
      <c r="I476" s="75"/>
      <c r="J476" s="75"/>
      <c r="K476" s="153"/>
      <c r="L476" s="153"/>
      <c r="M476" s="76"/>
      <c r="N476" s="76"/>
      <c r="O476" s="75"/>
      <c r="P476" s="75"/>
      <c r="Q476" s="75"/>
      <c r="R476" s="153"/>
      <c r="S476" s="153"/>
      <c r="T476" s="76"/>
      <c r="U476" s="76"/>
      <c r="V476" s="75"/>
      <c r="W476" s="75"/>
      <c r="X476" s="75"/>
      <c r="Y476" s="153"/>
      <c r="Z476" s="153"/>
      <c r="AA476" s="153"/>
      <c r="AB476" s="265"/>
      <c r="AC476" s="75"/>
      <c r="AD476" s="75"/>
      <c r="AE476" s="75"/>
      <c r="AF476" s="153"/>
      <c r="AG476" s="153"/>
      <c r="AH476" s="76"/>
      <c r="AI476" s="80">
        <f t="shared" si="0"/>
        <v>0</v>
      </c>
      <c r="AJ476" s="81">
        <f>'Июль 2020'!AJ476-AI476</f>
        <v>0</v>
      </c>
      <c r="AK476" s="82">
        <f t="shared" si="6"/>
        <v>0</v>
      </c>
      <c r="AL476" s="83">
        <f>'Июль 2020'!AL476+AK476</f>
        <v>0</v>
      </c>
      <c r="AM476" s="82">
        <f t="shared" si="2"/>
        <v>0</v>
      </c>
      <c r="AN476" s="84">
        <f>'Июль 2020'!AN476+AM476</f>
        <v>0</v>
      </c>
      <c r="AO476" s="82">
        <f t="shared" si="3"/>
        <v>0</v>
      </c>
      <c r="AP476" s="85">
        <f>'Июль 2020'!AP476+'Август 2020'!AO476</f>
        <v>0</v>
      </c>
      <c r="AQ476" s="82">
        <f t="shared" si="4"/>
        <v>0</v>
      </c>
      <c r="AR476" s="86">
        <f>'Июль 2020'!AR476+'Август 2020'!AQ476</f>
        <v>0</v>
      </c>
      <c r="AS476" s="87">
        <f>'Январь 2020'!AW476</f>
        <v>0</v>
      </c>
      <c r="AT476" s="88">
        <f>'Январь 2020'!AX476</f>
        <v>0</v>
      </c>
      <c r="AU476" s="45">
        <f t="shared" si="5"/>
        <v>0</v>
      </c>
    </row>
    <row r="477" spans="1:47" ht="14.25" customHeight="1">
      <c r="A477" s="71">
        <f>'Январь 2020'!A477</f>
        <v>0</v>
      </c>
      <c r="B477" s="72">
        <f>'Январь 2020'!G477</f>
        <v>0</v>
      </c>
      <c r="C477" s="257">
        <f>'Январь 2020'!B477</f>
        <v>0</v>
      </c>
      <c r="D477" s="153"/>
      <c r="E477" s="153"/>
      <c r="F477" s="76"/>
      <c r="G477" s="76"/>
      <c r="H477" s="75"/>
      <c r="I477" s="75"/>
      <c r="J477" s="75"/>
      <c r="K477" s="153"/>
      <c r="L477" s="153"/>
      <c r="M477" s="76"/>
      <c r="N477" s="76"/>
      <c r="O477" s="75"/>
      <c r="P477" s="75"/>
      <c r="Q477" s="75"/>
      <c r="R477" s="153"/>
      <c r="S477" s="153"/>
      <c r="T477" s="76"/>
      <c r="U477" s="76"/>
      <c r="V477" s="75"/>
      <c r="W477" s="75"/>
      <c r="X477" s="75"/>
      <c r="Y477" s="153"/>
      <c r="Z477" s="153"/>
      <c r="AA477" s="153"/>
      <c r="AB477" s="265"/>
      <c r="AC477" s="75"/>
      <c r="AD477" s="75"/>
      <c r="AE477" s="75"/>
      <c r="AF477" s="153"/>
      <c r="AG477" s="153"/>
      <c r="AH477" s="76"/>
      <c r="AI477" s="80">
        <f t="shared" si="0"/>
        <v>0</v>
      </c>
      <c r="AJ477" s="81">
        <f>'Июль 2020'!AJ477-AI477</f>
        <v>0</v>
      </c>
      <c r="AK477" s="82">
        <f t="shared" si="6"/>
        <v>0</v>
      </c>
      <c r="AL477" s="83">
        <f>'Июль 2020'!AL477+AK477</f>
        <v>0</v>
      </c>
      <c r="AM477" s="82">
        <f t="shared" si="2"/>
        <v>0</v>
      </c>
      <c r="AN477" s="84">
        <f>'Июль 2020'!AN477+AM477</f>
        <v>0</v>
      </c>
      <c r="AO477" s="82">
        <f t="shared" si="3"/>
        <v>0</v>
      </c>
      <c r="AP477" s="85">
        <f>'Июль 2020'!AP477+'Август 2020'!AO477</f>
        <v>0</v>
      </c>
      <c r="AQ477" s="82">
        <f t="shared" si="4"/>
        <v>0</v>
      </c>
      <c r="AR477" s="86">
        <f>'Июль 2020'!AR477+'Август 2020'!AQ477</f>
        <v>0</v>
      </c>
      <c r="AS477" s="87">
        <f>'Январь 2020'!AW477</f>
        <v>0</v>
      </c>
      <c r="AT477" s="88">
        <f>'Январь 2020'!AX477</f>
        <v>0</v>
      </c>
      <c r="AU477" s="45">
        <f t="shared" si="5"/>
        <v>0</v>
      </c>
    </row>
    <row r="478" spans="1:47" ht="14.25" customHeight="1">
      <c r="A478" s="71">
        <f>'Январь 2020'!A478</f>
        <v>0</v>
      </c>
      <c r="B478" s="72">
        <f>'Январь 2020'!G478</f>
        <v>0</v>
      </c>
      <c r="C478" s="257">
        <f>'Январь 2020'!B478</f>
        <v>0</v>
      </c>
      <c r="D478" s="153"/>
      <c r="E478" s="153"/>
      <c r="F478" s="76"/>
      <c r="G478" s="76"/>
      <c r="H478" s="75"/>
      <c r="I478" s="75"/>
      <c r="J478" s="75"/>
      <c r="K478" s="153"/>
      <c r="L478" s="153"/>
      <c r="M478" s="76"/>
      <c r="N478" s="76"/>
      <c r="O478" s="75"/>
      <c r="P478" s="75"/>
      <c r="Q478" s="75"/>
      <c r="R478" s="153"/>
      <c r="S478" s="153"/>
      <c r="T478" s="76"/>
      <c r="U478" s="76"/>
      <c r="V478" s="75"/>
      <c r="W478" s="75"/>
      <c r="X478" s="75"/>
      <c r="Y478" s="153"/>
      <c r="Z478" s="153"/>
      <c r="AA478" s="153"/>
      <c r="AB478" s="265"/>
      <c r="AC478" s="75"/>
      <c r="AD478" s="75"/>
      <c r="AE478" s="75"/>
      <c r="AF478" s="153"/>
      <c r="AG478" s="153"/>
      <c r="AH478" s="76"/>
      <c r="AI478" s="80">
        <f t="shared" si="0"/>
        <v>0</v>
      </c>
      <c r="AJ478" s="81">
        <f>'Июль 2020'!AJ478-AI478</f>
        <v>0</v>
      </c>
      <c r="AK478" s="82">
        <f t="shared" si="6"/>
        <v>0</v>
      </c>
      <c r="AL478" s="83">
        <f>'Июль 2020'!AL478+AK478</f>
        <v>0</v>
      </c>
      <c r="AM478" s="82">
        <f t="shared" si="2"/>
        <v>0</v>
      </c>
      <c r="AN478" s="84">
        <f>'Июль 2020'!AN478+AM478</f>
        <v>0</v>
      </c>
      <c r="AO478" s="82">
        <f t="shared" si="3"/>
        <v>0</v>
      </c>
      <c r="AP478" s="85">
        <f>'Июль 2020'!AP478+'Август 2020'!AO478</f>
        <v>0</v>
      </c>
      <c r="AQ478" s="82">
        <f t="shared" si="4"/>
        <v>0</v>
      </c>
      <c r="AR478" s="86">
        <f>'Июль 2020'!AR478+'Август 2020'!AQ478</f>
        <v>0</v>
      </c>
      <c r="AS478" s="87">
        <f>'Январь 2020'!AW478</f>
        <v>0</v>
      </c>
      <c r="AT478" s="88">
        <f>'Январь 2020'!AX478</f>
        <v>0</v>
      </c>
      <c r="AU478" s="45">
        <f t="shared" si="5"/>
        <v>0</v>
      </c>
    </row>
    <row r="479" spans="1:47" ht="14.25" customHeight="1">
      <c r="A479" s="71">
        <f>'Январь 2020'!A479</f>
        <v>0</v>
      </c>
      <c r="B479" s="72">
        <f>'Январь 2020'!G479</f>
        <v>0</v>
      </c>
      <c r="C479" s="257">
        <f>'Январь 2020'!B479</f>
        <v>0</v>
      </c>
      <c r="D479" s="153"/>
      <c r="E479" s="153"/>
      <c r="F479" s="76"/>
      <c r="G479" s="76"/>
      <c r="H479" s="75"/>
      <c r="I479" s="75"/>
      <c r="J479" s="75"/>
      <c r="K479" s="153"/>
      <c r="L479" s="153"/>
      <c r="M479" s="76"/>
      <c r="N479" s="76"/>
      <c r="O479" s="75"/>
      <c r="P479" s="75"/>
      <c r="Q479" s="75"/>
      <c r="R479" s="153"/>
      <c r="S479" s="153"/>
      <c r="T479" s="76"/>
      <c r="U479" s="76"/>
      <c r="V479" s="75"/>
      <c r="W479" s="75"/>
      <c r="X479" s="75"/>
      <c r="Y479" s="153"/>
      <c r="Z479" s="153"/>
      <c r="AA479" s="153"/>
      <c r="AB479" s="265"/>
      <c r="AC479" s="75"/>
      <c r="AD479" s="75"/>
      <c r="AE479" s="75"/>
      <c r="AF479" s="153"/>
      <c r="AG479" s="153"/>
      <c r="AH479" s="76"/>
      <c r="AI479" s="80">
        <f t="shared" si="0"/>
        <v>0</v>
      </c>
      <c r="AJ479" s="81">
        <f>'Июль 2020'!AJ479-AI479</f>
        <v>0</v>
      </c>
      <c r="AK479" s="82">
        <f t="shared" si="6"/>
        <v>0</v>
      </c>
      <c r="AL479" s="83">
        <f>'Июль 2020'!AL479+AK479</f>
        <v>0</v>
      </c>
      <c r="AM479" s="82">
        <f t="shared" si="2"/>
        <v>0</v>
      </c>
      <c r="AN479" s="84">
        <f>'Июль 2020'!AN479+AM479</f>
        <v>0</v>
      </c>
      <c r="AO479" s="82">
        <f t="shared" si="3"/>
        <v>0</v>
      </c>
      <c r="AP479" s="85">
        <f>'Июль 2020'!AP479+'Август 2020'!AO479</f>
        <v>0</v>
      </c>
      <c r="AQ479" s="82">
        <f t="shared" si="4"/>
        <v>0</v>
      </c>
      <c r="AR479" s="86">
        <f>'Июль 2020'!AR479+'Август 2020'!AQ479</f>
        <v>0</v>
      </c>
      <c r="AS479" s="87">
        <f>'Январь 2020'!AW479</f>
        <v>0</v>
      </c>
      <c r="AT479" s="88">
        <f>'Январь 2020'!AX479</f>
        <v>0</v>
      </c>
      <c r="AU479" s="45">
        <f t="shared" si="5"/>
        <v>0</v>
      </c>
    </row>
    <row r="480" spans="1:47" ht="14.25" customHeight="1">
      <c r="A480" s="71">
        <f>'Январь 2020'!A480</f>
        <v>0</v>
      </c>
      <c r="B480" s="72">
        <f>'Январь 2020'!G480</f>
        <v>0</v>
      </c>
      <c r="C480" s="257">
        <f>'Январь 2020'!B480</f>
        <v>0</v>
      </c>
      <c r="D480" s="153"/>
      <c r="E480" s="153"/>
      <c r="F480" s="76"/>
      <c r="G480" s="76"/>
      <c r="H480" s="75"/>
      <c r="I480" s="75"/>
      <c r="J480" s="75"/>
      <c r="K480" s="153"/>
      <c r="L480" s="153"/>
      <c r="M480" s="76"/>
      <c r="N480" s="76"/>
      <c r="O480" s="75"/>
      <c r="P480" s="75"/>
      <c r="Q480" s="75"/>
      <c r="R480" s="153"/>
      <c r="S480" s="153"/>
      <c r="T480" s="76"/>
      <c r="U480" s="76"/>
      <c r="V480" s="75"/>
      <c r="W480" s="75"/>
      <c r="X480" s="75"/>
      <c r="Y480" s="153"/>
      <c r="Z480" s="153"/>
      <c r="AA480" s="153"/>
      <c r="AB480" s="265"/>
      <c r="AC480" s="75"/>
      <c r="AD480" s="75"/>
      <c r="AE480" s="75"/>
      <c r="AF480" s="153"/>
      <c r="AG480" s="153"/>
      <c r="AH480" s="76"/>
      <c r="AI480" s="80">
        <f t="shared" si="0"/>
        <v>0</v>
      </c>
      <c r="AJ480" s="81">
        <f>'Июль 2020'!AJ480-AI480</f>
        <v>0</v>
      </c>
      <c r="AK480" s="82">
        <f t="shared" si="6"/>
        <v>0</v>
      </c>
      <c r="AL480" s="83">
        <f>'Июль 2020'!AL480+AK480</f>
        <v>0</v>
      </c>
      <c r="AM480" s="82">
        <f t="shared" si="2"/>
        <v>0</v>
      </c>
      <c r="AN480" s="84">
        <f>'Июль 2020'!AN480+AM480</f>
        <v>0</v>
      </c>
      <c r="AO480" s="82">
        <f t="shared" si="3"/>
        <v>0</v>
      </c>
      <c r="AP480" s="85">
        <f>'Июль 2020'!AP480+'Август 2020'!AO480</f>
        <v>0</v>
      </c>
      <c r="AQ480" s="82">
        <f t="shared" si="4"/>
        <v>0</v>
      </c>
      <c r="AR480" s="86">
        <f>'Июль 2020'!AR480+'Август 2020'!AQ480</f>
        <v>0</v>
      </c>
      <c r="AS480" s="87">
        <f>'Январь 2020'!AW480</f>
        <v>0</v>
      </c>
      <c r="AT480" s="88">
        <f>'Январь 2020'!AX480</f>
        <v>0</v>
      </c>
      <c r="AU480" s="45">
        <f t="shared" si="5"/>
        <v>0</v>
      </c>
    </row>
    <row r="481" spans="1:47" ht="14.25" customHeight="1">
      <c r="A481" s="71">
        <f>'Январь 2020'!A481</f>
        <v>0</v>
      </c>
      <c r="B481" s="72">
        <f>'Январь 2020'!G481</f>
        <v>0</v>
      </c>
      <c r="C481" s="257">
        <f>'Январь 2020'!B481</f>
        <v>0</v>
      </c>
      <c r="D481" s="153"/>
      <c r="E481" s="153"/>
      <c r="F481" s="76"/>
      <c r="G481" s="76"/>
      <c r="H481" s="75"/>
      <c r="I481" s="75"/>
      <c r="J481" s="75"/>
      <c r="K481" s="153"/>
      <c r="L481" s="153"/>
      <c r="M481" s="76"/>
      <c r="N481" s="76"/>
      <c r="O481" s="75"/>
      <c r="P481" s="75"/>
      <c r="Q481" s="75"/>
      <c r="R481" s="153"/>
      <c r="S481" s="153"/>
      <c r="T481" s="76"/>
      <c r="U481" s="76"/>
      <c r="V481" s="75"/>
      <c r="W481" s="75"/>
      <c r="X481" s="75"/>
      <c r="Y481" s="153"/>
      <c r="Z481" s="153"/>
      <c r="AA481" s="153"/>
      <c r="AB481" s="265"/>
      <c r="AC481" s="75"/>
      <c r="AD481" s="75"/>
      <c r="AE481" s="75"/>
      <c r="AF481" s="153"/>
      <c r="AG481" s="153"/>
      <c r="AH481" s="76"/>
      <c r="AI481" s="80">
        <f t="shared" si="0"/>
        <v>0</v>
      </c>
      <c r="AJ481" s="81">
        <f>'Июль 2020'!AJ481-AI481</f>
        <v>0</v>
      </c>
      <c r="AK481" s="82">
        <f t="shared" si="6"/>
        <v>0</v>
      </c>
      <c r="AL481" s="83">
        <f>'Июль 2020'!AL481+AK481</f>
        <v>0</v>
      </c>
      <c r="AM481" s="82">
        <f t="shared" si="2"/>
        <v>0</v>
      </c>
      <c r="AN481" s="84">
        <f>'Июль 2020'!AN481+AM481</f>
        <v>0</v>
      </c>
      <c r="AO481" s="82">
        <f t="shared" si="3"/>
        <v>0</v>
      </c>
      <c r="AP481" s="85">
        <f>'Июль 2020'!AP481+'Август 2020'!AO481</f>
        <v>0</v>
      </c>
      <c r="AQ481" s="82">
        <f t="shared" si="4"/>
        <v>0</v>
      </c>
      <c r="AR481" s="86">
        <f>'Июль 2020'!AR481+'Август 2020'!AQ481</f>
        <v>0</v>
      </c>
      <c r="AS481" s="87">
        <f>'Январь 2020'!AW481</f>
        <v>0</v>
      </c>
      <c r="AT481" s="88">
        <f>'Январь 2020'!AX481</f>
        <v>0</v>
      </c>
      <c r="AU481" s="45">
        <f t="shared" si="5"/>
        <v>0</v>
      </c>
    </row>
    <row r="482" spans="1:47" ht="14.25" customHeight="1">
      <c r="A482" s="71">
        <f>'Январь 2020'!A482</f>
        <v>0</v>
      </c>
      <c r="B482" s="72">
        <f>'Январь 2020'!G482</f>
        <v>0</v>
      </c>
      <c r="C482" s="257">
        <f>'Январь 2020'!B482</f>
        <v>0</v>
      </c>
      <c r="D482" s="153"/>
      <c r="E482" s="153"/>
      <c r="F482" s="76"/>
      <c r="G482" s="76"/>
      <c r="H482" s="75"/>
      <c r="I482" s="75"/>
      <c r="J482" s="75"/>
      <c r="K482" s="153"/>
      <c r="L482" s="153"/>
      <c r="M482" s="76"/>
      <c r="N482" s="76"/>
      <c r="O482" s="75"/>
      <c r="P482" s="75"/>
      <c r="Q482" s="75"/>
      <c r="R482" s="153"/>
      <c r="S482" s="153"/>
      <c r="T482" s="76"/>
      <c r="U482" s="76"/>
      <c r="V482" s="75"/>
      <c r="W482" s="75"/>
      <c r="X482" s="75"/>
      <c r="Y482" s="153"/>
      <c r="Z482" s="153"/>
      <c r="AA482" s="153"/>
      <c r="AB482" s="265"/>
      <c r="AC482" s="75"/>
      <c r="AD482" s="75"/>
      <c r="AE482" s="75"/>
      <c r="AF482" s="153"/>
      <c r="AG482" s="153"/>
      <c r="AH482" s="76"/>
      <c r="AI482" s="80">
        <f t="shared" si="0"/>
        <v>0</v>
      </c>
      <c r="AJ482" s="81">
        <f>'Июль 2020'!AJ482-AI482</f>
        <v>0</v>
      </c>
      <c r="AK482" s="82">
        <f t="shared" si="6"/>
        <v>0</v>
      </c>
      <c r="AL482" s="83">
        <f>'Июль 2020'!AL482+AK482</f>
        <v>0</v>
      </c>
      <c r="AM482" s="82">
        <f t="shared" si="2"/>
        <v>0</v>
      </c>
      <c r="AN482" s="84">
        <f>'Июль 2020'!AN482+AM482</f>
        <v>0</v>
      </c>
      <c r="AO482" s="82">
        <f t="shared" si="3"/>
        <v>0</v>
      </c>
      <c r="AP482" s="85">
        <f>'Июль 2020'!AP482+'Август 2020'!AO482</f>
        <v>0</v>
      </c>
      <c r="AQ482" s="82">
        <f t="shared" si="4"/>
        <v>0</v>
      </c>
      <c r="AR482" s="86">
        <f>'Июль 2020'!AR482+'Август 2020'!AQ482</f>
        <v>0</v>
      </c>
      <c r="AS482" s="87">
        <f>'Январь 2020'!AW482</f>
        <v>0</v>
      </c>
      <c r="AT482" s="88">
        <f>'Январь 2020'!AX482</f>
        <v>0</v>
      </c>
      <c r="AU482" s="45">
        <f t="shared" si="5"/>
        <v>0</v>
      </c>
    </row>
    <row r="483" spans="1:47" ht="14.25" customHeight="1">
      <c r="A483" s="71">
        <f>'Январь 2020'!A483</f>
        <v>0</v>
      </c>
      <c r="B483" s="72">
        <f>'Январь 2020'!G483</f>
        <v>0</v>
      </c>
      <c r="C483" s="257">
        <f>'Январь 2020'!B483</f>
        <v>0</v>
      </c>
      <c r="D483" s="153"/>
      <c r="E483" s="153"/>
      <c r="F483" s="76"/>
      <c r="G483" s="76"/>
      <c r="H483" s="75"/>
      <c r="I483" s="75"/>
      <c r="J483" s="75"/>
      <c r="K483" s="153"/>
      <c r="L483" s="153"/>
      <c r="M483" s="76"/>
      <c r="N483" s="76"/>
      <c r="O483" s="75"/>
      <c r="P483" s="75"/>
      <c r="Q483" s="75"/>
      <c r="R483" s="153"/>
      <c r="S483" s="153"/>
      <c r="T483" s="76"/>
      <c r="U483" s="76"/>
      <c r="V483" s="75"/>
      <c r="W483" s="75"/>
      <c r="X483" s="75"/>
      <c r="Y483" s="153"/>
      <c r="Z483" s="153"/>
      <c r="AA483" s="153"/>
      <c r="AB483" s="265"/>
      <c r="AC483" s="75"/>
      <c r="AD483" s="75"/>
      <c r="AE483" s="75"/>
      <c r="AF483" s="153"/>
      <c r="AG483" s="153"/>
      <c r="AH483" s="76"/>
      <c r="AI483" s="80">
        <f t="shared" si="0"/>
        <v>0</v>
      </c>
      <c r="AJ483" s="81">
        <f>'Июль 2020'!AJ483-AI483</f>
        <v>0</v>
      </c>
      <c r="AK483" s="82">
        <f t="shared" si="6"/>
        <v>0</v>
      </c>
      <c r="AL483" s="83">
        <f>'Июль 2020'!AL483+AK483</f>
        <v>0</v>
      </c>
      <c r="AM483" s="82">
        <f t="shared" si="2"/>
        <v>0</v>
      </c>
      <c r="AN483" s="84">
        <f>'Июль 2020'!AN483+AM483</f>
        <v>0</v>
      </c>
      <c r="AO483" s="82">
        <f t="shared" si="3"/>
        <v>0</v>
      </c>
      <c r="AP483" s="85">
        <f>'Июль 2020'!AP483+'Август 2020'!AO483</f>
        <v>0</v>
      </c>
      <c r="AQ483" s="82">
        <f t="shared" si="4"/>
        <v>0</v>
      </c>
      <c r="AR483" s="86">
        <f>'Июль 2020'!AR483+'Август 2020'!AQ483</f>
        <v>0</v>
      </c>
      <c r="AS483" s="87">
        <f>'Январь 2020'!AW483</f>
        <v>0</v>
      </c>
      <c r="AT483" s="88">
        <f>'Январь 2020'!AX483</f>
        <v>0</v>
      </c>
      <c r="AU483" s="45">
        <f t="shared" si="5"/>
        <v>0</v>
      </c>
    </row>
    <row r="484" spans="1:47" ht="14.25" customHeight="1">
      <c r="A484" s="71">
        <f>'Январь 2020'!A484</f>
        <v>0</v>
      </c>
      <c r="B484" s="72">
        <f>'Январь 2020'!G484</f>
        <v>0</v>
      </c>
      <c r="C484" s="257">
        <f>'Январь 2020'!B484</f>
        <v>0</v>
      </c>
      <c r="D484" s="153"/>
      <c r="E484" s="153"/>
      <c r="F484" s="76"/>
      <c r="G484" s="76"/>
      <c r="H484" s="75"/>
      <c r="I484" s="75"/>
      <c r="J484" s="75"/>
      <c r="K484" s="153"/>
      <c r="L484" s="153"/>
      <c r="M484" s="76"/>
      <c r="N484" s="76"/>
      <c r="O484" s="75"/>
      <c r="P484" s="75"/>
      <c r="Q484" s="75"/>
      <c r="R484" s="153"/>
      <c r="S484" s="153"/>
      <c r="T484" s="76"/>
      <c r="U484" s="76"/>
      <c r="V484" s="75"/>
      <c r="W484" s="75"/>
      <c r="X484" s="75"/>
      <c r="Y484" s="153"/>
      <c r="Z484" s="153"/>
      <c r="AA484" s="153"/>
      <c r="AB484" s="265"/>
      <c r="AC484" s="75"/>
      <c r="AD484" s="75"/>
      <c r="AE484" s="75"/>
      <c r="AF484" s="153"/>
      <c r="AG484" s="153"/>
      <c r="AH484" s="76"/>
      <c r="AI484" s="80">
        <f t="shared" si="0"/>
        <v>0</v>
      </c>
      <c r="AJ484" s="81">
        <f>'Июль 2020'!AJ484-AI484</f>
        <v>0</v>
      </c>
      <c r="AK484" s="82">
        <f t="shared" si="6"/>
        <v>0</v>
      </c>
      <c r="AL484" s="83">
        <f>'Июль 2020'!AL484+AK484</f>
        <v>0</v>
      </c>
      <c r="AM484" s="82">
        <f t="shared" si="2"/>
        <v>0</v>
      </c>
      <c r="AN484" s="84">
        <f>'Июль 2020'!AN484+AM484</f>
        <v>0</v>
      </c>
      <c r="AO484" s="82">
        <f t="shared" si="3"/>
        <v>0</v>
      </c>
      <c r="AP484" s="85">
        <f>'Июль 2020'!AP484+'Август 2020'!AO484</f>
        <v>0</v>
      </c>
      <c r="AQ484" s="82">
        <f t="shared" si="4"/>
        <v>0</v>
      </c>
      <c r="AR484" s="86">
        <f>'Июль 2020'!AR484+'Август 2020'!AQ484</f>
        <v>0</v>
      </c>
      <c r="AS484" s="87">
        <f>'Январь 2020'!AW484</f>
        <v>0</v>
      </c>
      <c r="AT484" s="88">
        <f>'Январь 2020'!AX484</f>
        <v>0</v>
      </c>
      <c r="AU484" s="45">
        <f t="shared" si="5"/>
        <v>0</v>
      </c>
    </row>
    <row r="485" spans="1:47" ht="14.25" customHeight="1">
      <c r="A485" s="71">
        <f>'Январь 2020'!A485</f>
        <v>0</v>
      </c>
      <c r="B485" s="72">
        <f>'Январь 2020'!G485</f>
        <v>0</v>
      </c>
      <c r="C485" s="257">
        <f>'Январь 2020'!B485</f>
        <v>0</v>
      </c>
      <c r="D485" s="153"/>
      <c r="E485" s="153"/>
      <c r="F485" s="76"/>
      <c r="G485" s="76"/>
      <c r="H485" s="75"/>
      <c r="I485" s="75"/>
      <c r="J485" s="75"/>
      <c r="K485" s="153"/>
      <c r="L485" s="153"/>
      <c r="M485" s="76"/>
      <c r="N485" s="76"/>
      <c r="O485" s="75"/>
      <c r="P485" s="75"/>
      <c r="Q485" s="75"/>
      <c r="R485" s="153"/>
      <c r="S485" s="153"/>
      <c r="T485" s="76"/>
      <c r="U485" s="76"/>
      <c r="V485" s="75"/>
      <c r="W485" s="75"/>
      <c r="X485" s="75"/>
      <c r="Y485" s="153"/>
      <c r="Z485" s="153"/>
      <c r="AA485" s="153"/>
      <c r="AB485" s="265"/>
      <c r="AC485" s="75"/>
      <c r="AD485" s="75"/>
      <c r="AE485" s="75"/>
      <c r="AF485" s="153"/>
      <c r="AG485" s="153"/>
      <c r="AH485" s="76"/>
      <c r="AI485" s="80">
        <f t="shared" si="0"/>
        <v>0</v>
      </c>
      <c r="AJ485" s="81">
        <f>'Июль 2020'!AJ485-AI485</f>
        <v>0</v>
      </c>
      <c r="AK485" s="82">
        <f t="shared" si="6"/>
        <v>0</v>
      </c>
      <c r="AL485" s="83">
        <f>'Июль 2020'!AL485+AK485</f>
        <v>0</v>
      </c>
      <c r="AM485" s="82">
        <f t="shared" si="2"/>
        <v>0</v>
      </c>
      <c r="AN485" s="84">
        <f>'Июль 2020'!AN485+AM485</f>
        <v>0</v>
      </c>
      <c r="AO485" s="82">
        <f t="shared" si="3"/>
        <v>0</v>
      </c>
      <c r="AP485" s="85">
        <f>'Июль 2020'!AP485+'Август 2020'!AO485</f>
        <v>0</v>
      </c>
      <c r="AQ485" s="82">
        <f t="shared" si="4"/>
        <v>0</v>
      </c>
      <c r="AR485" s="86">
        <f>'Июль 2020'!AR485+'Август 2020'!AQ485</f>
        <v>0</v>
      </c>
      <c r="AS485" s="87">
        <f>'Январь 2020'!AW485</f>
        <v>0</v>
      </c>
      <c r="AT485" s="88">
        <f>'Январь 2020'!AX485</f>
        <v>0</v>
      </c>
      <c r="AU485" s="45">
        <f t="shared" si="5"/>
        <v>0</v>
      </c>
    </row>
    <row r="486" spans="1:47" ht="14.25" customHeight="1">
      <c r="A486" s="71">
        <f>'Январь 2020'!A486</f>
        <v>0</v>
      </c>
      <c r="B486" s="72">
        <f>'Январь 2020'!G486</f>
        <v>0</v>
      </c>
      <c r="C486" s="257">
        <f>'Январь 2020'!B486</f>
        <v>0</v>
      </c>
      <c r="D486" s="153"/>
      <c r="E486" s="153"/>
      <c r="F486" s="76"/>
      <c r="G486" s="76"/>
      <c r="H486" s="75"/>
      <c r="I486" s="75"/>
      <c r="J486" s="75"/>
      <c r="K486" s="153"/>
      <c r="L486" s="153"/>
      <c r="M486" s="76"/>
      <c r="N486" s="76"/>
      <c r="O486" s="75"/>
      <c r="P486" s="75"/>
      <c r="Q486" s="75"/>
      <c r="R486" s="153"/>
      <c r="S486" s="153"/>
      <c r="T486" s="76"/>
      <c r="U486" s="76"/>
      <c r="V486" s="75"/>
      <c r="W486" s="75"/>
      <c r="X486" s="75"/>
      <c r="Y486" s="153"/>
      <c r="Z486" s="153"/>
      <c r="AA486" s="153"/>
      <c r="AB486" s="265"/>
      <c r="AC486" s="75"/>
      <c r="AD486" s="75"/>
      <c r="AE486" s="75"/>
      <c r="AF486" s="153"/>
      <c r="AG486" s="153"/>
      <c r="AH486" s="76"/>
      <c r="AI486" s="80">
        <f t="shared" si="0"/>
        <v>0</v>
      </c>
      <c r="AJ486" s="81">
        <f>'Июль 2020'!AJ486-AI486</f>
        <v>0</v>
      </c>
      <c r="AK486" s="82">
        <f t="shared" si="6"/>
        <v>0</v>
      </c>
      <c r="AL486" s="83">
        <f>'Июль 2020'!AL486+AK486</f>
        <v>0</v>
      </c>
      <c r="AM486" s="82">
        <f t="shared" si="2"/>
        <v>0</v>
      </c>
      <c r="AN486" s="84">
        <f>'Июль 2020'!AN486+AM486</f>
        <v>0</v>
      </c>
      <c r="AO486" s="82">
        <f t="shared" si="3"/>
        <v>0</v>
      </c>
      <c r="AP486" s="85">
        <f>'Июль 2020'!AP486+'Август 2020'!AO486</f>
        <v>0</v>
      </c>
      <c r="AQ486" s="82">
        <f t="shared" si="4"/>
        <v>0</v>
      </c>
      <c r="AR486" s="86">
        <f>'Июль 2020'!AR486+'Август 2020'!AQ486</f>
        <v>0</v>
      </c>
      <c r="AS486" s="87">
        <f>'Январь 2020'!AW486</f>
        <v>0</v>
      </c>
      <c r="AT486" s="88">
        <f>'Январь 2020'!AX486</f>
        <v>0</v>
      </c>
      <c r="AU486" s="45">
        <f t="shared" si="5"/>
        <v>0</v>
      </c>
    </row>
    <row r="487" spans="1:47" ht="14.25" customHeight="1">
      <c r="A487" s="71">
        <f>'Январь 2020'!A487</f>
        <v>0</v>
      </c>
      <c r="B487" s="72">
        <f>'Январь 2020'!G487</f>
        <v>0</v>
      </c>
      <c r="C487" s="257">
        <f>'Январь 2020'!B487</f>
        <v>0</v>
      </c>
      <c r="D487" s="153"/>
      <c r="E487" s="153"/>
      <c r="F487" s="76"/>
      <c r="G487" s="76"/>
      <c r="H487" s="75"/>
      <c r="I487" s="75"/>
      <c r="J487" s="75"/>
      <c r="K487" s="153"/>
      <c r="L487" s="153"/>
      <c r="M487" s="76"/>
      <c r="N487" s="76"/>
      <c r="O487" s="75"/>
      <c r="P487" s="75"/>
      <c r="Q487" s="75"/>
      <c r="R487" s="153"/>
      <c r="S487" s="153"/>
      <c r="T487" s="76"/>
      <c r="U487" s="76"/>
      <c r="V487" s="75"/>
      <c r="W487" s="75"/>
      <c r="X487" s="75"/>
      <c r="Y487" s="153"/>
      <c r="Z487" s="153"/>
      <c r="AA487" s="153"/>
      <c r="AB487" s="265"/>
      <c r="AC487" s="75"/>
      <c r="AD487" s="75"/>
      <c r="AE487" s="75"/>
      <c r="AF487" s="153"/>
      <c r="AG487" s="153"/>
      <c r="AH487" s="76"/>
      <c r="AI487" s="80">
        <f t="shared" si="0"/>
        <v>0</v>
      </c>
      <c r="AJ487" s="81">
        <f>'Июль 2020'!AJ487-AI487</f>
        <v>0</v>
      </c>
      <c r="AK487" s="82">
        <f t="shared" si="6"/>
        <v>0</v>
      </c>
      <c r="AL487" s="83">
        <f>'Июль 2020'!AL487+AK487</f>
        <v>0</v>
      </c>
      <c r="AM487" s="82">
        <f t="shared" si="2"/>
        <v>0</v>
      </c>
      <c r="AN487" s="84">
        <f>'Июль 2020'!AN487+AM487</f>
        <v>0</v>
      </c>
      <c r="AO487" s="82">
        <f t="shared" si="3"/>
        <v>0</v>
      </c>
      <c r="AP487" s="85">
        <f>'Июль 2020'!AP487+'Август 2020'!AO487</f>
        <v>0</v>
      </c>
      <c r="AQ487" s="82">
        <f t="shared" si="4"/>
        <v>0</v>
      </c>
      <c r="AR487" s="86">
        <f>'Июль 2020'!AR487+'Август 2020'!AQ487</f>
        <v>0</v>
      </c>
      <c r="AS487" s="87">
        <f>'Январь 2020'!AW487</f>
        <v>0</v>
      </c>
      <c r="AT487" s="88">
        <f>'Январь 2020'!AX487</f>
        <v>0</v>
      </c>
      <c r="AU487" s="45">
        <f t="shared" si="5"/>
        <v>0</v>
      </c>
    </row>
    <row r="488" spans="1:47" ht="14.25" customHeight="1">
      <c r="A488" s="71">
        <f>'Январь 2020'!A488</f>
        <v>0</v>
      </c>
      <c r="B488" s="72">
        <f>'Январь 2020'!G488</f>
        <v>0</v>
      </c>
      <c r="C488" s="257">
        <f>'Январь 2020'!B488</f>
        <v>0</v>
      </c>
      <c r="D488" s="153"/>
      <c r="E488" s="153"/>
      <c r="F488" s="76"/>
      <c r="G488" s="76"/>
      <c r="H488" s="75"/>
      <c r="I488" s="75"/>
      <c r="J488" s="75"/>
      <c r="K488" s="153"/>
      <c r="L488" s="153"/>
      <c r="M488" s="76"/>
      <c r="N488" s="76"/>
      <c r="O488" s="75"/>
      <c r="P488" s="75"/>
      <c r="Q488" s="75"/>
      <c r="R488" s="153"/>
      <c r="S488" s="153"/>
      <c r="T488" s="76"/>
      <c r="U488" s="76"/>
      <c r="V488" s="75"/>
      <c r="W488" s="75"/>
      <c r="X488" s="75"/>
      <c r="Y488" s="153"/>
      <c r="Z488" s="153"/>
      <c r="AA488" s="153"/>
      <c r="AB488" s="265"/>
      <c r="AC488" s="75"/>
      <c r="AD488" s="75"/>
      <c r="AE488" s="75"/>
      <c r="AF488" s="153"/>
      <c r="AG488" s="153"/>
      <c r="AH488" s="76"/>
      <c r="AI488" s="80">
        <f t="shared" si="0"/>
        <v>0</v>
      </c>
      <c r="AJ488" s="81">
        <f>'Июль 2020'!AJ488-AI488</f>
        <v>0</v>
      </c>
      <c r="AK488" s="82">
        <f t="shared" si="6"/>
        <v>0</v>
      </c>
      <c r="AL488" s="83">
        <f>'Июль 2020'!AL488+AK488</f>
        <v>0</v>
      </c>
      <c r="AM488" s="82">
        <f t="shared" si="2"/>
        <v>0</v>
      </c>
      <c r="AN488" s="84">
        <f>'Июль 2020'!AN488+AM488</f>
        <v>0</v>
      </c>
      <c r="AO488" s="82">
        <f t="shared" si="3"/>
        <v>0</v>
      </c>
      <c r="AP488" s="85">
        <f>'Июль 2020'!AP488+'Август 2020'!AO488</f>
        <v>0</v>
      </c>
      <c r="AQ488" s="82">
        <f t="shared" si="4"/>
        <v>0</v>
      </c>
      <c r="AR488" s="86">
        <f>'Июль 2020'!AR488+'Август 2020'!AQ488</f>
        <v>0</v>
      </c>
      <c r="AS488" s="87">
        <f>'Январь 2020'!AW488</f>
        <v>0</v>
      </c>
      <c r="AT488" s="88">
        <f>'Январь 2020'!AX488</f>
        <v>0</v>
      </c>
      <c r="AU488" s="45">
        <f t="shared" si="5"/>
        <v>0</v>
      </c>
    </row>
    <row r="489" spans="1:47" ht="14.25" customHeight="1">
      <c r="A489" s="71">
        <f>'Январь 2020'!A489</f>
        <v>0</v>
      </c>
      <c r="B489" s="72">
        <f>'Январь 2020'!G489</f>
        <v>0</v>
      </c>
      <c r="C489" s="257">
        <f>'Январь 2020'!B489</f>
        <v>0</v>
      </c>
      <c r="D489" s="153"/>
      <c r="E489" s="153"/>
      <c r="F489" s="76"/>
      <c r="G489" s="76"/>
      <c r="H489" s="75"/>
      <c r="I489" s="75"/>
      <c r="J489" s="75"/>
      <c r="K489" s="153"/>
      <c r="L489" s="153"/>
      <c r="M489" s="76"/>
      <c r="N489" s="76"/>
      <c r="O489" s="75"/>
      <c r="P489" s="75"/>
      <c r="Q489" s="75"/>
      <c r="R489" s="153"/>
      <c r="S489" s="153"/>
      <c r="T489" s="76"/>
      <c r="U489" s="76"/>
      <c r="V489" s="75"/>
      <c r="W489" s="75"/>
      <c r="X489" s="75"/>
      <c r="Y489" s="153"/>
      <c r="Z489" s="153"/>
      <c r="AA489" s="153"/>
      <c r="AB489" s="265"/>
      <c r="AC489" s="75"/>
      <c r="AD489" s="75"/>
      <c r="AE489" s="75"/>
      <c r="AF489" s="153"/>
      <c r="AG489" s="153"/>
      <c r="AH489" s="76"/>
      <c r="AI489" s="80">
        <f t="shared" si="0"/>
        <v>0</v>
      </c>
      <c r="AJ489" s="81">
        <f>'Июль 2020'!AJ489-AI489</f>
        <v>0</v>
      </c>
      <c r="AK489" s="82">
        <f t="shared" si="6"/>
        <v>0</v>
      </c>
      <c r="AL489" s="83">
        <f>'Июль 2020'!AL489+AK489</f>
        <v>0</v>
      </c>
      <c r="AM489" s="82">
        <f t="shared" si="2"/>
        <v>0</v>
      </c>
      <c r="AN489" s="84">
        <f>'Июль 2020'!AN489+AM489</f>
        <v>0</v>
      </c>
      <c r="AO489" s="82">
        <f t="shared" si="3"/>
        <v>0</v>
      </c>
      <c r="AP489" s="85">
        <f>'Июль 2020'!AP489+'Август 2020'!AO489</f>
        <v>0</v>
      </c>
      <c r="AQ489" s="82">
        <f t="shared" si="4"/>
        <v>0</v>
      </c>
      <c r="AR489" s="86">
        <f>'Июль 2020'!AR489+'Август 2020'!AQ489</f>
        <v>0</v>
      </c>
      <c r="AS489" s="87">
        <f>'Январь 2020'!AW489</f>
        <v>0</v>
      </c>
      <c r="AT489" s="88">
        <f>'Январь 2020'!AX489</f>
        <v>0</v>
      </c>
      <c r="AU489" s="45">
        <f t="shared" si="5"/>
        <v>0</v>
      </c>
    </row>
    <row r="490" spans="1:47" ht="14.25" customHeight="1">
      <c r="A490" s="71">
        <f>'Январь 2020'!A490</f>
        <v>0</v>
      </c>
      <c r="B490" s="72">
        <f>'Январь 2020'!G490</f>
        <v>0</v>
      </c>
      <c r="C490" s="257">
        <f>'Январь 2020'!B490</f>
        <v>0</v>
      </c>
      <c r="D490" s="153"/>
      <c r="E490" s="153"/>
      <c r="F490" s="76"/>
      <c r="G490" s="76"/>
      <c r="H490" s="75"/>
      <c r="I490" s="75"/>
      <c r="J490" s="75"/>
      <c r="K490" s="153"/>
      <c r="L490" s="153"/>
      <c r="M490" s="76"/>
      <c r="N490" s="76"/>
      <c r="O490" s="75"/>
      <c r="P490" s="75"/>
      <c r="Q490" s="75"/>
      <c r="R490" s="153"/>
      <c r="S490" s="153"/>
      <c r="T490" s="76"/>
      <c r="U490" s="76"/>
      <c r="V490" s="75"/>
      <c r="W490" s="75"/>
      <c r="X490" s="75"/>
      <c r="Y490" s="153"/>
      <c r="Z490" s="153"/>
      <c r="AA490" s="153"/>
      <c r="AB490" s="265"/>
      <c r="AC490" s="75"/>
      <c r="AD490" s="75"/>
      <c r="AE490" s="75"/>
      <c r="AF490" s="153"/>
      <c r="AG490" s="153"/>
      <c r="AH490" s="76"/>
      <c r="AI490" s="80">
        <f t="shared" si="0"/>
        <v>0</v>
      </c>
      <c r="AJ490" s="81">
        <f>'Июль 2020'!AJ490-AI490</f>
        <v>0</v>
      </c>
      <c r="AK490" s="82">
        <f t="shared" si="6"/>
        <v>0</v>
      </c>
      <c r="AL490" s="83">
        <f>'Июль 2020'!AL490+AK490</f>
        <v>0</v>
      </c>
      <c r="AM490" s="82">
        <f t="shared" si="2"/>
        <v>0</v>
      </c>
      <c r="AN490" s="84">
        <f>'Июль 2020'!AN490+AM490</f>
        <v>0</v>
      </c>
      <c r="AO490" s="82">
        <f t="shared" si="3"/>
        <v>0</v>
      </c>
      <c r="AP490" s="85">
        <f>'Июль 2020'!AP490+'Август 2020'!AO490</f>
        <v>0</v>
      </c>
      <c r="AQ490" s="82">
        <f t="shared" si="4"/>
        <v>0</v>
      </c>
      <c r="AR490" s="86">
        <f>'Июль 2020'!AR490+'Август 2020'!AQ490</f>
        <v>0</v>
      </c>
      <c r="AS490" s="87">
        <f>'Январь 2020'!AW490</f>
        <v>0</v>
      </c>
      <c r="AT490" s="88">
        <f>'Январь 2020'!AX490</f>
        <v>0</v>
      </c>
      <c r="AU490" s="45">
        <f t="shared" si="5"/>
        <v>0</v>
      </c>
    </row>
    <row r="491" spans="1:47" ht="14.25" customHeight="1">
      <c r="A491" s="71">
        <f>'Январь 2020'!A491</f>
        <v>0</v>
      </c>
      <c r="B491" s="72">
        <f>'Январь 2020'!G491</f>
        <v>0</v>
      </c>
      <c r="C491" s="257">
        <f>'Январь 2020'!B491</f>
        <v>0</v>
      </c>
      <c r="D491" s="153"/>
      <c r="E491" s="153"/>
      <c r="F491" s="76"/>
      <c r="G491" s="76"/>
      <c r="H491" s="75"/>
      <c r="I491" s="75"/>
      <c r="J491" s="75"/>
      <c r="K491" s="153"/>
      <c r="L491" s="153"/>
      <c r="M491" s="76"/>
      <c r="N491" s="76"/>
      <c r="O491" s="75"/>
      <c r="P491" s="75"/>
      <c r="Q491" s="75"/>
      <c r="R491" s="153"/>
      <c r="S491" s="153"/>
      <c r="T491" s="76"/>
      <c r="U491" s="76"/>
      <c r="V491" s="75"/>
      <c r="W491" s="75"/>
      <c r="X491" s="75"/>
      <c r="Y491" s="153"/>
      <c r="Z491" s="153"/>
      <c r="AA491" s="153"/>
      <c r="AB491" s="265"/>
      <c r="AC491" s="75"/>
      <c r="AD491" s="75"/>
      <c r="AE491" s="75"/>
      <c r="AF491" s="153"/>
      <c r="AG491" s="153"/>
      <c r="AH491" s="76"/>
      <c r="AI491" s="80">
        <f t="shared" si="0"/>
        <v>0</v>
      </c>
      <c r="AJ491" s="81">
        <f>'Июль 2020'!AJ491-AI491</f>
        <v>0</v>
      </c>
      <c r="AK491" s="82">
        <f t="shared" si="6"/>
        <v>0</v>
      </c>
      <c r="AL491" s="83">
        <f>'Июль 2020'!AL491+AK491</f>
        <v>0</v>
      </c>
      <c r="AM491" s="82">
        <f t="shared" si="2"/>
        <v>0</v>
      </c>
      <c r="AN491" s="84">
        <f>'Июль 2020'!AN491+AM491</f>
        <v>0</v>
      </c>
      <c r="AO491" s="82">
        <f t="shared" si="3"/>
        <v>0</v>
      </c>
      <c r="AP491" s="85">
        <f>'Июль 2020'!AP491+'Август 2020'!AO491</f>
        <v>0</v>
      </c>
      <c r="AQ491" s="82">
        <f t="shared" si="4"/>
        <v>0</v>
      </c>
      <c r="AR491" s="86">
        <f>'Июль 2020'!AR491+'Август 2020'!AQ491</f>
        <v>0</v>
      </c>
      <c r="AS491" s="87">
        <f>'Январь 2020'!AW491</f>
        <v>0</v>
      </c>
      <c r="AT491" s="88">
        <f>'Январь 2020'!AX491</f>
        <v>0</v>
      </c>
      <c r="AU491" s="45">
        <f t="shared" si="5"/>
        <v>0</v>
      </c>
    </row>
    <row r="492" spans="1:47" ht="14.25" customHeight="1">
      <c r="A492" s="71">
        <f>'Январь 2020'!A492</f>
        <v>0</v>
      </c>
      <c r="B492" s="72">
        <f>'Январь 2020'!G492</f>
        <v>0</v>
      </c>
      <c r="C492" s="257">
        <f>'Январь 2020'!B492</f>
        <v>0</v>
      </c>
      <c r="D492" s="153"/>
      <c r="E492" s="153"/>
      <c r="F492" s="76"/>
      <c r="G492" s="76"/>
      <c r="H492" s="75"/>
      <c r="I492" s="75"/>
      <c r="J492" s="75"/>
      <c r="K492" s="153"/>
      <c r="L492" s="153"/>
      <c r="M492" s="76"/>
      <c r="N492" s="76"/>
      <c r="O492" s="75"/>
      <c r="P492" s="75"/>
      <c r="Q492" s="75"/>
      <c r="R492" s="153"/>
      <c r="S492" s="153"/>
      <c r="T492" s="76"/>
      <c r="U492" s="76"/>
      <c r="V492" s="75"/>
      <c r="W492" s="75"/>
      <c r="X492" s="75"/>
      <c r="Y492" s="153"/>
      <c r="Z492" s="153"/>
      <c r="AA492" s="153"/>
      <c r="AB492" s="265"/>
      <c r="AC492" s="75"/>
      <c r="AD492" s="75"/>
      <c r="AE492" s="75"/>
      <c r="AF492" s="153"/>
      <c r="AG492" s="153"/>
      <c r="AH492" s="76"/>
      <c r="AI492" s="80">
        <f t="shared" si="0"/>
        <v>0</v>
      </c>
      <c r="AJ492" s="81">
        <f>'Июль 2020'!AJ492-AI492</f>
        <v>0</v>
      </c>
      <c r="AK492" s="82">
        <f t="shared" si="6"/>
        <v>0</v>
      </c>
      <c r="AL492" s="83">
        <f>'Июль 2020'!AL492+AK492</f>
        <v>0</v>
      </c>
      <c r="AM492" s="82">
        <f t="shared" si="2"/>
        <v>0</v>
      </c>
      <c r="AN492" s="84">
        <f>'Июль 2020'!AN492+AM492</f>
        <v>0</v>
      </c>
      <c r="AO492" s="82">
        <f t="shared" si="3"/>
        <v>0</v>
      </c>
      <c r="AP492" s="85">
        <f>'Июль 2020'!AP492+'Август 2020'!AO492</f>
        <v>0</v>
      </c>
      <c r="AQ492" s="82">
        <f t="shared" si="4"/>
        <v>0</v>
      </c>
      <c r="AR492" s="86">
        <f>'Июль 2020'!AR492+'Август 2020'!AQ492</f>
        <v>0</v>
      </c>
      <c r="AS492" s="87">
        <f>'Январь 2020'!AW492</f>
        <v>0</v>
      </c>
      <c r="AT492" s="88">
        <f>'Январь 2020'!AX492</f>
        <v>0</v>
      </c>
      <c r="AU492" s="45">
        <f t="shared" si="5"/>
        <v>0</v>
      </c>
    </row>
    <row r="493" spans="1:47" ht="14.25" customHeight="1">
      <c r="A493" s="71">
        <f>'Январь 2020'!A493</f>
        <v>0</v>
      </c>
      <c r="B493" s="72">
        <f>'Январь 2020'!G493</f>
        <v>0</v>
      </c>
      <c r="C493" s="257">
        <f>'Январь 2020'!B493</f>
        <v>0</v>
      </c>
      <c r="D493" s="153"/>
      <c r="E493" s="153"/>
      <c r="F493" s="76"/>
      <c r="G493" s="76"/>
      <c r="H493" s="75"/>
      <c r="I493" s="75"/>
      <c r="J493" s="75"/>
      <c r="K493" s="153"/>
      <c r="L493" s="153"/>
      <c r="M493" s="76"/>
      <c r="N493" s="76"/>
      <c r="O493" s="75"/>
      <c r="P493" s="75"/>
      <c r="Q493" s="75"/>
      <c r="R493" s="153"/>
      <c r="S493" s="153"/>
      <c r="T493" s="76"/>
      <c r="U493" s="76"/>
      <c r="V493" s="75"/>
      <c r="W493" s="75"/>
      <c r="X493" s="75"/>
      <c r="Y493" s="153"/>
      <c r="Z493" s="153"/>
      <c r="AA493" s="153"/>
      <c r="AB493" s="265"/>
      <c r="AC493" s="75"/>
      <c r="AD493" s="75"/>
      <c r="AE493" s="75"/>
      <c r="AF493" s="153"/>
      <c r="AG493" s="153"/>
      <c r="AH493" s="76"/>
      <c r="AI493" s="80">
        <f t="shared" si="0"/>
        <v>0</v>
      </c>
      <c r="AJ493" s="81">
        <f>'Июль 2020'!AJ493-AI493</f>
        <v>0</v>
      </c>
      <c r="AK493" s="82">
        <f t="shared" si="6"/>
        <v>0</v>
      </c>
      <c r="AL493" s="83">
        <f>'Июль 2020'!AL493+AK493</f>
        <v>0</v>
      </c>
      <c r="AM493" s="82">
        <f t="shared" si="2"/>
        <v>0</v>
      </c>
      <c r="AN493" s="84">
        <f>'Июль 2020'!AN493+AM493</f>
        <v>0</v>
      </c>
      <c r="AO493" s="82">
        <f t="shared" si="3"/>
        <v>0</v>
      </c>
      <c r="AP493" s="85">
        <f>'Июль 2020'!AP493+'Август 2020'!AO493</f>
        <v>0</v>
      </c>
      <c r="AQ493" s="82">
        <f t="shared" si="4"/>
        <v>0</v>
      </c>
      <c r="AR493" s="86">
        <f>'Июль 2020'!AR493+'Август 2020'!AQ493</f>
        <v>0</v>
      </c>
      <c r="AS493" s="87">
        <f>'Январь 2020'!AW493</f>
        <v>0</v>
      </c>
      <c r="AT493" s="88">
        <f>'Январь 2020'!AX493</f>
        <v>0</v>
      </c>
      <c r="AU493" s="45">
        <f t="shared" si="5"/>
        <v>0</v>
      </c>
    </row>
    <row r="494" spans="1:47" ht="14.25" customHeight="1">
      <c r="A494" s="71">
        <f>'Январь 2020'!A494</f>
        <v>0</v>
      </c>
      <c r="B494" s="72">
        <f>'Январь 2020'!G494</f>
        <v>0</v>
      </c>
      <c r="C494" s="257">
        <f>'Январь 2020'!B494</f>
        <v>0</v>
      </c>
      <c r="D494" s="153"/>
      <c r="E494" s="153"/>
      <c r="F494" s="76"/>
      <c r="G494" s="76"/>
      <c r="H494" s="75"/>
      <c r="I494" s="75"/>
      <c r="J494" s="75"/>
      <c r="K494" s="153"/>
      <c r="L494" s="153"/>
      <c r="M494" s="76"/>
      <c r="N494" s="76"/>
      <c r="O494" s="75"/>
      <c r="P494" s="75"/>
      <c r="Q494" s="75"/>
      <c r="R494" s="153"/>
      <c r="S494" s="153"/>
      <c r="T494" s="76"/>
      <c r="U494" s="76"/>
      <c r="V494" s="75"/>
      <c r="W494" s="75"/>
      <c r="X494" s="75"/>
      <c r="Y494" s="153"/>
      <c r="Z494" s="153"/>
      <c r="AA494" s="153"/>
      <c r="AB494" s="265"/>
      <c r="AC494" s="75"/>
      <c r="AD494" s="75"/>
      <c r="AE494" s="75"/>
      <c r="AF494" s="153"/>
      <c r="AG494" s="153"/>
      <c r="AH494" s="76"/>
      <c r="AI494" s="80">
        <f t="shared" si="0"/>
        <v>0</v>
      </c>
      <c r="AJ494" s="81">
        <f>'Июль 2020'!AJ494-AI494</f>
        <v>0</v>
      </c>
      <c r="AK494" s="82">
        <f t="shared" si="6"/>
        <v>0</v>
      </c>
      <c r="AL494" s="83">
        <f>'Июль 2020'!AL494+AK494</f>
        <v>0</v>
      </c>
      <c r="AM494" s="82">
        <f t="shared" si="2"/>
        <v>0</v>
      </c>
      <c r="AN494" s="84">
        <f>'Июль 2020'!AN494+AM494</f>
        <v>0</v>
      </c>
      <c r="AO494" s="82">
        <f t="shared" si="3"/>
        <v>0</v>
      </c>
      <c r="AP494" s="85">
        <f>'Июль 2020'!AP494+'Август 2020'!AO494</f>
        <v>0</v>
      </c>
      <c r="AQ494" s="82">
        <f t="shared" si="4"/>
        <v>0</v>
      </c>
      <c r="AR494" s="86">
        <f>'Июль 2020'!AR494+'Август 2020'!AQ494</f>
        <v>0</v>
      </c>
      <c r="AS494" s="87">
        <f>'Январь 2020'!AW494</f>
        <v>0</v>
      </c>
      <c r="AT494" s="88">
        <f>'Январь 2020'!AX494</f>
        <v>0</v>
      </c>
      <c r="AU494" s="45">
        <f t="shared" si="5"/>
        <v>0</v>
      </c>
    </row>
    <row r="495" spans="1:47" ht="14.25" customHeight="1">
      <c r="A495" s="71">
        <f>'Январь 2020'!A495</f>
        <v>0</v>
      </c>
      <c r="B495" s="72">
        <f>'Январь 2020'!G495</f>
        <v>0</v>
      </c>
      <c r="C495" s="257">
        <f>'Январь 2020'!B495</f>
        <v>0</v>
      </c>
      <c r="D495" s="153"/>
      <c r="E495" s="153"/>
      <c r="F495" s="76"/>
      <c r="G495" s="76"/>
      <c r="H495" s="75"/>
      <c r="I495" s="75"/>
      <c r="J495" s="75"/>
      <c r="K495" s="153"/>
      <c r="L495" s="153"/>
      <c r="M495" s="76"/>
      <c r="N495" s="76"/>
      <c r="O495" s="75"/>
      <c r="P495" s="75"/>
      <c r="Q495" s="75"/>
      <c r="R495" s="153"/>
      <c r="S495" s="153"/>
      <c r="T495" s="76"/>
      <c r="U495" s="76"/>
      <c r="V495" s="75"/>
      <c r="W495" s="75"/>
      <c r="X495" s="75"/>
      <c r="Y495" s="153"/>
      <c r="Z495" s="153"/>
      <c r="AA495" s="153"/>
      <c r="AB495" s="265"/>
      <c r="AC495" s="75"/>
      <c r="AD495" s="75"/>
      <c r="AE495" s="75"/>
      <c r="AF495" s="153"/>
      <c r="AG495" s="153"/>
      <c r="AH495" s="76"/>
      <c r="AI495" s="80">
        <f t="shared" si="0"/>
        <v>0</v>
      </c>
      <c r="AJ495" s="81">
        <f>'Июль 2020'!AJ495-AI495</f>
        <v>0</v>
      </c>
      <c r="AK495" s="82">
        <f t="shared" si="6"/>
        <v>0</v>
      </c>
      <c r="AL495" s="83">
        <f>'Июль 2020'!AL495+AK495</f>
        <v>0</v>
      </c>
      <c r="AM495" s="82">
        <f t="shared" si="2"/>
        <v>0</v>
      </c>
      <c r="AN495" s="84">
        <f>'Июль 2020'!AN495+AM495</f>
        <v>0</v>
      </c>
      <c r="AO495" s="82">
        <f t="shared" si="3"/>
        <v>0</v>
      </c>
      <c r="AP495" s="85">
        <f>'Июль 2020'!AP495+'Август 2020'!AO495</f>
        <v>0</v>
      </c>
      <c r="AQ495" s="82">
        <f t="shared" si="4"/>
        <v>0</v>
      </c>
      <c r="AR495" s="86">
        <f>'Июль 2020'!AR495+'Август 2020'!AQ495</f>
        <v>0</v>
      </c>
      <c r="AS495" s="87">
        <f>'Январь 2020'!AW495</f>
        <v>0</v>
      </c>
      <c r="AT495" s="88">
        <f>'Январь 2020'!AX495</f>
        <v>0</v>
      </c>
      <c r="AU495" s="45">
        <f t="shared" si="5"/>
        <v>0</v>
      </c>
    </row>
    <row r="496" spans="1:47" ht="14.25" customHeight="1">
      <c r="A496" s="71">
        <f>'Январь 2020'!A496</f>
        <v>0</v>
      </c>
      <c r="B496" s="72">
        <f>'Январь 2020'!G496</f>
        <v>0</v>
      </c>
      <c r="C496" s="257">
        <f>'Январь 2020'!B496</f>
        <v>0</v>
      </c>
      <c r="D496" s="153"/>
      <c r="E496" s="153"/>
      <c r="F496" s="76"/>
      <c r="G496" s="76"/>
      <c r="H496" s="75"/>
      <c r="I496" s="75"/>
      <c r="J496" s="75"/>
      <c r="K496" s="153"/>
      <c r="L496" s="153"/>
      <c r="M496" s="76"/>
      <c r="N496" s="76"/>
      <c r="O496" s="75"/>
      <c r="P496" s="75"/>
      <c r="Q496" s="75"/>
      <c r="R496" s="153"/>
      <c r="S496" s="153"/>
      <c r="T496" s="76"/>
      <c r="U496" s="76"/>
      <c r="V496" s="75"/>
      <c r="W496" s="75"/>
      <c r="X496" s="75"/>
      <c r="Y496" s="153"/>
      <c r="Z496" s="153"/>
      <c r="AA496" s="153"/>
      <c r="AB496" s="265"/>
      <c r="AC496" s="75"/>
      <c r="AD496" s="75"/>
      <c r="AE496" s="75"/>
      <c r="AF496" s="153"/>
      <c r="AG496" s="153"/>
      <c r="AH496" s="76"/>
      <c r="AI496" s="80">
        <f t="shared" si="0"/>
        <v>0</v>
      </c>
      <c r="AJ496" s="81">
        <f>'Июль 2020'!AJ496-AI496</f>
        <v>0</v>
      </c>
      <c r="AK496" s="82">
        <f t="shared" si="6"/>
        <v>0</v>
      </c>
      <c r="AL496" s="83">
        <f>'Июль 2020'!AL496+AK496</f>
        <v>0</v>
      </c>
      <c r="AM496" s="82">
        <f t="shared" si="2"/>
        <v>0</v>
      </c>
      <c r="AN496" s="84">
        <f>'Июль 2020'!AN496+AM496</f>
        <v>0</v>
      </c>
      <c r="AO496" s="82">
        <f t="shared" si="3"/>
        <v>0</v>
      </c>
      <c r="AP496" s="85">
        <f>'Июль 2020'!AP496+'Август 2020'!AO496</f>
        <v>0</v>
      </c>
      <c r="AQ496" s="82">
        <f t="shared" si="4"/>
        <v>0</v>
      </c>
      <c r="AR496" s="86">
        <f>'Июль 2020'!AR496+'Август 2020'!AQ496</f>
        <v>0</v>
      </c>
      <c r="AS496" s="87">
        <f>'Январь 2020'!AW496</f>
        <v>0</v>
      </c>
      <c r="AT496" s="88">
        <f>'Январь 2020'!AX496</f>
        <v>0</v>
      </c>
      <c r="AU496" s="45">
        <f t="shared" si="5"/>
        <v>0</v>
      </c>
    </row>
    <row r="497" spans="1:47" ht="14.25" customHeight="1">
      <c r="A497" s="71">
        <f>'Январь 2020'!A497</f>
        <v>0</v>
      </c>
      <c r="B497" s="72">
        <f>'Январь 2020'!G497</f>
        <v>0</v>
      </c>
      <c r="C497" s="257">
        <f>'Январь 2020'!B497</f>
        <v>0</v>
      </c>
      <c r="D497" s="153"/>
      <c r="E497" s="153"/>
      <c r="F497" s="76"/>
      <c r="G497" s="76"/>
      <c r="H497" s="75"/>
      <c r="I497" s="75"/>
      <c r="J497" s="75"/>
      <c r="K497" s="153"/>
      <c r="L497" s="153"/>
      <c r="M497" s="76"/>
      <c r="N497" s="76"/>
      <c r="O497" s="75"/>
      <c r="P497" s="75"/>
      <c r="Q497" s="75"/>
      <c r="R497" s="153"/>
      <c r="S497" s="153"/>
      <c r="T497" s="76"/>
      <c r="U497" s="76"/>
      <c r="V497" s="75"/>
      <c r="W497" s="75"/>
      <c r="X497" s="75"/>
      <c r="Y497" s="153"/>
      <c r="Z497" s="153"/>
      <c r="AA497" s="153"/>
      <c r="AB497" s="265"/>
      <c r="AC497" s="75"/>
      <c r="AD497" s="75"/>
      <c r="AE497" s="75"/>
      <c r="AF497" s="153"/>
      <c r="AG497" s="153"/>
      <c r="AH497" s="76"/>
      <c r="AI497" s="80">
        <f t="shared" si="0"/>
        <v>0</v>
      </c>
      <c r="AJ497" s="81">
        <f>'Июль 2020'!AJ497-AI497</f>
        <v>0</v>
      </c>
      <c r="AK497" s="82">
        <f t="shared" si="6"/>
        <v>0</v>
      </c>
      <c r="AL497" s="83">
        <f>'Июль 2020'!AL497+AK497</f>
        <v>0</v>
      </c>
      <c r="AM497" s="82">
        <f t="shared" si="2"/>
        <v>0</v>
      </c>
      <c r="AN497" s="84">
        <f>'Июль 2020'!AN497+AM497</f>
        <v>0</v>
      </c>
      <c r="AO497" s="82">
        <f t="shared" si="3"/>
        <v>0</v>
      </c>
      <c r="AP497" s="85">
        <f>'Июль 2020'!AP497+'Август 2020'!AO497</f>
        <v>0</v>
      </c>
      <c r="AQ497" s="82">
        <f t="shared" si="4"/>
        <v>0</v>
      </c>
      <c r="AR497" s="86">
        <f>'Июль 2020'!AR497+'Август 2020'!AQ497</f>
        <v>0</v>
      </c>
      <c r="AS497" s="87">
        <f>'Январь 2020'!AW497</f>
        <v>0</v>
      </c>
      <c r="AT497" s="88">
        <f>'Январь 2020'!AX497</f>
        <v>0</v>
      </c>
      <c r="AU497" s="45">
        <f t="shared" si="5"/>
        <v>0</v>
      </c>
    </row>
    <row r="498" spans="1:47" ht="14.25" customHeight="1">
      <c r="A498" s="71">
        <f>'Январь 2020'!A498</f>
        <v>0</v>
      </c>
      <c r="B498" s="72">
        <f>'Январь 2020'!G498</f>
        <v>0</v>
      </c>
      <c r="C498" s="257">
        <f>'Январь 2020'!B498</f>
        <v>0</v>
      </c>
      <c r="D498" s="153"/>
      <c r="E498" s="153"/>
      <c r="F498" s="76"/>
      <c r="G498" s="76"/>
      <c r="H498" s="75"/>
      <c r="I498" s="75"/>
      <c r="J498" s="75"/>
      <c r="K498" s="153"/>
      <c r="L498" s="153"/>
      <c r="M498" s="76"/>
      <c r="N498" s="76"/>
      <c r="O498" s="75"/>
      <c r="P498" s="75"/>
      <c r="Q498" s="75"/>
      <c r="R498" s="153"/>
      <c r="S498" s="153"/>
      <c r="T498" s="76"/>
      <c r="U498" s="76"/>
      <c r="V498" s="75"/>
      <c r="W498" s="75"/>
      <c r="X498" s="75"/>
      <c r="Y498" s="153"/>
      <c r="Z498" s="153"/>
      <c r="AA498" s="153"/>
      <c r="AB498" s="265"/>
      <c r="AC498" s="75"/>
      <c r="AD498" s="75"/>
      <c r="AE498" s="75"/>
      <c r="AF498" s="153"/>
      <c r="AG498" s="153"/>
      <c r="AH498" s="76"/>
      <c r="AI498" s="80">
        <f t="shared" si="0"/>
        <v>0</v>
      </c>
      <c r="AJ498" s="81">
        <f>'Июль 2020'!AJ498-AI498</f>
        <v>0</v>
      </c>
      <c r="AK498" s="82">
        <f t="shared" si="6"/>
        <v>0</v>
      </c>
      <c r="AL498" s="83">
        <f>'Июль 2020'!AL498+AK498</f>
        <v>0</v>
      </c>
      <c r="AM498" s="82">
        <f t="shared" si="2"/>
        <v>0</v>
      </c>
      <c r="AN498" s="84">
        <f>'Июль 2020'!AN498+AM498</f>
        <v>0</v>
      </c>
      <c r="AO498" s="82">
        <f t="shared" si="3"/>
        <v>0</v>
      </c>
      <c r="AP498" s="85">
        <f>'Июль 2020'!AP498+'Август 2020'!AO498</f>
        <v>0</v>
      </c>
      <c r="AQ498" s="82">
        <f t="shared" si="4"/>
        <v>0</v>
      </c>
      <c r="AR498" s="86">
        <f>'Июль 2020'!AR498+'Август 2020'!AQ498</f>
        <v>0</v>
      </c>
      <c r="AS498" s="87">
        <f>'Январь 2020'!AW498</f>
        <v>0</v>
      </c>
      <c r="AT498" s="88">
        <f>'Январь 2020'!AX498</f>
        <v>0</v>
      </c>
      <c r="AU498" s="45">
        <f t="shared" si="5"/>
        <v>0</v>
      </c>
    </row>
    <row r="499" spans="1:47" ht="14.25" customHeight="1">
      <c r="A499" s="71">
        <f>'Январь 2020'!A499</f>
        <v>0</v>
      </c>
      <c r="B499" s="72">
        <f>'Январь 2020'!G499</f>
        <v>0</v>
      </c>
      <c r="C499" s="257">
        <f>'Январь 2020'!B499</f>
        <v>0</v>
      </c>
      <c r="D499" s="153"/>
      <c r="E499" s="153"/>
      <c r="F499" s="76"/>
      <c r="G499" s="76"/>
      <c r="H499" s="75"/>
      <c r="I499" s="75"/>
      <c r="J499" s="75"/>
      <c r="K499" s="153"/>
      <c r="L499" s="153"/>
      <c r="M499" s="76"/>
      <c r="N499" s="76"/>
      <c r="O499" s="75"/>
      <c r="P499" s="75"/>
      <c r="Q499" s="75"/>
      <c r="R499" s="153"/>
      <c r="S499" s="153"/>
      <c r="T499" s="76"/>
      <c r="U499" s="76"/>
      <c r="V499" s="75"/>
      <c r="W499" s="75"/>
      <c r="X499" s="75"/>
      <c r="Y499" s="153"/>
      <c r="Z499" s="153"/>
      <c r="AA499" s="153"/>
      <c r="AB499" s="265"/>
      <c r="AC499" s="75"/>
      <c r="AD499" s="75"/>
      <c r="AE499" s="75"/>
      <c r="AF499" s="153"/>
      <c r="AG499" s="153"/>
      <c r="AH499" s="76"/>
      <c r="AI499" s="80">
        <f t="shared" si="0"/>
        <v>0</v>
      </c>
      <c r="AJ499" s="81">
        <f>'Июль 2020'!AJ499-AI499</f>
        <v>0</v>
      </c>
      <c r="AK499" s="82">
        <f t="shared" si="6"/>
        <v>0</v>
      </c>
      <c r="AL499" s="83">
        <f>'Июль 2020'!AL499+AK499</f>
        <v>0</v>
      </c>
      <c r="AM499" s="82">
        <f t="shared" si="2"/>
        <v>0</v>
      </c>
      <c r="AN499" s="84">
        <f>'Июль 2020'!AN499+AM499</f>
        <v>0</v>
      </c>
      <c r="AO499" s="82">
        <f t="shared" si="3"/>
        <v>0</v>
      </c>
      <c r="AP499" s="85">
        <f>'Июль 2020'!AP499+'Август 2020'!AO499</f>
        <v>0</v>
      </c>
      <c r="AQ499" s="82">
        <f t="shared" si="4"/>
        <v>0</v>
      </c>
      <c r="AR499" s="86">
        <f>'Июль 2020'!AR499+'Август 2020'!AQ499</f>
        <v>0</v>
      </c>
      <c r="AS499" s="87">
        <f>'Январь 2020'!AW499</f>
        <v>0</v>
      </c>
      <c r="AT499" s="88">
        <f>'Январь 2020'!AX499</f>
        <v>0</v>
      </c>
      <c r="AU499" s="45">
        <f t="shared" si="5"/>
        <v>0</v>
      </c>
    </row>
    <row r="500" spans="1:47" ht="14.25" customHeight="1">
      <c r="A500" s="71">
        <f>'Январь 2020'!A500</f>
        <v>0</v>
      </c>
      <c r="B500" s="72">
        <f>'Январь 2020'!G500</f>
        <v>0</v>
      </c>
      <c r="C500" s="257">
        <f>'Январь 2020'!B500</f>
        <v>0</v>
      </c>
      <c r="D500" s="153"/>
      <c r="E500" s="153"/>
      <c r="F500" s="76"/>
      <c r="G500" s="76"/>
      <c r="H500" s="75"/>
      <c r="I500" s="75"/>
      <c r="J500" s="75"/>
      <c r="K500" s="153"/>
      <c r="L500" s="153"/>
      <c r="M500" s="76"/>
      <c r="N500" s="76"/>
      <c r="O500" s="75"/>
      <c r="P500" s="75"/>
      <c r="Q500" s="75"/>
      <c r="R500" s="153"/>
      <c r="S500" s="153"/>
      <c r="T500" s="76"/>
      <c r="U500" s="76"/>
      <c r="V500" s="75"/>
      <c r="W500" s="75"/>
      <c r="X500" s="75"/>
      <c r="Y500" s="153"/>
      <c r="Z500" s="153"/>
      <c r="AA500" s="153"/>
      <c r="AB500" s="265"/>
      <c r="AC500" s="75"/>
      <c r="AD500" s="75"/>
      <c r="AE500" s="75"/>
      <c r="AF500" s="153"/>
      <c r="AG500" s="153"/>
      <c r="AH500" s="76"/>
      <c r="AI500" s="80">
        <f t="shared" si="0"/>
        <v>0</v>
      </c>
      <c r="AJ500" s="81">
        <f>'Июль 2020'!AJ500-AI500</f>
        <v>0</v>
      </c>
      <c r="AK500" s="82">
        <f t="shared" si="6"/>
        <v>0</v>
      </c>
      <c r="AL500" s="83">
        <f>'Июль 2020'!AL500+AK500</f>
        <v>0</v>
      </c>
      <c r="AM500" s="82">
        <f t="shared" si="2"/>
        <v>0</v>
      </c>
      <c r="AN500" s="84">
        <f>'Июль 2020'!AN500+AM500</f>
        <v>0</v>
      </c>
      <c r="AO500" s="82">
        <f t="shared" si="3"/>
        <v>0</v>
      </c>
      <c r="AP500" s="85">
        <f>'Июль 2020'!AP500+'Август 2020'!AO500</f>
        <v>0</v>
      </c>
      <c r="AQ500" s="82">
        <f t="shared" si="4"/>
        <v>0</v>
      </c>
      <c r="AR500" s="86">
        <f>'Июль 2020'!AR500+'Август 2020'!AQ500</f>
        <v>0</v>
      </c>
      <c r="AS500" s="87">
        <f>'Январь 2020'!AW500</f>
        <v>0</v>
      </c>
      <c r="AT500" s="88">
        <f>'Январь 2020'!AX500</f>
        <v>0</v>
      </c>
      <c r="AU500" s="45">
        <f t="shared" si="5"/>
        <v>0</v>
      </c>
    </row>
    <row r="501" spans="1:47" ht="14.25" customHeight="1">
      <c r="A501" s="71">
        <f>'Январь 2020'!A501</f>
        <v>0</v>
      </c>
      <c r="B501" s="72">
        <f>'Январь 2020'!G501</f>
        <v>0</v>
      </c>
      <c r="C501" s="257">
        <f>'Январь 2020'!B501</f>
        <v>0</v>
      </c>
      <c r="D501" s="153"/>
      <c r="E501" s="153"/>
      <c r="F501" s="76"/>
      <c r="G501" s="76"/>
      <c r="H501" s="75"/>
      <c r="I501" s="75"/>
      <c r="J501" s="75"/>
      <c r="K501" s="153"/>
      <c r="L501" s="153"/>
      <c r="M501" s="76"/>
      <c r="N501" s="76"/>
      <c r="O501" s="75"/>
      <c r="P501" s="75"/>
      <c r="Q501" s="75"/>
      <c r="R501" s="153"/>
      <c r="S501" s="153"/>
      <c r="T501" s="76"/>
      <c r="U501" s="76"/>
      <c r="V501" s="75"/>
      <c r="W501" s="75"/>
      <c r="X501" s="75"/>
      <c r="Y501" s="153"/>
      <c r="Z501" s="153"/>
      <c r="AA501" s="153"/>
      <c r="AB501" s="265"/>
      <c r="AC501" s="75"/>
      <c r="AD501" s="75"/>
      <c r="AE501" s="75"/>
      <c r="AF501" s="153"/>
      <c r="AG501" s="153"/>
      <c r="AH501" s="76"/>
      <c r="AI501" s="80">
        <f t="shared" si="0"/>
        <v>0</v>
      </c>
      <c r="AJ501" s="81">
        <f>'Июль 2020'!AJ501-AI501</f>
        <v>0</v>
      </c>
      <c r="AK501" s="82">
        <f t="shared" si="6"/>
        <v>0</v>
      </c>
      <c r="AL501" s="83">
        <f>'Июль 2020'!AL501+AK501</f>
        <v>0</v>
      </c>
      <c r="AM501" s="82">
        <f t="shared" si="2"/>
        <v>0</v>
      </c>
      <c r="AN501" s="84">
        <f>'Июль 2020'!AN501+AM501</f>
        <v>0</v>
      </c>
      <c r="AO501" s="82">
        <f t="shared" si="3"/>
        <v>0</v>
      </c>
      <c r="AP501" s="85">
        <f>'Июль 2020'!AP501+'Август 2020'!AO501</f>
        <v>0</v>
      </c>
      <c r="AQ501" s="82">
        <f t="shared" si="4"/>
        <v>0</v>
      </c>
      <c r="AR501" s="86">
        <f>'Июль 2020'!AR501+'Август 2020'!AQ501</f>
        <v>0</v>
      </c>
      <c r="AS501" s="87">
        <f>'Январь 2020'!AW501</f>
        <v>0</v>
      </c>
      <c r="AT501" s="88">
        <f>'Январь 2020'!AX501</f>
        <v>0</v>
      </c>
      <c r="AU501" s="45">
        <f t="shared" si="5"/>
        <v>0</v>
      </c>
    </row>
    <row r="502" spans="1:47" ht="14.25" customHeight="1">
      <c r="A502" s="71">
        <f>'Январь 2020'!A502</f>
        <v>0</v>
      </c>
      <c r="B502" s="72">
        <f>'Январь 2020'!G502</f>
        <v>0</v>
      </c>
      <c r="C502" s="257">
        <f>'Январь 2020'!B502</f>
        <v>0</v>
      </c>
      <c r="D502" s="153"/>
      <c r="E502" s="153"/>
      <c r="F502" s="76"/>
      <c r="G502" s="76"/>
      <c r="H502" s="75"/>
      <c r="I502" s="75"/>
      <c r="J502" s="75"/>
      <c r="K502" s="153"/>
      <c r="L502" s="153"/>
      <c r="M502" s="76"/>
      <c r="N502" s="76"/>
      <c r="O502" s="75"/>
      <c r="P502" s="75"/>
      <c r="Q502" s="75"/>
      <c r="R502" s="153"/>
      <c r="S502" s="153"/>
      <c r="T502" s="76"/>
      <c r="U502" s="76"/>
      <c r="V502" s="75"/>
      <c r="W502" s="75"/>
      <c r="X502" s="75"/>
      <c r="Y502" s="153"/>
      <c r="Z502" s="153"/>
      <c r="AA502" s="153"/>
      <c r="AB502" s="265"/>
      <c r="AC502" s="75"/>
      <c r="AD502" s="75"/>
      <c r="AE502" s="75"/>
      <c r="AF502" s="153"/>
      <c r="AG502" s="153"/>
      <c r="AH502" s="76"/>
      <c r="AI502" s="80">
        <f t="shared" si="0"/>
        <v>0</v>
      </c>
      <c r="AJ502" s="81">
        <f>'Июль 2020'!AJ502-AI502</f>
        <v>0</v>
      </c>
      <c r="AK502" s="82">
        <f t="shared" si="6"/>
        <v>0</v>
      </c>
      <c r="AL502" s="83">
        <f>'Июль 2020'!AL502+AK502</f>
        <v>0</v>
      </c>
      <c r="AM502" s="82">
        <f t="shared" si="2"/>
        <v>0</v>
      </c>
      <c r="AN502" s="84">
        <f>'Июль 2020'!AN502+AM502</f>
        <v>0</v>
      </c>
      <c r="AO502" s="82">
        <f t="shared" si="3"/>
        <v>0</v>
      </c>
      <c r="AP502" s="85">
        <f>'Июль 2020'!AP502+'Август 2020'!AO502</f>
        <v>0</v>
      </c>
      <c r="AQ502" s="82">
        <f t="shared" si="4"/>
        <v>0</v>
      </c>
      <c r="AR502" s="86">
        <f>'Июль 2020'!AR502+'Август 2020'!AQ502</f>
        <v>0</v>
      </c>
      <c r="AS502" s="87">
        <f>'Январь 2020'!AW502</f>
        <v>0</v>
      </c>
      <c r="AT502" s="88">
        <f>'Январь 2020'!AX502</f>
        <v>0</v>
      </c>
      <c r="AU502" s="45">
        <f t="shared" si="5"/>
        <v>0</v>
      </c>
    </row>
    <row r="503" spans="1:47" ht="14.25" customHeight="1">
      <c r="A503" s="71">
        <f>'Январь 2020'!A503</f>
        <v>0</v>
      </c>
      <c r="B503" s="72">
        <f>'Январь 2020'!G503</f>
        <v>0</v>
      </c>
      <c r="C503" s="257">
        <f>'Январь 2020'!B503</f>
        <v>0</v>
      </c>
      <c r="D503" s="153"/>
      <c r="E503" s="153"/>
      <c r="F503" s="76"/>
      <c r="G503" s="76"/>
      <c r="H503" s="75"/>
      <c r="I503" s="75"/>
      <c r="J503" s="75"/>
      <c r="K503" s="153"/>
      <c r="L503" s="153"/>
      <c r="M503" s="76"/>
      <c r="N503" s="76"/>
      <c r="O503" s="75"/>
      <c r="P503" s="75"/>
      <c r="Q503" s="75"/>
      <c r="R503" s="153"/>
      <c r="S503" s="153"/>
      <c r="T503" s="76"/>
      <c r="U503" s="76"/>
      <c r="V503" s="75"/>
      <c r="W503" s="75"/>
      <c r="X503" s="75"/>
      <c r="Y503" s="153"/>
      <c r="Z503" s="153"/>
      <c r="AA503" s="153"/>
      <c r="AB503" s="265"/>
      <c r="AC503" s="75"/>
      <c r="AD503" s="75"/>
      <c r="AE503" s="75"/>
      <c r="AF503" s="153"/>
      <c r="AG503" s="153"/>
      <c r="AH503" s="76"/>
      <c r="AI503" s="80">
        <f t="shared" si="0"/>
        <v>0</v>
      </c>
      <c r="AJ503" s="81">
        <f>'Июль 2020'!AJ503-AI503</f>
        <v>0</v>
      </c>
      <c r="AK503" s="82">
        <f t="shared" si="6"/>
        <v>0</v>
      </c>
      <c r="AL503" s="83">
        <f>'Июль 2020'!AL503+AK503</f>
        <v>0</v>
      </c>
      <c r="AM503" s="82">
        <f t="shared" si="2"/>
        <v>0</v>
      </c>
      <c r="AN503" s="84">
        <f>'Июль 2020'!AN503+AM503</f>
        <v>0</v>
      </c>
      <c r="AO503" s="82">
        <f t="shared" si="3"/>
        <v>0</v>
      </c>
      <c r="AP503" s="85">
        <f>'Июль 2020'!AP503+'Август 2020'!AO503</f>
        <v>0</v>
      </c>
      <c r="AQ503" s="82">
        <f t="shared" si="4"/>
        <v>0</v>
      </c>
      <c r="AR503" s="86">
        <f>'Июль 2020'!AR503+'Август 2020'!AQ503</f>
        <v>0</v>
      </c>
      <c r="AS503" s="87">
        <f>'Январь 2020'!AW503</f>
        <v>0</v>
      </c>
      <c r="AT503" s="88">
        <f>'Январь 2020'!AX503</f>
        <v>0</v>
      </c>
      <c r="AU503" s="45">
        <f t="shared" si="5"/>
        <v>0</v>
      </c>
    </row>
    <row r="504" spans="1:47" ht="14.25" customHeight="1">
      <c r="B504" s="259"/>
      <c r="D504" s="261"/>
      <c r="E504" s="261"/>
      <c r="F504" s="259"/>
      <c r="G504" s="259"/>
      <c r="H504" s="259"/>
      <c r="I504" s="259"/>
      <c r="J504" s="259"/>
      <c r="K504" s="261"/>
      <c r="L504" s="261"/>
      <c r="M504" s="259"/>
      <c r="N504" s="259"/>
      <c r="O504" s="259"/>
      <c r="P504" s="259"/>
      <c r="Q504" s="259"/>
      <c r="R504" s="261"/>
      <c r="S504" s="261"/>
      <c r="T504" s="259"/>
      <c r="U504" s="259"/>
      <c r="V504" s="259"/>
      <c r="W504" s="259"/>
      <c r="X504" s="259"/>
      <c r="Y504" s="261"/>
      <c r="Z504" s="261"/>
      <c r="AA504" s="261"/>
      <c r="AB504" s="261"/>
      <c r="AC504" s="259"/>
      <c r="AD504" s="259"/>
      <c r="AE504" s="259"/>
      <c r="AF504" s="261"/>
      <c r="AG504" s="261"/>
      <c r="AH504" s="259"/>
      <c r="AU504" s="45"/>
    </row>
    <row r="505" spans="1:47" ht="14.25" customHeight="1">
      <c r="B505" s="259"/>
      <c r="D505" s="261"/>
      <c r="E505" s="261"/>
      <c r="F505" s="259"/>
      <c r="G505" s="259"/>
      <c r="H505" s="259"/>
      <c r="I505" s="259"/>
      <c r="J505" s="259"/>
      <c r="K505" s="261"/>
      <c r="L505" s="261"/>
      <c r="M505" s="259"/>
      <c r="N505" s="259"/>
      <c r="O505" s="259"/>
      <c r="P505" s="259"/>
      <c r="Q505" s="259"/>
      <c r="R505" s="261"/>
      <c r="S505" s="261"/>
      <c r="T505" s="259"/>
      <c r="U505" s="259"/>
      <c r="V505" s="259"/>
      <c r="W505" s="259"/>
      <c r="X505" s="259"/>
      <c r="Y505" s="261"/>
      <c r="Z505" s="261"/>
      <c r="AA505" s="261"/>
      <c r="AB505" s="261"/>
      <c r="AC505" s="259"/>
      <c r="AD505" s="259"/>
      <c r="AE505" s="259"/>
      <c r="AF505" s="261"/>
      <c r="AG505" s="261"/>
      <c r="AH505" s="259"/>
      <c r="AU505" s="45"/>
    </row>
    <row r="506" spans="1:47" ht="14.25" customHeight="1">
      <c r="B506" s="259"/>
      <c r="D506" s="261"/>
      <c r="E506" s="261"/>
      <c r="F506" s="259"/>
      <c r="G506" s="259"/>
      <c r="H506" s="259"/>
      <c r="I506" s="259"/>
      <c r="J506" s="259"/>
      <c r="K506" s="261"/>
      <c r="L506" s="261"/>
      <c r="M506" s="259"/>
      <c r="N506" s="259"/>
      <c r="O506" s="259"/>
      <c r="P506" s="259"/>
      <c r="Q506" s="259"/>
      <c r="R506" s="261"/>
      <c r="S506" s="261"/>
      <c r="T506" s="259"/>
      <c r="U506" s="259"/>
      <c r="V506" s="259"/>
      <c r="W506" s="259"/>
      <c r="X506" s="259"/>
      <c r="Y506" s="261"/>
      <c r="Z506" s="261"/>
      <c r="AA506" s="261"/>
      <c r="AB506" s="261"/>
      <c r="AC506" s="259"/>
      <c r="AD506" s="259"/>
      <c r="AE506" s="259"/>
      <c r="AF506" s="261"/>
      <c r="AG506" s="261"/>
      <c r="AH506" s="259"/>
      <c r="AU506" s="45"/>
    </row>
    <row r="507" spans="1:47" ht="14.25" customHeight="1">
      <c r="B507" s="259"/>
      <c r="D507" s="261"/>
      <c r="E507" s="261"/>
      <c r="F507" s="259"/>
      <c r="G507" s="259"/>
      <c r="H507" s="259"/>
      <c r="I507" s="259"/>
      <c r="J507" s="259"/>
      <c r="K507" s="261"/>
      <c r="L507" s="261"/>
      <c r="M507" s="259"/>
      <c r="N507" s="259"/>
      <c r="O507" s="259"/>
      <c r="P507" s="259"/>
      <c r="Q507" s="259"/>
      <c r="R507" s="261"/>
      <c r="S507" s="261"/>
      <c r="T507" s="259"/>
      <c r="U507" s="259"/>
      <c r="V507" s="259"/>
      <c r="W507" s="259"/>
      <c r="X507" s="259"/>
      <c r="Y507" s="261"/>
      <c r="Z507" s="261"/>
      <c r="AA507" s="261"/>
      <c r="AB507" s="261"/>
      <c r="AC507" s="259"/>
      <c r="AD507" s="259"/>
      <c r="AE507" s="259"/>
      <c r="AF507" s="261"/>
      <c r="AG507" s="261"/>
      <c r="AH507" s="259"/>
      <c r="AU507" s="45"/>
    </row>
    <row r="508" spans="1:47" ht="14.25" customHeight="1">
      <c r="B508" s="259"/>
      <c r="D508" s="261"/>
      <c r="E508" s="261"/>
      <c r="F508" s="259"/>
      <c r="G508" s="259"/>
      <c r="H508" s="259"/>
      <c r="I508" s="259"/>
      <c r="J508" s="259"/>
      <c r="K508" s="261"/>
      <c r="L508" s="261"/>
      <c r="M508" s="259"/>
      <c r="N508" s="259"/>
      <c r="O508" s="259"/>
      <c r="P508" s="259"/>
      <c r="Q508" s="259"/>
      <c r="R508" s="261"/>
      <c r="S508" s="261"/>
      <c r="T508" s="259"/>
      <c r="U508" s="259"/>
      <c r="V508" s="259"/>
      <c r="W508" s="259"/>
      <c r="X508" s="259"/>
      <c r="Y508" s="261"/>
      <c r="Z508" s="261"/>
      <c r="AA508" s="261"/>
      <c r="AB508" s="261"/>
      <c r="AC508" s="259"/>
      <c r="AD508" s="259"/>
      <c r="AE508" s="259"/>
      <c r="AF508" s="261"/>
      <c r="AG508" s="261"/>
      <c r="AH508" s="259"/>
      <c r="AU508" s="45"/>
    </row>
    <row r="509" spans="1:47" ht="14.25" customHeight="1">
      <c r="B509" s="259"/>
      <c r="D509" s="261"/>
      <c r="E509" s="261"/>
      <c r="F509" s="259"/>
      <c r="G509" s="259"/>
      <c r="H509" s="259"/>
      <c r="I509" s="259"/>
      <c r="J509" s="259"/>
      <c r="K509" s="261"/>
      <c r="L509" s="261"/>
      <c r="M509" s="259"/>
      <c r="N509" s="259"/>
      <c r="O509" s="259"/>
      <c r="P509" s="259"/>
      <c r="Q509" s="259"/>
      <c r="R509" s="261"/>
      <c r="S509" s="261"/>
      <c r="T509" s="259"/>
      <c r="U509" s="259"/>
      <c r="V509" s="259"/>
      <c r="W509" s="259"/>
      <c r="X509" s="259"/>
      <c r="Y509" s="261"/>
      <c r="Z509" s="261"/>
      <c r="AA509" s="261"/>
      <c r="AB509" s="261"/>
      <c r="AC509" s="259"/>
      <c r="AD509" s="259"/>
      <c r="AE509" s="259"/>
      <c r="AF509" s="261"/>
      <c r="AG509" s="261"/>
      <c r="AH509" s="259"/>
      <c r="AU509" s="45"/>
    </row>
    <row r="510" spans="1:47" ht="14.25" customHeight="1">
      <c r="B510" s="259"/>
      <c r="D510" s="261"/>
      <c r="E510" s="261"/>
      <c r="F510" s="259"/>
      <c r="G510" s="259"/>
      <c r="H510" s="259"/>
      <c r="I510" s="259"/>
      <c r="J510" s="259"/>
      <c r="K510" s="261"/>
      <c r="L510" s="261"/>
      <c r="M510" s="259"/>
      <c r="N510" s="259"/>
      <c r="O510" s="259"/>
      <c r="P510" s="259"/>
      <c r="Q510" s="259"/>
      <c r="R510" s="261"/>
      <c r="S510" s="261"/>
      <c r="T510" s="259"/>
      <c r="U510" s="259"/>
      <c r="V510" s="259"/>
      <c r="W510" s="259"/>
      <c r="X510" s="259"/>
      <c r="Y510" s="261"/>
      <c r="Z510" s="261"/>
      <c r="AA510" s="261"/>
      <c r="AB510" s="261"/>
      <c r="AC510" s="259"/>
      <c r="AD510" s="259"/>
      <c r="AE510" s="259"/>
      <c r="AF510" s="261"/>
      <c r="AG510" s="261"/>
      <c r="AH510" s="259"/>
      <c r="AU510" s="45"/>
    </row>
    <row r="511" spans="1:47" ht="14.25" customHeight="1">
      <c r="B511" s="259"/>
      <c r="D511" s="261"/>
      <c r="E511" s="261"/>
      <c r="F511" s="259"/>
      <c r="G511" s="259"/>
      <c r="H511" s="259"/>
      <c r="I511" s="259"/>
      <c r="J511" s="259"/>
      <c r="K511" s="261"/>
      <c r="L511" s="261"/>
      <c r="M511" s="259"/>
      <c r="N511" s="259"/>
      <c r="O511" s="259"/>
      <c r="P511" s="259"/>
      <c r="Q511" s="259"/>
      <c r="R511" s="261"/>
      <c r="S511" s="261"/>
      <c r="T511" s="259"/>
      <c r="U511" s="259"/>
      <c r="V511" s="259"/>
      <c r="W511" s="259"/>
      <c r="X511" s="259"/>
      <c r="Y511" s="261"/>
      <c r="Z511" s="261"/>
      <c r="AA511" s="261"/>
      <c r="AB511" s="261"/>
      <c r="AC511" s="259"/>
      <c r="AD511" s="259"/>
      <c r="AE511" s="259"/>
      <c r="AF511" s="261"/>
      <c r="AG511" s="261"/>
      <c r="AH511" s="259"/>
      <c r="AU511" s="45"/>
    </row>
    <row r="512" spans="1:47" ht="14.25" customHeight="1">
      <c r="B512" s="259"/>
      <c r="D512" s="261"/>
      <c r="E512" s="261"/>
      <c r="F512" s="259"/>
      <c r="G512" s="259"/>
      <c r="H512" s="259"/>
      <c r="I512" s="259"/>
      <c r="J512" s="259"/>
      <c r="K512" s="261"/>
      <c r="L512" s="261"/>
      <c r="M512" s="259"/>
      <c r="N512" s="259"/>
      <c r="O512" s="259"/>
      <c r="P512" s="259"/>
      <c r="Q512" s="259"/>
      <c r="R512" s="261"/>
      <c r="S512" s="261"/>
      <c r="T512" s="259"/>
      <c r="U512" s="259"/>
      <c r="V512" s="259"/>
      <c r="W512" s="259"/>
      <c r="X512" s="259"/>
      <c r="Y512" s="261"/>
      <c r="Z512" s="261"/>
      <c r="AA512" s="261"/>
      <c r="AB512" s="261"/>
      <c r="AC512" s="259"/>
      <c r="AD512" s="259"/>
      <c r="AE512" s="259"/>
      <c r="AF512" s="261"/>
      <c r="AG512" s="261"/>
      <c r="AH512" s="259"/>
      <c r="AU512" s="45"/>
    </row>
    <row r="513" spans="2:47" ht="14.25" customHeight="1">
      <c r="B513" s="259"/>
      <c r="D513" s="261"/>
      <c r="E513" s="261"/>
      <c r="F513" s="259"/>
      <c r="G513" s="259"/>
      <c r="H513" s="259"/>
      <c r="I513" s="259"/>
      <c r="J513" s="259"/>
      <c r="K513" s="261"/>
      <c r="L513" s="261"/>
      <c r="M513" s="259"/>
      <c r="N513" s="259"/>
      <c r="O513" s="259"/>
      <c r="P513" s="259"/>
      <c r="Q513" s="259"/>
      <c r="R513" s="261"/>
      <c r="S513" s="261"/>
      <c r="T513" s="259"/>
      <c r="U513" s="259"/>
      <c r="V513" s="259"/>
      <c r="W513" s="259"/>
      <c r="X513" s="259"/>
      <c r="Y513" s="261"/>
      <c r="Z513" s="261"/>
      <c r="AA513" s="261"/>
      <c r="AB513" s="261"/>
      <c r="AC513" s="259"/>
      <c r="AD513" s="259"/>
      <c r="AE513" s="259"/>
      <c r="AF513" s="261"/>
      <c r="AG513" s="261"/>
      <c r="AH513" s="259"/>
      <c r="AU513" s="45"/>
    </row>
    <row r="514" spans="2:47" ht="14.25" customHeight="1">
      <c r="B514" s="259"/>
      <c r="D514" s="261"/>
      <c r="E514" s="261"/>
      <c r="F514" s="259"/>
      <c r="G514" s="259"/>
      <c r="H514" s="259"/>
      <c r="I514" s="259"/>
      <c r="J514" s="259"/>
      <c r="K514" s="261"/>
      <c r="L514" s="261"/>
      <c r="M514" s="259"/>
      <c r="N514" s="259"/>
      <c r="O514" s="259"/>
      <c r="P514" s="259"/>
      <c r="Q514" s="259"/>
      <c r="R514" s="261"/>
      <c r="S514" s="261"/>
      <c r="T514" s="259"/>
      <c r="U514" s="259"/>
      <c r="V514" s="259"/>
      <c r="W514" s="259"/>
      <c r="X514" s="259"/>
      <c r="Y514" s="261"/>
      <c r="Z514" s="261"/>
      <c r="AA514" s="261"/>
      <c r="AB514" s="261"/>
      <c r="AC514" s="259"/>
      <c r="AD514" s="259"/>
      <c r="AE514" s="259"/>
      <c r="AF514" s="261"/>
      <c r="AG514" s="261"/>
      <c r="AH514" s="259"/>
      <c r="AU514" s="45"/>
    </row>
    <row r="515" spans="2:47" ht="14.25" customHeight="1">
      <c r="B515" s="259"/>
      <c r="D515" s="261"/>
      <c r="E515" s="261"/>
      <c r="F515" s="259"/>
      <c r="G515" s="259"/>
      <c r="H515" s="259"/>
      <c r="I515" s="259"/>
      <c r="J515" s="259"/>
      <c r="K515" s="261"/>
      <c r="L515" s="261"/>
      <c r="M515" s="259"/>
      <c r="N515" s="259"/>
      <c r="O515" s="259"/>
      <c r="P515" s="259"/>
      <c r="Q515" s="259"/>
      <c r="R515" s="261"/>
      <c r="S515" s="261"/>
      <c r="T515" s="259"/>
      <c r="U515" s="259"/>
      <c r="V515" s="259"/>
      <c r="W515" s="259"/>
      <c r="X515" s="259"/>
      <c r="Y515" s="261"/>
      <c r="Z515" s="261"/>
      <c r="AA515" s="261"/>
      <c r="AB515" s="261"/>
      <c r="AC515" s="259"/>
      <c r="AD515" s="259"/>
      <c r="AE515" s="259"/>
      <c r="AF515" s="261"/>
      <c r="AG515" s="261"/>
      <c r="AH515" s="259"/>
      <c r="AU515" s="45"/>
    </row>
    <row r="516" spans="2:47" ht="14.25" customHeight="1">
      <c r="B516" s="259"/>
      <c r="D516" s="261"/>
      <c r="E516" s="261"/>
      <c r="F516" s="259"/>
      <c r="G516" s="259"/>
      <c r="H516" s="259"/>
      <c r="I516" s="259"/>
      <c r="J516" s="259"/>
      <c r="K516" s="261"/>
      <c r="L516" s="261"/>
      <c r="M516" s="259"/>
      <c r="N516" s="259"/>
      <c r="O516" s="259"/>
      <c r="P516" s="259"/>
      <c r="Q516" s="259"/>
      <c r="R516" s="261"/>
      <c r="S516" s="261"/>
      <c r="T516" s="259"/>
      <c r="U516" s="259"/>
      <c r="V516" s="259"/>
      <c r="W516" s="259"/>
      <c r="X516" s="259"/>
      <c r="Y516" s="261"/>
      <c r="Z516" s="261"/>
      <c r="AA516" s="261"/>
      <c r="AB516" s="261"/>
      <c r="AC516" s="259"/>
      <c r="AD516" s="259"/>
      <c r="AE516" s="259"/>
      <c r="AF516" s="261"/>
      <c r="AG516" s="261"/>
      <c r="AH516" s="259"/>
      <c r="AU516" s="45"/>
    </row>
    <row r="517" spans="2:47" ht="14.25" customHeight="1">
      <c r="B517" s="259"/>
      <c r="D517" s="261"/>
      <c r="E517" s="261"/>
      <c r="F517" s="259"/>
      <c r="G517" s="259"/>
      <c r="H517" s="259"/>
      <c r="I517" s="259"/>
      <c r="J517" s="259"/>
      <c r="K517" s="261"/>
      <c r="L517" s="261"/>
      <c r="M517" s="259"/>
      <c r="N517" s="259"/>
      <c r="O517" s="259"/>
      <c r="P517" s="259"/>
      <c r="Q517" s="259"/>
      <c r="R517" s="261"/>
      <c r="S517" s="261"/>
      <c r="T517" s="259"/>
      <c r="U517" s="259"/>
      <c r="V517" s="259"/>
      <c r="W517" s="259"/>
      <c r="X517" s="259"/>
      <c r="Y517" s="261"/>
      <c r="Z517" s="261"/>
      <c r="AA517" s="261"/>
      <c r="AB517" s="261"/>
      <c r="AC517" s="259"/>
      <c r="AD517" s="259"/>
      <c r="AE517" s="259"/>
      <c r="AF517" s="261"/>
      <c r="AG517" s="261"/>
      <c r="AH517" s="259"/>
      <c r="AU517" s="45"/>
    </row>
    <row r="518" spans="2:47" ht="14.25" customHeight="1">
      <c r="B518" s="259"/>
      <c r="D518" s="261"/>
      <c r="E518" s="261"/>
      <c r="F518" s="259"/>
      <c r="G518" s="259"/>
      <c r="H518" s="259"/>
      <c r="I518" s="259"/>
      <c r="J518" s="259"/>
      <c r="K518" s="261"/>
      <c r="L518" s="261"/>
      <c r="M518" s="259"/>
      <c r="N518" s="259"/>
      <c r="O518" s="259"/>
      <c r="P518" s="259"/>
      <c r="Q518" s="259"/>
      <c r="R518" s="261"/>
      <c r="S518" s="261"/>
      <c r="T518" s="259"/>
      <c r="U518" s="259"/>
      <c r="V518" s="259"/>
      <c r="W518" s="259"/>
      <c r="X518" s="259"/>
      <c r="Y518" s="261"/>
      <c r="Z518" s="261"/>
      <c r="AA518" s="261"/>
      <c r="AB518" s="261"/>
      <c r="AC518" s="259"/>
      <c r="AD518" s="259"/>
      <c r="AE518" s="259"/>
      <c r="AF518" s="261"/>
      <c r="AG518" s="261"/>
      <c r="AH518" s="259"/>
      <c r="AU518" s="45"/>
    </row>
    <row r="519" spans="2:47" ht="14.25" customHeight="1">
      <c r="B519" s="259"/>
      <c r="D519" s="261"/>
      <c r="E519" s="261"/>
      <c r="F519" s="259"/>
      <c r="G519" s="259"/>
      <c r="H519" s="259"/>
      <c r="I519" s="259"/>
      <c r="J519" s="259"/>
      <c r="K519" s="261"/>
      <c r="L519" s="261"/>
      <c r="M519" s="259"/>
      <c r="N519" s="259"/>
      <c r="O519" s="259"/>
      <c r="P519" s="259"/>
      <c r="Q519" s="259"/>
      <c r="R519" s="261"/>
      <c r="S519" s="261"/>
      <c r="T519" s="259"/>
      <c r="U519" s="259"/>
      <c r="V519" s="259"/>
      <c r="W519" s="259"/>
      <c r="X519" s="259"/>
      <c r="Y519" s="261"/>
      <c r="Z519" s="261"/>
      <c r="AA519" s="261"/>
      <c r="AB519" s="261"/>
      <c r="AC519" s="259"/>
      <c r="AD519" s="259"/>
      <c r="AE519" s="259"/>
      <c r="AF519" s="261"/>
      <c r="AG519" s="261"/>
      <c r="AH519" s="259"/>
      <c r="AU519" s="45"/>
    </row>
    <row r="520" spans="2:47" ht="14.25" customHeight="1">
      <c r="B520" s="259"/>
      <c r="D520" s="261"/>
      <c r="E520" s="261"/>
      <c r="F520" s="259"/>
      <c r="G520" s="259"/>
      <c r="H520" s="259"/>
      <c r="I520" s="259"/>
      <c r="J520" s="259"/>
      <c r="K520" s="261"/>
      <c r="L520" s="261"/>
      <c r="M520" s="259"/>
      <c r="N520" s="259"/>
      <c r="O520" s="259"/>
      <c r="P520" s="259"/>
      <c r="Q520" s="259"/>
      <c r="R520" s="261"/>
      <c r="S520" s="261"/>
      <c r="T520" s="259"/>
      <c r="U520" s="259"/>
      <c r="V520" s="259"/>
      <c r="W520" s="259"/>
      <c r="X520" s="259"/>
      <c r="Y520" s="261"/>
      <c r="Z520" s="261"/>
      <c r="AA520" s="261"/>
      <c r="AB520" s="261"/>
      <c r="AC520" s="259"/>
      <c r="AD520" s="259"/>
      <c r="AE520" s="259"/>
      <c r="AF520" s="261"/>
      <c r="AG520" s="261"/>
      <c r="AH520" s="259"/>
      <c r="AU520" s="45"/>
    </row>
    <row r="521" spans="2:47" ht="14.25" customHeight="1">
      <c r="B521" s="259"/>
      <c r="D521" s="261"/>
      <c r="E521" s="261"/>
      <c r="F521" s="259"/>
      <c r="G521" s="259"/>
      <c r="H521" s="259"/>
      <c r="I521" s="259"/>
      <c r="J521" s="259"/>
      <c r="K521" s="261"/>
      <c r="L521" s="261"/>
      <c r="M521" s="259"/>
      <c r="N521" s="259"/>
      <c r="O521" s="259"/>
      <c r="P521" s="259"/>
      <c r="Q521" s="259"/>
      <c r="R521" s="261"/>
      <c r="S521" s="261"/>
      <c r="T521" s="259"/>
      <c r="U521" s="259"/>
      <c r="V521" s="259"/>
      <c r="W521" s="259"/>
      <c r="X521" s="259"/>
      <c r="Y521" s="261"/>
      <c r="Z521" s="261"/>
      <c r="AA521" s="261"/>
      <c r="AB521" s="261"/>
      <c r="AC521" s="259"/>
      <c r="AD521" s="259"/>
      <c r="AE521" s="259"/>
      <c r="AF521" s="261"/>
      <c r="AG521" s="261"/>
      <c r="AH521" s="259"/>
      <c r="AU521" s="45"/>
    </row>
    <row r="522" spans="2:47" ht="14.25" customHeight="1">
      <c r="B522" s="259"/>
      <c r="D522" s="261"/>
      <c r="E522" s="261"/>
      <c r="F522" s="259"/>
      <c r="G522" s="259"/>
      <c r="H522" s="259"/>
      <c r="I522" s="259"/>
      <c r="J522" s="259"/>
      <c r="K522" s="261"/>
      <c r="L522" s="261"/>
      <c r="M522" s="259"/>
      <c r="N522" s="259"/>
      <c r="O522" s="259"/>
      <c r="P522" s="259"/>
      <c r="Q522" s="259"/>
      <c r="R522" s="261"/>
      <c r="S522" s="261"/>
      <c r="T522" s="259"/>
      <c r="U522" s="259"/>
      <c r="V522" s="259"/>
      <c r="W522" s="259"/>
      <c r="X522" s="259"/>
      <c r="Y522" s="261"/>
      <c r="Z522" s="261"/>
      <c r="AA522" s="261"/>
      <c r="AB522" s="261"/>
      <c r="AC522" s="259"/>
      <c r="AD522" s="259"/>
      <c r="AE522" s="259"/>
      <c r="AF522" s="261"/>
      <c r="AG522" s="261"/>
      <c r="AH522" s="259"/>
      <c r="AU522" s="45"/>
    </row>
    <row r="523" spans="2:47" ht="14.25" customHeight="1">
      <c r="B523" s="259"/>
      <c r="D523" s="261"/>
      <c r="E523" s="261"/>
      <c r="F523" s="259"/>
      <c r="G523" s="259"/>
      <c r="H523" s="259"/>
      <c r="I523" s="259"/>
      <c r="J523" s="259"/>
      <c r="K523" s="261"/>
      <c r="L523" s="261"/>
      <c r="M523" s="259"/>
      <c r="N523" s="259"/>
      <c r="O523" s="259"/>
      <c r="P523" s="259"/>
      <c r="Q523" s="259"/>
      <c r="R523" s="261"/>
      <c r="S523" s="261"/>
      <c r="T523" s="259"/>
      <c r="U523" s="259"/>
      <c r="V523" s="259"/>
      <c r="W523" s="259"/>
      <c r="X523" s="259"/>
      <c r="Y523" s="261"/>
      <c r="Z523" s="261"/>
      <c r="AA523" s="261"/>
      <c r="AB523" s="261"/>
      <c r="AC523" s="259"/>
      <c r="AD523" s="259"/>
      <c r="AE523" s="259"/>
      <c r="AF523" s="261"/>
      <c r="AG523" s="261"/>
      <c r="AH523" s="259"/>
      <c r="AU523" s="45"/>
    </row>
    <row r="524" spans="2:47" ht="14.25" customHeight="1">
      <c r="B524" s="259"/>
      <c r="D524" s="261"/>
      <c r="E524" s="261"/>
      <c r="F524" s="259"/>
      <c r="G524" s="259"/>
      <c r="H524" s="259"/>
      <c r="I524" s="259"/>
      <c r="J524" s="259"/>
      <c r="K524" s="261"/>
      <c r="L524" s="261"/>
      <c r="M524" s="259"/>
      <c r="N524" s="259"/>
      <c r="O524" s="259"/>
      <c r="P524" s="259"/>
      <c r="Q524" s="259"/>
      <c r="R524" s="261"/>
      <c r="S524" s="261"/>
      <c r="T524" s="259"/>
      <c r="U524" s="259"/>
      <c r="V524" s="259"/>
      <c r="W524" s="259"/>
      <c r="X524" s="259"/>
      <c r="Y524" s="261"/>
      <c r="Z524" s="261"/>
      <c r="AA524" s="261"/>
      <c r="AB524" s="261"/>
      <c r="AC524" s="259"/>
      <c r="AD524" s="259"/>
      <c r="AE524" s="259"/>
      <c r="AF524" s="261"/>
      <c r="AG524" s="261"/>
      <c r="AH524" s="259"/>
      <c r="AU524" s="45"/>
    </row>
    <row r="525" spans="2:47" ht="14.25" customHeight="1">
      <c r="B525" s="259"/>
      <c r="D525" s="261"/>
      <c r="E525" s="261"/>
      <c r="F525" s="259"/>
      <c r="G525" s="259"/>
      <c r="H525" s="259"/>
      <c r="I525" s="259"/>
      <c r="J525" s="259"/>
      <c r="K525" s="261"/>
      <c r="L525" s="261"/>
      <c r="M525" s="259"/>
      <c r="N525" s="259"/>
      <c r="O525" s="259"/>
      <c r="P525" s="259"/>
      <c r="Q525" s="259"/>
      <c r="R525" s="261"/>
      <c r="S525" s="261"/>
      <c r="T525" s="259"/>
      <c r="U525" s="259"/>
      <c r="V525" s="259"/>
      <c r="W525" s="259"/>
      <c r="X525" s="259"/>
      <c r="Y525" s="261"/>
      <c r="Z525" s="261"/>
      <c r="AA525" s="261"/>
      <c r="AB525" s="261"/>
      <c r="AC525" s="259"/>
      <c r="AD525" s="259"/>
      <c r="AE525" s="259"/>
      <c r="AF525" s="261"/>
      <c r="AG525" s="261"/>
      <c r="AH525" s="259"/>
      <c r="AU525" s="45"/>
    </row>
    <row r="526" spans="2:47" ht="14.25" customHeight="1">
      <c r="B526" s="259"/>
      <c r="D526" s="261"/>
      <c r="E526" s="261"/>
      <c r="F526" s="259"/>
      <c r="G526" s="259"/>
      <c r="H526" s="259"/>
      <c r="I526" s="259"/>
      <c r="J526" s="259"/>
      <c r="K526" s="261"/>
      <c r="L526" s="261"/>
      <c r="M526" s="259"/>
      <c r="N526" s="259"/>
      <c r="O526" s="259"/>
      <c r="P526" s="259"/>
      <c r="Q526" s="259"/>
      <c r="R526" s="261"/>
      <c r="S526" s="261"/>
      <c r="T526" s="259"/>
      <c r="U526" s="259"/>
      <c r="V526" s="259"/>
      <c r="W526" s="259"/>
      <c r="X526" s="259"/>
      <c r="Y526" s="261"/>
      <c r="Z526" s="261"/>
      <c r="AA526" s="261"/>
      <c r="AB526" s="261"/>
      <c r="AC526" s="259"/>
      <c r="AD526" s="259"/>
      <c r="AE526" s="259"/>
      <c r="AF526" s="261"/>
      <c r="AG526" s="261"/>
      <c r="AH526" s="259"/>
      <c r="AU526" s="45"/>
    </row>
    <row r="527" spans="2:47" ht="14.25" customHeight="1">
      <c r="B527" s="259"/>
      <c r="D527" s="261"/>
      <c r="E527" s="261"/>
      <c r="F527" s="259"/>
      <c r="G527" s="259"/>
      <c r="H527" s="259"/>
      <c r="I527" s="259"/>
      <c r="J527" s="259"/>
      <c r="K527" s="261"/>
      <c r="L527" s="261"/>
      <c r="M527" s="259"/>
      <c r="N527" s="259"/>
      <c r="O527" s="259"/>
      <c r="P527" s="259"/>
      <c r="Q527" s="259"/>
      <c r="R527" s="261"/>
      <c r="S527" s="261"/>
      <c r="T527" s="259"/>
      <c r="U527" s="259"/>
      <c r="V527" s="259"/>
      <c r="W527" s="259"/>
      <c r="X527" s="259"/>
      <c r="Y527" s="261"/>
      <c r="Z527" s="261"/>
      <c r="AA527" s="261"/>
      <c r="AB527" s="261"/>
      <c r="AC527" s="259"/>
      <c r="AD527" s="259"/>
      <c r="AE527" s="259"/>
      <c r="AF527" s="261"/>
      <c r="AG527" s="261"/>
      <c r="AH527" s="259"/>
      <c r="AU527" s="45"/>
    </row>
    <row r="528" spans="2:47" ht="14.25" customHeight="1">
      <c r="B528" s="259"/>
      <c r="D528" s="261"/>
      <c r="E528" s="261"/>
      <c r="F528" s="259"/>
      <c r="G528" s="259"/>
      <c r="H528" s="259"/>
      <c r="I528" s="259"/>
      <c r="J528" s="259"/>
      <c r="K528" s="261"/>
      <c r="L528" s="261"/>
      <c r="M528" s="259"/>
      <c r="N528" s="259"/>
      <c r="O528" s="259"/>
      <c r="P528" s="259"/>
      <c r="Q528" s="259"/>
      <c r="R528" s="261"/>
      <c r="S528" s="261"/>
      <c r="T528" s="259"/>
      <c r="U528" s="259"/>
      <c r="V528" s="259"/>
      <c r="W528" s="259"/>
      <c r="X528" s="259"/>
      <c r="Y528" s="261"/>
      <c r="Z528" s="261"/>
      <c r="AA528" s="261"/>
      <c r="AB528" s="261"/>
      <c r="AC528" s="259"/>
      <c r="AD528" s="259"/>
      <c r="AE528" s="259"/>
      <c r="AF528" s="261"/>
      <c r="AG528" s="261"/>
      <c r="AH528" s="259"/>
      <c r="AU528" s="45"/>
    </row>
    <row r="529" spans="2:47" ht="14.25" customHeight="1">
      <c r="B529" s="259"/>
      <c r="D529" s="261"/>
      <c r="E529" s="261"/>
      <c r="F529" s="259"/>
      <c r="G529" s="259"/>
      <c r="H529" s="259"/>
      <c r="I529" s="259"/>
      <c r="J529" s="259"/>
      <c r="K529" s="261"/>
      <c r="L529" s="261"/>
      <c r="M529" s="259"/>
      <c r="N529" s="259"/>
      <c r="O529" s="259"/>
      <c r="P529" s="259"/>
      <c r="Q529" s="259"/>
      <c r="R529" s="261"/>
      <c r="S529" s="261"/>
      <c r="T529" s="259"/>
      <c r="U529" s="259"/>
      <c r="V529" s="259"/>
      <c r="W529" s="259"/>
      <c r="X529" s="259"/>
      <c r="Y529" s="261"/>
      <c r="Z529" s="261"/>
      <c r="AA529" s="261"/>
      <c r="AB529" s="261"/>
      <c r="AC529" s="259"/>
      <c r="AD529" s="259"/>
      <c r="AE529" s="259"/>
      <c r="AF529" s="261"/>
      <c r="AG529" s="261"/>
      <c r="AH529" s="259"/>
      <c r="AU529" s="45"/>
    </row>
    <row r="530" spans="2:47" ht="14.25" customHeight="1">
      <c r="B530" s="259"/>
      <c r="D530" s="261"/>
      <c r="E530" s="261"/>
      <c r="F530" s="259"/>
      <c r="G530" s="259"/>
      <c r="H530" s="259"/>
      <c r="I530" s="259"/>
      <c r="J530" s="259"/>
      <c r="K530" s="261"/>
      <c r="L530" s="261"/>
      <c r="M530" s="259"/>
      <c r="N530" s="259"/>
      <c r="O530" s="259"/>
      <c r="P530" s="259"/>
      <c r="Q530" s="259"/>
      <c r="R530" s="261"/>
      <c r="S530" s="261"/>
      <c r="T530" s="259"/>
      <c r="U530" s="259"/>
      <c r="V530" s="259"/>
      <c r="W530" s="259"/>
      <c r="X530" s="259"/>
      <c r="Y530" s="261"/>
      <c r="Z530" s="261"/>
      <c r="AA530" s="261"/>
      <c r="AB530" s="261"/>
      <c r="AC530" s="259"/>
      <c r="AD530" s="259"/>
      <c r="AE530" s="259"/>
      <c r="AF530" s="261"/>
      <c r="AG530" s="261"/>
      <c r="AH530" s="259"/>
      <c r="AU530" s="45"/>
    </row>
    <row r="531" spans="2:47" ht="14.25" customHeight="1">
      <c r="B531" s="259"/>
      <c r="D531" s="261"/>
      <c r="E531" s="261"/>
      <c r="F531" s="259"/>
      <c r="G531" s="259"/>
      <c r="H531" s="259"/>
      <c r="I531" s="259"/>
      <c r="J531" s="259"/>
      <c r="K531" s="261"/>
      <c r="L531" s="261"/>
      <c r="M531" s="259"/>
      <c r="N531" s="259"/>
      <c r="O531" s="259"/>
      <c r="P531" s="259"/>
      <c r="Q531" s="259"/>
      <c r="R531" s="261"/>
      <c r="S531" s="261"/>
      <c r="T531" s="259"/>
      <c r="U531" s="259"/>
      <c r="V531" s="259"/>
      <c r="W531" s="259"/>
      <c r="X531" s="259"/>
      <c r="Y531" s="261"/>
      <c r="Z531" s="261"/>
      <c r="AA531" s="261"/>
      <c r="AB531" s="261"/>
      <c r="AC531" s="259"/>
      <c r="AD531" s="259"/>
      <c r="AE531" s="259"/>
      <c r="AF531" s="261"/>
      <c r="AG531" s="261"/>
      <c r="AH531" s="259"/>
      <c r="AU531" s="45"/>
    </row>
    <row r="532" spans="2:47" ht="14.25" customHeight="1">
      <c r="B532" s="259"/>
      <c r="D532" s="261"/>
      <c r="E532" s="261"/>
      <c r="F532" s="259"/>
      <c r="G532" s="259"/>
      <c r="H532" s="259"/>
      <c r="I532" s="259"/>
      <c r="J532" s="259"/>
      <c r="K532" s="261"/>
      <c r="L532" s="261"/>
      <c r="M532" s="259"/>
      <c r="N532" s="259"/>
      <c r="O532" s="259"/>
      <c r="P532" s="259"/>
      <c r="Q532" s="259"/>
      <c r="R532" s="261"/>
      <c r="S532" s="261"/>
      <c r="T532" s="259"/>
      <c r="U532" s="259"/>
      <c r="V532" s="259"/>
      <c r="W532" s="259"/>
      <c r="X532" s="259"/>
      <c r="Y532" s="261"/>
      <c r="Z532" s="261"/>
      <c r="AA532" s="261"/>
      <c r="AB532" s="261"/>
      <c r="AC532" s="259"/>
      <c r="AD532" s="259"/>
      <c r="AE532" s="259"/>
      <c r="AF532" s="261"/>
      <c r="AG532" s="261"/>
      <c r="AH532" s="259"/>
      <c r="AU532" s="45"/>
    </row>
    <row r="533" spans="2:47" ht="14.25" customHeight="1">
      <c r="B533" s="259"/>
      <c r="D533" s="261"/>
      <c r="E533" s="261"/>
      <c r="F533" s="259"/>
      <c r="G533" s="259"/>
      <c r="H533" s="259"/>
      <c r="I533" s="259"/>
      <c r="J533" s="259"/>
      <c r="K533" s="261"/>
      <c r="L533" s="261"/>
      <c r="M533" s="259"/>
      <c r="N533" s="259"/>
      <c r="O533" s="259"/>
      <c r="P533" s="259"/>
      <c r="Q533" s="259"/>
      <c r="R533" s="261"/>
      <c r="S533" s="261"/>
      <c r="T533" s="259"/>
      <c r="U533" s="259"/>
      <c r="V533" s="259"/>
      <c r="W533" s="259"/>
      <c r="X533" s="259"/>
      <c r="Y533" s="261"/>
      <c r="Z533" s="261"/>
      <c r="AA533" s="261"/>
      <c r="AB533" s="261"/>
      <c r="AC533" s="259"/>
      <c r="AD533" s="259"/>
      <c r="AE533" s="259"/>
      <c r="AF533" s="261"/>
      <c r="AG533" s="261"/>
      <c r="AH533" s="259"/>
      <c r="AU533" s="45"/>
    </row>
    <row r="534" spans="2:47" ht="14.25" customHeight="1">
      <c r="B534" s="259"/>
      <c r="D534" s="261"/>
      <c r="E534" s="261"/>
      <c r="F534" s="259"/>
      <c r="G534" s="259"/>
      <c r="H534" s="259"/>
      <c r="I534" s="259"/>
      <c r="J534" s="259"/>
      <c r="K534" s="261"/>
      <c r="L534" s="261"/>
      <c r="M534" s="259"/>
      <c r="N534" s="259"/>
      <c r="O534" s="259"/>
      <c r="P534" s="259"/>
      <c r="Q534" s="259"/>
      <c r="R534" s="261"/>
      <c r="S534" s="261"/>
      <c r="T534" s="259"/>
      <c r="U534" s="259"/>
      <c r="V534" s="259"/>
      <c r="W534" s="259"/>
      <c r="X534" s="259"/>
      <c r="Y534" s="261"/>
      <c r="Z534" s="261"/>
      <c r="AA534" s="261"/>
      <c r="AB534" s="261"/>
      <c r="AC534" s="259"/>
      <c r="AD534" s="259"/>
      <c r="AE534" s="259"/>
      <c r="AF534" s="261"/>
      <c r="AG534" s="261"/>
      <c r="AH534" s="259"/>
      <c r="AU534" s="45"/>
    </row>
    <row r="535" spans="2:47" ht="14.25" customHeight="1">
      <c r="B535" s="259"/>
      <c r="D535" s="261"/>
      <c r="E535" s="261"/>
      <c r="F535" s="259"/>
      <c r="G535" s="259"/>
      <c r="H535" s="259"/>
      <c r="I535" s="259"/>
      <c r="J535" s="259"/>
      <c r="K535" s="261"/>
      <c r="L535" s="261"/>
      <c r="M535" s="259"/>
      <c r="N535" s="259"/>
      <c r="O535" s="259"/>
      <c r="P535" s="259"/>
      <c r="Q535" s="259"/>
      <c r="R535" s="261"/>
      <c r="S535" s="261"/>
      <c r="T535" s="259"/>
      <c r="U535" s="259"/>
      <c r="V535" s="259"/>
      <c r="W535" s="259"/>
      <c r="X535" s="259"/>
      <c r="Y535" s="261"/>
      <c r="Z535" s="261"/>
      <c r="AA535" s="261"/>
      <c r="AB535" s="261"/>
      <c r="AC535" s="259"/>
      <c r="AD535" s="259"/>
      <c r="AE535" s="259"/>
      <c r="AF535" s="261"/>
      <c r="AG535" s="261"/>
      <c r="AH535" s="259"/>
      <c r="AU535" s="45"/>
    </row>
    <row r="536" spans="2:47" ht="14.25" customHeight="1">
      <c r="B536" s="259"/>
      <c r="D536" s="261"/>
      <c r="E536" s="261"/>
      <c r="F536" s="259"/>
      <c r="G536" s="259"/>
      <c r="H536" s="259"/>
      <c r="I536" s="259"/>
      <c r="J536" s="259"/>
      <c r="K536" s="261"/>
      <c r="L536" s="261"/>
      <c r="M536" s="259"/>
      <c r="N536" s="259"/>
      <c r="O536" s="259"/>
      <c r="P536" s="259"/>
      <c r="Q536" s="259"/>
      <c r="R536" s="261"/>
      <c r="S536" s="261"/>
      <c r="T536" s="259"/>
      <c r="U536" s="259"/>
      <c r="V536" s="259"/>
      <c r="W536" s="259"/>
      <c r="X536" s="259"/>
      <c r="Y536" s="261"/>
      <c r="Z536" s="261"/>
      <c r="AA536" s="261"/>
      <c r="AB536" s="261"/>
      <c r="AC536" s="259"/>
      <c r="AD536" s="259"/>
      <c r="AE536" s="259"/>
      <c r="AF536" s="261"/>
      <c r="AG536" s="261"/>
      <c r="AH536" s="259"/>
      <c r="AU536" s="45"/>
    </row>
    <row r="537" spans="2:47" ht="14.25" customHeight="1">
      <c r="B537" s="259"/>
      <c r="D537" s="261"/>
      <c r="E537" s="261"/>
      <c r="F537" s="259"/>
      <c r="G537" s="259"/>
      <c r="H537" s="259"/>
      <c r="I537" s="259"/>
      <c r="J537" s="259"/>
      <c r="K537" s="261"/>
      <c r="L537" s="261"/>
      <c r="M537" s="259"/>
      <c r="N537" s="259"/>
      <c r="O537" s="259"/>
      <c r="P537" s="259"/>
      <c r="Q537" s="259"/>
      <c r="R537" s="261"/>
      <c r="S537" s="261"/>
      <c r="T537" s="259"/>
      <c r="U537" s="259"/>
      <c r="V537" s="259"/>
      <c r="W537" s="259"/>
      <c r="X537" s="259"/>
      <c r="Y537" s="261"/>
      <c r="Z537" s="261"/>
      <c r="AA537" s="261"/>
      <c r="AB537" s="261"/>
      <c r="AC537" s="259"/>
      <c r="AD537" s="259"/>
      <c r="AE537" s="259"/>
      <c r="AF537" s="261"/>
      <c r="AG537" s="261"/>
      <c r="AH537" s="259"/>
      <c r="AU537" s="45"/>
    </row>
    <row r="538" spans="2:47" ht="14.25" customHeight="1">
      <c r="B538" s="259"/>
      <c r="D538" s="261"/>
      <c r="E538" s="261"/>
      <c r="F538" s="259"/>
      <c r="G538" s="259"/>
      <c r="H538" s="259"/>
      <c r="I538" s="259"/>
      <c r="J538" s="259"/>
      <c r="K538" s="261"/>
      <c r="L538" s="261"/>
      <c r="M538" s="259"/>
      <c r="N538" s="259"/>
      <c r="O538" s="259"/>
      <c r="P538" s="259"/>
      <c r="Q538" s="259"/>
      <c r="R538" s="261"/>
      <c r="S538" s="261"/>
      <c r="T538" s="259"/>
      <c r="U538" s="259"/>
      <c r="V538" s="259"/>
      <c r="W538" s="259"/>
      <c r="X538" s="259"/>
      <c r="Y538" s="261"/>
      <c r="Z538" s="261"/>
      <c r="AA538" s="261"/>
      <c r="AB538" s="261"/>
      <c r="AC538" s="259"/>
      <c r="AD538" s="259"/>
      <c r="AE538" s="259"/>
      <c r="AF538" s="261"/>
      <c r="AG538" s="261"/>
      <c r="AH538" s="259"/>
      <c r="AU538" s="45"/>
    </row>
    <row r="539" spans="2:47" ht="14.25" customHeight="1">
      <c r="B539" s="259"/>
      <c r="D539" s="261"/>
      <c r="E539" s="261"/>
      <c r="F539" s="259"/>
      <c r="G539" s="259"/>
      <c r="H539" s="259"/>
      <c r="I539" s="259"/>
      <c r="J539" s="259"/>
      <c r="K539" s="261"/>
      <c r="L539" s="261"/>
      <c r="M539" s="259"/>
      <c r="N539" s="259"/>
      <c r="O539" s="259"/>
      <c r="P539" s="259"/>
      <c r="Q539" s="259"/>
      <c r="R539" s="261"/>
      <c r="S539" s="261"/>
      <c r="T539" s="259"/>
      <c r="U539" s="259"/>
      <c r="V539" s="259"/>
      <c r="W539" s="259"/>
      <c r="X539" s="259"/>
      <c r="Y539" s="261"/>
      <c r="Z539" s="261"/>
      <c r="AA539" s="261"/>
      <c r="AB539" s="261"/>
      <c r="AC539" s="259"/>
      <c r="AD539" s="259"/>
      <c r="AE539" s="259"/>
      <c r="AF539" s="261"/>
      <c r="AG539" s="261"/>
      <c r="AH539" s="259"/>
      <c r="AU539" s="45"/>
    </row>
    <row r="540" spans="2:47" ht="14.25" customHeight="1">
      <c r="B540" s="259"/>
      <c r="D540" s="261"/>
      <c r="E540" s="261"/>
      <c r="F540" s="259"/>
      <c r="G540" s="259"/>
      <c r="H540" s="259"/>
      <c r="I540" s="259"/>
      <c r="J540" s="259"/>
      <c r="K540" s="261"/>
      <c r="L540" s="261"/>
      <c r="M540" s="259"/>
      <c r="N540" s="259"/>
      <c r="O540" s="259"/>
      <c r="P540" s="259"/>
      <c r="Q540" s="259"/>
      <c r="R540" s="261"/>
      <c r="S540" s="261"/>
      <c r="T540" s="259"/>
      <c r="U540" s="259"/>
      <c r="V540" s="259"/>
      <c r="W540" s="259"/>
      <c r="X540" s="259"/>
      <c r="Y540" s="261"/>
      <c r="Z540" s="261"/>
      <c r="AA540" s="261"/>
      <c r="AB540" s="261"/>
      <c r="AC540" s="259"/>
      <c r="AD540" s="259"/>
      <c r="AE540" s="259"/>
      <c r="AF540" s="261"/>
      <c r="AG540" s="261"/>
      <c r="AH540" s="259"/>
      <c r="AU540" s="45"/>
    </row>
    <row r="541" spans="2:47" ht="14.25" customHeight="1">
      <c r="B541" s="259"/>
      <c r="D541" s="261"/>
      <c r="E541" s="261"/>
      <c r="F541" s="259"/>
      <c r="G541" s="259"/>
      <c r="H541" s="259"/>
      <c r="I541" s="259"/>
      <c r="J541" s="259"/>
      <c r="K541" s="261"/>
      <c r="L541" s="261"/>
      <c r="M541" s="259"/>
      <c r="N541" s="259"/>
      <c r="O541" s="259"/>
      <c r="P541" s="259"/>
      <c r="Q541" s="259"/>
      <c r="R541" s="261"/>
      <c r="S541" s="261"/>
      <c r="T541" s="259"/>
      <c r="U541" s="259"/>
      <c r="V541" s="259"/>
      <c r="W541" s="259"/>
      <c r="X541" s="259"/>
      <c r="Y541" s="261"/>
      <c r="Z541" s="261"/>
      <c r="AA541" s="261"/>
      <c r="AB541" s="261"/>
      <c r="AC541" s="259"/>
      <c r="AD541" s="259"/>
      <c r="AE541" s="259"/>
      <c r="AF541" s="261"/>
      <c r="AG541" s="261"/>
      <c r="AH541" s="259"/>
      <c r="AU541" s="45"/>
    </row>
    <row r="542" spans="2:47" ht="14.25" customHeight="1">
      <c r="B542" s="259"/>
      <c r="D542" s="261"/>
      <c r="E542" s="261"/>
      <c r="F542" s="259"/>
      <c r="G542" s="259"/>
      <c r="H542" s="259"/>
      <c r="I542" s="259"/>
      <c r="J542" s="259"/>
      <c r="K542" s="261"/>
      <c r="L542" s="261"/>
      <c r="M542" s="259"/>
      <c r="N542" s="259"/>
      <c r="O542" s="259"/>
      <c r="P542" s="259"/>
      <c r="Q542" s="259"/>
      <c r="R542" s="261"/>
      <c r="S542" s="261"/>
      <c r="T542" s="259"/>
      <c r="U542" s="259"/>
      <c r="V542" s="259"/>
      <c r="W542" s="259"/>
      <c r="X542" s="259"/>
      <c r="Y542" s="261"/>
      <c r="Z542" s="261"/>
      <c r="AA542" s="261"/>
      <c r="AB542" s="261"/>
      <c r="AC542" s="259"/>
      <c r="AD542" s="259"/>
      <c r="AE542" s="259"/>
      <c r="AF542" s="261"/>
      <c r="AG542" s="261"/>
      <c r="AH542" s="259"/>
      <c r="AU542" s="45"/>
    </row>
    <row r="543" spans="2:47" ht="14.25" customHeight="1">
      <c r="B543" s="259"/>
      <c r="D543" s="261"/>
      <c r="E543" s="261"/>
      <c r="F543" s="259"/>
      <c r="G543" s="259"/>
      <c r="H543" s="259"/>
      <c r="I543" s="259"/>
      <c r="J543" s="259"/>
      <c r="K543" s="261"/>
      <c r="L543" s="261"/>
      <c r="M543" s="259"/>
      <c r="N543" s="259"/>
      <c r="O543" s="259"/>
      <c r="P543" s="259"/>
      <c r="Q543" s="259"/>
      <c r="R543" s="261"/>
      <c r="S543" s="261"/>
      <c r="T543" s="259"/>
      <c r="U543" s="259"/>
      <c r="V543" s="259"/>
      <c r="W543" s="259"/>
      <c r="X543" s="259"/>
      <c r="Y543" s="261"/>
      <c r="Z543" s="261"/>
      <c r="AA543" s="261"/>
      <c r="AB543" s="261"/>
      <c r="AC543" s="259"/>
      <c r="AD543" s="259"/>
      <c r="AE543" s="259"/>
      <c r="AF543" s="261"/>
      <c r="AG543" s="261"/>
      <c r="AH543" s="259"/>
      <c r="AU543" s="45"/>
    </row>
    <row r="544" spans="2:47" ht="14.25" customHeight="1">
      <c r="B544" s="259"/>
      <c r="D544" s="261"/>
      <c r="E544" s="261"/>
      <c r="F544" s="259"/>
      <c r="G544" s="259"/>
      <c r="H544" s="259"/>
      <c r="I544" s="259"/>
      <c r="J544" s="259"/>
      <c r="K544" s="261"/>
      <c r="L544" s="261"/>
      <c r="M544" s="259"/>
      <c r="N544" s="259"/>
      <c r="O544" s="259"/>
      <c r="P544" s="259"/>
      <c r="Q544" s="259"/>
      <c r="R544" s="261"/>
      <c r="S544" s="261"/>
      <c r="T544" s="259"/>
      <c r="U544" s="259"/>
      <c r="V544" s="259"/>
      <c r="W544" s="259"/>
      <c r="X544" s="259"/>
      <c r="Y544" s="261"/>
      <c r="Z544" s="261"/>
      <c r="AA544" s="261"/>
      <c r="AB544" s="261"/>
      <c r="AC544" s="259"/>
      <c r="AD544" s="259"/>
      <c r="AE544" s="259"/>
      <c r="AF544" s="261"/>
      <c r="AG544" s="261"/>
      <c r="AH544" s="259"/>
      <c r="AU544" s="45"/>
    </row>
    <row r="545" spans="2:47" ht="14.25" customHeight="1">
      <c r="B545" s="259"/>
      <c r="D545" s="261"/>
      <c r="E545" s="261"/>
      <c r="F545" s="259"/>
      <c r="G545" s="259"/>
      <c r="H545" s="259"/>
      <c r="I545" s="259"/>
      <c r="J545" s="259"/>
      <c r="K545" s="261"/>
      <c r="L545" s="261"/>
      <c r="M545" s="259"/>
      <c r="N545" s="259"/>
      <c r="O545" s="259"/>
      <c r="P545" s="259"/>
      <c r="Q545" s="259"/>
      <c r="R545" s="261"/>
      <c r="S545" s="261"/>
      <c r="T545" s="259"/>
      <c r="U545" s="259"/>
      <c r="V545" s="259"/>
      <c r="W545" s="259"/>
      <c r="X545" s="259"/>
      <c r="Y545" s="261"/>
      <c r="Z545" s="261"/>
      <c r="AA545" s="261"/>
      <c r="AB545" s="261"/>
      <c r="AC545" s="259"/>
      <c r="AD545" s="259"/>
      <c r="AE545" s="259"/>
      <c r="AF545" s="261"/>
      <c r="AG545" s="261"/>
      <c r="AH545" s="259"/>
      <c r="AU545" s="45"/>
    </row>
    <row r="546" spans="2:47" ht="14.25" customHeight="1">
      <c r="B546" s="259"/>
      <c r="D546" s="261"/>
      <c r="E546" s="261"/>
      <c r="F546" s="259"/>
      <c r="G546" s="259"/>
      <c r="H546" s="259"/>
      <c r="I546" s="259"/>
      <c r="J546" s="259"/>
      <c r="K546" s="261"/>
      <c r="L546" s="261"/>
      <c r="M546" s="259"/>
      <c r="N546" s="259"/>
      <c r="O546" s="259"/>
      <c r="P546" s="259"/>
      <c r="Q546" s="259"/>
      <c r="R546" s="261"/>
      <c r="S546" s="261"/>
      <c r="T546" s="259"/>
      <c r="U546" s="259"/>
      <c r="V546" s="259"/>
      <c r="W546" s="259"/>
      <c r="X546" s="259"/>
      <c r="Y546" s="261"/>
      <c r="Z546" s="261"/>
      <c r="AA546" s="261"/>
      <c r="AB546" s="261"/>
      <c r="AC546" s="259"/>
      <c r="AD546" s="259"/>
      <c r="AE546" s="259"/>
      <c r="AF546" s="261"/>
      <c r="AG546" s="261"/>
      <c r="AH546" s="259"/>
      <c r="AU546" s="45"/>
    </row>
    <row r="547" spans="2:47" ht="14.25" customHeight="1">
      <c r="B547" s="259"/>
      <c r="D547" s="261"/>
      <c r="E547" s="261"/>
      <c r="F547" s="259"/>
      <c r="G547" s="259"/>
      <c r="H547" s="259"/>
      <c r="I547" s="259"/>
      <c r="J547" s="259"/>
      <c r="K547" s="261"/>
      <c r="L547" s="261"/>
      <c r="M547" s="259"/>
      <c r="N547" s="259"/>
      <c r="O547" s="259"/>
      <c r="P547" s="259"/>
      <c r="Q547" s="259"/>
      <c r="R547" s="261"/>
      <c r="S547" s="261"/>
      <c r="T547" s="259"/>
      <c r="U547" s="259"/>
      <c r="V547" s="259"/>
      <c r="W547" s="259"/>
      <c r="X547" s="259"/>
      <c r="Y547" s="261"/>
      <c r="Z547" s="261"/>
      <c r="AA547" s="261"/>
      <c r="AB547" s="261"/>
      <c r="AC547" s="259"/>
      <c r="AD547" s="259"/>
      <c r="AE547" s="259"/>
      <c r="AF547" s="261"/>
      <c r="AG547" s="261"/>
      <c r="AH547" s="259"/>
      <c r="AU547" s="45"/>
    </row>
    <row r="548" spans="2:47" ht="14.25" customHeight="1">
      <c r="B548" s="259"/>
      <c r="D548" s="261"/>
      <c r="E548" s="261"/>
      <c r="F548" s="259"/>
      <c r="G548" s="259"/>
      <c r="H548" s="259"/>
      <c r="I548" s="259"/>
      <c r="J548" s="259"/>
      <c r="K548" s="261"/>
      <c r="L548" s="261"/>
      <c r="M548" s="259"/>
      <c r="N548" s="259"/>
      <c r="O548" s="259"/>
      <c r="P548" s="259"/>
      <c r="Q548" s="259"/>
      <c r="R548" s="261"/>
      <c r="S548" s="261"/>
      <c r="T548" s="259"/>
      <c r="U548" s="259"/>
      <c r="V548" s="259"/>
      <c r="W548" s="259"/>
      <c r="X548" s="259"/>
      <c r="Y548" s="261"/>
      <c r="Z548" s="261"/>
      <c r="AA548" s="261"/>
      <c r="AB548" s="261"/>
      <c r="AC548" s="259"/>
      <c r="AD548" s="259"/>
      <c r="AE548" s="259"/>
      <c r="AF548" s="261"/>
      <c r="AG548" s="261"/>
      <c r="AH548" s="259"/>
      <c r="AU548" s="45"/>
    </row>
    <row r="549" spans="2:47" ht="14.25" customHeight="1">
      <c r="B549" s="259"/>
      <c r="D549" s="261"/>
      <c r="E549" s="261"/>
      <c r="F549" s="259"/>
      <c r="G549" s="259"/>
      <c r="H549" s="259"/>
      <c r="I549" s="259"/>
      <c r="J549" s="259"/>
      <c r="K549" s="261"/>
      <c r="L549" s="261"/>
      <c r="M549" s="259"/>
      <c r="N549" s="259"/>
      <c r="O549" s="259"/>
      <c r="P549" s="259"/>
      <c r="Q549" s="259"/>
      <c r="R549" s="261"/>
      <c r="S549" s="261"/>
      <c r="T549" s="259"/>
      <c r="U549" s="259"/>
      <c r="V549" s="259"/>
      <c r="W549" s="259"/>
      <c r="X549" s="259"/>
      <c r="Y549" s="261"/>
      <c r="Z549" s="261"/>
      <c r="AA549" s="261"/>
      <c r="AB549" s="261"/>
      <c r="AC549" s="259"/>
      <c r="AD549" s="259"/>
      <c r="AE549" s="259"/>
      <c r="AF549" s="261"/>
      <c r="AG549" s="261"/>
      <c r="AH549" s="259"/>
      <c r="AU549" s="45"/>
    </row>
    <row r="550" spans="2:47" ht="14.25" customHeight="1">
      <c r="B550" s="259"/>
      <c r="D550" s="261"/>
      <c r="E550" s="261"/>
      <c r="F550" s="259"/>
      <c r="G550" s="259"/>
      <c r="H550" s="259"/>
      <c r="I550" s="259"/>
      <c r="J550" s="259"/>
      <c r="K550" s="261"/>
      <c r="L550" s="261"/>
      <c r="M550" s="259"/>
      <c r="N550" s="259"/>
      <c r="O550" s="259"/>
      <c r="P550" s="259"/>
      <c r="Q550" s="259"/>
      <c r="R550" s="261"/>
      <c r="S550" s="261"/>
      <c r="T550" s="259"/>
      <c r="U550" s="259"/>
      <c r="V550" s="259"/>
      <c r="W550" s="259"/>
      <c r="X550" s="259"/>
      <c r="Y550" s="261"/>
      <c r="Z550" s="261"/>
      <c r="AA550" s="261"/>
      <c r="AB550" s="261"/>
      <c r="AC550" s="259"/>
      <c r="AD550" s="259"/>
      <c r="AE550" s="259"/>
      <c r="AF550" s="261"/>
      <c r="AG550" s="261"/>
      <c r="AH550" s="259"/>
      <c r="AU550" s="45"/>
    </row>
    <row r="551" spans="2:47" ht="14.25" customHeight="1">
      <c r="B551" s="259"/>
      <c r="D551" s="261"/>
      <c r="E551" s="261"/>
      <c r="F551" s="259"/>
      <c r="G551" s="259"/>
      <c r="H551" s="259"/>
      <c r="I551" s="259"/>
      <c r="J551" s="259"/>
      <c r="K551" s="261"/>
      <c r="L551" s="261"/>
      <c r="M551" s="259"/>
      <c r="N551" s="259"/>
      <c r="O551" s="259"/>
      <c r="P551" s="259"/>
      <c r="Q551" s="259"/>
      <c r="R551" s="261"/>
      <c r="S551" s="261"/>
      <c r="T551" s="259"/>
      <c r="U551" s="259"/>
      <c r="V551" s="259"/>
      <c r="W551" s="259"/>
      <c r="X551" s="259"/>
      <c r="Y551" s="261"/>
      <c r="Z551" s="261"/>
      <c r="AA551" s="261"/>
      <c r="AB551" s="261"/>
      <c r="AC551" s="259"/>
      <c r="AD551" s="259"/>
      <c r="AE551" s="259"/>
      <c r="AF551" s="261"/>
      <c r="AG551" s="261"/>
      <c r="AH551" s="259"/>
      <c r="AU551" s="45"/>
    </row>
    <row r="552" spans="2:47" ht="14.25" customHeight="1">
      <c r="B552" s="259"/>
      <c r="D552" s="261"/>
      <c r="E552" s="261"/>
      <c r="F552" s="259"/>
      <c r="G552" s="259"/>
      <c r="H552" s="259"/>
      <c r="I552" s="259"/>
      <c r="J552" s="259"/>
      <c r="K552" s="261"/>
      <c r="L552" s="261"/>
      <c r="M552" s="259"/>
      <c r="N552" s="259"/>
      <c r="O552" s="259"/>
      <c r="P552" s="259"/>
      <c r="Q552" s="259"/>
      <c r="R552" s="261"/>
      <c r="S552" s="261"/>
      <c r="T552" s="259"/>
      <c r="U552" s="259"/>
      <c r="V552" s="259"/>
      <c r="W552" s="259"/>
      <c r="X552" s="259"/>
      <c r="Y552" s="261"/>
      <c r="Z552" s="261"/>
      <c r="AA552" s="261"/>
      <c r="AB552" s="261"/>
      <c r="AC552" s="259"/>
      <c r="AD552" s="259"/>
      <c r="AE552" s="259"/>
      <c r="AF552" s="261"/>
      <c r="AG552" s="261"/>
      <c r="AH552" s="259"/>
      <c r="AU552" s="45"/>
    </row>
    <row r="553" spans="2:47" ht="14.25" customHeight="1">
      <c r="B553" s="259"/>
      <c r="D553" s="261"/>
      <c r="E553" s="261"/>
      <c r="F553" s="259"/>
      <c r="G553" s="259"/>
      <c r="H553" s="259"/>
      <c r="I553" s="259"/>
      <c r="J553" s="259"/>
      <c r="K553" s="261"/>
      <c r="L553" s="261"/>
      <c r="M553" s="259"/>
      <c r="N553" s="259"/>
      <c r="O553" s="259"/>
      <c r="P553" s="259"/>
      <c r="Q553" s="259"/>
      <c r="R553" s="261"/>
      <c r="S553" s="261"/>
      <c r="T553" s="259"/>
      <c r="U553" s="259"/>
      <c r="V553" s="259"/>
      <c r="W553" s="259"/>
      <c r="X553" s="259"/>
      <c r="Y553" s="261"/>
      <c r="Z553" s="261"/>
      <c r="AA553" s="261"/>
      <c r="AB553" s="261"/>
      <c r="AC553" s="259"/>
      <c r="AD553" s="259"/>
      <c r="AE553" s="259"/>
      <c r="AF553" s="261"/>
      <c r="AG553" s="261"/>
      <c r="AH553" s="259"/>
      <c r="AU553" s="45"/>
    </row>
    <row r="554" spans="2:47" ht="14.25" customHeight="1">
      <c r="B554" s="259"/>
      <c r="D554" s="261"/>
      <c r="E554" s="261"/>
      <c r="F554" s="259"/>
      <c r="G554" s="259"/>
      <c r="H554" s="259"/>
      <c r="I554" s="259"/>
      <c r="J554" s="259"/>
      <c r="K554" s="261"/>
      <c r="L554" s="261"/>
      <c r="M554" s="259"/>
      <c r="N554" s="259"/>
      <c r="O554" s="259"/>
      <c r="P554" s="259"/>
      <c r="Q554" s="259"/>
      <c r="R554" s="261"/>
      <c r="S554" s="261"/>
      <c r="T554" s="259"/>
      <c r="U554" s="259"/>
      <c r="V554" s="259"/>
      <c r="W554" s="259"/>
      <c r="X554" s="259"/>
      <c r="Y554" s="261"/>
      <c r="Z554" s="261"/>
      <c r="AA554" s="261"/>
      <c r="AB554" s="261"/>
      <c r="AC554" s="259"/>
      <c r="AD554" s="259"/>
      <c r="AE554" s="259"/>
      <c r="AF554" s="261"/>
      <c r="AG554" s="261"/>
      <c r="AH554" s="259"/>
      <c r="AU554" s="45"/>
    </row>
    <row r="555" spans="2:47" ht="14.25" customHeight="1">
      <c r="B555" s="259"/>
      <c r="D555" s="261"/>
      <c r="E555" s="261"/>
      <c r="F555" s="259"/>
      <c r="G555" s="259"/>
      <c r="H555" s="259"/>
      <c r="I555" s="259"/>
      <c r="J555" s="259"/>
      <c r="K555" s="261"/>
      <c r="L555" s="261"/>
      <c r="M555" s="259"/>
      <c r="N555" s="259"/>
      <c r="O555" s="259"/>
      <c r="P555" s="259"/>
      <c r="Q555" s="259"/>
      <c r="R555" s="261"/>
      <c r="S555" s="261"/>
      <c r="T555" s="259"/>
      <c r="U555" s="259"/>
      <c r="V555" s="259"/>
      <c r="W555" s="259"/>
      <c r="X555" s="259"/>
      <c r="Y555" s="261"/>
      <c r="Z555" s="261"/>
      <c r="AA555" s="261"/>
      <c r="AB555" s="261"/>
      <c r="AC555" s="259"/>
      <c r="AD555" s="259"/>
      <c r="AE555" s="259"/>
      <c r="AF555" s="261"/>
      <c r="AG555" s="261"/>
      <c r="AH555" s="259"/>
      <c r="AU555" s="45"/>
    </row>
    <row r="556" spans="2:47" ht="14.25" customHeight="1">
      <c r="B556" s="259"/>
      <c r="D556" s="261"/>
      <c r="E556" s="261"/>
      <c r="F556" s="259"/>
      <c r="G556" s="259"/>
      <c r="H556" s="259"/>
      <c r="I556" s="259"/>
      <c r="J556" s="259"/>
      <c r="K556" s="261"/>
      <c r="L556" s="261"/>
      <c r="M556" s="259"/>
      <c r="N556" s="259"/>
      <c r="O556" s="259"/>
      <c r="P556" s="259"/>
      <c r="Q556" s="259"/>
      <c r="R556" s="261"/>
      <c r="S556" s="261"/>
      <c r="T556" s="259"/>
      <c r="U556" s="259"/>
      <c r="V556" s="259"/>
      <c r="W556" s="259"/>
      <c r="X556" s="259"/>
      <c r="Y556" s="261"/>
      <c r="Z556" s="261"/>
      <c r="AA556" s="261"/>
      <c r="AB556" s="261"/>
      <c r="AC556" s="259"/>
      <c r="AD556" s="259"/>
      <c r="AE556" s="259"/>
      <c r="AF556" s="261"/>
      <c r="AG556" s="261"/>
      <c r="AH556" s="259"/>
      <c r="AU556" s="45"/>
    </row>
    <row r="557" spans="2:47" ht="14.25" customHeight="1">
      <c r="B557" s="259"/>
      <c r="D557" s="261"/>
      <c r="E557" s="261"/>
      <c r="F557" s="259"/>
      <c r="G557" s="259"/>
      <c r="H557" s="259"/>
      <c r="I557" s="259"/>
      <c r="J557" s="259"/>
      <c r="K557" s="261"/>
      <c r="L557" s="261"/>
      <c r="M557" s="259"/>
      <c r="N557" s="259"/>
      <c r="O557" s="259"/>
      <c r="P557" s="259"/>
      <c r="Q557" s="259"/>
      <c r="R557" s="261"/>
      <c r="S557" s="261"/>
      <c r="T557" s="259"/>
      <c r="U557" s="259"/>
      <c r="V557" s="259"/>
      <c r="W557" s="259"/>
      <c r="X557" s="259"/>
      <c r="Y557" s="261"/>
      <c r="Z557" s="261"/>
      <c r="AA557" s="261"/>
      <c r="AB557" s="261"/>
      <c r="AC557" s="259"/>
      <c r="AD557" s="259"/>
      <c r="AE557" s="259"/>
      <c r="AF557" s="261"/>
      <c r="AG557" s="261"/>
      <c r="AH557" s="259"/>
      <c r="AU557" s="45"/>
    </row>
    <row r="558" spans="2:47" ht="14.25" customHeight="1">
      <c r="B558" s="259"/>
      <c r="D558" s="261"/>
      <c r="E558" s="261"/>
      <c r="F558" s="259"/>
      <c r="G558" s="259"/>
      <c r="H558" s="259"/>
      <c r="I558" s="259"/>
      <c r="J558" s="259"/>
      <c r="K558" s="261"/>
      <c r="L558" s="261"/>
      <c r="M558" s="259"/>
      <c r="N558" s="259"/>
      <c r="O558" s="259"/>
      <c r="P558" s="259"/>
      <c r="Q558" s="259"/>
      <c r="R558" s="261"/>
      <c r="S558" s="261"/>
      <c r="T558" s="259"/>
      <c r="U558" s="259"/>
      <c r="V558" s="259"/>
      <c r="W558" s="259"/>
      <c r="X558" s="259"/>
      <c r="Y558" s="261"/>
      <c r="Z558" s="261"/>
      <c r="AA558" s="261"/>
      <c r="AB558" s="261"/>
      <c r="AC558" s="259"/>
      <c r="AD558" s="259"/>
      <c r="AE558" s="259"/>
      <c r="AF558" s="261"/>
      <c r="AG558" s="261"/>
      <c r="AH558" s="259"/>
      <c r="AU558" s="45"/>
    </row>
    <row r="559" spans="2:47" ht="14.25" customHeight="1">
      <c r="B559" s="259"/>
      <c r="D559" s="261"/>
      <c r="E559" s="261"/>
      <c r="F559" s="259"/>
      <c r="G559" s="259"/>
      <c r="H559" s="259"/>
      <c r="I559" s="259"/>
      <c r="J559" s="259"/>
      <c r="K559" s="261"/>
      <c r="L559" s="261"/>
      <c r="M559" s="259"/>
      <c r="N559" s="259"/>
      <c r="O559" s="259"/>
      <c r="P559" s="259"/>
      <c r="Q559" s="259"/>
      <c r="R559" s="261"/>
      <c r="S559" s="261"/>
      <c r="T559" s="259"/>
      <c r="U559" s="259"/>
      <c r="V559" s="259"/>
      <c r="W559" s="259"/>
      <c r="X559" s="259"/>
      <c r="Y559" s="261"/>
      <c r="Z559" s="261"/>
      <c r="AA559" s="261"/>
      <c r="AB559" s="261"/>
      <c r="AC559" s="259"/>
      <c r="AD559" s="259"/>
      <c r="AE559" s="259"/>
      <c r="AF559" s="261"/>
      <c r="AG559" s="261"/>
      <c r="AH559" s="259"/>
      <c r="AU559" s="45"/>
    </row>
    <row r="560" spans="2:47" ht="14.25" customHeight="1">
      <c r="B560" s="259"/>
      <c r="D560" s="261"/>
      <c r="E560" s="261"/>
      <c r="F560" s="259"/>
      <c r="G560" s="259"/>
      <c r="H560" s="259"/>
      <c r="I560" s="259"/>
      <c r="J560" s="259"/>
      <c r="K560" s="261"/>
      <c r="L560" s="261"/>
      <c r="M560" s="259"/>
      <c r="N560" s="259"/>
      <c r="O560" s="259"/>
      <c r="P560" s="259"/>
      <c r="Q560" s="259"/>
      <c r="R560" s="261"/>
      <c r="S560" s="261"/>
      <c r="T560" s="259"/>
      <c r="U560" s="259"/>
      <c r="V560" s="259"/>
      <c r="W560" s="259"/>
      <c r="X560" s="259"/>
      <c r="Y560" s="261"/>
      <c r="Z560" s="261"/>
      <c r="AA560" s="261"/>
      <c r="AB560" s="261"/>
      <c r="AC560" s="259"/>
      <c r="AD560" s="259"/>
      <c r="AE560" s="259"/>
      <c r="AF560" s="261"/>
      <c r="AG560" s="261"/>
      <c r="AH560" s="259"/>
      <c r="AU560" s="45"/>
    </row>
    <row r="561" spans="2:47" ht="14.25" customHeight="1">
      <c r="B561" s="259"/>
      <c r="D561" s="261"/>
      <c r="E561" s="261"/>
      <c r="F561" s="259"/>
      <c r="G561" s="259"/>
      <c r="H561" s="259"/>
      <c r="I561" s="259"/>
      <c r="J561" s="259"/>
      <c r="K561" s="261"/>
      <c r="L561" s="261"/>
      <c r="M561" s="259"/>
      <c r="N561" s="259"/>
      <c r="O561" s="259"/>
      <c r="P561" s="259"/>
      <c r="Q561" s="259"/>
      <c r="R561" s="261"/>
      <c r="S561" s="261"/>
      <c r="T561" s="259"/>
      <c r="U561" s="259"/>
      <c r="V561" s="259"/>
      <c r="W561" s="259"/>
      <c r="X561" s="259"/>
      <c r="Y561" s="261"/>
      <c r="Z561" s="261"/>
      <c r="AA561" s="261"/>
      <c r="AB561" s="261"/>
      <c r="AC561" s="259"/>
      <c r="AD561" s="259"/>
      <c r="AE561" s="259"/>
      <c r="AF561" s="261"/>
      <c r="AG561" s="261"/>
      <c r="AH561" s="259"/>
      <c r="AU561" s="45"/>
    </row>
    <row r="562" spans="2:47" ht="14.25" customHeight="1">
      <c r="B562" s="259"/>
      <c r="D562" s="261"/>
      <c r="E562" s="261"/>
      <c r="F562" s="259"/>
      <c r="G562" s="259"/>
      <c r="H562" s="259"/>
      <c r="I562" s="259"/>
      <c r="J562" s="259"/>
      <c r="K562" s="261"/>
      <c r="L562" s="261"/>
      <c r="M562" s="259"/>
      <c r="N562" s="259"/>
      <c r="O562" s="259"/>
      <c r="P562" s="259"/>
      <c r="Q562" s="259"/>
      <c r="R562" s="261"/>
      <c r="S562" s="261"/>
      <c r="T562" s="259"/>
      <c r="U562" s="259"/>
      <c r="V562" s="259"/>
      <c r="W562" s="259"/>
      <c r="X562" s="259"/>
      <c r="Y562" s="261"/>
      <c r="Z562" s="261"/>
      <c r="AA562" s="261"/>
      <c r="AB562" s="261"/>
      <c r="AC562" s="259"/>
      <c r="AD562" s="259"/>
      <c r="AE562" s="259"/>
      <c r="AF562" s="261"/>
      <c r="AG562" s="261"/>
      <c r="AH562" s="259"/>
      <c r="AU562" s="45"/>
    </row>
    <row r="563" spans="2:47" ht="14.25" customHeight="1">
      <c r="B563" s="259"/>
      <c r="D563" s="261"/>
      <c r="E563" s="261"/>
      <c r="F563" s="259"/>
      <c r="G563" s="259"/>
      <c r="H563" s="259"/>
      <c r="I563" s="259"/>
      <c r="J563" s="259"/>
      <c r="K563" s="261"/>
      <c r="L563" s="261"/>
      <c r="M563" s="259"/>
      <c r="N563" s="259"/>
      <c r="O563" s="259"/>
      <c r="P563" s="259"/>
      <c r="Q563" s="259"/>
      <c r="R563" s="261"/>
      <c r="S563" s="261"/>
      <c r="T563" s="259"/>
      <c r="U563" s="259"/>
      <c r="V563" s="259"/>
      <c r="W563" s="259"/>
      <c r="X563" s="259"/>
      <c r="Y563" s="261"/>
      <c r="Z563" s="261"/>
      <c r="AA563" s="261"/>
      <c r="AB563" s="261"/>
      <c r="AC563" s="259"/>
      <c r="AD563" s="259"/>
      <c r="AE563" s="259"/>
      <c r="AF563" s="261"/>
      <c r="AG563" s="261"/>
      <c r="AH563" s="259"/>
      <c r="AU563" s="45"/>
    </row>
    <row r="564" spans="2:47" ht="14.25" customHeight="1">
      <c r="B564" s="259"/>
      <c r="D564" s="261"/>
      <c r="E564" s="261"/>
      <c r="F564" s="259"/>
      <c r="G564" s="259"/>
      <c r="H564" s="259"/>
      <c r="I564" s="259"/>
      <c r="J564" s="259"/>
      <c r="K564" s="261"/>
      <c r="L564" s="261"/>
      <c r="M564" s="259"/>
      <c r="N564" s="259"/>
      <c r="O564" s="259"/>
      <c r="P564" s="259"/>
      <c r="Q564" s="259"/>
      <c r="R564" s="261"/>
      <c r="S564" s="261"/>
      <c r="T564" s="259"/>
      <c r="U564" s="259"/>
      <c r="V564" s="259"/>
      <c r="W564" s="259"/>
      <c r="X564" s="259"/>
      <c r="Y564" s="261"/>
      <c r="Z564" s="261"/>
      <c r="AA564" s="261"/>
      <c r="AB564" s="261"/>
      <c r="AC564" s="259"/>
      <c r="AD564" s="259"/>
      <c r="AE564" s="259"/>
      <c r="AF564" s="261"/>
      <c r="AG564" s="261"/>
      <c r="AH564" s="259"/>
      <c r="AU564" s="45"/>
    </row>
    <row r="565" spans="2:47" ht="14.25" customHeight="1">
      <c r="B565" s="259"/>
      <c r="D565" s="261"/>
      <c r="E565" s="261"/>
      <c r="F565" s="259"/>
      <c r="G565" s="259"/>
      <c r="H565" s="259"/>
      <c r="I565" s="259"/>
      <c r="J565" s="259"/>
      <c r="K565" s="261"/>
      <c r="L565" s="261"/>
      <c r="M565" s="259"/>
      <c r="N565" s="259"/>
      <c r="O565" s="259"/>
      <c r="P565" s="259"/>
      <c r="Q565" s="259"/>
      <c r="R565" s="261"/>
      <c r="S565" s="261"/>
      <c r="T565" s="259"/>
      <c r="U565" s="259"/>
      <c r="V565" s="259"/>
      <c r="W565" s="259"/>
      <c r="X565" s="259"/>
      <c r="Y565" s="261"/>
      <c r="Z565" s="261"/>
      <c r="AA565" s="261"/>
      <c r="AB565" s="261"/>
      <c r="AC565" s="259"/>
      <c r="AD565" s="259"/>
      <c r="AE565" s="259"/>
      <c r="AF565" s="261"/>
      <c r="AG565" s="261"/>
      <c r="AH565" s="259"/>
      <c r="AU565" s="45"/>
    </row>
    <row r="566" spans="2:47" ht="14.25" customHeight="1">
      <c r="B566" s="259"/>
      <c r="D566" s="261"/>
      <c r="E566" s="261"/>
      <c r="F566" s="259"/>
      <c r="G566" s="259"/>
      <c r="H566" s="259"/>
      <c r="I566" s="259"/>
      <c r="J566" s="259"/>
      <c r="K566" s="261"/>
      <c r="L566" s="261"/>
      <c r="M566" s="259"/>
      <c r="N566" s="259"/>
      <c r="O566" s="259"/>
      <c r="P566" s="259"/>
      <c r="Q566" s="259"/>
      <c r="R566" s="261"/>
      <c r="S566" s="261"/>
      <c r="T566" s="259"/>
      <c r="U566" s="259"/>
      <c r="V566" s="259"/>
      <c r="W566" s="259"/>
      <c r="X566" s="259"/>
      <c r="Y566" s="261"/>
      <c r="Z566" s="261"/>
      <c r="AA566" s="261"/>
      <c r="AB566" s="261"/>
      <c r="AC566" s="259"/>
      <c r="AD566" s="259"/>
      <c r="AE566" s="259"/>
      <c r="AF566" s="261"/>
      <c r="AG566" s="261"/>
      <c r="AH566" s="259"/>
      <c r="AU566" s="45"/>
    </row>
    <row r="567" spans="2:47" ht="14.25" customHeight="1">
      <c r="B567" s="259"/>
      <c r="D567" s="261"/>
      <c r="E567" s="261"/>
      <c r="F567" s="259"/>
      <c r="G567" s="259"/>
      <c r="H567" s="259"/>
      <c r="I567" s="259"/>
      <c r="J567" s="259"/>
      <c r="K567" s="261"/>
      <c r="L567" s="261"/>
      <c r="M567" s="259"/>
      <c r="N567" s="259"/>
      <c r="O567" s="259"/>
      <c r="P567" s="259"/>
      <c r="Q567" s="259"/>
      <c r="R567" s="261"/>
      <c r="S567" s="261"/>
      <c r="T567" s="259"/>
      <c r="U567" s="259"/>
      <c r="V567" s="259"/>
      <c r="W567" s="259"/>
      <c r="X567" s="259"/>
      <c r="Y567" s="261"/>
      <c r="Z567" s="261"/>
      <c r="AA567" s="261"/>
      <c r="AB567" s="261"/>
      <c r="AC567" s="259"/>
      <c r="AD567" s="259"/>
      <c r="AE567" s="259"/>
      <c r="AF567" s="261"/>
      <c r="AG567" s="261"/>
      <c r="AH567" s="259"/>
      <c r="AU567" s="45"/>
    </row>
    <row r="568" spans="2:47" ht="14.25" customHeight="1">
      <c r="B568" s="259"/>
      <c r="D568" s="261"/>
      <c r="E568" s="261"/>
      <c r="F568" s="259"/>
      <c r="G568" s="259"/>
      <c r="H568" s="259"/>
      <c r="I568" s="259"/>
      <c r="J568" s="259"/>
      <c r="K568" s="261"/>
      <c r="L568" s="261"/>
      <c r="M568" s="259"/>
      <c r="N568" s="259"/>
      <c r="O568" s="259"/>
      <c r="P568" s="259"/>
      <c r="Q568" s="259"/>
      <c r="R568" s="261"/>
      <c r="S568" s="261"/>
      <c r="T568" s="259"/>
      <c r="U568" s="259"/>
      <c r="V568" s="259"/>
      <c r="W568" s="259"/>
      <c r="X568" s="259"/>
      <c r="Y568" s="261"/>
      <c r="Z568" s="261"/>
      <c r="AA568" s="261"/>
      <c r="AB568" s="261"/>
      <c r="AC568" s="259"/>
      <c r="AD568" s="259"/>
      <c r="AE568" s="259"/>
      <c r="AF568" s="261"/>
      <c r="AG568" s="261"/>
      <c r="AH568" s="259"/>
      <c r="AU568" s="45"/>
    </row>
    <row r="569" spans="2:47" ht="14.25" customHeight="1">
      <c r="B569" s="259"/>
      <c r="D569" s="261"/>
      <c r="E569" s="261"/>
      <c r="F569" s="259"/>
      <c r="G569" s="259"/>
      <c r="H569" s="259"/>
      <c r="I569" s="259"/>
      <c r="J569" s="259"/>
      <c r="K569" s="261"/>
      <c r="L569" s="261"/>
      <c r="M569" s="259"/>
      <c r="N569" s="259"/>
      <c r="O569" s="259"/>
      <c r="P569" s="259"/>
      <c r="Q569" s="259"/>
      <c r="R569" s="261"/>
      <c r="S569" s="261"/>
      <c r="T569" s="259"/>
      <c r="U569" s="259"/>
      <c r="V569" s="259"/>
      <c r="W569" s="259"/>
      <c r="X569" s="259"/>
      <c r="Y569" s="261"/>
      <c r="Z569" s="261"/>
      <c r="AA569" s="261"/>
      <c r="AB569" s="261"/>
      <c r="AC569" s="259"/>
      <c r="AD569" s="259"/>
      <c r="AE569" s="259"/>
      <c r="AF569" s="261"/>
      <c r="AG569" s="261"/>
      <c r="AH569" s="259"/>
      <c r="AU569" s="45"/>
    </row>
    <row r="570" spans="2:47" ht="14.25" customHeight="1">
      <c r="B570" s="259"/>
      <c r="D570" s="261"/>
      <c r="E570" s="261"/>
      <c r="F570" s="259"/>
      <c r="G570" s="259"/>
      <c r="H570" s="259"/>
      <c r="I570" s="259"/>
      <c r="J570" s="259"/>
      <c r="K570" s="261"/>
      <c r="L570" s="261"/>
      <c r="M570" s="259"/>
      <c r="N570" s="259"/>
      <c r="O570" s="259"/>
      <c r="P570" s="259"/>
      <c r="Q570" s="259"/>
      <c r="R570" s="261"/>
      <c r="S570" s="261"/>
      <c r="T570" s="259"/>
      <c r="U570" s="259"/>
      <c r="V570" s="259"/>
      <c r="W570" s="259"/>
      <c r="X570" s="259"/>
      <c r="Y570" s="261"/>
      <c r="Z570" s="261"/>
      <c r="AA570" s="261"/>
      <c r="AB570" s="261"/>
      <c r="AC570" s="259"/>
      <c r="AD570" s="259"/>
      <c r="AE570" s="259"/>
      <c r="AF570" s="261"/>
      <c r="AG570" s="261"/>
      <c r="AH570" s="259"/>
      <c r="AU570" s="45"/>
    </row>
    <row r="571" spans="2:47" ht="14.25" customHeight="1">
      <c r="B571" s="259"/>
      <c r="D571" s="261"/>
      <c r="E571" s="261"/>
      <c r="F571" s="259"/>
      <c r="G571" s="259"/>
      <c r="H571" s="259"/>
      <c r="I571" s="259"/>
      <c r="J571" s="259"/>
      <c r="K571" s="261"/>
      <c r="L571" s="261"/>
      <c r="M571" s="259"/>
      <c r="N571" s="259"/>
      <c r="O571" s="259"/>
      <c r="P571" s="259"/>
      <c r="Q571" s="259"/>
      <c r="R571" s="261"/>
      <c r="S571" s="261"/>
      <c r="T571" s="259"/>
      <c r="U571" s="259"/>
      <c r="V571" s="259"/>
      <c r="W571" s="259"/>
      <c r="X571" s="259"/>
      <c r="Y571" s="261"/>
      <c r="Z571" s="261"/>
      <c r="AA571" s="261"/>
      <c r="AB571" s="261"/>
      <c r="AC571" s="259"/>
      <c r="AD571" s="259"/>
      <c r="AE571" s="259"/>
      <c r="AF571" s="261"/>
      <c r="AG571" s="261"/>
      <c r="AH571" s="259"/>
      <c r="AU571" s="45"/>
    </row>
    <row r="572" spans="2:47" ht="14.25" customHeight="1">
      <c r="B572" s="259"/>
      <c r="D572" s="261"/>
      <c r="E572" s="261"/>
      <c r="F572" s="259"/>
      <c r="G572" s="259"/>
      <c r="H572" s="259"/>
      <c r="I572" s="259"/>
      <c r="J572" s="259"/>
      <c r="K572" s="261"/>
      <c r="L572" s="261"/>
      <c r="M572" s="259"/>
      <c r="N572" s="259"/>
      <c r="O572" s="259"/>
      <c r="P572" s="259"/>
      <c r="Q572" s="259"/>
      <c r="R572" s="261"/>
      <c r="S572" s="261"/>
      <c r="T572" s="259"/>
      <c r="U572" s="259"/>
      <c r="V572" s="259"/>
      <c r="W572" s="259"/>
      <c r="X572" s="259"/>
      <c r="Y572" s="261"/>
      <c r="Z572" s="261"/>
      <c r="AA572" s="261"/>
      <c r="AB572" s="261"/>
      <c r="AC572" s="259"/>
      <c r="AD572" s="259"/>
      <c r="AE572" s="259"/>
      <c r="AF572" s="261"/>
      <c r="AG572" s="261"/>
      <c r="AH572" s="259"/>
      <c r="AU572" s="45"/>
    </row>
    <row r="573" spans="2:47" ht="14.25" customHeight="1">
      <c r="B573" s="259"/>
      <c r="D573" s="261"/>
      <c r="E573" s="261"/>
      <c r="F573" s="259"/>
      <c r="G573" s="259"/>
      <c r="H573" s="259"/>
      <c r="I573" s="259"/>
      <c r="J573" s="259"/>
      <c r="K573" s="261"/>
      <c r="L573" s="261"/>
      <c r="M573" s="259"/>
      <c r="N573" s="259"/>
      <c r="O573" s="259"/>
      <c r="P573" s="259"/>
      <c r="Q573" s="259"/>
      <c r="R573" s="261"/>
      <c r="S573" s="261"/>
      <c r="T573" s="259"/>
      <c r="U573" s="259"/>
      <c r="V573" s="259"/>
      <c r="W573" s="259"/>
      <c r="X573" s="259"/>
      <c r="Y573" s="261"/>
      <c r="Z573" s="261"/>
      <c r="AA573" s="261"/>
      <c r="AB573" s="261"/>
      <c r="AC573" s="259"/>
      <c r="AD573" s="259"/>
      <c r="AE573" s="259"/>
      <c r="AF573" s="261"/>
      <c r="AG573" s="261"/>
      <c r="AH573" s="259"/>
      <c r="AU573" s="45"/>
    </row>
    <row r="574" spans="2:47" ht="14.25" customHeight="1">
      <c r="B574" s="259"/>
      <c r="D574" s="261"/>
      <c r="E574" s="261"/>
      <c r="F574" s="259"/>
      <c r="G574" s="259"/>
      <c r="H574" s="259"/>
      <c r="I574" s="259"/>
      <c r="J574" s="259"/>
      <c r="K574" s="261"/>
      <c r="L574" s="261"/>
      <c r="M574" s="259"/>
      <c r="N574" s="259"/>
      <c r="O574" s="259"/>
      <c r="P574" s="259"/>
      <c r="Q574" s="259"/>
      <c r="R574" s="261"/>
      <c r="S574" s="261"/>
      <c r="T574" s="259"/>
      <c r="U574" s="259"/>
      <c r="V574" s="259"/>
      <c r="W574" s="259"/>
      <c r="X574" s="259"/>
      <c r="Y574" s="261"/>
      <c r="Z574" s="261"/>
      <c r="AA574" s="261"/>
      <c r="AB574" s="261"/>
      <c r="AC574" s="259"/>
      <c r="AD574" s="259"/>
      <c r="AE574" s="259"/>
      <c r="AF574" s="261"/>
      <c r="AG574" s="261"/>
      <c r="AH574" s="259"/>
      <c r="AU574" s="45"/>
    </row>
    <row r="575" spans="2:47" ht="14.25" customHeight="1">
      <c r="B575" s="259"/>
      <c r="D575" s="261"/>
      <c r="E575" s="261"/>
      <c r="F575" s="259"/>
      <c r="G575" s="259"/>
      <c r="H575" s="259"/>
      <c r="I575" s="259"/>
      <c r="J575" s="259"/>
      <c r="K575" s="261"/>
      <c r="L575" s="261"/>
      <c r="M575" s="259"/>
      <c r="N575" s="259"/>
      <c r="O575" s="259"/>
      <c r="P575" s="259"/>
      <c r="Q575" s="259"/>
      <c r="R575" s="261"/>
      <c r="S575" s="261"/>
      <c r="T575" s="259"/>
      <c r="U575" s="259"/>
      <c r="V575" s="259"/>
      <c r="W575" s="259"/>
      <c r="X575" s="259"/>
      <c r="Y575" s="261"/>
      <c r="Z575" s="261"/>
      <c r="AA575" s="261"/>
      <c r="AB575" s="261"/>
      <c r="AC575" s="259"/>
      <c r="AD575" s="259"/>
      <c r="AE575" s="259"/>
      <c r="AF575" s="261"/>
      <c r="AG575" s="261"/>
      <c r="AH575" s="259"/>
      <c r="AU575" s="45"/>
    </row>
    <row r="576" spans="2:47" ht="14.25" customHeight="1">
      <c r="B576" s="259"/>
      <c r="D576" s="261"/>
      <c r="E576" s="261"/>
      <c r="F576" s="259"/>
      <c r="G576" s="259"/>
      <c r="H576" s="259"/>
      <c r="I576" s="259"/>
      <c r="J576" s="259"/>
      <c r="K576" s="261"/>
      <c r="L576" s="261"/>
      <c r="M576" s="259"/>
      <c r="N576" s="259"/>
      <c r="O576" s="259"/>
      <c r="P576" s="259"/>
      <c r="Q576" s="259"/>
      <c r="R576" s="261"/>
      <c r="S576" s="261"/>
      <c r="T576" s="259"/>
      <c r="U576" s="259"/>
      <c r="V576" s="259"/>
      <c r="W576" s="259"/>
      <c r="X576" s="259"/>
      <c r="Y576" s="261"/>
      <c r="Z576" s="261"/>
      <c r="AA576" s="261"/>
      <c r="AB576" s="261"/>
      <c r="AC576" s="259"/>
      <c r="AD576" s="259"/>
      <c r="AE576" s="259"/>
      <c r="AF576" s="261"/>
      <c r="AG576" s="261"/>
      <c r="AH576" s="259"/>
      <c r="AU576" s="45"/>
    </row>
    <row r="577" spans="2:47" ht="14.25" customHeight="1">
      <c r="B577" s="259"/>
      <c r="D577" s="261"/>
      <c r="E577" s="261"/>
      <c r="F577" s="259"/>
      <c r="G577" s="259"/>
      <c r="H577" s="259"/>
      <c r="I577" s="259"/>
      <c r="J577" s="259"/>
      <c r="K577" s="261"/>
      <c r="L577" s="261"/>
      <c r="M577" s="259"/>
      <c r="N577" s="259"/>
      <c r="O577" s="259"/>
      <c r="P577" s="259"/>
      <c r="Q577" s="259"/>
      <c r="R577" s="261"/>
      <c r="S577" s="261"/>
      <c r="T577" s="259"/>
      <c r="U577" s="259"/>
      <c r="V577" s="259"/>
      <c r="W577" s="259"/>
      <c r="X577" s="259"/>
      <c r="Y577" s="261"/>
      <c r="Z577" s="261"/>
      <c r="AA577" s="261"/>
      <c r="AB577" s="261"/>
      <c r="AC577" s="259"/>
      <c r="AD577" s="259"/>
      <c r="AE577" s="259"/>
      <c r="AF577" s="261"/>
      <c r="AG577" s="261"/>
      <c r="AH577" s="259"/>
      <c r="AU577" s="45"/>
    </row>
    <row r="578" spans="2:47" ht="14.25" customHeight="1">
      <c r="B578" s="259"/>
      <c r="D578" s="261"/>
      <c r="E578" s="261"/>
      <c r="F578" s="259"/>
      <c r="G578" s="259"/>
      <c r="H578" s="259"/>
      <c r="I578" s="259"/>
      <c r="J578" s="259"/>
      <c r="K578" s="261"/>
      <c r="L578" s="261"/>
      <c r="M578" s="259"/>
      <c r="N578" s="259"/>
      <c r="O578" s="259"/>
      <c r="P578" s="259"/>
      <c r="Q578" s="259"/>
      <c r="R578" s="261"/>
      <c r="S578" s="261"/>
      <c r="T578" s="259"/>
      <c r="U578" s="259"/>
      <c r="V578" s="259"/>
      <c r="W578" s="259"/>
      <c r="X578" s="259"/>
      <c r="Y578" s="261"/>
      <c r="Z578" s="261"/>
      <c r="AA578" s="261"/>
      <c r="AB578" s="261"/>
      <c r="AC578" s="259"/>
      <c r="AD578" s="259"/>
      <c r="AE578" s="259"/>
      <c r="AF578" s="261"/>
      <c r="AG578" s="261"/>
      <c r="AH578" s="259"/>
      <c r="AU578" s="45"/>
    </row>
    <row r="579" spans="2:47" ht="14.25" customHeight="1">
      <c r="B579" s="259"/>
      <c r="D579" s="261"/>
      <c r="E579" s="261"/>
      <c r="F579" s="259"/>
      <c r="G579" s="259"/>
      <c r="H579" s="259"/>
      <c r="I579" s="259"/>
      <c r="J579" s="259"/>
      <c r="K579" s="261"/>
      <c r="L579" s="261"/>
      <c r="M579" s="259"/>
      <c r="N579" s="259"/>
      <c r="O579" s="259"/>
      <c r="P579" s="259"/>
      <c r="Q579" s="259"/>
      <c r="R579" s="261"/>
      <c r="S579" s="261"/>
      <c r="T579" s="259"/>
      <c r="U579" s="259"/>
      <c r="V579" s="259"/>
      <c r="W579" s="259"/>
      <c r="X579" s="259"/>
      <c r="Y579" s="261"/>
      <c r="Z579" s="261"/>
      <c r="AA579" s="261"/>
      <c r="AB579" s="261"/>
      <c r="AC579" s="259"/>
      <c r="AD579" s="259"/>
      <c r="AE579" s="259"/>
      <c r="AF579" s="261"/>
      <c r="AG579" s="261"/>
      <c r="AH579" s="259"/>
      <c r="AU579" s="45"/>
    </row>
    <row r="580" spans="2:47" ht="14.25" customHeight="1">
      <c r="B580" s="259"/>
      <c r="D580" s="261"/>
      <c r="E580" s="261"/>
      <c r="F580" s="259"/>
      <c r="G580" s="259"/>
      <c r="H580" s="259"/>
      <c r="I580" s="259"/>
      <c r="J580" s="259"/>
      <c r="K580" s="261"/>
      <c r="L580" s="261"/>
      <c r="M580" s="259"/>
      <c r="N580" s="259"/>
      <c r="O580" s="259"/>
      <c r="P580" s="259"/>
      <c r="Q580" s="259"/>
      <c r="R580" s="261"/>
      <c r="S580" s="261"/>
      <c r="T580" s="259"/>
      <c r="U580" s="259"/>
      <c r="V580" s="259"/>
      <c r="W580" s="259"/>
      <c r="X580" s="259"/>
      <c r="Y580" s="261"/>
      <c r="Z580" s="261"/>
      <c r="AA580" s="261"/>
      <c r="AB580" s="261"/>
      <c r="AC580" s="259"/>
      <c r="AD580" s="259"/>
      <c r="AE580" s="259"/>
      <c r="AF580" s="261"/>
      <c r="AG580" s="261"/>
      <c r="AH580" s="259"/>
      <c r="AU580" s="45"/>
    </row>
    <row r="581" spans="2:47" ht="14.25" customHeight="1">
      <c r="B581" s="259"/>
      <c r="D581" s="261"/>
      <c r="E581" s="261"/>
      <c r="F581" s="259"/>
      <c r="G581" s="259"/>
      <c r="H581" s="259"/>
      <c r="I581" s="259"/>
      <c r="J581" s="259"/>
      <c r="K581" s="261"/>
      <c r="L581" s="261"/>
      <c r="M581" s="259"/>
      <c r="N581" s="259"/>
      <c r="O581" s="259"/>
      <c r="P581" s="259"/>
      <c r="Q581" s="259"/>
      <c r="R581" s="261"/>
      <c r="S581" s="261"/>
      <c r="T581" s="259"/>
      <c r="U581" s="259"/>
      <c r="V581" s="259"/>
      <c r="W581" s="259"/>
      <c r="X581" s="259"/>
      <c r="Y581" s="261"/>
      <c r="Z581" s="261"/>
      <c r="AA581" s="261"/>
      <c r="AB581" s="261"/>
      <c r="AC581" s="259"/>
      <c r="AD581" s="259"/>
      <c r="AE581" s="259"/>
      <c r="AF581" s="261"/>
      <c r="AG581" s="261"/>
      <c r="AH581" s="259"/>
      <c r="AU581" s="45"/>
    </row>
    <row r="582" spans="2:47" ht="14.25" customHeight="1">
      <c r="B582" s="259"/>
      <c r="D582" s="261"/>
      <c r="E582" s="261"/>
      <c r="F582" s="259"/>
      <c r="G582" s="259"/>
      <c r="H582" s="259"/>
      <c r="I582" s="259"/>
      <c r="J582" s="259"/>
      <c r="K582" s="261"/>
      <c r="L582" s="261"/>
      <c r="M582" s="259"/>
      <c r="N582" s="259"/>
      <c r="O582" s="259"/>
      <c r="P582" s="259"/>
      <c r="Q582" s="259"/>
      <c r="R582" s="261"/>
      <c r="S582" s="261"/>
      <c r="T582" s="259"/>
      <c r="U582" s="259"/>
      <c r="V582" s="259"/>
      <c r="W582" s="259"/>
      <c r="X582" s="259"/>
      <c r="Y582" s="261"/>
      <c r="Z582" s="261"/>
      <c r="AA582" s="261"/>
      <c r="AB582" s="261"/>
      <c r="AC582" s="259"/>
      <c r="AD582" s="259"/>
      <c r="AE582" s="259"/>
      <c r="AF582" s="261"/>
      <c r="AG582" s="261"/>
      <c r="AH582" s="259"/>
      <c r="AU582" s="45"/>
    </row>
    <row r="583" spans="2:47" ht="14.25" customHeight="1">
      <c r="B583" s="259"/>
      <c r="D583" s="261"/>
      <c r="E583" s="261"/>
      <c r="F583" s="259"/>
      <c r="G583" s="259"/>
      <c r="H583" s="259"/>
      <c r="I583" s="259"/>
      <c r="J583" s="259"/>
      <c r="K583" s="261"/>
      <c r="L583" s="261"/>
      <c r="M583" s="259"/>
      <c r="N583" s="259"/>
      <c r="O583" s="259"/>
      <c r="P583" s="259"/>
      <c r="Q583" s="259"/>
      <c r="R583" s="261"/>
      <c r="S583" s="261"/>
      <c r="T583" s="259"/>
      <c r="U583" s="259"/>
      <c r="V583" s="259"/>
      <c r="W583" s="259"/>
      <c r="X583" s="259"/>
      <c r="Y583" s="261"/>
      <c r="Z583" s="261"/>
      <c r="AA583" s="261"/>
      <c r="AB583" s="261"/>
      <c r="AC583" s="259"/>
      <c r="AD583" s="259"/>
      <c r="AE583" s="259"/>
      <c r="AF583" s="261"/>
      <c r="AG583" s="261"/>
      <c r="AH583" s="259"/>
      <c r="AU583" s="45"/>
    </row>
    <row r="584" spans="2:47" ht="14.25" customHeight="1">
      <c r="B584" s="259"/>
      <c r="D584" s="261"/>
      <c r="E584" s="261"/>
      <c r="F584" s="259"/>
      <c r="G584" s="259"/>
      <c r="H584" s="259"/>
      <c r="I584" s="259"/>
      <c r="J584" s="259"/>
      <c r="K584" s="261"/>
      <c r="L584" s="261"/>
      <c r="M584" s="259"/>
      <c r="N584" s="259"/>
      <c r="O584" s="259"/>
      <c r="P584" s="259"/>
      <c r="Q584" s="259"/>
      <c r="R584" s="261"/>
      <c r="S584" s="261"/>
      <c r="T584" s="259"/>
      <c r="U584" s="259"/>
      <c r="V584" s="259"/>
      <c r="W584" s="259"/>
      <c r="X584" s="259"/>
      <c r="Y584" s="261"/>
      <c r="Z584" s="261"/>
      <c r="AA584" s="261"/>
      <c r="AB584" s="261"/>
      <c r="AC584" s="259"/>
      <c r="AD584" s="259"/>
      <c r="AE584" s="259"/>
      <c r="AF584" s="261"/>
      <c r="AG584" s="261"/>
      <c r="AH584" s="259"/>
      <c r="AU584" s="45"/>
    </row>
    <row r="585" spans="2:47" ht="14.25" customHeight="1">
      <c r="B585" s="259"/>
      <c r="D585" s="261"/>
      <c r="E585" s="261"/>
      <c r="F585" s="259"/>
      <c r="G585" s="259"/>
      <c r="H585" s="259"/>
      <c r="I585" s="259"/>
      <c r="J585" s="259"/>
      <c r="K585" s="261"/>
      <c r="L585" s="261"/>
      <c r="M585" s="259"/>
      <c r="N585" s="259"/>
      <c r="O585" s="259"/>
      <c r="P585" s="259"/>
      <c r="Q585" s="259"/>
      <c r="R585" s="261"/>
      <c r="S585" s="261"/>
      <c r="T585" s="259"/>
      <c r="U585" s="259"/>
      <c r="V585" s="259"/>
      <c r="W585" s="259"/>
      <c r="X585" s="259"/>
      <c r="Y585" s="261"/>
      <c r="Z585" s="261"/>
      <c r="AA585" s="261"/>
      <c r="AB585" s="261"/>
      <c r="AC585" s="259"/>
      <c r="AD585" s="259"/>
      <c r="AE585" s="259"/>
      <c r="AF585" s="261"/>
      <c r="AG585" s="261"/>
      <c r="AH585" s="259"/>
      <c r="AU585" s="45"/>
    </row>
    <row r="586" spans="2:47" ht="14.25" customHeight="1">
      <c r="B586" s="259"/>
      <c r="D586" s="261"/>
      <c r="E586" s="261"/>
      <c r="F586" s="259"/>
      <c r="G586" s="259"/>
      <c r="H586" s="259"/>
      <c r="I586" s="259"/>
      <c r="J586" s="259"/>
      <c r="K586" s="261"/>
      <c r="L586" s="261"/>
      <c r="M586" s="259"/>
      <c r="N586" s="259"/>
      <c r="O586" s="259"/>
      <c r="P586" s="259"/>
      <c r="Q586" s="259"/>
      <c r="R586" s="261"/>
      <c r="S586" s="261"/>
      <c r="T586" s="259"/>
      <c r="U586" s="259"/>
      <c r="V586" s="259"/>
      <c r="W586" s="259"/>
      <c r="X586" s="259"/>
      <c r="Y586" s="261"/>
      <c r="Z586" s="261"/>
      <c r="AA586" s="261"/>
      <c r="AB586" s="261"/>
      <c r="AC586" s="259"/>
      <c r="AD586" s="259"/>
      <c r="AE586" s="259"/>
      <c r="AF586" s="261"/>
      <c r="AG586" s="261"/>
      <c r="AH586" s="259"/>
      <c r="AU586" s="45"/>
    </row>
    <row r="587" spans="2:47" ht="14.25" customHeight="1">
      <c r="B587" s="259"/>
      <c r="D587" s="261"/>
      <c r="E587" s="261"/>
      <c r="F587" s="259"/>
      <c r="G587" s="259"/>
      <c r="H587" s="259"/>
      <c r="I587" s="259"/>
      <c r="J587" s="259"/>
      <c r="K587" s="261"/>
      <c r="L587" s="261"/>
      <c r="M587" s="259"/>
      <c r="N587" s="259"/>
      <c r="O587" s="259"/>
      <c r="P587" s="259"/>
      <c r="Q587" s="259"/>
      <c r="R587" s="261"/>
      <c r="S587" s="261"/>
      <c r="T587" s="259"/>
      <c r="U587" s="259"/>
      <c r="V587" s="259"/>
      <c r="W587" s="259"/>
      <c r="X587" s="259"/>
      <c r="Y587" s="261"/>
      <c r="Z587" s="261"/>
      <c r="AA587" s="261"/>
      <c r="AB587" s="261"/>
      <c r="AC587" s="259"/>
      <c r="AD587" s="259"/>
      <c r="AE587" s="259"/>
      <c r="AF587" s="261"/>
      <c r="AG587" s="261"/>
      <c r="AH587" s="259"/>
      <c r="AU587" s="45"/>
    </row>
    <row r="588" spans="2:47" ht="14.25" customHeight="1">
      <c r="B588" s="259"/>
      <c r="D588" s="261"/>
      <c r="E588" s="261"/>
      <c r="F588" s="259"/>
      <c r="G588" s="259"/>
      <c r="H588" s="259"/>
      <c r="I588" s="259"/>
      <c r="J588" s="259"/>
      <c r="K588" s="261"/>
      <c r="L588" s="261"/>
      <c r="M588" s="259"/>
      <c r="N588" s="259"/>
      <c r="O588" s="259"/>
      <c r="P588" s="259"/>
      <c r="Q588" s="259"/>
      <c r="R588" s="261"/>
      <c r="S588" s="261"/>
      <c r="T588" s="259"/>
      <c r="U588" s="259"/>
      <c r="V588" s="259"/>
      <c r="W588" s="259"/>
      <c r="X588" s="259"/>
      <c r="Y588" s="261"/>
      <c r="Z588" s="261"/>
      <c r="AA588" s="261"/>
      <c r="AB588" s="261"/>
      <c r="AC588" s="259"/>
      <c r="AD588" s="259"/>
      <c r="AE588" s="259"/>
      <c r="AF588" s="261"/>
      <c r="AG588" s="261"/>
      <c r="AH588" s="259"/>
      <c r="AU588" s="45"/>
    </row>
    <row r="589" spans="2:47" ht="14.25" customHeight="1">
      <c r="B589" s="259"/>
      <c r="D589" s="261"/>
      <c r="E589" s="261"/>
      <c r="F589" s="259"/>
      <c r="G589" s="259"/>
      <c r="H589" s="259"/>
      <c r="I589" s="259"/>
      <c r="J589" s="259"/>
      <c r="K589" s="261"/>
      <c r="L589" s="261"/>
      <c r="M589" s="259"/>
      <c r="N589" s="259"/>
      <c r="O589" s="259"/>
      <c r="P589" s="259"/>
      <c r="Q589" s="259"/>
      <c r="R589" s="261"/>
      <c r="S589" s="261"/>
      <c r="T589" s="259"/>
      <c r="U589" s="259"/>
      <c r="V589" s="259"/>
      <c r="W589" s="259"/>
      <c r="X589" s="259"/>
      <c r="Y589" s="261"/>
      <c r="Z589" s="261"/>
      <c r="AA589" s="261"/>
      <c r="AB589" s="261"/>
      <c r="AC589" s="259"/>
      <c r="AD589" s="259"/>
      <c r="AE589" s="259"/>
      <c r="AF589" s="261"/>
      <c r="AG589" s="261"/>
      <c r="AH589" s="259"/>
      <c r="AU589" s="45"/>
    </row>
    <row r="590" spans="2:47" ht="14.25" customHeight="1">
      <c r="B590" s="259"/>
      <c r="D590" s="261"/>
      <c r="E590" s="261"/>
      <c r="F590" s="259"/>
      <c r="G590" s="259"/>
      <c r="H590" s="259"/>
      <c r="I590" s="259"/>
      <c r="J590" s="259"/>
      <c r="K590" s="261"/>
      <c r="L590" s="261"/>
      <c r="M590" s="259"/>
      <c r="N590" s="259"/>
      <c r="O590" s="259"/>
      <c r="P590" s="259"/>
      <c r="Q590" s="259"/>
      <c r="R590" s="261"/>
      <c r="S590" s="261"/>
      <c r="T590" s="259"/>
      <c r="U590" s="259"/>
      <c r="V590" s="259"/>
      <c r="W590" s="259"/>
      <c r="X590" s="259"/>
      <c r="Y590" s="261"/>
      <c r="Z590" s="261"/>
      <c r="AA590" s="261"/>
      <c r="AB590" s="261"/>
      <c r="AC590" s="259"/>
      <c r="AD590" s="259"/>
      <c r="AE590" s="259"/>
      <c r="AF590" s="261"/>
      <c r="AG590" s="261"/>
      <c r="AH590" s="259"/>
      <c r="AU590" s="45"/>
    </row>
    <row r="591" spans="2:47" ht="14.25" customHeight="1">
      <c r="B591" s="259"/>
      <c r="D591" s="261"/>
      <c r="E591" s="261"/>
      <c r="F591" s="259"/>
      <c r="G591" s="259"/>
      <c r="H591" s="259"/>
      <c r="I591" s="259"/>
      <c r="J591" s="259"/>
      <c r="K591" s="261"/>
      <c r="L591" s="261"/>
      <c r="M591" s="259"/>
      <c r="N591" s="259"/>
      <c r="O591" s="259"/>
      <c r="P591" s="259"/>
      <c r="Q591" s="259"/>
      <c r="R591" s="261"/>
      <c r="S591" s="261"/>
      <c r="T591" s="259"/>
      <c r="U591" s="259"/>
      <c r="V591" s="259"/>
      <c r="W591" s="259"/>
      <c r="X591" s="259"/>
      <c r="Y591" s="261"/>
      <c r="Z591" s="261"/>
      <c r="AA591" s="261"/>
      <c r="AB591" s="261"/>
      <c r="AC591" s="259"/>
      <c r="AD591" s="259"/>
      <c r="AE591" s="259"/>
      <c r="AF591" s="261"/>
      <c r="AG591" s="261"/>
      <c r="AH591" s="259"/>
      <c r="AU591" s="45"/>
    </row>
    <row r="592" spans="2:47" ht="14.25" customHeight="1">
      <c r="B592" s="259"/>
      <c r="D592" s="261"/>
      <c r="E592" s="261"/>
      <c r="F592" s="259"/>
      <c r="G592" s="259"/>
      <c r="H592" s="259"/>
      <c r="I592" s="259"/>
      <c r="J592" s="259"/>
      <c r="K592" s="261"/>
      <c r="L592" s="261"/>
      <c r="M592" s="259"/>
      <c r="N592" s="259"/>
      <c r="O592" s="259"/>
      <c r="P592" s="259"/>
      <c r="Q592" s="259"/>
      <c r="R592" s="261"/>
      <c r="S592" s="261"/>
      <c r="T592" s="259"/>
      <c r="U592" s="259"/>
      <c r="V592" s="259"/>
      <c r="W592" s="259"/>
      <c r="X592" s="259"/>
      <c r="Y592" s="261"/>
      <c r="Z592" s="261"/>
      <c r="AA592" s="261"/>
      <c r="AB592" s="261"/>
      <c r="AC592" s="259"/>
      <c r="AD592" s="259"/>
      <c r="AE592" s="259"/>
      <c r="AF592" s="261"/>
      <c r="AG592" s="261"/>
      <c r="AH592" s="259"/>
      <c r="AU592" s="45"/>
    </row>
    <row r="593" spans="2:47" ht="14.25" customHeight="1">
      <c r="B593" s="259"/>
      <c r="D593" s="261"/>
      <c r="E593" s="261"/>
      <c r="F593" s="259"/>
      <c r="G593" s="259"/>
      <c r="H593" s="259"/>
      <c r="I593" s="259"/>
      <c r="J593" s="259"/>
      <c r="K593" s="261"/>
      <c r="L593" s="261"/>
      <c r="M593" s="259"/>
      <c r="N593" s="259"/>
      <c r="O593" s="259"/>
      <c r="P593" s="259"/>
      <c r="Q593" s="259"/>
      <c r="R593" s="261"/>
      <c r="S593" s="261"/>
      <c r="T593" s="259"/>
      <c r="U593" s="259"/>
      <c r="V593" s="259"/>
      <c r="W593" s="259"/>
      <c r="X593" s="259"/>
      <c r="Y593" s="261"/>
      <c r="Z593" s="261"/>
      <c r="AA593" s="261"/>
      <c r="AB593" s="261"/>
      <c r="AC593" s="259"/>
      <c r="AD593" s="259"/>
      <c r="AE593" s="259"/>
      <c r="AF593" s="261"/>
      <c r="AG593" s="261"/>
      <c r="AH593" s="259"/>
      <c r="AU593" s="45"/>
    </row>
    <row r="594" spans="2:47" ht="14.25" customHeight="1">
      <c r="B594" s="259"/>
      <c r="D594" s="261"/>
      <c r="E594" s="261"/>
      <c r="F594" s="259"/>
      <c r="G594" s="259"/>
      <c r="H594" s="259"/>
      <c r="I594" s="259"/>
      <c r="J594" s="259"/>
      <c r="K594" s="261"/>
      <c r="L594" s="261"/>
      <c r="M594" s="259"/>
      <c r="N594" s="259"/>
      <c r="O594" s="259"/>
      <c r="P594" s="259"/>
      <c r="Q594" s="259"/>
      <c r="R594" s="261"/>
      <c r="S594" s="261"/>
      <c r="T594" s="259"/>
      <c r="U594" s="259"/>
      <c r="V594" s="259"/>
      <c r="W594" s="259"/>
      <c r="X594" s="259"/>
      <c r="Y594" s="261"/>
      <c r="Z594" s="261"/>
      <c r="AA594" s="261"/>
      <c r="AB594" s="261"/>
      <c r="AC594" s="259"/>
      <c r="AD594" s="259"/>
      <c r="AE594" s="259"/>
      <c r="AF594" s="261"/>
      <c r="AG594" s="261"/>
      <c r="AH594" s="259"/>
      <c r="AU594" s="45"/>
    </row>
    <row r="595" spans="2:47" ht="14.25" customHeight="1">
      <c r="B595" s="259"/>
      <c r="D595" s="261"/>
      <c r="E595" s="261"/>
      <c r="F595" s="259"/>
      <c r="G595" s="259"/>
      <c r="H595" s="259"/>
      <c r="I595" s="259"/>
      <c r="J595" s="259"/>
      <c r="K595" s="261"/>
      <c r="L595" s="261"/>
      <c r="M595" s="259"/>
      <c r="N595" s="259"/>
      <c r="O595" s="259"/>
      <c r="P595" s="259"/>
      <c r="Q595" s="259"/>
      <c r="R595" s="261"/>
      <c r="S595" s="261"/>
      <c r="T595" s="259"/>
      <c r="U595" s="259"/>
      <c r="V595" s="259"/>
      <c r="W595" s="259"/>
      <c r="X595" s="259"/>
      <c r="Y595" s="261"/>
      <c r="Z595" s="261"/>
      <c r="AA595" s="261"/>
      <c r="AB595" s="261"/>
      <c r="AC595" s="259"/>
      <c r="AD595" s="259"/>
      <c r="AE595" s="259"/>
      <c r="AF595" s="261"/>
      <c r="AG595" s="261"/>
      <c r="AH595" s="259"/>
      <c r="AU595" s="45"/>
    </row>
    <row r="596" spans="2:47" ht="14.25" customHeight="1">
      <c r="B596" s="259"/>
      <c r="D596" s="261"/>
      <c r="E596" s="261"/>
      <c r="F596" s="259"/>
      <c r="G596" s="259"/>
      <c r="H596" s="259"/>
      <c r="I596" s="259"/>
      <c r="J596" s="259"/>
      <c r="K596" s="261"/>
      <c r="L596" s="261"/>
      <c r="M596" s="259"/>
      <c r="N596" s="259"/>
      <c r="O596" s="259"/>
      <c r="P596" s="259"/>
      <c r="Q596" s="259"/>
      <c r="R596" s="261"/>
      <c r="S596" s="261"/>
      <c r="T596" s="259"/>
      <c r="U596" s="259"/>
      <c r="V596" s="259"/>
      <c r="W596" s="259"/>
      <c r="X596" s="259"/>
      <c r="Y596" s="261"/>
      <c r="Z596" s="261"/>
      <c r="AA596" s="261"/>
      <c r="AB596" s="261"/>
      <c r="AC596" s="259"/>
      <c r="AD596" s="259"/>
      <c r="AE596" s="259"/>
      <c r="AF596" s="261"/>
      <c r="AG596" s="261"/>
      <c r="AH596" s="259"/>
      <c r="AU596" s="45"/>
    </row>
    <row r="597" spans="2:47" ht="14.25" customHeight="1">
      <c r="B597" s="259"/>
      <c r="D597" s="261"/>
      <c r="E597" s="261"/>
      <c r="F597" s="259"/>
      <c r="G597" s="259"/>
      <c r="H597" s="259"/>
      <c r="I597" s="259"/>
      <c r="J597" s="259"/>
      <c r="K597" s="261"/>
      <c r="L597" s="261"/>
      <c r="M597" s="259"/>
      <c r="N597" s="259"/>
      <c r="O597" s="259"/>
      <c r="P597" s="259"/>
      <c r="Q597" s="259"/>
      <c r="R597" s="261"/>
      <c r="S597" s="261"/>
      <c r="T597" s="259"/>
      <c r="U597" s="259"/>
      <c r="V597" s="259"/>
      <c r="W597" s="259"/>
      <c r="X597" s="259"/>
      <c r="Y597" s="261"/>
      <c r="Z597" s="261"/>
      <c r="AA597" s="261"/>
      <c r="AB597" s="261"/>
      <c r="AC597" s="259"/>
      <c r="AD597" s="259"/>
      <c r="AE597" s="259"/>
      <c r="AF597" s="261"/>
      <c r="AG597" s="261"/>
      <c r="AH597" s="259"/>
      <c r="AU597" s="45"/>
    </row>
    <row r="598" spans="2:47" ht="14.25" customHeight="1">
      <c r="B598" s="259"/>
      <c r="D598" s="261"/>
      <c r="E598" s="261"/>
      <c r="F598" s="259"/>
      <c r="G598" s="259"/>
      <c r="H598" s="259"/>
      <c r="I598" s="259"/>
      <c r="J598" s="259"/>
      <c r="K598" s="261"/>
      <c r="L598" s="261"/>
      <c r="M598" s="259"/>
      <c r="N598" s="259"/>
      <c r="O598" s="259"/>
      <c r="P598" s="259"/>
      <c r="Q598" s="259"/>
      <c r="R598" s="261"/>
      <c r="S598" s="261"/>
      <c r="T598" s="259"/>
      <c r="U598" s="259"/>
      <c r="V598" s="259"/>
      <c r="W598" s="259"/>
      <c r="X598" s="259"/>
      <c r="Y598" s="261"/>
      <c r="Z598" s="261"/>
      <c r="AA598" s="261"/>
      <c r="AB598" s="261"/>
      <c r="AC598" s="259"/>
      <c r="AD598" s="259"/>
      <c r="AE598" s="259"/>
      <c r="AF598" s="261"/>
      <c r="AG598" s="261"/>
      <c r="AH598" s="259"/>
      <c r="AU598" s="45"/>
    </row>
    <row r="599" spans="2:47" ht="14.25" customHeight="1">
      <c r="B599" s="259"/>
      <c r="D599" s="261"/>
      <c r="E599" s="261"/>
      <c r="F599" s="259"/>
      <c r="G599" s="259"/>
      <c r="H599" s="259"/>
      <c r="I599" s="259"/>
      <c r="J599" s="259"/>
      <c r="K599" s="261"/>
      <c r="L599" s="261"/>
      <c r="M599" s="259"/>
      <c r="N599" s="259"/>
      <c r="O599" s="259"/>
      <c r="P599" s="259"/>
      <c r="Q599" s="259"/>
      <c r="R599" s="261"/>
      <c r="S599" s="261"/>
      <c r="T599" s="259"/>
      <c r="U599" s="259"/>
      <c r="V599" s="259"/>
      <c r="W599" s="259"/>
      <c r="X599" s="259"/>
      <c r="Y599" s="261"/>
      <c r="Z599" s="261"/>
      <c r="AA599" s="261"/>
      <c r="AB599" s="261"/>
      <c r="AC599" s="259"/>
      <c r="AD599" s="259"/>
      <c r="AE599" s="259"/>
      <c r="AF599" s="261"/>
      <c r="AG599" s="261"/>
      <c r="AH599" s="259"/>
      <c r="AU599" s="45"/>
    </row>
    <row r="600" spans="2:47" ht="14.25" customHeight="1">
      <c r="B600" s="259"/>
      <c r="D600" s="261"/>
      <c r="E600" s="261"/>
      <c r="F600" s="259"/>
      <c r="G600" s="259"/>
      <c r="H600" s="259"/>
      <c r="I600" s="259"/>
      <c r="J600" s="259"/>
      <c r="K600" s="261"/>
      <c r="L600" s="261"/>
      <c r="M600" s="259"/>
      <c r="N600" s="259"/>
      <c r="O600" s="259"/>
      <c r="P600" s="259"/>
      <c r="Q600" s="259"/>
      <c r="R600" s="261"/>
      <c r="S600" s="261"/>
      <c r="T600" s="259"/>
      <c r="U600" s="259"/>
      <c r="V600" s="259"/>
      <c r="W600" s="259"/>
      <c r="X600" s="259"/>
      <c r="Y600" s="261"/>
      <c r="Z600" s="261"/>
      <c r="AA600" s="261"/>
      <c r="AB600" s="261"/>
      <c r="AC600" s="259"/>
      <c r="AD600" s="259"/>
      <c r="AE600" s="259"/>
      <c r="AF600" s="261"/>
      <c r="AG600" s="261"/>
      <c r="AH600" s="259"/>
      <c r="AU600" s="45"/>
    </row>
    <row r="601" spans="2:47" ht="14.25" customHeight="1">
      <c r="B601" s="259"/>
      <c r="D601" s="261"/>
      <c r="E601" s="261"/>
      <c r="F601" s="259"/>
      <c r="G601" s="259"/>
      <c r="H601" s="259"/>
      <c r="I601" s="259"/>
      <c r="J601" s="259"/>
      <c r="K601" s="261"/>
      <c r="L601" s="261"/>
      <c r="M601" s="259"/>
      <c r="N601" s="259"/>
      <c r="O601" s="259"/>
      <c r="P601" s="259"/>
      <c r="Q601" s="259"/>
      <c r="R601" s="261"/>
      <c r="S601" s="261"/>
      <c r="T601" s="259"/>
      <c r="U601" s="259"/>
      <c r="V601" s="259"/>
      <c r="W601" s="259"/>
      <c r="X601" s="259"/>
      <c r="Y601" s="261"/>
      <c r="Z601" s="261"/>
      <c r="AA601" s="261"/>
      <c r="AB601" s="261"/>
      <c r="AC601" s="259"/>
      <c r="AD601" s="259"/>
      <c r="AE601" s="259"/>
      <c r="AF601" s="261"/>
      <c r="AG601" s="261"/>
      <c r="AH601" s="259"/>
      <c r="AU601" s="45"/>
    </row>
    <row r="602" spans="2:47" ht="14.25" customHeight="1">
      <c r="B602" s="259"/>
      <c r="D602" s="261"/>
      <c r="E602" s="261"/>
      <c r="F602" s="259"/>
      <c r="G602" s="259"/>
      <c r="H602" s="259"/>
      <c r="I602" s="259"/>
      <c r="J602" s="259"/>
      <c r="K602" s="261"/>
      <c r="L602" s="261"/>
      <c r="M602" s="259"/>
      <c r="N602" s="259"/>
      <c r="O602" s="259"/>
      <c r="P602" s="259"/>
      <c r="Q602" s="259"/>
      <c r="R602" s="261"/>
      <c r="S602" s="261"/>
      <c r="T602" s="259"/>
      <c r="U602" s="259"/>
      <c r="V602" s="259"/>
      <c r="W602" s="259"/>
      <c r="X602" s="259"/>
      <c r="Y602" s="261"/>
      <c r="Z602" s="261"/>
      <c r="AA602" s="261"/>
      <c r="AB602" s="261"/>
      <c r="AC602" s="259"/>
      <c r="AD602" s="259"/>
      <c r="AE602" s="259"/>
      <c r="AF602" s="261"/>
      <c r="AG602" s="261"/>
      <c r="AH602" s="259"/>
      <c r="AU602" s="45"/>
    </row>
    <row r="603" spans="2:47" ht="14.25" customHeight="1">
      <c r="B603" s="259"/>
      <c r="D603" s="261"/>
      <c r="E603" s="261"/>
      <c r="F603" s="259"/>
      <c r="G603" s="259"/>
      <c r="H603" s="259"/>
      <c r="I603" s="259"/>
      <c r="J603" s="259"/>
      <c r="K603" s="261"/>
      <c r="L603" s="261"/>
      <c r="M603" s="259"/>
      <c r="N603" s="259"/>
      <c r="O603" s="259"/>
      <c r="P603" s="259"/>
      <c r="Q603" s="259"/>
      <c r="R603" s="261"/>
      <c r="S603" s="261"/>
      <c r="T603" s="259"/>
      <c r="U603" s="259"/>
      <c r="V603" s="259"/>
      <c r="W603" s="259"/>
      <c r="X603" s="259"/>
      <c r="Y603" s="261"/>
      <c r="Z603" s="261"/>
      <c r="AA603" s="261"/>
      <c r="AB603" s="261"/>
      <c r="AC603" s="259"/>
      <c r="AD603" s="259"/>
      <c r="AE603" s="259"/>
      <c r="AF603" s="261"/>
      <c r="AG603" s="261"/>
      <c r="AH603" s="259"/>
      <c r="AU603" s="45"/>
    </row>
    <row r="604" spans="2:47" ht="14.25" customHeight="1">
      <c r="B604" s="259"/>
      <c r="D604" s="261"/>
      <c r="E604" s="261"/>
      <c r="F604" s="259"/>
      <c r="G604" s="259"/>
      <c r="H604" s="259"/>
      <c r="I604" s="259"/>
      <c r="J604" s="259"/>
      <c r="K604" s="261"/>
      <c r="L604" s="261"/>
      <c r="M604" s="259"/>
      <c r="N604" s="259"/>
      <c r="O604" s="259"/>
      <c r="P604" s="259"/>
      <c r="Q604" s="259"/>
      <c r="R604" s="261"/>
      <c r="S604" s="261"/>
      <c r="T604" s="259"/>
      <c r="U604" s="259"/>
      <c r="V604" s="259"/>
      <c r="W604" s="259"/>
      <c r="X604" s="259"/>
      <c r="Y604" s="261"/>
      <c r="Z604" s="261"/>
      <c r="AA604" s="261"/>
      <c r="AB604" s="261"/>
      <c r="AC604" s="259"/>
      <c r="AD604" s="259"/>
      <c r="AE604" s="259"/>
      <c r="AF604" s="261"/>
      <c r="AG604" s="261"/>
      <c r="AH604" s="259"/>
      <c r="AU604" s="45"/>
    </row>
    <row r="605" spans="2:47" ht="14.25" customHeight="1">
      <c r="B605" s="259"/>
      <c r="D605" s="261"/>
      <c r="E605" s="261"/>
      <c r="F605" s="259"/>
      <c r="G605" s="259"/>
      <c r="H605" s="259"/>
      <c r="I605" s="259"/>
      <c r="J605" s="259"/>
      <c r="K605" s="261"/>
      <c r="L605" s="261"/>
      <c r="M605" s="259"/>
      <c r="N605" s="259"/>
      <c r="O605" s="259"/>
      <c r="P605" s="259"/>
      <c r="Q605" s="259"/>
      <c r="R605" s="261"/>
      <c r="S605" s="261"/>
      <c r="T605" s="259"/>
      <c r="U605" s="259"/>
      <c r="V605" s="259"/>
      <c r="W605" s="259"/>
      <c r="X605" s="259"/>
      <c r="Y605" s="261"/>
      <c r="Z605" s="261"/>
      <c r="AA605" s="261"/>
      <c r="AB605" s="261"/>
      <c r="AC605" s="259"/>
      <c r="AD605" s="259"/>
      <c r="AE605" s="259"/>
      <c r="AF605" s="261"/>
      <c r="AG605" s="261"/>
      <c r="AH605" s="259"/>
      <c r="AU605" s="45"/>
    </row>
    <row r="606" spans="2:47" ht="14.25" customHeight="1">
      <c r="B606" s="259"/>
      <c r="D606" s="261"/>
      <c r="E606" s="261"/>
      <c r="F606" s="259"/>
      <c r="G606" s="259"/>
      <c r="H606" s="259"/>
      <c r="I606" s="259"/>
      <c r="J606" s="259"/>
      <c r="K606" s="261"/>
      <c r="L606" s="261"/>
      <c r="M606" s="259"/>
      <c r="N606" s="259"/>
      <c r="O606" s="259"/>
      <c r="P606" s="259"/>
      <c r="Q606" s="259"/>
      <c r="R606" s="261"/>
      <c r="S606" s="261"/>
      <c r="T606" s="259"/>
      <c r="U606" s="259"/>
      <c r="V606" s="259"/>
      <c r="W606" s="259"/>
      <c r="X606" s="259"/>
      <c r="Y606" s="261"/>
      <c r="Z606" s="261"/>
      <c r="AA606" s="261"/>
      <c r="AB606" s="261"/>
      <c r="AC606" s="259"/>
      <c r="AD606" s="259"/>
      <c r="AE606" s="259"/>
      <c r="AF606" s="261"/>
      <c r="AG606" s="261"/>
      <c r="AH606" s="259"/>
      <c r="AU606" s="45"/>
    </row>
    <row r="607" spans="2:47" ht="14.25" customHeight="1">
      <c r="B607" s="259"/>
      <c r="D607" s="261"/>
      <c r="E607" s="261"/>
      <c r="F607" s="259"/>
      <c r="G607" s="259"/>
      <c r="H607" s="259"/>
      <c r="I607" s="259"/>
      <c r="J607" s="259"/>
      <c r="K607" s="261"/>
      <c r="L607" s="261"/>
      <c r="M607" s="259"/>
      <c r="N607" s="259"/>
      <c r="O607" s="259"/>
      <c r="P607" s="259"/>
      <c r="Q607" s="259"/>
      <c r="R607" s="261"/>
      <c r="S607" s="261"/>
      <c r="T607" s="259"/>
      <c r="U607" s="259"/>
      <c r="V607" s="259"/>
      <c r="W607" s="259"/>
      <c r="X607" s="259"/>
      <c r="Y607" s="261"/>
      <c r="Z607" s="261"/>
      <c r="AA607" s="261"/>
      <c r="AB607" s="261"/>
      <c r="AC607" s="259"/>
      <c r="AD607" s="259"/>
      <c r="AE607" s="259"/>
      <c r="AF607" s="261"/>
      <c r="AG607" s="261"/>
      <c r="AH607" s="259"/>
      <c r="AU607" s="45"/>
    </row>
    <row r="608" spans="2:47" ht="14.25" customHeight="1">
      <c r="B608" s="259"/>
      <c r="D608" s="261"/>
      <c r="E608" s="261"/>
      <c r="F608" s="259"/>
      <c r="G608" s="259"/>
      <c r="H608" s="259"/>
      <c r="I608" s="259"/>
      <c r="J608" s="259"/>
      <c r="K608" s="261"/>
      <c r="L608" s="261"/>
      <c r="M608" s="259"/>
      <c r="N608" s="259"/>
      <c r="O608" s="259"/>
      <c r="P608" s="259"/>
      <c r="Q608" s="259"/>
      <c r="R608" s="261"/>
      <c r="S608" s="261"/>
      <c r="T608" s="259"/>
      <c r="U608" s="259"/>
      <c r="V608" s="259"/>
      <c r="W608" s="259"/>
      <c r="X608" s="259"/>
      <c r="Y608" s="261"/>
      <c r="Z608" s="261"/>
      <c r="AA608" s="261"/>
      <c r="AB608" s="261"/>
      <c r="AC608" s="259"/>
      <c r="AD608" s="259"/>
      <c r="AE608" s="259"/>
      <c r="AF608" s="261"/>
      <c r="AG608" s="261"/>
      <c r="AH608" s="259"/>
      <c r="AU608" s="45"/>
    </row>
    <row r="609" spans="2:47" ht="14.25" customHeight="1">
      <c r="B609" s="259"/>
      <c r="D609" s="261"/>
      <c r="E609" s="261"/>
      <c r="F609" s="259"/>
      <c r="G609" s="259"/>
      <c r="H609" s="259"/>
      <c r="I609" s="259"/>
      <c r="J609" s="259"/>
      <c r="K609" s="261"/>
      <c r="L609" s="261"/>
      <c r="M609" s="259"/>
      <c r="N609" s="259"/>
      <c r="O609" s="259"/>
      <c r="P609" s="259"/>
      <c r="Q609" s="259"/>
      <c r="R609" s="261"/>
      <c r="S609" s="261"/>
      <c r="T609" s="259"/>
      <c r="U609" s="259"/>
      <c r="V609" s="259"/>
      <c r="W609" s="259"/>
      <c r="X609" s="259"/>
      <c r="Y609" s="261"/>
      <c r="Z609" s="261"/>
      <c r="AA609" s="261"/>
      <c r="AB609" s="261"/>
      <c r="AC609" s="259"/>
      <c r="AD609" s="259"/>
      <c r="AE609" s="259"/>
      <c r="AF609" s="261"/>
      <c r="AG609" s="261"/>
      <c r="AH609" s="259"/>
      <c r="AU609" s="45"/>
    </row>
    <row r="610" spans="2:47" ht="14.25" customHeight="1">
      <c r="B610" s="259"/>
      <c r="D610" s="261"/>
      <c r="E610" s="261"/>
      <c r="F610" s="259"/>
      <c r="G610" s="259"/>
      <c r="H610" s="259"/>
      <c r="I610" s="259"/>
      <c r="J610" s="259"/>
      <c r="K610" s="261"/>
      <c r="L610" s="261"/>
      <c r="M610" s="259"/>
      <c r="N610" s="259"/>
      <c r="O610" s="259"/>
      <c r="P610" s="259"/>
      <c r="Q610" s="259"/>
      <c r="R610" s="261"/>
      <c r="S610" s="261"/>
      <c r="T610" s="259"/>
      <c r="U610" s="259"/>
      <c r="V610" s="259"/>
      <c r="W610" s="259"/>
      <c r="X610" s="259"/>
      <c r="Y610" s="261"/>
      <c r="Z610" s="261"/>
      <c r="AA610" s="261"/>
      <c r="AB610" s="261"/>
      <c r="AC610" s="259"/>
      <c r="AD610" s="259"/>
      <c r="AE610" s="259"/>
      <c r="AF610" s="261"/>
      <c r="AG610" s="261"/>
      <c r="AH610" s="259"/>
      <c r="AU610" s="45"/>
    </row>
    <row r="611" spans="2:47" ht="14.25" customHeight="1">
      <c r="B611" s="259"/>
      <c r="D611" s="261"/>
      <c r="E611" s="261"/>
      <c r="F611" s="259"/>
      <c r="G611" s="259"/>
      <c r="H611" s="259"/>
      <c r="I611" s="259"/>
      <c r="J611" s="259"/>
      <c r="K611" s="261"/>
      <c r="L611" s="261"/>
      <c r="M611" s="259"/>
      <c r="N611" s="259"/>
      <c r="O611" s="259"/>
      <c r="P611" s="259"/>
      <c r="Q611" s="259"/>
      <c r="R611" s="261"/>
      <c r="S611" s="261"/>
      <c r="T611" s="259"/>
      <c r="U611" s="259"/>
      <c r="V611" s="259"/>
      <c r="W611" s="259"/>
      <c r="X611" s="259"/>
      <c r="Y611" s="261"/>
      <c r="Z611" s="261"/>
      <c r="AA611" s="261"/>
      <c r="AB611" s="261"/>
      <c r="AC611" s="259"/>
      <c r="AD611" s="259"/>
      <c r="AE611" s="259"/>
      <c r="AF611" s="261"/>
      <c r="AG611" s="261"/>
      <c r="AH611" s="259"/>
      <c r="AU611" s="45"/>
    </row>
    <row r="612" spans="2:47" ht="14.25" customHeight="1">
      <c r="B612" s="259"/>
      <c r="D612" s="261"/>
      <c r="E612" s="261"/>
      <c r="F612" s="259"/>
      <c r="G612" s="259"/>
      <c r="H612" s="259"/>
      <c r="I612" s="259"/>
      <c r="J612" s="259"/>
      <c r="K612" s="261"/>
      <c r="L612" s="261"/>
      <c r="M612" s="259"/>
      <c r="N612" s="259"/>
      <c r="O612" s="259"/>
      <c r="P612" s="259"/>
      <c r="Q612" s="259"/>
      <c r="R612" s="261"/>
      <c r="S612" s="261"/>
      <c r="T612" s="259"/>
      <c r="U612" s="259"/>
      <c r="V612" s="259"/>
      <c r="W612" s="259"/>
      <c r="X612" s="259"/>
      <c r="Y612" s="261"/>
      <c r="Z612" s="261"/>
      <c r="AA612" s="261"/>
      <c r="AB612" s="261"/>
      <c r="AC612" s="259"/>
      <c r="AD612" s="259"/>
      <c r="AE612" s="259"/>
      <c r="AF612" s="261"/>
      <c r="AG612" s="261"/>
      <c r="AH612" s="259"/>
      <c r="AU612" s="45"/>
    </row>
    <row r="613" spans="2:47" ht="14.25" customHeight="1">
      <c r="B613" s="259"/>
      <c r="D613" s="261"/>
      <c r="E613" s="261"/>
      <c r="F613" s="259"/>
      <c r="G613" s="259"/>
      <c r="H613" s="259"/>
      <c r="I613" s="259"/>
      <c r="J613" s="259"/>
      <c r="K613" s="261"/>
      <c r="L613" s="261"/>
      <c r="M613" s="259"/>
      <c r="N613" s="259"/>
      <c r="O613" s="259"/>
      <c r="P613" s="259"/>
      <c r="Q613" s="259"/>
      <c r="R613" s="261"/>
      <c r="S613" s="261"/>
      <c r="T613" s="259"/>
      <c r="U613" s="259"/>
      <c r="V613" s="259"/>
      <c r="W613" s="259"/>
      <c r="X613" s="259"/>
      <c r="Y613" s="261"/>
      <c r="Z613" s="261"/>
      <c r="AA613" s="261"/>
      <c r="AB613" s="261"/>
      <c r="AC613" s="259"/>
      <c r="AD613" s="259"/>
      <c r="AE613" s="259"/>
      <c r="AF613" s="261"/>
      <c r="AG613" s="261"/>
      <c r="AH613" s="259"/>
      <c r="AU613" s="45"/>
    </row>
    <row r="614" spans="2:47" ht="14.25" customHeight="1">
      <c r="B614" s="259"/>
      <c r="D614" s="261"/>
      <c r="E614" s="261"/>
      <c r="F614" s="259"/>
      <c r="G614" s="259"/>
      <c r="H614" s="259"/>
      <c r="I614" s="259"/>
      <c r="J614" s="259"/>
      <c r="K614" s="261"/>
      <c r="L614" s="261"/>
      <c r="M614" s="259"/>
      <c r="N614" s="259"/>
      <c r="O614" s="259"/>
      <c r="P614" s="259"/>
      <c r="Q614" s="259"/>
      <c r="R614" s="261"/>
      <c r="S614" s="261"/>
      <c r="T614" s="259"/>
      <c r="U614" s="259"/>
      <c r="V614" s="259"/>
      <c r="W614" s="259"/>
      <c r="X614" s="259"/>
      <c r="Y614" s="261"/>
      <c r="Z614" s="261"/>
      <c r="AA614" s="261"/>
      <c r="AB614" s="261"/>
      <c r="AC614" s="259"/>
      <c r="AD614" s="259"/>
      <c r="AE614" s="259"/>
      <c r="AF614" s="261"/>
      <c r="AG614" s="261"/>
      <c r="AH614" s="259"/>
      <c r="AU614" s="45"/>
    </row>
    <row r="615" spans="2:47" ht="14.25" customHeight="1">
      <c r="B615" s="259"/>
      <c r="D615" s="261"/>
      <c r="E615" s="261"/>
      <c r="F615" s="259"/>
      <c r="G615" s="259"/>
      <c r="H615" s="259"/>
      <c r="I615" s="259"/>
      <c r="J615" s="259"/>
      <c r="K615" s="261"/>
      <c r="L615" s="261"/>
      <c r="M615" s="259"/>
      <c r="N615" s="259"/>
      <c r="O615" s="259"/>
      <c r="P615" s="259"/>
      <c r="Q615" s="259"/>
      <c r="R615" s="261"/>
      <c r="S615" s="261"/>
      <c r="T615" s="259"/>
      <c r="U615" s="259"/>
      <c r="V615" s="259"/>
      <c r="W615" s="259"/>
      <c r="X615" s="259"/>
      <c r="Y615" s="261"/>
      <c r="Z615" s="261"/>
      <c r="AA615" s="261"/>
      <c r="AB615" s="261"/>
      <c r="AC615" s="259"/>
      <c r="AD615" s="259"/>
      <c r="AE615" s="259"/>
      <c r="AF615" s="261"/>
      <c r="AG615" s="261"/>
      <c r="AH615" s="259"/>
      <c r="AU615" s="45"/>
    </row>
    <row r="616" spans="2:47" ht="14.25" customHeight="1">
      <c r="B616" s="259"/>
      <c r="D616" s="261"/>
      <c r="E616" s="261"/>
      <c r="F616" s="259"/>
      <c r="G616" s="259"/>
      <c r="H616" s="259"/>
      <c r="I616" s="259"/>
      <c r="J616" s="259"/>
      <c r="K616" s="261"/>
      <c r="L616" s="261"/>
      <c r="M616" s="259"/>
      <c r="N616" s="259"/>
      <c r="O616" s="259"/>
      <c r="P616" s="259"/>
      <c r="Q616" s="259"/>
      <c r="R616" s="261"/>
      <c r="S616" s="261"/>
      <c r="T616" s="259"/>
      <c r="U616" s="259"/>
      <c r="V616" s="259"/>
      <c r="W616" s="259"/>
      <c r="X616" s="259"/>
      <c r="Y616" s="261"/>
      <c r="Z616" s="261"/>
      <c r="AA616" s="261"/>
      <c r="AB616" s="261"/>
      <c r="AC616" s="259"/>
      <c r="AD616" s="259"/>
      <c r="AE616" s="259"/>
      <c r="AF616" s="261"/>
      <c r="AG616" s="261"/>
      <c r="AH616" s="259"/>
      <c r="AU616" s="45"/>
    </row>
    <row r="617" spans="2:47" ht="14.25" customHeight="1">
      <c r="B617" s="259"/>
      <c r="D617" s="261"/>
      <c r="E617" s="261"/>
      <c r="F617" s="259"/>
      <c r="G617" s="259"/>
      <c r="H617" s="259"/>
      <c r="I617" s="259"/>
      <c r="J617" s="259"/>
      <c r="K617" s="261"/>
      <c r="L617" s="261"/>
      <c r="M617" s="259"/>
      <c r="N617" s="259"/>
      <c r="O617" s="259"/>
      <c r="P617" s="259"/>
      <c r="Q617" s="259"/>
      <c r="R617" s="261"/>
      <c r="S617" s="261"/>
      <c r="T617" s="259"/>
      <c r="U617" s="259"/>
      <c r="V617" s="259"/>
      <c r="W617" s="259"/>
      <c r="X617" s="259"/>
      <c r="Y617" s="261"/>
      <c r="Z617" s="261"/>
      <c r="AA617" s="261"/>
      <c r="AB617" s="261"/>
      <c r="AC617" s="259"/>
      <c r="AD617" s="259"/>
      <c r="AE617" s="259"/>
      <c r="AF617" s="261"/>
      <c r="AG617" s="261"/>
      <c r="AH617" s="259"/>
      <c r="AU617" s="45"/>
    </row>
    <row r="618" spans="2:47" ht="14.25" customHeight="1">
      <c r="B618" s="259"/>
      <c r="D618" s="261"/>
      <c r="E618" s="261"/>
      <c r="F618" s="259"/>
      <c r="G618" s="259"/>
      <c r="H618" s="259"/>
      <c r="I618" s="259"/>
      <c r="J618" s="259"/>
      <c r="K618" s="261"/>
      <c r="L618" s="261"/>
      <c r="M618" s="259"/>
      <c r="N618" s="259"/>
      <c r="O618" s="259"/>
      <c r="P618" s="259"/>
      <c r="Q618" s="259"/>
      <c r="R618" s="261"/>
      <c r="S618" s="261"/>
      <c r="T618" s="259"/>
      <c r="U618" s="259"/>
      <c r="V618" s="259"/>
      <c r="W618" s="259"/>
      <c r="X618" s="259"/>
      <c r="Y618" s="261"/>
      <c r="Z618" s="261"/>
      <c r="AA618" s="261"/>
      <c r="AB618" s="261"/>
      <c r="AC618" s="259"/>
      <c r="AD618" s="259"/>
      <c r="AE618" s="259"/>
      <c r="AF618" s="261"/>
      <c r="AG618" s="261"/>
      <c r="AH618" s="259"/>
      <c r="AU618" s="45"/>
    </row>
    <row r="619" spans="2:47" ht="14.25" customHeight="1">
      <c r="B619" s="259"/>
      <c r="D619" s="261"/>
      <c r="E619" s="261"/>
      <c r="F619" s="259"/>
      <c r="G619" s="259"/>
      <c r="H619" s="259"/>
      <c r="I619" s="259"/>
      <c r="J619" s="259"/>
      <c r="K619" s="261"/>
      <c r="L619" s="261"/>
      <c r="M619" s="259"/>
      <c r="N619" s="259"/>
      <c r="O619" s="259"/>
      <c r="P619" s="259"/>
      <c r="Q619" s="259"/>
      <c r="R619" s="261"/>
      <c r="S619" s="261"/>
      <c r="T619" s="259"/>
      <c r="U619" s="259"/>
      <c r="V619" s="259"/>
      <c r="W619" s="259"/>
      <c r="X619" s="259"/>
      <c r="Y619" s="261"/>
      <c r="Z619" s="261"/>
      <c r="AA619" s="261"/>
      <c r="AB619" s="261"/>
      <c r="AC619" s="259"/>
      <c r="AD619" s="259"/>
      <c r="AE619" s="259"/>
      <c r="AF619" s="261"/>
      <c r="AG619" s="261"/>
      <c r="AH619" s="259"/>
      <c r="AU619" s="45"/>
    </row>
    <row r="620" spans="2:47" ht="14.25" customHeight="1">
      <c r="B620" s="259"/>
      <c r="D620" s="261"/>
      <c r="E620" s="261"/>
      <c r="F620" s="259"/>
      <c r="G620" s="259"/>
      <c r="H620" s="259"/>
      <c r="I620" s="259"/>
      <c r="J620" s="259"/>
      <c r="K620" s="261"/>
      <c r="L620" s="261"/>
      <c r="M620" s="259"/>
      <c r="N620" s="259"/>
      <c r="O620" s="259"/>
      <c r="P620" s="259"/>
      <c r="Q620" s="259"/>
      <c r="R620" s="261"/>
      <c r="S620" s="261"/>
      <c r="T620" s="259"/>
      <c r="U620" s="259"/>
      <c r="V620" s="259"/>
      <c r="W620" s="259"/>
      <c r="X620" s="259"/>
      <c r="Y620" s="261"/>
      <c r="Z620" s="261"/>
      <c r="AA620" s="261"/>
      <c r="AB620" s="261"/>
      <c r="AC620" s="259"/>
      <c r="AD620" s="259"/>
      <c r="AE620" s="259"/>
      <c r="AF620" s="261"/>
      <c r="AG620" s="261"/>
      <c r="AH620" s="259"/>
      <c r="AU620" s="45"/>
    </row>
    <row r="621" spans="2:47" ht="14.25" customHeight="1">
      <c r="B621" s="259"/>
      <c r="D621" s="261"/>
      <c r="E621" s="261"/>
      <c r="F621" s="259"/>
      <c r="G621" s="259"/>
      <c r="H621" s="259"/>
      <c r="I621" s="259"/>
      <c r="J621" s="259"/>
      <c r="K621" s="261"/>
      <c r="L621" s="261"/>
      <c r="M621" s="259"/>
      <c r="N621" s="259"/>
      <c r="O621" s="259"/>
      <c r="P621" s="259"/>
      <c r="Q621" s="259"/>
      <c r="R621" s="261"/>
      <c r="S621" s="261"/>
      <c r="T621" s="259"/>
      <c r="U621" s="259"/>
      <c r="V621" s="259"/>
      <c r="W621" s="259"/>
      <c r="X621" s="259"/>
      <c r="Y621" s="261"/>
      <c r="Z621" s="261"/>
      <c r="AA621" s="261"/>
      <c r="AB621" s="261"/>
      <c r="AC621" s="259"/>
      <c r="AD621" s="259"/>
      <c r="AE621" s="259"/>
      <c r="AF621" s="261"/>
      <c r="AG621" s="261"/>
      <c r="AH621" s="259"/>
      <c r="AU621" s="45"/>
    </row>
    <row r="622" spans="2:47" ht="14.25" customHeight="1">
      <c r="B622" s="259"/>
      <c r="D622" s="261"/>
      <c r="E622" s="261"/>
      <c r="F622" s="259"/>
      <c r="G622" s="259"/>
      <c r="H622" s="259"/>
      <c r="I622" s="259"/>
      <c r="J622" s="259"/>
      <c r="K622" s="261"/>
      <c r="L622" s="261"/>
      <c r="M622" s="259"/>
      <c r="N622" s="259"/>
      <c r="O622" s="259"/>
      <c r="P622" s="259"/>
      <c r="Q622" s="259"/>
      <c r="R622" s="261"/>
      <c r="S622" s="261"/>
      <c r="T622" s="259"/>
      <c r="U622" s="259"/>
      <c r="V622" s="259"/>
      <c r="W622" s="259"/>
      <c r="X622" s="259"/>
      <c r="Y622" s="261"/>
      <c r="Z622" s="261"/>
      <c r="AA622" s="261"/>
      <c r="AB622" s="261"/>
      <c r="AC622" s="259"/>
      <c r="AD622" s="259"/>
      <c r="AE622" s="259"/>
      <c r="AF622" s="261"/>
      <c r="AG622" s="261"/>
      <c r="AH622" s="259"/>
      <c r="AU622" s="45"/>
    </row>
    <row r="623" spans="2:47" ht="14.25" customHeight="1">
      <c r="B623" s="259"/>
      <c r="D623" s="261"/>
      <c r="E623" s="261"/>
      <c r="F623" s="259"/>
      <c r="G623" s="259"/>
      <c r="H623" s="259"/>
      <c r="I623" s="259"/>
      <c r="J623" s="259"/>
      <c r="K623" s="261"/>
      <c r="L623" s="261"/>
      <c r="M623" s="259"/>
      <c r="N623" s="259"/>
      <c r="O623" s="259"/>
      <c r="P623" s="259"/>
      <c r="Q623" s="259"/>
      <c r="R623" s="261"/>
      <c r="S623" s="261"/>
      <c r="T623" s="259"/>
      <c r="U623" s="259"/>
      <c r="V623" s="259"/>
      <c r="W623" s="259"/>
      <c r="X623" s="259"/>
      <c r="Y623" s="261"/>
      <c r="Z623" s="261"/>
      <c r="AA623" s="261"/>
      <c r="AB623" s="261"/>
      <c r="AC623" s="259"/>
      <c r="AD623" s="259"/>
      <c r="AE623" s="259"/>
      <c r="AF623" s="261"/>
      <c r="AG623" s="261"/>
      <c r="AH623" s="259"/>
      <c r="AU623" s="45"/>
    </row>
    <row r="624" spans="2:47" ht="14.25" customHeight="1">
      <c r="B624" s="259"/>
      <c r="D624" s="261"/>
      <c r="E624" s="261"/>
      <c r="F624" s="259"/>
      <c r="G624" s="259"/>
      <c r="H624" s="259"/>
      <c r="I624" s="259"/>
      <c r="J624" s="259"/>
      <c r="K624" s="261"/>
      <c r="L624" s="261"/>
      <c r="M624" s="259"/>
      <c r="N624" s="259"/>
      <c r="O624" s="259"/>
      <c r="P624" s="259"/>
      <c r="Q624" s="259"/>
      <c r="R624" s="261"/>
      <c r="S624" s="261"/>
      <c r="T624" s="259"/>
      <c r="U624" s="259"/>
      <c r="V624" s="259"/>
      <c r="W624" s="259"/>
      <c r="X624" s="259"/>
      <c r="Y624" s="261"/>
      <c r="Z624" s="261"/>
      <c r="AA624" s="261"/>
      <c r="AB624" s="261"/>
      <c r="AC624" s="259"/>
      <c r="AD624" s="259"/>
      <c r="AE624" s="259"/>
      <c r="AF624" s="261"/>
      <c r="AG624" s="261"/>
      <c r="AH624" s="259"/>
      <c r="AU624" s="45"/>
    </row>
    <row r="625" spans="2:47" ht="14.25" customHeight="1">
      <c r="B625" s="259"/>
      <c r="D625" s="261"/>
      <c r="E625" s="261"/>
      <c r="F625" s="259"/>
      <c r="G625" s="259"/>
      <c r="H625" s="259"/>
      <c r="I625" s="259"/>
      <c r="J625" s="259"/>
      <c r="K625" s="261"/>
      <c r="L625" s="261"/>
      <c r="M625" s="259"/>
      <c r="N625" s="259"/>
      <c r="O625" s="259"/>
      <c r="P625" s="259"/>
      <c r="Q625" s="259"/>
      <c r="R625" s="261"/>
      <c r="S625" s="261"/>
      <c r="T625" s="259"/>
      <c r="U625" s="259"/>
      <c r="V625" s="259"/>
      <c r="W625" s="259"/>
      <c r="X625" s="259"/>
      <c r="Y625" s="261"/>
      <c r="Z625" s="261"/>
      <c r="AA625" s="261"/>
      <c r="AB625" s="261"/>
      <c r="AC625" s="259"/>
      <c r="AD625" s="259"/>
      <c r="AE625" s="259"/>
      <c r="AF625" s="261"/>
      <c r="AG625" s="261"/>
      <c r="AH625" s="259"/>
      <c r="AU625" s="45"/>
    </row>
    <row r="626" spans="2:47" ht="14.25" customHeight="1">
      <c r="B626" s="259"/>
      <c r="D626" s="261"/>
      <c r="E626" s="261"/>
      <c r="F626" s="259"/>
      <c r="G626" s="259"/>
      <c r="H626" s="259"/>
      <c r="I626" s="259"/>
      <c r="J626" s="259"/>
      <c r="K626" s="261"/>
      <c r="L626" s="261"/>
      <c r="M626" s="259"/>
      <c r="N626" s="259"/>
      <c r="O626" s="259"/>
      <c r="P626" s="259"/>
      <c r="Q626" s="259"/>
      <c r="R626" s="261"/>
      <c r="S626" s="261"/>
      <c r="T626" s="259"/>
      <c r="U626" s="259"/>
      <c r="V626" s="259"/>
      <c r="W626" s="259"/>
      <c r="X626" s="259"/>
      <c r="Y626" s="261"/>
      <c r="Z626" s="261"/>
      <c r="AA626" s="261"/>
      <c r="AB626" s="261"/>
      <c r="AC626" s="259"/>
      <c r="AD626" s="259"/>
      <c r="AE626" s="259"/>
      <c r="AF626" s="261"/>
      <c r="AG626" s="261"/>
      <c r="AH626" s="259"/>
      <c r="AU626" s="45"/>
    </row>
    <row r="627" spans="2:47" ht="14.25" customHeight="1">
      <c r="B627" s="259"/>
      <c r="D627" s="261"/>
      <c r="E627" s="261"/>
      <c r="F627" s="259"/>
      <c r="G627" s="259"/>
      <c r="H627" s="259"/>
      <c r="I627" s="259"/>
      <c r="J627" s="259"/>
      <c r="K627" s="261"/>
      <c r="L627" s="261"/>
      <c r="M627" s="259"/>
      <c r="N627" s="259"/>
      <c r="O627" s="259"/>
      <c r="P627" s="259"/>
      <c r="Q627" s="259"/>
      <c r="R627" s="261"/>
      <c r="S627" s="261"/>
      <c r="T627" s="259"/>
      <c r="U627" s="259"/>
      <c r="V627" s="259"/>
      <c r="W627" s="259"/>
      <c r="X627" s="259"/>
      <c r="Y627" s="261"/>
      <c r="Z627" s="261"/>
      <c r="AA627" s="261"/>
      <c r="AB627" s="261"/>
      <c r="AC627" s="259"/>
      <c r="AD627" s="259"/>
      <c r="AE627" s="259"/>
      <c r="AF627" s="261"/>
      <c r="AG627" s="261"/>
      <c r="AH627" s="259"/>
      <c r="AU627" s="45"/>
    </row>
    <row r="628" spans="2:47" ht="14.25" customHeight="1">
      <c r="B628" s="259"/>
      <c r="D628" s="261"/>
      <c r="E628" s="261"/>
      <c r="F628" s="259"/>
      <c r="G628" s="259"/>
      <c r="H628" s="259"/>
      <c r="I628" s="259"/>
      <c r="J628" s="259"/>
      <c r="K628" s="261"/>
      <c r="L628" s="261"/>
      <c r="M628" s="259"/>
      <c r="N628" s="259"/>
      <c r="O628" s="259"/>
      <c r="P628" s="259"/>
      <c r="Q628" s="259"/>
      <c r="R628" s="261"/>
      <c r="S628" s="261"/>
      <c r="T628" s="259"/>
      <c r="U628" s="259"/>
      <c r="V628" s="259"/>
      <c r="W628" s="259"/>
      <c r="X628" s="259"/>
      <c r="Y628" s="261"/>
      <c r="Z628" s="261"/>
      <c r="AA628" s="261"/>
      <c r="AB628" s="261"/>
      <c r="AC628" s="259"/>
      <c r="AD628" s="259"/>
      <c r="AE628" s="259"/>
      <c r="AF628" s="261"/>
      <c r="AG628" s="261"/>
      <c r="AH628" s="259"/>
      <c r="AU628" s="45"/>
    </row>
    <row r="629" spans="2:47" ht="14.25" customHeight="1">
      <c r="B629" s="259"/>
      <c r="D629" s="261"/>
      <c r="E629" s="261"/>
      <c r="F629" s="259"/>
      <c r="G629" s="259"/>
      <c r="H629" s="259"/>
      <c r="I629" s="259"/>
      <c r="J629" s="259"/>
      <c r="K629" s="261"/>
      <c r="L629" s="261"/>
      <c r="M629" s="259"/>
      <c r="N629" s="259"/>
      <c r="O629" s="259"/>
      <c r="P629" s="259"/>
      <c r="Q629" s="259"/>
      <c r="R629" s="261"/>
      <c r="S629" s="261"/>
      <c r="T629" s="259"/>
      <c r="U629" s="259"/>
      <c r="V629" s="259"/>
      <c r="W629" s="259"/>
      <c r="X629" s="259"/>
      <c r="Y629" s="261"/>
      <c r="Z629" s="261"/>
      <c r="AA629" s="261"/>
      <c r="AB629" s="261"/>
      <c r="AC629" s="259"/>
      <c r="AD629" s="259"/>
      <c r="AE629" s="259"/>
      <c r="AF629" s="261"/>
      <c r="AG629" s="261"/>
      <c r="AH629" s="259"/>
      <c r="AU629" s="45"/>
    </row>
    <row r="630" spans="2:47" ht="14.25" customHeight="1">
      <c r="B630" s="259"/>
      <c r="D630" s="261"/>
      <c r="E630" s="261"/>
      <c r="F630" s="259"/>
      <c r="G630" s="259"/>
      <c r="H630" s="259"/>
      <c r="I630" s="259"/>
      <c r="J630" s="259"/>
      <c r="K630" s="261"/>
      <c r="L630" s="261"/>
      <c r="M630" s="259"/>
      <c r="N630" s="259"/>
      <c r="O630" s="259"/>
      <c r="P630" s="259"/>
      <c r="Q630" s="259"/>
      <c r="R630" s="261"/>
      <c r="S630" s="261"/>
      <c r="T630" s="259"/>
      <c r="U630" s="259"/>
      <c r="V630" s="259"/>
      <c r="W630" s="259"/>
      <c r="X630" s="259"/>
      <c r="Y630" s="261"/>
      <c r="Z630" s="261"/>
      <c r="AA630" s="261"/>
      <c r="AB630" s="261"/>
      <c r="AC630" s="259"/>
      <c r="AD630" s="259"/>
      <c r="AE630" s="259"/>
      <c r="AF630" s="261"/>
      <c r="AG630" s="261"/>
      <c r="AH630" s="259"/>
      <c r="AU630" s="45"/>
    </row>
    <row r="631" spans="2:47" ht="14.25" customHeight="1">
      <c r="B631" s="259"/>
      <c r="D631" s="261"/>
      <c r="E631" s="261"/>
      <c r="F631" s="259"/>
      <c r="G631" s="259"/>
      <c r="H631" s="259"/>
      <c r="I631" s="259"/>
      <c r="J631" s="259"/>
      <c r="K631" s="261"/>
      <c r="L631" s="261"/>
      <c r="M631" s="259"/>
      <c r="N631" s="259"/>
      <c r="O631" s="259"/>
      <c r="P631" s="259"/>
      <c r="Q631" s="259"/>
      <c r="R631" s="261"/>
      <c r="S631" s="261"/>
      <c r="T631" s="259"/>
      <c r="U631" s="259"/>
      <c r="V631" s="259"/>
      <c r="W631" s="259"/>
      <c r="X631" s="259"/>
      <c r="Y631" s="261"/>
      <c r="Z631" s="261"/>
      <c r="AA631" s="261"/>
      <c r="AB631" s="261"/>
      <c r="AC631" s="259"/>
      <c r="AD631" s="259"/>
      <c r="AE631" s="259"/>
      <c r="AF631" s="261"/>
      <c r="AG631" s="261"/>
      <c r="AH631" s="259"/>
      <c r="AU631" s="45"/>
    </row>
    <row r="632" spans="2:47" ht="14.25" customHeight="1">
      <c r="B632" s="259"/>
      <c r="D632" s="261"/>
      <c r="E632" s="261"/>
      <c r="F632" s="259"/>
      <c r="G632" s="259"/>
      <c r="H632" s="259"/>
      <c r="I632" s="259"/>
      <c r="J632" s="259"/>
      <c r="K632" s="261"/>
      <c r="L632" s="261"/>
      <c r="M632" s="259"/>
      <c r="N632" s="259"/>
      <c r="O632" s="259"/>
      <c r="P632" s="259"/>
      <c r="Q632" s="259"/>
      <c r="R632" s="261"/>
      <c r="S632" s="261"/>
      <c r="T632" s="259"/>
      <c r="U632" s="259"/>
      <c r="V632" s="259"/>
      <c r="W632" s="259"/>
      <c r="X632" s="259"/>
      <c r="Y632" s="261"/>
      <c r="Z632" s="261"/>
      <c r="AA632" s="261"/>
      <c r="AB632" s="261"/>
      <c r="AC632" s="259"/>
      <c r="AD632" s="259"/>
      <c r="AE632" s="259"/>
      <c r="AF632" s="261"/>
      <c r="AG632" s="261"/>
      <c r="AH632" s="259"/>
      <c r="AU632" s="45"/>
    </row>
    <row r="633" spans="2:47" ht="14.25" customHeight="1">
      <c r="B633" s="259"/>
      <c r="D633" s="261"/>
      <c r="E633" s="261"/>
      <c r="F633" s="259"/>
      <c r="G633" s="259"/>
      <c r="H633" s="259"/>
      <c r="I633" s="259"/>
      <c r="J633" s="259"/>
      <c r="K633" s="261"/>
      <c r="L633" s="261"/>
      <c r="M633" s="259"/>
      <c r="N633" s="259"/>
      <c r="O633" s="259"/>
      <c r="P633" s="259"/>
      <c r="Q633" s="259"/>
      <c r="R633" s="261"/>
      <c r="S633" s="261"/>
      <c r="T633" s="259"/>
      <c r="U633" s="259"/>
      <c r="V633" s="259"/>
      <c r="W633" s="259"/>
      <c r="X633" s="259"/>
      <c r="Y633" s="261"/>
      <c r="Z633" s="261"/>
      <c r="AA633" s="261"/>
      <c r="AB633" s="261"/>
      <c r="AC633" s="259"/>
      <c r="AD633" s="259"/>
      <c r="AE633" s="259"/>
      <c r="AF633" s="261"/>
      <c r="AG633" s="261"/>
      <c r="AH633" s="259"/>
      <c r="AU633" s="45"/>
    </row>
    <row r="634" spans="2:47" ht="14.25" customHeight="1">
      <c r="B634" s="259"/>
      <c r="D634" s="261"/>
      <c r="E634" s="261"/>
      <c r="F634" s="259"/>
      <c r="G634" s="259"/>
      <c r="H634" s="259"/>
      <c r="I634" s="259"/>
      <c r="J634" s="259"/>
      <c r="K634" s="261"/>
      <c r="L634" s="261"/>
      <c r="M634" s="259"/>
      <c r="N634" s="259"/>
      <c r="O634" s="259"/>
      <c r="P634" s="259"/>
      <c r="Q634" s="259"/>
      <c r="R634" s="261"/>
      <c r="S634" s="261"/>
      <c r="T634" s="259"/>
      <c r="U634" s="259"/>
      <c r="V634" s="259"/>
      <c r="W634" s="259"/>
      <c r="X634" s="259"/>
      <c r="Y634" s="261"/>
      <c r="Z634" s="261"/>
      <c r="AA634" s="261"/>
      <c r="AB634" s="261"/>
      <c r="AC634" s="259"/>
      <c r="AD634" s="259"/>
      <c r="AE634" s="259"/>
      <c r="AF634" s="261"/>
      <c r="AG634" s="261"/>
      <c r="AH634" s="259"/>
      <c r="AU634" s="45"/>
    </row>
    <row r="635" spans="2:47" ht="14.25" customHeight="1">
      <c r="B635" s="259"/>
      <c r="D635" s="261"/>
      <c r="E635" s="261"/>
      <c r="F635" s="259"/>
      <c r="G635" s="259"/>
      <c r="H635" s="259"/>
      <c r="I635" s="259"/>
      <c r="J635" s="259"/>
      <c r="K635" s="261"/>
      <c r="L635" s="261"/>
      <c r="M635" s="259"/>
      <c r="N635" s="259"/>
      <c r="O635" s="259"/>
      <c r="P635" s="259"/>
      <c r="Q635" s="259"/>
      <c r="R635" s="261"/>
      <c r="S635" s="261"/>
      <c r="T635" s="259"/>
      <c r="U635" s="259"/>
      <c r="V635" s="259"/>
      <c r="W635" s="259"/>
      <c r="X635" s="259"/>
      <c r="Y635" s="261"/>
      <c r="Z635" s="261"/>
      <c r="AA635" s="261"/>
      <c r="AB635" s="261"/>
      <c r="AC635" s="259"/>
      <c r="AD635" s="259"/>
      <c r="AE635" s="259"/>
      <c r="AF635" s="261"/>
      <c r="AG635" s="261"/>
      <c r="AH635" s="259"/>
      <c r="AU635" s="45"/>
    </row>
    <row r="636" spans="2:47" ht="14.25" customHeight="1">
      <c r="B636" s="259"/>
      <c r="D636" s="261"/>
      <c r="E636" s="261"/>
      <c r="F636" s="259"/>
      <c r="G636" s="259"/>
      <c r="H636" s="259"/>
      <c r="I636" s="259"/>
      <c r="J636" s="259"/>
      <c r="K636" s="261"/>
      <c r="L636" s="261"/>
      <c r="M636" s="259"/>
      <c r="N636" s="259"/>
      <c r="O636" s="259"/>
      <c r="P636" s="259"/>
      <c r="Q636" s="259"/>
      <c r="R636" s="261"/>
      <c r="S636" s="261"/>
      <c r="T636" s="259"/>
      <c r="U636" s="259"/>
      <c r="V636" s="259"/>
      <c r="W636" s="259"/>
      <c r="X636" s="259"/>
      <c r="Y636" s="261"/>
      <c r="Z636" s="261"/>
      <c r="AA636" s="261"/>
      <c r="AB636" s="261"/>
      <c r="AC636" s="259"/>
      <c r="AD636" s="259"/>
      <c r="AE636" s="259"/>
      <c r="AF636" s="261"/>
      <c r="AG636" s="261"/>
      <c r="AH636" s="259"/>
      <c r="AU636" s="45"/>
    </row>
    <row r="637" spans="2:47" ht="14.25" customHeight="1">
      <c r="B637" s="259"/>
      <c r="D637" s="261"/>
      <c r="E637" s="261"/>
      <c r="F637" s="259"/>
      <c r="G637" s="259"/>
      <c r="H637" s="259"/>
      <c r="I637" s="259"/>
      <c r="J637" s="259"/>
      <c r="K637" s="261"/>
      <c r="L637" s="261"/>
      <c r="M637" s="259"/>
      <c r="N637" s="259"/>
      <c r="O637" s="259"/>
      <c r="P637" s="259"/>
      <c r="Q637" s="259"/>
      <c r="R637" s="261"/>
      <c r="S637" s="261"/>
      <c r="T637" s="259"/>
      <c r="U637" s="259"/>
      <c r="V637" s="259"/>
      <c r="W637" s="259"/>
      <c r="X637" s="259"/>
      <c r="Y637" s="261"/>
      <c r="Z637" s="261"/>
      <c r="AA637" s="261"/>
      <c r="AB637" s="261"/>
      <c r="AC637" s="259"/>
      <c r="AD637" s="259"/>
      <c r="AE637" s="259"/>
      <c r="AF637" s="261"/>
      <c r="AG637" s="261"/>
      <c r="AH637" s="259"/>
      <c r="AU637" s="45"/>
    </row>
    <row r="638" spans="2:47" ht="14.25" customHeight="1">
      <c r="B638" s="259"/>
      <c r="D638" s="261"/>
      <c r="E638" s="261"/>
      <c r="F638" s="259"/>
      <c r="G638" s="259"/>
      <c r="H638" s="259"/>
      <c r="I638" s="259"/>
      <c r="J638" s="259"/>
      <c r="K638" s="261"/>
      <c r="L638" s="261"/>
      <c r="M638" s="259"/>
      <c r="N638" s="259"/>
      <c r="O638" s="259"/>
      <c r="P638" s="259"/>
      <c r="Q638" s="259"/>
      <c r="R638" s="261"/>
      <c r="S638" s="261"/>
      <c r="T638" s="259"/>
      <c r="U638" s="259"/>
      <c r="V638" s="259"/>
      <c r="W638" s="259"/>
      <c r="X638" s="259"/>
      <c r="Y638" s="261"/>
      <c r="Z638" s="261"/>
      <c r="AA638" s="261"/>
      <c r="AB638" s="261"/>
      <c r="AC638" s="259"/>
      <c r="AD638" s="259"/>
      <c r="AE638" s="259"/>
      <c r="AF638" s="261"/>
      <c r="AG638" s="261"/>
      <c r="AH638" s="259"/>
      <c r="AU638" s="45"/>
    </row>
    <row r="639" spans="2:47" ht="14.25" customHeight="1">
      <c r="B639" s="259"/>
      <c r="D639" s="261"/>
      <c r="E639" s="261"/>
      <c r="F639" s="259"/>
      <c r="G639" s="259"/>
      <c r="H639" s="259"/>
      <c r="I639" s="259"/>
      <c r="J639" s="259"/>
      <c r="K639" s="261"/>
      <c r="L639" s="261"/>
      <c r="M639" s="259"/>
      <c r="N639" s="259"/>
      <c r="O639" s="259"/>
      <c r="P639" s="259"/>
      <c r="Q639" s="259"/>
      <c r="R639" s="261"/>
      <c r="S639" s="261"/>
      <c r="T639" s="259"/>
      <c r="U639" s="259"/>
      <c r="V639" s="259"/>
      <c r="W639" s="259"/>
      <c r="X639" s="259"/>
      <c r="Y639" s="261"/>
      <c r="Z639" s="261"/>
      <c r="AA639" s="261"/>
      <c r="AB639" s="261"/>
      <c r="AC639" s="259"/>
      <c r="AD639" s="259"/>
      <c r="AE639" s="259"/>
      <c r="AF639" s="261"/>
      <c r="AG639" s="261"/>
      <c r="AH639" s="259"/>
      <c r="AU639" s="45"/>
    </row>
    <row r="640" spans="2:47" ht="14.25" customHeight="1">
      <c r="B640" s="259"/>
      <c r="D640" s="261"/>
      <c r="E640" s="261"/>
      <c r="F640" s="259"/>
      <c r="G640" s="259"/>
      <c r="H640" s="259"/>
      <c r="I640" s="259"/>
      <c r="J640" s="259"/>
      <c r="K640" s="261"/>
      <c r="L640" s="261"/>
      <c r="M640" s="259"/>
      <c r="N640" s="259"/>
      <c r="O640" s="259"/>
      <c r="P640" s="259"/>
      <c r="Q640" s="259"/>
      <c r="R640" s="261"/>
      <c r="S640" s="261"/>
      <c r="T640" s="259"/>
      <c r="U640" s="259"/>
      <c r="V640" s="259"/>
      <c r="W640" s="259"/>
      <c r="X640" s="259"/>
      <c r="Y640" s="261"/>
      <c r="Z640" s="261"/>
      <c r="AA640" s="261"/>
      <c r="AB640" s="261"/>
      <c r="AC640" s="259"/>
      <c r="AD640" s="259"/>
      <c r="AE640" s="259"/>
      <c r="AF640" s="261"/>
      <c r="AG640" s="261"/>
      <c r="AH640" s="259"/>
      <c r="AU640" s="45"/>
    </row>
    <row r="641" spans="2:47" ht="14.25" customHeight="1">
      <c r="B641" s="259"/>
      <c r="D641" s="261"/>
      <c r="E641" s="261"/>
      <c r="F641" s="259"/>
      <c r="G641" s="259"/>
      <c r="H641" s="259"/>
      <c r="I641" s="259"/>
      <c r="J641" s="259"/>
      <c r="K641" s="261"/>
      <c r="L641" s="261"/>
      <c r="M641" s="259"/>
      <c r="N641" s="259"/>
      <c r="O641" s="259"/>
      <c r="P641" s="259"/>
      <c r="Q641" s="259"/>
      <c r="R641" s="261"/>
      <c r="S641" s="261"/>
      <c r="T641" s="259"/>
      <c r="U641" s="259"/>
      <c r="V641" s="259"/>
      <c r="W641" s="259"/>
      <c r="X641" s="259"/>
      <c r="Y641" s="261"/>
      <c r="Z641" s="261"/>
      <c r="AA641" s="261"/>
      <c r="AB641" s="261"/>
      <c r="AC641" s="259"/>
      <c r="AD641" s="259"/>
      <c r="AE641" s="259"/>
      <c r="AF641" s="261"/>
      <c r="AG641" s="261"/>
      <c r="AH641" s="259"/>
      <c r="AU641" s="45"/>
    </row>
    <row r="642" spans="2:47" ht="14.25" customHeight="1">
      <c r="B642" s="259"/>
      <c r="D642" s="261"/>
      <c r="E642" s="261"/>
      <c r="F642" s="259"/>
      <c r="G642" s="259"/>
      <c r="H642" s="259"/>
      <c r="I642" s="259"/>
      <c r="J642" s="259"/>
      <c r="K642" s="261"/>
      <c r="L642" s="261"/>
      <c r="M642" s="259"/>
      <c r="N642" s="259"/>
      <c r="O642" s="259"/>
      <c r="P642" s="259"/>
      <c r="Q642" s="259"/>
      <c r="R642" s="261"/>
      <c r="S642" s="261"/>
      <c r="T642" s="259"/>
      <c r="U642" s="259"/>
      <c r="V642" s="259"/>
      <c r="W642" s="259"/>
      <c r="X642" s="259"/>
      <c r="Y642" s="261"/>
      <c r="Z642" s="261"/>
      <c r="AA642" s="261"/>
      <c r="AB642" s="261"/>
      <c r="AC642" s="259"/>
      <c r="AD642" s="259"/>
      <c r="AE642" s="259"/>
      <c r="AF642" s="261"/>
      <c r="AG642" s="261"/>
      <c r="AH642" s="259"/>
      <c r="AU642" s="45"/>
    </row>
    <row r="643" spans="2:47" ht="14.25" customHeight="1">
      <c r="B643" s="259"/>
      <c r="D643" s="261"/>
      <c r="E643" s="261"/>
      <c r="F643" s="259"/>
      <c r="G643" s="259"/>
      <c r="H643" s="259"/>
      <c r="I643" s="259"/>
      <c r="J643" s="259"/>
      <c r="K643" s="261"/>
      <c r="L643" s="261"/>
      <c r="M643" s="259"/>
      <c r="N643" s="259"/>
      <c r="O643" s="259"/>
      <c r="P643" s="259"/>
      <c r="Q643" s="259"/>
      <c r="R643" s="261"/>
      <c r="S643" s="261"/>
      <c r="T643" s="259"/>
      <c r="U643" s="259"/>
      <c r="V643" s="259"/>
      <c r="W643" s="259"/>
      <c r="X643" s="259"/>
      <c r="Y643" s="261"/>
      <c r="Z643" s="261"/>
      <c r="AA643" s="261"/>
      <c r="AB643" s="261"/>
      <c r="AC643" s="259"/>
      <c r="AD643" s="259"/>
      <c r="AE643" s="259"/>
      <c r="AF643" s="261"/>
      <c r="AG643" s="261"/>
      <c r="AH643" s="259"/>
      <c r="AU643" s="45"/>
    </row>
    <row r="644" spans="2:47" ht="14.25" customHeight="1">
      <c r="B644" s="259"/>
      <c r="D644" s="261"/>
      <c r="E644" s="261"/>
      <c r="F644" s="259"/>
      <c r="G644" s="259"/>
      <c r="H644" s="259"/>
      <c r="I644" s="259"/>
      <c r="J644" s="259"/>
      <c r="K644" s="261"/>
      <c r="L644" s="261"/>
      <c r="M644" s="259"/>
      <c r="N644" s="259"/>
      <c r="O644" s="259"/>
      <c r="P644" s="259"/>
      <c r="Q644" s="259"/>
      <c r="R644" s="261"/>
      <c r="S644" s="261"/>
      <c r="T644" s="259"/>
      <c r="U644" s="259"/>
      <c r="V644" s="259"/>
      <c r="W644" s="259"/>
      <c r="X644" s="259"/>
      <c r="Y644" s="261"/>
      <c r="Z644" s="261"/>
      <c r="AA644" s="261"/>
      <c r="AB644" s="261"/>
      <c r="AC644" s="259"/>
      <c r="AD644" s="259"/>
      <c r="AE644" s="259"/>
      <c r="AF644" s="261"/>
      <c r="AG644" s="261"/>
      <c r="AH644" s="259"/>
      <c r="AU644" s="45"/>
    </row>
    <row r="645" spans="2:47" ht="14.25" customHeight="1">
      <c r="B645" s="259"/>
      <c r="D645" s="261"/>
      <c r="E645" s="261"/>
      <c r="F645" s="259"/>
      <c r="G645" s="259"/>
      <c r="H645" s="259"/>
      <c r="I645" s="259"/>
      <c r="J645" s="259"/>
      <c r="K645" s="261"/>
      <c r="L645" s="261"/>
      <c r="M645" s="259"/>
      <c r="N645" s="259"/>
      <c r="O645" s="259"/>
      <c r="P645" s="259"/>
      <c r="Q645" s="259"/>
      <c r="R645" s="261"/>
      <c r="S645" s="261"/>
      <c r="T645" s="259"/>
      <c r="U645" s="259"/>
      <c r="V645" s="259"/>
      <c r="W645" s="259"/>
      <c r="X645" s="259"/>
      <c r="Y645" s="261"/>
      <c r="Z645" s="261"/>
      <c r="AA645" s="261"/>
      <c r="AB645" s="261"/>
      <c r="AC645" s="259"/>
      <c r="AD645" s="259"/>
      <c r="AE645" s="259"/>
      <c r="AF645" s="261"/>
      <c r="AG645" s="261"/>
      <c r="AH645" s="259"/>
      <c r="AU645" s="45"/>
    </row>
    <row r="646" spans="2:47" ht="14.25" customHeight="1">
      <c r="B646" s="259"/>
      <c r="D646" s="261"/>
      <c r="E646" s="261"/>
      <c r="F646" s="259"/>
      <c r="G646" s="259"/>
      <c r="H646" s="259"/>
      <c r="I646" s="259"/>
      <c r="J646" s="259"/>
      <c r="K646" s="261"/>
      <c r="L646" s="261"/>
      <c r="M646" s="259"/>
      <c r="N646" s="259"/>
      <c r="O646" s="259"/>
      <c r="P646" s="259"/>
      <c r="Q646" s="259"/>
      <c r="R646" s="261"/>
      <c r="S646" s="261"/>
      <c r="T646" s="259"/>
      <c r="U646" s="259"/>
      <c r="V646" s="259"/>
      <c r="W646" s="259"/>
      <c r="X646" s="259"/>
      <c r="Y646" s="261"/>
      <c r="Z646" s="261"/>
      <c r="AA646" s="261"/>
      <c r="AB646" s="261"/>
      <c r="AC646" s="259"/>
      <c r="AD646" s="259"/>
      <c r="AE646" s="259"/>
      <c r="AF646" s="261"/>
      <c r="AG646" s="261"/>
      <c r="AH646" s="259"/>
      <c r="AU646" s="45"/>
    </row>
    <row r="647" spans="2:47" ht="14.25" customHeight="1">
      <c r="B647" s="259"/>
      <c r="D647" s="261"/>
      <c r="E647" s="261"/>
      <c r="F647" s="259"/>
      <c r="G647" s="259"/>
      <c r="H647" s="259"/>
      <c r="I647" s="259"/>
      <c r="J647" s="259"/>
      <c r="K647" s="261"/>
      <c r="L647" s="261"/>
      <c r="M647" s="259"/>
      <c r="N647" s="259"/>
      <c r="O647" s="259"/>
      <c r="P647" s="259"/>
      <c r="Q647" s="259"/>
      <c r="R647" s="261"/>
      <c r="S647" s="261"/>
      <c r="T647" s="259"/>
      <c r="U647" s="259"/>
      <c r="V647" s="259"/>
      <c r="W647" s="259"/>
      <c r="X647" s="259"/>
      <c r="Y647" s="261"/>
      <c r="Z647" s="261"/>
      <c r="AA647" s="261"/>
      <c r="AB647" s="261"/>
      <c r="AC647" s="259"/>
      <c r="AD647" s="259"/>
      <c r="AE647" s="259"/>
      <c r="AF647" s="261"/>
      <c r="AG647" s="261"/>
      <c r="AH647" s="259"/>
      <c r="AU647" s="45"/>
    </row>
    <row r="648" spans="2:47" ht="14.25" customHeight="1">
      <c r="B648" s="259"/>
      <c r="D648" s="261"/>
      <c r="E648" s="261"/>
      <c r="F648" s="259"/>
      <c r="G648" s="259"/>
      <c r="H648" s="259"/>
      <c r="I648" s="259"/>
      <c r="J648" s="259"/>
      <c r="K648" s="261"/>
      <c r="L648" s="261"/>
      <c r="M648" s="259"/>
      <c r="N648" s="259"/>
      <c r="O648" s="259"/>
      <c r="P648" s="259"/>
      <c r="Q648" s="259"/>
      <c r="R648" s="261"/>
      <c r="S648" s="261"/>
      <c r="T648" s="259"/>
      <c r="U648" s="259"/>
      <c r="V648" s="259"/>
      <c r="W648" s="259"/>
      <c r="X648" s="259"/>
      <c r="Y648" s="261"/>
      <c r="Z648" s="261"/>
      <c r="AA648" s="261"/>
      <c r="AB648" s="261"/>
      <c r="AC648" s="259"/>
      <c r="AD648" s="259"/>
      <c r="AE648" s="259"/>
      <c r="AF648" s="261"/>
      <c r="AG648" s="261"/>
      <c r="AH648" s="259"/>
      <c r="AU648" s="45"/>
    </row>
    <row r="649" spans="2:47" ht="14.25" customHeight="1">
      <c r="B649" s="259"/>
      <c r="D649" s="261"/>
      <c r="E649" s="261"/>
      <c r="F649" s="259"/>
      <c r="G649" s="259"/>
      <c r="H649" s="259"/>
      <c r="I649" s="259"/>
      <c r="J649" s="259"/>
      <c r="K649" s="261"/>
      <c r="L649" s="261"/>
      <c r="M649" s="259"/>
      <c r="N649" s="259"/>
      <c r="O649" s="259"/>
      <c r="P649" s="259"/>
      <c r="Q649" s="259"/>
      <c r="R649" s="261"/>
      <c r="S649" s="261"/>
      <c r="T649" s="259"/>
      <c r="U649" s="259"/>
      <c r="V649" s="259"/>
      <c r="W649" s="259"/>
      <c r="X649" s="259"/>
      <c r="Y649" s="261"/>
      <c r="Z649" s="261"/>
      <c r="AA649" s="261"/>
      <c r="AB649" s="261"/>
      <c r="AC649" s="259"/>
      <c r="AD649" s="259"/>
      <c r="AE649" s="259"/>
      <c r="AF649" s="261"/>
      <c r="AG649" s="261"/>
      <c r="AH649" s="259"/>
      <c r="AU649" s="45"/>
    </row>
    <row r="650" spans="2:47" ht="14.25" customHeight="1">
      <c r="B650" s="259"/>
      <c r="D650" s="261"/>
      <c r="E650" s="261"/>
      <c r="F650" s="259"/>
      <c r="G650" s="259"/>
      <c r="H650" s="259"/>
      <c r="I650" s="259"/>
      <c r="J650" s="259"/>
      <c r="K650" s="261"/>
      <c r="L650" s="261"/>
      <c r="M650" s="259"/>
      <c r="N650" s="259"/>
      <c r="O650" s="259"/>
      <c r="P650" s="259"/>
      <c r="Q650" s="259"/>
      <c r="R650" s="261"/>
      <c r="S650" s="261"/>
      <c r="T650" s="259"/>
      <c r="U650" s="259"/>
      <c r="V650" s="259"/>
      <c r="W650" s="259"/>
      <c r="X650" s="259"/>
      <c r="Y650" s="261"/>
      <c r="Z650" s="261"/>
      <c r="AA650" s="261"/>
      <c r="AB650" s="261"/>
      <c r="AC650" s="259"/>
      <c r="AD650" s="259"/>
      <c r="AE650" s="259"/>
      <c r="AF650" s="261"/>
      <c r="AG650" s="261"/>
      <c r="AH650" s="259"/>
      <c r="AU650" s="45"/>
    </row>
    <row r="651" spans="2:47" ht="14.25" customHeight="1">
      <c r="B651" s="259"/>
      <c r="D651" s="261"/>
      <c r="E651" s="261"/>
      <c r="F651" s="259"/>
      <c r="G651" s="259"/>
      <c r="H651" s="259"/>
      <c r="I651" s="259"/>
      <c r="J651" s="259"/>
      <c r="K651" s="261"/>
      <c r="L651" s="261"/>
      <c r="M651" s="259"/>
      <c r="N651" s="259"/>
      <c r="O651" s="259"/>
      <c r="P651" s="259"/>
      <c r="Q651" s="259"/>
      <c r="R651" s="261"/>
      <c r="S651" s="261"/>
      <c r="T651" s="259"/>
      <c r="U651" s="259"/>
      <c r="V651" s="259"/>
      <c r="W651" s="259"/>
      <c r="X651" s="259"/>
      <c r="Y651" s="261"/>
      <c r="Z651" s="261"/>
      <c r="AA651" s="261"/>
      <c r="AB651" s="261"/>
      <c r="AC651" s="259"/>
      <c r="AD651" s="259"/>
      <c r="AE651" s="259"/>
      <c r="AF651" s="261"/>
      <c r="AG651" s="261"/>
      <c r="AH651" s="259"/>
      <c r="AU651" s="45"/>
    </row>
    <row r="652" spans="2:47" ht="14.25" customHeight="1">
      <c r="B652" s="259"/>
      <c r="D652" s="261"/>
      <c r="E652" s="261"/>
      <c r="F652" s="259"/>
      <c r="G652" s="259"/>
      <c r="H652" s="259"/>
      <c r="I652" s="259"/>
      <c r="J652" s="259"/>
      <c r="K652" s="261"/>
      <c r="L652" s="261"/>
      <c r="M652" s="259"/>
      <c r="N652" s="259"/>
      <c r="O652" s="259"/>
      <c r="P652" s="259"/>
      <c r="Q652" s="259"/>
      <c r="R652" s="261"/>
      <c r="S652" s="261"/>
      <c r="T652" s="259"/>
      <c r="U652" s="259"/>
      <c r="V652" s="259"/>
      <c r="W652" s="259"/>
      <c r="X652" s="259"/>
      <c r="Y652" s="261"/>
      <c r="Z652" s="261"/>
      <c r="AA652" s="261"/>
      <c r="AB652" s="261"/>
      <c r="AC652" s="259"/>
      <c r="AD652" s="259"/>
      <c r="AE652" s="259"/>
      <c r="AF652" s="261"/>
      <c r="AG652" s="261"/>
      <c r="AH652" s="259"/>
      <c r="AU652" s="45"/>
    </row>
    <row r="653" spans="2:47" ht="14.25" customHeight="1">
      <c r="B653" s="259"/>
      <c r="D653" s="261"/>
      <c r="E653" s="261"/>
      <c r="F653" s="259"/>
      <c r="G653" s="259"/>
      <c r="H653" s="259"/>
      <c r="I653" s="259"/>
      <c r="J653" s="259"/>
      <c r="K653" s="261"/>
      <c r="L653" s="261"/>
      <c r="M653" s="259"/>
      <c r="N653" s="259"/>
      <c r="O653" s="259"/>
      <c r="P653" s="259"/>
      <c r="Q653" s="259"/>
      <c r="R653" s="261"/>
      <c r="S653" s="261"/>
      <c r="T653" s="259"/>
      <c r="U653" s="259"/>
      <c r="V653" s="259"/>
      <c r="W653" s="259"/>
      <c r="X653" s="259"/>
      <c r="Y653" s="261"/>
      <c r="Z653" s="261"/>
      <c r="AA653" s="261"/>
      <c r="AB653" s="261"/>
      <c r="AC653" s="259"/>
      <c r="AD653" s="259"/>
      <c r="AE653" s="259"/>
      <c r="AF653" s="261"/>
      <c r="AG653" s="261"/>
      <c r="AH653" s="259"/>
      <c r="AU653" s="45"/>
    </row>
    <row r="654" spans="2:47" ht="14.25" customHeight="1">
      <c r="B654" s="259"/>
      <c r="D654" s="261"/>
      <c r="E654" s="261"/>
      <c r="F654" s="259"/>
      <c r="G654" s="259"/>
      <c r="H654" s="259"/>
      <c r="I654" s="259"/>
      <c r="J654" s="259"/>
      <c r="K654" s="261"/>
      <c r="L654" s="261"/>
      <c r="M654" s="259"/>
      <c r="N654" s="259"/>
      <c r="O654" s="259"/>
      <c r="P654" s="259"/>
      <c r="Q654" s="259"/>
      <c r="R654" s="261"/>
      <c r="S654" s="261"/>
      <c r="T654" s="259"/>
      <c r="U654" s="259"/>
      <c r="V654" s="259"/>
      <c r="W654" s="259"/>
      <c r="X654" s="259"/>
      <c r="Y654" s="261"/>
      <c r="Z654" s="261"/>
      <c r="AA654" s="261"/>
      <c r="AB654" s="261"/>
      <c r="AC654" s="259"/>
      <c r="AD654" s="259"/>
      <c r="AE654" s="259"/>
      <c r="AF654" s="261"/>
      <c r="AG654" s="261"/>
      <c r="AH654" s="259"/>
      <c r="AU654" s="45"/>
    </row>
    <row r="655" spans="2:47" ht="14.25" customHeight="1">
      <c r="B655" s="259"/>
      <c r="D655" s="261"/>
      <c r="E655" s="261"/>
      <c r="F655" s="259"/>
      <c r="G655" s="259"/>
      <c r="H655" s="259"/>
      <c r="I655" s="259"/>
      <c r="J655" s="259"/>
      <c r="K655" s="261"/>
      <c r="L655" s="261"/>
      <c r="M655" s="259"/>
      <c r="N655" s="259"/>
      <c r="O655" s="259"/>
      <c r="P655" s="259"/>
      <c r="Q655" s="259"/>
      <c r="R655" s="261"/>
      <c r="S655" s="261"/>
      <c r="T655" s="259"/>
      <c r="U655" s="259"/>
      <c r="V655" s="259"/>
      <c r="W655" s="259"/>
      <c r="X655" s="259"/>
      <c r="Y655" s="261"/>
      <c r="Z655" s="261"/>
      <c r="AA655" s="261"/>
      <c r="AB655" s="261"/>
      <c r="AC655" s="259"/>
      <c r="AD655" s="259"/>
      <c r="AE655" s="259"/>
      <c r="AF655" s="261"/>
      <c r="AG655" s="261"/>
      <c r="AH655" s="259"/>
      <c r="AU655" s="45"/>
    </row>
    <row r="656" spans="2:47" ht="14.25" customHeight="1">
      <c r="B656" s="259"/>
      <c r="D656" s="261"/>
      <c r="E656" s="261"/>
      <c r="F656" s="259"/>
      <c r="G656" s="259"/>
      <c r="H656" s="259"/>
      <c r="I656" s="259"/>
      <c r="J656" s="259"/>
      <c r="K656" s="261"/>
      <c r="L656" s="261"/>
      <c r="M656" s="259"/>
      <c r="N656" s="259"/>
      <c r="O656" s="259"/>
      <c r="P656" s="259"/>
      <c r="Q656" s="259"/>
      <c r="R656" s="261"/>
      <c r="S656" s="261"/>
      <c r="T656" s="259"/>
      <c r="U656" s="259"/>
      <c r="V656" s="259"/>
      <c r="W656" s="259"/>
      <c r="X656" s="259"/>
      <c r="Y656" s="261"/>
      <c r="Z656" s="261"/>
      <c r="AA656" s="261"/>
      <c r="AB656" s="261"/>
      <c r="AC656" s="259"/>
      <c r="AD656" s="259"/>
      <c r="AE656" s="259"/>
      <c r="AF656" s="261"/>
      <c r="AG656" s="261"/>
      <c r="AH656" s="259"/>
      <c r="AU656" s="45"/>
    </row>
    <row r="657" spans="2:47" ht="14.25" customHeight="1">
      <c r="B657" s="259"/>
      <c r="D657" s="261"/>
      <c r="E657" s="261"/>
      <c r="F657" s="259"/>
      <c r="G657" s="259"/>
      <c r="H657" s="259"/>
      <c r="I657" s="259"/>
      <c r="J657" s="259"/>
      <c r="K657" s="261"/>
      <c r="L657" s="261"/>
      <c r="M657" s="259"/>
      <c r="N657" s="259"/>
      <c r="O657" s="259"/>
      <c r="P657" s="259"/>
      <c r="Q657" s="259"/>
      <c r="R657" s="261"/>
      <c r="S657" s="261"/>
      <c r="T657" s="259"/>
      <c r="U657" s="259"/>
      <c r="V657" s="259"/>
      <c r="W657" s="259"/>
      <c r="X657" s="259"/>
      <c r="Y657" s="261"/>
      <c r="Z657" s="261"/>
      <c r="AA657" s="261"/>
      <c r="AB657" s="261"/>
      <c r="AC657" s="259"/>
      <c r="AD657" s="259"/>
      <c r="AE657" s="259"/>
      <c r="AF657" s="261"/>
      <c r="AG657" s="261"/>
      <c r="AH657" s="259"/>
      <c r="AU657" s="45"/>
    </row>
    <row r="658" spans="2:47" ht="14.25" customHeight="1">
      <c r="B658" s="259"/>
      <c r="D658" s="261"/>
      <c r="E658" s="261"/>
      <c r="F658" s="259"/>
      <c r="G658" s="259"/>
      <c r="H658" s="259"/>
      <c r="I658" s="259"/>
      <c r="J658" s="259"/>
      <c r="K658" s="261"/>
      <c r="L658" s="261"/>
      <c r="M658" s="259"/>
      <c r="N658" s="259"/>
      <c r="O658" s="259"/>
      <c r="P658" s="259"/>
      <c r="Q658" s="259"/>
      <c r="R658" s="261"/>
      <c r="S658" s="261"/>
      <c r="T658" s="259"/>
      <c r="U658" s="259"/>
      <c r="V658" s="259"/>
      <c r="W658" s="259"/>
      <c r="X658" s="259"/>
      <c r="Y658" s="261"/>
      <c r="Z658" s="261"/>
      <c r="AA658" s="261"/>
      <c r="AB658" s="261"/>
      <c r="AC658" s="259"/>
      <c r="AD658" s="259"/>
      <c r="AE658" s="259"/>
      <c r="AF658" s="261"/>
      <c r="AG658" s="261"/>
      <c r="AH658" s="259"/>
      <c r="AU658" s="45"/>
    </row>
    <row r="659" spans="2:47" ht="14.25" customHeight="1">
      <c r="B659" s="259"/>
      <c r="D659" s="261"/>
      <c r="E659" s="261"/>
      <c r="F659" s="259"/>
      <c r="G659" s="259"/>
      <c r="H659" s="259"/>
      <c r="I659" s="259"/>
      <c r="J659" s="259"/>
      <c r="K659" s="261"/>
      <c r="L659" s="261"/>
      <c r="M659" s="259"/>
      <c r="N659" s="259"/>
      <c r="O659" s="259"/>
      <c r="P659" s="259"/>
      <c r="Q659" s="259"/>
      <c r="R659" s="261"/>
      <c r="S659" s="261"/>
      <c r="T659" s="259"/>
      <c r="U659" s="259"/>
      <c r="V659" s="259"/>
      <c r="W659" s="259"/>
      <c r="X659" s="259"/>
      <c r="Y659" s="261"/>
      <c r="Z659" s="261"/>
      <c r="AA659" s="261"/>
      <c r="AB659" s="261"/>
      <c r="AC659" s="259"/>
      <c r="AD659" s="259"/>
      <c r="AE659" s="259"/>
      <c r="AF659" s="261"/>
      <c r="AG659" s="261"/>
      <c r="AH659" s="259"/>
      <c r="AU659" s="45"/>
    </row>
    <row r="660" spans="2:47" ht="14.25" customHeight="1">
      <c r="B660" s="259"/>
      <c r="D660" s="261"/>
      <c r="E660" s="261"/>
      <c r="F660" s="259"/>
      <c r="G660" s="259"/>
      <c r="H660" s="259"/>
      <c r="I660" s="259"/>
      <c r="J660" s="259"/>
      <c r="K660" s="261"/>
      <c r="L660" s="261"/>
      <c r="M660" s="259"/>
      <c r="N660" s="259"/>
      <c r="O660" s="259"/>
      <c r="P660" s="259"/>
      <c r="Q660" s="259"/>
      <c r="R660" s="261"/>
      <c r="S660" s="261"/>
      <c r="T660" s="259"/>
      <c r="U660" s="259"/>
      <c r="V660" s="259"/>
      <c r="W660" s="259"/>
      <c r="X660" s="259"/>
      <c r="Y660" s="261"/>
      <c r="Z660" s="261"/>
      <c r="AA660" s="261"/>
      <c r="AB660" s="261"/>
      <c r="AC660" s="259"/>
      <c r="AD660" s="259"/>
      <c r="AE660" s="259"/>
      <c r="AF660" s="261"/>
      <c r="AG660" s="261"/>
      <c r="AH660" s="259"/>
      <c r="AU660" s="45"/>
    </row>
    <row r="661" spans="2:47" ht="14.25" customHeight="1">
      <c r="B661" s="259"/>
      <c r="D661" s="261"/>
      <c r="E661" s="261"/>
      <c r="F661" s="259"/>
      <c r="G661" s="259"/>
      <c r="H661" s="259"/>
      <c r="I661" s="259"/>
      <c r="J661" s="259"/>
      <c r="K661" s="261"/>
      <c r="L661" s="261"/>
      <c r="M661" s="259"/>
      <c r="N661" s="259"/>
      <c r="O661" s="259"/>
      <c r="P661" s="259"/>
      <c r="Q661" s="259"/>
      <c r="R661" s="261"/>
      <c r="S661" s="261"/>
      <c r="T661" s="259"/>
      <c r="U661" s="259"/>
      <c r="V661" s="259"/>
      <c r="W661" s="259"/>
      <c r="X661" s="259"/>
      <c r="Y661" s="261"/>
      <c r="Z661" s="261"/>
      <c r="AA661" s="261"/>
      <c r="AB661" s="261"/>
      <c r="AC661" s="259"/>
      <c r="AD661" s="259"/>
      <c r="AE661" s="259"/>
      <c r="AF661" s="261"/>
      <c r="AG661" s="261"/>
      <c r="AH661" s="259"/>
      <c r="AU661" s="45"/>
    </row>
    <row r="662" spans="2:47" ht="14.25" customHeight="1">
      <c r="B662" s="259"/>
      <c r="D662" s="261"/>
      <c r="E662" s="261"/>
      <c r="F662" s="259"/>
      <c r="G662" s="259"/>
      <c r="H662" s="259"/>
      <c r="I662" s="259"/>
      <c r="J662" s="259"/>
      <c r="K662" s="261"/>
      <c r="L662" s="261"/>
      <c r="M662" s="259"/>
      <c r="N662" s="259"/>
      <c r="O662" s="259"/>
      <c r="P662" s="259"/>
      <c r="Q662" s="259"/>
      <c r="R662" s="261"/>
      <c r="S662" s="261"/>
      <c r="T662" s="259"/>
      <c r="U662" s="259"/>
      <c r="V662" s="259"/>
      <c r="W662" s="259"/>
      <c r="X662" s="259"/>
      <c r="Y662" s="261"/>
      <c r="Z662" s="261"/>
      <c r="AA662" s="261"/>
      <c r="AB662" s="261"/>
      <c r="AC662" s="259"/>
      <c r="AD662" s="259"/>
      <c r="AE662" s="259"/>
      <c r="AF662" s="261"/>
      <c r="AG662" s="261"/>
      <c r="AH662" s="259"/>
      <c r="AU662" s="45"/>
    </row>
    <row r="663" spans="2:47" ht="14.25" customHeight="1">
      <c r="B663" s="259"/>
      <c r="D663" s="261"/>
      <c r="E663" s="261"/>
      <c r="F663" s="259"/>
      <c r="G663" s="259"/>
      <c r="H663" s="259"/>
      <c r="I663" s="259"/>
      <c r="J663" s="259"/>
      <c r="K663" s="261"/>
      <c r="L663" s="261"/>
      <c r="M663" s="259"/>
      <c r="N663" s="259"/>
      <c r="O663" s="259"/>
      <c r="P663" s="259"/>
      <c r="Q663" s="259"/>
      <c r="R663" s="261"/>
      <c r="S663" s="261"/>
      <c r="T663" s="259"/>
      <c r="U663" s="259"/>
      <c r="V663" s="259"/>
      <c r="W663" s="259"/>
      <c r="X663" s="259"/>
      <c r="Y663" s="261"/>
      <c r="Z663" s="261"/>
      <c r="AA663" s="261"/>
      <c r="AB663" s="261"/>
      <c r="AC663" s="259"/>
      <c r="AD663" s="259"/>
      <c r="AE663" s="259"/>
      <c r="AF663" s="261"/>
      <c r="AG663" s="261"/>
      <c r="AH663" s="259"/>
      <c r="AU663" s="45"/>
    </row>
    <row r="664" spans="2:47" ht="14.25" customHeight="1">
      <c r="B664" s="259"/>
      <c r="D664" s="261"/>
      <c r="E664" s="261"/>
      <c r="F664" s="259"/>
      <c r="G664" s="259"/>
      <c r="H664" s="259"/>
      <c r="I664" s="259"/>
      <c r="J664" s="259"/>
      <c r="K664" s="261"/>
      <c r="L664" s="261"/>
      <c r="M664" s="259"/>
      <c r="N664" s="259"/>
      <c r="O664" s="259"/>
      <c r="P664" s="259"/>
      <c r="Q664" s="259"/>
      <c r="R664" s="261"/>
      <c r="S664" s="261"/>
      <c r="T664" s="259"/>
      <c r="U664" s="259"/>
      <c r="V664" s="259"/>
      <c r="W664" s="259"/>
      <c r="X664" s="259"/>
      <c r="Y664" s="261"/>
      <c r="Z664" s="261"/>
      <c r="AA664" s="261"/>
      <c r="AB664" s="261"/>
      <c r="AC664" s="259"/>
      <c r="AD664" s="259"/>
      <c r="AE664" s="259"/>
      <c r="AF664" s="261"/>
      <c r="AG664" s="261"/>
      <c r="AH664" s="259"/>
      <c r="AU664" s="45"/>
    </row>
    <row r="665" spans="2:47" ht="14.25" customHeight="1">
      <c r="B665" s="259"/>
      <c r="D665" s="261"/>
      <c r="E665" s="261"/>
      <c r="F665" s="259"/>
      <c r="G665" s="259"/>
      <c r="H665" s="259"/>
      <c r="I665" s="259"/>
      <c r="J665" s="259"/>
      <c r="K665" s="261"/>
      <c r="L665" s="261"/>
      <c r="M665" s="259"/>
      <c r="N665" s="259"/>
      <c r="O665" s="259"/>
      <c r="P665" s="259"/>
      <c r="Q665" s="259"/>
      <c r="R665" s="261"/>
      <c r="S665" s="261"/>
      <c r="T665" s="259"/>
      <c r="U665" s="259"/>
      <c r="V665" s="259"/>
      <c r="W665" s="259"/>
      <c r="X665" s="259"/>
      <c r="Y665" s="261"/>
      <c r="Z665" s="261"/>
      <c r="AA665" s="261"/>
      <c r="AB665" s="261"/>
      <c r="AC665" s="259"/>
      <c r="AD665" s="259"/>
      <c r="AE665" s="259"/>
      <c r="AF665" s="261"/>
      <c r="AG665" s="261"/>
      <c r="AH665" s="259"/>
      <c r="AU665" s="45"/>
    </row>
    <row r="666" spans="2:47" ht="14.25" customHeight="1">
      <c r="B666" s="259"/>
      <c r="D666" s="261"/>
      <c r="E666" s="261"/>
      <c r="F666" s="259"/>
      <c r="G666" s="259"/>
      <c r="H666" s="259"/>
      <c r="I666" s="259"/>
      <c r="J666" s="259"/>
      <c r="K666" s="261"/>
      <c r="L666" s="261"/>
      <c r="M666" s="259"/>
      <c r="N666" s="259"/>
      <c r="O666" s="259"/>
      <c r="P666" s="259"/>
      <c r="Q666" s="259"/>
      <c r="R666" s="261"/>
      <c r="S666" s="261"/>
      <c r="T666" s="259"/>
      <c r="U666" s="259"/>
      <c r="V666" s="259"/>
      <c r="W666" s="259"/>
      <c r="X666" s="259"/>
      <c r="Y666" s="261"/>
      <c r="Z666" s="261"/>
      <c r="AA666" s="261"/>
      <c r="AB666" s="261"/>
      <c r="AC666" s="259"/>
      <c r="AD666" s="259"/>
      <c r="AE666" s="259"/>
      <c r="AF666" s="261"/>
      <c r="AG666" s="261"/>
      <c r="AH666" s="259"/>
      <c r="AU666" s="45"/>
    </row>
    <row r="667" spans="2:47" ht="14.25" customHeight="1">
      <c r="B667" s="259"/>
      <c r="D667" s="261"/>
      <c r="E667" s="261"/>
      <c r="F667" s="259"/>
      <c r="G667" s="259"/>
      <c r="H667" s="259"/>
      <c r="I667" s="259"/>
      <c r="J667" s="259"/>
      <c r="K667" s="261"/>
      <c r="L667" s="261"/>
      <c r="M667" s="259"/>
      <c r="N667" s="259"/>
      <c r="O667" s="259"/>
      <c r="P667" s="259"/>
      <c r="Q667" s="259"/>
      <c r="R667" s="261"/>
      <c r="S667" s="261"/>
      <c r="T667" s="259"/>
      <c r="U667" s="259"/>
      <c r="V667" s="259"/>
      <c r="W667" s="259"/>
      <c r="X667" s="259"/>
      <c r="Y667" s="261"/>
      <c r="Z667" s="261"/>
      <c r="AA667" s="261"/>
      <c r="AB667" s="261"/>
      <c r="AC667" s="259"/>
      <c r="AD667" s="259"/>
      <c r="AE667" s="259"/>
      <c r="AF667" s="261"/>
      <c r="AG667" s="261"/>
      <c r="AH667" s="259"/>
      <c r="AU667" s="45"/>
    </row>
    <row r="668" spans="2:47" ht="14.25" customHeight="1">
      <c r="B668" s="259"/>
      <c r="D668" s="261"/>
      <c r="E668" s="261"/>
      <c r="F668" s="259"/>
      <c r="G668" s="259"/>
      <c r="H668" s="259"/>
      <c r="I668" s="259"/>
      <c r="J668" s="259"/>
      <c r="K668" s="261"/>
      <c r="L668" s="261"/>
      <c r="M668" s="259"/>
      <c r="N668" s="259"/>
      <c r="O668" s="259"/>
      <c r="P668" s="259"/>
      <c r="Q668" s="259"/>
      <c r="R668" s="261"/>
      <c r="S668" s="261"/>
      <c r="T668" s="259"/>
      <c r="U668" s="259"/>
      <c r="V668" s="259"/>
      <c r="W668" s="259"/>
      <c r="X668" s="259"/>
      <c r="Y668" s="261"/>
      <c r="Z668" s="261"/>
      <c r="AA668" s="261"/>
      <c r="AB668" s="261"/>
      <c r="AC668" s="259"/>
      <c r="AD668" s="259"/>
      <c r="AE668" s="259"/>
      <c r="AF668" s="261"/>
      <c r="AG668" s="261"/>
      <c r="AH668" s="259"/>
      <c r="AU668" s="45"/>
    </row>
    <row r="669" spans="2:47" ht="14.25" customHeight="1">
      <c r="B669" s="259"/>
      <c r="D669" s="261"/>
      <c r="E669" s="261"/>
      <c r="F669" s="259"/>
      <c r="G669" s="259"/>
      <c r="H669" s="259"/>
      <c r="I669" s="259"/>
      <c r="J669" s="259"/>
      <c r="K669" s="261"/>
      <c r="L669" s="261"/>
      <c r="M669" s="259"/>
      <c r="N669" s="259"/>
      <c r="O669" s="259"/>
      <c r="P669" s="259"/>
      <c r="Q669" s="259"/>
      <c r="R669" s="261"/>
      <c r="S669" s="261"/>
      <c r="T669" s="259"/>
      <c r="U669" s="259"/>
      <c r="V669" s="259"/>
      <c r="W669" s="259"/>
      <c r="X669" s="259"/>
      <c r="Y669" s="261"/>
      <c r="Z669" s="261"/>
      <c r="AA669" s="261"/>
      <c r="AB669" s="261"/>
      <c r="AC669" s="259"/>
      <c r="AD669" s="259"/>
      <c r="AE669" s="259"/>
      <c r="AF669" s="261"/>
      <c r="AG669" s="261"/>
      <c r="AH669" s="259"/>
      <c r="AU669" s="45"/>
    </row>
    <row r="670" spans="2:47" ht="14.25" customHeight="1">
      <c r="B670" s="259"/>
      <c r="D670" s="261"/>
      <c r="E670" s="261"/>
      <c r="F670" s="259"/>
      <c r="G670" s="259"/>
      <c r="H670" s="259"/>
      <c r="I670" s="259"/>
      <c r="J670" s="259"/>
      <c r="K670" s="261"/>
      <c r="L670" s="261"/>
      <c r="M670" s="259"/>
      <c r="N670" s="259"/>
      <c r="O670" s="259"/>
      <c r="P670" s="259"/>
      <c r="Q670" s="259"/>
      <c r="R670" s="261"/>
      <c r="S670" s="261"/>
      <c r="T670" s="259"/>
      <c r="U670" s="259"/>
      <c r="V670" s="259"/>
      <c r="W670" s="259"/>
      <c r="X670" s="259"/>
      <c r="Y670" s="261"/>
      <c r="Z670" s="261"/>
      <c r="AA670" s="261"/>
      <c r="AB670" s="261"/>
      <c r="AC670" s="259"/>
      <c r="AD670" s="259"/>
      <c r="AE670" s="259"/>
      <c r="AF670" s="261"/>
      <c r="AG670" s="261"/>
      <c r="AH670" s="259"/>
      <c r="AU670" s="45"/>
    </row>
    <row r="671" spans="2:47" ht="14.25" customHeight="1">
      <c r="B671" s="259"/>
      <c r="D671" s="261"/>
      <c r="E671" s="261"/>
      <c r="F671" s="259"/>
      <c r="G671" s="259"/>
      <c r="H671" s="259"/>
      <c r="I671" s="259"/>
      <c r="J671" s="259"/>
      <c r="K671" s="261"/>
      <c r="L671" s="261"/>
      <c r="M671" s="259"/>
      <c r="N671" s="259"/>
      <c r="O671" s="259"/>
      <c r="P671" s="259"/>
      <c r="Q671" s="259"/>
      <c r="R671" s="261"/>
      <c r="S671" s="261"/>
      <c r="T671" s="259"/>
      <c r="U671" s="259"/>
      <c r="V671" s="259"/>
      <c r="W671" s="259"/>
      <c r="X671" s="259"/>
      <c r="Y671" s="261"/>
      <c r="Z671" s="261"/>
      <c r="AA671" s="261"/>
      <c r="AB671" s="261"/>
      <c r="AC671" s="259"/>
      <c r="AD671" s="259"/>
      <c r="AE671" s="259"/>
      <c r="AF671" s="261"/>
      <c r="AG671" s="261"/>
      <c r="AH671" s="259"/>
      <c r="AU671" s="45"/>
    </row>
    <row r="672" spans="2:47" ht="14.25" customHeight="1">
      <c r="B672" s="259"/>
      <c r="D672" s="261"/>
      <c r="E672" s="261"/>
      <c r="F672" s="259"/>
      <c r="G672" s="259"/>
      <c r="H672" s="259"/>
      <c r="I672" s="259"/>
      <c r="J672" s="259"/>
      <c r="K672" s="261"/>
      <c r="L672" s="261"/>
      <c r="M672" s="259"/>
      <c r="N672" s="259"/>
      <c r="O672" s="259"/>
      <c r="P672" s="259"/>
      <c r="Q672" s="259"/>
      <c r="R672" s="261"/>
      <c r="S672" s="261"/>
      <c r="T672" s="259"/>
      <c r="U672" s="259"/>
      <c r="V672" s="259"/>
      <c r="W672" s="259"/>
      <c r="X672" s="259"/>
      <c r="Y672" s="261"/>
      <c r="Z672" s="261"/>
      <c r="AA672" s="261"/>
      <c r="AB672" s="261"/>
      <c r="AC672" s="259"/>
      <c r="AD672" s="259"/>
      <c r="AE672" s="259"/>
      <c r="AF672" s="261"/>
      <c r="AG672" s="261"/>
      <c r="AH672" s="259"/>
      <c r="AU672" s="45"/>
    </row>
    <row r="673" spans="2:47" ht="14.25" customHeight="1">
      <c r="B673" s="259"/>
      <c r="D673" s="261"/>
      <c r="E673" s="261"/>
      <c r="F673" s="259"/>
      <c r="G673" s="259"/>
      <c r="H673" s="259"/>
      <c r="I673" s="259"/>
      <c r="J673" s="259"/>
      <c r="K673" s="261"/>
      <c r="L673" s="261"/>
      <c r="M673" s="259"/>
      <c r="N673" s="259"/>
      <c r="O673" s="259"/>
      <c r="P673" s="259"/>
      <c r="Q673" s="259"/>
      <c r="R673" s="261"/>
      <c r="S673" s="261"/>
      <c r="T673" s="259"/>
      <c r="U673" s="259"/>
      <c r="V673" s="259"/>
      <c r="W673" s="259"/>
      <c r="X673" s="259"/>
      <c r="Y673" s="261"/>
      <c r="Z673" s="261"/>
      <c r="AA673" s="261"/>
      <c r="AB673" s="261"/>
      <c r="AC673" s="259"/>
      <c r="AD673" s="259"/>
      <c r="AE673" s="259"/>
      <c r="AF673" s="261"/>
      <c r="AG673" s="261"/>
      <c r="AH673" s="259"/>
      <c r="AU673" s="45"/>
    </row>
    <row r="674" spans="2:47" ht="14.25" customHeight="1">
      <c r="B674" s="259"/>
      <c r="D674" s="261"/>
      <c r="E674" s="261"/>
      <c r="F674" s="259"/>
      <c r="G674" s="259"/>
      <c r="H674" s="259"/>
      <c r="I674" s="259"/>
      <c r="J674" s="259"/>
      <c r="K674" s="261"/>
      <c r="L674" s="261"/>
      <c r="M674" s="259"/>
      <c r="N674" s="259"/>
      <c r="O674" s="259"/>
      <c r="P674" s="259"/>
      <c r="Q674" s="259"/>
      <c r="R674" s="261"/>
      <c r="S674" s="261"/>
      <c r="T674" s="259"/>
      <c r="U674" s="259"/>
      <c r="V674" s="259"/>
      <c r="W674" s="259"/>
      <c r="X674" s="259"/>
      <c r="Y674" s="261"/>
      <c r="Z674" s="261"/>
      <c r="AA674" s="261"/>
      <c r="AB674" s="261"/>
      <c r="AC674" s="259"/>
      <c r="AD674" s="259"/>
      <c r="AE674" s="259"/>
      <c r="AF674" s="261"/>
      <c r="AG674" s="261"/>
      <c r="AH674" s="259"/>
      <c r="AU674" s="45"/>
    </row>
    <row r="675" spans="2:47" ht="14.25" customHeight="1">
      <c r="B675" s="259"/>
      <c r="D675" s="261"/>
      <c r="E675" s="261"/>
      <c r="F675" s="259"/>
      <c r="G675" s="259"/>
      <c r="H675" s="259"/>
      <c r="I675" s="259"/>
      <c r="J675" s="259"/>
      <c r="K675" s="261"/>
      <c r="L675" s="261"/>
      <c r="M675" s="259"/>
      <c r="N675" s="259"/>
      <c r="O675" s="259"/>
      <c r="P675" s="259"/>
      <c r="Q675" s="259"/>
      <c r="R675" s="261"/>
      <c r="S675" s="261"/>
      <c r="T675" s="259"/>
      <c r="U675" s="259"/>
      <c r="V675" s="259"/>
      <c r="W675" s="259"/>
      <c r="X675" s="259"/>
      <c r="Y675" s="261"/>
      <c r="Z675" s="261"/>
      <c r="AA675" s="261"/>
      <c r="AB675" s="261"/>
      <c r="AC675" s="259"/>
      <c r="AD675" s="259"/>
      <c r="AE675" s="259"/>
      <c r="AF675" s="261"/>
      <c r="AG675" s="261"/>
      <c r="AH675" s="259"/>
      <c r="AU675" s="45"/>
    </row>
    <row r="676" spans="2:47" ht="14.25" customHeight="1">
      <c r="B676" s="259"/>
      <c r="D676" s="261"/>
      <c r="E676" s="261"/>
      <c r="F676" s="259"/>
      <c r="G676" s="259"/>
      <c r="H676" s="259"/>
      <c r="I676" s="259"/>
      <c r="J676" s="259"/>
      <c r="K676" s="261"/>
      <c r="L676" s="261"/>
      <c r="M676" s="259"/>
      <c r="N676" s="259"/>
      <c r="O676" s="259"/>
      <c r="P676" s="259"/>
      <c r="Q676" s="259"/>
      <c r="R676" s="261"/>
      <c r="S676" s="261"/>
      <c r="T676" s="259"/>
      <c r="U676" s="259"/>
      <c r="V676" s="259"/>
      <c r="W676" s="259"/>
      <c r="X676" s="259"/>
      <c r="Y676" s="261"/>
      <c r="Z676" s="261"/>
      <c r="AA676" s="261"/>
      <c r="AB676" s="261"/>
      <c r="AC676" s="259"/>
      <c r="AD676" s="259"/>
      <c r="AE676" s="259"/>
      <c r="AF676" s="261"/>
      <c r="AG676" s="261"/>
      <c r="AH676" s="259"/>
      <c r="AU676" s="45"/>
    </row>
    <row r="677" spans="2:47" ht="14.25" customHeight="1">
      <c r="B677" s="259"/>
      <c r="D677" s="261"/>
      <c r="E677" s="261"/>
      <c r="F677" s="259"/>
      <c r="G677" s="259"/>
      <c r="H677" s="259"/>
      <c r="I677" s="259"/>
      <c r="J677" s="259"/>
      <c r="K677" s="261"/>
      <c r="L677" s="261"/>
      <c r="M677" s="259"/>
      <c r="N677" s="259"/>
      <c r="O677" s="259"/>
      <c r="P677" s="259"/>
      <c r="Q677" s="259"/>
      <c r="R677" s="261"/>
      <c r="S677" s="261"/>
      <c r="T677" s="259"/>
      <c r="U677" s="259"/>
      <c r="V677" s="259"/>
      <c r="W677" s="259"/>
      <c r="X677" s="259"/>
      <c r="Y677" s="261"/>
      <c r="Z677" s="261"/>
      <c r="AA677" s="261"/>
      <c r="AB677" s="261"/>
      <c r="AC677" s="259"/>
      <c r="AD677" s="259"/>
      <c r="AE677" s="259"/>
      <c r="AF677" s="261"/>
      <c r="AG677" s="261"/>
      <c r="AH677" s="259"/>
      <c r="AU677" s="45"/>
    </row>
    <row r="678" spans="2:47" ht="14.25" customHeight="1">
      <c r="B678" s="259"/>
      <c r="D678" s="261"/>
      <c r="E678" s="261"/>
      <c r="F678" s="259"/>
      <c r="G678" s="259"/>
      <c r="H678" s="259"/>
      <c r="I678" s="259"/>
      <c r="J678" s="259"/>
      <c r="K678" s="261"/>
      <c r="L678" s="261"/>
      <c r="M678" s="259"/>
      <c r="N678" s="259"/>
      <c r="O678" s="259"/>
      <c r="P678" s="259"/>
      <c r="Q678" s="259"/>
      <c r="R678" s="261"/>
      <c r="S678" s="261"/>
      <c r="T678" s="259"/>
      <c r="U678" s="259"/>
      <c r="V678" s="259"/>
      <c r="W678" s="259"/>
      <c r="X678" s="259"/>
      <c r="Y678" s="261"/>
      <c r="Z678" s="261"/>
      <c r="AA678" s="261"/>
      <c r="AB678" s="261"/>
      <c r="AC678" s="259"/>
      <c r="AD678" s="259"/>
      <c r="AE678" s="259"/>
      <c r="AF678" s="261"/>
      <c r="AG678" s="261"/>
      <c r="AH678" s="259"/>
      <c r="AU678" s="45"/>
    </row>
    <row r="679" spans="2:47" ht="14.25" customHeight="1">
      <c r="B679" s="259"/>
      <c r="D679" s="261"/>
      <c r="E679" s="261"/>
      <c r="F679" s="259"/>
      <c r="G679" s="259"/>
      <c r="H679" s="259"/>
      <c r="I679" s="259"/>
      <c r="J679" s="259"/>
      <c r="K679" s="261"/>
      <c r="L679" s="261"/>
      <c r="M679" s="259"/>
      <c r="N679" s="259"/>
      <c r="O679" s="259"/>
      <c r="P679" s="259"/>
      <c r="Q679" s="259"/>
      <c r="R679" s="261"/>
      <c r="S679" s="261"/>
      <c r="T679" s="259"/>
      <c r="U679" s="259"/>
      <c r="V679" s="259"/>
      <c r="W679" s="259"/>
      <c r="X679" s="259"/>
      <c r="Y679" s="261"/>
      <c r="Z679" s="261"/>
      <c r="AA679" s="261"/>
      <c r="AB679" s="261"/>
      <c r="AC679" s="259"/>
      <c r="AD679" s="259"/>
      <c r="AE679" s="259"/>
      <c r="AF679" s="261"/>
      <c r="AG679" s="261"/>
      <c r="AH679" s="259"/>
      <c r="AU679" s="45"/>
    </row>
    <row r="680" spans="2:47" ht="14.25" customHeight="1">
      <c r="B680" s="259"/>
      <c r="D680" s="261"/>
      <c r="E680" s="261"/>
      <c r="F680" s="259"/>
      <c r="G680" s="259"/>
      <c r="H680" s="259"/>
      <c r="I680" s="259"/>
      <c r="J680" s="259"/>
      <c r="K680" s="261"/>
      <c r="L680" s="261"/>
      <c r="M680" s="259"/>
      <c r="N680" s="259"/>
      <c r="O680" s="259"/>
      <c r="P680" s="259"/>
      <c r="Q680" s="259"/>
      <c r="R680" s="261"/>
      <c r="S680" s="261"/>
      <c r="T680" s="259"/>
      <c r="U680" s="259"/>
      <c r="V680" s="259"/>
      <c r="W680" s="259"/>
      <c r="X680" s="259"/>
      <c r="Y680" s="261"/>
      <c r="Z680" s="261"/>
      <c r="AA680" s="261"/>
      <c r="AB680" s="261"/>
      <c r="AC680" s="259"/>
      <c r="AD680" s="259"/>
      <c r="AE680" s="259"/>
      <c r="AF680" s="261"/>
      <c r="AG680" s="261"/>
      <c r="AH680" s="259"/>
      <c r="AU680" s="45"/>
    </row>
    <row r="681" spans="2:47" ht="14.25" customHeight="1">
      <c r="B681" s="259"/>
      <c r="D681" s="261"/>
      <c r="E681" s="261"/>
      <c r="F681" s="259"/>
      <c r="G681" s="259"/>
      <c r="H681" s="259"/>
      <c r="I681" s="259"/>
      <c r="J681" s="259"/>
      <c r="K681" s="261"/>
      <c r="L681" s="261"/>
      <c r="M681" s="259"/>
      <c r="N681" s="259"/>
      <c r="O681" s="259"/>
      <c r="P681" s="259"/>
      <c r="Q681" s="259"/>
      <c r="R681" s="261"/>
      <c r="S681" s="261"/>
      <c r="T681" s="259"/>
      <c r="U681" s="259"/>
      <c r="V681" s="259"/>
      <c r="W681" s="259"/>
      <c r="X681" s="259"/>
      <c r="Y681" s="261"/>
      <c r="Z681" s="261"/>
      <c r="AA681" s="261"/>
      <c r="AB681" s="261"/>
      <c r="AC681" s="259"/>
      <c r="AD681" s="259"/>
      <c r="AE681" s="259"/>
      <c r="AF681" s="261"/>
      <c r="AG681" s="261"/>
      <c r="AH681" s="259"/>
      <c r="AU681" s="45"/>
    </row>
    <row r="682" spans="2:47" ht="14.25" customHeight="1">
      <c r="B682" s="259"/>
      <c r="D682" s="261"/>
      <c r="E682" s="261"/>
      <c r="F682" s="259"/>
      <c r="G682" s="259"/>
      <c r="H682" s="259"/>
      <c r="I682" s="259"/>
      <c r="J682" s="259"/>
      <c r="K682" s="261"/>
      <c r="L682" s="261"/>
      <c r="M682" s="259"/>
      <c r="N682" s="259"/>
      <c r="O682" s="259"/>
      <c r="P682" s="259"/>
      <c r="Q682" s="259"/>
      <c r="R682" s="261"/>
      <c r="S682" s="261"/>
      <c r="T682" s="259"/>
      <c r="U682" s="259"/>
      <c r="V682" s="259"/>
      <c r="W682" s="259"/>
      <c r="X682" s="259"/>
      <c r="Y682" s="261"/>
      <c r="Z682" s="261"/>
      <c r="AA682" s="261"/>
      <c r="AB682" s="261"/>
      <c r="AC682" s="259"/>
      <c r="AD682" s="259"/>
      <c r="AE682" s="259"/>
      <c r="AF682" s="261"/>
      <c r="AG682" s="261"/>
      <c r="AH682" s="259"/>
      <c r="AU682" s="45"/>
    </row>
    <row r="683" spans="2:47" ht="14.25" customHeight="1">
      <c r="B683" s="259"/>
      <c r="D683" s="261"/>
      <c r="E683" s="261"/>
      <c r="F683" s="259"/>
      <c r="G683" s="259"/>
      <c r="H683" s="259"/>
      <c r="I683" s="259"/>
      <c r="J683" s="259"/>
      <c r="K683" s="261"/>
      <c r="L683" s="261"/>
      <c r="M683" s="259"/>
      <c r="N683" s="259"/>
      <c r="O683" s="259"/>
      <c r="P683" s="259"/>
      <c r="Q683" s="259"/>
      <c r="R683" s="261"/>
      <c r="S683" s="261"/>
      <c r="T683" s="259"/>
      <c r="U683" s="259"/>
      <c r="V683" s="259"/>
      <c r="W683" s="259"/>
      <c r="X683" s="259"/>
      <c r="Y683" s="261"/>
      <c r="Z683" s="261"/>
      <c r="AA683" s="261"/>
      <c r="AB683" s="261"/>
      <c r="AC683" s="259"/>
      <c r="AD683" s="259"/>
      <c r="AE683" s="259"/>
      <c r="AF683" s="261"/>
      <c r="AG683" s="261"/>
      <c r="AH683" s="259"/>
      <c r="AU683" s="45"/>
    </row>
    <row r="684" spans="2:47" ht="14.25" customHeight="1">
      <c r="B684" s="259"/>
      <c r="D684" s="261"/>
      <c r="E684" s="261"/>
      <c r="F684" s="259"/>
      <c r="G684" s="259"/>
      <c r="H684" s="259"/>
      <c r="I684" s="259"/>
      <c r="J684" s="259"/>
      <c r="K684" s="261"/>
      <c r="L684" s="261"/>
      <c r="M684" s="259"/>
      <c r="N684" s="259"/>
      <c r="O684" s="259"/>
      <c r="P684" s="259"/>
      <c r="Q684" s="259"/>
      <c r="R684" s="261"/>
      <c r="S684" s="261"/>
      <c r="T684" s="259"/>
      <c r="U684" s="259"/>
      <c r="V684" s="259"/>
      <c r="W684" s="259"/>
      <c r="X684" s="259"/>
      <c r="Y684" s="261"/>
      <c r="Z684" s="261"/>
      <c r="AA684" s="261"/>
      <c r="AB684" s="261"/>
      <c r="AC684" s="259"/>
      <c r="AD684" s="259"/>
      <c r="AE684" s="259"/>
      <c r="AF684" s="261"/>
      <c r="AG684" s="261"/>
      <c r="AH684" s="259"/>
      <c r="AU684" s="45"/>
    </row>
    <row r="685" spans="2:47" ht="14.25" customHeight="1">
      <c r="B685" s="259"/>
      <c r="D685" s="261"/>
      <c r="E685" s="261"/>
      <c r="F685" s="259"/>
      <c r="G685" s="259"/>
      <c r="H685" s="259"/>
      <c r="I685" s="259"/>
      <c r="J685" s="259"/>
      <c r="K685" s="261"/>
      <c r="L685" s="261"/>
      <c r="M685" s="259"/>
      <c r="N685" s="259"/>
      <c r="O685" s="259"/>
      <c r="P685" s="259"/>
      <c r="Q685" s="259"/>
      <c r="R685" s="261"/>
      <c r="S685" s="261"/>
      <c r="T685" s="259"/>
      <c r="U685" s="259"/>
      <c r="V685" s="259"/>
      <c r="W685" s="259"/>
      <c r="X685" s="259"/>
      <c r="Y685" s="261"/>
      <c r="Z685" s="261"/>
      <c r="AA685" s="261"/>
      <c r="AB685" s="261"/>
      <c r="AC685" s="259"/>
      <c r="AD685" s="259"/>
      <c r="AE685" s="259"/>
      <c r="AF685" s="261"/>
      <c r="AG685" s="261"/>
      <c r="AH685" s="259"/>
      <c r="AU685" s="45"/>
    </row>
    <row r="686" spans="2:47" ht="14.25" customHeight="1">
      <c r="B686" s="259"/>
      <c r="D686" s="261"/>
      <c r="E686" s="261"/>
      <c r="F686" s="259"/>
      <c r="G686" s="259"/>
      <c r="H686" s="259"/>
      <c r="I686" s="259"/>
      <c r="J686" s="259"/>
      <c r="K686" s="261"/>
      <c r="L686" s="261"/>
      <c r="M686" s="259"/>
      <c r="N686" s="259"/>
      <c r="O686" s="259"/>
      <c r="P686" s="259"/>
      <c r="Q686" s="259"/>
      <c r="R686" s="261"/>
      <c r="S686" s="261"/>
      <c r="T686" s="259"/>
      <c r="U686" s="259"/>
      <c r="V686" s="259"/>
      <c r="W686" s="259"/>
      <c r="X686" s="259"/>
      <c r="Y686" s="261"/>
      <c r="Z686" s="261"/>
      <c r="AA686" s="261"/>
      <c r="AB686" s="261"/>
      <c r="AC686" s="259"/>
      <c r="AD686" s="259"/>
      <c r="AE686" s="259"/>
      <c r="AF686" s="261"/>
      <c r="AG686" s="261"/>
      <c r="AH686" s="259"/>
      <c r="AU686" s="45"/>
    </row>
    <row r="687" spans="2:47" ht="14.25" customHeight="1">
      <c r="B687" s="259"/>
      <c r="D687" s="261"/>
      <c r="E687" s="261"/>
      <c r="F687" s="259"/>
      <c r="G687" s="259"/>
      <c r="H687" s="259"/>
      <c r="I687" s="259"/>
      <c r="J687" s="259"/>
      <c r="K687" s="261"/>
      <c r="L687" s="261"/>
      <c r="M687" s="259"/>
      <c r="N687" s="259"/>
      <c r="O687" s="259"/>
      <c r="P687" s="259"/>
      <c r="Q687" s="259"/>
      <c r="R687" s="261"/>
      <c r="S687" s="261"/>
      <c r="T687" s="259"/>
      <c r="U687" s="259"/>
      <c r="V687" s="259"/>
      <c r="W687" s="259"/>
      <c r="X687" s="259"/>
      <c r="Y687" s="261"/>
      <c r="Z687" s="261"/>
      <c r="AA687" s="261"/>
      <c r="AB687" s="261"/>
      <c r="AC687" s="259"/>
      <c r="AD687" s="259"/>
      <c r="AE687" s="259"/>
      <c r="AF687" s="261"/>
      <c r="AG687" s="261"/>
      <c r="AH687" s="259"/>
      <c r="AU687" s="45"/>
    </row>
    <row r="688" spans="2:47" ht="14.25" customHeight="1">
      <c r="B688" s="259"/>
      <c r="D688" s="261"/>
      <c r="E688" s="261"/>
      <c r="F688" s="259"/>
      <c r="G688" s="259"/>
      <c r="H688" s="259"/>
      <c r="I688" s="259"/>
      <c r="J688" s="259"/>
      <c r="K688" s="261"/>
      <c r="L688" s="261"/>
      <c r="M688" s="259"/>
      <c r="N688" s="259"/>
      <c r="O688" s="259"/>
      <c r="P688" s="259"/>
      <c r="Q688" s="259"/>
      <c r="R688" s="261"/>
      <c r="S688" s="261"/>
      <c r="T688" s="259"/>
      <c r="U688" s="259"/>
      <c r="V688" s="259"/>
      <c r="W688" s="259"/>
      <c r="X688" s="259"/>
      <c r="Y688" s="261"/>
      <c r="Z688" s="261"/>
      <c r="AA688" s="261"/>
      <c r="AB688" s="261"/>
      <c r="AC688" s="259"/>
      <c r="AD688" s="259"/>
      <c r="AE688" s="259"/>
      <c r="AF688" s="261"/>
      <c r="AG688" s="261"/>
      <c r="AH688" s="259"/>
      <c r="AU688" s="45"/>
    </row>
    <row r="689" spans="2:47" ht="14.25" customHeight="1">
      <c r="B689" s="259"/>
      <c r="D689" s="261"/>
      <c r="E689" s="261"/>
      <c r="F689" s="259"/>
      <c r="G689" s="259"/>
      <c r="H689" s="259"/>
      <c r="I689" s="259"/>
      <c r="J689" s="259"/>
      <c r="K689" s="261"/>
      <c r="L689" s="261"/>
      <c r="M689" s="259"/>
      <c r="N689" s="259"/>
      <c r="O689" s="259"/>
      <c r="P689" s="259"/>
      <c r="Q689" s="259"/>
      <c r="R689" s="261"/>
      <c r="S689" s="261"/>
      <c r="T689" s="259"/>
      <c r="U689" s="259"/>
      <c r="V689" s="259"/>
      <c r="W689" s="259"/>
      <c r="X689" s="259"/>
      <c r="Y689" s="261"/>
      <c r="Z689" s="261"/>
      <c r="AA689" s="261"/>
      <c r="AB689" s="261"/>
      <c r="AC689" s="259"/>
      <c r="AD689" s="259"/>
      <c r="AE689" s="259"/>
      <c r="AF689" s="261"/>
      <c r="AG689" s="261"/>
      <c r="AH689" s="259"/>
      <c r="AU689" s="45"/>
    </row>
    <row r="690" spans="2:47" ht="14.25" customHeight="1">
      <c r="B690" s="259"/>
      <c r="D690" s="261"/>
      <c r="E690" s="261"/>
      <c r="F690" s="259"/>
      <c r="G690" s="259"/>
      <c r="H690" s="259"/>
      <c r="I690" s="259"/>
      <c r="J690" s="259"/>
      <c r="K690" s="261"/>
      <c r="L690" s="261"/>
      <c r="M690" s="259"/>
      <c r="N690" s="259"/>
      <c r="O690" s="259"/>
      <c r="P690" s="259"/>
      <c r="Q690" s="259"/>
      <c r="R690" s="261"/>
      <c r="S690" s="261"/>
      <c r="T690" s="259"/>
      <c r="U690" s="259"/>
      <c r="V690" s="259"/>
      <c r="W690" s="259"/>
      <c r="X690" s="259"/>
      <c r="Y690" s="261"/>
      <c r="Z690" s="261"/>
      <c r="AA690" s="261"/>
      <c r="AB690" s="261"/>
      <c r="AC690" s="259"/>
      <c r="AD690" s="259"/>
      <c r="AE690" s="259"/>
      <c r="AF690" s="261"/>
      <c r="AG690" s="261"/>
      <c r="AH690" s="259"/>
      <c r="AU690" s="45"/>
    </row>
    <row r="691" spans="2:47" ht="14.25" customHeight="1">
      <c r="B691" s="259"/>
      <c r="D691" s="261"/>
      <c r="E691" s="261"/>
      <c r="F691" s="259"/>
      <c r="G691" s="259"/>
      <c r="H691" s="259"/>
      <c r="I691" s="259"/>
      <c r="J691" s="259"/>
      <c r="K691" s="261"/>
      <c r="L691" s="261"/>
      <c r="M691" s="259"/>
      <c r="N691" s="259"/>
      <c r="O691" s="259"/>
      <c r="P691" s="259"/>
      <c r="Q691" s="259"/>
      <c r="R691" s="261"/>
      <c r="S691" s="261"/>
      <c r="T691" s="259"/>
      <c r="U691" s="259"/>
      <c r="V691" s="259"/>
      <c r="W691" s="259"/>
      <c r="X691" s="259"/>
      <c r="Y691" s="261"/>
      <c r="Z691" s="261"/>
      <c r="AA691" s="261"/>
      <c r="AB691" s="261"/>
      <c r="AC691" s="259"/>
      <c r="AD691" s="259"/>
      <c r="AE691" s="259"/>
      <c r="AF691" s="261"/>
      <c r="AG691" s="261"/>
      <c r="AH691" s="259"/>
      <c r="AU691" s="45"/>
    </row>
    <row r="692" spans="2:47" ht="14.25" customHeight="1">
      <c r="B692" s="259"/>
      <c r="D692" s="261"/>
      <c r="E692" s="261"/>
      <c r="F692" s="259"/>
      <c r="G692" s="259"/>
      <c r="H692" s="259"/>
      <c r="I692" s="259"/>
      <c r="J692" s="259"/>
      <c r="K692" s="261"/>
      <c r="L692" s="261"/>
      <c r="M692" s="259"/>
      <c r="N692" s="259"/>
      <c r="O692" s="259"/>
      <c r="P692" s="259"/>
      <c r="Q692" s="259"/>
      <c r="R692" s="261"/>
      <c r="S692" s="261"/>
      <c r="T692" s="259"/>
      <c r="U692" s="259"/>
      <c r="V692" s="259"/>
      <c r="W692" s="259"/>
      <c r="X692" s="259"/>
      <c r="Y692" s="261"/>
      <c r="Z692" s="261"/>
      <c r="AA692" s="261"/>
      <c r="AB692" s="261"/>
      <c r="AC692" s="259"/>
      <c r="AD692" s="259"/>
      <c r="AE692" s="259"/>
      <c r="AF692" s="261"/>
      <c r="AG692" s="261"/>
      <c r="AH692" s="259"/>
      <c r="AU692" s="45"/>
    </row>
    <row r="693" spans="2:47" ht="14.25" customHeight="1">
      <c r="B693" s="259"/>
      <c r="D693" s="261"/>
      <c r="E693" s="261"/>
      <c r="F693" s="259"/>
      <c r="G693" s="259"/>
      <c r="H693" s="259"/>
      <c r="I693" s="259"/>
      <c r="J693" s="259"/>
      <c r="K693" s="261"/>
      <c r="L693" s="261"/>
      <c r="M693" s="259"/>
      <c r="N693" s="259"/>
      <c r="O693" s="259"/>
      <c r="P693" s="259"/>
      <c r="Q693" s="259"/>
      <c r="R693" s="261"/>
      <c r="S693" s="261"/>
      <c r="T693" s="259"/>
      <c r="U693" s="259"/>
      <c r="V693" s="259"/>
      <c r="W693" s="259"/>
      <c r="X693" s="259"/>
      <c r="Y693" s="261"/>
      <c r="Z693" s="261"/>
      <c r="AA693" s="261"/>
      <c r="AB693" s="261"/>
      <c r="AC693" s="259"/>
      <c r="AD693" s="259"/>
      <c r="AE693" s="259"/>
      <c r="AF693" s="261"/>
      <c r="AG693" s="261"/>
      <c r="AH693" s="259"/>
      <c r="AU693" s="45"/>
    </row>
    <row r="694" spans="2:47" ht="14.25" customHeight="1">
      <c r="B694" s="259"/>
      <c r="D694" s="261"/>
      <c r="E694" s="261"/>
      <c r="F694" s="259"/>
      <c r="G694" s="259"/>
      <c r="H694" s="259"/>
      <c r="I694" s="259"/>
      <c r="J694" s="259"/>
      <c r="K694" s="261"/>
      <c r="L694" s="261"/>
      <c r="M694" s="259"/>
      <c r="N694" s="259"/>
      <c r="O694" s="259"/>
      <c r="P694" s="259"/>
      <c r="Q694" s="259"/>
      <c r="R694" s="261"/>
      <c r="S694" s="261"/>
      <c r="T694" s="259"/>
      <c r="U694" s="259"/>
      <c r="V694" s="259"/>
      <c r="W694" s="259"/>
      <c r="X694" s="259"/>
      <c r="Y694" s="261"/>
      <c r="Z694" s="261"/>
      <c r="AA694" s="261"/>
      <c r="AB694" s="261"/>
      <c r="AC694" s="259"/>
      <c r="AD694" s="259"/>
      <c r="AE694" s="259"/>
      <c r="AF694" s="261"/>
      <c r="AG694" s="261"/>
      <c r="AH694" s="259"/>
      <c r="AU694" s="45"/>
    </row>
    <row r="695" spans="2:47" ht="14.25" customHeight="1">
      <c r="B695" s="259"/>
      <c r="D695" s="261"/>
      <c r="E695" s="261"/>
      <c r="F695" s="259"/>
      <c r="G695" s="259"/>
      <c r="H695" s="259"/>
      <c r="I695" s="259"/>
      <c r="J695" s="259"/>
      <c r="K695" s="261"/>
      <c r="L695" s="261"/>
      <c r="M695" s="259"/>
      <c r="N695" s="259"/>
      <c r="O695" s="259"/>
      <c r="P695" s="259"/>
      <c r="Q695" s="259"/>
      <c r="R695" s="261"/>
      <c r="S695" s="261"/>
      <c r="T695" s="259"/>
      <c r="U695" s="259"/>
      <c r="V695" s="259"/>
      <c r="W695" s="259"/>
      <c r="X695" s="259"/>
      <c r="Y695" s="261"/>
      <c r="Z695" s="261"/>
      <c r="AA695" s="261"/>
      <c r="AB695" s="261"/>
      <c r="AC695" s="259"/>
      <c r="AD695" s="259"/>
      <c r="AE695" s="259"/>
      <c r="AF695" s="261"/>
      <c r="AG695" s="261"/>
      <c r="AH695" s="259"/>
      <c r="AU695" s="45"/>
    </row>
    <row r="696" spans="2:47" ht="14.25" customHeight="1">
      <c r="B696" s="259"/>
      <c r="D696" s="261"/>
      <c r="E696" s="261"/>
      <c r="F696" s="259"/>
      <c r="G696" s="259"/>
      <c r="H696" s="259"/>
      <c r="I696" s="259"/>
      <c r="J696" s="259"/>
      <c r="K696" s="261"/>
      <c r="L696" s="261"/>
      <c r="M696" s="259"/>
      <c r="N696" s="259"/>
      <c r="O696" s="259"/>
      <c r="P696" s="259"/>
      <c r="Q696" s="259"/>
      <c r="R696" s="261"/>
      <c r="S696" s="261"/>
      <c r="T696" s="259"/>
      <c r="U696" s="259"/>
      <c r="V696" s="259"/>
      <c r="W696" s="259"/>
      <c r="X696" s="259"/>
      <c r="Y696" s="261"/>
      <c r="Z696" s="261"/>
      <c r="AA696" s="261"/>
      <c r="AB696" s="261"/>
      <c r="AC696" s="259"/>
      <c r="AD696" s="259"/>
      <c r="AE696" s="259"/>
      <c r="AF696" s="261"/>
      <c r="AG696" s="261"/>
      <c r="AH696" s="259"/>
      <c r="AU696" s="45"/>
    </row>
    <row r="697" spans="2:47" ht="14.25" customHeight="1">
      <c r="B697" s="259"/>
      <c r="D697" s="261"/>
      <c r="E697" s="261"/>
      <c r="F697" s="259"/>
      <c r="G697" s="259"/>
      <c r="H697" s="259"/>
      <c r="I697" s="259"/>
      <c r="J697" s="259"/>
      <c r="K697" s="261"/>
      <c r="L697" s="261"/>
      <c r="M697" s="259"/>
      <c r="N697" s="259"/>
      <c r="O697" s="259"/>
      <c r="P697" s="259"/>
      <c r="Q697" s="259"/>
      <c r="R697" s="261"/>
      <c r="S697" s="261"/>
      <c r="T697" s="259"/>
      <c r="U697" s="259"/>
      <c r="V697" s="259"/>
      <c r="W697" s="259"/>
      <c r="X697" s="259"/>
      <c r="Y697" s="261"/>
      <c r="Z697" s="261"/>
      <c r="AA697" s="261"/>
      <c r="AB697" s="261"/>
      <c r="AC697" s="259"/>
      <c r="AD697" s="259"/>
      <c r="AE697" s="259"/>
      <c r="AF697" s="261"/>
      <c r="AG697" s="261"/>
      <c r="AH697" s="259"/>
      <c r="AU697" s="45"/>
    </row>
    <row r="698" spans="2:47" ht="14.25" customHeight="1">
      <c r="B698" s="259"/>
      <c r="D698" s="261"/>
      <c r="E698" s="261"/>
      <c r="F698" s="259"/>
      <c r="G698" s="259"/>
      <c r="H698" s="259"/>
      <c r="I698" s="259"/>
      <c r="J698" s="259"/>
      <c r="K698" s="261"/>
      <c r="L698" s="261"/>
      <c r="M698" s="259"/>
      <c r="N698" s="259"/>
      <c r="O698" s="259"/>
      <c r="P698" s="259"/>
      <c r="Q698" s="259"/>
      <c r="R698" s="261"/>
      <c r="S698" s="261"/>
      <c r="T698" s="259"/>
      <c r="U698" s="259"/>
      <c r="V698" s="259"/>
      <c r="W698" s="259"/>
      <c r="X698" s="259"/>
      <c r="Y698" s="261"/>
      <c r="Z698" s="261"/>
      <c r="AA698" s="261"/>
      <c r="AB698" s="261"/>
      <c r="AC698" s="259"/>
      <c r="AD698" s="259"/>
      <c r="AE698" s="259"/>
      <c r="AF698" s="261"/>
      <c r="AG698" s="261"/>
      <c r="AH698" s="259"/>
      <c r="AU698" s="45"/>
    </row>
    <row r="699" spans="2:47" ht="14.25" customHeight="1">
      <c r="B699" s="259"/>
      <c r="D699" s="261"/>
      <c r="E699" s="261"/>
      <c r="F699" s="259"/>
      <c r="G699" s="259"/>
      <c r="H699" s="259"/>
      <c r="I699" s="259"/>
      <c r="J699" s="259"/>
      <c r="K699" s="261"/>
      <c r="L699" s="261"/>
      <c r="M699" s="259"/>
      <c r="N699" s="259"/>
      <c r="O699" s="259"/>
      <c r="P699" s="259"/>
      <c r="Q699" s="259"/>
      <c r="R699" s="261"/>
      <c r="S699" s="261"/>
      <c r="T699" s="259"/>
      <c r="U699" s="259"/>
      <c r="V699" s="259"/>
      <c r="W699" s="259"/>
      <c r="X699" s="259"/>
      <c r="Y699" s="261"/>
      <c r="Z699" s="261"/>
      <c r="AA699" s="261"/>
      <c r="AB699" s="261"/>
      <c r="AC699" s="259"/>
      <c r="AD699" s="259"/>
      <c r="AE699" s="259"/>
      <c r="AF699" s="261"/>
      <c r="AG699" s="261"/>
      <c r="AH699" s="259"/>
      <c r="AU699" s="45"/>
    </row>
    <row r="700" spans="2:47" ht="14.25" customHeight="1">
      <c r="B700" s="259"/>
      <c r="D700" s="261"/>
      <c r="E700" s="261"/>
      <c r="F700" s="259"/>
      <c r="G700" s="259"/>
      <c r="H700" s="259"/>
      <c r="I700" s="259"/>
      <c r="J700" s="259"/>
      <c r="K700" s="261"/>
      <c r="L700" s="261"/>
      <c r="M700" s="259"/>
      <c r="N700" s="259"/>
      <c r="O700" s="259"/>
      <c r="P700" s="259"/>
      <c r="Q700" s="259"/>
      <c r="R700" s="261"/>
      <c r="S700" s="261"/>
      <c r="T700" s="259"/>
      <c r="U700" s="259"/>
      <c r="V700" s="259"/>
      <c r="W700" s="259"/>
      <c r="X700" s="259"/>
      <c r="Y700" s="261"/>
      <c r="Z700" s="261"/>
      <c r="AA700" s="261"/>
      <c r="AB700" s="261"/>
      <c r="AC700" s="259"/>
      <c r="AD700" s="259"/>
      <c r="AE700" s="259"/>
      <c r="AF700" s="261"/>
      <c r="AG700" s="261"/>
      <c r="AH700" s="259"/>
      <c r="AU700" s="45"/>
    </row>
    <row r="701" spans="2:47" ht="14.25" customHeight="1">
      <c r="B701" s="259"/>
      <c r="D701" s="261"/>
      <c r="E701" s="261"/>
      <c r="F701" s="259"/>
      <c r="G701" s="259"/>
      <c r="H701" s="259"/>
      <c r="I701" s="259"/>
      <c r="J701" s="259"/>
      <c r="K701" s="261"/>
      <c r="L701" s="261"/>
      <c r="M701" s="259"/>
      <c r="N701" s="259"/>
      <c r="O701" s="259"/>
      <c r="P701" s="259"/>
      <c r="Q701" s="259"/>
      <c r="R701" s="261"/>
      <c r="S701" s="261"/>
      <c r="T701" s="259"/>
      <c r="U701" s="259"/>
      <c r="V701" s="259"/>
      <c r="W701" s="259"/>
      <c r="X701" s="259"/>
      <c r="Y701" s="261"/>
      <c r="Z701" s="261"/>
      <c r="AA701" s="261"/>
      <c r="AB701" s="261"/>
      <c r="AC701" s="259"/>
      <c r="AD701" s="259"/>
      <c r="AE701" s="259"/>
      <c r="AF701" s="261"/>
      <c r="AG701" s="261"/>
      <c r="AH701" s="259"/>
      <c r="AU701" s="45"/>
    </row>
    <row r="702" spans="2:47" ht="14.25" customHeight="1">
      <c r="B702" s="259"/>
      <c r="D702" s="261"/>
      <c r="E702" s="261"/>
      <c r="F702" s="259"/>
      <c r="G702" s="259"/>
      <c r="H702" s="259"/>
      <c r="I702" s="259"/>
      <c r="J702" s="259"/>
      <c r="K702" s="261"/>
      <c r="L702" s="261"/>
      <c r="M702" s="259"/>
      <c r="N702" s="259"/>
      <c r="O702" s="259"/>
      <c r="P702" s="259"/>
      <c r="Q702" s="259"/>
      <c r="R702" s="261"/>
      <c r="S702" s="261"/>
      <c r="T702" s="259"/>
      <c r="U702" s="259"/>
      <c r="V702" s="259"/>
      <c r="W702" s="259"/>
      <c r="X702" s="259"/>
      <c r="Y702" s="261"/>
      <c r="Z702" s="261"/>
      <c r="AA702" s="261"/>
      <c r="AB702" s="261"/>
      <c r="AC702" s="259"/>
      <c r="AD702" s="259"/>
      <c r="AE702" s="259"/>
      <c r="AF702" s="261"/>
      <c r="AG702" s="261"/>
      <c r="AH702" s="259"/>
      <c r="AU702" s="45"/>
    </row>
    <row r="703" spans="2:47" ht="14.25" customHeight="1">
      <c r="B703" s="259"/>
      <c r="D703" s="261"/>
      <c r="E703" s="261"/>
      <c r="F703" s="259"/>
      <c r="G703" s="259"/>
      <c r="H703" s="259"/>
      <c r="I703" s="259"/>
      <c r="J703" s="259"/>
      <c r="K703" s="261"/>
      <c r="L703" s="261"/>
      <c r="M703" s="259"/>
      <c r="N703" s="259"/>
      <c r="O703" s="259"/>
      <c r="P703" s="259"/>
      <c r="Q703" s="259"/>
      <c r="R703" s="261"/>
      <c r="S703" s="261"/>
      <c r="T703" s="259"/>
      <c r="U703" s="259"/>
      <c r="V703" s="259"/>
      <c r="W703" s="259"/>
      <c r="X703" s="259"/>
      <c r="Y703" s="261"/>
      <c r="Z703" s="261"/>
      <c r="AA703" s="261"/>
      <c r="AB703" s="261"/>
      <c r="AC703" s="259"/>
      <c r="AD703" s="259"/>
      <c r="AE703" s="259"/>
      <c r="AF703" s="261"/>
      <c r="AG703" s="261"/>
      <c r="AH703" s="259"/>
      <c r="AU703" s="45"/>
    </row>
    <row r="704" spans="2:47" ht="14.25" customHeight="1">
      <c r="B704" s="259"/>
      <c r="D704" s="261"/>
      <c r="E704" s="261"/>
      <c r="F704" s="259"/>
      <c r="G704" s="259"/>
      <c r="H704" s="259"/>
      <c r="I704" s="259"/>
      <c r="J704" s="259"/>
      <c r="K704" s="261"/>
      <c r="L704" s="261"/>
      <c r="M704" s="259"/>
      <c r="N704" s="259"/>
      <c r="O704" s="259"/>
      <c r="P704" s="259"/>
      <c r="Q704" s="259"/>
      <c r="R704" s="261"/>
      <c r="S704" s="261"/>
      <c r="T704" s="259"/>
      <c r="U704" s="259"/>
      <c r="V704" s="259"/>
      <c r="W704" s="259"/>
      <c r="X704" s="259"/>
      <c r="Y704" s="261"/>
      <c r="Z704" s="261"/>
      <c r="AA704" s="261"/>
      <c r="AB704" s="261"/>
      <c r="AC704" s="259"/>
      <c r="AD704" s="259"/>
      <c r="AE704" s="259"/>
      <c r="AF704" s="261"/>
      <c r="AG704" s="261"/>
      <c r="AH704" s="259"/>
      <c r="AU704" s="45"/>
    </row>
    <row r="705" spans="2:47" ht="14.25" customHeight="1">
      <c r="B705" s="259"/>
      <c r="D705" s="261"/>
      <c r="E705" s="261"/>
      <c r="F705" s="259"/>
      <c r="G705" s="259"/>
      <c r="H705" s="259"/>
      <c r="I705" s="259"/>
      <c r="J705" s="259"/>
      <c r="K705" s="261"/>
      <c r="L705" s="261"/>
      <c r="M705" s="259"/>
      <c r="N705" s="259"/>
      <c r="O705" s="259"/>
      <c r="P705" s="259"/>
      <c r="Q705" s="259"/>
      <c r="R705" s="261"/>
      <c r="S705" s="261"/>
      <c r="T705" s="259"/>
      <c r="U705" s="259"/>
      <c r="V705" s="259"/>
      <c r="W705" s="259"/>
      <c r="X705" s="259"/>
      <c r="Y705" s="261"/>
      <c r="Z705" s="261"/>
      <c r="AA705" s="261"/>
      <c r="AB705" s="261"/>
      <c r="AC705" s="259"/>
      <c r="AD705" s="259"/>
      <c r="AE705" s="259"/>
      <c r="AF705" s="261"/>
      <c r="AG705" s="261"/>
      <c r="AH705" s="259"/>
      <c r="AU705" s="45"/>
    </row>
    <row r="706" spans="2:47" ht="14.25" customHeight="1">
      <c r="B706" s="259"/>
      <c r="D706" s="261"/>
      <c r="E706" s="261"/>
      <c r="F706" s="259"/>
      <c r="G706" s="259"/>
      <c r="H706" s="259"/>
      <c r="I706" s="259"/>
      <c r="J706" s="259"/>
      <c r="K706" s="261"/>
      <c r="L706" s="261"/>
      <c r="M706" s="259"/>
      <c r="N706" s="259"/>
      <c r="O706" s="259"/>
      <c r="P706" s="259"/>
      <c r="Q706" s="259"/>
      <c r="R706" s="261"/>
      <c r="S706" s="261"/>
      <c r="T706" s="259"/>
      <c r="U706" s="259"/>
      <c r="V706" s="259"/>
      <c r="W706" s="259"/>
      <c r="X706" s="259"/>
      <c r="Y706" s="261"/>
      <c r="Z706" s="261"/>
      <c r="AA706" s="261"/>
      <c r="AB706" s="261"/>
      <c r="AC706" s="259"/>
      <c r="AD706" s="259"/>
      <c r="AE706" s="259"/>
      <c r="AF706" s="261"/>
      <c r="AG706" s="261"/>
      <c r="AH706" s="259"/>
      <c r="AU706" s="45"/>
    </row>
    <row r="707" spans="2:47" ht="14.25" customHeight="1">
      <c r="B707" s="259"/>
      <c r="D707" s="261"/>
      <c r="E707" s="261"/>
      <c r="F707" s="259"/>
      <c r="G707" s="259"/>
      <c r="H707" s="259"/>
      <c r="I707" s="259"/>
      <c r="J707" s="259"/>
      <c r="K707" s="261"/>
      <c r="L707" s="261"/>
      <c r="M707" s="259"/>
      <c r="N707" s="259"/>
      <c r="O707" s="259"/>
      <c r="P707" s="259"/>
      <c r="Q707" s="259"/>
      <c r="R707" s="261"/>
      <c r="S707" s="261"/>
      <c r="T707" s="259"/>
      <c r="U707" s="259"/>
      <c r="V707" s="259"/>
      <c r="W707" s="259"/>
      <c r="X707" s="259"/>
      <c r="Y707" s="261"/>
      <c r="Z707" s="261"/>
      <c r="AA707" s="261"/>
      <c r="AB707" s="261"/>
      <c r="AC707" s="259"/>
      <c r="AD707" s="259"/>
      <c r="AE707" s="259"/>
      <c r="AF707" s="261"/>
      <c r="AG707" s="261"/>
      <c r="AH707" s="259"/>
      <c r="AU707" s="45"/>
    </row>
    <row r="708" spans="2:47" ht="14.25" customHeight="1">
      <c r="B708" s="259"/>
      <c r="D708" s="261"/>
      <c r="E708" s="261"/>
      <c r="F708" s="259"/>
      <c r="G708" s="259"/>
      <c r="H708" s="259"/>
      <c r="I708" s="259"/>
      <c r="J708" s="259"/>
      <c r="K708" s="261"/>
      <c r="L708" s="261"/>
      <c r="M708" s="259"/>
      <c r="N708" s="259"/>
      <c r="O708" s="259"/>
      <c r="P708" s="259"/>
      <c r="Q708" s="259"/>
      <c r="R708" s="261"/>
      <c r="S708" s="261"/>
      <c r="T708" s="259"/>
      <c r="U708" s="259"/>
      <c r="V708" s="259"/>
      <c r="W708" s="259"/>
      <c r="X708" s="259"/>
      <c r="Y708" s="261"/>
      <c r="Z708" s="261"/>
      <c r="AA708" s="261"/>
      <c r="AB708" s="261"/>
      <c r="AC708" s="259"/>
      <c r="AD708" s="259"/>
      <c r="AE708" s="259"/>
      <c r="AF708" s="261"/>
      <c r="AG708" s="261"/>
      <c r="AH708" s="259"/>
      <c r="AU708" s="45"/>
    </row>
    <row r="709" spans="2:47" ht="14.25" customHeight="1">
      <c r="B709" s="259"/>
      <c r="D709" s="261"/>
      <c r="E709" s="261"/>
      <c r="F709" s="259"/>
      <c r="G709" s="259"/>
      <c r="H709" s="259"/>
      <c r="I709" s="259"/>
      <c r="J709" s="259"/>
      <c r="K709" s="261"/>
      <c r="L709" s="261"/>
      <c r="M709" s="259"/>
      <c r="N709" s="259"/>
      <c r="O709" s="259"/>
      <c r="P709" s="259"/>
      <c r="Q709" s="259"/>
      <c r="R709" s="261"/>
      <c r="S709" s="261"/>
      <c r="T709" s="259"/>
      <c r="U709" s="259"/>
      <c r="V709" s="259"/>
      <c r="W709" s="259"/>
      <c r="X709" s="259"/>
      <c r="Y709" s="261"/>
      <c r="Z709" s="261"/>
      <c r="AA709" s="261"/>
      <c r="AB709" s="261"/>
      <c r="AC709" s="259"/>
      <c r="AD709" s="259"/>
      <c r="AE709" s="259"/>
      <c r="AF709" s="261"/>
      <c r="AG709" s="261"/>
      <c r="AH709" s="259"/>
      <c r="AU709" s="45"/>
    </row>
    <row r="710" spans="2:47" ht="14.25" customHeight="1">
      <c r="B710" s="259"/>
      <c r="D710" s="261"/>
      <c r="E710" s="261"/>
      <c r="F710" s="259"/>
      <c r="G710" s="259"/>
      <c r="H710" s="259"/>
      <c r="I710" s="259"/>
      <c r="J710" s="259"/>
      <c r="K710" s="261"/>
      <c r="L710" s="261"/>
      <c r="M710" s="259"/>
      <c r="N710" s="259"/>
      <c r="O710" s="259"/>
      <c r="P710" s="259"/>
      <c r="Q710" s="259"/>
      <c r="R710" s="261"/>
      <c r="S710" s="261"/>
      <c r="T710" s="259"/>
      <c r="U710" s="259"/>
      <c r="V710" s="259"/>
      <c r="W710" s="259"/>
      <c r="X710" s="259"/>
      <c r="Y710" s="261"/>
      <c r="Z710" s="261"/>
      <c r="AA710" s="261"/>
      <c r="AB710" s="261"/>
      <c r="AC710" s="259"/>
      <c r="AD710" s="259"/>
      <c r="AE710" s="259"/>
      <c r="AF710" s="261"/>
      <c r="AG710" s="261"/>
      <c r="AH710" s="259"/>
      <c r="AU710" s="45"/>
    </row>
    <row r="711" spans="2:47" ht="14.25" customHeight="1">
      <c r="B711" s="259"/>
      <c r="D711" s="261"/>
      <c r="E711" s="261"/>
      <c r="F711" s="259"/>
      <c r="G711" s="259"/>
      <c r="H711" s="259"/>
      <c r="I711" s="259"/>
      <c r="J711" s="259"/>
      <c r="K711" s="261"/>
      <c r="L711" s="261"/>
      <c r="M711" s="259"/>
      <c r="N711" s="259"/>
      <c r="O711" s="259"/>
      <c r="P711" s="259"/>
      <c r="Q711" s="259"/>
      <c r="R711" s="261"/>
      <c r="S711" s="261"/>
      <c r="T711" s="259"/>
      <c r="U711" s="259"/>
      <c r="V711" s="259"/>
      <c r="W711" s="259"/>
      <c r="X711" s="259"/>
      <c r="Y711" s="261"/>
      <c r="Z711" s="261"/>
      <c r="AA711" s="261"/>
      <c r="AB711" s="261"/>
      <c r="AC711" s="259"/>
      <c r="AD711" s="259"/>
      <c r="AE711" s="259"/>
      <c r="AF711" s="261"/>
      <c r="AG711" s="261"/>
      <c r="AH711" s="259"/>
      <c r="AU711" s="45"/>
    </row>
    <row r="712" spans="2:47" ht="14.25" customHeight="1">
      <c r="B712" s="259"/>
      <c r="D712" s="261"/>
      <c r="E712" s="261"/>
      <c r="F712" s="259"/>
      <c r="G712" s="259"/>
      <c r="H712" s="259"/>
      <c r="I712" s="259"/>
      <c r="J712" s="259"/>
      <c r="K712" s="261"/>
      <c r="L712" s="261"/>
      <c r="M712" s="259"/>
      <c r="N712" s="259"/>
      <c r="O712" s="259"/>
      <c r="P712" s="259"/>
      <c r="Q712" s="259"/>
      <c r="R712" s="261"/>
      <c r="S712" s="261"/>
      <c r="T712" s="259"/>
      <c r="U712" s="259"/>
      <c r="V712" s="259"/>
      <c r="W712" s="259"/>
      <c r="X712" s="259"/>
      <c r="Y712" s="261"/>
      <c r="Z712" s="261"/>
      <c r="AA712" s="261"/>
      <c r="AB712" s="261"/>
      <c r="AC712" s="259"/>
      <c r="AD712" s="259"/>
      <c r="AE712" s="259"/>
      <c r="AF712" s="261"/>
      <c r="AG712" s="261"/>
      <c r="AH712" s="259"/>
      <c r="AU712" s="45"/>
    </row>
    <row r="713" spans="2:47" ht="14.25" customHeight="1">
      <c r="B713" s="259"/>
      <c r="D713" s="261"/>
      <c r="E713" s="261"/>
      <c r="F713" s="259"/>
      <c r="G713" s="259"/>
      <c r="H713" s="259"/>
      <c r="I713" s="259"/>
      <c r="J713" s="259"/>
      <c r="K713" s="261"/>
      <c r="L713" s="261"/>
      <c r="M713" s="259"/>
      <c r="N713" s="259"/>
      <c r="O713" s="259"/>
      <c r="P713" s="259"/>
      <c r="Q713" s="259"/>
      <c r="R713" s="261"/>
      <c r="S713" s="261"/>
      <c r="T713" s="259"/>
      <c r="U713" s="259"/>
      <c r="V713" s="259"/>
      <c r="W713" s="259"/>
      <c r="X713" s="259"/>
      <c r="Y713" s="261"/>
      <c r="Z713" s="261"/>
      <c r="AA713" s="261"/>
      <c r="AB713" s="261"/>
      <c r="AC713" s="259"/>
      <c r="AD713" s="259"/>
      <c r="AE713" s="259"/>
      <c r="AF713" s="261"/>
      <c r="AG713" s="261"/>
      <c r="AH713" s="259"/>
      <c r="AU713" s="45"/>
    </row>
    <row r="714" spans="2:47" ht="14.25" customHeight="1">
      <c r="B714" s="259"/>
      <c r="D714" s="261"/>
      <c r="E714" s="261"/>
      <c r="F714" s="259"/>
      <c r="G714" s="259"/>
      <c r="H714" s="259"/>
      <c r="I714" s="259"/>
      <c r="J714" s="259"/>
      <c r="K714" s="261"/>
      <c r="L714" s="261"/>
      <c r="M714" s="259"/>
      <c r="N714" s="259"/>
      <c r="O714" s="259"/>
      <c r="P714" s="259"/>
      <c r="Q714" s="259"/>
      <c r="R714" s="261"/>
      <c r="S714" s="261"/>
      <c r="T714" s="259"/>
      <c r="U714" s="259"/>
      <c r="V714" s="259"/>
      <c r="W714" s="259"/>
      <c r="X714" s="259"/>
      <c r="Y714" s="261"/>
      <c r="Z714" s="261"/>
      <c r="AA714" s="261"/>
      <c r="AB714" s="261"/>
      <c r="AC714" s="259"/>
      <c r="AD714" s="259"/>
      <c r="AE714" s="259"/>
      <c r="AF714" s="261"/>
      <c r="AG714" s="261"/>
      <c r="AH714" s="259"/>
      <c r="AU714" s="45"/>
    </row>
    <row r="715" spans="2:47" ht="14.25" customHeight="1">
      <c r="B715" s="259"/>
      <c r="D715" s="261"/>
      <c r="E715" s="261"/>
      <c r="F715" s="259"/>
      <c r="G715" s="259"/>
      <c r="H715" s="259"/>
      <c r="I715" s="259"/>
      <c r="J715" s="259"/>
      <c r="K715" s="261"/>
      <c r="L715" s="261"/>
      <c r="M715" s="259"/>
      <c r="N715" s="259"/>
      <c r="O715" s="259"/>
      <c r="P715" s="259"/>
      <c r="Q715" s="259"/>
      <c r="R715" s="261"/>
      <c r="S715" s="261"/>
      <c r="T715" s="259"/>
      <c r="U715" s="259"/>
      <c r="V715" s="259"/>
      <c r="W715" s="259"/>
      <c r="X715" s="259"/>
      <c r="Y715" s="261"/>
      <c r="Z715" s="261"/>
      <c r="AA715" s="261"/>
      <c r="AB715" s="261"/>
      <c r="AC715" s="259"/>
      <c r="AD715" s="259"/>
      <c r="AE715" s="259"/>
      <c r="AF715" s="261"/>
      <c r="AG715" s="261"/>
      <c r="AH715" s="259"/>
      <c r="AU715" s="45"/>
    </row>
    <row r="716" spans="2:47" ht="14.25" customHeight="1">
      <c r="B716" s="259"/>
      <c r="D716" s="261"/>
      <c r="E716" s="261"/>
      <c r="F716" s="259"/>
      <c r="G716" s="259"/>
      <c r="H716" s="259"/>
      <c r="I716" s="259"/>
      <c r="J716" s="259"/>
      <c r="K716" s="261"/>
      <c r="L716" s="261"/>
      <c r="M716" s="259"/>
      <c r="N716" s="259"/>
      <c r="O716" s="259"/>
      <c r="P716" s="259"/>
      <c r="Q716" s="259"/>
      <c r="R716" s="261"/>
      <c r="S716" s="261"/>
      <c r="T716" s="259"/>
      <c r="U716" s="259"/>
      <c r="V716" s="259"/>
      <c r="W716" s="259"/>
      <c r="X716" s="259"/>
      <c r="Y716" s="261"/>
      <c r="Z716" s="261"/>
      <c r="AA716" s="261"/>
      <c r="AB716" s="261"/>
      <c r="AC716" s="259"/>
      <c r="AD716" s="259"/>
      <c r="AE716" s="259"/>
      <c r="AF716" s="261"/>
      <c r="AG716" s="261"/>
      <c r="AH716" s="259"/>
      <c r="AU716" s="45"/>
    </row>
    <row r="717" spans="2:47" ht="14.25" customHeight="1">
      <c r="B717" s="259"/>
      <c r="D717" s="261"/>
      <c r="E717" s="261"/>
      <c r="F717" s="259"/>
      <c r="G717" s="259"/>
      <c r="H717" s="259"/>
      <c r="I717" s="259"/>
      <c r="J717" s="259"/>
      <c r="K717" s="261"/>
      <c r="L717" s="261"/>
      <c r="M717" s="259"/>
      <c r="N717" s="259"/>
      <c r="O717" s="259"/>
      <c r="P717" s="259"/>
      <c r="Q717" s="259"/>
      <c r="R717" s="261"/>
      <c r="S717" s="261"/>
      <c r="T717" s="259"/>
      <c r="U717" s="259"/>
      <c r="V717" s="259"/>
      <c r="W717" s="259"/>
      <c r="X717" s="259"/>
      <c r="Y717" s="261"/>
      <c r="Z717" s="261"/>
      <c r="AA717" s="261"/>
      <c r="AB717" s="261"/>
      <c r="AC717" s="259"/>
      <c r="AD717" s="259"/>
      <c r="AE717" s="259"/>
      <c r="AF717" s="261"/>
      <c r="AG717" s="261"/>
      <c r="AH717" s="259"/>
      <c r="AU717" s="45"/>
    </row>
    <row r="718" spans="2:47" ht="14.25" customHeight="1">
      <c r="B718" s="259"/>
      <c r="D718" s="261"/>
      <c r="E718" s="261"/>
      <c r="F718" s="259"/>
      <c r="G718" s="259"/>
      <c r="H718" s="259"/>
      <c r="I718" s="259"/>
      <c r="J718" s="259"/>
      <c r="K718" s="261"/>
      <c r="L718" s="261"/>
      <c r="M718" s="259"/>
      <c r="N718" s="259"/>
      <c r="O718" s="259"/>
      <c r="P718" s="259"/>
      <c r="Q718" s="259"/>
      <c r="R718" s="261"/>
      <c r="S718" s="261"/>
      <c r="T718" s="259"/>
      <c r="U718" s="259"/>
      <c r="V718" s="259"/>
      <c r="W718" s="259"/>
      <c r="X718" s="259"/>
      <c r="Y718" s="261"/>
      <c r="Z718" s="261"/>
      <c r="AA718" s="261"/>
      <c r="AB718" s="261"/>
      <c r="AC718" s="259"/>
      <c r="AD718" s="259"/>
      <c r="AE718" s="259"/>
      <c r="AF718" s="261"/>
      <c r="AG718" s="261"/>
      <c r="AH718" s="259"/>
      <c r="AU718" s="45"/>
    </row>
    <row r="719" spans="2:47" ht="14.25" customHeight="1">
      <c r="B719" s="259"/>
      <c r="D719" s="261"/>
      <c r="E719" s="261"/>
      <c r="F719" s="259"/>
      <c r="G719" s="259"/>
      <c r="H719" s="259"/>
      <c r="I719" s="259"/>
      <c r="J719" s="259"/>
      <c r="K719" s="261"/>
      <c r="L719" s="261"/>
      <c r="M719" s="259"/>
      <c r="N719" s="259"/>
      <c r="O719" s="259"/>
      <c r="P719" s="259"/>
      <c r="Q719" s="259"/>
      <c r="R719" s="261"/>
      <c r="S719" s="261"/>
      <c r="T719" s="259"/>
      <c r="U719" s="259"/>
      <c r="V719" s="259"/>
      <c r="W719" s="259"/>
      <c r="X719" s="259"/>
      <c r="Y719" s="261"/>
      <c r="Z719" s="261"/>
      <c r="AA719" s="261"/>
      <c r="AB719" s="261"/>
      <c r="AC719" s="259"/>
      <c r="AD719" s="259"/>
      <c r="AE719" s="259"/>
      <c r="AF719" s="261"/>
      <c r="AG719" s="261"/>
      <c r="AH719" s="259"/>
      <c r="AU719" s="45"/>
    </row>
    <row r="720" spans="2:47" ht="14.25" customHeight="1">
      <c r="B720" s="259"/>
      <c r="D720" s="261"/>
      <c r="E720" s="261"/>
      <c r="F720" s="259"/>
      <c r="G720" s="259"/>
      <c r="H720" s="259"/>
      <c r="I720" s="259"/>
      <c r="J720" s="259"/>
      <c r="K720" s="261"/>
      <c r="L720" s="261"/>
      <c r="M720" s="259"/>
      <c r="N720" s="259"/>
      <c r="O720" s="259"/>
      <c r="P720" s="259"/>
      <c r="Q720" s="259"/>
      <c r="R720" s="261"/>
      <c r="S720" s="261"/>
      <c r="T720" s="259"/>
      <c r="U720" s="259"/>
      <c r="V720" s="259"/>
      <c r="W720" s="259"/>
      <c r="X720" s="259"/>
      <c r="Y720" s="261"/>
      <c r="Z720" s="261"/>
      <c r="AA720" s="261"/>
      <c r="AB720" s="261"/>
      <c r="AC720" s="259"/>
      <c r="AD720" s="259"/>
      <c r="AE720" s="259"/>
      <c r="AF720" s="261"/>
      <c r="AG720" s="261"/>
      <c r="AH720" s="259"/>
      <c r="AU720" s="45"/>
    </row>
    <row r="721" spans="2:47" ht="14.25" customHeight="1">
      <c r="B721" s="259"/>
      <c r="D721" s="261"/>
      <c r="E721" s="261"/>
      <c r="F721" s="259"/>
      <c r="G721" s="259"/>
      <c r="H721" s="259"/>
      <c r="I721" s="259"/>
      <c r="J721" s="259"/>
      <c r="K721" s="261"/>
      <c r="L721" s="261"/>
      <c r="M721" s="259"/>
      <c r="N721" s="259"/>
      <c r="O721" s="259"/>
      <c r="P721" s="259"/>
      <c r="Q721" s="259"/>
      <c r="R721" s="261"/>
      <c r="S721" s="261"/>
      <c r="T721" s="259"/>
      <c r="U721" s="259"/>
      <c r="V721" s="259"/>
      <c r="W721" s="259"/>
      <c r="X721" s="259"/>
      <c r="Y721" s="261"/>
      <c r="Z721" s="261"/>
      <c r="AA721" s="261"/>
      <c r="AB721" s="261"/>
      <c r="AC721" s="259"/>
      <c r="AD721" s="259"/>
      <c r="AE721" s="259"/>
      <c r="AF721" s="261"/>
      <c r="AG721" s="261"/>
      <c r="AH721" s="259"/>
      <c r="AU721" s="45"/>
    </row>
    <row r="722" spans="2:47" ht="14.25" customHeight="1">
      <c r="B722" s="259"/>
      <c r="D722" s="261"/>
      <c r="E722" s="261"/>
      <c r="F722" s="259"/>
      <c r="G722" s="259"/>
      <c r="H722" s="259"/>
      <c r="I722" s="259"/>
      <c r="J722" s="259"/>
      <c r="K722" s="261"/>
      <c r="L722" s="261"/>
      <c r="M722" s="259"/>
      <c r="N722" s="259"/>
      <c r="O722" s="259"/>
      <c r="P722" s="259"/>
      <c r="Q722" s="259"/>
      <c r="R722" s="261"/>
      <c r="S722" s="261"/>
      <c r="T722" s="259"/>
      <c r="U722" s="259"/>
      <c r="V722" s="259"/>
      <c r="W722" s="259"/>
      <c r="X722" s="259"/>
      <c r="Y722" s="261"/>
      <c r="Z722" s="261"/>
      <c r="AA722" s="261"/>
      <c r="AB722" s="261"/>
      <c r="AC722" s="259"/>
      <c r="AD722" s="259"/>
      <c r="AE722" s="259"/>
      <c r="AF722" s="261"/>
      <c r="AG722" s="261"/>
      <c r="AH722" s="259"/>
      <c r="AU722" s="45"/>
    </row>
    <row r="723" spans="2:47" ht="14.25" customHeight="1">
      <c r="B723" s="259"/>
      <c r="D723" s="261"/>
      <c r="E723" s="261"/>
      <c r="F723" s="259"/>
      <c r="G723" s="259"/>
      <c r="H723" s="259"/>
      <c r="I723" s="259"/>
      <c r="J723" s="259"/>
      <c r="K723" s="261"/>
      <c r="L723" s="261"/>
      <c r="M723" s="259"/>
      <c r="N723" s="259"/>
      <c r="O723" s="259"/>
      <c r="P723" s="259"/>
      <c r="Q723" s="259"/>
      <c r="R723" s="261"/>
      <c r="S723" s="261"/>
      <c r="T723" s="259"/>
      <c r="U723" s="259"/>
      <c r="V723" s="259"/>
      <c r="W723" s="259"/>
      <c r="X723" s="259"/>
      <c r="Y723" s="261"/>
      <c r="Z723" s="261"/>
      <c r="AA723" s="261"/>
      <c r="AB723" s="261"/>
      <c r="AC723" s="259"/>
      <c r="AD723" s="259"/>
      <c r="AE723" s="259"/>
      <c r="AF723" s="261"/>
      <c r="AG723" s="261"/>
      <c r="AH723" s="259"/>
      <c r="AU723" s="45"/>
    </row>
    <row r="724" spans="2:47" ht="14.25" customHeight="1">
      <c r="B724" s="259"/>
      <c r="D724" s="261"/>
      <c r="E724" s="261"/>
      <c r="F724" s="259"/>
      <c r="G724" s="259"/>
      <c r="H724" s="259"/>
      <c r="I724" s="259"/>
      <c r="J724" s="259"/>
      <c r="K724" s="261"/>
      <c r="L724" s="261"/>
      <c r="M724" s="259"/>
      <c r="N724" s="259"/>
      <c r="O724" s="259"/>
      <c r="P724" s="259"/>
      <c r="Q724" s="259"/>
      <c r="R724" s="261"/>
      <c r="S724" s="261"/>
      <c r="T724" s="259"/>
      <c r="U724" s="259"/>
      <c r="V724" s="259"/>
      <c r="W724" s="259"/>
      <c r="X724" s="259"/>
      <c r="Y724" s="261"/>
      <c r="Z724" s="261"/>
      <c r="AA724" s="261"/>
      <c r="AB724" s="261"/>
      <c r="AC724" s="259"/>
      <c r="AD724" s="259"/>
      <c r="AE724" s="259"/>
      <c r="AF724" s="261"/>
      <c r="AG724" s="261"/>
      <c r="AH724" s="259"/>
      <c r="AU724" s="45"/>
    </row>
    <row r="725" spans="2:47" ht="14.25" customHeight="1">
      <c r="B725" s="259"/>
      <c r="D725" s="261"/>
      <c r="E725" s="261"/>
      <c r="F725" s="259"/>
      <c r="G725" s="259"/>
      <c r="H725" s="259"/>
      <c r="I725" s="259"/>
      <c r="J725" s="259"/>
      <c r="K725" s="261"/>
      <c r="L725" s="261"/>
      <c r="M725" s="259"/>
      <c r="N725" s="259"/>
      <c r="O725" s="259"/>
      <c r="P725" s="259"/>
      <c r="Q725" s="259"/>
      <c r="R725" s="261"/>
      <c r="S725" s="261"/>
      <c r="T725" s="259"/>
      <c r="U725" s="259"/>
      <c r="V725" s="259"/>
      <c r="W725" s="259"/>
      <c r="X725" s="259"/>
      <c r="Y725" s="261"/>
      <c r="Z725" s="261"/>
      <c r="AA725" s="261"/>
      <c r="AB725" s="261"/>
      <c r="AC725" s="259"/>
      <c r="AD725" s="259"/>
      <c r="AE725" s="259"/>
      <c r="AF725" s="261"/>
      <c r="AG725" s="261"/>
      <c r="AH725" s="259"/>
      <c r="AU725" s="45"/>
    </row>
    <row r="726" spans="2:47" ht="14.25" customHeight="1">
      <c r="B726" s="259"/>
      <c r="D726" s="261"/>
      <c r="E726" s="261"/>
      <c r="F726" s="259"/>
      <c r="G726" s="259"/>
      <c r="H726" s="259"/>
      <c r="I726" s="259"/>
      <c r="J726" s="259"/>
      <c r="K726" s="261"/>
      <c r="L726" s="261"/>
      <c r="M726" s="259"/>
      <c r="N726" s="259"/>
      <c r="O726" s="259"/>
      <c r="P726" s="259"/>
      <c r="Q726" s="259"/>
      <c r="R726" s="261"/>
      <c r="S726" s="261"/>
      <c r="T726" s="259"/>
      <c r="U726" s="259"/>
      <c r="V726" s="259"/>
      <c r="W726" s="259"/>
      <c r="X726" s="259"/>
      <c r="Y726" s="261"/>
      <c r="Z726" s="261"/>
      <c r="AA726" s="261"/>
      <c r="AB726" s="261"/>
      <c r="AC726" s="259"/>
      <c r="AD726" s="259"/>
      <c r="AE726" s="259"/>
      <c r="AF726" s="261"/>
      <c r="AG726" s="261"/>
      <c r="AH726" s="259"/>
      <c r="AU726" s="45"/>
    </row>
    <row r="727" spans="2:47" ht="14.25" customHeight="1">
      <c r="B727" s="259"/>
      <c r="D727" s="261"/>
      <c r="E727" s="261"/>
      <c r="F727" s="259"/>
      <c r="G727" s="259"/>
      <c r="H727" s="259"/>
      <c r="I727" s="259"/>
      <c r="J727" s="259"/>
      <c r="K727" s="261"/>
      <c r="L727" s="261"/>
      <c r="M727" s="259"/>
      <c r="N727" s="259"/>
      <c r="O727" s="259"/>
      <c r="P727" s="259"/>
      <c r="Q727" s="259"/>
      <c r="R727" s="261"/>
      <c r="S727" s="261"/>
      <c r="T727" s="259"/>
      <c r="U727" s="259"/>
      <c r="V727" s="259"/>
      <c r="W727" s="259"/>
      <c r="X727" s="259"/>
      <c r="Y727" s="261"/>
      <c r="Z727" s="261"/>
      <c r="AA727" s="261"/>
      <c r="AB727" s="261"/>
      <c r="AC727" s="259"/>
      <c r="AD727" s="259"/>
      <c r="AE727" s="259"/>
      <c r="AF727" s="261"/>
      <c r="AG727" s="261"/>
      <c r="AH727" s="259"/>
      <c r="AU727" s="45"/>
    </row>
    <row r="728" spans="2:47" ht="14.25" customHeight="1">
      <c r="B728" s="259"/>
      <c r="D728" s="261"/>
      <c r="E728" s="261"/>
      <c r="F728" s="259"/>
      <c r="G728" s="259"/>
      <c r="H728" s="259"/>
      <c r="I728" s="259"/>
      <c r="J728" s="259"/>
      <c r="K728" s="261"/>
      <c r="L728" s="261"/>
      <c r="M728" s="259"/>
      <c r="N728" s="259"/>
      <c r="O728" s="259"/>
      <c r="P728" s="259"/>
      <c r="Q728" s="259"/>
      <c r="R728" s="261"/>
      <c r="S728" s="261"/>
      <c r="T728" s="259"/>
      <c r="U728" s="259"/>
      <c r="V728" s="259"/>
      <c r="W728" s="259"/>
      <c r="X728" s="259"/>
      <c r="Y728" s="261"/>
      <c r="Z728" s="261"/>
      <c r="AA728" s="261"/>
      <c r="AB728" s="261"/>
      <c r="AC728" s="259"/>
      <c r="AD728" s="259"/>
      <c r="AE728" s="259"/>
      <c r="AF728" s="261"/>
      <c r="AG728" s="261"/>
      <c r="AH728" s="259"/>
      <c r="AU728" s="45"/>
    </row>
    <row r="729" spans="2:47" ht="14.25" customHeight="1">
      <c r="B729" s="259"/>
      <c r="D729" s="261"/>
      <c r="E729" s="261"/>
      <c r="F729" s="259"/>
      <c r="G729" s="259"/>
      <c r="H729" s="259"/>
      <c r="I729" s="259"/>
      <c r="J729" s="259"/>
      <c r="K729" s="261"/>
      <c r="L729" s="261"/>
      <c r="M729" s="259"/>
      <c r="N729" s="259"/>
      <c r="O729" s="259"/>
      <c r="P729" s="259"/>
      <c r="Q729" s="259"/>
      <c r="R729" s="261"/>
      <c r="S729" s="261"/>
      <c r="T729" s="259"/>
      <c r="U729" s="259"/>
      <c r="V729" s="259"/>
      <c r="W729" s="259"/>
      <c r="X729" s="259"/>
      <c r="Y729" s="261"/>
      <c r="Z729" s="261"/>
      <c r="AA729" s="261"/>
      <c r="AB729" s="261"/>
      <c r="AC729" s="259"/>
      <c r="AD729" s="259"/>
      <c r="AE729" s="259"/>
      <c r="AF729" s="261"/>
      <c r="AG729" s="261"/>
      <c r="AH729" s="259"/>
      <c r="AU729" s="45"/>
    </row>
    <row r="730" spans="2:47" ht="14.25" customHeight="1">
      <c r="B730" s="259"/>
      <c r="D730" s="261"/>
      <c r="E730" s="261"/>
      <c r="F730" s="259"/>
      <c r="G730" s="259"/>
      <c r="H730" s="259"/>
      <c r="I730" s="259"/>
      <c r="J730" s="259"/>
      <c r="K730" s="261"/>
      <c r="L730" s="261"/>
      <c r="M730" s="259"/>
      <c r="N730" s="259"/>
      <c r="O730" s="259"/>
      <c r="P730" s="259"/>
      <c r="Q730" s="259"/>
      <c r="R730" s="261"/>
      <c r="S730" s="261"/>
      <c r="T730" s="259"/>
      <c r="U730" s="259"/>
      <c r="V730" s="259"/>
      <c r="W730" s="259"/>
      <c r="X730" s="259"/>
      <c r="Y730" s="261"/>
      <c r="Z730" s="261"/>
      <c r="AA730" s="261"/>
      <c r="AB730" s="261"/>
      <c r="AC730" s="259"/>
      <c r="AD730" s="259"/>
      <c r="AE730" s="259"/>
      <c r="AF730" s="261"/>
      <c r="AG730" s="261"/>
      <c r="AH730" s="259"/>
      <c r="AU730" s="45"/>
    </row>
    <row r="731" spans="2:47" ht="14.25" customHeight="1">
      <c r="B731" s="259"/>
      <c r="D731" s="261"/>
      <c r="E731" s="261"/>
      <c r="F731" s="259"/>
      <c r="G731" s="259"/>
      <c r="H731" s="259"/>
      <c r="I731" s="259"/>
      <c r="J731" s="259"/>
      <c r="K731" s="261"/>
      <c r="L731" s="261"/>
      <c r="M731" s="259"/>
      <c r="N731" s="259"/>
      <c r="O731" s="259"/>
      <c r="P731" s="259"/>
      <c r="Q731" s="259"/>
      <c r="R731" s="261"/>
      <c r="S731" s="261"/>
      <c r="T731" s="259"/>
      <c r="U731" s="259"/>
      <c r="V731" s="259"/>
      <c r="W731" s="259"/>
      <c r="X731" s="259"/>
      <c r="Y731" s="261"/>
      <c r="Z731" s="261"/>
      <c r="AA731" s="261"/>
      <c r="AB731" s="261"/>
      <c r="AC731" s="259"/>
      <c r="AD731" s="259"/>
      <c r="AE731" s="259"/>
      <c r="AF731" s="261"/>
      <c r="AG731" s="261"/>
      <c r="AH731" s="259"/>
      <c r="AU731" s="45"/>
    </row>
    <row r="732" spans="2:47" ht="14.25" customHeight="1">
      <c r="B732" s="259"/>
      <c r="D732" s="261"/>
      <c r="E732" s="261"/>
      <c r="F732" s="259"/>
      <c r="G732" s="259"/>
      <c r="H732" s="259"/>
      <c r="I732" s="259"/>
      <c r="J732" s="259"/>
      <c r="K732" s="261"/>
      <c r="L732" s="261"/>
      <c r="M732" s="259"/>
      <c r="N732" s="259"/>
      <c r="O732" s="259"/>
      <c r="P732" s="259"/>
      <c r="Q732" s="259"/>
      <c r="R732" s="261"/>
      <c r="S732" s="261"/>
      <c r="T732" s="259"/>
      <c r="U732" s="259"/>
      <c r="V732" s="259"/>
      <c r="W732" s="259"/>
      <c r="X732" s="259"/>
      <c r="Y732" s="261"/>
      <c r="Z732" s="261"/>
      <c r="AA732" s="261"/>
      <c r="AB732" s="261"/>
      <c r="AC732" s="259"/>
      <c r="AD732" s="259"/>
      <c r="AE732" s="259"/>
      <c r="AF732" s="261"/>
      <c r="AG732" s="261"/>
      <c r="AH732" s="259"/>
      <c r="AU732" s="45"/>
    </row>
    <row r="733" spans="2:47" ht="14.25" customHeight="1">
      <c r="B733" s="259"/>
      <c r="D733" s="261"/>
      <c r="E733" s="261"/>
      <c r="F733" s="259"/>
      <c r="G733" s="259"/>
      <c r="H733" s="259"/>
      <c r="I733" s="259"/>
      <c r="J733" s="259"/>
      <c r="K733" s="261"/>
      <c r="L733" s="261"/>
      <c r="M733" s="259"/>
      <c r="N733" s="259"/>
      <c r="O733" s="259"/>
      <c r="P733" s="259"/>
      <c r="Q733" s="259"/>
      <c r="R733" s="261"/>
      <c r="S733" s="261"/>
      <c r="T733" s="259"/>
      <c r="U733" s="259"/>
      <c r="V733" s="259"/>
      <c r="W733" s="259"/>
      <c r="X733" s="259"/>
      <c r="Y733" s="261"/>
      <c r="Z733" s="261"/>
      <c r="AA733" s="261"/>
      <c r="AB733" s="261"/>
      <c r="AC733" s="259"/>
      <c r="AD733" s="259"/>
      <c r="AE733" s="259"/>
      <c r="AF733" s="261"/>
      <c r="AG733" s="261"/>
      <c r="AH733" s="259"/>
      <c r="AU733" s="45"/>
    </row>
    <row r="734" spans="2:47" ht="14.25" customHeight="1">
      <c r="B734" s="259"/>
      <c r="D734" s="261"/>
      <c r="E734" s="261"/>
      <c r="F734" s="259"/>
      <c r="G734" s="259"/>
      <c r="H734" s="259"/>
      <c r="I734" s="259"/>
      <c r="J734" s="259"/>
      <c r="K734" s="261"/>
      <c r="L734" s="261"/>
      <c r="M734" s="259"/>
      <c r="N734" s="259"/>
      <c r="O734" s="259"/>
      <c r="P734" s="259"/>
      <c r="Q734" s="259"/>
      <c r="R734" s="261"/>
      <c r="S734" s="261"/>
      <c r="T734" s="259"/>
      <c r="U734" s="259"/>
      <c r="V734" s="259"/>
      <c r="W734" s="259"/>
      <c r="X734" s="259"/>
      <c r="Y734" s="261"/>
      <c r="Z734" s="261"/>
      <c r="AA734" s="261"/>
      <c r="AB734" s="261"/>
      <c r="AC734" s="259"/>
      <c r="AD734" s="259"/>
      <c r="AE734" s="259"/>
      <c r="AF734" s="261"/>
      <c r="AG734" s="261"/>
      <c r="AH734" s="259"/>
      <c r="AU734" s="45"/>
    </row>
    <row r="735" spans="2:47" ht="14.25" customHeight="1">
      <c r="B735" s="259"/>
      <c r="D735" s="261"/>
      <c r="E735" s="261"/>
      <c r="F735" s="259"/>
      <c r="G735" s="259"/>
      <c r="H735" s="259"/>
      <c r="I735" s="259"/>
      <c r="J735" s="259"/>
      <c r="K735" s="261"/>
      <c r="L735" s="261"/>
      <c r="M735" s="259"/>
      <c r="N735" s="259"/>
      <c r="O735" s="259"/>
      <c r="P735" s="259"/>
      <c r="Q735" s="259"/>
      <c r="R735" s="261"/>
      <c r="S735" s="261"/>
      <c r="T735" s="259"/>
      <c r="U735" s="259"/>
      <c r="V735" s="259"/>
      <c r="W735" s="259"/>
      <c r="X735" s="259"/>
      <c r="Y735" s="261"/>
      <c r="Z735" s="261"/>
      <c r="AA735" s="261"/>
      <c r="AB735" s="261"/>
      <c r="AC735" s="259"/>
      <c r="AD735" s="259"/>
      <c r="AE735" s="259"/>
      <c r="AF735" s="261"/>
      <c r="AG735" s="261"/>
      <c r="AH735" s="259"/>
      <c r="AU735" s="45"/>
    </row>
    <row r="736" spans="2:47" ht="14.25" customHeight="1">
      <c r="B736" s="259"/>
      <c r="D736" s="261"/>
      <c r="E736" s="261"/>
      <c r="F736" s="259"/>
      <c r="G736" s="259"/>
      <c r="H736" s="259"/>
      <c r="I736" s="259"/>
      <c r="J736" s="259"/>
      <c r="K736" s="261"/>
      <c r="L736" s="261"/>
      <c r="M736" s="259"/>
      <c r="N736" s="259"/>
      <c r="O736" s="259"/>
      <c r="P736" s="259"/>
      <c r="Q736" s="259"/>
      <c r="R736" s="261"/>
      <c r="S736" s="261"/>
      <c r="T736" s="259"/>
      <c r="U736" s="259"/>
      <c r="V736" s="259"/>
      <c r="W736" s="259"/>
      <c r="X736" s="259"/>
      <c r="Y736" s="261"/>
      <c r="Z736" s="261"/>
      <c r="AA736" s="261"/>
      <c r="AB736" s="261"/>
      <c r="AC736" s="259"/>
      <c r="AD736" s="259"/>
      <c r="AE736" s="259"/>
      <c r="AF736" s="261"/>
      <c r="AG736" s="261"/>
      <c r="AH736" s="259"/>
      <c r="AU736" s="45"/>
    </row>
    <row r="737" spans="2:47" ht="14.25" customHeight="1">
      <c r="B737" s="259"/>
      <c r="D737" s="261"/>
      <c r="E737" s="261"/>
      <c r="F737" s="259"/>
      <c r="G737" s="259"/>
      <c r="H737" s="259"/>
      <c r="I737" s="259"/>
      <c r="J737" s="259"/>
      <c r="K737" s="261"/>
      <c r="L737" s="261"/>
      <c r="M737" s="259"/>
      <c r="N737" s="259"/>
      <c r="O737" s="259"/>
      <c r="P737" s="259"/>
      <c r="Q737" s="259"/>
      <c r="R737" s="261"/>
      <c r="S737" s="261"/>
      <c r="T737" s="259"/>
      <c r="U737" s="259"/>
      <c r="V737" s="259"/>
      <c r="W737" s="259"/>
      <c r="X737" s="259"/>
      <c r="Y737" s="261"/>
      <c r="Z737" s="261"/>
      <c r="AA737" s="261"/>
      <c r="AB737" s="261"/>
      <c r="AC737" s="259"/>
      <c r="AD737" s="259"/>
      <c r="AE737" s="259"/>
      <c r="AF737" s="261"/>
      <c r="AG737" s="261"/>
      <c r="AH737" s="259"/>
      <c r="AU737" s="45"/>
    </row>
    <row r="738" spans="2:47" ht="14.25" customHeight="1">
      <c r="B738" s="259"/>
      <c r="D738" s="261"/>
      <c r="E738" s="261"/>
      <c r="F738" s="259"/>
      <c r="G738" s="259"/>
      <c r="H738" s="259"/>
      <c r="I738" s="259"/>
      <c r="J738" s="259"/>
      <c r="K738" s="261"/>
      <c r="L738" s="261"/>
      <c r="M738" s="259"/>
      <c r="N738" s="259"/>
      <c r="O738" s="259"/>
      <c r="P738" s="259"/>
      <c r="Q738" s="259"/>
      <c r="R738" s="261"/>
      <c r="S738" s="261"/>
      <c r="T738" s="259"/>
      <c r="U738" s="259"/>
      <c r="V738" s="259"/>
      <c r="W738" s="259"/>
      <c r="X738" s="259"/>
      <c r="Y738" s="261"/>
      <c r="Z738" s="261"/>
      <c r="AA738" s="261"/>
      <c r="AB738" s="261"/>
      <c r="AC738" s="259"/>
      <c r="AD738" s="259"/>
      <c r="AE738" s="259"/>
      <c r="AF738" s="261"/>
      <c r="AG738" s="261"/>
      <c r="AH738" s="259"/>
      <c r="AU738" s="45"/>
    </row>
    <row r="739" spans="2:47" ht="14.25" customHeight="1">
      <c r="B739" s="259"/>
      <c r="D739" s="261"/>
      <c r="E739" s="261"/>
      <c r="F739" s="259"/>
      <c r="G739" s="259"/>
      <c r="H739" s="259"/>
      <c r="I739" s="259"/>
      <c r="J739" s="259"/>
      <c r="K739" s="261"/>
      <c r="L739" s="261"/>
      <c r="M739" s="259"/>
      <c r="N739" s="259"/>
      <c r="O739" s="259"/>
      <c r="P739" s="259"/>
      <c r="Q739" s="259"/>
      <c r="R739" s="261"/>
      <c r="S739" s="261"/>
      <c r="T739" s="259"/>
      <c r="U739" s="259"/>
      <c r="V739" s="259"/>
      <c r="W739" s="259"/>
      <c r="X739" s="259"/>
      <c r="Y739" s="261"/>
      <c r="Z739" s="261"/>
      <c r="AA739" s="261"/>
      <c r="AB739" s="261"/>
      <c r="AC739" s="259"/>
      <c r="AD739" s="259"/>
      <c r="AE739" s="259"/>
      <c r="AF739" s="261"/>
      <c r="AG739" s="261"/>
      <c r="AH739" s="259"/>
      <c r="AU739" s="45"/>
    </row>
    <row r="740" spans="2:47" ht="14.25" customHeight="1">
      <c r="B740" s="259"/>
      <c r="D740" s="261"/>
      <c r="E740" s="261"/>
      <c r="F740" s="259"/>
      <c r="G740" s="259"/>
      <c r="H740" s="259"/>
      <c r="I740" s="259"/>
      <c r="J740" s="259"/>
      <c r="K740" s="261"/>
      <c r="L740" s="261"/>
      <c r="M740" s="259"/>
      <c r="N740" s="259"/>
      <c r="O740" s="259"/>
      <c r="P740" s="259"/>
      <c r="Q740" s="259"/>
      <c r="R740" s="261"/>
      <c r="S740" s="261"/>
      <c r="T740" s="259"/>
      <c r="U740" s="259"/>
      <c r="V740" s="259"/>
      <c r="W740" s="259"/>
      <c r="X740" s="259"/>
      <c r="Y740" s="261"/>
      <c r="Z740" s="261"/>
      <c r="AA740" s="261"/>
      <c r="AB740" s="261"/>
      <c r="AC740" s="259"/>
      <c r="AD740" s="259"/>
      <c r="AE740" s="259"/>
      <c r="AF740" s="261"/>
      <c r="AG740" s="261"/>
      <c r="AH740" s="259"/>
      <c r="AU740" s="45"/>
    </row>
    <row r="741" spans="2:47" ht="14.25" customHeight="1">
      <c r="B741" s="259"/>
      <c r="D741" s="261"/>
      <c r="E741" s="261"/>
      <c r="F741" s="259"/>
      <c r="G741" s="259"/>
      <c r="H741" s="259"/>
      <c r="I741" s="259"/>
      <c r="J741" s="259"/>
      <c r="K741" s="261"/>
      <c r="L741" s="261"/>
      <c r="M741" s="259"/>
      <c r="N741" s="259"/>
      <c r="O741" s="259"/>
      <c r="P741" s="259"/>
      <c r="Q741" s="259"/>
      <c r="R741" s="261"/>
      <c r="S741" s="261"/>
      <c r="T741" s="259"/>
      <c r="U741" s="259"/>
      <c r="V741" s="259"/>
      <c r="W741" s="259"/>
      <c r="X741" s="259"/>
      <c r="Y741" s="261"/>
      <c r="Z741" s="261"/>
      <c r="AA741" s="261"/>
      <c r="AB741" s="261"/>
      <c r="AC741" s="259"/>
      <c r="AD741" s="259"/>
      <c r="AE741" s="259"/>
      <c r="AF741" s="261"/>
      <c r="AG741" s="261"/>
      <c r="AH741" s="259"/>
      <c r="AU741" s="45"/>
    </row>
    <row r="742" spans="2:47" ht="14.25" customHeight="1">
      <c r="B742" s="259"/>
      <c r="D742" s="261"/>
      <c r="E742" s="261"/>
      <c r="F742" s="259"/>
      <c r="G742" s="259"/>
      <c r="H742" s="259"/>
      <c r="I742" s="259"/>
      <c r="J742" s="259"/>
      <c r="K742" s="261"/>
      <c r="L742" s="261"/>
      <c r="M742" s="259"/>
      <c r="N742" s="259"/>
      <c r="O742" s="259"/>
      <c r="P742" s="259"/>
      <c r="Q742" s="259"/>
      <c r="R742" s="261"/>
      <c r="S742" s="261"/>
      <c r="T742" s="259"/>
      <c r="U742" s="259"/>
      <c r="V742" s="259"/>
      <c r="W742" s="259"/>
      <c r="X742" s="259"/>
      <c r="Y742" s="261"/>
      <c r="Z742" s="261"/>
      <c r="AA742" s="261"/>
      <c r="AB742" s="261"/>
      <c r="AC742" s="259"/>
      <c r="AD742" s="259"/>
      <c r="AE742" s="259"/>
      <c r="AF742" s="261"/>
      <c r="AG742" s="261"/>
      <c r="AH742" s="259"/>
      <c r="AU742" s="45"/>
    </row>
    <row r="743" spans="2:47" ht="14.25" customHeight="1">
      <c r="B743" s="259"/>
      <c r="D743" s="261"/>
      <c r="E743" s="261"/>
      <c r="F743" s="259"/>
      <c r="G743" s="259"/>
      <c r="H743" s="259"/>
      <c r="I743" s="259"/>
      <c r="J743" s="259"/>
      <c r="K743" s="261"/>
      <c r="L743" s="261"/>
      <c r="M743" s="259"/>
      <c r="N743" s="259"/>
      <c r="O743" s="259"/>
      <c r="P743" s="259"/>
      <c r="Q743" s="259"/>
      <c r="R743" s="261"/>
      <c r="S743" s="261"/>
      <c r="T743" s="259"/>
      <c r="U743" s="259"/>
      <c r="V743" s="259"/>
      <c r="W743" s="259"/>
      <c r="X743" s="259"/>
      <c r="Y743" s="261"/>
      <c r="Z743" s="261"/>
      <c r="AA743" s="261"/>
      <c r="AB743" s="261"/>
      <c r="AC743" s="259"/>
      <c r="AD743" s="259"/>
      <c r="AE743" s="259"/>
      <c r="AF743" s="261"/>
      <c r="AG743" s="261"/>
      <c r="AH743" s="259"/>
      <c r="AU743" s="45"/>
    </row>
    <row r="744" spans="2:47" ht="14.25" customHeight="1">
      <c r="B744" s="259"/>
      <c r="D744" s="261"/>
      <c r="E744" s="261"/>
      <c r="F744" s="259"/>
      <c r="G744" s="259"/>
      <c r="H744" s="259"/>
      <c r="I744" s="259"/>
      <c r="J744" s="259"/>
      <c r="K744" s="261"/>
      <c r="L744" s="261"/>
      <c r="M744" s="259"/>
      <c r="N744" s="259"/>
      <c r="O744" s="259"/>
      <c r="P744" s="259"/>
      <c r="Q744" s="259"/>
      <c r="R744" s="261"/>
      <c r="S744" s="261"/>
      <c r="T744" s="259"/>
      <c r="U744" s="259"/>
      <c r="V744" s="259"/>
      <c r="W744" s="259"/>
      <c r="X744" s="259"/>
      <c r="Y744" s="261"/>
      <c r="Z744" s="261"/>
      <c r="AA744" s="261"/>
      <c r="AB744" s="261"/>
      <c r="AC744" s="259"/>
      <c r="AD744" s="259"/>
      <c r="AE744" s="259"/>
      <c r="AF744" s="261"/>
      <c r="AG744" s="261"/>
      <c r="AH744" s="259"/>
      <c r="AU744" s="45"/>
    </row>
    <row r="745" spans="2:47" ht="14.25" customHeight="1">
      <c r="B745" s="259"/>
      <c r="D745" s="261"/>
      <c r="E745" s="261"/>
      <c r="F745" s="259"/>
      <c r="G745" s="259"/>
      <c r="H745" s="259"/>
      <c r="I745" s="259"/>
      <c r="J745" s="259"/>
      <c r="K745" s="261"/>
      <c r="L745" s="261"/>
      <c r="M745" s="259"/>
      <c r="N745" s="259"/>
      <c r="O745" s="259"/>
      <c r="P745" s="259"/>
      <c r="Q745" s="259"/>
      <c r="R745" s="261"/>
      <c r="S745" s="261"/>
      <c r="T745" s="259"/>
      <c r="U745" s="259"/>
      <c r="V745" s="259"/>
      <c r="W745" s="259"/>
      <c r="X745" s="259"/>
      <c r="Y745" s="261"/>
      <c r="Z745" s="261"/>
      <c r="AA745" s="261"/>
      <c r="AB745" s="261"/>
      <c r="AC745" s="259"/>
      <c r="AD745" s="259"/>
      <c r="AE745" s="259"/>
      <c r="AF745" s="261"/>
      <c r="AG745" s="261"/>
      <c r="AH745" s="259"/>
      <c r="AU745" s="45"/>
    </row>
    <row r="746" spans="2:47" ht="14.25" customHeight="1">
      <c r="B746" s="259"/>
      <c r="D746" s="261"/>
      <c r="E746" s="261"/>
      <c r="F746" s="259"/>
      <c r="G746" s="259"/>
      <c r="H746" s="259"/>
      <c r="I746" s="259"/>
      <c r="J746" s="259"/>
      <c r="K746" s="261"/>
      <c r="L746" s="261"/>
      <c r="M746" s="259"/>
      <c r="N746" s="259"/>
      <c r="O746" s="259"/>
      <c r="P746" s="259"/>
      <c r="Q746" s="259"/>
      <c r="R746" s="261"/>
      <c r="S746" s="261"/>
      <c r="T746" s="259"/>
      <c r="U746" s="259"/>
      <c r="V746" s="259"/>
      <c r="W746" s="259"/>
      <c r="X746" s="259"/>
      <c r="Y746" s="261"/>
      <c r="Z746" s="261"/>
      <c r="AA746" s="261"/>
      <c r="AB746" s="261"/>
      <c r="AC746" s="259"/>
      <c r="AD746" s="259"/>
      <c r="AE746" s="259"/>
      <c r="AF746" s="261"/>
      <c r="AG746" s="261"/>
      <c r="AH746" s="259"/>
      <c r="AU746" s="45"/>
    </row>
    <row r="747" spans="2:47" ht="14.25" customHeight="1">
      <c r="B747" s="259"/>
      <c r="D747" s="261"/>
      <c r="E747" s="261"/>
      <c r="F747" s="259"/>
      <c r="G747" s="259"/>
      <c r="H747" s="259"/>
      <c r="I747" s="259"/>
      <c r="J747" s="259"/>
      <c r="K747" s="261"/>
      <c r="L747" s="261"/>
      <c r="M747" s="259"/>
      <c r="N747" s="259"/>
      <c r="O747" s="259"/>
      <c r="P747" s="259"/>
      <c r="Q747" s="259"/>
      <c r="R747" s="261"/>
      <c r="S747" s="261"/>
      <c r="T747" s="259"/>
      <c r="U747" s="259"/>
      <c r="V747" s="259"/>
      <c r="W747" s="259"/>
      <c r="X747" s="259"/>
      <c r="Y747" s="261"/>
      <c r="Z747" s="261"/>
      <c r="AA747" s="261"/>
      <c r="AB747" s="261"/>
      <c r="AC747" s="259"/>
      <c r="AD747" s="259"/>
      <c r="AE747" s="259"/>
      <c r="AF747" s="261"/>
      <c r="AG747" s="261"/>
      <c r="AH747" s="259"/>
      <c r="AU747" s="45"/>
    </row>
    <row r="748" spans="2:47" ht="14.25" customHeight="1">
      <c r="B748" s="259"/>
      <c r="D748" s="261"/>
      <c r="E748" s="261"/>
      <c r="F748" s="259"/>
      <c r="G748" s="259"/>
      <c r="H748" s="259"/>
      <c r="I748" s="259"/>
      <c r="J748" s="259"/>
      <c r="K748" s="261"/>
      <c r="L748" s="261"/>
      <c r="M748" s="259"/>
      <c r="N748" s="259"/>
      <c r="O748" s="259"/>
      <c r="P748" s="259"/>
      <c r="Q748" s="259"/>
      <c r="R748" s="261"/>
      <c r="S748" s="261"/>
      <c r="T748" s="259"/>
      <c r="U748" s="259"/>
      <c r="V748" s="259"/>
      <c r="W748" s="259"/>
      <c r="X748" s="259"/>
      <c r="Y748" s="261"/>
      <c r="Z748" s="261"/>
      <c r="AA748" s="261"/>
      <c r="AB748" s="261"/>
      <c r="AC748" s="259"/>
      <c r="AD748" s="259"/>
      <c r="AE748" s="259"/>
      <c r="AF748" s="261"/>
      <c r="AG748" s="261"/>
      <c r="AH748" s="259"/>
      <c r="AU748" s="45"/>
    </row>
    <row r="749" spans="2:47" ht="14.25" customHeight="1">
      <c r="B749" s="259"/>
      <c r="D749" s="261"/>
      <c r="E749" s="261"/>
      <c r="F749" s="259"/>
      <c r="G749" s="259"/>
      <c r="H749" s="259"/>
      <c r="I749" s="259"/>
      <c r="J749" s="259"/>
      <c r="K749" s="261"/>
      <c r="L749" s="261"/>
      <c r="M749" s="259"/>
      <c r="N749" s="259"/>
      <c r="O749" s="259"/>
      <c r="P749" s="259"/>
      <c r="Q749" s="259"/>
      <c r="R749" s="261"/>
      <c r="S749" s="261"/>
      <c r="T749" s="259"/>
      <c r="U749" s="259"/>
      <c r="V749" s="259"/>
      <c r="W749" s="259"/>
      <c r="X749" s="259"/>
      <c r="Y749" s="261"/>
      <c r="Z749" s="261"/>
      <c r="AA749" s="261"/>
      <c r="AB749" s="261"/>
      <c r="AC749" s="259"/>
      <c r="AD749" s="259"/>
      <c r="AE749" s="259"/>
      <c r="AF749" s="261"/>
      <c r="AG749" s="261"/>
      <c r="AH749" s="259"/>
      <c r="AU749" s="45"/>
    </row>
    <row r="750" spans="2:47" ht="14.25" customHeight="1">
      <c r="B750" s="259"/>
      <c r="D750" s="261"/>
      <c r="E750" s="261"/>
      <c r="F750" s="259"/>
      <c r="G750" s="259"/>
      <c r="H750" s="259"/>
      <c r="I750" s="259"/>
      <c r="J750" s="259"/>
      <c r="K750" s="261"/>
      <c r="L750" s="261"/>
      <c r="M750" s="259"/>
      <c r="N750" s="259"/>
      <c r="O750" s="259"/>
      <c r="P750" s="259"/>
      <c r="Q750" s="259"/>
      <c r="R750" s="261"/>
      <c r="S750" s="261"/>
      <c r="T750" s="259"/>
      <c r="U750" s="259"/>
      <c r="V750" s="259"/>
      <c r="W750" s="259"/>
      <c r="X750" s="259"/>
      <c r="Y750" s="261"/>
      <c r="Z750" s="261"/>
      <c r="AA750" s="261"/>
      <c r="AB750" s="261"/>
      <c r="AC750" s="259"/>
      <c r="AD750" s="259"/>
      <c r="AE750" s="259"/>
      <c r="AF750" s="261"/>
      <c r="AG750" s="261"/>
      <c r="AH750" s="259"/>
      <c r="AU750" s="45"/>
    </row>
    <row r="751" spans="2:47" ht="14.25" customHeight="1">
      <c r="B751" s="259"/>
      <c r="D751" s="261"/>
      <c r="E751" s="261"/>
      <c r="F751" s="259"/>
      <c r="G751" s="259"/>
      <c r="H751" s="259"/>
      <c r="I751" s="259"/>
      <c r="J751" s="259"/>
      <c r="K751" s="261"/>
      <c r="L751" s="261"/>
      <c r="M751" s="259"/>
      <c r="N751" s="259"/>
      <c r="O751" s="259"/>
      <c r="P751" s="259"/>
      <c r="Q751" s="259"/>
      <c r="R751" s="261"/>
      <c r="S751" s="261"/>
      <c r="T751" s="259"/>
      <c r="U751" s="259"/>
      <c r="V751" s="259"/>
      <c r="W751" s="259"/>
      <c r="X751" s="259"/>
      <c r="Y751" s="261"/>
      <c r="Z751" s="261"/>
      <c r="AA751" s="261"/>
      <c r="AB751" s="261"/>
      <c r="AC751" s="259"/>
      <c r="AD751" s="259"/>
      <c r="AE751" s="259"/>
      <c r="AF751" s="261"/>
      <c r="AG751" s="261"/>
      <c r="AH751" s="259"/>
      <c r="AU751" s="45"/>
    </row>
    <row r="752" spans="2:47" ht="14.25" customHeight="1">
      <c r="B752" s="259"/>
      <c r="D752" s="261"/>
      <c r="E752" s="261"/>
      <c r="F752" s="259"/>
      <c r="G752" s="259"/>
      <c r="H752" s="259"/>
      <c r="I752" s="259"/>
      <c r="J752" s="259"/>
      <c r="K752" s="261"/>
      <c r="L752" s="261"/>
      <c r="M752" s="259"/>
      <c r="N752" s="259"/>
      <c r="O752" s="259"/>
      <c r="P752" s="259"/>
      <c r="Q752" s="259"/>
      <c r="R752" s="261"/>
      <c r="S752" s="261"/>
      <c r="T752" s="259"/>
      <c r="U752" s="259"/>
      <c r="V752" s="259"/>
      <c r="W752" s="259"/>
      <c r="X752" s="259"/>
      <c r="Y752" s="261"/>
      <c r="Z752" s="261"/>
      <c r="AA752" s="261"/>
      <c r="AB752" s="261"/>
      <c r="AC752" s="259"/>
      <c r="AD752" s="259"/>
      <c r="AE752" s="259"/>
      <c r="AF752" s="261"/>
      <c r="AG752" s="261"/>
      <c r="AH752" s="259"/>
      <c r="AU752" s="45"/>
    </row>
    <row r="753" spans="2:47" ht="14.25" customHeight="1">
      <c r="B753" s="259"/>
      <c r="D753" s="261"/>
      <c r="E753" s="261"/>
      <c r="F753" s="259"/>
      <c r="G753" s="259"/>
      <c r="H753" s="259"/>
      <c r="I753" s="259"/>
      <c r="J753" s="259"/>
      <c r="K753" s="261"/>
      <c r="L753" s="261"/>
      <c r="M753" s="259"/>
      <c r="N753" s="259"/>
      <c r="O753" s="259"/>
      <c r="P753" s="259"/>
      <c r="Q753" s="259"/>
      <c r="R753" s="261"/>
      <c r="S753" s="261"/>
      <c r="T753" s="259"/>
      <c r="U753" s="259"/>
      <c r="V753" s="259"/>
      <c r="W753" s="259"/>
      <c r="X753" s="259"/>
      <c r="Y753" s="261"/>
      <c r="Z753" s="261"/>
      <c r="AA753" s="261"/>
      <c r="AB753" s="261"/>
      <c r="AC753" s="259"/>
      <c r="AD753" s="259"/>
      <c r="AE753" s="259"/>
      <c r="AF753" s="261"/>
      <c r="AG753" s="261"/>
      <c r="AH753" s="259"/>
      <c r="AU753" s="45"/>
    </row>
    <row r="754" spans="2:47" ht="14.25" customHeight="1">
      <c r="B754" s="259"/>
      <c r="D754" s="261"/>
      <c r="E754" s="261"/>
      <c r="F754" s="259"/>
      <c r="G754" s="259"/>
      <c r="H754" s="259"/>
      <c r="I754" s="259"/>
      <c r="J754" s="259"/>
      <c r="K754" s="261"/>
      <c r="L754" s="261"/>
      <c r="M754" s="259"/>
      <c r="N754" s="259"/>
      <c r="O754" s="259"/>
      <c r="P754" s="259"/>
      <c r="Q754" s="259"/>
      <c r="R754" s="261"/>
      <c r="S754" s="261"/>
      <c r="T754" s="259"/>
      <c r="U754" s="259"/>
      <c r="V754" s="259"/>
      <c r="W754" s="259"/>
      <c r="X754" s="259"/>
      <c r="Y754" s="261"/>
      <c r="Z754" s="261"/>
      <c r="AA754" s="261"/>
      <c r="AB754" s="261"/>
      <c r="AC754" s="259"/>
      <c r="AD754" s="259"/>
      <c r="AE754" s="259"/>
      <c r="AF754" s="261"/>
      <c r="AG754" s="261"/>
      <c r="AH754" s="259"/>
      <c r="AU754" s="45"/>
    </row>
    <row r="755" spans="2:47" ht="14.25" customHeight="1">
      <c r="B755" s="259"/>
      <c r="D755" s="261"/>
      <c r="E755" s="261"/>
      <c r="F755" s="259"/>
      <c r="G755" s="259"/>
      <c r="H755" s="259"/>
      <c r="I755" s="259"/>
      <c r="J755" s="259"/>
      <c r="K755" s="261"/>
      <c r="L755" s="261"/>
      <c r="M755" s="259"/>
      <c r="N755" s="259"/>
      <c r="O755" s="259"/>
      <c r="P755" s="259"/>
      <c r="Q755" s="259"/>
      <c r="R755" s="261"/>
      <c r="S755" s="261"/>
      <c r="T755" s="259"/>
      <c r="U755" s="259"/>
      <c r="V755" s="259"/>
      <c r="W755" s="259"/>
      <c r="X755" s="259"/>
      <c r="Y755" s="261"/>
      <c r="Z755" s="261"/>
      <c r="AA755" s="261"/>
      <c r="AB755" s="261"/>
      <c r="AC755" s="259"/>
      <c r="AD755" s="259"/>
      <c r="AE755" s="259"/>
      <c r="AF755" s="261"/>
      <c r="AG755" s="261"/>
      <c r="AH755" s="259"/>
      <c r="AU755" s="45"/>
    </row>
    <row r="756" spans="2:47" ht="14.25" customHeight="1">
      <c r="B756" s="259"/>
      <c r="D756" s="261"/>
      <c r="E756" s="261"/>
      <c r="F756" s="259"/>
      <c r="G756" s="259"/>
      <c r="H756" s="259"/>
      <c r="I756" s="259"/>
      <c r="J756" s="259"/>
      <c r="K756" s="261"/>
      <c r="L756" s="261"/>
      <c r="M756" s="259"/>
      <c r="N756" s="259"/>
      <c r="O756" s="259"/>
      <c r="P756" s="259"/>
      <c r="Q756" s="259"/>
      <c r="R756" s="261"/>
      <c r="S756" s="261"/>
      <c r="T756" s="259"/>
      <c r="U756" s="259"/>
      <c r="V756" s="259"/>
      <c r="W756" s="259"/>
      <c r="X756" s="259"/>
      <c r="Y756" s="261"/>
      <c r="Z756" s="261"/>
      <c r="AA756" s="261"/>
      <c r="AB756" s="261"/>
      <c r="AC756" s="259"/>
      <c r="AD756" s="259"/>
      <c r="AE756" s="259"/>
      <c r="AF756" s="261"/>
      <c r="AG756" s="261"/>
      <c r="AH756" s="259"/>
      <c r="AU756" s="45"/>
    </row>
    <row r="757" spans="2:47" ht="14.25" customHeight="1">
      <c r="B757" s="259"/>
      <c r="D757" s="261"/>
      <c r="E757" s="261"/>
      <c r="F757" s="259"/>
      <c r="G757" s="259"/>
      <c r="H757" s="259"/>
      <c r="I757" s="259"/>
      <c r="J757" s="259"/>
      <c r="K757" s="261"/>
      <c r="L757" s="261"/>
      <c r="M757" s="259"/>
      <c r="N757" s="259"/>
      <c r="O757" s="259"/>
      <c r="P757" s="259"/>
      <c r="Q757" s="259"/>
      <c r="R757" s="261"/>
      <c r="S757" s="261"/>
      <c r="T757" s="259"/>
      <c r="U757" s="259"/>
      <c r="V757" s="259"/>
      <c r="W757" s="259"/>
      <c r="X757" s="259"/>
      <c r="Y757" s="261"/>
      <c r="Z757" s="261"/>
      <c r="AA757" s="261"/>
      <c r="AB757" s="261"/>
      <c r="AC757" s="259"/>
      <c r="AD757" s="259"/>
      <c r="AE757" s="259"/>
      <c r="AF757" s="261"/>
      <c r="AG757" s="261"/>
      <c r="AH757" s="259"/>
      <c r="AU757" s="45"/>
    </row>
    <row r="758" spans="2:47" ht="14.25" customHeight="1">
      <c r="B758" s="259"/>
      <c r="D758" s="261"/>
      <c r="E758" s="261"/>
      <c r="F758" s="259"/>
      <c r="G758" s="259"/>
      <c r="H758" s="259"/>
      <c r="I758" s="259"/>
      <c r="J758" s="259"/>
      <c r="K758" s="261"/>
      <c r="L758" s="261"/>
      <c r="M758" s="259"/>
      <c r="N758" s="259"/>
      <c r="O758" s="259"/>
      <c r="P758" s="259"/>
      <c r="Q758" s="259"/>
      <c r="R758" s="261"/>
      <c r="S758" s="261"/>
      <c r="T758" s="259"/>
      <c r="U758" s="259"/>
      <c r="V758" s="259"/>
      <c r="W758" s="259"/>
      <c r="X758" s="259"/>
      <c r="Y758" s="261"/>
      <c r="Z758" s="261"/>
      <c r="AA758" s="261"/>
      <c r="AB758" s="261"/>
      <c r="AC758" s="259"/>
      <c r="AD758" s="259"/>
      <c r="AE758" s="259"/>
      <c r="AF758" s="261"/>
      <c r="AG758" s="261"/>
      <c r="AH758" s="259"/>
      <c r="AU758" s="45"/>
    </row>
    <row r="759" spans="2:47" ht="14.25" customHeight="1">
      <c r="B759" s="259"/>
      <c r="D759" s="261"/>
      <c r="E759" s="261"/>
      <c r="F759" s="259"/>
      <c r="G759" s="259"/>
      <c r="H759" s="259"/>
      <c r="I759" s="259"/>
      <c r="J759" s="259"/>
      <c r="K759" s="261"/>
      <c r="L759" s="261"/>
      <c r="M759" s="259"/>
      <c r="N759" s="259"/>
      <c r="O759" s="259"/>
      <c r="P759" s="259"/>
      <c r="Q759" s="259"/>
      <c r="R759" s="261"/>
      <c r="S759" s="261"/>
      <c r="T759" s="259"/>
      <c r="U759" s="259"/>
      <c r="V759" s="259"/>
      <c r="W759" s="259"/>
      <c r="X759" s="259"/>
      <c r="Y759" s="261"/>
      <c r="Z759" s="261"/>
      <c r="AA759" s="261"/>
      <c r="AB759" s="261"/>
      <c r="AC759" s="259"/>
      <c r="AD759" s="259"/>
      <c r="AE759" s="259"/>
      <c r="AF759" s="261"/>
      <c r="AG759" s="261"/>
      <c r="AH759" s="259"/>
      <c r="AU759" s="45"/>
    </row>
    <row r="760" spans="2:47" ht="14.25" customHeight="1">
      <c r="B760" s="259"/>
      <c r="D760" s="261"/>
      <c r="E760" s="261"/>
      <c r="F760" s="259"/>
      <c r="G760" s="259"/>
      <c r="H760" s="259"/>
      <c r="I760" s="259"/>
      <c r="J760" s="259"/>
      <c r="K760" s="261"/>
      <c r="L760" s="261"/>
      <c r="M760" s="259"/>
      <c r="N760" s="259"/>
      <c r="O760" s="259"/>
      <c r="P760" s="259"/>
      <c r="Q760" s="259"/>
      <c r="R760" s="261"/>
      <c r="S760" s="261"/>
      <c r="T760" s="259"/>
      <c r="U760" s="259"/>
      <c r="V760" s="259"/>
      <c r="W760" s="259"/>
      <c r="X760" s="259"/>
      <c r="Y760" s="261"/>
      <c r="Z760" s="261"/>
      <c r="AA760" s="261"/>
      <c r="AB760" s="261"/>
      <c r="AC760" s="259"/>
      <c r="AD760" s="259"/>
      <c r="AE760" s="259"/>
      <c r="AF760" s="261"/>
      <c r="AG760" s="261"/>
      <c r="AH760" s="259"/>
      <c r="AU760" s="45"/>
    </row>
    <row r="761" spans="2:47" ht="14.25" customHeight="1">
      <c r="B761" s="259"/>
      <c r="D761" s="261"/>
      <c r="E761" s="261"/>
      <c r="F761" s="259"/>
      <c r="G761" s="259"/>
      <c r="H761" s="259"/>
      <c r="I761" s="259"/>
      <c r="J761" s="259"/>
      <c r="K761" s="261"/>
      <c r="L761" s="261"/>
      <c r="M761" s="259"/>
      <c r="N761" s="259"/>
      <c r="O761" s="259"/>
      <c r="P761" s="259"/>
      <c r="Q761" s="259"/>
      <c r="R761" s="261"/>
      <c r="S761" s="261"/>
      <c r="T761" s="259"/>
      <c r="U761" s="259"/>
      <c r="V761" s="259"/>
      <c r="W761" s="259"/>
      <c r="X761" s="259"/>
      <c r="Y761" s="261"/>
      <c r="Z761" s="261"/>
      <c r="AA761" s="261"/>
      <c r="AB761" s="261"/>
      <c r="AC761" s="259"/>
      <c r="AD761" s="259"/>
      <c r="AE761" s="259"/>
      <c r="AF761" s="261"/>
      <c r="AG761" s="261"/>
      <c r="AH761" s="259"/>
      <c r="AU761" s="45"/>
    </row>
    <row r="762" spans="2:47" ht="14.25" customHeight="1">
      <c r="B762" s="259"/>
      <c r="D762" s="261"/>
      <c r="E762" s="261"/>
      <c r="F762" s="259"/>
      <c r="G762" s="259"/>
      <c r="H762" s="259"/>
      <c r="I762" s="259"/>
      <c r="J762" s="259"/>
      <c r="K762" s="261"/>
      <c r="L762" s="261"/>
      <c r="M762" s="259"/>
      <c r="N762" s="259"/>
      <c r="O762" s="259"/>
      <c r="P762" s="259"/>
      <c r="Q762" s="259"/>
      <c r="R762" s="261"/>
      <c r="S762" s="261"/>
      <c r="T762" s="259"/>
      <c r="U762" s="259"/>
      <c r="V762" s="259"/>
      <c r="W762" s="259"/>
      <c r="X762" s="259"/>
      <c r="Y762" s="261"/>
      <c r="Z762" s="261"/>
      <c r="AA762" s="261"/>
      <c r="AB762" s="261"/>
      <c r="AC762" s="259"/>
      <c r="AD762" s="259"/>
      <c r="AE762" s="259"/>
      <c r="AF762" s="261"/>
      <c r="AG762" s="261"/>
      <c r="AH762" s="259"/>
      <c r="AU762" s="45"/>
    </row>
    <row r="763" spans="2:47" ht="14.25" customHeight="1">
      <c r="B763" s="259"/>
      <c r="D763" s="261"/>
      <c r="E763" s="261"/>
      <c r="F763" s="259"/>
      <c r="G763" s="259"/>
      <c r="H763" s="259"/>
      <c r="I763" s="259"/>
      <c r="J763" s="259"/>
      <c r="K763" s="261"/>
      <c r="L763" s="261"/>
      <c r="M763" s="259"/>
      <c r="N763" s="259"/>
      <c r="O763" s="259"/>
      <c r="P763" s="259"/>
      <c r="Q763" s="259"/>
      <c r="R763" s="261"/>
      <c r="S763" s="261"/>
      <c r="T763" s="259"/>
      <c r="U763" s="259"/>
      <c r="V763" s="259"/>
      <c r="W763" s="259"/>
      <c r="X763" s="259"/>
      <c r="Y763" s="261"/>
      <c r="Z763" s="261"/>
      <c r="AA763" s="261"/>
      <c r="AB763" s="261"/>
      <c r="AC763" s="259"/>
      <c r="AD763" s="259"/>
      <c r="AE763" s="259"/>
      <c r="AF763" s="261"/>
      <c r="AG763" s="261"/>
      <c r="AH763" s="259"/>
      <c r="AU763" s="45"/>
    </row>
    <row r="764" spans="2:47" ht="14.25" customHeight="1">
      <c r="B764" s="259"/>
      <c r="D764" s="261"/>
      <c r="E764" s="261"/>
      <c r="F764" s="259"/>
      <c r="G764" s="259"/>
      <c r="H764" s="259"/>
      <c r="I764" s="259"/>
      <c r="J764" s="259"/>
      <c r="K764" s="261"/>
      <c r="L764" s="261"/>
      <c r="M764" s="259"/>
      <c r="N764" s="259"/>
      <c r="O764" s="259"/>
      <c r="P764" s="259"/>
      <c r="Q764" s="259"/>
      <c r="R764" s="261"/>
      <c r="S764" s="261"/>
      <c r="T764" s="259"/>
      <c r="U764" s="259"/>
      <c r="V764" s="259"/>
      <c r="W764" s="259"/>
      <c r="X764" s="259"/>
      <c r="Y764" s="261"/>
      <c r="Z764" s="261"/>
      <c r="AA764" s="261"/>
      <c r="AB764" s="261"/>
      <c r="AC764" s="259"/>
      <c r="AD764" s="259"/>
      <c r="AE764" s="259"/>
      <c r="AF764" s="261"/>
      <c r="AG764" s="261"/>
      <c r="AH764" s="259"/>
      <c r="AU764" s="45"/>
    </row>
    <row r="765" spans="2:47" ht="14.25" customHeight="1">
      <c r="B765" s="259"/>
      <c r="D765" s="261"/>
      <c r="E765" s="261"/>
      <c r="F765" s="259"/>
      <c r="G765" s="259"/>
      <c r="H765" s="259"/>
      <c r="I765" s="259"/>
      <c r="J765" s="259"/>
      <c r="K765" s="261"/>
      <c r="L765" s="261"/>
      <c r="M765" s="259"/>
      <c r="N765" s="259"/>
      <c r="O765" s="259"/>
      <c r="P765" s="259"/>
      <c r="Q765" s="259"/>
      <c r="R765" s="261"/>
      <c r="S765" s="261"/>
      <c r="T765" s="259"/>
      <c r="U765" s="259"/>
      <c r="V765" s="259"/>
      <c r="W765" s="259"/>
      <c r="X765" s="259"/>
      <c r="Y765" s="261"/>
      <c r="Z765" s="261"/>
      <c r="AA765" s="261"/>
      <c r="AB765" s="261"/>
      <c r="AC765" s="259"/>
      <c r="AD765" s="259"/>
      <c r="AE765" s="259"/>
      <c r="AF765" s="261"/>
      <c r="AG765" s="261"/>
      <c r="AH765" s="259"/>
      <c r="AU765" s="45"/>
    </row>
    <row r="766" spans="2:47" ht="14.25" customHeight="1">
      <c r="B766" s="259"/>
      <c r="D766" s="261"/>
      <c r="E766" s="261"/>
      <c r="F766" s="259"/>
      <c r="G766" s="259"/>
      <c r="H766" s="259"/>
      <c r="I766" s="259"/>
      <c r="J766" s="259"/>
      <c r="K766" s="261"/>
      <c r="L766" s="261"/>
      <c r="M766" s="259"/>
      <c r="N766" s="259"/>
      <c r="O766" s="259"/>
      <c r="P766" s="259"/>
      <c r="Q766" s="259"/>
      <c r="R766" s="261"/>
      <c r="S766" s="261"/>
      <c r="T766" s="259"/>
      <c r="U766" s="259"/>
      <c r="V766" s="259"/>
      <c r="W766" s="259"/>
      <c r="X766" s="259"/>
      <c r="Y766" s="261"/>
      <c r="Z766" s="261"/>
      <c r="AA766" s="261"/>
      <c r="AB766" s="261"/>
      <c r="AC766" s="259"/>
      <c r="AD766" s="259"/>
      <c r="AE766" s="259"/>
      <c r="AF766" s="261"/>
      <c r="AG766" s="261"/>
      <c r="AH766" s="259"/>
      <c r="AU766" s="45"/>
    </row>
    <row r="767" spans="2:47" ht="14.25" customHeight="1">
      <c r="B767" s="259"/>
      <c r="D767" s="261"/>
      <c r="E767" s="261"/>
      <c r="F767" s="259"/>
      <c r="G767" s="259"/>
      <c r="H767" s="259"/>
      <c r="I767" s="259"/>
      <c r="J767" s="259"/>
      <c r="K767" s="261"/>
      <c r="L767" s="261"/>
      <c r="M767" s="259"/>
      <c r="N767" s="259"/>
      <c r="O767" s="259"/>
      <c r="P767" s="259"/>
      <c r="Q767" s="259"/>
      <c r="R767" s="261"/>
      <c r="S767" s="261"/>
      <c r="T767" s="259"/>
      <c r="U767" s="259"/>
      <c r="V767" s="259"/>
      <c r="W767" s="259"/>
      <c r="X767" s="259"/>
      <c r="Y767" s="261"/>
      <c r="Z767" s="261"/>
      <c r="AA767" s="261"/>
      <c r="AB767" s="261"/>
      <c r="AC767" s="259"/>
      <c r="AD767" s="259"/>
      <c r="AE767" s="259"/>
      <c r="AF767" s="261"/>
      <c r="AG767" s="261"/>
      <c r="AH767" s="259"/>
      <c r="AU767" s="45"/>
    </row>
    <row r="768" spans="2:47" ht="14.25" customHeight="1">
      <c r="B768" s="259"/>
      <c r="D768" s="261"/>
      <c r="E768" s="261"/>
      <c r="F768" s="259"/>
      <c r="G768" s="259"/>
      <c r="H768" s="259"/>
      <c r="I768" s="259"/>
      <c r="J768" s="259"/>
      <c r="K768" s="261"/>
      <c r="L768" s="261"/>
      <c r="M768" s="259"/>
      <c r="N768" s="259"/>
      <c r="O768" s="259"/>
      <c r="P768" s="259"/>
      <c r="Q768" s="259"/>
      <c r="R768" s="261"/>
      <c r="S768" s="261"/>
      <c r="T768" s="259"/>
      <c r="U768" s="259"/>
      <c r="V768" s="259"/>
      <c r="W768" s="259"/>
      <c r="X768" s="259"/>
      <c r="Y768" s="261"/>
      <c r="Z768" s="261"/>
      <c r="AA768" s="261"/>
      <c r="AB768" s="261"/>
      <c r="AC768" s="259"/>
      <c r="AD768" s="259"/>
      <c r="AE768" s="259"/>
      <c r="AF768" s="261"/>
      <c r="AG768" s="261"/>
      <c r="AH768" s="259"/>
      <c r="AU768" s="45"/>
    </row>
    <row r="769" spans="2:47" ht="14.25" customHeight="1">
      <c r="B769" s="259"/>
      <c r="D769" s="261"/>
      <c r="E769" s="261"/>
      <c r="F769" s="259"/>
      <c r="G769" s="259"/>
      <c r="H769" s="259"/>
      <c r="I769" s="259"/>
      <c r="J769" s="259"/>
      <c r="K769" s="261"/>
      <c r="L769" s="261"/>
      <c r="M769" s="259"/>
      <c r="N769" s="259"/>
      <c r="O769" s="259"/>
      <c r="P769" s="259"/>
      <c r="Q769" s="259"/>
      <c r="R769" s="261"/>
      <c r="S769" s="261"/>
      <c r="T769" s="259"/>
      <c r="U769" s="259"/>
      <c r="V769" s="259"/>
      <c r="W769" s="259"/>
      <c r="X769" s="259"/>
      <c r="Y769" s="261"/>
      <c r="Z769" s="261"/>
      <c r="AA769" s="261"/>
      <c r="AB769" s="261"/>
      <c r="AC769" s="259"/>
      <c r="AD769" s="259"/>
      <c r="AE769" s="259"/>
      <c r="AF769" s="261"/>
      <c r="AG769" s="261"/>
      <c r="AH769" s="259"/>
      <c r="AU769" s="45"/>
    </row>
    <row r="770" spans="2:47" ht="14.25" customHeight="1">
      <c r="B770" s="259"/>
      <c r="D770" s="261"/>
      <c r="E770" s="261"/>
      <c r="F770" s="259"/>
      <c r="G770" s="259"/>
      <c r="H770" s="259"/>
      <c r="I770" s="259"/>
      <c r="J770" s="259"/>
      <c r="K770" s="261"/>
      <c r="L770" s="261"/>
      <c r="M770" s="259"/>
      <c r="N770" s="259"/>
      <c r="O770" s="259"/>
      <c r="P770" s="259"/>
      <c r="Q770" s="259"/>
      <c r="R770" s="261"/>
      <c r="S770" s="261"/>
      <c r="T770" s="259"/>
      <c r="U770" s="259"/>
      <c r="V770" s="259"/>
      <c r="W770" s="259"/>
      <c r="X770" s="259"/>
      <c r="Y770" s="261"/>
      <c r="Z770" s="261"/>
      <c r="AA770" s="261"/>
      <c r="AB770" s="261"/>
      <c r="AC770" s="259"/>
      <c r="AD770" s="259"/>
      <c r="AE770" s="259"/>
      <c r="AF770" s="261"/>
      <c r="AG770" s="261"/>
      <c r="AH770" s="259"/>
      <c r="AU770" s="45"/>
    </row>
    <row r="771" spans="2:47" ht="14.25" customHeight="1">
      <c r="B771" s="259"/>
      <c r="D771" s="261"/>
      <c r="E771" s="261"/>
      <c r="F771" s="259"/>
      <c r="G771" s="259"/>
      <c r="H771" s="259"/>
      <c r="I771" s="259"/>
      <c r="J771" s="259"/>
      <c r="K771" s="261"/>
      <c r="L771" s="261"/>
      <c r="M771" s="259"/>
      <c r="N771" s="259"/>
      <c r="O771" s="259"/>
      <c r="P771" s="259"/>
      <c r="Q771" s="259"/>
      <c r="R771" s="261"/>
      <c r="S771" s="261"/>
      <c r="T771" s="259"/>
      <c r="U771" s="259"/>
      <c r="V771" s="259"/>
      <c r="W771" s="259"/>
      <c r="X771" s="259"/>
      <c r="Y771" s="261"/>
      <c r="Z771" s="261"/>
      <c r="AA771" s="261"/>
      <c r="AB771" s="261"/>
      <c r="AC771" s="259"/>
      <c r="AD771" s="259"/>
      <c r="AE771" s="259"/>
      <c r="AF771" s="261"/>
      <c r="AG771" s="261"/>
      <c r="AH771" s="259"/>
      <c r="AU771" s="45"/>
    </row>
    <row r="772" spans="2:47" ht="14.25" customHeight="1">
      <c r="B772" s="259"/>
      <c r="D772" s="261"/>
      <c r="E772" s="261"/>
      <c r="F772" s="259"/>
      <c r="G772" s="259"/>
      <c r="H772" s="259"/>
      <c r="I772" s="259"/>
      <c r="J772" s="259"/>
      <c r="K772" s="261"/>
      <c r="L772" s="261"/>
      <c r="M772" s="259"/>
      <c r="N772" s="259"/>
      <c r="O772" s="259"/>
      <c r="P772" s="259"/>
      <c r="Q772" s="259"/>
      <c r="R772" s="261"/>
      <c r="S772" s="261"/>
      <c r="T772" s="259"/>
      <c r="U772" s="259"/>
      <c r="V772" s="259"/>
      <c r="W772" s="259"/>
      <c r="X772" s="259"/>
      <c r="Y772" s="261"/>
      <c r="Z772" s="261"/>
      <c r="AA772" s="261"/>
      <c r="AB772" s="261"/>
      <c r="AC772" s="259"/>
      <c r="AD772" s="259"/>
      <c r="AE772" s="259"/>
      <c r="AF772" s="261"/>
      <c r="AG772" s="261"/>
      <c r="AH772" s="259"/>
      <c r="AU772" s="45"/>
    </row>
    <row r="773" spans="2:47" ht="14.25" customHeight="1">
      <c r="B773" s="259"/>
      <c r="D773" s="261"/>
      <c r="E773" s="261"/>
      <c r="F773" s="259"/>
      <c r="G773" s="259"/>
      <c r="H773" s="259"/>
      <c r="I773" s="259"/>
      <c r="J773" s="259"/>
      <c r="K773" s="261"/>
      <c r="L773" s="261"/>
      <c r="M773" s="259"/>
      <c r="N773" s="259"/>
      <c r="O773" s="259"/>
      <c r="P773" s="259"/>
      <c r="Q773" s="259"/>
      <c r="R773" s="261"/>
      <c r="S773" s="261"/>
      <c r="T773" s="259"/>
      <c r="U773" s="259"/>
      <c r="V773" s="259"/>
      <c r="W773" s="259"/>
      <c r="X773" s="259"/>
      <c r="Y773" s="261"/>
      <c r="Z773" s="261"/>
      <c r="AA773" s="261"/>
      <c r="AB773" s="261"/>
      <c r="AC773" s="259"/>
      <c r="AD773" s="259"/>
      <c r="AE773" s="259"/>
      <c r="AF773" s="261"/>
      <c r="AG773" s="261"/>
      <c r="AH773" s="259"/>
      <c r="AU773" s="45"/>
    </row>
    <row r="774" spans="2:47" ht="14.25" customHeight="1">
      <c r="B774" s="259"/>
      <c r="D774" s="261"/>
      <c r="E774" s="261"/>
      <c r="F774" s="259"/>
      <c r="G774" s="259"/>
      <c r="H774" s="259"/>
      <c r="I774" s="259"/>
      <c r="J774" s="259"/>
      <c r="K774" s="261"/>
      <c r="L774" s="261"/>
      <c r="M774" s="259"/>
      <c r="N774" s="259"/>
      <c r="O774" s="259"/>
      <c r="P774" s="259"/>
      <c r="Q774" s="259"/>
      <c r="R774" s="261"/>
      <c r="S774" s="261"/>
      <c r="T774" s="259"/>
      <c r="U774" s="259"/>
      <c r="V774" s="259"/>
      <c r="W774" s="259"/>
      <c r="X774" s="259"/>
      <c r="Y774" s="261"/>
      <c r="Z774" s="261"/>
      <c r="AA774" s="261"/>
      <c r="AB774" s="261"/>
      <c r="AC774" s="259"/>
      <c r="AD774" s="259"/>
      <c r="AE774" s="259"/>
      <c r="AF774" s="261"/>
      <c r="AG774" s="261"/>
      <c r="AH774" s="259"/>
      <c r="AU774" s="45"/>
    </row>
    <row r="775" spans="2:47" ht="14.25" customHeight="1">
      <c r="B775" s="259"/>
      <c r="D775" s="261"/>
      <c r="E775" s="261"/>
      <c r="F775" s="259"/>
      <c r="G775" s="259"/>
      <c r="H775" s="259"/>
      <c r="I775" s="259"/>
      <c r="J775" s="259"/>
      <c r="K775" s="261"/>
      <c r="L775" s="261"/>
      <c r="M775" s="259"/>
      <c r="N775" s="259"/>
      <c r="O775" s="259"/>
      <c r="P775" s="259"/>
      <c r="Q775" s="259"/>
      <c r="R775" s="261"/>
      <c r="S775" s="261"/>
      <c r="T775" s="259"/>
      <c r="U775" s="259"/>
      <c r="V775" s="259"/>
      <c r="W775" s="259"/>
      <c r="X775" s="259"/>
      <c r="Y775" s="261"/>
      <c r="Z775" s="261"/>
      <c r="AA775" s="261"/>
      <c r="AB775" s="261"/>
      <c r="AC775" s="259"/>
      <c r="AD775" s="259"/>
      <c r="AE775" s="259"/>
      <c r="AF775" s="261"/>
      <c r="AG775" s="261"/>
      <c r="AH775" s="259"/>
      <c r="AU775" s="45"/>
    </row>
    <row r="776" spans="2:47" ht="14.25" customHeight="1">
      <c r="B776" s="259"/>
      <c r="D776" s="261"/>
      <c r="E776" s="261"/>
      <c r="F776" s="259"/>
      <c r="G776" s="259"/>
      <c r="H776" s="259"/>
      <c r="I776" s="259"/>
      <c r="J776" s="259"/>
      <c r="K776" s="261"/>
      <c r="L776" s="261"/>
      <c r="M776" s="259"/>
      <c r="N776" s="259"/>
      <c r="O776" s="259"/>
      <c r="P776" s="259"/>
      <c r="Q776" s="259"/>
      <c r="R776" s="261"/>
      <c r="S776" s="261"/>
      <c r="T776" s="259"/>
      <c r="U776" s="259"/>
      <c r="V776" s="259"/>
      <c r="W776" s="259"/>
      <c r="X776" s="259"/>
      <c r="Y776" s="261"/>
      <c r="Z776" s="261"/>
      <c r="AA776" s="261"/>
      <c r="AB776" s="261"/>
      <c r="AC776" s="259"/>
      <c r="AD776" s="259"/>
      <c r="AE776" s="259"/>
      <c r="AF776" s="261"/>
      <c r="AG776" s="261"/>
      <c r="AH776" s="259"/>
      <c r="AU776" s="45"/>
    </row>
    <row r="777" spans="2:47" ht="14.25" customHeight="1">
      <c r="B777" s="259"/>
      <c r="D777" s="261"/>
      <c r="E777" s="261"/>
      <c r="F777" s="259"/>
      <c r="G777" s="259"/>
      <c r="H777" s="259"/>
      <c r="I777" s="259"/>
      <c r="J777" s="259"/>
      <c r="K777" s="261"/>
      <c r="L777" s="261"/>
      <c r="M777" s="259"/>
      <c r="N777" s="259"/>
      <c r="O777" s="259"/>
      <c r="P777" s="259"/>
      <c r="Q777" s="259"/>
      <c r="R777" s="261"/>
      <c r="S777" s="261"/>
      <c r="T777" s="259"/>
      <c r="U777" s="259"/>
      <c r="V777" s="259"/>
      <c r="W777" s="259"/>
      <c r="X777" s="259"/>
      <c r="Y777" s="261"/>
      <c r="Z777" s="261"/>
      <c r="AA777" s="261"/>
      <c r="AB777" s="261"/>
      <c r="AC777" s="259"/>
      <c r="AD777" s="259"/>
      <c r="AE777" s="259"/>
      <c r="AF777" s="261"/>
      <c r="AG777" s="261"/>
      <c r="AH777" s="259"/>
      <c r="AU777" s="45"/>
    </row>
    <row r="778" spans="2:47" ht="14.25" customHeight="1">
      <c r="B778" s="259"/>
      <c r="D778" s="261"/>
      <c r="E778" s="261"/>
      <c r="F778" s="259"/>
      <c r="G778" s="259"/>
      <c r="H778" s="259"/>
      <c r="I778" s="259"/>
      <c r="J778" s="259"/>
      <c r="K778" s="261"/>
      <c r="L778" s="261"/>
      <c r="M778" s="259"/>
      <c r="N778" s="259"/>
      <c r="O778" s="259"/>
      <c r="P778" s="259"/>
      <c r="Q778" s="259"/>
      <c r="R778" s="261"/>
      <c r="S778" s="261"/>
      <c r="T778" s="259"/>
      <c r="U778" s="259"/>
      <c r="V778" s="259"/>
      <c r="W778" s="259"/>
      <c r="X778" s="259"/>
      <c r="Y778" s="261"/>
      <c r="Z778" s="261"/>
      <c r="AA778" s="261"/>
      <c r="AB778" s="261"/>
      <c r="AC778" s="259"/>
      <c r="AD778" s="259"/>
      <c r="AE778" s="259"/>
      <c r="AF778" s="261"/>
      <c r="AG778" s="261"/>
      <c r="AH778" s="259"/>
      <c r="AU778" s="45"/>
    </row>
    <row r="779" spans="2:47" ht="14.25" customHeight="1">
      <c r="B779" s="259"/>
      <c r="D779" s="261"/>
      <c r="E779" s="261"/>
      <c r="F779" s="259"/>
      <c r="G779" s="259"/>
      <c r="H779" s="259"/>
      <c r="I779" s="259"/>
      <c r="J779" s="259"/>
      <c r="K779" s="261"/>
      <c r="L779" s="261"/>
      <c r="M779" s="259"/>
      <c r="N779" s="259"/>
      <c r="O779" s="259"/>
      <c r="P779" s="259"/>
      <c r="Q779" s="259"/>
      <c r="R779" s="261"/>
      <c r="S779" s="261"/>
      <c r="T779" s="259"/>
      <c r="U779" s="259"/>
      <c r="V779" s="259"/>
      <c r="W779" s="259"/>
      <c r="X779" s="259"/>
      <c r="Y779" s="261"/>
      <c r="Z779" s="261"/>
      <c r="AA779" s="261"/>
      <c r="AB779" s="261"/>
      <c r="AC779" s="259"/>
      <c r="AD779" s="259"/>
      <c r="AE779" s="259"/>
      <c r="AF779" s="261"/>
      <c r="AG779" s="261"/>
      <c r="AH779" s="259"/>
      <c r="AU779" s="45"/>
    </row>
    <row r="780" spans="2:47" ht="14.25" customHeight="1">
      <c r="B780" s="259"/>
      <c r="D780" s="261"/>
      <c r="E780" s="261"/>
      <c r="F780" s="259"/>
      <c r="G780" s="259"/>
      <c r="H780" s="259"/>
      <c r="I780" s="259"/>
      <c r="J780" s="259"/>
      <c r="K780" s="261"/>
      <c r="L780" s="261"/>
      <c r="M780" s="259"/>
      <c r="N780" s="259"/>
      <c r="O780" s="259"/>
      <c r="P780" s="259"/>
      <c r="Q780" s="259"/>
      <c r="R780" s="261"/>
      <c r="S780" s="261"/>
      <c r="T780" s="259"/>
      <c r="U780" s="259"/>
      <c r="V780" s="259"/>
      <c r="W780" s="259"/>
      <c r="X780" s="259"/>
      <c r="Y780" s="261"/>
      <c r="Z780" s="261"/>
      <c r="AA780" s="261"/>
      <c r="AB780" s="261"/>
      <c r="AC780" s="259"/>
      <c r="AD780" s="259"/>
      <c r="AE780" s="259"/>
      <c r="AF780" s="261"/>
      <c r="AG780" s="261"/>
      <c r="AH780" s="259"/>
      <c r="AU780" s="45"/>
    </row>
    <row r="781" spans="2:47" ht="14.25" customHeight="1">
      <c r="B781" s="259"/>
      <c r="D781" s="261"/>
      <c r="E781" s="261"/>
      <c r="F781" s="259"/>
      <c r="G781" s="259"/>
      <c r="H781" s="259"/>
      <c r="I781" s="259"/>
      <c r="J781" s="259"/>
      <c r="K781" s="261"/>
      <c r="L781" s="261"/>
      <c r="M781" s="259"/>
      <c r="N781" s="259"/>
      <c r="O781" s="259"/>
      <c r="P781" s="259"/>
      <c r="Q781" s="259"/>
      <c r="R781" s="261"/>
      <c r="S781" s="261"/>
      <c r="T781" s="259"/>
      <c r="U781" s="259"/>
      <c r="V781" s="259"/>
      <c r="W781" s="259"/>
      <c r="X781" s="259"/>
      <c r="Y781" s="261"/>
      <c r="Z781" s="261"/>
      <c r="AA781" s="261"/>
      <c r="AB781" s="261"/>
      <c r="AC781" s="259"/>
      <c r="AD781" s="259"/>
      <c r="AE781" s="259"/>
      <c r="AF781" s="261"/>
      <c r="AG781" s="261"/>
      <c r="AH781" s="259"/>
      <c r="AU781" s="45"/>
    </row>
    <row r="782" spans="2:47" ht="14.25" customHeight="1">
      <c r="B782" s="259"/>
      <c r="D782" s="261"/>
      <c r="E782" s="261"/>
      <c r="F782" s="259"/>
      <c r="G782" s="259"/>
      <c r="H782" s="259"/>
      <c r="I782" s="259"/>
      <c r="J782" s="259"/>
      <c r="K782" s="261"/>
      <c r="L782" s="261"/>
      <c r="M782" s="259"/>
      <c r="N782" s="259"/>
      <c r="O782" s="259"/>
      <c r="P782" s="259"/>
      <c r="Q782" s="259"/>
      <c r="R782" s="261"/>
      <c r="S782" s="261"/>
      <c r="T782" s="259"/>
      <c r="U782" s="259"/>
      <c r="V782" s="259"/>
      <c r="W782" s="259"/>
      <c r="X782" s="259"/>
      <c r="Y782" s="261"/>
      <c r="Z782" s="261"/>
      <c r="AA782" s="261"/>
      <c r="AB782" s="261"/>
      <c r="AC782" s="259"/>
      <c r="AD782" s="259"/>
      <c r="AE782" s="259"/>
      <c r="AF782" s="261"/>
      <c r="AG782" s="261"/>
      <c r="AH782" s="259"/>
      <c r="AU782" s="45"/>
    </row>
    <row r="783" spans="2:47" ht="14.25" customHeight="1">
      <c r="B783" s="259"/>
      <c r="D783" s="261"/>
      <c r="E783" s="261"/>
      <c r="F783" s="259"/>
      <c r="G783" s="259"/>
      <c r="H783" s="259"/>
      <c r="I783" s="259"/>
      <c r="J783" s="259"/>
      <c r="K783" s="261"/>
      <c r="L783" s="261"/>
      <c r="M783" s="259"/>
      <c r="N783" s="259"/>
      <c r="O783" s="259"/>
      <c r="P783" s="259"/>
      <c r="Q783" s="259"/>
      <c r="R783" s="261"/>
      <c r="S783" s="261"/>
      <c r="T783" s="259"/>
      <c r="U783" s="259"/>
      <c r="V783" s="259"/>
      <c r="W783" s="259"/>
      <c r="X783" s="259"/>
      <c r="Y783" s="261"/>
      <c r="Z783" s="261"/>
      <c r="AA783" s="261"/>
      <c r="AB783" s="261"/>
      <c r="AC783" s="259"/>
      <c r="AD783" s="259"/>
      <c r="AE783" s="259"/>
      <c r="AF783" s="261"/>
      <c r="AG783" s="261"/>
      <c r="AH783" s="259"/>
      <c r="AU783" s="45"/>
    </row>
    <row r="784" spans="2:47" ht="14.25" customHeight="1">
      <c r="B784" s="259"/>
      <c r="D784" s="261"/>
      <c r="E784" s="261"/>
      <c r="F784" s="259"/>
      <c r="G784" s="259"/>
      <c r="H784" s="259"/>
      <c r="I784" s="259"/>
      <c r="J784" s="259"/>
      <c r="K784" s="261"/>
      <c r="L784" s="261"/>
      <c r="M784" s="259"/>
      <c r="N784" s="259"/>
      <c r="O784" s="259"/>
      <c r="P784" s="259"/>
      <c r="Q784" s="259"/>
      <c r="R784" s="261"/>
      <c r="S784" s="261"/>
      <c r="T784" s="259"/>
      <c r="U784" s="259"/>
      <c r="V784" s="259"/>
      <c r="W784" s="259"/>
      <c r="X784" s="259"/>
      <c r="Y784" s="261"/>
      <c r="Z784" s="261"/>
      <c r="AA784" s="261"/>
      <c r="AB784" s="261"/>
      <c r="AC784" s="259"/>
      <c r="AD784" s="259"/>
      <c r="AE784" s="259"/>
      <c r="AF784" s="261"/>
      <c r="AG784" s="261"/>
      <c r="AH784" s="259"/>
      <c r="AU784" s="45"/>
    </row>
    <row r="785" spans="2:47" ht="14.25" customHeight="1">
      <c r="B785" s="259"/>
      <c r="D785" s="261"/>
      <c r="E785" s="261"/>
      <c r="F785" s="259"/>
      <c r="G785" s="259"/>
      <c r="H785" s="259"/>
      <c r="I785" s="259"/>
      <c r="J785" s="259"/>
      <c r="K785" s="261"/>
      <c r="L785" s="261"/>
      <c r="M785" s="259"/>
      <c r="N785" s="259"/>
      <c r="O785" s="259"/>
      <c r="P785" s="259"/>
      <c r="Q785" s="259"/>
      <c r="R785" s="261"/>
      <c r="S785" s="261"/>
      <c r="T785" s="259"/>
      <c r="U785" s="259"/>
      <c r="V785" s="259"/>
      <c r="W785" s="259"/>
      <c r="X785" s="259"/>
      <c r="Y785" s="261"/>
      <c r="Z785" s="261"/>
      <c r="AA785" s="261"/>
      <c r="AB785" s="261"/>
      <c r="AC785" s="259"/>
      <c r="AD785" s="259"/>
      <c r="AE785" s="259"/>
      <c r="AF785" s="261"/>
      <c r="AG785" s="261"/>
      <c r="AH785" s="259"/>
      <c r="AU785" s="45"/>
    </row>
    <row r="786" spans="2:47" ht="14.25" customHeight="1">
      <c r="B786" s="259"/>
      <c r="D786" s="261"/>
      <c r="E786" s="261"/>
      <c r="F786" s="259"/>
      <c r="G786" s="259"/>
      <c r="H786" s="259"/>
      <c r="I786" s="259"/>
      <c r="J786" s="259"/>
      <c r="K786" s="261"/>
      <c r="L786" s="261"/>
      <c r="M786" s="259"/>
      <c r="N786" s="259"/>
      <c r="O786" s="259"/>
      <c r="P786" s="259"/>
      <c r="Q786" s="259"/>
      <c r="R786" s="261"/>
      <c r="S786" s="261"/>
      <c r="T786" s="259"/>
      <c r="U786" s="259"/>
      <c r="V786" s="259"/>
      <c r="W786" s="259"/>
      <c r="X786" s="259"/>
      <c r="Y786" s="261"/>
      <c r="Z786" s="261"/>
      <c r="AA786" s="261"/>
      <c r="AB786" s="261"/>
      <c r="AC786" s="259"/>
      <c r="AD786" s="259"/>
      <c r="AE786" s="259"/>
      <c r="AF786" s="261"/>
      <c r="AG786" s="261"/>
      <c r="AH786" s="259"/>
      <c r="AU786" s="45"/>
    </row>
    <row r="787" spans="2:47" ht="14.25" customHeight="1">
      <c r="B787" s="259"/>
      <c r="D787" s="261"/>
      <c r="E787" s="261"/>
      <c r="F787" s="259"/>
      <c r="G787" s="259"/>
      <c r="H787" s="259"/>
      <c r="I787" s="259"/>
      <c r="J787" s="259"/>
      <c r="K787" s="261"/>
      <c r="L787" s="261"/>
      <c r="M787" s="259"/>
      <c r="N787" s="259"/>
      <c r="O787" s="259"/>
      <c r="P787" s="259"/>
      <c r="Q787" s="259"/>
      <c r="R787" s="261"/>
      <c r="S787" s="261"/>
      <c r="T787" s="259"/>
      <c r="U787" s="259"/>
      <c r="V787" s="259"/>
      <c r="W787" s="259"/>
      <c r="X787" s="259"/>
      <c r="Y787" s="261"/>
      <c r="Z787" s="261"/>
      <c r="AA787" s="261"/>
      <c r="AB787" s="261"/>
      <c r="AC787" s="259"/>
      <c r="AD787" s="259"/>
      <c r="AE787" s="259"/>
      <c r="AF787" s="261"/>
      <c r="AG787" s="261"/>
      <c r="AH787" s="259"/>
      <c r="AU787" s="45"/>
    </row>
    <row r="788" spans="2:47" ht="14.25" customHeight="1">
      <c r="B788" s="259"/>
      <c r="D788" s="261"/>
      <c r="E788" s="261"/>
      <c r="F788" s="259"/>
      <c r="G788" s="259"/>
      <c r="H788" s="259"/>
      <c r="I788" s="259"/>
      <c r="J788" s="259"/>
      <c r="K788" s="261"/>
      <c r="L788" s="261"/>
      <c r="M788" s="259"/>
      <c r="N788" s="259"/>
      <c r="O788" s="259"/>
      <c r="P788" s="259"/>
      <c r="Q788" s="259"/>
      <c r="R788" s="261"/>
      <c r="S788" s="261"/>
      <c r="T788" s="259"/>
      <c r="U788" s="259"/>
      <c r="V788" s="259"/>
      <c r="W788" s="259"/>
      <c r="X788" s="259"/>
      <c r="Y788" s="261"/>
      <c r="Z788" s="261"/>
      <c r="AA788" s="261"/>
      <c r="AB788" s="261"/>
      <c r="AC788" s="259"/>
      <c r="AD788" s="259"/>
      <c r="AE788" s="259"/>
      <c r="AF788" s="261"/>
      <c r="AG788" s="261"/>
      <c r="AH788" s="259"/>
      <c r="AU788" s="45"/>
    </row>
    <row r="789" spans="2:47" ht="14.25" customHeight="1">
      <c r="B789" s="259"/>
      <c r="D789" s="261"/>
      <c r="E789" s="261"/>
      <c r="F789" s="259"/>
      <c r="G789" s="259"/>
      <c r="H789" s="259"/>
      <c r="I789" s="259"/>
      <c r="J789" s="259"/>
      <c r="K789" s="261"/>
      <c r="L789" s="261"/>
      <c r="M789" s="259"/>
      <c r="N789" s="259"/>
      <c r="O789" s="259"/>
      <c r="P789" s="259"/>
      <c r="Q789" s="259"/>
      <c r="R789" s="261"/>
      <c r="S789" s="261"/>
      <c r="T789" s="259"/>
      <c r="U789" s="259"/>
      <c r="V789" s="259"/>
      <c r="W789" s="259"/>
      <c r="X789" s="259"/>
      <c r="Y789" s="261"/>
      <c r="Z789" s="261"/>
      <c r="AA789" s="261"/>
      <c r="AB789" s="261"/>
      <c r="AC789" s="259"/>
      <c r="AD789" s="259"/>
      <c r="AE789" s="259"/>
      <c r="AF789" s="261"/>
      <c r="AG789" s="261"/>
      <c r="AH789" s="259"/>
      <c r="AU789" s="45"/>
    </row>
    <row r="790" spans="2:47" ht="14.25" customHeight="1">
      <c r="B790" s="259"/>
      <c r="D790" s="261"/>
      <c r="E790" s="261"/>
      <c r="F790" s="259"/>
      <c r="G790" s="259"/>
      <c r="H790" s="259"/>
      <c r="I790" s="259"/>
      <c r="J790" s="259"/>
      <c r="K790" s="261"/>
      <c r="L790" s="261"/>
      <c r="M790" s="259"/>
      <c r="N790" s="259"/>
      <c r="O790" s="259"/>
      <c r="P790" s="259"/>
      <c r="Q790" s="259"/>
      <c r="R790" s="261"/>
      <c r="S790" s="261"/>
      <c r="T790" s="259"/>
      <c r="U790" s="259"/>
      <c r="V790" s="259"/>
      <c r="W790" s="259"/>
      <c r="X790" s="259"/>
      <c r="Y790" s="261"/>
      <c r="Z790" s="261"/>
      <c r="AA790" s="261"/>
      <c r="AB790" s="261"/>
      <c r="AC790" s="259"/>
      <c r="AD790" s="259"/>
      <c r="AE790" s="259"/>
      <c r="AF790" s="261"/>
      <c r="AG790" s="261"/>
      <c r="AH790" s="259"/>
      <c r="AU790" s="45"/>
    </row>
    <row r="791" spans="2:47" ht="14.25" customHeight="1">
      <c r="B791" s="259"/>
      <c r="D791" s="261"/>
      <c r="E791" s="261"/>
      <c r="F791" s="259"/>
      <c r="G791" s="259"/>
      <c r="H791" s="259"/>
      <c r="I791" s="259"/>
      <c r="J791" s="259"/>
      <c r="K791" s="261"/>
      <c r="L791" s="261"/>
      <c r="M791" s="259"/>
      <c r="N791" s="259"/>
      <c r="O791" s="259"/>
      <c r="P791" s="259"/>
      <c r="Q791" s="259"/>
      <c r="R791" s="261"/>
      <c r="S791" s="261"/>
      <c r="T791" s="259"/>
      <c r="U791" s="259"/>
      <c r="V791" s="259"/>
      <c r="W791" s="259"/>
      <c r="X791" s="259"/>
      <c r="Y791" s="261"/>
      <c r="Z791" s="261"/>
      <c r="AA791" s="261"/>
      <c r="AB791" s="261"/>
      <c r="AC791" s="259"/>
      <c r="AD791" s="259"/>
      <c r="AE791" s="259"/>
      <c r="AF791" s="261"/>
      <c r="AG791" s="261"/>
      <c r="AH791" s="259"/>
      <c r="AU791" s="45"/>
    </row>
    <row r="792" spans="2:47" ht="14.25" customHeight="1">
      <c r="B792" s="259"/>
      <c r="D792" s="261"/>
      <c r="E792" s="261"/>
      <c r="F792" s="259"/>
      <c r="G792" s="259"/>
      <c r="H792" s="259"/>
      <c r="I792" s="259"/>
      <c r="J792" s="259"/>
      <c r="K792" s="261"/>
      <c r="L792" s="261"/>
      <c r="M792" s="259"/>
      <c r="N792" s="259"/>
      <c r="O792" s="259"/>
      <c r="P792" s="259"/>
      <c r="Q792" s="259"/>
      <c r="R792" s="261"/>
      <c r="S792" s="261"/>
      <c r="T792" s="259"/>
      <c r="U792" s="259"/>
      <c r="V792" s="259"/>
      <c r="W792" s="259"/>
      <c r="X792" s="259"/>
      <c r="Y792" s="261"/>
      <c r="Z792" s="261"/>
      <c r="AA792" s="261"/>
      <c r="AB792" s="261"/>
      <c r="AC792" s="259"/>
      <c r="AD792" s="259"/>
      <c r="AE792" s="259"/>
      <c r="AF792" s="261"/>
      <c r="AG792" s="261"/>
      <c r="AH792" s="259"/>
      <c r="AU792" s="45"/>
    </row>
    <row r="793" spans="2:47" ht="14.25" customHeight="1">
      <c r="B793" s="259"/>
      <c r="D793" s="261"/>
      <c r="E793" s="261"/>
      <c r="F793" s="259"/>
      <c r="G793" s="259"/>
      <c r="H793" s="259"/>
      <c r="I793" s="259"/>
      <c r="J793" s="259"/>
      <c r="K793" s="261"/>
      <c r="L793" s="261"/>
      <c r="M793" s="259"/>
      <c r="N793" s="259"/>
      <c r="O793" s="259"/>
      <c r="P793" s="259"/>
      <c r="Q793" s="259"/>
      <c r="R793" s="261"/>
      <c r="S793" s="261"/>
      <c r="T793" s="259"/>
      <c r="U793" s="259"/>
      <c r="V793" s="259"/>
      <c r="W793" s="259"/>
      <c r="X793" s="259"/>
      <c r="Y793" s="261"/>
      <c r="Z793" s="261"/>
      <c r="AA793" s="261"/>
      <c r="AB793" s="261"/>
      <c r="AC793" s="259"/>
      <c r="AD793" s="259"/>
      <c r="AE793" s="259"/>
      <c r="AF793" s="261"/>
      <c r="AG793" s="261"/>
      <c r="AH793" s="259"/>
      <c r="AU793" s="45"/>
    </row>
    <row r="794" spans="2:47" ht="14.25" customHeight="1">
      <c r="B794" s="259"/>
      <c r="D794" s="261"/>
      <c r="E794" s="261"/>
      <c r="F794" s="259"/>
      <c r="G794" s="259"/>
      <c r="H794" s="259"/>
      <c r="I794" s="259"/>
      <c r="J794" s="259"/>
      <c r="K794" s="261"/>
      <c r="L794" s="261"/>
      <c r="M794" s="259"/>
      <c r="N794" s="259"/>
      <c r="O794" s="259"/>
      <c r="P794" s="259"/>
      <c r="Q794" s="259"/>
      <c r="R794" s="261"/>
      <c r="S794" s="261"/>
      <c r="T794" s="259"/>
      <c r="U794" s="259"/>
      <c r="V794" s="259"/>
      <c r="W794" s="259"/>
      <c r="X794" s="259"/>
      <c r="Y794" s="261"/>
      <c r="Z794" s="261"/>
      <c r="AA794" s="261"/>
      <c r="AB794" s="261"/>
      <c r="AC794" s="259"/>
      <c r="AD794" s="259"/>
      <c r="AE794" s="259"/>
      <c r="AF794" s="261"/>
      <c r="AG794" s="261"/>
      <c r="AH794" s="259"/>
      <c r="AU794" s="45"/>
    </row>
    <row r="795" spans="2:47" ht="14.25" customHeight="1">
      <c r="B795" s="259"/>
      <c r="D795" s="261"/>
      <c r="E795" s="261"/>
      <c r="F795" s="259"/>
      <c r="G795" s="259"/>
      <c r="H795" s="259"/>
      <c r="I795" s="259"/>
      <c r="J795" s="259"/>
      <c r="K795" s="261"/>
      <c r="L795" s="261"/>
      <c r="M795" s="259"/>
      <c r="N795" s="259"/>
      <c r="O795" s="259"/>
      <c r="P795" s="259"/>
      <c r="Q795" s="259"/>
      <c r="R795" s="261"/>
      <c r="S795" s="261"/>
      <c r="T795" s="259"/>
      <c r="U795" s="259"/>
      <c r="V795" s="259"/>
      <c r="W795" s="259"/>
      <c r="X795" s="259"/>
      <c r="Y795" s="261"/>
      <c r="Z795" s="261"/>
      <c r="AA795" s="261"/>
      <c r="AB795" s="261"/>
      <c r="AC795" s="259"/>
      <c r="AD795" s="259"/>
      <c r="AE795" s="259"/>
      <c r="AF795" s="261"/>
      <c r="AG795" s="261"/>
      <c r="AH795" s="259"/>
      <c r="AU795" s="45"/>
    </row>
    <row r="796" spans="2:47" ht="14.25" customHeight="1">
      <c r="B796" s="259"/>
      <c r="D796" s="261"/>
      <c r="E796" s="261"/>
      <c r="F796" s="259"/>
      <c r="G796" s="259"/>
      <c r="H796" s="259"/>
      <c r="I796" s="259"/>
      <c r="J796" s="259"/>
      <c r="K796" s="261"/>
      <c r="L796" s="261"/>
      <c r="M796" s="259"/>
      <c r="N796" s="259"/>
      <c r="O796" s="259"/>
      <c r="P796" s="259"/>
      <c r="Q796" s="259"/>
      <c r="R796" s="261"/>
      <c r="S796" s="261"/>
      <c r="T796" s="259"/>
      <c r="U796" s="259"/>
      <c r="V796" s="259"/>
      <c r="W796" s="259"/>
      <c r="X796" s="259"/>
      <c r="Y796" s="261"/>
      <c r="Z796" s="261"/>
      <c r="AA796" s="261"/>
      <c r="AB796" s="261"/>
      <c r="AC796" s="259"/>
      <c r="AD796" s="259"/>
      <c r="AE796" s="259"/>
      <c r="AF796" s="261"/>
      <c r="AG796" s="261"/>
      <c r="AH796" s="259"/>
      <c r="AU796" s="45"/>
    </row>
    <row r="797" spans="2:47" ht="14.25" customHeight="1">
      <c r="B797" s="259"/>
      <c r="D797" s="261"/>
      <c r="E797" s="261"/>
      <c r="F797" s="259"/>
      <c r="G797" s="259"/>
      <c r="H797" s="259"/>
      <c r="I797" s="259"/>
      <c r="J797" s="259"/>
      <c r="K797" s="261"/>
      <c r="L797" s="261"/>
      <c r="M797" s="259"/>
      <c r="N797" s="259"/>
      <c r="O797" s="259"/>
      <c r="P797" s="259"/>
      <c r="Q797" s="259"/>
      <c r="R797" s="261"/>
      <c r="S797" s="261"/>
      <c r="T797" s="259"/>
      <c r="U797" s="259"/>
      <c r="V797" s="259"/>
      <c r="W797" s="259"/>
      <c r="X797" s="259"/>
      <c r="Y797" s="261"/>
      <c r="Z797" s="261"/>
      <c r="AA797" s="261"/>
      <c r="AB797" s="261"/>
      <c r="AC797" s="259"/>
      <c r="AD797" s="259"/>
      <c r="AE797" s="259"/>
      <c r="AF797" s="261"/>
      <c r="AG797" s="261"/>
      <c r="AH797" s="259"/>
      <c r="AU797" s="45"/>
    </row>
    <row r="798" spans="2:47" ht="14.25" customHeight="1">
      <c r="B798" s="259"/>
      <c r="D798" s="261"/>
      <c r="E798" s="261"/>
      <c r="F798" s="259"/>
      <c r="G798" s="259"/>
      <c r="H798" s="259"/>
      <c r="I798" s="259"/>
      <c r="J798" s="259"/>
      <c r="K798" s="261"/>
      <c r="L798" s="261"/>
      <c r="M798" s="259"/>
      <c r="N798" s="259"/>
      <c r="O798" s="259"/>
      <c r="P798" s="259"/>
      <c r="Q798" s="259"/>
      <c r="R798" s="261"/>
      <c r="S798" s="261"/>
      <c r="T798" s="259"/>
      <c r="U798" s="259"/>
      <c r="V798" s="259"/>
      <c r="W798" s="259"/>
      <c r="X798" s="259"/>
      <c r="Y798" s="261"/>
      <c r="Z798" s="261"/>
      <c r="AA798" s="261"/>
      <c r="AB798" s="261"/>
      <c r="AC798" s="259"/>
      <c r="AD798" s="259"/>
      <c r="AE798" s="259"/>
      <c r="AF798" s="261"/>
      <c r="AG798" s="261"/>
      <c r="AH798" s="259"/>
      <c r="AU798" s="45"/>
    </row>
    <row r="799" spans="2:47" ht="14.25" customHeight="1">
      <c r="B799" s="259"/>
      <c r="D799" s="261"/>
      <c r="E799" s="261"/>
      <c r="F799" s="259"/>
      <c r="G799" s="259"/>
      <c r="H799" s="259"/>
      <c r="I799" s="259"/>
      <c r="J799" s="259"/>
      <c r="K799" s="261"/>
      <c r="L799" s="261"/>
      <c r="M799" s="259"/>
      <c r="N799" s="259"/>
      <c r="O799" s="259"/>
      <c r="P799" s="259"/>
      <c r="Q799" s="259"/>
      <c r="R799" s="261"/>
      <c r="S799" s="261"/>
      <c r="T799" s="259"/>
      <c r="U799" s="259"/>
      <c r="V799" s="259"/>
      <c r="W799" s="259"/>
      <c r="X799" s="259"/>
      <c r="Y799" s="261"/>
      <c r="Z799" s="261"/>
      <c r="AA799" s="261"/>
      <c r="AB799" s="261"/>
      <c r="AC799" s="259"/>
      <c r="AD799" s="259"/>
      <c r="AE799" s="259"/>
      <c r="AF799" s="261"/>
      <c r="AG799" s="261"/>
      <c r="AH799" s="259"/>
      <c r="AU799" s="45"/>
    </row>
    <row r="800" spans="2:47" ht="14.25" customHeight="1">
      <c r="B800" s="259"/>
      <c r="D800" s="261"/>
      <c r="E800" s="261"/>
      <c r="F800" s="259"/>
      <c r="G800" s="259"/>
      <c r="H800" s="259"/>
      <c r="I800" s="259"/>
      <c r="J800" s="259"/>
      <c r="K800" s="261"/>
      <c r="L800" s="261"/>
      <c r="M800" s="259"/>
      <c r="N800" s="259"/>
      <c r="O800" s="259"/>
      <c r="P800" s="259"/>
      <c r="Q800" s="259"/>
      <c r="R800" s="261"/>
      <c r="S800" s="261"/>
      <c r="T800" s="259"/>
      <c r="U800" s="259"/>
      <c r="V800" s="259"/>
      <c r="W800" s="259"/>
      <c r="X800" s="259"/>
      <c r="Y800" s="261"/>
      <c r="Z800" s="261"/>
      <c r="AA800" s="261"/>
      <c r="AB800" s="261"/>
      <c r="AC800" s="259"/>
      <c r="AD800" s="259"/>
      <c r="AE800" s="259"/>
      <c r="AF800" s="261"/>
      <c r="AG800" s="261"/>
      <c r="AH800" s="259"/>
      <c r="AU800" s="45"/>
    </row>
    <row r="801" spans="2:47" ht="14.25" customHeight="1">
      <c r="B801" s="259"/>
      <c r="D801" s="261"/>
      <c r="E801" s="261"/>
      <c r="F801" s="259"/>
      <c r="G801" s="259"/>
      <c r="H801" s="259"/>
      <c r="I801" s="259"/>
      <c r="J801" s="259"/>
      <c r="K801" s="261"/>
      <c r="L801" s="261"/>
      <c r="M801" s="259"/>
      <c r="N801" s="259"/>
      <c r="O801" s="259"/>
      <c r="P801" s="259"/>
      <c r="Q801" s="259"/>
      <c r="R801" s="261"/>
      <c r="S801" s="261"/>
      <c r="T801" s="259"/>
      <c r="U801" s="259"/>
      <c r="V801" s="259"/>
      <c r="W801" s="259"/>
      <c r="X801" s="259"/>
      <c r="Y801" s="261"/>
      <c r="Z801" s="261"/>
      <c r="AA801" s="261"/>
      <c r="AB801" s="261"/>
      <c r="AC801" s="259"/>
      <c r="AD801" s="259"/>
      <c r="AE801" s="259"/>
      <c r="AF801" s="261"/>
      <c r="AG801" s="261"/>
      <c r="AH801" s="259"/>
      <c r="AU801" s="45"/>
    </row>
    <row r="802" spans="2:47" ht="14.25" customHeight="1">
      <c r="B802" s="259"/>
      <c r="D802" s="261"/>
      <c r="E802" s="261"/>
      <c r="F802" s="259"/>
      <c r="G802" s="259"/>
      <c r="H802" s="259"/>
      <c r="I802" s="259"/>
      <c r="J802" s="259"/>
      <c r="K802" s="261"/>
      <c r="L802" s="261"/>
      <c r="M802" s="259"/>
      <c r="N802" s="259"/>
      <c r="O802" s="259"/>
      <c r="P802" s="259"/>
      <c r="Q802" s="259"/>
      <c r="R802" s="261"/>
      <c r="S802" s="261"/>
      <c r="T802" s="259"/>
      <c r="U802" s="259"/>
      <c r="V802" s="259"/>
      <c r="W802" s="259"/>
      <c r="X802" s="259"/>
      <c r="Y802" s="261"/>
      <c r="Z802" s="261"/>
      <c r="AA802" s="261"/>
      <c r="AB802" s="261"/>
      <c r="AC802" s="259"/>
      <c r="AD802" s="259"/>
      <c r="AE802" s="259"/>
      <c r="AF802" s="261"/>
      <c r="AG802" s="261"/>
      <c r="AH802" s="259"/>
      <c r="AU802" s="45"/>
    </row>
    <row r="803" spans="2:47" ht="14.25" customHeight="1">
      <c r="B803" s="259"/>
      <c r="D803" s="261"/>
      <c r="E803" s="261"/>
      <c r="F803" s="259"/>
      <c r="G803" s="259"/>
      <c r="H803" s="259"/>
      <c r="I803" s="259"/>
      <c r="J803" s="259"/>
      <c r="K803" s="261"/>
      <c r="L803" s="261"/>
      <c r="M803" s="259"/>
      <c r="N803" s="259"/>
      <c r="O803" s="259"/>
      <c r="P803" s="259"/>
      <c r="Q803" s="259"/>
      <c r="R803" s="261"/>
      <c r="S803" s="261"/>
      <c r="T803" s="259"/>
      <c r="U803" s="259"/>
      <c r="V803" s="259"/>
      <c r="W803" s="259"/>
      <c r="X803" s="259"/>
      <c r="Y803" s="261"/>
      <c r="Z803" s="261"/>
      <c r="AA803" s="261"/>
      <c r="AB803" s="261"/>
      <c r="AC803" s="259"/>
      <c r="AD803" s="259"/>
      <c r="AE803" s="259"/>
      <c r="AF803" s="261"/>
      <c r="AG803" s="261"/>
      <c r="AH803" s="259"/>
      <c r="AU803" s="45"/>
    </row>
    <row r="804" spans="2:47" ht="14.25" customHeight="1">
      <c r="B804" s="259"/>
      <c r="D804" s="261"/>
      <c r="E804" s="261"/>
      <c r="F804" s="259"/>
      <c r="G804" s="259"/>
      <c r="H804" s="259"/>
      <c r="I804" s="259"/>
      <c r="J804" s="259"/>
      <c r="K804" s="261"/>
      <c r="L804" s="261"/>
      <c r="M804" s="259"/>
      <c r="N804" s="259"/>
      <c r="O804" s="259"/>
      <c r="P804" s="259"/>
      <c r="Q804" s="259"/>
      <c r="R804" s="261"/>
      <c r="S804" s="261"/>
      <c r="T804" s="259"/>
      <c r="U804" s="259"/>
      <c r="V804" s="259"/>
      <c r="W804" s="259"/>
      <c r="X804" s="259"/>
      <c r="Y804" s="261"/>
      <c r="Z804" s="261"/>
      <c r="AA804" s="261"/>
      <c r="AB804" s="261"/>
      <c r="AC804" s="259"/>
      <c r="AD804" s="259"/>
      <c r="AE804" s="259"/>
      <c r="AF804" s="261"/>
      <c r="AG804" s="261"/>
      <c r="AH804" s="259"/>
      <c r="AU804" s="45"/>
    </row>
    <row r="805" spans="2:47" ht="14.25" customHeight="1">
      <c r="B805" s="259"/>
      <c r="D805" s="261"/>
      <c r="E805" s="261"/>
      <c r="F805" s="259"/>
      <c r="G805" s="259"/>
      <c r="H805" s="259"/>
      <c r="I805" s="259"/>
      <c r="J805" s="259"/>
      <c r="K805" s="261"/>
      <c r="L805" s="261"/>
      <c r="M805" s="259"/>
      <c r="N805" s="259"/>
      <c r="O805" s="259"/>
      <c r="P805" s="259"/>
      <c r="Q805" s="259"/>
      <c r="R805" s="261"/>
      <c r="S805" s="261"/>
      <c r="T805" s="259"/>
      <c r="U805" s="259"/>
      <c r="V805" s="259"/>
      <c r="W805" s="259"/>
      <c r="X805" s="259"/>
      <c r="Y805" s="261"/>
      <c r="Z805" s="261"/>
      <c r="AA805" s="261"/>
      <c r="AB805" s="261"/>
      <c r="AC805" s="259"/>
      <c r="AD805" s="259"/>
      <c r="AE805" s="259"/>
      <c r="AF805" s="261"/>
      <c r="AG805" s="261"/>
      <c r="AH805" s="259"/>
      <c r="AU805" s="45"/>
    </row>
    <row r="806" spans="2:47" ht="14.25" customHeight="1">
      <c r="B806" s="259"/>
      <c r="D806" s="261"/>
      <c r="E806" s="261"/>
      <c r="F806" s="259"/>
      <c r="G806" s="259"/>
      <c r="H806" s="259"/>
      <c r="I806" s="259"/>
      <c r="J806" s="259"/>
      <c r="K806" s="261"/>
      <c r="L806" s="261"/>
      <c r="M806" s="259"/>
      <c r="N806" s="259"/>
      <c r="O806" s="259"/>
      <c r="P806" s="259"/>
      <c r="Q806" s="259"/>
      <c r="R806" s="261"/>
      <c r="S806" s="261"/>
      <c r="T806" s="259"/>
      <c r="U806" s="259"/>
      <c r="V806" s="259"/>
      <c r="W806" s="259"/>
      <c r="X806" s="259"/>
      <c r="Y806" s="261"/>
      <c r="Z806" s="261"/>
      <c r="AA806" s="261"/>
      <c r="AB806" s="261"/>
      <c r="AC806" s="259"/>
      <c r="AD806" s="259"/>
      <c r="AE806" s="259"/>
      <c r="AF806" s="261"/>
      <c r="AG806" s="261"/>
      <c r="AH806" s="259"/>
      <c r="AU806" s="45"/>
    </row>
    <row r="807" spans="2:47" ht="14.25" customHeight="1">
      <c r="B807" s="259"/>
      <c r="D807" s="261"/>
      <c r="E807" s="261"/>
      <c r="F807" s="259"/>
      <c r="G807" s="259"/>
      <c r="H807" s="259"/>
      <c r="I807" s="259"/>
      <c r="J807" s="259"/>
      <c r="K807" s="261"/>
      <c r="L807" s="261"/>
      <c r="M807" s="259"/>
      <c r="N807" s="259"/>
      <c r="O807" s="259"/>
      <c r="P807" s="259"/>
      <c r="Q807" s="259"/>
      <c r="R807" s="261"/>
      <c r="S807" s="261"/>
      <c r="T807" s="259"/>
      <c r="U807" s="259"/>
      <c r="V807" s="259"/>
      <c r="W807" s="259"/>
      <c r="X807" s="259"/>
      <c r="Y807" s="261"/>
      <c r="Z807" s="261"/>
      <c r="AA807" s="261"/>
      <c r="AB807" s="261"/>
      <c r="AC807" s="259"/>
      <c r="AD807" s="259"/>
      <c r="AE807" s="259"/>
      <c r="AF807" s="261"/>
      <c r="AG807" s="261"/>
      <c r="AH807" s="259"/>
      <c r="AU807" s="45"/>
    </row>
    <row r="808" spans="2:47" ht="14.25" customHeight="1">
      <c r="B808" s="259"/>
      <c r="D808" s="261"/>
      <c r="E808" s="261"/>
      <c r="F808" s="259"/>
      <c r="G808" s="259"/>
      <c r="H808" s="259"/>
      <c r="I808" s="259"/>
      <c r="J808" s="259"/>
      <c r="K808" s="261"/>
      <c r="L808" s="261"/>
      <c r="M808" s="259"/>
      <c r="N808" s="259"/>
      <c r="O808" s="259"/>
      <c r="P808" s="259"/>
      <c r="Q808" s="259"/>
      <c r="R808" s="261"/>
      <c r="S808" s="261"/>
      <c r="T808" s="259"/>
      <c r="U808" s="259"/>
      <c r="V808" s="259"/>
      <c r="W808" s="259"/>
      <c r="X808" s="259"/>
      <c r="Y808" s="261"/>
      <c r="Z808" s="261"/>
      <c r="AA808" s="261"/>
      <c r="AB808" s="261"/>
      <c r="AC808" s="259"/>
      <c r="AD808" s="259"/>
      <c r="AE808" s="259"/>
      <c r="AF808" s="261"/>
      <c r="AG808" s="261"/>
      <c r="AH808" s="259"/>
      <c r="AU808" s="45"/>
    </row>
    <row r="809" spans="2:47" ht="14.25" customHeight="1">
      <c r="B809" s="259"/>
      <c r="D809" s="261"/>
      <c r="E809" s="261"/>
      <c r="F809" s="259"/>
      <c r="G809" s="259"/>
      <c r="H809" s="259"/>
      <c r="I809" s="259"/>
      <c r="J809" s="259"/>
      <c r="K809" s="261"/>
      <c r="L809" s="261"/>
      <c r="M809" s="259"/>
      <c r="N809" s="259"/>
      <c r="O809" s="259"/>
      <c r="P809" s="259"/>
      <c r="Q809" s="259"/>
      <c r="R809" s="261"/>
      <c r="S809" s="261"/>
      <c r="T809" s="259"/>
      <c r="U809" s="259"/>
      <c r="V809" s="259"/>
      <c r="W809" s="259"/>
      <c r="X809" s="259"/>
      <c r="Y809" s="261"/>
      <c r="Z809" s="261"/>
      <c r="AA809" s="261"/>
      <c r="AB809" s="261"/>
      <c r="AC809" s="259"/>
      <c r="AD809" s="259"/>
      <c r="AE809" s="259"/>
      <c r="AF809" s="261"/>
      <c r="AG809" s="261"/>
      <c r="AH809" s="259"/>
      <c r="AU809" s="45"/>
    </row>
    <row r="810" spans="2:47" ht="14.25" customHeight="1">
      <c r="B810" s="259"/>
      <c r="D810" s="261"/>
      <c r="E810" s="261"/>
      <c r="F810" s="259"/>
      <c r="G810" s="259"/>
      <c r="H810" s="259"/>
      <c r="I810" s="259"/>
      <c r="J810" s="259"/>
      <c r="K810" s="261"/>
      <c r="L810" s="261"/>
      <c r="M810" s="259"/>
      <c r="N810" s="259"/>
      <c r="O810" s="259"/>
      <c r="P810" s="259"/>
      <c r="Q810" s="259"/>
      <c r="R810" s="261"/>
      <c r="S810" s="261"/>
      <c r="T810" s="259"/>
      <c r="U810" s="259"/>
      <c r="V810" s="259"/>
      <c r="W810" s="259"/>
      <c r="X810" s="259"/>
      <c r="Y810" s="261"/>
      <c r="Z810" s="261"/>
      <c r="AA810" s="261"/>
      <c r="AB810" s="261"/>
      <c r="AC810" s="259"/>
      <c r="AD810" s="259"/>
      <c r="AE810" s="259"/>
      <c r="AF810" s="261"/>
      <c r="AG810" s="261"/>
      <c r="AH810" s="259"/>
      <c r="AU810" s="45"/>
    </row>
    <row r="811" spans="2:47" ht="14.25" customHeight="1">
      <c r="B811" s="259"/>
      <c r="D811" s="261"/>
      <c r="E811" s="261"/>
      <c r="F811" s="259"/>
      <c r="G811" s="259"/>
      <c r="H811" s="259"/>
      <c r="I811" s="259"/>
      <c r="J811" s="259"/>
      <c r="K811" s="261"/>
      <c r="L811" s="261"/>
      <c r="M811" s="259"/>
      <c r="N811" s="259"/>
      <c r="O811" s="259"/>
      <c r="P811" s="259"/>
      <c r="Q811" s="259"/>
      <c r="R811" s="261"/>
      <c r="S811" s="261"/>
      <c r="T811" s="259"/>
      <c r="U811" s="259"/>
      <c r="V811" s="259"/>
      <c r="W811" s="259"/>
      <c r="X811" s="259"/>
      <c r="Y811" s="261"/>
      <c r="Z811" s="261"/>
      <c r="AA811" s="261"/>
      <c r="AB811" s="261"/>
      <c r="AC811" s="259"/>
      <c r="AD811" s="259"/>
      <c r="AE811" s="259"/>
      <c r="AF811" s="261"/>
      <c r="AG811" s="261"/>
      <c r="AH811" s="259"/>
      <c r="AU811" s="45"/>
    </row>
    <row r="812" spans="2:47" ht="14.25" customHeight="1">
      <c r="B812" s="259"/>
      <c r="D812" s="261"/>
      <c r="E812" s="261"/>
      <c r="F812" s="259"/>
      <c r="G812" s="259"/>
      <c r="H812" s="259"/>
      <c r="I812" s="259"/>
      <c r="J812" s="259"/>
      <c r="K812" s="261"/>
      <c r="L812" s="261"/>
      <c r="M812" s="259"/>
      <c r="N812" s="259"/>
      <c r="O812" s="259"/>
      <c r="P812" s="259"/>
      <c r="Q812" s="259"/>
      <c r="R812" s="261"/>
      <c r="S812" s="261"/>
      <c r="T812" s="259"/>
      <c r="U812" s="259"/>
      <c r="V812" s="259"/>
      <c r="W812" s="259"/>
      <c r="X812" s="259"/>
      <c r="Y812" s="261"/>
      <c r="Z812" s="261"/>
      <c r="AA812" s="261"/>
      <c r="AB812" s="261"/>
      <c r="AC812" s="259"/>
      <c r="AD812" s="259"/>
      <c r="AE812" s="259"/>
      <c r="AF812" s="261"/>
      <c r="AG812" s="261"/>
      <c r="AH812" s="259"/>
      <c r="AU812" s="45"/>
    </row>
    <row r="813" spans="2:47" ht="14.25" customHeight="1">
      <c r="B813" s="259"/>
      <c r="D813" s="261"/>
      <c r="E813" s="261"/>
      <c r="F813" s="259"/>
      <c r="G813" s="259"/>
      <c r="H813" s="259"/>
      <c r="I813" s="259"/>
      <c r="J813" s="259"/>
      <c r="K813" s="261"/>
      <c r="L813" s="261"/>
      <c r="M813" s="259"/>
      <c r="N813" s="259"/>
      <c r="O813" s="259"/>
      <c r="P813" s="259"/>
      <c r="Q813" s="259"/>
      <c r="R813" s="261"/>
      <c r="S813" s="261"/>
      <c r="T813" s="259"/>
      <c r="U813" s="259"/>
      <c r="V813" s="259"/>
      <c r="W813" s="259"/>
      <c r="X813" s="259"/>
      <c r="Y813" s="261"/>
      <c r="Z813" s="261"/>
      <c r="AA813" s="261"/>
      <c r="AB813" s="261"/>
      <c r="AC813" s="259"/>
      <c r="AD813" s="259"/>
      <c r="AE813" s="259"/>
      <c r="AF813" s="261"/>
      <c r="AG813" s="261"/>
      <c r="AH813" s="259"/>
      <c r="AU813" s="45"/>
    </row>
    <row r="814" spans="2:47" ht="14.25" customHeight="1">
      <c r="B814" s="259"/>
      <c r="D814" s="261"/>
      <c r="E814" s="261"/>
      <c r="F814" s="259"/>
      <c r="G814" s="259"/>
      <c r="H814" s="259"/>
      <c r="I814" s="259"/>
      <c r="J814" s="259"/>
      <c r="K814" s="261"/>
      <c r="L814" s="261"/>
      <c r="M814" s="259"/>
      <c r="N814" s="259"/>
      <c r="O814" s="259"/>
      <c r="P814" s="259"/>
      <c r="Q814" s="259"/>
      <c r="R814" s="261"/>
      <c r="S814" s="261"/>
      <c r="T814" s="259"/>
      <c r="U814" s="259"/>
      <c r="V814" s="259"/>
      <c r="W814" s="259"/>
      <c r="X814" s="259"/>
      <c r="Y814" s="261"/>
      <c r="Z814" s="261"/>
      <c r="AA814" s="261"/>
      <c r="AB814" s="261"/>
      <c r="AC814" s="259"/>
      <c r="AD814" s="259"/>
      <c r="AE814" s="259"/>
      <c r="AF814" s="261"/>
      <c r="AG814" s="261"/>
      <c r="AH814" s="259"/>
      <c r="AU814" s="45"/>
    </row>
    <row r="815" spans="2:47" ht="14.25" customHeight="1">
      <c r="B815" s="259"/>
      <c r="D815" s="261"/>
      <c r="E815" s="261"/>
      <c r="F815" s="259"/>
      <c r="G815" s="259"/>
      <c r="H815" s="259"/>
      <c r="I815" s="259"/>
      <c r="J815" s="259"/>
      <c r="K815" s="261"/>
      <c r="L815" s="261"/>
      <c r="M815" s="259"/>
      <c r="N815" s="259"/>
      <c r="O815" s="259"/>
      <c r="P815" s="259"/>
      <c r="Q815" s="259"/>
      <c r="R815" s="261"/>
      <c r="S815" s="261"/>
      <c r="T815" s="259"/>
      <c r="U815" s="259"/>
      <c r="V815" s="259"/>
      <c r="W815" s="259"/>
      <c r="X815" s="259"/>
      <c r="Y815" s="261"/>
      <c r="Z815" s="261"/>
      <c r="AA815" s="261"/>
      <c r="AB815" s="261"/>
      <c r="AC815" s="259"/>
      <c r="AD815" s="259"/>
      <c r="AE815" s="259"/>
      <c r="AF815" s="261"/>
      <c r="AG815" s="261"/>
      <c r="AH815" s="259"/>
      <c r="AU815" s="45"/>
    </row>
    <row r="816" spans="2:47" ht="14.25" customHeight="1">
      <c r="B816" s="259"/>
      <c r="D816" s="261"/>
      <c r="E816" s="261"/>
      <c r="F816" s="259"/>
      <c r="G816" s="259"/>
      <c r="H816" s="259"/>
      <c r="I816" s="259"/>
      <c r="J816" s="259"/>
      <c r="K816" s="261"/>
      <c r="L816" s="261"/>
      <c r="M816" s="259"/>
      <c r="N816" s="259"/>
      <c r="O816" s="259"/>
      <c r="P816" s="259"/>
      <c r="Q816" s="259"/>
      <c r="R816" s="261"/>
      <c r="S816" s="261"/>
      <c r="T816" s="259"/>
      <c r="U816" s="259"/>
      <c r="V816" s="259"/>
      <c r="W816" s="259"/>
      <c r="X816" s="259"/>
      <c r="Y816" s="261"/>
      <c r="Z816" s="261"/>
      <c r="AA816" s="261"/>
      <c r="AB816" s="261"/>
      <c r="AC816" s="259"/>
      <c r="AD816" s="259"/>
      <c r="AE816" s="259"/>
      <c r="AF816" s="261"/>
      <c r="AG816" s="261"/>
      <c r="AH816" s="259"/>
      <c r="AU816" s="45"/>
    </row>
    <row r="817" spans="2:47" ht="14.25" customHeight="1">
      <c r="B817" s="259"/>
      <c r="D817" s="261"/>
      <c r="E817" s="261"/>
      <c r="F817" s="259"/>
      <c r="G817" s="259"/>
      <c r="H817" s="259"/>
      <c r="I817" s="259"/>
      <c r="J817" s="259"/>
      <c r="K817" s="261"/>
      <c r="L817" s="261"/>
      <c r="M817" s="259"/>
      <c r="N817" s="259"/>
      <c r="O817" s="259"/>
      <c r="P817" s="259"/>
      <c r="Q817" s="259"/>
      <c r="R817" s="261"/>
      <c r="S817" s="261"/>
      <c r="T817" s="259"/>
      <c r="U817" s="259"/>
      <c r="V817" s="259"/>
      <c r="W817" s="259"/>
      <c r="X817" s="259"/>
      <c r="Y817" s="261"/>
      <c r="Z817" s="261"/>
      <c r="AA817" s="261"/>
      <c r="AB817" s="261"/>
      <c r="AC817" s="259"/>
      <c r="AD817" s="259"/>
      <c r="AE817" s="259"/>
      <c r="AF817" s="261"/>
      <c r="AG817" s="261"/>
      <c r="AH817" s="259"/>
      <c r="AU817" s="45"/>
    </row>
    <row r="818" spans="2:47" ht="14.25" customHeight="1">
      <c r="B818" s="259"/>
      <c r="D818" s="261"/>
      <c r="E818" s="261"/>
      <c r="F818" s="259"/>
      <c r="G818" s="259"/>
      <c r="H818" s="259"/>
      <c r="I818" s="259"/>
      <c r="J818" s="259"/>
      <c r="K818" s="261"/>
      <c r="L818" s="261"/>
      <c r="M818" s="259"/>
      <c r="N818" s="259"/>
      <c r="O818" s="259"/>
      <c r="P818" s="259"/>
      <c r="Q818" s="259"/>
      <c r="R818" s="261"/>
      <c r="S818" s="261"/>
      <c r="T818" s="259"/>
      <c r="U818" s="259"/>
      <c r="V818" s="259"/>
      <c r="W818" s="259"/>
      <c r="X818" s="259"/>
      <c r="Y818" s="261"/>
      <c r="Z818" s="261"/>
      <c r="AA818" s="261"/>
      <c r="AB818" s="261"/>
      <c r="AC818" s="259"/>
      <c r="AD818" s="259"/>
      <c r="AE818" s="259"/>
      <c r="AF818" s="261"/>
      <c r="AG818" s="261"/>
      <c r="AH818" s="259"/>
      <c r="AU818" s="45"/>
    </row>
    <row r="819" spans="2:47" ht="14.25" customHeight="1">
      <c r="B819" s="259"/>
      <c r="D819" s="261"/>
      <c r="E819" s="261"/>
      <c r="F819" s="259"/>
      <c r="G819" s="259"/>
      <c r="H819" s="259"/>
      <c r="I819" s="259"/>
      <c r="J819" s="259"/>
      <c r="K819" s="261"/>
      <c r="L819" s="261"/>
      <c r="M819" s="259"/>
      <c r="N819" s="259"/>
      <c r="O819" s="259"/>
      <c r="P819" s="259"/>
      <c r="Q819" s="259"/>
      <c r="R819" s="261"/>
      <c r="S819" s="261"/>
      <c r="T819" s="259"/>
      <c r="U819" s="259"/>
      <c r="V819" s="259"/>
      <c r="W819" s="259"/>
      <c r="X819" s="259"/>
      <c r="Y819" s="261"/>
      <c r="Z819" s="261"/>
      <c r="AA819" s="261"/>
      <c r="AB819" s="261"/>
      <c r="AC819" s="259"/>
      <c r="AD819" s="259"/>
      <c r="AE819" s="259"/>
      <c r="AF819" s="261"/>
      <c r="AG819" s="261"/>
      <c r="AH819" s="259"/>
      <c r="AU819" s="45"/>
    </row>
    <row r="820" spans="2:47" ht="14.25" customHeight="1">
      <c r="B820" s="259"/>
      <c r="D820" s="261"/>
      <c r="E820" s="261"/>
      <c r="F820" s="259"/>
      <c r="G820" s="259"/>
      <c r="H820" s="259"/>
      <c r="I820" s="259"/>
      <c r="J820" s="259"/>
      <c r="K820" s="261"/>
      <c r="L820" s="261"/>
      <c r="M820" s="259"/>
      <c r="N820" s="259"/>
      <c r="O820" s="259"/>
      <c r="P820" s="259"/>
      <c r="Q820" s="259"/>
      <c r="R820" s="261"/>
      <c r="S820" s="261"/>
      <c r="T820" s="259"/>
      <c r="U820" s="259"/>
      <c r="V820" s="259"/>
      <c r="W820" s="259"/>
      <c r="X820" s="259"/>
      <c r="Y820" s="261"/>
      <c r="Z820" s="261"/>
      <c r="AA820" s="261"/>
      <c r="AB820" s="261"/>
      <c r="AC820" s="259"/>
      <c r="AD820" s="259"/>
      <c r="AE820" s="259"/>
      <c r="AF820" s="261"/>
      <c r="AG820" s="261"/>
      <c r="AH820" s="259"/>
      <c r="AU820" s="45"/>
    </row>
    <row r="821" spans="2:47" ht="14.25" customHeight="1">
      <c r="B821" s="259"/>
      <c r="D821" s="261"/>
      <c r="E821" s="261"/>
      <c r="F821" s="259"/>
      <c r="G821" s="259"/>
      <c r="H821" s="259"/>
      <c r="I821" s="259"/>
      <c r="J821" s="259"/>
      <c r="K821" s="261"/>
      <c r="L821" s="261"/>
      <c r="M821" s="259"/>
      <c r="N821" s="259"/>
      <c r="O821" s="259"/>
      <c r="P821" s="259"/>
      <c r="Q821" s="259"/>
      <c r="R821" s="261"/>
      <c r="S821" s="261"/>
      <c r="T821" s="259"/>
      <c r="U821" s="259"/>
      <c r="V821" s="259"/>
      <c r="W821" s="259"/>
      <c r="X821" s="259"/>
      <c r="Y821" s="261"/>
      <c r="Z821" s="261"/>
      <c r="AA821" s="261"/>
      <c r="AB821" s="261"/>
      <c r="AC821" s="259"/>
      <c r="AD821" s="259"/>
      <c r="AE821" s="259"/>
      <c r="AF821" s="261"/>
      <c r="AG821" s="261"/>
      <c r="AH821" s="259"/>
      <c r="AU821" s="45"/>
    </row>
    <row r="822" spans="2:47" ht="14.25" customHeight="1">
      <c r="B822" s="259"/>
      <c r="D822" s="261"/>
      <c r="E822" s="261"/>
      <c r="F822" s="259"/>
      <c r="G822" s="259"/>
      <c r="H822" s="259"/>
      <c r="I822" s="259"/>
      <c r="J822" s="259"/>
      <c r="K822" s="261"/>
      <c r="L822" s="261"/>
      <c r="M822" s="259"/>
      <c r="N822" s="259"/>
      <c r="O822" s="259"/>
      <c r="P822" s="259"/>
      <c r="Q822" s="259"/>
      <c r="R822" s="261"/>
      <c r="S822" s="261"/>
      <c r="T822" s="259"/>
      <c r="U822" s="259"/>
      <c r="V822" s="259"/>
      <c r="W822" s="259"/>
      <c r="X822" s="259"/>
      <c r="Y822" s="261"/>
      <c r="Z822" s="261"/>
      <c r="AA822" s="261"/>
      <c r="AB822" s="261"/>
      <c r="AC822" s="259"/>
      <c r="AD822" s="259"/>
      <c r="AE822" s="259"/>
      <c r="AF822" s="261"/>
      <c r="AG822" s="261"/>
      <c r="AH822" s="259"/>
      <c r="AU822" s="45"/>
    </row>
    <row r="823" spans="2:47" ht="14.25" customHeight="1">
      <c r="B823" s="259"/>
      <c r="D823" s="261"/>
      <c r="E823" s="261"/>
      <c r="F823" s="259"/>
      <c r="G823" s="259"/>
      <c r="H823" s="259"/>
      <c r="I823" s="259"/>
      <c r="J823" s="259"/>
      <c r="K823" s="261"/>
      <c r="L823" s="261"/>
      <c r="M823" s="259"/>
      <c r="N823" s="259"/>
      <c r="O823" s="259"/>
      <c r="P823" s="259"/>
      <c r="Q823" s="259"/>
      <c r="R823" s="261"/>
      <c r="S823" s="261"/>
      <c r="T823" s="259"/>
      <c r="U823" s="259"/>
      <c r="V823" s="259"/>
      <c r="W823" s="259"/>
      <c r="X823" s="259"/>
      <c r="Y823" s="261"/>
      <c r="Z823" s="261"/>
      <c r="AA823" s="261"/>
      <c r="AB823" s="261"/>
      <c r="AC823" s="259"/>
      <c r="AD823" s="259"/>
      <c r="AE823" s="259"/>
      <c r="AF823" s="261"/>
      <c r="AG823" s="261"/>
      <c r="AH823" s="259"/>
      <c r="AU823" s="45"/>
    </row>
    <row r="824" spans="2:47" ht="14.25" customHeight="1">
      <c r="B824" s="259"/>
      <c r="D824" s="261"/>
      <c r="E824" s="261"/>
      <c r="F824" s="259"/>
      <c r="G824" s="259"/>
      <c r="H824" s="259"/>
      <c r="I824" s="259"/>
      <c r="J824" s="259"/>
      <c r="K824" s="261"/>
      <c r="L824" s="261"/>
      <c r="M824" s="259"/>
      <c r="N824" s="259"/>
      <c r="O824" s="259"/>
      <c r="P824" s="259"/>
      <c r="Q824" s="259"/>
      <c r="R824" s="261"/>
      <c r="S824" s="261"/>
      <c r="T824" s="259"/>
      <c r="U824" s="259"/>
      <c r="V824" s="259"/>
      <c r="W824" s="259"/>
      <c r="X824" s="259"/>
      <c r="Y824" s="261"/>
      <c r="Z824" s="261"/>
      <c r="AA824" s="261"/>
      <c r="AB824" s="261"/>
      <c r="AC824" s="259"/>
      <c r="AD824" s="259"/>
      <c r="AE824" s="259"/>
      <c r="AF824" s="261"/>
      <c r="AG824" s="261"/>
      <c r="AH824" s="259"/>
      <c r="AU824" s="45"/>
    </row>
    <row r="825" spans="2:47" ht="14.25" customHeight="1">
      <c r="B825" s="259"/>
      <c r="D825" s="261"/>
      <c r="E825" s="261"/>
      <c r="F825" s="259"/>
      <c r="G825" s="259"/>
      <c r="H825" s="259"/>
      <c r="I825" s="259"/>
      <c r="J825" s="259"/>
      <c r="K825" s="261"/>
      <c r="L825" s="261"/>
      <c r="M825" s="259"/>
      <c r="N825" s="259"/>
      <c r="O825" s="259"/>
      <c r="P825" s="259"/>
      <c r="Q825" s="259"/>
      <c r="R825" s="261"/>
      <c r="S825" s="261"/>
      <c r="T825" s="259"/>
      <c r="U825" s="259"/>
      <c r="V825" s="259"/>
      <c r="W825" s="259"/>
      <c r="X825" s="259"/>
      <c r="Y825" s="261"/>
      <c r="Z825" s="261"/>
      <c r="AA825" s="261"/>
      <c r="AB825" s="261"/>
      <c r="AC825" s="259"/>
      <c r="AD825" s="259"/>
      <c r="AE825" s="259"/>
      <c r="AF825" s="261"/>
      <c r="AG825" s="261"/>
      <c r="AH825" s="259"/>
      <c r="AU825" s="45"/>
    </row>
    <row r="826" spans="2:47" ht="14.25" customHeight="1">
      <c r="B826" s="259"/>
      <c r="D826" s="261"/>
      <c r="E826" s="261"/>
      <c r="F826" s="259"/>
      <c r="G826" s="259"/>
      <c r="H826" s="259"/>
      <c r="I826" s="259"/>
      <c r="J826" s="259"/>
      <c r="K826" s="261"/>
      <c r="L826" s="261"/>
      <c r="M826" s="259"/>
      <c r="N826" s="259"/>
      <c r="O826" s="259"/>
      <c r="P826" s="259"/>
      <c r="Q826" s="259"/>
      <c r="R826" s="261"/>
      <c r="S826" s="261"/>
      <c r="T826" s="259"/>
      <c r="U826" s="259"/>
      <c r="V826" s="259"/>
      <c r="W826" s="259"/>
      <c r="X826" s="259"/>
      <c r="Y826" s="261"/>
      <c r="Z826" s="261"/>
      <c r="AA826" s="261"/>
      <c r="AB826" s="261"/>
      <c r="AC826" s="259"/>
      <c r="AD826" s="259"/>
      <c r="AE826" s="259"/>
      <c r="AF826" s="261"/>
      <c r="AG826" s="261"/>
      <c r="AH826" s="259"/>
      <c r="AU826" s="45"/>
    </row>
    <row r="827" spans="2:47" ht="14.25" customHeight="1">
      <c r="B827" s="259"/>
      <c r="D827" s="261"/>
      <c r="E827" s="261"/>
      <c r="F827" s="259"/>
      <c r="G827" s="259"/>
      <c r="H827" s="259"/>
      <c r="I827" s="259"/>
      <c r="J827" s="259"/>
      <c r="K827" s="261"/>
      <c r="L827" s="261"/>
      <c r="M827" s="259"/>
      <c r="N827" s="259"/>
      <c r="O827" s="259"/>
      <c r="P827" s="259"/>
      <c r="Q827" s="259"/>
      <c r="R827" s="261"/>
      <c r="S827" s="261"/>
      <c r="T827" s="259"/>
      <c r="U827" s="259"/>
      <c r="V827" s="259"/>
      <c r="W827" s="259"/>
      <c r="X827" s="259"/>
      <c r="Y827" s="261"/>
      <c r="Z827" s="261"/>
      <c r="AA827" s="261"/>
      <c r="AB827" s="261"/>
      <c r="AC827" s="259"/>
      <c r="AD827" s="259"/>
      <c r="AE827" s="259"/>
      <c r="AF827" s="261"/>
      <c r="AG827" s="261"/>
      <c r="AH827" s="259"/>
      <c r="AU827" s="45"/>
    </row>
    <row r="828" spans="2:47" ht="14.25" customHeight="1">
      <c r="B828" s="259"/>
      <c r="D828" s="261"/>
      <c r="E828" s="261"/>
      <c r="F828" s="259"/>
      <c r="G828" s="259"/>
      <c r="H828" s="259"/>
      <c r="I828" s="259"/>
      <c r="J828" s="259"/>
      <c r="K828" s="261"/>
      <c r="L828" s="261"/>
      <c r="M828" s="259"/>
      <c r="N828" s="259"/>
      <c r="O828" s="259"/>
      <c r="P828" s="259"/>
      <c r="Q828" s="259"/>
      <c r="R828" s="261"/>
      <c r="S828" s="261"/>
      <c r="T828" s="259"/>
      <c r="U828" s="259"/>
      <c r="V828" s="259"/>
      <c r="W828" s="259"/>
      <c r="X828" s="259"/>
      <c r="Y828" s="261"/>
      <c r="Z828" s="261"/>
      <c r="AA828" s="261"/>
      <c r="AB828" s="261"/>
      <c r="AC828" s="259"/>
      <c r="AD828" s="259"/>
      <c r="AE828" s="259"/>
      <c r="AF828" s="261"/>
      <c r="AG828" s="261"/>
      <c r="AH828" s="259"/>
      <c r="AU828" s="45"/>
    </row>
    <row r="829" spans="2:47" ht="14.25" customHeight="1">
      <c r="B829" s="259"/>
      <c r="D829" s="261"/>
      <c r="E829" s="261"/>
      <c r="F829" s="259"/>
      <c r="G829" s="259"/>
      <c r="H829" s="259"/>
      <c r="I829" s="259"/>
      <c r="J829" s="259"/>
      <c r="K829" s="261"/>
      <c r="L829" s="261"/>
      <c r="M829" s="259"/>
      <c r="N829" s="259"/>
      <c r="O829" s="259"/>
      <c r="P829" s="259"/>
      <c r="Q829" s="259"/>
      <c r="R829" s="261"/>
      <c r="S829" s="261"/>
      <c r="T829" s="259"/>
      <c r="U829" s="259"/>
      <c r="V829" s="259"/>
      <c r="W829" s="259"/>
      <c r="X829" s="259"/>
      <c r="Y829" s="261"/>
      <c r="Z829" s="261"/>
      <c r="AA829" s="261"/>
      <c r="AB829" s="261"/>
      <c r="AC829" s="259"/>
      <c r="AD829" s="259"/>
      <c r="AE829" s="259"/>
      <c r="AF829" s="261"/>
      <c r="AG829" s="261"/>
      <c r="AH829" s="259"/>
      <c r="AU829" s="45"/>
    </row>
    <row r="830" spans="2:47" ht="14.25" customHeight="1">
      <c r="B830" s="259"/>
      <c r="D830" s="261"/>
      <c r="E830" s="261"/>
      <c r="F830" s="259"/>
      <c r="G830" s="259"/>
      <c r="H830" s="259"/>
      <c r="I830" s="259"/>
      <c r="J830" s="259"/>
      <c r="K830" s="261"/>
      <c r="L830" s="261"/>
      <c r="M830" s="259"/>
      <c r="N830" s="259"/>
      <c r="O830" s="259"/>
      <c r="P830" s="259"/>
      <c r="Q830" s="259"/>
      <c r="R830" s="261"/>
      <c r="S830" s="261"/>
      <c r="T830" s="259"/>
      <c r="U830" s="259"/>
      <c r="V830" s="259"/>
      <c r="W830" s="259"/>
      <c r="X830" s="259"/>
      <c r="Y830" s="261"/>
      <c r="Z830" s="261"/>
      <c r="AA830" s="261"/>
      <c r="AB830" s="261"/>
      <c r="AC830" s="259"/>
      <c r="AD830" s="259"/>
      <c r="AE830" s="259"/>
      <c r="AF830" s="261"/>
      <c r="AG830" s="261"/>
      <c r="AH830" s="259"/>
      <c r="AU830" s="45"/>
    </row>
    <row r="831" spans="2:47" ht="14.25" customHeight="1">
      <c r="B831" s="259"/>
      <c r="D831" s="261"/>
      <c r="E831" s="261"/>
      <c r="F831" s="259"/>
      <c r="G831" s="259"/>
      <c r="H831" s="259"/>
      <c r="I831" s="259"/>
      <c r="J831" s="259"/>
      <c r="K831" s="261"/>
      <c r="L831" s="261"/>
      <c r="M831" s="259"/>
      <c r="N831" s="259"/>
      <c r="O831" s="259"/>
      <c r="P831" s="259"/>
      <c r="Q831" s="259"/>
      <c r="R831" s="261"/>
      <c r="S831" s="261"/>
      <c r="T831" s="259"/>
      <c r="U831" s="259"/>
      <c r="V831" s="259"/>
      <c r="W831" s="259"/>
      <c r="X831" s="259"/>
      <c r="Y831" s="261"/>
      <c r="Z831" s="261"/>
      <c r="AA831" s="261"/>
      <c r="AB831" s="261"/>
      <c r="AC831" s="259"/>
      <c r="AD831" s="259"/>
      <c r="AE831" s="259"/>
      <c r="AF831" s="261"/>
      <c r="AG831" s="261"/>
      <c r="AH831" s="259"/>
      <c r="AU831" s="45"/>
    </row>
    <row r="832" spans="2:47" ht="14.25" customHeight="1">
      <c r="B832" s="259"/>
      <c r="D832" s="261"/>
      <c r="E832" s="261"/>
      <c r="F832" s="259"/>
      <c r="G832" s="259"/>
      <c r="H832" s="259"/>
      <c r="I832" s="259"/>
      <c r="J832" s="259"/>
      <c r="K832" s="261"/>
      <c r="L832" s="261"/>
      <c r="M832" s="259"/>
      <c r="N832" s="259"/>
      <c r="O832" s="259"/>
      <c r="P832" s="259"/>
      <c r="Q832" s="259"/>
      <c r="R832" s="261"/>
      <c r="S832" s="261"/>
      <c r="T832" s="259"/>
      <c r="U832" s="259"/>
      <c r="V832" s="259"/>
      <c r="W832" s="259"/>
      <c r="X832" s="259"/>
      <c r="Y832" s="261"/>
      <c r="Z832" s="261"/>
      <c r="AA832" s="261"/>
      <c r="AB832" s="261"/>
      <c r="AC832" s="259"/>
      <c r="AD832" s="259"/>
      <c r="AE832" s="259"/>
      <c r="AF832" s="261"/>
      <c r="AG832" s="261"/>
      <c r="AH832" s="259"/>
      <c r="AU832" s="45"/>
    </row>
    <row r="833" spans="2:47" ht="14.25" customHeight="1">
      <c r="B833" s="259"/>
      <c r="D833" s="261"/>
      <c r="E833" s="261"/>
      <c r="F833" s="259"/>
      <c r="G833" s="259"/>
      <c r="H833" s="259"/>
      <c r="I833" s="259"/>
      <c r="J833" s="259"/>
      <c r="K833" s="261"/>
      <c r="L833" s="261"/>
      <c r="M833" s="259"/>
      <c r="N833" s="259"/>
      <c r="O833" s="259"/>
      <c r="P833" s="259"/>
      <c r="Q833" s="259"/>
      <c r="R833" s="261"/>
      <c r="S833" s="261"/>
      <c r="T833" s="259"/>
      <c r="U833" s="259"/>
      <c r="V833" s="259"/>
      <c r="W833" s="259"/>
      <c r="X833" s="259"/>
      <c r="Y833" s="261"/>
      <c r="Z833" s="261"/>
      <c r="AA833" s="261"/>
      <c r="AB833" s="261"/>
      <c r="AC833" s="259"/>
      <c r="AD833" s="259"/>
      <c r="AE833" s="259"/>
      <c r="AF833" s="261"/>
      <c r="AG833" s="261"/>
      <c r="AH833" s="259"/>
      <c r="AU833" s="45"/>
    </row>
    <row r="834" spans="2:47" ht="14.25" customHeight="1">
      <c r="B834" s="259"/>
      <c r="D834" s="261"/>
      <c r="E834" s="261"/>
      <c r="F834" s="259"/>
      <c r="G834" s="259"/>
      <c r="H834" s="259"/>
      <c r="I834" s="259"/>
      <c r="J834" s="259"/>
      <c r="K834" s="261"/>
      <c r="L834" s="261"/>
      <c r="M834" s="259"/>
      <c r="N834" s="259"/>
      <c r="O834" s="259"/>
      <c r="P834" s="259"/>
      <c r="Q834" s="259"/>
      <c r="R834" s="261"/>
      <c r="S834" s="261"/>
      <c r="T834" s="259"/>
      <c r="U834" s="259"/>
      <c r="V834" s="259"/>
      <c r="W834" s="259"/>
      <c r="X834" s="259"/>
      <c r="Y834" s="261"/>
      <c r="Z834" s="261"/>
      <c r="AA834" s="261"/>
      <c r="AB834" s="261"/>
      <c r="AC834" s="259"/>
      <c r="AD834" s="259"/>
      <c r="AE834" s="259"/>
      <c r="AF834" s="261"/>
      <c r="AG834" s="261"/>
      <c r="AH834" s="259"/>
      <c r="AU834" s="45"/>
    </row>
    <row r="835" spans="2:47" ht="14.25" customHeight="1">
      <c r="B835" s="259"/>
      <c r="D835" s="261"/>
      <c r="E835" s="261"/>
      <c r="F835" s="259"/>
      <c r="G835" s="259"/>
      <c r="H835" s="259"/>
      <c r="I835" s="259"/>
      <c r="J835" s="259"/>
      <c r="K835" s="261"/>
      <c r="L835" s="261"/>
      <c r="M835" s="259"/>
      <c r="N835" s="259"/>
      <c r="O835" s="259"/>
      <c r="P835" s="259"/>
      <c r="Q835" s="259"/>
      <c r="R835" s="261"/>
      <c r="S835" s="261"/>
      <c r="T835" s="259"/>
      <c r="U835" s="259"/>
      <c r="V835" s="259"/>
      <c r="W835" s="259"/>
      <c r="X835" s="259"/>
      <c r="Y835" s="261"/>
      <c r="Z835" s="261"/>
      <c r="AA835" s="261"/>
      <c r="AB835" s="261"/>
      <c r="AC835" s="259"/>
      <c r="AD835" s="259"/>
      <c r="AE835" s="259"/>
      <c r="AF835" s="261"/>
      <c r="AG835" s="261"/>
      <c r="AH835" s="259"/>
      <c r="AU835" s="45"/>
    </row>
    <row r="836" spans="2:47" ht="14.25" customHeight="1">
      <c r="B836" s="259"/>
      <c r="D836" s="261"/>
      <c r="E836" s="261"/>
      <c r="F836" s="259"/>
      <c r="G836" s="259"/>
      <c r="H836" s="259"/>
      <c r="I836" s="259"/>
      <c r="J836" s="259"/>
      <c r="K836" s="261"/>
      <c r="L836" s="261"/>
      <c r="M836" s="259"/>
      <c r="N836" s="259"/>
      <c r="O836" s="259"/>
      <c r="P836" s="259"/>
      <c r="Q836" s="259"/>
      <c r="R836" s="261"/>
      <c r="S836" s="261"/>
      <c r="T836" s="259"/>
      <c r="U836" s="259"/>
      <c r="V836" s="259"/>
      <c r="W836" s="259"/>
      <c r="X836" s="259"/>
      <c r="Y836" s="261"/>
      <c r="Z836" s="261"/>
      <c r="AA836" s="261"/>
      <c r="AB836" s="261"/>
      <c r="AC836" s="259"/>
      <c r="AD836" s="259"/>
      <c r="AE836" s="259"/>
      <c r="AF836" s="261"/>
      <c r="AG836" s="261"/>
      <c r="AH836" s="259"/>
      <c r="AU836" s="45"/>
    </row>
    <row r="837" spans="2:47" ht="14.25" customHeight="1">
      <c r="B837" s="259"/>
      <c r="D837" s="261"/>
      <c r="E837" s="261"/>
      <c r="F837" s="259"/>
      <c r="G837" s="259"/>
      <c r="H837" s="259"/>
      <c r="I837" s="259"/>
      <c r="J837" s="259"/>
      <c r="K837" s="261"/>
      <c r="L837" s="261"/>
      <c r="M837" s="259"/>
      <c r="N837" s="259"/>
      <c r="O837" s="259"/>
      <c r="P837" s="259"/>
      <c r="Q837" s="259"/>
      <c r="R837" s="261"/>
      <c r="S837" s="261"/>
      <c r="T837" s="259"/>
      <c r="U837" s="259"/>
      <c r="V837" s="259"/>
      <c r="W837" s="259"/>
      <c r="X837" s="259"/>
      <c r="Y837" s="261"/>
      <c r="Z837" s="261"/>
      <c r="AA837" s="261"/>
      <c r="AB837" s="261"/>
      <c r="AC837" s="259"/>
      <c r="AD837" s="259"/>
      <c r="AE837" s="259"/>
      <c r="AF837" s="261"/>
      <c r="AG837" s="261"/>
      <c r="AH837" s="259"/>
      <c r="AU837" s="45"/>
    </row>
    <row r="838" spans="2:47" ht="14.25" customHeight="1">
      <c r="B838" s="259"/>
      <c r="D838" s="261"/>
      <c r="E838" s="261"/>
      <c r="F838" s="259"/>
      <c r="G838" s="259"/>
      <c r="H838" s="259"/>
      <c r="I838" s="259"/>
      <c r="J838" s="259"/>
      <c r="K838" s="261"/>
      <c r="L838" s="261"/>
      <c r="M838" s="259"/>
      <c r="N838" s="259"/>
      <c r="O838" s="259"/>
      <c r="P838" s="259"/>
      <c r="Q838" s="259"/>
      <c r="R838" s="261"/>
      <c r="S838" s="261"/>
      <c r="T838" s="259"/>
      <c r="U838" s="259"/>
      <c r="V838" s="259"/>
      <c r="W838" s="259"/>
      <c r="X838" s="259"/>
      <c r="Y838" s="261"/>
      <c r="Z838" s="261"/>
      <c r="AA838" s="261"/>
      <c r="AB838" s="261"/>
      <c r="AC838" s="259"/>
      <c r="AD838" s="259"/>
      <c r="AE838" s="259"/>
      <c r="AF838" s="261"/>
      <c r="AG838" s="261"/>
      <c r="AH838" s="259"/>
      <c r="AU838" s="45"/>
    </row>
    <row r="839" spans="2:47" ht="14.25" customHeight="1">
      <c r="B839" s="259"/>
      <c r="D839" s="261"/>
      <c r="E839" s="261"/>
      <c r="F839" s="259"/>
      <c r="G839" s="259"/>
      <c r="H839" s="259"/>
      <c r="I839" s="259"/>
      <c r="J839" s="259"/>
      <c r="K839" s="261"/>
      <c r="L839" s="261"/>
      <c r="M839" s="259"/>
      <c r="N839" s="259"/>
      <c r="O839" s="259"/>
      <c r="P839" s="259"/>
      <c r="Q839" s="259"/>
      <c r="R839" s="261"/>
      <c r="S839" s="261"/>
      <c r="T839" s="259"/>
      <c r="U839" s="259"/>
      <c r="V839" s="259"/>
      <c r="W839" s="259"/>
      <c r="X839" s="259"/>
      <c r="Y839" s="261"/>
      <c r="Z839" s="261"/>
      <c r="AA839" s="261"/>
      <c r="AB839" s="261"/>
      <c r="AC839" s="259"/>
      <c r="AD839" s="259"/>
      <c r="AE839" s="259"/>
      <c r="AF839" s="261"/>
      <c r="AG839" s="261"/>
      <c r="AH839" s="259"/>
      <c r="AU839" s="45"/>
    </row>
    <row r="840" spans="2:47" ht="14.25" customHeight="1">
      <c r="B840" s="259"/>
      <c r="D840" s="261"/>
      <c r="E840" s="261"/>
      <c r="F840" s="259"/>
      <c r="G840" s="259"/>
      <c r="H840" s="259"/>
      <c r="I840" s="259"/>
      <c r="J840" s="259"/>
      <c r="K840" s="261"/>
      <c r="L840" s="261"/>
      <c r="M840" s="259"/>
      <c r="N840" s="259"/>
      <c r="O840" s="259"/>
      <c r="P840" s="259"/>
      <c r="Q840" s="259"/>
      <c r="R840" s="261"/>
      <c r="S840" s="261"/>
      <c r="T840" s="259"/>
      <c r="U840" s="259"/>
      <c r="V840" s="259"/>
      <c r="W840" s="259"/>
      <c r="X840" s="259"/>
      <c r="Y840" s="261"/>
      <c r="Z840" s="261"/>
      <c r="AA840" s="261"/>
      <c r="AB840" s="261"/>
      <c r="AC840" s="259"/>
      <c r="AD840" s="259"/>
      <c r="AE840" s="259"/>
      <c r="AF840" s="261"/>
      <c r="AG840" s="261"/>
      <c r="AH840" s="259"/>
      <c r="AU840" s="45"/>
    </row>
    <row r="841" spans="2:47" ht="14.25" customHeight="1">
      <c r="B841" s="259"/>
      <c r="D841" s="261"/>
      <c r="E841" s="261"/>
      <c r="F841" s="259"/>
      <c r="G841" s="259"/>
      <c r="H841" s="259"/>
      <c r="I841" s="259"/>
      <c r="J841" s="259"/>
      <c r="K841" s="261"/>
      <c r="L841" s="261"/>
      <c r="M841" s="259"/>
      <c r="N841" s="259"/>
      <c r="O841" s="259"/>
      <c r="P841" s="259"/>
      <c r="Q841" s="259"/>
      <c r="R841" s="261"/>
      <c r="S841" s="261"/>
      <c r="T841" s="259"/>
      <c r="U841" s="259"/>
      <c r="V841" s="259"/>
      <c r="W841" s="259"/>
      <c r="X841" s="259"/>
      <c r="Y841" s="261"/>
      <c r="Z841" s="261"/>
      <c r="AA841" s="261"/>
      <c r="AB841" s="261"/>
      <c r="AC841" s="259"/>
      <c r="AD841" s="259"/>
      <c r="AE841" s="259"/>
      <c r="AF841" s="261"/>
      <c r="AG841" s="261"/>
      <c r="AH841" s="259"/>
      <c r="AU841" s="45"/>
    </row>
    <row r="842" spans="2:47" ht="14.25" customHeight="1">
      <c r="B842" s="259"/>
      <c r="D842" s="261"/>
      <c r="E842" s="261"/>
      <c r="F842" s="259"/>
      <c r="G842" s="259"/>
      <c r="H842" s="259"/>
      <c r="I842" s="259"/>
      <c r="J842" s="259"/>
      <c r="K842" s="261"/>
      <c r="L842" s="261"/>
      <c r="M842" s="259"/>
      <c r="N842" s="259"/>
      <c r="O842" s="259"/>
      <c r="P842" s="259"/>
      <c r="Q842" s="259"/>
      <c r="R842" s="261"/>
      <c r="S842" s="261"/>
      <c r="T842" s="259"/>
      <c r="U842" s="259"/>
      <c r="V842" s="259"/>
      <c r="W842" s="259"/>
      <c r="X842" s="259"/>
      <c r="Y842" s="261"/>
      <c r="Z842" s="261"/>
      <c r="AA842" s="261"/>
      <c r="AB842" s="261"/>
      <c r="AC842" s="259"/>
      <c r="AD842" s="259"/>
      <c r="AE842" s="259"/>
      <c r="AF842" s="261"/>
      <c r="AG842" s="261"/>
      <c r="AH842" s="259"/>
      <c r="AU842" s="45"/>
    </row>
    <row r="843" spans="2:47" ht="14.25" customHeight="1">
      <c r="B843" s="259"/>
      <c r="D843" s="261"/>
      <c r="E843" s="261"/>
      <c r="F843" s="259"/>
      <c r="G843" s="259"/>
      <c r="H843" s="259"/>
      <c r="I843" s="259"/>
      <c r="J843" s="259"/>
      <c r="K843" s="261"/>
      <c r="L843" s="261"/>
      <c r="M843" s="259"/>
      <c r="N843" s="259"/>
      <c r="O843" s="259"/>
      <c r="P843" s="259"/>
      <c r="Q843" s="259"/>
      <c r="R843" s="261"/>
      <c r="S843" s="261"/>
      <c r="T843" s="259"/>
      <c r="U843" s="259"/>
      <c r="V843" s="259"/>
      <c r="W843" s="259"/>
      <c r="X843" s="259"/>
      <c r="Y843" s="261"/>
      <c r="Z843" s="261"/>
      <c r="AA843" s="261"/>
      <c r="AB843" s="261"/>
      <c r="AC843" s="259"/>
      <c r="AD843" s="259"/>
      <c r="AE843" s="259"/>
      <c r="AF843" s="261"/>
      <c r="AG843" s="261"/>
      <c r="AH843" s="259"/>
      <c r="AU843" s="45"/>
    </row>
    <row r="844" spans="2:47" ht="14.25" customHeight="1">
      <c r="B844" s="259"/>
      <c r="D844" s="261"/>
      <c r="E844" s="261"/>
      <c r="F844" s="259"/>
      <c r="G844" s="259"/>
      <c r="H844" s="259"/>
      <c r="I844" s="259"/>
      <c r="J844" s="259"/>
      <c r="K844" s="261"/>
      <c r="L844" s="261"/>
      <c r="M844" s="259"/>
      <c r="N844" s="259"/>
      <c r="O844" s="259"/>
      <c r="P844" s="259"/>
      <c r="Q844" s="259"/>
      <c r="R844" s="261"/>
      <c r="S844" s="261"/>
      <c r="T844" s="259"/>
      <c r="U844" s="259"/>
      <c r="V844" s="259"/>
      <c r="W844" s="259"/>
      <c r="X844" s="259"/>
      <c r="Y844" s="261"/>
      <c r="Z844" s="261"/>
      <c r="AA844" s="261"/>
      <c r="AB844" s="261"/>
      <c r="AC844" s="259"/>
      <c r="AD844" s="259"/>
      <c r="AE844" s="259"/>
      <c r="AF844" s="261"/>
      <c r="AG844" s="261"/>
      <c r="AH844" s="259"/>
      <c r="AU844" s="45"/>
    </row>
    <row r="845" spans="2:47" ht="14.25" customHeight="1">
      <c r="B845" s="259"/>
      <c r="D845" s="261"/>
      <c r="E845" s="261"/>
      <c r="F845" s="259"/>
      <c r="G845" s="259"/>
      <c r="H845" s="259"/>
      <c r="I845" s="259"/>
      <c r="J845" s="259"/>
      <c r="K845" s="261"/>
      <c r="L845" s="261"/>
      <c r="M845" s="259"/>
      <c r="N845" s="259"/>
      <c r="O845" s="259"/>
      <c r="P845" s="259"/>
      <c r="Q845" s="259"/>
      <c r="R845" s="261"/>
      <c r="S845" s="261"/>
      <c r="T845" s="259"/>
      <c r="U845" s="259"/>
      <c r="V845" s="259"/>
      <c r="W845" s="259"/>
      <c r="X845" s="259"/>
      <c r="Y845" s="261"/>
      <c r="Z845" s="261"/>
      <c r="AA845" s="261"/>
      <c r="AB845" s="261"/>
      <c r="AC845" s="259"/>
      <c r="AD845" s="259"/>
      <c r="AE845" s="259"/>
      <c r="AF845" s="261"/>
      <c r="AG845" s="261"/>
      <c r="AH845" s="259"/>
      <c r="AU845" s="45"/>
    </row>
    <row r="846" spans="2:47" ht="14.25" customHeight="1">
      <c r="B846" s="259"/>
      <c r="D846" s="261"/>
      <c r="E846" s="261"/>
      <c r="F846" s="259"/>
      <c r="G846" s="259"/>
      <c r="H846" s="259"/>
      <c r="I846" s="259"/>
      <c r="J846" s="259"/>
      <c r="K846" s="261"/>
      <c r="L846" s="261"/>
      <c r="M846" s="259"/>
      <c r="N846" s="259"/>
      <c r="O846" s="259"/>
      <c r="P846" s="259"/>
      <c r="Q846" s="259"/>
      <c r="R846" s="261"/>
      <c r="S846" s="261"/>
      <c r="T846" s="259"/>
      <c r="U846" s="259"/>
      <c r="V846" s="259"/>
      <c r="W846" s="259"/>
      <c r="X846" s="259"/>
      <c r="Y846" s="261"/>
      <c r="Z846" s="261"/>
      <c r="AA846" s="261"/>
      <c r="AB846" s="261"/>
      <c r="AC846" s="259"/>
      <c r="AD846" s="259"/>
      <c r="AE846" s="259"/>
      <c r="AF846" s="261"/>
      <c r="AG846" s="261"/>
      <c r="AH846" s="259"/>
      <c r="AU846" s="45"/>
    </row>
    <row r="847" spans="2:47" ht="14.25" customHeight="1">
      <c r="B847" s="259"/>
      <c r="D847" s="261"/>
      <c r="E847" s="261"/>
      <c r="F847" s="259"/>
      <c r="G847" s="259"/>
      <c r="H847" s="259"/>
      <c r="I847" s="259"/>
      <c r="J847" s="259"/>
      <c r="K847" s="261"/>
      <c r="L847" s="261"/>
      <c r="M847" s="259"/>
      <c r="N847" s="259"/>
      <c r="O847" s="259"/>
      <c r="P847" s="259"/>
      <c r="Q847" s="259"/>
      <c r="R847" s="261"/>
      <c r="S847" s="261"/>
      <c r="T847" s="259"/>
      <c r="U847" s="259"/>
      <c r="V847" s="259"/>
      <c r="W847" s="259"/>
      <c r="X847" s="259"/>
      <c r="Y847" s="261"/>
      <c r="Z847" s="261"/>
      <c r="AA847" s="261"/>
      <c r="AB847" s="261"/>
      <c r="AC847" s="259"/>
      <c r="AD847" s="259"/>
      <c r="AE847" s="259"/>
      <c r="AF847" s="261"/>
      <c r="AG847" s="261"/>
      <c r="AH847" s="259"/>
      <c r="AU847" s="45"/>
    </row>
    <row r="848" spans="2:47" ht="14.25" customHeight="1">
      <c r="B848" s="259"/>
      <c r="D848" s="261"/>
      <c r="E848" s="261"/>
      <c r="F848" s="259"/>
      <c r="G848" s="259"/>
      <c r="H848" s="259"/>
      <c r="I848" s="259"/>
      <c r="J848" s="259"/>
      <c r="K848" s="261"/>
      <c r="L848" s="261"/>
      <c r="M848" s="259"/>
      <c r="N848" s="259"/>
      <c r="O848" s="259"/>
      <c r="P848" s="259"/>
      <c r="Q848" s="259"/>
      <c r="R848" s="261"/>
      <c r="S848" s="261"/>
      <c r="T848" s="259"/>
      <c r="U848" s="259"/>
      <c r="V848" s="259"/>
      <c r="W848" s="259"/>
      <c r="X848" s="259"/>
      <c r="Y848" s="261"/>
      <c r="Z848" s="261"/>
      <c r="AA848" s="261"/>
      <c r="AB848" s="261"/>
      <c r="AC848" s="259"/>
      <c r="AD848" s="259"/>
      <c r="AE848" s="259"/>
      <c r="AF848" s="261"/>
      <c r="AG848" s="261"/>
      <c r="AH848" s="259"/>
      <c r="AU848" s="45"/>
    </row>
    <row r="849" spans="2:47" ht="14.25" customHeight="1">
      <c r="B849" s="259"/>
      <c r="D849" s="261"/>
      <c r="E849" s="261"/>
      <c r="F849" s="259"/>
      <c r="G849" s="259"/>
      <c r="H849" s="259"/>
      <c r="I849" s="259"/>
      <c r="J849" s="259"/>
      <c r="K849" s="261"/>
      <c r="L849" s="261"/>
      <c r="M849" s="259"/>
      <c r="N849" s="259"/>
      <c r="O849" s="259"/>
      <c r="P849" s="259"/>
      <c r="Q849" s="259"/>
      <c r="R849" s="261"/>
      <c r="S849" s="261"/>
      <c r="T849" s="259"/>
      <c r="U849" s="259"/>
      <c r="V849" s="259"/>
      <c r="W849" s="259"/>
      <c r="X849" s="259"/>
      <c r="Y849" s="261"/>
      <c r="Z849" s="261"/>
      <c r="AA849" s="261"/>
      <c r="AB849" s="261"/>
      <c r="AC849" s="259"/>
      <c r="AD849" s="259"/>
      <c r="AE849" s="259"/>
      <c r="AF849" s="261"/>
      <c r="AG849" s="261"/>
      <c r="AH849" s="259"/>
      <c r="AU849" s="45"/>
    </row>
    <row r="850" spans="2:47" ht="14.25" customHeight="1">
      <c r="B850" s="259"/>
      <c r="D850" s="261"/>
      <c r="E850" s="261"/>
      <c r="F850" s="259"/>
      <c r="G850" s="259"/>
      <c r="H850" s="259"/>
      <c r="I850" s="259"/>
      <c r="J850" s="259"/>
      <c r="K850" s="261"/>
      <c r="L850" s="261"/>
      <c r="M850" s="259"/>
      <c r="N850" s="259"/>
      <c r="O850" s="259"/>
      <c r="P850" s="259"/>
      <c r="Q850" s="259"/>
      <c r="R850" s="261"/>
      <c r="S850" s="261"/>
      <c r="T850" s="259"/>
      <c r="U850" s="259"/>
      <c r="V850" s="259"/>
      <c r="W850" s="259"/>
      <c r="X850" s="259"/>
      <c r="Y850" s="261"/>
      <c r="Z850" s="261"/>
      <c r="AA850" s="261"/>
      <c r="AB850" s="261"/>
      <c r="AC850" s="259"/>
      <c r="AD850" s="259"/>
      <c r="AE850" s="259"/>
      <c r="AF850" s="261"/>
      <c r="AG850" s="261"/>
      <c r="AH850" s="259"/>
      <c r="AU850" s="45"/>
    </row>
    <row r="851" spans="2:47" ht="14.25" customHeight="1">
      <c r="B851" s="259"/>
      <c r="D851" s="261"/>
      <c r="E851" s="261"/>
      <c r="F851" s="259"/>
      <c r="G851" s="259"/>
      <c r="H851" s="259"/>
      <c r="I851" s="259"/>
      <c r="J851" s="259"/>
      <c r="K851" s="261"/>
      <c r="L851" s="261"/>
      <c r="M851" s="259"/>
      <c r="N851" s="259"/>
      <c r="O851" s="259"/>
      <c r="P851" s="259"/>
      <c r="Q851" s="259"/>
      <c r="R851" s="261"/>
      <c r="S851" s="261"/>
      <c r="T851" s="259"/>
      <c r="U851" s="259"/>
      <c r="V851" s="259"/>
      <c r="W851" s="259"/>
      <c r="X851" s="259"/>
      <c r="Y851" s="261"/>
      <c r="Z851" s="261"/>
      <c r="AA851" s="261"/>
      <c r="AB851" s="261"/>
      <c r="AC851" s="259"/>
      <c r="AD851" s="259"/>
      <c r="AE851" s="259"/>
      <c r="AF851" s="261"/>
      <c r="AG851" s="261"/>
      <c r="AH851" s="259"/>
      <c r="AU851" s="45"/>
    </row>
    <row r="852" spans="2:47" ht="14.25" customHeight="1">
      <c r="B852" s="259"/>
      <c r="D852" s="261"/>
      <c r="E852" s="261"/>
      <c r="F852" s="259"/>
      <c r="G852" s="259"/>
      <c r="H852" s="259"/>
      <c r="I852" s="259"/>
      <c r="J852" s="259"/>
      <c r="K852" s="261"/>
      <c r="L852" s="261"/>
      <c r="M852" s="259"/>
      <c r="N852" s="259"/>
      <c r="O852" s="259"/>
      <c r="P852" s="259"/>
      <c r="Q852" s="259"/>
      <c r="R852" s="261"/>
      <c r="S852" s="261"/>
      <c r="T852" s="259"/>
      <c r="U852" s="259"/>
      <c r="V852" s="259"/>
      <c r="W852" s="259"/>
      <c r="X852" s="259"/>
      <c r="Y852" s="261"/>
      <c r="Z852" s="261"/>
      <c r="AA852" s="261"/>
      <c r="AB852" s="261"/>
      <c r="AC852" s="259"/>
      <c r="AD852" s="259"/>
      <c r="AE852" s="259"/>
      <c r="AF852" s="261"/>
      <c r="AG852" s="261"/>
      <c r="AH852" s="259"/>
      <c r="AU852" s="45"/>
    </row>
    <row r="853" spans="2:47" ht="14.25" customHeight="1">
      <c r="B853" s="259"/>
      <c r="D853" s="261"/>
      <c r="E853" s="261"/>
      <c r="F853" s="259"/>
      <c r="G853" s="259"/>
      <c r="H853" s="259"/>
      <c r="I853" s="259"/>
      <c r="J853" s="259"/>
      <c r="K853" s="261"/>
      <c r="L853" s="261"/>
      <c r="M853" s="259"/>
      <c r="N853" s="259"/>
      <c r="O853" s="259"/>
      <c r="P853" s="259"/>
      <c r="Q853" s="259"/>
      <c r="R853" s="261"/>
      <c r="S853" s="261"/>
      <c r="T853" s="259"/>
      <c r="U853" s="259"/>
      <c r="V853" s="259"/>
      <c r="W853" s="259"/>
      <c r="X853" s="259"/>
      <c r="Y853" s="261"/>
      <c r="Z853" s="261"/>
      <c r="AA853" s="261"/>
      <c r="AB853" s="261"/>
      <c r="AC853" s="259"/>
      <c r="AD853" s="259"/>
      <c r="AE853" s="259"/>
      <c r="AF853" s="261"/>
      <c r="AG853" s="261"/>
      <c r="AH853" s="259"/>
      <c r="AU853" s="45"/>
    </row>
    <row r="854" spans="2:47" ht="14.25" customHeight="1">
      <c r="B854" s="259"/>
      <c r="D854" s="261"/>
      <c r="E854" s="261"/>
      <c r="F854" s="259"/>
      <c r="G854" s="259"/>
      <c r="H854" s="259"/>
      <c r="I854" s="259"/>
      <c r="J854" s="259"/>
      <c r="K854" s="261"/>
      <c r="L854" s="261"/>
      <c r="M854" s="259"/>
      <c r="N854" s="259"/>
      <c r="O854" s="259"/>
      <c r="P854" s="259"/>
      <c r="Q854" s="259"/>
      <c r="R854" s="261"/>
      <c r="S854" s="261"/>
      <c r="T854" s="259"/>
      <c r="U854" s="259"/>
      <c r="V854" s="259"/>
      <c r="W854" s="259"/>
      <c r="X854" s="259"/>
      <c r="Y854" s="261"/>
      <c r="Z854" s="261"/>
      <c r="AA854" s="261"/>
      <c r="AB854" s="261"/>
      <c r="AC854" s="259"/>
      <c r="AD854" s="259"/>
      <c r="AE854" s="259"/>
      <c r="AF854" s="261"/>
      <c r="AG854" s="261"/>
      <c r="AH854" s="259"/>
      <c r="AU854" s="45"/>
    </row>
    <row r="855" spans="2:47" ht="14.25" customHeight="1">
      <c r="B855" s="259"/>
      <c r="D855" s="261"/>
      <c r="E855" s="261"/>
      <c r="F855" s="259"/>
      <c r="G855" s="259"/>
      <c r="H855" s="259"/>
      <c r="I855" s="259"/>
      <c r="J855" s="259"/>
      <c r="K855" s="261"/>
      <c r="L855" s="261"/>
      <c r="M855" s="259"/>
      <c r="N855" s="259"/>
      <c r="O855" s="259"/>
      <c r="P855" s="259"/>
      <c r="Q855" s="259"/>
      <c r="R855" s="261"/>
      <c r="S855" s="261"/>
      <c r="T855" s="259"/>
      <c r="U855" s="259"/>
      <c r="V855" s="259"/>
      <c r="W855" s="259"/>
      <c r="X855" s="259"/>
      <c r="Y855" s="261"/>
      <c r="Z855" s="261"/>
      <c r="AA855" s="261"/>
      <c r="AB855" s="261"/>
      <c r="AC855" s="259"/>
      <c r="AD855" s="259"/>
      <c r="AE855" s="259"/>
      <c r="AF855" s="261"/>
      <c r="AG855" s="261"/>
      <c r="AH855" s="259"/>
      <c r="AU855" s="45"/>
    </row>
    <row r="856" spans="2:47" ht="14.25" customHeight="1">
      <c r="B856" s="259"/>
      <c r="D856" s="261"/>
      <c r="E856" s="261"/>
      <c r="F856" s="259"/>
      <c r="G856" s="259"/>
      <c r="H856" s="259"/>
      <c r="I856" s="259"/>
      <c r="J856" s="259"/>
      <c r="K856" s="261"/>
      <c r="L856" s="261"/>
      <c r="M856" s="259"/>
      <c r="N856" s="259"/>
      <c r="O856" s="259"/>
      <c r="P856" s="259"/>
      <c r="Q856" s="259"/>
      <c r="R856" s="261"/>
      <c r="S856" s="261"/>
      <c r="T856" s="259"/>
      <c r="U856" s="259"/>
      <c r="V856" s="259"/>
      <c r="W856" s="259"/>
      <c r="X856" s="259"/>
      <c r="Y856" s="261"/>
      <c r="Z856" s="261"/>
      <c r="AA856" s="261"/>
      <c r="AB856" s="261"/>
      <c r="AC856" s="259"/>
      <c r="AD856" s="259"/>
      <c r="AE856" s="259"/>
      <c r="AF856" s="261"/>
      <c r="AG856" s="261"/>
      <c r="AH856" s="259"/>
      <c r="AU856" s="45"/>
    </row>
    <row r="857" spans="2:47" ht="14.25" customHeight="1">
      <c r="B857" s="259"/>
      <c r="D857" s="261"/>
      <c r="E857" s="261"/>
      <c r="F857" s="259"/>
      <c r="G857" s="259"/>
      <c r="H857" s="259"/>
      <c r="I857" s="259"/>
      <c r="J857" s="259"/>
      <c r="K857" s="261"/>
      <c r="L857" s="261"/>
      <c r="M857" s="259"/>
      <c r="N857" s="259"/>
      <c r="O857" s="259"/>
      <c r="P857" s="259"/>
      <c r="Q857" s="259"/>
      <c r="R857" s="261"/>
      <c r="S857" s="261"/>
      <c r="T857" s="259"/>
      <c r="U857" s="259"/>
      <c r="V857" s="259"/>
      <c r="W857" s="259"/>
      <c r="X857" s="259"/>
      <c r="Y857" s="261"/>
      <c r="Z857" s="261"/>
      <c r="AA857" s="261"/>
      <c r="AB857" s="261"/>
      <c r="AC857" s="259"/>
      <c r="AD857" s="259"/>
      <c r="AE857" s="259"/>
      <c r="AF857" s="261"/>
      <c r="AG857" s="261"/>
      <c r="AH857" s="259"/>
      <c r="AU857" s="45"/>
    </row>
    <row r="858" spans="2:47" ht="14.25" customHeight="1">
      <c r="B858" s="259"/>
      <c r="D858" s="261"/>
      <c r="E858" s="261"/>
      <c r="F858" s="259"/>
      <c r="G858" s="259"/>
      <c r="H858" s="259"/>
      <c r="I858" s="259"/>
      <c r="J858" s="259"/>
      <c r="K858" s="261"/>
      <c r="L858" s="261"/>
      <c r="M858" s="259"/>
      <c r="N858" s="259"/>
      <c r="O858" s="259"/>
      <c r="P858" s="259"/>
      <c r="Q858" s="259"/>
      <c r="R858" s="261"/>
      <c r="S858" s="261"/>
      <c r="T858" s="259"/>
      <c r="U858" s="259"/>
      <c r="V858" s="259"/>
      <c r="W858" s="259"/>
      <c r="X858" s="259"/>
      <c r="Y858" s="261"/>
      <c r="Z858" s="261"/>
      <c r="AA858" s="261"/>
      <c r="AB858" s="261"/>
      <c r="AC858" s="259"/>
      <c r="AD858" s="259"/>
      <c r="AE858" s="259"/>
      <c r="AF858" s="261"/>
      <c r="AG858" s="261"/>
      <c r="AH858" s="259"/>
      <c r="AU858" s="45"/>
    </row>
    <row r="859" spans="2:47" ht="14.25" customHeight="1">
      <c r="B859" s="259"/>
      <c r="D859" s="261"/>
      <c r="E859" s="261"/>
      <c r="F859" s="259"/>
      <c r="G859" s="259"/>
      <c r="H859" s="259"/>
      <c r="I859" s="259"/>
      <c r="J859" s="259"/>
      <c r="K859" s="261"/>
      <c r="L859" s="261"/>
      <c r="M859" s="259"/>
      <c r="N859" s="259"/>
      <c r="O859" s="259"/>
      <c r="P859" s="259"/>
      <c r="Q859" s="259"/>
      <c r="R859" s="261"/>
      <c r="S859" s="261"/>
      <c r="T859" s="259"/>
      <c r="U859" s="259"/>
      <c r="V859" s="259"/>
      <c r="W859" s="259"/>
      <c r="X859" s="259"/>
      <c r="Y859" s="261"/>
      <c r="Z859" s="261"/>
      <c r="AA859" s="261"/>
      <c r="AB859" s="261"/>
      <c r="AC859" s="259"/>
      <c r="AD859" s="259"/>
      <c r="AE859" s="259"/>
      <c r="AF859" s="261"/>
      <c r="AG859" s="261"/>
      <c r="AH859" s="259"/>
      <c r="AU859" s="45"/>
    </row>
    <row r="860" spans="2:47" ht="14.25" customHeight="1">
      <c r="B860" s="259"/>
      <c r="D860" s="261"/>
      <c r="E860" s="261"/>
      <c r="F860" s="259"/>
      <c r="G860" s="259"/>
      <c r="H860" s="259"/>
      <c r="I860" s="259"/>
      <c r="J860" s="259"/>
      <c r="K860" s="261"/>
      <c r="L860" s="261"/>
      <c r="M860" s="259"/>
      <c r="N860" s="259"/>
      <c r="O860" s="259"/>
      <c r="P860" s="259"/>
      <c r="Q860" s="259"/>
      <c r="R860" s="261"/>
      <c r="S860" s="261"/>
      <c r="T860" s="259"/>
      <c r="U860" s="259"/>
      <c r="V860" s="259"/>
      <c r="W860" s="259"/>
      <c r="X860" s="259"/>
      <c r="Y860" s="261"/>
      <c r="Z860" s="261"/>
      <c r="AA860" s="261"/>
      <c r="AB860" s="261"/>
      <c r="AC860" s="259"/>
      <c r="AD860" s="259"/>
      <c r="AE860" s="259"/>
      <c r="AF860" s="261"/>
      <c r="AG860" s="261"/>
      <c r="AH860" s="259"/>
      <c r="AU860" s="45"/>
    </row>
    <row r="861" spans="2:47" ht="14.25" customHeight="1">
      <c r="B861" s="259"/>
      <c r="D861" s="261"/>
      <c r="E861" s="261"/>
      <c r="F861" s="259"/>
      <c r="G861" s="259"/>
      <c r="H861" s="259"/>
      <c r="I861" s="259"/>
      <c r="J861" s="259"/>
      <c r="K861" s="261"/>
      <c r="L861" s="261"/>
      <c r="M861" s="259"/>
      <c r="N861" s="259"/>
      <c r="O861" s="259"/>
      <c r="P861" s="259"/>
      <c r="Q861" s="259"/>
      <c r="R861" s="261"/>
      <c r="S861" s="261"/>
      <c r="T861" s="259"/>
      <c r="U861" s="259"/>
      <c r="V861" s="259"/>
      <c r="W861" s="259"/>
      <c r="X861" s="259"/>
      <c r="Y861" s="261"/>
      <c r="Z861" s="261"/>
      <c r="AA861" s="261"/>
      <c r="AB861" s="261"/>
      <c r="AC861" s="259"/>
      <c r="AD861" s="259"/>
      <c r="AE861" s="259"/>
      <c r="AF861" s="261"/>
      <c r="AG861" s="261"/>
      <c r="AH861" s="259"/>
      <c r="AU861" s="45"/>
    </row>
    <row r="862" spans="2:47" ht="14.25" customHeight="1">
      <c r="B862" s="259"/>
      <c r="D862" s="261"/>
      <c r="E862" s="261"/>
      <c r="F862" s="259"/>
      <c r="G862" s="259"/>
      <c r="H862" s="259"/>
      <c r="I862" s="259"/>
      <c r="J862" s="259"/>
      <c r="K862" s="261"/>
      <c r="L862" s="261"/>
      <c r="M862" s="259"/>
      <c r="N862" s="259"/>
      <c r="O862" s="259"/>
      <c r="P862" s="259"/>
      <c r="Q862" s="259"/>
      <c r="R862" s="261"/>
      <c r="S862" s="261"/>
      <c r="T862" s="259"/>
      <c r="U862" s="259"/>
      <c r="V862" s="259"/>
      <c r="W862" s="259"/>
      <c r="X862" s="259"/>
      <c r="Y862" s="261"/>
      <c r="Z862" s="261"/>
      <c r="AA862" s="261"/>
      <c r="AB862" s="261"/>
      <c r="AC862" s="259"/>
      <c r="AD862" s="259"/>
      <c r="AE862" s="259"/>
      <c r="AF862" s="261"/>
      <c r="AG862" s="261"/>
      <c r="AH862" s="259"/>
      <c r="AU862" s="45"/>
    </row>
    <row r="863" spans="2:47" ht="14.25" customHeight="1">
      <c r="B863" s="259"/>
      <c r="D863" s="261"/>
      <c r="E863" s="261"/>
      <c r="F863" s="259"/>
      <c r="G863" s="259"/>
      <c r="H863" s="259"/>
      <c r="I863" s="259"/>
      <c r="J863" s="259"/>
      <c r="K863" s="261"/>
      <c r="L863" s="261"/>
      <c r="M863" s="259"/>
      <c r="N863" s="259"/>
      <c r="O863" s="259"/>
      <c r="P863" s="259"/>
      <c r="Q863" s="259"/>
      <c r="R863" s="261"/>
      <c r="S863" s="261"/>
      <c r="T863" s="259"/>
      <c r="U863" s="259"/>
      <c r="V863" s="259"/>
      <c r="W863" s="259"/>
      <c r="X863" s="259"/>
      <c r="Y863" s="261"/>
      <c r="Z863" s="261"/>
      <c r="AA863" s="261"/>
      <c r="AB863" s="261"/>
      <c r="AC863" s="259"/>
      <c r="AD863" s="259"/>
      <c r="AE863" s="259"/>
      <c r="AF863" s="261"/>
      <c r="AG863" s="261"/>
      <c r="AH863" s="259"/>
      <c r="AU863" s="45"/>
    </row>
    <row r="864" spans="2:47" ht="14.25" customHeight="1">
      <c r="B864" s="259"/>
      <c r="D864" s="261"/>
      <c r="E864" s="261"/>
      <c r="F864" s="259"/>
      <c r="G864" s="259"/>
      <c r="H864" s="259"/>
      <c r="I864" s="259"/>
      <c r="J864" s="259"/>
      <c r="K864" s="261"/>
      <c r="L864" s="261"/>
      <c r="M864" s="259"/>
      <c r="N864" s="259"/>
      <c r="O864" s="259"/>
      <c r="P864" s="259"/>
      <c r="Q864" s="259"/>
      <c r="R864" s="261"/>
      <c r="S864" s="261"/>
      <c r="T864" s="259"/>
      <c r="U864" s="259"/>
      <c r="V864" s="259"/>
      <c r="W864" s="259"/>
      <c r="X864" s="259"/>
      <c r="Y864" s="261"/>
      <c r="Z864" s="261"/>
      <c r="AA864" s="261"/>
      <c r="AB864" s="261"/>
      <c r="AC864" s="259"/>
      <c r="AD864" s="259"/>
      <c r="AE864" s="259"/>
      <c r="AF864" s="261"/>
      <c r="AG864" s="261"/>
      <c r="AH864" s="259"/>
      <c r="AU864" s="45"/>
    </row>
    <row r="865" spans="2:47" ht="14.25" customHeight="1">
      <c r="B865" s="259"/>
      <c r="D865" s="261"/>
      <c r="E865" s="261"/>
      <c r="F865" s="259"/>
      <c r="G865" s="259"/>
      <c r="H865" s="259"/>
      <c r="I865" s="259"/>
      <c r="J865" s="259"/>
      <c r="K865" s="261"/>
      <c r="L865" s="261"/>
      <c r="M865" s="259"/>
      <c r="N865" s="259"/>
      <c r="O865" s="259"/>
      <c r="P865" s="259"/>
      <c r="Q865" s="259"/>
      <c r="R865" s="261"/>
      <c r="S865" s="261"/>
      <c r="T865" s="259"/>
      <c r="U865" s="259"/>
      <c r="V865" s="259"/>
      <c r="W865" s="259"/>
      <c r="X865" s="259"/>
      <c r="Y865" s="261"/>
      <c r="Z865" s="261"/>
      <c r="AA865" s="261"/>
      <c r="AB865" s="261"/>
      <c r="AC865" s="259"/>
      <c r="AD865" s="259"/>
      <c r="AE865" s="259"/>
      <c r="AF865" s="261"/>
      <c r="AG865" s="261"/>
      <c r="AH865" s="259"/>
      <c r="AU865" s="45"/>
    </row>
    <row r="866" spans="2:47" ht="14.25" customHeight="1">
      <c r="B866" s="259"/>
      <c r="D866" s="261"/>
      <c r="E866" s="261"/>
      <c r="F866" s="259"/>
      <c r="G866" s="259"/>
      <c r="H866" s="259"/>
      <c r="I866" s="259"/>
      <c r="J866" s="259"/>
      <c r="K866" s="261"/>
      <c r="L866" s="261"/>
      <c r="M866" s="259"/>
      <c r="N866" s="259"/>
      <c r="O866" s="259"/>
      <c r="P866" s="259"/>
      <c r="Q866" s="259"/>
      <c r="R866" s="261"/>
      <c r="S866" s="261"/>
      <c r="T866" s="259"/>
      <c r="U866" s="259"/>
      <c r="V866" s="259"/>
      <c r="W866" s="259"/>
      <c r="X866" s="259"/>
      <c r="Y866" s="261"/>
      <c r="Z866" s="261"/>
      <c r="AA866" s="261"/>
      <c r="AB866" s="261"/>
      <c r="AC866" s="259"/>
      <c r="AD866" s="259"/>
      <c r="AE866" s="259"/>
      <c r="AF866" s="261"/>
      <c r="AG866" s="261"/>
      <c r="AH866" s="259"/>
      <c r="AU866" s="45"/>
    </row>
    <row r="867" spans="2:47" ht="14.25" customHeight="1">
      <c r="B867" s="259"/>
      <c r="D867" s="261"/>
      <c r="E867" s="261"/>
      <c r="F867" s="259"/>
      <c r="G867" s="259"/>
      <c r="H867" s="259"/>
      <c r="I867" s="259"/>
      <c r="J867" s="259"/>
      <c r="K867" s="261"/>
      <c r="L867" s="261"/>
      <c r="M867" s="259"/>
      <c r="N867" s="259"/>
      <c r="O867" s="259"/>
      <c r="P867" s="259"/>
      <c r="Q867" s="259"/>
      <c r="R867" s="261"/>
      <c r="S867" s="261"/>
      <c r="T867" s="259"/>
      <c r="U867" s="259"/>
      <c r="V867" s="259"/>
      <c r="W867" s="259"/>
      <c r="X867" s="259"/>
      <c r="Y867" s="261"/>
      <c r="Z867" s="261"/>
      <c r="AA867" s="261"/>
      <c r="AB867" s="261"/>
      <c r="AC867" s="259"/>
      <c r="AD867" s="259"/>
      <c r="AE867" s="259"/>
      <c r="AF867" s="261"/>
      <c r="AG867" s="261"/>
      <c r="AH867" s="259"/>
      <c r="AU867" s="45"/>
    </row>
    <row r="868" spans="2:47" ht="14.25" customHeight="1">
      <c r="B868" s="259"/>
      <c r="D868" s="261"/>
      <c r="E868" s="261"/>
      <c r="F868" s="259"/>
      <c r="G868" s="259"/>
      <c r="H868" s="259"/>
      <c r="I868" s="259"/>
      <c r="J868" s="259"/>
      <c r="K868" s="261"/>
      <c r="L868" s="261"/>
      <c r="M868" s="259"/>
      <c r="N868" s="259"/>
      <c r="O868" s="259"/>
      <c r="P868" s="259"/>
      <c r="Q868" s="259"/>
      <c r="R868" s="261"/>
      <c r="S868" s="261"/>
      <c r="T868" s="259"/>
      <c r="U868" s="259"/>
      <c r="V868" s="259"/>
      <c r="W868" s="259"/>
      <c r="X868" s="259"/>
      <c r="Y868" s="261"/>
      <c r="Z868" s="261"/>
      <c r="AA868" s="261"/>
      <c r="AB868" s="261"/>
      <c r="AC868" s="259"/>
      <c r="AD868" s="259"/>
      <c r="AE868" s="259"/>
      <c r="AF868" s="261"/>
      <c r="AG868" s="261"/>
      <c r="AH868" s="259"/>
      <c r="AU868" s="45"/>
    </row>
    <row r="869" spans="2:47" ht="14.25" customHeight="1">
      <c r="B869" s="259"/>
      <c r="D869" s="261"/>
      <c r="E869" s="261"/>
      <c r="F869" s="259"/>
      <c r="G869" s="259"/>
      <c r="H869" s="259"/>
      <c r="I869" s="259"/>
      <c r="J869" s="259"/>
      <c r="K869" s="261"/>
      <c r="L869" s="261"/>
      <c r="M869" s="259"/>
      <c r="N869" s="259"/>
      <c r="O869" s="259"/>
      <c r="P869" s="259"/>
      <c r="Q869" s="259"/>
      <c r="R869" s="261"/>
      <c r="S869" s="261"/>
      <c r="T869" s="259"/>
      <c r="U869" s="259"/>
      <c r="V869" s="259"/>
      <c r="W869" s="259"/>
      <c r="X869" s="259"/>
      <c r="Y869" s="261"/>
      <c r="Z869" s="261"/>
      <c r="AA869" s="261"/>
      <c r="AB869" s="261"/>
      <c r="AC869" s="259"/>
      <c r="AD869" s="259"/>
      <c r="AE869" s="259"/>
      <c r="AF869" s="261"/>
      <c r="AG869" s="261"/>
      <c r="AH869" s="259"/>
      <c r="AU869" s="45"/>
    </row>
    <row r="870" spans="2:47" ht="14.25" customHeight="1">
      <c r="B870" s="259"/>
      <c r="D870" s="261"/>
      <c r="E870" s="261"/>
      <c r="F870" s="259"/>
      <c r="G870" s="259"/>
      <c r="H870" s="259"/>
      <c r="I870" s="259"/>
      <c r="J870" s="259"/>
      <c r="K870" s="261"/>
      <c r="L870" s="261"/>
      <c r="M870" s="259"/>
      <c r="N870" s="259"/>
      <c r="O870" s="259"/>
      <c r="P870" s="259"/>
      <c r="Q870" s="259"/>
      <c r="R870" s="261"/>
      <c r="S870" s="261"/>
      <c r="T870" s="259"/>
      <c r="U870" s="259"/>
      <c r="V870" s="259"/>
      <c r="W870" s="259"/>
      <c r="X870" s="259"/>
      <c r="Y870" s="261"/>
      <c r="Z870" s="261"/>
      <c r="AA870" s="261"/>
      <c r="AB870" s="261"/>
      <c r="AC870" s="259"/>
      <c r="AD870" s="259"/>
      <c r="AE870" s="259"/>
      <c r="AF870" s="261"/>
      <c r="AG870" s="261"/>
      <c r="AH870" s="259"/>
      <c r="AU870" s="45"/>
    </row>
    <row r="871" spans="2:47" ht="14.25" customHeight="1">
      <c r="B871" s="259"/>
      <c r="D871" s="261"/>
      <c r="E871" s="261"/>
      <c r="F871" s="259"/>
      <c r="G871" s="259"/>
      <c r="H871" s="259"/>
      <c r="I871" s="259"/>
      <c r="J871" s="259"/>
      <c r="K871" s="261"/>
      <c r="L871" s="261"/>
      <c r="M871" s="259"/>
      <c r="N871" s="259"/>
      <c r="O871" s="259"/>
      <c r="P871" s="259"/>
      <c r="Q871" s="259"/>
      <c r="R871" s="261"/>
      <c r="S871" s="261"/>
      <c r="T871" s="259"/>
      <c r="U871" s="259"/>
      <c r="V871" s="259"/>
      <c r="W871" s="259"/>
      <c r="X871" s="259"/>
      <c r="Y871" s="261"/>
      <c r="Z871" s="261"/>
      <c r="AA871" s="261"/>
      <c r="AB871" s="261"/>
      <c r="AC871" s="259"/>
      <c r="AD871" s="259"/>
      <c r="AE871" s="259"/>
      <c r="AF871" s="261"/>
      <c r="AG871" s="261"/>
      <c r="AH871" s="259"/>
      <c r="AU871" s="45"/>
    </row>
    <row r="872" spans="2:47" ht="14.25" customHeight="1">
      <c r="B872" s="259"/>
      <c r="D872" s="261"/>
      <c r="E872" s="261"/>
      <c r="F872" s="259"/>
      <c r="G872" s="259"/>
      <c r="H872" s="259"/>
      <c r="I872" s="259"/>
      <c r="J872" s="259"/>
      <c r="K872" s="261"/>
      <c r="L872" s="261"/>
      <c r="M872" s="259"/>
      <c r="N872" s="259"/>
      <c r="O872" s="259"/>
      <c r="P872" s="259"/>
      <c r="Q872" s="259"/>
      <c r="R872" s="261"/>
      <c r="S872" s="261"/>
      <c r="T872" s="259"/>
      <c r="U872" s="259"/>
      <c r="V872" s="259"/>
      <c r="W872" s="259"/>
      <c r="X872" s="259"/>
      <c r="Y872" s="261"/>
      <c r="Z872" s="261"/>
      <c r="AA872" s="261"/>
      <c r="AB872" s="261"/>
      <c r="AC872" s="259"/>
      <c r="AD872" s="259"/>
      <c r="AE872" s="259"/>
      <c r="AF872" s="261"/>
      <c r="AG872" s="261"/>
      <c r="AH872" s="259"/>
      <c r="AU872" s="45"/>
    </row>
    <row r="873" spans="2:47" ht="14.25" customHeight="1">
      <c r="B873" s="259"/>
      <c r="D873" s="261"/>
      <c r="E873" s="261"/>
      <c r="F873" s="259"/>
      <c r="G873" s="259"/>
      <c r="H873" s="259"/>
      <c r="I873" s="259"/>
      <c r="J873" s="259"/>
      <c r="K873" s="261"/>
      <c r="L873" s="261"/>
      <c r="M873" s="259"/>
      <c r="N873" s="259"/>
      <c r="O873" s="259"/>
      <c r="P873" s="259"/>
      <c r="Q873" s="259"/>
      <c r="R873" s="261"/>
      <c r="S873" s="261"/>
      <c r="T873" s="259"/>
      <c r="U873" s="259"/>
      <c r="V873" s="259"/>
      <c r="W873" s="259"/>
      <c r="X873" s="259"/>
      <c r="Y873" s="261"/>
      <c r="Z873" s="261"/>
      <c r="AA873" s="261"/>
      <c r="AB873" s="261"/>
      <c r="AC873" s="259"/>
      <c r="AD873" s="259"/>
      <c r="AE873" s="259"/>
      <c r="AF873" s="261"/>
      <c r="AG873" s="261"/>
      <c r="AH873" s="259"/>
      <c r="AU873" s="45"/>
    </row>
    <row r="874" spans="2:47" ht="14.25" customHeight="1">
      <c r="B874" s="259"/>
      <c r="D874" s="261"/>
      <c r="E874" s="261"/>
      <c r="F874" s="259"/>
      <c r="G874" s="259"/>
      <c r="H874" s="259"/>
      <c r="I874" s="259"/>
      <c r="J874" s="259"/>
      <c r="K874" s="261"/>
      <c r="L874" s="261"/>
      <c r="M874" s="259"/>
      <c r="N874" s="259"/>
      <c r="O874" s="259"/>
      <c r="P874" s="259"/>
      <c r="Q874" s="259"/>
      <c r="R874" s="261"/>
      <c r="S874" s="261"/>
      <c r="T874" s="259"/>
      <c r="U874" s="259"/>
      <c r="V874" s="259"/>
      <c r="W874" s="259"/>
      <c r="X874" s="259"/>
      <c r="Y874" s="261"/>
      <c r="Z874" s="261"/>
      <c r="AA874" s="261"/>
      <c r="AB874" s="261"/>
      <c r="AC874" s="259"/>
      <c r="AD874" s="259"/>
      <c r="AE874" s="259"/>
      <c r="AF874" s="261"/>
      <c r="AG874" s="261"/>
      <c r="AH874" s="259"/>
      <c r="AU874" s="45"/>
    </row>
    <row r="875" spans="2:47" ht="14.25" customHeight="1">
      <c r="B875" s="259"/>
      <c r="D875" s="261"/>
      <c r="E875" s="261"/>
      <c r="F875" s="259"/>
      <c r="G875" s="259"/>
      <c r="H875" s="259"/>
      <c r="I875" s="259"/>
      <c r="J875" s="259"/>
      <c r="K875" s="261"/>
      <c r="L875" s="261"/>
      <c r="M875" s="259"/>
      <c r="N875" s="259"/>
      <c r="O875" s="259"/>
      <c r="P875" s="259"/>
      <c r="Q875" s="259"/>
      <c r="R875" s="261"/>
      <c r="S875" s="261"/>
      <c r="T875" s="259"/>
      <c r="U875" s="259"/>
      <c r="V875" s="259"/>
      <c r="W875" s="259"/>
      <c r="X875" s="259"/>
      <c r="Y875" s="261"/>
      <c r="Z875" s="261"/>
      <c r="AA875" s="261"/>
      <c r="AB875" s="261"/>
      <c r="AC875" s="259"/>
      <c r="AD875" s="259"/>
      <c r="AE875" s="259"/>
      <c r="AF875" s="261"/>
      <c r="AG875" s="261"/>
      <c r="AH875" s="259"/>
      <c r="AU875" s="45"/>
    </row>
    <row r="876" spans="2:47" ht="14.25" customHeight="1">
      <c r="B876" s="259"/>
      <c r="D876" s="261"/>
      <c r="E876" s="261"/>
      <c r="F876" s="259"/>
      <c r="G876" s="259"/>
      <c r="H876" s="259"/>
      <c r="I876" s="259"/>
      <c r="J876" s="259"/>
      <c r="K876" s="261"/>
      <c r="L876" s="261"/>
      <c r="M876" s="259"/>
      <c r="N876" s="259"/>
      <c r="O876" s="259"/>
      <c r="P876" s="259"/>
      <c r="Q876" s="259"/>
      <c r="R876" s="261"/>
      <c r="S876" s="261"/>
      <c r="T876" s="259"/>
      <c r="U876" s="259"/>
      <c r="V876" s="259"/>
      <c r="W876" s="259"/>
      <c r="X876" s="259"/>
      <c r="Y876" s="261"/>
      <c r="Z876" s="261"/>
      <c r="AA876" s="261"/>
      <c r="AB876" s="261"/>
      <c r="AC876" s="259"/>
      <c r="AD876" s="259"/>
      <c r="AE876" s="259"/>
      <c r="AF876" s="261"/>
      <c r="AG876" s="261"/>
      <c r="AH876" s="259"/>
      <c r="AU876" s="45"/>
    </row>
    <row r="877" spans="2:47" ht="14.25" customHeight="1">
      <c r="B877" s="259"/>
      <c r="D877" s="261"/>
      <c r="E877" s="261"/>
      <c r="F877" s="259"/>
      <c r="G877" s="259"/>
      <c r="H877" s="259"/>
      <c r="I877" s="259"/>
      <c r="J877" s="259"/>
      <c r="K877" s="261"/>
      <c r="L877" s="261"/>
      <c r="M877" s="259"/>
      <c r="N877" s="259"/>
      <c r="O877" s="259"/>
      <c r="P877" s="259"/>
      <c r="Q877" s="259"/>
      <c r="R877" s="261"/>
      <c r="S877" s="261"/>
      <c r="T877" s="259"/>
      <c r="U877" s="259"/>
      <c r="V877" s="259"/>
      <c r="W877" s="259"/>
      <c r="X877" s="259"/>
      <c r="Y877" s="261"/>
      <c r="Z877" s="261"/>
      <c r="AA877" s="261"/>
      <c r="AB877" s="261"/>
      <c r="AC877" s="259"/>
      <c r="AD877" s="259"/>
      <c r="AE877" s="259"/>
      <c r="AF877" s="261"/>
      <c r="AG877" s="261"/>
      <c r="AH877" s="259"/>
      <c r="AU877" s="45"/>
    </row>
    <row r="878" spans="2:47" ht="14.25" customHeight="1">
      <c r="B878" s="259"/>
      <c r="D878" s="261"/>
      <c r="E878" s="261"/>
      <c r="F878" s="259"/>
      <c r="G878" s="259"/>
      <c r="H878" s="259"/>
      <c r="I878" s="259"/>
      <c r="J878" s="259"/>
      <c r="K878" s="261"/>
      <c r="L878" s="261"/>
      <c r="M878" s="259"/>
      <c r="N878" s="259"/>
      <c r="O878" s="259"/>
      <c r="P878" s="259"/>
      <c r="Q878" s="259"/>
      <c r="R878" s="261"/>
      <c r="S878" s="261"/>
      <c r="T878" s="259"/>
      <c r="U878" s="259"/>
      <c r="V878" s="259"/>
      <c r="W878" s="259"/>
      <c r="X878" s="259"/>
      <c r="Y878" s="261"/>
      <c r="Z878" s="261"/>
      <c r="AA878" s="261"/>
      <c r="AB878" s="261"/>
      <c r="AC878" s="259"/>
      <c r="AD878" s="259"/>
      <c r="AE878" s="259"/>
      <c r="AF878" s="261"/>
      <c r="AG878" s="261"/>
      <c r="AH878" s="259"/>
      <c r="AU878" s="45"/>
    </row>
    <row r="879" spans="2:47" ht="14.25" customHeight="1">
      <c r="B879" s="259"/>
      <c r="D879" s="261"/>
      <c r="E879" s="261"/>
      <c r="F879" s="259"/>
      <c r="G879" s="259"/>
      <c r="H879" s="259"/>
      <c r="I879" s="259"/>
      <c r="J879" s="259"/>
      <c r="K879" s="261"/>
      <c r="L879" s="261"/>
      <c r="M879" s="259"/>
      <c r="N879" s="259"/>
      <c r="O879" s="259"/>
      <c r="P879" s="259"/>
      <c r="Q879" s="259"/>
      <c r="R879" s="261"/>
      <c r="S879" s="261"/>
      <c r="T879" s="259"/>
      <c r="U879" s="259"/>
      <c r="V879" s="259"/>
      <c r="W879" s="259"/>
      <c r="X879" s="259"/>
      <c r="Y879" s="261"/>
      <c r="Z879" s="261"/>
      <c r="AA879" s="261"/>
      <c r="AB879" s="261"/>
      <c r="AC879" s="259"/>
      <c r="AD879" s="259"/>
      <c r="AE879" s="259"/>
      <c r="AF879" s="261"/>
      <c r="AG879" s="261"/>
      <c r="AH879" s="259"/>
      <c r="AU879" s="45"/>
    </row>
    <row r="880" spans="2:47" ht="14.25" customHeight="1">
      <c r="B880" s="259"/>
      <c r="D880" s="261"/>
      <c r="E880" s="261"/>
      <c r="F880" s="259"/>
      <c r="G880" s="259"/>
      <c r="H880" s="259"/>
      <c r="I880" s="259"/>
      <c r="J880" s="259"/>
      <c r="K880" s="261"/>
      <c r="L880" s="261"/>
      <c r="M880" s="259"/>
      <c r="N880" s="259"/>
      <c r="O880" s="259"/>
      <c r="P880" s="259"/>
      <c r="Q880" s="259"/>
      <c r="R880" s="261"/>
      <c r="S880" s="261"/>
      <c r="T880" s="259"/>
      <c r="U880" s="259"/>
      <c r="V880" s="259"/>
      <c r="W880" s="259"/>
      <c r="X880" s="259"/>
      <c r="Y880" s="261"/>
      <c r="Z880" s="261"/>
      <c r="AA880" s="261"/>
      <c r="AB880" s="261"/>
      <c r="AC880" s="259"/>
      <c r="AD880" s="259"/>
      <c r="AE880" s="259"/>
      <c r="AF880" s="261"/>
      <c r="AG880" s="261"/>
      <c r="AH880" s="259"/>
      <c r="AU880" s="45"/>
    </row>
    <row r="881" spans="2:47" ht="14.25" customHeight="1">
      <c r="B881" s="259"/>
      <c r="D881" s="261"/>
      <c r="E881" s="261"/>
      <c r="F881" s="259"/>
      <c r="G881" s="259"/>
      <c r="H881" s="259"/>
      <c r="I881" s="259"/>
      <c r="J881" s="259"/>
      <c r="K881" s="261"/>
      <c r="L881" s="261"/>
      <c r="M881" s="259"/>
      <c r="N881" s="259"/>
      <c r="O881" s="259"/>
      <c r="P881" s="259"/>
      <c r="Q881" s="259"/>
      <c r="R881" s="261"/>
      <c r="S881" s="261"/>
      <c r="T881" s="259"/>
      <c r="U881" s="259"/>
      <c r="V881" s="259"/>
      <c r="W881" s="259"/>
      <c r="X881" s="259"/>
      <c r="Y881" s="261"/>
      <c r="Z881" s="261"/>
      <c r="AA881" s="261"/>
      <c r="AB881" s="261"/>
      <c r="AC881" s="259"/>
      <c r="AD881" s="259"/>
      <c r="AE881" s="259"/>
      <c r="AF881" s="261"/>
      <c r="AG881" s="261"/>
      <c r="AH881" s="259"/>
      <c r="AU881" s="45"/>
    </row>
    <row r="882" spans="2:47" ht="14.25" customHeight="1">
      <c r="B882" s="259"/>
      <c r="D882" s="261"/>
      <c r="E882" s="261"/>
      <c r="F882" s="259"/>
      <c r="G882" s="259"/>
      <c r="H882" s="259"/>
      <c r="I882" s="259"/>
      <c r="J882" s="259"/>
      <c r="K882" s="261"/>
      <c r="L882" s="261"/>
      <c r="M882" s="259"/>
      <c r="N882" s="259"/>
      <c r="O882" s="259"/>
      <c r="P882" s="259"/>
      <c r="Q882" s="259"/>
      <c r="R882" s="261"/>
      <c r="S882" s="261"/>
      <c r="T882" s="259"/>
      <c r="U882" s="259"/>
      <c r="V882" s="259"/>
      <c r="W882" s="259"/>
      <c r="X882" s="259"/>
      <c r="Y882" s="261"/>
      <c r="Z882" s="261"/>
      <c r="AA882" s="261"/>
      <c r="AB882" s="261"/>
      <c r="AC882" s="259"/>
      <c r="AD882" s="259"/>
      <c r="AE882" s="259"/>
      <c r="AF882" s="261"/>
      <c r="AG882" s="261"/>
      <c r="AH882" s="259"/>
      <c r="AU882" s="45"/>
    </row>
    <row r="883" spans="2:47" ht="14.25" customHeight="1">
      <c r="B883" s="259"/>
      <c r="D883" s="261"/>
      <c r="E883" s="261"/>
      <c r="F883" s="259"/>
      <c r="G883" s="259"/>
      <c r="H883" s="259"/>
      <c r="I883" s="259"/>
      <c r="J883" s="259"/>
      <c r="K883" s="261"/>
      <c r="L883" s="261"/>
      <c r="M883" s="259"/>
      <c r="N883" s="259"/>
      <c r="O883" s="259"/>
      <c r="P883" s="259"/>
      <c r="Q883" s="259"/>
      <c r="R883" s="261"/>
      <c r="S883" s="261"/>
      <c r="T883" s="259"/>
      <c r="U883" s="259"/>
      <c r="V883" s="259"/>
      <c r="W883" s="259"/>
      <c r="X883" s="259"/>
      <c r="Y883" s="261"/>
      <c r="Z883" s="261"/>
      <c r="AA883" s="261"/>
      <c r="AB883" s="261"/>
      <c r="AC883" s="259"/>
      <c r="AD883" s="259"/>
      <c r="AE883" s="259"/>
      <c r="AF883" s="261"/>
      <c r="AG883" s="261"/>
      <c r="AH883" s="259"/>
      <c r="AU883" s="45"/>
    </row>
    <row r="884" spans="2:47" ht="14.25" customHeight="1">
      <c r="B884" s="259"/>
      <c r="D884" s="261"/>
      <c r="E884" s="261"/>
      <c r="F884" s="259"/>
      <c r="G884" s="259"/>
      <c r="H884" s="259"/>
      <c r="I884" s="259"/>
      <c r="J884" s="259"/>
      <c r="K884" s="261"/>
      <c r="L884" s="261"/>
      <c r="M884" s="259"/>
      <c r="N884" s="259"/>
      <c r="O884" s="259"/>
      <c r="P884" s="259"/>
      <c r="Q884" s="259"/>
      <c r="R884" s="261"/>
      <c r="S884" s="261"/>
      <c r="T884" s="259"/>
      <c r="U884" s="259"/>
      <c r="V884" s="259"/>
      <c r="W884" s="259"/>
      <c r="X884" s="259"/>
      <c r="Y884" s="261"/>
      <c r="Z884" s="261"/>
      <c r="AA884" s="261"/>
      <c r="AB884" s="261"/>
      <c r="AC884" s="259"/>
      <c r="AD884" s="259"/>
      <c r="AE884" s="259"/>
      <c r="AF884" s="261"/>
      <c r="AG884" s="261"/>
      <c r="AH884" s="259"/>
      <c r="AU884" s="45"/>
    </row>
    <row r="885" spans="2:47" ht="14.25" customHeight="1">
      <c r="B885" s="259"/>
      <c r="D885" s="261"/>
      <c r="E885" s="261"/>
      <c r="F885" s="259"/>
      <c r="G885" s="259"/>
      <c r="H885" s="259"/>
      <c r="I885" s="259"/>
      <c r="J885" s="259"/>
      <c r="K885" s="261"/>
      <c r="L885" s="261"/>
      <c r="M885" s="259"/>
      <c r="N885" s="259"/>
      <c r="O885" s="259"/>
      <c r="P885" s="259"/>
      <c r="Q885" s="259"/>
      <c r="R885" s="261"/>
      <c r="S885" s="261"/>
      <c r="T885" s="259"/>
      <c r="U885" s="259"/>
      <c r="V885" s="259"/>
      <c r="W885" s="259"/>
      <c r="X885" s="259"/>
      <c r="Y885" s="261"/>
      <c r="Z885" s="261"/>
      <c r="AA885" s="261"/>
      <c r="AB885" s="261"/>
      <c r="AC885" s="259"/>
      <c r="AD885" s="259"/>
      <c r="AE885" s="259"/>
      <c r="AF885" s="261"/>
      <c r="AG885" s="261"/>
      <c r="AH885" s="259"/>
      <c r="AU885" s="45"/>
    </row>
    <row r="886" spans="2:47" ht="14.25" customHeight="1">
      <c r="B886" s="259"/>
      <c r="D886" s="261"/>
      <c r="E886" s="261"/>
      <c r="F886" s="259"/>
      <c r="G886" s="259"/>
      <c r="H886" s="259"/>
      <c r="I886" s="259"/>
      <c r="J886" s="259"/>
      <c r="K886" s="261"/>
      <c r="L886" s="261"/>
      <c r="M886" s="259"/>
      <c r="N886" s="259"/>
      <c r="O886" s="259"/>
      <c r="P886" s="259"/>
      <c r="Q886" s="259"/>
      <c r="R886" s="261"/>
      <c r="S886" s="261"/>
      <c r="T886" s="259"/>
      <c r="U886" s="259"/>
      <c r="V886" s="259"/>
      <c r="W886" s="259"/>
      <c r="X886" s="259"/>
      <c r="Y886" s="261"/>
      <c r="Z886" s="261"/>
      <c r="AA886" s="261"/>
      <c r="AB886" s="261"/>
      <c r="AC886" s="259"/>
      <c r="AD886" s="259"/>
      <c r="AE886" s="259"/>
      <c r="AF886" s="261"/>
      <c r="AG886" s="261"/>
      <c r="AH886" s="259"/>
      <c r="AU886" s="45"/>
    </row>
    <row r="887" spans="2:47" ht="14.25" customHeight="1">
      <c r="B887" s="259"/>
      <c r="D887" s="261"/>
      <c r="E887" s="261"/>
      <c r="F887" s="259"/>
      <c r="G887" s="259"/>
      <c r="H887" s="259"/>
      <c r="I887" s="259"/>
      <c r="J887" s="259"/>
      <c r="K887" s="261"/>
      <c r="L887" s="261"/>
      <c r="M887" s="259"/>
      <c r="N887" s="259"/>
      <c r="O887" s="259"/>
      <c r="P887" s="259"/>
      <c r="Q887" s="259"/>
      <c r="R887" s="261"/>
      <c r="S887" s="261"/>
      <c r="T887" s="259"/>
      <c r="U887" s="259"/>
      <c r="V887" s="259"/>
      <c r="W887" s="259"/>
      <c r="X887" s="259"/>
      <c r="Y887" s="261"/>
      <c r="Z887" s="261"/>
      <c r="AA887" s="261"/>
      <c r="AB887" s="261"/>
      <c r="AC887" s="259"/>
      <c r="AD887" s="259"/>
      <c r="AE887" s="259"/>
      <c r="AF887" s="261"/>
      <c r="AG887" s="261"/>
      <c r="AH887" s="259"/>
      <c r="AU887" s="45"/>
    </row>
    <row r="888" spans="2:47" ht="14.25" customHeight="1">
      <c r="B888" s="259"/>
      <c r="D888" s="261"/>
      <c r="E888" s="261"/>
      <c r="F888" s="259"/>
      <c r="G888" s="259"/>
      <c r="H888" s="259"/>
      <c r="I888" s="259"/>
      <c r="J888" s="259"/>
      <c r="K888" s="261"/>
      <c r="L888" s="261"/>
      <c r="M888" s="259"/>
      <c r="N888" s="259"/>
      <c r="O888" s="259"/>
      <c r="P888" s="259"/>
      <c r="Q888" s="259"/>
      <c r="R888" s="261"/>
      <c r="S888" s="261"/>
      <c r="T888" s="259"/>
      <c r="U888" s="259"/>
      <c r="V888" s="259"/>
      <c r="W888" s="259"/>
      <c r="X888" s="259"/>
      <c r="Y888" s="261"/>
      <c r="Z888" s="261"/>
      <c r="AA888" s="261"/>
      <c r="AB888" s="261"/>
      <c r="AC888" s="259"/>
      <c r="AD888" s="259"/>
      <c r="AE888" s="259"/>
      <c r="AF888" s="261"/>
      <c r="AG888" s="261"/>
      <c r="AH888" s="259"/>
      <c r="AU888" s="45"/>
    </row>
    <row r="889" spans="2:47" ht="14.25" customHeight="1">
      <c r="B889" s="259"/>
      <c r="D889" s="261"/>
      <c r="E889" s="261"/>
      <c r="F889" s="259"/>
      <c r="G889" s="259"/>
      <c r="H889" s="259"/>
      <c r="I889" s="259"/>
      <c r="J889" s="259"/>
      <c r="K889" s="261"/>
      <c r="L889" s="261"/>
      <c r="M889" s="259"/>
      <c r="N889" s="259"/>
      <c r="O889" s="259"/>
      <c r="P889" s="259"/>
      <c r="Q889" s="259"/>
      <c r="R889" s="261"/>
      <c r="S889" s="261"/>
      <c r="T889" s="259"/>
      <c r="U889" s="259"/>
      <c r="V889" s="259"/>
      <c r="W889" s="259"/>
      <c r="X889" s="259"/>
      <c r="Y889" s="261"/>
      <c r="Z889" s="261"/>
      <c r="AA889" s="261"/>
      <c r="AB889" s="261"/>
      <c r="AC889" s="259"/>
      <c r="AD889" s="259"/>
      <c r="AE889" s="259"/>
      <c r="AF889" s="261"/>
      <c r="AG889" s="261"/>
      <c r="AH889" s="259"/>
      <c r="AU889" s="45"/>
    </row>
    <row r="890" spans="2:47" ht="14.25" customHeight="1">
      <c r="B890" s="259"/>
      <c r="D890" s="261"/>
      <c r="E890" s="261"/>
      <c r="F890" s="259"/>
      <c r="G890" s="259"/>
      <c r="H890" s="259"/>
      <c r="I890" s="259"/>
      <c r="J890" s="259"/>
      <c r="K890" s="261"/>
      <c r="L890" s="261"/>
      <c r="M890" s="259"/>
      <c r="N890" s="259"/>
      <c r="O890" s="259"/>
      <c r="P890" s="259"/>
      <c r="Q890" s="259"/>
      <c r="R890" s="261"/>
      <c r="S890" s="261"/>
      <c r="T890" s="259"/>
      <c r="U890" s="259"/>
      <c r="V890" s="259"/>
      <c r="W890" s="259"/>
      <c r="X890" s="259"/>
      <c r="Y890" s="261"/>
      <c r="Z890" s="261"/>
      <c r="AA890" s="261"/>
      <c r="AB890" s="261"/>
      <c r="AC890" s="259"/>
      <c r="AD890" s="259"/>
      <c r="AE890" s="259"/>
      <c r="AF890" s="261"/>
      <c r="AG890" s="261"/>
      <c r="AH890" s="259"/>
      <c r="AU890" s="45"/>
    </row>
    <row r="891" spans="2:47" ht="14.25" customHeight="1">
      <c r="B891" s="259"/>
      <c r="D891" s="261"/>
      <c r="E891" s="261"/>
      <c r="F891" s="259"/>
      <c r="G891" s="259"/>
      <c r="H891" s="259"/>
      <c r="I891" s="259"/>
      <c r="J891" s="259"/>
      <c r="K891" s="261"/>
      <c r="L891" s="261"/>
      <c r="M891" s="259"/>
      <c r="N891" s="259"/>
      <c r="O891" s="259"/>
      <c r="P891" s="259"/>
      <c r="Q891" s="259"/>
      <c r="R891" s="261"/>
      <c r="S891" s="261"/>
      <c r="T891" s="259"/>
      <c r="U891" s="259"/>
      <c r="V891" s="259"/>
      <c r="W891" s="259"/>
      <c r="X891" s="259"/>
      <c r="Y891" s="261"/>
      <c r="Z891" s="261"/>
      <c r="AA891" s="261"/>
      <c r="AB891" s="261"/>
      <c r="AC891" s="259"/>
      <c r="AD891" s="259"/>
      <c r="AE891" s="259"/>
      <c r="AF891" s="261"/>
      <c r="AG891" s="261"/>
      <c r="AH891" s="259"/>
      <c r="AU891" s="45"/>
    </row>
    <row r="892" spans="2:47" ht="14.25" customHeight="1">
      <c r="B892" s="259"/>
      <c r="D892" s="261"/>
      <c r="E892" s="261"/>
      <c r="F892" s="259"/>
      <c r="G892" s="259"/>
      <c r="H892" s="259"/>
      <c r="I892" s="259"/>
      <c r="J892" s="259"/>
      <c r="K892" s="261"/>
      <c r="L892" s="261"/>
      <c r="M892" s="259"/>
      <c r="N892" s="259"/>
      <c r="O892" s="259"/>
      <c r="P892" s="259"/>
      <c r="Q892" s="259"/>
      <c r="R892" s="261"/>
      <c r="S892" s="261"/>
      <c r="T892" s="259"/>
      <c r="U892" s="259"/>
      <c r="V892" s="259"/>
      <c r="W892" s="259"/>
      <c r="X892" s="259"/>
      <c r="Y892" s="261"/>
      <c r="Z892" s="261"/>
      <c r="AA892" s="261"/>
      <c r="AB892" s="261"/>
      <c r="AC892" s="259"/>
      <c r="AD892" s="259"/>
      <c r="AE892" s="259"/>
      <c r="AF892" s="261"/>
      <c r="AG892" s="261"/>
      <c r="AH892" s="259"/>
      <c r="AU892" s="45"/>
    </row>
    <row r="893" spans="2:47" ht="14.25" customHeight="1">
      <c r="B893" s="259"/>
      <c r="D893" s="261"/>
      <c r="E893" s="261"/>
      <c r="F893" s="259"/>
      <c r="G893" s="259"/>
      <c r="H893" s="259"/>
      <c r="I893" s="259"/>
      <c r="J893" s="259"/>
      <c r="K893" s="261"/>
      <c r="L893" s="261"/>
      <c r="M893" s="259"/>
      <c r="N893" s="259"/>
      <c r="O893" s="259"/>
      <c r="P893" s="259"/>
      <c r="Q893" s="259"/>
      <c r="R893" s="261"/>
      <c r="S893" s="261"/>
      <c r="T893" s="259"/>
      <c r="U893" s="259"/>
      <c r="V893" s="259"/>
      <c r="W893" s="259"/>
      <c r="X893" s="259"/>
      <c r="Y893" s="261"/>
      <c r="Z893" s="261"/>
      <c r="AA893" s="261"/>
      <c r="AB893" s="261"/>
      <c r="AC893" s="259"/>
      <c r="AD893" s="259"/>
      <c r="AE893" s="259"/>
      <c r="AF893" s="261"/>
      <c r="AG893" s="261"/>
      <c r="AH893" s="259"/>
      <c r="AU893" s="45"/>
    </row>
    <row r="894" spans="2:47" ht="14.25" customHeight="1">
      <c r="B894" s="259"/>
      <c r="D894" s="261"/>
      <c r="E894" s="261"/>
      <c r="F894" s="259"/>
      <c r="G894" s="259"/>
      <c r="H894" s="259"/>
      <c r="I894" s="259"/>
      <c r="J894" s="259"/>
      <c r="K894" s="261"/>
      <c r="L894" s="261"/>
      <c r="M894" s="259"/>
      <c r="N894" s="259"/>
      <c r="O894" s="259"/>
      <c r="P894" s="259"/>
      <c r="Q894" s="259"/>
      <c r="R894" s="261"/>
      <c r="S894" s="261"/>
      <c r="T894" s="259"/>
      <c r="U894" s="259"/>
      <c r="V894" s="259"/>
      <c r="W894" s="259"/>
      <c r="X894" s="259"/>
      <c r="Y894" s="261"/>
      <c r="Z894" s="261"/>
      <c r="AA894" s="261"/>
      <c r="AB894" s="261"/>
      <c r="AC894" s="259"/>
      <c r="AD894" s="259"/>
      <c r="AE894" s="259"/>
      <c r="AF894" s="261"/>
      <c r="AG894" s="261"/>
      <c r="AH894" s="259"/>
      <c r="AU894" s="45"/>
    </row>
    <row r="895" spans="2:47" ht="14.25" customHeight="1">
      <c r="B895" s="259"/>
      <c r="D895" s="261"/>
      <c r="E895" s="261"/>
      <c r="F895" s="259"/>
      <c r="G895" s="259"/>
      <c r="H895" s="259"/>
      <c r="I895" s="259"/>
      <c r="J895" s="259"/>
      <c r="K895" s="261"/>
      <c r="L895" s="261"/>
      <c r="M895" s="259"/>
      <c r="N895" s="259"/>
      <c r="O895" s="259"/>
      <c r="P895" s="259"/>
      <c r="Q895" s="259"/>
      <c r="R895" s="261"/>
      <c r="S895" s="261"/>
      <c r="T895" s="259"/>
      <c r="U895" s="259"/>
      <c r="V895" s="259"/>
      <c r="W895" s="259"/>
      <c r="X895" s="259"/>
      <c r="Y895" s="261"/>
      <c r="Z895" s="261"/>
      <c r="AA895" s="261"/>
      <c r="AB895" s="261"/>
      <c r="AC895" s="259"/>
      <c r="AD895" s="259"/>
      <c r="AE895" s="259"/>
      <c r="AF895" s="261"/>
      <c r="AG895" s="261"/>
      <c r="AH895" s="259"/>
      <c r="AU895" s="45"/>
    </row>
    <row r="896" spans="2:47" ht="14.25" customHeight="1">
      <c r="B896" s="259"/>
      <c r="D896" s="261"/>
      <c r="E896" s="261"/>
      <c r="F896" s="259"/>
      <c r="G896" s="259"/>
      <c r="H896" s="259"/>
      <c r="I896" s="259"/>
      <c r="J896" s="259"/>
      <c r="K896" s="261"/>
      <c r="L896" s="261"/>
      <c r="M896" s="259"/>
      <c r="N896" s="259"/>
      <c r="O896" s="259"/>
      <c r="P896" s="259"/>
      <c r="Q896" s="259"/>
      <c r="R896" s="261"/>
      <c r="S896" s="261"/>
      <c r="T896" s="259"/>
      <c r="U896" s="259"/>
      <c r="V896" s="259"/>
      <c r="W896" s="259"/>
      <c r="X896" s="259"/>
      <c r="Y896" s="261"/>
      <c r="Z896" s="261"/>
      <c r="AA896" s="261"/>
      <c r="AB896" s="261"/>
      <c r="AC896" s="259"/>
      <c r="AD896" s="259"/>
      <c r="AE896" s="259"/>
      <c r="AF896" s="261"/>
      <c r="AG896" s="261"/>
      <c r="AH896" s="259"/>
      <c r="AU896" s="45"/>
    </row>
    <row r="897" spans="2:47" ht="14.25" customHeight="1">
      <c r="B897" s="259"/>
      <c r="D897" s="261"/>
      <c r="E897" s="261"/>
      <c r="F897" s="259"/>
      <c r="G897" s="259"/>
      <c r="H897" s="259"/>
      <c r="I897" s="259"/>
      <c r="J897" s="259"/>
      <c r="K897" s="261"/>
      <c r="L897" s="261"/>
      <c r="M897" s="259"/>
      <c r="N897" s="259"/>
      <c r="O897" s="259"/>
      <c r="P897" s="259"/>
      <c r="Q897" s="259"/>
      <c r="R897" s="261"/>
      <c r="S897" s="261"/>
      <c r="T897" s="259"/>
      <c r="U897" s="259"/>
      <c r="V897" s="259"/>
      <c r="W897" s="259"/>
      <c r="X897" s="259"/>
      <c r="Y897" s="261"/>
      <c r="Z897" s="261"/>
      <c r="AA897" s="261"/>
      <c r="AB897" s="261"/>
      <c r="AC897" s="259"/>
      <c r="AD897" s="259"/>
      <c r="AE897" s="259"/>
      <c r="AF897" s="261"/>
      <c r="AG897" s="261"/>
      <c r="AH897" s="259"/>
      <c r="AU897" s="45"/>
    </row>
    <row r="898" spans="2:47" ht="14.25" customHeight="1">
      <c r="B898" s="259"/>
      <c r="D898" s="261"/>
      <c r="E898" s="261"/>
      <c r="F898" s="259"/>
      <c r="G898" s="259"/>
      <c r="H898" s="259"/>
      <c r="I898" s="259"/>
      <c r="J898" s="259"/>
      <c r="K898" s="261"/>
      <c r="L898" s="261"/>
      <c r="M898" s="259"/>
      <c r="N898" s="259"/>
      <c r="O898" s="259"/>
      <c r="P898" s="259"/>
      <c r="Q898" s="259"/>
      <c r="R898" s="261"/>
      <c r="S898" s="261"/>
      <c r="T898" s="259"/>
      <c r="U898" s="259"/>
      <c r="V898" s="259"/>
      <c r="W898" s="259"/>
      <c r="X898" s="259"/>
      <c r="Y898" s="261"/>
      <c r="Z898" s="261"/>
      <c r="AA898" s="261"/>
      <c r="AB898" s="261"/>
      <c r="AC898" s="259"/>
      <c r="AD898" s="259"/>
      <c r="AE898" s="259"/>
      <c r="AF898" s="261"/>
      <c r="AG898" s="261"/>
      <c r="AH898" s="259"/>
      <c r="AU898" s="45"/>
    </row>
    <row r="899" spans="2:47" ht="14.25" customHeight="1">
      <c r="B899" s="259"/>
      <c r="D899" s="261"/>
      <c r="E899" s="261"/>
      <c r="F899" s="259"/>
      <c r="G899" s="259"/>
      <c r="H899" s="259"/>
      <c r="I899" s="259"/>
      <c r="J899" s="259"/>
      <c r="K899" s="261"/>
      <c r="L899" s="261"/>
      <c r="M899" s="259"/>
      <c r="N899" s="259"/>
      <c r="O899" s="259"/>
      <c r="P899" s="259"/>
      <c r="Q899" s="259"/>
      <c r="R899" s="261"/>
      <c r="S899" s="261"/>
      <c r="T899" s="259"/>
      <c r="U899" s="259"/>
      <c r="V899" s="259"/>
      <c r="W899" s="259"/>
      <c r="X899" s="259"/>
      <c r="Y899" s="261"/>
      <c r="Z899" s="261"/>
      <c r="AA899" s="261"/>
      <c r="AB899" s="261"/>
      <c r="AC899" s="259"/>
      <c r="AD899" s="259"/>
      <c r="AE899" s="259"/>
      <c r="AF899" s="261"/>
      <c r="AG899" s="261"/>
      <c r="AH899" s="259"/>
      <c r="AU899" s="45"/>
    </row>
    <row r="900" spans="2:47" ht="14.25" customHeight="1">
      <c r="B900" s="259"/>
      <c r="D900" s="261"/>
      <c r="E900" s="261"/>
      <c r="F900" s="259"/>
      <c r="G900" s="259"/>
      <c r="H900" s="259"/>
      <c r="I900" s="259"/>
      <c r="J900" s="259"/>
      <c r="K900" s="261"/>
      <c r="L900" s="261"/>
      <c r="M900" s="259"/>
      <c r="N900" s="259"/>
      <c r="O900" s="259"/>
      <c r="P900" s="259"/>
      <c r="Q900" s="259"/>
      <c r="R900" s="261"/>
      <c r="S900" s="261"/>
      <c r="T900" s="259"/>
      <c r="U900" s="259"/>
      <c r="V900" s="259"/>
      <c r="W900" s="259"/>
      <c r="X900" s="259"/>
      <c r="Y900" s="261"/>
      <c r="Z900" s="261"/>
      <c r="AA900" s="261"/>
      <c r="AB900" s="261"/>
      <c r="AC900" s="259"/>
      <c r="AD900" s="259"/>
      <c r="AE900" s="259"/>
      <c r="AF900" s="261"/>
      <c r="AG900" s="261"/>
      <c r="AH900" s="259"/>
      <c r="AU900" s="45"/>
    </row>
    <row r="901" spans="2:47" ht="14.25" customHeight="1">
      <c r="B901" s="259"/>
      <c r="D901" s="261"/>
      <c r="E901" s="261"/>
      <c r="F901" s="259"/>
      <c r="G901" s="259"/>
      <c r="H901" s="259"/>
      <c r="I901" s="259"/>
      <c r="J901" s="259"/>
      <c r="K901" s="261"/>
      <c r="L901" s="261"/>
      <c r="M901" s="259"/>
      <c r="N901" s="259"/>
      <c r="O901" s="259"/>
      <c r="P901" s="259"/>
      <c r="Q901" s="259"/>
      <c r="R901" s="261"/>
      <c r="S901" s="261"/>
      <c r="T901" s="259"/>
      <c r="U901" s="259"/>
      <c r="V901" s="259"/>
      <c r="W901" s="259"/>
      <c r="X901" s="259"/>
      <c r="Y901" s="261"/>
      <c r="Z901" s="261"/>
      <c r="AA901" s="261"/>
      <c r="AB901" s="261"/>
      <c r="AC901" s="259"/>
      <c r="AD901" s="259"/>
      <c r="AE901" s="259"/>
      <c r="AF901" s="261"/>
      <c r="AG901" s="261"/>
      <c r="AH901" s="259"/>
      <c r="AU901" s="45"/>
    </row>
    <row r="902" spans="2:47" ht="14.25" customHeight="1">
      <c r="B902" s="259"/>
      <c r="D902" s="261"/>
      <c r="E902" s="261"/>
      <c r="F902" s="259"/>
      <c r="G902" s="259"/>
      <c r="H902" s="259"/>
      <c r="I902" s="259"/>
      <c r="J902" s="259"/>
      <c r="K902" s="261"/>
      <c r="L902" s="261"/>
      <c r="M902" s="259"/>
      <c r="N902" s="259"/>
      <c r="O902" s="259"/>
      <c r="P902" s="259"/>
      <c r="Q902" s="259"/>
      <c r="R902" s="261"/>
      <c r="S902" s="261"/>
      <c r="T902" s="259"/>
      <c r="U902" s="259"/>
      <c r="V902" s="259"/>
      <c r="W902" s="259"/>
      <c r="X902" s="259"/>
      <c r="Y902" s="261"/>
      <c r="Z902" s="261"/>
      <c r="AA902" s="261"/>
      <c r="AB902" s="261"/>
      <c r="AC902" s="259"/>
      <c r="AD902" s="259"/>
      <c r="AE902" s="259"/>
      <c r="AF902" s="261"/>
      <c r="AG902" s="261"/>
      <c r="AH902" s="259"/>
      <c r="AU902" s="45"/>
    </row>
    <row r="903" spans="2:47" ht="14.25" customHeight="1">
      <c r="B903" s="259"/>
      <c r="D903" s="261"/>
      <c r="E903" s="261"/>
      <c r="F903" s="259"/>
      <c r="G903" s="259"/>
      <c r="H903" s="259"/>
      <c r="I903" s="259"/>
      <c r="J903" s="259"/>
      <c r="K903" s="261"/>
      <c r="L903" s="261"/>
      <c r="M903" s="259"/>
      <c r="N903" s="259"/>
      <c r="O903" s="259"/>
      <c r="P903" s="259"/>
      <c r="Q903" s="259"/>
      <c r="R903" s="261"/>
      <c r="S903" s="261"/>
      <c r="T903" s="259"/>
      <c r="U903" s="259"/>
      <c r="V903" s="259"/>
      <c r="W903" s="259"/>
      <c r="X903" s="259"/>
      <c r="Y903" s="261"/>
      <c r="Z903" s="261"/>
      <c r="AA903" s="261"/>
      <c r="AB903" s="261"/>
      <c r="AC903" s="259"/>
      <c r="AD903" s="259"/>
      <c r="AE903" s="259"/>
      <c r="AF903" s="261"/>
      <c r="AG903" s="261"/>
      <c r="AH903" s="259"/>
      <c r="AU903" s="45"/>
    </row>
    <row r="904" spans="2:47" ht="14.25" customHeight="1">
      <c r="B904" s="259"/>
      <c r="D904" s="261"/>
      <c r="E904" s="261"/>
      <c r="F904" s="259"/>
      <c r="G904" s="259"/>
      <c r="H904" s="259"/>
      <c r="I904" s="259"/>
      <c r="J904" s="259"/>
      <c r="K904" s="261"/>
      <c r="L904" s="261"/>
      <c r="M904" s="259"/>
      <c r="N904" s="259"/>
      <c r="O904" s="259"/>
      <c r="P904" s="259"/>
      <c r="Q904" s="259"/>
      <c r="R904" s="261"/>
      <c r="S904" s="261"/>
      <c r="T904" s="259"/>
      <c r="U904" s="259"/>
      <c r="V904" s="259"/>
      <c r="W904" s="259"/>
      <c r="X904" s="259"/>
      <c r="Y904" s="261"/>
      <c r="Z904" s="261"/>
      <c r="AA904" s="261"/>
      <c r="AB904" s="261"/>
      <c r="AC904" s="259"/>
      <c r="AD904" s="259"/>
      <c r="AE904" s="259"/>
      <c r="AF904" s="261"/>
      <c r="AG904" s="261"/>
      <c r="AH904" s="259"/>
      <c r="AU904" s="45"/>
    </row>
    <row r="905" spans="2:47" ht="14.25" customHeight="1">
      <c r="B905" s="259"/>
      <c r="D905" s="261"/>
      <c r="E905" s="261"/>
      <c r="F905" s="259"/>
      <c r="G905" s="259"/>
      <c r="H905" s="259"/>
      <c r="I905" s="259"/>
      <c r="J905" s="259"/>
      <c r="K905" s="261"/>
      <c r="L905" s="261"/>
      <c r="M905" s="259"/>
      <c r="N905" s="259"/>
      <c r="O905" s="259"/>
      <c r="P905" s="259"/>
      <c r="Q905" s="259"/>
      <c r="R905" s="261"/>
      <c r="S905" s="261"/>
      <c r="T905" s="259"/>
      <c r="U905" s="259"/>
      <c r="V905" s="259"/>
      <c r="W905" s="259"/>
      <c r="X905" s="259"/>
      <c r="Y905" s="261"/>
      <c r="Z905" s="261"/>
      <c r="AA905" s="261"/>
      <c r="AB905" s="261"/>
      <c r="AC905" s="259"/>
      <c r="AD905" s="259"/>
      <c r="AE905" s="259"/>
      <c r="AF905" s="261"/>
      <c r="AG905" s="261"/>
      <c r="AH905" s="259"/>
      <c r="AU905" s="45"/>
    </row>
    <row r="906" spans="2:47" ht="14.25" customHeight="1">
      <c r="B906" s="259"/>
      <c r="D906" s="261"/>
      <c r="E906" s="261"/>
      <c r="F906" s="259"/>
      <c r="G906" s="259"/>
      <c r="H906" s="259"/>
      <c r="I906" s="259"/>
      <c r="J906" s="259"/>
      <c r="K906" s="261"/>
      <c r="L906" s="261"/>
      <c r="M906" s="259"/>
      <c r="N906" s="259"/>
      <c r="O906" s="259"/>
      <c r="P906" s="259"/>
      <c r="Q906" s="259"/>
      <c r="R906" s="261"/>
      <c r="S906" s="261"/>
      <c r="T906" s="259"/>
      <c r="U906" s="259"/>
      <c r="V906" s="259"/>
      <c r="W906" s="259"/>
      <c r="X906" s="259"/>
      <c r="Y906" s="261"/>
      <c r="Z906" s="261"/>
      <c r="AA906" s="261"/>
      <c r="AB906" s="261"/>
      <c r="AC906" s="259"/>
      <c r="AD906" s="259"/>
      <c r="AE906" s="259"/>
      <c r="AF906" s="261"/>
      <c r="AG906" s="261"/>
      <c r="AH906" s="259"/>
      <c r="AU906" s="45"/>
    </row>
    <row r="907" spans="2:47" ht="14.25" customHeight="1">
      <c r="B907" s="259"/>
      <c r="D907" s="261"/>
      <c r="E907" s="261"/>
      <c r="F907" s="259"/>
      <c r="G907" s="259"/>
      <c r="H907" s="259"/>
      <c r="I907" s="259"/>
      <c r="J907" s="259"/>
      <c r="K907" s="261"/>
      <c r="L907" s="261"/>
      <c r="M907" s="259"/>
      <c r="N907" s="259"/>
      <c r="O907" s="259"/>
      <c r="P907" s="259"/>
      <c r="Q907" s="259"/>
      <c r="R907" s="261"/>
      <c r="S907" s="261"/>
      <c r="T907" s="259"/>
      <c r="U907" s="259"/>
      <c r="V907" s="259"/>
      <c r="W907" s="259"/>
      <c r="X907" s="259"/>
      <c r="Y907" s="261"/>
      <c r="Z907" s="261"/>
      <c r="AA907" s="261"/>
      <c r="AB907" s="261"/>
      <c r="AC907" s="259"/>
      <c r="AD907" s="259"/>
      <c r="AE907" s="259"/>
      <c r="AF907" s="261"/>
      <c r="AG907" s="261"/>
      <c r="AH907" s="259"/>
      <c r="AU907" s="45"/>
    </row>
    <row r="908" spans="2:47" ht="14.25" customHeight="1">
      <c r="B908" s="259"/>
      <c r="D908" s="261"/>
      <c r="E908" s="261"/>
      <c r="F908" s="259"/>
      <c r="G908" s="259"/>
      <c r="H908" s="259"/>
      <c r="I908" s="259"/>
      <c r="J908" s="259"/>
      <c r="K908" s="261"/>
      <c r="L908" s="261"/>
      <c r="M908" s="259"/>
      <c r="N908" s="259"/>
      <c r="O908" s="259"/>
      <c r="P908" s="259"/>
      <c r="Q908" s="259"/>
      <c r="R908" s="261"/>
      <c r="S908" s="261"/>
      <c r="T908" s="259"/>
      <c r="U908" s="259"/>
      <c r="V908" s="259"/>
      <c r="W908" s="259"/>
      <c r="X908" s="259"/>
      <c r="Y908" s="261"/>
      <c r="Z908" s="261"/>
      <c r="AA908" s="261"/>
      <c r="AB908" s="261"/>
      <c r="AC908" s="259"/>
      <c r="AD908" s="259"/>
      <c r="AE908" s="259"/>
      <c r="AF908" s="261"/>
      <c r="AG908" s="261"/>
      <c r="AH908" s="259"/>
      <c r="AU908" s="45"/>
    </row>
    <row r="909" spans="2:47" ht="14.25" customHeight="1">
      <c r="B909" s="259"/>
      <c r="D909" s="261"/>
      <c r="E909" s="261"/>
      <c r="F909" s="259"/>
      <c r="G909" s="259"/>
      <c r="H909" s="259"/>
      <c r="I909" s="259"/>
      <c r="J909" s="259"/>
      <c r="K909" s="261"/>
      <c r="L909" s="261"/>
      <c r="M909" s="259"/>
      <c r="N909" s="259"/>
      <c r="O909" s="259"/>
      <c r="P909" s="259"/>
      <c r="Q909" s="259"/>
      <c r="R909" s="261"/>
      <c r="S909" s="261"/>
      <c r="T909" s="259"/>
      <c r="U909" s="259"/>
      <c r="V909" s="259"/>
      <c r="W909" s="259"/>
      <c r="X909" s="259"/>
      <c r="Y909" s="261"/>
      <c r="Z909" s="261"/>
      <c r="AA909" s="261"/>
      <c r="AB909" s="261"/>
      <c r="AC909" s="259"/>
      <c r="AD909" s="259"/>
      <c r="AE909" s="259"/>
      <c r="AF909" s="261"/>
      <c r="AG909" s="261"/>
      <c r="AH909" s="259"/>
      <c r="AU909" s="45"/>
    </row>
    <row r="910" spans="2:47" ht="14.25" customHeight="1">
      <c r="B910" s="259"/>
      <c r="D910" s="261"/>
      <c r="E910" s="261"/>
      <c r="F910" s="259"/>
      <c r="G910" s="259"/>
      <c r="H910" s="259"/>
      <c r="I910" s="259"/>
      <c r="J910" s="259"/>
      <c r="K910" s="261"/>
      <c r="L910" s="261"/>
      <c r="M910" s="259"/>
      <c r="N910" s="259"/>
      <c r="O910" s="259"/>
      <c r="P910" s="259"/>
      <c r="Q910" s="259"/>
      <c r="R910" s="261"/>
      <c r="S910" s="261"/>
      <c r="T910" s="259"/>
      <c r="U910" s="259"/>
      <c r="V910" s="259"/>
      <c r="W910" s="259"/>
      <c r="X910" s="259"/>
      <c r="Y910" s="261"/>
      <c r="Z910" s="261"/>
      <c r="AA910" s="261"/>
      <c r="AB910" s="261"/>
      <c r="AC910" s="259"/>
      <c r="AD910" s="259"/>
      <c r="AE910" s="259"/>
      <c r="AF910" s="261"/>
      <c r="AG910" s="261"/>
      <c r="AH910" s="259"/>
      <c r="AU910" s="45"/>
    </row>
    <row r="911" spans="2:47" ht="14.25" customHeight="1">
      <c r="B911" s="259"/>
      <c r="D911" s="261"/>
      <c r="E911" s="261"/>
      <c r="F911" s="259"/>
      <c r="G911" s="259"/>
      <c r="H911" s="259"/>
      <c r="I911" s="259"/>
      <c r="J911" s="259"/>
      <c r="K911" s="261"/>
      <c r="L911" s="261"/>
      <c r="M911" s="259"/>
      <c r="N911" s="259"/>
      <c r="O911" s="259"/>
      <c r="P911" s="259"/>
      <c r="Q911" s="259"/>
      <c r="R911" s="261"/>
      <c r="S911" s="261"/>
      <c r="T911" s="259"/>
      <c r="U911" s="259"/>
      <c r="V911" s="259"/>
      <c r="W911" s="259"/>
      <c r="X911" s="259"/>
      <c r="Y911" s="261"/>
      <c r="Z911" s="261"/>
      <c r="AA911" s="261"/>
      <c r="AB911" s="261"/>
      <c r="AC911" s="259"/>
      <c r="AD911" s="259"/>
      <c r="AE911" s="259"/>
      <c r="AF911" s="261"/>
      <c r="AG911" s="261"/>
      <c r="AH911" s="259"/>
      <c r="AU911" s="45"/>
    </row>
    <row r="912" spans="2:47" ht="14.25" customHeight="1">
      <c r="B912" s="259"/>
      <c r="D912" s="261"/>
      <c r="E912" s="261"/>
      <c r="F912" s="259"/>
      <c r="G912" s="259"/>
      <c r="H912" s="259"/>
      <c r="I912" s="259"/>
      <c r="J912" s="259"/>
      <c r="K912" s="261"/>
      <c r="L912" s="261"/>
      <c r="M912" s="259"/>
      <c r="N912" s="259"/>
      <c r="O912" s="259"/>
      <c r="P912" s="259"/>
      <c r="Q912" s="259"/>
      <c r="R912" s="261"/>
      <c r="S912" s="261"/>
      <c r="T912" s="259"/>
      <c r="U912" s="259"/>
      <c r="V912" s="259"/>
      <c r="W912" s="259"/>
      <c r="X912" s="259"/>
      <c r="Y912" s="261"/>
      <c r="Z912" s="261"/>
      <c r="AA912" s="261"/>
      <c r="AB912" s="261"/>
      <c r="AC912" s="259"/>
      <c r="AD912" s="259"/>
      <c r="AE912" s="259"/>
      <c r="AF912" s="261"/>
      <c r="AG912" s="261"/>
      <c r="AH912" s="259"/>
      <c r="AU912" s="45"/>
    </row>
    <row r="913" spans="2:47" ht="14.25" customHeight="1">
      <c r="B913" s="259"/>
      <c r="D913" s="261"/>
      <c r="E913" s="261"/>
      <c r="F913" s="259"/>
      <c r="G913" s="259"/>
      <c r="H913" s="259"/>
      <c r="I913" s="259"/>
      <c r="J913" s="259"/>
      <c r="K913" s="261"/>
      <c r="L913" s="261"/>
      <c r="M913" s="259"/>
      <c r="N913" s="259"/>
      <c r="O913" s="259"/>
      <c r="P913" s="259"/>
      <c r="Q913" s="259"/>
      <c r="R913" s="261"/>
      <c r="S913" s="261"/>
      <c r="T913" s="259"/>
      <c r="U913" s="259"/>
      <c r="V913" s="259"/>
      <c r="W913" s="259"/>
      <c r="X913" s="259"/>
      <c r="Y913" s="261"/>
      <c r="Z913" s="261"/>
      <c r="AA913" s="261"/>
      <c r="AB913" s="261"/>
      <c r="AC913" s="259"/>
      <c r="AD913" s="259"/>
      <c r="AE913" s="259"/>
      <c r="AF913" s="261"/>
      <c r="AG913" s="261"/>
      <c r="AH913" s="259"/>
      <c r="AU913" s="45"/>
    </row>
    <row r="914" spans="2:47" ht="14.25" customHeight="1">
      <c r="B914" s="259"/>
      <c r="D914" s="261"/>
      <c r="E914" s="261"/>
      <c r="F914" s="259"/>
      <c r="G914" s="259"/>
      <c r="H914" s="259"/>
      <c r="I914" s="259"/>
      <c r="J914" s="259"/>
      <c r="K914" s="261"/>
      <c r="L914" s="261"/>
      <c r="M914" s="259"/>
      <c r="N914" s="259"/>
      <c r="O914" s="259"/>
      <c r="P914" s="259"/>
      <c r="Q914" s="259"/>
      <c r="R914" s="261"/>
      <c r="S914" s="261"/>
      <c r="T914" s="259"/>
      <c r="U914" s="259"/>
      <c r="V914" s="259"/>
      <c r="W914" s="259"/>
      <c r="X914" s="259"/>
      <c r="Y914" s="261"/>
      <c r="Z914" s="261"/>
      <c r="AA914" s="261"/>
      <c r="AB914" s="261"/>
      <c r="AC914" s="259"/>
      <c r="AD914" s="259"/>
      <c r="AE914" s="259"/>
      <c r="AF914" s="261"/>
      <c r="AG914" s="261"/>
      <c r="AH914" s="259"/>
      <c r="AU914" s="45"/>
    </row>
    <row r="915" spans="2:47" ht="14.25" customHeight="1">
      <c r="B915" s="259"/>
      <c r="D915" s="261"/>
      <c r="E915" s="261"/>
      <c r="F915" s="259"/>
      <c r="G915" s="259"/>
      <c r="H915" s="259"/>
      <c r="I915" s="259"/>
      <c r="J915" s="259"/>
      <c r="K915" s="261"/>
      <c r="L915" s="261"/>
      <c r="M915" s="259"/>
      <c r="N915" s="259"/>
      <c r="O915" s="259"/>
      <c r="P915" s="259"/>
      <c r="Q915" s="259"/>
      <c r="R915" s="261"/>
      <c r="S915" s="261"/>
      <c r="T915" s="259"/>
      <c r="U915" s="259"/>
      <c r="V915" s="259"/>
      <c r="W915" s="259"/>
      <c r="X915" s="259"/>
      <c r="Y915" s="261"/>
      <c r="Z915" s="261"/>
      <c r="AA915" s="261"/>
      <c r="AB915" s="261"/>
      <c r="AC915" s="259"/>
      <c r="AD915" s="259"/>
      <c r="AE915" s="259"/>
      <c r="AF915" s="261"/>
      <c r="AG915" s="261"/>
      <c r="AH915" s="259"/>
      <c r="AU915" s="45"/>
    </row>
    <row r="916" spans="2:47" ht="14.25" customHeight="1">
      <c r="B916" s="259"/>
      <c r="D916" s="261"/>
      <c r="E916" s="261"/>
      <c r="F916" s="259"/>
      <c r="G916" s="259"/>
      <c r="H916" s="259"/>
      <c r="I916" s="259"/>
      <c r="J916" s="259"/>
      <c r="K916" s="261"/>
      <c r="L916" s="261"/>
      <c r="M916" s="259"/>
      <c r="N916" s="259"/>
      <c r="O916" s="259"/>
      <c r="P916" s="259"/>
      <c r="Q916" s="259"/>
      <c r="R916" s="261"/>
      <c r="S916" s="261"/>
      <c r="T916" s="259"/>
      <c r="U916" s="259"/>
      <c r="V916" s="259"/>
      <c r="W916" s="259"/>
      <c r="X916" s="259"/>
      <c r="Y916" s="261"/>
      <c r="Z916" s="261"/>
      <c r="AA916" s="261"/>
      <c r="AB916" s="261"/>
      <c r="AC916" s="259"/>
      <c r="AD916" s="259"/>
      <c r="AE916" s="259"/>
      <c r="AF916" s="261"/>
      <c r="AG916" s="261"/>
      <c r="AH916" s="259"/>
      <c r="AU916" s="45"/>
    </row>
    <row r="917" spans="2:47" ht="14.25" customHeight="1">
      <c r="B917" s="259"/>
      <c r="D917" s="261"/>
      <c r="E917" s="261"/>
      <c r="F917" s="259"/>
      <c r="G917" s="259"/>
      <c r="H917" s="259"/>
      <c r="I917" s="259"/>
      <c r="J917" s="259"/>
      <c r="K917" s="261"/>
      <c r="L917" s="261"/>
      <c r="M917" s="259"/>
      <c r="N917" s="259"/>
      <c r="O917" s="259"/>
      <c r="P917" s="259"/>
      <c r="Q917" s="259"/>
      <c r="R917" s="261"/>
      <c r="S917" s="261"/>
      <c r="T917" s="259"/>
      <c r="U917" s="259"/>
      <c r="V917" s="259"/>
      <c r="W917" s="259"/>
      <c r="X917" s="259"/>
      <c r="Y917" s="261"/>
      <c r="Z917" s="261"/>
      <c r="AA917" s="261"/>
      <c r="AB917" s="261"/>
      <c r="AC917" s="259"/>
      <c r="AD917" s="259"/>
      <c r="AE917" s="259"/>
      <c r="AF917" s="261"/>
      <c r="AG917" s="261"/>
      <c r="AH917" s="259"/>
      <c r="AU917" s="45"/>
    </row>
    <row r="918" spans="2:47" ht="14.25" customHeight="1">
      <c r="B918" s="259"/>
      <c r="D918" s="261"/>
      <c r="E918" s="261"/>
      <c r="F918" s="259"/>
      <c r="G918" s="259"/>
      <c r="H918" s="259"/>
      <c r="I918" s="259"/>
      <c r="J918" s="259"/>
      <c r="K918" s="261"/>
      <c r="L918" s="261"/>
      <c r="M918" s="259"/>
      <c r="N918" s="259"/>
      <c r="O918" s="259"/>
      <c r="P918" s="259"/>
      <c r="Q918" s="259"/>
      <c r="R918" s="261"/>
      <c r="S918" s="261"/>
      <c r="T918" s="259"/>
      <c r="U918" s="259"/>
      <c r="V918" s="259"/>
      <c r="W918" s="259"/>
      <c r="X918" s="259"/>
      <c r="Y918" s="261"/>
      <c r="Z918" s="261"/>
      <c r="AA918" s="261"/>
      <c r="AB918" s="261"/>
      <c r="AC918" s="259"/>
      <c r="AD918" s="259"/>
      <c r="AE918" s="259"/>
      <c r="AF918" s="261"/>
      <c r="AG918" s="261"/>
      <c r="AH918" s="259"/>
      <c r="AU918" s="45"/>
    </row>
    <row r="919" spans="2:47" ht="14.25" customHeight="1">
      <c r="B919" s="259"/>
      <c r="D919" s="261"/>
      <c r="E919" s="261"/>
      <c r="F919" s="259"/>
      <c r="G919" s="259"/>
      <c r="H919" s="259"/>
      <c r="I919" s="259"/>
      <c r="J919" s="259"/>
      <c r="K919" s="261"/>
      <c r="L919" s="261"/>
      <c r="M919" s="259"/>
      <c r="N919" s="259"/>
      <c r="O919" s="259"/>
      <c r="P919" s="259"/>
      <c r="Q919" s="259"/>
      <c r="R919" s="261"/>
      <c r="S919" s="261"/>
      <c r="T919" s="259"/>
      <c r="U919" s="259"/>
      <c r="V919" s="259"/>
      <c r="W919" s="259"/>
      <c r="X919" s="259"/>
      <c r="Y919" s="261"/>
      <c r="Z919" s="261"/>
      <c r="AA919" s="261"/>
      <c r="AB919" s="261"/>
      <c r="AC919" s="259"/>
      <c r="AD919" s="259"/>
      <c r="AE919" s="259"/>
      <c r="AF919" s="261"/>
      <c r="AG919" s="261"/>
      <c r="AH919" s="259"/>
      <c r="AU919" s="45"/>
    </row>
    <row r="920" spans="2:47" ht="14.25" customHeight="1">
      <c r="B920" s="259"/>
      <c r="D920" s="261"/>
      <c r="E920" s="261"/>
      <c r="F920" s="259"/>
      <c r="G920" s="259"/>
      <c r="H920" s="259"/>
      <c r="I920" s="259"/>
      <c r="J920" s="259"/>
      <c r="K920" s="261"/>
      <c r="L920" s="261"/>
      <c r="M920" s="259"/>
      <c r="N920" s="259"/>
      <c r="O920" s="259"/>
      <c r="P920" s="259"/>
      <c r="Q920" s="259"/>
      <c r="R920" s="261"/>
      <c r="S920" s="261"/>
      <c r="T920" s="259"/>
      <c r="U920" s="259"/>
      <c r="V920" s="259"/>
      <c r="W920" s="259"/>
      <c r="X920" s="259"/>
      <c r="Y920" s="261"/>
      <c r="Z920" s="261"/>
      <c r="AA920" s="261"/>
      <c r="AB920" s="261"/>
      <c r="AC920" s="259"/>
      <c r="AD920" s="259"/>
      <c r="AE920" s="259"/>
      <c r="AF920" s="261"/>
      <c r="AG920" s="261"/>
      <c r="AH920" s="259"/>
      <c r="AU920" s="45"/>
    </row>
    <row r="921" spans="2:47" ht="14.25" customHeight="1">
      <c r="B921" s="259"/>
      <c r="D921" s="261"/>
      <c r="E921" s="261"/>
      <c r="F921" s="259"/>
      <c r="G921" s="259"/>
      <c r="H921" s="259"/>
      <c r="I921" s="259"/>
      <c r="J921" s="259"/>
      <c r="K921" s="261"/>
      <c r="L921" s="261"/>
      <c r="M921" s="259"/>
      <c r="N921" s="259"/>
      <c r="O921" s="259"/>
      <c r="P921" s="259"/>
      <c r="Q921" s="259"/>
      <c r="R921" s="261"/>
      <c r="S921" s="261"/>
      <c r="T921" s="259"/>
      <c r="U921" s="259"/>
      <c r="V921" s="259"/>
      <c r="W921" s="259"/>
      <c r="X921" s="259"/>
      <c r="Y921" s="261"/>
      <c r="Z921" s="261"/>
      <c r="AA921" s="261"/>
      <c r="AB921" s="261"/>
      <c r="AC921" s="259"/>
      <c r="AD921" s="259"/>
      <c r="AE921" s="259"/>
      <c r="AF921" s="261"/>
      <c r="AG921" s="261"/>
      <c r="AH921" s="259"/>
      <c r="AU921" s="45"/>
    </row>
    <row r="922" spans="2:47" ht="14.25" customHeight="1">
      <c r="B922" s="259"/>
      <c r="D922" s="261"/>
      <c r="E922" s="261"/>
      <c r="F922" s="259"/>
      <c r="G922" s="259"/>
      <c r="H922" s="259"/>
      <c r="I922" s="259"/>
      <c r="J922" s="259"/>
      <c r="K922" s="261"/>
      <c r="L922" s="261"/>
      <c r="M922" s="259"/>
      <c r="N922" s="259"/>
      <c r="O922" s="259"/>
      <c r="P922" s="259"/>
      <c r="Q922" s="259"/>
      <c r="R922" s="261"/>
      <c r="S922" s="261"/>
      <c r="T922" s="259"/>
      <c r="U922" s="259"/>
      <c r="V922" s="259"/>
      <c r="W922" s="259"/>
      <c r="X922" s="259"/>
      <c r="Y922" s="261"/>
      <c r="Z922" s="261"/>
      <c r="AA922" s="261"/>
      <c r="AB922" s="261"/>
      <c r="AC922" s="259"/>
      <c r="AD922" s="259"/>
      <c r="AE922" s="259"/>
      <c r="AF922" s="261"/>
      <c r="AG922" s="261"/>
      <c r="AH922" s="259"/>
      <c r="AU922" s="45"/>
    </row>
    <row r="923" spans="2:47" ht="14.25" customHeight="1">
      <c r="B923" s="259"/>
      <c r="D923" s="261"/>
      <c r="E923" s="261"/>
      <c r="F923" s="259"/>
      <c r="G923" s="259"/>
      <c r="H923" s="259"/>
      <c r="I923" s="259"/>
      <c r="J923" s="259"/>
      <c r="K923" s="261"/>
      <c r="L923" s="261"/>
      <c r="M923" s="259"/>
      <c r="N923" s="259"/>
      <c r="O923" s="259"/>
      <c r="P923" s="259"/>
      <c r="Q923" s="259"/>
      <c r="R923" s="261"/>
      <c r="S923" s="261"/>
      <c r="T923" s="259"/>
      <c r="U923" s="259"/>
      <c r="V923" s="259"/>
      <c r="W923" s="259"/>
      <c r="X923" s="259"/>
      <c r="Y923" s="261"/>
      <c r="Z923" s="261"/>
      <c r="AA923" s="261"/>
      <c r="AB923" s="261"/>
      <c r="AC923" s="259"/>
      <c r="AD923" s="259"/>
      <c r="AE923" s="259"/>
      <c r="AF923" s="261"/>
      <c r="AG923" s="261"/>
      <c r="AH923" s="259"/>
      <c r="AU923" s="45"/>
    </row>
    <row r="924" spans="2:47" ht="14.25" customHeight="1">
      <c r="B924" s="259"/>
      <c r="D924" s="261"/>
      <c r="E924" s="261"/>
      <c r="F924" s="259"/>
      <c r="G924" s="259"/>
      <c r="H924" s="259"/>
      <c r="I924" s="259"/>
      <c r="J924" s="259"/>
      <c r="K924" s="261"/>
      <c r="L924" s="261"/>
      <c r="M924" s="259"/>
      <c r="N924" s="259"/>
      <c r="O924" s="259"/>
      <c r="P924" s="259"/>
      <c r="Q924" s="259"/>
      <c r="R924" s="261"/>
      <c r="S924" s="261"/>
      <c r="T924" s="259"/>
      <c r="U924" s="259"/>
      <c r="V924" s="259"/>
      <c r="W924" s="259"/>
      <c r="X924" s="259"/>
      <c r="Y924" s="261"/>
      <c r="Z924" s="261"/>
      <c r="AA924" s="261"/>
      <c r="AB924" s="261"/>
      <c r="AC924" s="259"/>
      <c r="AD924" s="259"/>
      <c r="AE924" s="259"/>
      <c r="AF924" s="261"/>
      <c r="AG924" s="261"/>
      <c r="AH924" s="259"/>
      <c r="AU924" s="45"/>
    </row>
    <row r="925" spans="2:47" ht="14.25" customHeight="1">
      <c r="B925" s="259"/>
      <c r="D925" s="261"/>
      <c r="E925" s="261"/>
      <c r="F925" s="259"/>
      <c r="G925" s="259"/>
      <c r="H925" s="259"/>
      <c r="I925" s="259"/>
      <c r="J925" s="259"/>
      <c r="K925" s="261"/>
      <c r="L925" s="261"/>
      <c r="M925" s="259"/>
      <c r="N925" s="259"/>
      <c r="O925" s="259"/>
      <c r="P925" s="259"/>
      <c r="Q925" s="259"/>
      <c r="R925" s="261"/>
      <c r="S925" s="261"/>
      <c r="T925" s="259"/>
      <c r="U925" s="259"/>
      <c r="V925" s="259"/>
      <c r="W925" s="259"/>
      <c r="X925" s="259"/>
      <c r="Y925" s="261"/>
      <c r="Z925" s="261"/>
      <c r="AA925" s="261"/>
      <c r="AB925" s="261"/>
      <c r="AC925" s="259"/>
      <c r="AD925" s="259"/>
      <c r="AE925" s="259"/>
      <c r="AF925" s="261"/>
      <c r="AG925" s="261"/>
      <c r="AH925" s="259"/>
      <c r="AU925" s="45"/>
    </row>
    <row r="926" spans="2:47" ht="14.25" customHeight="1">
      <c r="B926" s="259"/>
      <c r="D926" s="261"/>
      <c r="E926" s="261"/>
      <c r="F926" s="259"/>
      <c r="G926" s="259"/>
      <c r="H926" s="259"/>
      <c r="I926" s="259"/>
      <c r="J926" s="259"/>
      <c r="K926" s="261"/>
      <c r="L926" s="261"/>
      <c r="M926" s="259"/>
      <c r="N926" s="259"/>
      <c r="O926" s="259"/>
      <c r="P926" s="259"/>
      <c r="Q926" s="259"/>
      <c r="R926" s="261"/>
      <c r="S926" s="261"/>
      <c r="T926" s="259"/>
      <c r="U926" s="259"/>
      <c r="V926" s="259"/>
      <c r="W926" s="259"/>
      <c r="X926" s="259"/>
      <c r="Y926" s="261"/>
      <c r="Z926" s="261"/>
      <c r="AA926" s="261"/>
      <c r="AB926" s="261"/>
      <c r="AC926" s="259"/>
      <c r="AD926" s="259"/>
      <c r="AE926" s="259"/>
      <c r="AF926" s="261"/>
      <c r="AG926" s="261"/>
      <c r="AH926" s="259"/>
      <c r="AU926" s="45"/>
    </row>
    <row r="927" spans="2:47" ht="14.25" customHeight="1">
      <c r="B927" s="259"/>
      <c r="D927" s="261"/>
      <c r="E927" s="261"/>
      <c r="F927" s="259"/>
      <c r="G927" s="259"/>
      <c r="H927" s="259"/>
      <c r="I927" s="259"/>
      <c r="J927" s="259"/>
      <c r="K927" s="261"/>
      <c r="L927" s="261"/>
      <c r="M927" s="259"/>
      <c r="N927" s="259"/>
      <c r="O927" s="259"/>
      <c r="P927" s="259"/>
      <c r="Q927" s="259"/>
      <c r="R927" s="261"/>
      <c r="S927" s="261"/>
      <c r="T927" s="259"/>
      <c r="U927" s="259"/>
      <c r="V927" s="259"/>
      <c r="W927" s="259"/>
      <c r="X927" s="259"/>
      <c r="Y927" s="261"/>
      <c r="Z927" s="261"/>
      <c r="AA927" s="261"/>
      <c r="AB927" s="261"/>
      <c r="AC927" s="259"/>
      <c r="AD927" s="259"/>
      <c r="AE927" s="259"/>
      <c r="AF927" s="261"/>
      <c r="AG927" s="261"/>
      <c r="AH927" s="259"/>
      <c r="AU927" s="45"/>
    </row>
    <row r="928" spans="2:47" ht="14.25" customHeight="1">
      <c r="B928" s="259"/>
      <c r="D928" s="261"/>
      <c r="E928" s="261"/>
      <c r="F928" s="259"/>
      <c r="G928" s="259"/>
      <c r="H928" s="259"/>
      <c r="I928" s="259"/>
      <c r="J928" s="259"/>
      <c r="K928" s="261"/>
      <c r="L928" s="261"/>
      <c r="M928" s="259"/>
      <c r="N928" s="259"/>
      <c r="O928" s="259"/>
      <c r="P928" s="259"/>
      <c r="Q928" s="259"/>
      <c r="R928" s="261"/>
      <c r="S928" s="261"/>
      <c r="T928" s="259"/>
      <c r="U928" s="259"/>
      <c r="V928" s="259"/>
      <c r="W928" s="259"/>
      <c r="X928" s="259"/>
      <c r="Y928" s="261"/>
      <c r="Z928" s="261"/>
      <c r="AA928" s="261"/>
      <c r="AB928" s="261"/>
      <c r="AC928" s="259"/>
      <c r="AD928" s="259"/>
      <c r="AE928" s="259"/>
      <c r="AF928" s="261"/>
      <c r="AG928" s="261"/>
      <c r="AH928" s="259"/>
      <c r="AU928" s="45"/>
    </row>
    <row r="929" spans="2:47" ht="14.25" customHeight="1">
      <c r="B929" s="259"/>
      <c r="D929" s="261"/>
      <c r="E929" s="261"/>
      <c r="F929" s="259"/>
      <c r="G929" s="259"/>
      <c r="H929" s="259"/>
      <c r="I929" s="259"/>
      <c r="J929" s="259"/>
      <c r="K929" s="261"/>
      <c r="L929" s="261"/>
      <c r="M929" s="259"/>
      <c r="N929" s="259"/>
      <c r="O929" s="259"/>
      <c r="P929" s="259"/>
      <c r="Q929" s="259"/>
      <c r="R929" s="261"/>
      <c r="S929" s="261"/>
      <c r="T929" s="259"/>
      <c r="U929" s="259"/>
      <c r="V929" s="259"/>
      <c r="W929" s="259"/>
      <c r="X929" s="259"/>
      <c r="Y929" s="261"/>
      <c r="Z929" s="261"/>
      <c r="AA929" s="261"/>
      <c r="AB929" s="261"/>
      <c r="AC929" s="259"/>
      <c r="AD929" s="259"/>
      <c r="AE929" s="259"/>
      <c r="AF929" s="261"/>
      <c r="AG929" s="261"/>
      <c r="AH929" s="259"/>
      <c r="AU929" s="45"/>
    </row>
    <row r="930" spans="2:47" ht="14.25" customHeight="1">
      <c r="B930" s="259"/>
      <c r="D930" s="261"/>
      <c r="E930" s="261"/>
      <c r="F930" s="259"/>
      <c r="G930" s="259"/>
      <c r="H930" s="259"/>
      <c r="I930" s="259"/>
      <c r="J930" s="259"/>
      <c r="K930" s="261"/>
      <c r="L930" s="261"/>
      <c r="M930" s="259"/>
      <c r="N930" s="259"/>
      <c r="O930" s="259"/>
      <c r="P930" s="259"/>
      <c r="Q930" s="259"/>
      <c r="R930" s="261"/>
      <c r="S930" s="261"/>
      <c r="T930" s="259"/>
      <c r="U930" s="259"/>
      <c r="V930" s="259"/>
      <c r="W930" s="259"/>
      <c r="X930" s="259"/>
      <c r="Y930" s="261"/>
      <c r="Z930" s="261"/>
      <c r="AA930" s="261"/>
      <c r="AB930" s="261"/>
      <c r="AC930" s="259"/>
      <c r="AD930" s="259"/>
      <c r="AE930" s="259"/>
      <c r="AF930" s="261"/>
      <c r="AG930" s="261"/>
      <c r="AH930" s="259"/>
      <c r="AU930" s="45"/>
    </row>
    <row r="931" spans="2:47" ht="14.25" customHeight="1">
      <c r="B931" s="259"/>
      <c r="D931" s="261"/>
      <c r="E931" s="261"/>
      <c r="F931" s="259"/>
      <c r="G931" s="259"/>
      <c r="H931" s="259"/>
      <c r="I931" s="259"/>
      <c r="J931" s="259"/>
      <c r="K931" s="261"/>
      <c r="L931" s="261"/>
      <c r="M931" s="259"/>
      <c r="N931" s="259"/>
      <c r="O931" s="259"/>
      <c r="P931" s="259"/>
      <c r="Q931" s="259"/>
      <c r="R931" s="261"/>
      <c r="S931" s="261"/>
      <c r="T931" s="259"/>
      <c r="U931" s="259"/>
      <c r="V931" s="259"/>
      <c r="W931" s="259"/>
      <c r="X931" s="259"/>
      <c r="Y931" s="261"/>
      <c r="Z931" s="261"/>
      <c r="AA931" s="261"/>
      <c r="AB931" s="261"/>
      <c r="AC931" s="259"/>
      <c r="AD931" s="259"/>
      <c r="AE931" s="259"/>
      <c r="AF931" s="261"/>
      <c r="AG931" s="261"/>
      <c r="AH931" s="259"/>
      <c r="AU931" s="45"/>
    </row>
    <row r="932" spans="2:47" ht="14.25" customHeight="1">
      <c r="B932" s="259"/>
      <c r="D932" s="261"/>
      <c r="E932" s="261"/>
      <c r="F932" s="259"/>
      <c r="G932" s="259"/>
      <c r="H932" s="259"/>
      <c r="I932" s="259"/>
      <c r="J932" s="259"/>
      <c r="K932" s="261"/>
      <c r="L932" s="261"/>
      <c r="M932" s="259"/>
      <c r="N932" s="259"/>
      <c r="O932" s="259"/>
      <c r="P932" s="259"/>
      <c r="Q932" s="259"/>
      <c r="R932" s="261"/>
      <c r="S932" s="261"/>
      <c r="T932" s="259"/>
      <c r="U932" s="259"/>
      <c r="V932" s="259"/>
      <c r="W932" s="259"/>
      <c r="X932" s="259"/>
      <c r="Y932" s="261"/>
      <c r="Z932" s="261"/>
      <c r="AA932" s="261"/>
      <c r="AB932" s="261"/>
      <c r="AC932" s="259"/>
      <c r="AD932" s="259"/>
      <c r="AE932" s="259"/>
      <c r="AF932" s="261"/>
      <c r="AG932" s="261"/>
      <c r="AH932" s="259"/>
      <c r="AU932" s="45"/>
    </row>
    <row r="933" spans="2:47" ht="14.25" customHeight="1">
      <c r="B933" s="259"/>
      <c r="D933" s="261"/>
      <c r="E933" s="261"/>
      <c r="F933" s="259"/>
      <c r="G933" s="259"/>
      <c r="H933" s="259"/>
      <c r="I933" s="259"/>
      <c r="J933" s="259"/>
      <c r="K933" s="261"/>
      <c r="L933" s="261"/>
      <c r="M933" s="259"/>
      <c r="N933" s="259"/>
      <c r="O933" s="259"/>
      <c r="P933" s="259"/>
      <c r="Q933" s="259"/>
      <c r="R933" s="261"/>
      <c r="S933" s="261"/>
      <c r="T933" s="259"/>
      <c r="U933" s="259"/>
      <c r="V933" s="259"/>
      <c r="W933" s="259"/>
      <c r="X933" s="259"/>
      <c r="Y933" s="261"/>
      <c r="Z933" s="261"/>
      <c r="AA933" s="261"/>
      <c r="AB933" s="261"/>
      <c r="AC933" s="259"/>
      <c r="AD933" s="259"/>
      <c r="AE933" s="259"/>
      <c r="AF933" s="261"/>
      <c r="AG933" s="261"/>
      <c r="AH933" s="259"/>
      <c r="AU933" s="45"/>
    </row>
    <row r="934" spans="2:47" ht="14.25" customHeight="1">
      <c r="B934" s="259"/>
      <c r="D934" s="261"/>
      <c r="E934" s="261"/>
      <c r="F934" s="259"/>
      <c r="G934" s="259"/>
      <c r="H934" s="259"/>
      <c r="I934" s="259"/>
      <c r="J934" s="259"/>
      <c r="K934" s="261"/>
      <c r="L934" s="261"/>
      <c r="M934" s="259"/>
      <c r="N934" s="259"/>
      <c r="O934" s="259"/>
      <c r="P934" s="259"/>
      <c r="Q934" s="259"/>
      <c r="R934" s="261"/>
      <c r="S934" s="261"/>
      <c r="T934" s="259"/>
      <c r="U934" s="259"/>
      <c r="V934" s="259"/>
      <c r="W934" s="259"/>
      <c r="X934" s="259"/>
      <c r="Y934" s="261"/>
      <c r="Z934" s="261"/>
      <c r="AA934" s="261"/>
      <c r="AB934" s="261"/>
      <c r="AC934" s="259"/>
      <c r="AD934" s="259"/>
      <c r="AE934" s="259"/>
      <c r="AF934" s="261"/>
      <c r="AG934" s="261"/>
      <c r="AH934" s="259"/>
      <c r="AU934" s="45"/>
    </row>
    <row r="935" spans="2:47" ht="14.25" customHeight="1">
      <c r="B935" s="259"/>
      <c r="D935" s="261"/>
      <c r="E935" s="261"/>
      <c r="F935" s="259"/>
      <c r="G935" s="259"/>
      <c r="H935" s="259"/>
      <c r="I935" s="259"/>
      <c r="J935" s="259"/>
      <c r="K935" s="261"/>
      <c r="L935" s="261"/>
      <c r="M935" s="259"/>
      <c r="N935" s="259"/>
      <c r="O935" s="259"/>
      <c r="P935" s="259"/>
      <c r="Q935" s="259"/>
      <c r="R935" s="261"/>
      <c r="S935" s="261"/>
      <c r="T935" s="259"/>
      <c r="U935" s="259"/>
      <c r="V935" s="259"/>
      <c r="W935" s="259"/>
      <c r="X935" s="259"/>
      <c r="Y935" s="261"/>
      <c r="Z935" s="261"/>
      <c r="AA935" s="261"/>
      <c r="AB935" s="261"/>
      <c r="AC935" s="259"/>
      <c r="AD935" s="259"/>
      <c r="AE935" s="259"/>
      <c r="AF935" s="261"/>
      <c r="AG935" s="261"/>
      <c r="AH935" s="259"/>
      <c r="AU935" s="45"/>
    </row>
    <row r="936" spans="2:47" ht="14.25" customHeight="1">
      <c r="B936" s="259"/>
      <c r="D936" s="261"/>
      <c r="E936" s="261"/>
      <c r="F936" s="259"/>
      <c r="G936" s="259"/>
      <c r="H936" s="259"/>
      <c r="I936" s="259"/>
      <c r="J936" s="259"/>
      <c r="K936" s="261"/>
      <c r="L936" s="261"/>
      <c r="M936" s="259"/>
      <c r="N936" s="259"/>
      <c r="O936" s="259"/>
      <c r="P936" s="259"/>
      <c r="Q936" s="259"/>
      <c r="R936" s="261"/>
      <c r="S936" s="261"/>
      <c r="T936" s="259"/>
      <c r="U936" s="259"/>
      <c r="V936" s="259"/>
      <c r="W936" s="259"/>
      <c r="X936" s="259"/>
      <c r="Y936" s="261"/>
      <c r="Z936" s="261"/>
      <c r="AA936" s="261"/>
      <c r="AB936" s="261"/>
      <c r="AC936" s="259"/>
      <c r="AD936" s="259"/>
      <c r="AE936" s="259"/>
      <c r="AF936" s="261"/>
      <c r="AG936" s="261"/>
      <c r="AH936" s="259"/>
      <c r="AU936" s="45"/>
    </row>
    <row r="937" spans="2:47" ht="14.25" customHeight="1">
      <c r="B937" s="259"/>
      <c r="D937" s="261"/>
      <c r="E937" s="261"/>
      <c r="F937" s="259"/>
      <c r="G937" s="259"/>
      <c r="H937" s="259"/>
      <c r="I937" s="259"/>
      <c r="J937" s="259"/>
      <c r="K937" s="261"/>
      <c r="L937" s="261"/>
      <c r="M937" s="259"/>
      <c r="N937" s="259"/>
      <c r="O937" s="259"/>
      <c r="P937" s="259"/>
      <c r="Q937" s="259"/>
      <c r="R937" s="261"/>
      <c r="S937" s="261"/>
      <c r="T937" s="259"/>
      <c r="U937" s="259"/>
      <c r="V937" s="259"/>
      <c r="W937" s="259"/>
      <c r="X937" s="259"/>
      <c r="Y937" s="261"/>
      <c r="Z937" s="261"/>
      <c r="AA937" s="261"/>
      <c r="AB937" s="261"/>
      <c r="AC937" s="259"/>
      <c r="AD937" s="259"/>
      <c r="AE937" s="259"/>
      <c r="AF937" s="261"/>
      <c r="AG937" s="261"/>
      <c r="AH937" s="259"/>
      <c r="AU937" s="45"/>
    </row>
    <row r="938" spans="2:47" ht="14.25" customHeight="1">
      <c r="B938" s="259"/>
      <c r="D938" s="261"/>
      <c r="E938" s="261"/>
      <c r="F938" s="259"/>
      <c r="G938" s="259"/>
      <c r="H938" s="259"/>
      <c r="I938" s="259"/>
      <c r="J938" s="259"/>
      <c r="K938" s="261"/>
      <c r="L938" s="261"/>
      <c r="M938" s="259"/>
      <c r="N938" s="259"/>
      <c r="O938" s="259"/>
      <c r="P938" s="259"/>
      <c r="Q938" s="259"/>
      <c r="R938" s="261"/>
      <c r="S938" s="261"/>
      <c r="T938" s="259"/>
      <c r="U938" s="259"/>
      <c r="V938" s="259"/>
      <c r="W938" s="259"/>
      <c r="X938" s="259"/>
      <c r="Y938" s="261"/>
      <c r="Z938" s="261"/>
      <c r="AA938" s="261"/>
      <c r="AB938" s="261"/>
      <c r="AC938" s="259"/>
      <c r="AD938" s="259"/>
      <c r="AE938" s="259"/>
      <c r="AF938" s="261"/>
      <c r="AG938" s="261"/>
      <c r="AH938" s="259"/>
      <c r="AU938" s="45"/>
    </row>
    <row r="939" spans="2:47" ht="14.25" customHeight="1">
      <c r="B939" s="259"/>
      <c r="D939" s="261"/>
      <c r="E939" s="261"/>
      <c r="F939" s="259"/>
      <c r="G939" s="259"/>
      <c r="H939" s="259"/>
      <c r="I939" s="259"/>
      <c r="J939" s="259"/>
      <c r="K939" s="261"/>
      <c r="L939" s="261"/>
      <c r="M939" s="259"/>
      <c r="N939" s="259"/>
      <c r="O939" s="259"/>
      <c r="P939" s="259"/>
      <c r="Q939" s="259"/>
      <c r="R939" s="261"/>
      <c r="S939" s="261"/>
      <c r="T939" s="259"/>
      <c r="U939" s="259"/>
      <c r="V939" s="259"/>
      <c r="W939" s="259"/>
      <c r="X939" s="259"/>
      <c r="Y939" s="261"/>
      <c r="Z939" s="261"/>
      <c r="AA939" s="261"/>
      <c r="AB939" s="261"/>
      <c r="AC939" s="259"/>
      <c r="AD939" s="259"/>
      <c r="AE939" s="259"/>
      <c r="AF939" s="261"/>
      <c r="AG939" s="261"/>
      <c r="AH939" s="259"/>
      <c r="AU939" s="45"/>
    </row>
    <row r="940" spans="2:47" ht="14.25" customHeight="1">
      <c r="B940" s="259"/>
      <c r="D940" s="261"/>
      <c r="E940" s="261"/>
      <c r="F940" s="259"/>
      <c r="G940" s="259"/>
      <c r="H940" s="259"/>
      <c r="I940" s="259"/>
      <c r="J940" s="259"/>
      <c r="K940" s="261"/>
      <c r="L940" s="261"/>
      <c r="M940" s="259"/>
      <c r="N940" s="259"/>
      <c r="O940" s="259"/>
      <c r="P940" s="259"/>
      <c r="Q940" s="259"/>
      <c r="R940" s="261"/>
      <c r="S940" s="261"/>
      <c r="T940" s="259"/>
      <c r="U940" s="259"/>
      <c r="V940" s="259"/>
      <c r="W940" s="259"/>
      <c r="X940" s="259"/>
      <c r="Y940" s="261"/>
      <c r="Z940" s="261"/>
      <c r="AA940" s="261"/>
      <c r="AB940" s="261"/>
      <c r="AC940" s="259"/>
      <c r="AD940" s="259"/>
      <c r="AE940" s="259"/>
      <c r="AF940" s="261"/>
      <c r="AG940" s="261"/>
      <c r="AH940" s="259"/>
      <c r="AU940" s="45"/>
    </row>
    <row r="941" spans="2:47" ht="14.25" customHeight="1">
      <c r="B941" s="259"/>
      <c r="D941" s="261"/>
      <c r="E941" s="261"/>
      <c r="F941" s="259"/>
      <c r="G941" s="259"/>
      <c r="H941" s="259"/>
      <c r="I941" s="259"/>
      <c r="J941" s="259"/>
      <c r="K941" s="261"/>
      <c r="L941" s="261"/>
      <c r="M941" s="259"/>
      <c r="N941" s="259"/>
      <c r="O941" s="259"/>
      <c r="P941" s="259"/>
      <c r="Q941" s="259"/>
      <c r="R941" s="261"/>
      <c r="S941" s="261"/>
      <c r="T941" s="259"/>
      <c r="U941" s="259"/>
      <c r="V941" s="259"/>
      <c r="W941" s="259"/>
      <c r="X941" s="259"/>
      <c r="Y941" s="261"/>
      <c r="Z941" s="261"/>
      <c r="AA941" s="261"/>
      <c r="AB941" s="261"/>
      <c r="AC941" s="259"/>
      <c r="AD941" s="259"/>
      <c r="AE941" s="259"/>
      <c r="AF941" s="261"/>
      <c r="AG941" s="261"/>
      <c r="AH941" s="259"/>
      <c r="AU941" s="45"/>
    </row>
    <row r="942" spans="2:47" ht="14.25" customHeight="1">
      <c r="B942" s="259"/>
      <c r="D942" s="261"/>
      <c r="E942" s="261"/>
      <c r="F942" s="259"/>
      <c r="G942" s="259"/>
      <c r="H942" s="259"/>
      <c r="I942" s="259"/>
      <c r="J942" s="259"/>
      <c r="K942" s="261"/>
      <c r="L942" s="261"/>
      <c r="M942" s="259"/>
      <c r="N942" s="259"/>
      <c r="O942" s="259"/>
      <c r="P942" s="259"/>
      <c r="Q942" s="259"/>
      <c r="R942" s="261"/>
      <c r="S942" s="261"/>
      <c r="T942" s="259"/>
      <c r="U942" s="259"/>
      <c r="V942" s="259"/>
      <c r="W942" s="259"/>
      <c r="X942" s="259"/>
      <c r="Y942" s="261"/>
      <c r="Z942" s="261"/>
      <c r="AA942" s="261"/>
      <c r="AB942" s="261"/>
      <c r="AC942" s="259"/>
      <c r="AD942" s="259"/>
      <c r="AE942" s="259"/>
      <c r="AF942" s="261"/>
      <c r="AG942" s="261"/>
      <c r="AH942" s="259"/>
      <c r="AU942" s="45"/>
    </row>
    <row r="943" spans="2:47" ht="14.25" customHeight="1">
      <c r="B943" s="259"/>
      <c r="D943" s="261"/>
      <c r="E943" s="261"/>
      <c r="F943" s="259"/>
      <c r="G943" s="259"/>
      <c r="H943" s="259"/>
      <c r="I943" s="259"/>
      <c r="J943" s="259"/>
      <c r="K943" s="261"/>
      <c r="L943" s="261"/>
      <c r="M943" s="259"/>
      <c r="N943" s="259"/>
      <c r="O943" s="259"/>
      <c r="P943" s="259"/>
      <c r="Q943" s="259"/>
      <c r="R943" s="261"/>
      <c r="S943" s="261"/>
      <c r="T943" s="259"/>
      <c r="U943" s="259"/>
      <c r="V943" s="259"/>
      <c r="W943" s="259"/>
      <c r="X943" s="259"/>
      <c r="Y943" s="261"/>
      <c r="Z943" s="261"/>
      <c r="AA943" s="261"/>
      <c r="AB943" s="261"/>
      <c r="AC943" s="259"/>
      <c r="AD943" s="259"/>
      <c r="AE943" s="259"/>
      <c r="AF943" s="261"/>
      <c r="AG943" s="261"/>
      <c r="AH943" s="259"/>
      <c r="AU943" s="45"/>
    </row>
    <row r="944" spans="2:47" ht="14.25" customHeight="1">
      <c r="B944" s="259"/>
      <c r="D944" s="261"/>
      <c r="E944" s="261"/>
      <c r="F944" s="259"/>
      <c r="G944" s="259"/>
      <c r="H944" s="259"/>
      <c r="I944" s="259"/>
      <c r="J944" s="259"/>
      <c r="K944" s="261"/>
      <c r="L944" s="261"/>
      <c r="M944" s="259"/>
      <c r="N944" s="259"/>
      <c r="O944" s="259"/>
      <c r="P944" s="259"/>
      <c r="Q944" s="259"/>
      <c r="R944" s="261"/>
      <c r="S944" s="261"/>
      <c r="T944" s="259"/>
      <c r="U944" s="259"/>
      <c r="V944" s="259"/>
      <c r="W944" s="259"/>
      <c r="X944" s="259"/>
      <c r="Y944" s="261"/>
      <c r="Z944" s="261"/>
      <c r="AA944" s="261"/>
      <c r="AB944" s="261"/>
      <c r="AC944" s="259"/>
      <c r="AD944" s="259"/>
      <c r="AE944" s="259"/>
      <c r="AF944" s="261"/>
      <c r="AG944" s="261"/>
      <c r="AH944" s="259"/>
      <c r="AU944" s="45"/>
    </row>
    <row r="945" spans="2:47" ht="14.25" customHeight="1">
      <c r="B945" s="259"/>
      <c r="D945" s="261"/>
      <c r="E945" s="261"/>
      <c r="F945" s="259"/>
      <c r="G945" s="259"/>
      <c r="H945" s="259"/>
      <c r="I945" s="259"/>
      <c r="J945" s="259"/>
      <c r="K945" s="261"/>
      <c r="L945" s="261"/>
      <c r="M945" s="259"/>
      <c r="N945" s="259"/>
      <c r="O945" s="259"/>
      <c r="P945" s="259"/>
      <c r="Q945" s="259"/>
      <c r="R945" s="261"/>
      <c r="S945" s="261"/>
      <c r="T945" s="259"/>
      <c r="U945" s="259"/>
      <c r="V945" s="259"/>
      <c r="W945" s="259"/>
      <c r="X945" s="259"/>
      <c r="Y945" s="261"/>
      <c r="Z945" s="261"/>
      <c r="AA945" s="261"/>
      <c r="AB945" s="261"/>
      <c r="AC945" s="259"/>
      <c r="AD945" s="259"/>
      <c r="AE945" s="259"/>
      <c r="AF945" s="261"/>
      <c r="AG945" s="261"/>
      <c r="AH945" s="259"/>
      <c r="AU945" s="45"/>
    </row>
    <row r="946" spans="2:47" ht="14.25" customHeight="1">
      <c r="B946" s="259"/>
      <c r="D946" s="261"/>
      <c r="E946" s="261"/>
      <c r="F946" s="259"/>
      <c r="G946" s="259"/>
      <c r="H946" s="259"/>
      <c r="I946" s="259"/>
      <c r="J946" s="259"/>
      <c r="K946" s="261"/>
      <c r="L946" s="261"/>
      <c r="M946" s="259"/>
      <c r="N946" s="259"/>
      <c r="O946" s="259"/>
      <c r="P946" s="259"/>
      <c r="Q946" s="259"/>
      <c r="R946" s="261"/>
      <c r="S946" s="261"/>
      <c r="T946" s="259"/>
      <c r="U946" s="259"/>
      <c r="V946" s="259"/>
      <c r="W946" s="259"/>
      <c r="X946" s="259"/>
      <c r="Y946" s="261"/>
      <c r="Z946" s="261"/>
      <c r="AA946" s="261"/>
      <c r="AB946" s="261"/>
      <c r="AC946" s="259"/>
      <c r="AD946" s="259"/>
      <c r="AE946" s="259"/>
      <c r="AF946" s="261"/>
      <c r="AG946" s="261"/>
      <c r="AH946" s="259"/>
      <c r="AU946" s="45"/>
    </row>
    <row r="947" spans="2:47" ht="14.25" customHeight="1">
      <c r="B947" s="259"/>
      <c r="D947" s="261"/>
      <c r="E947" s="261"/>
      <c r="F947" s="259"/>
      <c r="G947" s="259"/>
      <c r="H947" s="259"/>
      <c r="I947" s="259"/>
      <c r="J947" s="259"/>
      <c r="K947" s="261"/>
      <c r="L947" s="261"/>
      <c r="M947" s="259"/>
      <c r="N947" s="259"/>
      <c r="O947" s="259"/>
      <c r="P947" s="259"/>
      <c r="Q947" s="259"/>
      <c r="R947" s="261"/>
      <c r="S947" s="261"/>
      <c r="T947" s="259"/>
      <c r="U947" s="259"/>
      <c r="V947" s="259"/>
      <c r="W947" s="259"/>
      <c r="X947" s="259"/>
      <c r="Y947" s="261"/>
      <c r="Z947" s="261"/>
      <c r="AA947" s="261"/>
      <c r="AB947" s="261"/>
      <c r="AC947" s="259"/>
      <c r="AD947" s="259"/>
      <c r="AE947" s="259"/>
      <c r="AF947" s="261"/>
      <c r="AG947" s="261"/>
      <c r="AH947" s="259"/>
      <c r="AU947" s="45"/>
    </row>
    <row r="948" spans="2:47" ht="14.25" customHeight="1">
      <c r="B948" s="259"/>
      <c r="D948" s="261"/>
      <c r="E948" s="261"/>
      <c r="F948" s="259"/>
      <c r="G948" s="259"/>
      <c r="H948" s="259"/>
      <c r="I948" s="259"/>
      <c r="J948" s="259"/>
      <c r="K948" s="261"/>
      <c r="L948" s="261"/>
      <c r="M948" s="259"/>
      <c r="N948" s="259"/>
      <c r="O948" s="259"/>
      <c r="P948" s="259"/>
      <c r="Q948" s="259"/>
      <c r="R948" s="261"/>
      <c r="S948" s="261"/>
      <c r="T948" s="259"/>
      <c r="U948" s="259"/>
      <c r="V948" s="259"/>
      <c r="W948" s="259"/>
      <c r="X948" s="259"/>
      <c r="Y948" s="261"/>
      <c r="Z948" s="261"/>
      <c r="AA948" s="261"/>
      <c r="AB948" s="261"/>
      <c r="AC948" s="259"/>
      <c r="AD948" s="259"/>
      <c r="AE948" s="259"/>
      <c r="AF948" s="261"/>
      <c r="AG948" s="261"/>
      <c r="AH948" s="259"/>
      <c r="AU948" s="45"/>
    </row>
    <row r="949" spans="2:47" ht="14.25" customHeight="1">
      <c r="B949" s="259"/>
      <c r="D949" s="261"/>
      <c r="E949" s="261"/>
      <c r="F949" s="259"/>
      <c r="G949" s="259"/>
      <c r="H949" s="259"/>
      <c r="I949" s="259"/>
      <c r="J949" s="259"/>
      <c r="K949" s="261"/>
      <c r="L949" s="261"/>
      <c r="M949" s="259"/>
      <c r="N949" s="259"/>
      <c r="O949" s="259"/>
      <c r="P949" s="259"/>
      <c r="Q949" s="259"/>
      <c r="R949" s="261"/>
      <c r="S949" s="261"/>
      <c r="T949" s="259"/>
      <c r="U949" s="259"/>
      <c r="V949" s="259"/>
      <c r="W949" s="259"/>
      <c r="X949" s="259"/>
      <c r="Y949" s="261"/>
      <c r="Z949" s="261"/>
      <c r="AA949" s="261"/>
      <c r="AB949" s="261"/>
      <c r="AC949" s="259"/>
      <c r="AD949" s="259"/>
      <c r="AE949" s="259"/>
      <c r="AF949" s="261"/>
      <c r="AG949" s="261"/>
      <c r="AH949" s="259"/>
      <c r="AU949" s="45"/>
    </row>
    <row r="950" spans="2:47" ht="14.25" customHeight="1">
      <c r="B950" s="259"/>
      <c r="D950" s="261"/>
      <c r="E950" s="261"/>
      <c r="F950" s="259"/>
      <c r="G950" s="259"/>
      <c r="H950" s="259"/>
      <c r="I950" s="259"/>
      <c r="J950" s="259"/>
      <c r="K950" s="261"/>
      <c r="L950" s="261"/>
      <c r="M950" s="259"/>
      <c r="N950" s="259"/>
      <c r="O950" s="259"/>
      <c r="P950" s="259"/>
      <c r="Q950" s="259"/>
      <c r="R950" s="261"/>
      <c r="S950" s="261"/>
      <c r="T950" s="259"/>
      <c r="U950" s="259"/>
      <c r="V950" s="259"/>
      <c r="W950" s="259"/>
      <c r="X950" s="259"/>
      <c r="Y950" s="261"/>
      <c r="Z950" s="261"/>
      <c r="AA950" s="261"/>
      <c r="AB950" s="261"/>
      <c r="AC950" s="259"/>
      <c r="AD950" s="259"/>
      <c r="AE950" s="259"/>
      <c r="AF950" s="261"/>
      <c r="AG950" s="261"/>
      <c r="AH950" s="259"/>
      <c r="AU950" s="45"/>
    </row>
    <row r="951" spans="2:47" ht="14.25" customHeight="1">
      <c r="B951" s="259"/>
      <c r="D951" s="261"/>
      <c r="E951" s="261"/>
      <c r="F951" s="259"/>
      <c r="G951" s="259"/>
      <c r="H951" s="259"/>
      <c r="I951" s="259"/>
      <c r="J951" s="259"/>
      <c r="K951" s="261"/>
      <c r="L951" s="261"/>
      <c r="M951" s="259"/>
      <c r="N951" s="259"/>
      <c r="O951" s="259"/>
      <c r="P951" s="259"/>
      <c r="Q951" s="259"/>
      <c r="R951" s="261"/>
      <c r="S951" s="261"/>
      <c r="T951" s="259"/>
      <c r="U951" s="259"/>
      <c r="V951" s="259"/>
      <c r="W951" s="259"/>
      <c r="X951" s="259"/>
      <c r="Y951" s="261"/>
      <c r="Z951" s="261"/>
      <c r="AA951" s="261"/>
      <c r="AB951" s="261"/>
      <c r="AC951" s="259"/>
      <c r="AD951" s="259"/>
      <c r="AE951" s="259"/>
      <c r="AF951" s="261"/>
      <c r="AG951" s="261"/>
      <c r="AH951" s="259"/>
      <c r="AU951" s="45"/>
    </row>
    <row r="952" spans="2:47" ht="14.25" customHeight="1">
      <c r="B952" s="259"/>
      <c r="D952" s="261"/>
      <c r="E952" s="261"/>
      <c r="F952" s="259"/>
      <c r="G952" s="259"/>
      <c r="H952" s="259"/>
      <c r="I952" s="259"/>
      <c r="J952" s="259"/>
      <c r="K952" s="261"/>
      <c r="L952" s="261"/>
      <c r="M952" s="259"/>
      <c r="N952" s="259"/>
      <c r="O952" s="259"/>
      <c r="P952" s="259"/>
      <c r="Q952" s="259"/>
      <c r="R952" s="261"/>
      <c r="S952" s="261"/>
      <c r="T952" s="259"/>
      <c r="U952" s="259"/>
      <c r="V952" s="259"/>
      <c r="W952" s="259"/>
      <c r="X952" s="259"/>
      <c r="Y952" s="261"/>
      <c r="Z952" s="261"/>
      <c r="AA952" s="261"/>
      <c r="AB952" s="261"/>
      <c r="AC952" s="259"/>
      <c r="AD952" s="259"/>
      <c r="AE952" s="259"/>
      <c r="AF952" s="261"/>
      <c r="AG952" s="261"/>
      <c r="AH952" s="259"/>
      <c r="AU952" s="45"/>
    </row>
    <row r="953" spans="2:47" ht="14.25" customHeight="1">
      <c r="B953" s="259"/>
      <c r="D953" s="261"/>
      <c r="E953" s="261"/>
      <c r="F953" s="259"/>
      <c r="G953" s="259"/>
      <c r="H953" s="259"/>
      <c r="I953" s="259"/>
      <c r="J953" s="259"/>
      <c r="K953" s="261"/>
      <c r="L953" s="261"/>
      <c r="M953" s="259"/>
      <c r="N953" s="259"/>
      <c r="O953" s="259"/>
      <c r="P953" s="259"/>
      <c r="Q953" s="259"/>
      <c r="R953" s="261"/>
      <c r="S953" s="261"/>
      <c r="T953" s="259"/>
      <c r="U953" s="259"/>
      <c r="V953" s="259"/>
      <c r="W953" s="259"/>
      <c r="X953" s="259"/>
      <c r="Y953" s="261"/>
      <c r="Z953" s="261"/>
      <c r="AA953" s="261"/>
      <c r="AB953" s="261"/>
      <c r="AC953" s="259"/>
      <c r="AD953" s="259"/>
      <c r="AE953" s="259"/>
      <c r="AF953" s="261"/>
      <c r="AG953" s="261"/>
      <c r="AH953" s="259"/>
      <c r="AU953" s="45"/>
    </row>
    <row r="954" spans="2:47" ht="14.25" customHeight="1">
      <c r="B954" s="259"/>
      <c r="D954" s="261"/>
      <c r="E954" s="261"/>
      <c r="F954" s="259"/>
      <c r="G954" s="259"/>
      <c r="H954" s="259"/>
      <c r="I954" s="259"/>
      <c r="J954" s="259"/>
      <c r="K954" s="261"/>
      <c r="L954" s="261"/>
      <c r="M954" s="259"/>
      <c r="N954" s="259"/>
      <c r="O954" s="259"/>
      <c r="P954" s="259"/>
      <c r="Q954" s="259"/>
      <c r="R954" s="261"/>
      <c r="S954" s="261"/>
      <c r="T954" s="259"/>
      <c r="U954" s="259"/>
      <c r="V954" s="259"/>
      <c r="W954" s="259"/>
      <c r="X954" s="259"/>
      <c r="Y954" s="261"/>
      <c r="Z954" s="261"/>
      <c r="AA954" s="261"/>
      <c r="AB954" s="261"/>
      <c r="AC954" s="259"/>
      <c r="AD954" s="259"/>
      <c r="AE954" s="259"/>
      <c r="AF954" s="261"/>
      <c r="AG954" s="261"/>
      <c r="AH954" s="259"/>
      <c r="AU954" s="45"/>
    </row>
    <row r="955" spans="2:47" ht="14.25" customHeight="1">
      <c r="B955" s="259"/>
      <c r="D955" s="261"/>
      <c r="E955" s="261"/>
      <c r="F955" s="259"/>
      <c r="G955" s="259"/>
      <c r="H955" s="259"/>
      <c r="I955" s="259"/>
      <c r="J955" s="259"/>
      <c r="K955" s="261"/>
      <c r="L955" s="261"/>
      <c r="M955" s="259"/>
      <c r="N955" s="259"/>
      <c r="O955" s="259"/>
      <c r="P955" s="259"/>
      <c r="Q955" s="259"/>
      <c r="R955" s="261"/>
      <c r="S955" s="261"/>
      <c r="T955" s="259"/>
      <c r="U955" s="259"/>
      <c r="V955" s="259"/>
      <c r="W955" s="259"/>
      <c r="X955" s="259"/>
      <c r="Y955" s="261"/>
      <c r="Z955" s="261"/>
      <c r="AA955" s="261"/>
      <c r="AB955" s="261"/>
      <c r="AC955" s="259"/>
      <c r="AD955" s="259"/>
      <c r="AE955" s="259"/>
      <c r="AF955" s="261"/>
      <c r="AG955" s="261"/>
      <c r="AH955" s="259"/>
      <c r="AU955" s="45"/>
    </row>
    <row r="956" spans="2:47" ht="14.25" customHeight="1">
      <c r="B956" s="259"/>
      <c r="D956" s="261"/>
      <c r="E956" s="261"/>
      <c r="F956" s="259"/>
      <c r="G956" s="259"/>
      <c r="H956" s="259"/>
      <c r="I956" s="259"/>
      <c r="J956" s="259"/>
      <c r="K956" s="261"/>
      <c r="L956" s="261"/>
      <c r="M956" s="259"/>
      <c r="N956" s="259"/>
      <c r="O956" s="259"/>
      <c r="P956" s="259"/>
      <c r="Q956" s="259"/>
      <c r="R956" s="261"/>
      <c r="S956" s="261"/>
      <c r="T956" s="259"/>
      <c r="U956" s="259"/>
      <c r="V956" s="259"/>
      <c r="W956" s="259"/>
      <c r="X956" s="259"/>
      <c r="Y956" s="261"/>
      <c r="Z956" s="261"/>
      <c r="AA956" s="261"/>
      <c r="AB956" s="261"/>
      <c r="AC956" s="259"/>
      <c r="AD956" s="259"/>
      <c r="AE956" s="259"/>
      <c r="AF956" s="261"/>
      <c r="AG956" s="261"/>
      <c r="AH956" s="259"/>
      <c r="AU956" s="45"/>
    </row>
    <row r="957" spans="2:47" ht="14.25" customHeight="1">
      <c r="B957" s="259"/>
      <c r="D957" s="261"/>
      <c r="E957" s="261"/>
      <c r="F957" s="259"/>
      <c r="G957" s="259"/>
      <c r="H957" s="259"/>
      <c r="I957" s="259"/>
      <c r="J957" s="259"/>
      <c r="K957" s="261"/>
      <c r="L957" s="261"/>
      <c r="M957" s="259"/>
      <c r="N957" s="259"/>
      <c r="O957" s="259"/>
      <c r="P957" s="259"/>
      <c r="Q957" s="259"/>
      <c r="R957" s="261"/>
      <c r="S957" s="261"/>
      <c r="T957" s="259"/>
      <c r="U957" s="259"/>
      <c r="V957" s="259"/>
      <c r="W957" s="259"/>
      <c r="X957" s="259"/>
      <c r="Y957" s="261"/>
      <c r="Z957" s="261"/>
      <c r="AA957" s="261"/>
      <c r="AB957" s="261"/>
      <c r="AC957" s="259"/>
      <c r="AD957" s="259"/>
      <c r="AE957" s="259"/>
      <c r="AF957" s="261"/>
      <c r="AG957" s="261"/>
      <c r="AH957" s="259"/>
      <c r="AU957" s="45"/>
    </row>
    <row r="958" spans="2:47" ht="14.25" customHeight="1">
      <c r="B958" s="259"/>
      <c r="D958" s="261"/>
      <c r="E958" s="261"/>
      <c r="F958" s="259"/>
      <c r="G958" s="259"/>
      <c r="H958" s="259"/>
      <c r="I958" s="259"/>
      <c r="J958" s="259"/>
      <c r="K958" s="261"/>
      <c r="L958" s="261"/>
      <c r="M958" s="259"/>
      <c r="N958" s="259"/>
      <c r="O958" s="259"/>
      <c r="P958" s="259"/>
      <c r="Q958" s="259"/>
      <c r="R958" s="261"/>
      <c r="S958" s="261"/>
      <c r="T958" s="259"/>
      <c r="U958" s="259"/>
      <c r="V958" s="259"/>
      <c r="W958" s="259"/>
      <c r="X958" s="259"/>
      <c r="Y958" s="261"/>
      <c r="Z958" s="261"/>
      <c r="AA958" s="261"/>
      <c r="AB958" s="261"/>
      <c r="AC958" s="259"/>
      <c r="AD958" s="259"/>
      <c r="AE958" s="259"/>
      <c r="AF958" s="261"/>
      <c r="AG958" s="261"/>
      <c r="AH958" s="259"/>
      <c r="AU958" s="45"/>
    </row>
    <row r="959" spans="2:47" ht="14.25" customHeight="1">
      <c r="B959" s="259"/>
      <c r="D959" s="261"/>
      <c r="E959" s="261"/>
      <c r="F959" s="259"/>
      <c r="G959" s="259"/>
      <c r="H959" s="259"/>
      <c r="I959" s="259"/>
      <c r="J959" s="259"/>
      <c r="K959" s="261"/>
      <c r="L959" s="261"/>
      <c r="M959" s="259"/>
      <c r="N959" s="259"/>
      <c r="O959" s="259"/>
      <c r="P959" s="259"/>
      <c r="Q959" s="259"/>
      <c r="R959" s="261"/>
      <c r="S959" s="261"/>
      <c r="T959" s="259"/>
      <c r="U959" s="259"/>
      <c r="V959" s="259"/>
      <c r="W959" s="259"/>
      <c r="X959" s="259"/>
      <c r="Y959" s="261"/>
      <c r="Z959" s="261"/>
      <c r="AA959" s="261"/>
      <c r="AB959" s="261"/>
      <c r="AC959" s="259"/>
      <c r="AD959" s="259"/>
      <c r="AE959" s="259"/>
      <c r="AF959" s="261"/>
      <c r="AG959" s="261"/>
      <c r="AH959" s="259"/>
      <c r="AU959" s="45"/>
    </row>
    <row r="960" spans="2:47" ht="14.25" customHeight="1">
      <c r="B960" s="259"/>
      <c r="D960" s="261"/>
      <c r="E960" s="261"/>
      <c r="F960" s="259"/>
      <c r="G960" s="259"/>
      <c r="H960" s="259"/>
      <c r="I960" s="259"/>
      <c r="J960" s="259"/>
      <c r="K960" s="261"/>
      <c r="L960" s="261"/>
      <c r="M960" s="259"/>
      <c r="N960" s="259"/>
      <c r="O960" s="259"/>
      <c r="P960" s="259"/>
      <c r="Q960" s="259"/>
      <c r="R960" s="261"/>
      <c r="S960" s="261"/>
      <c r="T960" s="259"/>
      <c r="U960" s="259"/>
      <c r="V960" s="259"/>
      <c r="W960" s="259"/>
      <c r="X960" s="259"/>
      <c r="Y960" s="261"/>
      <c r="Z960" s="261"/>
      <c r="AA960" s="261"/>
      <c r="AB960" s="261"/>
      <c r="AC960" s="259"/>
      <c r="AD960" s="259"/>
      <c r="AE960" s="259"/>
      <c r="AF960" s="261"/>
      <c r="AG960" s="261"/>
      <c r="AH960" s="259"/>
      <c r="AU960" s="45"/>
    </row>
    <row r="961" spans="2:47" ht="14.25" customHeight="1">
      <c r="B961" s="259"/>
      <c r="D961" s="261"/>
      <c r="E961" s="261"/>
      <c r="F961" s="259"/>
      <c r="G961" s="259"/>
      <c r="H961" s="259"/>
      <c r="I961" s="259"/>
      <c r="J961" s="259"/>
      <c r="K961" s="261"/>
      <c r="L961" s="261"/>
      <c r="M961" s="259"/>
      <c r="N961" s="259"/>
      <c r="O961" s="259"/>
      <c r="P961" s="259"/>
      <c r="Q961" s="259"/>
      <c r="R961" s="261"/>
      <c r="S961" s="261"/>
      <c r="T961" s="259"/>
      <c r="U961" s="259"/>
      <c r="V961" s="259"/>
      <c r="W961" s="259"/>
      <c r="X961" s="259"/>
      <c r="Y961" s="261"/>
      <c r="Z961" s="261"/>
      <c r="AA961" s="261"/>
      <c r="AB961" s="261"/>
      <c r="AC961" s="259"/>
      <c r="AD961" s="259"/>
      <c r="AE961" s="259"/>
      <c r="AF961" s="261"/>
      <c r="AG961" s="261"/>
      <c r="AH961" s="259"/>
      <c r="AU961" s="45"/>
    </row>
    <row r="962" spans="2:47" ht="14.25" customHeight="1">
      <c r="B962" s="259"/>
      <c r="D962" s="261"/>
      <c r="E962" s="261"/>
      <c r="F962" s="259"/>
      <c r="G962" s="259"/>
      <c r="H962" s="259"/>
      <c r="I962" s="259"/>
      <c r="J962" s="259"/>
      <c r="K962" s="261"/>
      <c r="L962" s="261"/>
      <c r="M962" s="259"/>
      <c r="N962" s="259"/>
      <c r="O962" s="259"/>
      <c r="P962" s="259"/>
      <c r="Q962" s="259"/>
      <c r="R962" s="261"/>
      <c r="S962" s="261"/>
      <c r="T962" s="259"/>
      <c r="U962" s="259"/>
      <c r="V962" s="259"/>
      <c r="W962" s="259"/>
      <c r="X962" s="259"/>
      <c r="Y962" s="261"/>
      <c r="Z962" s="261"/>
      <c r="AA962" s="261"/>
      <c r="AB962" s="261"/>
      <c r="AC962" s="259"/>
      <c r="AD962" s="259"/>
      <c r="AE962" s="259"/>
      <c r="AF962" s="261"/>
      <c r="AG962" s="261"/>
      <c r="AH962" s="259"/>
      <c r="AU962" s="45"/>
    </row>
    <row r="963" spans="2:47" ht="14.25" customHeight="1">
      <c r="B963" s="259"/>
      <c r="D963" s="261"/>
      <c r="E963" s="261"/>
      <c r="F963" s="259"/>
      <c r="G963" s="259"/>
      <c r="H963" s="259"/>
      <c r="I963" s="259"/>
      <c r="J963" s="259"/>
      <c r="K963" s="261"/>
      <c r="L963" s="261"/>
      <c r="M963" s="259"/>
      <c r="N963" s="259"/>
      <c r="O963" s="259"/>
      <c r="P963" s="259"/>
      <c r="Q963" s="259"/>
      <c r="R963" s="261"/>
      <c r="S963" s="261"/>
      <c r="T963" s="259"/>
      <c r="U963" s="259"/>
      <c r="V963" s="259"/>
      <c r="W963" s="259"/>
      <c r="X963" s="259"/>
      <c r="Y963" s="261"/>
      <c r="Z963" s="261"/>
      <c r="AA963" s="261"/>
      <c r="AB963" s="261"/>
      <c r="AC963" s="259"/>
      <c r="AD963" s="259"/>
      <c r="AE963" s="259"/>
      <c r="AF963" s="261"/>
      <c r="AG963" s="261"/>
      <c r="AH963" s="259"/>
      <c r="AU963" s="45"/>
    </row>
    <row r="964" spans="2:47" ht="14.25" customHeight="1">
      <c r="B964" s="259"/>
      <c r="D964" s="261"/>
      <c r="E964" s="261"/>
      <c r="F964" s="259"/>
      <c r="G964" s="259"/>
      <c r="H964" s="259"/>
      <c r="I964" s="259"/>
      <c r="J964" s="259"/>
      <c r="K964" s="261"/>
      <c r="L964" s="261"/>
      <c r="M964" s="259"/>
      <c r="N964" s="259"/>
      <c r="O964" s="259"/>
      <c r="P964" s="259"/>
      <c r="Q964" s="259"/>
      <c r="R964" s="261"/>
      <c r="S964" s="261"/>
      <c r="T964" s="259"/>
      <c r="U964" s="259"/>
      <c r="V964" s="259"/>
      <c r="W964" s="259"/>
      <c r="X964" s="259"/>
      <c r="Y964" s="261"/>
      <c r="Z964" s="261"/>
      <c r="AA964" s="261"/>
      <c r="AB964" s="261"/>
      <c r="AC964" s="259"/>
      <c r="AD964" s="259"/>
      <c r="AE964" s="259"/>
      <c r="AF964" s="261"/>
      <c r="AG964" s="261"/>
      <c r="AH964" s="259"/>
      <c r="AU964" s="45"/>
    </row>
    <row r="965" spans="2:47" ht="14.25" customHeight="1">
      <c r="B965" s="259"/>
      <c r="D965" s="261"/>
      <c r="E965" s="261"/>
      <c r="F965" s="259"/>
      <c r="G965" s="259"/>
      <c r="H965" s="259"/>
      <c r="I965" s="259"/>
      <c r="J965" s="259"/>
      <c r="K965" s="261"/>
      <c r="L965" s="261"/>
      <c r="M965" s="259"/>
      <c r="N965" s="259"/>
      <c r="O965" s="259"/>
      <c r="P965" s="259"/>
      <c r="Q965" s="259"/>
      <c r="R965" s="261"/>
      <c r="S965" s="261"/>
      <c r="T965" s="259"/>
      <c r="U965" s="259"/>
      <c r="V965" s="259"/>
      <c r="W965" s="259"/>
      <c r="X965" s="259"/>
      <c r="Y965" s="261"/>
      <c r="Z965" s="261"/>
      <c r="AA965" s="261"/>
      <c r="AB965" s="261"/>
      <c r="AC965" s="259"/>
      <c r="AD965" s="259"/>
      <c r="AE965" s="259"/>
      <c r="AF965" s="261"/>
      <c r="AG965" s="261"/>
      <c r="AH965" s="259"/>
      <c r="AU965" s="45"/>
    </row>
    <row r="966" spans="2:47" ht="14.25" customHeight="1">
      <c r="B966" s="259"/>
      <c r="D966" s="261"/>
      <c r="E966" s="261"/>
      <c r="F966" s="259"/>
      <c r="G966" s="259"/>
      <c r="H966" s="259"/>
      <c r="I966" s="259"/>
      <c r="J966" s="259"/>
      <c r="K966" s="261"/>
      <c r="L966" s="261"/>
      <c r="M966" s="259"/>
      <c r="N966" s="259"/>
      <c r="O966" s="259"/>
      <c r="P966" s="259"/>
      <c r="Q966" s="259"/>
      <c r="R966" s="261"/>
      <c r="S966" s="261"/>
      <c r="T966" s="259"/>
      <c r="U966" s="259"/>
      <c r="V966" s="259"/>
      <c r="W966" s="259"/>
      <c r="X966" s="259"/>
      <c r="Y966" s="261"/>
      <c r="Z966" s="261"/>
      <c r="AA966" s="261"/>
      <c r="AB966" s="261"/>
      <c r="AC966" s="259"/>
      <c r="AD966" s="259"/>
      <c r="AE966" s="259"/>
      <c r="AF966" s="261"/>
      <c r="AG966" s="261"/>
      <c r="AH966" s="259"/>
      <c r="AU966" s="45"/>
    </row>
    <row r="967" spans="2:47" ht="14.25" customHeight="1">
      <c r="B967" s="259"/>
      <c r="D967" s="261"/>
      <c r="E967" s="261"/>
      <c r="F967" s="259"/>
      <c r="G967" s="259"/>
      <c r="H967" s="259"/>
      <c r="I967" s="259"/>
      <c r="J967" s="259"/>
      <c r="K967" s="261"/>
      <c r="L967" s="261"/>
      <c r="M967" s="259"/>
      <c r="N967" s="259"/>
      <c r="O967" s="259"/>
      <c r="P967" s="259"/>
      <c r="Q967" s="259"/>
      <c r="R967" s="261"/>
      <c r="S967" s="261"/>
      <c r="T967" s="259"/>
      <c r="U967" s="259"/>
      <c r="V967" s="259"/>
      <c r="W967" s="259"/>
      <c r="X967" s="259"/>
      <c r="Y967" s="261"/>
      <c r="Z967" s="261"/>
      <c r="AA967" s="261"/>
      <c r="AB967" s="261"/>
      <c r="AC967" s="259"/>
      <c r="AD967" s="259"/>
      <c r="AE967" s="259"/>
      <c r="AF967" s="261"/>
      <c r="AG967" s="261"/>
      <c r="AH967" s="259"/>
      <c r="AU967" s="45"/>
    </row>
    <row r="968" spans="2:47" ht="14.25" customHeight="1">
      <c r="B968" s="259"/>
      <c r="D968" s="261"/>
      <c r="E968" s="261"/>
      <c r="F968" s="259"/>
      <c r="G968" s="259"/>
      <c r="H968" s="259"/>
      <c r="I968" s="259"/>
      <c r="J968" s="259"/>
      <c r="K968" s="261"/>
      <c r="L968" s="261"/>
      <c r="M968" s="259"/>
      <c r="N968" s="259"/>
      <c r="O968" s="259"/>
      <c r="P968" s="259"/>
      <c r="Q968" s="259"/>
      <c r="R968" s="261"/>
      <c r="S968" s="261"/>
      <c r="T968" s="259"/>
      <c r="U968" s="259"/>
      <c r="V968" s="259"/>
      <c r="W968" s="259"/>
      <c r="X968" s="259"/>
      <c r="Y968" s="261"/>
      <c r="Z968" s="261"/>
      <c r="AA968" s="261"/>
      <c r="AB968" s="261"/>
      <c r="AC968" s="259"/>
      <c r="AD968" s="259"/>
      <c r="AE968" s="259"/>
      <c r="AF968" s="261"/>
      <c r="AG968" s="261"/>
      <c r="AH968" s="259"/>
      <c r="AU968" s="45"/>
    </row>
    <row r="969" spans="2:47" ht="14.25" customHeight="1">
      <c r="B969" s="259"/>
      <c r="D969" s="261"/>
      <c r="E969" s="261"/>
      <c r="F969" s="259"/>
      <c r="G969" s="259"/>
      <c r="H969" s="259"/>
      <c r="I969" s="259"/>
      <c r="J969" s="259"/>
      <c r="K969" s="261"/>
      <c r="L969" s="261"/>
      <c r="M969" s="259"/>
      <c r="N969" s="259"/>
      <c r="O969" s="259"/>
      <c r="P969" s="259"/>
      <c r="Q969" s="259"/>
      <c r="R969" s="261"/>
      <c r="S969" s="261"/>
      <c r="T969" s="259"/>
      <c r="U969" s="259"/>
      <c r="V969" s="259"/>
      <c r="W969" s="259"/>
      <c r="X969" s="259"/>
      <c r="Y969" s="261"/>
      <c r="Z969" s="261"/>
      <c r="AA969" s="261"/>
      <c r="AB969" s="261"/>
      <c r="AC969" s="259"/>
      <c r="AD969" s="259"/>
      <c r="AE969" s="259"/>
      <c r="AF969" s="261"/>
      <c r="AG969" s="261"/>
      <c r="AH969" s="259"/>
      <c r="AU969" s="45"/>
    </row>
    <row r="970" spans="2:47" ht="14.25" customHeight="1">
      <c r="B970" s="259"/>
      <c r="D970" s="261"/>
      <c r="E970" s="261"/>
      <c r="F970" s="259"/>
      <c r="G970" s="259"/>
      <c r="H970" s="259"/>
      <c r="I970" s="259"/>
      <c r="J970" s="259"/>
      <c r="K970" s="261"/>
      <c r="L970" s="261"/>
      <c r="M970" s="259"/>
      <c r="N970" s="259"/>
      <c r="O970" s="259"/>
      <c r="P970" s="259"/>
      <c r="Q970" s="259"/>
      <c r="R970" s="261"/>
      <c r="S970" s="261"/>
      <c r="T970" s="259"/>
      <c r="U970" s="259"/>
      <c r="V970" s="259"/>
      <c r="W970" s="259"/>
      <c r="X970" s="259"/>
      <c r="Y970" s="261"/>
      <c r="Z970" s="261"/>
      <c r="AA970" s="261"/>
      <c r="AB970" s="261"/>
      <c r="AC970" s="259"/>
      <c r="AD970" s="259"/>
      <c r="AE970" s="259"/>
      <c r="AF970" s="261"/>
      <c r="AG970" s="261"/>
      <c r="AH970" s="259"/>
      <c r="AU970" s="45"/>
    </row>
    <row r="971" spans="2:47" ht="14.25" customHeight="1">
      <c r="B971" s="259"/>
      <c r="D971" s="261"/>
      <c r="E971" s="261"/>
      <c r="F971" s="259"/>
      <c r="G971" s="259"/>
      <c r="H971" s="259"/>
      <c r="I971" s="259"/>
      <c r="J971" s="259"/>
      <c r="K971" s="261"/>
      <c r="L971" s="261"/>
      <c r="M971" s="259"/>
      <c r="N971" s="259"/>
      <c r="O971" s="259"/>
      <c r="P971" s="259"/>
      <c r="Q971" s="259"/>
      <c r="R971" s="261"/>
      <c r="S971" s="261"/>
      <c r="T971" s="259"/>
      <c r="U971" s="259"/>
      <c r="V971" s="259"/>
      <c r="W971" s="259"/>
      <c r="X971" s="259"/>
      <c r="Y971" s="261"/>
      <c r="Z971" s="261"/>
      <c r="AA971" s="261"/>
      <c r="AB971" s="261"/>
      <c r="AC971" s="259"/>
      <c r="AD971" s="259"/>
      <c r="AE971" s="259"/>
      <c r="AF971" s="261"/>
      <c r="AG971" s="261"/>
      <c r="AH971" s="259"/>
      <c r="AU971" s="45"/>
    </row>
    <row r="972" spans="2:47" ht="14.25" customHeight="1">
      <c r="B972" s="259"/>
      <c r="D972" s="261"/>
      <c r="E972" s="261"/>
      <c r="F972" s="259"/>
      <c r="G972" s="259"/>
      <c r="H972" s="259"/>
      <c r="I972" s="259"/>
      <c r="J972" s="259"/>
      <c r="K972" s="261"/>
      <c r="L972" s="261"/>
      <c r="M972" s="259"/>
      <c r="N972" s="259"/>
      <c r="O972" s="259"/>
      <c r="P972" s="259"/>
      <c r="Q972" s="259"/>
      <c r="R972" s="261"/>
      <c r="S972" s="261"/>
      <c r="T972" s="259"/>
      <c r="U972" s="259"/>
      <c r="V972" s="259"/>
      <c r="W972" s="259"/>
      <c r="X972" s="259"/>
      <c r="Y972" s="261"/>
      <c r="Z972" s="261"/>
      <c r="AA972" s="261"/>
      <c r="AB972" s="261"/>
      <c r="AC972" s="259"/>
      <c r="AD972" s="259"/>
      <c r="AE972" s="259"/>
      <c r="AF972" s="261"/>
      <c r="AG972" s="261"/>
      <c r="AH972" s="259"/>
      <c r="AU972" s="45"/>
    </row>
    <row r="973" spans="2:47" ht="14.25" customHeight="1">
      <c r="B973" s="259"/>
      <c r="D973" s="261"/>
      <c r="E973" s="261"/>
      <c r="F973" s="259"/>
      <c r="G973" s="259"/>
      <c r="H973" s="259"/>
      <c r="I973" s="259"/>
      <c r="J973" s="259"/>
      <c r="K973" s="261"/>
      <c r="L973" s="261"/>
      <c r="M973" s="259"/>
      <c r="N973" s="259"/>
      <c r="O973" s="259"/>
      <c r="P973" s="259"/>
      <c r="Q973" s="259"/>
      <c r="R973" s="261"/>
      <c r="S973" s="261"/>
      <c r="T973" s="259"/>
      <c r="U973" s="259"/>
      <c r="V973" s="259"/>
      <c r="W973" s="259"/>
      <c r="X973" s="259"/>
      <c r="Y973" s="261"/>
      <c r="Z973" s="261"/>
      <c r="AA973" s="261"/>
      <c r="AB973" s="261"/>
      <c r="AC973" s="259"/>
      <c r="AD973" s="259"/>
      <c r="AE973" s="259"/>
      <c r="AF973" s="261"/>
      <c r="AG973" s="261"/>
      <c r="AH973" s="259"/>
      <c r="AU973" s="45"/>
    </row>
    <row r="974" spans="2:47" ht="14.25" customHeight="1">
      <c r="B974" s="259"/>
      <c r="D974" s="261"/>
      <c r="E974" s="261"/>
      <c r="F974" s="259"/>
      <c r="G974" s="259"/>
      <c r="H974" s="259"/>
      <c r="I974" s="259"/>
      <c r="J974" s="259"/>
      <c r="K974" s="261"/>
      <c r="L974" s="261"/>
      <c r="M974" s="259"/>
      <c r="N974" s="259"/>
      <c r="O974" s="259"/>
      <c r="P974" s="259"/>
      <c r="Q974" s="259"/>
      <c r="R974" s="261"/>
      <c r="S974" s="261"/>
      <c r="T974" s="259"/>
      <c r="U974" s="259"/>
      <c r="V974" s="259"/>
      <c r="W974" s="259"/>
      <c r="X974" s="259"/>
      <c r="Y974" s="261"/>
      <c r="Z974" s="261"/>
      <c r="AA974" s="261"/>
      <c r="AB974" s="261"/>
      <c r="AC974" s="259"/>
      <c r="AD974" s="259"/>
      <c r="AE974" s="259"/>
      <c r="AF974" s="261"/>
      <c r="AG974" s="261"/>
      <c r="AH974" s="259"/>
      <c r="AU974" s="45"/>
    </row>
    <row r="975" spans="2:47" ht="14.25" customHeight="1">
      <c r="B975" s="259"/>
      <c r="D975" s="261"/>
      <c r="E975" s="261"/>
      <c r="F975" s="259"/>
      <c r="G975" s="259"/>
      <c r="H975" s="259"/>
      <c r="I975" s="259"/>
      <c r="J975" s="259"/>
      <c r="K975" s="261"/>
      <c r="L975" s="261"/>
      <c r="M975" s="259"/>
      <c r="N975" s="259"/>
      <c r="O975" s="259"/>
      <c r="P975" s="259"/>
      <c r="Q975" s="259"/>
      <c r="R975" s="261"/>
      <c r="S975" s="261"/>
      <c r="T975" s="259"/>
      <c r="U975" s="259"/>
      <c r="V975" s="259"/>
      <c r="W975" s="259"/>
      <c r="X975" s="259"/>
      <c r="Y975" s="261"/>
      <c r="Z975" s="261"/>
      <c r="AA975" s="261"/>
      <c r="AB975" s="261"/>
      <c r="AC975" s="259"/>
      <c r="AD975" s="259"/>
      <c r="AE975" s="259"/>
      <c r="AF975" s="261"/>
      <c r="AG975" s="261"/>
      <c r="AH975" s="259"/>
      <c r="AU975" s="45"/>
    </row>
    <row r="976" spans="2:47" ht="14.25" customHeight="1">
      <c r="B976" s="259"/>
      <c r="D976" s="261"/>
      <c r="E976" s="261"/>
      <c r="F976" s="259"/>
      <c r="G976" s="259"/>
      <c r="H976" s="259"/>
      <c r="I976" s="259"/>
      <c r="J976" s="259"/>
      <c r="K976" s="261"/>
      <c r="L976" s="261"/>
      <c r="M976" s="259"/>
      <c r="N976" s="259"/>
      <c r="O976" s="259"/>
      <c r="P976" s="259"/>
      <c r="Q976" s="259"/>
      <c r="R976" s="261"/>
      <c r="S976" s="261"/>
      <c r="T976" s="259"/>
      <c r="U976" s="259"/>
      <c r="V976" s="259"/>
      <c r="W976" s="259"/>
      <c r="X976" s="259"/>
      <c r="Y976" s="261"/>
      <c r="Z976" s="261"/>
      <c r="AA976" s="261"/>
      <c r="AB976" s="261"/>
      <c r="AC976" s="259"/>
      <c r="AD976" s="259"/>
      <c r="AE976" s="259"/>
      <c r="AF976" s="261"/>
      <c r="AG976" s="261"/>
      <c r="AH976" s="259"/>
      <c r="AU976" s="45"/>
    </row>
    <row r="977" spans="2:47" ht="14.25" customHeight="1">
      <c r="B977" s="259"/>
      <c r="D977" s="261"/>
      <c r="E977" s="261"/>
      <c r="F977" s="259"/>
      <c r="G977" s="259"/>
      <c r="H977" s="259"/>
      <c r="I977" s="259"/>
      <c r="J977" s="259"/>
      <c r="K977" s="261"/>
      <c r="L977" s="261"/>
      <c r="M977" s="259"/>
      <c r="N977" s="259"/>
      <c r="O977" s="259"/>
      <c r="P977" s="259"/>
      <c r="Q977" s="259"/>
      <c r="R977" s="261"/>
      <c r="S977" s="261"/>
      <c r="T977" s="259"/>
      <c r="U977" s="259"/>
      <c r="V977" s="259"/>
      <c r="W977" s="259"/>
      <c r="X977" s="259"/>
      <c r="Y977" s="261"/>
      <c r="Z977" s="261"/>
      <c r="AA977" s="261"/>
      <c r="AB977" s="261"/>
      <c r="AC977" s="259"/>
      <c r="AD977" s="259"/>
      <c r="AE977" s="259"/>
      <c r="AF977" s="261"/>
      <c r="AG977" s="261"/>
      <c r="AH977" s="259"/>
      <c r="AU977" s="45"/>
    </row>
    <row r="978" spans="2:47" ht="14.25" customHeight="1">
      <c r="B978" s="259"/>
      <c r="D978" s="261"/>
      <c r="E978" s="261"/>
      <c r="F978" s="259"/>
      <c r="G978" s="259"/>
      <c r="H978" s="259"/>
      <c r="I978" s="259"/>
      <c r="J978" s="259"/>
      <c r="K978" s="261"/>
      <c r="L978" s="261"/>
      <c r="M978" s="259"/>
      <c r="N978" s="259"/>
      <c r="O978" s="259"/>
      <c r="P978" s="259"/>
      <c r="Q978" s="259"/>
      <c r="R978" s="261"/>
      <c r="S978" s="261"/>
      <c r="T978" s="259"/>
      <c r="U978" s="259"/>
      <c r="V978" s="259"/>
      <c r="W978" s="259"/>
      <c r="X978" s="259"/>
      <c r="Y978" s="261"/>
      <c r="Z978" s="261"/>
      <c r="AA978" s="261"/>
      <c r="AB978" s="261"/>
      <c r="AC978" s="259"/>
      <c r="AD978" s="259"/>
      <c r="AE978" s="259"/>
      <c r="AF978" s="261"/>
      <c r="AG978" s="261"/>
      <c r="AH978" s="259"/>
      <c r="AU978" s="45"/>
    </row>
    <row r="979" spans="2:47" ht="14.25" customHeight="1">
      <c r="B979" s="259"/>
      <c r="D979" s="261"/>
      <c r="E979" s="261"/>
      <c r="F979" s="259"/>
      <c r="G979" s="259"/>
      <c r="H979" s="259"/>
      <c r="I979" s="259"/>
      <c r="J979" s="259"/>
      <c r="K979" s="261"/>
      <c r="L979" s="261"/>
      <c r="M979" s="259"/>
      <c r="N979" s="259"/>
      <c r="O979" s="259"/>
      <c r="P979" s="259"/>
      <c r="Q979" s="259"/>
      <c r="R979" s="261"/>
      <c r="S979" s="261"/>
      <c r="T979" s="259"/>
      <c r="U979" s="259"/>
      <c r="V979" s="259"/>
      <c r="W979" s="259"/>
      <c r="X979" s="259"/>
      <c r="Y979" s="261"/>
      <c r="Z979" s="261"/>
      <c r="AA979" s="261"/>
      <c r="AB979" s="261"/>
      <c r="AC979" s="259"/>
      <c r="AD979" s="259"/>
      <c r="AE979" s="259"/>
      <c r="AF979" s="261"/>
      <c r="AG979" s="261"/>
      <c r="AH979" s="259"/>
      <c r="AU979" s="45"/>
    </row>
    <row r="980" spans="2:47" ht="14.25" customHeight="1">
      <c r="B980" s="259"/>
      <c r="D980" s="261"/>
      <c r="E980" s="261"/>
      <c r="F980" s="259"/>
      <c r="G980" s="259"/>
      <c r="H980" s="259"/>
      <c r="I980" s="259"/>
      <c r="J980" s="259"/>
      <c r="K980" s="261"/>
      <c r="L980" s="261"/>
      <c r="M980" s="259"/>
      <c r="N980" s="259"/>
      <c r="O980" s="259"/>
      <c r="P980" s="259"/>
      <c r="Q980" s="259"/>
      <c r="R980" s="261"/>
      <c r="S980" s="261"/>
      <c r="T980" s="259"/>
      <c r="U980" s="259"/>
      <c r="V980" s="259"/>
      <c r="W980" s="259"/>
      <c r="X980" s="259"/>
      <c r="Y980" s="261"/>
      <c r="Z980" s="261"/>
      <c r="AA980" s="261"/>
      <c r="AB980" s="261"/>
      <c r="AC980" s="259"/>
      <c r="AD980" s="259"/>
      <c r="AE980" s="259"/>
      <c r="AF980" s="261"/>
      <c r="AG980" s="261"/>
      <c r="AH980" s="259"/>
      <c r="AU980" s="45"/>
    </row>
    <row r="981" spans="2:47" ht="14.25" customHeight="1">
      <c r="B981" s="259"/>
      <c r="D981" s="261"/>
      <c r="E981" s="261"/>
      <c r="F981" s="259"/>
      <c r="G981" s="259"/>
      <c r="H981" s="259"/>
      <c r="I981" s="259"/>
      <c r="J981" s="259"/>
      <c r="K981" s="261"/>
      <c r="L981" s="261"/>
      <c r="M981" s="259"/>
      <c r="N981" s="259"/>
      <c r="O981" s="259"/>
      <c r="P981" s="259"/>
      <c r="Q981" s="259"/>
      <c r="R981" s="261"/>
      <c r="S981" s="261"/>
      <c r="T981" s="259"/>
      <c r="U981" s="259"/>
      <c r="V981" s="259"/>
      <c r="W981" s="259"/>
      <c r="X981" s="259"/>
      <c r="Y981" s="261"/>
      <c r="Z981" s="261"/>
      <c r="AA981" s="261"/>
      <c r="AB981" s="261"/>
      <c r="AC981" s="259"/>
      <c r="AD981" s="259"/>
      <c r="AE981" s="259"/>
      <c r="AF981" s="261"/>
      <c r="AG981" s="261"/>
      <c r="AH981" s="259"/>
      <c r="AU981" s="45"/>
    </row>
    <row r="982" spans="2:47" ht="14.25" customHeight="1">
      <c r="B982" s="259"/>
      <c r="D982" s="261"/>
      <c r="E982" s="261"/>
      <c r="F982" s="259"/>
      <c r="G982" s="259"/>
      <c r="H982" s="259"/>
      <c r="I982" s="259"/>
      <c r="J982" s="259"/>
      <c r="K982" s="261"/>
      <c r="L982" s="261"/>
      <c r="M982" s="259"/>
      <c r="N982" s="259"/>
      <c r="O982" s="259"/>
      <c r="P982" s="259"/>
      <c r="Q982" s="259"/>
      <c r="R982" s="261"/>
      <c r="S982" s="261"/>
      <c r="T982" s="259"/>
      <c r="U982" s="259"/>
      <c r="V982" s="259"/>
      <c r="W982" s="259"/>
      <c r="X982" s="259"/>
      <c r="Y982" s="261"/>
      <c r="Z982" s="261"/>
      <c r="AA982" s="261"/>
      <c r="AB982" s="261"/>
      <c r="AC982" s="259"/>
      <c r="AD982" s="259"/>
      <c r="AE982" s="259"/>
      <c r="AF982" s="261"/>
      <c r="AG982" s="261"/>
      <c r="AH982" s="259"/>
      <c r="AU982" s="45"/>
    </row>
    <row r="983" spans="2:47" ht="14.25" customHeight="1">
      <c r="B983" s="259"/>
      <c r="D983" s="261"/>
      <c r="E983" s="261"/>
      <c r="F983" s="259"/>
      <c r="G983" s="259"/>
      <c r="H983" s="259"/>
      <c r="I983" s="259"/>
      <c r="J983" s="259"/>
      <c r="K983" s="261"/>
      <c r="L983" s="261"/>
      <c r="M983" s="259"/>
      <c r="N983" s="259"/>
      <c r="O983" s="259"/>
      <c r="P983" s="259"/>
      <c r="Q983" s="259"/>
      <c r="R983" s="261"/>
      <c r="S983" s="261"/>
      <c r="T983" s="259"/>
      <c r="U983" s="259"/>
      <c r="V983" s="259"/>
      <c r="W983" s="259"/>
      <c r="X983" s="259"/>
      <c r="Y983" s="261"/>
      <c r="Z983" s="261"/>
      <c r="AA983" s="261"/>
      <c r="AB983" s="261"/>
      <c r="AC983" s="259"/>
      <c r="AD983" s="259"/>
      <c r="AE983" s="259"/>
      <c r="AF983" s="261"/>
      <c r="AG983" s="261"/>
      <c r="AH983" s="259"/>
      <c r="AU983" s="45"/>
    </row>
    <row r="984" spans="2:47" ht="14.25" customHeight="1">
      <c r="B984" s="259"/>
      <c r="D984" s="261"/>
      <c r="E984" s="261"/>
      <c r="F984" s="259"/>
      <c r="G984" s="259"/>
      <c r="H984" s="259"/>
      <c r="I984" s="259"/>
      <c r="J984" s="259"/>
      <c r="K984" s="261"/>
      <c r="L984" s="261"/>
      <c r="M984" s="259"/>
      <c r="N984" s="259"/>
      <c r="O984" s="259"/>
      <c r="P984" s="259"/>
      <c r="Q984" s="259"/>
      <c r="R984" s="261"/>
      <c r="S984" s="261"/>
      <c r="T984" s="259"/>
      <c r="U984" s="259"/>
      <c r="V984" s="259"/>
      <c r="W984" s="259"/>
      <c r="X984" s="259"/>
      <c r="Y984" s="261"/>
      <c r="Z984" s="261"/>
      <c r="AA984" s="261"/>
      <c r="AB984" s="261"/>
      <c r="AC984" s="259"/>
      <c r="AD984" s="259"/>
      <c r="AE984" s="259"/>
      <c r="AF984" s="261"/>
      <c r="AG984" s="261"/>
      <c r="AH984" s="259"/>
      <c r="AU984" s="45"/>
    </row>
    <row r="985" spans="2:47" ht="14.25" customHeight="1">
      <c r="B985" s="259"/>
      <c r="D985" s="261"/>
      <c r="E985" s="261"/>
      <c r="F985" s="259"/>
      <c r="G985" s="259"/>
      <c r="H985" s="259"/>
      <c r="I985" s="259"/>
      <c r="J985" s="259"/>
      <c r="K985" s="261"/>
      <c r="L985" s="261"/>
      <c r="M985" s="259"/>
      <c r="N985" s="259"/>
      <c r="O985" s="259"/>
      <c r="P985" s="259"/>
      <c r="Q985" s="259"/>
      <c r="R985" s="261"/>
      <c r="S985" s="261"/>
      <c r="T985" s="259"/>
      <c r="U985" s="259"/>
      <c r="V985" s="259"/>
      <c r="W985" s="259"/>
      <c r="X985" s="259"/>
      <c r="Y985" s="261"/>
      <c r="Z985" s="261"/>
      <c r="AA985" s="261"/>
      <c r="AB985" s="261"/>
      <c r="AC985" s="259"/>
      <c r="AD985" s="259"/>
      <c r="AE985" s="259"/>
      <c r="AF985" s="261"/>
      <c r="AG985" s="261"/>
      <c r="AH985" s="259"/>
      <c r="AU985" s="45"/>
    </row>
    <row r="986" spans="2:47" ht="14.25" customHeight="1">
      <c r="B986" s="259"/>
      <c r="D986" s="261"/>
      <c r="E986" s="261"/>
      <c r="F986" s="259"/>
      <c r="G986" s="259"/>
      <c r="H986" s="259"/>
      <c r="I986" s="259"/>
      <c r="J986" s="259"/>
      <c r="K986" s="261"/>
      <c r="L986" s="261"/>
      <c r="M986" s="259"/>
      <c r="N986" s="259"/>
      <c r="O986" s="259"/>
      <c r="P986" s="259"/>
      <c r="Q986" s="259"/>
      <c r="R986" s="261"/>
      <c r="S986" s="261"/>
      <c r="T986" s="259"/>
      <c r="U986" s="259"/>
      <c r="V986" s="259"/>
      <c r="W986" s="259"/>
      <c r="X986" s="259"/>
      <c r="Y986" s="261"/>
      <c r="Z986" s="261"/>
      <c r="AA986" s="261"/>
      <c r="AB986" s="261"/>
      <c r="AC986" s="259"/>
      <c r="AD986" s="259"/>
      <c r="AE986" s="259"/>
      <c r="AF986" s="261"/>
      <c r="AG986" s="261"/>
      <c r="AH986" s="259"/>
      <c r="AU986" s="45"/>
    </row>
    <row r="987" spans="2:47" ht="14.25" customHeight="1">
      <c r="B987" s="259"/>
      <c r="D987" s="261"/>
      <c r="E987" s="261"/>
      <c r="F987" s="259"/>
      <c r="G987" s="259"/>
      <c r="H987" s="259"/>
      <c r="I987" s="259"/>
      <c r="J987" s="259"/>
      <c r="K987" s="261"/>
      <c r="L987" s="261"/>
      <c r="M987" s="259"/>
      <c r="N987" s="259"/>
      <c r="O987" s="259"/>
      <c r="P987" s="259"/>
      <c r="Q987" s="259"/>
      <c r="R987" s="261"/>
      <c r="S987" s="261"/>
      <c r="T987" s="259"/>
      <c r="U987" s="259"/>
      <c r="V987" s="259"/>
      <c r="W987" s="259"/>
      <c r="X987" s="259"/>
      <c r="Y987" s="261"/>
      <c r="Z987" s="261"/>
      <c r="AA987" s="261"/>
      <c r="AB987" s="261"/>
      <c r="AC987" s="259"/>
      <c r="AD987" s="259"/>
      <c r="AE987" s="259"/>
      <c r="AF987" s="261"/>
      <c r="AG987" s="261"/>
      <c r="AH987" s="259"/>
      <c r="AU987" s="45"/>
    </row>
    <row r="988" spans="2:47" ht="14.25" customHeight="1">
      <c r="B988" s="259"/>
      <c r="D988" s="261"/>
      <c r="E988" s="261"/>
      <c r="F988" s="259"/>
      <c r="G988" s="259"/>
      <c r="H988" s="259"/>
      <c r="I988" s="259"/>
      <c r="J988" s="259"/>
      <c r="K988" s="261"/>
      <c r="L988" s="261"/>
      <c r="M988" s="259"/>
      <c r="N988" s="259"/>
      <c r="O988" s="259"/>
      <c r="P988" s="259"/>
      <c r="Q988" s="259"/>
      <c r="R988" s="261"/>
      <c r="S988" s="261"/>
      <c r="T988" s="259"/>
      <c r="U988" s="259"/>
      <c r="V988" s="259"/>
      <c r="W988" s="259"/>
      <c r="X988" s="259"/>
      <c r="Y988" s="261"/>
      <c r="Z988" s="261"/>
      <c r="AA988" s="261"/>
      <c r="AB988" s="261"/>
      <c r="AC988" s="259"/>
      <c r="AD988" s="259"/>
      <c r="AE988" s="259"/>
      <c r="AF988" s="261"/>
      <c r="AG988" s="261"/>
      <c r="AH988" s="259"/>
      <c r="AU988" s="45"/>
    </row>
    <row r="989" spans="2:47" ht="14.25" customHeight="1">
      <c r="B989" s="259"/>
      <c r="D989" s="261"/>
      <c r="E989" s="261"/>
      <c r="F989" s="259"/>
      <c r="G989" s="259"/>
      <c r="H989" s="259"/>
      <c r="I989" s="259"/>
      <c r="J989" s="259"/>
      <c r="K989" s="261"/>
      <c r="L989" s="261"/>
      <c r="M989" s="259"/>
      <c r="N989" s="259"/>
      <c r="O989" s="259"/>
      <c r="P989" s="259"/>
      <c r="Q989" s="259"/>
      <c r="R989" s="261"/>
      <c r="S989" s="261"/>
      <c r="T989" s="259"/>
      <c r="U989" s="259"/>
      <c r="V989" s="259"/>
      <c r="W989" s="259"/>
      <c r="X989" s="259"/>
      <c r="Y989" s="261"/>
      <c r="Z989" s="261"/>
      <c r="AA989" s="261"/>
      <c r="AB989" s="261"/>
      <c r="AC989" s="259"/>
      <c r="AD989" s="259"/>
      <c r="AE989" s="259"/>
      <c r="AF989" s="261"/>
      <c r="AG989" s="261"/>
      <c r="AH989" s="259"/>
      <c r="AU989" s="45"/>
    </row>
    <row r="990" spans="2:47" ht="14.25" customHeight="1">
      <c r="B990" s="259"/>
      <c r="D990" s="261"/>
      <c r="E990" s="261"/>
      <c r="F990" s="259"/>
      <c r="G990" s="259"/>
      <c r="H990" s="259"/>
      <c r="I990" s="259"/>
      <c r="J990" s="259"/>
      <c r="K990" s="261"/>
      <c r="L990" s="261"/>
      <c r="M990" s="259"/>
      <c r="N990" s="259"/>
      <c r="O990" s="259"/>
      <c r="P990" s="259"/>
      <c r="Q990" s="259"/>
      <c r="R990" s="261"/>
      <c r="S990" s="261"/>
      <c r="T990" s="259"/>
      <c r="U990" s="259"/>
      <c r="V990" s="259"/>
      <c r="W990" s="259"/>
      <c r="X990" s="259"/>
      <c r="Y990" s="261"/>
      <c r="Z990" s="261"/>
      <c r="AA990" s="261"/>
      <c r="AB990" s="261"/>
      <c r="AC990" s="259"/>
      <c r="AD990" s="259"/>
      <c r="AE990" s="259"/>
      <c r="AF990" s="261"/>
      <c r="AG990" s="261"/>
      <c r="AH990" s="259"/>
      <c r="AU990" s="45"/>
    </row>
    <row r="991" spans="2:47" ht="14.25" customHeight="1">
      <c r="B991" s="259"/>
      <c r="D991" s="261"/>
      <c r="E991" s="261"/>
      <c r="F991" s="259"/>
      <c r="G991" s="259"/>
      <c r="H991" s="259"/>
      <c r="I991" s="259"/>
      <c r="J991" s="259"/>
      <c r="K991" s="261"/>
      <c r="L991" s="261"/>
      <c r="M991" s="259"/>
      <c r="N991" s="259"/>
      <c r="O991" s="259"/>
      <c r="P991" s="259"/>
      <c r="Q991" s="259"/>
      <c r="R991" s="261"/>
      <c r="S991" s="261"/>
      <c r="T991" s="259"/>
      <c r="U991" s="259"/>
      <c r="V991" s="259"/>
      <c r="W991" s="259"/>
      <c r="X991" s="259"/>
      <c r="Y991" s="261"/>
      <c r="Z991" s="261"/>
      <c r="AA991" s="261"/>
      <c r="AB991" s="261"/>
      <c r="AC991" s="259"/>
      <c r="AD991" s="259"/>
      <c r="AE991" s="259"/>
      <c r="AF991" s="261"/>
      <c r="AG991" s="261"/>
      <c r="AH991" s="259"/>
      <c r="AU991" s="45"/>
    </row>
    <row r="992" spans="2:47" ht="14.25" customHeight="1">
      <c r="B992" s="259"/>
      <c r="D992" s="261"/>
      <c r="E992" s="261"/>
      <c r="F992" s="259"/>
      <c r="G992" s="259"/>
      <c r="H992" s="259"/>
      <c r="I992" s="259"/>
      <c r="J992" s="259"/>
      <c r="K992" s="261"/>
      <c r="L992" s="261"/>
      <c r="M992" s="259"/>
      <c r="N992" s="259"/>
      <c r="O992" s="259"/>
      <c r="P992" s="259"/>
      <c r="Q992" s="259"/>
      <c r="R992" s="261"/>
      <c r="S992" s="261"/>
      <c r="T992" s="259"/>
      <c r="U992" s="259"/>
      <c r="V992" s="259"/>
      <c r="W992" s="259"/>
      <c r="X992" s="259"/>
      <c r="Y992" s="261"/>
      <c r="Z992" s="261"/>
      <c r="AA992" s="261"/>
      <c r="AB992" s="261"/>
      <c r="AC992" s="259"/>
      <c r="AD992" s="259"/>
      <c r="AE992" s="259"/>
      <c r="AF992" s="261"/>
      <c r="AG992" s="261"/>
      <c r="AH992" s="259"/>
      <c r="AU992" s="45"/>
    </row>
    <row r="993" spans="2:47" ht="14.25" customHeight="1">
      <c r="B993" s="259"/>
      <c r="D993" s="261"/>
      <c r="E993" s="261"/>
      <c r="F993" s="259"/>
      <c r="G993" s="259"/>
      <c r="H993" s="259"/>
      <c r="I993" s="259"/>
      <c r="J993" s="259"/>
      <c r="K993" s="261"/>
      <c r="L993" s="261"/>
      <c r="M993" s="259"/>
      <c r="N993" s="259"/>
      <c r="O993" s="259"/>
      <c r="P993" s="259"/>
      <c r="Q993" s="259"/>
      <c r="R993" s="261"/>
      <c r="S993" s="261"/>
      <c r="T993" s="259"/>
      <c r="U993" s="259"/>
      <c r="V993" s="259"/>
      <c r="W993" s="259"/>
      <c r="X993" s="259"/>
      <c r="Y993" s="261"/>
      <c r="Z993" s="261"/>
      <c r="AA993" s="261"/>
      <c r="AB993" s="261"/>
      <c r="AC993" s="259"/>
      <c r="AD993" s="259"/>
      <c r="AE993" s="259"/>
      <c r="AF993" s="261"/>
      <c r="AG993" s="261"/>
      <c r="AH993" s="259"/>
      <c r="AU993" s="45"/>
    </row>
    <row r="994" spans="2:47" ht="14.25" customHeight="1">
      <c r="B994" s="259"/>
      <c r="D994" s="261"/>
      <c r="E994" s="261"/>
      <c r="F994" s="259"/>
      <c r="G994" s="259"/>
      <c r="H994" s="259"/>
      <c r="I994" s="259"/>
      <c r="J994" s="259"/>
      <c r="K994" s="261"/>
      <c r="L994" s="261"/>
      <c r="M994" s="259"/>
      <c r="N994" s="259"/>
      <c r="O994" s="259"/>
      <c r="P994" s="259"/>
      <c r="Q994" s="259"/>
      <c r="R994" s="261"/>
      <c r="S994" s="261"/>
      <c r="T994" s="259"/>
      <c r="U994" s="259"/>
      <c r="V994" s="259"/>
      <c r="W994" s="259"/>
      <c r="X994" s="259"/>
      <c r="Y994" s="261"/>
      <c r="Z994" s="261"/>
      <c r="AA994" s="261"/>
      <c r="AB994" s="261"/>
      <c r="AC994" s="259"/>
      <c r="AD994" s="259"/>
      <c r="AE994" s="259"/>
      <c r="AF994" s="261"/>
      <c r="AG994" s="261"/>
      <c r="AH994" s="259"/>
      <c r="AU994" s="45"/>
    </row>
    <row r="995" spans="2:47" ht="14.25" customHeight="1">
      <c r="B995" s="259"/>
      <c r="D995" s="261"/>
      <c r="E995" s="261"/>
      <c r="F995" s="259"/>
      <c r="G995" s="259"/>
      <c r="H995" s="259"/>
      <c r="I995" s="259"/>
      <c r="J995" s="259"/>
      <c r="K995" s="261"/>
      <c r="L995" s="261"/>
      <c r="M995" s="259"/>
      <c r="N995" s="259"/>
      <c r="O995" s="259"/>
      <c r="P995" s="259"/>
      <c r="Q995" s="259"/>
      <c r="R995" s="261"/>
      <c r="S995" s="261"/>
      <c r="T995" s="259"/>
      <c r="U995" s="259"/>
      <c r="V995" s="259"/>
      <c r="W995" s="259"/>
      <c r="X995" s="259"/>
      <c r="Y995" s="261"/>
      <c r="Z995" s="261"/>
      <c r="AA995" s="261"/>
      <c r="AB995" s="261"/>
      <c r="AC995" s="259"/>
      <c r="AD995" s="259"/>
      <c r="AE995" s="259"/>
      <c r="AF995" s="261"/>
      <c r="AG995" s="261"/>
      <c r="AH995" s="259"/>
      <c r="AU995" s="45"/>
    </row>
    <row r="996" spans="2:47" ht="14.25" customHeight="1">
      <c r="B996" s="259"/>
      <c r="D996" s="261"/>
      <c r="E996" s="261"/>
      <c r="F996" s="259"/>
      <c r="G996" s="259"/>
      <c r="H996" s="259"/>
      <c r="I996" s="259"/>
      <c r="J996" s="259"/>
      <c r="K996" s="261"/>
      <c r="L996" s="261"/>
      <c r="M996" s="259"/>
      <c r="N996" s="259"/>
      <c r="O996" s="259"/>
      <c r="P996" s="259"/>
      <c r="Q996" s="259"/>
      <c r="R996" s="261"/>
      <c r="S996" s="261"/>
      <c r="T996" s="259"/>
      <c r="U996" s="259"/>
      <c r="V996" s="259"/>
      <c r="W996" s="259"/>
      <c r="X996" s="259"/>
      <c r="Y996" s="261"/>
      <c r="Z996" s="261"/>
      <c r="AA996" s="261"/>
      <c r="AB996" s="261"/>
      <c r="AC996" s="259"/>
      <c r="AD996" s="259"/>
      <c r="AE996" s="259"/>
      <c r="AF996" s="261"/>
      <c r="AG996" s="261"/>
      <c r="AH996" s="259"/>
      <c r="AU996" s="45"/>
    </row>
    <row r="997" spans="2:47" ht="14.25" customHeight="1">
      <c r="B997" s="259"/>
      <c r="D997" s="261"/>
      <c r="E997" s="261"/>
      <c r="F997" s="259"/>
      <c r="G997" s="259"/>
      <c r="H997" s="259"/>
      <c r="I997" s="259"/>
      <c r="J997" s="259"/>
      <c r="K997" s="261"/>
      <c r="L997" s="261"/>
      <c r="M997" s="259"/>
      <c r="N997" s="259"/>
      <c r="O997" s="259"/>
      <c r="P997" s="259"/>
      <c r="Q997" s="259"/>
      <c r="R997" s="261"/>
      <c r="S997" s="261"/>
      <c r="T997" s="259"/>
      <c r="U997" s="259"/>
      <c r="V997" s="259"/>
      <c r="W997" s="259"/>
      <c r="X997" s="259"/>
      <c r="Y997" s="261"/>
      <c r="Z997" s="261"/>
      <c r="AA997" s="261"/>
      <c r="AB997" s="261"/>
      <c r="AC997" s="259"/>
      <c r="AD997" s="259"/>
      <c r="AE997" s="259"/>
      <c r="AF997" s="261"/>
      <c r="AG997" s="261"/>
      <c r="AH997" s="259"/>
      <c r="AU997" s="45"/>
    </row>
    <row r="998" spans="2:47" ht="14.25" customHeight="1">
      <c r="B998" s="259"/>
      <c r="D998" s="261"/>
      <c r="E998" s="261"/>
      <c r="F998" s="259"/>
      <c r="G998" s="259"/>
      <c r="H998" s="259"/>
      <c r="I998" s="259"/>
      <c r="J998" s="259"/>
      <c r="K998" s="261"/>
      <c r="L998" s="261"/>
      <c r="M998" s="259"/>
      <c r="N998" s="259"/>
      <c r="O998" s="259"/>
      <c r="P998" s="259"/>
      <c r="Q998" s="259"/>
      <c r="R998" s="261"/>
      <c r="S998" s="261"/>
      <c r="T998" s="259"/>
      <c r="U998" s="259"/>
      <c r="V998" s="259"/>
      <c r="W998" s="259"/>
      <c r="X998" s="259"/>
      <c r="Y998" s="261"/>
      <c r="Z998" s="261"/>
      <c r="AA998" s="261"/>
      <c r="AB998" s="261"/>
      <c r="AC998" s="259"/>
      <c r="AD998" s="259"/>
      <c r="AE998" s="259"/>
      <c r="AF998" s="261"/>
      <c r="AG998" s="261"/>
      <c r="AH998" s="259"/>
      <c r="AU998" s="45"/>
    </row>
    <row r="999" spans="2:47" ht="14.25" customHeight="1">
      <c r="B999" s="259"/>
      <c r="D999" s="261"/>
      <c r="E999" s="261"/>
      <c r="F999" s="259"/>
      <c r="G999" s="259"/>
      <c r="H999" s="259"/>
      <c r="I999" s="259"/>
      <c r="J999" s="259"/>
      <c r="K999" s="261"/>
      <c r="L999" s="261"/>
      <c r="M999" s="259"/>
      <c r="N999" s="259"/>
      <c r="O999" s="259"/>
      <c r="P999" s="259"/>
      <c r="Q999" s="259"/>
      <c r="R999" s="261"/>
      <c r="S999" s="261"/>
      <c r="T999" s="259"/>
      <c r="U999" s="259"/>
      <c r="V999" s="259"/>
      <c r="W999" s="259"/>
      <c r="X999" s="259"/>
      <c r="Y999" s="261"/>
      <c r="Z999" s="261"/>
      <c r="AA999" s="261"/>
      <c r="AB999" s="261"/>
      <c r="AC999" s="259"/>
      <c r="AD999" s="259"/>
      <c r="AE999" s="259"/>
      <c r="AF999" s="261"/>
      <c r="AG999" s="261"/>
      <c r="AH999" s="259"/>
      <c r="AU999" s="45"/>
    </row>
    <row r="1000" spans="2:47" ht="14.25" customHeight="1">
      <c r="B1000" s="259"/>
      <c r="D1000" s="261"/>
      <c r="E1000" s="261"/>
      <c r="F1000" s="259"/>
      <c r="G1000" s="259"/>
      <c r="H1000" s="259"/>
      <c r="I1000" s="259"/>
      <c r="J1000" s="259"/>
      <c r="K1000" s="261"/>
      <c r="L1000" s="261"/>
      <c r="M1000" s="259"/>
      <c r="N1000" s="259"/>
      <c r="O1000" s="259"/>
      <c r="P1000" s="259"/>
      <c r="Q1000" s="259"/>
      <c r="R1000" s="261"/>
      <c r="S1000" s="261"/>
      <c r="T1000" s="259"/>
      <c r="U1000" s="259"/>
      <c r="V1000" s="259"/>
      <c r="W1000" s="259"/>
      <c r="X1000" s="259"/>
      <c r="Y1000" s="261"/>
      <c r="Z1000" s="261"/>
      <c r="AA1000" s="261"/>
      <c r="AB1000" s="261"/>
      <c r="AC1000" s="259"/>
      <c r="AD1000" s="259"/>
      <c r="AE1000" s="259"/>
      <c r="AF1000" s="261"/>
      <c r="AG1000" s="261"/>
      <c r="AH1000" s="259"/>
      <c r="AU1000" s="45"/>
    </row>
    <row r="1001" spans="2:47" ht="14.25" customHeight="1">
      <c r="B1001" s="259"/>
      <c r="D1001" s="261"/>
      <c r="E1001" s="261"/>
      <c r="F1001" s="259"/>
      <c r="G1001" s="259"/>
      <c r="H1001" s="259"/>
      <c r="I1001" s="259"/>
      <c r="J1001" s="259"/>
      <c r="K1001" s="261"/>
      <c r="L1001" s="261"/>
      <c r="M1001" s="259"/>
      <c r="N1001" s="259"/>
      <c r="O1001" s="259"/>
      <c r="P1001" s="259"/>
      <c r="Q1001" s="259"/>
      <c r="R1001" s="261"/>
      <c r="S1001" s="261"/>
      <c r="T1001" s="259"/>
      <c r="U1001" s="259"/>
      <c r="V1001" s="259"/>
      <c r="W1001" s="259"/>
      <c r="X1001" s="259"/>
      <c r="Y1001" s="261"/>
      <c r="Z1001" s="261"/>
      <c r="AA1001" s="261"/>
      <c r="AB1001" s="261"/>
      <c r="AC1001" s="259"/>
      <c r="AD1001" s="259"/>
      <c r="AE1001" s="259"/>
      <c r="AF1001" s="261"/>
      <c r="AG1001" s="261"/>
      <c r="AH1001" s="259"/>
      <c r="AU1001" s="45"/>
    </row>
    <row r="1002" spans="2:47" ht="14.25" customHeight="1">
      <c r="B1002" s="259"/>
      <c r="D1002" s="261"/>
      <c r="E1002" s="261"/>
      <c r="F1002" s="259"/>
      <c r="G1002" s="259"/>
      <c r="H1002" s="259"/>
      <c r="I1002" s="259"/>
      <c r="J1002" s="259"/>
      <c r="K1002" s="261"/>
      <c r="L1002" s="261"/>
      <c r="M1002" s="259"/>
      <c r="N1002" s="259"/>
      <c r="O1002" s="259"/>
      <c r="P1002" s="259"/>
      <c r="Q1002" s="259"/>
      <c r="R1002" s="261"/>
      <c r="S1002" s="261"/>
      <c r="T1002" s="259"/>
      <c r="U1002" s="259"/>
      <c r="V1002" s="259"/>
      <c r="W1002" s="259"/>
      <c r="X1002" s="259"/>
      <c r="Y1002" s="261"/>
      <c r="Z1002" s="261"/>
      <c r="AA1002" s="261"/>
      <c r="AB1002" s="261"/>
      <c r="AC1002" s="259"/>
      <c r="AD1002" s="259"/>
      <c r="AE1002" s="259"/>
      <c r="AF1002" s="261"/>
      <c r="AG1002" s="261"/>
      <c r="AH1002" s="259"/>
      <c r="AU1002" s="45"/>
    </row>
  </sheetData>
  <autoFilter ref="A3:AU503"/>
  <mergeCells count="4">
    <mergeCell ref="AI1:AJ1"/>
    <mergeCell ref="AK1:AN1"/>
    <mergeCell ref="AO1:AP1"/>
    <mergeCell ref="AQ1:AR1"/>
  </mergeCells>
  <pageMargins left="0.7" right="0.7" top="0.75" bottom="0.75" header="0" footer="0"/>
  <pageSetup paperSize="9" scale="55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U1002"/>
  <sheetViews>
    <sheetView workbookViewId="0">
      <pane xSplit="2" ySplit="3" topLeftCell="C85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defaultColWidth="14.42578125" defaultRowHeight="15" customHeight="1"/>
  <cols>
    <col min="1" max="1" width="5.28515625" customWidth="1"/>
    <col min="2" max="2" width="35" customWidth="1"/>
    <col min="3" max="3" width="13.5703125" customWidth="1"/>
    <col min="4" max="33" width="3.7109375" customWidth="1"/>
    <col min="34" max="34" width="3.7109375" hidden="1" customWidth="1"/>
    <col min="35" max="44" width="3.42578125" customWidth="1"/>
    <col min="45" max="45" width="10.42578125" customWidth="1"/>
    <col min="46" max="46" width="23" customWidth="1"/>
    <col min="47" max="47" width="17.5703125" customWidth="1"/>
  </cols>
  <sheetData>
    <row r="1" spans="1:47" ht="21">
      <c r="A1" s="49"/>
      <c r="B1" s="50" t="s">
        <v>5</v>
      </c>
      <c r="C1" s="51"/>
      <c r="D1" s="52">
        <v>1</v>
      </c>
      <c r="E1" s="52">
        <v>2</v>
      </c>
      <c r="F1" s="52">
        <v>3</v>
      </c>
      <c r="G1" s="52">
        <v>4</v>
      </c>
      <c r="H1" s="254">
        <v>5</v>
      </c>
      <c r="I1" s="254">
        <v>6</v>
      </c>
      <c r="J1" s="52">
        <v>7</v>
      </c>
      <c r="K1" s="52">
        <v>8</v>
      </c>
      <c r="L1" s="52">
        <v>9</v>
      </c>
      <c r="M1" s="52">
        <v>10</v>
      </c>
      <c r="N1" s="52">
        <v>11</v>
      </c>
      <c r="O1" s="254">
        <v>12</v>
      </c>
      <c r="P1" s="254">
        <v>13</v>
      </c>
      <c r="Q1" s="52">
        <v>14</v>
      </c>
      <c r="R1" s="52">
        <v>15</v>
      </c>
      <c r="S1" s="52">
        <v>16</v>
      </c>
      <c r="T1" s="52">
        <v>17</v>
      </c>
      <c r="U1" s="52">
        <v>18</v>
      </c>
      <c r="V1" s="254">
        <v>19</v>
      </c>
      <c r="W1" s="254">
        <v>20</v>
      </c>
      <c r="X1" s="52">
        <v>21</v>
      </c>
      <c r="Y1" s="52">
        <v>22</v>
      </c>
      <c r="Z1" s="52">
        <v>23</v>
      </c>
      <c r="AA1" s="52">
        <v>24</v>
      </c>
      <c r="AB1" s="52">
        <v>25</v>
      </c>
      <c r="AC1" s="254">
        <v>26</v>
      </c>
      <c r="AD1" s="254">
        <v>27</v>
      </c>
      <c r="AE1" s="52">
        <v>28</v>
      </c>
      <c r="AF1" s="52">
        <v>29</v>
      </c>
      <c r="AG1" s="52">
        <v>30</v>
      </c>
      <c r="AH1" s="10"/>
      <c r="AI1" s="281" t="s">
        <v>6</v>
      </c>
      <c r="AJ1" s="276"/>
      <c r="AK1" s="282" t="s">
        <v>7</v>
      </c>
      <c r="AL1" s="278"/>
      <c r="AM1" s="278"/>
      <c r="AN1" s="276"/>
      <c r="AO1" s="283" t="s">
        <v>9</v>
      </c>
      <c r="AP1" s="276"/>
      <c r="AQ1" s="284" t="s">
        <v>10</v>
      </c>
      <c r="AR1" s="276"/>
      <c r="AS1" s="15" t="s">
        <v>11</v>
      </c>
      <c r="AT1" s="16" t="s">
        <v>12</v>
      </c>
      <c r="AU1" s="53" t="str">
        <f>'Январь 2020'!AY1</f>
        <v>Больничный общ.</v>
      </c>
    </row>
    <row r="2" spans="1:47" ht="14.25" customHeight="1">
      <c r="A2" s="18"/>
      <c r="B2" s="54" t="s">
        <v>21</v>
      </c>
      <c r="C2" s="55" t="s">
        <v>22</v>
      </c>
      <c r="D2" s="56"/>
      <c r="E2" s="56"/>
      <c r="F2" s="57"/>
      <c r="G2" s="57"/>
      <c r="H2" s="255"/>
      <c r="I2" s="255"/>
      <c r="J2" s="56"/>
      <c r="K2" s="57"/>
      <c r="L2" s="56"/>
      <c r="M2" s="57"/>
      <c r="N2" s="57"/>
      <c r="O2" s="255"/>
      <c r="P2" s="255"/>
      <c r="Q2" s="56"/>
      <c r="R2" s="56"/>
      <c r="S2" s="56"/>
      <c r="T2" s="57"/>
      <c r="U2" s="57"/>
      <c r="V2" s="255"/>
      <c r="W2" s="255"/>
      <c r="X2" s="56"/>
      <c r="Y2" s="56"/>
      <c r="Z2" s="56"/>
      <c r="AA2" s="57"/>
      <c r="AB2" s="57"/>
      <c r="AC2" s="255"/>
      <c r="AD2" s="255"/>
      <c r="AE2" s="56"/>
      <c r="AF2" s="56"/>
      <c r="AG2" s="56"/>
      <c r="AH2" s="98"/>
      <c r="AI2" s="58" t="s">
        <v>13</v>
      </c>
      <c r="AJ2" s="28" t="s">
        <v>14</v>
      </c>
      <c r="AK2" s="29" t="s">
        <v>16</v>
      </c>
      <c r="AL2" s="30" t="s">
        <v>17</v>
      </c>
      <c r="AM2" s="31" t="s">
        <v>18</v>
      </c>
      <c r="AN2" s="31" t="s">
        <v>19</v>
      </c>
      <c r="AO2" s="32" t="s">
        <v>13</v>
      </c>
      <c r="AP2" s="33" t="s">
        <v>20</v>
      </c>
      <c r="AQ2" s="34" t="s">
        <v>13</v>
      </c>
      <c r="AR2" s="35" t="s">
        <v>20</v>
      </c>
      <c r="AS2" s="59"/>
      <c r="AT2" s="60"/>
      <c r="AU2" s="45"/>
    </row>
    <row r="3" spans="1:47">
      <c r="A3" s="61"/>
      <c r="B3" s="62"/>
      <c r="C3" s="63"/>
      <c r="D3" s="64"/>
      <c r="E3" s="64"/>
      <c r="F3" s="64"/>
      <c r="G3" s="64"/>
      <c r="H3" s="256"/>
      <c r="I3" s="256"/>
      <c r="J3" s="64"/>
      <c r="K3" s="64"/>
      <c r="L3" s="64"/>
      <c r="M3" s="64"/>
      <c r="N3" s="64"/>
      <c r="O3" s="256"/>
      <c r="P3" s="256"/>
      <c r="Q3" s="64"/>
      <c r="R3" s="64"/>
      <c r="S3" s="64"/>
      <c r="T3" s="64"/>
      <c r="U3" s="64"/>
      <c r="V3" s="256"/>
      <c r="W3" s="256"/>
      <c r="X3" s="64"/>
      <c r="Y3" s="64"/>
      <c r="Z3" s="64"/>
      <c r="AA3" s="64"/>
      <c r="AB3" s="64"/>
      <c r="AC3" s="256"/>
      <c r="AD3" s="256"/>
      <c r="AE3" s="64"/>
      <c r="AF3" s="64"/>
      <c r="AG3" s="64"/>
      <c r="AH3" s="124"/>
      <c r="AI3" s="65"/>
      <c r="AJ3" s="65"/>
      <c r="AK3" s="66"/>
      <c r="AL3" s="67"/>
      <c r="AM3" s="66"/>
      <c r="AN3" s="67"/>
      <c r="AO3" s="66"/>
      <c r="AP3" s="67"/>
      <c r="AQ3" s="66"/>
      <c r="AR3" s="67"/>
      <c r="AS3" s="68"/>
      <c r="AT3" s="68"/>
      <c r="AU3" s="69"/>
    </row>
    <row r="4" spans="1:47" ht="14.25" customHeight="1">
      <c r="A4" s="71">
        <f>'Январь 2020'!A4</f>
        <v>1</v>
      </c>
      <c r="B4" s="72" t="str">
        <f>'Январь 2020'!G4</f>
        <v>NAME001</v>
      </c>
      <c r="C4" s="73">
        <f>'Январь 2020'!B4</f>
        <v>43202</v>
      </c>
      <c r="D4" s="75"/>
      <c r="E4" s="75"/>
      <c r="F4" s="76"/>
      <c r="G4" s="76"/>
      <c r="H4" s="153"/>
      <c r="I4" s="153"/>
      <c r="J4" s="75"/>
      <c r="K4" s="76"/>
      <c r="L4" s="75"/>
      <c r="M4" s="76"/>
      <c r="N4" s="76"/>
      <c r="O4" s="153"/>
      <c r="P4" s="153"/>
      <c r="Q4" s="75"/>
      <c r="R4" s="75"/>
      <c r="S4" s="75"/>
      <c r="T4" s="76"/>
      <c r="U4" s="76"/>
      <c r="V4" s="153"/>
      <c r="W4" s="153"/>
      <c r="X4" s="75"/>
      <c r="Y4" s="75"/>
      <c r="Z4" s="79"/>
      <c r="AA4" s="76"/>
      <c r="AB4" s="76"/>
      <c r="AC4" s="153"/>
      <c r="AD4" s="153"/>
      <c r="AE4" s="79"/>
      <c r="AF4" s="79"/>
      <c r="AG4" s="75"/>
      <c r="AH4" s="262"/>
      <c r="AI4" s="80">
        <f t="shared" ref="AI4:AI503" si="0">COUNTIF(D4:AH4,"о")</f>
        <v>0</v>
      </c>
      <c r="AJ4" s="81">
        <f>'Август 2020'!AJ4-AI4</f>
        <v>20</v>
      </c>
      <c r="AK4" s="82">
        <f t="shared" ref="AK4:AK503" si="1">COUNTIF(D4:AH4,"н")</f>
        <v>0</v>
      </c>
      <c r="AL4" s="83">
        <f>'Август 2020'!AL4+AK4</f>
        <v>3</v>
      </c>
      <c r="AM4" s="82">
        <f t="shared" ref="AM4:AM503" si="2">COUNTIF(D4:AH4,"б")</f>
        <v>0</v>
      </c>
      <c r="AN4" s="84">
        <f>'Август 2020'!AN4+AM4</f>
        <v>0</v>
      </c>
      <c r="AO4" s="82">
        <f t="shared" ref="AO4:AO503" si="3">COUNTIF(D4:AH4,"а")</f>
        <v>0</v>
      </c>
      <c r="AP4" s="85">
        <f>'Август 2020'!AP4+'Сентябрь 2020'!AO4</f>
        <v>0</v>
      </c>
      <c r="AQ4" s="82">
        <f t="shared" ref="AQ4:AQ503" si="4">COUNTIF(D4:AH4,"у")</f>
        <v>0</v>
      </c>
      <c r="AR4" s="86">
        <f>'Август 2020'!AR4+'Сентябрь 2020'!AQ4</f>
        <v>0</v>
      </c>
      <c r="AS4" s="87" t="str">
        <f>'Январь 2020'!AW4</f>
        <v>Запорожье</v>
      </c>
      <c r="AT4" s="88" t="str">
        <f>'Январь 2020'!AX4</f>
        <v>TEAM01</v>
      </c>
      <c r="AU4" s="45">
        <f t="shared" ref="AU4:AU503" si="5">AL4+AN4</f>
        <v>3</v>
      </c>
    </row>
    <row r="5" spans="1:47" ht="14.25" customHeight="1">
      <c r="A5" s="71">
        <f>'Январь 2020'!A5</f>
        <v>2</v>
      </c>
      <c r="B5" s="72" t="str">
        <f>'Январь 2020'!G5</f>
        <v>NAME002</v>
      </c>
      <c r="C5" s="73">
        <f>'Январь 2020'!B5</f>
        <v>42935</v>
      </c>
      <c r="D5" s="75"/>
      <c r="E5" s="75"/>
      <c r="F5" s="76"/>
      <c r="G5" s="76"/>
      <c r="H5" s="153"/>
      <c r="I5" s="153"/>
      <c r="J5" s="75"/>
      <c r="K5" s="76"/>
      <c r="L5" s="75"/>
      <c r="M5" s="76"/>
      <c r="N5" s="76"/>
      <c r="O5" s="153"/>
      <c r="P5" s="153"/>
      <c r="Q5" s="75"/>
      <c r="R5" s="75"/>
      <c r="S5" s="75"/>
      <c r="T5" s="76"/>
      <c r="U5" s="76"/>
      <c r="V5" s="153"/>
      <c r="W5" s="153"/>
      <c r="X5" s="75"/>
      <c r="Y5" s="75"/>
      <c r="Z5" s="75"/>
      <c r="AA5" s="76"/>
      <c r="AB5" s="76"/>
      <c r="AC5" s="153"/>
      <c r="AD5" s="153"/>
      <c r="AE5" s="75"/>
      <c r="AF5" s="75"/>
      <c r="AG5" s="75"/>
      <c r="AH5" s="262"/>
      <c r="AI5" s="80">
        <f t="shared" si="0"/>
        <v>0</v>
      </c>
      <c r="AJ5" s="81">
        <f>'Август 2020'!AJ5-AI5</f>
        <v>19</v>
      </c>
      <c r="AK5" s="82">
        <f t="shared" si="1"/>
        <v>0</v>
      </c>
      <c r="AL5" s="83">
        <f>'Август 2020'!AL5+AK5</f>
        <v>0</v>
      </c>
      <c r="AM5" s="82">
        <f t="shared" si="2"/>
        <v>0</v>
      </c>
      <c r="AN5" s="84">
        <f>'Август 2020'!AN5+AM5</f>
        <v>0</v>
      </c>
      <c r="AO5" s="82">
        <f t="shared" si="3"/>
        <v>0</v>
      </c>
      <c r="AP5" s="85">
        <f>'Август 2020'!AP5+'Сентябрь 2020'!AO5</f>
        <v>0</v>
      </c>
      <c r="AQ5" s="82">
        <f t="shared" si="4"/>
        <v>0</v>
      </c>
      <c r="AR5" s="86">
        <f>'Август 2020'!AR5+'Сентябрь 2020'!AQ5</f>
        <v>0</v>
      </c>
      <c r="AS5" s="87" t="str">
        <f>'Январь 2020'!AW5</f>
        <v>Днепр1</v>
      </c>
      <c r="AT5" s="88" t="str">
        <f>'Январь 2020'!AX5</f>
        <v>TEAM02</v>
      </c>
      <c r="AU5" s="45">
        <f t="shared" si="5"/>
        <v>0</v>
      </c>
    </row>
    <row r="6" spans="1:47" ht="14.25" customHeight="1">
      <c r="A6" s="71">
        <f>'Январь 2020'!A6</f>
        <v>3</v>
      </c>
      <c r="B6" s="72" t="str">
        <f>'Январь 2020'!G6</f>
        <v>NAME003</v>
      </c>
      <c r="C6" s="89">
        <f>'Январь 2020'!B6</f>
        <v>43669</v>
      </c>
      <c r="D6" s="75"/>
      <c r="E6" s="75"/>
      <c r="F6" s="76"/>
      <c r="G6" s="76"/>
      <c r="H6" s="153"/>
      <c r="I6" s="153"/>
      <c r="J6" s="75"/>
      <c r="K6" s="76"/>
      <c r="L6" s="75"/>
      <c r="M6" s="76"/>
      <c r="N6" s="76"/>
      <c r="O6" s="153"/>
      <c r="P6" s="153"/>
      <c r="Q6" s="79"/>
      <c r="R6" s="79"/>
      <c r="S6" s="79"/>
      <c r="T6" s="76"/>
      <c r="U6" s="76"/>
      <c r="V6" s="153"/>
      <c r="W6" s="153"/>
      <c r="X6" s="75"/>
      <c r="Y6" s="75"/>
      <c r="Z6" s="75"/>
      <c r="AA6" s="76"/>
      <c r="AB6" s="76"/>
      <c r="AC6" s="153"/>
      <c r="AD6" s="153"/>
      <c r="AE6" s="75"/>
      <c r="AF6" s="75"/>
      <c r="AG6" s="75"/>
      <c r="AH6" s="262"/>
      <c r="AI6" s="80">
        <f t="shared" si="0"/>
        <v>0</v>
      </c>
      <c r="AJ6" s="81">
        <f>'Август 2020'!AJ6-AI6</f>
        <v>12</v>
      </c>
      <c r="AK6" s="82">
        <f t="shared" si="1"/>
        <v>0</v>
      </c>
      <c r="AL6" s="83">
        <f>'Август 2020'!AL6+AK6</f>
        <v>2</v>
      </c>
      <c r="AM6" s="82">
        <f t="shared" si="2"/>
        <v>0</v>
      </c>
      <c r="AN6" s="84">
        <f>'Август 2020'!AN6+AM6</f>
        <v>0</v>
      </c>
      <c r="AO6" s="82">
        <f t="shared" si="3"/>
        <v>0</v>
      </c>
      <c r="AP6" s="85">
        <f>'Август 2020'!AP6+'Сентябрь 2020'!AO6</f>
        <v>1</v>
      </c>
      <c r="AQ6" s="82">
        <f t="shared" si="4"/>
        <v>0</v>
      </c>
      <c r="AR6" s="86">
        <f>'Август 2020'!AR6+'Сентябрь 2020'!AQ6</f>
        <v>0</v>
      </c>
      <c r="AS6" s="87" t="str">
        <f>'Январь 2020'!AW6</f>
        <v>Днепр2</v>
      </c>
      <c r="AT6" s="88" t="str">
        <f>'Январь 2020'!AX6</f>
        <v>TEAM03</v>
      </c>
      <c r="AU6" s="45">
        <f t="shared" si="5"/>
        <v>2</v>
      </c>
    </row>
    <row r="7" spans="1:47" ht="14.25" customHeight="1">
      <c r="A7" s="71">
        <f>'Январь 2020'!A7</f>
        <v>4</v>
      </c>
      <c r="B7" s="72" t="str">
        <f>'Январь 2020'!G7</f>
        <v>NAME004</v>
      </c>
      <c r="C7" s="73">
        <f>'Январь 2020'!B7</f>
        <v>42760</v>
      </c>
      <c r="D7" s="75"/>
      <c r="E7" s="75"/>
      <c r="F7" s="76"/>
      <c r="G7" s="76"/>
      <c r="H7" s="153"/>
      <c r="I7" s="153"/>
      <c r="J7" s="75"/>
      <c r="K7" s="76"/>
      <c r="L7" s="75"/>
      <c r="M7" s="93"/>
      <c r="N7" s="93"/>
      <c r="O7" s="153"/>
      <c r="P7" s="153"/>
      <c r="Q7" s="75"/>
      <c r="R7" s="79"/>
      <c r="S7" s="75"/>
      <c r="T7" s="76"/>
      <c r="U7" s="76"/>
      <c r="V7" s="153"/>
      <c r="W7" s="153"/>
      <c r="X7" s="75"/>
      <c r="Y7" s="75"/>
      <c r="Z7" s="75"/>
      <c r="AA7" s="76"/>
      <c r="AB7" s="76"/>
      <c r="AC7" s="153"/>
      <c r="AD7" s="153"/>
      <c r="AE7" s="75"/>
      <c r="AF7" s="75"/>
      <c r="AG7" s="75"/>
      <c r="AH7" s="262"/>
      <c r="AI7" s="80">
        <f t="shared" si="0"/>
        <v>0</v>
      </c>
      <c r="AJ7" s="81">
        <f>'Август 2020'!AJ7-AI7</f>
        <v>20</v>
      </c>
      <c r="AK7" s="82">
        <f t="shared" si="1"/>
        <v>0</v>
      </c>
      <c r="AL7" s="83">
        <f>'Август 2020'!AL7+AK7</f>
        <v>1</v>
      </c>
      <c r="AM7" s="82">
        <f t="shared" si="2"/>
        <v>0</v>
      </c>
      <c r="AN7" s="84">
        <f>'Август 2020'!AN7+AM7</f>
        <v>0</v>
      </c>
      <c r="AO7" s="82">
        <f t="shared" si="3"/>
        <v>0</v>
      </c>
      <c r="AP7" s="85">
        <f>'Август 2020'!AP7+'Сентябрь 2020'!AO7</f>
        <v>0</v>
      </c>
      <c r="AQ7" s="82">
        <f t="shared" si="4"/>
        <v>0</v>
      </c>
      <c r="AR7" s="86">
        <f>'Август 2020'!AR7+'Сентябрь 2020'!AQ7</f>
        <v>0</v>
      </c>
      <c r="AS7" s="87" t="str">
        <f>'Январь 2020'!AW7</f>
        <v>Днепр1</v>
      </c>
      <c r="AT7" s="88" t="str">
        <f>'Январь 2020'!AX7</f>
        <v>TEAM04</v>
      </c>
      <c r="AU7" s="45">
        <f t="shared" si="5"/>
        <v>1</v>
      </c>
    </row>
    <row r="8" spans="1:47" ht="14.25" customHeight="1">
      <c r="A8" s="71">
        <f>'Январь 2020'!A8</f>
        <v>5</v>
      </c>
      <c r="B8" s="72" t="str">
        <f>'Январь 2020'!G8</f>
        <v>NAME005</v>
      </c>
      <c r="C8" s="73" t="str">
        <f>'Январь 2020'!B8</f>
        <v>исп.</v>
      </c>
      <c r="D8" s="75"/>
      <c r="E8" s="79"/>
      <c r="F8" s="93"/>
      <c r="G8" s="93"/>
      <c r="H8" s="153"/>
      <c r="I8" s="153"/>
      <c r="J8" s="75"/>
      <c r="K8" s="76"/>
      <c r="L8" s="79"/>
      <c r="M8" s="93"/>
      <c r="N8" s="93"/>
      <c r="O8" s="153"/>
      <c r="P8" s="153"/>
      <c r="Q8" s="75"/>
      <c r="R8" s="75"/>
      <c r="S8" s="75"/>
      <c r="T8" s="76"/>
      <c r="U8" s="76"/>
      <c r="V8" s="153"/>
      <c r="W8" s="153"/>
      <c r="X8" s="75"/>
      <c r="Y8" s="75"/>
      <c r="Z8" s="75"/>
      <c r="AA8" s="76"/>
      <c r="AB8" s="76"/>
      <c r="AC8" s="153"/>
      <c r="AD8" s="153"/>
      <c r="AE8" s="75"/>
      <c r="AF8" s="75"/>
      <c r="AG8" s="75"/>
      <c r="AH8" s="262"/>
      <c r="AI8" s="80">
        <f t="shared" si="0"/>
        <v>0</v>
      </c>
      <c r="AJ8" s="81">
        <f>'Август 2020'!AJ8-AI8</f>
        <v>0</v>
      </c>
      <c r="AK8" s="82">
        <f t="shared" si="1"/>
        <v>0</v>
      </c>
      <c r="AL8" s="83">
        <f>'Август 2020'!AL8+AK8</f>
        <v>1</v>
      </c>
      <c r="AM8" s="82">
        <f t="shared" si="2"/>
        <v>0</v>
      </c>
      <c r="AN8" s="84">
        <f>'Август 2020'!AN8+AM8</f>
        <v>0</v>
      </c>
      <c r="AO8" s="82">
        <f t="shared" si="3"/>
        <v>0</v>
      </c>
      <c r="AP8" s="85">
        <f>'Август 2020'!AP8+'Сентябрь 2020'!AO8</f>
        <v>0</v>
      </c>
      <c r="AQ8" s="82">
        <f t="shared" si="4"/>
        <v>0</v>
      </c>
      <c r="AR8" s="86">
        <f>'Август 2020'!AR8+'Сентябрь 2020'!AQ8</f>
        <v>0</v>
      </c>
      <c r="AS8" s="87" t="str">
        <f>'Январь 2020'!AW8</f>
        <v>Днепр2</v>
      </c>
      <c r="AT8" s="88" t="str">
        <f>'Январь 2020'!AX8</f>
        <v>TEAM03</v>
      </c>
      <c r="AU8" s="45">
        <f t="shared" si="5"/>
        <v>1</v>
      </c>
    </row>
    <row r="9" spans="1:47" ht="20.25" customHeight="1">
      <c r="A9" s="71">
        <f>'Январь 2020'!A9</f>
        <v>6</v>
      </c>
      <c r="B9" s="72" t="str">
        <f>'Январь 2020'!G9</f>
        <v>NAME006</v>
      </c>
      <c r="C9" s="73">
        <f>'Январь 2020'!B9</f>
        <v>43712</v>
      </c>
      <c r="D9" s="75"/>
      <c r="E9" s="75"/>
      <c r="F9" s="76"/>
      <c r="G9" s="76"/>
      <c r="H9" s="190"/>
      <c r="I9" s="190"/>
      <c r="J9" s="75"/>
      <c r="K9" s="76"/>
      <c r="L9" s="75"/>
      <c r="M9" s="76"/>
      <c r="N9" s="76"/>
      <c r="O9" s="190"/>
      <c r="P9" s="190"/>
      <c r="Q9" s="75"/>
      <c r="R9" s="75"/>
      <c r="S9" s="75"/>
      <c r="T9" s="76"/>
      <c r="U9" s="93"/>
      <c r="V9" s="190"/>
      <c r="W9" s="190"/>
      <c r="X9" s="75"/>
      <c r="Y9" s="75"/>
      <c r="Z9" s="75"/>
      <c r="AA9" s="76"/>
      <c r="AB9" s="76"/>
      <c r="AC9" s="190"/>
      <c r="AD9" s="190"/>
      <c r="AE9" s="75"/>
      <c r="AF9" s="75"/>
      <c r="AG9" s="75"/>
      <c r="AH9" s="262"/>
      <c r="AI9" s="80">
        <f t="shared" si="0"/>
        <v>0</v>
      </c>
      <c r="AJ9" s="81">
        <f>'Август 2020'!AJ9-AI9</f>
        <v>15</v>
      </c>
      <c r="AK9" s="82">
        <f t="shared" si="1"/>
        <v>0</v>
      </c>
      <c r="AL9" s="83">
        <f>'Август 2020'!AL9+AK9</f>
        <v>0</v>
      </c>
      <c r="AM9" s="82">
        <f t="shared" si="2"/>
        <v>0</v>
      </c>
      <c r="AN9" s="84">
        <f>'Август 2020'!AN9+AM9</f>
        <v>0</v>
      </c>
      <c r="AO9" s="82">
        <f t="shared" si="3"/>
        <v>0</v>
      </c>
      <c r="AP9" s="85">
        <f>'Август 2020'!AP9+'Сентябрь 2020'!AO9</f>
        <v>3</v>
      </c>
      <c r="AQ9" s="82">
        <f t="shared" si="4"/>
        <v>0</v>
      </c>
      <c r="AR9" s="86">
        <f>'Август 2020'!AR9+'Сентябрь 2020'!AQ9</f>
        <v>0</v>
      </c>
      <c r="AS9" s="87" t="str">
        <f>'Январь 2020'!AW9</f>
        <v>Днепр1</v>
      </c>
      <c r="AT9" s="88" t="str">
        <f>'Январь 2020'!AX9</f>
        <v>TEAM34</v>
      </c>
      <c r="AU9" s="45">
        <f t="shared" si="5"/>
        <v>0</v>
      </c>
    </row>
    <row r="10" spans="1:47" ht="14.25" customHeight="1">
      <c r="A10" s="71">
        <f>'Январь 2020'!A10</f>
        <v>7</v>
      </c>
      <c r="B10" s="72" t="str">
        <f>'Январь 2020'!G10</f>
        <v>NAME007</v>
      </c>
      <c r="C10" s="73">
        <f>'Январь 2020'!B10</f>
        <v>42942</v>
      </c>
      <c r="D10" s="75"/>
      <c r="E10" s="75"/>
      <c r="F10" s="76"/>
      <c r="G10" s="76"/>
      <c r="H10" s="153"/>
      <c r="I10" s="153"/>
      <c r="J10" s="75"/>
      <c r="K10" s="76"/>
      <c r="L10" s="75"/>
      <c r="M10" s="76"/>
      <c r="N10" s="76"/>
      <c r="O10" s="153"/>
      <c r="P10" s="153"/>
      <c r="Q10" s="75"/>
      <c r="R10" s="75"/>
      <c r="S10" s="75"/>
      <c r="T10" s="76"/>
      <c r="U10" s="76"/>
      <c r="V10" s="153"/>
      <c r="W10" s="153"/>
      <c r="X10" s="75"/>
      <c r="Y10" s="75"/>
      <c r="Z10" s="75"/>
      <c r="AA10" s="76"/>
      <c r="AB10" s="76"/>
      <c r="AC10" s="153"/>
      <c r="AD10" s="153"/>
      <c r="AE10" s="75"/>
      <c r="AF10" s="79"/>
      <c r="AG10" s="75"/>
      <c r="AH10" s="262"/>
      <c r="AI10" s="80">
        <f t="shared" si="0"/>
        <v>0</v>
      </c>
      <c r="AJ10" s="81">
        <f>'Август 2020'!AJ10-AI10</f>
        <v>24</v>
      </c>
      <c r="AK10" s="82">
        <f t="shared" si="1"/>
        <v>0</v>
      </c>
      <c r="AL10" s="83">
        <f>'Август 2020'!AL10+AK10</f>
        <v>1</v>
      </c>
      <c r="AM10" s="82">
        <f t="shared" si="2"/>
        <v>0</v>
      </c>
      <c r="AN10" s="84">
        <f>'Август 2020'!AN10+AM10</f>
        <v>0</v>
      </c>
      <c r="AO10" s="82">
        <f t="shared" si="3"/>
        <v>0</v>
      </c>
      <c r="AP10" s="85">
        <f>'Август 2020'!AP10+'Сентябрь 2020'!AO10</f>
        <v>0</v>
      </c>
      <c r="AQ10" s="82">
        <f t="shared" si="4"/>
        <v>0</v>
      </c>
      <c r="AR10" s="86">
        <f>'Август 2020'!AR10+'Сентябрь 2020'!AQ10</f>
        <v>0</v>
      </c>
      <c r="AS10" s="87" t="str">
        <f>'Январь 2020'!AW10</f>
        <v>Днепр1</v>
      </c>
      <c r="AT10" s="88" t="str">
        <f>'Январь 2020'!AX10</f>
        <v>TEAM06</v>
      </c>
      <c r="AU10" s="45">
        <f t="shared" si="5"/>
        <v>1</v>
      </c>
    </row>
    <row r="11" spans="1:47" ht="14.25" customHeight="1">
      <c r="A11" s="71">
        <f>'Январь 2020'!A11</f>
        <v>8</v>
      </c>
      <c r="B11" s="72" t="str">
        <f>'Январь 2020'!G11</f>
        <v>NAME008</v>
      </c>
      <c r="C11" s="73">
        <f>'Январь 2020'!B11</f>
        <v>39142</v>
      </c>
      <c r="D11" s="75"/>
      <c r="E11" s="75"/>
      <c r="F11" s="76"/>
      <c r="G11" s="76"/>
      <c r="H11" s="153"/>
      <c r="I11" s="153"/>
      <c r="J11" s="75"/>
      <c r="K11" s="76"/>
      <c r="L11" s="75"/>
      <c r="M11" s="76"/>
      <c r="N11" s="76"/>
      <c r="O11" s="153"/>
      <c r="P11" s="153"/>
      <c r="Q11" s="75"/>
      <c r="R11" s="75"/>
      <c r="S11" s="75"/>
      <c r="T11" s="76"/>
      <c r="U11" s="76"/>
      <c r="V11" s="153"/>
      <c r="W11" s="153"/>
      <c r="X11" s="75"/>
      <c r="Y11" s="75"/>
      <c r="Z11" s="75"/>
      <c r="AA11" s="76"/>
      <c r="AB11" s="76"/>
      <c r="AC11" s="153"/>
      <c r="AD11" s="153"/>
      <c r="AE11" s="75"/>
      <c r="AF11" s="75"/>
      <c r="AG11" s="75"/>
      <c r="AH11" s="262"/>
      <c r="AI11" s="80">
        <f t="shared" si="0"/>
        <v>0</v>
      </c>
      <c r="AJ11" s="81">
        <f>'Август 2020'!AJ11-AI11</f>
        <v>39</v>
      </c>
      <c r="AK11" s="82">
        <f t="shared" si="1"/>
        <v>0</v>
      </c>
      <c r="AL11" s="83">
        <f>'Август 2020'!AL11+AK11</f>
        <v>0</v>
      </c>
      <c r="AM11" s="82">
        <f t="shared" si="2"/>
        <v>0</v>
      </c>
      <c r="AN11" s="84">
        <f>'Август 2020'!AN11+AM11</f>
        <v>0</v>
      </c>
      <c r="AO11" s="82">
        <f t="shared" si="3"/>
        <v>0</v>
      </c>
      <c r="AP11" s="85">
        <f>'Август 2020'!AP11+'Сентябрь 2020'!AO11</f>
        <v>0</v>
      </c>
      <c r="AQ11" s="82">
        <f t="shared" si="4"/>
        <v>0</v>
      </c>
      <c r="AR11" s="86">
        <f>'Август 2020'!AR11+'Сентябрь 2020'!AQ11</f>
        <v>0</v>
      </c>
      <c r="AS11" s="87" t="str">
        <f>'Январь 2020'!AW11</f>
        <v>Днепр1</v>
      </c>
      <c r="AT11" s="88" t="str">
        <f>'Январь 2020'!AX11</f>
        <v>TEAM07</v>
      </c>
      <c r="AU11" s="45">
        <f t="shared" si="5"/>
        <v>0</v>
      </c>
    </row>
    <row r="12" spans="1:47" ht="28.5" customHeight="1">
      <c r="A12" s="71">
        <f>'Январь 2020'!A12</f>
        <v>9</v>
      </c>
      <c r="B12" s="72" t="str">
        <f>'Январь 2020'!G12</f>
        <v>NAME009</v>
      </c>
      <c r="C12" s="73">
        <f>'Январь 2020'!B12</f>
        <v>43075</v>
      </c>
      <c r="D12" s="75"/>
      <c r="E12" s="75"/>
      <c r="F12" s="76"/>
      <c r="G12" s="76"/>
      <c r="H12" s="153"/>
      <c r="I12" s="153"/>
      <c r="J12" s="75"/>
      <c r="K12" s="76"/>
      <c r="L12" s="75"/>
      <c r="M12" s="76"/>
      <c r="N12" s="76"/>
      <c r="O12" s="153"/>
      <c r="P12" s="153"/>
      <c r="Q12" s="75"/>
      <c r="R12" s="75"/>
      <c r="S12" s="75"/>
      <c r="T12" s="76"/>
      <c r="U12" s="76"/>
      <c r="V12" s="153"/>
      <c r="W12" s="153"/>
      <c r="X12" s="75"/>
      <c r="Y12" s="75"/>
      <c r="Z12" s="75"/>
      <c r="AA12" s="76"/>
      <c r="AB12" s="76"/>
      <c r="AC12" s="153"/>
      <c r="AD12" s="153"/>
      <c r="AE12" s="75"/>
      <c r="AF12" s="75"/>
      <c r="AG12" s="75"/>
      <c r="AH12" s="262"/>
      <c r="AI12" s="80">
        <f t="shared" si="0"/>
        <v>0</v>
      </c>
      <c r="AJ12" s="81">
        <f>'Август 2020'!AJ12-AI12</f>
        <v>31</v>
      </c>
      <c r="AK12" s="82">
        <f t="shared" si="1"/>
        <v>0</v>
      </c>
      <c r="AL12" s="83">
        <f>'Август 2020'!AL12+AK12</f>
        <v>0</v>
      </c>
      <c r="AM12" s="82">
        <f t="shared" si="2"/>
        <v>0</v>
      </c>
      <c r="AN12" s="84">
        <f>'Август 2020'!AN12+AM12</f>
        <v>0</v>
      </c>
      <c r="AO12" s="82">
        <f t="shared" si="3"/>
        <v>0</v>
      </c>
      <c r="AP12" s="85">
        <f>'Август 2020'!AP12+'Сентябрь 2020'!AO12</f>
        <v>2</v>
      </c>
      <c r="AQ12" s="82">
        <f t="shared" si="4"/>
        <v>0</v>
      </c>
      <c r="AR12" s="86">
        <f>'Август 2020'!AR12+'Сентябрь 2020'!AQ12</f>
        <v>0</v>
      </c>
      <c r="AS12" s="87" t="str">
        <f>'Январь 2020'!AW12</f>
        <v>Днепр1</v>
      </c>
      <c r="AT12" s="88" t="str">
        <f>'Январь 2020'!AX12</f>
        <v>TEAM04</v>
      </c>
      <c r="AU12" s="45">
        <f t="shared" si="5"/>
        <v>0</v>
      </c>
    </row>
    <row r="13" spans="1:47" ht="14.25" customHeight="1">
      <c r="A13" s="71">
        <f>'Январь 2020'!A13</f>
        <v>10</v>
      </c>
      <c r="B13" s="72" t="str">
        <f>'Январь 2020'!G13</f>
        <v>NAME010</v>
      </c>
      <c r="C13" s="73">
        <f>'Январь 2020'!B13</f>
        <v>38961</v>
      </c>
      <c r="D13" s="79"/>
      <c r="E13" s="79"/>
      <c r="F13" s="76"/>
      <c r="G13" s="76"/>
      <c r="H13" s="153"/>
      <c r="I13" s="153"/>
      <c r="J13" s="79"/>
      <c r="K13" s="76"/>
      <c r="L13" s="79"/>
      <c r="M13" s="76"/>
      <c r="N13" s="76"/>
      <c r="O13" s="153"/>
      <c r="P13" s="153"/>
      <c r="Q13" s="75"/>
      <c r="R13" s="75"/>
      <c r="S13" s="75"/>
      <c r="T13" s="76"/>
      <c r="U13" s="76"/>
      <c r="V13" s="153"/>
      <c r="W13" s="153"/>
      <c r="X13" s="75"/>
      <c r="Y13" s="75"/>
      <c r="Z13" s="75"/>
      <c r="AA13" s="76"/>
      <c r="AB13" s="76"/>
      <c r="AC13" s="153"/>
      <c r="AD13" s="153"/>
      <c r="AE13" s="75"/>
      <c r="AF13" s="75"/>
      <c r="AG13" s="75"/>
      <c r="AH13" s="262"/>
      <c r="AI13" s="80">
        <f t="shared" si="0"/>
        <v>0</v>
      </c>
      <c r="AJ13" s="81">
        <f>'Август 2020'!AJ13-AI13</f>
        <v>79</v>
      </c>
      <c r="AK13" s="82">
        <f t="shared" si="1"/>
        <v>0</v>
      </c>
      <c r="AL13" s="83">
        <f>'Август 2020'!AL13+AK13</f>
        <v>1.5</v>
      </c>
      <c r="AM13" s="82">
        <f t="shared" si="2"/>
        <v>0</v>
      </c>
      <c r="AN13" s="84">
        <f>'Август 2020'!AN13+AM13</f>
        <v>0</v>
      </c>
      <c r="AO13" s="82">
        <f t="shared" si="3"/>
        <v>0</v>
      </c>
      <c r="AP13" s="85">
        <f>'Август 2020'!AP13+'Сентябрь 2020'!AO13</f>
        <v>0</v>
      </c>
      <c r="AQ13" s="82">
        <f t="shared" si="4"/>
        <v>0</v>
      </c>
      <c r="AR13" s="86">
        <f>'Август 2020'!AR13+'Сентябрь 2020'!AQ13</f>
        <v>0</v>
      </c>
      <c r="AS13" s="87" t="str">
        <f>'Январь 2020'!AW13</f>
        <v>Днепр1</v>
      </c>
      <c r="AT13" s="88" t="str">
        <f>'Январь 2020'!AX13</f>
        <v>TEAM08</v>
      </c>
      <c r="AU13" s="45">
        <f t="shared" si="5"/>
        <v>1.5</v>
      </c>
    </row>
    <row r="14" spans="1:47" ht="14.25" customHeight="1">
      <c r="A14" s="71">
        <f>'Январь 2020'!A14</f>
        <v>11</v>
      </c>
      <c r="B14" s="72" t="str">
        <f>'Январь 2020'!G14</f>
        <v>NAME011</v>
      </c>
      <c r="C14" s="73">
        <f>'Январь 2020'!B14</f>
        <v>43374</v>
      </c>
      <c r="D14" s="75"/>
      <c r="E14" s="75"/>
      <c r="F14" s="76"/>
      <c r="G14" s="76"/>
      <c r="H14" s="153"/>
      <c r="I14" s="153"/>
      <c r="J14" s="75"/>
      <c r="K14" s="76"/>
      <c r="L14" s="75"/>
      <c r="M14" s="76"/>
      <c r="N14" s="76"/>
      <c r="O14" s="153"/>
      <c r="P14" s="153"/>
      <c r="Q14" s="75"/>
      <c r="R14" s="75"/>
      <c r="S14" s="75"/>
      <c r="T14" s="76"/>
      <c r="U14" s="76"/>
      <c r="V14" s="153"/>
      <c r="W14" s="153"/>
      <c r="X14" s="75"/>
      <c r="Y14" s="75"/>
      <c r="Z14" s="75"/>
      <c r="AA14" s="76"/>
      <c r="AB14" s="93"/>
      <c r="AC14" s="153"/>
      <c r="AD14" s="153"/>
      <c r="AE14" s="75"/>
      <c r="AF14" s="75"/>
      <c r="AG14" s="75"/>
      <c r="AH14" s="262"/>
      <c r="AI14" s="80">
        <f t="shared" si="0"/>
        <v>0</v>
      </c>
      <c r="AJ14" s="81">
        <f>'Август 2020'!AJ14-AI14</f>
        <v>18</v>
      </c>
      <c r="AK14" s="82">
        <f t="shared" si="1"/>
        <v>0</v>
      </c>
      <c r="AL14" s="83">
        <f>'Август 2020'!AL14+AK14</f>
        <v>0</v>
      </c>
      <c r="AM14" s="82">
        <f t="shared" si="2"/>
        <v>0</v>
      </c>
      <c r="AN14" s="84">
        <f>'Август 2020'!AN14+AM14</f>
        <v>0</v>
      </c>
      <c r="AO14" s="82">
        <f t="shared" si="3"/>
        <v>0</v>
      </c>
      <c r="AP14" s="85">
        <f>'Август 2020'!AP14+'Сентябрь 2020'!AO14</f>
        <v>0</v>
      </c>
      <c r="AQ14" s="82">
        <f t="shared" si="4"/>
        <v>0</v>
      </c>
      <c r="AR14" s="86">
        <f>'Август 2020'!AR14+'Сентябрь 2020'!AQ14</f>
        <v>0</v>
      </c>
      <c r="AS14" s="87" t="str">
        <f>'Январь 2020'!AW14</f>
        <v>Львов</v>
      </c>
      <c r="AT14" s="88" t="str">
        <f>'Январь 2020'!AX14</f>
        <v>TEAM09</v>
      </c>
      <c r="AU14" s="45">
        <f t="shared" si="5"/>
        <v>0</v>
      </c>
    </row>
    <row r="15" spans="1:47" ht="16.5" customHeight="1">
      <c r="A15" s="71">
        <f>'Январь 2020'!A15</f>
        <v>12</v>
      </c>
      <c r="B15" s="72" t="str">
        <f>'Январь 2020'!G15</f>
        <v>NAME012</v>
      </c>
      <c r="C15" s="73">
        <f>'Январь 2020'!B15</f>
        <v>40087</v>
      </c>
      <c r="D15" s="75"/>
      <c r="E15" s="75"/>
      <c r="F15" s="76"/>
      <c r="G15" s="76"/>
      <c r="H15" s="153"/>
      <c r="I15" s="153"/>
      <c r="J15" s="75"/>
      <c r="K15" s="76"/>
      <c r="L15" s="75"/>
      <c r="M15" s="76"/>
      <c r="N15" s="76"/>
      <c r="O15" s="153"/>
      <c r="P15" s="153"/>
      <c r="Q15" s="75"/>
      <c r="R15" s="75"/>
      <c r="S15" s="75"/>
      <c r="T15" s="76"/>
      <c r="U15" s="76"/>
      <c r="V15" s="153"/>
      <c r="W15" s="153"/>
      <c r="X15" s="75"/>
      <c r="Y15" s="75"/>
      <c r="Z15" s="75"/>
      <c r="AA15" s="76"/>
      <c r="AB15" s="76"/>
      <c r="AC15" s="153"/>
      <c r="AD15" s="153"/>
      <c r="AE15" s="79"/>
      <c r="AF15" s="79"/>
      <c r="AG15" s="79"/>
      <c r="AH15" s="262"/>
      <c r="AI15" s="80">
        <f t="shared" si="0"/>
        <v>0</v>
      </c>
      <c r="AJ15" s="81">
        <f>'Август 2020'!AJ15-AI15</f>
        <v>0</v>
      </c>
      <c r="AK15" s="82">
        <f t="shared" si="1"/>
        <v>0</v>
      </c>
      <c r="AL15" s="83">
        <f>'Август 2020'!AL15+AK15</f>
        <v>0</v>
      </c>
      <c r="AM15" s="82">
        <f t="shared" si="2"/>
        <v>0</v>
      </c>
      <c r="AN15" s="84">
        <f>'Август 2020'!AN15+AM15</f>
        <v>0</v>
      </c>
      <c r="AO15" s="82">
        <f t="shared" si="3"/>
        <v>0</v>
      </c>
      <c r="AP15" s="85">
        <f>'Август 2020'!AP15+'Сентябрь 2020'!AO15</f>
        <v>0</v>
      </c>
      <c r="AQ15" s="82">
        <f t="shared" si="4"/>
        <v>0</v>
      </c>
      <c r="AR15" s="86">
        <f>'Август 2020'!AR15+'Сентябрь 2020'!AQ15</f>
        <v>0</v>
      </c>
      <c r="AS15" s="87" t="str">
        <f>'Январь 2020'!AW15</f>
        <v>Днепр1</v>
      </c>
      <c r="AT15" s="88" t="str">
        <f>'Январь 2020'!AX15</f>
        <v>TEAM10</v>
      </c>
      <c r="AU15" s="45">
        <f t="shared" si="5"/>
        <v>0</v>
      </c>
    </row>
    <row r="16" spans="1:47" ht="14.25" customHeight="1">
      <c r="A16" s="71">
        <f>'Январь 2020'!A16</f>
        <v>13</v>
      </c>
      <c r="B16" s="72" t="str">
        <f>'Январь 2020'!G16</f>
        <v>NAME013</v>
      </c>
      <c r="C16" s="73">
        <f>'Январь 2020'!B16</f>
        <v>43861</v>
      </c>
      <c r="D16" s="75"/>
      <c r="E16" s="75"/>
      <c r="F16" s="76"/>
      <c r="G16" s="76"/>
      <c r="H16" s="153"/>
      <c r="I16" s="153"/>
      <c r="J16" s="75"/>
      <c r="K16" s="76"/>
      <c r="L16" s="75"/>
      <c r="M16" s="76"/>
      <c r="N16" s="76"/>
      <c r="O16" s="153"/>
      <c r="P16" s="153"/>
      <c r="Q16" s="75"/>
      <c r="R16" s="75"/>
      <c r="S16" s="75"/>
      <c r="T16" s="76"/>
      <c r="U16" s="76"/>
      <c r="V16" s="153"/>
      <c r="W16" s="153"/>
      <c r="X16" s="75"/>
      <c r="Y16" s="75"/>
      <c r="Z16" s="75"/>
      <c r="AA16" s="76"/>
      <c r="AB16" s="76"/>
      <c r="AC16" s="153"/>
      <c r="AD16" s="153"/>
      <c r="AE16" s="79"/>
      <c r="AF16" s="79"/>
      <c r="AG16" s="79"/>
      <c r="AH16" s="262"/>
      <c r="AI16" s="80">
        <f t="shared" si="0"/>
        <v>0</v>
      </c>
      <c r="AJ16" s="81">
        <f>'Август 2020'!AJ16-AI16</f>
        <v>0</v>
      </c>
      <c r="AK16" s="82">
        <f t="shared" si="1"/>
        <v>0</v>
      </c>
      <c r="AL16" s="83">
        <f>'Август 2020'!AL16+AK16</f>
        <v>1</v>
      </c>
      <c r="AM16" s="82">
        <f t="shared" si="2"/>
        <v>0</v>
      </c>
      <c r="AN16" s="84">
        <f>'Август 2020'!AN16+AM16</f>
        <v>0</v>
      </c>
      <c r="AO16" s="82">
        <f t="shared" si="3"/>
        <v>0</v>
      </c>
      <c r="AP16" s="85">
        <f>'Август 2020'!AP16+'Сентябрь 2020'!AO16</f>
        <v>0</v>
      </c>
      <c r="AQ16" s="82">
        <f t="shared" si="4"/>
        <v>0</v>
      </c>
      <c r="AR16" s="86">
        <f>'Август 2020'!AR16+'Сентябрь 2020'!AQ16</f>
        <v>0</v>
      </c>
      <c r="AS16" s="87" t="str">
        <f>'Январь 2020'!AW16</f>
        <v>Днепр2</v>
      </c>
      <c r="AT16" s="88" t="str">
        <f>'Январь 2020'!AX16</f>
        <v>TEAM11</v>
      </c>
      <c r="AU16" s="45">
        <f t="shared" si="5"/>
        <v>1</v>
      </c>
    </row>
    <row r="17" spans="1:47" ht="14.25" customHeight="1">
      <c r="A17" s="71">
        <f>'Январь 2020'!A17</f>
        <v>14</v>
      </c>
      <c r="B17" s="72" t="str">
        <f>'Январь 2020'!G17</f>
        <v>NAME014</v>
      </c>
      <c r="C17" s="73">
        <f>'Январь 2020'!B17</f>
        <v>43797</v>
      </c>
      <c r="D17" s="75"/>
      <c r="E17" s="75"/>
      <c r="F17" s="76"/>
      <c r="G17" s="76"/>
      <c r="H17" s="153"/>
      <c r="I17" s="153"/>
      <c r="J17" s="75"/>
      <c r="K17" s="76"/>
      <c r="L17" s="75"/>
      <c r="M17" s="76"/>
      <c r="N17" s="76"/>
      <c r="O17" s="153"/>
      <c r="P17" s="153"/>
      <c r="Q17" s="75"/>
      <c r="R17" s="75"/>
      <c r="S17" s="75"/>
      <c r="T17" s="76"/>
      <c r="U17" s="76"/>
      <c r="V17" s="153"/>
      <c r="W17" s="153"/>
      <c r="X17" s="75"/>
      <c r="Y17" s="75"/>
      <c r="Z17" s="79"/>
      <c r="AA17" s="93"/>
      <c r="AB17" s="93"/>
      <c r="AC17" s="153"/>
      <c r="AD17" s="153"/>
      <c r="AE17" s="75"/>
      <c r="AF17" s="75"/>
      <c r="AG17" s="79"/>
      <c r="AH17" s="262"/>
      <c r="AI17" s="80">
        <f t="shared" si="0"/>
        <v>0</v>
      </c>
      <c r="AJ17" s="81">
        <f>'Август 2020'!AJ17-AI17</f>
        <v>20</v>
      </c>
      <c r="AK17" s="82">
        <f t="shared" si="1"/>
        <v>0</v>
      </c>
      <c r="AL17" s="83">
        <f>'Август 2020'!AL17+AK17</f>
        <v>4</v>
      </c>
      <c r="AM17" s="82">
        <f t="shared" si="2"/>
        <v>0</v>
      </c>
      <c r="AN17" s="84">
        <f>'Август 2020'!AN17+AM17</f>
        <v>6</v>
      </c>
      <c r="AO17" s="82">
        <f t="shared" si="3"/>
        <v>0</v>
      </c>
      <c r="AP17" s="85">
        <f>'Август 2020'!AP17+'Сентябрь 2020'!AO17</f>
        <v>0</v>
      </c>
      <c r="AQ17" s="82">
        <f t="shared" si="4"/>
        <v>0</v>
      </c>
      <c r="AR17" s="86">
        <f>'Август 2020'!AR17+'Сентябрь 2020'!AQ17</f>
        <v>0</v>
      </c>
      <c r="AS17" s="87" t="str">
        <f>'Январь 2020'!AW17</f>
        <v>Днепр1</v>
      </c>
      <c r="AT17" s="88" t="str">
        <f>'Январь 2020'!AX17</f>
        <v>TEAM02</v>
      </c>
      <c r="AU17" s="45">
        <f t="shared" si="5"/>
        <v>10</v>
      </c>
    </row>
    <row r="18" spans="1:47" ht="14.25" customHeight="1">
      <c r="A18" s="71">
        <f>'Январь 2020'!A18</f>
        <v>15</v>
      </c>
      <c r="B18" s="72" t="str">
        <f>'Январь 2020'!G18</f>
        <v>NAME015</v>
      </c>
      <c r="C18" s="73">
        <f>'Январь 2020'!B18</f>
        <v>42590</v>
      </c>
      <c r="D18" s="75"/>
      <c r="E18" s="75"/>
      <c r="F18" s="76"/>
      <c r="G18" s="76"/>
      <c r="H18" s="153"/>
      <c r="I18" s="153"/>
      <c r="J18" s="75"/>
      <c r="K18" s="76"/>
      <c r="L18" s="75"/>
      <c r="M18" s="93"/>
      <c r="N18" s="93"/>
      <c r="O18" s="153"/>
      <c r="P18" s="153"/>
      <c r="Q18" s="75"/>
      <c r="R18" s="75"/>
      <c r="S18" s="75"/>
      <c r="T18" s="76"/>
      <c r="U18" s="76"/>
      <c r="V18" s="153"/>
      <c r="W18" s="153"/>
      <c r="X18" s="75"/>
      <c r="Y18" s="75"/>
      <c r="Z18" s="75"/>
      <c r="AA18" s="76"/>
      <c r="AB18" s="76"/>
      <c r="AC18" s="153"/>
      <c r="AD18" s="153"/>
      <c r="AE18" s="75"/>
      <c r="AF18" s="79"/>
      <c r="AG18" s="75"/>
      <c r="AH18" s="262"/>
      <c r="AI18" s="80">
        <f t="shared" si="0"/>
        <v>0</v>
      </c>
      <c r="AJ18" s="81">
        <f>'Август 2020'!AJ18-AI18</f>
        <v>33</v>
      </c>
      <c r="AK18" s="82">
        <f t="shared" si="1"/>
        <v>0</v>
      </c>
      <c r="AL18" s="83">
        <f>'Август 2020'!AL18+AK18</f>
        <v>1</v>
      </c>
      <c r="AM18" s="82">
        <f t="shared" si="2"/>
        <v>0</v>
      </c>
      <c r="AN18" s="84">
        <f>'Август 2020'!AN18+AM18</f>
        <v>0</v>
      </c>
      <c r="AO18" s="82">
        <f t="shared" si="3"/>
        <v>0</v>
      </c>
      <c r="AP18" s="85">
        <f>'Август 2020'!AP18+'Сентябрь 2020'!AO18</f>
        <v>2</v>
      </c>
      <c r="AQ18" s="82">
        <f t="shared" si="4"/>
        <v>0</v>
      </c>
      <c r="AR18" s="86">
        <f>'Август 2020'!AR18+'Сентябрь 2020'!AQ18</f>
        <v>5</v>
      </c>
      <c r="AS18" s="87" t="str">
        <f>'Январь 2020'!AW18</f>
        <v>Днепр2</v>
      </c>
      <c r="AT18" s="88" t="str">
        <f>'Январь 2020'!AX18</f>
        <v>TEAM12</v>
      </c>
      <c r="AU18" s="45">
        <f t="shared" si="5"/>
        <v>1</v>
      </c>
    </row>
    <row r="19" spans="1:47" ht="14.25" customHeight="1">
      <c r="A19" s="71">
        <f>'Январь 2020'!A19</f>
        <v>16</v>
      </c>
      <c r="B19" s="72" t="str">
        <f>'Январь 2020'!G19</f>
        <v>NAME016</v>
      </c>
      <c r="C19" s="73">
        <f>'Январь 2020'!B19</f>
        <v>43497</v>
      </c>
      <c r="D19" s="75"/>
      <c r="E19" s="75"/>
      <c r="F19" s="76"/>
      <c r="G19" s="76"/>
      <c r="H19" s="153"/>
      <c r="I19" s="153"/>
      <c r="J19" s="75"/>
      <c r="K19" s="76"/>
      <c r="L19" s="75"/>
      <c r="M19" s="76"/>
      <c r="N19" s="76"/>
      <c r="O19" s="153"/>
      <c r="P19" s="153"/>
      <c r="Q19" s="75"/>
      <c r="R19" s="75"/>
      <c r="S19" s="75"/>
      <c r="T19" s="76"/>
      <c r="U19" s="76"/>
      <c r="V19" s="153"/>
      <c r="W19" s="153"/>
      <c r="X19" s="75"/>
      <c r="Y19" s="75"/>
      <c r="Z19" s="75"/>
      <c r="AA19" s="76"/>
      <c r="AB19" s="76"/>
      <c r="AC19" s="153"/>
      <c r="AD19" s="153"/>
      <c r="AE19" s="75"/>
      <c r="AF19" s="75"/>
      <c r="AG19" s="75"/>
      <c r="AH19" s="262"/>
      <c r="AI19" s="80">
        <f t="shared" si="0"/>
        <v>0</v>
      </c>
      <c r="AJ19" s="81">
        <f>'Август 2020'!AJ19-AI19</f>
        <v>7</v>
      </c>
      <c r="AK19" s="82">
        <f t="shared" si="1"/>
        <v>0</v>
      </c>
      <c r="AL19" s="83">
        <f>'Август 2020'!AL19+AK19</f>
        <v>6</v>
      </c>
      <c r="AM19" s="82">
        <f t="shared" si="2"/>
        <v>0</v>
      </c>
      <c r="AN19" s="84">
        <f>'Август 2020'!AN19+AM19</f>
        <v>0</v>
      </c>
      <c r="AO19" s="82">
        <f t="shared" si="3"/>
        <v>0</v>
      </c>
      <c r="AP19" s="85">
        <f>'Август 2020'!AP19+'Сентябрь 2020'!AO19</f>
        <v>0</v>
      </c>
      <c r="AQ19" s="82">
        <f t="shared" si="4"/>
        <v>0</v>
      </c>
      <c r="AR19" s="86">
        <f>'Август 2020'!AR19+'Сентябрь 2020'!AQ19</f>
        <v>0</v>
      </c>
      <c r="AS19" s="87" t="str">
        <f>'Январь 2020'!AW19</f>
        <v>Днепр1</v>
      </c>
      <c r="AT19" s="88" t="str">
        <f>'Январь 2020'!AX19</f>
        <v>TEAM13</v>
      </c>
      <c r="AU19" s="45">
        <f t="shared" si="5"/>
        <v>6</v>
      </c>
    </row>
    <row r="20" spans="1:47" ht="14.25" customHeight="1">
      <c r="A20" s="71">
        <f>'Январь 2020'!A20</f>
        <v>17</v>
      </c>
      <c r="B20" s="72" t="str">
        <f>'Январь 2020'!G20</f>
        <v>NAME017</v>
      </c>
      <c r="C20" s="73">
        <f>'Январь 2020'!B20</f>
        <v>41775</v>
      </c>
      <c r="D20" s="75"/>
      <c r="E20" s="75"/>
      <c r="F20" s="76"/>
      <c r="G20" s="76"/>
      <c r="H20" s="153"/>
      <c r="I20" s="153"/>
      <c r="J20" s="75"/>
      <c r="K20" s="76"/>
      <c r="L20" s="75"/>
      <c r="M20" s="76"/>
      <c r="N20" s="76"/>
      <c r="O20" s="153"/>
      <c r="P20" s="153"/>
      <c r="Q20" s="75"/>
      <c r="R20" s="75"/>
      <c r="S20" s="75"/>
      <c r="T20" s="76"/>
      <c r="U20" s="76"/>
      <c r="V20" s="153"/>
      <c r="W20" s="153"/>
      <c r="X20" s="75"/>
      <c r="Y20" s="75"/>
      <c r="Z20" s="75"/>
      <c r="AA20" s="76"/>
      <c r="AB20" s="76"/>
      <c r="AC20" s="153"/>
      <c r="AD20" s="153"/>
      <c r="AE20" s="75"/>
      <c r="AF20" s="75"/>
      <c r="AG20" s="75"/>
      <c r="AH20" s="262"/>
      <c r="AI20" s="80">
        <f t="shared" si="0"/>
        <v>0</v>
      </c>
      <c r="AJ20" s="81">
        <f>'Август 2020'!AJ20-AI20</f>
        <v>25</v>
      </c>
      <c r="AK20" s="82">
        <f t="shared" si="1"/>
        <v>0</v>
      </c>
      <c r="AL20" s="83">
        <f>'Август 2020'!AL20+AK20</f>
        <v>0</v>
      </c>
      <c r="AM20" s="82">
        <f t="shared" si="2"/>
        <v>0</v>
      </c>
      <c r="AN20" s="84">
        <f>'Август 2020'!AN20+AM20</f>
        <v>0</v>
      </c>
      <c r="AO20" s="82">
        <f t="shared" si="3"/>
        <v>0</v>
      </c>
      <c r="AP20" s="85">
        <f>'Август 2020'!AP20+'Сентябрь 2020'!AO20</f>
        <v>0</v>
      </c>
      <c r="AQ20" s="82">
        <f t="shared" si="4"/>
        <v>0</v>
      </c>
      <c r="AR20" s="86">
        <f>'Август 2020'!AR20+'Сентябрь 2020'!AQ20</f>
        <v>0</v>
      </c>
      <c r="AS20" s="87" t="str">
        <f>'Январь 2020'!AW20</f>
        <v>Днепр1</v>
      </c>
      <c r="AT20" s="88" t="str">
        <f>'Январь 2020'!AX20</f>
        <v>TEAM04</v>
      </c>
      <c r="AU20" s="45">
        <f t="shared" si="5"/>
        <v>0</v>
      </c>
    </row>
    <row r="21" spans="1:47" ht="14.25" customHeight="1">
      <c r="A21" s="71">
        <f>'Январь 2020'!A21</f>
        <v>18</v>
      </c>
      <c r="B21" s="72" t="str">
        <f>'Январь 2020'!G21</f>
        <v>NAME018</v>
      </c>
      <c r="C21" s="73">
        <f>'Январь 2020'!B21</f>
        <v>43444</v>
      </c>
      <c r="D21" s="75"/>
      <c r="E21" s="75"/>
      <c r="F21" s="93"/>
      <c r="G21" s="76"/>
      <c r="H21" s="153"/>
      <c r="I21" s="153"/>
      <c r="J21" s="75"/>
      <c r="K21" s="76"/>
      <c r="L21" s="79"/>
      <c r="M21" s="76"/>
      <c r="N21" s="76"/>
      <c r="O21" s="153"/>
      <c r="P21" s="153"/>
      <c r="Q21" s="75"/>
      <c r="R21" s="75"/>
      <c r="S21" s="75"/>
      <c r="T21" s="76"/>
      <c r="U21" s="76"/>
      <c r="V21" s="153"/>
      <c r="W21" s="153"/>
      <c r="X21" s="75"/>
      <c r="Y21" s="75"/>
      <c r="Z21" s="75"/>
      <c r="AA21" s="76"/>
      <c r="AB21" s="76"/>
      <c r="AC21" s="153"/>
      <c r="AD21" s="153"/>
      <c r="AE21" s="75"/>
      <c r="AF21" s="75"/>
      <c r="AG21" s="75"/>
      <c r="AH21" s="262"/>
      <c r="AI21" s="80">
        <f t="shared" si="0"/>
        <v>0</v>
      </c>
      <c r="AJ21" s="81">
        <f>'Август 2020'!AJ21-AI21</f>
        <v>21</v>
      </c>
      <c r="AK21" s="82">
        <f t="shared" si="1"/>
        <v>0</v>
      </c>
      <c r="AL21" s="83">
        <f>'Август 2020'!AL21+AK21</f>
        <v>2</v>
      </c>
      <c r="AM21" s="82">
        <f t="shared" si="2"/>
        <v>0</v>
      </c>
      <c r="AN21" s="84">
        <f>'Август 2020'!AN21+AM21</f>
        <v>0</v>
      </c>
      <c r="AO21" s="82">
        <f t="shared" si="3"/>
        <v>0</v>
      </c>
      <c r="AP21" s="85">
        <f>'Август 2020'!AP21+'Сентябрь 2020'!AO21</f>
        <v>0</v>
      </c>
      <c r="AQ21" s="82">
        <f t="shared" si="4"/>
        <v>0</v>
      </c>
      <c r="AR21" s="86">
        <f>'Август 2020'!AR21+'Сентябрь 2020'!AQ21</f>
        <v>0</v>
      </c>
      <c r="AS21" s="87" t="str">
        <f>'Январь 2020'!AW21</f>
        <v>Днепр2</v>
      </c>
      <c r="AT21" s="88" t="str">
        <f>'Январь 2020'!AX21</f>
        <v>TEAM12</v>
      </c>
      <c r="AU21" s="45">
        <f t="shared" si="5"/>
        <v>2</v>
      </c>
    </row>
    <row r="22" spans="1:47" ht="14.25" customHeight="1">
      <c r="A22" s="71">
        <f>'Январь 2020'!A22</f>
        <v>19</v>
      </c>
      <c r="B22" s="72" t="str">
        <f>'Январь 2020'!G22</f>
        <v>NAME019</v>
      </c>
      <c r="C22" s="73">
        <f>'Январь 2020'!B22</f>
        <v>43545</v>
      </c>
      <c r="D22" s="75"/>
      <c r="E22" s="75"/>
      <c r="F22" s="76"/>
      <c r="G22" s="76"/>
      <c r="H22" s="153"/>
      <c r="I22" s="153"/>
      <c r="J22" s="75"/>
      <c r="K22" s="76"/>
      <c r="L22" s="75"/>
      <c r="M22" s="76"/>
      <c r="N22" s="76"/>
      <c r="O22" s="153"/>
      <c r="P22" s="153"/>
      <c r="Q22" s="75"/>
      <c r="R22" s="75"/>
      <c r="S22" s="75"/>
      <c r="T22" s="76"/>
      <c r="U22" s="76"/>
      <c r="V22" s="153"/>
      <c r="W22" s="153"/>
      <c r="X22" s="75"/>
      <c r="Y22" s="75"/>
      <c r="Z22" s="75"/>
      <c r="AA22" s="76"/>
      <c r="AB22" s="76"/>
      <c r="AC22" s="153"/>
      <c r="AD22" s="153"/>
      <c r="AE22" s="75"/>
      <c r="AF22" s="75"/>
      <c r="AG22" s="75"/>
      <c r="AH22" s="262"/>
      <c r="AI22" s="80">
        <f t="shared" si="0"/>
        <v>0</v>
      </c>
      <c r="AJ22" s="81">
        <f>'Август 2020'!AJ22-AI22</f>
        <v>6</v>
      </c>
      <c r="AK22" s="82">
        <f t="shared" si="1"/>
        <v>0</v>
      </c>
      <c r="AL22" s="83">
        <f>'Август 2020'!AL22+AK22</f>
        <v>2</v>
      </c>
      <c r="AM22" s="82">
        <f t="shared" si="2"/>
        <v>0</v>
      </c>
      <c r="AN22" s="84">
        <f>'Август 2020'!AN22+AM22</f>
        <v>0</v>
      </c>
      <c r="AO22" s="82">
        <f t="shared" si="3"/>
        <v>0</v>
      </c>
      <c r="AP22" s="85">
        <f>'Август 2020'!AP22+'Сентябрь 2020'!AO22</f>
        <v>0</v>
      </c>
      <c r="AQ22" s="82">
        <f t="shared" si="4"/>
        <v>0</v>
      </c>
      <c r="AR22" s="86">
        <f>'Август 2020'!AR22+'Сентябрь 2020'!AQ22</f>
        <v>0</v>
      </c>
      <c r="AS22" s="87" t="str">
        <f>'Январь 2020'!AW22</f>
        <v>Киев</v>
      </c>
      <c r="AT22" s="88" t="str">
        <f>'Январь 2020'!AX22</f>
        <v>TEAM14</v>
      </c>
      <c r="AU22" s="45">
        <f t="shared" si="5"/>
        <v>2</v>
      </c>
    </row>
    <row r="23" spans="1:47" ht="14.25" customHeight="1">
      <c r="A23" s="71">
        <f>'Январь 2020'!A23</f>
        <v>20</v>
      </c>
      <c r="B23" s="72" t="str">
        <f>'Январь 2020'!G23</f>
        <v>NAME020</v>
      </c>
      <c r="C23" s="73">
        <f>'Январь 2020'!B23</f>
        <v>40725</v>
      </c>
      <c r="D23" s="75"/>
      <c r="E23" s="75"/>
      <c r="F23" s="76"/>
      <c r="G23" s="76"/>
      <c r="H23" s="153"/>
      <c r="I23" s="153"/>
      <c r="J23" s="75"/>
      <c r="K23" s="76"/>
      <c r="L23" s="75"/>
      <c r="M23" s="76"/>
      <c r="N23" s="76"/>
      <c r="O23" s="153"/>
      <c r="P23" s="153"/>
      <c r="Q23" s="75"/>
      <c r="R23" s="75"/>
      <c r="S23" s="75"/>
      <c r="T23" s="76"/>
      <c r="U23" s="76"/>
      <c r="V23" s="153"/>
      <c r="W23" s="153"/>
      <c r="X23" s="75"/>
      <c r="Y23" s="75"/>
      <c r="Z23" s="75"/>
      <c r="AA23" s="76"/>
      <c r="AB23" s="76"/>
      <c r="AC23" s="153"/>
      <c r="AD23" s="153"/>
      <c r="AE23" s="75"/>
      <c r="AF23" s="75"/>
      <c r="AG23" s="75"/>
      <c r="AH23" s="262"/>
      <c r="AI23" s="80">
        <f t="shared" si="0"/>
        <v>0</v>
      </c>
      <c r="AJ23" s="81">
        <f>'Август 2020'!AJ23-AI23</f>
        <v>46</v>
      </c>
      <c r="AK23" s="82">
        <f t="shared" si="1"/>
        <v>0</v>
      </c>
      <c r="AL23" s="83">
        <f>'Август 2020'!AL23+AK23</f>
        <v>0</v>
      </c>
      <c r="AM23" s="82">
        <f t="shared" si="2"/>
        <v>0</v>
      </c>
      <c r="AN23" s="84">
        <f>'Август 2020'!AN23+AM23</f>
        <v>0</v>
      </c>
      <c r="AO23" s="82">
        <f t="shared" si="3"/>
        <v>0</v>
      </c>
      <c r="AP23" s="85">
        <f>'Август 2020'!AP23+'Сентябрь 2020'!AO23</f>
        <v>0</v>
      </c>
      <c r="AQ23" s="82">
        <f t="shared" si="4"/>
        <v>0</v>
      </c>
      <c r="AR23" s="86">
        <f>'Август 2020'!AR23+'Сентябрь 2020'!AQ23</f>
        <v>0</v>
      </c>
      <c r="AS23" s="87" t="str">
        <f>'Январь 2020'!AW23</f>
        <v>Днепр1</v>
      </c>
      <c r="AT23" s="88" t="str">
        <f>'Январь 2020'!AX23</f>
        <v>TEAM04</v>
      </c>
      <c r="AU23" s="45">
        <f t="shared" si="5"/>
        <v>0</v>
      </c>
    </row>
    <row r="24" spans="1:47" ht="14.25" customHeight="1">
      <c r="A24" s="71">
        <f>'Январь 2020'!A24</f>
        <v>21</v>
      </c>
      <c r="B24" s="72" t="str">
        <f>'Январь 2020'!G24</f>
        <v>NAME021</v>
      </c>
      <c r="C24" s="73">
        <f>'Январь 2020'!B24</f>
        <v>43545</v>
      </c>
      <c r="D24" s="75"/>
      <c r="E24" s="75"/>
      <c r="F24" s="76"/>
      <c r="G24" s="76"/>
      <c r="H24" s="153"/>
      <c r="I24" s="153"/>
      <c r="J24" s="75"/>
      <c r="K24" s="76"/>
      <c r="L24" s="75"/>
      <c r="M24" s="76"/>
      <c r="N24" s="76"/>
      <c r="O24" s="153"/>
      <c r="P24" s="153"/>
      <c r="Q24" s="75"/>
      <c r="R24" s="75"/>
      <c r="S24" s="75"/>
      <c r="T24" s="76"/>
      <c r="U24" s="76"/>
      <c r="V24" s="153"/>
      <c r="W24" s="153"/>
      <c r="X24" s="75"/>
      <c r="Y24" s="75"/>
      <c r="Z24" s="75"/>
      <c r="AA24" s="76"/>
      <c r="AB24" s="76"/>
      <c r="AC24" s="153"/>
      <c r="AD24" s="153"/>
      <c r="AE24" s="75"/>
      <c r="AF24" s="75"/>
      <c r="AG24" s="75"/>
      <c r="AH24" s="262"/>
      <c r="AI24" s="80">
        <f t="shared" si="0"/>
        <v>0</v>
      </c>
      <c r="AJ24" s="81">
        <f>'Август 2020'!AJ24-AI24</f>
        <v>15</v>
      </c>
      <c r="AK24" s="82">
        <f t="shared" si="1"/>
        <v>0</v>
      </c>
      <c r="AL24" s="83">
        <f>'Август 2020'!AL24+AK24</f>
        <v>0</v>
      </c>
      <c r="AM24" s="82">
        <f t="shared" si="2"/>
        <v>0</v>
      </c>
      <c r="AN24" s="84">
        <f>'Август 2020'!AN24+AM24</f>
        <v>0</v>
      </c>
      <c r="AO24" s="82">
        <f t="shared" si="3"/>
        <v>0</v>
      </c>
      <c r="AP24" s="85">
        <f>'Август 2020'!AP24+'Сентябрь 2020'!AO24</f>
        <v>0</v>
      </c>
      <c r="AQ24" s="82">
        <f t="shared" si="4"/>
        <v>0</v>
      </c>
      <c r="AR24" s="86">
        <f>'Август 2020'!AR24+'Сентябрь 2020'!AQ24</f>
        <v>0</v>
      </c>
      <c r="AS24" s="87" t="str">
        <f>'Январь 2020'!AW24</f>
        <v>Днепр1</v>
      </c>
      <c r="AT24" s="88" t="str">
        <f>'Январь 2020'!AX24</f>
        <v>TEAM15</v>
      </c>
      <c r="AU24" s="45">
        <f t="shared" si="5"/>
        <v>0</v>
      </c>
    </row>
    <row r="25" spans="1:47" ht="14.25" customHeight="1">
      <c r="A25" s="71">
        <f>'Январь 2020'!A25</f>
        <v>22</v>
      </c>
      <c r="B25" s="72" t="str">
        <f>'Январь 2020'!G25</f>
        <v>NAME022</v>
      </c>
      <c r="C25" s="73">
        <f>'Январь 2020'!B25</f>
        <v>43545</v>
      </c>
      <c r="D25" s="75"/>
      <c r="E25" s="75"/>
      <c r="F25" s="76"/>
      <c r="G25" s="76"/>
      <c r="H25" s="153"/>
      <c r="I25" s="153"/>
      <c r="J25" s="75"/>
      <c r="K25" s="76"/>
      <c r="L25" s="75"/>
      <c r="M25" s="76"/>
      <c r="N25" s="76"/>
      <c r="O25" s="153"/>
      <c r="P25" s="153"/>
      <c r="Q25" s="75"/>
      <c r="R25" s="75"/>
      <c r="S25" s="75"/>
      <c r="T25" s="76"/>
      <c r="U25" s="76"/>
      <c r="V25" s="153"/>
      <c r="W25" s="153"/>
      <c r="X25" s="75"/>
      <c r="Y25" s="79"/>
      <c r="Z25" s="79"/>
      <c r="AA25" s="76"/>
      <c r="AB25" s="76"/>
      <c r="AC25" s="153"/>
      <c r="AD25" s="153"/>
      <c r="AE25" s="75"/>
      <c r="AF25" s="75"/>
      <c r="AG25" s="75"/>
      <c r="AH25" s="262"/>
      <c r="AI25" s="80">
        <f t="shared" si="0"/>
        <v>0</v>
      </c>
      <c r="AJ25" s="81">
        <f>'Август 2020'!AJ25-AI25</f>
        <v>18</v>
      </c>
      <c r="AK25" s="82">
        <f t="shared" si="1"/>
        <v>0</v>
      </c>
      <c r="AL25" s="83">
        <f>'Август 2020'!AL25+AK25</f>
        <v>0</v>
      </c>
      <c r="AM25" s="82">
        <f t="shared" si="2"/>
        <v>0</v>
      </c>
      <c r="AN25" s="84">
        <f>'Август 2020'!AN25+AM25</f>
        <v>0</v>
      </c>
      <c r="AO25" s="82">
        <f t="shared" si="3"/>
        <v>0</v>
      </c>
      <c r="AP25" s="85">
        <f>'Август 2020'!AP25+'Сентябрь 2020'!AO25</f>
        <v>1</v>
      </c>
      <c r="AQ25" s="82">
        <f t="shared" si="4"/>
        <v>0</v>
      </c>
      <c r="AR25" s="86">
        <f>'Август 2020'!AR25+'Сентябрь 2020'!AQ25</f>
        <v>0</v>
      </c>
      <c r="AS25" s="87" t="str">
        <f>'Январь 2020'!AW25</f>
        <v>Днепр1</v>
      </c>
      <c r="AT25" s="88" t="str">
        <f>'Январь 2020'!AX25</f>
        <v>TEAM16</v>
      </c>
      <c r="AU25" s="45">
        <f t="shared" si="5"/>
        <v>0</v>
      </c>
    </row>
    <row r="26" spans="1:47" ht="14.25" customHeight="1">
      <c r="A26" s="71">
        <f>'Январь 2020'!A26</f>
        <v>23</v>
      </c>
      <c r="B26" s="72" t="str">
        <f>'Январь 2020'!G26</f>
        <v>NAME023</v>
      </c>
      <c r="C26" s="73">
        <f>'Январь 2020'!B26</f>
        <v>42900</v>
      </c>
      <c r="D26" s="75"/>
      <c r="E26" s="75"/>
      <c r="F26" s="76"/>
      <c r="G26" s="76"/>
      <c r="H26" s="153"/>
      <c r="I26" s="153"/>
      <c r="J26" s="75"/>
      <c r="K26" s="76"/>
      <c r="L26" s="79"/>
      <c r="M26" s="76"/>
      <c r="N26" s="76"/>
      <c r="O26" s="153"/>
      <c r="P26" s="153"/>
      <c r="Q26" s="75"/>
      <c r="R26" s="75"/>
      <c r="S26" s="75"/>
      <c r="T26" s="76"/>
      <c r="U26" s="76"/>
      <c r="V26" s="153"/>
      <c r="W26" s="153"/>
      <c r="X26" s="75"/>
      <c r="Y26" s="75"/>
      <c r="Z26" s="75"/>
      <c r="AA26" s="76"/>
      <c r="AB26" s="76"/>
      <c r="AC26" s="153"/>
      <c r="AD26" s="153"/>
      <c r="AE26" s="79"/>
      <c r="AF26" s="75"/>
      <c r="AG26" s="75"/>
      <c r="AH26" s="262"/>
      <c r="AI26" s="80">
        <f t="shared" si="0"/>
        <v>0</v>
      </c>
      <c r="AJ26" s="81">
        <f>'Август 2020'!AJ26-AI26</f>
        <v>19</v>
      </c>
      <c r="AK26" s="82">
        <f t="shared" si="1"/>
        <v>0</v>
      </c>
      <c r="AL26" s="83">
        <f>'Август 2020'!AL26+AK26</f>
        <v>1</v>
      </c>
      <c r="AM26" s="82">
        <f t="shared" si="2"/>
        <v>0</v>
      </c>
      <c r="AN26" s="84">
        <f>'Август 2020'!AN26+AM26</f>
        <v>0</v>
      </c>
      <c r="AO26" s="82">
        <f t="shared" si="3"/>
        <v>0</v>
      </c>
      <c r="AP26" s="85">
        <f>'Август 2020'!AP26+'Сентябрь 2020'!AO26</f>
        <v>2</v>
      </c>
      <c r="AQ26" s="82">
        <f t="shared" si="4"/>
        <v>0</v>
      </c>
      <c r="AR26" s="86">
        <f>'Август 2020'!AR26+'Сентябрь 2020'!AQ26</f>
        <v>0</v>
      </c>
      <c r="AS26" s="87" t="str">
        <f>'Январь 2020'!AW26</f>
        <v>Днепр2</v>
      </c>
      <c r="AT26" s="88" t="str">
        <f>'Январь 2020'!AX26</f>
        <v>TEAM03</v>
      </c>
      <c r="AU26" s="45">
        <f t="shared" si="5"/>
        <v>1</v>
      </c>
    </row>
    <row r="27" spans="1:47" ht="14.25" customHeight="1">
      <c r="A27" s="71">
        <f>'Январь 2020'!A27</f>
        <v>24</v>
      </c>
      <c r="B27" s="72" t="str">
        <f>'Январь 2020'!G27</f>
        <v>NAME024</v>
      </c>
      <c r="C27" s="73">
        <f>'Январь 2020'!B27</f>
        <v>40725</v>
      </c>
      <c r="D27" s="75"/>
      <c r="E27" s="79"/>
      <c r="F27" s="76"/>
      <c r="G27" s="76"/>
      <c r="H27" s="153"/>
      <c r="I27" s="153"/>
      <c r="J27" s="75"/>
      <c r="K27" s="76"/>
      <c r="L27" s="79"/>
      <c r="M27" s="76"/>
      <c r="N27" s="76"/>
      <c r="O27" s="153"/>
      <c r="P27" s="153"/>
      <c r="Q27" s="75"/>
      <c r="R27" s="75"/>
      <c r="S27" s="79"/>
      <c r="T27" s="76"/>
      <c r="U27" s="76"/>
      <c r="V27" s="153"/>
      <c r="W27" s="153"/>
      <c r="X27" s="75"/>
      <c r="Y27" s="75"/>
      <c r="Z27" s="79"/>
      <c r="AA27" s="93"/>
      <c r="AB27" s="76"/>
      <c r="AC27" s="153"/>
      <c r="AD27" s="153"/>
      <c r="AE27" s="75"/>
      <c r="AF27" s="75"/>
      <c r="AG27" s="75"/>
      <c r="AH27" s="262"/>
      <c r="AI27" s="80">
        <f t="shared" si="0"/>
        <v>0</v>
      </c>
      <c r="AJ27" s="81">
        <f>'Август 2020'!AJ27-AI27</f>
        <v>65</v>
      </c>
      <c r="AK27" s="82">
        <f t="shared" si="1"/>
        <v>0</v>
      </c>
      <c r="AL27" s="83">
        <f>'Август 2020'!AL27+AK27</f>
        <v>1</v>
      </c>
      <c r="AM27" s="82">
        <f t="shared" si="2"/>
        <v>0</v>
      </c>
      <c r="AN27" s="84">
        <f>'Август 2020'!AN27+AM27</f>
        <v>0</v>
      </c>
      <c r="AO27" s="82">
        <f t="shared" si="3"/>
        <v>0</v>
      </c>
      <c r="AP27" s="85">
        <f>'Август 2020'!AP27+'Сентябрь 2020'!AO27</f>
        <v>0</v>
      </c>
      <c r="AQ27" s="82">
        <f t="shared" si="4"/>
        <v>0</v>
      </c>
      <c r="AR27" s="86">
        <f>'Август 2020'!AR27+'Сентябрь 2020'!AQ27</f>
        <v>0</v>
      </c>
      <c r="AS27" s="87" t="str">
        <f>'Январь 2020'!AW27</f>
        <v>Днепр1</v>
      </c>
      <c r="AT27" s="88" t="str">
        <f>'Январь 2020'!AX27</f>
        <v>TEAM17</v>
      </c>
      <c r="AU27" s="45">
        <f t="shared" si="5"/>
        <v>1</v>
      </c>
    </row>
    <row r="28" spans="1:47" ht="14.25" customHeight="1">
      <c r="A28" s="71">
        <f>'Январь 2020'!A28</f>
        <v>25</v>
      </c>
      <c r="B28" s="72" t="str">
        <f>'Январь 2020'!G28</f>
        <v>NAME025</v>
      </c>
      <c r="C28" s="73">
        <f>'Январь 2020'!B28</f>
        <v>43630</v>
      </c>
      <c r="D28" s="75"/>
      <c r="E28" s="75"/>
      <c r="F28" s="76"/>
      <c r="G28" s="76"/>
      <c r="H28" s="153"/>
      <c r="I28" s="153"/>
      <c r="J28" s="75"/>
      <c r="K28" s="76"/>
      <c r="L28" s="75"/>
      <c r="M28" s="76"/>
      <c r="N28" s="76"/>
      <c r="O28" s="153"/>
      <c r="P28" s="153"/>
      <c r="Q28" s="75"/>
      <c r="R28" s="75"/>
      <c r="S28" s="75"/>
      <c r="T28" s="76"/>
      <c r="U28" s="76"/>
      <c r="V28" s="153"/>
      <c r="W28" s="153"/>
      <c r="X28" s="75"/>
      <c r="Y28" s="75"/>
      <c r="Z28" s="75"/>
      <c r="AA28" s="76"/>
      <c r="AB28" s="76"/>
      <c r="AC28" s="153"/>
      <c r="AD28" s="153"/>
      <c r="AE28" s="75"/>
      <c r="AF28" s="75"/>
      <c r="AG28" s="75"/>
      <c r="AH28" s="262"/>
      <c r="AI28" s="80">
        <f t="shared" si="0"/>
        <v>0</v>
      </c>
      <c r="AJ28" s="81">
        <f>'Август 2020'!AJ28-AI28</f>
        <v>11</v>
      </c>
      <c r="AK28" s="82">
        <f t="shared" si="1"/>
        <v>0</v>
      </c>
      <c r="AL28" s="83">
        <f>'Август 2020'!AL28+AK28</f>
        <v>0</v>
      </c>
      <c r="AM28" s="82">
        <f t="shared" si="2"/>
        <v>0</v>
      </c>
      <c r="AN28" s="84">
        <f>'Август 2020'!AN28+AM28</f>
        <v>0</v>
      </c>
      <c r="AO28" s="82">
        <f t="shared" si="3"/>
        <v>0</v>
      </c>
      <c r="AP28" s="85">
        <f>'Август 2020'!AP28+'Сентябрь 2020'!AO28</f>
        <v>0</v>
      </c>
      <c r="AQ28" s="82">
        <f t="shared" si="4"/>
        <v>0</v>
      </c>
      <c r="AR28" s="86">
        <f>'Август 2020'!AR28+'Сентябрь 2020'!AQ28</f>
        <v>0</v>
      </c>
      <c r="AS28" s="87" t="str">
        <f>'Январь 2020'!AW28</f>
        <v>Днепр1</v>
      </c>
      <c r="AT28" s="88" t="str">
        <f>'Январь 2020'!AX28</f>
        <v>TEAM18</v>
      </c>
      <c r="AU28" s="45">
        <f t="shared" si="5"/>
        <v>0</v>
      </c>
    </row>
    <row r="29" spans="1:47" ht="14.25" customHeight="1">
      <c r="A29" s="71">
        <f>'Январь 2020'!A29</f>
        <v>26</v>
      </c>
      <c r="B29" s="72" t="str">
        <f>'Январь 2020'!G29</f>
        <v>NAME026</v>
      </c>
      <c r="C29" s="73">
        <f>'Январь 2020'!B29</f>
        <v>43546</v>
      </c>
      <c r="D29" s="75"/>
      <c r="E29" s="75"/>
      <c r="F29" s="76"/>
      <c r="G29" s="76"/>
      <c r="H29" s="153"/>
      <c r="I29" s="153"/>
      <c r="J29" s="75"/>
      <c r="K29" s="76"/>
      <c r="L29" s="75"/>
      <c r="M29" s="76"/>
      <c r="N29" s="76"/>
      <c r="O29" s="153"/>
      <c r="P29" s="153"/>
      <c r="Q29" s="75"/>
      <c r="R29" s="75"/>
      <c r="S29" s="75"/>
      <c r="T29" s="76"/>
      <c r="U29" s="76"/>
      <c r="V29" s="153"/>
      <c r="W29" s="153"/>
      <c r="X29" s="75"/>
      <c r="Y29" s="75"/>
      <c r="Z29" s="75"/>
      <c r="AA29" s="76"/>
      <c r="AB29" s="76"/>
      <c r="AC29" s="153"/>
      <c r="AD29" s="153"/>
      <c r="AE29" s="75"/>
      <c r="AF29" s="75"/>
      <c r="AG29" s="75"/>
      <c r="AH29" s="262"/>
      <c r="AI29" s="80">
        <f t="shared" si="0"/>
        <v>0</v>
      </c>
      <c r="AJ29" s="81">
        <f>'Август 2020'!AJ29-AI29</f>
        <v>-3</v>
      </c>
      <c r="AK29" s="82">
        <f t="shared" si="1"/>
        <v>0</v>
      </c>
      <c r="AL29" s="83">
        <f>'Август 2020'!AL29+AK29</f>
        <v>0</v>
      </c>
      <c r="AM29" s="82">
        <f t="shared" si="2"/>
        <v>0</v>
      </c>
      <c r="AN29" s="84">
        <f>'Август 2020'!AN29+AM29</f>
        <v>0</v>
      </c>
      <c r="AO29" s="82">
        <f t="shared" si="3"/>
        <v>0</v>
      </c>
      <c r="AP29" s="85">
        <f>'Август 2020'!AP29+'Сентябрь 2020'!AO29</f>
        <v>1</v>
      </c>
      <c r="AQ29" s="82">
        <f t="shared" si="4"/>
        <v>0</v>
      </c>
      <c r="AR29" s="86">
        <f>'Август 2020'!AR29+'Сентябрь 2020'!AQ29</f>
        <v>0</v>
      </c>
      <c r="AS29" s="87" t="str">
        <f>'Январь 2020'!AW29</f>
        <v>Днепр1</v>
      </c>
      <c r="AT29" s="88" t="str">
        <f>'Январь 2020'!AX29</f>
        <v>TEAM16</v>
      </c>
      <c r="AU29" s="45">
        <f t="shared" si="5"/>
        <v>0</v>
      </c>
    </row>
    <row r="30" spans="1:47" ht="14.25" customHeight="1">
      <c r="A30" s="71">
        <f>'Январь 2020'!A30</f>
        <v>27</v>
      </c>
      <c r="B30" s="72" t="str">
        <f>'Январь 2020'!G30</f>
        <v>NAME027</v>
      </c>
      <c r="C30" s="73">
        <f>'Январь 2020'!B30</f>
        <v>43606</v>
      </c>
      <c r="D30" s="75"/>
      <c r="E30" s="75"/>
      <c r="F30" s="76"/>
      <c r="G30" s="76"/>
      <c r="H30" s="190"/>
      <c r="I30" s="190"/>
      <c r="J30" s="75"/>
      <c r="K30" s="76"/>
      <c r="L30" s="75"/>
      <c r="M30" s="76"/>
      <c r="N30" s="76"/>
      <c r="O30" s="190"/>
      <c r="P30" s="190"/>
      <c r="Q30" s="75"/>
      <c r="R30" s="75"/>
      <c r="S30" s="75"/>
      <c r="T30" s="76"/>
      <c r="U30" s="93"/>
      <c r="V30" s="190"/>
      <c r="W30" s="190"/>
      <c r="X30" s="75"/>
      <c r="Y30" s="75"/>
      <c r="Z30" s="75"/>
      <c r="AA30" s="76"/>
      <c r="AB30" s="76"/>
      <c r="AC30" s="190"/>
      <c r="AD30" s="190"/>
      <c r="AE30" s="75"/>
      <c r="AF30" s="75"/>
      <c r="AG30" s="75"/>
      <c r="AH30" s="262"/>
      <c r="AI30" s="80">
        <f t="shared" si="0"/>
        <v>0</v>
      </c>
      <c r="AJ30" s="81">
        <f>'Август 2020'!AJ30-AI30</f>
        <v>10</v>
      </c>
      <c r="AK30" s="82">
        <f t="shared" si="1"/>
        <v>0</v>
      </c>
      <c r="AL30" s="83">
        <f>'Август 2020'!AL30+AK30</f>
        <v>1</v>
      </c>
      <c r="AM30" s="82">
        <f t="shared" si="2"/>
        <v>0</v>
      </c>
      <c r="AN30" s="84">
        <f>'Август 2020'!AN30+AM30</f>
        <v>0</v>
      </c>
      <c r="AO30" s="82">
        <f t="shared" si="3"/>
        <v>0</v>
      </c>
      <c r="AP30" s="85">
        <f>'Август 2020'!AP30+'Сентябрь 2020'!AO30</f>
        <v>1</v>
      </c>
      <c r="AQ30" s="82">
        <f t="shared" si="4"/>
        <v>0</v>
      </c>
      <c r="AR30" s="86">
        <f>'Август 2020'!AR30+'Сентябрь 2020'!AQ30</f>
        <v>0</v>
      </c>
      <c r="AS30" s="87" t="str">
        <f>'Январь 2020'!AW30</f>
        <v>Киев</v>
      </c>
      <c r="AT30" s="88" t="str">
        <f>'Январь 2020'!AX30</f>
        <v>TEAM19</v>
      </c>
      <c r="AU30" s="45">
        <f t="shared" si="5"/>
        <v>1</v>
      </c>
    </row>
    <row r="31" spans="1:47" ht="14.25" customHeight="1">
      <c r="A31" s="71">
        <f>'Январь 2020'!A31</f>
        <v>28</v>
      </c>
      <c r="B31" s="72" t="str">
        <f>'Январь 2020'!G31</f>
        <v>NAME028</v>
      </c>
      <c r="C31" s="73">
        <f>'Январь 2020'!B31</f>
        <v>41365</v>
      </c>
      <c r="D31" s="75"/>
      <c r="E31" s="75"/>
      <c r="F31" s="76"/>
      <c r="G31" s="76"/>
      <c r="H31" s="153"/>
      <c r="I31" s="153"/>
      <c r="J31" s="75"/>
      <c r="K31" s="76"/>
      <c r="L31" s="79"/>
      <c r="M31" s="76"/>
      <c r="N31" s="76"/>
      <c r="O31" s="153"/>
      <c r="P31" s="153"/>
      <c r="Q31" s="75"/>
      <c r="R31" s="75"/>
      <c r="S31" s="75"/>
      <c r="T31" s="76"/>
      <c r="U31" s="76"/>
      <c r="V31" s="153"/>
      <c r="W31" s="153"/>
      <c r="X31" s="75"/>
      <c r="Y31" s="75"/>
      <c r="Z31" s="75"/>
      <c r="AA31" s="76"/>
      <c r="AB31" s="76"/>
      <c r="AC31" s="153"/>
      <c r="AD31" s="153"/>
      <c r="AE31" s="75"/>
      <c r="AF31" s="75"/>
      <c r="AG31" s="75"/>
      <c r="AH31" s="262"/>
      <c r="AI31" s="80">
        <f t="shared" si="0"/>
        <v>0</v>
      </c>
      <c r="AJ31" s="81">
        <f>'Август 2020'!AJ31-AI31</f>
        <v>16</v>
      </c>
      <c r="AK31" s="82">
        <f t="shared" si="1"/>
        <v>0</v>
      </c>
      <c r="AL31" s="83">
        <f>'Август 2020'!AL31+AK31</f>
        <v>2</v>
      </c>
      <c r="AM31" s="82">
        <f t="shared" si="2"/>
        <v>0</v>
      </c>
      <c r="AN31" s="84">
        <f>'Август 2020'!AN31+AM31</f>
        <v>0</v>
      </c>
      <c r="AO31" s="82">
        <f t="shared" si="3"/>
        <v>0</v>
      </c>
      <c r="AP31" s="85">
        <f>'Август 2020'!AP31+'Сентябрь 2020'!AO31</f>
        <v>3</v>
      </c>
      <c r="AQ31" s="82">
        <f t="shared" si="4"/>
        <v>0</v>
      </c>
      <c r="AR31" s="86">
        <f>'Август 2020'!AR31+'Сентябрь 2020'!AQ31</f>
        <v>0</v>
      </c>
      <c r="AS31" s="87" t="str">
        <f>'Январь 2020'!AW31</f>
        <v>Днепр2</v>
      </c>
      <c r="AT31" s="88" t="str">
        <f>'Январь 2020'!AX31</f>
        <v xml:space="preserve">
TEAM03</v>
      </c>
      <c r="AU31" s="45">
        <f t="shared" si="5"/>
        <v>2</v>
      </c>
    </row>
    <row r="32" spans="1:47" ht="14.25" customHeight="1">
      <c r="A32" s="71">
        <f>'Январь 2020'!A32</f>
        <v>29</v>
      </c>
      <c r="B32" s="72" t="str">
        <f>'Январь 2020'!G32</f>
        <v>NAME029</v>
      </c>
      <c r="C32" s="73">
        <f>'Январь 2020'!B32</f>
        <v>40057</v>
      </c>
      <c r="D32" s="75"/>
      <c r="E32" s="79"/>
      <c r="F32" s="93"/>
      <c r="G32" s="93"/>
      <c r="H32" s="153"/>
      <c r="I32" s="153"/>
      <c r="J32" s="75"/>
      <c r="K32" s="76"/>
      <c r="L32" s="79"/>
      <c r="M32" s="93"/>
      <c r="N32" s="93"/>
      <c r="O32" s="153"/>
      <c r="P32" s="153"/>
      <c r="Q32" s="75"/>
      <c r="R32" s="75"/>
      <c r="S32" s="79"/>
      <c r="T32" s="93"/>
      <c r="U32" s="93"/>
      <c r="V32" s="153"/>
      <c r="W32" s="153"/>
      <c r="X32" s="75"/>
      <c r="Y32" s="75"/>
      <c r="Z32" s="75"/>
      <c r="AA32" s="76"/>
      <c r="AB32" s="76"/>
      <c r="AC32" s="153"/>
      <c r="AD32" s="153"/>
      <c r="AE32" s="75"/>
      <c r="AF32" s="75"/>
      <c r="AG32" s="75"/>
      <c r="AH32" s="262"/>
      <c r="AI32" s="80">
        <f t="shared" si="0"/>
        <v>0</v>
      </c>
      <c r="AJ32" s="81">
        <f>'Август 2020'!AJ32-AI32</f>
        <v>43</v>
      </c>
      <c r="AK32" s="82">
        <f t="shared" si="1"/>
        <v>0</v>
      </c>
      <c r="AL32" s="83">
        <f>'Август 2020'!AL32+AK32</f>
        <v>0</v>
      </c>
      <c r="AM32" s="82">
        <f t="shared" si="2"/>
        <v>0</v>
      </c>
      <c r="AN32" s="84">
        <f>'Август 2020'!AN32+AM32</f>
        <v>0</v>
      </c>
      <c r="AO32" s="82">
        <f t="shared" si="3"/>
        <v>0</v>
      </c>
      <c r="AP32" s="85">
        <f>'Август 2020'!AP32+'Сентябрь 2020'!AO32</f>
        <v>1</v>
      </c>
      <c r="AQ32" s="82">
        <f t="shared" si="4"/>
        <v>0</v>
      </c>
      <c r="AR32" s="86">
        <f>'Август 2020'!AR32+'Сентябрь 2020'!AQ32</f>
        <v>0</v>
      </c>
      <c r="AS32" s="87" t="str">
        <f>'Январь 2020'!AW32</f>
        <v>Днепр1</v>
      </c>
      <c r="AT32" s="88" t="str">
        <f>'Январь 2020'!AX32</f>
        <v>TEAM18</v>
      </c>
      <c r="AU32" s="45">
        <f t="shared" si="5"/>
        <v>0</v>
      </c>
    </row>
    <row r="33" spans="1:47" ht="14.25" customHeight="1">
      <c r="A33" s="71">
        <f>'Январь 2020'!A33</f>
        <v>30</v>
      </c>
      <c r="B33" s="72" t="str">
        <f>'Январь 2020'!G33</f>
        <v>NAME030</v>
      </c>
      <c r="C33" s="73">
        <f>'Январь 2020'!B33</f>
        <v>42676</v>
      </c>
      <c r="D33" s="75"/>
      <c r="E33" s="79"/>
      <c r="F33" s="93"/>
      <c r="G33" s="93"/>
      <c r="H33" s="153"/>
      <c r="I33" s="153"/>
      <c r="J33" s="75"/>
      <c r="K33" s="76"/>
      <c r="L33" s="79"/>
      <c r="M33" s="93"/>
      <c r="N33" s="93"/>
      <c r="O33" s="153"/>
      <c r="P33" s="153"/>
      <c r="Q33" s="75"/>
      <c r="R33" s="75"/>
      <c r="S33" s="75"/>
      <c r="T33" s="76"/>
      <c r="U33" s="76"/>
      <c r="V33" s="153"/>
      <c r="W33" s="153"/>
      <c r="X33" s="75"/>
      <c r="Y33" s="75"/>
      <c r="Z33" s="75"/>
      <c r="AA33" s="76"/>
      <c r="AB33" s="76"/>
      <c r="AC33" s="153"/>
      <c r="AD33" s="153"/>
      <c r="AE33" s="75"/>
      <c r="AF33" s="75"/>
      <c r="AG33" s="75"/>
      <c r="AH33" s="262"/>
      <c r="AI33" s="80">
        <f t="shared" si="0"/>
        <v>0</v>
      </c>
      <c r="AJ33" s="81">
        <f>'Август 2020'!AJ33-AI33</f>
        <v>20</v>
      </c>
      <c r="AK33" s="82">
        <f t="shared" si="1"/>
        <v>0</v>
      </c>
      <c r="AL33" s="83">
        <f>'Август 2020'!AL33+AK33</f>
        <v>0</v>
      </c>
      <c r="AM33" s="82">
        <f t="shared" si="2"/>
        <v>0</v>
      </c>
      <c r="AN33" s="84">
        <f>'Август 2020'!AN33+AM33</f>
        <v>0</v>
      </c>
      <c r="AO33" s="82">
        <f t="shared" si="3"/>
        <v>0</v>
      </c>
      <c r="AP33" s="85">
        <f>'Август 2020'!AP33+'Сентябрь 2020'!AO33</f>
        <v>0</v>
      </c>
      <c r="AQ33" s="82">
        <f t="shared" si="4"/>
        <v>0</v>
      </c>
      <c r="AR33" s="86">
        <f>'Август 2020'!AR33+'Сентябрь 2020'!AQ33</f>
        <v>0</v>
      </c>
      <c r="AS33" s="87" t="str">
        <f>'Январь 2020'!AW33</f>
        <v>Запорожье</v>
      </c>
      <c r="AT33" s="88" t="str">
        <f>'Январь 2020'!AX33</f>
        <v>TEAM01</v>
      </c>
      <c r="AU33" s="45">
        <f t="shared" si="5"/>
        <v>0</v>
      </c>
    </row>
    <row r="34" spans="1:47" ht="14.25" customHeight="1">
      <c r="A34" s="71">
        <f>'Январь 2020'!A34</f>
        <v>31</v>
      </c>
      <c r="B34" s="72" t="str">
        <f>'Январь 2020'!G34</f>
        <v>NAME031</v>
      </c>
      <c r="C34" s="73">
        <f>'Январь 2020'!B34</f>
        <v>41061</v>
      </c>
      <c r="D34" s="75"/>
      <c r="E34" s="75"/>
      <c r="F34" s="93"/>
      <c r="G34" s="93"/>
      <c r="H34" s="153"/>
      <c r="I34" s="153"/>
      <c r="J34" s="75"/>
      <c r="K34" s="76"/>
      <c r="L34" s="75"/>
      <c r="M34" s="76"/>
      <c r="N34" s="76"/>
      <c r="O34" s="153"/>
      <c r="P34" s="153"/>
      <c r="Q34" s="75"/>
      <c r="R34" s="75"/>
      <c r="S34" s="75"/>
      <c r="T34" s="76"/>
      <c r="U34" s="76"/>
      <c r="V34" s="153"/>
      <c r="W34" s="153"/>
      <c r="X34" s="75"/>
      <c r="Y34" s="75"/>
      <c r="Z34" s="75"/>
      <c r="AA34" s="76"/>
      <c r="AB34" s="76"/>
      <c r="AC34" s="153"/>
      <c r="AD34" s="153"/>
      <c r="AE34" s="75"/>
      <c r="AF34" s="75"/>
      <c r="AG34" s="75"/>
      <c r="AH34" s="262"/>
      <c r="AI34" s="80">
        <f t="shared" si="0"/>
        <v>0</v>
      </c>
      <c r="AJ34" s="81">
        <f>'Август 2020'!AJ34-AI34</f>
        <v>55</v>
      </c>
      <c r="AK34" s="82">
        <f t="shared" si="1"/>
        <v>0</v>
      </c>
      <c r="AL34" s="83">
        <f>'Август 2020'!AL34+AK34</f>
        <v>4</v>
      </c>
      <c r="AM34" s="82">
        <f t="shared" si="2"/>
        <v>0</v>
      </c>
      <c r="AN34" s="84">
        <f>'Август 2020'!AN34+AM34</f>
        <v>0</v>
      </c>
      <c r="AO34" s="82">
        <f t="shared" si="3"/>
        <v>0</v>
      </c>
      <c r="AP34" s="85">
        <f>'Август 2020'!AP34+'Сентябрь 2020'!AO34</f>
        <v>1</v>
      </c>
      <c r="AQ34" s="82">
        <f t="shared" si="4"/>
        <v>0</v>
      </c>
      <c r="AR34" s="86">
        <f>'Август 2020'!AR34+'Сентябрь 2020'!AQ34</f>
        <v>0</v>
      </c>
      <c r="AS34" s="87" t="str">
        <f>'Январь 2020'!AW34</f>
        <v>Днепр2</v>
      </c>
      <c r="AT34" s="88" t="str">
        <f>'Январь 2020'!AX34</f>
        <v>TEAM08</v>
      </c>
      <c r="AU34" s="45">
        <f t="shared" si="5"/>
        <v>4</v>
      </c>
    </row>
    <row r="35" spans="1:47" ht="14.25" customHeight="1">
      <c r="A35" s="71">
        <f>'Январь 2020'!A35</f>
        <v>32</v>
      </c>
      <c r="B35" s="72" t="str">
        <f>'Январь 2020'!G35</f>
        <v>NAME032</v>
      </c>
      <c r="C35" s="73">
        <f>'Январь 2020'!B35</f>
        <v>43075</v>
      </c>
      <c r="D35" s="75"/>
      <c r="E35" s="75"/>
      <c r="F35" s="76"/>
      <c r="G35" s="76"/>
      <c r="H35" s="153"/>
      <c r="I35" s="153"/>
      <c r="J35" s="75"/>
      <c r="K35" s="76"/>
      <c r="L35" s="79"/>
      <c r="M35" s="93"/>
      <c r="N35" s="93"/>
      <c r="O35" s="153"/>
      <c r="P35" s="153"/>
      <c r="Q35" s="75"/>
      <c r="R35" s="75"/>
      <c r="S35" s="79"/>
      <c r="T35" s="93"/>
      <c r="U35" s="93"/>
      <c r="V35" s="153"/>
      <c r="W35" s="153"/>
      <c r="X35" s="75"/>
      <c r="Y35" s="75"/>
      <c r="Z35" s="75"/>
      <c r="AA35" s="76"/>
      <c r="AB35" s="76"/>
      <c r="AC35" s="153"/>
      <c r="AD35" s="153"/>
      <c r="AE35" s="75"/>
      <c r="AF35" s="75"/>
      <c r="AG35" s="75"/>
      <c r="AH35" s="262"/>
      <c r="AI35" s="80">
        <f t="shared" si="0"/>
        <v>0</v>
      </c>
      <c r="AJ35" s="81">
        <f>'Август 2020'!AJ35-AI35</f>
        <v>25</v>
      </c>
      <c r="AK35" s="82">
        <f t="shared" si="1"/>
        <v>0</v>
      </c>
      <c r="AL35" s="83">
        <f>'Август 2020'!AL35+AK35</f>
        <v>0</v>
      </c>
      <c r="AM35" s="82">
        <f t="shared" si="2"/>
        <v>0</v>
      </c>
      <c r="AN35" s="84">
        <f>'Август 2020'!AN35+AM35</f>
        <v>0</v>
      </c>
      <c r="AO35" s="82">
        <f t="shared" si="3"/>
        <v>0</v>
      </c>
      <c r="AP35" s="85">
        <f>'Август 2020'!AP35+'Сентябрь 2020'!AO35</f>
        <v>0</v>
      </c>
      <c r="AQ35" s="82">
        <f t="shared" si="4"/>
        <v>0</v>
      </c>
      <c r="AR35" s="86">
        <f>'Август 2020'!AR35+'Сентябрь 2020'!AQ35</f>
        <v>0</v>
      </c>
      <c r="AS35" s="87" t="str">
        <f>'Январь 2020'!AW35</f>
        <v>Днепр1</v>
      </c>
      <c r="AT35" s="88" t="str">
        <f>'Январь 2020'!AX35</f>
        <v>TEAM17</v>
      </c>
      <c r="AU35" s="45">
        <f t="shared" si="5"/>
        <v>0</v>
      </c>
    </row>
    <row r="36" spans="1:47" ht="14.25" customHeight="1">
      <c r="A36" s="71">
        <f>'Январь 2020'!A36</f>
        <v>33</v>
      </c>
      <c r="B36" s="72" t="str">
        <f>'Январь 2020'!G36</f>
        <v>NAME033</v>
      </c>
      <c r="C36" s="73">
        <f>'Январь 2020'!B36</f>
        <v>42760</v>
      </c>
      <c r="D36" s="75"/>
      <c r="E36" s="75"/>
      <c r="F36" s="76"/>
      <c r="G36" s="76"/>
      <c r="H36" s="153"/>
      <c r="I36" s="153"/>
      <c r="J36" s="75"/>
      <c r="K36" s="76"/>
      <c r="L36" s="75"/>
      <c r="M36" s="76"/>
      <c r="N36" s="76"/>
      <c r="O36" s="153"/>
      <c r="P36" s="153"/>
      <c r="Q36" s="75"/>
      <c r="R36" s="75"/>
      <c r="S36" s="75"/>
      <c r="T36" s="76"/>
      <c r="U36" s="76"/>
      <c r="V36" s="153"/>
      <c r="W36" s="153"/>
      <c r="X36" s="75"/>
      <c r="Y36" s="75"/>
      <c r="Z36" s="75"/>
      <c r="AA36" s="76"/>
      <c r="AB36" s="76"/>
      <c r="AC36" s="153"/>
      <c r="AD36" s="153"/>
      <c r="AE36" s="75"/>
      <c r="AF36" s="75"/>
      <c r="AG36" s="75"/>
      <c r="AH36" s="262"/>
      <c r="AI36" s="80">
        <f t="shared" si="0"/>
        <v>0</v>
      </c>
      <c r="AJ36" s="81">
        <f>'Август 2020'!AJ36-AI36</f>
        <v>17</v>
      </c>
      <c r="AK36" s="82">
        <f t="shared" si="1"/>
        <v>0</v>
      </c>
      <c r="AL36" s="83">
        <f>'Август 2020'!AL36+AK36</f>
        <v>0</v>
      </c>
      <c r="AM36" s="82">
        <f t="shared" si="2"/>
        <v>0</v>
      </c>
      <c r="AN36" s="84">
        <f>'Август 2020'!AN36+AM36</f>
        <v>0</v>
      </c>
      <c r="AO36" s="82">
        <f t="shared" si="3"/>
        <v>0</v>
      </c>
      <c r="AP36" s="85">
        <f>'Август 2020'!AP36+'Сентябрь 2020'!AO36</f>
        <v>0</v>
      </c>
      <c r="AQ36" s="82">
        <f t="shared" si="4"/>
        <v>0</v>
      </c>
      <c r="AR36" s="86">
        <f>'Август 2020'!AR36+'Сентябрь 2020'!AQ36</f>
        <v>0</v>
      </c>
      <c r="AS36" s="87" t="str">
        <f>'Январь 2020'!AW36</f>
        <v>Киев</v>
      </c>
      <c r="AT36" s="88" t="str">
        <f>'Январь 2020'!AX36</f>
        <v>TEAM20</v>
      </c>
      <c r="AU36" s="45">
        <f t="shared" si="5"/>
        <v>0</v>
      </c>
    </row>
    <row r="37" spans="1:47" ht="14.25" customHeight="1">
      <c r="A37" s="71">
        <f>'Январь 2020'!A37</f>
        <v>34</v>
      </c>
      <c r="B37" s="72" t="str">
        <f>'Январь 2020'!G37</f>
        <v>NAME034</v>
      </c>
      <c r="C37" s="73">
        <f>'Январь 2020'!B37</f>
        <v>43160</v>
      </c>
      <c r="D37" s="75"/>
      <c r="E37" s="75"/>
      <c r="F37" s="76"/>
      <c r="G37" s="76"/>
      <c r="H37" s="153"/>
      <c r="I37" s="153"/>
      <c r="J37" s="75"/>
      <c r="K37" s="76"/>
      <c r="L37" s="75"/>
      <c r="M37" s="76"/>
      <c r="N37" s="76"/>
      <c r="O37" s="153"/>
      <c r="P37" s="153"/>
      <c r="Q37" s="75"/>
      <c r="R37" s="75"/>
      <c r="S37" s="79"/>
      <c r="T37" s="76"/>
      <c r="U37" s="76"/>
      <c r="V37" s="153"/>
      <c r="W37" s="153"/>
      <c r="X37" s="75"/>
      <c r="Y37" s="75"/>
      <c r="Z37" s="75"/>
      <c r="AA37" s="76"/>
      <c r="AB37" s="76"/>
      <c r="AC37" s="153"/>
      <c r="AD37" s="153"/>
      <c r="AE37" s="75"/>
      <c r="AF37" s="75"/>
      <c r="AG37" s="75"/>
      <c r="AH37" s="262"/>
      <c r="AI37" s="80">
        <f t="shared" si="0"/>
        <v>0</v>
      </c>
      <c r="AJ37" s="81">
        <f>'Август 2020'!AJ37-AI37</f>
        <v>13</v>
      </c>
      <c r="AK37" s="82">
        <f t="shared" si="1"/>
        <v>0</v>
      </c>
      <c r="AL37" s="83">
        <f>'Август 2020'!AL37+AK37</f>
        <v>2</v>
      </c>
      <c r="AM37" s="82">
        <f t="shared" si="2"/>
        <v>0</v>
      </c>
      <c r="AN37" s="84">
        <f>'Август 2020'!AN37+AM37</f>
        <v>3</v>
      </c>
      <c r="AO37" s="82">
        <f t="shared" si="3"/>
        <v>0</v>
      </c>
      <c r="AP37" s="85">
        <f>'Август 2020'!AP37+'Сентябрь 2020'!AO37</f>
        <v>0</v>
      </c>
      <c r="AQ37" s="82">
        <f t="shared" si="4"/>
        <v>0</v>
      </c>
      <c r="AR37" s="86">
        <f>'Август 2020'!AR37+'Сентябрь 2020'!AQ37</f>
        <v>0</v>
      </c>
      <c r="AS37" s="87" t="str">
        <f>'Январь 2020'!AW37</f>
        <v>Днепр2</v>
      </c>
      <c r="AT37" s="88" t="str">
        <f>'Январь 2020'!AX37</f>
        <v>TEAM03</v>
      </c>
      <c r="AU37" s="45">
        <f t="shared" si="5"/>
        <v>5</v>
      </c>
    </row>
    <row r="38" spans="1:47" ht="14.25" customHeight="1">
      <c r="A38" s="71">
        <f>'Январь 2020'!A38</f>
        <v>0</v>
      </c>
      <c r="B38" s="72" t="str">
        <f>'Январь 2020'!G38</f>
        <v>NAME035</v>
      </c>
      <c r="C38" s="73">
        <f>'Январь 2020'!B38</f>
        <v>43318</v>
      </c>
      <c r="D38" s="75"/>
      <c r="E38" s="75"/>
      <c r="F38" s="76"/>
      <c r="G38" s="76"/>
      <c r="H38" s="153"/>
      <c r="I38" s="153"/>
      <c r="J38" s="75"/>
      <c r="K38" s="76"/>
      <c r="L38" s="79"/>
      <c r="M38" s="76"/>
      <c r="N38" s="76"/>
      <c r="O38" s="153"/>
      <c r="P38" s="153"/>
      <c r="Q38" s="75"/>
      <c r="R38" s="75"/>
      <c r="S38" s="79"/>
      <c r="T38" s="76"/>
      <c r="U38" s="76"/>
      <c r="V38" s="153"/>
      <c r="W38" s="153"/>
      <c r="X38" s="75"/>
      <c r="Y38" s="75"/>
      <c r="Z38" s="75"/>
      <c r="AA38" s="76"/>
      <c r="AB38" s="76"/>
      <c r="AC38" s="153"/>
      <c r="AD38" s="153"/>
      <c r="AE38" s="75"/>
      <c r="AF38" s="75"/>
      <c r="AG38" s="75"/>
      <c r="AH38" s="262"/>
      <c r="AI38" s="80">
        <f t="shared" si="0"/>
        <v>0</v>
      </c>
      <c r="AJ38" s="81">
        <f>'Август 2020'!AJ38-AI38</f>
        <v>42</v>
      </c>
      <c r="AK38" s="82">
        <f t="shared" si="1"/>
        <v>0</v>
      </c>
      <c r="AL38" s="83">
        <f>'Август 2020'!AL38+AK38</f>
        <v>0</v>
      </c>
      <c r="AM38" s="82">
        <f t="shared" si="2"/>
        <v>0</v>
      </c>
      <c r="AN38" s="84">
        <f>'Август 2020'!AN38+AM38</f>
        <v>0</v>
      </c>
      <c r="AO38" s="82">
        <f t="shared" si="3"/>
        <v>0</v>
      </c>
      <c r="AP38" s="85">
        <f>'Август 2020'!AP38+'Сентябрь 2020'!AO38</f>
        <v>0</v>
      </c>
      <c r="AQ38" s="82">
        <f t="shared" si="4"/>
        <v>0</v>
      </c>
      <c r="AR38" s="86">
        <f>'Август 2020'!AR38+'Сентябрь 2020'!AQ38</f>
        <v>0</v>
      </c>
      <c r="AS38" s="87" t="str">
        <f>'Январь 2020'!AW38</f>
        <v>уволен</v>
      </c>
      <c r="AT38" s="88" t="str">
        <f>'Январь 2020'!AX38</f>
        <v>TEAM21</v>
      </c>
      <c r="AU38" s="45">
        <f t="shared" si="5"/>
        <v>0</v>
      </c>
    </row>
    <row r="39" spans="1:47" ht="14.25" customHeight="1">
      <c r="A39" s="71">
        <f>'Январь 2020'!A39</f>
        <v>35</v>
      </c>
      <c r="B39" s="72" t="str">
        <f>'Январь 2020'!G39</f>
        <v>NAME036</v>
      </c>
      <c r="C39" s="73">
        <f>'Январь 2020'!B39</f>
        <v>43452</v>
      </c>
      <c r="D39" s="75"/>
      <c r="E39" s="75"/>
      <c r="F39" s="76"/>
      <c r="G39" s="76"/>
      <c r="H39" s="153"/>
      <c r="I39" s="153"/>
      <c r="J39" s="75"/>
      <c r="K39" s="76"/>
      <c r="L39" s="75"/>
      <c r="M39" s="76"/>
      <c r="N39" s="76"/>
      <c r="O39" s="153"/>
      <c r="P39" s="153"/>
      <c r="Q39" s="75"/>
      <c r="R39" s="75"/>
      <c r="S39" s="75"/>
      <c r="T39" s="76"/>
      <c r="U39" s="76"/>
      <c r="V39" s="153"/>
      <c r="W39" s="153"/>
      <c r="X39" s="75"/>
      <c r="Y39" s="75"/>
      <c r="Z39" s="75"/>
      <c r="AA39" s="76"/>
      <c r="AB39" s="76"/>
      <c r="AC39" s="153"/>
      <c r="AD39" s="153"/>
      <c r="AE39" s="75"/>
      <c r="AF39" s="75"/>
      <c r="AG39" s="75"/>
      <c r="AH39" s="262"/>
      <c r="AI39" s="80">
        <f t="shared" si="0"/>
        <v>0</v>
      </c>
      <c r="AJ39" s="81">
        <f>'Август 2020'!AJ39-AI39</f>
        <v>29</v>
      </c>
      <c r="AK39" s="82">
        <f t="shared" si="1"/>
        <v>0</v>
      </c>
      <c r="AL39" s="83">
        <f>'Август 2020'!AL39+AK39</f>
        <v>0</v>
      </c>
      <c r="AM39" s="82">
        <f t="shared" si="2"/>
        <v>0</v>
      </c>
      <c r="AN39" s="84">
        <f>'Август 2020'!AN39+AM39</f>
        <v>0</v>
      </c>
      <c r="AO39" s="82">
        <f t="shared" si="3"/>
        <v>0</v>
      </c>
      <c r="AP39" s="85">
        <f>'Август 2020'!AP39+'Сентябрь 2020'!AO39</f>
        <v>0</v>
      </c>
      <c r="AQ39" s="82">
        <f t="shared" si="4"/>
        <v>0</v>
      </c>
      <c r="AR39" s="86">
        <f>'Август 2020'!AR39+'Сентябрь 2020'!AQ39</f>
        <v>0</v>
      </c>
      <c r="AS39" s="87" t="str">
        <f>'Январь 2020'!AW39</f>
        <v>Днепр2</v>
      </c>
      <c r="AT39" s="88" t="str">
        <f>'Январь 2020'!AX39</f>
        <v>TEAM03</v>
      </c>
      <c r="AU39" s="45">
        <f t="shared" si="5"/>
        <v>0</v>
      </c>
    </row>
    <row r="40" spans="1:47" ht="14.25" customHeight="1">
      <c r="A40" s="71">
        <f>'Январь 2020'!A40</f>
        <v>36</v>
      </c>
      <c r="B40" s="72" t="str">
        <f>'Январь 2020'!G40</f>
        <v>NAME037</v>
      </c>
      <c r="C40" s="73">
        <f>'Январь 2020'!B40</f>
        <v>43782</v>
      </c>
      <c r="D40" s="75"/>
      <c r="E40" s="79"/>
      <c r="F40" s="93"/>
      <c r="G40" s="76"/>
      <c r="H40" s="153"/>
      <c r="I40" s="153"/>
      <c r="J40" s="75"/>
      <c r="K40" s="76"/>
      <c r="L40" s="79"/>
      <c r="M40" s="76"/>
      <c r="N40" s="76"/>
      <c r="O40" s="153"/>
      <c r="P40" s="153"/>
      <c r="Q40" s="79"/>
      <c r="R40" s="79"/>
      <c r="S40" s="79"/>
      <c r="T40" s="76"/>
      <c r="U40" s="93"/>
      <c r="V40" s="153"/>
      <c r="W40" s="153"/>
      <c r="X40" s="75"/>
      <c r="Y40" s="75"/>
      <c r="Z40" s="75"/>
      <c r="AA40" s="76"/>
      <c r="AB40" s="76"/>
      <c r="AC40" s="153"/>
      <c r="AD40" s="153"/>
      <c r="AE40" s="75"/>
      <c r="AF40" s="75"/>
      <c r="AG40" s="75"/>
      <c r="AH40" s="262"/>
      <c r="AI40" s="80">
        <f t="shared" si="0"/>
        <v>0</v>
      </c>
      <c r="AJ40" s="81">
        <f>'Август 2020'!AJ40-AI40</f>
        <v>20</v>
      </c>
      <c r="AK40" s="82">
        <f t="shared" si="1"/>
        <v>0</v>
      </c>
      <c r="AL40" s="83">
        <f>'Август 2020'!AL40+AK40</f>
        <v>1</v>
      </c>
      <c r="AM40" s="82">
        <f t="shared" si="2"/>
        <v>0</v>
      </c>
      <c r="AN40" s="84">
        <f>'Август 2020'!AN40+AM40</f>
        <v>0</v>
      </c>
      <c r="AO40" s="82">
        <f t="shared" si="3"/>
        <v>0</v>
      </c>
      <c r="AP40" s="85">
        <f>'Август 2020'!AP40+'Сентябрь 2020'!AO40</f>
        <v>0</v>
      </c>
      <c r="AQ40" s="82">
        <f t="shared" si="4"/>
        <v>0</v>
      </c>
      <c r="AR40" s="86">
        <f>'Август 2020'!AR40+'Сентябрь 2020'!AQ40</f>
        <v>0</v>
      </c>
      <c r="AS40" s="87" t="str">
        <f>'Январь 2020'!AW40</f>
        <v>Днепр1</v>
      </c>
      <c r="AT40" s="88" t="str">
        <f>'Январь 2020'!AX40</f>
        <v>TEAM21</v>
      </c>
      <c r="AU40" s="45">
        <f t="shared" si="5"/>
        <v>1</v>
      </c>
    </row>
    <row r="41" spans="1:47" ht="14.25" customHeight="1">
      <c r="A41" s="71">
        <f>'Январь 2020'!A41</f>
        <v>37</v>
      </c>
      <c r="B41" s="72" t="str">
        <f>'Январь 2020'!G41</f>
        <v>NAME038</v>
      </c>
      <c r="C41" s="73">
        <f>'Январь 2020'!B41</f>
        <v>43612</v>
      </c>
      <c r="D41" s="75"/>
      <c r="E41" s="79"/>
      <c r="F41" s="76"/>
      <c r="G41" s="93"/>
      <c r="H41" s="153"/>
      <c r="I41" s="153"/>
      <c r="J41" s="75"/>
      <c r="K41" s="76"/>
      <c r="L41" s="75"/>
      <c r="M41" s="76"/>
      <c r="N41" s="76"/>
      <c r="O41" s="153"/>
      <c r="P41" s="153"/>
      <c r="Q41" s="75"/>
      <c r="R41" s="75"/>
      <c r="S41" s="75"/>
      <c r="T41" s="76"/>
      <c r="U41" s="76"/>
      <c r="V41" s="153"/>
      <c r="W41" s="153"/>
      <c r="X41" s="75"/>
      <c r="Y41" s="75"/>
      <c r="Z41" s="75"/>
      <c r="AA41" s="76"/>
      <c r="AB41" s="76"/>
      <c r="AC41" s="153"/>
      <c r="AD41" s="153"/>
      <c r="AE41" s="75"/>
      <c r="AF41" s="79"/>
      <c r="AG41" s="79"/>
      <c r="AH41" s="262"/>
      <c r="AI41" s="80">
        <f t="shared" si="0"/>
        <v>0</v>
      </c>
      <c r="AJ41" s="81">
        <f>'Август 2020'!AJ41-AI41</f>
        <v>16</v>
      </c>
      <c r="AK41" s="82">
        <f t="shared" si="1"/>
        <v>0</v>
      </c>
      <c r="AL41" s="83">
        <f>'Август 2020'!AL41+AK41</f>
        <v>0</v>
      </c>
      <c r="AM41" s="82">
        <f t="shared" si="2"/>
        <v>0</v>
      </c>
      <c r="AN41" s="84">
        <f>'Август 2020'!AN41+AM41</f>
        <v>0</v>
      </c>
      <c r="AO41" s="82">
        <f t="shared" si="3"/>
        <v>0</v>
      </c>
      <c r="AP41" s="85">
        <f>'Август 2020'!AP41+'Сентябрь 2020'!AO41</f>
        <v>0</v>
      </c>
      <c r="AQ41" s="82">
        <f t="shared" si="4"/>
        <v>0</v>
      </c>
      <c r="AR41" s="86">
        <f>'Август 2020'!AR41+'Сентябрь 2020'!AQ41</f>
        <v>0</v>
      </c>
      <c r="AS41" s="87" t="str">
        <f>'Январь 2020'!AW41</f>
        <v>Львов</v>
      </c>
      <c r="AT41" s="88" t="str">
        <f>'Январь 2020'!AX41</f>
        <v>TEAM09</v>
      </c>
      <c r="AU41" s="45">
        <f t="shared" si="5"/>
        <v>0</v>
      </c>
    </row>
    <row r="42" spans="1:47" ht="14.25" customHeight="1">
      <c r="A42" s="71">
        <f>'Январь 2020'!A42</f>
        <v>38</v>
      </c>
      <c r="B42" s="72" t="str">
        <f>'Январь 2020'!G42</f>
        <v>NAME039</v>
      </c>
      <c r="C42" s="73">
        <f>'Январь 2020'!B42</f>
        <v>43384</v>
      </c>
      <c r="D42" s="75"/>
      <c r="E42" s="75"/>
      <c r="F42" s="76"/>
      <c r="G42" s="76"/>
      <c r="H42" s="153"/>
      <c r="I42" s="153"/>
      <c r="J42" s="75"/>
      <c r="K42" s="76"/>
      <c r="L42" s="75"/>
      <c r="M42" s="76"/>
      <c r="N42" s="76"/>
      <c r="O42" s="153"/>
      <c r="P42" s="153"/>
      <c r="Q42" s="75"/>
      <c r="R42" s="75"/>
      <c r="S42" s="75"/>
      <c r="T42" s="76"/>
      <c r="U42" s="76"/>
      <c r="V42" s="153"/>
      <c r="W42" s="153"/>
      <c r="X42" s="75"/>
      <c r="Y42" s="75"/>
      <c r="Z42" s="75"/>
      <c r="AA42" s="76"/>
      <c r="AB42" s="76"/>
      <c r="AC42" s="153"/>
      <c r="AD42" s="153"/>
      <c r="AE42" s="75"/>
      <c r="AF42" s="75"/>
      <c r="AG42" s="75"/>
      <c r="AH42" s="262"/>
      <c r="AI42" s="80">
        <f t="shared" si="0"/>
        <v>0</v>
      </c>
      <c r="AJ42" s="81">
        <f>'Август 2020'!AJ42-AI42</f>
        <v>22</v>
      </c>
      <c r="AK42" s="82">
        <f t="shared" si="1"/>
        <v>0</v>
      </c>
      <c r="AL42" s="83">
        <f>'Август 2020'!AL42+AK42</f>
        <v>1</v>
      </c>
      <c r="AM42" s="82">
        <f t="shared" si="2"/>
        <v>0</v>
      </c>
      <c r="AN42" s="84">
        <f>'Август 2020'!AN42+AM42</f>
        <v>0</v>
      </c>
      <c r="AO42" s="82">
        <f t="shared" si="3"/>
        <v>0</v>
      </c>
      <c r="AP42" s="85">
        <f>'Август 2020'!AP42+'Сентябрь 2020'!AO42</f>
        <v>0</v>
      </c>
      <c r="AQ42" s="82">
        <f t="shared" si="4"/>
        <v>0</v>
      </c>
      <c r="AR42" s="86">
        <f>'Август 2020'!AR42+'Сентябрь 2020'!AQ42</f>
        <v>0</v>
      </c>
      <c r="AS42" s="87" t="str">
        <f>'Январь 2020'!AW42</f>
        <v>Днепр1</v>
      </c>
      <c r="AT42" s="88" t="str">
        <f>'Январь 2020'!AX42</f>
        <v>TEAM02</v>
      </c>
      <c r="AU42" s="45">
        <f t="shared" si="5"/>
        <v>1</v>
      </c>
    </row>
    <row r="43" spans="1:47" ht="14.25" customHeight="1">
      <c r="A43" s="71">
        <f>'Январь 2020'!A43</f>
        <v>0</v>
      </c>
      <c r="B43" s="72" t="str">
        <f>'Январь 2020'!G43</f>
        <v>NAME040</v>
      </c>
      <c r="C43" s="73">
        <f>'Январь 2020'!B43</f>
        <v>43272</v>
      </c>
      <c r="D43" s="75"/>
      <c r="E43" s="79"/>
      <c r="F43" s="93"/>
      <c r="G43" s="93"/>
      <c r="H43" s="153"/>
      <c r="I43" s="153"/>
      <c r="J43" s="79"/>
      <c r="K43" s="76"/>
      <c r="L43" s="79"/>
      <c r="M43" s="76"/>
      <c r="N43" s="76"/>
      <c r="O43" s="153"/>
      <c r="P43" s="153"/>
      <c r="Q43" s="75"/>
      <c r="R43" s="75"/>
      <c r="S43" s="79"/>
      <c r="T43" s="93"/>
      <c r="U43" s="76"/>
      <c r="V43" s="153"/>
      <c r="W43" s="153"/>
      <c r="X43" s="75"/>
      <c r="Y43" s="79"/>
      <c r="Z43" s="75"/>
      <c r="AA43" s="76"/>
      <c r="AB43" s="76"/>
      <c r="AC43" s="153"/>
      <c r="AD43" s="153"/>
      <c r="AE43" s="75"/>
      <c r="AF43" s="75"/>
      <c r="AG43" s="75"/>
      <c r="AH43" s="262"/>
      <c r="AI43" s="80">
        <f t="shared" si="0"/>
        <v>0</v>
      </c>
      <c r="AJ43" s="81">
        <f>'Август 2020'!AJ43-AI43</f>
        <v>21</v>
      </c>
      <c r="AK43" s="82">
        <f t="shared" si="1"/>
        <v>0</v>
      </c>
      <c r="AL43" s="83">
        <f>'Август 2020'!AL43+AK43</f>
        <v>0</v>
      </c>
      <c r="AM43" s="82">
        <f t="shared" si="2"/>
        <v>0</v>
      </c>
      <c r="AN43" s="84">
        <f>'Август 2020'!AN43+AM43</f>
        <v>0</v>
      </c>
      <c r="AO43" s="82">
        <f t="shared" si="3"/>
        <v>0</v>
      </c>
      <c r="AP43" s="85">
        <f>'Август 2020'!AP43+'Сентябрь 2020'!AO43</f>
        <v>0</v>
      </c>
      <c r="AQ43" s="82">
        <f t="shared" si="4"/>
        <v>0</v>
      </c>
      <c r="AR43" s="86">
        <f>'Август 2020'!AR43+'Сентябрь 2020'!AQ43</f>
        <v>0</v>
      </c>
      <c r="AS43" s="87" t="str">
        <f>'Январь 2020'!AW43</f>
        <v>уволен</v>
      </c>
      <c r="AT43" s="88" t="str">
        <f>'Январь 2020'!AX43</f>
        <v>TEAM11</v>
      </c>
      <c r="AU43" s="45">
        <f t="shared" si="5"/>
        <v>0</v>
      </c>
    </row>
    <row r="44" spans="1:47" ht="14.25" customHeight="1">
      <c r="A44" s="71">
        <f>'Январь 2020'!A44</f>
        <v>39</v>
      </c>
      <c r="B44" s="72" t="str">
        <f>'Январь 2020'!G44</f>
        <v>NAME041</v>
      </c>
      <c r="C44" s="73">
        <f>'Январь 2020'!B44</f>
        <v>42593</v>
      </c>
      <c r="D44" s="75"/>
      <c r="E44" s="75"/>
      <c r="F44" s="76"/>
      <c r="G44" s="93"/>
      <c r="H44" s="153"/>
      <c r="I44" s="153"/>
      <c r="J44" s="75"/>
      <c r="K44" s="76"/>
      <c r="L44" s="75"/>
      <c r="M44" s="76"/>
      <c r="N44" s="76"/>
      <c r="O44" s="153"/>
      <c r="P44" s="153"/>
      <c r="Q44" s="75"/>
      <c r="R44" s="75"/>
      <c r="S44" s="75"/>
      <c r="T44" s="76"/>
      <c r="U44" s="76"/>
      <c r="V44" s="153"/>
      <c r="W44" s="153"/>
      <c r="X44" s="75"/>
      <c r="Y44" s="75"/>
      <c r="Z44" s="75"/>
      <c r="AA44" s="76"/>
      <c r="AB44" s="76"/>
      <c r="AC44" s="153"/>
      <c r="AD44" s="153"/>
      <c r="AE44" s="75"/>
      <c r="AF44" s="75"/>
      <c r="AG44" s="75"/>
      <c r="AH44" s="262"/>
      <c r="AI44" s="80">
        <f t="shared" si="0"/>
        <v>0</v>
      </c>
      <c r="AJ44" s="81">
        <f>'Август 2020'!AJ44-AI44</f>
        <v>31</v>
      </c>
      <c r="AK44" s="82">
        <f t="shared" si="1"/>
        <v>0</v>
      </c>
      <c r="AL44" s="83">
        <f>'Август 2020'!AL44+AK44</f>
        <v>0</v>
      </c>
      <c r="AM44" s="82">
        <f t="shared" si="2"/>
        <v>0</v>
      </c>
      <c r="AN44" s="84">
        <f>'Август 2020'!AN44+AM44</f>
        <v>0</v>
      </c>
      <c r="AO44" s="82">
        <f t="shared" si="3"/>
        <v>0</v>
      </c>
      <c r="AP44" s="85">
        <f>'Август 2020'!AP44+'Сентябрь 2020'!AO44</f>
        <v>0</v>
      </c>
      <c r="AQ44" s="82">
        <f t="shared" si="4"/>
        <v>0</v>
      </c>
      <c r="AR44" s="86">
        <f>'Август 2020'!AR44+'Сентябрь 2020'!AQ44</f>
        <v>0</v>
      </c>
      <c r="AS44" s="87" t="str">
        <f>'Январь 2020'!AW44</f>
        <v>Днепр2</v>
      </c>
      <c r="AT44" s="88" t="str">
        <f>'Январь 2020'!AX44</f>
        <v>TEAM12</v>
      </c>
      <c r="AU44" s="45">
        <f t="shared" si="5"/>
        <v>0</v>
      </c>
    </row>
    <row r="45" spans="1:47" ht="14.25" customHeight="1">
      <c r="A45" s="71">
        <f>'Январь 2020'!A45</f>
        <v>40</v>
      </c>
      <c r="B45" s="72" t="str">
        <f>'Январь 2020'!G45</f>
        <v>NAME042</v>
      </c>
      <c r="C45" s="73">
        <f>'Январь 2020'!B45</f>
        <v>43391</v>
      </c>
      <c r="D45" s="75"/>
      <c r="E45" s="75"/>
      <c r="F45" s="76"/>
      <c r="G45" s="76"/>
      <c r="H45" s="153"/>
      <c r="I45" s="153"/>
      <c r="J45" s="75"/>
      <c r="K45" s="76"/>
      <c r="L45" s="75"/>
      <c r="M45" s="76"/>
      <c r="N45" s="76"/>
      <c r="O45" s="153"/>
      <c r="P45" s="153"/>
      <c r="Q45" s="75"/>
      <c r="R45" s="75"/>
      <c r="S45" s="75"/>
      <c r="T45" s="76"/>
      <c r="U45" s="76"/>
      <c r="V45" s="153"/>
      <c r="W45" s="153"/>
      <c r="X45" s="75"/>
      <c r="Y45" s="75"/>
      <c r="Z45" s="75"/>
      <c r="AA45" s="76"/>
      <c r="AB45" s="76"/>
      <c r="AC45" s="153"/>
      <c r="AD45" s="153"/>
      <c r="AE45" s="75"/>
      <c r="AF45" s="75"/>
      <c r="AG45" s="75"/>
      <c r="AH45" s="262"/>
      <c r="AI45" s="80">
        <f t="shared" si="0"/>
        <v>0</v>
      </c>
      <c r="AJ45" s="81">
        <f>'Август 2020'!AJ45-AI45</f>
        <v>21</v>
      </c>
      <c r="AK45" s="82">
        <f t="shared" si="1"/>
        <v>0</v>
      </c>
      <c r="AL45" s="83">
        <f>'Август 2020'!AL45+AK45</f>
        <v>0</v>
      </c>
      <c r="AM45" s="82">
        <f t="shared" si="2"/>
        <v>0</v>
      </c>
      <c r="AN45" s="84">
        <f>'Август 2020'!AN45+AM45</f>
        <v>0</v>
      </c>
      <c r="AO45" s="82">
        <f t="shared" si="3"/>
        <v>0</v>
      </c>
      <c r="AP45" s="85">
        <f>'Август 2020'!AP45+'Сентябрь 2020'!AO45</f>
        <v>0</v>
      </c>
      <c r="AQ45" s="82">
        <f t="shared" si="4"/>
        <v>0</v>
      </c>
      <c r="AR45" s="86">
        <f>'Август 2020'!AR45+'Сентябрь 2020'!AQ45</f>
        <v>0</v>
      </c>
      <c r="AS45" s="87" t="str">
        <f>'Январь 2020'!AW45</f>
        <v>Днепр1</v>
      </c>
      <c r="AT45" s="88" t="str">
        <f>'Январь 2020'!AX45</f>
        <v>TEAM17</v>
      </c>
      <c r="AU45" s="45">
        <f t="shared" si="5"/>
        <v>0</v>
      </c>
    </row>
    <row r="46" spans="1:47" ht="14.25" customHeight="1">
      <c r="A46" s="71">
        <f>'Январь 2020'!A46</f>
        <v>41</v>
      </c>
      <c r="B46" s="72" t="str">
        <f>'Январь 2020'!G46</f>
        <v>NAME043</v>
      </c>
      <c r="C46" s="73">
        <f>'Январь 2020'!B46</f>
        <v>42137</v>
      </c>
      <c r="D46" s="75"/>
      <c r="E46" s="75"/>
      <c r="F46" s="76"/>
      <c r="G46" s="76"/>
      <c r="H46" s="153"/>
      <c r="I46" s="153"/>
      <c r="J46" s="75"/>
      <c r="K46" s="76"/>
      <c r="L46" s="75"/>
      <c r="M46" s="76"/>
      <c r="N46" s="76"/>
      <c r="O46" s="153"/>
      <c r="P46" s="153"/>
      <c r="Q46" s="75"/>
      <c r="R46" s="75"/>
      <c r="S46" s="75"/>
      <c r="T46" s="76"/>
      <c r="U46" s="76"/>
      <c r="V46" s="153"/>
      <c r="W46" s="153"/>
      <c r="X46" s="75"/>
      <c r="Y46" s="75"/>
      <c r="Z46" s="75"/>
      <c r="AA46" s="76"/>
      <c r="AB46" s="76"/>
      <c r="AC46" s="153"/>
      <c r="AD46" s="153"/>
      <c r="AE46" s="75"/>
      <c r="AF46" s="75"/>
      <c r="AG46" s="75"/>
      <c r="AH46" s="262"/>
      <c r="AI46" s="80">
        <f t="shared" si="0"/>
        <v>0</v>
      </c>
      <c r="AJ46" s="81">
        <f>'Август 2020'!AJ46-AI46</f>
        <v>26</v>
      </c>
      <c r="AK46" s="82">
        <f t="shared" si="1"/>
        <v>0</v>
      </c>
      <c r="AL46" s="83">
        <f>'Август 2020'!AL46+AK46</f>
        <v>0</v>
      </c>
      <c r="AM46" s="82">
        <f t="shared" si="2"/>
        <v>0</v>
      </c>
      <c r="AN46" s="84">
        <f>'Август 2020'!AN46+AM46</f>
        <v>0</v>
      </c>
      <c r="AO46" s="82">
        <f t="shared" si="3"/>
        <v>0</v>
      </c>
      <c r="AP46" s="85">
        <f>'Август 2020'!AP46+'Сентябрь 2020'!AO46</f>
        <v>0</v>
      </c>
      <c r="AQ46" s="82">
        <f t="shared" si="4"/>
        <v>0</v>
      </c>
      <c r="AR46" s="86">
        <f>'Август 2020'!AR46+'Сентябрь 2020'!AQ46</f>
        <v>0</v>
      </c>
      <c r="AS46" s="87" t="str">
        <f>'Январь 2020'!AW46</f>
        <v>Днепр1</v>
      </c>
      <c r="AT46" s="88" t="str">
        <f>'Январь 2020'!AX46</f>
        <v>TEAM15</v>
      </c>
      <c r="AU46" s="45">
        <f t="shared" si="5"/>
        <v>0</v>
      </c>
    </row>
    <row r="47" spans="1:47" ht="14.25" customHeight="1">
      <c r="A47" s="71">
        <f>'Январь 2020'!A47</f>
        <v>42</v>
      </c>
      <c r="B47" s="72" t="str">
        <f>'Январь 2020'!G47</f>
        <v>NAME044</v>
      </c>
      <c r="C47" s="73">
        <f>'Январь 2020'!B47</f>
        <v>39661</v>
      </c>
      <c r="D47" s="75"/>
      <c r="E47" s="75"/>
      <c r="F47" s="76"/>
      <c r="G47" s="76"/>
      <c r="H47" s="153"/>
      <c r="I47" s="153"/>
      <c r="J47" s="75"/>
      <c r="K47" s="76"/>
      <c r="L47" s="75"/>
      <c r="M47" s="76"/>
      <c r="N47" s="76"/>
      <c r="O47" s="153"/>
      <c r="P47" s="153"/>
      <c r="Q47" s="75"/>
      <c r="R47" s="75"/>
      <c r="S47" s="75"/>
      <c r="T47" s="76"/>
      <c r="U47" s="76"/>
      <c r="V47" s="153"/>
      <c r="W47" s="153"/>
      <c r="X47" s="75"/>
      <c r="Y47" s="75"/>
      <c r="Z47" s="75"/>
      <c r="AA47" s="93"/>
      <c r="AB47" s="76"/>
      <c r="AC47" s="153"/>
      <c r="AD47" s="153"/>
      <c r="AE47" s="75"/>
      <c r="AF47" s="75"/>
      <c r="AG47" s="75"/>
      <c r="AH47" s="262"/>
      <c r="AI47" s="80">
        <f t="shared" si="0"/>
        <v>0</v>
      </c>
      <c r="AJ47" s="81">
        <f>'Август 2020'!AJ47-AI47</f>
        <v>36</v>
      </c>
      <c r="AK47" s="82">
        <f t="shared" si="1"/>
        <v>0</v>
      </c>
      <c r="AL47" s="83">
        <f>'Август 2020'!AL47+AK47</f>
        <v>0</v>
      </c>
      <c r="AM47" s="82">
        <f t="shared" si="2"/>
        <v>0</v>
      </c>
      <c r="AN47" s="84">
        <f>'Август 2020'!AN47+AM47</f>
        <v>0</v>
      </c>
      <c r="AO47" s="82">
        <f t="shared" si="3"/>
        <v>0</v>
      </c>
      <c r="AP47" s="85">
        <f>'Август 2020'!AP47+'Сентябрь 2020'!AO47</f>
        <v>0</v>
      </c>
      <c r="AQ47" s="82">
        <f t="shared" si="4"/>
        <v>0</v>
      </c>
      <c r="AR47" s="86">
        <f>'Август 2020'!AR47+'Сентябрь 2020'!AQ47</f>
        <v>0</v>
      </c>
      <c r="AS47" s="87" t="str">
        <f>'Январь 2020'!AW47</f>
        <v>Днепр2</v>
      </c>
      <c r="AT47" s="88" t="str">
        <f>'Январь 2020'!AX47</f>
        <v>TEAM11</v>
      </c>
      <c r="AU47" s="45">
        <f t="shared" si="5"/>
        <v>0</v>
      </c>
    </row>
    <row r="48" spans="1:47" ht="14.25" customHeight="1">
      <c r="A48" s="71">
        <f>'Январь 2020'!A48</f>
        <v>43</v>
      </c>
      <c r="B48" s="72" t="str">
        <f>'Январь 2020'!G48</f>
        <v>NAME045</v>
      </c>
      <c r="C48" s="73">
        <f>'Январь 2020'!B48</f>
        <v>42660</v>
      </c>
      <c r="D48" s="75"/>
      <c r="E48" s="75"/>
      <c r="F48" s="76"/>
      <c r="G48" s="76"/>
      <c r="H48" s="153"/>
      <c r="I48" s="153"/>
      <c r="J48" s="75"/>
      <c r="K48" s="76"/>
      <c r="L48" s="75"/>
      <c r="M48" s="76"/>
      <c r="N48" s="76"/>
      <c r="O48" s="153"/>
      <c r="P48" s="153"/>
      <c r="Q48" s="75"/>
      <c r="R48" s="75"/>
      <c r="S48" s="75"/>
      <c r="T48" s="76"/>
      <c r="U48" s="76"/>
      <c r="V48" s="153"/>
      <c r="W48" s="153"/>
      <c r="X48" s="75"/>
      <c r="Y48" s="75"/>
      <c r="Z48" s="75"/>
      <c r="AA48" s="76"/>
      <c r="AB48" s="76"/>
      <c r="AC48" s="153"/>
      <c r="AD48" s="153"/>
      <c r="AE48" s="75"/>
      <c r="AF48" s="75"/>
      <c r="AG48" s="75"/>
      <c r="AH48" s="262"/>
      <c r="AI48" s="80">
        <f t="shared" si="0"/>
        <v>0</v>
      </c>
      <c r="AJ48" s="81">
        <f>'Август 2020'!AJ48-AI48</f>
        <v>35</v>
      </c>
      <c r="AK48" s="82">
        <f t="shared" si="1"/>
        <v>0</v>
      </c>
      <c r="AL48" s="83">
        <f>'Август 2020'!AL48+AK48</f>
        <v>1</v>
      </c>
      <c r="AM48" s="82">
        <f t="shared" si="2"/>
        <v>0</v>
      </c>
      <c r="AN48" s="84">
        <f>'Август 2020'!AN48+AM48</f>
        <v>0</v>
      </c>
      <c r="AO48" s="82">
        <f t="shared" si="3"/>
        <v>0</v>
      </c>
      <c r="AP48" s="85">
        <f>'Август 2020'!AP48+'Сентябрь 2020'!AO48</f>
        <v>3</v>
      </c>
      <c r="AQ48" s="82">
        <f t="shared" si="4"/>
        <v>0</v>
      </c>
      <c r="AR48" s="86">
        <f>'Август 2020'!AR48+'Сентябрь 2020'!AQ48</f>
        <v>0</v>
      </c>
      <c r="AS48" s="87" t="str">
        <f>'Январь 2020'!AW48</f>
        <v>Днепр1</v>
      </c>
      <c r="AT48" s="88" t="str">
        <f>'Январь 2020'!AX48</f>
        <v>TEAM06</v>
      </c>
      <c r="AU48" s="45">
        <f t="shared" si="5"/>
        <v>1</v>
      </c>
    </row>
    <row r="49" spans="1:47" ht="14.25" customHeight="1">
      <c r="A49" s="71">
        <f>'Январь 2020'!A49</f>
        <v>44</v>
      </c>
      <c r="B49" s="72" t="str">
        <f>'Январь 2020'!G49</f>
        <v>NAME046</v>
      </c>
      <c r="C49" s="73">
        <f>'Январь 2020'!B49</f>
        <v>41246</v>
      </c>
      <c r="D49" s="75"/>
      <c r="E49" s="79"/>
      <c r="F49" s="93"/>
      <c r="G49" s="76"/>
      <c r="H49" s="153"/>
      <c r="I49" s="153"/>
      <c r="J49" s="75"/>
      <c r="K49" s="76"/>
      <c r="L49" s="75"/>
      <c r="M49" s="76"/>
      <c r="N49" s="76"/>
      <c r="O49" s="153"/>
      <c r="P49" s="153"/>
      <c r="Q49" s="75"/>
      <c r="R49" s="75"/>
      <c r="S49" s="75"/>
      <c r="T49" s="76"/>
      <c r="U49" s="76"/>
      <c r="V49" s="153"/>
      <c r="W49" s="153"/>
      <c r="X49" s="75"/>
      <c r="Y49" s="79"/>
      <c r="Z49" s="79"/>
      <c r="AA49" s="76"/>
      <c r="AB49" s="76"/>
      <c r="AC49" s="153"/>
      <c r="AD49" s="153"/>
      <c r="AE49" s="75"/>
      <c r="AF49" s="75"/>
      <c r="AG49" s="75"/>
      <c r="AH49" s="262"/>
      <c r="AI49" s="80">
        <f t="shared" si="0"/>
        <v>0</v>
      </c>
      <c r="AJ49" s="81">
        <f>'Август 2020'!AJ49-AI49</f>
        <v>52</v>
      </c>
      <c r="AK49" s="82">
        <f t="shared" si="1"/>
        <v>0</v>
      </c>
      <c r="AL49" s="83">
        <f>'Август 2020'!AL49+AK49</f>
        <v>0</v>
      </c>
      <c r="AM49" s="82">
        <f t="shared" si="2"/>
        <v>0</v>
      </c>
      <c r="AN49" s="84">
        <f>'Август 2020'!AN49+AM49</f>
        <v>0</v>
      </c>
      <c r="AO49" s="82">
        <f t="shared" si="3"/>
        <v>0</v>
      </c>
      <c r="AP49" s="85">
        <f>'Август 2020'!AP49+'Сентябрь 2020'!AO49</f>
        <v>0</v>
      </c>
      <c r="AQ49" s="82">
        <f t="shared" si="4"/>
        <v>0</v>
      </c>
      <c r="AR49" s="86">
        <f>'Август 2020'!AR49+'Сентябрь 2020'!AQ49</f>
        <v>0</v>
      </c>
      <c r="AS49" s="87" t="str">
        <f>'Январь 2020'!AW49</f>
        <v>Днепр1</v>
      </c>
      <c r="AT49" s="88" t="str">
        <f>'Январь 2020'!AX49</f>
        <v>TEAM04</v>
      </c>
      <c r="AU49" s="45">
        <f t="shared" si="5"/>
        <v>0</v>
      </c>
    </row>
    <row r="50" spans="1:47" ht="14.25" customHeight="1">
      <c r="A50" s="71">
        <f>'Январь 2020'!A50</f>
        <v>45</v>
      </c>
      <c r="B50" s="72" t="str">
        <f>'Январь 2020'!G50</f>
        <v>NAME047</v>
      </c>
      <c r="C50" s="73">
        <f>'Январь 2020'!B50</f>
        <v>43649</v>
      </c>
      <c r="D50" s="75"/>
      <c r="E50" s="75"/>
      <c r="F50" s="76"/>
      <c r="G50" s="76"/>
      <c r="H50" s="153"/>
      <c r="I50" s="153"/>
      <c r="J50" s="75"/>
      <c r="K50" s="76"/>
      <c r="L50" s="75"/>
      <c r="M50" s="76"/>
      <c r="N50" s="93"/>
      <c r="O50" s="153"/>
      <c r="P50" s="153"/>
      <c r="Q50" s="75"/>
      <c r="R50" s="75"/>
      <c r="S50" s="75"/>
      <c r="T50" s="76"/>
      <c r="U50" s="76"/>
      <c r="V50" s="153"/>
      <c r="W50" s="153"/>
      <c r="X50" s="75"/>
      <c r="Y50" s="79"/>
      <c r="Z50" s="75"/>
      <c r="AA50" s="76"/>
      <c r="AB50" s="76"/>
      <c r="AC50" s="153"/>
      <c r="AD50" s="153"/>
      <c r="AE50" s="75"/>
      <c r="AF50" s="75"/>
      <c r="AG50" s="79"/>
      <c r="AH50" s="262"/>
      <c r="AI50" s="80">
        <f t="shared" si="0"/>
        <v>0</v>
      </c>
      <c r="AJ50" s="81">
        <f>'Август 2020'!AJ50-AI50</f>
        <v>13</v>
      </c>
      <c r="AK50" s="82">
        <f t="shared" si="1"/>
        <v>0</v>
      </c>
      <c r="AL50" s="83">
        <f>'Август 2020'!AL50+AK50</f>
        <v>0</v>
      </c>
      <c r="AM50" s="82">
        <f t="shared" si="2"/>
        <v>0</v>
      </c>
      <c r="AN50" s="84">
        <f>'Август 2020'!AN50+AM50</f>
        <v>1</v>
      </c>
      <c r="AO50" s="82">
        <f t="shared" si="3"/>
        <v>0</v>
      </c>
      <c r="AP50" s="85">
        <f>'Август 2020'!AP50+'Сентябрь 2020'!AO50</f>
        <v>0</v>
      </c>
      <c r="AQ50" s="82">
        <f t="shared" si="4"/>
        <v>0</v>
      </c>
      <c r="AR50" s="86">
        <f>'Август 2020'!AR50+'Сентябрь 2020'!AQ50</f>
        <v>0</v>
      </c>
      <c r="AS50" s="87" t="str">
        <f>'Январь 2020'!AW50</f>
        <v>Днепр1</v>
      </c>
      <c r="AT50" s="88" t="str">
        <f>'Январь 2020'!AX50</f>
        <v>TEAM17</v>
      </c>
      <c r="AU50" s="45">
        <f t="shared" si="5"/>
        <v>1</v>
      </c>
    </row>
    <row r="51" spans="1:47" ht="14.25" customHeight="1">
      <c r="A51" s="71">
        <f>'Январь 2020'!A51</f>
        <v>46</v>
      </c>
      <c r="B51" s="72" t="str">
        <f>'Январь 2020'!G51</f>
        <v>NAME048</v>
      </c>
      <c r="C51" s="73">
        <f>'Январь 2020'!B51</f>
        <v>43391</v>
      </c>
      <c r="D51" s="75"/>
      <c r="E51" s="75"/>
      <c r="F51" s="76"/>
      <c r="G51" s="76"/>
      <c r="H51" s="153"/>
      <c r="I51" s="153"/>
      <c r="J51" s="75"/>
      <c r="K51" s="76"/>
      <c r="L51" s="75"/>
      <c r="M51" s="76"/>
      <c r="N51" s="76"/>
      <c r="O51" s="153"/>
      <c r="P51" s="153"/>
      <c r="Q51" s="75"/>
      <c r="R51" s="75"/>
      <c r="S51" s="75"/>
      <c r="T51" s="76"/>
      <c r="U51" s="93"/>
      <c r="V51" s="153"/>
      <c r="W51" s="153"/>
      <c r="X51" s="75"/>
      <c r="Y51" s="75"/>
      <c r="Z51" s="75"/>
      <c r="AA51" s="76"/>
      <c r="AB51" s="76"/>
      <c r="AC51" s="153"/>
      <c r="AD51" s="153"/>
      <c r="AE51" s="75"/>
      <c r="AF51" s="75"/>
      <c r="AG51" s="75"/>
      <c r="AH51" s="262"/>
      <c r="AI51" s="80">
        <f t="shared" si="0"/>
        <v>0</v>
      </c>
      <c r="AJ51" s="81">
        <f>'Август 2020'!AJ51-AI51</f>
        <v>20</v>
      </c>
      <c r="AK51" s="82">
        <f t="shared" si="1"/>
        <v>0</v>
      </c>
      <c r="AL51" s="83">
        <f>'Август 2020'!AL51+AK51</f>
        <v>0</v>
      </c>
      <c r="AM51" s="82">
        <f t="shared" si="2"/>
        <v>0</v>
      </c>
      <c r="AN51" s="84">
        <f>'Август 2020'!AN51+AM51</f>
        <v>0</v>
      </c>
      <c r="AO51" s="82">
        <f t="shared" si="3"/>
        <v>0</v>
      </c>
      <c r="AP51" s="85">
        <f>'Август 2020'!AP51+'Сентябрь 2020'!AO51</f>
        <v>1</v>
      </c>
      <c r="AQ51" s="82">
        <f t="shared" si="4"/>
        <v>0</v>
      </c>
      <c r="AR51" s="86">
        <f>'Август 2020'!AR51+'Сентябрь 2020'!AQ51</f>
        <v>0</v>
      </c>
      <c r="AS51" s="87" t="str">
        <f>'Январь 2020'!AW51</f>
        <v>Днепр2</v>
      </c>
      <c r="AT51" s="88" t="str">
        <f>'Январь 2020'!AX51</f>
        <v>TEAM08</v>
      </c>
      <c r="AU51" s="45">
        <f t="shared" si="5"/>
        <v>0</v>
      </c>
    </row>
    <row r="52" spans="1:47" ht="14.25" customHeight="1">
      <c r="A52" s="71">
        <f>'Январь 2020'!A52</f>
        <v>47</v>
      </c>
      <c r="B52" s="72" t="str">
        <f>'Январь 2020'!G52</f>
        <v>NAME049</v>
      </c>
      <c r="C52" s="73">
        <f>'Январь 2020'!B52</f>
        <v>42656</v>
      </c>
      <c r="D52" s="75"/>
      <c r="E52" s="75"/>
      <c r="F52" s="76"/>
      <c r="G52" s="76"/>
      <c r="H52" s="153"/>
      <c r="I52" s="153"/>
      <c r="J52" s="75"/>
      <c r="K52" s="76"/>
      <c r="L52" s="75"/>
      <c r="M52" s="76"/>
      <c r="N52" s="76"/>
      <c r="O52" s="153"/>
      <c r="P52" s="153"/>
      <c r="Q52" s="75"/>
      <c r="R52" s="75"/>
      <c r="S52" s="75"/>
      <c r="T52" s="76"/>
      <c r="U52" s="76"/>
      <c r="V52" s="153"/>
      <c r="W52" s="153"/>
      <c r="X52" s="75"/>
      <c r="Y52" s="75"/>
      <c r="Z52" s="75"/>
      <c r="AA52" s="76"/>
      <c r="AB52" s="76"/>
      <c r="AC52" s="153"/>
      <c r="AD52" s="153"/>
      <c r="AE52" s="75"/>
      <c r="AF52" s="75"/>
      <c r="AG52" s="75"/>
      <c r="AH52" s="262"/>
      <c r="AI52" s="80">
        <f t="shared" si="0"/>
        <v>0</v>
      </c>
      <c r="AJ52" s="81">
        <f>'Август 2020'!AJ52-AI52</f>
        <v>21</v>
      </c>
      <c r="AK52" s="82">
        <f t="shared" si="1"/>
        <v>0</v>
      </c>
      <c r="AL52" s="83">
        <f>'Август 2020'!AL52+AK52</f>
        <v>0</v>
      </c>
      <c r="AM52" s="82">
        <f t="shared" si="2"/>
        <v>0</v>
      </c>
      <c r="AN52" s="84">
        <f>'Август 2020'!AN52+AM52</f>
        <v>0</v>
      </c>
      <c r="AO52" s="82">
        <f t="shared" si="3"/>
        <v>0</v>
      </c>
      <c r="AP52" s="85">
        <f>'Август 2020'!AP52+'Сентябрь 2020'!AO52</f>
        <v>0</v>
      </c>
      <c r="AQ52" s="82">
        <f t="shared" si="4"/>
        <v>0</v>
      </c>
      <c r="AR52" s="86">
        <f>'Август 2020'!AR52+'Сентябрь 2020'!AQ52</f>
        <v>0</v>
      </c>
      <c r="AS52" s="87" t="str">
        <f>'Январь 2020'!AW52</f>
        <v>Днепр1</v>
      </c>
      <c r="AT52" s="88" t="str">
        <f>'Январь 2020'!AX52</f>
        <v>TEAM11</v>
      </c>
      <c r="AU52" s="45">
        <f t="shared" si="5"/>
        <v>0</v>
      </c>
    </row>
    <row r="53" spans="1:47" ht="14.25" customHeight="1">
      <c r="A53" s="71">
        <f>'Январь 2020'!A53</f>
        <v>48</v>
      </c>
      <c r="B53" s="72" t="str">
        <f>'Январь 2020'!G53</f>
        <v>NAME050</v>
      </c>
      <c r="C53" s="73">
        <f>'Январь 2020'!B53</f>
        <v>43451</v>
      </c>
      <c r="D53" s="75"/>
      <c r="E53" s="75"/>
      <c r="F53" s="76"/>
      <c r="G53" s="93"/>
      <c r="H53" s="153"/>
      <c r="I53" s="153"/>
      <c r="J53" s="75"/>
      <c r="K53" s="76"/>
      <c r="L53" s="75"/>
      <c r="M53" s="76"/>
      <c r="N53" s="76"/>
      <c r="O53" s="153"/>
      <c r="P53" s="153"/>
      <c r="Q53" s="75"/>
      <c r="R53" s="75"/>
      <c r="S53" s="75"/>
      <c r="T53" s="76"/>
      <c r="U53" s="76"/>
      <c r="V53" s="153"/>
      <c r="W53" s="153"/>
      <c r="X53" s="75"/>
      <c r="Y53" s="75"/>
      <c r="Z53" s="75"/>
      <c r="AA53" s="76"/>
      <c r="AB53" s="76"/>
      <c r="AC53" s="153"/>
      <c r="AD53" s="153"/>
      <c r="AE53" s="79"/>
      <c r="AF53" s="79"/>
      <c r="AG53" s="79"/>
      <c r="AH53" s="262"/>
      <c r="AI53" s="80">
        <f t="shared" si="0"/>
        <v>0</v>
      </c>
      <c r="AJ53" s="81">
        <f>'Август 2020'!AJ53-AI53</f>
        <v>20</v>
      </c>
      <c r="AK53" s="82">
        <f t="shared" si="1"/>
        <v>0</v>
      </c>
      <c r="AL53" s="83">
        <f>'Август 2020'!AL53+AK53</f>
        <v>1</v>
      </c>
      <c r="AM53" s="82">
        <f t="shared" si="2"/>
        <v>0</v>
      </c>
      <c r="AN53" s="84">
        <f>'Август 2020'!AN53+AM53</f>
        <v>4</v>
      </c>
      <c r="AO53" s="82">
        <f t="shared" si="3"/>
        <v>0</v>
      </c>
      <c r="AP53" s="85">
        <f>'Август 2020'!AP53+'Сентябрь 2020'!AO53</f>
        <v>0</v>
      </c>
      <c r="AQ53" s="82">
        <f t="shared" si="4"/>
        <v>0</v>
      </c>
      <c r="AR53" s="86">
        <f>'Август 2020'!AR53+'Сентябрь 2020'!AQ53</f>
        <v>0</v>
      </c>
      <c r="AS53" s="87" t="str">
        <f>'Январь 2020'!AW53</f>
        <v>Киев</v>
      </c>
      <c r="AT53" s="88" t="str">
        <f>'Январь 2020'!AX53</f>
        <v>TEAM22</v>
      </c>
      <c r="AU53" s="45">
        <f t="shared" si="5"/>
        <v>5</v>
      </c>
    </row>
    <row r="54" spans="1:47" ht="14.25" customHeight="1">
      <c r="A54" s="71">
        <f>'Январь 2020'!A54</f>
        <v>49</v>
      </c>
      <c r="B54" s="72" t="str">
        <f>'Январь 2020'!G54</f>
        <v>NAME051</v>
      </c>
      <c r="C54" s="73">
        <f>'Январь 2020'!B54</f>
        <v>43495</v>
      </c>
      <c r="D54" s="75"/>
      <c r="E54" s="75"/>
      <c r="F54" s="76"/>
      <c r="G54" s="76"/>
      <c r="H54" s="153"/>
      <c r="I54" s="153"/>
      <c r="J54" s="75"/>
      <c r="K54" s="76"/>
      <c r="L54" s="75"/>
      <c r="M54" s="76"/>
      <c r="N54" s="76"/>
      <c r="O54" s="153"/>
      <c r="P54" s="153"/>
      <c r="Q54" s="75"/>
      <c r="R54" s="75"/>
      <c r="S54" s="75"/>
      <c r="T54" s="76"/>
      <c r="U54" s="76"/>
      <c r="V54" s="153"/>
      <c r="W54" s="153"/>
      <c r="X54" s="75"/>
      <c r="Y54" s="75"/>
      <c r="Z54" s="75"/>
      <c r="AA54" s="76"/>
      <c r="AB54" s="76"/>
      <c r="AC54" s="153"/>
      <c r="AD54" s="153"/>
      <c r="AE54" s="75"/>
      <c r="AF54" s="75"/>
      <c r="AG54" s="75"/>
      <c r="AH54" s="262"/>
      <c r="AI54" s="80">
        <f t="shared" si="0"/>
        <v>0</v>
      </c>
      <c r="AJ54" s="81">
        <f>'Август 2020'!AJ54-AI54</f>
        <v>0</v>
      </c>
      <c r="AK54" s="82">
        <f t="shared" si="1"/>
        <v>0</v>
      </c>
      <c r="AL54" s="83">
        <f>'Август 2020'!AL54+AK54</f>
        <v>1</v>
      </c>
      <c r="AM54" s="82">
        <f t="shared" si="2"/>
        <v>0</v>
      </c>
      <c r="AN54" s="84">
        <f>'Август 2020'!AN54+AM54</f>
        <v>0</v>
      </c>
      <c r="AO54" s="82">
        <f t="shared" si="3"/>
        <v>0</v>
      </c>
      <c r="AP54" s="85">
        <f>'Август 2020'!AP54+'Сентябрь 2020'!AO54</f>
        <v>3</v>
      </c>
      <c r="AQ54" s="82">
        <f t="shared" si="4"/>
        <v>0</v>
      </c>
      <c r="AR54" s="86">
        <f>'Август 2020'!AR54+'Сентябрь 2020'!AQ54</f>
        <v>0</v>
      </c>
      <c r="AS54" s="87" t="str">
        <f>'Январь 2020'!AW54</f>
        <v>Днепр1</v>
      </c>
      <c r="AT54" s="88" t="str">
        <f>'Январь 2020'!AX54</f>
        <v>TEAM13</v>
      </c>
      <c r="AU54" s="45">
        <f t="shared" si="5"/>
        <v>1</v>
      </c>
    </row>
    <row r="55" spans="1:47" ht="14.25" customHeight="1">
      <c r="A55" s="71">
        <f>'Январь 2020'!A55</f>
        <v>50</v>
      </c>
      <c r="B55" s="72" t="str">
        <f>'Январь 2020'!G55</f>
        <v>NAME052</v>
      </c>
      <c r="C55" s="73">
        <f>'Январь 2020'!B55</f>
        <v>43721</v>
      </c>
      <c r="D55" s="75"/>
      <c r="E55" s="79"/>
      <c r="F55" s="76"/>
      <c r="G55" s="76"/>
      <c r="H55" s="153"/>
      <c r="I55" s="153"/>
      <c r="J55" s="75"/>
      <c r="K55" s="76"/>
      <c r="L55" s="79"/>
      <c r="M55" s="76"/>
      <c r="N55" s="76"/>
      <c r="O55" s="153"/>
      <c r="P55" s="153"/>
      <c r="Q55" s="75"/>
      <c r="R55" s="75"/>
      <c r="S55" s="75"/>
      <c r="T55" s="76"/>
      <c r="U55" s="76"/>
      <c r="V55" s="153"/>
      <c r="W55" s="153"/>
      <c r="X55" s="75"/>
      <c r="Y55" s="75"/>
      <c r="Z55" s="75"/>
      <c r="AA55" s="76"/>
      <c r="AB55" s="76"/>
      <c r="AC55" s="153"/>
      <c r="AD55" s="153"/>
      <c r="AE55" s="75"/>
      <c r="AF55" s="75"/>
      <c r="AG55" s="75"/>
      <c r="AH55" s="262"/>
      <c r="AI55" s="80">
        <f t="shared" si="0"/>
        <v>0</v>
      </c>
      <c r="AJ55" s="81">
        <f>'Август 2020'!AJ55-AI55</f>
        <v>18</v>
      </c>
      <c r="AK55" s="82">
        <f t="shared" si="1"/>
        <v>0</v>
      </c>
      <c r="AL55" s="83">
        <f>'Август 2020'!AL55+AK55</f>
        <v>0</v>
      </c>
      <c r="AM55" s="82">
        <f t="shared" si="2"/>
        <v>0</v>
      </c>
      <c r="AN55" s="84">
        <f>'Август 2020'!AN55+AM55</f>
        <v>0</v>
      </c>
      <c r="AO55" s="82">
        <f t="shared" si="3"/>
        <v>0</v>
      </c>
      <c r="AP55" s="85">
        <f>'Август 2020'!AP55+'Сентябрь 2020'!AO55</f>
        <v>0</v>
      </c>
      <c r="AQ55" s="82">
        <f t="shared" si="4"/>
        <v>0</v>
      </c>
      <c r="AR55" s="86">
        <f>'Август 2020'!AR55+'Сентябрь 2020'!AQ55</f>
        <v>0</v>
      </c>
      <c r="AS55" s="87" t="str">
        <f>'Январь 2020'!AW55</f>
        <v>Днепр1</v>
      </c>
      <c r="AT55" s="88" t="str">
        <f>'Январь 2020'!AX55</f>
        <v>TEAM11</v>
      </c>
      <c r="AU55" s="45">
        <f t="shared" si="5"/>
        <v>0</v>
      </c>
    </row>
    <row r="56" spans="1:47" ht="14.25" customHeight="1">
      <c r="A56" s="71">
        <f>'Январь 2020'!A56</f>
        <v>51</v>
      </c>
      <c r="B56" s="72" t="str">
        <f>'Январь 2020'!G56</f>
        <v>NAME053</v>
      </c>
      <c r="C56" s="73">
        <f>'Январь 2020'!B56</f>
        <v>43791</v>
      </c>
      <c r="D56" s="75"/>
      <c r="E56" s="75"/>
      <c r="F56" s="76"/>
      <c r="G56" s="76"/>
      <c r="H56" s="153"/>
      <c r="I56" s="153"/>
      <c r="J56" s="75"/>
      <c r="K56" s="76"/>
      <c r="L56" s="75"/>
      <c r="M56" s="76"/>
      <c r="N56" s="76"/>
      <c r="O56" s="153"/>
      <c r="P56" s="153"/>
      <c r="Q56" s="75"/>
      <c r="R56" s="75"/>
      <c r="S56" s="75"/>
      <c r="T56" s="76"/>
      <c r="U56" s="76"/>
      <c r="V56" s="153"/>
      <c r="W56" s="153"/>
      <c r="X56" s="75"/>
      <c r="Y56" s="75"/>
      <c r="Z56" s="75"/>
      <c r="AA56" s="76"/>
      <c r="AB56" s="76"/>
      <c r="AC56" s="153"/>
      <c r="AD56" s="153"/>
      <c r="AE56" s="79"/>
      <c r="AF56" s="75"/>
      <c r="AG56" s="75"/>
      <c r="AH56" s="262"/>
      <c r="AI56" s="80">
        <f t="shared" si="0"/>
        <v>0</v>
      </c>
      <c r="AJ56" s="81">
        <f>'Август 2020'!AJ56-AI56</f>
        <v>0</v>
      </c>
      <c r="AK56" s="82">
        <f t="shared" si="1"/>
        <v>0</v>
      </c>
      <c r="AL56" s="83">
        <f>'Август 2020'!AL56+AK56</f>
        <v>0</v>
      </c>
      <c r="AM56" s="82">
        <f t="shared" si="2"/>
        <v>0</v>
      </c>
      <c r="AN56" s="84">
        <f>'Август 2020'!AN56+AM56</f>
        <v>0</v>
      </c>
      <c r="AO56" s="82">
        <f t="shared" si="3"/>
        <v>0</v>
      </c>
      <c r="AP56" s="85">
        <f>'Август 2020'!AP56+'Сентябрь 2020'!AO56</f>
        <v>0</v>
      </c>
      <c r="AQ56" s="82">
        <f t="shared" si="4"/>
        <v>0</v>
      </c>
      <c r="AR56" s="86">
        <f>'Август 2020'!AR56+'Сентябрь 2020'!AQ56</f>
        <v>0</v>
      </c>
      <c r="AS56" s="87" t="str">
        <f>'Январь 2020'!AW56</f>
        <v>Днепр2</v>
      </c>
      <c r="AT56" s="88" t="str">
        <f>'Январь 2020'!AX56</f>
        <v>TEAM23</v>
      </c>
      <c r="AU56" s="45">
        <f t="shared" si="5"/>
        <v>0</v>
      </c>
    </row>
    <row r="57" spans="1:47" ht="14.25" customHeight="1">
      <c r="A57" s="71">
        <f>'Январь 2020'!A57</f>
        <v>52</v>
      </c>
      <c r="B57" s="72" t="str">
        <f>'Январь 2020'!G57</f>
        <v>NAME054</v>
      </c>
      <c r="C57" s="73">
        <f>'Январь 2020'!B57</f>
        <v>42354</v>
      </c>
      <c r="D57" s="75"/>
      <c r="E57" s="79"/>
      <c r="F57" s="93"/>
      <c r="G57" s="93"/>
      <c r="H57" s="153"/>
      <c r="I57" s="153"/>
      <c r="J57" s="75"/>
      <c r="K57" s="76"/>
      <c r="L57" s="75"/>
      <c r="M57" s="76"/>
      <c r="N57" s="76"/>
      <c r="O57" s="153"/>
      <c r="P57" s="153"/>
      <c r="Q57" s="75"/>
      <c r="R57" s="75"/>
      <c r="S57" s="75"/>
      <c r="T57" s="76"/>
      <c r="U57" s="76"/>
      <c r="V57" s="153"/>
      <c r="W57" s="153"/>
      <c r="X57" s="75"/>
      <c r="Y57" s="75"/>
      <c r="Z57" s="79"/>
      <c r="AA57" s="76"/>
      <c r="AB57" s="76"/>
      <c r="AC57" s="153"/>
      <c r="AD57" s="153"/>
      <c r="AE57" s="75"/>
      <c r="AF57" s="75"/>
      <c r="AG57" s="75"/>
      <c r="AH57" s="262"/>
      <c r="AI57" s="80">
        <f t="shared" si="0"/>
        <v>0</v>
      </c>
      <c r="AJ57" s="81">
        <f>'Август 2020'!AJ57-AI57</f>
        <v>0</v>
      </c>
      <c r="AK57" s="82">
        <f t="shared" si="1"/>
        <v>0</v>
      </c>
      <c r="AL57" s="83">
        <f>'Август 2020'!AL57+AK57</f>
        <v>0</v>
      </c>
      <c r="AM57" s="82">
        <f t="shared" si="2"/>
        <v>0</v>
      </c>
      <c r="AN57" s="84">
        <f>'Август 2020'!AN57+AM57</f>
        <v>0</v>
      </c>
      <c r="AO57" s="82">
        <f t="shared" si="3"/>
        <v>0</v>
      </c>
      <c r="AP57" s="85">
        <f>'Август 2020'!AP57+'Сентябрь 2020'!AO57</f>
        <v>0</v>
      </c>
      <c r="AQ57" s="82">
        <f t="shared" si="4"/>
        <v>0</v>
      </c>
      <c r="AR57" s="86">
        <f>'Август 2020'!AR57+'Сентябрь 2020'!AQ57</f>
        <v>0</v>
      </c>
      <c r="AS57" s="87" t="str">
        <f>'Январь 2020'!AW57</f>
        <v>Днепр2</v>
      </c>
      <c r="AT57" s="88" t="str">
        <f>'Январь 2020'!AX57</f>
        <v>TEAM24</v>
      </c>
      <c r="AU57" s="45">
        <f t="shared" si="5"/>
        <v>0</v>
      </c>
    </row>
    <row r="58" spans="1:47" ht="14.25" customHeight="1">
      <c r="A58" s="71">
        <f>'Январь 2020'!A58</f>
        <v>53</v>
      </c>
      <c r="B58" s="72" t="str">
        <f>'Январь 2020'!G58</f>
        <v>NAME055</v>
      </c>
      <c r="C58" s="73">
        <f>'Январь 2020'!B58</f>
        <v>43732</v>
      </c>
      <c r="D58" s="75"/>
      <c r="E58" s="75"/>
      <c r="F58" s="76"/>
      <c r="G58" s="76"/>
      <c r="H58" s="153"/>
      <c r="I58" s="153"/>
      <c r="J58" s="75"/>
      <c r="K58" s="76"/>
      <c r="L58" s="75"/>
      <c r="M58" s="76"/>
      <c r="N58" s="76"/>
      <c r="O58" s="153"/>
      <c r="P58" s="153"/>
      <c r="Q58" s="75"/>
      <c r="R58" s="75"/>
      <c r="S58" s="75"/>
      <c r="T58" s="76"/>
      <c r="U58" s="76"/>
      <c r="V58" s="153"/>
      <c r="W58" s="153"/>
      <c r="X58" s="75"/>
      <c r="Y58" s="75"/>
      <c r="Z58" s="75"/>
      <c r="AA58" s="76"/>
      <c r="AB58" s="76"/>
      <c r="AC58" s="153"/>
      <c r="AD58" s="153"/>
      <c r="AE58" s="75"/>
      <c r="AF58" s="75"/>
      <c r="AG58" s="75"/>
      <c r="AH58" s="262"/>
      <c r="AI58" s="80">
        <f t="shared" si="0"/>
        <v>0</v>
      </c>
      <c r="AJ58" s="81">
        <f>'Август 2020'!AJ58-AI58</f>
        <v>0</v>
      </c>
      <c r="AK58" s="82">
        <f t="shared" si="1"/>
        <v>0</v>
      </c>
      <c r="AL58" s="83">
        <f>'Август 2020'!AL58+AK58</f>
        <v>0</v>
      </c>
      <c r="AM58" s="82">
        <f t="shared" si="2"/>
        <v>0</v>
      </c>
      <c r="AN58" s="84">
        <f>'Август 2020'!AN58+AM58</f>
        <v>0</v>
      </c>
      <c r="AO58" s="82">
        <f t="shared" si="3"/>
        <v>0</v>
      </c>
      <c r="AP58" s="85">
        <f>'Август 2020'!AP58+'Сентябрь 2020'!AO58</f>
        <v>0</v>
      </c>
      <c r="AQ58" s="82">
        <f t="shared" si="4"/>
        <v>0</v>
      </c>
      <c r="AR58" s="86">
        <f>'Август 2020'!AR58+'Сентябрь 2020'!AQ58</f>
        <v>0</v>
      </c>
      <c r="AS58" s="87" t="str">
        <f>'Январь 2020'!AW58</f>
        <v>Днепр1</v>
      </c>
      <c r="AT58" s="88" t="str">
        <f>'Январь 2020'!AX58</f>
        <v>TEAM11</v>
      </c>
      <c r="AU58" s="45">
        <f t="shared" si="5"/>
        <v>0</v>
      </c>
    </row>
    <row r="59" spans="1:47" ht="14.25" customHeight="1">
      <c r="A59" s="71">
        <f>'Январь 2020'!A59</f>
        <v>54</v>
      </c>
      <c r="B59" s="72" t="str">
        <f>'Январь 2020'!G59</f>
        <v>NAME056</v>
      </c>
      <c r="C59" s="73">
        <f>'Январь 2020'!B59</f>
        <v>39142</v>
      </c>
      <c r="D59" s="75"/>
      <c r="E59" s="75"/>
      <c r="F59" s="76"/>
      <c r="G59" s="76"/>
      <c r="H59" s="153"/>
      <c r="I59" s="153"/>
      <c r="J59" s="75"/>
      <c r="K59" s="76"/>
      <c r="L59" s="75"/>
      <c r="M59" s="76"/>
      <c r="N59" s="76"/>
      <c r="O59" s="153"/>
      <c r="P59" s="153"/>
      <c r="Q59" s="75"/>
      <c r="R59" s="75"/>
      <c r="S59" s="75"/>
      <c r="T59" s="76"/>
      <c r="U59" s="76"/>
      <c r="V59" s="153"/>
      <c r="W59" s="153"/>
      <c r="X59" s="75"/>
      <c r="Y59" s="75"/>
      <c r="Z59" s="75"/>
      <c r="AA59" s="76"/>
      <c r="AB59" s="76"/>
      <c r="AC59" s="153"/>
      <c r="AD59" s="153"/>
      <c r="AE59" s="79"/>
      <c r="AF59" s="79"/>
      <c r="AG59" s="79"/>
      <c r="AH59" s="262"/>
      <c r="AI59" s="80">
        <f t="shared" si="0"/>
        <v>0</v>
      </c>
      <c r="AJ59" s="81">
        <f>'Август 2020'!AJ59-AI59</f>
        <v>-6</v>
      </c>
      <c r="AK59" s="82">
        <f t="shared" si="1"/>
        <v>0</v>
      </c>
      <c r="AL59" s="83">
        <f>'Август 2020'!AL59+AK59</f>
        <v>0</v>
      </c>
      <c r="AM59" s="82">
        <f t="shared" si="2"/>
        <v>0</v>
      </c>
      <c r="AN59" s="84">
        <f>'Август 2020'!AN59+AM59</f>
        <v>0</v>
      </c>
      <c r="AO59" s="82">
        <f t="shared" si="3"/>
        <v>0</v>
      </c>
      <c r="AP59" s="85">
        <f>'Август 2020'!AP59+'Сентябрь 2020'!AO59</f>
        <v>0</v>
      </c>
      <c r="AQ59" s="82">
        <f t="shared" si="4"/>
        <v>0</v>
      </c>
      <c r="AR59" s="86">
        <f>'Август 2020'!AR59+'Сентябрь 2020'!AQ59</f>
        <v>0</v>
      </c>
      <c r="AS59" s="87" t="str">
        <f>'Январь 2020'!AW59</f>
        <v>Днепр1</v>
      </c>
      <c r="AT59" s="88" t="str">
        <f>'Январь 2020'!AX59</f>
        <v>TEAM21</v>
      </c>
      <c r="AU59" s="45">
        <f t="shared" si="5"/>
        <v>0</v>
      </c>
    </row>
    <row r="60" spans="1:47" ht="14.25" customHeight="1">
      <c r="A60" s="71">
        <f>'Январь 2020'!A60</f>
        <v>55</v>
      </c>
      <c r="B60" s="72" t="str">
        <f>'Январь 2020'!G60</f>
        <v>NAME057</v>
      </c>
      <c r="C60" s="73">
        <f>'Январь 2020'!B60</f>
        <v>43538</v>
      </c>
      <c r="D60" s="75"/>
      <c r="E60" s="75"/>
      <c r="F60" s="76"/>
      <c r="G60" s="76"/>
      <c r="H60" s="153"/>
      <c r="I60" s="153"/>
      <c r="J60" s="75"/>
      <c r="K60" s="76"/>
      <c r="L60" s="75"/>
      <c r="M60" s="76"/>
      <c r="N60" s="76"/>
      <c r="O60" s="153"/>
      <c r="P60" s="153"/>
      <c r="Q60" s="75"/>
      <c r="R60" s="75"/>
      <c r="S60" s="75"/>
      <c r="T60" s="76"/>
      <c r="U60" s="76"/>
      <c r="V60" s="153"/>
      <c r="W60" s="153"/>
      <c r="X60" s="75"/>
      <c r="Y60" s="75"/>
      <c r="Z60" s="75"/>
      <c r="AA60" s="76"/>
      <c r="AB60" s="76"/>
      <c r="AC60" s="153"/>
      <c r="AD60" s="153"/>
      <c r="AE60" s="75"/>
      <c r="AF60" s="75"/>
      <c r="AG60" s="75"/>
      <c r="AH60" s="262"/>
      <c r="AI60" s="80">
        <f t="shared" si="0"/>
        <v>0</v>
      </c>
      <c r="AJ60" s="81">
        <f>'Август 2020'!AJ60-AI60</f>
        <v>0</v>
      </c>
      <c r="AK60" s="82">
        <f t="shared" si="1"/>
        <v>0</v>
      </c>
      <c r="AL60" s="83">
        <f>'Август 2020'!AL60+AK60</f>
        <v>0</v>
      </c>
      <c r="AM60" s="82">
        <f t="shared" si="2"/>
        <v>0</v>
      </c>
      <c r="AN60" s="84">
        <f>'Август 2020'!AN60+AM60</f>
        <v>0</v>
      </c>
      <c r="AO60" s="82">
        <f t="shared" si="3"/>
        <v>0</v>
      </c>
      <c r="AP60" s="85">
        <f>'Август 2020'!AP60+'Сентябрь 2020'!AO60</f>
        <v>0</v>
      </c>
      <c r="AQ60" s="82">
        <f t="shared" si="4"/>
        <v>0</v>
      </c>
      <c r="AR60" s="86">
        <f>'Август 2020'!AR60+'Сентябрь 2020'!AQ60</f>
        <v>0</v>
      </c>
      <c r="AS60" s="87" t="str">
        <f>'Январь 2020'!AW60</f>
        <v>Днепр1</v>
      </c>
      <c r="AT60" s="88" t="str">
        <f>'Январь 2020'!AX60</f>
        <v>TEAM11</v>
      </c>
      <c r="AU60" s="45">
        <f t="shared" si="5"/>
        <v>0</v>
      </c>
    </row>
    <row r="61" spans="1:47" ht="14.25" customHeight="1">
      <c r="A61" s="71">
        <f>'Январь 2020'!A61</f>
        <v>56</v>
      </c>
      <c r="B61" s="72" t="str">
        <f>'Январь 2020'!G61</f>
        <v>NAME058</v>
      </c>
      <c r="C61" s="73">
        <f>'Январь 2020'!B61</f>
        <v>42963</v>
      </c>
      <c r="D61" s="75"/>
      <c r="E61" s="75"/>
      <c r="F61" s="76"/>
      <c r="G61" s="76"/>
      <c r="H61" s="153"/>
      <c r="I61" s="153"/>
      <c r="J61" s="75"/>
      <c r="K61" s="76"/>
      <c r="L61" s="75"/>
      <c r="M61" s="76"/>
      <c r="N61" s="76"/>
      <c r="O61" s="153"/>
      <c r="P61" s="153"/>
      <c r="Q61" s="75"/>
      <c r="R61" s="75"/>
      <c r="S61" s="75"/>
      <c r="T61" s="76"/>
      <c r="U61" s="76"/>
      <c r="V61" s="153"/>
      <c r="W61" s="153"/>
      <c r="X61" s="75"/>
      <c r="Y61" s="75"/>
      <c r="Z61" s="79"/>
      <c r="AA61" s="76"/>
      <c r="AB61" s="76"/>
      <c r="AC61" s="153"/>
      <c r="AD61" s="153"/>
      <c r="AE61" s="75"/>
      <c r="AF61" s="75"/>
      <c r="AG61" s="75"/>
      <c r="AH61" s="262"/>
      <c r="AI61" s="80">
        <f t="shared" si="0"/>
        <v>0</v>
      </c>
      <c r="AJ61" s="81">
        <f>'Август 2020'!AJ61-AI61</f>
        <v>0</v>
      </c>
      <c r="AK61" s="82">
        <f t="shared" si="1"/>
        <v>0</v>
      </c>
      <c r="AL61" s="83">
        <f>'Август 2020'!AL61+AK61</f>
        <v>0</v>
      </c>
      <c r="AM61" s="82">
        <f t="shared" si="2"/>
        <v>0</v>
      </c>
      <c r="AN61" s="84">
        <f>'Август 2020'!AN61+AM61</f>
        <v>0</v>
      </c>
      <c r="AO61" s="82">
        <f t="shared" si="3"/>
        <v>0</v>
      </c>
      <c r="AP61" s="85">
        <f>'Август 2020'!AP61+'Сентябрь 2020'!AO61</f>
        <v>0</v>
      </c>
      <c r="AQ61" s="82">
        <f t="shared" si="4"/>
        <v>0</v>
      </c>
      <c r="AR61" s="86">
        <f>'Август 2020'!AR61+'Сентябрь 2020'!AQ61</f>
        <v>0</v>
      </c>
      <c r="AS61" s="87" t="str">
        <f>'Январь 2020'!AW61</f>
        <v>Днепр1</v>
      </c>
      <c r="AT61" s="88" t="str">
        <f>'Январь 2020'!AX61</f>
        <v>TEAM17</v>
      </c>
      <c r="AU61" s="45">
        <f t="shared" si="5"/>
        <v>0</v>
      </c>
    </row>
    <row r="62" spans="1:47" ht="14.25" customHeight="1">
      <c r="A62" s="71">
        <f>'Январь 2020'!A62</f>
        <v>57</v>
      </c>
      <c r="B62" s="72" t="str">
        <f>'Январь 2020'!G62</f>
        <v>NAME059</v>
      </c>
      <c r="C62" s="73">
        <f>'Январь 2020'!B62</f>
        <v>43243</v>
      </c>
      <c r="D62" s="79"/>
      <c r="E62" s="79"/>
      <c r="F62" s="93"/>
      <c r="G62" s="76"/>
      <c r="H62" s="153"/>
      <c r="I62" s="153"/>
      <c r="J62" s="75"/>
      <c r="K62" s="76"/>
      <c r="L62" s="75"/>
      <c r="M62" s="76"/>
      <c r="N62" s="76"/>
      <c r="O62" s="153"/>
      <c r="P62" s="153"/>
      <c r="Q62" s="75"/>
      <c r="R62" s="75"/>
      <c r="S62" s="75"/>
      <c r="T62" s="76"/>
      <c r="U62" s="76"/>
      <c r="V62" s="153"/>
      <c r="W62" s="153"/>
      <c r="X62" s="75"/>
      <c r="Y62" s="75"/>
      <c r="Z62" s="75"/>
      <c r="AA62" s="76"/>
      <c r="AB62" s="76"/>
      <c r="AC62" s="153"/>
      <c r="AD62" s="153"/>
      <c r="AE62" s="75"/>
      <c r="AF62" s="75"/>
      <c r="AG62" s="75"/>
      <c r="AH62" s="262"/>
      <c r="AI62" s="80">
        <f t="shared" si="0"/>
        <v>0</v>
      </c>
      <c r="AJ62" s="81">
        <f>'Август 2020'!AJ62-AI62</f>
        <v>0</v>
      </c>
      <c r="AK62" s="82">
        <f t="shared" si="1"/>
        <v>0</v>
      </c>
      <c r="AL62" s="83">
        <f>'Август 2020'!AL62+AK62</f>
        <v>0</v>
      </c>
      <c r="AM62" s="82">
        <f t="shared" si="2"/>
        <v>0</v>
      </c>
      <c r="AN62" s="84">
        <f>'Август 2020'!AN62+AM62</f>
        <v>0</v>
      </c>
      <c r="AO62" s="82">
        <f t="shared" si="3"/>
        <v>0</v>
      </c>
      <c r="AP62" s="85">
        <f>'Август 2020'!AP62+'Сентябрь 2020'!AO62</f>
        <v>0</v>
      </c>
      <c r="AQ62" s="82">
        <f t="shared" si="4"/>
        <v>0</v>
      </c>
      <c r="AR62" s="86">
        <f>'Август 2020'!AR62+'Сентябрь 2020'!AQ62</f>
        <v>0</v>
      </c>
      <c r="AS62" s="87" t="str">
        <f>'Январь 2020'!AW62</f>
        <v>Днепр1</v>
      </c>
      <c r="AT62" s="88" t="str">
        <f>'Январь 2020'!AX62</f>
        <v>TEAM34</v>
      </c>
      <c r="AU62" s="45">
        <f t="shared" si="5"/>
        <v>0</v>
      </c>
    </row>
    <row r="63" spans="1:47" ht="14.25" customHeight="1">
      <c r="A63" s="71">
        <f>'Январь 2020'!A63</f>
        <v>58</v>
      </c>
      <c r="B63" s="72" t="str">
        <f>'Январь 2020'!G63</f>
        <v>NAME060</v>
      </c>
      <c r="C63" s="73">
        <f>'Январь 2020'!B63</f>
        <v>43384</v>
      </c>
      <c r="D63" s="75"/>
      <c r="E63" s="75"/>
      <c r="F63" s="76"/>
      <c r="G63" s="76"/>
      <c r="H63" s="153"/>
      <c r="I63" s="153"/>
      <c r="J63" s="75"/>
      <c r="K63" s="76"/>
      <c r="L63" s="75"/>
      <c r="M63" s="76"/>
      <c r="N63" s="76"/>
      <c r="O63" s="153"/>
      <c r="P63" s="153"/>
      <c r="Q63" s="75"/>
      <c r="R63" s="75"/>
      <c r="S63" s="75"/>
      <c r="T63" s="76"/>
      <c r="U63" s="76"/>
      <c r="V63" s="153"/>
      <c r="W63" s="153"/>
      <c r="X63" s="75"/>
      <c r="Y63" s="75"/>
      <c r="Z63" s="75"/>
      <c r="AA63" s="76"/>
      <c r="AB63" s="76"/>
      <c r="AC63" s="153"/>
      <c r="AD63" s="153"/>
      <c r="AE63" s="75"/>
      <c r="AF63" s="75"/>
      <c r="AG63" s="75"/>
      <c r="AH63" s="262"/>
      <c r="AI63" s="80">
        <f t="shared" si="0"/>
        <v>0</v>
      </c>
      <c r="AJ63" s="81">
        <f>'Август 2020'!AJ63-AI63</f>
        <v>-4</v>
      </c>
      <c r="AK63" s="82">
        <f t="shared" si="1"/>
        <v>0</v>
      </c>
      <c r="AL63" s="83">
        <f>'Август 2020'!AL63+AK63</f>
        <v>0</v>
      </c>
      <c r="AM63" s="82">
        <f t="shared" si="2"/>
        <v>0</v>
      </c>
      <c r="AN63" s="84">
        <f>'Август 2020'!AN63+AM63</f>
        <v>0</v>
      </c>
      <c r="AO63" s="82">
        <f t="shared" si="3"/>
        <v>0</v>
      </c>
      <c r="AP63" s="85">
        <f>'Август 2020'!AP63+'Сентябрь 2020'!AO63</f>
        <v>0</v>
      </c>
      <c r="AQ63" s="82">
        <f t="shared" si="4"/>
        <v>0</v>
      </c>
      <c r="AR63" s="86">
        <f>'Август 2020'!AR63+'Сентябрь 2020'!AQ63</f>
        <v>0</v>
      </c>
      <c r="AS63" s="87" t="str">
        <f>'Январь 2020'!AW63</f>
        <v>Днепр1</v>
      </c>
      <c r="AT63" s="88" t="str">
        <f>'Январь 2020'!AX63</f>
        <v>TEAM02</v>
      </c>
      <c r="AU63" s="45">
        <f t="shared" si="5"/>
        <v>0</v>
      </c>
    </row>
    <row r="64" spans="1:47" ht="14.25" customHeight="1">
      <c r="A64" s="71">
        <f>'Январь 2020'!A64</f>
        <v>59</v>
      </c>
      <c r="B64" s="72" t="str">
        <f>'Январь 2020'!G64</f>
        <v>NAME061</v>
      </c>
      <c r="C64" s="73">
        <f>'Январь 2020'!B64</f>
        <v>43384</v>
      </c>
      <c r="D64" s="75"/>
      <c r="E64" s="75"/>
      <c r="F64" s="76"/>
      <c r="G64" s="76"/>
      <c r="H64" s="153"/>
      <c r="I64" s="153"/>
      <c r="J64" s="75"/>
      <c r="K64" s="76"/>
      <c r="L64" s="75"/>
      <c r="M64" s="76"/>
      <c r="N64" s="76"/>
      <c r="O64" s="153"/>
      <c r="P64" s="153"/>
      <c r="Q64" s="75"/>
      <c r="R64" s="75"/>
      <c r="S64" s="75"/>
      <c r="T64" s="76"/>
      <c r="U64" s="76"/>
      <c r="V64" s="153"/>
      <c r="W64" s="153"/>
      <c r="X64" s="75"/>
      <c r="Y64" s="75"/>
      <c r="Z64" s="75"/>
      <c r="AA64" s="76"/>
      <c r="AB64" s="76"/>
      <c r="AC64" s="153"/>
      <c r="AD64" s="153"/>
      <c r="AE64" s="75"/>
      <c r="AF64" s="75"/>
      <c r="AG64" s="75"/>
      <c r="AH64" s="262"/>
      <c r="AI64" s="80">
        <f t="shared" si="0"/>
        <v>0</v>
      </c>
      <c r="AJ64" s="81">
        <f>'Август 2020'!AJ64-AI64</f>
        <v>0</v>
      </c>
      <c r="AK64" s="82">
        <f t="shared" si="1"/>
        <v>0</v>
      </c>
      <c r="AL64" s="83">
        <f>'Август 2020'!AL64+AK64</f>
        <v>0</v>
      </c>
      <c r="AM64" s="82">
        <f t="shared" si="2"/>
        <v>0</v>
      </c>
      <c r="AN64" s="84">
        <f>'Август 2020'!AN64+AM64</f>
        <v>0</v>
      </c>
      <c r="AO64" s="82">
        <f t="shared" si="3"/>
        <v>0</v>
      </c>
      <c r="AP64" s="85">
        <f>'Август 2020'!AP64+'Сентябрь 2020'!AO64</f>
        <v>0</v>
      </c>
      <c r="AQ64" s="82">
        <f t="shared" si="4"/>
        <v>0</v>
      </c>
      <c r="AR64" s="86">
        <f>'Август 2020'!AR64+'Сентябрь 2020'!AQ64</f>
        <v>0</v>
      </c>
      <c r="AS64" s="87" t="str">
        <f>'Январь 2020'!AW64</f>
        <v>Днепр1</v>
      </c>
      <c r="AT64" s="88" t="str">
        <f>'Январь 2020'!AX64</f>
        <v>TEAM34</v>
      </c>
      <c r="AU64" s="45">
        <f t="shared" si="5"/>
        <v>0</v>
      </c>
    </row>
    <row r="65" spans="1:47" ht="14.25" customHeight="1">
      <c r="A65" s="71">
        <f>'Январь 2020'!A65</f>
        <v>60</v>
      </c>
      <c r="B65" s="72" t="str">
        <f>'Январь 2020'!G65</f>
        <v>NAME062</v>
      </c>
      <c r="C65" s="73">
        <f>'Январь 2020'!B65</f>
        <v>43733</v>
      </c>
      <c r="D65" s="75"/>
      <c r="E65" s="75"/>
      <c r="F65" s="76"/>
      <c r="G65" s="76"/>
      <c r="H65" s="153"/>
      <c r="I65" s="153"/>
      <c r="J65" s="75"/>
      <c r="K65" s="76"/>
      <c r="L65" s="75"/>
      <c r="M65" s="76"/>
      <c r="N65" s="76"/>
      <c r="O65" s="153"/>
      <c r="P65" s="153"/>
      <c r="Q65" s="75"/>
      <c r="R65" s="75"/>
      <c r="S65" s="75"/>
      <c r="T65" s="76"/>
      <c r="U65" s="76"/>
      <c r="V65" s="153"/>
      <c r="W65" s="153"/>
      <c r="X65" s="75"/>
      <c r="Y65" s="75"/>
      <c r="Z65" s="75"/>
      <c r="AA65" s="76"/>
      <c r="AB65" s="76"/>
      <c r="AC65" s="153"/>
      <c r="AD65" s="153"/>
      <c r="AE65" s="75"/>
      <c r="AF65" s="75"/>
      <c r="AG65" s="75"/>
      <c r="AH65" s="262"/>
      <c r="AI65" s="80">
        <f t="shared" si="0"/>
        <v>0</v>
      </c>
      <c r="AJ65" s="81">
        <f>'Август 2020'!AJ65-AI65</f>
        <v>0</v>
      </c>
      <c r="AK65" s="82">
        <f t="shared" si="1"/>
        <v>0</v>
      </c>
      <c r="AL65" s="83">
        <f>'Август 2020'!AL65+AK65</f>
        <v>0</v>
      </c>
      <c r="AM65" s="82">
        <f t="shared" si="2"/>
        <v>0</v>
      </c>
      <c r="AN65" s="84">
        <f>'Август 2020'!AN65+AM65</f>
        <v>0</v>
      </c>
      <c r="AO65" s="82">
        <f t="shared" si="3"/>
        <v>0</v>
      </c>
      <c r="AP65" s="85">
        <f>'Август 2020'!AP65+'Сентябрь 2020'!AO65</f>
        <v>0</v>
      </c>
      <c r="AQ65" s="82">
        <f t="shared" si="4"/>
        <v>0</v>
      </c>
      <c r="AR65" s="86">
        <f>'Август 2020'!AR65+'Сентябрь 2020'!AQ65</f>
        <v>0</v>
      </c>
      <c r="AS65" s="87" t="str">
        <f>'Январь 2020'!AW65</f>
        <v>Днепр1</v>
      </c>
      <c r="AT65" s="88" t="str">
        <f>'Январь 2020'!AX65</f>
        <v>TEAM34</v>
      </c>
      <c r="AU65" s="45">
        <f t="shared" si="5"/>
        <v>0</v>
      </c>
    </row>
    <row r="66" spans="1:47" ht="14.25" customHeight="1">
      <c r="A66" s="71">
        <f>'Январь 2020'!A66</f>
        <v>61</v>
      </c>
      <c r="B66" s="72" t="str">
        <f>'Январь 2020'!G66</f>
        <v>NAME063</v>
      </c>
      <c r="C66" s="73">
        <f>'Январь 2020'!B66</f>
        <v>41183</v>
      </c>
      <c r="D66" s="75"/>
      <c r="E66" s="79"/>
      <c r="F66" s="93"/>
      <c r="G66" s="93"/>
      <c r="H66" s="153"/>
      <c r="I66" s="153"/>
      <c r="J66" s="75"/>
      <c r="K66" s="76"/>
      <c r="L66" s="75"/>
      <c r="M66" s="76"/>
      <c r="N66" s="76"/>
      <c r="O66" s="153"/>
      <c r="P66" s="153"/>
      <c r="Q66" s="75"/>
      <c r="R66" s="75"/>
      <c r="S66" s="75"/>
      <c r="T66" s="76"/>
      <c r="U66" s="76"/>
      <c r="V66" s="153"/>
      <c r="W66" s="153"/>
      <c r="X66" s="75"/>
      <c r="Y66" s="75"/>
      <c r="Z66" s="75"/>
      <c r="AA66" s="76"/>
      <c r="AB66" s="93"/>
      <c r="AC66" s="153"/>
      <c r="AD66" s="153"/>
      <c r="AE66" s="75"/>
      <c r="AF66" s="75"/>
      <c r="AG66" s="79"/>
      <c r="AH66" s="262"/>
      <c r="AI66" s="80">
        <f t="shared" si="0"/>
        <v>0</v>
      </c>
      <c r="AJ66" s="81">
        <f>'Август 2020'!AJ66-AI66</f>
        <v>-9</v>
      </c>
      <c r="AK66" s="82">
        <f t="shared" si="1"/>
        <v>0</v>
      </c>
      <c r="AL66" s="83">
        <f>'Август 2020'!AL66+AK66</f>
        <v>0</v>
      </c>
      <c r="AM66" s="82">
        <f t="shared" si="2"/>
        <v>0</v>
      </c>
      <c r="AN66" s="84">
        <f>'Август 2020'!AN66+AM66</f>
        <v>0</v>
      </c>
      <c r="AO66" s="82">
        <f t="shared" si="3"/>
        <v>0</v>
      </c>
      <c r="AP66" s="85">
        <f>'Август 2020'!AP66+'Сентябрь 2020'!AO66</f>
        <v>0</v>
      </c>
      <c r="AQ66" s="82">
        <f t="shared" si="4"/>
        <v>0</v>
      </c>
      <c r="AR66" s="86">
        <f>'Август 2020'!AR66+'Сентябрь 2020'!AQ66</f>
        <v>0</v>
      </c>
      <c r="AS66" s="87" t="str">
        <f>'Январь 2020'!AW66</f>
        <v>Днепр1</v>
      </c>
      <c r="AT66" s="88" t="str">
        <f>'Январь 2020'!AX66</f>
        <v>TEAM34</v>
      </c>
      <c r="AU66" s="45">
        <f t="shared" si="5"/>
        <v>0</v>
      </c>
    </row>
    <row r="67" spans="1:47" ht="14.25" customHeight="1">
      <c r="A67" s="71">
        <f>'Январь 2020'!A67</f>
        <v>62</v>
      </c>
      <c r="B67" s="72" t="str">
        <f>'Январь 2020'!G67</f>
        <v>NAME064</v>
      </c>
      <c r="C67" s="214">
        <f>'Январь 2020'!B67</f>
        <v>43812</v>
      </c>
      <c r="D67" s="79"/>
      <c r="E67" s="75"/>
      <c r="F67" s="76"/>
      <c r="G67" s="76"/>
      <c r="H67" s="190"/>
      <c r="I67" s="190"/>
      <c r="J67" s="75"/>
      <c r="K67" s="76"/>
      <c r="L67" s="75"/>
      <c r="M67" s="76"/>
      <c r="N67" s="76"/>
      <c r="O67" s="190"/>
      <c r="P67" s="190"/>
      <c r="Q67" s="75"/>
      <c r="R67" s="75"/>
      <c r="S67" s="79"/>
      <c r="T67" s="93"/>
      <c r="U67" s="93"/>
      <c r="V67" s="190"/>
      <c r="W67" s="190"/>
      <c r="X67" s="75"/>
      <c r="Y67" s="79"/>
      <c r="Z67" s="79"/>
      <c r="AA67" s="93"/>
      <c r="AB67" s="93"/>
      <c r="AC67" s="190"/>
      <c r="AD67" s="190"/>
      <c r="AE67" s="75"/>
      <c r="AF67" s="75"/>
      <c r="AG67" s="75"/>
      <c r="AH67" s="262"/>
      <c r="AI67" s="80">
        <f t="shared" si="0"/>
        <v>0</v>
      </c>
      <c r="AJ67" s="81">
        <f>'Август 2020'!AJ67-AI67</f>
        <v>0</v>
      </c>
      <c r="AK67" s="82">
        <f t="shared" si="1"/>
        <v>0</v>
      </c>
      <c r="AL67" s="83">
        <f>'Август 2020'!AL67+AK67</f>
        <v>0</v>
      </c>
      <c r="AM67" s="82">
        <f t="shared" si="2"/>
        <v>0</v>
      </c>
      <c r="AN67" s="84">
        <f>'Август 2020'!AN67+AM67</f>
        <v>0</v>
      </c>
      <c r="AO67" s="82">
        <f t="shared" si="3"/>
        <v>0</v>
      </c>
      <c r="AP67" s="85">
        <f>'Август 2020'!AP67+'Сентябрь 2020'!AO67</f>
        <v>0</v>
      </c>
      <c r="AQ67" s="82">
        <f t="shared" si="4"/>
        <v>0</v>
      </c>
      <c r="AR67" s="86">
        <f>'Август 2020'!AR67+'Сентябрь 2020'!AQ67</f>
        <v>0</v>
      </c>
      <c r="AS67" s="87" t="str">
        <f>'Январь 2020'!AW67</f>
        <v>Днепр2</v>
      </c>
      <c r="AT67" s="88" t="str">
        <f>'Январь 2020'!AX67</f>
        <v>TEAM03</v>
      </c>
      <c r="AU67" s="45">
        <f t="shared" si="5"/>
        <v>0</v>
      </c>
    </row>
    <row r="68" spans="1:47" ht="14.25" customHeight="1">
      <c r="A68" s="71">
        <f>'Январь 2020'!A68</f>
        <v>63</v>
      </c>
      <c r="B68" s="72" t="str">
        <f>'Январь 2020'!G68</f>
        <v>NAME065</v>
      </c>
      <c r="C68" s="73">
        <f>'Январь 2020'!B68</f>
        <v>43479</v>
      </c>
      <c r="D68" s="75"/>
      <c r="E68" s="75"/>
      <c r="F68" s="76"/>
      <c r="G68" s="76"/>
      <c r="H68" s="153"/>
      <c r="I68" s="153"/>
      <c r="J68" s="75"/>
      <c r="K68" s="76"/>
      <c r="L68" s="75"/>
      <c r="M68" s="76"/>
      <c r="N68" s="76"/>
      <c r="O68" s="153"/>
      <c r="P68" s="153"/>
      <c r="Q68" s="75"/>
      <c r="R68" s="75"/>
      <c r="S68" s="75"/>
      <c r="T68" s="76"/>
      <c r="U68" s="76"/>
      <c r="V68" s="153"/>
      <c r="W68" s="153"/>
      <c r="X68" s="75"/>
      <c r="Y68" s="75"/>
      <c r="Z68" s="75"/>
      <c r="AA68" s="76"/>
      <c r="AB68" s="76"/>
      <c r="AC68" s="153"/>
      <c r="AD68" s="153"/>
      <c r="AE68" s="75"/>
      <c r="AF68" s="75"/>
      <c r="AG68" s="75"/>
      <c r="AH68" s="262"/>
      <c r="AI68" s="80">
        <f t="shared" si="0"/>
        <v>0</v>
      </c>
      <c r="AJ68" s="81">
        <f>'Август 2020'!AJ68-AI68</f>
        <v>0</v>
      </c>
      <c r="AK68" s="82">
        <f t="shared" si="1"/>
        <v>0</v>
      </c>
      <c r="AL68" s="83">
        <f>'Август 2020'!AL68+AK68</f>
        <v>0</v>
      </c>
      <c r="AM68" s="82">
        <f t="shared" si="2"/>
        <v>0</v>
      </c>
      <c r="AN68" s="84">
        <f>'Август 2020'!AN68+AM68</f>
        <v>0</v>
      </c>
      <c r="AO68" s="82">
        <f t="shared" si="3"/>
        <v>0</v>
      </c>
      <c r="AP68" s="85">
        <f>'Август 2020'!AP68+'Сентябрь 2020'!AO68</f>
        <v>0</v>
      </c>
      <c r="AQ68" s="82">
        <f t="shared" si="4"/>
        <v>0</v>
      </c>
      <c r="AR68" s="86">
        <f>'Август 2020'!AR68+'Сентябрь 2020'!AQ68</f>
        <v>0</v>
      </c>
      <c r="AS68" s="87" t="str">
        <f>'Январь 2020'!AW68</f>
        <v>Харьков</v>
      </c>
      <c r="AT68" s="88" t="str">
        <f>'Январь 2020'!AX68</f>
        <v>TEAM03</v>
      </c>
      <c r="AU68" s="45">
        <f t="shared" si="5"/>
        <v>0</v>
      </c>
    </row>
    <row r="69" spans="1:47" ht="14.25" customHeight="1">
      <c r="A69" s="71">
        <f>'Январь 2020'!A69</f>
        <v>64</v>
      </c>
      <c r="B69" s="72" t="str">
        <f>'Январь 2020'!G69</f>
        <v>NAME066</v>
      </c>
      <c r="C69" s="73">
        <f>'Январь 2020'!B69</f>
        <v>43416</v>
      </c>
      <c r="D69" s="75"/>
      <c r="E69" s="75"/>
      <c r="F69" s="76"/>
      <c r="G69" s="76"/>
      <c r="H69" s="153"/>
      <c r="I69" s="153"/>
      <c r="J69" s="75"/>
      <c r="K69" s="76"/>
      <c r="L69" s="79"/>
      <c r="M69" s="76"/>
      <c r="N69" s="76"/>
      <c r="O69" s="153"/>
      <c r="P69" s="153"/>
      <c r="Q69" s="75"/>
      <c r="R69" s="75"/>
      <c r="S69" s="75"/>
      <c r="T69" s="76"/>
      <c r="U69" s="76"/>
      <c r="V69" s="153"/>
      <c r="W69" s="153"/>
      <c r="X69" s="75"/>
      <c r="Y69" s="75"/>
      <c r="Z69" s="75"/>
      <c r="AA69" s="76"/>
      <c r="AB69" s="76"/>
      <c r="AC69" s="153"/>
      <c r="AD69" s="153"/>
      <c r="AE69" s="75"/>
      <c r="AF69" s="75"/>
      <c r="AG69" s="75"/>
      <c r="AH69" s="262"/>
      <c r="AI69" s="80">
        <f t="shared" si="0"/>
        <v>0</v>
      </c>
      <c r="AJ69" s="81">
        <f>'Август 2020'!AJ69-AI69</f>
        <v>0</v>
      </c>
      <c r="AK69" s="82">
        <f t="shared" si="1"/>
        <v>0</v>
      </c>
      <c r="AL69" s="83">
        <f>'Август 2020'!AL69+AK69</f>
        <v>0</v>
      </c>
      <c r="AM69" s="82">
        <f t="shared" si="2"/>
        <v>0</v>
      </c>
      <c r="AN69" s="84">
        <f>'Август 2020'!AN69+AM69</f>
        <v>0</v>
      </c>
      <c r="AO69" s="82">
        <f t="shared" si="3"/>
        <v>0</v>
      </c>
      <c r="AP69" s="85">
        <f>'Август 2020'!AP69+'Сентябрь 2020'!AO69</f>
        <v>0</v>
      </c>
      <c r="AQ69" s="82">
        <f t="shared" si="4"/>
        <v>0</v>
      </c>
      <c r="AR69" s="86">
        <f>'Август 2020'!AR69+'Сентябрь 2020'!AQ69</f>
        <v>0</v>
      </c>
      <c r="AS69" s="87" t="str">
        <f>'Январь 2020'!AW69</f>
        <v>Киев</v>
      </c>
      <c r="AT69" s="88" t="str">
        <f>'Январь 2020'!AX69</f>
        <v>TEAM25</v>
      </c>
      <c r="AU69" s="45">
        <f t="shared" si="5"/>
        <v>0</v>
      </c>
    </row>
    <row r="70" spans="1:47" ht="14.25" customHeight="1">
      <c r="A70" s="71">
        <f>'Январь 2020'!A70</f>
        <v>65</v>
      </c>
      <c r="B70" s="72" t="str">
        <f>'Январь 2020'!G70</f>
        <v>NAME067</v>
      </c>
      <c r="C70" s="89">
        <f>'Январь 2020'!B70</f>
        <v>43805</v>
      </c>
      <c r="D70" s="75"/>
      <c r="E70" s="75"/>
      <c r="F70" s="76"/>
      <c r="G70" s="76"/>
      <c r="H70" s="153"/>
      <c r="I70" s="153"/>
      <c r="J70" s="75"/>
      <c r="K70" s="76"/>
      <c r="L70" s="79"/>
      <c r="M70" s="76"/>
      <c r="N70" s="76"/>
      <c r="O70" s="153"/>
      <c r="P70" s="153"/>
      <c r="Q70" s="75"/>
      <c r="R70" s="75"/>
      <c r="S70" s="75"/>
      <c r="T70" s="76"/>
      <c r="U70" s="76"/>
      <c r="V70" s="153"/>
      <c r="W70" s="153"/>
      <c r="X70" s="75"/>
      <c r="Y70" s="75"/>
      <c r="Z70" s="75"/>
      <c r="AA70" s="76"/>
      <c r="AB70" s="76"/>
      <c r="AC70" s="153"/>
      <c r="AD70" s="153"/>
      <c r="AE70" s="75"/>
      <c r="AF70" s="75"/>
      <c r="AG70" s="75"/>
      <c r="AH70" s="262"/>
      <c r="AI70" s="80">
        <f t="shared" si="0"/>
        <v>0</v>
      </c>
      <c r="AJ70" s="81">
        <f>'Август 2020'!AJ70-AI70</f>
        <v>0</v>
      </c>
      <c r="AK70" s="82">
        <f t="shared" si="1"/>
        <v>0</v>
      </c>
      <c r="AL70" s="83">
        <f>'Август 2020'!AL70+AK70</f>
        <v>0</v>
      </c>
      <c r="AM70" s="82">
        <f t="shared" si="2"/>
        <v>0</v>
      </c>
      <c r="AN70" s="84">
        <f>'Август 2020'!AN70+AM70</f>
        <v>0</v>
      </c>
      <c r="AO70" s="82">
        <f t="shared" si="3"/>
        <v>0</v>
      </c>
      <c r="AP70" s="85">
        <f>'Август 2020'!AP70+'Сентябрь 2020'!AO70</f>
        <v>0</v>
      </c>
      <c r="AQ70" s="82">
        <f t="shared" si="4"/>
        <v>0</v>
      </c>
      <c r="AR70" s="86">
        <f>'Август 2020'!AR70+'Сентябрь 2020'!AQ70</f>
        <v>0</v>
      </c>
      <c r="AS70" s="87" t="str">
        <f>'Январь 2020'!AW70</f>
        <v>Днепр2</v>
      </c>
      <c r="AT70" s="88" t="str">
        <f>'Январь 2020'!AX70</f>
        <v>TEAM11</v>
      </c>
      <c r="AU70" s="45">
        <f t="shared" si="5"/>
        <v>0</v>
      </c>
    </row>
    <row r="71" spans="1:47" ht="14.25" customHeight="1">
      <c r="A71" s="71">
        <f>'Январь 2020'!A71</f>
        <v>66</v>
      </c>
      <c r="B71" s="72" t="str">
        <f>'Январь 2020'!G71</f>
        <v>NAME068</v>
      </c>
      <c r="C71" s="73">
        <f>'Январь 2020'!B71</f>
        <v>43391</v>
      </c>
      <c r="D71" s="75"/>
      <c r="E71" s="75"/>
      <c r="F71" s="76"/>
      <c r="G71" s="76"/>
      <c r="H71" s="153"/>
      <c r="I71" s="153"/>
      <c r="J71" s="75"/>
      <c r="K71" s="76"/>
      <c r="L71" s="75"/>
      <c r="M71" s="76"/>
      <c r="N71" s="76"/>
      <c r="O71" s="153"/>
      <c r="P71" s="153"/>
      <c r="Q71" s="75"/>
      <c r="R71" s="75"/>
      <c r="S71" s="75"/>
      <c r="T71" s="76"/>
      <c r="U71" s="76"/>
      <c r="V71" s="153"/>
      <c r="W71" s="153"/>
      <c r="X71" s="75"/>
      <c r="Y71" s="75"/>
      <c r="Z71" s="75"/>
      <c r="AA71" s="76"/>
      <c r="AB71" s="76"/>
      <c r="AC71" s="153"/>
      <c r="AD71" s="153"/>
      <c r="AE71" s="75"/>
      <c r="AF71" s="75"/>
      <c r="AG71" s="75"/>
      <c r="AH71" s="262"/>
      <c r="AI71" s="80">
        <f t="shared" si="0"/>
        <v>0</v>
      </c>
      <c r="AJ71" s="81">
        <f>'Август 2020'!AJ71-AI71</f>
        <v>0</v>
      </c>
      <c r="AK71" s="82">
        <f t="shared" si="1"/>
        <v>0</v>
      </c>
      <c r="AL71" s="83">
        <f>'Август 2020'!AL71+AK71</f>
        <v>0</v>
      </c>
      <c r="AM71" s="82">
        <f t="shared" si="2"/>
        <v>0</v>
      </c>
      <c r="AN71" s="84">
        <f>'Август 2020'!AN71+AM71</f>
        <v>0</v>
      </c>
      <c r="AO71" s="82">
        <f t="shared" si="3"/>
        <v>0</v>
      </c>
      <c r="AP71" s="85">
        <f>'Август 2020'!AP71+'Сентябрь 2020'!AO71</f>
        <v>0</v>
      </c>
      <c r="AQ71" s="82">
        <f t="shared" si="4"/>
        <v>0</v>
      </c>
      <c r="AR71" s="86">
        <f>'Август 2020'!AR71+'Сентябрь 2020'!AQ71</f>
        <v>0</v>
      </c>
      <c r="AS71" s="87" t="str">
        <f>'Январь 2020'!AW71</f>
        <v>Днепр1</v>
      </c>
      <c r="AT71" s="88" t="str">
        <f>'Январь 2020'!AX71</f>
        <v>TEAM18</v>
      </c>
      <c r="AU71" s="45">
        <f t="shared" si="5"/>
        <v>0</v>
      </c>
    </row>
    <row r="72" spans="1:47" ht="14.25" customHeight="1">
      <c r="A72" s="71">
        <f>'Январь 2020'!A72</f>
        <v>67</v>
      </c>
      <c r="B72" s="72" t="str">
        <f>'Январь 2020'!G72</f>
        <v>NAME069</v>
      </c>
      <c r="C72" s="73">
        <f>'Январь 2020'!B72</f>
        <v>43504</v>
      </c>
      <c r="D72" s="75"/>
      <c r="E72" s="79"/>
      <c r="F72" s="93"/>
      <c r="G72" s="93"/>
      <c r="H72" s="153"/>
      <c r="I72" s="153"/>
      <c r="J72" s="75"/>
      <c r="K72" s="76"/>
      <c r="L72" s="79"/>
      <c r="M72" s="93"/>
      <c r="N72" s="93"/>
      <c r="O72" s="153"/>
      <c r="P72" s="153"/>
      <c r="Q72" s="75"/>
      <c r="R72" s="75"/>
      <c r="S72" s="75"/>
      <c r="T72" s="76"/>
      <c r="U72" s="76"/>
      <c r="V72" s="153"/>
      <c r="W72" s="153"/>
      <c r="X72" s="75"/>
      <c r="Y72" s="75"/>
      <c r="Z72" s="75"/>
      <c r="AA72" s="76"/>
      <c r="AB72" s="76"/>
      <c r="AC72" s="153"/>
      <c r="AD72" s="153"/>
      <c r="AE72" s="75"/>
      <c r="AF72" s="75"/>
      <c r="AG72" s="79"/>
      <c r="AH72" s="262"/>
      <c r="AI72" s="80">
        <f t="shared" si="0"/>
        <v>0</v>
      </c>
      <c r="AJ72" s="81">
        <f>'Август 2020'!AJ72-AI72</f>
        <v>0</v>
      </c>
      <c r="AK72" s="82">
        <f t="shared" si="1"/>
        <v>0</v>
      </c>
      <c r="AL72" s="83">
        <f>'Август 2020'!AL72+AK72</f>
        <v>0</v>
      </c>
      <c r="AM72" s="82">
        <f t="shared" si="2"/>
        <v>0</v>
      </c>
      <c r="AN72" s="84">
        <f>'Август 2020'!AN72+AM72</f>
        <v>0</v>
      </c>
      <c r="AO72" s="82">
        <f t="shared" si="3"/>
        <v>0</v>
      </c>
      <c r="AP72" s="85">
        <f>'Август 2020'!AP72+'Сентябрь 2020'!AO72</f>
        <v>0</v>
      </c>
      <c r="AQ72" s="82">
        <f t="shared" si="4"/>
        <v>0</v>
      </c>
      <c r="AR72" s="86">
        <f>'Август 2020'!AR72+'Сентябрь 2020'!AQ72</f>
        <v>0</v>
      </c>
      <c r="AS72" s="87" t="str">
        <f>'Январь 2020'!AW72</f>
        <v>Киев</v>
      </c>
      <c r="AT72" s="88" t="str">
        <f>'Январь 2020'!AX72</f>
        <v>TEAM26</v>
      </c>
      <c r="AU72" s="45">
        <f t="shared" si="5"/>
        <v>0</v>
      </c>
    </row>
    <row r="73" spans="1:47" ht="14.25" customHeight="1">
      <c r="A73" s="71">
        <f>'Январь 2020'!A73</f>
        <v>68</v>
      </c>
      <c r="B73" s="72" t="str">
        <f>'Январь 2020'!G73</f>
        <v>NAME070</v>
      </c>
      <c r="C73" s="73">
        <f>'Январь 2020'!B73</f>
        <v>43186</v>
      </c>
      <c r="D73" s="75"/>
      <c r="E73" s="75"/>
      <c r="F73" s="76"/>
      <c r="G73" s="76"/>
      <c r="H73" s="153"/>
      <c r="I73" s="153"/>
      <c r="J73" s="75"/>
      <c r="K73" s="76"/>
      <c r="L73" s="75"/>
      <c r="M73" s="76"/>
      <c r="N73" s="76"/>
      <c r="O73" s="153"/>
      <c r="P73" s="153"/>
      <c r="Q73" s="75"/>
      <c r="R73" s="75"/>
      <c r="S73" s="75"/>
      <c r="T73" s="76"/>
      <c r="U73" s="76"/>
      <c r="V73" s="153"/>
      <c r="W73" s="153"/>
      <c r="X73" s="75"/>
      <c r="Y73" s="75"/>
      <c r="Z73" s="79"/>
      <c r="AA73" s="76"/>
      <c r="AB73" s="76"/>
      <c r="AC73" s="153"/>
      <c r="AD73" s="153"/>
      <c r="AE73" s="75"/>
      <c r="AF73" s="75"/>
      <c r="AG73" s="75"/>
      <c r="AH73" s="262"/>
      <c r="AI73" s="80">
        <f t="shared" si="0"/>
        <v>0</v>
      </c>
      <c r="AJ73" s="81">
        <f>'Август 2020'!AJ73-AI73</f>
        <v>-8</v>
      </c>
      <c r="AK73" s="82">
        <f t="shared" si="1"/>
        <v>0</v>
      </c>
      <c r="AL73" s="83">
        <f>'Август 2020'!AL73+AK73</f>
        <v>0</v>
      </c>
      <c r="AM73" s="82">
        <f t="shared" si="2"/>
        <v>0</v>
      </c>
      <c r="AN73" s="84">
        <f>'Август 2020'!AN73+AM73</f>
        <v>0</v>
      </c>
      <c r="AO73" s="82">
        <f t="shared" si="3"/>
        <v>0</v>
      </c>
      <c r="AP73" s="85">
        <f>'Август 2020'!AP73+'Сентябрь 2020'!AO73</f>
        <v>0</v>
      </c>
      <c r="AQ73" s="82">
        <f t="shared" si="4"/>
        <v>0</v>
      </c>
      <c r="AR73" s="86">
        <f>'Август 2020'!AR73+'Сентябрь 2020'!AQ73</f>
        <v>0</v>
      </c>
      <c r="AS73" s="87" t="str">
        <f>'Январь 2020'!AW73</f>
        <v>Днепр1</v>
      </c>
      <c r="AT73" s="88" t="str">
        <f>'Январь 2020'!AX73</f>
        <v>TEAM21</v>
      </c>
      <c r="AU73" s="45">
        <f t="shared" si="5"/>
        <v>0</v>
      </c>
    </row>
    <row r="74" spans="1:47" ht="14.25" customHeight="1">
      <c r="A74" s="71">
        <f>'Январь 2020'!A74</f>
        <v>69</v>
      </c>
      <c r="B74" s="72" t="str">
        <f>'Январь 2020'!G74</f>
        <v>NAME071</v>
      </c>
      <c r="C74" s="73">
        <f>'Январь 2020'!B74</f>
        <v>43543</v>
      </c>
      <c r="D74" s="75"/>
      <c r="E74" s="75"/>
      <c r="F74" s="76"/>
      <c r="G74" s="76"/>
      <c r="H74" s="153"/>
      <c r="I74" s="153"/>
      <c r="J74" s="75"/>
      <c r="K74" s="76"/>
      <c r="L74" s="75"/>
      <c r="M74" s="76"/>
      <c r="N74" s="76"/>
      <c r="O74" s="153"/>
      <c r="P74" s="153"/>
      <c r="Q74" s="75"/>
      <c r="R74" s="75"/>
      <c r="S74" s="75"/>
      <c r="T74" s="76"/>
      <c r="U74" s="76"/>
      <c r="V74" s="153"/>
      <c r="W74" s="153"/>
      <c r="X74" s="75"/>
      <c r="Y74" s="75"/>
      <c r="Z74" s="75"/>
      <c r="AA74" s="76"/>
      <c r="AB74" s="76"/>
      <c r="AC74" s="153"/>
      <c r="AD74" s="153"/>
      <c r="AE74" s="75"/>
      <c r="AF74" s="75"/>
      <c r="AG74" s="75"/>
      <c r="AH74" s="262"/>
      <c r="AI74" s="80">
        <f t="shared" si="0"/>
        <v>0</v>
      </c>
      <c r="AJ74" s="81">
        <f>'Август 2020'!AJ74-AI74</f>
        <v>0</v>
      </c>
      <c r="AK74" s="82">
        <f t="shared" si="1"/>
        <v>0</v>
      </c>
      <c r="AL74" s="83">
        <f>'Август 2020'!AL74+AK74</f>
        <v>0</v>
      </c>
      <c r="AM74" s="82">
        <f t="shared" si="2"/>
        <v>0</v>
      </c>
      <c r="AN74" s="84">
        <f>'Август 2020'!AN74+AM74</f>
        <v>0</v>
      </c>
      <c r="AO74" s="82">
        <f t="shared" si="3"/>
        <v>0</v>
      </c>
      <c r="AP74" s="85">
        <f>'Август 2020'!AP74+'Сентябрь 2020'!AO74</f>
        <v>0</v>
      </c>
      <c r="AQ74" s="82">
        <f t="shared" si="4"/>
        <v>0</v>
      </c>
      <c r="AR74" s="86">
        <f>'Август 2020'!AR74+'Сентябрь 2020'!AQ74</f>
        <v>0</v>
      </c>
      <c r="AS74" s="87" t="str">
        <f>'Январь 2020'!AW74</f>
        <v>Днепр2</v>
      </c>
      <c r="AT74" s="88" t="str">
        <f>'Январь 2020'!AX74</f>
        <v>TEAM27</v>
      </c>
      <c r="AU74" s="45">
        <f t="shared" si="5"/>
        <v>0</v>
      </c>
    </row>
    <row r="75" spans="1:47" ht="14.25" customHeight="1">
      <c r="A75" s="71">
        <f>'Январь 2020'!A75</f>
        <v>70</v>
      </c>
      <c r="B75" s="72" t="str">
        <f>'Январь 2020'!G75</f>
        <v>NAME072</v>
      </c>
      <c r="C75" s="73">
        <f>'Январь 2020'!B75</f>
        <v>43452</v>
      </c>
      <c r="D75" s="75"/>
      <c r="E75" s="75"/>
      <c r="F75" s="76"/>
      <c r="G75" s="76"/>
      <c r="H75" s="153"/>
      <c r="I75" s="153"/>
      <c r="J75" s="75"/>
      <c r="K75" s="76"/>
      <c r="L75" s="75"/>
      <c r="M75" s="76"/>
      <c r="N75" s="76"/>
      <c r="O75" s="153"/>
      <c r="P75" s="153"/>
      <c r="Q75" s="75"/>
      <c r="R75" s="75"/>
      <c r="S75" s="75"/>
      <c r="T75" s="76"/>
      <c r="U75" s="76"/>
      <c r="V75" s="153"/>
      <c r="W75" s="153"/>
      <c r="X75" s="75"/>
      <c r="Y75" s="75"/>
      <c r="Z75" s="75"/>
      <c r="AA75" s="76"/>
      <c r="AB75" s="76"/>
      <c r="AC75" s="153"/>
      <c r="AD75" s="153"/>
      <c r="AE75" s="75"/>
      <c r="AF75" s="75"/>
      <c r="AG75" s="75"/>
      <c r="AH75" s="262"/>
      <c r="AI75" s="80">
        <f t="shared" si="0"/>
        <v>0</v>
      </c>
      <c r="AJ75" s="81">
        <f>'Август 2020'!AJ75-AI75</f>
        <v>0</v>
      </c>
      <c r="AK75" s="82">
        <f t="shared" si="1"/>
        <v>0</v>
      </c>
      <c r="AL75" s="83">
        <f>'Август 2020'!AL75+AK75</f>
        <v>0</v>
      </c>
      <c r="AM75" s="82">
        <f t="shared" si="2"/>
        <v>0</v>
      </c>
      <c r="AN75" s="84">
        <f>'Август 2020'!AN75+AM75</f>
        <v>0</v>
      </c>
      <c r="AO75" s="82">
        <f t="shared" si="3"/>
        <v>0</v>
      </c>
      <c r="AP75" s="85">
        <f>'Август 2020'!AP75+'Сентябрь 2020'!AO75</f>
        <v>0</v>
      </c>
      <c r="AQ75" s="82">
        <f t="shared" si="4"/>
        <v>0</v>
      </c>
      <c r="AR75" s="86">
        <f>'Август 2020'!AR75+'Сентябрь 2020'!AQ75</f>
        <v>0</v>
      </c>
      <c r="AS75" s="87" t="str">
        <f>'Январь 2020'!AW75</f>
        <v>Днепр1</v>
      </c>
      <c r="AT75" s="88" t="str">
        <f>'Январь 2020'!AX75</f>
        <v>TEAM34</v>
      </c>
      <c r="AU75" s="45">
        <f t="shared" si="5"/>
        <v>0</v>
      </c>
    </row>
    <row r="76" spans="1:47" ht="14.25" customHeight="1">
      <c r="A76" s="71">
        <f>'Январь 2020'!A76</f>
        <v>0</v>
      </c>
      <c r="B76" s="72" t="str">
        <f>'Январь 2020'!G76</f>
        <v>NAME073</v>
      </c>
      <c r="C76" s="73">
        <f>'Январь 2020'!B76</f>
        <v>40725</v>
      </c>
      <c r="D76" s="75"/>
      <c r="E76" s="75"/>
      <c r="F76" s="76"/>
      <c r="G76" s="76"/>
      <c r="H76" s="153"/>
      <c r="I76" s="153"/>
      <c r="J76" s="75"/>
      <c r="K76" s="76"/>
      <c r="L76" s="79"/>
      <c r="M76" s="76"/>
      <c r="N76" s="76"/>
      <c r="O76" s="153"/>
      <c r="P76" s="153"/>
      <c r="Q76" s="75"/>
      <c r="R76" s="75"/>
      <c r="S76" s="75"/>
      <c r="T76" s="76"/>
      <c r="U76" s="76"/>
      <c r="V76" s="153"/>
      <c r="W76" s="153"/>
      <c r="X76" s="75"/>
      <c r="Y76" s="75"/>
      <c r="Z76" s="75"/>
      <c r="AA76" s="76"/>
      <c r="AB76" s="76"/>
      <c r="AC76" s="153"/>
      <c r="AD76" s="153"/>
      <c r="AE76" s="75"/>
      <c r="AF76" s="75"/>
      <c r="AG76" s="79"/>
      <c r="AH76" s="262"/>
      <c r="AI76" s="80">
        <f t="shared" si="0"/>
        <v>0</v>
      </c>
      <c r="AJ76" s="81">
        <f>'Август 2020'!AJ76-AI76</f>
        <v>0</v>
      </c>
      <c r="AK76" s="82">
        <f t="shared" si="1"/>
        <v>0</v>
      </c>
      <c r="AL76" s="83">
        <f>'Август 2020'!AL76+AK76</f>
        <v>0</v>
      </c>
      <c r="AM76" s="82">
        <f t="shared" si="2"/>
        <v>0</v>
      </c>
      <c r="AN76" s="84">
        <f>'Август 2020'!AN76+AM76</f>
        <v>0</v>
      </c>
      <c r="AO76" s="82">
        <f t="shared" si="3"/>
        <v>0</v>
      </c>
      <c r="AP76" s="85">
        <f>'Август 2020'!AP76+'Сентябрь 2020'!AO76</f>
        <v>0</v>
      </c>
      <c r="AQ76" s="82">
        <f t="shared" si="4"/>
        <v>0</v>
      </c>
      <c r="AR76" s="86">
        <f>'Август 2020'!AR76+'Сентябрь 2020'!AQ76</f>
        <v>0</v>
      </c>
      <c r="AS76" s="87" t="str">
        <f>'Январь 2020'!AW76</f>
        <v>уволен</v>
      </c>
      <c r="AT76" s="88" t="str">
        <f>'Январь 2020'!AX76</f>
        <v>TEAM17</v>
      </c>
      <c r="AU76" s="45">
        <f t="shared" si="5"/>
        <v>0</v>
      </c>
    </row>
    <row r="77" spans="1:47" ht="14.25" customHeight="1">
      <c r="A77" s="71">
        <f>'Январь 2020'!A77</f>
        <v>71</v>
      </c>
      <c r="B77" s="72" t="str">
        <f>'Январь 2020'!G77</f>
        <v>NAME074</v>
      </c>
      <c r="C77" s="73">
        <f>'Январь 2020'!B77</f>
        <v>43482</v>
      </c>
      <c r="D77" s="75"/>
      <c r="E77" s="75"/>
      <c r="F77" s="76"/>
      <c r="G77" s="76"/>
      <c r="H77" s="190"/>
      <c r="I77" s="190"/>
      <c r="J77" s="75"/>
      <c r="K77" s="76"/>
      <c r="L77" s="75"/>
      <c r="M77" s="76"/>
      <c r="N77" s="76"/>
      <c r="O77" s="190"/>
      <c r="P77" s="190"/>
      <c r="Q77" s="75"/>
      <c r="R77" s="75"/>
      <c r="S77" s="75"/>
      <c r="T77" s="76"/>
      <c r="U77" s="76"/>
      <c r="V77" s="190"/>
      <c r="W77" s="190"/>
      <c r="X77" s="75"/>
      <c r="Y77" s="75"/>
      <c r="Z77" s="75"/>
      <c r="AA77" s="76"/>
      <c r="AB77" s="76"/>
      <c r="AC77" s="190"/>
      <c r="AD77" s="190"/>
      <c r="AE77" s="75"/>
      <c r="AF77" s="75"/>
      <c r="AG77" s="75"/>
      <c r="AH77" s="262"/>
      <c r="AI77" s="80">
        <f t="shared" si="0"/>
        <v>0</v>
      </c>
      <c r="AJ77" s="81">
        <f>'Август 2020'!AJ77-AI77</f>
        <v>-1</v>
      </c>
      <c r="AK77" s="82">
        <f t="shared" si="1"/>
        <v>0</v>
      </c>
      <c r="AL77" s="83">
        <f>'Август 2020'!AL77+AK77</f>
        <v>0</v>
      </c>
      <c r="AM77" s="82">
        <f t="shared" si="2"/>
        <v>0</v>
      </c>
      <c r="AN77" s="84">
        <f>'Август 2020'!AN77+AM77</f>
        <v>0</v>
      </c>
      <c r="AO77" s="82">
        <f t="shared" si="3"/>
        <v>0</v>
      </c>
      <c r="AP77" s="85">
        <f>'Август 2020'!AP77+'Сентябрь 2020'!AO77</f>
        <v>0</v>
      </c>
      <c r="AQ77" s="82">
        <f t="shared" si="4"/>
        <v>0</v>
      </c>
      <c r="AR77" s="86">
        <f>'Август 2020'!AR77+'Сентябрь 2020'!AQ77</f>
        <v>0</v>
      </c>
      <c r="AS77" s="87" t="str">
        <f>'Январь 2020'!AW77</f>
        <v>Харьков</v>
      </c>
      <c r="AT77" s="88" t="str">
        <f>'Январь 2020'!AX77</f>
        <v>TEAM18</v>
      </c>
      <c r="AU77" s="45">
        <f t="shared" si="5"/>
        <v>0</v>
      </c>
    </row>
    <row r="78" spans="1:47" ht="14.25" customHeight="1">
      <c r="A78" s="71">
        <f>'Январь 2020'!A78</f>
        <v>72</v>
      </c>
      <c r="B78" s="72" t="str">
        <f>'Январь 2020'!G78</f>
        <v>NAME075</v>
      </c>
      <c r="C78" s="73">
        <f>'Январь 2020'!B78</f>
        <v>41155</v>
      </c>
      <c r="D78" s="75"/>
      <c r="E78" s="75"/>
      <c r="F78" s="76"/>
      <c r="G78" s="76"/>
      <c r="H78" s="153"/>
      <c r="I78" s="153"/>
      <c r="J78" s="75"/>
      <c r="K78" s="76"/>
      <c r="L78" s="75"/>
      <c r="M78" s="76"/>
      <c r="N78" s="76"/>
      <c r="O78" s="153"/>
      <c r="P78" s="153"/>
      <c r="Q78" s="75"/>
      <c r="R78" s="75"/>
      <c r="S78" s="75"/>
      <c r="T78" s="76"/>
      <c r="U78" s="76"/>
      <c r="V78" s="153"/>
      <c r="W78" s="153"/>
      <c r="X78" s="75"/>
      <c r="Y78" s="75"/>
      <c r="Z78" s="75"/>
      <c r="AA78" s="76"/>
      <c r="AB78" s="76"/>
      <c r="AC78" s="153"/>
      <c r="AD78" s="153"/>
      <c r="AE78" s="75"/>
      <c r="AF78" s="75"/>
      <c r="AG78" s="75"/>
      <c r="AH78" s="262"/>
      <c r="AI78" s="80">
        <f t="shared" si="0"/>
        <v>0</v>
      </c>
      <c r="AJ78" s="81">
        <f>'Август 2020'!AJ78-AI78</f>
        <v>0</v>
      </c>
      <c r="AK78" s="82">
        <f t="shared" si="1"/>
        <v>0</v>
      </c>
      <c r="AL78" s="83">
        <f>'Август 2020'!AL78+AK78</f>
        <v>0</v>
      </c>
      <c r="AM78" s="82">
        <f t="shared" si="2"/>
        <v>0</v>
      </c>
      <c r="AN78" s="84">
        <f>'Август 2020'!AN78+AM78</f>
        <v>0</v>
      </c>
      <c r="AO78" s="82">
        <f t="shared" si="3"/>
        <v>0</v>
      </c>
      <c r="AP78" s="85">
        <f>'Август 2020'!AP78+'Сентябрь 2020'!AO78</f>
        <v>0</v>
      </c>
      <c r="AQ78" s="82">
        <f t="shared" si="4"/>
        <v>0</v>
      </c>
      <c r="AR78" s="86">
        <f>'Август 2020'!AR78+'Сентябрь 2020'!AQ78</f>
        <v>0</v>
      </c>
      <c r="AS78" s="87" t="str">
        <f>'Январь 2020'!AW78</f>
        <v>Запорожье</v>
      </c>
      <c r="AT78" s="88" t="str">
        <f>'Январь 2020'!AX78</f>
        <v>TEAM01</v>
      </c>
      <c r="AU78" s="45">
        <f t="shared" si="5"/>
        <v>0</v>
      </c>
    </row>
    <row r="79" spans="1:47" ht="14.25" customHeight="1">
      <c r="A79" s="71">
        <f>'Январь 2020'!A79</f>
        <v>73</v>
      </c>
      <c r="B79" s="72" t="str">
        <f>'Январь 2020'!G79</f>
        <v>NAME076</v>
      </c>
      <c r="C79" s="73">
        <f>'Январь 2020'!B79</f>
        <v>43056</v>
      </c>
      <c r="D79" s="75"/>
      <c r="E79" s="75"/>
      <c r="F79" s="76"/>
      <c r="G79" s="76"/>
      <c r="H79" s="153"/>
      <c r="I79" s="153"/>
      <c r="J79" s="75"/>
      <c r="K79" s="76"/>
      <c r="L79" s="75"/>
      <c r="M79" s="76"/>
      <c r="N79" s="76"/>
      <c r="O79" s="153"/>
      <c r="P79" s="153"/>
      <c r="Q79" s="75"/>
      <c r="R79" s="75"/>
      <c r="S79" s="79"/>
      <c r="T79" s="76"/>
      <c r="U79" s="76"/>
      <c r="V79" s="153"/>
      <c r="W79" s="153"/>
      <c r="X79" s="75"/>
      <c r="Y79" s="75"/>
      <c r="Z79" s="75"/>
      <c r="AA79" s="76"/>
      <c r="AB79" s="76"/>
      <c r="AC79" s="153"/>
      <c r="AD79" s="153"/>
      <c r="AE79" s="79"/>
      <c r="AF79" s="75"/>
      <c r="AG79" s="75"/>
      <c r="AH79" s="262"/>
      <c r="AI79" s="80">
        <f t="shared" si="0"/>
        <v>0</v>
      </c>
      <c r="AJ79" s="81">
        <f>'Август 2020'!AJ79-AI79</f>
        <v>0</v>
      </c>
      <c r="AK79" s="82">
        <f t="shared" si="1"/>
        <v>0</v>
      </c>
      <c r="AL79" s="83">
        <f>'Август 2020'!AL79+AK79</f>
        <v>0</v>
      </c>
      <c r="AM79" s="82">
        <f t="shared" si="2"/>
        <v>0</v>
      </c>
      <c r="AN79" s="84">
        <f>'Август 2020'!AN79+AM79</f>
        <v>0</v>
      </c>
      <c r="AO79" s="82">
        <f t="shared" si="3"/>
        <v>0</v>
      </c>
      <c r="AP79" s="85">
        <f>'Август 2020'!AP79+'Сентябрь 2020'!AO79</f>
        <v>0</v>
      </c>
      <c r="AQ79" s="82">
        <f t="shared" si="4"/>
        <v>0</v>
      </c>
      <c r="AR79" s="86">
        <f>'Август 2020'!AR79+'Сентябрь 2020'!AQ79</f>
        <v>0</v>
      </c>
      <c r="AS79" s="87" t="str">
        <f>'Январь 2020'!AW79</f>
        <v>Днепр1</v>
      </c>
      <c r="AT79" s="88" t="str">
        <f>'Январь 2020'!AX79</f>
        <v>TEAM15</v>
      </c>
      <c r="AU79" s="45">
        <f t="shared" si="5"/>
        <v>0</v>
      </c>
    </row>
    <row r="80" spans="1:47" ht="14.25" customHeight="1">
      <c r="A80" s="71">
        <f>'Январь 2020'!A80</f>
        <v>74</v>
      </c>
      <c r="B80" s="72" t="str">
        <f>'Январь 2020'!G80</f>
        <v>NAME077</v>
      </c>
      <c r="C80" s="73">
        <f>'Январь 2020'!B80</f>
        <v>43803</v>
      </c>
      <c r="D80" s="75"/>
      <c r="E80" s="75"/>
      <c r="F80" s="76"/>
      <c r="G80" s="76"/>
      <c r="H80" s="153"/>
      <c r="I80" s="153"/>
      <c r="J80" s="75"/>
      <c r="K80" s="76"/>
      <c r="L80" s="75"/>
      <c r="M80" s="76"/>
      <c r="N80" s="76"/>
      <c r="O80" s="153"/>
      <c r="P80" s="153"/>
      <c r="Q80" s="75"/>
      <c r="R80" s="75"/>
      <c r="S80" s="75"/>
      <c r="T80" s="76"/>
      <c r="U80" s="76"/>
      <c r="V80" s="153"/>
      <c r="W80" s="153"/>
      <c r="X80" s="75"/>
      <c r="Y80" s="75"/>
      <c r="Z80" s="75"/>
      <c r="AA80" s="76"/>
      <c r="AB80" s="76"/>
      <c r="AC80" s="153"/>
      <c r="AD80" s="153"/>
      <c r="AE80" s="75"/>
      <c r="AF80" s="75"/>
      <c r="AG80" s="75"/>
      <c r="AH80" s="262"/>
      <c r="AI80" s="80">
        <f t="shared" si="0"/>
        <v>0</v>
      </c>
      <c r="AJ80" s="81">
        <f>'Август 2020'!AJ80-AI80</f>
        <v>0</v>
      </c>
      <c r="AK80" s="82">
        <f t="shared" si="1"/>
        <v>0</v>
      </c>
      <c r="AL80" s="83">
        <f>'Август 2020'!AL80+AK80</f>
        <v>0</v>
      </c>
      <c r="AM80" s="82">
        <f t="shared" si="2"/>
        <v>0</v>
      </c>
      <c r="AN80" s="84">
        <f>'Август 2020'!AN80+AM80</f>
        <v>0</v>
      </c>
      <c r="AO80" s="82">
        <f t="shared" si="3"/>
        <v>0</v>
      </c>
      <c r="AP80" s="85">
        <f>'Август 2020'!AP80+'Сентябрь 2020'!AO80</f>
        <v>0</v>
      </c>
      <c r="AQ80" s="82">
        <f t="shared" si="4"/>
        <v>0</v>
      </c>
      <c r="AR80" s="86">
        <f>'Август 2020'!AR80+'Сентябрь 2020'!AQ80</f>
        <v>0</v>
      </c>
      <c r="AS80" s="87" t="str">
        <f>'Январь 2020'!AW80</f>
        <v>Днепр1</v>
      </c>
      <c r="AT80" s="88" t="str">
        <f>'Январь 2020'!AX80</f>
        <v>TEAM17</v>
      </c>
      <c r="AU80" s="45">
        <f t="shared" si="5"/>
        <v>0</v>
      </c>
    </row>
    <row r="81" spans="1:47" ht="14.25" customHeight="1">
      <c r="A81" s="71">
        <f>'Январь 2020'!A81</f>
        <v>75</v>
      </c>
      <c r="B81" s="72" t="str">
        <f>'Январь 2020'!G81</f>
        <v>NAME078</v>
      </c>
      <c r="C81" s="73">
        <f>'Январь 2020'!B81</f>
        <v>42955</v>
      </c>
      <c r="D81" s="79"/>
      <c r="E81" s="79"/>
      <c r="F81" s="76"/>
      <c r="G81" s="76"/>
      <c r="H81" s="153"/>
      <c r="I81" s="153"/>
      <c r="J81" s="79"/>
      <c r="K81" s="76"/>
      <c r="L81" s="79"/>
      <c r="M81" s="76"/>
      <c r="N81" s="76"/>
      <c r="O81" s="153"/>
      <c r="P81" s="153"/>
      <c r="Q81" s="79"/>
      <c r="R81" s="79"/>
      <c r="S81" s="79"/>
      <c r="T81" s="76"/>
      <c r="U81" s="76"/>
      <c r="V81" s="153"/>
      <c r="W81" s="153"/>
      <c r="X81" s="79"/>
      <c r="Y81" s="79"/>
      <c r="Z81" s="79"/>
      <c r="AA81" s="76"/>
      <c r="AB81" s="76"/>
      <c r="AC81" s="153"/>
      <c r="AD81" s="153"/>
      <c r="AE81" s="79"/>
      <c r="AF81" s="79"/>
      <c r="AG81" s="79"/>
      <c r="AH81" s="262"/>
      <c r="AI81" s="80">
        <f t="shared" si="0"/>
        <v>0</v>
      </c>
      <c r="AJ81" s="81">
        <f>'Август 2020'!AJ81-AI81</f>
        <v>0</v>
      </c>
      <c r="AK81" s="82">
        <f t="shared" si="1"/>
        <v>0</v>
      </c>
      <c r="AL81" s="83">
        <f>'Август 2020'!AL81+AK81</f>
        <v>0</v>
      </c>
      <c r="AM81" s="82">
        <f t="shared" si="2"/>
        <v>0</v>
      </c>
      <c r="AN81" s="84">
        <f>'Август 2020'!AN81+AM81</f>
        <v>0</v>
      </c>
      <c r="AO81" s="82">
        <f t="shared" si="3"/>
        <v>0</v>
      </c>
      <c r="AP81" s="85">
        <f>'Август 2020'!AP81+'Сентябрь 2020'!AO81</f>
        <v>0</v>
      </c>
      <c r="AQ81" s="82">
        <f t="shared" si="4"/>
        <v>0</v>
      </c>
      <c r="AR81" s="86">
        <f>'Август 2020'!AR81+'Сентябрь 2020'!AQ81</f>
        <v>0</v>
      </c>
      <c r="AS81" s="87" t="str">
        <f>'Январь 2020'!AW81</f>
        <v>Днепр1</v>
      </c>
      <c r="AT81" s="88" t="str">
        <f>'Январь 2020'!AX81</f>
        <v>TEAM29</v>
      </c>
      <c r="AU81" s="45">
        <f t="shared" si="5"/>
        <v>0</v>
      </c>
    </row>
    <row r="82" spans="1:47" ht="14.25" customHeight="1">
      <c r="A82" s="71">
        <f>'Январь 2020'!A82</f>
        <v>76</v>
      </c>
      <c r="B82" s="72" t="str">
        <f>'Январь 2020'!G82</f>
        <v>NAME079</v>
      </c>
      <c r="C82" s="73">
        <f>'Январь 2020'!B82</f>
        <v>43374</v>
      </c>
      <c r="D82" s="79"/>
      <c r="E82" s="79"/>
      <c r="F82" s="76"/>
      <c r="G82" s="76"/>
      <c r="H82" s="153"/>
      <c r="I82" s="153"/>
      <c r="J82" s="79"/>
      <c r="K82" s="76"/>
      <c r="L82" s="79"/>
      <c r="M82" s="76"/>
      <c r="N82" s="76"/>
      <c r="O82" s="153"/>
      <c r="P82" s="153"/>
      <c r="Q82" s="79"/>
      <c r="R82" s="79"/>
      <c r="S82" s="79"/>
      <c r="T82" s="76"/>
      <c r="U82" s="76"/>
      <c r="V82" s="153"/>
      <c r="W82" s="153"/>
      <c r="X82" s="79"/>
      <c r="Y82" s="79"/>
      <c r="Z82" s="79"/>
      <c r="AA82" s="76"/>
      <c r="AB82" s="76"/>
      <c r="AC82" s="153"/>
      <c r="AD82" s="153"/>
      <c r="AE82" s="75"/>
      <c r="AF82" s="75"/>
      <c r="AG82" s="75"/>
      <c r="AH82" s="262"/>
      <c r="AI82" s="80">
        <f t="shared" si="0"/>
        <v>0</v>
      </c>
      <c r="AJ82" s="81">
        <f>'Август 2020'!AJ82-AI82</f>
        <v>0</v>
      </c>
      <c r="AK82" s="82">
        <f t="shared" si="1"/>
        <v>0</v>
      </c>
      <c r="AL82" s="83">
        <f>'Август 2020'!AL82+AK82</f>
        <v>0</v>
      </c>
      <c r="AM82" s="82">
        <f t="shared" si="2"/>
        <v>0</v>
      </c>
      <c r="AN82" s="84">
        <f>'Август 2020'!AN82+AM82</f>
        <v>0</v>
      </c>
      <c r="AO82" s="82">
        <f t="shared" si="3"/>
        <v>0</v>
      </c>
      <c r="AP82" s="85">
        <f>'Август 2020'!AP82+'Сентябрь 2020'!AO82</f>
        <v>0</v>
      </c>
      <c r="AQ82" s="82">
        <f t="shared" si="4"/>
        <v>0</v>
      </c>
      <c r="AR82" s="86">
        <f>'Август 2020'!AR82+'Сентябрь 2020'!AQ82</f>
        <v>0</v>
      </c>
      <c r="AS82" s="87" t="str">
        <f>'Январь 2020'!AW82</f>
        <v>Львов</v>
      </c>
      <c r="AT82" s="88" t="str">
        <f>'Январь 2020'!AX82</f>
        <v>TEAM09</v>
      </c>
      <c r="AU82" s="45">
        <f t="shared" si="5"/>
        <v>0</v>
      </c>
    </row>
    <row r="83" spans="1:47" ht="14.25" customHeight="1">
      <c r="A83" s="71">
        <f>'Январь 2020'!A83</f>
        <v>77</v>
      </c>
      <c r="B83" s="72" t="str">
        <f>'Январь 2020'!G83</f>
        <v>NAME080</v>
      </c>
      <c r="C83" s="73">
        <f>'Январь 2020'!B83</f>
        <v>41016</v>
      </c>
      <c r="D83" s="75"/>
      <c r="E83" s="75"/>
      <c r="F83" s="76"/>
      <c r="G83" s="76"/>
      <c r="H83" s="153"/>
      <c r="I83" s="153"/>
      <c r="J83" s="75"/>
      <c r="K83" s="76"/>
      <c r="L83" s="75"/>
      <c r="M83" s="76"/>
      <c r="N83" s="76"/>
      <c r="O83" s="153"/>
      <c r="P83" s="153"/>
      <c r="Q83" s="75"/>
      <c r="R83" s="75"/>
      <c r="S83" s="75"/>
      <c r="T83" s="76"/>
      <c r="U83" s="76"/>
      <c r="V83" s="153"/>
      <c r="W83" s="153"/>
      <c r="X83" s="75"/>
      <c r="Y83" s="75"/>
      <c r="Z83" s="75"/>
      <c r="AA83" s="76"/>
      <c r="AB83" s="76"/>
      <c r="AC83" s="153"/>
      <c r="AD83" s="153"/>
      <c r="AE83" s="75"/>
      <c r="AF83" s="75"/>
      <c r="AG83" s="75"/>
      <c r="AH83" s="262"/>
      <c r="AI83" s="80">
        <f t="shared" si="0"/>
        <v>0</v>
      </c>
      <c r="AJ83" s="81">
        <f>'Август 2020'!AJ83-AI83</f>
        <v>0</v>
      </c>
      <c r="AK83" s="82">
        <f t="shared" si="1"/>
        <v>0</v>
      </c>
      <c r="AL83" s="83">
        <f>'Август 2020'!AL83+AK83</f>
        <v>0</v>
      </c>
      <c r="AM83" s="82">
        <f t="shared" si="2"/>
        <v>0</v>
      </c>
      <c r="AN83" s="84">
        <f>'Август 2020'!AN83+AM83</f>
        <v>0</v>
      </c>
      <c r="AO83" s="82">
        <f t="shared" si="3"/>
        <v>0</v>
      </c>
      <c r="AP83" s="85">
        <f>'Август 2020'!AP83+'Сентябрь 2020'!AO83</f>
        <v>0</v>
      </c>
      <c r="AQ83" s="82">
        <f t="shared" si="4"/>
        <v>0</v>
      </c>
      <c r="AR83" s="86">
        <f>'Август 2020'!AR83+'Сентябрь 2020'!AQ83</f>
        <v>0</v>
      </c>
      <c r="AS83" s="87" t="str">
        <f>'Январь 2020'!AW83</f>
        <v>Днепр1</v>
      </c>
      <c r="AT83" s="88" t="str">
        <f>'Январь 2020'!AX83</f>
        <v>TEAM29</v>
      </c>
      <c r="AU83" s="45">
        <f t="shared" si="5"/>
        <v>0</v>
      </c>
    </row>
    <row r="84" spans="1:47" ht="14.25" customHeight="1">
      <c r="A84" s="71">
        <f>'Январь 2020'!A84</f>
        <v>78</v>
      </c>
      <c r="B84" s="72" t="str">
        <f>'Январь 2020'!G84</f>
        <v>NAME081</v>
      </c>
      <c r="C84" s="73">
        <f>'Январь 2020'!B84</f>
        <v>43495</v>
      </c>
      <c r="D84" s="78" t="s">
        <v>23</v>
      </c>
      <c r="E84" s="78" t="s">
        <v>23</v>
      </c>
      <c r="F84" s="77" t="s">
        <v>23</v>
      </c>
      <c r="G84" s="77" t="s">
        <v>23</v>
      </c>
      <c r="H84" s="153"/>
      <c r="I84" s="153"/>
      <c r="J84" s="75"/>
      <c r="K84" s="76"/>
      <c r="L84" s="75"/>
      <c r="M84" s="76"/>
      <c r="N84" s="76"/>
      <c r="O84" s="153"/>
      <c r="P84" s="153"/>
      <c r="Q84" s="75"/>
      <c r="R84" s="75"/>
      <c r="S84" s="75"/>
      <c r="T84" s="93"/>
      <c r="U84" s="76"/>
      <c r="V84" s="153"/>
      <c r="W84" s="153"/>
      <c r="X84" s="75"/>
      <c r="Y84" s="75"/>
      <c r="Z84" s="75"/>
      <c r="AA84" s="76"/>
      <c r="AB84" s="76"/>
      <c r="AC84" s="153"/>
      <c r="AD84" s="153"/>
      <c r="AE84" s="75"/>
      <c r="AF84" s="75"/>
      <c r="AG84" s="75"/>
      <c r="AH84" s="262"/>
      <c r="AI84" s="80">
        <f t="shared" si="0"/>
        <v>4</v>
      </c>
      <c r="AJ84" s="81">
        <f>'Август 2020'!AJ84-AI84</f>
        <v>-17</v>
      </c>
      <c r="AK84" s="82">
        <f t="shared" si="1"/>
        <v>0</v>
      </c>
      <c r="AL84" s="83">
        <f>'Август 2020'!AL84+AK84</f>
        <v>0</v>
      </c>
      <c r="AM84" s="82">
        <f t="shared" si="2"/>
        <v>0</v>
      </c>
      <c r="AN84" s="84">
        <f>'Август 2020'!AN84+AM84</f>
        <v>0</v>
      </c>
      <c r="AO84" s="82">
        <f t="shared" si="3"/>
        <v>0</v>
      </c>
      <c r="AP84" s="85">
        <f>'Август 2020'!AP84+'Сентябрь 2020'!AO84</f>
        <v>0</v>
      </c>
      <c r="AQ84" s="82">
        <f t="shared" si="4"/>
        <v>0</v>
      </c>
      <c r="AR84" s="86">
        <f>'Август 2020'!AR84+'Сентябрь 2020'!AQ84</f>
        <v>0</v>
      </c>
      <c r="AS84" s="87" t="str">
        <f>'Январь 2020'!AW84</f>
        <v>Киев</v>
      </c>
      <c r="AT84" s="88" t="str">
        <f>'Январь 2020'!AX84</f>
        <v>TEAM18</v>
      </c>
      <c r="AU84" s="45">
        <f t="shared" si="5"/>
        <v>0</v>
      </c>
    </row>
    <row r="85" spans="1:47" ht="14.25" customHeight="1">
      <c r="A85" s="71">
        <f>'Январь 2020'!A85</f>
        <v>79</v>
      </c>
      <c r="B85" s="72" t="str">
        <f>'Январь 2020'!G85</f>
        <v>NAME082</v>
      </c>
      <c r="C85" s="73">
        <f>'Январь 2020'!B85</f>
        <v>43524</v>
      </c>
      <c r="D85" s="75"/>
      <c r="E85" s="79"/>
      <c r="F85" s="76"/>
      <c r="G85" s="76"/>
      <c r="H85" s="153"/>
      <c r="I85" s="153"/>
      <c r="J85" s="75"/>
      <c r="K85" s="76"/>
      <c r="L85" s="75"/>
      <c r="M85" s="76"/>
      <c r="N85" s="76"/>
      <c r="O85" s="153"/>
      <c r="P85" s="153"/>
      <c r="Q85" s="75"/>
      <c r="R85" s="75"/>
      <c r="S85" s="75"/>
      <c r="T85" s="76"/>
      <c r="U85" s="76"/>
      <c r="V85" s="153"/>
      <c r="W85" s="153"/>
      <c r="X85" s="75"/>
      <c r="Y85" s="75"/>
      <c r="Z85" s="75"/>
      <c r="AA85" s="76"/>
      <c r="AB85" s="76"/>
      <c r="AC85" s="153"/>
      <c r="AD85" s="153"/>
      <c r="AE85" s="75"/>
      <c r="AF85" s="75"/>
      <c r="AG85" s="75"/>
      <c r="AH85" s="262"/>
      <c r="AI85" s="80">
        <f t="shared" si="0"/>
        <v>0</v>
      </c>
      <c r="AJ85" s="81">
        <f>'Август 2020'!AJ85-AI85</f>
        <v>0</v>
      </c>
      <c r="AK85" s="82">
        <f t="shared" si="1"/>
        <v>0</v>
      </c>
      <c r="AL85" s="83">
        <f>'Август 2020'!AL85+AK85</f>
        <v>0</v>
      </c>
      <c r="AM85" s="82">
        <f t="shared" si="2"/>
        <v>0</v>
      </c>
      <c r="AN85" s="84">
        <f>'Август 2020'!AN85+AM85</f>
        <v>0</v>
      </c>
      <c r="AO85" s="82">
        <f t="shared" si="3"/>
        <v>0</v>
      </c>
      <c r="AP85" s="85">
        <f>'Август 2020'!AP85+'Сентябрь 2020'!AO85</f>
        <v>0</v>
      </c>
      <c r="AQ85" s="82">
        <f t="shared" si="4"/>
        <v>0</v>
      </c>
      <c r="AR85" s="86">
        <f>'Август 2020'!AR85+'Сентябрь 2020'!AQ85</f>
        <v>0</v>
      </c>
      <c r="AS85" s="87" t="str">
        <f>'Январь 2020'!AW85</f>
        <v>Днепр1</v>
      </c>
      <c r="AT85" s="88" t="str">
        <f>'Январь 2020'!AX85</f>
        <v>TEAM29</v>
      </c>
      <c r="AU85" s="45">
        <f t="shared" si="5"/>
        <v>0</v>
      </c>
    </row>
    <row r="86" spans="1:47" ht="14.25" customHeight="1">
      <c r="A86" s="71">
        <f>'Январь 2020'!A86</f>
        <v>80</v>
      </c>
      <c r="B86" s="72" t="str">
        <f>'Январь 2020'!G86</f>
        <v>NAME083</v>
      </c>
      <c r="C86" s="73">
        <f>'Январь 2020'!B86</f>
        <v>42934</v>
      </c>
      <c r="D86" s="75"/>
      <c r="E86" s="75"/>
      <c r="F86" s="76"/>
      <c r="G86" s="76"/>
      <c r="H86" s="153"/>
      <c r="I86" s="153"/>
      <c r="J86" s="75"/>
      <c r="K86" s="76"/>
      <c r="L86" s="75"/>
      <c r="M86" s="76"/>
      <c r="N86" s="76"/>
      <c r="O86" s="153"/>
      <c r="P86" s="153"/>
      <c r="Q86" s="75"/>
      <c r="R86" s="75"/>
      <c r="S86" s="75"/>
      <c r="T86" s="76"/>
      <c r="U86" s="76"/>
      <c r="V86" s="153"/>
      <c r="W86" s="153"/>
      <c r="X86" s="75"/>
      <c r="Y86" s="75"/>
      <c r="Z86" s="75"/>
      <c r="AA86" s="76"/>
      <c r="AB86" s="76"/>
      <c r="AC86" s="153"/>
      <c r="AD86" s="153"/>
      <c r="AE86" s="75"/>
      <c r="AF86" s="75"/>
      <c r="AG86" s="75"/>
      <c r="AH86" s="262"/>
      <c r="AI86" s="80">
        <f t="shared" si="0"/>
        <v>0</v>
      </c>
      <c r="AJ86" s="81">
        <f>'Август 2020'!AJ86-AI86</f>
        <v>0</v>
      </c>
      <c r="AK86" s="82">
        <f t="shared" si="1"/>
        <v>0</v>
      </c>
      <c r="AL86" s="83">
        <f>'Август 2020'!AL86+AK86</f>
        <v>0</v>
      </c>
      <c r="AM86" s="82">
        <f t="shared" si="2"/>
        <v>0</v>
      </c>
      <c r="AN86" s="84">
        <f>'Август 2020'!AN86+AM86</f>
        <v>0</v>
      </c>
      <c r="AO86" s="82">
        <f t="shared" si="3"/>
        <v>0</v>
      </c>
      <c r="AP86" s="85">
        <f>'Август 2020'!AP86+'Сентябрь 2020'!AO86</f>
        <v>0</v>
      </c>
      <c r="AQ86" s="82">
        <f t="shared" si="4"/>
        <v>0</v>
      </c>
      <c r="AR86" s="86">
        <f>'Август 2020'!AR86+'Сентябрь 2020'!AQ86</f>
        <v>0</v>
      </c>
      <c r="AS86" s="87" t="str">
        <f>'Январь 2020'!AW86</f>
        <v>Днепр1</v>
      </c>
      <c r="AT86" s="88" t="str">
        <f>'Январь 2020'!AX86</f>
        <v>TEAM16</v>
      </c>
      <c r="AU86" s="45">
        <f t="shared" si="5"/>
        <v>0</v>
      </c>
    </row>
    <row r="87" spans="1:47" ht="14.25" customHeight="1">
      <c r="A87" s="71">
        <f>'Январь 2020'!A87</f>
        <v>81</v>
      </c>
      <c r="B87" s="72" t="str">
        <f>'Январь 2020'!G87</f>
        <v>NAME084</v>
      </c>
      <c r="C87" s="73" t="str">
        <f>'Январь 2020'!B87</f>
        <v>исп.</v>
      </c>
      <c r="D87" s="75"/>
      <c r="E87" s="75"/>
      <c r="F87" s="76"/>
      <c r="G87" s="76"/>
      <c r="H87" s="153"/>
      <c r="I87" s="153"/>
      <c r="J87" s="75"/>
      <c r="K87" s="76"/>
      <c r="L87" s="75"/>
      <c r="M87" s="76"/>
      <c r="N87" s="76"/>
      <c r="O87" s="153"/>
      <c r="P87" s="153"/>
      <c r="Q87" s="75"/>
      <c r="R87" s="75"/>
      <c r="S87" s="75"/>
      <c r="T87" s="76"/>
      <c r="U87" s="76"/>
      <c r="V87" s="153"/>
      <c r="W87" s="153"/>
      <c r="X87" s="75"/>
      <c r="Y87" s="75"/>
      <c r="Z87" s="75"/>
      <c r="AA87" s="76"/>
      <c r="AB87" s="76"/>
      <c r="AC87" s="153"/>
      <c r="AD87" s="153"/>
      <c r="AE87" s="75"/>
      <c r="AF87" s="75"/>
      <c r="AG87" s="75"/>
      <c r="AH87" s="262"/>
      <c r="AI87" s="80">
        <f t="shared" si="0"/>
        <v>0</v>
      </c>
      <c r="AJ87" s="81">
        <f>'Август 2020'!AJ87-AI87</f>
        <v>0</v>
      </c>
      <c r="AK87" s="82">
        <f t="shared" si="1"/>
        <v>0</v>
      </c>
      <c r="AL87" s="83">
        <f>'Август 2020'!AL87+AK87</f>
        <v>0</v>
      </c>
      <c r="AM87" s="82">
        <f t="shared" si="2"/>
        <v>0</v>
      </c>
      <c r="AN87" s="84">
        <f>'Август 2020'!AN87+AM87</f>
        <v>0</v>
      </c>
      <c r="AO87" s="82">
        <f t="shared" si="3"/>
        <v>0</v>
      </c>
      <c r="AP87" s="85">
        <f>'Август 2020'!AP87+'Сентябрь 2020'!AO87</f>
        <v>0</v>
      </c>
      <c r="AQ87" s="82">
        <f t="shared" si="4"/>
        <v>0</v>
      </c>
      <c r="AR87" s="86">
        <f>'Август 2020'!AR87+'Сентябрь 2020'!AQ87</f>
        <v>0</v>
      </c>
      <c r="AS87" s="87" t="str">
        <f>'Январь 2020'!AW87</f>
        <v>Днепр2</v>
      </c>
      <c r="AT87" s="88" t="str">
        <f>'Январь 2020'!AX87</f>
        <v>TEAM12</v>
      </c>
      <c r="AU87" s="45">
        <f t="shared" si="5"/>
        <v>0</v>
      </c>
    </row>
    <row r="88" spans="1:47" ht="14.25" customHeight="1">
      <c r="A88" s="71">
        <f>'Январь 2020'!A88</f>
        <v>82</v>
      </c>
      <c r="B88" s="72" t="str">
        <f>'Январь 2020'!G88</f>
        <v>NAME085</v>
      </c>
      <c r="C88" s="73">
        <f>'Январь 2020'!B88</f>
        <v>42037</v>
      </c>
      <c r="D88" s="75"/>
      <c r="E88" s="75"/>
      <c r="F88" s="76"/>
      <c r="G88" s="76"/>
      <c r="H88" s="153"/>
      <c r="I88" s="153"/>
      <c r="J88" s="75"/>
      <c r="K88" s="76"/>
      <c r="L88" s="75"/>
      <c r="M88" s="76"/>
      <c r="N88" s="76"/>
      <c r="O88" s="153"/>
      <c r="P88" s="153"/>
      <c r="Q88" s="75"/>
      <c r="R88" s="75"/>
      <c r="S88" s="75"/>
      <c r="T88" s="76"/>
      <c r="U88" s="76"/>
      <c r="V88" s="153"/>
      <c r="W88" s="153"/>
      <c r="X88" s="75"/>
      <c r="Y88" s="75"/>
      <c r="Z88" s="75"/>
      <c r="AA88" s="76"/>
      <c r="AB88" s="76"/>
      <c r="AC88" s="153"/>
      <c r="AD88" s="153"/>
      <c r="AE88" s="75"/>
      <c r="AF88" s="75"/>
      <c r="AG88" s="75"/>
      <c r="AH88" s="262"/>
      <c r="AI88" s="80">
        <f t="shared" si="0"/>
        <v>0</v>
      </c>
      <c r="AJ88" s="81">
        <f>'Август 2020'!AJ88-AI88</f>
        <v>0</v>
      </c>
      <c r="AK88" s="82">
        <f t="shared" si="1"/>
        <v>0</v>
      </c>
      <c r="AL88" s="83">
        <f>'Август 2020'!AL88+AK88</f>
        <v>0</v>
      </c>
      <c r="AM88" s="82">
        <f t="shared" si="2"/>
        <v>0</v>
      </c>
      <c r="AN88" s="84">
        <f>'Август 2020'!AN88+AM88</f>
        <v>0</v>
      </c>
      <c r="AO88" s="82">
        <f t="shared" si="3"/>
        <v>0</v>
      </c>
      <c r="AP88" s="85">
        <f>'Август 2020'!AP88+'Сентябрь 2020'!AO88</f>
        <v>0</v>
      </c>
      <c r="AQ88" s="82">
        <f t="shared" si="4"/>
        <v>0</v>
      </c>
      <c r="AR88" s="86">
        <f>'Август 2020'!AR88+'Сентябрь 2020'!AQ88</f>
        <v>0</v>
      </c>
      <c r="AS88" s="87" t="str">
        <f>'Январь 2020'!AW88</f>
        <v>Днепр1</v>
      </c>
      <c r="AT88" s="88" t="str">
        <f>'Январь 2020'!AX88</f>
        <v>TEAM18</v>
      </c>
      <c r="AU88" s="45">
        <f t="shared" si="5"/>
        <v>0</v>
      </c>
    </row>
    <row r="89" spans="1:47" ht="14.25" customHeight="1">
      <c r="A89" s="71">
        <f>'Январь 2020'!A89</f>
        <v>83</v>
      </c>
      <c r="B89" s="72" t="str">
        <f>'Январь 2020'!G89</f>
        <v>NAME086</v>
      </c>
      <c r="C89" s="73">
        <f>'Январь 2020'!B89</f>
        <v>43264</v>
      </c>
      <c r="D89" s="75"/>
      <c r="E89" s="75"/>
      <c r="F89" s="76"/>
      <c r="G89" s="76"/>
      <c r="H89" s="153"/>
      <c r="I89" s="153"/>
      <c r="J89" s="75"/>
      <c r="K89" s="76"/>
      <c r="L89" s="75"/>
      <c r="M89" s="76"/>
      <c r="N89" s="76"/>
      <c r="O89" s="153"/>
      <c r="P89" s="153"/>
      <c r="Q89" s="75"/>
      <c r="R89" s="75"/>
      <c r="S89" s="75"/>
      <c r="T89" s="93"/>
      <c r="U89" s="76"/>
      <c r="V89" s="153"/>
      <c r="W89" s="153"/>
      <c r="X89" s="75"/>
      <c r="Y89" s="75"/>
      <c r="Z89" s="75"/>
      <c r="AA89" s="76"/>
      <c r="AB89" s="76"/>
      <c r="AC89" s="153"/>
      <c r="AD89" s="153"/>
      <c r="AE89" s="75"/>
      <c r="AF89" s="75"/>
      <c r="AG89" s="75"/>
      <c r="AH89" s="262"/>
      <c r="AI89" s="80">
        <f t="shared" si="0"/>
        <v>0</v>
      </c>
      <c r="AJ89" s="81">
        <f>'Август 2020'!AJ89-AI89</f>
        <v>0</v>
      </c>
      <c r="AK89" s="82">
        <f t="shared" si="1"/>
        <v>0</v>
      </c>
      <c r="AL89" s="83">
        <f>'Август 2020'!AL89+AK89</f>
        <v>0</v>
      </c>
      <c r="AM89" s="82">
        <f t="shared" si="2"/>
        <v>0</v>
      </c>
      <c r="AN89" s="84">
        <f>'Август 2020'!AN89+AM89</f>
        <v>0</v>
      </c>
      <c r="AO89" s="82">
        <f t="shared" si="3"/>
        <v>0</v>
      </c>
      <c r="AP89" s="85">
        <f>'Август 2020'!AP89+'Сентябрь 2020'!AO89</f>
        <v>0</v>
      </c>
      <c r="AQ89" s="82">
        <f t="shared" si="4"/>
        <v>0</v>
      </c>
      <c r="AR89" s="86">
        <f>'Август 2020'!AR89+'Сентябрь 2020'!AQ89</f>
        <v>0</v>
      </c>
      <c r="AS89" s="87" t="str">
        <f>'Январь 2020'!AW89</f>
        <v>Днепр1</v>
      </c>
      <c r="AT89" s="88" t="str">
        <f>'Январь 2020'!AX89</f>
        <v>TEAM10</v>
      </c>
      <c r="AU89" s="45">
        <f t="shared" si="5"/>
        <v>0</v>
      </c>
    </row>
    <row r="90" spans="1:47" ht="14.25" customHeight="1">
      <c r="A90" s="71">
        <f>'Январь 2020'!A90</f>
        <v>84</v>
      </c>
      <c r="B90" s="72" t="str">
        <f>'Январь 2020'!G90</f>
        <v>NAME087</v>
      </c>
      <c r="C90" s="73">
        <f>'Январь 2020'!B90</f>
        <v>43599</v>
      </c>
      <c r="D90" s="75"/>
      <c r="E90" s="75"/>
      <c r="F90" s="76"/>
      <c r="G90" s="76"/>
      <c r="H90" s="153"/>
      <c r="I90" s="153"/>
      <c r="J90" s="75"/>
      <c r="K90" s="76"/>
      <c r="L90" s="75"/>
      <c r="M90" s="76"/>
      <c r="N90" s="76"/>
      <c r="O90" s="153"/>
      <c r="P90" s="153"/>
      <c r="Q90" s="75"/>
      <c r="R90" s="75"/>
      <c r="S90" s="75"/>
      <c r="T90" s="76"/>
      <c r="U90" s="76"/>
      <c r="V90" s="153"/>
      <c r="W90" s="153"/>
      <c r="X90" s="75"/>
      <c r="Y90" s="75"/>
      <c r="Z90" s="75"/>
      <c r="AA90" s="76"/>
      <c r="AB90" s="76"/>
      <c r="AC90" s="153"/>
      <c r="AD90" s="153"/>
      <c r="AE90" s="75"/>
      <c r="AF90" s="75"/>
      <c r="AG90" s="75"/>
      <c r="AH90" s="262"/>
      <c r="AI90" s="80">
        <f t="shared" si="0"/>
        <v>0</v>
      </c>
      <c r="AJ90" s="81">
        <f>'Август 2020'!AJ90-AI90</f>
        <v>0</v>
      </c>
      <c r="AK90" s="82">
        <f t="shared" si="1"/>
        <v>0</v>
      </c>
      <c r="AL90" s="83">
        <f>'Август 2020'!AL90+AK90</f>
        <v>0</v>
      </c>
      <c r="AM90" s="82">
        <f t="shared" si="2"/>
        <v>0</v>
      </c>
      <c r="AN90" s="84">
        <f>'Август 2020'!AN90+AM90</f>
        <v>0</v>
      </c>
      <c r="AO90" s="82">
        <f t="shared" si="3"/>
        <v>0</v>
      </c>
      <c r="AP90" s="85">
        <f>'Август 2020'!AP90+'Сентябрь 2020'!AO90</f>
        <v>0</v>
      </c>
      <c r="AQ90" s="82">
        <f t="shared" si="4"/>
        <v>0</v>
      </c>
      <c r="AR90" s="86">
        <f>'Август 2020'!AR90+'Сентябрь 2020'!AQ90</f>
        <v>0</v>
      </c>
      <c r="AS90" s="87" t="str">
        <f>'Январь 2020'!AW90</f>
        <v>Днепр1</v>
      </c>
      <c r="AT90" s="88" t="str">
        <f>'Январь 2020'!AX90</f>
        <v>TEAM30</v>
      </c>
      <c r="AU90" s="45">
        <f t="shared" si="5"/>
        <v>0</v>
      </c>
    </row>
    <row r="91" spans="1:47" ht="14.25" customHeight="1">
      <c r="A91" s="71">
        <f>'Январь 2020'!A91</f>
        <v>85</v>
      </c>
      <c r="B91" s="72" t="str">
        <f>'Январь 2020'!G91</f>
        <v>NAME088</v>
      </c>
      <c r="C91" s="73">
        <f>'Январь 2020'!B91</f>
        <v>38657</v>
      </c>
      <c r="D91" s="75"/>
      <c r="E91" s="75"/>
      <c r="F91" s="76"/>
      <c r="G91" s="76"/>
      <c r="H91" s="153"/>
      <c r="I91" s="153"/>
      <c r="J91" s="75"/>
      <c r="K91" s="76"/>
      <c r="L91" s="79"/>
      <c r="M91" s="93"/>
      <c r="N91" s="93"/>
      <c r="O91" s="153"/>
      <c r="P91" s="153"/>
      <c r="Q91" s="75"/>
      <c r="R91" s="75"/>
      <c r="S91" s="79"/>
      <c r="T91" s="93"/>
      <c r="U91" s="93"/>
      <c r="V91" s="153"/>
      <c r="W91" s="153"/>
      <c r="X91" s="75"/>
      <c r="Y91" s="75"/>
      <c r="Z91" s="75"/>
      <c r="AA91" s="76"/>
      <c r="AB91" s="76"/>
      <c r="AC91" s="153"/>
      <c r="AD91" s="153"/>
      <c r="AE91" s="75"/>
      <c r="AF91" s="75"/>
      <c r="AG91" s="75"/>
      <c r="AH91" s="262"/>
      <c r="AI91" s="80">
        <f t="shared" si="0"/>
        <v>0</v>
      </c>
      <c r="AJ91" s="81">
        <f>'Август 2020'!AJ91-AI91</f>
        <v>0</v>
      </c>
      <c r="AK91" s="82">
        <f t="shared" si="1"/>
        <v>0</v>
      </c>
      <c r="AL91" s="83">
        <f>'Август 2020'!AL91+AK91</f>
        <v>0</v>
      </c>
      <c r="AM91" s="82">
        <f t="shared" si="2"/>
        <v>0</v>
      </c>
      <c r="AN91" s="84">
        <f>'Август 2020'!AN91+AM91</f>
        <v>0</v>
      </c>
      <c r="AO91" s="82">
        <f t="shared" si="3"/>
        <v>0</v>
      </c>
      <c r="AP91" s="85">
        <f>'Август 2020'!AP91+'Сентябрь 2020'!AO91</f>
        <v>0</v>
      </c>
      <c r="AQ91" s="82">
        <f t="shared" si="4"/>
        <v>0</v>
      </c>
      <c r="AR91" s="86">
        <f>'Август 2020'!AR91+'Сентябрь 2020'!AQ91</f>
        <v>0</v>
      </c>
      <c r="AS91" s="87" t="str">
        <f>'Январь 2020'!AW91</f>
        <v>Днепр1</v>
      </c>
      <c r="AT91" s="88" t="str">
        <f>'Январь 2020'!AX91</f>
        <v>TEAM31</v>
      </c>
      <c r="AU91" s="45">
        <f t="shared" si="5"/>
        <v>0</v>
      </c>
    </row>
    <row r="92" spans="1:47" ht="14.25" customHeight="1">
      <c r="A92" s="71">
        <f>'Январь 2020'!A92</f>
        <v>0</v>
      </c>
      <c r="B92" s="72" t="str">
        <f>'Январь 2020'!G92</f>
        <v>NAME089</v>
      </c>
      <c r="C92" s="73">
        <f>'Январь 2020'!B92</f>
        <v>43573</v>
      </c>
      <c r="D92" s="75"/>
      <c r="E92" s="75"/>
      <c r="F92" s="76"/>
      <c r="G92" s="76"/>
      <c r="H92" s="153"/>
      <c r="I92" s="153"/>
      <c r="J92" s="75"/>
      <c r="K92" s="76"/>
      <c r="L92" s="75"/>
      <c r="M92" s="76"/>
      <c r="N92" s="76"/>
      <c r="O92" s="153"/>
      <c r="P92" s="153"/>
      <c r="Q92" s="75"/>
      <c r="R92" s="75"/>
      <c r="S92" s="79"/>
      <c r="T92" s="93"/>
      <c r="U92" s="76"/>
      <c r="V92" s="153"/>
      <c r="W92" s="153"/>
      <c r="X92" s="75"/>
      <c r="Y92" s="75"/>
      <c r="Z92" s="75"/>
      <c r="AA92" s="76"/>
      <c r="AB92" s="76"/>
      <c r="AC92" s="153"/>
      <c r="AD92" s="153"/>
      <c r="AE92" s="75"/>
      <c r="AF92" s="75"/>
      <c r="AG92" s="75"/>
      <c r="AH92" s="262"/>
      <c r="AI92" s="80">
        <f t="shared" si="0"/>
        <v>0</v>
      </c>
      <c r="AJ92" s="81">
        <f>'Август 2020'!AJ92-AI92</f>
        <v>0</v>
      </c>
      <c r="AK92" s="82">
        <f t="shared" si="1"/>
        <v>0</v>
      </c>
      <c r="AL92" s="83">
        <f>'Август 2020'!AL92+AK92</f>
        <v>0</v>
      </c>
      <c r="AM92" s="82">
        <f t="shared" si="2"/>
        <v>0</v>
      </c>
      <c r="AN92" s="84">
        <f>'Август 2020'!AN92+AM92</f>
        <v>0</v>
      </c>
      <c r="AO92" s="82">
        <f t="shared" si="3"/>
        <v>0</v>
      </c>
      <c r="AP92" s="85">
        <f>'Август 2020'!AP92+'Сентябрь 2020'!AO92</f>
        <v>0</v>
      </c>
      <c r="AQ92" s="82">
        <f t="shared" si="4"/>
        <v>0</v>
      </c>
      <c r="AR92" s="86">
        <f>'Август 2020'!AR92+'Сентябрь 2020'!AQ92</f>
        <v>0</v>
      </c>
      <c r="AS92" s="87" t="str">
        <f>'Январь 2020'!AW92</f>
        <v>уволен</v>
      </c>
      <c r="AT92" s="88" t="str">
        <f>'Январь 2020'!AX92</f>
        <v>TEAM08</v>
      </c>
      <c r="AU92" s="45">
        <f t="shared" si="5"/>
        <v>0</v>
      </c>
    </row>
    <row r="93" spans="1:47" ht="14.25" customHeight="1">
      <c r="A93" s="71">
        <f>'Январь 2020'!A93</f>
        <v>86</v>
      </c>
      <c r="B93" s="72" t="str">
        <f>'Январь 2020'!G93</f>
        <v>NAME090</v>
      </c>
      <c r="C93" s="73">
        <f>'Январь 2020'!B93</f>
        <v>39251</v>
      </c>
      <c r="D93" s="75"/>
      <c r="E93" s="75"/>
      <c r="F93" s="93"/>
      <c r="G93" s="76"/>
      <c r="H93" s="153"/>
      <c r="I93" s="153"/>
      <c r="J93" s="75"/>
      <c r="K93" s="76"/>
      <c r="L93" s="75"/>
      <c r="M93" s="76"/>
      <c r="N93" s="76"/>
      <c r="O93" s="153"/>
      <c r="P93" s="153"/>
      <c r="Q93" s="75"/>
      <c r="R93" s="75"/>
      <c r="S93" s="75"/>
      <c r="T93" s="76"/>
      <c r="U93" s="76"/>
      <c r="V93" s="153"/>
      <c r="W93" s="153"/>
      <c r="X93" s="75"/>
      <c r="Y93" s="75"/>
      <c r="Z93" s="75"/>
      <c r="AA93" s="76"/>
      <c r="AB93" s="76"/>
      <c r="AC93" s="153"/>
      <c r="AD93" s="153"/>
      <c r="AE93" s="75"/>
      <c r="AF93" s="75"/>
      <c r="AG93" s="75"/>
      <c r="AH93" s="262"/>
      <c r="AI93" s="80">
        <f t="shared" si="0"/>
        <v>0</v>
      </c>
      <c r="AJ93" s="81">
        <f>'Август 2020'!AJ93-AI93</f>
        <v>0</v>
      </c>
      <c r="AK93" s="82">
        <f t="shared" si="1"/>
        <v>0</v>
      </c>
      <c r="AL93" s="83">
        <f>'Август 2020'!AL93+AK93</f>
        <v>0</v>
      </c>
      <c r="AM93" s="82">
        <f t="shared" si="2"/>
        <v>0</v>
      </c>
      <c r="AN93" s="84">
        <f>'Август 2020'!AN93+AM93</f>
        <v>0</v>
      </c>
      <c r="AO93" s="82">
        <f t="shared" si="3"/>
        <v>0</v>
      </c>
      <c r="AP93" s="85">
        <f>'Август 2020'!AP93+'Сентябрь 2020'!AO93</f>
        <v>0</v>
      </c>
      <c r="AQ93" s="82">
        <f t="shared" si="4"/>
        <v>0</v>
      </c>
      <c r="AR93" s="86">
        <f>'Август 2020'!AR93+'Сентябрь 2020'!AQ93</f>
        <v>0</v>
      </c>
      <c r="AS93" s="87" t="str">
        <f>'Январь 2020'!AW93</f>
        <v>декрет</v>
      </c>
      <c r="AT93" s="88" t="str">
        <f>'Январь 2020'!AX93</f>
        <v>TEAM18</v>
      </c>
      <c r="AU93" s="45">
        <f t="shared" si="5"/>
        <v>0</v>
      </c>
    </row>
    <row r="94" spans="1:47" ht="14.25" customHeight="1">
      <c r="A94" s="71">
        <f>'Январь 2020'!A94</f>
        <v>87</v>
      </c>
      <c r="B94" s="72" t="str">
        <f>'Январь 2020'!G94</f>
        <v>NAME091</v>
      </c>
      <c r="C94" s="73">
        <f>'Январь 2020'!B94</f>
        <v>42902</v>
      </c>
      <c r="D94" s="75"/>
      <c r="E94" s="75"/>
      <c r="F94" s="76"/>
      <c r="G94" s="76"/>
      <c r="H94" s="153"/>
      <c r="I94" s="153"/>
      <c r="J94" s="75"/>
      <c r="K94" s="76"/>
      <c r="L94" s="75"/>
      <c r="M94" s="76"/>
      <c r="N94" s="76"/>
      <c r="O94" s="153"/>
      <c r="P94" s="153"/>
      <c r="Q94" s="75"/>
      <c r="R94" s="75"/>
      <c r="S94" s="75"/>
      <c r="T94" s="76"/>
      <c r="U94" s="76"/>
      <c r="V94" s="153"/>
      <c r="W94" s="153"/>
      <c r="X94" s="75"/>
      <c r="Y94" s="75"/>
      <c r="Z94" s="79"/>
      <c r="AA94" s="93"/>
      <c r="AB94" s="93"/>
      <c r="AC94" s="153"/>
      <c r="AD94" s="153"/>
      <c r="AE94" s="75"/>
      <c r="AF94" s="75"/>
      <c r="AG94" s="79"/>
      <c r="AH94" s="262"/>
      <c r="AI94" s="80">
        <f t="shared" si="0"/>
        <v>0</v>
      </c>
      <c r="AJ94" s="81">
        <f>'Август 2020'!AJ94-AI94</f>
        <v>0</v>
      </c>
      <c r="AK94" s="82">
        <f t="shared" si="1"/>
        <v>0</v>
      </c>
      <c r="AL94" s="83">
        <f>'Август 2020'!AL94+AK94</f>
        <v>0</v>
      </c>
      <c r="AM94" s="82">
        <f t="shared" si="2"/>
        <v>0</v>
      </c>
      <c r="AN94" s="84">
        <f>'Август 2020'!AN94+AM94</f>
        <v>0</v>
      </c>
      <c r="AO94" s="82">
        <f t="shared" si="3"/>
        <v>0</v>
      </c>
      <c r="AP94" s="85">
        <f>'Август 2020'!AP94+'Сентябрь 2020'!AO94</f>
        <v>0</v>
      </c>
      <c r="AQ94" s="82">
        <f t="shared" si="4"/>
        <v>0</v>
      </c>
      <c r="AR94" s="86">
        <f>'Август 2020'!AR94+'Сентябрь 2020'!AQ94</f>
        <v>0</v>
      </c>
      <c r="AS94" s="87" t="str">
        <f>'Январь 2020'!AW94</f>
        <v>Киев</v>
      </c>
      <c r="AT94" s="88" t="str">
        <f>'Январь 2020'!AX94</f>
        <v>TEAM17</v>
      </c>
      <c r="AU94" s="45">
        <f t="shared" si="5"/>
        <v>0</v>
      </c>
    </row>
    <row r="95" spans="1:47" ht="14.25" customHeight="1">
      <c r="A95" s="71">
        <f>'Январь 2020'!A95</f>
        <v>88</v>
      </c>
      <c r="B95" s="72" t="str">
        <f>'Январь 2020'!G95</f>
        <v>NAME092</v>
      </c>
      <c r="C95" s="73">
        <f>'Январь 2020'!B95</f>
        <v>43125</v>
      </c>
      <c r="D95" s="75"/>
      <c r="E95" s="75"/>
      <c r="F95" s="76"/>
      <c r="G95" s="76"/>
      <c r="H95" s="153"/>
      <c r="I95" s="153"/>
      <c r="J95" s="75"/>
      <c r="K95" s="76"/>
      <c r="L95" s="75"/>
      <c r="M95" s="76"/>
      <c r="N95" s="76"/>
      <c r="O95" s="153"/>
      <c r="P95" s="153"/>
      <c r="Q95" s="75"/>
      <c r="R95" s="75"/>
      <c r="S95" s="75"/>
      <c r="T95" s="76"/>
      <c r="U95" s="76"/>
      <c r="V95" s="153"/>
      <c r="W95" s="153"/>
      <c r="X95" s="75"/>
      <c r="Y95" s="75"/>
      <c r="Z95" s="75"/>
      <c r="AA95" s="76"/>
      <c r="AB95" s="76"/>
      <c r="AC95" s="153"/>
      <c r="AD95" s="153"/>
      <c r="AE95" s="75"/>
      <c r="AF95" s="75"/>
      <c r="AG95" s="75"/>
      <c r="AH95" s="262"/>
      <c r="AI95" s="80">
        <f t="shared" si="0"/>
        <v>0</v>
      </c>
      <c r="AJ95" s="81">
        <f>'Август 2020'!AJ95-AI95</f>
        <v>0</v>
      </c>
      <c r="AK95" s="82">
        <f t="shared" si="1"/>
        <v>0</v>
      </c>
      <c r="AL95" s="83">
        <f>'Август 2020'!AL95+AK95</f>
        <v>0</v>
      </c>
      <c r="AM95" s="82">
        <f t="shared" si="2"/>
        <v>0</v>
      </c>
      <c r="AN95" s="84">
        <f>'Август 2020'!AN95+AM95</f>
        <v>0</v>
      </c>
      <c r="AO95" s="82">
        <f t="shared" si="3"/>
        <v>0</v>
      </c>
      <c r="AP95" s="85">
        <f>'Август 2020'!AP95+'Сентябрь 2020'!AO95</f>
        <v>0</v>
      </c>
      <c r="AQ95" s="82">
        <f t="shared" si="4"/>
        <v>0</v>
      </c>
      <c r="AR95" s="86">
        <f>'Август 2020'!AR95+'Сентябрь 2020'!AQ95</f>
        <v>0</v>
      </c>
      <c r="AS95" s="87" t="str">
        <f>'Январь 2020'!AW95</f>
        <v>Киев</v>
      </c>
      <c r="AT95" s="88" t="str">
        <f>'Январь 2020'!AX95</f>
        <v>TEAM20</v>
      </c>
      <c r="AU95" s="45">
        <f t="shared" si="5"/>
        <v>0</v>
      </c>
    </row>
    <row r="96" spans="1:47" ht="14.25" customHeight="1">
      <c r="A96" s="71">
        <f>'Январь 2020'!A96</f>
        <v>0</v>
      </c>
      <c r="B96" s="72" t="str">
        <f>'Январь 2020'!G96</f>
        <v>NAME093</v>
      </c>
      <c r="C96" s="73">
        <f>'Январь 2020'!B96</f>
        <v>43433</v>
      </c>
      <c r="D96" s="75"/>
      <c r="E96" s="75"/>
      <c r="F96" s="76"/>
      <c r="G96" s="76"/>
      <c r="H96" s="153"/>
      <c r="I96" s="153"/>
      <c r="J96" s="75"/>
      <c r="K96" s="76"/>
      <c r="L96" s="75"/>
      <c r="M96" s="76"/>
      <c r="N96" s="76"/>
      <c r="O96" s="153"/>
      <c r="P96" s="153"/>
      <c r="Q96" s="75"/>
      <c r="R96" s="75"/>
      <c r="S96" s="75"/>
      <c r="T96" s="76"/>
      <c r="U96" s="76"/>
      <c r="V96" s="153"/>
      <c r="W96" s="153"/>
      <c r="X96" s="75"/>
      <c r="Y96" s="75"/>
      <c r="Z96" s="75"/>
      <c r="AA96" s="76"/>
      <c r="AB96" s="76"/>
      <c r="AC96" s="153"/>
      <c r="AD96" s="153"/>
      <c r="AE96" s="75"/>
      <c r="AF96" s="75"/>
      <c r="AG96" s="75"/>
      <c r="AH96" s="262"/>
      <c r="AI96" s="80">
        <f t="shared" si="0"/>
        <v>0</v>
      </c>
      <c r="AJ96" s="81">
        <f>'Август 2020'!AJ96-AI96</f>
        <v>0</v>
      </c>
      <c r="AK96" s="82">
        <f t="shared" si="1"/>
        <v>0</v>
      </c>
      <c r="AL96" s="83">
        <f>'Август 2020'!AL96+AK96</f>
        <v>0</v>
      </c>
      <c r="AM96" s="82">
        <f t="shared" si="2"/>
        <v>0</v>
      </c>
      <c r="AN96" s="84">
        <f>'Август 2020'!AN96+AM96</f>
        <v>0</v>
      </c>
      <c r="AO96" s="82">
        <f t="shared" si="3"/>
        <v>0</v>
      </c>
      <c r="AP96" s="85">
        <f>'Август 2020'!AP96+'Сентябрь 2020'!AO96</f>
        <v>0</v>
      </c>
      <c r="AQ96" s="82">
        <f t="shared" si="4"/>
        <v>0</v>
      </c>
      <c r="AR96" s="86">
        <f>'Август 2020'!AR96+'Сентябрь 2020'!AQ96</f>
        <v>0</v>
      </c>
      <c r="AS96" s="87" t="str">
        <f>'Январь 2020'!AW96</f>
        <v>уволен</v>
      </c>
      <c r="AT96" s="88" t="str">
        <f>'Январь 2020'!AX96</f>
        <v>TEAM26</v>
      </c>
      <c r="AU96" s="45">
        <f t="shared" si="5"/>
        <v>0</v>
      </c>
    </row>
    <row r="97" spans="1:47" ht="14.25" customHeight="1">
      <c r="A97" s="71">
        <f>'Январь 2020'!A97</f>
        <v>89</v>
      </c>
      <c r="B97" s="72" t="str">
        <f>'Январь 2020'!G97</f>
        <v>NAME094</v>
      </c>
      <c r="C97" s="73">
        <f>'Январь 2020'!B97</f>
        <v>42964</v>
      </c>
      <c r="D97" s="75"/>
      <c r="E97" s="75"/>
      <c r="F97" s="76"/>
      <c r="G97" s="76"/>
      <c r="H97" s="190"/>
      <c r="I97" s="190"/>
      <c r="J97" s="75"/>
      <c r="K97" s="76"/>
      <c r="L97" s="79"/>
      <c r="M97" s="76"/>
      <c r="N97" s="76"/>
      <c r="O97" s="190"/>
      <c r="P97" s="190"/>
      <c r="Q97" s="75"/>
      <c r="R97" s="75"/>
      <c r="S97" s="75"/>
      <c r="T97" s="76"/>
      <c r="U97" s="76"/>
      <c r="V97" s="190"/>
      <c r="W97" s="190"/>
      <c r="X97" s="75"/>
      <c r="Y97" s="75"/>
      <c r="Z97" s="79"/>
      <c r="AA97" s="93"/>
      <c r="AB97" s="93"/>
      <c r="AC97" s="190"/>
      <c r="AD97" s="190"/>
      <c r="AE97" s="75"/>
      <c r="AF97" s="75"/>
      <c r="AG97" s="79"/>
      <c r="AH97" s="262"/>
      <c r="AI97" s="80">
        <f t="shared" si="0"/>
        <v>0</v>
      </c>
      <c r="AJ97" s="81">
        <f>'Август 2020'!AJ97-AI97</f>
        <v>0</v>
      </c>
      <c r="AK97" s="82">
        <f t="shared" si="1"/>
        <v>0</v>
      </c>
      <c r="AL97" s="83">
        <f>'Август 2020'!AL97+AK97</f>
        <v>0</v>
      </c>
      <c r="AM97" s="82">
        <f t="shared" si="2"/>
        <v>0</v>
      </c>
      <c r="AN97" s="84">
        <f>'Август 2020'!AN97+AM97</f>
        <v>0</v>
      </c>
      <c r="AO97" s="82">
        <f t="shared" si="3"/>
        <v>0</v>
      </c>
      <c r="AP97" s="85">
        <f>'Август 2020'!AP97+'Сентябрь 2020'!AO97</f>
        <v>0</v>
      </c>
      <c r="AQ97" s="82">
        <f t="shared" si="4"/>
        <v>0</v>
      </c>
      <c r="AR97" s="86">
        <f>'Август 2020'!AR97+'Сентябрь 2020'!AQ97</f>
        <v>0</v>
      </c>
      <c r="AS97" s="87" t="str">
        <f>'Январь 2020'!AW97</f>
        <v>Днепр1</v>
      </c>
      <c r="AT97" s="88" t="str">
        <f>'Январь 2020'!AX97</f>
        <v>TEAM34</v>
      </c>
      <c r="AU97" s="45">
        <f t="shared" si="5"/>
        <v>0</v>
      </c>
    </row>
    <row r="98" spans="1:47" ht="14.25" customHeight="1">
      <c r="A98" s="71">
        <f>'Январь 2020'!A98</f>
        <v>90</v>
      </c>
      <c r="B98" s="72" t="str">
        <f>'Январь 2020'!G98</f>
        <v>NAME095</v>
      </c>
      <c r="C98" s="73">
        <f>'Январь 2020'!B98</f>
        <v>43399</v>
      </c>
      <c r="D98" s="75"/>
      <c r="E98" s="79"/>
      <c r="F98" s="76"/>
      <c r="G98" s="76"/>
      <c r="H98" s="153"/>
      <c r="I98" s="153"/>
      <c r="J98" s="75"/>
      <c r="K98" s="76"/>
      <c r="L98" s="79"/>
      <c r="M98" s="76"/>
      <c r="N98" s="76"/>
      <c r="O98" s="153"/>
      <c r="P98" s="153"/>
      <c r="Q98" s="75"/>
      <c r="R98" s="75"/>
      <c r="S98" s="75"/>
      <c r="T98" s="76"/>
      <c r="U98" s="76"/>
      <c r="V98" s="153"/>
      <c r="W98" s="153"/>
      <c r="X98" s="75"/>
      <c r="Y98" s="75"/>
      <c r="Z98" s="75"/>
      <c r="AA98" s="76"/>
      <c r="AB98" s="76"/>
      <c r="AC98" s="153"/>
      <c r="AD98" s="153"/>
      <c r="AE98" s="75"/>
      <c r="AF98" s="75"/>
      <c r="AG98" s="79"/>
      <c r="AH98" s="262"/>
      <c r="AI98" s="80">
        <f t="shared" si="0"/>
        <v>0</v>
      </c>
      <c r="AJ98" s="81">
        <f>'Август 2020'!AJ98-AI98</f>
        <v>0</v>
      </c>
      <c r="AK98" s="82">
        <f t="shared" si="1"/>
        <v>0</v>
      </c>
      <c r="AL98" s="83">
        <f>'Август 2020'!AL98+AK98</f>
        <v>0</v>
      </c>
      <c r="AM98" s="82">
        <f t="shared" si="2"/>
        <v>0</v>
      </c>
      <c r="AN98" s="84">
        <f>'Август 2020'!AN98+AM98</f>
        <v>0</v>
      </c>
      <c r="AO98" s="82">
        <f t="shared" si="3"/>
        <v>0</v>
      </c>
      <c r="AP98" s="85">
        <f>'Август 2020'!AP98+'Сентябрь 2020'!AO98</f>
        <v>0</v>
      </c>
      <c r="AQ98" s="82">
        <f t="shared" si="4"/>
        <v>0</v>
      </c>
      <c r="AR98" s="86">
        <f>'Август 2020'!AR98+'Сентябрь 2020'!AQ98</f>
        <v>0</v>
      </c>
      <c r="AS98" s="87" t="str">
        <f>'Январь 2020'!AW98</f>
        <v>Днепр1</v>
      </c>
      <c r="AT98" s="88" t="str">
        <f>'Январь 2020'!AX98</f>
        <v>TEAM34</v>
      </c>
      <c r="AU98" s="45">
        <f t="shared" si="5"/>
        <v>0</v>
      </c>
    </row>
    <row r="99" spans="1:47" ht="14.25" customHeight="1">
      <c r="A99" s="71">
        <f>'Январь 2020'!A99</f>
        <v>91</v>
      </c>
      <c r="B99" s="72" t="str">
        <f>'Январь 2020'!G99</f>
        <v>NAME096</v>
      </c>
      <c r="C99" s="73">
        <f>'Январь 2020'!B99</f>
        <v>43609</v>
      </c>
      <c r="D99" s="75"/>
      <c r="E99" s="75"/>
      <c r="F99" s="76"/>
      <c r="G99" s="76"/>
      <c r="H99" s="153"/>
      <c r="I99" s="153"/>
      <c r="J99" s="75"/>
      <c r="K99" s="76"/>
      <c r="L99" s="146"/>
      <c r="M99" s="76"/>
      <c r="N99" s="76"/>
      <c r="O99" s="153"/>
      <c r="P99" s="153"/>
      <c r="Q99" s="75"/>
      <c r="R99" s="75"/>
      <c r="S99" s="75"/>
      <c r="T99" s="76"/>
      <c r="U99" s="76"/>
      <c r="V99" s="153"/>
      <c r="W99" s="153"/>
      <c r="X99" s="75"/>
      <c r="Y99" s="75"/>
      <c r="Z99" s="75"/>
      <c r="AA99" s="76"/>
      <c r="AB99" s="76"/>
      <c r="AC99" s="153"/>
      <c r="AD99" s="153"/>
      <c r="AE99" s="75"/>
      <c r="AF99" s="75"/>
      <c r="AG99" s="75"/>
      <c r="AH99" s="262"/>
      <c r="AI99" s="80">
        <f t="shared" si="0"/>
        <v>0</v>
      </c>
      <c r="AJ99" s="81">
        <f>'Август 2020'!AJ99-AI99</f>
        <v>0</v>
      </c>
      <c r="AK99" s="82">
        <f t="shared" si="1"/>
        <v>0</v>
      </c>
      <c r="AL99" s="83">
        <f>'Август 2020'!AL99+AK99</f>
        <v>0</v>
      </c>
      <c r="AM99" s="82">
        <f t="shared" si="2"/>
        <v>0</v>
      </c>
      <c r="AN99" s="84">
        <f>'Август 2020'!AN99+AM99</f>
        <v>0</v>
      </c>
      <c r="AO99" s="82">
        <f t="shared" si="3"/>
        <v>0</v>
      </c>
      <c r="AP99" s="85">
        <f>'Август 2020'!AP99+'Сентябрь 2020'!AO99</f>
        <v>0</v>
      </c>
      <c r="AQ99" s="82">
        <f t="shared" si="4"/>
        <v>0</v>
      </c>
      <c r="AR99" s="86">
        <f>'Август 2020'!AR99+'Сентябрь 2020'!AQ99</f>
        <v>0</v>
      </c>
      <c r="AS99" s="87" t="str">
        <f>'Январь 2020'!AW99</f>
        <v>Днепр2</v>
      </c>
      <c r="AT99" s="88" t="str">
        <f>'Январь 2020'!AX99</f>
        <v>TEAM24</v>
      </c>
      <c r="AU99" s="45">
        <f t="shared" si="5"/>
        <v>0</v>
      </c>
    </row>
    <row r="100" spans="1:47" ht="14.25" customHeight="1">
      <c r="A100" s="71">
        <f>'Январь 2020'!A100</f>
        <v>0</v>
      </c>
      <c r="B100" s="72" t="str">
        <f>'Январь 2020'!G100</f>
        <v>NAME097</v>
      </c>
      <c r="C100" s="73" t="str">
        <f>'Январь 2020'!B100</f>
        <v>исп.</v>
      </c>
      <c r="D100" s="75"/>
      <c r="E100" s="75"/>
      <c r="F100" s="76"/>
      <c r="G100" s="76"/>
      <c r="H100" s="153"/>
      <c r="I100" s="153"/>
      <c r="J100" s="75"/>
      <c r="K100" s="76"/>
      <c r="L100" s="75"/>
      <c r="M100" s="76"/>
      <c r="N100" s="76"/>
      <c r="O100" s="153"/>
      <c r="P100" s="153"/>
      <c r="Q100" s="75"/>
      <c r="R100" s="75"/>
      <c r="S100" s="75"/>
      <c r="T100" s="76"/>
      <c r="U100" s="76"/>
      <c r="V100" s="153"/>
      <c r="W100" s="153"/>
      <c r="X100" s="75"/>
      <c r="Y100" s="75"/>
      <c r="Z100" s="75"/>
      <c r="AA100" s="76"/>
      <c r="AB100" s="76"/>
      <c r="AC100" s="153"/>
      <c r="AD100" s="153"/>
      <c r="AE100" s="75"/>
      <c r="AF100" s="75"/>
      <c r="AG100" s="75"/>
      <c r="AH100" s="262"/>
      <c r="AI100" s="80">
        <f t="shared" si="0"/>
        <v>0</v>
      </c>
      <c r="AJ100" s="81">
        <f>'Август 2020'!AJ100-AI100</f>
        <v>0</v>
      </c>
      <c r="AK100" s="82">
        <f t="shared" si="1"/>
        <v>0</v>
      </c>
      <c r="AL100" s="83">
        <f>'Август 2020'!AL100+AK100</f>
        <v>0</v>
      </c>
      <c r="AM100" s="82">
        <f t="shared" si="2"/>
        <v>0</v>
      </c>
      <c r="AN100" s="84">
        <f>'Август 2020'!AN100+AM100</f>
        <v>0</v>
      </c>
      <c r="AO100" s="82">
        <f t="shared" si="3"/>
        <v>0</v>
      </c>
      <c r="AP100" s="85">
        <f>'Август 2020'!AP100+'Сентябрь 2020'!AO100</f>
        <v>0</v>
      </c>
      <c r="AQ100" s="82">
        <f t="shared" si="4"/>
        <v>0</v>
      </c>
      <c r="AR100" s="86">
        <f>'Август 2020'!AR100+'Сентябрь 2020'!AQ100</f>
        <v>0</v>
      </c>
      <c r="AS100" s="87" t="str">
        <f>'Январь 2020'!AW100</f>
        <v>уволен</v>
      </c>
      <c r="AT100" s="88" t="str">
        <f>'Январь 2020'!AX100</f>
        <v>TEAM32</v>
      </c>
      <c r="AU100" s="45">
        <f t="shared" si="5"/>
        <v>0</v>
      </c>
    </row>
    <row r="101" spans="1:47" ht="14.25" customHeight="1">
      <c r="A101" s="71">
        <f>'Январь 2020'!A101</f>
        <v>92</v>
      </c>
      <c r="B101" s="72" t="str">
        <f>'Январь 2020'!G101</f>
        <v>NAME098</v>
      </c>
      <c r="C101" s="73">
        <f>'Январь 2020'!B101</f>
        <v>41306</v>
      </c>
      <c r="D101" s="79"/>
      <c r="E101" s="79"/>
      <c r="F101" s="76"/>
      <c r="G101" s="76"/>
      <c r="H101" s="153"/>
      <c r="I101" s="153"/>
      <c r="J101" s="75"/>
      <c r="K101" s="76"/>
      <c r="L101" s="75"/>
      <c r="M101" s="76"/>
      <c r="N101" s="76"/>
      <c r="O101" s="153"/>
      <c r="P101" s="153"/>
      <c r="Q101" s="75"/>
      <c r="R101" s="75"/>
      <c r="S101" s="75"/>
      <c r="T101" s="76"/>
      <c r="U101" s="76"/>
      <c r="V101" s="153"/>
      <c r="W101" s="153"/>
      <c r="X101" s="75"/>
      <c r="Y101" s="75"/>
      <c r="Z101" s="75"/>
      <c r="AA101" s="76"/>
      <c r="AB101" s="76"/>
      <c r="AC101" s="153"/>
      <c r="AD101" s="153"/>
      <c r="AE101" s="75"/>
      <c r="AF101" s="75"/>
      <c r="AG101" s="75"/>
      <c r="AH101" s="262"/>
      <c r="AI101" s="80">
        <f t="shared" si="0"/>
        <v>0</v>
      </c>
      <c r="AJ101" s="81">
        <f>'Август 2020'!AJ101-AI101</f>
        <v>-5</v>
      </c>
      <c r="AK101" s="82">
        <f t="shared" si="1"/>
        <v>0</v>
      </c>
      <c r="AL101" s="83">
        <f>'Август 2020'!AL101+AK101</f>
        <v>0</v>
      </c>
      <c r="AM101" s="82">
        <f t="shared" si="2"/>
        <v>0</v>
      </c>
      <c r="AN101" s="84">
        <f>'Август 2020'!AN101+AM101</f>
        <v>0</v>
      </c>
      <c r="AO101" s="82">
        <f t="shared" si="3"/>
        <v>0</v>
      </c>
      <c r="AP101" s="85">
        <f>'Август 2020'!AP101+'Сентябрь 2020'!AO101</f>
        <v>0</v>
      </c>
      <c r="AQ101" s="82">
        <f t="shared" si="4"/>
        <v>0</v>
      </c>
      <c r="AR101" s="86">
        <f>'Август 2020'!AR101+'Сентябрь 2020'!AQ101</f>
        <v>0</v>
      </c>
      <c r="AS101" s="87" t="str">
        <f>'Январь 2020'!AW101</f>
        <v>Днепр1</v>
      </c>
      <c r="AT101" s="88" t="str">
        <f>'Январь 2020'!AX101</f>
        <v>TEAM29</v>
      </c>
      <c r="AU101" s="45">
        <f t="shared" si="5"/>
        <v>0</v>
      </c>
    </row>
    <row r="102" spans="1:47" ht="14.25" customHeight="1">
      <c r="A102" s="71">
        <f>'Январь 2020'!A102</f>
        <v>93</v>
      </c>
      <c r="B102" s="72" t="str">
        <f>'Январь 2020'!G102</f>
        <v>NAME099</v>
      </c>
      <c r="C102" s="214">
        <f>'Январь 2020'!B102</f>
        <v>43791</v>
      </c>
      <c r="D102" s="75"/>
      <c r="E102" s="75"/>
      <c r="F102" s="76"/>
      <c r="G102" s="76"/>
      <c r="H102" s="153"/>
      <c r="I102" s="153"/>
      <c r="J102" s="75"/>
      <c r="K102" s="76"/>
      <c r="L102" s="75"/>
      <c r="M102" s="76"/>
      <c r="N102" s="76"/>
      <c r="O102" s="153"/>
      <c r="P102" s="153"/>
      <c r="Q102" s="75"/>
      <c r="R102" s="75"/>
      <c r="S102" s="75"/>
      <c r="T102" s="76"/>
      <c r="U102" s="76"/>
      <c r="V102" s="153"/>
      <c r="W102" s="153"/>
      <c r="X102" s="75"/>
      <c r="Y102" s="75"/>
      <c r="Z102" s="75"/>
      <c r="AA102" s="76"/>
      <c r="AB102" s="76"/>
      <c r="AC102" s="153"/>
      <c r="AD102" s="153"/>
      <c r="AE102" s="75"/>
      <c r="AF102" s="75"/>
      <c r="AG102" s="75"/>
      <c r="AH102" s="262"/>
      <c r="AI102" s="80">
        <f t="shared" si="0"/>
        <v>0</v>
      </c>
      <c r="AJ102" s="81">
        <f>'Август 2020'!AJ102-AI102</f>
        <v>0</v>
      </c>
      <c r="AK102" s="82">
        <f t="shared" si="1"/>
        <v>0</v>
      </c>
      <c r="AL102" s="83">
        <f>'Август 2020'!AL102+AK102</f>
        <v>0</v>
      </c>
      <c r="AM102" s="82">
        <f t="shared" si="2"/>
        <v>0</v>
      </c>
      <c r="AN102" s="84">
        <f>'Август 2020'!AN102+AM102</f>
        <v>0</v>
      </c>
      <c r="AO102" s="82">
        <f t="shared" si="3"/>
        <v>0</v>
      </c>
      <c r="AP102" s="85">
        <f>'Август 2020'!AP102+'Сентябрь 2020'!AO102</f>
        <v>0</v>
      </c>
      <c r="AQ102" s="82">
        <f t="shared" si="4"/>
        <v>0</v>
      </c>
      <c r="AR102" s="86">
        <f>'Август 2020'!AR102+'Сентябрь 2020'!AQ102</f>
        <v>0</v>
      </c>
      <c r="AS102" s="87" t="str">
        <f>'Январь 2020'!AW102</f>
        <v>Днепр1</v>
      </c>
      <c r="AT102" s="88" t="str">
        <f>'Январь 2020'!AX102</f>
        <v>TEAM33</v>
      </c>
      <c r="AU102" s="45">
        <f t="shared" si="5"/>
        <v>0</v>
      </c>
    </row>
    <row r="103" spans="1:47" ht="14.25" customHeight="1">
      <c r="A103" s="71">
        <f>'Январь 2020'!A103</f>
        <v>94</v>
      </c>
      <c r="B103" s="72" t="str">
        <f>'Январь 2020'!G103</f>
        <v>NAME100</v>
      </c>
      <c r="C103" s="73">
        <f>'Январь 2020'!B103</f>
        <v>43451</v>
      </c>
      <c r="D103" s="75"/>
      <c r="E103" s="75"/>
      <c r="F103" s="76"/>
      <c r="G103" s="76"/>
      <c r="H103" s="153"/>
      <c r="I103" s="153"/>
      <c r="J103" s="75"/>
      <c r="K103" s="76"/>
      <c r="L103" s="75"/>
      <c r="M103" s="76"/>
      <c r="N103" s="76"/>
      <c r="O103" s="153"/>
      <c r="P103" s="153"/>
      <c r="Q103" s="75"/>
      <c r="R103" s="75"/>
      <c r="S103" s="75"/>
      <c r="T103" s="76"/>
      <c r="U103" s="76"/>
      <c r="V103" s="153"/>
      <c r="W103" s="153"/>
      <c r="X103" s="75"/>
      <c r="Y103" s="75"/>
      <c r="Z103" s="75"/>
      <c r="AA103" s="93"/>
      <c r="AB103" s="76"/>
      <c r="AC103" s="153"/>
      <c r="AD103" s="153"/>
      <c r="AE103" s="75"/>
      <c r="AF103" s="75"/>
      <c r="AG103" s="75"/>
      <c r="AH103" s="262"/>
      <c r="AI103" s="80">
        <f t="shared" si="0"/>
        <v>0</v>
      </c>
      <c r="AJ103" s="81">
        <f>'Август 2020'!AJ103-AI103</f>
        <v>0</v>
      </c>
      <c r="AK103" s="82">
        <f t="shared" si="1"/>
        <v>0</v>
      </c>
      <c r="AL103" s="83">
        <f>'Август 2020'!AL103+AK103</f>
        <v>0</v>
      </c>
      <c r="AM103" s="82">
        <f t="shared" si="2"/>
        <v>0</v>
      </c>
      <c r="AN103" s="84">
        <f>'Август 2020'!AN103+AM103</f>
        <v>0</v>
      </c>
      <c r="AO103" s="82">
        <f t="shared" si="3"/>
        <v>0</v>
      </c>
      <c r="AP103" s="85">
        <f>'Август 2020'!AP103+'Сентябрь 2020'!AO103</f>
        <v>0</v>
      </c>
      <c r="AQ103" s="82">
        <f t="shared" si="4"/>
        <v>0</v>
      </c>
      <c r="AR103" s="86">
        <f>'Август 2020'!AR103+'Сентябрь 2020'!AQ103</f>
        <v>0</v>
      </c>
      <c r="AS103" s="87" t="str">
        <f>'Январь 2020'!AW103</f>
        <v>Днепр2</v>
      </c>
      <c r="AT103" s="88" t="str">
        <f>'Январь 2020'!AX103</f>
        <v>TEAM03</v>
      </c>
      <c r="AU103" s="45">
        <f t="shared" si="5"/>
        <v>0</v>
      </c>
    </row>
    <row r="104" spans="1:47" ht="14.25" customHeight="1">
      <c r="A104" s="71">
        <f>'Январь 2020'!A104</f>
        <v>0</v>
      </c>
      <c r="B104" s="72">
        <f>'Январь 2020'!G104</f>
        <v>0</v>
      </c>
      <c r="C104" s="73">
        <f>'Январь 2020'!B104</f>
        <v>0</v>
      </c>
      <c r="D104" s="75"/>
      <c r="E104" s="75"/>
      <c r="F104" s="76"/>
      <c r="G104" s="76"/>
      <c r="H104" s="153"/>
      <c r="I104" s="153"/>
      <c r="J104" s="75"/>
      <c r="K104" s="76"/>
      <c r="L104" s="75"/>
      <c r="M104" s="76"/>
      <c r="N104" s="76"/>
      <c r="O104" s="153"/>
      <c r="P104" s="153"/>
      <c r="Q104" s="75"/>
      <c r="R104" s="75"/>
      <c r="S104" s="75"/>
      <c r="T104" s="76"/>
      <c r="U104" s="76"/>
      <c r="V104" s="153"/>
      <c r="W104" s="153"/>
      <c r="X104" s="75"/>
      <c r="Y104" s="75"/>
      <c r="Z104" s="75"/>
      <c r="AA104" s="76"/>
      <c r="AB104" s="76"/>
      <c r="AC104" s="153"/>
      <c r="AD104" s="153"/>
      <c r="AE104" s="75"/>
      <c r="AF104" s="75"/>
      <c r="AG104" s="75"/>
      <c r="AH104" s="262"/>
      <c r="AI104" s="80">
        <f t="shared" si="0"/>
        <v>0</v>
      </c>
      <c r="AJ104" s="81">
        <f>'Август 2020'!AJ104-AI104</f>
        <v>0</v>
      </c>
      <c r="AK104" s="82">
        <f t="shared" si="1"/>
        <v>0</v>
      </c>
      <c r="AL104" s="83">
        <f>'Август 2020'!AL104+AK104</f>
        <v>0</v>
      </c>
      <c r="AM104" s="82">
        <f t="shared" si="2"/>
        <v>0</v>
      </c>
      <c r="AN104" s="84">
        <f>'Август 2020'!AN104+AM104</f>
        <v>0</v>
      </c>
      <c r="AO104" s="82">
        <f t="shared" si="3"/>
        <v>0</v>
      </c>
      <c r="AP104" s="85">
        <f>'Август 2020'!AP104+'Сентябрь 2020'!AO104</f>
        <v>0</v>
      </c>
      <c r="AQ104" s="82">
        <f t="shared" si="4"/>
        <v>0</v>
      </c>
      <c r="AR104" s="86">
        <f>'Август 2020'!AR104+'Сентябрь 2020'!AQ104</f>
        <v>0</v>
      </c>
      <c r="AS104" s="87">
        <f>'Январь 2020'!AW104</f>
        <v>0</v>
      </c>
      <c r="AT104" s="88">
        <f>'Январь 2020'!AX104</f>
        <v>0</v>
      </c>
      <c r="AU104" s="45">
        <f t="shared" si="5"/>
        <v>0</v>
      </c>
    </row>
    <row r="105" spans="1:47" ht="14.25" customHeight="1">
      <c r="A105" s="71">
        <f>'Январь 2020'!A105</f>
        <v>0</v>
      </c>
      <c r="B105" s="72">
        <f>'Январь 2020'!G105</f>
        <v>0</v>
      </c>
      <c r="C105" s="73">
        <f>'Январь 2020'!B105</f>
        <v>0</v>
      </c>
      <c r="D105" s="75"/>
      <c r="E105" s="75"/>
      <c r="F105" s="76"/>
      <c r="G105" s="76"/>
      <c r="H105" s="153"/>
      <c r="I105" s="153"/>
      <c r="J105" s="75"/>
      <c r="K105" s="76"/>
      <c r="L105" s="75"/>
      <c r="M105" s="76"/>
      <c r="N105" s="76"/>
      <c r="O105" s="153"/>
      <c r="P105" s="153"/>
      <c r="Q105" s="75"/>
      <c r="R105" s="75"/>
      <c r="S105" s="75"/>
      <c r="T105" s="76"/>
      <c r="U105" s="76"/>
      <c r="V105" s="153"/>
      <c r="W105" s="153"/>
      <c r="X105" s="75"/>
      <c r="Y105" s="75"/>
      <c r="Z105" s="75"/>
      <c r="AA105" s="76"/>
      <c r="AB105" s="76"/>
      <c r="AC105" s="153"/>
      <c r="AD105" s="153"/>
      <c r="AE105" s="75"/>
      <c r="AF105" s="75"/>
      <c r="AG105" s="75"/>
      <c r="AH105" s="262"/>
      <c r="AI105" s="80">
        <f t="shared" si="0"/>
        <v>0</v>
      </c>
      <c r="AJ105" s="81">
        <f>'Август 2020'!AJ105-AI105</f>
        <v>0</v>
      </c>
      <c r="AK105" s="82">
        <f t="shared" si="1"/>
        <v>0</v>
      </c>
      <c r="AL105" s="83">
        <f>'Август 2020'!AL105+AK105</f>
        <v>0</v>
      </c>
      <c r="AM105" s="82">
        <f t="shared" si="2"/>
        <v>0</v>
      </c>
      <c r="AN105" s="84">
        <f>'Август 2020'!AN105+AM105</f>
        <v>0</v>
      </c>
      <c r="AO105" s="82">
        <f t="shared" si="3"/>
        <v>0</v>
      </c>
      <c r="AP105" s="85">
        <f>'Август 2020'!AP105+'Сентябрь 2020'!AO105</f>
        <v>0</v>
      </c>
      <c r="AQ105" s="82">
        <f t="shared" si="4"/>
        <v>0</v>
      </c>
      <c r="AR105" s="86">
        <f>'Август 2020'!AR105+'Сентябрь 2020'!AQ105</f>
        <v>0</v>
      </c>
      <c r="AS105" s="87">
        <f>'Январь 2020'!AW105</f>
        <v>0</v>
      </c>
      <c r="AT105" s="88">
        <f>'Январь 2020'!AX105</f>
        <v>0</v>
      </c>
      <c r="AU105" s="45">
        <f t="shared" si="5"/>
        <v>0</v>
      </c>
    </row>
    <row r="106" spans="1:47" ht="14.25" customHeight="1">
      <c r="A106" s="71">
        <f>'Январь 2020'!A106</f>
        <v>0</v>
      </c>
      <c r="B106" s="72">
        <f>'Январь 2020'!G106</f>
        <v>0</v>
      </c>
      <c r="C106" s="73">
        <f>'Январь 2020'!B106</f>
        <v>0</v>
      </c>
      <c r="D106" s="75"/>
      <c r="E106" s="75"/>
      <c r="F106" s="76"/>
      <c r="G106" s="76"/>
      <c r="H106" s="190"/>
      <c r="I106" s="190"/>
      <c r="J106" s="75"/>
      <c r="K106" s="76"/>
      <c r="L106" s="75"/>
      <c r="M106" s="76"/>
      <c r="N106" s="76"/>
      <c r="O106" s="190"/>
      <c r="P106" s="190"/>
      <c r="Q106" s="75"/>
      <c r="R106" s="75"/>
      <c r="S106" s="79"/>
      <c r="T106" s="76"/>
      <c r="U106" s="76"/>
      <c r="V106" s="190"/>
      <c r="W106" s="190"/>
      <c r="X106" s="75"/>
      <c r="Y106" s="75"/>
      <c r="Z106" s="75"/>
      <c r="AA106" s="76"/>
      <c r="AB106" s="93"/>
      <c r="AC106" s="190"/>
      <c r="AD106" s="190"/>
      <c r="AE106" s="75"/>
      <c r="AF106" s="75"/>
      <c r="AG106" s="75"/>
      <c r="AH106" s="262"/>
      <c r="AI106" s="80">
        <f t="shared" si="0"/>
        <v>0</v>
      </c>
      <c r="AJ106" s="81">
        <f>'Август 2020'!AJ106-AI106</f>
        <v>0</v>
      </c>
      <c r="AK106" s="82">
        <f t="shared" si="1"/>
        <v>0</v>
      </c>
      <c r="AL106" s="83">
        <f>'Август 2020'!AL106+AK106</f>
        <v>0</v>
      </c>
      <c r="AM106" s="82">
        <f t="shared" si="2"/>
        <v>0</v>
      </c>
      <c r="AN106" s="84">
        <f>'Август 2020'!AN106+AM106</f>
        <v>0</v>
      </c>
      <c r="AO106" s="82">
        <f t="shared" si="3"/>
        <v>0</v>
      </c>
      <c r="AP106" s="85">
        <f>'Август 2020'!AP106+'Сентябрь 2020'!AO106</f>
        <v>0</v>
      </c>
      <c r="AQ106" s="82">
        <f t="shared" si="4"/>
        <v>0</v>
      </c>
      <c r="AR106" s="86">
        <f>'Август 2020'!AR106+'Сентябрь 2020'!AQ106</f>
        <v>0</v>
      </c>
      <c r="AS106" s="87">
        <f>'Январь 2020'!AW106</f>
        <v>0</v>
      </c>
      <c r="AT106" s="88">
        <f>'Январь 2020'!AX106</f>
        <v>0</v>
      </c>
      <c r="AU106" s="45">
        <f t="shared" si="5"/>
        <v>0</v>
      </c>
    </row>
    <row r="107" spans="1:47" ht="14.25" customHeight="1">
      <c r="A107" s="71">
        <f>'Январь 2020'!A107</f>
        <v>0</v>
      </c>
      <c r="B107" s="72">
        <f>'Январь 2020'!G107</f>
        <v>0</v>
      </c>
      <c r="C107" s="73">
        <f>'Январь 2020'!B107</f>
        <v>0</v>
      </c>
      <c r="D107" s="75"/>
      <c r="E107" s="75"/>
      <c r="F107" s="76"/>
      <c r="G107" s="76"/>
      <c r="H107" s="153"/>
      <c r="I107" s="153"/>
      <c r="J107" s="75"/>
      <c r="K107" s="76"/>
      <c r="L107" s="75"/>
      <c r="M107" s="76"/>
      <c r="N107" s="76"/>
      <c r="O107" s="153"/>
      <c r="P107" s="153"/>
      <c r="Q107" s="75"/>
      <c r="R107" s="75"/>
      <c r="S107" s="75"/>
      <c r="T107" s="76"/>
      <c r="U107" s="76"/>
      <c r="V107" s="153"/>
      <c r="W107" s="153"/>
      <c r="X107" s="75"/>
      <c r="Y107" s="75"/>
      <c r="Z107" s="79"/>
      <c r="AA107" s="76"/>
      <c r="AB107" s="76"/>
      <c r="AC107" s="153"/>
      <c r="AD107" s="153"/>
      <c r="AE107" s="75"/>
      <c r="AF107" s="75"/>
      <c r="AG107" s="75"/>
      <c r="AH107" s="262"/>
      <c r="AI107" s="80">
        <f t="shared" si="0"/>
        <v>0</v>
      </c>
      <c r="AJ107" s="81">
        <f>'Август 2020'!AJ107-AI107</f>
        <v>0</v>
      </c>
      <c r="AK107" s="82">
        <f t="shared" si="1"/>
        <v>0</v>
      </c>
      <c r="AL107" s="83">
        <f>'Август 2020'!AL107+AK107</f>
        <v>0</v>
      </c>
      <c r="AM107" s="82">
        <f t="shared" si="2"/>
        <v>0</v>
      </c>
      <c r="AN107" s="84">
        <f>'Август 2020'!AN107+AM107</f>
        <v>0</v>
      </c>
      <c r="AO107" s="82">
        <f t="shared" si="3"/>
        <v>0</v>
      </c>
      <c r="AP107" s="85">
        <f>'Август 2020'!AP107+'Сентябрь 2020'!AO107</f>
        <v>0</v>
      </c>
      <c r="AQ107" s="82">
        <f t="shared" si="4"/>
        <v>0</v>
      </c>
      <c r="AR107" s="86">
        <f>'Август 2020'!AR107+'Сентябрь 2020'!AQ107</f>
        <v>0</v>
      </c>
      <c r="AS107" s="87">
        <f>'Январь 2020'!AW107</f>
        <v>0</v>
      </c>
      <c r="AT107" s="88">
        <f>'Январь 2020'!AX107</f>
        <v>0</v>
      </c>
      <c r="AU107" s="45">
        <f t="shared" si="5"/>
        <v>0</v>
      </c>
    </row>
    <row r="108" spans="1:47" ht="14.25" customHeight="1">
      <c r="A108" s="71">
        <f>'Январь 2020'!A108</f>
        <v>0</v>
      </c>
      <c r="B108" s="72">
        <f>'Январь 2020'!G108</f>
        <v>0</v>
      </c>
      <c r="C108" s="73">
        <f>'Январь 2020'!B108</f>
        <v>0</v>
      </c>
      <c r="D108" s="75"/>
      <c r="E108" s="75"/>
      <c r="F108" s="93"/>
      <c r="G108" s="76"/>
      <c r="H108" s="153"/>
      <c r="I108" s="153"/>
      <c r="J108" s="75"/>
      <c r="K108" s="76"/>
      <c r="L108" s="75"/>
      <c r="M108" s="76"/>
      <c r="N108" s="76"/>
      <c r="O108" s="153"/>
      <c r="P108" s="153"/>
      <c r="Q108" s="75"/>
      <c r="R108" s="75"/>
      <c r="S108" s="75"/>
      <c r="T108" s="76"/>
      <c r="U108" s="76"/>
      <c r="V108" s="153"/>
      <c r="W108" s="153"/>
      <c r="X108" s="75"/>
      <c r="Y108" s="75"/>
      <c r="Z108" s="75"/>
      <c r="AA108" s="93"/>
      <c r="AB108" s="76"/>
      <c r="AC108" s="153"/>
      <c r="AD108" s="153"/>
      <c r="AE108" s="75"/>
      <c r="AF108" s="75"/>
      <c r="AG108" s="75"/>
      <c r="AH108" s="262"/>
      <c r="AI108" s="80">
        <f t="shared" si="0"/>
        <v>0</v>
      </c>
      <c r="AJ108" s="81">
        <f>'Август 2020'!AJ108-AI108</f>
        <v>0</v>
      </c>
      <c r="AK108" s="82">
        <f t="shared" si="1"/>
        <v>0</v>
      </c>
      <c r="AL108" s="83">
        <f>'Август 2020'!AL108+AK108</f>
        <v>0</v>
      </c>
      <c r="AM108" s="82">
        <f t="shared" si="2"/>
        <v>0</v>
      </c>
      <c r="AN108" s="84">
        <f>'Август 2020'!AN108+AM108</f>
        <v>0</v>
      </c>
      <c r="AO108" s="82">
        <f t="shared" si="3"/>
        <v>0</v>
      </c>
      <c r="AP108" s="85">
        <f>'Август 2020'!AP108+'Сентябрь 2020'!AO108</f>
        <v>0</v>
      </c>
      <c r="AQ108" s="82">
        <f t="shared" si="4"/>
        <v>0</v>
      </c>
      <c r="AR108" s="86">
        <f>'Август 2020'!AR108+'Сентябрь 2020'!AQ108</f>
        <v>0</v>
      </c>
      <c r="AS108" s="87">
        <f>'Январь 2020'!AW108</f>
        <v>0</v>
      </c>
      <c r="AT108" s="88">
        <f>'Январь 2020'!AX108</f>
        <v>0</v>
      </c>
      <c r="AU108" s="45">
        <f t="shared" si="5"/>
        <v>0</v>
      </c>
    </row>
    <row r="109" spans="1:47" ht="14.25" customHeight="1">
      <c r="A109" s="71">
        <f>'Январь 2020'!A109</f>
        <v>0</v>
      </c>
      <c r="B109" s="72">
        <f>'Январь 2020'!G109</f>
        <v>0</v>
      </c>
      <c r="C109" s="73">
        <f>'Январь 2020'!B109</f>
        <v>0</v>
      </c>
      <c r="D109" s="79"/>
      <c r="E109" s="79"/>
      <c r="F109" s="76"/>
      <c r="G109" s="76"/>
      <c r="H109" s="153"/>
      <c r="I109" s="153"/>
      <c r="J109" s="75"/>
      <c r="K109" s="76"/>
      <c r="L109" s="75"/>
      <c r="M109" s="93"/>
      <c r="N109" s="76"/>
      <c r="O109" s="153"/>
      <c r="P109" s="153"/>
      <c r="Q109" s="75"/>
      <c r="R109" s="75"/>
      <c r="S109" s="75"/>
      <c r="T109" s="76"/>
      <c r="U109" s="76"/>
      <c r="V109" s="153"/>
      <c r="W109" s="153"/>
      <c r="X109" s="75"/>
      <c r="Y109" s="75"/>
      <c r="Z109" s="75"/>
      <c r="AA109" s="76"/>
      <c r="AB109" s="76"/>
      <c r="AC109" s="153"/>
      <c r="AD109" s="153"/>
      <c r="AE109" s="75"/>
      <c r="AF109" s="75"/>
      <c r="AG109" s="75"/>
      <c r="AH109" s="262"/>
      <c r="AI109" s="80">
        <f t="shared" si="0"/>
        <v>0</v>
      </c>
      <c r="AJ109" s="81">
        <f>'Август 2020'!AJ109-AI109</f>
        <v>0</v>
      </c>
      <c r="AK109" s="82">
        <f t="shared" si="1"/>
        <v>0</v>
      </c>
      <c r="AL109" s="83">
        <f>'Август 2020'!AL109+AK109</f>
        <v>0</v>
      </c>
      <c r="AM109" s="82">
        <f t="shared" si="2"/>
        <v>0</v>
      </c>
      <c r="AN109" s="84">
        <f>'Август 2020'!AN109+AM109</f>
        <v>0</v>
      </c>
      <c r="AO109" s="82">
        <f t="shared" si="3"/>
        <v>0</v>
      </c>
      <c r="AP109" s="85">
        <f>'Август 2020'!AP109+'Сентябрь 2020'!AO109</f>
        <v>0</v>
      </c>
      <c r="AQ109" s="82">
        <f t="shared" si="4"/>
        <v>0</v>
      </c>
      <c r="AR109" s="86">
        <f>'Август 2020'!AR109+'Сентябрь 2020'!AQ109</f>
        <v>0</v>
      </c>
      <c r="AS109" s="87">
        <f>'Январь 2020'!AW109</f>
        <v>0</v>
      </c>
      <c r="AT109" s="88">
        <f>'Январь 2020'!AX109</f>
        <v>0</v>
      </c>
      <c r="AU109" s="45">
        <f t="shared" si="5"/>
        <v>0</v>
      </c>
    </row>
    <row r="110" spans="1:47" ht="14.25" customHeight="1">
      <c r="A110" s="71">
        <f>'Январь 2020'!A110</f>
        <v>0</v>
      </c>
      <c r="B110" s="72">
        <f>'Январь 2020'!G110</f>
        <v>0</v>
      </c>
      <c r="C110" s="73">
        <f>'Январь 2020'!B110</f>
        <v>0</v>
      </c>
      <c r="D110" s="75"/>
      <c r="E110" s="75"/>
      <c r="F110" s="76"/>
      <c r="G110" s="76"/>
      <c r="H110" s="153"/>
      <c r="I110" s="153"/>
      <c r="J110" s="75"/>
      <c r="K110" s="76"/>
      <c r="L110" s="75"/>
      <c r="M110" s="76"/>
      <c r="N110" s="76"/>
      <c r="O110" s="153"/>
      <c r="P110" s="153"/>
      <c r="Q110" s="75"/>
      <c r="R110" s="75"/>
      <c r="S110" s="75"/>
      <c r="T110" s="76"/>
      <c r="U110" s="76"/>
      <c r="V110" s="153"/>
      <c r="W110" s="153"/>
      <c r="X110" s="75"/>
      <c r="Y110" s="75"/>
      <c r="Z110" s="75"/>
      <c r="AA110" s="76"/>
      <c r="AB110" s="76"/>
      <c r="AC110" s="153"/>
      <c r="AD110" s="153"/>
      <c r="AE110" s="75"/>
      <c r="AF110" s="75"/>
      <c r="AG110" s="75"/>
      <c r="AH110" s="262"/>
      <c r="AI110" s="80">
        <f t="shared" si="0"/>
        <v>0</v>
      </c>
      <c r="AJ110" s="81">
        <f>'Август 2020'!AJ110-AI110</f>
        <v>0</v>
      </c>
      <c r="AK110" s="82">
        <f t="shared" si="1"/>
        <v>0</v>
      </c>
      <c r="AL110" s="83">
        <f>'Август 2020'!AL110+AK110</f>
        <v>0</v>
      </c>
      <c r="AM110" s="82">
        <f t="shared" si="2"/>
        <v>0</v>
      </c>
      <c r="AN110" s="84">
        <f>'Август 2020'!AN110+AM110</f>
        <v>0</v>
      </c>
      <c r="AO110" s="82">
        <f t="shared" si="3"/>
        <v>0</v>
      </c>
      <c r="AP110" s="85">
        <f>'Август 2020'!AP110+'Сентябрь 2020'!AO110</f>
        <v>0</v>
      </c>
      <c r="AQ110" s="82">
        <f t="shared" si="4"/>
        <v>0</v>
      </c>
      <c r="AR110" s="86">
        <f>'Август 2020'!AR110+'Сентябрь 2020'!AQ110</f>
        <v>0</v>
      </c>
      <c r="AS110" s="87">
        <f>'Январь 2020'!AW110</f>
        <v>0</v>
      </c>
      <c r="AT110" s="88">
        <f>'Январь 2020'!AX110</f>
        <v>0</v>
      </c>
      <c r="AU110" s="45">
        <f t="shared" si="5"/>
        <v>0</v>
      </c>
    </row>
    <row r="111" spans="1:47" ht="14.25" customHeight="1">
      <c r="A111" s="71">
        <f>'Январь 2020'!A111</f>
        <v>0</v>
      </c>
      <c r="B111" s="72">
        <f>'Январь 2020'!G111</f>
        <v>0</v>
      </c>
      <c r="C111" s="73">
        <f>'Январь 2020'!B111</f>
        <v>0</v>
      </c>
      <c r="D111" s="75"/>
      <c r="E111" s="75"/>
      <c r="F111" s="76"/>
      <c r="G111" s="76"/>
      <c r="H111" s="153"/>
      <c r="I111" s="153"/>
      <c r="J111" s="75"/>
      <c r="K111" s="76"/>
      <c r="L111" s="75"/>
      <c r="M111" s="76"/>
      <c r="N111" s="76"/>
      <c r="O111" s="153"/>
      <c r="P111" s="153"/>
      <c r="Q111" s="75"/>
      <c r="R111" s="75"/>
      <c r="S111" s="75"/>
      <c r="T111" s="76"/>
      <c r="U111" s="76"/>
      <c r="V111" s="153"/>
      <c r="W111" s="153"/>
      <c r="X111" s="75"/>
      <c r="Y111" s="75"/>
      <c r="Z111" s="75"/>
      <c r="AA111" s="76"/>
      <c r="AB111" s="76"/>
      <c r="AC111" s="153"/>
      <c r="AD111" s="153"/>
      <c r="AE111" s="75"/>
      <c r="AF111" s="75"/>
      <c r="AG111" s="75"/>
      <c r="AH111" s="262"/>
      <c r="AI111" s="80">
        <f t="shared" si="0"/>
        <v>0</v>
      </c>
      <c r="AJ111" s="81">
        <f>'Август 2020'!AJ111-AI111</f>
        <v>0</v>
      </c>
      <c r="AK111" s="82">
        <f t="shared" si="1"/>
        <v>0</v>
      </c>
      <c r="AL111" s="83">
        <f>'Август 2020'!AL111+AK111</f>
        <v>0</v>
      </c>
      <c r="AM111" s="82">
        <f t="shared" si="2"/>
        <v>0</v>
      </c>
      <c r="AN111" s="84">
        <f>'Август 2020'!AN111+AM111</f>
        <v>0</v>
      </c>
      <c r="AO111" s="82">
        <f t="shared" si="3"/>
        <v>0</v>
      </c>
      <c r="AP111" s="85">
        <f>'Август 2020'!AP111+'Сентябрь 2020'!AO111</f>
        <v>0</v>
      </c>
      <c r="AQ111" s="82">
        <f t="shared" si="4"/>
        <v>0</v>
      </c>
      <c r="AR111" s="86">
        <f>'Август 2020'!AR111+'Сентябрь 2020'!AQ111</f>
        <v>0</v>
      </c>
      <c r="AS111" s="87">
        <f>'Январь 2020'!AW111</f>
        <v>0</v>
      </c>
      <c r="AT111" s="88">
        <f>'Январь 2020'!AX111</f>
        <v>0</v>
      </c>
      <c r="AU111" s="45">
        <f t="shared" si="5"/>
        <v>0</v>
      </c>
    </row>
    <row r="112" spans="1:47" ht="14.25" customHeight="1">
      <c r="A112" s="71">
        <f>'Январь 2020'!A112</f>
        <v>0</v>
      </c>
      <c r="B112" s="72">
        <f>'Январь 2020'!G112</f>
        <v>0</v>
      </c>
      <c r="C112" s="73">
        <f>'Январь 2020'!B112</f>
        <v>0</v>
      </c>
      <c r="D112" s="75"/>
      <c r="E112" s="75"/>
      <c r="F112" s="76"/>
      <c r="G112" s="76"/>
      <c r="H112" s="153"/>
      <c r="I112" s="153"/>
      <c r="J112" s="75"/>
      <c r="K112" s="76"/>
      <c r="L112" s="79"/>
      <c r="M112" s="76"/>
      <c r="N112" s="76"/>
      <c r="O112" s="153"/>
      <c r="P112" s="153"/>
      <c r="Q112" s="79"/>
      <c r="R112" s="79"/>
      <c r="S112" s="79"/>
      <c r="T112" s="76"/>
      <c r="U112" s="76"/>
      <c r="V112" s="153"/>
      <c r="W112" s="153"/>
      <c r="X112" s="75"/>
      <c r="Y112" s="79"/>
      <c r="Z112" s="75"/>
      <c r="AA112" s="76"/>
      <c r="AB112" s="76"/>
      <c r="AC112" s="153"/>
      <c r="AD112" s="153"/>
      <c r="AE112" s="75"/>
      <c r="AF112" s="75"/>
      <c r="AG112" s="75"/>
      <c r="AH112" s="262"/>
      <c r="AI112" s="80">
        <f t="shared" si="0"/>
        <v>0</v>
      </c>
      <c r="AJ112" s="81">
        <f>'Август 2020'!AJ112-AI112</f>
        <v>0</v>
      </c>
      <c r="AK112" s="82">
        <f t="shared" si="1"/>
        <v>0</v>
      </c>
      <c r="AL112" s="83">
        <f>'Август 2020'!AL112+AK112</f>
        <v>0</v>
      </c>
      <c r="AM112" s="82">
        <f t="shared" si="2"/>
        <v>0</v>
      </c>
      <c r="AN112" s="84">
        <f>'Август 2020'!AN112+AM112</f>
        <v>0</v>
      </c>
      <c r="AO112" s="82">
        <f t="shared" si="3"/>
        <v>0</v>
      </c>
      <c r="AP112" s="85">
        <f>'Август 2020'!AP112+'Сентябрь 2020'!AO112</f>
        <v>0</v>
      </c>
      <c r="AQ112" s="82">
        <f t="shared" si="4"/>
        <v>0</v>
      </c>
      <c r="AR112" s="86">
        <f>'Август 2020'!AR112+'Сентябрь 2020'!AQ112</f>
        <v>0</v>
      </c>
      <c r="AS112" s="87">
        <f>'Январь 2020'!AW112</f>
        <v>0</v>
      </c>
      <c r="AT112" s="88">
        <f>'Январь 2020'!AX112</f>
        <v>0</v>
      </c>
      <c r="AU112" s="45">
        <f t="shared" si="5"/>
        <v>0</v>
      </c>
    </row>
    <row r="113" spans="1:47" ht="14.25" customHeight="1">
      <c r="A113" s="71">
        <f>'Январь 2020'!A113</f>
        <v>0</v>
      </c>
      <c r="B113" s="72">
        <f>'Январь 2020'!G113</f>
        <v>0</v>
      </c>
      <c r="C113" s="73">
        <f>'Январь 2020'!B113</f>
        <v>0</v>
      </c>
      <c r="D113" s="75"/>
      <c r="E113" s="75"/>
      <c r="F113" s="76"/>
      <c r="G113" s="76"/>
      <c r="H113" s="153"/>
      <c r="I113" s="153"/>
      <c r="J113" s="75"/>
      <c r="K113" s="76"/>
      <c r="L113" s="75"/>
      <c r="M113" s="76"/>
      <c r="N113" s="76"/>
      <c r="O113" s="153"/>
      <c r="P113" s="153"/>
      <c r="Q113" s="75"/>
      <c r="R113" s="75"/>
      <c r="S113" s="79"/>
      <c r="T113" s="76"/>
      <c r="U113" s="76"/>
      <c r="V113" s="153"/>
      <c r="W113" s="153"/>
      <c r="X113" s="75"/>
      <c r="Y113" s="75"/>
      <c r="Z113" s="79"/>
      <c r="AA113" s="76"/>
      <c r="AB113" s="76"/>
      <c r="AC113" s="153"/>
      <c r="AD113" s="153"/>
      <c r="AE113" s="75"/>
      <c r="AF113" s="75"/>
      <c r="AG113" s="75"/>
      <c r="AH113" s="262"/>
      <c r="AI113" s="80">
        <f t="shared" si="0"/>
        <v>0</v>
      </c>
      <c r="AJ113" s="81">
        <f>'Август 2020'!AJ113-AI113</f>
        <v>0</v>
      </c>
      <c r="AK113" s="82">
        <f t="shared" si="1"/>
        <v>0</v>
      </c>
      <c r="AL113" s="83">
        <f>'Август 2020'!AL113+AK113</f>
        <v>0</v>
      </c>
      <c r="AM113" s="82">
        <f t="shared" si="2"/>
        <v>0</v>
      </c>
      <c r="AN113" s="84">
        <f>'Август 2020'!AN113+AM113</f>
        <v>0</v>
      </c>
      <c r="AO113" s="82">
        <f t="shared" si="3"/>
        <v>0</v>
      </c>
      <c r="AP113" s="85">
        <f>'Август 2020'!AP113+'Сентябрь 2020'!AO113</f>
        <v>0</v>
      </c>
      <c r="AQ113" s="82">
        <f t="shared" si="4"/>
        <v>0</v>
      </c>
      <c r="AR113" s="86">
        <f>'Август 2020'!AR113+'Сентябрь 2020'!AQ113</f>
        <v>0</v>
      </c>
      <c r="AS113" s="87">
        <f>'Январь 2020'!AW113</f>
        <v>0</v>
      </c>
      <c r="AT113" s="88">
        <f>'Январь 2020'!AX113</f>
        <v>0</v>
      </c>
      <c r="AU113" s="45">
        <f t="shared" si="5"/>
        <v>0</v>
      </c>
    </row>
    <row r="114" spans="1:47" ht="14.25" customHeight="1">
      <c r="A114" s="71">
        <f>'Январь 2020'!A114</f>
        <v>0</v>
      </c>
      <c r="B114" s="72">
        <f>'Январь 2020'!G114</f>
        <v>0</v>
      </c>
      <c r="C114" s="73">
        <f>'Январь 2020'!B114</f>
        <v>0</v>
      </c>
      <c r="D114" s="75"/>
      <c r="E114" s="79"/>
      <c r="F114" s="93"/>
      <c r="G114" s="93"/>
      <c r="H114" s="190"/>
      <c r="I114" s="190"/>
      <c r="J114" s="75"/>
      <c r="K114" s="76"/>
      <c r="L114" s="79"/>
      <c r="M114" s="93"/>
      <c r="N114" s="93"/>
      <c r="O114" s="190"/>
      <c r="P114" s="190"/>
      <c r="Q114" s="75"/>
      <c r="R114" s="75"/>
      <c r="S114" s="75"/>
      <c r="T114" s="76"/>
      <c r="U114" s="76"/>
      <c r="V114" s="190"/>
      <c r="W114" s="190"/>
      <c r="X114" s="75"/>
      <c r="Y114" s="75"/>
      <c r="Z114" s="75"/>
      <c r="AA114" s="76"/>
      <c r="AB114" s="76"/>
      <c r="AC114" s="190"/>
      <c r="AD114" s="190"/>
      <c r="AE114" s="75"/>
      <c r="AF114" s="75"/>
      <c r="AG114" s="75"/>
      <c r="AH114" s="262"/>
      <c r="AI114" s="80">
        <f t="shared" si="0"/>
        <v>0</v>
      </c>
      <c r="AJ114" s="81">
        <f>'Август 2020'!AJ114-AI114</f>
        <v>0</v>
      </c>
      <c r="AK114" s="82">
        <f t="shared" si="1"/>
        <v>0</v>
      </c>
      <c r="AL114" s="83">
        <f>'Август 2020'!AL114+AK114</f>
        <v>0</v>
      </c>
      <c r="AM114" s="82">
        <f t="shared" si="2"/>
        <v>0</v>
      </c>
      <c r="AN114" s="84">
        <f>'Август 2020'!AN114+AM114</f>
        <v>0</v>
      </c>
      <c r="AO114" s="82">
        <f t="shared" si="3"/>
        <v>0</v>
      </c>
      <c r="AP114" s="85">
        <f>'Август 2020'!AP114+'Сентябрь 2020'!AO114</f>
        <v>0</v>
      </c>
      <c r="AQ114" s="82">
        <f t="shared" si="4"/>
        <v>0</v>
      </c>
      <c r="AR114" s="86">
        <f>'Август 2020'!AR114+'Сентябрь 2020'!AQ114</f>
        <v>0</v>
      </c>
      <c r="AS114" s="87">
        <f>'Январь 2020'!AW114</f>
        <v>0</v>
      </c>
      <c r="AT114" s="88">
        <f>'Январь 2020'!AX114</f>
        <v>0</v>
      </c>
      <c r="AU114" s="45">
        <f t="shared" si="5"/>
        <v>0</v>
      </c>
    </row>
    <row r="115" spans="1:47" ht="14.25" customHeight="1">
      <c r="A115" s="71">
        <f>'Январь 2020'!A115</f>
        <v>0</v>
      </c>
      <c r="B115" s="72">
        <f>'Январь 2020'!G115</f>
        <v>0</v>
      </c>
      <c r="C115" s="73">
        <f>'Январь 2020'!B115</f>
        <v>0</v>
      </c>
      <c r="D115" s="75"/>
      <c r="E115" s="79"/>
      <c r="F115" s="93"/>
      <c r="G115" s="93"/>
      <c r="H115" s="153"/>
      <c r="I115" s="153"/>
      <c r="J115" s="75"/>
      <c r="K115" s="76"/>
      <c r="L115" s="75"/>
      <c r="M115" s="76"/>
      <c r="N115" s="76"/>
      <c r="O115" s="153"/>
      <c r="P115" s="153"/>
      <c r="Q115" s="75"/>
      <c r="R115" s="75"/>
      <c r="S115" s="75"/>
      <c r="T115" s="76"/>
      <c r="U115" s="76"/>
      <c r="V115" s="153"/>
      <c r="W115" s="153"/>
      <c r="X115" s="75"/>
      <c r="Y115" s="75"/>
      <c r="Z115" s="75"/>
      <c r="AA115" s="76"/>
      <c r="AB115" s="76"/>
      <c r="AC115" s="153"/>
      <c r="AD115" s="153"/>
      <c r="AE115" s="75"/>
      <c r="AF115" s="75"/>
      <c r="AG115" s="75"/>
      <c r="AH115" s="262"/>
      <c r="AI115" s="80">
        <f t="shared" si="0"/>
        <v>0</v>
      </c>
      <c r="AJ115" s="81">
        <f>'Август 2020'!AJ115-AI115</f>
        <v>0</v>
      </c>
      <c r="AK115" s="82">
        <f t="shared" si="1"/>
        <v>0</v>
      </c>
      <c r="AL115" s="83">
        <f>'Август 2020'!AL115+AK115</f>
        <v>0</v>
      </c>
      <c r="AM115" s="82">
        <f t="shared" si="2"/>
        <v>0</v>
      </c>
      <c r="AN115" s="84">
        <f>'Август 2020'!AN115+AM115</f>
        <v>0</v>
      </c>
      <c r="AO115" s="82">
        <f t="shared" si="3"/>
        <v>0</v>
      </c>
      <c r="AP115" s="85">
        <f>'Август 2020'!AP115+'Сентябрь 2020'!AO115</f>
        <v>0</v>
      </c>
      <c r="AQ115" s="82">
        <f t="shared" si="4"/>
        <v>0</v>
      </c>
      <c r="AR115" s="86">
        <f>'Август 2020'!AR115+'Сентябрь 2020'!AQ115</f>
        <v>0</v>
      </c>
      <c r="AS115" s="87">
        <f>'Январь 2020'!AW115</f>
        <v>0</v>
      </c>
      <c r="AT115" s="88">
        <f>'Январь 2020'!AX115</f>
        <v>0</v>
      </c>
      <c r="AU115" s="45">
        <f t="shared" si="5"/>
        <v>0</v>
      </c>
    </row>
    <row r="116" spans="1:47" ht="14.25" customHeight="1">
      <c r="A116" s="71">
        <f>'Январь 2020'!A116</f>
        <v>0</v>
      </c>
      <c r="B116" s="72">
        <f>'Январь 2020'!G116</f>
        <v>0</v>
      </c>
      <c r="C116" s="73">
        <f>'Январь 2020'!B116</f>
        <v>0</v>
      </c>
      <c r="D116" s="75"/>
      <c r="E116" s="79"/>
      <c r="F116" s="93"/>
      <c r="G116" s="93"/>
      <c r="H116" s="153"/>
      <c r="I116" s="153"/>
      <c r="J116" s="75"/>
      <c r="K116" s="76"/>
      <c r="L116" s="75"/>
      <c r="M116" s="76"/>
      <c r="N116" s="76"/>
      <c r="O116" s="153"/>
      <c r="P116" s="153"/>
      <c r="Q116" s="75"/>
      <c r="R116" s="75"/>
      <c r="S116" s="75"/>
      <c r="T116" s="76"/>
      <c r="U116" s="76"/>
      <c r="V116" s="153"/>
      <c r="W116" s="153"/>
      <c r="X116" s="75"/>
      <c r="Y116" s="75"/>
      <c r="Z116" s="75"/>
      <c r="AA116" s="76"/>
      <c r="AB116" s="93"/>
      <c r="AC116" s="153"/>
      <c r="AD116" s="153"/>
      <c r="AE116" s="75"/>
      <c r="AF116" s="75"/>
      <c r="AG116" s="75"/>
      <c r="AH116" s="262"/>
      <c r="AI116" s="80">
        <f t="shared" si="0"/>
        <v>0</v>
      </c>
      <c r="AJ116" s="81">
        <f>'Август 2020'!AJ116-AI116</f>
        <v>0</v>
      </c>
      <c r="AK116" s="82">
        <f t="shared" si="1"/>
        <v>0</v>
      </c>
      <c r="AL116" s="83">
        <f>'Август 2020'!AL116+AK116</f>
        <v>0</v>
      </c>
      <c r="AM116" s="82">
        <f t="shared" si="2"/>
        <v>0</v>
      </c>
      <c r="AN116" s="84">
        <f>'Август 2020'!AN116+AM116</f>
        <v>0</v>
      </c>
      <c r="AO116" s="82">
        <f t="shared" si="3"/>
        <v>0</v>
      </c>
      <c r="AP116" s="85">
        <f>'Август 2020'!AP116+'Сентябрь 2020'!AO116</f>
        <v>0</v>
      </c>
      <c r="AQ116" s="82">
        <f t="shared" si="4"/>
        <v>0</v>
      </c>
      <c r="AR116" s="86">
        <f>'Август 2020'!AR116+'Сентябрь 2020'!AQ116</f>
        <v>0</v>
      </c>
      <c r="AS116" s="87">
        <f>'Январь 2020'!AW116</f>
        <v>0</v>
      </c>
      <c r="AT116" s="88">
        <f>'Январь 2020'!AX116</f>
        <v>0</v>
      </c>
      <c r="AU116" s="45">
        <f t="shared" si="5"/>
        <v>0</v>
      </c>
    </row>
    <row r="117" spans="1:47" ht="14.25" customHeight="1">
      <c r="A117" s="71">
        <f>'Январь 2020'!A117</f>
        <v>0</v>
      </c>
      <c r="B117" s="72">
        <f>'Январь 2020'!G117</f>
        <v>0</v>
      </c>
      <c r="C117" s="73">
        <f>'Январь 2020'!B117</f>
        <v>0</v>
      </c>
      <c r="D117" s="75"/>
      <c r="E117" s="75"/>
      <c r="F117" s="76"/>
      <c r="G117" s="76"/>
      <c r="H117" s="153"/>
      <c r="I117" s="153"/>
      <c r="J117" s="75"/>
      <c r="K117" s="76"/>
      <c r="L117" s="75"/>
      <c r="M117" s="76"/>
      <c r="N117" s="76"/>
      <c r="O117" s="153"/>
      <c r="P117" s="153"/>
      <c r="Q117" s="75"/>
      <c r="R117" s="75"/>
      <c r="S117" s="75"/>
      <c r="T117" s="76"/>
      <c r="U117" s="76"/>
      <c r="V117" s="153"/>
      <c r="W117" s="153"/>
      <c r="X117" s="75"/>
      <c r="Y117" s="75"/>
      <c r="Z117" s="75"/>
      <c r="AA117" s="76"/>
      <c r="AB117" s="76"/>
      <c r="AC117" s="153"/>
      <c r="AD117" s="153"/>
      <c r="AE117" s="75"/>
      <c r="AF117" s="75"/>
      <c r="AG117" s="75"/>
      <c r="AH117" s="262"/>
      <c r="AI117" s="80">
        <f t="shared" si="0"/>
        <v>0</v>
      </c>
      <c r="AJ117" s="81">
        <f>'Август 2020'!AJ117-AI117</f>
        <v>0</v>
      </c>
      <c r="AK117" s="82">
        <f t="shared" si="1"/>
        <v>0</v>
      </c>
      <c r="AL117" s="83">
        <f>'Август 2020'!AL117+AK117</f>
        <v>0</v>
      </c>
      <c r="AM117" s="82">
        <f t="shared" si="2"/>
        <v>0</v>
      </c>
      <c r="AN117" s="84">
        <f>'Август 2020'!AN117+AM117</f>
        <v>0</v>
      </c>
      <c r="AO117" s="82">
        <f t="shared" si="3"/>
        <v>0</v>
      </c>
      <c r="AP117" s="85">
        <f>'Август 2020'!AP117+'Сентябрь 2020'!AO117</f>
        <v>0</v>
      </c>
      <c r="AQ117" s="82">
        <f t="shared" si="4"/>
        <v>0</v>
      </c>
      <c r="AR117" s="86">
        <f>'Август 2020'!AR117+'Сентябрь 2020'!AQ117</f>
        <v>0</v>
      </c>
      <c r="AS117" s="87">
        <f>'Январь 2020'!AW117</f>
        <v>0</v>
      </c>
      <c r="AT117" s="88">
        <f>'Январь 2020'!AX117</f>
        <v>0</v>
      </c>
      <c r="AU117" s="45">
        <f t="shared" si="5"/>
        <v>0</v>
      </c>
    </row>
    <row r="118" spans="1:47" ht="14.25" customHeight="1">
      <c r="A118" s="71">
        <f>'Январь 2020'!A118</f>
        <v>0</v>
      </c>
      <c r="B118" s="72">
        <f>'Январь 2020'!G118</f>
        <v>0</v>
      </c>
      <c r="C118" s="73">
        <f>'Январь 2020'!B118</f>
        <v>0</v>
      </c>
      <c r="D118" s="75"/>
      <c r="E118" s="75"/>
      <c r="F118" s="76"/>
      <c r="G118" s="76"/>
      <c r="H118" s="153"/>
      <c r="I118" s="153"/>
      <c r="J118" s="75"/>
      <c r="K118" s="76"/>
      <c r="L118" s="75"/>
      <c r="M118" s="76"/>
      <c r="N118" s="76"/>
      <c r="O118" s="153"/>
      <c r="P118" s="153"/>
      <c r="Q118" s="75"/>
      <c r="R118" s="75"/>
      <c r="S118" s="79"/>
      <c r="T118" s="93"/>
      <c r="U118" s="93"/>
      <c r="V118" s="153"/>
      <c r="W118" s="153"/>
      <c r="X118" s="75"/>
      <c r="Y118" s="75"/>
      <c r="Z118" s="79"/>
      <c r="AA118" s="93"/>
      <c r="AB118" s="76"/>
      <c r="AC118" s="153"/>
      <c r="AD118" s="153"/>
      <c r="AE118" s="75"/>
      <c r="AF118" s="75"/>
      <c r="AG118" s="75"/>
      <c r="AH118" s="262"/>
      <c r="AI118" s="80">
        <f t="shared" si="0"/>
        <v>0</v>
      </c>
      <c r="AJ118" s="81">
        <f>'Август 2020'!AJ118-AI118</f>
        <v>0</v>
      </c>
      <c r="AK118" s="82">
        <f t="shared" si="1"/>
        <v>0</v>
      </c>
      <c r="AL118" s="83">
        <f>'Август 2020'!AL118+AK118</f>
        <v>0</v>
      </c>
      <c r="AM118" s="82">
        <f t="shared" si="2"/>
        <v>0</v>
      </c>
      <c r="AN118" s="84">
        <f>'Август 2020'!AN118+AM118</f>
        <v>0</v>
      </c>
      <c r="AO118" s="82">
        <f t="shared" si="3"/>
        <v>0</v>
      </c>
      <c r="AP118" s="85">
        <f>'Август 2020'!AP118+'Сентябрь 2020'!AO118</f>
        <v>0</v>
      </c>
      <c r="AQ118" s="82">
        <f t="shared" si="4"/>
        <v>0</v>
      </c>
      <c r="AR118" s="86">
        <f>'Август 2020'!AR118+'Сентябрь 2020'!AQ118</f>
        <v>0</v>
      </c>
      <c r="AS118" s="87">
        <f>'Январь 2020'!AW118</f>
        <v>0</v>
      </c>
      <c r="AT118" s="88">
        <f>'Январь 2020'!AX118</f>
        <v>0</v>
      </c>
      <c r="AU118" s="45">
        <f t="shared" si="5"/>
        <v>0</v>
      </c>
    </row>
    <row r="119" spans="1:47" ht="14.25" customHeight="1">
      <c r="A119" s="71">
        <f>'Январь 2020'!A119</f>
        <v>0</v>
      </c>
      <c r="B119" s="72">
        <f>'Январь 2020'!G119</f>
        <v>0</v>
      </c>
      <c r="C119" s="73">
        <f>'Январь 2020'!B119</f>
        <v>0</v>
      </c>
      <c r="D119" s="75"/>
      <c r="E119" s="75"/>
      <c r="F119" s="76"/>
      <c r="G119" s="76"/>
      <c r="H119" s="153"/>
      <c r="I119" s="153"/>
      <c r="J119" s="75"/>
      <c r="K119" s="76"/>
      <c r="L119" s="75"/>
      <c r="M119" s="76"/>
      <c r="N119" s="76"/>
      <c r="O119" s="153"/>
      <c r="P119" s="153"/>
      <c r="Q119" s="75"/>
      <c r="R119" s="75"/>
      <c r="S119" s="79"/>
      <c r="T119" s="93"/>
      <c r="U119" s="93"/>
      <c r="V119" s="153"/>
      <c r="W119" s="153"/>
      <c r="X119" s="75"/>
      <c r="Y119" s="75"/>
      <c r="Z119" s="79"/>
      <c r="AA119" s="93"/>
      <c r="AB119" s="93"/>
      <c r="AC119" s="153"/>
      <c r="AD119" s="153"/>
      <c r="AE119" s="75"/>
      <c r="AF119" s="75"/>
      <c r="AG119" s="75"/>
      <c r="AH119" s="262"/>
      <c r="AI119" s="80">
        <f t="shared" si="0"/>
        <v>0</v>
      </c>
      <c r="AJ119" s="81">
        <f>'Август 2020'!AJ119-AI119</f>
        <v>0</v>
      </c>
      <c r="AK119" s="82">
        <f t="shared" si="1"/>
        <v>0</v>
      </c>
      <c r="AL119" s="83">
        <f>'Август 2020'!AL119+AK119</f>
        <v>0</v>
      </c>
      <c r="AM119" s="82">
        <f t="shared" si="2"/>
        <v>0</v>
      </c>
      <c r="AN119" s="84">
        <f>'Август 2020'!AN119+AM119</f>
        <v>0</v>
      </c>
      <c r="AO119" s="82">
        <f t="shared" si="3"/>
        <v>0</v>
      </c>
      <c r="AP119" s="85">
        <f>'Август 2020'!AP119+'Сентябрь 2020'!AO119</f>
        <v>0</v>
      </c>
      <c r="AQ119" s="82">
        <f t="shared" si="4"/>
        <v>0</v>
      </c>
      <c r="AR119" s="86">
        <f>'Август 2020'!AR119+'Сентябрь 2020'!AQ119</f>
        <v>0</v>
      </c>
      <c r="AS119" s="87">
        <f>'Январь 2020'!AW119</f>
        <v>0</v>
      </c>
      <c r="AT119" s="88">
        <f>'Январь 2020'!AX119</f>
        <v>0</v>
      </c>
      <c r="AU119" s="45">
        <f t="shared" si="5"/>
        <v>0</v>
      </c>
    </row>
    <row r="120" spans="1:47" ht="14.25" customHeight="1">
      <c r="A120" s="71">
        <f>'Январь 2020'!A120</f>
        <v>0</v>
      </c>
      <c r="B120" s="72">
        <f>'Январь 2020'!G120</f>
        <v>0</v>
      </c>
      <c r="C120" s="73">
        <f>'Январь 2020'!B120</f>
        <v>0</v>
      </c>
      <c r="D120" s="75"/>
      <c r="E120" s="75"/>
      <c r="F120" s="76"/>
      <c r="G120" s="76"/>
      <c r="H120" s="153"/>
      <c r="I120" s="153"/>
      <c r="J120" s="75"/>
      <c r="K120" s="76"/>
      <c r="L120" s="75"/>
      <c r="M120" s="76"/>
      <c r="N120" s="93"/>
      <c r="O120" s="153"/>
      <c r="P120" s="153"/>
      <c r="Q120" s="75"/>
      <c r="R120" s="75"/>
      <c r="S120" s="75"/>
      <c r="T120" s="76"/>
      <c r="U120" s="76"/>
      <c r="V120" s="153"/>
      <c r="W120" s="153"/>
      <c r="X120" s="75"/>
      <c r="Y120" s="75"/>
      <c r="Z120" s="75"/>
      <c r="AA120" s="76"/>
      <c r="AB120" s="76"/>
      <c r="AC120" s="153"/>
      <c r="AD120" s="153"/>
      <c r="AE120" s="75"/>
      <c r="AF120" s="75"/>
      <c r="AG120" s="75"/>
      <c r="AH120" s="262"/>
      <c r="AI120" s="80">
        <f t="shared" si="0"/>
        <v>0</v>
      </c>
      <c r="AJ120" s="81">
        <f>'Август 2020'!AJ120-AI120</f>
        <v>0</v>
      </c>
      <c r="AK120" s="82">
        <f t="shared" si="1"/>
        <v>0</v>
      </c>
      <c r="AL120" s="83">
        <f>'Август 2020'!AL120+AK120</f>
        <v>0</v>
      </c>
      <c r="AM120" s="82">
        <f t="shared" si="2"/>
        <v>0</v>
      </c>
      <c r="AN120" s="84">
        <f>'Август 2020'!AN120+AM120</f>
        <v>0</v>
      </c>
      <c r="AO120" s="82">
        <f t="shared" si="3"/>
        <v>0</v>
      </c>
      <c r="AP120" s="85">
        <f>'Август 2020'!AP120+'Сентябрь 2020'!AO120</f>
        <v>0</v>
      </c>
      <c r="AQ120" s="82">
        <f t="shared" si="4"/>
        <v>0</v>
      </c>
      <c r="AR120" s="86">
        <f>'Август 2020'!AR120+'Сентябрь 2020'!AQ120</f>
        <v>0</v>
      </c>
      <c r="AS120" s="87">
        <f>'Январь 2020'!AW120</f>
        <v>0</v>
      </c>
      <c r="AT120" s="88">
        <f>'Январь 2020'!AX120</f>
        <v>0</v>
      </c>
      <c r="AU120" s="45">
        <f t="shared" si="5"/>
        <v>0</v>
      </c>
    </row>
    <row r="121" spans="1:47" ht="14.25" customHeight="1">
      <c r="A121" s="71">
        <f>'Январь 2020'!A121</f>
        <v>0</v>
      </c>
      <c r="B121" s="72">
        <f>'Январь 2020'!G121</f>
        <v>0</v>
      </c>
      <c r="C121" s="73">
        <f>'Январь 2020'!B121</f>
        <v>0</v>
      </c>
      <c r="D121" s="79"/>
      <c r="E121" s="79"/>
      <c r="F121" s="76"/>
      <c r="G121" s="76"/>
      <c r="H121" s="153"/>
      <c r="I121" s="153"/>
      <c r="J121" s="75"/>
      <c r="K121" s="76"/>
      <c r="L121" s="79"/>
      <c r="M121" s="76"/>
      <c r="N121" s="76"/>
      <c r="O121" s="153"/>
      <c r="P121" s="153"/>
      <c r="Q121" s="75"/>
      <c r="R121" s="75"/>
      <c r="S121" s="79"/>
      <c r="T121" s="93"/>
      <c r="U121" s="93"/>
      <c r="V121" s="153"/>
      <c r="W121" s="153"/>
      <c r="X121" s="75"/>
      <c r="Y121" s="75"/>
      <c r="Z121" s="79"/>
      <c r="AA121" s="76"/>
      <c r="AB121" s="76"/>
      <c r="AC121" s="153"/>
      <c r="AD121" s="153"/>
      <c r="AE121" s="75"/>
      <c r="AF121" s="75"/>
      <c r="AG121" s="75"/>
      <c r="AH121" s="262"/>
      <c r="AI121" s="80">
        <f t="shared" si="0"/>
        <v>0</v>
      </c>
      <c r="AJ121" s="81">
        <f>'Август 2020'!AJ121-AI121</f>
        <v>0</v>
      </c>
      <c r="AK121" s="82">
        <f t="shared" si="1"/>
        <v>0</v>
      </c>
      <c r="AL121" s="83">
        <f>'Август 2020'!AL121+AK121</f>
        <v>0</v>
      </c>
      <c r="AM121" s="82">
        <f t="shared" si="2"/>
        <v>0</v>
      </c>
      <c r="AN121" s="84">
        <f>'Август 2020'!AN121+AM121</f>
        <v>0</v>
      </c>
      <c r="AO121" s="82">
        <f t="shared" si="3"/>
        <v>0</v>
      </c>
      <c r="AP121" s="85">
        <f>'Август 2020'!AP121+'Сентябрь 2020'!AO121</f>
        <v>0</v>
      </c>
      <c r="AQ121" s="82">
        <f t="shared" si="4"/>
        <v>0</v>
      </c>
      <c r="AR121" s="86">
        <f>'Август 2020'!AR121+'Сентябрь 2020'!AQ121</f>
        <v>0</v>
      </c>
      <c r="AS121" s="87">
        <f>'Январь 2020'!AW121</f>
        <v>0</v>
      </c>
      <c r="AT121" s="88">
        <f>'Январь 2020'!AX121</f>
        <v>0</v>
      </c>
      <c r="AU121" s="45">
        <f t="shared" si="5"/>
        <v>0</v>
      </c>
    </row>
    <row r="122" spans="1:47" ht="14.25" customHeight="1">
      <c r="A122" s="71">
        <f>'Январь 2020'!A122</f>
        <v>0</v>
      </c>
      <c r="B122" s="72">
        <f>'Январь 2020'!G122</f>
        <v>0</v>
      </c>
      <c r="C122" s="214">
        <f>'Январь 2020'!B122</f>
        <v>0</v>
      </c>
      <c r="D122" s="75"/>
      <c r="E122" s="79"/>
      <c r="F122" s="93"/>
      <c r="G122" s="93"/>
      <c r="H122" s="190"/>
      <c r="I122" s="190"/>
      <c r="J122" s="75"/>
      <c r="K122" s="76"/>
      <c r="L122" s="79"/>
      <c r="M122" s="93"/>
      <c r="N122" s="93"/>
      <c r="O122" s="190"/>
      <c r="P122" s="190"/>
      <c r="Q122" s="75"/>
      <c r="R122" s="75"/>
      <c r="S122" s="75"/>
      <c r="T122" s="76"/>
      <c r="U122" s="76"/>
      <c r="V122" s="190"/>
      <c r="W122" s="190"/>
      <c r="X122" s="75"/>
      <c r="Y122" s="75"/>
      <c r="Z122" s="75"/>
      <c r="AA122" s="76"/>
      <c r="AB122" s="76"/>
      <c r="AC122" s="190"/>
      <c r="AD122" s="190"/>
      <c r="AE122" s="75"/>
      <c r="AF122" s="75"/>
      <c r="AG122" s="75"/>
      <c r="AH122" s="262"/>
      <c r="AI122" s="80">
        <f t="shared" si="0"/>
        <v>0</v>
      </c>
      <c r="AJ122" s="81">
        <f>'Август 2020'!AJ122-AI122</f>
        <v>0</v>
      </c>
      <c r="AK122" s="82">
        <f t="shared" si="1"/>
        <v>0</v>
      </c>
      <c r="AL122" s="83">
        <f>'Август 2020'!AL122+AK122</f>
        <v>0</v>
      </c>
      <c r="AM122" s="82">
        <f t="shared" si="2"/>
        <v>0</v>
      </c>
      <c r="AN122" s="84">
        <f>'Август 2020'!AN122+AM122</f>
        <v>0</v>
      </c>
      <c r="AO122" s="82">
        <f t="shared" si="3"/>
        <v>0</v>
      </c>
      <c r="AP122" s="85">
        <f>'Август 2020'!AP122+'Сентябрь 2020'!AO122</f>
        <v>0</v>
      </c>
      <c r="AQ122" s="82">
        <f t="shared" si="4"/>
        <v>0</v>
      </c>
      <c r="AR122" s="86">
        <f>'Август 2020'!AR122+'Сентябрь 2020'!AQ122</f>
        <v>0</v>
      </c>
      <c r="AS122" s="87">
        <f>'Январь 2020'!AW122</f>
        <v>0</v>
      </c>
      <c r="AT122" s="88">
        <f>'Январь 2020'!AX122</f>
        <v>0</v>
      </c>
      <c r="AU122" s="45">
        <f t="shared" si="5"/>
        <v>0</v>
      </c>
    </row>
    <row r="123" spans="1:47" ht="14.25" customHeight="1">
      <c r="A123" s="71">
        <f>'Январь 2020'!A123</f>
        <v>0</v>
      </c>
      <c r="B123" s="72">
        <f>'Январь 2020'!G123</f>
        <v>0</v>
      </c>
      <c r="C123" s="73">
        <f>'Январь 2020'!B123</f>
        <v>0</v>
      </c>
      <c r="D123" s="75"/>
      <c r="E123" s="75"/>
      <c r="F123" s="76"/>
      <c r="G123" s="93"/>
      <c r="H123" s="153"/>
      <c r="I123" s="153"/>
      <c r="J123" s="75"/>
      <c r="K123" s="76"/>
      <c r="L123" s="79"/>
      <c r="M123" s="76"/>
      <c r="N123" s="76"/>
      <c r="O123" s="153"/>
      <c r="P123" s="153"/>
      <c r="Q123" s="75"/>
      <c r="R123" s="75"/>
      <c r="S123" s="75"/>
      <c r="T123" s="76"/>
      <c r="U123" s="76"/>
      <c r="V123" s="153"/>
      <c r="W123" s="153"/>
      <c r="X123" s="75"/>
      <c r="Y123" s="75"/>
      <c r="Z123" s="75"/>
      <c r="AA123" s="76"/>
      <c r="AB123" s="76"/>
      <c r="AC123" s="153"/>
      <c r="AD123" s="153"/>
      <c r="AE123" s="79"/>
      <c r="AF123" s="79"/>
      <c r="AG123" s="79"/>
      <c r="AH123" s="262"/>
      <c r="AI123" s="80">
        <f t="shared" si="0"/>
        <v>0</v>
      </c>
      <c r="AJ123" s="81">
        <f>'Август 2020'!AJ123-AI123</f>
        <v>0</v>
      </c>
      <c r="AK123" s="82">
        <f t="shared" si="1"/>
        <v>0</v>
      </c>
      <c r="AL123" s="83">
        <f>'Август 2020'!AL123+AK123</f>
        <v>0</v>
      </c>
      <c r="AM123" s="82">
        <f t="shared" si="2"/>
        <v>0</v>
      </c>
      <c r="AN123" s="84">
        <f>'Август 2020'!AN123+AM123</f>
        <v>0</v>
      </c>
      <c r="AO123" s="82">
        <f t="shared" si="3"/>
        <v>0</v>
      </c>
      <c r="AP123" s="85">
        <f>'Август 2020'!AP123+'Сентябрь 2020'!AO123</f>
        <v>0</v>
      </c>
      <c r="AQ123" s="82">
        <f t="shared" si="4"/>
        <v>0</v>
      </c>
      <c r="AR123" s="86">
        <f>'Август 2020'!AR123+'Сентябрь 2020'!AQ123</f>
        <v>0</v>
      </c>
      <c r="AS123" s="87">
        <f>'Январь 2020'!AW123</f>
        <v>0</v>
      </c>
      <c r="AT123" s="88">
        <f>'Январь 2020'!AX123</f>
        <v>0</v>
      </c>
      <c r="AU123" s="45">
        <f t="shared" si="5"/>
        <v>0</v>
      </c>
    </row>
    <row r="124" spans="1:47" ht="14.25" customHeight="1">
      <c r="A124" s="71">
        <f>'Январь 2020'!A124</f>
        <v>0</v>
      </c>
      <c r="B124" s="72">
        <f>'Январь 2020'!G124</f>
        <v>0</v>
      </c>
      <c r="C124" s="73">
        <f>'Январь 2020'!B124</f>
        <v>0</v>
      </c>
      <c r="D124" s="75"/>
      <c r="E124" s="79"/>
      <c r="F124" s="93"/>
      <c r="G124" s="93"/>
      <c r="H124" s="153"/>
      <c r="I124" s="153"/>
      <c r="J124" s="75"/>
      <c r="K124" s="76"/>
      <c r="L124" s="75"/>
      <c r="M124" s="76"/>
      <c r="N124" s="76"/>
      <c r="O124" s="153"/>
      <c r="P124" s="153"/>
      <c r="Q124" s="75"/>
      <c r="R124" s="75"/>
      <c r="S124" s="75"/>
      <c r="T124" s="76"/>
      <c r="U124" s="76"/>
      <c r="V124" s="153"/>
      <c r="W124" s="153"/>
      <c r="X124" s="75"/>
      <c r="Y124" s="79"/>
      <c r="Z124" s="79"/>
      <c r="AA124" s="76"/>
      <c r="AB124" s="76"/>
      <c r="AC124" s="153"/>
      <c r="AD124" s="153"/>
      <c r="AE124" s="75"/>
      <c r="AF124" s="79"/>
      <c r="AG124" s="79"/>
      <c r="AH124" s="262"/>
      <c r="AI124" s="80">
        <f t="shared" si="0"/>
        <v>0</v>
      </c>
      <c r="AJ124" s="81">
        <f>'Август 2020'!AJ124-AI124</f>
        <v>0</v>
      </c>
      <c r="AK124" s="82">
        <f t="shared" si="1"/>
        <v>0</v>
      </c>
      <c r="AL124" s="83">
        <f>'Август 2020'!AL124+AK124</f>
        <v>0</v>
      </c>
      <c r="AM124" s="82">
        <f t="shared" si="2"/>
        <v>0</v>
      </c>
      <c r="AN124" s="84">
        <f>'Август 2020'!AN124+AM124</f>
        <v>0</v>
      </c>
      <c r="AO124" s="82">
        <f t="shared" si="3"/>
        <v>0</v>
      </c>
      <c r="AP124" s="85">
        <f>'Август 2020'!AP124+'Сентябрь 2020'!AO124</f>
        <v>0</v>
      </c>
      <c r="AQ124" s="82">
        <f t="shared" si="4"/>
        <v>0</v>
      </c>
      <c r="AR124" s="86">
        <f>'Август 2020'!AR124+'Сентябрь 2020'!AQ124</f>
        <v>0</v>
      </c>
      <c r="AS124" s="87">
        <f>'Январь 2020'!AW124</f>
        <v>0</v>
      </c>
      <c r="AT124" s="88">
        <f>'Январь 2020'!AX124</f>
        <v>0</v>
      </c>
      <c r="AU124" s="45">
        <f t="shared" si="5"/>
        <v>0</v>
      </c>
    </row>
    <row r="125" spans="1:47" ht="14.25" customHeight="1">
      <c r="A125" s="71">
        <f>'Январь 2020'!A125</f>
        <v>0</v>
      </c>
      <c r="B125" s="72">
        <f>'Январь 2020'!G125</f>
        <v>0</v>
      </c>
      <c r="C125" s="73">
        <f>'Январь 2020'!B125</f>
        <v>0</v>
      </c>
      <c r="D125" s="75"/>
      <c r="E125" s="75"/>
      <c r="F125" s="76"/>
      <c r="G125" s="76"/>
      <c r="H125" s="153"/>
      <c r="I125" s="153"/>
      <c r="J125" s="75"/>
      <c r="K125" s="76"/>
      <c r="L125" s="75"/>
      <c r="M125" s="76"/>
      <c r="N125" s="76"/>
      <c r="O125" s="153"/>
      <c r="P125" s="153"/>
      <c r="Q125" s="75"/>
      <c r="R125" s="75"/>
      <c r="S125" s="79"/>
      <c r="T125" s="76"/>
      <c r="U125" s="76"/>
      <c r="V125" s="153"/>
      <c r="W125" s="153"/>
      <c r="X125" s="75"/>
      <c r="Y125" s="75"/>
      <c r="Z125" s="75"/>
      <c r="AA125" s="76"/>
      <c r="AB125" s="76"/>
      <c r="AC125" s="153"/>
      <c r="AD125" s="153"/>
      <c r="AE125" s="75"/>
      <c r="AF125" s="75"/>
      <c r="AG125" s="75"/>
      <c r="AH125" s="262"/>
      <c r="AI125" s="80">
        <f t="shared" si="0"/>
        <v>0</v>
      </c>
      <c r="AJ125" s="81">
        <f>'Август 2020'!AJ125-AI125</f>
        <v>0</v>
      </c>
      <c r="AK125" s="82">
        <f t="shared" si="1"/>
        <v>0</v>
      </c>
      <c r="AL125" s="83">
        <f>'Август 2020'!AL125+AK125</f>
        <v>0</v>
      </c>
      <c r="AM125" s="82">
        <f t="shared" si="2"/>
        <v>0</v>
      </c>
      <c r="AN125" s="84">
        <f>'Август 2020'!AN125+AM125</f>
        <v>0</v>
      </c>
      <c r="AO125" s="82">
        <f t="shared" si="3"/>
        <v>0</v>
      </c>
      <c r="AP125" s="85">
        <f>'Август 2020'!AP125+'Сентябрь 2020'!AO125</f>
        <v>0</v>
      </c>
      <c r="AQ125" s="82">
        <f t="shared" si="4"/>
        <v>0</v>
      </c>
      <c r="AR125" s="86">
        <f>'Август 2020'!AR125+'Сентябрь 2020'!AQ125</f>
        <v>0</v>
      </c>
      <c r="AS125" s="87">
        <f>'Январь 2020'!AW125</f>
        <v>0</v>
      </c>
      <c r="AT125" s="88">
        <f>'Январь 2020'!AX125</f>
        <v>0</v>
      </c>
      <c r="AU125" s="45">
        <f t="shared" si="5"/>
        <v>0</v>
      </c>
    </row>
    <row r="126" spans="1:47" ht="14.25" customHeight="1">
      <c r="A126" s="71">
        <f>'Январь 2020'!A126</f>
        <v>0</v>
      </c>
      <c r="B126" s="72">
        <f>'Январь 2020'!G126</f>
        <v>0</v>
      </c>
      <c r="C126" s="73">
        <f>'Январь 2020'!B126</f>
        <v>0</v>
      </c>
      <c r="D126" s="75"/>
      <c r="E126" s="75"/>
      <c r="F126" s="76"/>
      <c r="G126" s="76"/>
      <c r="H126" s="153"/>
      <c r="I126" s="153"/>
      <c r="J126" s="75"/>
      <c r="K126" s="76"/>
      <c r="L126" s="79"/>
      <c r="M126" s="76"/>
      <c r="N126" s="76"/>
      <c r="O126" s="153"/>
      <c r="P126" s="153"/>
      <c r="Q126" s="79"/>
      <c r="R126" s="79"/>
      <c r="S126" s="79"/>
      <c r="T126" s="76"/>
      <c r="U126" s="76"/>
      <c r="V126" s="153"/>
      <c r="W126" s="153"/>
      <c r="X126" s="75"/>
      <c r="Y126" s="75"/>
      <c r="Z126" s="75"/>
      <c r="AA126" s="76"/>
      <c r="AB126" s="76"/>
      <c r="AC126" s="153"/>
      <c r="AD126" s="153"/>
      <c r="AE126" s="75"/>
      <c r="AF126" s="75"/>
      <c r="AG126" s="75"/>
      <c r="AH126" s="262"/>
      <c r="AI126" s="80">
        <f t="shared" si="0"/>
        <v>0</v>
      </c>
      <c r="AJ126" s="81">
        <f>'Август 2020'!AJ126-AI126</f>
        <v>0</v>
      </c>
      <c r="AK126" s="82">
        <f t="shared" si="1"/>
        <v>0</v>
      </c>
      <c r="AL126" s="83">
        <f>'Август 2020'!AL126+AK126</f>
        <v>0</v>
      </c>
      <c r="AM126" s="82">
        <f t="shared" si="2"/>
        <v>0</v>
      </c>
      <c r="AN126" s="84">
        <f>'Август 2020'!AN126+AM126</f>
        <v>0</v>
      </c>
      <c r="AO126" s="82">
        <f t="shared" si="3"/>
        <v>0</v>
      </c>
      <c r="AP126" s="85">
        <f>'Август 2020'!AP126+'Сентябрь 2020'!AO126</f>
        <v>0</v>
      </c>
      <c r="AQ126" s="82">
        <f t="shared" si="4"/>
        <v>0</v>
      </c>
      <c r="AR126" s="86">
        <f>'Август 2020'!AR126+'Сентябрь 2020'!AQ126</f>
        <v>0</v>
      </c>
      <c r="AS126" s="87">
        <f>'Январь 2020'!AW126</f>
        <v>0</v>
      </c>
      <c r="AT126" s="88">
        <f>'Январь 2020'!AX126</f>
        <v>0</v>
      </c>
      <c r="AU126" s="45">
        <f t="shared" si="5"/>
        <v>0</v>
      </c>
    </row>
    <row r="127" spans="1:47" ht="14.25" customHeight="1">
      <c r="A127" s="71">
        <f>'Январь 2020'!A127</f>
        <v>0</v>
      </c>
      <c r="B127" s="72">
        <f>'Январь 2020'!G127</f>
        <v>0</v>
      </c>
      <c r="C127" s="73">
        <f>'Январь 2020'!B127</f>
        <v>0</v>
      </c>
      <c r="D127" s="75"/>
      <c r="E127" s="75"/>
      <c r="F127" s="76"/>
      <c r="G127" s="76"/>
      <c r="H127" s="153"/>
      <c r="I127" s="153"/>
      <c r="J127" s="75"/>
      <c r="K127" s="76"/>
      <c r="L127" s="75"/>
      <c r="M127" s="76"/>
      <c r="N127" s="76"/>
      <c r="O127" s="153"/>
      <c r="P127" s="153"/>
      <c r="Q127" s="75"/>
      <c r="R127" s="75"/>
      <c r="S127" s="75"/>
      <c r="T127" s="76"/>
      <c r="U127" s="76"/>
      <c r="V127" s="153"/>
      <c r="W127" s="153"/>
      <c r="X127" s="75"/>
      <c r="Y127" s="75"/>
      <c r="Z127" s="75"/>
      <c r="AA127" s="76"/>
      <c r="AB127" s="76"/>
      <c r="AC127" s="153"/>
      <c r="AD127" s="153"/>
      <c r="AE127" s="75"/>
      <c r="AF127" s="75"/>
      <c r="AG127" s="75"/>
      <c r="AH127" s="262"/>
      <c r="AI127" s="80">
        <f t="shared" si="0"/>
        <v>0</v>
      </c>
      <c r="AJ127" s="81">
        <f>'Август 2020'!AJ127-AI127</f>
        <v>0</v>
      </c>
      <c r="AK127" s="82">
        <f t="shared" si="1"/>
        <v>0</v>
      </c>
      <c r="AL127" s="83">
        <f>'Август 2020'!AL127+AK127</f>
        <v>0</v>
      </c>
      <c r="AM127" s="82">
        <f t="shared" si="2"/>
        <v>0</v>
      </c>
      <c r="AN127" s="84">
        <f>'Август 2020'!AN127+AM127</f>
        <v>0</v>
      </c>
      <c r="AO127" s="82">
        <f t="shared" si="3"/>
        <v>0</v>
      </c>
      <c r="AP127" s="85">
        <f>'Август 2020'!AP127+'Сентябрь 2020'!AO127</f>
        <v>0</v>
      </c>
      <c r="AQ127" s="82">
        <f t="shared" si="4"/>
        <v>0</v>
      </c>
      <c r="AR127" s="86">
        <f>'Август 2020'!AR127+'Сентябрь 2020'!AQ127</f>
        <v>0</v>
      </c>
      <c r="AS127" s="87">
        <f>'Январь 2020'!AW127</f>
        <v>0</v>
      </c>
      <c r="AT127" s="88">
        <f>'Январь 2020'!AX127</f>
        <v>0</v>
      </c>
      <c r="AU127" s="45">
        <f t="shared" si="5"/>
        <v>0</v>
      </c>
    </row>
    <row r="128" spans="1:47" ht="14.25" customHeight="1">
      <c r="A128" s="71">
        <f>'Январь 2020'!A128</f>
        <v>0</v>
      </c>
      <c r="B128" s="72">
        <f>'Январь 2020'!G128</f>
        <v>0</v>
      </c>
      <c r="C128" s="73">
        <f>'Январь 2020'!B128</f>
        <v>0</v>
      </c>
      <c r="D128" s="75"/>
      <c r="E128" s="75"/>
      <c r="F128" s="76"/>
      <c r="G128" s="76"/>
      <c r="H128" s="153"/>
      <c r="I128" s="153"/>
      <c r="J128" s="75"/>
      <c r="K128" s="76"/>
      <c r="L128" s="75"/>
      <c r="M128" s="76"/>
      <c r="N128" s="76"/>
      <c r="O128" s="153"/>
      <c r="P128" s="153"/>
      <c r="Q128" s="75"/>
      <c r="R128" s="75"/>
      <c r="S128" s="75"/>
      <c r="T128" s="93"/>
      <c r="U128" s="76"/>
      <c r="V128" s="153"/>
      <c r="W128" s="153"/>
      <c r="X128" s="75"/>
      <c r="Y128" s="75"/>
      <c r="Z128" s="75"/>
      <c r="AA128" s="76"/>
      <c r="AB128" s="76"/>
      <c r="AC128" s="153"/>
      <c r="AD128" s="153"/>
      <c r="AE128" s="75"/>
      <c r="AF128" s="75"/>
      <c r="AG128" s="79"/>
      <c r="AH128" s="262"/>
      <c r="AI128" s="80">
        <f t="shared" si="0"/>
        <v>0</v>
      </c>
      <c r="AJ128" s="81">
        <f>'Август 2020'!AJ128-AI128</f>
        <v>0</v>
      </c>
      <c r="AK128" s="82">
        <f t="shared" si="1"/>
        <v>0</v>
      </c>
      <c r="AL128" s="83">
        <f>'Август 2020'!AL128+AK128</f>
        <v>0</v>
      </c>
      <c r="AM128" s="82">
        <f t="shared" si="2"/>
        <v>0</v>
      </c>
      <c r="AN128" s="84">
        <f>'Август 2020'!AN128+AM128</f>
        <v>0</v>
      </c>
      <c r="AO128" s="82">
        <f t="shared" si="3"/>
        <v>0</v>
      </c>
      <c r="AP128" s="85">
        <f>'Август 2020'!AP128+'Сентябрь 2020'!AO128</f>
        <v>0</v>
      </c>
      <c r="AQ128" s="82">
        <f t="shared" si="4"/>
        <v>0</v>
      </c>
      <c r="AR128" s="86">
        <f>'Август 2020'!AR128+'Сентябрь 2020'!AQ128</f>
        <v>0</v>
      </c>
      <c r="AS128" s="87">
        <f>'Январь 2020'!AW128</f>
        <v>0</v>
      </c>
      <c r="AT128" s="88">
        <f>'Январь 2020'!AX128</f>
        <v>0</v>
      </c>
      <c r="AU128" s="45">
        <f t="shared" si="5"/>
        <v>0</v>
      </c>
    </row>
    <row r="129" spans="1:47" ht="14.25" customHeight="1">
      <c r="A129" s="71">
        <f>'Январь 2020'!A129</f>
        <v>0</v>
      </c>
      <c r="B129" s="72">
        <f>'Январь 2020'!G129</f>
        <v>0</v>
      </c>
      <c r="C129" s="73">
        <f>'Январь 2020'!B129</f>
        <v>0</v>
      </c>
      <c r="D129" s="75"/>
      <c r="E129" s="75"/>
      <c r="F129" s="76"/>
      <c r="G129" s="76"/>
      <c r="H129" s="153"/>
      <c r="I129" s="153"/>
      <c r="J129" s="75"/>
      <c r="K129" s="76"/>
      <c r="L129" s="75"/>
      <c r="M129" s="76"/>
      <c r="N129" s="76"/>
      <c r="O129" s="153"/>
      <c r="P129" s="153"/>
      <c r="Q129" s="75"/>
      <c r="R129" s="75"/>
      <c r="S129" s="75"/>
      <c r="T129" s="93"/>
      <c r="U129" s="76"/>
      <c r="V129" s="153"/>
      <c r="W129" s="153"/>
      <c r="X129" s="75"/>
      <c r="Y129" s="75"/>
      <c r="Z129" s="75"/>
      <c r="AA129" s="76"/>
      <c r="AB129" s="76"/>
      <c r="AC129" s="153"/>
      <c r="AD129" s="153"/>
      <c r="AE129" s="75"/>
      <c r="AF129" s="75"/>
      <c r="AG129" s="75"/>
      <c r="AH129" s="262"/>
      <c r="AI129" s="80">
        <f t="shared" si="0"/>
        <v>0</v>
      </c>
      <c r="AJ129" s="81">
        <f>'Август 2020'!AJ129-AI129</f>
        <v>0</v>
      </c>
      <c r="AK129" s="82">
        <f t="shared" si="1"/>
        <v>0</v>
      </c>
      <c r="AL129" s="83">
        <f>'Август 2020'!AL129+AK129</f>
        <v>0</v>
      </c>
      <c r="AM129" s="82">
        <f t="shared" si="2"/>
        <v>0</v>
      </c>
      <c r="AN129" s="84">
        <f>'Август 2020'!AN129+AM129</f>
        <v>0</v>
      </c>
      <c r="AO129" s="82">
        <f t="shared" si="3"/>
        <v>0</v>
      </c>
      <c r="AP129" s="85">
        <f>'Август 2020'!AP129+'Сентябрь 2020'!AO129</f>
        <v>0</v>
      </c>
      <c r="AQ129" s="82">
        <f t="shared" si="4"/>
        <v>0</v>
      </c>
      <c r="AR129" s="86">
        <f>'Август 2020'!AR129+'Сентябрь 2020'!AQ129</f>
        <v>0</v>
      </c>
      <c r="AS129" s="87">
        <f>'Январь 2020'!AW129</f>
        <v>0</v>
      </c>
      <c r="AT129" s="88">
        <f>'Январь 2020'!AX129</f>
        <v>0</v>
      </c>
      <c r="AU129" s="45">
        <f t="shared" si="5"/>
        <v>0</v>
      </c>
    </row>
    <row r="130" spans="1:47" ht="14.25" customHeight="1">
      <c r="A130" s="71">
        <f>'Январь 2020'!A130</f>
        <v>0</v>
      </c>
      <c r="B130" s="72">
        <f>'Январь 2020'!G130</f>
        <v>0</v>
      </c>
      <c r="C130" s="73">
        <f>'Январь 2020'!B130</f>
        <v>0</v>
      </c>
      <c r="D130" s="75"/>
      <c r="E130" s="75"/>
      <c r="F130" s="76"/>
      <c r="G130" s="76"/>
      <c r="H130" s="153"/>
      <c r="I130" s="153"/>
      <c r="J130" s="75"/>
      <c r="K130" s="76"/>
      <c r="L130" s="75"/>
      <c r="M130" s="76"/>
      <c r="N130" s="76"/>
      <c r="O130" s="153"/>
      <c r="P130" s="153"/>
      <c r="Q130" s="75"/>
      <c r="R130" s="75"/>
      <c r="S130" s="75"/>
      <c r="T130" s="76"/>
      <c r="U130" s="76"/>
      <c r="V130" s="153"/>
      <c r="W130" s="153"/>
      <c r="X130" s="75"/>
      <c r="Y130" s="75"/>
      <c r="Z130" s="75"/>
      <c r="AA130" s="76"/>
      <c r="AB130" s="76"/>
      <c r="AC130" s="153"/>
      <c r="AD130" s="153"/>
      <c r="AE130" s="75"/>
      <c r="AF130" s="75"/>
      <c r="AG130" s="75"/>
      <c r="AH130" s="262"/>
      <c r="AI130" s="80">
        <f t="shared" si="0"/>
        <v>0</v>
      </c>
      <c r="AJ130" s="81">
        <f>'Август 2020'!AJ130-AI130</f>
        <v>0</v>
      </c>
      <c r="AK130" s="82">
        <f t="shared" si="1"/>
        <v>0</v>
      </c>
      <c r="AL130" s="83">
        <f>'Август 2020'!AL130+AK130</f>
        <v>0</v>
      </c>
      <c r="AM130" s="82">
        <f t="shared" si="2"/>
        <v>0</v>
      </c>
      <c r="AN130" s="84">
        <f>'Август 2020'!AN130+AM130</f>
        <v>0</v>
      </c>
      <c r="AO130" s="82">
        <f t="shared" si="3"/>
        <v>0</v>
      </c>
      <c r="AP130" s="85">
        <f>'Август 2020'!AP130+'Сентябрь 2020'!AO130</f>
        <v>0</v>
      </c>
      <c r="AQ130" s="82">
        <f t="shared" si="4"/>
        <v>0</v>
      </c>
      <c r="AR130" s="86">
        <f>'Август 2020'!AR130+'Сентябрь 2020'!AQ130</f>
        <v>0</v>
      </c>
      <c r="AS130" s="87">
        <f>'Январь 2020'!AW130</f>
        <v>0</v>
      </c>
      <c r="AT130" s="88">
        <f>'Январь 2020'!AX130</f>
        <v>0</v>
      </c>
      <c r="AU130" s="45">
        <f t="shared" si="5"/>
        <v>0</v>
      </c>
    </row>
    <row r="131" spans="1:47" ht="14.25" customHeight="1">
      <c r="A131" s="71">
        <f>'Январь 2020'!A131</f>
        <v>0</v>
      </c>
      <c r="B131" s="72">
        <f>'Январь 2020'!G131</f>
        <v>0</v>
      </c>
      <c r="C131" s="89">
        <f>'Январь 2020'!B131</f>
        <v>0</v>
      </c>
      <c r="D131" s="79"/>
      <c r="E131" s="75"/>
      <c r="F131" s="76"/>
      <c r="G131" s="76"/>
      <c r="H131" s="190"/>
      <c r="I131" s="190"/>
      <c r="J131" s="75"/>
      <c r="K131" s="76"/>
      <c r="L131" s="75"/>
      <c r="M131" s="76"/>
      <c r="N131" s="76"/>
      <c r="O131" s="190"/>
      <c r="P131" s="190"/>
      <c r="Q131" s="75"/>
      <c r="R131" s="75"/>
      <c r="S131" s="75"/>
      <c r="T131" s="76"/>
      <c r="U131" s="76"/>
      <c r="V131" s="190"/>
      <c r="W131" s="190"/>
      <c r="X131" s="75"/>
      <c r="Y131" s="75"/>
      <c r="Z131" s="75"/>
      <c r="AA131" s="76"/>
      <c r="AB131" s="76"/>
      <c r="AC131" s="190"/>
      <c r="AD131" s="190"/>
      <c r="AE131" s="75"/>
      <c r="AF131" s="75"/>
      <c r="AG131" s="75"/>
      <c r="AH131" s="262"/>
      <c r="AI131" s="80">
        <f t="shared" si="0"/>
        <v>0</v>
      </c>
      <c r="AJ131" s="81">
        <f>'Август 2020'!AJ131-AI131</f>
        <v>0</v>
      </c>
      <c r="AK131" s="82">
        <f t="shared" si="1"/>
        <v>0</v>
      </c>
      <c r="AL131" s="83">
        <f>'Август 2020'!AL131+AK131</f>
        <v>0</v>
      </c>
      <c r="AM131" s="82">
        <f t="shared" si="2"/>
        <v>0</v>
      </c>
      <c r="AN131" s="84">
        <f>'Август 2020'!AN131+AM131</f>
        <v>0</v>
      </c>
      <c r="AO131" s="82">
        <f t="shared" si="3"/>
        <v>0</v>
      </c>
      <c r="AP131" s="85">
        <f>'Август 2020'!AP131+'Сентябрь 2020'!AO131</f>
        <v>0</v>
      </c>
      <c r="AQ131" s="82">
        <f t="shared" si="4"/>
        <v>0</v>
      </c>
      <c r="AR131" s="86">
        <f>'Август 2020'!AR131+'Сентябрь 2020'!AQ131</f>
        <v>0</v>
      </c>
      <c r="AS131" s="87">
        <f>'Январь 2020'!AW131</f>
        <v>0</v>
      </c>
      <c r="AT131" s="88">
        <f>'Январь 2020'!AX131</f>
        <v>0</v>
      </c>
      <c r="AU131" s="45">
        <f t="shared" si="5"/>
        <v>0</v>
      </c>
    </row>
    <row r="132" spans="1:47" ht="14.25" customHeight="1">
      <c r="A132" s="71">
        <f>'Январь 2020'!A132</f>
        <v>0</v>
      </c>
      <c r="B132" s="72">
        <f>'Январь 2020'!G132</f>
        <v>0</v>
      </c>
      <c r="C132" s="73">
        <f>'Январь 2020'!B132</f>
        <v>0</v>
      </c>
      <c r="D132" s="75"/>
      <c r="E132" s="75"/>
      <c r="F132" s="76"/>
      <c r="G132" s="76"/>
      <c r="H132" s="153"/>
      <c r="I132" s="153"/>
      <c r="J132" s="79"/>
      <c r="K132" s="76"/>
      <c r="L132" s="79"/>
      <c r="M132" s="76"/>
      <c r="N132" s="76"/>
      <c r="O132" s="153"/>
      <c r="P132" s="153"/>
      <c r="Q132" s="75"/>
      <c r="R132" s="75"/>
      <c r="S132" s="75"/>
      <c r="T132" s="76"/>
      <c r="U132" s="76"/>
      <c r="V132" s="153"/>
      <c r="W132" s="153"/>
      <c r="X132" s="75"/>
      <c r="Y132" s="75"/>
      <c r="Z132" s="75"/>
      <c r="AA132" s="76"/>
      <c r="AB132" s="76"/>
      <c r="AC132" s="153"/>
      <c r="AD132" s="153"/>
      <c r="AE132" s="75"/>
      <c r="AF132" s="75"/>
      <c r="AG132" s="75"/>
      <c r="AH132" s="262"/>
      <c r="AI132" s="80">
        <f t="shared" si="0"/>
        <v>0</v>
      </c>
      <c r="AJ132" s="81">
        <f>'Август 2020'!AJ132-AI132</f>
        <v>-20</v>
      </c>
      <c r="AK132" s="82">
        <f t="shared" si="1"/>
        <v>0</v>
      </c>
      <c r="AL132" s="83">
        <f>'Август 2020'!AL132+AK132</f>
        <v>0</v>
      </c>
      <c r="AM132" s="82">
        <f t="shared" si="2"/>
        <v>0</v>
      </c>
      <c r="AN132" s="84">
        <f>'Август 2020'!AN132+AM132</f>
        <v>0</v>
      </c>
      <c r="AO132" s="82">
        <f t="shared" si="3"/>
        <v>0</v>
      </c>
      <c r="AP132" s="85">
        <f>'Август 2020'!AP132+'Сентябрь 2020'!AO132</f>
        <v>0</v>
      </c>
      <c r="AQ132" s="82">
        <f t="shared" si="4"/>
        <v>0</v>
      </c>
      <c r="AR132" s="86">
        <f>'Август 2020'!AR132+'Сентябрь 2020'!AQ132</f>
        <v>0</v>
      </c>
      <c r="AS132" s="87">
        <f>'Январь 2020'!AW132</f>
        <v>0</v>
      </c>
      <c r="AT132" s="88">
        <f>'Январь 2020'!AX132</f>
        <v>0</v>
      </c>
      <c r="AU132" s="45">
        <f t="shared" si="5"/>
        <v>0</v>
      </c>
    </row>
    <row r="133" spans="1:47" ht="14.25" customHeight="1">
      <c r="A133" s="71">
        <f>'Январь 2020'!A133</f>
        <v>0</v>
      </c>
      <c r="B133" s="72">
        <f>'Январь 2020'!G133</f>
        <v>0</v>
      </c>
      <c r="C133" s="73">
        <f>'Январь 2020'!B133</f>
        <v>0</v>
      </c>
      <c r="D133" s="75"/>
      <c r="E133" s="75"/>
      <c r="F133" s="76"/>
      <c r="G133" s="76"/>
      <c r="H133" s="153"/>
      <c r="I133" s="153"/>
      <c r="J133" s="75"/>
      <c r="K133" s="76"/>
      <c r="L133" s="75"/>
      <c r="M133" s="76"/>
      <c r="N133" s="76"/>
      <c r="O133" s="153"/>
      <c r="P133" s="153"/>
      <c r="Q133" s="75"/>
      <c r="R133" s="75"/>
      <c r="S133" s="75"/>
      <c r="T133" s="76"/>
      <c r="U133" s="76"/>
      <c r="V133" s="153"/>
      <c r="W133" s="153"/>
      <c r="X133" s="75"/>
      <c r="Y133" s="75"/>
      <c r="Z133" s="75"/>
      <c r="AA133" s="76"/>
      <c r="AB133" s="76"/>
      <c r="AC133" s="153"/>
      <c r="AD133" s="153"/>
      <c r="AE133" s="75"/>
      <c r="AF133" s="75"/>
      <c r="AG133" s="75"/>
      <c r="AH133" s="262"/>
      <c r="AI133" s="80">
        <f t="shared" si="0"/>
        <v>0</v>
      </c>
      <c r="AJ133" s="81">
        <f>'Август 2020'!AJ133-AI133</f>
        <v>-1</v>
      </c>
      <c r="AK133" s="82">
        <f t="shared" si="1"/>
        <v>0</v>
      </c>
      <c r="AL133" s="83">
        <f>'Август 2020'!AL133+AK133</f>
        <v>0</v>
      </c>
      <c r="AM133" s="82">
        <f t="shared" si="2"/>
        <v>0</v>
      </c>
      <c r="AN133" s="84">
        <f>'Август 2020'!AN133+AM133</f>
        <v>0</v>
      </c>
      <c r="AO133" s="82">
        <f t="shared" si="3"/>
        <v>0</v>
      </c>
      <c r="AP133" s="85">
        <f>'Август 2020'!AP133+'Сентябрь 2020'!AO133</f>
        <v>0</v>
      </c>
      <c r="AQ133" s="82">
        <f t="shared" si="4"/>
        <v>0</v>
      </c>
      <c r="AR133" s="86">
        <f>'Август 2020'!AR133+'Сентябрь 2020'!AQ133</f>
        <v>0</v>
      </c>
      <c r="AS133" s="87">
        <f>'Январь 2020'!AW133</f>
        <v>0</v>
      </c>
      <c r="AT133" s="88">
        <f>'Январь 2020'!AX133</f>
        <v>0</v>
      </c>
      <c r="AU133" s="45">
        <f t="shared" si="5"/>
        <v>0</v>
      </c>
    </row>
    <row r="134" spans="1:47" ht="14.25" customHeight="1">
      <c r="A134" s="71">
        <f>'Январь 2020'!A134</f>
        <v>0</v>
      </c>
      <c r="B134" s="72">
        <f>'Январь 2020'!G134</f>
        <v>0</v>
      </c>
      <c r="C134" s="73">
        <f>'Январь 2020'!B134</f>
        <v>0</v>
      </c>
      <c r="D134" s="75"/>
      <c r="E134" s="75"/>
      <c r="F134" s="76"/>
      <c r="G134" s="76"/>
      <c r="H134" s="153"/>
      <c r="I134" s="153"/>
      <c r="J134" s="75"/>
      <c r="K134" s="76"/>
      <c r="L134" s="75"/>
      <c r="M134" s="76"/>
      <c r="N134" s="76"/>
      <c r="O134" s="153"/>
      <c r="P134" s="153"/>
      <c r="Q134" s="79"/>
      <c r="R134" s="79"/>
      <c r="S134" s="79"/>
      <c r="T134" s="76"/>
      <c r="U134" s="76"/>
      <c r="V134" s="153"/>
      <c r="W134" s="153"/>
      <c r="X134" s="79"/>
      <c r="Y134" s="79"/>
      <c r="Z134" s="79"/>
      <c r="AA134" s="76"/>
      <c r="AB134" s="76"/>
      <c r="AC134" s="153"/>
      <c r="AD134" s="153"/>
      <c r="AE134" s="75"/>
      <c r="AF134" s="75"/>
      <c r="AG134" s="75"/>
      <c r="AH134" s="262"/>
      <c r="AI134" s="80">
        <f t="shared" si="0"/>
        <v>0</v>
      </c>
      <c r="AJ134" s="81">
        <f>'Август 2020'!AJ134-AI134</f>
        <v>0</v>
      </c>
      <c r="AK134" s="82">
        <f t="shared" si="1"/>
        <v>0</v>
      </c>
      <c r="AL134" s="83">
        <f>'Август 2020'!AL134+AK134</f>
        <v>0</v>
      </c>
      <c r="AM134" s="82">
        <f t="shared" si="2"/>
        <v>0</v>
      </c>
      <c r="AN134" s="84">
        <f>'Август 2020'!AN134+AM134</f>
        <v>0</v>
      </c>
      <c r="AO134" s="82">
        <f t="shared" si="3"/>
        <v>0</v>
      </c>
      <c r="AP134" s="85">
        <f>'Август 2020'!AP134+'Сентябрь 2020'!AO134</f>
        <v>0</v>
      </c>
      <c r="AQ134" s="82">
        <f t="shared" si="4"/>
        <v>0</v>
      </c>
      <c r="AR134" s="86">
        <f>'Август 2020'!AR134+'Сентябрь 2020'!AQ134</f>
        <v>0</v>
      </c>
      <c r="AS134" s="87">
        <f>'Январь 2020'!AW134</f>
        <v>0</v>
      </c>
      <c r="AT134" s="88">
        <f>'Январь 2020'!AX134</f>
        <v>0</v>
      </c>
      <c r="AU134" s="45">
        <f t="shared" si="5"/>
        <v>0</v>
      </c>
    </row>
    <row r="135" spans="1:47" ht="14.25" customHeight="1">
      <c r="A135" s="71">
        <f>'Январь 2020'!A135</f>
        <v>0</v>
      </c>
      <c r="B135" s="72">
        <f>'Январь 2020'!G135</f>
        <v>0</v>
      </c>
      <c r="C135" s="73">
        <f>'Январь 2020'!B135</f>
        <v>0</v>
      </c>
      <c r="D135" s="75"/>
      <c r="E135" s="75"/>
      <c r="F135" s="76"/>
      <c r="G135" s="76"/>
      <c r="H135" s="153"/>
      <c r="I135" s="153"/>
      <c r="J135" s="75"/>
      <c r="K135" s="76"/>
      <c r="L135" s="75"/>
      <c r="M135" s="76"/>
      <c r="N135" s="76"/>
      <c r="O135" s="153"/>
      <c r="P135" s="153"/>
      <c r="Q135" s="75"/>
      <c r="R135" s="75"/>
      <c r="S135" s="75"/>
      <c r="T135" s="76"/>
      <c r="U135" s="76"/>
      <c r="V135" s="153"/>
      <c r="W135" s="153"/>
      <c r="X135" s="75"/>
      <c r="Y135" s="75"/>
      <c r="Z135" s="75"/>
      <c r="AA135" s="76"/>
      <c r="AB135" s="76"/>
      <c r="AC135" s="153"/>
      <c r="AD135" s="153"/>
      <c r="AE135" s="75"/>
      <c r="AF135" s="75"/>
      <c r="AG135" s="75"/>
      <c r="AH135" s="262"/>
      <c r="AI135" s="80">
        <f t="shared" si="0"/>
        <v>0</v>
      </c>
      <c r="AJ135" s="81">
        <f>'Август 2020'!AJ135-AI135</f>
        <v>0</v>
      </c>
      <c r="AK135" s="82">
        <f t="shared" si="1"/>
        <v>0</v>
      </c>
      <c r="AL135" s="83">
        <f>'Август 2020'!AL135+AK135</f>
        <v>0</v>
      </c>
      <c r="AM135" s="82">
        <f t="shared" si="2"/>
        <v>0</v>
      </c>
      <c r="AN135" s="84">
        <f>'Август 2020'!AN135+AM135</f>
        <v>0</v>
      </c>
      <c r="AO135" s="82">
        <f t="shared" si="3"/>
        <v>0</v>
      </c>
      <c r="AP135" s="85">
        <f>'Август 2020'!AP135+'Сентябрь 2020'!AO135</f>
        <v>0</v>
      </c>
      <c r="AQ135" s="82">
        <f t="shared" si="4"/>
        <v>0</v>
      </c>
      <c r="AR135" s="86">
        <f>'Август 2020'!AR135+'Сентябрь 2020'!AQ135</f>
        <v>0</v>
      </c>
      <c r="AS135" s="87">
        <f>'Январь 2020'!AW135</f>
        <v>0</v>
      </c>
      <c r="AT135" s="88">
        <f>'Январь 2020'!AX135</f>
        <v>0</v>
      </c>
      <c r="AU135" s="45">
        <f t="shared" si="5"/>
        <v>0</v>
      </c>
    </row>
    <row r="136" spans="1:47" ht="14.25" customHeight="1">
      <c r="A136" s="71">
        <f>'Январь 2020'!A136</f>
        <v>0</v>
      </c>
      <c r="B136" s="72">
        <f>'Январь 2020'!G136</f>
        <v>0</v>
      </c>
      <c r="C136" s="214">
        <f>'Январь 2020'!B136</f>
        <v>0</v>
      </c>
      <c r="D136" s="75"/>
      <c r="E136" s="75"/>
      <c r="F136" s="76"/>
      <c r="G136" s="76"/>
      <c r="H136" s="153"/>
      <c r="I136" s="153"/>
      <c r="J136" s="75"/>
      <c r="K136" s="76"/>
      <c r="L136" s="75"/>
      <c r="M136" s="76"/>
      <c r="N136" s="76"/>
      <c r="O136" s="153"/>
      <c r="P136" s="153"/>
      <c r="Q136" s="75"/>
      <c r="R136" s="75"/>
      <c r="S136" s="75"/>
      <c r="T136" s="76"/>
      <c r="U136" s="76"/>
      <c r="V136" s="153"/>
      <c r="W136" s="153"/>
      <c r="X136" s="75"/>
      <c r="Y136" s="75"/>
      <c r="Z136" s="75"/>
      <c r="AA136" s="76"/>
      <c r="AB136" s="76"/>
      <c r="AC136" s="153"/>
      <c r="AD136" s="153"/>
      <c r="AE136" s="75"/>
      <c r="AF136" s="75"/>
      <c r="AG136" s="75"/>
      <c r="AH136" s="262"/>
      <c r="AI136" s="80">
        <f t="shared" si="0"/>
        <v>0</v>
      </c>
      <c r="AJ136" s="81">
        <f>'Август 2020'!AJ136-AI136</f>
        <v>0</v>
      </c>
      <c r="AK136" s="82">
        <f t="shared" si="1"/>
        <v>0</v>
      </c>
      <c r="AL136" s="83">
        <f>'Август 2020'!AL136+AK136</f>
        <v>0</v>
      </c>
      <c r="AM136" s="82">
        <f t="shared" si="2"/>
        <v>0</v>
      </c>
      <c r="AN136" s="84">
        <f>'Август 2020'!AN136+AM136</f>
        <v>0</v>
      </c>
      <c r="AO136" s="82">
        <f t="shared" si="3"/>
        <v>0</v>
      </c>
      <c r="AP136" s="85">
        <f>'Август 2020'!AP136+'Сентябрь 2020'!AO136</f>
        <v>0</v>
      </c>
      <c r="AQ136" s="82">
        <f t="shared" si="4"/>
        <v>0</v>
      </c>
      <c r="AR136" s="86">
        <f>'Август 2020'!AR136+'Сентябрь 2020'!AQ136</f>
        <v>0</v>
      </c>
      <c r="AS136" s="87">
        <f>'Январь 2020'!AW136</f>
        <v>0</v>
      </c>
      <c r="AT136" s="88">
        <f>'Январь 2020'!AX136</f>
        <v>0</v>
      </c>
      <c r="AU136" s="45">
        <f t="shared" si="5"/>
        <v>0</v>
      </c>
    </row>
    <row r="137" spans="1:47" ht="14.25" customHeight="1">
      <c r="A137" s="71">
        <f>'Январь 2020'!A137</f>
        <v>0</v>
      </c>
      <c r="B137" s="72">
        <f>'Январь 2020'!G137</f>
        <v>0</v>
      </c>
      <c r="C137" s="73">
        <f>'Январь 2020'!B137</f>
        <v>0</v>
      </c>
      <c r="D137" s="75"/>
      <c r="E137" s="75"/>
      <c r="F137" s="76"/>
      <c r="G137" s="76"/>
      <c r="H137" s="153"/>
      <c r="I137" s="153"/>
      <c r="J137" s="75"/>
      <c r="K137" s="76"/>
      <c r="L137" s="75"/>
      <c r="M137" s="76"/>
      <c r="N137" s="76"/>
      <c r="O137" s="153"/>
      <c r="P137" s="153"/>
      <c r="Q137" s="75"/>
      <c r="R137" s="75"/>
      <c r="S137" s="75"/>
      <c r="T137" s="76"/>
      <c r="U137" s="76"/>
      <c r="V137" s="153"/>
      <c r="W137" s="153"/>
      <c r="X137" s="75"/>
      <c r="Y137" s="75"/>
      <c r="Z137" s="75"/>
      <c r="AA137" s="76"/>
      <c r="AB137" s="76"/>
      <c r="AC137" s="153"/>
      <c r="AD137" s="153"/>
      <c r="AE137" s="75"/>
      <c r="AF137" s="75"/>
      <c r="AG137" s="75"/>
      <c r="AH137" s="262"/>
      <c r="AI137" s="80">
        <f t="shared" si="0"/>
        <v>0</v>
      </c>
      <c r="AJ137" s="81">
        <f>'Август 2020'!AJ137-AI137</f>
        <v>0</v>
      </c>
      <c r="AK137" s="82">
        <f t="shared" si="1"/>
        <v>0</v>
      </c>
      <c r="AL137" s="83">
        <f>'Август 2020'!AL137+AK137</f>
        <v>0</v>
      </c>
      <c r="AM137" s="82">
        <f t="shared" si="2"/>
        <v>0</v>
      </c>
      <c r="AN137" s="84">
        <f>'Август 2020'!AN137+AM137</f>
        <v>0</v>
      </c>
      <c r="AO137" s="82">
        <f t="shared" si="3"/>
        <v>0</v>
      </c>
      <c r="AP137" s="85">
        <f>'Август 2020'!AP137+'Сентябрь 2020'!AO137</f>
        <v>0</v>
      </c>
      <c r="AQ137" s="82">
        <f t="shared" si="4"/>
        <v>0</v>
      </c>
      <c r="AR137" s="86">
        <f>'Август 2020'!AR137+'Сентябрь 2020'!AQ137</f>
        <v>0</v>
      </c>
      <c r="AS137" s="87">
        <f>'Январь 2020'!AW137</f>
        <v>0</v>
      </c>
      <c r="AT137" s="88">
        <f>'Январь 2020'!AX137</f>
        <v>0</v>
      </c>
      <c r="AU137" s="45">
        <f t="shared" si="5"/>
        <v>0</v>
      </c>
    </row>
    <row r="138" spans="1:47" ht="14.25" customHeight="1">
      <c r="A138" s="71">
        <f>'Январь 2020'!A138</f>
        <v>0</v>
      </c>
      <c r="B138" s="72">
        <f>'Январь 2020'!G138</f>
        <v>0</v>
      </c>
      <c r="C138" s="73">
        <f>'Январь 2020'!B138</f>
        <v>0</v>
      </c>
      <c r="D138" s="75"/>
      <c r="E138" s="75"/>
      <c r="F138" s="76"/>
      <c r="G138" s="76"/>
      <c r="H138" s="153"/>
      <c r="I138" s="153"/>
      <c r="J138" s="75"/>
      <c r="K138" s="76"/>
      <c r="L138" s="75"/>
      <c r="M138" s="76"/>
      <c r="N138" s="76"/>
      <c r="O138" s="153"/>
      <c r="P138" s="153"/>
      <c r="Q138" s="75"/>
      <c r="R138" s="75"/>
      <c r="S138" s="75"/>
      <c r="T138" s="76"/>
      <c r="U138" s="76"/>
      <c r="V138" s="153"/>
      <c r="W138" s="153"/>
      <c r="X138" s="75"/>
      <c r="Y138" s="75"/>
      <c r="Z138" s="75"/>
      <c r="AA138" s="76"/>
      <c r="AB138" s="76"/>
      <c r="AC138" s="153"/>
      <c r="AD138" s="153"/>
      <c r="AE138" s="75"/>
      <c r="AF138" s="75"/>
      <c r="AG138" s="75"/>
      <c r="AH138" s="262"/>
      <c r="AI138" s="80">
        <f t="shared" si="0"/>
        <v>0</v>
      </c>
      <c r="AJ138" s="81">
        <f>'Август 2020'!AJ138-AI138</f>
        <v>0</v>
      </c>
      <c r="AK138" s="82">
        <f t="shared" si="1"/>
        <v>0</v>
      </c>
      <c r="AL138" s="83">
        <f>'Август 2020'!AL138+AK138</f>
        <v>0</v>
      </c>
      <c r="AM138" s="82">
        <f t="shared" si="2"/>
        <v>0</v>
      </c>
      <c r="AN138" s="84">
        <f>'Август 2020'!AN138+AM138</f>
        <v>0</v>
      </c>
      <c r="AO138" s="82">
        <f t="shared" si="3"/>
        <v>0</v>
      </c>
      <c r="AP138" s="85">
        <f>'Август 2020'!AP138+'Сентябрь 2020'!AO138</f>
        <v>0</v>
      </c>
      <c r="AQ138" s="82">
        <f t="shared" si="4"/>
        <v>0</v>
      </c>
      <c r="AR138" s="86">
        <f>'Август 2020'!AR138+'Сентябрь 2020'!AQ138</f>
        <v>0</v>
      </c>
      <c r="AS138" s="87">
        <f>'Январь 2020'!AW138</f>
        <v>0</v>
      </c>
      <c r="AT138" s="88">
        <f>'Январь 2020'!AX138</f>
        <v>0</v>
      </c>
      <c r="AU138" s="45">
        <f t="shared" si="5"/>
        <v>0</v>
      </c>
    </row>
    <row r="139" spans="1:47" ht="14.25" customHeight="1">
      <c r="A139" s="71">
        <f>'Январь 2020'!A139</f>
        <v>0</v>
      </c>
      <c r="B139" s="72">
        <f>'Январь 2020'!G139</f>
        <v>0</v>
      </c>
      <c r="C139" s="73">
        <f>'Январь 2020'!B139</f>
        <v>0</v>
      </c>
      <c r="D139" s="75"/>
      <c r="E139" s="75"/>
      <c r="F139" s="76"/>
      <c r="G139" s="76"/>
      <c r="H139" s="153"/>
      <c r="I139" s="153"/>
      <c r="J139" s="75"/>
      <c r="K139" s="76"/>
      <c r="L139" s="75"/>
      <c r="M139" s="76"/>
      <c r="N139" s="76"/>
      <c r="O139" s="153"/>
      <c r="P139" s="153"/>
      <c r="Q139" s="75"/>
      <c r="R139" s="75"/>
      <c r="S139" s="75"/>
      <c r="T139" s="76"/>
      <c r="U139" s="76"/>
      <c r="V139" s="153"/>
      <c r="W139" s="153"/>
      <c r="X139" s="75"/>
      <c r="Y139" s="75"/>
      <c r="Z139" s="75"/>
      <c r="AA139" s="76"/>
      <c r="AB139" s="76"/>
      <c r="AC139" s="153"/>
      <c r="AD139" s="153"/>
      <c r="AE139" s="75"/>
      <c r="AF139" s="75"/>
      <c r="AG139" s="75"/>
      <c r="AH139" s="262"/>
      <c r="AI139" s="80">
        <f t="shared" si="0"/>
        <v>0</v>
      </c>
      <c r="AJ139" s="81">
        <f>'Август 2020'!AJ139-AI139</f>
        <v>0</v>
      </c>
      <c r="AK139" s="82">
        <f t="shared" si="1"/>
        <v>0</v>
      </c>
      <c r="AL139" s="83">
        <f>'Август 2020'!AL139+AK139</f>
        <v>0</v>
      </c>
      <c r="AM139" s="82">
        <f t="shared" si="2"/>
        <v>0</v>
      </c>
      <c r="AN139" s="84">
        <f>'Август 2020'!AN139+AM139</f>
        <v>0</v>
      </c>
      <c r="AO139" s="82">
        <f t="shared" si="3"/>
        <v>0</v>
      </c>
      <c r="AP139" s="85">
        <f>'Август 2020'!AP139+'Сентябрь 2020'!AO139</f>
        <v>0</v>
      </c>
      <c r="AQ139" s="82">
        <f t="shared" si="4"/>
        <v>0</v>
      </c>
      <c r="AR139" s="86">
        <f>'Август 2020'!AR139+'Сентябрь 2020'!AQ139</f>
        <v>0</v>
      </c>
      <c r="AS139" s="87">
        <f>'Январь 2020'!AW139</f>
        <v>0</v>
      </c>
      <c r="AT139" s="88">
        <f>'Январь 2020'!AX139</f>
        <v>0</v>
      </c>
      <c r="AU139" s="45">
        <f t="shared" si="5"/>
        <v>0</v>
      </c>
    </row>
    <row r="140" spans="1:47" ht="14.25" customHeight="1">
      <c r="A140" s="71">
        <f>'Январь 2020'!A140</f>
        <v>0</v>
      </c>
      <c r="B140" s="72">
        <f>'Январь 2020'!G140</f>
        <v>0</v>
      </c>
      <c r="C140" s="73">
        <f>'Январь 2020'!B140</f>
        <v>0</v>
      </c>
      <c r="D140" s="75"/>
      <c r="E140" s="75"/>
      <c r="F140" s="76"/>
      <c r="G140" s="76"/>
      <c r="H140" s="153"/>
      <c r="I140" s="153"/>
      <c r="J140" s="75"/>
      <c r="K140" s="76"/>
      <c r="L140" s="75"/>
      <c r="M140" s="76"/>
      <c r="N140" s="76"/>
      <c r="O140" s="153"/>
      <c r="P140" s="153"/>
      <c r="Q140" s="75"/>
      <c r="R140" s="75"/>
      <c r="S140" s="75"/>
      <c r="T140" s="76"/>
      <c r="U140" s="76"/>
      <c r="V140" s="153"/>
      <c r="W140" s="153"/>
      <c r="X140" s="75"/>
      <c r="Y140" s="75"/>
      <c r="Z140" s="75"/>
      <c r="AA140" s="76"/>
      <c r="AB140" s="76"/>
      <c r="AC140" s="153"/>
      <c r="AD140" s="153"/>
      <c r="AE140" s="75"/>
      <c r="AF140" s="75"/>
      <c r="AG140" s="75"/>
      <c r="AH140" s="262"/>
      <c r="AI140" s="80">
        <f t="shared" si="0"/>
        <v>0</v>
      </c>
      <c r="AJ140" s="81">
        <f>'Август 2020'!AJ140-AI140</f>
        <v>0</v>
      </c>
      <c r="AK140" s="82">
        <f t="shared" si="1"/>
        <v>0</v>
      </c>
      <c r="AL140" s="83">
        <f>'Август 2020'!AL140+AK140</f>
        <v>0</v>
      </c>
      <c r="AM140" s="82">
        <f t="shared" si="2"/>
        <v>0</v>
      </c>
      <c r="AN140" s="84">
        <f>'Август 2020'!AN140+AM140</f>
        <v>0</v>
      </c>
      <c r="AO140" s="82">
        <f t="shared" si="3"/>
        <v>0</v>
      </c>
      <c r="AP140" s="85">
        <f>'Август 2020'!AP140+'Сентябрь 2020'!AO140</f>
        <v>0</v>
      </c>
      <c r="AQ140" s="82">
        <f t="shared" si="4"/>
        <v>0</v>
      </c>
      <c r="AR140" s="86">
        <f>'Август 2020'!AR140+'Сентябрь 2020'!AQ140</f>
        <v>0</v>
      </c>
      <c r="AS140" s="87">
        <f>'Январь 2020'!AW140</f>
        <v>0</v>
      </c>
      <c r="AT140" s="88">
        <f>'Январь 2020'!AX140</f>
        <v>0</v>
      </c>
      <c r="AU140" s="45">
        <f t="shared" si="5"/>
        <v>0</v>
      </c>
    </row>
    <row r="141" spans="1:47" ht="14.25" customHeight="1">
      <c r="A141" s="71">
        <f>'Январь 2020'!A141</f>
        <v>0</v>
      </c>
      <c r="B141" s="72">
        <f>'Январь 2020'!G141</f>
        <v>0</v>
      </c>
      <c r="C141" s="73">
        <f>'Январь 2020'!B141</f>
        <v>0</v>
      </c>
      <c r="D141" s="75"/>
      <c r="E141" s="75"/>
      <c r="F141" s="76"/>
      <c r="G141" s="76"/>
      <c r="H141" s="153"/>
      <c r="I141" s="153"/>
      <c r="J141" s="75"/>
      <c r="K141" s="76"/>
      <c r="L141" s="75"/>
      <c r="M141" s="76"/>
      <c r="N141" s="76"/>
      <c r="O141" s="153"/>
      <c r="P141" s="153"/>
      <c r="Q141" s="75"/>
      <c r="R141" s="75"/>
      <c r="S141" s="75"/>
      <c r="T141" s="76"/>
      <c r="U141" s="76"/>
      <c r="V141" s="153"/>
      <c r="W141" s="153"/>
      <c r="X141" s="75"/>
      <c r="Y141" s="75"/>
      <c r="Z141" s="75"/>
      <c r="AA141" s="76"/>
      <c r="AB141" s="76"/>
      <c r="AC141" s="153"/>
      <c r="AD141" s="153"/>
      <c r="AE141" s="75"/>
      <c r="AF141" s="75"/>
      <c r="AG141" s="75"/>
      <c r="AH141" s="262"/>
      <c r="AI141" s="80">
        <f t="shared" si="0"/>
        <v>0</v>
      </c>
      <c r="AJ141" s="81">
        <f>'Август 2020'!AJ141-AI141</f>
        <v>0</v>
      </c>
      <c r="AK141" s="82">
        <f t="shared" si="1"/>
        <v>0</v>
      </c>
      <c r="AL141" s="83">
        <f>'Август 2020'!AL141+AK141</f>
        <v>0</v>
      </c>
      <c r="AM141" s="82">
        <f t="shared" si="2"/>
        <v>0</v>
      </c>
      <c r="AN141" s="84">
        <f>'Август 2020'!AN141+AM141</f>
        <v>0</v>
      </c>
      <c r="AO141" s="82">
        <f t="shared" si="3"/>
        <v>0</v>
      </c>
      <c r="AP141" s="85">
        <f>'Август 2020'!AP141+'Сентябрь 2020'!AO141</f>
        <v>0</v>
      </c>
      <c r="AQ141" s="82">
        <f t="shared" si="4"/>
        <v>0</v>
      </c>
      <c r="AR141" s="86">
        <f>'Август 2020'!AR141+'Сентябрь 2020'!AQ141</f>
        <v>0</v>
      </c>
      <c r="AS141" s="87">
        <f>'Январь 2020'!AW141</f>
        <v>0</v>
      </c>
      <c r="AT141" s="88">
        <f>'Январь 2020'!AX141</f>
        <v>0</v>
      </c>
      <c r="AU141" s="45">
        <f t="shared" si="5"/>
        <v>0</v>
      </c>
    </row>
    <row r="142" spans="1:47" ht="15.75" customHeight="1">
      <c r="A142" s="71">
        <f>'Январь 2020'!A142</f>
        <v>0</v>
      </c>
      <c r="B142" s="72">
        <f>'Январь 2020'!G142</f>
        <v>0</v>
      </c>
      <c r="C142" s="73">
        <f>'Январь 2020'!B142</f>
        <v>0</v>
      </c>
      <c r="D142" s="75"/>
      <c r="E142" s="75"/>
      <c r="F142" s="76"/>
      <c r="G142" s="76"/>
      <c r="H142" s="153"/>
      <c r="I142" s="153"/>
      <c r="J142" s="75"/>
      <c r="K142" s="76"/>
      <c r="L142" s="75"/>
      <c r="M142" s="76"/>
      <c r="N142" s="76"/>
      <c r="O142" s="153"/>
      <c r="P142" s="153"/>
      <c r="Q142" s="75"/>
      <c r="R142" s="75"/>
      <c r="S142" s="75"/>
      <c r="T142" s="76"/>
      <c r="U142" s="76"/>
      <c r="V142" s="153"/>
      <c r="W142" s="153"/>
      <c r="X142" s="75"/>
      <c r="Y142" s="75"/>
      <c r="Z142" s="75"/>
      <c r="AA142" s="76"/>
      <c r="AB142" s="76"/>
      <c r="AC142" s="153"/>
      <c r="AD142" s="153"/>
      <c r="AE142" s="75"/>
      <c r="AF142" s="75"/>
      <c r="AG142" s="75"/>
      <c r="AH142" s="262"/>
      <c r="AI142" s="80">
        <f t="shared" si="0"/>
        <v>0</v>
      </c>
      <c r="AJ142" s="81">
        <f>'Август 2020'!AJ142-AI142</f>
        <v>0</v>
      </c>
      <c r="AK142" s="82">
        <f t="shared" si="1"/>
        <v>0</v>
      </c>
      <c r="AL142" s="83">
        <f>'Август 2020'!AL142+AK142</f>
        <v>0</v>
      </c>
      <c r="AM142" s="82">
        <f t="shared" si="2"/>
        <v>0</v>
      </c>
      <c r="AN142" s="84">
        <f>'Август 2020'!AN142+AM142</f>
        <v>0</v>
      </c>
      <c r="AO142" s="82">
        <f t="shared" si="3"/>
        <v>0</v>
      </c>
      <c r="AP142" s="85">
        <f>'Август 2020'!AP142+'Сентябрь 2020'!AO142</f>
        <v>0</v>
      </c>
      <c r="AQ142" s="82">
        <f t="shared" si="4"/>
        <v>0</v>
      </c>
      <c r="AR142" s="86">
        <f>'Август 2020'!AR142+'Сентябрь 2020'!AQ142</f>
        <v>0</v>
      </c>
      <c r="AS142" s="87">
        <f>'Январь 2020'!AW142</f>
        <v>0</v>
      </c>
      <c r="AT142" s="88">
        <f>'Январь 2020'!AX142</f>
        <v>0</v>
      </c>
      <c r="AU142" s="45">
        <f t="shared" si="5"/>
        <v>0</v>
      </c>
    </row>
    <row r="143" spans="1:47" ht="14.25" customHeight="1">
      <c r="A143" s="71">
        <f>'Январь 2020'!A143</f>
        <v>0</v>
      </c>
      <c r="B143" s="72">
        <f>'Январь 2020'!G143</f>
        <v>0</v>
      </c>
      <c r="C143" s="73">
        <f>'Январь 2020'!B143</f>
        <v>0</v>
      </c>
      <c r="D143" s="75"/>
      <c r="E143" s="75"/>
      <c r="F143" s="76"/>
      <c r="G143" s="76"/>
      <c r="H143" s="153"/>
      <c r="I143" s="153"/>
      <c r="J143" s="75"/>
      <c r="K143" s="76"/>
      <c r="L143" s="75"/>
      <c r="M143" s="76"/>
      <c r="N143" s="76"/>
      <c r="O143" s="153"/>
      <c r="P143" s="153"/>
      <c r="Q143" s="75"/>
      <c r="R143" s="75"/>
      <c r="S143" s="75"/>
      <c r="T143" s="76"/>
      <c r="U143" s="76"/>
      <c r="V143" s="153"/>
      <c r="W143" s="153"/>
      <c r="X143" s="75"/>
      <c r="Y143" s="75"/>
      <c r="Z143" s="75"/>
      <c r="AA143" s="76"/>
      <c r="AB143" s="76"/>
      <c r="AC143" s="153"/>
      <c r="AD143" s="153"/>
      <c r="AE143" s="75"/>
      <c r="AF143" s="75"/>
      <c r="AG143" s="75"/>
      <c r="AH143" s="262"/>
      <c r="AI143" s="80">
        <f t="shared" si="0"/>
        <v>0</v>
      </c>
      <c r="AJ143" s="81">
        <f>'Август 2020'!AJ143-AI143</f>
        <v>0</v>
      </c>
      <c r="AK143" s="82">
        <f t="shared" si="1"/>
        <v>0</v>
      </c>
      <c r="AL143" s="83">
        <f>'Август 2020'!AL143+AK143</f>
        <v>0</v>
      </c>
      <c r="AM143" s="82">
        <f t="shared" si="2"/>
        <v>0</v>
      </c>
      <c r="AN143" s="84">
        <f>'Август 2020'!AN143+AM143</f>
        <v>0</v>
      </c>
      <c r="AO143" s="82">
        <f t="shared" si="3"/>
        <v>0</v>
      </c>
      <c r="AP143" s="85">
        <f>'Август 2020'!AP143+'Сентябрь 2020'!AO143</f>
        <v>0</v>
      </c>
      <c r="AQ143" s="82">
        <f t="shared" si="4"/>
        <v>0</v>
      </c>
      <c r="AR143" s="86">
        <f>'Август 2020'!AR143+'Сентябрь 2020'!AQ143</f>
        <v>0</v>
      </c>
      <c r="AS143" s="87">
        <f>'Январь 2020'!AW143</f>
        <v>0</v>
      </c>
      <c r="AT143" s="88">
        <f>'Январь 2020'!AX143</f>
        <v>0</v>
      </c>
      <c r="AU143" s="45">
        <f t="shared" si="5"/>
        <v>0</v>
      </c>
    </row>
    <row r="144" spans="1:47" ht="16.5" customHeight="1">
      <c r="A144" s="71">
        <f>'Январь 2020'!A144</f>
        <v>0</v>
      </c>
      <c r="B144" s="72">
        <f>'Январь 2020'!G144</f>
        <v>0</v>
      </c>
      <c r="C144" s="73">
        <f>'Январь 2020'!B144</f>
        <v>0</v>
      </c>
      <c r="D144" s="75"/>
      <c r="E144" s="75"/>
      <c r="F144" s="76"/>
      <c r="G144" s="76"/>
      <c r="H144" s="153"/>
      <c r="I144" s="153"/>
      <c r="J144" s="75"/>
      <c r="K144" s="76"/>
      <c r="L144" s="75"/>
      <c r="M144" s="76"/>
      <c r="N144" s="76"/>
      <c r="O144" s="153"/>
      <c r="P144" s="153"/>
      <c r="Q144" s="75"/>
      <c r="R144" s="75"/>
      <c r="S144" s="75"/>
      <c r="T144" s="76"/>
      <c r="U144" s="76"/>
      <c r="V144" s="153"/>
      <c r="W144" s="153"/>
      <c r="X144" s="75"/>
      <c r="Y144" s="75"/>
      <c r="Z144" s="75"/>
      <c r="AA144" s="76"/>
      <c r="AB144" s="76"/>
      <c r="AC144" s="153"/>
      <c r="AD144" s="153"/>
      <c r="AE144" s="75"/>
      <c r="AF144" s="75"/>
      <c r="AG144" s="75"/>
      <c r="AH144" s="262"/>
      <c r="AI144" s="80">
        <f t="shared" si="0"/>
        <v>0</v>
      </c>
      <c r="AJ144" s="81">
        <f>'Август 2020'!AJ144-AI144</f>
        <v>0</v>
      </c>
      <c r="AK144" s="82">
        <f t="shared" si="1"/>
        <v>0</v>
      </c>
      <c r="AL144" s="83">
        <f>'Август 2020'!AL144+AK144</f>
        <v>0</v>
      </c>
      <c r="AM144" s="82">
        <f t="shared" si="2"/>
        <v>0</v>
      </c>
      <c r="AN144" s="84">
        <f>'Август 2020'!AN144+AM144</f>
        <v>0</v>
      </c>
      <c r="AO144" s="82">
        <f t="shared" si="3"/>
        <v>0</v>
      </c>
      <c r="AP144" s="85">
        <f>'Август 2020'!AP144+'Сентябрь 2020'!AO144</f>
        <v>0</v>
      </c>
      <c r="AQ144" s="82">
        <f t="shared" si="4"/>
        <v>0</v>
      </c>
      <c r="AR144" s="86">
        <f>'Август 2020'!AR144+'Сентябрь 2020'!AQ144</f>
        <v>0</v>
      </c>
      <c r="AS144" s="87">
        <f>'Январь 2020'!AW144</f>
        <v>0</v>
      </c>
      <c r="AT144" s="88">
        <f>'Январь 2020'!AX144</f>
        <v>0</v>
      </c>
      <c r="AU144" s="45">
        <f t="shared" si="5"/>
        <v>0</v>
      </c>
    </row>
    <row r="145" spans="1:47" ht="14.25" customHeight="1">
      <c r="A145" s="71">
        <f>'Январь 2020'!A145</f>
        <v>0</v>
      </c>
      <c r="B145" s="72">
        <f>'Январь 2020'!G145</f>
        <v>0</v>
      </c>
      <c r="C145" s="73">
        <f>'Январь 2020'!B145</f>
        <v>0</v>
      </c>
      <c r="D145" s="75"/>
      <c r="E145" s="75"/>
      <c r="F145" s="76"/>
      <c r="G145" s="76"/>
      <c r="H145" s="153"/>
      <c r="I145" s="153"/>
      <c r="J145" s="75"/>
      <c r="K145" s="76"/>
      <c r="L145" s="75"/>
      <c r="M145" s="76"/>
      <c r="N145" s="76"/>
      <c r="O145" s="153"/>
      <c r="P145" s="153"/>
      <c r="Q145" s="75"/>
      <c r="R145" s="75"/>
      <c r="S145" s="75"/>
      <c r="T145" s="76"/>
      <c r="U145" s="76"/>
      <c r="V145" s="153"/>
      <c r="W145" s="153"/>
      <c r="X145" s="75"/>
      <c r="Y145" s="75"/>
      <c r="Z145" s="75"/>
      <c r="AA145" s="76"/>
      <c r="AB145" s="76"/>
      <c r="AC145" s="153"/>
      <c r="AD145" s="153"/>
      <c r="AE145" s="75"/>
      <c r="AF145" s="75"/>
      <c r="AG145" s="75"/>
      <c r="AH145" s="262"/>
      <c r="AI145" s="80">
        <f t="shared" si="0"/>
        <v>0</v>
      </c>
      <c r="AJ145" s="81">
        <f>'Август 2020'!AJ145-AI145</f>
        <v>0</v>
      </c>
      <c r="AK145" s="82">
        <f t="shared" si="1"/>
        <v>0</v>
      </c>
      <c r="AL145" s="83">
        <f>'Август 2020'!AL145+AK145</f>
        <v>0</v>
      </c>
      <c r="AM145" s="82">
        <f t="shared" si="2"/>
        <v>0</v>
      </c>
      <c r="AN145" s="84">
        <f>'Август 2020'!AN145+AM145</f>
        <v>0</v>
      </c>
      <c r="AO145" s="82">
        <f t="shared" si="3"/>
        <v>0</v>
      </c>
      <c r="AP145" s="85">
        <f>'Август 2020'!AP145+'Сентябрь 2020'!AO145</f>
        <v>0</v>
      </c>
      <c r="AQ145" s="82">
        <f t="shared" si="4"/>
        <v>0</v>
      </c>
      <c r="AR145" s="86">
        <f>'Август 2020'!AR145+'Сентябрь 2020'!AQ145</f>
        <v>0</v>
      </c>
      <c r="AS145" s="87">
        <f>'Январь 2020'!AW145</f>
        <v>0</v>
      </c>
      <c r="AT145" s="88">
        <f>'Январь 2020'!AX145</f>
        <v>0</v>
      </c>
      <c r="AU145" s="45">
        <f t="shared" si="5"/>
        <v>0</v>
      </c>
    </row>
    <row r="146" spans="1:47">
      <c r="A146" s="71">
        <f>'Январь 2020'!A146</f>
        <v>0</v>
      </c>
      <c r="B146" s="72">
        <f>'Январь 2020'!G146</f>
        <v>0</v>
      </c>
      <c r="C146" s="73">
        <f>'Январь 2020'!B146</f>
        <v>0</v>
      </c>
      <c r="D146" s="75"/>
      <c r="E146" s="75"/>
      <c r="F146" s="76"/>
      <c r="G146" s="76"/>
      <c r="H146" s="153"/>
      <c r="I146" s="153"/>
      <c r="J146" s="75"/>
      <c r="K146" s="76"/>
      <c r="L146" s="75"/>
      <c r="M146" s="76"/>
      <c r="N146" s="76"/>
      <c r="O146" s="153"/>
      <c r="P146" s="153"/>
      <c r="Q146" s="75"/>
      <c r="R146" s="75"/>
      <c r="S146" s="75"/>
      <c r="T146" s="76"/>
      <c r="U146" s="76"/>
      <c r="V146" s="153"/>
      <c r="W146" s="153"/>
      <c r="X146" s="75"/>
      <c r="Y146" s="75"/>
      <c r="Z146" s="75"/>
      <c r="AA146" s="76"/>
      <c r="AB146" s="76"/>
      <c r="AC146" s="153"/>
      <c r="AD146" s="153"/>
      <c r="AE146" s="75"/>
      <c r="AF146" s="75"/>
      <c r="AG146" s="75"/>
      <c r="AH146" s="262"/>
      <c r="AI146" s="80">
        <f t="shared" si="0"/>
        <v>0</v>
      </c>
      <c r="AJ146" s="81">
        <f>'Август 2020'!AJ146-AI146</f>
        <v>0</v>
      </c>
      <c r="AK146" s="82">
        <f t="shared" si="1"/>
        <v>0</v>
      </c>
      <c r="AL146" s="83">
        <f>'Август 2020'!AL146+AK146</f>
        <v>0</v>
      </c>
      <c r="AM146" s="82">
        <f t="shared" si="2"/>
        <v>0</v>
      </c>
      <c r="AN146" s="84">
        <f>'Август 2020'!AN146+AM146</f>
        <v>0</v>
      </c>
      <c r="AO146" s="82">
        <f t="shared" si="3"/>
        <v>0</v>
      </c>
      <c r="AP146" s="85">
        <f>'Август 2020'!AP146+'Сентябрь 2020'!AO146</f>
        <v>0</v>
      </c>
      <c r="AQ146" s="82">
        <f t="shared" si="4"/>
        <v>0</v>
      </c>
      <c r="AR146" s="86">
        <f>'Август 2020'!AR146+'Сентябрь 2020'!AQ146</f>
        <v>0</v>
      </c>
      <c r="AS146" s="87">
        <f>'Январь 2020'!AW146</f>
        <v>0</v>
      </c>
      <c r="AT146" s="88">
        <f>'Январь 2020'!AX146</f>
        <v>0</v>
      </c>
      <c r="AU146" s="45">
        <f t="shared" si="5"/>
        <v>0</v>
      </c>
    </row>
    <row r="147" spans="1:47" ht="14.25" customHeight="1">
      <c r="A147" s="71">
        <f>'Январь 2020'!A147</f>
        <v>0</v>
      </c>
      <c r="B147" s="72">
        <f>'Январь 2020'!G147</f>
        <v>0</v>
      </c>
      <c r="C147" s="73">
        <f>'Январь 2020'!B147</f>
        <v>0</v>
      </c>
      <c r="D147" s="75"/>
      <c r="E147" s="75"/>
      <c r="F147" s="76"/>
      <c r="G147" s="76"/>
      <c r="H147" s="153"/>
      <c r="I147" s="153"/>
      <c r="J147" s="75"/>
      <c r="K147" s="76"/>
      <c r="L147" s="75"/>
      <c r="M147" s="76"/>
      <c r="N147" s="76"/>
      <c r="O147" s="153"/>
      <c r="P147" s="153"/>
      <c r="Q147" s="75"/>
      <c r="R147" s="75"/>
      <c r="S147" s="75"/>
      <c r="T147" s="76"/>
      <c r="U147" s="76"/>
      <c r="V147" s="153"/>
      <c r="W147" s="153"/>
      <c r="X147" s="75"/>
      <c r="Y147" s="75"/>
      <c r="Z147" s="75"/>
      <c r="AA147" s="76"/>
      <c r="AB147" s="76"/>
      <c r="AC147" s="153"/>
      <c r="AD147" s="153"/>
      <c r="AE147" s="75"/>
      <c r="AF147" s="75"/>
      <c r="AG147" s="75"/>
      <c r="AH147" s="262"/>
      <c r="AI147" s="80">
        <f t="shared" si="0"/>
        <v>0</v>
      </c>
      <c r="AJ147" s="81">
        <f>'Август 2020'!AJ147-AI147</f>
        <v>0</v>
      </c>
      <c r="AK147" s="82">
        <f t="shared" si="1"/>
        <v>0</v>
      </c>
      <c r="AL147" s="83">
        <f>'Август 2020'!AL147+AK147</f>
        <v>0</v>
      </c>
      <c r="AM147" s="82">
        <f t="shared" si="2"/>
        <v>0</v>
      </c>
      <c r="AN147" s="84">
        <f>'Август 2020'!AN147+AM147</f>
        <v>0</v>
      </c>
      <c r="AO147" s="82">
        <f t="shared" si="3"/>
        <v>0</v>
      </c>
      <c r="AP147" s="85">
        <f>'Август 2020'!AP147+'Сентябрь 2020'!AO147</f>
        <v>0</v>
      </c>
      <c r="AQ147" s="82">
        <f t="shared" si="4"/>
        <v>0</v>
      </c>
      <c r="AR147" s="86">
        <f>'Август 2020'!AR147+'Сентябрь 2020'!AQ147</f>
        <v>0</v>
      </c>
      <c r="AS147" s="87">
        <f>'Январь 2020'!AW147</f>
        <v>0</v>
      </c>
      <c r="AT147" s="88">
        <f>'Январь 2020'!AX147</f>
        <v>0</v>
      </c>
      <c r="AU147" s="45">
        <f t="shared" si="5"/>
        <v>0</v>
      </c>
    </row>
    <row r="148" spans="1:47" ht="14.25" customHeight="1">
      <c r="A148" s="71">
        <f>'Январь 2020'!A148</f>
        <v>0</v>
      </c>
      <c r="B148" s="72">
        <f>'Январь 2020'!G148</f>
        <v>0</v>
      </c>
      <c r="C148" s="89">
        <f>'Январь 2020'!B148</f>
        <v>0</v>
      </c>
      <c r="D148" s="75"/>
      <c r="E148" s="75"/>
      <c r="F148" s="76"/>
      <c r="G148" s="76"/>
      <c r="H148" s="153"/>
      <c r="I148" s="153"/>
      <c r="J148" s="75"/>
      <c r="K148" s="76"/>
      <c r="L148" s="75"/>
      <c r="M148" s="76"/>
      <c r="N148" s="76"/>
      <c r="O148" s="153"/>
      <c r="P148" s="153"/>
      <c r="Q148" s="75"/>
      <c r="R148" s="75"/>
      <c r="S148" s="75"/>
      <c r="T148" s="76"/>
      <c r="U148" s="76"/>
      <c r="V148" s="153"/>
      <c r="W148" s="153"/>
      <c r="X148" s="75"/>
      <c r="Y148" s="75"/>
      <c r="Z148" s="75"/>
      <c r="AA148" s="76"/>
      <c r="AB148" s="76"/>
      <c r="AC148" s="153"/>
      <c r="AD148" s="153"/>
      <c r="AE148" s="75"/>
      <c r="AF148" s="75"/>
      <c r="AG148" s="75"/>
      <c r="AH148" s="262"/>
      <c r="AI148" s="80">
        <f t="shared" si="0"/>
        <v>0</v>
      </c>
      <c r="AJ148" s="81">
        <f>'Август 2020'!AJ148-AI148</f>
        <v>0</v>
      </c>
      <c r="AK148" s="82">
        <f t="shared" si="1"/>
        <v>0</v>
      </c>
      <c r="AL148" s="83">
        <f>'Август 2020'!AL148+AK148</f>
        <v>0</v>
      </c>
      <c r="AM148" s="82">
        <f t="shared" si="2"/>
        <v>0</v>
      </c>
      <c r="AN148" s="84">
        <f>'Август 2020'!AN148+AM148</f>
        <v>0</v>
      </c>
      <c r="AO148" s="82">
        <f t="shared" si="3"/>
        <v>0</v>
      </c>
      <c r="AP148" s="85">
        <f>'Август 2020'!AP148+'Сентябрь 2020'!AO148</f>
        <v>0</v>
      </c>
      <c r="AQ148" s="82">
        <f t="shared" si="4"/>
        <v>0</v>
      </c>
      <c r="AR148" s="86">
        <f>'Август 2020'!AR148+'Сентябрь 2020'!AQ148</f>
        <v>0</v>
      </c>
      <c r="AS148" s="87">
        <f>'Январь 2020'!AW148</f>
        <v>0</v>
      </c>
      <c r="AT148" s="88">
        <f>'Январь 2020'!AX148</f>
        <v>0</v>
      </c>
      <c r="AU148" s="45">
        <f t="shared" si="5"/>
        <v>0</v>
      </c>
    </row>
    <row r="149" spans="1:47" ht="14.25" customHeight="1">
      <c r="A149" s="71">
        <f>'Январь 2020'!A149</f>
        <v>0</v>
      </c>
      <c r="B149" s="72">
        <f>'Январь 2020'!G149</f>
        <v>0</v>
      </c>
      <c r="C149" s="73">
        <f>'Январь 2020'!B149</f>
        <v>0</v>
      </c>
      <c r="D149" s="75"/>
      <c r="E149" s="75"/>
      <c r="F149" s="76"/>
      <c r="G149" s="76"/>
      <c r="H149" s="153"/>
      <c r="I149" s="153"/>
      <c r="J149" s="75"/>
      <c r="K149" s="76"/>
      <c r="L149" s="75"/>
      <c r="M149" s="76"/>
      <c r="N149" s="76"/>
      <c r="O149" s="153"/>
      <c r="P149" s="153"/>
      <c r="Q149" s="75"/>
      <c r="R149" s="75"/>
      <c r="S149" s="75"/>
      <c r="T149" s="76"/>
      <c r="U149" s="76"/>
      <c r="V149" s="153"/>
      <c r="W149" s="153"/>
      <c r="X149" s="75"/>
      <c r="Y149" s="75"/>
      <c r="Z149" s="75"/>
      <c r="AA149" s="76"/>
      <c r="AB149" s="76"/>
      <c r="AC149" s="153"/>
      <c r="AD149" s="153"/>
      <c r="AE149" s="75"/>
      <c r="AF149" s="75"/>
      <c r="AG149" s="75"/>
      <c r="AH149" s="262"/>
      <c r="AI149" s="80">
        <f t="shared" si="0"/>
        <v>0</v>
      </c>
      <c r="AJ149" s="81">
        <f>'Август 2020'!AJ149-AI149</f>
        <v>0</v>
      </c>
      <c r="AK149" s="82">
        <f t="shared" si="1"/>
        <v>0</v>
      </c>
      <c r="AL149" s="83">
        <f>'Август 2020'!AL149+AK149</f>
        <v>0</v>
      </c>
      <c r="AM149" s="82">
        <f t="shared" si="2"/>
        <v>0</v>
      </c>
      <c r="AN149" s="84">
        <f>'Август 2020'!AN149+AM149</f>
        <v>0</v>
      </c>
      <c r="AO149" s="82">
        <f t="shared" si="3"/>
        <v>0</v>
      </c>
      <c r="AP149" s="85">
        <f>'Август 2020'!AP149+'Сентябрь 2020'!AO149</f>
        <v>0</v>
      </c>
      <c r="AQ149" s="82">
        <f t="shared" si="4"/>
        <v>0</v>
      </c>
      <c r="AR149" s="86">
        <f>'Август 2020'!AR149+'Сентябрь 2020'!AQ149</f>
        <v>0</v>
      </c>
      <c r="AS149" s="87">
        <f>'Январь 2020'!AW149</f>
        <v>0</v>
      </c>
      <c r="AT149" s="88">
        <f>'Январь 2020'!AX149</f>
        <v>0</v>
      </c>
      <c r="AU149" s="45">
        <f t="shared" si="5"/>
        <v>0</v>
      </c>
    </row>
    <row r="150" spans="1:47" ht="14.25" customHeight="1">
      <c r="A150" s="71">
        <f>'Январь 2020'!A150</f>
        <v>0</v>
      </c>
      <c r="B150" s="72">
        <f>'Январь 2020'!G150</f>
        <v>0</v>
      </c>
      <c r="C150" s="73">
        <f>'Январь 2020'!B150</f>
        <v>0</v>
      </c>
      <c r="D150" s="75"/>
      <c r="E150" s="75"/>
      <c r="F150" s="76"/>
      <c r="G150" s="76"/>
      <c r="H150" s="153"/>
      <c r="I150" s="153"/>
      <c r="J150" s="75"/>
      <c r="K150" s="76"/>
      <c r="L150" s="75"/>
      <c r="M150" s="76"/>
      <c r="N150" s="76"/>
      <c r="O150" s="153"/>
      <c r="P150" s="153"/>
      <c r="Q150" s="75"/>
      <c r="R150" s="75"/>
      <c r="S150" s="75"/>
      <c r="T150" s="76"/>
      <c r="U150" s="76"/>
      <c r="V150" s="153"/>
      <c r="W150" s="153"/>
      <c r="X150" s="75"/>
      <c r="Y150" s="75"/>
      <c r="Z150" s="75"/>
      <c r="AA150" s="76"/>
      <c r="AB150" s="76"/>
      <c r="AC150" s="153"/>
      <c r="AD150" s="153"/>
      <c r="AE150" s="75"/>
      <c r="AF150" s="75"/>
      <c r="AG150" s="75"/>
      <c r="AH150" s="262"/>
      <c r="AI150" s="80">
        <f t="shared" si="0"/>
        <v>0</v>
      </c>
      <c r="AJ150" s="81">
        <f>'Август 2020'!AJ150-AI150</f>
        <v>0</v>
      </c>
      <c r="AK150" s="82">
        <f t="shared" si="1"/>
        <v>0</v>
      </c>
      <c r="AL150" s="83">
        <f>'Август 2020'!AL150+AK150</f>
        <v>0</v>
      </c>
      <c r="AM150" s="82">
        <f t="shared" si="2"/>
        <v>0</v>
      </c>
      <c r="AN150" s="84">
        <f>'Август 2020'!AN150+AM150</f>
        <v>0</v>
      </c>
      <c r="AO150" s="82">
        <f t="shared" si="3"/>
        <v>0</v>
      </c>
      <c r="AP150" s="85">
        <f>'Август 2020'!AP150+'Сентябрь 2020'!AO150</f>
        <v>0</v>
      </c>
      <c r="AQ150" s="82">
        <f t="shared" si="4"/>
        <v>0</v>
      </c>
      <c r="AR150" s="86">
        <f>'Август 2020'!AR150+'Сентябрь 2020'!AQ150</f>
        <v>0</v>
      </c>
      <c r="AS150" s="87">
        <f>'Январь 2020'!AW150</f>
        <v>0</v>
      </c>
      <c r="AT150" s="88">
        <f>'Январь 2020'!AX150</f>
        <v>0</v>
      </c>
      <c r="AU150" s="45">
        <f t="shared" si="5"/>
        <v>0</v>
      </c>
    </row>
    <row r="151" spans="1:47" ht="14.25" customHeight="1">
      <c r="A151" s="71">
        <f>'Январь 2020'!A151</f>
        <v>0</v>
      </c>
      <c r="B151" s="72">
        <f>'Январь 2020'!G151</f>
        <v>0</v>
      </c>
      <c r="C151" s="73">
        <f>'Январь 2020'!B151</f>
        <v>0</v>
      </c>
      <c r="D151" s="75"/>
      <c r="E151" s="75"/>
      <c r="F151" s="76"/>
      <c r="G151" s="76"/>
      <c r="H151" s="153"/>
      <c r="I151" s="153"/>
      <c r="J151" s="75"/>
      <c r="K151" s="76"/>
      <c r="L151" s="75"/>
      <c r="M151" s="76"/>
      <c r="N151" s="76"/>
      <c r="O151" s="153"/>
      <c r="P151" s="153"/>
      <c r="Q151" s="75"/>
      <c r="R151" s="75"/>
      <c r="S151" s="75"/>
      <c r="T151" s="76"/>
      <c r="U151" s="76"/>
      <c r="V151" s="153"/>
      <c r="W151" s="153"/>
      <c r="X151" s="75"/>
      <c r="Y151" s="75"/>
      <c r="Z151" s="75"/>
      <c r="AA151" s="76"/>
      <c r="AB151" s="76"/>
      <c r="AC151" s="153"/>
      <c r="AD151" s="153"/>
      <c r="AE151" s="75"/>
      <c r="AF151" s="75"/>
      <c r="AG151" s="75"/>
      <c r="AH151" s="262"/>
      <c r="AI151" s="80">
        <f t="shared" si="0"/>
        <v>0</v>
      </c>
      <c r="AJ151" s="81">
        <f>'Август 2020'!AJ151-AI151</f>
        <v>0</v>
      </c>
      <c r="AK151" s="82">
        <f t="shared" si="1"/>
        <v>0</v>
      </c>
      <c r="AL151" s="83">
        <f>'Август 2020'!AL151+AK151</f>
        <v>0</v>
      </c>
      <c r="AM151" s="82">
        <f t="shared" si="2"/>
        <v>0</v>
      </c>
      <c r="AN151" s="84">
        <f>'Август 2020'!AN151+AM151</f>
        <v>0</v>
      </c>
      <c r="AO151" s="82">
        <f t="shared" si="3"/>
        <v>0</v>
      </c>
      <c r="AP151" s="85">
        <f>'Август 2020'!AP151+'Сентябрь 2020'!AO151</f>
        <v>0</v>
      </c>
      <c r="AQ151" s="82">
        <f t="shared" si="4"/>
        <v>0</v>
      </c>
      <c r="AR151" s="86">
        <f>'Август 2020'!AR151+'Сентябрь 2020'!AQ151</f>
        <v>0</v>
      </c>
      <c r="AS151" s="87">
        <f>'Январь 2020'!AW151</f>
        <v>0</v>
      </c>
      <c r="AT151" s="88">
        <f>'Январь 2020'!AX151</f>
        <v>0</v>
      </c>
      <c r="AU151" s="45">
        <f t="shared" si="5"/>
        <v>0</v>
      </c>
    </row>
    <row r="152" spans="1:47" ht="14.25" customHeight="1">
      <c r="A152" s="71">
        <f>'Январь 2020'!A152</f>
        <v>0</v>
      </c>
      <c r="B152" s="72">
        <f>'Январь 2020'!G152</f>
        <v>0</v>
      </c>
      <c r="C152" s="73">
        <f>'Январь 2020'!B152</f>
        <v>0</v>
      </c>
      <c r="D152" s="75"/>
      <c r="E152" s="75"/>
      <c r="F152" s="76"/>
      <c r="G152" s="76"/>
      <c r="H152" s="153"/>
      <c r="I152" s="153"/>
      <c r="J152" s="75"/>
      <c r="K152" s="76"/>
      <c r="L152" s="75"/>
      <c r="M152" s="76"/>
      <c r="N152" s="76"/>
      <c r="O152" s="153"/>
      <c r="P152" s="153"/>
      <c r="Q152" s="75"/>
      <c r="R152" s="75"/>
      <c r="S152" s="75"/>
      <c r="T152" s="76"/>
      <c r="U152" s="76"/>
      <c r="V152" s="153"/>
      <c r="W152" s="153"/>
      <c r="X152" s="75"/>
      <c r="Y152" s="75"/>
      <c r="Z152" s="75"/>
      <c r="AA152" s="76"/>
      <c r="AB152" s="76"/>
      <c r="AC152" s="153"/>
      <c r="AD152" s="153"/>
      <c r="AE152" s="75"/>
      <c r="AF152" s="75"/>
      <c r="AG152" s="75"/>
      <c r="AH152" s="262"/>
      <c r="AI152" s="80">
        <f t="shared" si="0"/>
        <v>0</v>
      </c>
      <c r="AJ152" s="81">
        <f>'Август 2020'!AJ152-AI152</f>
        <v>0</v>
      </c>
      <c r="AK152" s="82">
        <f t="shared" si="1"/>
        <v>0</v>
      </c>
      <c r="AL152" s="83">
        <f>'Август 2020'!AL152+AK152</f>
        <v>0</v>
      </c>
      <c r="AM152" s="82">
        <f t="shared" si="2"/>
        <v>0</v>
      </c>
      <c r="AN152" s="84">
        <f>'Август 2020'!AN152+AM152</f>
        <v>0</v>
      </c>
      <c r="AO152" s="82">
        <f t="shared" si="3"/>
        <v>0</v>
      </c>
      <c r="AP152" s="85">
        <f>'Август 2020'!AP152+'Сентябрь 2020'!AO152</f>
        <v>0</v>
      </c>
      <c r="AQ152" s="82">
        <f t="shared" si="4"/>
        <v>0</v>
      </c>
      <c r="AR152" s="86">
        <f>'Август 2020'!AR152+'Сентябрь 2020'!AQ152</f>
        <v>0</v>
      </c>
      <c r="AS152" s="87">
        <f>'Январь 2020'!AW152</f>
        <v>0</v>
      </c>
      <c r="AT152" s="88">
        <f>'Январь 2020'!AX152</f>
        <v>0</v>
      </c>
      <c r="AU152" s="45">
        <f t="shared" si="5"/>
        <v>0</v>
      </c>
    </row>
    <row r="153" spans="1:47" ht="14.25" customHeight="1">
      <c r="A153" s="71">
        <f>'Январь 2020'!A153</f>
        <v>0</v>
      </c>
      <c r="B153" s="72">
        <f>'Январь 2020'!G153</f>
        <v>0</v>
      </c>
      <c r="C153" s="73">
        <f>'Январь 2020'!B153</f>
        <v>0</v>
      </c>
      <c r="D153" s="75"/>
      <c r="E153" s="75"/>
      <c r="F153" s="76"/>
      <c r="G153" s="76"/>
      <c r="H153" s="153"/>
      <c r="I153" s="153"/>
      <c r="J153" s="75"/>
      <c r="K153" s="76"/>
      <c r="L153" s="75"/>
      <c r="M153" s="76"/>
      <c r="N153" s="76"/>
      <c r="O153" s="153"/>
      <c r="P153" s="153"/>
      <c r="Q153" s="75"/>
      <c r="R153" s="75"/>
      <c r="S153" s="75"/>
      <c r="T153" s="76"/>
      <c r="U153" s="76"/>
      <c r="V153" s="153"/>
      <c r="W153" s="153"/>
      <c r="X153" s="75"/>
      <c r="Y153" s="75"/>
      <c r="Z153" s="75"/>
      <c r="AA153" s="76"/>
      <c r="AB153" s="76"/>
      <c r="AC153" s="153"/>
      <c r="AD153" s="153"/>
      <c r="AE153" s="75"/>
      <c r="AF153" s="75"/>
      <c r="AG153" s="75"/>
      <c r="AH153" s="262"/>
      <c r="AI153" s="80">
        <f t="shared" si="0"/>
        <v>0</v>
      </c>
      <c r="AJ153" s="81">
        <f>'Август 2020'!AJ153-AI153</f>
        <v>0</v>
      </c>
      <c r="AK153" s="82">
        <f t="shared" si="1"/>
        <v>0</v>
      </c>
      <c r="AL153" s="83">
        <f>'Август 2020'!AL153+AK153</f>
        <v>0</v>
      </c>
      <c r="AM153" s="82">
        <f t="shared" si="2"/>
        <v>0</v>
      </c>
      <c r="AN153" s="84">
        <f>'Август 2020'!AN153+AM153</f>
        <v>0</v>
      </c>
      <c r="AO153" s="82">
        <f t="shared" si="3"/>
        <v>0</v>
      </c>
      <c r="AP153" s="85">
        <f>'Август 2020'!AP153+'Сентябрь 2020'!AO153</f>
        <v>0</v>
      </c>
      <c r="AQ153" s="82">
        <f t="shared" si="4"/>
        <v>0</v>
      </c>
      <c r="AR153" s="86">
        <f>'Август 2020'!AR153+'Сентябрь 2020'!AQ153</f>
        <v>0</v>
      </c>
      <c r="AS153" s="87">
        <f>'Январь 2020'!AW153</f>
        <v>0</v>
      </c>
      <c r="AT153" s="88">
        <f>'Январь 2020'!AX153</f>
        <v>0</v>
      </c>
      <c r="AU153" s="45">
        <f t="shared" si="5"/>
        <v>0</v>
      </c>
    </row>
    <row r="154" spans="1:47" ht="14.25" customHeight="1">
      <c r="A154" s="71">
        <f>'Январь 2020'!A154</f>
        <v>0</v>
      </c>
      <c r="B154" s="72">
        <f>'Январь 2020'!G154</f>
        <v>0</v>
      </c>
      <c r="C154" s="73">
        <f>'Январь 2020'!B154</f>
        <v>0</v>
      </c>
      <c r="D154" s="75"/>
      <c r="E154" s="75"/>
      <c r="F154" s="76"/>
      <c r="G154" s="76"/>
      <c r="H154" s="153"/>
      <c r="I154" s="153"/>
      <c r="J154" s="75"/>
      <c r="K154" s="76"/>
      <c r="L154" s="75"/>
      <c r="M154" s="76"/>
      <c r="N154" s="76"/>
      <c r="O154" s="153"/>
      <c r="P154" s="153"/>
      <c r="Q154" s="75"/>
      <c r="R154" s="75"/>
      <c r="S154" s="75"/>
      <c r="T154" s="76"/>
      <c r="U154" s="76"/>
      <c r="V154" s="153"/>
      <c r="W154" s="153"/>
      <c r="X154" s="75"/>
      <c r="Y154" s="75"/>
      <c r="Z154" s="75"/>
      <c r="AA154" s="76"/>
      <c r="AB154" s="76"/>
      <c r="AC154" s="153"/>
      <c r="AD154" s="153"/>
      <c r="AE154" s="75"/>
      <c r="AF154" s="75"/>
      <c r="AG154" s="75"/>
      <c r="AH154" s="262"/>
      <c r="AI154" s="80">
        <f t="shared" si="0"/>
        <v>0</v>
      </c>
      <c r="AJ154" s="81">
        <f>'Август 2020'!AJ154-AI154</f>
        <v>0</v>
      </c>
      <c r="AK154" s="82">
        <f t="shared" si="1"/>
        <v>0</v>
      </c>
      <c r="AL154" s="83">
        <f>'Август 2020'!AL154+AK154</f>
        <v>0</v>
      </c>
      <c r="AM154" s="82">
        <f t="shared" si="2"/>
        <v>0</v>
      </c>
      <c r="AN154" s="84">
        <f>'Август 2020'!AN154+AM154</f>
        <v>0</v>
      </c>
      <c r="AO154" s="82">
        <f t="shared" si="3"/>
        <v>0</v>
      </c>
      <c r="AP154" s="85">
        <f>'Август 2020'!AP154+'Сентябрь 2020'!AO154</f>
        <v>0</v>
      </c>
      <c r="AQ154" s="82">
        <f t="shared" si="4"/>
        <v>0</v>
      </c>
      <c r="AR154" s="86">
        <f>'Август 2020'!AR154+'Сентябрь 2020'!AQ154</f>
        <v>0</v>
      </c>
      <c r="AS154" s="87">
        <f>'Январь 2020'!AW154</f>
        <v>0</v>
      </c>
      <c r="AT154" s="88">
        <f>'Январь 2020'!AX154</f>
        <v>0</v>
      </c>
      <c r="AU154" s="45">
        <f t="shared" si="5"/>
        <v>0</v>
      </c>
    </row>
    <row r="155" spans="1:47" ht="14.25" customHeight="1">
      <c r="A155" s="71">
        <f>'Январь 2020'!A155</f>
        <v>0</v>
      </c>
      <c r="B155" s="72">
        <f>'Январь 2020'!G155</f>
        <v>0</v>
      </c>
      <c r="C155" s="73">
        <f>'Январь 2020'!B155</f>
        <v>0</v>
      </c>
      <c r="D155" s="75"/>
      <c r="E155" s="75"/>
      <c r="F155" s="76"/>
      <c r="G155" s="76"/>
      <c r="H155" s="153"/>
      <c r="I155" s="153"/>
      <c r="J155" s="75"/>
      <c r="K155" s="76"/>
      <c r="L155" s="75"/>
      <c r="M155" s="76"/>
      <c r="N155" s="76"/>
      <c r="O155" s="153"/>
      <c r="P155" s="153"/>
      <c r="Q155" s="75"/>
      <c r="R155" s="75"/>
      <c r="S155" s="75"/>
      <c r="T155" s="76"/>
      <c r="U155" s="76"/>
      <c r="V155" s="153"/>
      <c r="W155" s="153"/>
      <c r="X155" s="75"/>
      <c r="Y155" s="75"/>
      <c r="Z155" s="75"/>
      <c r="AA155" s="76"/>
      <c r="AB155" s="76"/>
      <c r="AC155" s="153"/>
      <c r="AD155" s="153"/>
      <c r="AE155" s="75"/>
      <c r="AF155" s="75"/>
      <c r="AG155" s="75"/>
      <c r="AH155" s="262"/>
      <c r="AI155" s="80">
        <f t="shared" si="0"/>
        <v>0</v>
      </c>
      <c r="AJ155" s="81">
        <f>'Август 2020'!AJ155-AI155</f>
        <v>0</v>
      </c>
      <c r="AK155" s="82">
        <f t="shared" si="1"/>
        <v>0</v>
      </c>
      <c r="AL155" s="83">
        <f>'Август 2020'!AL155+AK155</f>
        <v>0</v>
      </c>
      <c r="AM155" s="82">
        <f t="shared" si="2"/>
        <v>0</v>
      </c>
      <c r="AN155" s="84">
        <f>'Август 2020'!AN155+AM155</f>
        <v>0</v>
      </c>
      <c r="AO155" s="82">
        <f t="shared" si="3"/>
        <v>0</v>
      </c>
      <c r="AP155" s="85">
        <f>'Август 2020'!AP155+'Сентябрь 2020'!AO155</f>
        <v>0</v>
      </c>
      <c r="AQ155" s="82">
        <f t="shared" si="4"/>
        <v>0</v>
      </c>
      <c r="AR155" s="86">
        <f>'Август 2020'!AR155+'Сентябрь 2020'!AQ155</f>
        <v>0</v>
      </c>
      <c r="AS155" s="87">
        <f>'Январь 2020'!AW155</f>
        <v>0</v>
      </c>
      <c r="AT155" s="88">
        <f>'Январь 2020'!AX155</f>
        <v>0</v>
      </c>
      <c r="AU155" s="45">
        <f t="shared" si="5"/>
        <v>0</v>
      </c>
    </row>
    <row r="156" spans="1:47" ht="14.25" customHeight="1">
      <c r="A156" s="71">
        <f>'Январь 2020'!A156</f>
        <v>0</v>
      </c>
      <c r="B156" s="72">
        <f>'Январь 2020'!G156</f>
        <v>0</v>
      </c>
      <c r="C156" s="73">
        <f>'Январь 2020'!B156</f>
        <v>0</v>
      </c>
      <c r="D156" s="75"/>
      <c r="E156" s="75"/>
      <c r="F156" s="76"/>
      <c r="G156" s="76"/>
      <c r="H156" s="153"/>
      <c r="I156" s="153"/>
      <c r="J156" s="75"/>
      <c r="K156" s="76"/>
      <c r="L156" s="75"/>
      <c r="M156" s="76"/>
      <c r="N156" s="76"/>
      <c r="O156" s="153"/>
      <c r="P156" s="153"/>
      <c r="Q156" s="75"/>
      <c r="R156" s="75"/>
      <c r="S156" s="75"/>
      <c r="T156" s="76"/>
      <c r="U156" s="76"/>
      <c r="V156" s="153"/>
      <c r="W156" s="153"/>
      <c r="X156" s="75"/>
      <c r="Y156" s="75"/>
      <c r="Z156" s="75"/>
      <c r="AA156" s="76"/>
      <c r="AB156" s="76"/>
      <c r="AC156" s="153"/>
      <c r="AD156" s="153"/>
      <c r="AE156" s="75"/>
      <c r="AF156" s="75"/>
      <c r="AG156" s="75"/>
      <c r="AH156" s="262"/>
      <c r="AI156" s="80">
        <f t="shared" si="0"/>
        <v>0</v>
      </c>
      <c r="AJ156" s="81">
        <f>'Август 2020'!AJ156-AI156</f>
        <v>0</v>
      </c>
      <c r="AK156" s="82">
        <f t="shared" si="1"/>
        <v>0</v>
      </c>
      <c r="AL156" s="83">
        <f>'Август 2020'!AL156+AK156</f>
        <v>0</v>
      </c>
      <c r="AM156" s="82">
        <f t="shared" si="2"/>
        <v>0</v>
      </c>
      <c r="AN156" s="84">
        <f>'Август 2020'!AN156+AM156</f>
        <v>0</v>
      </c>
      <c r="AO156" s="82">
        <f t="shared" si="3"/>
        <v>0</v>
      </c>
      <c r="AP156" s="85">
        <f>'Август 2020'!AP156+'Сентябрь 2020'!AO156</f>
        <v>0</v>
      </c>
      <c r="AQ156" s="82">
        <f t="shared" si="4"/>
        <v>0</v>
      </c>
      <c r="AR156" s="86">
        <f>'Август 2020'!AR156+'Сентябрь 2020'!AQ156</f>
        <v>0</v>
      </c>
      <c r="AS156" s="87">
        <f>'Январь 2020'!AW156</f>
        <v>0</v>
      </c>
      <c r="AT156" s="88">
        <f>'Январь 2020'!AX156</f>
        <v>0</v>
      </c>
      <c r="AU156" s="45">
        <f t="shared" si="5"/>
        <v>0</v>
      </c>
    </row>
    <row r="157" spans="1:47" ht="14.25" customHeight="1">
      <c r="A157" s="71">
        <f>'Январь 2020'!A157</f>
        <v>0</v>
      </c>
      <c r="B157" s="72">
        <f>'Январь 2020'!G157</f>
        <v>0</v>
      </c>
      <c r="C157" s="73">
        <f>'Январь 2020'!B157</f>
        <v>0</v>
      </c>
      <c r="D157" s="75"/>
      <c r="E157" s="75"/>
      <c r="F157" s="76"/>
      <c r="G157" s="76"/>
      <c r="H157" s="153"/>
      <c r="I157" s="153"/>
      <c r="J157" s="75"/>
      <c r="K157" s="76"/>
      <c r="L157" s="75"/>
      <c r="M157" s="76"/>
      <c r="N157" s="76"/>
      <c r="O157" s="153"/>
      <c r="P157" s="153"/>
      <c r="Q157" s="75"/>
      <c r="R157" s="75"/>
      <c r="S157" s="75"/>
      <c r="T157" s="76"/>
      <c r="U157" s="76"/>
      <c r="V157" s="153"/>
      <c r="W157" s="153"/>
      <c r="X157" s="75"/>
      <c r="Y157" s="75"/>
      <c r="Z157" s="75"/>
      <c r="AA157" s="76"/>
      <c r="AB157" s="76"/>
      <c r="AC157" s="153"/>
      <c r="AD157" s="153"/>
      <c r="AE157" s="75"/>
      <c r="AF157" s="75"/>
      <c r="AG157" s="75"/>
      <c r="AH157" s="262"/>
      <c r="AI157" s="80">
        <f t="shared" si="0"/>
        <v>0</v>
      </c>
      <c r="AJ157" s="81">
        <f>'Август 2020'!AJ157-AI157</f>
        <v>0</v>
      </c>
      <c r="AK157" s="82">
        <f t="shared" si="1"/>
        <v>0</v>
      </c>
      <c r="AL157" s="83">
        <f>'Август 2020'!AL157+AK157</f>
        <v>0</v>
      </c>
      <c r="AM157" s="82">
        <f t="shared" si="2"/>
        <v>0</v>
      </c>
      <c r="AN157" s="84">
        <f>'Август 2020'!AN157+AM157</f>
        <v>0</v>
      </c>
      <c r="AO157" s="82">
        <f t="shared" si="3"/>
        <v>0</v>
      </c>
      <c r="AP157" s="85">
        <f>'Август 2020'!AP157+'Сентябрь 2020'!AO157</f>
        <v>0</v>
      </c>
      <c r="AQ157" s="82">
        <f t="shared" si="4"/>
        <v>0</v>
      </c>
      <c r="AR157" s="86">
        <f>'Август 2020'!AR157+'Сентябрь 2020'!AQ157</f>
        <v>0</v>
      </c>
      <c r="AS157" s="87">
        <f>'Январь 2020'!AW157</f>
        <v>0</v>
      </c>
      <c r="AT157" s="88">
        <f>'Январь 2020'!AX157</f>
        <v>0</v>
      </c>
      <c r="AU157" s="45">
        <f t="shared" si="5"/>
        <v>0</v>
      </c>
    </row>
    <row r="158" spans="1:47" ht="14.25" customHeight="1">
      <c r="A158" s="71">
        <f>'Январь 2020'!A158</f>
        <v>0</v>
      </c>
      <c r="B158" s="72">
        <f>'Январь 2020'!G158</f>
        <v>0</v>
      </c>
      <c r="C158" s="73">
        <f>'Январь 2020'!B158</f>
        <v>0</v>
      </c>
      <c r="D158" s="75"/>
      <c r="E158" s="75"/>
      <c r="F158" s="76"/>
      <c r="G158" s="76"/>
      <c r="H158" s="153"/>
      <c r="I158" s="153"/>
      <c r="J158" s="75"/>
      <c r="K158" s="76"/>
      <c r="L158" s="75"/>
      <c r="M158" s="76"/>
      <c r="N158" s="76"/>
      <c r="O158" s="153"/>
      <c r="P158" s="153"/>
      <c r="Q158" s="75"/>
      <c r="R158" s="75"/>
      <c r="S158" s="75"/>
      <c r="T158" s="76"/>
      <c r="U158" s="76"/>
      <c r="V158" s="153"/>
      <c r="W158" s="153"/>
      <c r="X158" s="75"/>
      <c r="Y158" s="75"/>
      <c r="Z158" s="75"/>
      <c r="AA158" s="76"/>
      <c r="AB158" s="76"/>
      <c r="AC158" s="153"/>
      <c r="AD158" s="153"/>
      <c r="AE158" s="75"/>
      <c r="AF158" s="75"/>
      <c r="AG158" s="75"/>
      <c r="AH158" s="262"/>
      <c r="AI158" s="80">
        <f t="shared" si="0"/>
        <v>0</v>
      </c>
      <c r="AJ158" s="81">
        <f>'Август 2020'!AJ158-AI158</f>
        <v>0</v>
      </c>
      <c r="AK158" s="82">
        <f t="shared" si="1"/>
        <v>0</v>
      </c>
      <c r="AL158" s="83">
        <f>'Август 2020'!AL158+AK158</f>
        <v>0</v>
      </c>
      <c r="AM158" s="82">
        <f t="shared" si="2"/>
        <v>0</v>
      </c>
      <c r="AN158" s="84">
        <f>'Август 2020'!AN158+AM158</f>
        <v>0</v>
      </c>
      <c r="AO158" s="82">
        <f t="shared" si="3"/>
        <v>0</v>
      </c>
      <c r="AP158" s="85">
        <f>'Август 2020'!AP158+'Сентябрь 2020'!AO158</f>
        <v>0</v>
      </c>
      <c r="AQ158" s="82">
        <f t="shared" si="4"/>
        <v>0</v>
      </c>
      <c r="AR158" s="86">
        <f>'Август 2020'!AR158+'Сентябрь 2020'!AQ158</f>
        <v>0</v>
      </c>
      <c r="AS158" s="87">
        <f>'Январь 2020'!AW158</f>
        <v>0</v>
      </c>
      <c r="AT158" s="88">
        <f>'Январь 2020'!AX158</f>
        <v>0</v>
      </c>
      <c r="AU158" s="45">
        <f t="shared" si="5"/>
        <v>0</v>
      </c>
    </row>
    <row r="159" spans="1:47" ht="14.25" customHeight="1">
      <c r="A159" s="71">
        <f>'Январь 2020'!A159</f>
        <v>0</v>
      </c>
      <c r="B159" s="72">
        <f>'Январь 2020'!G159</f>
        <v>0</v>
      </c>
      <c r="C159" s="73">
        <f>'Январь 2020'!B159</f>
        <v>0</v>
      </c>
      <c r="D159" s="75"/>
      <c r="E159" s="75"/>
      <c r="F159" s="76"/>
      <c r="G159" s="76"/>
      <c r="H159" s="153"/>
      <c r="I159" s="153"/>
      <c r="J159" s="75"/>
      <c r="K159" s="76"/>
      <c r="L159" s="75"/>
      <c r="M159" s="76"/>
      <c r="N159" s="76"/>
      <c r="O159" s="153"/>
      <c r="P159" s="153"/>
      <c r="Q159" s="75"/>
      <c r="R159" s="75"/>
      <c r="S159" s="75"/>
      <c r="T159" s="76"/>
      <c r="U159" s="76"/>
      <c r="V159" s="153"/>
      <c r="W159" s="153"/>
      <c r="X159" s="75"/>
      <c r="Y159" s="75"/>
      <c r="Z159" s="75"/>
      <c r="AA159" s="76"/>
      <c r="AB159" s="76"/>
      <c r="AC159" s="153"/>
      <c r="AD159" s="153"/>
      <c r="AE159" s="75"/>
      <c r="AF159" s="75"/>
      <c r="AG159" s="75"/>
      <c r="AH159" s="262"/>
      <c r="AI159" s="80">
        <f t="shared" si="0"/>
        <v>0</v>
      </c>
      <c r="AJ159" s="81">
        <f>'Август 2020'!AJ159-AI159</f>
        <v>0</v>
      </c>
      <c r="AK159" s="82">
        <f t="shared" si="1"/>
        <v>0</v>
      </c>
      <c r="AL159" s="83">
        <f>'Август 2020'!AL159+AK159</f>
        <v>0</v>
      </c>
      <c r="AM159" s="82">
        <f t="shared" si="2"/>
        <v>0</v>
      </c>
      <c r="AN159" s="84">
        <f>'Август 2020'!AN159+AM159</f>
        <v>0</v>
      </c>
      <c r="AO159" s="82">
        <f t="shared" si="3"/>
        <v>0</v>
      </c>
      <c r="AP159" s="85">
        <f>'Август 2020'!AP159+'Сентябрь 2020'!AO159</f>
        <v>0</v>
      </c>
      <c r="AQ159" s="82">
        <f t="shared" si="4"/>
        <v>0</v>
      </c>
      <c r="AR159" s="86">
        <f>'Август 2020'!AR159+'Сентябрь 2020'!AQ159</f>
        <v>0</v>
      </c>
      <c r="AS159" s="87">
        <f>'Январь 2020'!AW159</f>
        <v>0</v>
      </c>
      <c r="AT159" s="88">
        <f>'Январь 2020'!AX159</f>
        <v>0</v>
      </c>
      <c r="AU159" s="45">
        <f t="shared" si="5"/>
        <v>0</v>
      </c>
    </row>
    <row r="160" spans="1:47" ht="14.25" customHeight="1">
      <c r="A160" s="71">
        <f>'Январь 2020'!A160</f>
        <v>0</v>
      </c>
      <c r="B160" s="72">
        <f>'Январь 2020'!G160</f>
        <v>0</v>
      </c>
      <c r="C160" s="73">
        <f>'Январь 2020'!B160</f>
        <v>0</v>
      </c>
      <c r="D160" s="75"/>
      <c r="E160" s="75"/>
      <c r="F160" s="76"/>
      <c r="G160" s="76"/>
      <c r="H160" s="153"/>
      <c r="I160" s="153"/>
      <c r="J160" s="75"/>
      <c r="K160" s="76"/>
      <c r="L160" s="75"/>
      <c r="M160" s="76"/>
      <c r="N160" s="76"/>
      <c r="O160" s="153"/>
      <c r="P160" s="153"/>
      <c r="Q160" s="75"/>
      <c r="R160" s="75"/>
      <c r="S160" s="75"/>
      <c r="T160" s="76"/>
      <c r="U160" s="76"/>
      <c r="V160" s="153"/>
      <c r="W160" s="153"/>
      <c r="X160" s="75"/>
      <c r="Y160" s="75"/>
      <c r="Z160" s="75"/>
      <c r="AA160" s="76"/>
      <c r="AB160" s="76"/>
      <c r="AC160" s="153"/>
      <c r="AD160" s="153"/>
      <c r="AE160" s="75"/>
      <c r="AF160" s="75"/>
      <c r="AG160" s="75"/>
      <c r="AH160" s="262"/>
      <c r="AI160" s="80">
        <f t="shared" si="0"/>
        <v>0</v>
      </c>
      <c r="AJ160" s="81">
        <f>'Август 2020'!AJ160-AI160</f>
        <v>0</v>
      </c>
      <c r="AK160" s="82">
        <f t="shared" si="1"/>
        <v>0</v>
      </c>
      <c r="AL160" s="83">
        <f>'Август 2020'!AL160+AK160</f>
        <v>0</v>
      </c>
      <c r="AM160" s="82">
        <f t="shared" si="2"/>
        <v>0</v>
      </c>
      <c r="AN160" s="84">
        <f>'Август 2020'!AN160+AM160</f>
        <v>0</v>
      </c>
      <c r="AO160" s="82">
        <f t="shared" si="3"/>
        <v>0</v>
      </c>
      <c r="AP160" s="85">
        <f>'Август 2020'!AP160+'Сентябрь 2020'!AO160</f>
        <v>0</v>
      </c>
      <c r="AQ160" s="82">
        <f t="shared" si="4"/>
        <v>0</v>
      </c>
      <c r="AR160" s="86">
        <f>'Август 2020'!AR160+'Сентябрь 2020'!AQ160</f>
        <v>0</v>
      </c>
      <c r="AS160" s="87">
        <f>'Январь 2020'!AW160</f>
        <v>0</v>
      </c>
      <c r="AT160" s="88">
        <f>'Январь 2020'!AX160</f>
        <v>0</v>
      </c>
      <c r="AU160" s="45">
        <f t="shared" si="5"/>
        <v>0</v>
      </c>
    </row>
    <row r="161" spans="1:47" ht="14.25" customHeight="1">
      <c r="A161" s="71">
        <f>'Январь 2020'!A161</f>
        <v>0</v>
      </c>
      <c r="B161" s="72">
        <f>'Январь 2020'!G161</f>
        <v>0</v>
      </c>
      <c r="C161" s="73">
        <f>'Январь 2020'!B161</f>
        <v>0</v>
      </c>
      <c r="D161" s="75"/>
      <c r="E161" s="75"/>
      <c r="F161" s="76"/>
      <c r="G161" s="76"/>
      <c r="H161" s="153"/>
      <c r="I161" s="153"/>
      <c r="J161" s="75"/>
      <c r="K161" s="76"/>
      <c r="L161" s="75"/>
      <c r="M161" s="76"/>
      <c r="N161" s="76"/>
      <c r="O161" s="153"/>
      <c r="P161" s="153"/>
      <c r="Q161" s="75"/>
      <c r="R161" s="75"/>
      <c r="S161" s="75"/>
      <c r="T161" s="76"/>
      <c r="U161" s="76"/>
      <c r="V161" s="153"/>
      <c r="W161" s="153"/>
      <c r="X161" s="75"/>
      <c r="Y161" s="75"/>
      <c r="Z161" s="75"/>
      <c r="AA161" s="76"/>
      <c r="AB161" s="76"/>
      <c r="AC161" s="153"/>
      <c r="AD161" s="153"/>
      <c r="AE161" s="75"/>
      <c r="AF161" s="75"/>
      <c r="AG161" s="75"/>
      <c r="AH161" s="262"/>
      <c r="AI161" s="80">
        <f t="shared" si="0"/>
        <v>0</v>
      </c>
      <c r="AJ161" s="81">
        <f>'Август 2020'!AJ161-AI161</f>
        <v>0</v>
      </c>
      <c r="AK161" s="82">
        <f t="shared" si="1"/>
        <v>0</v>
      </c>
      <c r="AL161" s="83">
        <f>'Август 2020'!AL161+AK161</f>
        <v>0</v>
      </c>
      <c r="AM161" s="82">
        <f t="shared" si="2"/>
        <v>0</v>
      </c>
      <c r="AN161" s="84">
        <f>'Август 2020'!AN161+AM161</f>
        <v>0</v>
      </c>
      <c r="AO161" s="82">
        <f t="shared" si="3"/>
        <v>0</v>
      </c>
      <c r="AP161" s="85">
        <f>'Август 2020'!AP161+'Сентябрь 2020'!AO161</f>
        <v>0</v>
      </c>
      <c r="AQ161" s="82">
        <f t="shared" si="4"/>
        <v>0</v>
      </c>
      <c r="AR161" s="86">
        <f>'Август 2020'!AR161+'Сентябрь 2020'!AQ161</f>
        <v>0</v>
      </c>
      <c r="AS161" s="87">
        <f>'Январь 2020'!AW161</f>
        <v>0</v>
      </c>
      <c r="AT161" s="88">
        <f>'Январь 2020'!AX161</f>
        <v>0</v>
      </c>
      <c r="AU161" s="45">
        <f t="shared" si="5"/>
        <v>0</v>
      </c>
    </row>
    <row r="162" spans="1:47" ht="14.25" customHeight="1">
      <c r="A162" s="71">
        <f>'Январь 2020'!A162</f>
        <v>0</v>
      </c>
      <c r="B162" s="72">
        <f>'Январь 2020'!G162</f>
        <v>0</v>
      </c>
      <c r="C162" s="73">
        <f>'Январь 2020'!B162</f>
        <v>0</v>
      </c>
      <c r="D162" s="75"/>
      <c r="E162" s="75"/>
      <c r="F162" s="76"/>
      <c r="G162" s="76"/>
      <c r="H162" s="153"/>
      <c r="I162" s="153"/>
      <c r="J162" s="75"/>
      <c r="K162" s="76"/>
      <c r="L162" s="75"/>
      <c r="M162" s="76"/>
      <c r="N162" s="76"/>
      <c r="O162" s="153"/>
      <c r="P162" s="153"/>
      <c r="Q162" s="75"/>
      <c r="R162" s="75"/>
      <c r="S162" s="75"/>
      <c r="T162" s="76"/>
      <c r="U162" s="76"/>
      <c r="V162" s="153"/>
      <c r="W162" s="153"/>
      <c r="X162" s="75"/>
      <c r="Y162" s="75"/>
      <c r="Z162" s="75"/>
      <c r="AA162" s="76"/>
      <c r="AB162" s="76"/>
      <c r="AC162" s="153"/>
      <c r="AD162" s="153"/>
      <c r="AE162" s="75"/>
      <c r="AF162" s="75"/>
      <c r="AG162" s="75"/>
      <c r="AH162" s="262"/>
      <c r="AI162" s="80">
        <f t="shared" si="0"/>
        <v>0</v>
      </c>
      <c r="AJ162" s="81">
        <f>'Август 2020'!AJ162-AI162</f>
        <v>0</v>
      </c>
      <c r="AK162" s="82">
        <f t="shared" si="1"/>
        <v>0</v>
      </c>
      <c r="AL162" s="83">
        <f>'Август 2020'!AL162+AK162</f>
        <v>0</v>
      </c>
      <c r="AM162" s="82">
        <f t="shared" si="2"/>
        <v>0</v>
      </c>
      <c r="AN162" s="84">
        <f>'Август 2020'!AN162+AM162</f>
        <v>0</v>
      </c>
      <c r="AO162" s="82">
        <f t="shared" si="3"/>
        <v>0</v>
      </c>
      <c r="AP162" s="85">
        <f>'Август 2020'!AP162+'Сентябрь 2020'!AO162</f>
        <v>0</v>
      </c>
      <c r="AQ162" s="82">
        <f t="shared" si="4"/>
        <v>0</v>
      </c>
      <c r="AR162" s="86">
        <f>'Август 2020'!AR162+'Сентябрь 2020'!AQ162</f>
        <v>0</v>
      </c>
      <c r="AS162" s="87">
        <f>'Январь 2020'!AW162</f>
        <v>0</v>
      </c>
      <c r="AT162" s="88">
        <f>'Январь 2020'!AX162</f>
        <v>0</v>
      </c>
      <c r="AU162" s="45">
        <f t="shared" si="5"/>
        <v>0</v>
      </c>
    </row>
    <row r="163" spans="1:47" ht="14.25" customHeight="1">
      <c r="A163" s="71">
        <f>'Январь 2020'!A163</f>
        <v>0</v>
      </c>
      <c r="B163" s="72">
        <f>'Январь 2020'!G163</f>
        <v>0</v>
      </c>
      <c r="C163" s="73">
        <f>'Январь 2020'!B163</f>
        <v>0</v>
      </c>
      <c r="D163" s="75"/>
      <c r="E163" s="75"/>
      <c r="F163" s="76"/>
      <c r="G163" s="76"/>
      <c r="H163" s="153"/>
      <c r="I163" s="153"/>
      <c r="J163" s="75"/>
      <c r="K163" s="76"/>
      <c r="L163" s="75"/>
      <c r="M163" s="76"/>
      <c r="N163" s="76"/>
      <c r="O163" s="153"/>
      <c r="P163" s="153"/>
      <c r="Q163" s="75"/>
      <c r="R163" s="75"/>
      <c r="S163" s="75"/>
      <c r="T163" s="76"/>
      <c r="U163" s="76"/>
      <c r="V163" s="153"/>
      <c r="W163" s="153"/>
      <c r="X163" s="75"/>
      <c r="Y163" s="75"/>
      <c r="Z163" s="75"/>
      <c r="AA163" s="76"/>
      <c r="AB163" s="76"/>
      <c r="AC163" s="153"/>
      <c r="AD163" s="153"/>
      <c r="AE163" s="75"/>
      <c r="AF163" s="75"/>
      <c r="AG163" s="75"/>
      <c r="AH163" s="262"/>
      <c r="AI163" s="80">
        <f t="shared" si="0"/>
        <v>0</v>
      </c>
      <c r="AJ163" s="81">
        <f>'Август 2020'!AJ163-AI163</f>
        <v>0</v>
      </c>
      <c r="AK163" s="82">
        <f t="shared" si="1"/>
        <v>0</v>
      </c>
      <c r="AL163" s="83">
        <f>'Август 2020'!AL163+AK163</f>
        <v>0</v>
      </c>
      <c r="AM163" s="82">
        <f t="shared" si="2"/>
        <v>0</v>
      </c>
      <c r="AN163" s="84">
        <f>'Август 2020'!AN163+AM163</f>
        <v>0</v>
      </c>
      <c r="AO163" s="82">
        <f t="shared" si="3"/>
        <v>0</v>
      </c>
      <c r="AP163" s="85">
        <f>'Август 2020'!AP163+'Сентябрь 2020'!AO163</f>
        <v>0</v>
      </c>
      <c r="AQ163" s="82">
        <f t="shared" si="4"/>
        <v>0</v>
      </c>
      <c r="AR163" s="86">
        <f>'Август 2020'!AR163+'Сентябрь 2020'!AQ163</f>
        <v>0</v>
      </c>
      <c r="AS163" s="87">
        <f>'Январь 2020'!AW163</f>
        <v>0</v>
      </c>
      <c r="AT163" s="88">
        <f>'Январь 2020'!AX163</f>
        <v>0</v>
      </c>
      <c r="AU163" s="45">
        <f t="shared" si="5"/>
        <v>0</v>
      </c>
    </row>
    <row r="164" spans="1:47" ht="14.25" customHeight="1">
      <c r="A164" s="71">
        <f>'Январь 2020'!A164</f>
        <v>0</v>
      </c>
      <c r="B164" s="72">
        <f>'Январь 2020'!G164</f>
        <v>0</v>
      </c>
      <c r="C164" s="73">
        <f>'Январь 2020'!B164</f>
        <v>0</v>
      </c>
      <c r="D164" s="75"/>
      <c r="E164" s="75"/>
      <c r="F164" s="76"/>
      <c r="G164" s="76"/>
      <c r="H164" s="153"/>
      <c r="I164" s="153"/>
      <c r="J164" s="75"/>
      <c r="K164" s="76"/>
      <c r="L164" s="75"/>
      <c r="M164" s="76"/>
      <c r="N164" s="76"/>
      <c r="O164" s="153"/>
      <c r="P164" s="153"/>
      <c r="Q164" s="75"/>
      <c r="R164" s="75"/>
      <c r="S164" s="75"/>
      <c r="T164" s="76"/>
      <c r="U164" s="76"/>
      <c r="V164" s="153"/>
      <c r="W164" s="153"/>
      <c r="X164" s="75"/>
      <c r="Y164" s="75"/>
      <c r="Z164" s="75"/>
      <c r="AA164" s="76"/>
      <c r="AB164" s="76"/>
      <c r="AC164" s="153"/>
      <c r="AD164" s="153"/>
      <c r="AE164" s="75"/>
      <c r="AF164" s="75"/>
      <c r="AG164" s="75"/>
      <c r="AH164" s="262"/>
      <c r="AI164" s="80">
        <f t="shared" si="0"/>
        <v>0</v>
      </c>
      <c r="AJ164" s="81">
        <f>'Август 2020'!AJ164-AI164</f>
        <v>0</v>
      </c>
      <c r="AK164" s="82">
        <f t="shared" si="1"/>
        <v>0</v>
      </c>
      <c r="AL164" s="83">
        <f>'Август 2020'!AL164+AK164</f>
        <v>0</v>
      </c>
      <c r="AM164" s="82">
        <f t="shared" si="2"/>
        <v>0</v>
      </c>
      <c r="AN164" s="84">
        <f>'Август 2020'!AN164+AM164</f>
        <v>0</v>
      </c>
      <c r="AO164" s="82">
        <f t="shared" si="3"/>
        <v>0</v>
      </c>
      <c r="AP164" s="85">
        <f>'Август 2020'!AP164+'Сентябрь 2020'!AO164</f>
        <v>0</v>
      </c>
      <c r="AQ164" s="82">
        <f t="shared" si="4"/>
        <v>0</v>
      </c>
      <c r="AR164" s="86">
        <f>'Август 2020'!AR164+'Сентябрь 2020'!AQ164</f>
        <v>0</v>
      </c>
      <c r="AS164" s="87">
        <f>'Январь 2020'!AW164</f>
        <v>0</v>
      </c>
      <c r="AT164" s="88">
        <f>'Январь 2020'!AX164</f>
        <v>0</v>
      </c>
      <c r="AU164" s="45">
        <f t="shared" si="5"/>
        <v>0</v>
      </c>
    </row>
    <row r="165" spans="1:47" ht="14.25" customHeight="1">
      <c r="A165" s="71">
        <f>'Январь 2020'!A165</f>
        <v>0</v>
      </c>
      <c r="B165" s="72">
        <f>'Январь 2020'!G165</f>
        <v>0</v>
      </c>
      <c r="C165" s="73">
        <f>'Январь 2020'!B165</f>
        <v>0</v>
      </c>
      <c r="D165" s="75"/>
      <c r="E165" s="75"/>
      <c r="F165" s="76"/>
      <c r="G165" s="76"/>
      <c r="H165" s="153"/>
      <c r="I165" s="153"/>
      <c r="J165" s="75"/>
      <c r="K165" s="76"/>
      <c r="L165" s="75"/>
      <c r="M165" s="76"/>
      <c r="N165" s="76"/>
      <c r="O165" s="153"/>
      <c r="P165" s="153"/>
      <c r="Q165" s="75"/>
      <c r="R165" s="75"/>
      <c r="S165" s="75"/>
      <c r="T165" s="76"/>
      <c r="U165" s="76"/>
      <c r="V165" s="153"/>
      <c r="W165" s="153"/>
      <c r="X165" s="75"/>
      <c r="Y165" s="75"/>
      <c r="Z165" s="75"/>
      <c r="AA165" s="76"/>
      <c r="AB165" s="76"/>
      <c r="AC165" s="153"/>
      <c r="AD165" s="153"/>
      <c r="AE165" s="75"/>
      <c r="AF165" s="75"/>
      <c r="AG165" s="75"/>
      <c r="AH165" s="262"/>
      <c r="AI165" s="80">
        <f t="shared" si="0"/>
        <v>0</v>
      </c>
      <c r="AJ165" s="81">
        <f>'Август 2020'!AJ165-AI165</f>
        <v>0</v>
      </c>
      <c r="AK165" s="82">
        <f t="shared" si="1"/>
        <v>0</v>
      </c>
      <c r="AL165" s="83">
        <f>'Август 2020'!AL165+AK165</f>
        <v>0</v>
      </c>
      <c r="AM165" s="82">
        <f t="shared" si="2"/>
        <v>0</v>
      </c>
      <c r="AN165" s="84">
        <f>'Август 2020'!AN165+AM165</f>
        <v>0</v>
      </c>
      <c r="AO165" s="82">
        <f t="shared" si="3"/>
        <v>0</v>
      </c>
      <c r="AP165" s="85">
        <f>'Август 2020'!AP165+'Сентябрь 2020'!AO165</f>
        <v>0</v>
      </c>
      <c r="AQ165" s="82">
        <f t="shared" si="4"/>
        <v>0</v>
      </c>
      <c r="AR165" s="86">
        <f>'Август 2020'!AR165+'Сентябрь 2020'!AQ165</f>
        <v>0</v>
      </c>
      <c r="AS165" s="87">
        <f>'Январь 2020'!AW165</f>
        <v>0</v>
      </c>
      <c r="AT165" s="88">
        <f>'Январь 2020'!AX165</f>
        <v>0</v>
      </c>
      <c r="AU165" s="45">
        <f t="shared" si="5"/>
        <v>0</v>
      </c>
    </row>
    <row r="166" spans="1:47" ht="14.25" customHeight="1">
      <c r="A166" s="71">
        <f>'Январь 2020'!A166</f>
        <v>0</v>
      </c>
      <c r="B166" s="72">
        <f>'Январь 2020'!G166</f>
        <v>0</v>
      </c>
      <c r="C166" s="73">
        <f>'Январь 2020'!B166</f>
        <v>0</v>
      </c>
      <c r="D166" s="75"/>
      <c r="E166" s="75"/>
      <c r="F166" s="76"/>
      <c r="G166" s="76"/>
      <c r="H166" s="153"/>
      <c r="I166" s="153"/>
      <c r="J166" s="75"/>
      <c r="K166" s="76"/>
      <c r="L166" s="75"/>
      <c r="M166" s="76"/>
      <c r="N166" s="76"/>
      <c r="O166" s="153"/>
      <c r="P166" s="153"/>
      <c r="Q166" s="75"/>
      <c r="R166" s="75"/>
      <c r="S166" s="75"/>
      <c r="T166" s="76"/>
      <c r="U166" s="76"/>
      <c r="V166" s="153"/>
      <c r="W166" s="153"/>
      <c r="X166" s="75"/>
      <c r="Y166" s="75"/>
      <c r="Z166" s="75"/>
      <c r="AA166" s="76"/>
      <c r="AB166" s="76"/>
      <c r="AC166" s="153"/>
      <c r="AD166" s="153"/>
      <c r="AE166" s="75"/>
      <c r="AF166" s="75"/>
      <c r="AG166" s="75"/>
      <c r="AH166" s="262"/>
      <c r="AI166" s="80">
        <f t="shared" si="0"/>
        <v>0</v>
      </c>
      <c r="AJ166" s="81">
        <f>'Август 2020'!AJ166-AI166</f>
        <v>0</v>
      </c>
      <c r="AK166" s="82">
        <f t="shared" si="1"/>
        <v>0</v>
      </c>
      <c r="AL166" s="83">
        <f>'Август 2020'!AL166+AK166</f>
        <v>0</v>
      </c>
      <c r="AM166" s="82">
        <f t="shared" si="2"/>
        <v>0</v>
      </c>
      <c r="AN166" s="84">
        <f>'Август 2020'!AN166+AM166</f>
        <v>0</v>
      </c>
      <c r="AO166" s="82">
        <f t="shared" si="3"/>
        <v>0</v>
      </c>
      <c r="AP166" s="85">
        <f>'Август 2020'!AP166+'Сентябрь 2020'!AO166</f>
        <v>0</v>
      </c>
      <c r="AQ166" s="82">
        <f t="shared" si="4"/>
        <v>0</v>
      </c>
      <c r="AR166" s="86">
        <f>'Август 2020'!AR166+'Сентябрь 2020'!AQ166</f>
        <v>0</v>
      </c>
      <c r="AS166" s="87">
        <f>'Январь 2020'!AW166</f>
        <v>0</v>
      </c>
      <c r="AT166" s="88">
        <f>'Январь 2020'!AX166</f>
        <v>0</v>
      </c>
      <c r="AU166" s="45">
        <f t="shared" si="5"/>
        <v>0</v>
      </c>
    </row>
    <row r="167" spans="1:47" ht="14.25" customHeight="1">
      <c r="A167" s="71">
        <f>'Январь 2020'!A167</f>
        <v>0</v>
      </c>
      <c r="B167" s="72">
        <f>'Январь 2020'!G167</f>
        <v>0</v>
      </c>
      <c r="C167" s="73">
        <f>'Январь 2020'!B167</f>
        <v>0</v>
      </c>
      <c r="D167" s="75"/>
      <c r="E167" s="75"/>
      <c r="F167" s="76"/>
      <c r="G167" s="76"/>
      <c r="H167" s="153"/>
      <c r="I167" s="153"/>
      <c r="J167" s="75"/>
      <c r="K167" s="76"/>
      <c r="L167" s="75"/>
      <c r="M167" s="76"/>
      <c r="N167" s="76"/>
      <c r="O167" s="153"/>
      <c r="P167" s="153"/>
      <c r="Q167" s="75"/>
      <c r="R167" s="75"/>
      <c r="S167" s="75"/>
      <c r="T167" s="76"/>
      <c r="U167" s="76"/>
      <c r="V167" s="153"/>
      <c r="W167" s="153"/>
      <c r="X167" s="75"/>
      <c r="Y167" s="75"/>
      <c r="Z167" s="75"/>
      <c r="AA167" s="76"/>
      <c r="AB167" s="76"/>
      <c r="AC167" s="153"/>
      <c r="AD167" s="153"/>
      <c r="AE167" s="75"/>
      <c r="AF167" s="75"/>
      <c r="AG167" s="75"/>
      <c r="AH167" s="262"/>
      <c r="AI167" s="80">
        <f t="shared" si="0"/>
        <v>0</v>
      </c>
      <c r="AJ167" s="81">
        <f>'Август 2020'!AJ167-AI167</f>
        <v>0</v>
      </c>
      <c r="AK167" s="82">
        <f t="shared" si="1"/>
        <v>0</v>
      </c>
      <c r="AL167" s="83">
        <f>'Август 2020'!AL167+AK167</f>
        <v>0</v>
      </c>
      <c r="AM167" s="82">
        <f t="shared" si="2"/>
        <v>0</v>
      </c>
      <c r="AN167" s="84">
        <f>'Август 2020'!AN167+AM167</f>
        <v>0</v>
      </c>
      <c r="AO167" s="82">
        <f t="shared" si="3"/>
        <v>0</v>
      </c>
      <c r="AP167" s="85">
        <f>'Август 2020'!AP167+'Сентябрь 2020'!AO167</f>
        <v>0</v>
      </c>
      <c r="AQ167" s="82">
        <f t="shared" si="4"/>
        <v>0</v>
      </c>
      <c r="AR167" s="86">
        <f>'Август 2020'!AR167+'Сентябрь 2020'!AQ167</f>
        <v>0</v>
      </c>
      <c r="AS167" s="87">
        <f>'Январь 2020'!AW167</f>
        <v>0</v>
      </c>
      <c r="AT167" s="88">
        <f>'Январь 2020'!AX167</f>
        <v>0</v>
      </c>
      <c r="AU167" s="45">
        <f t="shared" si="5"/>
        <v>0</v>
      </c>
    </row>
    <row r="168" spans="1:47" ht="14.25" customHeight="1">
      <c r="A168" s="71">
        <f>'Январь 2020'!A168</f>
        <v>0</v>
      </c>
      <c r="B168" s="72">
        <f>'Январь 2020'!G168</f>
        <v>0</v>
      </c>
      <c r="C168" s="73">
        <f>'Январь 2020'!B168</f>
        <v>0</v>
      </c>
      <c r="D168" s="75"/>
      <c r="E168" s="75"/>
      <c r="F168" s="76"/>
      <c r="G168" s="76"/>
      <c r="H168" s="153"/>
      <c r="I168" s="153"/>
      <c r="J168" s="75"/>
      <c r="K168" s="76"/>
      <c r="L168" s="75"/>
      <c r="M168" s="76"/>
      <c r="N168" s="76"/>
      <c r="O168" s="153"/>
      <c r="P168" s="153"/>
      <c r="Q168" s="75"/>
      <c r="R168" s="75"/>
      <c r="S168" s="75"/>
      <c r="T168" s="76"/>
      <c r="U168" s="76"/>
      <c r="V168" s="153"/>
      <c r="W168" s="153"/>
      <c r="X168" s="75"/>
      <c r="Y168" s="75"/>
      <c r="Z168" s="75"/>
      <c r="AA168" s="76"/>
      <c r="AB168" s="76"/>
      <c r="AC168" s="153"/>
      <c r="AD168" s="153"/>
      <c r="AE168" s="75"/>
      <c r="AF168" s="75"/>
      <c r="AG168" s="75"/>
      <c r="AH168" s="262"/>
      <c r="AI168" s="80">
        <f t="shared" si="0"/>
        <v>0</v>
      </c>
      <c r="AJ168" s="81">
        <f>'Август 2020'!AJ168-AI168</f>
        <v>0</v>
      </c>
      <c r="AK168" s="82">
        <f t="shared" si="1"/>
        <v>0</v>
      </c>
      <c r="AL168" s="83">
        <f>'Август 2020'!AL168+AK168</f>
        <v>0</v>
      </c>
      <c r="AM168" s="82">
        <f t="shared" si="2"/>
        <v>0</v>
      </c>
      <c r="AN168" s="84">
        <f>'Август 2020'!AN168+AM168</f>
        <v>0</v>
      </c>
      <c r="AO168" s="82">
        <f t="shared" si="3"/>
        <v>0</v>
      </c>
      <c r="AP168" s="85">
        <f>'Август 2020'!AP168+'Сентябрь 2020'!AO168</f>
        <v>0</v>
      </c>
      <c r="AQ168" s="82">
        <f t="shared" si="4"/>
        <v>0</v>
      </c>
      <c r="AR168" s="86">
        <f>'Август 2020'!AR168+'Сентябрь 2020'!AQ168</f>
        <v>0</v>
      </c>
      <c r="AS168" s="87">
        <f>'Январь 2020'!AW168</f>
        <v>0</v>
      </c>
      <c r="AT168" s="88">
        <f>'Январь 2020'!AX168</f>
        <v>0</v>
      </c>
      <c r="AU168" s="45">
        <f t="shared" si="5"/>
        <v>0</v>
      </c>
    </row>
    <row r="169" spans="1:47" ht="14.25" customHeight="1">
      <c r="A169" s="71">
        <f>'Январь 2020'!A169</f>
        <v>0</v>
      </c>
      <c r="B169" s="72">
        <f>'Январь 2020'!G169</f>
        <v>0</v>
      </c>
      <c r="C169" s="73">
        <f>'Январь 2020'!B169</f>
        <v>0</v>
      </c>
      <c r="D169" s="75"/>
      <c r="E169" s="75"/>
      <c r="F169" s="76"/>
      <c r="G169" s="76"/>
      <c r="H169" s="153"/>
      <c r="I169" s="153"/>
      <c r="J169" s="75"/>
      <c r="K169" s="76"/>
      <c r="L169" s="75"/>
      <c r="M169" s="76"/>
      <c r="N169" s="76"/>
      <c r="O169" s="153"/>
      <c r="P169" s="153"/>
      <c r="Q169" s="75"/>
      <c r="R169" s="75"/>
      <c r="S169" s="75"/>
      <c r="T169" s="76"/>
      <c r="U169" s="76"/>
      <c r="V169" s="153"/>
      <c r="W169" s="153"/>
      <c r="X169" s="75"/>
      <c r="Y169" s="75"/>
      <c r="Z169" s="75"/>
      <c r="AA169" s="76"/>
      <c r="AB169" s="76"/>
      <c r="AC169" s="153"/>
      <c r="AD169" s="153"/>
      <c r="AE169" s="75"/>
      <c r="AF169" s="75"/>
      <c r="AG169" s="75"/>
      <c r="AH169" s="262"/>
      <c r="AI169" s="80">
        <f t="shared" si="0"/>
        <v>0</v>
      </c>
      <c r="AJ169" s="81">
        <f>'Август 2020'!AJ169-AI169</f>
        <v>0</v>
      </c>
      <c r="AK169" s="82">
        <f t="shared" si="1"/>
        <v>0</v>
      </c>
      <c r="AL169" s="83">
        <f>'Август 2020'!AL169+AK169</f>
        <v>0</v>
      </c>
      <c r="AM169" s="82">
        <f t="shared" si="2"/>
        <v>0</v>
      </c>
      <c r="AN169" s="84">
        <f>'Август 2020'!AN169+AM169</f>
        <v>0</v>
      </c>
      <c r="AO169" s="82">
        <f t="shared" si="3"/>
        <v>0</v>
      </c>
      <c r="AP169" s="85">
        <f>'Август 2020'!AP169+'Сентябрь 2020'!AO169</f>
        <v>0</v>
      </c>
      <c r="AQ169" s="82">
        <f t="shared" si="4"/>
        <v>0</v>
      </c>
      <c r="AR169" s="86">
        <f>'Август 2020'!AR169+'Сентябрь 2020'!AQ169</f>
        <v>0</v>
      </c>
      <c r="AS169" s="87">
        <f>'Январь 2020'!AW169</f>
        <v>0</v>
      </c>
      <c r="AT169" s="88">
        <f>'Январь 2020'!AX169</f>
        <v>0</v>
      </c>
      <c r="AU169" s="45">
        <f t="shared" si="5"/>
        <v>0</v>
      </c>
    </row>
    <row r="170" spans="1:47" ht="14.25" customHeight="1">
      <c r="A170" s="71">
        <f>'Январь 2020'!A170</f>
        <v>0</v>
      </c>
      <c r="B170" s="72">
        <f>'Январь 2020'!G170</f>
        <v>0</v>
      </c>
      <c r="C170" s="73">
        <f>'Январь 2020'!B170</f>
        <v>0</v>
      </c>
      <c r="D170" s="75"/>
      <c r="E170" s="75"/>
      <c r="F170" s="76"/>
      <c r="G170" s="76"/>
      <c r="H170" s="153"/>
      <c r="I170" s="153"/>
      <c r="J170" s="75"/>
      <c r="K170" s="76"/>
      <c r="L170" s="75"/>
      <c r="M170" s="76"/>
      <c r="N170" s="76"/>
      <c r="O170" s="153"/>
      <c r="P170" s="153"/>
      <c r="Q170" s="75"/>
      <c r="R170" s="75"/>
      <c r="S170" s="75"/>
      <c r="T170" s="76"/>
      <c r="U170" s="76"/>
      <c r="V170" s="153"/>
      <c r="W170" s="153"/>
      <c r="X170" s="75"/>
      <c r="Y170" s="75"/>
      <c r="Z170" s="75"/>
      <c r="AA170" s="76"/>
      <c r="AB170" s="76"/>
      <c r="AC170" s="153"/>
      <c r="AD170" s="153"/>
      <c r="AE170" s="75"/>
      <c r="AF170" s="75"/>
      <c r="AG170" s="75"/>
      <c r="AH170" s="262"/>
      <c r="AI170" s="80">
        <f t="shared" si="0"/>
        <v>0</v>
      </c>
      <c r="AJ170" s="81">
        <f>'Август 2020'!AJ170-AI170</f>
        <v>-5</v>
      </c>
      <c r="AK170" s="82">
        <f t="shared" si="1"/>
        <v>0</v>
      </c>
      <c r="AL170" s="83">
        <f>'Август 2020'!AL170+AK170</f>
        <v>0</v>
      </c>
      <c r="AM170" s="82">
        <f t="shared" si="2"/>
        <v>0</v>
      </c>
      <c r="AN170" s="84">
        <f>'Август 2020'!AN170+AM170</f>
        <v>0</v>
      </c>
      <c r="AO170" s="82">
        <f t="shared" si="3"/>
        <v>0</v>
      </c>
      <c r="AP170" s="85">
        <f>'Август 2020'!AP170+'Сентябрь 2020'!AO170</f>
        <v>0</v>
      </c>
      <c r="AQ170" s="82">
        <f t="shared" si="4"/>
        <v>0</v>
      </c>
      <c r="AR170" s="86">
        <f>'Август 2020'!AR170+'Сентябрь 2020'!AQ170</f>
        <v>0</v>
      </c>
      <c r="AS170" s="87">
        <f>'Январь 2020'!AW170</f>
        <v>0</v>
      </c>
      <c r="AT170" s="88">
        <f>'Январь 2020'!AX170</f>
        <v>0</v>
      </c>
      <c r="AU170" s="45">
        <f t="shared" si="5"/>
        <v>0</v>
      </c>
    </row>
    <row r="171" spans="1:47" ht="14.25" customHeight="1">
      <c r="A171" s="71">
        <f>'Январь 2020'!A171</f>
        <v>0</v>
      </c>
      <c r="B171" s="72">
        <f>'Январь 2020'!G171</f>
        <v>0</v>
      </c>
      <c r="C171" s="73">
        <f>'Январь 2020'!B171</f>
        <v>0</v>
      </c>
      <c r="D171" s="75"/>
      <c r="E171" s="75"/>
      <c r="F171" s="76"/>
      <c r="G171" s="76"/>
      <c r="H171" s="153"/>
      <c r="I171" s="153"/>
      <c r="J171" s="75"/>
      <c r="K171" s="76"/>
      <c r="L171" s="75"/>
      <c r="M171" s="76"/>
      <c r="N171" s="76"/>
      <c r="O171" s="153"/>
      <c r="P171" s="153"/>
      <c r="Q171" s="75"/>
      <c r="R171" s="75"/>
      <c r="S171" s="75"/>
      <c r="T171" s="76"/>
      <c r="U171" s="76"/>
      <c r="V171" s="153"/>
      <c r="W171" s="153"/>
      <c r="X171" s="75"/>
      <c r="Y171" s="75"/>
      <c r="Z171" s="75"/>
      <c r="AA171" s="76"/>
      <c r="AB171" s="76"/>
      <c r="AC171" s="153"/>
      <c r="AD171" s="153"/>
      <c r="AE171" s="75"/>
      <c r="AF171" s="75"/>
      <c r="AG171" s="75"/>
      <c r="AH171" s="262"/>
      <c r="AI171" s="80">
        <f t="shared" si="0"/>
        <v>0</v>
      </c>
      <c r="AJ171" s="81">
        <f>'Август 2020'!AJ171-AI171</f>
        <v>-5</v>
      </c>
      <c r="AK171" s="82">
        <f t="shared" si="1"/>
        <v>0</v>
      </c>
      <c r="AL171" s="83">
        <f>'Август 2020'!AL171+AK171</f>
        <v>0</v>
      </c>
      <c r="AM171" s="82">
        <f t="shared" si="2"/>
        <v>0</v>
      </c>
      <c r="AN171" s="84">
        <f>'Август 2020'!AN171+AM171</f>
        <v>0</v>
      </c>
      <c r="AO171" s="82">
        <f t="shared" si="3"/>
        <v>0</v>
      </c>
      <c r="AP171" s="85">
        <f>'Август 2020'!AP171+'Сентябрь 2020'!AO171</f>
        <v>0</v>
      </c>
      <c r="AQ171" s="82">
        <f t="shared" si="4"/>
        <v>0</v>
      </c>
      <c r="AR171" s="86">
        <f>'Август 2020'!AR171+'Сентябрь 2020'!AQ171</f>
        <v>0</v>
      </c>
      <c r="AS171" s="87">
        <f>'Январь 2020'!AW171</f>
        <v>0</v>
      </c>
      <c r="AT171" s="88">
        <f>'Январь 2020'!AX171</f>
        <v>0</v>
      </c>
      <c r="AU171" s="45">
        <f t="shared" si="5"/>
        <v>0</v>
      </c>
    </row>
    <row r="172" spans="1:47" ht="14.25" customHeight="1">
      <c r="A172" s="71">
        <f>'Январь 2020'!A172</f>
        <v>0</v>
      </c>
      <c r="B172" s="72">
        <f>'Январь 2020'!G172</f>
        <v>0</v>
      </c>
      <c r="C172" s="89">
        <f>'Январь 2020'!B172</f>
        <v>0</v>
      </c>
      <c r="D172" s="75"/>
      <c r="E172" s="75"/>
      <c r="F172" s="76"/>
      <c r="G172" s="76"/>
      <c r="H172" s="153"/>
      <c r="I172" s="153"/>
      <c r="J172" s="75"/>
      <c r="K172" s="76"/>
      <c r="L172" s="75"/>
      <c r="M172" s="76"/>
      <c r="N172" s="76"/>
      <c r="O172" s="153"/>
      <c r="P172" s="153"/>
      <c r="Q172" s="75"/>
      <c r="R172" s="75"/>
      <c r="S172" s="75"/>
      <c r="T172" s="76"/>
      <c r="U172" s="76"/>
      <c r="V172" s="153"/>
      <c r="W172" s="153"/>
      <c r="X172" s="75"/>
      <c r="Y172" s="75"/>
      <c r="Z172" s="75"/>
      <c r="AA172" s="76"/>
      <c r="AB172" s="76"/>
      <c r="AC172" s="153"/>
      <c r="AD172" s="153"/>
      <c r="AE172" s="75"/>
      <c r="AF172" s="75"/>
      <c r="AG172" s="75"/>
      <c r="AH172" s="262"/>
      <c r="AI172" s="80">
        <f t="shared" si="0"/>
        <v>0</v>
      </c>
      <c r="AJ172" s="81">
        <f>'Август 2020'!AJ172-AI172</f>
        <v>0</v>
      </c>
      <c r="AK172" s="82">
        <f t="shared" si="1"/>
        <v>0</v>
      </c>
      <c r="AL172" s="83">
        <f>'Август 2020'!AL172+AK172</f>
        <v>0</v>
      </c>
      <c r="AM172" s="82">
        <f t="shared" si="2"/>
        <v>0</v>
      </c>
      <c r="AN172" s="84">
        <f>'Август 2020'!AN172+AM172</f>
        <v>0</v>
      </c>
      <c r="AO172" s="82">
        <f t="shared" si="3"/>
        <v>0</v>
      </c>
      <c r="AP172" s="85">
        <f>'Август 2020'!AP172+'Сентябрь 2020'!AO172</f>
        <v>0</v>
      </c>
      <c r="AQ172" s="82">
        <f t="shared" si="4"/>
        <v>0</v>
      </c>
      <c r="AR172" s="86">
        <f>'Август 2020'!AR172+'Сентябрь 2020'!AQ172</f>
        <v>0</v>
      </c>
      <c r="AS172" s="87">
        <f>'Январь 2020'!AW172</f>
        <v>0</v>
      </c>
      <c r="AT172" s="88">
        <f>'Январь 2020'!AX172</f>
        <v>0</v>
      </c>
      <c r="AU172" s="45">
        <f t="shared" si="5"/>
        <v>0</v>
      </c>
    </row>
    <row r="173" spans="1:47" ht="14.25" customHeight="1">
      <c r="A173" s="71">
        <f>'Январь 2020'!A173</f>
        <v>0</v>
      </c>
      <c r="B173" s="72">
        <f>'Январь 2020'!G173</f>
        <v>0</v>
      </c>
      <c r="C173" s="73">
        <f>'Январь 2020'!B173</f>
        <v>0</v>
      </c>
      <c r="D173" s="75"/>
      <c r="E173" s="75"/>
      <c r="F173" s="76"/>
      <c r="G173" s="76"/>
      <c r="H173" s="153"/>
      <c r="I173" s="153"/>
      <c r="J173" s="75"/>
      <c r="K173" s="76"/>
      <c r="L173" s="75"/>
      <c r="M173" s="76"/>
      <c r="N173" s="76"/>
      <c r="O173" s="153"/>
      <c r="P173" s="153"/>
      <c r="Q173" s="75"/>
      <c r="R173" s="75"/>
      <c r="S173" s="75"/>
      <c r="T173" s="76"/>
      <c r="U173" s="76"/>
      <c r="V173" s="153"/>
      <c r="W173" s="153"/>
      <c r="X173" s="75"/>
      <c r="Y173" s="75"/>
      <c r="Z173" s="75"/>
      <c r="AA173" s="76"/>
      <c r="AB173" s="76"/>
      <c r="AC173" s="153"/>
      <c r="AD173" s="153"/>
      <c r="AE173" s="75"/>
      <c r="AF173" s="75"/>
      <c r="AG173" s="75"/>
      <c r="AH173" s="262"/>
      <c r="AI173" s="80">
        <f t="shared" si="0"/>
        <v>0</v>
      </c>
      <c r="AJ173" s="81">
        <f>'Август 2020'!AJ173-AI173</f>
        <v>0</v>
      </c>
      <c r="AK173" s="82">
        <f t="shared" si="1"/>
        <v>0</v>
      </c>
      <c r="AL173" s="83">
        <f>'Август 2020'!AL173+AK173</f>
        <v>0</v>
      </c>
      <c r="AM173" s="82">
        <f t="shared" si="2"/>
        <v>0</v>
      </c>
      <c r="AN173" s="84">
        <f>'Август 2020'!AN173+AM173</f>
        <v>0</v>
      </c>
      <c r="AO173" s="82">
        <f t="shared" si="3"/>
        <v>0</v>
      </c>
      <c r="AP173" s="85">
        <f>'Август 2020'!AP173+'Сентябрь 2020'!AO173</f>
        <v>0</v>
      </c>
      <c r="AQ173" s="82">
        <f t="shared" si="4"/>
        <v>0</v>
      </c>
      <c r="AR173" s="86">
        <f>'Август 2020'!AR173+'Сентябрь 2020'!AQ173</f>
        <v>0</v>
      </c>
      <c r="AS173" s="87">
        <f>'Январь 2020'!AW173</f>
        <v>0</v>
      </c>
      <c r="AT173" s="88">
        <f>'Январь 2020'!AX173</f>
        <v>0</v>
      </c>
      <c r="AU173" s="45">
        <f t="shared" si="5"/>
        <v>0</v>
      </c>
    </row>
    <row r="174" spans="1:47" ht="14.25" customHeight="1">
      <c r="A174" s="71">
        <f>'Январь 2020'!A174</f>
        <v>0</v>
      </c>
      <c r="B174" s="72">
        <f>'Январь 2020'!G174</f>
        <v>0</v>
      </c>
      <c r="C174" s="73">
        <f>'Январь 2020'!B174</f>
        <v>0</v>
      </c>
      <c r="D174" s="75"/>
      <c r="E174" s="75"/>
      <c r="F174" s="76"/>
      <c r="G174" s="76"/>
      <c r="H174" s="153"/>
      <c r="I174" s="153"/>
      <c r="J174" s="75"/>
      <c r="K174" s="76"/>
      <c r="L174" s="75"/>
      <c r="M174" s="76"/>
      <c r="N174" s="76"/>
      <c r="O174" s="153"/>
      <c r="P174" s="153"/>
      <c r="Q174" s="75"/>
      <c r="R174" s="75"/>
      <c r="S174" s="75"/>
      <c r="T174" s="76"/>
      <c r="U174" s="76"/>
      <c r="V174" s="153"/>
      <c r="W174" s="153"/>
      <c r="X174" s="75"/>
      <c r="Y174" s="75"/>
      <c r="Z174" s="75"/>
      <c r="AA174" s="76"/>
      <c r="AB174" s="76"/>
      <c r="AC174" s="153"/>
      <c r="AD174" s="153"/>
      <c r="AE174" s="75"/>
      <c r="AF174" s="75"/>
      <c r="AG174" s="75"/>
      <c r="AH174" s="262"/>
      <c r="AI174" s="80">
        <f t="shared" si="0"/>
        <v>0</v>
      </c>
      <c r="AJ174" s="81">
        <f>'Август 2020'!AJ174-AI174</f>
        <v>0</v>
      </c>
      <c r="AK174" s="82">
        <f t="shared" si="1"/>
        <v>0</v>
      </c>
      <c r="AL174" s="83">
        <f>'Август 2020'!AL174+AK174</f>
        <v>0</v>
      </c>
      <c r="AM174" s="82">
        <f t="shared" si="2"/>
        <v>0</v>
      </c>
      <c r="AN174" s="84">
        <f>'Август 2020'!AN174+AM174</f>
        <v>0</v>
      </c>
      <c r="AO174" s="82">
        <f t="shared" si="3"/>
        <v>0</v>
      </c>
      <c r="AP174" s="85">
        <f>'Август 2020'!AP174+'Сентябрь 2020'!AO174</f>
        <v>0</v>
      </c>
      <c r="AQ174" s="82">
        <f t="shared" si="4"/>
        <v>0</v>
      </c>
      <c r="AR174" s="86">
        <f>'Август 2020'!AR174+'Сентябрь 2020'!AQ174</f>
        <v>0</v>
      </c>
      <c r="AS174" s="87">
        <f>'Январь 2020'!AW174</f>
        <v>0</v>
      </c>
      <c r="AT174" s="88">
        <f>'Январь 2020'!AX174</f>
        <v>0</v>
      </c>
      <c r="AU174" s="45">
        <f t="shared" si="5"/>
        <v>0</v>
      </c>
    </row>
    <row r="175" spans="1:47" ht="14.25" customHeight="1">
      <c r="A175" s="71">
        <f>'Январь 2020'!A175</f>
        <v>0</v>
      </c>
      <c r="B175" s="72">
        <f>'Январь 2020'!G175</f>
        <v>0</v>
      </c>
      <c r="C175" s="73">
        <f>'Январь 2020'!B175</f>
        <v>0</v>
      </c>
      <c r="D175" s="75"/>
      <c r="E175" s="75"/>
      <c r="F175" s="76"/>
      <c r="G175" s="76"/>
      <c r="H175" s="153"/>
      <c r="I175" s="153"/>
      <c r="J175" s="75"/>
      <c r="K175" s="76"/>
      <c r="L175" s="75"/>
      <c r="M175" s="76"/>
      <c r="N175" s="76"/>
      <c r="O175" s="153"/>
      <c r="P175" s="153"/>
      <c r="Q175" s="75"/>
      <c r="R175" s="75"/>
      <c r="S175" s="75"/>
      <c r="T175" s="76"/>
      <c r="U175" s="76"/>
      <c r="V175" s="153"/>
      <c r="W175" s="153"/>
      <c r="X175" s="75"/>
      <c r="Y175" s="75"/>
      <c r="Z175" s="75"/>
      <c r="AA175" s="76"/>
      <c r="AB175" s="76"/>
      <c r="AC175" s="153"/>
      <c r="AD175" s="153"/>
      <c r="AE175" s="75"/>
      <c r="AF175" s="75"/>
      <c r="AG175" s="75"/>
      <c r="AH175" s="262"/>
      <c r="AI175" s="80">
        <f t="shared" si="0"/>
        <v>0</v>
      </c>
      <c r="AJ175" s="81">
        <f>'Август 2020'!AJ175-AI175</f>
        <v>0</v>
      </c>
      <c r="AK175" s="82">
        <f t="shared" si="1"/>
        <v>0</v>
      </c>
      <c r="AL175" s="83">
        <f>'Август 2020'!AL175+AK175</f>
        <v>0</v>
      </c>
      <c r="AM175" s="82">
        <f t="shared" si="2"/>
        <v>0</v>
      </c>
      <c r="AN175" s="84">
        <f>'Август 2020'!AN175+AM175</f>
        <v>0</v>
      </c>
      <c r="AO175" s="82">
        <f t="shared" si="3"/>
        <v>0</v>
      </c>
      <c r="AP175" s="85">
        <f>'Август 2020'!AP175+'Сентябрь 2020'!AO175</f>
        <v>0</v>
      </c>
      <c r="AQ175" s="82">
        <f t="shared" si="4"/>
        <v>0</v>
      </c>
      <c r="AR175" s="86">
        <f>'Август 2020'!AR175+'Сентябрь 2020'!AQ175</f>
        <v>0</v>
      </c>
      <c r="AS175" s="87">
        <f>'Январь 2020'!AW175</f>
        <v>0</v>
      </c>
      <c r="AT175" s="88">
        <f>'Январь 2020'!AX175</f>
        <v>0</v>
      </c>
      <c r="AU175" s="45">
        <f t="shared" si="5"/>
        <v>0</v>
      </c>
    </row>
    <row r="176" spans="1:47" ht="14.25" customHeight="1">
      <c r="A176" s="71">
        <f>'Январь 2020'!A176</f>
        <v>0</v>
      </c>
      <c r="B176" s="72">
        <f>'Январь 2020'!G176</f>
        <v>0</v>
      </c>
      <c r="C176" s="73">
        <f>'Январь 2020'!B176</f>
        <v>0</v>
      </c>
      <c r="D176" s="75"/>
      <c r="E176" s="75"/>
      <c r="F176" s="76"/>
      <c r="G176" s="76"/>
      <c r="H176" s="153"/>
      <c r="I176" s="153"/>
      <c r="J176" s="75"/>
      <c r="K176" s="76"/>
      <c r="L176" s="75"/>
      <c r="M176" s="76"/>
      <c r="N176" s="76"/>
      <c r="O176" s="153"/>
      <c r="P176" s="153"/>
      <c r="Q176" s="75"/>
      <c r="R176" s="75"/>
      <c r="S176" s="75"/>
      <c r="T176" s="76"/>
      <c r="U176" s="76"/>
      <c r="V176" s="153"/>
      <c r="W176" s="153"/>
      <c r="X176" s="75"/>
      <c r="Y176" s="75"/>
      <c r="Z176" s="75"/>
      <c r="AA176" s="76"/>
      <c r="AB176" s="76"/>
      <c r="AC176" s="153"/>
      <c r="AD176" s="153"/>
      <c r="AE176" s="75"/>
      <c r="AF176" s="75"/>
      <c r="AG176" s="75"/>
      <c r="AH176" s="262"/>
      <c r="AI176" s="80">
        <f t="shared" si="0"/>
        <v>0</v>
      </c>
      <c r="AJ176" s="81">
        <f>'Август 2020'!AJ176-AI176</f>
        <v>0</v>
      </c>
      <c r="AK176" s="82">
        <f t="shared" si="1"/>
        <v>0</v>
      </c>
      <c r="AL176" s="83">
        <f>'Август 2020'!AL176+AK176</f>
        <v>0</v>
      </c>
      <c r="AM176" s="82">
        <f t="shared" si="2"/>
        <v>0</v>
      </c>
      <c r="AN176" s="84">
        <f>'Август 2020'!AN176+AM176</f>
        <v>0</v>
      </c>
      <c r="AO176" s="82">
        <f t="shared" si="3"/>
        <v>0</v>
      </c>
      <c r="AP176" s="85">
        <f>'Август 2020'!AP176+'Сентябрь 2020'!AO176</f>
        <v>0</v>
      </c>
      <c r="AQ176" s="82">
        <f t="shared" si="4"/>
        <v>0</v>
      </c>
      <c r="AR176" s="86">
        <f>'Август 2020'!AR176+'Сентябрь 2020'!AQ176</f>
        <v>0</v>
      </c>
      <c r="AS176" s="87">
        <f>'Январь 2020'!AW176</f>
        <v>0</v>
      </c>
      <c r="AT176" s="88">
        <f>'Январь 2020'!AX176</f>
        <v>0</v>
      </c>
      <c r="AU176" s="45">
        <f t="shared" si="5"/>
        <v>0</v>
      </c>
    </row>
    <row r="177" spans="1:47" ht="14.25" customHeight="1">
      <c r="A177" s="71">
        <f>'Январь 2020'!A177</f>
        <v>0</v>
      </c>
      <c r="B177" s="72">
        <f>'Январь 2020'!G177</f>
        <v>0</v>
      </c>
      <c r="C177" s="73">
        <f>'Январь 2020'!B177</f>
        <v>0</v>
      </c>
      <c r="D177" s="75"/>
      <c r="E177" s="75"/>
      <c r="F177" s="76"/>
      <c r="G177" s="76"/>
      <c r="H177" s="153"/>
      <c r="I177" s="153"/>
      <c r="J177" s="75"/>
      <c r="K177" s="76"/>
      <c r="L177" s="75"/>
      <c r="M177" s="76"/>
      <c r="N177" s="76"/>
      <c r="O177" s="153"/>
      <c r="P177" s="153"/>
      <c r="Q177" s="75"/>
      <c r="R177" s="75"/>
      <c r="S177" s="75"/>
      <c r="T177" s="76"/>
      <c r="U177" s="76"/>
      <c r="V177" s="153"/>
      <c r="W177" s="153"/>
      <c r="X177" s="75"/>
      <c r="Y177" s="75"/>
      <c r="Z177" s="75"/>
      <c r="AA177" s="76"/>
      <c r="AB177" s="76"/>
      <c r="AC177" s="153"/>
      <c r="AD177" s="153"/>
      <c r="AE177" s="75"/>
      <c r="AF177" s="75"/>
      <c r="AG177" s="75"/>
      <c r="AH177" s="262"/>
      <c r="AI177" s="80">
        <f t="shared" si="0"/>
        <v>0</v>
      </c>
      <c r="AJ177" s="81">
        <f>'Август 2020'!AJ177-AI177</f>
        <v>0</v>
      </c>
      <c r="AK177" s="82">
        <f t="shared" si="1"/>
        <v>0</v>
      </c>
      <c r="AL177" s="83">
        <f>'Август 2020'!AL177+AK177</f>
        <v>0</v>
      </c>
      <c r="AM177" s="82">
        <f t="shared" si="2"/>
        <v>0</v>
      </c>
      <c r="AN177" s="84">
        <f>'Август 2020'!AN177+AM177</f>
        <v>0</v>
      </c>
      <c r="AO177" s="82">
        <f t="shared" si="3"/>
        <v>0</v>
      </c>
      <c r="AP177" s="85">
        <f>'Август 2020'!AP177+'Сентябрь 2020'!AO177</f>
        <v>0</v>
      </c>
      <c r="AQ177" s="82">
        <f t="shared" si="4"/>
        <v>0</v>
      </c>
      <c r="AR177" s="86">
        <f>'Август 2020'!AR177+'Сентябрь 2020'!AQ177</f>
        <v>0</v>
      </c>
      <c r="AS177" s="87">
        <f>'Январь 2020'!AW177</f>
        <v>0</v>
      </c>
      <c r="AT177" s="88">
        <f>'Январь 2020'!AX177</f>
        <v>0</v>
      </c>
      <c r="AU177" s="45">
        <f t="shared" si="5"/>
        <v>0</v>
      </c>
    </row>
    <row r="178" spans="1:47" ht="14.25" customHeight="1">
      <c r="A178" s="71">
        <f>'Январь 2020'!A178</f>
        <v>0</v>
      </c>
      <c r="B178" s="72">
        <f>'Январь 2020'!G178</f>
        <v>0</v>
      </c>
      <c r="C178" s="73">
        <f>'Январь 2020'!B178</f>
        <v>0</v>
      </c>
      <c r="D178" s="75"/>
      <c r="E178" s="75"/>
      <c r="F178" s="76"/>
      <c r="G178" s="76"/>
      <c r="H178" s="153"/>
      <c r="I178" s="153"/>
      <c r="J178" s="75"/>
      <c r="K178" s="76"/>
      <c r="L178" s="75"/>
      <c r="M178" s="76"/>
      <c r="N178" s="76"/>
      <c r="O178" s="153"/>
      <c r="P178" s="153"/>
      <c r="Q178" s="75"/>
      <c r="R178" s="75"/>
      <c r="S178" s="75"/>
      <c r="T178" s="76"/>
      <c r="U178" s="76"/>
      <c r="V178" s="153"/>
      <c r="W178" s="153"/>
      <c r="X178" s="75"/>
      <c r="Y178" s="75"/>
      <c r="Z178" s="75"/>
      <c r="AA178" s="76"/>
      <c r="AB178" s="76"/>
      <c r="AC178" s="153"/>
      <c r="AD178" s="153"/>
      <c r="AE178" s="75"/>
      <c r="AF178" s="75"/>
      <c r="AG178" s="75"/>
      <c r="AH178" s="262"/>
      <c r="AI178" s="80">
        <f t="shared" si="0"/>
        <v>0</v>
      </c>
      <c r="AJ178" s="81">
        <f>'Август 2020'!AJ178-AI178</f>
        <v>0</v>
      </c>
      <c r="AK178" s="82">
        <f t="shared" si="1"/>
        <v>0</v>
      </c>
      <c r="AL178" s="83">
        <f>'Август 2020'!AL178+AK178</f>
        <v>0</v>
      </c>
      <c r="AM178" s="82">
        <f t="shared" si="2"/>
        <v>0</v>
      </c>
      <c r="AN178" s="84">
        <f>'Август 2020'!AN178+AM178</f>
        <v>0</v>
      </c>
      <c r="AO178" s="82">
        <f t="shared" si="3"/>
        <v>0</v>
      </c>
      <c r="AP178" s="85">
        <f>'Август 2020'!AP178+'Сентябрь 2020'!AO178</f>
        <v>0</v>
      </c>
      <c r="AQ178" s="82">
        <f t="shared" si="4"/>
        <v>0</v>
      </c>
      <c r="AR178" s="86">
        <f>'Август 2020'!AR178+'Сентябрь 2020'!AQ178</f>
        <v>0</v>
      </c>
      <c r="AS178" s="87">
        <f>'Январь 2020'!AW178</f>
        <v>0</v>
      </c>
      <c r="AT178" s="88">
        <f>'Январь 2020'!AX178</f>
        <v>0</v>
      </c>
      <c r="AU178" s="45">
        <f t="shared" si="5"/>
        <v>0</v>
      </c>
    </row>
    <row r="179" spans="1:47" ht="14.25" customHeight="1">
      <c r="A179" s="71">
        <f>'Январь 2020'!A179</f>
        <v>0</v>
      </c>
      <c r="B179" s="72">
        <f>'Январь 2020'!G179</f>
        <v>0</v>
      </c>
      <c r="C179" s="73">
        <f>'Январь 2020'!B179</f>
        <v>0</v>
      </c>
      <c r="D179" s="75"/>
      <c r="E179" s="75"/>
      <c r="F179" s="76"/>
      <c r="G179" s="76"/>
      <c r="H179" s="153"/>
      <c r="I179" s="153"/>
      <c r="J179" s="75"/>
      <c r="K179" s="76"/>
      <c r="L179" s="75"/>
      <c r="M179" s="76"/>
      <c r="N179" s="76"/>
      <c r="O179" s="153"/>
      <c r="P179" s="153"/>
      <c r="Q179" s="75"/>
      <c r="R179" s="75"/>
      <c r="S179" s="75"/>
      <c r="T179" s="76"/>
      <c r="U179" s="76"/>
      <c r="V179" s="153"/>
      <c r="W179" s="153"/>
      <c r="X179" s="75"/>
      <c r="Y179" s="75"/>
      <c r="Z179" s="75"/>
      <c r="AA179" s="76"/>
      <c r="AB179" s="76"/>
      <c r="AC179" s="153"/>
      <c r="AD179" s="153"/>
      <c r="AE179" s="75"/>
      <c r="AF179" s="75"/>
      <c r="AG179" s="75"/>
      <c r="AH179" s="262"/>
      <c r="AI179" s="80">
        <f t="shared" si="0"/>
        <v>0</v>
      </c>
      <c r="AJ179" s="81">
        <f>'Август 2020'!AJ179-AI179</f>
        <v>0</v>
      </c>
      <c r="AK179" s="82">
        <f t="shared" si="1"/>
        <v>0</v>
      </c>
      <c r="AL179" s="83">
        <f>'Август 2020'!AL179+AK179</f>
        <v>0</v>
      </c>
      <c r="AM179" s="82">
        <f t="shared" si="2"/>
        <v>0</v>
      </c>
      <c r="AN179" s="84">
        <f>'Август 2020'!AN179+AM179</f>
        <v>0</v>
      </c>
      <c r="AO179" s="82">
        <f t="shared" si="3"/>
        <v>0</v>
      </c>
      <c r="AP179" s="85">
        <f>'Август 2020'!AP179+'Сентябрь 2020'!AO179</f>
        <v>0</v>
      </c>
      <c r="AQ179" s="82">
        <f t="shared" si="4"/>
        <v>0</v>
      </c>
      <c r="AR179" s="86">
        <f>'Август 2020'!AR179+'Сентябрь 2020'!AQ179</f>
        <v>0</v>
      </c>
      <c r="AS179" s="87">
        <f>'Январь 2020'!AW179</f>
        <v>0</v>
      </c>
      <c r="AT179" s="88">
        <f>'Январь 2020'!AX179</f>
        <v>0</v>
      </c>
      <c r="AU179" s="45">
        <f t="shared" si="5"/>
        <v>0</v>
      </c>
    </row>
    <row r="180" spans="1:47" ht="14.25" customHeight="1">
      <c r="A180" s="71">
        <f>'Январь 2020'!A180</f>
        <v>0</v>
      </c>
      <c r="B180" s="72">
        <f>'Январь 2020'!G180</f>
        <v>0</v>
      </c>
      <c r="C180" s="73">
        <f>'Январь 2020'!B180</f>
        <v>0</v>
      </c>
      <c r="D180" s="75"/>
      <c r="E180" s="75"/>
      <c r="F180" s="76"/>
      <c r="G180" s="76"/>
      <c r="H180" s="153"/>
      <c r="I180" s="153"/>
      <c r="J180" s="75"/>
      <c r="K180" s="76"/>
      <c r="L180" s="75"/>
      <c r="M180" s="76"/>
      <c r="N180" s="76"/>
      <c r="O180" s="153"/>
      <c r="P180" s="153"/>
      <c r="Q180" s="75"/>
      <c r="R180" s="75"/>
      <c r="S180" s="75"/>
      <c r="T180" s="76"/>
      <c r="U180" s="76"/>
      <c r="V180" s="153"/>
      <c r="W180" s="153"/>
      <c r="X180" s="75"/>
      <c r="Y180" s="75"/>
      <c r="Z180" s="75"/>
      <c r="AA180" s="76"/>
      <c r="AB180" s="76"/>
      <c r="AC180" s="153"/>
      <c r="AD180" s="153"/>
      <c r="AE180" s="75"/>
      <c r="AF180" s="75"/>
      <c r="AG180" s="75"/>
      <c r="AH180" s="262"/>
      <c r="AI180" s="80">
        <f t="shared" si="0"/>
        <v>0</v>
      </c>
      <c r="AJ180" s="81">
        <f>'Август 2020'!AJ180-AI180</f>
        <v>0</v>
      </c>
      <c r="AK180" s="82">
        <f t="shared" si="1"/>
        <v>0</v>
      </c>
      <c r="AL180" s="83">
        <f>'Август 2020'!AL180+AK180</f>
        <v>0</v>
      </c>
      <c r="AM180" s="82">
        <f t="shared" si="2"/>
        <v>0</v>
      </c>
      <c r="AN180" s="84">
        <f>'Август 2020'!AN180+AM180</f>
        <v>0</v>
      </c>
      <c r="AO180" s="82">
        <f t="shared" si="3"/>
        <v>0</v>
      </c>
      <c r="AP180" s="85">
        <f>'Август 2020'!AP180+'Сентябрь 2020'!AO180</f>
        <v>0</v>
      </c>
      <c r="AQ180" s="82">
        <f t="shared" si="4"/>
        <v>0</v>
      </c>
      <c r="AR180" s="86">
        <f>'Август 2020'!AR180+'Сентябрь 2020'!AQ180</f>
        <v>0</v>
      </c>
      <c r="AS180" s="87">
        <f>'Январь 2020'!AW180</f>
        <v>0</v>
      </c>
      <c r="AT180" s="88">
        <f>'Январь 2020'!AX180</f>
        <v>0</v>
      </c>
      <c r="AU180" s="45">
        <f t="shared" si="5"/>
        <v>0</v>
      </c>
    </row>
    <row r="181" spans="1:47" ht="14.25" customHeight="1">
      <c r="A181" s="71">
        <f>'Январь 2020'!A181</f>
        <v>0</v>
      </c>
      <c r="B181" s="72">
        <f>'Январь 2020'!G181</f>
        <v>0</v>
      </c>
      <c r="C181" s="73">
        <f>'Январь 2020'!B181</f>
        <v>0</v>
      </c>
      <c r="D181" s="75"/>
      <c r="E181" s="75"/>
      <c r="F181" s="76"/>
      <c r="G181" s="76"/>
      <c r="H181" s="153"/>
      <c r="I181" s="153"/>
      <c r="J181" s="75"/>
      <c r="K181" s="76"/>
      <c r="L181" s="75"/>
      <c r="M181" s="76"/>
      <c r="N181" s="76"/>
      <c r="O181" s="153"/>
      <c r="P181" s="153"/>
      <c r="Q181" s="75"/>
      <c r="R181" s="75"/>
      <c r="S181" s="75"/>
      <c r="T181" s="76"/>
      <c r="U181" s="76"/>
      <c r="V181" s="153"/>
      <c r="W181" s="153"/>
      <c r="X181" s="75"/>
      <c r="Y181" s="75"/>
      <c r="Z181" s="75"/>
      <c r="AA181" s="76"/>
      <c r="AB181" s="76"/>
      <c r="AC181" s="153"/>
      <c r="AD181" s="153"/>
      <c r="AE181" s="75"/>
      <c r="AF181" s="75"/>
      <c r="AG181" s="75"/>
      <c r="AH181" s="262"/>
      <c r="AI181" s="80">
        <f t="shared" si="0"/>
        <v>0</v>
      </c>
      <c r="AJ181" s="81">
        <f>'Август 2020'!AJ181-AI181</f>
        <v>0</v>
      </c>
      <c r="AK181" s="82">
        <f t="shared" si="1"/>
        <v>0</v>
      </c>
      <c r="AL181" s="83">
        <f>'Август 2020'!AL181+AK181</f>
        <v>0</v>
      </c>
      <c r="AM181" s="82">
        <f t="shared" si="2"/>
        <v>0</v>
      </c>
      <c r="AN181" s="84">
        <f>'Август 2020'!AN181+AM181</f>
        <v>0</v>
      </c>
      <c r="AO181" s="82">
        <f t="shared" si="3"/>
        <v>0</v>
      </c>
      <c r="AP181" s="85">
        <f>'Август 2020'!AP181+'Сентябрь 2020'!AO181</f>
        <v>0</v>
      </c>
      <c r="AQ181" s="82">
        <f t="shared" si="4"/>
        <v>0</v>
      </c>
      <c r="AR181" s="86">
        <f>'Август 2020'!AR181+'Сентябрь 2020'!AQ181</f>
        <v>0</v>
      </c>
      <c r="AS181" s="87">
        <f>'Январь 2020'!AW181</f>
        <v>0</v>
      </c>
      <c r="AT181" s="88">
        <f>'Январь 2020'!AX181</f>
        <v>0</v>
      </c>
      <c r="AU181" s="45">
        <f t="shared" si="5"/>
        <v>0</v>
      </c>
    </row>
    <row r="182" spans="1:47" ht="14.25" customHeight="1">
      <c r="A182" s="71">
        <f>'Январь 2020'!A182</f>
        <v>0</v>
      </c>
      <c r="B182" s="72">
        <f>'Январь 2020'!G182</f>
        <v>0</v>
      </c>
      <c r="C182" s="73">
        <f>'Январь 2020'!B182</f>
        <v>0</v>
      </c>
      <c r="D182" s="75"/>
      <c r="E182" s="75"/>
      <c r="F182" s="76"/>
      <c r="G182" s="76"/>
      <c r="H182" s="153"/>
      <c r="I182" s="153"/>
      <c r="J182" s="75"/>
      <c r="K182" s="76"/>
      <c r="L182" s="75"/>
      <c r="M182" s="76"/>
      <c r="N182" s="76"/>
      <c r="O182" s="153"/>
      <c r="P182" s="153"/>
      <c r="Q182" s="75"/>
      <c r="R182" s="75"/>
      <c r="S182" s="75"/>
      <c r="T182" s="76"/>
      <c r="U182" s="76"/>
      <c r="V182" s="153"/>
      <c r="W182" s="153"/>
      <c r="X182" s="75"/>
      <c r="Y182" s="75"/>
      <c r="Z182" s="75"/>
      <c r="AA182" s="76"/>
      <c r="AB182" s="76"/>
      <c r="AC182" s="153"/>
      <c r="AD182" s="153"/>
      <c r="AE182" s="75"/>
      <c r="AF182" s="75"/>
      <c r="AG182" s="75"/>
      <c r="AH182" s="262"/>
      <c r="AI182" s="80">
        <f t="shared" si="0"/>
        <v>0</v>
      </c>
      <c r="AJ182" s="81">
        <f>'Август 2020'!AJ182-AI182</f>
        <v>0</v>
      </c>
      <c r="AK182" s="82">
        <f t="shared" si="1"/>
        <v>0</v>
      </c>
      <c r="AL182" s="83">
        <f>'Август 2020'!AL182+AK182</f>
        <v>0</v>
      </c>
      <c r="AM182" s="82">
        <f t="shared" si="2"/>
        <v>0</v>
      </c>
      <c r="AN182" s="84">
        <f>'Август 2020'!AN182+AM182</f>
        <v>0</v>
      </c>
      <c r="AO182" s="82">
        <f t="shared" si="3"/>
        <v>0</v>
      </c>
      <c r="AP182" s="85">
        <f>'Август 2020'!AP182+'Сентябрь 2020'!AO182</f>
        <v>0</v>
      </c>
      <c r="AQ182" s="82">
        <f t="shared" si="4"/>
        <v>0</v>
      </c>
      <c r="AR182" s="86">
        <f>'Август 2020'!AR182+'Сентябрь 2020'!AQ182</f>
        <v>0</v>
      </c>
      <c r="AS182" s="87">
        <f>'Январь 2020'!AW182</f>
        <v>0</v>
      </c>
      <c r="AT182" s="88">
        <f>'Январь 2020'!AX182</f>
        <v>0</v>
      </c>
      <c r="AU182" s="45">
        <f t="shared" si="5"/>
        <v>0</v>
      </c>
    </row>
    <row r="183" spans="1:47" ht="14.25" customHeight="1">
      <c r="A183" s="71">
        <f>'Январь 2020'!A183</f>
        <v>0</v>
      </c>
      <c r="B183" s="72">
        <f>'Январь 2020'!G183</f>
        <v>0</v>
      </c>
      <c r="C183" s="73">
        <f>'Январь 2020'!B183</f>
        <v>0</v>
      </c>
      <c r="D183" s="75"/>
      <c r="E183" s="75"/>
      <c r="F183" s="76"/>
      <c r="G183" s="76"/>
      <c r="H183" s="153"/>
      <c r="I183" s="153"/>
      <c r="J183" s="75"/>
      <c r="K183" s="76"/>
      <c r="L183" s="75"/>
      <c r="M183" s="76"/>
      <c r="N183" s="76"/>
      <c r="O183" s="153"/>
      <c r="P183" s="153"/>
      <c r="Q183" s="75"/>
      <c r="R183" s="75"/>
      <c r="S183" s="75"/>
      <c r="T183" s="76"/>
      <c r="U183" s="76"/>
      <c r="V183" s="153"/>
      <c r="W183" s="153"/>
      <c r="X183" s="75"/>
      <c r="Y183" s="75"/>
      <c r="Z183" s="75"/>
      <c r="AA183" s="76"/>
      <c r="AB183" s="76"/>
      <c r="AC183" s="153"/>
      <c r="AD183" s="153"/>
      <c r="AE183" s="75"/>
      <c r="AF183" s="75"/>
      <c r="AG183" s="75"/>
      <c r="AH183" s="262"/>
      <c r="AI183" s="80">
        <f t="shared" si="0"/>
        <v>0</v>
      </c>
      <c r="AJ183" s="81">
        <f>'Август 2020'!AJ183-AI183</f>
        <v>0</v>
      </c>
      <c r="AK183" s="82">
        <f t="shared" si="1"/>
        <v>0</v>
      </c>
      <c r="AL183" s="83">
        <f>'Август 2020'!AL183+AK183</f>
        <v>0</v>
      </c>
      <c r="AM183" s="82">
        <f t="shared" si="2"/>
        <v>0</v>
      </c>
      <c r="AN183" s="84">
        <f>'Август 2020'!AN183+AM183</f>
        <v>0</v>
      </c>
      <c r="AO183" s="82">
        <f t="shared" si="3"/>
        <v>0</v>
      </c>
      <c r="AP183" s="85">
        <f>'Август 2020'!AP183+'Сентябрь 2020'!AO183</f>
        <v>0</v>
      </c>
      <c r="AQ183" s="82">
        <f t="shared" si="4"/>
        <v>0</v>
      </c>
      <c r="AR183" s="86">
        <f>'Август 2020'!AR183+'Сентябрь 2020'!AQ183</f>
        <v>0</v>
      </c>
      <c r="AS183" s="87">
        <f>'Январь 2020'!AW183</f>
        <v>0</v>
      </c>
      <c r="AT183" s="88">
        <f>'Январь 2020'!AX183</f>
        <v>0</v>
      </c>
      <c r="AU183" s="45">
        <f t="shared" si="5"/>
        <v>0</v>
      </c>
    </row>
    <row r="184" spans="1:47" ht="14.25" customHeight="1">
      <c r="A184" s="71">
        <f>'Январь 2020'!A184</f>
        <v>0</v>
      </c>
      <c r="B184" s="72">
        <f>'Январь 2020'!G184</f>
        <v>0</v>
      </c>
      <c r="C184" s="73">
        <f>'Январь 2020'!B184</f>
        <v>0</v>
      </c>
      <c r="D184" s="75"/>
      <c r="E184" s="75"/>
      <c r="F184" s="76"/>
      <c r="G184" s="76"/>
      <c r="H184" s="153"/>
      <c r="I184" s="153"/>
      <c r="J184" s="75"/>
      <c r="K184" s="76"/>
      <c r="L184" s="75"/>
      <c r="M184" s="76"/>
      <c r="N184" s="76"/>
      <c r="O184" s="153"/>
      <c r="P184" s="153"/>
      <c r="Q184" s="75"/>
      <c r="R184" s="75"/>
      <c r="S184" s="75"/>
      <c r="T184" s="76"/>
      <c r="U184" s="76"/>
      <c r="V184" s="153"/>
      <c r="W184" s="153"/>
      <c r="X184" s="75"/>
      <c r="Y184" s="75"/>
      <c r="Z184" s="75"/>
      <c r="AA184" s="76"/>
      <c r="AB184" s="76"/>
      <c r="AC184" s="153"/>
      <c r="AD184" s="153"/>
      <c r="AE184" s="75"/>
      <c r="AF184" s="75"/>
      <c r="AG184" s="75"/>
      <c r="AH184" s="262"/>
      <c r="AI184" s="80">
        <f t="shared" si="0"/>
        <v>0</v>
      </c>
      <c r="AJ184" s="81">
        <f>'Август 2020'!AJ184-AI184</f>
        <v>0</v>
      </c>
      <c r="AK184" s="82">
        <f t="shared" si="1"/>
        <v>0</v>
      </c>
      <c r="AL184" s="83">
        <f>'Август 2020'!AL184+AK184</f>
        <v>0</v>
      </c>
      <c r="AM184" s="82">
        <f t="shared" si="2"/>
        <v>0</v>
      </c>
      <c r="AN184" s="84">
        <f>'Август 2020'!AN184+AM184</f>
        <v>0</v>
      </c>
      <c r="AO184" s="82">
        <f t="shared" si="3"/>
        <v>0</v>
      </c>
      <c r="AP184" s="85">
        <f>'Август 2020'!AP184+'Сентябрь 2020'!AO184</f>
        <v>0</v>
      </c>
      <c r="AQ184" s="82">
        <f t="shared" si="4"/>
        <v>0</v>
      </c>
      <c r="AR184" s="86">
        <f>'Август 2020'!AR184+'Сентябрь 2020'!AQ184</f>
        <v>0</v>
      </c>
      <c r="AS184" s="87">
        <f>'Январь 2020'!AW184</f>
        <v>0</v>
      </c>
      <c r="AT184" s="88">
        <f>'Январь 2020'!AX184</f>
        <v>0</v>
      </c>
      <c r="AU184" s="45">
        <f t="shared" si="5"/>
        <v>0</v>
      </c>
    </row>
    <row r="185" spans="1:47" ht="14.25" customHeight="1">
      <c r="A185" s="71">
        <f>'Январь 2020'!A185</f>
        <v>0</v>
      </c>
      <c r="B185" s="72">
        <f>'Январь 2020'!G185</f>
        <v>0</v>
      </c>
      <c r="C185" s="73">
        <f>'Январь 2020'!B185</f>
        <v>0</v>
      </c>
      <c r="D185" s="75"/>
      <c r="E185" s="75"/>
      <c r="F185" s="76"/>
      <c r="G185" s="76"/>
      <c r="H185" s="153"/>
      <c r="I185" s="153"/>
      <c r="J185" s="75"/>
      <c r="K185" s="76"/>
      <c r="L185" s="75"/>
      <c r="M185" s="76"/>
      <c r="N185" s="76"/>
      <c r="O185" s="153"/>
      <c r="P185" s="153"/>
      <c r="Q185" s="75"/>
      <c r="R185" s="75"/>
      <c r="S185" s="75"/>
      <c r="T185" s="76"/>
      <c r="U185" s="76"/>
      <c r="V185" s="153"/>
      <c r="W185" s="153"/>
      <c r="X185" s="75"/>
      <c r="Y185" s="75"/>
      <c r="Z185" s="75"/>
      <c r="AA185" s="76"/>
      <c r="AB185" s="76"/>
      <c r="AC185" s="153"/>
      <c r="AD185" s="153"/>
      <c r="AE185" s="75"/>
      <c r="AF185" s="75"/>
      <c r="AG185" s="75"/>
      <c r="AH185" s="262"/>
      <c r="AI185" s="80">
        <f t="shared" si="0"/>
        <v>0</v>
      </c>
      <c r="AJ185" s="81">
        <f>'Август 2020'!AJ185-AI185</f>
        <v>0</v>
      </c>
      <c r="AK185" s="82">
        <f t="shared" si="1"/>
        <v>0</v>
      </c>
      <c r="AL185" s="83">
        <f>'Август 2020'!AL185+AK185</f>
        <v>0</v>
      </c>
      <c r="AM185" s="82">
        <f t="shared" si="2"/>
        <v>0</v>
      </c>
      <c r="AN185" s="84">
        <f>'Август 2020'!AN185+AM185</f>
        <v>0</v>
      </c>
      <c r="AO185" s="82">
        <f t="shared" si="3"/>
        <v>0</v>
      </c>
      <c r="AP185" s="85">
        <f>'Август 2020'!AP185+'Сентябрь 2020'!AO185</f>
        <v>0</v>
      </c>
      <c r="AQ185" s="82">
        <f t="shared" si="4"/>
        <v>0</v>
      </c>
      <c r="AR185" s="86">
        <f>'Август 2020'!AR185+'Сентябрь 2020'!AQ185</f>
        <v>0</v>
      </c>
      <c r="AS185" s="87">
        <f>'Январь 2020'!AW185</f>
        <v>0</v>
      </c>
      <c r="AT185" s="88">
        <f>'Январь 2020'!AX185</f>
        <v>0</v>
      </c>
      <c r="AU185" s="45">
        <f t="shared" si="5"/>
        <v>0</v>
      </c>
    </row>
    <row r="186" spans="1:47" ht="14.25" customHeight="1">
      <c r="A186" s="71">
        <f>'Январь 2020'!A186</f>
        <v>0</v>
      </c>
      <c r="B186" s="72">
        <f>'Январь 2020'!G186</f>
        <v>0</v>
      </c>
      <c r="C186" s="73">
        <f>'Январь 2020'!B186</f>
        <v>0</v>
      </c>
      <c r="D186" s="75"/>
      <c r="E186" s="75"/>
      <c r="F186" s="76"/>
      <c r="G186" s="76"/>
      <c r="H186" s="153"/>
      <c r="I186" s="153"/>
      <c r="J186" s="75"/>
      <c r="K186" s="76"/>
      <c r="L186" s="75"/>
      <c r="M186" s="76"/>
      <c r="N186" s="76"/>
      <c r="O186" s="153"/>
      <c r="P186" s="153"/>
      <c r="Q186" s="75"/>
      <c r="R186" s="75"/>
      <c r="S186" s="75"/>
      <c r="T186" s="76"/>
      <c r="U186" s="76"/>
      <c r="V186" s="153"/>
      <c r="W186" s="153"/>
      <c r="X186" s="75"/>
      <c r="Y186" s="75"/>
      <c r="Z186" s="75"/>
      <c r="AA186" s="76"/>
      <c r="AB186" s="76"/>
      <c r="AC186" s="153"/>
      <c r="AD186" s="153"/>
      <c r="AE186" s="75"/>
      <c r="AF186" s="75"/>
      <c r="AG186" s="75"/>
      <c r="AH186" s="262"/>
      <c r="AI186" s="80">
        <f t="shared" si="0"/>
        <v>0</v>
      </c>
      <c r="AJ186" s="81">
        <f>'Август 2020'!AJ186-AI186</f>
        <v>0</v>
      </c>
      <c r="AK186" s="82">
        <f t="shared" si="1"/>
        <v>0</v>
      </c>
      <c r="AL186" s="83">
        <f>'Август 2020'!AL186+AK186</f>
        <v>0</v>
      </c>
      <c r="AM186" s="82">
        <f t="shared" si="2"/>
        <v>0</v>
      </c>
      <c r="AN186" s="84">
        <f>'Август 2020'!AN186+AM186</f>
        <v>0</v>
      </c>
      <c r="AO186" s="82">
        <f t="shared" si="3"/>
        <v>0</v>
      </c>
      <c r="AP186" s="85">
        <f>'Август 2020'!AP186+'Сентябрь 2020'!AO186</f>
        <v>0</v>
      </c>
      <c r="AQ186" s="82">
        <f t="shared" si="4"/>
        <v>0</v>
      </c>
      <c r="AR186" s="86">
        <f>'Август 2020'!AR186+'Сентябрь 2020'!AQ186</f>
        <v>0</v>
      </c>
      <c r="AS186" s="87">
        <f>'Январь 2020'!AW186</f>
        <v>0</v>
      </c>
      <c r="AT186" s="88">
        <f>'Январь 2020'!AX186</f>
        <v>0</v>
      </c>
      <c r="AU186" s="45">
        <f t="shared" si="5"/>
        <v>0</v>
      </c>
    </row>
    <row r="187" spans="1:47" ht="14.25" customHeight="1">
      <c r="A187" s="71">
        <f>'Январь 2020'!A187</f>
        <v>0</v>
      </c>
      <c r="B187" s="72">
        <f>'Январь 2020'!G187</f>
        <v>0</v>
      </c>
      <c r="C187" s="73">
        <f>'Январь 2020'!B187</f>
        <v>0</v>
      </c>
      <c r="D187" s="75"/>
      <c r="E187" s="75"/>
      <c r="F187" s="76"/>
      <c r="G187" s="76"/>
      <c r="H187" s="153"/>
      <c r="I187" s="153"/>
      <c r="J187" s="75"/>
      <c r="K187" s="76"/>
      <c r="L187" s="75"/>
      <c r="M187" s="76"/>
      <c r="N187" s="76"/>
      <c r="O187" s="153"/>
      <c r="P187" s="153"/>
      <c r="Q187" s="75"/>
      <c r="R187" s="75"/>
      <c r="S187" s="75"/>
      <c r="T187" s="76"/>
      <c r="U187" s="76"/>
      <c r="V187" s="153"/>
      <c r="W187" s="153"/>
      <c r="X187" s="75"/>
      <c r="Y187" s="75"/>
      <c r="Z187" s="75"/>
      <c r="AA187" s="76"/>
      <c r="AB187" s="76"/>
      <c r="AC187" s="153"/>
      <c r="AD187" s="153"/>
      <c r="AE187" s="75"/>
      <c r="AF187" s="75"/>
      <c r="AG187" s="75"/>
      <c r="AH187" s="262"/>
      <c r="AI187" s="80">
        <f t="shared" si="0"/>
        <v>0</v>
      </c>
      <c r="AJ187" s="81">
        <f>'Август 2020'!AJ187-AI187</f>
        <v>0</v>
      </c>
      <c r="AK187" s="82">
        <f t="shared" si="1"/>
        <v>0</v>
      </c>
      <c r="AL187" s="83">
        <f>'Август 2020'!AL187+AK187</f>
        <v>0</v>
      </c>
      <c r="AM187" s="82">
        <f t="shared" si="2"/>
        <v>0</v>
      </c>
      <c r="AN187" s="84">
        <f>'Август 2020'!AN187+AM187</f>
        <v>0</v>
      </c>
      <c r="AO187" s="82">
        <f t="shared" si="3"/>
        <v>0</v>
      </c>
      <c r="AP187" s="85">
        <f>'Август 2020'!AP187+'Сентябрь 2020'!AO187</f>
        <v>0</v>
      </c>
      <c r="AQ187" s="82">
        <f t="shared" si="4"/>
        <v>0</v>
      </c>
      <c r="AR187" s="86">
        <f>'Август 2020'!AR187+'Сентябрь 2020'!AQ187</f>
        <v>0</v>
      </c>
      <c r="AS187" s="87">
        <f>'Январь 2020'!AW187</f>
        <v>0</v>
      </c>
      <c r="AT187" s="88">
        <f>'Январь 2020'!AX187</f>
        <v>0</v>
      </c>
      <c r="AU187" s="45">
        <f t="shared" si="5"/>
        <v>0</v>
      </c>
    </row>
    <row r="188" spans="1:47" ht="14.25" customHeight="1">
      <c r="A188" s="71">
        <f>'Январь 2020'!A188</f>
        <v>0</v>
      </c>
      <c r="B188" s="72">
        <f>'Январь 2020'!G188</f>
        <v>0</v>
      </c>
      <c r="C188" s="73">
        <f>'Январь 2020'!B188</f>
        <v>0</v>
      </c>
      <c r="D188" s="75"/>
      <c r="E188" s="75"/>
      <c r="F188" s="76"/>
      <c r="G188" s="76"/>
      <c r="H188" s="153"/>
      <c r="I188" s="153"/>
      <c r="J188" s="75"/>
      <c r="K188" s="76"/>
      <c r="L188" s="75"/>
      <c r="M188" s="76"/>
      <c r="N188" s="76"/>
      <c r="O188" s="153"/>
      <c r="P188" s="153"/>
      <c r="Q188" s="75"/>
      <c r="R188" s="75"/>
      <c r="S188" s="75"/>
      <c r="T188" s="76"/>
      <c r="U188" s="76"/>
      <c r="V188" s="153"/>
      <c r="W188" s="153"/>
      <c r="X188" s="75"/>
      <c r="Y188" s="75"/>
      <c r="Z188" s="75"/>
      <c r="AA188" s="76"/>
      <c r="AB188" s="76"/>
      <c r="AC188" s="153"/>
      <c r="AD188" s="153"/>
      <c r="AE188" s="75"/>
      <c r="AF188" s="75"/>
      <c r="AG188" s="75"/>
      <c r="AH188" s="262"/>
      <c r="AI188" s="80">
        <f t="shared" si="0"/>
        <v>0</v>
      </c>
      <c r="AJ188" s="81">
        <f>'Август 2020'!AJ188-AI188</f>
        <v>0</v>
      </c>
      <c r="AK188" s="82">
        <f t="shared" si="1"/>
        <v>0</v>
      </c>
      <c r="AL188" s="83">
        <f>'Август 2020'!AL188+AK188</f>
        <v>0</v>
      </c>
      <c r="AM188" s="82">
        <f t="shared" si="2"/>
        <v>0</v>
      </c>
      <c r="AN188" s="84">
        <f>'Август 2020'!AN188+AM188</f>
        <v>0</v>
      </c>
      <c r="AO188" s="82">
        <f t="shared" si="3"/>
        <v>0</v>
      </c>
      <c r="AP188" s="85">
        <f>'Август 2020'!AP188+'Сентябрь 2020'!AO188</f>
        <v>0</v>
      </c>
      <c r="AQ188" s="82">
        <f t="shared" si="4"/>
        <v>0</v>
      </c>
      <c r="AR188" s="86">
        <f>'Август 2020'!AR188+'Сентябрь 2020'!AQ188</f>
        <v>0</v>
      </c>
      <c r="AS188" s="87">
        <f>'Январь 2020'!AW188</f>
        <v>0</v>
      </c>
      <c r="AT188" s="88">
        <f>'Январь 2020'!AX188</f>
        <v>0</v>
      </c>
      <c r="AU188" s="45">
        <f t="shared" si="5"/>
        <v>0</v>
      </c>
    </row>
    <row r="189" spans="1:47" ht="14.25" customHeight="1">
      <c r="A189" s="71">
        <f>'Январь 2020'!A189</f>
        <v>0</v>
      </c>
      <c r="B189" s="72">
        <f>'Январь 2020'!G189</f>
        <v>0</v>
      </c>
      <c r="C189" s="73">
        <f>'Январь 2020'!B189</f>
        <v>0</v>
      </c>
      <c r="D189" s="75"/>
      <c r="E189" s="75"/>
      <c r="F189" s="76"/>
      <c r="G189" s="76"/>
      <c r="H189" s="153"/>
      <c r="I189" s="153"/>
      <c r="J189" s="75"/>
      <c r="K189" s="76"/>
      <c r="L189" s="75"/>
      <c r="M189" s="76"/>
      <c r="N189" s="76"/>
      <c r="O189" s="153"/>
      <c r="P189" s="153"/>
      <c r="Q189" s="75"/>
      <c r="R189" s="75"/>
      <c r="S189" s="75"/>
      <c r="T189" s="76"/>
      <c r="U189" s="76"/>
      <c r="V189" s="153"/>
      <c r="W189" s="153"/>
      <c r="X189" s="75"/>
      <c r="Y189" s="75"/>
      <c r="Z189" s="75"/>
      <c r="AA189" s="76"/>
      <c r="AB189" s="76"/>
      <c r="AC189" s="153"/>
      <c r="AD189" s="153"/>
      <c r="AE189" s="75"/>
      <c r="AF189" s="75"/>
      <c r="AG189" s="75"/>
      <c r="AH189" s="262"/>
      <c r="AI189" s="80">
        <f t="shared" si="0"/>
        <v>0</v>
      </c>
      <c r="AJ189" s="81">
        <f>'Август 2020'!AJ189-AI189</f>
        <v>0</v>
      </c>
      <c r="AK189" s="82">
        <f t="shared" si="1"/>
        <v>0</v>
      </c>
      <c r="AL189" s="83">
        <f>'Август 2020'!AL189+AK189</f>
        <v>0</v>
      </c>
      <c r="AM189" s="82">
        <f t="shared" si="2"/>
        <v>0</v>
      </c>
      <c r="AN189" s="84">
        <f>'Август 2020'!AN189+AM189</f>
        <v>0</v>
      </c>
      <c r="AO189" s="82">
        <f t="shared" si="3"/>
        <v>0</v>
      </c>
      <c r="AP189" s="85">
        <f>'Август 2020'!AP189+'Сентябрь 2020'!AO189</f>
        <v>0</v>
      </c>
      <c r="AQ189" s="82">
        <f t="shared" si="4"/>
        <v>0</v>
      </c>
      <c r="AR189" s="86">
        <f>'Август 2020'!AR189+'Сентябрь 2020'!AQ189</f>
        <v>0</v>
      </c>
      <c r="AS189" s="87">
        <f>'Январь 2020'!AW189</f>
        <v>0</v>
      </c>
      <c r="AT189" s="88">
        <f>'Январь 2020'!AX189</f>
        <v>0</v>
      </c>
      <c r="AU189" s="45">
        <f t="shared" si="5"/>
        <v>0</v>
      </c>
    </row>
    <row r="190" spans="1:47" ht="14.25" customHeight="1">
      <c r="A190" s="71">
        <f>'Январь 2020'!A190</f>
        <v>0</v>
      </c>
      <c r="B190" s="72">
        <f>'Январь 2020'!G190</f>
        <v>0</v>
      </c>
      <c r="C190" s="73">
        <f>'Январь 2020'!B190</f>
        <v>0</v>
      </c>
      <c r="D190" s="75"/>
      <c r="E190" s="75"/>
      <c r="F190" s="76"/>
      <c r="G190" s="76"/>
      <c r="H190" s="153"/>
      <c r="I190" s="153"/>
      <c r="J190" s="75"/>
      <c r="K190" s="76"/>
      <c r="L190" s="75"/>
      <c r="M190" s="76"/>
      <c r="N190" s="76"/>
      <c r="O190" s="153"/>
      <c r="P190" s="153"/>
      <c r="Q190" s="75"/>
      <c r="R190" s="75"/>
      <c r="S190" s="75"/>
      <c r="T190" s="76"/>
      <c r="U190" s="76"/>
      <c r="V190" s="153"/>
      <c r="W190" s="153"/>
      <c r="X190" s="75"/>
      <c r="Y190" s="75"/>
      <c r="Z190" s="75"/>
      <c r="AA190" s="76"/>
      <c r="AB190" s="76"/>
      <c r="AC190" s="153"/>
      <c r="AD190" s="153"/>
      <c r="AE190" s="75"/>
      <c r="AF190" s="75"/>
      <c r="AG190" s="75"/>
      <c r="AH190" s="262"/>
      <c r="AI190" s="80">
        <f t="shared" si="0"/>
        <v>0</v>
      </c>
      <c r="AJ190" s="81">
        <f>'Август 2020'!AJ190-AI190</f>
        <v>0</v>
      </c>
      <c r="AK190" s="82">
        <f t="shared" si="1"/>
        <v>0</v>
      </c>
      <c r="AL190" s="83">
        <f>'Август 2020'!AL190+AK190</f>
        <v>0</v>
      </c>
      <c r="AM190" s="82">
        <f t="shared" si="2"/>
        <v>0</v>
      </c>
      <c r="AN190" s="84">
        <f>'Август 2020'!AN190+AM190</f>
        <v>0</v>
      </c>
      <c r="AO190" s="82">
        <f t="shared" si="3"/>
        <v>0</v>
      </c>
      <c r="AP190" s="85">
        <f>'Август 2020'!AP190+'Сентябрь 2020'!AO190</f>
        <v>0</v>
      </c>
      <c r="AQ190" s="82">
        <f t="shared" si="4"/>
        <v>0</v>
      </c>
      <c r="AR190" s="86">
        <f>'Август 2020'!AR190+'Сентябрь 2020'!AQ190</f>
        <v>0</v>
      </c>
      <c r="AS190" s="87">
        <f>'Январь 2020'!AW190</f>
        <v>0</v>
      </c>
      <c r="AT190" s="88">
        <f>'Январь 2020'!AX190</f>
        <v>0</v>
      </c>
      <c r="AU190" s="45">
        <f t="shared" si="5"/>
        <v>0</v>
      </c>
    </row>
    <row r="191" spans="1:47" ht="14.25" customHeight="1">
      <c r="A191" s="71">
        <f>'Январь 2020'!A191</f>
        <v>0</v>
      </c>
      <c r="B191" s="72">
        <f>'Январь 2020'!G191</f>
        <v>0</v>
      </c>
      <c r="C191" s="73">
        <f>'Январь 2020'!B191</f>
        <v>0</v>
      </c>
      <c r="D191" s="75"/>
      <c r="E191" s="75"/>
      <c r="F191" s="76"/>
      <c r="G191" s="76"/>
      <c r="H191" s="153"/>
      <c r="I191" s="153"/>
      <c r="J191" s="75"/>
      <c r="K191" s="76"/>
      <c r="L191" s="75"/>
      <c r="M191" s="76"/>
      <c r="N191" s="76"/>
      <c r="O191" s="153"/>
      <c r="P191" s="153"/>
      <c r="Q191" s="75"/>
      <c r="R191" s="75"/>
      <c r="S191" s="75"/>
      <c r="T191" s="76"/>
      <c r="U191" s="76"/>
      <c r="V191" s="153"/>
      <c r="W191" s="153"/>
      <c r="X191" s="75"/>
      <c r="Y191" s="75"/>
      <c r="Z191" s="75"/>
      <c r="AA191" s="76"/>
      <c r="AB191" s="76"/>
      <c r="AC191" s="153"/>
      <c r="AD191" s="153"/>
      <c r="AE191" s="75"/>
      <c r="AF191" s="75"/>
      <c r="AG191" s="75"/>
      <c r="AH191" s="262"/>
      <c r="AI191" s="80">
        <f t="shared" si="0"/>
        <v>0</v>
      </c>
      <c r="AJ191" s="81">
        <f>'Август 2020'!AJ191-AI191</f>
        <v>0</v>
      </c>
      <c r="AK191" s="82">
        <f t="shared" si="1"/>
        <v>0</v>
      </c>
      <c r="AL191" s="83">
        <f>'Август 2020'!AL191+AK191</f>
        <v>0</v>
      </c>
      <c r="AM191" s="82">
        <f t="shared" si="2"/>
        <v>0</v>
      </c>
      <c r="AN191" s="84">
        <f>'Август 2020'!AN191+AM191</f>
        <v>0</v>
      </c>
      <c r="AO191" s="82">
        <f t="shared" si="3"/>
        <v>0</v>
      </c>
      <c r="AP191" s="85">
        <f>'Август 2020'!AP191+'Сентябрь 2020'!AO191</f>
        <v>0</v>
      </c>
      <c r="AQ191" s="82">
        <f t="shared" si="4"/>
        <v>0</v>
      </c>
      <c r="AR191" s="86">
        <f>'Август 2020'!AR191+'Сентябрь 2020'!AQ191</f>
        <v>0</v>
      </c>
      <c r="AS191" s="87">
        <f>'Январь 2020'!AW191</f>
        <v>0</v>
      </c>
      <c r="AT191" s="88">
        <f>'Январь 2020'!AX191</f>
        <v>0</v>
      </c>
      <c r="AU191" s="45">
        <f t="shared" si="5"/>
        <v>0</v>
      </c>
    </row>
    <row r="192" spans="1:47" ht="14.25" customHeight="1">
      <c r="A192" s="71">
        <f>'Январь 2020'!A192</f>
        <v>0</v>
      </c>
      <c r="B192" s="72">
        <f>'Январь 2020'!G192</f>
        <v>0</v>
      </c>
      <c r="C192" s="73">
        <f>'Январь 2020'!B192</f>
        <v>0</v>
      </c>
      <c r="D192" s="75"/>
      <c r="E192" s="75"/>
      <c r="F192" s="76"/>
      <c r="G192" s="76"/>
      <c r="H192" s="153"/>
      <c r="I192" s="153"/>
      <c r="J192" s="75"/>
      <c r="K192" s="76"/>
      <c r="L192" s="75"/>
      <c r="M192" s="76"/>
      <c r="N192" s="76"/>
      <c r="O192" s="153"/>
      <c r="P192" s="153"/>
      <c r="Q192" s="75"/>
      <c r="R192" s="75"/>
      <c r="S192" s="75"/>
      <c r="T192" s="76"/>
      <c r="U192" s="76"/>
      <c r="V192" s="153"/>
      <c r="W192" s="153"/>
      <c r="X192" s="75"/>
      <c r="Y192" s="75"/>
      <c r="Z192" s="75"/>
      <c r="AA192" s="76"/>
      <c r="AB192" s="76"/>
      <c r="AC192" s="153"/>
      <c r="AD192" s="153"/>
      <c r="AE192" s="75"/>
      <c r="AF192" s="75"/>
      <c r="AG192" s="75"/>
      <c r="AH192" s="262"/>
      <c r="AI192" s="80">
        <f t="shared" si="0"/>
        <v>0</v>
      </c>
      <c r="AJ192" s="81">
        <f>'Август 2020'!AJ192-AI192</f>
        <v>0</v>
      </c>
      <c r="AK192" s="82">
        <f t="shared" si="1"/>
        <v>0</v>
      </c>
      <c r="AL192" s="83">
        <f>'Август 2020'!AL192+AK192</f>
        <v>0</v>
      </c>
      <c r="AM192" s="82">
        <f t="shared" si="2"/>
        <v>0</v>
      </c>
      <c r="AN192" s="84">
        <f>'Август 2020'!AN192+AM192</f>
        <v>0</v>
      </c>
      <c r="AO192" s="82">
        <f t="shared" si="3"/>
        <v>0</v>
      </c>
      <c r="AP192" s="85">
        <f>'Август 2020'!AP192+'Сентябрь 2020'!AO192</f>
        <v>0</v>
      </c>
      <c r="AQ192" s="82">
        <f t="shared" si="4"/>
        <v>0</v>
      </c>
      <c r="AR192" s="86">
        <f>'Август 2020'!AR192+'Сентябрь 2020'!AQ192</f>
        <v>0</v>
      </c>
      <c r="AS192" s="87">
        <f>'Январь 2020'!AW192</f>
        <v>0</v>
      </c>
      <c r="AT192" s="88">
        <f>'Январь 2020'!AX192</f>
        <v>0</v>
      </c>
      <c r="AU192" s="45">
        <f t="shared" si="5"/>
        <v>0</v>
      </c>
    </row>
    <row r="193" spans="1:47" ht="14.25" customHeight="1">
      <c r="A193" s="71">
        <f>'Январь 2020'!A193</f>
        <v>0</v>
      </c>
      <c r="B193" s="72">
        <f>'Январь 2020'!G193</f>
        <v>0</v>
      </c>
      <c r="C193" s="73">
        <f>'Январь 2020'!B193</f>
        <v>0</v>
      </c>
      <c r="D193" s="75"/>
      <c r="E193" s="75"/>
      <c r="F193" s="76"/>
      <c r="G193" s="76"/>
      <c r="H193" s="153"/>
      <c r="I193" s="153"/>
      <c r="J193" s="75"/>
      <c r="K193" s="76"/>
      <c r="L193" s="75"/>
      <c r="M193" s="76"/>
      <c r="N193" s="76"/>
      <c r="O193" s="153"/>
      <c r="P193" s="153"/>
      <c r="Q193" s="75"/>
      <c r="R193" s="75"/>
      <c r="S193" s="75"/>
      <c r="T193" s="76"/>
      <c r="U193" s="76"/>
      <c r="V193" s="153"/>
      <c r="W193" s="153"/>
      <c r="X193" s="75"/>
      <c r="Y193" s="75"/>
      <c r="Z193" s="75"/>
      <c r="AA193" s="76"/>
      <c r="AB193" s="76"/>
      <c r="AC193" s="153"/>
      <c r="AD193" s="153"/>
      <c r="AE193" s="75"/>
      <c r="AF193" s="75"/>
      <c r="AG193" s="75"/>
      <c r="AH193" s="262"/>
      <c r="AI193" s="80">
        <f t="shared" si="0"/>
        <v>0</v>
      </c>
      <c r="AJ193" s="81">
        <f>'Август 2020'!AJ193-AI193</f>
        <v>0</v>
      </c>
      <c r="AK193" s="82">
        <f t="shared" si="1"/>
        <v>0</v>
      </c>
      <c r="AL193" s="83">
        <f>'Август 2020'!AL193+AK193</f>
        <v>0</v>
      </c>
      <c r="AM193" s="82">
        <f t="shared" si="2"/>
        <v>0</v>
      </c>
      <c r="AN193" s="84">
        <f>'Август 2020'!AN193+AM193</f>
        <v>0</v>
      </c>
      <c r="AO193" s="82">
        <f t="shared" si="3"/>
        <v>0</v>
      </c>
      <c r="AP193" s="85">
        <f>'Август 2020'!AP193+'Сентябрь 2020'!AO193</f>
        <v>0</v>
      </c>
      <c r="AQ193" s="82">
        <f t="shared" si="4"/>
        <v>0</v>
      </c>
      <c r="AR193" s="86">
        <f>'Август 2020'!AR193+'Сентябрь 2020'!AQ193</f>
        <v>0</v>
      </c>
      <c r="AS193" s="87">
        <f>'Январь 2020'!AW193</f>
        <v>0</v>
      </c>
      <c r="AT193" s="88">
        <f>'Январь 2020'!AX193</f>
        <v>0</v>
      </c>
      <c r="AU193" s="45">
        <f t="shared" si="5"/>
        <v>0</v>
      </c>
    </row>
    <row r="194" spans="1:47" ht="14.25" customHeight="1">
      <c r="A194" s="71">
        <f>'Январь 2020'!A194</f>
        <v>0</v>
      </c>
      <c r="B194" s="72">
        <f>'Январь 2020'!G194</f>
        <v>0</v>
      </c>
      <c r="C194" s="73">
        <f>'Январь 2020'!B194</f>
        <v>0</v>
      </c>
      <c r="D194" s="75"/>
      <c r="E194" s="75"/>
      <c r="F194" s="76"/>
      <c r="G194" s="76"/>
      <c r="H194" s="153"/>
      <c r="I194" s="153"/>
      <c r="J194" s="75"/>
      <c r="K194" s="76"/>
      <c r="L194" s="75"/>
      <c r="M194" s="76"/>
      <c r="N194" s="76"/>
      <c r="O194" s="153"/>
      <c r="P194" s="153"/>
      <c r="Q194" s="75"/>
      <c r="R194" s="75"/>
      <c r="S194" s="75"/>
      <c r="T194" s="76"/>
      <c r="U194" s="76"/>
      <c r="V194" s="153"/>
      <c r="W194" s="153"/>
      <c r="X194" s="75"/>
      <c r="Y194" s="75"/>
      <c r="Z194" s="75"/>
      <c r="AA194" s="76"/>
      <c r="AB194" s="76"/>
      <c r="AC194" s="153"/>
      <c r="AD194" s="153"/>
      <c r="AE194" s="75"/>
      <c r="AF194" s="75"/>
      <c r="AG194" s="75"/>
      <c r="AH194" s="262"/>
      <c r="AI194" s="80">
        <f t="shared" si="0"/>
        <v>0</v>
      </c>
      <c r="AJ194" s="81">
        <f>'Август 2020'!AJ194-AI194</f>
        <v>-11</v>
      </c>
      <c r="AK194" s="82">
        <f t="shared" si="1"/>
        <v>0</v>
      </c>
      <c r="AL194" s="83">
        <f>'Август 2020'!AL194+AK194</f>
        <v>0</v>
      </c>
      <c r="AM194" s="82">
        <f t="shared" si="2"/>
        <v>0</v>
      </c>
      <c r="AN194" s="84">
        <f>'Август 2020'!AN194+AM194</f>
        <v>0</v>
      </c>
      <c r="AO194" s="82">
        <f t="shared" si="3"/>
        <v>0</v>
      </c>
      <c r="AP194" s="85">
        <f>'Август 2020'!AP194+'Сентябрь 2020'!AO194</f>
        <v>0</v>
      </c>
      <c r="AQ194" s="82">
        <f t="shared" si="4"/>
        <v>0</v>
      </c>
      <c r="AR194" s="86">
        <f>'Август 2020'!AR194+'Сентябрь 2020'!AQ194</f>
        <v>0</v>
      </c>
      <c r="AS194" s="87">
        <f>'Январь 2020'!AW194</f>
        <v>0</v>
      </c>
      <c r="AT194" s="88">
        <f>'Январь 2020'!AX194</f>
        <v>0</v>
      </c>
      <c r="AU194" s="45">
        <f t="shared" si="5"/>
        <v>0</v>
      </c>
    </row>
    <row r="195" spans="1:47" ht="14.25" customHeight="1">
      <c r="A195" s="71">
        <f>'Январь 2020'!A195</f>
        <v>0</v>
      </c>
      <c r="B195" s="72">
        <f>'Январь 2020'!G195</f>
        <v>0</v>
      </c>
      <c r="C195" s="73">
        <f>'Январь 2020'!B195</f>
        <v>0</v>
      </c>
      <c r="D195" s="75"/>
      <c r="E195" s="75"/>
      <c r="F195" s="76"/>
      <c r="G195" s="76"/>
      <c r="H195" s="153"/>
      <c r="I195" s="153"/>
      <c r="J195" s="75"/>
      <c r="K195" s="76"/>
      <c r="L195" s="75"/>
      <c r="M195" s="76"/>
      <c r="N195" s="76"/>
      <c r="O195" s="153"/>
      <c r="P195" s="153"/>
      <c r="Q195" s="75"/>
      <c r="R195" s="75"/>
      <c r="S195" s="75"/>
      <c r="T195" s="76"/>
      <c r="U195" s="76"/>
      <c r="V195" s="153"/>
      <c r="W195" s="153"/>
      <c r="X195" s="75"/>
      <c r="Y195" s="75"/>
      <c r="Z195" s="75"/>
      <c r="AA195" s="76"/>
      <c r="AB195" s="76"/>
      <c r="AC195" s="153"/>
      <c r="AD195" s="153"/>
      <c r="AE195" s="75"/>
      <c r="AF195" s="75"/>
      <c r="AG195" s="75"/>
      <c r="AH195" s="262"/>
      <c r="AI195" s="80">
        <f t="shared" si="0"/>
        <v>0</v>
      </c>
      <c r="AJ195" s="81">
        <f>'Август 2020'!AJ195-AI195</f>
        <v>0</v>
      </c>
      <c r="AK195" s="82">
        <f t="shared" si="1"/>
        <v>0</v>
      </c>
      <c r="AL195" s="83">
        <f>'Август 2020'!AL195+AK195</f>
        <v>0</v>
      </c>
      <c r="AM195" s="82">
        <f t="shared" si="2"/>
        <v>0</v>
      </c>
      <c r="AN195" s="84">
        <f>'Август 2020'!AN195+AM195</f>
        <v>0</v>
      </c>
      <c r="AO195" s="82">
        <f t="shared" si="3"/>
        <v>0</v>
      </c>
      <c r="AP195" s="85">
        <f>'Август 2020'!AP195+'Сентябрь 2020'!AO195</f>
        <v>0</v>
      </c>
      <c r="AQ195" s="82">
        <f t="shared" si="4"/>
        <v>0</v>
      </c>
      <c r="AR195" s="86">
        <f>'Август 2020'!AR195+'Сентябрь 2020'!AQ195</f>
        <v>0</v>
      </c>
      <c r="AS195" s="87">
        <f>'Январь 2020'!AW195</f>
        <v>0</v>
      </c>
      <c r="AT195" s="88">
        <f>'Январь 2020'!AX195</f>
        <v>0</v>
      </c>
      <c r="AU195" s="45">
        <f t="shared" si="5"/>
        <v>0</v>
      </c>
    </row>
    <row r="196" spans="1:47" ht="14.25" customHeight="1">
      <c r="A196" s="71">
        <f>'Январь 2020'!A196</f>
        <v>0</v>
      </c>
      <c r="B196" s="72">
        <f>'Январь 2020'!G196</f>
        <v>0</v>
      </c>
      <c r="C196" s="73">
        <f>'Январь 2020'!B196</f>
        <v>0</v>
      </c>
      <c r="D196" s="75"/>
      <c r="E196" s="75"/>
      <c r="F196" s="76"/>
      <c r="G196" s="76"/>
      <c r="H196" s="153"/>
      <c r="I196" s="153"/>
      <c r="J196" s="75"/>
      <c r="K196" s="76"/>
      <c r="L196" s="75"/>
      <c r="M196" s="76"/>
      <c r="N196" s="76"/>
      <c r="O196" s="153"/>
      <c r="P196" s="153"/>
      <c r="Q196" s="75"/>
      <c r="R196" s="75"/>
      <c r="S196" s="75"/>
      <c r="T196" s="76"/>
      <c r="U196" s="76"/>
      <c r="V196" s="153"/>
      <c r="W196" s="153"/>
      <c r="X196" s="75"/>
      <c r="Y196" s="75"/>
      <c r="Z196" s="75"/>
      <c r="AA196" s="76"/>
      <c r="AB196" s="76"/>
      <c r="AC196" s="153"/>
      <c r="AD196" s="153"/>
      <c r="AE196" s="75"/>
      <c r="AF196" s="75"/>
      <c r="AG196" s="75"/>
      <c r="AH196" s="262"/>
      <c r="AI196" s="80">
        <f t="shared" si="0"/>
        <v>0</v>
      </c>
      <c r="AJ196" s="81">
        <f>'Август 2020'!AJ196-AI196</f>
        <v>0</v>
      </c>
      <c r="AK196" s="82">
        <f t="shared" si="1"/>
        <v>0</v>
      </c>
      <c r="AL196" s="83">
        <f>'Август 2020'!AL196+AK196</f>
        <v>0</v>
      </c>
      <c r="AM196" s="82">
        <f t="shared" si="2"/>
        <v>0</v>
      </c>
      <c r="AN196" s="84">
        <f>'Август 2020'!AN196+AM196</f>
        <v>0</v>
      </c>
      <c r="AO196" s="82">
        <f t="shared" si="3"/>
        <v>0</v>
      </c>
      <c r="AP196" s="85">
        <f>'Август 2020'!AP196+'Сентябрь 2020'!AO196</f>
        <v>0</v>
      </c>
      <c r="AQ196" s="82">
        <f t="shared" si="4"/>
        <v>0</v>
      </c>
      <c r="AR196" s="86">
        <f>'Август 2020'!AR196+'Сентябрь 2020'!AQ196</f>
        <v>0</v>
      </c>
      <c r="AS196" s="87">
        <f>'Январь 2020'!AW196</f>
        <v>0</v>
      </c>
      <c r="AT196" s="88">
        <f>'Январь 2020'!AX196</f>
        <v>0</v>
      </c>
      <c r="AU196" s="45">
        <f t="shared" si="5"/>
        <v>0</v>
      </c>
    </row>
    <row r="197" spans="1:47" ht="14.25" customHeight="1">
      <c r="A197" s="71">
        <f>'Январь 2020'!A197</f>
        <v>0</v>
      </c>
      <c r="B197" s="72">
        <f>'Январь 2020'!G197</f>
        <v>0</v>
      </c>
      <c r="C197" s="73">
        <f>'Январь 2020'!B197</f>
        <v>0</v>
      </c>
      <c r="D197" s="75"/>
      <c r="E197" s="75"/>
      <c r="F197" s="76"/>
      <c r="G197" s="76"/>
      <c r="H197" s="153"/>
      <c r="I197" s="153"/>
      <c r="J197" s="75"/>
      <c r="K197" s="76"/>
      <c r="L197" s="75"/>
      <c r="M197" s="76"/>
      <c r="N197" s="76"/>
      <c r="O197" s="153"/>
      <c r="P197" s="153"/>
      <c r="Q197" s="75"/>
      <c r="R197" s="75"/>
      <c r="S197" s="75"/>
      <c r="T197" s="76"/>
      <c r="U197" s="76"/>
      <c r="V197" s="153"/>
      <c r="W197" s="153"/>
      <c r="X197" s="75"/>
      <c r="Y197" s="75"/>
      <c r="Z197" s="75"/>
      <c r="AA197" s="76"/>
      <c r="AB197" s="76"/>
      <c r="AC197" s="153"/>
      <c r="AD197" s="153"/>
      <c r="AE197" s="75"/>
      <c r="AF197" s="75"/>
      <c r="AG197" s="75"/>
      <c r="AH197" s="262"/>
      <c r="AI197" s="80">
        <f t="shared" si="0"/>
        <v>0</v>
      </c>
      <c r="AJ197" s="81">
        <f>'Август 2020'!AJ197-AI197</f>
        <v>0</v>
      </c>
      <c r="AK197" s="82">
        <f t="shared" si="1"/>
        <v>0</v>
      </c>
      <c r="AL197" s="83">
        <f>'Август 2020'!AL197+AK197</f>
        <v>0</v>
      </c>
      <c r="AM197" s="82">
        <f t="shared" si="2"/>
        <v>0</v>
      </c>
      <c r="AN197" s="84">
        <f>'Август 2020'!AN197+AM197</f>
        <v>0</v>
      </c>
      <c r="AO197" s="82">
        <f t="shared" si="3"/>
        <v>0</v>
      </c>
      <c r="AP197" s="85">
        <f>'Август 2020'!AP197+'Сентябрь 2020'!AO197</f>
        <v>0</v>
      </c>
      <c r="AQ197" s="82">
        <f t="shared" si="4"/>
        <v>0</v>
      </c>
      <c r="AR197" s="86">
        <f>'Август 2020'!AR197+'Сентябрь 2020'!AQ197</f>
        <v>0</v>
      </c>
      <c r="AS197" s="87">
        <f>'Январь 2020'!AW197</f>
        <v>0</v>
      </c>
      <c r="AT197" s="88">
        <f>'Январь 2020'!AX197</f>
        <v>0</v>
      </c>
      <c r="AU197" s="45">
        <f t="shared" si="5"/>
        <v>0</v>
      </c>
    </row>
    <row r="198" spans="1:47" ht="14.25" customHeight="1">
      <c r="A198" s="71">
        <f>'Январь 2020'!A198</f>
        <v>0</v>
      </c>
      <c r="B198" s="72">
        <f>'Январь 2020'!G198</f>
        <v>0</v>
      </c>
      <c r="C198" s="73">
        <f>'Январь 2020'!B198</f>
        <v>0</v>
      </c>
      <c r="D198" s="75"/>
      <c r="E198" s="75"/>
      <c r="F198" s="76"/>
      <c r="G198" s="76"/>
      <c r="H198" s="153"/>
      <c r="I198" s="153"/>
      <c r="J198" s="75"/>
      <c r="K198" s="76"/>
      <c r="L198" s="75"/>
      <c r="M198" s="76"/>
      <c r="N198" s="76"/>
      <c r="O198" s="153"/>
      <c r="P198" s="153"/>
      <c r="Q198" s="75"/>
      <c r="R198" s="75"/>
      <c r="S198" s="75"/>
      <c r="T198" s="76"/>
      <c r="U198" s="76"/>
      <c r="V198" s="153"/>
      <c r="W198" s="153"/>
      <c r="X198" s="75"/>
      <c r="Y198" s="75"/>
      <c r="Z198" s="75"/>
      <c r="AA198" s="76"/>
      <c r="AB198" s="76"/>
      <c r="AC198" s="153"/>
      <c r="AD198" s="153"/>
      <c r="AE198" s="75"/>
      <c r="AF198" s="75"/>
      <c r="AG198" s="75"/>
      <c r="AH198" s="262"/>
      <c r="AI198" s="80">
        <f t="shared" si="0"/>
        <v>0</v>
      </c>
      <c r="AJ198" s="81">
        <f>'Август 2020'!AJ198-AI198</f>
        <v>0</v>
      </c>
      <c r="AK198" s="82">
        <f t="shared" si="1"/>
        <v>0</v>
      </c>
      <c r="AL198" s="83">
        <f>'Август 2020'!AL198+AK198</f>
        <v>0</v>
      </c>
      <c r="AM198" s="82">
        <f t="shared" si="2"/>
        <v>0</v>
      </c>
      <c r="AN198" s="84">
        <f>'Август 2020'!AN198+AM198</f>
        <v>0</v>
      </c>
      <c r="AO198" s="82">
        <f t="shared" si="3"/>
        <v>0</v>
      </c>
      <c r="AP198" s="85">
        <f>'Август 2020'!AP198+'Сентябрь 2020'!AO198</f>
        <v>0</v>
      </c>
      <c r="AQ198" s="82">
        <f t="shared" si="4"/>
        <v>0</v>
      </c>
      <c r="AR198" s="86">
        <f>'Август 2020'!AR198+'Сентябрь 2020'!AQ198</f>
        <v>0</v>
      </c>
      <c r="AS198" s="87">
        <f>'Январь 2020'!AW198</f>
        <v>0</v>
      </c>
      <c r="AT198" s="88">
        <f>'Январь 2020'!AX198</f>
        <v>0</v>
      </c>
      <c r="AU198" s="45">
        <f t="shared" si="5"/>
        <v>0</v>
      </c>
    </row>
    <row r="199" spans="1:47" ht="14.25" customHeight="1">
      <c r="A199" s="71">
        <f>'Январь 2020'!A199</f>
        <v>0</v>
      </c>
      <c r="B199" s="72">
        <f>'Январь 2020'!G199</f>
        <v>0</v>
      </c>
      <c r="C199" s="73">
        <f>'Январь 2020'!B199</f>
        <v>0</v>
      </c>
      <c r="D199" s="75"/>
      <c r="E199" s="75"/>
      <c r="F199" s="76"/>
      <c r="G199" s="76"/>
      <c r="H199" s="153"/>
      <c r="I199" s="153"/>
      <c r="J199" s="75"/>
      <c r="K199" s="76"/>
      <c r="L199" s="75"/>
      <c r="M199" s="76"/>
      <c r="N199" s="76"/>
      <c r="O199" s="153"/>
      <c r="P199" s="153"/>
      <c r="Q199" s="75"/>
      <c r="R199" s="75"/>
      <c r="S199" s="75"/>
      <c r="T199" s="76"/>
      <c r="U199" s="76"/>
      <c r="V199" s="153"/>
      <c r="W199" s="153"/>
      <c r="X199" s="75"/>
      <c r="Y199" s="75"/>
      <c r="Z199" s="75"/>
      <c r="AA199" s="76"/>
      <c r="AB199" s="76"/>
      <c r="AC199" s="153"/>
      <c r="AD199" s="153"/>
      <c r="AE199" s="75"/>
      <c r="AF199" s="75"/>
      <c r="AG199" s="75"/>
      <c r="AH199" s="262"/>
      <c r="AI199" s="80">
        <f t="shared" si="0"/>
        <v>0</v>
      </c>
      <c r="AJ199" s="81">
        <f>'Август 2020'!AJ199-AI199</f>
        <v>0</v>
      </c>
      <c r="AK199" s="82">
        <f t="shared" si="1"/>
        <v>0</v>
      </c>
      <c r="AL199" s="83">
        <f>'Август 2020'!AL199+AK199</f>
        <v>0</v>
      </c>
      <c r="AM199" s="82">
        <f t="shared" si="2"/>
        <v>0</v>
      </c>
      <c r="AN199" s="84">
        <f>'Август 2020'!AN199+AM199</f>
        <v>0</v>
      </c>
      <c r="AO199" s="82">
        <f t="shared" si="3"/>
        <v>0</v>
      </c>
      <c r="AP199" s="85">
        <f>'Август 2020'!AP199+'Сентябрь 2020'!AO199</f>
        <v>0</v>
      </c>
      <c r="AQ199" s="82">
        <f t="shared" si="4"/>
        <v>0</v>
      </c>
      <c r="AR199" s="86">
        <f>'Август 2020'!AR199+'Сентябрь 2020'!AQ199</f>
        <v>0</v>
      </c>
      <c r="AS199" s="87">
        <f>'Январь 2020'!AW199</f>
        <v>0</v>
      </c>
      <c r="AT199" s="88">
        <f>'Январь 2020'!AX199</f>
        <v>0</v>
      </c>
      <c r="AU199" s="45">
        <f t="shared" si="5"/>
        <v>0</v>
      </c>
    </row>
    <row r="200" spans="1:47" ht="14.25" customHeight="1">
      <c r="A200" s="71">
        <f>'Январь 2020'!A200</f>
        <v>0</v>
      </c>
      <c r="B200" s="72">
        <f>'Январь 2020'!G200</f>
        <v>0</v>
      </c>
      <c r="C200" s="73">
        <f>'Январь 2020'!B200</f>
        <v>0</v>
      </c>
      <c r="D200" s="75"/>
      <c r="E200" s="75"/>
      <c r="F200" s="76"/>
      <c r="G200" s="76"/>
      <c r="H200" s="153"/>
      <c r="I200" s="153"/>
      <c r="J200" s="75"/>
      <c r="K200" s="76"/>
      <c r="L200" s="75"/>
      <c r="M200" s="76"/>
      <c r="N200" s="76"/>
      <c r="O200" s="153"/>
      <c r="P200" s="153"/>
      <c r="Q200" s="75"/>
      <c r="R200" s="75"/>
      <c r="S200" s="75"/>
      <c r="T200" s="76"/>
      <c r="U200" s="76"/>
      <c r="V200" s="153"/>
      <c r="W200" s="153"/>
      <c r="X200" s="75"/>
      <c r="Y200" s="75"/>
      <c r="Z200" s="75"/>
      <c r="AA200" s="76"/>
      <c r="AB200" s="76"/>
      <c r="AC200" s="153"/>
      <c r="AD200" s="153"/>
      <c r="AE200" s="75"/>
      <c r="AF200" s="75"/>
      <c r="AG200" s="75"/>
      <c r="AH200" s="262"/>
      <c r="AI200" s="80">
        <f t="shared" si="0"/>
        <v>0</v>
      </c>
      <c r="AJ200" s="81">
        <f>'Август 2020'!AJ200-AI200</f>
        <v>0</v>
      </c>
      <c r="AK200" s="82">
        <f t="shared" si="1"/>
        <v>0</v>
      </c>
      <c r="AL200" s="83">
        <f>'Август 2020'!AL200+AK200</f>
        <v>0</v>
      </c>
      <c r="AM200" s="82">
        <f t="shared" si="2"/>
        <v>0</v>
      </c>
      <c r="AN200" s="84">
        <f>'Август 2020'!AN200+AM200</f>
        <v>0</v>
      </c>
      <c r="AO200" s="82">
        <f t="shared" si="3"/>
        <v>0</v>
      </c>
      <c r="AP200" s="85">
        <f>'Август 2020'!AP200+'Сентябрь 2020'!AO200</f>
        <v>0</v>
      </c>
      <c r="AQ200" s="82">
        <f t="shared" si="4"/>
        <v>0</v>
      </c>
      <c r="AR200" s="86">
        <f>'Август 2020'!AR200+'Сентябрь 2020'!AQ200</f>
        <v>0</v>
      </c>
      <c r="AS200" s="87">
        <f>'Январь 2020'!AW200</f>
        <v>0</v>
      </c>
      <c r="AT200" s="88">
        <f>'Январь 2020'!AX200</f>
        <v>0</v>
      </c>
      <c r="AU200" s="45">
        <f t="shared" si="5"/>
        <v>0</v>
      </c>
    </row>
    <row r="201" spans="1:47" ht="14.25" customHeight="1">
      <c r="A201" s="71">
        <f>'Январь 2020'!A201</f>
        <v>0</v>
      </c>
      <c r="B201" s="72">
        <f>'Январь 2020'!G201</f>
        <v>0</v>
      </c>
      <c r="C201" s="73">
        <f>'Январь 2020'!B201</f>
        <v>0</v>
      </c>
      <c r="D201" s="75"/>
      <c r="E201" s="75"/>
      <c r="F201" s="76"/>
      <c r="G201" s="76"/>
      <c r="H201" s="153"/>
      <c r="I201" s="153"/>
      <c r="J201" s="75"/>
      <c r="K201" s="76"/>
      <c r="L201" s="75"/>
      <c r="M201" s="76"/>
      <c r="N201" s="76"/>
      <c r="O201" s="153"/>
      <c r="P201" s="153"/>
      <c r="Q201" s="75"/>
      <c r="R201" s="75"/>
      <c r="S201" s="75"/>
      <c r="T201" s="76"/>
      <c r="U201" s="76"/>
      <c r="V201" s="153"/>
      <c r="W201" s="153"/>
      <c r="X201" s="75"/>
      <c r="Y201" s="75"/>
      <c r="Z201" s="75"/>
      <c r="AA201" s="76"/>
      <c r="AB201" s="76"/>
      <c r="AC201" s="153"/>
      <c r="AD201" s="153"/>
      <c r="AE201" s="75"/>
      <c r="AF201" s="75"/>
      <c r="AG201" s="75"/>
      <c r="AH201" s="262"/>
      <c r="AI201" s="80">
        <f t="shared" si="0"/>
        <v>0</v>
      </c>
      <c r="AJ201" s="81">
        <f>'Август 2020'!AJ201-AI201</f>
        <v>0</v>
      </c>
      <c r="AK201" s="82">
        <f t="shared" si="1"/>
        <v>0</v>
      </c>
      <c r="AL201" s="83">
        <f>'Август 2020'!AL201+AK201</f>
        <v>0</v>
      </c>
      <c r="AM201" s="82">
        <f t="shared" si="2"/>
        <v>0</v>
      </c>
      <c r="AN201" s="84">
        <f>'Август 2020'!AN201+AM201</f>
        <v>0</v>
      </c>
      <c r="AO201" s="82">
        <f t="shared" si="3"/>
        <v>0</v>
      </c>
      <c r="AP201" s="85">
        <f>'Август 2020'!AP201+'Сентябрь 2020'!AO201</f>
        <v>0</v>
      </c>
      <c r="AQ201" s="82">
        <f t="shared" si="4"/>
        <v>0</v>
      </c>
      <c r="AR201" s="86">
        <f>'Август 2020'!AR201+'Сентябрь 2020'!AQ201</f>
        <v>0</v>
      </c>
      <c r="AS201" s="87">
        <f>'Январь 2020'!AW201</f>
        <v>0</v>
      </c>
      <c r="AT201" s="88">
        <f>'Январь 2020'!AX201</f>
        <v>0</v>
      </c>
      <c r="AU201" s="45">
        <f t="shared" si="5"/>
        <v>0</v>
      </c>
    </row>
    <row r="202" spans="1:47" ht="14.25" customHeight="1">
      <c r="A202" s="71">
        <f>'Январь 2020'!A202</f>
        <v>0</v>
      </c>
      <c r="B202" s="72">
        <f>'Январь 2020'!G202</f>
        <v>0</v>
      </c>
      <c r="C202" s="73">
        <f>'Январь 2020'!B202</f>
        <v>0</v>
      </c>
      <c r="D202" s="75"/>
      <c r="E202" s="75"/>
      <c r="F202" s="76"/>
      <c r="G202" s="76"/>
      <c r="H202" s="153"/>
      <c r="I202" s="153"/>
      <c r="J202" s="75"/>
      <c r="K202" s="76"/>
      <c r="L202" s="75"/>
      <c r="M202" s="76"/>
      <c r="N202" s="76"/>
      <c r="O202" s="153"/>
      <c r="P202" s="153"/>
      <c r="Q202" s="75"/>
      <c r="R202" s="75"/>
      <c r="S202" s="75"/>
      <c r="T202" s="76"/>
      <c r="U202" s="76"/>
      <c r="V202" s="153"/>
      <c r="W202" s="153"/>
      <c r="X202" s="75"/>
      <c r="Y202" s="75"/>
      <c r="Z202" s="75"/>
      <c r="AA202" s="76"/>
      <c r="AB202" s="76"/>
      <c r="AC202" s="153"/>
      <c r="AD202" s="153"/>
      <c r="AE202" s="75"/>
      <c r="AF202" s="75"/>
      <c r="AG202" s="75"/>
      <c r="AH202" s="262"/>
      <c r="AI202" s="80">
        <f t="shared" si="0"/>
        <v>0</v>
      </c>
      <c r="AJ202" s="81">
        <f>'Август 2020'!AJ202-AI202</f>
        <v>0</v>
      </c>
      <c r="AK202" s="82">
        <f t="shared" si="1"/>
        <v>0</v>
      </c>
      <c r="AL202" s="83">
        <f>'Август 2020'!AL202+AK202</f>
        <v>0</v>
      </c>
      <c r="AM202" s="82">
        <f t="shared" si="2"/>
        <v>0</v>
      </c>
      <c r="AN202" s="84">
        <f>'Август 2020'!AN202+AM202</f>
        <v>0</v>
      </c>
      <c r="AO202" s="82">
        <f t="shared" si="3"/>
        <v>0</v>
      </c>
      <c r="AP202" s="85">
        <f>'Август 2020'!AP202+'Сентябрь 2020'!AO202</f>
        <v>0</v>
      </c>
      <c r="AQ202" s="82">
        <f t="shared" si="4"/>
        <v>0</v>
      </c>
      <c r="AR202" s="86">
        <f>'Август 2020'!AR202+'Сентябрь 2020'!AQ202</f>
        <v>0</v>
      </c>
      <c r="AS202" s="87">
        <f>'Январь 2020'!AW202</f>
        <v>0</v>
      </c>
      <c r="AT202" s="88">
        <f>'Январь 2020'!AX202</f>
        <v>0</v>
      </c>
      <c r="AU202" s="45">
        <f t="shared" si="5"/>
        <v>0</v>
      </c>
    </row>
    <row r="203" spans="1:47" ht="14.25" customHeight="1">
      <c r="A203" s="71">
        <f>'Январь 2020'!A203</f>
        <v>0</v>
      </c>
      <c r="B203" s="72">
        <f>'Январь 2020'!G203</f>
        <v>0</v>
      </c>
      <c r="C203" s="73">
        <f>'Январь 2020'!B203</f>
        <v>0</v>
      </c>
      <c r="D203" s="75"/>
      <c r="E203" s="75"/>
      <c r="F203" s="76"/>
      <c r="G203" s="76"/>
      <c r="H203" s="153"/>
      <c r="I203" s="153"/>
      <c r="J203" s="75"/>
      <c r="K203" s="76"/>
      <c r="L203" s="75"/>
      <c r="M203" s="76"/>
      <c r="N203" s="76"/>
      <c r="O203" s="153"/>
      <c r="P203" s="153"/>
      <c r="Q203" s="75"/>
      <c r="R203" s="75"/>
      <c r="S203" s="75"/>
      <c r="T203" s="76"/>
      <c r="U203" s="76"/>
      <c r="V203" s="153"/>
      <c r="W203" s="153"/>
      <c r="X203" s="75"/>
      <c r="Y203" s="75"/>
      <c r="Z203" s="75"/>
      <c r="AA203" s="76"/>
      <c r="AB203" s="76"/>
      <c r="AC203" s="153"/>
      <c r="AD203" s="153"/>
      <c r="AE203" s="75"/>
      <c r="AF203" s="75"/>
      <c r="AG203" s="75"/>
      <c r="AH203" s="262"/>
      <c r="AI203" s="80">
        <f t="shared" si="0"/>
        <v>0</v>
      </c>
      <c r="AJ203" s="81">
        <f>'Август 2020'!AJ203-AI203</f>
        <v>0</v>
      </c>
      <c r="AK203" s="82">
        <f t="shared" si="1"/>
        <v>0</v>
      </c>
      <c r="AL203" s="83">
        <f>'Август 2020'!AL203+AK203</f>
        <v>0</v>
      </c>
      <c r="AM203" s="82">
        <f t="shared" si="2"/>
        <v>0</v>
      </c>
      <c r="AN203" s="84">
        <f>'Август 2020'!AN203+AM203</f>
        <v>0</v>
      </c>
      <c r="AO203" s="82">
        <f t="shared" si="3"/>
        <v>0</v>
      </c>
      <c r="AP203" s="85">
        <f>'Август 2020'!AP203+'Сентябрь 2020'!AO203</f>
        <v>0</v>
      </c>
      <c r="AQ203" s="82">
        <f t="shared" si="4"/>
        <v>0</v>
      </c>
      <c r="AR203" s="86">
        <f>'Август 2020'!AR203+'Сентябрь 2020'!AQ203</f>
        <v>0</v>
      </c>
      <c r="AS203" s="87">
        <f>'Январь 2020'!AW203</f>
        <v>0</v>
      </c>
      <c r="AT203" s="88">
        <f>'Январь 2020'!AX203</f>
        <v>0</v>
      </c>
      <c r="AU203" s="45">
        <f t="shared" si="5"/>
        <v>0</v>
      </c>
    </row>
    <row r="204" spans="1:47" ht="14.25" customHeight="1">
      <c r="A204" s="71">
        <f>'Январь 2020'!A204</f>
        <v>0</v>
      </c>
      <c r="B204" s="72">
        <f>'Январь 2020'!G204</f>
        <v>0</v>
      </c>
      <c r="C204" s="73">
        <f>'Январь 2020'!B204</f>
        <v>0</v>
      </c>
      <c r="D204" s="75"/>
      <c r="E204" s="75"/>
      <c r="F204" s="76"/>
      <c r="G204" s="76"/>
      <c r="H204" s="153"/>
      <c r="I204" s="153"/>
      <c r="J204" s="75"/>
      <c r="K204" s="76"/>
      <c r="L204" s="75"/>
      <c r="M204" s="76"/>
      <c r="N204" s="76"/>
      <c r="O204" s="153"/>
      <c r="P204" s="153"/>
      <c r="Q204" s="75"/>
      <c r="R204" s="75"/>
      <c r="S204" s="75"/>
      <c r="T204" s="76"/>
      <c r="U204" s="76"/>
      <c r="V204" s="153"/>
      <c r="W204" s="153"/>
      <c r="X204" s="75"/>
      <c r="Y204" s="75"/>
      <c r="Z204" s="75"/>
      <c r="AA204" s="76"/>
      <c r="AB204" s="76"/>
      <c r="AC204" s="153"/>
      <c r="AD204" s="153"/>
      <c r="AE204" s="75"/>
      <c r="AF204" s="75"/>
      <c r="AG204" s="75"/>
      <c r="AH204" s="262"/>
      <c r="AI204" s="80">
        <f t="shared" si="0"/>
        <v>0</v>
      </c>
      <c r="AJ204" s="81">
        <f>'Август 2020'!AJ204-AI204</f>
        <v>0</v>
      </c>
      <c r="AK204" s="82">
        <f t="shared" si="1"/>
        <v>0</v>
      </c>
      <c r="AL204" s="83">
        <f>'Август 2020'!AL204+AK204</f>
        <v>0</v>
      </c>
      <c r="AM204" s="82">
        <f t="shared" si="2"/>
        <v>0</v>
      </c>
      <c r="AN204" s="84">
        <f>'Август 2020'!AN204+AM204</f>
        <v>0</v>
      </c>
      <c r="AO204" s="82">
        <f t="shared" si="3"/>
        <v>0</v>
      </c>
      <c r="AP204" s="85">
        <f>'Август 2020'!AP204+'Сентябрь 2020'!AO204</f>
        <v>0</v>
      </c>
      <c r="AQ204" s="82">
        <f t="shared" si="4"/>
        <v>0</v>
      </c>
      <c r="AR204" s="86">
        <f>'Август 2020'!AR204+'Сентябрь 2020'!AQ204</f>
        <v>0</v>
      </c>
      <c r="AS204" s="87">
        <f>'Январь 2020'!AW204</f>
        <v>0</v>
      </c>
      <c r="AT204" s="88">
        <f>'Январь 2020'!AX204</f>
        <v>0</v>
      </c>
      <c r="AU204" s="45">
        <f t="shared" si="5"/>
        <v>0</v>
      </c>
    </row>
    <row r="205" spans="1:47" ht="14.25" customHeight="1">
      <c r="A205" s="71">
        <f>'Январь 2020'!A205</f>
        <v>0</v>
      </c>
      <c r="B205" s="72">
        <f>'Январь 2020'!G205</f>
        <v>0</v>
      </c>
      <c r="C205" s="73">
        <f>'Январь 2020'!B205</f>
        <v>0</v>
      </c>
      <c r="D205" s="75"/>
      <c r="E205" s="75"/>
      <c r="F205" s="76"/>
      <c r="G205" s="76"/>
      <c r="H205" s="153"/>
      <c r="I205" s="153"/>
      <c r="J205" s="75"/>
      <c r="K205" s="76"/>
      <c r="L205" s="75"/>
      <c r="M205" s="76"/>
      <c r="N205" s="76"/>
      <c r="O205" s="153"/>
      <c r="P205" s="153"/>
      <c r="Q205" s="75"/>
      <c r="R205" s="75"/>
      <c r="S205" s="75"/>
      <c r="T205" s="76"/>
      <c r="U205" s="76"/>
      <c r="V205" s="153"/>
      <c r="W205" s="153"/>
      <c r="X205" s="75"/>
      <c r="Y205" s="75"/>
      <c r="Z205" s="75"/>
      <c r="AA205" s="76"/>
      <c r="AB205" s="76"/>
      <c r="AC205" s="153"/>
      <c r="AD205" s="153"/>
      <c r="AE205" s="75"/>
      <c r="AF205" s="75"/>
      <c r="AG205" s="75"/>
      <c r="AH205" s="262"/>
      <c r="AI205" s="80">
        <f t="shared" si="0"/>
        <v>0</v>
      </c>
      <c r="AJ205" s="81">
        <f>'Август 2020'!AJ205-AI205</f>
        <v>0</v>
      </c>
      <c r="AK205" s="82">
        <f t="shared" si="1"/>
        <v>0</v>
      </c>
      <c r="AL205" s="83">
        <f>'Август 2020'!AL205+AK205</f>
        <v>0</v>
      </c>
      <c r="AM205" s="82">
        <f t="shared" si="2"/>
        <v>0</v>
      </c>
      <c r="AN205" s="84">
        <f>'Август 2020'!AN205+AM205</f>
        <v>0</v>
      </c>
      <c r="AO205" s="82">
        <f t="shared" si="3"/>
        <v>0</v>
      </c>
      <c r="AP205" s="85">
        <f>'Август 2020'!AP205+'Сентябрь 2020'!AO205</f>
        <v>0</v>
      </c>
      <c r="AQ205" s="82">
        <f t="shared" si="4"/>
        <v>0</v>
      </c>
      <c r="AR205" s="86">
        <f>'Август 2020'!AR205+'Сентябрь 2020'!AQ205</f>
        <v>0</v>
      </c>
      <c r="AS205" s="87">
        <f>'Январь 2020'!AW205</f>
        <v>0</v>
      </c>
      <c r="AT205" s="88">
        <f>'Январь 2020'!AX205</f>
        <v>0</v>
      </c>
      <c r="AU205" s="45">
        <f t="shared" si="5"/>
        <v>0</v>
      </c>
    </row>
    <row r="206" spans="1:47" ht="14.25" customHeight="1">
      <c r="A206" s="71">
        <f>'Январь 2020'!A206</f>
        <v>0</v>
      </c>
      <c r="B206" s="72">
        <f>'Январь 2020'!G206</f>
        <v>0</v>
      </c>
      <c r="C206" s="73">
        <f>'Январь 2020'!B206</f>
        <v>0</v>
      </c>
      <c r="D206" s="75"/>
      <c r="E206" s="75"/>
      <c r="F206" s="76"/>
      <c r="G206" s="76"/>
      <c r="H206" s="153"/>
      <c r="I206" s="153"/>
      <c r="J206" s="75"/>
      <c r="K206" s="76"/>
      <c r="L206" s="75"/>
      <c r="M206" s="76"/>
      <c r="N206" s="76"/>
      <c r="O206" s="153"/>
      <c r="P206" s="153"/>
      <c r="Q206" s="75"/>
      <c r="R206" s="75"/>
      <c r="S206" s="75"/>
      <c r="T206" s="76"/>
      <c r="U206" s="76"/>
      <c r="V206" s="153"/>
      <c r="W206" s="153"/>
      <c r="X206" s="75"/>
      <c r="Y206" s="75"/>
      <c r="Z206" s="75"/>
      <c r="AA206" s="76"/>
      <c r="AB206" s="76"/>
      <c r="AC206" s="153"/>
      <c r="AD206" s="153"/>
      <c r="AE206" s="75"/>
      <c r="AF206" s="75"/>
      <c r="AG206" s="75"/>
      <c r="AH206" s="262"/>
      <c r="AI206" s="80">
        <f t="shared" si="0"/>
        <v>0</v>
      </c>
      <c r="AJ206" s="81">
        <f>'Август 2020'!AJ206-AI206</f>
        <v>0</v>
      </c>
      <c r="AK206" s="82">
        <f t="shared" si="1"/>
        <v>0</v>
      </c>
      <c r="AL206" s="83">
        <f>'Август 2020'!AL206+AK206</f>
        <v>0</v>
      </c>
      <c r="AM206" s="82">
        <f t="shared" si="2"/>
        <v>0</v>
      </c>
      <c r="AN206" s="84">
        <f>'Август 2020'!AN206+AM206</f>
        <v>0</v>
      </c>
      <c r="AO206" s="82">
        <f t="shared" si="3"/>
        <v>0</v>
      </c>
      <c r="AP206" s="85">
        <f>'Август 2020'!AP206+'Сентябрь 2020'!AO206</f>
        <v>0</v>
      </c>
      <c r="AQ206" s="82">
        <f t="shared" si="4"/>
        <v>0</v>
      </c>
      <c r="AR206" s="86">
        <f>'Август 2020'!AR206+'Сентябрь 2020'!AQ206</f>
        <v>0</v>
      </c>
      <c r="AS206" s="87">
        <f>'Январь 2020'!AW206</f>
        <v>0</v>
      </c>
      <c r="AT206" s="88">
        <f>'Январь 2020'!AX206</f>
        <v>0</v>
      </c>
      <c r="AU206" s="45">
        <f t="shared" si="5"/>
        <v>0</v>
      </c>
    </row>
    <row r="207" spans="1:47" ht="14.25" customHeight="1">
      <c r="A207" s="71">
        <f>'Январь 2020'!A207</f>
        <v>0</v>
      </c>
      <c r="B207" s="72">
        <f>'Январь 2020'!G207</f>
        <v>0</v>
      </c>
      <c r="C207" s="73">
        <f>'Январь 2020'!B207</f>
        <v>0</v>
      </c>
      <c r="D207" s="75"/>
      <c r="E207" s="75"/>
      <c r="F207" s="76"/>
      <c r="G207" s="76"/>
      <c r="H207" s="153"/>
      <c r="I207" s="153"/>
      <c r="J207" s="75"/>
      <c r="K207" s="76"/>
      <c r="L207" s="75"/>
      <c r="M207" s="76"/>
      <c r="N207" s="76"/>
      <c r="O207" s="153"/>
      <c r="P207" s="153"/>
      <c r="Q207" s="75"/>
      <c r="R207" s="75"/>
      <c r="S207" s="75"/>
      <c r="T207" s="76"/>
      <c r="U207" s="76"/>
      <c r="V207" s="153"/>
      <c r="W207" s="153"/>
      <c r="X207" s="75"/>
      <c r="Y207" s="75"/>
      <c r="Z207" s="75"/>
      <c r="AA207" s="76"/>
      <c r="AB207" s="76"/>
      <c r="AC207" s="153"/>
      <c r="AD207" s="153"/>
      <c r="AE207" s="75"/>
      <c r="AF207" s="75"/>
      <c r="AG207" s="75"/>
      <c r="AH207" s="262"/>
      <c r="AI207" s="80">
        <f t="shared" si="0"/>
        <v>0</v>
      </c>
      <c r="AJ207" s="81">
        <f>'Август 2020'!AJ207-AI207</f>
        <v>0</v>
      </c>
      <c r="AK207" s="82">
        <f t="shared" si="1"/>
        <v>0</v>
      </c>
      <c r="AL207" s="83">
        <f>'Август 2020'!AL207+AK207</f>
        <v>0</v>
      </c>
      <c r="AM207" s="82">
        <f t="shared" si="2"/>
        <v>0</v>
      </c>
      <c r="AN207" s="84">
        <f>'Август 2020'!AN207+AM207</f>
        <v>0</v>
      </c>
      <c r="AO207" s="82">
        <f t="shared" si="3"/>
        <v>0</v>
      </c>
      <c r="AP207" s="85">
        <f>'Август 2020'!AP207+'Сентябрь 2020'!AO207</f>
        <v>0</v>
      </c>
      <c r="AQ207" s="82">
        <f t="shared" si="4"/>
        <v>0</v>
      </c>
      <c r="AR207" s="86">
        <f>'Август 2020'!AR207+'Сентябрь 2020'!AQ207</f>
        <v>0</v>
      </c>
      <c r="AS207" s="87">
        <f>'Январь 2020'!AW207</f>
        <v>0</v>
      </c>
      <c r="AT207" s="88">
        <f>'Январь 2020'!AX207</f>
        <v>0</v>
      </c>
      <c r="AU207" s="45">
        <f t="shared" si="5"/>
        <v>0</v>
      </c>
    </row>
    <row r="208" spans="1:47" ht="14.25" customHeight="1">
      <c r="A208" s="71">
        <f>'Январь 2020'!A208</f>
        <v>0</v>
      </c>
      <c r="B208" s="72">
        <f>'Январь 2020'!G208</f>
        <v>0</v>
      </c>
      <c r="C208" s="73">
        <f>'Январь 2020'!B208</f>
        <v>0</v>
      </c>
      <c r="D208" s="75"/>
      <c r="E208" s="75"/>
      <c r="F208" s="76"/>
      <c r="G208" s="76"/>
      <c r="H208" s="153"/>
      <c r="I208" s="153"/>
      <c r="J208" s="75"/>
      <c r="K208" s="76"/>
      <c r="L208" s="75"/>
      <c r="M208" s="76"/>
      <c r="N208" s="76"/>
      <c r="O208" s="153"/>
      <c r="P208" s="153"/>
      <c r="Q208" s="75"/>
      <c r="R208" s="75"/>
      <c r="S208" s="75"/>
      <c r="T208" s="76"/>
      <c r="U208" s="76"/>
      <c r="V208" s="153"/>
      <c r="W208" s="153"/>
      <c r="X208" s="75"/>
      <c r="Y208" s="75"/>
      <c r="Z208" s="75"/>
      <c r="AA208" s="76"/>
      <c r="AB208" s="76"/>
      <c r="AC208" s="153"/>
      <c r="AD208" s="153"/>
      <c r="AE208" s="75"/>
      <c r="AF208" s="75"/>
      <c r="AG208" s="75"/>
      <c r="AH208" s="262"/>
      <c r="AI208" s="80">
        <f t="shared" si="0"/>
        <v>0</v>
      </c>
      <c r="AJ208" s="81">
        <f>'Август 2020'!AJ208-AI208</f>
        <v>0</v>
      </c>
      <c r="AK208" s="82">
        <f t="shared" si="1"/>
        <v>0</v>
      </c>
      <c r="AL208" s="83">
        <f>'Август 2020'!AL208+AK208</f>
        <v>0</v>
      </c>
      <c r="AM208" s="82">
        <f t="shared" si="2"/>
        <v>0</v>
      </c>
      <c r="AN208" s="84">
        <f>'Август 2020'!AN208+AM208</f>
        <v>0</v>
      </c>
      <c r="AO208" s="82">
        <f t="shared" si="3"/>
        <v>0</v>
      </c>
      <c r="AP208" s="85">
        <f>'Август 2020'!AP208+'Сентябрь 2020'!AO208</f>
        <v>0</v>
      </c>
      <c r="AQ208" s="82">
        <f t="shared" si="4"/>
        <v>0</v>
      </c>
      <c r="AR208" s="86">
        <f>'Август 2020'!AR208+'Сентябрь 2020'!AQ208</f>
        <v>0</v>
      </c>
      <c r="AS208" s="87">
        <f>'Январь 2020'!AW208</f>
        <v>0</v>
      </c>
      <c r="AT208" s="88">
        <f>'Январь 2020'!AX208</f>
        <v>0</v>
      </c>
      <c r="AU208" s="45">
        <f t="shared" si="5"/>
        <v>0</v>
      </c>
    </row>
    <row r="209" spans="1:47" ht="14.25" customHeight="1">
      <c r="A209" s="71">
        <f>'Январь 2020'!A209</f>
        <v>0</v>
      </c>
      <c r="B209" s="72">
        <f>'Январь 2020'!G209</f>
        <v>0</v>
      </c>
      <c r="C209" s="73">
        <f>'Январь 2020'!B209</f>
        <v>0</v>
      </c>
      <c r="D209" s="75"/>
      <c r="E209" s="75"/>
      <c r="F209" s="76"/>
      <c r="G209" s="76"/>
      <c r="H209" s="153"/>
      <c r="I209" s="153"/>
      <c r="J209" s="75"/>
      <c r="K209" s="76"/>
      <c r="L209" s="75"/>
      <c r="M209" s="76"/>
      <c r="N209" s="76"/>
      <c r="O209" s="153"/>
      <c r="P209" s="153"/>
      <c r="Q209" s="75"/>
      <c r="R209" s="75"/>
      <c r="S209" s="75"/>
      <c r="T209" s="76"/>
      <c r="U209" s="76"/>
      <c r="V209" s="153"/>
      <c r="W209" s="153"/>
      <c r="X209" s="75"/>
      <c r="Y209" s="75"/>
      <c r="Z209" s="75"/>
      <c r="AA209" s="76"/>
      <c r="AB209" s="76"/>
      <c r="AC209" s="153"/>
      <c r="AD209" s="153"/>
      <c r="AE209" s="75"/>
      <c r="AF209" s="75"/>
      <c r="AG209" s="75"/>
      <c r="AH209" s="262"/>
      <c r="AI209" s="80">
        <f t="shared" si="0"/>
        <v>0</v>
      </c>
      <c r="AJ209" s="81">
        <f>'Август 2020'!AJ209-AI209</f>
        <v>0</v>
      </c>
      <c r="AK209" s="82">
        <f t="shared" si="1"/>
        <v>0</v>
      </c>
      <c r="AL209" s="83">
        <f>'Август 2020'!AL209+AK209</f>
        <v>0</v>
      </c>
      <c r="AM209" s="82">
        <f t="shared" si="2"/>
        <v>0</v>
      </c>
      <c r="AN209" s="84">
        <f>'Август 2020'!AN209+AM209</f>
        <v>0</v>
      </c>
      <c r="AO209" s="82">
        <f t="shared" si="3"/>
        <v>0</v>
      </c>
      <c r="AP209" s="85">
        <f>'Август 2020'!AP209+'Сентябрь 2020'!AO209</f>
        <v>0</v>
      </c>
      <c r="AQ209" s="82">
        <f t="shared" si="4"/>
        <v>0</v>
      </c>
      <c r="AR209" s="86">
        <f>'Август 2020'!AR209+'Сентябрь 2020'!AQ209</f>
        <v>0</v>
      </c>
      <c r="AS209" s="87">
        <f>'Январь 2020'!AW209</f>
        <v>0</v>
      </c>
      <c r="AT209" s="88">
        <f>'Январь 2020'!AX209</f>
        <v>0</v>
      </c>
      <c r="AU209" s="45">
        <f t="shared" si="5"/>
        <v>0</v>
      </c>
    </row>
    <row r="210" spans="1:47" ht="14.25" customHeight="1">
      <c r="A210" s="71">
        <f>'Январь 2020'!A210</f>
        <v>0</v>
      </c>
      <c r="B210" s="72">
        <f>'Январь 2020'!G210</f>
        <v>0</v>
      </c>
      <c r="C210" s="73">
        <f>'Январь 2020'!B210</f>
        <v>0</v>
      </c>
      <c r="D210" s="75"/>
      <c r="E210" s="75"/>
      <c r="F210" s="76"/>
      <c r="G210" s="76"/>
      <c r="H210" s="153"/>
      <c r="I210" s="153"/>
      <c r="J210" s="75"/>
      <c r="K210" s="76"/>
      <c r="L210" s="75"/>
      <c r="M210" s="76"/>
      <c r="N210" s="76"/>
      <c r="O210" s="153"/>
      <c r="P210" s="153"/>
      <c r="Q210" s="75"/>
      <c r="R210" s="75"/>
      <c r="S210" s="75"/>
      <c r="T210" s="76"/>
      <c r="U210" s="76"/>
      <c r="V210" s="153"/>
      <c r="W210" s="153"/>
      <c r="X210" s="75"/>
      <c r="Y210" s="75"/>
      <c r="Z210" s="75"/>
      <c r="AA210" s="76"/>
      <c r="AB210" s="76"/>
      <c r="AC210" s="153"/>
      <c r="AD210" s="153"/>
      <c r="AE210" s="75"/>
      <c r="AF210" s="75"/>
      <c r="AG210" s="75"/>
      <c r="AH210" s="262"/>
      <c r="AI210" s="80">
        <f t="shared" si="0"/>
        <v>0</v>
      </c>
      <c r="AJ210" s="81">
        <f>'Август 2020'!AJ210-AI210</f>
        <v>0</v>
      </c>
      <c r="AK210" s="82">
        <f t="shared" si="1"/>
        <v>0</v>
      </c>
      <c r="AL210" s="83">
        <f>'Август 2020'!AL210+AK210</f>
        <v>0</v>
      </c>
      <c r="AM210" s="82">
        <f t="shared" si="2"/>
        <v>0</v>
      </c>
      <c r="AN210" s="84">
        <f>'Август 2020'!AN210+AM210</f>
        <v>0</v>
      </c>
      <c r="AO210" s="82">
        <f t="shared" si="3"/>
        <v>0</v>
      </c>
      <c r="AP210" s="85">
        <f>'Август 2020'!AP210+'Сентябрь 2020'!AO210</f>
        <v>0</v>
      </c>
      <c r="AQ210" s="82">
        <f t="shared" si="4"/>
        <v>0</v>
      </c>
      <c r="AR210" s="86">
        <f>'Август 2020'!AR210+'Сентябрь 2020'!AQ210</f>
        <v>0</v>
      </c>
      <c r="AS210" s="87">
        <f>'Январь 2020'!AW210</f>
        <v>0</v>
      </c>
      <c r="AT210" s="88">
        <f>'Январь 2020'!AX210</f>
        <v>0</v>
      </c>
      <c r="AU210" s="45">
        <f t="shared" si="5"/>
        <v>0</v>
      </c>
    </row>
    <row r="211" spans="1:47" ht="14.25" customHeight="1">
      <c r="A211" s="71">
        <f>'Январь 2020'!A211</f>
        <v>0</v>
      </c>
      <c r="B211" s="72">
        <f>'Январь 2020'!G211</f>
        <v>0</v>
      </c>
      <c r="C211" s="73">
        <f>'Январь 2020'!B211</f>
        <v>0</v>
      </c>
      <c r="D211" s="75"/>
      <c r="E211" s="75"/>
      <c r="F211" s="76"/>
      <c r="G211" s="76"/>
      <c r="H211" s="153"/>
      <c r="I211" s="153"/>
      <c r="J211" s="75"/>
      <c r="K211" s="76"/>
      <c r="L211" s="75"/>
      <c r="M211" s="76"/>
      <c r="N211" s="76"/>
      <c r="O211" s="153"/>
      <c r="P211" s="153"/>
      <c r="Q211" s="75"/>
      <c r="R211" s="75"/>
      <c r="S211" s="75"/>
      <c r="T211" s="76"/>
      <c r="U211" s="76"/>
      <c r="V211" s="153"/>
      <c r="W211" s="153"/>
      <c r="X211" s="75"/>
      <c r="Y211" s="75"/>
      <c r="Z211" s="75"/>
      <c r="AA211" s="76"/>
      <c r="AB211" s="76"/>
      <c r="AC211" s="153"/>
      <c r="AD211" s="153"/>
      <c r="AE211" s="75"/>
      <c r="AF211" s="75"/>
      <c r="AG211" s="75"/>
      <c r="AH211" s="262"/>
      <c r="AI211" s="80">
        <f t="shared" si="0"/>
        <v>0</v>
      </c>
      <c r="AJ211" s="81">
        <f>'Август 2020'!AJ211-AI211</f>
        <v>0</v>
      </c>
      <c r="AK211" s="82">
        <f t="shared" si="1"/>
        <v>0</v>
      </c>
      <c r="AL211" s="83">
        <f>'Август 2020'!AL211+AK211</f>
        <v>0</v>
      </c>
      <c r="AM211" s="82">
        <f t="shared" si="2"/>
        <v>0</v>
      </c>
      <c r="AN211" s="84">
        <f>'Август 2020'!AN211+AM211</f>
        <v>0</v>
      </c>
      <c r="AO211" s="82">
        <f t="shared" si="3"/>
        <v>0</v>
      </c>
      <c r="AP211" s="85">
        <f>'Август 2020'!AP211+'Сентябрь 2020'!AO211</f>
        <v>0</v>
      </c>
      <c r="AQ211" s="82">
        <f t="shared" si="4"/>
        <v>0</v>
      </c>
      <c r="AR211" s="86">
        <f>'Август 2020'!AR211+'Сентябрь 2020'!AQ211</f>
        <v>0</v>
      </c>
      <c r="AS211" s="87">
        <f>'Январь 2020'!AW211</f>
        <v>0</v>
      </c>
      <c r="AT211" s="88">
        <f>'Январь 2020'!AX211</f>
        <v>0</v>
      </c>
      <c r="AU211" s="45">
        <f t="shared" si="5"/>
        <v>0</v>
      </c>
    </row>
    <row r="212" spans="1:47" ht="14.25" customHeight="1">
      <c r="A212" s="71">
        <f>'Январь 2020'!A212</f>
        <v>0</v>
      </c>
      <c r="B212" s="72">
        <f>'Январь 2020'!G212</f>
        <v>0</v>
      </c>
      <c r="C212" s="73">
        <f>'Январь 2020'!B212</f>
        <v>0</v>
      </c>
      <c r="D212" s="75"/>
      <c r="E212" s="75"/>
      <c r="F212" s="76"/>
      <c r="G212" s="76"/>
      <c r="H212" s="153"/>
      <c r="I212" s="153"/>
      <c r="J212" s="75"/>
      <c r="K212" s="76"/>
      <c r="L212" s="75"/>
      <c r="M212" s="76"/>
      <c r="N212" s="76"/>
      <c r="O212" s="153"/>
      <c r="P212" s="153"/>
      <c r="Q212" s="75"/>
      <c r="R212" s="75"/>
      <c r="S212" s="75"/>
      <c r="T212" s="76"/>
      <c r="U212" s="76"/>
      <c r="V212" s="153"/>
      <c r="W212" s="153"/>
      <c r="X212" s="75"/>
      <c r="Y212" s="75"/>
      <c r="Z212" s="75"/>
      <c r="AA212" s="76"/>
      <c r="AB212" s="76"/>
      <c r="AC212" s="153"/>
      <c r="AD212" s="153"/>
      <c r="AE212" s="75"/>
      <c r="AF212" s="75"/>
      <c r="AG212" s="75"/>
      <c r="AH212" s="262"/>
      <c r="AI212" s="80">
        <f t="shared" si="0"/>
        <v>0</v>
      </c>
      <c r="AJ212" s="81">
        <f>'Август 2020'!AJ212-AI212</f>
        <v>0</v>
      </c>
      <c r="AK212" s="82">
        <f t="shared" si="1"/>
        <v>0</v>
      </c>
      <c r="AL212" s="83">
        <f>'Август 2020'!AL212+AK212</f>
        <v>0</v>
      </c>
      <c r="AM212" s="82">
        <f t="shared" si="2"/>
        <v>0</v>
      </c>
      <c r="AN212" s="84">
        <f>'Август 2020'!AN212+AM212</f>
        <v>0</v>
      </c>
      <c r="AO212" s="82">
        <f t="shared" si="3"/>
        <v>0</v>
      </c>
      <c r="AP212" s="85">
        <f>'Август 2020'!AP212+'Сентябрь 2020'!AO212</f>
        <v>0</v>
      </c>
      <c r="AQ212" s="82">
        <f t="shared" si="4"/>
        <v>0</v>
      </c>
      <c r="AR212" s="86">
        <f>'Август 2020'!AR212+'Сентябрь 2020'!AQ212</f>
        <v>0</v>
      </c>
      <c r="AS212" s="87">
        <f>'Январь 2020'!AW212</f>
        <v>0</v>
      </c>
      <c r="AT212" s="88">
        <f>'Январь 2020'!AX212</f>
        <v>0</v>
      </c>
      <c r="AU212" s="45">
        <f t="shared" si="5"/>
        <v>0</v>
      </c>
    </row>
    <row r="213" spans="1:47" ht="14.25" customHeight="1">
      <c r="A213" s="71">
        <f>'Январь 2020'!A213</f>
        <v>0</v>
      </c>
      <c r="B213" s="72">
        <f>'Январь 2020'!G213</f>
        <v>0</v>
      </c>
      <c r="C213" s="73">
        <f>'Январь 2020'!B213</f>
        <v>0</v>
      </c>
      <c r="D213" s="75"/>
      <c r="E213" s="75"/>
      <c r="F213" s="76"/>
      <c r="G213" s="76"/>
      <c r="H213" s="153"/>
      <c r="I213" s="153"/>
      <c r="J213" s="75"/>
      <c r="K213" s="76"/>
      <c r="L213" s="75"/>
      <c r="M213" s="76"/>
      <c r="N213" s="76"/>
      <c r="O213" s="153"/>
      <c r="P213" s="153"/>
      <c r="Q213" s="75"/>
      <c r="R213" s="75"/>
      <c r="S213" s="75"/>
      <c r="T213" s="76"/>
      <c r="U213" s="76"/>
      <c r="V213" s="153"/>
      <c r="W213" s="153"/>
      <c r="X213" s="75"/>
      <c r="Y213" s="75"/>
      <c r="Z213" s="75"/>
      <c r="AA213" s="76"/>
      <c r="AB213" s="76"/>
      <c r="AC213" s="153"/>
      <c r="AD213" s="153"/>
      <c r="AE213" s="75"/>
      <c r="AF213" s="75"/>
      <c r="AG213" s="75"/>
      <c r="AH213" s="262"/>
      <c r="AI213" s="80">
        <f t="shared" si="0"/>
        <v>0</v>
      </c>
      <c r="AJ213" s="81">
        <f>'Август 2020'!AJ213-AI213</f>
        <v>0</v>
      </c>
      <c r="AK213" s="82">
        <f t="shared" si="1"/>
        <v>0</v>
      </c>
      <c r="AL213" s="83">
        <f>'Август 2020'!AL213+AK213</f>
        <v>0</v>
      </c>
      <c r="AM213" s="82">
        <f t="shared" si="2"/>
        <v>0</v>
      </c>
      <c r="AN213" s="84">
        <f>'Август 2020'!AN213+AM213</f>
        <v>0</v>
      </c>
      <c r="AO213" s="82">
        <f t="shared" si="3"/>
        <v>0</v>
      </c>
      <c r="AP213" s="85">
        <f>'Август 2020'!AP213+'Сентябрь 2020'!AO213</f>
        <v>0</v>
      </c>
      <c r="AQ213" s="82">
        <f t="shared" si="4"/>
        <v>0</v>
      </c>
      <c r="AR213" s="86">
        <f>'Август 2020'!AR213+'Сентябрь 2020'!AQ213</f>
        <v>0</v>
      </c>
      <c r="AS213" s="87">
        <f>'Январь 2020'!AW213</f>
        <v>0</v>
      </c>
      <c r="AT213" s="88">
        <f>'Январь 2020'!AX213</f>
        <v>0</v>
      </c>
      <c r="AU213" s="45">
        <f t="shared" si="5"/>
        <v>0</v>
      </c>
    </row>
    <row r="214" spans="1:47" ht="14.25" customHeight="1">
      <c r="A214" s="71">
        <f>'Январь 2020'!A214</f>
        <v>0</v>
      </c>
      <c r="B214" s="72">
        <f>'Январь 2020'!G214</f>
        <v>0</v>
      </c>
      <c r="C214" s="73">
        <f>'Январь 2020'!B214</f>
        <v>0</v>
      </c>
      <c r="D214" s="75"/>
      <c r="E214" s="75"/>
      <c r="F214" s="76"/>
      <c r="G214" s="76"/>
      <c r="H214" s="153"/>
      <c r="I214" s="153"/>
      <c r="J214" s="75"/>
      <c r="K214" s="76"/>
      <c r="L214" s="75"/>
      <c r="M214" s="76"/>
      <c r="N214" s="76"/>
      <c r="O214" s="153"/>
      <c r="P214" s="153"/>
      <c r="Q214" s="75"/>
      <c r="R214" s="75"/>
      <c r="S214" s="75"/>
      <c r="T214" s="76"/>
      <c r="U214" s="76"/>
      <c r="V214" s="153"/>
      <c r="W214" s="153"/>
      <c r="X214" s="75"/>
      <c r="Y214" s="75"/>
      <c r="Z214" s="75"/>
      <c r="AA214" s="76"/>
      <c r="AB214" s="76"/>
      <c r="AC214" s="153"/>
      <c r="AD214" s="153"/>
      <c r="AE214" s="75"/>
      <c r="AF214" s="75"/>
      <c r="AG214" s="75"/>
      <c r="AH214" s="262"/>
      <c r="AI214" s="80">
        <f t="shared" si="0"/>
        <v>0</v>
      </c>
      <c r="AJ214" s="81">
        <f>'Август 2020'!AJ214-AI214</f>
        <v>0</v>
      </c>
      <c r="AK214" s="82">
        <f t="shared" si="1"/>
        <v>0</v>
      </c>
      <c r="AL214" s="83">
        <f>'Август 2020'!AL214+AK214</f>
        <v>0</v>
      </c>
      <c r="AM214" s="82">
        <f t="shared" si="2"/>
        <v>0</v>
      </c>
      <c r="AN214" s="84">
        <f>'Август 2020'!AN214+AM214</f>
        <v>0</v>
      </c>
      <c r="AO214" s="82">
        <f t="shared" si="3"/>
        <v>0</v>
      </c>
      <c r="AP214" s="85">
        <f>'Август 2020'!AP214+'Сентябрь 2020'!AO214</f>
        <v>0</v>
      </c>
      <c r="AQ214" s="82">
        <f t="shared" si="4"/>
        <v>0</v>
      </c>
      <c r="AR214" s="86">
        <f>'Август 2020'!AR214+'Сентябрь 2020'!AQ214</f>
        <v>0</v>
      </c>
      <c r="AS214" s="87">
        <f>'Январь 2020'!AW214</f>
        <v>0</v>
      </c>
      <c r="AT214" s="88">
        <f>'Январь 2020'!AX214</f>
        <v>0</v>
      </c>
      <c r="AU214" s="45">
        <f t="shared" si="5"/>
        <v>0</v>
      </c>
    </row>
    <row r="215" spans="1:47" ht="14.25" customHeight="1">
      <c r="A215" s="71">
        <f>'Январь 2020'!A215</f>
        <v>0</v>
      </c>
      <c r="B215" s="72">
        <f>'Январь 2020'!G215</f>
        <v>0</v>
      </c>
      <c r="C215" s="73">
        <f>'Январь 2020'!B215</f>
        <v>0</v>
      </c>
      <c r="D215" s="75"/>
      <c r="E215" s="75"/>
      <c r="F215" s="76"/>
      <c r="G215" s="76"/>
      <c r="H215" s="153"/>
      <c r="I215" s="153"/>
      <c r="J215" s="75"/>
      <c r="K215" s="76"/>
      <c r="L215" s="75"/>
      <c r="M215" s="76"/>
      <c r="N215" s="76"/>
      <c r="O215" s="153"/>
      <c r="P215" s="153"/>
      <c r="Q215" s="75"/>
      <c r="R215" s="75"/>
      <c r="S215" s="75"/>
      <c r="T215" s="76"/>
      <c r="U215" s="76"/>
      <c r="V215" s="153"/>
      <c r="W215" s="153"/>
      <c r="X215" s="75"/>
      <c r="Y215" s="75"/>
      <c r="Z215" s="75"/>
      <c r="AA215" s="76"/>
      <c r="AB215" s="76"/>
      <c r="AC215" s="153"/>
      <c r="AD215" s="153"/>
      <c r="AE215" s="75"/>
      <c r="AF215" s="75"/>
      <c r="AG215" s="75"/>
      <c r="AH215" s="262"/>
      <c r="AI215" s="80">
        <f t="shared" si="0"/>
        <v>0</v>
      </c>
      <c r="AJ215" s="81">
        <f>'Август 2020'!AJ215-AI215</f>
        <v>0</v>
      </c>
      <c r="AK215" s="82">
        <f t="shared" si="1"/>
        <v>0</v>
      </c>
      <c r="AL215" s="83">
        <f>'Август 2020'!AL215+AK215</f>
        <v>0</v>
      </c>
      <c r="AM215" s="82">
        <f t="shared" si="2"/>
        <v>0</v>
      </c>
      <c r="AN215" s="84">
        <f>'Август 2020'!AN215+AM215</f>
        <v>0</v>
      </c>
      <c r="AO215" s="82">
        <f t="shared" si="3"/>
        <v>0</v>
      </c>
      <c r="AP215" s="85">
        <f>'Август 2020'!AP215+'Сентябрь 2020'!AO215</f>
        <v>0</v>
      </c>
      <c r="AQ215" s="82">
        <f t="shared" si="4"/>
        <v>0</v>
      </c>
      <c r="AR215" s="86">
        <f>'Август 2020'!AR215+'Сентябрь 2020'!AQ215</f>
        <v>0</v>
      </c>
      <c r="AS215" s="87">
        <f>'Январь 2020'!AW215</f>
        <v>0</v>
      </c>
      <c r="AT215" s="88">
        <f>'Январь 2020'!AX215</f>
        <v>0</v>
      </c>
      <c r="AU215" s="45">
        <f t="shared" si="5"/>
        <v>0</v>
      </c>
    </row>
    <row r="216" spans="1:47" ht="14.25" customHeight="1">
      <c r="A216" s="71">
        <f>'Январь 2020'!A216</f>
        <v>0</v>
      </c>
      <c r="B216" s="72">
        <f>'Январь 2020'!G216</f>
        <v>0</v>
      </c>
      <c r="C216" s="73">
        <f>'Январь 2020'!B216</f>
        <v>0</v>
      </c>
      <c r="D216" s="75"/>
      <c r="E216" s="75"/>
      <c r="F216" s="76"/>
      <c r="G216" s="76"/>
      <c r="H216" s="153"/>
      <c r="I216" s="153"/>
      <c r="J216" s="75"/>
      <c r="K216" s="76"/>
      <c r="L216" s="75"/>
      <c r="M216" s="76"/>
      <c r="N216" s="76"/>
      <c r="O216" s="153"/>
      <c r="P216" s="153"/>
      <c r="Q216" s="75"/>
      <c r="R216" s="75"/>
      <c r="S216" s="75"/>
      <c r="T216" s="76"/>
      <c r="U216" s="76"/>
      <c r="V216" s="153"/>
      <c r="W216" s="153"/>
      <c r="X216" s="75"/>
      <c r="Y216" s="75"/>
      <c r="Z216" s="75"/>
      <c r="AA216" s="76"/>
      <c r="AB216" s="76"/>
      <c r="AC216" s="153"/>
      <c r="AD216" s="153"/>
      <c r="AE216" s="75"/>
      <c r="AF216" s="75"/>
      <c r="AG216" s="75"/>
      <c r="AH216" s="262"/>
      <c r="AI216" s="80">
        <f t="shared" si="0"/>
        <v>0</v>
      </c>
      <c r="AJ216" s="81">
        <f>'Август 2020'!AJ216-AI216</f>
        <v>0</v>
      </c>
      <c r="AK216" s="82">
        <f t="shared" si="1"/>
        <v>0</v>
      </c>
      <c r="AL216" s="83">
        <f>'Август 2020'!AL216+AK216</f>
        <v>0</v>
      </c>
      <c r="AM216" s="82">
        <f t="shared" si="2"/>
        <v>0</v>
      </c>
      <c r="AN216" s="84">
        <f>'Август 2020'!AN216+AM216</f>
        <v>0</v>
      </c>
      <c r="AO216" s="82">
        <f t="shared" si="3"/>
        <v>0</v>
      </c>
      <c r="AP216" s="85">
        <f>'Август 2020'!AP216+'Сентябрь 2020'!AO216</f>
        <v>0</v>
      </c>
      <c r="AQ216" s="82">
        <f t="shared" si="4"/>
        <v>0</v>
      </c>
      <c r="AR216" s="86">
        <f>'Август 2020'!AR216+'Сентябрь 2020'!AQ216</f>
        <v>0</v>
      </c>
      <c r="AS216" s="87">
        <f>'Январь 2020'!AW216</f>
        <v>0</v>
      </c>
      <c r="AT216" s="88">
        <f>'Январь 2020'!AX216</f>
        <v>0</v>
      </c>
      <c r="AU216" s="45">
        <f t="shared" si="5"/>
        <v>0</v>
      </c>
    </row>
    <row r="217" spans="1:47" ht="14.25" customHeight="1">
      <c r="A217" s="71">
        <f>'Январь 2020'!A217</f>
        <v>0</v>
      </c>
      <c r="B217" s="72">
        <f>'Январь 2020'!G217</f>
        <v>0</v>
      </c>
      <c r="C217" s="73">
        <f>'Январь 2020'!B217</f>
        <v>0</v>
      </c>
      <c r="D217" s="75"/>
      <c r="E217" s="75"/>
      <c r="F217" s="76"/>
      <c r="G217" s="76"/>
      <c r="H217" s="153"/>
      <c r="I217" s="153"/>
      <c r="J217" s="75"/>
      <c r="K217" s="76"/>
      <c r="L217" s="75"/>
      <c r="M217" s="76"/>
      <c r="N217" s="76"/>
      <c r="O217" s="153"/>
      <c r="P217" s="153"/>
      <c r="Q217" s="75"/>
      <c r="R217" s="75"/>
      <c r="S217" s="75"/>
      <c r="T217" s="76"/>
      <c r="U217" s="76"/>
      <c r="V217" s="153"/>
      <c r="W217" s="153"/>
      <c r="X217" s="75"/>
      <c r="Y217" s="75"/>
      <c r="Z217" s="75"/>
      <c r="AA217" s="76"/>
      <c r="AB217" s="76"/>
      <c r="AC217" s="153"/>
      <c r="AD217" s="153"/>
      <c r="AE217" s="75"/>
      <c r="AF217" s="75"/>
      <c r="AG217" s="75"/>
      <c r="AH217" s="262"/>
      <c r="AI217" s="80">
        <f t="shared" si="0"/>
        <v>0</v>
      </c>
      <c r="AJ217" s="81">
        <f>'Август 2020'!AJ217-AI217</f>
        <v>0</v>
      </c>
      <c r="AK217" s="82">
        <f t="shared" si="1"/>
        <v>0</v>
      </c>
      <c r="AL217" s="83">
        <f>'Август 2020'!AL217+AK217</f>
        <v>0</v>
      </c>
      <c r="AM217" s="82">
        <f t="shared" si="2"/>
        <v>0</v>
      </c>
      <c r="AN217" s="84">
        <f>'Август 2020'!AN217+AM217</f>
        <v>0</v>
      </c>
      <c r="AO217" s="82">
        <f t="shared" si="3"/>
        <v>0</v>
      </c>
      <c r="AP217" s="85">
        <f>'Август 2020'!AP217+'Сентябрь 2020'!AO217</f>
        <v>0</v>
      </c>
      <c r="AQ217" s="82">
        <f t="shared" si="4"/>
        <v>0</v>
      </c>
      <c r="AR217" s="86">
        <f>'Август 2020'!AR217+'Сентябрь 2020'!AQ217</f>
        <v>0</v>
      </c>
      <c r="AS217" s="87">
        <f>'Январь 2020'!AW217</f>
        <v>0</v>
      </c>
      <c r="AT217" s="88">
        <f>'Январь 2020'!AX217</f>
        <v>0</v>
      </c>
      <c r="AU217" s="45">
        <f t="shared" si="5"/>
        <v>0</v>
      </c>
    </row>
    <row r="218" spans="1:47" ht="14.25" customHeight="1">
      <c r="A218" s="71">
        <f>'Январь 2020'!A218</f>
        <v>0</v>
      </c>
      <c r="B218" s="72">
        <f>'Январь 2020'!G218</f>
        <v>0</v>
      </c>
      <c r="C218" s="73">
        <f>'Январь 2020'!B218</f>
        <v>0</v>
      </c>
      <c r="D218" s="75"/>
      <c r="E218" s="75"/>
      <c r="F218" s="76"/>
      <c r="G218" s="76"/>
      <c r="H218" s="153"/>
      <c r="I218" s="153"/>
      <c r="J218" s="75"/>
      <c r="K218" s="76"/>
      <c r="L218" s="75"/>
      <c r="M218" s="76"/>
      <c r="N218" s="76"/>
      <c r="O218" s="153"/>
      <c r="P218" s="153"/>
      <c r="Q218" s="75"/>
      <c r="R218" s="75"/>
      <c r="S218" s="75"/>
      <c r="T218" s="76"/>
      <c r="U218" s="76"/>
      <c r="V218" s="153"/>
      <c r="W218" s="153"/>
      <c r="X218" s="75"/>
      <c r="Y218" s="75"/>
      <c r="Z218" s="75"/>
      <c r="AA218" s="76"/>
      <c r="AB218" s="76"/>
      <c r="AC218" s="153"/>
      <c r="AD218" s="153"/>
      <c r="AE218" s="75"/>
      <c r="AF218" s="75"/>
      <c r="AG218" s="75"/>
      <c r="AH218" s="262"/>
      <c r="AI218" s="80">
        <f t="shared" si="0"/>
        <v>0</v>
      </c>
      <c r="AJ218" s="81">
        <f>'Август 2020'!AJ218-AI218</f>
        <v>0</v>
      </c>
      <c r="AK218" s="82">
        <f t="shared" si="1"/>
        <v>0</v>
      </c>
      <c r="AL218" s="83">
        <f>'Август 2020'!AL218+AK218</f>
        <v>0</v>
      </c>
      <c r="AM218" s="82">
        <f t="shared" si="2"/>
        <v>0</v>
      </c>
      <c r="AN218" s="84">
        <f>'Август 2020'!AN218+AM218</f>
        <v>0</v>
      </c>
      <c r="AO218" s="82">
        <f t="shared" si="3"/>
        <v>0</v>
      </c>
      <c r="AP218" s="85">
        <f>'Август 2020'!AP218+'Сентябрь 2020'!AO218</f>
        <v>0</v>
      </c>
      <c r="AQ218" s="82">
        <f t="shared" si="4"/>
        <v>0</v>
      </c>
      <c r="AR218" s="86">
        <f>'Август 2020'!AR218+'Сентябрь 2020'!AQ218</f>
        <v>0</v>
      </c>
      <c r="AS218" s="87">
        <f>'Январь 2020'!AW218</f>
        <v>0</v>
      </c>
      <c r="AT218" s="88">
        <f>'Январь 2020'!AX218</f>
        <v>0</v>
      </c>
      <c r="AU218" s="45">
        <f t="shared" si="5"/>
        <v>0</v>
      </c>
    </row>
    <row r="219" spans="1:47" ht="14.25" customHeight="1">
      <c r="A219" s="71">
        <f>'Январь 2020'!A219</f>
        <v>0</v>
      </c>
      <c r="B219" s="72">
        <f>'Январь 2020'!G219</f>
        <v>0</v>
      </c>
      <c r="C219" s="73">
        <f>'Январь 2020'!B219</f>
        <v>0</v>
      </c>
      <c r="D219" s="75"/>
      <c r="E219" s="75"/>
      <c r="F219" s="76"/>
      <c r="G219" s="76"/>
      <c r="H219" s="153"/>
      <c r="I219" s="153"/>
      <c r="J219" s="75"/>
      <c r="K219" s="76"/>
      <c r="L219" s="75"/>
      <c r="M219" s="76"/>
      <c r="N219" s="76"/>
      <c r="O219" s="153"/>
      <c r="P219" s="153"/>
      <c r="Q219" s="75"/>
      <c r="R219" s="75"/>
      <c r="S219" s="75"/>
      <c r="T219" s="76"/>
      <c r="U219" s="76"/>
      <c r="V219" s="153"/>
      <c r="W219" s="153"/>
      <c r="X219" s="75"/>
      <c r="Y219" s="75"/>
      <c r="Z219" s="75"/>
      <c r="AA219" s="76"/>
      <c r="AB219" s="76"/>
      <c r="AC219" s="153"/>
      <c r="AD219" s="153"/>
      <c r="AE219" s="75"/>
      <c r="AF219" s="75"/>
      <c r="AG219" s="75"/>
      <c r="AH219" s="262"/>
      <c r="AI219" s="80">
        <f t="shared" si="0"/>
        <v>0</v>
      </c>
      <c r="AJ219" s="81">
        <f>'Август 2020'!AJ219-AI219</f>
        <v>0</v>
      </c>
      <c r="AK219" s="82">
        <f t="shared" si="1"/>
        <v>0</v>
      </c>
      <c r="AL219" s="83">
        <f>'Август 2020'!AL219+AK219</f>
        <v>0</v>
      </c>
      <c r="AM219" s="82">
        <f t="shared" si="2"/>
        <v>0</v>
      </c>
      <c r="AN219" s="84">
        <f>'Август 2020'!AN219+AM219</f>
        <v>0</v>
      </c>
      <c r="AO219" s="82">
        <f t="shared" si="3"/>
        <v>0</v>
      </c>
      <c r="AP219" s="85">
        <f>'Август 2020'!AP219+'Сентябрь 2020'!AO219</f>
        <v>0</v>
      </c>
      <c r="AQ219" s="82">
        <f t="shared" si="4"/>
        <v>0</v>
      </c>
      <c r="AR219" s="86">
        <f>'Август 2020'!AR219+'Сентябрь 2020'!AQ219</f>
        <v>0</v>
      </c>
      <c r="AS219" s="87">
        <f>'Январь 2020'!AW219</f>
        <v>0</v>
      </c>
      <c r="AT219" s="88">
        <f>'Январь 2020'!AX219</f>
        <v>0</v>
      </c>
      <c r="AU219" s="45">
        <f t="shared" si="5"/>
        <v>0</v>
      </c>
    </row>
    <row r="220" spans="1:47" ht="14.25" customHeight="1">
      <c r="A220" s="71">
        <f>'Январь 2020'!A220</f>
        <v>0</v>
      </c>
      <c r="B220" s="72">
        <f>'Январь 2020'!G220</f>
        <v>0</v>
      </c>
      <c r="C220" s="73">
        <f>'Январь 2020'!B220</f>
        <v>0</v>
      </c>
      <c r="D220" s="75"/>
      <c r="E220" s="75"/>
      <c r="F220" s="76"/>
      <c r="G220" s="76"/>
      <c r="H220" s="153"/>
      <c r="I220" s="153"/>
      <c r="J220" s="75"/>
      <c r="K220" s="76"/>
      <c r="L220" s="75"/>
      <c r="M220" s="76"/>
      <c r="N220" s="76"/>
      <c r="O220" s="153"/>
      <c r="P220" s="153"/>
      <c r="Q220" s="75"/>
      <c r="R220" s="75"/>
      <c r="S220" s="75"/>
      <c r="T220" s="76"/>
      <c r="U220" s="76"/>
      <c r="V220" s="153"/>
      <c r="W220" s="153"/>
      <c r="X220" s="75"/>
      <c r="Y220" s="75"/>
      <c r="Z220" s="75"/>
      <c r="AA220" s="76"/>
      <c r="AB220" s="76"/>
      <c r="AC220" s="153"/>
      <c r="AD220" s="153"/>
      <c r="AE220" s="75"/>
      <c r="AF220" s="75"/>
      <c r="AG220" s="75"/>
      <c r="AH220" s="262"/>
      <c r="AI220" s="80">
        <f t="shared" si="0"/>
        <v>0</v>
      </c>
      <c r="AJ220" s="81">
        <f>'Август 2020'!AJ220-AI220</f>
        <v>0</v>
      </c>
      <c r="AK220" s="82">
        <f t="shared" si="1"/>
        <v>0</v>
      </c>
      <c r="AL220" s="83">
        <f>'Август 2020'!AL220+AK220</f>
        <v>0</v>
      </c>
      <c r="AM220" s="82">
        <f t="shared" si="2"/>
        <v>0</v>
      </c>
      <c r="AN220" s="84">
        <f>'Август 2020'!AN220+AM220</f>
        <v>0</v>
      </c>
      <c r="AO220" s="82">
        <f t="shared" si="3"/>
        <v>0</v>
      </c>
      <c r="AP220" s="85">
        <f>'Август 2020'!AP220+'Сентябрь 2020'!AO220</f>
        <v>0</v>
      </c>
      <c r="AQ220" s="82">
        <f t="shared" si="4"/>
        <v>0</v>
      </c>
      <c r="AR220" s="86">
        <f>'Август 2020'!AR220+'Сентябрь 2020'!AQ220</f>
        <v>0</v>
      </c>
      <c r="AS220" s="87">
        <f>'Январь 2020'!AW220</f>
        <v>0</v>
      </c>
      <c r="AT220" s="88">
        <f>'Январь 2020'!AX220</f>
        <v>0</v>
      </c>
      <c r="AU220" s="45">
        <f t="shared" si="5"/>
        <v>0</v>
      </c>
    </row>
    <row r="221" spans="1:47" ht="14.25" customHeight="1">
      <c r="A221" s="71">
        <f>'Январь 2020'!A221</f>
        <v>0</v>
      </c>
      <c r="B221" s="72">
        <f>'Январь 2020'!G221</f>
        <v>0</v>
      </c>
      <c r="C221" s="257">
        <f>'Январь 2020'!B221</f>
        <v>0</v>
      </c>
      <c r="D221" s="75"/>
      <c r="E221" s="75"/>
      <c r="F221" s="76"/>
      <c r="G221" s="76"/>
      <c r="H221" s="153"/>
      <c r="I221" s="153"/>
      <c r="J221" s="75"/>
      <c r="K221" s="76"/>
      <c r="L221" s="75"/>
      <c r="M221" s="76"/>
      <c r="N221" s="76"/>
      <c r="O221" s="153"/>
      <c r="P221" s="153"/>
      <c r="Q221" s="75"/>
      <c r="R221" s="75"/>
      <c r="S221" s="75"/>
      <c r="T221" s="76"/>
      <c r="U221" s="76"/>
      <c r="V221" s="153"/>
      <c r="W221" s="153"/>
      <c r="X221" s="75"/>
      <c r="Y221" s="75"/>
      <c r="Z221" s="75"/>
      <c r="AA221" s="76"/>
      <c r="AB221" s="76"/>
      <c r="AC221" s="153"/>
      <c r="AD221" s="153"/>
      <c r="AE221" s="75"/>
      <c r="AF221" s="75"/>
      <c r="AG221" s="75"/>
      <c r="AH221" s="262"/>
      <c r="AI221" s="80">
        <f t="shared" si="0"/>
        <v>0</v>
      </c>
      <c r="AJ221" s="81">
        <f>'Август 2020'!AJ221-AI221</f>
        <v>0</v>
      </c>
      <c r="AK221" s="82">
        <f t="shared" si="1"/>
        <v>0</v>
      </c>
      <c r="AL221" s="83">
        <f>'Август 2020'!AL221+AK221</f>
        <v>0</v>
      </c>
      <c r="AM221" s="82">
        <f t="shared" si="2"/>
        <v>0</v>
      </c>
      <c r="AN221" s="84">
        <f>'Август 2020'!AN221+AM221</f>
        <v>0</v>
      </c>
      <c r="AO221" s="82">
        <f t="shared" si="3"/>
        <v>0</v>
      </c>
      <c r="AP221" s="85">
        <f>'Август 2020'!AP221+'Сентябрь 2020'!AO221</f>
        <v>0</v>
      </c>
      <c r="AQ221" s="82">
        <f t="shared" si="4"/>
        <v>0</v>
      </c>
      <c r="AR221" s="86">
        <f>'Август 2020'!AR221+'Сентябрь 2020'!AQ221</f>
        <v>0</v>
      </c>
      <c r="AS221" s="87">
        <f>'Январь 2020'!AW221</f>
        <v>0</v>
      </c>
      <c r="AT221" s="88">
        <f>'Январь 2020'!AX221</f>
        <v>0</v>
      </c>
      <c r="AU221" s="45">
        <f t="shared" si="5"/>
        <v>0</v>
      </c>
    </row>
    <row r="222" spans="1:47" ht="14.25" customHeight="1">
      <c r="A222" s="71">
        <f>'Январь 2020'!A222</f>
        <v>0</v>
      </c>
      <c r="B222" s="72">
        <f>'Январь 2020'!G222</f>
        <v>0</v>
      </c>
      <c r="C222" s="73">
        <f>'Январь 2020'!B222</f>
        <v>0</v>
      </c>
      <c r="D222" s="75"/>
      <c r="E222" s="75"/>
      <c r="F222" s="76"/>
      <c r="G222" s="76"/>
      <c r="H222" s="153"/>
      <c r="I222" s="153"/>
      <c r="J222" s="75"/>
      <c r="K222" s="76"/>
      <c r="L222" s="75"/>
      <c r="M222" s="76"/>
      <c r="N222" s="76"/>
      <c r="O222" s="153"/>
      <c r="P222" s="153"/>
      <c r="Q222" s="75"/>
      <c r="R222" s="75"/>
      <c r="S222" s="75"/>
      <c r="T222" s="76"/>
      <c r="U222" s="76"/>
      <c r="V222" s="153"/>
      <c r="W222" s="153"/>
      <c r="X222" s="75"/>
      <c r="Y222" s="75"/>
      <c r="Z222" s="75"/>
      <c r="AA222" s="76"/>
      <c r="AB222" s="76"/>
      <c r="AC222" s="153"/>
      <c r="AD222" s="153"/>
      <c r="AE222" s="75"/>
      <c r="AF222" s="75"/>
      <c r="AG222" s="75"/>
      <c r="AH222" s="262"/>
      <c r="AI222" s="80">
        <f t="shared" si="0"/>
        <v>0</v>
      </c>
      <c r="AJ222" s="81">
        <f>'Август 2020'!AJ222-AI222</f>
        <v>0</v>
      </c>
      <c r="AK222" s="82">
        <f t="shared" si="1"/>
        <v>0</v>
      </c>
      <c r="AL222" s="83">
        <f>'Август 2020'!AL222+AK222</f>
        <v>0</v>
      </c>
      <c r="AM222" s="82">
        <f t="shared" si="2"/>
        <v>0</v>
      </c>
      <c r="AN222" s="84">
        <f>'Август 2020'!AN222+AM222</f>
        <v>0</v>
      </c>
      <c r="AO222" s="82">
        <f t="shared" si="3"/>
        <v>0</v>
      </c>
      <c r="AP222" s="85">
        <f>'Август 2020'!AP222+'Сентябрь 2020'!AO222</f>
        <v>0</v>
      </c>
      <c r="AQ222" s="82">
        <f t="shared" si="4"/>
        <v>0</v>
      </c>
      <c r="AR222" s="86">
        <f>'Август 2020'!AR222+'Сентябрь 2020'!AQ222</f>
        <v>0</v>
      </c>
      <c r="AS222" s="87">
        <f>'Январь 2020'!AW222</f>
        <v>0</v>
      </c>
      <c r="AT222" s="88">
        <f>'Январь 2020'!AX222</f>
        <v>0</v>
      </c>
      <c r="AU222" s="45">
        <f t="shared" si="5"/>
        <v>0</v>
      </c>
    </row>
    <row r="223" spans="1:47" ht="14.25" customHeight="1">
      <c r="A223" s="71">
        <f>'Январь 2020'!A223</f>
        <v>0</v>
      </c>
      <c r="B223" s="72">
        <f>'Январь 2020'!G223</f>
        <v>0</v>
      </c>
      <c r="C223" s="73">
        <f>'Январь 2020'!B223</f>
        <v>0</v>
      </c>
      <c r="D223" s="75"/>
      <c r="E223" s="75"/>
      <c r="F223" s="76"/>
      <c r="G223" s="76"/>
      <c r="H223" s="153"/>
      <c r="I223" s="153"/>
      <c r="J223" s="75"/>
      <c r="K223" s="76"/>
      <c r="L223" s="75"/>
      <c r="M223" s="76"/>
      <c r="N223" s="76"/>
      <c r="O223" s="153"/>
      <c r="P223" s="153"/>
      <c r="Q223" s="75"/>
      <c r="R223" s="75"/>
      <c r="S223" s="75"/>
      <c r="T223" s="76"/>
      <c r="U223" s="76"/>
      <c r="V223" s="153"/>
      <c r="W223" s="153"/>
      <c r="X223" s="75"/>
      <c r="Y223" s="75"/>
      <c r="Z223" s="75"/>
      <c r="AA223" s="76"/>
      <c r="AB223" s="76"/>
      <c r="AC223" s="153"/>
      <c r="AD223" s="153"/>
      <c r="AE223" s="75"/>
      <c r="AF223" s="75"/>
      <c r="AG223" s="75"/>
      <c r="AH223" s="262"/>
      <c r="AI223" s="80">
        <f t="shared" si="0"/>
        <v>0</v>
      </c>
      <c r="AJ223" s="81">
        <f>'Август 2020'!AJ223-AI223</f>
        <v>0</v>
      </c>
      <c r="AK223" s="82">
        <f t="shared" si="1"/>
        <v>0</v>
      </c>
      <c r="AL223" s="83">
        <f>'Август 2020'!AL223+AK223</f>
        <v>0</v>
      </c>
      <c r="AM223" s="82">
        <f t="shared" si="2"/>
        <v>0</v>
      </c>
      <c r="AN223" s="84">
        <f>'Август 2020'!AN223+AM223</f>
        <v>0</v>
      </c>
      <c r="AO223" s="82">
        <f t="shared" si="3"/>
        <v>0</v>
      </c>
      <c r="AP223" s="85">
        <f>'Август 2020'!AP223+'Сентябрь 2020'!AO223</f>
        <v>0</v>
      </c>
      <c r="AQ223" s="82">
        <f t="shared" si="4"/>
        <v>0</v>
      </c>
      <c r="AR223" s="86">
        <f>'Август 2020'!AR223+'Сентябрь 2020'!AQ223</f>
        <v>0</v>
      </c>
      <c r="AS223" s="87">
        <f>'Январь 2020'!AW223</f>
        <v>0</v>
      </c>
      <c r="AT223" s="88">
        <f>'Январь 2020'!AX223</f>
        <v>0</v>
      </c>
      <c r="AU223" s="45">
        <f t="shared" si="5"/>
        <v>0</v>
      </c>
    </row>
    <row r="224" spans="1:47" ht="14.25" customHeight="1">
      <c r="A224" s="71">
        <f>'Январь 2020'!A224</f>
        <v>0</v>
      </c>
      <c r="B224" s="72">
        <f>'Январь 2020'!G224</f>
        <v>0</v>
      </c>
      <c r="C224" s="73">
        <f>'Январь 2020'!B224</f>
        <v>0</v>
      </c>
      <c r="D224" s="75"/>
      <c r="E224" s="75"/>
      <c r="F224" s="76"/>
      <c r="G224" s="76"/>
      <c r="H224" s="153"/>
      <c r="I224" s="153"/>
      <c r="J224" s="75"/>
      <c r="K224" s="76"/>
      <c r="L224" s="75"/>
      <c r="M224" s="76"/>
      <c r="N224" s="76"/>
      <c r="O224" s="153"/>
      <c r="P224" s="153"/>
      <c r="Q224" s="75"/>
      <c r="R224" s="75"/>
      <c r="S224" s="75"/>
      <c r="T224" s="76"/>
      <c r="U224" s="76"/>
      <c r="V224" s="153"/>
      <c r="W224" s="153"/>
      <c r="X224" s="75"/>
      <c r="Y224" s="75"/>
      <c r="Z224" s="75"/>
      <c r="AA224" s="76"/>
      <c r="AB224" s="76"/>
      <c r="AC224" s="153"/>
      <c r="AD224" s="153"/>
      <c r="AE224" s="75"/>
      <c r="AF224" s="75"/>
      <c r="AG224" s="75"/>
      <c r="AH224" s="262"/>
      <c r="AI224" s="80">
        <f t="shared" si="0"/>
        <v>0</v>
      </c>
      <c r="AJ224" s="81">
        <f>'Август 2020'!AJ224-AI224</f>
        <v>0</v>
      </c>
      <c r="AK224" s="82">
        <f t="shared" si="1"/>
        <v>0</v>
      </c>
      <c r="AL224" s="83">
        <f>'Август 2020'!AL224+AK224</f>
        <v>0</v>
      </c>
      <c r="AM224" s="82">
        <f t="shared" si="2"/>
        <v>0</v>
      </c>
      <c r="AN224" s="84">
        <f>'Август 2020'!AN224+AM224</f>
        <v>0</v>
      </c>
      <c r="AO224" s="82">
        <f t="shared" si="3"/>
        <v>0</v>
      </c>
      <c r="AP224" s="85">
        <f>'Август 2020'!AP224+'Сентябрь 2020'!AO224</f>
        <v>0</v>
      </c>
      <c r="AQ224" s="82">
        <f t="shared" si="4"/>
        <v>0</v>
      </c>
      <c r="AR224" s="86">
        <f>'Август 2020'!AR224+'Сентябрь 2020'!AQ224</f>
        <v>0</v>
      </c>
      <c r="AS224" s="87">
        <f>'Январь 2020'!AW224</f>
        <v>0</v>
      </c>
      <c r="AT224" s="88">
        <f>'Январь 2020'!AX224</f>
        <v>0</v>
      </c>
      <c r="AU224" s="45">
        <f t="shared" si="5"/>
        <v>0</v>
      </c>
    </row>
    <row r="225" spans="1:47" ht="14.25" customHeight="1">
      <c r="A225" s="71">
        <f>'Январь 2020'!A225</f>
        <v>0</v>
      </c>
      <c r="B225" s="72">
        <f>'Январь 2020'!G225</f>
        <v>0</v>
      </c>
      <c r="C225" s="73">
        <f>'Январь 2020'!B225</f>
        <v>0</v>
      </c>
      <c r="D225" s="75"/>
      <c r="E225" s="75"/>
      <c r="F225" s="76"/>
      <c r="G225" s="76"/>
      <c r="H225" s="153"/>
      <c r="I225" s="153"/>
      <c r="J225" s="75"/>
      <c r="K225" s="76"/>
      <c r="L225" s="75"/>
      <c r="M225" s="76"/>
      <c r="N225" s="76"/>
      <c r="O225" s="153"/>
      <c r="P225" s="153"/>
      <c r="Q225" s="75"/>
      <c r="R225" s="75"/>
      <c r="S225" s="75"/>
      <c r="T225" s="76"/>
      <c r="U225" s="76"/>
      <c r="V225" s="153"/>
      <c r="W225" s="153"/>
      <c r="X225" s="75"/>
      <c r="Y225" s="75"/>
      <c r="Z225" s="75"/>
      <c r="AA225" s="76"/>
      <c r="AB225" s="76"/>
      <c r="AC225" s="153"/>
      <c r="AD225" s="153"/>
      <c r="AE225" s="75"/>
      <c r="AF225" s="75"/>
      <c r="AG225" s="75"/>
      <c r="AH225" s="262"/>
      <c r="AI225" s="80">
        <f t="shared" si="0"/>
        <v>0</v>
      </c>
      <c r="AJ225" s="81">
        <f>'Август 2020'!AJ225-AI225</f>
        <v>0</v>
      </c>
      <c r="AK225" s="82">
        <f t="shared" si="1"/>
        <v>0</v>
      </c>
      <c r="AL225" s="83">
        <f>'Август 2020'!AL225+AK225</f>
        <v>0</v>
      </c>
      <c r="AM225" s="82">
        <f t="shared" si="2"/>
        <v>0</v>
      </c>
      <c r="AN225" s="84">
        <f>'Август 2020'!AN225+AM225</f>
        <v>0</v>
      </c>
      <c r="AO225" s="82">
        <f t="shared" si="3"/>
        <v>0</v>
      </c>
      <c r="AP225" s="85">
        <f>'Август 2020'!AP225+'Сентябрь 2020'!AO225</f>
        <v>0</v>
      </c>
      <c r="AQ225" s="82">
        <f t="shared" si="4"/>
        <v>0</v>
      </c>
      <c r="AR225" s="86">
        <f>'Август 2020'!AR225+'Сентябрь 2020'!AQ225</f>
        <v>0</v>
      </c>
      <c r="AS225" s="87">
        <f>'Январь 2020'!AW225</f>
        <v>0</v>
      </c>
      <c r="AT225" s="88">
        <f>'Январь 2020'!AX225</f>
        <v>0</v>
      </c>
      <c r="AU225" s="45">
        <f t="shared" si="5"/>
        <v>0</v>
      </c>
    </row>
    <row r="226" spans="1:47" ht="14.25" customHeight="1">
      <c r="A226" s="71">
        <f>'Январь 2020'!A226</f>
        <v>0</v>
      </c>
      <c r="B226" s="72">
        <f>'Январь 2020'!G226</f>
        <v>0</v>
      </c>
      <c r="C226" s="73">
        <f>'Январь 2020'!B226</f>
        <v>0</v>
      </c>
      <c r="D226" s="75"/>
      <c r="E226" s="75"/>
      <c r="F226" s="76"/>
      <c r="G226" s="76"/>
      <c r="H226" s="153"/>
      <c r="I226" s="153"/>
      <c r="J226" s="75"/>
      <c r="K226" s="76"/>
      <c r="L226" s="75"/>
      <c r="M226" s="76"/>
      <c r="N226" s="76"/>
      <c r="O226" s="153"/>
      <c r="P226" s="153"/>
      <c r="Q226" s="75"/>
      <c r="R226" s="75"/>
      <c r="S226" s="75"/>
      <c r="T226" s="76"/>
      <c r="U226" s="76"/>
      <c r="V226" s="153"/>
      <c r="W226" s="153"/>
      <c r="X226" s="75"/>
      <c r="Y226" s="75"/>
      <c r="Z226" s="75"/>
      <c r="AA226" s="76"/>
      <c r="AB226" s="76"/>
      <c r="AC226" s="153"/>
      <c r="AD226" s="153"/>
      <c r="AE226" s="75"/>
      <c r="AF226" s="75"/>
      <c r="AG226" s="75"/>
      <c r="AH226" s="262"/>
      <c r="AI226" s="80">
        <f t="shared" si="0"/>
        <v>0</v>
      </c>
      <c r="AJ226" s="81">
        <f>'Август 2020'!AJ226-AI226</f>
        <v>0</v>
      </c>
      <c r="AK226" s="82">
        <f t="shared" si="1"/>
        <v>0</v>
      </c>
      <c r="AL226" s="83">
        <f>'Август 2020'!AL226+AK226</f>
        <v>0</v>
      </c>
      <c r="AM226" s="82">
        <f t="shared" si="2"/>
        <v>0</v>
      </c>
      <c r="AN226" s="84">
        <f>'Август 2020'!AN226+AM226</f>
        <v>0</v>
      </c>
      <c r="AO226" s="82">
        <f t="shared" si="3"/>
        <v>0</v>
      </c>
      <c r="AP226" s="85">
        <f>'Август 2020'!AP226+'Сентябрь 2020'!AO226</f>
        <v>0</v>
      </c>
      <c r="AQ226" s="82">
        <f t="shared" si="4"/>
        <v>0</v>
      </c>
      <c r="AR226" s="86">
        <f>'Август 2020'!AR226+'Сентябрь 2020'!AQ226</f>
        <v>0</v>
      </c>
      <c r="AS226" s="87">
        <f>'Январь 2020'!AW226</f>
        <v>0</v>
      </c>
      <c r="AT226" s="88">
        <f>'Январь 2020'!AX226</f>
        <v>0</v>
      </c>
      <c r="AU226" s="45">
        <f t="shared" si="5"/>
        <v>0</v>
      </c>
    </row>
    <row r="227" spans="1:47" ht="14.25" customHeight="1">
      <c r="A227" s="71">
        <f>'Январь 2020'!A227</f>
        <v>0</v>
      </c>
      <c r="B227" s="72">
        <f>'Январь 2020'!G227</f>
        <v>0</v>
      </c>
      <c r="C227" s="73">
        <f>'Январь 2020'!B227</f>
        <v>0</v>
      </c>
      <c r="D227" s="75"/>
      <c r="E227" s="75"/>
      <c r="F227" s="76"/>
      <c r="G227" s="76"/>
      <c r="H227" s="153"/>
      <c r="I227" s="153"/>
      <c r="J227" s="75"/>
      <c r="K227" s="76"/>
      <c r="L227" s="75"/>
      <c r="M227" s="76"/>
      <c r="N227" s="76"/>
      <c r="O227" s="153"/>
      <c r="P227" s="153"/>
      <c r="Q227" s="75"/>
      <c r="R227" s="75"/>
      <c r="S227" s="75"/>
      <c r="T227" s="76"/>
      <c r="U227" s="76"/>
      <c r="V227" s="153"/>
      <c r="W227" s="153"/>
      <c r="X227" s="75"/>
      <c r="Y227" s="75"/>
      <c r="Z227" s="75"/>
      <c r="AA227" s="76"/>
      <c r="AB227" s="76"/>
      <c r="AC227" s="153"/>
      <c r="AD227" s="153"/>
      <c r="AE227" s="75"/>
      <c r="AF227" s="75"/>
      <c r="AG227" s="75"/>
      <c r="AH227" s="262"/>
      <c r="AI227" s="80">
        <f t="shared" si="0"/>
        <v>0</v>
      </c>
      <c r="AJ227" s="81">
        <f>'Август 2020'!AJ227-AI227</f>
        <v>0</v>
      </c>
      <c r="AK227" s="82">
        <f t="shared" si="1"/>
        <v>0</v>
      </c>
      <c r="AL227" s="83">
        <f>'Август 2020'!AL227+AK227</f>
        <v>0</v>
      </c>
      <c r="AM227" s="82">
        <f t="shared" si="2"/>
        <v>0</v>
      </c>
      <c r="AN227" s="84">
        <f>'Август 2020'!AN227+AM227</f>
        <v>0</v>
      </c>
      <c r="AO227" s="82">
        <f t="shared" si="3"/>
        <v>0</v>
      </c>
      <c r="AP227" s="85">
        <f>'Август 2020'!AP227+'Сентябрь 2020'!AO227</f>
        <v>0</v>
      </c>
      <c r="AQ227" s="82">
        <f t="shared" si="4"/>
        <v>0</v>
      </c>
      <c r="AR227" s="86">
        <f>'Август 2020'!AR227+'Сентябрь 2020'!AQ227</f>
        <v>0</v>
      </c>
      <c r="AS227" s="87">
        <f>'Январь 2020'!AW227</f>
        <v>0</v>
      </c>
      <c r="AT227" s="88">
        <f>'Январь 2020'!AX227</f>
        <v>0</v>
      </c>
      <c r="AU227" s="45">
        <f t="shared" si="5"/>
        <v>0</v>
      </c>
    </row>
    <row r="228" spans="1:47" ht="14.25" customHeight="1">
      <c r="A228" s="71">
        <f>'Январь 2020'!A228</f>
        <v>0</v>
      </c>
      <c r="B228" s="72">
        <f>'Январь 2020'!G228</f>
        <v>0</v>
      </c>
      <c r="C228" s="73">
        <f>'Январь 2020'!B228</f>
        <v>0</v>
      </c>
      <c r="D228" s="75"/>
      <c r="E228" s="75"/>
      <c r="F228" s="76"/>
      <c r="G228" s="76"/>
      <c r="H228" s="153"/>
      <c r="I228" s="153"/>
      <c r="J228" s="75"/>
      <c r="K228" s="76"/>
      <c r="L228" s="75"/>
      <c r="M228" s="76"/>
      <c r="N228" s="76"/>
      <c r="O228" s="153"/>
      <c r="P228" s="153"/>
      <c r="Q228" s="75"/>
      <c r="R228" s="75"/>
      <c r="S228" s="75"/>
      <c r="T228" s="76"/>
      <c r="U228" s="76"/>
      <c r="V228" s="153"/>
      <c r="W228" s="153"/>
      <c r="X228" s="75"/>
      <c r="Y228" s="75"/>
      <c r="Z228" s="75"/>
      <c r="AA228" s="76"/>
      <c r="AB228" s="76"/>
      <c r="AC228" s="153"/>
      <c r="AD228" s="153"/>
      <c r="AE228" s="75"/>
      <c r="AF228" s="75"/>
      <c r="AG228" s="75"/>
      <c r="AH228" s="262"/>
      <c r="AI228" s="80">
        <f t="shared" si="0"/>
        <v>0</v>
      </c>
      <c r="AJ228" s="81">
        <f>'Август 2020'!AJ228-AI228</f>
        <v>0</v>
      </c>
      <c r="AK228" s="82">
        <f t="shared" si="1"/>
        <v>0</v>
      </c>
      <c r="AL228" s="83">
        <f>'Август 2020'!AL228+AK228</f>
        <v>0</v>
      </c>
      <c r="AM228" s="82">
        <f t="shared" si="2"/>
        <v>0</v>
      </c>
      <c r="AN228" s="84">
        <f>'Август 2020'!AN228+AM228</f>
        <v>0</v>
      </c>
      <c r="AO228" s="82">
        <f t="shared" si="3"/>
        <v>0</v>
      </c>
      <c r="AP228" s="85">
        <f>'Август 2020'!AP228+'Сентябрь 2020'!AO228</f>
        <v>0</v>
      </c>
      <c r="AQ228" s="82">
        <f t="shared" si="4"/>
        <v>0</v>
      </c>
      <c r="AR228" s="86">
        <f>'Август 2020'!AR228+'Сентябрь 2020'!AQ228</f>
        <v>0</v>
      </c>
      <c r="AS228" s="87">
        <f>'Январь 2020'!AW228</f>
        <v>0</v>
      </c>
      <c r="AT228" s="88">
        <f>'Январь 2020'!AX228</f>
        <v>0</v>
      </c>
      <c r="AU228" s="45">
        <f t="shared" si="5"/>
        <v>0</v>
      </c>
    </row>
    <row r="229" spans="1:47" ht="14.25" customHeight="1">
      <c r="A229" s="71">
        <f>'Январь 2020'!A229</f>
        <v>0</v>
      </c>
      <c r="B229" s="72">
        <f>'Январь 2020'!G229</f>
        <v>0</v>
      </c>
      <c r="C229" s="73">
        <f>'Январь 2020'!B229</f>
        <v>0</v>
      </c>
      <c r="D229" s="75"/>
      <c r="E229" s="75"/>
      <c r="F229" s="76"/>
      <c r="G229" s="76"/>
      <c r="H229" s="153"/>
      <c r="I229" s="153"/>
      <c r="J229" s="75"/>
      <c r="K229" s="76"/>
      <c r="L229" s="75"/>
      <c r="M229" s="76"/>
      <c r="N229" s="76"/>
      <c r="O229" s="153"/>
      <c r="P229" s="153"/>
      <c r="Q229" s="75"/>
      <c r="R229" s="75"/>
      <c r="S229" s="75"/>
      <c r="T229" s="76"/>
      <c r="U229" s="76"/>
      <c r="V229" s="153"/>
      <c r="W229" s="153"/>
      <c r="X229" s="75"/>
      <c r="Y229" s="75"/>
      <c r="Z229" s="75"/>
      <c r="AA229" s="76"/>
      <c r="AB229" s="76"/>
      <c r="AC229" s="153"/>
      <c r="AD229" s="153"/>
      <c r="AE229" s="75"/>
      <c r="AF229" s="75"/>
      <c r="AG229" s="75"/>
      <c r="AH229" s="262"/>
      <c r="AI229" s="80">
        <f t="shared" si="0"/>
        <v>0</v>
      </c>
      <c r="AJ229" s="81">
        <f>'Август 2020'!AJ229-AI229</f>
        <v>0</v>
      </c>
      <c r="AK229" s="82">
        <f t="shared" si="1"/>
        <v>0</v>
      </c>
      <c r="AL229" s="83">
        <f>'Август 2020'!AL229+AK229</f>
        <v>0</v>
      </c>
      <c r="AM229" s="82">
        <f t="shared" si="2"/>
        <v>0</v>
      </c>
      <c r="AN229" s="84">
        <f>'Август 2020'!AN229+AM229</f>
        <v>0</v>
      </c>
      <c r="AO229" s="82">
        <f t="shared" si="3"/>
        <v>0</v>
      </c>
      <c r="AP229" s="85">
        <f>'Август 2020'!AP229+'Сентябрь 2020'!AO229</f>
        <v>0</v>
      </c>
      <c r="AQ229" s="82">
        <f t="shared" si="4"/>
        <v>0</v>
      </c>
      <c r="AR229" s="86">
        <f>'Август 2020'!AR229+'Сентябрь 2020'!AQ229</f>
        <v>0</v>
      </c>
      <c r="AS229" s="87">
        <f>'Январь 2020'!AW229</f>
        <v>0</v>
      </c>
      <c r="AT229" s="88">
        <f>'Январь 2020'!AX229</f>
        <v>0</v>
      </c>
      <c r="AU229" s="45">
        <f t="shared" si="5"/>
        <v>0</v>
      </c>
    </row>
    <row r="230" spans="1:47" ht="14.25" customHeight="1">
      <c r="A230" s="71">
        <f>'Январь 2020'!A230</f>
        <v>0</v>
      </c>
      <c r="B230" s="72">
        <f>'Январь 2020'!G230</f>
        <v>0</v>
      </c>
      <c r="C230" s="73">
        <f>'Январь 2020'!B230</f>
        <v>0</v>
      </c>
      <c r="D230" s="75"/>
      <c r="E230" s="75"/>
      <c r="F230" s="76"/>
      <c r="G230" s="76"/>
      <c r="H230" s="153"/>
      <c r="I230" s="153"/>
      <c r="J230" s="75"/>
      <c r="K230" s="76"/>
      <c r="L230" s="75"/>
      <c r="M230" s="76"/>
      <c r="N230" s="76"/>
      <c r="O230" s="153"/>
      <c r="P230" s="153"/>
      <c r="Q230" s="75"/>
      <c r="R230" s="75"/>
      <c r="S230" s="75"/>
      <c r="T230" s="76"/>
      <c r="U230" s="76"/>
      <c r="V230" s="153"/>
      <c r="W230" s="153"/>
      <c r="X230" s="75"/>
      <c r="Y230" s="75"/>
      <c r="Z230" s="75"/>
      <c r="AA230" s="76"/>
      <c r="AB230" s="76"/>
      <c r="AC230" s="153"/>
      <c r="AD230" s="153"/>
      <c r="AE230" s="75"/>
      <c r="AF230" s="75"/>
      <c r="AG230" s="75"/>
      <c r="AH230" s="262"/>
      <c r="AI230" s="80">
        <f t="shared" si="0"/>
        <v>0</v>
      </c>
      <c r="AJ230" s="81">
        <f>'Август 2020'!AJ230-AI230</f>
        <v>0</v>
      </c>
      <c r="AK230" s="82">
        <f t="shared" si="1"/>
        <v>0</v>
      </c>
      <c r="AL230" s="83">
        <f>'Август 2020'!AL230+AK230</f>
        <v>0</v>
      </c>
      <c r="AM230" s="82">
        <f t="shared" si="2"/>
        <v>0</v>
      </c>
      <c r="AN230" s="84">
        <f>'Август 2020'!AN230+AM230</f>
        <v>0</v>
      </c>
      <c r="AO230" s="82">
        <f t="shared" si="3"/>
        <v>0</v>
      </c>
      <c r="AP230" s="85">
        <f>'Август 2020'!AP230+'Сентябрь 2020'!AO230</f>
        <v>0</v>
      </c>
      <c r="AQ230" s="82">
        <f t="shared" si="4"/>
        <v>0</v>
      </c>
      <c r="AR230" s="86">
        <f>'Август 2020'!AR230+'Сентябрь 2020'!AQ230</f>
        <v>0</v>
      </c>
      <c r="AS230" s="87">
        <f>'Январь 2020'!AW230</f>
        <v>0</v>
      </c>
      <c r="AT230" s="88">
        <f>'Январь 2020'!AX230</f>
        <v>0</v>
      </c>
      <c r="AU230" s="45">
        <f t="shared" si="5"/>
        <v>0</v>
      </c>
    </row>
    <row r="231" spans="1:47" ht="14.25" customHeight="1">
      <c r="A231" s="71">
        <f>'Январь 2020'!A231</f>
        <v>0</v>
      </c>
      <c r="B231" s="72">
        <f>'Январь 2020'!G231</f>
        <v>0</v>
      </c>
      <c r="C231" s="73">
        <f>'Январь 2020'!B231</f>
        <v>0</v>
      </c>
      <c r="D231" s="75"/>
      <c r="E231" s="75"/>
      <c r="F231" s="76"/>
      <c r="G231" s="76"/>
      <c r="H231" s="153"/>
      <c r="I231" s="153"/>
      <c r="J231" s="75"/>
      <c r="K231" s="76"/>
      <c r="L231" s="75"/>
      <c r="M231" s="76"/>
      <c r="N231" s="76"/>
      <c r="O231" s="153"/>
      <c r="P231" s="153"/>
      <c r="Q231" s="75"/>
      <c r="R231" s="75"/>
      <c r="S231" s="75"/>
      <c r="T231" s="76"/>
      <c r="U231" s="76"/>
      <c r="V231" s="153"/>
      <c r="W231" s="153"/>
      <c r="X231" s="75"/>
      <c r="Y231" s="75"/>
      <c r="Z231" s="75"/>
      <c r="AA231" s="76"/>
      <c r="AB231" s="76"/>
      <c r="AC231" s="153"/>
      <c r="AD231" s="153"/>
      <c r="AE231" s="75"/>
      <c r="AF231" s="75"/>
      <c r="AG231" s="75"/>
      <c r="AH231" s="262"/>
      <c r="AI231" s="80">
        <f t="shared" si="0"/>
        <v>0</v>
      </c>
      <c r="AJ231" s="81">
        <f>'Август 2020'!AJ231-AI231</f>
        <v>0</v>
      </c>
      <c r="AK231" s="82">
        <f t="shared" si="1"/>
        <v>0</v>
      </c>
      <c r="AL231" s="83">
        <f>'Август 2020'!AL231+AK231</f>
        <v>0</v>
      </c>
      <c r="AM231" s="82">
        <f t="shared" si="2"/>
        <v>0</v>
      </c>
      <c r="AN231" s="84">
        <f>'Август 2020'!AN231+AM231</f>
        <v>0</v>
      </c>
      <c r="AO231" s="82">
        <f t="shared" si="3"/>
        <v>0</v>
      </c>
      <c r="AP231" s="85">
        <f>'Август 2020'!AP231+'Сентябрь 2020'!AO231</f>
        <v>0</v>
      </c>
      <c r="AQ231" s="82">
        <f t="shared" si="4"/>
        <v>0</v>
      </c>
      <c r="AR231" s="86">
        <f>'Август 2020'!AR231+'Сентябрь 2020'!AQ231</f>
        <v>0</v>
      </c>
      <c r="AS231" s="87">
        <f>'Январь 2020'!AW231</f>
        <v>0</v>
      </c>
      <c r="AT231" s="88">
        <f>'Январь 2020'!AX231</f>
        <v>0</v>
      </c>
      <c r="AU231" s="45">
        <f t="shared" si="5"/>
        <v>0</v>
      </c>
    </row>
    <row r="232" spans="1:47" ht="14.25" customHeight="1">
      <c r="A232" s="71">
        <f>'Январь 2020'!A232</f>
        <v>0</v>
      </c>
      <c r="B232" s="72">
        <f>'Январь 2020'!G232</f>
        <v>0</v>
      </c>
      <c r="C232" s="73">
        <f>'Январь 2020'!B232</f>
        <v>0</v>
      </c>
      <c r="D232" s="75"/>
      <c r="E232" s="75"/>
      <c r="F232" s="76"/>
      <c r="G232" s="76"/>
      <c r="H232" s="153"/>
      <c r="I232" s="153"/>
      <c r="J232" s="75"/>
      <c r="K232" s="76"/>
      <c r="L232" s="75"/>
      <c r="M232" s="76"/>
      <c r="N232" s="76"/>
      <c r="O232" s="153"/>
      <c r="P232" s="153"/>
      <c r="Q232" s="75"/>
      <c r="R232" s="75"/>
      <c r="S232" s="75"/>
      <c r="T232" s="76"/>
      <c r="U232" s="76"/>
      <c r="V232" s="153"/>
      <c r="W232" s="153"/>
      <c r="X232" s="75"/>
      <c r="Y232" s="75"/>
      <c r="Z232" s="75"/>
      <c r="AA232" s="76"/>
      <c r="AB232" s="76"/>
      <c r="AC232" s="153"/>
      <c r="AD232" s="153"/>
      <c r="AE232" s="75"/>
      <c r="AF232" s="75"/>
      <c r="AG232" s="75"/>
      <c r="AH232" s="262"/>
      <c r="AI232" s="80">
        <f t="shared" si="0"/>
        <v>0</v>
      </c>
      <c r="AJ232" s="81">
        <f>'Август 2020'!AJ232-AI232</f>
        <v>0</v>
      </c>
      <c r="AK232" s="82">
        <f t="shared" si="1"/>
        <v>0</v>
      </c>
      <c r="AL232" s="83">
        <f>'Август 2020'!AL232+AK232</f>
        <v>0</v>
      </c>
      <c r="AM232" s="82">
        <f t="shared" si="2"/>
        <v>0</v>
      </c>
      <c r="AN232" s="84">
        <f>'Август 2020'!AN232+AM232</f>
        <v>0</v>
      </c>
      <c r="AO232" s="82">
        <f t="shared" si="3"/>
        <v>0</v>
      </c>
      <c r="AP232" s="85">
        <f>'Август 2020'!AP232+'Сентябрь 2020'!AO232</f>
        <v>0</v>
      </c>
      <c r="AQ232" s="82">
        <f t="shared" si="4"/>
        <v>0</v>
      </c>
      <c r="AR232" s="86">
        <f>'Август 2020'!AR232+'Сентябрь 2020'!AQ232</f>
        <v>0</v>
      </c>
      <c r="AS232" s="87">
        <f>'Январь 2020'!AW232</f>
        <v>0</v>
      </c>
      <c r="AT232" s="88">
        <f>'Январь 2020'!AX232</f>
        <v>0</v>
      </c>
      <c r="AU232" s="45">
        <f t="shared" si="5"/>
        <v>0</v>
      </c>
    </row>
    <row r="233" spans="1:47" ht="14.25" customHeight="1">
      <c r="A233" s="71">
        <f>'Январь 2020'!A233</f>
        <v>0</v>
      </c>
      <c r="B233" s="72">
        <f>'Январь 2020'!G233</f>
        <v>0</v>
      </c>
      <c r="C233" s="73">
        <f>'Январь 2020'!B233</f>
        <v>0</v>
      </c>
      <c r="D233" s="75"/>
      <c r="E233" s="75"/>
      <c r="F233" s="76"/>
      <c r="G233" s="76"/>
      <c r="H233" s="153"/>
      <c r="I233" s="153"/>
      <c r="J233" s="75"/>
      <c r="K233" s="76"/>
      <c r="L233" s="75"/>
      <c r="M233" s="76"/>
      <c r="N233" s="76"/>
      <c r="O233" s="153"/>
      <c r="P233" s="153"/>
      <c r="Q233" s="75"/>
      <c r="R233" s="75"/>
      <c r="S233" s="75"/>
      <c r="T233" s="76"/>
      <c r="U233" s="76"/>
      <c r="V233" s="153"/>
      <c r="W233" s="153"/>
      <c r="X233" s="75"/>
      <c r="Y233" s="75"/>
      <c r="Z233" s="75"/>
      <c r="AA233" s="76"/>
      <c r="AB233" s="76"/>
      <c r="AC233" s="153"/>
      <c r="AD233" s="153"/>
      <c r="AE233" s="75"/>
      <c r="AF233" s="75"/>
      <c r="AG233" s="75"/>
      <c r="AH233" s="262"/>
      <c r="AI233" s="80">
        <f t="shared" si="0"/>
        <v>0</v>
      </c>
      <c r="AJ233" s="81">
        <f>'Август 2020'!AJ233-AI233</f>
        <v>0</v>
      </c>
      <c r="AK233" s="82">
        <f t="shared" si="1"/>
        <v>0</v>
      </c>
      <c r="AL233" s="83">
        <f>'Август 2020'!AL233+AK233</f>
        <v>0</v>
      </c>
      <c r="AM233" s="82">
        <f t="shared" si="2"/>
        <v>0</v>
      </c>
      <c r="AN233" s="84">
        <f>'Август 2020'!AN233+AM233</f>
        <v>0</v>
      </c>
      <c r="AO233" s="82">
        <f t="shared" si="3"/>
        <v>0</v>
      </c>
      <c r="AP233" s="85">
        <f>'Август 2020'!AP233+'Сентябрь 2020'!AO233</f>
        <v>0</v>
      </c>
      <c r="AQ233" s="82">
        <f t="shared" si="4"/>
        <v>0</v>
      </c>
      <c r="AR233" s="86">
        <f>'Август 2020'!AR233+'Сентябрь 2020'!AQ233</f>
        <v>0</v>
      </c>
      <c r="AS233" s="87">
        <f>'Январь 2020'!AW233</f>
        <v>0</v>
      </c>
      <c r="AT233" s="88">
        <f>'Январь 2020'!AX233</f>
        <v>0</v>
      </c>
      <c r="AU233" s="45">
        <f t="shared" si="5"/>
        <v>0</v>
      </c>
    </row>
    <row r="234" spans="1:47" ht="14.25" customHeight="1">
      <c r="A234" s="71">
        <f>'Январь 2020'!A234</f>
        <v>0</v>
      </c>
      <c r="B234" s="72">
        <f>'Январь 2020'!G234</f>
        <v>0</v>
      </c>
      <c r="C234" s="73">
        <f>'Январь 2020'!B234</f>
        <v>0</v>
      </c>
      <c r="D234" s="75"/>
      <c r="E234" s="75"/>
      <c r="F234" s="76"/>
      <c r="G234" s="76"/>
      <c r="H234" s="153"/>
      <c r="I234" s="153"/>
      <c r="J234" s="75"/>
      <c r="K234" s="76"/>
      <c r="L234" s="75"/>
      <c r="M234" s="76"/>
      <c r="N234" s="76"/>
      <c r="O234" s="153"/>
      <c r="P234" s="153"/>
      <c r="Q234" s="75"/>
      <c r="R234" s="75"/>
      <c r="S234" s="75"/>
      <c r="T234" s="76"/>
      <c r="U234" s="76"/>
      <c r="V234" s="153"/>
      <c r="W234" s="153"/>
      <c r="X234" s="75"/>
      <c r="Y234" s="75"/>
      <c r="Z234" s="75"/>
      <c r="AA234" s="76"/>
      <c r="AB234" s="76"/>
      <c r="AC234" s="153"/>
      <c r="AD234" s="153"/>
      <c r="AE234" s="75"/>
      <c r="AF234" s="75"/>
      <c r="AG234" s="75"/>
      <c r="AH234" s="262"/>
      <c r="AI234" s="80">
        <f t="shared" si="0"/>
        <v>0</v>
      </c>
      <c r="AJ234" s="81">
        <f>'Август 2020'!AJ234-AI234</f>
        <v>0</v>
      </c>
      <c r="AK234" s="82">
        <f t="shared" si="1"/>
        <v>0</v>
      </c>
      <c r="AL234" s="83">
        <f>'Август 2020'!AL234+AK234</f>
        <v>0</v>
      </c>
      <c r="AM234" s="82">
        <f t="shared" si="2"/>
        <v>0</v>
      </c>
      <c r="AN234" s="84">
        <f>'Август 2020'!AN234+AM234</f>
        <v>0</v>
      </c>
      <c r="AO234" s="82">
        <f t="shared" si="3"/>
        <v>0</v>
      </c>
      <c r="AP234" s="85">
        <f>'Август 2020'!AP234+'Сентябрь 2020'!AO234</f>
        <v>0</v>
      </c>
      <c r="AQ234" s="82">
        <f t="shared" si="4"/>
        <v>0</v>
      </c>
      <c r="AR234" s="86">
        <f>'Август 2020'!AR234+'Сентябрь 2020'!AQ234</f>
        <v>0</v>
      </c>
      <c r="AS234" s="87">
        <f>'Январь 2020'!AW234</f>
        <v>0</v>
      </c>
      <c r="AT234" s="88">
        <f>'Январь 2020'!AX234</f>
        <v>0</v>
      </c>
      <c r="AU234" s="45">
        <f t="shared" si="5"/>
        <v>0</v>
      </c>
    </row>
    <row r="235" spans="1:47" ht="14.25" customHeight="1">
      <c r="A235" s="71">
        <f>'Январь 2020'!A235</f>
        <v>0</v>
      </c>
      <c r="B235" s="72">
        <f>'Январь 2020'!G235</f>
        <v>0</v>
      </c>
      <c r="C235" s="73">
        <f>'Январь 2020'!B235</f>
        <v>0</v>
      </c>
      <c r="D235" s="75"/>
      <c r="E235" s="75"/>
      <c r="F235" s="76"/>
      <c r="G235" s="76"/>
      <c r="H235" s="153"/>
      <c r="I235" s="153"/>
      <c r="J235" s="75"/>
      <c r="K235" s="76"/>
      <c r="L235" s="75"/>
      <c r="M235" s="76"/>
      <c r="N235" s="76"/>
      <c r="O235" s="153"/>
      <c r="P235" s="153"/>
      <c r="Q235" s="75"/>
      <c r="R235" s="75"/>
      <c r="S235" s="75"/>
      <c r="T235" s="76"/>
      <c r="U235" s="76"/>
      <c r="V235" s="153"/>
      <c r="W235" s="153"/>
      <c r="X235" s="75"/>
      <c r="Y235" s="75"/>
      <c r="Z235" s="75"/>
      <c r="AA235" s="76"/>
      <c r="AB235" s="76"/>
      <c r="AC235" s="153"/>
      <c r="AD235" s="153"/>
      <c r="AE235" s="75"/>
      <c r="AF235" s="75"/>
      <c r="AG235" s="75"/>
      <c r="AH235" s="262"/>
      <c r="AI235" s="80">
        <f t="shared" si="0"/>
        <v>0</v>
      </c>
      <c r="AJ235" s="81">
        <f>'Август 2020'!AJ235-AI235</f>
        <v>0</v>
      </c>
      <c r="AK235" s="82">
        <f t="shared" si="1"/>
        <v>0</v>
      </c>
      <c r="AL235" s="83">
        <f>'Август 2020'!AL235+AK235</f>
        <v>0</v>
      </c>
      <c r="AM235" s="82">
        <f t="shared" si="2"/>
        <v>0</v>
      </c>
      <c r="AN235" s="84">
        <f>'Август 2020'!AN235+AM235</f>
        <v>0</v>
      </c>
      <c r="AO235" s="82">
        <f t="shared" si="3"/>
        <v>0</v>
      </c>
      <c r="AP235" s="85">
        <f>'Август 2020'!AP235+'Сентябрь 2020'!AO235</f>
        <v>0</v>
      </c>
      <c r="AQ235" s="82">
        <f t="shared" si="4"/>
        <v>0</v>
      </c>
      <c r="AR235" s="86">
        <f>'Август 2020'!AR235+'Сентябрь 2020'!AQ235</f>
        <v>0</v>
      </c>
      <c r="AS235" s="87">
        <f>'Январь 2020'!AW235</f>
        <v>0</v>
      </c>
      <c r="AT235" s="88">
        <f>'Январь 2020'!AX235</f>
        <v>0</v>
      </c>
      <c r="AU235" s="45">
        <f t="shared" si="5"/>
        <v>0</v>
      </c>
    </row>
    <row r="236" spans="1:47" ht="14.25" customHeight="1">
      <c r="A236" s="71">
        <f>'Январь 2020'!A236</f>
        <v>0</v>
      </c>
      <c r="B236" s="72">
        <f>'Январь 2020'!G236</f>
        <v>0</v>
      </c>
      <c r="C236" s="73">
        <f>'Январь 2020'!B236</f>
        <v>0</v>
      </c>
      <c r="D236" s="75"/>
      <c r="E236" s="75"/>
      <c r="F236" s="76"/>
      <c r="G236" s="76"/>
      <c r="H236" s="153"/>
      <c r="I236" s="153"/>
      <c r="J236" s="75"/>
      <c r="K236" s="76"/>
      <c r="L236" s="75"/>
      <c r="M236" s="76"/>
      <c r="N236" s="76"/>
      <c r="O236" s="153"/>
      <c r="P236" s="153"/>
      <c r="Q236" s="75"/>
      <c r="R236" s="75"/>
      <c r="S236" s="75"/>
      <c r="T236" s="76"/>
      <c r="U236" s="76"/>
      <c r="V236" s="153"/>
      <c r="W236" s="153"/>
      <c r="X236" s="75"/>
      <c r="Y236" s="75"/>
      <c r="Z236" s="75"/>
      <c r="AA236" s="76"/>
      <c r="AB236" s="76"/>
      <c r="AC236" s="153"/>
      <c r="AD236" s="153"/>
      <c r="AE236" s="75"/>
      <c r="AF236" s="75"/>
      <c r="AG236" s="75"/>
      <c r="AH236" s="262"/>
      <c r="AI236" s="80">
        <f t="shared" si="0"/>
        <v>0</v>
      </c>
      <c r="AJ236" s="81">
        <f>'Август 2020'!AJ236-AI236</f>
        <v>0</v>
      </c>
      <c r="AK236" s="82">
        <f t="shared" si="1"/>
        <v>0</v>
      </c>
      <c r="AL236" s="83">
        <f>'Август 2020'!AL236+AK236</f>
        <v>0</v>
      </c>
      <c r="AM236" s="82">
        <f t="shared" si="2"/>
        <v>0</v>
      </c>
      <c r="AN236" s="84">
        <f>'Август 2020'!AN236+AM236</f>
        <v>0</v>
      </c>
      <c r="AO236" s="82">
        <f t="shared" si="3"/>
        <v>0</v>
      </c>
      <c r="AP236" s="85">
        <f>'Август 2020'!AP236+'Сентябрь 2020'!AO236</f>
        <v>0</v>
      </c>
      <c r="AQ236" s="82">
        <f t="shared" si="4"/>
        <v>0</v>
      </c>
      <c r="AR236" s="86">
        <f>'Август 2020'!AR236+'Сентябрь 2020'!AQ236</f>
        <v>0</v>
      </c>
      <c r="AS236" s="87">
        <f>'Январь 2020'!AW236</f>
        <v>0</v>
      </c>
      <c r="AT236" s="88">
        <f>'Январь 2020'!AX236</f>
        <v>0</v>
      </c>
      <c r="AU236" s="45">
        <f t="shared" si="5"/>
        <v>0</v>
      </c>
    </row>
    <row r="237" spans="1:47" ht="14.25" customHeight="1">
      <c r="A237" s="71">
        <f>'Январь 2020'!A237</f>
        <v>0</v>
      </c>
      <c r="B237" s="72">
        <f>'Январь 2020'!G237</f>
        <v>0</v>
      </c>
      <c r="C237" s="73">
        <f>'Январь 2020'!B237</f>
        <v>0</v>
      </c>
      <c r="D237" s="75"/>
      <c r="E237" s="75"/>
      <c r="F237" s="76"/>
      <c r="G237" s="76"/>
      <c r="H237" s="153"/>
      <c r="I237" s="153"/>
      <c r="J237" s="75"/>
      <c r="K237" s="76"/>
      <c r="L237" s="75"/>
      <c r="M237" s="76"/>
      <c r="N237" s="76"/>
      <c r="O237" s="153"/>
      <c r="P237" s="153"/>
      <c r="Q237" s="75"/>
      <c r="R237" s="75"/>
      <c r="S237" s="75"/>
      <c r="T237" s="76"/>
      <c r="U237" s="76"/>
      <c r="V237" s="153"/>
      <c r="W237" s="153"/>
      <c r="X237" s="75"/>
      <c r="Y237" s="75"/>
      <c r="Z237" s="75"/>
      <c r="AA237" s="76"/>
      <c r="AB237" s="76"/>
      <c r="AC237" s="153"/>
      <c r="AD237" s="153"/>
      <c r="AE237" s="75"/>
      <c r="AF237" s="75"/>
      <c r="AG237" s="75"/>
      <c r="AH237" s="262"/>
      <c r="AI237" s="80">
        <f t="shared" si="0"/>
        <v>0</v>
      </c>
      <c r="AJ237" s="81">
        <f>'Август 2020'!AJ237-AI237</f>
        <v>0</v>
      </c>
      <c r="AK237" s="82">
        <f t="shared" si="1"/>
        <v>0</v>
      </c>
      <c r="AL237" s="83">
        <f>'Август 2020'!AL237+AK237</f>
        <v>0</v>
      </c>
      <c r="AM237" s="82">
        <f t="shared" si="2"/>
        <v>0</v>
      </c>
      <c r="AN237" s="84">
        <f>'Август 2020'!AN237+AM237</f>
        <v>0</v>
      </c>
      <c r="AO237" s="82">
        <f t="shared" si="3"/>
        <v>0</v>
      </c>
      <c r="AP237" s="85">
        <f>'Август 2020'!AP237+'Сентябрь 2020'!AO237</f>
        <v>0</v>
      </c>
      <c r="AQ237" s="82">
        <f t="shared" si="4"/>
        <v>0</v>
      </c>
      <c r="AR237" s="86">
        <f>'Август 2020'!AR237+'Сентябрь 2020'!AQ237</f>
        <v>0</v>
      </c>
      <c r="AS237" s="87">
        <f>'Январь 2020'!AW237</f>
        <v>0</v>
      </c>
      <c r="AT237" s="88">
        <f>'Январь 2020'!AX237</f>
        <v>0</v>
      </c>
      <c r="AU237" s="45">
        <f t="shared" si="5"/>
        <v>0</v>
      </c>
    </row>
    <row r="238" spans="1:47" ht="14.25" customHeight="1">
      <c r="A238" s="71">
        <f>'Январь 2020'!A238</f>
        <v>0</v>
      </c>
      <c r="B238" s="72">
        <f>'Январь 2020'!G238</f>
        <v>0</v>
      </c>
      <c r="C238" s="73">
        <f>'Январь 2020'!B238</f>
        <v>0</v>
      </c>
      <c r="D238" s="75"/>
      <c r="E238" s="75"/>
      <c r="F238" s="76"/>
      <c r="G238" s="76"/>
      <c r="H238" s="153"/>
      <c r="I238" s="153"/>
      <c r="J238" s="75"/>
      <c r="K238" s="76"/>
      <c r="L238" s="75"/>
      <c r="M238" s="76"/>
      <c r="N238" s="76"/>
      <c r="O238" s="153"/>
      <c r="P238" s="153"/>
      <c r="Q238" s="75"/>
      <c r="R238" s="75"/>
      <c r="S238" s="75"/>
      <c r="T238" s="76"/>
      <c r="U238" s="76"/>
      <c r="V238" s="153"/>
      <c r="W238" s="153"/>
      <c r="X238" s="75"/>
      <c r="Y238" s="75"/>
      <c r="Z238" s="75"/>
      <c r="AA238" s="76"/>
      <c r="AB238" s="76"/>
      <c r="AC238" s="153"/>
      <c r="AD238" s="153"/>
      <c r="AE238" s="75"/>
      <c r="AF238" s="75"/>
      <c r="AG238" s="75"/>
      <c r="AH238" s="262"/>
      <c r="AI238" s="80">
        <f t="shared" si="0"/>
        <v>0</v>
      </c>
      <c r="AJ238" s="81">
        <f>'Август 2020'!AJ238-AI238</f>
        <v>0</v>
      </c>
      <c r="AK238" s="82">
        <f t="shared" si="1"/>
        <v>0</v>
      </c>
      <c r="AL238" s="83">
        <f>'Август 2020'!AL238+AK238</f>
        <v>0</v>
      </c>
      <c r="AM238" s="82">
        <f t="shared" si="2"/>
        <v>0</v>
      </c>
      <c r="AN238" s="84">
        <f>'Август 2020'!AN238+AM238</f>
        <v>0</v>
      </c>
      <c r="AO238" s="82">
        <f t="shared" si="3"/>
        <v>0</v>
      </c>
      <c r="AP238" s="85">
        <f>'Август 2020'!AP238+'Сентябрь 2020'!AO238</f>
        <v>0</v>
      </c>
      <c r="AQ238" s="82">
        <f t="shared" si="4"/>
        <v>0</v>
      </c>
      <c r="AR238" s="86">
        <f>'Август 2020'!AR238+'Сентябрь 2020'!AQ238</f>
        <v>0</v>
      </c>
      <c r="AS238" s="87">
        <f>'Январь 2020'!AW238</f>
        <v>0</v>
      </c>
      <c r="AT238" s="88">
        <f>'Январь 2020'!AX238</f>
        <v>0</v>
      </c>
      <c r="AU238" s="45">
        <f t="shared" si="5"/>
        <v>0</v>
      </c>
    </row>
    <row r="239" spans="1:47" ht="14.25" customHeight="1">
      <c r="A239" s="71">
        <f>'Январь 2020'!A239</f>
        <v>0</v>
      </c>
      <c r="B239" s="72">
        <f>'Январь 2020'!G239</f>
        <v>0</v>
      </c>
      <c r="C239" s="73">
        <f>'Январь 2020'!B239</f>
        <v>0</v>
      </c>
      <c r="D239" s="75"/>
      <c r="E239" s="75"/>
      <c r="F239" s="76"/>
      <c r="G239" s="76"/>
      <c r="H239" s="153"/>
      <c r="I239" s="153"/>
      <c r="J239" s="75"/>
      <c r="K239" s="76"/>
      <c r="L239" s="75"/>
      <c r="M239" s="76"/>
      <c r="N239" s="76"/>
      <c r="O239" s="153"/>
      <c r="P239" s="153"/>
      <c r="Q239" s="75"/>
      <c r="R239" s="75"/>
      <c r="S239" s="75"/>
      <c r="T239" s="76"/>
      <c r="U239" s="76"/>
      <c r="V239" s="153"/>
      <c r="W239" s="153"/>
      <c r="X239" s="75"/>
      <c r="Y239" s="75"/>
      <c r="Z239" s="75"/>
      <c r="AA239" s="76"/>
      <c r="AB239" s="76"/>
      <c r="AC239" s="153"/>
      <c r="AD239" s="153"/>
      <c r="AE239" s="75"/>
      <c r="AF239" s="75"/>
      <c r="AG239" s="75"/>
      <c r="AH239" s="262"/>
      <c r="AI239" s="80">
        <f t="shared" si="0"/>
        <v>0</v>
      </c>
      <c r="AJ239" s="81">
        <f>'Август 2020'!AJ239-AI239</f>
        <v>0</v>
      </c>
      <c r="AK239" s="82">
        <f t="shared" si="1"/>
        <v>0</v>
      </c>
      <c r="AL239" s="83">
        <f>'Август 2020'!AL239+AK239</f>
        <v>0</v>
      </c>
      <c r="AM239" s="82">
        <f t="shared" si="2"/>
        <v>0</v>
      </c>
      <c r="AN239" s="84">
        <f>'Август 2020'!AN239+AM239</f>
        <v>0</v>
      </c>
      <c r="AO239" s="82">
        <f t="shared" si="3"/>
        <v>0</v>
      </c>
      <c r="AP239" s="85">
        <f>'Август 2020'!AP239+'Сентябрь 2020'!AO239</f>
        <v>0</v>
      </c>
      <c r="AQ239" s="82">
        <f t="shared" si="4"/>
        <v>0</v>
      </c>
      <c r="AR239" s="86">
        <f>'Август 2020'!AR239+'Сентябрь 2020'!AQ239</f>
        <v>0</v>
      </c>
      <c r="AS239" s="87">
        <f>'Январь 2020'!AW239</f>
        <v>0</v>
      </c>
      <c r="AT239" s="88">
        <f>'Январь 2020'!AX239</f>
        <v>0</v>
      </c>
      <c r="AU239" s="45">
        <f t="shared" si="5"/>
        <v>0</v>
      </c>
    </row>
    <row r="240" spans="1:47" ht="14.25" customHeight="1">
      <c r="A240" s="71">
        <f>'Январь 2020'!A240</f>
        <v>0</v>
      </c>
      <c r="B240" s="72">
        <f>'Январь 2020'!G240</f>
        <v>0</v>
      </c>
      <c r="C240" s="73">
        <f>'Январь 2020'!B240</f>
        <v>0</v>
      </c>
      <c r="D240" s="75"/>
      <c r="E240" s="75"/>
      <c r="F240" s="76"/>
      <c r="G240" s="76"/>
      <c r="H240" s="153"/>
      <c r="I240" s="153"/>
      <c r="J240" s="75"/>
      <c r="K240" s="76"/>
      <c r="L240" s="75"/>
      <c r="M240" s="76"/>
      <c r="N240" s="76"/>
      <c r="O240" s="153"/>
      <c r="P240" s="153"/>
      <c r="Q240" s="75"/>
      <c r="R240" s="75"/>
      <c r="S240" s="75"/>
      <c r="T240" s="76"/>
      <c r="U240" s="76"/>
      <c r="V240" s="153"/>
      <c r="W240" s="153"/>
      <c r="X240" s="75"/>
      <c r="Y240" s="75"/>
      <c r="Z240" s="75"/>
      <c r="AA240" s="76"/>
      <c r="AB240" s="76"/>
      <c r="AC240" s="153"/>
      <c r="AD240" s="153"/>
      <c r="AE240" s="75"/>
      <c r="AF240" s="75"/>
      <c r="AG240" s="75"/>
      <c r="AH240" s="262"/>
      <c r="AI240" s="80">
        <f t="shared" si="0"/>
        <v>0</v>
      </c>
      <c r="AJ240" s="81">
        <f>'Август 2020'!AJ240-AI240</f>
        <v>0</v>
      </c>
      <c r="AK240" s="82">
        <f t="shared" si="1"/>
        <v>0</v>
      </c>
      <c r="AL240" s="83">
        <f>'Август 2020'!AL240+AK240</f>
        <v>0</v>
      </c>
      <c r="AM240" s="82">
        <f t="shared" si="2"/>
        <v>0</v>
      </c>
      <c r="AN240" s="84">
        <f>'Август 2020'!AN240+AM240</f>
        <v>0</v>
      </c>
      <c r="AO240" s="82">
        <f t="shared" si="3"/>
        <v>0</v>
      </c>
      <c r="AP240" s="85">
        <f>'Август 2020'!AP240+'Сентябрь 2020'!AO240</f>
        <v>0</v>
      </c>
      <c r="AQ240" s="82">
        <f t="shared" si="4"/>
        <v>0</v>
      </c>
      <c r="AR240" s="86">
        <f>'Август 2020'!AR240+'Сентябрь 2020'!AQ240</f>
        <v>0</v>
      </c>
      <c r="AS240" s="87">
        <f>'Январь 2020'!AW240</f>
        <v>0</v>
      </c>
      <c r="AT240" s="88">
        <f>'Январь 2020'!AX240</f>
        <v>0</v>
      </c>
      <c r="AU240" s="45">
        <f t="shared" si="5"/>
        <v>0</v>
      </c>
    </row>
    <row r="241" spans="1:47" ht="14.25" customHeight="1">
      <c r="A241" s="71">
        <f>'Январь 2020'!A241</f>
        <v>0</v>
      </c>
      <c r="B241" s="72">
        <f>'Январь 2020'!G241</f>
        <v>0</v>
      </c>
      <c r="C241" s="73">
        <f>'Январь 2020'!B241</f>
        <v>0</v>
      </c>
      <c r="D241" s="75"/>
      <c r="E241" s="75"/>
      <c r="F241" s="76"/>
      <c r="G241" s="76"/>
      <c r="H241" s="153"/>
      <c r="I241" s="153"/>
      <c r="J241" s="75"/>
      <c r="K241" s="76"/>
      <c r="L241" s="75"/>
      <c r="M241" s="76"/>
      <c r="N241" s="76"/>
      <c r="O241" s="153"/>
      <c r="P241" s="153"/>
      <c r="Q241" s="75"/>
      <c r="R241" s="75"/>
      <c r="S241" s="75"/>
      <c r="T241" s="76"/>
      <c r="U241" s="76"/>
      <c r="V241" s="153"/>
      <c r="W241" s="153"/>
      <c r="X241" s="75"/>
      <c r="Y241" s="75"/>
      <c r="Z241" s="75"/>
      <c r="AA241" s="76"/>
      <c r="AB241" s="76"/>
      <c r="AC241" s="153"/>
      <c r="AD241" s="153"/>
      <c r="AE241" s="75"/>
      <c r="AF241" s="75"/>
      <c r="AG241" s="75"/>
      <c r="AH241" s="262"/>
      <c r="AI241" s="80">
        <f t="shared" si="0"/>
        <v>0</v>
      </c>
      <c r="AJ241" s="81">
        <f>'Август 2020'!AJ241-AI241</f>
        <v>0</v>
      </c>
      <c r="AK241" s="82">
        <f t="shared" si="1"/>
        <v>0</v>
      </c>
      <c r="AL241" s="83">
        <f>'Август 2020'!AL241+AK241</f>
        <v>0</v>
      </c>
      <c r="AM241" s="82">
        <f t="shared" si="2"/>
        <v>0</v>
      </c>
      <c r="AN241" s="84">
        <f>'Август 2020'!AN241+AM241</f>
        <v>0</v>
      </c>
      <c r="AO241" s="82">
        <f t="shared" si="3"/>
        <v>0</v>
      </c>
      <c r="AP241" s="85">
        <f>'Август 2020'!AP241+'Сентябрь 2020'!AO241</f>
        <v>0</v>
      </c>
      <c r="AQ241" s="82">
        <f t="shared" si="4"/>
        <v>0</v>
      </c>
      <c r="AR241" s="86">
        <f>'Август 2020'!AR241+'Сентябрь 2020'!AQ241</f>
        <v>0</v>
      </c>
      <c r="AS241" s="87">
        <f>'Январь 2020'!AW241</f>
        <v>0</v>
      </c>
      <c r="AT241" s="88">
        <f>'Январь 2020'!AX241</f>
        <v>0</v>
      </c>
      <c r="AU241" s="45">
        <f t="shared" si="5"/>
        <v>0</v>
      </c>
    </row>
    <row r="242" spans="1:47" ht="14.25" customHeight="1">
      <c r="A242" s="71">
        <f>'Январь 2020'!A242</f>
        <v>0</v>
      </c>
      <c r="B242" s="72">
        <f>'Январь 2020'!G242</f>
        <v>0</v>
      </c>
      <c r="C242" s="73">
        <f>'Январь 2020'!B242</f>
        <v>0</v>
      </c>
      <c r="D242" s="75"/>
      <c r="E242" s="75"/>
      <c r="F242" s="76"/>
      <c r="G242" s="76"/>
      <c r="H242" s="153"/>
      <c r="I242" s="153"/>
      <c r="J242" s="75"/>
      <c r="K242" s="76"/>
      <c r="L242" s="75"/>
      <c r="M242" s="76"/>
      <c r="N242" s="76"/>
      <c r="O242" s="153"/>
      <c r="P242" s="153"/>
      <c r="Q242" s="75"/>
      <c r="R242" s="75"/>
      <c r="S242" s="75"/>
      <c r="T242" s="76"/>
      <c r="U242" s="76"/>
      <c r="V242" s="153"/>
      <c r="W242" s="153"/>
      <c r="X242" s="75"/>
      <c r="Y242" s="75"/>
      <c r="Z242" s="75"/>
      <c r="AA242" s="76"/>
      <c r="AB242" s="76"/>
      <c r="AC242" s="153"/>
      <c r="AD242" s="153"/>
      <c r="AE242" s="75"/>
      <c r="AF242" s="75"/>
      <c r="AG242" s="75"/>
      <c r="AH242" s="262"/>
      <c r="AI242" s="80">
        <f t="shared" si="0"/>
        <v>0</v>
      </c>
      <c r="AJ242" s="81">
        <f>'Август 2020'!AJ242-AI242</f>
        <v>0</v>
      </c>
      <c r="AK242" s="82">
        <f t="shared" si="1"/>
        <v>0</v>
      </c>
      <c r="AL242" s="83">
        <f>'Август 2020'!AL242+AK242</f>
        <v>0</v>
      </c>
      <c r="AM242" s="82">
        <f t="shared" si="2"/>
        <v>0</v>
      </c>
      <c r="AN242" s="84">
        <f>'Август 2020'!AN242+AM242</f>
        <v>0</v>
      </c>
      <c r="AO242" s="82">
        <f t="shared" si="3"/>
        <v>0</v>
      </c>
      <c r="AP242" s="85">
        <f>'Август 2020'!AP242+'Сентябрь 2020'!AO242</f>
        <v>0</v>
      </c>
      <c r="AQ242" s="82">
        <f t="shared" si="4"/>
        <v>0</v>
      </c>
      <c r="AR242" s="86">
        <f>'Август 2020'!AR242+'Сентябрь 2020'!AQ242</f>
        <v>0</v>
      </c>
      <c r="AS242" s="87">
        <f>'Январь 2020'!AW242</f>
        <v>0</v>
      </c>
      <c r="AT242" s="88">
        <f>'Январь 2020'!AX242</f>
        <v>0</v>
      </c>
      <c r="AU242" s="45">
        <f t="shared" si="5"/>
        <v>0</v>
      </c>
    </row>
    <row r="243" spans="1:47" ht="14.25" customHeight="1">
      <c r="A243" s="71">
        <f>'Январь 2020'!A243</f>
        <v>0</v>
      </c>
      <c r="B243" s="72">
        <f>'Январь 2020'!G243</f>
        <v>0</v>
      </c>
      <c r="C243" s="73">
        <f>'Январь 2020'!B243</f>
        <v>0</v>
      </c>
      <c r="D243" s="75"/>
      <c r="E243" s="75"/>
      <c r="F243" s="76"/>
      <c r="G243" s="76"/>
      <c r="H243" s="153"/>
      <c r="I243" s="153"/>
      <c r="J243" s="75"/>
      <c r="K243" s="76"/>
      <c r="L243" s="75"/>
      <c r="M243" s="76"/>
      <c r="N243" s="76"/>
      <c r="O243" s="153"/>
      <c r="P243" s="153"/>
      <c r="Q243" s="75"/>
      <c r="R243" s="75"/>
      <c r="S243" s="75"/>
      <c r="T243" s="76"/>
      <c r="U243" s="76"/>
      <c r="V243" s="153"/>
      <c r="W243" s="153"/>
      <c r="X243" s="75"/>
      <c r="Y243" s="75"/>
      <c r="Z243" s="75"/>
      <c r="AA243" s="76"/>
      <c r="AB243" s="76"/>
      <c r="AC243" s="153"/>
      <c r="AD243" s="153"/>
      <c r="AE243" s="75"/>
      <c r="AF243" s="75"/>
      <c r="AG243" s="75"/>
      <c r="AH243" s="262"/>
      <c r="AI243" s="80">
        <f t="shared" si="0"/>
        <v>0</v>
      </c>
      <c r="AJ243" s="81">
        <f>'Август 2020'!AJ243-AI243</f>
        <v>0</v>
      </c>
      <c r="AK243" s="82">
        <f t="shared" si="1"/>
        <v>0</v>
      </c>
      <c r="AL243" s="83">
        <f>'Август 2020'!AL243+AK243</f>
        <v>0</v>
      </c>
      <c r="AM243" s="82">
        <f t="shared" si="2"/>
        <v>0</v>
      </c>
      <c r="AN243" s="84">
        <f>'Август 2020'!AN243+AM243</f>
        <v>0</v>
      </c>
      <c r="AO243" s="82">
        <f t="shared" si="3"/>
        <v>0</v>
      </c>
      <c r="AP243" s="85">
        <f>'Август 2020'!AP243+'Сентябрь 2020'!AO243</f>
        <v>0</v>
      </c>
      <c r="AQ243" s="82">
        <f t="shared" si="4"/>
        <v>0</v>
      </c>
      <c r="AR243" s="86">
        <f>'Август 2020'!AR243+'Сентябрь 2020'!AQ243</f>
        <v>0</v>
      </c>
      <c r="AS243" s="87">
        <f>'Январь 2020'!AW243</f>
        <v>0</v>
      </c>
      <c r="AT243" s="88">
        <f>'Январь 2020'!AX243</f>
        <v>0</v>
      </c>
      <c r="AU243" s="45">
        <f t="shared" si="5"/>
        <v>0</v>
      </c>
    </row>
    <row r="244" spans="1:47" ht="14.25" customHeight="1">
      <c r="A244" s="71">
        <f>'Январь 2020'!A244</f>
        <v>0</v>
      </c>
      <c r="B244" s="72">
        <f>'Январь 2020'!G244</f>
        <v>0</v>
      </c>
      <c r="C244" s="89">
        <f>'Январь 2020'!B244</f>
        <v>0</v>
      </c>
      <c r="D244" s="75"/>
      <c r="E244" s="75"/>
      <c r="F244" s="76"/>
      <c r="G244" s="76"/>
      <c r="H244" s="153"/>
      <c r="I244" s="153"/>
      <c r="J244" s="75"/>
      <c r="K244" s="76"/>
      <c r="L244" s="75"/>
      <c r="M244" s="76"/>
      <c r="N244" s="76"/>
      <c r="O244" s="153"/>
      <c r="P244" s="153"/>
      <c r="Q244" s="75"/>
      <c r="R244" s="75"/>
      <c r="S244" s="75"/>
      <c r="T244" s="76"/>
      <c r="U244" s="76"/>
      <c r="V244" s="153"/>
      <c r="W244" s="153"/>
      <c r="X244" s="75"/>
      <c r="Y244" s="75"/>
      <c r="Z244" s="75"/>
      <c r="AA244" s="76"/>
      <c r="AB244" s="76"/>
      <c r="AC244" s="153"/>
      <c r="AD244" s="153"/>
      <c r="AE244" s="75"/>
      <c r="AF244" s="75"/>
      <c r="AG244" s="75"/>
      <c r="AH244" s="262"/>
      <c r="AI244" s="80">
        <f t="shared" si="0"/>
        <v>0</v>
      </c>
      <c r="AJ244" s="81">
        <f>'Август 2020'!AJ244-AI244</f>
        <v>0</v>
      </c>
      <c r="AK244" s="82">
        <f t="shared" si="1"/>
        <v>0</v>
      </c>
      <c r="AL244" s="83">
        <f>'Август 2020'!AL244+AK244</f>
        <v>0</v>
      </c>
      <c r="AM244" s="82">
        <f t="shared" si="2"/>
        <v>0</v>
      </c>
      <c r="AN244" s="84">
        <f>'Август 2020'!AN244+AM244</f>
        <v>0</v>
      </c>
      <c r="AO244" s="82">
        <f t="shared" si="3"/>
        <v>0</v>
      </c>
      <c r="AP244" s="85">
        <f>'Август 2020'!AP244+'Сентябрь 2020'!AO244</f>
        <v>0</v>
      </c>
      <c r="AQ244" s="82">
        <f t="shared" si="4"/>
        <v>0</v>
      </c>
      <c r="AR244" s="86">
        <f>'Август 2020'!AR244+'Сентябрь 2020'!AQ244</f>
        <v>0</v>
      </c>
      <c r="AS244" s="87">
        <f>'Январь 2020'!AW244</f>
        <v>0</v>
      </c>
      <c r="AT244" s="88">
        <f>'Январь 2020'!AX244</f>
        <v>0</v>
      </c>
      <c r="AU244" s="45">
        <f t="shared" si="5"/>
        <v>0</v>
      </c>
    </row>
    <row r="245" spans="1:47" ht="14.25" customHeight="1">
      <c r="A245" s="71">
        <f>'Январь 2020'!A245</f>
        <v>0</v>
      </c>
      <c r="B245" s="72">
        <f>'Январь 2020'!G245</f>
        <v>0</v>
      </c>
      <c r="C245" s="73">
        <f>'Январь 2020'!B245</f>
        <v>0</v>
      </c>
      <c r="D245" s="75"/>
      <c r="E245" s="75"/>
      <c r="F245" s="76"/>
      <c r="G245" s="76"/>
      <c r="H245" s="153"/>
      <c r="I245" s="153"/>
      <c r="J245" s="75"/>
      <c r="K245" s="76"/>
      <c r="L245" s="75"/>
      <c r="M245" s="76"/>
      <c r="N245" s="76"/>
      <c r="O245" s="153"/>
      <c r="P245" s="153"/>
      <c r="Q245" s="75"/>
      <c r="R245" s="75"/>
      <c r="S245" s="75"/>
      <c r="T245" s="76"/>
      <c r="U245" s="76"/>
      <c r="V245" s="153"/>
      <c r="W245" s="153"/>
      <c r="X245" s="75"/>
      <c r="Y245" s="75"/>
      <c r="Z245" s="75"/>
      <c r="AA245" s="76"/>
      <c r="AB245" s="76"/>
      <c r="AC245" s="153"/>
      <c r="AD245" s="153"/>
      <c r="AE245" s="75"/>
      <c r="AF245" s="75"/>
      <c r="AG245" s="75"/>
      <c r="AH245" s="262"/>
      <c r="AI245" s="80">
        <f t="shared" si="0"/>
        <v>0</v>
      </c>
      <c r="AJ245" s="81">
        <f>'Август 2020'!AJ245-AI245</f>
        <v>0</v>
      </c>
      <c r="AK245" s="82">
        <f t="shared" si="1"/>
        <v>0</v>
      </c>
      <c r="AL245" s="83">
        <f>'Август 2020'!AL245+AK245</f>
        <v>0</v>
      </c>
      <c r="AM245" s="82">
        <f t="shared" si="2"/>
        <v>0</v>
      </c>
      <c r="AN245" s="84">
        <f>'Август 2020'!AN245+AM245</f>
        <v>0</v>
      </c>
      <c r="AO245" s="82">
        <f t="shared" si="3"/>
        <v>0</v>
      </c>
      <c r="AP245" s="85">
        <f>'Август 2020'!AP245+'Сентябрь 2020'!AO245</f>
        <v>0</v>
      </c>
      <c r="AQ245" s="82">
        <f t="shared" si="4"/>
        <v>0</v>
      </c>
      <c r="AR245" s="86">
        <f>'Август 2020'!AR245+'Сентябрь 2020'!AQ245</f>
        <v>0</v>
      </c>
      <c r="AS245" s="87">
        <f>'Январь 2020'!AW245</f>
        <v>0</v>
      </c>
      <c r="AT245" s="88">
        <f>'Январь 2020'!AX245</f>
        <v>0</v>
      </c>
      <c r="AU245" s="45">
        <f t="shared" si="5"/>
        <v>0</v>
      </c>
    </row>
    <row r="246" spans="1:47" ht="14.25" customHeight="1">
      <c r="A246" s="71">
        <f>'Январь 2020'!A246</f>
        <v>0</v>
      </c>
      <c r="B246" s="72">
        <f>'Январь 2020'!G246</f>
        <v>0</v>
      </c>
      <c r="C246" s="73">
        <f>'Январь 2020'!B246</f>
        <v>0</v>
      </c>
      <c r="D246" s="75"/>
      <c r="E246" s="75"/>
      <c r="F246" s="76"/>
      <c r="G246" s="76"/>
      <c r="H246" s="153"/>
      <c r="I246" s="153"/>
      <c r="J246" s="75"/>
      <c r="K246" s="76"/>
      <c r="L246" s="75"/>
      <c r="M246" s="76"/>
      <c r="N246" s="76"/>
      <c r="O246" s="153"/>
      <c r="P246" s="153"/>
      <c r="Q246" s="75"/>
      <c r="R246" s="75"/>
      <c r="S246" s="75"/>
      <c r="T246" s="76"/>
      <c r="U246" s="76"/>
      <c r="V246" s="153"/>
      <c r="W246" s="153"/>
      <c r="X246" s="75"/>
      <c r="Y246" s="75"/>
      <c r="Z246" s="75"/>
      <c r="AA246" s="76"/>
      <c r="AB246" s="76"/>
      <c r="AC246" s="153"/>
      <c r="AD246" s="153"/>
      <c r="AE246" s="75"/>
      <c r="AF246" s="75"/>
      <c r="AG246" s="75"/>
      <c r="AH246" s="262"/>
      <c r="AI246" s="80">
        <f t="shared" si="0"/>
        <v>0</v>
      </c>
      <c r="AJ246" s="81">
        <f>'Август 2020'!AJ246-AI246</f>
        <v>0</v>
      </c>
      <c r="AK246" s="82">
        <f t="shared" si="1"/>
        <v>0</v>
      </c>
      <c r="AL246" s="83">
        <f>'Август 2020'!AL246+AK246</f>
        <v>0</v>
      </c>
      <c r="AM246" s="82">
        <f t="shared" si="2"/>
        <v>0</v>
      </c>
      <c r="AN246" s="84">
        <f>'Август 2020'!AN246+AM246</f>
        <v>0</v>
      </c>
      <c r="AO246" s="82">
        <f t="shared" si="3"/>
        <v>0</v>
      </c>
      <c r="AP246" s="85">
        <f>'Август 2020'!AP246+'Сентябрь 2020'!AO246</f>
        <v>0</v>
      </c>
      <c r="AQ246" s="82">
        <f t="shared" si="4"/>
        <v>0</v>
      </c>
      <c r="AR246" s="86">
        <f>'Август 2020'!AR246+'Сентябрь 2020'!AQ246</f>
        <v>0</v>
      </c>
      <c r="AS246" s="87">
        <f>'Январь 2020'!AW246</f>
        <v>0</v>
      </c>
      <c r="AT246" s="88">
        <f>'Январь 2020'!AX246</f>
        <v>0</v>
      </c>
      <c r="AU246" s="45">
        <f t="shared" si="5"/>
        <v>0</v>
      </c>
    </row>
    <row r="247" spans="1:47" ht="14.25" customHeight="1">
      <c r="A247" s="71">
        <f>'Январь 2020'!A247</f>
        <v>0</v>
      </c>
      <c r="B247" s="72">
        <f>'Январь 2020'!G247</f>
        <v>0</v>
      </c>
      <c r="C247" s="73">
        <f>'Январь 2020'!B247</f>
        <v>0</v>
      </c>
      <c r="D247" s="75"/>
      <c r="E247" s="75"/>
      <c r="F247" s="76"/>
      <c r="G247" s="76"/>
      <c r="H247" s="153"/>
      <c r="I247" s="153"/>
      <c r="J247" s="75"/>
      <c r="K247" s="76"/>
      <c r="L247" s="75"/>
      <c r="M247" s="76"/>
      <c r="N247" s="76"/>
      <c r="O247" s="153"/>
      <c r="P247" s="153"/>
      <c r="Q247" s="75"/>
      <c r="R247" s="75"/>
      <c r="S247" s="75"/>
      <c r="T247" s="76"/>
      <c r="U247" s="76"/>
      <c r="V247" s="153"/>
      <c r="W247" s="153"/>
      <c r="X247" s="75"/>
      <c r="Y247" s="75"/>
      <c r="Z247" s="75"/>
      <c r="AA247" s="76"/>
      <c r="AB247" s="76"/>
      <c r="AC247" s="153"/>
      <c r="AD247" s="153"/>
      <c r="AE247" s="75"/>
      <c r="AF247" s="75"/>
      <c r="AG247" s="75"/>
      <c r="AH247" s="262"/>
      <c r="AI247" s="80">
        <f t="shared" si="0"/>
        <v>0</v>
      </c>
      <c r="AJ247" s="81">
        <f>'Август 2020'!AJ247-AI247</f>
        <v>0</v>
      </c>
      <c r="AK247" s="82">
        <f t="shared" si="1"/>
        <v>0</v>
      </c>
      <c r="AL247" s="83">
        <f>'Август 2020'!AL247+AK247</f>
        <v>0</v>
      </c>
      <c r="AM247" s="82">
        <f t="shared" si="2"/>
        <v>0</v>
      </c>
      <c r="AN247" s="84">
        <f>'Август 2020'!AN247+AM247</f>
        <v>0</v>
      </c>
      <c r="AO247" s="82">
        <f t="shared" si="3"/>
        <v>0</v>
      </c>
      <c r="AP247" s="85">
        <f>'Август 2020'!AP247+'Сентябрь 2020'!AO247</f>
        <v>0</v>
      </c>
      <c r="AQ247" s="82">
        <f t="shared" si="4"/>
        <v>0</v>
      </c>
      <c r="AR247" s="86">
        <f>'Август 2020'!AR247+'Сентябрь 2020'!AQ247</f>
        <v>0</v>
      </c>
      <c r="AS247" s="87">
        <f>'Январь 2020'!AW247</f>
        <v>0</v>
      </c>
      <c r="AT247" s="88">
        <f>'Январь 2020'!AX247</f>
        <v>0</v>
      </c>
      <c r="AU247" s="45">
        <f t="shared" si="5"/>
        <v>0</v>
      </c>
    </row>
    <row r="248" spans="1:47" ht="14.25" customHeight="1">
      <c r="A248" s="71">
        <f>'Январь 2020'!A248</f>
        <v>0</v>
      </c>
      <c r="B248" s="72">
        <f>'Январь 2020'!G248</f>
        <v>0</v>
      </c>
      <c r="C248" s="73">
        <f>'Январь 2020'!B248</f>
        <v>0</v>
      </c>
      <c r="D248" s="75"/>
      <c r="E248" s="75"/>
      <c r="F248" s="76"/>
      <c r="G248" s="76"/>
      <c r="H248" s="153"/>
      <c r="I248" s="153"/>
      <c r="J248" s="75"/>
      <c r="K248" s="76"/>
      <c r="L248" s="75"/>
      <c r="M248" s="76"/>
      <c r="N248" s="76"/>
      <c r="O248" s="153"/>
      <c r="P248" s="153"/>
      <c r="Q248" s="75"/>
      <c r="R248" s="75"/>
      <c r="S248" s="75"/>
      <c r="T248" s="76"/>
      <c r="U248" s="76"/>
      <c r="V248" s="153"/>
      <c r="W248" s="153"/>
      <c r="X248" s="75"/>
      <c r="Y248" s="75"/>
      <c r="Z248" s="75"/>
      <c r="AA248" s="76"/>
      <c r="AB248" s="76"/>
      <c r="AC248" s="153"/>
      <c r="AD248" s="153"/>
      <c r="AE248" s="75"/>
      <c r="AF248" s="75"/>
      <c r="AG248" s="75"/>
      <c r="AH248" s="262"/>
      <c r="AI248" s="80">
        <f t="shared" si="0"/>
        <v>0</v>
      </c>
      <c r="AJ248" s="81">
        <f>'Август 2020'!AJ248-AI248</f>
        <v>0</v>
      </c>
      <c r="AK248" s="82">
        <f t="shared" si="1"/>
        <v>0</v>
      </c>
      <c r="AL248" s="83">
        <f>'Август 2020'!AL248+AK248</f>
        <v>0</v>
      </c>
      <c r="AM248" s="82">
        <f t="shared" si="2"/>
        <v>0</v>
      </c>
      <c r="AN248" s="84">
        <f>'Август 2020'!AN248+AM248</f>
        <v>0</v>
      </c>
      <c r="AO248" s="82">
        <f t="shared" si="3"/>
        <v>0</v>
      </c>
      <c r="AP248" s="85">
        <f>'Август 2020'!AP248+'Сентябрь 2020'!AO248</f>
        <v>0</v>
      </c>
      <c r="AQ248" s="82">
        <f t="shared" si="4"/>
        <v>0</v>
      </c>
      <c r="AR248" s="86">
        <f>'Август 2020'!AR248+'Сентябрь 2020'!AQ248</f>
        <v>0</v>
      </c>
      <c r="AS248" s="87">
        <f>'Январь 2020'!AW248</f>
        <v>0</v>
      </c>
      <c r="AT248" s="88">
        <f>'Январь 2020'!AX248</f>
        <v>0</v>
      </c>
      <c r="AU248" s="45">
        <f t="shared" si="5"/>
        <v>0</v>
      </c>
    </row>
    <row r="249" spans="1:47" ht="14.25" customHeight="1">
      <c r="A249" s="71">
        <f>'Январь 2020'!A249</f>
        <v>0</v>
      </c>
      <c r="B249" s="72">
        <f>'Январь 2020'!G249</f>
        <v>0</v>
      </c>
      <c r="C249" s="73">
        <f>'Январь 2020'!B249</f>
        <v>0</v>
      </c>
      <c r="D249" s="75"/>
      <c r="E249" s="75"/>
      <c r="F249" s="76"/>
      <c r="G249" s="76"/>
      <c r="H249" s="153"/>
      <c r="I249" s="153"/>
      <c r="J249" s="75"/>
      <c r="K249" s="76"/>
      <c r="L249" s="75"/>
      <c r="M249" s="76"/>
      <c r="N249" s="76"/>
      <c r="O249" s="153"/>
      <c r="P249" s="153"/>
      <c r="Q249" s="75"/>
      <c r="R249" s="75"/>
      <c r="S249" s="75"/>
      <c r="T249" s="76"/>
      <c r="U249" s="76"/>
      <c r="V249" s="153"/>
      <c r="W249" s="153"/>
      <c r="X249" s="75"/>
      <c r="Y249" s="75"/>
      <c r="Z249" s="75"/>
      <c r="AA249" s="76"/>
      <c r="AB249" s="76"/>
      <c r="AC249" s="153"/>
      <c r="AD249" s="153"/>
      <c r="AE249" s="75"/>
      <c r="AF249" s="75"/>
      <c r="AG249" s="75"/>
      <c r="AH249" s="262"/>
      <c r="AI249" s="80">
        <f t="shared" si="0"/>
        <v>0</v>
      </c>
      <c r="AJ249" s="81">
        <f>'Август 2020'!AJ249-AI249</f>
        <v>0</v>
      </c>
      <c r="AK249" s="82">
        <f t="shared" si="1"/>
        <v>0</v>
      </c>
      <c r="AL249" s="83">
        <f>'Август 2020'!AL249+AK249</f>
        <v>0</v>
      </c>
      <c r="AM249" s="82">
        <f t="shared" si="2"/>
        <v>0</v>
      </c>
      <c r="AN249" s="84">
        <f>'Август 2020'!AN249+AM249</f>
        <v>0</v>
      </c>
      <c r="AO249" s="82">
        <f t="shared" si="3"/>
        <v>0</v>
      </c>
      <c r="AP249" s="85">
        <f>'Август 2020'!AP249+'Сентябрь 2020'!AO249</f>
        <v>0</v>
      </c>
      <c r="AQ249" s="82">
        <f t="shared" si="4"/>
        <v>0</v>
      </c>
      <c r="AR249" s="86">
        <f>'Август 2020'!AR249+'Сентябрь 2020'!AQ249</f>
        <v>0</v>
      </c>
      <c r="AS249" s="87">
        <f>'Январь 2020'!AW249</f>
        <v>0</v>
      </c>
      <c r="AT249" s="88">
        <f>'Январь 2020'!AX249</f>
        <v>0</v>
      </c>
      <c r="AU249" s="45">
        <f t="shared" si="5"/>
        <v>0</v>
      </c>
    </row>
    <row r="250" spans="1:47" ht="14.25" customHeight="1">
      <c r="A250" s="71">
        <f>'Январь 2020'!A250</f>
        <v>0</v>
      </c>
      <c r="B250" s="72">
        <f>'Январь 2020'!G250</f>
        <v>0</v>
      </c>
      <c r="C250" s="89">
        <f>'Январь 2020'!B250</f>
        <v>0</v>
      </c>
      <c r="D250" s="75"/>
      <c r="E250" s="75"/>
      <c r="F250" s="76"/>
      <c r="G250" s="76"/>
      <c r="H250" s="153"/>
      <c r="I250" s="153"/>
      <c r="J250" s="75"/>
      <c r="K250" s="76"/>
      <c r="L250" s="75"/>
      <c r="M250" s="76"/>
      <c r="N250" s="76"/>
      <c r="O250" s="153"/>
      <c r="P250" s="153"/>
      <c r="Q250" s="75"/>
      <c r="R250" s="75"/>
      <c r="S250" s="75"/>
      <c r="T250" s="76"/>
      <c r="U250" s="76"/>
      <c r="V250" s="153"/>
      <c r="W250" s="153"/>
      <c r="X250" s="75"/>
      <c r="Y250" s="75"/>
      <c r="Z250" s="75"/>
      <c r="AA250" s="76"/>
      <c r="AB250" s="76"/>
      <c r="AC250" s="153"/>
      <c r="AD250" s="153"/>
      <c r="AE250" s="75"/>
      <c r="AF250" s="75"/>
      <c r="AG250" s="75"/>
      <c r="AH250" s="262"/>
      <c r="AI250" s="80">
        <f t="shared" si="0"/>
        <v>0</v>
      </c>
      <c r="AJ250" s="81">
        <f>'Август 2020'!AJ250-AI250</f>
        <v>0</v>
      </c>
      <c r="AK250" s="82">
        <f t="shared" si="1"/>
        <v>0</v>
      </c>
      <c r="AL250" s="83">
        <f>'Август 2020'!AL250+AK250</f>
        <v>0</v>
      </c>
      <c r="AM250" s="82">
        <f t="shared" si="2"/>
        <v>0</v>
      </c>
      <c r="AN250" s="84">
        <f>'Август 2020'!AN250+AM250</f>
        <v>0</v>
      </c>
      <c r="AO250" s="82">
        <f t="shared" si="3"/>
        <v>0</v>
      </c>
      <c r="AP250" s="85">
        <f>'Август 2020'!AP250+'Сентябрь 2020'!AO250</f>
        <v>0</v>
      </c>
      <c r="AQ250" s="82">
        <f t="shared" si="4"/>
        <v>0</v>
      </c>
      <c r="AR250" s="86">
        <f>'Август 2020'!AR250+'Сентябрь 2020'!AQ250</f>
        <v>0</v>
      </c>
      <c r="AS250" s="87">
        <f>'Январь 2020'!AW250</f>
        <v>0</v>
      </c>
      <c r="AT250" s="88">
        <f>'Январь 2020'!AX250</f>
        <v>0</v>
      </c>
      <c r="AU250" s="45">
        <f t="shared" si="5"/>
        <v>0</v>
      </c>
    </row>
    <row r="251" spans="1:47" ht="14.25" customHeight="1">
      <c r="A251" s="71">
        <f>'Январь 2020'!A251</f>
        <v>0</v>
      </c>
      <c r="B251" s="72">
        <f>'Январь 2020'!G251</f>
        <v>0</v>
      </c>
      <c r="C251" s="73">
        <f>'Январь 2020'!B251</f>
        <v>0</v>
      </c>
      <c r="D251" s="75"/>
      <c r="E251" s="75"/>
      <c r="F251" s="76"/>
      <c r="G251" s="76"/>
      <c r="H251" s="153"/>
      <c r="I251" s="153"/>
      <c r="J251" s="75"/>
      <c r="K251" s="76"/>
      <c r="L251" s="75"/>
      <c r="M251" s="76"/>
      <c r="N251" s="76"/>
      <c r="O251" s="153"/>
      <c r="P251" s="153"/>
      <c r="Q251" s="75"/>
      <c r="R251" s="75"/>
      <c r="S251" s="75"/>
      <c r="T251" s="76"/>
      <c r="U251" s="76"/>
      <c r="V251" s="153"/>
      <c r="W251" s="153"/>
      <c r="X251" s="75"/>
      <c r="Y251" s="75"/>
      <c r="Z251" s="75"/>
      <c r="AA251" s="76"/>
      <c r="AB251" s="76"/>
      <c r="AC251" s="153"/>
      <c r="AD251" s="153"/>
      <c r="AE251" s="75"/>
      <c r="AF251" s="75"/>
      <c r="AG251" s="75"/>
      <c r="AH251" s="262"/>
      <c r="AI251" s="80">
        <f t="shared" si="0"/>
        <v>0</v>
      </c>
      <c r="AJ251" s="81">
        <f>'Август 2020'!AJ251-AI251</f>
        <v>0</v>
      </c>
      <c r="AK251" s="82">
        <f t="shared" si="1"/>
        <v>0</v>
      </c>
      <c r="AL251" s="83">
        <f>'Август 2020'!AL251+AK251</f>
        <v>0</v>
      </c>
      <c r="AM251" s="82">
        <f t="shared" si="2"/>
        <v>0</v>
      </c>
      <c r="AN251" s="84">
        <f>'Август 2020'!AN251+AM251</f>
        <v>0</v>
      </c>
      <c r="AO251" s="82">
        <f t="shared" si="3"/>
        <v>0</v>
      </c>
      <c r="AP251" s="85">
        <f>'Август 2020'!AP251+'Сентябрь 2020'!AO251</f>
        <v>0</v>
      </c>
      <c r="AQ251" s="82">
        <f t="shared" si="4"/>
        <v>0</v>
      </c>
      <c r="AR251" s="86">
        <f>'Август 2020'!AR251+'Сентябрь 2020'!AQ251</f>
        <v>0</v>
      </c>
      <c r="AS251" s="87">
        <f>'Январь 2020'!AW251</f>
        <v>0</v>
      </c>
      <c r="AT251" s="88">
        <f>'Январь 2020'!AX251</f>
        <v>0</v>
      </c>
      <c r="AU251" s="45">
        <f t="shared" si="5"/>
        <v>0</v>
      </c>
    </row>
    <row r="252" spans="1:47" ht="14.25" customHeight="1">
      <c r="A252" s="71">
        <f>'Январь 2020'!A252</f>
        <v>0</v>
      </c>
      <c r="B252" s="72">
        <f>'Январь 2020'!G252</f>
        <v>0</v>
      </c>
      <c r="C252" s="73">
        <f>'Январь 2020'!B252</f>
        <v>0</v>
      </c>
      <c r="D252" s="75"/>
      <c r="E252" s="75"/>
      <c r="F252" s="76"/>
      <c r="G252" s="76"/>
      <c r="H252" s="153"/>
      <c r="I252" s="153"/>
      <c r="J252" s="75"/>
      <c r="K252" s="76"/>
      <c r="L252" s="75"/>
      <c r="M252" s="76"/>
      <c r="N252" s="76"/>
      <c r="O252" s="153"/>
      <c r="P252" s="153"/>
      <c r="Q252" s="75"/>
      <c r="R252" s="75"/>
      <c r="S252" s="75"/>
      <c r="T252" s="76"/>
      <c r="U252" s="76"/>
      <c r="V252" s="153"/>
      <c r="W252" s="153"/>
      <c r="X252" s="75"/>
      <c r="Y252" s="75"/>
      <c r="Z252" s="75"/>
      <c r="AA252" s="76"/>
      <c r="AB252" s="76"/>
      <c r="AC252" s="153"/>
      <c r="AD252" s="153"/>
      <c r="AE252" s="75"/>
      <c r="AF252" s="75"/>
      <c r="AG252" s="75"/>
      <c r="AH252" s="262"/>
      <c r="AI252" s="80">
        <f t="shared" si="0"/>
        <v>0</v>
      </c>
      <c r="AJ252" s="81">
        <f>'Август 2020'!AJ252-AI252</f>
        <v>0</v>
      </c>
      <c r="AK252" s="82">
        <f t="shared" si="1"/>
        <v>0</v>
      </c>
      <c r="AL252" s="83">
        <f>'Август 2020'!AL252+AK252</f>
        <v>0</v>
      </c>
      <c r="AM252" s="82">
        <f t="shared" si="2"/>
        <v>0</v>
      </c>
      <c r="AN252" s="84">
        <f>'Август 2020'!AN252+AM252</f>
        <v>0</v>
      </c>
      <c r="AO252" s="82">
        <f t="shared" si="3"/>
        <v>0</v>
      </c>
      <c r="AP252" s="85">
        <f>'Август 2020'!AP252+'Сентябрь 2020'!AO252</f>
        <v>0</v>
      </c>
      <c r="AQ252" s="82">
        <f t="shared" si="4"/>
        <v>0</v>
      </c>
      <c r="AR252" s="86">
        <f>'Август 2020'!AR252+'Сентябрь 2020'!AQ252</f>
        <v>0</v>
      </c>
      <c r="AS252" s="87">
        <f>'Январь 2020'!AW252</f>
        <v>0</v>
      </c>
      <c r="AT252" s="88">
        <f>'Январь 2020'!AX252</f>
        <v>0</v>
      </c>
      <c r="AU252" s="45">
        <f t="shared" si="5"/>
        <v>0</v>
      </c>
    </row>
    <row r="253" spans="1:47" ht="14.25" customHeight="1">
      <c r="A253" s="71">
        <f>'Январь 2020'!A253</f>
        <v>0</v>
      </c>
      <c r="B253" s="72">
        <f>'Январь 2020'!G253</f>
        <v>0</v>
      </c>
      <c r="C253" s="73">
        <f>'Январь 2020'!B253</f>
        <v>0</v>
      </c>
      <c r="D253" s="75"/>
      <c r="E253" s="75"/>
      <c r="F253" s="76"/>
      <c r="G253" s="76"/>
      <c r="H253" s="153"/>
      <c r="I253" s="153"/>
      <c r="J253" s="75"/>
      <c r="K253" s="76"/>
      <c r="L253" s="75"/>
      <c r="M253" s="76"/>
      <c r="N253" s="76"/>
      <c r="O253" s="153"/>
      <c r="P253" s="153"/>
      <c r="Q253" s="75"/>
      <c r="R253" s="75"/>
      <c r="S253" s="75"/>
      <c r="T253" s="76"/>
      <c r="U253" s="76"/>
      <c r="V253" s="153"/>
      <c r="W253" s="153"/>
      <c r="X253" s="75"/>
      <c r="Y253" s="75"/>
      <c r="Z253" s="75"/>
      <c r="AA253" s="76"/>
      <c r="AB253" s="76"/>
      <c r="AC253" s="153"/>
      <c r="AD253" s="153"/>
      <c r="AE253" s="75"/>
      <c r="AF253" s="75"/>
      <c r="AG253" s="75"/>
      <c r="AH253" s="262"/>
      <c r="AI253" s="80">
        <f t="shared" si="0"/>
        <v>0</v>
      </c>
      <c r="AJ253" s="81">
        <f>'Август 2020'!AJ253-AI253</f>
        <v>0</v>
      </c>
      <c r="AK253" s="82">
        <f t="shared" si="1"/>
        <v>0</v>
      </c>
      <c r="AL253" s="83">
        <f>'Август 2020'!AL253+AK253</f>
        <v>0</v>
      </c>
      <c r="AM253" s="82">
        <f t="shared" si="2"/>
        <v>0</v>
      </c>
      <c r="AN253" s="84">
        <f>'Август 2020'!AN253+AM253</f>
        <v>0</v>
      </c>
      <c r="AO253" s="82">
        <f t="shared" si="3"/>
        <v>0</v>
      </c>
      <c r="AP253" s="85">
        <f>'Август 2020'!AP253+'Сентябрь 2020'!AO253</f>
        <v>0</v>
      </c>
      <c r="AQ253" s="82">
        <f t="shared" si="4"/>
        <v>0</v>
      </c>
      <c r="AR253" s="86">
        <f>'Август 2020'!AR253+'Сентябрь 2020'!AQ253</f>
        <v>0</v>
      </c>
      <c r="AS253" s="87">
        <f>'Январь 2020'!AW253</f>
        <v>0</v>
      </c>
      <c r="AT253" s="88">
        <f>'Январь 2020'!AX253</f>
        <v>0</v>
      </c>
      <c r="AU253" s="45">
        <f t="shared" si="5"/>
        <v>0</v>
      </c>
    </row>
    <row r="254" spans="1:47" ht="14.25" customHeight="1">
      <c r="A254" s="71">
        <f>'Январь 2020'!A254</f>
        <v>0</v>
      </c>
      <c r="B254" s="72">
        <f>'Январь 2020'!G254</f>
        <v>0</v>
      </c>
      <c r="C254" s="73">
        <f>'Январь 2020'!B254</f>
        <v>0</v>
      </c>
      <c r="D254" s="75"/>
      <c r="E254" s="75"/>
      <c r="F254" s="76"/>
      <c r="G254" s="76"/>
      <c r="H254" s="153"/>
      <c r="I254" s="153"/>
      <c r="J254" s="75"/>
      <c r="K254" s="76"/>
      <c r="L254" s="75"/>
      <c r="M254" s="76"/>
      <c r="N254" s="76"/>
      <c r="O254" s="153"/>
      <c r="P254" s="153"/>
      <c r="Q254" s="75"/>
      <c r="R254" s="75"/>
      <c r="S254" s="75"/>
      <c r="T254" s="76"/>
      <c r="U254" s="76"/>
      <c r="V254" s="153"/>
      <c r="W254" s="153"/>
      <c r="X254" s="75"/>
      <c r="Y254" s="75"/>
      <c r="Z254" s="75"/>
      <c r="AA254" s="76"/>
      <c r="AB254" s="76"/>
      <c r="AC254" s="153"/>
      <c r="AD254" s="153"/>
      <c r="AE254" s="75"/>
      <c r="AF254" s="75"/>
      <c r="AG254" s="75"/>
      <c r="AH254" s="262"/>
      <c r="AI254" s="80">
        <f t="shared" si="0"/>
        <v>0</v>
      </c>
      <c r="AJ254" s="81">
        <f>'Август 2020'!AJ254-AI254</f>
        <v>0</v>
      </c>
      <c r="AK254" s="82">
        <f t="shared" si="1"/>
        <v>0</v>
      </c>
      <c r="AL254" s="83">
        <f>'Август 2020'!AL254+AK254</f>
        <v>0</v>
      </c>
      <c r="AM254" s="82">
        <f t="shared" si="2"/>
        <v>0</v>
      </c>
      <c r="AN254" s="84">
        <f>'Август 2020'!AN254+AM254</f>
        <v>0</v>
      </c>
      <c r="AO254" s="82">
        <f t="shared" si="3"/>
        <v>0</v>
      </c>
      <c r="AP254" s="85">
        <f>'Август 2020'!AP254+'Сентябрь 2020'!AO254</f>
        <v>0</v>
      </c>
      <c r="AQ254" s="82">
        <f t="shared" si="4"/>
        <v>0</v>
      </c>
      <c r="AR254" s="86">
        <f>'Август 2020'!AR254+'Сентябрь 2020'!AQ254</f>
        <v>0</v>
      </c>
      <c r="AS254" s="87">
        <f>'Январь 2020'!AW254</f>
        <v>0</v>
      </c>
      <c r="AT254" s="88">
        <f>'Январь 2020'!AX254</f>
        <v>0</v>
      </c>
      <c r="AU254" s="45">
        <f t="shared" si="5"/>
        <v>0</v>
      </c>
    </row>
    <row r="255" spans="1:47" ht="14.25" customHeight="1">
      <c r="A255" s="71">
        <f>'Январь 2020'!A255</f>
        <v>0</v>
      </c>
      <c r="B255" s="72">
        <f>'Январь 2020'!G255</f>
        <v>0</v>
      </c>
      <c r="C255" s="73">
        <f>'Январь 2020'!B255</f>
        <v>0</v>
      </c>
      <c r="D255" s="75"/>
      <c r="E255" s="75"/>
      <c r="F255" s="76"/>
      <c r="G255" s="76"/>
      <c r="H255" s="153"/>
      <c r="I255" s="153"/>
      <c r="J255" s="75"/>
      <c r="K255" s="76"/>
      <c r="L255" s="75"/>
      <c r="M255" s="76"/>
      <c r="N255" s="76"/>
      <c r="O255" s="153"/>
      <c r="P255" s="153"/>
      <c r="Q255" s="75"/>
      <c r="R255" s="75"/>
      <c r="S255" s="75"/>
      <c r="T255" s="76"/>
      <c r="U255" s="76"/>
      <c r="V255" s="153"/>
      <c r="W255" s="153"/>
      <c r="X255" s="75"/>
      <c r="Y255" s="75"/>
      <c r="Z255" s="75"/>
      <c r="AA255" s="76"/>
      <c r="AB255" s="76"/>
      <c r="AC255" s="153"/>
      <c r="AD255" s="153"/>
      <c r="AE255" s="75"/>
      <c r="AF255" s="75"/>
      <c r="AG255" s="75"/>
      <c r="AH255" s="262"/>
      <c r="AI255" s="80">
        <f t="shared" si="0"/>
        <v>0</v>
      </c>
      <c r="AJ255" s="81">
        <f>'Август 2020'!AJ255-AI255</f>
        <v>0</v>
      </c>
      <c r="AK255" s="82">
        <f t="shared" si="1"/>
        <v>0</v>
      </c>
      <c r="AL255" s="83">
        <f>'Август 2020'!AL255+AK255</f>
        <v>0</v>
      </c>
      <c r="AM255" s="82">
        <f t="shared" si="2"/>
        <v>0</v>
      </c>
      <c r="AN255" s="84">
        <f>'Август 2020'!AN255+AM255</f>
        <v>0</v>
      </c>
      <c r="AO255" s="82">
        <f t="shared" si="3"/>
        <v>0</v>
      </c>
      <c r="AP255" s="85">
        <f>'Август 2020'!AP255+'Сентябрь 2020'!AO255</f>
        <v>0</v>
      </c>
      <c r="AQ255" s="82">
        <f t="shared" si="4"/>
        <v>0</v>
      </c>
      <c r="AR255" s="86">
        <f>'Август 2020'!AR255+'Сентябрь 2020'!AQ255</f>
        <v>0</v>
      </c>
      <c r="AS255" s="87">
        <f>'Январь 2020'!AW255</f>
        <v>0</v>
      </c>
      <c r="AT255" s="88">
        <f>'Январь 2020'!AX255</f>
        <v>0</v>
      </c>
      <c r="AU255" s="45">
        <f t="shared" si="5"/>
        <v>0</v>
      </c>
    </row>
    <row r="256" spans="1:47" ht="14.25" customHeight="1">
      <c r="A256" s="71">
        <f>'Январь 2020'!A256</f>
        <v>0</v>
      </c>
      <c r="B256" s="72">
        <f>'Январь 2020'!G256</f>
        <v>0</v>
      </c>
      <c r="C256" s="89">
        <f>'Январь 2020'!B256</f>
        <v>0</v>
      </c>
      <c r="D256" s="75"/>
      <c r="E256" s="75"/>
      <c r="F256" s="76"/>
      <c r="G256" s="76"/>
      <c r="H256" s="153"/>
      <c r="I256" s="153"/>
      <c r="J256" s="75"/>
      <c r="K256" s="76"/>
      <c r="L256" s="75"/>
      <c r="M256" s="76"/>
      <c r="N256" s="76"/>
      <c r="O256" s="153"/>
      <c r="P256" s="153"/>
      <c r="Q256" s="75"/>
      <c r="R256" s="75"/>
      <c r="S256" s="75"/>
      <c r="T256" s="76"/>
      <c r="U256" s="76"/>
      <c r="V256" s="153"/>
      <c r="W256" s="153"/>
      <c r="X256" s="75"/>
      <c r="Y256" s="75"/>
      <c r="Z256" s="75"/>
      <c r="AA256" s="76"/>
      <c r="AB256" s="76"/>
      <c r="AC256" s="153"/>
      <c r="AD256" s="153"/>
      <c r="AE256" s="75"/>
      <c r="AF256" s="75"/>
      <c r="AG256" s="75"/>
      <c r="AH256" s="262"/>
      <c r="AI256" s="80">
        <f t="shared" si="0"/>
        <v>0</v>
      </c>
      <c r="AJ256" s="81">
        <f>'Август 2020'!AJ256-AI256</f>
        <v>0</v>
      </c>
      <c r="AK256" s="82">
        <f t="shared" si="1"/>
        <v>0</v>
      </c>
      <c r="AL256" s="83">
        <f>'Август 2020'!AL256+AK256</f>
        <v>0</v>
      </c>
      <c r="AM256" s="82">
        <f t="shared" si="2"/>
        <v>0</v>
      </c>
      <c r="AN256" s="84">
        <f>'Август 2020'!AN256+AM256</f>
        <v>0</v>
      </c>
      <c r="AO256" s="82">
        <f t="shared" si="3"/>
        <v>0</v>
      </c>
      <c r="AP256" s="85">
        <f>'Август 2020'!AP256+'Сентябрь 2020'!AO256</f>
        <v>0</v>
      </c>
      <c r="AQ256" s="82">
        <f t="shared" si="4"/>
        <v>0</v>
      </c>
      <c r="AR256" s="86">
        <f>'Август 2020'!AR256+'Сентябрь 2020'!AQ256</f>
        <v>0</v>
      </c>
      <c r="AS256" s="87">
        <f>'Январь 2020'!AW256</f>
        <v>0</v>
      </c>
      <c r="AT256" s="88">
        <f>'Январь 2020'!AX256</f>
        <v>0</v>
      </c>
      <c r="AU256" s="45">
        <f t="shared" si="5"/>
        <v>0</v>
      </c>
    </row>
    <row r="257" spans="1:47" ht="14.25" customHeight="1">
      <c r="A257" s="71">
        <f>'Январь 2020'!A257</f>
        <v>0</v>
      </c>
      <c r="B257" s="72">
        <f>'Январь 2020'!G257</f>
        <v>0</v>
      </c>
      <c r="C257" s="73">
        <f>'Январь 2020'!B257</f>
        <v>0</v>
      </c>
      <c r="D257" s="75"/>
      <c r="E257" s="75"/>
      <c r="F257" s="76"/>
      <c r="G257" s="76"/>
      <c r="H257" s="153"/>
      <c r="I257" s="153"/>
      <c r="J257" s="75"/>
      <c r="K257" s="76"/>
      <c r="L257" s="75"/>
      <c r="M257" s="76"/>
      <c r="N257" s="76"/>
      <c r="O257" s="153"/>
      <c r="P257" s="153"/>
      <c r="Q257" s="75"/>
      <c r="R257" s="75"/>
      <c r="S257" s="75"/>
      <c r="T257" s="76"/>
      <c r="U257" s="76"/>
      <c r="V257" s="153"/>
      <c r="W257" s="153"/>
      <c r="X257" s="75"/>
      <c r="Y257" s="75"/>
      <c r="Z257" s="75"/>
      <c r="AA257" s="76"/>
      <c r="AB257" s="76"/>
      <c r="AC257" s="153"/>
      <c r="AD257" s="153"/>
      <c r="AE257" s="75"/>
      <c r="AF257" s="75"/>
      <c r="AG257" s="75"/>
      <c r="AH257" s="262"/>
      <c r="AI257" s="80">
        <f t="shared" si="0"/>
        <v>0</v>
      </c>
      <c r="AJ257" s="81">
        <f>'Август 2020'!AJ257-AI257</f>
        <v>0</v>
      </c>
      <c r="AK257" s="82">
        <f t="shared" si="1"/>
        <v>0</v>
      </c>
      <c r="AL257" s="83">
        <f>'Август 2020'!AL257+AK257</f>
        <v>0</v>
      </c>
      <c r="AM257" s="82">
        <f t="shared" si="2"/>
        <v>0</v>
      </c>
      <c r="AN257" s="84">
        <f>'Август 2020'!AN257+AM257</f>
        <v>0</v>
      </c>
      <c r="AO257" s="82">
        <f t="shared" si="3"/>
        <v>0</v>
      </c>
      <c r="AP257" s="85">
        <f>'Август 2020'!AP257+'Сентябрь 2020'!AO257</f>
        <v>0</v>
      </c>
      <c r="AQ257" s="82">
        <f t="shared" si="4"/>
        <v>0</v>
      </c>
      <c r="AR257" s="86">
        <f>'Август 2020'!AR257+'Сентябрь 2020'!AQ257</f>
        <v>0</v>
      </c>
      <c r="AS257" s="87">
        <f>'Январь 2020'!AW257</f>
        <v>0</v>
      </c>
      <c r="AT257" s="88">
        <f>'Январь 2020'!AX257</f>
        <v>0</v>
      </c>
      <c r="AU257" s="45">
        <f t="shared" si="5"/>
        <v>0</v>
      </c>
    </row>
    <row r="258" spans="1:47" ht="14.25" customHeight="1">
      <c r="A258" s="71">
        <f>'Январь 2020'!A258</f>
        <v>0</v>
      </c>
      <c r="B258" s="72">
        <f>'Январь 2020'!G258</f>
        <v>0</v>
      </c>
      <c r="C258" s="73">
        <f>'Январь 2020'!B258</f>
        <v>0</v>
      </c>
      <c r="D258" s="75"/>
      <c r="E258" s="75"/>
      <c r="F258" s="76"/>
      <c r="G258" s="76"/>
      <c r="H258" s="153"/>
      <c r="I258" s="153"/>
      <c r="J258" s="75"/>
      <c r="K258" s="76"/>
      <c r="L258" s="75"/>
      <c r="M258" s="76"/>
      <c r="N258" s="76"/>
      <c r="O258" s="153"/>
      <c r="P258" s="153"/>
      <c r="Q258" s="75"/>
      <c r="R258" s="75"/>
      <c r="S258" s="75"/>
      <c r="T258" s="76"/>
      <c r="U258" s="76"/>
      <c r="V258" s="153"/>
      <c r="W258" s="153"/>
      <c r="X258" s="75"/>
      <c r="Y258" s="75"/>
      <c r="Z258" s="75"/>
      <c r="AA258" s="76"/>
      <c r="AB258" s="76"/>
      <c r="AC258" s="153"/>
      <c r="AD258" s="153"/>
      <c r="AE258" s="75"/>
      <c r="AF258" s="75"/>
      <c r="AG258" s="75"/>
      <c r="AH258" s="262"/>
      <c r="AI258" s="80">
        <f t="shared" si="0"/>
        <v>0</v>
      </c>
      <c r="AJ258" s="81">
        <f>'Август 2020'!AJ258-AI258</f>
        <v>0</v>
      </c>
      <c r="AK258" s="82">
        <f t="shared" si="1"/>
        <v>0</v>
      </c>
      <c r="AL258" s="83">
        <f>'Август 2020'!AL258+AK258</f>
        <v>0</v>
      </c>
      <c r="AM258" s="82">
        <f t="shared" si="2"/>
        <v>0</v>
      </c>
      <c r="AN258" s="84">
        <f>'Август 2020'!AN258+AM258</f>
        <v>0</v>
      </c>
      <c r="AO258" s="82">
        <f t="shared" si="3"/>
        <v>0</v>
      </c>
      <c r="AP258" s="85">
        <f>'Август 2020'!AP258+'Сентябрь 2020'!AO258</f>
        <v>0</v>
      </c>
      <c r="AQ258" s="82">
        <f t="shared" si="4"/>
        <v>0</v>
      </c>
      <c r="AR258" s="86">
        <f>'Август 2020'!AR258+'Сентябрь 2020'!AQ258</f>
        <v>0</v>
      </c>
      <c r="AS258" s="87">
        <f>'Январь 2020'!AW258</f>
        <v>0</v>
      </c>
      <c r="AT258" s="88">
        <f>'Январь 2020'!AX258</f>
        <v>0</v>
      </c>
      <c r="AU258" s="45">
        <f t="shared" si="5"/>
        <v>0</v>
      </c>
    </row>
    <row r="259" spans="1:47" ht="14.25" customHeight="1">
      <c r="A259" s="71">
        <f>'Январь 2020'!A259</f>
        <v>0</v>
      </c>
      <c r="B259" s="72">
        <f>'Январь 2020'!G259</f>
        <v>0</v>
      </c>
      <c r="C259" s="73">
        <f>'Январь 2020'!B259</f>
        <v>0</v>
      </c>
      <c r="D259" s="75"/>
      <c r="E259" s="75"/>
      <c r="F259" s="76"/>
      <c r="G259" s="76"/>
      <c r="H259" s="153"/>
      <c r="I259" s="153"/>
      <c r="J259" s="75"/>
      <c r="K259" s="76"/>
      <c r="L259" s="75"/>
      <c r="M259" s="76"/>
      <c r="N259" s="76"/>
      <c r="O259" s="153"/>
      <c r="P259" s="153"/>
      <c r="Q259" s="75"/>
      <c r="R259" s="75"/>
      <c r="S259" s="75"/>
      <c r="T259" s="76"/>
      <c r="U259" s="76"/>
      <c r="V259" s="153"/>
      <c r="W259" s="153"/>
      <c r="X259" s="75"/>
      <c r="Y259" s="75"/>
      <c r="Z259" s="75"/>
      <c r="AA259" s="76"/>
      <c r="AB259" s="76"/>
      <c r="AC259" s="153"/>
      <c r="AD259" s="153"/>
      <c r="AE259" s="75"/>
      <c r="AF259" s="75"/>
      <c r="AG259" s="75"/>
      <c r="AH259" s="262"/>
      <c r="AI259" s="80">
        <f t="shared" si="0"/>
        <v>0</v>
      </c>
      <c r="AJ259" s="81">
        <f>'Август 2020'!AJ259-AI259</f>
        <v>0</v>
      </c>
      <c r="AK259" s="82">
        <f t="shared" si="1"/>
        <v>0</v>
      </c>
      <c r="AL259" s="83">
        <f>'Август 2020'!AL259+AK259</f>
        <v>0</v>
      </c>
      <c r="AM259" s="82">
        <f t="shared" si="2"/>
        <v>0</v>
      </c>
      <c r="AN259" s="84">
        <f>'Август 2020'!AN259+AM259</f>
        <v>0</v>
      </c>
      <c r="AO259" s="82">
        <f t="shared" si="3"/>
        <v>0</v>
      </c>
      <c r="AP259" s="85">
        <f>'Август 2020'!AP259+'Сентябрь 2020'!AO259</f>
        <v>0</v>
      </c>
      <c r="AQ259" s="82">
        <f t="shared" si="4"/>
        <v>0</v>
      </c>
      <c r="AR259" s="86">
        <f>'Август 2020'!AR259+'Сентябрь 2020'!AQ259</f>
        <v>0</v>
      </c>
      <c r="AS259" s="87">
        <f>'Январь 2020'!AW259</f>
        <v>0</v>
      </c>
      <c r="AT259" s="88">
        <f>'Январь 2020'!AX259</f>
        <v>0</v>
      </c>
      <c r="AU259" s="45">
        <f t="shared" si="5"/>
        <v>0</v>
      </c>
    </row>
    <row r="260" spans="1:47" ht="14.25" customHeight="1">
      <c r="A260" s="71">
        <f>'Январь 2020'!A260</f>
        <v>0</v>
      </c>
      <c r="B260" s="72">
        <f>'Январь 2020'!G260</f>
        <v>0</v>
      </c>
      <c r="C260" s="73">
        <f>'Январь 2020'!B260</f>
        <v>0</v>
      </c>
      <c r="D260" s="75"/>
      <c r="E260" s="75"/>
      <c r="F260" s="76"/>
      <c r="G260" s="76"/>
      <c r="H260" s="153"/>
      <c r="I260" s="153"/>
      <c r="J260" s="75"/>
      <c r="K260" s="76"/>
      <c r="L260" s="75"/>
      <c r="M260" s="76"/>
      <c r="N260" s="76"/>
      <c r="O260" s="153"/>
      <c r="P260" s="153"/>
      <c r="Q260" s="75"/>
      <c r="R260" s="75"/>
      <c r="S260" s="75"/>
      <c r="T260" s="76"/>
      <c r="U260" s="76"/>
      <c r="V260" s="153"/>
      <c r="W260" s="153"/>
      <c r="X260" s="75"/>
      <c r="Y260" s="75"/>
      <c r="Z260" s="75"/>
      <c r="AA260" s="76"/>
      <c r="AB260" s="76"/>
      <c r="AC260" s="153"/>
      <c r="AD260" s="153"/>
      <c r="AE260" s="75"/>
      <c r="AF260" s="75"/>
      <c r="AG260" s="75"/>
      <c r="AH260" s="262"/>
      <c r="AI260" s="80">
        <f t="shared" si="0"/>
        <v>0</v>
      </c>
      <c r="AJ260" s="81">
        <f>'Август 2020'!AJ260-AI260</f>
        <v>0</v>
      </c>
      <c r="AK260" s="82">
        <f t="shared" si="1"/>
        <v>0</v>
      </c>
      <c r="AL260" s="83">
        <f>'Август 2020'!AL260+AK260</f>
        <v>0</v>
      </c>
      <c r="AM260" s="82">
        <f t="shared" si="2"/>
        <v>0</v>
      </c>
      <c r="AN260" s="84">
        <f>'Август 2020'!AN260+AM260</f>
        <v>0</v>
      </c>
      <c r="AO260" s="82">
        <f t="shared" si="3"/>
        <v>0</v>
      </c>
      <c r="AP260" s="85">
        <f>'Август 2020'!AP260+'Сентябрь 2020'!AO260</f>
        <v>0</v>
      </c>
      <c r="AQ260" s="82">
        <f t="shared" si="4"/>
        <v>0</v>
      </c>
      <c r="AR260" s="86">
        <f>'Август 2020'!AR260+'Сентябрь 2020'!AQ260</f>
        <v>0</v>
      </c>
      <c r="AS260" s="87">
        <f>'Январь 2020'!AW260</f>
        <v>0</v>
      </c>
      <c r="AT260" s="88">
        <f>'Январь 2020'!AX260</f>
        <v>0</v>
      </c>
      <c r="AU260" s="45">
        <f t="shared" si="5"/>
        <v>0</v>
      </c>
    </row>
    <row r="261" spans="1:47" ht="14.25" customHeight="1">
      <c r="A261" s="71">
        <f>'Январь 2020'!A261</f>
        <v>0</v>
      </c>
      <c r="B261" s="72">
        <f>'Январь 2020'!G261</f>
        <v>0</v>
      </c>
      <c r="C261" s="73">
        <f>'Январь 2020'!B261</f>
        <v>0</v>
      </c>
      <c r="D261" s="75"/>
      <c r="E261" s="75"/>
      <c r="F261" s="76"/>
      <c r="G261" s="76"/>
      <c r="H261" s="153"/>
      <c r="I261" s="153"/>
      <c r="J261" s="75"/>
      <c r="K261" s="76"/>
      <c r="L261" s="75"/>
      <c r="M261" s="76"/>
      <c r="N261" s="76"/>
      <c r="O261" s="153"/>
      <c r="P261" s="153"/>
      <c r="Q261" s="75"/>
      <c r="R261" s="75"/>
      <c r="S261" s="75"/>
      <c r="T261" s="76"/>
      <c r="U261" s="76"/>
      <c r="V261" s="153"/>
      <c r="W261" s="153"/>
      <c r="X261" s="75"/>
      <c r="Y261" s="75"/>
      <c r="Z261" s="75"/>
      <c r="AA261" s="76"/>
      <c r="AB261" s="76"/>
      <c r="AC261" s="153"/>
      <c r="AD261" s="153"/>
      <c r="AE261" s="75"/>
      <c r="AF261" s="75"/>
      <c r="AG261" s="75"/>
      <c r="AH261" s="262"/>
      <c r="AI261" s="80">
        <f t="shared" si="0"/>
        <v>0</v>
      </c>
      <c r="AJ261" s="81">
        <f>'Август 2020'!AJ261-AI261</f>
        <v>0</v>
      </c>
      <c r="AK261" s="82">
        <f t="shared" si="1"/>
        <v>0</v>
      </c>
      <c r="AL261" s="83">
        <f>'Август 2020'!AL261+AK261</f>
        <v>0</v>
      </c>
      <c r="AM261" s="82">
        <f t="shared" si="2"/>
        <v>0</v>
      </c>
      <c r="AN261" s="84">
        <f>'Август 2020'!AN261+AM261</f>
        <v>0</v>
      </c>
      <c r="AO261" s="82">
        <f t="shared" si="3"/>
        <v>0</v>
      </c>
      <c r="AP261" s="85">
        <f>'Август 2020'!AP261+'Сентябрь 2020'!AO261</f>
        <v>0</v>
      </c>
      <c r="AQ261" s="82">
        <f t="shared" si="4"/>
        <v>0</v>
      </c>
      <c r="AR261" s="86">
        <f>'Август 2020'!AR261+'Сентябрь 2020'!AQ261</f>
        <v>0</v>
      </c>
      <c r="AS261" s="87">
        <f>'Январь 2020'!AW261</f>
        <v>0</v>
      </c>
      <c r="AT261" s="88">
        <f>'Январь 2020'!AX261</f>
        <v>0</v>
      </c>
      <c r="AU261" s="45">
        <f t="shared" si="5"/>
        <v>0</v>
      </c>
    </row>
    <row r="262" spans="1:47" ht="14.25" customHeight="1">
      <c r="A262" s="71">
        <f>'Январь 2020'!A262</f>
        <v>0</v>
      </c>
      <c r="B262" s="72">
        <f>'Январь 2020'!G262</f>
        <v>0</v>
      </c>
      <c r="C262" s="73">
        <f>'Январь 2020'!B262</f>
        <v>0</v>
      </c>
      <c r="D262" s="75"/>
      <c r="E262" s="75"/>
      <c r="F262" s="76"/>
      <c r="G262" s="76"/>
      <c r="H262" s="153"/>
      <c r="I262" s="153"/>
      <c r="J262" s="75"/>
      <c r="K262" s="76"/>
      <c r="L262" s="75"/>
      <c r="M262" s="76"/>
      <c r="N262" s="76"/>
      <c r="O262" s="153"/>
      <c r="P262" s="153"/>
      <c r="Q262" s="75"/>
      <c r="R262" s="75"/>
      <c r="S262" s="75"/>
      <c r="T262" s="76"/>
      <c r="U262" s="76"/>
      <c r="V262" s="153"/>
      <c r="W262" s="153"/>
      <c r="X262" s="75"/>
      <c r="Y262" s="75"/>
      <c r="Z262" s="75"/>
      <c r="AA262" s="76"/>
      <c r="AB262" s="76"/>
      <c r="AC262" s="153"/>
      <c r="AD262" s="153"/>
      <c r="AE262" s="75"/>
      <c r="AF262" s="75"/>
      <c r="AG262" s="75"/>
      <c r="AH262" s="262"/>
      <c r="AI262" s="80">
        <f t="shared" si="0"/>
        <v>0</v>
      </c>
      <c r="AJ262" s="81">
        <f>'Август 2020'!AJ262-AI262</f>
        <v>0</v>
      </c>
      <c r="AK262" s="82">
        <f t="shared" si="1"/>
        <v>0</v>
      </c>
      <c r="AL262" s="83">
        <f>'Август 2020'!AL262+AK262</f>
        <v>0</v>
      </c>
      <c r="AM262" s="82">
        <f t="shared" si="2"/>
        <v>0</v>
      </c>
      <c r="AN262" s="84">
        <f>'Август 2020'!AN262+AM262</f>
        <v>0</v>
      </c>
      <c r="AO262" s="82">
        <f t="shared" si="3"/>
        <v>0</v>
      </c>
      <c r="AP262" s="85">
        <f>'Август 2020'!AP262+'Сентябрь 2020'!AO262</f>
        <v>0</v>
      </c>
      <c r="AQ262" s="82">
        <f t="shared" si="4"/>
        <v>0</v>
      </c>
      <c r="AR262" s="86">
        <f>'Август 2020'!AR262+'Сентябрь 2020'!AQ262</f>
        <v>0</v>
      </c>
      <c r="AS262" s="87">
        <f>'Январь 2020'!AW262</f>
        <v>0</v>
      </c>
      <c r="AT262" s="88">
        <f>'Январь 2020'!AX262</f>
        <v>0</v>
      </c>
      <c r="AU262" s="45">
        <f t="shared" si="5"/>
        <v>0</v>
      </c>
    </row>
    <row r="263" spans="1:47" ht="14.25" customHeight="1">
      <c r="A263" s="71">
        <f>'Январь 2020'!A263</f>
        <v>0</v>
      </c>
      <c r="B263" s="72">
        <f>'Январь 2020'!G263</f>
        <v>0</v>
      </c>
      <c r="C263" s="73">
        <f>'Январь 2020'!B263</f>
        <v>0</v>
      </c>
      <c r="D263" s="75"/>
      <c r="E263" s="75"/>
      <c r="F263" s="76"/>
      <c r="G263" s="76"/>
      <c r="H263" s="153"/>
      <c r="I263" s="153"/>
      <c r="J263" s="75"/>
      <c r="K263" s="76"/>
      <c r="L263" s="75"/>
      <c r="M263" s="76"/>
      <c r="N263" s="76"/>
      <c r="O263" s="153"/>
      <c r="P263" s="153"/>
      <c r="Q263" s="75"/>
      <c r="R263" s="75"/>
      <c r="S263" s="75"/>
      <c r="T263" s="76"/>
      <c r="U263" s="76"/>
      <c r="V263" s="153"/>
      <c r="W263" s="153"/>
      <c r="X263" s="75"/>
      <c r="Y263" s="75"/>
      <c r="Z263" s="75"/>
      <c r="AA263" s="76"/>
      <c r="AB263" s="76"/>
      <c r="AC263" s="153"/>
      <c r="AD263" s="153"/>
      <c r="AE263" s="75"/>
      <c r="AF263" s="75"/>
      <c r="AG263" s="75"/>
      <c r="AH263" s="262"/>
      <c r="AI263" s="80">
        <f t="shared" si="0"/>
        <v>0</v>
      </c>
      <c r="AJ263" s="81">
        <f>'Август 2020'!AJ263-AI263</f>
        <v>0</v>
      </c>
      <c r="AK263" s="82">
        <f t="shared" si="1"/>
        <v>0</v>
      </c>
      <c r="AL263" s="83">
        <f>'Август 2020'!AL263+AK263</f>
        <v>0</v>
      </c>
      <c r="AM263" s="82">
        <f t="shared" si="2"/>
        <v>0</v>
      </c>
      <c r="AN263" s="84">
        <f>'Август 2020'!AN263+AM263</f>
        <v>0</v>
      </c>
      <c r="AO263" s="82">
        <f t="shared" si="3"/>
        <v>0</v>
      </c>
      <c r="AP263" s="85">
        <f>'Август 2020'!AP263+'Сентябрь 2020'!AO263</f>
        <v>0</v>
      </c>
      <c r="AQ263" s="82">
        <f t="shared" si="4"/>
        <v>0</v>
      </c>
      <c r="AR263" s="86">
        <f>'Август 2020'!AR263+'Сентябрь 2020'!AQ263</f>
        <v>0</v>
      </c>
      <c r="AS263" s="87">
        <f>'Январь 2020'!AW263</f>
        <v>0</v>
      </c>
      <c r="AT263" s="88">
        <f>'Январь 2020'!AX263</f>
        <v>0</v>
      </c>
      <c r="AU263" s="45">
        <f t="shared" si="5"/>
        <v>0</v>
      </c>
    </row>
    <row r="264" spans="1:47" ht="14.25" customHeight="1">
      <c r="A264" s="71">
        <f>'Январь 2020'!A264</f>
        <v>0</v>
      </c>
      <c r="B264" s="72">
        <f>'Январь 2020'!G264</f>
        <v>0</v>
      </c>
      <c r="C264" s="73">
        <f>'Январь 2020'!B264</f>
        <v>0</v>
      </c>
      <c r="D264" s="75"/>
      <c r="E264" s="75"/>
      <c r="F264" s="76"/>
      <c r="G264" s="76"/>
      <c r="H264" s="153"/>
      <c r="I264" s="153"/>
      <c r="J264" s="75"/>
      <c r="K264" s="76"/>
      <c r="L264" s="75"/>
      <c r="M264" s="76"/>
      <c r="N264" s="76"/>
      <c r="O264" s="153"/>
      <c r="P264" s="153"/>
      <c r="Q264" s="75"/>
      <c r="R264" s="75"/>
      <c r="S264" s="75"/>
      <c r="T264" s="76"/>
      <c r="U264" s="76"/>
      <c r="V264" s="153"/>
      <c r="W264" s="153"/>
      <c r="X264" s="75"/>
      <c r="Y264" s="75"/>
      <c r="Z264" s="75"/>
      <c r="AA264" s="76"/>
      <c r="AB264" s="76"/>
      <c r="AC264" s="153"/>
      <c r="AD264" s="153"/>
      <c r="AE264" s="75"/>
      <c r="AF264" s="75"/>
      <c r="AG264" s="75"/>
      <c r="AH264" s="262"/>
      <c r="AI264" s="80">
        <f t="shared" si="0"/>
        <v>0</v>
      </c>
      <c r="AJ264" s="81">
        <f>'Август 2020'!AJ264-AI264</f>
        <v>0</v>
      </c>
      <c r="AK264" s="82">
        <f t="shared" si="1"/>
        <v>0</v>
      </c>
      <c r="AL264" s="83">
        <f>'Август 2020'!AL264+AK264</f>
        <v>0</v>
      </c>
      <c r="AM264" s="82">
        <f t="shared" si="2"/>
        <v>0</v>
      </c>
      <c r="AN264" s="84">
        <f>'Август 2020'!AN264+AM264</f>
        <v>0</v>
      </c>
      <c r="AO264" s="82">
        <f t="shared" si="3"/>
        <v>0</v>
      </c>
      <c r="AP264" s="85">
        <f>'Август 2020'!AP264+'Сентябрь 2020'!AO264</f>
        <v>0</v>
      </c>
      <c r="AQ264" s="82">
        <f t="shared" si="4"/>
        <v>0</v>
      </c>
      <c r="AR264" s="86">
        <f>'Август 2020'!AR264+'Сентябрь 2020'!AQ264</f>
        <v>0</v>
      </c>
      <c r="AS264" s="87">
        <f>'Январь 2020'!AW264</f>
        <v>0</v>
      </c>
      <c r="AT264" s="88">
        <f>'Январь 2020'!AX264</f>
        <v>0</v>
      </c>
      <c r="AU264" s="45">
        <f t="shared" si="5"/>
        <v>0</v>
      </c>
    </row>
    <row r="265" spans="1:47" ht="14.25" customHeight="1">
      <c r="A265" s="71">
        <f>'Январь 2020'!A265</f>
        <v>0</v>
      </c>
      <c r="B265" s="72">
        <f>'Январь 2020'!G265</f>
        <v>0</v>
      </c>
      <c r="C265" s="73">
        <f>'Январь 2020'!B265</f>
        <v>0</v>
      </c>
      <c r="D265" s="75"/>
      <c r="E265" s="75"/>
      <c r="F265" s="76"/>
      <c r="G265" s="76"/>
      <c r="H265" s="153"/>
      <c r="I265" s="153"/>
      <c r="J265" s="75"/>
      <c r="K265" s="76"/>
      <c r="L265" s="75"/>
      <c r="M265" s="76"/>
      <c r="N265" s="76"/>
      <c r="O265" s="153"/>
      <c r="P265" s="153"/>
      <c r="Q265" s="75"/>
      <c r="R265" s="75"/>
      <c r="S265" s="75"/>
      <c r="T265" s="76"/>
      <c r="U265" s="76"/>
      <c r="V265" s="153"/>
      <c r="W265" s="153"/>
      <c r="X265" s="75"/>
      <c r="Y265" s="75"/>
      <c r="Z265" s="75"/>
      <c r="AA265" s="76"/>
      <c r="AB265" s="76"/>
      <c r="AC265" s="153"/>
      <c r="AD265" s="153"/>
      <c r="AE265" s="75"/>
      <c r="AF265" s="75"/>
      <c r="AG265" s="75"/>
      <c r="AH265" s="262"/>
      <c r="AI265" s="80">
        <f t="shared" si="0"/>
        <v>0</v>
      </c>
      <c r="AJ265" s="81">
        <f>'Август 2020'!AJ265-AI265</f>
        <v>0</v>
      </c>
      <c r="AK265" s="82">
        <f t="shared" si="1"/>
        <v>0</v>
      </c>
      <c r="AL265" s="83">
        <f>'Август 2020'!AL265+AK265</f>
        <v>0</v>
      </c>
      <c r="AM265" s="82">
        <f t="shared" si="2"/>
        <v>0</v>
      </c>
      <c r="AN265" s="84">
        <f>'Август 2020'!AN265+AM265</f>
        <v>0</v>
      </c>
      <c r="AO265" s="82">
        <f t="shared" si="3"/>
        <v>0</v>
      </c>
      <c r="AP265" s="85">
        <f>'Август 2020'!AP265+'Сентябрь 2020'!AO265</f>
        <v>0</v>
      </c>
      <c r="AQ265" s="82">
        <f t="shared" si="4"/>
        <v>0</v>
      </c>
      <c r="AR265" s="86">
        <f>'Август 2020'!AR265+'Сентябрь 2020'!AQ265</f>
        <v>0</v>
      </c>
      <c r="AS265" s="87">
        <f>'Январь 2020'!AW265</f>
        <v>0</v>
      </c>
      <c r="AT265" s="88">
        <f>'Январь 2020'!AX265</f>
        <v>0</v>
      </c>
      <c r="AU265" s="45">
        <f t="shared" si="5"/>
        <v>0</v>
      </c>
    </row>
    <row r="266" spans="1:47" ht="14.25" customHeight="1">
      <c r="A266" s="71">
        <f>'Январь 2020'!A266</f>
        <v>0</v>
      </c>
      <c r="B266" s="72">
        <f>'Январь 2020'!G266</f>
        <v>0</v>
      </c>
      <c r="C266" s="73">
        <f>'Январь 2020'!B266</f>
        <v>0</v>
      </c>
      <c r="D266" s="75"/>
      <c r="E266" s="75"/>
      <c r="F266" s="76"/>
      <c r="G266" s="76"/>
      <c r="H266" s="153"/>
      <c r="I266" s="153"/>
      <c r="J266" s="75"/>
      <c r="K266" s="76"/>
      <c r="L266" s="75"/>
      <c r="M266" s="76"/>
      <c r="N266" s="76"/>
      <c r="O266" s="153"/>
      <c r="P266" s="153"/>
      <c r="Q266" s="75"/>
      <c r="R266" s="75"/>
      <c r="S266" s="75"/>
      <c r="T266" s="76"/>
      <c r="U266" s="76"/>
      <c r="V266" s="153"/>
      <c r="W266" s="153"/>
      <c r="X266" s="75"/>
      <c r="Y266" s="75"/>
      <c r="Z266" s="75"/>
      <c r="AA266" s="76"/>
      <c r="AB266" s="76"/>
      <c r="AC266" s="153"/>
      <c r="AD266" s="153"/>
      <c r="AE266" s="75"/>
      <c r="AF266" s="75"/>
      <c r="AG266" s="75"/>
      <c r="AH266" s="262"/>
      <c r="AI266" s="80">
        <f t="shared" si="0"/>
        <v>0</v>
      </c>
      <c r="AJ266" s="81">
        <f>'Август 2020'!AJ266-AI266</f>
        <v>0</v>
      </c>
      <c r="AK266" s="82">
        <f t="shared" si="1"/>
        <v>0</v>
      </c>
      <c r="AL266" s="83">
        <f>'Август 2020'!AL266+AK266</f>
        <v>0</v>
      </c>
      <c r="AM266" s="82">
        <f t="shared" si="2"/>
        <v>0</v>
      </c>
      <c r="AN266" s="84">
        <f>'Август 2020'!AN266+AM266</f>
        <v>0</v>
      </c>
      <c r="AO266" s="82">
        <f t="shared" si="3"/>
        <v>0</v>
      </c>
      <c r="AP266" s="85">
        <f>'Август 2020'!AP266+'Сентябрь 2020'!AO266</f>
        <v>0</v>
      </c>
      <c r="AQ266" s="82">
        <f t="shared" si="4"/>
        <v>0</v>
      </c>
      <c r="AR266" s="86">
        <f>'Август 2020'!AR266+'Сентябрь 2020'!AQ266</f>
        <v>0</v>
      </c>
      <c r="AS266" s="87">
        <f>'Январь 2020'!AW266</f>
        <v>0</v>
      </c>
      <c r="AT266" s="88">
        <f>'Январь 2020'!AX266</f>
        <v>0</v>
      </c>
      <c r="AU266" s="45">
        <f t="shared" si="5"/>
        <v>0</v>
      </c>
    </row>
    <row r="267" spans="1:47" ht="14.25" customHeight="1">
      <c r="A267" s="71">
        <f>'Январь 2020'!A267</f>
        <v>0</v>
      </c>
      <c r="B267" s="72">
        <f>'Январь 2020'!G267</f>
        <v>0</v>
      </c>
      <c r="C267" s="73">
        <f>'Январь 2020'!B267</f>
        <v>0</v>
      </c>
      <c r="D267" s="75"/>
      <c r="E267" s="75"/>
      <c r="F267" s="76"/>
      <c r="G267" s="76"/>
      <c r="H267" s="153"/>
      <c r="I267" s="153"/>
      <c r="J267" s="75"/>
      <c r="K267" s="76"/>
      <c r="L267" s="75"/>
      <c r="M267" s="76"/>
      <c r="N267" s="76"/>
      <c r="O267" s="153"/>
      <c r="P267" s="153"/>
      <c r="Q267" s="75"/>
      <c r="R267" s="75"/>
      <c r="S267" s="75"/>
      <c r="T267" s="76"/>
      <c r="U267" s="76"/>
      <c r="V267" s="153"/>
      <c r="W267" s="153"/>
      <c r="X267" s="75"/>
      <c r="Y267" s="75"/>
      <c r="Z267" s="75"/>
      <c r="AA267" s="76"/>
      <c r="AB267" s="76"/>
      <c r="AC267" s="153"/>
      <c r="AD267" s="153"/>
      <c r="AE267" s="75"/>
      <c r="AF267" s="75"/>
      <c r="AG267" s="75"/>
      <c r="AH267" s="262"/>
      <c r="AI267" s="80">
        <f t="shared" si="0"/>
        <v>0</v>
      </c>
      <c r="AJ267" s="81">
        <f>'Август 2020'!AJ267-AI267</f>
        <v>0</v>
      </c>
      <c r="AK267" s="82">
        <f t="shared" si="1"/>
        <v>0</v>
      </c>
      <c r="AL267" s="83">
        <f>'Август 2020'!AL267+AK267</f>
        <v>0</v>
      </c>
      <c r="AM267" s="82">
        <f t="shared" si="2"/>
        <v>0</v>
      </c>
      <c r="AN267" s="84">
        <f>'Август 2020'!AN267+AM267</f>
        <v>0</v>
      </c>
      <c r="AO267" s="82">
        <f t="shared" si="3"/>
        <v>0</v>
      </c>
      <c r="AP267" s="85">
        <f>'Август 2020'!AP267+'Сентябрь 2020'!AO267</f>
        <v>0</v>
      </c>
      <c r="AQ267" s="82">
        <f t="shared" si="4"/>
        <v>0</v>
      </c>
      <c r="AR267" s="86">
        <f>'Август 2020'!AR267+'Сентябрь 2020'!AQ267</f>
        <v>0</v>
      </c>
      <c r="AS267" s="87">
        <f>'Январь 2020'!AW267</f>
        <v>0</v>
      </c>
      <c r="AT267" s="88">
        <f>'Январь 2020'!AX267</f>
        <v>0</v>
      </c>
      <c r="AU267" s="45">
        <f t="shared" si="5"/>
        <v>0</v>
      </c>
    </row>
    <row r="268" spans="1:47" ht="14.25" customHeight="1">
      <c r="A268" s="71">
        <f>'Январь 2020'!A268</f>
        <v>0</v>
      </c>
      <c r="B268" s="72">
        <f>'Январь 2020'!G268</f>
        <v>0</v>
      </c>
      <c r="C268" s="73">
        <f>'Январь 2020'!B268</f>
        <v>0</v>
      </c>
      <c r="D268" s="75"/>
      <c r="E268" s="75"/>
      <c r="F268" s="76"/>
      <c r="G268" s="76"/>
      <c r="H268" s="153"/>
      <c r="I268" s="153"/>
      <c r="J268" s="75"/>
      <c r="K268" s="76"/>
      <c r="L268" s="75"/>
      <c r="M268" s="76"/>
      <c r="N268" s="76"/>
      <c r="O268" s="153"/>
      <c r="P268" s="153"/>
      <c r="Q268" s="75"/>
      <c r="R268" s="75"/>
      <c r="S268" s="75"/>
      <c r="T268" s="76"/>
      <c r="U268" s="76"/>
      <c r="V268" s="153"/>
      <c r="W268" s="153"/>
      <c r="X268" s="75"/>
      <c r="Y268" s="75"/>
      <c r="Z268" s="75"/>
      <c r="AA268" s="76"/>
      <c r="AB268" s="76"/>
      <c r="AC268" s="153"/>
      <c r="AD268" s="153"/>
      <c r="AE268" s="75"/>
      <c r="AF268" s="75"/>
      <c r="AG268" s="75"/>
      <c r="AH268" s="262"/>
      <c r="AI268" s="80">
        <f t="shared" si="0"/>
        <v>0</v>
      </c>
      <c r="AJ268" s="81">
        <f>'Август 2020'!AJ268-AI268</f>
        <v>0</v>
      </c>
      <c r="AK268" s="82">
        <f t="shared" si="1"/>
        <v>0</v>
      </c>
      <c r="AL268" s="83">
        <f>'Август 2020'!AL268+AK268</f>
        <v>0</v>
      </c>
      <c r="AM268" s="82">
        <f t="shared" si="2"/>
        <v>0</v>
      </c>
      <c r="AN268" s="84">
        <f>'Август 2020'!AN268+AM268</f>
        <v>0</v>
      </c>
      <c r="AO268" s="82">
        <f t="shared" si="3"/>
        <v>0</v>
      </c>
      <c r="AP268" s="85">
        <f>'Август 2020'!AP268+'Сентябрь 2020'!AO268</f>
        <v>0</v>
      </c>
      <c r="AQ268" s="82">
        <f t="shared" si="4"/>
        <v>0</v>
      </c>
      <c r="AR268" s="86">
        <f>'Август 2020'!AR268+'Сентябрь 2020'!AQ268</f>
        <v>0</v>
      </c>
      <c r="AS268" s="87">
        <f>'Январь 2020'!AW268</f>
        <v>0</v>
      </c>
      <c r="AT268" s="88">
        <f>'Январь 2020'!AX268</f>
        <v>0</v>
      </c>
      <c r="AU268" s="45">
        <f t="shared" si="5"/>
        <v>0</v>
      </c>
    </row>
    <row r="269" spans="1:47">
      <c r="A269" s="71">
        <f>'Январь 2020'!A269</f>
        <v>0</v>
      </c>
      <c r="B269" s="72">
        <f>'Январь 2020'!G269</f>
        <v>0</v>
      </c>
      <c r="C269" s="73">
        <f>'Январь 2020'!B269</f>
        <v>0</v>
      </c>
      <c r="D269" s="75"/>
      <c r="E269" s="75"/>
      <c r="F269" s="76"/>
      <c r="G269" s="76"/>
      <c r="H269" s="153"/>
      <c r="I269" s="153"/>
      <c r="J269" s="75"/>
      <c r="K269" s="76"/>
      <c r="L269" s="75"/>
      <c r="M269" s="76"/>
      <c r="N269" s="76"/>
      <c r="O269" s="153"/>
      <c r="P269" s="153"/>
      <c r="Q269" s="75"/>
      <c r="R269" s="75"/>
      <c r="S269" s="75"/>
      <c r="T269" s="76"/>
      <c r="U269" s="76"/>
      <c r="V269" s="153"/>
      <c r="W269" s="153"/>
      <c r="X269" s="75"/>
      <c r="Y269" s="75"/>
      <c r="Z269" s="75"/>
      <c r="AA269" s="76"/>
      <c r="AB269" s="76"/>
      <c r="AC269" s="153"/>
      <c r="AD269" s="153"/>
      <c r="AE269" s="75"/>
      <c r="AF269" s="75"/>
      <c r="AG269" s="75"/>
      <c r="AH269" s="262"/>
      <c r="AI269" s="80">
        <f t="shared" si="0"/>
        <v>0</v>
      </c>
      <c r="AJ269" s="81">
        <f>'Август 2020'!AJ269-AI269</f>
        <v>0</v>
      </c>
      <c r="AK269" s="82">
        <f t="shared" si="1"/>
        <v>0</v>
      </c>
      <c r="AL269" s="83">
        <f>'Август 2020'!AL269+AK269</f>
        <v>0</v>
      </c>
      <c r="AM269" s="82">
        <f t="shared" si="2"/>
        <v>0</v>
      </c>
      <c r="AN269" s="84">
        <f>'Август 2020'!AN269+AM269</f>
        <v>0</v>
      </c>
      <c r="AO269" s="82">
        <f t="shared" si="3"/>
        <v>0</v>
      </c>
      <c r="AP269" s="85">
        <f>'Август 2020'!AP269+'Сентябрь 2020'!AO269</f>
        <v>0</v>
      </c>
      <c r="AQ269" s="82">
        <f t="shared" si="4"/>
        <v>0</v>
      </c>
      <c r="AR269" s="86">
        <f>'Август 2020'!AR269+'Сентябрь 2020'!AQ269</f>
        <v>0</v>
      </c>
      <c r="AS269" s="87">
        <f>'Январь 2020'!AW269</f>
        <v>0</v>
      </c>
      <c r="AT269" s="88">
        <f>'Январь 2020'!AX269</f>
        <v>0</v>
      </c>
      <c r="AU269" s="45">
        <f t="shared" si="5"/>
        <v>0</v>
      </c>
    </row>
    <row r="270" spans="1:47" ht="14.25" customHeight="1">
      <c r="A270" s="71">
        <f>'Январь 2020'!A270</f>
        <v>0</v>
      </c>
      <c r="B270" s="72">
        <f>'Январь 2020'!G270</f>
        <v>0</v>
      </c>
      <c r="C270" s="73">
        <f>'Январь 2020'!B270</f>
        <v>0</v>
      </c>
      <c r="D270" s="75"/>
      <c r="E270" s="75"/>
      <c r="F270" s="76"/>
      <c r="G270" s="76"/>
      <c r="H270" s="153"/>
      <c r="I270" s="153"/>
      <c r="J270" s="75"/>
      <c r="K270" s="76"/>
      <c r="L270" s="75"/>
      <c r="M270" s="76"/>
      <c r="N270" s="76"/>
      <c r="O270" s="153"/>
      <c r="P270" s="153"/>
      <c r="Q270" s="75"/>
      <c r="R270" s="75"/>
      <c r="S270" s="75"/>
      <c r="T270" s="76"/>
      <c r="U270" s="76"/>
      <c r="V270" s="153"/>
      <c r="W270" s="153"/>
      <c r="X270" s="75"/>
      <c r="Y270" s="75"/>
      <c r="Z270" s="75"/>
      <c r="AA270" s="76"/>
      <c r="AB270" s="76"/>
      <c r="AC270" s="153"/>
      <c r="AD270" s="153"/>
      <c r="AE270" s="75"/>
      <c r="AF270" s="75"/>
      <c r="AG270" s="75"/>
      <c r="AH270" s="262"/>
      <c r="AI270" s="80">
        <f t="shared" si="0"/>
        <v>0</v>
      </c>
      <c r="AJ270" s="81">
        <f>'Август 2020'!AJ270-AI270</f>
        <v>0</v>
      </c>
      <c r="AK270" s="82">
        <f t="shared" si="1"/>
        <v>0</v>
      </c>
      <c r="AL270" s="83">
        <f>'Август 2020'!AL270+AK270</f>
        <v>0</v>
      </c>
      <c r="AM270" s="82">
        <f t="shared" si="2"/>
        <v>0</v>
      </c>
      <c r="AN270" s="84">
        <f>'Август 2020'!AN270+AM270</f>
        <v>0</v>
      </c>
      <c r="AO270" s="82">
        <f t="shared" si="3"/>
        <v>0</v>
      </c>
      <c r="AP270" s="85">
        <f>'Август 2020'!AP270+'Сентябрь 2020'!AO270</f>
        <v>0</v>
      </c>
      <c r="AQ270" s="82">
        <f t="shared" si="4"/>
        <v>0</v>
      </c>
      <c r="AR270" s="86">
        <f>'Август 2020'!AR270+'Сентябрь 2020'!AQ270</f>
        <v>0</v>
      </c>
      <c r="AS270" s="87">
        <f>'Январь 2020'!AW270</f>
        <v>0</v>
      </c>
      <c r="AT270" s="88">
        <f>'Январь 2020'!AX270</f>
        <v>0</v>
      </c>
      <c r="AU270" s="45">
        <f t="shared" si="5"/>
        <v>0</v>
      </c>
    </row>
    <row r="271" spans="1:47" ht="14.25" customHeight="1">
      <c r="A271" s="71">
        <f>'Январь 2020'!A271</f>
        <v>0</v>
      </c>
      <c r="B271" s="72">
        <f>'Январь 2020'!G271</f>
        <v>0</v>
      </c>
      <c r="C271" s="73">
        <f>'Январь 2020'!B271</f>
        <v>0</v>
      </c>
      <c r="D271" s="75"/>
      <c r="E271" s="75"/>
      <c r="F271" s="76"/>
      <c r="G271" s="76"/>
      <c r="H271" s="153"/>
      <c r="I271" s="153"/>
      <c r="J271" s="75"/>
      <c r="K271" s="76"/>
      <c r="L271" s="75"/>
      <c r="M271" s="76"/>
      <c r="N271" s="76"/>
      <c r="O271" s="153"/>
      <c r="P271" s="153"/>
      <c r="Q271" s="75"/>
      <c r="R271" s="75"/>
      <c r="S271" s="75"/>
      <c r="T271" s="76"/>
      <c r="U271" s="76"/>
      <c r="V271" s="153"/>
      <c r="W271" s="153"/>
      <c r="X271" s="75"/>
      <c r="Y271" s="75"/>
      <c r="Z271" s="75"/>
      <c r="AA271" s="76"/>
      <c r="AB271" s="76"/>
      <c r="AC271" s="153"/>
      <c r="AD271" s="153"/>
      <c r="AE271" s="75"/>
      <c r="AF271" s="75"/>
      <c r="AG271" s="75"/>
      <c r="AH271" s="262"/>
      <c r="AI271" s="80">
        <f t="shared" si="0"/>
        <v>0</v>
      </c>
      <c r="AJ271" s="81">
        <f>'Август 2020'!AJ271-AI271</f>
        <v>0</v>
      </c>
      <c r="AK271" s="82">
        <f t="shared" si="1"/>
        <v>0</v>
      </c>
      <c r="AL271" s="83">
        <f>'Август 2020'!AL271+AK271</f>
        <v>0</v>
      </c>
      <c r="AM271" s="82">
        <f t="shared" si="2"/>
        <v>0</v>
      </c>
      <c r="AN271" s="84">
        <f>'Август 2020'!AN271+AM271</f>
        <v>0</v>
      </c>
      <c r="AO271" s="82">
        <f t="shared" si="3"/>
        <v>0</v>
      </c>
      <c r="AP271" s="85">
        <f>'Август 2020'!AP271+'Сентябрь 2020'!AO271</f>
        <v>0</v>
      </c>
      <c r="AQ271" s="82">
        <f t="shared" si="4"/>
        <v>0</v>
      </c>
      <c r="AR271" s="86">
        <f>'Август 2020'!AR271+'Сентябрь 2020'!AQ271</f>
        <v>0</v>
      </c>
      <c r="AS271" s="87">
        <f>'Январь 2020'!AW271</f>
        <v>0</v>
      </c>
      <c r="AT271" s="88">
        <f>'Январь 2020'!AX271</f>
        <v>0</v>
      </c>
      <c r="AU271" s="45">
        <f t="shared" si="5"/>
        <v>0</v>
      </c>
    </row>
    <row r="272" spans="1:47" ht="14.25" customHeight="1">
      <c r="A272" s="71">
        <f>'Январь 2020'!A272</f>
        <v>0</v>
      </c>
      <c r="B272" s="72">
        <f>'Январь 2020'!G272</f>
        <v>0</v>
      </c>
      <c r="C272" s="73">
        <f>'Январь 2020'!B272</f>
        <v>0</v>
      </c>
      <c r="D272" s="75"/>
      <c r="E272" s="75"/>
      <c r="F272" s="76"/>
      <c r="G272" s="76"/>
      <c r="H272" s="153"/>
      <c r="I272" s="153"/>
      <c r="J272" s="75"/>
      <c r="K272" s="76"/>
      <c r="L272" s="75"/>
      <c r="M272" s="76"/>
      <c r="N272" s="76"/>
      <c r="O272" s="153"/>
      <c r="P272" s="153"/>
      <c r="Q272" s="75"/>
      <c r="R272" s="75"/>
      <c r="S272" s="75"/>
      <c r="T272" s="76"/>
      <c r="U272" s="76"/>
      <c r="V272" s="153"/>
      <c r="W272" s="153"/>
      <c r="X272" s="75"/>
      <c r="Y272" s="75"/>
      <c r="Z272" s="75"/>
      <c r="AA272" s="76"/>
      <c r="AB272" s="76"/>
      <c r="AC272" s="153"/>
      <c r="AD272" s="153"/>
      <c r="AE272" s="75"/>
      <c r="AF272" s="75"/>
      <c r="AG272" s="75"/>
      <c r="AH272" s="262"/>
      <c r="AI272" s="80">
        <f t="shared" si="0"/>
        <v>0</v>
      </c>
      <c r="AJ272" s="81">
        <f>'Август 2020'!AJ272-AI272</f>
        <v>0</v>
      </c>
      <c r="AK272" s="82">
        <f t="shared" si="1"/>
        <v>0</v>
      </c>
      <c r="AL272" s="83">
        <f>'Август 2020'!AL272+AK272</f>
        <v>0</v>
      </c>
      <c r="AM272" s="82">
        <f t="shared" si="2"/>
        <v>0</v>
      </c>
      <c r="AN272" s="84">
        <f>'Август 2020'!AN272+AM272</f>
        <v>0</v>
      </c>
      <c r="AO272" s="82">
        <f t="shared" si="3"/>
        <v>0</v>
      </c>
      <c r="AP272" s="85">
        <f>'Август 2020'!AP272+'Сентябрь 2020'!AO272</f>
        <v>0</v>
      </c>
      <c r="AQ272" s="82">
        <f t="shared" si="4"/>
        <v>0</v>
      </c>
      <c r="AR272" s="86">
        <f>'Август 2020'!AR272+'Сентябрь 2020'!AQ272</f>
        <v>0</v>
      </c>
      <c r="AS272" s="87">
        <f>'Январь 2020'!AW272</f>
        <v>0</v>
      </c>
      <c r="AT272" s="88">
        <f>'Январь 2020'!AX272</f>
        <v>0</v>
      </c>
      <c r="AU272" s="45">
        <f t="shared" si="5"/>
        <v>0</v>
      </c>
    </row>
    <row r="273" spans="1:47" ht="13.5" customHeight="1">
      <c r="A273" s="71">
        <f>'Январь 2020'!A273</f>
        <v>0</v>
      </c>
      <c r="B273" s="72">
        <f>'Январь 2020'!G273</f>
        <v>0</v>
      </c>
      <c r="C273" s="73">
        <f>'Январь 2020'!B273</f>
        <v>0</v>
      </c>
      <c r="D273" s="75"/>
      <c r="E273" s="75"/>
      <c r="F273" s="76"/>
      <c r="G273" s="76"/>
      <c r="H273" s="153"/>
      <c r="I273" s="153"/>
      <c r="J273" s="75"/>
      <c r="K273" s="76"/>
      <c r="L273" s="75"/>
      <c r="M273" s="76"/>
      <c r="N273" s="76"/>
      <c r="O273" s="153"/>
      <c r="P273" s="153"/>
      <c r="Q273" s="75"/>
      <c r="R273" s="75"/>
      <c r="S273" s="75"/>
      <c r="T273" s="76"/>
      <c r="U273" s="76"/>
      <c r="V273" s="153"/>
      <c r="W273" s="153"/>
      <c r="X273" s="75"/>
      <c r="Y273" s="75"/>
      <c r="Z273" s="75"/>
      <c r="AA273" s="76"/>
      <c r="AB273" s="76"/>
      <c r="AC273" s="153"/>
      <c r="AD273" s="153"/>
      <c r="AE273" s="75"/>
      <c r="AF273" s="75"/>
      <c r="AG273" s="75"/>
      <c r="AH273" s="262"/>
      <c r="AI273" s="80">
        <f t="shared" si="0"/>
        <v>0</v>
      </c>
      <c r="AJ273" s="81">
        <f>'Август 2020'!AJ273-AI273</f>
        <v>0</v>
      </c>
      <c r="AK273" s="82">
        <f t="shared" si="1"/>
        <v>0</v>
      </c>
      <c r="AL273" s="83">
        <f>'Август 2020'!AL273+AK273</f>
        <v>0</v>
      </c>
      <c r="AM273" s="82">
        <f t="shared" si="2"/>
        <v>0</v>
      </c>
      <c r="AN273" s="84">
        <f>'Август 2020'!AN273+AM273</f>
        <v>0</v>
      </c>
      <c r="AO273" s="82">
        <f t="shared" si="3"/>
        <v>0</v>
      </c>
      <c r="AP273" s="85">
        <f>'Август 2020'!AP273+'Сентябрь 2020'!AO273</f>
        <v>0</v>
      </c>
      <c r="AQ273" s="82">
        <f t="shared" si="4"/>
        <v>0</v>
      </c>
      <c r="AR273" s="86">
        <f>'Август 2020'!AR273+'Сентябрь 2020'!AQ273</f>
        <v>0</v>
      </c>
      <c r="AS273" s="87">
        <f>'Январь 2020'!AW273</f>
        <v>0</v>
      </c>
      <c r="AT273" s="88">
        <f>'Январь 2020'!AX273</f>
        <v>0</v>
      </c>
      <c r="AU273" s="45">
        <f t="shared" si="5"/>
        <v>0</v>
      </c>
    </row>
    <row r="274" spans="1:47" ht="14.25" customHeight="1">
      <c r="A274" s="71">
        <f>'Январь 2020'!A274</f>
        <v>0</v>
      </c>
      <c r="B274" s="72">
        <f>'Январь 2020'!G274</f>
        <v>0</v>
      </c>
      <c r="C274" s="73">
        <f>'Январь 2020'!B274</f>
        <v>0</v>
      </c>
      <c r="D274" s="75"/>
      <c r="E274" s="75"/>
      <c r="F274" s="76"/>
      <c r="G274" s="76"/>
      <c r="H274" s="153"/>
      <c r="I274" s="153"/>
      <c r="J274" s="75"/>
      <c r="K274" s="76"/>
      <c r="L274" s="75"/>
      <c r="M274" s="76"/>
      <c r="N274" s="76"/>
      <c r="O274" s="153"/>
      <c r="P274" s="153"/>
      <c r="Q274" s="75"/>
      <c r="R274" s="75"/>
      <c r="S274" s="75"/>
      <c r="T274" s="76"/>
      <c r="U274" s="76"/>
      <c r="V274" s="153"/>
      <c r="W274" s="153"/>
      <c r="X274" s="75"/>
      <c r="Y274" s="75"/>
      <c r="Z274" s="75"/>
      <c r="AA274" s="76"/>
      <c r="AB274" s="76"/>
      <c r="AC274" s="153"/>
      <c r="AD274" s="153"/>
      <c r="AE274" s="75"/>
      <c r="AF274" s="75"/>
      <c r="AG274" s="75"/>
      <c r="AH274" s="262"/>
      <c r="AI274" s="80">
        <f t="shared" si="0"/>
        <v>0</v>
      </c>
      <c r="AJ274" s="81">
        <f>'Август 2020'!AJ274-AI274</f>
        <v>0</v>
      </c>
      <c r="AK274" s="82">
        <f t="shared" si="1"/>
        <v>0</v>
      </c>
      <c r="AL274" s="83">
        <f>'Август 2020'!AL274+AK274</f>
        <v>0</v>
      </c>
      <c r="AM274" s="82">
        <f t="shared" si="2"/>
        <v>0</v>
      </c>
      <c r="AN274" s="84">
        <f>'Август 2020'!AN274+AM274</f>
        <v>0</v>
      </c>
      <c r="AO274" s="82">
        <f t="shared" si="3"/>
        <v>0</v>
      </c>
      <c r="AP274" s="85">
        <f>'Август 2020'!AP274+'Сентябрь 2020'!AO274</f>
        <v>0</v>
      </c>
      <c r="AQ274" s="82">
        <f t="shared" si="4"/>
        <v>0</v>
      </c>
      <c r="AR274" s="86">
        <f>'Август 2020'!AR274+'Сентябрь 2020'!AQ274</f>
        <v>0</v>
      </c>
      <c r="AS274" s="87">
        <f>'Январь 2020'!AW274</f>
        <v>0</v>
      </c>
      <c r="AT274" s="88">
        <f>'Январь 2020'!AX274</f>
        <v>0</v>
      </c>
      <c r="AU274" s="45">
        <f t="shared" si="5"/>
        <v>0</v>
      </c>
    </row>
    <row r="275" spans="1:47" ht="14.25" customHeight="1">
      <c r="A275" s="71">
        <f>'Январь 2020'!A275</f>
        <v>0</v>
      </c>
      <c r="B275" s="72">
        <f>'Январь 2020'!G275</f>
        <v>0</v>
      </c>
      <c r="C275" s="73">
        <f>'Январь 2020'!B275</f>
        <v>0</v>
      </c>
      <c r="D275" s="75"/>
      <c r="E275" s="75"/>
      <c r="F275" s="76"/>
      <c r="G275" s="76"/>
      <c r="H275" s="153"/>
      <c r="I275" s="153"/>
      <c r="J275" s="75"/>
      <c r="K275" s="76"/>
      <c r="L275" s="75"/>
      <c r="M275" s="76"/>
      <c r="N275" s="76"/>
      <c r="O275" s="153"/>
      <c r="P275" s="153"/>
      <c r="Q275" s="75"/>
      <c r="R275" s="75"/>
      <c r="S275" s="75"/>
      <c r="T275" s="76"/>
      <c r="U275" s="76"/>
      <c r="V275" s="153"/>
      <c r="W275" s="153"/>
      <c r="X275" s="75"/>
      <c r="Y275" s="75"/>
      <c r="Z275" s="75"/>
      <c r="AA275" s="76"/>
      <c r="AB275" s="76"/>
      <c r="AC275" s="153"/>
      <c r="AD275" s="153"/>
      <c r="AE275" s="75"/>
      <c r="AF275" s="75"/>
      <c r="AG275" s="75"/>
      <c r="AH275" s="262"/>
      <c r="AI275" s="80">
        <f t="shared" si="0"/>
        <v>0</v>
      </c>
      <c r="AJ275" s="81">
        <f>'Август 2020'!AJ275-AI275</f>
        <v>0</v>
      </c>
      <c r="AK275" s="82">
        <f t="shared" si="1"/>
        <v>0</v>
      </c>
      <c r="AL275" s="83">
        <f>'Август 2020'!AL275+AK275</f>
        <v>0</v>
      </c>
      <c r="AM275" s="82">
        <f t="shared" si="2"/>
        <v>0</v>
      </c>
      <c r="AN275" s="84">
        <f>'Август 2020'!AN275+AM275</f>
        <v>0</v>
      </c>
      <c r="AO275" s="82">
        <f t="shared" si="3"/>
        <v>0</v>
      </c>
      <c r="AP275" s="85">
        <f>'Август 2020'!AP275+'Сентябрь 2020'!AO275</f>
        <v>0</v>
      </c>
      <c r="AQ275" s="82">
        <f t="shared" si="4"/>
        <v>0</v>
      </c>
      <c r="AR275" s="86">
        <f>'Август 2020'!AR275+'Сентябрь 2020'!AQ275</f>
        <v>0</v>
      </c>
      <c r="AS275" s="87">
        <f>'Январь 2020'!AW275</f>
        <v>0</v>
      </c>
      <c r="AT275" s="88">
        <f>'Январь 2020'!AX275</f>
        <v>0</v>
      </c>
      <c r="AU275" s="45">
        <f t="shared" si="5"/>
        <v>0</v>
      </c>
    </row>
    <row r="276" spans="1:47" ht="14.25" customHeight="1">
      <c r="A276" s="71">
        <f>'Январь 2020'!A276</f>
        <v>0</v>
      </c>
      <c r="B276" s="72">
        <f>'Январь 2020'!G276</f>
        <v>0</v>
      </c>
      <c r="C276" s="73">
        <f>'Январь 2020'!B276</f>
        <v>0</v>
      </c>
      <c r="D276" s="75"/>
      <c r="E276" s="75"/>
      <c r="F276" s="76"/>
      <c r="G276" s="76"/>
      <c r="H276" s="153"/>
      <c r="I276" s="153"/>
      <c r="J276" s="75"/>
      <c r="K276" s="76"/>
      <c r="L276" s="75"/>
      <c r="M276" s="76"/>
      <c r="N276" s="76"/>
      <c r="O276" s="153"/>
      <c r="P276" s="153"/>
      <c r="Q276" s="75"/>
      <c r="R276" s="75"/>
      <c r="S276" s="75"/>
      <c r="T276" s="76"/>
      <c r="U276" s="76"/>
      <c r="V276" s="153"/>
      <c r="W276" s="153"/>
      <c r="X276" s="75"/>
      <c r="Y276" s="75"/>
      <c r="Z276" s="75"/>
      <c r="AA276" s="76"/>
      <c r="AB276" s="76"/>
      <c r="AC276" s="153"/>
      <c r="AD276" s="153"/>
      <c r="AE276" s="75"/>
      <c r="AF276" s="75"/>
      <c r="AG276" s="75"/>
      <c r="AH276" s="262"/>
      <c r="AI276" s="80">
        <f t="shared" si="0"/>
        <v>0</v>
      </c>
      <c r="AJ276" s="81">
        <f>'Август 2020'!AJ276-AI276</f>
        <v>0</v>
      </c>
      <c r="AK276" s="82">
        <f t="shared" si="1"/>
        <v>0</v>
      </c>
      <c r="AL276" s="83">
        <f>'Август 2020'!AL276+AK276</f>
        <v>0</v>
      </c>
      <c r="AM276" s="82">
        <f t="shared" si="2"/>
        <v>0</v>
      </c>
      <c r="AN276" s="84">
        <f>'Август 2020'!AN276+AM276</f>
        <v>0</v>
      </c>
      <c r="AO276" s="82">
        <f t="shared" si="3"/>
        <v>0</v>
      </c>
      <c r="AP276" s="85">
        <f>'Август 2020'!AP276+'Сентябрь 2020'!AO276</f>
        <v>0</v>
      </c>
      <c r="AQ276" s="82">
        <f t="shared" si="4"/>
        <v>0</v>
      </c>
      <c r="AR276" s="86">
        <f>'Август 2020'!AR276+'Сентябрь 2020'!AQ276</f>
        <v>0</v>
      </c>
      <c r="AS276" s="87">
        <f>'Январь 2020'!AW276</f>
        <v>0</v>
      </c>
      <c r="AT276" s="88">
        <f>'Январь 2020'!AX276</f>
        <v>0</v>
      </c>
      <c r="AU276" s="45">
        <f t="shared" si="5"/>
        <v>0</v>
      </c>
    </row>
    <row r="277" spans="1:47" ht="14.25" customHeight="1">
      <c r="A277" s="71">
        <f>'Январь 2020'!A277</f>
        <v>0</v>
      </c>
      <c r="B277" s="72">
        <f>'Январь 2020'!G277</f>
        <v>0</v>
      </c>
      <c r="C277" s="73">
        <f>'Январь 2020'!B277</f>
        <v>0</v>
      </c>
      <c r="D277" s="75"/>
      <c r="E277" s="75"/>
      <c r="F277" s="76"/>
      <c r="G277" s="76"/>
      <c r="H277" s="153"/>
      <c r="I277" s="153"/>
      <c r="J277" s="75"/>
      <c r="K277" s="76"/>
      <c r="L277" s="75"/>
      <c r="M277" s="76"/>
      <c r="N277" s="76"/>
      <c r="O277" s="153"/>
      <c r="P277" s="153"/>
      <c r="Q277" s="75"/>
      <c r="R277" s="75"/>
      <c r="S277" s="75"/>
      <c r="T277" s="76"/>
      <c r="U277" s="76"/>
      <c r="V277" s="153"/>
      <c r="W277" s="153"/>
      <c r="X277" s="75"/>
      <c r="Y277" s="75"/>
      <c r="Z277" s="75"/>
      <c r="AA277" s="76"/>
      <c r="AB277" s="76"/>
      <c r="AC277" s="153"/>
      <c r="AD277" s="153"/>
      <c r="AE277" s="75"/>
      <c r="AF277" s="75"/>
      <c r="AG277" s="75"/>
      <c r="AH277" s="262"/>
      <c r="AI277" s="80">
        <f t="shared" si="0"/>
        <v>0</v>
      </c>
      <c r="AJ277" s="81">
        <f>'Август 2020'!AJ277-AI277</f>
        <v>0</v>
      </c>
      <c r="AK277" s="82">
        <f t="shared" si="1"/>
        <v>0</v>
      </c>
      <c r="AL277" s="83">
        <f>'Август 2020'!AL277+AK277</f>
        <v>0</v>
      </c>
      <c r="AM277" s="82">
        <f t="shared" si="2"/>
        <v>0</v>
      </c>
      <c r="AN277" s="84">
        <f>'Август 2020'!AN277+AM277</f>
        <v>0</v>
      </c>
      <c r="AO277" s="82">
        <f t="shared" si="3"/>
        <v>0</v>
      </c>
      <c r="AP277" s="85">
        <f>'Август 2020'!AP277+'Сентябрь 2020'!AO277</f>
        <v>0</v>
      </c>
      <c r="AQ277" s="82">
        <f t="shared" si="4"/>
        <v>0</v>
      </c>
      <c r="AR277" s="86">
        <f>'Август 2020'!AR277+'Сентябрь 2020'!AQ277</f>
        <v>0</v>
      </c>
      <c r="AS277" s="87">
        <f>'Январь 2020'!AW277</f>
        <v>0</v>
      </c>
      <c r="AT277" s="88">
        <f>'Январь 2020'!AX277</f>
        <v>0</v>
      </c>
      <c r="AU277" s="45">
        <f t="shared" si="5"/>
        <v>0</v>
      </c>
    </row>
    <row r="278" spans="1:47" ht="14.25" customHeight="1">
      <c r="A278" s="71">
        <f>'Январь 2020'!A278</f>
        <v>0</v>
      </c>
      <c r="B278" s="72">
        <f>'Январь 2020'!G278</f>
        <v>0</v>
      </c>
      <c r="C278" s="73">
        <f>'Январь 2020'!B278</f>
        <v>0</v>
      </c>
      <c r="D278" s="75"/>
      <c r="E278" s="75"/>
      <c r="F278" s="76"/>
      <c r="G278" s="76"/>
      <c r="H278" s="153"/>
      <c r="I278" s="153"/>
      <c r="J278" s="75"/>
      <c r="K278" s="76"/>
      <c r="L278" s="75"/>
      <c r="M278" s="76"/>
      <c r="N278" s="76"/>
      <c r="O278" s="153"/>
      <c r="P278" s="153"/>
      <c r="Q278" s="75"/>
      <c r="R278" s="75"/>
      <c r="S278" s="75"/>
      <c r="T278" s="76"/>
      <c r="U278" s="76"/>
      <c r="V278" s="153"/>
      <c r="W278" s="153"/>
      <c r="X278" s="75"/>
      <c r="Y278" s="75"/>
      <c r="Z278" s="75"/>
      <c r="AA278" s="76"/>
      <c r="AB278" s="76"/>
      <c r="AC278" s="153"/>
      <c r="AD278" s="153"/>
      <c r="AE278" s="75"/>
      <c r="AF278" s="75"/>
      <c r="AG278" s="75"/>
      <c r="AH278" s="262"/>
      <c r="AI278" s="80">
        <f t="shared" si="0"/>
        <v>0</v>
      </c>
      <c r="AJ278" s="81">
        <f>'Август 2020'!AJ278-AI278</f>
        <v>0</v>
      </c>
      <c r="AK278" s="82">
        <f t="shared" si="1"/>
        <v>0</v>
      </c>
      <c r="AL278" s="83">
        <f>'Август 2020'!AL278+AK278</f>
        <v>0</v>
      </c>
      <c r="AM278" s="82">
        <f t="shared" si="2"/>
        <v>0</v>
      </c>
      <c r="AN278" s="84">
        <f>'Август 2020'!AN278+AM278</f>
        <v>0</v>
      </c>
      <c r="AO278" s="82">
        <f t="shared" si="3"/>
        <v>0</v>
      </c>
      <c r="AP278" s="85">
        <f>'Август 2020'!AP278+'Сентябрь 2020'!AO278</f>
        <v>0</v>
      </c>
      <c r="AQ278" s="82">
        <f t="shared" si="4"/>
        <v>0</v>
      </c>
      <c r="AR278" s="86">
        <f>'Август 2020'!AR278+'Сентябрь 2020'!AQ278</f>
        <v>0</v>
      </c>
      <c r="AS278" s="87">
        <f>'Январь 2020'!AW278</f>
        <v>0</v>
      </c>
      <c r="AT278" s="88">
        <f>'Январь 2020'!AX278</f>
        <v>0</v>
      </c>
      <c r="AU278" s="45">
        <f t="shared" si="5"/>
        <v>0</v>
      </c>
    </row>
    <row r="279" spans="1:47" ht="14.25" customHeight="1">
      <c r="A279" s="71">
        <f>'Январь 2020'!A279</f>
        <v>0</v>
      </c>
      <c r="B279" s="72">
        <f>'Январь 2020'!G279</f>
        <v>0</v>
      </c>
      <c r="C279" s="73">
        <f>'Январь 2020'!B279</f>
        <v>0</v>
      </c>
      <c r="D279" s="75"/>
      <c r="E279" s="75"/>
      <c r="F279" s="76"/>
      <c r="G279" s="76"/>
      <c r="H279" s="153"/>
      <c r="I279" s="153"/>
      <c r="J279" s="75"/>
      <c r="K279" s="76"/>
      <c r="L279" s="75"/>
      <c r="M279" s="76"/>
      <c r="N279" s="76"/>
      <c r="O279" s="153"/>
      <c r="P279" s="153"/>
      <c r="Q279" s="75"/>
      <c r="R279" s="75"/>
      <c r="S279" s="75"/>
      <c r="T279" s="76"/>
      <c r="U279" s="76"/>
      <c r="V279" s="153"/>
      <c r="W279" s="153"/>
      <c r="X279" s="75"/>
      <c r="Y279" s="75"/>
      <c r="Z279" s="75"/>
      <c r="AA279" s="76"/>
      <c r="AB279" s="76"/>
      <c r="AC279" s="153"/>
      <c r="AD279" s="153"/>
      <c r="AE279" s="75"/>
      <c r="AF279" s="75"/>
      <c r="AG279" s="75"/>
      <c r="AH279" s="262"/>
      <c r="AI279" s="80">
        <f t="shared" si="0"/>
        <v>0</v>
      </c>
      <c r="AJ279" s="81">
        <f>'Август 2020'!AJ279-AI279</f>
        <v>0</v>
      </c>
      <c r="AK279" s="82">
        <f t="shared" si="1"/>
        <v>0</v>
      </c>
      <c r="AL279" s="83">
        <f>'Август 2020'!AL279+AK279</f>
        <v>0</v>
      </c>
      <c r="AM279" s="82">
        <f t="shared" si="2"/>
        <v>0</v>
      </c>
      <c r="AN279" s="84">
        <f>'Август 2020'!AN279+AM279</f>
        <v>0</v>
      </c>
      <c r="AO279" s="82">
        <f t="shared" si="3"/>
        <v>0</v>
      </c>
      <c r="AP279" s="85">
        <f>'Август 2020'!AP279+'Сентябрь 2020'!AO279</f>
        <v>0</v>
      </c>
      <c r="AQ279" s="82">
        <f t="shared" si="4"/>
        <v>0</v>
      </c>
      <c r="AR279" s="86">
        <f>'Август 2020'!AR279+'Сентябрь 2020'!AQ279</f>
        <v>0</v>
      </c>
      <c r="AS279" s="87">
        <f>'Январь 2020'!AW279</f>
        <v>0</v>
      </c>
      <c r="AT279" s="88">
        <f>'Январь 2020'!AX279</f>
        <v>0</v>
      </c>
      <c r="AU279" s="45">
        <f t="shared" si="5"/>
        <v>0</v>
      </c>
    </row>
    <row r="280" spans="1:47" ht="14.25" customHeight="1">
      <c r="A280" s="71">
        <f>'Январь 2020'!A280</f>
        <v>0</v>
      </c>
      <c r="B280" s="72">
        <f>'Январь 2020'!G280</f>
        <v>0</v>
      </c>
      <c r="C280" s="73">
        <f>'Январь 2020'!B280</f>
        <v>0</v>
      </c>
      <c r="D280" s="75"/>
      <c r="E280" s="75"/>
      <c r="F280" s="76"/>
      <c r="G280" s="76"/>
      <c r="H280" s="153"/>
      <c r="I280" s="153"/>
      <c r="J280" s="75"/>
      <c r="K280" s="76"/>
      <c r="L280" s="75"/>
      <c r="M280" s="76"/>
      <c r="N280" s="76"/>
      <c r="O280" s="153"/>
      <c r="P280" s="153"/>
      <c r="Q280" s="75"/>
      <c r="R280" s="75"/>
      <c r="S280" s="75"/>
      <c r="T280" s="76"/>
      <c r="U280" s="76"/>
      <c r="V280" s="153"/>
      <c r="W280" s="153"/>
      <c r="X280" s="75"/>
      <c r="Y280" s="75"/>
      <c r="Z280" s="75"/>
      <c r="AA280" s="76"/>
      <c r="AB280" s="76"/>
      <c r="AC280" s="153"/>
      <c r="AD280" s="153"/>
      <c r="AE280" s="75"/>
      <c r="AF280" s="75"/>
      <c r="AG280" s="75"/>
      <c r="AH280" s="262"/>
      <c r="AI280" s="80">
        <f t="shared" si="0"/>
        <v>0</v>
      </c>
      <c r="AJ280" s="81">
        <f>'Август 2020'!AJ280-AI280</f>
        <v>0</v>
      </c>
      <c r="AK280" s="82">
        <f t="shared" si="1"/>
        <v>0</v>
      </c>
      <c r="AL280" s="83">
        <f>'Август 2020'!AL280+AK280</f>
        <v>0</v>
      </c>
      <c r="AM280" s="82">
        <f t="shared" si="2"/>
        <v>0</v>
      </c>
      <c r="AN280" s="84">
        <f>'Август 2020'!AN280+AM280</f>
        <v>0</v>
      </c>
      <c r="AO280" s="82">
        <f t="shared" si="3"/>
        <v>0</v>
      </c>
      <c r="AP280" s="85">
        <f>'Август 2020'!AP280+'Сентябрь 2020'!AO280</f>
        <v>0</v>
      </c>
      <c r="AQ280" s="82">
        <f t="shared" si="4"/>
        <v>0</v>
      </c>
      <c r="AR280" s="86">
        <f>'Август 2020'!AR280+'Сентябрь 2020'!AQ280</f>
        <v>0</v>
      </c>
      <c r="AS280" s="87">
        <f>'Январь 2020'!AW280</f>
        <v>0</v>
      </c>
      <c r="AT280" s="88">
        <f>'Январь 2020'!AX280</f>
        <v>0</v>
      </c>
      <c r="AU280" s="45">
        <f t="shared" si="5"/>
        <v>0</v>
      </c>
    </row>
    <row r="281" spans="1:47" ht="14.25" customHeight="1">
      <c r="A281" s="71">
        <f>'Январь 2020'!A281</f>
        <v>0</v>
      </c>
      <c r="B281" s="72">
        <f>'Январь 2020'!G281</f>
        <v>0</v>
      </c>
      <c r="C281" s="73">
        <f>'Январь 2020'!B281</f>
        <v>0</v>
      </c>
      <c r="D281" s="75"/>
      <c r="E281" s="75"/>
      <c r="F281" s="76"/>
      <c r="G281" s="76"/>
      <c r="H281" s="153"/>
      <c r="I281" s="153"/>
      <c r="J281" s="75"/>
      <c r="K281" s="76"/>
      <c r="L281" s="75"/>
      <c r="M281" s="76"/>
      <c r="N281" s="76"/>
      <c r="O281" s="153"/>
      <c r="P281" s="153"/>
      <c r="Q281" s="75"/>
      <c r="R281" s="75"/>
      <c r="S281" s="75"/>
      <c r="T281" s="76"/>
      <c r="U281" s="76"/>
      <c r="V281" s="153"/>
      <c r="W281" s="153"/>
      <c r="X281" s="75"/>
      <c r="Y281" s="75"/>
      <c r="Z281" s="75"/>
      <c r="AA281" s="76"/>
      <c r="AB281" s="76"/>
      <c r="AC281" s="153"/>
      <c r="AD281" s="153"/>
      <c r="AE281" s="75"/>
      <c r="AF281" s="75"/>
      <c r="AG281" s="75"/>
      <c r="AH281" s="262"/>
      <c r="AI281" s="80">
        <f t="shared" si="0"/>
        <v>0</v>
      </c>
      <c r="AJ281" s="81">
        <f>'Август 2020'!AJ281-AI281</f>
        <v>0</v>
      </c>
      <c r="AK281" s="82">
        <f t="shared" si="1"/>
        <v>0</v>
      </c>
      <c r="AL281" s="83">
        <f>'Август 2020'!AL281+AK281</f>
        <v>0</v>
      </c>
      <c r="AM281" s="82">
        <f t="shared" si="2"/>
        <v>0</v>
      </c>
      <c r="AN281" s="84">
        <f>'Август 2020'!AN281+AM281</f>
        <v>0</v>
      </c>
      <c r="AO281" s="82">
        <f t="shared" si="3"/>
        <v>0</v>
      </c>
      <c r="AP281" s="85">
        <f>'Август 2020'!AP281+'Сентябрь 2020'!AO281</f>
        <v>0</v>
      </c>
      <c r="AQ281" s="82">
        <f t="shared" si="4"/>
        <v>0</v>
      </c>
      <c r="AR281" s="86">
        <f>'Август 2020'!AR281+'Сентябрь 2020'!AQ281</f>
        <v>0</v>
      </c>
      <c r="AS281" s="87">
        <f>'Январь 2020'!AW281</f>
        <v>0</v>
      </c>
      <c r="AT281" s="88">
        <f>'Январь 2020'!AX281</f>
        <v>0</v>
      </c>
      <c r="AU281" s="45">
        <f t="shared" si="5"/>
        <v>0</v>
      </c>
    </row>
    <row r="282" spans="1:47" ht="14.25" customHeight="1">
      <c r="A282" s="71">
        <f>'Январь 2020'!A282</f>
        <v>0</v>
      </c>
      <c r="B282" s="72">
        <f>'Январь 2020'!G282</f>
        <v>0</v>
      </c>
      <c r="C282" s="73">
        <f>'Январь 2020'!B282</f>
        <v>0</v>
      </c>
      <c r="D282" s="75"/>
      <c r="E282" s="75"/>
      <c r="F282" s="76"/>
      <c r="G282" s="76"/>
      <c r="H282" s="153"/>
      <c r="I282" s="153"/>
      <c r="J282" s="75"/>
      <c r="K282" s="76"/>
      <c r="L282" s="75"/>
      <c r="M282" s="76"/>
      <c r="N282" s="76"/>
      <c r="O282" s="153"/>
      <c r="P282" s="153"/>
      <c r="Q282" s="75"/>
      <c r="R282" s="75"/>
      <c r="S282" s="75"/>
      <c r="T282" s="76"/>
      <c r="U282" s="76"/>
      <c r="V282" s="153"/>
      <c r="W282" s="153"/>
      <c r="X282" s="75"/>
      <c r="Y282" s="75"/>
      <c r="Z282" s="75"/>
      <c r="AA282" s="76"/>
      <c r="AB282" s="76"/>
      <c r="AC282" s="153"/>
      <c r="AD282" s="153"/>
      <c r="AE282" s="75"/>
      <c r="AF282" s="75"/>
      <c r="AG282" s="75"/>
      <c r="AH282" s="262"/>
      <c r="AI282" s="80">
        <f t="shared" si="0"/>
        <v>0</v>
      </c>
      <c r="AJ282" s="81">
        <f>'Август 2020'!AJ282-AI282</f>
        <v>0</v>
      </c>
      <c r="AK282" s="82">
        <f t="shared" si="1"/>
        <v>0</v>
      </c>
      <c r="AL282" s="83">
        <f>'Август 2020'!AL282+AK282</f>
        <v>0</v>
      </c>
      <c r="AM282" s="82">
        <f t="shared" si="2"/>
        <v>0</v>
      </c>
      <c r="AN282" s="84">
        <f>'Август 2020'!AN282+AM282</f>
        <v>0</v>
      </c>
      <c r="AO282" s="82">
        <f t="shared" si="3"/>
        <v>0</v>
      </c>
      <c r="AP282" s="85">
        <f>'Август 2020'!AP282+'Сентябрь 2020'!AO282</f>
        <v>0</v>
      </c>
      <c r="AQ282" s="82">
        <f t="shared" si="4"/>
        <v>0</v>
      </c>
      <c r="AR282" s="86">
        <f>'Август 2020'!AR282+'Сентябрь 2020'!AQ282</f>
        <v>0</v>
      </c>
      <c r="AS282" s="87">
        <f>'Январь 2020'!AW282</f>
        <v>0</v>
      </c>
      <c r="AT282" s="88">
        <f>'Январь 2020'!AX282</f>
        <v>0</v>
      </c>
      <c r="AU282" s="45">
        <f t="shared" si="5"/>
        <v>0</v>
      </c>
    </row>
    <row r="283" spans="1:47" ht="14.25" customHeight="1">
      <c r="A283" s="71">
        <f>'Январь 2020'!A283</f>
        <v>0</v>
      </c>
      <c r="B283" s="72">
        <f>'Январь 2020'!G283</f>
        <v>0</v>
      </c>
      <c r="C283" s="73">
        <f>'Январь 2020'!B283</f>
        <v>0</v>
      </c>
      <c r="D283" s="75"/>
      <c r="E283" s="75"/>
      <c r="F283" s="76"/>
      <c r="G283" s="76"/>
      <c r="H283" s="153"/>
      <c r="I283" s="153"/>
      <c r="J283" s="75"/>
      <c r="K283" s="76"/>
      <c r="L283" s="75"/>
      <c r="M283" s="76"/>
      <c r="N283" s="76"/>
      <c r="O283" s="153"/>
      <c r="P283" s="153"/>
      <c r="Q283" s="75"/>
      <c r="R283" s="75"/>
      <c r="S283" s="75"/>
      <c r="T283" s="76"/>
      <c r="U283" s="76"/>
      <c r="V283" s="153"/>
      <c r="W283" s="153"/>
      <c r="X283" s="75"/>
      <c r="Y283" s="75"/>
      <c r="Z283" s="75"/>
      <c r="AA283" s="76"/>
      <c r="AB283" s="76"/>
      <c r="AC283" s="153"/>
      <c r="AD283" s="153"/>
      <c r="AE283" s="75"/>
      <c r="AF283" s="75"/>
      <c r="AG283" s="75"/>
      <c r="AH283" s="262"/>
      <c r="AI283" s="80">
        <f t="shared" si="0"/>
        <v>0</v>
      </c>
      <c r="AJ283" s="81">
        <f>'Август 2020'!AJ283-AI283</f>
        <v>0</v>
      </c>
      <c r="AK283" s="82">
        <f t="shared" si="1"/>
        <v>0</v>
      </c>
      <c r="AL283" s="83">
        <f>'Август 2020'!AL283+AK283</f>
        <v>0</v>
      </c>
      <c r="AM283" s="82">
        <f t="shared" si="2"/>
        <v>0</v>
      </c>
      <c r="AN283" s="84">
        <f>'Август 2020'!AN283+AM283</f>
        <v>0</v>
      </c>
      <c r="AO283" s="82">
        <f t="shared" si="3"/>
        <v>0</v>
      </c>
      <c r="AP283" s="85">
        <f>'Август 2020'!AP283+'Сентябрь 2020'!AO283</f>
        <v>0</v>
      </c>
      <c r="AQ283" s="82">
        <f t="shared" si="4"/>
        <v>0</v>
      </c>
      <c r="AR283" s="86">
        <f>'Август 2020'!AR283+'Сентябрь 2020'!AQ283</f>
        <v>0</v>
      </c>
      <c r="AS283" s="87">
        <f>'Январь 2020'!AW283</f>
        <v>0</v>
      </c>
      <c r="AT283" s="88">
        <f>'Январь 2020'!AX283</f>
        <v>0</v>
      </c>
      <c r="AU283" s="45">
        <f t="shared" si="5"/>
        <v>0</v>
      </c>
    </row>
    <row r="284" spans="1:47" ht="14.25" customHeight="1">
      <c r="A284" s="71">
        <f>'Январь 2020'!A284</f>
        <v>0</v>
      </c>
      <c r="B284" s="72">
        <f>'Январь 2020'!G284</f>
        <v>0</v>
      </c>
      <c r="C284" s="73">
        <f>'Январь 2020'!B284</f>
        <v>0</v>
      </c>
      <c r="D284" s="75"/>
      <c r="E284" s="75"/>
      <c r="F284" s="76"/>
      <c r="G284" s="76"/>
      <c r="H284" s="153"/>
      <c r="I284" s="153"/>
      <c r="J284" s="75"/>
      <c r="K284" s="76"/>
      <c r="L284" s="75"/>
      <c r="M284" s="76"/>
      <c r="N284" s="76"/>
      <c r="O284" s="153"/>
      <c r="P284" s="153"/>
      <c r="Q284" s="75"/>
      <c r="R284" s="75"/>
      <c r="S284" s="75"/>
      <c r="T284" s="76"/>
      <c r="U284" s="76"/>
      <c r="V284" s="153"/>
      <c r="W284" s="153"/>
      <c r="X284" s="75"/>
      <c r="Y284" s="75"/>
      <c r="Z284" s="75"/>
      <c r="AA284" s="76"/>
      <c r="AB284" s="76"/>
      <c r="AC284" s="153"/>
      <c r="AD284" s="153"/>
      <c r="AE284" s="75"/>
      <c r="AF284" s="75"/>
      <c r="AG284" s="75"/>
      <c r="AH284" s="262"/>
      <c r="AI284" s="80">
        <f t="shared" si="0"/>
        <v>0</v>
      </c>
      <c r="AJ284" s="81">
        <f>'Август 2020'!AJ284-AI284</f>
        <v>0</v>
      </c>
      <c r="AK284" s="82">
        <f t="shared" si="1"/>
        <v>0</v>
      </c>
      <c r="AL284" s="83">
        <f>'Август 2020'!AL284+AK284</f>
        <v>0</v>
      </c>
      <c r="AM284" s="82">
        <f t="shared" si="2"/>
        <v>0</v>
      </c>
      <c r="AN284" s="84">
        <f>'Август 2020'!AN284+AM284</f>
        <v>0</v>
      </c>
      <c r="AO284" s="82">
        <f t="shared" si="3"/>
        <v>0</v>
      </c>
      <c r="AP284" s="85">
        <f>'Август 2020'!AP284+'Сентябрь 2020'!AO284</f>
        <v>0</v>
      </c>
      <c r="AQ284" s="82">
        <f t="shared" si="4"/>
        <v>0</v>
      </c>
      <c r="AR284" s="86">
        <f>'Август 2020'!AR284+'Сентябрь 2020'!AQ284</f>
        <v>0</v>
      </c>
      <c r="AS284" s="87">
        <f>'Январь 2020'!AW284</f>
        <v>0</v>
      </c>
      <c r="AT284" s="88">
        <f>'Январь 2020'!AX284</f>
        <v>0</v>
      </c>
      <c r="AU284" s="45">
        <f t="shared" si="5"/>
        <v>0</v>
      </c>
    </row>
    <row r="285" spans="1:47" ht="14.25" customHeight="1">
      <c r="A285" s="71">
        <f>'Январь 2020'!A285</f>
        <v>0</v>
      </c>
      <c r="B285" s="72">
        <f>'Январь 2020'!G285</f>
        <v>0</v>
      </c>
      <c r="C285" s="73">
        <f>'Январь 2020'!B285</f>
        <v>0</v>
      </c>
      <c r="D285" s="75"/>
      <c r="E285" s="75"/>
      <c r="F285" s="76"/>
      <c r="G285" s="76"/>
      <c r="H285" s="153"/>
      <c r="I285" s="153"/>
      <c r="J285" s="75"/>
      <c r="K285" s="76"/>
      <c r="L285" s="75"/>
      <c r="M285" s="76"/>
      <c r="N285" s="76"/>
      <c r="O285" s="153"/>
      <c r="P285" s="153"/>
      <c r="Q285" s="75"/>
      <c r="R285" s="75"/>
      <c r="S285" s="75"/>
      <c r="T285" s="76"/>
      <c r="U285" s="76"/>
      <c r="V285" s="153"/>
      <c r="W285" s="153"/>
      <c r="X285" s="75"/>
      <c r="Y285" s="75"/>
      <c r="Z285" s="75"/>
      <c r="AA285" s="76"/>
      <c r="AB285" s="76"/>
      <c r="AC285" s="153"/>
      <c r="AD285" s="153"/>
      <c r="AE285" s="75"/>
      <c r="AF285" s="75"/>
      <c r="AG285" s="75"/>
      <c r="AH285" s="262"/>
      <c r="AI285" s="80">
        <f t="shared" si="0"/>
        <v>0</v>
      </c>
      <c r="AJ285" s="81">
        <f>'Август 2020'!AJ285-AI285</f>
        <v>0</v>
      </c>
      <c r="AK285" s="82">
        <f t="shared" si="1"/>
        <v>0</v>
      </c>
      <c r="AL285" s="83">
        <f>'Август 2020'!AL285+AK285</f>
        <v>0</v>
      </c>
      <c r="AM285" s="82">
        <f t="shared" si="2"/>
        <v>0</v>
      </c>
      <c r="AN285" s="84">
        <f>'Август 2020'!AN285+AM285</f>
        <v>0</v>
      </c>
      <c r="AO285" s="82">
        <f t="shared" si="3"/>
        <v>0</v>
      </c>
      <c r="AP285" s="85">
        <f>'Август 2020'!AP285+'Сентябрь 2020'!AO285</f>
        <v>0</v>
      </c>
      <c r="AQ285" s="82">
        <f t="shared" si="4"/>
        <v>0</v>
      </c>
      <c r="AR285" s="86">
        <f>'Август 2020'!AR285+'Сентябрь 2020'!AQ285</f>
        <v>0</v>
      </c>
      <c r="AS285" s="87">
        <f>'Январь 2020'!AW285</f>
        <v>0</v>
      </c>
      <c r="AT285" s="88">
        <f>'Январь 2020'!AX285</f>
        <v>0</v>
      </c>
      <c r="AU285" s="45">
        <f t="shared" si="5"/>
        <v>0</v>
      </c>
    </row>
    <row r="286" spans="1:47" ht="24.75" customHeight="1">
      <c r="A286" s="71">
        <f>'Январь 2020'!A286</f>
        <v>0</v>
      </c>
      <c r="B286" s="72">
        <f>'Январь 2020'!G286</f>
        <v>0</v>
      </c>
      <c r="C286" s="73">
        <f>'Январь 2020'!B286</f>
        <v>0</v>
      </c>
      <c r="D286" s="75"/>
      <c r="E286" s="75"/>
      <c r="F286" s="76"/>
      <c r="G286" s="76"/>
      <c r="H286" s="153"/>
      <c r="I286" s="153"/>
      <c r="J286" s="75"/>
      <c r="K286" s="76"/>
      <c r="L286" s="75"/>
      <c r="M286" s="76"/>
      <c r="N286" s="76"/>
      <c r="O286" s="153"/>
      <c r="P286" s="153"/>
      <c r="Q286" s="75"/>
      <c r="R286" s="75"/>
      <c r="S286" s="75"/>
      <c r="T286" s="76"/>
      <c r="U286" s="76"/>
      <c r="V286" s="153"/>
      <c r="W286" s="153"/>
      <c r="X286" s="75"/>
      <c r="Y286" s="75"/>
      <c r="Z286" s="75"/>
      <c r="AA286" s="76"/>
      <c r="AB286" s="76"/>
      <c r="AC286" s="153"/>
      <c r="AD286" s="153"/>
      <c r="AE286" s="75"/>
      <c r="AF286" s="75"/>
      <c r="AG286" s="75"/>
      <c r="AH286" s="262"/>
      <c r="AI286" s="80">
        <f t="shared" si="0"/>
        <v>0</v>
      </c>
      <c r="AJ286" s="81">
        <f>'Август 2020'!AJ286-AI286</f>
        <v>0</v>
      </c>
      <c r="AK286" s="82">
        <f t="shared" si="1"/>
        <v>0</v>
      </c>
      <c r="AL286" s="83">
        <f>'Август 2020'!AL286+AK286</f>
        <v>0</v>
      </c>
      <c r="AM286" s="82">
        <f t="shared" si="2"/>
        <v>0</v>
      </c>
      <c r="AN286" s="84">
        <f>'Август 2020'!AN286+AM286</f>
        <v>0</v>
      </c>
      <c r="AO286" s="82">
        <f t="shared" si="3"/>
        <v>0</v>
      </c>
      <c r="AP286" s="85">
        <f>'Август 2020'!AP286+'Сентябрь 2020'!AO286</f>
        <v>0</v>
      </c>
      <c r="AQ286" s="82">
        <f t="shared" si="4"/>
        <v>0</v>
      </c>
      <c r="AR286" s="86">
        <f>'Август 2020'!AR286+'Сентябрь 2020'!AQ286</f>
        <v>0</v>
      </c>
      <c r="AS286" s="87">
        <f>'Январь 2020'!AW286</f>
        <v>0</v>
      </c>
      <c r="AT286" s="88">
        <f>'Январь 2020'!AX286</f>
        <v>0</v>
      </c>
      <c r="AU286" s="45">
        <f t="shared" si="5"/>
        <v>0</v>
      </c>
    </row>
    <row r="287" spans="1:47" ht="16.5" customHeight="1">
      <c r="A287" s="71">
        <f>'Январь 2020'!A287</f>
        <v>0</v>
      </c>
      <c r="B287" s="72">
        <f>'Январь 2020'!G287</f>
        <v>0</v>
      </c>
      <c r="C287" s="73">
        <f>'Январь 2020'!B287</f>
        <v>0</v>
      </c>
      <c r="D287" s="75"/>
      <c r="E287" s="75"/>
      <c r="F287" s="76"/>
      <c r="G287" s="76"/>
      <c r="H287" s="153"/>
      <c r="I287" s="153"/>
      <c r="J287" s="75"/>
      <c r="K287" s="76"/>
      <c r="L287" s="75"/>
      <c r="M287" s="76"/>
      <c r="N287" s="76"/>
      <c r="O287" s="153"/>
      <c r="P287" s="153"/>
      <c r="Q287" s="75"/>
      <c r="R287" s="75"/>
      <c r="S287" s="75"/>
      <c r="T287" s="76"/>
      <c r="U287" s="76"/>
      <c r="V287" s="153"/>
      <c r="W287" s="153"/>
      <c r="X287" s="75"/>
      <c r="Y287" s="75"/>
      <c r="Z287" s="75"/>
      <c r="AA287" s="76"/>
      <c r="AB287" s="76"/>
      <c r="AC287" s="153"/>
      <c r="AD287" s="153"/>
      <c r="AE287" s="75"/>
      <c r="AF287" s="75"/>
      <c r="AG287" s="75"/>
      <c r="AH287" s="262"/>
      <c r="AI287" s="80">
        <f t="shared" si="0"/>
        <v>0</v>
      </c>
      <c r="AJ287" s="81">
        <f>'Август 2020'!AJ287-AI287</f>
        <v>0</v>
      </c>
      <c r="AK287" s="82">
        <f t="shared" si="1"/>
        <v>0</v>
      </c>
      <c r="AL287" s="83">
        <f>'Август 2020'!AL287+AK287</f>
        <v>0</v>
      </c>
      <c r="AM287" s="82">
        <f t="shared" si="2"/>
        <v>0</v>
      </c>
      <c r="AN287" s="84">
        <f>'Август 2020'!AN287+AM287</f>
        <v>0</v>
      </c>
      <c r="AO287" s="82">
        <f t="shared" si="3"/>
        <v>0</v>
      </c>
      <c r="AP287" s="85">
        <f>'Август 2020'!AP287+'Сентябрь 2020'!AO287</f>
        <v>0</v>
      </c>
      <c r="AQ287" s="82">
        <f t="shared" si="4"/>
        <v>0</v>
      </c>
      <c r="AR287" s="86">
        <f>'Август 2020'!AR287+'Сентябрь 2020'!AQ287</f>
        <v>0</v>
      </c>
      <c r="AS287" s="87">
        <f>'Январь 2020'!AW287</f>
        <v>0</v>
      </c>
      <c r="AT287" s="88">
        <f>'Январь 2020'!AX287</f>
        <v>0</v>
      </c>
      <c r="AU287" s="45">
        <f t="shared" si="5"/>
        <v>0</v>
      </c>
    </row>
    <row r="288" spans="1:47" ht="14.25" customHeight="1">
      <c r="A288" s="71">
        <f>'Январь 2020'!A288</f>
        <v>0</v>
      </c>
      <c r="B288" s="72">
        <f>'Январь 2020'!G288</f>
        <v>0</v>
      </c>
      <c r="C288" s="73">
        <f>'Январь 2020'!B288</f>
        <v>0</v>
      </c>
      <c r="D288" s="75"/>
      <c r="E288" s="75"/>
      <c r="F288" s="76"/>
      <c r="G288" s="76"/>
      <c r="H288" s="153"/>
      <c r="I288" s="153"/>
      <c r="J288" s="75"/>
      <c r="K288" s="76"/>
      <c r="L288" s="75"/>
      <c r="M288" s="76"/>
      <c r="N288" s="76"/>
      <c r="O288" s="153"/>
      <c r="P288" s="153"/>
      <c r="Q288" s="75"/>
      <c r="R288" s="75"/>
      <c r="S288" s="75"/>
      <c r="T288" s="76"/>
      <c r="U288" s="76"/>
      <c r="V288" s="153"/>
      <c r="W288" s="153"/>
      <c r="X288" s="75"/>
      <c r="Y288" s="75"/>
      <c r="Z288" s="75"/>
      <c r="AA288" s="76"/>
      <c r="AB288" s="76"/>
      <c r="AC288" s="153"/>
      <c r="AD288" s="153"/>
      <c r="AE288" s="75"/>
      <c r="AF288" s="75"/>
      <c r="AG288" s="75"/>
      <c r="AH288" s="262"/>
      <c r="AI288" s="80">
        <f t="shared" si="0"/>
        <v>0</v>
      </c>
      <c r="AJ288" s="81">
        <f>'Август 2020'!AJ288-AI288</f>
        <v>0</v>
      </c>
      <c r="AK288" s="82">
        <f t="shared" si="1"/>
        <v>0</v>
      </c>
      <c r="AL288" s="83">
        <f>'Август 2020'!AL288+AK288</f>
        <v>0</v>
      </c>
      <c r="AM288" s="82">
        <f t="shared" si="2"/>
        <v>0</v>
      </c>
      <c r="AN288" s="84">
        <f>'Август 2020'!AN288+AM288</f>
        <v>0</v>
      </c>
      <c r="AO288" s="82">
        <f t="shared" si="3"/>
        <v>0</v>
      </c>
      <c r="AP288" s="85">
        <f>'Август 2020'!AP288+'Сентябрь 2020'!AO288</f>
        <v>0</v>
      </c>
      <c r="AQ288" s="82">
        <f t="shared" si="4"/>
        <v>0</v>
      </c>
      <c r="AR288" s="86">
        <f>'Август 2020'!AR288+'Сентябрь 2020'!AQ288</f>
        <v>0</v>
      </c>
      <c r="AS288" s="87">
        <f>'Январь 2020'!AW288</f>
        <v>0</v>
      </c>
      <c r="AT288" s="88">
        <f>'Январь 2020'!AX288</f>
        <v>0</v>
      </c>
      <c r="AU288" s="45">
        <f t="shared" si="5"/>
        <v>0</v>
      </c>
    </row>
    <row r="289" spans="1:47" ht="14.25" customHeight="1">
      <c r="A289" s="71">
        <f>'Январь 2020'!A289</f>
        <v>0</v>
      </c>
      <c r="B289" s="72">
        <f>'Январь 2020'!G289</f>
        <v>0</v>
      </c>
      <c r="C289" s="73">
        <f>'Январь 2020'!B289</f>
        <v>0</v>
      </c>
      <c r="D289" s="75"/>
      <c r="E289" s="75"/>
      <c r="F289" s="76"/>
      <c r="G289" s="76"/>
      <c r="H289" s="153"/>
      <c r="I289" s="153"/>
      <c r="J289" s="75"/>
      <c r="K289" s="76"/>
      <c r="L289" s="75"/>
      <c r="M289" s="76"/>
      <c r="N289" s="76"/>
      <c r="O289" s="153"/>
      <c r="P289" s="153"/>
      <c r="Q289" s="75"/>
      <c r="R289" s="75"/>
      <c r="S289" s="75"/>
      <c r="T289" s="76"/>
      <c r="U289" s="76"/>
      <c r="V289" s="153"/>
      <c r="W289" s="153"/>
      <c r="X289" s="75"/>
      <c r="Y289" s="75"/>
      <c r="Z289" s="75"/>
      <c r="AA289" s="76"/>
      <c r="AB289" s="76"/>
      <c r="AC289" s="153"/>
      <c r="AD289" s="153"/>
      <c r="AE289" s="75"/>
      <c r="AF289" s="75"/>
      <c r="AG289" s="75"/>
      <c r="AH289" s="262"/>
      <c r="AI289" s="80">
        <f t="shared" si="0"/>
        <v>0</v>
      </c>
      <c r="AJ289" s="81">
        <f>'Август 2020'!AJ289-AI289</f>
        <v>0</v>
      </c>
      <c r="AK289" s="82">
        <f t="shared" si="1"/>
        <v>0</v>
      </c>
      <c r="AL289" s="83">
        <f>'Август 2020'!AL289+AK289</f>
        <v>0</v>
      </c>
      <c r="AM289" s="82">
        <f t="shared" si="2"/>
        <v>0</v>
      </c>
      <c r="AN289" s="84">
        <f>'Август 2020'!AN289+AM289</f>
        <v>0</v>
      </c>
      <c r="AO289" s="82">
        <f t="shared" si="3"/>
        <v>0</v>
      </c>
      <c r="AP289" s="85">
        <f>'Август 2020'!AP289+'Сентябрь 2020'!AO289</f>
        <v>0</v>
      </c>
      <c r="AQ289" s="82">
        <f t="shared" si="4"/>
        <v>0</v>
      </c>
      <c r="AR289" s="86">
        <f>'Август 2020'!AR289+'Сентябрь 2020'!AQ289</f>
        <v>0</v>
      </c>
      <c r="AS289" s="87">
        <f>'Январь 2020'!AW289</f>
        <v>0</v>
      </c>
      <c r="AT289" s="88">
        <f>'Январь 2020'!AX289</f>
        <v>0</v>
      </c>
      <c r="AU289" s="45">
        <f t="shared" si="5"/>
        <v>0</v>
      </c>
    </row>
    <row r="290" spans="1:47" ht="14.25" customHeight="1">
      <c r="A290" s="71">
        <f>'Январь 2020'!A290</f>
        <v>0</v>
      </c>
      <c r="B290" s="72">
        <f>'Январь 2020'!G290</f>
        <v>0</v>
      </c>
      <c r="C290" s="73">
        <f>'Январь 2020'!B290</f>
        <v>0</v>
      </c>
      <c r="D290" s="75"/>
      <c r="E290" s="75"/>
      <c r="F290" s="76"/>
      <c r="G290" s="76"/>
      <c r="H290" s="153"/>
      <c r="I290" s="153"/>
      <c r="J290" s="75"/>
      <c r="K290" s="76"/>
      <c r="L290" s="75"/>
      <c r="M290" s="76"/>
      <c r="N290" s="76"/>
      <c r="O290" s="153"/>
      <c r="P290" s="153"/>
      <c r="Q290" s="75"/>
      <c r="R290" s="75"/>
      <c r="S290" s="75"/>
      <c r="T290" s="76"/>
      <c r="U290" s="76"/>
      <c r="V290" s="153"/>
      <c r="W290" s="153"/>
      <c r="X290" s="75"/>
      <c r="Y290" s="75"/>
      <c r="Z290" s="75"/>
      <c r="AA290" s="76"/>
      <c r="AB290" s="76"/>
      <c r="AC290" s="153"/>
      <c r="AD290" s="153"/>
      <c r="AE290" s="75"/>
      <c r="AF290" s="75"/>
      <c r="AG290" s="75"/>
      <c r="AH290" s="262"/>
      <c r="AI290" s="80">
        <f t="shared" si="0"/>
        <v>0</v>
      </c>
      <c r="AJ290" s="81">
        <f>'Август 2020'!AJ290-AI290</f>
        <v>0</v>
      </c>
      <c r="AK290" s="82">
        <f t="shared" si="1"/>
        <v>0</v>
      </c>
      <c r="AL290" s="83">
        <f>'Август 2020'!AL290+AK290</f>
        <v>0</v>
      </c>
      <c r="AM290" s="82">
        <f t="shared" si="2"/>
        <v>0</v>
      </c>
      <c r="AN290" s="84">
        <f>'Август 2020'!AN290+AM290</f>
        <v>0</v>
      </c>
      <c r="AO290" s="82">
        <f t="shared" si="3"/>
        <v>0</v>
      </c>
      <c r="AP290" s="85">
        <f>'Август 2020'!AP290+'Сентябрь 2020'!AO290</f>
        <v>0</v>
      </c>
      <c r="AQ290" s="82">
        <f t="shared" si="4"/>
        <v>0</v>
      </c>
      <c r="AR290" s="86">
        <f>'Август 2020'!AR290+'Сентябрь 2020'!AQ290</f>
        <v>0</v>
      </c>
      <c r="AS290" s="87">
        <f>'Январь 2020'!AW290</f>
        <v>0</v>
      </c>
      <c r="AT290" s="88">
        <f>'Январь 2020'!AX290</f>
        <v>0</v>
      </c>
      <c r="AU290" s="45">
        <f t="shared" si="5"/>
        <v>0</v>
      </c>
    </row>
    <row r="291" spans="1:47" ht="14.25" customHeight="1">
      <c r="A291" s="71">
        <f>'Январь 2020'!A291</f>
        <v>0</v>
      </c>
      <c r="B291" s="72">
        <f>'Январь 2020'!G291</f>
        <v>0</v>
      </c>
      <c r="C291" s="73">
        <f>'Январь 2020'!B291</f>
        <v>0</v>
      </c>
      <c r="D291" s="75"/>
      <c r="E291" s="75"/>
      <c r="F291" s="76"/>
      <c r="G291" s="76"/>
      <c r="H291" s="153"/>
      <c r="I291" s="153"/>
      <c r="J291" s="75"/>
      <c r="K291" s="76"/>
      <c r="L291" s="75"/>
      <c r="M291" s="76"/>
      <c r="N291" s="76"/>
      <c r="O291" s="153"/>
      <c r="P291" s="153"/>
      <c r="Q291" s="75"/>
      <c r="R291" s="75"/>
      <c r="S291" s="75"/>
      <c r="T291" s="76"/>
      <c r="U291" s="76"/>
      <c r="V291" s="153"/>
      <c r="W291" s="153"/>
      <c r="X291" s="75"/>
      <c r="Y291" s="75"/>
      <c r="Z291" s="75"/>
      <c r="AA291" s="76"/>
      <c r="AB291" s="76"/>
      <c r="AC291" s="153"/>
      <c r="AD291" s="153"/>
      <c r="AE291" s="75"/>
      <c r="AF291" s="75"/>
      <c r="AG291" s="75"/>
      <c r="AH291" s="262"/>
      <c r="AI291" s="80">
        <f t="shared" si="0"/>
        <v>0</v>
      </c>
      <c r="AJ291" s="81">
        <f>'Август 2020'!AJ291-AI291</f>
        <v>0</v>
      </c>
      <c r="AK291" s="82">
        <f t="shared" si="1"/>
        <v>0</v>
      </c>
      <c r="AL291" s="83">
        <f>'Август 2020'!AL291+AK291</f>
        <v>0</v>
      </c>
      <c r="AM291" s="82">
        <f t="shared" si="2"/>
        <v>0</v>
      </c>
      <c r="AN291" s="84">
        <f>'Август 2020'!AN291+AM291</f>
        <v>0</v>
      </c>
      <c r="AO291" s="82">
        <f t="shared" si="3"/>
        <v>0</v>
      </c>
      <c r="AP291" s="85">
        <f>'Август 2020'!AP291+'Сентябрь 2020'!AO291</f>
        <v>0</v>
      </c>
      <c r="AQ291" s="82">
        <f t="shared" si="4"/>
        <v>0</v>
      </c>
      <c r="AR291" s="86">
        <f>'Август 2020'!AR291+'Сентябрь 2020'!AQ291</f>
        <v>0</v>
      </c>
      <c r="AS291" s="87">
        <f>'Январь 2020'!AW291</f>
        <v>0</v>
      </c>
      <c r="AT291" s="88">
        <f>'Январь 2020'!AX291</f>
        <v>0</v>
      </c>
      <c r="AU291" s="45">
        <f t="shared" si="5"/>
        <v>0</v>
      </c>
    </row>
    <row r="292" spans="1:47" ht="14.25" customHeight="1">
      <c r="A292" s="71">
        <f>'Январь 2020'!A292</f>
        <v>0</v>
      </c>
      <c r="B292" s="72">
        <f>'Январь 2020'!G292</f>
        <v>0</v>
      </c>
      <c r="C292" s="73">
        <f>'Январь 2020'!B292</f>
        <v>0</v>
      </c>
      <c r="D292" s="75"/>
      <c r="E292" s="75"/>
      <c r="F292" s="76"/>
      <c r="G292" s="76"/>
      <c r="H292" s="153"/>
      <c r="I292" s="153"/>
      <c r="J292" s="75"/>
      <c r="K292" s="76"/>
      <c r="L292" s="75"/>
      <c r="M292" s="76"/>
      <c r="N292" s="76"/>
      <c r="O292" s="153"/>
      <c r="P292" s="153"/>
      <c r="Q292" s="75"/>
      <c r="R292" s="75"/>
      <c r="S292" s="75"/>
      <c r="T292" s="76"/>
      <c r="U292" s="76"/>
      <c r="V292" s="153"/>
      <c r="W292" s="153"/>
      <c r="X292" s="75"/>
      <c r="Y292" s="75"/>
      <c r="Z292" s="75"/>
      <c r="AA292" s="76"/>
      <c r="AB292" s="76"/>
      <c r="AC292" s="153"/>
      <c r="AD292" s="153"/>
      <c r="AE292" s="75"/>
      <c r="AF292" s="75"/>
      <c r="AG292" s="75"/>
      <c r="AH292" s="262"/>
      <c r="AI292" s="80">
        <f t="shared" si="0"/>
        <v>0</v>
      </c>
      <c r="AJ292" s="81">
        <f>'Август 2020'!AJ292-AI292</f>
        <v>0</v>
      </c>
      <c r="AK292" s="82">
        <f t="shared" si="1"/>
        <v>0</v>
      </c>
      <c r="AL292" s="83">
        <f>'Август 2020'!AL292+AK292</f>
        <v>0</v>
      </c>
      <c r="AM292" s="82">
        <f t="shared" si="2"/>
        <v>0</v>
      </c>
      <c r="AN292" s="84">
        <f>'Август 2020'!AN292+AM292</f>
        <v>0</v>
      </c>
      <c r="AO292" s="82">
        <f t="shared" si="3"/>
        <v>0</v>
      </c>
      <c r="AP292" s="85">
        <f>'Август 2020'!AP292+'Сентябрь 2020'!AO292</f>
        <v>0</v>
      </c>
      <c r="AQ292" s="82">
        <f t="shared" si="4"/>
        <v>0</v>
      </c>
      <c r="AR292" s="86">
        <f>'Август 2020'!AR292+'Сентябрь 2020'!AQ292</f>
        <v>0</v>
      </c>
      <c r="AS292" s="87">
        <f>'Январь 2020'!AW292</f>
        <v>0</v>
      </c>
      <c r="AT292" s="88">
        <f>'Январь 2020'!AX292</f>
        <v>0</v>
      </c>
      <c r="AU292" s="45">
        <f t="shared" si="5"/>
        <v>0</v>
      </c>
    </row>
    <row r="293" spans="1:47" ht="14.25" customHeight="1">
      <c r="A293" s="71">
        <f>'Январь 2020'!A293</f>
        <v>0</v>
      </c>
      <c r="B293" s="72">
        <f>'Январь 2020'!G293</f>
        <v>0</v>
      </c>
      <c r="C293" s="73">
        <f>'Январь 2020'!B293</f>
        <v>0</v>
      </c>
      <c r="D293" s="75"/>
      <c r="E293" s="75"/>
      <c r="F293" s="76"/>
      <c r="G293" s="76"/>
      <c r="H293" s="153"/>
      <c r="I293" s="153"/>
      <c r="J293" s="75"/>
      <c r="K293" s="76"/>
      <c r="L293" s="75"/>
      <c r="M293" s="76"/>
      <c r="N293" s="76"/>
      <c r="O293" s="153"/>
      <c r="P293" s="153"/>
      <c r="Q293" s="75"/>
      <c r="R293" s="75"/>
      <c r="S293" s="75"/>
      <c r="T293" s="76"/>
      <c r="U293" s="76"/>
      <c r="V293" s="153"/>
      <c r="W293" s="153"/>
      <c r="X293" s="75"/>
      <c r="Y293" s="75"/>
      <c r="Z293" s="75"/>
      <c r="AA293" s="76"/>
      <c r="AB293" s="76"/>
      <c r="AC293" s="153"/>
      <c r="AD293" s="153"/>
      <c r="AE293" s="75"/>
      <c r="AF293" s="75"/>
      <c r="AG293" s="75"/>
      <c r="AH293" s="262"/>
      <c r="AI293" s="80">
        <f t="shared" si="0"/>
        <v>0</v>
      </c>
      <c r="AJ293" s="81">
        <f>'Август 2020'!AJ293-AI293</f>
        <v>0</v>
      </c>
      <c r="AK293" s="82">
        <f t="shared" si="1"/>
        <v>0</v>
      </c>
      <c r="AL293" s="83">
        <f>'Август 2020'!AL293+AK293</f>
        <v>0</v>
      </c>
      <c r="AM293" s="82">
        <f t="shared" si="2"/>
        <v>0</v>
      </c>
      <c r="AN293" s="84">
        <f>'Август 2020'!AN293+AM293</f>
        <v>0</v>
      </c>
      <c r="AO293" s="82">
        <f t="shared" si="3"/>
        <v>0</v>
      </c>
      <c r="AP293" s="85">
        <f>'Август 2020'!AP293+'Сентябрь 2020'!AO293</f>
        <v>0</v>
      </c>
      <c r="AQ293" s="82">
        <f t="shared" si="4"/>
        <v>0</v>
      </c>
      <c r="AR293" s="86">
        <f>'Август 2020'!AR293+'Сентябрь 2020'!AQ293</f>
        <v>0</v>
      </c>
      <c r="AS293" s="87">
        <f>'Январь 2020'!AW293</f>
        <v>0</v>
      </c>
      <c r="AT293" s="88">
        <f>'Январь 2020'!AX293</f>
        <v>0</v>
      </c>
      <c r="AU293" s="45">
        <f t="shared" si="5"/>
        <v>0</v>
      </c>
    </row>
    <row r="294" spans="1:47" ht="14.25" customHeight="1">
      <c r="A294" s="71">
        <f>'Январь 2020'!A294</f>
        <v>0</v>
      </c>
      <c r="B294" s="72">
        <f>'Январь 2020'!G294</f>
        <v>0</v>
      </c>
      <c r="C294" s="73">
        <f>'Январь 2020'!B294</f>
        <v>0</v>
      </c>
      <c r="D294" s="75"/>
      <c r="E294" s="75"/>
      <c r="F294" s="76"/>
      <c r="G294" s="76"/>
      <c r="H294" s="153"/>
      <c r="I294" s="153"/>
      <c r="J294" s="75"/>
      <c r="K294" s="76"/>
      <c r="L294" s="75"/>
      <c r="M294" s="76"/>
      <c r="N294" s="76"/>
      <c r="O294" s="153"/>
      <c r="P294" s="153"/>
      <c r="Q294" s="75"/>
      <c r="R294" s="75"/>
      <c r="S294" s="75"/>
      <c r="T294" s="76"/>
      <c r="U294" s="76"/>
      <c r="V294" s="153"/>
      <c r="W294" s="153"/>
      <c r="X294" s="75"/>
      <c r="Y294" s="75"/>
      <c r="Z294" s="75"/>
      <c r="AA294" s="76"/>
      <c r="AB294" s="76"/>
      <c r="AC294" s="153"/>
      <c r="AD294" s="153"/>
      <c r="AE294" s="75"/>
      <c r="AF294" s="75"/>
      <c r="AG294" s="75"/>
      <c r="AH294" s="262"/>
      <c r="AI294" s="80">
        <f t="shared" si="0"/>
        <v>0</v>
      </c>
      <c r="AJ294" s="81">
        <f>'Август 2020'!AJ294-AI294</f>
        <v>0</v>
      </c>
      <c r="AK294" s="82">
        <f t="shared" si="1"/>
        <v>0</v>
      </c>
      <c r="AL294" s="83">
        <f>'Август 2020'!AL294+AK294</f>
        <v>0</v>
      </c>
      <c r="AM294" s="82">
        <f t="shared" si="2"/>
        <v>0</v>
      </c>
      <c r="AN294" s="84">
        <f>'Август 2020'!AN294+AM294</f>
        <v>0</v>
      </c>
      <c r="AO294" s="82">
        <f t="shared" si="3"/>
        <v>0</v>
      </c>
      <c r="AP294" s="85">
        <f>'Август 2020'!AP294+'Сентябрь 2020'!AO294</f>
        <v>0</v>
      </c>
      <c r="AQ294" s="82">
        <f t="shared" si="4"/>
        <v>0</v>
      </c>
      <c r="AR294" s="86">
        <f>'Август 2020'!AR294+'Сентябрь 2020'!AQ294</f>
        <v>0</v>
      </c>
      <c r="AS294" s="87">
        <f>'Январь 2020'!AW294</f>
        <v>0</v>
      </c>
      <c r="AT294" s="88">
        <f>'Январь 2020'!AX294</f>
        <v>0</v>
      </c>
      <c r="AU294" s="45">
        <f t="shared" si="5"/>
        <v>0</v>
      </c>
    </row>
    <row r="295" spans="1:47" ht="14.25" customHeight="1">
      <c r="A295" s="71">
        <f>'Январь 2020'!A295</f>
        <v>0</v>
      </c>
      <c r="B295" s="72">
        <f>'Январь 2020'!G295</f>
        <v>0</v>
      </c>
      <c r="C295" s="73">
        <f>'Январь 2020'!B295</f>
        <v>0</v>
      </c>
      <c r="D295" s="75"/>
      <c r="E295" s="75"/>
      <c r="F295" s="76"/>
      <c r="G295" s="76"/>
      <c r="H295" s="153"/>
      <c r="I295" s="153"/>
      <c r="J295" s="75"/>
      <c r="K295" s="76"/>
      <c r="L295" s="75"/>
      <c r="M295" s="76"/>
      <c r="N295" s="76"/>
      <c r="O295" s="153"/>
      <c r="P295" s="153"/>
      <c r="Q295" s="75"/>
      <c r="R295" s="75"/>
      <c r="S295" s="75"/>
      <c r="T295" s="76"/>
      <c r="U295" s="76"/>
      <c r="V295" s="153"/>
      <c r="W295" s="153"/>
      <c r="X295" s="75"/>
      <c r="Y295" s="75"/>
      <c r="Z295" s="75"/>
      <c r="AA295" s="76"/>
      <c r="AB295" s="76"/>
      <c r="AC295" s="153"/>
      <c r="AD295" s="153"/>
      <c r="AE295" s="75"/>
      <c r="AF295" s="75"/>
      <c r="AG295" s="75"/>
      <c r="AH295" s="262"/>
      <c r="AI295" s="80">
        <f t="shared" si="0"/>
        <v>0</v>
      </c>
      <c r="AJ295" s="81">
        <f>'Август 2020'!AJ295-AI295</f>
        <v>0</v>
      </c>
      <c r="AK295" s="82">
        <f t="shared" si="1"/>
        <v>0</v>
      </c>
      <c r="AL295" s="83">
        <f>'Август 2020'!AL295+AK295</f>
        <v>0</v>
      </c>
      <c r="AM295" s="82">
        <f t="shared" si="2"/>
        <v>0</v>
      </c>
      <c r="AN295" s="84">
        <f>'Август 2020'!AN295+AM295</f>
        <v>0</v>
      </c>
      <c r="AO295" s="82">
        <f t="shared" si="3"/>
        <v>0</v>
      </c>
      <c r="AP295" s="85">
        <f>'Август 2020'!AP295+'Сентябрь 2020'!AO295</f>
        <v>0</v>
      </c>
      <c r="AQ295" s="82">
        <f t="shared" si="4"/>
        <v>0</v>
      </c>
      <c r="AR295" s="86">
        <f>'Август 2020'!AR295+'Сентябрь 2020'!AQ295</f>
        <v>0</v>
      </c>
      <c r="AS295" s="87">
        <f>'Январь 2020'!AW295</f>
        <v>0</v>
      </c>
      <c r="AT295" s="88">
        <f>'Январь 2020'!AX295</f>
        <v>0</v>
      </c>
      <c r="AU295" s="45">
        <f t="shared" si="5"/>
        <v>0</v>
      </c>
    </row>
    <row r="296" spans="1:47" ht="14.25" customHeight="1">
      <c r="A296" s="71">
        <f>'Январь 2020'!A296</f>
        <v>0</v>
      </c>
      <c r="B296" s="72">
        <f>'Январь 2020'!G296</f>
        <v>0</v>
      </c>
      <c r="C296" s="73">
        <f>'Январь 2020'!B296</f>
        <v>0</v>
      </c>
      <c r="D296" s="75"/>
      <c r="E296" s="75"/>
      <c r="F296" s="76"/>
      <c r="G296" s="76"/>
      <c r="H296" s="153"/>
      <c r="I296" s="153"/>
      <c r="J296" s="75"/>
      <c r="K296" s="76"/>
      <c r="L296" s="75"/>
      <c r="M296" s="76"/>
      <c r="N296" s="76"/>
      <c r="O296" s="153"/>
      <c r="P296" s="153"/>
      <c r="Q296" s="75"/>
      <c r="R296" s="75"/>
      <c r="S296" s="75"/>
      <c r="T296" s="76"/>
      <c r="U296" s="76"/>
      <c r="V296" s="153"/>
      <c r="W296" s="153"/>
      <c r="X296" s="75"/>
      <c r="Y296" s="75"/>
      <c r="Z296" s="75"/>
      <c r="AA296" s="76"/>
      <c r="AB296" s="76"/>
      <c r="AC296" s="153"/>
      <c r="AD296" s="153"/>
      <c r="AE296" s="75"/>
      <c r="AF296" s="75"/>
      <c r="AG296" s="75"/>
      <c r="AH296" s="262"/>
      <c r="AI296" s="80">
        <f t="shared" si="0"/>
        <v>0</v>
      </c>
      <c r="AJ296" s="81">
        <f>'Август 2020'!AJ296-AI296</f>
        <v>0</v>
      </c>
      <c r="AK296" s="82">
        <f t="shared" si="1"/>
        <v>0</v>
      </c>
      <c r="AL296" s="83">
        <f>'Август 2020'!AL296+AK296</f>
        <v>0</v>
      </c>
      <c r="AM296" s="82">
        <f t="shared" si="2"/>
        <v>0</v>
      </c>
      <c r="AN296" s="84">
        <f>'Август 2020'!AN296+AM296</f>
        <v>0</v>
      </c>
      <c r="AO296" s="82">
        <f t="shared" si="3"/>
        <v>0</v>
      </c>
      <c r="AP296" s="85">
        <f>'Август 2020'!AP296+'Сентябрь 2020'!AO296</f>
        <v>0</v>
      </c>
      <c r="AQ296" s="82">
        <f t="shared" si="4"/>
        <v>0</v>
      </c>
      <c r="AR296" s="86">
        <f>'Август 2020'!AR296+'Сентябрь 2020'!AQ296</f>
        <v>0</v>
      </c>
      <c r="AS296" s="87">
        <f>'Январь 2020'!AW296</f>
        <v>0</v>
      </c>
      <c r="AT296" s="88">
        <f>'Январь 2020'!AX296</f>
        <v>0</v>
      </c>
      <c r="AU296" s="45">
        <f t="shared" si="5"/>
        <v>0</v>
      </c>
    </row>
    <row r="297" spans="1:47" ht="14.25" customHeight="1">
      <c r="A297" s="71">
        <f>'Январь 2020'!A297</f>
        <v>0</v>
      </c>
      <c r="B297" s="72">
        <f>'Январь 2020'!G297</f>
        <v>0</v>
      </c>
      <c r="C297" s="73">
        <f>'Январь 2020'!B297</f>
        <v>0</v>
      </c>
      <c r="D297" s="75"/>
      <c r="E297" s="75"/>
      <c r="F297" s="76"/>
      <c r="G297" s="76"/>
      <c r="H297" s="153"/>
      <c r="I297" s="153"/>
      <c r="J297" s="75"/>
      <c r="K297" s="76"/>
      <c r="L297" s="75"/>
      <c r="M297" s="76"/>
      <c r="N297" s="76"/>
      <c r="O297" s="153"/>
      <c r="P297" s="153"/>
      <c r="Q297" s="75"/>
      <c r="R297" s="75"/>
      <c r="S297" s="75"/>
      <c r="T297" s="76"/>
      <c r="U297" s="76"/>
      <c r="V297" s="153"/>
      <c r="W297" s="153"/>
      <c r="X297" s="75"/>
      <c r="Y297" s="75"/>
      <c r="Z297" s="75"/>
      <c r="AA297" s="76"/>
      <c r="AB297" s="76"/>
      <c r="AC297" s="153"/>
      <c r="AD297" s="153"/>
      <c r="AE297" s="75"/>
      <c r="AF297" s="75"/>
      <c r="AG297" s="75"/>
      <c r="AH297" s="262"/>
      <c r="AI297" s="80">
        <f t="shared" si="0"/>
        <v>0</v>
      </c>
      <c r="AJ297" s="81">
        <f>'Август 2020'!AJ297-AI297</f>
        <v>0</v>
      </c>
      <c r="AK297" s="82">
        <f t="shared" si="1"/>
        <v>0</v>
      </c>
      <c r="AL297" s="83">
        <f>'Август 2020'!AL297+AK297</f>
        <v>0</v>
      </c>
      <c r="AM297" s="82">
        <f t="shared" si="2"/>
        <v>0</v>
      </c>
      <c r="AN297" s="84">
        <f>'Август 2020'!AN297+AM297</f>
        <v>0</v>
      </c>
      <c r="AO297" s="82">
        <f t="shared" si="3"/>
        <v>0</v>
      </c>
      <c r="AP297" s="85">
        <f>'Август 2020'!AP297+'Сентябрь 2020'!AO297</f>
        <v>0</v>
      </c>
      <c r="AQ297" s="82">
        <f t="shared" si="4"/>
        <v>0</v>
      </c>
      <c r="AR297" s="86">
        <f>'Август 2020'!AR297+'Сентябрь 2020'!AQ297</f>
        <v>0</v>
      </c>
      <c r="AS297" s="87">
        <f>'Январь 2020'!AW297</f>
        <v>0</v>
      </c>
      <c r="AT297" s="88">
        <f>'Январь 2020'!AX297</f>
        <v>0</v>
      </c>
      <c r="AU297" s="45">
        <f t="shared" si="5"/>
        <v>0</v>
      </c>
    </row>
    <row r="298" spans="1:47" ht="14.25" customHeight="1">
      <c r="A298" s="71">
        <f>'Январь 2020'!A298</f>
        <v>0</v>
      </c>
      <c r="B298" s="72">
        <f>'Январь 2020'!G298</f>
        <v>0</v>
      </c>
      <c r="C298" s="73">
        <f>'Январь 2020'!B298</f>
        <v>0</v>
      </c>
      <c r="D298" s="75"/>
      <c r="E298" s="75"/>
      <c r="F298" s="76"/>
      <c r="G298" s="76"/>
      <c r="H298" s="153"/>
      <c r="I298" s="153"/>
      <c r="J298" s="75"/>
      <c r="K298" s="76"/>
      <c r="L298" s="75"/>
      <c r="M298" s="76"/>
      <c r="N298" s="76"/>
      <c r="O298" s="153"/>
      <c r="P298" s="153"/>
      <c r="Q298" s="75"/>
      <c r="R298" s="75"/>
      <c r="S298" s="75"/>
      <c r="T298" s="76"/>
      <c r="U298" s="76"/>
      <c r="V298" s="153"/>
      <c r="W298" s="153"/>
      <c r="X298" s="75"/>
      <c r="Y298" s="75"/>
      <c r="Z298" s="75"/>
      <c r="AA298" s="76"/>
      <c r="AB298" s="76"/>
      <c r="AC298" s="153"/>
      <c r="AD298" s="153"/>
      <c r="AE298" s="75"/>
      <c r="AF298" s="75"/>
      <c r="AG298" s="75"/>
      <c r="AH298" s="262"/>
      <c r="AI298" s="80">
        <f t="shared" si="0"/>
        <v>0</v>
      </c>
      <c r="AJ298" s="81">
        <f>'Август 2020'!AJ298-AI298</f>
        <v>0</v>
      </c>
      <c r="AK298" s="82">
        <f t="shared" si="1"/>
        <v>0</v>
      </c>
      <c r="AL298" s="83">
        <f>'Август 2020'!AL298+AK298</f>
        <v>0</v>
      </c>
      <c r="AM298" s="82">
        <f t="shared" si="2"/>
        <v>0</v>
      </c>
      <c r="AN298" s="84">
        <f>'Август 2020'!AN298+AM298</f>
        <v>0</v>
      </c>
      <c r="AO298" s="82">
        <f t="shared" si="3"/>
        <v>0</v>
      </c>
      <c r="AP298" s="85">
        <f>'Август 2020'!AP298+'Сентябрь 2020'!AO298</f>
        <v>0</v>
      </c>
      <c r="AQ298" s="82">
        <f t="shared" si="4"/>
        <v>0</v>
      </c>
      <c r="AR298" s="86">
        <f>'Август 2020'!AR298+'Сентябрь 2020'!AQ298</f>
        <v>0</v>
      </c>
      <c r="AS298" s="87">
        <f>'Январь 2020'!AW298</f>
        <v>0</v>
      </c>
      <c r="AT298" s="88">
        <f>'Январь 2020'!AX298</f>
        <v>0</v>
      </c>
      <c r="AU298" s="45">
        <f t="shared" si="5"/>
        <v>0</v>
      </c>
    </row>
    <row r="299" spans="1:47" ht="14.25" customHeight="1">
      <c r="A299" s="71">
        <f>'Январь 2020'!A299</f>
        <v>0</v>
      </c>
      <c r="B299" s="72">
        <f>'Январь 2020'!G299</f>
        <v>0</v>
      </c>
      <c r="C299" s="73">
        <f>'Январь 2020'!B299</f>
        <v>0</v>
      </c>
      <c r="D299" s="75"/>
      <c r="E299" s="75"/>
      <c r="F299" s="76"/>
      <c r="G299" s="76"/>
      <c r="H299" s="153"/>
      <c r="I299" s="153"/>
      <c r="J299" s="75"/>
      <c r="K299" s="76"/>
      <c r="L299" s="75"/>
      <c r="M299" s="76"/>
      <c r="N299" s="76"/>
      <c r="O299" s="153"/>
      <c r="P299" s="153"/>
      <c r="Q299" s="75"/>
      <c r="R299" s="75"/>
      <c r="S299" s="75"/>
      <c r="T299" s="76"/>
      <c r="U299" s="76"/>
      <c r="V299" s="153"/>
      <c r="W299" s="153"/>
      <c r="X299" s="75"/>
      <c r="Y299" s="75"/>
      <c r="Z299" s="75"/>
      <c r="AA299" s="76"/>
      <c r="AB299" s="76"/>
      <c r="AC299" s="153"/>
      <c r="AD299" s="153"/>
      <c r="AE299" s="75"/>
      <c r="AF299" s="75"/>
      <c r="AG299" s="75"/>
      <c r="AH299" s="262"/>
      <c r="AI299" s="80">
        <f t="shared" si="0"/>
        <v>0</v>
      </c>
      <c r="AJ299" s="81">
        <f>'Август 2020'!AJ299-AI299</f>
        <v>0</v>
      </c>
      <c r="AK299" s="82">
        <f t="shared" si="1"/>
        <v>0</v>
      </c>
      <c r="AL299" s="83">
        <f>'Август 2020'!AL299+AK299</f>
        <v>0</v>
      </c>
      <c r="AM299" s="82">
        <f t="shared" si="2"/>
        <v>0</v>
      </c>
      <c r="AN299" s="84">
        <f>'Август 2020'!AN299+AM299</f>
        <v>0</v>
      </c>
      <c r="AO299" s="82">
        <f t="shared" si="3"/>
        <v>0</v>
      </c>
      <c r="AP299" s="85">
        <f>'Август 2020'!AP299+'Сентябрь 2020'!AO299</f>
        <v>0</v>
      </c>
      <c r="AQ299" s="82">
        <f t="shared" si="4"/>
        <v>0</v>
      </c>
      <c r="AR299" s="86">
        <f>'Август 2020'!AR299+'Сентябрь 2020'!AQ299</f>
        <v>0</v>
      </c>
      <c r="AS299" s="87">
        <f>'Январь 2020'!AW299</f>
        <v>0</v>
      </c>
      <c r="AT299" s="88">
        <f>'Январь 2020'!AX299</f>
        <v>0</v>
      </c>
      <c r="AU299" s="45">
        <f t="shared" si="5"/>
        <v>0</v>
      </c>
    </row>
    <row r="300" spans="1:47" ht="14.25" customHeight="1">
      <c r="A300" s="71">
        <f>'Январь 2020'!A300</f>
        <v>0</v>
      </c>
      <c r="B300" s="72">
        <f>'Январь 2020'!G300</f>
        <v>0</v>
      </c>
      <c r="C300" s="73">
        <f>'Январь 2020'!B300</f>
        <v>0</v>
      </c>
      <c r="D300" s="75"/>
      <c r="E300" s="75"/>
      <c r="F300" s="76"/>
      <c r="G300" s="76"/>
      <c r="H300" s="153"/>
      <c r="I300" s="153"/>
      <c r="J300" s="75"/>
      <c r="K300" s="76"/>
      <c r="L300" s="75"/>
      <c r="M300" s="76"/>
      <c r="N300" s="76"/>
      <c r="O300" s="153"/>
      <c r="P300" s="153"/>
      <c r="Q300" s="75"/>
      <c r="R300" s="75"/>
      <c r="S300" s="75"/>
      <c r="T300" s="76"/>
      <c r="U300" s="76"/>
      <c r="V300" s="153"/>
      <c r="W300" s="153"/>
      <c r="X300" s="75"/>
      <c r="Y300" s="75"/>
      <c r="Z300" s="75"/>
      <c r="AA300" s="76"/>
      <c r="AB300" s="76"/>
      <c r="AC300" s="153"/>
      <c r="AD300" s="153"/>
      <c r="AE300" s="75"/>
      <c r="AF300" s="75"/>
      <c r="AG300" s="75"/>
      <c r="AH300" s="262"/>
      <c r="AI300" s="80">
        <f t="shared" si="0"/>
        <v>0</v>
      </c>
      <c r="AJ300" s="81">
        <f>'Август 2020'!AJ300-AI300</f>
        <v>0</v>
      </c>
      <c r="AK300" s="82">
        <f t="shared" si="1"/>
        <v>0</v>
      </c>
      <c r="AL300" s="83">
        <f>'Август 2020'!AL300+AK300</f>
        <v>0</v>
      </c>
      <c r="AM300" s="82">
        <f t="shared" si="2"/>
        <v>0</v>
      </c>
      <c r="AN300" s="84">
        <f>'Август 2020'!AN300+AM300</f>
        <v>0</v>
      </c>
      <c r="AO300" s="82">
        <f t="shared" si="3"/>
        <v>0</v>
      </c>
      <c r="AP300" s="85">
        <f>'Август 2020'!AP300+'Сентябрь 2020'!AO300</f>
        <v>0</v>
      </c>
      <c r="AQ300" s="82">
        <f t="shared" si="4"/>
        <v>0</v>
      </c>
      <c r="AR300" s="86">
        <f>'Август 2020'!AR300+'Сентябрь 2020'!AQ300</f>
        <v>0</v>
      </c>
      <c r="AS300" s="87">
        <f>'Январь 2020'!AW300</f>
        <v>0</v>
      </c>
      <c r="AT300" s="88">
        <f>'Январь 2020'!AX300</f>
        <v>0</v>
      </c>
      <c r="AU300" s="45">
        <f t="shared" si="5"/>
        <v>0</v>
      </c>
    </row>
    <row r="301" spans="1:47" ht="14.25" customHeight="1">
      <c r="A301" s="71">
        <f>'Январь 2020'!A301</f>
        <v>0</v>
      </c>
      <c r="B301" s="72">
        <f>'Январь 2020'!G301</f>
        <v>0</v>
      </c>
      <c r="C301" s="73">
        <f>'Январь 2020'!B301</f>
        <v>0</v>
      </c>
      <c r="D301" s="75"/>
      <c r="E301" s="75"/>
      <c r="F301" s="76"/>
      <c r="G301" s="76"/>
      <c r="H301" s="153"/>
      <c r="I301" s="153"/>
      <c r="J301" s="75"/>
      <c r="K301" s="76"/>
      <c r="L301" s="75"/>
      <c r="M301" s="76"/>
      <c r="N301" s="76"/>
      <c r="O301" s="153"/>
      <c r="P301" s="153"/>
      <c r="Q301" s="75"/>
      <c r="R301" s="75"/>
      <c r="S301" s="75"/>
      <c r="T301" s="76"/>
      <c r="U301" s="76"/>
      <c r="V301" s="153"/>
      <c r="W301" s="153"/>
      <c r="X301" s="75"/>
      <c r="Y301" s="75"/>
      <c r="Z301" s="75"/>
      <c r="AA301" s="76"/>
      <c r="AB301" s="76"/>
      <c r="AC301" s="153"/>
      <c r="AD301" s="153"/>
      <c r="AE301" s="75"/>
      <c r="AF301" s="75"/>
      <c r="AG301" s="75"/>
      <c r="AH301" s="262"/>
      <c r="AI301" s="80">
        <f t="shared" si="0"/>
        <v>0</v>
      </c>
      <c r="AJ301" s="81">
        <f>'Август 2020'!AJ301-AI301</f>
        <v>0</v>
      </c>
      <c r="AK301" s="82">
        <f t="shared" si="1"/>
        <v>0</v>
      </c>
      <c r="AL301" s="83">
        <f>'Август 2020'!AL301+AK301</f>
        <v>0</v>
      </c>
      <c r="AM301" s="82">
        <f t="shared" si="2"/>
        <v>0</v>
      </c>
      <c r="AN301" s="84">
        <f>'Август 2020'!AN301+AM301</f>
        <v>0</v>
      </c>
      <c r="AO301" s="82">
        <f t="shared" si="3"/>
        <v>0</v>
      </c>
      <c r="AP301" s="85">
        <f>'Август 2020'!AP301+'Сентябрь 2020'!AO301</f>
        <v>0</v>
      </c>
      <c r="AQ301" s="82">
        <f t="shared" si="4"/>
        <v>0</v>
      </c>
      <c r="AR301" s="86">
        <f>'Август 2020'!AR301+'Сентябрь 2020'!AQ301</f>
        <v>0</v>
      </c>
      <c r="AS301" s="87">
        <f>'Январь 2020'!AW301</f>
        <v>0</v>
      </c>
      <c r="AT301" s="88">
        <f>'Январь 2020'!AX301</f>
        <v>0</v>
      </c>
      <c r="AU301" s="45">
        <f t="shared" si="5"/>
        <v>0</v>
      </c>
    </row>
    <row r="302" spans="1:47" ht="14.25" customHeight="1">
      <c r="A302" s="71">
        <f>'Январь 2020'!A302</f>
        <v>0</v>
      </c>
      <c r="B302" s="72">
        <f>'Январь 2020'!G302</f>
        <v>0</v>
      </c>
      <c r="C302" s="73">
        <f>'Январь 2020'!B302</f>
        <v>0</v>
      </c>
      <c r="D302" s="75"/>
      <c r="E302" s="75"/>
      <c r="F302" s="76"/>
      <c r="G302" s="76"/>
      <c r="H302" s="153"/>
      <c r="I302" s="153"/>
      <c r="J302" s="75"/>
      <c r="K302" s="76"/>
      <c r="L302" s="75"/>
      <c r="M302" s="76"/>
      <c r="N302" s="76"/>
      <c r="O302" s="153"/>
      <c r="P302" s="153"/>
      <c r="Q302" s="75"/>
      <c r="R302" s="75"/>
      <c r="S302" s="75"/>
      <c r="T302" s="76"/>
      <c r="U302" s="76"/>
      <c r="V302" s="153"/>
      <c r="W302" s="153"/>
      <c r="X302" s="75"/>
      <c r="Y302" s="75"/>
      <c r="Z302" s="75"/>
      <c r="AA302" s="76"/>
      <c r="AB302" s="76"/>
      <c r="AC302" s="153"/>
      <c r="AD302" s="153"/>
      <c r="AE302" s="75"/>
      <c r="AF302" s="75"/>
      <c r="AG302" s="75"/>
      <c r="AH302" s="262"/>
      <c r="AI302" s="80">
        <f t="shared" si="0"/>
        <v>0</v>
      </c>
      <c r="AJ302" s="81">
        <f>'Август 2020'!AJ302-AI302</f>
        <v>0</v>
      </c>
      <c r="AK302" s="82">
        <f t="shared" si="1"/>
        <v>0</v>
      </c>
      <c r="AL302" s="83">
        <f>'Август 2020'!AL302+AK302</f>
        <v>0</v>
      </c>
      <c r="AM302" s="82">
        <f t="shared" si="2"/>
        <v>0</v>
      </c>
      <c r="AN302" s="84">
        <f>'Август 2020'!AN302+AM302</f>
        <v>0</v>
      </c>
      <c r="AO302" s="82">
        <f t="shared" si="3"/>
        <v>0</v>
      </c>
      <c r="AP302" s="85">
        <f>'Август 2020'!AP302+'Сентябрь 2020'!AO302</f>
        <v>0</v>
      </c>
      <c r="AQ302" s="82">
        <f t="shared" si="4"/>
        <v>0</v>
      </c>
      <c r="AR302" s="86">
        <f>'Август 2020'!AR302+'Сентябрь 2020'!AQ302</f>
        <v>0</v>
      </c>
      <c r="AS302" s="87">
        <f>'Январь 2020'!AW302</f>
        <v>0</v>
      </c>
      <c r="AT302" s="88">
        <f>'Январь 2020'!AX302</f>
        <v>0</v>
      </c>
      <c r="AU302" s="45">
        <f t="shared" si="5"/>
        <v>0</v>
      </c>
    </row>
    <row r="303" spans="1:47" ht="14.25" customHeight="1">
      <c r="A303" s="71">
        <f>'Январь 2020'!A303</f>
        <v>0</v>
      </c>
      <c r="B303" s="72">
        <f>'Январь 2020'!G303</f>
        <v>0</v>
      </c>
      <c r="C303" s="73">
        <f>'Январь 2020'!B303</f>
        <v>0</v>
      </c>
      <c r="D303" s="75"/>
      <c r="E303" s="75"/>
      <c r="F303" s="76"/>
      <c r="G303" s="76"/>
      <c r="H303" s="153"/>
      <c r="I303" s="153"/>
      <c r="J303" s="75"/>
      <c r="K303" s="76"/>
      <c r="L303" s="75"/>
      <c r="M303" s="76"/>
      <c r="N303" s="76"/>
      <c r="O303" s="153"/>
      <c r="P303" s="153"/>
      <c r="Q303" s="75"/>
      <c r="R303" s="75"/>
      <c r="S303" s="75"/>
      <c r="T303" s="76"/>
      <c r="U303" s="76"/>
      <c r="V303" s="153"/>
      <c r="W303" s="153"/>
      <c r="X303" s="75"/>
      <c r="Y303" s="75"/>
      <c r="Z303" s="75"/>
      <c r="AA303" s="76"/>
      <c r="AB303" s="76"/>
      <c r="AC303" s="153"/>
      <c r="AD303" s="153"/>
      <c r="AE303" s="75"/>
      <c r="AF303" s="75"/>
      <c r="AG303" s="75"/>
      <c r="AH303" s="262"/>
      <c r="AI303" s="80">
        <f t="shared" si="0"/>
        <v>0</v>
      </c>
      <c r="AJ303" s="81">
        <f>'Август 2020'!AJ303-AI303</f>
        <v>0</v>
      </c>
      <c r="AK303" s="82">
        <f t="shared" si="1"/>
        <v>0</v>
      </c>
      <c r="AL303" s="83">
        <f>'Август 2020'!AL303+AK303</f>
        <v>0</v>
      </c>
      <c r="AM303" s="82">
        <f t="shared" si="2"/>
        <v>0</v>
      </c>
      <c r="AN303" s="84">
        <f>'Август 2020'!AN303+AM303</f>
        <v>0</v>
      </c>
      <c r="AO303" s="82">
        <f t="shared" si="3"/>
        <v>0</v>
      </c>
      <c r="AP303" s="85">
        <f>'Август 2020'!AP303+'Сентябрь 2020'!AO303</f>
        <v>0</v>
      </c>
      <c r="AQ303" s="82">
        <f t="shared" si="4"/>
        <v>0</v>
      </c>
      <c r="AR303" s="86">
        <f>'Август 2020'!AR303+'Сентябрь 2020'!AQ303</f>
        <v>0</v>
      </c>
      <c r="AS303" s="87">
        <f>'Январь 2020'!AW303</f>
        <v>0</v>
      </c>
      <c r="AT303" s="88">
        <f>'Январь 2020'!AX303</f>
        <v>0</v>
      </c>
      <c r="AU303" s="45">
        <f t="shared" si="5"/>
        <v>0</v>
      </c>
    </row>
    <row r="304" spans="1:47" ht="14.25" customHeight="1">
      <c r="A304" s="71">
        <f>'Январь 2020'!A304</f>
        <v>0</v>
      </c>
      <c r="B304" s="72">
        <f>'Январь 2020'!G304</f>
        <v>0</v>
      </c>
      <c r="C304" s="73">
        <f>'Январь 2020'!B304</f>
        <v>0</v>
      </c>
      <c r="D304" s="75"/>
      <c r="E304" s="75"/>
      <c r="F304" s="76"/>
      <c r="G304" s="76"/>
      <c r="H304" s="153"/>
      <c r="I304" s="153"/>
      <c r="J304" s="75"/>
      <c r="K304" s="76"/>
      <c r="L304" s="75"/>
      <c r="M304" s="76"/>
      <c r="N304" s="76"/>
      <c r="O304" s="153"/>
      <c r="P304" s="153"/>
      <c r="Q304" s="75"/>
      <c r="R304" s="75"/>
      <c r="S304" s="75"/>
      <c r="T304" s="76"/>
      <c r="U304" s="76"/>
      <c r="V304" s="153"/>
      <c r="W304" s="153"/>
      <c r="X304" s="75"/>
      <c r="Y304" s="75"/>
      <c r="Z304" s="75"/>
      <c r="AA304" s="76"/>
      <c r="AB304" s="76"/>
      <c r="AC304" s="153"/>
      <c r="AD304" s="153"/>
      <c r="AE304" s="75"/>
      <c r="AF304" s="75"/>
      <c r="AG304" s="75"/>
      <c r="AH304" s="262"/>
      <c r="AI304" s="80">
        <f t="shared" si="0"/>
        <v>0</v>
      </c>
      <c r="AJ304" s="81">
        <f>'Август 2020'!AJ304-AI304</f>
        <v>0</v>
      </c>
      <c r="AK304" s="82">
        <f t="shared" si="1"/>
        <v>0</v>
      </c>
      <c r="AL304" s="83">
        <f>'Август 2020'!AL304+AK304</f>
        <v>0</v>
      </c>
      <c r="AM304" s="82">
        <f t="shared" si="2"/>
        <v>0</v>
      </c>
      <c r="AN304" s="84">
        <f>'Август 2020'!AN304+AM304</f>
        <v>0</v>
      </c>
      <c r="AO304" s="82">
        <f t="shared" si="3"/>
        <v>0</v>
      </c>
      <c r="AP304" s="85">
        <f>'Август 2020'!AP304+'Сентябрь 2020'!AO304</f>
        <v>0</v>
      </c>
      <c r="AQ304" s="82">
        <f t="shared" si="4"/>
        <v>0</v>
      </c>
      <c r="AR304" s="86">
        <f>'Август 2020'!AR304+'Сентябрь 2020'!AQ304</f>
        <v>0</v>
      </c>
      <c r="AS304" s="87">
        <f>'Январь 2020'!AW304</f>
        <v>0</v>
      </c>
      <c r="AT304" s="88">
        <f>'Январь 2020'!AX304</f>
        <v>0</v>
      </c>
      <c r="AU304" s="45">
        <f t="shared" si="5"/>
        <v>0</v>
      </c>
    </row>
    <row r="305" spans="1:47" ht="14.25" customHeight="1">
      <c r="A305" s="71">
        <f>'Январь 2020'!A305</f>
        <v>0</v>
      </c>
      <c r="B305" s="72">
        <f>'Январь 2020'!G305</f>
        <v>0</v>
      </c>
      <c r="C305" s="73">
        <f>'Январь 2020'!B305</f>
        <v>0</v>
      </c>
      <c r="D305" s="75"/>
      <c r="E305" s="75"/>
      <c r="F305" s="76"/>
      <c r="G305" s="76"/>
      <c r="H305" s="153"/>
      <c r="I305" s="153"/>
      <c r="J305" s="75"/>
      <c r="K305" s="76"/>
      <c r="L305" s="75"/>
      <c r="M305" s="76"/>
      <c r="N305" s="76"/>
      <c r="O305" s="153"/>
      <c r="P305" s="153"/>
      <c r="Q305" s="75"/>
      <c r="R305" s="75"/>
      <c r="S305" s="75"/>
      <c r="T305" s="76"/>
      <c r="U305" s="76"/>
      <c r="V305" s="153"/>
      <c r="W305" s="153"/>
      <c r="X305" s="75"/>
      <c r="Y305" s="75"/>
      <c r="Z305" s="75"/>
      <c r="AA305" s="76"/>
      <c r="AB305" s="76"/>
      <c r="AC305" s="153"/>
      <c r="AD305" s="153"/>
      <c r="AE305" s="75"/>
      <c r="AF305" s="75"/>
      <c r="AG305" s="75"/>
      <c r="AH305" s="262"/>
      <c r="AI305" s="80">
        <f t="shared" si="0"/>
        <v>0</v>
      </c>
      <c r="AJ305" s="81">
        <f>'Август 2020'!AJ305-AI305</f>
        <v>0</v>
      </c>
      <c r="AK305" s="82">
        <f t="shared" si="1"/>
        <v>0</v>
      </c>
      <c r="AL305" s="83">
        <f>'Август 2020'!AL305+AK305</f>
        <v>0</v>
      </c>
      <c r="AM305" s="82">
        <f t="shared" si="2"/>
        <v>0</v>
      </c>
      <c r="AN305" s="84">
        <f>'Август 2020'!AN305+AM305</f>
        <v>0</v>
      </c>
      <c r="AO305" s="82">
        <f t="shared" si="3"/>
        <v>0</v>
      </c>
      <c r="AP305" s="85">
        <f>'Август 2020'!AP305+'Сентябрь 2020'!AO305</f>
        <v>0</v>
      </c>
      <c r="AQ305" s="82">
        <f t="shared" si="4"/>
        <v>0</v>
      </c>
      <c r="AR305" s="86">
        <f>'Август 2020'!AR305+'Сентябрь 2020'!AQ305</f>
        <v>0</v>
      </c>
      <c r="AS305" s="87">
        <f>'Январь 2020'!AW305</f>
        <v>0</v>
      </c>
      <c r="AT305" s="88">
        <f>'Январь 2020'!AX305</f>
        <v>0</v>
      </c>
      <c r="AU305" s="45">
        <f t="shared" si="5"/>
        <v>0</v>
      </c>
    </row>
    <row r="306" spans="1:47" ht="14.25" customHeight="1">
      <c r="A306" s="71">
        <f>'Январь 2020'!A306</f>
        <v>0</v>
      </c>
      <c r="B306" s="72">
        <f>'Январь 2020'!G306</f>
        <v>0</v>
      </c>
      <c r="C306" s="73">
        <f>'Январь 2020'!B306</f>
        <v>0</v>
      </c>
      <c r="D306" s="75"/>
      <c r="E306" s="75"/>
      <c r="F306" s="76"/>
      <c r="G306" s="76"/>
      <c r="H306" s="153"/>
      <c r="I306" s="153"/>
      <c r="J306" s="75"/>
      <c r="K306" s="76"/>
      <c r="L306" s="75"/>
      <c r="M306" s="76"/>
      <c r="N306" s="76"/>
      <c r="O306" s="153"/>
      <c r="P306" s="153"/>
      <c r="Q306" s="75"/>
      <c r="R306" s="75"/>
      <c r="S306" s="75"/>
      <c r="T306" s="76"/>
      <c r="U306" s="76"/>
      <c r="V306" s="153"/>
      <c r="W306" s="153"/>
      <c r="X306" s="75"/>
      <c r="Y306" s="75"/>
      <c r="Z306" s="75"/>
      <c r="AA306" s="76"/>
      <c r="AB306" s="76"/>
      <c r="AC306" s="153"/>
      <c r="AD306" s="153"/>
      <c r="AE306" s="75"/>
      <c r="AF306" s="75"/>
      <c r="AG306" s="75"/>
      <c r="AH306" s="262"/>
      <c r="AI306" s="80">
        <f t="shared" si="0"/>
        <v>0</v>
      </c>
      <c r="AJ306" s="81">
        <f>'Август 2020'!AJ306-AI306</f>
        <v>0</v>
      </c>
      <c r="AK306" s="82">
        <f t="shared" si="1"/>
        <v>0</v>
      </c>
      <c r="AL306" s="83">
        <f>'Август 2020'!AL306+AK306</f>
        <v>0</v>
      </c>
      <c r="AM306" s="82">
        <f t="shared" si="2"/>
        <v>0</v>
      </c>
      <c r="AN306" s="84">
        <f>'Август 2020'!AN306+AM306</f>
        <v>0</v>
      </c>
      <c r="AO306" s="82">
        <f t="shared" si="3"/>
        <v>0</v>
      </c>
      <c r="AP306" s="85">
        <f>'Август 2020'!AP306+'Сентябрь 2020'!AO306</f>
        <v>0</v>
      </c>
      <c r="AQ306" s="82">
        <f t="shared" si="4"/>
        <v>0</v>
      </c>
      <c r="AR306" s="86">
        <f>'Август 2020'!AR306+'Сентябрь 2020'!AQ306</f>
        <v>0</v>
      </c>
      <c r="AS306" s="87">
        <f>'Январь 2020'!AW306</f>
        <v>0</v>
      </c>
      <c r="AT306" s="88">
        <f>'Январь 2020'!AX306</f>
        <v>0</v>
      </c>
      <c r="AU306" s="45">
        <f t="shared" si="5"/>
        <v>0</v>
      </c>
    </row>
    <row r="307" spans="1:47" ht="14.25" customHeight="1">
      <c r="A307" s="71">
        <f>'Январь 2020'!A307</f>
        <v>0</v>
      </c>
      <c r="B307" s="72">
        <f>'Январь 2020'!G307</f>
        <v>0</v>
      </c>
      <c r="C307" s="73">
        <f>'Январь 2020'!B307</f>
        <v>0</v>
      </c>
      <c r="D307" s="75"/>
      <c r="E307" s="75"/>
      <c r="F307" s="76"/>
      <c r="G307" s="76"/>
      <c r="H307" s="153"/>
      <c r="I307" s="153"/>
      <c r="J307" s="75"/>
      <c r="K307" s="76"/>
      <c r="L307" s="75"/>
      <c r="M307" s="76"/>
      <c r="N307" s="76"/>
      <c r="O307" s="153"/>
      <c r="P307" s="153"/>
      <c r="Q307" s="75"/>
      <c r="R307" s="75"/>
      <c r="S307" s="75"/>
      <c r="T307" s="76"/>
      <c r="U307" s="76"/>
      <c r="V307" s="153"/>
      <c r="W307" s="153"/>
      <c r="X307" s="75"/>
      <c r="Y307" s="75"/>
      <c r="Z307" s="75"/>
      <c r="AA307" s="76"/>
      <c r="AB307" s="76"/>
      <c r="AC307" s="153"/>
      <c r="AD307" s="153"/>
      <c r="AE307" s="75"/>
      <c r="AF307" s="75"/>
      <c r="AG307" s="75"/>
      <c r="AH307" s="262"/>
      <c r="AI307" s="80">
        <f t="shared" si="0"/>
        <v>0</v>
      </c>
      <c r="AJ307" s="81">
        <f>'Август 2020'!AJ307-AI307</f>
        <v>0</v>
      </c>
      <c r="AK307" s="82">
        <f t="shared" si="1"/>
        <v>0</v>
      </c>
      <c r="AL307" s="83">
        <f>'Август 2020'!AL307+AK307</f>
        <v>0</v>
      </c>
      <c r="AM307" s="82">
        <f t="shared" si="2"/>
        <v>0</v>
      </c>
      <c r="AN307" s="84">
        <f>'Август 2020'!AN307+AM307</f>
        <v>0</v>
      </c>
      <c r="AO307" s="82">
        <f t="shared" si="3"/>
        <v>0</v>
      </c>
      <c r="AP307" s="85">
        <f>'Август 2020'!AP307+'Сентябрь 2020'!AO307</f>
        <v>0</v>
      </c>
      <c r="AQ307" s="82">
        <f t="shared" si="4"/>
        <v>0</v>
      </c>
      <c r="AR307" s="86">
        <f>'Август 2020'!AR307+'Сентябрь 2020'!AQ307</f>
        <v>0</v>
      </c>
      <c r="AS307" s="87">
        <f>'Январь 2020'!AW307</f>
        <v>0</v>
      </c>
      <c r="AT307" s="88">
        <f>'Январь 2020'!AX307</f>
        <v>0</v>
      </c>
      <c r="AU307" s="45">
        <f t="shared" si="5"/>
        <v>0</v>
      </c>
    </row>
    <row r="308" spans="1:47" ht="14.25" customHeight="1">
      <c r="A308" s="71">
        <f>'Январь 2020'!A308</f>
        <v>0</v>
      </c>
      <c r="B308" s="72">
        <f>'Январь 2020'!G308</f>
        <v>0</v>
      </c>
      <c r="C308" s="73">
        <f>'Январь 2020'!B308</f>
        <v>0</v>
      </c>
      <c r="D308" s="75"/>
      <c r="E308" s="75"/>
      <c r="F308" s="76"/>
      <c r="G308" s="76"/>
      <c r="H308" s="153"/>
      <c r="I308" s="153"/>
      <c r="J308" s="75"/>
      <c r="K308" s="76"/>
      <c r="L308" s="75"/>
      <c r="M308" s="76"/>
      <c r="N308" s="76"/>
      <c r="O308" s="153"/>
      <c r="P308" s="153"/>
      <c r="Q308" s="75"/>
      <c r="R308" s="75"/>
      <c r="S308" s="75"/>
      <c r="T308" s="76"/>
      <c r="U308" s="76"/>
      <c r="V308" s="153"/>
      <c r="W308" s="153"/>
      <c r="X308" s="75"/>
      <c r="Y308" s="75"/>
      <c r="Z308" s="75"/>
      <c r="AA308" s="76"/>
      <c r="AB308" s="76"/>
      <c r="AC308" s="153"/>
      <c r="AD308" s="153"/>
      <c r="AE308" s="75"/>
      <c r="AF308" s="75"/>
      <c r="AG308" s="75"/>
      <c r="AH308" s="262"/>
      <c r="AI308" s="80">
        <f t="shared" si="0"/>
        <v>0</v>
      </c>
      <c r="AJ308" s="81">
        <f>'Август 2020'!AJ308-AI308</f>
        <v>0</v>
      </c>
      <c r="AK308" s="82">
        <f t="shared" si="1"/>
        <v>0</v>
      </c>
      <c r="AL308" s="83">
        <f>'Август 2020'!AL308+AK308</f>
        <v>0</v>
      </c>
      <c r="AM308" s="82">
        <f t="shared" si="2"/>
        <v>0</v>
      </c>
      <c r="AN308" s="84">
        <f>'Август 2020'!AN308+AM308</f>
        <v>0</v>
      </c>
      <c r="AO308" s="82">
        <f t="shared" si="3"/>
        <v>0</v>
      </c>
      <c r="AP308" s="85">
        <f>'Август 2020'!AP308+'Сентябрь 2020'!AO308</f>
        <v>0</v>
      </c>
      <c r="AQ308" s="82">
        <f t="shared" si="4"/>
        <v>0</v>
      </c>
      <c r="AR308" s="86">
        <f>'Август 2020'!AR308+'Сентябрь 2020'!AQ308</f>
        <v>0</v>
      </c>
      <c r="AS308" s="87">
        <f>'Январь 2020'!AW308</f>
        <v>0</v>
      </c>
      <c r="AT308" s="88">
        <f>'Январь 2020'!AX308</f>
        <v>0</v>
      </c>
      <c r="AU308" s="45">
        <f t="shared" si="5"/>
        <v>0</v>
      </c>
    </row>
    <row r="309" spans="1:47" ht="14.25" customHeight="1">
      <c r="A309" s="71">
        <f>'Январь 2020'!A309</f>
        <v>0</v>
      </c>
      <c r="B309" s="72">
        <f>'Январь 2020'!G309</f>
        <v>0</v>
      </c>
      <c r="C309" s="73">
        <f>'Январь 2020'!B309</f>
        <v>0</v>
      </c>
      <c r="D309" s="75"/>
      <c r="E309" s="75"/>
      <c r="F309" s="76"/>
      <c r="G309" s="76"/>
      <c r="H309" s="153"/>
      <c r="I309" s="153"/>
      <c r="J309" s="75"/>
      <c r="K309" s="76"/>
      <c r="L309" s="75"/>
      <c r="M309" s="76"/>
      <c r="N309" s="76"/>
      <c r="O309" s="153"/>
      <c r="P309" s="153"/>
      <c r="Q309" s="75"/>
      <c r="R309" s="75"/>
      <c r="S309" s="75"/>
      <c r="T309" s="76"/>
      <c r="U309" s="76"/>
      <c r="V309" s="153"/>
      <c r="W309" s="153"/>
      <c r="X309" s="75"/>
      <c r="Y309" s="75"/>
      <c r="Z309" s="75"/>
      <c r="AA309" s="76"/>
      <c r="AB309" s="76"/>
      <c r="AC309" s="153"/>
      <c r="AD309" s="153"/>
      <c r="AE309" s="75"/>
      <c r="AF309" s="75"/>
      <c r="AG309" s="75"/>
      <c r="AH309" s="262"/>
      <c r="AI309" s="80">
        <f t="shared" si="0"/>
        <v>0</v>
      </c>
      <c r="AJ309" s="81">
        <f>'Август 2020'!AJ309-AI309</f>
        <v>0</v>
      </c>
      <c r="AK309" s="82">
        <f t="shared" si="1"/>
        <v>0</v>
      </c>
      <c r="AL309" s="83">
        <f>'Август 2020'!AL309+AK309</f>
        <v>0</v>
      </c>
      <c r="AM309" s="82">
        <f t="shared" si="2"/>
        <v>0</v>
      </c>
      <c r="AN309" s="84">
        <f>'Август 2020'!AN309+AM309</f>
        <v>0</v>
      </c>
      <c r="AO309" s="82">
        <f t="shared" si="3"/>
        <v>0</v>
      </c>
      <c r="AP309" s="85">
        <f>'Август 2020'!AP309+'Сентябрь 2020'!AO309</f>
        <v>0</v>
      </c>
      <c r="AQ309" s="82">
        <f t="shared" si="4"/>
        <v>0</v>
      </c>
      <c r="AR309" s="86">
        <f>'Август 2020'!AR309+'Сентябрь 2020'!AQ309</f>
        <v>0</v>
      </c>
      <c r="AS309" s="87">
        <f>'Январь 2020'!AW309</f>
        <v>0</v>
      </c>
      <c r="AT309" s="88">
        <f>'Январь 2020'!AX309</f>
        <v>0</v>
      </c>
      <c r="AU309" s="45">
        <f t="shared" si="5"/>
        <v>0</v>
      </c>
    </row>
    <row r="310" spans="1:47" ht="14.25" customHeight="1">
      <c r="A310" s="71">
        <f>'Январь 2020'!A310</f>
        <v>0</v>
      </c>
      <c r="B310" s="72">
        <f>'Январь 2020'!G310</f>
        <v>0</v>
      </c>
      <c r="C310" s="73">
        <f>'Январь 2020'!B310</f>
        <v>0</v>
      </c>
      <c r="D310" s="75"/>
      <c r="E310" s="75"/>
      <c r="F310" s="76"/>
      <c r="G310" s="76"/>
      <c r="H310" s="153"/>
      <c r="I310" s="153"/>
      <c r="J310" s="75"/>
      <c r="K310" s="76"/>
      <c r="L310" s="75"/>
      <c r="M310" s="76"/>
      <c r="N310" s="76"/>
      <c r="O310" s="153"/>
      <c r="P310" s="153"/>
      <c r="Q310" s="75"/>
      <c r="R310" s="75"/>
      <c r="S310" s="75"/>
      <c r="T310" s="76"/>
      <c r="U310" s="76"/>
      <c r="V310" s="153"/>
      <c r="W310" s="153"/>
      <c r="X310" s="75"/>
      <c r="Y310" s="75"/>
      <c r="Z310" s="75"/>
      <c r="AA310" s="76"/>
      <c r="AB310" s="76"/>
      <c r="AC310" s="153"/>
      <c r="AD310" s="153"/>
      <c r="AE310" s="75"/>
      <c r="AF310" s="75"/>
      <c r="AG310" s="75"/>
      <c r="AH310" s="262"/>
      <c r="AI310" s="80">
        <f t="shared" si="0"/>
        <v>0</v>
      </c>
      <c r="AJ310" s="81">
        <f>'Август 2020'!AJ310-AI310</f>
        <v>0</v>
      </c>
      <c r="AK310" s="82">
        <f t="shared" si="1"/>
        <v>0</v>
      </c>
      <c r="AL310" s="83">
        <f>'Август 2020'!AL310+AK310</f>
        <v>0</v>
      </c>
      <c r="AM310" s="82">
        <f t="shared" si="2"/>
        <v>0</v>
      </c>
      <c r="AN310" s="84">
        <f>'Август 2020'!AN310+AM310</f>
        <v>0</v>
      </c>
      <c r="AO310" s="82">
        <f t="shared" si="3"/>
        <v>0</v>
      </c>
      <c r="AP310" s="85">
        <f>'Август 2020'!AP310+'Сентябрь 2020'!AO310</f>
        <v>0</v>
      </c>
      <c r="AQ310" s="82">
        <f t="shared" si="4"/>
        <v>0</v>
      </c>
      <c r="AR310" s="86">
        <f>'Август 2020'!AR310+'Сентябрь 2020'!AQ310</f>
        <v>0</v>
      </c>
      <c r="AS310" s="87">
        <f>'Январь 2020'!AW310</f>
        <v>0</v>
      </c>
      <c r="AT310" s="88">
        <f>'Январь 2020'!AX310</f>
        <v>0</v>
      </c>
      <c r="AU310" s="45">
        <f t="shared" si="5"/>
        <v>0</v>
      </c>
    </row>
    <row r="311" spans="1:47" ht="14.25" customHeight="1">
      <c r="A311" s="71">
        <f>'Январь 2020'!A311</f>
        <v>0</v>
      </c>
      <c r="B311" s="72">
        <f>'Январь 2020'!G311</f>
        <v>0</v>
      </c>
      <c r="C311" s="73">
        <f>'Январь 2020'!B311</f>
        <v>0</v>
      </c>
      <c r="D311" s="75"/>
      <c r="E311" s="75"/>
      <c r="F311" s="76"/>
      <c r="G311" s="76"/>
      <c r="H311" s="153"/>
      <c r="I311" s="153"/>
      <c r="J311" s="75"/>
      <c r="K311" s="76"/>
      <c r="L311" s="75"/>
      <c r="M311" s="76"/>
      <c r="N311" s="76"/>
      <c r="O311" s="153"/>
      <c r="P311" s="153"/>
      <c r="Q311" s="75"/>
      <c r="R311" s="75"/>
      <c r="S311" s="75"/>
      <c r="T311" s="76"/>
      <c r="U311" s="76"/>
      <c r="V311" s="153"/>
      <c r="W311" s="153"/>
      <c r="X311" s="75"/>
      <c r="Y311" s="75"/>
      <c r="Z311" s="75"/>
      <c r="AA311" s="76"/>
      <c r="AB311" s="76"/>
      <c r="AC311" s="153"/>
      <c r="AD311" s="153"/>
      <c r="AE311" s="75"/>
      <c r="AF311" s="75"/>
      <c r="AG311" s="75"/>
      <c r="AH311" s="262"/>
      <c r="AI311" s="80">
        <f t="shared" si="0"/>
        <v>0</v>
      </c>
      <c r="AJ311" s="81">
        <f>'Август 2020'!AJ311-AI311</f>
        <v>0</v>
      </c>
      <c r="AK311" s="82">
        <f t="shared" si="1"/>
        <v>0</v>
      </c>
      <c r="AL311" s="83">
        <f>'Август 2020'!AL311+AK311</f>
        <v>0</v>
      </c>
      <c r="AM311" s="82">
        <f t="shared" si="2"/>
        <v>0</v>
      </c>
      <c r="AN311" s="84">
        <f>'Август 2020'!AN311+AM311</f>
        <v>0</v>
      </c>
      <c r="AO311" s="82">
        <f t="shared" si="3"/>
        <v>0</v>
      </c>
      <c r="AP311" s="85">
        <f>'Август 2020'!AP311+'Сентябрь 2020'!AO311</f>
        <v>0</v>
      </c>
      <c r="AQ311" s="82">
        <f t="shared" si="4"/>
        <v>0</v>
      </c>
      <c r="AR311" s="86">
        <f>'Август 2020'!AR311+'Сентябрь 2020'!AQ311</f>
        <v>0</v>
      </c>
      <c r="AS311" s="87">
        <f>'Январь 2020'!AW311</f>
        <v>0</v>
      </c>
      <c r="AT311" s="88">
        <f>'Январь 2020'!AX311</f>
        <v>0</v>
      </c>
      <c r="AU311" s="45">
        <f t="shared" si="5"/>
        <v>0</v>
      </c>
    </row>
    <row r="312" spans="1:47" ht="14.25" customHeight="1">
      <c r="A312" s="71">
        <f>'Январь 2020'!A312</f>
        <v>0</v>
      </c>
      <c r="B312" s="72">
        <f>'Январь 2020'!G312</f>
        <v>0</v>
      </c>
      <c r="C312" s="73">
        <f>'Январь 2020'!B312</f>
        <v>0</v>
      </c>
      <c r="D312" s="75"/>
      <c r="E312" s="75"/>
      <c r="F312" s="76"/>
      <c r="G312" s="76"/>
      <c r="H312" s="153"/>
      <c r="I312" s="153"/>
      <c r="J312" s="75"/>
      <c r="K312" s="76"/>
      <c r="L312" s="75"/>
      <c r="M312" s="76"/>
      <c r="N312" s="76"/>
      <c r="O312" s="153"/>
      <c r="P312" s="153"/>
      <c r="Q312" s="75"/>
      <c r="R312" s="75"/>
      <c r="S312" s="75"/>
      <c r="T312" s="76"/>
      <c r="U312" s="76"/>
      <c r="V312" s="153"/>
      <c r="W312" s="153"/>
      <c r="X312" s="75"/>
      <c r="Y312" s="75"/>
      <c r="Z312" s="75"/>
      <c r="AA312" s="76"/>
      <c r="AB312" s="76"/>
      <c r="AC312" s="153"/>
      <c r="AD312" s="153"/>
      <c r="AE312" s="75"/>
      <c r="AF312" s="75"/>
      <c r="AG312" s="75"/>
      <c r="AH312" s="262"/>
      <c r="AI312" s="80">
        <f t="shared" si="0"/>
        <v>0</v>
      </c>
      <c r="AJ312" s="81">
        <f>'Август 2020'!AJ312-AI312</f>
        <v>-12</v>
      </c>
      <c r="AK312" s="82">
        <f t="shared" si="1"/>
        <v>0</v>
      </c>
      <c r="AL312" s="83">
        <f>'Август 2020'!AL312+AK312</f>
        <v>0</v>
      </c>
      <c r="AM312" s="82">
        <f t="shared" si="2"/>
        <v>0</v>
      </c>
      <c r="AN312" s="84">
        <f>'Август 2020'!AN312+AM312</f>
        <v>0</v>
      </c>
      <c r="AO312" s="82">
        <f t="shared" si="3"/>
        <v>0</v>
      </c>
      <c r="AP312" s="85">
        <f>'Август 2020'!AP312+'Сентябрь 2020'!AO312</f>
        <v>0</v>
      </c>
      <c r="AQ312" s="82">
        <f t="shared" si="4"/>
        <v>0</v>
      </c>
      <c r="AR312" s="86">
        <f>'Август 2020'!AR312+'Сентябрь 2020'!AQ312</f>
        <v>0</v>
      </c>
      <c r="AS312" s="87">
        <f>'Январь 2020'!AW312</f>
        <v>0</v>
      </c>
      <c r="AT312" s="88">
        <f>'Январь 2020'!AX312</f>
        <v>0</v>
      </c>
      <c r="AU312" s="45">
        <f t="shared" si="5"/>
        <v>0</v>
      </c>
    </row>
    <row r="313" spans="1:47" ht="14.25" customHeight="1">
      <c r="A313" s="71">
        <f>'Январь 2020'!A313</f>
        <v>0</v>
      </c>
      <c r="B313" s="72">
        <f>'Январь 2020'!G313</f>
        <v>0</v>
      </c>
      <c r="C313" s="73">
        <f>'Январь 2020'!B313</f>
        <v>0</v>
      </c>
      <c r="D313" s="75"/>
      <c r="E313" s="75"/>
      <c r="F313" s="76"/>
      <c r="G313" s="76"/>
      <c r="H313" s="153"/>
      <c r="I313" s="153"/>
      <c r="J313" s="75"/>
      <c r="K313" s="76"/>
      <c r="L313" s="75"/>
      <c r="M313" s="76"/>
      <c r="N313" s="76"/>
      <c r="O313" s="153"/>
      <c r="P313" s="153"/>
      <c r="Q313" s="75"/>
      <c r="R313" s="75"/>
      <c r="S313" s="75"/>
      <c r="T313" s="76"/>
      <c r="U313" s="76"/>
      <c r="V313" s="153"/>
      <c r="W313" s="153"/>
      <c r="X313" s="75"/>
      <c r="Y313" s="75"/>
      <c r="Z313" s="75"/>
      <c r="AA313" s="76"/>
      <c r="AB313" s="76"/>
      <c r="AC313" s="153"/>
      <c r="AD313" s="153"/>
      <c r="AE313" s="75"/>
      <c r="AF313" s="75"/>
      <c r="AG313" s="75"/>
      <c r="AH313" s="262"/>
      <c r="AI313" s="80">
        <f t="shared" si="0"/>
        <v>0</v>
      </c>
      <c r="AJ313" s="81">
        <f>'Август 2020'!AJ313-AI313</f>
        <v>-3</v>
      </c>
      <c r="AK313" s="82">
        <f t="shared" si="1"/>
        <v>0</v>
      </c>
      <c r="AL313" s="83">
        <f>'Август 2020'!AL313+AK313</f>
        <v>0</v>
      </c>
      <c r="AM313" s="82">
        <f t="shared" si="2"/>
        <v>0</v>
      </c>
      <c r="AN313" s="84">
        <f>'Август 2020'!AN313+AM313</f>
        <v>0</v>
      </c>
      <c r="AO313" s="82">
        <f t="shared" si="3"/>
        <v>0</v>
      </c>
      <c r="AP313" s="85">
        <f>'Август 2020'!AP313+'Сентябрь 2020'!AO313</f>
        <v>0</v>
      </c>
      <c r="AQ313" s="82">
        <f t="shared" si="4"/>
        <v>0</v>
      </c>
      <c r="AR313" s="86">
        <f>'Август 2020'!AR313+'Сентябрь 2020'!AQ313</f>
        <v>0</v>
      </c>
      <c r="AS313" s="87">
        <f>'Январь 2020'!AW313</f>
        <v>0</v>
      </c>
      <c r="AT313" s="88">
        <f>'Январь 2020'!AX313</f>
        <v>0</v>
      </c>
      <c r="AU313" s="45">
        <f t="shared" si="5"/>
        <v>0</v>
      </c>
    </row>
    <row r="314" spans="1:47" ht="14.25" customHeight="1">
      <c r="A314" s="71">
        <f>'Январь 2020'!A314</f>
        <v>0</v>
      </c>
      <c r="B314" s="72">
        <f>'Январь 2020'!G314</f>
        <v>0</v>
      </c>
      <c r="C314" s="73">
        <f>'Январь 2020'!B314</f>
        <v>0</v>
      </c>
      <c r="D314" s="75"/>
      <c r="E314" s="75"/>
      <c r="F314" s="76"/>
      <c r="G314" s="76"/>
      <c r="H314" s="153"/>
      <c r="I314" s="153"/>
      <c r="J314" s="75"/>
      <c r="K314" s="76"/>
      <c r="L314" s="75"/>
      <c r="M314" s="76"/>
      <c r="N314" s="76"/>
      <c r="O314" s="153"/>
      <c r="P314" s="153"/>
      <c r="Q314" s="75"/>
      <c r="R314" s="75"/>
      <c r="S314" s="75"/>
      <c r="T314" s="76"/>
      <c r="U314" s="76"/>
      <c r="V314" s="153"/>
      <c r="W314" s="153"/>
      <c r="X314" s="75"/>
      <c r="Y314" s="75"/>
      <c r="Z314" s="75"/>
      <c r="AA314" s="76"/>
      <c r="AB314" s="76"/>
      <c r="AC314" s="153"/>
      <c r="AD314" s="153"/>
      <c r="AE314" s="75"/>
      <c r="AF314" s="75"/>
      <c r="AG314" s="75"/>
      <c r="AH314" s="262"/>
      <c r="AI314" s="80">
        <f t="shared" si="0"/>
        <v>0</v>
      </c>
      <c r="AJ314" s="81">
        <f>'Август 2020'!AJ314-AI314</f>
        <v>0</v>
      </c>
      <c r="AK314" s="82">
        <f t="shared" si="1"/>
        <v>0</v>
      </c>
      <c r="AL314" s="83">
        <f>'Август 2020'!AL314+AK314</f>
        <v>0</v>
      </c>
      <c r="AM314" s="82">
        <f t="shared" si="2"/>
        <v>0</v>
      </c>
      <c r="AN314" s="84">
        <f>'Август 2020'!AN314+AM314</f>
        <v>0</v>
      </c>
      <c r="AO314" s="82">
        <f t="shared" si="3"/>
        <v>0</v>
      </c>
      <c r="AP314" s="85">
        <f>'Август 2020'!AP314+'Сентябрь 2020'!AO314</f>
        <v>0</v>
      </c>
      <c r="AQ314" s="82">
        <f t="shared" si="4"/>
        <v>0</v>
      </c>
      <c r="AR314" s="86">
        <f>'Август 2020'!AR314+'Сентябрь 2020'!AQ314</f>
        <v>0</v>
      </c>
      <c r="AS314" s="87">
        <f>'Январь 2020'!AW314</f>
        <v>0</v>
      </c>
      <c r="AT314" s="88">
        <f>'Январь 2020'!AX314</f>
        <v>0</v>
      </c>
      <c r="AU314" s="45">
        <f t="shared" si="5"/>
        <v>0</v>
      </c>
    </row>
    <row r="315" spans="1:47" ht="14.25" customHeight="1">
      <c r="A315" s="71">
        <f>'Январь 2020'!A315</f>
        <v>0</v>
      </c>
      <c r="B315" s="72">
        <f>'Январь 2020'!G315</f>
        <v>0</v>
      </c>
      <c r="C315" s="73">
        <f>'Январь 2020'!B315</f>
        <v>0</v>
      </c>
      <c r="D315" s="75"/>
      <c r="E315" s="75"/>
      <c r="F315" s="76"/>
      <c r="G315" s="76"/>
      <c r="H315" s="153"/>
      <c r="I315" s="153"/>
      <c r="J315" s="75"/>
      <c r="K315" s="76"/>
      <c r="L315" s="75"/>
      <c r="M315" s="76"/>
      <c r="N315" s="76"/>
      <c r="O315" s="153"/>
      <c r="P315" s="153"/>
      <c r="Q315" s="75"/>
      <c r="R315" s="75"/>
      <c r="S315" s="75"/>
      <c r="T315" s="76"/>
      <c r="U315" s="76"/>
      <c r="V315" s="153"/>
      <c r="W315" s="153"/>
      <c r="X315" s="75"/>
      <c r="Y315" s="75"/>
      <c r="Z315" s="75"/>
      <c r="AA315" s="76"/>
      <c r="AB315" s="76"/>
      <c r="AC315" s="153"/>
      <c r="AD315" s="153"/>
      <c r="AE315" s="75"/>
      <c r="AF315" s="75"/>
      <c r="AG315" s="75"/>
      <c r="AH315" s="262"/>
      <c r="AI315" s="80">
        <f t="shared" si="0"/>
        <v>0</v>
      </c>
      <c r="AJ315" s="81">
        <f>'Август 2020'!AJ315-AI315</f>
        <v>0</v>
      </c>
      <c r="AK315" s="82">
        <f t="shared" si="1"/>
        <v>0</v>
      </c>
      <c r="AL315" s="83">
        <f>'Август 2020'!AL315+AK315</f>
        <v>0</v>
      </c>
      <c r="AM315" s="82">
        <f t="shared" si="2"/>
        <v>0</v>
      </c>
      <c r="AN315" s="84">
        <f>'Август 2020'!AN315+AM315</f>
        <v>0</v>
      </c>
      <c r="AO315" s="82">
        <f t="shared" si="3"/>
        <v>0</v>
      </c>
      <c r="AP315" s="85">
        <f>'Август 2020'!AP315+'Сентябрь 2020'!AO315</f>
        <v>0</v>
      </c>
      <c r="AQ315" s="82">
        <f t="shared" si="4"/>
        <v>0</v>
      </c>
      <c r="AR315" s="86">
        <f>'Август 2020'!AR315+'Сентябрь 2020'!AQ315</f>
        <v>0</v>
      </c>
      <c r="AS315" s="87">
        <f>'Январь 2020'!AW315</f>
        <v>0</v>
      </c>
      <c r="AT315" s="88">
        <f>'Январь 2020'!AX315</f>
        <v>0</v>
      </c>
      <c r="AU315" s="45">
        <f t="shared" si="5"/>
        <v>0</v>
      </c>
    </row>
    <row r="316" spans="1:47" ht="14.25" customHeight="1">
      <c r="A316" s="71">
        <f>'Январь 2020'!A316</f>
        <v>0</v>
      </c>
      <c r="B316" s="72">
        <f>'Январь 2020'!G316</f>
        <v>0</v>
      </c>
      <c r="C316" s="73">
        <f>'Январь 2020'!B316</f>
        <v>0</v>
      </c>
      <c r="D316" s="75"/>
      <c r="E316" s="75"/>
      <c r="F316" s="76"/>
      <c r="G316" s="76"/>
      <c r="H316" s="153"/>
      <c r="I316" s="153"/>
      <c r="J316" s="75"/>
      <c r="K316" s="76"/>
      <c r="L316" s="75"/>
      <c r="M316" s="76"/>
      <c r="N316" s="76"/>
      <c r="O316" s="153"/>
      <c r="P316" s="153"/>
      <c r="Q316" s="75"/>
      <c r="R316" s="75"/>
      <c r="S316" s="75"/>
      <c r="T316" s="76"/>
      <c r="U316" s="76"/>
      <c r="V316" s="153"/>
      <c r="W316" s="153"/>
      <c r="X316" s="75"/>
      <c r="Y316" s="75"/>
      <c r="Z316" s="75"/>
      <c r="AA316" s="76"/>
      <c r="AB316" s="76"/>
      <c r="AC316" s="153"/>
      <c r="AD316" s="153"/>
      <c r="AE316" s="75"/>
      <c r="AF316" s="75"/>
      <c r="AG316" s="75"/>
      <c r="AH316" s="262"/>
      <c r="AI316" s="80">
        <f t="shared" si="0"/>
        <v>0</v>
      </c>
      <c r="AJ316" s="81">
        <f>'Август 2020'!AJ316-AI316</f>
        <v>0</v>
      </c>
      <c r="AK316" s="82">
        <f t="shared" si="1"/>
        <v>0</v>
      </c>
      <c r="AL316" s="83">
        <f>'Август 2020'!AL316+AK316</f>
        <v>0</v>
      </c>
      <c r="AM316" s="82">
        <f t="shared" si="2"/>
        <v>0</v>
      </c>
      <c r="AN316" s="84">
        <f>'Август 2020'!AN316+AM316</f>
        <v>0</v>
      </c>
      <c r="AO316" s="82">
        <f t="shared" si="3"/>
        <v>0</v>
      </c>
      <c r="AP316" s="85">
        <f>'Август 2020'!AP316+'Сентябрь 2020'!AO316</f>
        <v>0</v>
      </c>
      <c r="AQ316" s="82">
        <f t="shared" si="4"/>
        <v>0</v>
      </c>
      <c r="AR316" s="86">
        <f>'Август 2020'!AR316+'Сентябрь 2020'!AQ316</f>
        <v>0</v>
      </c>
      <c r="AS316" s="87">
        <f>'Январь 2020'!AW316</f>
        <v>0</v>
      </c>
      <c r="AT316" s="88">
        <f>'Январь 2020'!AX316</f>
        <v>0</v>
      </c>
      <c r="AU316" s="45">
        <f t="shared" si="5"/>
        <v>0</v>
      </c>
    </row>
    <row r="317" spans="1:47" ht="14.25" customHeight="1">
      <c r="A317" s="71">
        <f>'Январь 2020'!A317</f>
        <v>0</v>
      </c>
      <c r="B317" s="72">
        <f>'Январь 2020'!G317</f>
        <v>0</v>
      </c>
      <c r="C317" s="73">
        <f>'Январь 2020'!B317</f>
        <v>0</v>
      </c>
      <c r="D317" s="75"/>
      <c r="E317" s="75"/>
      <c r="F317" s="76"/>
      <c r="G317" s="76"/>
      <c r="H317" s="153"/>
      <c r="I317" s="153"/>
      <c r="J317" s="75"/>
      <c r="K317" s="76"/>
      <c r="L317" s="75"/>
      <c r="M317" s="76"/>
      <c r="N317" s="76"/>
      <c r="O317" s="153"/>
      <c r="P317" s="153"/>
      <c r="Q317" s="75"/>
      <c r="R317" s="75"/>
      <c r="S317" s="75"/>
      <c r="T317" s="76"/>
      <c r="U317" s="76"/>
      <c r="V317" s="153"/>
      <c r="W317" s="153"/>
      <c r="X317" s="75"/>
      <c r="Y317" s="75"/>
      <c r="Z317" s="75"/>
      <c r="AA317" s="76"/>
      <c r="AB317" s="76"/>
      <c r="AC317" s="153"/>
      <c r="AD317" s="153"/>
      <c r="AE317" s="75"/>
      <c r="AF317" s="75"/>
      <c r="AG317" s="75"/>
      <c r="AH317" s="262"/>
      <c r="AI317" s="80">
        <f t="shared" si="0"/>
        <v>0</v>
      </c>
      <c r="AJ317" s="81">
        <f>'Август 2020'!AJ317-AI317</f>
        <v>0</v>
      </c>
      <c r="AK317" s="82">
        <f t="shared" si="1"/>
        <v>0</v>
      </c>
      <c r="AL317" s="83">
        <f>'Август 2020'!AL317+AK317</f>
        <v>0</v>
      </c>
      <c r="AM317" s="82">
        <f t="shared" si="2"/>
        <v>0</v>
      </c>
      <c r="AN317" s="84">
        <f>'Август 2020'!AN317+AM317</f>
        <v>0</v>
      </c>
      <c r="AO317" s="82">
        <f t="shared" si="3"/>
        <v>0</v>
      </c>
      <c r="AP317" s="85">
        <f>'Август 2020'!AP317+'Сентябрь 2020'!AO317</f>
        <v>0</v>
      </c>
      <c r="AQ317" s="82">
        <f t="shared" si="4"/>
        <v>0</v>
      </c>
      <c r="AR317" s="86">
        <f>'Август 2020'!AR317+'Сентябрь 2020'!AQ317</f>
        <v>0</v>
      </c>
      <c r="AS317" s="87">
        <f>'Январь 2020'!AW317</f>
        <v>0</v>
      </c>
      <c r="AT317" s="88">
        <f>'Январь 2020'!AX317</f>
        <v>0</v>
      </c>
      <c r="AU317" s="45">
        <f t="shared" si="5"/>
        <v>0</v>
      </c>
    </row>
    <row r="318" spans="1:47" ht="14.25" customHeight="1">
      <c r="A318" s="71">
        <f>'Январь 2020'!A318</f>
        <v>0</v>
      </c>
      <c r="B318" s="72">
        <f>'Январь 2020'!G318</f>
        <v>0</v>
      </c>
      <c r="C318" s="73">
        <f>'Январь 2020'!B318</f>
        <v>0</v>
      </c>
      <c r="D318" s="75"/>
      <c r="E318" s="75"/>
      <c r="F318" s="76"/>
      <c r="G318" s="76"/>
      <c r="H318" s="153"/>
      <c r="I318" s="153"/>
      <c r="J318" s="75"/>
      <c r="K318" s="76"/>
      <c r="L318" s="75"/>
      <c r="M318" s="76"/>
      <c r="N318" s="76"/>
      <c r="O318" s="153"/>
      <c r="P318" s="153"/>
      <c r="Q318" s="75"/>
      <c r="R318" s="75"/>
      <c r="S318" s="75"/>
      <c r="T318" s="76"/>
      <c r="U318" s="76"/>
      <c r="V318" s="153"/>
      <c r="W318" s="153"/>
      <c r="X318" s="75"/>
      <c r="Y318" s="75"/>
      <c r="Z318" s="75"/>
      <c r="AA318" s="76"/>
      <c r="AB318" s="76"/>
      <c r="AC318" s="153"/>
      <c r="AD318" s="153"/>
      <c r="AE318" s="75"/>
      <c r="AF318" s="75"/>
      <c r="AG318" s="75"/>
      <c r="AH318" s="262"/>
      <c r="AI318" s="80">
        <f t="shared" si="0"/>
        <v>0</v>
      </c>
      <c r="AJ318" s="81">
        <f>'Август 2020'!AJ318-AI318</f>
        <v>0</v>
      </c>
      <c r="AK318" s="82">
        <f t="shared" si="1"/>
        <v>0</v>
      </c>
      <c r="AL318" s="83">
        <f>'Август 2020'!AL318+AK318</f>
        <v>0</v>
      </c>
      <c r="AM318" s="82">
        <f t="shared" si="2"/>
        <v>0</v>
      </c>
      <c r="AN318" s="84">
        <f>'Август 2020'!AN318+AM318</f>
        <v>0</v>
      </c>
      <c r="AO318" s="82">
        <f t="shared" si="3"/>
        <v>0</v>
      </c>
      <c r="AP318" s="85">
        <f>'Август 2020'!AP318+'Сентябрь 2020'!AO318</f>
        <v>0</v>
      </c>
      <c r="AQ318" s="82">
        <f t="shared" si="4"/>
        <v>0</v>
      </c>
      <c r="AR318" s="86">
        <f>'Август 2020'!AR318+'Сентябрь 2020'!AQ318</f>
        <v>0</v>
      </c>
      <c r="AS318" s="87">
        <f>'Январь 2020'!AW318</f>
        <v>0</v>
      </c>
      <c r="AT318" s="88">
        <f>'Январь 2020'!AX318</f>
        <v>0</v>
      </c>
      <c r="AU318" s="45">
        <f t="shared" si="5"/>
        <v>0</v>
      </c>
    </row>
    <row r="319" spans="1:47" ht="14.25" customHeight="1">
      <c r="A319" s="71">
        <f>'Январь 2020'!A319</f>
        <v>0</v>
      </c>
      <c r="B319" s="72">
        <f>'Январь 2020'!G319</f>
        <v>0</v>
      </c>
      <c r="C319" s="73">
        <f>'Январь 2020'!B319</f>
        <v>0</v>
      </c>
      <c r="D319" s="75"/>
      <c r="E319" s="75"/>
      <c r="F319" s="76"/>
      <c r="G319" s="76"/>
      <c r="H319" s="153"/>
      <c r="I319" s="153"/>
      <c r="J319" s="75"/>
      <c r="K319" s="76"/>
      <c r="L319" s="75"/>
      <c r="M319" s="76"/>
      <c r="N319" s="76"/>
      <c r="O319" s="153"/>
      <c r="P319" s="153"/>
      <c r="Q319" s="75"/>
      <c r="R319" s="75"/>
      <c r="S319" s="75"/>
      <c r="T319" s="76"/>
      <c r="U319" s="76"/>
      <c r="V319" s="153"/>
      <c r="W319" s="153"/>
      <c r="X319" s="75"/>
      <c r="Y319" s="75"/>
      <c r="Z319" s="75"/>
      <c r="AA319" s="76"/>
      <c r="AB319" s="76"/>
      <c r="AC319" s="153"/>
      <c r="AD319" s="153"/>
      <c r="AE319" s="75"/>
      <c r="AF319" s="75"/>
      <c r="AG319" s="75"/>
      <c r="AH319" s="262"/>
      <c r="AI319" s="80">
        <f t="shared" si="0"/>
        <v>0</v>
      </c>
      <c r="AJ319" s="81">
        <f>'Август 2020'!AJ319-AI319</f>
        <v>0</v>
      </c>
      <c r="AK319" s="82">
        <f t="shared" si="1"/>
        <v>0</v>
      </c>
      <c r="AL319" s="83">
        <f>'Август 2020'!AL319+AK319</f>
        <v>0</v>
      </c>
      <c r="AM319" s="82">
        <f t="shared" si="2"/>
        <v>0</v>
      </c>
      <c r="AN319" s="84">
        <f>'Август 2020'!AN319+AM319</f>
        <v>0</v>
      </c>
      <c r="AO319" s="82">
        <f t="shared" si="3"/>
        <v>0</v>
      </c>
      <c r="AP319" s="85">
        <f>'Август 2020'!AP319+'Сентябрь 2020'!AO319</f>
        <v>0</v>
      </c>
      <c r="AQ319" s="82">
        <f t="shared" si="4"/>
        <v>0</v>
      </c>
      <c r="AR319" s="86">
        <f>'Август 2020'!AR319+'Сентябрь 2020'!AQ319</f>
        <v>0</v>
      </c>
      <c r="AS319" s="87">
        <f>'Январь 2020'!AW319</f>
        <v>0</v>
      </c>
      <c r="AT319" s="88">
        <f>'Январь 2020'!AX319</f>
        <v>0</v>
      </c>
      <c r="AU319" s="45">
        <f t="shared" si="5"/>
        <v>0</v>
      </c>
    </row>
    <row r="320" spans="1:47" ht="14.25" customHeight="1">
      <c r="A320" s="71">
        <f>'Январь 2020'!A320</f>
        <v>0</v>
      </c>
      <c r="B320" s="72">
        <f>'Январь 2020'!G320</f>
        <v>0</v>
      </c>
      <c r="C320" s="73">
        <f>'Январь 2020'!B320</f>
        <v>0</v>
      </c>
      <c r="D320" s="75"/>
      <c r="E320" s="75"/>
      <c r="F320" s="76"/>
      <c r="G320" s="76"/>
      <c r="H320" s="153"/>
      <c r="I320" s="153"/>
      <c r="J320" s="75"/>
      <c r="K320" s="76"/>
      <c r="L320" s="75"/>
      <c r="M320" s="76"/>
      <c r="N320" s="76"/>
      <c r="O320" s="153"/>
      <c r="P320" s="153"/>
      <c r="Q320" s="75"/>
      <c r="R320" s="75"/>
      <c r="S320" s="75"/>
      <c r="T320" s="76"/>
      <c r="U320" s="76"/>
      <c r="V320" s="153"/>
      <c r="W320" s="153"/>
      <c r="X320" s="75"/>
      <c r="Y320" s="75"/>
      <c r="Z320" s="75"/>
      <c r="AA320" s="76"/>
      <c r="AB320" s="76"/>
      <c r="AC320" s="153"/>
      <c r="AD320" s="153"/>
      <c r="AE320" s="75"/>
      <c r="AF320" s="75"/>
      <c r="AG320" s="75"/>
      <c r="AH320" s="262"/>
      <c r="AI320" s="80">
        <f t="shared" si="0"/>
        <v>0</v>
      </c>
      <c r="AJ320" s="81">
        <f>'Август 2020'!AJ320-AI320</f>
        <v>0</v>
      </c>
      <c r="AK320" s="82">
        <f t="shared" si="1"/>
        <v>0</v>
      </c>
      <c r="AL320" s="83">
        <f>'Август 2020'!AL320+AK320</f>
        <v>0</v>
      </c>
      <c r="AM320" s="82">
        <f t="shared" si="2"/>
        <v>0</v>
      </c>
      <c r="AN320" s="84">
        <f>'Август 2020'!AN320+AM320</f>
        <v>0</v>
      </c>
      <c r="AO320" s="82">
        <f t="shared" si="3"/>
        <v>0</v>
      </c>
      <c r="AP320" s="85">
        <f>'Август 2020'!AP320+'Сентябрь 2020'!AO320</f>
        <v>0</v>
      </c>
      <c r="AQ320" s="82">
        <f t="shared" si="4"/>
        <v>0</v>
      </c>
      <c r="AR320" s="86">
        <f>'Август 2020'!AR320+'Сентябрь 2020'!AQ320</f>
        <v>0</v>
      </c>
      <c r="AS320" s="87">
        <f>'Январь 2020'!AW320</f>
        <v>0</v>
      </c>
      <c r="AT320" s="88">
        <f>'Январь 2020'!AX320</f>
        <v>0</v>
      </c>
      <c r="AU320" s="45">
        <f t="shared" si="5"/>
        <v>0</v>
      </c>
    </row>
    <row r="321" spans="1:47" ht="14.25" customHeight="1">
      <c r="A321" s="71">
        <f>'Январь 2020'!A321</f>
        <v>0</v>
      </c>
      <c r="B321" s="72">
        <f>'Январь 2020'!G321</f>
        <v>0</v>
      </c>
      <c r="C321" s="73">
        <f>'Январь 2020'!B321</f>
        <v>0</v>
      </c>
      <c r="D321" s="75"/>
      <c r="E321" s="75"/>
      <c r="F321" s="76"/>
      <c r="G321" s="76"/>
      <c r="H321" s="153"/>
      <c r="I321" s="153"/>
      <c r="J321" s="75"/>
      <c r="K321" s="76"/>
      <c r="L321" s="75"/>
      <c r="M321" s="76"/>
      <c r="N321" s="76"/>
      <c r="O321" s="153"/>
      <c r="P321" s="153"/>
      <c r="Q321" s="75"/>
      <c r="R321" s="75"/>
      <c r="S321" s="75"/>
      <c r="T321" s="76"/>
      <c r="U321" s="76"/>
      <c r="V321" s="153"/>
      <c r="W321" s="153"/>
      <c r="X321" s="75"/>
      <c r="Y321" s="75"/>
      <c r="Z321" s="75"/>
      <c r="AA321" s="76"/>
      <c r="AB321" s="76"/>
      <c r="AC321" s="153"/>
      <c r="AD321" s="153"/>
      <c r="AE321" s="75"/>
      <c r="AF321" s="75"/>
      <c r="AG321" s="75"/>
      <c r="AH321" s="262"/>
      <c r="AI321" s="80">
        <f t="shared" si="0"/>
        <v>0</v>
      </c>
      <c r="AJ321" s="81">
        <f>'Август 2020'!AJ321-AI321</f>
        <v>0</v>
      </c>
      <c r="AK321" s="82">
        <f t="shared" si="1"/>
        <v>0</v>
      </c>
      <c r="AL321" s="83">
        <f>'Август 2020'!AL321+AK321</f>
        <v>0</v>
      </c>
      <c r="AM321" s="82">
        <f t="shared" si="2"/>
        <v>0</v>
      </c>
      <c r="AN321" s="84">
        <f>'Август 2020'!AN321+AM321</f>
        <v>0</v>
      </c>
      <c r="AO321" s="82">
        <f t="shared" si="3"/>
        <v>0</v>
      </c>
      <c r="AP321" s="85">
        <f>'Август 2020'!AP321+'Сентябрь 2020'!AO321</f>
        <v>0</v>
      </c>
      <c r="AQ321" s="82">
        <f t="shared" si="4"/>
        <v>0</v>
      </c>
      <c r="AR321" s="86">
        <f>'Август 2020'!AR321+'Сентябрь 2020'!AQ321</f>
        <v>0</v>
      </c>
      <c r="AS321" s="87">
        <f>'Январь 2020'!AW321</f>
        <v>0</v>
      </c>
      <c r="AT321" s="88">
        <f>'Январь 2020'!AX321</f>
        <v>0</v>
      </c>
      <c r="AU321" s="45">
        <f t="shared" si="5"/>
        <v>0</v>
      </c>
    </row>
    <row r="322" spans="1:47" ht="14.25" customHeight="1">
      <c r="A322" s="71">
        <f>'Январь 2020'!A322</f>
        <v>0</v>
      </c>
      <c r="B322" s="72">
        <f>'Январь 2020'!G322</f>
        <v>0</v>
      </c>
      <c r="C322" s="73">
        <f>'Январь 2020'!B322</f>
        <v>0</v>
      </c>
      <c r="D322" s="75"/>
      <c r="E322" s="75"/>
      <c r="F322" s="76"/>
      <c r="G322" s="76"/>
      <c r="H322" s="153"/>
      <c r="I322" s="153"/>
      <c r="J322" s="75"/>
      <c r="K322" s="76"/>
      <c r="L322" s="75"/>
      <c r="M322" s="76"/>
      <c r="N322" s="76"/>
      <c r="O322" s="153"/>
      <c r="P322" s="153"/>
      <c r="Q322" s="75"/>
      <c r="R322" s="75"/>
      <c r="S322" s="75"/>
      <c r="T322" s="76"/>
      <c r="U322" s="76"/>
      <c r="V322" s="153"/>
      <c r="W322" s="153"/>
      <c r="X322" s="75"/>
      <c r="Y322" s="75"/>
      <c r="Z322" s="75"/>
      <c r="AA322" s="76"/>
      <c r="AB322" s="76"/>
      <c r="AC322" s="153"/>
      <c r="AD322" s="153"/>
      <c r="AE322" s="75"/>
      <c r="AF322" s="75"/>
      <c r="AG322" s="75"/>
      <c r="AH322" s="262"/>
      <c r="AI322" s="80">
        <f t="shared" si="0"/>
        <v>0</v>
      </c>
      <c r="AJ322" s="81">
        <f>'Август 2020'!AJ322-AI322</f>
        <v>0</v>
      </c>
      <c r="AK322" s="82">
        <f t="shared" si="1"/>
        <v>0</v>
      </c>
      <c r="AL322" s="83">
        <f>'Август 2020'!AL322+AK322</f>
        <v>0</v>
      </c>
      <c r="AM322" s="82">
        <f t="shared" si="2"/>
        <v>0</v>
      </c>
      <c r="AN322" s="84">
        <f>'Август 2020'!AN322+AM322</f>
        <v>0</v>
      </c>
      <c r="AO322" s="82">
        <f t="shared" si="3"/>
        <v>0</v>
      </c>
      <c r="AP322" s="85">
        <f>'Август 2020'!AP322+'Сентябрь 2020'!AO322</f>
        <v>0</v>
      </c>
      <c r="AQ322" s="82">
        <f t="shared" si="4"/>
        <v>0</v>
      </c>
      <c r="AR322" s="86">
        <f>'Август 2020'!AR322+'Сентябрь 2020'!AQ322</f>
        <v>0</v>
      </c>
      <c r="AS322" s="87">
        <f>'Январь 2020'!AW322</f>
        <v>0</v>
      </c>
      <c r="AT322" s="88">
        <f>'Январь 2020'!AX322</f>
        <v>0</v>
      </c>
      <c r="AU322" s="45">
        <f t="shared" si="5"/>
        <v>0</v>
      </c>
    </row>
    <row r="323" spans="1:47" ht="14.25" customHeight="1">
      <c r="A323" s="71">
        <f>'Январь 2020'!A323</f>
        <v>0</v>
      </c>
      <c r="B323" s="72">
        <f>'Январь 2020'!G323</f>
        <v>0</v>
      </c>
      <c r="C323" s="73">
        <f>'Январь 2020'!B323</f>
        <v>0</v>
      </c>
      <c r="D323" s="75"/>
      <c r="E323" s="75"/>
      <c r="F323" s="76"/>
      <c r="G323" s="76"/>
      <c r="H323" s="153"/>
      <c r="I323" s="153"/>
      <c r="J323" s="75"/>
      <c r="K323" s="76"/>
      <c r="L323" s="75"/>
      <c r="M323" s="76"/>
      <c r="N323" s="76"/>
      <c r="O323" s="153"/>
      <c r="P323" s="153"/>
      <c r="Q323" s="75"/>
      <c r="R323" s="75"/>
      <c r="S323" s="75"/>
      <c r="T323" s="76"/>
      <c r="U323" s="76"/>
      <c r="V323" s="153"/>
      <c r="W323" s="153"/>
      <c r="X323" s="75"/>
      <c r="Y323" s="75"/>
      <c r="Z323" s="75"/>
      <c r="AA323" s="76"/>
      <c r="AB323" s="76"/>
      <c r="AC323" s="153"/>
      <c r="AD323" s="153"/>
      <c r="AE323" s="75"/>
      <c r="AF323" s="75"/>
      <c r="AG323" s="75"/>
      <c r="AH323" s="262"/>
      <c r="AI323" s="80">
        <f t="shared" si="0"/>
        <v>0</v>
      </c>
      <c r="AJ323" s="81">
        <f>'Август 2020'!AJ323-AI323</f>
        <v>0</v>
      </c>
      <c r="AK323" s="82">
        <f t="shared" si="1"/>
        <v>0</v>
      </c>
      <c r="AL323" s="83">
        <f>'Август 2020'!AL323+AK323</f>
        <v>0</v>
      </c>
      <c r="AM323" s="82">
        <f t="shared" si="2"/>
        <v>0</v>
      </c>
      <c r="AN323" s="84">
        <f>'Август 2020'!AN323+AM323</f>
        <v>0</v>
      </c>
      <c r="AO323" s="82">
        <f t="shared" si="3"/>
        <v>0</v>
      </c>
      <c r="AP323" s="85">
        <f>'Август 2020'!AP323+'Сентябрь 2020'!AO323</f>
        <v>0</v>
      </c>
      <c r="AQ323" s="82">
        <f t="shared" si="4"/>
        <v>0</v>
      </c>
      <c r="AR323" s="86">
        <f>'Август 2020'!AR323+'Сентябрь 2020'!AQ323</f>
        <v>0</v>
      </c>
      <c r="AS323" s="87">
        <f>'Январь 2020'!AW323</f>
        <v>0</v>
      </c>
      <c r="AT323" s="88">
        <f>'Январь 2020'!AX323</f>
        <v>0</v>
      </c>
      <c r="AU323" s="45">
        <f t="shared" si="5"/>
        <v>0</v>
      </c>
    </row>
    <row r="324" spans="1:47" ht="14.25" customHeight="1">
      <c r="A324" s="71">
        <f>'Январь 2020'!A324</f>
        <v>0</v>
      </c>
      <c r="B324" s="72">
        <f>'Январь 2020'!G324</f>
        <v>0</v>
      </c>
      <c r="C324" s="73">
        <f>'Январь 2020'!B324</f>
        <v>0</v>
      </c>
      <c r="D324" s="75"/>
      <c r="E324" s="75"/>
      <c r="F324" s="76"/>
      <c r="G324" s="76"/>
      <c r="H324" s="153"/>
      <c r="I324" s="153"/>
      <c r="J324" s="75"/>
      <c r="K324" s="76"/>
      <c r="L324" s="75"/>
      <c r="M324" s="76"/>
      <c r="N324" s="76"/>
      <c r="O324" s="153"/>
      <c r="P324" s="153"/>
      <c r="Q324" s="75"/>
      <c r="R324" s="75"/>
      <c r="S324" s="75"/>
      <c r="T324" s="76"/>
      <c r="U324" s="76"/>
      <c r="V324" s="153"/>
      <c r="W324" s="153"/>
      <c r="X324" s="75"/>
      <c r="Y324" s="75"/>
      <c r="Z324" s="75"/>
      <c r="AA324" s="76"/>
      <c r="AB324" s="76"/>
      <c r="AC324" s="153"/>
      <c r="AD324" s="153"/>
      <c r="AE324" s="75"/>
      <c r="AF324" s="75"/>
      <c r="AG324" s="75"/>
      <c r="AH324" s="262"/>
      <c r="AI324" s="80">
        <f t="shared" si="0"/>
        <v>0</v>
      </c>
      <c r="AJ324" s="81">
        <f>'Август 2020'!AJ324-AI324</f>
        <v>0</v>
      </c>
      <c r="AK324" s="82">
        <f t="shared" si="1"/>
        <v>0</v>
      </c>
      <c r="AL324" s="83">
        <f>'Август 2020'!AL324+AK324</f>
        <v>0</v>
      </c>
      <c r="AM324" s="82">
        <f t="shared" si="2"/>
        <v>0</v>
      </c>
      <c r="AN324" s="84">
        <f>'Август 2020'!AN324+AM324</f>
        <v>0</v>
      </c>
      <c r="AO324" s="82">
        <f t="shared" si="3"/>
        <v>0</v>
      </c>
      <c r="AP324" s="85">
        <f>'Август 2020'!AP324+'Сентябрь 2020'!AO324</f>
        <v>0</v>
      </c>
      <c r="AQ324" s="82">
        <f t="shared" si="4"/>
        <v>0</v>
      </c>
      <c r="AR324" s="86">
        <f>'Август 2020'!AR324+'Сентябрь 2020'!AQ324</f>
        <v>0</v>
      </c>
      <c r="AS324" s="87">
        <f>'Январь 2020'!AW324</f>
        <v>0</v>
      </c>
      <c r="AT324" s="88">
        <f>'Январь 2020'!AX324</f>
        <v>0</v>
      </c>
      <c r="AU324" s="45">
        <f t="shared" si="5"/>
        <v>0</v>
      </c>
    </row>
    <row r="325" spans="1:47" ht="14.25" customHeight="1">
      <c r="A325" s="71">
        <f>'Январь 2020'!A325</f>
        <v>0</v>
      </c>
      <c r="B325" s="72">
        <f>'Январь 2020'!G325</f>
        <v>0</v>
      </c>
      <c r="C325" s="73">
        <f>'Январь 2020'!B325</f>
        <v>0</v>
      </c>
      <c r="D325" s="75"/>
      <c r="E325" s="75"/>
      <c r="F325" s="76"/>
      <c r="G325" s="76"/>
      <c r="H325" s="153"/>
      <c r="I325" s="153"/>
      <c r="J325" s="75"/>
      <c r="K325" s="76"/>
      <c r="L325" s="75"/>
      <c r="M325" s="76"/>
      <c r="N325" s="76"/>
      <c r="O325" s="153"/>
      <c r="P325" s="153"/>
      <c r="Q325" s="75"/>
      <c r="R325" s="75"/>
      <c r="S325" s="75"/>
      <c r="T325" s="76"/>
      <c r="U325" s="76"/>
      <c r="V325" s="153"/>
      <c r="W325" s="153"/>
      <c r="X325" s="75"/>
      <c r="Y325" s="75"/>
      <c r="Z325" s="75"/>
      <c r="AA325" s="76"/>
      <c r="AB325" s="76"/>
      <c r="AC325" s="153"/>
      <c r="AD325" s="153"/>
      <c r="AE325" s="75"/>
      <c r="AF325" s="75"/>
      <c r="AG325" s="75"/>
      <c r="AH325" s="262"/>
      <c r="AI325" s="80">
        <f t="shared" si="0"/>
        <v>0</v>
      </c>
      <c r="AJ325" s="81">
        <f>'Август 2020'!AJ325-AI325</f>
        <v>0</v>
      </c>
      <c r="AK325" s="82">
        <f t="shared" si="1"/>
        <v>0</v>
      </c>
      <c r="AL325" s="83">
        <f>'Август 2020'!AL325+AK325</f>
        <v>0</v>
      </c>
      <c r="AM325" s="82">
        <f t="shared" si="2"/>
        <v>0</v>
      </c>
      <c r="AN325" s="84">
        <f>'Август 2020'!AN325+AM325</f>
        <v>0</v>
      </c>
      <c r="AO325" s="82">
        <f t="shared" si="3"/>
        <v>0</v>
      </c>
      <c r="AP325" s="85">
        <f>'Август 2020'!AP325+'Сентябрь 2020'!AO325</f>
        <v>0</v>
      </c>
      <c r="AQ325" s="82">
        <f t="shared" si="4"/>
        <v>0</v>
      </c>
      <c r="AR325" s="86">
        <f>'Август 2020'!AR325+'Сентябрь 2020'!AQ325</f>
        <v>0</v>
      </c>
      <c r="AS325" s="87">
        <f>'Январь 2020'!AW325</f>
        <v>0</v>
      </c>
      <c r="AT325" s="88">
        <f>'Январь 2020'!AX325</f>
        <v>0</v>
      </c>
      <c r="AU325" s="45">
        <f t="shared" si="5"/>
        <v>0</v>
      </c>
    </row>
    <row r="326" spans="1:47" ht="14.25" customHeight="1">
      <c r="A326" s="71">
        <f>'Январь 2020'!A326</f>
        <v>0</v>
      </c>
      <c r="B326" s="72">
        <f>'Январь 2020'!G326</f>
        <v>0</v>
      </c>
      <c r="C326" s="73">
        <f>'Январь 2020'!B326</f>
        <v>0</v>
      </c>
      <c r="D326" s="75"/>
      <c r="E326" s="75"/>
      <c r="F326" s="76"/>
      <c r="G326" s="76"/>
      <c r="H326" s="153"/>
      <c r="I326" s="153"/>
      <c r="J326" s="75"/>
      <c r="K326" s="76"/>
      <c r="L326" s="75"/>
      <c r="M326" s="76"/>
      <c r="N326" s="76"/>
      <c r="O326" s="153"/>
      <c r="P326" s="153"/>
      <c r="Q326" s="75"/>
      <c r="R326" s="75"/>
      <c r="S326" s="75"/>
      <c r="T326" s="76"/>
      <c r="U326" s="76"/>
      <c r="V326" s="153"/>
      <c r="W326" s="153"/>
      <c r="X326" s="75"/>
      <c r="Y326" s="75"/>
      <c r="Z326" s="75"/>
      <c r="AA326" s="76"/>
      <c r="AB326" s="76"/>
      <c r="AC326" s="153"/>
      <c r="AD326" s="153"/>
      <c r="AE326" s="75"/>
      <c r="AF326" s="75"/>
      <c r="AG326" s="75"/>
      <c r="AH326" s="262"/>
      <c r="AI326" s="80">
        <f t="shared" si="0"/>
        <v>0</v>
      </c>
      <c r="AJ326" s="81">
        <f>'Август 2020'!AJ326-AI326</f>
        <v>0</v>
      </c>
      <c r="AK326" s="82">
        <f t="shared" si="1"/>
        <v>0</v>
      </c>
      <c r="AL326" s="83">
        <f>'Август 2020'!AL326+AK326</f>
        <v>0</v>
      </c>
      <c r="AM326" s="82">
        <f t="shared" si="2"/>
        <v>0</v>
      </c>
      <c r="AN326" s="84">
        <f>'Август 2020'!AN326+AM326</f>
        <v>0</v>
      </c>
      <c r="AO326" s="82">
        <f t="shared" si="3"/>
        <v>0</v>
      </c>
      <c r="AP326" s="85">
        <f>'Август 2020'!AP326+'Сентябрь 2020'!AO326</f>
        <v>0</v>
      </c>
      <c r="AQ326" s="82">
        <f t="shared" si="4"/>
        <v>0</v>
      </c>
      <c r="AR326" s="86">
        <f>'Август 2020'!AR326+'Сентябрь 2020'!AQ326</f>
        <v>0</v>
      </c>
      <c r="AS326" s="87">
        <f>'Январь 2020'!AW326</f>
        <v>0</v>
      </c>
      <c r="AT326" s="88">
        <f>'Январь 2020'!AX326</f>
        <v>0</v>
      </c>
      <c r="AU326" s="45">
        <f t="shared" si="5"/>
        <v>0</v>
      </c>
    </row>
    <row r="327" spans="1:47" ht="14.25" customHeight="1">
      <c r="A327" s="71">
        <f>'Январь 2020'!A327</f>
        <v>0</v>
      </c>
      <c r="B327" s="72">
        <f>'Январь 2020'!G327</f>
        <v>0</v>
      </c>
      <c r="C327" s="73">
        <f>'Январь 2020'!B327</f>
        <v>0</v>
      </c>
      <c r="D327" s="75"/>
      <c r="E327" s="75"/>
      <c r="F327" s="76"/>
      <c r="G327" s="76"/>
      <c r="H327" s="153"/>
      <c r="I327" s="153"/>
      <c r="J327" s="75"/>
      <c r="K327" s="76"/>
      <c r="L327" s="75"/>
      <c r="M327" s="76"/>
      <c r="N327" s="76"/>
      <c r="O327" s="153"/>
      <c r="P327" s="153"/>
      <c r="Q327" s="75"/>
      <c r="R327" s="75"/>
      <c r="S327" s="75"/>
      <c r="T327" s="76"/>
      <c r="U327" s="76"/>
      <c r="V327" s="153"/>
      <c r="W327" s="153"/>
      <c r="X327" s="75"/>
      <c r="Y327" s="75"/>
      <c r="Z327" s="75"/>
      <c r="AA327" s="76"/>
      <c r="AB327" s="76"/>
      <c r="AC327" s="153"/>
      <c r="AD327" s="153"/>
      <c r="AE327" s="75"/>
      <c r="AF327" s="75"/>
      <c r="AG327" s="75"/>
      <c r="AH327" s="262"/>
      <c r="AI327" s="80">
        <f t="shared" si="0"/>
        <v>0</v>
      </c>
      <c r="AJ327" s="81">
        <f>'Август 2020'!AJ327-AI327</f>
        <v>0</v>
      </c>
      <c r="AK327" s="82">
        <f t="shared" si="1"/>
        <v>0</v>
      </c>
      <c r="AL327" s="83">
        <f>'Август 2020'!AL327+AK327</f>
        <v>0</v>
      </c>
      <c r="AM327" s="82">
        <f t="shared" si="2"/>
        <v>0</v>
      </c>
      <c r="AN327" s="84">
        <f>'Август 2020'!AN327+AM327</f>
        <v>0</v>
      </c>
      <c r="AO327" s="82">
        <f t="shared" si="3"/>
        <v>0</v>
      </c>
      <c r="AP327" s="85">
        <f>'Август 2020'!AP327+'Сентябрь 2020'!AO327</f>
        <v>0</v>
      </c>
      <c r="AQ327" s="82">
        <f t="shared" si="4"/>
        <v>0</v>
      </c>
      <c r="AR327" s="86">
        <f>'Август 2020'!AR327+'Сентябрь 2020'!AQ327</f>
        <v>0</v>
      </c>
      <c r="AS327" s="87">
        <f>'Январь 2020'!AW327</f>
        <v>0</v>
      </c>
      <c r="AT327" s="88">
        <f>'Январь 2020'!AX327</f>
        <v>0</v>
      </c>
      <c r="AU327" s="45">
        <f t="shared" si="5"/>
        <v>0</v>
      </c>
    </row>
    <row r="328" spans="1:47" ht="14.25" customHeight="1">
      <c r="A328" s="71">
        <f>'Январь 2020'!A328</f>
        <v>0</v>
      </c>
      <c r="B328" s="72">
        <f>'Январь 2020'!G328</f>
        <v>0</v>
      </c>
      <c r="C328" s="73">
        <f>'Январь 2020'!B328</f>
        <v>0</v>
      </c>
      <c r="D328" s="75"/>
      <c r="E328" s="75"/>
      <c r="F328" s="76"/>
      <c r="G328" s="76"/>
      <c r="H328" s="153"/>
      <c r="I328" s="153"/>
      <c r="J328" s="75"/>
      <c r="K328" s="76"/>
      <c r="L328" s="75"/>
      <c r="M328" s="76"/>
      <c r="N328" s="76"/>
      <c r="O328" s="153"/>
      <c r="P328" s="153"/>
      <c r="Q328" s="75"/>
      <c r="R328" s="75"/>
      <c r="S328" s="75"/>
      <c r="T328" s="76"/>
      <c r="U328" s="76"/>
      <c r="V328" s="153"/>
      <c r="W328" s="153"/>
      <c r="X328" s="75"/>
      <c r="Y328" s="75"/>
      <c r="Z328" s="75"/>
      <c r="AA328" s="76"/>
      <c r="AB328" s="76"/>
      <c r="AC328" s="153"/>
      <c r="AD328" s="153"/>
      <c r="AE328" s="75"/>
      <c r="AF328" s="75"/>
      <c r="AG328" s="75"/>
      <c r="AH328" s="262"/>
      <c r="AI328" s="80">
        <f t="shared" si="0"/>
        <v>0</v>
      </c>
      <c r="AJ328" s="81">
        <f>'Август 2020'!AJ328-AI328</f>
        <v>0</v>
      </c>
      <c r="AK328" s="82">
        <f t="shared" si="1"/>
        <v>0</v>
      </c>
      <c r="AL328" s="83">
        <f>'Август 2020'!AL328+AK328</f>
        <v>0</v>
      </c>
      <c r="AM328" s="82">
        <f t="shared" si="2"/>
        <v>0</v>
      </c>
      <c r="AN328" s="84">
        <f>'Август 2020'!AN328+AM328</f>
        <v>0</v>
      </c>
      <c r="AO328" s="82">
        <f t="shared" si="3"/>
        <v>0</v>
      </c>
      <c r="AP328" s="85">
        <f>'Август 2020'!AP328+'Сентябрь 2020'!AO328</f>
        <v>0</v>
      </c>
      <c r="AQ328" s="82">
        <f t="shared" si="4"/>
        <v>0</v>
      </c>
      <c r="AR328" s="86">
        <f>'Август 2020'!AR328+'Сентябрь 2020'!AQ328</f>
        <v>0</v>
      </c>
      <c r="AS328" s="87">
        <f>'Январь 2020'!AW328</f>
        <v>0</v>
      </c>
      <c r="AT328" s="88">
        <f>'Январь 2020'!AX328</f>
        <v>0</v>
      </c>
      <c r="AU328" s="45">
        <f t="shared" si="5"/>
        <v>0</v>
      </c>
    </row>
    <row r="329" spans="1:47" ht="14.25" customHeight="1">
      <c r="A329" s="71">
        <f>'Январь 2020'!A329</f>
        <v>0</v>
      </c>
      <c r="B329" s="72">
        <f>'Январь 2020'!G329</f>
        <v>0</v>
      </c>
      <c r="C329" s="73">
        <f>'Январь 2020'!B329</f>
        <v>0</v>
      </c>
      <c r="D329" s="75"/>
      <c r="E329" s="75"/>
      <c r="F329" s="76"/>
      <c r="G329" s="76"/>
      <c r="H329" s="153"/>
      <c r="I329" s="153"/>
      <c r="J329" s="75"/>
      <c r="K329" s="76"/>
      <c r="L329" s="75"/>
      <c r="M329" s="76"/>
      <c r="N329" s="76"/>
      <c r="O329" s="153"/>
      <c r="P329" s="153"/>
      <c r="Q329" s="75"/>
      <c r="R329" s="75"/>
      <c r="S329" s="75"/>
      <c r="T329" s="76"/>
      <c r="U329" s="76"/>
      <c r="V329" s="153"/>
      <c r="W329" s="153"/>
      <c r="X329" s="75"/>
      <c r="Y329" s="75"/>
      <c r="Z329" s="75"/>
      <c r="AA329" s="76"/>
      <c r="AB329" s="76"/>
      <c r="AC329" s="153"/>
      <c r="AD329" s="153"/>
      <c r="AE329" s="75"/>
      <c r="AF329" s="75"/>
      <c r="AG329" s="75"/>
      <c r="AH329" s="262"/>
      <c r="AI329" s="80">
        <f t="shared" si="0"/>
        <v>0</v>
      </c>
      <c r="AJ329" s="81">
        <f>'Август 2020'!AJ329-AI329</f>
        <v>0</v>
      </c>
      <c r="AK329" s="82">
        <f t="shared" si="1"/>
        <v>0</v>
      </c>
      <c r="AL329" s="83">
        <f>'Август 2020'!AL329+AK329</f>
        <v>0</v>
      </c>
      <c r="AM329" s="82">
        <f t="shared" si="2"/>
        <v>0</v>
      </c>
      <c r="AN329" s="84">
        <f>'Август 2020'!AN329+AM329</f>
        <v>0</v>
      </c>
      <c r="AO329" s="82">
        <f t="shared" si="3"/>
        <v>0</v>
      </c>
      <c r="AP329" s="85">
        <f>'Август 2020'!AP329+'Сентябрь 2020'!AO329</f>
        <v>0</v>
      </c>
      <c r="AQ329" s="82">
        <f t="shared" si="4"/>
        <v>0</v>
      </c>
      <c r="AR329" s="86">
        <f>'Август 2020'!AR329+'Сентябрь 2020'!AQ329</f>
        <v>0</v>
      </c>
      <c r="AS329" s="87">
        <f>'Январь 2020'!AW329</f>
        <v>0</v>
      </c>
      <c r="AT329" s="88">
        <f>'Январь 2020'!AX329</f>
        <v>0</v>
      </c>
      <c r="AU329" s="45">
        <f t="shared" si="5"/>
        <v>0</v>
      </c>
    </row>
    <row r="330" spans="1:47" ht="14.25" customHeight="1">
      <c r="A330" s="71">
        <f>'Январь 2020'!A330</f>
        <v>0</v>
      </c>
      <c r="B330" s="72">
        <f>'Январь 2020'!G330</f>
        <v>0</v>
      </c>
      <c r="C330" s="73">
        <f>'Январь 2020'!B330</f>
        <v>0</v>
      </c>
      <c r="D330" s="75"/>
      <c r="E330" s="75"/>
      <c r="F330" s="76"/>
      <c r="G330" s="76"/>
      <c r="H330" s="153"/>
      <c r="I330" s="153"/>
      <c r="J330" s="75"/>
      <c r="K330" s="76"/>
      <c r="L330" s="75"/>
      <c r="M330" s="76"/>
      <c r="N330" s="76"/>
      <c r="O330" s="153"/>
      <c r="P330" s="153"/>
      <c r="Q330" s="75"/>
      <c r="R330" s="75"/>
      <c r="S330" s="75"/>
      <c r="T330" s="76"/>
      <c r="U330" s="76"/>
      <c r="V330" s="153"/>
      <c r="W330" s="153"/>
      <c r="X330" s="75"/>
      <c r="Y330" s="75"/>
      <c r="Z330" s="75"/>
      <c r="AA330" s="76"/>
      <c r="AB330" s="76"/>
      <c r="AC330" s="153"/>
      <c r="AD330" s="153"/>
      <c r="AE330" s="75"/>
      <c r="AF330" s="75"/>
      <c r="AG330" s="75"/>
      <c r="AH330" s="262"/>
      <c r="AI330" s="80">
        <f t="shared" si="0"/>
        <v>0</v>
      </c>
      <c r="AJ330" s="81">
        <f>'Август 2020'!AJ330-AI330</f>
        <v>-3</v>
      </c>
      <c r="AK330" s="82">
        <f t="shared" si="1"/>
        <v>0</v>
      </c>
      <c r="AL330" s="83">
        <f>'Август 2020'!AL330+AK330</f>
        <v>0</v>
      </c>
      <c r="AM330" s="82">
        <f t="shared" si="2"/>
        <v>0</v>
      </c>
      <c r="AN330" s="84">
        <f>'Август 2020'!AN330+AM330</f>
        <v>0</v>
      </c>
      <c r="AO330" s="82">
        <f t="shared" si="3"/>
        <v>0</v>
      </c>
      <c r="AP330" s="85">
        <f>'Август 2020'!AP330+'Сентябрь 2020'!AO330</f>
        <v>0</v>
      </c>
      <c r="AQ330" s="82">
        <f t="shared" si="4"/>
        <v>0</v>
      </c>
      <c r="AR330" s="86">
        <f>'Август 2020'!AR330+'Сентябрь 2020'!AQ330</f>
        <v>0</v>
      </c>
      <c r="AS330" s="87">
        <f>'Январь 2020'!AW330</f>
        <v>0</v>
      </c>
      <c r="AT330" s="88">
        <f>'Январь 2020'!AX330</f>
        <v>0</v>
      </c>
      <c r="AU330" s="45">
        <f t="shared" si="5"/>
        <v>0</v>
      </c>
    </row>
    <row r="331" spans="1:47" ht="14.25" customHeight="1">
      <c r="A331" s="71">
        <f>'Январь 2020'!A331</f>
        <v>0</v>
      </c>
      <c r="B331" s="72">
        <f>'Январь 2020'!G331</f>
        <v>0</v>
      </c>
      <c r="C331" s="73">
        <f>'Январь 2020'!B331</f>
        <v>0</v>
      </c>
      <c r="D331" s="75"/>
      <c r="E331" s="75"/>
      <c r="F331" s="76"/>
      <c r="G331" s="76"/>
      <c r="H331" s="153"/>
      <c r="I331" s="153"/>
      <c r="J331" s="75"/>
      <c r="K331" s="76"/>
      <c r="L331" s="75"/>
      <c r="M331" s="76"/>
      <c r="N331" s="76"/>
      <c r="O331" s="153"/>
      <c r="P331" s="153"/>
      <c r="Q331" s="75"/>
      <c r="R331" s="75"/>
      <c r="S331" s="75"/>
      <c r="T331" s="76"/>
      <c r="U331" s="76"/>
      <c r="V331" s="153"/>
      <c r="W331" s="153"/>
      <c r="X331" s="75"/>
      <c r="Y331" s="75"/>
      <c r="Z331" s="75"/>
      <c r="AA331" s="76"/>
      <c r="AB331" s="76"/>
      <c r="AC331" s="153"/>
      <c r="AD331" s="153"/>
      <c r="AE331" s="75"/>
      <c r="AF331" s="75"/>
      <c r="AG331" s="75"/>
      <c r="AH331" s="262"/>
      <c r="AI331" s="80">
        <f t="shared" si="0"/>
        <v>0</v>
      </c>
      <c r="AJ331" s="81">
        <f>'Август 2020'!AJ331-AI331</f>
        <v>0</v>
      </c>
      <c r="AK331" s="82">
        <f t="shared" si="1"/>
        <v>0</v>
      </c>
      <c r="AL331" s="83">
        <f>'Август 2020'!AL331+AK331</f>
        <v>0</v>
      </c>
      <c r="AM331" s="82">
        <f t="shared" si="2"/>
        <v>0</v>
      </c>
      <c r="AN331" s="84">
        <f>'Август 2020'!AN331+AM331</f>
        <v>0</v>
      </c>
      <c r="AO331" s="82">
        <f t="shared" si="3"/>
        <v>0</v>
      </c>
      <c r="AP331" s="85">
        <f>'Август 2020'!AP331+'Сентябрь 2020'!AO331</f>
        <v>0</v>
      </c>
      <c r="AQ331" s="82">
        <f t="shared" si="4"/>
        <v>0</v>
      </c>
      <c r="AR331" s="86">
        <f>'Август 2020'!AR331+'Сентябрь 2020'!AQ331</f>
        <v>0</v>
      </c>
      <c r="AS331" s="87">
        <f>'Январь 2020'!AW331</f>
        <v>0</v>
      </c>
      <c r="AT331" s="88">
        <f>'Январь 2020'!AX331</f>
        <v>0</v>
      </c>
      <c r="AU331" s="45">
        <f t="shared" si="5"/>
        <v>0</v>
      </c>
    </row>
    <row r="332" spans="1:47" ht="14.25" customHeight="1">
      <c r="A332" s="71">
        <f>'Январь 2020'!A332</f>
        <v>0</v>
      </c>
      <c r="B332" s="72">
        <f>'Январь 2020'!G332</f>
        <v>0</v>
      </c>
      <c r="C332" s="257">
        <f>'Январь 2020'!B332</f>
        <v>0</v>
      </c>
      <c r="D332" s="75"/>
      <c r="E332" s="75"/>
      <c r="F332" s="76"/>
      <c r="G332" s="76"/>
      <c r="H332" s="153"/>
      <c r="I332" s="153"/>
      <c r="J332" s="75"/>
      <c r="K332" s="76"/>
      <c r="L332" s="75"/>
      <c r="M332" s="76"/>
      <c r="N332" s="76"/>
      <c r="O332" s="153"/>
      <c r="P332" s="153"/>
      <c r="Q332" s="75"/>
      <c r="R332" s="75"/>
      <c r="S332" s="75"/>
      <c r="T332" s="76"/>
      <c r="U332" s="76"/>
      <c r="V332" s="153"/>
      <c r="W332" s="153"/>
      <c r="X332" s="75"/>
      <c r="Y332" s="75"/>
      <c r="Z332" s="75"/>
      <c r="AA332" s="76"/>
      <c r="AB332" s="76"/>
      <c r="AC332" s="153"/>
      <c r="AD332" s="153"/>
      <c r="AE332" s="75"/>
      <c r="AF332" s="75"/>
      <c r="AG332" s="75"/>
      <c r="AH332" s="262"/>
      <c r="AI332" s="80">
        <f t="shared" si="0"/>
        <v>0</v>
      </c>
      <c r="AJ332" s="81">
        <f>'Август 2020'!AJ332-AI332</f>
        <v>0</v>
      </c>
      <c r="AK332" s="82">
        <f t="shared" si="1"/>
        <v>0</v>
      </c>
      <c r="AL332" s="83">
        <f>'Август 2020'!AL332+AK332</f>
        <v>0</v>
      </c>
      <c r="AM332" s="82">
        <f t="shared" si="2"/>
        <v>0</v>
      </c>
      <c r="AN332" s="84">
        <f>'Август 2020'!AN332+AM332</f>
        <v>0</v>
      </c>
      <c r="AO332" s="82">
        <f t="shared" si="3"/>
        <v>0</v>
      </c>
      <c r="AP332" s="85">
        <f>'Август 2020'!AP332+'Сентябрь 2020'!AO332</f>
        <v>0</v>
      </c>
      <c r="AQ332" s="82">
        <f t="shared" si="4"/>
        <v>0</v>
      </c>
      <c r="AR332" s="86">
        <f>'Август 2020'!AR332+'Сентябрь 2020'!AQ332</f>
        <v>0</v>
      </c>
      <c r="AS332" s="87">
        <f>'Январь 2020'!AW332</f>
        <v>0</v>
      </c>
      <c r="AT332" s="88">
        <f>'Январь 2020'!AX332</f>
        <v>0</v>
      </c>
      <c r="AU332" s="45">
        <f t="shared" si="5"/>
        <v>0</v>
      </c>
    </row>
    <row r="333" spans="1:47" ht="14.25" customHeight="1">
      <c r="A333" s="71">
        <f>'Январь 2020'!A333</f>
        <v>0</v>
      </c>
      <c r="B333" s="72">
        <f>'Январь 2020'!G333</f>
        <v>0</v>
      </c>
      <c r="C333" s="257">
        <f>'Январь 2020'!B333</f>
        <v>0</v>
      </c>
      <c r="D333" s="75"/>
      <c r="E333" s="75"/>
      <c r="F333" s="76"/>
      <c r="G333" s="76"/>
      <c r="H333" s="153"/>
      <c r="I333" s="153"/>
      <c r="J333" s="75"/>
      <c r="K333" s="76"/>
      <c r="L333" s="75"/>
      <c r="M333" s="76"/>
      <c r="N333" s="76"/>
      <c r="O333" s="153"/>
      <c r="P333" s="153"/>
      <c r="Q333" s="75"/>
      <c r="R333" s="75"/>
      <c r="S333" s="75"/>
      <c r="T333" s="76"/>
      <c r="U333" s="76"/>
      <c r="V333" s="153"/>
      <c r="W333" s="153"/>
      <c r="X333" s="75"/>
      <c r="Y333" s="75"/>
      <c r="Z333" s="75"/>
      <c r="AA333" s="76"/>
      <c r="AB333" s="76"/>
      <c r="AC333" s="153"/>
      <c r="AD333" s="153"/>
      <c r="AE333" s="75"/>
      <c r="AF333" s="75"/>
      <c r="AG333" s="75"/>
      <c r="AH333" s="262"/>
      <c r="AI333" s="80">
        <f t="shared" si="0"/>
        <v>0</v>
      </c>
      <c r="AJ333" s="81">
        <f>'Август 2020'!AJ333-AI333</f>
        <v>0</v>
      </c>
      <c r="AK333" s="82">
        <f t="shared" si="1"/>
        <v>0</v>
      </c>
      <c r="AL333" s="83">
        <f>'Август 2020'!AL333+AK333</f>
        <v>0</v>
      </c>
      <c r="AM333" s="82">
        <f t="shared" si="2"/>
        <v>0</v>
      </c>
      <c r="AN333" s="84">
        <f>'Август 2020'!AN333+AM333</f>
        <v>0</v>
      </c>
      <c r="AO333" s="82">
        <f t="shared" si="3"/>
        <v>0</v>
      </c>
      <c r="AP333" s="85">
        <f>'Август 2020'!AP333+'Сентябрь 2020'!AO333</f>
        <v>0</v>
      </c>
      <c r="AQ333" s="82">
        <f t="shared" si="4"/>
        <v>0</v>
      </c>
      <c r="AR333" s="86">
        <f>'Август 2020'!AR333+'Сентябрь 2020'!AQ333</f>
        <v>0</v>
      </c>
      <c r="AS333" s="87">
        <f>'Январь 2020'!AW333</f>
        <v>0</v>
      </c>
      <c r="AT333" s="88">
        <f>'Январь 2020'!AX333</f>
        <v>0</v>
      </c>
      <c r="AU333" s="45">
        <f t="shared" si="5"/>
        <v>0</v>
      </c>
    </row>
    <row r="334" spans="1:47" ht="14.25" customHeight="1">
      <c r="A334" s="71">
        <f>'Январь 2020'!A334</f>
        <v>1</v>
      </c>
      <c r="B334" s="72">
        <f>'Январь 2020'!G334</f>
        <v>0</v>
      </c>
      <c r="C334" s="73">
        <f>'Январь 2020'!B334</f>
        <v>0</v>
      </c>
      <c r="D334" s="75"/>
      <c r="E334" s="75"/>
      <c r="F334" s="76"/>
      <c r="G334" s="76"/>
      <c r="H334" s="153"/>
      <c r="I334" s="153"/>
      <c r="J334" s="75"/>
      <c r="K334" s="76"/>
      <c r="L334" s="75"/>
      <c r="M334" s="76"/>
      <c r="N334" s="76"/>
      <c r="O334" s="153"/>
      <c r="P334" s="153"/>
      <c r="Q334" s="75"/>
      <c r="R334" s="75"/>
      <c r="S334" s="75"/>
      <c r="T334" s="76"/>
      <c r="U334" s="76"/>
      <c r="V334" s="153"/>
      <c r="W334" s="153"/>
      <c r="X334" s="75"/>
      <c r="Y334" s="75"/>
      <c r="Z334" s="75"/>
      <c r="AA334" s="76"/>
      <c r="AB334" s="76"/>
      <c r="AC334" s="153"/>
      <c r="AD334" s="153"/>
      <c r="AE334" s="75"/>
      <c r="AF334" s="75"/>
      <c r="AG334" s="75"/>
      <c r="AH334" s="262"/>
      <c r="AI334" s="80">
        <f t="shared" si="0"/>
        <v>0</v>
      </c>
      <c r="AJ334" s="81">
        <f>'Август 2020'!AJ334-AI334</f>
        <v>0</v>
      </c>
      <c r="AK334" s="82">
        <f t="shared" si="1"/>
        <v>0</v>
      </c>
      <c r="AL334" s="83">
        <f>'Август 2020'!AL334+AK334</f>
        <v>0</v>
      </c>
      <c r="AM334" s="82">
        <f t="shared" si="2"/>
        <v>0</v>
      </c>
      <c r="AN334" s="84">
        <f>'Август 2020'!AN334+AM334</f>
        <v>0</v>
      </c>
      <c r="AO334" s="82">
        <f t="shared" si="3"/>
        <v>0</v>
      </c>
      <c r="AP334" s="85">
        <f>'Август 2020'!AP334+'Сентябрь 2020'!AO334</f>
        <v>0</v>
      </c>
      <c r="AQ334" s="82">
        <f t="shared" si="4"/>
        <v>0</v>
      </c>
      <c r="AR334" s="86">
        <f>'Август 2020'!AR334+'Сентябрь 2020'!AQ334</f>
        <v>0</v>
      </c>
      <c r="AS334" s="87">
        <f>'Январь 2020'!AW334</f>
        <v>0</v>
      </c>
      <c r="AT334" s="88">
        <f>'Январь 2020'!AX334</f>
        <v>0</v>
      </c>
      <c r="AU334" s="45">
        <f t="shared" si="5"/>
        <v>0</v>
      </c>
    </row>
    <row r="335" spans="1:47" ht="14.25" customHeight="1">
      <c r="A335" s="71">
        <f>'Январь 2020'!A335</f>
        <v>2</v>
      </c>
      <c r="B335" s="72">
        <f>'Январь 2020'!G335</f>
        <v>0</v>
      </c>
      <c r="C335" s="73">
        <f>'Январь 2020'!B335</f>
        <v>0</v>
      </c>
      <c r="D335" s="75"/>
      <c r="E335" s="75"/>
      <c r="F335" s="76"/>
      <c r="G335" s="76"/>
      <c r="H335" s="153"/>
      <c r="I335" s="153"/>
      <c r="J335" s="75"/>
      <c r="K335" s="76"/>
      <c r="L335" s="75"/>
      <c r="M335" s="76"/>
      <c r="N335" s="76"/>
      <c r="O335" s="153"/>
      <c r="P335" s="153"/>
      <c r="Q335" s="75"/>
      <c r="R335" s="75"/>
      <c r="S335" s="75"/>
      <c r="T335" s="76"/>
      <c r="U335" s="76"/>
      <c r="V335" s="153"/>
      <c r="W335" s="153"/>
      <c r="X335" s="75"/>
      <c r="Y335" s="75"/>
      <c r="Z335" s="75"/>
      <c r="AA335" s="76"/>
      <c r="AB335" s="76"/>
      <c r="AC335" s="153"/>
      <c r="AD335" s="153"/>
      <c r="AE335" s="75"/>
      <c r="AF335" s="75"/>
      <c r="AG335" s="75"/>
      <c r="AH335" s="262"/>
      <c r="AI335" s="80">
        <f t="shared" si="0"/>
        <v>0</v>
      </c>
      <c r="AJ335" s="81">
        <f>'Август 2020'!AJ335-AI335</f>
        <v>0</v>
      </c>
      <c r="AK335" s="82">
        <f t="shared" si="1"/>
        <v>0</v>
      </c>
      <c r="AL335" s="83">
        <f>'Август 2020'!AL335+AK335</f>
        <v>0</v>
      </c>
      <c r="AM335" s="82">
        <f t="shared" si="2"/>
        <v>0</v>
      </c>
      <c r="AN335" s="84">
        <f>'Август 2020'!AN335+AM335</f>
        <v>0</v>
      </c>
      <c r="AO335" s="82">
        <f t="shared" si="3"/>
        <v>0</v>
      </c>
      <c r="AP335" s="85">
        <f>'Август 2020'!AP335+'Сентябрь 2020'!AO335</f>
        <v>0</v>
      </c>
      <c r="AQ335" s="82">
        <f t="shared" si="4"/>
        <v>0</v>
      </c>
      <c r="AR335" s="86">
        <f>'Август 2020'!AR335+'Сентябрь 2020'!AQ335</f>
        <v>0</v>
      </c>
      <c r="AS335" s="87">
        <f>'Январь 2020'!AW335</f>
        <v>0</v>
      </c>
      <c r="AT335" s="88">
        <f>'Январь 2020'!AX335</f>
        <v>0</v>
      </c>
      <c r="AU335" s="45">
        <f t="shared" si="5"/>
        <v>0</v>
      </c>
    </row>
    <row r="336" spans="1:47" ht="14.25" customHeight="1">
      <c r="A336" s="71">
        <f>'Январь 2020'!A336</f>
        <v>3</v>
      </c>
      <c r="B336" s="72">
        <f>'Январь 2020'!G336</f>
        <v>0</v>
      </c>
      <c r="C336" s="73">
        <f>'Январь 2020'!B336</f>
        <v>0</v>
      </c>
      <c r="D336" s="75"/>
      <c r="E336" s="75"/>
      <c r="F336" s="76"/>
      <c r="G336" s="76"/>
      <c r="H336" s="153"/>
      <c r="I336" s="153"/>
      <c r="J336" s="75"/>
      <c r="K336" s="76"/>
      <c r="L336" s="75"/>
      <c r="M336" s="76"/>
      <c r="N336" s="76"/>
      <c r="O336" s="153"/>
      <c r="P336" s="153"/>
      <c r="Q336" s="75"/>
      <c r="R336" s="75"/>
      <c r="S336" s="75"/>
      <c r="T336" s="76"/>
      <c r="U336" s="76"/>
      <c r="V336" s="153"/>
      <c r="W336" s="153"/>
      <c r="X336" s="75"/>
      <c r="Y336" s="75"/>
      <c r="Z336" s="75"/>
      <c r="AA336" s="76"/>
      <c r="AB336" s="76"/>
      <c r="AC336" s="153"/>
      <c r="AD336" s="153"/>
      <c r="AE336" s="75"/>
      <c r="AF336" s="75"/>
      <c r="AG336" s="75"/>
      <c r="AH336" s="262"/>
      <c r="AI336" s="80">
        <f t="shared" si="0"/>
        <v>0</v>
      </c>
      <c r="AJ336" s="81">
        <f>'Август 2020'!AJ336-AI336</f>
        <v>0</v>
      </c>
      <c r="AK336" s="82">
        <f t="shared" si="1"/>
        <v>0</v>
      </c>
      <c r="AL336" s="83">
        <f>'Август 2020'!AL336+AK336</f>
        <v>0</v>
      </c>
      <c r="AM336" s="82">
        <f t="shared" si="2"/>
        <v>0</v>
      </c>
      <c r="AN336" s="84">
        <f>'Август 2020'!AN336+AM336</f>
        <v>0</v>
      </c>
      <c r="AO336" s="82">
        <f t="shared" si="3"/>
        <v>0</v>
      </c>
      <c r="AP336" s="85">
        <f>'Август 2020'!AP336+'Сентябрь 2020'!AO336</f>
        <v>0</v>
      </c>
      <c r="AQ336" s="82">
        <f t="shared" si="4"/>
        <v>0</v>
      </c>
      <c r="AR336" s="86">
        <f>'Август 2020'!AR336+'Сентябрь 2020'!AQ336</f>
        <v>0</v>
      </c>
      <c r="AS336" s="87">
        <f>'Январь 2020'!AW336</f>
        <v>0</v>
      </c>
      <c r="AT336" s="88">
        <f>'Январь 2020'!AX336</f>
        <v>0</v>
      </c>
      <c r="AU336" s="45">
        <f t="shared" si="5"/>
        <v>0</v>
      </c>
    </row>
    <row r="337" spans="1:47" ht="14.25" customHeight="1">
      <c r="A337" s="71">
        <f>'Январь 2020'!A337</f>
        <v>4</v>
      </c>
      <c r="B337" s="72">
        <f>'Январь 2020'!G337</f>
        <v>0</v>
      </c>
      <c r="C337" s="73">
        <f>'Январь 2020'!B337</f>
        <v>0</v>
      </c>
      <c r="D337" s="75"/>
      <c r="E337" s="75"/>
      <c r="F337" s="76"/>
      <c r="G337" s="76"/>
      <c r="H337" s="153"/>
      <c r="I337" s="153"/>
      <c r="J337" s="75"/>
      <c r="K337" s="76"/>
      <c r="L337" s="75"/>
      <c r="M337" s="76"/>
      <c r="N337" s="76"/>
      <c r="O337" s="153"/>
      <c r="P337" s="153"/>
      <c r="Q337" s="75"/>
      <c r="R337" s="75"/>
      <c r="S337" s="75"/>
      <c r="T337" s="76"/>
      <c r="U337" s="76"/>
      <c r="V337" s="153"/>
      <c r="W337" s="153"/>
      <c r="X337" s="75"/>
      <c r="Y337" s="75"/>
      <c r="Z337" s="75"/>
      <c r="AA337" s="76"/>
      <c r="AB337" s="76"/>
      <c r="AC337" s="153"/>
      <c r="AD337" s="153"/>
      <c r="AE337" s="75"/>
      <c r="AF337" s="75"/>
      <c r="AG337" s="75"/>
      <c r="AH337" s="262"/>
      <c r="AI337" s="80">
        <f t="shared" si="0"/>
        <v>0</v>
      </c>
      <c r="AJ337" s="81">
        <f>'Август 2020'!AJ337-AI337</f>
        <v>0</v>
      </c>
      <c r="AK337" s="82">
        <f t="shared" si="1"/>
        <v>0</v>
      </c>
      <c r="AL337" s="83">
        <f>'Август 2020'!AL337+AK337</f>
        <v>0</v>
      </c>
      <c r="AM337" s="82">
        <f t="shared" si="2"/>
        <v>0</v>
      </c>
      <c r="AN337" s="84">
        <f>'Август 2020'!AN337+AM337</f>
        <v>0</v>
      </c>
      <c r="AO337" s="82">
        <f t="shared" si="3"/>
        <v>0</v>
      </c>
      <c r="AP337" s="85">
        <f>'Август 2020'!AP337+'Сентябрь 2020'!AO337</f>
        <v>0</v>
      </c>
      <c r="AQ337" s="82">
        <f t="shared" si="4"/>
        <v>0</v>
      </c>
      <c r="AR337" s="86">
        <f>'Август 2020'!AR337+'Сентябрь 2020'!AQ337</f>
        <v>0</v>
      </c>
      <c r="AS337" s="87">
        <f>'Январь 2020'!AW337</f>
        <v>0</v>
      </c>
      <c r="AT337" s="88">
        <f>'Январь 2020'!AX337</f>
        <v>0</v>
      </c>
      <c r="AU337" s="45">
        <f t="shared" si="5"/>
        <v>0</v>
      </c>
    </row>
    <row r="338" spans="1:47" ht="14.25" customHeight="1">
      <c r="A338" s="71">
        <f>'Январь 2020'!A338</f>
        <v>5</v>
      </c>
      <c r="B338" s="72">
        <f>'Январь 2020'!G338</f>
        <v>0</v>
      </c>
      <c r="C338" s="73">
        <f>'Январь 2020'!B338</f>
        <v>0</v>
      </c>
      <c r="D338" s="75"/>
      <c r="E338" s="75"/>
      <c r="F338" s="76"/>
      <c r="G338" s="76"/>
      <c r="H338" s="153"/>
      <c r="I338" s="153"/>
      <c r="J338" s="75"/>
      <c r="K338" s="76"/>
      <c r="L338" s="75"/>
      <c r="M338" s="76"/>
      <c r="N338" s="76"/>
      <c r="O338" s="153"/>
      <c r="P338" s="153"/>
      <c r="Q338" s="75"/>
      <c r="R338" s="75"/>
      <c r="S338" s="75"/>
      <c r="T338" s="76"/>
      <c r="U338" s="76"/>
      <c r="V338" s="153"/>
      <c r="W338" s="153"/>
      <c r="X338" s="75"/>
      <c r="Y338" s="75"/>
      <c r="Z338" s="75"/>
      <c r="AA338" s="76"/>
      <c r="AB338" s="76"/>
      <c r="AC338" s="153"/>
      <c r="AD338" s="153"/>
      <c r="AE338" s="75"/>
      <c r="AF338" s="75"/>
      <c r="AG338" s="75"/>
      <c r="AH338" s="262"/>
      <c r="AI338" s="80">
        <f t="shared" si="0"/>
        <v>0</v>
      </c>
      <c r="AJ338" s="81">
        <f>'Август 2020'!AJ338-AI338</f>
        <v>0</v>
      </c>
      <c r="AK338" s="82">
        <f t="shared" si="1"/>
        <v>0</v>
      </c>
      <c r="AL338" s="83">
        <f>'Август 2020'!AL338+AK338</f>
        <v>0</v>
      </c>
      <c r="AM338" s="82">
        <f t="shared" si="2"/>
        <v>0</v>
      </c>
      <c r="AN338" s="84">
        <f>'Август 2020'!AN338+AM338</f>
        <v>0</v>
      </c>
      <c r="AO338" s="82">
        <f t="shared" si="3"/>
        <v>0</v>
      </c>
      <c r="AP338" s="85">
        <f>'Август 2020'!AP338+'Сентябрь 2020'!AO338</f>
        <v>0</v>
      </c>
      <c r="AQ338" s="82">
        <f t="shared" si="4"/>
        <v>0</v>
      </c>
      <c r="AR338" s="86">
        <f>'Август 2020'!AR338+'Сентябрь 2020'!AQ338</f>
        <v>0</v>
      </c>
      <c r="AS338" s="87">
        <f>'Январь 2020'!AW338</f>
        <v>0</v>
      </c>
      <c r="AT338" s="88">
        <f>'Январь 2020'!AX338</f>
        <v>0</v>
      </c>
      <c r="AU338" s="45">
        <f t="shared" si="5"/>
        <v>0</v>
      </c>
    </row>
    <row r="339" spans="1:47" ht="14.25" customHeight="1">
      <c r="A339" s="71">
        <f>'Январь 2020'!A339</f>
        <v>6</v>
      </c>
      <c r="B339" s="72">
        <f>'Январь 2020'!G339</f>
        <v>0</v>
      </c>
      <c r="C339" s="73">
        <f>'Январь 2020'!B339</f>
        <v>0</v>
      </c>
      <c r="D339" s="75"/>
      <c r="E339" s="75"/>
      <c r="F339" s="76"/>
      <c r="G339" s="76"/>
      <c r="H339" s="153"/>
      <c r="I339" s="153"/>
      <c r="J339" s="75"/>
      <c r="K339" s="76"/>
      <c r="L339" s="75"/>
      <c r="M339" s="76"/>
      <c r="N339" s="76"/>
      <c r="O339" s="153"/>
      <c r="P339" s="153"/>
      <c r="Q339" s="75"/>
      <c r="R339" s="75"/>
      <c r="S339" s="75"/>
      <c r="T339" s="76"/>
      <c r="U339" s="76"/>
      <c r="V339" s="153"/>
      <c r="W339" s="153"/>
      <c r="X339" s="75"/>
      <c r="Y339" s="75"/>
      <c r="Z339" s="75"/>
      <c r="AA339" s="76"/>
      <c r="AB339" s="76"/>
      <c r="AC339" s="153"/>
      <c r="AD339" s="153"/>
      <c r="AE339" s="75"/>
      <c r="AF339" s="75"/>
      <c r="AG339" s="75"/>
      <c r="AH339" s="262"/>
      <c r="AI339" s="80">
        <f t="shared" si="0"/>
        <v>0</v>
      </c>
      <c r="AJ339" s="81">
        <f>'Август 2020'!AJ339-AI339</f>
        <v>0</v>
      </c>
      <c r="AK339" s="82">
        <f t="shared" si="1"/>
        <v>0</v>
      </c>
      <c r="AL339" s="83">
        <f>'Август 2020'!AL339+AK339</f>
        <v>0</v>
      </c>
      <c r="AM339" s="82">
        <f t="shared" si="2"/>
        <v>0</v>
      </c>
      <c r="AN339" s="84">
        <f>'Август 2020'!AN339+AM339</f>
        <v>0</v>
      </c>
      <c r="AO339" s="82">
        <f t="shared" si="3"/>
        <v>0</v>
      </c>
      <c r="AP339" s="85">
        <f>'Август 2020'!AP339+'Сентябрь 2020'!AO339</f>
        <v>0</v>
      </c>
      <c r="AQ339" s="82">
        <f t="shared" si="4"/>
        <v>0</v>
      </c>
      <c r="AR339" s="86">
        <f>'Август 2020'!AR339+'Сентябрь 2020'!AQ339</f>
        <v>0</v>
      </c>
      <c r="AS339" s="87">
        <f>'Январь 2020'!AW339</f>
        <v>0</v>
      </c>
      <c r="AT339" s="88">
        <f>'Январь 2020'!AX339</f>
        <v>0</v>
      </c>
      <c r="AU339" s="45">
        <f t="shared" si="5"/>
        <v>0</v>
      </c>
    </row>
    <row r="340" spans="1:47" ht="14.25" customHeight="1">
      <c r="A340" s="71">
        <f>'Январь 2020'!A340</f>
        <v>7</v>
      </c>
      <c r="B340" s="72">
        <f>'Январь 2020'!G340</f>
        <v>0</v>
      </c>
      <c r="C340" s="73">
        <f>'Январь 2020'!B340</f>
        <v>0</v>
      </c>
      <c r="D340" s="75"/>
      <c r="E340" s="75"/>
      <c r="F340" s="76"/>
      <c r="G340" s="76"/>
      <c r="H340" s="153"/>
      <c r="I340" s="153"/>
      <c r="J340" s="75"/>
      <c r="K340" s="76"/>
      <c r="L340" s="75"/>
      <c r="M340" s="76"/>
      <c r="N340" s="76"/>
      <c r="O340" s="153"/>
      <c r="P340" s="153"/>
      <c r="Q340" s="75"/>
      <c r="R340" s="75"/>
      <c r="S340" s="75"/>
      <c r="T340" s="76"/>
      <c r="U340" s="76"/>
      <c r="V340" s="153"/>
      <c r="W340" s="153"/>
      <c r="X340" s="75"/>
      <c r="Y340" s="75"/>
      <c r="Z340" s="75"/>
      <c r="AA340" s="76"/>
      <c r="AB340" s="76"/>
      <c r="AC340" s="153"/>
      <c r="AD340" s="153"/>
      <c r="AE340" s="75"/>
      <c r="AF340" s="75"/>
      <c r="AG340" s="75"/>
      <c r="AH340" s="262"/>
      <c r="AI340" s="80">
        <f t="shared" si="0"/>
        <v>0</v>
      </c>
      <c r="AJ340" s="81">
        <f>'Август 2020'!AJ340-AI340</f>
        <v>0</v>
      </c>
      <c r="AK340" s="82">
        <f t="shared" si="1"/>
        <v>0</v>
      </c>
      <c r="AL340" s="83">
        <f>'Август 2020'!AL340+AK340</f>
        <v>0</v>
      </c>
      <c r="AM340" s="82">
        <f t="shared" si="2"/>
        <v>0</v>
      </c>
      <c r="AN340" s="84">
        <f>'Август 2020'!AN340+AM340</f>
        <v>0</v>
      </c>
      <c r="AO340" s="82">
        <f t="shared" si="3"/>
        <v>0</v>
      </c>
      <c r="AP340" s="85">
        <f>'Август 2020'!AP340+'Сентябрь 2020'!AO340</f>
        <v>0</v>
      </c>
      <c r="AQ340" s="82">
        <f t="shared" si="4"/>
        <v>0</v>
      </c>
      <c r="AR340" s="86">
        <f>'Август 2020'!AR340+'Сентябрь 2020'!AQ340</f>
        <v>0</v>
      </c>
      <c r="AS340" s="87">
        <f>'Январь 2020'!AW340</f>
        <v>0</v>
      </c>
      <c r="AT340" s="88">
        <f>'Январь 2020'!AX340</f>
        <v>0</v>
      </c>
      <c r="AU340" s="45">
        <f t="shared" si="5"/>
        <v>0</v>
      </c>
    </row>
    <row r="341" spans="1:47" ht="14.25" customHeight="1">
      <c r="A341" s="71">
        <f>'Январь 2020'!A341</f>
        <v>8</v>
      </c>
      <c r="B341" s="72">
        <f>'Январь 2020'!G341</f>
        <v>0</v>
      </c>
      <c r="C341" s="73">
        <f>'Январь 2020'!B341</f>
        <v>0</v>
      </c>
      <c r="D341" s="75"/>
      <c r="E341" s="75"/>
      <c r="F341" s="76"/>
      <c r="G341" s="76"/>
      <c r="H341" s="153"/>
      <c r="I341" s="153"/>
      <c r="J341" s="75"/>
      <c r="K341" s="76"/>
      <c r="L341" s="75"/>
      <c r="M341" s="76"/>
      <c r="N341" s="76"/>
      <c r="O341" s="153"/>
      <c r="P341" s="153"/>
      <c r="Q341" s="75"/>
      <c r="R341" s="75"/>
      <c r="S341" s="75"/>
      <c r="T341" s="76"/>
      <c r="U341" s="76"/>
      <c r="V341" s="153"/>
      <c r="W341" s="153"/>
      <c r="X341" s="75"/>
      <c r="Y341" s="75"/>
      <c r="Z341" s="75"/>
      <c r="AA341" s="76"/>
      <c r="AB341" s="76"/>
      <c r="AC341" s="153"/>
      <c r="AD341" s="153"/>
      <c r="AE341" s="75"/>
      <c r="AF341" s="75"/>
      <c r="AG341" s="75"/>
      <c r="AH341" s="262"/>
      <c r="AI341" s="80">
        <f t="shared" si="0"/>
        <v>0</v>
      </c>
      <c r="AJ341" s="81">
        <f>'Август 2020'!AJ341-AI341</f>
        <v>0</v>
      </c>
      <c r="AK341" s="82">
        <f t="shared" si="1"/>
        <v>0</v>
      </c>
      <c r="AL341" s="83">
        <f>'Август 2020'!AL341+AK341</f>
        <v>0</v>
      </c>
      <c r="AM341" s="82">
        <f t="shared" si="2"/>
        <v>0</v>
      </c>
      <c r="AN341" s="84">
        <f>'Август 2020'!AN341+AM341</f>
        <v>0</v>
      </c>
      <c r="AO341" s="82">
        <f t="shared" si="3"/>
        <v>0</v>
      </c>
      <c r="AP341" s="85">
        <f>'Август 2020'!AP341+'Сентябрь 2020'!AO341</f>
        <v>0</v>
      </c>
      <c r="AQ341" s="82">
        <f t="shared" si="4"/>
        <v>0</v>
      </c>
      <c r="AR341" s="86">
        <f>'Август 2020'!AR341+'Сентябрь 2020'!AQ341</f>
        <v>0</v>
      </c>
      <c r="AS341" s="87">
        <f>'Январь 2020'!AW341</f>
        <v>0</v>
      </c>
      <c r="AT341" s="88">
        <f>'Январь 2020'!AX341</f>
        <v>0</v>
      </c>
      <c r="AU341" s="45">
        <f t="shared" si="5"/>
        <v>0</v>
      </c>
    </row>
    <row r="342" spans="1:47" ht="14.25" customHeight="1">
      <c r="A342" s="71">
        <f>'Январь 2020'!A342</f>
        <v>9</v>
      </c>
      <c r="B342" s="72">
        <f>'Январь 2020'!G342</f>
        <v>0</v>
      </c>
      <c r="C342" s="73">
        <f>'Январь 2020'!B342</f>
        <v>0</v>
      </c>
      <c r="D342" s="75"/>
      <c r="E342" s="75"/>
      <c r="F342" s="76"/>
      <c r="G342" s="76"/>
      <c r="H342" s="153"/>
      <c r="I342" s="153"/>
      <c r="J342" s="75"/>
      <c r="K342" s="76"/>
      <c r="L342" s="75"/>
      <c r="M342" s="76"/>
      <c r="N342" s="76"/>
      <c r="O342" s="153"/>
      <c r="P342" s="153"/>
      <c r="Q342" s="75"/>
      <c r="R342" s="75"/>
      <c r="S342" s="75"/>
      <c r="T342" s="76"/>
      <c r="U342" s="76"/>
      <c r="V342" s="153"/>
      <c r="W342" s="153"/>
      <c r="X342" s="75"/>
      <c r="Y342" s="75"/>
      <c r="Z342" s="75"/>
      <c r="AA342" s="76"/>
      <c r="AB342" s="76"/>
      <c r="AC342" s="153"/>
      <c r="AD342" s="153"/>
      <c r="AE342" s="75"/>
      <c r="AF342" s="75"/>
      <c r="AG342" s="75"/>
      <c r="AH342" s="262"/>
      <c r="AI342" s="80">
        <f t="shared" si="0"/>
        <v>0</v>
      </c>
      <c r="AJ342" s="81">
        <f>'Август 2020'!AJ342-AI342</f>
        <v>0</v>
      </c>
      <c r="AK342" s="82">
        <f t="shared" si="1"/>
        <v>0</v>
      </c>
      <c r="AL342" s="83">
        <f>'Август 2020'!AL342+AK342</f>
        <v>0</v>
      </c>
      <c r="AM342" s="82">
        <f t="shared" si="2"/>
        <v>0</v>
      </c>
      <c r="AN342" s="84">
        <f>'Август 2020'!AN342+AM342</f>
        <v>0</v>
      </c>
      <c r="AO342" s="82">
        <f t="shared" si="3"/>
        <v>0</v>
      </c>
      <c r="AP342" s="85">
        <f>'Август 2020'!AP342+'Сентябрь 2020'!AO342</f>
        <v>0</v>
      </c>
      <c r="AQ342" s="82">
        <f t="shared" si="4"/>
        <v>0</v>
      </c>
      <c r="AR342" s="86">
        <f>'Август 2020'!AR342+'Сентябрь 2020'!AQ342</f>
        <v>0</v>
      </c>
      <c r="AS342" s="87">
        <f>'Январь 2020'!AW342</f>
        <v>0</v>
      </c>
      <c r="AT342" s="88">
        <f>'Январь 2020'!AX342</f>
        <v>0</v>
      </c>
      <c r="AU342" s="45">
        <f t="shared" si="5"/>
        <v>0</v>
      </c>
    </row>
    <row r="343" spans="1:47" ht="14.25" customHeight="1">
      <c r="A343" s="71">
        <f>'Январь 2020'!A343</f>
        <v>10</v>
      </c>
      <c r="B343" s="72">
        <f>'Январь 2020'!G343</f>
        <v>0</v>
      </c>
      <c r="C343" s="73">
        <f>'Январь 2020'!B343</f>
        <v>0</v>
      </c>
      <c r="D343" s="75"/>
      <c r="E343" s="75"/>
      <c r="F343" s="76"/>
      <c r="G343" s="76"/>
      <c r="H343" s="153"/>
      <c r="I343" s="153"/>
      <c r="J343" s="75"/>
      <c r="K343" s="76"/>
      <c r="L343" s="75"/>
      <c r="M343" s="76"/>
      <c r="N343" s="76"/>
      <c r="O343" s="153"/>
      <c r="P343" s="153"/>
      <c r="Q343" s="75"/>
      <c r="R343" s="75"/>
      <c r="S343" s="75"/>
      <c r="T343" s="76"/>
      <c r="U343" s="76"/>
      <c r="V343" s="153"/>
      <c r="W343" s="153"/>
      <c r="X343" s="75"/>
      <c r="Y343" s="75"/>
      <c r="Z343" s="75"/>
      <c r="AA343" s="76"/>
      <c r="AB343" s="76"/>
      <c r="AC343" s="153"/>
      <c r="AD343" s="153"/>
      <c r="AE343" s="75"/>
      <c r="AF343" s="75"/>
      <c r="AG343" s="75"/>
      <c r="AH343" s="262"/>
      <c r="AI343" s="80">
        <f t="shared" si="0"/>
        <v>0</v>
      </c>
      <c r="AJ343" s="81">
        <f>'Август 2020'!AJ343-AI343</f>
        <v>0</v>
      </c>
      <c r="AK343" s="82">
        <f t="shared" si="1"/>
        <v>0</v>
      </c>
      <c r="AL343" s="83">
        <f>'Август 2020'!AL343+AK343</f>
        <v>0</v>
      </c>
      <c r="AM343" s="82">
        <f t="shared" si="2"/>
        <v>0</v>
      </c>
      <c r="AN343" s="84">
        <f>'Август 2020'!AN343+AM343</f>
        <v>0</v>
      </c>
      <c r="AO343" s="82">
        <f t="shared" si="3"/>
        <v>0</v>
      </c>
      <c r="AP343" s="85">
        <f>'Август 2020'!AP343+'Сентябрь 2020'!AO343</f>
        <v>0</v>
      </c>
      <c r="AQ343" s="82">
        <f t="shared" si="4"/>
        <v>0</v>
      </c>
      <c r="AR343" s="86">
        <f>'Август 2020'!AR343+'Сентябрь 2020'!AQ343</f>
        <v>0</v>
      </c>
      <c r="AS343" s="87">
        <f>'Январь 2020'!AW343</f>
        <v>0</v>
      </c>
      <c r="AT343" s="88">
        <f>'Январь 2020'!AX343</f>
        <v>0</v>
      </c>
      <c r="AU343" s="45">
        <f t="shared" si="5"/>
        <v>0</v>
      </c>
    </row>
    <row r="344" spans="1:47" ht="14.25" customHeight="1">
      <c r="A344" s="71">
        <f>'Январь 2020'!A344</f>
        <v>11</v>
      </c>
      <c r="B344" s="72">
        <f>'Январь 2020'!G344</f>
        <v>0</v>
      </c>
      <c r="C344" s="73">
        <f>'Январь 2020'!B344</f>
        <v>0</v>
      </c>
      <c r="D344" s="75"/>
      <c r="E344" s="75"/>
      <c r="F344" s="76"/>
      <c r="G344" s="76"/>
      <c r="H344" s="153"/>
      <c r="I344" s="153"/>
      <c r="J344" s="75"/>
      <c r="K344" s="76"/>
      <c r="L344" s="75"/>
      <c r="M344" s="76"/>
      <c r="N344" s="76"/>
      <c r="O344" s="153"/>
      <c r="P344" s="153"/>
      <c r="Q344" s="75"/>
      <c r="R344" s="75"/>
      <c r="S344" s="75"/>
      <c r="T344" s="76"/>
      <c r="U344" s="76"/>
      <c r="V344" s="153"/>
      <c r="W344" s="153"/>
      <c r="X344" s="75"/>
      <c r="Y344" s="75"/>
      <c r="Z344" s="75"/>
      <c r="AA344" s="76"/>
      <c r="AB344" s="76"/>
      <c r="AC344" s="153"/>
      <c r="AD344" s="153"/>
      <c r="AE344" s="75"/>
      <c r="AF344" s="75"/>
      <c r="AG344" s="75"/>
      <c r="AH344" s="262"/>
      <c r="AI344" s="80">
        <f t="shared" si="0"/>
        <v>0</v>
      </c>
      <c r="AJ344" s="81">
        <f>'Август 2020'!AJ344-AI344</f>
        <v>0</v>
      </c>
      <c r="AK344" s="82">
        <f t="shared" si="1"/>
        <v>0</v>
      </c>
      <c r="AL344" s="83">
        <f>'Август 2020'!AL344+AK344</f>
        <v>0</v>
      </c>
      <c r="AM344" s="82">
        <f t="shared" si="2"/>
        <v>0</v>
      </c>
      <c r="AN344" s="84">
        <f>'Август 2020'!AN344+AM344</f>
        <v>0</v>
      </c>
      <c r="AO344" s="82">
        <f t="shared" si="3"/>
        <v>0</v>
      </c>
      <c r="AP344" s="85">
        <f>'Август 2020'!AP344+'Сентябрь 2020'!AO344</f>
        <v>0</v>
      </c>
      <c r="AQ344" s="82">
        <f t="shared" si="4"/>
        <v>0</v>
      </c>
      <c r="AR344" s="86">
        <f>'Август 2020'!AR344+'Сентябрь 2020'!AQ344</f>
        <v>0</v>
      </c>
      <c r="AS344" s="87">
        <f>'Январь 2020'!AW344</f>
        <v>0</v>
      </c>
      <c r="AT344" s="88">
        <f>'Январь 2020'!AX344</f>
        <v>0</v>
      </c>
      <c r="AU344" s="45">
        <f t="shared" si="5"/>
        <v>0</v>
      </c>
    </row>
    <row r="345" spans="1:47" ht="14.25" customHeight="1">
      <c r="A345" s="71">
        <f>'Январь 2020'!A345</f>
        <v>12</v>
      </c>
      <c r="B345" s="72">
        <f>'Январь 2020'!G345</f>
        <v>0</v>
      </c>
      <c r="C345" s="73">
        <f>'Январь 2020'!B345</f>
        <v>0</v>
      </c>
      <c r="D345" s="75"/>
      <c r="E345" s="75"/>
      <c r="F345" s="76"/>
      <c r="G345" s="76"/>
      <c r="H345" s="153"/>
      <c r="I345" s="153"/>
      <c r="J345" s="75"/>
      <c r="K345" s="76"/>
      <c r="L345" s="75"/>
      <c r="M345" s="76"/>
      <c r="N345" s="76"/>
      <c r="O345" s="153"/>
      <c r="P345" s="153"/>
      <c r="Q345" s="75"/>
      <c r="R345" s="75"/>
      <c r="S345" s="75"/>
      <c r="T345" s="76"/>
      <c r="U345" s="76"/>
      <c r="V345" s="153"/>
      <c r="W345" s="153"/>
      <c r="X345" s="75"/>
      <c r="Y345" s="75"/>
      <c r="Z345" s="75"/>
      <c r="AA345" s="76"/>
      <c r="AB345" s="76"/>
      <c r="AC345" s="153"/>
      <c r="AD345" s="153"/>
      <c r="AE345" s="75"/>
      <c r="AF345" s="75"/>
      <c r="AG345" s="75"/>
      <c r="AH345" s="262"/>
      <c r="AI345" s="80">
        <f t="shared" si="0"/>
        <v>0</v>
      </c>
      <c r="AJ345" s="81">
        <f>'Август 2020'!AJ345-AI345</f>
        <v>0</v>
      </c>
      <c r="AK345" s="82">
        <f t="shared" si="1"/>
        <v>0</v>
      </c>
      <c r="AL345" s="83">
        <f>'Август 2020'!AL345+AK345</f>
        <v>0</v>
      </c>
      <c r="AM345" s="82">
        <f t="shared" si="2"/>
        <v>0</v>
      </c>
      <c r="AN345" s="84">
        <f>'Август 2020'!AN345+AM345</f>
        <v>0</v>
      </c>
      <c r="AO345" s="82">
        <f t="shared" si="3"/>
        <v>0</v>
      </c>
      <c r="AP345" s="85">
        <f>'Август 2020'!AP345+'Сентябрь 2020'!AO345</f>
        <v>0</v>
      </c>
      <c r="AQ345" s="82">
        <f t="shared" si="4"/>
        <v>0</v>
      </c>
      <c r="AR345" s="86">
        <f>'Август 2020'!AR345+'Сентябрь 2020'!AQ345</f>
        <v>0</v>
      </c>
      <c r="AS345" s="87">
        <f>'Январь 2020'!AW345</f>
        <v>0</v>
      </c>
      <c r="AT345" s="88">
        <f>'Январь 2020'!AX345</f>
        <v>0</v>
      </c>
      <c r="AU345" s="45">
        <f t="shared" si="5"/>
        <v>0</v>
      </c>
    </row>
    <row r="346" spans="1:47" ht="14.25" customHeight="1">
      <c r="A346" s="71">
        <f>'Январь 2020'!A346</f>
        <v>13</v>
      </c>
      <c r="B346" s="72">
        <f>'Январь 2020'!G346</f>
        <v>0</v>
      </c>
      <c r="C346" s="73">
        <f>'Январь 2020'!B346</f>
        <v>0</v>
      </c>
      <c r="D346" s="75"/>
      <c r="E346" s="75"/>
      <c r="F346" s="76"/>
      <c r="G346" s="76"/>
      <c r="H346" s="153"/>
      <c r="I346" s="153"/>
      <c r="J346" s="75"/>
      <c r="K346" s="76"/>
      <c r="L346" s="75"/>
      <c r="M346" s="76"/>
      <c r="N346" s="76"/>
      <c r="O346" s="153"/>
      <c r="P346" s="153"/>
      <c r="Q346" s="75"/>
      <c r="R346" s="75"/>
      <c r="S346" s="75"/>
      <c r="T346" s="76"/>
      <c r="U346" s="76"/>
      <c r="V346" s="153"/>
      <c r="W346" s="153"/>
      <c r="X346" s="75"/>
      <c r="Y346" s="75"/>
      <c r="Z346" s="75"/>
      <c r="AA346" s="76"/>
      <c r="AB346" s="76"/>
      <c r="AC346" s="153"/>
      <c r="AD346" s="153"/>
      <c r="AE346" s="75"/>
      <c r="AF346" s="75"/>
      <c r="AG346" s="75"/>
      <c r="AH346" s="262"/>
      <c r="AI346" s="80">
        <f t="shared" si="0"/>
        <v>0</v>
      </c>
      <c r="AJ346" s="81">
        <f>'Август 2020'!AJ346-AI346</f>
        <v>0</v>
      </c>
      <c r="AK346" s="82">
        <f t="shared" si="1"/>
        <v>0</v>
      </c>
      <c r="AL346" s="83">
        <f>'Август 2020'!AL346+AK346</f>
        <v>0</v>
      </c>
      <c r="AM346" s="82">
        <f t="shared" si="2"/>
        <v>0</v>
      </c>
      <c r="AN346" s="84">
        <f>'Август 2020'!AN346+AM346</f>
        <v>0</v>
      </c>
      <c r="AO346" s="82">
        <f t="shared" si="3"/>
        <v>0</v>
      </c>
      <c r="AP346" s="85">
        <f>'Август 2020'!AP346+'Сентябрь 2020'!AO346</f>
        <v>0</v>
      </c>
      <c r="AQ346" s="82">
        <f t="shared" si="4"/>
        <v>0</v>
      </c>
      <c r="AR346" s="86">
        <f>'Август 2020'!AR346+'Сентябрь 2020'!AQ346</f>
        <v>0</v>
      </c>
      <c r="AS346" s="87">
        <f>'Январь 2020'!AW346</f>
        <v>0</v>
      </c>
      <c r="AT346" s="88">
        <f>'Январь 2020'!AX346</f>
        <v>0</v>
      </c>
      <c r="AU346" s="45">
        <f t="shared" si="5"/>
        <v>0</v>
      </c>
    </row>
    <row r="347" spans="1:47" ht="14.25" customHeight="1">
      <c r="A347" s="71">
        <f>'Январь 2020'!A347</f>
        <v>14</v>
      </c>
      <c r="B347" s="72">
        <f>'Январь 2020'!G347</f>
        <v>0</v>
      </c>
      <c r="C347" s="73">
        <f>'Январь 2020'!B347</f>
        <v>0</v>
      </c>
      <c r="D347" s="75"/>
      <c r="E347" s="75"/>
      <c r="F347" s="76"/>
      <c r="G347" s="76"/>
      <c r="H347" s="153"/>
      <c r="I347" s="153"/>
      <c r="J347" s="75"/>
      <c r="K347" s="76"/>
      <c r="L347" s="75"/>
      <c r="M347" s="76"/>
      <c r="N347" s="76"/>
      <c r="O347" s="153"/>
      <c r="P347" s="153"/>
      <c r="Q347" s="75"/>
      <c r="R347" s="75"/>
      <c r="S347" s="75"/>
      <c r="T347" s="76"/>
      <c r="U347" s="76"/>
      <c r="V347" s="153"/>
      <c r="W347" s="153"/>
      <c r="X347" s="75"/>
      <c r="Y347" s="75"/>
      <c r="Z347" s="75"/>
      <c r="AA347" s="76"/>
      <c r="AB347" s="76"/>
      <c r="AC347" s="153"/>
      <c r="AD347" s="153"/>
      <c r="AE347" s="75"/>
      <c r="AF347" s="75"/>
      <c r="AG347" s="75"/>
      <c r="AH347" s="262"/>
      <c r="AI347" s="80">
        <f t="shared" si="0"/>
        <v>0</v>
      </c>
      <c r="AJ347" s="81">
        <f>'Август 2020'!AJ347-AI347</f>
        <v>0</v>
      </c>
      <c r="AK347" s="82">
        <f t="shared" si="1"/>
        <v>0</v>
      </c>
      <c r="AL347" s="83">
        <f>'Август 2020'!AL347+AK347</f>
        <v>0</v>
      </c>
      <c r="AM347" s="82">
        <f t="shared" si="2"/>
        <v>0</v>
      </c>
      <c r="AN347" s="84">
        <f>'Август 2020'!AN347+AM347</f>
        <v>0</v>
      </c>
      <c r="AO347" s="82">
        <f t="shared" si="3"/>
        <v>0</v>
      </c>
      <c r="AP347" s="85">
        <f>'Август 2020'!AP347+'Сентябрь 2020'!AO347</f>
        <v>0</v>
      </c>
      <c r="AQ347" s="82">
        <f t="shared" si="4"/>
        <v>0</v>
      </c>
      <c r="AR347" s="86">
        <f>'Август 2020'!AR347+'Сентябрь 2020'!AQ347</f>
        <v>0</v>
      </c>
      <c r="AS347" s="87">
        <f>'Январь 2020'!AW347</f>
        <v>0</v>
      </c>
      <c r="AT347" s="88">
        <f>'Январь 2020'!AX347</f>
        <v>0</v>
      </c>
      <c r="AU347" s="45">
        <f t="shared" si="5"/>
        <v>0</v>
      </c>
    </row>
    <row r="348" spans="1:47" ht="14.25" customHeight="1">
      <c r="A348" s="71">
        <f>'Январь 2020'!A348</f>
        <v>15</v>
      </c>
      <c r="B348" s="72">
        <f>'Январь 2020'!G348</f>
        <v>0</v>
      </c>
      <c r="C348" s="73">
        <f>'Январь 2020'!B348</f>
        <v>0</v>
      </c>
      <c r="D348" s="75"/>
      <c r="E348" s="75"/>
      <c r="F348" s="76"/>
      <c r="G348" s="76"/>
      <c r="H348" s="153"/>
      <c r="I348" s="153"/>
      <c r="J348" s="75"/>
      <c r="K348" s="76"/>
      <c r="L348" s="75"/>
      <c r="M348" s="76"/>
      <c r="N348" s="76"/>
      <c r="O348" s="153"/>
      <c r="P348" s="153"/>
      <c r="Q348" s="75"/>
      <c r="R348" s="75"/>
      <c r="S348" s="75"/>
      <c r="T348" s="76"/>
      <c r="U348" s="76"/>
      <c r="V348" s="153"/>
      <c r="W348" s="153"/>
      <c r="X348" s="75"/>
      <c r="Y348" s="75"/>
      <c r="Z348" s="75"/>
      <c r="AA348" s="76"/>
      <c r="AB348" s="76"/>
      <c r="AC348" s="153"/>
      <c r="AD348" s="153"/>
      <c r="AE348" s="75"/>
      <c r="AF348" s="75"/>
      <c r="AG348" s="75"/>
      <c r="AH348" s="262"/>
      <c r="AI348" s="80">
        <f t="shared" si="0"/>
        <v>0</v>
      </c>
      <c r="AJ348" s="81">
        <f>'Август 2020'!AJ348-AI348</f>
        <v>0</v>
      </c>
      <c r="AK348" s="82">
        <f t="shared" si="1"/>
        <v>0</v>
      </c>
      <c r="AL348" s="83">
        <f>'Август 2020'!AL348+AK348</f>
        <v>0</v>
      </c>
      <c r="AM348" s="82">
        <f t="shared" si="2"/>
        <v>0</v>
      </c>
      <c r="AN348" s="84">
        <f>'Август 2020'!AN348+AM348</f>
        <v>0</v>
      </c>
      <c r="AO348" s="82">
        <f t="shared" si="3"/>
        <v>0</v>
      </c>
      <c r="AP348" s="85">
        <f>'Август 2020'!AP348+'Сентябрь 2020'!AO348</f>
        <v>0</v>
      </c>
      <c r="AQ348" s="82">
        <f t="shared" si="4"/>
        <v>0</v>
      </c>
      <c r="AR348" s="86">
        <f>'Август 2020'!AR348+'Сентябрь 2020'!AQ348</f>
        <v>0</v>
      </c>
      <c r="AS348" s="87">
        <f>'Январь 2020'!AW348</f>
        <v>0</v>
      </c>
      <c r="AT348" s="88">
        <f>'Январь 2020'!AX348</f>
        <v>0</v>
      </c>
      <c r="AU348" s="45">
        <f t="shared" si="5"/>
        <v>0</v>
      </c>
    </row>
    <row r="349" spans="1:47" ht="14.25" customHeight="1">
      <c r="A349" s="71">
        <f>'Январь 2020'!A349</f>
        <v>16</v>
      </c>
      <c r="B349" s="72">
        <f>'Январь 2020'!G349</f>
        <v>0</v>
      </c>
      <c r="C349" s="73">
        <f>'Январь 2020'!B349</f>
        <v>0</v>
      </c>
      <c r="D349" s="75"/>
      <c r="E349" s="75"/>
      <c r="F349" s="76"/>
      <c r="G349" s="76"/>
      <c r="H349" s="153"/>
      <c r="I349" s="153"/>
      <c r="J349" s="75"/>
      <c r="K349" s="76"/>
      <c r="L349" s="75"/>
      <c r="M349" s="76"/>
      <c r="N349" s="76"/>
      <c r="O349" s="153"/>
      <c r="P349" s="153"/>
      <c r="Q349" s="75"/>
      <c r="R349" s="75"/>
      <c r="S349" s="75"/>
      <c r="T349" s="76"/>
      <c r="U349" s="76"/>
      <c r="V349" s="153"/>
      <c r="W349" s="153"/>
      <c r="X349" s="75"/>
      <c r="Y349" s="75"/>
      <c r="Z349" s="75"/>
      <c r="AA349" s="76"/>
      <c r="AB349" s="76"/>
      <c r="AC349" s="153"/>
      <c r="AD349" s="153"/>
      <c r="AE349" s="75"/>
      <c r="AF349" s="75"/>
      <c r="AG349" s="75"/>
      <c r="AH349" s="262"/>
      <c r="AI349" s="80">
        <f t="shared" si="0"/>
        <v>0</v>
      </c>
      <c r="AJ349" s="81">
        <f>'Август 2020'!AJ349-AI349</f>
        <v>0</v>
      </c>
      <c r="AK349" s="82">
        <f t="shared" si="1"/>
        <v>0</v>
      </c>
      <c r="AL349" s="83">
        <f>'Август 2020'!AL349+AK349</f>
        <v>0</v>
      </c>
      <c r="AM349" s="82">
        <f t="shared" si="2"/>
        <v>0</v>
      </c>
      <c r="AN349" s="84">
        <f>'Август 2020'!AN349+AM349</f>
        <v>0</v>
      </c>
      <c r="AO349" s="82">
        <f t="shared" si="3"/>
        <v>0</v>
      </c>
      <c r="AP349" s="85">
        <f>'Август 2020'!AP349+'Сентябрь 2020'!AO349</f>
        <v>0</v>
      </c>
      <c r="AQ349" s="82">
        <f t="shared" si="4"/>
        <v>0</v>
      </c>
      <c r="AR349" s="86">
        <f>'Август 2020'!AR349+'Сентябрь 2020'!AQ349</f>
        <v>0</v>
      </c>
      <c r="AS349" s="87">
        <f>'Январь 2020'!AW349</f>
        <v>0</v>
      </c>
      <c r="AT349" s="88">
        <f>'Январь 2020'!AX349</f>
        <v>0</v>
      </c>
      <c r="AU349" s="45">
        <f t="shared" si="5"/>
        <v>0</v>
      </c>
    </row>
    <row r="350" spans="1:47" ht="14.25" customHeight="1">
      <c r="A350" s="71">
        <f>'Январь 2020'!A350</f>
        <v>17</v>
      </c>
      <c r="B350" s="72">
        <f>'Январь 2020'!G350</f>
        <v>0</v>
      </c>
      <c r="C350" s="73">
        <f>'Январь 2020'!B350</f>
        <v>0</v>
      </c>
      <c r="D350" s="75"/>
      <c r="E350" s="75"/>
      <c r="F350" s="76"/>
      <c r="G350" s="76"/>
      <c r="H350" s="153"/>
      <c r="I350" s="153"/>
      <c r="J350" s="75"/>
      <c r="K350" s="76"/>
      <c r="L350" s="75"/>
      <c r="M350" s="76"/>
      <c r="N350" s="76"/>
      <c r="O350" s="153"/>
      <c r="P350" s="153"/>
      <c r="Q350" s="75"/>
      <c r="R350" s="75"/>
      <c r="S350" s="75"/>
      <c r="T350" s="76"/>
      <c r="U350" s="76"/>
      <c r="V350" s="153"/>
      <c r="W350" s="153"/>
      <c r="X350" s="75"/>
      <c r="Y350" s="75"/>
      <c r="Z350" s="75"/>
      <c r="AA350" s="76"/>
      <c r="AB350" s="76"/>
      <c r="AC350" s="153"/>
      <c r="AD350" s="153"/>
      <c r="AE350" s="75"/>
      <c r="AF350" s="75"/>
      <c r="AG350" s="75"/>
      <c r="AH350" s="262"/>
      <c r="AI350" s="80">
        <f t="shared" si="0"/>
        <v>0</v>
      </c>
      <c r="AJ350" s="81">
        <f>'Август 2020'!AJ350-AI350</f>
        <v>0</v>
      </c>
      <c r="AK350" s="82">
        <f t="shared" si="1"/>
        <v>0</v>
      </c>
      <c r="AL350" s="83">
        <f>'Август 2020'!AL350+AK350</f>
        <v>0</v>
      </c>
      <c r="AM350" s="82">
        <f t="shared" si="2"/>
        <v>0</v>
      </c>
      <c r="AN350" s="84">
        <f>'Август 2020'!AN350+AM350</f>
        <v>0</v>
      </c>
      <c r="AO350" s="82">
        <f t="shared" si="3"/>
        <v>0</v>
      </c>
      <c r="AP350" s="85">
        <f>'Август 2020'!AP350+'Сентябрь 2020'!AO350</f>
        <v>0</v>
      </c>
      <c r="AQ350" s="82">
        <f t="shared" si="4"/>
        <v>0</v>
      </c>
      <c r="AR350" s="86">
        <f>'Август 2020'!AR350+'Сентябрь 2020'!AQ350</f>
        <v>0</v>
      </c>
      <c r="AS350" s="87">
        <f>'Январь 2020'!AW350</f>
        <v>0</v>
      </c>
      <c r="AT350" s="88">
        <f>'Январь 2020'!AX350</f>
        <v>0</v>
      </c>
      <c r="AU350" s="45">
        <f t="shared" si="5"/>
        <v>0</v>
      </c>
    </row>
    <row r="351" spans="1:47" ht="14.25" customHeight="1">
      <c r="A351" s="71">
        <f>'Январь 2020'!A351</f>
        <v>18</v>
      </c>
      <c r="B351" s="72">
        <f>'Январь 2020'!G351</f>
        <v>0</v>
      </c>
      <c r="C351" s="73">
        <f>'Январь 2020'!B351</f>
        <v>0</v>
      </c>
      <c r="D351" s="75"/>
      <c r="E351" s="75"/>
      <c r="F351" s="76"/>
      <c r="G351" s="76"/>
      <c r="H351" s="153"/>
      <c r="I351" s="153"/>
      <c r="J351" s="75"/>
      <c r="K351" s="76"/>
      <c r="L351" s="75"/>
      <c r="M351" s="76"/>
      <c r="N351" s="76"/>
      <c r="O351" s="153"/>
      <c r="P351" s="153"/>
      <c r="Q351" s="75"/>
      <c r="R351" s="75"/>
      <c r="S351" s="75"/>
      <c r="T351" s="76"/>
      <c r="U351" s="76"/>
      <c r="V351" s="153"/>
      <c r="W351" s="153"/>
      <c r="X351" s="75"/>
      <c r="Y351" s="75"/>
      <c r="Z351" s="75"/>
      <c r="AA351" s="76"/>
      <c r="AB351" s="76"/>
      <c r="AC351" s="153"/>
      <c r="AD351" s="153"/>
      <c r="AE351" s="75"/>
      <c r="AF351" s="75"/>
      <c r="AG351" s="75"/>
      <c r="AH351" s="262"/>
      <c r="AI351" s="80">
        <f t="shared" si="0"/>
        <v>0</v>
      </c>
      <c r="AJ351" s="81">
        <f>'Август 2020'!AJ351-AI351</f>
        <v>0</v>
      </c>
      <c r="AK351" s="82">
        <f t="shared" si="1"/>
        <v>0</v>
      </c>
      <c r="AL351" s="83">
        <f>'Август 2020'!AL351+AK351</f>
        <v>0</v>
      </c>
      <c r="AM351" s="82">
        <f t="shared" si="2"/>
        <v>0</v>
      </c>
      <c r="AN351" s="84">
        <f>'Август 2020'!AN351+AM351</f>
        <v>0</v>
      </c>
      <c r="AO351" s="82">
        <f t="shared" si="3"/>
        <v>0</v>
      </c>
      <c r="AP351" s="85">
        <f>'Август 2020'!AP351+'Сентябрь 2020'!AO351</f>
        <v>0</v>
      </c>
      <c r="AQ351" s="82">
        <f t="shared" si="4"/>
        <v>0</v>
      </c>
      <c r="AR351" s="86">
        <f>'Август 2020'!AR351+'Сентябрь 2020'!AQ351</f>
        <v>0</v>
      </c>
      <c r="AS351" s="87">
        <f>'Январь 2020'!AW351</f>
        <v>0</v>
      </c>
      <c r="AT351" s="88">
        <f>'Январь 2020'!AX351</f>
        <v>0</v>
      </c>
      <c r="AU351" s="45">
        <f t="shared" si="5"/>
        <v>0</v>
      </c>
    </row>
    <row r="352" spans="1:47" ht="14.25" customHeight="1">
      <c r="A352" s="71">
        <f>'Январь 2020'!A352</f>
        <v>19</v>
      </c>
      <c r="B352" s="72">
        <f>'Январь 2020'!G352</f>
        <v>0</v>
      </c>
      <c r="C352" s="73">
        <f>'Январь 2020'!B352</f>
        <v>0</v>
      </c>
      <c r="D352" s="75"/>
      <c r="E352" s="75"/>
      <c r="F352" s="76"/>
      <c r="G352" s="76"/>
      <c r="H352" s="153"/>
      <c r="I352" s="153"/>
      <c r="J352" s="75"/>
      <c r="K352" s="76"/>
      <c r="L352" s="75"/>
      <c r="M352" s="76"/>
      <c r="N352" s="76"/>
      <c r="O352" s="153"/>
      <c r="P352" s="153"/>
      <c r="Q352" s="75"/>
      <c r="R352" s="75"/>
      <c r="S352" s="75"/>
      <c r="T352" s="76"/>
      <c r="U352" s="76"/>
      <c r="V352" s="153"/>
      <c r="W352" s="153"/>
      <c r="X352" s="75"/>
      <c r="Y352" s="75"/>
      <c r="Z352" s="75"/>
      <c r="AA352" s="76"/>
      <c r="AB352" s="76"/>
      <c r="AC352" s="153"/>
      <c r="AD352" s="153"/>
      <c r="AE352" s="75"/>
      <c r="AF352" s="75"/>
      <c r="AG352" s="75"/>
      <c r="AH352" s="262"/>
      <c r="AI352" s="80">
        <f t="shared" si="0"/>
        <v>0</v>
      </c>
      <c r="AJ352" s="81">
        <f>'Август 2020'!AJ352-AI352</f>
        <v>0</v>
      </c>
      <c r="AK352" s="82">
        <f t="shared" si="1"/>
        <v>0</v>
      </c>
      <c r="AL352" s="83">
        <f>'Август 2020'!AL352+AK352</f>
        <v>0</v>
      </c>
      <c r="AM352" s="82">
        <f t="shared" si="2"/>
        <v>0</v>
      </c>
      <c r="AN352" s="84">
        <f>'Август 2020'!AN352+AM352</f>
        <v>0</v>
      </c>
      <c r="AO352" s="82">
        <f t="shared" si="3"/>
        <v>0</v>
      </c>
      <c r="AP352" s="85">
        <f>'Август 2020'!AP352+'Сентябрь 2020'!AO352</f>
        <v>0</v>
      </c>
      <c r="AQ352" s="82">
        <f t="shared" si="4"/>
        <v>0</v>
      </c>
      <c r="AR352" s="86">
        <f>'Август 2020'!AR352+'Сентябрь 2020'!AQ352</f>
        <v>0</v>
      </c>
      <c r="AS352" s="87">
        <f>'Январь 2020'!AW352</f>
        <v>0</v>
      </c>
      <c r="AT352" s="88">
        <f>'Январь 2020'!AX352</f>
        <v>0</v>
      </c>
      <c r="AU352" s="45">
        <f t="shared" si="5"/>
        <v>0</v>
      </c>
    </row>
    <row r="353" spans="1:47" ht="14.25" customHeight="1">
      <c r="A353" s="71">
        <f>'Январь 2020'!A353</f>
        <v>20</v>
      </c>
      <c r="B353" s="72">
        <f>'Январь 2020'!G353</f>
        <v>0</v>
      </c>
      <c r="C353" s="73">
        <f>'Январь 2020'!B353</f>
        <v>0</v>
      </c>
      <c r="D353" s="75"/>
      <c r="E353" s="75"/>
      <c r="F353" s="76"/>
      <c r="G353" s="76"/>
      <c r="H353" s="153"/>
      <c r="I353" s="153"/>
      <c r="J353" s="75"/>
      <c r="K353" s="76"/>
      <c r="L353" s="75"/>
      <c r="M353" s="76"/>
      <c r="N353" s="76"/>
      <c r="O353" s="153"/>
      <c r="P353" s="153"/>
      <c r="Q353" s="75"/>
      <c r="R353" s="75"/>
      <c r="S353" s="75"/>
      <c r="T353" s="76"/>
      <c r="U353" s="76"/>
      <c r="V353" s="153"/>
      <c r="W353" s="153"/>
      <c r="X353" s="75"/>
      <c r="Y353" s="75"/>
      <c r="Z353" s="75"/>
      <c r="AA353" s="76"/>
      <c r="AB353" s="76"/>
      <c r="AC353" s="153"/>
      <c r="AD353" s="153"/>
      <c r="AE353" s="75"/>
      <c r="AF353" s="75"/>
      <c r="AG353" s="75"/>
      <c r="AH353" s="262"/>
      <c r="AI353" s="80">
        <f t="shared" si="0"/>
        <v>0</v>
      </c>
      <c r="AJ353" s="81">
        <f>'Август 2020'!AJ353-AI353</f>
        <v>0</v>
      </c>
      <c r="AK353" s="82">
        <f t="shared" si="1"/>
        <v>0</v>
      </c>
      <c r="AL353" s="83">
        <f>'Август 2020'!AL353+AK353</f>
        <v>0</v>
      </c>
      <c r="AM353" s="82">
        <f t="shared" si="2"/>
        <v>0</v>
      </c>
      <c r="AN353" s="84">
        <f>'Август 2020'!AN353+AM353</f>
        <v>0</v>
      </c>
      <c r="AO353" s="82">
        <f t="shared" si="3"/>
        <v>0</v>
      </c>
      <c r="AP353" s="85">
        <f>'Август 2020'!AP353+'Сентябрь 2020'!AO353</f>
        <v>0</v>
      </c>
      <c r="AQ353" s="82">
        <f t="shared" si="4"/>
        <v>0</v>
      </c>
      <c r="AR353" s="86">
        <f>'Август 2020'!AR353+'Сентябрь 2020'!AQ353</f>
        <v>0</v>
      </c>
      <c r="AS353" s="87">
        <f>'Январь 2020'!AW353</f>
        <v>0</v>
      </c>
      <c r="AT353" s="88">
        <f>'Январь 2020'!AX353</f>
        <v>0</v>
      </c>
      <c r="AU353" s="45">
        <f t="shared" si="5"/>
        <v>0</v>
      </c>
    </row>
    <row r="354" spans="1:47" ht="14.25" customHeight="1">
      <c r="A354" s="71">
        <f>'Январь 2020'!A354</f>
        <v>0</v>
      </c>
      <c r="B354" s="72">
        <f>'Январь 2020'!G354</f>
        <v>0</v>
      </c>
      <c r="C354" s="257">
        <f>'Январь 2020'!B354</f>
        <v>0</v>
      </c>
      <c r="D354" s="75"/>
      <c r="E354" s="75"/>
      <c r="F354" s="76"/>
      <c r="G354" s="76"/>
      <c r="H354" s="153"/>
      <c r="I354" s="153"/>
      <c r="J354" s="75"/>
      <c r="K354" s="76"/>
      <c r="L354" s="75"/>
      <c r="M354" s="76"/>
      <c r="N354" s="76"/>
      <c r="O354" s="153"/>
      <c r="P354" s="153"/>
      <c r="Q354" s="75"/>
      <c r="R354" s="75"/>
      <c r="S354" s="75"/>
      <c r="T354" s="76"/>
      <c r="U354" s="76"/>
      <c r="V354" s="153"/>
      <c r="W354" s="153"/>
      <c r="X354" s="75"/>
      <c r="Y354" s="75"/>
      <c r="Z354" s="75"/>
      <c r="AA354" s="76"/>
      <c r="AB354" s="76"/>
      <c r="AC354" s="153"/>
      <c r="AD354" s="153"/>
      <c r="AE354" s="75"/>
      <c r="AF354" s="75"/>
      <c r="AG354" s="75"/>
      <c r="AH354" s="262"/>
      <c r="AI354" s="80">
        <f t="shared" si="0"/>
        <v>0</v>
      </c>
      <c r="AJ354" s="81">
        <f>'Август 2020'!AJ354-AI354</f>
        <v>0</v>
      </c>
      <c r="AK354" s="82">
        <f t="shared" si="1"/>
        <v>0</v>
      </c>
      <c r="AL354" s="83">
        <f>'Август 2020'!AL354+AK354</f>
        <v>0</v>
      </c>
      <c r="AM354" s="82">
        <f t="shared" si="2"/>
        <v>0</v>
      </c>
      <c r="AN354" s="84">
        <f>'Август 2020'!AN354+AM354</f>
        <v>0</v>
      </c>
      <c r="AO354" s="82">
        <f t="shared" si="3"/>
        <v>0</v>
      </c>
      <c r="AP354" s="85">
        <f>'Август 2020'!AP354+'Сентябрь 2020'!AO354</f>
        <v>0</v>
      </c>
      <c r="AQ354" s="82">
        <f t="shared" si="4"/>
        <v>0</v>
      </c>
      <c r="AR354" s="86">
        <f>'Август 2020'!AR354+'Сентябрь 2020'!AQ354</f>
        <v>0</v>
      </c>
      <c r="AS354" s="87">
        <f>'Январь 2020'!AW354</f>
        <v>0</v>
      </c>
      <c r="AT354" s="88">
        <f>'Январь 2020'!AX354</f>
        <v>0</v>
      </c>
      <c r="AU354" s="45">
        <f t="shared" si="5"/>
        <v>0</v>
      </c>
    </row>
    <row r="355" spans="1:47" ht="14.25" customHeight="1">
      <c r="A355" s="71">
        <f>'Январь 2020'!A355</f>
        <v>0</v>
      </c>
      <c r="B355" s="72">
        <f>'Январь 2020'!G355</f>
        <v>0</v>
      </c>
      <c r="C355" s="257">
        <f>'Январь 2020'!B355</f>
        <v>0</v>
      </c>
      <c r="D355" s="75"/>
      <c r="E355" s="75"/>
      <c r="F355" s="76"/>
      <c r="G355" s="76"/>
      <c r="H355" s="153"/>
      <c r="I355" s="153"/>
      <c r="J355" s="75"/>
      <c r="K355" s="76"/>
      <c r="L355" s="75"/>
      <c r="M355" s="76"/>
      <c r="N355" s="76"/>
      <c r="O355" s="153"/>
      <c r="P355" s="153"/>
      <c r="Q355" s="75"/>
      <c r="R355" s="75"/>
      <c r="S355" s="75"/>
      <c r="T355" s="76"/>
      <c r="U355" s="76"/>
      <c r="V355" s="153"/>
      <c r="W355" s="153"/>
      <c r="X355" s="75"/>
      <c r="Y355" s="75"/>
      <c r="Z355" s="75"/>
      <c r="AA355" s="76"/>
      <c r="AB355" s="76"/>
      <c r="AC355" s="153"/>
      <c r="AD355" s="153"/>
      <c r="AE355" s="75"/>
      <c r="AF355" s="75"/>
      <c r="AG355" s="75"/>
      <c r="AH355" s="262"/>
      <c r="AI355" s="80">
        <f t="shared" si="0"/>
        <v>0</v>
      </c>
      <c r="AJ355" s="81">
        <f>'Август 2020'!AJ355-AI355</f>
        <v>0</v>
      </c>
      <c r="AK355" s="82">
        <f t="shared" si="1"/>
        <v>0</v>
      </c>
      <c r="AL355" s="83">
        <f>'Август 2020'!AL355+AK355</f>
        <v>0</v>
      </c>
      <c r="AM355" s="82">
        <f t="shared" si="2"/>
        <v>0</v>
      </c>
      <c r="AN355" s="84">
        <f>'Август 2020'!AN355+AM355</f>
        <v>0</v>
      </c>
      <c r="AO355" s="82">
        <f t="shared" si="3"/>
        <v>0</v>
      </c>
      <c r="AP355" s="85">
        <f>'Август 2020'!AP355+'Сентябрь 2020'!AO355</f>
        <v>0</v>
      </c>
      <c r="AQ355" s="82">
        <f t="shared" si="4"/>
        <v>0</v>
      </c>
      <c r="AR355" s="86">
        <f>'Август 2020'!AR355+'Сентябрь 2020'!AQ355</f>
        <v>0</v>
      </c>
      <c r="AS355" s="87">
        <f>'Январь 2020'!AW355</f>
        <v>0</v>
      </c>
      <c r="AT355" s="88">
        <f>'Январь 2020'!AX355</f>
        <v>0</v>
      </c>
      <c r="AU355" s="45">
        <f t="shared" si="5"/>
        <v>0</v>
      </c>
    </row>
    <row r="356" spans="1:47" ht="14.25" customHeight="1">
      <c r="A356" s="71">
        <f>'Январь 2020'!A356</f>
        <v>0</v>
      </c>
      <c r="B356" s="72">
        <f>'Январь 2020'!G356</f>
        <v>0</v>
      </c>
      <c r="C356" s="257">
        <f>'Январь 2020'!B356</f>
        <v>0</v>
      </c>
      <c r="D356" s="75"/>
      <c r="E356" s="75"/>
      <c r="F356" s="76"/>
      <c r="G356" s="76"/>
      <c r="H356" s="153"/>
      <c r="I356" s="153"/>
      <c r="J356" s="75"/>
      <c r="K356" s="76"/>
      <c r="L356" s="75"/>
      <c r="M356" s="76"/>
      <c r="N356" s="76"/>
      <c r="O356" s="153"/>
      <c r="P356" s="153"/>
      <c r="Q356" s="75"/>
      <c r="R356" s="75"/>
      <c r="S356" s="75"/>
      <c r="T356" s="76"/>
      <c r="U356" s="76"/>
      <c r="V356" s="153"/>
      <c r="W356" s="153"/>
      <c r="X356" s="75"/>
      <c r="Y356" s="75"/>
      <c r="Z356" s="75"/>
      <c r="AA356" s="76"/>
      <c r="AB356" s="76"/>
      <c r="AC356" s="153"/>
      <c r="AD356" s="153"/>
      <c r="AE356" s="75"/>
      <c r="AF356" s="75"/>
      <c r="AG356" s="75"/>
      <c r="AH356" s="262"/>
      <c r="AI356" s="80">
        <f t="shared" si="0"/>
        <v>0</v>
      </c>
      <c r="AJ356" s="81">
        <f>'Август 2020'!AJ356-AI356</f>
        <v>0</v>
      </c>
      <c r="AK356" s="82">
        <f t="shared" si="1"/>
        <v>0</v>
      </c>
      <c r="AL356" s="83">
        <f>'Август 2020'!AL356+AK356</f>
        <v>0</v>
      </c>
      <c r="AM356" s="82">
        <f t="shared" si="2"/>
        <v>0</v>
      </c>
      <c r="AN356" s="84">
        <f>'Август 2020'!AN356+AM356</f>
        <v>0</v>
      </c>
      <c r="AO356" s="82">
        <f t="shared" si="3"/>
        <v>0</v>
      </c>
      <c r="AP356" s="85">
        <f>'Август 2020'!AP356+'Сентябрь 2020'!AO356</f>
        <v>0</v>
      </c>
      <c r="AQ356" s="82">
        <f t="shared" si="4"/>
        <v>0</v>
      </c>
      <c r="AR356" s="86">
        <f>'Август 2020'!AR356+'Сентябрь 2020'!AQ356</f>
        <v>0</v>
      </c>
      <c r="AS356" s="87">
        <f>'Январь 2020'!AW356</f>
        <v>0</v>
      </c>
      <c r="AT356" s="88">
        <f>'Январь 2020'!AX356</f>
        <v>0</v>
      </c>
      <c r="AU356" s="45">
        <f t="shared" si="5"/>
        <v>0</v>
      </c>
    </row>
    <row r="357" spans="1:47" ht="14.25" customHeight="1">
      <c r="A357" s="71">
        <f>'Январь 2020'!A357</f>
        <v>0</v>
      </c>
      <c r="B357" s="72">
        <f>'Январь 2020'!G357</f>
        <v>0</v>
      </c>
      <c r="C357" s="257">
        <f>'Январь 2020'!B357</f>
        <v>0</v>
      </c>
      <c r="D357" s="75"/>
      <c r="E357" s="75"/>
      <c r="F357" s="76"/>
      <c r="G357" s="76"/>
      <c r="H357" s="153"/>
      <c r="I357" s="153"/>
      <c r="J357" s="75"/>
      <c r="K357" s="76"/>
      <c r="L357" s="75"/>
      <c r="M357" s="76"/>
      <c r="N357" s="76"/>
      <c r="O357" s="153"/>
      <c r="P357" s="153"/>
      <c r="Q357" s="75"/>
      <c r="R357" s="75"/>
      <c r="S357" s="75"/>
      <c r="T357" s="76"/>
      <c r="U357" s="76"/>
      <c r="V357" s="153"/>
      <c r="W357" s="153"/>
      <c r="X357" s="75"/>
      <c r="Y357" s="75"/>
      <c r="Z357" s="75"/>
      <c r="AA357" s="76"/>
      <c r="AB357" s="76"/>
      <c r="AC357" s="153"/>
      <c r="AD357" s="153"/>
      <c r="AE357" s="75"/>
      <c r="AF357" s="75"/>
      <c r="AG357" s="75"/>
      <c r="AH357" s="262"/>
      <c r="AI357" s="80">
        <f t="shared" si="0"/>
        <v>0</v>
      </c>
      <c r="AJ357" s="81">
        <f>'Август 2020'!AJ357-AI357</f>
        <v>0</v>
      </c>
      <c r="AK357" s="82">
        <f t="shared" si="1"/>
        <v>0</v>
      </c>
      <c r="AL357" s="83">
        <f>'Август 2020'!AL357+AK357</f>
        <v>0</v>
      </c>
      <c r="AM357" s="82">
        <f t="shared" si="2"/>
        <v>0</v>
      </c>
      <c r="AN357" s="84">
        <f>'Август 2020'!AN357+AM357</f>
        <v>0</v>
      </c>
      <c r="AO357" s="82">
        <f t="shared" si="3"/>
        <v>0</v>
      </c>
      <c r="AP357" s="85">
        <f>'Август 2020'!AP357+'Сентябрь 2020'!AO357</f>
        <v>0</v>
      </c>
      <c r="AQ357" s="82">
        <f t="shared" si="4"/>
        <v>0</v>
      </c>
      <c r="AR357" s="86">
        <f>'Август 2020'!AR357+'Сентябрь 2020'!AQ357</f>
        <v>0</v>
      </c>
      <c r="AS357" s="87">
        <f>'Январь 2020'!AW357</f>
        <v>0</v>
      </c>
      <c r="AT357" s="88">
        <f>'Январь 2020'!AX357</f>
        <v>0</v>
      </c>
      <c r="AU357" s="45">
        <f t="shared" si="5"/>
        <v>0</v>
      </c>
    </row>
    <row r="358" spans="1:47" ht="14.25" customHeight="1">
      <c r="A358" s="71">
        <f>'Январь 2020'!A358</f>
        <v>0</v>
      </c>
      <c r="B358" s="72">
        <f>'Январь 2020'!G358</f>
        <v>0</v>
      </c>
      <c r="C358" s="257">
        <f>'Январь 2020'!B358</f>
        <v>0</v>
      </c>
      <c r="D358" s="75"/>
      <c r="E358" s="75"/>
      <c r="F358" s="76"/>
      <c r="G358" s="76"/>
      <c r="H358" s="153"/>
      <c r="I358" s="153"/>
      <c r="J358" s="75"/>
      <c r="K358" s="76"/>
      <c r="L358" s="75"/>
      <c r="M358" s="76"/>
      <c r="N358" s="76"/>
      <c r="O358" s="153"/>
      <c r="P358" s="153"/>
      <c r="Q358" s="75"/>
      <c r="R358" s="75"/>
      <c r="S358" s="75"/>
      <c r="T358" s="76"/>
      <c r="U358" s="76"/>
      <c r="V358" s="153"/>
      <c r="W358" s="153"/>
      <c r="X358" s="75"/>
      <c r="Y358" s="75"/>
      <c r="Z358" s="75"/>
      <c r="AA358" s="76"/>
      <c r="AB358" s="76"/>
      <c r="AC358" s="153"/>
      <c r="AD358" s="153"/>
      <c r="AE358" s="75"/>
      <c r="AF358" s="75"/>
      <c r="AG358" s="75"/>
      <c r="AH358" s="262"/>
      <c r="AI358" s="80">
        <f t="shared" si="0"/>
        <v>0</v>
      </c>
      <c r="AJ358" s="81">
        <f>'Август 2020'!AJ358-AI358</f>
        <v>0</v>
      </c>
      <c r="AK358" s="82">
        <f t="shared" si="1"/>
        <v>0</v>
      </c>
      <c r="AL358" s="83">
        <f>'Август 2020'!AL358+AK358</f>
        <v>0</v>
      </c>
      <c r="AM358" s="82">
        <f t="shared" si="2"/>
        <v>0</v>
      </c>
      <c r="AN358" s="84">
        <f>'Август 2020'!AN358+AM358</f>
        <v>0</v>
      </c>
      <c r="AO358" s="82">
        <f t="shared" si="3"/>
        <v>0</v>
      </c>
      <c r="AP358" s="85">
        <f>'Август 2020'!AP358+'Сентябрь 2020'!AO358</f>
        <v>0</v>
      </c>
      <c r="AQ358" s="82">
        <f t="shared" si="4"/>
        <v>0</v>
      </c>
      <c r="AR358" s="86">
        <f>'Август 2020'!AR358+'Сентябрь 2020'!AQ358</f>
        <v>0</v>
      </c>
      <c r="AS358" s="87">
        <f>'Январь 2020'!AW358</f>
        <v>0</v>
      </c>
      <c r="AT358" s="88">
        <f>'Январь 2020'!AX358</f>
        <v>0</v>
      </c>
      <c r="AU358" s="45">
        <f t="shared" si="5"/>
        <v>0</v>
      </c>
    </row>
    <row r="359" spans="1:47" ht="14.25" customHeight="1">
      <c r="A359" s="71">
        <f>'Январь 2020'!A359</f>
        <v>0</v>
      </c>
      <c r="B359" s="72">
        <f>'Январь 2020'!G359</f>
        <v>0</v>
      </c>
      <c r="C359" s="257">
        <f>'Январь 2020'!B359</f>
        <v>0</v>
      </c>
      <c r="D359" s="75"/>
      <c r="E359" s="75"/>
      <c r="F359" s="76"/>
      <c r="G359" s="76"/>
      <c r="H359" s="153"/>
      <c r="I359" s="153"/>
      <c r="J359" s="75"/>
      <c r="K359" s="76"/>
      <c r="L359" s="75"/>
      <c r="M359" s="76"/>
      <c r="N359" s="76"/>
      <c r="O359" s="153"/>
      <c r="P359" s="153"/>
      <c r="Q359" s="75"/>
      <c r="R359" s="75"/>
      <c r="S359" s="75"/>
      <c r="T359" s="76"/>
      <c r="U359" s="76"/>
      <c r="V359" s="153"/>
      <c r="W359" s="153"/>
      <c r="X359" s="75"/>
      <c r="Y359" s="75"/>
      <c r="Z359" s="75"/>
      <c r="AA359" s="76"/>
      <c r="AB359" s="76"/>
      <c r="AC359" s="153"/>
      <c r="AD359" s="153"/>
      <c r="AE359" s="75"/>
      <c r="AF359" s="75"/>
      <c r="AG359" s="75"/>
      <c r="AH359" s="262"/>
      <c r="AI359" s="80">
        <f t="shared" si="0"/>
        <v>0</v>
      </c>
      <c r="AJ359" s="81">
        <f>'Август 2020'!AJ359-AI359</f>
        <v>0</v>
      </c>
      <c r="AK359" s="82">
        <f t="shared" si="1"/>
        <v>0</v>
      </c>
      <c r="AL359" s="83">
        <f>'Август 2020'!AL359+AK359</f>
        <v>0</v>
      </c>
      <c r="AM359" s="82">
        <f t="shared" si="2"/>
        <v>0</v>
      </c>
      <c r="AN359" s="84">
        <f>'Август 2020'!AN359+AM359</f>
        <v>0</v>
      </c>
      <c r="AO359" s="82">
        <f t="shared" si="3"/>
        <v>0</v>
      </c>
      <c r="AP359" s="85">
        <f>'Август 2020'!AP359+'Сентябрь 2020'!AO359</f>
        <v>0</v>
      </c>
      <c r="AQ359" s="82">
        <f t="shared" si="4"/>
        <v>0</v>
      </c>
      <c r="AR359" s="86">
        <f>'Август 2020'!AR359+'Сентябрь 2020'!AQ359</f>
        <v>0</v>
      </c>
      <c r="AS359" s="87">
        <f>'Январь 2020'!AW359</f>
        <v>0</v>
      </c>
      <c r="AT359" s="88">
        <f>'Январь 2020'!AX359</f>
        <v>0</v>
      </c>
      <c r="AU359" s="45">
        <f t="shared" si="5"/>
        <v>0</v>
      </c>
    </row>
    <row r="360" spans="1:47" ht="14.25" customHeight="1">
      <c r="A360" s="71">
        <f>'Январь 2020'!A360</f>
        <v>0</v>
      </c>
      <c r="B360" s="72">
        <f>'Январь 2020'!G360</f>
        <v>0</v>
      </c>
      <c r="C360" s="257">
        <f>'Январь 2020'!B360</f>
        <v>0</v>
      </c>
      <c r="D360" s="75"/>
      <c r="E360" s="75"/>
      <c r="F360" s="76"/>
      <c r="G360" s="76"/>
      <c r="H360" s="153"/>
      <c r="I360" s="153"/>
      <c r="J360" s="75"/>
      <c r="K360" s="76"/>
      <c r="L360" s="75"/>
      <c r="M360" s="76"/>
      <c r="N360" s="76"/>
      <c r="O360" s="153"/>
      <c r="P360" s="153"/>
      <c r="Q360" s="75"/>
      <c r="R360" s="75"/>
      <c r="S360" s="75"/>
      <c r="T360" s="76"/>
      <c r="U360" s="76"/>
      <c r="V360" s="153"/>
      <c r="W360" s="153"/>
      <c r="X360" s="75"/>
      <c r="Y360" s="75"/>
      <c r="Z360" s="75"/>
      <c r="AA360" s="76"/>
      <c r="AB360" s="76"/>
      <c r="AC360" s="153"/>
      <c r="AD360" s="153"/>
      <c r="AE360" s="75"/>
      <c r="AF360" s="75"/>
      <c r="AG360" s="75"/>
      <c r="AH360" s="262"/>
      <c r="AI360" s="80">
        <f t="shared" si="0"/>
        <v>0</v>
      </c>
      <c r="AJ360" s="81">
        <f>'Август 2020'!AJ360-AI360</f>
        <v>0</v>
      </c>
      <c r="AK360" s="82">
        <f t="shared" si="1"/>
        <v>0</v>
      </c>
      <c r="AL360" s="83">
        <f>'Август 2020'!AL360+AK360</f>
        <v>0</v>
      </c>
      <c r="AM360" s="82">
        <f t="shared" si="2"/>
        <v>0</v>
      </c>
      <c r="AN360" s="84">
        <f>'Август 2020'!AN360+AM360</f>
        <v>0</v>
      </c>
      <c r="AO360" s="82">
        <f t="shared" si="3"/>
        <v>0</v>
      </c>
      <c r="AP360" s="85">
        <f>'Август 2020'!AP360+'Сентябрь 2020'!AO360</f>
        <v>0</v>
      </c>
      <c r="AQ360" s="82">
        <f t="shared" si="4"/>
        <v>0</v>
      </c>
      <c r="AR360" s="86">
        <f>'Август 2020'!AR360+'Сентябрь 2020'!AQ360</f>
        <v>0</v>
      </c>
      <c r="AS360" s="87">
        <f>'Январь 2020'!AW360</f>
        <v>0</v>
      </c>
      <c r="AT360" s="88">
        <f>'Январь 2020'!AX360</f>
        <v>0</v>
      </c>
      <c r="AU360" s="45">
        <f t="shared" si="5"/>
        <v>0</v>
      </c>
    </row>
    <row r="361" spans="1:47" ht="14.25" customHeight="1">
      <c r="A361" s="71">
        <f>'Январь 2020'!A361</f>
        <v>0</v>
      </c>
      <c r="B361" s="72">
        <f>'Январь 2020'!G361</f>
        <v>0</v>
      </c>
      <c r="C361" s="257">
        <f>'Январь 2020'!B361</f>
        <v>0</v>
      </c>
      <c r="D361" s="75"/>
      <c r="E361" s="75"/>
      <c r="F361" s="76"/>
      <c r="G361" s="76"/>
      <c r="H361" s="153"/>
      <c r="I361" s="153"/>
      <c r="J361" s="75"/>
      <c r="K361" s="76"/>
      <c r="L361" s="75"/>
      <c r="M361" s="76"/>
      <c r="N361" s="76"/>
      <c r="O361" s="153"/>
      <c r="P361" s="153"/>
      <c r="Q361" s="75"/>
      <c r="R361" s="75"/>
      <c r="S361" s="75"/>
      <c r="T361" s="76"/>
      <c r="U361" s="76"/>
      <c r="V361" s="153"/>
      <c r="W361" s="153"/>
      <c r="X361" s="75"/>
      <c r="Y361" s="75"/>
      <c r="Z361" s="75"/>
      <c r="AA361" s="76"/>
      <c r="AB361" s="76"/>
      <c r="AC361" s="153"/>
      <c r="AD361" s="153"/>
      <c r="AE361" s="75"/>
      <c r="AF361" s="75"/>
      <c r="AG361" s="75"/>
      <c r="AH361" s="262"/>
      <c r="AI361" s="80">
        <f t="shared" si="0"/>
        <v>0</v>
      </c>
      <c r="AJ361" s="81">
        <f>'Август 2020'!AJ361-AI361</f>
        <v>0</v>
      </c>
      <c r="AK361" s="82">
        <f t="shared" si="1"/>
        <v>0</v>
      </c>
      <c r="AL361" s="83">
        <f>'Август 2020'!AL361+AK361</f>
        <v>0</v>
      </c>
      <c r="AM361" s="82">
        <f t="shared" si="2"/>
        <v>0</v>
      </c>
      <c r="AN361" s="84">
        <f>'Август 2020'!AN361+AM361</f>
        <v>0</v>
      </c>
      <c r="AO361" s="82">
        <f t="shared" si="3"/>
        <v>0</v>
      </c>
      <c r="AP361" s="85">
        <f>'Август 2020'!AP361+'Сентябрь 2020'!AO361</f>
        <v>0</v>
      </c>
      <c r="AQ361" s="82">
        <f t="shared" si="4"/>
        <v>0</v>
      </c>
      <c r="AR361" s="86">
        <f>'Август 2020'!AR361+'Сентябрь 2020'!AQ361</f>
        <v>0</v>
      </c>
      <c r="AS361" s="87">
        <f>'Январь 2020'!AW361</f>
        <v>0</v>
      </c>
      <c r="AT361" s="88">
        <f>'Январь 2020'!AX361</f>
        <v>0</v>
      </c>
      <c r="AU361" s="45">
        <f t="shared" si="5"/>
        <v>0</v>
      </c>
    </row>
    <row r="362" spans="1:47" ht="14.25" customHeight="1">
      <c r="A362" s="71">
        <f>'Январь 2020'!A362</f>
        <v>0</v>
      </c>
      <c r="B362" s="72">
        <f>'Январь 2020'!G362</f>
        <v>0</v>
      </c>
      <c r="C362" s="257">
        <f>'Январь 2020'!B362</f>
        <v>0</v>
      </c>
      <c r="D362" s="75"/>
      <c r="E362" s="75"/>
      <c r="F362" s="76"/>
      <c r="G362" s="76"/>
      <c r="H362" s="153"/>
      <c r="I362" s="153"/>
      <c r="J362" s="75"/>
      <c r="K362" s="76"/>
      <c r="L362" s="75"/>
      <c r="M362" s="76"/>
      <c r="N362" s="76"/>
      <c r="O362" s="153"/>
      <c r="P362" s="153"/>
      <c r="Q362" s="75"/>
      <c r="R362" s="75"/>
      <c r="S362" s="75"/>
      <c r="T362" s="76"/>
      <c r="U362" s="76"/>
      <c r="V362" s="153"/>
      <c r="W362" s="153"/>
      <c r="X362" s="75"/>
      <c r="Y362" s="75"/>
      <c r="Z362" s="75"/>
      <c r="AA362" s="76"/>
      <c r="AB362" s="76"/>
      <c r="AC362" s="153"/>
      <c r="AD362" s="153"/>
      <c r="AE362" s="75"/>
      <c r="AF362" s="75"/>
      <c r="AG362" s="75"/>
      <c r="AH362" s="262"/>
      <c r="AI362" s="80">
        <f t="shared" si="0"/>
        <v>0</v>
      </c>
      <c r="AJ362" s="81">
        <f>'Август 2020'!AJ362-AI362</f>
        <v>0</v>
      </c>
      <c r="AK362" s="82">
        <f t="shared" si="1"/>
        <v>0</v>
      </c>
      <c r="AL362" s="83">
        <f>'Август 2020'!AL362+AK362</f>
        <v>0</v>
      </c>
      <c r="AM362" s="82">
        <f t="shared" si="2"/>
        <v>0</v>
      </c>
      <c r="AN362" s="84">
        <f>'Август 2020'!AN362+AM362</f>
        <v>0</v>
      </c>
      <c r="AO362" s="82">
        <f t="shared" si="3"/>
        <v>0</v>
      </c>
      <c r="AP362" s="85">
        <f>'Август 2020'!AP362+'Сентябрь 2020'!AO362</f>
        <v>0</v>
      </c>
      <c r="AQ362" s="82">
        <f t="shared" si="4"/>
        <v>0</v>
      </c>
      <c r="AR362" s="86">
        <f>'Август 2020'!AR362+'Сентябрь 2020'!AQ362</f>
        <v>0</v>
      </c>
      <c r="AS362" s="87">
        <f>'Январь 2020'!AW362</f>
        <v>0</v>
      </c>
      <c r="AT362" s="88">
        <f>'Январь 2020'!AX362</f>
        <v>0</v>
      </c>
      <c r="AU362" s="45">
        <f t="shared" si="5"/>
        <v>0</v>
      </c>
    </row>
    <row r="363" spans="1:47" ht="14.25" customHeight="1">
      <c r="A363" s="71">
        <f>'Январь 2020'!A363</f>
        <v>0</v>
      </c>
      <c r="B363" s="72">
        <f>'Январь 2020'!G363</f>
        <v>0</v>
      </c>
      <c r="C363" s="257">
        <f>'Январь 2020'!B363</f>
        <v>0</v>
      </c>
      <c r="D363" s="75"/>
      <c r="E363" s="75"/>
      <c r="F363" s="76"/>
      <c r="G363" s="76"/>
      <c r="H363" s="153"/>
      <c r="I363" s="153"/>
      <c r="J363" s="75"/>
      <c r="K363" s="76"/>
      <c r="L363" s="75"/>
      <c r="M363" s="76"/>
      <c r="N363" s="76"/>
      <c r="O363" s="153"/>
      <c r="P363" s="153"/>
      <c r="Q363" s="75"/>
      <c r="R363" s="75"/>
      <c r="S363" s="75"/>
      <c r="T363" s="76"/>
      <c r="U363" s="76"/>
      <c r="V363" s="153"/>
      <c r="W363" s="153"/>
      <c r="X363" s="75"/>
      <c r="Y363" s="75"/>
      <c r="Z363" s="75"/>
      <c r="AA363" s="76"/>
      <c r="AB363" s="76"/>
      <c r="AC363" s="153"/>
      <c r="AD363" s="153"/>
      <c r="AE363" s="75"/>
      <c r="AF363" s="75"/>
      <c r="AG363" s="75"/>
      <c r="AH363" s="262"/>
      <c r="AI363" s="80">
        <f t="shared" si="0"/>
        <v>0</v>
      </c>
      <c r="AJ363" s="81">
        <f>'Август 2020'!AJ363-AI363</f>
        <v>0</v>
      </c>
      <c r="AK363" s="82">
        <f t="shared" si="1"/>
        <v>0</v>
      </c>
      <c r="AL363" s="83">
        <f>'Август 2020'!AL363+AK363</f>
        <v>0</v>
      </c>
      <c r="AM363" s="82">
        <f t="shared" si="2"/>
        <v>0</v>
      </c>
      <c r="AN363" s="84">
        <f>'Август 2020'!AN363+AM363</f>
        <v>0</v>
      </c>
      <c r="AO363" s="82">
        <f t="shared" si="3"/>
        <v>0</v>
      </c>
      <c r="AP363" s="85">
        <f>'Август 2020'!AP363+'Сентябрь 2020'!AO363</f>
        <v>0</v>
      </c>
      <c r="AQ363" s="82">
        <f t="shared" si="4"/>
        <v>0</v>
      </c>
      <c r="AR363" s="86">
        <f>'Август 2020'!AR363+'Сентябрь 2020'!AQ363</f>
        <v>0</v>
      </c>
      <c r="AS363" s="87">
        <f>'Январь 2020'!AW363</f>
        <v>0</v>
      </c>
      <c r="AT363" s="88">
        <f>'Январь 2020'!AX363</f>
        <v>0</v>
      </c>
      <c r="AU363" s="45">
        <f t="shared" si="5"/>
        <v>0</v>
      </c>
    </row>
    <row r="364" spans="1:47" ht="14.25" customHeight="1">
      <c r="A364" s="71">
        <f>'Январь 2020'!A364</f>
        <v>0</v>
      </c>
      <c r="B364" s="72">
        <f>'Январь 2020'!G364</f>
        <v>0</v>
      </c>
      <c r="C364" s="257">
        <f>'Январь 2020'!B364</f>
        <v>0</v>
      </c>
      <c r="D364" s="75"/>
      <c r="E364" s="75"/>
      <c r="F364" s="76"/>
      <c r="G364" s="76"/>
      <c r="H364" s="153"/>
      <c r="I364" s="153"/>
      <c r="J364" s="75"/>
      <c r="K364" s="76"/>
      <c r="L364" s="75"/>
      <c r="M364" s="76"/>
      <c r="N364" s="76"/>
      <c r="O364" s="153"/>
      <c r="P364" s="153"/>
      <c r="Q364" s="75"/>
      <c r="R364" s="75"/>
      <c r="S364" s="75"/>
      <c r="T364" s="76"/>
      <c r="U364" s="76"/>
      <c r="V364" s="153"/>
      <c r="W364" s="153"/>
      <c r="X364" s="75"/>
      <c r="Y364" s="75"/>
      <c r="Z364" s="75"/>
      <c r="AA364" s="76"/>
      <c r="AB364" s="76"/>
      <c r="AC364" s="153"/>
      <c r="AD364" s="153"/>
      <c r="AE364" s="75"/>
      <c r="AF364" s="75"/>
      <c r="AG364" s="75"/>
      <c r="AH364" s="262"/>
      <c r="AI364" s="80">
        <f t="shared" si="0"/>
        <v>0</v>
      </c>
      <c r="AJ364" s="81">
        <f>'Август 2020'!AJ364-AI364</f>
        <v>0</v>
      </c>
      <c r="AK364" s="82">
        <f t="shared" si="1"/>
        <v>0</v>
      </c>
      <c r="AL364" s="83">
        <f>'Август 2020'!AL364+AK364</f>
        <v>0</v>
      </c>
      <c r="AM364" s="82">
        <f t="shared" si="2"/>
        <v>0</v>
      </c>
      <c r="AN364" s="84">
        <f>'Август 2020'!AN364+AM364</f>
        <v>0</v>
      </c>
      <c r="AO364" s="82">
        <f t="shared" si="3"/>
        <v>0</v>
      </c>
      <c r="AP364" s="85">
        <f>'Август 2020'!AP364+'Сентябрь 2020'!AO364</f>
        <v>0</v>
      </c>
      <c r="AQ364" s="82">
        <f t="shared" si="4"/>
        <v>0</v>
      </c>
      <c r="AR364" s="86">
        <f>'Август 2020'!AR364+'Сентябрь 2020'!AQ364</f>
        <v>0</v>
      </c>
      <c r="AS364" s="87">
        <f>'Январь 2020'!AW364</f>
        <v>0</v>
      </c>
      <c r="AT364" s="88">
        <f>'Январь 2020'!AX364</f>
        <v>0</v>
      </c>
      <c r="AU364" s="45">
        <f t="shared" si="5"/>
        <v>0</v>
      </c>
    </row>
    <row r="365" spans="1:47" ht="14.25" customHeight="1">
      <c r="A365" s="71">
        <f>'Январь 2020'!A365</f>
        <v>0</v>
      </c>
      <c r="B365" s="72">
        <f>'Январь 2020'!G365</f>
        <v>0</v>
      </c>
      <c r="C365" s="257">
        <f>'Январь 2020'!B365</f>
        <v>0</v>
      </c>
      <c r="D365" s="75"/>
      <c r="E365" s="75"/>
      <c r="F365" s="76"/>
      <c r="G365" s="76"/>
      <c r="H365" s="153"/>
      <c r="I365" s="153"/>
      <c r="J365" s="75"/>
      <c r="K365" s="76"/>
      <c r="L365" s="75"/>
      <c r="M365" s="76"/>
      <c r="N365" s="76"/>
      <c r="O365" s="153"/>
      <c r="P365" s="153"/>
      <c r="Q365" s="75"/>
      <c r="R365" s="75"/>
      <c r="S365" s="75"/>
      <c r="T365" s="76"/>
      <c r="U365" s="76"/>
      <c r="V365" s="153"/>
      <c r="W365" s="153"/>
      <c r="X365" s="75"/>
      <c r="Y365" s="75"/>
      <c r="Z365" s="75"/>
      <c r="AA365" s="76"/>
      <c r="AB365" s="76"/>
      <c r="AC365" s="153"/>
      <c r="AD365" s="153"/>
      <c r="AE365" s="75"/>
      <c r="AF365" s="75"/>
      <c r="AG365" s="75"/>
      <c r="AH365" s="262"/>
      <c r="AI365" s="80">
        <f t="shared" si="0"/>
        <v>0</v>
      </c>
      <c r="AJ365" s="81">
        <f>'Август 2020'!AJ365-AI365</f>
        <v>0</v>
      </c>
      <c r="AK365" s="82">
        <f t="shared" si="1"/>
        <v>0</v>
      </c>
      <c r="AL365" s="83">
        <f>'Август 2020'!AL365+AK365</f>
        <v>0</v>
      </c>
      <c r="AM365" s="82">
        <f t="shared" si="2"/>
        <v>0</v>
      </c>
      <c r="AN365" s="84">
        <f>'Август 2020'!AN365+AM365</f>
        <v>0</v>
      </c>
      <c r="AO365" s="82">
        <f t="shared" si="3"/>
        <v>0</v>
      </c>
      <c r="AP365" s="85">
        <f>'Август 2020'!AP365+'Сентябрь 2020'!AO365</f>
        <v>0</v>
      </c>
      <c r="AQ365" s="82">
        <f t="shared" si="4"/>
        <v>0</v>
      </c>
      <c r="AR365" s="86">
        <f>'Август 2020'!AR365+'Сентябрь 2020'!AQ365</f>
        <v>0</v>
      </c>
      <c r="AS365" s="87">
        <f>'Январь 2020'!AW365</f>
        <v>0</v>
      </c>
      <c r="AT365" s="88">
        <f>'Январь 2020'!AX365</f>
        <v>0</v>
      </c>
      <c r="AU365" s="45">
        <f t="shared" si="5"/>
        <v>0</v>
      </c>
    </row>
    <row r="366" spans="1:47" ht="14.25" customHeight="1">
      <c r="A366" s="71">
        <f>'Январь 2020'!A366</f>
        <v>0</v>
      </c>
      <c r="B366" s="72">
        <f>'Январь 2020'!G366</f>
        <v>0</v>
      </c>
      <c r="C366" s="257">
        <f>'Январь 2020'!B366</f>
        <v>0</v>
      </c>
      <c r="D366" s="75"/>
      <c r="E366" s="75"/>
      <c r="F366" s="76"/>
      <c r="G366" s="76"/>
      <c r="H366" s="153"/>
      <c r="I366" s="153"/>
      <c r="J366" s="75"/>
      <c r="K366" s="76"/>
      <c r="L366" s="75"/>
      <c r="M366" s="76"/>
      <c r="N366" s="76"/>
      <c r="O366" s="153"/>
      <c r="P366" s="153"/>
      <c r="Q366" s="75"/>
      <c r="R366" s="75"/>
      <c r="S366" s="75"/>
      <c r="T366" s="76"/>
      <c r="U366" s="76"/>
      <c r="V366" s="153"/>
      <c r="W366" s="153"/>
      <c r="X366" s="75"/>
      <c r="Y366" s="75"/>
      <c r="Z366" s="75"/>
      <c r="AA366" s="76"/>
      <c r="AB366" s="76"/>
      <c r="AC366" s="153"/>
      <c r="AD366" s="153"/>
      <c r="AE366" s="75"/>
      <c r="AF366" s="75"/>
      <c r="AG366" s="75"/>
      <c r="AH366" s="262"/>
      <c r="AI366" s="80">
        <f t="shared" si="0"/>
        <v>0</v>
      </c>
      <c r="AJ366" s="81">
        <f>'Август 2020'!AJ366-AI366</f>
        <v>0</v>
      </c>
      <c r="AK366" s="82">
        <f t="shared" si="1"/>
        <v>0</v>
      </c>
      <c r="AL366" s="83">
        <f>'Август 2020'!AL366+AK366</f>
        <v>0</v>
      </c>
      <c r="AM366" s="82">
        <f t="shared" si="2"/>
        <v>0</v>
      </c>
      <c r="AN366" s="84">
        <f>'Август 2020'!AN366+AM366</f>
        <v>0</v>
      </c>
      <c r="AO366" s="82">
        <f t="shared" si="3"/>
        <v>0</v>
      </c>
      <c r="AP366" s="85">
        <f>'Август 2020'!AP366+'Сентябрь 2020'!AO366</f>
        <v>0</v>
      </c>
      <c r="AQ366" s="82">
        <f t="shared" si="4"/>
        <v>0</v>
      </c>
      <c r="AR366" s="86">
        <f>'Август 2020'!AR366+'Сентябрь 2020'!AQ366</f>
        <v>0</v>
      </c>
      <c r="AS366" s="87">
        <f>'Январь 2020'!AW366</f>
        <v>0</v>
      </c>
      <c r="AT366" s="88">
        <f>'Январь 2020'!AX366</f>
        <v>0</v>
      </c>
      <c r="AU366" s="45">
        <f t="shared" si="5"/>
        <v>0</v>
      </c>
    </row>
    <row r="367" spans="1:47" ht="14.25" customHeight="1">
      <c r="A367" s="71">
        <f>'Январь 2020'!A367</f>
        <v>0</v>
      </c>
      <c r="B367" s="72">
        <f>'Январь 2020'!G367</f>
        <v>0</v>
      </c>
      <c r="C367" s="257">
        <f>'Январь 2020'!B367</f>
        <v>0</v>
      </c>
      <c r="D367" s="75"/>
      <c r="E367" s="75"/>
      <c r="F367" s="76"/>
      <c r="G367" s="76"/>
      <c r="H367" s="153"/>
      <c r="I367" s="153"/>
      <c r="J367" s="75"/>
      <c r="K367" s="76"/>
      <c r="L367" s="75"/>
      <c r="M367" s="76"/>
      <c r="N367" s="76"/>
      <c r="O367" s="153"/>
      <c r="P367" s="153"/>
      <c r="Q367" s="75"/>
      <c r="R367" s="75"/>
      <c r="S367" s="75"/>
      <c r="T367" s="76"/>
      <c r="U367" s="76"/>
      <c r="V367" s="153"/>
      <c r="W367" s="153"/>
      <c r="X367" s="75"/>
      <c r="Y367" s="75"/>
      <c r="Z367" s="75"/>
      <c r="AA367" s="76"/>
      <c r="AB367" s="76"/>
      <c r="AC367" s="153"/>
      <c r="AD367" s="153"/>
      <c r="AE367" s="75"/>
      <c r="AF367" s="75"/>
      <c r="AG367" s="75"/>
      <c r="AH367" s="262"/>
      <c r="AI367" s="80">
        <f t="shared" si="0"/>
        <v>0</v>
      </c>
      <c r="AJ367" s="81">
        <f>'Август 2020'!AJ367-AI367</f>
        <v>0</v>
      </c>
      <c r="AK367" s="82">
        <f t="shared" si="1"/>
        <v>0</v>
      </c>
      <c r="AL367" s="83">
        <f>'Август 2020'!AL367+AK367</f>
        <v>0</v>
      </c>
      <c r="AM367" s="82">
        <f t="shared" si="2"/>
        <v>0</v>
      </c>
      <c r="AN367" s="84">
        <f>'Август 2020'!AN367+AM367</f>
        <v>0</v>
      </c>
      <c r="AO367" s="82">
        <f t="shared" si="3"/>
        <v>0</v>
      </c>
      <c r="AP367" s="85">
        <f>'Август 2020'!AP367+'Сентябрь 2020'!AO367</f>
        <v>0</v>
      </c>
      <c r="AQ367" s="82">
        <f t="shared" si="4"/>
        <v>0</v>
      </c>
      <c r="AR367" s="86">
        <f>'Август 2020'!AR367+'Сентябрь 2020'!AQ367</f>
        <v>0</v>
      </c>
      <c r="AS367" s="87">
        <f>'Январь 2020'!AW367</f>
        <v>0</v>
      </c>
      <c r="AT367" s="88">
        <f>'Январь 2020'!AX367</f>
        <v>0</v>
      </c>
      <c r="AU367" s="45">
        <f t="shared" si="5"/>
        <v>0</v>
      </c>
    </row>
    <row r="368" spans="1:47" ht="14.25" customHeight="1">
      <c r="A368" s="71">
        <f>'Январь 2020'!A368</f>
        <v>0</v>
      </c>
      <c r="B368" s="72">
        <f>'Январь 2020'!G368</f>
        <v>0</v>
      </c>
      <c r="C368" s="257">
        <f>'Январь 2020'!B368</f>
        <v>0</v>
      </c>
      <c r="D368" s="75"/>
      <c r="E368" s="75"/>
      <c r="F368" s="76"/>
      <c r="G368" s="76"/>
      <c r="H368" s="153"/>
      <c r="I368" s="153"/>
      <c r="J368" s="75"/>
      <c r="K368" s="76"/>
      <c r="L368" s="75"/>
      <c r="M368" s="76"/>
      <c r="N368" s="76"/>
      <c r="O368" s="153"/>
      <c r="P368" s="153"/>
      <c r="Q368" s="75"/>
      <c r="R368" s="75"/>
      <c r="S368" s="75"/>
      <c r="T368" s="76"/>
      <c r="U368" s="76"/>
      <c r="V368" s="153"/>
      <c r="W368" s="153"/>
      <c r="X368" s="75"/>
      <c r="Y368" s="75"/>
      <c r="Z368" s="75"/>
      <c r="AA368" s="76"/>
      <c r="AB368" s="76"/>
      <c r="AC368" s="153"/>
      <c r="AD368" s="153"/>
      <c r="AE368" s="75"/>
      <c r="AF368" s="75"/>
      <c r="AG368" s="75"/>
      <c r="AH368" s="262"/>
      <c r="AI368" s="80">
        <f t="shared" si="0"/>
        <v>0</v>
      </c>
      <c r="AJ368" s="81">
        <f>'Август 2020'!AJ368-AI368</f>
        <v>0</v>
      </c>
      <c r="AK368" s="82">
        <f t="shared" si="1"/>
        <v>0</v>
      </c>
      <c r="AL368" s="83">
        <f>'Август 2020'!AL368+AK368</f>
        <v>0</v>
      </c>
      <c r="AM368" s="82">
        <f t="shared" si="2"/>
        <v>0</v>
      </c>
      <c r="AN368" s="84">
        <f>'Август 2020'!AN368+AM368</f>
        <v>0</v>
      </c>
      <c r="AO368" s="82">
        <f t="shared" si="3"/>
        <v>0</v>
      </c>
      <c r="AP368" s="85">
        <f>'Август 2020'!AP368+'Сентябрь 2020'!AO368</f>
        <v>0</v>
      </c>
      <c r="AQ368" s="82">
        <f t="shared" si="4"/>
        <v>0</v>
      </c>
      <c r="AR368" s="86">
        <f>'Август 2020'!AR368+'Сентябрь 2020'!AQ368</f>
        <v>0</v>
      </c>
      <c r="AS368" s="87">
        <f>'Январь 2020'!AW368</f>
        <v>0</v>
      </c>
      <c r="AT368" s="88">
        <f>'Январь 2020'!AX368</f>
        <v>0</v>
      </c>
      <c r="AU368" s="45">
        <f t="shared" si="5"/>
        <v>0</v>
      </c>
    </row>
    <row r="369" spans="1:47" ht="14.25" customHeight="1">
      <c r="A369" s="71">
        <f>'Январь 2020'!A369</f>
        <v>0</v>
      </c>
      <c r="B369" s="72">
        <f>'Январь 2020'!G369</f>
        <v>0</v>
      </c>
      <c r="C369" s="257">
        <f>'Январь 2020'!B369</f>
        <v>0</v>
      </c>
      <c r="D369" s="75"/>
      <c r="E369" s="75"/>
      <c r="F369" s="76"/>
      <c r="G369" s="76"/>
      <c r="H369" s="153"/>
      <c r="I369" s="153"/>
      <c r="J369" s="75"/>
      <c r="K369" s="76"/>
      <c r="L369" s="75"/>
      <c r="M369" s="76"/>
      <c r="N369" s="76"/>
      <c r="O369" s="153"/>
      <c r="P369" s="153"/>
      <c r="Q369" s="75"/>
      <c r="R369" s="75"/>
      <c r="S369" s="75"/>
      <c r="T369" s="76"/>
      <c r="U369" s="76"/>
      <c r="V369" s="153"/>
      <c r="W369" s="153"/>
      <c r="X369" s="75"/>
      <c r="Y369" s="75"/>
      <c r="Z369" s="75"/>
      <c r="AA369" s="76"/>
      <c r="AB369" s="76"/>
      <c r="AC369" s="153"/>
      <c r="AD369" s="153"/>
      <c r="AE369" s="75"/>
      <c r="AF369" s="75"/>
      <c r="AG369" s="75"/>
      <c r="AH369" s="262"/>
      <c r="AI369" s="80">
        <f t="shared" si="0"/>
        <v>0</v>
      </c>
      <c r="AJ369" s="81">
        <f>'Август 2020'!AJ369-AI369</f>
        <v>0</v>
      </c>
      <c r="AK369" s="82">
        <f t="shared" si="1"/>
        <v>0</v>
      </c>
      <c r="AL369" s="83">
        <f>'Август 2020'!AL369+AK369</f>
        <v>0</v>
      </c>
      <c r="AM369" s="82">
        <f t="shared" si="2"/>
        <v>0</v>
      </c>
      <c r="AN369" s="84">
        <f>'Август 2020'!AN369+AM369</f>
        <v>0</v>
      </c>
      <c r="AO369" s="82">
        <f t="shared" si="3"/>
        <v>0</v>
      </c>
      <c r="AP369" s="85">
        <f>'Август 2020'!AP369+'Сентябрь 2020'!AO369</f>
        <v>0</v>
      </c>
      <c r="AQ369" s="82">
        <f t="shared" si="4"/>
        <v>0</v>
      </c>
      <c r="AR369" s="86">
        <f>'Август 2020'!AR369+'Сентябрь 2020'!AQ369</f>
        <v>0</v>
      </c>
      <c r="AS369" s="87">
        <f>'Январь 2020'!AW369</f>
        <v>0</v>
      </c>
      <c r="AT369" s="88">
        <f>'Январь 2020'!AX369</f>
        <v>0</v>
      </c>
      <c r="AU369" s="45">
        <f t="shared" si="5"/>
        <v>0</v>
      </c>
    </row>
    <row r="370" spans="1:47" ht="14.25" customHeight="1">
      <c r="A370" s="71">
        <f>'Январь 2020'!A370</f>
        <v>0</v>
      </c>
      <c r="B370" s="72">
        <f>'Январь 2020'!G370</f>
        <v>0</v>
      </c>
      <c r="C370" s="257">
        <f>'Январь 2020'!B370</f>
        <v>0</v>
      </c>
      <c r="D370" s="75"/>
      <c r="E370" s="75"/>
      <c r="F370" s="76"/>
      <c r="G370" s="76"/>
      <c r="H370" s="153"/>
      <c r="I370" s="153"/>
      <c r="J370" s="75"/>
      <c r="K370" s="76"/>
      <c r="L370" s="75"/>
      <c r="M370" s="76"/>
      <c r="N370" s="76"/>
      <c r="O370" s="153"/>
      <c r="P370" s="153"/>
      <c r="Q370" s="75"/>
      <c r="R370" s="75"/>
      <c r="S370" s="75"/>
      <c r="T370" s="76"/>
      <c r="U370" s="76"/>
      <c r="V370" s="153"/>
      <c r="W370" s="153"/>
      <c r="X370" s="75"/>
      <c r="Y370" s="75"/>
      <c r="Z370" s="75"/>
      <c r="AA370" s="76"/>
      <c r="AB370" s="76"/>
      <c r="AC370" s="153"/>
      <c r="AD370" s="153"/>
      <c r="AE370" s="75"/>
      <c r="AF370" s="75"/>
      <c r="AG370" s="75"/>
      <c r="AH370" s="262"/>
      <c r="AI370" s="80">
        <f t="shared" si="0"/>
        <v>0</v>
      </c>
      <c r="AJ370" s="81">
        <f>'Август 2020'!AJ370-AI370</f>
        <v>0</v>
      </c>
      <c r="AK370" s="82">
        <f t="shared" si="1"/>
        <v>0</v>
      </c>
      <c r="AL370" s="83">
        <f>'Август 2020'!AL370+AK370</f>
        <v>0</v>
      </c>
      <c r="AM370" s="82">
        <f t="shared" si="2"/>
        <v>0</v>
      </c>
      <c r="AN370" s="84">
        <f>'Август 2020'!AN370+AM370</f>
        <v>0</v>
      </c>
      <c r="AO370" s="82">
        <f t="shared" si="3"/>
        <v>0</v>
      </c>
      <c r="AP370" s="85">
        <f>'Август 2020'!AP370+'Сентябрь 2020'!AO370</f>
        <v>0</v>
      </c>
      <c r="AQ370" s="82">
        <f t="shared" si="4"/>
        <v>0</v>
      </c>
      <c r="AR370" s="86">
        <f>'Август 2020'!AR370+'Сентябрь 2020'!AQ370</f>
        <v>0</v>
      </c>
      <c r="AS370" s="87">
        <f>'Январь 2020'!AW370</f>
        <v>0</v>
      </c>
      <c r="AT370" s="88">
        <f>'Январь 2020'!AX370</f>
        <v>0</v>
      </c>
      <c r="AU370" s="45">
        <f t="shared" si="5"/>
        <v>0</v>
      </c>
    </row>
    <row r="371" spans="1:47" ht="14.25" customHeight="1">
      <c r="A371" s="71">
        <f>'Январь 2020'!A371</f>
        <v>0</v>
      </c>
      <c r="B371" s="72">
        <f>'Январь 2020'!G371</f>
        <v>0</v>
      </c>
      <c r="C371" s="257">
        <f>'Январь 2020'!B371</f>
        <v>0</v>
      </c>
      <c r="D371" s="75"/>
      <c r="E371" s="75"/>
      <c r="F371" s="76"/>
      <c r="G371" s="76"/>
      <c r="H371" s="153"/>
      <c r="I371" s="153"/>
      <c r="J371" s="75"/>
      <c r="K371" s="76"/>
      <c r="L371" s="75"/>
      <c r="M371" s="76"/>
      <c r="N371" s="76"/>
      <c r="O371" s="153"/>
      <c r="P371" s="153"/>
      <c r="Q371" s="75"/>
      <c r="R371" s="75"/>
      <c r="S371" s="75"/>
      <c r="T371" s="76"/>
      <c r="U371" s="76"/>
      <c r="V371" s="153"/>
      <c r="W371" s="153"/>
      <c r="X371" s="75"/>
      <c r="Y371" s="75"/>
      <c r="Z371" s="75"/>
      <c r="AA371" s="76"/>
      <c r="AB371" s="76"/>
      <c r="AC371" s="153"/>
      <c r="AD371" s="153"/>
      <c r="AE371" s="75"/>
      <c r="AF371" s="75"/>
      <c r="AG371" s="75"/>
      <c r="AH371" s="262"/>
      <c r="AI371" s="80">
        <f t="shared" si="0"/>
        <v>0</v>
      </c>
      <c r="AJ371" s="81">
        <f>'Август 2020'!AJ371-AI371</f>
        <v>0</v>
      </c>
      <c r="AK371" s="82">
        <f t="shared" si="1"/>
        <v>0</v>
      </c>
      <c r="AL371" s="83">
        <f>'Август 2020'!AL371+AK371</f>
        <v>0</v>
      </c>
      <c r="AM371" s="82">
        <f t="shared" si="2"/>
        <v>0</v>
      </c>
      <c r="AN371" s="84">
        <f>'Август 2020'!AN371+AM371</f>
        <v>0</v>
      </c>
      <c r="AO371" s="82">
        <f t="shared" si="3"/>
        <v>0</v>
      </c>
      <c r="AP371" s="85">
        <f>'Август 2020'!AP371+'Сентябрь 2020'!AO371</f>
        <v>0</v>
      </c>
      <c r="AQ371" s="82">
        <f t="shared" si="4"/>
        <v>0</v>
      </c>
      <c r="AR371" s="86">
        <f>'Август 2020'!AR371+'Сентябрь 2020'!AQ371</f>
        <v>0</v>
      </c>
      <c r="AS371" s="87">
        <f>'Январь 2020'!AW371</f>
        <v>0</v>
      </c>
      <c r="AT371" s="88">
        <f>'Январь 2020'!AX371</f>
        <v>0</v>
      </c>
      <c r="AU371" s="45">
        <f t="shared" si="5"/>
        <v>0</v>
      </c>
    </row>
    <row r="372" spans="1:47" ht="14.25" customHeight="1">
      <c r="A372" s="71">
        <f>'Январь 2020'!A372</f>
        <v>0</v>
      </c>
      <c r="B372" s="72">
        <f>'Январь 2020'!G372</f>
        <v>0</v>
      </c>
      <c r="C372" s="257">
        <f>'Январь 2020'!B372</f>
        <v>0</v>
      </c>
      <c r="D372" s="75"/>
      <c r="E372" s="75"/>
      <c r="F372" s="76"/>
      <c r="G372" s="76"/>
      <c r="H372" s="153"/>
      <c r="I372" s="153"/>
      <c r="J372" s="75"/>
      <c r="K372" s="76"/>
      <c r="L372" s="75"/>
      <c r="M372" s="76"/>
      <c r="N372" s="76"/>
      <c r="O372" s="153"/>
      <c r="P372" s="153"/>
      <c r="Q372" s="75"/>
      <c r="R372" s="75"/>
      <c r="S372" s="75"/>
      <c r="T372" s="76"/>
      <c r="U372" s="76"/>
      <c r="V372" s="153"/>
      <c r="W372" s="153"/>
      <c r="X372" s="75"/>
      <c r="Y372" s="75"/>
      <c r="Z372" s="75"/>
      <c r="AA372" s="76"/>
      <c r="AB372" s="76"/>
      <c r="AC372" s="153"/>
      <c r="AD372" s="153"/>
      <c r="AE372" s="75"/>
      <c r="AF372" s="75"/>
      <c r="AG372" s="75"/>
      <c r="AH372" s="262"/>
      <c r="AI372" s="80">
        <f t="shared" si="0"/>
        <v>0</v>
      </c>
      <c r="AJ372" s="81">
        <f>'Август 2020'!AJ372-AI372</f>
        <v>0</v>
      </c>
      <c r="AK372" s="82">
        <f t="shared" si="1"/>
        <v>0</v>
      </c>
      <c r="AL372" s="83">
        <f>'Август 2020'!AL372+AK372</f>
        <v>0</v>
      </c>
      <c r="AM372" s="82">
        <f t="shared" si="2"/>
        <v>0</v>
      </c>
      <c r="AN372" s="84">
        <f>'Август 2020'!AN372+AM372</f>
        <v>0</v>
      </c>
      <c r="AO372" s="82">
        <f t="shared" si="3"/>
        <v>0</v>
      </c>
      <c r="AP372" s="85">
        <f>'Август 2020'!AP372+'Сентябрь 2020'!AO372</f>
        <v>0</v>
      </c>
      <c r="AQ372" s="82">
        <f t="shared" si="4"/>
        <v>0</v>
      </c>
      <c r="AR372" s="86">
        <f>'Август 2020'!AR372+'Сентябрь 2020'!AQ372</f>
        <v>0</v>
      </c>
      <c r="AS372" s="87">
        <f>'Январь 2020'!AW372</f>
        <v>0</v>
      </c>
      <c r="AT372" s="88">
        <f>'Январь 2020'!AX372</f>
        <v>0</v>
      </c>
      <c r="AU372" s="45">
        <f t="shared" si="5"/>
        <v>0</v>
      </c>
    </row>
    <row r="373" spans="1:47" ht="14.25" customHeight="1">
      <c r="A373" s="71">
        <f>'Январь 2020'!A373</f>
        <v>0</v>
      </c>
      <c r="B373" s="72">
        <f>'Январь 2020'!G373</f>
        <v>0</v>
      </c>
      <c r="C373" s="257">
        <f>'Январь 2020'!B373</f>
        <v>0</v>
      </c>
      <c r="D373" s="75"/>
      <c r="E373" s="75"/>
      <c r="F373" s="76"/>
      <c r="G373" s="76"/>
      <c r="H373" s="153"/>
      <c r="I373" s="153"/>
      <c r="J373" s="75"/>
      <c r="K373" s="76"/>
      <c r="L373" s="75"/>
      <c r="M373" s="76"/>
      <c r="N373" s="76"/>
      <c r="O373" s="153"/>
      <c r="P373" s="153"/>
      <c r="Q373" s="75"/>
      <c r="R373" s="75"/>
      <c r="S373" s="75"/>
      <c r="T373" s="76"/>
      <c r="U373" s="76"/>
      <c r="V373" s="153"/>
      <c r="W373" s="153"/>
      <c r="X373" s="75"/>
      <c r="Y373" s="75"/>
      <c r="Z373" s="75"/>
      <c r="AA373" s="76"/>
      <c r="AB373" s="76"/>
      <c r="AC373" s="153"/>
      <c r="AD373" s="153"/>
      <c r="AE373" s="75"/>
      <c r="AF373" s="75"/>
      <c r="AG373" s="75"/>
      <c r="AH373" s="262"/>
      <c r="AI373" s="80">
        <f t="shared" si="0"/>
        <v>0</v>
      </c>
      <c r="AJ373" s="81">
        <f>'Август 2020'!AJ373-AI373</f>
        <v>0</v>
      </c>
      <c r="AK373" s="82">
        <f t="shared" si="1"/>
        <v>0</v>
      </c>
      <c r="AL373" s="83">
        <f>'Август 2020'!AL373+AK373</f>
        <v>0</v>
      </c>
      <c r="AM373" s="82">
        <f t="shared" si="2"/>
        <v>0</v>
      </c>
      <c r="AN373" s="84">
        <f>'Август 2020'!AN373+AM373</f>
        <v>0</v>
      </c>
      <c r="AO373" s="82">
        <f t="shared" si="3"/>
        <v>0</v>
      </c>
      <c r="AP373" s="85">
        <f>'Август 2020'!AP373+'Сентябрь 2020'!AO373</f>
        <v>0</v>
      </c>
      <c r="AQ373" s="82">
        <f t="shared" si="4"/>
        <v>0</v>
      </c>
      <c r="AR373" s="86">
        <f>'Август 2020'!AR373+'Сентябрь 2020'!AQ373</f>
        <v>0</v>
      </c>
      <c r="AS373" s="87">
        <f>'Январь 2020'!AW373</f>
        <v>0</v>
      </c>
      <c r="AT373" s="88">
        <f>'Январь 2020'!AX373</f>
        <v>0</v>
      </c>
      <c r="AU373" s="45">
        <f t="shared" si="5"/>
        <v>0</v>
      </c>
    </row>
    <row r="374" spans="1:47" ht="14.25" customHeight="1">
      <c r="A374" s="71">
        <f>'Январь 2020'!A374</f>
        <v>0</v>
      </c>
      <c r="B374" s="72">
        <f>'Январь 2020'!G374</f>
        <v>0</v>
      </c>
      <c r="C374" s="257">
        <f>'Январь 2020'!B374</f>
        <v>0</v>
      </c>
      <c r="D374" s="75"/>
      <c r="E374" s="75"/>
      <c r="F374" s="76"/>
      <c r="G374" s="76"/>
      <c r="H374" s="153"/>
      <c r="I374" s="153"/>
      <c r="J374" s="75"/>
      <c r="K374" s="76"/>
      <c r="L374" s="75"/>
      <c r="M374" s="76"/>
      <c r="N374" s="76"/>
      <c r="O374" s="153"/>
      <c r="P374" s="153"/>
      <c r="Q374" s="75"/>
      <c r="R374" s="75"/>
      <c r="S374" s="75"/>
      <c r="T374" s="76"/>
      <c r="U374" s="76"/>
      <c r="V374" s="153"/>
      <c r="W374" s="153"/>
      <c r="X374" s="75"/>
      <c r="Y374" s="75"/>
      <c r="Z374" s="75"/>
      <c r="AA374" s="76"/>
      <c r="AB374" s="76"/>
      <c r="AC374" s="153"/>
      <c r="AD374" s="153"/>
      <c r="AE374" s="75"/>
      <c r="AF374" s="75"/>
      <c r="AG374" s="75"/>
      <c r="AH374" s="262"/>
      <c r="AI374" s="80">
        <f t="shared" si="0"/>
        <v>0</v>
      </c>
      <c r="AJ374" s="81">
        <f>'Август 2020'!AJ374-AI374</f>
        <v>0</v>
      </c>
      <c r="AK374" s="82">
        <f t="shared" si="1"/>
        <v>0</v>
      </c>
      <c r="AL374" s="83">
        <f>'Август 2020'!AL374+AK374</f>
        <v>0</v>
      </c>
      <c r="AM374" s="82">
        <f t="shared" si="2"/>
        <v>0</v>
      </c>
      <c r="AN374" s="84">
        <f>'Август 2020'!AN374+AM374</f>
        <v>0</v>
      </c>
      <c r="AO374" s="82">
        <f t="shared" si="3"/>
        <v>0</v>
      </c>
      <c r="AP374" s="85">
        <f>'Август 2020'!AP374+'Сентябрь 2020'!AO374</f>
        <v>0</v>
      </c>
      <c r="AQ374" s="82">
        <f t="shared" si="4"/>
        <v>0</v>
      </c>
      <c r="AR374" s="86">
        <f>'Август 2020'!AR374+'Сентябрь 2020'!AQ374</f>
        <v>0</v>
      </c>
      <c r="AS374" s="87">
        <f>'Январь 2020'!AW374</f>
        <v>0</v>
      </c>
      <c r="AT374" s="88">
        <f>'Январь 2020'!AX374</f>
        <v>0</v>
      </c>
      <c r="AU374" s="45">
        <f t="shared" si="5"/>
        <v>0</v>
      </c>
    </row>
    <row r="375" spans="1:47" ht="14.25" customHeight="1">
      <c r="A375" s="71">
        <f>'Январь 2020'!A375</f>
        <v>0</v>
      </c>
      <c r="B375" s="72">
        <f>'Январь 2020'!G375</f>
        <v>0</v>
      </c>
      <c r="C375" s="257">
        <f>'Январь 2020'!B375</f>
        <v>0</v>
      </c>
      <c r="D375" s="75"/>
      <c r="E375" s="75"/>
      <c r="F375" s="76"/>
      <c r="G375" s="76"/>
      <c r="H375" s="153"/>
      <c r="I375" s="153"/>
      <c r="J375" s="75"/>
      <c r="K375" s="76"/>
      <c r="L375" s="75"/>
      <c r="M375" s="76"/>
      <c r="N375" s="76"/>
      <c r="O375" s="153"/>
      <c r="P375" s="153"/>
      <c r="Q375" s="75"/>
      <c r="R375" s="75"/>
      <c r="S375" s="75"/>
      <c r="T375" s="76"/>
      <c r="U375" s="76"/>
      <c r="V375" s="153"/>
      <c r="W375" s="153"/>
      <c r="X375" s="75"/>
      <c r="Y375" s="75"/>
      <c r="Z375" s="75"/>
      <c r="AA375" s="76"/>
      <c r="AB375" s="76"/>
      <c r="AC375" s="153"/>
      <c r="AD375" s="153"/>
      <c r="AE375" s="75"/>
      <c r="AF375" s="75"/>
      <c r="AG375" s="75"/>
      <c r="AH375" s="262"/>
      <c r="AI375" s="80">
        <f t="shared" si="0"/>
        <v>0</v>
      </c>
      <c r="AJ375" s="81">
        <f>'Август 2020'!AJ375-AI375</f>
        <v>0</v>
      </c>
      <c r="AK375" s="82">
        <f t="shared" si="1"/>
        <v>0</v>
      </c>
      <c r="AL375" s="83">
        <f>'Август 2020'!AL375+AK375</f>
        <v>0</v>
      </c>
      <c r="AM375" s="82">
        <f t="shared" si="2"/>
        <v>0</v>
      </c>
      <c r="AN375" s="84">
        <f>'Август 2020'!AN375+AM375</f>
        <v>0</v>
      </c>
      <c r="AO375" s="82">
        <f t="shared" si="3"/>
        <v>0</v>
      </c>
      <c r="AP375" s="85">
        <f>'Август 2020'!AP375+'Сентябрь 2020'!AO375</f>
        <v>0</v>
      </c>
      <c r="AQ375" s="82">
        <f t="shared" si="4"/>
        <v>0</v>
      </c>
      <c r="AR375" s="86">
        <f>'Август 2020'!AR375+'Сентябрь 2020'!AQ375</f>
        <v>0</v>
      </c>
      <c r="AS375" s="87">
        <f>'Январь 2020'!AW375</f>
        <v>0</v>
      </c>
      <c r="AT375" s="88">
        <f>'Январь 2020'!AX375</f>
        <v>0</v>
      </c>
      <c r="AU375" s="45">
        <f t="shared" si="5"/>
        <v>0</v>
      </c>
    </row>
    <row r="376" spans="1:47" ht="14.25" customHeight="1">
      <c r="A376" s="71">
        <f>'Январь 2020'!A376</f>
        <v>0</v>
      </c>
      <c r="B376" s="72">
        <f>'Январь 2020'!G376</f>
        <v>0</v>
      </c>
      <c r="C376" s="257">
        <f>'Январь 2020'!B376</f>
        <v>0</v>
      </c>
      <c r="D376" s="75"/>
      <c r="E376" s="75"/>
      <c r="F376" s="76"/>
      <c r="G376" s="76"/>
      <c r="H376" s="153"/>
      <c r="I376" s="153"/>
      <c r="J376" s="75"/>
      <c r="K376" s="76"/>
      <c r="L376" s="75"/>
      <c r="M376" s="76"/>
      <c r="N376" s="76"/>
      <c r="O376" s="153"/>
      <c r="P376" s="153"/>
      <c r="Q376" s="75"/>
      <c r="R376" s="75"/>
      <c r="S376" s="75"/>
      <c r="T376" s="76"/>
      <c r="U376" s="76"/>
      <c r="V376" s="153"/>
      <c r="W376" s="153"/>
      <c r="X376" s="75"/>
      <c r="Y376" s="75"/>
      <c r="Z376" s="75"/>
      <c r="AA376" s="76"/>
      <c r="AB376" s="76"/>
      <c r="AC376" s="153"/>
      <c r="AD376" s="153"/>
      <c r="AE376" s="75"/>
      <c r="AF376" s="75"/>
      <c r="AG376" s="75"/>
      <c r="AH376" s="262"/>
      <c r="AI376" s="80">
        <f t="shared" si="0"/>
        <v>0</v>
      </c>
      <c r="AJ376" s="81">
        <f>'Август 2020'!AJ376-AI376</f>
        <v>0</v>
      </c>
      <c r="AK376" s="82">
        <f t="shared" si="1"/>
        <v>0</v>
      </c>
      <c r="AL376" s="83">
        <f>'Август 2020'!AL376+AK376</f>
        <v>0</v>
      </c>
      <c r="AM376" s="82">
        <f t="shared" si="2"/>
        <v>0</v>
      </c>
      <c r="AN376" s="84">
        <f>'Август 2020'!AN376+AM376</f>
        <v>0</v>
      </c>
      <c r="AO376" s="82">
        <f t="shared" si="3"/>
        <v>0</v>
      </c>
      <c r="AP376" s="85">
        <f>'Август 2020'!AP376+'Сентябрь 2020'!AO376</f>
        <v>0</v>
      </c>
      <c r="AQ376" s="82">
        <f t="shared" si="4"/>
        <v>0</v>
      </c>
      <c r="AR376" s="86">
        <f>'Август 2020'!AR376+'Сентябрь 2020'!AQ376</f>
        <v>0</v>
      </c>
      <c r="AS376" s="87">
        <f>'Январь 2020'!AW376</f>
        <v>0</v>
      </c>
      <c r="AT376" s="88">
        <f>'Январь 2020'!AX376</f>
        <v>0</v>
      </c>
      <c r="AU376" s="45">
        <f t="shared" si="5"/>
        <v>0</v>
      </c>
    </row>
    <row r="377" spans="1:47" ht="14.25" customHeight="1">
      <c r="A377" s="71">
        <f>'Январь 2020'!A377</f>
        <v>0</v>
      </c>
      <c r="B377" s="72">
        <f>'Январь 2020'!G377</f>
        <v>0</v>
      </c>
      <c r="C377" s="257">
        <f>'Январь 2020'!B377</f>
        <v>0</v>
      </c>
      <c r="D377" s="75"/>
      <c r="E377" s="75"/>
      <c r="F377" s="76"/>
      <c r="G377" s="76"/>
      <c r="H377" s="153"/>
      <c r="I377" s="153"/>
      <c r="J377" s="75"/>
      <c r="K377" s="76"/>
      <c r="L377" s="75"/>
      <c r="M377" s="76"/>
      <c r="N377" s="76"/>
      <c r="O377" s="153"/>
      <c r="P377" s="153"/>
      <c r="Q377" s="75"/>
      <c r="R377" s="75"/>
      <c r="S377" s="75"/>
      <c r="T377" s="76"/>
      <c r="U377" s="76"/>
      <c r="V377" s="153"/>
      <c r="W377" s="153"/>
      <c r="X377" s="75"/>
      <c r="Y377" s="75"/>
      <c r="Z377" s="75"/>
      <c r="AA377" s="76"/>
      <c r="AB377" s="76"/>
      <c r="AC377" s="153"/>
      <c r="AD377" s="153"/>
      <c r="AE377" s="75"/>
      <c r="AF377" s="75"/>
      <c r="AG377" s="75"/>
      <c r="AH377" s="262"/>
      <c r="AI377" s="80">
        <f t="shared" si="0"/>
        <v>0</v>
      </c>
      <c r="AJ377" s="81">
        <f>'Август 2020'!AJ377-AI377</f>
        <v>0</v>
      </c>
      <c r="AK377" s="82">
        <f t="shared" si="1"/>
        <v>0</v>
      </c>
      <c r="AL377" s="83">
        <f>'Август 2020'!AL377+AK377</f>
        <v>0</v>
      </c>
      <c r="AM377" s="82">
        <f t="shared" si="2"/>
        <v>0</v>
      </c>
      <c r="AN377" s="84">
        <f>'Август 2020'!AN377+AM377</f>
        <v>0</v>
      </c>
      <c r="AO377" s="82">
        <f t="shared" si="3"/>
        <v>0</v>
      </c>
      <c r="AP377" s="85">
        <f>'Август 2020'!AP377+'Сентябрь 2020'!AO377</f>
        <v>0</v>
      </c>
      <c r="AQ377" s="82">
        <f t="shared" si="4"/>
        <v>0</v>
      </c>
      <c r="AR377" s="86">
        <f>'Август 2020'!AR377+'Сентябрь 2020'!AQ377</f>
        <v>0</v>
      </c>
      <c r="AS377" s="87">
        <f>'Январь 2020'!AW377</f>
        <v>0</v>
      </c>
      <c r="AT377" s="88">
        <f>'Январь 2020'!AX377</f>
        <v>0</v>
      </c>
      <c r="AU377" s="45">
        <f t="shared" si="5"/>
        <v>0</v>
      </c>
    </row>
    <row r="378" spans="1:47" ht="14.25" customHeight="1">
      <c r="A378" s="71">
        <f>'Январь 2020'!A378</f>
        <v>0</v>
      </c>
      <c r="B378" s="72">
        <f>'Январь 2020'!G378</f>
        <v>0</v>
      </c>
      <c r="C378" s="257">
        <f>'Январь 2020'!B378</f>
        <v>0</v>
      </c>
      <c r="D378" s="75"/>
      <c r="E378" s="75"/>
      <c r="F378" s="76"/>
      <c r="G378" s="76"/>
      <c r="H378" s="153"/>
      <c r="I378" s="153"/>
      <c r="J378" s="75"/>
      <c r="K378" s="76"/>
      <c r="L378" s="75"/>
      <c r="M378" s="76"/>
      <c r="N378" s="76"/>
      <c r="O378" s="153"/>
      <c r="P378" s="153"/>
      <c r="Q378" s="75"/>
      <c r="R378" s="75"/>
      <c r="S378" s="75"/>
      <c r="T378" s="76"/>
      <c r="U378" s="76"/>
      <c r="V378" s="153"/>
      <c r="W378" s="153"/>
      <c r="X378" s="75"/>
      <c r="Y378" s="75"/>
      <c r="Z378" s="75"/>
      <c r="AA378" s="76"/>
      <c r="AB378" s="76"/>
      <c r="AC378" s="153"/>
      <c r="AD378" s="153"/>
      <c r="AE378" s="75"/>
      <c r="AF378" s="75"/>
      <c r="AG378" s="75"/>
      <c r="AH378" s="262"/>
      <c r="AI378" s="80">
        <f t="shared" si="0"/>
        <v>0</v>
      </c>
      <c r="AJ378" s="81">
        <f>'Август 2020'!AJ378-AI378</f>
        <v>0</v>
      </c>
      <c r="AK378" s="82">
        <f t="shared" si="1"/>
        <v>0</v>
      </c>
      <c r="AL378" s="83">
        <f>'Август 2020'!AL378+AK378</f>
        <v>0</v>
      </c>
      <c r="AM378" s="82">
        <f t="shared" si="2"/>
        <v>0</v>
      </c>
      <c r="AN378" s="84">
        <f>'Август 2020'!AN378+AM378</f>
        <v>0</v>
      </c>
      <c r="AO378" s="82">
        <f t="shared" si="3"/>
        <v>0</v>
      </c>
      <c r="AP378" s="85">
        <f>'Август 2020'!AP378+'Сентябрь 2020'!AO378</f>
        <v>0</v>
      </c>
      <c r="AQ378" s="82">
        <f t="shared" si="4"/>
        <v>0</v>
      </c>
      <c r="AR378" s="86">
        <f>'Август 2020'!AR378+'Сентябрь 2020'!AQ378</f>
        <v>0</v>
      </c>
      <c r="AS378" s="87">
        <f>'Январь 2020'!AW378</f>
        <v>0</v>
      </c>
      <c r="AT378" s="88">
        <f>'Январь 2020'!AX378</f>
        <v>0</v>
      </c>
      <c r="AU378" s="45">
        <f t="shared" si="5"/>
        <v>0</v>
      </c>
    </row>
    <row r="379" spans="1:47" ht="14.25" customHeight="1">
      <c r="A379" s="71">
        <f>'Январь 2020'!A379</f>
        <v>0</v>
      </c>
      <c r="B379" s="72">
        <f>'Январь 2020'!G379</f>
        <v>0</v>
      </c>
      <c r="C379" s="257">
        <f>'Январь 2020'!B379</f>
        <v>0</v>
      </c>
      <c r="D379" s="75"/>
      <c r="E379" s="75"/>
      <c r="F379" s="76"/>
      <c r="G379" s="76"/>
      <c r="H379" s="153"/>
      <c r="I379" s="153"/>
      <c r="J379" s="75"/>
      <c r="K379" s="76"/>
      <c r="L379" s="75"/>
      <c r="M379" s="76"/>
      <c r="N379" s="76"/>
      <c r="O379" s="153"/>
      <c r="P379" s="153"/>
      <c r="Q379" s="75"/>
      <c r="R379" s="75"/>
      <c r="S379" s="75"/>
      <c r="T379" s="76"/>
      <c r="U379" s="76"/>
      <c r="V379" s="153"/>
      <c r="W379" s="153"/>
      <c r="X379" s="75"/>
      <c r="Y379" s="75"/>
      <c r="Z379" s="75"/>
      <c r="AA379" s="76"/>
      <c r="AB379" s="76"/>
      <c r="AC379" s="153"/>
      <c r="AD379" s="153"/>
      <c r="AE379" s="75"/>
      <c r="AF379" s="75"/>
      <c r="AG379" s="75"/>
      <c r="AH379" s="262"/>
      <c r="AI379" s="80">
        <f t="shared" si="0"/>
        <v>0</v>
      </c>
      <c r="AJ379" s="81">
        <f>'Август 2020'!AJ379-AI379</f>
        <v>0</v>
      </c>
      <c r="AK379" s="82">
        <f t="shared" si="1"/>
        <v>0</v>
      </c>
      <c r="AL379" s="83">
        <f>'Август 2020'!AL379+AK379</f>
        <v>0</v>
      </c>
      <c r="AM379" s="82">
        <f t="shared" si="2"/>
        <v>0</v>
      </c>
      <c r="AN379" s="84">
        <f>'Август 2020'!AN379+AM379</f>
        <v>0</v>
      </c>
      <c r="AO379" s="82">
        <f t="shared" si="3"/>
        <v>0</v>
      </c>
      <c r="AP379" s="85">
        <f>'Август 2020'!AP379+'Сентябрь 2020'!AO379</f>
        <v>0</v>
      </c>
      <c r="AQ379" s="82">
        <f t="shared" si="4"/>
        <v>0</v>
      </c>
      <c r="AR379" s="86">
        <f>'Август 2020'!AR379+'Сентябрь 2020'!AQ379</f>
        <v>0</v>
      </c>
      <c r="AS379" s="87">
        <f>'Январь 2020'!AW379</f>
        <v>0</v>
      </c>
      <c r="AT379" s="88">
        <f>'Январь 2020'!AX379</f>
        <v>0</v>
      </c>
      <c r="AU379" s="45">
        <f t="shared" si="5"/>
        <v>0</v>
      </c>
    </row>
    <row r="380" spans="1:47" ht="14.25" customHeight="1">
      <c r="A380" s="71">
        <f>'Январь 2020'!A380</f>
        <v>0</v>
      </c>
      <c r="B380" s="72">
        <f>'Январь 2020'!G380</f>
        <v>0</v>
      </c>
      <c r="C380" s="257">
        <f>'Январь 2020'!B380</f>
        <v>0</v>
      </c>
      <c r="D380" s="75"/>
      <c r="E380" s="75"/>
      <c r="F380" s="76"/>
      <c r="G380" s="76"/>
      <c r="H380" s="153"/>
      <c r="I380" s="153"/>
      <c r="J380" s="75"/>
      <c r="K380" s="76"/>
      <c r="L380" s="75"/>
      <c r="M380" s="76"/>
      <c r="N380" s="76"/>
      <c r="O380" s="153"/>
      <c r="P380" s="153"/>
      <c r="Q380" s="75"/>
      <c r="R380" s="75"/>
      <c r="S380" s="75"/>
      <c r="T380" s="76"/>
      <c r="U380" s="76"/>
      <c r="V380" s="153"/>
      <c r="W380" s="153"/>
      <c r="X380" s="75"/>
      <c r="Y380" s="75"/>
      <c r="Z380" s="75"/>
      <c r="AA380" s="76"/>
      <c r="AB380" s="76"/>
      <c r="AC380" s="153"/>
      <c r="AD380" s="153"/>
      <c r="AE380" s="75"/>
      <c r="AF380" s="75"/>
      <c r="AG380" s="75"/>
      <c r="AH380" s="262"/>
      <c r="AI380" s="80">
        <f t="shared" si="0"/>
        <v>0</v>
      </c>
      <c r="AJ380" s="81">
        <f>'Август 2020'!AJ380-AI380</f>
        <v>0</v>
      </c>
      <c r="AK380" s="82">
        <f t="shared" si="1"/>
        <v>0</v>
      </c>
      <c r="AL380" s="83">
        <f>'Август 2020'!AL380+AK380</f>
        <v>0</v>
      </c>
      <c r="AM380" s="82">
        <f t="shared" si="2"/>
        <v>0</v>
      </c>
      <c r="AN380" s="84">
        <f>'Август 2020'!AN380+AM380</f>
        <v>0</v>
      </c>
      <c r="AO380" s="82">
        <f t="shared" si="3"/>
        <v>0</v>
      </c>
      <c r="AP380" s="85">
        <f>'Август 2020'!AP380+'Сентябрь 2020'!AO380</f>
        <v>0</v>
      </c>
      <c r="AQ380" s="82">
        <f t="shared" si="4"/>
        <v>0</v>
      </c>
      <c r="AR380" s="86">
        <f>'Август 2020'!AR380+'Сентябрь 2020'!AQ380</f>
        <v>0</v>
      </c>
      <c r="AS380" s="87">
        <f>'Январь 2020'!AW380</f>
        <v>0</v>
      </c>
      <c r="AT380" s="88">
        <f>'Январь 2020'!AX380</f>
        <v>0</v>
      </c>
      <c r="AU380" s="45">
        <f t="shared" si="5"/>
        <v>0</v>
      </c>
    </row>
    <row r="381" spans="1:47" ht="14.25" customHeight="1">
      <c r="A381" s="71">
        <f>'Январь 2020'!A381</f>
        <v>0</v>
      </c>
      <c r="B381" s="72">
        <f>'Январь 2020'!G381</f>
        <v>0</v>
      </c>
      <c r="C381" s="257">
        <f>'Январь 2020'!B381</f>
        <v>0</v>
      </c>
      <c r="D381" s="75"/>
      <c r="E381" s="75"/>
      <c r="F381" s="76"/>
      <c r="G381" s="76"/>
      <c r="H381" s="153"/>
      <c r="I381" s="153"/>
      <c r="J381" s="75"/>
      <c r="K381" s="76"/>
      <c r="L381" s="75"/>
      <c r="M381" s="76"/>
      <c r="N381" s="76"/>
      <c r="O381" s="153"/>
      <c r="P381" s="153"/>
      <c r="Q381" s="75"/>
      <c r="R381" s="75"/>
      <c r="S381" s="75"/>
      <c r="T381" s="76"/>
      <c r="U381" s="76"/>
      <c r="V381" s="153"/>
      <c r="W381" s="153"/>
      <c r="X381" s="75"/>
      <c r="Y381" s="75"/>
      <c r="Z381" s="75"/>
      <c r="AA381" s="76"/>
      <c r="AB381" s="76"/>
      <c r="AC381" s="153"/>
      <c r="AD381" s="153"/>
      <c r="AE381" s="75"/>
      <c r="AF381" s="75"/>
      <c r="AG381" s="75"/>
      <c r="AH381" s="262"/>
      <c r="AI381" s="80">
        <f t="shared" si="0"/>
        <v>0</v>
      </c>
      <c r="AJ381" s="81">
        <f>'Август 2020'!AJ381-AI381</f>
        <v>0</v>
      </c>
      <c r="AK381" s="82">
        <f t="shared" si="1"/>
        <v>0</v>
      </c>
      <c r="AL381" s="83">
        <f>'Август 2020'!AL381+AK381</f>
        <v>0</v>
      </c>
      <c r="AM381" s="82">
        <f t="shared" si="2"/>
        <v>0</v>
      </c>
      <c r="AN381" s="84">
        <f>'Август 2020'!AN381+AM381</f>
        <v>0</v>
      </c>
      <c r="AO381" s="82">
        <f t="shared" si="3"/>
        <v>0</v>
      </c>
      <c r="AP381" s="85">
        <f>'Август 2020'!AP381+'Сентябрь 2020'!AO381</f>
        <v>0</v>
      </c>
      <c r="AQ381" s="82">
        <f t="shared" si="4"/>
        <v>0</v>
      </c>
      <c r="AR381" s="86">
        <f>'Август 2020'!AR381+'Сентябрь 2020'!AQ381</f>
        <v>0</v>
      </c>
      <c r="AS381" s="87">
        <f>'Январь 2020'!AW381</f>
        <v>0</v>
      </c>
      <c r="AT381" s="88">
        <f>'Январь 2020'!AX381</f>
        <v>0</v>
      </c>
      <c r="AU381" s="45">
        <f t="shared" si="5"/>
        <v>0</v>
      </c>
    </row>
    <row r="382" spans="1:47" ht="14.25" customHeight="1">
      <c r="A382" s="71">
        <f>'Январь 2020'!A382</f>
        <v>0</v>
      </c>
      <c r="B382" s="72">
        <f>'Январь 2020'!G382</f>
        <v>0</v>
      </c>
      <c r="C382" s="257">
        <f>'Январь 2020'!B382</f>
        <v>0</v>
      </c>
      <c r="D382" s="75"/>
      <c r="E382" s="75"/>
      <c r="F382" s="76"/>
      <c r="G382" s="76"/>
      <c r="H382" s="153"/>
      <c r="I382" s="153"/>
      <c r="J382" s="75"/>
      <c r="K382" s="76"/>
      <c r="L382" s="75"/>
      <c r="M382" s="76"/>
      <c r="N382" s="76"/>
      <c r="O382" s="153"/>
      <c r="P382" s="153"/>
      <c r="Q382" s="75"/>
      <c r="R382" s="75"/>
      <c r="S382" s="75"/>
      <c r="T382" s="76"/>
      <c r="U382" s="76"/>
      <c r="V382" s="153"/>
      <c r="W382" s="153"/>
      <c r="X382" s="75"/>
      <c r="Y382" s="75"/>
      <c r="Z382" s="75"/>
      <c r="AA382" s="76"/>
      <c r="AB382" s="76"/>
      <c r="AC382" s="153"/>
      <c r="AD382" s="153"/>
      <c r="AE382" s="75"/>
      <c r="AF382" s="75"/>
      <c r="AG382" s="75"/>
      <c r="AH382" s="262"/>
      <c r="AI382" s="80">
        <f t="shared" si="0"/>
        <v>0</v>
      </c>
      <c r="AJ382" s="81">
        <f>'Август 2020'!AJ382-AI382</f>
        <v>0</v>
      </c>
      <c r="AK382" s="82">
        <f t="shared" si="1"/>
        <v>0</v>
      </c>
      <c r="AL382" s="83">
        <f>'Август 2020'!AL382+AK382</f>
        <v>0</v>
      </c>
      <c r="AM382" s="82">
        <f t="shared" si="2"/>
        <v>0</v>
      </c>
      <c r="AN382" s="84">
        <f>'Август 2020'!AN382+AM382</f>
        <v>0</v>
      </c>
      <c r="AO382" s="82">
        <f t="shared" si="3"/>
        <v>0</v>
      </c>
      <c r="AP382" s="85">
        <f>'Август 2020'!AP382+'Сентябрь 2020'!AO382</f>
        <v>0</v>
      </c>
      <c r="AQ382" s="82">
        <f t="shared" si="4"/>
        <v>0</v>
      </c>
      <c r="AR382" s="86">
        <f>'Август 2020'!AR382+'Сентябрь 2020'!AQ382</f>
        <v>0</v>
      </c>
      <c r="AS382" s="87">
        <f>'Январь 2020'!AW382</f>
        <v>0</v>
      </c>
      <c r="AT382" s="88">
        <f>'Январь 2020'!AX382</f>
        <v>0</v>
      </c>
      <c r="AU382" s="45">
        <f t="shared" si="5"/>
        <v>0</v>
      </c>
    </row>
    <row r="383" spans="1:47" ht="14.25" customHeight="1">
      <c r="A383" s="71">
        <f>'Январь 2020'!A383</f>
        <v>0</v>
      </c>
      <c r="B383" s="72">
        <f>'Январь 2020'!G383</f>
        <v>0</v>
      </c>
      <c r="C383" s="257">
        <f>'Январь 2020'!B383</f>
        <v>0</v>
      </c>
      <c r="D383" s="75"/>
      <c r="E383" s="75"/>
      <c r="F383" s="76"/>
      <c r="G383" s="76"/>
      <c r="H383" s="153"/>
      <c r="I383" s="153"/>
      <c r="J383" s="75"/>
      <c r="K383" s="76"/>
      <c r="L383" s="75"/>
      <c r="M383" s="76"/>
      <c r="N383" s="76"/>
      <c r="O383" s="153"/>
      <c r="P383" s="153"/>
      <c r="Q383" s="75"/>
      <c r="R383" s="75"/>
      <c r="S383" s="75"/>
      <c r="T383" s="76"/>
      <c r="U383" s="76"/>
      <c r="V383" s="153"/>
      <c r="W383" s="153"/>
      <c r="X383" s="75"/>
      <c r="Y383" s="75"/>
      <c r="Z383" s="75"/>
      <c r="AA383" s="76"/>
      <c r="AB383" s="76"/>
      <c r="AC383" s="153"/>
      <c r="AD383" s="153"/>
      <c r="AE383" s="75"/>
      <c r="AF383" s="75"/>
      <c r="AG383" s="75"/>
      <c r="AH383" s="262"/>
      <c r="AI383" s="80">
        <f t="shared" si="0"/>
        <v>0</v>
      </c>
      <c r="AJ383" s="81">
        <f>'Август 2020'!AJ383-AI383</f>
        <v>0</v>
      </c>
      <c r="AK383" s="82">
        <f t="shared" si="1"/>
        <v>0</v>
      </c>
      <c r="AL383" s="83">
        <f>'Август 2020'!AL383+AK383</f>
        <v>0</v>
      </c>
      <c r="AM383" s="82">
        <f t="shared" si="2"/>
        <v>0</v>
      </c>
      <c r="AN383" s="84">
        <f>'Август 2020'!AN383+AM383</f>
        <v>0</v>
      </c>
      <c r="AO383" s="82">
        <f t="shared" si="3"/>
        <v>0</v>
      </c>
      <c r="AP383" s="85">
        <f>'Август 2020'!AP383+'Сентябрь 2020'!AO383</f>
        <v>0</v>
      </c>
      <c r="AQ383" s="82">
        <f t="shared" si="4"/>
        <v>0</v>
      </c>
      <c r="AR383" s="86">
        <f>'Август 2020'!AR383+'Сентябрь 2020'!AQ383</f>
        <v>0</v>
      </c>
      <c r="AS383" s="87">
        <f>'Январь 2020'!AW383</f>
        <v>0</v>
      </c>
      <c r="AT383" s="88">
        <f>'Январь 2020'!AX383</f>
        <v>0</v>
      </c>
      <c r="AU383" s="45">
        <f t="shared" si="5"/>
        <v>0</v>
      </c>
    </row>
    <row r="384" spans="1:47" ht="14.25" customHeight="1">
      <c r="A384" s="71">
        <f>'Январь 2020'!A384</f>
        <v>0</v>
      </c>
      <c r="B384" s="72">
        <f>'Январь 2020'!G384</f>
        <v>0</v>
      </c>
      <c r="C384" s="257">
        <f>'Январь 2020'!B384</f>
        <v>0</v>
      </c>
      <c r="D384" s="75"/>
      <c r="E384" s="75"/>
      <c r="F384" s="76"/>
      <c r="G384" s="76"/>
      <c r="H384" s="153"/>
      <c r="I384" s="153"/>
      <c r="J384" s="75"/>
      <c r="K384" s="76"/>
      <c r="L384" s="75"/>
      <c r="M384" s="76"/>
      <c r="N384" s="76"/>
      <c r="O384" s="153"/>
      <c r="P384" s="153"/>
      <c r="Q384" s="75"/>
      <c r="R384" s="75"/>
      <c r="S384" s="75"/>
      <c r="T384" s="76"/>
      <c r="U384" s="76"/>
      <c r="V384" s="153"/>
      <c r="W384" s="153"/>
      <c r="X384" s="75"/>
      <c r="Y384" s="75"/>
      <c r="Z384" s="75"/>
      <c r="AA384" s="76"/>
      <c r="AB384" s="76"/>
      <c r="AC384" s="153"/>
      <c r="AD384" s="153"/>
      <c r="AE384" s="75"/>
      <c r="AF384" s="75"/>
      <c r="AG384" s="75"/>
      <c r="AH384" s="262"/>
      <c r="AI384" s="80">
        <f t="shared" si="0"/>
        <v>0</v>
      </c>
      <c r="AJ384" s="81">
        <f>'Август 2020'!AJ384-AI384</f>
        <v>0</v>
      </c>
      <c r="AK384" s="82">
        <f t="shared" si="1"/>
        <v>0</v>
      </c>
      <c r="AL384" s="83">
        <f>'Август 2020'!AL384+AK384</f>
        <v>0</v>
      </c>
      <c r="AM384" s="82">
        <f t="shared" si="2"/>
        <v>0</v>
      </c>
      <c r="AN384" s="84">
        <f>'Август 2020'!AN384+AM384</f>
        <v>0</v>
      </c>
      <c r="AO384" s="82">
        <f t="shared" si="3"/>
        <v>0</v>
      </c>
      <c r="AP384" s="85">
        <f>'Август 2020'!AP384+'Сентябрь 2020'!AO384</f>
        <v>0</v>
      </c>
      <c r="AQ384" s="82">
        <f t="shared" si="4"/>
        <v>0</v>
      </c>
      <c r="AR384" s="86">
        <f>'Август 2020'!AR384+'Сентябрь 2020'!AQ384</f>
        <v>0</v>
      </c>
      <c r="AS384" s="87">
        <f>'Январь 2020'!AW384</f>
        <v>0</v>
      </c>
      <c r="AT384" s="88">
        <f>'Январь 2020'!AX384</f>
        <v>0</v>
      </c>
      <c r="AU384" s="45">
        <f t="shared" si="5"/>
        <v>0</v>
      </c>
    </row>
    <row r="385" spans="1:47" ht="14.25" customHeight="1">
      <c r="A385" s="71">
        <f>'Январь 2020'!A385</f>
        <v>0</v>
      </c>
      <c r="B385" s="72">
        <f>'Январь 2020'!G385</f>
        <v>0</v>
      </c>
      <c r="C385" s="257">
        <f>'Январь 2020'!B385</f>
        <v>0</v>
      </c>
      <c r="D385" s="75"/>
      <c r="E385" s="75"/>
      <c r="F385" s="76"/>
      <c r="G385" s="76"/>
      <c r="H385" s="153"/>
      <c r="I385" s="153"/>
      <c r="J385" s="75"/>
      <c r="K385" s="76"/>
      <c r="L385" s="75"/>
      <c r="M385" s="76"/>
      <c r="N385" s="76"/>
      <c r="O385" s="153"/>
      <c r="P385" s="153"/>
      <c r="Q385" s="75"/>
      <c r="R385" s="75"/>
      <c r="S385" s="75"/>
      <c r="T385" s="76"/>
      <c r="U385" s="76"/>
      <c r="V385" s="153"/>
      <c r="W385" s="153"/>
      <c r="X385" s="75"/>
      <c r="Y385" s="75"/>
      <c r="Z385" s="75"/>
      <c r="AA385" s="76"/>
      <c r="AB385" s="76"/>
      <c r="AC385" s="153"/>
      <c r="AD385" s="153"/>
      <c r="AE385" s="75"/>
      <c r="AF385" s="75"/>
      <c r="AG385" s="75"/>
      <c r="AH385" s="262"/>
      <c r="AI385" s="80">
        <f t="shared" si="0"/>
        <v>0</v>
      </c>
      <c r="AJ385" s="81">
        <f>'Август 2020'!AJ385-AI385</f>
        <v>0</v>
      </c>
      <c r="AK385" s="82">
        <f t="shared" si="1"/>
        <v>0</v>
      </c>
      <c r="AL385" s="83">
        <f>'Август 2020'!AL385+AK385</f>
        <v>0</v>
      </c>
      <c r="AM385" s="82">
        <f t="shared" si="2"/>
        <v>0</v>
      </c>
      <c r="AN385" s="84">
        <f>'Август 2020'!AN385+AM385</f>
        <v>0</v>
      </c>
      <c r="AO385" s="82">
        <f t="shared" si="3"/>
        <v>0</v>
      </c>
      <c r="AP385" s="85">
        <f>'Август 2020'!AP385+'Сентябрь 2020'!AO385</f>
        <v>0</v>
      </c>
      <c r="AQ385" s="82">
        <f t="shared" si="4"/>
        <v>0</v>
      </c>
      <c r="AR385" s="86">
        <f>'Август 2020'!AR385+'Сентябрь 2020'!AQ385</f>
        <v>0</v>
      </c>
      <c r="AS385" s="87">
        <f>'Январь 2020'!AW385</f>
        <v>0</v>
      </c>
      <c r="AT385" s="88">
        <f>'Январь 2020'!AX385</f>
        <v>0</v>
      </c>
      <c r="AU385" s="45">
        <f t="shared" si="5"/>
        <v>0</v>
      </c>
    </row>
    <row r="386" spans="1:47" ht="14.25" customHeight="1">
      <c r="A386" s="71">
        <f>'Январь 2020'!A386</f>
        <v>0</v>
      </c>
      <c r="B386" s="72">
        <f>'Январь 2020'!G386</f>
        <v>0</v>
      </c>
      <c r="C386" s="257">
        <f>'Январь 2020'!B386</f>
        <v>0</v>
      </c>
      <c r="D386" s="75"/>
      <c r="E386" s="75"/>
      <c r="F386" s="76"/>
      <c r="G386" s="76"/>
      <c r="H386" s="153"/>
      <c r="I386" s="153"/>
      <c r="J386" s="75"/>
      <c r="K386" s="76"/>
      <c r="L386" s="75"/>
      <c r="M386" s="76"/>
      <c r="N386" s="76"/>
      <c r="O386" s="153"/>
      <c r="P386" s="153"/>
      <c r="Q386" s="75"/>
      <c r="R386" s="75"/>
      <c r="S386" s="75"/>
      <c r="T386" s="76"/>
      <c r="U386" s="76"/>
      <c r="V386" s="153"/>
      <c r="W386" s="153"/>
      <c r="X386" s="75"/>
      <c r="Y386" s="75"/>
      <c r="Z386" s="75"/>
      <c r="AA386" s="76"/>
      <c r="AB386" s="76"/>
      <c r="AC386" s="153"/>
      <c r="AD386" s="153"/>
      <c r="AE386" s="75"/>
      <c r="AF386" s="75"/>
      <c r="AG386" s="75"/>
      <c r="AH386" s="262"/>
      <c r="AI386" s="80">
        <f t="shared" si="0"/>
        <v>0</v>
      </c>
      <c r="AJ386" s="81">
        <f>'Август 2020'!AJ386-AI386</f>
        <v>0</v>
      </c>
      <c r="AK386" s="82">
        <f t="shared" si="1"/>
        <v>0</v>
      </c>
      <c r="AL386" s="83">
        <f>'Август 2020'!AL386+AK386</f>
        <v>0</v>
      </c>
      <c r="AM386" s="82">
        <f t="shared" si="2"/>
        <v>0</v>
      </c>
      <c r="AN386" s="84">
        <f>'Август 2020'!AN386+AM386</f>
        <v>0</v>
      </c>
      <c r="AO386" s="82">
        <f t="shared" si="3"/>
        <v>0</v>
      </c>
      <c r="AP386" s="85">
        <f>'Август 2020'!AP386+'Сентябрь 2020'!AO386</f>
        <v>0</v>
      </c>
      <c r="AQ386" s="82">
        <f t="shared" si="4"/>
        <v>0</v>
      </c>
      <c r="AR386" s="86">
        <f>'Август 2020'!AR386+'Сентябрь 2020'!AQ386</f>
        <v>0</v>
      </c>
      <c r="AS386" s="87">
        <f>'Январь 2020'!AW386</f>
        <v>0</v>
      </c>
      <c r="AT386" s="88">
        <f>'Январь 2020'!AX386</f>
        <v>0</v>
      </c>
      <c r="AU386" s="45">
        <f t="shared" si="5"/>
        <v>0</v>
      </c>
    </row>
    <row r="387" spans="1:47" ht="14.25" customHeight="1">
      <c r="A387" s="71">
        <f>'Январь 2020'!A387</f>
        <v>0</v>
      </c>
      <c r="B387" s="72">
        <f>'Январь 2020'!G387</f>
        <v>0</v>
      </c>
      <c r="C387" s="257">
        <f>'Январь 2020'!B387</f>
        <v>0</v>
      </c>
      <c r="D387" s="75"/>
      <c r="E387" s="75"/>
      <c r="F387" s="76"/>
      <c r="G387" s="76"/>
      <c r="H387" s="153"/>
      <c r="I387" s="153"/>
      <c r="J387" s="75"/>
      <c r="K387" s="76"/>
      <c r="L387" s="75"/>
      <c r="M387" s="76"/>
      <c r="N387" s="76"/>
      <c r="O387" s="153"/>
      <c r="P387" s="153"/>
      <c r="Q387" s="75"/>
      <c r="R387" s="75"/>
      <c r="S387" s="75"/>
      <c r="T387" s="76"/>
      <c r="U387" s="76"/>
      <c r="V387" s="153"/>
      <c r="W387" s="153"/>
      <c r="X387" s="75"/>
      <c r="Y387" s="75"/>
      <c r="Z387" s="75"/>
      <c r="AA387" s="76"/>
      <c r="AB387" s="76"/>
      <c r="AC387" s="153"/>
      <c r="AD387" s="153"/>
      <c r="AE387" s="75"/>
      <c r="AF387" s="75"/>
      <c r="AG387" s="75"/>
      <c r="AH387" s="262"/>
      <c r="AI387" s="80">
        <f t="shared" si="0"/>
        <v>0</v>
      </c>
      <c r="AJ387" s="81">
        <f>'Август 2020'!AJ387-AI387</f>
        <v>0</v>
      </c>
      <c r="AK387" s="82">
        <f t="shared" si="1"/>
        <v>0</v>
      </c>
      <c r="AL387" s="83">
        <f>'Август 2020'!AL387+AK387</f>
        <v>0</v>
      </c>
      <c r="AM387" s="82">
        <f t="shared" si="2"/>
        <v>0</v>
      </c>
      <c r="AN387" s="84">
        <f>'Август 2020'!AN387+AM387</f>
        <v>0</v>
      </c>
      <c r="AO387" s="82">
        <f t="shared" si="3"/>
        <v>0</v>
      </c>
      <c r="AP387" s="85">
        <f>'Август 2020'!AP387+'Сентябрь 2020'!AO387</f>
        <v>0</v>
      </c>
      <c r="AQ387" s="82">
        <f t="shared" si="4"/>
        <v>0</v>
      </c>
      <c r="AR387" s="86">
        <f>'Август 2020'!AR387+'Сентябрь 2020'!AQ387</f>
        <v>0</v>
      </c>
      <c r="AS387" s="87">
        <f>'Январь 2020'!AW387</f>
        <v>0</v>
      </c>
      <c r="AT387" s="88">
        <f>'Январь 2020'!AX387</f>
        <v>0</v>
      </c>
      <c r="AU387" s="45">
        <f t="shared" si="5"/>
        <v>0</v>
      </c>
    </row>
    <row r="388" spans="1:47" ht="14.25" customHeight="1">
      <c r="A388" s="71">
        <f>'Январь 2020'!A388</f>
        <v>0</v>
      </c>
      <c r="B388" s="72">
        <f>'Январь 2020'!G388</f>
        <v>0</v>
      </c>
      <c r="C388" s="257">
        <f>'Январь 2020'!B388</f>
        <v>0</v>
      </c>
      <c r="D388" s="75"/>
      <c r="E388" s="75"/>
      <c r="F388" s="76"/>
      <c r="G388" s="76"/>
      <c r="H388" s="153"/>
      <c r="I388" s="153"/>
      <c r="J388" s="75"/>
      <c r="K388" s="76"/>
      <c r="L388" s="75"/>
      <c r="M388" s="76"/>
      <c r="N388" s="76"/>
      <c r="O388" s="153"/>
      <c r="P388" s="153"/>
      <c r="Q388" s="75"/>
      <c r="R388" s="75"/>
      <c r="S388" s="75"/>
      <c r="T388" s="76"/>
      <c r="U388" s="76"/>
      <c r="V388" s="153"/>
      <c r="W388" s="153"/>
      <c r="X388" s="75"/>
      <c r="Y388" s="75"/>
      <c r="Z388" s="75"/>
      <c r="AA388" s="76"/>
      <c r="AB388" s="76"/>
      <c r="AC388" s="153"/>
      <c r="AD388" s="153"/>
      <c r="AE388" s="75"/>
      <c r="AF388" s="75"/>
      <c r="AG388" s="75"/>
      <c r="AH388" s="262"/>
      <c r="AI388" s="80">
        <f t="shared" si="0"/>
        <v>0</v>
      </c>
      <c r="AJ388" s="81">
        <f>'Август 2020'!AJ388-AI388</f>
        <v>0</v>
      </c>
      <c r="AK388" s="82">
        <f t="shared" si="1"/>
        <v>0</v>
      </c>
      <c r="AL388" s="83">
        <f>'Август 2020'!AL388+AK388</f>
        <v>0</v>
      </c>
      <c r="AM388" s="82">
        <f t="shared" si="2"/>
        <v>0</v>
      </c>
      <c r="AN388" s="84">
        <f>'Август 2020'!AN388+AM388</f>
        <v>0</v>
      </c>
      <c r="AO388" s="82">
        <f t="shared" si="3"/>
        <v>0</v>
      </c>
      <c r="AP388" s="85">
        <f>'Август 2020'!AP388+'Сентябрь 2020'!AO388</f>
        <v>0</v>
      </c>
      <c r="AQ388" s="82">
        <f t="shared" si="4"/>
        <v>0</v>
      </c>
      <c r="AR388" s="86">
        <f>'Август 2020'!AR388+'Сентябрь 2020'!AQ388</f>
        <v>0</v>
      </c>
      <c r="AS388" s="87">
        <f>'Январь 2020'!AW388</f>
        <v>0</v>
      </c>
      <c r="AT388" s="88">
        <f>'Январь 2020'!AX388</f>
        <v>0</v>
      </c>
      <c r="AU388" s="45">
        <f t="shared" si="5"/>
        <v>0</v>
      </c>
    </row>
    <row r="389" spans="1:47" ht="14.25" customHeight="1">
      <c r="A389" s="71">
        <f>'Январь 2020'!A389</f>
        <v>0</v>
      </c>
      <c r="B389" s="72">
        <f>'Январь 2020'!G389</f>
        <v>0</v>
      </c>
      <c r="C389" s="257">
        <f>'Январь 2020'!B389</f>
        <v>0</v>
      </c>
      <c r="D389" s="75"/>
      <c r="E389" s="75"/>
      <c r="F389" s="76"/>
      <c r="G389" s="76"/>
      <c r="H389" s="153"/>
      <c r="I389" s="153"/>
      <c r="J389" s="75"/>
      <c r="K389" s="76"/>
      <c r="L389" s="75"/>
      <c r="M389" s="76"/>
      <c r="N389" s="76"/>
      <c r="O389" s="153"/>
      <c r="P389" s="153"/>
      <c r="Q389" s="75"/>
      <c r="R389" s="75"/>
      <c r="S389" s="75"/>
      <c r="T389" s="76"/>
      <c r="U389" s="76"/>
      <c r="V389" s="153"/>
      <c r="W389" s="153"/>
      <c r="X389" s="75"/>
      <c r="Y389" s="75"/>
      <c r="Z389" s="75"/>
      <c r="AA389" s="76"/>
      <c r="AB389" s="76"/>
      <c r="AC389" s="153"/>
      <c r="AD389" s="153"/>
      <c r="AE389" s="75"/>
      <c r="AF389" s="75"/>
      <c r="AG389" s="75"/>
      <c r="AH389" s="262"/>
      <c r="AI389" s="80">
        <f t="shared" si="0"/>
        <v>0</v>
      </c>
      <c r="AJ389" s="81">
        <f>'Август 2020'!AJ389-AI389</f>
        <v>0</v>
      </c>
      <c r="AK389" s="82">
        <f t="shared" si="1"/>
        <v>0</v>
      </c>
      <c r="AL389" s="83">
        <f>'Август 2020'!AL389+AK389</f>
        <v>0</v>
      </c>
      <c r="AM389" s="82">
        <f t="shared" si="2"/>
        <v>0</v>
      </c>
      <c r="AN389" s="84">
        <f>'Август 2020'!AN389+AM389</f>
        <v>0</v>
      </c>
      <c r="AO389" s="82">
        <f t="shared" si="3"/>
        <v>0</v>
      </c>
      <c r="AP389" s="85">
        <f>'Август 2020'!AP389+'Сентябрь 2020'!AO389</f>
        <v>0</v>
      </c>
      <c r="AQ389" s="82">
        <f t="shared" si="4"/>
        <v>0</v>
      </c>
      <c r="AR389" s="86">
        <f>'Август 2020'!AR389+'Сентябрь 2020'!AQ389</f>
        <v>0</v>
      </c>
      <c r="AS389" s="87">
        <f>'Январь 2020'!AW389</f>
        <v>0</v>
      </c>
      <c r="AT389" s="88">
        <f>'Январь 2020'!AX389</f>
        <v>0</v>
      </c>
      <c r="AU389" s="45">
        <f t="shared" si="5"/>
        <v>0</v>
      </c>
    </row>
    <row r="390" spans="1:47" ht="14.25" customHeight="1">
      <c r="A390" s="71">
        <f>'Январь 2020'!A390</f>
        <v>0</v>
      </c>
      <c r="B390" s="72">
        <f>'Январь 2020'!G390</f>
        <v>0</v>
      </c>
      <c r="C390" s="257">
        <f>'Январь 2020'!B390</f>
        <v>0</v>
      </c>
      <c r="D390" s="75"/>
      <c r="E390" s="75"/>
      <c r="F390" s="76"/>
      <c r="G390" s="76"/>
      <c r="H390" s="153"/>
      <c r="I390" s="153"/>
      <c r="J390" s="75"/>
      <c r="K390" s="76"/>
      <c r="L390" s="75"/>
      <c r="M390" s="76"/>
      <c r="N390" s="76"/>
      <c r="O390" s="153"/>
      <c r="P390" s="153"/>
      <c r="Q390" s="75"/>
      <c r="R390" s="75"/>
      <c r="S390" s="75"/>
      <c r="T390" s="76"/>
      <c r="U390" s="76"/>
      <c r="V390" s="153"/>
      <c r="W390" s="153"/>
      <c r="X390" s="75"/>
      <c r="Y390" s="75"/>
      <c r="Z390" s="75"/>
      <c r="AA390" s="76"/>
      <c r="AB390" s="76"/>
      <c r="AC390" s="153"/>
      <c r="AD390" s="153"/>
      <c r="AE390" s="75"/>
      <c r="AF390" s="75"/>
      <c r="AG390" s="75"/>
      <c r="AH390" s="262"/>
      <c r="AI390" s="80">
        <f t="shared" si="0"/>
        <v>0</v>
      </c>
      <c r="AJ390" s="81">
        <f>'Август 2020'!AJ390-AI390</f>
        <v>0</v>
      </c>
      <c r="AK390" s="82">
        <f t="shared" si="1"/>
        <v>0</v>
      </c>
      <c r="AL390" s="83">
        <f>'Август 2020'!AL390+AK390</f>
        <v>0</v>
      </c>
      <c r="AM390" s="82">
        <f t="shared" si="2"/>
        <v>0</v>
      </c>
      <c r="AN390" s="84">
        <f>'Август 2020'!AN390+AM390</f>
        <v>0</v>
      </c>
      <c r="AO390" s="82">
        <f t="shared" si="3"/>
        <v>0</v>
      </c>
      <c r="AP390" s="85">
        <f>'Август 2020'!AP390+'Сентябрь 2020'!AO390</f>
        <v>0</v>
      </c>
      <c r="AQ390" s="82">
        <f t="shared" si="4"/>
        <v>0</v>
      </c>
      <c r="AR390" s="86">
        <f>'Август 2020'!AR390+'Сентябрь 2020'!AQ390</f>
        <v>0</v>
      </c>
      <c r="AS390" s="87">
        <f>'Январь 2020'!AW390</f>
        <v>0</v>
      </c>
      <c r="AT390" s="88">
        <f>'Январь 2020'!AX390</f>
        <v>0</v>
      </c>
      <c r="AU390" s="45">
        <f t="shared" si="5"/>
        <v>0</v>
      </c>
    </row>
    <row r="391" spans="1:47" ht="14.25" customHeight="1">
      <c r="A391" s="71">
        <f>'Январь 2020'!A391</f>
        <v>0</v>
      </c>
      <c r="B391" s="72">
        <f>'Январь 2020'!G391</f>
        <v>0</v>
      </c>
      <c r="C391" s="257">
        <f>'Январь 2020'!B391</f>
        <v>0</v>
      </c>
      <c r="D391" s="75"/>
      <c r="E391" s="75"/>
      <c r="F391" s="76"/>
      <c r="G391" s="76"/>
      <c r="H391" s="153"/>
      <c r="I391" s="153"/>
      <c r="J391" s="75"/>
      <c r="K391" s="76"/>
      <c r="L391" s="75"/>
      <c r="M391" s="76"/>
      <c r="N391" s="76"/>
      <c r="O391" s="153"/>
      <c r="P391" s="153"/>
      <c r="Q391" s="75"/>
      <c r="R391" s="75"/>
      <c r="S391" s="75"/>
      <c r="T391" s="76"/>
      <c r="U391" s="76"/>
      <c r="V391" s="153"/>
      <c r="W391" s="153"/>
      <c r="X391" s="75"/>
      <c r="Y391" s="75"/>
      <c r="Z391" s="75"/>
      <c r="AA391" s="76"/>
      <c r="AB391" s="76"/>
      <c r="AC391" s="153"/>
      <c r="AD391" s="153"/>
      <c r="AE391" s="75"/>
      <c r="AF391" s="75"/>
      <c r="AG391" s="75"/>
      <c r="AH391" s="262"/>
      <c r="AI391" s="80">
        <f t="shared" si="0"/>
        <v>0</v>
      </c>
      <c r="AJ391" s="81">
        <f>'Август 2020'!AJ391-AI391</f>
        <v>0</v>
      </c>
      <c r="AK391" s="82">
        <f t="shared" si="1"/>
        <v>0</v>
      </c>
      <c r="AL391" s="83">
        <f>'Август 2020'!AL391+AK391</f>
        <v>0</v>
      </c>
      <c r="AM391" s="82">
        <f t="shared" si="2"/>
        <v>0</v>
      </c>
      <c r="AN391" s="84">
        <f>'Август 2020'!AN391+AM391</f>
        <v>0</v>
      </c>
      <c r="AO391" s="82">
        <f t="shared" si="3"/>
        <v>0</v>
      </c>
      <c r="AP391" s="85">
        <f>'Август 2020'!AP391+'Сентябрь 2020'!AO391</f>
        <v>0</v>
      </c>
      <c r="AQ391" s="82">
        <f t="shared" si="4"/>
        <v>0</v>
      </c>
      <c r="AR391" s="86">
        <f>'Август 2020'!AR391+'Сентябрь 2020'!AQ391</f>
        <v>0</v>
      </c>
      <c r="AS391" s="87">
        <f>'Январь 2020'!AW391</f>
        <v>0</v>
      </c>
      <c r="AT391" s="88">
        <f>'Январь 2020'!AX391</f>
        <v>0</v>
      </c>
      <c r="AU391" s="45">
        <f t="shared" si="5"/>
        <v>0</v>
      </c>
    </row>
    <row r="392" spans="1:47" ht="14.25" customHeight="1">
      <c r="A392" s="71">
        <f>'Январь 2020'!A392</f>
        <v>0</v>
      </c>
      <c r="B392" s="72">
        <f>'Январь 2020'!G392</f>
        <v>0</v>
      </c>
      <c r="C392" s="257">
        <f>'Январь 2020'!B392</f>
        <v>0</v>
      </c>
      <c r="D392" s="75"/>
      <c r="E392" s="75"/>
      <c r="F392" s="76"/>
      <c r="G392" s="76"/>
      <c r="H392" s="153"/>
      <c r="I392" s="153"/>
      <c r="J392" s="75"/>
      <c r="K392" s="76"/>
      <c r="L392" s="75"/>
      <c r="M392" s="76"/>
      <c r="N392" s="76"/>
      <c r="O392" s="153"/>
      <c r="P392" s="153"/>
      <c r="Q392" s="75"/>
      <c r="R392" s="75"/>
      <c r="S392" s="75"/>
      <c r="T392" s="76"/>
      <c r="U392" s="76"/>
      <c r="V392" s="153"/>
      <c r="W392" s="153"/>
      <c r="X392" s="75"/>
      <c r="Y392" s="75"/>
      <c r="Z392" s="75"/>
      <c r="AA392" s="76"/>
      <c r="AB392" s="76"/>
      <c r="AC392" s="153"/>
      <c r="AD392" s="153"/>
      <c r="AE392" s="75"/>
      <c r="AF392" s="75"/>
      <c r="AG392" s="75"/>
      <c r="AH392" s="262"/>
      <c r="AI392" s="80">
        <f t="shared" si="0"/>
        <v>0</v>
      </c>
      <c r="AJ392" s="81">
        <f>'Август 2020'!AJ392-AI392</f>
        <v>0</v>
      </c>
      <c r="AK392" s="82">
        <f t="shared" si="1"/>
        <v>0</v>
      </c>
      <c r="AL392" s="83">
        <f>'Август 2020'!AL392+AK392</f>
        <v>0</v>
      </c>
      <c r="AM392" s="82">
        <f t="shared" si="2"/>
        <v>0</v>
      </c>
      <c r="AN392" s="84">
        <f>'Август 2020'!AN392+AM392</f>
        <v>0</v>
      </c>
      <c r="AO392" s="82">
        <f t="shared" si="3"/>
        <v>0</v>
      </c>
      <c r="AP392" s="85">
        <f>'Август 2020'!AP392+'Сентябрь 2020'!AO392</f>
        <v>0</v>
      </c>
      <c r="AQ392" s="82">
        <f t="shared" si="4"/>
        <v>0</v>
      </c>
      <c r="AR392" s="86">
        <f>'Август 2020'!AR392+'Сентябрь 2020'!AQ392</f>
        <v>0</v>
      </c>
      <c r="AS392" s="87">
        <f>'Январь 2020'!AW392</f>
        <v>0</v>
      </c>
      <c r="AT392" s="88">
        <f>'Январь 2020'!AX392</f>
        <v>0</v>
      </c>
      <c r="AU392" s="45">
        <f t="shared" si="5"/>
        <v>0</v>
      </c>
    </row>
    <row r="393" spans="1:47" ht="14.25" customHeight="1">
      <c r="A393" s="71">
        <f>'Январь 2020'!A393</f>
        <v>0</v>
      </c>
      <c r="B393" s="72">
        <f>'Январь 2020'!G393</f>
        <v>0</v>
      </c>
      <c r="C393" s="257">
        <f>'Январь 2020'!B393</f>
        <v>0</v>
      </c>
      <c r="D393" s="75"/>
      <c r="E393" s="75"/>
      <c r="F393" s="76"/>
      <c r="G393" s="76"/>
      <c r="H393" s="153"/>
      <c r="I393" s="153"/>
      <c r="J393" s="75"/>
      <c r="K393" s="76"/>
      <c r="L393" s="75"/>
      <c r="M393" s="76"/>
      <c r="N393" s="76"/>
      <c r="O393" s="153"/>
      <c r="P393" s="153"/>
      <c r="Q393" s="75"/>
      <c r="R393" s="75"/>
      <c r="S393" s="75"/>
      <c r="T393" s="76"/>
      <c r="U393" s="76"/>
      <c r="V393" s="153"/>
      <c r="W393" s="153"/>
      <c r="X393" s="75"/>
      <c r="Y393" s="75"/>
      <c r="Z393" s="75"/>
      <c r="AA393" s="76"/>
      <c r="AB393" s="76"/>
      <c r="AC393" s="153"/>
      <c r="AD393" s="153"/>
      <c r="AE393" s="75"/>
      <c r="AF393" s="75"/>
      <c r="AG393" s="75"/>
      <c r="AH393" s="262"/>
      <c r="AI393" s="80">
        <f t="shared" si="0"/>
        <v>0</v>
      </c>
      <c r="AJ393" s="81">
        <f>'Август 2020'!AJ393-AI393</f>
        <v>0</v>
      </c>
      <c r="AK393" s="82">
        <f t="shared" si="1"/>
        <v>0</v>
      </c>
      <c r="AL393" s="83">
        <f>'Август 2020'!AL393+AK393</f>
        <v>0</v>
      </c>
      <c r="AM393" s="82">
        <f t="shared" si="2"/>
        <v>0</v>
      </c>
      <c r="AN393" s="84">
        <f>'Август 2020'!AN393+AM393</f>
        <v>0</v>
      </c>
      <c r="AO393" s="82">
        <f t="shared" si="3"/>
        <v>0</v>
      </c>
      <c r="AP393" s="85">
        <f>'Август 2020'!AP393+'Сентябрь 2020'!AO393</f>
        <v>0</v>
      </c>
      <c r="AQ393" s="82">
        <f t="shared" si="4"/>
        <v>0</v>
      </c>
      <c r="AR393" s="86">
        <f>'Август 2020'!AR393+'Сентябрь 2020'!AQ393</f>
        <v>0</v>
      </c>
      <c r="AS393" s="87">
        <f>'Январь 2020'!AW393</f>
        <v>0</v>
      </c>
      <c r="AT393" s="88">
        <f>'Январь 2020'!AX393</f>
        <v>0</v>
      </c>
      <c r="AU393" s="45">
        <f t="shared" si="5"/>
        <v>0</v>
      </c>
    </row>
    <row r="394" spans="1:47" ht="14.25" customHeight="1">
      <c r="A394" s="71">
        <f>'Январь 2020'!A394</f>
        <v>0</v>
      </c>
      <c r="B394" s="72">
        <f>'Январь 2020'!G394</f>
        <v>0</v>
      </c>
      <c r="C394" s="257">
        <f>'Январь 2020'!B394</f>
        <v>0</v>
      </c>
      <c r="D394" s="75"/>
      <c r="E394" s="75"/>
      <c r="F394" s="76"/>
      <c r="G394" s="76"/>
      <c r="H394" s="153"/>
      <c r="I394" s="153"/>
      <c r="J394" s="75"/>
      <c r="K394" s="76"/>
      <c r="L394" s="75"/>
      <c r="M394" s="76"/>
      <c r="N394" s="76"/>
      <c r="O394" s="153"/>
      <c r="P394" s="153"/>
      <c r="Q394" s="75"/>
      <c r="R394" s="75"/>
      <c r="S394" s="75"/>
      <c r="T394" s="76"/>
      <c r="U394" s="76"/>
      <c r="V394" s="153"/>
      <c r="W394" s="153"/>
      <c r="X394" s="75"/>
      <c r="Y394" s="75"/>
      <c r="Z394" s="75"/>
      <c r="AA394" s="76"/>
      <c r="AB394" s="76"/>
      <c r="AC394" s="153"/>
      <c r="AD394" s="153"/>
      <c r="AE394" s="75"/>
      <c r="AF394" s="75"/>
      <c r="AG394" s="75"/>
      <c r="AH394" s="262"/>
      <c r="AI394" s="80">
        <f t="shared" si="0"/>
        <v>0</v>
      </c>
      <c r="AJ394" s="81">
        <f>'Август 2020'!AJ394-AI394</f>
        <v>0</v>
      </c>
      <c r="AK394" s="82">
        <f t="shared" si="1"/>
        <v>0</v>
      </c>
      <c r="AL394" s="83">
        <f>'Август 2020'!AL394+AK394</f>
        <v>0</v>
      </c>
      <c r="AM394" s="82">
        <f t="shared" si="2"/>
        <v>0</v>
      </c>
      <c r="AN394" s="84">
        <f>'Август 2020'!AN394+AM394</f>
        <v>0</v>
      </c>
      <c r="AO394" s="82">
        <f t="shared" si="3"/>
        <v>0</v>
      </c>
      <c r="AP394" s="85">
        <f>'Август 2020'!AP394+'Сентябрь 2020'!AO394</f>
        <v>0</v>
      </c>
      <c r="AQ394" s="82">
        <f t="shared" si="4"/>
        <v>0</v>
      </c>
      <c r="AR394" s="86">
        <f>'Август 2020'!AR394+'Сентябрь 2020'!AQ394</f>
        <v>0</v>
      </c>
      <c r="AS394" s="87">
        <f>'Январь 2020'!AW394</f>
        <v>0</v>
      </c>
      <c r="AT394" s="88">
        <f>'Январь 2020'!AX394</f>
        <v>0</v>
      </c>
      <c r="AU394" s="45">
        <f t="shared" si="5"/>
        <v>0</v>
      </c>
    </row>
    <row r="395" spans="1:47" ht="14.25" customHeight="1">
      <c r="A395" s="71">
        <f>'Январь 2020'!A395</f>
        <v>0</v>
      </c>
      <c r="B395" s="72">
        <f>'Январь 2020'!G395</f>
        <v>0</v>
      </c>
      <c r="C395" s="257">
        <f>'Январь 2020'!B395</f>
        <v>0</v>
      </c>
      <c r="D395" s="75"/>
      <c r="E395" s="75"/>
      <c r="F395" s="76"/>
      <c r="G395" s="76"/>
      <c r="H395" s="153"/>
      <c r="I395" s="153"/>
      <c r="J395" s="75"/>
      <c r="K395" s="76"/>
      <c r="L395" s="75"/>
      <c r="M395" s="76"/>
      <c r="N395" s="76"/>
      <c r="O395" s="153"/>
      <c r="P395" s="153"/>
      <c r="Q395" s="75"/>
      <c r="R395" s="75"/>
      <c r="S395" s="75"/>
      <c r="T395" s="76"/>
      <c r="U395" s="76"/>
      <c r="V395" s="153"/>
      <c r="W395" s="153"/>
      <c r="X395" s="75"/>
      <c r="Y395" s="75"/>
      <c r="Z395" s="75"/>
      <c r="AA395" s="76"/>
      <c r="AB395" s="76"/>
      <c r="AC395" s="153"/>
      <c r="AD395" s="153"/>
      <c r="AE395" s="75"/>
      <c r="AF395" s="75"/>
      <c r="AG395" s="75"/>
      <c r="AH395" s="262"/>
      <c r="AI395" s="80">
        <f t="shared" si="0"/>
        <v>0</v>
      </c>
      <c r="AJ395" s="81">
        <f>'Август 2020'!AJ395-AI395</f>
        <v>0</v>
      </c>
      <c r="AK395" s="82">
        <f t="shared" si="1"/>
        <v>0</v>
      </c>
      <c r="AL395" s="83">
        <f>'Август 2020'!AL395+AK395</f>
        <v>0</v>
      </c>
      <c r="AM395" s="82">
        <f t="shared" si="2"/>
        <v>0</v>
      </c>
      <c r="AN395" s="84">
        <f>'Август 2020'!AN395+AM395</f>
        <v>0</v>
      </c>
      <c r="AO395" s="82">
        <f t="shared" si="3"/>
        <v>0</v>
      </c>
      <c r="AP395" s="85">
        <f>'Август 2020'!AP395+'Сентябрь 2020'!AO395</f>
        <v>0</v>
      </c>
      <c r="AQ395" s="82">
        <f t="shared" si="4"/>
        <v>0</v>
      </c>
      <c r="AR395" s="86">
        <f>'Август 2020'!AR395+'Сентябрь 2020'!AQ395</f>
        <v>0</v>
      </c>
      <c r="AS395" s="87">
        <f>'Январь 2020'!AW395</f>
        <v>0</v>
      </c>
      <c r="AT395" s="88">
        <f>'Январь 2020'!AX395</f>
        <v>0</v>
      </c>
      <c r="AU395" s="45">
        <f t="shared" si="5"/>
        <v>0</v>
      </c>
    </row>
    <row r="396" spans="1:47" ht="14.25" customHeight="1">
      <c r="A396" s="71">
        <f>'Январь 2020'!A396</f>
        <v>0</v>
      </c>
      <c r="B396" s="72">
        <f>'Январь 2020'!G396</f>
        <v>0</v>
      </c>
      <c r="C396" s="257">
        <f>'Январь 2020'!B396</f>
        <v>0</v>
      </c>
      <c r="D396" s="75"/>
      <c r="E396" s="75"/>
      <c r="F396" s="76"/>
      <c r="G396" s="76"/>
      <c r="H396" s="153"/>
      <c r="I396" s="153"/>
      <c r="J396" s="75"/>
      <c r="K396" s="76"/>
      <c r="L396" s="75"/>
      <c r="M396" s="76"/>
      <c r="N396" s="76"/>
      <c r="O396" s="153"/>
      <c r="P396" s="153"/>
      <c r="Q396" s="75"/>
      <c r="R396" s="75"/>
      <c r="S396" s="75"/>
      <c r="T396" s="76"/>
      <c r="U396" s="76"/>
      <c r="V396" s="153"/>
      <c r="W396" s="153"/>
      <c r="X396" s="75"/>
      <c r="Y396" s="75"/>
      <c r="Z396" s="75"/>
      <c r="AA396" s="76"/>
      <c r="AB396" s="76"/>
      <c r="AC396" s="153"/>
      <c r="AD396" s="153"/>
      <c r="AE396" s="75"/>
      <c r="AF396" s="75"/>
      <c r="AG396" s="75"/>
      <c r="AH396" s="262"/>
      <c r="AI396" s="80">
        <f t="shared" si="0"/>
        <v>0</v>
      </c>
      <c r="AJ396" s="81">
        <f>'Август 2020'!AJ396-AI396</f>
        <v>0</v>
      </c>
      <c r="AK396" s="82">
        <f t="shared" si="1"/>
        <v>0</v>
      </c>
      <c r="AL396" s="83">
        <f>'Август 2020'!AL396+AK396</f>
        <v>0</v>
      </c>
      <c r="AM396" s="82">
        <f t="shared" si="2"/>
        <v>0</v>
      </c>
      <c r="AN396" s="84">
        <f>'Август 2020'!AN396+AM396</f>
        <v>0</v>
      </c>
      <c r="AO396" s="82">
        <f t="shared" si="3"/>
        <v>0</v>
      </c>
      <c r="AP396" s="85">
        <f>'Август 2020'!AP396+'Сентябрь 2020'!AO396</f>
        <v>0</v>
      </c>
      <c r="AQ396" s="82">
        <f t="shared" si="4"/>
        <v>0</v>
      </c>
      <c r="AR396" s="86">
        <f>'Август 2020'!AR396+'Сентябрь 2020'!AQ396</f>
        <v>0</v>
      </c>
      <c r="AS396" s="87">
        <f>'Январь 2020'!AW396</f>
        <v>0</v>
      </c>
      <c r="AT396" s="88">
        <f>'Январь 2020'!AX396</f>
        <v>0</v>
      </c>
      <c r="AU396" s="45">
        <f t="shared" si="5"/>
        <v>0</v>
      </c>
    </row>
    <row r="397" spans="1:47" ht="14.25" customHeight="1">
      <c r="A397" s="71">
        <f>'Январь 2020'!A397</f>
        <v>0</v>
      </c>
      <c r="B397" s="72">
        <f>'Январь 2020'!G397</f>
        <v>0</v>
      </c>
      <c r="C397" s="257">
        <f>'Январь 2020'!B397</f>
        <v>0</v>
      </c>
      <c r="D397" s="75"/>
      <c r="E397" s="75"/>
      <c r="F397" s="76"/>
      <c r="G397" s="76"/>
      <c r="H397" s="153"/>
      <c r="I397" s="153"/>
      <c r="J397" s="75"/>
      <c r="K397" s="76"/>
      <c r="L397" s="75"/>
      <c r="M397" s="76"/>
      <c r="N397" s="76"/>
      <c r="O397" s="153"/>
      <c r="P397" s="153"/>
      <c r="Q397" s="75"/>
      <c r="R397" s="75"/>
      <c r="S397" s="75"/>
      <c r="T397" s="76"/>
      <c r="U397" s="76"/>
      <c r="V397" s="153"/>
      <c r="W397" s="153"/>
      <c r="X397" s="75"/>
      <c r="Y397" s="75"/>
      <c r="Z397" s="75"/>
      <c r="AA397" s="76"/>
      <c r="AB397" s="76"/>
      <c r="AC397" s="153"/>
      <c r="AD397" s="153"/>
      <c r="AE397" s="75"/>
      <c r="AF397" s="75"/>
      <c r="AG397" s="75"/>
      <c r="AH397" s="262"/>
      <c r="AI397" s="80">
        <f t="shared" si="0"/>
        <v>0</v>
      </c>
      <c r="AJ397" s="81">
        <f>'Август 2020'!AJ397-AI397</f>
        <v>0</v>
      </c>
      <c r="AK397" s="82">
        <f t="shared" si="1"/>
        <v>0</v>
      </c>
      <c r="AL397" s="83">
        <f>'Август 2020'!AL397+AK397</f>
        <v>0</v>
      </c>
      <c r="AM397" s="82">
        <f t="shared" si="2"/>
        <v>0</v>
      </c>
      <c r="AN397" s="84">
        <f>'Август 2020'!AN397+AM397</f>
        <v>0</v>
      </c>
      <c r="AO397" s="82">
        <f t="shared" si="3"/>
        <v>0</v>
      </c>
      <c r="AP397" s="85">
        <f>'Август 2020'!AP397+'Сентябрь 2020'!AO397</f>
        <v>0</v>
      </c>
      <c r="AQ397" s="82">
        <f t="shared" si="4"/>
        <v>0</v>
      </c>
      <c r="AR397" s="86">
        <f>'Август 2020'!AR397+'Сентябрь 2020'!AQ397</f>
        <v>0</v>
      </c>
      <c r="AS397" s="87">
        <f>'Январь 2020'!AW397</f>
        <v>0</v>
      </c>
      <c r="AT397" s="88">
        <f>'Январь 2020'!AX397</f>
        <v>0</v>
      </c>
      <c r="AU397" s="45">
        <f t="shared" si="5"/>
        <v>0</v>
      </c>
    </row>
    <row r="398" spans="1:47" ht="14.25" customHeight="1">
      <c r="A398" s="71">
        <f>'Январь 2020'!A398</f>
        <v>0</v>
      </c>
      <c r="B398" s="72">
        <f>'Январь 2020'!G398</f>
        <v>0</v>
      </c>
      <c r="C398" s="257">
        <f>'Январь 2020'!B398</f>
        <v>0</v>
      </c>
      <c r="D398" s="75"/>
      <c r="E398" s="75"/>
      <c r="F398" s="76"/>
      <c r="G398" s="76"/>
      <c r="H398" s="153"/>
      <c r="I398" s="153"/>
      <c r="J398" s="75"/>
      <c r="K398" s="76"/>
      <c r="L398" s="75"/>
      <c r="M398" s="76"/>
      <c r="N398" s="76"/>
      <c r="O398" s="153"/>
      <c r="P398" s="153"/>
      <c r="Q398" s="75"/>
      <c r="R398" s="75"/>
      <c r="S398" s="75"/>
      <c r="T398" s="76"/>
      <c r="U398" s="76"/>
      <c r="V398" s="153"/>
      <c r="W398" s="153"/>
      <c r="X398" s="75"/>
      <c r="Y398" s="75"/>
      <c r="Z398" s="75"/>
      <c r="AA398" s="76"/>
      <c r="AB398" s="76"/>
      <c r="AC398" s="153"/>
      <c r="AD398" s="153"/>
      <c r="AE398" s="75"/>
      <c r="AF398" s="75"/>
      <c r="AG398" s="75"/>
      <c r="AH398" s="262"/>
      <c r="AI398" s="80">
        <f t="shared" si="0"/>
        <v>0</v>
      </c>
      <c r="AJ398" s="81">
        <f>'Август 2020'!AJ398-AI398</f>
        <v>0</v>
      </c>
      <c r="AK398" s="82">
        <f t="shared" si="1"/>
        <v>0</v>
      </c>
      <c r="AL398" s="83">
        <f>'Август 2020'!AL398+AK398</f>
        <v>0</v>
      </c>
      <c r="AM398" s="82">
        <f t="shared" si="2"/>
        <v>0</v>
      </c>
      <c r="AN398" s="84">
        <f>'Август 2020'!AN398+AM398</f>
        <v>0</v>
      </c>
      <c r="AO398" s="82">
        <f t="shared" si="3"/>
        <v>0</v>
      </c>
      <c r="AP398" s="85">
        <f>'Август 2020'!AP398+'Сентябрь 2020'!AO398</f>
        <v>0</v>
      </c>
      <c r="AQ398" s="82">
        <f t="shared" si="4"/>
        <v>0</v>
      </c>
      <c r="AR398" s="86">
        <f>'Август 2020'!AR398+'Сентябрь 2020'!AQ398</f>
        <v>0</v>
      </c>
      <c r="AS398" s="87">
        <f>'Январь 2020'!AW398</f>
        <v>0</v>
      </c>
      <c r="AT398" s="88">
        <f>'Январь 2020'!AX398</f>
        <v>0</v>
      </c>
      <c r="AU398" s="45">
        <f t="shared" si="5"/>
        <v>0</v>
      </c>
    </row>
    <row r="399" spans="1:47" ht="14.25" customHeight="1">
      <c r="A399" s="71">
        <f>'Январь 2020'!A399</f>
        <v>0</v>
      </c>
      <c r="B399" s="72">
        <f>'Январь 2020'!G399</f>
        <v>0</v>
      </c>
      <c r="C399" s="257">
        <f>'Январь 2020'!B399</f>
        <v>0</v>
      </c>
      <c r="D399" s="75"/>
      <c r="E399" s="75"/>
      <c r="F399" s="76"/>
      <c r="G399" s="76"/>
      <c r="H399" s="153"/>
      <c r="I399" s="153"/>
      <c r="J399" s="75"/>
      <c r="K399" s="76"/>
      <c r="L399" s="75"/>
      <c r="M399" s="76"/>
      <c r="N399" s="76"/>
      <c r="O399" s="153"/>
      <c r="P399" s="153"/>
      <c r="Q399" s="75"/>
      <c r="R399" s="75"/>
      <c r="S399" s="75"/>
      <c r="T399" s="76"/>
      <c r="U399" s="76"/>
      <c r="V399" s="153"/>
      <c r="W399" s="153"/>
      <c r="X399" s="75"/>
      <c r="Y399" s="75"/>
      <c r="Z399" s="75"/>
      <c r="AA399" s="76"/>
      <c r="AB399" s="76"/>
      <c r="AC399" s="153"/>
      <c r="AD399" s="153"/>
      <c r="AE399" s="75"/>
      <c r="AF399" s="75"/>
      <c r="AG399" s="75"/>
      <c r="AH399" s="262"/>
      <c r="AI399" s="80">
        <f t="shared" si="0"/>
        <v>0</v>
      </c>
      <c r="AJ399" s="81">
        <f>'Август 2020'!AJ399-AI399</f>
        <v>0</v>
      </c>
      <c r="AK399" s="82">
        <f t="shared" si="1"/>
        <v>0</v>
      </c>
      <c r="AL399" s="83">
        <f>'Август 2020'!AL399+AK399</f>
        <v>0</v>
      </c>
      <c r="AM399" s="82">
        <f t="shared" si="2"/>
        <v>0</v>
      </c>
      <c r="AN399" s="84">
        <f>'Август 2020'!AN399+AM399</f>
        <v>0</v>
      </c>
      <c r="AO399" s="82">
        <f t="shared" si="3"/>
        <v>0</v>
      </c>
      <c r="AP399" s="85">
        <f>'Август 2020'!AP399+'Сентябрь 2020'!AO399</f>
        <v>0</v>
      </c>
      <c r="AQ399" s="82">
        <f t="shared" si="4"/>
        <v>0</v>
      </c>
      <c r="AR399" s="86">
        <f>'Август 2020'!AR399+'Сентябрь 2020'!AQ399</f>
        <v>0</v>
      </c>
      <c r="AS399" s="87">
        <f>'Январь 2020'!AW399</f>
        <v>0</v>
      </c>
      <c r="AT399" s="88">
        <f>'Январь 2020'!AX399</f>
        <v>0</v>
      </c>
      <c r="AU399" s="45">
        <f t="shared" si="5"/>
        <v>0</v>
      </c>
    </row>
    <row r="400" spans="1:47" ht="14.25" customHeight="1">
      <c r="A400" s="71">
        <f>'Январь 2020'!A400</f>
        <v>0</v>
      </c>
      <c r="B400" s="72">
        <f>'Январь 2020'!G400</f>
        <v>0</v>
      </c>
      <c r="C400" s="257">
        <f>'Январь 2020'!B400</f>
        <v>0</v>
      </c>
      <c r="D400" s="75"/>
      <c r="E400" s="75"/>
      <c r="F400" s="76"/>
      <c r="G400" s="76"/>
      <c r="H400" s="153"/>
      <c r="I400" s="153"/>
      <c r="J400" s="75"/>
      <c r="K400" s="76"/>
      <c r="L400" s="75"/>
      <c r="M400" s="76"/>
      <c r="N400" s="76"/>
      <c r="O400" s="153"/>
      <c r="P400" s="153"/>
      <c r="Q400" s="75"/>
      <c r="R400" s="75"/>
      <c r="S400" s="75"/>
      <c r="T400" s="76"/>
      <c r="U400" s="76"/>
      <c r="V400" s="153"/>
      <c r="W400" s="153"/>
      <c r="X400" s="75"/>
      <c r="Y400" s="75"/>
      <c r="Z400" s="75"/>
      <c r="AA400" s="76"/>
      <c r="AB400" s="76"/>
      <c r="AC400" s="153"/>
      <c r="AD400" s="153"/>
      <c r="AE400" s="75"/>
      <c r="AF400" s="75"/>
      <c r="AG400" s="75"/>
      <c r="AH400" s="262"/>
      <c r="AI400" s="80">
        <f t="shared" si="0"/>
        <v>0</v>
      </c>
      <c r="AJ400" s="81">
        <f>'Август 2020'!AJ400-AI400</f>
        <v>0</v>
      </c>
      <c r="AK400" s="82">
        <f t="shared" si="1"/>
        <v>0</v>
      </c>
      <c r="AL400" s="83">
        <f>'Август 2020'!AL400+AK400</f>
        <v>0</v>
      </c>
      <c r="AM400" s="82">
        <f t="shared" si="2"/>
        <v>0</v>
      </c>
      <c r="AN400" s="84">
        <f>'Август 2020'!AN400+AM400</f>
        <v>0</v>
      </c>
      <c r="AO400" s="82">
        <f t="shared" si="3"/>
        <v>0</v>
      </c>
      <c r="AP400" s="85">
        <f>'Август 2020'!AP400+'Сентябрь 2020'!AO400</f>
        <v>0</v>
      </c>
      <c r="AQ400" s="82">
        <f t="shared" si="4"/>
        <v>0</v>
      </c>
      <c r="AR400" s="86">
        <f>'Август 2020'!AR400+'Сентябрь 2020'!AQ400</f>
        <v>0</v>
      </c>
      <c r="AS400" s="87">
        <f>'Январь 2020'!AW400</f>
        <v>0</v>
      </c>
      <c r="AT400" s="88">
        <f>'Январь 2020'!AX400</f>
        <v>0</v>
      </c>
      <c r="AU400" s="45">
        <f t="shared" si="5"/>
        <v>0</v>
      </c>
    </row>
    <row r="401" spans="1:47" ht="14.25" customHeight="1">
      <c r="A401" s="71">
        <f>'Январь 2020'!A401</f>
        <v>0</v>
      </c>
      <c r="B401" s="72">
        <f>'Январь 2020'!G401</f>
        <v>0</v>
      </c>
      <c r="C401" s="257">
        <f>'Январь 2020'!B401</f>
        <v>0</v>
      </c>
      <c r="D401" s="75"/>
      <c r="E401" s="75"/>
      <c r="F401" s="76"/>
      <c r="G401" s="76"/>
      <c r="H401" s="153"/>
      <c r="I401" s="153"/>
      <c r="J401" s="75"/>
      <c r="K401" s="76"/>
      <c r="L401" s="75"/>
      <c r="M401" s="76"/>
      <c r="N401" s="76"/>
      <c r="O401" s="153"/>
      <c r="P401" s="153"/>
      <c r="Q401" s="75"/>
      <c r="R401" s="75"/>
      <c r="S401" s="75"/>
      <c r="T401" s="76"/>
      <c r="U401" s="76"/>
      <c r="V401" s="153"/>
      <c r="W401" s="153"/>
      <c r="X401" s="75"/>
      <c r="Y401" s="75"/>
      <c r="Z401" s="75"/>
      <c r="AA401" s="76"/>
      <c r="AB401" s="76"/>
      <c r="AC401" s="153"/>
      <c r="AD401" s="153"/>
      <c r="AE401" s="75"/>
      <c r="AF401" s="75"/>
      <c r="AG401" s="75"/>
      <c r="AH401" s="262"/>
      <c r="AI401" s="80">
        <f t="shared" si="0"/>
        <v>0</v>
      </c>
      <c r="AJ401" s="81">
        <f>'Август 2020'!AJ401-AI401</f>
        <v>0</v>
      </c>
      <c r="AK401" s="82">
        <f t="shared" si="1"/>
        <v>0</v>
      </c>
      <c r="AL401" s="83">
        <f>'Август 2020'!AL401+AK401</f>
        <v>0</v>
      </c>
      <c r="AM401" s="82">
        <f t="shared" si="2"/>
        <v>0</v>
      </c>
      <c r="AN401" s="84">
        <f>'Август 2020'!AN401+AM401</f>
        <v>0</v>
      </c>
      <c r="AO401" s="82">
        <f t="shared" si="3"/>
        <v>0</v>
      </c>
      <c r="AP401" s="85">
        <f>'Август 2020'!AP401+'Сентябрь 2020'!AO401</f>
        <v>0</v>
      </c>
      <c r="AQ401" s="82">
        <f t="shared" si="4"/>
        <v>0</v>
      </c>
      <c r="AR401" s="86">
        <f>'Август 2020'!AR401+'Сентябрь 2020'!AQ401</f>
        <v>0</v>
      </c>
      <c r="AS401" s="87">
        <f>'Январь 2020'!AW401</f>
        <v>0</v>
      </c>
      <c r="AT401" s="88">
        <f>'Январь 2020'!AX401</f>
        <v>0</v>
      </c>
      <c r="AU401" s="45">
        <f t="shared" si="5"/>
        <v>0</v>
      </c>
    </row>
    <row r="402" spans="1:47" ht="14.25" customHeight="1">
      <c r="A402" s="71">
        <f>'Январь 2020'!A402</f>
        <v>0</v>
      </c>
      <c r="B402" s="72">
        <f>'Январь 2020'!G402</f>
        <v>0</v>
      </c>
      <c r="C402" s="257">
        <f>'Январь 2020'!B402</f>
        <v>0</v>
      </c>
      <c r="D402" s="75"/>
      <c r="E402" s="75"/>
      <c r="F402" s="76"/>
      <c r="G402" s="76"/>
      <c r="H402" s="153"/>
      <c r="I402" s="153"/>
      <c r="J402" s="75"/>
      <c r="K402" s="76"/>
      <c r="L402" s="75"/>
      <c r="M402" s="76"/>
      <c r="N402" s="76"/>
      <c r="O402" s="153"/>
      <c r="P402" s="153"/>
      <c r="Q402" s="75"/>
      <c r="R402" s="75"/>
      <c r="S402" s="75"/>
      <c r="T402" s="76"/>
      <c r="U402" s="76"/>
      <c r="V402" s="153"/>
      <c r="W402" s="153"/>
      <c r="X402" s="75"/>
      <c r="Y402" s="75"/>
      <c r="Z402" s="75"/>
      <c r="AA402" s="76"/>
      <c r="AB402" s="76"/>
      <c r="AC402" s="153"/>
      <c r="AD402" s="153"/>
      <c r="AE402" s="75"/>
      <c r="AF402" s="75"/>
      <c r="AG402" s="75"/>
      <c r="AH402" s="262"/>
      <c r="AI402" s="80">
        <f t="shared" si="0"/>
        <v>0</v>
      </c>
      <c r="AJ402" s="81">
        <f>'Август 2020'!AJ402-AI402</f>
        <v>0</v>
      </c>
      <c r="AK402" s="82">
        <f t="shared" si="1"/>
        <v>0</v>
      </c>
      <c r="AL402" s="83">
        <f>'Август 2020'!AL402+AK402</f>
        <v>0</v>
      </c>
      <c r="AM402" s="82">
        <f t="shared" si="2"/>
        <v>0</v>
      </c>
      <c r="AN402" s="84">
        <f>'Август 2020'!AN402+AM402</f>
        <v>0</v>
      </c>
      <c r="AO402" s="82">
        <f t="shared" si="3"/>
        <v>0</v>
      </c>
      <c r="AP402" s="85">
        <f>'Август 2020'!AP402+'Сентябрь 2020'!AO402</f>
        <v>0</v>
      </c>
      <c r="AQ402" s="82">
        <f t="shared" si="4"/>
        <v>0</v>
      </c>
      <c r="AR402" s="86">
        <f>'Август 2020'!AR402+'Сентябрь 2020'!AQ402</f>
        <v>0</v>
      </c>
      <c r="AS402" s="87">
        <f>'Январь 2020'!AW402</f>
        <v>0</v>
      </c>
      <c r="AT402" s="88">
        <f>'Январь 2020'!AX402</f>
        <v>0</v>
      </c>
      <c r="AU402" s="45">
        <f t="shared" si="5"/>
        <v>0</v>
      </c>
    </row>
    <row r="403" spans="1:47" ht="14.25" customHeight="1">
      <c r="A403" s="71">
        <f>'Январь 2020'!A403</f>
        <v>0</v>
      </c>
      <c r="B403" s="72">
        <f>'Январь 2020'!G403</f>
        <v>0</v>
      </c>
      <c r="C403" s="257">
        <f>'Январь 2020'!B403</f>
        <v>0</v>
      </c>
      <c r="D403" s="75"/>
      <c r="E403" s="75"/>
      <c r="F403" s="76"/>
      <c r="G403" s="76"/>
      <c r="H403" s="153"/>
      <c r="I403" s="153"/>
      <c r="J403" s="75"/>
      <c r="K403" s="76"/>
      <c r="L403" s="75"/>
      <c r="M403" s="76"/>
      <c r="N403" s="76"/>
      <c r="O403" s="153"/>
      <c r="P403" s="153"/>
      <c r="Q403" s="75"/>
      <c r="R403" s="75"/>
      <c r="S403" s="75"/>
      <c r="T403" s="76"/>
      <c r="U403" s="76"/>
      <c r="V403" s="153"/>
      <c r="W403" s="153"/>
      <c r="X403" s="75"/>
      <c r="Y403" s="75"/>
      <c r="Z403" s="75"/>
      <c r="AA403" s="76"/>
      <c r="AB403" s="76"/>
      <c r="AC403" s="153"/>
      <c r="AD403" s="153"/>
      <c r="AE403" s="75"/>
      <c r="AF403" s="75"/>
      <c r="AG403" s="75"/>
      <c r="AH403" s="262"/>
      <c r="AI403" s="80">
        <f t="shared" si="0"/>
        <v>0</v>
      </c>
      <c r="AJ403" s="81">
        <f>'Август 2020'!AJ403-AI403</f>
        <v>0</v>
      </c>
      <c r="AK403" s="82">
        <f t="shared" si="1"/>
        <v>0</v>
      </c>
      <c r="AL403" s="83">
        <f>'Август 2020'!AL403+AK403</f>
        <v>0</v>
      </c>
      <c r="AM403" s="82">
        <f t="shared" si="2"/>
        <v>0</v>
      </c>
      <c r="AN403" s="84">
        <f>'Август 2020'!AN403+AM403</f>
        <v>0</v>
      </c>
      <c r="AO403" s="82">
        <f t="shared" si="3"/>
        <v>0</v>
      </c>
      <c r="AP403" s="85">
        <f>'Август 2020'!AP403+'Сентябрь 2020'!AO403</f>
        <v>0</v>
      </c>
      <c r="AQ403" s="82">
        <f t="shared" si="4"/>
        <v>0</v>
      </c>
      <c r="AR403" s="86">
        <f>'Август 2020'!AR403+'Сентябрь 2020'!AQ403</f>
        <v>0</v>
      </c>
      <c r="AS403" s="87">
        <f>'Январь 2020'!AW403</f>
        <v>0</v>
      </c>
      <c r="AT403" s="88">
        <f>'Январь 2020'!AX403</f>
        <v>0</v>
      </c>
      <c r="AU403" s="45">
        <f t="shared" si="5"/>
        <v>0</v>
      </c>
    </row>
    <row r="404" spans="1:47" ht="14.25" customHeight="1">
      <c r="A404" s="71">
        <f>'Январь 2020'!A404</f>
        <v>0</v>
      </c>
      <c r="B404" s="72">
        <f>'Январь 2020'!G404</f>
        <v>0</v>
      </c>
      <c r="C404" s="257">
        <f>'Январь 2020'!B404</f>
        <v>0</v>
      </c>
      <c r="D404" s="75"/>
      <c r="E404" s="75"/>
      <c r="F404" s="76"/>
      <c r="G404" s="76"/>
      <c r="H404" s="153"/>
      <c r="I404" s="153"/>
      <c r="J404" s="75"/>
      <c r="K404" s="76"/>
      <c r="L404" s="75"/>
      <c r="M404" s="76"/>
      <c r="N404" s="76"/>
      <c r="O404" s="153"/>
      <c r="P404" s="153"/>
      <c r="Q404" s="75"/>
      <c r="R404" s="75"/>
      <c r="S404" s="75"/>
      <c r="T404" s="76"/>
      <c r="U404" s="76"/>
      <c r="V404" s="153"/>
      <c r="W404" s="153"/>
      <c r="X404" s="75"/>
      <c r="Y404" s="75"/>
      <c r="Z404" s="75"/>
      <c r="AA404" s="76"/>
      <c r="AB404" s="76"/>
      <c r="AC404" s="153"/>
      <c r="AD404" s="153"/>
      <c r="AE404" s="75"/>
      <c r="AF404" s="75"/>
      <c r="AG404" s="75"/>
      <c r="AH404" s="262"/>
      <c r="AI404" s="80">
        <f t="shared" si="0"/>
        <v>0</v>
      </c>
      <c r="AJ404" s="81">
        <f>'Август 2020'!AJ404-AI404</f>
        <v>0</v>
      </c>
      <c r="AK404" s="82">
        <f t="shared" si="1"/>
        <v>0</v>
      </c>
      <c r="AL404" s="83">
        <f>'Август 2020'!AL404+AK404</f>
        <v>0</v>
      </c>
      <c r="AM404" s="82">
        <f t="shared" si="2"/>
        <v>0</v>
      </c>
      <c r="AN404" s="84">
        <f>'Август 2020'!AN404+AM404</f>
        <v>0</v>
      </c>
      <c r="AO404" s="82">
        <f t="shared" si="3"/>
        <v>0</v>
      </c>
      <c r="AP404" s="85">
        <f>'Август 2020'!AP404+'Сентябрь 2020'!AO404</f>
        <v>0</v>
      </c>
      <c r="AQ404" s="82">
        <f t="shared" si="4"/>
        <v>0</v>
      </c>
      <c r="AR404" s="86">
        <f>'Август 2020'!AR404+'Сентябрь 2020'!AQ404</f>
        <v>0</v>
      </c>
      <c r="AS404" s="87">
        <f>'Январь 2020'!AW404</f>
        <v>0</v>
      </c>
      <c r="AT404" s="88">
        <f>'Январь 2020'!AX404</f>
        <v>0</v>
      </c>
      <c r="AU404" s="45">
        <f t="shared" si="5"/>
        <v>0</v>
      </c>
    </row>
    <row r="405" spans="1:47" ht="14.25" customHeight="1">
      <c r="A405" s="71">
        <f>'Январь 2020'!A405</f>
        <v>0</v>
      </c>
      <c r="B405" s="72">
        <f>'Январь 2020'!G405</f>
        <v>0</v>
      </c>
      <c r="C405" s="257">
        <f>'Январь 2020'!B405</f>
        <v>0</v>
      </c>
      <c r="D405" s="75"/>
      <c r="E405" s="75"/>
      <c r="F405" s="76"/>
      <c r="G405" s="76"/>
      <c r="H405" s="153"/>
      <c r="I405" s="153"/>
      <c r="J405" s="75"/>
      <c r="K405" s="76"/>
      <c r="L405" s="75"/>
      <c r="M405" s="76"/>
      <c r="N405" s="76"/>
      <c r="O405" s="153"/>
      <c r="P405" s="153"/>
      <c r="Q405" s="75"/>
      <c r="R405" s="75"/>
      <c r="S405" s="75"/>
      <c r="T405" s="76"/>
      <c r="U405" s="76"/>
      <c r="V405" s="153"/>
      <c r="W405" s="153"/>
      <c r="X405" s="75"/>
      <c r="Y405" s="75"/>
      <c r="Z405" s="75"/>
      <c r="AA405" s="76"/>
      <c r="AB405" s="76"/>
      <c r="AC405" s="153"/>
      <c r="AD405" s="153"/>
      <c r="AE405" s="75"/>
      <c r="AF405" s="75"/>
      <c r="AG405" s="75"/>
      <c r="AH405" s="262"/>
      <c r="AI405" s="80">
        <f t="shared" si="0"/>
        <v>0</v>
      </c>
      <c r="AJ405" s="81">
        <f>'Август 2020'!AJ405-AI405</f>
        <v>0</v>
      </c>
      <c r="AK405" s="82">
        <f t="shared" si="1"/>
        <v>0</v>
      </c>
      <c r="AL405" s="83">
        <f>'Август 2020'!AL405+AK405</f>
        <v>0</v>
      </c>
      <c r="AM405" s="82">
        <f t="shared" si="2"/>
        <v>0</v>
      </c>
      <c r="AN405" s="84">
        <f>'Август 2020'!AN405+AM405</f>
        <v>0</v>
      </c>
      <c r="AO405" s="82">
        <f t="shared" si="3"/>
        <v>0</v>
      </c>
      <c r="AP405" s="85">
        <f>'Август 2020'!AP405+'Сентябрь 2020'!AO405</f>
        <v>0</v>
      </c>
      <c r="AQ405" s="82">
        <f t="shared" si="4"/>
        <v>0</v>
      </c>
      <c r="AR405" s="86">
        <f>'Август 2020'!AR405+'Сентябрь 2020'!AQ405</f>
        <v>0</v>
      </c>
      <c r="AS405" s="87">
        <f>'Январь 2020'!AW405</f>
        <v>0</v>
      </c>
      <c r="AT405" s="88">
        <f>'Январь 2020'!AX405</f>
        <v>0</v>
      </c>
      <c r="AU405" s="45">
        <f t="shared" si="5"/>
        <v>0</v>
      </c>
    </row>
    <row r="406" spans="1:47" ht="14.25" customHeight="1">
      <c r="A406" s="71">
        <f>'Январь 2020'!A406</f>
        <v>0</v>
      </c>
      <c r="B406" s="72">
        <f>'Январь 2020'!G406</f>
        <v>0</v>
      </c>
      <c r="C406" s="257">
        <f>'Январь 2020'!B406</f>
        <v>0</v>
      </c>
      <c r="D406" s="75"/>
      <c r="E406" s="75"/>
      <c r="F406" s="76"/>
      <c r="G406" s="76"/>
      <c r="H406" s="153"/>
      <c r="I406" s="153"/>
      <c r="J406" s="75"/>
      <c r="K406" s="76"/>
      <c r="L406" s="75"/>
      <c r="M406" s="76"/>
      <c r="N406" s="76"/>
      <c r="O406" s="153"/>
      <c r="P406" s="153"/>
      <c r="Q406" s="75"/>
      <c r="R406" s="75"/>
      <c r="S406" s="75"/>
      <c r="T406" s="76"/>
      <c r="U406" s="76"/>
      <c r="V406" s="153"/>
      <c r="W406" s="153"/>
      <c r="X406" s="75"/>
      <c r="Y406" s="75"/>
      <c r="Z406" s="75"/>
      <c r="AA406" s="76"/>
      <c r="AB406" s="76"/>
      <c r="AC406" s="153"/>
      <c r="AD406" s="153"/>
      <c r="AE406" s="75"/>
      <c r="AF406" s="75"/>
      <c r="AG406" s="75"/>
      <c r="AH406" s="262"/>
      <c r="AI406" s="80">
        <f t="shared" si="0"/>
        <v>0</v>
      </c>
      <c r="AJ406" s="81">
        <f>'Август 2020'!AJ406-AI406</f>
        <v>0</v>
      </c>
      <c r="AK406" s="82">
        <f t="shared" si="1"/>
        <v>0</v>
      </c>
      <c r="AL406" s="83">
        <f>'Август 2020'!AL406+AK406</f>
        <v>0</v>
      </c>
      <c r="AM406" s="82">
        <f t="shared" si="2"/>
        <v>0</v>
      </c>
      <c r="AN406" s="84">
        <f>'Август 2020'!AN406+AM406</f>
        <v>0</v>
      </c>
      <c r="AO406" s="82">
        <f t="shared" si="3"/>
        <v>0</v>
      </c>
      <c r="AP406" s="85">
        <f>'Август 2020'!AP406+'Сентябрь 2020'!AO406</f>
        <v>0</v>
      </c>
      <c r="AQ406" s="82">
        <f t="shared" si="4"/>
        <v>0</v>
      </c>
      <c r="AR406" s="86">
        <f>'Август 2020'!AR406+'Сентябрь 2020'!AQ406</f>
        <v>0</v>
      </c>
      <c r="AS406" s="87">
        <f>'Январь 2020'!AW406</f>
        <v>0</v>
      </c>
      <c r="AT406" s="88">
        <f>'Январь 2020'!AX406</f>
        <v>0</v>
      </c>
      <c r="AU406" s="45">
        <f t="shared" si="5"/>
        <v>0</v>
      </c>
    </row>
    <row r="407" spans="1:47" ht="14.25" customHeight="1">
      <c r="A407" s="71">
        <f>'Январь 2020'!A407</f>
        <v>0</v>
      </c>
      <c r="B407" s="72">
        <f>'Январь 2020'!G407</f>
        <v>0</v>
      </c>
      <c r="C407" s="257">
        <f>'Январь 2020'!B407</f>
        <v>0</v>
      </c>
      <c r="D407" s="75"/>
      <c r="E407" s="75"/>
      <c r="F407" s="76"/>
      <c r="G407" s="76"/>
      <c r="H407" s="153"/>
      <c r="I407" s="153"/>
      <c r="J407" s="75"/>
      <c r="K407" s="76"/>
      <c r="L407" s="75"/>
      <c r="M407" s="76"/>
      <c r="N407" s="76"/>
      <c r="O407" s="153"/>
      <c r="P407" s="153"/>
      <c r="Q407" s="75"/>
      <c r="R407" s="75"/>
      <c r="S407" s="75"/>
      <c r="T407" s="76"/>
      <c r="U407" s="76"/>
      <c r="V407" s="153"/>
      <c r="W407" s="153"/>
      <c r="X407" s="75"/>
      <c r="Y407" s="75"/>
      <c r="Z407" s="75"/>
      <c r="AA407" s="76"/>
      <c r="AB407" s="76"/>
      <c r="AC407" s="153"/>
      <c r="AD407" s="153"/>
      <c r="AE407" s="75"/>
      <c r="AF407" s="75"/>
      <c r="AG407" s="75"/>
      <c r="AH407" s="262"/>
      <c r="AI407" s="80">
        <f t="shared" si="0"/>
        <v>0</v>
      </c>
      <c r="AJ407" s="81">
        <f>'Август 2020'!AJ407-AI407</f>
        <v>0</v>
      </c>
      <c r="AK407" s="82">
        <f t="shared" si="1"/>
        <v>0</v>
      </c>
      <c r="AL407" s="83">
        <f>'Август 2020'!AL407+AK407</f>
        <v>0</v>
      </c>
      <c r="AM407" s="82">
        <f t="shared" si="2"/>
        <v>0</v>
      </c>
      <c r="AN407" s="84">
        <f>'Август 2020'!AN407+AM407</f>
        <v>0</v>
      </c>
      <c r="AO407" s="82">
        <f t="shared" si="3"/>
        <v>0</v>
      </c>
      <c r="AP407" s="85">
        <f>'Август 2020'!AP407+'Сентябрь 2020'!AO407</f>
        <v>0</v>
      </c>
      <c r="AQ407" s="82">
        <f t="shared" si="4"/>
        <v>0</v>
      </c>
      <c r="AR407" s="86">
        <f>'Август 2020'!AR407+'Сентябрь 2020'!AQ407</f>
        <v>0</v>
      </c>
      <c r="AS407" s="87">
        <f>'Январь 2020'!AW407</f>
        <v>0</v>
      </c>
      <c r="AT407" s="88">
        <f>'Январь 2020'!AX407</f>
        <v>0</v>
      </c>
      <c r="AU407" s="45">
        <f t="shared" si="5"/>
        <v>0</v>
      </c>
    </row>
    <row r="408" spans="1:47" ht="14.25" customHeight="1">
      <c r="A408" s="71">
        <f>'Январь 2020'!A408</f>
        <v>0</v>
      </c>
      <c r="B408" s="72">
        <f>'Январь 2020'!G408</f>
        <v>0</v>
      </c>
      <c r="C408" s="257">
        <f>'Январь 2020'!B408</f>
        <v>0</v>
      </c>
      <c r="D408" s="75"/>
      <c r="E408" s="75"/>
      <c r="F408" s="76"/>
      <c r="G408" s="76"/>
      <c r="H408" s="153"/>
      <c r="I408" s="153"/>
      <c r="J408" s="75"/>
      <c r="K408" s="76"/>
      <c r="L408" s="75"/>
      <c r="M408" s="76"/>
      <c r="N408" s="76"/>
      <c r="O408" s="153"/>
      <c r="P408" s="153"/>
      <c r="Q408" s="75"/>
      <c r="R408" s="75"/>
      <c r="S408" s="75"/>
      <c r="T408" s="76"/>
      <c r="U408" s="76"/>
      <c r="V408" s="153"/>
      <c r="W408" s="153"/>
      <c r="X408" s="75"/>
      <c r="Y408" s="75"/>
      <c r="Z408" s="75"/>
      <c r="AA408" s="76"/>
      <c r="AB408" s="76"/>
      <c r="AC408" s="153"/>
      <c r="AD408" s="153"/>
      <c r="AE408" s="75"/>
      <c r="AF408" s="75"/>
      <c r="AG408" s="75"/>
      <c r="AH408" s="262"/>
      <c r="AI408" s="80">
        <f t="shared" si="0"/>
        <v>0</v>
      </c>
      <c r="AJ408" s="81">
        <f>'Август 2020'!AJ408-AI408</f>
        <v>0</v>
      </c>
      <c r="AK408" s="82">
        <f t="shared" si="1"/>
        <v>0</v>
      </c>
      <c r="AL408" s="83">
        <f>'Август 2020'!AL408+AK408</f>
        <v>0</v>
      </c>
      <c r="AM408" s="82">
        <f t="shared" si="2"/>
        <v>0</v>
      </c>
      <c r="AN408" s="84">
        <f>'Август 2020'!AN408+AM408</f>
        <v>0</v>
      </c>
      <c r="AO408" s="82">
        <f t="shared" si="3"/>
        <v>0</v>
      </c>
      <c r="AP408" s="85">
        <f>'Август 2020'!AP408+'Сентябрь 2020'!AO408</f>
        <v>0</v>
      </c>
      <c r="AQ408" s="82">
        <f t="shared" si="4"/>
        <v>0</v>
      </c>
      <c r="AR408" s="86">
        <f>'Август 2020'!AR408+'Сентябрь 2020'!AQ408</f>
        <v>0</v>
      </c>
      <c r="AS408" s="87">
        <f>'Январь 2020'!AW408</f>
        <v>0</v>
      </c>
      <c r="AT408" s="88">
        <f>'Январь 2020'!AX408</f>
        <v>0</v>
      </c>
      <c r="AU408" s="45">
        <f t="shared" si="5"/>
        <v>0</v>
      </c>
    </row>
    <row r="409" spans="1:47" ht="14.25" customHeight="1">
      <c r="A409" s="71">
        <f>'Январь 2020'!A409</f>
        <v>0</v>
      </c>
      <c r="B409" s="72">
        <f>'Январь 2020'!G409</f>
        <v>0</v>
      </c>
      <c r="C409" s="257">
        <f>'Январь 2020'!B409</f>
        <v>0</v>
      </c>
      <c r="D409" s="75"/>
      <c r="E409" s="75"/>
      <c r="F409" s="76"/>
      <c r="G409" s="76"/>
      <c r="H409" s="153"/>
      <c r="I409" s="153"/>
      <c r="J409" s="75"/>
      <c r="K409" s="76"/>
      <c r="L409" s="75"/>
      <c r="M409" s="76"/>
      <c r="N409" s="76"/>
      <c r="O409" s="153"/>
      <c r="P409" s="153"/>
      <c r="Q409" s="75"/>
      <c r="R409" s="75"/>
      <c r="S409" s="75"/>
      <c r="T409" s="76"/>
      <c r="U409" s="76"/>
      <c r="V409" s="153"/>
      <c r="W409" s="153"/>
      <c r="X409" s="75"/>
      <c r="Y409" s="75"/>
      <c r="Z409" s="75"/>
      <c r="AA409" s="76"/>
      <c r="AB409" s="76"/>
      <c r="AC409" s="153"/>
      <c r="AD409" s="153"/>
      <c r="AE409" s="75"/>
      <c r="AF409" s="75"/>
      <c r="AG409" s="75"/>
      <c r="AH409" s="262"/>
      <c r="AI409" s="80">
        <f t="shared" si="0"/>
        <v>0</v>
      </c>
      <c r="AJ409" s="81">
        <f>'Август 2020'!AJ409-AI409</f>
        <v>0</v>
      </c>
      <c r="AK409" s="82">
        <f t="shared" si="1"/>
        <v>0</v>
      </c>
      <c r="AL409" s="83">
        <f>'Август 2020'!AL409+AK409</f>
        <v>0</v>
      </c>
      <c r="AM409" s="82">
        <f t="shared" si="2"/>
        <v>0</v>
      </c>
      <c r="AN409" s="84">
        <f>'Август 2020'!AN409+AM409</f>
        <v>0</v>
      </c>
      <c r="AO409" s="82">
        <f t="shared" si="3"/>
        <v>0</v>
      </c>
      <c r="AP409" s="85">
        <f>'Август 2020'!AP409+'Сентябрь 2020'!AO409</f>
        <v>0</v>
      </c>
      <c r="AQ409" s="82">
        <f t="shared" si="4"/>
        <v>0</v>
      </c>
      <c r="AR409" s="86">
        <f>'Август 2020'!AR409+'Сентябрь 2020'!AQ409</f>
        <v>0</v>
      </c>
      <c r="AS409" s="87">
        <f>'Январь 2020'!AW409</f>
        <v>0</v>
      </c>
      <c r="AT409" s="88">
        <f>'Январь 2020'!AX409</f>
        <v>0</v>
      </c>
      <c r="AU409" s="45">
        <f t="shared" si="5"/>
        <v>0</v>
      </c>
    </row>
    <row r="410" spans="1:47" ht="14.25" customHeight="1">
      <c r="A410" s="71">
        <f>'Январь 2020'!A410</f>
        <v>0</v>
      </c>
      <c r="B410" s="72">
        <f>'Январь 2020'!G410</f>
        <v>0</v>
      </c>
      <c r="C410" s="257">
        <f>'Январь 2020'!B410</f>
        <v>0</v>
      </c>
      <c r="D410" s="75"/>
      <c r="E410" s="75"/>
      <c r="F410" s="76"/>
      <c r="G410" s="76"/>
      <c r="H410" s="153"/>
      <c r="I410" s="153"/>
      <c r="J410" s="75"/>
      <c r="K410" s="76"/>
      <c r="L410" s="75"/>
      <c r="M410" s="76"/>
      <c r="N410" s="76"/>
      <c r="O410" s="153"/>
      <c r="P410" s="153"/>
      <c r="Q410" s="75"/>
      <c r="R410" s="75"/>
      <c r="S410" s="75"/>
      <c r="T410" s="76"/>
      <c r="U410" s="76"/>
      <c r="V410" s="153"/>
      <c r="W410" s="153"/>
      <c r="X410" s="75"/>
      <c r="Y410" s="75"/>
      <c r="Z410" s="75"/>
      <c r="AA410" s="76"/>
      <c r="AB410" s="76"/>
      <c r="AC410" s="153"/>
      <c r="AD410" s="153"/>
      <c r="AE410" s="75"/>
      <c r="AF410" s="75"/>
      <c r="AG410" s="75"/>
      <c r="AH410" s="262"/>
      <c r="AI410" s="80">
        <f t="shared" si="0"/>
        <v>0</v>
      </c>
      <c r="AJ410" s="81">
        <f>'Август 2020'!AJ410-AI410</f>
        <v>0</v>
      </c>
      <c r="AK410" s="82">
        <f t="shared" si="1"/>
        <v>0</v>
      </c>
      <c r="AL410" s="83">
        <f>'Август 2020'!AL410+AK410</f>
        <v>0</v>
      </c>
      <c r="AM410" s="82">
        <f t="shared" si="2"/>
        <v>0</v>
      </c>
      <c r="AN410" s="84">
        <f>'Август 2020'!AN410+AM410</f>
        <v>0</v>
      </c>
      <c r="AO410" s="82">
        <f t="shared" si="3"/>
        <v>0</v>
      </c>
      <c r="AP410" s="85">
        <f>'Август 2020'!AP410+'Сентябрь 2020'!AO410</f>
        <v>0</v>
      </c>
      <c r="AQ410" s="82">
        <f t="shared" si="4"/>
        <v>0</v>
      </c>
      <c r="AR410" s="86">
        <f>'Август 2020'!AR410+'Сентябрь 2020'!AQ410</f>
        <v>0</v>
      </c>
      <c r="AS410" s="87">
        <f>'Январь 2020'!AW410</f>
        <v>0</v>
      </c>
      <c r="AT410" s="88">
        <f>'Январь 2020'!AX410</f>
        <v>0</v>
      </c>
      <c r="AU410" s="45">
        <f t="shared" si="5"/>
        <v>0</v>
      </c>
    </row>
    <row r="411" spans="1:47" ht="14.25" customHeight="1">
      <c r="A411" s="71">
        <f>'Январь 2020'!A411</f>
        <v>0</v>
      </c>
      <c r="B411" s="72">
        <f>'Январь 2020'!G411</f>
        <v>0</v>
      </c>
      <c r="C411" s="257">
        <f>'Январь 2020'!B411</f>
        <v>0</v>
      </c>
      <c r="D411" s="75"/>
      <c r="E411" s="75"/>
      <c r="F411" s="76"/>
      <c r="G411" s="76"/>
      <c r="H411" s="153"/>
      <c r="I411" s="153"/>
      <c r="J411" s="75"/>
      <c r="K411" s="76"/>
      <c r="L411" s="75"/>
      <c r="M411" s="76"/>
      <c r="N411" s="76"/>
      <c r="O411" s="153"/>
      <c r="P411" s="153"/>
      <c r="Q411" s="75"/>
      <c r="R411" s="75"/>
      <c r="S411" s="75"/>
      <c r="T411" s="76"/>
      <c r="U411" s="76"/>
      <c r="V411" s="153"/>
      <c r="W411" s="153"/>
      <c r="X411" s="75"/>
      <c r="Y411" s="75"/>
      <c r="Z411" s="75"/>
      <c r="AA411" s="76"/>
      <c r="AB411" s="76"/>
      <c r="AC411" s="153"/>
      <c r="AD411" s="153"/>
      <c r="AE411" s="75"/>
      <c r="AF411" s="75"/>
      <c r="AG411" s="75"/>
      <c r="AH411" s="262"/>
      <c r="AI411" s="80">
        <f t="shared" si="0"/>
        <v>0</v>
      </c>
      <c r="AJ411" s="81">
        <f>'Август 2020'!AJ411-AI411</f>
        <v>0</v>
      </c>
      <c r="AK411" s="82">
        <f t="shared" si="1"/>
        <v>0</v>
      </c>
      <c r="AL411" s="83">
        <f>'Август 2020'!AL411+AK411</f>
        <v>0</v>
      </c>
      <c r="AM411" s="82">
        <f t="shared" si="2"/>
        <v>0</v>
      </c>
      <c r="AN411" s="84">
        <f>'Август 2020'!AN411+AM411</f>
        <v>0</v>
      </c>
      <c r="AO411" s="82">
        <f t="shared" si="3"/>
        <v>0</v>
      </c>
      <c r="AP411" s="85">
        <f>'Август 2020'!AP411+'Сентябрь 2020'!AO411</f>
        <v>0</v>
      </c>
      <c r="AQ411" s="82">
        <f t="shared" si="4"/>
        <v>0</v>
      </c>
      <c r="AR411" s="86">
        <f>'Август 2020'!AR411+'Сентябрь 2020'!AQ411</f>
        <v>0</v>
      </c>
      <c r="AS411" s="87">
        <f>'Январь 2020'!AW411</f>
        <v>0</v>
      </c>
      <c r="AT411" s="88">
        <f>'Январь 2020'!AX411</f>
        <v>0</v>
      </c>
      <c r="AU411" s="45">
        <f t="shared" si="5"/>
        <v>0</v>
      </c>
    </row>
    <row r="412" spans="1:47" ht="14.25" customHeight="1">
      <c r="A412" s="71">
        <f>'Январь 2020'!A412</f>
        <v>0</v>
      </c>
      <c r="B412" s="72">
        <f>'Январь 2020'!G412</f>
        <v>0</v>
      </c>
      <c r="C412" s="257">
        <f>'Январь 2020'!B412</f>
        <v>0</v>
      </c>
      <c r="D412" s="75"/>
      <c r="E412" s="75"/>
      <c r="F412" s="76"/>
      <c r="G412" s="76"/>
      <c r="H412" s="153"/>
      <c r="I412" s="153"/>
      <c r="J412" s="75"/>
      <c r="K412" s="76"/>
      <c r="L412" s="75"/>
      <c r="M412" s="76"/>
      <c r="N412" s="76"/>
      <c r="O412" s="153"/>
      <c r="P412" s="153"/>
      <c r="Q412" s="75"/>
      <c r="R412" s="75"/>
      <c r="S412" s="75"/>
      <c r="T412" s="76"/>
      <c r="U412" s="76"/>
      <c r="V412" s="153"/>
      <c r="W412" s="153"/>
      <c r="X412" s="75"/>
      <c r="Y412" s="75"/>
      <c r="Z412" s="75"/>
      <c r="AA412" s="76"/>
      <c r="AB412" s="76"/>
      <c r="AC412" s="153"/>
      <c r="AD412" s="153"/>
      <c r="AE412" s="75"/>
      <c r="AF412" s="75"/>
      <c r="AG412" s="75"/>
      <c r="AH412" s="262"/>
      <c r="AI412" s="80">
        <f t="shared" si="0"/>
        <v>0</v>
      </c>
      <c r="AJ412" s="81">
        <f>'Август 2020'!AJ412-AI412</f>
        <v>0</v>
      </c>
      <c r="AK412" s="82">
        <f t="shared" si="1"/>
        <v>0</v>
      </c>
      <c r="AL412" s="83">
        <f>'Август 2020'!AL412+AK412</f>
        <v>0</v>
      </c>
      <c r="AM412" s="82">
        <f t="shared" si="2"/>
        <v>0</v>
      </c>
      <c r="AN412" s="84">
        <f>'Август 2020'!AN412+AM412</f>
        <v>0</v>
      </c>
      <c r="AO412" s="82">
        <f t="shared" si="3"/>
        <v>0</v>
      </c>
      <c r="AP412" s="85">
        <f>'Август 2020'!AP412+'Сентябрь 2020'!AO412</f>
        <v>0</v>
      </c>
      <c r="AQ412" s="82">
        <f t="shared" si="4"/>
        <v>0</v>
      </c>
      <c r="AR412" s="86">
        <f>'Август 2020'!AR412+'Сентябрь 2020'!AQ412</f>
        <v>0</v>
      </c>
      <c r="AS412" s="87">
        <f>'Январь 2020'!AW412</f>
        <v>0</v>
      </c>
      <c r="AT412" s="88">
        <f>'Январь 2020'!AX412</f>
        <v>0</v>
      </c>
      <c r="AU412" s="45">
        <f t="shared" si="5"/>
        <v>0</v>
      </c>
    </row>
    <row r="413" spans="1:47" ht="14.25" customHeight="1">
      <c r="A413" s="71">
        <f>'Январь 2020'!A413</f>
        <v>0</v>
      </c>
      <c r="B413" s="72">
        <f>'Январь 2020'!G413</f>
        <v>0</v>
      </c>
      <c r="C413" s="257">
        <f>'Январь 2020'!B413</f>
        <v>0</v>
      </c>
      <c r="D413" s="75"/>
      <c r="E413" s="75"/>
      <c r="F413" s="76"/>
      <c r="G413" s="76"/>
      <c r="H413" s="153"/>
      <c r="I413" s="153"/>
      <c r="J413" s="75"/>
      <c r="K413" s="76"/>
      <c r="L413" s="75"/>
      <c r="M413" s="76"/>
      <c r="N413" s="76"/>
      <c r="O413" s="153"/>
      <c r="P413" s="153"/>
      <c r="Q413" s="75"/>
      <c r="R413" s="75"/>
      <c r="S413" s="75"/>
      <c r="T413" s="76"/>
      <c r="U413" s="76"/>
      <c r="V413" s="153"/>
      <c r="W413" s="153"/>
      <c r="X413" s="75"/>
      <c r="Y413" s="75"/>
      <c r="Z413" s="75"/>
      <c r="AA413" s="76"/>
      <c r="AB413" s="76"/>
      <c r="AC413" s="153"/>
      <c r="AD413" s="153"/>
      <c r="AE413" s="75"/>
      <c r="AF413" s="75"/>
      <c r="AG413" s="75"/>
      <c r="AH413" s="262"/>
      <c r="AI413" s="80">
        <f t="shared" si="0"/>
        <v>0</v>
      </c>
      <c r="AJ413" s="81">
        <f>'Август 2020'!AJ413-AI413</f>
        <v>0</v>
      </c>
      <c r="AK413" s="82">
        <f t="shared" si="1"/>
        <v>0</v>
      </c>
      <c r="AL413" s="83">
        <f>'Август 2020'!AL413+AK413</f>
        <v>0</v>
      </c>
      <c r="AM413" s="82">
        <f t="shared" si="2"/>
        <v>0</v>
      </c>
      <c r="AN413" s="84">
        <f>'Август 2020'!AN413+AM413</f>
        <v>0</v>
      </c>
      <c r="AO413" s="82">
        <f t="shared" si="3"/>
        <v>0</v>
      </c>
      <c r="AP413" s="85">
        <f>'Август 2020'!AP413+'Сентябрь 2020'!AO413</f>
        <v>0</v>
      </c>
      <c r="AQ413" s="82">
        <f t="shared" si="4"/>
        <v>0</v>
      </c>
      <c r="AR413" s="86">
        <f>'Август 2020'!AR413+'Сентябрь 2020'!AQ413</f>
        <v>0</v>
      </c>
      <c r="AS413" s="87">
        <f>'Январь 2020'!AW413</f>
        <v>0</v>
      </c>
      <c r="AT413" s="88">
        <f>'Январь 2020'!AX413</f>
        <v>0</v>
      </c>
      <c r="AU413" s="45">
        <f t="shared" si="5"/>
        <v>0</v>
      </c>
    </row>
    <row r="414" spans="1:47" ht="14.25" customHeight="1">
      <c r="A414" s="71">
        <f>'Январь 2020'!A414</f>
        <v>0</v>
      </c>
      <c r="B414" s="72">
        <f>'Январь 2020'!G414</f>
        <v>0</v>
      </c>
      <c r="C414" s="257">
        <f>'Январь 2020'!B414</f>
        <v>0</v>
      </c>
      <c r="D414" s="75"/>
      <c r="E414" s="75"/>
      <c r="F414" s="76"/>
      <c r="G414" s="76"/>
      <c r="H414" s="153"/>
      <c r="I414" s="153"/>
      <c r="J414" s="75"/>
      <c r="K414" s="76"/>
      <c r="L414" s="75"/>
      <c r="M414" s="76"/>
      <c r="N414" s="76"/>
      <c r="O414" s="153"/>
      <c r="P414" s="153"/>
      <c r="Q414" s="75"/>
      <c r="R414" s="75"/>
      <c r="S414" s="75"/>
      <c r="T414" s="76"/>
      <c r="U414" s="76"/>
      <c r="V414" s="153"/>
      <c r="W414" s="153"/>
      <c r="X414" s="75"/>
      <c r="Y414" s="75"/>
      <c r="Z414" s="75"/>
      <c r="AA414" s="76"/>
      <c r="AB414" s="76"/>
      <c r="AC414" s="153"/>
      <c r="AD414" s="153"/>
      <c r="AE414" s="75"/>
      <c r="AF414" s="75"/>
      <c r="AG414" s="75"/>
      <c r="AH414" s="262"/>
      <c r="AI414" s="80">
        <f t="shared" si="0"/>
        <v>0</v>
      </c>
      <c r="AJ414" s="81">
        <f>'Август 2020'!AJ414-AI414</f>
        <v>0</v>
      </c>
      <c r="AK414" s="82">
        <f t="shared" si="1"/>
        <v>0</v>
      </c>
      <c r="AL414" s="83">
        <f>'Август 2020'!AL414+AK414</f>
        <v>0</v>
      </c>
      <c r="AM414" s="82">
        <f t="shared" si="2"/>
        <v>0</v>
      </c>
      <c r="AN414" s="84">
        <f>'Август 2020'!AN414+AM414</f>
        <v>0</v>
      </c>
      <c r="AO414" s="82">
        <f t="shared" si="3"/>
        <v>0</v>
      </c>
      <c r="AP414" s="85">
        <f>'Август 2020'!AP414+'Сентябрь 2020'!AO414</f>
        <v>0</v>
      </c>
      <c r="AQ414" s="82">
        <f t="shared" si="4"/>
        <v>0</v>
      </c>
      <c r="AR414" s="86">
        <f>'Август 2020'!AR414+'Сентябрь 2020'!AQ414</f>
        <v>0</v>
      </c>
      <c r="AS414" s="87">
        <f>'Январь 2020'!AW414</f>
        <v>0</v>
      </c>
      <c r="AT414" s="88">
        <f>'Январь 2020'!AX414</f>
        <v>0</v>
      </c>
      <c r="AU414" s="45">
        <f t="shared" si="5"/>
        <v>0</v>
      </c>
    </row>
    <row r="415" spans="1:47" ht="14.25" customHeight="1">
      <c r="A415" s="71">
        <f>'Январь 2020'!A415</f>
        <v>0</v>
      </c>
      <c r="B415" s="72">
        <f>'Январь 2020'!G415</f>
        <v>0</v>
      </c>
      <c r="C415" s="257">
        <f>'Январь 2020'!B415</f>
        <v>0</v>
      </c>
      <c r="D415" s="75"/>
      <c r="E415" s="75"/>
      <c r="F415" s="76"/>
      <c r="G415" s="76"/>
      <c r="H415" s="153"/>
      <c r="I415" s="153"/>
      <c r="J415" s="75"/>
      <c r="K415" s="76"/>
      <c r="L415" s="75"/>
      <c r="M415" s="76"/>
      <c r="N415" s="76"/>
      <c r="O415" s="153"/>
      <c r="P415" s="153"/>
      <c r="Q415" s="75"/>
      <c r="R415" s="75"/>
      <c r="S415" s="75"/>
      <c r="T415" s="76"/>
      <c r="U415" s="76"/>
      <c r="V415" s="153"/>
      <c r="W415" s="153"/>
      <c r="X415" s="75"/>
      <c r="Y415" s="75"/>
      <c r="Z415" s="75"/>
      <c r="AA415" s="76"/>
      <c r="AB415" s="76"/>
      <c r="AC415" s="153"/>
      <c r="AD415" s="153"/>
      <c r="AE415" s="75"/>
      <c r="AF415" s="75"/>
      <c r="AG415" s="75"/>
      <c r="AH415" s="262"/>
      <c r="AI415" s="80">
        <f t="shared" si="0"/>
        <v>0</v>
      </c>
      <c r="AJ415" s="81">
        <f>'Август 2020'!AJ415-AI415</f>
        <v>0</v>
      </c>
      <c r="AK415" s="82">
        <f t="shared" si="1"/>
        <v>0</v>
      </c>
      <c r="AL415" s="83">
        <f>'Август 2020'!AL415+AK415</f>
        <v>0</v>
      </c>
      <c r="AM415" s="82">
        <f t="shared" si="2"/>
        <v>0</v>
      </c>
      <c r="AN415" s="84">
        <f>'Август 2020'!AN415+AM415</f>
        <v>0</v>
      </c>
      <c r="AO415" s="82">
        <f t="shared" si="3"/>
        <v>0</v>
      </c>
      <c r="AP415" s="85">
        <f>'Август 2020'!AP415+'Сентябрь 2020'!AO415</f>
        <v>0</v>
      </c>
      <c r="AQ415" s="82">
        <f t="shared" si="4"/>
        <v>0</v>
      </c>
      <c r="AR415" s="86">
        <f>'Август 2020'!AR415+'Сентябрь 2020'!AQ415</f>
        <v>0</v>
      </c>
      <c r="AS415" s="87">
        <f>'Январь 2020'!AW415</f>
        <v>0</v>
      </c>
      <c r="AT415" s="88">
        <f>'Январь 2020'!AX415</f>
        <v>0</v>
      </c>
      <c r="AU415" s="45">
        <f t="shared" si="5"/>
        <v>0</v>
      </c>
    </row>
    <row r="416" spans="1:47" ht="14.25" customHeight="1">
      <c r="A416" s="71">
        <f>'Январь 2020'!A416</f>
        <v>0</v>
      </c>
      <c r="B416" s="72">
        <f>'Январь 2020'!G416</f>
        <v>0</v>
      </c>
      <c r="C416" s="257">
        <f>'Январь 2020'!B416</f>
        <v>0</v>
      </c>
      <c r="D416" s="75"/>
      <c r="E416" s="75"/>
      <c r="F416" s="76"/>
      <c r="G416" s="76"/>
      <c r="H416" s="153"/>
      <c r="I416" s="153"/>
      <c r="J416" s="75"/>
      <c r="K416" s="76"/>
      <c r="L416" s="75"/>
      <c r="M416" s="76"/>
      <c r="N416" s="76"/>
      <c r="O416" s="153"/>
      <c r="P416" s="153"/>
      <c r="Q416" s="75"/>
      <c r="R416" s="75"/>
      <c r="S416" s="75"/>
      <c r="T416" s="76"/>
      <c r="U416" s="76"/>
      <c r="V416" s="153"/>
      <c r="W416" s="153"/>
      <c r="X416" s="75"/>
      <c r="Y416" s="75"/>
      <c r="Z416" s="75"/>
      <c r="AA416" s="76"/>
      <c r="AB416" s="76"/>
      <c r="AC416" s="153"/>
      <c r="AD416" s="153"/>
      <c r="AE416" s="75"/>
      <c r="AF416" s="75"/>
      <c r="AG416" s="75"/>
      <c r="AH416" s="262"/>
      <c r="AI416" s="80">
        <f t="shared" si="0"/>
        <v>0</v>
      </c>
      <c r="AJ416" s="81">
        <f>'Август 2020'!AJ416-AI416</f>
        <v>0</v>
      </c>
      <c r="AK416" s="82">
        <f t="shared" si="1"/>
        <v>0</v>
      </c>
      <c r="AL416" s="83">
        <f>'Август 2020'!AL416+AK416</f>
        <v>0</v>
      </c>
      <c r="AM416" s="82">
        <f t="shared" si="2"/>
        <v>0</v>
      </c>
      <c r="AN416" s="84">
        <f>'Август 2020'!AN416+AM416</f>
        <v>0</v>
      </c>
      <c r="AO416" s="82">
        <f t="shared" si="3"/>
        <v>0</v>
      </c>
      <c r="AP416" s="85">
        <f>'Август 2020'!AP416+'Сентябрь 2020'!AO416</f>
        <v>0</v>
      </c>
      <c r="AQ416" s="82">
        <f t="shared" si="4"/>
        <v>0</v>
      </c>
      <c r="AR416" s="86">
        <f>'Август 2020'!AR416+'Сентябрь 2020'!AQ416</f>
        <v>0</v>
      </c>
      <c r="AS416" s="87">
        <f>'Январь 2020'!AW416</f>
        <v>0</v>
      </c>
      <c r="AT416" s="88">
        <f>'Январь 2020'!AX416</f>
        <v>0</v>
      </c>
      <c r="AU416" s="45">
        <f t="shared" si="5"/>
        <v>0</v>
      </c>
    </row>
    <row r="417" spans="1:47" ht="14.25" customHeight="1">
      <c r="A417" s="71">
        <f>'Январь 2020'!A417</f>
        <v>0</v>
      </c>
      <c r="B417" s="72">
        <f>'Январь 2020'!G417</f>
        <v>0</v>
      </c>
      <c r="C417" s="257">
        <f>'Январь 2020'!B417</f>
        <v>0</v>
      </c>
      <c r="D417" s="75"/>
      <c r="E417" s="75"/>
      <c r="F417" s="76"/>
      <c r="G417" s="76"/>
      <c r="H417" s="153"/>
      <c r="I417" s="153"/>
      <c r="J417" s="75"/>
      <c r="K417" s="76"/>
      <c r="L417" s="75"/>
      <c r="M417" s="76"/>
      <c r="N417" s="76"/>
      <c r="O417" s="153"/>
      <c r="P417" s="153"/>
      <c r="Q417" s="75"/>
      <c r="R417" s="75"/>
      <c r="S417" s="75"/>
      <c r="T417" s="76"/>
      <c r="U417" s="76"/>
      <c r="V417" s="153"/>
      <c r="W417" s="153"/>
      <c r="X417" s="75"/>
      <c r="Y417" s="75"/>
      <c r="Z417" s="75"/>
      <c r="AA417" s="76"/>
      <c r="AB417" s="76"/>
      <c r="AC417" s="153"/>
      <c r="AD417" s="153"/>
      <c r="AE417" s="75"/>
      <c r="AF417" s="75"/>
      <c r="AG417" s="75"/>
      <c r="AH417" s="262"/>
      <c r="AI417" s="80">
        <f t="shared" si="0"/>
        <v>0</v>
      </c>
      <c r="AJ417" s="81">
        <f>'Август 2020'!AJ417-AI417</f>
        <v>0</v>
      </c>
      <c r="AK417" s="82">
        <f t="shared" si="1"/>
        <v>0</v>
      </c>
      <c r="AL417" s="83">
        <f>'Август 2020'!AL417+AK417</f>
        <v>0</v>
      </c>
      <c r="AM417" s="82">
        <f t="shared" si="2"/>
        <v>0</v>
      </c>
      <c r="AN417" s="84">
        <f>'Август 2020'!AN417+AM417</f>
        <v>0</v>
      </c>
      <c r="AO417" s="82">
        <f t="shared" si="3"/>
        <v>0</v>
      </c>
      <c r="AP417" s="85">
        <f>'Август 2020'!AP417+'Сентябрь 2020'!AO417</f>
        <v>0</v>
      </c>
      <c r="AQ417" s="82">
        <f t="shared" si="4"/>
        <v>0</v>
      </c>
      <c r="AR417" s="86">
        <f>'Август 2020'!AR417+'Сентябрь 2020'!AQ417</f>
        <v>0</v>
      </c>
      <c r="AS417" s="87">
        <f>'Январь 2020'!AW417</f>
        <v>0</v>
      </c>
      <c r="AT417" s="88">
        <f>'Январь 2020'!AX417</f>
        <v>0</v>
      </c>
      <c r="AU417" s="45">
        <f t="shared" si="5"/>
        <v>0</v>
      </c>
    </row>
    <row r="418" spans="1:47" ht="14.25" customHeight="1">
      <c r="A418" s="71">
        <f>'Январь 2020'!A418</f>
        <v>0</v>
      </c>
      <c r="B418" s="72">
        <f>'Январь 2020'!G418</f>
        <v>0</v>
      </c>
      <c r="C418" s="257">
        <f>'Январь 2020'!B418</f>
        <v>0</v>
      </c>
      <c r="D418" s="75"/>
      <c r="E418" s="75"/>
      <c r="F418" s="76"/>
      <c r="G418" s="76"/>
      <c r="H418" s="153"/>
      <c r="I418" s="153"/>
      <c r="J418" s="75"/>
      <c r="K418" s="76"/>
      <c r="L418" s="75"/>
      <c r="M418" s="76"/>
      <c r="N418" s="76"/>
      <c r="O418" s="153"/>
      <c r="P418" s="153"/>
      <c r="Q418" s="75"/>
      <c r="R418" s="75"/>
      <c r="S418" s="75"/>
      <c r="T418" s="76"/>
      <c r="U418" s="76"/>
      <c r="V418" s="153"/>
      <c r="W418" s="153"/>
      <c r="X418" s="75"/>
      <c r="Y418" s="75"/>
      <c r="Z418" s="75"/>
      <c r="AA418" s="76"/>
      <c r="AB418" s="76"/>
      <c r="AC418" s="153"/>
      <c r="AD418" s="153"/>
      <c r="AE418" s="75"/>
      <c r="AF418" s="75"/>
      <c r="AG418" s="75"/>
      <c r="AH418" s="262"/>
      <c r="AI418" s="80">
        <f t="shared" si="0"/>
        <v>0</v>
      </c>
      <c r="AJ418" s="81">
        <f>'Август 2020'!AJ418-AI418</f>
        <v>0</v>
      </c>
      <c r="AK418" s="82">
        <f t="shared" si="1"/>
        <v>0</v>
      </c>
      <c r="AL418" s="83">
        <f>'Август 2020'!AL418+AK418</f>
        <v>0</v>
      </c>
      <c r="AM418" s="82">
        <f t="shared" si="2"/>
        <v>0</v>
      </c>
      <c r="AN418" s="84">
        <f>'Август 2020'!AN418+AM418</f>
        <v>0</v>
      </c>
      <c r="AO418" s="82">
        <f t="shared" si="3"/>
        <v>0</v>
      </c>
      <c r="AP418" s="85">
        <f>'Август 2020'!AP418+'Сентябрь 2020'!AO418</f>
        <v>0</v>
      </c>
      <c r="AQ418" s="82">
        <f t="shared" si="4"/>
        <v>0</v>
      </c>
      <c r="AR418" s="86">
        <f>'Август 2020'!AR418+'Сентябрь 2020'!AQ418</f>
        <v>0</v>
      </c>
      <c r="AS418" s="87">
        <f>'Январь 2020'!AW418</f>
        <v>0</v>
      </c>
      <c r="AT418" s="88">
        <f>'Январь 2020'!AX418</f>
        <v>0</v>
      </c>
      <c r="AU418" s="45">
        <f t="shared" si="5"/>
        <v>0</v>
      </c>
    </row>
    <row r="419" spans="1:47" ht="14.25" customHeight="1">
      <c r="A419" s="71">
        <f>'Январь 2020'!A419</f>
        <v>0</v>
      </c>
      <c r="B419" s="72">
        <f>'Январь 2020'!G419</f>
        <v>0</v>
      </c>
      <c r="C419" s="257">
        <f>'Январь 2020'!B419</f>
        <v>0</v>
      </c>
      <c r="D419" s="75"/>
      <c r="E419" s="75"/>
      <c r="F419" s="76"/>
      <c r="G419" s="76"/>
      <c r="H419" s="153"/>
      <c r="I419" s="153"/>
      <c r="J419" s="75"/>
      <c r="K419" s="76"/>
      <c r="L419" s="75"/>
      <c r="M419" s="76"/>
      <c r="N419" s="76"/>
      <c r="O419" s="153"/>
      <c r="P419" s="153"/>
      <c r="Q419" s="75"/>
      <c r="R419" s="75"/>
      <c r="S419" s="75"/>
      <c r="T419" s="76"/>
      <c r="U419" s="76"/>
      <c r="V419" s="153"/>
      <c r="W419" s="153"/>
      <c r="X419" s="75"/>
      <c r="Y419" s="75"/>
      <c r="Z419" s="75"/>
      <c r="AA419" s="76"/>
      <c r="AB419" s="76"/>
      <c r="AC419" s="153"/>
      <c r="AD419" s="153"/>
      <c r="AE419" s="75"/>
      <c r="AF419" s="75"/>
      <c r="AG419" s="75"/>
      <c r="AH419" s="262"/>
      <c r="AI419" s="80">
        <f t="shared" si="0"/>
        <v>0</v>
      </c>
      <c r="AJ419" s="81">
        <f>'Август 2020'!AJ419-AI419</f>
        <v>0</v>
      </c>
      <c r="AK419" s="82">
        <f t="shared" si="1"/>
        <v>0</v>
      </c>
      <c r="AL419" s="83">
        <f>'Август 2020'!AL419+AK419</f>
        <v>0</v>
      </c>
      <c r="AM419" s="82">
        <f t="shared" si="2"/>
        <v>0</v>
      </c>
      <c r="AN419" s="84">
        <f>'Август 2020'!AN419+AM419</f>
        <v>0</v>
      </c>
      <c r="AO419" s="82">
        <f t="shared" si="3"/>
        <v>0</v>
      </c>
      <c r="AP419" s="85">
        <f>'Август 2020'!AP419+'Сентябрь 2020'!AO419</f>
        <v>0</v>
      </c>
      <c r="AQ419" s="82">
        <f t="shared" si="4"/>
        <v>0</v>
      </c>
      <c r="AR419" s="86">
        <f>'Август 2020'!AR419+'Сентябрь 2020'!AQ419</f>
        <v>0</v>
      </c>
      <c r="AS419" s="87">
        <f>'Январь 2020'!AW419</f>
        <v>0</v>
      </c>
      <c r="AT419" s="88">
        <f>'Январь 2020'!AX419</f>
        <v>0</v>
      </c>
      <c r="AU419" s="45">
        <f t="shared" si="5"/>
        <v>0</v>
      </c>
    </row>
    <row r="420" spans="1:47" ht="14.25" customHeight="1">
      <c r="A420" s="71">
        <f>'Январь 2020'!A420</f>
        <v>0</v>
      </c>
      <c r="B420" s="72">
        <f>'Январь 2020'!G420</f>
        <v>0</v>
      </c>
      <c r="C420" s="257">
        <f>'Январь 2020'!B420</f>
        <v>0</v>
      </c>
      <c r="D420" s="75"/>
      <c r="E420" s="75"/>
      <c r="F420" s="76"/>
      <c r="G420" s="76"/>
      <c r="H420" s="153"/>
      <c r="I420" s="153"/>
      <c r="J420" s="75"/>
      <c r="K420" s="76"/>
      <c r="L420" s="75"/>
      <c r="M420" s="76"/>
      <c r="N420" s="76"/>
      <c r="O420" s="153"/>
      <c r="P420" s="153"/>
      <c r="Q420" s="75"/>
      <c r="R420" s="75"/>
      <c r="S420" s="75"/>
      <c r="T420" s="76"/>
      <c r="U420" s="76"/>
      <c r="V420" s="153"/>
      <c r="W420" s="153"/>
      <c r="X420" s="75"/>
      <c r="Y420" s="75"/>
      <c r="Z420" s="75"/>
      <c r="AA420" s="76"/>
      <c r="AB420" s="76"/>
      <c r="AC420" s="153"/>
      <c r="AD420" s="153"/>
      <c r="AE420" s="75"/>
      <c r="AF420" s="75"/>
      <c r="AG420" s="75"/>
      <c r="AH420" s="262"/>
      <c r="AI420" s="80">
        <f t="shared" si="0"/>
        <v>0</v>
      </c>
      <c r="AJ420" s="81">
        <f>'Август 2020'!AJ420-AI420</f>
        <v>0</v>
      </c>
      <c r="AK420" s="82">
        <f t="shared" si="1"/>
        <v>0</v>
      </c>
      <c r="AL420" s="83">
        <f>'Август 2020'!AL420+AK420</f>
        <v>0</v>
      </c>
      <c r="AM420" s="82">
        <f t="shared" si="2"/>
        <v>0</v>
      </c>
      <c r="AN420" s="84">
        <f>'Август 2020'!AN420+AM420</f>
        <v>0</v>
      </c>
      <c r="AO420" s="82">
        <f t="shared" si="3"/>
        <v>0</v>
      </c>
      <c r="AP420" s="85">
        <f>'Август 2020'!AP420+'Сентябрь 2020'!AO420</f>
        <v>0</v>
      </c>
      <c r="AQ420" s="82">
        <f t="shared" si="4"/>
        <v>0</v>
      </c>
      <c r="AR420" s="86">
        <f>'Август 2020'!AR420+'Сентябрь 2020'!AQ420</f>
        <v>0</v>
      </c>
      <c r="AS420" s="87">
        <f>'Январь 2020'!AW420</f>
        <v>0</v>
      </c>
      <c r="AT420" s="88">
        <f>'Январь 2020'!AX420</f>
        <v>0</v>
      </c>
      <c r="AU420" s="45">
        <f t="shared" si="5"/>
        <v>0</v>
      </c>
    </row>
    <row r="421" spans="1:47" ht="14.25" customHeight="1">
      <c r="A421" s="71">
        <f>'Январь 2020'!A421</f>
        <v>0</v>
      </c>
      <c r="B421" s="72">
        <f>'Январь 2020'!G421</f>
        <v>0</v>
      </c>
      <c r="C421" s="257">
        <f>'Январь 2020'!B421</f>
        <v>0</v>
      </c>
      <c r="D421" s="75"/>
      <c r="E421" s="75"/>
      <c r="F421" s="76"/>
      <c r="G421" s="76"/>
      <c r="H421" s="153"/>
      <c r="I421" s="153"/>
      <c r="J421" s="75"/>
      <c r="K421" s="76"/>
      <c r="L421" s="75"/>
      <c r="M421" s="76"/>
      <c r="N421" s="76"/>
      <c r="O421" s="153"/>
      <c r="P421" s="153"/>
      <c r="Q421" s="75"/>
      <c r="R421" s="75"/>
      <c r="S421" s="75"/>
      <c r="T421" s="76"/>
      <c r="U421" s="76"/>
      <c r="V421" s="153"/>
      <c r="W421" s="153"/>
      <c r="X421" s="75"/>
      <c r="Y421" s="75"/>
      <c r="Z421" s="75"/>
      <c r="AA421" s="76"/>
      <c r="AB421" s="76"/>
      <c r="AC421" s="153"/>
      <c r="AD421" s="153"/>
      <c r="AE421" s="75"/>
      <c r="AF421" s="75"/>
      <c r="AG421" s="75"/>
      <c r="AH421" s="262"/>
      <c r="AI421" s="80">
        <f t="shared" si="0"/>
        <v>0</v>
      </c>
      <c r="AJ421" s="81">
        <f>'Август 2020'!AJ421-AI421</f>
        <v>0</v>
      </c>
      <c r="AK421" s="82">
        <f t="shared" si="1"/>
        <v>0</v>
      </c>
      <c r="AL421" s="83">
        <f>'Август 2020'!AL421+AK421</f>
        <v>0</v>
      </c>
      <c r="AM421" s="82">
        <f t="shared" si="2"/>
        <v>0</v>
      </c>
      <c r="AN421" s="84">
        <f>'Август 2020'!AN421+AM421</f>
        <v>0</v>
      </c>
      <c r="AO421" s="82">
        <f t="shared" si="3"/>
        <v>0</v>
      </c>
      <c r="AP421" s="85">
        <f>'Август 2020'!AP421+'Сентябрь 2020'!AO421</f>
        <v>0</v>
      </c>
      <c r="AQ421" s="82">
        <f t="shared" si="4"/>
        <v>0</v>
      </c>
      <c r="AR421" s="86">
        <f>'Август 2020'!AR421+'Сентябрь 2020'!AQ421</f>
        <v>0</v>
      </c>
      <c r="AS421" s="87">
        <f>'Январь 2020'!AW421</f>
        <v>0</v>
      </c>
      <c r="AT421" s="88">
        <f>'Январь 2020'!AX421</f>
        <v>0</v>
      </c>
      <c r="AU421" s="45">
        <f t="shared" si="5"/>
        <v>0</v>
      </c>
    </row>
    <row r="422" spans="1:47" ht="14.25" customHeight="1">
      <c r="A422" s="71">
        <f>'Январь 2020'!A422</f>
        <v>0</v>
      </c>
      <c r="B422" s="72">
        <f>'Январь 2020'!G422</f>
        <v>0</v>
      </c>
      <c r="C422" s="257">
        <f>'Январь 2020'!B422</f>
        <v>0</v>
      </c>
      <c r="D422" s="75"/>
      <c r="E422" s="75"/>
      <c r="F422" s="76"/>
      <c r="G422" s="76"/>
      <c r="H422" s="153"/>
      <c r="I422" s="153"/>
      <c r="J422" s="75"/>
      <c r="K422" s="76"/>
      <c r="L422" s="75"/>
      <c r="M422" s="76"/>
      <c r="N422" s="76"/>
      <c r="O422" s="153"/>
      <c r="P422" s="153"/>
      <c r="Q422" s="75"/>
      <c r="R422" s="75"/>
      <c r="S422" s="75"/>
      <c r="T422" s="76"/>
      <c r="U422" s="76"/>
      <c r="V422" s="153"/>
      <c r="W422" s="153"/>
      <c r="X422" s="75"/>
      <c r="Y422" s="75"/>
      <c r="Z422" s="75"/>
      <c r="AA422" s="76"/>
      <c r="AB422" s="76"/>
      <c r="AC422" s="153"/>
      <c r="AD422" s="153"/>
      <c r="AE422" s="75"/>
      <c r="AF422" s="75"/>
      <c r="AG422" s="75"/>
      <c r="AH422" s="262"/>
      <c r="AI422" s="80">
        <f t="shared" si="0"/>
        <v>0</v>
      </c>
      <c r="AJ422" s="81">
        <f>'Август 2020'!AJ422-AI422</f>
        <v>0</v>
      </c>
      <c r="AK422" s="82">
        <f t="shared" si="1"/>
        <v>0</v>
      </c>
      <c r="AL422" s="83">
        <f>'Август 2020'!AL422+AK422</f>
        <v>0</v>
      </c>
      <c r="AM422" s="82">
        <f t="shared" si="2"/>
        <v>0</v>
      </c>
      <c r="AN422" s="84">
        <f>'Август 2020'!AN422+AM422</f>
        <v>0</v>
      </c>
      <c r="AO422" s="82">
        <f t="shared" si="3"/>
        <v>0</v>
      </c>
      <c r="AP422" s="85">
        <f>'Август 2020'!AP422+'Сентябрь 2020'!AO422</f>
        <v>0</v>
      </c>
      <c r="AQ422" s="82">
        <f t="shared" si="4"/>
        <v>0</v>
      </c>
      <c r="AR422" s="86">
        <f>'Август 2020'!AR422+'Сентябрь 2020'!AQ422</f>
        <v>0</v>
      </c>
      <c r="AS422" s="87">
        <f>'Январь 2020'!AW422</f>
        <v>0</v>
      </c>
      <c r="AT422" s="88">
        <f>'Январь 2020'!AX422</f>
        <v>0</v>
      </c>
      <c r="AU422" s="45">
        <f t="shared" si="5"/>
        <v>0</v>
      </c>
    </row>
    <row r="423" spans="1:47" ht="14.25" customHeight="1">
      <c r="A423" s="71">
        <f>'Январь 2020'!A423</f>
        <v>0</v>
      </c>
      <c r="B423" s="72">
        <f>'Январь 2020'!G423</f>
        <v>0</v>
      </c>
      <c r="C423" s="257">
        <f>'Январь 2020'!B423</f>
        <v>0</v>
      </c>
      <c r="D423" s="75"/>
      <c r="E423" s="75"/>
      <c r="F423" s="76"/>
      <c r="G423" s="76"/>
      <c r="H423" s="153"/>
      <c r="I423" s="153"/>
      <c r="J423" s="75"/>
      <c r="K423" s="76"/>
      <c r="L423" s="75"/>
      <c r="M423" s="76"/>
      <c r="N423" s="76"/>
      <c r="O423" s="153"/>
      <c r="P423" s="153"/>
      <c r="Q423" s="75"/>
      <c r="R423" s="75"/>
      <c r="S423" s="75"/>
      <c r="T423" s="76"/>
      <c r="U423" s="76"/>
      <c r="V423" s="153"/>
      <c r="W423" s="153"/>
      <c r="X423" s="75"/>
      <c r="Y423" s="75"/>
      <c r="Z423" s="75"/>
      <c r="AA423" s="76"/>
      <c r="AB423" s="76"/>
      <c r="AC423" s="153"/>
      <c r="AD423" s="153"/>
      <c r="AE423" s="75"/>
      <c r="AF423" s="75"/>
      <c r="AG423" s="75"/>
      <c r="AH423" s="262"/>
      <c r="AI423" s="80">
        <f t="shared" si="0"/>
        <v>0</v>
      </c>
      <c r="AJ423" s="81">
        <f>'Август 2020'!AJ423-AI423</f>
        <v>0</v>
      </c>
      <c r="AK423" s="82">
        <f t="shared" si="1"/>
        <v>0</v>
      </c>
      <c r="AL423" s="83">
        <f>'Август 2020'!AL423+AK423</f>
        <v>0</v>
      </c>
      <c r="AM423" s="82">
        <f t="shared" si="2"/>
        <v>0</v>
      </c>
      <c r="AN423" s="84">
        <f>'Август 2020'!AN423+AM423</f>
        <v>0</v>
      </c>
      <c r="AO423" s="82">
        <f t="shared" si="3"/>
        <v>0</v>
      </c>
      <c r="AP423" s="85">
        <f>'Август 2020'!AP423+'Сентябрь 2020'!AO423</f>
        <v>0</v>
      </c>
      <c r="AQ423" s="82">
        <f t="shared" si="4"/>
        <v>0</v>
      </c>
      <c r="AR423" s="86">
        <f>'Август 2020'!AR423+'Сентябрь 2020'!AQ423</f>
        <v>0</v>
      </c>
      <c r="AS423" s="87">
        <f>'Январь 2020'!AW423</f>
        <v>0</v>
      </c>
      <c r="AT423" s="88">
        <f>'Январь 2020'!AX423</f>
        <v>0</v>
      </c>
      <c r="AU423" s="45">
        <f t="shared" si="5"/>
        <v>0</v>
      </c>
    </row>
    <row r="424" spans="1:47" ht="14.25" customHeight="1">
      <c r="A424" s="71">
        <f>'Январь 2020'!A424</f>
        <v>0</v>
      </c>
      <c r="B424" s="72">
        <f>'Январь 2020'!G424</f>
        <v>0</v>
      </c>
      <c r="C424" s="257">
        <f>'Январь 2020'!B424</f>
        <v>0</v>
      </c>
      <c r="D424" s="75"/>
      <c r="E424" s="75"/>
      <c r="F424" s="76"/>
      <c r="G424" s="76"/>
      <c r="H424" s="153"/>
      <c r="I424" s="153"/>
      <c r="J424" s="75"/>
      <c r="K424" s="76"/>
      <c r="L424" s="75"/>
      <c r="M424" s="76"/>
      <c r="N424" s="76"/>
      <c r="O424" s="153"/>
      <c r="P424" s="153"/>
      <c r="Q424" s="75"/>
      <c r="R424" s="75"/>
      <c r="S424" s="75"/>
      <c r="T424" s="76"/>
      <c r="U424" s="76"/>
      <c r="V424" s="153"/>
      <c r="W424" s="153"/>
      <c r="X424" s="75"/>
      <c r="Y424" s="75"/>
      <c r="Z424" s="75"/>
      <c r="AA424" s="76"/>
      <c r="AB424" s="76"/>
      <c r="AC424" s="153"/>
      <c r="AD424" s="153"/>
      <c r="AE424" s="75"/>
      <c r="AF424" s="75"/>
      <c r="AG424" s="75"/>
      <c r="AH424" s="262"/>
      <c r="AI424" s="80">
        <f t="shared" si="0"/>
        <v>0</v>
      </c>
      <c r="AJ424" s="81">
        <f>'Август 2020'!AJ424-AI424</f>
        <v>0</v>
      </c>
      <c r="AK424" s="82">
        <f t="shared" si="1"/>
        <v>0</v>
      </c>
      <c r="AL424" s="83">
        <f>'Август 2020'!AL424+AK424</f>
        <v>0</v>
      </c>
      <c r="AM424" s="82">
        <f t="shared" si="2"/>
        <v>0</v>
      </c>
      <c r="AN424" s="84">
        <f>'Август 2020'!AN424+AM424</f>
        <v>0</v>
      </c>
      <c r="AO424" s="82">
        <f t="shared" si="3"/>
        <v>0</v>
      </c>
      <c r="AP424" s="85">
        <f>'Август 2020'!AP424+'Сентябрь 2020'!AO424</f>
        <v>0</v>
      </c>
      <c r="AQ424" s="82">
        <f t="shared" si="4"/>
        <v>0</v>
      </c>
      <c r="AR424" s="86">
        <f>'Август 2020'!AR424+'Сентябрь 2020'!AQ424</f>
        <v>0</v>
      </c>
      <c r="AS424" s="87">
        <f>'Январь 2020'!AW424</f>
        <v>0</v>
      </c>
      <c r="AT424" s="88">
        <f>'Январь 2020'!AX424</f>
        <v>0</v>
      </c>
      <c r="AU424" s="45">
        <f t="shared" si="5"/>
        <v>0</v>
      </c>
    </row>
    <row r="425" spans="1:47" ht="14.25" customHeight="1">
      <c r="A425" s="71">
        <f>'Январь 2020'!A425</f>
        <v>0</v>
      </c>
      <c r="B425" s="72">
        <f>'Январь 2020'!G425</f>
        <v>0</v>
      </c>
      <c r="C425" s="257">
        <f>'Январь 2020'!B425</f>
        <v>0</v>
      </c>
      <c r="D425" s="75"/>
      <c r="E425" s="75"/>
      <c r="F425" s="76"/>
      <c r="G425" s="76"/>
      <c r="H425" s="153"/>
      <c r="I425" s="153"/>
      <c r="J425" s="75"/>
      <c r="K425" s="76"/>
      <c r="L425" s="75"/>
      <c r="M425" s="76"/>
      <c r="N425" s="76"/>
      <c r="O425" s="153"/>
      <c r="P425" s="153"/>
      <c r="Q425" s="75"/>
      <c r="R425" s="75"/>
      <c r="S425" s="75"/>
      <c r="T425" s="76"/>
      <c r="U425" s="76"/>
      <c r="V425" s="153"/>
      <c r="W425" s="153"/>
      <c r="X425" s="75"/>
      <c r="Y425" s="75"/>
      <c r="Z425" s="75"/>
      <c r="AA425" s="76"/>
      <c r="AB425" s="76"/>
      <c r="AC425" s="153"/>
      <c r="AD425" s="153"/>
      <c r="AE425" s="75"/>
      <c r="AF425" s="75"/>
      <c r="AG425" s="75"/>
      <c r="AH425" s="262"/>
      <c r="AI425" s="80">
        <f t="shared" si="0"/>
        <v>0</v>
      </c>
      <c r="AJ425" s="81">
        <f>'Август 2020'!AJ425-AI425</f>
        <v>0</v>
      </c>
      <c r="AK425" s="82">
        <f t="shared" si="1"/>
        <v>0</v>
      </c>
      <c r="AL425" s="83">
        <f>'Август 2020'!AL425+AK425</f>
        <v>0</v>
      </c>
      <c r="AM425" s="82">
        <f t="shared" si="2"/>
        <v>0</v>
      </c>
      <c r="AN425" s="84">
        <f>'Август 2020'!AN425+AM425</f>
        <v>0</v>
      </c>
      <c r="AO425" s="82">
        <f t="shared" si="3"/>
        <v>0</v>
      </c>
      <c r="AP425" s="85">
        <f>'Август 2020'!AP425+'Сентябрь 2020'!AO425</f>
        <v>0</v>
      </c>
      <c r="AQ425" s="82">
        <f t="shared" si="4"/>
        <v>0</v>
      </c>
      <c r="AR425" s="86">
        <f>'Август 2020'!AR425+'Сентябрь 2020'!AQ425</f>
        <v>0</v>
      </c>
      <c r="AS425" s="87">
        <f>'Январь 2020'!AW425</f>
        <v>0</v>
      </c>
      <c r="AT425" s="88">
        <f>'Январь 2020'!AX425</f>
        <v>0</v>
      </c>
      <c r="AU425" s="45">
        <f t="shared" si="5"/>
        <v>0</v>
      </c>
    </row>
    <row r="426" spans="1:47" ht="14.25" customHeight="1">
      <c r="A426" s="71">
        <f>'Январь 2020'!A426</f>
        <v>0</v>
      </c>
      <c r="B426" s="72">
        <f>'Январь 2020'!G426</f>
        <v>0</v>
      </c>
      <c r="C426" s="257">
        <f>'Январь 2020'!B426</f>
        <v>0</v>
      </c>
      <c r="D426" s="75"/>
      <c r="E426" s="75"/>
      <c r="F426" s="76"/>
      <c r="G426" s="76"/>
      <c r="H426" s="153"/>
      <c r="I426" s="153"/>
      <c r="J426" s="75"/>
      <c r="K426" s="76"/>
      <c r="L426" s="75"/>
      <c r="M426" s="76"/>
      <c r="N426" s="76"/>
      <c r="O426" s="153"/>
      <c r="P426" s="153"/>
      <c r="Q426" s="75"/>
      <c r="R426" s="75"/>
      <c r="S426" s="75"/>
      <c r="T426" s="76"/>
      <c r="U426" s="76"/>
      <c r="V426" s="153"/>
      <c r="W426" s="153"/>
      <c r="X426" s="75"/>
      <c r="Y426" s="75"/>
      <c r="Z426" s="75"/>
      <c r="AA426" s="76"/>
      <c r="AB426" s="76"/>
      <c r="AC426" s="153"/>
      <c r="AD426" s="153"/>
      <c r="AE426" s="75"/>
      <c r="AF426" s="75"/>
      <c r="AG426" s="75"/>
      <c r="AH426" s="262"/>
      <c r="AI426" s="80">
        <f t="shared" si="0"/>
        <v>0</v>
      </c>
      <c r="AJ426" s="81">
        <f>'Август 2020'!AJ426-AI426</f>
        <v>0</v>
      </c>
      <c r="AK426" s="82">
        <f t="shared" si="1"/>
        <v>0</v>
      </c>
      <c r="AL426" s="83">
        <f>'Август 2020'!AL426+AK426</f>
        <v>0</v>
      </c>
      <c r="AM426" s="82">
        <f t="shared" si="2"/>
        <v>0</v>
      </c>
      <c r="AN426" s="84">
        <f>'Август 2020'!AN426+AM426</f>
        <v>0</v>
      </c>
      <c r="AO426" s="82">
        <f t="shared" si="3"/>
        <v>0</v>
      </c>
      <c r="AP426" s="85">
        <f>'Август 2020'!AP426+'Сентябрь 2020'!AO426</f>
        <v>0</v>
      </c>
      <c r="AQ426" s="82">
        <f t="shared" si="4"/>
        <v>0</v>
      </c>
      <c r="AR426" s="86">
        <f>'Август 2020'!AR426+'Сентябрь 2020'!AQ426</f>
        <v>0</v>
      </c>
      <c r="AS426" s="87">
        <f>'Январь 2020'!AW426</f>
        <v>0</v>
      </c>
      <c r="AT426" s="88">
        <f>'Январь 2020'!AX426</f>
        <v>0</v>
      </c>
      <c r="AU426" s="45">
        <f t="shared" si="5"/>
        <v>0</v>
      </c>
    </row>
    <row r="427" spans="1:47" ht="14.25" customHeight="1">
      <c r="A427" s="71">
        <f>'Январь 2020'!A427</f>
        <v>0</v>
      </c>
      <c r="B427" s="72">
        <f>'Январь 2020'!G427</f>
        <v>0</v>
      </c>
      <c r="C427" s="257">
        <f>'Январь 2020'!B427</f>
        <v>0</v>
      </c>
      <c r="D427" s="75"/>
      <c r="E427" s="75"/>
      <c r="F427" s="76"/>
      <c r="G427" s="76"/>
      <c r="H427" s="153"/>
      <c r="I427" s="153"/>
      <c r="J427" s="75"/>
      <c r="K427" s="76"/>
      <c r="L427" s="75"/>
      <c r="M427" s="76"/>
      <c r="N427" s="76"/>
      <c r="O427" s="153"/>
      <c r="P427" s="153"/>
      <c r="Q427" s="75"/>
      <c r="R427" s="75"/>
      <c r="S427" s="75"/>
      <c r="T427" s="76"/>
      <c r="U427" s="76"/>
      <c r="V427" s="153"/>
      <c r="W427" s="153"/>
      <c r="X427" s="75"/>
      <c r="Y427" s="75"/>
      <c r="Z427" s="75"/>
      <c r="AA427" s="76"/>
      <c r="AB427" s="76"/>
      <c r="AC427" s="153"/>
      <c r="AD427" s="153"/>
      <c r="AE427" s="75"/>
      <c r="AF427" s="75"/>
      <c r="AG427" s="75"/>
      <c r="AH427" s="262"/>
      <c r="AI427" s="80">
        <f t="shared" si="0"/>
        <v>0</v>
      </c>
      <c r="AJ427" s="81">
        <f>'Август 2020'!AJ427-AI427</f>
        <v>0</v>
      </c>
      <c r="AK427" s="82">
        <f t="shared" si="1"/>
        <v>0</v>
      </c>
      <c r="AL427" s="83">
        <f>'Август 2020'!AL427+AK427</f>
        <v>0</v>
      </c>
      <c r="AM427" s="82">
        <f t="shared" si="2"/>
        <v>0</v>
      </c>
      <c r="AN427" s="84">
        <f>'Август 2020'!AN427+AM427</f>
        <v>0</v>
      </c>
      <c r="AO427" s="82">
        <f t="shared" si="3"/>
        <v>0</v>
      </c>
      <c r="AP427" s="85">
        <f>'Август 2020'!AP427+'Сентябрь 2020'!AO427</f>
        <v>0</v>
      </c>
      <c r="AQ427" s="82">
        <f t="shared" si="4"/>
        <v>0</v>
      </c>
      <c r="AR427" s="86">
        <f>'Август 2020'!AR427+'Сентябрь 2020'!AQ427</f>
        <v>0</v>
      </c>
      <c r="AS427" s="87">
        <f>'Январь 2020'!AW427</f>
        <v>0</v>
      </c>
      <c r="AT427" s="88">
        <f>'Январь 2020'!AX427</f>
        <v>0</v>
      </c>
      <c r="AU427" s="45">
        <f t="shared" si="5"/>
        <v>0</v>
      </c>
    </row>
    <row r="428" spans="1:47" ht="14.25" customHeight="1">
      <c r="A428" s="71">
        <f>'Январь 2020'!A428</f>
        <v>0</v>
      </c>
      <c r="B428" s="72">
        <f>'Январь 2020'!G428</f>
        <v>0</v>
      </c>
      <c r="C428" s="257">
        <f>'Январь 2020'!B428</f>
        <v>0</v>
      </c>
      <c r="D428" s="75"/>
      <c r="E428" s="75"/>
      <c r="F428" s="76"/>
      <c r="G428" s="76"/>
      <c r="H428" s="153"/>
      <c r="I428" s="153"/>
      <c r="J428" s="75"/>
      <c r="K428" s="76"/>
      <c r="L428" s="75"/>
      <c r="M428" s="76"/>
      <c r="N428" s="76"/>
      <c r="O428" s="153"/>
      <c r="P428" s="153"/>
      <c r="Q428" s="75"/>
      <c r="R428" s="75"/>
      <c r="S428" s="75"/>
      <c r="T428" s="76"/>
      <c r="U428" s="76"/>
      <c r="V428" s="153"/>
      <c r="W428" s="153"/>
      <c r="X428" s="75"/>
      <c r="Y428" s="75"/>
      <c r="Z428" s="75"/>
      <c r="AA428" s="76"/>
      <c r="AB428" s="76"/>
      <c r="AC428" s="153"/>
      <c r="AD428" s="153"/>
      <c r="AE428" s="75"/>
      <c r="AF428" s="75"/>
      <c r="AG428" s="75"/>
      <c r="AH428" s="262"/>
      <c r="AI428" s="80">
        <f t="shared" si="0"/>
        <v>0</v>
      </c>
      <c r="AJ428" s="81">
        <f>'Август 2020'!AJ428-AI428</f>
        <v>0</v>
      </c>
      <c r="AK428" s="82">
        <f t="shared" si="1"/>
        <v>0</v>
      </c>
      <c r="AL428" s="83">
        <f>'Август 2020'!AL428+AK428</f>
        <v>0</v>
      </c>
      <c r="AM428" s="82">
        <f t="shared" si="2"/>
        <v>0</v>
      </c>
      <c r="AN428" s="84">
        <f>'Август 2020'!AN428+AM428</f>
        <v>0</v>
      </c>
      <c r="AO428" s="82">
        <f t="shared" si="3"/>
        <v>0</v>
      </c>
      <c r="AP428" s="85">
        <f>'Август 2020'!AP428+'Сентябрь 2020'!AO428</f>
        <v>0</v>
      </c>
      <c r="AQ428" s="82">
        <f t="shared" si="4"/>
        <v>0</v>
      </c>
      <c r="AR428" s="86">
        <f>'Август 2020'!AR428+'Сентябрь 2020'!AQ428</f>
        <v>0</v>
      </c>
      <c r="AS428" s="87">
        <f>'Январь 2020'!AW428</f>
        <v>0</v>
      </c>
      <c r="AT428" s="88">
        <f>'Январь 2020'!AX428</f>
        <v>0</v>
      </c>
      <c r="AU428" s="45">
        <f t="shared" si="5"/>
        <v>0</v>
      </c>
    </row>
    <row r="429" spans="1:47" ht="14.25" customHeight="1">
      <c r="A429" s="71">
        <f>'Январь 2020'!A429</f>
        <v>0</v>
      </c>
      <c r="B429" s="72">
        <f>'Январь 2020'!G429</f>
        <v>0</v>
      </c>
      <c r="C429" s="257">
        <f>'Январь 2020'!B429</f>
        <v>0</v>
      </c>
      <c r="D429" s="75"/>
      <c r="E429" s="75"/>
      <c r="F429" s="76"/>
      <c r="G429" s="76"/>
      <c r="H429" s="153"/>
      <c r="I429" s="153"/>
      <c r="J429" s="75"/>
      <c r="K429" s="76"/>
      <c r="L429" s="75"/>
      <c r="M429" s="76"/>
      <c r="N429" s="76"/>
      <c r="O429" s="153"/>
      <c r="P429" s="153"/>
      <c r="Q429" s="75"/>
      <c r="R429" s="75"/>
      <c r="S429" s="75"/>
      <c r="T429" s="76"/>
      <c r="U429" s="76"/>
      <c r="V429" s="153"/>
      <c r="W429" s="153"/>
      <c r="X429" s="75"/>
      <c r="Y429" s="75"/>
      <c r="Z429" s="75"/>
      <c r="AA429" s="76"/>
      <c r="AB429" s="76"/>
      <c r="AC429" s="153"/>
      <c r="AD429" s="153"/>
      <c r="AE429" s="75"/>
      <c r="AF429" s="75"/>
      <c r="AG429" s="75"/>
      <c r="AH429" s="262"/>
      <c r="AI429" s="80">
        <f t="shared" si="0"/>
        <v>0</v>
      </c>
      <c r="AJ429" s="81">
        <f>'Август 2020'!AJ429-AI429</f>
        <v>0</v>
      </c>
      <c r="AK429" s="82">
        <f t="shared" si="1"/>
        <v>0</v>
      </c>
      <c r="AL429" s="83">
        <f>'Август 2020'!AL429+AK429</f>
        <v>0</v>
      </c>
      <c r="AM429" s="82">
        <f t="shared" si="2"/>
        <v>0</v>
      </c>
      <c r="AN429" s="84">
        <f>'Август 2020'!AN429+AM429</f>
        <v>0</v>
      </c>
      <c r="AO429" s="82">
        <f t="shared" si="3"/>
        <v>0</v>
      </c>
      <c r="AP429" s="85">
        <f>'Август 2020'!AP429+'Сентябрь 2020'!AO429</f>
        <v>0</v>
      </c>
      <c r="AQ429" s="82">
        <f t="shared" si="4"/>
        <v>0</v>
      </c>
      <c r="AR429" s="86">
        <f>'Август 2020'!AR429+'Сентябрь 2020'!AQ429</f>
        <v>0</v>
      </c>
      <c r="AS429" s="87">
        <f>'Январь 2020'!AW429</f>
        <v>0</v>
      </c>
      <c r="AT429" s="88">
        <f>'Январь 2020'!AX429</f>
        <v>0</v>
      </c>
      <c r="AU429" s="45">
        <f t="shared" si="5"/>
        <v>0</v>
      </c>
    </row>
    <row r="430" spans="1:47" ht="14.25" customHeight="1">
      <c r="A430" s="71">
        <f>'Январь 2020'!A430</f>
        <v>0</v>
      </c>
      <c r="B430" s="72">
        <f>'Январь 2020'!G430</f>
        <v>0</v>
      </c>
      <c r="C430" s="257">
        <f>'Январь 2020'!B430</f>
        <v>0</v>
      </c>
      <c r="D430" s="75"/>
      <c r="E430" s="75"/>
      <c r="F430" s="76"/>
      <c r="G430" s="76"/>
      <c r="H430" s="153"/>
      <c r="I430" s="153"/>
      <c r="J430" s="75"/>
      <c r="K430" s="76"/>
      <c r="L430" s="75"/>
      <c r="M430" s="76"/>
      <c r="N430" s="76"/>
      <c r="O430" s="153"/>
      <c r="P430" s="153"/>
      <c r="Q430" s="75"/>
      <c r="R430" s="75"/>
      <c r="S430" s="75"/>
      <c r="T430" s="76"/>
      <c r="U430" s="76"/>
      <c r="V430" s="153"/>
      <c r="W430" s="153"/>
      <c r="X430" s="75"/>
      <c r="Y430" s="75"/>
      <c r="Z430" s="75"/>
      <c r="AA430" s="76"/>
      <c r="AB430" s="76"/>
      <c r="AC430" s="153"/>
      <c r="AD430" s="153"/>
      <c r="AE430" s="75"/>
      <c r="AF430" s="75"/>
      <c r="AG430" s="75"/>
      <c r="AH430" s="262"/>
      <c r="AI430" s="80">
        <f t="shared" si="0"/>
        <v>0</v>
      </c>
      <c r="AJ430" s="81">
        <f>'Август 2020'!AJ430-AI430</f>
        <v>0</v>
      </c>
      <c r="AK430" s="82">
        <f t="shared" si="1"/>
        <v>0</v>
      </c>
      <c r="AL430" s="83">
        <f>'Август 2020'!AL430+AK430</f>
        <v>0</v>
      </c>
      <c r="AM430" s="82">
        <f t="shared" si="2"/>
        <v>0</v>
      </c>
      <c r="AN430" s="84">
        <f>'Август 2020'!AN430+AM430</f>
        <v>0</v>
      </c>
      <c r="AO430" s="82">
        <f t="shared" si="3"/>
        <v>0</v>
      </c>
      <c r="AP430" s="85">
        <f>'Август 2020'!AP430+'Сентябрь 2020'!AO430</f>
        <v>0</v>
      </c>
      <c r="AQ430" s="82">
        <f t="shared" si="4"/>
        <v>0</v>
      </c>
      <c r="AR430" s="86">
        <f>'Август 2020'!AR430+'Сентябрь 2020'!AQ430</f>
        <v>0</v>
      </c>
      <c r="AS430" s="87">
        <f>'Январь 2020'!AW430</f>
        <v>0</v>
      </c>
      <c r="AT430" s="88">
        <f>'Январь 2020'!AX430</f>
        <v>0</v>
      </c>
      <c r="AU430" s="45">
        <f t="shared" si="5"/>
        <v>0</v>
      </c>
    </row>
    <row r="431" spans="1:47" ht="14.25" customHeight="1">
      <c r="A431" s="71">
        <f>'Январь 2020'!A431</f>
        <v>0</v>
      </c>
      <c r="B431" s="72">
        <f>'Январь 2020'!G431</f>
        <v>0</v>
      </c>
      <c r="C431" s="257">
        <f>'Январь 2020'!B431</f>
        <v>0</v>
      </c>
      <c r="D431" s="75"/>
      <c r="E431" s="75"/>
      <c r="F431" s="76"/>
      <c r="G431" s="76"/>
      <c r="H431" s="153"/>
      <c r="I431" s="153"/>
      <c r="J431" s="75"/>
      <c r="K431" s="76"/>
      <c r="L431" s="75"/>
      <c r="M431" s="76"/>
      <c r="N431" s="76"/>
      <c r="O431" s="153"/>
      <c r="P431" s="153"/>
      <c r="Q431" s="75"/>
      <c r="R431" s="75"/>
      <c r="S431" s="75"/>
      <c r="T431" s="76"/>
      <c r="U431" s="76"/>
      <c r="V431" s="153"/>
      <c r="W431" s="153"/>
      <c r="X431" s="75"/>
      <c r="Y431" s="75"/>
      <c r="Z431" s="75"/>
      <c r="AA431" s="76"/>
      <c r="AB431" s="76"/>
      <c r="AC431" s="153"/>
      <c r="AD431" s="153"/>
      <c r="AE431" s="75"/>
      <c r="AF431" s="75"/>
      <c r="AG431" s="75"/>
      <c r="AH431" s="262"/>
      <c r="AI431" s="80">
        <f t="shared" si="0"/>
        <v>0</v>
      </c>
      <c r="AJ431" s="81">
        <f>'Август 2020'!AJ431-AI431</f>
        <v>0</v>
      </c>
      <c r="AK431" s="82">
        <f t="shared" si="1"/>
        <v>0</v>
      </c>
      <c r="AL431" s="83">
        <f>'Август 2020'!AL431+AK431</f>
        <v>0</v>
      </c>
      <c r="AM431" s="82">
        <f t="shared" si="2"/>
        <v>0</v>
      </c>
      <c r="AN431" s="84">
        <f>'Август 2020'!AN431+AM431</f>
        <v>0</v>
      </c>
      <c r="AO431" s="82">
        <f t="shared" si="3"/>
        <v>0</v>
      </c>
      <c r="AP431" s="85">
        <f>'Август 2020'!AP431+'Сентябрь 2020'!AO431</f>
        <v>0</v>
      </c>
      <c r="AQ431" s="82">
        <f t="shared" si="4"/>
        <v>0</v>
      </c>
      <c r="AR431" s="86">
        <f>'Август 2020'!AR431+'Сентябрь 2020'!AQ431</f>
        <v>0</v>
      </c>
      <c r="AS431" s="87">
        <f>'Январь 2020'!AW431</f>
        <v>0</v>
      </c>
      <c r="AT431" s="88">
        <f>'Январь 2020'!AX431</f>
        <v>0</v>
      </c>
      <c r="AU431" s="45">
        <f t="shared" si="5"/>
        <v>0</v>
      </c>
    </row>
    <row r="432" spans="1:47" ht="14.25" customHeight="1">
      <c r="A432" s="71">
        <f>'Январь 2020'!A432</f>
        <v>0</v>
      </c>
      <c r="B432" s="72">
        <f>'Январь 2020'!G432</f>
        <v>0</v>
      </c>
      <c r="C432" s="257">
        <f>'Январь 2020'!B432</f>
        <v>0</v>
      </c>
      <c r="D432" s="75"/>
      <c r="E432" s="75"/>
      <c r="F432" s="76"/>
      <c r="G432" s="76"/>
      <c r="H432" s="153"/>
      <c r="I432" s="153"/>
      <c r="J432" s="75"/>
      <c r="K432" s="76"/>
      <c r="L432" s="75"/>
      <c r="M432" s="76"/>
      <c r="N432" s="76"/>
      <c r="O432" s="153"/>
      <c r="P432" s="153"/>
      <c r="Q432" s="75"/>
      <c r="R432" s="75"/>
      <c r="S432" s="75"/>
      <c r="T432" s="76"/>
      <c r="U432" s="76"/>
      <c r="V432" s="153"/>
      <c r="W432" s="153"/>
      <c r="X432" s="75"/>
      <c r="Y432" s="75"/>
      <c r="Z432" s="75"/>
      <c r="AA432" s="76"/>
      <c r="AB432" s="76"/>
      <c r="AC432" s="153"/>
      <c r="AD432" s="153"/>
      <c r="AE432" s="75"/>
      <c r="AF432" s="75"/>
      <c r="AG432" s="75"/>
      <c r="AH432" s="262"/>
      <c r="AI432" s="80">
        <f t="shared" si="0"/>
        <v>0</v>
      </c>
      <c r="AJ432" s="81">
        <f>'Август 2020'!AJ432-AI432</f>
        <v>0</v>
      </c>
      <c r="AK432" s="82">
        <f t="shared" si="1"/>
        <v>0</v>
      </c>
      <c r="AL432" s="83">
        <f>'Август 2020'!AL432+AK432</f>
        <v>0</v>
      </c>
      <c r="AM432" s="82">
        <f t="shared" si="2"/>
        <v>0</v>
      </c>
      <c r="AN432" s="84">
        <f>'Август 2020'!AN432+AM432</f>
        <v>0</v>
      </c>
      <c r="AO432" s="82">
        <f t="shared" si="3"/>
        <v>0</v>
      </c>
      <c r="AP432" s="85">
        <f>'Август 2020'!AP432+'Сентябрь 2020'!AO432</f>
        <v>0</v>
      </c>
      <c r="AQ432" s="82">
        <f t="shared" si="4"/>
        <v>0</v>
      </c>
      <c r="AR432" s="86">
        <f>'Август 2020'!AR432+'Сентябрь 2020'!AQ432</f>
        <v>0</v>
      </c>
      <c r="AS432" s="87">
        <f>'Январь 2020'!AW432</f>
        <v>0</v>
      </c>
      <c r="AT432" s="88">
        <f>'Январь 2020'!AX432</f>
        <v>0</v>
      </c>
      <c r="AU432" s="45">
        <f t="shared" si="5"/>
        <v>0</v>
      </c>
    </row>
    <row r="433" spans="1:47" ht="14.25" customHeight="1">
      <c r="A433" s="71">
        <f>'Январь 2020'!A433</f>
        <v>0</v>
      </c>
      <c r="B433" s="72">
        <f>'Январь 2020'!G433</f>
        <v>0</v>
      </c>
      <c r="C433" s="257">
        <f>'Январь 2020'!B433</f>
        <v>0</v>
      </c>
      <c r="D433" s="75"/>
      <c r="E433" s="75"/>
      <c r="F433" s="76"/>
      <c r="G433" s="76"/>
      <c r="H433" s="153"/>
      <c r="I433" s="153"/>
      <c r="J433" s="75"/>
      <c r="K433" s="76"/>
      <c r="L433" s="75"/>
      <c r="M433" s="76"/>
      <c r="N433" s="76"/>
      <c r="O433" s="153"/>
      <c r="P433" s="153"/>
      <c r="Q433" s="75"/>
      <c r="R433" s="75"/>
      <c r="S433" s="75"/>
      <c r="T433" s="76"/>
      <c r="U433" s="76"/>
      <c r="V433" s="153"/>
      <c r="W433" s="153"/>
      <c r="X433" s="75"/>
      <c r="Y433" s="75"/>
      <c r="Z433" s="75"/>
      <c r="AA433" s="76"/>
      <c r="AB433" s="76"/>
      <c r="AC433" s="153"/>
      <c r="AD433" s="153"/>
      <c r="AE433" s="75"/>
      <c r="AF433" s="75"/>
      <c r="AG433" s="75"/>
      <c r="AH433" s="262"/>
      <c r="AI433" s="80">
        <f t="shared" si="0"/>
        <v>0</v>
      </c>
      <c r="AJ433" s="81">
        <f>'Август 2020'!AJ433-AI433</f>
        <v>0</v>
      </c>
      <c r="AK433" s="82">
        <f t="shared" si="1"/>
        <v>0</v>
      </c>
      <c r="AL433" s="83">
        <f>'Август 2020'!AL433+AK433</f>
        <v>0</v>
      </c>
      <c r="AM433" s="82">
        <f t="shared" si="2"/>
        <v>0</v>
      </c>
      <c r="AN433" s="84">
        <f>'Август 2020'!AN433+AM433</f>
        <v>0</v>
      </c>
      <c r="AO433" s="82">
        <f t="shared" si="3"/>
        <v>0</v>
      </c>
      <c r="AP433" s="85">
        <f>'Август 2020'!AP433+'Сентябрь 2020'!AO433</f>
        <v>0</v>
      </c>
      <c r="AQ433" s="82">
        <f t="shared" si="4"/>
        <v>0</v>
      </c>
      <c r="AR433" s="86">
        <f>'Август 2020'!AR433+'Сентябрь 2020'!AQ433</f>
        <v>0</v>
      </c>
      <c r="AS433" s="87">
        <f>'Январь 2020'!AW433</f>
        <v>0</v>
      </c>
      <c r="AT433" s="88">
        <f>'Январь 2020'!AX433</f>
        <v>0</v>
      </c>
      <c r="AU433" s="45">
        <f t="shared" si="5"/>
        <v>0</v>
      </c>
    </row>
    <row r="434" spans="1:47" ht="14.25" customHeight="1">
      <c r="A434" s="71">
        <f>'Январь 2020'!A434</f>
        <v>0</v>
      </c>
      <c r="B434" s="72">
        <f>'Январь 2020'!G434</f>
        <v>0</v>
      </c>
      <c r="C434" s="257">
        <f>'Январь 2020'!B434</f>
        <v>0</v>
      </c>
      <c r="D434" s="75"/>
      <c r="E434" s="75"/>
      <c r="F434" s="76"/>
      <c r="G434" s="76"/>
      <c r="H434" s="153"/>
      <c r="I434" s="153"/>
      <c r="J434" s="75"/>
      <c r="K434" s="76"/>
      <c r="L434" s="75"/>
      <c r="M434" s="76"/>
      <c r="N434" s="76"/>
      <c r="O434" s="153"/>
      <c r="P434" s="153"/>
      <c r="Q434" s="75"/>
      <c r="R434" s="75"/>
      <c r="S434" s="75"/>
      <c r="T434" s="76"/>
      <c r="U434" s="76"/>
      <c r="V434" s="153"/>
      <c r="W434" s="153"/>
      <c r="X434" s="75"/>
      <c r="Y434" s="75"/>
      <c r="Z434" s="75"/>
      <c r="AA434" s="76"/>
      <c r="AB434" s="76"/>
      <c r="AC434" s="153"/>
      <c r="AD434" s="153"/>
      <c r="AE434" s="75"/>
      <c r="AF434" s="75"/>
      <c r="AG434" s="75"/>
      <c r="AH434" s="262"/>
      <c r="AI434" s="80">
        <f t="shared" si="0"/>
        <v>0</v>
      </c>
      <c r="AJ434" s="81">
        <f>'Август 2020'!AJ434-AI434</f>
        <v>0</v>
      </c>
      <c r="AK434" s="82">
        <f t="shared" si="1"/>
        <v>0</v>
      </c>
      <c r="AL434" s="83">
        <f>'Август 2020'!AL434+AK434</f>
        <v>0</v>
      </c>
      <c r="AM434" s="82">
        <f t="shared" si="2"/>
        <v>0</v>
      </c>
      <c r="AN434" s="84">
        <f>'Август 2020'!AN434+AM434</f>
        <v>0</v>
      </c>
      <c r="AO434" s="82">
        <f t="shared" si="3"/>
        <v>0</v>
      </c>
      <c r="AP434" s="85">
        <f>'Август 2020'!AP434+'Сентябрь 2020'!AO434</f>
        <v>0</v>
      </c>
      <c r="AQ434" s="82">
        <f t="shared" si="4"/>
        <v>0</v>
      </c>
      <c r="AR434" s="86">
        <f>'Август 2020'!AR434+'Сентябрь 2020'!AQ434</f>
        <v>0</v>
      </c>
      <c r="AS434" s="87">
        <f>'Январь 2020'!AW434</f>
        <v>0</v>
      </c>
      <c r="AT434" s="88">
        <f>'Январь 2020'!AX434</f>
        <v>0</v>
      </c>
      <c r="AU434" s="45">
        <f t="shared" si="5"/>
        <v>0</v>
      </c>
    </row>
    <row r="435" spans="1:47" ht="14.25" customHeight="1">
      <c r="A435" s="71">
        <f>'Январь 2020'!A435</f>
        <v>0</v>
      </c>
      <c r="B435" s="72">
        <f>'Январь 2020'!G435</f>
        <v>0</v>
      </c>
      <c r="C435" s="257">
        <f>'Январь 2020'!B435</f>
        <v>0</v>
      </c>
      <c r="D435" s="75"/>
      <c r="E435" s="75"/>
      <c r="F435" s="76"/>
      <c r="G435" s="76"/>
      <c r="H435" s="153"/>
      <c r="I435" s="153"/>
      <c r="J435" s="75"/>
      <c r="K435" s="76"/>
      <c r="L435" s="75"/>
      <c r="M435" s="76"/>
      <c r="N435" s="76"/>
      <c r="O435" s="153"/>
      <c r="P435" s="153"/>
      <c r="Q435" s="75"/>
      <c r="R435" s="75"/>
      <c r="S435" s="75"/>
      <c r="T435" s="76"/>
      <c r="U435" s="76"/>
      <c r="V435" s="153"/>
      <c r="W435" s="153"/>
      <c r="X435" s="75"/>
      <c r="Y435" s="75"/>
      <c r="Z435" s="75"/>
      <c r="AA435" s="76"/>
      <c r="AB435" s="76"/>
      <c r="AC435" s="153"/>
      <c r="AD435" s="153"/>
      <c r="AE435" s="75"/>
      <c r="AF435" s="75"/>
      <c r="AG435" s="75"/>
      <c r="AH435" s="262"/>
      <c r="AI435" s="80">
        <f t="shared" si="0"/>
        <v>0</v>
      </c>
      <c r="AJ435" s="81">
        <f>'Август 2020'!AJ435-AI435</f>
        <v>0</v>
      </c>
      <c r="AK435" s="82">
        <f t="shared" si="1"/>
        <v>0</v>
      </c>
      <c r="AL435" s="83">
        <f>'Август 2020'!AL435+AK435</f>
        <v>0</v>
      </c>
      <c r="AM435" s="82">
        <f t="shared" si="2"/>
        <v>0</v>
      </c>
      <c r="AN435" s="84">
        <f>'Август 2020'!AN435+AM435</f>
        <v>0</v>
      </c>
      <c r="AO435" s="82">
        <f t="shared" si="3"/>
        <v>0</v>
      </c>
      <c r="AP435" s="85">
        <f>'Август 2020'!AP435+'Сентябрь 2020'!AO435</f>
        <v>0</v>
      </c>
      <c r="AQ435" s="82">
        <f t="shared" si="4"/>
        <v>0</v>
      </c>
      <c r="AR435" s="86">
        <f>'Август 2020'!AR435+'Сентябрь 2020'!AQ435</f>
        <v>0</v>
      </c>
      <c r="AS435" s="87">
        <f>'Январь 2020'!AW435</f>
        <v>0</v>
      </c>
      <c r="AT435" s="88">
        <f>'Январь 2020'!AX435</f>
        <v>0</v>
      </c>
      <c r="AU435" s="45">
        <f t="shared" si="5"/>
        <v>0</v>
      </c>
    </row>
    <row r="436" spans="1:47" ht="14.25" customHeight="1">
      <c r="A436" s="71">
        <f>'Январь 2020'!A436</f>
        <v>0</v>
      </c>
      <c r="B436" s="72">
        <f>'Январь 2020'!G436</f>
        <v>0</v>
      </c>
      <c r="C436" s="257">
        <f>'Январь 2020'!B436</f>
        <v>0</v>
      </c>
      <c r="D436" s="75"/>
      <c r="E436" s="75"/>
      <c r="F436" s="76"/>
      <c r="G436" s="76"/>
      <c r="H436" s="153"/>
      <c r="I436" s="153"/>
      <c r="J436" s="75"/>
      <c r="K436" s="76"/>
      <c r="L436" s="75"/>
      <c r="M436" s="76"/>
      <c r="N436" s="76"/>
      <c r="O436" s="153"/>
      <c r="P436" s="153"/>
      <c r="Q436" s="75"/>
      <c r="R436" s="75"/>
      <c r="S436" s="75"/>
      <c r="T436" s="76"/>
      <c r="U436" s="76"/>
      <c r="V436" s="153"/>
      <c r="W436" s="153"/>
      <c r="X436" s="75"/>
      <c r="Y436" s="75"/>
      <c r="Z436" s="75"/>
      <c r="AA436" s="76"/>
      <c r="AB436" s="76"/>
      <c r="AC436" s="153"/>
      <c r="AD436" s="153"/>
      <c r="AE436" s="75"/>
      <c r="AF436" s="75"/>
      <c r="AG436" s="75"/>
      <c r="AH436" s="262"/>
      <c r="AI436" s="80">
        <f t="shared" si="0"/>
        <v>0</v>
      </c>
      <c r="AJ436" s="81">
        <f>'Август 2020'!AJ436-AI436</f>
        <v>0</v>
      </c>
      <c r="AK436" s="82">
        <f t="shared" si="1"/>
        <v>0</v>
      </c>
      <c r="AL436" s="83">
        <f>'Август 2020'!AL436+AK436</f>
        <v>0</v>
      </c>
      <c r="AM436" s="82">
        <f t="shared" si="2"/>
        <v>0</v>
      </c>
      <c r="AN436" s="84">
        <f>'Август 2020'!AN436+AM436</f>
        <v>0</v>
      </c>
      <c r="AO436" s="82">
        <f t="shared" si="3"/>
        <v>0</v>
      </c>
      <c r="AP436" s="85">
        <f>'Август 2020'!AP436+'Сентябрь 2020'!AO436</f>
        <v>0</v>
      </c>
      <c r="AQ436" s="82">
        <f t="shared" si="4"/>
        <v>0</v>
      </c>
      <c r="AR436" s="86">
        <f>'Август 2020'!AR436+'Сентябрь 2020'!AQ436</f>
        <v>0</v>
      </c>
      <c r="AS436" s="87">
        <f>'Январь 2020'!AW436</f>
        <v>0</v>
      </c>
      <c r="AT436" s="88">
        <f>'Январь 2020'!AX436</f>
        <v>0</v>
      </c>
      <c r="AU436" s="45">
        <f t="shared" si="5"/>
        <v>0</v>
      </c>
    </row>
    <row r="437" spans="1:47" ht="14.25" customHeight="1">
      <c r="A437" s="71">
        <f>'Январь 2020'!A437</f>
        <v>0</v>
      </c>
      <c r="B437" s="72">
        <f>'Январь 2020'!G437</f>
        <v>0</v>
      </c>
      <c r="C437" s="257">
        <f>'Январь 2020'!B437</f>
        <v>0</v>
      </c>
      <c r="D437" s="75"/>
      <c r="E437" s="75"/>
      <c r="F437" s="76"/>
      <c r="G437" s="76"/>
      <c r="H437" s="153"/>
      <c r="I437" s="153"/>
      <c r="J437" s="75"/>
      <c r="K437" s="76"/>
      <c r="L437" s="75"/>
      <c r="M437" s="76"/>
      <c r="N437" s="76"/>
      <c r="O437" s="153"/>
      <c r="P437" s="153"/>
      <c r="Q437" s="75"/>
      <c r="R437" s="75"/>
      <c r="S437" s="75"/>
      <c r="T437" s="76"/>
      <c r="U437" s="76"/>
      <c r="V437" s="153"/>
      <c r="W437" s="153"/>
      <c r="X437" s="75"/>
      <c r="Y437" s="75"/>
      <c r="Z437" s="75"/>
      <c r="AA437" s="76"/>
      <c r="AB437" s="76"/>
      <c r="AC437" s="153"/>
      <c r="AD437" s="153"/>
      <c r="AE437" s="75"/>
      <c r="AF437" s="75"/>
      <c r="AG437" s="75"/>
      <c r="AH437" s="262"/>
      <c r="AI437" s="80">
        <f t="shared" si="0"/>
        <v>0</v>
      </c>
      <c r="AJ437" s="81">
        <f>'Август 2020'!AJ437-AI437</f>
        <v>0</v>
      </c>
      <c r="AK437" s="82">
        <f t="shared" si="1"/>
        <v>0</v>
      </c>
      <c r="AL437" s="83">
        <f>'Август 2020'!AL437+AK437</f>
        <v>0</v>
      </c>
      <c r="AM437" s="82">
        <f t="shared" si="2"/>
        <v>0</v>
      </c>
      <c r="AN437" s="84">
        <f>'Август 2020'!AN437+AM437</f>
        <v>0</v>
      </c>
      <c r="AO437" s="82">
        <f t="shared" si="3"/>
        <v>0</v>
      </c>
      <c r="AP437" s="85">
        <f>'Август 2020'!AP437+'Сентябрь 2020'!AO437</f>
        <v>0</v>
      </c>
      <c r="AQ437" s="82">
        <f t="shared" si="4"/>
        <v>0</v>
      </c>
      <c r="AR437" s="86">
        <f>'Август 2020'!AR437+'Сентябрь 2020'!AQ437</f>
        <v>0</v>
      </c>
      <c r="AS437" s="87">
        <f>'Январь 2020'!AW437</f>
        <v>0</v>
      </c>
      <c r="AT437" s="88">
        <f>'Январь 2020'!AX437</f>
        <v>0</v>
      </c>
      <c r="AU437" s="45">
        <f t="shared" si="5"/>
        <v>0</v>
      </c>
    </row>
    <row r="438" spans="1:47" ht="14.25" customHeight="1">
      <c r="A438" s="71">
        <f>'Январь 2020'!A438</f>
        <v>0</v>
      </c>
      <c r="B438" s="72">
        <f>'Январь 2020'!G438</f>
        <v>0</v>
      </c>
      <c r="C438" s="257">
        <f>'Январь 2020'!B438</f>
        <v>0</v>
      </c>
      <c r="D438" s="75"/>
      <c r="E438" s="75"/>
      <c r="F438" s="76"/>
      <c r="G438" s="76"/>
      <c r="H438" s="153"/>
      <c r="I438" s="153"/>
      <c r="J438" s="75"/>
      <c r="K438" s="76"/>
      <c r="L438" s="75"/>
      <c r="M438" s="76"/>
      <c r="N438" s="76"/>
      <c r="O438" s="153"/>
      <c r="P438" s="153"/>
      <c r="Q438" s="75"/>
      <c r="R438" s="75"/>
      <c r="S438" s="75"/>
      <c r="T438" s="76"/>
      <c r="U438" s="76"/>
      <c r="V438" s="153"/>
      <c r="W438" s="153"/>
      <c r="X438" s="75"/>
      <c r="Y438" s="75"/>
      <c r="Z438" s="75"/>
      <c r="AA438" s="76"/>
      <c r="AB438" s="76"/>
      <c r="AC438" s="153"/>
      <c r="AD438" s="153"/>
      <c r="AE438" s="75"/>
      <c r="AF438" s="75"/>
      <c r="AG438" s="75"/>
      <c r="AH438" s="262"/>
      <c r="AI438" s="80">
        <f t="shared" si="0"/>
        <v>0</v>
      </c>
      <c r="AJ438" s="81">
        <f>'Август 2020'!AJ438-AI438</f>
        <v>0</v>
      </c>
      <c r="AK438" s="82">
        <f t="shared" si="1"/>
        <v>0</v>
      </c>
      <c r="AL438" s="83">
        <f>'Август 2020'!AL438+AK438</f>
        <v>0</v>
      </c>
      <c r="AM438" s="82">
        <f t="shared" si="2"/>
        <v>0</v>
      </c>
      <c r="AN438" s="84">
        <f>'Август 2020'!AN438+AM438</f>
        <v>0</v>
      </c>
      <c r="AO438" s="82">
        <f t="shared" si="3"/>
        <v>0</v>
      </c>
      <c r="AP438" s="85">
        <f>'Август 2020'!AP438+'Сентябрь 2020'!AO438</f>
        <v>0</v>
      </c>
      <c r="AQ438" s="82">
        <f t="shared" si="4"/>
        <v>0</v>
      </c>
      <c r="AR438" s="86">
        <f>'Август 2020'!AR438+'Сентябрь 2020'!AQ438</f>
        <v>0</v>
      </c>
      <c r="AS438" s="87">
        <f>'Январь 2020'!AW438</f>
        <v>0</v>
      </c>
      <c r="AT438" s="88">
        <f>'Январь 2020'!AX438</f>
        <v>0</v>
      </c>
      <c r="AU438" s="45">
        <f t="shared" si="5"/>
        <v>0</v>
      </c>
    </row>
    <row r="439" spans="1:47" ht="14.25" customHeight="1">
      <c r="A439" s="71">
        <f>'Январь 2020'!A439</f>
        <v>0</v>
      </c>
      <c r="B439" s="72">
        <f>'Январь 2020'!G439</f>
        <v>0</v>
      </c>
      <c r="C439" s="257">
        <f>'Январь 2020'!B439</f>
        <v>0</v>
      </c>
      <c r="D439" s="75"/>
      <c r="E439" s="75"/>
      <c r="F439" s="76"/>
      <c r="G439" s="76"/>
      <c r="H439" s="153"/>
      <c r="I439" s="153"/>
      <c r="J439" s="75"/>
      <c r="K439" s="76"/>
      <c r="L439" s="75"/>
      <c r="M439" s="76"/>
      <c r="N439" s="76"/>
      <c r="O439" s="153"/>
      <c r="P439" s="153"/>
      <c r="Q439" s="75"/>
      <c r="R439" s="75"/>
      <c r="S439" s="75"/>
      <c r="T439" s="76"/>
      <c r="U439" s="76"/>
      <c r="V439" s="153"/>
      <c r="W439" s="153"/>
      <c r="X439" s="75"/>
      <c r="Y439" s="75"/>
      <c r="Z439" s="75"/>
      <c r="AA439" s="76"/>
      <c r="AB439" s="76"/>
      <c r="AC439" s="153"/>
      <c r="AD439" s="153"/>
      <c r="AE439" s="75"/>
      <c r="AF439" s="75"/>
      <c r="AG439" s="75"/>
      <c r="AH439" s="262"/>
      <c r="AI439" s="80">
        <f t="shared" si="0"/>
        <v>0</v>
      </c>
      <c r="AJ439" s="81">
        <f>'Август 2020'!AJ439-AI439</f>
        <v>0</v>
      </c>
      <c r="AK439" s="82">
        <f t="shared" si="1"/>
        <v>0</v>
      </c>
      <c r="AL439" s="83">
        <f>'Август 2020'!AL439+AK439</f>
        <v>0</v>
      </c>
      <c r="AM439" s="82">
        <f t="shared" si="2"/>
        <v>0</v>
      </c>
      <c r="AN439" s="84">
        <f>'Август 2020'!AN439+AM439</f>
        <v>0</v>
      </c>
      <c r="AO439" s="82">
        <f t="shared" si="3"/>
        <v>0</v>
      </c>
      <c r="AP439" s="85">
        <f>'Август 2020'!AP439+'Сентябрь 2020'!AO439</f>
        <v>0</v>
      </c>
      <c r="AQ439" s="82">
        <f t="shared" si="4"/>
        <v>0</v>
      </c>
      <c r="AR439" s="86">
        <f>'Август 2020'!AR439+'Сентябрь 2020'!AQ439</f>
        <v>0</v>
      </c>
      <c r="AS439" s="87">
        <f>'Январь 2020'!AW439</f>
        <v>0</v>
      </c>
      <c r="AT439" s="88">
        <f>'Январь 2020'!AX439</f>
        <v>0</v>
      </c>
      <c r="AU439" s="45">
        <f t="shared" si="5"/>
        <v>0</v>
      </c>
    </row>
    <row r="440" spans="1:47" ht="14.25" customHeight="1">
      <c r="A440" s="71">
        <f>'Январь 2020'!A440</f>
        <v>0</v>
      </c>
      <c r="B440" s="72">
        <f>'Январь 2020'!G440</f>
        <v>0</v>
      </c>
      <c r="C440" s="257">
        <f>'Январь 2020'!B440</f>
        <v>0</v>
      </c>
      <c r="D440" s="75"/>
      <c r="E440" s="75"/>
      <c r="F440" s="76"/>
      <c r="G440" s="76"/>
      <c r="H440" s="153"/>
      <c r="I440" s="153"/>
      <c r="J440" s="75"/>
      <c r="K440" s="76"/>
      <c r="L440" s="75"/>
      <c r="M440" s="76"/>
      <c r="N440" s="76"/>
      <c r="O440" s="153"/>
      <c r="P440" s="153"/>
      <c r="Q440" s="75"/>
      <c r="R440" s="75"/>
      <c r="S440" s="75"/>
      <c r="T440" s="76"/>
      <c r="U440" s="76"/>
      <c r="V440" s="153"/>
      <c r="W440" s="153"/>
      <c r="X440" s="75"/>
      <c r="Y440" s="75"/>
      <c r="Z440" s="75"/>
      <c r="AA440" s="76"/>
      <c r="AB440" s="76"/>
      <c r="AC440" s="153"/>
      <c r="AD440" s="153"/>
      <c r="AE440" s="75"/>
      <c r="AF440" s="75"/>
      <c r="AG440" s="75"/>
      <c r="AH440" s="262"/>
      <c r="AI440" s="80">
        <f t="shared" si="0"/>
        <v>0</v>
      </c>
      <c r="AJ440" s="81">
        <f>'Август 2020'!AJ440-AI440</f>
        <v>0</v>
      </c>
      <c r="AK440" s="82">
        <f t="shared" si="1"/>
        <v>0</v>
      </c>
      <c r="AL440" s="83">
        <f>'Август 2020'!AL440+AK440</f>
        <v>0</v>
      </c>
      <c r="AM440" s="82">
        <f t="shared" si="2"/>
        <v>0</v>
      </c>
      <c r="AN440" s="84">
        <f>'Август 2020'!AN440+AM440</f>
        <v>0</v>
      </c>
      <c r="AO440" s="82">
        <f t="shared" si="3"/>
        <v>0</v>
      </c>
      <c r="AP440" s="85">
        <f>'Август 2020'!AP440+'Сентябрь 2020'!AO440</f>
        <v>0</v>
      </c>
      <c r="AQ440" s="82">
        <f t="shared" si="4"/>
        <v>0</v>
      </c>
      <c r="AR440" s="86">
        <f>'Август 2020'!AR440+'Сентябрь 2020'!AQ440</f>
        <v>0</v>
      </c>
      <c r="AS440" s="87">
        <f>'Январь 2020'!AW440</f>
        <v>0</v>
      </c>
      <c r="AT440" s="88">
        <f>'Январь 2020'!AX440</f>
        <v>0</v>
      </c>
      <c r="AU440" s="45">
        <f t="shared" si="5"/>
        <v>0</v>
      </c>
    </row>
    <row r="441" spans="1:47" ht="14.25" customHeight="1">
      <c r="A441" s="71">
        <f>'Январь 2020'!A441</f>
        <v>0</v>
      </c>
      <c r="B441" s="72">
        <f>'Январь 2020'!G441</f>
        <v>0</v>
      </c>
      <c r="C441" s="257">
        <f>'Январь 2020'!B441</f>
        <v>0</v>
      </c>
      <c r="D441" s="75"/>
      <c r="E441" s="75"/>
      <c r="F441" s="76"/>
      <c r="G441" s="76"/>
      <c r="H441" s="153"/>
      <c r="I441" s="153"/>
      <c r="J441" s="75"/>
      <c r="K441" s="76"/>
      <c r="L441" s="75"/>
      <c r="M441" s="76"/>
      <c r="N441" s="76"/>
      <c r="O441" s="153"/>
      <c r="P441" s="153"/>
      <c r="Q441" s="75"/>
      <c r="R441" s="75"/>
      <c r="S441" s="75"/>
      <c r="T441" s="76"/>
      <c r="U441" s="76"/>
      <c r="V441" s="153"/>
      <c r="W441" s="153"/>
      <c r="X441" s="75"/>
      <c r="Y441" s="75"/>
      <c r="Z441" s="75"/>
      <c r="AA441" s="76"/>
      <c r="AB441" s="76"/>
      <c r="AC441" s="153"/>
      <c r="AD441" s="153"/>
      <c r="AE441" s="75"/>
      <c r="AF441" s="75"/>
      <c r="AG441" s="75"/>
      <c r="AH441" s="262"/>
      <c r="AI441" s="80">
        <f t="shared" si="0"/>
        <v>0</v>
      </c>
      <c r="AJ441" s="81">
        <f>'Август 2020'!AJ441-AI441</f>
        <v>0</v>
      </c>
      <c r="AK441" s="82">
        <f t="shared" si="1"/>
        <v>0</v>
      </c>
      <c r="AL441" s="83">
        <f>'Август 2020'!AL441+AK441</f>
        <v>0</v>
      </c>
      <c r="AM441" s="82">
        <f t="shared" si="2"/>
        <v>0</v>
      </c>
      <c r="AN441" s="84">
        <f>'Август 2020'!AN441+AM441</f>
        <v>0</v>
      </c>
      <c r="AO441" s="82">
        <f t="shared" si="3"/>
        <v>0</v>
      </c>
      <c r="AP441" s="85">
        <f>'Август 2020'!AP441+'Сентябрь 2020'!AO441</f>
        <v>0</v>
      </c>
      <c r="AQ441" s="82">
        <f t="shared" si="4"/>
        <v>0</v>
      </c>
      <c r="AR441" s="86">
        <f>'Август 2020'!AR441+'Сентябрь 2020'!AQ441</f>
        <v>0</v>
      </c>
      <c r="AS441" s="87">
        <f>'Январь 2020'!AW441</f>
        <v>0</v>
      </c>
      <c r="AT441" s="88">
        <f>'Январь 2020'!AX441</f>
        <v>0</v>
      </c>
      <c r="AU441" s="45">
        <f t="shared" si="5"/>
        <v>0</v>
      </c>
    </row>
    <row r="442" spans="1:47" ht="14.25" customHeight="1">
      <c r="A442" s="71">
        <f>'Январь 2020'!A442</f>
        <v>0</v>
      </c>
      <c r="B442" s="72">
        <f>'Январь 2020'!G442</f>
        <v>0</v>
      </c>
      <c r="C442" s="257">
        <f>'Январь 2020'!B442</f>
        <v>0</v>
      </c>
      <c r="D442" s="75"/>
      <c r="E442" s="75"/>
      <c r="F442" s="76"/>
      <c r="G442" s="76"/>
      <c r="H442" s="153"/>
      <c r="I442" s="153"/>
      <c r="J442" s="75"/>
      <c r="K442" s="76"/>
      <c r="L442" s="75"/>
      <c r="M442" s="76"/>
      <c r="N442" s="76"/>
      <c r="O442" s="153"/>
      <c r="P442" s="153"/>
      <c r="Q442" s="75"/>
      <c r="R442" s="75"/>
      <c r="S442" s="75"/>
      <c r="T442" s="76"/>
      <c r="U442" s="76"/>
      <c r="V442" s="153"/>
      <c r="W442" s="153"/>
      <c r="X442" s="75"/>
      <c r="Y442" s="75"/>
      <c r="Z442" s="75"/>
      <c r="AA442" s="76"/>
      <c r="AB442" s="76"/>
      <c r="AC442" s="153"/>
      <c r="AD442" s="153"/>
      <c r="AE442" s="75"/>
      <c r="AF442" s="75"/>
      <c r="AG442" s="75"/>
      <c r="AH442" s="262"/>
      <c r="AI442" s="80">
        <f t="shared" si="0"/>
        <v>0</v>
      </c>
      <c r="AJ442" s="81">
        <f>'Август 2020'!AJ442-AI442</f>
        <v>0</v>
      </c>
      <c r="AK442" s="82">
        <f t="shared" si="1"/>
        <v>0</v>
      </c>
      <c r="AL442" s="83">
        <f>'Август 2020'!AL442+AK442</f>
        <v>0</v>
      </c>
      <c r="AM442" s="82">
        <f t="shared" si="2"/>
        <v>0</v>
      </c>
      <c r="AN442" s="84">
        <f>'Август 2020'!AN442+AM442</f>
        <v>0</v>
      </c>
      <c r="AO442" s="82">
        <f t="shared" si="3"/>
        <v>0</v>
      </c>
      <c r="AP442" s="85">
        <f>'Август 2020'!AP442+'Сентябрь 2020'!AO442</f>
        <v>0</v>
      </c>
      <c r="AQ442" s="82">
        <f t="shared" si="4"/>
        <v>0</v>
      </c>
      <c r="AR442" s="86">
        <f>'Август 2020'!AR442+'Сентябрь 2020'!AQ442</f>
        <v>0</v>
      </c>
      <c r="AS442" s="87">
        <f>'Январь 2020'!AW442</f>
        <v>0</v>
      </c>
      <c r="AT442" s="88">
        <f>'Январь 2020'!AX442</f>
        <v>0</v>
      </c>
      <c r="AU442" s="45">
        <f t="shared" si="5"/>
        <v>0</v>
      </c>
    </row>
    <row r="443" spans="1:47" ht="14.25" customHeight="1">
      <c r="A443" s="71">
        <f>'Январь 2020'!A443</f>
        <v>0</v>
      </c>
      <c r="B443" s="72">
        <f>'Январь 2020'!G443</f>
        <v>0</v>
      </c>
      <c r="C443" s="257">
        <f>'Январь 2020'!B443</f>
        <v>0</v>
      </c>
      <c r="D443" s="75"/>
      <c r="E443" s="75"/>
      <c r="F443" s="76"/>
      <c r="G443" s="76"/>
      <c r="H443" s="153"/>
      <c r="I443" s="153"/>
      <c r="J443" s="75"/>
      <c r="K443" s="76"/>
      <c r="L443" s="75"/>
      <c r="M443" s="76"/>
      <c r="N443" s="76"/>
      <c r="O443" s="153"/>
      <c r="P443" s="153"/>
      <c r="Q443" s="75"/>
      <c r="R443" s="75"/>
      <c r="S443" s="75"/>
      <c r="T443" s="76"/>
      <c r="U443" s="76"/>
      <c r="V443" s="153"/>
      <c r="W443" s="153"/>
      <c r="X443" s="75"/>
      <c r="Y443" s="75"/>
      <c r="Z443" s="75"/>
      <c r="AA443" s="76"/>
      <c r="AB443" s="76"/>
      <c r="AC443" s="153"/>
      <c r="AD443" s="153"/>
      <c r="AE443" s="75"/>
      <c r="AF443" s="75"/>
      <c r="AG443" s="75"/>
      <c r="AH443" s="262"/>
      <c r="AI443" s="80">
        <f t="shared" si="0"/>
        <v>0</v>
      </c>
      <c r="AJ443" s="81">
        <f>'Август 2020'!AJ443-AI443</f>
        <v>0</v>
      </c>
      <c r="AK443" s="82">
        <f t="shared" si="1"/>
        <v>0</v>
      </c>
      <c r="AL443" s="83">
        <f>'Август 2020'!AL443+AK443</f>
        <v>0</v>
      </c>
      <c r="AM443" s="82">
        <f t="shared" si="2"/>
        <v>0</v>
      </c>
      <c r="AN443" s="84">
        <f>'Август 2020'!AN443+AM443</f>
        <v>0</v>
      </c>
      <c r="AO443" s="82">
        <f t="shared" si="3"/>
        <v>0</v>
      </c>
      <c r="AP443" s="85">
        <f>'Август 2020'!AP443+'Сентябрь 2020'!AO443</f>
        <v>0</v>
      </c>
      <c r="AQ443" s="82">
        <f t="shared" si="4"/>
        <v>0</v>
      </c>
      <c r="AR443" s="86">
        <f>'Август 2020'!AR443+'Сентябрь 2020'!AQ443</f>
        <v>0</v>
      </c>
      <c r="AS443" s="87">
        <f>'Январь 2020'!AW443</f>
        <v>0</v>
      </c>
      <c r="AT443" s="88">
        <f>'Январь 2020'!AX443</f>
        <v>0</v>
      </c>
      <c r="AU443" s="45">
        <f t="shared" si="5"/>
        <v>0</v>
      </c>
    </row>
    <row r="444" spans="1:47" ht="14.25" customHeight="1">
      <c r="A444" s="71">
        <f>'Январь 2020'!A444</f>
        <v>0</v>
      </c>
      <c r="B444" s="72">
        <f>'Январь 2020'!G444</f>
        <v>0</v>
      </c>
      <c r="C444" s="257">
        <f>'Январь 2020'!B444</f>
        <v>0</v>
      </c>
      <c r="D444" s="75"/>
      <c r="E444" s="75"/>
      <c r="F444" s="76"/>
      <c r="G444" s="76"/>
      <c r="H444" s="153"/>
      <c r="I444" s="153"/>
      <c r="J444" s="75"/>
      <c r="K444" s="76"/>
      <c r="L444" s="75"/>
      <c r="M444" s="76"/>
      <c r="N444" s="76"/>
      <c r="O444" s="153"/>
      <c r="P444" s="153"/>
      <c r="Q444" s="75"/>
      <c r="R444" s="75"/>
      <c r="S444" s="75"/>
      <c r="T444" s="76"/>
      <c r="U444" s="76"/>
      <c r="V444" s="153"/>
      <c r="W444" s="153"/>
      <c r="X444" s="75"/>
      <c r="Y444" s="75"/>
      <c r="Z444" s="75"/>
      <c r="AA444" s="76"/>
      <c r="AB444" s="76"/>
      <c r="AC444" s="153"/>
      <c r="AD444" s="153"/>
      <c r="AE444" s="75"/>
      <c r="AF444" s="75"/>
      <c r="AG444" s="75"/>
      <c r="AH444" s="262"/>
      <c r="AI444" s="80">
        <f t="shared" si="0"/>
        <v>0</v>
      </c>
      <c r="AJ444" s="81">
        <f>'Август 2020'!AJ444-AI444</f>
        <v>0</v>
      </c>
      <c r="AK444" s="82">
        <f t="shared" si="1"/>
        <v>0</v>
      </c>
      <c r="AL444" s="83">
        <f>'Август 2020'!AL444+AK444</f>
        <v>0</v>
      </c>
      <c r="AM444" s="82">
        <f t="shared" si="2"/>
        <v>0</v>
      </c>
      <c r="AN444" s="84">
        <f>'Август 2020'!AN444+AM444</f>
        <v>0</v>
      </c>
      <c r="AO444" s="82">
        <f t="shared" si="3"/>
        <v>0</v>
      </c>
      <c r="AP444" s="85">
        <f>'Август 2020'!AP444+'Сентябрь 2020'!AO444</f>
        <v>0</v>
      </c>
      <c r="AQ444" s="82">
        <f t="shared" si="4"/>
        <v>0</v>
      </c>
      <c r="AR444" s="86">
        <f>'Август 2020'!AR444+'Сентябрь 2020'!AQ444</f>
        <v>0</v>
      </c>
      <c r="AS444" s="87">
        <f>'Январь 2020'!AW444</f>
        <v>0</v>
      </c>
      <c r="AT444" s="88">
        <f>'Январь 2020'!AX444</f>
        <v>0</v>
      </c>
      <c r="AU444" s="45">
        <f t="shared" si="5"/>
        <v>0</v>
      </c>
    </row>
    <row r="445" spans="1:47" ht="14.25" customHeight="1">
      <c r="A445" s="71">
        <f>'Январь 2020'!A445</f>
        <v>0</v>
      </c>
      <c r="B445" s="72">
        <f>'Январь 2020'!G445</f>
        <v>0</v>
      </c>
      <c r="C445" s="257">
        <f>'Январь 2020'!B445</f>
        <v>0</v>
      </c>
      <c r="D445" s="75"/>
      <c r="E445" s="75"/>
      <c r="F445" s="76"/>
      <c r="G445" s="76"/>
      <c r="H445" s="153"/>
      <c r="I445" s="153"/>
      <c r="J445" s="75"/>
      <c r="K445" s="76"/>
      <c r="L445" s="75"/>
      <c r="M445" s="76"/>
      <c r="N445" s="76"/>
      <c r="O445" s="153"/>
      <c r="P445" s="153"/>
      <c r="Q445" s="75"/>
      <c r="R445" s="75"/>
      <c r="S445" s="75"/>
      <c r="T445" s="76"/>
      <c r="U445" s="76"/>
      <c r="V445" s="153"/>
      <c r="W445" s="153"/>
      <c r="X445" s="75"/>
      <c r="Y445" s="75"/>
      <c r="Z445" s="75"/>
      <c r="AA445" s="76"/>
      <c r="AB445" s="76"/>
      <c r="AC445" s="153"/>
      <c r="AD445" s="153"/>
      <c r="AE445" s="75"/>
      <c r="AF445" s="75"/>
      <c r="AG445" s="75"/>
      <c r="AH445" s="262"/>
      <c r="AI445" s="80">
        <f t="shared" si="0"/>
        <v>0</v>
      </c>
      <c r="AJ445" s="81">
        <f>'Август 2020'!AJ445-AI445</f>
        <v>0</v>
      </c>
      <c r="AK445" s="82">
        <f t="shared" si="1"/>
        <v>0</v>
      </c>
      <c r="AL445" s="83">
        <f>'Август 2020'!AL445+AK445</f>
        <v>0</v>
      </c>
      <c r="AM445" s="82">
        <f t="shared" si="2"/>
        <v>0</v>
      </c>
      <c r="AN445" s="84">
        <f>'Август 2020'!AN445+AM445</f>
        <v>0</v>
      </c>
      <c r="AO445" s="82">
        <f t="shared" si="3"/>
        <v>0</v>
      </c>
      <c r="AP445" s="85">
        <f>'Август 2020'!AP445+'Сентябрь 2020'!AO445</f>
        <v>0</v>
      </c>
      <c r="AQ445" s="82">
        <f t="shared" si="4"/>
        <v>0</v>
      </c>
      <c r="AR445" s="86">
        <f>'Август 2020'!AR445+'Сентябрь 2020'!AQ445</f>
        <v>0</v>
      </c>
      <c r="AS445" s="87">
        <f>'Январь 2020'!AW445</f>
        <v>0</v>
      </c>
      <c r="AT445" s="88">
        <f>'Январь 2020'!AX445</f>
        <v>0</v>
      </c>
      <c r="AU445" s="45">
        <f t="shared" si="5"/>
        <v>0</v>
      </c>
    </row>
    <row r="446" spans="1:47" ht="14.25" customHeight="1">
      <c r="A446" s="71">
        <f>'Январь 2020'!A446</f>
        <v>0</v>
      </c>
      <c r="B446" s="72">
        <f>'Январь 2020'!G446</f>
        <v>0</v>
      </c>
      <c r="C446" s="257">
        <f>'Январь 2020'!B446</f>
        <v>0</v>
      </c>
      <c r="D446" s="75"/>
      <c r="E446" s="75"/>
      <c r="F446" s="76"/>
      <c r="G446" s="76"/>
      <c r="H446" s="153"/>
      <c r="I446" s="153"/>
      <c r="J446" s="75"/>
      <c r="K446" s="76"/>
      <c r="L446" s="75"/>
      <c r="M446" s="76"/>
      <c r="N446" s="76"/>
      <c r="O446" s="153"/>
      <c r="P446" s="153"/>
      <c r="Q446" s="75"/>
      <c r="R446" s="75"/>
      <c r="S446" s="75"/>
      <c r="T446" s="76"/>
      <c r="U446" s="76"/>
      <c r="V446" s="153"/>
      <c r="W446" s="153"/>
      <c r="X446" s="75"/>
      <c r="Y446" s="75"/>
      <c r="Z446" s="75"/>
      <c r="AA446" s="76"/>
      <c r="AB446" s="76"/>
      <c r="AC446" s="153"/>
      <c r="AD446" s="153"/>
      <c r="AE446" s="75"/>
      <c r="AF446" s="75"/>
      <c r="AG446" s="75"/>
      <c r="AH446" s="262"/>
      <c r="AI446" s="80">
        <f t="shared" si="0"/>
        <v>0</v>
      </c>
      <c r="AJ446" s="81">
        <f>'Август 2020'!AJ446-AI446</f>
        <v>0</v>
      </c>
      <c r="AK446" s="82">
        <f t="shared" si="1"/>
        <v>0</v>
      </c>
      <c r="AL446" s="83">
        <f>'Август 2020'!AL446+AK446</f>
        <v>0</v>
      </c>
      <c r="AM446" s="82">
        <f t="shared" si="2"/>
        <v>0</v>
      </c>
      <c r="AN446" s="84">
        <f>'Август 2020'!AN446+AM446</f>
        <v>0</v>
      </c>
      <c r="AO446" s="82">
        <f t="shared" si="3"/>
        <v>0</v>
      </c>
      <c r="AP446" s="85">
        <f>'Август 2020'!AP446+'Сентябрь 2020'!AO446</f>
        <v>0</v>
      </c>
      <c r="AQ446" s="82">
        <f t="shared" si="4"/>
        <v>0</v>
      </c>
      <c r="AR446" s="86">
        <f>'Август 2020'!AR446+'Сентябрь 2020'!AQ446</f>
        <v>0</v>
      </c>
      <c r="AS446" s="87">
        <f>'Январь 2020'!AW446</f>
        <v>0</v>
      </c>
      <c r="AT446" s="88">
        <f>'Январь 2020'!AX446</f>
        <v>0</v>
      </c>
      <c r="AU446" s="45">
        <f t="shared" si="5"/>
        <v>0</v>
      </c>
    </row>
    <row r="447" spans="1:47" ht="14.25" customHeight="1">
      <c r="A447" s="71">
        <f>'Январь 2020'!A447</f>
        <v>0</v>
      </c>
      <c r="B447" s="72">
        <f>'Январь 2020'!G447</f>
        <v>0</v>
      </c>
      <c r="C447" s="257">
        <f>'Январь 2020'!B447</f>
        <v>0</v>
      </c>
      <c r="D447" s="75"/>
      <c r="E447" s="75"/>
      <c r="F447" s="76"/>
      <c r="G447" s="76"/>
      <c r="H447" s="153"/>
      <c r="I447" s="153"/>
      <c r="J447" s="75"/>
      <c r="K447" s="76"/>
      <c r="L447" s="75"/>
      <c r="M447" s="76"/>
      <c r="N447" s="76"/>
      <c r="O447" s="153"/>
      <c r="P447" s="153"/>
      <c r="Q447" s="75"/>
      <c r="R447" s="75"/>
      <c r="S447" s="75"/>
      <c r="T447" s="76"/>
      <c r="U447" s="76"/>
      <c r="V447" s="153"/>
      <c r="W447" s="153"/>
      <c r="X447" s="75"/>
      <c r="Y447" s="75"/>
      <c r="Z447" s="75"/>
      <c r="AA447" s="76"/>
      <c r="AB447" s="76"/>
      <c r="AC447" s="153"/>
      <c r="AD447" s="153"/>
      <c r="AE447" s="75"/>
      <c r="AF447" s="75"/>
      <c r="AG447" s="75"/>
      <c r="AH447" s="262"/>
      <c r="AI447" s="80">
        <f t="shared" si="0"/>
        <v>0</v>
      </c>
      <c r="AJ447" s="81">
        <f>'Август 2020'!AJ447-AI447</f>
        <v>0</v>
      </c>
      <c r="AK447" s="82">
        <f t="shared" si="1"/>
        <v>0</v>
      </c>
      <c r="AL447" s="83">
        <f>'Август 2020'!AL447+AK447</f>
        <v>0</v>
      </c>
      <c r="AM447" s="82">
        <f t="shared" si="2"/>
        <v>0</v>
      </c>
      <c r="AN447" s="84">
        <f>'Август 2020'!AN447+AM447</f>
        <v>0</v>
      </c>
      <c r="AO447" s="82">
        <f t="shared" si="3"/>
        <v>0</v>
      </c>
      <c r="AP447" s="85">
        <f>'Август 2020'!AP447+'Сентябрь 2020'!AO447</f>
        <v>0</v>
      </c>
      <c r="AQ447" s="82">
        <f t="shared" si="4"/>
        <v>0</v>
      </c>
      <c r="AR447" s="86">
        <f>'Август 2020'!AR447+'Сентябрь 2020'!AQ447</f>
        <v>0</v>
      </c>
      <c r="AS447" s="87">
        <f>'Январь 2020'!AW447</f>
        <v>0</v>
      </c>
      <c r="AT447" s="88">
        <f>'Январь 2020'!AX447</f>
        <v>0</v>
      </c>
      <c r="AU447" s="45">
        <f t="shared" si="5"/>
        <v>0</v>
      </c>
    </row>
    <row r="448" spans="1:47" ht="14.25" customHeight="1">
      <c r="A448" s="71">
        <f>'Январь 2020'!A448</f>
        <v>0</v>
      </c>
      <c r="B448" s="72">
        <f>'Январь 2020'!G448</f>
        <v>0</v>
      </c>
      <c r="C448" s="257">
        <f>'Январь 2020'!B448</f>
        <v>0</v>
      </c>
      <c r="D448" s="75"/>
      <c r="E448" s="75"/>
      <c r="F448" s="76"/>
      <c r="G448" s="76"/>
      <c r="H448" s="153"/>
      <c r="I448" s="153"/>
      <c r="J448" s="75"/>
      <c r="K448" s="76"/>
      <c r="L448" s="75"/>
      <c r="M448" s="76"/>
      <c r="N448" s="76"/>
      <c r="O448" s="153"/>
      <c r="P448" s="153"/>
      <c r="Q448" s="75"/>
      <c r="R448" s="75"/>
      <c r="S448" s="75"/>
      <c r="T448" s="76"/>
      <c r="U448" s="76"/>
      <c r="V448" s="153"/>
      <c r="W448" s="153"/>
      <c r="X448" s="75"/>
      <c r="Y448" s="75"/>
      <c r="Z448" s="75"/>
      <c r="AA448" s="76"/>
      <c r="AB448" s="76"/>
      <c r="AC448" s="153"/>
      <c r="AD448" s="153"/>
      <c r="AE448" s="75"/>
      <c r="AF448" s="75"/>
      <c r="AG448" s="75"/>
      <c r="AH448" s="262"/>
      <c r="AI448" s="80">
        <f t="shared" si="0"/>
        <v>0</v>
      </c>
      <c r="AJ448" s="81">
        <f>'Август 2020'!AJ448-AI448</f>
        <v>0</v>
      </c>
      <c r="AK448" s="82">
        <f t="shared" si="1"/>
        <v>0</v>
      </c>
      <c r="AL448" s="83">
        <f>'Август 2020'!AL448+AK448</f>
        <v>0</v>
      </c>
      <c r="AM448" s="82">
        <f t="shared" si="2"/>
        <v>0</v>
      </c>
      <c r="AN448" s="84">
        <f>'Август 2020'!AN448+AM448</f>
        <v>0</v>
      </c>
      <c r="AO448" s="82">
        <f t="shared" si="3"/>
        <v>0</v>
      </c>
      <c r="AP448" s="85">
        <f>'Август 2020'!AP448+'Сентябрь 2020'!AO448</f>
        <v>0</v>
      </c>
      <c r="AQ448" s="82">
        <f t="shared" si="4"/>
        <v>0</v>
      </c>
      <c r="AR448" s="86">
        <f>'Август 2020'!AR448+'Сентябрь 2020'!AQ448</f>
        <v>0</v>
      </c>
      <c r="AS448" s="87">
        <f>'Январь 2020'!AW448</f>
        <v>0</v>
      </c>
      <c r="AT448" s="88">
        <f>'Январь 2020'!AX448</f>
        <v>0</v>
      </c>
      <c r="AU448" s="45">
        <f t="shared" si="5"/>
        <v>0</v>
      </c>
    </row>
    <row r="449" spans="1:47" ht="14.25" customHeight="1">
      <c r="A449" s="71">
        <f>'Январь 2020'!A449</f>
        <v>0</v>
      </c>
      <c r="B449" s="72">
        <f>'Январь 2020'!G449</f>
        <v>0</v>
      </c>
      <c r="C449" s="257">
        <f>'Январь 2020'!B449</f>
        <v>0</v>
      </c>
      <c r="D449" s="75"/>
      <c r="E449" s="75"/>
      <c r="F449" s="76"/>
      <c r="G449" s="76"/>
      <c r="H449" s="153"/>
      <c r="I449" s="153"/>
      <c r="J449" s="75"/>
      <c r="K449" s="76"/>
      <c r="L449" s="75"/>
      <c r="M449" s="76"/>
      <c r="N449" s="76"/>
      <c r="O449" s="153"/>
      <c r="P449" s="153"/>
      <c r="Q449" s="75"/>
      <c r="R449" s="75"/>
      <c r="S449" s="75"/>
      <c r="T449" s="76"/>
      <c r="U449" s="76"/>
      <c r="V449" s="153"/>
      <c r="W449" s="153"/>
      <c r="X449" s="75"/>
      <c r="Y449" s="75"/>
      <c r="Z449" s="75"/>
      <c r="AA449" s="76"/>
      <c r="AB449" s="76"/>
      <c r="AC449" s="153"/>
      <c r="AD449" s="153"/>
      <c r="AE449" s="75"/>
      <c r="AF449" s="75"/>
      <c r="AG449" s="75"/>
      <c r="AH449" s="262"/>
      <c r="AI449" s="80">
        <f t="shared" si="0"/>
        <v>0</v>
      </c>
      <c r="AJ449" s="81">
        <f>'Август 2020'!AJ449-AI449</f>
        <v>0</v>
      </c>
      <c r="AK449" s="82">
        <f t="shared" si="1"/>
        <v>0</v>
      </c>
      <c r="AL449" s="83">
        <f>'Август 2020'!AL449+AK449</f>
        <v>0</v>
      </c>
      <c r="AM449" s="82">
        <f t="shared" si="2"/>
        <v>0</v>
      </c>
      <c r="AN449" s="84">
        <f>'Август 2020'!AN449+AM449</f>
        <v>0</v>
      </c>
      <c r="AO449" s="82">
        <f t="shared" si="3"/>
        <v>0</v>
      </c>
      <c r="AP449" s="85">
        <f>'Август 2020'!AP449+'Сентябрь 2020'!AO449</f>
        <v>0</v>
      </c>
      <c r="AQ449" s="82">
        <f t="shared" si="4"/>
        <v>0</v>
      </c>
      <c r="AR449" s="86">
        <f>'Август 2020'!AR449+'Сентябрь 2020'!AQ449</f>
        <v>0</v>
      </c>
      <c r="AS449" s="87">
        <f>'Январь 2020'!AW449</f>
        <v>0</v>
      </c>
      <c r="AT449" s="88">
        <f>'Январь 2020'!AX449</f>
        <v>0</v>
      </c>
      <c r="AU449" s="45">
        <f t="shared" si="5"/>
        <v>0</v>
      </c>
    </row>
    <row r="450" spans="1:47" ht="14.25" customHeight="1">
      <c r="A450" s="71">
        <f>'Январь 2020'!A450</f>
        <v>0</v>
      </c>
      <c r="B450" s="72">
        <f>'Январь 2020'!G450</f>
        <v>0</v>
      </c>
      <c r="C450" s="257">
        <f>'Январь 2020'!B450</f>
        <v>0</v>
      </c>
      <c r="D450" s="75"/>
      <c r="E450" s="75"/>
      <c r="F450" s="76"/>
      <c r="G450" s="76"/>
      <c r="H450" s="153"/>
      <c r="I450" s="153"/>
      <c r="J450" s="75"/>
      <c r="K450" s="76"/>
      <c r="L450" s="75"/>
      <c r="M450" s="76"/>
      <c r="N450" s="76"/>
      <c r="O450" s="153"/>
      <c r="P450" s="153"/>
      <c r="Q450" s="75"/>
      <c r="R450" s="75"/>
      <c r="S450" s="75"/>
      <c r="T450" s="76"/>
      <c r="U450" s="76"/>
      <c r="V450" s="153"/>
      <c r="W450" s="153"/>
      <c r="X450" s="75"/>
      <c r="Y450" s="75"/>
      <c r="Z450" s="75"/>
      <c r="AA450" s="76"/>
      <c r="AB450" s="76"/>
      <c r="AC450" s="153"/>
      <c r="AD450" s="153"/>
      <c r="AE450" s="75"/>
      <c r="AF450" s="75"/>
      <c r="AG450" s="75"/>
      <c r="AH450" s="262"/>
      <c r="AI450" s="80">
        <f t="shared" si="0"/>
        <v>0</v>
      </c>
      <c r="AJ450" s="81">
        <f>'Август 2020'!AJ450-AI450</f>
        <v>0</v>
      </c>
      <c r="AK450" s="82">
        <f t="shared" si="1"/>
        <v>0</v>
      </c>
      <c r="AL450" s="83">
        <f>'Август 2020'!AL450+AK450</f>
        <v>0</v>
      </c>
      <c r="AM450" s="82">
        <f t="shared" si="2"/>
        <v>0</v>
      </c>
      <c r="AN450" s="84">
        <f>'Август 2020'!AN450+AM450</f>
        <v>0</v>
      </c>
      <c r="AO450" s="82">
        <f t="shared" si="3"/>
        <v>0</v>
      </c>
      <c r="AP450" s="85">
        <f>'Август 2020'!AP450+'Сентябрь 2020'!AO450</f>
        <v>0</v>
      </c>
      <c r="AQ450" s="82">
        <f t="shared" si="4"/>
        <v>0</v>
      </c>
      <c r="AR450" s="86">
        <f>'Август 2020'!AR450+'Сентябрь 2020'!AQ450</f>
        <v>0</v>
      </c>
      <c r="AS450" s="87">
        <f>'Январь 2020'!AW450</f>
        <v>0</v>
      </c>
      <c r="AT450" s="88">
        <f>'Январь 2020'!AX450</f>
        <v>0</v>
      </c>
      <c r="AU450" s="45">
        <f t="shared" si="5"/>
        <v>0</v>
      </c>
    </row>
    <row r="451" spans="1:47" ht="14.25" customHeight="1">
      <c r="A451" s="71">
        <f>'Январь 2020'!A451</f>
        <v>0</v>
      </c>
      <c r="B451" s="72">
        <f>'Январь 2020'!G451</f>
        <v>0</v>
      </c>
      <c r="C451" s="257">
        <f>'Январь 2020'!B451</f>
        <v>0</v>
      </c>
      <c r="D451" s="75"/>
      <c r="E451" s="75"/>
      <c r="F451" s="76"/>
      <c r="G451" s="76"/>
      <c r="H451" s="153"/>
      <c r="I451" s="153"/>
      <c r="J451" s="75"/>
      <c r="K451" s="76"/>
      <c r="L451" s="75"/>
      <c r="M451" s="76"/>
      <c r="N451" s="76"/>
      <c r="O451" s="153"/>
      <c r="P451" s="153"/>
      <c r="Q451" s="75"/>
      <c r="R451" s="75"/>
      <c r="S451" s="75"/>
      <c r="T451" s="76"/>
      <c r="U451" s="76"/>
      <c r="V451" s="153"/>
      <c r="W451" s="153"/>
      <c r="X451" s="75"/>
      <c r="Y451" s="75"/>
      <c r="Z451" s="75"/>
      <c r="AA451" s="76"/>
      <c r="AB451" s="76"/>
      <c r="AC451" s="153"/>
      <c r="AD451" s="153"/>
      <c r="AE451" s="75"/>
      <c r="AF451" s="75"/>
      <c r="AG451" s="75"/>
      <c r="AH451" s="262"/>
      <c r="AI451" s="80">
        <f t="shared" si="0"/>
        <v>0</v>
      </c>
      <c r="AJ451" s="81">
        <f>'Август 2020'!AJ451-AI451</f>
        <v>0</v>
      </c>
      <c r="AK451" s="82">
        <f t="shared" si="1"/>
        <v>0</v>
      </c>
      <c r="AL451" s="83">
        <f>'Август 2020'!AL451+AK451</f>
        <v>0</v>
      </c>
      <c r="AM451" s="82">
        <f t="shared" si="2"/>
        <v>0</v>
      </c>
      <c r="AN451" s="84">
        <f>'Август 2020'!AN451+AM451</f>
        <v>0</v>
      </c>
      <c r="AO451" s="82">
        <f t="shared" si="3"/>
        <v>0</v>
      </c>
      <c r="AP451" s="85">
        <f>'Август 2020'!AP451+'Сентябрь 2020'!AO451</f>
        <v>0</v>
      </c>
      <c r="AQ451" s="82">
        <f t="shared" si="4"/>
        <v>0</v>
      </c>
      <c r="AR451" s="86">
        <f>'Август 2020'!AR451+'Сентябрь 2020'!AQ451</f>
        <v>0</v>
      </c>
      <c r="AS451" s="87">
        <f>'Январь 2020'!AW451</f>
        <v>0</v>
      </c>
      <c r="AT451" s="88">
        <f>'Январь 2020'!AX451</f>
        <v>0</v>
      </c>
      <c r="AU451" s="45">
        <f t="shared" si="5"/>
        <v>0</v>
      </c>
    </row>
    <row r="452" spans="1:47" ht="14.25" customHeight="1">
      <c r="A452" s="71">
        <f>'Январь 2020'!A452</f>
        <v>0</v>
      </c>
      <c r="B452" s="72">
        <f>'Январь 2020'!G452</f>
        <v>0</v>
      </c>
      <c r="C452" s="257">
        <f>'Январь 2020'!B452</f>
        <v>0</v>
      </c>
      <c r="D452" s="75"/>
      <c r="E452" s="75"/>
      <c r="F452" s="76"/>
      <c r="G452" s="76"/>
      <c r="H452" s="153"/>
      <c r="I452" s="153"/>
      <c r="J452" s="75"/>
      <c r="K452" s="76"/>
      <c r="L452" s="75"/>
      <c r="M452" s="76"/>
      <c r="N452" s="76"/>
      <c r="O452" s="153"/>
      <c r="P452" s="153"/>
      <c r="Q452" s="75"/>
      <c r="R452" s="75"/>
      <c r="S452" s="75"/>
      <c r="T452" s="76"/>
      <c r="U452" s="76"/>
      <c r="V452" s="153"/>
      <c r="W452" s="153"/>
      <c r="X452" s="75"/>
      <c r="Y452" s="75"/>
      <c r="Z452" s="75"/>
      <c r="AA452" s="76"/>
      <c r="AB452" s="76"/>
      <c r="AC452" s="153"/>
      <c r="AD452" s="153"/>
      <c r="AE452" s="75"/>
      <c r="AF452" s="75"/>
      <c r="AG452" s="75"/>
      <c r="AH452" s="262"/>
      <c r="AI452" s="80">
        <f t="shared" si="0"/>
        <v>0</v>
      </c>
      <c r="AJ452" s="81">
        <f>'Август 2020'!AJ452-AI452</f>
        <v>0</v>
      </c>
      <c r="AK452" s="82">
        <f t="shared" si="1"/>
        <v>0</v>
      </c>
      <c r="AL452" s="83">
        <f>'Август 2020'!AL452+AK452</f>
        <v>0</v>
      </c>
      <c r="AM452" s="82">
        <f t="shared" si="2"/>
        <v>0</v>
      </c>
      <c r="AN452" s="84">
        <f>'Август 2020'!AN452+AM452</f>
        <v>0</v>
      </c>
      <c r="AO452" s="82">
        <f t="shared" si="3"/>
        <v>0</v>
      </c>
      <c r="AP452" s="85">
        <f>'Август 2020'!AP452+'Сентябрь 2020'!AO452</f>
        <v>0</v>
      </c>
      <c r="AQ452" s="82">
        <f t="shared" si="4"/>
        <v>0</v>
      </c>
      <c r="AR452" s="86">
        <f>'Август 2020'!AR452+'Сентябрь 2020'!AQ452</f>
        <v>0</v>
      </c>
      <c r="AS452" s="87">
        <f>'Январь 2020'!AW452</f>
        <v>0</v>
      </c>
      <c r="AT452" s="88">
        <f>'Январь 2020'!AX452</f>
        <v>0</v>
      </c>
      <c r="AU452" s="45">
        <f t="shared" si="5"/>
        <v>0</v>
      </c>
    </row>
    <row r="453" spans="1:47" ht="14.25" customHeight="1">
      <c r="A453" s="71">
        <f>'Январь 2020'!A453</f>
        <v>0</v>
      </c>
      <c r="B453" s="72">
        <f>'Январь 2020'!G453</f>
        <v>0</v>
      </c>
      <c r="C453" s="257">
        <f>'Январь 2020'!B453</f>
        <v>0</v>
      </c>
      <c r="D453" s="75"/>
      <c r="E453" s="75"/>
      <c r="F453" s="76"/>
      <c r="G453" s="76"/>
      <c r="H453" s="153"/>
      <c r="I453" s="153"/>
      <c r="J453" s="75"/>
      <c r="K453" s="76"/>
      <c r="L453" s="75"/>
      <c r="M453" s="76"/>
      <c r="N453" s="76"/>
      <c r="O453" s="153"/>
      <c r="P453" s="153"/>
      <c r="Q453" s="75"/>
      <c r="R453" s="75"/>
      <c r="S453" s="75"/>
      <c r="T453" s="76"/>
      <c r="U453" s="76"/>
      <c r="V453" s="153"/>
      <c r="W453" s="153"/>
      <c r="X453" s="75"/>
      <c r="Y453" s="75"/>
      <c r="Z453" s="75"/>
      <c r="AA453" s="76"/>
      <c r="AB453" s="76"/>
      <c r="AC453" s="153"/>
      <c r="AD453" s="153"/>
      <c r="AE453" s="75"/>
      <c r="AF453" s="75"/>
      <c r="AG453" s="75"/>
      <c r="AH453" s="262"/>
      <c r="AI453" s="80">
        <f t="shared" si="0"/>
        <v>0</v>
      </c>
      <c r="AJ453" s="81">
        <f>'Август 2020'!AJ453-AI453</f>
        <v>0</v>
      </c>
      <c r="AK453" s="82">
        <f t="shared" si="1"/>
        <v>0</v>
      </c>
      <c r="AL453" s="83">
        <f>'Август 2020'!AL453+AK453</f>
        <v>0</v>
      </c>
      <c r="AM453" s="82">
        <f t="shared" si="2"/>
        <v>0</v>
      </c>
      <c r="AN453" s="84">
        <f>'Август 2020'!AN453+AM453</f>
        <v>0</v>
      </c>
      <c r="AO453" s="82">
        <f t="shared" si="3"/>
        <v>0</v>
      </c>
      <c r="AP453" s="85">
        <f>'Август 2020'!AP453+'Сентябрь 2020'!AO453</f>
        <v>0</v>
      </c>
      <c r="AQ453" s="82">
        <f t="shared" si="4"/>
        <v>0</v>
      </c>
      <c r="AR453" s="86">
        <f>'Август 2020'!AR453+'Сентябрь 2020'!AQ453</f>
        <v>0</v>
      </c>
      <c r="AS453" s="87">
        <f>'Январь 2020'!AW453</f>
        <v>0</v>
      </c>
      <c r="AT453" s="88">
        <f>'Январь 2020'!AX453</f>
        <v>0</v>
      </c>
      <c r="AU453" s="45">
        <f t="shared" si="5"/>
        <v>0</v>
      </c>
    </row>
    <row r="454" spans="1:47" ht="14.25" customHeight="1">
      <c r="A454" s="71">
        <f>'Январь 2020'!A454</f>
        <v>0</v>
      </c>
      <c r="B454" s="72">
        <f>'Январь 2020'!G454</f>
        <v>0</v>
      </c>
      <c r="C454" s="257">
        <f>'Январь 2020'!B454</f>
        <v>0</v>
      </c>
      <c r="D454" s="75"/>
      <c r="E454" s="75"/>
      <c r="F454" s="76"/>
      <c r="G454" s="76"/>
      <c r="H454" s="153"/>
      <c r="I454" s="153"/>
      <c r="J454" s="75"/>
      <c r="K454" s="76"/>
      <c r="L454" s="75"/>
      <c r="M454" s="76"/>
      <c r="N454" s="76"/>
      <c r="O454" s="153"/>
      <c r="P454" s="153"/>
      <c r="Q454" s="75"/>
      <c r="R454" s="75"/>
      <c r="S454" s="75"/>
      <c r="T454" s="76"/>
      <c r="U454" s="76"/>
      <c r="V454" s="153"/>
      <c r="W454" s="153"/>
      <c r="X454" s="75"/>
      <c r="Y454" s="75"/>
      <c r="Z454" s="75"/>
      <c r="AA454" s="76"/>
      <c r="AB454" s="76"/>
      <c r="AC454" s="153"/>
      <c r="AD454" s="153"/>
      <c r="AE454" s="75"/>
      <c r="AF454" s="75"/>
      <c r="AG454" s="75"/>
      <c r="AH454" s="262"/>
      <c r="AI454" s="80">
        <f t="shared" si="0"/>
        <v>0</v>
      </c>
      <c r="AJ454" s="81">
        <f>'Август 2020'!AJ454-AI454</f>
        <v>0</v>
      </c>
      <c r="AK454" s="82">
        <f t="shared" si="1"/>
        <v>0</v>
      </c>
      <c r="AL454" s="83">
        <f>'Август 2020'!AL454+AK454</f>
        <v>0</v>
      </c>
      <c r="AM454" s="82">
        <f t="shared" si="2"/>
        <v>0</v>
      </c>
      <c r="AN454" s="84">
        <f>'Август 2020'!AN454+AM454</f>
        <v>0</v>
      </c>
      <c r="AO454" s="82">
        <f t="shared" si="3"/>
        <v>0</v>
      </c>
      <c r="AP454" s="85">
        <f>'Август 2020'!AP454+'Сентябрь 2020'!AO454</f>
        <v>0</v>
      </c>
      <c r="AQ454" s="82">
        <f t="shared" si="4"/>
        <v>0</v>
      </c>
      <c r="AR454" s="86">
        <f>'Август 2020'!AR454+'Сентябрь 2020'!AQ454</f>
        <v>0</v>
      </c>
      <c r="AS454" s="87">
        <f>'Январь 2020'!AW454</f>
        <v>0</v>
      </c>
      <c r="AT454" s="88">
        <f>'Январь 2020'!AX454</f>
        <v>0</v>
      </c>
      <c r="AU454" s="45">
        <f t="shared" si="5"/>
        <v>0</v>
      </c>
    </row>
    <row r="455" spans="1:47" ht="14.25" customHeight="1">
      <c r="A455" s="71">
        <f>'Январь 2020'!A455</f>
        <v>0</v>
      </c>
      <c r="B455" s="72">
        <f>'Январь 2020'!G455</f>
        <v>0</v>
      </c>
      <c r="C455" s="257">
        <f>'Январь 2020'!B455</f>
        <v>0</v>
      </c>
      <c r="D455" s="75"/>
      <c r="E455" s="75"/>
      <c r="F455" s="76"/>
      <c r="G455" s="76"/>
      <c r="H455" s="153"/>
      <c r="I455" s="153"/>
      <c r="J455" s="75"/>
      <c r="K455" s="76"/>
      <c r="L455" s="75"/>
      <c r="M455" s="76"/>
      <c r="N455" s="76"/>
      <c r="O455" s="153"/>
      <c r="P455" s="153"/>
      <c r="Q455" s="75"/>
      <c r="R455" s="75"/>
      <c r="S455" s="75"/>
      <c r="T455" s="76"/>
      <c r="U455" s="76"/>
      <c r="V455" s="153"/>
      <c r="W455" s="153"/>
      <c r="X455" s="75"/>
      <c r="Y455" s="75"/>
      <c r="Z455" s="75"/>
      <c r="AA455" s="76"/>
      <c r="AB455" s="76"/>
      <c r="AC455" s="153"/>
      <c r="AD455" s="153"/>
      <c r="AE455" s="75"/>
      <c r="AF455" s="75"/>
      <c r="AG455" s="75"/>
      <c r="AH455" s="262"/>
      <c r="AI455" s="80">
        <f t="shared" si="0"/>
        <v>0</v>
      </c>
      <c r="AJ455" s="81">
        <f>'Август 2020'!AJ455-AI455</f>
        <v>0</v>
      </c>
      <c r="AK455" s="82">
        <f t="shared" si="1"/>
        <v>0</v>
      </c>
      <c r="AL455" s="83">
        <f>'Август 2020'!AL455+AK455</f>
        <v>0</v>
      </c>
      <c r="AM455" s="82">
        <f t="shared" si="2"/>
        <v>0</v>
      </c>
      <c r="AN455" s="84">
        <f>'Август 2020'!AN455+AM455</f>
        <v>0</v>
      </c>
      <c r="AO455" s="82">
        <f t="shared" si="3"/>
        <v>0</v>
      </c>
      <c r="AP455" s="85">
        <f>'Август 2020'!AP455+'Сентябрь 2020'!AO455</f>
        <v>0</v>
      </c>
      <c r="AQ455" s="82">
        <f t="shared" si="4"/>
        <v>0</v>
      </c>
      <c r="AR455" s="86">
        <f>'Август 2020'!AR455+'Сентябрь 2020'!AQ455</f>
        <v>0</v>
      </c>
      <c r="AS455" s="87">
        <f>'Январь 2020'!AW455</f>
        <v>0</v>
      </c>
      <c r="AT455" s="88">
        <f>'Январь 2020'!AX455</f>
        <v>0</v>
      </c>
      <c r="AU455" s="45">
        <f t="shared" si="5"/>
        <v>0</v>
      </c>
    </row>
    <row r="456" spans="1:47" ht="14.25" customHeight="1">
      <c r="A456" s="71">
        <f>'Январь 2020'!A456</f>
        <v>0</v>
      </c>
      <c r="B456" s="72">
        <f>'Январь 2020'!G456</f>
        <v>0</v>
      </c>
      <c r="C456" s="257">
        <f>'Январь 2020'!B456</f>
        <v>0</v>
      </c>
      <c r="D456" s="75"/>
      <c r="E456" s="75"/>
      <c r="F456" s="76"/>
      <c r="G456" s="76"/>
      <c r="H456" s="153"/>
      <c r="I456" s="153"/>
      <c r="J456" s="75"/>
      <c r="K456" s="76"/>
      <c r="L456" s="75"/>
      <c r="M456" s="76"/>
      <c r="N456" s="76"/>
      <c r="O456" s="153"/>
      <c r="P456" s="153"/>
      <c r="Q456" s="75"/>
      <c r="R456" s="75"/>
      <c r="S456" s="75"/>
      <c r="T456" s="76"/>
      <c r="U456" s="76"/>
      <c r="V456" s="153"/>
      <c r="W456" s="153"/>
      <c r="X456" s="75"/>
      <c r="Y456" s="75"/>
      <c r="Z456" s="75"/>
      <c r="AA456" s="76"/>
      <c r="AB456" s="76"/>
      <c r="AC456" s="153"/>
      <c r="AD456" s="153"/>
      <c r="AE456" s="75"/>
      <c r="AF456" s="75"/>
      <c r="AG456" s="75"/>
      <c r="AH456" s="262"/>
      <c r="AI456" s="80">
        <f t="shared" si="0"/>
        <v>0</v>
      </c>
      <c r="AJ456" s="81">
        <f>'Август 2020'!AJ456-AI456</f>
        <v>0</v>
      </c>
      <c r="AK456" s="82">
        <f t="shared" si="1"/>
        <v>0</v>
      </c>
      <c r="AL456" s="83">
        <f>'Август 2020'!AL456+AK456</f>
        <v>0</v>
      </c>
      <c r="AM456" s="82">
        <f t="shared" si="2"/>
        <v>0</v>
      </c>
      <c r="AN456" s="84">
        <f>'Август 2020'!AN456+AM456</f>
        <v>0</v>
      </c>
      <c r="AO456" s="82">
        <f t="shared" si="3"/>
        <v>0</v>
      </c>
      <c r="AP456" s="85">
        <f>'Август 2020'!AP456+'Сентябрь 2020'!AO456</f>
        <v>0</v>
      </c>
      <c r="AQ456" s="82">
        <f t="shared" si="4"/>
        <v>0</v>
      </c>
      <c r="AR456" s="86">
        <f>'Август 2020'!AR456+'Сентябрь 2020'!AQ456</f>
        <v>0</v>
      </c>
      <c r="AS456" s="87">
        <f>'Январь 2020'!AW456</f>
        <v>0</v>
      </c>
      <c r="AT456" s="88">
        <f>'Январь 2020'!AX456</f>
        <v>0</v>
      </c>
      <c r="AU456" s="45">
        <f t="shared" si="5"/>
        <v>0</v>
      </c>
    </row>
    <row r="457" spans="1:47" ht="14.25" customHeight="1">
      <c r="A457" s="71">
        <f>'Январь 2020'!A457</f>
        <v>0</v>
      </c>
      <c r="B457" s="72">
        <f>'Январь 2020'!G457</f>
        <v>0</v>
      </c>
      <c r="C457" s="257">
        <f>'Январь 2020'!B457</f>
        <v>0</v>
      </c>
      <c r="D457" s="75"/>
      <c r="E457" s="75"/>
      <c r="F457" s="76"/>
      <c r="G457" s="76"/>
      <c r="H457" s="153"/>
      <c r="I457" s="153"/>
      <c r="J457" s="75"/>
      <c r="K457" s="76"/>
      <c r="L457" s="75"/>
      <c r="M457" s="76"/>
      <c r="N457" s="76"/>
      <c r="O457" s="153"/>
      <c r="P457" s="153"/>
      <c r="Q457" s="75"/>
      <c r="R457" s="75"/>
      <c r="S457" s="75"/>
      <c r="T457" s="76"/>
      <c r="U457" s="76"/>
      <c r="V457" s="153"/>
      <c r="W457" s="153"/>
      <c r="X457" s="75"/>
      <c r="Y457" s="75"/>
      <c r="Z457" s="75"/>
      <c r="AA457" s="76"/>
      <c r="AB457" s="76"/>
      <c r="AC457" s="153"/>
      <c r="AD457" s="153"/>
      <c r="AE457" s="75"/>
      <c r="AF457" s="75"/>
      <c r="AG457" s="75"/>
      <c r="AH457" s="262"/>
      <c r="AI457" s="80">
        <f t="shared" si="0"/>
        <v>0</v>
      </c>
      <c r="AJ457" s="81">
        <f>'Август 2020'!AJ457-AI457</f>
        <v>0</v>
      </c>
      <c r="AK457" s="82">
        <f t="shared" si="1"/>
        <v>0</v>
      </c>
      <c r="AL457" s="83">
        <f>'Август 2020'!AL457+AK457</f>
        <v>0</v>
      </c>
      <c r="AM457" s="82">
        <f t="shared" si="2"/>
        <v>0</v>
      </c>
      <c r="AN457" s="84">
        <f>'Август 2020'!AN457+AM457</f>
        <v>0</v>
      </c>
      <c r="AO457" s="82">
        <f t="shared" si="3"/>
        <v>0</v>
      </c>
      <c r="AP457" s="85">
        <f>'Август 2020'!AP457+'Сентябрь 2020'!AO457</f>
        <v>0</v>
      </c>
      <c r="AQ457" s="82">
        <f t="shared" si="4"/>
        <v>0</v>
      </c>
      <c r="AR457" s="86">
        <f>'Август 2020'!AR457+'Сентябрь 2020'!AQ457</f>
        <v>0</v>
      </c>
      <c r="AS457" s="87">
        <f>'Январь 2020'!AW457</f>
        <v>0</v>
      </c>
      <c r="AT457" s="88">
        <f>'Январь 2020'!AX457</f>
        <v>0</v>
      </c>
      <c r="AU457" s="45">
        <f t="shared" si="5"/>
        <v>0</v>
      </c>
    </row>
    <row r="458" spans="1:47" ht="14.25" customHeight="1">
      <c r="A458" s="71">
        <f>'Январь 2020'!A458</f>
        <v>0</v>
      </c>
      <c r="B458" s="72">
        <f>'Январь 2020'!G458</f>
        <v>0</v>
      </c>
      <c r="C458" s="257">
        <f>'Январь 2020'!B458</f>
        <v>0</v>
      </c>
      <c r="D458" s="75"/>
      <c r="E458" s="75"/>
      <c r="F458" s="76"/>
      <c r="G458" s="76"/>
      <c r="H458" s="153"/>
      <c r="I458" s="153"/>
      <c r="J458" s="75"/>
      <c r="K458" s="76"/>
      <c r="L458" s="75"/>
      <c r="M458" s="76"/>
      <c r="N458" s="76"/>
      <c r="O458" s="153"/>
      <c r="P458" s="153"/>
      <c r="Q458" s="75"/>
      <c r="R458" s="75"/>
      <c r="S458" s="75"/>
      <c r="T458" s="76"/>
      <c r="U458" s="76"/>
      <c r="V458" s="153"/>
      <c r="W458" s="153"/>
      <c r="X458" s="75"/>
      <c r="Y458" s="75"/>
      <c r="Z458" s="75"/>
      <c r="AA458" s="76"/>
      <c r="AB458" s="76"/>
      <c r="AC458" s="153"/>
      <c r="AD458" s="153"/>
      <c r="AE458" s="75"/>
      <c r="AF458" s="75"/>
      <c r="AG458" s="75"/>
      <c r="AH458" s="262"/>
      <c r="AI458" s="80">
        <f t="shared" si="0"/>
        <v>0</v>
      </c>
      <c r="AJ458" s="81">
        <f>'Август 2020'!AJ458-AI458</f>
        <v>0</v>
      </c>
      <c r="AK458" s="82">
        <f t="shared" si="1"/>
        <v>0</v>
      </c>
      <c r="AL458" s="83">
        <f>'Август 2020'!AL458+AK458</f>
        <v>0</v>
      </c>
      <c r="AM458" s="82">
        <f t="shared" si="2"/>
        <v>0</v>
      </c>
      <c r="AN458" s="84">
        <f>'Август 2020'!AN458+AM458</f>
        <v>0</v>
      </c>
      <c r="AO458" s="82">
        <f t="shared" si="3"/>
        <v>0</v>
      </c>
      <c r="AP458" s="85">
        <f>'Август 2020'!AP458+'Сентябрь 2020'!AO458</f>
        <v>0</v>
      </c>
      <c r="AQ458" s="82">
        <f t="shared" si="4"/>
        <v>0</v>
      </c>
      <c r="AR458" s="86">
        <f>'Август 2020'!AR458+'Сентябрь 2020'!AQ458</f>
        <v>0</v>
      </c>
      <c r="AS458" s="87">
        <f>'Январь 2020'!AW458</f>
        <v>0</v>
      </c>
      <c r="AT458" s="88">
        <f>'Январь 2020'!AX458</f>
        <v>0</v>
      </c>
      <c r="AU458" s="45">
        <f t="shared" si="5"/>
        <v>0</v>
      </c>
    </row>
    <row r="459" spans="1:47" ht="14.25" customHeight="1">
      <c r="A459" s="71">
        <f>'Январь 2020'!A459</f>
        <v>0</v>
      </c>
      <c r="B459" s="72">
        <f>'Январь 2020'!G459</f>
        <v>0</v>
      </c>
      <c r="C459" s="257">
        <f>'Январь 2020'!B459</f>
        <v>0</v>
      </c>
      <c r="D459" s="75"/>
      <c r="E459" s="75"/>
      <c r="F459" s="76"/>
      <c r="G459" s="76"/>
      <c r="H459" s="153"/>
      <c r="I459" s="153"/>
      <c r="J459" s="75"/>
      <c r="K459" s="76"/>
      <c r="L459" s="75"/>
      <c r="M459" s="76"/>
      <c r="N459" s="76"/>
      <c r="O459" s="153"/>
      <c r="P459" s="153"/>
      <c r="Q459" s="75"/>
      <c r="R459" s="75"/>
      <c r="S459" s="75"/>
      <c r="T459" s="76"/>
      <c r="U459" s="76"/>
      <c r="V459" s="153"/>
      <c r="W459" s="153"/>
      <c r="X459" s="75"/>
      <c r="Y459" s="75"/>
      <c r="Z459" s="75"/>
      <c r="AA459" s="76"/>
      <c r="AB459" s="76"/>
      <c r="AC459" s="153"/>
      <c r="AD459" s="153"/>
      <c r="AE459" s="75"/>
      <c r="AF459" s="75"/>
      <c r="AG459" s="75"/>
      <c r="AH459" s="262"/>
      <c r="AI459" s="80">
        <f t="shared" si="0"/>
        <v>0</v>
      </c>
      <c r="AJ459" s="81">
        <f>'Август 2020'!AJ459-AI459</f>
        <v>0</v>
      </c>
      <c r="AK459" s="82">
        <f t="shared" si="1"/>
        <v>0</v>
      </c>
      <c r="AL459" s="83">
        <f>'Август 2020'!AL459+AK459</f>
        <v>0</v>
      </c>
      <c r="AM459" s="82">
        <f t="shared" si="2"/>
        <v>0</v>
      </c>
      <c r="AN459" s="84">
        <f>'Август 2020'!AN459+AM459</f>
        <v>0</v>
      </c>
      <c r="AO459" s="82">
        <f t="shared" si="3"/>
        <v>0</v>
      </c>
      <c r="AP459" s="85">
        <f>'Август 2020'!AP459+'Сентябрь 2020'!AO459</f>
        <v>0</v>
      </c>
      <c r="AQ459" s="82">
        <f t="shared" si="4"/>
        <v>0</v>
      </c>
      <c r="AR459" s="86">
        <f>'Август 2020'!AR459+'Сентябрь 2020'!AQ459</f>
        <v>0</v>
      </c>
      <c r="AS459" s="87">
        <f>'Январь 2020'!AW459</f>
        <v>0</v>
      </c>
      <c r="AT459" s="88">
        <f>'Январь 2020'!AX459</f>
        <v>0</v>
      </c>
      <c r="AU459" s="45">
        <f t="shared" si="5"/>
        <v>0</v>
      </c>
    </row>
    <row r="460" spans="1:47" ht="14.25" customHeight="1">
      <c r="A460" s="71">
        <f>'Январь 2020'!A460</f>
        <v>0</v>
      </c>
      <c r="B460" s="72">
        <f>'Январь 2020'!G460</f>
        <v>0</v>
      </c>
      <c r="C460" s="257">
        <f>'Январь 2020'!B460</f>
        <v>0</v>
      </c>
      <c r="D460" s="75"/>
      <c r="E460" s="75"/>
      <c r="F460" s="76"/>
      <c r="G460" s="76"/>
      <c r="H460" s="153"/>
      <c r="I460" s="153"/>
      <c r="J460" s="75"/>
      <c r="K460" s="76"/>
      <c r="L460" s="75"/>
      <c r="M460" s="76"/>
      <c r="N460" s="76"/>
      <c r="O460" s="153"/>
      <c r="P460" s="153"/>
      <c r="Q460" s="75"/>
      <c r="R460" s="75"/>
      <c r="S460" s="75"/>
      <c r="T460" s="76"/>
      <c r="U460" s="76"/>
      <c r="V460" s="153"/>
      <c r="W460" s="153"/>
      <c r="X460" s="75"/>
      <c r="Y460" s="75"/>
      <c r="Z460" s="75"/>
      <c r="AA460" s="76"/>
      <c r="AB460" s="76"/>
      <c r="AC460" s="153"/>
      <c r="AD460" s="153"/>
      <c r="AE460" s="75"/>
      <c r="AF460" s="75"/>
      <c r="AG460" s="75"/>
      <c r="AH460" s="262"/>
      <c r="AI460" s="80">
        <f t="shared" si="0"/>
        <v>0</v>
      </c>
      <c r="AJ460" s="81">
        <f>'Август 2020'!AJ460-AI460</f>
        <v>0</v>
      </c>
      <c r="AK460" s="82">
        <f t="shared" si="1"/>
        <v>0</v>
      </c>
      <c r="AL460" s="83">
        <f>'Август 2020'!AL460+AK460</f>
        <v>0</v>
      </c>
      <c r="AM460" s="82">
        <f t="shared" si="2"/>
        <v>0</v>
      </c>
      <c r="AN460" s="84">
        <f>'Август 2020'!AN460+AM460</f>
        <v>0</v>
      </c>
      <c r="AO460" s="82">
        <f t="shared" si="3"/>
        <v>0</v>
      </c>
      <c r="AP460" s="85">
        <f>'Август 2020'!AP460+'Сентябрь 2020'!AO460</f>
        <v>0</v>
      </c>
      <c r="AQ460" s="82">
        <f t="shared" si="4"/>
        <v>0</v>
      </c>
      <c r="AR460" s="86">
        <f>'Август 2020'!AR460+'Сентябрь 2020'!AQ460</f>
        <v>0</v>
      </c>
      <c r="AS460" s="87">
        <f>'Январь 2020'!AW460</f>
        <v>0</v>
      </c>
      <c r="AT460" s="88">
        <f>'Январь 2020'!AX460</f>
        <v>0</v>
      </c>
      <c r="AU460" s="45">
        <f t="shared" si="5"/>
        <v>0</v>
      </c>
    </row>
    <row r="461" spans="1:47" ht="14.25" customHeight="1">
      <c r="A461" s="71">
        <f>'Январь 2020'!A461</f>
        <v>0</v>
      </c>
      <c r="B461" s="72">
        <f>'Январь 2020'!G461</f>
        <v>0</v>
      </c>
      <c r="C461" s="257">
        <f>'Январь 2020'!B461</f>
        <v>0</v>
      </c>
      <c r="D461" s="75"/>
      <c r="E461" s="75"/>
      <c r="F461" s="76"/>
      <c r="G461" s="76"/>
      <c r="H461" s="153"/>
      <c r="I461" s="153"/>
      <c r="J461" s="75"/>
      <c r="K461" s="76"/>
      <c r="L461" s="75"/>
      <c r="M461" s="76"/>
      <c r="N461" s="76"/>
      <c r="O461" s="153"/>
      <c r="P461" s="153"/>
      <c r="Q461" s="75"/>
      <c r="R461" s="75"/>
      <c r="S461" s="75"/>
      <c r="T461" s="76"/>
      <c r="U461" s="76"/>
      <c r="V461" s="153"/>
      <c r="W461" s="153"/>
      <c r="X461" s="75"/>
      <c r="Y461" s="75"/>
      <c r="Z461" s="75"/>
      <c r="AA461" s="76"/>
      <c r="AB461" s="76"/>
      <c r="AC461" s="153"/>
      <c r="AD461" s="153"/>
      <c r="AE461" s="75"/>
      <c r="AF461" s="75"/>
      <c r="AG461" s="75"/>
      <c r="AH461" s="262"/>
      <c r="AI461" s="80">
        <f t="shared" si="0"/>
        <v>0</v>
      </c>
      <c r="AJ461" s="81">
        <f>'Август 2020'!AJ461-AI461</f>
        <v>0</v>
      </c>
      <c r="AK461" s="82">
        <f t="shared" si="1"/>
        <v>0</v>
      </c>
      <c r="AL461" s="83">
        <f>'Август 2020'!AL461+AK461</f>
        <v>0</v>
      </c>
      <c r="AM461" s="82">
        <f t="shared" si="2"/>
        <v>0</v>
      </c>
      <c r="AN461" s="84">
        <f>'Август 2020'!AN461+AM461</f>
        <v>0</v>
      </c>
      <c r="AO461" s="82">
        <f t="shared" si="3"/>
        <v>0</v>
      </c>
      <c r="AP461" s="85">
        <f>'Август 2020'!AP461+'Сентябрь 2020'!AO461</f>
        <v>0</v>
      </c>
      <c r="AQ461" s="82">
        <f t="shared" si="4"/>
        <v>0</v>
      </c>
      <c r="AR461" s="86">
        <f>'Август 2020'!AR461+'Сентябрь 2020'!AQ461</f>
        <v>0</v>
      </c>
      <c r="AS461" s="87">
        <f>'Январь 2020'!AW461</f>
        <v>0</v>
      </c>
      <c r="AT461" s="88">
        <f>'Январь 2020'!AX461</f>
        <v>0</v>
      </c>
      <c r="AU461" s="45">
        <f t="shared" si="5"/>
        <v>0</v>
      </c>
    </row>
    <row r="462" spans="1:47" ht="14.25" customHeight="1">
      <c r="A462" s="71">
        <f>'Январь 2020'!A462</f>
        <v>0</v>
      </c>
      <c r="B462" s="72">
        <f>'Январь 2020'!G462</f>
        <v>0</v>
      </c>
      <c r="C462" s="257">
        <f>'Январь 2020'!B462</f>
        <v>0</v>
      </c>
      <c r="D462" s="75"/>
      <c r="E462" s="75"/>
      <c r="F462" s="76"/>
      <c r="G462" s="76"/>
      <c r="H462" s="153"/>
      <c r="I462" s="153"/>
      <c r="J462" s="75"/>
      <c r="K462" s="76"/>
      <c r="L462" s="75"/>
      <c r="M462" s="76"/>
      <c r="N462" s="76"/>
      <c r="O462" s="153"/>
      <c r="P462" s="153"/>
      <c r="Q462" s="75"/>
      <c r="R462" s="75"/>
      <c r="S462" s="75"/>
      <c r="T462" s="76"/>
      <c r="U462" s="76"/>
      <c r="V462" s="153"/>
      <c r="W462" s="153"/>
      <c r="X462" s="75"/>
      <c r="Y462" s="75"/>
      <c r="Z462" s="75"/>
      <c r="AA462" s="76"/>
      <c r="AB462" s="76"/>
      <c r="AC462" s="153"/>
      <c r="AD462" s="153"/>
      <c r="AE462" s="75"/>
      <c r="AF462" s="75"/>
      <c r="AG462" s="75"/>
      <c r="AH462" s="262"/>
      <c r="AI462" s="80">
        <f t="shared" si="0"/>
        <v>0</v>
      </c>
      <c r="AJ462" s="81">
        <f>'Август 2020'!AJ462-AI462</f>
        <v>0</v>
      </c>
      <c r="AK462" s="82">
        <f t="shared" si="1"/>
        <v>0</v>
      </c>
      <c r="AL462" s="83">
        <f>'Август 2020'!AL462+AK462</f>
        <v>0</v>
      </c>
      <c r="AM462" s="82">
        <f t="shared" si="2"/>
        <v>0</v>
      </c>
      <c r="AN462" s="84">
        <f>'Август 2020'!AN462+AM462</f>
        <v>0</v>
      </c>
      <c r="AO462" s="82">
        <f t="shared" si="3"/>
        <v>0</v>
      </c>
      <c r="AP462" s="85">
        <f>'Август 2020'!AP462+'Сентябрь 2020'!AO462</f>
        <v>0</v>
      </c>
      <c r="AQ462" s="82">
        <f t="shared" si="4"/>
        <v>0</v>
      </c>
      <c r="AR462" s="86">
        <f>'Август 2020'!AR462+'Сентябрь 2020'!AQ462</f>
        <v>0</v>
      </c>
      <c r="AS462" s="87">
        <f>'Январь 2020'!AW462</f>
        <v>0</v>
      </c>
      <c r="AT462" s="88">
        <f>'Январь 2020'!AX462</f>
        <v>0</v>
      </c>
      <c r="AU462" s="45">
        <f t="shared" si="5"/>
        <v>0</v>
      </c>
    </row>
    <row r="463" spans="1:47" ht="14.25" customHeight="1">
      <c r="A463" s="71">
        <f>'Январь 2020'!A463</f>
        <v>0</v>
      </c>
      <c r="B463" s="72">
        <f>'Январь 2020'!G463</f>
        <v>0</v>
      </c>
      <c r="C463" s="257">
        <f>'Январь 2020'!B463</f>
        <v>0</v>
      </c>
      <c r="D463" s="75"/>
      <c r="E463" s="75"/>
      <c r="F463" s="76"/>
      <c r="G463" s="76"/>
      <c r="H463" s="153"/>
      <c r="I463" s="153"/>
      <c r="J463" s="75"/>
      <c r="K463" s="76"/>
      <c r="L463" s="75"/>
      <c r="M463" s="76"/>
      <c r="N463" s="76"/>
      <c r="O463" s="153"/>
      <c r="P463" s="153"/>
      <c r="Q463" s="75"/>
      <c r="R463" s="75"/>
      <c r="S463" s="75"/>
      <c r="T463" s="76"/>
      <c r="U463" s="76"/>
      <c r="V463" s="153"/>
      <c r="W463" s="153"/>
      <c r="X463" s="75"/>
      <c r="Y463" s="75"/>
      <c r="Z463" s="75"/>
      <c r="AA463" s="76"/>
      <c r="AB463" s="76"/>
      <c r="AC463" s="153"/>
      <c r="AD463" s="153"/>
      <c r="AE463" s="75"/>
      <c r="AF463" s="75"/>
      <c r="AG463" s="75"/>
      <c r="AH463" s="262"/>
      <c r="AI463" s="80">
        <f t="shared" si="0"/>
        <v>0</v>
      </c>
      <c r="AJ463" s="81">
        <f>'Август 2020'!AJ463-AI463</f>
        <v>0</v>
      </c>
      <c r="AK463" s="82">
        <f t="shared" si="1"/>
        <v>0</v>
      </c>
      <c r="AL463" s="83">
        <f>'Август 2020'!AL463+AK463</f>
        <v>0</v>
      </c>
      <c r="AM463" s="82">
        <f t="shared" si="2"/>
        <v>0</v>
      </c>
      <c r="AN463" s="84">
        <f>'Август 2020'!AN463+AM463</f>
        <v>0</v>
      </c>
      <c r="AO463" s="82">
        <f t="shared" si="3"/>
        <v>0</v>
      </c>
      <c r="AP463" s="85">
        <f>'Август 2020'!AP463+'Сентябрь 2020'!AO463</f>
        <v>0</v>
      </c>
      <c r="AQ463" s="82">
        <f t="shared" si="4"/>
        <v>0</v>
      </c>
      <c r="AR463" s="86">
        <f>'Август 2020'!AR463+'Сентябрь 2020'!AQ463</f>
        <v>0</v>
      </c>
      <c r="AS463" s="87">
        <f>'Январь 2020'!AW463</f>
        <v>0</v>
      </c>
      <c r="AT463" s="88">
        <f>'Январь 2020'!AX463</f>
        <v>0</v>
      </c>
      <c r="AU463" s="45">
        <f t="shared" si="5"/>
        <v>0</v>
      </c>
    </row>
    <row r="464" spans="1:47" ht="14.25" customHeight="1">
      <c r="A464" s="71">
        <f>'Январь 2020'!A464</f>
        <v>0</v>
      </c>
      <c r="B464" s="72">
        <f>'Январь 2020'!G464</f>
        <v>0</v>
      </c>
      <c r="C464" s="257">
        <f>'Январь 2020'!B464</f>
        <v>0</v>
      </c>
      <c r="D464" s="75"/>
      <c r="E464" s="75"/>
      <c r="F464" s="76"/>
      <c r="G464" s="76"/>
      <c r="H464" s="153"/>
      <c r="I464" s="153"/>
      <c r="J464" s="75"/>
      <c r="K464" s="76"/>
      <c r="L464" s="75"/>
      <c r="M464" s="76"/>
      <c r="N464" s="76"/>
      <c r="O464" s="153"/>
      <c r="P464" s="153"/>
      <c r="Q464" s="75"/>
      <c r="R464" s="75"/>
      <c r="S464" s="75"/>
      <c r="T464" s="76"/>
      <c r="U464" s="76"/>
      <c r="V464" s="153"/>
      <c r="W464" s="153"/>
      <c r="X464" s="75"/>
      <c r="Y464" s="75"/>
      <c r="Z464" s="75"/>
      <c r="AA464" s="76"/>
      <c r="AB464" s="76"/>
      <c r="AC464" s="153"/>
      <c r="AD464" s="153"/>
      <c r="AE464" s="75"/>
      <c r="AF464" s="75"/>
      <c r="AG464" s="75"/>
      <c r="AH464" s="262"/>
      <c r="AI464" s="80">
        <f t="shared" si="0"/>
        <v>0</v>
      </c>
      <c r="AJ464" s="81">
        <f>'Август 2020'!AJ464-AI464</f>
        <v>0</v>
      </c>
      <c r="AK464" s="82">
        <f t="shared" si="1"/>
        <v>0</v>
      </c>
      <c r="AL464" s="83">
        <f>'Август 2020'!AL464+AK464</f>
        <v>0</v>
      </c>
      <c r="AM464" s="82">
        <f t="shared" si="2"/>
        <v>0</v>
      </c>
      <c r="AN464" s="84">
        <f>'Август 2020'!AN464+AM464</f>
        <v>0</v>
      </c>
      <c r="AO464" s="82">
        <f t="shared" si="3"/>
        <v>0</v>
      </c>
      <c r="AP464" s="85">
        <f>'Август 2020'!AP464+'Сентябрь 2020'!AO464</f>
        <v>0</v>
      </c>
      <c r="AQ464" s="82">
        <f t="shared" si="4"/>
        <v>0</v>
      </c>
      <c r="AR464" s="86">
        <f>'Август 2020'!AR464+'Сентябрь 2020'!AQ464</f>
        <v>0</v>
      </c>
      <c r="AS464" s="87">
        <f>'Январь 2020'!AW464</f>
        <v>0</v>
      </c>
      <c r="AT464" s="88">
        <f>'Январь 2020'!AX464</f>
        <v>0</v>
      </c>
      <c r="AU464" s="45">
        <f t="shared" si="5"/>
        <v>0</v>
      </c>
    </row>
    <row r="465" spans="1:47" ht="14.25" customHeight="1">
      <c r="A465" s="71">
        <f>'Январь 2020'!A465</f>
        <v>0</v>
      </c>
      <c r="B465" s="72">
        <f>'Январь 2020'!G465</f>
        <v>0</v>
      </c>
      <c r="C465" s="257">
        <f>'Январь 2020'!B465</f>
        <v>0</v>
      </c>
      <c r="D465" s="75"/>
      <c r="E465" s="75"/>
      <c r="F465" s="76"/>
      <c r="G465" s="76"/>
      <c r="H465" s="153"/>
      <c r="I465" s="153"/>
      <c r="J465" s="75"/>
      <c r="K465" s="76"/>
      <c r="L465" s="75"/>
      <c r="M465" s="76"/>
      <c r="N465" s="76"/>
      <c r="O465" s="153"/>
      <c r="P465" s="153"/>
      <c r="Q465" s="75"/>
      <c r="R465" s="75"/>
      <c r="S465" s="75"/>
      <c r="T465" s="76"/>
      <c r="U465" s="76"/>
      <c r="V465" s="153"/>
      <c r="W465" s="153"/>
      <c r="X465" s="75"/>
      <c r="Y465" s="75"/>
      <c r="Z465" s="75"/>
      <c r="AA465" s="76"/>
      <c r="AB465" s="76"/>
      <c r="AC465" s="153"/>
      <c r="AD465" s="153"/>
      <c r="AE465" s="75"/>
      <c r="AF465" s="75"/>
      <c r="AG465" s="75"/>
      <c r="AH465" s="262"/>
      <c r="AI465" s="80">
        <f t="shared" si="0"/>
        <v>0</v>
      </c>
      <c r="AJ465" s="81">
        <f>'Август 2020'!AJ465-AI465</f>
        <v>0</v>
      </c>
      <c r="AK465" s="82">
        <f t="shared" si="1"/>
        <v>0</v>
      </c>
      <c r="AL465" s="83">
        <f>'Август 2020'!AL465+AK465</f>
        <v>0</v>
      </c>
      <c r="AM465" s="82">
        <f t="shared" si="2"/>
        <v>0</v>
      </c>
      <c r="AN465" s="84">
        <f>'Август 2020'!AN465+AM465</f>
        <v>0</v>
      </c>
      <c r="AO465" s="82">
        <f t="shared" si="3"/>
        <v>0</v>
      </c>
      <c r="AP465" s="85">
        <f>'Август 2020'!AP465+'Сентябрь 2020'!AO465</f>
        <v>0</v>
      </c>
      <c r="AQ465" s="82">
        <f t="shared" si="4"/>
        <v>0</v>
      </c>
      <c r="AR465" s="86">
        <f>'Август 2020'!AR465+'Сентябрь 2020'!AQ465</f>
        <v>0</v>
      </c>
      <c r="AS465" s="87">
        <f>'Январь 2020'!AW465</f>
        <v>0</v>
      </c>
      <c r="AT465" s="88">
        <f>'Январь 2020'!AX465</f>
        <v>0</v>
      </c>
      <c r="AU465" s="45">
        <f t="shared" si="5"/>
        <v>0</v>
      </c>
    </row>
    <row r="466" spans="1:47" ht="14.25" customHeight="1">
      <c r="A466" s="71">
        <f>'Январь 2020'!A466</f>
        <v>0</v>
      </c>
      <c r="B466" s="72">
        <f>'Январь 2020'!G466</f>
        <v>0</v>
      </c>
      <c r="C466" s="257">
        <f>'Январь 2020'!B466</f>
        <v>0</v>
      </c>
      <c r="D466" s="75"/>
      <c r="E466" s="75"/>
      <c r="F466" s="76"/>
      <c r="G466" s="76"/>
      <c r="H466" s="153"/>
      <c r="I466" s="153"/>
      <c r="J466" s="75"/>
      <c r="K466" s="76"/>
      <c r="L466" s="75"/>
      <c r="M466" s="76"/>
      <c r="N466" s="76"/>
      <c r="O466" s="153"/>
      <c r="P466" s="153"/>
      <c r="Q466" s="75"/>
      <c r="R466" s="75"/>
      <c r="S466" s="75"/>
      <c r="T466" s="76"/>
      <c r="U466" s="76"/>
      <c r="V466" s="153"/>
      <c r="W466" s="153"/>
      <c r="X466" s="75"/>
      <c r="Y466" s="75"/>
      <c r="Z466" s="75"/>
      <c r="AA466" s="76"/>
      <c r="AB466" s="76"/>
      <c r="AC466" s="153"/>
      <c r="AD466" s="153"/>
      <c r="AE466" s="75"/>
      <c r="AF466" s="75"/>
      <c r="AG466" s="75"/>
      <c r="AH466" s="262"/>
      <c r="AI466" s="80">
        <f t="shared" si="0"/>
        <v>0</v>
      </c>
      <c r="AJ466" s="81">
        <f>'Август 2020'!AJ466-AI466</f>
        <v>0</v>
      </c>
      <c r="AK466" s="82">
        <f t="shared" si="1"/>
        <v>0</v>
      </c>
      <c r="AL466" s="83">
        <f>'Август 2020'!AL466+AK466</f>
        <v>0</v>
      </c>
      <c r="AM466" s="82">
        <f t="shared" si="2"/>
        <v>0</v>
      </c>
      <c r="AN466" s="84">
        <f>'Август 2020'!AN466+AM466</f>
        <v>0</v>
      </c>
      <c r="AO466" s="82">
        <f t="shared" si="3"/>
        <v>0</v>
      </c>
      <c r="AP466" s="85">
        <f>'Август 2020'!AP466+'Сентябрь 2020'!AO466</f>
        <v>0</v>
      </c>
      <c r="AQ466" s="82">
        <f t="shared" si="4"/>
        <v>0</v>
      </c>
      <c r="AR466" s="86">
        <f>'Август 2020'!AR466+'Сентябрь 2020'!AQ466</f>
        <v>0</v>
      </c>
      <c r="AS466" s="87">
        <f>'Январь 2020'!AW466</f>
        <v>0</v>
      </c>
      <c r="AT466" s="88">
        <f>'Январь 2020'!AX466</f>
        <v>0</v>
      </c>
      <c r="AU466" s="45">
        <f t="shared" si="5"/>
        <v>0</v>
      </c>
    </row>
    <row r="467" spans="1:47" ht="14.25" customHeight="1">
      <c r="A467" s="71">
        <f>'Январь 2020'!A467</f>
        <v>0</v>
      </c>
      <c r="B467" s="72">
        <f>'Январь 2020'!G467</f>
        <v>0</v>
      </c>
      <c r="C467" s="257">
        <f>'Январь 2020'!B467</f>
        <v>0</v>
      </c>
      <c r="D467" s="75"/>
      <c r="E467" s="75"/>
      <c r="F467" s="76"/>
      <c r="G467" s="76"/>
      <c r="H467" s="153"/>
      <c r="I467" s="153"/>
      <c r="J467" s="75"/>
      <c r="K467" s="76"/>
      <c r="L467" s="75"/>
      <c r="M467" s="76"/>
      <c r="N467" s="76"/>
      <c r="O467" s="153"/>
      <c r="P467" s="153"/>
      <c r="Q467" s="75"/>
      <c r="R467" s="75"/>
      <c r="S467" s="75"/>
      <c r="T467" s="76"/>
      <c r="U467" s="76"/>
      <c r="V467" s="153"/>
      <c r="W467" s="153"/>
      <c r="X467" s="75"/>
      <c r="Y467" s="75"/>
      <c r="Z467" s="75"/>
      <c r="AA467" s="76"/>
      <c r="AB467" s="76"/>
      <c r="AC467" s="153"/>
      <c r="AD467" s="153"/>
      <c r="AE467" s="75"/>
      <c r="AF467" s="75"/>
      <c r="AG467" s="75"/>
      <c r="AH467" s="262"/>
      <c r="AI467" s="80">
        <f t="shared" si="0"/>
        <v>0</v>
      </c>
      <c r="AJ467" s="81">
        <f>'Август 2020'!AJ467-AI467</f>
        <v>0</v>
      </c>
      <c r="AK467" s="82">
        <f t="shared" si="1"/>
        <v>0</v>
      </c>
      <c r="AL467" s="83">
        <f>'Август 2020'!AL467+AK467</f>
        <v>0</v>
      </c>
      <c r="AM467" s="82">
        <f t="shared" si="2"/>
        <v>0</v>
      </c>
      <c r="AN467" s="84">
        <f>'Август 2020'!AN467+AM467</f>
        <v>0</v>
      </c>
      <c r="AO467" s="82">
        <f t="shared" si="3"/>
        <v>0</v>
      </c>
      <c r="AP467" s="85">
        <f>'Август 2020'!AP467+'Сентябрь 2020'!AO467</f>
        <v>0</v>
      </c>
      <c r="AQ467" s="82">
        <f t="shared" si="4"/>
        <v>0</v>
      </c>
      <c r="AR467" s="86">
        <f>'Август 2020'!AR467+'Сентябрь 2020'!AQ467</f>
        <v>0</v>
      </c>
      <c r="AS467" s="87">
        <f>'Январь 2020'!AW467</f>
        <v>0</v>
      </c>
      <c r="AT467" s="88">
        <f>'Январь 2020'!AX467</f>
        <v>0</v>
      </c>
      <c r="AU467" s="45">
        <f t="shared" si="5"/>
        <v>0</v>
      </c>
    </row>
    <row r="468" spans="1:47" ht="14.25" customHeight="1">
      <c r="A468" s="71">
        <f>'Январь 2020'!A468</f>
        <v>0</v>
      </c>
      <c r="B468" s="72">
        <f>'Январь 2020'!G468</f>
        <v>0</v>
      </c>
      <c r="C468" s="257">
        <f>'Январь 2020'!B468</f>
        <v>0</v>
      </c>
      <c r="D468" s="75"/>
      <c r="E468" s="75"/>
      <c r="F468" s="76"/>
      <c r="G468" s="76"/>
      <c r="H468" s="153"/>
      <c r="I468" s="153"/>
      <c r="J468" s="75"/>
      <c r="K468" s="76"/>
      <c r="L468" s="75"/>
      <c r="M468" s="76"/>
      <c r="N468" s="76"/>
      <c r="O468" s="153"/>
      <c r="P468" s="153"/>
      <c r="Q468" s="75"/>
      <c r="R468" s="75"/>
      <c r="S468" s="75"/>
      <c r="T468" s="76"/>
      <c r="U468" s="76"/>
      <c r="V468" s="153"/>
      <c r="W468" s="153"/>
      <c r="X468" s="75"/>
      <c r="Y468" s="75"/>
      <c r="Z468" s="75"/>
      <c r="AA468" s="76"/>
      <c r="AB468" s="76"/>
      <c r="AC468" s="153"/>
      <c r="AD468" s="153"/>
      <c r="AE468" s="75"/>
      <c r="AF468" s="75"/>
      <c r="AG468" s="75"/>
      <c r="AH468" s="262"/>
      <c r="AI468" s="80">
        <f t="shared" si="0"/>
        <v>0</v>
      </c>
      <c r="AJ468" s="81">
        <f>'Август 2020'!AJ468-AI468</f>
        <v>0</v>
      </c>
      <c r="AK468" s="82">
        <f t="shared" si="1"/>
        <v>0</v>
      </c>
      <c r="AL468" s="83">
        <f>'Август 2020'!AL468+AK468</f>
        <v>0</v>
      </c>
      <c r="AM468" s="82">
        <f t="shared" si="2"/>
        <v>0</v>
      </c>
      <c r="AN468" s="84">
        <f>'Август 2020'!AN468+AM468</f>
        <v>0</v>
      </c>
      <c r="AO468" s="82">
        <f t="shared" si="3"/>
        <v>0</v>
      </c>
      <c r="AP468" s="85">
        <f>'Август 2020'!AP468+'Сентябрь 2020'!AO468</f>
        <v>0</v>
      </c>
      <c r="AQ468" s="82">
        <f t="shared" si="4"/>
        <v>0</v>
      </c>
      <c r="AR468" s="86">
        <f>'Август 2020'!AR468+'Сентябрь 2020'!AQ468</f>
        <v>0</v>
      </c>
      <c r="AS468" s="87">
        <f>'Январь 2020'!AW468</f>
        <v>0</v>
      </c>
      <c r="AT468" s="88">
        <f>'Январь 2020'!AX468</f>
        <v>0</v>
      </c>
      <c r="AU468" s="45">
        <f t="shared" si="5"/>
        <v>0</v>
      </c>
    </row>
    <row r="469" spans="1:47" ht="14.25" customHeight="1">
      <c r="A469" s="71">
        <f>'Январь 2020'!A469</f>
        <v>0</v>
      </c>
      <c r="B469" s="72">
        <f>'Январь 2020'!G469</f>
        <v>0</v>
      </c>
      <c r="C469" s="257">
        <f>'Январь 2020'!B469</f>
        <v>0</v>
      </c>
      <c r="D469" s="75"/>
      <c r="E469" s="75"/>
      <c r="F469" s="76"/>
      <c r="G469" s="76"/>
      <c r="H469" s="153"/>
      <c r="I469" s="153"/>
      <c r="J469" s="75"/>
      <c r="K469" s="76"/>
      <c r="L469" s="75"/>
      <c r="M469" s="76"/>
      <c r="N469" s="76"/>
      <c r="O469" s="153"/>
      <c r="P469" s="153"/>
      <c r="Q469" s="75"/>
      <c r="R469" s="75"/>
      <c r="S469" s="75"/>
      <c r="T469" s="76"/>
      <c r="U469" s="76"/>
      <c r="V469" s="153"/>
      <c r="W469" s="153"/>
      <c r="X469" s="75"/>
      <c r="Y469" s="75"/>
      <c r="Z469" s="75"/>
      <c r="AA469" s="76"/>
      <c r="AB469" s="76"/>
      <c r="AC469" s="153"/>
      <c r="AD469" s="153"/>
      <c r="AE469" s="75"/>
      <c r="AF469" s="75"/>
      <c r="AG469" s="75"/>
      <c r="AH469" s="262"/>
      <c r="AI469" s="80">
        <f t="shared" si="0"/>
        <v>0</v>
      </c>
      <c r="AJ469" s="81">
        <f>'Август 2020'!AJ469-AI469</f>
        <v>0</v>
      </c>
      <c r="AK469" s="82">
        <f t="shared" si="1"/>
        <v>0</v>
      </c>
      <c r="AL469" s="83">
        <f>'Август 2020'!AL469+AK469</f>
        <v>0</v>
      </c>
      <c r="AM469" s="82">
        <f t="shared" si="2"/>
        <v>0</v>
      </c>
      <c r="AN469" s="84">
        <f>'Август 2020'!AN469+AM469</f>
        <v>0</v>
      </c>
      <c r="AO469" s="82">
        <f t="shared" si="3"/>
        <v>0</v>
      </c>
      <c r="AP469" s="85">
        <f>'Август 2020'!AP469+'Сентябрь 2020'!AO469</f>
        <v>0</v>
      </c>
      <c r="AQ469" s="82">
        <f t="shared" si="4"/>
        <v>0</v>
      </c>
      <c r="AR469" s="86">
        <f>'Август 2020'!AR469+'Сентябрь 2020'!AQ469</f>
        <v>0</v>
      </c>
      <c r="AS469" s="87">
        <f>'Январь 2020'!AW469</f>
        <v>0</v>
      </c>
      <c r="AT469" s="88">
        <f>'Январь 2020'!AX469</f>
        <v>0</v>
      </c>
      <c r="AU469" s="45">
        <f t="shared" si="5"/>
        <v>0</v>
      </c>
    </row>
    <row r="470" spans="1:47" ht="14.25" customHeight="1">
      <c r="A470" s="71">
        <f>'Январь 2020'!A470</f>
        <v>0</v>
      </c>
      <c r="B470" s="72">
        <f>'Январь 2020'!G470</f>
        <v>0</v>
      </c>
      <c r="C470" s="257">
        <f>'Январь 2020'!B470</f>
        <v>0</v>
      </c>
      <c r="D470" s="75"/>
      <c r="E470" s="75"/>
      <c r="F470" s="76"/>
      <c r="G470" s="76"/>
      <c r="H470" s="153"/>
      <c r="I470" s="153"/>
      <c r="J470" s="75"/>
      <c r="K470" s="76"/>
      <c r="L470" s="75"/>
      <c r="M470" s="76"/>
      <c r="N470" s="76"/>
      <c r="O470" s="153"/>
      <c r="P470" s="153"/>
      <c r="Q470" s="75"/>
      <c r="R470" s="75"/>
      <c r="S470" s="75"/>
      <c r="T470" s="76"/>
      <c r="U470" s="76"/>
      <c r="V470" s="153"/>
      <c r="W470" s="153"/>
      <c r="X470" s="75"/>
      <c r="Y470" s="75"/>
      <c r="Z470" s="75"/>
      <c r="AA470" s="76"/>
      <c r="AB470" s="76"/>
      <c r="AC470" s="153"/>
      <c r="AD470" s="153"/>
      <c r="AE470" s="75"/>
      <c r="AF470" s="75"/>
      <c r="AG470" s="75"/>
      <c r="AH470" s="262"/>
      <c r="AI470" s="80">
        <f t="shared" si="0"/>
        <v>0</v>
      </c>
      <c r="AJ470" s="81">
        <f>'Август 2020'!AJ470-AI470</f>
        <v>0</v>
      </c>
      <c r="AK470" s="82">
        <f t="shared" si="1"/>
        <v>0</v>
      </c>
      <c r="AL470" s="83">
        <f>'Август 2020'!AL470+AK470</f>
        <v>0</v>
      </c>
      <c r="AM470" s="82">
        <f t="shared" si="2"/>
        <v>0</v>
      </c>
      <c r="AN470" s="84">
        <f>'Август 2020'!AN470+AM470</f>
        <v>0</v>
      </c>
      <c r="AO470" s="82">
        <f t="shared" si="3"/>
        <v>0</v>
      </c>
      <c r="AP470" s="85">
        <f>'Август 2020'!AP470+'Сентябрь 2020'!AO470</f>
        <v>0</v>
      </c>
      <c r="AQ470" s="82">
        <f t="shared" si="4"/>
        <v>0</v>
      </c>
      <c r="AR470" s="86">
        <f>'Август 2020'!AR470+'Сентябрь 2020'!AQ470</f>
        <v>0</v>
      </c>
      <c r="AS470" s="87">
        <f>'Январь 2020'!AW470</f>
        <v>0</v>
      </c>
      <c r="AT470" s="88">
        <f>'Январь 2020'!AX470</f>
        <v>0</v>
      </c>
      <c r="AU470" s="45">
        <f t="shared" si="5"/>
        <v>0</v>
      </c>
    </row>
    <row r="471" spans="1:47" ht="14.25" customHeight="1">
      <c r="A471" s="71">
        <f>'Январь 2020'!A471</f>
        <v>0</v>
      </c>
      <c r="B471" s="72">
        <f>'Январь 2020'!G471</f>
        <v>0</v>
      </c>
      <c r="C471" s="257">
        <f>'Январь 2020'!B471</f>
        <v>0</v>
      </c>
      <c r="D471" s="75"/>
      <c r="E471" s="75"/>
      <c r="F471" s="76"/>
      <c r="G471" s="76"/>
      <c r="H471" s="153"/>
      <c r="I471" s="153"/>
      <c r="J471" s="75"/>
      <c r="K471" s="76"/>
      <c r="L471" s="75"/>
      <c r="M471" s="76"/>
      <c r="N471" s="76"/>
      <c r="O471" s="153"/>
      <c r="P471" s="153"/>
      <c r="Q471" s="75"/>
      <c r="R471" s="75"/>
      <c r="S471" s="75"/>
      <c r="T471" s="76"/>
      <c r="U471" s="76"/>
      <c r="V471" s="153"/>
      <c r="W471" s="153"/>
      <c r="X471" s="75"/>
      <c r="Y471" s="75"/>
      <c r="Z471" s="75"/>
      <c r="AA471" s="76"/>
      <c r="AB471" s="76"/>
      <c r="AC471" s="153"/>
      <c r="AD471" s="153"/>
      <c r="AE471" s="75"/>
      <c r="AF471" s="75"/>
      <c r="AG471" s="75"/>
      <c r="AH471" s="262"/>
      <c r="AI471" s="80">
        <f t="shared" si="0"/>
        <v>0</v>
      </c>
      <c r="AJ471" s="81">
        <f>'Август 2020'!AJ471-AI471</f>
        <v>0</v>
      </c>
      <c r="AK471" s="82">
        <f t="shared" si="1"/>
        <v>0</v>
      </c>
      <c r="AL471" s="83">
        <f>'Август 2020'!AL471+AK471</f>
        <v>0</v>
      </c>
      <c r="AM471" s="82">
        <f t="shared" si="2"/>
        <v>0</v>
      </c>
      <c r="AN471" s="84">
        <f>'Август 2020'!AN471+AM471</f>
        <v>0</v>
      </c>
      <c r="AO471" s="82">
        <f t="shared" si="3"/>
        <v>0</v>
      </c>
      <c r="AP471" s="85">
        <f>'Август 2020'!AP471+'Сентябрь 2020'!AO471</f>
        <v>0</v>
      </c>
      <c r="AQ471" s="82">
        <f t="shared" si="4"/>
        <v>0</v>
      </c>
      <c r="AR471" s="86">
        <f>'Август 2020'!AR471+'Сентябрь 2020'!AQ471</f>
        <v>0</v>
      </c>
      <c r="AS471" s="87">
        <f>'Январь 2020'!AW471</f>
        <v>0</v>
      </c>
      <c r="AT471" s="88">
        <f>'Январь 2020'!AX471</f>
        <v>0</v>
      </c>
      <c r="AU471" s="45">
        <f t="shared" si="5"/>
        <v>0</v>
      </c>
    </row>
    <row r="472" spans="1:47" ht="14.25" customHeight="1">
      <c r="A472" s="71">
        <f>'Январь 2020'!A472</f>
        <v>0</v>
      </c>
      <c r="B472" s="72">
        <f>'Январь 2020'!G472</f>
        <v>0</v>
      </c>
      <c r="C472" s="257">
        <f>'Январь 2020'!B472</f>
        <v>0</v>
      </c>
      <c r="D472" s="75"/>
      <c r="E472" s="75"/>
      <c r="F472" s="76"/>
      <c r="G472" s="76"/>
      <c r="H472" s="153"/>
      <c r="I472" s="153"/>
      <c r="J472" s="75"/>
      <c r="K472" s="76"/>
      <c r="L472" s="75"/>
      <c r="M472" s="76"/>
      <c r="N472" s="76"/>
      <c r="O472" s="153"/>
      <c r="P472" s="153"/>
      <c r="Q472" s="75"/>
      <c r="R472" s="75"/>
      <c r="S472" s="75"/>
      <c r="T472" s="76"/>
      <c r="U472" s="76"/>
      <c r="V472" s="153"/>
      <c r="W472" s="153"/>
      <c r="X472" s="75"/>
      <c r="Y472" s="75"/>
      <c r="Z472" s="75"/>
      <c r="AA472" s="76"/>
      <c r="AB472" s="76"/>
      <c r="AC472" s="153"/>
      <c r="AD472" s="153"/>
      <c r="AE472" s="75"/>
      <c r="AF472" s="75"/>
      <c r="AG472" s="75"/>
      <c r="AH472" s="262"/>
      <c r="AI472" s="80">
        <f t="shared" si="0"/>
        <v>0</v>
      </c>
      <c r="AJ472" s="81">
        <f>'Август 2020'!AJ472-AI472</f>
        <v>0</v>
      </c>
      <c r="AK472" s="82">
        <f t="shared" si="1"/>
        <v>0</v>
      </c>
      <c r="AL472" s="83">
        <f>'Август 2020'!AL472+AK472</f>
        <v>0</v>
      </c>
      <c r="AM472" s="82">
        <f t="shared" si="2"/>
        <v>0</v>
      </c>
      <c r="AN472" s="84">
        <f>'Август 2020'!AN472+AM472</f>
        <v>0</v>
      </c>
      <c r="AO472" s="82">
        <f t="shared" si="3"/>
        <v>0</v>
      </c>
      <c r="AP472" s="85">
        <f>'Август 2020'!AP472+'Сентябрь 2020'!AO472</f>
        <v>0</v>
      </c>
      <c r="AQ472" s="82">
        <f t="shared" si="4"/>
        <v>0</v>
      </c>
      <c r="AR472" s="86">
        <f>'Август 2020'!AR472+'Сентябрь 2020'!AQ472</f>
        <v>0</v>
      </c>
      <c r="AS472" s="87">
        <f>'Январь 2020'!AW472</f>
        <v>0</v>
      </c>
      <c r="AT472" s="88">
        <f>'Январь 2020'!AX472</f>
        <v>0</v>
      </c>
      <c r="AU472" s="45">
        <f t="shared" si="5"/>
        <v>0</v>
      </c>
    </row>
    <row r="473" spans="1:47" ht="14.25" customHeight="1">
      <c r="A473" s="71">
        <f>'Январь 2020'!A473</f>
        <v>0</v>
      </c>
      <c r="B473" s="72">
        <f>'Январь 2020'!G473</f>
        <v>0</v>
      </c>
      <c r="C473" s="257">
        <f>'Январь 2020'!B473</f>
        <v>0</v>
      </c>
      <c r="D473" s="75"/>
      <c r="E473" s="75"/>
      <c r="F473" s="76"/>
      <c r="G473" s="76"/>
      <c r="H473" s="153"/>
      <c r="I473" s="153"/>
      <c r="J473" s="75"/>
      <c r="K473" s="76"/>
      <c r="L473" s="75"/>
      <c r="M473" s="76"/>
      <c r="N473" s="76"/>
      <c r="O473" s="153"/>
      <c r="P473" s="153"/>
      <c r="Q473" s="75"/>
      <c r="R473" s="75"/>
      <c r="S473" s="75"/>
      <c r="T473" s="76"/>
      <c r="U473" s="76"/>
      <c r="V473" s="153"/>
      <c r="W473" s="153"/>
      <c r="X473" s="75"/>
      <c r="Y473" s="75"/>
      <c r="Z473" s="75"/>
      <c r="AA473" s="76"/>
      <c r="AB473" s="76"/>
      <c r="AC473" s="153"/>
      <c r="AD473" s="153"/>
      <c r="AE473" s="75"/>
      <c r="AF473" s="75"/>
      <c r="AG473" s="75"/>
      <c r="AH473" s="262"/>
      <c r="AI473" s="80">
        <f t="shared" si="0"/>
        <v>0</v>
      </c>
      <c r="AJ473" s="81">
        <f>'Август 2020'!AJ473-AI473</f>
        <v>0</v>
      </c>
      <c r="AK473" s="82">
        <f t="shared" si="1"/>
        <v>0</v>
      </c>
      <c r="AL473" s="83">
        <f>'Август 2020'!AL473+AK473</f>
        <v>0</v>
      </c>
      <c r="AM473" s="82">
        <f t="shared" si="2"/>
        <v>0</v>
      </c>
      <c r="AN473" s="84">
        <f>'Август 2020'!AN473+AM473</f>
        <v>0</v>
      </c>
      <c r="AO473" s="82">
        <f t="shared" si="3"/>
        <v>0</v>
      </c>
      <c r="AP473" s="85">
        <f>'Август 2020'!AP473+'Сентябрь 2020'!AO473</f>
        <v>0</v>
      </c>
      <c r="AQ473" s="82">
        <f t="shared" si="4"/>
        <v>0</v>
      </c>
      <c r="AR473" s="86">
        <f>'Август 2020'!AR473+'Сентябрь 2020'!AQ473</f>
        <v>0</v>
      </c>
      <c r="AS473" s="87">
        <f>'Январь 2020'!AW473</f>
        <v>0</v>
      </c>
      <c r="AT473" s="88">
        <f>'Январь 2020'!AX473</f>
        <v>0</v>
      </c>
      <c r="AU473" s="45">
        <f t="shared" si="5"/>
        <v>0</v>
      </c>
    </row>
    <row r="474" spans="1:47" ht="14.25" customHeight="1">
      <c r="A474" s="71">
        <f>'Январь 2020'!A474</f>
        <v>0</v>
      </c>
      <c r="B474" s="72">
        <f>'Январь 2020'!G474</f>
        <v>0</v>
      </c>
      <c r="C474" s="257">
        <f>'Январь 2020'!B474</f>
        <v>0</v>
      </c>
      <c r="D474" s="75"/>
      <c r="E474" s="75"/>
      <c r="F474" s="76"/>
      <c r="G474" s="76"/>
      <c r="H474" s="153"/>
      <c r="I474" s="153"/>
      <c r="J474" s="75"/>
      <c r="K474" s="76"/>
      <c r="L474" s="75"/>
      <c r="M474" s="76"/>
      <c r="N474" s="76"/>
      <c r="O474" s="153"/>
      <c r="P474" s="153"/>
      <c r="Q474" s="75"/>
      <c r="R474" s="75"/>
      <c r="S474" s="75"/>
      <c r="T474" s="76"/>
      <c r="U474" s="76"/>
      <c r="V474" s="153"/>
      <c r="W474" s="153"/>
      <c r="X474" s="75"/>
      <c r="Y474" s="75"/>
      <c r="Z474" s="75"/>
      <c r="AA474" s="76"/>
      <c r="AB474" s="76"/>
      <c r="AC474" s="153"/>
      <c r="AD474" s="153"/>
      <c r="AE474" s="75"/>
      <c r="AF474" s="75"/>
      <c r="AG474" s="75"/>
      <c r="AH474" s="262"/>
      <c r="AI474" s="80">
        <f t="shared" si="0"/>
        <v>0</v>
      </c>
      <c r="AJ474" s="81">
        <f>'Август 2020'!AJ474-AI474</f>
        <v>0</v>
      </c>
      <c r="AK474" s="82">
        <f t="shared" si="1"/>
        <v>0</v>
      </c>
      <c r="AL474" s="83">
        <f>'Август 2020'!AL474+AK474</f>
        <v>0</v>
      </c>
      <c r="AM474" s="82">
        <f t="shared" si="2"/>
        <v>0</v>
      </c>
      <c r="AN474" s="84">
        <f>'Август 2020'!AN474+AM474</f>
        <v>0</v>
      </c>
      <c r="AO474" s="82">
        <f t="shared" si="3"/>
        <v>0</v>
      </c>
      <c r="AP474" s="85">
        <f>'Август 2020'!AP474+'Сентябрь 2020'!AO474</f>
        <v>0</v>
      </c>
      <c r="AQ474" s="82">
        <f t="shared" si="4"/>
        <v>0</v>
      </c>
      <c r="AR474" s="86">
        <f>'Август 2020'!AR474+'Сентябрь 2020'!AQ474</f>
        <v>0</v>
      </c>
      <c r="AS474" s="87">
        <f>'Январь 2020'!AW474</f>
        <v>0</v>
      </c>
      <c r="AT474" s="88">
        <f>'Январь 2020'!AX474</f>
        <v>0</v>
      </c>
      <c r="AU474" s="45">
        <f t="shared" si="5"/>
        <v>0</v>
      </c>
    </row>
    <row r="475" spans="1:47" ht="14.25" customHeight="1">
      <c r="A475" s="71">
        <f>'Январь 2020'!A475</f>
        <v>0</v>
      </c>
      <c r="B475" s="72">
        <f>'Январь 2020'!G475</f>
        <v>0</v>
      </c>
      <c r="C475" s="257">
        <f>'Январь 2020'!B475</f>
        <v>0</v>
      </c>
      <c r="D475" s="75"/>
      <c r="E475" s="75"/>
      <c r="F475" s="76"/>
      <c r="G475" s="76"/>
      <c r="H475" s="153"/>
      <c r="I475" s="153"/>
      <c r="J475" s="75"/>
      <c r="K475" s="76"/>
      <c r="L475" s="75"/>
      <c r="M475" s="76"/>
      <c r="N475" s="76"/>
      <c r="O475" s="153"/>
      <c r="P475" s="153"/>
      <c r="Q475" s="75"/>
      <c r="R475" s="75"/>
      <c r="S475" s="75"/>
      <c r="T475" s="76"/>
      <c r="U475" s="76"/>
      <c r="V475" s="153"/>
      <c r="W475" s="153"/>
      <c r="X475" s="75"/>
      <c r="Y475" s="75"/>
      <c r="Z475" s="75"/>
      <c r="AA475" s="76"/>
      <c r="AB475" s="76"/>
      <c r="AC475" s="153"/>
      <c r="AD475" s="153"/>
      <c r="AE475" s="75"/>
      <c r="AF475" s="75"/>
      <c r="AG475" s="75"/>
      <c r="AH475" s="262"/>
      <c r="AI475" s="80">
        <f t="shared" si="0"/>
        <v>0</v>
      </c>
      <c r="AJ475" s="81">
        <f>'Август 2020'!AJ475-AI475</f>
        <v>0</v>
      </c>
      <c r="AK475" s="82">
        <f t="shared" si="1"/>
        <v>0</v>
      </c>
      <c r="AL475" s="83">
        <f>'Август 2020'!AL475+AK475</f>
        <v>0</v>
      </c>
      <c r="AM475" s="82">
        <f t="shared" si="2"/>
        <v>0</v>
      </c>
      <c r="AN475" s="84">
        <f>'Август 2020'!AN475+AM475</f>
        <v>0</v>
      </c>
      <c r="AO475" s="82">
        <f t="shared" si="3"/>
        <v>0</v>
      </c>
      <c r="AP475" s="85">
        <f>'Август 2020'!AP475+'Сентябрь 2020'!AO475</f>
        <v>0</v>
      </c>
      <c r="AQ475" s="82">
        <f t="shared" si="4"/>
        <v>0</v>
      </c>
      <c r="AR475" s="86">
        <f>'Август 2020'!AR475+'Сентябрь 2020'!AQ475</f>
        <v>0</v>
      </c>
      <c r="AS475" s="87">
        <f>'Январь 2020'!AW475</f>
        <v>0</v>
      </c>
      <c r="AT475" s="88">
        <f>'Январь 2020'!AX475</f>
        <v>0</v>
      </c>
      <c r="AU475" s="45">
        <f t="shared" si="5"/>
        <v>0</v>
      </c>
    </row>
    <row r="476" spans="1:47" ht="14.25" customHeight="1">
      <c r="A476" s="71">
        <f>'Январь 2020'!A476</f>
        <v>0</v>
      </c>
      <c r="B476" s="72">
        <f>'Январь 2020'!G476</f>
        <v>0</v>
      </c>
      <c r="C476" s="257">
        <f>'Январь 2020'!B476</f>
        <v>0</v>
      </c>
      <c r="D476" s="75"/>
      <c r="E476" s="75"/>
      <c r="F476" s="76"/>
      <c r="G476" s="76"/>
      <c r="H476" s="153"/>
      <c r="I476" s="153"/>
      <c r="J476" s="75"/>
      <c r="K476" s="76"/>
      <c r="L476" s="75"/>
      <c r="M476" s="76"/>
      <c r="N476" s="76"/>
      <c r="O476" s="153"/>
      <c r="P476" s="153"/>
      <c r="Q476" s="75"/>
      <c r="R476" s="75"/>
      <c r="S476" s="75"/>
      <c r="T476" s="76"/>
      <c r="U476" s="76"/>
      <c r="V476" s="153"/>
      <c r="W476" s="153"/>
      <c r="X476" s="75"/>
      <c r="Y476" s="75"/>
      <c r="Z476" s="75"/>
      <c r="AA476" s="76"/>
      <c r="AB476" s="76"/>
      <c r="AC476" s="153"/>
      <c r="AD476" s="153"/>
      <c r="AE476" s="75"/>
      <c r="AF476" s="75"/>
      <c r="AG476" s="75"/>
      <c r="AH476" s="262"/>
      <c r="AI476" s="80">
        <f t="shared" si="0"/>
        <v>0</v>
      </c>
      <c r="AJ476" s="81">
        <f>'Август 2020'!AJ476-AI476</f>
        <v>0</v>
      </c>
      <c r="AK476" s="82">
        <f t="shared" si="1"/>
        <v>0</v>
      </c>
      <c r="AL476" s="83">
        <f>'Август 2020'!AL476+AK476</f>
        <v>0</v>
      </c>
      <c r="AM476" s="82">
        <f t="shared" si="2"/>
        <v>0</v>
      </c>
      <c r="AN476" s="84">
        <f>'Август 2020'!AN476+AM476</f>
        <v>0</v>
      </c>
      <c r="AO476" s="82">
        <f t="shared" si="3"/>
        <v>0</v>
      </c>
      <c r="AP476" s="85">
        <f>'Август 2020'!AP476+'Сентябрь 2020'!AO476</f>
        <v>0</v>
      </c>
      <c r="AQ476" s="82">
        <f t="shared" si="4"/>
        <v>0</v>
      </c>
      <c r="AR476" s="86">
        <f>'Август 2020'!AR476+'Сентябрь 2020'!AQ476</f>
        <v>0</v>
      </c>
      <c r="AS476" s="87">
        <f>'Январь 2020'!AW476</f>
        <v>0</v>
      </c>
      <c r="AT476" s="88">
        <f>'Январь 2020'!AX476</f>
        <v>0</v>
      </c>
      <c r="AU476" s="45">
        <f t="shared" si="5"/>
        <v>0</v>
      </c>
    </row>
    <row r="477" spans="1:47" ht="14.25" customHeight="1">
      <c r="A477" s="71">
        <f>'Январь 2020'!A477</f>
        <v>0</v>
      </c>
      <c r="B477" s="72">
        <f>'Январь 2020'!G477</f>
        <v>0</v>
      </c>
      <c r="C477" s="257">
        <f>'Январь 2020'!B477</f>
        <v>0</v>
      </c>
      <c r="D477" s="75"/>
      <c r="E477" s="75"/>
      <c r="F477" s="76"/>
      <c r="G477" s="76"/>
      <c r="H477" s="153"/>
      <c r="I477" s="153"/>
      <c r="J477" s="75"/>
      <c r="K477" s="76"/>
      <c r="L477" s="75"/>
      <c r="M477" s="76"/>
      <c r="N477" s="76"/>
      <c r="O477" s="153"/>
      <c r="P477" s="153"/>
      <c r="Q477" s="75"/>
      <c r="R477" s="75"/>
      <c r="S477" s="75"/>
      <c r="T477" s="76"/>
      <c r="U477" s="76"/>
      <c r="V477" s="153"/>
      <c r="W477" s="153"/>
      <c r="X477" s="75"/>
      <c r="Y477" s="75"/>
      <c r="Z477" s="75"/>
      <c r="AA477" s="76"/>
      <c r="AB477" s="76"/>
      <c r="AC477" s="153"/>
      <c r="AD477" s="153"/>
      <c r="AE477" s="75"/>
      <c r="AF477" s="75"/>
      <c r="AG477" s="75"/>
      <c r="AH477" s="262"/>
      <c r="AI477" s="80">
        <f t="shared" si="0"/>
        <v>0</v>
      </c>
      <c r="AJ477" s="81">
        <f>'Август 2020'!AJ477-AI477</f>
        <v>0</v>
      </c>
      <c r="AK477" s="82">
        <f t="shared" si="1"/>
        <v>0</v>
      </c>
      <c r="AL477" s="83">
        <f>'Август 2020'!AL477+AK477</f>
        <v>0</v>
      </c>
      <c r="AM477" s="82">
        <f t="shared" si="2"/>
        <v>0</v>
      </c>
      <c r="AN477" s="84">
        <f>'Август 2020'!AN477+AM477</f>
        <v>0</v>
      </c>
      <c r="AO477" s="82">
        <f t="shared" si="3"/>
        <v>0</v>
      </c>
      <c r="AP477" s="85">
        <f>'Август 2020'!AP477+'Сентябрь 2020'!AO477</f>
        <v>0</v>
      </c>
      <c r="AQ477" s="82">
        <f t="shared" si="4"/>
        <v>0</v>
      </c>
      <c r="AR477" s="86">
        <f>'Август 2020'!AR477+'Сентябрь 2020'!AQ477</f>
        <v>0</v>
      </c>
      <c r="AS477" s="87">
        <f>'Январь 2020'!AW477</f>
        <v>0</v>
      </c>
      <c r="AT477" s="88">
        <f>'Январь 2020'!AX477</f>
        <v>0</v>
      </c>
      <c r="AU477" s="45">
        <f t="shared" si="5"/>
        <v>0</v>
      </c>
    </row>
    <row r="478" spans="1:47" ht="14.25" customHeight="1">
      <c r="A478" s="71">
        <f>'Январь 2020'!A478</f>
        <v>0</v>
      </c>
      <c r="B478" s="72">
        <f>'Январь 2020'!G478</f>
        <v>0</v>
      </c>
      <c r="C478" s="257">
        <f>'Январь 2020'!B478</f>
        <v>0</v>
      </c>
      <c r="D478" s="75"/>
      <c r="E478" s="75"/>
      <c r="F478" s="76"/>
      <c r="G478" s="76"/>
      <c r="H478" s="153"/>
      <c r="I478" s="153"/>
      <c r="J478" s="75"/>
      <c r="K478" s="76"/>
      <c r="L478" s="75"/>
      <c r="M478" s="76"/>
      <c r="N478" s="76"/>
      <c r="O478" s="153"/>
      <c r="P478" s="153"/>
      <c r="Q478" s="75"/>
      <c r="R478" s="75"/>
      <c r="S478" s="75"/>
      <c r="T478" s="76"/>
      <c r="U478" s="76"/>
      <c r="V478" s="153"/>
      <c r="W478" s="153"/>
      <c r="X478" s="75"/>
      <c r="Y478" s="75"/>
      <c r="Z478" s="75"/>
      <c r="AA478" s="76"/>
      <c r="AB478" s="76"/>
      <c r="AC478" s="153"/>
      <c r="AD478" s="153"/>
      <c r="AE478" s="75"/>
      <c r="AF478" s="75"/>
      <c r="AG478" s="75"/>
      <c r="AH478" s="262"/>
      <c r="AI478" s="80">
        <f t="shared" si="0"/>
        <v>0</v>
      </c>
      <c r="AJ478" s="81">
        <f>'Август 2020'!AJ478-AI478</f>
        <v>0</v>
      </c>
      <c r="AK478" s="82">
        <f t="shared" si="1"/>
        <v>0</v>
      </c>
      <c r="AL478" s="83">
        <f>'Август 2020'!AL478+AK478</f>
        <v>0</v>
      </c>
      <c r="AM478" s="82">
        <f t="shared" si="2"/>
        <v>0</v>
      </c>
      <c r="AN478" s="84">
        <f>'Август 2020'!AN478+AM478</f>
        <v>0</v>
      </c>
      <c r="AO478" s="82">
        <f t="shared" si="3"/>
        <v>0</v>
      </c>
      <c r="AP478" s="85">
        <f>'Август 2020'!AP478+'Сентябрь 2020'!AO478</f>
        <v>0</v>
      </c>
      <c r="AQ478" s="82">
        <f t="shared" si="4"/>
        <v>0</v>
      </c>
      <c r="AR478" s="86">
        <f>'Август 2020'!AR478+'Сентябрь 2020'!AQ478</f>
        <v>0</v>
      </c>
      <c r="AS478" s="87">
        <f>'Январь 2020'!AW478</f>
        <v>0</v>
      </c>
      <c r="AT478" s="88">
        <f>'Январь 2020'!AX478</f>
        <v>0</v>
      </c>
      <c r="AU478" s="45">
        <f t="shared" si="5"/>
        <v>0</v>
      </c>
    </row>
    <row r="479" spans="1:47" ht="14.25" customHeight="1">
      <c r="A479" s="71">
        <f>'Январь 2020'!A479</f>
        <v>0</v>
      </c>
      <c r="B479" s="72">
        <f>'Январь 2020'!G479</f>
        <v>0</v>
      </c>
      <c r="C479" s="257">
        <f>'Январь 2020'!B479</f>
        <v>0</v>
      </c>
      <c r="D479" s="75"/>
      <c r="E479" s="75"/>
      <c r="F479" s="76"/>
      <c r="G479" s="76"/>
      <c r="H479" s="153"/>
      <c r="I479" s="153"/>
      <c r="J479" s="75"/>
      <c r="K479" s="76"/>
      <c r="L479" s="75"/>
      <c r="M479" s="76"/>
      <c r="N479" s="76"/>
      <c r="O479" s="153"/>
      <c r="P479" s="153"/>
      <c r="Q479" s="75"/>
      <c r="R479" s="75"/>
      <c r="S479" s="75"/>
      <c r="T479" s="76"/>
      <c r="U479" s="76"/>
      <c r="V479" s="153"/>
      <c r="W479" s="153"/>
      <c r="X479" s="75"/>
      <c r="Y479" s="75"/>
      <c r="Z479" s="75"/>
      <c r="AA479" s="76"/>
      <c r="AB479" s="76"/>
      <c r="AC479" s="153"/>
      <c r="AD479" s="153"/>
      <c r="AE479" s="75"/>
      <c r="AF479" s="75"/>
      <c r="AG479" s="75"/>
      <c r="AH479" s="262"/>
      <c r="AI479" s="80">
        <f t="shared" si="0"/>
        <v>0</v>
      </c>
      <c r="AJ479" s="81">
        <f>'Август 2020'!AJ479-AI479</f>
        <v>0</v>
      </c>
      <c r="AK479" s="82">
        <f t="shared" si="1"/>
        <v>0</v>
      </c>
      <c r="AL479" s="83">
        <f>'Август 2020'!AL479+AK479</f>
        <v>0</v>
      </c>
      <c r="AM479" s="82">
        <f t="shared" si="2"/>
        <v>0</v>
      </c>
      <c r="AN479" s="84">
        <f>'Август 2020'!AN479+AM479</f>
        <v>0</v>
      </c>
      <c r="AO479" s="82">
        <f t="shared" si="3"/>
        <v>0</v>
      </c>
      <c r="AP479" s="85">
        <f>'Август 2020'!AP479+'Сентябрь 2020'!AO479</f>
        <v>0</v>
      </c>
      <c r="AQ479" s="82">
        <f t="shared" si="4"/>
        <v>0</v>
      </c>
      <c r="AR479" s="86">
        <f>'Август 2020'!AR479+'Сентябрь 2020'!AQ479</f>
        <v>0</v>
      </c>
      <c r="AS479" s="87">
        <f>'Январь 2020'!AW479</f>
        <v>0</v>
      </c>
      <c r="AT479" s="88">
        <f>'Январь 2020'!AX479</f>
        <v>0</v>
      </c>
      <c r="AU479" s="45">
        <f t="shared" si="5"/>
        <v>0</v>
      </c>
    </row>
    <row r="480" spans="1:47" ht="14.25" customHeight="1">
      <c r="A480" s="71">
        <f>'Январь 2020'!A480</f>
        <v>0</v>
      </c>
      <c r="B480" s="72">
        <f>'Январь 2020'!G480</f>
        <v>0</v>
      </c>
      <c r="C480" s="257">
        <f>'Январь 2020'!B480</f>
        <v>0</v>
      </c>
      <c r="D480" s="75"/>
      <c r="E480" s="75"/>
      <c r="F480" s="76"/>
      <c r="G480" s="76"/>
      <c r="H480" s="153"/>
      <c r="I480" s="153"/>
      <c r="J480" s="75"/>
      <c r="K480" s="76"/>
      <c r="L480" s="75"/>
      <c r="M480" s="76"/>
      <c r="N480" s="76"/>
      <c r="O480" s="153"/>
      <c r="P480" s="153"/>
      <c r="Q480" s="75"/>
      <c r="R480" s="75"/>
      <c r="S480" s="75"/>
      <c r="T480" s="76"/>
      <c r="U480" s="76"/>
      <c r="V480" s="153"/>
      <c r="W480" s="153"/>
      <c r="X480" s="75"/>
      <c r="Y480" s="75"/>
      <c r="Z480" s="75"/>
      <c r="AA480" s="76"/>
      <c r="AB480" s="76"/>
      <c r="AC480" s="153"/>
      <c r="AD480" s="153"/>
      <c r="AE480" s="75"/>
      <c r="AF480" s="75"/>
      <c r="AG480" s="75"/>
      <c r="AH480" s="262"/>
      <c r="AI480" s="80">
        <f t="shared" si="0"/>
        <v>0</v>
      </c>
      <c r="AJ480" s="81">
        <f>'Август 2020'!AJ480-AI480</f>
        <v>0</v>
      </c>
      <c r="AK480" s="82">
        <f t="shared" si="1"/>
        <v>0</v>
      </c>
      <c r="AL480" s="83">
        <f>'Август 2020'!AL480+AK480</f>
        <v>0</v>
      </c>
      <c r="AM480" s="82">
        <f t="shared" si="2"/>
        <v>0</v>
      </c>
      <c r="AN480" s="84">
        <f>'Август 2020'!AN480+AM480</f>
        <v>0</v>
      </c>
      <c r="AO480" s="82">
        <f t="shared" si="3"/>
        <v>0</v>
      </c>
      <c r="AP480" s="85">
        <f>'Август 2020'!AP480+'Сентябрь 2020'!AO480</f>
        <v>0</v>
      </c>
      <c r="AQ480" s="82">
        <f t="shared" si="4"/>
        <v>0</v>
      </c>
      <c r="AR480" s="86">
        <f>'Август 2020'!AR480+'Сентябрь 2020'!AQ480</f>
        <v>0</v>
      </c>
      <c r="AS480" s="87">
        <f>'Январь 2020'!AW480</f>
        <v>0</v>
      </c>
      <c r="AT480" s="88">
        <f>'Январь 2020'!AX480</f>
        <v>0</v>
      </c>
      <c r="AU480" s="45">
        <f t="shared" si="5"/>
        <v>0</v>
      </c>
    </row>
    <row r="481" spans="1:47" ht="14.25" customHeight="1">
      <c r="A481" s="71">
        <f>'Январь 2020'!A481</f>
        <v>0</v>
      </c>
      <c r="B481" s="72">
        <f>'Январь 2020'!G481</f>
        <v>0</v>
      </c>
      <c r="C481" s="257">
        <f>'Январь 2020'!B481</f>
        <v>0</v>
      </c>
      <c r="D481" s="75"/>
      <c r="E481" s="75"/>
      <c r="F481" s="76"/>
      <c r="G481" s="76"/>
      <c r="H481" s="153"/>
      <c r="I481" s="153"/>
      <c r="J481" s="75"/>
      <c r="K481" s="76"/>
      <c r="L481" s="75"/>
      <c r="M481" s="76"/>
      <c r="N481" s="76"/>
      <c r="O481" s="153"/>
      <c r="P481" s="153"/>
      <c r="Q481" s="75"/>
      <c r="R481" s="75"/>
      <c r="S481" s="75"/>
      <c r="T481" s="76"/>
      <c r="U481" s="76"/>
      <c r="V481" s="153"/>
      <c r="W481" s="153"/>
      <c r="X481" s="75"/>
      <c r="Y481" s="75"/>
      <c r="Z481" s="75"/>
      <c r="AA481" s="76"/>
      <c r="AB481" s="76"/>
      <c r="AC481" s="153"/>
      <c r="AD481" s="153"/>
      <c r="AE481" s="75"/>
      <c r="AF481" s="75"/>
      <c r="AG481" s="75"/>
      <c r="AH481" s="262"/>
      <c r="AI481" s="80">
        <f t="shared" si="0"/>
        <v>0</v>
      </c>
      <c r="AJ481" s="81">
        <f>'Август 2020'!AJ481-AI481</f>
        <v>0</v>
      </c>
      <c r="AK481" s="82">
        <f t="shared" si="1"/>
        <v>0</v>
      </c>
      <c r="AL481" s="83">
        <f>'Август 2020'!AL481+AK481</f>
        <v>0</v>
      </c>
      <c r="AM481" s="82">
        <f t="shared" si="2"/>
        <v>0</v>
      </c>
      <c r="AN481" s="84">
        <f>'Август 2020'!AN481+AM481</f>
        <v>0</v>
      </c>
      <c r="AO481" s="82">
        <f t="shared" si="3"/>
        <v>0</v>
      </c>
      <c r="AP481" s="85">
        <f>'Август 2020'!AP481+'Сентябрь 2020'!AO481</f>
        <v>0</v>
      </c>
      <c r="AQ481" s="82">
        <f t="shared" si="4"/>
        <v>0</v>
      </c>
      <c r="AR481" s="86">
        <f>'Август 2020'!AR481+'Сентябрь 2020'!AQ481</f>
        <v>0</v>
      </c>
      <c r="AS481" s="87">
        <f>'Январь 2020'!AW481</f>
        <v>0</v>
      </c>
      <c r="AT481" s="88">
        <f>'Январь 2020'!AX481</f>
        <v>0</v>
      </c>
      <c r="AU481" s="45">
        <f t="shared" si="5"/>
        <v>0</v>
      </c>
    </row>
    <row r="482" spans="1:47" ht="14.25" customHeight="1">
      <c r="A482" s="71">
        <f>'Январь 2020'!A482</f>
        <v>0</v>
      </c>
      <c r="B482" s="72">
        <f>'Январь 2020'!G482</f>
        <v>0</v>
      </c>
      <c r="C482" s="257">
        <f>'Январь 2020'!B482</f>
        <v>0</v>
      </c>
      <c r="D482" s="75"/>
      <c r="E482" s="75"/>
      <c r="F482" s="76"/>
      <c r="G482" s="76"/>
      <c r="H482" s="153"/>
      <c r="I482" s="153"/>
      <c r="J482" s="75"/>
      <c r="K482" s="76"/>
      <c r="L482" s="75"/>
      <c r="M482" s="76"/>
      <c r="N482" s="76"/>
      <c r="O482" s="153"/>
      <c r="P482" s="153"/>
      <c r="Q482" s="75"/>
      <c r="R482" s="75"/>
      <c r="S482" s="75"/>
      <c r="T482" s="76"/>
      <c r="U482" s="76"/>
      <c r="V482" s="153"/>
      <c r="W482" s="153"/>
      <c r="X482" s="75"/>
      <c r="Y482" s="75"/>
      <c r="Z482" s="75"/>
      <c r="AA482" s="76"/>
      <c r="AB482" s="76"/>
      <c r="AC482" s="153"/>
      <c r="AD482" s="153"/>
      <c r="AE482" s="75"/>
      <c r="AF482" s="75"/>
      <c r="AG482" s="75"/>
      <c r="AH482" s="262"/>
      <c r="AI482" s="80">
        <f t="shared" si="0"/>
        <v>0</v>
      </c>
      <c r="AJ482" s="81">
        <f>'Август 2020'!AJ482-AI482</f>
        <v>0</v>
      </c>
      <c r="AK482" s="82">
        <f t="shared" si="1"/>
        <v>0</v>
      </c>
      <c r="AL482" s="83">
        <f>'Август 2020'!AL482+AK482</f>
        <v>0</v>
      </c>
      <c r="AM482" s="82">
        <f t="shared" si="2"/>
        <v>0</v>
      </c>
      <c r="AN482" s="84">
        <f>'Август 2020'!AN482+AM482</f>
        <v>0</v>
      </c>
      <c r="AO482" s="82">
        <f t="shared" si="3"/>
        <v>0</v>
      </c>
      <c r="AP482" s="85">
        <f>'Август 2020'!AP482+'Сентябрь 2020'!AO482</f>
        <v>0</v>
      </c>
      <c r="AQ482" s="82">
        <f t="shared" si="4"/>
        <v>0</v>
      </c>
      <c r="AR482" s="86">
        <f>'Август 2020'!AR482+'Сентябрь 2020'!AQ482</f>
        <v>0</v>
      </c>
      <c r="AS482" s="87">
        <f>'Январь 2020'!AW482</f>
        <v>0</v>
      </c>
      <c r="AT482" s="88">
        <f>'Январь 2020'!AX482</f>
        <v>0</v>
      </c>
      <c r="AU482" s="45">
        <f t="shared" si="5"/>
        <v>0</v>
      </c>
    </row>
    <row r="483" spans="1:47" ht="14.25" customHeight="1">
      <c r="A483" s="71">
        <f>'Январь 2020'!A483</f>
        <v>0</v>
      </c>
      <c r="B483" s="72">
        <f>'Январь 2020'!G483</f>
        <v>0</v>
      </c>
      <c r="C483" s="257">
        <f>'Январь 2020'!B483</f>
        <v>0</v>
      </c>
      <c r="D483" s="75"/>
      <c r="E483" s="75"/>
      <c r="F483" s="76"/>
      <c r="G483" s="76"/>
      <c r="H483" s="153"/>
      <c r="I483" s="153"/>
      <c r="J483" s="75"/>
      <c r="K483" s="76"/>
      <c r="L483" s="75"/>
      <c r="M483" s="76"/>
      <c r="N483" s="76"/>
      <c r="O483" s="153"/>
      <c r="P483" s="153"/>
      <c r="Q483" s="75"/>
      <c r="R483" s="75"/>
      <c r="S483" s="75"/>
      <c r="T483" s="76"/>
      <c r="U483" s="76"/>
      <c r="V483" s="153"/>
      <c r="W483" s="153"/>
      <c r="X483" s="75"/>
      <c r="Y483" s="75"/>
      <c r="Z483" s="75"/>
      <c r="AA483" s="76"/>
      <c r="AB483" s="76"/>
      <c r="AC483" s="153"/>
      <c r="AD483" s="153"/>
      <c r="AE483" s="75"/>
      <c r="AF483" s="75"/>
      <c r="AG483" s="75"/>
      <c r="AH483" s="262"/>
      <c r="AI483" s="80">
        <f t="shared" si="0"/>
        <v>0</v>
      </c>
      <c r="AJ483" s="81">
        <f>'Август 2020'!AJ483-AI483</f>
        <v>0</v>
      </c>
      <c r="AK483" s="82">
        <f t="shared" si="1"/>
        <v>0</v>
      </c>
      <c r="AL483" s="83">
        <f>'Август 2020'!AL483+AK483</f>
        <v>0</v>
      </c>
      <c r="AM483" s="82">
        <f t="shared" si="2"/>
        <v>0</v>
      </c>
      <c r="AN483" s="84">
        <f>'Август 2020'!AN483+AM483</f>
        <v>0</v>
      </c>
      <c r="AO483" s="82">
        <f t="shared" si="3"/>
        <v>0</v>
      </c>
      <c r="AP483" s="85">
        <f>'Август 2020'!AP483+'Сентябрь 2020'!AO483</f>
        <v>0</v>
      </c>
      <c r="AQ483" s="82">
        <f t="shared" si="4"/>
        <v>0</v>
      </c>
      <c r="AR483" s="86">
        <f>'Август 2020'!AR483+'Сентябрь 2020'!AQ483</f>
        <v>0</v>
      </c>
      <c r="AS483" s="87">
        <f>'Январь 2020'!AW483</f>
        <v>0</v>
      </c>
      <c r="AT483" s="88">
        <f>'Январь 2020'!AX483</f>
        <v>0</v>
      </c>
      <c r="AU483" s="45">
        <f t="shared" si="5"/>
        <v>0</v>
      </c>
    </row>
    <row r="484" spans="1:47" ht="14.25" customHeight="1">
      <c r="A484" s="71">
        <f>'Январь 2020'!A484</f>
        <v>0</v>
      </c>
      <c r="B484" s="72">
        <f>'Январь 2020'!G484</f>
        <v>0</v>
      </c>
      <c r="C484" s="257">
        <f>'Январь 2020'!B484</f>
        <v>0</v>
      </c>
      <c r="D484" s="75"/>
      <c r="E484" s="75"/>
      <c r="F484" s="76"/>
      <c r="G484" s="76"/>
      <c r="H484" s="153"/>
      <c r="I484" s="153"/>
      <c r="J484" s="75"/>
      <c r="K484" s="76"/>
      <c r="L484" s="75"/>
      <c r="M484" s="76"/>
      <c r="N484" s="76"/>
      <c r="O484" s="153"/>
      <c r="P484" s="153"/>
      <c r="Q484" s="75"/>
      <c r="R484" s="75"/>
      <c r="S484" s="75"/>
      <c r="T484" s="76"/>
      <c r="U484" s="76"/>
      <c r="V484" s="153"/>
      <c r="W484" s="153"/>
      <c r="X484" s="75"/>
      <c r="Y484" s="75"/>
      <c r="Z484" s="75"/>
      <c r="AA484" s="76"/>
      <c r="AB484" s="76"/>
      <c r="AC484" s="153"/>
      <c r="AD484" s="153"/>
      <c r="AE484" s="75"/>
      <c r="AF484" s="75"/>
      <c r="AG484" s="75"/>
      <c r="AH484" s="262"/>
      <c r="AI484" s="80">
        <f t="shared" si="0"/>
        <v>0</v>
      </c>
      <c r="AJ484" s="81">
        <f>'Август 2020'!AJ484-AI484</f>
        <v>0</v>
      </c>
      <c r="AK484" s="82">
        <f t="shared" si="1"/>
        <v>0</v>
      </c>
      <c r="AL484" s="83">
        <f>'Август 2020'!AL484+AK484</f>
        <v>0</v>
      </c>
      <c r="AM484" s="82">
        <f t="shared" si="2"/>
        <v>0</v>
      </c>
      <c r="AN484" s="84">
        <f>'Август 2020'!AN484+AM484</f>
        <v>0</v>
      </c>
      <c r="AO484" s="82">
        <f t="shared" si="3"/>
        <v>0</v>
      </c>
      <c r="AP484" s="85">
        <f>'Август 2020'!AP484+'Сентябрь 2020'!AO484</f>
        <v>0</v>
      </c>
      <c r="AQ484" s="82">
        <f t="shared" si="4"/>
        <v>0</v>
      </c>
      <c r="AR484" s="86">
        <f>'Август 2020'!AR484+'Сентябрь 2020'!AQ484</f>
        <v>0</v>
      </c>
      <c r="AS484" s="87">
        <f>'Январь 2020'!AW484</f>
        <v>0</v>
      </c>
      <c r="AT484" s="88">
        <f>'Январь 2020'!AX484</f>
        <v>0</v>
      </c>
      <c r="AU484" s="45">
        <f t="shared" si="5"/>
        <v>0</v>
      </c>
    </row>
    <row r="485" spans="1:47" ht="14.25" customHeight="1">
      <c r="A485" s="71">
        <f>'Январь 2020'!A485</f>
        <v>0</v>
      </c>
      <c r="B485" s="72">
        <f>'Январь 2020'!G485</f>
        <v>0</v>
      </c>
      <c r="C485" s="257">
        <f>'Январь 2020'!B485</f>
        <v>0</v>
      </c>
      <c r="D485" s="75"/>
      <c r="E485" s="75"/>
      <c r="F485" s="76"/>
      <c r="G485" s="76"/>
      <c r="H485" s="153"/>
      <c r="I485" s="153"/>
      <c r="J485" s="75"/>
      <c r="K485" s="76"/>
      <c r="L485" s="75"/>
      <c r="M485" s="76"/>
      <c r="N485" s="76"/>
      <c r="O485" s="153"/>
      <c r="P485" s="153"/>
      <c r="Q485" s="75"/>
      <c r="R485" s="75"/>
      <c r="S485" s="75"/>
      <c r="T485" s="76"/>
      <c r="U485" s="76"/>
      <c r="V485" s="153"/>
      <c r="W485" s="153"/>
      <c r="X485" s="75"/>
      <c r="Y485" s="75"/>
      <c r="Z485" s="75"/>
      <c r="AA485" s="76"/>
      <c r="AB485" s="76"/>
      <c r="AC485" s="153"/>
      <c r="AD485" s="153"/>
      <c r="AE485" s="75"/>
      <c r="AF485" s="75"/>
      <c r="AG485" s="75"/>
      <c r="AH485" s="262"/>
      <c r="AI485" s="80">
        <f t="shared" si="0"/>
        <v>0</v>
      </c>
      <c r="AJ485" s="81">
        <f>'Август 2020'!AJ485-AI485</f>
        <v>0</v>
      </c>
      <c r="AK485" s="82">
        <f t="shared" si="1"/>
        <v>0</v>
      </c>
      <c r="AL485" s="83">
        <f>'Август 2020'!AL485+AK485</f>
        <v>0</v>
      </c>
      <c r="AM485" s="82">
        <f t="shared" si="2"/>
        <v>0</v>
      </c>
      <c r="AN485" s="84">
        <f>'Август 2020'!AN485+AM485</f>
        <v>0</v>
      </c>
      <c r="AO485" s="82">
        <f t="shared" si="3"/>
        <v>0</v>
      </c>
      <c r="AP485" s="85">
        <f>'Август 2020'!AP485+'Сентябрь 2020'!AO485</f>
        <v>0</v>
      </c>
      <c r="AQ485" s="82">
        <f t="shared" si="4"/>
        <v>0</v>
      </c>
      <c r="AR485" s="86">
        <f>'Август 2020'!AR485+'Сентябрь 2020'!AQ485</f>
        <v>0</v>
      </c>
      <c r="AS485" s="87">
        <f>'Январь 2020'!AW485</f>
        <v>0</v>
      </c>
      <c r="AT485" s="88">
        <f>'Январь 2020'!AX485</f>
        <v>0</v>
      </c>
      <c r="AU485" s="45">
        <f t="shared" si="5"/>
        <v>0</v>
      </c>
    </row>
    <row r="486" spans="1:47" ht="14.25" customHeight="1">
      <c r="A486" s="71">
        <f>'Январь 2020'!A486</f>
        <v>0</v>
      </c>
      <c r="B486" s="72">
        <f>'Январь 2020'!G486</f>
        <v>0</v>
      </c>
      <c r="C486" s="257">
        <f>'Январь 2020'!B486</f>
        <v>0</v>
      </c>
      <c r="D486" s="75"/>
      <c r="E486" s="75"/>
      <c r="F486" s="76"/>
      <c r="G486" s="76"/>
      <c r="H486" s="153"/>
      <c r="I486" s="153"/>
      <c r="J486" s="75"/>
      <c r="K486" s="76"/>
      <c r="L486" s="75"/>
      <c r="M486" s="76"/>
      <c r="N486" s="76"/>
      <c r="O486" s="153"/>
      <c r="P486" s="153"/>
      <c r="Q486" s="75"/>
      <c r="R486" s="75"/>
      <c r="S486" s="75"/>
      <c r="T486" s="76"/>
      <c r="U486" s="76"/>
      <c r="V486" s="153"/>
      <c r="W486" s="153"/>
      <c r="X486" s="75"/>
      <c r="Y486" s="75"/>
      <c r="Z486" s="75"/>
      <c r="AA486" s="76"/>
      <c r="AB486" s="76"/>
      <c r="AC486" s="153"/>
      <c r="AD486" s="153"/>
      <c r="AE486" s="75"/>
      <c r="AF486" s="75"/>
      <c r="AG486" s="75"/>
      <c r="AH486" s="262"/>
      <c r="AI486" s="80">
        <f t="shared" si="0"/>
        <v>0</v>
      </c>
      <c r="AJ486" s="81">
        <f>'Август 2020'!AJ486-AI486</f>
        <v>0</v>
      </c>
      <c r="AK486" s="82">
        <f t="shared" si="1"/>
        <v>0</v>
      </c>
      <c r="AL486" s="83">
        <f>'Август 2020'!AL486+AK486</f>
        <v>0</v>
      </c>
      <c r="AM486" s="82">
        <f t="shared" si="2"/>
        <v>0</v>
      </c>
      <c r="AN486" s="84">
        <f>'Август 2020'!AN486+AM486</f>
        <v>0</v>
      </c>
      <c r="AO486" s="82">
        <f t="shared" si="3"/>
        <v>0</v>
      </c>
      <c r="AP486" s="85">
        <f>'Август 2020'!AP486+'Сентябрь 2020'!AO486</f>
        <v>0</v>
      </c>
      <c r="AQ486" s="82">
        <f t="shared" si="4"/>
        <v>0</v>
      </c>
      <c r="AR486" s="86">
        <f>'Август 2020'!AR486+'Сентябрь 2020'!AQ486</f>
        <v>0</v>
      </c>
      <c r="AS486" s="87">
        <f>'Январь 2020'!AW486</f>
        <v>0</v>
      </c>
      <c r="AT486" s="88">
        <f>'Январь 2020'!AX486</f>
        <v>0</v>
      </c>
      <c r="AU486" s="45">
        <f t="shared" si="5"/>
        <v>0</v>
      </c>
    </row>
    <row r="487" spans="1:47" ht="14.25" customHeight="1">
      <c r="A487" s="71">
        <f>'Январь 2020'!A487</f>
        <v>0</v>
      </c>
      <c r="B487" s="72">
        <f>'Январь 2020'!G487</f>
        <v>0</v>
      </c>
      <c r="C487" s="257">
        <f>'Январь 2020'!B487</f>
        <v>0</v>
      </c>
      <c r="D487" s="75"/>
      <c r="E487" s="75"/>
      <c r="F487" s="76"/>
      <c r="G487" s="76"/>
      <c r="H487" s="153"/>
      <c r="I487" s="153"/>
      <c r="J487" s="75"/>
      <c r="K487" s="76"/>
      <c r="L487" s="75"/>
      <c r="M487" s="76"/>
      <c r="N487" s="76"/>
      <c r="O487" s="153"/>
      <c r="P487" s="153"/>
      <c r="Q487" s="75"/>
      <c r="R487" s="75"/>
      <c r="S487" s="75"/>
      <c r="T487" s="76"/>
      <c r="U487" s="76"/>
      <c r="V487" s="153"/>
      <c r="W487" s="153"/>
      <c r="X487" s="75"/>
      <c r="Y487" s="75"/>
      <c r="Z487" s="75"/>
      <c r="AA487" s="76"/>
      <c r="AB487" s="76"/>
      <c r="AC487" s="153"/>
      <c r="AD487" s="153"/>
      <c r="AE487" s="75"/>
      <c r="AF487" s="75"/>
      <c r="AG487" s="75"/>
      <c r="AH487" s="262"/>
      <c r="AI487" s="80">
        <f t="shared" si="0"/>
        <v>0</v>
      </c>
      <c r="AJ487" s="81">
        <f>'Август 2020'!AJ487-AI487</f>
        <v>0</v>
      </c>
      <c r="AK487" s="82">
        <f t="shared" si="1"/>
        <v>0</v>
      </c>
      <c r="AL487" s="83">
        <f>'Август 2020'!AL487+AK487</f>
        <v>0</v>
      </c>
      <c r="AM487" s="82">
        <f t="shared" si="2"/>
        <v>0</v>
      </c>
      <c r="AN487" s="84">
        <f>'Август 2020'!AN487+AM487</f>
        <v>0</v>
      </c>
      <c r="AO487" s="82">
        <f t="shared" si="3"/>
        <v>0</v>
      </c>
      <c r="AP487" s="85">
        <f>'Август 2020'!AP487+'Сентябрь 2020'!AO487</f>
        <v>0</v>
      </c>
      <c r="AQ487" s="82">
        <f t="shared" si="4"/>
        <v>0</v>
      </c>
      <c r="AR487" s="86">
        <f>'Август 2020'!AR487+'Сентябрь 2020'!AQ487</f>
        <v>0</v>
      </c>
      <c r="AS487" s="87">
        <f>'Январь 2020'!AW487</f>
        <v>0</v>
      </c>
      <c r="AT487" s="88">
        <f>'Январь 2020'!AX487</f>
        <v>0</v>
      </c>
      <c r="AU487" s="45">
        <f t="shared" si="5"/>
        <v>0</v>
      </c>
    </row>
    <row r="488" spans="1:47" ht="14.25" customHeight="1">
      <c r="A488" s="71">
        <f>'Январь 2020'!A488</f>
        <v>0</v>
      </c>
      <c r="B488" s="72">
        <f>'Январь 2020'!G488</f>
        <v>0</v>
      </c>
      <c r="C488" s="257">
        <f>'Январь 2020'!B488</f>
        <v>0</v>
      </c>
      <c r="D488" s="75"/>
      <c r="E488" s="75"/>
      <c r="F488" s="76"/>
      <c r="G488" s="76"/>
      <c r="H488" s="153"/>
      <c r="I488" s="153"/>
      <c r="J488" s="75"/>
      <c r="K488" s="76"/>
      <c r="L488" s="75"/>
      <c r="M488" s="76"/>
      <c r="N488" s="76"/>
      <c r="O488" s="153"/>
      <c r="P488" s="153"/>
      <c r="Q488" s="75"/>
      <c r="R488" s="75"/>
      <c r="S488" s="75"/>
      <c r="T488" s="76"/>
      <c r="U488" s="76"/>
      <c r="V488" s="153"/>
      <c r="W488" s="153"/>
      <c r="X488" s="75"/>
      <c r="Y488" s="75"/>
      <c r="Z488" s="75"/>
      <c r="AA488" s="76"/>
      <c r="AB488" s="76"/>
      <c r="AC488" s="153"/>
      <c r="AD488" s="153"/>
      <c r="AE488" s="75"/>
      <c r="AF488" s="75"/>
      <c r="AG488" s="75"/>
      <c r="AH488" s="262"/>
      <c r="AI488" s="80">
        <f t="shared" si="0"/>
        <v>0</v>
      </c>
      <c r="AJ488" s="81">
        <f>'Август 2020'!AJ488-AI488</f>
        <v>0</v>
      </c>
      <c r="AK488" s="82">
        <f t="shared" si="1"/>
        <v>0</v>
      </c>
      <c r="AL488" s="83">
        <f>'Август 2020'!AL488+AK488</f>
        <v>0</v>
      </c>
      <c r="AM488" s="82">
        <f t="shared" si="2"/>
        <v>0</v>
      </c>
      <c r="AN488" s="84">
        <f>'Август 2020'!AN488+AM488</f>
        <v>0</v>
      </c>
      <c r="AO488" s="82">
        <f t="shared" si="3"/>
        <v>0</v>
      </c>
      <c r="AP488" s="85">
        <f>'Август 2020'!AP488+'Сентябрь 2020'!AO488</f>
        <v>0</v>
      </c>
      <c r="AQ488" s="82">
        <f t="shared" si="4"/>
        <v>0</v>
      </c>
      <c r="AR488" s="86">
        <f>'Август 2020'!AR488+'Сентябрь 2020'!AQ488</f>
        <v>0</v>
      </c>
      <c r="AS488" s="87">
        <f>'Январь 2020'!AW488</f>
        <v>0</v>
      </c>
      <c r="AT488" s="88">
        <f>'Январь 2020'!AX488</f>
        <v>0</v>
      </c>
      <c r="AU488" s="45">
        <f t="shared" si="5"/>
        <v>0</v>
      </c>
    </row>
    <row r="489" spans="1:47" ht="14.25" customHeight="1">
      <c r="A489" s="71">
        <f>'Январь 2020'!A489</f>
        <v>0</v>
      </c>
      <c r="B489" s="72">
        <f>'Январь 2020'!G489</f>
        <v>0</v>
      </c>
      <c r="C489" s="257">
        <f>'Январь 2020'!B489</f>
        <v>0</v>
      </c>
      <c r="D489" s="75"/>
      <c r="E489" s="75"/>
      <c r="F489" s="76"/>
      <c r="G489" s="76"/>
      <c r="H489" s="153"/>
      <c r="I489" s="153"/>
      <c r="J489" s="75"/>
      <c r="K489" s="76"/>
      <c r="L489" s="75"/>
      <c r="M489" s="76"/>
      <c r="N489" s="76"/>
      <c r="O489" s="153"/>
      <c r="P489" s="153"/>
      <c r="Q489" s="75"/>
      <c r="R489" s="75"/>
      <c r="S489" s="75"/>
      <c r="T489" s="76"/>
      <c r="U489" s="76"/>
      <c r="V489" s="153"/>
      <c r="W489" s="153"/>
      <c r="X489" s="75"/>
      <c r="Y489" s="75"/>
      <c r="Z489" s="75"/>
      <c r="AA489" s="76"/>
      <c r="AB489" s="76"/>
      <c r="AC489" s="153"/>
      <c r="AD489" s="153"/>
      <c r="AE489" s="75"/>
      <c r="AF489" s="75"/>
      <c r="AG489" s="75"/>
      <c r="AH489" s="262"/>
      <c r="AI489" s="80">
        <f t="shared" si="0"/>
        <v>0</v>
      </c>
      <c r="AJ489" s="81">
        <f>'Август 2020'!AJ489-AI489</f>
        <v>0</v>
      </c>
      <c r="AK489" s="82">
        <f t="shared" si="1"/>
        <v>0</v>
      </c>
      <c r="AL489" s="83">
        <f>'Август 2020'!AL489+AK489</f>
        <v>0</v>
      </c>
      <c r="AM489" s="82">
        <f t="shared" si="2"/>
        <v>0</v>
      </c>
      <c r="AN489" s="84">
        <f>'Август 2020'!AN489+AM489</f>
        <v>0</v>
      </c>
      <c r="AO489" s="82">
        <f t="shared" si="3"/>
        <v>0</v>
      </c>
      <c r="AP489" s="85">
        <f>'Август 2020'!AP489+'Сентябрь 2020'!AO489</f>
        <v>0</v>
      </c>
      <c r="AQ489" s="82">
        <f t="shared" si="4"/>
        <v>0</v>
      </c>
      <c r="AR489" s="86">
        <f>'Август 2020'!AR489+'Сентябрь 2020'!AQ489</f>
        <v>0</v>
      </c>
      <c r="AS489" s="87">
        <f>'Январь 2020'!AW489</f>
        <v>0</v>
      </c>
      <c r="AT489" s="88">
        <f>'Январь 2020'!AX489</f>
        <v>0</v>
      </c>
      <c r="AU489" s="45">
        <f t="shared" si="5"/>
        <v>0</v>
      </c>
    </row>
    <row r="490" spans="1:47" ht="14.25" customHeight="1">
      <c r="A490" s="71">
        <f>'Январь 2020'!A490</f>
        <v>0</v>
      </c>
      <c r="B490" s="72">
        <f>'Январь 2020'!G490</f>
        <v>0</v>
      </c>
      <c r="C490" s="257">
        <f>'Январь 2020'!B490</f>
        <v>0</v>
      </c>
      <c r="D490" s="75"/>
      <c r="E490" s="75"/>
      <c r="F490" s="76"/>
      <c r="G490" s="76"/>
      <c r="H490" s="153"/>
      <c r="I490" s="153"/>
      <c r="J490" s="75"/>
      <c r="K490" s="76"/>
      <c r="L490" s="75"/>
      <c r="M490" s="76"/>
      <c r="N490" s="76"/>
      <c r="O490" s="153"/>
      <c r="P490" s="153"/>
      <c r="Q490" s="75"/>
      <c r="R490" s="75"/>
      <c r="S490" s="75"/>
      <c r="T490" s="76"/>
      <c r="U490" s="76"/>
      <c r="V490" s="153"/>
      <c r="W490" s="153"/>
      <c r="X490" s="75"/>
      <c r="Y490" s="75"/>
      <c r="Z490" s="75"/>
      <c r="AA490" s="76"/>
      <c r="AB490" s="76"/>
      <c r="AC490" s="153"/>
      <c r="AD490" s="153"/>
      <c r="AE490" s="75"/>
      <c r="AF490" s="75"/>
      <c r="AG490" s="75"/>
      <c r="AH490" s="262"/>
      <c r="AI490" s="80">
        <f t="shared" si="0"/>
        <v>0</v>
      </c>
      <c r="AJ490" s="81">
        <f>'Август 2020'!AJ490-AI490</f>
        <v>0</v>
      </c>
      <c r="AK490" s="82">
        <f t="shared" si="1"/>
        <v>0</v>
      </c>
      <c r="AL490" s="83">
        <f>'Август 2020'!AL490+AK490</f>
        <v>0</v>
      </c>
      <c r="AM490" s="82">
        <f t="shared" si="2"/>
        <v>0</v>
      </c>
      <c r="AN490" s="84">
        <f>'Август 2020'!AN490+AM490</f>
        <v>0</v>
      </c>
      <c r="AO490" s="82">
        <f t="shared" si="3"/>
        <v>0</v>
      </c>
      <c r="AP490" s="85">
        <f>'Август 2020'!AP490+'Сентябрь 2020'!AO490</f>
        <v>0</v>
      </c>
      <c r="AQ490" s="82">
        <f t="shared" si="4"/>
        <v>0</v>
      </c>
      <c r="AR490" s="86">
        <f>'Август 2020'!AR490+'Сентябрь 2020'!AQ490</f>
        <v>0</v>
      </c>
      <c r="AS490" s="87">
        <f>'Январь 2020'!AW490</f>
        <v>0</v>
      </c>
      <c r="AT490" s="88">
        <f>'Январь 2020'!AX490</f>
        <v>0</v>
      </c>
      <c r="AU490" s="45">
        <f t="shared" si="5"/>
        <v>0</v>
      </c>
    </row>
    <row r="491" spans="1:47" ht="14.25" customHeight="1">
      <c r="A491" s="71">
        <f>'Январь 2020'!A491</f>
        <v>0</v>
      </c>
      <c r="B491" s="72">
        <f>'Январь 2020'!G491</f>
        <v>0</v>
      </c>
      <c r="C491" s="257">
        <f>'Январь 2020'!B491</f>
        <v>0</v>
      </c>
      <c r="D491" s="75"/>
      <c r="E491" s="75"/>
      <c r="F491" s="76"/>
      <c r="G491" s="76"/>
      <c r="H491" s="153"/>
      <c r="I491" s="153"/>
      <c r="J491" s="75"/>
      <c r="K491" s="76"/>
      <c r="L491" s="75"/>
      <c r="M491" s="76"/>
      <c r="N491" s="76"/>
      <c r="O491" s="153"/>
      <c r="P491" s="153"/>
      <c r="Q491" s="75"/>
      <c r="R491" s="75"/>
      <c r="S491" s="75"/>
      <c r="T491" s="76"/>
      <c r="U491" s="76"/>
      <c r="V491" s="153"/>
      <c r="W491" s="153"/>
      <c r="X491" s="75"/>
      <c r="Y491" s="75"/>
      <c r="Z491" s="75"/>
      <c r="AA491" s="76"/>
      <c r="AB491" s="76"/>
      <c r="AC491" s="153"/>
      <c r="AD491" s="153"/>
      <c r="AE491" s="75"/>
      <c r="AF491" s="75"/>
      <c r="AG491" s="75"/>
      <c r="AH491" s="262"/>
      <c r="AI491" s="80">
        <f t="shared" si="0"/>
        <v>0</v>
      </c>
      <c r="AJ491" s="81">
        <f>'Август 2020'!AJ491-AI491</f>
        <v>0</v>
      </c>
      <c r="AK491" s="82">
        <f t="shared" si="1"/>
        <v>0</v>
      </c>
      <c r="AL491" s="83">
        <f>'Август 2020'!AL491+AK491</f>
        <v>0</v>
      </c>
      <c r="AM491" s="82">
        <f t="shared" si="2"/>
        <v>0</v>
      </c>
      <c r="AN491" s="84">
        <f>'Август 2020'!AN491+AM491</f>
        <v>0</v>
      </c>
      <c r="AO491" s="82">
        <f t="shared" si="3"/>
        <v>0</v>
      </c>
      <c r="AP491" s="85">
        <f>'Август 2020'!AP491+'Сентябрь 2020'!AO491</f>
        <v>0</v>
      </c>
      <c r="AQ491" s="82">
        <f t="shared" si="4"/>
        <v>0</v>
      </c>
      <c r="AR491" s="86">
        <f>'Август 2020'!AR491+'Сентябрь 2020'!AQ491</f>
        <v>0</v>
      </c>
      <c r="AS491" s="87">
        <f>'Январь 2020'!AW491</f>
        <v>0</v>
      </c>
      <c r="AT491" s="88">
        <f>'Январь 2020'!AX491</f>
        <v>0</v>
      </c>
      <c r="AU491" s="45">
        <f t="shared" si="5"/>
        <v>0</v>
      </c>
    </row>
    <row r="492" spans="1:47" ht="14.25" customHeight="1">
      <c r="A492" s="71">
        <f>'Январь 2020'!A492</f>
        <v>0</v>
      </c>
      <c r="B492" s="72">
        <f>'Январь 2020'!G492</f>
        <v>0</v>
      </c>
      <c r="C492" s="257">
        <f>'Январь 2020'!B492</f>
        <v>0</v>
      </c>
      <c r="D492" s="75"/>
      <c r="E492" s="75"/>
      <c r="F492" s="76"/>
      <c r="G492" s="76"/>
      <c r="H492" s="153"/>
      <c r="I492" s="153"/>
      <c r="J492" s="75"/>
      <c r="K492" s="76"/>
      <c r="L492" s="75"/>
      <c r="M492" s="76"/>
      <c r="N492" s="76"/>
      <c r="O492" s="153"/>
      <c r="P492" s="153"/>
      <c r="Q492" s="75"/>
      <c r="R492" s="75"/>
      <c r="S492" s="75"/>
      <c r="T492" s="76"/>
      <c r="U492" s="76"/>
      <c r="V492" s="153"/>
      <c r="W492" s="153"/>
      <c r="X492" s="75"/>
      <c r="Y492" s="75"/>
      <c r="Z492" s="75"/>
      <c r="AA492" s="76"/>
      <c r="AB492" s="76"/>
      <c r="AC492" s="153"/>
      <c r="AD492" s="153"/>
      <c r="AE492" s="75"/>
      <c r="AF492" s="75"/>
      <c r="AG492" s="75"/>
      <c r="AH492" s="262"/>
      <c r="AI492" s="80">
        <f t="shared" si="0"/>
        <v>0</v>
      </c>
      <c r="AJ492" s="81">
        <f>'Август 2020'!AJ492-AI492</f>
        <v>0</v>
      </c>
      <c r="AK492" s="82">
        <f t="shared" si="1"/>
        <v>0</v>
      </c>
      <c r="AL492" s="83">
        <f>'Август 2020'!AL492+AK492</f>
        <v>0</v>
      </c>
      <c r="AM492" s="82">
        <f t="shared" si="2"/>
        <v>0</v>
      </c>
      <c r="AN492" s="84">
        <f>'Август 2020'!AN492+AM492</f>
        <v>0</v>
      </c>
      <c r="AO492" s="82">
        <f t="shared" si="3"/>
        <v>0</v>
      </c>
      <c r="AP492" s="85">
        <f>'Август 2020'!AP492+'Сентябрь 2020'!AO492</f>
        <v>0</v>
      </c>
      <c r="AQ492" s="82">
        <f t="shared" si="4"/>
        <v>0</v>
      </c>
      <c r="AR492" s="86">
        <f>'Август 2020'!AR492+'Сентябрь 2020'!AQ492</f>
        <v>0</v>
      </c>
      <c r="AS492" s="87">
        <f>'Январь 2020'!AW492</f>
        <v>0</v>
      </c>
      <c r="AT492" s="88">
        <f>'Январь 2020'!AX492</f>
        <v>0</v>
      </c>
      <c r="AU492" s="45">
        <f t="shared" si="5"/>
        <v>0</v>
      </c>
    </row>
    <row r="493" spans="1:47" ht="14.25" customHeight="1">
      <c r="A493" s="71">
        <f>'Январь 2020'!A493</f>
        <v>0</v>
      </c>
      <c r="B493" s="72">
        <f>'Январь 2020'!G493</f>
        <v>0</v>
      </c>
      <c r="C493" s="257">
        <f>'Январь 2020'!B493</f>
        <v>0</v>
      </c>
      <c r="D493" s="75"/>
      <c r="E493" s="75"/>
      <c r="F493" s="76"/>
      <c r="G493" s="76"/>
      <c r="H493" s="153"/>
      <c r="I493" s="153"/>
      <c r="J493" s="75"/>
      <c r="K493" s="76"/>
      <c r="L493" s="75"/>
      <c r="M493" s="76"/>
      <c r="N493" s="76"/>
      <c r="O493" s="153"/>
      <c r="P493" s="153"/>
      <c r="Q493" s="75"/>
      <c r="R493" s="75"/>
      <c r="S493" s="75"/>
      <c r="T493" s="76"/>
      <c r="U493" s="76"/>
      <c r="V493" s="153"/>
      <c r="W493" s="153"/>
      <c r="X493" s="75"/>
      <c r="Y493" s="75"/>
      <c r="Z493" s="75"/>
      <c r="AA493" s="76"/>
      <c r="AB493" s="76"/>
      <c r="AC493" s="153"/>
      <c r="AD493" s="153"/>
      <c r="AE493" s="75"/>
      <c r="AF493" s="75"/>
      <c r="AG493" s="75"/>
      <c r="AH493" s="262"/>
      <c r="AI493" s="80">
        <f t="shared" si="0"/>
        <v>0</v>
      </c>
      <c r="AJ493" s="81">
        <f>'Август 2020'!AJ493-AI493</f>
        <v>0</v>
      </c>
      <c r="AK493" s="82">
        <f t="shared" si="1"/>
        <v>0</v>
      </c>
      <c r="AL493" s="83">
        <f>'Август 2020'!AL493+AK493</f>
        <v>0</v>
      </c>
      <c r="AM493" s="82">
        <f t="shared" si="2"/>
        <v>0</v>
      </c>
      <c r="AN493" s="84">
        <f>'Август 2020'!AN493+AM493</f>
        <v>0</v>
      </c>
      <c r="AO493" s="82">
        <f t="shared" si="3"/>
        <v>0</v>
      </c>
      <c r="AP493" s="85">
        <f>'Август 2020'!AP493+'Сентябрь 2020'!AO493</f>
        <v>0</v>
      </c>
      <c r="AQ493" s="82">
        <f t="shared" si="4"/>
        <v>0</v>
      </c>
      <c r="AR493" s="86">
        <f>'Август 2020'!AR493+'Сентябрь 2020'!AQ493</f>
        <v>0</v>
      </c>
      <c r="AS493" s="87">
        <f>'Январь 2020'!AW493</f>
        <v>0</v>
      </c>
      <c r="AT493" s="88">
        <f>'Январь 2020'!AX493</f>
        <v>0</v>
      </c>
      <c r="AU493" s="45">
        <f t="shared" si="5"/>
        <v>0</v>
      </c>
    </row>
    <row r="494" spans="1:47" ht="14.25" customHeight="1">
      <c r="A494" s="71">
        <f>'Январь 2020'!A494</f>
        <v>0</v>
      </c>
      <c r="B494" s="72">
        <f>'Январь 2020'!G494</f>
        <v>0</v>
      </c>
      <c r="C494" s="257">
        <f>'Январь 2020'!B494</f>
        <v>0</v>
      </c>
      <c r="D494" s="75"/>
      <c r="E494" s="75"/>
      <c r="F494" s="76"/>
      <c r="G494" s="76"/>
      <c r="H494" s="153"/>
      <c r="I494" s="153"/>
      <c r="J494" s="75"/>
      <c r="K494" s="76"/>
      <c r="L494" s="75"/>
      <c r="M494" s="76"/>
      <c r="N494" s="76"/>
      <c r="O494" s="153"/>
      <c r="P494" s="153"/>
      <c r="Q494" s="75"/>
      <c r="R494" s="75"/>
      <c r="S494" s="75"/>
      <c r="T494" s="76"/>
      <c r="U494" s="76"/>
      <c r="V494" s="153"/>
      <c r="W494" s="153"/>
      <c r="X494" s="75"/>
      <c r="Y494" s="75"/>
      <c r="Z494" s="75"/>
      <c r="AA494" s="76"/>
      <c r="AB494" s="76"/>
      <c r="AC494" s="153"/>
      <c r="AD494" s="153"/>
      <c r="AE494" s="75"/>
      <c r="AF494" s="75"/>
      <c r="AG494" s="75"/>
      <c r="AH494" s="262"/>
      <c r="AI494" s="80">
        <f t="shared" si="0"/>
        <v>0</v>
      </c>
      <c r="AJ494" s="81">
        <f>'Август 2020'!AJ494-AI494</f>
        <v>0</v>
      </c>
      <c r="AK494" s="82">
        <f t="shared" si="1"/>
        <v>0</v>
      </c>
      <c r="AL494" s="83">
        <f>'Август 2020'!AL494+AK494</f>
        <v>0</v>
      </c>
      <c r="AM494" s="82">
        <f t="shared" si="2"/>
        <v>0</v>
      </c>
      <c r="AN494" s="84">
        <f>'Август 2020'!AN494+AM494</f>
        <v>0</v>
      </c>
      <c r="AO494" s="82">
        <f t="shared" si="3"/>
        <v>0</v>
      </c>
      <c r="AP494" s="85">
        <f>'Август 2020'!AP494+'Сентябрь 2020'!AO494</f>
        <v>0</v>
      </c>
      <c r="AQ494" s="82">
        <f t="shared" si="4"/>
        <v>0</v>
      </c>
      <c r="AR494" s="86">
        <f>'Август 2020'!AR494+'Сентябрь 2020'!AQ494</f>
        <v>0</v>
      </c>
      <c r="AS494" s="87">
        <f>'Январь 2020'!AW494</f>
        <v>0</v>
      </c>
      <c r="AT494" s="88">
        <f>'Январь 2020'!AX494</f>
        <v>0</v>
      </c>
      <c r="AU494" s="45">
        <f t="shared" si="5"/>
        <v>0</v>
      </c>
    </row>
    <row r="495" spans="1:47" ht="14.25" customHeight="1">
      <c r="A495" s="71">
        <f>'Январь 2020'!A495</f>
        <v>0</v>
      </c>
      <c r="B495" s="72">
        <f>'Январь 2020'!G495</f>
        <v>0</v>
      </c>
      <c r="C495" s="257">
        <f>'Январь 2020'!B495</f>
        <v>0</v>
      </c>
      <c r="D495" s="75"/>
      <c r="E495" s="75"/>
      <c r="F495" s="76"/>
      <c r="G495" s="76"/>
      <c r="H495" s="153"/>
      <c r="I495" s="153"/>
      <c r="J495" s="75"/>
      <c r="K495" s="76"/>
      <c r="L495" s="75"/>
      <c r="M495" s="76"/>
      <c r="N495" s="76"/>
      <c r="O495" s="153"/>
      <c r="P495" s="153"/>
      <c r="Q495" s="75"/>
      <c r="R495" s="75"/>
      <c r="S495" s="75"/>
      <c r="T495" s="76"/>
      <c r="U495" s="76"/>
      <c r="V495" s="153"/>
      <c r="W495" s="153"/>
      <c r="X495" s="75"/>
      <c r="Y495" s="75"/>
      <c r="Z495" s="75"/>
      <c r="AA495" s="76"/>
      <c r="AB495" s="76"/>
      <c r="AC495" s="153"/>
      <c r="AD495" s="153"/>
      <c r="AE495" s="75"/>
      <c r="AF495" s="75"/>
      <c r="AG495" s="75"/>
      <c r="AH495" s="262"/>
      <c r="AI495" s="80">
        <f t="shared" si="0"/>
        <v>0</v>
      </c>
      <c r="AJ495" s="81">
        <f>'Август 2020'!AJ495-AI495</f>
        <v>0</v>
      </c>
      <c r="AK495" s="82">
        <f t="shared" si="1"/>
        <v>0</v>
      </c>
      <c r="AL495" s="83">
        <f>'Август 2020'!AL495+AK495</f>
        <v>0</v>
      </c>
      <c r="AM495" s="82">
        <f t="shared" si="2"/>
        <v>0</v>
      </c>
      <c r="AN495" s="84">
        <f>'Август 2020'!AN495+AM495</f>
        <v>0</v>
      </c>
      <c r="AO495" s="82">
        <f t="shared" si="3"/>
        <v>0</v>
      </c>
      <c r="AP495" s="85">
        <f>'Август 2020'!AP495+'Сентябрь 2020'!AO495</f>
        <v>0</v>
      </c>
      <c r="AQ495" s="82">
        <f t="shared" si="4"/>
        <v>0</v>
      </c>
      <c r="AR495" s="86">
        <f>'Август 2020'!AR495+'Сентябрь 2020'!AQ495</f>
        <v>0</v>
      </c>
      <c r="AS495" s="87">
        <f>'Январь 2020'!AW495</f>
        <v>0</v>
      </c>
      <c r="AT495" s="88">
        <f>'Январь 2020'!AX495</f>
        <v>0</v>
      </c>
      <c r="AU495" s="45">
        <f t="shared" si="5"/>
        <v>0</v>
      </c>
    </row>
    <row r="496" spans="1:47" ht="14.25" customHeight="1">
      <c r="A496" s="71">
        <f>'Январь 2020'!A496</f>
        <v>0</v>
      </c>
      <c r="B496" s="72">
        <f>'Январь 2020'!G496</f>
        <v>0</v>
      </c>
      <c r="C496" s="257">
        <f>'Январь 2020'!B496</f>
        <v>0</v>
      </c>
      <c r="D496" s="75"/>
      <c r="E496" s="75"/>
      <c r="F496" s="76"/>
      <c r="G496" s="76"/>
      <c r="H496" s="153"/>
      <c r="I496" s="153"/>
      <c r="J496" s="75"/>
      <c r="K496" s="76"/>
      <c r="L496" s="75"/>
      <c r="M496" s="76"/>
      <c r="N496" s="76"/>
      <c r="O496" s="153"/>
      <c r="P496" s="153"/>
      <c r="Q496" s="75"/>
      <c r="R496" s="75"/>
      <c r="S496" s="75"/>
      <c r="T496" s="76"/>
      <c r="U496" s="76"/>
      <c r="V496" s="153"/>
      <c r="W496" s="153"/>
      <c r="X496" s="75"/>
      <c r="Y496" s="75"/>
      <c r="Z496" s="75"/>
      <c r="AA496" s="76"/>
      <c r="AB496" s="76"/>
      <c r="AC496" s="153"/>
      <c r="AD496" s="153"/>
      <c r="AE496" s="75"/>
      <c r="AF496" s="75"/>
      <c r="AG496" s="75"/>
      <c r="AH496" s="262"/>
      <c r="AI496" s="80">
        <f t="shared" si="0"/>
        <v>0</v>
      </c>
      <c r="AJ496" s="81">
        <f>'Август 2020'!AJ496-AI496</f>
        <v>0</v>
      </c>
      <c r="AK496" s="82">
        <f t="shared" si="1"/>
        <v>0</v>
      </c>
      <c r="AL496" s="83">
        <f>'Август 2020'!AL496+AK496</f>
        <v>0</v>
      </c>
      <c r="AM496" s="82">
        <f t="shared" si="2"/>
        <v>0</v>
      </c>
      <c r="AN496" s="84">
        <f>'Август 2020'!AN496+AM496</f>
        <v>0</v>
      </c>
      <c r="AO496" s="82">
        <f t="shared" si="3"/>
        <v>0</v>
      </c>
      <c r="AP496" s="85">
        <f>'Август 2020'!AP496+'Сентябрь 2020'!AO496</f>
        <v>0</v>
      </c>
      <c r="AQ496" s="82">
        <f t="shared" si="4"/>
        <v>0</v>
      </c>
      <c r="AR496" s="86">
        <f>'Август 2020'!AR496+'Сентябрь 2020'!AQ496</f>
        <v>0</v>
      </c>
      <c r="AS496" s="87">
        <f>'Январь 2020'!AW496</f>
        <v>0</v>
      </c>
      <c r="AT496" s="88">
        <f>'Январь 2020'!AX496</f>
        <v>0</v>
      </c>
      <c r="AU496" s="45">
        <f t="shared" si="5"/>
        <v>0</v>
      </c>
    </row>
    <row r="497" spans="1:47" ht="14.25" customHeight="1">
      <c r="A497" s="71">
        <f>'Январь 2020'!A497</f>
        <v>0</v>
      </c>
      <c r="B497" s="72">
        <f>'Январь 2020'!G497</f>
        <v>0</v>
      </c>
      <c r="C497" s="257">
        <f>'Январь 2020'!B497</f>
        <v>0</v>
      </c>
      <c r="D497" s="75"/>
      <c r="E497" s="75"/>
      <c r="F497" s="76"/>
      <c r="G497" s="76"/>
      <c r="H497" s="153"/>
      <c r="I497" s="153"/>
      <c r="J497" s="75"/>
      <c r="K497" s="76"/>
      <c r="L497" s="75"/>
      <c r="M497" s="76"/>
      <c r="N497" s="76"/>
      <c r="O497" s="153"/>
      <c r="P497" s="153"/>
      <c r="Q497" s="75"/>
      <c r="R497" s="75"/>
      <c r="S497" s="75"/>
      <c r="T497" s="76"/>
      <c r="U497" s="76"/>
      <c r="V497" s="153"/>
      <c r="W497" s="153"/>
      <c r="X497" s="75"/>
      <c r="Y497" s="75"/>
      <c r="Z497" s="75"/>
      <c r="AA497" s="76"/>
      <c r="AB497" s="76"/>
      <c r="AC497" s="153"/>
      <c r="AD497" s="153"/>
      <c r="AE497" s="75"/>
      <c r="AF497" s="75"/>
      <c r="AG497" s="75"/>
      <c r="AH497" s="262"/>
      <c r="AI497" s="80">
        <f t="shared" si="0"/>
        <v>0</v>
      </c>
      <c r="AJ497" s="81">
        <f>'Август 2020'!AJ497-AI497</f>
        <v>0</v>
      </c>
      <c r="AK497" s="82">
        <f t="shared" si="1"/>
        <v>0</v>
      </c>
      <c r="AL497" s="83">
        <f>'Август 2020'!AL497+AK497</f>
        <v>0</v>
      </c>
      <c r="AM497" s="82">
        <f t="shared" si="2"/>
        <v>0</v>
      </c>
      <c r="AN497" s="84">
        <f>'Август 2020'!AN497+AM497</f>
        <v>0</v>
      </c>
      <c r="AO497" s="82">
        <f t="shared" si="3"/>
        <v>0</v>
      </c>
      <c r="AP497" s="85">
        <f>'Август 2020'!AP497+'Сентябрь 2020'!AO497</f>
        <v>0</v>
      </c>
      <c r="AQ497" s="82">
        <f t="shared" si="4"/>
        <v>0</v>
      </c>
      <c r="AR497" s="86">
        <f>'Август 2020'!AR497+'Сентябрь 2020'!AQ497</f>
        <v>0</v>
      </c>
      <c r="AS497" s="87">
        <f>'Январь 2020'!AW497</f>
        <v>0</v>
      </c>
      <c r="AT497" s="88">
        <f>'Январь 2020'!AX497</f>
        <v>0</v>
      </c>
      <c r="AU497" s="45">
        <f t="shared" si="5"/>
        <v>0</v>
      </c>
    </row>
    <row r="498" spans="1:47" ht="14.25" customHeight="1">
      <c r="A498" s="71">
        <f>'Январь 2020'!A498</f>
        <v>0</v>
      </c>
      <c r="B498" s="72">
        <f>'Январь 2020'!G498</f>
        <v>0</v>
      </c>
      <c r="C498" s="257">
        <f>'Январь 2020'!B498</f>
        <v>0</v>
      </c>
      <c r="D498" s="75"/>
      <c r="E498" s="75"/>
      <c r="F498" s="76"/>
      <c r="G498" s="76"/>
      <c r="H498" s="153"/>
      <c r="I498" s="153"/>
      <c r="J498" s="75"/>
      <c r="K498" s="76"/>
      <c r="L498" s="75"/>
      <c r="M498" s="76"/>
      <c r="N498" s="76"/>
      <c r="O498" s="153"/>
      <c r="P498" s="153"/>
      <c r="Q498" s="75"/>
      <c r="R498" s="75"/>
      <c r="S498" s="75"/>
      <c r="T498" s="76"/>
      <c r="U498" s="76"/>
      <c r="V498" s="153"/>
      <c r="W498" s="153"/>
      <c r="X498" s="75"/>
      <c r="Y498" s="75"/>
      <c r="Z498" s="75"/>
      <c r="AA498" s="76"/>
      <c r="AB498" s="76"/>
      <c r="AC498" s="153"/>
      <c r="AD498" s="153"/>
      <c r="AE498" s="75"/>
      <c r="AF498" s="75"/>
      <c r="AG498" s="75"/>
      <c r="AH498" s="262"/>
      <c r="AI498" s="80">
        <f t="shared" si="0"/>
        <v>0</v>
      </c>
      <c r="AJ498" s="81">
        <f>'Август 2020'!AJ498-AI498</f>
        <v>0</v>
      </c>
      <c r="AK498" s="82">
        <f t="shared" si="1"/>
        <v>0</v>
      </c>
      <c r="AL498" s="83">
        <f>'Август 2020'!AL498+AK498</f>
        <v>0</v>
      </c>
      <c r="AM498" s="82">
        <f t="shared" si="2"/>
        <v>0</v>
      </c>
      <c r="AN498" s="84">
        <f>'Август 2020'!AN498+AM498</f>
        <v>0</v>
      </c>
      <c r="AO498" s="82">
        <f t="shared" si="3"/>
        <v>0</v>
      </c>
      <c r="AP498" s="85">
        <f>'Август 2020'!AP498+'Сентябрь 2020'!AO498</f>
        <v>0</v>
      </c>
      <c r="AQ498" s="82">
        <f t="shared" si="4"/>
        <v>0</v>
      </c>
      <c r="AR498" s="86">
        <f>'Август 2020'!AR498+'Сентябрь 2020'!AQ498</f>
        <v>0</v>
      </c>
      <c r="AS498" s="87">
        <f>'Январь 2020'!AW498</f>
        <v>0</v>
      </c>
      <c r="AT498" s="88">
        <f>'Январь 2020'!AX498</f>
        <v>0</v>
      </c>
      <c r="AU498" s="45">
        <f t="shared" si="5"/>
        <v>0</v>
      </c>
    </row>
    <row r="499" spans="1:47" ht="14.25" customHeight="1">
      <c r="A499" s="71">
        <f>'Январь 2020'!A499</f>
        <v>0</v>
      </c>
      <c r="B499" s="72">
        <f>'Январь 2020'!G499</f>
        <v>0</v>
      </c>
      <c r="C499" s="257">
        <f>'Январь 2020'!B499</f>
        <v>0</v>
      </c>
      <c r="D499" s="75"/>
      <c r="E499" s="75"/>
      <c r="F499" s="76"/>
      <c r="G499" s="76"/>
      <c r="H499" s="153"/>
      <c r="I499" s="153"/>
      <c r="J499" s="75"/>
      <c r="K499" s="76"/>
      <c r="L499" s="75"/>
      <c r="M499" s="76"/>
      <c r="N499" s="76"/>
      <c r="O499" s="153"/>
      <c r="P499" s="153"/>
      <c r="Q499" s="75"/>
      <c r="R499" s="75"/>
      <c r="S499" s="75"/>
      <c r="T499" s="76"/>
      <c r="U499" s="76"/>
      <c r="V499" s="153"/>
      <c r="W499" s="153"/>
      <c r="X499" s="75"/>
      <c r="Y499" s="75"/>
      <c r="Z499" s="75"/>
      <c r="AA499" s="76"/>
      <c r="AB499" s="76"/>
      <c r="AC499" s="153"/>
      <c r="AD499" s="153"/>
      <c r="AE499" s="75"/>
      <c r="AF499" s="75"/>
      <c r="AG499" s="75"/>
      <c r="AH499" s="262"/>
      <c r="AI499" s="80">
        <f t="shared" si="0"/>
        <v>0</v>
      </c>
      <c r="AJ499" s="81">
        <f>'Август 2020'!AJ499-AI499</f>
        <v>0</v>
      </c>
      <c r="AK499" s="82">
        <f t="shared" si="1"/>
        <v>0</v>
      </c>
      <c r="AL499" s="83">
        <f>'Август 2020'!AL499+AK499</f>
        <v>0</v>
      </c>
      <c r="AM499" s="82">
        <f t="shared" si="2"/>
        <v>0</v>
      </c>
      <c r="AN499" s="84">
        <f>'Август 2020'!AN499+AM499</f>
        <v>0</v>
      </c>
      <c r="AO499" s="82">
        <f t="shared" si="3"/>
        <v>0</v>
      </c>
      <c r="AP499" s="85">
        <f>'Август 2020'!AP499+'Сентябрь 2020'!AO499</f>
        <v>0</v>
      </c>
      <c r="AQ499" s="82">
        <f t="shared" si="4"/>
        <v>0</v>
      </c>
      <c r="AR499" s="86">
        <f>'Август 2020'!AR499+'Сентябрь 2020'!AQ499</f>
        <v>0</v>
      </c>
      <c r="AS499" s="87">
        <f>'Январь 2020'!AW499</f>
        <v>0</v>
      </c>
      <c r="AT499" s="88">
        <f>'Январь 2020'!AX499</f>
        <v>0</v>
      </c>
      <c r="AU499" s="45">
        <f t="shared" si="5"/>
        <v>0</v>
      </c>
    </row>
    <row r="500" spans="1:47" ht="14.25" customHeight="1">
      <c r="A500" s="71">
        <f>'Январь 2020'!A500</f>
        <v>0</v>
      </c>
      <c r="B500" s="72">
        <f>'Январь 2020'!G500</f>
        <v>0</v>
      </c>
      <c r="C500" s="257">
        <f>'Январь 2020'!B500</f>
        <v>0</v>
      </c>
      <c r="D500" s="75"/>
      <c r="E500" s="75"/>
      <c r="F500" s="76"/>
      <c r="G500" s="76"/>
      <c r="H500" s="153"/>
      <c r="I500" s="153"/>
      <c r="J500" s="75"/>
      <c r="K500" s="76"/>
      <c r="L500" s="75"/>
      <c r="M500" s="76"/>
      <c r="N500" s="76"/>
      <c r="O500" s="153"/>
      <c r="P500" s="153"/>
      <c r="Q500" s="75"/>
      <c r="R500" s="75"/>
      <c r="S500" s="75"/>
      <c r="T500" s="76"/>
      <c r="U500" s="76"/>
      <c r="V500" s="153"/>
      <c r="W500" s="153"/>
      <c r="X500" s="75"/>
      <c r="Y500" s="75"/>
      <c r="Z500" s="75"/>
      <c r="AA500" s="76"/>
      <c r="AB500" s="76"/>
      <c r="AC500" s="153"/>
      <c r="AD500" s="153"/>
      <c r="AE500" s="75"/>
      <c r="AF500" s="75"/>
      <c r="AG500" s="75"/>
      <c r="AH500" s="262"/>
      <c r="AI500" s="80">
        <f t="shared" si="0"/>
        <v>0</v>
      </c>
      <c r="AJ500" s="81">
        <f>'Август 2020'!AJ500-AI500</f>
        <v>0</v>
      </c>
      <c r="AK500" s="82">
        <f t="shared" si="1"/>
        <v>0</v>
      </c>
      <c r="AL500" s="83">
        <f>'Август 2020'!AL500+AK500</f>
        <v>0</v>
      </c>
      <c r="AM500" s="82">
        <f t="shared" si="2"/>
        <v>0</v>
      </c>
      <c r="AN500" s="84">
        <f>'Август 2020'!AN500+AM500</f>
        <v>0</v>
      </c>
      <c r="AO500" s="82">
        <f t="shared" si="3"/>
        <v>0</v>
      </c>
      <c r="AP500" s="85">
        <f>'Август 2020'!AP500+'Сентябрь 2020'!AO500</f>
        <v>0</v>
      </c>
      <c r="AQ500" s="82">
        <f t="shared" si="4"/>
        <v>0</v>
      </c>
      <c r="AR500" s="86">
        <f>'Август 2020'!AR500+'Сентябрь 2020'!AQ500</f>
        <v>0</v>
      </c>
      <c r="AS500" s="87">
        <f>'Январь 2020'!AW500</f>
        <v>0</v>
      </c>
      <c r="AT500" s="88">
        <f>'Январь 2020'!AX500</f>
        <v>0</v>
      </c>
      <c r="AU500" s="45">
        <f t="shared" si="5"/>
        <v>0</v>
      </c>
    </row>
    <row r="501" spans="1:47" ht="14.25" customHeight="1">
      <c r="A501" s="71">
        <f>'Январь 2020'!A501</f>
        <v>0</v>
      </c>
      <c r="B501" s="72">
        <f>'Январь 2020'!G501</f>
        <v>0</v>
      </c>
      <c r="C501" s="257">
        <f>'Январь 2020'!B501</f>
        <v>0</v>
      </c>
      <c r="D501" s="75"/>
      <c r="E501" s="75"/>
      <c r="F501" s="76"/>
      <c r="G501" s="76"/>
      <c r="H501" s="153"/>
      <c r="I501" s="153"/>
      <c r="J501" s="75"/>
      <c r="K501" s="76"/>
      <c r="L501" s="75"/>
      <c r="M501" s="76"/>
      <c r="N501" s="76"/>
      <c r="O501" s="153"/>
      <c r="P501" s="153"/>
      <c r="Q501" s="75"/>
      <c r="R501" s="75"/>
      <c r="S501" s="75"/>
      <c r="T501" s="76"/>
      <c r="U501" s="76"/>
      <c r="V501" s="153"/>
      <c r="W501" s="153"/>
      <c r="X501" s="75"/>
      <c r="Y501" s="75"/>
      <c r="Z501" s="75"/>
      <c r="AA501" s="76"/>
      <c r="AB501" s="76"/>
      <c r="AC501" s="153"/>
      <c r="AD501" s="153"/>
      <c r="AE501" s="75"/>
      <c r="AF501" s="75"/>
      <c r="AG501" s="75"/>
      <c r="AH501" s="262"/>
      <c r="AI501" s="80">
        <f t="shared" si="0"/>
        <v>0</v>
      </c>
      <c r="AJ501" s="81">
        <f>'Август 2020'!AJ501-AI501</f>
        <v>0</v>
      </c>
      <c r="AK501" s="82">
        <f t="shared" si="1"/>
        <v>0</v>
      </c>
      <c r="AL501" s="83">
        <f>'Август 2020'!AL501+AK501</f>
        <v>0</v>
      </c>
      <c r="AM501" s="82">
        <f t="shared" si="2"/>
        <v>0</v>
      </c>
      <c r="AN501" s="84">
        <f>'Август 2020'!AN501+AM501</f>
        <v>0</v>
      </c>
      <c r="AO501" s="82">
        <f t="shared" si="3"/>
        <v>0</v>
      </c>
      <c r="AP501" s="85">
        <f>'Август 2020'!AP501+'Сентябрь 2020'!AO501</f>
        <v>0</v>
      </c>
      <c r="AQ501" s="82">
        <f t="shared" si="4"/>
        <v>0</v>
      </c>
      <c r="AR501" s="86">
        <f>'Август 2020'!AR501+'Сентябрь 2020'!AQ501</f>
        <v>0</v>
      </c>
      <c r="AS501" s="87">
        <f>'Январь 2020'!AW501</f>
        <v>0</v>
      </c>
      <c r="AT501" s="88">
        <f>'Январь 2020'!AX501</f>
        <v>0</v>
      </c>
      <c r="AU501" s="45">
        <f t="shared" si="5"/>
        <v>0</v>
      </c>
    </row>
    <row r="502" spans="1:47" ht="14.25" customHeight="1">
      <c r="A502" s="71">
        <f>'Январь 2020'!A502</f>
        <v>0</v>
      </c>
      <c r="B502" s="72">
        <f>'Январь 2020'!G502</f>
        <v>0</v>
      </c>
      <c r="C502" s="257">
        <f>'Январь 2020'!B502</f>
        <v>0</v>
      </c>
      <c r="D502" s="75"/>
      <c r="E502" s="75"/>
      <c r="F502" s="76"/>
      <c r="G502" s="76"/>
      <c r="H502" s="153"/>
      <c r="I502" s="153"/>
      <c r="J502" s="75"/>
      <c r="K502" s="76"/>
      <c r="L502" s="75"/>
      <c r="M502" s="76"/>
      <c r="N502" s="76"/>
      <c r="O502" s="153"/>
      <c r="P502" s="153"/>
      <c r="Q502" s="75"/>
      <c r="R502" s="75"/>
      <c r="S502" s="75"/>
      <c r="T502" s="76"/>
      <c r="U502" s="76"/>
      <c r="V502" s="153"/>
      <c r="W502" s="153"/>
      <c r="X502" s="75"/>
      <c r="Y502" s="75"/>
      <c r="Z502" s="75"/>
      <c r="AA502" s="76"/>
      <c r="AB502" s="76"/>
      <c r="AC502" s="153"/>
      <c r="AD502" s="153"/>
      <c r="AE502" s="75"/>
      <c r="AF502" s="75"/>
      <c r="AG502" s="75"/>
      <c r="AH502" s="262"/>
      <c r="AI502" s="80">
        <f t="shared" si="0"/>
        <v>0</v>
      </c>
      <c r="AJ502" s="81">
        <f>'Август 2020'!AJ502-AI502</f>
        <v>0</v>
      </c>
      <c r="AK502" s="82">
        <f t="shared" si="1"/>
        <v>0</v>
      </c>
      <c r="AL502" s="83">
        <f>'Август 2020'!AL502+AK502</f>
        <v>0</v>
      </c>
      <c r="AM502" s="82">
        <f t="shared" si="2"/>
        <v>0</v>
      </c>
      <c r="AN502" s="84">
        <f>'Август 2020'!AN502+AM502</f>
        <v>0</v>
      </c>
      <c r="AO502" s="82">
        <f t="shared" si="3"/>
        <v>0</v>
      </c>
      <c r="AP502" s="85">
        <f>'Август 2020'!AP502+'Сентябрь 2020'!AO502</f>
        <v>0</v>
      </c>
      <c r="AQ502" s="82">
        <f t="shared" si="4"/>
        <v>0</v>
      </c>
      <c r="AR502" s="86">
        <f>'Август 2020'!AR502+'Сентябрь 2020'!AQ502</f>
        <v>0</v>
      </c>
      <c r="AS502" s="87">
        <f>'Январь 2020'!AW502</f>
        <v>0</v>
      </c>
      <c r="AT502" s="88">
        <f>'Январь 2020'!AX502</f>
        <v>0</v>
      </c>
      <c r="AU502" s="45">
        <f t="shared" si="5"/>
        <v>0</v>
      </c>
    </row>
    <row r="503" spans="1:47" ht="14.25" customHeight="1">
      <c r="A503" s="71">
        <f>'Январь 2020'!A503</f>
        <v>0</v>
      </c>
      <c r="B503" s="72">
        <f>'Январь 2020'!G503</f>
        <v>0</v>
      </c>
      <c r="C503" s="257">
        <f>'Январь 2020'!B503</f>
        <v>0</v>
      </c>
      <c r="D503" s="75"/>
      <c r="E503" s="75"/>
      <c r="F503" s="76"/>
      <c r="G503" s="76"/>
      <c r="H503" s="153"/>
      <c r="I503" s="153"/>
      <c r="J503" s="75"/>
      <c r="K503" s="76"/>
      <c r="L503" s="75"/>
      <c r="M503" s="76"/>
      <c r="N503" s="76"/>
      <c r="O503" s="153"/>
      <c r="P503" s="153"/>
      <c r="Q503" s="75"/>
      <c r="R503" s="75"/>
      <c r="S503" s="75"/>
      <c r="T503" s="76"/>
      <c r="U503" s="76"/>
      <c r="V503" s="153"/>
      <c r="W503" s="153"/>
      <c r="X503" s="75"/>
      <c r="Y503" s="75"/>
      <c r="Z503" s="75"/>
      <c r="AA503" s="76"/>
      <c r="AB503" s="76"/>
      <c r="AC503" s="153"/>
      <c r="AD503" s="153"/>
      <c r="AE503" s="75"/>
      <c r="AF503" s="75"/>
      <c r="AG503" s="75"/>
      <c r="AH503" s="262"/>
      <c r="AI503" s="80">
        <f t="shared" si="0"/>
        <v>0</v>
      </c>
      <c r="AJ503" s="81">
        <f>'Август 2020'!AJ503-AI503</f>
        <v>0</v>
      </c>
      <c r="AK503" s="82">
        <f t="shared" si="1"/>
        <v>0</v>
      </c>
      <c r="AL503" s="83">
        <f>'Август 2020'!AL503+AK503</f>
        <v>0</v>
      </c>
      <c r="AM503" s="82">
        <f t="shared" si="2"/>
        <v>0</v>
      </c>
      <c r="AN503" s="84">
        <f>'Август 2020'!AN503+AM503</f>
        <v>0</v>
      </c>
      <c r="AO503" s="82">
        <f t="shared" si="3"/>
        <v>0</v>
      </c>
      <c r="AP503" s="85">
        <f>'Август 2020'!AP503+'Сентябрь 2020'!AO503</f>
        <v>0</v>
      </c>
      <c r="AQ503" s="82">
        <f t="shared" si="4"/>
        <v>0</v>
      </c>
      <c r="AR503" s="86">
        <f>'Август 2020'!AR503+'Сентябрь 2020'!AQ503</f>
        <v>0</v>
      </c>
      <c r="AS503" s="87">
        <f>'Январь 2020'!AW503</f>
        <v>0</v>
      </c>
      <c r="AT503" s="88">
        <f>'Январь 2020'!AX503</f>
        <v>0</v>
      </c>
      <c r="AU503" s="45">
        <f t="shared" si="5"/>
        <v>0</v>
      </c>
    </row>
    <row r="504" spans="1:47" ht="14.25" customHeight="1">
      <c r="B504" s="259"/>
      <c r="D504" s="259"/>
      <c r="E504" s="259"/>
      <c r="F504" s="259"/>
      <c r="G504" s="259"/>
      <c r="H504" s="261"/>
      <c r="I504" s="261"/>
      <c r="J504" s="259"/>
      <c r="K504" s="259"/>
      <c r="L504" s="259"/>
      <c r="M504" s="259"/>
      <c r="N504" s="259"/>
      <c r="O504" s="261"/>
      <c r="P504" s="261"/>
      <c r="Q504" s="259"/>
      <c r="R504" s="259"/>
      <c r="S504" s="259"/>
      <c r="T504" s="259"/>
      <c r="U504" s="259"/>
      <c r="V504" s="261"/>
      <c r="W504" s="261"/>
      <c r="X504" s="259"/>
      <c r="Y504" s="259"/>
      <c r="Z504" s="259"/>
      <c r="AA504" s="259"/>
      <c r="AB504" s="259"/>
      <c r="AC504" s="261"/>
      <c r="AD504" s="261"/>
      <c r="AE504" s="259"/>
      <c r="AF504" s="259"/>
      <c r="AG504" s="259"/>
      <c r="AU504" s="45"/>
    </row>
    <row r="505" spans="1:47" ht="14.25" customHeight="1">
      <c r="B505" s="259"/>
      <c r="D505" s="259"/>
      <c r="E505" s="259"/>
      <c r="F505" s="259"/>
      <c r="G505" s="259"/>
      <c r="H505" s="261"/>
      <c r="I505" s="261"/>
      <c r="J505" s="259"/>
      <c r="K505" s="259"/>
      <c r="L505" s="259"/>
      <c r="M505" s="259"/>
      <c r="N505" s="259"/>
      <c r="O505" s="261"/>
      <c r="P505" s="261"/>
      <c r="Q505" s="259"/>
      <c r="R505" s="259"/>
      <c r="S505" s="259"/>
      <c r="T505" s="259"/>
      <c r="U505" s="259"/>
      <c r="V505" s="261"/>
      <c r="W505" s="261"/>
      <c r="X505" s="259"/>
      <c r="Y505" s="259"/>
      <c r="Z505" s="259"/>
      <c r="AA505" s="259"/>
      <c r="AB505" s="259"/>
      <c r="AC505" s="261"/>
      <c r="AD505" s="261"/>
      <c r="AE505" s="259"/>
      <c r="AF505" s="259"/>
      <c r="AG505" s="259"/>
      <c r="AU505" s="45"/>
    </row>
    <row r="506" spans="1:47" ht="14.25" customHeight="1">
      <c r="B506" s="259"/>
      <c r="D506" s="259"/>
      <c r="E506" s="259"/>
      <c r="F506" s="259"/>
      <c r="G506" s="259"/>
      <c r="H506" s="261"/>
      <c r="I506" s="261"/>
      <c r="J506" s="259"/>
      <c r="K506" s="259"/>
      <c r="L506" s="259"/>
      <c r="M506" s="259"/>
      <c r="N506" s="259"/>
      <c r="O506" s="261"/>
      <c r="P506" s="261"/>
      <c r="Q506" s="259"/>
      <c r="R506" s="259"/>
      <c r="S506" s="259"/>
      <c r="T506" s="259"/>
      <c r="U506" s="259"/>
      <c r="V506" s="261"/>
      <c r="W506" s="261"/>
      <c r="X506" s="259"/>
      <c r="Y506" s="259"/>
      <c r="Z506" s="259"/>
      <c r="AA506" s="259"/>
      <c r="AB506" s="259"/>
      <c r="AC506" s="261"/>
      <c r="AD506" s="261"/>
      <c r="AE506" s="259"/>
      <c r="AF506" s="259"/>
      <c r="AG506" s="259"/>
      <c r="AU506" s="45"/>
    </row>
    <row r="507" spans="1:47" ht="14.25" customHeight="1">
      <c r="B507" s="259"/>
      <c r="D507" s="259"/>
      <c r="E507" s="259"/>
      <c r="F507" s="259"/>
      <c r="G507" s="259"/>
      <c r="H507" s="261"/>
      <c r="I507" s="261"/>
      <c r="J507" s="259"/>
      <c r="K507" s="259"/>
      <c r="L507" s="259"/>
      <c r="M507" s="259"/>
      <c r="N507" s="259"/>
      <c r="O507" s="261"/>
      <c r="P507" s="261"/>
      <c r="Q507" s="259"/>
      <c r="R507" s="259"/>
      <c r="S507" s="259"/>
      <c r="T507" s="259"/>
      <c r="U507" s="259"/>
      <c r="V507" s="261"/>
      <c r="W507" s="261"/>
      <c r="X507" s="259"/>
      <c r="Y507" s="259"/>
      <c r="Z507" s="259"/>
      <c r="AA507" s="259"/>
      <c r="AB507" s="259"/>
      <c r="AC507" s="261"/>
      <c r="AD507" s="261"/>
      <c r="AE507" s="259"/>
      <c r="AF507" s="259"/>
      <c r="AG507" s="259"/>
      <c r="AU507" s="45"/>
    </row>
    <row r="508" spans="1:47" ht="14.25" customHeight="1">
      <c r="B508" s="259"/>
      <c r="D508" s="259"/>
      <c r="E508" s="259"/>
      <c r="F508" s="259"/>
      <c r="G508" s="259"/>
      <c r="H508" s="261"/>
      <c r="I508" s="261"/>
      <c r="J508" s="259"/>
      <c r="K508" s="259"/>
      <c r="L508" s="259"/>
      <c r="M508" s="259"/>
      <c r="N508" s="259"/>
      <c r="O508" s="261"/>
      <c r="P508" s="261"/>
      <c r="Q508" s="259"/>
      <c r="R508" s="259"/>
      <c r="S508" s="259"/>
      <c r="T508" s="259"/>
      <c r="U508" s="259"/>
      <c r="V508" s="261"/>
      <c r="W508" s="261"/>
      <c r="X508" s="259"/>
      <c r="Y508" s="259"/>
      <c r="Z508" s="259"/>
      <c r="AA508" s="259"/>
      <c r="AB508" s="259"/>
      <c r="AC508" s="261"/>
      <c r="AD508" s="261"/>
      <c r="AE508" s="259"/>
      <c r="AF508" s="259"/>
      <c r="AG508" s="259"/>
      <c r="AU508" s="45"/>
    </row>
    <row r="509" spans="1:47" ht="14.25" customHeight="1">
      <c r="B509" s="259"/>
      <c r="D509" s="259"/>
      <c r="E509" s="259"/>
      <c r="F509" s="259"/>
      <c r="G509" s="259"/>
      <c r="H509" s="261"/>
      <c r="I509" s="261"/>
      <c r="J509" s="259"/>
      <c r="K509" s="259"/>
      <c r="L509" s="259"/>
      <c r="M509" s="259"/>
      <c r="N509" s="259"/>
      <c r="O509" s="261"/>
      <c r="P509" s="261"/>
      <c r="Q509" s="259"/>
      <c r="R509" s="259"/>
      <c r="S509" s="259"/>
      <c r="T509" s="259"/>
      <c r="U509" s="259"/>
      <c r="V509" s="261"/>
      <c r="W509" s="261"/>
      <c r="X509" s="259"/>
      <c r="Y509" s="259"/>
      <c r="Z509" s="259"/>
      <c r="AA509" s="259"/>
      <c r="AB509" s="259"/>
      <c r="AC509" s="261"/>
      <c r="AD509" s="261"/>
      <c r="AE509" s="259"/>
      <c r="AF509" s="259"/>
      <c r="AG509" s="259"/>
      <c r="AU509" s="45"/>
    </row>
    <row r="510" spans="1:47" ht="14.25" customHeight="1">
      <c r="B510" s="259"/>
      <c r="D510" s="259"/>
      <c r="E510" s="259"/>
      <c r="F510" s="259"/>
      <c r="G510" s="259"/>
      <c r="H510" s="261"/>
      <c r="I510" s="261"/>
      <c r="J510" s="259"/>
      <c r="K510" s="259"/>
      <c r="L510" s="259"/>
      <c r="M510" s="259"/>
      <c r="N510" s="259"/>
      <c r="O510" s="261"/>
      <c r="P510" s="261"/>
      <c r="Q510" s="259"/>
      <c r="R510" s="259"/>
      <c r="S510" s="259"/>
      <c r="T510" s="259"/>
      <c r="U510" s="259"/>
      <c r="V510" s="261"/>
      <c r="W510" s="261"/>
      <c r="X510" s="259"/>
      <c r="Y510" s="259"/>
      <c r="Z510" s="259"/>
      <c r="AA510" s="259"/>
      <c r="AB510" s="259"/>
      <c r="AC510" s="261"/>
      <c r="AD510" s="261"/>
      <c r="AE510" s="259"/>
      <c r="AF510" s="259"/>
      <c r="AG510" s="259"/>
      <c r="AU510" s="45"/>
    </row>
    <row r="511" spans="1:47" ht="14.25" customHeight="1">
      <c r="B511" s="259"/>
      <c r="D511" s="259"/>
      <c r="E511" s="259"/>
      <c r="F511" s="259"/>
      <c r="G511" s="259"/>
      <c r="H511" s="261"/>
      <c r="I511" s="261"/>
      <c r="J511" s="259"/>
      <c r="K511" s="259"/>
      <c r="L511" s="259"/>
      <c r="M511" s="259"/>
      <c r="N511" s="259"/>
      <c r="O511" s="261"/>
      <c r="P511" s="261"/>
      <c r="Q511" s="259"/>
      <c r="R511" s="259"/>
      <c r="S511" s="259"/>
      <c r="T511" s="259"/>
      <c r="U511" s="259"/>
      <c r="V511" s="261"/>
      <c r="W511" s="261"/>
      <c r="X511" s="259"/>
      <c r="Y511" s="259"/>
      <c r="Z511" s="259"/>
      <c r="AA511" s="259"/>
      <c r="AB511" s="259"/>
      <c r="AC511" s="261"/>
      <c r="AD511" s="261"/>
      <c r="AE511" s="259"/>
      <c r="AF511" s="259"/>
      <c r="AG511" s="259"/>
      <c r="AU511" s="45"/>
    </row>
    <row r="512" spans="1:47" ht="14.25" customHeight="1">
      <c r="B512" s="259"/>
      <c r="D512" s="259"/>
      <c r="E512" s="259"/>
      <c r="F512" s="259"/>
      <c r="G512" s="259"/>
      <c r="H512" s="261"/>
      <c r="I512" s="261"/>
      <c r="J512" s="259"/>
      <c r="K512" s="259"/>
      <c r="L512" s="259"/>
      <c r="M512" s="259"/>
      <c r="N512" s="259"/>
      <c r="O512" s="261"/>
      <c r="P512" s="261"/>
      <c r="Q512" s="259"/>
      <c r="R512" s="259"/>
      <c r="S512" s="259"/>
      <c r="T512" s="259"/>
      <c r="U512" s="259"/>
      <c r="V512" s="261"/>
      <c r="W512" s="261"/>
      <c r="X512" s="259"/>
      <c r="Y512" s="259"/>
      <c r="Z512" s="259"/>
      <c r="AA512" s="259"/>
      <c r="AB512" s="259"/>
      <c r="AC512" s="261"/>
      <c r="AD512" s="261"/>
      <c r="AE512" s="259"/>
      <c r="AF512" s="259"/>
      <c r="AG512" s="259"/>
      <c r="AU512" s="45"/>
    </row>
    <row r="513" spans="2:47" ht="14.25" customHeight="1">
      <c r="B513" s="259"/>
      <c r="D513" s="259"/>
      <c r="E513" s="259"/>
      <c r="F513" s="259"/>
      <c r="G513" s="259"/>
      <c r="H513" s="261"/>
      <c r="I513" s="261"/>
      <c r="J513" s="259"/>
      <c r="K513" s="259"/>
      <c r="L513" s="259"/>
      <c r="M513" s="259"/>
      <c r="N513" s="259"/>
      <c r="O513" s="261"/>
      <c r="P513" s="261"/>
      <c r="Q513" s="259"/>
      <c r="R513" s="259"/>
      <c r="S513" s="259"/>
      <c r="T513" s="259"/>
      <c r="U513" s="259"/>
      <c r="V513" s="261"/>
      <c r="W513" s="261"/>
      <c r="X513" s="259"/>
      <c r="Y513" s="259"/>
      <c r="Z513" s="259"/>
      <c r="AA513" s="259"/>
      <c r="AB513" s="259"/>
      <c r="AC513" s="261"/>
      <c r="AD513" s="261"/>
      <c r="AE513" s="259"/>
      <c r="AF513" s="259"/>
      <c r="AG513" s="259"/>
      <c r="AU513" s="45"/>
    </row>
    <row r="514" spans="2:47" ht="14.25" customHeight="1">
      <c r="B514" s="259"/>
      <c r="D514" s="259"/>
      <c r="E514" s="259"/>
      <c r="F514" s="259"/>
      <c r="G514" s="259"/>
      <c r="H514" s="261"/>
      <c r="I514" s="261"/>
      <c r="J514" s="259"/>
      <c r="K514" s="259"/>
      <c r="L514" s="259"/>
      <c r="M514" s="259"/>
      <c r="N514" s="259"/>
      <c r="O514" s="261"/>
      <c r="P514" s="261"/>
      <c r="Q514" s="259"/>
      <c r="R514" s="259"/>
      <c r="S514" s="259"/>
      <c r="T514" s="259"/>
      <c r="U514" s="259"/>
      <c r="V514" s="261"/>
      <c r="W514" s="261"/>
      <c r="X514" s="259"/>
      <c r="Y514" s="259"/>
      <c r="Z514" s="259"/>
      <c r="AA514" s="259"/>
      <c r="AB514" s="259"/>
      <c r="AC514" s="261"/>
      <c r="AD514" s="261"/>
      <c r="AE514" s="259"/>
      <c r="AF514" s="259"/>
      <c r="AG514" s="259"/>
      <c r="AU514" s="45"/>
    </row>
    <row r="515" spans="2:47" ht="14.25" customHeight="1">
      <c r="B515" s="259"/>
      <c r="D515" s="259"/>
      <c r="E515" s="259"/>
      <c r="F515" s="259"/>
      <c r="G515" s="259"/>
      <c r="H515" s="261"/>
      <c r="I515" s="261"/>
      <c r="J515" s="259"/>
      <c r="K515" s="259"/>
      <c r="L515" s="259"/>
      <c r="M515" s="259"/>
      <c r="N515" s="259"/>
      <c r="O515" s="261"/>
      <c r="P515" s="261"/>
      <c r="Q515" s="259"/>
      <c r="R515" s="259"/>
      <c r="S515" s="259"/>
      <c r="T515" s="259"/>
      <c r="U515" s="259"/>
      <c r="V515" s="261"/>
      <c r="W515" s="261"/>
      <c r="X515" s="259"/>
      <c r="Y515" s="259"/>
      <c r="Z515" s="259"/>
      <c r="AA515" s="259"/>
      <c r="AB515" s="259"/>
      <c r="AC515" s="261"/>
      <c r="AD515" s="261"/>
      <c r="AE515" s="259"/>
      <c r="AF515" s="259"/>
      <c r="AG515" s="259"/>
      <c r="AU515" s="45"/>
    </row>
    <row r="516" spans="2:47" ht="14.25" customHeight="1">
      <c r="B516" s="259"/>
      <c r="D516" s="259"/>
      <c r="E516" s="259"/>
      <c r="F516" s="259"/>
      <c r="G516" s="259"/>
      <c r="H516" s="261"/>
      <c r="I516" s="261"/>
      <c r="J516" s="259"/>
      <c r="K516" s="259"/>
      <c r="L516" s="259"/>
      <c r="M516" s="259"/>
      <c r="N516" s="259"/>
      <c r="O516" s="261"/>
      <c r="P516" s="261"/>
      <c r="Q516" s="259"/>
      <c r="R516" s="259"/>
      <c r="S516" s="259"/>
      <c r="T516" s="259"/>
      <c r="U516" s="259"/>
      <c r="V516" s="261"/>
      <c r="W516" s="261"/>
      <c r="X516" s="259"/>
      <c r="Y516" s="259"/>
      <c r="Z516" s="259"/>
      <c r="AA516" s="259"/>
      <c r="AB516" s="259"/>
      <c r="AC516" s="261"/>
      <c r="AD516" s="261"/>
      <c r="AE516" s="259"/>
      <c r="AF516" s="259"/>
      <c r="AG516" s="259"/>
      <c r="AU516" s="45"/>
    </row>
    <row r="517" spans="2:47" ht="14.25" customHeight="1">
      <c r="B517" s="259"/>
      <c r="D517" s="259"/>
      <c r="E517" s="259"/>
      <c r="F517" s="259"/>
      <c r="G517" s="259"/>
      <c r="H517" s="261"/>
      <c r="I517" s="261"/>
      <c r="J517" s="259"/>
      <c r="K517" s="259"/>
      <c r="L517" s="259"/>
      <c r="M517" s="259"/>
      <c r="N517" s="259"/>
      <c r="O517" s="261"/>
      <c r="P517" s="261"/>
      <c r="Q517" s="259"/>
      <c r="R517" s="259"/>
      <c r="S517" s="259"/>
      <c r="T517" s="259"/>
      <c r="U517" s="259"/>
      <c r="V517" s="261"/>
      <c r="W517" s="261"/>
      <c r="X517" s="259"/>
      <c r="Y517" s="259"/>
      <c r="Z517" s="259"/>
      <c r="AA517" s="259"/>
      <c r="AB517" s="259"/>
      <c r="AC517" s="261"/>
      <c r="AD517" s="261"/>
      <c r="AE517" s="259"/>
      <c r="AF517" s="259"/>
      <c r="AG517" s="259"/>
      <c r="AU517" s="45"/>
    </row>
    <row r="518" spans="2:47" ht="14.25" customHeight="1">
      <c r="B518" s="259"/>
      <c r="D518" s="259"/>
      <c r="E518" s="259"/>
      <c r="F518" s="259"/>
      <c r="G518" s="259"/>
      <c r="H518" s="261"/>
      <c r="I518" s="261"/>
      <c r="J518" s="259"/>
      <c r="K518" s="259"/>
      <c r="L518" s="259"/>
      <c r="M518" s="259"/>
      <c r="N518" s="259"/>
      <c r="O518" s="261"/>
      <c r="P518" s="261"/>
      <c r="Q518" s="259"/>
      <c r="R518" s="259"/>
      <c r="S518" s="259"/>
      <c r="T518" s="259"/>
      <c r="U518" s="259"/>
      <c r="V518" s="261"/>
      <c r="W518" s="261"/>
      <c r="X518" s="259"/>
      <c r="Y518" s="259"/>
      <c r="Z518" s="259"/>
      <c r="AA518" s="259"/>
      <c r="AB518" s="259"/>
      <c r="AC518" s="261"/>
      <c r="AD518" s="261"/>
      <c r="AE518" s="259"/>
      <c r="AF518" s="259"/>
      <c r="AG518" s="259"/>
      <c r="AU518" s="45"/>
    </row>
    <row r="519" spans="2:47" ht="14.25" customHeight="1">
      <c r="B519" s="259"/>
      <c r="D519" s="259"/>
      <c r="E519" s="259"/>
      <c r="F519" s="259"/>
      <c r="G519" s="259"/>
      <c r="H519" s="261"/>
      <c r="I519" s="261"/>
      <c r="J519" s="259"/>
      <c r="K519" s="259"/>
      <c r="L519" s="259"/>
      <c r="M519" s="259"/>
      <c r="N519" s="259"/>
      <c r="O519" s="261"/>
      <c r="P519" s="261"/>
      <c r="Q519" s="259"/>
      <c r="R519" s="259"/>
      <c r="S519" s="259"/>
      <c r="T519" s="259"/>
      <c r="U519" s="259"/>
      <c r="V519" s="261"/>
      <c r="W519" s="261"/>
      <c r="X519" s="259"/>
      <c r="Y519" s="259"/>
      <c r="Z519" s="259"/>
      <c r="AA519" s="259"/>
      <c r="AB519" s="259"/>
      <c r="AC519" s="261"/>
      <c r="AD519" s="261"/>
      <c r="AE519" s="259"/>
      <c r="AF519" s="259"/>
      <c r="AG519" s="259"/>
      <c r="AU519" s="45"/>
    </row>
    <row r="520" spans="2:47" ht="14.25" customHeight="1">
      <c r="B520" s="259"/>
      <c r="D520" s="259"/>
      <c r="E520" s="259"/>
      <c r="F520" s="259"/>
      <c r="G520" s="259"/>
      <c r="H520" s="261"/>
      <c r="I520" s="261"/>
      <c r="J520" s="259"/>
      <c r="K520" s="259"/>
      <c r="L520" s="259"/>
      <c r="M520" s="259"/>
      <c r="N520" s="259"/>
      <c r="O520" s="261"/>
      <c r="P520" s="261"/>
      <c r="Q520" s="259"/>
      <c r="R520" s="259"/>
      <c r="S520" s="259"/>
      <c r="T520" s="259"/>
      <c r="U520" s="259"/>
      <c r="V520" s="261"/>
      <c r="W520" s="261"/>
      <c r="X520" s="259"/>
      <c r="Y520" s="259"/>
      <c r="Z520" s="259"/>
      <c r="AA520" s="259"/>
      <c r="AB520" s="259"/>
      <c r="AC520" s="261"/>
      <c r="AD520" s="261"/>
      <c r="AE520" s="259"/>
      <c r="AF520" s="259"/>
      <c r="AG520" s="259"/>
      <c r="AU520" s="45"/>
    </row>
    <row r="521" spans="2:47" ht="14.25" customHeight="1">
      <c r="B521" s="259"/>
      <c r="D521" s="259"/>
      <c r="E521" s="259"/>
      <c r="F521" s="259"/>
      <c r="G521" s="259"/>
      <c r="H521" s="261"/>
      <c r="I521" s="261"/>
      <c r="J521" s="259"/>
      <c r="K521" s="259"/>
      <c r="L521" s="259"/>
      <c r="M521" s="259"/>
      <c r="N521" s="259"/>
      <c r="O521" s="261"/>
      <c r="P521" s="261"/>
      <c r="Q521" s="259"/>
      <c r="R521" s="259"/>
      <c r="S521" s="259"/>
      <c r="T521" s="259"/>
      <c r="U521" s="259"/>
      <c r="V521" s="261"/>
      <c r="W521" s="261"/>
      <c r="X521" s="259"/>
      <c r="Y521" s="259"/>
      <c r="Z521" s="259"/>
      <c r="AA521" s="259"/>
      <c r="AB521" s="259"/>
      <c r="AC521" s="261"/>
      <c r="AD521" s="261"/>
      <c r="AE521" s="259"/>
      <c r="AF521" s="259"/>
      <c r="AG521" s="259"/>
      <c r="AU521" s="45"/>
    </row>
    <row r="522" spans="2:47" ht="14.25" customHeight="1">
      <c r="B522" s="259"/>
      <c r="D522" s="259"/>
      <c r="E522" s="259"/>
      <c r="F522" s="259"/>
      <c r="G522" s="259"/>
      <c r="H522" s="261"/>
      <c r="I522" s="261"/>
      <c r="J522" s="259"/>
      <c r="K522" s="259"/>
      <c r="L522" s="259"/>
      <c r="M522" s="259"/>
      <c r="N522" s="259"/>
      <c r="O522" s="261"/>
      <c r="P522" s="261"/>
      <c r="Q522" s="259"/>
      <c r="R522" s="259"/>
      <c r="S522" s="259"/>
      <c r="T522" s="259"/>
      <c r="U522" s="259"/>
      <c r="V522" s="261"/>
      <c r="W522" s="261"/>
      <c r="X522" s="259"/>
      <c r="Y522" s="259"/>
      <c r="Z522" s="259"/>
      <c r="AA522" s="259"/>
      <c r="AB522" s="259"/>
      <c r="AC522" s="261"/>
      <c r="AD522" s="261"/>
      <c r="AE522" s="259"/>
      <c r="AF522" s="259"/>
      <c r="AG522" s="259"/>
      <c r="AU522" s="45"/>
    </row>
    <row r="523" spans="2:47" ht="14.25" customHeight="1">
      <c r="B523" s="259"/>
      <c r="D523" s="259"/>
      <c r="E523" s="259"/>
      <c r="F523" s="259"/>
      <c r="G523" s="259"/>
      <c r="H523" s="261"/>
      <c r="I523" s="261"/>
      <c r="J523" s="259"/>
      <c r="K523" s="259"/>
      <c r="L523" s="259"/>
      <c r="M523" s="259"/>
      <c r="N523" s="259"/>
      <c r="O523" s="261"/>
      <c r="P523" s="261"/>
      <c r="Q523" s="259"/>
      <c r="R523" s="259"/>
      <c r="S523" s="259"/>
      <c r="T523" s="259"/>
      <c r="U523" s="259"/>
      <c r="V523" s="261"/>
      <c r="W523" s="261"/>
      <c r="X523" s="259"/>
      <c r="Y523" s="259"/>
      <c r="Z523" s="259"/>
      <c r="AA523" s="259"/>
      <c r="AB523" s="259"/>
      <c r="AC523" s="261"/>
      <c r="AD523" s="261"/>
      <c r="AE523" s="259"/>
      <c r="AF523" s="259"/>
      <c r="AG523" s="259"/>
      <c r="AU523" s="45"/>
    </row>
    <row r="524" spans="2:47" ht="14.25" customHeight="1">
      <c r="B524" s="259"/>
      <c r="D524" s="259"/>
      <c r="E524" s="259"/>
      <c r="F524" s="259"/>
      <c r="G524" s="259"/>
      <c r="H524" s="261"/>
      <c r="I524" s="261"/>
      <c r="J524" s="259"/>
      <c r="K524" s="259"/>
      <c r="L524" s="259"/>
      <c r="M524" s="259"/>
      <c r="N524" s="259"/>
      <c r="O524" s="261"/>
      <c r="P524" s="261"/>
      <c r="Q524" s="259"/>
      <c r="R524" s="259"/>
      <c r="S524" s="259"/>
      <c r="T524" s="259"/>
      <c r="U524" s="259"/>
      <c r="V524" s="261"/>
      <c r="W524" s="261"/>
      <c r="X524" s="259"/>
      <c r="Y524" s="259"/>
      <c r="Z524" s="259"/>
      <c r="AA524" s="259"/>
      <c r="AB524" s="259"/>
      <c r="AC524" s="261"/>
      <c r="AD524" s="261"/>
      <c r="AE524" s="259"/>
      <c r="AF524" s="259"/>
      <c r="AG524" s="259"/>
      <c r="AU524" s="45"/>
    </row>
    <row r="525" spans="2:47" ht="14.25" customHeight="1">
      <c r="B525" s="259"/>
      <c r="D525" s="259"/>
      <c r="E525" s="259"/>
      <c r="F525" s="259"/>
      <c r="G525" s="259"/>
      <c r="H525" s="261"/>
      <c r="I525" s="261"/>
      <c r="J525" s="259"/>
      <c r="K525" s="259"/>
      <c r="L525" s="259"/>
      <c r="M525" s="259"/>
      <c r="N525" s="259"/>
      <c r="O525" s="261"/>
      <c r="P525" s="261"/>
      <c r="Q525" s="259"/>
      <c r="R525" s="259"/>
      <c r="S525" s="259"/>
      <c r="T525" s="259"/>
      <c r="U525" s="259"/>
      <c r="V525" s="261"/>
      <c r="W525" s="261"/>
      <c r="X525" s="259"/>
      <c r="Y525" s="259"/>
      <c r="Z525" s="259"/>
      <c r="AA525" s="259"/>
      <c r="AB525" s="259"/>
      <c r="AC525" s="261"/>
      <c r="AD525" s="261"/>
      <c r="AE525" s="259"/>
      <c r="AF525" s="259"/>
      <c r="AG525" s="259"/>
      <c r="AU525" s="45"/>
    </row>
    <row r="526" spans="2:47" ht="14.25" customHeight="1">
      <c r="B526" s="259"/>
      <c r="D526" s="259"/>
      <c r="E526" s="259"/>
      <c r="F526" s="259"/>
      <c r="G526" s="259"/>
      <c r="H526" s="261"/>
      <c r="I526" s="261"/>
      <c r="J526" s="259"/>
      <c r="K526" s="259"/>
      <c r="L526" s="259"/>
      <c r="M526" s="259"/>
      <c r="N526" s="259"/>
      <c r="O526" s="261"/>
      <c r="P526" s="261"/>
      <c r="Q526" s="259"/>
      <c r="R526" s="259"/>
      <c r="S526" s="259"/>
      <c r="T526" s="259"/>
      <c r="U526" s="259"/>
      <c r="V526" s="261"/>
      <c r="W526" s="261"/>
      <c r="X526" s="259"/>
      <c r="Y526" s="259"/>
      <c r="Z526" s="259"/>
      <c r="AA526" s="259"/>
      <c r="AB526" s="259"/>
      <c r="AC526" s="261"/>
      <c r="AD526" s="261"/>
      <c r="AE526" s="259"/>
      <c r="AF526" s="259"/>
      <c r="AG526" s="259"/>
      <c r="AU526" s="45"/>
    </row>
    <row r="527" spans="2:47" ht="14.25" customHeight="1">
      <c r="B527" s="259"/>
      <c r="D527" s="259"/>
      <c r="E527" s="259"/>
      <c r="F527" s="259"/>
      <c r="G527" s="259"/>
      <c r="H527" s="261"/>
      <c r="I527" s="261"/>
      <c r="J527" s="259"/>
      <c r="K527" s="259"/>
      <c r="L527" s="259"/>
      <c r="M527" s="259"/>
      <c r="N527" s="259"/>
      <c r="O527" s="261"/>
      <c r="P527" s="261"/>
      <c r="Q527" s="259"/>
      <c r="R527" s="259"/>
      <c r="S527" s="259"/>
      <c r="T527" s="259"/>
      <c r="U527" s="259"/>
      <c r="V527" s="261"/>
      <c r="W527" s="261"/>
      <c r="X527" s="259"/>
      <c r="Y527" s="259"/>
      <c r="Z527" s="259"/>
      <c r="AA527" s="259"/>
      <c r="AB527" s="259"/>
      <c r="AC527" s="261"/>
      <c r="AD527" s="261"/>
      <c r="AE527" s="259"/>
      <c r="AF527" s="259"/>
      <c r="AG527" s="259"/>
      <c r="AU527" s="45"/>
    </row>
    <row r="528" spans="2:47" ht="14.25" customHeight="1">
      <c r="B528" s="259"/>
      <c r="D528" s="259"/>
      <c r="E528" s="259"/>
      <c r="F528" s="259"/>
      <c r="G528" s="259"/>
      <c r="H528" s="261"/>
      <c r="I528" s="261"/>
      <c r="J528" s="259"/>
      <c r="K528" s="259"/>
      <c r="L528" s="259"/>
      <c r="M528" s="259"/>
      <c r="N528" s="259"/>
      <c r="O528" s="261"/>
      <c r="P528" s="261"/>
      <c r="Q528" s="259"/>
      <c r="R528" s="259"/>
      <c r="S528" s="259"/>
      <c r="T528" s="259"/>
      <c r="U528" s="259"/>
      <c r="V528" s="261"/>
      <c r="W528" s="261"/>
      <c r="X528" s="259"/>
      <c r="Y528" s="259"/>
      <c r="Z528" s="259"/>
      <c r="AA528" s="259"/>
      <c r="AB528" s="259"/>
      <c r="AC528" s="261"/>
      <c r="AD528" s="261"/>
      <c r="AE528" s="259"/>
      <c r="AF528" s="259"/>
      <c r="AG528" s="259"/>
      <c r="AU528" s="45"/>
    </row>
    <row r="529" spans="2:47" ht="14.25" customHeight="1">
      <c r="B529" s="259"/>
      <c r="D529" s="259"/>
      <c r="E529" s="259"/>
      <c r="F529" s="259"/>
      <c r="G529" s="259"/>
      <c r="H529" s="261"/>
      <c r="I529" s="261"/>
      <c r="J529" s="259"/>
      <c r="K529" s="259"/>
      <c r="L529" s="259"/>
      <c r="M529" s="259"/>
      <c r="N529" s="259"/>
      <c r="O529" s="261"/>
      <c r="P529" s="261"/>
      <c r="Q529" s="259"/>
      <c r="R529" s="259"/>
      <c r="S529" s="259"/>
      <c r="T529" s="259"/>
      <c r="U529" s="259"/>
      <c r="V529" s="261"/>
      <c r="W529" s="261"/>
      <c r="X529" s="259"/>
      <c r="Y529" s="259"/>
      <c r="Z529" s="259"/>
      <c r="AA529" s="259"/>
      <c r="AB529" s="259"/>
      <c r="AC529" s="261"/>
      <c r="AD529" s="261"/>
      <c r="AE529" s="259"/>
      <c r="AF529" s="259"/>
      <c r="AG529" s="259"/>
      <c r="AU529" s="45"/>
    </row>
    <row r="530" spans="2:47" ht="14.25" customHeight="1">
      <c r="B530" s="259"/>
      <c r="D530" s="259"/>
      <c r="E530" s="259"/>
      <c r="F530" s="259"/>
      <c r="G530" s="259"/>
      <c r="H530" s="261"/>
      <c r="I530" s="261"/>
      <c r="J530" s="259"/>
      <c r="K530" s="259"/>
      <c r="L530" s="259"/>
      <c r="M530" s="259"/>
      <c r="N530" s="259"/>
      <c r="O530" s="261"/>
      <c r="P530" s="261"/>
      <c r="Q530" s="259"/>
      <c r="R530" s="259"/>
      <c r="S530" s="259"/>
      <c r="T530" s="259"/>
      <c r="U530" s="259"/>
      <c r="V530" s="261"/>
      <c r="W530" s="261"/>
      <c r="X530" s="259"/>
      <c r="Y530" s="259"/>
      <c r="Z530" s="259"/>
      <c r="AA530" s="259"/>
      <c r="AB530" s="259"/>
      <c r="AC530" s="261"/>
      <c r="AD530" s="261"/>
      <c r="AE530" s="259"/>
      <c r="AF530" s="259"/>
      <c r="AG530" s="259"/>
      <c r="AU530" s="45"/>
    </row>
    <row r="531" spans="2:47" ht="14.25" customHeight="1">
      <c r="B531" s="259"/>
      <c r="D531" s="259"/>
      <c r="E531" s="259"/>
      <c r="F531" s="259"/>
      <c r="G531" s="259"/>
      <c r="H531" s="261"/>
      <c r="I531" s="261"/>
      <c r="J531" s="259"/>
      <c r="K531" s="259"/>
      <c r="L531" s="259"/>
      <c r="M531" s="259"/>
      <c r="N531" s="259"/>
      <c r="O531" s="261"/>
      <c r="P531" s="261"/>
      <c r="Q531" s="259"/>
      <c r="R531" s="259"/>
      <c r="S531" s="259"/>
      <c r="T531" s="259"/>
      <c r="U531" s="259"/>
      <c r="V531" s="261"/>
      <c r="W531" s="261"/>
      <c r="X531" s="259"/>
      <c r="Y531" s="259"/>
      <c r="Z531" s="259"/>
      <c r="AA531" s="259"/>
      <c r="AB531" s="259"/>
      <c r="AC531" s="261"/>
      <c r="AD531" s="261"/>
      <c r="AE531" s="259"/>
      <c r="AF531" s="259"/>
      <c r="AG531" s="259"/>
      <c r="AU531" s="45"/>
    </row>
    <row r="532" spans="2:47" ht="14.25" customHeight="1">
      <c r="B532" s="259"/>
      <c r="D532" s="259"/>
      <c r="E532" s="259"/>
      <c r="F532" s="259"/>
      <c r="G532" s="259"/>
      <c r="H532" s="261"/>
      <c r="I532" s="261"/>
      <c r="J532" s="259"/>
      <c r="K532" s="259"/>
      <c r="L532" s="259"/>
      <c r="M532" s="259"/>
      <c r="N532" s="259"/>
      <c r="O532" s="261"/>
      <c r="P532" s="261"/>
      <c r="Q532" s="259"/>
      <c r="R532" s="259"/>
      <c r="S532" s="259"/>
      <c r="T532" s="259"/>
      <c r="U532" s="259"/>
      <c r="V532" s="261"/>
      <c r="W532" s="261"/>
      <c r="X532" s="259"/>
      <c r="Y532" s="259"/>
      <c r="Z532" s="259"/>
      <c r="AA532" s="259"/>
      <c r="AB532" s="259"/>
      <c r="AC532" s="261"/>
      <c r="AD532" s="261"/>
      <c r="AE532" s="259"/>
      <c r="AF532" s="259"/>
      <c r="AG532" s="259"/>
      <c r="AU532" s="45"/>
    </row>
    <row r="533" spans="2:47" ht="14.25" customHeight="1">
      <c r="B533" s="259"/>
      <c r="D533" s="259"/>
      <c r="E533" s="259"/>
      <c r="F533" s="259"/>
      <c r="G533" s="259"/>
      <c r="H533" s="261"/>
      <c r="I533" s="261"/>
      <c r="J533" s="259"/>
      <c r="K533" s="259"/>
      <c r="L533" s="259"/>
      <c r="M533" s="259"/>
      <c r="N533" s="259"/>
      <c r="O533" s="261"/>
      <c r="P533" s="261"/>
      <c r="Q533" s="259"/>
      <c r="R533" s="259"/>
      <c r="S533" s="259"/>
      <c r="T533" s="259"/>
      <c r="U533" s="259"/>
      <c r="V533" s="261"/>
      <c r="W533" s="261"/>
      <c r="X533" s="259"/>
      <c r="Y533" s="259"/>
      <c r="Z533" s="259"/>
      <c r="AA533" s="259"/>
      <c r="AB533" s="259"/>
      <c r="AC533" s="261"/>
      <c r="AD533" s="261"/>
      <c r="AE533" s="259"/>
      <c r="AF533" s="259"/>
      <c r="AG533" s="259"/>
      <c r="AU533" s="45"/>
    </row>
    <row r="534" spans="2:47" ht="14.25" customHeight="1">
      <c r="B534" s="259"/>
      <c r="D534" s="259"/>
      <c r="E534" s="259"/>
      <c r="F534" s="259"/>
      <c r="G534" s="259"/>
      <c r="H534" s="261"/>
      <c r="I534" s="261"/>
      <c r="J534" s="259"/>
      <c r="K534" s="259"/>
      <c r="L534" s="259"/>
      <c r="M534" s="259"/>
      <c r="N534" s="259"/>
      <c r="O534" s="261"/>
      <c r="P534" s="261"/>
      <c r="Q534" s="259"/>
      <c r="R534" s="259"/>
      <c r="S534" s="259"/>
      <c r="T534" s="259"/>
      <c r="U534" s="259"/>
      <c r="V534" s="261"/>
      <c r="W534" s="261"/>
      <c r="X534" s="259"/>
      <c r="Y534" s="259"/>
      <c r="Z534" s="259"/>
      <c r="AA534" s="259"/>
      <c r="AB534" s="259"/>
      <c r="AC534" s="261"/>
      <c r="AD534" s="261"/>
      <c r="AE534" s="259"/>
      <c r="AF534" s="259"/>
      <c r="AG534" s="259"/>
      <c r="AU534" s="45"/>
    </row>
    <row r="535" spans="2:47" ht="14.25" customHeight="1">
      <c r="B535" s="259"/>
      <c r="D535" s="259"/>
      <c r="E535" s="259"/>
      <c r="F535" s="259"/>
      <c r="G535" s="259"/>
      <c r="H535" s="261"/>
      <c r="I535" s="261"/>
      <c r="J535" s="259"/>
      <c r="K535" s="259"/>
      <c r="L535" s="259"/>
      <c r="M535" s="259"/>
      <c r="N535" s="259"/>
      <c r="O535" s="261"/>
      <c r="P535" s="261"/>
      <c r="Q535" s="259"/>
      <c r="R535" s="259"/>
      <c r="S535" s="259"/>
      <c r="T535" s="259"/>
      <c r="U535" s="259"/>
      <c r="V535" s="261"/>
      <c r="W535" s="261"/>
      <c r="X535" s="259"/>
      <c r="Y535" s="259"/>
      <c r="Z535" s="259"/>
      <c r="AA535" s="259"/>
      <c r="AB535" s="259"/>
      <c r="AC535" s="261"/>
      <c r="AD535" s="261"/>
      <c r="AE535" s="259"/>
      <c r="AF535" s="259"/>
      <c r="AG535" s="259"/>
      <c r="AU535" s="45"/>
    </row>
    <row r="536" spans="2:47" ht="14.25" customHeight="1">
      <c r="B536" s="259"/>
      <c r="D536" s="259"/>
      <c r="E536" s="259"/>
      <c r="F536" s="259"/>
      <c r="G536" s="259"/>
      <c r="H536" s="261"/>
      <c r="I536" s="261"/>
      <c r="J536" s="259"/>
      <c r="K536" s="259"/>
      <c r="L536" s="259"/>
      <c r="M536" s="259"/>
      <c r="N536" s="259"/>
      <c r="O536" s="261"/>
      <c r="P536" s="261"/>
      <c r="Q536" s="259"/>
      <c r="R536" s="259"/>
      <c r="S536" s="259"/>
      <c r="T536" s="259"/>
      <c r="U536" s="259"/>
      <c r="V536" s="261"/>
      <c r="W536" s="261"/>
      <c r="X536" s="259"/>
      <c r="Y536" s="259"/>
      <c r="Z536" s="259"/>
      <c r="AA536" s="259"/>
      <c r="AB536" s="259"/>
      <c r="AC536" s="261"/>
      <c r="AD536" s="261"/>
      <c r="AE536" s="259"/>
      <c r="AF536" s="259"/>
      <c r="AG536" s="259"/>
      <c r="AU536" s="45"/>
    </row>
    <row r="537" spans="2:47" ht="14.25" customHeight="1">
      <c r="B537" s="259"/>
      <c r="D537" s="259"/>
      <c r="E537" s="259"/>
      <c r="F537" s="259"/>
      <c r="G537" s="259"/>
      <c r="H537" s="261"/>
      <c r="I537" s="261"/>
      <c r="J537" s="259"/>
      <c r="K537" s="259"/>
      <c r="L537" s="259"/>
      <c r="M537" s="259"/>
      <c r="N537" s="259"/>
      <c r="O537" s="261"/>
      <c r="P537" s="261"/>
      <c r="Q537" s="259"/>
      <c r="R537" s="259"/>
      <c r="S537" s="259"/>
      <c r="T537" s="259"/>
      <c r="U537" s="259"/>
      <c r="V537" s="261"/>
      <c r="W537" s="261"/>
      <c r="X537" s="259"/>
      <c r="Y537" s="259"/>
      <c r="Z537" s="259"/>
      <c r="AA537" s="259"/>
      <c r="AB537" s="259"/>
      <c r="AC537" s="261"/>
      <c r="AD537" s="261"/>
      <c r="AE537" s="259"/>
      <c r="AF537" s="259"/>
      <c r="AG537" s="259"/>
      <c r="AU537" s="45"/>
    </row>
    <row r="538" spans="2:47" ht="14.25" customHeight="1">
      <c r="B538" s="259"/>
      <c r="D538" s="259"/>
      <c r="E538" s="259"/>
      <c r="F538" s="259"/>
      <c r="G538" s="259"/>
      <c r="H538" s="261"/>
      <c r="I538" s="261"/>
      <c r="J538" s="259"/>
      <c r="K538" s="259"/>
      <c r="L538" s="259"/>
      <c r="M538" s="259"/>
      <c r="N538" s="259"/>
      <c r="O538" s="261"/>
      <c r="P538" s="261"/>
      <c r="Q538" s="259"/>
      <c r="R538" s="259"/>
      <c r="S538" s="259"/>
      <c r="T538" s="259"/>
      <c r="U538" s="259"/>
      <c r="V538" s="261"/>
      <c r="W538" s="261"/>
      <c r="X538" s="259"/>
      <c r="Y538" s="259"/>
      <c r="Z538" s="259"/>
      <c r="AA538" s="259"/>
      <c r="AB538" s="259"/>
      <c r="AC538" s="261"/>
      <c r="AD538" s="261"/>
      <c r="AE538" s="259"/>
      <c r="AF538" s="259"/>
      <c r="AG538" s="259"/>
      <c r="AU538" s="45"/>
    </row>
    <row r="539" spans="2:47" ht="14.25" customHeight="1">
      <c r="B539" s="259"/>
      <c r="D539" s="259"/>
      <c r="E539" s="259"/>
      <c r="F539" s="259"/>
      <c r="G539" s="259"/>
      <c r="H539" s="261"/>
      <c r="I539" s="261"/>
      <c r="J539" s="259"/>
      <c r="K539" s="259"/>
      <c r="L539" s="259"/>
      <c r="M539" s="259"/>
      <c r="N539" s="259"/>
      <c r="O539" s="261"/>
      <c r="P539" s="261"/>
      <c r="Q539" s="259"/>
      <c r="R539" s="259"/>
      <c r="S539" s="259"/>
      <c r="T539" s="259"/>
      <c r="U539" s="259"/>
      <c r="V539" s="261"/>
      <c r="W539" s="261"/>
      <c r="X539" s="259"/>
      <c r="Y539" s="259"/>
      <c r="Z539" s="259"/>
      <c r="AA539" s="259"/>
      <c r="AB539" s="259"/>
      <c r="AC539" s="261"/>
      <c r="AD539" s="261"/>
      <c r="AE539" s="259"/>
      <c r="AF539" s="259"/>
      <c r="AG539" s="259"/>
      <c r="AU539" s="45"/>
    </row>
    <row r="540" spans="2:47" ht="14.25" customHeight="1">
      <c r="B540" s="259"/>
      <c r="D540" s="259"/>
      <c r="E540" s="259"/>
      <c r="F540" s="259"/>
      <c r="G540" s="259"/>
      <c r="H540" s="261"/>
      <c r="I540" s="261"/>
      <c r="J540" s="259"/>
      <c r="K540" s="259"/>
      <c r="L540" s="259"/>
      <c r="M540" s="259"/>
      <c r="N540" s="259"/>
      <c r="O540" s="261"/>
      <c r="P540" s="261"/>
      <c r="Q540" s="259"/>
      <c r="R540" s="259"/>
      <c r="S540" s="259"/>
      <c r="T540" s="259"/>
      <c r="U540" s="259"/>
      <c r="V540" s="261"/>
      <c r="W540" s="261"/>
      <c r="X540" s="259"/>
      <c r="Y540" s="259"/>
      <c r="Z540" s="259"/>
      <c r="AA540" s="259"/>
      <c r="AB540" s="259"/>
      <c r="AC540" s="261"/>
      <c r="AD540" s="261"/>
      <c r="AE540" s="259"/>
      <c r="AF540" s="259"/>
      <c r="AG540" s="259"/>
      <c r="AU540" s="45"/>
    </row>
    <row r="541" spans="2:47" ht="14.25" customHeight="1">
      <c r="B541" s="259"/>
      <c r="D541" s="259"/>
      <c r="E541" s="259"/>
      <c r="F541" s="259"/>
      <c r="G541" s="259"/>
      <c r="H541" s="261"/>
      <c r="I541" s="261"/>
      <c r="J541" s="259"/>
      <c r="K541" s="259"/>
      <c r="L541" s="259"/>
      <c r="M541" s="259"/>
      <c r="N541" s="259"/>
      <c r="O541" s="261"/>
      <c r="P541" s="261"/>
      <c r="Q541" s="259"/>
      <c r="R541" s="259"/>
      <c r="S541" s="259"/>
      <c r="T541" s="259"/>
      <c r="U541" s="259"/>
      <c r="V541" s="261"/>
      <c r="W541" s="261"/>
      <c r="X541" s="259"/>
      <c r="Y541" s="259"/>
      <c r="Z541" s="259"/>
      <c r="AA541" s="259"/>
      <c r="AB541" s="259"/>
      <c r="AC541" s="261"/>
      <c r="AD541" s="261"/>
      <c r="AE541" s="259"/>
      <c r="AF541" s="259"/>
      <c r="AG541" s="259"/>
      <c r="AU541" s="45"/>
    </row>
    <row r="542" spans="2:47" ht="14.25" customHeight="1">
      <c r="B542" s="259"/>
      <c r="D542" s="259"/>
      <c r="E542" s="259"/>
      <c r="F542" s="259"/>
      <c r="G542" s="259"/>
      <c r="H542" s="261"/>
      <c r="I542" s="261"/>
      <c r="J542" s="259"/>
      <c r="K542" s="259"/>
      <c r="L542" s="259"/>
      <c r="M542" s="259"/>
      <c r="N542" s="259"/>
      <c r="O542" s="261"/>
      <c r="P542" s="261"/>
      <c r="Q542" s="259"/>
      <c r="R542" s="259"/>
      <c r="S542" s="259"/>
      <c r="T542" s="259"/>
      <c r="U542" s="259"/>
      <c r="V542" s="261"/>
      <c r="W542" s="261"/>
      <c r="X542" s="259"/>
      <c r="Y542" s="259"/>
      <c r="Z542" s="259"/>
      <c r="AA542" s="259"/>
      <c r="AB542" s="259"/>
      <c r="AC542" s="261"/>
      <c r="AD542" s="261"/>
      <c r="AE542" s="259"/>
      <c r="AF542" s="259"/>
      <c r="AG542" s="259"/>
      <c r="AU542" s="45"/>
    </row>
    <row r="543" spans="2:47" ht="14.25" customHeight="1">
      <c r="B543" s="259"/>
      <c r="D543" s="259"/>
      <c r="E543" s="259"/>
      <c r="F543" s="259"/>
      <c r="G543" s="259"/>
      <c r="H543" s="261"/>
      <c r="I543" s="261"/>
      <c r="J543" s="259"/>
      <c r="K543" s="259"/>
      <c r="L543" s="259"/>
      <c r="M543" s="259"/>
      <c r="N543" s="259"/>
      <c r="O543" s="261"/>
      <c r="P543" s="261"/>
      <c r="Q543" s="259"/>
      <c r="R543" s="259"/>
      <c r="S543" s="259"/>
      <c r="T543" s="259"/>
      <c r="U543" s="259"/>
      <c r="V543" s="261"/>
      <c r="W543" s="261"/>
      <c r="X543" s="259"/>
      <c r="Y543" s="259"/>
      <c r="Z543" s="259"/>
      <c r="AA543" s="259"/>
      <c r="AB543" s="259"/>
      <c r="AC543" s="261"/>
      <c r="AD543" s="261"/>
      <c r="AE543" s="259"/>
      <c r="AF543" s="259"/>
      <c r="AG543" s="259"/>
      <c r="AU543" s="45"/>
    </row>
    <row r="544" spans="2:47" ht="14.25" customHeight="1">
      <c r="B544" s="259"/>
      <c r="D544" s="259"/>
      <c r="E544" s="259"/>
      <c r="F544" s="259"/>
      <c r="G544" s="259"/>
      <c r="H544" s="261"/>
      <c r="I544" s="261"/>
      <c r="J544" s="259"/>
      <c r="K544" s="259"/>
      <c r="L544" s="259"/>
      <c r="M544" s="259"/>
      <c r="N544" s="259"/>
      <c r="O544" s="261"/>
      <c r="P544" s="261"/>
      <c r="Q544" s="259"/>
      <c r="R544" s="259"/>
      <c r="S544" s="259"/>
      <c r="T544" s="259"/>
      <c r="U544" s="259"/>
      <c r="V544" s="261"/>
      <c r="W544" s="261"/>
      <c r="X544" s="259"/>
      <c r="Y544" s="259"/>
      <c r="Z544" s="259"/>
      <c r="AA544" s="259"/>
      <c r="AB544" s="259"/>
      <c r="AC544" s="261"/>
      <c r="AD544" s="261"/>
      <c r="AE544" s="259"/>
      <c r="AF544" s="259"/>
      <c r="AG544" s="259"/>
      <c r="AU544" s="45"/>
    </row>
    <row r="545" spans="2:47" ht="14.25" customHeight="1">
      <c r="B545" s="259"/>
      <c r="D545" s="259"/>
      <c r="E545" s="259"/>
      <c r="F545" s="259"/>
      <c r="G545" s="259"/>
      <c r="H545" s="261"/>
      <c r="I545" s="261"/>
      <c r="J545" s="259"/>
      <c r="K545" s="259"/>
      <c r="L545" s="259"/>
      <c r="M545" s="259"/>
      <c r="N545" s="259"/>
      <c r="O545" s="261"/>
      <c r="P545" s="261"/>
      <c r="Q545" s="259"/>
      <c r="R545" s="259"/>
      <c r="S545" s="259"/>
      <c r="T545" s="259"/>
      <c r="U545" s="259"/>
      <c r="V545" s="261"/>
      <c r="W545" s="261"/>
      <c r="X545" s="259"/>
      <c r="Y545" s="259"/>
      <c r="Z545" s="259"/>
      <c r="AA545" s="259"/>
      <c r="AB545" s="259"/>
      <c r="AC545" s="261"/>
      <c r="AD545" s="261"/>
      <c r="AE545" s="259"/>
      <c r="AF545" s="259"/>
      <c r="AG545" s="259"/>
      <c r="AU545" s="45"/>
    </row>
    <row r="546" spans="2:47" ht="14.25" customHeight="1">
      <c r="B546" s="259"/>
      <c r="D546" s="259"/>
      <c r="E546" s="259"/>
      <c r="F546" s="259"/>
      <c r="G546" s="259"/>
      <c r="H546" s="261"/>
      <c r="I546" s="261"/>
      <c r="J546" s="259"/>
      <c r="K546" s="259"/>
      <c r="L546" s="259"/>
      <c r="M546" s="259"/>
      <c r="N546" s="259"/>
      <c r="O546" s="261"/>
      <c r="P546" s="261"/>
      <c r="Q546" s="259"/>
      <c r="R546" s="259"/>
      <c r="S546" s="259"/>
      <c r="T546" s="259"/>
      <c r="U546" s="259"/>
      <c r="V546" s="261"/>
      <c r="W546" s="261"/>
      <c r="X546" s="259"/>
      <c r="Y546" s="259"/>
      <c r="Z546" s="259"/>
      <c r="AA546" s="259"/>
      <c r="AB546" s="259"/>
      <c r="AC546" s="261"/>
      <c r="AD546" s="261"/>
      <c r="AE546" s="259"/>
      <c r="AF546" s="259"/>
      <c r="AG546" s="259"/>
      <c r="AU546" s="45"/>
    </row>
    <row r="547" spans="2:47" ht="14.25" customHeight="1">
      <c r="B547" s="259"/>
      <c r="D547" s="259"/>
      <c r="E547" s="259"/>
      <c r="F547" s="259"/>
      <c r="G547" s="259"/>
      <c r="H547" s="261"/>
      <c r="I547" s="261"/>
      <c r="J547" s="259"/>
      <c r="K547" s="259"/>
      <c r="L547" s="259"/>
      <c r="M547" s="259"/>
      <c r="N547" s="259"/>
      <c r="O547" s="261"/>
      <c r="P547" s="261"/>
      <c r="Q547" s="259"/>
      <c r="R547" s="259"/>
      <c r="S547" s="259"/>
      <c r="T547" s="259"/>
      <c r="U547" s="259"/>
      <c r="V547" s="261"/>
      <c r="W547" s="261"/>
      <c r="X547" s="259"/>
      <c r="Y547" s="259"/>
      <c r="Z547" s="259"/>
      <c r="AA547" s="259"/>
      <c r="AB547" s="259"/>
      <c r="AC547" s="261"/>
      <c r="AD547" s="261"/>
      <c r="AE547" s="259"/>
      <c r="AF547" s="259"/>
      <c r="AG547" s="259"/>
      <c r="AU547" s="45"/>
    </row>
    <row r="548" spans="2:47" ht="14.25" customHeight="1">
      <c r="B548" s="259"/>
      <c r="D548" s="259"/>
      <c r="E548" s="259"/>
      <c r="F548" s="259"/>
      <c r="G548" s="259"/>
      <c r="H548" s="261"/>
      <c r="I548" s="261"/>
      <c r="J548" s="259"/>
      <c r="K548" s="259"/>
      <c r="L548" s="259"/>
      <c r="M548" s="259"/>
      <c r="N548" s="259"/>
      <c r="O548" s="261"/>
      <c r="P548" s="261"/>
      <c r="Q548" s="259"/>
      <c r="R548" s="259"/>
      <c r="S548" s="259"/>
      <c r="T548" s="259"/>
      <c r="U548" s="259"/>
      <c r="V548" s="261"/>
      <c r="W548" s="261"/>
      <c r="X548" s="259"/>
      <c r="Y548" s="259"/>
      <c r="Z548" s="259"/>
      <c r="AA548" s="259"/>
      <c r="AB548" s="259"/>
      <c r="AC548" s="261"/>
      <c r="AD548" s="261"/>
      <c r="AE548" s="259"/>
      <c r="AF548" s="259"/>
      <c r="AG548" s="259"/>
      <c r="AU548" s="45"/>
    </row>
    <row r="549" spans="2:47" ht="14.25" customHeight="1">
      <c r="B549" s="259"/>
      <c r="D549" s="259"/>
      <c r="E549" s="259"/>
      <c r="F549" s="259"/>
      <c r="G549" s="259"/>
      <c r="H549" s="261"/>
      <c r="I549" s="261"/>
      <c r="J549" s="259"/>
      <c r="K549" s="259"/>
      <c r="L549" s="259"/>
      <c r="M549" s="259"/>
      <c r="N549" s="259"/>
      <c r="O549" s="261"/>
      <c r="P549" s="261"/>
      <c r="Q549" s="259"/>
      <c r="R549" s="259"/>
      <c r="S549" s="259"/>
      <c r="T549" s="259"/>
      <c r="U549" s="259"/>
      <c r="V549" s="261"/>
      <c r="W549" s="261"/>
      <c r="X549" s="259"/>
      <c r="Y549" s="259"/>
      <c r="Z549" s="259"/>
      <c r="AA549" s="259"/>
      <c r="AB549" s="259"/>
      <c r="AC549" s="261"/>
      <c r="AD549" s="261"/>
      <c r="AE549" s="259"/>
      <c r="AF549" s="259"/>
      <c r="AG549" s="259"/>
      <c r="AU549" s="45"/>
    </row>
    <row r="550" spans="2:47" ht="14.25" customHeight="1">
      <c r="B550" s="259"/>
      <c r="D550" s="259"/>
      <c r="E550" s="259"/>
      <c r="F550" s="259"/>
      <c r="G550" s="259"/>
      <c r="H550" s="261"/>
      <c r="I550" s="261"/>
      <c r="J550" s="259"/>
      <c r="K550" s="259"/>
      <c r="L550" s="259"/>
      <c r="M550" s="259"/>
      <c r="N550" s="259"/>
      <c r="O550" s="261"/>
      <c r="P550" s="261"/>
      <c r="Q550" s="259"/>
      <c r="R550" s="259"/>
      <c r="S550" s="259"/>
      <c r="T550" s="259"/>
      <c r="U550" s="259"/>
      <c r="V550" s="261"/>
      <c r="W550" s="261"/>
      <c r="X550" s="259"/>
      <c r="Y550" s="259"/>
      <c r="Z550" s="259"/>
      <c r="AA550" s="259"/>
      <c r="AB550" s="259"/>
      <c r="AC550" s="261"/>
      <c r="AD550" s="261"/>
      <c r="AE550" s="259"/>
      <c r="AF550" s="259"/>
      <c r="AG550" s="259"/>
      <c r="AU550" s="45"/>
    </row>
    <row r="551" spans="2:47" ht="14.25" customHeight="1">
      <c r="B551" s="259"/>
      <c r="D551" s="259"/>
      <c r="E551" s="259"/>
      <c r="F551" s="259"/>
      <c r="G551" s="259"/>
      <c r="H551" s="261"/>
      <c r="I551" s="261"/>
      <c r="J551" s="259"/>
      <c r="K551" s="259"/>
      <c r="L551" s="259"/>
      <c r="M551" s="259"/>
      <c r="N551" s="259"/>
      <c r="O551" s="261"/>
      <c r="P551" s="261"/>
      <c r="Q551" s="259"/>
      <c r="R551" s="259"/>
      <c r="S551" s="259"/>
      <c r="T551" s="259"/>
      <c r="U551" s="259"/>
      <c r="V551" s="261"/>
      <c r="W551" s="261"/>
      <c r="X551" s="259"/>
      <c r="Y551" s="259"/>
      <c r="Z551" s="259"/>
      <c r="AA551" s="259"/>
      <c r="AB551" s="259"/>
      <c r="AC551" s="261"/>
      <c r="AD551" s="261"/>
      <c r="AE551" s="259"/>
      <c r="AF551" s="259"/>
      <c r="AG551" s="259"/>
      <c r="AU551" s="45"/>
    </row>
    <row r="552" spans="2:47" ht="14.25" customHeight="1">
      <c r="B552" s="259"/>
      <c r="D552" s="259"/>
      <c r="E552" s="259"/>
      <c r="F552" s="259"/>
      <c r="G552" s="259"/>
      <c r="H552" s="261"/>
      <c r="I552" s="261"/>
      <c r="J552" s="259"/>
      <c r="K552" s="259"/>
      <c r="L552" s="259"/>
      <c r="M552" s="259"/>
      <c r="N552" s="259"/>
      <c r="O552" s="261"/>
      <c r="P552" s="261"/>
      <c r="Q552" s="259"/>
      <c r="R552" s="259"/>
      <c r="S552" s="259"/>
      <c r="T552" s="259"/>
      <c r="U552" s="259"/>
      <c r="V552" s="261"/>
      <c r="W552" s="261"/>
      <c r="X552" s="259"/>
      <c r="Y552" s="259"/>
      <c r="Z552" s="259"/>
      <c r="AA552" s="259"/>
      <c r="AB552" s="259"/>
      <c r="AC552" s="261"/>
      <c r="AD552" s="261"/>
      <c r="AE552" s="259"/>
      <c r="AF552" s="259"/>
      <c r="AG552" s="259"/>
      <c r="AU552" s="45"/>
    </row>
    <row r="553" spans="2:47" ht="14.25" customHeight="1">
      <c r="B553" s="259"/>
      <c r="D553" s="259"/>
      <c r="E553" s="259"/>
      <c r="F553" s="259"/>
      <c r="G553" s="259"/>
      <c r="H553" s="261"/>
      <c r="I553" s="261"/>
      <c r="J553" s="259"/>
      <c r="K553" s="259"/>
      <c r="L553" s="259"/>
      <c r="M553" s="259"/>
      <c r="N553" s="259"/>
      <c r="O553" s="261"/>
      <c r="P553" s="261"/>
      <c r="Q553" s="259"/>
      <c r="R553" s="259"/>
      <c r="S553" s="259"/>
      <c r="T553" s="259"/>
      <c r="U553" s="259"/>
      <c r="V553" s="261"/>
      <c r="W553" s="261"/>
      <c r="X553" s="259"/>
      <c r="Y553" s="259"/>
      <c r="Z553" s="259"/>
      <c r="AA553" s="259"/>
      <c r="AB553" s="259"/>
      <c r="AC553" s="261"/>
      <c r="AD553" s="261"/>
      <c r="AE553" s="259"/>
      <c r="AF553" s="259"/>
      <c r="AG553" s="259"/>
      <c r="AU553" s="45"/>
    </row>
    <row r="554" spans="2:47" ht="14.25" customHeight="1">
      <c r="B554" s="259"/>
      <c r="D554" s="259"/>
      <c r="E554" s="259"/>
      <c r="F554" s="259"/>
      <c r="G554" s="259"/>
      <c r="H554" s="261"/>
      <c r="I554" s="261"/>
      <c r="J554" s="259"/>
      <c r="K554" s="259"/>
      <c r="L554" s="259"/>
      <c r="M554" s="259"/>
      <c r="N554" s="259"/>
      <c r="O554" s="261"/>
      <c r="P554" s="261"/>
      <c r="Q554" s="259"/>
      <c r="R554" s="259"/>
      <c r="S554" s="259"/>
      <c r="T554" s="259"/>
      <c r="U554" s="259"/>
      <c r="V554" s="261"/>
      <c r="W554" s="261"/>
      <c r="X554" s="259"/>
      <c r="Y554" s="259"/>
      <c r="Z554" s="259"/>
      <c r="AA554" s="259"/>
      <c r="AB554" s="259"/>
      <c r="AC554" s="261"/>
      <c r="AD554" s="261"/>
      <c r="AE554" s="259"/>
      <c r="AF554" s="259"/>
      <c r="AG554" s="259"/>
      <c r="AU554" s="45"/>
    </row>
    <row r="555" spans="2:47" ht="14.25" customHeight="1">
      <c r="B555" s="259"/>
      <c r="D555" s="259"/>
      <c r="E555" s="259"/>
      <c r="F555" s="259"/>
      <c r="G555" s="259"/>
      <c r="H555" s="261"/>
      <c r="I555" s="261"/>
      <c r="J555" s="259"/>
      <c r="K555" s="259"/>
      <c r="L555" s="259"/>
      <c r="M555" s="259"/>
      <c r="N555" s="259"/>
      <c r="O555" s="261"/>
      <c r="P555" s="261"/>
      <c r="Q555" s="259"/>
      <c r="R555" s="259"/>
      <c r="S555" s="259"/>
      <c r="T555" s="259"/>
      <c r="U555" s="259"/>
      <c r="V555" s="261"/>
      <c r="W555" s="261"/>
      <c r="X555" s="259"/>
      <c r="Y555" s="259"/>
      <c r="Z555" s="259"/>
      <c r="AA555" s="259"/>
      <c r="AB555" s="259"/>
      <c r="AC555" s="261"/>
      <c r="AD555" s="261"/>
      <c r="AE555" s="259"/>
      <c r="AF555" s="259"/>
      <c r="AG555" s="259"/>
      <c r="AU555" s="45"/>
    </row>
    <row r="556" spans="2:47" ht="14.25" customHeight="1">
      <c r="B556" s="259"/>
      <c r="D556" s="259"/>
      <c r="E556" s="259"/>
      <c r="F556" s="259"/>
      <c r="G556" s="259"/>
      <c r="H556" s="261"/>
      <c r="I556" s="261"/>
      <c r="J556" s="259"/>
      <c r="K556" s="259"/>
      <c r="L556" s="259"/>
      <c r="M556" s="259"/>
      <c r="N556" s="259"/>
      <c r="O556" s="261"/>
      <c r="P556" s="261"/>
      <c r="Q556" s="259"/>
      <c r="R556" s="259"/>
      <c r="S556" s="259"/>
      <c r="T556" s="259"/>
      <c r="U556" s="259"/>
      <c r="V556" s="261"/>
      <c r="W556" s="261"/>
      <c r="X556" s="259"/>
      <c r="Y556" s="259"/>
      <c r="Z556" s="259"/>
      <c r="AA556" s="259"/>
      <c r="AB556" s="259"/>
      <c r="AC556" s="261"/>
      <c r="AD556" s="261"/>
      <c r="AE556" s="259"/>
      <c r="AF556" s="259"/>
      <c r="AG556" s="259"/>
      <c r="AU556" s="45"/>
    </row>
    <row r="557" spans="2:47" ht="14.25" customHeight="1">
      <c r="B557" s="259"/>
      <c r="D557" s="259"/>
      <c r="E557" s="259"/>
      <c r="F557" s="259"/>
      <c r="G557" s="259"/>
      <c r="H557" s="261"/>
      <c r="I557" s="261"/>
      <c r="J557" s="259"/>
      <c r="K557" s="259"/>
      <c r="L557" s="259"/>
      <c r="M557" s="259"/>
      <c r="N557" s="259"/>
      <c r="O557" s="261"/>
      <c r="P557" s="261"/>
      <c r="Q557" s="259"/>
      <c r="R557" s="259"/>
      <c r="S557" s="259"/>
      <c r="T557" s="259"/>
      <c r="U557" s="259"/>
      <c r="V557" s="261"/>
      <c r="W557" s="261"/>
      <c r="X557" s="259"/>
      <c r="Y557" s="259"/>
      <c r="Z557" s="259"/>
      <c r="AA557" s="259"/>
      <c r="AB557" s="259"/>
      <c r="AC557" s="261"/>
      <c r="AD557" s="261"/>
      <c r="AE557" s="259"/>
      <c r="AF557" s="259"/>
      <c r="AG557" s="259"/>
      <c r="AU557" s="45"/>
    </row>
    <row r="558" spans="2:47" ht="14.25" customHeight="1">
      <c r="B558" s="259"/>
      <c r="D558" s="259"/>
      <c r="E558" s="259"/>
      <c r="F558" s="259"/>
      <c r="G558" s="259"/>
      <c r="H558" s="261"/>
      <c r="I558" s="261"/>
      <c r="J558" s="259"/>
      <c r="K558" s="259"/>
      <c r="L558" s="259"/>
      <c r="M558" s="259"/>
      <c r="N558" s="259"/>
      <c r="O558" s="261"/>
      <c r="P558" s="261"/>
      <c r="Q558" s="259"/>
      <c r="R558" s="259"/>
      <c r="S558" s="259"/>
      <c r="T558" s="259"/>
      <c r="U558" s="259"/>
      <c r="V558" s="261"/>
      <c r="W558" s="261"/>
      <c r="X558" s="259"/>
      <c r="Y558" s="259"/>
      <c r="Z558" s="259"/>
      <c r="AA558" s="259"/>
      <c r="AB558" s="259"/>
      <c r="AC558" s="261"/>
      <c r="AD558" s="261"/>
      <c r="AE558" s="259"/>
      <c r="AF558" s="259"/>
      <c r="AG558" s="259"/>
      <c r="AU558" s="45"/>
    </row>
    <row r="559" spans="2:47" ht="14.25" customHeight="1">
      <c r="B559" s="259"/>
      <c r="D559" s="259"/>
      <c r="E559" s="259"/>
      <c r="F559" s="259"/>
      <c r="G559" s="259"/>
      <c r="H559" s="261"/>
      <c r="I559" s="261"/>
      <c r="J559" s="259"/>
      <c r="K559" s="259"/>
      <c r="L559" s="259"/>
      <c r="M559" s="259"/>
      <c r="N559" s="259"/>
      <c r="O559" s="261"/>
      <c r="P559" s="261"/>
      <c r="Q559" s="259"/>
      <c r="R559" s="259"/>
      <c r="S559" s="259"/>
      <c r="T559" s="259"/>
      <c r="U559" s="259"/>
      <c r="V559" s="261"/>
      <c r="W559" s="261"/>
      <c r="X559" s="259"/>
      <c r="Y559" s="259"/>
      <c r="Z559" s="259"/>
      <c r="AA559" s="259"/>
      <c r="AB559" s="259"/>
      <c r="AC559" s="261"/>
      <c r="AD559" s="261"/>
      <c r="AE559" s="259"/>
      <c r="AF559" s="259"/>
      <c r="AG559" s="259"/>
      <c r="AU559" s="45"/>
    </row>
    <row r="560" spans="2:47" ht="14.25" customHeight="1">
      <c r="B560" s="259"/>
      <c r="D560" s="259"/>
      <c r="E560" s="259"/>
      <c r="F560" s="259"/>
      <c r="G560" s="259"/>
      <c r="H560" s="261"/>
      <c r="I560" s="261"/>
      <c r="J560" s="259"/>
      <c r="K560" s="259"/>
      <c r="L560" s="259"/>
      <c r="M560" s="259"/>
      <c r="N560" s="259"/>
      <c r="O560" s="261"/>
      <c r="P560" s="261"/>
      <c r="Q560" s="259"/>
      <c r="R560" s="259"/>
      <c r="S560" s="259"/>
      <c r="T560" s="259"/>
      <c r="U560" s="259"/>
      <c r="V560" s="261"/>
      <c r="W560" s="261"/>
      <c r="X560" s="259"/>
      <c r="Y560" s="259"/>
      <c r="Z560" s="259"/>
      <c r="AA560" s="259"/>
      <c r="AB560" s="259"/>
      <c r="AC560" s="261"/>
      <c r="AD560" s="261"/>
      <c r="AE560" s="259"/>
      <c r="AF560" s="259"/>
      <c r="AG560" s="259"/>
      <c r="AU560" s="45"/>
    </row>
    <row r="561" spans="2:47" ht="14.25" customHeight="1">
      <c r="B561" s="259"/>
      <c r="D561" s="259"/>
      <c r="E561" s="259"/>
      <c r="F561" s="259"/>
      <c r="G561" s="259"/>
      <c r="H561" s="261"/>
      <c r="I561" s="261"/>
      <c r="J561" s="259"/>
      <c r="K561" s="259"/>
      <c r="L561" s="259"/>
      <c r="M561" s="259"/>
      <c r="N561" s="259"/>
      <c r="O561" s="261"/>
      <c r="P561" s="261"/>
      <c r="Q561" s="259"/>
      <c r="R561" s="259"/>
      <c r="S561" s="259"/>
      <c r="T561" s="259"/>
      <c r="U561" s="259"/>
      <c r="V561" s="261"/>
      <c r="W561" s="261"/>
      <c r="X561" s="259"/>
      <c r="Y561" s="259"/>
      <c r="Z561" s="259"/>
      <c r="AA561" s="259"/>
      <c r="AB561" s="259"/>
      <c r="AC561" s="261"/>
      <c r="AD561" s="261"/>
      <c r="AE561" s="259"/>
      <c r="AF561" s="259"/>
      <c r="AG561" s="259"/>
      <c r="AU561" s="45"/>
    </row>
    <row r="562" spans="2:47" ht="14.25" customHeight="1">
      <c r="B562" s="259"/>
      <c r="D562" s="259"/>
      <c r="E562" s="259"/>
      <c r="F562" s="259"/>
      <c r="G562" s="259"/>
      <c r="H562" s="261"/>
      <c r="I562" s="261"/>
      <c r="J562" s="259"/>
      <c r="K562" s="259"/>
      <c r="L562" s="259"/>
      <c r="M562" s="259"/>
      <c r="N562" s="259"/>
      <c r="O562" s="261"/>
      <c r="P562" s="261"/>
      <c r="Q562" s="259"/>
      <c r="R562" s="259"/>
      <c r="S562" s="259"/>
      <c r="T562" s="259"/>
      <c r="U562" s="259"/>
      <c r="V562" s="261"/>
      <c r="W562" s="261"/>
      <c r="X562" s="259"/>
      <c r="Y562" s="259"/>
      <c r="Z562" s="259"/>
      <c r="AA562" s="259"/>
      <c r="AB562" s="259"/>
      <c r="AC562" s="261"/>
      <c r="AD562" s="261"/>
      <c r="AE562" s="259"/>
      <c r="AF562" s="259"/>
      <c r="AG562" s="259"/>
      <c r="AU562" s="45"/>
    </row>
    <row r="563" spans="2:47" ht="14.25" customHeight="1">
      <c r="B563" s="259"/>
      <c r="D563" s="259"/>
      <c r="E563" s="259"/>
      <c r="F563" s="259"/>
      <c r="G563" s="259"/>
      <c r="H563" s="261"/>
      <c r="I563" s="261"/>
      <c r="J563" s="259"/>
      <c r="K563" s="259"/>
      <c r="L563" s="259"/>
      <c r="M563" s="259"/>
      <c r="N563" s="259"/>
      <c r="O563" s="261"/>
      <c r="P563" s="261"/>
      <c r="Q563" s="259"/>
      <c r="R563" s="259"/>
      <c r="S563" s="259"/>
      <c r="T563" s="259"/>
      <c r="U563" s="259"/>
      <c r="V563" s="261"/>
      <c r="W563" s="261"/>
      <c r="X563" s="259"/>
      <c r="Y563" s="259"/>
      <c r="Z563" s="259"/>
      <c r="AA563" s="259"/>
      <c r="AB563" s="259"/>
      <c r="AC563" s="261"/>
      <c r="AD563" s="261"/>
      <c r="AE563" s="259"/>
      <c r="AF563" s="259"/>
      <c r="AG563" s="259"/>
      <c r="AU563" s="45"/>
    </row>
    <row r="564" spans="2:47" ht="14.25" customHeight="1">
      <c r="B564" s="259"/>
      <c r="D564" s="259"/>
      <c r="E564" s="259"/>
      <c r="F564" s="259"/>
      <c r="G564" s="259"/>
      <c r="H564" s="261"/>
      <c r="I564" s="261"/>
      <c r="J564" s="259"/>
      <c r="K564" s="259"/>
      <c r="L564" s="259"/>
      <c r="M564" s="259"/>
      <c r="N564" s="259"/>
      <c r="O564" s="261"/>
      <c r="P564" s="261"/>
      <c r="Q564" s="259"/>
      <c r="R564" s="259"/>
      <c r="S564" s="259"/>
      <c r="T564" s="259"/>
      <c r="U564" s="259"/>
      <c r="V564" s="261"/>
      <c r="W564" s="261"/>
      <c r="X564" s="259"/>
      <c r="Y564" s="259"/>
      <c r="Z564" s="259"/>
      <c r="AA564" s="259"/>
      <c r="AB564" s="259"/>
      <c r="AC564" s="261"/>
      <c r="AD564" s="261"/>
      <c r="AE564" s="259"/>
      <c r="AF564" s="259"/>
      <c r="AG564" s="259"/>
      <c r="AU564" s="45"/>
    </row>
    <row r="565" spans="2:47" ht="14.25" customHeight="1">
      <c r="B565" s="259"/>
      <c r="D565" s="259"/>
      <c r="E565" s="259"/>
      <c r="F565" s="259"/>
      <c r="G565" s="259"/>
      <c r="H565" s="261"/>
      <c r="I565" s="261"/>
      <c r="J565" s="259"/>
      <c r="K565" s="259"/>
      <c r="L565" s="259"/>
      <c r="M565" s="259"/>
      <c r="N565" s="259"/>
      <c r="O565" s="261"/>
      <c r="P565" s="261"/>
      <c r="Q565" s="259"/>
      <c r="R565" s="259"/>
      <c r="S565" s="259"/>
      <c r="T565" s="259"/>
      <c r="U565" s="259"/>
      <c r="V565" s="261"/>
      <c r="W565" s="261"/>
      <c r="X565" s="259"/>
      <c r="Y565" s="259"/>
      <c r="Z565" s="259"/>
      <c r="AA565" s="259"/>
      <c r="AB565" s="259"/>
      <c r="AC565" s="261"/>
      <c r="AD565" s="261"/>
      <c r="AE565" s="259"/>
      <c r="AF565" s="259"/>
      <c r="AG565" s="259"/>
      <c r="AU565" s="45"/>
    </row>
    <row r="566" spans="2:47" ht="14.25" customHeight="1">
      <c r="B566" s="259"/>
      <c r="D566" s="259"/>
      <c r="E566" s="259"/>
      <c r="F566" s="259"/>
      <c r="G566" s="259"/>
      <c r="H566" s="261"/>
      <c r="I566" s="261"/>
      <c r="J566" s="259"/>
      <c r="K566" s="259"/>
      <c r="L566" s="259"/>
      <c r="M566" s="259"/>
      <c r="N566" s="259"/>
      <c r="O566" s="261"/>
      <c r="P566" s="261"/>
      <c r="Q566" s="259"/>
      <c r="R566" s="259"/>
      <c r="S566" s="259"/>
      <c r="T566" s="259"/>
      <c r="U566" s="259"/>
      <c r="V566" s="261"/>
      <c r="W566" s="261"/>
      <c r="X566" s="259"/>
      <c r="Y566" s="259"/>
      <c r="Z566" s="259"/>
      <c r="AA566" s="259"/>
      <c r="AB566" s="259"/>
      <c r="AC566" s="261"/>
      <c r="AD566" s="261"/>
      <c r="AE566" s="259"/>
      <c r="AF566" s="259"/>
      <c r="AG566" s="259"/>
      <c r="AU566" s="45"/>
    </row>
    <row r="567" spans="2:47" ht="14.25" customHeight="1">
      <c r="B567" s="259"/>
      <c r="D567" s="259"/>
      <c r="E567" s="259"/>
      <c r="F567" s="259"/>
      <c r="G567" s="259"/>
      <c r="H567" s="261"/>
      <c r="I567" s="261"/>
      <c r="J567" s="259"/>
      <c r="K567" s="259"/>
      <c r="L567" s="259"/>
      <c r="M567" s="259"/>
      <c r="N567" s="259"/>
      <c r="O567" s="261"/>
      <c r="P567" s="261"/>
      <c r="Q567" s="259"/>
      <c r="R567" s="259"/>
      <c r="S567" s="259"/>
      <c r="T567" s="259"/>
      <c r="U567" s="259"/>
      <c r="V567" s="261"/>
      <c r="W567" s="261"/>
      <c r="X567" s="259"/>
      <c r="Y567" s="259"/>
      <c r="Z567" s="259"/>
      <c r="AA567" s="259"/>
      <c r="AB567" s="259"/>
      <c r="AC567" s="261"/>
      <c r="AD567" s="261"/>
      <c r="AE567" s="259"/>
      <c r="AF567" s="259"/>
      <c r="AG567" s="259"/>
      <c r="AU567" s="45"/>
    </row>
    <row r="568" spans="2:47" ht="14.25" customHeight="1">
      <c r="B568" s="259"/>
      <c r="D568" s="259"/>
      <c r="E568" s="259"/>
      <c r="F568" s="259"/>
      <c r="G568" s="259"/>
      <c r="H568" s="261"/>
      <c r="I568" s="261"/>
      <c r="J568" s="259"/>
      <c r="K568" s="259"/>
      <c r="L568" s="259"/>
      <c r="M568" s="259"/>
      <c r="N568" s="259"/>
      <c r="O568" s="261"/>
      <c r="P568" s="261"/>
      <c r="Q568" s="259"/>
      <c r="R568" s="259"/>
      <c r="S568" s="259"/>
      <c r="T568" s="259"/>
      <c r="U568" s="259"/>
      <c r="V568" s="261"/>
      <c r="W568" s="261"/>
      <c r="X568" s="259"/>
      <c r="Y568" s="259"/>
      <c r="Z568" s="259"/>
      <c r="AA568" s="259"/>
      <c r="AB568" s="259"/>
      <c r="AC568" s="261"/>
      <c r="AD568" s="261"/>
      <c r="AE568" s="259"/>
      <c r="AF568" s="259"/>
      <c r="AG568" s="259"/>
      <c r="AU568" s="45"/>
    </row>
    <row r="569" spans="2:47" ht="14.25" customHeight="1">
      <c r="B569" s="259"/>
      <c r="D569" s="259"/>
      <c r="E569" s="259"/>
      <c r="F569" s="259"/>
      <c r="G569" s="259"/>
      <c r="H569" s="261"/>
      <c r="I569" s="261"/>
      <c r="J569" s="259"/>
      <c r="K569" s="259"/>
      <c r="L569" s="259"/>
      <c r="M569" s="259"/>
      <c r="N569" s="259"/>
      <c r="O569" s="261"/>
      <c r="P569" s="261"/>
      <c r="Q569" s="259"/>
      <c r="R569" s="259"/>
      <c r="S569" s="259"/>
      <c r="T569" s="259"/>
      <c r="U569" s="259"/>
      <c r="V569" s="261"/>
      <c r="W569" s="261"/>
      <c r="X569" s="259"/>
      <c r="Y569" s="259"/>
      <c r="Z569" s="259"/>
      <c r="AA569" s="259"/>
      <c r="AB569" s="259"/>
      <c r="AC569" s="261"/>
      <c r="AD569" s="261"/>
      <c r="AE569" s="259"/>
      <c r="AF569" s="259"/>
      <c r="AG569" s="259"/>
      <c r="AU569" s="45"/>
    </row>
    <row r="570" spans="2:47" ht="14.25" customHeight="1">
      <c r="B570" s="259"/>
      <c r="D570" s="259"/>
      <c r="E570" s="259"/>
      <c r="F570" s="259"/>
      <c r="G570" s="259"/>
      <c r="H570" s="261"/>
      <c r="I570" s="261"/>
      <c r="J570" s="259"/>
      <c r="K570" s="259"/>
      <c r="L570" s="259"/>
      <c r="M570" s="259"/>
      <c r="N570" s="259"/>
      <c r="O570" s="261"/>
      <c r="P570" s="261"/>
      <c r="Q570" s="259"/>
      <c r="R570" s="259"/>
      <c r="S570" s="259"/>
      <c r="T570" s="259"/>
      <c r="U570" s="259"/>
      <c r="V570" s="261"/>
      <c r="W570" s="261"/>
      <c r="X570" s="259"/>
      <c r="Y570" s="259"/>
      <c r="Z570" s="259"/>
      <c r="AA570" s="259"/>
      <c r="AB570" s="259"/>
      <c r="AC570" s="261"/>
      <c r="AD570" s="261"/>
      <c r="AE570" s="259"/>
      <c r="AF570" s="259"/>
      <c r="AG570" s="259"/>
      <c r="AU570" s="45"/>
    </row>
    <row r="571" spans="2:47" ht="14.25" customHeight="1">
      <c r="B571" s="259"/>
      <c r="D571" s="259"/>
      <c r="E571" s="259"/>
      <c r="F571" s="259"/>
      <c r="G571" s="259"/>
      <c r="H571" s="261"/>
      <c r="I571" s="261"/>
      <c r="J571" s="259"/>
      <c r="K571" s="259"/>
      <c r="L571" s="259"/>
      <c r="M571" s="259"/>
      <c r="N571" s="259"/>
      <c r="O571" s="261"/>
      <c r="P571" s="261"/>
      <c r="Q571" s="259"/>
      <c r="R571" s="259"/>
      <c r="S571" s="259"/>
      <c r="T571" s="259"/>
      <c r="U571" s="259"/>
      <c r="V571" s="261"/>
      <c r="W571" s="261"/>
      <c r="X571" s="259"/>
      <c r="Y571" s="259"/>
      <c r="Z571" s="259"/>
      <c r="AA571" s="259"/>
      <c r="AB571" s="259"/>
      <c r="AC571" s="261"/>
      <c r="AD571" s="261"/>
      <c r="AE571" s="259"/>
      <c r="AF571" s="259"/>
      <c r="AG571" s="259"/>
      <c r="AU571" s="45"/>
    </row>
    <row r="572" spans="2:47" ht="14.25" customHeight="1">
      <c r="B572" s="259"/>
      <c r="D572" s="259"/>
      <c r="E572" s="259"/>
      <c r="F572" s="259"/>
      <c r="G572" s="259"/>
      <c r="H572" s="261"/>
      <c r="I572" s="261"/>
      <c r="J572" s="259"/>
      <c r="K572" s="259"/>
      <c r="L572" s="259"/>
      <c r="M572" s="259"/>
      <c r="N572" s="259"/>
      <c r="O572" s="261"/>
      <c r="P572" s="261"/>
      <c r="Q572" s="259"/>
      <c r="R572" s="259"/>
      <c r="S572" s="259"/>
      <c r="T572" s="259"/>
      <c r="U572" s="259"/>
      <c r="V572" s="261"/>
      <c r="W572" s="261"/>
      <c r="X572" s="259"/>
      <c r="Y572" s="259"/>
      <c r="Z572" s="259"/>
      <c r="AA572" s="259"/>
      <c r="AB572" s="259"/>
      <c r="AC572" s="261"/>
      <c r="AD572" s="261"/>
      <c r="AE572" s="259"/>
      <c r="AF572" s="259"/>
      <c r="AG572" s="259"/>
      <c r="AU572" s="45"/>
    </row>
    <row r="573" spans="2:47" ht="14.25" customHeight="1">
      <c r="B573" s="259"/>
      <c r="D573" s="259"/>
      <c r="E573" s="259"/>
      <c r="F573" s="259"/>
      <c r="G573" s="259"/>
      <c r="H573" s="261"/>
      <c r="I573" s="261"/>
      <c r="J573" s="259"/>
      <c r="K573" s="259"/>
      <c r="L573" s="259"/>
      <c r="M573" s="259"/>
      <c r="N573" s="259"/>
      <c r="O573" s="261"/>
      <c r="P573" s="261"/>
      <c r="Q573" s="259"/>
      <c r="R573" s="259"/>
      <c r="S573" s="259"/>
      <c r="T573" s="259"/>
      <c r="U573" s="259"/>
      <c r="V573" s="261"/>
      <c r="W573" s="261"/>
      <c r="X573" s="259"/>
      <c r="Y573" s="259"/>
      <c r="Z573" s="259"/>
      <c r="AA573" s="259"/>
      <c r="AB573" s="259"/>
      <c r="AC573" s="261"/>
      <c r="AD573" s="261"/>
      <c r="AE573" s="259"/>
      <c r="AF573" s="259"/>
      <c r="AG573" s="259"/>
      <c r="AU573" s="45"/>
    </row>
    <row r="574" spans="2:47" ht="14.25" customHeight="1">
      <c r="B574" s="259"/>
      <c r="D574" s="259"/>
      <c r="E574" s="259"/>
      <c r="F574" s="259"/>
      <c r="G574" s="259"/>
      <c r="H574" s="261"/>
      <c r="I574" s="261"/>
      <c r="J574" s="259"/>
      <c r="K574" s="259"/>
      <c r="L574" s="259"/>
      <c r="M574" s="259"/>
      <c r="N574" s="259"/>
      <c r="O574" s="261"/>
      <c r="P574" s="261"/>
      <c r="Q574" s="259"/>
      <c r="R574" s="259"/>
      <c r="S574" s="259"/>
      <c r="T574" s="259"/>
      <c r="U574" s="259"/>
      <c r="V574" s="261"/>
      <c r="W574" s="261"/>
      <c r="X574" s="259"/>
      <c r="Y574" s="259"/>
      <c r="Z574" s="259"/>
      <c r="AA574" s="259"/>
      <c r="AB574" s="259"/>
      <c r="AC574" s="261"/>
      <c r="AD574" s="261"/>
      <c r="AE574" s="259"/>
      <c r="AF574" s="259"/>
      <c r="AG574" s="259"/>
      <c r="AU574" s="45"/>
    </row>
    <row r="575" spans="2:47" ht="14.25" customHeight="1">
      <c r="B575" s="259"/>
      <c r="D575" s="259"/>
      <c r="E575" s="259"/>
      <c r="F575" s="259"/>
      <c r="G575" s="259"/>
      <c r="H575" s="261"/>
      <c r="I575" s="261"/>
      <c r="J575" s="259"/>
      <c r="K575" s="259"/>
      <c r="L575" s="259"/>
      <c r="M575" s="259"/>
      <c r="N575" s="259"/>
      <c r="O575" s="261"/>
      <c r="P575" s="261"/>
      <c r="Q575" s="259"/>
      <c r="R575" s="259"/>
      <c r="S575" s="259"/>
      <c r="T575" s="259"/>
      <c r="U575" s="259"/>
      <c r="V575" s="261"/>
      <c r="W575" s="261"/>
      <c r="X575" s="259"/>
      <c r="Y575" s="259"/>
      <c r="Z575" s="259"/>
      <c r="AA575" s="259"/>
      <c r="AB575" s="259"/>
      <c r="AC575" s="261"/>
      <c r="AD575" s="261"/>
      <c r="AE575" s="259"/>
      <c r="AF575" s="259"/>
      <c r="AG575" s="259"/>
      <c r="AU575" s="45"/>
    </row>
    <row r="576" spans="2:47" ht="14.25" customHeight="1">
      <c r="B576" s="259"/>
      <c r="D576" s="259"/>
      <c r="E576" s="259"/>
      <c r="F576" s="259"/>
      <c r="G576" s="259"/>
      <c r="H576" s="261"/>
      <c r="I576" s="261"/>
      <c r="J576" s="259"/>
      <c r="K576" s="259"/>
      <c r="L576" s="259"/>
      <c r="M576" s="259"/>
      <c r="N576" s="259"/>
      <c r="O576" s="261"/>
      <c r="P576" s="261"/>
      <c r="Q576" s="259"/>
      <c r="R576" s="259"/>
      <c r="S576" s="259"/>
      <c r="T576" s="259"/>
      <c r="U576" s="259"/>
      <c r="V576" s="261"/>
      <c r="W576" s="261"/>
      <c r="X576" s="259"/>
      <c r="Y576" s="259"/>
      <c r="Z576" s="259"/>
      <c r="AA576" s="259"/>
      <c r="AB576" s="259"/>
      <c r="AC576" s="261"/>
      <c r="AD576" s="261"/>
      <c r="AE576" s="259"/>
      <c r="AF576" s="259"/>
      <c r="AG576" s="259"/>
      <c r="AU576" s="45"/>
    </row>
    <row r="577" spans="2:47" ht="14.25" customHeight="1">
      <c r="B577" s="259"/>
      <c r="D577" s="259"/>
      <c r="E577" s="259"/>
      <c r="F577" s="259"/>
      <c r="G577" s="259"/>
      <c r="H577" s="261"/>
      <c r="I577" s="261"/>
      <c r="J577" s="259"/>
      <c r="K577" s="259"/>
      <c r="L577" s="259"/>
      <c r="M577" s="259"/>
      <c r="N577" s="259"/>
      <c r="O577" s="261"/>
      <c r="P577" s="261"/>
      <c r="Q577" s="259"/>
      <c r="R577" s="259"/>
      <c r="S577" s="259"/>
      <c r="T577" s="259"/>
      <c r="U577" s="259"/>
      <c r="V577" s="261"/>
      <c r="W577" s="261"/>
      <c r="X577" s="259"/>
      <c r="Y577" s="259"/>
      <c r="Z577" s="259"/>
      <c r="AA577" s="259"/>
      <c r="AB577" s="259"/>
      <c r="AC577" s="261"/>
      <c r="AD577" s="261"/>
      <c r="AE577" s="259"/>
      <c r="AF577" s="259"/>
      <c r="AG577" s="259"/>
      <c r="AU577" s="45"/>
    </row>
    <row r="578" spans="2:47" ht="14.25" customHeight="1">
      <c r="B578" s="259"/>
      <c r="D578" s="259"/>
      <c r="E578" s="259"/>
      <c r="F578" s="259"/>
      <c r="G578" s="259"/>
      <c r="H578" s="261"/>
      <c r="I578" s="261"/>
      <c r="J578" s="259"/>
      <c r="K578" s="259"/>
      <c r="L578" s="259"/>
      <c r="M578" s="259"/>
      <c r="N578" s="259"/>
      <c r="O578" s="261"/>
      <c r="P578" s="261"/>
      <c r="Q578" s="259"/>
      <c r="R578" s="259"/>
      <c r="S578" s="259"/>
      <c r="T578" s="259"/>
      <c r="U578" s="259"/>
      <c r="V578" s="261"/>
      <c r="W578" s="261"/>
      <c r="X578" s="259"/>
      <c r="Y578" s="259"/>
      <c r="Z578" s="259"/>
      <c r="AA578" s="259"/>
      <c r="AB578" s="259"/>
      <c r="AC578" s="261"/>
      <c r="AD578" s="261"/>
      <c r="AE578" s="259"/>
      <c r="AF578" s="259"/>
      <c r="AG578" s="259"/>
      <c r="AU578" s="45"/>
    </row>
    <row r="579" spans="2:47" ht="14.25" customHeight="1">
      <c r="B579" s="259"/>
      <c r="D579" s="259"/>
      <c r="E579" s="259"/>
      <c r="F579" s="259"/>
      <c r="G579" s="259"/>
      <c r="H579" s="261"/>
      <c r="I579" s="261"/>
      <c r="J579" s="259"/>
      <c r="K579" s="259"/>
      <c r="L579" s="259"/>
      <c r="M579" s="259"/>
      <c r="N579" s="259"/>
      <c r="O579" s="261"/>
      <c r="P579" s="261"/>
      <c r="Q579" s="259"/>
      <c r="R579" s="259"/>
      <c r="S579" s="259"/>
      <c r="T579" s="259"/>
      <c r="U579" s="259"/>
      <c r="V579" s="261"/>
      <c r="W579" s="261"/>
      <c r="X579" s="259"/>
      <c r="Y579" s="259"/>
      <c r="Z579" s="259"/>
      <c r="AA579" s="259"/>
      <c r="AB579" s="259"/>
      <c r="AC579" s="261"/>
      <c r="AD579" s="261"/>
      <c r="AE579" s="259"/>
      <c r="AF579" s="259"/>
      <c r="AG579" s="259"/>
      <c r="AU579" s="45"/>
    </row>
    <row r="580" spans="2:47" ht="14.25" customHeight="1">
      <c r="B580" s="259"/>
      <c r="D580" s="259"/>
      <c r="E580" s="259"/>
      <c r="F580" s="259"/>
      <c r="G580" s="259"/>
      <c r="H580" s="261"/>
      <c r="I580" s="261"/>
      <c r="J580" s="259"/>
      <c r="K580" s="259"/>
      <c r="L580" s="259"/>
      <c r="M580" s="259"/>
      <c r="N580" s="259"/>
      <c r="O580" s="261"/>
      <c r="P580" s="261"/>
      <c r="Q580" s="259"/>
      <c r="R580" s="259"/>
      <c r="S580" s="259"/>
      <c r="T580" s="259"/>
      <c r="U580" s="259"/>
      <c r="V580" s="261"/>
      <c r="W580" s="261"/>
      <c r="X580" s="259"/>
      <c r="Y580" s="259"/>
      <c r="Z580" s="259"/>
      <c r="AA580" s="259"/>
      <c r="AB580" s="259"/>
      <c r="AC580" s="261"/>
      <c r="AD580" s="261"/>
      <c r="AE580" s="259"/>
      <c r="AF580" s="259"/>
      <c r="AG580" s="259"/>
      <c r="AU580" s="45"/>
    </row>
    <row r="581" spans="2:47" ht="14.25" customHeight="1">
      <c r="B581" s="259"/>
      <c r="D581" s="259"/>
      <c r="E581" s="259"/>
      <c r="F581" s="259"/>
      <c r="G581" s="259"/>
      <c r="H581" s="261"/>
      <c r="I581" s="261"/>
      <c r="J581" s="259"/>
      <c r="K581" s="259"/>
      <c r="L581" s="259"/>
      <c r="M581" s="259"/>
      <c r="N581" s="259"/>
      <c r="O581" s="261"/>
      <c r="P581" s="261"/>
      <c r="Q581" s="259"/>
      <c r="R581" s="259"/>
      <c r="S581" s="259"/>
      <c r="T581" s="259"/>
      <c r="U581" s="259"/>
      <c r="V581" s="261"/>
      <c r="W581" s="261"/>
      <c r="X581" s="259"/>
      <c r="Y581" s="259"/>
      <c r="Z581" s="259"/>
      <c r="AA581" s="259"/>
      <c r="AB581" s="259"/>
      <c r="AC581" s="261"/>
      <c r="AD581" s="261"/>
      <c r="AE581" s="259"/>
      <c r="AF581" s="259"/>
      <c r="AG581" s="259"/>
      <c r="AU581" s="45"/>
    </row>
    <row r="582" spans="2:47" ht="14.25" customHeight="1">
      <c r="B582" s="259"/>
      <c r="D582" s="259"/>
      <c r="E582" s="259"/>
      <c r="F582" s="259"/>
      <c r="G582" s="259"/>
      <c r="H582" s="261"/>
      <c r="I582" s="261"/>
      <c r="J582" s="259"/>
      <c r="K582" s="259"/>
      <c r="L582" s="259"/>
      <c r="M582" s="259"/>
      <c r="N582" s="259"/>
      <c r="O582" s="261"/>
      <c r="P582" s="261"/>
      <c r="Q582" s="259"/>
      <c r="R582" s="259"/>
      <c r="S582" s="259"/>
      <c r="T582" s="259"/>
      <c r="U582" s="259"/>
      <c r="V582" s="261"/>
      <c r="W582" s="261"/>
      <c r="X582" s="259"/>
      <c r="Y582" s="259"/>
      <c r="Z582" s="259"/>
      <c r="AA582" s="259"/>
      <c r="AB582" s="259"/>
      <c r="AC582" s="261"/>
      <c r="AD582" s="261"/>
      <c r="AE582" s="259"/>
      <c r="AF582" s="259"/>
      <c r="AG582" s="259"/>
      <c r="AU582" s="45"/>
    </row>
    <row r="583" spans="2:47" ht="14.25" customHeight="1">
      <c r="B583" s="259"/>
      <c r="D583" s="259"/>
      <c r="E583" s="259"/>
      <c r="F583" s="259"/>
      <c r="G583" s="259"/>
      <c r="H583" s="261"/>
      <c r="I583" s="261"/>
      <c r="J583" s="259"/>
      <c r="K583" s="259"/>
      <c r="L583" s="259"/>
      <c r="M583" s="259"/>
      <c r="N583" s="259"/>
      <c r="O583" s="261"/>
      <c r="P583" s="261"/>
      <c r="Q583" s="259"/>
      <c r="R583" s="259"/>
      <c r="S583" s="259"/>
      <c r="T583" s="259"/>
      <c r="U583" s="259"/>
      <c r="V583" s="261"/>
      <c r="W583" s="261"/>
      <c r="X583" s="259"/>
      <c r="Y583" s="259"/>
      <c r="Z583" s="259"/>
      <c r="AA583" s="259"/>
      <c r="AB583" s="259"/>
      <c r="AC583" s="261"/>
      <c r="AD583" s="261"/>
      <c r="AE583" s="259"/>
      <c r="AF583" s="259"/>
      <c r="AG583" s="259"/>
      <c r="AU583" s="45"/>
    </row>
    <row r="584" spans="2:47" ht="14.25" customHeight="1">
      <c r="B584" s="259"/>
      <c r="D584" s="259"/>
      <c r="E584" s="259"/>
      <c r="F584" s="259"/>
      <c r="G584" s="259"/>
      <c r="H584" s="261"/>
      <c r="I584" s="261"/>
      <c r="J584" s="259"/>
      <c r="K584" s="259"/>
      <c r="L584" s="259"/>
      <c r="M584" s="259"/>
      <c r="N584" s="259"/>
      <c r="O584" s="261"/>
      <c r="P584" s="261"/>
      <c r="Q584" s="259"/>
      <c r="R584" s="259"/>
      <c r="S584" s="259"/>
      <c r="T584" s="259"/>
      <c r="U584" s="259"/>
      <c r="V584" s="261"/>
      <c r="W584" s="261"/>
      <c r="X584" s="259"/>
      <c r="Y584" s="259"/>
      <c r="Z584" s="259"/>
      <c r="AA584" s="259"/>
      <c r="AB584" s="259"/>
      <c r="AC584" s="261"/>
      <c r="AD584" s="261"/>
      <c r="AE584" s="259"/>
      <c r="AF584" s="259"/>
      <c r="AG584" s="259"/>
      <c r="AU584" s="45"/>
    </row>
    <row r="585" spans="2:47" ht="14.25" customHeight="1">
      <c r="B585" s="259"/>
      <c r="D585" s="259"/>
      <c r="E585" s="259"/>
      <c r="F585" s="259"/>
      <c r="G585" s="259"/>
      <c r="H585" s="261"/>
      <c r="I585" s="261"/>
      <c r="J585" s="259"/>
      <c r="K585" s="259"/>
      <c r="L585" s="259"/>
      <c r="M585" s="259"/>
      <c r="N585" s="259"/>
      <c r="O585" s="261"/>
      <c r="P585" s="261"/>
      <c r="Q585" s="259"/>
      <c r="R585" s="259"/>
      <c r="S585" s="259"/>
      <c r="T585" s="259"/>
      <c r="U585" s="259"/>
      <c r="V585" s="261"/>
      <c r="W585" s="261"/>
      <c r="X585" s="259"/>
      <c r="Y585" s="259"/>
      <c r="Z585" s="259"/>
      <c r="AA585" s="259"/>
      <c r="AB585" s="259"/>
      <c r="AC585" s="261"/>
      <c r="AD585" s="261"/>
      <c r="AE585" s="259"/>
      <c r="AF585" s="259"/>
      <c r="AG585" s="259"/>
      <c r="AU585" s="45"/>
    </row>
    <row r="586" spans="2:47" ht="14.25" customHeight="1">
      <c r="B586" s="259"/>
      <c r="D586" s="259"/>
      <c r="E586" s="259"/>
      <c r="F586" s="259"/>
      <c r="G586" s="259"/>
      <c r="H586" s="261"/>
      <c r="I586" s="261"/>
      <c r="J586" s="259"/>
      <c r="K586" s="259"/>
      <c r="L586" s="259"/>
      <c r="M586" s="259"/>
      <c r="N586" s="259"/>
      <c r="O586" s="261"/>
      <c r="P586" s="261"/>
      <c r="Q586" s="259"/>
      <c r="R586" s="259"/>
      <c r="S586" s="259"/>
      <c r="T586" s="259"/>
      <c r="U586" s="259"/>
      <c r="V586" s="261"/>
      <c r="W586" s="261"/>
      <c r="X586" s="259"/>
      <c r="Y586" s="259"/>
      <c r="Z586" s="259"/>
      <c r="AA586" s="259"/>
      <c r="AB586" s="259"/>
      <c r="AC586" s="261"/>
      <c r="AD586" s="261"/>
      <c r="AE586" s="259"/>
      <c r="AF586" s="259"/>
      <c r="AG586" s="259"/>
      <c r="AU586" s="45"/>
    </row>
    <row r="587" spans="2:47" ht="14.25" customHeight="1">
      <c r="B587" s="259"/>
      <c r="D587" s="259"/>
      <c r="E587" s="259"/>
      <c r="F587" s="259"/>
      <c r="G587" s="259"/>
      <c r="H587" s="261"/>
      <c r="I587" s="261"/>
      <c r="J587" s="259"/>
      <c r="K587" s="259"/>
      <c r="L587" s="259"/>
      <c r="M587" s="259"/>
      <c r="N587" s="259"/>
      <c r="O587" s="261"/>
      <c r="P587" s="261"/>
      <c r="Q587" s="259"/>
      <c r="R587" s="259"/>
      <c r="S587" s="259"/>
      <c r="T587" s="259"/>
      <c r="U587" s="259"/>
      <c r="V587" s="261"/>
      <c r="W587" s="261"/>
      <c r="X587" s="259"/>
      <c r="Y587" s="259"/>
      <c r="Z587" s="259"/>
      <c r="AA587" s="259"/>
      <c r="AB587" s="259"/>
      <c r="AC587" s="261"/>
      <c r="AD587" s="261"/>
      <c r="AE587" s="259"/>
      <c r="AF587" s="259"/>
      <c r="AG587" s="259"/>
      <c r="AU587" s="45"/>
    </row>
    <row r="588" spans="2:47" ht="14.25" customHeight="1">
      <c r="B588" s="259"/>
      <c r="D588" s="259"/>
      <c r="E588" s="259"/>
      <c r="F588" s="259"/>
      <c r="G588" s="259"/>
      <c r="H588" s="261"/>
      <c r="I588" s="261"/>
      <c r="J588" s="259"/>
      <c r="K588" s="259"/>
      <c r="L588" s="259"/>
      <c r="M588" s="259"/>
      <c r="N588" s="259"/>
      <c r="O588" s="261"/>
      <c r="P588" s="261"/>
      <c r="Q588" s="259"/>
      <c r="R588" s="259"/>
      <c r="S588" s="259"/>
      <c r="T588" s="259"/>
      <c r="U588" s="259"/>
      <c r="V588" s="261"/>
      <c r="W588" s="261"/>
      <c r="X588" s="259"/>
      <c r="Y588" s="259"/>
      <c r="Z588" s="259"/>
      <c r="AA588" s="259"/>
      <c r="AB588" s="259"/>
      <c r="AC588" s="261"/>
      <c r="AD588" s="261"/>
      <c r="AE588" s="259"/>
      <c r="AF588" s="259"/>
      <c r="AG588" s="259"/>
      <c r="AU588" s="45"/>
    </row>
    <row r="589" spans="2:47" ht="14.25" customHeight="1">
      <c r="B589" s="259"/>
      <c r="D589" s="259"/>
      <c r="E589" s="259"/>
      <c r="F589" s="259"/>
      <c r="G589" s="259"/>
      <c r="H589" s="261"/>
      <c r="I589" s="261"/>
      <c r="J589" s="259"/>
      <c r="K589" s="259"/>
      <c r="L589" s="259"/>
      <c r="M589" s="259"/>
      <c r="N589" s="259"/>
      <c r="O589" s="261"/>
      <c r="P589" s="261"/>
      <c r="Q589" s="259"/>
      <c r="R589" s="259"/>
      <c r="S589" s="259"/>
      <c r="T589" s="259"/>
      <c r="U589" s="259"/>
      <c r="V589" s="261"/>
      <c r="W589" s="261"/>
      <c r="X589" s="259"/>
      <c r="Y589" s="259"/>
      <c r="Z589" s="259"/>
      <c r="AA589" s="259"/>
      <c r="AB589" s="259"/>
      <c r="AC589" s="261"/>
      <c r="AD589" s="261"/>
      <c r="AE589" s="259"/>
      <c r="AF589" s="259"/>
      <c r="AG589" s="259"/>
      <c r="AU589" s="45"/>
    </row>
    <row r="590" spans="2:47" ht="14.25" customHeight="1">
      <c r="B590" s="259"/>
      <c r="D590" s="259"/>
      <c r="E590" s="259"/>
      <c r="F590" s="259"/>
      <c r="G590" s="259"/>
      <c r="H590" s="261"/>
      <c r="I590" s="261"/>
      <c r="J590" s="259"/>
      <c r="K590" s="259"/>
      <c r="L590" s="259"/>
      <c r="M590" s="259"/>
      <c r="N590" s="259"/>
      <c r="O590" s="261"/>
      <c r="P590" s="261"/>
      <c r="Q590" s="259"/>
      <c r="R590" s="259"/>
      <c r="S590" s="259"/>
      <c r="T590" s="259"/>
      <c r="U590" s="259"/>
      <c r="V590" s="261"/>
      <c r="W590" s="261"/>
      <c r="X590" s="259"/>
      <c r="Y590" s="259"/>
      <c r="Z590" s="259"/>
      <c r="AA590" s="259"/>
      <c r="AB590" s="259"/>
      <c r="AC590" s="261"/>
      <c r="AD590" s="261"/>
      <c r="AE590" s="259"/>
      <c r="AF590" s="259"/>
      <c r="AG590" s="259"/>
      <c r="AU590" s="45"/>
    </row>
    <row r="591" spans="2:47" ht="14.25" customHeight="1">
      <c r="B591" s="259"/>
      <c r="D591" s="259"/>
      <c r="E591" s="259"/>
      <c r="F591" s="259"/>
      <c r="G591" s="259"/>
      <c r="H591" s="261"/>
      <c r="I591" s="261"/>
      <c r="J591" s="259"/>
      <c r="K591" s="259"/>
      <c r="L591" s="259"/>
      <c r="M591" s="259"/>
      <c r="N591" s="259"/>
      <c r="O591" s="261"/>
      <c r="P591" s="261"/>
      <c r="Q591" s="259"/>
      <c r="R591" s="259"/>
      <c r="S591" s="259"/>
      <c r="T591" s="259"/>
      <c r="U591" s="259"/>
      <c r="V591" s="261"/>
      <c r="W591" s="261"/>
      <c r="X591" s="259"/>
      <c r="Y591" s="259"/>
      <c r="Z591" s="259"/>
      <c r="AA591" s="259"/>
      <c r="AB591" s="259"/>
      <c r="AC591" s="261"/>
      <c r="AD591" s="261"/>
      <c r="AE591" s="259"/>
      <c r="AF591" s="259"/>
      <c r="AG591" s="259"/>
      <c r="AU591" s="45"/>
    </row>
    <row r="592" spans="2:47" ht="14.25" customHeight="1">
      <c r="B592" s="259"/>
      <c r="D592" s="259"/>
      <c r="E592" s="259"/>
      <c r="F592" s="259"/>
      <c r="G592" s="259"/>
      <c r="H592" s="261"/>
      <c r="I592" s="261"/>
      <c r="J592" s="259"/>
      <c r="K592" s="259"/>
      <c r="L592" s="259"/>
      <c r="M592" s="259"/>
      <c r="N592" s="259"/>
      <c r="O592" s="261"/>
      <c r="P592" s="261"/>
      <c r="Q592" s="259"/>
      <c r="R592" s="259"/>
      <c r="S592" s="259"/>
      <c r="T592" s="259"/>
      <c r="U592" s="259"/>
      <c r="V592" s="261"/>
      <c r="W592" s="261"/>
      <c r="X592" s="259"/>
      <c r="Y592" s="259"/>
      <c r="Z592" s="259"/>
      <c r="AA592" s="259"/>
      <c r="AB592" s="259"/>
      <c r="AC592" s="261"/>
      <c r="AD592" s="261"/>
      <c r="AE592" s="259"/>
      <c r="AF592" s="259"/>
      <c r="AG592" s="259"/>
      <c r="AU592" s="45"/>
    </row>
    <row r="593" spans="2:47" ht="14.25" customHeight="1">
      <c r="B593" s="259"/>
      <c r="D593" s="259"/>
      <c r="E593" s="259"/>
      <c r="F593" s="259"/>
      <c r="G593" s="259"/>
      <c r="H593" s="261"/>
      <c r="I593" s="261"/>
      <c r="J593" s="259"/>
      <c r="K593" s="259"/>
      <c r="L593" s="259"/>
      <c r="M593" s="259"/>
      <c r="N593" s="259"/>
      <c r="O593" s="261"/>
      <c r="P593" s="261"/>
      <c r="Q593" s="259"/>
      <c r="R593" s="259"/>
      <c r="S593" s="259"/>
      <c r="T593" s="259"/>
      <c r="U593" s="259"/>
      <c r="V593" s="261"/>
      <c r="W593" s="261"/>
      <c r="X593" s="259"/>
      <c r="Y593" s="259"/>
      <c r="Z593" s="259"/>
      <c r="AA593" s="259"/>
      <c r="AB593" s="259"/>
      <c r="AC593" s="261"/>
      <c r="AD593" s="261"/>
      <c r="AE593" s="259"/>
      <c r="AF593" s="259"/>
      <c r="AG593" s="259"/>
      <c r="AU593" s="45"/>
    </row>
    <row r="594" spans="2:47" ht="14.25" customHeight="1">
      <c r="B594" s="259"/>
      <c r="D594" s="259"/>
      <c r="E594" s="259"/>
      <c r="F594" s="259"/>
      <c r="G594" s="259"/>
      <c r="H594" s="261"/>
      <c r="I594" s="261"/>
      <c r="J594" s="259"/>
      <c r="K594" s="259"/>
      <c r="L594" s="259"/>
      <c r="M594" s="259"/>
      <c r="N594" s="259"/>
      <c r="O594" s="261"/>
      <c r="P594" s="261"/>
      <c r="Q594" s="259"/>
      <c r="R594" s="259"/>
      <c r="S594" s="259"/>
      <c r="T594" s="259"/>
      <c r="U594" s="259"/>
      <c r="V594" s="261"/>
      <c r="W594" s="261"/>
      <c r="X594" s="259"/>
      <c r="Y594" s="259"/>
      <c r="Z594" s="259"/>
      <c r="AA594" s="259"/>
      <c r="AB594" s="259"/>
      <c r="AC594" s="261"/>
      <c r="AD594" s="261"/>
      <c r="AE594" s="259"/>
      <c r="AF594" s="259"/>
      <c r="AG594" s="259"/>
      <c r="AU594" s="45"/>
    </row>
    <row r="595" spans="2:47" ht="14.25" customHeight="1">
      <c r="B595" s="259"/>
      <c r="D595" s="259"/>
      <c r="E595" s="259"/>
      <c r="F595" s="259"/>
      <c r="G595" s="259"/>
      <c r="H595" s="261"/>
      <c r="I595" s="261"/>
      <c r="J595" s="259"/>
      <c r="K595" s="259"/>
      <c r="L595" s="259"/>
      <c r="M595" s="259"/>
      <c r="N595" s="259"/>
      <c r="O595" s="261"/>
      <c r="P595" s="261"/>
      <c r="Q595" s="259"/>
      <c r="R595" s="259"/>
      <c r="S595" s="259"/>
      <c r="T595" s="259"/>
      <c r="U595" s="259"/>
      <c r="V595" s="261"/>
      <c r="W595" s="261"/>
      <c r="X595" s="259"/>
      <c r="Y595" s="259"/>
      <c r="Z595" s="259"/>
      <c r="AA595" s="259"/>
      <c r="AB595" s="259"/>
      <c r="AC595" s="261"/>
      <c r="AD595" s="261"/>
      <c r="AE595" s="259"/>
      <c r="AF595" s="259"/>
      <c r="AG595" s="259"/>
      <c r="AU595" s="45"/>
    </row>
    <row r="596" spans="2:47" ht="14.25" customHeight="1">
      <c r="B596" s="259"/>
      <c r="D596" s="259"/>
      <c r="E596" s="259"/>
      <c r="F596" s="259"/>
      <c r="G596" s="259"/>
      <c r="H596" s="261"/>
      <c r="I596" s="261"/>
      <c r="J596" s="259"/>
      <c r="K596" s="259"/>
      <c r="L596" s="259"/>
      <c r="M596" s="259"/>
      <c r="N596" s="259"/>
      <c r="O596" s="261"/>
      <c r="P596" s="261"/>
      <c r="Q596" s="259"/>
      <c r="R596" s="259"/>
      <c r="S596" s="259"/>
      <c r="T596" s="259"/>
      <c r="U596" s="259"/>
      <c r="V596" s="261"/>
      <c r="W596" s="261"/>
      <c r="X596" s="259"/>
      <c r="Y596" s="259"/>
      <c r="Z596" s="259"/>
      <c r="AA596" s="259"/>
      <c r="AB596" s="259"/>
      <c r="AC596" s="261"/>
      <c r="AD596" s="261"/>
      <c r="AE596" s="259"/>
      <c r="AF596" s="259"/>
      <c r="AG596" s="259"/>
      <c r="AU596" s="45"/>
    </row>
    <row r="597" spans="2:47" ht="14.25" customHeight="1">
      <c r="B597" s="259"/>
      <c r="D597" s="259"/>
      <c r="E597" s="259"/>
      <c r="F597" s="259"/>
      <c r="G597" s="259"/>
      <c r="H597" s="261"/>
      <c r="I597" s="261"/>
      <c r="J597" s="259"/>
      <c r="K597" s="259"/>
      <c r="L597" s="259"/>
      <c r="M597" s="259"/>
      <c r="N597" s="259"/>
      <c r="O597" s="261"/>
      <c r="P597" s="261"/>
      <c r="Q597" s="259"/>
      <c r="R597" s="259"/>
      <c r="S597" s="259"/>
      <c r="T597" s="259"/>
      <c r="U597" s="259"/>
      <c r="V597" s="261"/>
      <c r="W597" s="261"/>
      <c r="X597" s="259"/>
      <c r="Y597" s="259"/>
      <c r="Z597" s="259"/>
      <c r="AA597" s="259"/>
      <c r="AB597" s="259"/>
      <c r="AC597" s="261"/>
      <c r="AD597" s="261"/>
      <c r="AE597" s="259"/>
      <c r="AF597" s="259"/>
      <c r="AG597" s="259"/>
      <c r="AU597" s="45"/>
    </row>
    <row r="598" spans="2:47" ht="14.25" customHeight="1">
      <c r="B598" s="259"/>
      <c r="D598" s="259"/>
      <c r="E598" s="259"/>
      <c r="F598" s="259"/>
      <c r="G598" s="259"/>
      <c r="H598" s="261"/>
      <c r="I598" s="261"/>
      <c r="J598" s="259"/>
      <c r="K598" s="259"/>
      <c r="L598" s="259"/>
      <c r="M598" s="259"/>
      <c r="N598" s="259"/>
      <c r="O598" s="261"/>
      <c r="P598" s="261"/>
      <c r="Q598" s="259"/>
      <c r="R598" s="259"/>
      <c r="S598" s="259"/>
      <c r="T598" s="259"/>
      <c r="U598" s="259"/>
      <c r="V598" s="261"/>
      <c r="W598" s="261"/>
      <c r="X598" s="259"/>
      <c r="Y598" s="259"/>
      <c r="Z598" s="259"/>
      <c r="AA598" s="259"/>
      <c r="AB598" s="259"/>
      <c r="AC598" s="261"/>
      <c r="AD598" s="261"/>
      <c r="AE598" s="259"/>
      <c r="AF598" s="259"/>
      <c r="AG598" s="259"/>
      <c r="AU598" s="45"/>
    </row>
    <row r="599" spans="2:47" ht="14.25" customHeight="1">
      <c r="B599" s="259"/>
      <c r="D599" s="259"/>
      <c r="E599" s="259"/>
      <c r="F599" s="259"/>
      <c r="G599" s="259"/>
      <c r="H599" s="261"/>
      <c r="I599" s="261"/>
      <c r="J599" s="259"/>
      <c r="K599" s="259"/>
      <c r="L599" s="259"/>
      <c r="M599" s="259"/>
      <c r="N599" s="259"/>
      <c r="O599" s="261"/>
      <c r="P599" s="261"/>
      <c r="Q599" s="259"/>
      <c r="R599" s="259"/>
      <c r="S599" s="259"/>
      <c r="T599" s="259"/>
      <c r="U599" s="259"/>
      <c r="V599" s="261"/>
      <c r="W599" s="261"/>
      <c r="X599" s="259"/>
      <c r="Y599" s="259"/>
      <c r="Z599" s="259"/>
      <c r="AA599" s="259"/>
      <c r="AB599" s="259"/>
      <c r="AC599" s="261"/>
      <c r="AD599" s="261"/>
      <c r="AE599" s="259"/>
      <c r="AF599" s="259"/>
      <c r="AG599" s="259"/>
      <c r="AU599" s="45"/>
    </row>
    <row r="600" spans="2:47" ht="14.25" customHeight="1">
      <c r="B600" s="259"/>
      <c r="D600" s="259"/>
      <c r="E600" s="259"/>
      <c r="F600" s="259"/>
      <c r="G600" s="259"/>
      <c r="H600" s="261"/>
      <c r="I600" s="261"/>
      <c r="J600" s="259"/>
      <c r="K600" s="259"/>
      <c r="L600" s="259"/>
      <c r="M600" s="259"/>
      <c r="N600" s="259"/>
      <c r="O600" s="261"/>
      <c r="P600" s="261"/>
      <c r="Q600" s="259"/>
      <c r="R600" s="259"/>
      <c r="S600" s="259"/>
      <c r="T600" s="259"/>
      <c r="U600" s="259"/>
      <c r="V600" s="261"/>
      <c r="W600" s="261"/>
      <c r="X600" s="259"/>
      <c r="Y600" s="259"/>
      <c r="Z600" s="259"/>
      <c r="AA600" s="259"/>
      <c r="AB600" s="259"/>
      <c r="AC600" s="261"/>
      <c r="AD600" s="261"/>
      <c r="AE600" s="259"/>
      <c r="AF600" s="259"/>
      <c r="AG600" s="259"/>
      <c r="AU600" s="45"/>
    </row>
    <row r="601" spans="2:47" ht="14.25" customHeight="1">
      <c r="B601" s="259"/>
      <c r="D601" s="259"/>
      <c r="E601" s="259"/>
      <c r="F601" s="259"/>
      <c r="G601" s="259"/>
      <c r="H601" s="261"/>
      <c r="I601" s="261"/>
      <c r="J601" s="259"/>
      <c r="K601" s="259"/>
      <c r="L601" s="259"/>
      <c r="M601" s="259"/>
      <c r="N601" s="259"/>
      <c r="O601" s="261"/>
      <c r="P601" s="261"/>
      <c r="Q601" s="259"/>
      <c r="R601" s="259"/>
      <c r="S601" s="259"/>
      <c r="T601" s="259"/>
      <c r="U601" s="259"/>
      <c r="V601" s="261"/>
      <c r="W601" s="261"/>
      <c r="X601" s="259"/>
      <c r="Y601" s="259"/>
      <c r="Z601" s="259"/>
      <c r="AA601" s="259"/>
      <c r="AB601" s="259"/>
      <c r="AC601" s="261"/>
      <c r="AD601" s="261"/>
      <c r="AE601" s="259"/>
      <c r="AF601" s="259"/>
      <c r="AG601" s="259"/>
      <c r="AU601" s="45"/>
    </row>
    <row r="602" spans="2:47" ht="14.25" customHeight="1">
      <c r="B602" s="259"/>
      <c r="D602" s="259"/>
      <c r="E602" s="259"/>
      <c r="F602" s="259"/>
      <c r="G602" s="259"/>
      <c r="H602" s="261"/>
      <c r="I602" s="261"/>
      <c r="J602" s="259"/>
      <c r="K602" s="259"/>
      <c r="L602" s="259"/>
      <c r="M602" s="259"/>
      <c r="N602" s="259"/>
      <c r="O602" s="261"/>
      <c r="P602" s="261"/>
      <c r="Q602" s="259"/>
      <c r="R602" s="259"/>
      <c r="S602" s="259"/>
      <c r="T602" s="259"/>
      <c r="U602" s="259"/>
      <c r="V602" s="261"/>
      <c r="W602" s="261"/>
      <c r="X602" s="259"/>
      <c r="Y602" s="259"/>
      <c r="Z602" s="259"/>
      <c r="AA602" s="259"/>
      <c r="AB602" s="259"/>
      <c r="AC602" s="261"/>
      <c r="AD602" s="261"/>
      <c r="AE602" s="259"/>
      <c r="AF602" s="259"/>
      <c r="AG602" s="259"/>
      <c r="AU602" s="45"/>
    </row>
    <row r="603" spans="2:47" ht="14.25" customHeight="1">
      <c r="B603" s="259"/>
      <c r="D603" s="259"/>
      <c r="E603" s="259"/>
      <c r="F603" s="259"/>
      <c r="G603" s="259"/>
      <c r="H603" s="261"/>
      <c r="I603" s="261"/>
      <c r="J603" s="259"/>
      <c r="K603" s="259"/>
      <c r="L603" s="259"/>
      <c r="M603" s="259"/>
      <c r="N603" s="259"/>
      <c r="O603" s="261"/>
      <c r="P603" s="261"/>
      <c r="Q603" s="259"/>
      <c r="R603" s="259"/>
      <c r="S603" s="259"/>
      <c r="T603" s="259"/>
      <c r="U603" s="259"/>
      <c r="V603" s="261"/>
      <c r="W603" s="261"/>
      <c r="X603" s="259"/>
      <c r="Y603" s="259"/>
      <c r="Z603" s="259"/>
      <c r="AA603" s="259"/>
      <c r="AB603" s="259"/>
      <c r="AC603" s="261"/>
      <c r="AD603" s="261"/>
      <c r="AE603" s="259"/>
      <c r="AF603" s="259"/>
      <c r="AG603" s="259"/>
      <c r="AU603" s="45"/>
    </row>
    <row r="604" spans="2:47" ht="14.25" customHeight="1">
      <c r="B604" s="259"/>
      <c r="D604" s="259"/>
      <c r="E604" s="259"/>
      <c r="F604" s="259"/>
      <c r="G604" s="259"/>
      <c r="H604" s="261"/>
      <c r="I604" s="261"/>
      <c r="J604" s="259"/>
      <c r="K604" s="259"/>
      <c r="L604" s="259"/>
      <c r="M604" s="259"/>
      <c r="N604" s="259"/>
      <c r="O604" s="261"/>
      <c r="P604" s="261"/>
      <c r="Q604" s="259"/>
      <c r="R604" s="259"/>
      <c r="S604" s="259"/>
      <c r="T604" s="259"/>
      <c r="U604" s="259"/>
      <c r="V604" s="261"/>
      <c r="W604" s="261"/>
      <c r="X604" s="259"/>
      <c r="Y604" s="259"/>
      <c r="Z604" s="259"/>
      <c r="AA604" s="259"/>
      <c r="AB604" s="259"/>
      <c r="AC604" s="261"/>
      <c r="AD604" s="261"/>
      <c r="AE604" s="259"/>
      <c r="AF604" s="259"/>
      <c r="AG604" s="259"/>
      <c r="AU604" s="45"/>
    </row>
    <row r="605" spans="2:47" ht="14.25" customHeight="1">
      <c r="B605" s="259"/>
      <c r="D605" s="259"/>
      <c r="E605" s="259"/>
      <c r="F605" s="259"/>
      <c r="G605" s="259"/>
      <c r="H605" s="261"/>
      <c r="I605" s="261"/>
      <c r="J605" s="259"/>
      <c r="K605" s="259"/>
      <c r="L605" s="259"/>
      <c r="M605" s="259"/>
      <c r="N605" s="259"/>
      <c r="O605" s="261"/>
      <c r="P605" s="261"/>
      <c r="Q605" s="259"/>
      <c r="R605" s="259"/>
      <c r="S605" s="259"/>
      <c r="T605" s="259"/>
      <c r="U605" s="259"/>
      <c r="V605" s="261"/>
      <c r="W605" s="261"/>
      <c r="X605" s="259"/>
      <c r="Y605" s="259"/>
      <c r="Z605" s="259"/>
      <c r="AA605" s="259"/>
      <c r="AB605" s="259"/>
      <c r="AC605" s="261"/>
      <c r="AD605" s="261"/>
      <c r="AE605" s="259"/>
      <c r="AF605" s="259"/>
      <c r="AG605" s="259"/>
      <c r="AU605" s="45"/>
    </row>
    <row r="606" spans="2:47" ht="14.25" customHeight="1">
      <c r="B606" s="259"/>
      <c r="D606" s="259"/>
      <c r="E606" s="259"/>
      <c r="F606" s="259"/>
      <c r="G606" s="259"/>
      <c r="H606" s="261"/>
      <c r="I606" s="261"/>
      <c r="J606" s="259"/>
      <c r="K606" s="259"/>
      <c r="L606" s="259"/>
      <c r="M606" s="259"/>
      <c r="N606" s="259"/>
      <c r="O606" s="261"/>
      <c r="P606" s="261"/>
      <c r="Q606" s="259"/>
      <c r="R606" s="259"/>
      <c r="S606" s="259"/>
      <c r="T606" s="259"/>
      <c r="U606" s="259"/>
      <c r="V606" s="261"/>
      <c r="W606" s="261"/>
      <c r="X606" s="259"/>
      <c r="Y606" s="259"/>
      <c r="Z606" s="259"/>
      <c r="AA606" s="259"/>
      <c r="AB606" s="259"/>
      <c r="AC606" s="261"/>
      <c r="AD606" s="261"/>
      <c r="AE606" s="259"/>
      <c r="AF606" s="259"/>
      <c r="AG606" s="259"/>
      <c r="AU606" s="45"/>
    </row>
    <row r="607" spans="2:47" ht="14.25" customHeight="1">
      <c r="B607" s="259"/>
      <c r="D607" s="259"/>
      <c r="E607" s="259"/>
      <c r="F607" s="259"/>
      <c r="G607" s="259"/>
      <c r="H607" s="261"/>
      <c r="I607" s="261"/>
      <c r="J607" s="259"/>
      <c r="K607" s="259"/>
      <c r="L607" s="259"/>
      <c r="M607" s="259"/>
      <c r="N607" s="259"/>
      <c r="O607" s="261"/>
      <c r="P607" s="261"/>
      <c r="Q607" s="259"/>
      <c r="R607" s="259"/>
      <c r="S607" s="259"/>
      <c r="T607" s="259"/>
      <c r="U607" s="259"/>
      <c r="V607" s="261"/>
      <c r="W607" s="261"/>
      <c r="X607" s="259"/>
      <c r="Y607" s="259"/>
      <c r="Z607" s="259"/>
      <c r="AA607" s="259"/>
      <c r="AB607" s="259"/>
      <c r="AC607" s="261"/>
      <c r="AD607" s="261"/>
      <c r="AE607" s="259"/>
      <c r="AF607" s="259"/>
      <c r="AG607" s="259"/>
      <c r="AU607" s="45"/>
    </row>
    <row r="608" spans="2:47" ht="14.25" customHeight="1">
      <c r="B608" s="259"/>
      <c r="D608" s="259"/>
      <c r="E608" s="259"/>
      <c r="F608" s="259"/>
      <c r="G608" s="259"/>
      <c r="H608" s="261"/>
      <c r="I608" s="261"/>
      <c r="J608" s="259"/>
      <c r="K608" s="259"/>
      <c r="L608" s="259"/>
      <c r="M608" s="259"/>
      <c r="N608" s="259"/>
      <c r="O608" s="261"/>
      <c r="P608" s="261"/>
      <c r="Q608" s="259"/>
      <c r="R608" s="259"/>
      <c r="S608" s="259"/>
      <c r="T608" s="259"/>
      <c r="U608" s="259"/>
      <c r="V608" s="261"/>
      <c r="W608" s="261"/>
      <c r="X608" s="259"/>
      <c r="Y608" s="259"/>
      <c r="Z608" s="259"/>
      <c r="AA608" s="259"/>
      <c r="AB608" s="259"/>
      <c r="AC608" s="261"/>
      <c r="AD608" s="261"/>
      <c r="AE608" s="259"/>
      <c r="AF608" s="259"/>
      <c r="AG608" s="259"/>
      <c r="AU608" s="45"/>
    </row>
    <row r="609" spans="2:47" ht="14.25" customHeight="1">
      <c r="B609" s="259"/>
      <c r="D609" s="259"/>
      <c r="E609" s="259"/>
      <c r="F609" s="259"/>
      <c r="G609" s="259"/>
      <c r="H609" s="261"/>
      <c r="I609" s="261"/>
      <c r="J609" s="259"/>
      <c r="K609" s="259"/>
      <c r="L609" s="259"/>
      <c r="M609" s="259"/>
      <c r="N609" s="259"/>
      <c r="O609" s="261"/>
      <c r="P609" s="261"/>
      <c r="Q609" s="259"/>
      <c r="R609" s="259"/>
      <c r="S609" s="259"/>
      <c r="T609" s="259"/>
      <c r="U609" s="259"/>
      <c r="V609" s="261"/>
      <c r="W609" s="261"/>
      <c r="X609" s="259"/>
      <c r="Y609" s="259"/>
      <c r="Z609" s="259"/>
      <c r="AA609" s="259"/>
      <c r="AB609" s="259"/>
      <c r="AC609" s="261"/>
      <c r="AD609" s="261"/>
      <c r="AE609" s="259"/>
      <c r="AF609" s="259"/>
      <c r="AG609" s="259"/>
      <c r="AU609" s="45"/>
    </row>
    <row r="610" spans="2:47" ht="14.25" customHeight="1">
      <c r="B610" s="259"/>
      <c r="D610" s="259"/>
      <c r="E610" s="259"/>
      <c r="F610" s="259"/>
      <c r="G610" s="259"/>
      <c r="H610" s="261"/>
      <c r="I610" s="261"/>
      <c r="J610" s="259"/>
      <c r="K610" s="259"/>
      <c r="L610" s="259"/>
      <c r="M610" s="259"/>
      <c r="N610" s="259"/>
      <c r="O610" s="261"/>
      <c r="P610" s="261"/>
      <c r="Q610" s="259"/>
      <c r="R610" s="259"/>
      <c r="S610" s="259"/>
      <c r="T610" s="259"/>
      <c r="U610" s="259"/>
      <c r="V610" s="261"/>
      <c r="W610" s="261"/>
      <c r="X610" s="259"/>
      <c r="Y610" s="259"/>
      <c r="Z610" s="259"/>
      <c r="AA610" s="259"/>
      <c r="AB610" s="259"/>
      <c r="AC610" s="261"/>
      <c r="AD610" s="261"/>
      <c r="AE610" s="259"/>
      <c r="AF610" s="259"/>
      <c r="AG610" s="259"/>
      <c r="AU610" s="45"/>
    </row>
    <row r="611" spans="2:47" ht="14.25" customHeight="1">
      <c r="B611" s="259"/>
      <c r="D611" s="259"/>
      <c r="E611" s="259"/>
      <c r="F611" s="259"/>
      <c r="G611" s="259"/>
      <c r="H611" s="261"/>
      <c r="I611" s="261"/>
      <c r="J611" s="259"/>
      <c r="K611" s="259"/>
      <c r="L611" s="259"/>
      <c r="M611" s="259"/>
      <c r="N611" s="259"/>
      <c r="O611" s="261"/>
      <c r="P611" s="261"/>
      <c r="Q611" s="259"/>
      <c r="R611" s="259"/>
      <c r="S611" s="259"/>
      <c r="T611" s="259"/>
      <c r="U611" s="259"/>
      <c r="V611" s="261"/>
      <c r="W611" s="261"/>
      <c r="X611" s="259"/>
      <c r="Y611" s="259"/>
      <c r="Z611" s="259"/>
      <c r="AA611" s="259"/>
      <c r="AB611" s="259"/>
      <c r="AC611" s="261"/>
      <c r="AD611" s="261"/>
      <c r="AE611" s="259"/>
      <c r="AF611" s="259"/>
      <c r="AG611" s="259"/>
      <c r="AU611" s="45"/>
    </row>
    <row r="612" spans="2:47" ht="14.25" customHeight="1">
      <c r="B612" s="259"/>
      <c r="D612" s="259"/>
      <c r="E612" s="259"/>
      <c r="F612" s="259"/>
      <c r="G612" s="259"/>
      <c r="H612" s="261"/>
      <c r="I612" s="261"/>
      <c r="J612" s="259"/>
      <c r="K612" s="259"/>
      <c r="L612" s="259"/>
      <c r="M612" s="259"/>
      <c r="N612" s="259"/>
      <c r="O612" s="261"/>
      <c r="P612" s="261"/>
      <c r="Q612" s="259"/>
      <c r="R612" s="259"/>
      <c r="S612" s="259"/>
      <c r="T612" s="259"/>
      <c r="U612" s="259"/>
      <c r="V612" s="261"/>
      <c r="W612" s="261"/>
      <c r="X612" s="259"/>
      <c r="Y612" s="259"/>
      <c r="Z612" s="259"/>
      <c r="AA612" s="259"/>
      <c r="AB612" s="259"/>
      <c r="AC612" s="261"/>
      <c r="AD612" s="261"/>
      <c r="AE612" s="259"/>
      <c r="AF612" s="259"/>
      <c r="AG612" s="259"/>
      <c r="AU612" s="45"/>
    </row>
    <row r="613" spans="2:47" ht="14.25" customHeight="1">
      <c r="B613" s="259"/>
      <c r="D613" s="259"/>
      <c r="E613" s="259"/>
      <c r="F613" s="259"/>
      <c r="G613" s="259"/>
      <c r="H613" s="261"/>
      <c r="I613" s="261"/>
      <c r="J613" s="259"/>
      <c r="K613" s="259"/>
      <c r="L613" s="259"/>
      <c r="M613" s="259"/>
      <c r="N613" s="259"/>
      <c r="O613" s="261"/>
      <c r="P613" s="261"/>
      <c r="Q613" s="259"/>
      <c r="R613" s="259"/>
      <c r="S613" s="259"/>
      <c r="T613" s="259"/>
      <c r="U613" s="259"/>
      <c r="V613" s="261"/>
      <c r="W613" s="261"/>
      <c r="X613" s="259"/>
      <c r="Y613" s="259"/>
      <c r="Z613" s="259"/>
      <c r="AA613" s="259"/>
      <c r="AB613" s="259"/>
      <c r="AC613" s="261"/>
      <c r="AD613" s="261"/>
      <c r="AE613" s="259"/>
      <c r="AF613" s="259"/>
      <c r="AG613" s="259"/>
      <c r="AU613" s="45"/>
    </row>
    <row r="614" spans="2:47" ht="14.25" customHeight="1">
      <c r="B614" s="259"/>
      <c r="D614" s="259"/>
      <c r="E614" s="259"/>
      <c r="F614" s="259"/>
      <c r="G614" s="259"/>
      <c r="H614" s="261"/>
      <c r="I614" s="261"/>
      <c r="J614" s="259"/>
      <c r="K614" s="259"/>
      <c r="L614" s="259"/>
      <c r="M614" s="259"/>
      <c r="N614" s="259"/>
      <c r="O614" s="261"/>
      <c r="P614" s="261"/>
      <c r="Q614" s="259"/>
      <c r="R614" s="259"/>
      <c r="S614" s="259"/>
      <c r="T614" s="259"/>
      <c r="U614" s="259"/>
      <c r="V614" s="261"/>
      <c r="W614" s="261"/>
      <c r="X614" s="259"/>
      <c r="Y614" s="259"/>
      <c r="Z614" s="259"/>
      <c r="AA614" s="259"/>
      <c r="AB614" s="259"/>
      <c r="AC614" s="261"/>
      <c r="AD614" s="261"/>
      <c r="AE614" s="259"/>
      <c r="AF614" s="259"/>
      <c r="AG614" s="259"/>
      <c r="AU614" s="45"/>
    </row>
    <row r="615" spans="2:47" ht="14.25" customHeight="1">
      <c r="B615" s="259"/>
      <c r="D615" s="259"/>
      <c r="E615" s="259"/>
      <c r="F615" s="259"/>
      <c r="G615" s="259"/>
      <c r="H615" s="261"/>
      <c r="I615" s="261"/>
      <c r="J615" s="259"/>
      <c r="K615" s="259"/>
      <c r="L615" s="259"/>
      <c r="M615" s="259"/>
      <c r="N615" s="259"/>
      <c r="O615" s="261"/>
      <c r="P615" s="261"/>
      <c r="Q615" s="259"/>
      <c r="R615" s="259"/>
      <c r="S615" s="259"/>
      <c r="T615" s="259"/>
      <c r="U615" s="259"/>
      <c r="V615" s="261"/>
      <c r="W615" s="261"/>
      <c r="X615" s="259"/>
      <c r="Y615" s="259"/>
      <c r="Z615" s="259"/>
      <c r="AA615" s="259"/>
      <c r="AB615" s="259"/>
      <c r="AC615" s="261"/>
      <c r="AD615" s="261"/>
      <c r="AE615" s="259"/>
      <c r="AF615" s="259"/>
      <c r="AG615" s="259"/>
      <c r="AU615" s="45"/>
    </row>
    <row r="616" spans="2:47" ht="14.25" customHeight="1">
      <c r="B616" s="259"/>
      <c r="D616" s="259"/>
      <c r="E616" s="259"/>
      <c r="F616" s="259"/>
      <c r="G616" s="259"/>
      <c r="H616" s="261"/>
      <c r="I616" s="261"/>
      <c r="J616" s="259"/>
      <c r="K616" s="259"/>
      <c r="L616" s="259"/>
      <c r="M616" s="259"/>
      <c r="N616" s="259"/>
      <c r="O616" s="261"/>
      <c r="P616" s="261"/>
      <c r="Q616" s="259"/>
      <c r="R616" s="259"/>
      <c r="S616" s="259"/>
      <c r="T616" s="259"/>
      <c r="U616" s="259"/>
      <c r="V616" s="261"/>
      <c r="W616" s="261"/>
      <c r="X616" s="259"/>
      <c r="Y616" s="259"/>
      <c r="Z616" s="259"/>
      <c r="AA616" s="259"/>
      <c r="AB616" s="259"/>
      <c r="AC616" s="261"/>
      <c r="AD616" s="261"/>
      <c r="AE616" s="259"/>
      <c r="AF616" s="259"/>
      <c r="AG616" s="259"/>
      <c r="AU616" s="45"/>
    </row>
    <row r="617" spans="2:47" ht="14.25" customHeight="1">
      <c r="B617" s="259"/>
      <c r="D617" s="259"/>
      <c r="E617" s="259"/>
      <c r="F617" s="259"/>
      <c r="G617" s="259"/>
      <c r="H617" s="261"/>
      <c r="I617" s="261"/>
      <c r="J617" s="259"/>
      <c r="K617" s="259"/>
      <c r="L617" s="259"/>
      <c r="M617" s="259"/>
      <c r="N617" s="259"/>
      <c r="O617" s="261"/>
      <c r="P617" s="261"/>
      <c r="Q617" s="259"/>
      <c r="R617" s="259"/>
      <c r="S617" s="259"/>
      <c r="T617" s="259"/>
      <c r="U617" s="259"/>
      <c r="V617" s="261"/>
      <c r="W617" s="261"/>
      <c r="X617" s="259"/>
      <c r="Y617" s="259"/>
      <c r="Z617" s="259"/>
      <c r="AA617" s="259"/>
      <c r="AB617" s="259"/>
      <c r="AC617" s="261"/>
      <c r="AD617" s="261"/>
      <c r="AE617" s="259"/>
      <c r="AF617" s="259"/>
      <c r="AG617" s="259"/>
      <c r="AU617" s="45"/>
    </row>
    <row r="618" spans="2:47" ht="14.25" customHeight="1">
      <c r="B618" s="259"/>
      <c r="D618" s="259"/>
      <c r="E618" s="259"/>
      <c r="F618" s="259"/>
      <c r="G618" s="259"/>
      <c r="H618" s="261"/>
      <c r="I618" s="261"/>
      <c r="J618" s="259"/>
      <c r="K618" s="259"/>
      <c r="L618" s="259"/>
      <c r="M618" s="259"/>
      <c r="N618" s="259"/>
      <c r="O618" s="261"/>
      <c r="P618" s="261"/>
      <c r="Q618" s="259"/>
      <c r="R618" s="259"/>
      <c r="S618" s="259"/>
      <c r="T618" s="259"/>
      <c r="U618" s="259"/>
      <c r="V618" s="261"/>
      <c r="W618" s="261"/>
      <c r="X618" s="259"/>
      <c r="Y618" s="259"/>
      <c r="Z618" s="259"/>
      <c r="AA618" s="259"/>
      <c r="AB618" s="259"/>
      <c r="AC618" s="261"/>
      <c r="AD618" s="261"/>
      <c r="AE618" s="259"/>
      <c r="AF618" s="259"/>
      <c r="AG618" s="259"/>
      <c r="AU618" s="45"/>
    </row>
    <row r="619" spans="2:47" ht="14.25" customHeight="1">
      <c r="B619" s="259"/>
      <c r="D619" s="259"/>
      <c r="E619" s="259"/>
      <c r="F619" s="259"/>
      <c r="G619" s="259"/>
      <c r="H619" s="261"/>
      <c r="I619" s="261"/>
      <c r="J619" s="259"/>
      <c r="K619" s="259"/>
      <c r="L619" s="259"/>
      <c r="M619" s="259"/>
      <c r="N619" s="259"/>
      <c r="O619" s="261"/>
      <c r="P619" s="261"/>
      <c r="Q619" s="259"/>
      <c r="R619" s="259"/>
      <c r="S619" s="259"/>
      <c r="T619" s="259"/>
      <c r="U619" s="259"/>
      <c r="V619" s="261"/>
      <c r="W619" s="261"/>
      <c r="X619" s="259"/>
      <c r="Y619" s="259"/>
      <c r="Z619" s="259"/>
      <c r="AA619" s="259"/>
      <c r="AB619" s="259"/>
      <c r="AC619" s="261"/>
      <c r="AD619" s="261"/>
      <c r="AE619" s="259"/>
      <c r="AF619" s="259"/>
      <c r="AG619" s="259"/>
      <c r="AU619" s="45"/>
    </row>
    <row r="620" spans="2:47" ht="14.25" customHeight="1">
      <c r="B620" s="259"/>
      <c r="D620" s="259"/>
      <c r="E620" s="259"/>
      <c r="F620" s="259"/>
      <c r="G620" s="259"/>
      <c r="H620" s="261"/>
      <c r="I620" s="261"/>
      <c r="J620" s="259"/>
      <c r="K620" s="259"/>
      <c r="L620" s="259"/>
      <c r="M620" s="259"/>
      <c r="N620" s="259"/>
      <c r="O620" s="261"/>
      <c r="P620" s="261"/>
      <c r="Q620" s="259"/>
      <c r="R620" s="259"/>
      <c r="S620" s="259"/>
      <c r="T620" s="259"/>
      <c r="U620" s="259"/>
      <c r="V620" s="261"/>
      <c r="W620" s="261"/>
      <c r="X620" s="259"/>
      <c r="Y620" s="259"/>
      <c r="Z620" s="259"/>
      <c r="AA620" s="259"/>
      <c r="AB620" s="259"/>
      <c r="AC620" s="261"/>
      <c r="AD620" s="261"/>
      <c r="AE620" s="259"/>
      <c r="AF620" s="259"/>
      <c r="AG620" s="259"/>
      <c r="AU620" s="45"/>
    </row>
    <row r="621" spans="2:47" ht="14.25" customHeight="1">
      <c r="B621" s="259"/>
      <c r="D621" s="259"/>
      <c r="E621" s="259"/>
      <c r="F621" s="259"/>
      <c r="G621" s="259"/>
      <c r="H621" s="261"/>
      <c r="I621" s="261"/>
      <c r="J621" s="259"/>
      <c r="K621" s="259"/>
      <c r="L621" s="259"/>
      <c r="M621" s="259"/>
      <c r="N621" s="259"/>
      <c r="O621" s="261"/>
      <c r="P621" s="261"/>
      <c r="Q621" s="259"/>
      <c r="R621" s="259"/>
      <c r="S621" s="259"/>
      <c r="T621" s="259"/>
      <c r="U621" s="259"/>
      <c r="V621" s="261"/>
      <c r="W621" s="261"/>
      <c r="X621" s="259"/>
      <c r="Y621" s="259"/>
      <c r="Z621" s="259"/>
      <c r="AA621" s="259"/>
      <c r="AB621" s="259"/>
      <c r="AC621" s="261"/>
      <c r="AD621" s="261"/>
      <c r="AE621" s="259"/>
      <c r="AF621" s="259"/>
      <c r="AG621" s="259"/>
      <c r="AU621" s="45"/>
    </row>
    <row r="622" spans="2:47" ht="14.25" customHeight="1">
      <c r="B622" s="259"/>
      <c r="D622" s="259"/>
      <c r="E622" s="259"/>
      <c r="F622" s="259"/>
      <c r="G622" s="259"/>
      <c r="H622" s="261"/>
      <c r="I622" s="261"/>
      <c r="J622" s="259"/>
      <c r="K622" s="259"/>
      <c r="L622" s="259"/>
      <c r="M622" s="259"/>
      <c r="N622" s="259"/>
      <c r="O622" s="261"/>
      <c r="P622" s="261"/>
      <c r="Q622" s="259"/>
      <c r="R622" s="259"/>
      <c r="S622" s="259"/>
      <c r="T622" s="259"/>
      <c r="U622" s="259"/>
      <c r="V622" s="261"/>
      <c r="W622" s="261"/>
      <c r="X622" s="259"/>
      <c r="Y622" s="259"/>
      <c r="Z622" s="259"/>
      <c r="AA622" s="259"/>
      <c r="AB622" s="259"/>
      <c r="AC622" s="261"/>
      <c r="AD622" s="261"/>
      <c r="AE622" s="259"/>
      <c r="AF622" s="259"/>
      <c r="AG622" s="259"/>
      <c r="AU622" s="45"/>
    </row>
    <row r="623" spans="2:47" ht="14.25" customHeight="1">
      <c r="B623" s="259"/>
      <c r="D623" s="259"/>
      <c r="E623" s="259"/>
      <c r="F623" s="259"/>
      <c r="G623" s="259"/>
      <c r="H623" s="261"/>
      <c r="I623" s="261"/>
      <c r="J623" s="259"/>
      <c r="K623" s="259"/>
      <c r="L623" s="259"/>
      <c r="M623" s="259"/>
      <c r="N623" s="259"/>
      <c r="O623" s="261"/>
      <c r="P623" s="261"/>
      <c r="Q623" s="259"/>
      <c r="R623" s="259"/>
      <c r="S623" s="259"/>
      <c r="T623" s="259"/>
      <c r="U623" s="259"/>
      <c r="V623" s="261"/>
      <c r="W623" s="261"/>
      <c r="X623" s="259"/>
      <c r="Y623" s="259"/>
      <c r="Z623" s="259"/>
      <c r="AA623" s="259"/>
      <c r="AB623" s="259"/>
      <c r="AC623" s="261"/>
      <c r="AD623" s="261"/>
      <c r="AE623" s="259"/>
      <c r="AF623" s="259"/>
      <c r="AG623" s="259"/>
      <c r="AU623" s="45"/>
    </row>
    <row r="624" spans="2:47" ht="14.25" customHeight="1">
      <c r="B624" s="259"/>
      <c r="D624" s="259"/>
      <c r="E624" s="259"/>
      <c r="F624" s="259"/>
      <c r="G624" s="259"/>
      <c r="H624" s="261"/>
      <c r="I624" s="261"/>
      <c r="J624" s="259"/>
      <c r="K624" s="259"/>
      <c r="L624" s="259"/>
      <c r="M624" s="259"/>
      <c r="N624" s="259"/>
      <c r="O624" s="261"/>
      <c r="P624" s="261"/>
      <c r="Q624" s="259"/>
      <c r="R624" s="259"/>
      <c r="S624" s="259"/>
      <c r="T624" s="259"/>
      <c r="U624" s="259"/>
      <c r="V624" s="261"/>
      <c r="W624" s="261"/>
      <c r="X624" s="259"/>
      <c r="Y624" s="259"/>
      <c r="Z624" s="259"/>
      <c r="AA624" s="259"/>
      <c r="AB624" s="259"/>
      <c r="AC624" s="261"/>
      <c r="AD624" s="261"/>
      <c r="AE624" s="259"/>
      <c r="AF624" s="259"/>
      <c r="AG624" s="259"/>
      <c r="AU624" s="45"/>
    </row>
    <row r="625" spans="2:47" ht="14.25" customHeight="1">
      <c r="B625" s="259"/>
      <c r="D625" s="259"/>
      <c r="E625" s="259"/>
      <c r="F625" s="259"/>
      <c r="G625" s="259"/>
      <c r="H625" s="261"/>
      <c r="I625" s="261"/>
      <c r="J625" s="259"/>
      <c r="K625" s="259"/>
      <c r="L625" s="259"/>
      <c r="M625" s="259"/>
      <c r="N625" s="259"/>
      <c r="O625" s="261"/>
      <c r="P625" s="261"/>
      <c r="Q625" s="259"/>
      <c r="R625" s="259"/>
      <c r="S625" s="259"/>
      <c r="T625" s="259"/>
      <c r="U625" s="259"/>
      <c r="V625" s="261"/>
      <c r="W625" s="261"/>
      <c r="X625" s="259"/>
      <c r="Y625" s="259"/>
      <c r="Z625" s="259"/>
      <c r="AA625" s="259"/>
      <c r="AB625" s="259"/>
      <c r="AC625" s="261"/>
      <c r="AD625" s="261"/>
      <c r="AE625" s="259"/>
      <c r="AF625" s="259"/>
      <c r="AG625" s="259"/>
      <c r="AU625" s="45"/>
    </row>
    <row r="626" spans="2:47" ht="14.25" customHeight="1">
      <c r="B626" s="259"/>
      <c r="D626" s="259"/>
      <c r="E626" s="259"/>
      <c r="F626" s="259"/>
      <c r="G626" s="259"/>
      <c r="H626" s="261"/>
      <c r="I626" s="261"/>
      <c r="J626" s="259"/>
      <c r="K626" s="259"/>
      <c r="L626" s="259"/>
      <c r="M626" s="259"/>
      <c r="N626" s="259"/>
      <c r="O626" s="261"/>
      <c r="P626" s="261"/>
      <c r="Q626" s="259"/>
      <c r="R626" s="259"/>
      <c r="S626" s="259"/>
      <c r="T626" s="259"/>
      <c r="U626" s="259"/>
      <c r="V626" s="261"/>
      <c r="W626" s="261"/>
      <c r="X626" s="259"/>
      <c r="Y626" s="259"/>
      <c r="Z626" s="259"/>
      <c r="AA626" s="259"/>
      <c r="AB626" s="259"/>
      <c r="AC626" s="261"/>
      <c r="AD626" s="261"/>
      <c r="AE626" s="259"/>
      <c r="AF626" s="259"/>
      <c r="AG626" s="259"/>
      <c r="AU626" s="45"/>
    </row>
    <row r="627" spans="2:47" ht="14.25" customHeight="1">
      <c r="B627" s="259"/>
      <c r="D627" s="259"/>
      <c r="E627" s="259"/>
      <c r="F627" s="259"/>
      <c r="G627" s="259"/>
      <c r="H627" s="261"/>
      <c r="I627" s="261"/>
      <c r="J627" s="259"/>
      <c r="K627" s="259"/>
      <c r="L627" s="259"/>
      <c r="M627" s="259"/>
      <c r="N627" s="259"/>
      <c r="O627" s="261"/>
      <c r="P627" s="261"/>
      <c r="Q627" s="259"/>
      <c r="R627" s="259"/>
      <c r="S627" s="259"/>
      <c r="T627" s="259"/>
      <c r="U627" s="259"/>
      <c r="V627" s="261"/>
      <c r="W627" s="261"/>
      <c r="X627" s="259"/>
      <c r="Y627" s="259"/>
      <c r="Z627" s="259"/>
      <c r="AA627" s="259"/>
      <c r="AB627" s="259"/>
      <c r="AC627" s="261"/>
      <c r="AD627" s="261"/>
      <c r="AE627" s="259"/>
      <c r="AF627" s="259"/>
      <c r="AG627" s="259"/>
      <c r="AU627" s="45"/>
    </row>
    <row r="628" spans="2:47" ht="14.25" customHeight="1">
      <c r="B628" s="259"/>
      <c r="D628" s="259"/>
      <c r="E628" s="259"/>
      <c r="F628" s="259"/>
      <c r="G628" s="259"/>
      <c r="H628" s="261"/>
      <c r="I628" s="261"/>
      <c r="J628" s="259"/>
      <c r="K628" s="259"/>
      <c r="L628" s="259"/>
      <c r="M628" s="259"/>
      <c r="N628" s="259"/>
      <c r="O628" s="261"/>
      <c r="P628" s="261"/>
      <c r="Q628" s="259"/>
      <c r="R628" s="259"/>
      <c r="S628" s="259"/>
      <c r="T628" s="259"/>
      <c r="U628" s="259"/>
      <c r="V628" s="261"/>
      <c r="W628" s="261"/>
      <c r="X628" s="259"/>
      <c r="Y628" s="259"/>
      <c r="Z628" s="259"/>
      <c r="AA628" s="259"/>
      <c r="AB628" s="259"/>
      <c r="AC628" s="261"/>
      <c r="AD628" s="261"/>
      <c r="AE628" s="259"/>
      <c r="AF628" s="259"/>
      <c r="AG628" s="259"/>
      <c r="AU628" s="45"/>
    </row>
    <row r="629" spans="2:47" ht="14.25" customHeight="1">
      <c r="B629" s="259"/>
      <c r="D629" s="259"/>
      <c r="E629" s="259"/>
      <c r="F629" s="259"/>
      <c r="G629" s="259"/>
      <c r="H629" s="261"/>
      <c r="I629" s="261"/>
      <c r="J629" s="259"/>
      <c r="K629" s="259"/>
      <c r="L629" s="259"/>
      <c r="M629" s="259"/>
      <c r="N629" s="259"/>
      <c r="O629" s="261"/>
      <c r="P629" s="261"/>
      <c r="Q629" s="259"/>
      <c r="R629" s="259"/>
      <c r="S629" s="259"/>
      <c r="T629" s="259"/>
      <c r="U629" s="259"/>
      <c r="V629" s="261"/>
      <c r="W629" s="261"/>
      <c r="X629" s="259"/>
      <c r="Y629" s="259"/>
      <c r="Z629" s="259"/>
      <c r="AA629" s="259"/>
      <c r="AB629" s="259"/>
      <c r="AC629" s="261"/>
      <c r="AD629" s="261"/>
      <c r="AE629" s="259"/>
      <c r="AF629" s="259"/>
      <c r="AG629" s="259"/>
      <c r="AU629" s="45"/>
    </row>
    <row r="630" spans="2:47" ht="14.25" customHeight="1">
      <c r="B630" s="259"/>
      <c r="D630" s="259"/>
      <c r="E630" s="259"/>
      <c r="F630" s="259"/>
      <c r="G630" s="259"/>
      <c r="H630" s="261"/>
      <c r="I630" s="261"/>
      <c r="J630" s="259"/>
      <c r="K630" s="259"/>
      <c r="L630" s="259"/>
      <c r="M630" s="259"/>
      <c r="N630" s="259"/>
      <c r="O630" s="261"/>
      <c r="P630" s="261"/>
      <c r="Q630" s="259"/>
      <c r="R630" s="259"/>
      <c r="S630" s="259"/>
      <c r="T630" s="259"/>
      <c r="U630" s="259"/>
      <c r="V630" s="261"/>
      <c r="W630" s="261"/>
      <c r="X630" s="259"/>
      <c r="Y630" s="259"/>
      <c r="Z630" s="259"/>
      <c r="AA630" s="259"/>
      <c r="AB630" s="259"/>
      <c r="AC630" s="261"/>
      <c r="AD630" s="261"/>
      <c r="AE630" s="259"/>
      <c r="AF630" s="259"/>
      <c r="AG630" s="259"/>
      <c r="AU630" s="45"/>
    </row>
    <row r="631" spans="2:47" ht="14.25" customHeight="1">
      <c r="B631" s="259"/>
      <c r="D631" s="259"/>
      <c r="E631" s="259"/>
      <c r="F631" s="259"/>
      <c r="G631" s="259"/>
      <c r="H631" s="261"/>
      <c r="I631" s="261"/>
      <c r="J631" s="259"/>
      <c r="K631" s="259"/>
      <c r="L631" s="259"/>
      <c r="M631" s="259"/>
      <c r="N631" s="259"/>
      <c r="O631" s="261"/>
      <c r="P631" s="261"/>
      <c r="Q631" s="259"/>
      <c r="R631" s="259"/>
      <c r="S631" s="259"/>
      <c r="T631" s="259"/>
      <c r="U631" s="259"/>
      <c r="V631" s="261"/>
      <c r="W631" s="261"/>
      <c r="X631" s="259"/>
      <c r="Y631" s="259"/>
      <c r="Z631" s="259"/>
      <c r="AA631" s="259"/>
      <c r="AB631" s="259"/>
      <c r="AC631" s="261"/>
      <c r="AD631" s="261"/>
      <c r="AE631" s="259"/>
      <c r="AF631" s="259"/>
      <c r="AG631" s="259"/>
      <c r="AU631" s="45"/>
    </row>
    <row r="632" spans="2:47" ht="14.25" customHeight="1">
      <c r="B632" s="259"/>
      <c r="D632" s="259"/>
      <c r="E632" s="259"/>
      <c r="F632" s="259"/>
      <c r="G632" s="259"/>
      <c r="H632" s="261"/>
      <c r="I632" s="261"/>
      <c r="J632" s="259"/>
      <c r="K632" s="259"/>
      <c r="L632" s="259"/>
      <c r="M632" s="259"/>
      <c r="N632" s="259"/>
      <c r="O632" s="261"/>
      <c r="P632" s="261"/>
      <c r="Q632" s="259"/>
      <c r="R632" s="259"/>
      <c r="S632" s="259"/>
      <c r="T632" s="259"/>
      <c r="U632" s="259"/>
      <c r="V632" s="261"/>
      <c r="W632" s="261"/>
      <c r="X632" s="259"/>
      <c r="Y632" s="259"/>
      <c r="Z632" s="259"/>
      <c r="AA632" s="259"/>
      <c r="AB632" s="259"/>
      <c r="AC632" s="261"/>
      <c r="AD632" s="261"/>
      <c r="AE632" s="259"/>
      <c r="AF632" s="259"/>
      <c r="AG632" s="259"/>
      <c r="AU632" s="45"/>
    </row>
    <row r="633" spans="2:47" ht="14.25" customHeight="1">
      <c r="B633" s="259"/>
      <c r="D633" s="259"/>
      <c r="E633" s="259"/>
      <c r="F633" s="259"/>
      <c r="G633" s="259"/>
      <c r="H633" s="261"/>
      <c r="I633" s="261"/>
      <c r="J633" s="259"/>
      <c r="K633" s="259"/>
      <c r="L633" s="259"/>
      <c r="M633" s="259"/>
      <c r="N633" s="259"/>
      <c r="O633" s="261"/>
      <c r="P633" s="261"/>
      <c r="Q633" s="259"/>
      <c r="R633" s="259"/>
      <c r="S633" s="259"/>
      <c r="T633" s="259"/>
      <c r="U633" s="259"/>
      <c r="V633" s="261"/>
      <c r="W633" s="261"/>
      <c r="X633" s="259"/>
      <c r="Y633" s="259"/>
      <c r="Z633" s="259"/>
      <c r="AA633" s="259"/>
      <c r="AB633" s="259"/>
      <c r="AC633" s="261"/>
      <c r="AD633" s="261"/>
      <c r="AE633" s="259"/>
      <c r="AF633" s="259"/>
      <c r="AG633" s="259"/>
      <c r="AU633" s="45"/>
    </row>
    <row r="634" spans="2:47" ht="14.25" customHeight="1">
      <c r="B634" s="259"/>
      <c r="D634" s="259"/>
      <c r="E634" s="259"/>
      <c r="F634" s="259"/>
      <c r="G634" s="259"/>
      <c r="H634" s="261"/>
      <c r="I634" s="261"/>
      <c r="J634" s="259"/>
      <c r="K634" s="259"/>
      <c r="L634" s="259"/>
      <c r="M634" s="259"/>
      <c r="N634" s="259"/>
      <c r="O634" s="261"/>
      <c r="P634" s="261"/>
      <c r="Q634" s="259"/>
      <c r="R634" s="259"/>
      <c r="S634" s="259"/>
      <c r="T634" s="259"/>
      <c r="U634" s="259"/>
      <c r="V634" s="261"/>
      <c r="W634" s="261"/>
      <c r="X634" s="259"/>
      <c r="Y634" s="259"/>
      <c r="Z634" s="259"/>
      <c r="AA634" s="259"/>
      <c r="AB634" s="259"/>
      <c r="AC634" s="261"/>
      <c r="AD634" s="261"/>
      <c r="AE634" s="259"/>
      <c r="AF634" s="259"/>
      <c r="AG634" s="259"/>
      <c r="AU634" s="45"/>
    </row>
    <row r="635" spans="2:47" ht="14.25" customHeight="1">
      <c r="B635" s="259"/>
      <c r="D635" s="259"/>
      <c r="E635" s="259"/>
      <c r="F635" s="259"/>
      <c r="G635" s="259"/>
      <c r="H635" s="261"/>
      <c r="I635" s="261"/>
      <c r="J635" s="259"/>
      <c r="K635" s="259"/>
      <c r="L635" s="259"/>
      <c r="M635" s="259"/>
      <c r="N635" s="259"/>
      <c r="O635" s="261"/>
      <c r="P635" s="261"/>
      <c r="Q635" s="259"/>
      <c r="R635" s="259"/>
      <c r="S635" s="259"/>
      <c r="T635" s="259"/>
      <c r="U635" s="259"/>
      <c r="V635" s="261"/>
      <c r="W635" s="261"/>
      <c r="X635" s="259"/>
      <c r="Y635" s="259"/>
      <c r="Z635" s="259"/>
      <c r="AA635" s="259"/>
      <c r="AB635" s="259"/>
      <c r="AC635" s="261"/>
      <c r="AD635" s="261"/>
      <c r="AE635" s="259"/>
      <c r="AF635" s="259"/>
      <c r="AG635" s="259"/>
      <c r="AU635" s="45"/>
    </row>
    <row r="636" spans="2:47" ht="14.25" customHeight="1">
      <c r="B636" s="259"/>
      <c r="D636" s="259"/>
      <c r="E636" s="259"/>
      <c r="F636" s="259"/>
      <c r="G636" s="259"/>
      <c r="H636" s="261"/>
      <c r="I636" s="261"/>
      <c r="J636" s="259"/>
      <c r="K636" s="259"/>
      <c r="L636" s="259"/>
      <c r="M636" s="259"/>
      <c r="N636" s="259"/>
      <c r="O636" s="261"/>
      <c r="P636" s="261"/>
      <c r="Q636" s="259"/>
      <c r="R636" s="259"/>
      <c r="S636" s="259"/>
      <c r="T636" s="259"/>
      <c r="U636" s="259"/>
      <c r="V636" s="261"/>
      <c r="W636" s="261"/>
      <c r="X636" s="259"/>
      <c r="Y636" s="259"/>
      <c r="Z636" s="259"/>
      <c r="AA636" s="259"/>
      <c r="AB636" s="259"/>
      <c r="AC636" s="261"/>
      <c r="AD636" s="261"/>
      <c r="AE636" s="259"/>
      <c r="AF636" s="259"/>
      <c r="AG636" s="259"/>
      <c r="AU636" s="45"/>
    </row>
    <row r="637" spans="2:47" ht="14.25" customHeight="1">
      <c r="B637" s="259"/>
      <c r="D637" s="259"/>
      <c r="E637" s="259"/>
      <c r="F637" s="259"/>
      <c r="G637" s="259"/>
      <c r="H637" s="261"/>
      <c r="I637" s="261"/>
      <c r="J637" s="259"/>
      <c r="K637" s="259"/>
      <c r="L637" s="259"/>
      <c r="M637" s="259"/>
      <c r="N637" s="259"/>
      <c r="O637" s="261"/>
      <c r="P637" s="261"/>
      <c r="Q637" s="259"/>
      <c r="R637" s="259"/>
      <c r="S637" s="259"/>
      <c r="T637" s="259"/>
      <c r="U637" s="259"/>
      <c r="V637" s="261"/>
      <c r="W637" s="261"/>
      <c r="X637" s="259"/>
      <c r="Y637" s="259"/>
      <c r="Z637" s="259"/>
      <c r="AA637" s="259"/>
      <c r="AB637" s="259"/>
      <c r="AC637" s="261"/>
      <c r="AD637" s="261"/>
      <c r="AE637" s="259"/>
      <c r="AF637" s="259"/>
      <c r="AG637" s="259"/>
      <c r="AU637" s="45"/>
    </row>
    <row r="638" spans="2:47" ht="14.25" customHeight="1">
      <c r="B638" s="259"/>
      <c r="D638" s="259"/>
      <c r="E638" s="259"/>
      <c r="F638" s="259"/>
      <c r="G638" s="259"/>
      <c r="H638" s="261"/>
      <c r="I638" s="261"/>
      <c r="J638" s="259"/>
      <c r="K638" s="259"/>
      <c r="L638" s="259"/>
      <c r="M638" s="259"/>
      <c r="N638" s="259"/>
      <c r="O638" s="261"/>
      <c r="P638" s="261"/>
      <c r="Q638" s="259"/>
      <c r="R638" s="259"/>
      <c r="S638" s="259"/>
      <c r="T638" s="259"/>
      <c r="U638" s="259"/>
      <c r="V638" s="261"/>
      <c r="W638" s="261"/>
      <c r="X638" s="259"/>
      <c r="Y638" s="259"/>
      <c r="Z638" s="259"/>
      <c r="AA638" s="259"/>
      <c r="AB638" s="259"/>
      <c r="AC638" s="261"/>
      <c r="AD638" s="261"/>
      <c r="AE638" s="259"/>
      <c r="AF638" s="259"/>
      <c r="AG638" s="259"/>
      <c r="AU638" s="45"/>
    </row>
    <row r="639" spans="2:47" ht="14.25" customHeight="1">
      <c r="B639" s="259"/>
      <c r="D639" s="259"/>
      <c r="E639" s="259"/>
      <c r="F639" s="259"/>
      <c r="G639" s="259"/>
      <c r="H639" s="261"/>
      <c r="I639" s="261"/>
      <c r="J639" s="259"/>
      <c r="K639" s="259"/>
      <c r="L639" s="259"/>
      <c r="M639" s="259"/>
      <c r="N639" s="259"/>
      <c r="O639" s="261"/>
      <c r="P639" s="261"/>
      <c r="Q639" s="259"/>
      <c r="R639" s="259"/>
      <c r="S639" s="259"/>
      <c r="T639" s="259"/>
      <c r="U639" s="259"/>
      <c r="V639" s="261"/>
      <c r="W639" s="261"/>
      <c r="X639" s="259"/>
      <c r="Y639" s="259"/>
      <c r="Z639" s="259"/>
      <c r="AA639" s="259"/>
      <c r="AB639" s="259"/>
      <c r="AC639" s="261"/>
      <c r="AD639" s="261"/>
      <c r="AE639" s="259"/>
      <c r="AF639" s="259"/>
      <c r="AG639" s="259"/>
      <c r="AU639" s="45"/>
    </row>
    <row r="640" spans="2:47" ht="14.25" customHeight="1">
      <c r="B640" s="259"/>
      <c r="D640" s="259"/>
      <c r="E640" s="259"/>
      <c r="F640" s="259"/>
      <c r="G640" s="259"/>
      <c r="H640" s="261"/>
      <c r="I640" s="261"/>
      <c r="J640" s="259"/>
      <c r="K640" s="259"/>
      <c r="L640" s="259"/>
      <c r="M640" s="259"/>
      <c r="N640" s="259"/>
      <c r="O640" s="261"/>
      <c r="P640" s="261"/>
      <c r="Q640" s="259"/>
      <c r="R640" s="259"/>
      <c r="S640" s="259"/>
      <c r="T640" s="259"/>
      <c r="U640" s="259"/>
      <c r="V640" s="261"/>
      <c r="W640" s="261"/>
      <c r="X640" s="259"/>
      <c r="Y640" s="259"/>
      <c r="Z640" s="259"/>
      <c r="AA640" s="259"/>
      <c r="AB640" s="259"/>
      <c r="AC640" s="261"/>
      <c r="AD640" s="261"/>
      <c r="AE640" s="259"/>
      <c r="AF640" s="259"/>
      <c r="AG640" s="259"/>
      <c r="AU640" s="45"/>
    </row>
    <row r="641" spans="2:47" ht="14.25" customHeight="1">
      <c r="B641" s="259"/>
      <c r="D641" s="259"/>
      <c r="E641" s="259"/>
      <c r="F641" s="259"/>
      <c r="G641" s="259"/>
      <c r="H641" s="261"/>
      <c r="I641" s="261"/>
      <c r="J641" s="259"/>
      <c r="K641" s="259"/>
      <c r="L641" s="259"/>
      <c r="M641" s="259"/>
      <c r="N641" s="259"/>
      <c r="O641" s="261"/>
      <c r="P641" s="261"/>
      <c r="Q641" s="259"/>
      <c r="R641" s="259"/>
      <c r="S641" s="259"/>
      <c r="T641" s="259"/>
      <c r="U641" s="259"/>
      <c r="V641" s="261"/>
      <c r="W641" s="261"/>
      <c r="X641" s="259"/>
      <c r="Y641" s="259"/>
      <c r="Z641" s="259"/>
      <c r="AA641" s="259"/>
      <c r="AB641" s="259"/>
      <c r="AC641" s="261"/>
      <c r="AD641" s="261"/>
      <c r="AE641" s="259"/>
      <c r="AF641" s="259"/>
      <c r="AG641" s="259"/>
      <c r="AU641" s="45"/>
    </row>
    <row r="642" spans="2:47" ht="14.25" customHeight="1">
      <c r="B642" s="259"/>
      <c r="D642" s="259"/>
      <c r="E642" s="259"/>
      <c r="F642" s="259"/>
      <c r="G642" s="259"/>
      <c r="H642" s="261"/>
      <c r="I642" s="261"/>
      <c r="J642" s="259"/>
      <c r="K642" s="259"/>
      <c r="L642" s="259"/>
      <c r="M642" s="259"/>
      <c r="N642" s="259"/>
      <c r="O642" s="261"/>
      <c r="P642" s="261"/>
      <c r="Q642" s="259"/>
      <c r="R642" s="259"/>
      <c r="S642" s="259"/>
      <c r="T642" s="259"/>
      <c r="U642" s="259"/>
      <c r="V642" s="261"/>
      <c r="W642" s="261"/>
      <c r="X642" s="259"/>
      <c r="Y642" s="259"/>
      <c r="Z642" s="259"/>
      <c r="AA642" s="259"/>
      <c r="AB642" s="259"/>
      <c r="AC642" s="261"/>
      <c r="AD642" s="261"/>
      <c r="AE642" s="259"/>
      <c r="AF642" s="259"/>
      <c r="AG642" s="259"/>
      <c r="AU642" s="45"/>
    </row>
    <row r="643" spans="2:47" ht="14.25" customHeight="1">
      <c r="B643" s="259"/>
      <c r="D643" s="259"/>
      <c r="E643" s="259"/>
      <c r="F643" s="259"/>
      <c r="G643" s="259"/>
      <c r="H643" s="261"/>
      <c r="I643" s="261"/>
      <c r="J643" s="259"/>
      <c r="K643" s="259"/>
      <c r="L643" s="259"/>
      <c r="M643" s="259"/>
      <c r="N643" s="259"/>
      <c r="O643" s="261"/>
      <c r="P643" s="261"/>
      <c r="Q643" s="259"/>
      <c r="R643" s="259"/>
      <c r="S643" s="259"/>
      <c r="T643" s="259"/>
      <c r="U643" s="259"/>
      <c r="V643" s="261"/>
      <c r="W643" s="261"/>
      <c r="X643" s="259"/>
      <c r="Y643" s="259"/>
      <c r="Z643" s="259"/>
      <c r="AA643" s="259"/>
      <c r="AB643" s="259"/>
      <c r="AC643" s="261"/>
      <c r="AD643" s="261"/>
      <c r="AE643" s="259"/>
      <c r="AF643" s="259"/>
      <c r="AG643" s="259"/>
      <c r="AU643" s="45"/>
    </row>
    <row r="644" spans="2:47" ht="14.25" customHeight="1">
      <c r="B644" s="259"/>
      <c r="D644" s="259"/>
      <c r="E644" s="259"/>
      <c r="F644" s="259"/>
      <c r="G644" s="259"/>
      <c r="H644" s="261"/>
      <c r="I644" s="261"/>
      <c r="J644" s="259"/>
      <c r="K644" s="259"/>
      <c r="L644" s="259"/>
      <c r="M644" s="259"/>
      <c r="N644" s="259"/>
      <c r="O644" s="261"/>
      <c r="P644" s="261"/>
      <c r="Q644" s="259"/>
      <c r="R644" s="259"/>
      <c r="S644" s="259"/>
      <c r="T644" s="259"/>
      <c r="U644" s="259"/>
      <c r="V644" s="261"/>
      <c r="W644" s="261"/>
      <c r="X644" s="259"/>
      <c r="Y644" s="259"/>
      <c r="Z644" s="259"/>
      <c r="AA644" s="259"/>
      <c r="AB644" s="259"/>
      <c r="AC644" s="261"/>
      <c r="AD644" s="261"/>
      <c r="AE644" s="259"/>
      <c r="AF644" s="259"/>
      <c r="AG644" s="259"/>
      <c r="AU644" s="45"/>
    </row>
    <row r="645" spans="2:47" ht="14.25" customHeight="1">
      <c r="B645" s="259"/>
      <c r="D645" s="259"/>
      <c r="E645" s="259"/>
      <c r="F645" s="259"/>
      <c r="G645" s="259"/>
      <c r="H645" s="261"/>
      <c r="I645" s="261"/>
      <c r="J645" s="259"/>
      <c r="K645" s="259"/>
      <c r="L645" s="259"/>
      <c r="M645" s="259"/>
      <c r="N645" s="259"/>
      <c r="O645" s="261"/>
      <c r="P645" s="261"/>
      <c r="Q645" s="259"/>
      <c r="R645" s="259"/>
      <c r="S645" s="259"/>
      <c r="T645" s="259"/>
      <c r="U645" s="259"/>
      <c r="V645" s="261"/>
      <c r="W645" s="261"/>
      <c r="X645" s="259"/>
      <c r="Y645" s="259"/>
      <c r="Z645" s="259"/>
      <c r="AA645" s="259"/>
      <c r="AB645" s="259"/>
      <c r="AC645" s="261"/>
      <c r="AD645" s="261"/>
      <c r="AE645" s="259"/>
      <c r="AF645" s="259"/>
      <c r="AG645" s="259"/>
      <c r="AU645" s="45"/>
    </row>
    <row r="646" spans="2:47" ht="14.25" customHeight="1">
      <c r="B646" s="259"/>
      <c r="D646" s="259"/>
      <c r="E646" s="259"/>
      <c r="F646" s="259"/>
      <c r="G646" s="259"/>
      <c r="H646" s="261"/>
      <c r="I646" s="261"/>
      <c r="J646" s="259"/>
      <c r="K646" s="259"/>
      <c r="L646" s="259"/>
      <c r="M646" s="259"/>
      <c r="N646" s="259"/>
      <c r="O646" s="261"/>
      <c r="P646" s="261"/>
      <c r="Q646" s="259"/>
      <c r="R646" s="259"/>
      <c r="S646" s="259"/>
      <c r="T646" s="259"/>
      <c r="U646" s="259"/>
      <c r="V646" s="261"/>
      <c r="W646" s="261"/>
      <c r="X646" s="259"/>
      <c r="Y646" s="259"/>
      <c r="Z646" s="259"/>
      <c r="AA646" s="259"/>
      <c r="AB646" s="259"/>
      <c r="AC646" s="261"/>
      <c r="AD646" s="261"/>
      <c r="AE646" s="259"/>
      <c r="AF646" s="259"/>
      <c r="AG646" s="259"/>
      <c r="AU646" s="45"/>
    </row>
    <row r="647" spans="2:47" ht="14.25" customHeight="1">
      <c r="B647" s="259"/>
      <c r="D647" s="259"/>
      <c r="E647" s="259"/>
      <c r="F647" s="259"/>
      <c r="G647" s="259"/>
      <c r="H647" s="261"/>
      <c r="I647" s="261"/>
      <c r="J647" s="259"/>
      <c r="K647" s="259"/>
      <c r="L647" s="259"/>
      <c r="M647" s="259"/>
      <c r="N647" s="259"/>
      <c r="O647" s="261"/>
      <c r="P647" s="261"/>
      <c r="Q647" s="259"/>
      <c r="R647" s="259"/>
      <c r="S647" s="259"/>
      <c r="T647" s="259"/>
      <c r="U647" s="259"/>
      <c r="V647" s="261"/>
      <c r="W647" s="261"/>
      <c r="X647" s="259"/>
      <c r="Y647" s="259"/>
      <c r="Z647" s="259"/>
      <c r="AA647" s="259"/>
      <c r="AB647" s="259"/>
      <c r="AC647" s="261"/>
      <c r="AD647" s="261"/>
      <c r="AE647" s="259"/>
      <c r="AF647" s="259"/>
      <c r="AG647" s="259"/>
      <c r="AU647" s="45"/>
    </row>
    <row r="648" spans="2:47" ht="14.25" customHeight="1">
      <c r="B648" s="259"/>
      <c r="D648" s="259"/>
      <c r="E648" s="259"/>
      <c r="F648" s="259"/>
      <c r="G648" s="259"/>
      <c r="H648" s="261"/>
      <c r="I648" s="261"/>
      <c r="J648" s="259"/>
      <c r="K648" s="259"/>
      <c r="L648" s="259"/>
      <c r="M648" s="259"/>
      <c r="N648" s="259"/>
      <c r="O648" s="261"/>
      <c r="P648" s="261"/>
      <c r="Q648" s="259"/>
      <c r="R648" s="259"/>
      <c r="S648" s="259"/>
      <c r="T648" s="259"/>
      <c r="U648" s="259"/>
      <c r="V648" s="261"/>
      <c r="W648" s="261"/>
      <c r="X648" s="259"/>
      <c r="Y648" s="259"/>
      <c r="Z648" s="259"/>
      <c r="AA648" s="259"/>
      <c r="AB648" s="259"/>
      <c r="AC648" s="261"/>
      <c r="AD648" s="261"/>
      <c r="AE648" s="259"/>
      <c r="AF648" s="259"/>
      <c r="AG648" s="259"/>
      <c r="AU648" s="45"/>
    </row>
    <row r="649" spans="2:47" ht="14.25" customHeight="1">
      <c r="B649" s="259"/>
      <c r="D649" s="259"/>
      <c r="E649" s="259"/>
      <c r="F649" s="259"/>
      <c r="G649" s="259"/>
      <c r="H649" s="261"/>
      <c r="I649" s="261"/>
      <c r="J649" s="259"/>
      <c r="K649" s="259"/>
      <c r="L649" s="259"/>
      <c r="M649" s="259"/>
      <c r="N649" s="259"/>
      <c r="O649" s="261"/>
      <c r="P649" s="261"/>
      <c r="Q649" s="259"/>
      <c r="R649" s="259"/>
      <c r="S649" s="259"/>
      <c r="T649" s="259"/>
      <c r="U649" s="259"/>
      <c r="V649" s="261"/>
      <c r="W649" s="261"/>
      <c r="X649" s="259"/>
      <c r="Y649" s="259"/>
      <c r="Z649" s="259"/>
      <c r="AA649" s="259"/>
      <c r="AB649" s="259"/>
      <c r="AC649" s="261"/>
      <c r="AD649" s="261"/>
      <c r="AE649" s="259"/>
      <c r="AF649" s="259"/>
      <c r="AG649" s="259"/>
      <c r="AU649" s="45"/>
    </row>
    <row r="650" spans="2:47" ht="14.25" customHeight="1">
      <c r="B650" s="259"/>
      <c r="D650" s="259"/>
      <c r="E650" s="259"/>
      <c r="F650" s="259"/>
      <c r="G650" s="259"/>
      <c r="H650" s="261"/>
      <c r="I650" s="261"/>
      <c r="J650" s="259"/>
      <c r="K650" s="259"/>
      <c r="L650" s="259"/>
      <c r="M650" s="259"/>
      <c r="N650" s="259"/>
      <c r="O650" s="261"/>
      <c r="P650" s="261"/>
      <c r="Q650" s="259"/>
      <c r="R650" s="259"/>
      <c r="S650" s="259"/>
      <c r="T650" s="259"/>
      <c r="U650" s="259"/>
      <c r="V650" s="261"/>
      <c r="W650" s="261"/>
      <c r="X650" s="259"/>
      <c r="Y650" s="259"/>
      <c r="Z650" s="259"/>
      <c r="AA650" s="259"/>
      <c r="AB650" s="259"/>
      <c r="AC650" s="261"/>
      <c r="AD650" s="261"/>
      <c r="AE650" s="259"/>
      <c r="AF650" s="259"/>
      <c r="AG650" s="259"/>
      <c r="AU650" s="45"/>
    </row>
    <row r="651" spans="2:47" ht="14.25" customHeight="1">
      <c r="B651" s="259"/>
      <c r="D651" s="259"/>
      <c r="E651" s="259"/>
      <c r="F651" s="259"/>
      <c r="G651" s="259"/>
      <c r="H651" s="261"/>
      <c r="I651" s="261"/>
      <c r="J651" s="259"/>
      <c r="K651" s="259"/>
      <c r="L651" s="259"/>
      <c r="M651" s="259"/>
      <c r="N651" s="259"/>
      <c r="O651" s="261"/>
      <c r="P651" s="261"/>
      <c r="Q651" s="259"/>
      <c r="R651" s="259"/>
      <c r="S651" s="259"/>
      <c r="T651" s="259"/>
      <c r="U651" s="259"/>
      <c r="V651" s="261"/>
      <c r="W651" s="261"/>
      <c r="X651" s="259"/>
      <c r="Y651" s="259"/>
      <c r="Z651" s="259"/>
      <c r="AA651" s="259"/>
      <c r="AB651" s="259"/>
      <c r="AC651" s="261"/>
      <c r="AD651" s="261"/>
      <c r="AE651" s="259"/>
      <c r="AF651" s="259"/>
      <c r="AG651" s="259"/>
      <c r="AU651" s="45"/>
    </row>
    <row r="652" spans="2:47" ht="14.25" customHeight="1">
      <c r="B652" s="259"/>
      <c r="D652" s="259"/>
      <c r="E652" s="259"/>
      <c r="F652" s="259"/>
      <c r="G652" s="259"/>
      <c r="H652" s="261"/>
      <c r="I652" s="261"/>
      <c r="J652" s="259"/>
      <c r="K652" s="259"/>
      <c r="L652" s="259"/>
      <c r="M652" s="259"/>
      <c r="N652" s="259"/>
      <c r="O652" s="261"/>
      <c r="P652" s="261"/>
      <c r="Q652" s="259"/>
      <c r="R652" s="259"/>
      <c r="S652" s="259"/>
      <c r="T652" s="259"/>
      <c r="U652" s="259"/>
      <c r="V652" s="261"/>
      <c r="W652" s="261"/>
      <c r="X652" s="259"/>
      <c r="Y652" s="259"/>
      <c r="Z652" s="259"/>
      <c r="AA652" s="259"/>
      <c r="AB652" s="259"/>
      <c r="AC652" s="261"/>
      <c r="AD652" s="261"/>
      <c r="AE652" s="259"/>
      <c r="AF652" s="259"/>
      <c r="AG652" s="259"/>
      <c r="AU652" s="45"/>
    </row>
    <row r="653" spans="2:47" ht="14.25" customHeight="1">
      <c r="B653" s="259"/>
      <c r="D653" s="259"/>
      <c r="E653" s="259"/>
      <c r="F653" s="259"/>
      <c r="G653" s="259"/>
      <c r="H653" s="261"/>
      <c r="I653" s="261"/>
      <c r="J653" s="259"/>
      <c r="K653" s="259"/>
      <c r="L653" s="259"/>
      <c r="M653" s="259"/>
      <c r="N653" s="259"/>
      <c r="O653" s="261"/>
      <c r="P653" s="261"/>
      <c r="Q653" s="259"/>
      <c r="R653" s="259"/>
      <c r="S653" s="259"/>
      <c r="T653" s="259"/>
      <c r="U653" s="259"/>
      <c r="V653" s="261"/>
      <c r="W653" s="261"/>
      <c r="X653" s="259"/>
      <c r="Y653" s="259"/>
      <c r="Z653" s="259"/>
      <c r="AA653" s="259"/>
      <c r="AB653" s="259"/>
      <c r="AC653" s="261"/>
      <c r="AD653" s="261"/>
      <c r="AE653" s="259"/>
      <c r="AF653" s="259"/>
      <c r="AG653" s="259"/>
      <c r="AU653" s="45"/>
    </row>
    <row r="654" spans="2:47" ht="14.25" customHeight="1">
      <c r="B654" s="259"/>
      <c r="D654" s="259"/>
      <c r="E654" s="259"/>
      <c r="F654" s="259"/>
      <c r="G654" s="259"/>
      <c r="H654" s="261"/>
      <c r="I654" s="261"/>
      <c r="J654" s="259"/>
      <c r="K654" s="259"/>
      <c r="L654" s="259"/>
      <c r="M654" s="259"/>
      <c r="N654" s="259"/>
      <c r="O654" s="261"/>
      <c r="P654" s="261"/>
      <c r="Q654" s="259"/>
      <c r="R654" s="259"/>
      <c r="S654" s="259"/>
      <c r="T654" s="259"/>
      <c r="U654" s="259"/>
      <c r="V654" s="261"/>
      <c r="W654" s="261"/>
      <c r="X654" s="259"/>
      <c r="Y654" s="259"/>
      <c r="Z654" s="259"/>
      <c r="AA654" s="259"/>
      <c r="AB654" s="259"/>
      <c r="AC654" s="261"/>
      <c r="AD654" s="261"/>
      <c r="AE654" s="259"/>
      <c r="AF654" s="259"/>
      <c r="AG654" s="259"/>
      <c r="AU654" s="45"/>
    </row>
    <row r="655" spans="2:47" ht="14.25" customHeight="1">
      <c r="B655" s="259"/>
      <c r="D655" s="259"/>
      <c r="E655" s="259"/>
      <c r="F655" s="259"/>
      <c r="G655" s="259"/>
      <c r="H655" s="261"/>
      <c r="I655" s="261"/>
      <c r="J655" s="259"/>
      <c r="K655" s="259"/>
      <c r="L655" s="259"/>
      <c r="M655" s="259"/>
      <c r="N655" s="259"/>
      <c r="O655" s="261"/>
      <c r="P655" s="261"/>
      <c r="Q655" s="259"/>
      <c r="R655" s="259"/>
      <c r="S655" s="259"/>
      <c r="T655" s="259"/>
      <c r="U655" s="259"/>
      <c r="V655" s="261"/>
      <c r="W655" s="261"/>
      <c r="X655" s="259"/>
      <c r="Y655" s="259"/>
      <c r="Z655" s="259"/>
      <c r="AA655" s="259"/>
      <c r="AB655" s="259"/>
      <c r="AC655" s="261"/>
      <c r="AD655" s="261"/>
      <c r="AE655" s="259"/>
      <c r="AF655" s="259"/>
      <c r="AG655" s="259"/>
      <c r="AU655" s="45"/>
    </row>
    <row r="656" spans="2:47" ht="14.25" customHeight="1">
      <c r="B656" s="259"/>
      <c r="D656" s="259"/>
      <c r="E656" s="259"/>
      <c r="F656" s="259"/>
      <c r="G656" s="259"/>
      <c r="H656" s="261"/>
      <c r="I656" s="261"/>
      <c r="J656" s="259"/>
      <c r="K656" s="259"/>
      <c r="L656" s="259"/>
      <c r="M656" s="259"/>
      <c r="N656" s="259"/>
      <c r="O656" s="261"/>
      <c r="P656" s="261"/>
      <c r="Q656" s="259"/>
      <c r="R656" s="259"/>
      <c r="S656" s="259"/>
      <c r="T656" s="259"/>
      <c r="U656" s="259"/>
      <c r="V656" s="261"/>
      <c r="W656" s="261"/>
      <c r="X656" s="259"/>
      <c r="Y656" s="259"/>
      <c r="Z656" s="259"/>
      <c r="AA656" s="259"/>
      <c r="AB656" s="259"/>
      <c r="AC656" s="261"/>
      <c r="AD656" s="261"/>
      <c r="AE656" s="259"/>
      <c r="AF656" s="259"/>
      <c r="AG656" s="259"/>
      <c r="AU656" s="45"/>
    </row>
    <row r="657" spans="2:47" ht="14.25" customHeight="1">
      <c r="B657" s="259"/>
      <c r="D657" s="259"/>
      <c r="E657" s="259"/>
      <c r="F657" s="259"/>
      <c r="G657" s="259"/>
      <c r="H657" s="261"/>
      <c r="I657" s="261"/>
      <c r="J657" s="259"/>
      <c r="K657" s="259"/>
      <c r="L657" s="259"/>
      <c r="M657" s="259"/>
      <c r="N657" s="259"/>
      <c r="O657" s="261"/>
      <c r="P657" s="261"/>
      <c r="Q657" s="259"/>
      <c r="R657" s="259"/>
      <c r="S657" s="259"/>
      <c r="T657" s="259"/>
      <c r="U657" s="259"/>
      <c r="V657" s="261"/>
      <c r="W657" s="261"/>
      <c r="X657" s="259"/>
      <c r="Y657" s="259"/>
      <c r="Z657" s="259"/>
      <c r="AA657" s="259"/>
      <c r="AB657" s="259"/>
      <c r="AC657" s="261"/>
      <c r="AD657" s="261"/>
      <c r="AE657" s="259"/>
      <c r="AF657" s="259"/>
      <c r="AG657" s="259"/>
      <c r="AU657" s="45"/>
    </row>
    <row r="658" spans="2:47" ht="14.25" customHeight="1">
      <c r="B658" s="259"/>
      <c r="D658" s="259"/>
      <c r="E658" s="259"/>
      <c r="F658" s="259"/>
      <c r="G658" s="259"/>
      <c r="H658" s="261"/>
      <c r="I658" s="261"/>
      <c r="J658" s="259"/>
      <c r="K658" s="259"/>
      <c r="L658" s="259"/>
      <c r="M658" s="259"/>
      <c r="N658" s="259"/>
      <c r="O658" s="261"/>
      <c r="P658" s="261"/>
      <c r="Q658" s="259"/>
      <c r="R658" s="259"/>
      <c r="S658" s="259"/>
      <c r="T658" s="259"/>
      <c r="U658" s="259"/>
      <c r="V658" s="261"/>
      <c r="W658" s="261"/>
      <c r="X658" s="259"/>
      <c r="Y658" s="259"/>
      <c r="Z658" s="259"/>
      <c r="AA658" s="259"/>
      <c r="AB658" s="259"/>
      <c r="AC658" s="261"/>
      <c r="AD658" s="261"/>
      <c r="AE658" s="259"/>
      <c r="AF658" s="259"/>
      <c r="AG658" s="259"/>
      <c r="AU658" s="45"/>
    </row>
    <row r="659" spans="2:47" ht="14.25" customHeight="1">
      <c r="B659" s="259"/>
      <c r="D659" s="259"/>
      <c r="E659" s="259"/>
      <c r="F659" s="259"/>
      <c r="G659" s="259"/>
      <c r="H659" s="261"/>
      <c r="I659" s="261"/>
      <c r="J659" s="259"/>
      <c r="K659" s="259"/>
      <c r="L659" s="259"/>
      <c r="M659" s="259"/>
      <c r="N659" s="259"/>
      <c r="O659" s="261"/>
      <c r="P659" s="261"/>
      <c r="Q659" s="259"/>
      <c r="R659" s="259"/>
      <c r="S659" s="259"/>
      <c r="T659" s="259"/>
      <c r="U659" s="259"/>
      <c r="V659" s="261"/>
      <c r="W659" s="261"/>
      <c r="X659" s="259"/>
      <c r="Y659" s="259"/>
      <c r="Z659" s="259"/>
      <c r="AA659" s="259"/>
      <c r="AB659" s="259"/>
      <c r="AC659" s="261"/>
      <c r="AD659" s="261"/>
      <c r="AE659" s="259"/>
      <c r="AF659" s="259"/>
      <c r="AG659" s="259"/>
      <c r="AU659" s="45"/>
    </row>
    <row r="660" spans="2:47" ht="14.25" customHeight="1">
      <c r="B660" s="259"/>
      <c r="D660" s="259"/>
      <c r="E660" s="259"/>
      <c r="F660" s="259"/>
      <c r="G660" s="259"/>
      <c r="H660" s="261"/>
      <c r="I660" s="261"/>
      <c r="J660" s="259"/>
      <c r="K660" s="259"/>
      <c r="L660" s="259"/>
      <c r="M660" s="259"/>
      <c r="N660" s="259"/>
      <c r="O660" s="261"/>
      <c r="P660" s="261"/>
      <c r="Q660" s="259"/>
      <c r="R660" s="259"/>
      <c r="S660" s="259"/>
      <c r="T660" s="259"/>
      <c r="U660" s="259"/>
      <c r="V660" s="261"/>
      <c r="W660" s="261"/>
      <c r="X660" s="259"/>
      <c r="Y660" s="259"/>
      <c r="Z660" s="259"/>
      <c r="AA660" s="259"/>
      <c r="AB660" s="259"/>
      <c r="AC660" s="261"/>
      <c r="AD660" s="261"/>
      <c r="AE660" s="259"/>
      <c r="AF660" s="259"/>
      <c r="AG660" s="259"/>
      <c r="AU660" s="45"/>
    </row>
    <row r="661" spans="2:47" ht="14.25" customHeight="1">
      <c r="B661" s="259"/>
      <c r="D661" s="259"/>
      <c r="E661" s="259"/>
      <c r="F661" s="259"/>
      <c r="G661" s="259"/>
      <c r="H661" s="261"/>
      <c r="I661" s="261"/>
      <c r="J661" s="259"/>
      <c r="K661" s="259"/>
      <c r="L661" s="259"/>
      <c r="M661" s="259"/>
      <c r="N661" s="259"/>
      <c r="O661" s="261"/>
      <c r="P661" s="261"/>
      <c r="Q661" s="259"/>
      <c r="R661" s="259"/>
      <c r="S661" s="259"/>
      <c r="T661" s="259"/>
      <c r="U661" s="259"/>
      <c r="V661" s="261"/>
      <c r="W661" s="261"/>
      <c r="X661" s="259"/>
      <c r="Y661" s="259"/>
      <c r="Z661" s="259"/>
      <c r="AA661" s="259"/>
      <c r="AB661" s="259"/>
      <c r="AC661" s="261"/>
      <c r="AD661" s="261"/>
      <c r="AE661" s="259"/>
      <c r="AF661" s="259"/>
      <c r="AG661" s="259"/>
      <c r="AU661" s="45"/>
    </row>
    <row r="662" spans="2:47" ht="14.25" customHeight="1">
      <c r="B662" s="259"/>
      <c r="D662" s="259"/>
      <c r="E662" s="259"/>
      <c r="F662" s="259"/>
      <c r="G662" s="259"/>
      <c r="H662" s="261"/>
      <c r="I662" s="261"/>
      <c r="J662" s="259"/>
      <c r="K662" s="259"/>
      <c r="L662" s="259"/>
      <c r="M662" s="259"/>
      <c r="N662" s="259"/>
      <c r="O662" s="261"/>
      <c r="P662" s="261"/>
      <c r="Q662" s="259"/>
      <c r="R662" s="259"/>
      <c r="S662" s="259"/>
      <c r="T662" s="259"/>
      <c r="U662" s="259"/>
      <c r="V662" s="261"/>
      <c r="W662" s="261"/>
      <c r="X662" s="259"/>
      <c r="Y662" s="259"/>
      <c r="Z662" s="259"/>
      <c r="AA662" s="259"/>
      <c r="AB662" s="259"/>
      <c r="AC662" s="261"/>
      <c r="AD662" s="261"/>
      <c r="AE662" s="259"/>
      <c r="AF662" s="259"/>
      <c r="AG662" s="259"/>
      <c r="AU662" s="45"/>
    </row>
    <row r="663" spans="2:47" ht="14.25" customHeight="1">
      <c r="B663" s="259"/>
      <c r="D663" s="259"/>
      <c r="E663" s="259"/>
      <c r="F663" s="259"/>
      <c r="G663" s="259"/>
      <c r="H663" s="261"/>
      <c r="I663" s="261"/>
      <c r="J663" s="259"/>
      <c r="K663" s="259"/>
      <c r="L663" s="259"/>
      <c r="M663" s="259"/>
      <c r="N663" s="259"/>
      <c r="O663" s="261"/>
      <c r="P663" s="261"/>
      <c r="Q663" s="259"/>
      <c r="R663" s="259"/>
      <c r="S663" s="259"/>
      <c r="T663" s="259"/>
      <c r="U663" s="259"/>
      <c r="V663" s="261"/>
      <c r="W663" s="261"/>
      <c r="X663" s="259"/>
      <c r="Y663" s="259"/>
      <c r="Z663" s="259"/>
      <c r="AA663" s="259"/>
      <c r="AB663" s="259"/>
      <c r="AC663" s="261"/>
      <c r="AD663" s="261"/>
      <c r="AE663" s="259"/>
      <c r="AF663" s="259"/>
      <c r="AG663" s="259"/>
      <c r="AU663" s="45"/>
    </row>
    <row r="664" spans="2:47" ht="14.25" customHeight="1">
      <c r="B664" s="259"/>
      <c r="D664" s="259"/>
      <c r="E664" s="259"/>
      <c r="F664" s="259"/>
      <c r="G664" s="259"/>
      <c r="H664" s="261"/>
      <c r="I664" s="261"/>
      <c r="J664" s="259"/>
      <c r="K664" s="259"/>
      <c r="L664" s="259"/>
      <c r="M664" s="259"/>
      <c r="N664" s="259"/>
      <c r="O664" s="261"/>
      <c r="P664" s="261"/>
      <c r="Q664" s="259"/>
      <c r="R664" s="259"/>
      <c r="S664" s="259"/>
      <c r="T664" s="259"/>
      <c r="U664" s="259"/>
      <c r="V664" s="261"/>
      <c r="W664" s="261"/>
      <c r="X664" s="259"/>
      <c r="Y664" s="259"/>
      <c r="Z664" s="259"/>
      <c r="AA664" s="259"/>
      <c r="AB664" s="259"/>
      <c r="AC664" s="261"/>
      <c r="AD664" s="261"/>
      <c r="AE664" s="259"/>
      <c r="AF664" s="259"/>
      <c r="AG664" s="259"/>
      <c r="AU664" s="45"/>
    </row>
    <row r="665" spans="2:47" ht="14.25" customHeight="1">
      <c r="B665" s="259"/>
      <c r="D665" s="259"/>
      <c r="E665" s="259"/>
      <c r="F665" s="259"/>
      <c r="G665" s="259"/>
      <c r="H665" s="261"/>
      <c r="I665" s="261"/>
      <c r="J665" s="259"/>
      <c r="K665" s="259"/>
      <c r="L665" s="259"/>
      <c r="M665" s="259"/>
      <c r="N665" s="259"/>
      <c r="O665" s="261"/>
      <c r="P665" s="261"/>
      <c r="Q665" s="259"/>
      <c r="R665" s="259"/>
      <c r="S665" s="259"/>
      <c r="T665" s="259"/>
      <c r="U665" s="259"/>
      <c r="V665" s="261"/>
      <c r="W665" s="261"/>
      <c r="X665" s="259"/>
      <c r="Y665" s="259"/>
      <c r="Z665" s="259"/>
      <c r="AA665" s="259"/>
      <c r="AB665" s="259"/>
      <c r="AC665" s="261"/>
      <c r="AD665" s="261"/>
      <c r="AE665" s="259"/>
      <c r="AF665" s="259"/>
      <c r="AG665" s="259"/>
      <c r="AU665" s="45"/>
    </row>
    <row r="666" spans="2:47" ht="14.25" customHeight="1">
      <c r="B666" s="259"/>
      <c r="D666" s="259"/>
      <c r="E666" s="259"/>
      <c r="F666" s="259"/>
      <c r="G666" s="259"/>
      <c r="H666" s="261"/>
      <c r="I666" s="261"/>
      <c r="J666" s="259"/>
      <c r="K666" s="259"/>
      <c r="L666" s="259"/>
      <c r="M666" s="259"/>
      <c r="N666" s="259"/>
      <c r="O666" s="261"/>
      <c r="P666" s="261"/>
      <c r="Q666" s="259"/>
      <c r="R666" s="259"/>
      <c r="S666" s="259"/>
      <c r="T666" s="259"/>
      <c r="U666" s="259"/>
      <c r="V666" s="261"/>
      <c r="W666" s="261"/>
      <c r="X666" s="259"/>
      <c r="Y666" s="259"/>
      <c r="Z666" s="259"/>
      <c r="AA666" s="259"/>
      <c r="AB666" s="259"/>
      <c r="AC666" s="261"/>
      <c r="AD666" s="261"/>
      <c r="AE666" s="259"/>
      <c r="AF666" s="259"/>
      <c r="AG666" s="259"/>
      <c r="AU666" s="45"/>
    </row>
    <row r="667" spans="2:47" ht="14.25" customHeight="1">
      <c r="B667" s="259"/>
      <c r="D667" s="259"/>
      <c r="E667" s="259"/>
      <c r="F667" s="259"/>
      <c r="G667" s="259"/>
      <c r="H667" s="261"/>
      <c r="I667" s="261"/>
      <c r="J667" s="259"/>
      <c r="K667" s="259"/>
      <c r="L667" s="259"/>
      <c r="M667" s="259"/>
      <c r="N667" s="259"/>
      <c r="O667" s="261"/>
      <c r="P667" s="261"/>
      <c r="Q667" s="259"/>
      <c r="R667" s="259"/>
      <c r="S667" s="259"/>
      <c r="T667" s="259"/>
      <c r="U667" s="259"/>
      <c r="V667" s="261"/>
      <c r="W667" s="261"/>
      <c r="X667" s="259"/>
      <c r="Y667" s="259"/>
      <c r="Z667" s="259"/>
      <c r="AA667" s="259"/>
      <c r="AB667" s="259"/>
      <c r="AC667" s="261"/>
      <c r="AD667" s="261"/>
      <c r="AE667" s="259"/>
      <c r="AF667" s="259"/>
      <c r="AG667" s="259"/>
      <c r="AU667" s="45"/>
    </row>
    <row r="668" spans="2:47" ht="14.25" customHeight="1">
      <c r="B668" s="259"/>
      <c r="D668" s="259"/>
      <c r="E668" s="259"/>
      <c r="F668" s="259"/>
      <c r="G668" s="259"/>
      <c r="H668" s="261"/>
      <c r="I668" s="261"/>
      <c r="J668" s="259"/>
      <c r="K668" s="259"/>
      <c r="L668" s="259"/>
      <c r="M668" s="259"/>
      <c r="N668" s="259"/>
      <c r="O668" s="261"/>
      <c r="P668" s="261"/>
      <c r="Q668" s="259"/>
      <c r="R668" s="259"/>
      <c r="S668" s="259"/>
      <c r="T668" s="259"/>
      <c r="U668" s="259"/>
      <c r="V668" s="261"/>
      <c r="W668" s="261"/>
      <c r="X668" s="259"/>
      <c r="Y668" s="259"/>
      <c r="Z668" s="259"/>
      <c r="AA668" s="259"/>
      <c r="AB668" s="259"/>
      <c r="AC668" s="261"/>
      <c r="AD668" s="261"/>
      <c r="AE668" s="259"/>
      <c r="AF668" s="259"/>
      <c r="AG668" s="259"/>
      <c r="AU668" s="45"/>
    </row>
    <row r="669" spans="2:47" ht="14.25" customHeight="1">
      <c r="B669" s="259"/>
      <c r="D669" s="259"/>
      <c r="E669" s="259"/>
      <c r="F669" s="259"/>
      <c r="G669" s="259"/>
      <c r="H669" s="261"/>
      <c r="I669" s="261"/>
      <c r="J669" s="259"/>
      <c r="K669" s="259"/>
      <c r="L669" s="259"/>
      <c r="M669" s="259"/>
      <c r="N669" s="259"/>
      <c r="O669" s="261"/>
      <c r="P669" s="261"/>
      <c r="Q669" s="259"/>
      <c r="R669" s="259"/>
      <c r="S669" s="259"/>
      <c r="T669" s="259"/>
      <c r="U669" s="259"/>
      <c r="V669" s="261"/>
      <c r="W669" s="261"/>
      <c r="X669" s="259"/>
      <c r="Y669" s="259"/>
      <c r="Z669" s="259"/>
      <c r="AA669" s="259"/>
      <c r="AB669" s="259"/>
      <c r="AC669" s="261"/>
      <c r="AD669" s="261"/>
      <c r="AE669" s="259"/>
      <c r="AF669" s="259"/>
      <c r="AG669" s="259"/>
      <c r="AU669" s="45"/>
    </row>
    <row r="670" spans="2:47" ht="14.25" customHeight="1">
      <c r="B670" s="259"/>
      <c r="D670" s="259"/>
      <c r="E670" s="259"/>
      <c r="F670" s="259"/>
      <c r="G670" s="259"/>
      <c r="H670" s="261"/>
      <c r="I670" s="261"/>
      <c r="J670" s="259"/>
      <c r="K670" s="259"/>
      <c r="L670" s="259"/>
      <c r="M670" s="259"/>
      <c r="N670" s="259"/>
      <c r="O670" s="261"/>
      <c r="P670" s="261"/>
      <c r="Q670" s="259"/>
      <c r="R670" s="259"/>
      <c r="S670" s="259"/>
      <c r="T670" s="259"/>
      <c r="U670" s="259"/>
      <c r="V670" s="261"/>
      <c r="W670" s="261"/>
      <c r="X670" s="259"/>
      <c r="Y670" s="259"/>
      <c r="Z670" s="259"/>
      <c r="AA670" s="259"/>
      <c r="AB670" s="259"/>
      <c r="AC670" s="261"/>
      <c r="AD670" s="261"/>
      <c r="AE670" s="259"/>
      <c r="AF670" s="259"/>
      <c r="AG670" s="259"/>
      <c r="AU670" s="45"/>
    </row>
    <row r="671" spans="2:47" ht="14.25" customHeight="1">
      <c r="B671" s="259"/>
      <c r="D671" s="259"/>
      <c r="E671" s="259"/>
      <c r="F671" s="259"/>
      <c r="G671" s="259"/>
      <c r="H671" s="261"/>
      <c r="I671" s="261"/>
      <c r="J671" s="259"/>
      <c r="K671" s="259"/>
      <c r="L671" s="259"/>
      <c r="M671" s="259"/>
      <c r="N671" s="259"/>
      <c r="O671" s="261"/>
      <c r="P671" s="261"/>
      <c r="Q671" s="259"/>
      <c r="R671" s="259"/>
      <c r="S671" s="259"/>
      <c r="T671" s="259"/>
      <c r="U671" s="259"/>
      <c r="V671" s="261"/>
      <c r="W671" s="261"/>
      <c r="X671" s="259"/>
      <c r="Y671" s="259"/>
      <c r="Z671" s="259"/>
      <c r="AA671" s="259"/>
      <c r="AB671" s="259"/>
      <c r="AC671" s="261"/>
      <c r="AD671" s="261"/>
      <c r="AE671" s="259"/>
      <c r="AF671" s="259"/>
      <c r="AG671" s="259"/>
      <c r="AU671" s="45"/>
    </row>
    <row r="672" spans="2:47" ht="14.25" customHeight="1">
      <c r="B672" s="259"/>
      <c r="D672" s="259"/>
      <c r="E672" s="259"/>
      <c r="F672" s="259"/>
      <c r="G672" s="259"/>
      <c r="H672" s="261"/>
      <c r="I672" s="261"/>
      <c r="J672" s="259"/>
      <c r="K672" s="259"/>
      <c r="L672" s="259"/>
      <c r="M672" s="259"/>
      <c r="N672" s="259"/>
      <c r="O672" s="261"/>
      <c r="P672" s="261"/>
      <c r="Q672" s="259"/>
      <c r="R672" s="259"/>
      <c r="S672" s="259"/>
      <c r="T672" s="259"/>
      <c r="U672" s="259"/>
      <c r="V672" s="261"/>
      <c r="W672" s="261"/>
      <c r="X672" s="259"/>
      <c r="Y672" s="259"/>
      <c r="Z672" s="259"/>
      <c r="AA672" s="259"/>
      <c r="AB672" s="259"/>
      <c r="AC672" s="261"/>
      <c r="AD672" s="261"/>
      <c r="AE672" s="259"/>
      <c r="AF672" s="259"/>
      <c r="AG672" s="259"/>
      <c r="AU672" s="45"/>
    </row>
    <row r="673" spans="2:47" ht="14.25" customHeight="1">
      <c r="B673" s="259"/>
      <c r="D673" s="259"/>
      <c r="E673" s="259"/>
      <c r="F673" s="259"/>
      <c r="G673" s="259"/>
      <c r="H673" s="261"/>
      <c r="I673" s="261"/>
      <c r="J673" s="259"/>
      <c r="K673" s="259"/>
      <c r="L673" s="259"/>
      <c r="M673" s="259"/>
      <c r="N673" s="259"/>
      <c r="O673" s="261"/>
      <c r="P673" s="261"/>
      <c r="Q673" s="259"/>
      <c r="R673" s="259"/>
      <c r="S673" s="259"/>
      <c r="T673" s="259"/>
      <c r="U673" s="259"/>
      <c r="V673" s="261"/>
      <c r="W673" s="261"/>
      <c r="X673" s="259"/>
      <c r="Y673" s="259"/>
      <c r="Z673" s="259"/>
      <c r="AA673" s="259"/>
      <c r="AB673" s="259"/>
      <c r="AC673" s="261"/>
      <c r="AD673" s="261"/>
      <c r="AE673" s="259"/>
      <c r="AF673" s="259"/>
      <c r="AG673" s="259"/>
      <c r="AU673" s="45"/>
    </row>
    <row r="674" spans="2:47" ht="14.25" customHeight="1">
      <c r="B674" s="259"/>
      <c r="D674" s="259"/>
      <c r="E674" s="259"/>
      <c r="F674" s="259"/>
      <c r="G674" s="259"/>
      <c r="H674" s="261"/>
      <c r="I674" s="261"/>
      <c r="J674" s="259"/>
      <c r="K674" s="259"/>
      <c r="L674" s="259"/>
      <c r="M674" s="259"/>
      <c r="N674" s="259"/>
      <c r="O674" s="261"/>
      <c r="P674" s="261"/>
      <c r="Q674" s="259"/>
      <c r="R674" s="259"/>
      <c r="S674" s="259"/>
      <c r="T674" s="259"/>
      <c r="U674" s="259"/>
      <c r="V674" s="261"/>
      <c r="W674" s="261"/>
      <c r="X674" s="259"/>
      <c r="Y674" s="259"/>
      <c r="Z674" s="259"/>
      <c r="AA674" s="259"/>
      <c r="AB674" s="259"/>
      <c r="AC674" s="261"/>
      <c r="AD674" s="261"/>
      <c r="AE674" s="259"/>
      <c r="AF674" s="259"/>
      <c r="AG674" s="259"/>
      <c r="AU674" s="45"/>
    </row>
    <row r="675" spans="2:47" ht="14.25" customHeight="1">
      <c r="B675" s="259"/>
      <c r="D675" s="259"/>
      <c r="E675" s="259"/>
      <c r="F675" s="259"/>
      <c r="G675" s="259"/>
      <c r="H675" s="261"/>
      <c r="I675" s="261"/>
      <c r="J675" s="259"/>
      <c r="K675" s="259"/>
      <c r="L675" s="259"/>
      <c r="M675" s="259"/>
      <c r="N675" s="259"/>
      <c r="O675" s="261"/>
      <c r="P675" s="261"/>
      <c r="Q675" s="259"/>
      <c r="R675" s="259"/>
      <c r="S675" s="259"/>
      <c r="T675" s="259"/>
      <c r="U675" s="259"/>
      <c r="V675" s="261"/>
      <c r="W675" s="261"/>
      <c r="X675" s="259"/>
      <c r="Y675" s="259"/>
      <c r="Z675" s="259"/>
      <c r="AA675" s="259"/>
      <c r="AB675" s="259"/>
      <c r="AC675" s="261"/>
      <c r="AD675" s="261"/>
      <c r="AE675" s="259"/>
      <c r="AF675" s="259"/>
      <c r="AG675" s="259"/>
      <c r="AU675" s="45"/>
    </row>
    <row r="676" spans="2:47" ht="14.25" customHeight="1">
      <c r="B676" s="259"/>
      <c r="D676" s="259"/>
      <c r="E676" s="259"/>
      <c r="F676" s="259"/>
      <c r="G676" s="259"/>
      <c r="H676" s="261"/>
      <c r="I676" s="261"/>
      <c r="J676" s="259"/>
      <c r="K676" s="259"/>
      <c r="L676" s="259"/>
      <c r="M676" s="259"/>
      <c r="N676" s="259"/>
      <c r="O676" s="261"/>
      <c r="P676" s="261"/>
      <c r="Q676" s="259"/>
      <c r="R676" s="259"/>
      <c r="S676" s="259"/>
      <c r="T676" s="259"/>
      <c r="U676" s="259"/>
      <c r="V676" s="261"/>
      <c r="W676" s="261"/>
      <c r="X676" s="259"/>
      <c r="Y676" s="259"/>
      <c r="Z676" s="259"/>
      <c r="AA676" s="259"/>
      <c r="AB676" s="259"/>
      <c r="AC676" s="261"/>
      <c r="AD676" s="261"/>
      <c r="AE676" s="259"/>
      <c r="AF676" s="259"/>
      <c r="AG676" s="259"/>
      <c r="AU676" s="45"/>
    </row>
    <row r="677" spans="2:47" ht="14.25" customHeight="1">
      <c r="B677" s="259"/>
      <c r="D677" s="259"/>
      <c r="E677" s="259"/>
      <c r="F677" s="259"/>
      <c r="G677" s="259"/>
      <c r="H677" s="261"/>
      <c r="I677" s="261"/>
      <c r="J677" s="259"/>
      <c r="K677" s="259"/>
      <c r="L677" s="259"/>
      <c r="M677" s="259"/>
      <c r="N677" s="259"/>
      <c r="O677" s="261"/>
      <c r="P677" s="261"/>
      <c r="Q677" s="259"/>
      <c r="R677" s="259"/>
      <c r="S677" s="259"/>
      <c r="T677" s="259"/>
      <c r="U677" s="259"/>
      <c r="V677" s="261"/>
      <c r="W677" s="261"/>
      <c r="X677" s="259"/>
      <c r="Y677" s="259"/>
      <c r="Z677" s="259"/>
      <c r="AA677" s="259"/>
      <c r="AB677" s="259"/>
      <c r="AC677" s="261"/>
      <c r="AD677" s="261"/>
      <c r="AE677" s="259"/>
      <c r="AF677" s="259"/>
      <c r="AG677" s="259"/>
      <c r="AU677" s="45"/>
    </row>
    <row r="678" spans="2:47" ht="14.25" customHeight="1">
      <c r="B678" s="259"/>
      <c r="D678" s="259"/>
      <c r="E678" s="259"/>
      <c r="F678" s="259"/>
      <c r="G678" s="259"/>
      <c r="H678" s="261"/>
      <c r="I678" s="261"/>
      <c r="J678" s="259"/>
      <c r="K678" s="259"/>
      <c r="L678" s="259"/>
      <c r="M678" s="259"/>
      <c r="N678" s="259"/>
      <c r="O678" s="261"/>
      <c r="P678" s="261"/>
      <c r="Q678" s="259"/>
      <c r="R678" s="259"/>
      <c r="S678" s="259"/>
      <c r="T678" s="259"/>
      <c r="U678" s="259"/>
      <c r="V678" s="261"/>
      <c r="W678" s="261"/>
      <c r="X678" s="259"/>
      <c r="Y678" s="259"/>
      <c r="Z678" s="259"/>
      <c r="AA678" s="259"/>
      <c r="AB678" s="259"/>
      <c r="AC678" s="261"/>
      <c r="AD678" s="261"/>
      <c r="AE678" s="259"/>
      <c r="AF678" s="259"/>
      <c r="AG678" s="259"/>
      <c r="AU678" s="45"/>
    </row>
    <row r="679" spans="2:47" ht="14.25" customHeight="1">
      <c r="B679" s="259"/>
      <c r="D679" s="259"/>
      <c r="E679" s="259"/>
      <c r="F679" s="259"/>
      <c r="G679" s="259"/>
      <c r="H679" s="261"/>
      <c r="I679" s="261"/>
      <c r="J679" s="259"/>
      <c r="K679" s="259"/>
      <c r="L679" s="259"/>
      <c r="M679" s="259"/>
      <c r="N679" s="259"/>
      <c r="O679" s="261"/>
      <c r="P679" s="261"/>
      <c r="Q679" s="259"/>
      <c r="R679" s="259"/>
      <c r="S679" s="259"/>
      <c r="T679" s="259"/>
      <c r="U679" s="259"/>
      <c r="V679" s="261"/>
      <c r="W679" s="261"/>
      <c r="X679" s="259"/>
      <c r="Y679" s="259"/>
      <c r="Z679" s="259"/>
      <c r="AA679" s="259"/>
      <c r="AB679" s="259"/>
      <c r="AC679" s="261"/>
      <c r="AD679" s="261"/>
      <c r="AE679" s="259"/>
      <c r="AF679" s="259"/>
      <c r="AG679" s="259"/>
      <c r="AU679" s="45"/>
    </row>
    <row r="680" spans="2:47" ht="14.25" customHeight="1">
      <c r="B680" s="259"/>
      <c r="D680" s="259"/>
      <c r="E680" s="259"/>
      <c r="F680" s="259"/>
      <c r="G680" s="259"/>
      <c r="H680" s="261"/>
      <c r="I680" s="261"/>
      <c r="J680" s="259"/>
      <c r="K680" s="259"/>
      <c r="L680" s="259"/>
      <c r="M680" s="259"/>
      <c r="N680" s="259"/>
      <c r="O680" s="261"/>
      <c r="P680" s="261"/>
      <c r="Q680" s="259"/>
      <c r="R680" s="259"/>
      <c r="S680" s="259"/>
      <c r="T680" s="259"/>
      <c r="U680" s="259"/>
      <c r="V680" s="261"/>
      <c r="W680" s="261"/>
      <c r="X680" s="259"/>
      <c r="Y680" s="259"/>
      <c r="Z680" s="259"/>
      <c r="AA680" s="259"/>
      <c r="AB680" s="259"/>
      <c r="AC680" s="261"/>
      <c r="AD680" s="261"/>
      <c r="AE680" s="259"/>
      <c r="AF680" s="259"/>
      <c r="AG680" s="259"/>
      <c r="AU680" s="45"/>
    </row>
    <row r="681" spans="2:47" ht="14.25" customHeight="1">
      <c r="B681" s="259"/>
      <c r="D681" s="259"/>
      <c r="E681" s="259"/>
      <c r="F681" s="259"/>
      <c r="G681" s="259"/>
      <c r="H681" s="261"/>
      <c r="I681" s="261"/>
      <c r="J681" s="259"/>
      <c r="K681" s="259"/>
      <c r="L681" s="259"/>
      <c r="M681" s="259"/>
      <c r="N681" s="259"/>
      <c r="O681" s="261"/>
      <c r="P681" s="261"/>
      <c r="Q681" s="259"/>
      <c r="R681" s="259"/>
      <c r="S681" s="259"/>
      <c r="T681" s="259"/>
      <c r="U681" s="259"/>
      <c r="V681" s="261"/>
      <c r="W681" s="261"/>
      <c r="X681" s="259"/>
      <c r="Y681" s="259"/>
      <c r="Z681" s="259"/>
      <c r="AA681" s="259"/>
      <c r="AB681" s="259"/>
      <c r="AC681" s="261"/>
      <c r="AD681" s="261"/>
      <c r="AE681" s="259"/>
      <c r="AF681" s="259"/>
      <c r="AG681" s="259"/>
      <c r="AU681" s="45"/>
    </row>
    <row r="682" spans="2:47" ht="14.25" customHeight="1">
      <c r="B682" s="259"/>
      <c r="D682" s="259"/>
      <c r="E682" s="259"/>
      <c r="F682" s="259"/>
      <c r="G682" s="259"/>
      <c r="H682" s="261"/>
      <c r="I682" s="261"/>
      <c r="J682" s="259"/>
      <c r="K682" s="259"/>
      <c r="L682" s="259"/>
      <c r="M682" s="259"/>
      <c r="N682" s="259"/>
      <c r="O682" s="261"/>
      <c r="P682" s="261"/>
      <c r="Q682" s="259"/>
      <c r="R682" s="259"/>
      <c r="S682" s="259"/>
      <c r="T682" s="259"/>
      <c r="U682" s="259"/>
      <c r="V682" s="261"/>
      <c r="W682" s="261"/>
      <c r="X682" s="259"/>
      <c r="Y682" s="259"/>
      <c r="Z682" s="259"/>
      <c r="AA682" s="259"/>
      <c r="AB682" s="259"/>
      <c r="AC682" s="261"/>
      <c r="AD682" s="261"/>
      <c r="AE682" s="259"/>
      <c r="AF682" s="259"/>
      <c r="AG682" s="259"/>
      <c r="AU682" s="45"/>
    </row>
    <row r="683" spans="2:47" ht="14.25" customHeight="1">
      <c r="B683" s="259"/>
      <c r="D683" s="259"/>
      <c r="E683" s="259"/>
      <c r="F683" s="259"/>
      <c r="G683" s="259"/>
      <c r="H683" s="261"/>
      <c r="I683" s="261"/>
      <c r="J683" s="259"/>
      <c r="K683" s="259"/>
      <c r="L683" s="259"/>
      <c r="M683" s="259"/>
      <c r="N683" s="259"/>
      <c r="O683" s="261"/>
      <c r="P683" s="261"/>
      <c r="Q683" s="259"/>
      <c r="R683" s="259"/>
      <c r="S683" s="259"/>
      <c r="T683" s="259"/>
      <c r="U683" s="259"/>
      <c r="V683" s="261"/>
      <c r="W683" s="261"/>
      <c r="X683" s="259"/>
      <c r="Y683" s="259"/>
      <c r="Z683" s="259"/>
      <c r="AA683" s="259"/>
      <c r="AB683" s="259"/>
      <c r="AC683" s="261"/>
      <c r="AD683" s="261"/>
      <c r="AE683" s="259"/>
      <c r="AF683" s="259"/>
      <c r="AG683" s="259"/>
      <c r="AU683" s="45"/>
    </row>
    <row r="684" spans="2:47" ht="14.25" customHeight="1">
      <c r="B684" s="259"/>
      <c r="D684" s="259"/>
      <c r="E684" s="259"/>
      <c r="F684" s="259"/>
      <c r="G684" s="259"/>
      <c r="H684" s="261"/>
      <c r="I684" s="261"/>
      <c r="J684" s="259"/>
      <c r="K684" s="259"/>
      <c r="L684" s="259"/>
      <c r="M684" s="259"/>
      <c r="N684" s="259"/>
      <c r="O684" s="261"/>
      <c r="P684" s="261"/>
      <c r="Q684" s="259"/>
      <c r="R684" s="259"/>
      <c r="S684" s="259"/>
      <c r="T684" s="259"/>
      <c r="U684" s="259"/>
      <c r="V684" s="261"/>
      <c r="W684" s="261"/>
      <c r="X684" s="259"/>
      <c r="Y684" s="259"/>
      <c r="Z684" s="259"/>
      <c r="AA684" s="259"/>
      <c r="AB684" s="259"/>
      <c r="AC684" s="261"/>
      <c r="AD684" s="261"/>
      <c r="AE684" s="259"/>
      <c r="AF684" s="259"/>
      <c r="AG684" s="259"/>
      <c r="AU684" s="45"/>
    </row>
    <row r="685" spans="2:47" ht="14.25" customHeight="1">
      <c r="B685" s="259"/>
      <c r="D685" s="259"/>
      <c r="E685" s="259"/>
      <c r="F685" s="259"/>
      <c r="G685" s="259"/>
      <c r="H685" s="261"/>
      <c r="I685" s="261"/>
      <c r="J685" s="259"/>
      <c r="K685" s="259"/>
      <c r="L685" s="259"/>
      <c r="M685" s="259"/>
      <c r="N685" s="259"/>
      <c r="O685" s="261"/>
      <c r="P685" s="261"/>
      <c r="Q685" s="259"/>
      <c r="R685" s="259"/>
      <c r="S685" s="259"/>
      <c r="T685" s="259"/>
      <c r="U685" s="259"/>
      <c r="V685" s="261"/>
      <c r="W685" s="261"/>
      <c r="X685" s="259"/>
      <c r="Y685" s="259"/>
      <c r="Z685" s="259"/>
      <c r="AA685" s="259"/>
      <c r="AB685" s="259"/>
      <c r="AC685" s="261"/>
      <c r="AD685" s="261"/>
      <c r="AE685" s="259"/>
      <c r="AF685" s="259"/>
      <c r="AG685" s="259"/>
      <c r="AU685" s="45"/>
    </row>
    <row r="686" spans="2:47" ht="14.25" customHeight="1">
      <c r="B686" s="259"/>
      <c r="D686" s="259"/>
      <c r="E686" s="259"/>
      <c r="F686" s="259"/>
      <c r="G686" s="259"/>
      <c r="H686" s="261"/>
      <c r="I686" s="261"/>
      <c r="J686" s="259"/>
      <c r="K686" s="259"/>
      <c r="L686" s="259"/>
      <c r="M686" s="259"/>
      <c r="N686" s="259"/>
      <c r="O686" s="261"/>
      <c r="P686" s="261"/>
      <c r="Q686" s="259"/>
      <c r="R686" s="259"/>
      <c r="S686" s="259"/>
      <c r="T686" s="259"/>
      <c r="U686" s="259"/>
      <c r="V686" s="261"/>
      <c r="W686" s="261"/>
      <c r="X686" s="259"/>
      <c r="Y686" s="259"/>
      <c r="Z686" s="259"/>
      <c r="AA686" s="259"/>
      <c r="AB686" s="259"/>
      <c r="AC686" s="261"/>
      <c r="AD686" s="261"/>
      <c r="AE686" s="259"/>
      <c r="AF686" s="259"/>
      <c r="AG686" s="259"/>
      <c r="AU686" s="45"/>
    </row>
    <row r="687" spans="2:47" ht="14.25" customHeight="1">
      <c r="B687" s="259"/>
      <c r="D687" s="259"/>
      <c r="E687" s="259"/>
      <c r="F687" s="259"/>
      <c r="G687" s="259"/>
      <c r="H687" s="261"/>
      <c r="I687" s="261"/>
      <c r="J687" s="259"/>
      <c r="K687" s="259"/>
      <c r="L687" s="259"/>
      <c r="M687" s="259"/>
      <c r="N687" s="259"/>
      <c r="O687" s="261"/>
      <c r="P687" s="261"/>
      <c r="Q687" s="259"/>
      <c r="R687" s="259"/>
      <c r="S687" s="259"/>
      <c r="T687" s="259"/>
      <c r="U687" s="259"/>
      <c r="V687" s="261"/>
      <c r="W687" s="261"/>
      <c r="X687" s="259"/>
      <c r="Y687" s="259"/>
      <c r="Z687" s="259"/>
      <c r="AA687" s="259"/>
      <c r="AB687" s="259"/>
      <c r="AC687" s="261"/>
      <c r="AD687" s="261"/>
      <c r="AE687" s="259"/>
      <c r="AF687" s="259"/>
      <c r="AG687" s="259"/>
      <c r="AU687" s="45"/>
    </row>
    <row r="688" spans="2:47" ht="14.25" customHeight="1">
      <c r="B688" s="259"/>
      <c r="D688" s="259"/>
      <c r="E688" s="259"/>
      <c r="F688" s="259"/>
      <c r="G688" s="259"/>
      <c r="H688" s="261"/>
      <c r="I688" s="261"/>
      <c r="J688" s="259"/>
      <c r="K688" s="259"/>
      <c r="L688" s="259"/>
      <c r="M688" s="259"/>
      <c r="N688" s="259"/>
      <c r="O688" s="261"/>
      <c r="P688" s="261"/>
      <c r="Q688" s="259"/>
      <c r="R688" s="259"/>
      <c r="S688" s="259"/>
      <c r="T688" s="259"/>
      <c r="U688" s="259"/>
      <c r="V688" s="261"/>
      <c r="W688" s="261"/>
      <c r="X688" s="259"/>
      <c r="Y688" s="259"/>
      <c r="Z688" s="259"/>
      <c r="AA688" s="259"/>
      <c r="AB688" s="259"/>
      <c r="AC688" s="261"/>
      <c r="AD688" s="261"/>
      <c r="AE688" s="259"/>
      <c r="AF688" s="259"/>
      <c r="AG688" s="259"/>
      <c r="AU688" s="45"/>
    </row>
    <row r="689" spans="2:47" ht="14.25" customHeight="1">
      <c r="B689" s="259"/>
      <c r="D689" s="259"/>
      <c r="E689" s="259"/>
      <c r="F689" s="259"/>
      <c r="G689" s="259"/>
      <c r="H689" s="261"/>
      <c r="I689" s="261"/>
      <c r="J689" s="259"/>
      <c r="K689" s="259"/>
      <c r="L689" s="259"/>
      <c r="M689" s="259"/>
      <c r="N689" s="259"/>
      <c r="O689" s="261"/>
      <c r="P689" s="261"/>
      <c r="Q689" s="259"/>
      <c r="R689" s="259"/>
      <c r="S689" s="259"/>
      <c r="T689" s="259"/>
      <c r="U689" s="259"/>
      <c r="V689" s="261"/>
      <c r="W689" s="261"/>
      <c r="X689" s="259"/>
      <c r="Y689" s="259"/>
      <c r="Z689" s="259"/>
      <c r="AA689" s="259"/>
      <c r="AB689" s="259"/>
      <c r="AC689" s="261"/>
      <c r="AD689" s="261"/>
      <c r="AE689" s="259"/>
      <c r="AF689" s="259"/>
      <c r="AG689" s="259"/>
      <c r="AU689" s="45"/>
    </row>
    <row r="690" spans="2:47" ht="14.25" customHeight="1">
      <c r="B690" s="259"/>
      <c r="D690" s="259"/>
      <c r="E690" s="259"/>
      <c r="F690" s="259"/>
      <c r="G690" s="259"/>
      <c r="H690" s="261"/>
      <c r="I690" s="261"/>
      <c r="J690" s="259"/>
      <c r="K690" s="259"/>
      <c r="L690" s="259"/>
      <c r="M690" s="259"/>
      <c r="N690" s="259"/>
      <c r="O690" s="261"/>
      <c r="P690" s="261"/>
      <c r="Q690" s="259"/>
      <c r="R690" s="259"/>
      <c r="S690" s="259"/>
      <c r="T690" s="259"/>
      <c r="U690" s="259"/>
      <c r="V690" s="261"/>
      <c r="W690" s="261"/>
      <c r="X690" s="259"/>
      <c r="Y690" s="259"/>
      <c r="Z690" s="259"/>
      <c r="AA690" s="259"/>
      <c r="AB690" s="259"/>
      <c r="AC690" s="261"/>
      <c r="AD690" s="261"/>
      <c r="AE690" s="259"/>
      <c r="AF690" s="259"/>
      <c r="AG690" s="259"/>
      <c r="AU690" s="45"/>
    </row>
    <row r="691" spans="2:47" ht="14.25" customHeight="1">
      <c r="B691" s="259"/>
      <c r="D691" s="259"/>
      <c r="E691" s="259"/>
      <c r="F691" s="259"/>
      <c r="G691" s="259"/>
      <c r="H691" s="261"/>
      <c r="I691" s="261"/>
      <c r="J691" s="259"/>
      <c r="K691" s="259"/>
      <c r="L691" s="259"/>
      <c r="M691" s="259"/>
      <c r="N691" s="259"/>
      <c r="O691" s="261"/>
      <c r="P691" s="261"/>
      <c r="Q691" s="259"/>
      <c r="R691" s="259"/>
      <c r="S691" s="259"/>
      <c r="T691" s="259"/>
      <c r="U691" s="259"/>
      <c r="V691" s="261"/>
      <c r="W691" s="261"/>
      <c r="X691" s="259"/>
      <c r="Y691" s="259"/>
      <c r="Z691" s="259"/>
      <c r="AA691" s="259"/>
      <c r="AB691" s="259"/>
      <c r="AC691" s="261"/>
      <c r="AD691" s="261"/>
      <c r="AE691" s="259"/>
      <c r="AF691" s="259"/>
      <c r="AG691" s="259"/>
      <c r="AU691" s="45"/>
    </row>
    <row r="692" spans="2:47" ht="14.25" customHeight="1">
      <c r="B692" s="259"/>
      <c r="D692" s="259"/>
      <c r="E692" s="259"/>
      <c r="F692" s="259"/>
      <c r="G692" s="259"/>
      <c r="H692" s="261"/>
      <c r="I692" s="261"/>
      <c r="J692" s="259"/>
      <c r="K692" s="259"/>
      <c r="L692" s="259"/>
      <c r="M692" s="259"/>
      <c r="N692" s="259"/>
      <c r="O692" s="261"/>
      <c r="P692" s="261"/>
      <c r="Q692" s="259"/>
      <c r="R692" s="259"/>
      <c r="S692" s="259"/>
      <c r="T692" s="259"/>
      <c r="U692" s="259"/>
      <c r="V692" s="261"/>
      <c r="W692" s="261"/>
      <c r="X692" s="259"/>
      <c r="Y692" s="259"/>
      <c r="Z692" s="259"/>
      <c r="AA692" s="259"/>
      <c r="AB692" s="259"/>
      <c r="AC692" s="261"/>
      <c r="AD692" s="261"/>
      <c r="AE692" s="259"/>
      <c r="AF692" s="259"/>
      <c r="AG692" s="259"/>
      <c r="AU692" s="45"/>
    </row>
    <row r="693" spans="2:47" ht="14.25" customHeight="1">
      <c r="B693" s="259"/>
      <c r="D693" s="259"/>
      <c r="E693" s="259"/>
      <c r="F693" s="259"/>
      <c r="G693" s="259"/>
      <c r="H693" s="261"/>
      <c r="I693" s="261"/>
      <c r="J693" s="259"/>
      <c r="K693" s="259"/>
      <c r="L693" s="259"/>
      <c r="M693" s="259"/>
      <c r="N693" s="259"/>
      <c r="O693" s="261"/>
      <c r="P693" s="261"/>
      <c r="Q693" s="259"/>
      <c r="R693" s="259"/>
      <c r="S693" s="259"/>
      <c r="T693" s="259"/>
      <c r="U693" s="259"/>
      <c r="V693" s="261"/>
      <c r="W693" s="261"/>
      <c r="X693" s="259"/>
      <c r="Y693" s="259"/>
      <c r="Z693" s="259"/>
      <c r="AA693" s="259"/>
      <c r="AB693" s="259"/>
      <c r="AC693" s="261"/>
      <c r="AD693" s="261"/>
      <c r="AE693" s="259"/>
      <c r="AF693" s="259"/>
      <c r="AG693" s="259"/>
      <c r="AU693" s="45"/>
    </row>
    <row r="694" spans="2:47" ht="14.25" customHeight="1">
      <c r="B694" s="259"/>
      <c r="D694" s="259"/>
      <c r="E694" s="259"/>
      <c r="F694" s="259"/>
      <c r="G694" s="259"/>
      <c r="H694" s="261"/>
      <c r="I694" s="261"/>
      <c r="J694" s="259"/>
      <c r="K694" s="259"/>
      <c r="L694" s="259"/>
      <c r="M694" s="259"/>
      <c r="N694" s="259"/>
      <c r="O694" s="261"/>
      <c r="P694" s="261"/>
      <c r="Q694" s="259"/>
      <c r="R694" s="259"/>
      <c r="S694" s="259"/>
      <c r="T694" s="259"/>
      <c r="U694" s="259"/>
      <c r="V694" s="261"/>
      <c r="W694" s="261"/>
      <c r="X694" s="259"/>
      <c r="Y694" s="259"/>
      <c r="Z694" s="259"/>
      <c r="AA694" s="259"/>
      <c r="AB694" s="259"/>
      <c r="AC694" s="261"/>
      <c r="AD694" s="261"/>
      <c r="AE694" s="259"/>
      <c r="AF694" s="259"/>
      <c r="AG694" s="259"/>
      <c r="AU694" s="45"/>
    </row>
    <row r="695" spans="2:47" ht="14.25" customHeight="1">
      <c r="B695" s="259"/>
      <c r="D695" s="259"/>
      <c r="E695" s="259"/>
      <c r="F695" s="259"/>
      <c r="G695" s="259"/>
      <c r="H695" s="261"/>
      <c r="I695" s="261"/>
      <c r="J695" s="259"/>
      <c r="K695" s="259"/>
      <c r="L695" s="259"/>
      <c r="M695" s="259"/>
      <c r="N695" s="259"/>
      <c r="O695" s="261"/>
      <c r="P695" s="261"/>
      <c r="Q695" s="259"/>
      <c r="R695" s="259"/>
      <c r="S695" s="259"/>
      <c r="T695" s="259"/>
      <c r="U695" s="259"/>
      <c r="V695" s="261"/>
      <c r="W695" s="261"/>
      <c r="X695" s="259"/>
      <c r="Y695" s="259"/>
      <c r="Z695" s="259"/>
      <c r="AA695" s="259"/>
      <c r="AB695" s="259"/>
      <c r="AC695" s="261"/>
      <c r="AD695" s="261"/>
      <c r="AE695" s="259"/>
      <c r="AF695" s="259"/>
      <c r="AG695" s="259"/>
      <c r="AU695" s="45"/>
    </row>
    <row r="696" spans="2:47" ht="14.25" customHeight="1">
      <c r="B696" s="259"/>
      <c r="D696" s="259"/>
      <c r="E696" s="259"/>
      <c r="F696" s="259"/>
      <c r="G696" s="259"/>
      <c r="H696" s="261"/>
      <c r="I696" s="261"/>
      <c r="J696" s="259"/>
      <c r="K696" s="259"/>
      <c r="L696" s="259"/>
      <c r="M696" s="259"/>
      <c r="N696" s="259"/>
      <c r="O696" s="261"/>
      <c r="P696" s="261"/>
      <c r="Q696" s="259"/>
      <c r="R696" s="259"/>
      <c r="S696" s="259"/>
      <c r="T696" s="259"/>
      <c r="U696" s="259"/>
      <c r="V696" s="261"/>
      <c r="W696" s="261"/>
      <c r="X696" s="259"/>
      <c r="Y696" s="259"/>
      <c r="Z696" s="259"/>
      <c r="AA696" s="259"/>
      <c r="AB696" s="259"/>
      <c r="AC696" s="261"/>
      <c r="AD696" s="261"/>
      <c r="AE696" s="259"/>
      <c r="AF696" s="259"/>
      <c r="AG696" s="259"/>
      <c r="AU696" s="45"/>
    </row>
    <row r="697" spans="2:47" ht="14.25" customHeight="1">
      <c r="B697" s="259"/>
      <c r="D697" s="259"/>
      <c r="E697" s="259"/>
      <c r="F697" s="259"/>
      <c r="G697" s="259"/>
      <c r="H697" s="261"/>
      <c r="I697" s="261"/>
      <c r="J697" s="259"/>
      <c r="K697" s="259"/>
      <c r="L697" s="259"/>
      <c r="M697" s="259"/>
      <c r="N697" s="259"/>
      <c r="O697" s="261"/>
      <c r="P697" s="261"/>
      <c r="Q697" s="259"/>
      <c r="R697" s="259"/>
      <c r="S697" s="259"/>
      <c r="T697" s="259"/>
      <c r="U697" s="259"/>
      <c r="V697" s="261"/>
      <c r="W697" s="261"/>
      <c r="X697" s="259"/>
      <c r="Y697" s="259"/>
      <c r="Z697" s="259"/>
      <c r="AA697" s="259"/>
      <c r="AB697" s="259"/>
      <c r="AC697" s="261"/>
      <c r="AD697" s="261"/>
      <c r="AE697" s="259"/>
      <c r="AF697" s="259"/>
      <c r="AG697" s="259"/>
      <c r="AU697" s="45"/>
    </row>
    <row r="698" spans="2:47" ht="14.25" customHeight="1">
      <c r="B698" s="259"/>
      <c r="D698" s="259"/>
      <c r="E698" s="259"/>
      <c r="F698" s="259"/>
      <c r="G698" s="259"/>
      <c r="H698" s="261"/>
      <c r="I698" s="261"/>
      <c r="J698" s="259"/>
      <c r="K698" s="259"/>
      <c r="L698" s="259"/>
      <c r="M698" s="259"/>
      <c r="N698" s="259"/>
      <c r="O698" s="261"/>
      <c r="P698" s="261"/>
      <c r="Q698" s="259"/>
      <c r="R698" s="259"/>
      <c r="S698" s="259"/>
      <c r="T698" s="259"/>
      <c r="U698" s="259"/>
      <c r="V698" s="261"/>
      <c r="W698" s="261"/>
      <c r="X698" s="259"/>
      <c r="Y698" s="259"/>
      <c r="Z698" s="259"/>
      <c r="AA698" s="259"/>
      <c r="AB698" s="259"/>
      <c r="AC698" s="261"/>
      <c r="AD698" s="261"/>
      <c r="AE698" s="259"/>
      <c r="AF698" s="259"/>
      <c r="AG698" s="259"/>
      <c r="AU698" s="45"/>
    </row>
    <row r="699" spans="2:47" ht="14.25" customHeight="1">
      <c r="B699" s="259"/>
      <c r="D699" s="259"/>
      <c r="E699" s="259"/>
      <c r="F699" s="259"/>
      <c r="G699" s="259"/>
      <c r="H699" s="261"/>
      <c r="I699" s="261"/>
      <c r="J699" s="259"/>
      <c r="K699" s="259"/>
      <c r="L699" s="259"/>
      <c r="M699" s="259"/>
      <c r="N699" s="259"/>
      <c r="O699" s="261"/>
      <c r="P699" s="261"/>
      <c r="Q699" s="259"/>
      <c r="R699" s="259"/>
      <c r="S699" s="259"/>
      <c r="T699" s="259"/>
      <c r="U699" s="259"/>
      <c r="V699" s="261"/>
      <c r="W699" s="261"/>
      <c r="X699" s="259"/>
      <c r="Y699" s="259"/>
      <c r="Z699" s="259"/>
      <c r="AA699" s="259"/>
      <c r="AB699" s="259"/>
      <c r="AC699" s="261"/>
      <c r="AD699" s="261"/>
      <c r="AE699" s="259"/>
      <c r="AF699" s="259"/>
      <c r="AG699" s="259"/>
      <c r="AU699" s="45"/>
    </row>
    <row r="700" spans="2:47" ht="14.25" customHeight="1">
      <c r="B700" s="259"/>
      <c r="D700" s="259"/>
      <c r="E700" s="259"/>
      <c r="F700" s="259"/>
      <c r="G700" s="259"/>
      <c r="H700" s="261"/>
      <c r="I700" s="261"/>
      <c r="J700" s="259"/>
      <c r="K700" s="259"/>
      <c r="L700" s="259"/>
      <c r="M700" s="259"/>
      <c r="N700" s="259"/>
      <c r="O700" s="261"/>
      <c r="P700" s="261"/>
      <c r="Q700" s="259"/>
      <c r="R700" s="259"/>
      <c r="S700" s="259"/>
      <c r="T700" s="259"/>
      <c r="U700" s="259"/>
      <c r="V700" s="261"/>
      <c r="W700" s="261"/>
      <c r="X700" s="259"/>
      <c r="Y700" s="259"/>
      <c r="Z700" s="259"/>
      <c r="AA700" s="259"/>
      <c r="AB700" s="259"/>
      <c r="AC700" s="261"/>
      <c r="AD700" s="261"/>
      <c r="AE700" s="259"/>
      <c r="AF700" s="259"/>
      <c r="AG700" s="259"/>
      <c r="AU700" s="45"/>
    </row>
    <row r="701" spans="2:47" ht="14.25" customHeight="1">
      <c r="B701" s="259"/>
      <c r="D701" s="259"/>
      <c r="E701" s="259"/>
      <c r="F701" s="259"/>
      <c r="G701" s="259"/>
      <c r="H701" s="261"/>
      <c r="I701" s="261"/>
      <c r="J701" s="259"/>
      <c r="K701" s="259"/>
      <c r="L701" s="259"/>
      <c r="M701" s="259"/>
      <c r="N701" s="259"/>
      <c r="O701" s="261"/>
      <c r="P701" s="261"/>
      <c r="Q701" s="259"/>
      <c r="R701" s="259"/>
      <c r="S701" s="259"/>
      <c r="T701" s="259"/>
      <c r="U701" s="259"/>
      <c r="V701" s="261"/>
      <c r="W701" s="261"/>
      <c r="X701" s="259"/>
      <c r="Y701" s="259"/>
      <c r="Z701" s="259"/>
      <c r="AA701" s="259"/>
      <c r="AB701" s="259"/>
      <c r="AC701" s="261"/>
      <c r="AD701" s="261"/>
      <c r="AE701" s="259"/>
      <c r="AF701" s="259"/>
      <c r="AG701" s="259"/>
      <c r="AU701" s="45"/>
    </row>
    <row r="702" spans="2:47" ht="14.25" customHeight="1">
      <c r="B702" s="259"/>
      <c r="D702" s="259"/>
      <c r="E702" s="259"/>
      <c r="F702" s="259"/>
      <c r="G702" s="259"/>
      <c r="H702" s="261"/>
      <c r="I702" s="261"/>
      <c r="J702" s="259"/>
      <c r="K702" s="259"/>
      <c r="L702" s="259"/>
      <c r="M702" s="259"/>
      <c r="N702" s="259"/>
      <c r="O702" s="261"/>
      <c r="P702" s="261"/>
      <c r="Q702" s="259"/>
      <c r="R702" s="259"/>
      <c r="S702" s="259"/>
      <c r="T702" s="259"/>
      <c r="U702" s="259"/>
      <c r="V702" s="261"/>
      <c r="W702" s="261"/>
      <c r="X702" s="259"/>
      <c r="Y702" s="259"/>
      <c r="Z702" s="259"/>
      <c r="AA702" s="259"/>
      <c r="AB702" s="259"/>
      <c r="AC702" s="261"/>
      <c r="AD702" s="261"/>
      <c r="AE702" s="259"/>
      <c r="AF702" s="259"/>
      <c r="AG702" s="259"/>
      <c r="AU702" s="45"/>
    </row>
    <row r="703" spans="2:47" ht="14.25" customHeight="1">
      <c r="B703" s="259"/>
      <c r="D703" s="259"/>
      <c r="E703" s="259"/>
      <c r="F703" s="259"/>
      <c r="G703" s="259"/>
      <c r="H703" s="261"/>
      <c r="I703" s="261"/>
      <c r="J703" s="259"/>
      <c r="K703" s="259"/>
      <c r="L703" s="259"/>
      <c r="M703" s="259"/>
      <c r="N703" s="259"/>
      <c r="O703" s="261"/>
      <c r="P703" s="261"/>
      <c r="Q703" s="259"/>
      <c r="R703" s="259"/>
      <c r="S703" s="259"/>
      <c r="T703" s="259"/>
      <c r="U703" s="259"/>
      <c r="V703" s="261"/>
      <c r="W703" s="261"/>
      <c r="X703" s="259"/>
      <c r="Y703" s="259"/>
      <c r="Z703" s="259"/>
      <c r="AA703" s="259"/>
      <c r="AB703" s="259"/>
      <c r="AC703" s="261"/>
      <c r="AD703" s="261"/>
      <c r="AE703" s="259"/>
      <c r="AF703" s="259"/>
      <c r="AG703" s="259"/>
      <c r="AU703" s="45"/>
    </row>
    <row r="704" spans="2:47" ht="14.25" customHeight="1">
      <c r="B704" s="259"/>
      <c r="D704" s="259"/>
      <c r="E704" s="259"/>
      <c r="F704" s="259"/>
      <c r="G704" s="259"/>
      <c r="H704" s="261"/>
      <c r="I704" s="261"/>
      <c r="J704" s="259"/>
      <c r="K704" s="259"/>
      <c r="L704" s="259"/>
      <c r="M704" s="259"/>
      <c r="N704" s="259"/>
      <c r="O704" s="261"/>
      <c r="P704" s="261"/>
      <c r="Q704" s="259"/>
      <c r="R704" s="259"/>
      <c r="S704" s="259"/>
      <c r="T704" s="259"/>
      <c r="U704" s="259"/>
      <c r="V704" s="261"/>
      <c r="W704" s="261"/>
      <c r="X704" s="259"/>
      <c r="Y704" s="259"/>
      <c r="Z704" s="259"/>
      <c r="AA704" s="259"/>
      <c r="AB704" s="259"/>
      <c r="AC704" s="261"/>
      <c r="AD704" s="261"/>
      <c r="AE704" s="259"/>
      <c r="AF704" s="259"/>
      <c r="AG704" s="259"/>
      <c r="AU704" s="45"/>
    </row>
    <row r="705" spans="2:47" ht="14.25" customHeight="1">
      <c r="B705" s="259"/>
      <c r="D705" s="259"/>
      <c r="E705" s="259"/>
      <c r="F705" s="259"/>
      <c r="G705" s="259"/>
      <c r="H705" s="261"/>
      <c r="I705" s="261"/>
      <c r="J705" s="259"/>
      <c r="K705" s="259"/>
      <c r="L705" s="259"/>
      <c r="M705" s="259"/>
      <c r="N705" s="259"/>
      <c r="O705" s="261"/>
      <c r="P705" s="261"/>
      <c r="Q705" s="259"/>
      <c r="R705" s="259"/>
      <c r="S705" s="259"/>
      <c r="T705" s="259"/>
      <c r="U705" s="259"/>
      <c r="V705" s="261"/>
      <c r="W705" s="261"/>
      <c r="X705" s="259"/>
      <c r="Y705" s="259"/>
      <c r="Z705" s="259"/>
      <c r="AA705" s="259"/>
      <c r="AB705" s="259"/>
      <c r="AC705" s="261"/>
      <c r="AD705" s="261"/>
      <c r="AE705" s="259"/>
      <c r="AF705" s="259"/>
      <c r="AG705" s="259"/>
      <c r="AU705" s="45"/>
    </row>
    <row r="706" spans="2:47" ht="14.25" customHeight="1">
      <c r="B706" s="259"/>
      <c r="D706" s="259"/>
      <c r="E706" s="259"/>
      <c r="F706" s="259"/>
      <c r="G706" s="259"/>
      <c r="H706" s="261"/>
      <c r="I706" s="261"/>
      <c r="J706" s="259"/>
      <c r="K706" s="259"/>
      <c r="L706" s="259"/>
      <c r="M706" s="259"/>
      <c r="N706" s="259"/>
      <c r="O706" s="261"/>
      <c r="P706" s="261"/>
      <c r="Q706" s="259"/>
      <c r="R706" s="259"/>
      <c r="S706" s="259"/>
      <c r="T706" s="259"/>
      <c r="U706" s="259"/>
      <c r="V706" s="261"/>
      <c r="W706" s="261"/>
      <c r="X706" s="259"/>
      <c r="Y706" s="259"/>
      <c r="Z706" s="259"/>
      <c r="AA706" s="259"/>
      <c r="AB706" s="259"/>
      <c r="AC706" s="261"/>
      <c r="AD706" s="261"/>
      <c r="AE706" s="259"/>
      <c r="AF706" s="259"/>
      <c r="AG706" s="259"/>
      <c r="AU706" s="45"/>
    </row>
    <row r="707" spans="2:47" ht="14.25" customHeight="1">
      <c r="B707" s="259"/>
      <c r="D707" s="259"/>
      <c r="E707" s="259"/>
      <c r="F707" s="259"/>
      <c r="G707" s="259"/>
      <c r="H707" s="261"/>
      <c r="I707" s="261"/>
      <c r="J707" s="259"/>
      <c r="K707" s="259"/>
      <c r="L707" s="259"/>
      <c r="M707" s="259"/>
      <c r="N707" s="259"/>
      <c r="O707" s="261"/>
      <c r="P707" s="261"/>
      <c r="Q707" s="259"/>
      <c r="R707" s="259"/>
      <c r="S707" s="259"/>
      <c r="T707" s="259"/>
      <c r="U707" s="259"/>
      <c r="V707" s="261"/>
      <c r="W707" s="261"/>
      <c r="X707" s="259"/>
      <c r="Y707" s="259"/>
      <c r="Z707" s="259"/>
      <c r="AA707" s="259"/>
      <c r="AB707" s="259"/>
      <c r="AC707" s="261"/>
      <c r="AD707" s="261"/>
      <c r="AE707" s="259"/>
      <c r="AF707" s="259"/>
      <c r="AG707" s="259"/>
      <c r="AU707" s="45"/>
    </row>
    <row r="708" spans="2:47" ht="14.25" customHeight="1">
      <c r="B708" s="259"/>
      <c r="D708" s="259"/>
      <c r="E708" s="259"/>
      <c r="F708" s="259"/>
      <c r="G708" s="259"/>
      <c r="H708" s="261"/>
      <c r="I708" s="261"/>
      <c r="J708" s="259"/>
      <c r="K708" s="259"/>
      <c r="L708" s="259"/>
      <c r="M708" s="259"/>
      <c r="N708" s="259"/>
      <c r="O708" s="261"/>
      <c r="P708" s="261"/>
      <c r="Q708" s="259"/>
      <c r="R708" s="259"/>
      <c r="S708" s="259"/>
      <c r="T708" s="259"/>
      <c r="U708" s="259"/>
      <c r="V708" s="261"/>
      <c r="W708" s="261"/>
      <c r="X708" s="259"/>
      <c r="Y708" s="259"/>
      <c r="Z708" s="259"/>
      <c r="AA708" s="259"/>
      <c r="AB708" s="259"/>
      <c r="AC708" s="261"/>
      <c r="AD708" s="261"/>
      <c r="AE708" s="259"/>
      <c r="AF708" s="259"/>
      <c r="AG708" s="259"/>
      <c r="AU708" s="45"/>
    </row>
    <row r="709" spans="2:47" ht="14.25" customHeight="1">
      <c r="B709" s="259"/>
      <c r="D709" s="259"/>
      <c r="E709" s="259"/>
      <c r="F709" s="259"/>
      <c r="G709" s="259"/>
      <c r="H709" s="261"/>
      <c r="I709" s="261"/>
      <c r="J709" s="259"/>
      <c r="K709" s="259"/>
      <c r="L709" s="259"/>
      <c r="M709" s="259"/>
      <c r="N709" s="259"/>
      <c r="O709" s="261"/>
      <c r="P709" s="261"/>
      <c r="Q709" s="259"/>
      <c r="R709" s="259"/>
      <c r="S709" s="259"/>
      <c r="T709" s="259"/>
      <c r="U709" s="259"/>
      <c r="V709" s="261"/>
      <c r="W709" s="261"/>
      <c r="X709" s="259"/>
      <c r="Y709" s="259"/>
      <c r="Z709" s="259"/>
      <c r="AA709" s="259"/>
      <c r="AB709" s="259"/>
      <c r="AC709" s="261"/>
      <c r="AD709" s="261"/>
      <c r="AE709" s="259"/>
      <c r="AF709" s="259"/>
      <c r="AG709" s="259"/>
      <c r="AU709" s="45"/>
    </row>
    <row r="710" spans="2:47" ht="14.25" customHeight="1">
      <c r="B710" s="259"/>
      <c r="D710" s="259"/>
      <c r="E710" s="259"/>
      <c r="F710" s="259"/>
      <c r="G710" s="259"/>
      <c r="H710" s="261"/>
      <c r="I710" s="261"/>
      <c r="J710" s="259"/>
      <c r="K710" s="259"/>
      <c r="L710" s="259"/>
      <c r="M710" s="259"/>
      <c r="N710" s="259"/>
      <c r="O710" s="261"/>
      <c r="P710" s="261"/>
      <c r="Q710" s="259"/>
      <c r="R710" s="259"/>
      <c r="S710" s="259"/>
      <c r="T710" s="259"/>
      <c r="U710" s="259"/>
      <c r="V710" s="261"/>
      <c r="W710" s="261"/>
      <c r="X710" s="259"/>
      <c r="Y710" s="259"/>
      <c r="Z710" s="259"/>
      <c r="AA710" s="259"/>
      <c r="AB710" s="259"/>
      <c r="AC710" s="261"/>
      <c r="AD710" s="261"/>
      <c r="AE710" s="259"/>
      <c r="AF710" s="259"/>
      <c r="AG710" s="259"/>
      <c r="AU710" s="45"/>
    </row>
    <row r="711" spans="2:47" ht="14.25" customHeight="1">
      <c r="B711" s="259"/>
      <c r="D711" s="259"/>
      <c r="E711" s="259"/>
      <c r="F711" s="259"/>
      <c r="G711" s="259"/>
      <c r="H711" s="261"/>
      <c r="I711" s="261"/>
      <c r="J711" s="259"/>
      <c r="K711" s="259"/>
      <c r="L711" s="259"/>
      <c r="M711" s="259"/>
      <c r="N711" s="259"/>
      <c r="O711" s="261"/>
      <c r="P711" s="261"/>
      <c r="Q711" s="259"/>
      <c r="R711" s="259"/>
      <c r="S711" s="259"/>
      <c r="T711" s="259"/>
      <c r="U711" s="259"/>
      <c r="V711" s="261"/>
      <c r="W711" s="261"/>
      <c r="X711" s="259"/>
      <c r="Y711" s="259"/>
      <c r="Z711" s="259"/>
      <c r="AA711" s="259"/>
      <c r="AB711" s="259"/>
      <c r="AC711" s="261"/>
      <c r="AD711" s="261"/>
      <c r="AE711" s="259"/>
      <c r="AF711" s="259"/>
      <c r="AG711" s="259"/>
      <c r="AU711" s="45"/>
    </row>
    <row r="712" spans="2:47" ht="14.25" customHeight="1">
      <c r="B712" s="259"/>
      <c r="D712" s="259"/>
      <c r="E712" s="259"/>
      <c r="F712" s="259"/>
      <c r="G712" s="259"/>
      <c r="H712" s="261"/>
      <c r="I712" s="261"/>
      <c r="J712" s="259"/>
      <c r="K712" s="259"/>
      <c r="L712" s="259"/>
      <c r="M712" s="259"/>
      <c r="N712" s="259"/>
      <c r="O712" s="261"/>
      <c r="P712" s="261"/>
      <c r="Q712" s="259"/>
      <c r="R712" s="259"/>
      <c r="S712" s="259"/>
      <c r="T712" s="259"/>
      <c r="U712" s="259"/>
      <c r="V712" s="261"/>
      <c r="W712" s="261"/>
      <c r="X712" s="259"/>
      <c r="Y712" s="259"/>
      <c r="Z712" s="259"/>
      <c r="AA712" s="259"/>
      <c r="AB712" s="259"/>
      <c r="AC712" s="261"/>
      <c r="AD712" s="261"/>
      <c r="AE712" s="259"/>
      <c r="AF712" s="259"/>
      <c r="AG712" s="259"/>
      <c r="AU712" s="45"/>
    </row>
    <row r="713" spans="2:47" ht="14.25" customHeight="1">
      <c r="B713" s="259"/>
      <c r="D713" s="259"/>
      <c r="E713" s="259"/>
      <c r="F713" s="259"/>
      <c r="G713" s="259"/>
      <c r="H713" s="261"/>
      <c r="I713" s="261"/>
      <c r="J713" s="259"/>
      <c r="K713" s="259"/>
      <c r="L713" s="259"/>
      <c r="M713" s="259"/>
      <c r="N713" s="259"/>
      <c r="O713" s="261"/>
      <c r="P713" s="261"/>
      <c r="Q713" s="259"/>
      <c r="R713" s="259"/>
      <c r="S713" s="259"/>
      <c r="T713" s="259"/>
      <c r="U713" s="259"/>
      <c r="V713" s="261"/>
      <c r="W713" s="261"/>
      <c r="X713" s="259"/>
      <c r="Y713" s="259"/>
      <c r="Z713" s="259"/>
      <c r="AA713" s="259"/>
      <c r="AB713" s="259"/>
      <c r="AC713" s="261"/>
      <c r="AD713" s="261"/>
      <c r="AE713" s="259"/>
      <c r="AF713" s="259"/>
      <c r="AG713" s="259"/>
      <c r="AU713" s="45"/>
    </row>
    <row r="714" spans="2:47" ht="14.25" customHeight="1">
      <c r="B714" s="259"/>
      <c r="D714" s="259"/>
      <c r="E714" s="259"/>
      <c r="F714" s="259"/>
      <c r="G714" s="259"/>
      <c r="H714" s="261"/>
      <c r="I714" s="261"/>
      <c r="J714" s="259"/>
      <c r="K714" s="259"/>
      <c r="L714" s="259"/>
      <c r="M714" s="259"/>
      <c r="N714" s="259"/>
      <c r="O714" s="261"/>
      <c r="P714" s="261"/>
      <c r="Q714" s="259"/>
      <c r="R714" s="259"/>
      <c r="S714" s="259"/>
      <c r="T714" s="259"/>
      <c r="U714" s="259"/>
      <c r="V714" s="261"/>
      <c r="W714" s="261"/>
      <c r="X714" s="259"/>
      <c r="Y714" s="259"/>
      <c r="Z714" s="259"/>
      <c r="AA714" s="259"/>
      <c r="AB714" s="259"/>
      <c r="AC714" s="261"/>
      <c r="AD714" s="261"/>
      <c r="AE714" s="259"/>
      <c r="AF714" s="259"/>
      <c r="AG714" s="259"/>
      <c r="AU714" s="45"/>
    </row>
    <row r="715" spans="2:47" ht="14.25" customHeight="1">
      <c r="B715" s="259"/>
      <c r="D715" s="259"/>
      <c r="E715" s="259"/>
      <c r="F715" s="259"/>
      <c r="G715" s="259"/>
      <c r="H715" s="261"/>
      <c r="I715" s="261"/>
      <c r="J715" s="259"/>
      <c r="K715" s="259"/>
      <c r="L715" s="259"/>
      <c r="M715" s="259"/>
      <c r="N715" s="259"/>
      <c r="O715" s="261"/>
      <c r="P715" s="261"/>
      <c r="Q715" s="259"/>
      <c r="R715" s="259"/>
      <c r="S715" s="259"/>
      <c r="T715" s="259"/>
      <c r="U715" s="259"/>
      <c r="V715" s="261"/>
      <c r="W715" s="261"/>
      <c r="X715" s="259"/>
      <c r="Y715" s="259"/>
      <c r="Z715" s="259"/>
      <c r="AA715" s="259"/>
      <c r="AB715" s="259"/>
      <c r="AC715" s="261"/>
      <c r="AD715" s="261"/>
      <c r="AE715" s="259"/>
      <c r="AF715" s="259"/>
      <c r="AG715" s="259"/>
      <c r="AU715" s="45"/>
    </row>
    <row r="716" spans="2:47" ht="14.25" customHeight="1">
      <c r="B716" s="259"/>
      <c r="D716" s="259"/>
      <c r="E716" s="259"/>
      <c r="F716" s="259"/>
      <c r="G716" s="259"/>
      <c r="H716" s="261"/>
      <c r="I716" s="261"/>
      <c r="J716" s="259"/>
      <c r="K716" s="259"/>
      <c r="L716" s="259"/>
      <c r="M716" s="259"/>
      <c r="N716" s="259"/>
      <c r="O716" s="261"/>
      <c r="P716" s="261"/>
      <c r="Q716" s="259"/>
      <c r="R716" s="259"/>
      <c r="S716" s="259"/>
      <c r="T716" s="259"/>
      <c r="U716" s="259"/>
      <c r="V716" s="261"/>
      <c r="W716" s="261"/>
      <c r="X716" s="259"/>
      <c r="Y716" s="259"/>
      <c r="Z716" s="259"/>
      <c r="AA716" s="259"/>
      <c r="AB716" s="259"/>
      <c r="AC716" s="261"/>
      <c r="AD716" s="261"/>
      <c r="AE716" s="259"/>
      <c r="AF716" s="259"/>
      <c r="AG716" s="259"/>
      <c r="AU716" s="45"/>
    </row>
    <row r="717" spans="2:47" ht="14.25" customHeight="1">
      <c r="B717" s="259"/>
      <c r="D717" s="259"/>
      <c r="E717" s="259"/>
      <c r="F717" s="259"/>
      <c r="G717" s="259"/>
      <c r="H717" s="261"/>
      <c r="I717" s="261"/>
      <c r="J717" s="259"/>
      <c r="K717" s="259"/>
      <c r="L717" s="259"/>
      <c r="M717" s="259"/>
      <c r="N717" s="259"/>
      <c r="O717" s="261"/>
      <c r="P717" s="261"/>
      <c r="Q717" s="259"/>
      <c r="R717" s="259"/>
      <c r="S717" s="259"/>
      <c r="T717" s="259"/>
      <c r="U717" s="259"/>
      <c r="V717" s="261"/>
      <c r="W717" s="261"/>
      <c r="X717" s="259"/>
      <c r="Y717" s="259"/>
      <c r="Z717" s="259"/>
      <c r="AA717" s="259"/>
      <c r="AB717" s="259"/>
      <c r="AC717" s="261"/>
      <c r="AD717" s="261"/>
      <c r="AE717" s="259"/>
      <c r="AF717" s="259"/>
      <c r="AG717" s="259"/>
      <c r="AU717" s="45"/>
    </row>
    <row r="718" spans="2:47" ht="14.25" customHeight="1">
      <c r="B718" s="259"/>
      <c r="D718" s="259"/>
      <c r="E718" s="259"/>
      <c r="F718" s="259"/>
      <c r="G718" s="259"/>
      <c r="H718" s="261"/>
      <c r="I718" s="261"/>
      <c r="J718" s="259"/>
      <c r="K718" s="259"/>
      <c r="L718" s="259"/>
      <c r="M718" s="259"/>
      <c r="N718" s="259"/>
      <c r="O718" s="261"/>
      <c r="P718" s="261"/>
      <c r="Q718" s="259"/>
      <c r="R718" s="259"/>
      <c r="S718" s="259"/>
      <c r="T718" s="259"/>
      <c r="U718" s="259"/>
      <c r="V718" s="261"/>
      <c r="W718" s="261"/>
      <c r="X718" s="259"/>
      <c r="Y718" s="259"/>
      <c r="Z718" s="259"/>
      <c r="AA718" s="259"/>
      <c r="AB718" s="259"/>
      <c r="AC718" s="261"/>
      <c r="AD718" s="261"/>
      <c r="AE718" s="259"/>
      <c r="AF718" s="259"/>
      <c r="AG718" s="259"/>
      <c r="AU718" s="45"/>
    </row>
    <row r="719" spans="2:47" ht="14.25" customHeight="1">
      <c r="B719" s="259"/>
      <c r="D719" s="259"/>
      <c r="E719" s="259"/>
      <c r="F719" s="259"/>
      <c r="G719" s="259"/>
      <c r="H719" s="261"/>
      <c r="I719" s="261"/>
      <c r="J719" s="259"/>
      <c r="K719" s="259"/>
      <c r="L719" s="259"/>
      <c r="M719" s="259"/>
      <c r="N719" s="259"/>
      <c r="O719" s="261"/>
      <c r="P719" s="261"/>
      <c r="Q719" s="259"/>
      <c r="R719" s="259"/>
      <c r="S719" s="259"/>
      <c r="T719" s="259"/>
      <c r="U719" s="259"/>
      <c r="V719" s="261"/>
      <c r="W719" s="261"/>
      <c r="X719" s="259"/>
      <c r="Y719" s="259"/>
      <c r="Z719" s="259"/>
      <c r="AA719" s="259"/>
      <c r="AB719" s="259"/>
      <c r="AC719" s="261"/>
      <c r="AD719" s="261"/>
      <c r="AE719" s="259"/>
      <c r="AF719" s="259"/>
      <c r="AG719" s="259"/>
      <c r="AU719" s="45"/>
    </row>
    <row r="720" spans="2:47" ht="14.25" customHeight="1">
      <c r="B720" s="259"/>
      <c r="D720" s="259"/>
      <c r="E720" s="259"/>
      <c r="F720" s="259"/>
      <c r="G720" s="259"/>
      <c r="H720" s="261"/>
      <c r="I720" s="261"/>
      <c r="J720" s="259"/>
      <c r="K720" s="259"/>
      <c r="L720" s="259"/>
      <c r="M720" s="259"/>
      <c r="N720" s="259"/>
      <c r="O720" s="261"/>
      <c r="P720" s="261"/>
      <c r="Q720" s="259"/>
      <c r="R720" s="259"/>
      <c r="S720" s="259"/>
      <c r="T720" s="259"/>
      <c r="U720" s="259"/>
      <c r="V720" s="261"/>
      <c r="W720" s="261"/>
      <c r="X720" s="259"/>
      <c r="Y720" s="259"/>
      <c r="Z720" s="259"/>
      <c r="AA720" s="259"/>
      <c r="AB720" s="259"/>
      <c r="AC720" s="261"/>
      <c r="AD720" s="261"/>
      <c r="AE720" s="259"/>
      <c r="AF720" s="259"/>
      <c r="AG720" s="259"/>
      <c r="AU720" s="45"/>
    </row>
    <row r="721" spans="2:47" ht="14.25" customHeight="1">
      <c r="B721" s="259"/>
      <c r="D721" s="259"/>
      <c r="E721" s="259"/>
      <c r="F721" s="259"/>
      <c r="G721" s="259"/>
      <c r="H721" s="261"/>
      <c r="I721" s="261"/>
      <c r="J721" s="259"/>
      <c r="K721" s="259"/>
      <c r="L721" s="259"/>
      <c r="M721" s="259"/>
      <c r="N721" s="259"/>
      <c r="O721" s="261"/>
      <c r="P721" s="261"/>
      <c r="Q721" s="259"/>
      <c r="R721" s="259"/>
      <c r="S721" s="259"/>
      <c r="T721" s="259"/>
      <c r="U721" s="259"/>
      <c r="V721" s="261"/>
      <c r="W721" s="261"/>
      <c r="X721" s="259"/>
      <c r="Y721" s="259"/>
      <c r="Z721" s="259"/>
      <c r="AA721" s="259"/>
      <c r="AB721" s="259"/>
      <c r="AC721" s="261"/>
      <c r="AD721" s="261"/>
      <c r="AE721" s="259"/>
      <c r="AF721" s="259"/>
      <c r="AG721" s="259"/>
      <c r="AU721" s="45"/>
    </row>
    <row r="722" spans="2:47" ht="14.25" customHeight="1">
      <c r="B722" s="259"/>
      <c r="D722" s="259"/>
      <c r="E722" s="259"/>
      <c r="F722" s="259"/>
      <c r="G722" s="259"/>
      <c r="H722" s="261"/>
      <c r="I722" s="261"/>
      <c r="J722" s="259"/>
      <c r="K722" s="259"/>
      <c r="L722" s="259"/>
      <c r="M722" s="259"/>
      <c r="N722" s="259"/>
      <c r="O722" s="261"/>
      <c r="P722" s="261"/>
      <c r="Q722" s="259"/>
      <c r="R722" s="259"/>
      <c r="S722" s="259"/>
      <c r="T722" s="259"/>
      <c r="U722" s="259"/>
      <c r="V722" s="261"/>
      <c r="W722" s="261"/>
      <c r="X722" s="259"/>
      <c r="Y722" s="259"/>
      <c r="Z722" s="259"/>
      <c r="AA722" s="259"/>
      <c r="AB722" s="259"/>
      <c r="AC722" s="261"/>
      <c r="AD722" s="261"/>
      <c r="AE722" s="259"/>
      <c r="AF722" s="259"/>
      <c r="AG722" s="259"/>
      <c r="AU722" s="45"/>
    </row>
    <row r="723" spans="2:47" ht="14.25" customHeight="1">
      <c r="B723" s="259"/>
      <c r="D723" s="259"/>
      <c r="E723" s="259"/>
      <c r="F723" s="259"/>
      <c r="G723" s="259"/>
      <c r="H723" s="261"/>
      <c r="I723" s="261"/>
      <c r="J723" s="259"/>
      <c r="K723" s="259"/>
      <c r="L723" s="259"/>
      <c r="M723" s="259"/>
      <c r="N723" s="259"/>
      <c r="O723" s="261"/>
      <c r="P723" s="261"/>
      <c r="Q723" s="259"/>
      <c r="R723" s="259"/>
      <c r="S723" s="259"/>
      <c r="T723" s="259"/>
      <c r="U723" s="259"/>
      <c r="V723" s="261"/>
      <c r="W723" s="261"/>
      <c r="X723" s="259"/>
      <c r="Y723" s="259"/>
      <c r="Z723" s="259"/>
      <c r="AA723" s="259"/>
      <c r="AB723" s="259"/>
      <c r="AC723" s="261"/>
      <c r="AD723" s="261"/>
      <c r="AE723" s="259"/>
      <c r="AF723" s="259"/>
      <c r="AG723" s="259"/>
      <c r="AU723" s="45"/>
    </row>
    <row r="724" spans="2:47" ht="14.25" customHeight="1">
      <c r="B724" s="259"/>
      <c r="D724" s="259"/>
      <c r="E724" s="259"/>
      <c r="F724" s="259"/>
      <c r="G724" s="259"/>
      <c r="H724" s="261"/>
      <c r="I724" s="261"/>
      <c r="J724" s="259"/>
      <c r="K724" s="259"/>
      <c r="L724" s="259"/>
      <c r="M724" s="259"/>
      <c r="N724" s="259"/>
      <c r="O724" s="261"/>
      <c r="P724" s="261"/>
      <c r="Q724" s="259"/>
      <c r="R724" s="259"/>
      <c r="S724" s="259"/>
      <c r="T724" s="259"/>
      <c r="U724" s="259"/>
      <c r="V724" s="261"/>
      <c r="W724" s="261"/>
      <c r="X724" s="259"/>
      <c r="Y724" s="259"/>
      <c r="Z724" s="259"/>
      <c r="AA724" s="259"/>
      <c r="AB724" s="259"/>
      <c r="AC724" s="261"/>
      <c r="AD724" s="261"/>
      <c r="AE724" s="259"/>
      <c r="AF724" s="259"/>
      <c r="AG724" s="259"/>
      <c r="AU724" s="45"/>
    </row>
    <row r="725" spans="2:47" ht="14.25" customHeight="1">
      <c r="B725" s="259"/>
      <c r="D725" s="259"/>
      <c r="E725" s="259"/>
      <c r="F725" s="259"/>
      <c r="G725" s="259"/>
      <c r="H725" s="261"/>
      <c r="I725" s="261"/>
      <c r="J725" s="259"/>
      <c r="K725" s="259"/>
      <c r="L725" s="259"/>
      <c r="M725" s="259"/>
      <c r="N725" s="259"/>
      <c r="O725" s="261"/>
      <c r="P725" s="261"/>
      <c r="Q725" s="259"/>
      <c r="R725" s="259"/>
      <c r="S725" s="259"/>
      <c r="T725" s="259"/>
      <c r="U725" s="259"/>
      <c r="V725" s="261"/>
      <c r="W725" s="261"/>
      <c r="X725" s="259"/>
      <c r="Y725" s="259"/>
      <c r="Z725" s="259"/>
      <c r="AA725" s="259"/>
      <c r="AB725" s="259"/>
      <c r="AC725" s="261"/>
      <c r="AD725" s="261"/>
      <c r="AE725" s="259"/>
      <c r="AF725" s="259"/>
      <c r="AG725" s="259"/>
      <c r="AU725" s="45"/>
    </row>
    <row r="726" spans="2:47" ht="14.25" customHeight="1">
      <c r="B726" s="259"/>
      <c r="D726" s="259"/>
      <c r="E726" s="259"/>
      <c r="F726" s="259"/>
      <c r="G726" s="259"/>
      <c r="H726" s="261"/>
      <c r="I726" s="261"/>
      <c r="J726" s="259"/>
      <c r="K726" s="259"/>
      <c r="L726" s="259"/>
      <c r="M726" s="259"/>
      <c r="N726" s="259"/>
      <c r="O726" s="261"/>
      <c r="P726" s="261"/>
      <c r="Q726" s="259"/>
      <c r="R726" s="259"/>
      <c r="S726" s="259"/>
      <c r="T726" s="259"/>
      <c r="U726" s="259"/>
      <c r="V726" s="261"/>
      <c r="W726" s="261"/>
      <c r="X726" s="259"/>
      <c r="Y726" s="259"/>
      <c r="Z726" s="259"/>
      <c r="AA726" s="259"/>
      <c r="AB726" s="259"/>
      <c r="AC726" s="261"/>
      <c r="AD726" s="261"/>
      <c r="AE726" s="259"/>
      <c r="AF726" s="259"/>
      <c r="AG726" s="259"/>
      <c r="AU726" s="45"/>
    </row>
    <row r="727" spans="2:47" ht="14.25" customHeight="1">
      <c r="B727" s="259"/>
      <c r="D727" s="259"/>
      <c r="E727" s="259"/>
      <c r="F727" s="259"/>
      <c r="G727" s="259"/>
      <c r="H727" s="261"/>
      <c r="I727" s="261"/>
      <c r="J727" s="259"/>
      <c r="K727" s="259"/>
      <c r="L727" s="259"/>
      <c r="M727" s="259"/>
      <c r="N727" s="259"/>
      <c r="O727" s="261"/>
      <c r="P727" s="261"/>
      <c r="Q727" s="259"/>
      <c r="R727" s="259"/>
      <c r="S727" s="259"/>
      <c r="T727" s="259"/>
      <c r="U727" s="259"/>
      <c r="V727" s="261"/>
      <c r="W727" s="261"/>
      <c r="X727" s="259"/>
      <c r="Y727" s="259"/>
      <c r="Z727" s="259"/>
      <c r="AA727" s="259"/>
      <c r="AB727" s="259"/>
      <c r="AC727" s="261"/>
      <c r="AD727" s="261"/>
      <c r="AE727" s="259"/>
      <c r="AF727" s="259"/>
      <c r="AG727" s="259"/>
      <c r="AU727" s="45"/>
    </row>
    <row r="728" spans="2:47" ht="14.25" customHeight="1">
      <c r="B728" s="259"/>
      <c r="D728" s="259"/>
      <c r="E728" s="259"/>
      <c r="F728" s="259"/>
      <c r="G728" s="259"/>
      <c r="H728" s="261"/>
      <c r="I728" s="261"/>
      <c r="J728" s="259"/>
      <c r="K728" s="259"/>
      <c r="L728" s="259"/>
      <c r="M728" s="259"/>
      <c r="N728" s="259"/>
      <c r="O728" s="261"/>
      <c r="P728" s="261"/>
      <c r="Q728" s="259"/>
      <c r="R728" s="259"/>
      <c r="S728" s="259"/>
      <c r="T728" s="259"/>
      <c r="U728" s="259"/>
      <c r="V728" s="261"/>
      <c r="W728" s="261"/>
      <c r="X728" s="259"/>
      <c r="Y728" s="259"/>
      <c r="Z728" s="259"/>
      <c r="AA728" s="259"/>
      <c r="AB728" s="259"/>
      <c r="AC728" s="261"/>
      <c r="AD728" s="261"/>
      <c r="AE728" s="259"/>
      <c r="AF728" s="259"/>
      <c r="AG728" s="259"/>
      <c r="AU728" s="45"/>
    </row>
    <row r="729" spans="2:47" ht="14.25" customHeight="1">
      <c r="B729" s="259"/>
      <c r="D729" s="259"/>
      <c r="E729" s="259"/>
      <c r="F729" s="259"/>
      <c r="G729" s="259"/>
      <c r="H729" s="261"/>
      <c r="I729" s="261"/>
      <c r="J729" s="259"/>
      <c r="K729" s="259"/>
      <c r="L729" s="259"/>
      <c r="M729" s="259"/>
      <c r="N729" s="259"/>
      <c r="O729" s="261"/>
      <c r="P729" s="261"/>
      <c r="Q729" s="259"/>
      <c r="R729" s="259"/>
      <c r="S729" s="259"/>
      <c r="T729" s="259"/>
      <c r="U729" s="259"/>
      <c r="V729" s="261"/>
      <c r="W729" s="261"/>
      <c r="X729" s="259"/>
      <c r="Y729" s="259"/>
      <c r="Z729" s="259"/>
      <c r="AA729" s="259"/>
      <c r="AB729" s="259"/>
      <c r="AC729" s="261"/>
      <c r="AD729" s="261"/>
      <c r="AE729" s="259"/>
      <c r="AF729" s="259"/>
      <c r="AG729" s="259"/>
      <c r="AU729" s="45"/>
    </row>
    <row r="730" spans="2:47" ht="14.25" customHeight="1">
      <c r="B730" s="259"/>
      <c r="D730" s="259"/>
      <c r="E730" s="259"/>
      <c r="F730" s="259"/>
      <c r="G730" s="259"/>
      <c r="H730" s="261"/>
      <c r="I730" s="261"/>
      <c r="J730" s="259"/>
      <c r="K730" s="259"/>
      <c r="L730" s="259"/>
      <c r="M730" s="259"/>
      <c r="N730" s="259"/>
      <c r="O730" s="261"/>
      <c r="P730" s="261"/>
      <c r="Q730" s="259"/>
      <c r="R730" s="259"/>
      <c r="S730" s="259"/>
      <c r="T730" s="259"/>
      <c r="U730" s="259"/>
      <c r="V730" s="261"/>
      <c r="W730" s="261"/>
      <c r="X730" s="259"/>
      <c r="Y730" s="259"/>
      <c r="Z730" s="259"/>
      <c r="AA730" s="259"/>
      <c r="AB730" s="259"/>
      <c r="AC730" s="261"/>
      <c r="AD730" s="261"/>
      <c r="AE730" s="259"/>
      <c r="AF730" s="259"/>
      <c r="AG730" s="259"/>
      <c r="AU730" s="45"/>
    </row>
    <row r="731" spans="2:47" ht="14.25" customHeight="1">
      <c r="B731" s="259"/>
      <c r="D731" s="259"/>
      <c r="E731" s="259"/>
      <c r="F731" s="259"/>
      <c r="G731" s="259"/>
      <c r="H731" s="261"/>
      <c r="I731" s="261"/>
      <c r="J731" s="259"/>
      <c r="K731" s="259"/>
      <c r="L731" s="259"/>
      <c r="M731" s="259"/>
      <c r="N731" s="259"/>
      <c r="O731" s="261"/>
      <c r="P731" s="261"/>
      <c r="Q731" s="259"/>
      <c r="R731" s="259"/>
      <c r="S731" s="259"/>
      <c r="T731" s="259"/>
      <c r="U731" s="259"/>
      <c r="V731" s="261"/>
      <c r="W731" s="261"/>
      <c r="X731" s="259"/>
      <c r="Y731" s="259"/>
      <c r="Z731" s="259"/>
      <c r="AA731" s="259"/>
      <c r="AB731" s="259"/>
      <c r="AC731" s="261"/>
      <c r="AD731" s="261"/>
      <c r="AE731" s="259"/>
      <c r="AF731" s="259"/>
      <c r="AG731" s="259"/>
      <c r="AU731" s="45"/>
    </row>
    <row r="732" spans="2:47" ht="14.25" customHeight="1">
      <c r="B732" s="259"/>
      <c r="D732" s="259"/>
      <c r="E732" s="259"/>
      <c r="F732" s="259"/>
      <c r="G732" s="259"/>
      <c r="H732" s="261"/>
      <c r="I732" s="261"/>
      <c r="J732" s="259"/>
      <c r="K732" s="259"/>
      <c r="L732" s="259"/>
      <c r="M732" s="259"/>
      <c r="N732" s="259"/>
      <c r="O732" s="261"/>
      <c r="P732" s="261"/>
      <c r="Q732" s="259"/>
      <c r="R732" s="259"/>
      <c r="S732" s="259"/>
      <c r="T732" s="259"/>
      <c r="U732" s="259"/>
      <c r="V732" s="261"/>
      <c r="W732" s="261"/>
      <c r="X732" s="259"/>
      <c r="Y732" s="259"/>
      <c r="Z732" s="259"/>
      <c r="AA732" s="259"/>
      <c r="AB732" s="259"/>
      <c r="AC732" s="261"/>
      <c r="AD732" s="261"/>
      <c r="AE732" s="259"/>
      <c r="AF732" s="259"/>
      <c r="AG732" s="259"/>
      <c r="AU732" s="45"/>
    </row>
    <row r="733" spans="2:47" ht="14.25" customHeight="1">
      <c r="B733" s="259"/>
      <c r="D733" s="259"/>
      <c r="E733" s="259"/>
      <c r="F733" s="259"/>
      <c r="G733" s="259"/>
      <c r="H733" s="261"/>
      <c r="I733" s="261"/>
      <c r="J733" s="259"/>
      <c r="K733" s="259"/>
      <c r="L733" s="259"/>
      <c r="M733" s="259"/>
      <c r="N733" s="259"/>
      <c r="O733" s="261"/>
      <c r="P733" s="261"/>
      <c r="Q733" s="259"/>
      <c r="R733" s="259"/>
      <c r="S733" s="259"/>
      <c r="T733" s="259"/>
      <c r="U733" s="259"/>
      <c r="V733" s="261"/>
      <c r="W733" s="261"/>
      <c r="X733" s="259"/>
      <c r="Y733" s="259"/>
      <c r="Z733" s="259"/>
      <c r="AA733" s="259"/>
      <c r="AB733" s="259"/>
      <c r="AC733" s="261"/>
      <c r="AD733" s="261"/>
      <c r="AE733" s="259"/>
      <c r="AF733" s="259"/>
      <c r="AG733" s="259"/>
      <c r="AU733" s="45"/>
    </row>
    <row r="734" spans="2:47" ht="14.25" customHeight="1">
      <c r="B734" s="259"/>
      <c r="D734" s="259"/>
      <c r="E734" s="259"/>
      <c r="F734" s="259"/>
      <c r="G734" s="259"/>
      <c r="H734" s="261"/>
      <c r="I734" s="261"/>
      <c r="J734" s="259"/>
      <c r="K734" s="259"/>
      <c r="L734" s="259"/>
      <c r="M734" s="259"/>
      <c r="N734" s="259"/>
      <c r="O734" s="261"/>
      <c r="P734" s="261"/>
      <c r="Q734" s="259"/>
      <c r="R734" s="259"/>
      <c r="S734" s="259"/>
      <c r="T734" s="259"/>
      <c r="U734" s="259"/>
      <c r="V734" s="261"/>
      <c r="W734" s="261"/>
      <c r="X734" s="259"/>
      <c r="Y734" s="259"/>
      <c r="Z734" s="259"/>
      <c r="AA734" s="259"/>
      <c r="AB734" s="259"/>
      <c r="AC734" s="261"/>
      <c r="AD734" s="261"/>
      <c r="AE734" s="259"/>
      <c r="AF734" s="259"/>
      <c r="AG734" s="259"/>
      <c r="AU734" s="45"/>
    </row>
    <row r="735" spans="2:47" ht="14.25" customHeight="1">
      <c r="B735" s="259"/>
      <c r="D735" s="259"/>
      <c r="E735" s="259"/>
      <c r="F735" s="259"/>
      <c r="G735" s="259"/>
      <c r="H735" s="261"/>
      <c r="I735" s="261"/>
      <c r="J735" s="259"/>
      <c r="K735" s="259"/>
      <c r="L735" s="259"/>
      <c r="M735" s="259"/>
      <c r="N735" s="259"/>
      <c r="O735" s="261"/>
      <c r="P735" s="261"/>
      <c r="Q735" s="259"/>
      <c r="R735" s="259"/>
      <c r="S735" s="259"/>
      <c r="T735" s="259"/>
      <c r="U735" s="259"/>
      <c r="V735" s="261"/>
      <c r="W735" s="261"/>
      <c r="X735" s="259"/>
      <c r="Y735" s="259"/>
      <c r="Z735" s="259"/>
      <c r="AA735" s="259"/>
      <c r="AB735" s="259"/>
      <c r="AC735" s="261"/>
      <c r="AD735" s="261"/>
      <c r="AE735" s="259"/>
      <c r="AF735" s="259"/>
      <c r="AG735" s="259"/>
      <c r="AU735" s="45"/>
    </row>
    <row r="736" spans="2:47" ht="14.25" customHeight="1">
      <c r="B736" s="259"/>
      <c r="D736" s="259"/>
      <c r="E736" s="259"/>
      <c r="F736" s="259"/>
      <c r="G736" s="259"/>
      <c r="H736" s="261"/>
      <c r="I736" s="261"/>
      <c r="J736" s="259"/>
      <c r="K736" s="259"/>
      <c r="L736" s="259"/>
      <c r="M736" s="259"/>
      <c r="N736" s="259"/>
      <c r="O736" s="261"/>
      <c r="P736" s="261"/>
      <c r="Q736" s="259"/>
      <c r="R736" s="259"/>
      <c r="S736" s="259"/>
      <c r="T736" s="259"/>
      <c r="U736" s="259"/>
      <c r="V736" s="261"/>
      <c r="W736" s="261"/>
      <c r="X736" s="259"/>
      <c r="Y736" s="259"/>
      <c r="Z736" s="259"/>
      <c r="AA736" s="259"/>
      <c r="AB736" s="259"/>
      <c r="AC736" s="261"/>
      <c r="AD736" s="261"/>
      <c r="AE736" s="259"/>
      <c r="AF736" s="259"/>
      <c r="AG736" s="259"/>
      <c r="AU736" s="45"/>
    </row>
    <row r="737" spans="2:47" ht="14.25" customHeight="1">
      <c r="B737" s="259"/>
      <c r="D737" s="259"/>
      <c r="E737" s="259"/>
      <c r="F737" s="259"/>
      <c r="G737" s="259"/>
      <c r="H737" s="261"/>
      <c r="I737" s="261"/>
      <c r="J737" s="259"/>
      <c r="K737" s="259"/>
      <c r="L737" s="259"/>
      <c r="M737" s="259"/>
      <c r="N737" s="259"/>
      <c r="O737" s="261"/>
      <c r="P737" s="261"/>
      <c r="Q737" s="259"/>
      <c r="R737" s="259"/>
      <c r="S737" s="259"/>
      <c r="T737" s="259"/>
      <c r="U737" s="259"/>
      <c r="V737" s="261"/>
      <c r="W737" s="261"/>
      <c r="X737" s="259"/>
      <c r="Y737" s="259"/>
      <c r="Z737" s="259"/>
      <c r="AA737" s="259"/>
      <c r="AB737" s="259"/>
      <c r="AC737" s="261"/>
      <c r="AD737" s="261"/>
      <c r="AE737" s="259"/>
      <c r="AF737" s="259"/>
      <c r="AG737" s="259"/>
      <c r="AU737" s="45"/>
    </row>
    <row r="738" spans="2:47" ht="14.25" customHeight="1">
      <c r="B738" s="259"/>
      <c r="D738" s="259"/>
      <c r="E738" s="259"/>
      <c r="F738" s="259"/>
      <c r="G738" s="259"/>
      <c r="H738" s="261"/>
      <c r="I738" s="261"/>
      <c r="J738" s="259"/>
      <c r="K738" s="259"/>
      <c r="L738" s="259"/>
      <c r="M738" s="259"/>
      <c r="N738" s="259"/>
      <c r="O738" s="261"/>
      <c r="P738" s="261"/>
      <c r="Q738" s="259"/>
      <c r="R738" s="259"/>
      <c r="S738" s="259"/>
      <c r="T738" s="259"/>
      <c r="U738" s="259"/>
      <c r="V738" s="261"/>
      <c r="W738" s="261"/>
      <c r="X738" s="259"/>
      <c r="Y738" s="259"/>
      <c r="Z738" s="259"/>
      <c r="AA738" s="259"/>
      <c r="AB738" s="259"/>
      <c r="AC738" s="261"/>
      <c r="AD738" s="261"/>
      <c r="AE738" s="259"/>
      <c r="AF738" s="259"/>
      <c r="AG738" s="259"/>
      <c r="AU738" s="45"/>
    </row>
    <row r="739" spans="2:47" ht="14.25" customHeight="1">
      <c r="B739" s="259"/>
      <c r="D739" s="259"/>
      <c r="E739" s="259"/>
      <c r="F739" s="259"/>
      <c r="G739" s="259"/>
      <c r="H739" s="261"/>
      <c r="I739" s="261"/>
      <c r="J739" s="259"/>
      <c r="K739" s="259"/>
      <c r="L739" s="259"/>
      <c r="M739" s="259"/>
      <c r="N739" s="259"/>
      <c r="O739" s="261"/>
      <c r="P739" s="261"/>
      <c r="Q739" s="259"/>
      <c r="R739" s="259"/>
      <c r="S739" s="259"/>
      <c r="T739" s="259"/>
      <c r="U739" s="259"/>
      <c r="V739" s="261"/>
      <c r="W739" s="261"/>
      <c r="X739" s="259"/>
      <c r="Y739" s="259"/>
      <c r="Z739" s="259"/>
      <c r="AA739" s="259"/>
      <c r="AB739" s="259"/>
      <c r="AC739" s="261"/>
      <c r="AD739" s="261"/>
      <c r="AE739" s="259"/>
      <c r="AF739" s="259"/>
      <c r="AG739" s="259"/>
      <c r="AU739" s="45"/>
    </row>
    <row r="740" spans="2:47" ht="14.25" customHeight="1">
      <c r="B740" s="259"/>
      <c r="D740" s="259"/>
      <c r="E740" s="259"/>
      <c r="F740" s="259"/>
      <c r="G740" s="259"/>
      <c r="H740" s="261"/>
      <c r="I740" s="261"/>
      <c r="J740" s="259"/>
      <c r="K740" s="259"/>
      <c r="L740" s="259"/>
      <c r="M740" s="259"/>
      <c r="N740" s="259"/>
      <c r="O740" s="261"/>
      <c r="P740" s="261"/>
      <c r="Q740" s="259"/>
      <c r="R740" s="259"/>
      <c r="S740" s="259"/>
      <c r="T740" s="259"/>
      <c r="U740" s="259"/>
      <c r="V740" s="261"/>
      <c r="W740" s="261"/>
      <c r="X740" s="259"/>
      <c r="Y740" s="259"/>
      <c r="Z740" s="259"/>
      <c r="AA740" s="259"/>
      <c r="AB740" s="259"/>
      <c r="AC740" s="261"/>
      <c r="AD740" s="261"/>
      <c r="AE740" s="259"/>
      <c r="AF740" s="259"/>
      <c r="AG740" s="259"/>
      <c r="AU740" s="45"/>
    </row>
    <row r="741" spans="2:47" ht="14.25" customHeight="1">
      <c r="B741" s="259"/>
      <c r="D741" s="259"/>
      <c r="E741" s="259"/>
      <c r="F741" s="259"/>
      <c r="G741" s="259"/>
      <c r="H741" s="261"/>
      <c r="I741" s="261"/>
      <c r="J741" s="259"/>
      <c r="K741" s="259"/>
      <c r="L741" s="259"/>
      <c r="M741" s="259"/>
      <c r="N741" s="259"/>
      <c r="O741" s="261"/>
      <c r="P741" s="261"/>
      <c r="Q741" s="259"/>
      <c r="R741" s="259"/>
      <c r="S741" s="259"/>
      <c r="T741" s="259"/>
      <c r="U741" s="259"/>
      <c r="V741" s="261"/>
      <c r="W741" s="261"/>
      <c r="X741" s="259"/>
      <c r="Y741" s="259"/>
      <c r="Z741" s="259"/>
      <c r="AA741" s="259"/>
      <c r="AB741" s="259"/>
      <c r="AC741" s="261"/>
      <c r="AD741" s="261"/>
      <c r="AE741" s="259"/>
      <c r="AF741" s="259"/>
      <c r="AG741" s="259"/>
      <c r="AU741" s="45"/>
    </row>
    <row r="742" spans="2:47" ht="14.25" customHeight="1">
      <c r="B742" s="259"/>
      <c r="D742" s="259"/>
      <c r="E742" s="259"/>
      <c r="F742" s="259"/>
      <c r="G742" s="259"/>
      <c r="H742" s="261"/>
      <c r="I742" s="261"/>
      <c r="J742" s="259"/>
      <c r="K742" s="259"/>
      <c r="L742" s="259"/>
      <c r="M742" s="259"/>
      <c r="N742" s="259"/>
      <c r="O742" s="261"/>
      <c r="P742" s="261"/>
      <c r="Q742" s="259"/>
      <c r="R742" s="259"/>
      <c r="S742" s="259"/>
      <c r="T742" s="259"/>
      <c r="U742" s="259"/>
      <c r="V742" s="261"/>
      <c r="W742" s="261"/>
      <c r="X742" s="259"/>
      <c r="Y742" s="259"/>
      <c r="Z742" s="259"/>
      <c r="AA742" s="259"/>
      <c r="AB742" s="259"/>
      <c r="AC742" s="261"/>
      <c r="AD742" s="261"/>
      <c r="AE742" s="259"/>
      <c r="AF742" s="259"/>
      <c r="AG742" s="259"/>
      <c r="AU742" s="45"/>
    </row>
    <row r="743" spans="2:47" ht="14.25" customHeight="1">
      <c r="B743" s="259"/>
      <c r="D743" s="259"/>
      <c r="E743" s="259"/>
      <c r="F743" s="259"/>
      <c r="G743" s="259"/>
      <c r="H743" s="261"/>
      <c r="I743" s="261"/>
      <c r="J743" s="259"/>
      <c r="K743" s="259"/>
      <c r="L743" s="259"/>
      <c r="M743" s="259"/>
      <c r="N743" s="259"/>
      <c r="O743" s="261"/>
      <c r="P743" s="261"/>
      <c r="Q743" s="259"/>
      <c r="R743" s="259"/>
      <c r="S743" s="259"/>
      <c r="T743" s="259"/>
      <c r="U743" s="259"/>
      <c r="V743" s="261"/>
      <c r="W743" s="261"/>
      <c r="X743" s="259"/>
      <c r="Y743" s="259"/>
      <c r="Z743" s="259"/>
      <c r="AA743" s="259"/>
      <c r="AB743" s="259"/>
      <c r="AC743" s="261"/>
      <c r="AD743" s="261"/>
      <c r="AE743" s="259"/>
      <c r="AF743" s="259"/>
      <c r="AG743" s="259"/>
      <c r="AU743" s="45"/>
    </row>
    <row r="744" spans="2:47" ht="14.25" customHeight="1">
      <c r="B744" s="259"/>
      <c r="D744" s="259"/>
      <c r="E744" s="259"/>
      <c r="F744" s="259"/>
      <c r="G744" s="259"/>
      <c r="H744" s="261"/>
      <c r="I744" s="261"/>
      <c r="J744" s="259"/>
      <c r="K744" s="259"/>
      <c r="L744" s="259"/>
      <c r="M744" s="259"/>
      <c r="N744" s="259"/>
      <c r="O744" s="261"/>
      <c r="P744" s="261"/>
      <c r="Q744" s="259"/>
      <c r="R744" s="259"/>
      <c r="S744" s="259"/>
      <c r="T744" s="259"/>
      <c r="U744" s="259"/>
      <c r="V744" s="261"/>
      <c r="W744" s="261"/>
      <c r="X744" s="259"/>
      <c r="Y744" s="259"/>
      <c r="Z744" s="259"/>
      <c r="AA744" s="259"/>
      <c r="AB744" s="259"/>
      <c r="AC744" s="261"/>
      <c r="AD744" s="261"/>
      <c r="AE744" s="259"/>
      <c r="AF744" s="259"/>
      <c r="AG744" s="259"/>
      <c r="AU744" s="45"/>
    </row>
    <row r="745" spans="2:47" ht="14.25" customHeight="1">
      <c r="B745" s="259"/>
      <c r="D745" s="259"/>
      <c r="E745" s="259"/>
      <c r="F745" s="259"/>
      <c r="G745" s="259"/>
      <c r="H745" s="261"/>
      <c r="I745" s="261"/>
      <c r="J745" s="259"/>
      <c r="K745" s="259"/>
      <c r="L745" s="259"/>
      <c r="M745" s="259"/>
      <c r="N745" s="259"/>
      <c r="O745" s="261"/>
      <c r="P745" s="261"/>
      <c r="Q745" s="259"/>
      <c r="R745" s="259"/>
      <c r="S745" s="259"/>
      <c r="T745" s="259"/>
      <c r="U745" s="259"/>
      <c r="V745" s="261"/>
      <c r="W745" s="261"/>
      <c r="X745" s="259"/>
      <c r="Y745" s="259"/>
      <c r="Z745" s="259"/>
      <c r="AA745" s="259"/>
      <c r="AB745" s="259"/>
      <c r="AC745" s="261"/>
      <c r="AD745" s="261"/>
      <c r="AE745" s="259"/>
      <c r="AF745" s="259"/>
      <c r="AG745" s="259"/>
      <c r="AU745" s="45"/>
    </row>
    <row r="746" spans="2:47" ht="14.25" customHeight="1">
      <c r="B746" s="259"/>
      <c r="D746" s="259"/>
      <c r="E746" s="259"/>
      <c r="F746" s="259"/>
      <c r="G746" s="259"/>
      <c r="H746" s="261"/>
      <c r="I746" s="261"/>
      <c r="J746" s="259"/>
      <c r="K746" s="259"/>
      <c r="L746" s="259"/>
      <c r="M746" s="259"/>
      <c r="N746" s="259"/>
      <c r="O746" s="261"/>
      <c r="P746" s="261"/>
      <c r="Q746" s="259"/>
      <c r="R746" s="259"/>
      <c r="S746" s="259"/>
      <c r="T746" s="259"/>
      <c r="U746" s="259"/>
      <c r="V746" s="261"/>
      <c r="W746" s="261"/>
      <c r="X746" s="259"/>
      <c r="Y746" s="259"/>
      <c r="Z746" s="259"/>
      <c r="AA746" s="259"/>
      <c r="AB746" s="259"/>
      <c r="AC746" s="261"/>
      <c r="AD746" s="261"/>
      <c r="AE746" s="259"/>
      <c r="AF746" s="259"/>
      <c r="AG746" s="259"/>
      <c r="AU746" s="45"/>
    </row>
    <row r="747" spans="2:47" ht="14.25" customHeight="1">
      <c r="B747" s="259"/>
      <c r="D747" s="259"/>
      <c r="E747" s="259"/>
      <c r="F747" s="259"/>
      <c r="G747" s="259"/>
      <c r="H747" s="261"/>
      <c r="I747" s="261"/>
      <c r="J747" s="259"/>
      <c r="K747" s="259"/>
      <c r="L747" s="259"/>
      <c r="M747" s="259"/>
      <c r="N747" s="259"/>
      <c r="O747" s="261"/>
      <c r="P747" s="261"/>
      <c r="Q747" s="259"/>
      <c r="R747" s="259"/>
      <c r="S747" s="259"/>
      <c r="T747" s="259"/>
      <c r="U747" s="259"/>
      <c r="V747" s="261"/>
      <c r="W747" s="261"/>
      <c r="X747" s="259"/>
      <c r="Y747" s="259"/>
      <c r="Z747" s="259"/>
      <c r="AA747" s="259"/>
      <c r="AB747" s="259"/>
      <c r="AC747" s="261"/>
      <c r="AD747" s="261"/>
      <c r="AE747" s="259"/>
      <c r="AF747" s="259"/>
      <c r="AG747" s="259"/>
      <c r="AU747" s="45"/>
    </row>
    <row r="748" spans="2:47" ht="14.25" customHeight="1">
      <c r="B748" s="259"/>
      <c r="D748" s="259"/>
      <c r="E748" s="259"/>
      <c r="F748" s="259"/>
      <c r="G748" s="259"/>
      <c r="H748" s="261"/>
      <c r="I748" s="261"/>
      <c r="J748" s="259"/>
      <c r="K748" s="259"/>
      <c r="L748" s="259"/>
      <c r="M748" s="259"/>
      <c r="N748" s="259"/>
      <c r="O748" s="261"/>
      <c r="P748" s="261"/>
      <c r="Q748" s="259"/>
      <c r="R748" s="259"/>
      <c r="S748" s="259"/>
      <c r="T748" s="259"/>
      <c r="U748" s="259"/>
      <c r="V748" s="261"/>
      <c r="W748" s="261"/>
      <c r="X748" s="259"/>
      <c r="Y748" s="259"/>
      <c r="Z748" s="259"/>
      <c r="AA748" s="259"/>
      <c r="AB748" s="259"/>
      <c r="AC748" s="261"/>
      <c r="AD748" s="261"/>
      <c r="AE748" s="259"/>
      <c r="AF748" s="259"/>
      <c r="AG748" s="259"/>
      <c r="AU748" s="45"/>
    </row>
    <row r="749" spans="2:47" ht="14.25" customHeight="1">
      <c r="B749" s="259"/>
      <c r="D749" s="259"/>
      <c r="E749" s="259"/>
      <c r="F749" s="259"/>
      <c r="G749" s="259"/>
      <c r="H749" s="261"/>
      <c r="I749" s="261"/>
      <c r="J749" s="259"/>
      <c r="K749" s="259"/>
      <c r="L749" s="259"/>
      <c r="M749" s="259"/>
      <c r="N749" s="259"/>
      <c r="O749" s="261"/>
      <c r="P749" s="261"/>
      <c r="Q749" s="259"/>
      <c r="R749" s="259"/>
      <c r="S749" s="259"/>
      <c r="T749" s="259"/>
      <c r="U749" s="259"/>
      <c r="V749" s="261"/>
      <c r="W749" s="261"/>
      <c r="X749" s="259"/>
      <c r="Y749" s="259"/>
      <c r="Z749" s="259"/>
      <c r="AA749" s="259"/>
      <c r="AB749" s="259"/>
      <c r="AC749" s="261"/>
      <c r="AD749" s="261"/>
      <c r="AE749" s="259"/>
      <c r="AF749" s="259"/>
      <c r="AG749" s="259"/>
      <c r="AU749" s="45"/>
    </row>
    <row r="750" spans="2:47" ht="14.25" customHeight="1">
      <c r="B750" s="259"/>
      <c r="D750" s="259"/>
      <c r="E750" s="259"/>
      <c r="F750" s="259"/>
      <c r="G750" s="259"/>
      <c r="H750" s="261"/>
      <c r="I750" s="261"/>
      <c r="J750" s="259"/>
      <c r="K750" s="259"/>
      <c r="L750" s="259"/>
      <c r="M750" s="259"/>
      <c r="N750" s="259"/>
      <c r="O750" s="261"/>
      <c r="P750" s="261"/>
      <c r="Q750" s="259"/>
      <c r="R750" s="259"/>
      <c r="S750" s="259"/>
      <c r="T750" s="259"/>
      <c r="U750" s="259"/>
      <c r="V750" s="261"/>
      <c r="W750" s="261"/>
      <c r="X750" s="259"/>
      <c r="Y750" s="259"/>
      <c r="Z750" s="259"/>
      <c r="AA750" s="259"/>
      <c r="AB750" s="259"/>
      <c r="AC750" s="261"/>
      <c r="AD750" s="261"/>
      <c r="AE750" s="259"/>
      <c r="AF750" s="259"/>
      <c r="AG750" s="259"/>
      <c r="AU750" s="45"/>
    </row>
    <row r="751" spans="2:47" ht="14.25" customHeight="1">
      <c r="B751" s="259"/>
      <c r="D751" s="259"/>
      <c r="E751" s="259"/>
      <c r="F751" s="259"/>
      <c r="G751" s="259"/>
      <c r="H751" s="261"/>
      <c r="I751" s="261"/>
      <c r="J751" s="259"/>
      <c r="K751" s="259"/>
      <c r="L751" s="259"/>
      <c r="M751" s="259"/>
      <c r="N751" s="259"/>
      <c r="O751" s="261"/>
      <c r="P751" s="261"/>
      <c r="Q751" s="259"/>
      <c r="R751" s="259"/>
      <c r="S751" s="259"/>
      <c r="T751" s="259"/>
      <c r="U751" s="259"/>
      <c r="V751" s="261"/>
      <c r="W751" s="261"/>
      <c r="X751" s="259"/>
      <c r="Y751" s="259"/>
      <c r="Z751" s="259"/>
      <c r="AA751" s="259"/>
      <c r="AB751" s="259"/>
      <c r="AC751" s="261"/>
      <c r="AD751" s="261"/>
      <c r="AE751" s="259"/>
      <c r="AF751" s="259"/>
      <c r="AG751" s="259"/>
      <c r="AU751" s="45"/>
    </row>
    <row r="752" spans="2:47" ht="14.25" customHeight="1">
      <c r="B752" s="259"/>
      <c r="D752" s="259"/>
      <c r="E752" s="259"/>
      <c r="F752" s="259"/>
      <c r="G752" s="259"/>
      <c r="H752" s="261"/>
      <c r="I752" s="261"/>
      <c r="J752" s="259"/>
      <c r="K752" s="259"/>
      <c r="L752" s="259"/>
      <c r="M752" s="259"/>
      <c r="N752" s="259"/>
      <c r="O752" s="261"/>
      <c r="P752" s="261"/>
      <c r="Q752" s="259"/>
      <c r="R752" s="259"/>
      <c r="S752" s="259"/>
      <c r="T752" s="259"/>
      <c r="U752" s="259"/>
      <c r="V752" s="261"/>
      <c r="W752" s="261"/>
      <c r="X752" s="259"/>
      <c r="Y752" s="259"/>
      <c r="Z752" s="259"/>
      <c r="AA752" s="259"/>
      <c r="AB752" s="259"/>
      <c r="AC752" s="261"/>
      <c r="AD752" s="261"/>
      <c r="AE752" s="259"/>
      <c r="AF752" s="259"/>
      <c r="AG752" s="259"/>
      <c r="AU752" s="45"/>
    </row>
    <row r="753" spans="2:47" ht="14.25" customHeight="1">
      <c r="B753" s="259"/>
      <c r="D753" s="259"/>
      <c r="E753" s="259"/>
      <c r="F753" s="259"/>
      <c r="G753" s="259"/>
      <c r="H753" s="261"/>
      <c r="I753" s="261"/>
      <c r="J753" s="259"/>
      <c r="K753" s="259"/>
      <c r="L753" s="259"/>
      <c r="M753" s="259"/>
      <c r="N753" s="259"/>
      <c r="O753" s="261"/>
      <c r="P753" s="261"/>
      <c r="Q753" s="259"/>
      <c r="R753" s="259"/>
      <c r="S753" s="259"/>
      <c r="T753" s="259"/>
      <c r="U753" s="259"/>
      <c r="V753" s="261"/>
      <c r="W753" s="261"/>
      <c r="X753" s="259"/>
      <c r="Y753" s="259"/>
      <c r="Z753" s="259"/>
      <c r="AA753" s="259"/>
      <c r="AB753" s="259"/>
      <c r="AC753" s="261"/>
      <c r="AD753" s="261"/>
      <c r="AE753" s="259"/>
      <c r="AF753" s="259"/>
      <c r="AG753" s="259"/>
      <c r="AU753" s="45"/>
    </row>
    <row r="754" spans="2:47" ht="14.25" customHeight="1">
      <c r="B754" s="259"/>
      <c r="D754" s="259"/>
      <c r="E754" s="259"/>
      <c r="F754" s="259"/>
      <c r="G754" s="259"/>
      <c r="H754" s="261"/>
      <c r="I754" s="261"/>
      <c r="J754" s="259"/>
      <c r="K754" s="259"/>
      <c r="L754" s="259"/>
      <c r="M754" s="259"/>
      <c r="N754" s="259"/>
      <c r="O754" s="261"/>
      <c r="P754" s="261"/>
      <c r="Q754" s="259"/>
      <c r="R754" s="259"/>
      <c r="S754" s="259"/>
      <c r="T754" s="259"/>
      <c r="U754" s="259"/>
      <c r="V754" s="261"/>
      <c r="W754" s="261"/>
      <c r="X754" s="259"/>
      <c r="Y754" s="259"/>
      <c r="Z754" s="259"/>
      <c r="AA754" s="259"/>
      <c r="AB754" s="259"/>
      <c r="AC754" s="261"/>
      <c r="AD754" s="261"/>
      <c r="AE754" s="259"/>
      <c r="AF754" s="259"/>
      <c r="AG754" s="259"/>
      <c r="AU754" s="45"/>
    </row>
    <row r="755" spans="2:47" ht="14.25" customHeight="1">
      <c r="B755" s="259"/>
      <c r="D755" s="259"/>
      <c r="E755" s="259"/>
      <c r="F755" s="259"/>
      <c r="G755" s="259"/>
      <c r="H755" s="261"/>
      <c r="I755" s="261"/>
      <c r="J755" s="259"/>
      <c r="K755" s="259"/>
      <c r="L755" s="259"/>
      <c r="M755" s="259"/>
      <c r="N755" s="259"/>
      <c r="O755" s="261"/>
      <c r="P755" s="261"/>
      <c r="Q755" s="259"/>
      <c r="R755" s="259"/>
      <c r="S755" s="259"/>
      <c r="T755" s="259"/>
      <c r="U755" s="259"/>
      <c r="V755" s="261"/>
      <c r="W755" s="261"/>
      <c r="X755" s="259"/>
      <c r="Y755" s="259"/>
      <c r="Z755" s="259"/>
      <c r="AA755" s="259"/>
      <c r="AB755" s="259"/>
      <c r="AC755" s="261"/>
      <c r="AD755" s="261"/>
      <c r="AE755" s="259"/>
      <c r="AF755" s="259"/>
      <c r="AG755" s="259"/>
      <c r="AU755" s="45"/>
    </row>
    <row r="756" spans="2:47" ht="14.25" customHeight="1">
      <c r="B756" s="259"/>
      <c r="D756" s="259"/>
      <c r="E756" s="259"/>
      <c r="F756" s="259"/>
      <c r="G756" s="259"/>
      <c r="H756" s="261"/>
      <c r="I756" s="261"/>
      <c r="J756" s="259"/>
      <c r="K756" s="259"/>
      <c r="L756" s="259"/>
      <c r="M756" s="259"/>
      <c r="N756" s="259"/>
      <c r="O756" s="261"/>
      <c r="P756" s="261"/>
      <c r="Q756" s="259"/>
      <c r="R756" s="259"/>
      <c r="S756" s="259"/>
      <c r="T756" s="259"/>
      <c r="U756" s="259"/>
      <c r="V756" s="261"/>
      <c r="W756" s="261"/>
      <c r="X756" s="259"/>
      <c r="Y756" s="259"/>
      <c r="Z756" s="259"/>
      <c r="AA756" s="259"/>
      <c r="AB756" s="259"/>
      <c r="AC756" s="261"/>
      <c r="AD756" s="261"/>
      <c r="AE756" s="259"/>
      <c r="AF756" s="259"/>
      <c r="AG756" s="259"/>
      <c r="AU756" s="45"/>
    </row>
    <row r="757" spans="2:47" ht="14.25" customHeight="1">
      <c r="B757" s="259"/>
      <c r="D757" s="259"/>
      <c r="E757" s="259"/>
      <c r="F757" s="259"/>
      <c r="G757" s="259"/>
      <c r="H757" s="261"/>
      <c r="I757" s="261"/>
      <c r="J757" s="259"/>
      <c r="K757" s="259"/>
      <c r="L757" s="259"/>
      <c r="M757" s="259"/>
      <c r="N757" s="259"/>
      <c r="O757" s="261"/>
      <c r="P757" s="261"/>
      <c r="Q757" s="259"/>
      <c r="R757" s="259"/>
      <c r="S757" s="259"/>
      <c r="T757" s="259"/>
      <c r="U757" s="259"/>
      <c r="V757" s="261"/>
      <c r="W757" s="261"/>
      <c r="X757" s="259"/>
      <c r="Y757" s="259"/>
      <c r="Z757" s="259"/>
      <c r="AA757" s="259"/>
      <c r="AB757" s="259"/>
      <c r="AC757" s="261"/>
      <c r="AD757" s="261"/>
      <c r="AE757" s="259"/>
      <c r="AF757" s="259"/>
      <c r="AG757" s="259"/>
      <c r="AU757" s="45"/>
    </row>
    <row r="758" spans="2:47" ht="14.25" customHeight="1">
      <c r="B758" s="259"/>
      <c r="D758" s="259"/>
      <c r="E758" s="259"/>
      <c r="F758" s="259"/>
      <c r="G758" s="259"/>
      <c r="H758" s="261"/>
      <c r="I758" s="261"/>
      <c r="J758" s="259"/>
      <c r="K758" s="259"/>
      <c r="L758" s="259"/>
      <c r="M758" s="259"/>
      <c r="N758" s="259"/>
      <c r="O758" s="261"/>
      <c r="P758" s="261"/>
      <c r="Q758" s="259"/>
      <c r="R758" s="259"/>
      <c r="S758" s="259"/>
      <c r="T758" s="259"/>
      <c r="U758" s="259"/>
      <c r="V758" s="261"/>
      <c r="W758" s="261"/>
      <c r="X758" s="259"/>
      <c r="Y758" s="259"/>
      <c r="Z758" s="259"/>
      <c r="AA758" s="259"/>
      <c r="AB758" s="259"/>
      <c r="AC758" s="261"/>
      <c r="AD758" s="261"/>
      <c r="AE758" s="259"/>
      <c r="AF758" s="259"/>
      <c r="AG758" s="259"/>
      <c r="AU758" s="45"/>
    </row>
    <row r="759" spans="2:47" ht="14.25" customHeight="1">
      <c r="B759" s="259"/>
      <c r="D759" s="259"/>
      <c r="E759" s="259"/>
      <c r="F759" s="259"/>
      <c r="G759" s="259"/>
      <c r="H759" s="261"/>
      <c r="I759" s="261"/>
      <c r="J759" s="259"/>
      <c r="K759" s="259"/>
      <c r="L759" s="259"/>
      <c r="M759" s="259"/>
      <c r="N759" s="259"/>
      <c r="O759" s="261"/>
      <c r="P759" s="261"/>
      <c r="Q759" s="259"/>
      <c r="R759" s="259"/>
      <c r="S759" s="259"/>
      <c r="T759" s="259"/>
      <c r="U759" s="259"/>
      <c r="V759" s="261"/>
      <c r="W759" s="261"/>
      <c r="X759" s="259"/>
      <c r="Y759" s="259"/>
      <c r="Z759" s="259"/>
      <c r="AA759" s="259"/>
      <c r="AB759" s="259"/>
      <c r="AC759" s="261"/>
      <c r="AD759" s="261"/>
      <c r="AE759" s="259"/>
      <c r="AF759" s="259"/>
      <c r="AG759" s="259"/>
      <c r="AU759" s="45"/>
    </row>
    <row r="760" spans="2:47" ht="14.25" customHeight="1">
      <c r="B760" s="259"/>
      <c r="D760" s="259"/>
      <c r="E760" s="259"/>
      <c r="F760" s="259"/>
      <c r="G760" s="259"/>
      <c r="H760" s="261"/>
      <c r="I760" s="261"/>
      <c r="J760" s="259"/>
      <c r="K760" s="259"/>
      <c r="L760" s="259"/>
      <c r="M760" s="259"/>
      <c r="N760" s="259"/>
      <c r="O760" s="261"/>
      <c r="P760" s="261"/>
      <c r="Q760" s="259"/>
      <c r="R760" s="259"/>
      <c r="S760" s="259"/>
      <c r="T760" s="259"/>
      <c r="U760" s="259"/>
      <c r="V760" s="261"/>
      <c r="W760" s="261"/>
      <c r="X760" s="259"/>
      <c r="Y760" s="259"/>
      <c r="Z760" s="259"/>
      <c r="AA760" s="259"/>
      <c r="AB760" s="259"/>
      <c r="AC760" s="261"/>
      <c r="AD760" s="261"/>
      <c r="AE760" s="259"/>
      <c r="AF760" s="259"/>
      <c r="AG760" s="259"/>
      <c r="AU760" s="45"/>
    </row>
    <row r="761" spans="2:47" ht="14.25" customHeight="1">
      <c r="B761" s="259"/>
      <c r="D761" s="259"/>
      <c r="E761" s="259"/>
      <c r="F761" s="259"/>
      <c r="G761" s="259"/>
      <c r="H761" s="261"/>
      <c r="I761" s="261"/>
      <c r="J761" s="259"/>
      <c r="K761" s="259"/>
      <c r="L761" s="259"/>
      <c r="M761" s="259"/>
      <c r="N761" s="259"/>
      <c r="O761" s="261"/>
      <c r="P761" s="261"/>
      <c r="Q761" s="259"/>
      <c r="R761" s="259"/>
      <c r="S761" s="259"/>
      <c r="T761" s="259"/>
      <c r="U761" s="259"/>
      <c r="V761" s="261"/>
      <c r="W761" s="261"/>
      <c r="X761" s="259"/>
      <c r="Y761" s="259"/>
      <c r="Z761" s="259"/>
      <c r="AA761" s="259"/>
      <c r="AB761" s="259"/>
      <c r="AC761" s="261"/>
      <c r="AD761" s="261"/>
      <c r="AE761" s="259"/>
      <c r="AF761" s="259"/>
      <c r="AG761" s="259"/>
      <c r="AU761" s="45"/>
    </row>
    <row r="762" spans="2:47" ht="14.25" customHeight="1">
      <c r="B762" s="259"/>
      <c r="D762" s="259"/>
      <c r="E762" s="259"/>
      <c r="F762" s="259"/>
      <c r="G762" s="259"/>
      <c r="H762" s="261"/>
      <c r="I762" s="261"/>
      <c r="J762" s="259"/>
      <c r="K762" s="259"/>
      <c r="L762" s="259"/>
      <c r="M762" s="259"/>
      <c r="N762" s="259"/>
      <c r="O762" s="261"/>
      <c r="P762" s="261"/>
      <c r="Q762" s="259"/>
      <c r="R762" s="259"/>
      <c r="S762" s="259"/>
      <c r="T762" s="259"/>
      <c r="U762" s="259"/>
      <c r="V762" s="261"/>
      <c r="W762" s="261"/>
      <c r="X762" s="259"/>
      <c r="Y762" s="259"/>
      <c r="Z762" s="259"/>
      <c r="AA762" s="259"/>
      <c r="AB762" s="259"/>
      <c r="AC762" s="261"/>
      <c r="AD762" s="261"/>
      <c r="AE762" s="259"/>
      <c r="AF762" s="259"/>
      <c r="AG762" s="259"/>
      <c r="AU762" s="45"/>
    </row>
    <row r="763" spans="2:47" ht="14.25" customHeight="1">
      <c r="B763" s="259"/>
      <c r="D763" s="259"/>
      <c r="E763" s="259"/>
      <c r="F763" s="259"/>
      <c r="G763" s="259"/>
      <c r="H763" s="261"/>
      <c r="I763" s="261"/>
      <c r="J763" s="259"/>
      <c r="K763" s="259"/>
      <c r="L763" s="259"/>
      <c r="M763" s="259"/>
      <c r="N763" s="259"/>
      <c r="O763" s="261"/>
      <c r="P763" s="261"/>
      <c r="Q763" s="259"/>
      <c r="R763" s="259"/>
      <c r="S763" s="259"/>
      <c r="T763" s="259"/>
      <c r="U763" s="259"/>
      <c r="V763" s="261"/>
      <c r="W763" s="261"/>
      <c r="X763" s="259"/>
      <c r="Y763" s="259"/>
      <c r="Z763" s="259"/>
      <c r="AA763" s="259"/>
      <c r="AB763" s="259"/>
      <c r="AC763" s="261"/>
      <c r="AD763" s="261"/>
      <c r="AE763" s="259"/>
      <c r="AF763" s="259"/>
      <c r="AG763" s="259"/>
      <c r="AU763" s="45"/>
    </row>
    <row r="764" spans="2:47" ht="14.25" customHeight="1">
      <c r="B764" s="259"/>
      <c r="D764" s="259"/>
      <c r="E764" s="259"/>
      <c r="F764" s="259"/>
      <c r="G764" s="259"/>
      <c r="H764" s="261"/>
      <c r="I764" s="261"/>
      <c r="J764" s="259"/>
      <c r="K764" s="259"/>
      <c r="L764" s="259"/>
      <c r="M764" s="259"/>
      <c r="N764" s="259"/>
      <c r="O764" s="261"/>
      <c r="P764" s="261"/>
      <c r="Q764" s="259"/>
      <c r="R764" s="259"/>
      <c r="S764" s="259"/>
      <c r="T764" s="259"/>
      <c r="U764" s="259"/>
      <c r="V764" s="261"/>
      <c r="W764" s="261"/>
      <c r="X764" s="259"/>
      <c r="Y764" s="259"/>
      <c r="Z764" s="259"/>
      <c r="AA764" s="259"/>
      <c r="AB764" s="259"/>
      <c r="AC764" s="261"/>
      <c r="AD764" s="261"/>
      <c r="AE764" s="259"/>
      <c r="AF764" s="259"/>
      <c r="AG764" s="259"/>
      <c r="AU764" s="45"/>
    </row>
    <row r="765" spans="2:47" ht="14.25" customHeight="1">
      <c r="B765" s="259"/>
      <c r="D765" s="259"/>
      <c r="E765" s="259"/>
      <c r="F765" s="259"/>
      <c r="G765" s="259"/>
      <c r="H765" s="261"/>
      <c r="I765" s="261"/>
      <c r="J765" s="259"/>
      <c r="K765" s="259"/>
      <c r="L765" s="259"/>
      <c r="M765" s="259"/>
      <c r="N765" s="259"/>
      <c r="O765" s="261"/>
      <c r="P765" s="261"/>
      <c r="Q765" s="259"/>
      <c r="R765" s="259"/>
      <c r="S765" s="259"/>
      <c r="T765" s="259"/>
      <c r="U765" s="259"/>
      <c r="V765" s="261"/>
      <c r="W765" s="261"/>
      <c r="X765" s="259"/>
      <c r="Y765" s="259"/>
      <c r="Z765" s="259"/>
      <c r="AA765" s="259"/>
      <c r="AB765" s="259"/>
      <c r="AC765" s="261"/>
      <c r="AD765" s="261"/>
      <c r="AE765" s="259"/>
      <c r="AF765" s="259"/>
      <c r="AG765" s="259"/>
      <c r="AU765" s="45"/>
    </row>
    <row r="766" spans="2:47" ht="14.25" customHeight="1">
      <c r="B766" s="259"/>
      <c r="D766" s="259"/>
      <c r="E766" s="259"/>
      <c r="F766" s="259"/>
      <c r="G766" s="259"/>
      <c r="H766" s="261"/>
      <c r="I766" s="261"/>
      <c r="J766" s="259"/>
      <c r="K766" s="259"/>
      <c r="L766" s="259"/>
      <c r="M766" s="259"/>
      <c r="N766" s="259"/>
      <c r="O766" s="261"/>
      <c r="P766" s="261"/>
      <c r="Q766" s="259"/>
      <c r="R766" s="259"/>
      <c r="S766" s="259"/>
      <c r="T766" s="259"/>
      <c r="U766" s="259"/>
      <c r="V766" s="261"/>
      <c r="W766" s="261"/>
      <c r="X766" s="259"/>
      <c r="Y766" s="259"/>
      <c r="Z766" s="259"/>
      <c r="AA766" s="259"/>
      <c r="AB766" s="259"/>
      <c r="AC766" s="261"/>
      <c r="AD766" s="261"/>
      <c r="AE766" s="259"/>
      <c r="AF766" s="259"/>
      <c r="AG766" s="259"/>
      <c r="AU766" s="45"/>
    </row>
    <row r="767" spans="2:47" ht="14.25" customHeight="1">
      <c r="B767" s="259"/>
      <c r="D767" s="259"/>
      <c r="E767" s="259"/>
      <c r="F767" s="259"/>
      <c r="G767" s="259"/>
      <c r="H767" s="261"/>
      <c r="I767" s="261"/>
      <c r="J767" s="259"/>
      <c r="K767" s="259"/>
      <c r="L767" s="259"/>
      <c r="M767" s="259"/>
      <c r="N767" s="259"/>
      <c r="O767" s="261"/>
      <c r="P767" s="261"/>
      <c r="Q767" s="259"/>
      <c r="R767" s="259"/>
      <c r="S767" s="259"/>
      <c r="T767" s="259"/>
      <c r="U767" s="259"/>
      <c r="V767" s="261"/>
      <c r="W767" s="261"/>
      <c r="X767" s="259"/>
      <c r="Y767" s="259"/>
      <c r="Z767" s="259"/>
      <c r="AA767" s="259"/>
      <c r="AB767" s="259"/>
      <c r="AC767" s="261"/>
      <c r="AD767" s="261"/>
      <c r="AE767" s="259"/>
      <c r="AF767" s="259"/>
      <c r="AG767" s="259"/>
      <c r="AU767" s="45"/>
    </row>
    <row r="768" spans="2:47" ht="14.25" customHeight="1">
      <c r="B768" s="259"/>
      <c r="D768" s="259"/>
      <c r="E768" s="259"/>
      <c r="F768" s="259"/>
      <c r="G768" s="259"/>
      <c r="H768" s="261"/>
      <c r="I768" s="261"/>
      <c r="J768" s="259"/>
      <c r="K768" s="259"/>
      <c r="L768" s="259"/>
      <c r="M768" s="259"/>
      <c r="N768" s="259"/>
      <c r="O768" s="261"/>
      <c r="P768" s="261"/>
      <c r="Q768" s="259"/>
      <c r="R768" s="259"/>
      <c r="S768" s="259"/>
      <c r="T768" s="259"/>
      <c r="U768" s="259"/>
      <c r="V768" s="261"/>
      <c r="W768" s="261"/>
      <c r="X768" s="259"/>
      <c r="Y768" s="259"/>
      <c r="Z768" s="259"/>
      <c r="AA768" s="259"/>
      <c r="AB768" s="259"/>
      <c r="AC768" s="261"/>
      <c r="AD768" s="261"/>
      <c r="AE768" s="259"/>
      <c r="AF768" s="259"/>
      <c r="AG768" s="259"/>
      <c r="AU768" s="45"/>
    </row>
    <row r="769" spans="2:47" ht="14.25" customHeight="1">
      <c r="B769" s="259"/>
      <c r="D769" s="259"/>
      <c r="E769" s="259"/>
      <c r="F769" s="259"/>
      <c r="G769" s="259"/>
      <c r="H769" s="261"/>
      <c r="I769" s="261"/>
      <c r="J769" s="259"/>
      <c r="K769" s="259"/>
      <c r="L769" s="259"/>
      <c r="M769" s="259"/>
      <c r="N769" s="259"/>
      <c r="O769" s="261"/>
      <c r="P769" s="261"/>
      <c r="Q769" s="259"/>
      <c r="R769" s="259"/>
      <c r="S769" s="259"/>
      <c r="T769" s="259"/>
      <c r="U769" s="259"/>
      <c r="V769" s="261"/>
      <c r="W769" s="261"/>
      <c r="X769" s="259"/>
      <c r="Y769" s="259"/>
      <c r="Z769" s="259"/>
      <c r="AA769" s="259"/>
      <c r="AB769" s="259"/>
      <c r="AC769" s="261"/>
      <c r="AD769" s="261"/>
      <c r="AE769" s="259"/>
      <c r="AF769" s="259"/>
      <c r="AG769" s="259"/>
      <c r="AU769" s="45"/>
    </row>
    <row r="770" spans="2:47" ht="14.25" customHeight="1">
      <c r="B770" s="259"/>
      <c r="D770" s="259"/>
      <c r="E770" s="259"/>
      <c r="F770" s="259"/>
      <c r="G770" s="259"/>
      <c r="H770" s="261"/>
      <c r="I770" s="261"/>
      <c r="J770" s="259"/>
      <c r="K770" s="259"/>
      <c r="L770" s="259"/>
      <c r="M770" s="259"/>
      <c r="N770" s="259"/>
      <c r="O770" s="261"/>
      <c r="P770" s="261"/>
      <c r="Q770" s="259"/>
      <c r="R770" s="259"/>
      <c r="S770" s="259"/>
      <c r="T770" s="259"/>
      <c r="U770" s="259"/>
      <c r="V770" s="261"/>
      <c r="W770" s="261"/>
      <c r="X770" s="259"/>
      <c r="Y770" s="259"/>
      <c r="Z770" s="259"/>
      <c r="AA770" s="259"/>
      <c r="AB770" s="259"/>
      <c r="AC770" s="261"/>
      <c r="AD770" s="261"/>
      <c r="AE770" s="259"/>
      <c r="AF770" s="259"/>
      <c r="AG770" s="259"/>
      <c r="AU770" s="45"/>
    </row>
    <row r="771" spans="2:47" ht="14.25" customHeight="1">
      <c r="B771" s="259"/>
      <c r="D771" s="259"/>
      <c r="E771" s="259"/>
      <c r="F771" s="259"/>
      <c r="G771" s="259"/>
      <c r="H771" s="261"/>
      <c r="I771" s="261"/>
      <c r="J771" s="259"/>
      <c r="K771" s="259"/>
      <c r="L771" s="259"/>
      <c r="M771" s="259"/>
      <c r="N771" s="259"/>
      <c r="O771" s="261"/>
      <c r="P771" s="261"/>
      <c r="Q771" s="259"/>
      <c r="R771" s="259"/>
      <c r="S771" s="259"/>
      <c r="T771" s="259"/>
      <c r="U771" s="259"/>
      <c r="V771" s="261"/>
      <c r="W771" s="261"/>
      <c r="X771" s="259"/>
      <c r="Y771" s="259"/>
      <c r="Z771" s="259"/>
      <c r="AA771" s="259"/>
      <c r="AB771" s="259"/>
      <c r="AC771" s="261"/>
      <c r="AD771" s="261"/>
      <c r="AE771" s="259"/>
      <c r="AF771" s="259"/>
      <c r="AG771" s="259"/>
      <c r="AU771" s="45"/>
    </row>
    <row r="772" spans="2:47" ht="14.25" customHeight="1">
      <c r="B772" s="259"/>
      <c r="D772" s="259"/>
      <c r="E772" s="259"/>
      <c r="F772" s="259"/>
      <c r="G772" s="259"/>
      <c r="H772" s="261"/>
      <c r="I772" s="261"/>
      <c r="J772" s="259"/>
      <c r="K772" s="259"/>
      <c r="L772" s="259"/>
      <c r="M772" s="259"/>
      <c r="N772" s="259"/>
      <c r="O772" s="261"/>
      <c r="P772" s="261"/>
      <c r="Q772" s="259"/>
      <c r="R772" s="259"/>
      <c r="S772" s="259"/>
      <c r="T772" s="259"/>
      <c r="U772" s="259"/>
      <c r="V772" s="261"/>
      <c r="W772" s="261"/>
      <c r="X772" s="259"/>
      <c r="Y772" s="259"/>
      <c r="Z772" s="259"/>
      <c r="AA772" s="259"/>
      <c r="AB772" s="259"/>
      <c r="AC772" s="261"/>
      <c r="AD772" s="261"/>
      <c r="AE772" s="259"/>
      <c r="AF772" s="259"/>
      <c r="AG772" s="259"/>
      <c r="AU772" s="45"/>
    </row>
    <row r="773" spans="2:47" ht="14.25" customHeight="1">
      <c r="B773" s="259"/>
      <c r="D773" s="259"/>
      <c r="E773" s="259"/>
      <c r="F773" s="259"/>
      <c r="G773" s="259"/>
      <c r="H773" s="261"/>
      <c r="I773" s="261"/>
      <c r="J773" s="259"/>
      <c r="K773" s="259"/>
      <c r="L773" s="259"/>
      <c r="M773" s="259"/>
      <c r="N773" s="259"/>
      <c r="O773" s="261"/>
      <c r="P773" s="261"/>
      <c r="Q773" s="259"/>
      <c r="R773" s="259"/>
      <c r="S773" s="259"/>
      <c r="T773" s="259"/>
      <c r="U773" s="259"/>
      <c r="V773" s="261"/>
      <c r="W773" s="261"/>
      <c r="X773" s="259"/>
      <c r="Y773" s="259"/>
      <c r="Z773" s="259"/>
      <c r="AA773" s="259"/>
      <c r="AB773" s="259"/>
      <c r="AC773" s="261"/>
      <c r="AD773" s="261"/>
      <c r="AE773" s="259"/>
      <c r="AF773" s="259"/>
      <c r="AG773" s="259"/>
      <c r="AU773" s="45"/>
    </row>
    <row r="774" spans="2:47" ht="14.25" customHeight="1">
      <c r="B774" s="259"/>
      <c r="D774" s="259"/>
      <c r="E774" s="259"/>
      <c r="F774" s="259"/>
      <c r="G774" s="259"/>
      <c r="H774" s="261"/>
      <c r="I774" s="261"/>
      <c r="J774" s="259"/>
      <c r="K774" s="259"/>
      <c r="L774" s="259"/>
      <c r="M774" s="259"/>
      <c r="N774" s="259"/>
      <c r="O774" s="261"/>
      <c r="P774" s="261"/>
      <c r="Q774" s="259"/>
      <c r="R774" s="259"/>
      <c r="S774" s="259"/>
      <c r="T774" s="259"/>
      <c r="U774" s="259"/>
      <c r="V774" s="261"/>
      <c r="W774" s="261"/>
      <c r="X774" s="259"/>
      <c r="Y774" s="259"/>
      <c r="Z774" s="259"/>
      <c r="AA774" s="259"/>
      <c r="AB774" s="259"/>
      <c r="AC774" s="261"/>
      <c r="AD774" s="261"/>
      <c r="AE774" s="259"/>
      <c r="AF774" s="259"/>
      <c r="AG774" s="259"/>
      <c r="AU774" s="45"/>
    </row>
    <row r="775" spans="2:47" ht="14.25" customHeight="1">
      <c r="B775" s="259"/>
      <c r="D775" s="259"/>
      <c r="E775" s="259"/>
      <c r="F775" s="259"/>
      <c r="G775" s="259"/>
      <c r="H775" s="261"/>
      <c r="I775" s="261"/>
      <c r="J775" s="259"/>
      <c r="K775" s="259"/>
      <c r="L775" s="259"/>
      <c r="M775" s="259"/>
      <c r="N775" s="259"/>
      <c r="O775" s="261"/>
      <c r="P775" s="261"/>
      <c r="Q775" s="259"/>
      <c r="R775" s="259"/>
      <c r="S775" s="259"/>
      <c r="T775" s="259"/>
      <c r="U775" s="259"/>
      <c r="V775" s="261"/>
      <c r="W775" s="261"/>
      <c r="X775" s="259"/>
      <c r="Y775" s="259"/>
      <c r="Z775" s="259"/>
      <c r="AA775" s="259"/>
      <c r="AB775" s="259"/>
      <c r="AC775" s="261"/>
      <c r="AD775" s="261"/>
      <c r="AE775" s="259"/>
      <c r="AF775" s="259"/>
      <c r="AG775" s="259"/>
      <c r="AU775" s="45"/>
    </row>
    <row r="776" spans="2:47" ht="14.25" customHeight="1">
      <c r="B776" s="259"/>
      <c r="D776" s="259"/>
      <c r="E776" s="259"/>
      <c r="F776" s="259"/>
      <c r="G776" s="259"/>
      <c r="H776" s="261"/>
      <c r="I776" s="261"/>
      <c r="J776" s="259"/>
      <c r="K776" s="259"/>
      <c r="L776" s="259"/>
      <c r="M776" s="259"/>
      <c r="N776" s="259"/>
      <c r="O776" s="261"/>
      <c r="P776" s="261"/>
      <c r="Q776" s="259"/>
      <c r="R776" s="259"/>
      <c r="S776" s="259"/>
      <c r="T776" s="259"/>
      <c r="U776" s="259"/>
      <c r="V776" s="261"/>
      <c r="W776" s="261"/>
      <c r="X776" s="259"/>
      <c r="Y776" s="259"/>
      <c r="Z776" s="259"/>
      <c r="AA776" s="259"/>
      <c r="AB776" s="259"/>
      <c r="AC776" s="261"/>
      <c r="AD776" s="261"/>
      <c r="AE776" s="259"/>
      <c r="AF776" s="259"/>
      <c r="AG776" s="259"/>
      <c r="AU776" s="45"/>
    </row>
    <row r="777" spans="2:47" ht="14.25" customHeight="1">
      <c r="B777" s="259"/>
      <c r="D777" s="259"/>
      <c r="E777" s="259"/>
      <c r="F777" s="259"/>
      <c r="G777" s="259"/>
      <c r="H777" s="261"/>
      <c r="I777" s="261"/>
      <c r="J777" s="259"/>
      <c r="K777" s="259"/>
      <c r="L777" s="259"/>
      <c r="M777" s="259"/>
      <c r="N777" s="259"/>
      <c r="O777" s="261"/>
      <c r="P777" s="261"/>
      <c r="Q777" s="259"/>
      <c r="R777" s="259"/>
      <c r="S777" s="259"/>
      <c r="T777" s="259"/>
      <c r="U777" s="259"/>
      <c r="V777" s="261"/>
      <c r="W777" s="261"/>
      <c r="X777" s="259"/>
      <c r="Y777" s="259"/>
      <c r="Z777" s="259"/>
      <c r="AA777" s="259"/>
      <c r="AB777" s="259"/>
      <c r="AC777" s="261"/>
      <c r="AD777" s="261"/>
      <c r="AE777" s="259"/>
      <c r="AF777" s="259"/>
      <c r="AG777" s="259"/>
      <c r="AU777" s="45"/>
    </row>
    <row r="778" spans="2:47" ht="14.25" customHeight="1">
      <c r="B778" s="259"/>
      <c r="D778" s="259"/>
      <c r="E778" s="259"/>
      <c r="F778" s="259"/>
      <c r="G778" s="259"/>
      <c r="H778" s="261"/>
      <c r="I778" s="261"/>
      <c r="J778" s="259"/>
      <c r="K778" s="259"/>
      <c r="L778" s="259"/>
      <c r="M778" s="259"/>
      <c r="N778" s="259"/>
      <c r="O778" s="261"/>
      <c r="P778" s="261"/>
      <c r="Q778" s="259"/>
      <c r="R778" s="259"/>
      <c r="S778" s="259"/>
      <c r="T778" s="259"/>
      <c r="U778" s="259"/>
      <c r="V778" s="261"/>
      <c r="W778" s="261"/>
      <c r="X778" s="259"/>
      <c r="Y778" s="259"/>
      <c r="Z778" s="259"/>
      <c r="AA778" s="259"/>
      <c r="AB778" s="259"/>
      <c r="AC778" s="261"/>
      <c r="AD778" s="261"/>
      <c r="AE778" s="259"/>
      <c r="AF778" s="259"/>
      <c r="AG778" s="259"/>
      <c r="AU778" s="45"/>
    </row>
    <row r="779" spans="2:47" ht="14.25" customHeight="1">
      <c r="B779" s="259"/>
      <c r="D779" s="259"/>
      <c r="E779" s="259"/>
      <c r="F779" s="259"/>
      <c r="G779" s="259"/>
      <c r="H779" s="261"/>
      <c r="I779" s="261"/>
      <c r="J779" s="259"/>
      <c r="K779" s="259"/>
      <c r="L779" s="259"/>
      <c r="M779" s="259"/>
      <c r="N779" s="259"/>
      <c r="O779" s="261"/>
      <c r="P779" s="261"/>
      <c r="Q779" s="259"/>
      <c r="R779" s="259"/>
      <c r="S779" s="259"/>
      <c r="T779" s="259"/>
      <c r="U779" s="259"/>
      <c r="V779" s="261"/>
      <c r="W779" s="261"/>
      <c r="X779" s="259"/>
      <c r="Y779" s="259"/>
      <c r="Z779" s="259"/>
      <c r="AA779" s="259"/>
      <c r="AB779" s="259"/>
      <c r="AC779" s="261"/>
      <c r="AD779" s="261"/>
      <c r="AE779" s="259"/>
      <c r="AF779" s="259"/>
      <c r="AG779" s="259"/>
      <c r="AU779" s="45"/>
    </row>
    <row r="780" spans="2:47" ht="14.25" customHeight="1">
      <c r="B780" s="259"/>
      <c r="D780" s="259"/>
      <c r="E780" s="259"/>
      <c r="F780" s="259"/>
      <c r="G780" s="259"/>
      <c r="H780" s="261"/>
      <c r="I780" s="261"/>
      <c r="J780" s="259"/>
      <c r="K780" s="259"/>
      <c r="L780" s="259"/>
      <c r="M780" s="259"/>
      <c r="N780" s="259"/>
      <c r="O780" s="261"/>
      <c r="P780" s="261"/>
      <c r="Q780" s="259"/>
      <c r="R780" s="259"/>
      <c r="S780" s="259"/>
      <c r="T780" s="259"/>
      <c r="U780" s="259"/>
      <c r="V780" s="261"/>
      <c r="W780" s="261"/>
      <c r="X780" s="259"/>
      <c r="Y780" s="259"/>
      <c r="Z780" s="259"/>
      <c r="AA780" s="259"/>
      <c r="AB780" s="259"/>
      <c r="AC780" s="261"/>
      <c r="AD780" s="261"/>
      <c r="AE780" s="259"/>
      <c r="AF780" s="259"/>
      <c r="AG780" s="259"/>
      <c r="AU780" s="45"/>
    </row>
    <row r="781" spans="2:47" ht="14.25" customHeight="1">
      <c r="B781" s="259"/>
      <c r="D781" s="259"/>
      <c r="E781" s="259"/>
      <c r="F781" s="259"/>
      <c r="G781" s="259"/>
      <c r="H781" s="261"/>
      <c r="I781" s="261"/>
      <c r="J781" s="259"/>
      <c r="K781" s="259"/>
      <c r="L781" s="259"/>
      <c r="M781" s="259"/>
      <c r="N781" s="259"/>
      <c r="O781" s="261"/>
      <c r="P781" s="261"/>
      <c r="Q781" s="259"/>
      <c r="R781" s="259"/>
      <c r="S781" s="259"/>
      <c r="T781" s="259"/>
      <c r="U781" s="259"/>
      <c r="V781" s="261"/>
      <c r="W781" s="261"/>
      <c r="X781" s="259"/>
      <c r="Y781" s="259"/>
      <c r="Z781" s="259"/>
      <c r="AA781" s="259"/>
      <c r="AB781" s="259"/>
      <c r="AC781" s="261"/>
      <c r="AD781" s="261"/>
      <c r="AE781" s="259"/>
      <c r="AF781" s="259"/>
      <c r="AG781" s="259"/>
      <c r="AU781" s="45"/>
    </row>
    <row r="782" spans="2:47" ht="14.25" customHeight="1">
      <c r="B782" s="259"/>
      <c r="D782" s="259"/>
      <c r="E782" s="259"/>
      <c r="F782" s="259"/>
      <c r="G782" s="259"/>
      <c r="H782" s="261"/>
      <c r="I782" s="261"/>
      <c r="J782" s="259"/>
      <c r="K782" s="259"/>
      <c r="L782" s="259"/>
      <c r="M782" s="259"/>
      <c r="N782" s="259"/>
      <c r="O782" s="261"/>
      <c r="P782" s="261"/>
      <c r="Q782" s="259"/>
      <c r="R782" s="259"/>
      <c r="S782" s="259"/>
      <c r="T782" s="259"/>
      <c r="U782" s="259"/>
      <c r="V782" s="261"/>
      <c r="W782" s="261"/>
      <c r="X782" s="259"/>
      <c r="Y782" s="259"/>
      <c r="Z782" s="259"/>
      <c r="AA782" s="259"/>
      <c r="AB782" s="259"/>
      <c r="AC782" s="261"/>
      <c r="AD782" s="261"/>
      <c r="AE782" s="259"/>
      <c r="AF782" s="259"/>
      <c r="AG782" s="259"/>
      <c r="AU782" s="45"/>
    </row>
    <row r="783" spans="2:47" ht="14.25" customHeight="1">
      <c r="B783" s="259"/>
      <c r="D783" s="259"/>
      <c r="E783" s="259"/>
      <c r="F783" s="259"/>
      <c r="G783" s="259"/>
      <c r="H783" s="261"/>
      <c r="I783" s="261"/>
      <c r="J783" s="259"/>
      <c r="K783" s="259"/>
      <c r="L783" s="259"/>
      <c r="M783" s="259"/>
      <c r="N783" s="259"/>
      <c r="O783" s="261"/>
      <c r="P783" s="261"/>
      <c r="Q783" s="259"/>
      <c r="R783" s="259"/>
      <c r="S783" s="259"/>
      <c r="T783" s="259"/>
      <c r="U783" s="259"/>
      <c r="V783" s="261"/>
      <c r="W783" s="261"/>
      <c r="X783" s="259"/>
      <c r="Y783" s="259"/>
      <c r="Z783" s="259"/>
      <c r="AA783" s="259"/>
      <c r="AB783" s="259"/>
      <c r="AC783" s="261"/>
      <c r="AD783" s="261"/>
      <c r="AE783" s="259"/>
      <c r="AF783" s="259"/>
      <c r="AG783" s="259"/>
      <c r="AU783" s="45"/>
    </row>
    <row r="784" spans="2:47" ht="14.25" customHeight="1">
      <c r="B784" s="259"/>
      <c r="D784" s="259"/>
      <c r="E784" s="259"/>
      <c r="F784" s="259"/>
      <c r="G784" s="259"/>
      <c r="H784" s="261"/>
      <c r="I784" s="261"/>
      <c r="J784" s="259"/>
      <c r="K784" s="259"/>
      <c r="L784" s="259"/>
      <c r="M784" s="259"/>
      <c r="N784" s="259"/>
      <c r="O784" s="261"/>
      <c r="P784" s="261"/>
      <c r="Q784" s="259"/>
      <c r="R784" s="259"/>
      <c r="S784" s="259"/>
      <c r="T784" s="259"/>
      <c r="U784" s="259"/>
      <c r="V784" s="261"/>
      <c r="W784" s="261"/>
      <c r="X784" s="259"/>
      <c r="Y784" s="259"/>
      <c r="Z784" s="259"/>
      <c r="AA784" s="259"/>
      <c r="AB784" s="259"/>
      <c r="AC784" s="261"/>
      <c r="AD784" s="261"/>
      <c r="AE784" s="259"/>
      <c r="AF784" s="259"/>
      <c r="AG784" s="259"/>
      <c r="AU784" s="45"/>
    </row>
    <row r="785" spans="2:47" ht="14.25" customHeight="1">
      <c r="B785" s="259"/>
      <c r="D785" s="259"/>
      <c r="E785" s="259"/>
      <c r="F785" s="259"/>
      <c r="G785" s="259"/>
      <c r="H785" s="261"/>
      <c r="I785" s="261"/>
      <c r="J785" s="259"/>
      <c r="K785" s="259"/>
      <c r="L785" s="259"/>
      <c r="M785" s="259"/>
      <c r="N785" s="259"/>
      <c r="O785" s="261"/>
      <c r="P785" s="261"/>
      <c r="Q785" s="259"/>
      <c r="R785" s="259"/>
      <c r="S785" s="259"/>
      <c r="T785" s="259"/>
      <c r="U785" s="259"/>
      <c r="V785" s="261"/>
      <c r="W785" s="261"/>
      <c r="X785" s="259"/>
      <c r="Y785" s="259"/>
      <c r="Z785" s="259"/>
      <c r="AA785" s="259"/>
      <c r="AB785" s="259"/>
      <c r="AC785" s="261"/>
      <c r="AD785" s="261"/>
      <c r="AE785" s="259"/>
      <c r="AF785" s="259"/>
      <c r="AG785" s="259"/>
      <c r="AU785" s="45"/>
    </row>
    <row r="786" spans="2:47" ht="14.25" customHeight="1">
      <c r="B786" s="259"/>
      <c r="D786" s="259"/>
      <c r="E786" s="259"/>
      <c r="F786" s="259"/>
      <c r="G786" s="259"/>
      <c r="H786" s="261"/>
      <c r="I786" s="261"/>
      <c r="J786" s="259"/>
      <c r="K786" s="259"/>
      <c r="L786" s="259"/>
      <c r="M786" s="259"/>
      <c r="N786" s="259"/>
      <c r="O786" s="261"/>
      <c r="P786" s="261"/>
      <c r="Q786" s="259"/>
      <c r="R786" s="259"/>
      <c r="S786" s="259"/>
      <c r="T786" s="259"/>
      <c r="U786" s="259"/>
      <c r="V786" s="261"/>
      <c r="W786" s="261"/>
      <c r="X786" s="259"/>
      <c r="Y786" s="259"/>
      <c r="Z786" s="259"/>
      <c r="AA786" s="259"/>
      <c r="AB786" s="259"/>
      <c r="AC786" s="261"/>
      <c r="AD786" s="261"/>
      <c r="AE786" s="259"/>
      <c r="AF786" s="259"/>
      <c r="AG786" s="259"/>
      <c r="AU786" s="45"/>
    </row>
    <row r="787" spans="2:47" ht="14.25" customHeight="1">
      <c r="B787" s="259"/>
      <c r="D787" s="259"/>
      <c r="E787" s="259"/>
      <c r="F787" s="259"/>
      <c r="G787" s="259"/>
      <c r="H787" s="261"/>
      <c r="I787" s="261"/>
      <c r="J787" s="259"/>
      <c r="K787" s="259"/>
      <c r="L787" s="259"/>
      <c r="M787" s="259"/>
      <c r="N787" s="259"/>
      <c r="O787" s="261"/>
      <c r="P787" s="261"/>
      <c r="Q787" s="259"/>
      <c r="R787" s="259"/>
      <c r="S787" s="259"/>
      <c r="T787" s="259"/>
      <c r="U787" s="259"/>
      <c r="V787" s="261"/>
      <c r="W787" s="261"/>
      <c r="X787" s="259"/>
      <c r="Y787" s="259"/>
      <c r="Z787" s="259"/>
      <c r="AA787" s="259"/>
      <c r="AB787" s="259"/>
      <c r="AC787" s="261"/>
      <c r="AD787" s="261"/>
      <c r="AE787" s="259"/>
      <c r="AF787" s="259"/>
      <c r="AG787" s="259"/>
      <c r="AU787" s="45"/>
    </row>
    <row r="788" spans="2:47" ht="14.25" customHeight="1">
      <c r="B788" s="259"/>
      <c r="D788" s="259"/>
      <c r="E788" s="259"/>
      <c r="F788" s="259"/>
      <c r="G788" s="259"/>
      <c r="H788" s="261"/>
      <c r="I788" s="261"/>
      <c r="J788" s="259"/>
      <c r="K788" s="259"/>
      <c r="L788" s="259"/>
      <c r="M788" s="259"/>
      <c r="N788" s="259"/>
      <c r="O788" s="261"/>
      <c r="P788" s="261"/>
      <c r="Q788" s="259"/>
      <c r="R788" s="259"/>
      <c r="S788" s="259"/>
      <c r="T788" s="259"/>
      <c r="U788" s="259"/>
      <c r="V788" s="261"/>
      <c r="W788" s="261"/>
      <c r="X788" s="259"/>
      <c r="Y788" s="259"/>
      <c r="Z788" s="259"/>
      <c r="AA788" s="259"/>
      <c r="AB788" s="259"/>
      <c r="AC788" s="261"/>
      <c r="AD788" s="261"/>
      <c r="AE788" s="259"/>
      <c r="AF788" s="259"/>
      <c r="AG788" s="259"/>
      <c r="AU788" s="45"/>
    </row>
    <row r="789" spans="2:47" ht="14.25" customHeight="1">
      <c r="B789" s="259"/>
      <c r="D789" s="259"/>
      <c r="E789" s="259"/>
      <c r="F789" s="259"/>
      <c r="G789" s="259"/>
      <c r="H789" s="261"/>
      <c r="I789" s="261"/>
      <c r="J789" s="259"/>
      <c r="K789" s="259"/>
      <c r="L789" s="259"/>
      <c r="M789" s="259"/>
      <c r="N789" s="259"/>
      <c r="O789" s="261"/>
      <c r="P789" s="261"/>
      <c r="Q789" s="259"/>
      <c r="R789" s="259"/>
      <c r="S789" s="259"/>
      <c r="T789" s="259"/>
      <c r="U789" s="259"/>
      <c r="V789" s="261"/>
      <c r="W789" s="261"/>
      <c r="X789" s="259"/>
      <c r="Y789" s="259"/>
      <c r="Z789" s="259"/>
      <c r="AA789" s="259"/>
      <c r="AB789" s="259"/>
      <c r="AC789" s="261"/>
      <c r="AD789" s="261"/>
      <c r="AE789" s="259"/>
      <c r="AF789" s="259"/>
      <c r="AG789" s="259"/>
      <c r="AU789" s="45"/>
    </row>
    <row r="790" spans="2:47" ht="14.25" customHeight="1">
      <c r="B790" s="259"/>
      <c r="D790" s="259"/>
      <c r="E790" s="259"/>
      <c r="F790" s="259"/>
      <c r="G790" s="259"/>
      <c r="H790" s="261"/>
      <c r="I790" s="261"/>
      <c r="J790" s="259"/>
      <c r="K790" s="259"/>
      <c r="L790" s="259"/>
      <c r="M790" s="259"/>
      <c r="N790" s="259"/>
      <c r="O790" s="261"/>
      <c r="P790" s="261"/>
      <c r="Q790" s="259"/>
      <c r="R790" s="259"/>
      <c r="S790" s="259"/>
      <c r="T790" s="259"/>
      <c r="U790" s="259"/>
      <c r="V790" s="261"/>
      <c r="W790" s="261"/>
      <c r="X790" s="259"/>
      <c r="Y790" s="259"/>
      <c r="Z790" s="259"/>
      <c r="AA790" s="259"/>
      <c r="AB790" s="259"/>
      <c r="AC790" s="261"/>
      <c r="AD790" s="261"/>
      <c r="AE790" s="259"/>
      <c r="AF790" s="259"/>
      <c r="AG790" s="259"/>
      <c r="AU790" s="45"/>
    </row>
    <row r="791" spans="2:47" ht="14.25" customHeight="1">
      <c r="B791" s="259"/>
      <c r="D791" s="259"/>
      <c r="E791" s="259"/>
      <c r="F791" s="259"/>
      <c r="G791" s="259"/>
      <c r="H791" s="261"/>
      <c r="I791" s="261"/>
      <c r="J791" s="259"/>
      <c r="K791" s="259"/>
      <c r="L791" s="259"/>
      <c r="M791" s="259"/>
      <c r="N791" s="259"/>
      <c r="O791" s="261"/>
      <c r="P791" s="261"/>
      <c r="Q791" s="259"/>
      <c r="R791" s="259"/>
      <c r="S791" s="259"/>
      <c r="T791" s="259"/>
      <c r="U791" s="259"/>
      <c r="V791" s="261"/>
      <c r="W791" s="261"/>
      <c r="X791" s="259"/>
      <c r="Y791" s="259"/>
      <c r="Z791" s="259"/>
      <c r="AA791" s="259"/>
      <c r="AB791" s="259"/>
      <c r="AC791" s="261"/>
      <c r="AD791" s="261"/>
      <c r="AE791" s="259"/>
      <c r="AF791" s="259"/>
      <c r="AG791" s="259"/>
      <c r="AU791" s="45"/>
    </row>
    <row r="792" spans="2:47" ht="14.25" customHeight="1">
      <c r="B792" s="259"/>
      <c r="D792" s="259"/>
      <c r="E792" s="259"/>
      <c r="F792" s="259"/>
      <c r="G792" s="259"/>
      <c r="H792" s="261"/>
      <c r="I792" s="261"/>
      <c r="J792" s="259"/>
      <c r="K792" s="259"/>
      <c r="L792" s="259"/>
      <c r="M792" s="259"/>
      <c r="N792" s="259"/>
      <c r="O792" s="261"/>
      <c r="P792" s="261"/>
      <c r="Q792" s="259"/>
      <c r="R792" s="259"/>
      <c r="S792" s="259"/>
      <c r="T792" s="259"/>
      <c r="U792" s="259"/>
      <c r="V792" s="261"/>
      <c r="W792" s="261"/>
      <c r="X792" s="259"/>
      <c r="Y792" s="259"/>
      <c r="Z792" s="259"/>
      <c r="AA792" s="259"/>
      <c r="AB792" s="259"/>
      <c r="AC792" s="261"/>
      <c r="AD792" s="261"/>
      <c r="AE792" s="259"/>
      <c r="AF792" s="259"/>
      <c r="AG792" s="259"/>
      <c r="AU792" s="45"/>
    </row>
    <row r="793" spans="2:47" ht="14.25" customHeight="1">
      <c r="B793" s="259"/>
      <c r="D793" s="259"/>
      <c r="E793" s="259"/>
      <c r="F793" s="259"/>
      <c r="G793" s="259"/>
      <c r="H793" s="261"/>
      <c r="I793" s="261"/>
      <c r="J793" s="259"/>
      <c r="K793" s="259"/>
      <c r="L793" s="259"/>
      <c r="M793" s="259"/>
      <c r="N793" s="259"/>
      <c r="O793" s="261"/>
      <c r="P793" s="261"/>
      <c r="Q793" s="259"/>
      <c r="R793" s="259"/>
      <c r="S793" s="259"/>
      <c r="T793" s="259"/>
      <c r="U793" s="259"/>
      <c r="V793" s="261"/>
      <c r="W793" s="261"/>
      <c r="X793" s="259"/>
      <c r="Y793" s="259"/>
      <c r="Z793" s="259"/>
      <c r="AA793" s="259"/>
      <c r="AB793" s="259"/>
      <c r="AC793" s="261"/>
      <c r="AD793" s="261"/>
      <c r="AE793" s="259"/>
      <c r="AF793" s="259"/>
      <c r="AG793" s="259"/>
      <c r="AU793" s="45"/>
    </row>
    <row r="794" spans="2:47" ht="14.25" customHeight="1">
      <c r="B794" s="259"/>
      <c r="D794" s="259"/>
      <c r="E794" s="259"/>
      <c r="F794" s="259"/>
      <c r="G794" s="259"/>
      <c r="H794" s="261"/>
      <c r="I794" s="261"/>
      <c r="J794" s="259"/>
      <c r="K794" s="259"/>
      <c r="L794" s="259"/>
      <c r="M794" s="259"/>
      <c r="N794" s="259"/>
      <c r="O794" s="261"/>
      <c r="P794" s="261"/>
      <c r="Q794" s="259"/>
      <c r="R794" s="259"/>
      <c r="S794" s="259"/>
      <c r="T794" s="259"/>
      <c r="U794" s="259"/>
      <c r="V794" s="261"/>
      <c r="W794" s="261"/>
      <c r="X794" s="259"/>
      <c r="Y794" s="259"/>
      <c r="Z794" s="259"/>
      <c r="AA794" s="259"/>
      <c r="AB794" s="259"/>
      <c r="AC794" s="261"/>
      <c r="AD794" s="261"/>
      <c r="AE794" s="259"/>
      <c r="AF794" s="259"/>
      <c r="AG794" s="259"/>
      <c r="AU794" s="45"/>
    </row>
    <row r="795" spans="2:47" ht="14.25" customHeight="1">
      <c r="B795" s="259"/>
      <c r="D795" s="259"/>
      <c r="E795" s="259"/>
      <c r="F795" s="259"/>
      <c r="G795" s="259"/>
      <c r="H795" s="261"/>
      <c r="I795" s="261"/>
      <c r="J795" s="259"/>
      <c r="K795" s="259"/>
      <c r="L795" s="259"/>
      <c r="M795" s="259"/>
      <c r="N795" s="259"/>
      <c r="O795" s="261"/>
      <c r="P795" s="261"/>
      <c r="Q795" s="259"/>
      <c r="R795" s="259"/>
      <c r="S795" s="259"/>
      <c r="T795" s="259"/>
      <c r="U795" s="259"/>
      <c r="V795" s="261"/>
      <c r="W795" s="261"/>
      <c r="X795" s="259"/>
      <c r="Y795" s="259"/>
      <c r="Z795" s="259"/>
      <c r="AA795" s="259"/>
      <c r="AB795" s="259"/>
      <c r="AC795" s="261"/>
      <c r="AD795" s="261"/>
      <c r="AE795" s="259"/>
      <c r="AF795" s="259"/>
      <c r="AG795" s="259"/>
      <c r="AU795" s="45"/>
    </row>
    <row r="796" spans="2:47" ht="14.25" customHeight="1">
      <c r="B796" s="259"/>
      <c r="D796" s="259"/>
      <c r="E796" s="259"/>
      <c r="F796" s="259"/>
      <c r="G796" s="259"/>
      <c r="H796" s="261"/>
      <c r="I796" s="261"/>
      <c r="J796" s="259"/>
      <c r="K796" s="259"/>
      <c r="L796" s="259"/>
      <c r="M796" s="259"/>
      <c r="N796" s="259"/>
      <c r="O796" s="261"/>
      <c r="P796" s="261"/>
      <c r="Q796" s="259"/>
      <c r="R796" s="259"/>
      <c r="S796" s="259"/>
      <c r="T796" s="259"/>
      <c r="U796" s="259"/>
      <c r="V796" s="261"/>
      <c r="W796" s="261"/>
      <c r="X796" s="259"/>
      <c r="Y796" s="259"/>
      <c r="Z796" s="259"/>
      <c r="AA796" s="259"/>
      <c r="AB796" s="259"/>
      <c r="AC796" s="261"/>
      <c r="AD796" s="261"/>
      <c r="AE796" s="259"/>
      <c r="AF796" s="259"/>
      <c r="AG796" s="259"/>
      <c r="AU796" s="45"/>
    </row>
    <row r="797" spans="2:47" ht="14.25" customHeight="1">
      <c r="B797" s="259"/>
      <c r="D797" s="259"/>
      <c r="E797" s="259"/>
      <c r="F797" s="259"/>
      <c r="G797" s="259"/>
      <c r="H797" s="261"/>
      <c r="I797" s="261"/>
      <c r="J797" s="259"/>
      <c r="K797" s="259"/>
      <c r="L797" s="259"/>
      <c r="M797" s="259"/>
      <c r="N797" s="259"/>
      <c r="O797" s="261"/>
      <c r="P797" s="261"/>
      <c r="Q797" s="259"/>
      <c r="R797" s="259"/>
      <c r="S797" s="259"/>
      <c r="T797" s="259"/>
      <c r="U797" s="259"/>
      <c r="V797" s="261"/>
      <c r="W797" s="261"/>
      <c r="X797" s="259"/>
      <c r="Y797" s="259"/>
      <c r="Z797" s="259"/>
      <c r="AA797" s="259"/>
      <c r="AB797" s="259"/>
      <c r="AC797" s="261"/>
      <c r="AD797" s="261"/>
      <c r="AE797" s="259"/>
      <c r="AF797" s="259"/>
      <c r="AG797" s="259"/>
      <c r="AU797" s="45"/>
    </row>
    <row r="798" spans="2:47" ht="14.25" customHeight="1">
      <c r="B798" s="259"/>
      <c r="D798" s="259"/>
      <c r="E798" s="259"/>
      <c r="F798" s="259"/>
      <c r="G798" s="259"/>
      <c r="H798" s="261"/>
      <c r="I798" s="261"/>
      <c r="J798" s="259"/>
      <c r="K798" s="259"/>
      <c r="L798" s="259"/>
      <c r="M798" s="259"/>
      <c r="N798" s="259"/>
      <c r="O798" s="261"/>
      <c r="P798" s="261"/>
      <c r="Q798" s="259"/>
      <c r="R798" s="259"/>
      <c r="S798" s="259"/>
      <c r="T798" s="259"/>
      <c r="U798" s="259"/>
      <c r="V798" s="261"/>
      <c r="W798" s="261"/>
      <c r="X798" s="259"/>
      <c r="Y798" s="259"/>
      <c r="Z798" s="259"/>
      <c r="AA798" s="259"/>
      <c r="AB798" s="259"/>
      <c r="AC798" s="261"/>
      <c r="AD798" s="261"/>
      <c r="AE798" s="259"/>
      <c r="AF798" s="259"/>
      <c r="AG798" s="259"/>
      <c r="AU798" s="45"/>
    </row>
    <row r="799" spans="2:47" ht="14.25" customHeight="1">
      <c r="B799" s="259"/>
      <c r="D799" s="259"/>
      <c r="E799" s="259"/>
      <c r="F799" s="259"/>
      <c r="G799" s="259"/>
      <c r="H799" s="261"/>
      <c r="I799" s="261"/>
      <c r="J799" s="259"/>
      <c r="K799" s="259"/>
      <c r="L799" s="259"/>
      <c r="M799" s="259"/>
      <c r="N799" s="259"/>
      <c r="O799" s="261"/>
      <c r="P799" s="261"/>
      <c r="Q799" s="259"/>
      <c r="R799" s="259"/>
      <c r="S799" s="259"/>
      <c r="T799" s="259"/>
      <c r="U799" s="259"/>
      <c r="V799" s="261"/>
      <c r="W799" s="261"/>
      <c r="X799" s="259"/>
      <c r="Y799" s="259"/>
      <c r="Z799" s="259"/>
      <c r="AA799" s="259"/>
      <c r="AB799" s="259"/>
      <c r="AC799" s="261"/>
      <c r="AD799" s="261"/>
      <c r="AE799" s="259"/>
      <c r="AF799" s="259"/>
      <c r="AG799" s="259"/>
      <c r="AU799" s="45"/>
    </row>
    <row r="800" spans="2:47" ht="14.25" customHeight="1">
      <c r="B800" s="259"/>
      <c r="D800" s="259"/>
      <c r="E800" s="259"/>
      <c r="F800" s="259"/>
      <c r="G800" s="259"/>
      <c r="H800" s="261"/>
      <c r="I800" s="261"/>
      <c r="J800" s="259"/>
      <c r="K800" s="259"/>
      <c r="L800" s="259"/>
      <c r="M800" s="259"/>
      <c r="N800" s="259"/>
      <c r="O800" s="261"/>
      <c r="P800" s="261"/>
      <c r="Q800" s="259"/>
      <c r="R800" s="259"/>
      <c r="S800" s="259"/>
      <c r="T800" s="259"/>
      <c r="U800" s="259"/>
      <c r="V800" s="261"/>
      <c r="W800" s="261"/>
      <c r="X800" s="259"/>
      <c r="Y800" s="259"/>
      <c r="Z800" s="259"/>
      <c r="AA800" s="259"/>
      <c r="AB800" s="259"/>
      <c r="AC800" s="261"/>
      <c r="AD800" s="261"/>
      <c r="AE800" s="259"/>
      <c r="AF800" s="259"/>
      <c r="AG800" s="259"/>
      <c r="AU800" s="45"/>
    </row>
    <row r="801" spans="2:47" ht="14.25" customHeight="1">
      <c r="B801" s="259"/>
      <c r="D801" s="259"/>
      <c r="E801" s="259"/>
      <c r="F801" s="259"/>
      <c r="G801" s="259"/>
      <c r="H801" s="261"/>
      <c r="I801" s="261"/>
      <c r="J801" s="259"/>
      <c r="K801" s="259"/>
      <c r="L801" s="259"/>
      <c r="M801" s="259"/>
      <c r="N801" s="259"/>
      <c r="O801" s="261"/>
      <c r="P801" s="261"/>
      <c r="Q801" s="259"/>
      <c r="R801" s="259"/>
      <c r="S801" s="259"/>
      <c r="T801" s="259"/>
      <c r="U801" s="259"/>
      <c r="V801" s="261"/>
      <c r="W801" s="261"/>
      <c r="X801" s="259"/>
      <c r="Y801" s="259"/>
      <c r="Z801" s="259"/>
      <c r="AA801" s="259"/>
      <c r="AB801" s="259"/>
      <c r="AC801" s="261"/>
      <c r="AD801" s="261"/>
      <c r="AE801" s="259"/>
      <c r="AF801" s="259"/>
      <c r="AG801" s="259"/>
      <c r="AU801" s="45"/>
    </row>
    <row r="802" spans="2:47" ht="14.25" customHeight="1">
      <c r="B802" s="259"/>
      <c r="D802" s="259"/>
      <c r="E802" s="259"/>
      <c r="F802" s="259"/>
      <c r="G802" s="259"/>
      <c r="H802" s="261"/>
      <c r="I802" s="261"/>
      <c r="J802" s="259"/>
      <c r="K802" s="259"/>
      <c r="L802" s="259"/>
      <c r="M802" s="259"/>
      <c r="N802" s="259"/>
      <c r="O802" s="261"/>
      <c r="P802" s="261"/>
      <c r="Q802" s="259"/>
      <c r="R802" s="259"/>
      <c r="S802" s="259"/>
      <c r="T802" s="259"/>
      <c r="U802" s="259"/>
      <c r="V802" s="261"/>
      <c r="W802" s="261"/>
      <c r="X802" s="259"/>
      <c r="Y802" s="259"/>
      <c r="Z802" s="259"/>
      <c r="AA802" s="259"/>
      <c r="AB802" s="259"/>
      <c r="AC802" s="261"/>
      <c r="AD802" s="261"/>
      <c r="AE802" s="259"/>
      <c r="AF802" s="259"/>
      <c r="AG802" s="259"/>
      <c r="AU802" s="45"/>
    </row>
    <row r="803" spans="2:47" ht="14.25" customHeight="1">
      <c r="B803" s="259"/>
      <c r="D803" s="259"/>
      <c r="E803" s="259"/>
      <c r="F803" s="259"/>
      <c r="G803" s="259"/>
      <c r="H803" s="261"/>
      <c r="I803" s="261"/>
      <c r="J803" s="259"/>
      <c r="K803" s="259"/>
      <c r="L803" s="259"/>
      <c r="M803" s="259"/>
      <c r="N803" s="259"/>
      <c r="O803" s="261"/>
      <c r="P803" s="261"/>
      <c r="Q803" s="259"/>
      <c r="R803" s="259"/>
      <c r="S803" s="259"/>
      <c r="T803" s="259"/>
      <c r="U803" s="259"/>
      <c r="V803" s="261"/>
      <c r="W803" s="261"/>
      <c r="X803" s="259"/>
      <c r="Y803" s="259"/>
      <c r="Z803" s="259"/>
      <c r="AA803" s="259"/>
      <c r="AB803" s="259"/>
      <c r="AC803" s="261"/>
      <c r="AD803" s="261"/>
      <c r="AE803" s="259"/>
      <c r="AF803" s="259"/>
      <c r="AG803" s="259"/>
      <c r="AU803" s="45"/>
    </row>
    <row r="804" spans="2:47" ht="14.25" customHeight="1">
      <c r="B804" s="259"/>
      <c r="D804" s="259"/>
      <c r="E804" s="259"/>
      <c r="F804" s="259"/>
      <c r="G804" s="259"/>
      <c r="H804" s="261"/>
      <c r="I804" s="261"/>
      <c r="J804" s="259"/>
      <c r="K804" s="259"/>
      <c r="L804" s="259"/>
      <c r="M804" s="259"/>
      <c r="N804" s="259"/>
      <c r="O804" s="261"/>
      <c r="P804" s="261"/>
      <c r="Q804" s="259"/>
      <c r="R804" s="259"/>
      <c r="S804" s="259"/>
      <c r="T804" s="259"/>
      <c r="U804" s="259"/>
      <c r="V804" s="261"/>
      <c r="W804" s="261"/>
      <c r="X804" s="259"/>
      <c r="Y804" s="259"/>
      <c r="Z804" s="259"/>
      <c r="AA804" s="259"/>
      <c r="AB804" s="259"/>
      <c r="AC804" s="261"/>
      <c r="AD804" s="261"/>
      <c r="AE804" s="259"/>
      <c r="AF804" s="259"/>
      <c r="AG804" s="259"/>
      <c r="AU804" s="45"/>
    </row>
    <row r="805" spans="2:47" ht="14.25" customHeight="1">
      <c r="B805" s="259"/>
      <c r="D805" s="259"/>
      <c r="E805" s="259"/>
      <c r="F805" s="259"/>
      <c r="G805" s="259"/>
      <c r="H805" s="261"/>
      <c r="I805" s="261"/>
      <c r="J805" s="259"/>
      <c r="K805" s="259"/>
      <c r="L805" s="259"/>
      <c r="M805" s="259"/>
      <c r="N805" s="259"/>
      <c r="O805" s="261"/>
      <c r="P805" s="261"/>
      <c r="Q805" s="259"/>
      <c r="R805" s="259"/>
      <c r="S805" s="259"/>
      <c r="T805" s="259"/>
      <c r="U805" s="259"/>
      <c r="V805" s="261"/>
      <c r="W805" s="261"/>
      <c r="X805" s="259"/>
      <c r="Y805" s="259"/>
      <c r="Z805" s="259"/>
      <c r="AA805" s="259"/>
      <c r="AB805" s="259"/>
      <c r="AC805" s="261"/>
      <c r="AD805" s="261"/>
      <c r="AE805" s="259"/>
      <c r="AF805" s="259"/>
      <c r="AG805" s="259"/>
      <c r="AU805" s="45"/>
    </row>
    <row r="806" spans="2:47" ht="14.25" customHeight="1">
      <c r="B806" s="259"/>
      <c r="D806" s="259"/>
      <c r="E806" s="259"/>
      <c r="F806" s="259"/>
      <c r="G806" s="259"/>
      <c r="H806" s="261"/>
      <c r="I806" s="261"/>
      <c r="J806" s="259"/>
      <c r="K806" s="259"/>
      <c r="L806" s="259"/>
      <c r="M806" s="259"/>
      <c r="N806" s="259"/>
      <c r="O806" s="261"/>
      <c r="P806" s="261"/>
      <c r="Q806" s="259"/>
      <c r="R806" s="259"/>
      <c r="S806" s="259"/>
      <c r="T806" s="259"/>
      <c r="U806" s="259"/>
      <c r="V806" s="261"/>
      <c r="W806" s="261"/>
      <c r="X806" s="259"/>
      <c r="Y806" s="259"/>
      <c r="Z806" s="259"/>
      <c r="AA806" s="259"/>
      <c r="AB806" s="259"/>
      <c r="AC806" s="261"/>
      <c r="AD806" s="261"/>
      <c r="AE806" s="259"/>
      <c r="AF806" s="259"/>
      <c r="AG806" s="259"/>
      <c r="AU806" s="45"/>
    </row>
    <row r="807" spans="2:47" ht="14.25" customHeight="1">
      <c r="B807" s="259"/>
      <c r="D807" s="259"/>
      <c r="E807" s="259"/>
      <c r="F807" s="259"/>
      <c r="G807" s="259"/>
      <c r="H807" s="261"/>
      <c r="I807" s="261"/>
      <c r="J807" s="259"/>
      <c r="K807" s="259"/>
      <c r="L807" s="259"/>
      <c r="M807" s="259"/>
      <c r="N807" s="259"/>
      <c r="O807" s="261"/>
      <c r="P807" s="261"/>
      <c r="Q807" s="259"/>
      <c r="R807" s="259"/>
      <c r="S807" s="259"/>
      <c r="T807" s="259"/>
      <c r="U807" s="259"/>
      <c r="V807" s="261"/>
      <c r="W807" s="261"/>
      <c r="X807" s="259"/>
      <c r="Y807" s="259"/>
      <c r="Z807" s="259"/>
      <c r="AA807" s="259"/>
      <c r="AB807" s="259"/>
      <c r="AC807" s="261"/>
      <c r="AD807" s="261"/>
      <c r="AE807" s="259"/>
      <c r="AF807" s="259"/>
      <c r="AG807" s="259"/>
      <c r="AU807" s="45"/>
    </row>
    <row r="808" spans="2:47" ht="14.25" customHeight="1">
      <c r="B808" s="259"/>
      <c r="D808" s="259"/>
      <c r="E808" s="259"/>
      <c r="F808" s="259"/>
      <c r="G808" s="259"/>
      <c r="H808" s="261"/>
      <c r="I808" s="261"/>
      <c r="J808" s="259"/>
      <c r="K808" s="259"/>
      <c r="L808" s="259"/>
      <c r="M808" s="259"/>
      <c r="N808" s="259"/>
      <c r="O808" s="261"/>
      <c r="P808" s="261"/>
      <c r="Q808" s="259"/>
      <c r="R808" s="259"/>
      <c r="S808" s="259"/>
      <c r="T808" s="259"/>
      <c r="U808" s="259"/>
      <c r="V808" s="261"/>
      <c r="W808" s="261"/>
      <c r="X808" s="259"/>
      <c r="Y808" s="259"/>
      <c r="Z808" s="259"/>
      <c r="AA808" s="259"/>
      <c r="AB808" s="259"/>
      <c r="AC808" s="261"/>
      <c r="AD808" s="261"/>
      <c r="AE808" s="259"/>
      <c r="AF808" s="259"/>
      <c r="AG808" s="259"/>
      <c r="AU808" s="45"/>
    </row>
    <row r="809" spans="2:47" ht="14.25" customHeight="1">
      <c r="B809" s="259"/>
      <c r="D809" s="259"/>
      <c r="E809" s="259"/>
      <c r="F809" s="259"/>
      <c r="G809" s="259"/>
      <c r="H809" s="261"/>
      <c r="I809" s="261"/>
      <c r="J809" s="259"/>
      <c r="K809" s="259"/>
      <c r="L809" s="259"/>
      <c r="M809" s="259"/>
      <c r="N809" s="259"/>
      <c r="O809" s="261"/>
      <c r="P809" s="261"/>
      <c r="Q809" s="259"/>
      <c r="R809" s="259"/>
      <c r="S809" s="259"/>
      <c r="T809" s="259"/>
      <c r="U809" s="259"/>
      <c r="V809" s="261"/>
      <c r="W809" s="261"/>
      <c r="X809" s="259"/>
      <c r="Y809" s="259"/>
      <c r="Z809" s="259"/>
      <c r="AA809" s="259"/>
      <c r="AB809" s="259"/>
      <c r="AC809" s="261"/>
      <c r="AD809" s="261"/>
      <c r="AE809" s="259"/>
      <c r="AF809" s="259"/>
      <c r="AG809" s="259"/>
      <c r="AU809" s="45"/>
    </row>
    <row r="810" spans="2:47" ht="14.25" customHeight="1">
      <c r="B810" s="259"/>
      <c r="D810" s="259"/>
      <c r="E810" s="259"/>
      <c r="F810" s="259"/>
      <c r="G810" s="259"/>
      <c r="H810" s="261"/>
      <c r="I810" s="261"/>
      <c r="J810" s="259"/>
      <c r="K810" s="259"/>
      <c r="L810" s="259"/>
      <c r="M810" s="259"/>
      <c r="N810" s="259"/>
      <c r="O810" s="261"/>
      <c r="P810" s="261"/>
      <c r="Q810" s="259"/>
      <c r="R810" s="259"/>
      <c r="S810" s="259"/>
      <c r="T810" s="259"/>
      <c r="U810" s="259"/>
      <c r="V810" s="261"/>
      <c r="W810" s="261"/>
      <c r="X810" s="259"/>
      <c r="Y810" s="259"/>
      <c r="Z810" s="259"/>
      <c r="AA810" s="259"/>
      <c r="AB810" s="259"/>
      <c r="AC810" s="261"/>
      <c r="AD810" s="261"/>
      <c r="AE810" s="259"/>
      <c r="AF810" s="259"/>
      <c r="AG810" s="259"/>
      <c r="AU810" s="45"/>
    </row>
    <row r="811" spans="2:47" ht="14.25" customHeight="1">
      <c r="B811" s="259"/>
      <c r="D811" s="259"/>
      <c r="E811" s="259"/>
      <c r="F811" s="259"/>
      <c r="G811" s="259"/>
      <c r="H811" s="261"/>
      <c r="I811" s="261"/>
      <c r="J811" s="259"/>
      <c r="K811" s="259"/>
      <c r="L811" s="259"/>
      <c r="M811" s="259"/>
      <c r="N811" s="259"/>
      <c r="O811" s="261"/>
      <c r="P811" s="261"/>
      <c r="Q811" s="259"/>
      <c r="R811" s="259"/>
      <c r="S811" s="259"/>
      <c r="T811" s="259"/>
      <c r="U811" s="259"/>
      <c r="V811" s="261"/>
      <c r="W811" s="261"/>
      <c r="X811" s="259"/>
      <c r="Y811" s="259"/>
      <c r="Z811" s="259"/>
      <c r="AA811" s="259"/>
      <c r="AB811" s="259"/>
      <c r="AC811" s="261"/>
      <c r="AD811" s="261"/>
      <c r="AE811" s="259"/>
      <c r="AF811" s="259"/>
      <c r="AG811" s="259"/>
      <c r="AU811" s="45"/>
    </row>
    <row r="812" spans="2:47" ht="14.25" customHeight="1">
      <c r="B812" s="259"/>
      <c r="D812" s="259"/>
      <c r="E812" s="259"/>
      <c r="F812" s="259"/>
      <c r="G812" s="259"/>
      <c r="H812" s="261"/>
      <c r="I812" s="261"/>
      <c r="J812" s="259"/>
      <c r="K812" s="259"/>
      <c r="L812" s="259"/>
      <c r="M812" s="259"/>
      <c r="N812" s="259"/>
      <c r="O812" s="261"/>
      <c r="P812" s="261"/>
      <c r="Q812" s="259"/>
      <c r="R812" s="259"/>
      <c r="S812" s="259"/>
      <c r="T812" s="259"/>
      <c r="U812" s="259"/>
      <c r="V812" s="261"/>
      <c r="W812" s="261"/>
      <c r="X812" s="259"/>
      <c r="Y812" s="259"/>
      <c r="Z812" s="259"/>
      <c r="AA812" s="259"/>
      <c r="AB812" s="259"/>
      <c r="AC812" s="261"/>
      <c r="AD812" s="261"/>
      <c r="AE812" s="259"/>
      <c r="AF812" s="259"/>
      <c r="AG812" s="259"/>
      <c r="AU812" s="45"/>
    </row>
    <row r="813" spans="2:47" ht="14.25" customHeight="1">
      <c r="B813" s="259"/>
      <c r="D813" s="259"/>
      <c r="E813" s="259"/>
      <c r="F813" s="259"/>
      <c r="G813" s="259"/>
      <c r="H813" s="261"/>
      <c r="I813" s="261"/>
      <c r="J813" s="259"/>
      <c r="K813" s="259"/>
      <c r="L813" s="259"/>
      <c r="M813" s="259"/>
      <c r="N813" s="259"/>
      <c r="O813" s="261"/>
      <c r="P813" s="261"/>
      <c r="Q813" s="259"/>
      <c r="R813" s="259"/>
      <c r="S813" s="259"/>
      <c r="T813" s="259"/>
      <c r="U813" s="259"/>
      <c r="V813" s="261"/>
      <c r="W813" s="261"/>
      <c r="X813" s="259"/>
      <c r="Y813" s="259"/>
      <c r="Z813" s="259"/>
      <c r="AA813" s="259"/>
      <c r="AB813" s="259"/>
      <c r="AC813" s="261"/>
      <c r="AD813" s="261"/>
      <c r="AE813" s="259"/>
      <c r="AF813" s="259"/>
      <c r="AG813" s="259"/>
      <c r="AU813" s="45"/>
    </row>
    <row r="814" spans="2:47" ht="14.25" customHeight="1">
      <c r="B814" s="259"/>
      <c r="D814" s="259"/>
      <c r="E814" s="259"/>
      <c r="F814" s="259"/>
      <c r="G814" s="259"/>
      <c r="H814" s="261"/>
      <c r="I814" s="261"/>
      <c r="J814" s="259"/>
      <c r="K814" s="259"/>
      <c r="L814" s="259"/>
      <c r="M814" s="259"/>
      <c r="N814" s="259"/>
      <c r="O814" s="261"/>
      <c r="P814" s="261"/>
      <c r="Q814" s="259"/>
      <c r="R814" s="259"/>
      <c r="S814" s="259"/>
      <c r="T814" s="259"/>
      <c r="U814" s="259"/>
      <c r="V814" s="261"/>
      <c r="W814" s="261"/>
      <c r="X814" s="259"/>
      <c r="Y814" s="259"/>
      <c r="Z814" s="259"/>
      <c r="AA814" s="259"/>
      <c r="AB814" s="259"/>
      <c r="AC814" s="261"/>
      <c r="AD814" s="261"/>
      <c r="AE814" s="259"/>
      <c r="AF814" s="259"/>
      <c r="AG814" s="259"/>
      <c r="AU814" s="45"/>
    </row>
    <row r="815" spans="2:47" ht="14.25" customHeight="1">
      <c r="B815" s="259"/>
      <c r="D815" s="259"/>
      <c r="E815" s="259"/>
      <c r="F815" s="259"/>
      <c r="G815" s="259"/>
      <c r="H815" s="261"/>
      <c r="I815" s="261"/>
      <c r="J815" s="259"/>
      <c r="K815" s="259"/>
      <c r="L815" s="259"/>
      <c r="M815" s="259"/>
      <c r="N815" s="259"/>
      <c r="O815" s="261"/>
      <c r="P815" s="261"/>
      <c r="Q815" s="259"/>
      <c r="R815" s="259"/>
      <c r="S815" s="259"/>
      <c r="T815" s="259"/>
      <c r="U815" s="259"/>
      <c r="V815" s="261"/>
      <c r="W815" s="261"/>
      <c r="X815" s="259"/>
      <c r="Y815" s="259"/>
      <c r="Z815" s="259"/>
      <c r="AA815" s="259"/>
      <c r="AB815" s="259"/>
      <c r="AC815" s="261"/>
      <c r="AD815" s="261"/>
      <c r="AE815" s="259"/>
      <c r="AF815" s="259"/>
      <c r="AG815" s="259"/>
      <c r="AU815" s="45"/>
    </row>
    <row r="816" spans="2:47" ht="14.25" customHeight="1">
      <c r="B816" s="259"/>
      <c r="D816" s="259"/>
      <c r="E816" s="259"/>
      <c r="F816" s="259"/>
      <c r="G816" s="259"/>
      <c r="H816" s="261"/>
      <c r="I816" s="261"/>
      <c r="J816" s="259"/>
      <c r="K816" s="259"/>
      <c r="L816" s="259"/>
      <c r="M816" s="259"/>
      <c r="N816" s="259"/>
      <c r="O816" s="261"/>
      <c r="P816" s="261"/>
      <c r="Q816" s="259"/>
      <c r="R816" s="259"/>
      <c r="S816" s="259"/>
      <c r="T816" s="259"/>
      <c r="U816" s="259"/>
      <c r="V816" s="261"/>
      <c r="W816" s="261"/>
      <c r="X816" s="259"/>
      <c r="Y816" s="259"/>
      <c r="Z816" s="259"/>
      <c r="AA816" s="259"/>
      <c r="AB816" s="259"/>
      <c r="AC816" s="261"/>
      <c r="AD816" s="261"/>
      <c r="AE816" s="259"/>
      <c r="AF816" s="259"/>
      <c r="AG816" s="259"/>
      <c r="AU816" s="45"/>
    </row>
    <row r="817" spans="2:47" ht="14.25" customHeight="1">
      <c r="B817" s="259"/>
      <c r="D817" s="259"/>
      <c r="E817" s="259"/>
      <c r="F817" s="259"/>
      <c r="G817" s="259"/>
      <c r="H817" s="261"/>
      <c r="I817" s="261"/>
      <c r="J817" s="259"/>
      <c r="K817" s="259"/>
      <c r="L817" s="259"/>
      <c r="M817" s="259"/>
      <c r="N817" s="259"/>
      <c r="O817" s="261"/>
      <c r="P817" s="261"/>
      <c r="Q817" s="259"/>
      <c r="R817" s="259"/>
      <c r="S817" s="259"/>
      <c r="T817" s="259"/>
      <c r="U817" s="259"/>
      <c r="V817" s="261"/>
      <c r="W817" s="261"/>
      <c r="X817" s="259"/>
      <c r="Y817" s="259"/>
      <c r="Z817" s="259"/>
      <c r="AA817" s="259"/>
      <c r="AB817" s="259"/>
      <c r="AC817" s="261"/>
      <c r="AD817" s="261"/>
      <c r="AE817" s="259"/>
      <c r="AF817" s="259"/>
      <c r="AG817" s="259"/>
      <c r="AU817" s="45"/>
    </row>
    <row r="818" spans="2:47" ht="14.25" customHeight="1">
      <c r="B818" s="259"/>
      <c r="D818" s="259"/>
      <c r="E818" s="259"/>
      <c r="F818" s="259"/>
      <c r="G818" s="259"/>
      <c r="H818" s="261"/>
      <c r="I818" s="261"/>
      <c r="J818" s="259"/>
      <c r="K818" s="259"/>
      <c r="L818" s="259"/>
      <c r="M818" s="259"/>
      <c r="N818" s="259"/>
      <c r="O818" s="261"/>
      <c r="P818" s="261"/>
      <c r="Q818" s="259"/>
      <c r="R818" s="259"/>
      <c r="S818" s="259"/>
      <c r="T818" s="259"/>
      <c r="U818" s="259"/>
      <c r="V818" s="261"/>
      <c r="W818" s="261"/>
      <c r="X818" s="259"/>
      <c r="Y818" s="259"/>
      <c r="Z818" s="259"/>
      <c r="AA818" s="259"/>
      <c r="AB818" s="259"/>
      <c r="AC818" s="261"/>
      <c r="AD818" s="261"/>
      <c r="AE818" s="259"/>
      <c r="AF818" s="259"/>
      <c r="AG818" s="259"/>
      <c r="AU818" s="45"/>
    </row>
    <row r="819" spans="2:47" ht="14.25" customHeight="1">
      <c r="B819" s="259"/>
      <c r="D819" s="259"/>
      <c r="E819" s="259"/>
      <c r="F819" s="259"/>
      <c r="G819" s="259"/>
      <c r="H819" s="261"/>
      <c r="I819" s="261"/>
      <c r="J819" s="259"/>
      <c r="K819" s="259"/>
      <c r="L819" s="259"/>
      <c r="M819" s="259"/>
      <c r="N819" s="259"/>
      <c r="O819" s="261"/>
      <c r="P819" s="261"/>
      <c r="Q819" s="259"/>
      <c r="R819" s="259"/>
      <c r="S819" s="259"/>
      <c r="T819" s="259"/>
      <c r="U819" s="259"/>
      <c r="V819" s="261"/>
      <c r="W819" s="261"/>
      <c r="X819" s="259"/>
      <c r="Y819" s="259"/>
      <c r="Z819" s="259"/>
      <c r="AA819" s="259"/>
      <c r="AB819" s="259"/>
      <c r="AC819" s="261"/>
      <c r="AD819" s="261"/>
      <c r="AE819" s="259"/>
      <c r="AF819" s="259"/>
      <c r="AG819" s="259"/>
      <c r="AU819" s="45"/>
    </row>
    <row r="820" spans="2:47" ht="14.25" customHeight="1">
      <c r="B820" s="259"/>
      <c r="D820" s="259"/>
      <c r="E820" s="259"/>
      <c r="F820" s="259"/>
      <c r="G820" s="259"/>
      <c r="H820" s="261"/>
      <c r="I820" s="261"/>
      <c r="J820" s="259"/>
      <c r="K820" s="259"/>
      <c r="L820" s="259"/>
      <c r="M820" s="259"/>
      <c r="N820" s="259"/>
      <c r="O820" s="261"/>
      <c r="P820" s="261"/>
      <c r="Q820" s="259"/>
      <c r="R820" s="259"/>
      <c r="S820" s="259"/>
      <c r="T820" s="259"/>
      <c r="U820" s="259"/>
      <c r="V820" s="261"/>
      <c r="W820" s="261"/>
      <c r="X820" s="259"/>
      <c r="Y820" s="259"/>
      <c r="Z820" s="259"/>
      <c r="AA820" s="259"/>
      <c r="AB820" s="259"/>
      <c r="AC820" s="261"/>
      <c r="AD820" s="261"/>
      <c r="AE820" s="259"/>
      <c r="AF820" s="259"/>
      <c r="AG820" s="259"/>
      <c r="AU820" s="45"/>
    </row>
    <row r="821" spans="2:47" ht="14.25" customHeight="1">
      <c r="B821" s="259"/>
      <c r="D821" s="259"/>
      <c r="E821" s="259"/>
      <c r="F821" s="259"/>
      <c r="G821" s="259"/>
      <c r="H821" s="261"/>
      <c r="I821" s="261"/>
      <c r="J821" s="259"/>
      <c r="K821" s="259"/>
      <c r="L821" s="259"/>
      <c r="M821" s="259"/>
      <c r="N821" s="259"/>
      <c r="O821" s="261"/>
      <c r="P821" s="261"/>
      <c r="Q821" s="259"/>
      <c r="R821" s="259"/>
      <c r="S821" s="259"/>
      <c r="T821" s="259"/>
      <c r="U821" s="259"/>
      <c r="V821" s="261"/>
      <c r="W821" s="261"/>
      <c r="X821" s="259"/>
      <c r="Y821" s="259"/>
      <c r="Z821" s="259"/>
      <c r="AA821" s="259"/>
      <c r="AB821" s="259"/>
      <c r="AC821" s="261"/>
      <c r="AD821" s="261"/>
      <c r="AE821" s="259"/>
      <c r="AF821" s="259"/>
      <c r="AG821" s="259"/>
      <c r="AU821" s="45"/>
    </row>
    <row r="822" spans="2:47" ht="14.25" customHeight="1">
      <c r="B822" s="259"/>
      <c r="D822" s="259"/>
      <c r="E822" s="259"/>
      <c r="F822" s="259"/>
      <c r="G822" s="259"/>
      <c r="H822" s="261"/>
      <c r="I822" s="261"/>
      <c r="J822" s="259"/>
      <c r="K822" s="259"/>
      <c r="L822" s="259"/>
      <c r="M822" s="259"/>
      <c r="N822" s="259"/>
      <c r="O822" s="261"/>
      <c r="P822" s="261"/>
      <c r="Q822" s="259"/>
      <c r="R822" s="259"/>
      <c r="S822" s="259"/>
      <c r="T822" s="259"/>
      <c r="U822" s="259"/>
      <c r="V822" s="261"/>
      <c r="W822" s="261"/>
      <c r="X822" s="259"/>
      <c r="Y822" s="259"/>
      <c r="Z822" s="259"/>
      <c r="AA822" s="259"/>
      <c r="AB822" s="259"/>
      <c r="AC822" s="261"/>
      <c r="AD822" s="261"/>
      <c r="AE822" s="259"/>
      <c r="AF822" s="259"/>
      <c r="AG822" s="259"/>
      <c r="AU822" s="45"/>
    </row>
    <row r="823" spans="2:47" ht="14.25" customHeight="1">
      <c r="B823" s="259"/>
      <c r="D823" s="259"/>
      <c r="E823" s="259"/>
      <c r="F823" s="259"/>
      <c r="G823" s="259"/>
      <c r="H823" s="261"/>
      <c r="I823" s="261"/>
      <c r="J823" s="259"/>
      <c r="K823" s="259"/>
      <c r="L823" s="259"/>
      <c r="M823" s="259"/>
      <c r="N823" s="259"/>
      <c r="O823" s="261"/>
      <c r="P823" s="261"/>
      <c r="Q823" s="259"/>
      <c r="R823" s="259"/>
      <c r="S823" s="259"/>
      <c r="T823" s="259"/>
      <c r="U823" s="259"/>
      <c r="V823" s="261"/>
      <c r="W823" s="261"/>
      <c r="X823" s="259"/>
      <c r="Y823" s="259"/>
      <c r="Z823" s="259"/>
      <c r="AA823" s="259"/>
      <c r="AB823" s="259"/>
      <c r="AC823" s="261"/>
      <c r="AD823" s="261"/>
      <c r="AE823" s="259"/>
      <c r="AF823" s="259"/>
      <c r="AG823" s="259"/>
      <c r="AU823" s="45"/>
    </row>
    <row r="824" spans="2:47" ht="14.25" customHeight="1">
      <c r="B824" s="259"/>
      <c r="D824" s="259"/>
      <c r="E824" s="259"/>
      <c r="F824" s="259"/>
      <c r="G824" s="259"/>
      <c r="H824" s="261"/>
      <c r="I824" s="261"/>
      <c r="J824" s="259"/>
      <c r="K824" s="259"/>
      <c r="L824" s="259"/>
      <c r="M824" s="259"/>
      <c r="N824" s="259"/>
      <c r="O824" s="261"/>
      <c r="P824" s="261"/>
      <c r="Q824" s="259"/>
      <c r="R824" s="259"/>
      <c r="S824" s="259"/>
      <c r="T824" s="259"/>
      <c r="U824" s="259"/>
      <c r="V824" s="261"/>
      <c r="W824" s="261"/>
      <c r="X824" s="259"/>
      <c r="Y824" s="259"/>
      <c r="Z824" s="259"/>
      <c r="AA824" s="259"/>
      <c r="AB824" s="259"/>
      <c r="AC824" s="261"/>
      <c r="AD824" s="261"/>
      <c r="AE824" s="259"/>
      <c r="AF824" s="259"/>
      <c r="AG824" s="259"/>
      <c r="AU824" s="45"/>
    </row>
    <row r="825" spans="2:47" ht="14.25" customHeight="1">
      <c r="B825" s="259"/>
      <c r="D825" s="259"/>
      <c r="E825" s="259"/>
      <c r="F825" s="259"/>
      <c r="G825" s="259"/>
      <c r="H825" s="261"/>
      <c r="I825" s="261"/>
      <c r="J825" s="259"/>
      <c r="K825" s="259"/>
      <c r="L825" s="259"/>
      <c r="M825" s="259"/>
      <c r="N825" s="259"/>
      <c r="O825" s="261"/>
      <c r="P825" s="261"/>
      <c r="Q825" s="259"/>
      <c r="R825" s="259"/>
      <c r="S825" s="259"/>
      <c r="T825" s="259"/>
      <c r="U825" s="259"/>
      <c r="V825" s="261"/>
      <c r="W825" s="261"/>
      <c r="X825" s="259"/>
      <c r="Y825" s="259"/>
      <c r="Z825" s="259"/>
      <c r="AA825" s="259"/>
      <c r="AB825" s="259"/>
      <c r="AC825" s="261"/>
      <c r="AD825" s="261"/>
      <c r="AE825" s="259"/>
      <c r="AF825" s="259"/>
      <c r="AG825" s="259"/>
      <c r="AU825" s="45"/>
    </row>
    <row r="826" spans="2:47" ht="14.25" customHeight="1">
      <c r="B826" s="259"/>
      <c r="D826" s="259"/>
      <c r="E826" s="259"/>
      <c r="F826" s="259"/>
      <c r="G826" s="259"/>
      <c r="H826" s="261"/>
      <c r="I826" s="261"/>
      <c r="J826" s="259"/>
      <c r="K826" s="259"/>
      <c r="L826" s="259"/>
      <c r="M826" s="259"/>
      <c r="N826" s="259"/>
      <c r="O826" s="261"/>
      <c r="P826" s="261"/>
      <c r="Q826" s="259"/>
      <c r="R826" s="259"/>
      <c r="S826" s="259"/>
      <c r="T826" s="259"/>
      <c r="U826" s="259"/>
      <c r="V826" s="261"/>
      <c r="W826" s="261"/>
      <c r="X826" s="259"/>
      <c r="Y826" s="259"/>
      <c r="Z826" s="259"/>
      <c r="AA826" s="259"/>
      <c r="AB826" s="259"/>
      <c r="AC826" s="261"/>
      <c r="AD826" s="261"/>
      <c r="AE826" s="259"/>
      <c r="AF826" s="259"/>
      <c r="AG826" s="259"/>
      <c r="AU826" s="45"/>
    </row>
    <row r="827" spans="2:47" ht="14.25" customHeight="1">
      <c r="B827" s="259"/>
      <c r="D827" s="259"/>
      <c r="E827" s="259"/>
      <c r="F827" s="259"/>
      <c r="G827" s="259"/>
      <c r="H827" s="261"/>
      <c r="I827" s="261"/>
      <c r="J827" s="259"/>
      <c r="K827" s="259"/>
      <c r="L827" s="259"/>
      <c r="M827" s="259"/>
      <c r="N827" s="259"/>
      <c r="O827" s="261"/>
      <c r="P827" s="261"/>
      <c r="Q827" s="259"/>
      <c r="R827" s="259"/>
      <c r="S827" s="259"/>
      <c r="T827" s="259"/>
      <c r="U827" s="259"/>
      <c r="V827" s="261"/>
      <c r="W827" s="261"/>
      <c r="X827" s="259"/>
      <c r="Y827" s="259"/>
      <c r="Z827" s="259"/>
      <c r="AA827" s="259"/>
      <c r="AB827" s="259"/>
      <c r="AC827" s="261"/>
      <c r="AD827" s="261"/>
      <c r="AE827" s="259"/>
      <c r="AF827" s="259"/>
      <c r="AG827" s="259"/>
      <c r="AU827" s="45"/>
    </row>
    <row r="828" spans="2:47" ht="14.25" customHeight="1">
      <c r="B828" s="259"/>
      <c r="D828" s="259"/>
      <c r="E828" s="259"/>
      <c r="F828" s="259"/>
      <c r="G828" s="259"/>
      <c r="H828" s="261"/>
      <c r="I828" s="261"/>
      <c r="J828" s="259"/>
      <c r="K828" s="259"/>
      <c r="L828" s="259"/>
      <c r="M828" s="259"/>
      <c r="N828" s="259"/>
      <c r="O828" s="261"/>
      <c r="P828" s="261"/>
      <c r="Q828" s="259"/>
      <c r="R828" s="259"/>
      <c r="S828" s="259"/>
      <c r="T828" s="259"/>
      <c r="U828" s="259"/>
      <c r="V828" s="261"/>
      <c r="W828" s="261"/>
      <c r="X828" s="259"/>
      <c r="Y828" s="259"/>
      <c r="Z828" s="259"/>
      <c r="AA828" s="259"/>
      <c r="AB828" s="259"/>
      <c r="AC828" s="261"/>
      <c r="AD828" s="261"/>
      <c r="AE828" s="259"/>
      <c r="AF828" s="259"/>
      <c r="AG828" s="259"/>
      <c r="AU828" s="45"/>
    </row>
    <row r="829" spans="2:47" ht="14.25" customHeight="1">
      <c r="B829" s="259"/>
      <c r="D829" s="259"/>
      <c r="E829" s="259"/>
      <c r="F829" s="259"/>
      <c r="G829" s="259"/>
      <c r="H829" s="261"/>
      <c r="I829" s="261"/>
      <c r="J829" s="259"/>
      <c r="K829" s="259"/>
      <c r="L829" s="259"/>
      <c r="M829" s="259"/>
      <c r="N829" s="259"/>
      <c r="O829" s="261"/>
      <c r="P829" s="261"/>
      <c r="Q829" s="259"/>
      <c r="R829" s="259"/>
      <c r="S829" s="259"/>
      <c r="T829" s="259"/>
      <c r="U829" s="259"/>
      <c r="V829" s="261"/>
      <c r="W829" s="261"/>
      <c r="X829" s="259"/>
      <c r="Y829" s="259"/>
      <c r="Z829" s="259"/>
      <c r="AA829" s="259"/>
      <c r="AB829" s="259"/>
      <c r="AC829" s="261"/>
      <c r="AD829" s="261"/>
      <c r="AE829" s="259"/>
      <c r="AF829" s="259"/>
      <c r="AG829" s="259"/>
      <c r="AU829" s="45"/>
    </row>
    <row r="830" spans="2:47" ht="14.25" customHeight="1">
      <c r="B830" s="259"/>
      <c r="D830" s="259"/>
      <c r="E830" s="259"/>
      <c r="F830" s="259"/>
      <c r="G830" s="259"/>
      <c r="H830" s="261"/>
      <c r="I830" s="261"/>
      <c r="J830" s="259"/>
      <c r="K830" s="259"/>
      <c r="L830" s="259"/>
      <c r="M830" s="259"/>
      <c r="N830" s="259"/>
      <c r="O830" s="261"/>
      <c r="P830" s="261"/>
      <c r="Q830" s="259"/>
      <c r="R830" s="259"/>
      <c r="S830" s="259"/>
      <c r="T830" s="259"/>
      <c r="U830" s="259"/>
      <c r="V830" s="261"/>
      <c r="W830" s="261"/>
      <c r="X830" s="259"/>
      <c r="Y830" s="259"/>
      <c r="Z830" s="259"/>
      <c r="AA830" s="259"/>
      <c r="AB830" s="259"/>
      <c r="AC830" s="261"/>
      <c r="AD830" s="261"/>
      <c r="AE830" s="259"/>
      <c r="AF830" s="259"/>
      <c r="AG830" s="259"/>
      <c r="AU830" s="45"/>
    </row>
    <row r="831" spans="2:47" ht="14.25" customHeight="1">
      <c r="B831" s="259"/>
      <c r="D831" s="259"/>
      <c r="E831" s="259"/>
      <c r="F831" s="259"/>
      <c r="G831" s="259"/>
      <c r="H831" s="261"/>
      <c r="I831" s="261"/>
      <c r="J831" s="259"/>
      <c r="K831" s="259"/>
      <c r="L831" s="259"/>
      <c r="M831" s="259"/>
      <c r="N831" s="259"/>
      <c r="O831" s="261"/>
      <c r="P831" s="261"/>
      <c r="Q831" s="259"/>
      <c r="R831" s="259"/>
      <c r="S831" s="259"/>
      <c r="T831" s="259"/>
      <c r="U831" s="259"/>
      <c r="V831" s="261"/>
      <c r="W831" s="261"/>
      <c r="X831" s="259"/>
      <c r="Y831" s="259"/>
      <c r="Z831" s="259"/>
      <c r="AA831" s="259"/>
      <c r="AB831" s="259"/>
      <c r="AC831" s="261"/>
      <c r="AD831" s="261"/>
      <c r="AE831" s="259"/>
      <c r="AF831" s="259"/>
      <c r="AG831" s="259"/>
      <c r="AU831" s="45"/>
    </row>
    <row r="832" spans="2:47" ht="14.25" customHeight="1">
      <c r="B832" s="259"/>
      <c r="D832" s="259"/>
      <c r="E832" s="259"/>
      <c r="F832" s="259"/>
      <c r="G832" s="259"/>
      <c r="H832" s="261"/>
      <c r="I832" s="261"/>
      <c r="J832" s="259"/>
      <c r="K832" s="259"/>
      <c r="L832" s="259"/>
      <c r="M832" s="259"/>
      <c r="N832" s="259"/>
      <c r="O832" s="261"/>
      <c r="P832" s="261"/>
      <c r="Q832" s="259"/>
      <c r="R832" s="259"/>
      <c r="S832" s="259"/>
      <c r="T832" s="259"/>
      <c r="U832" s="259"/>
      <c r="V832" s="261"/>
      <c r="W832" s="261"/>
      <c r="X832" s="259"/>
      <c r="Y832" s="259"/>
      <c r="Z832" s="259"/>
      <c r="AA832" s="259"/>
      <c r="AB832" s="259"/>
      <c r="AC832" s="261"/>
      <c r="AD832" s="261"/>
      <c r="AE832" s="259"/>
      <c r="AF832" s="259"/>
      <c r="AG832" s="259"/>
      <c r="AU832" s="45"/>
    </row>
    <row r="833" spans="2:47" ht="14.25" customHeight="1">
      <c r="B833" s="259"/>
      <c r="D833" s="259"/>
      <c r="E833" s="259"/>
      <c r="F833" s="259"/>
      <c r="G833" s="259"/>
      <c r="H833" s="261"/>
      <c r="I833" s="261"/>
      <c r="J833" s="259"/>
      <c r="K833" s="259"/>
      <c r="L833" s="259"/>
      <c r="M833" s="259"/>
      <c r="N833" s="259"/>
      <c r="O833" s="261"/>
      <c r="P833" s="261"/>
      <c r="Q833" s="259"/>
      <c r="R833" s="259"/>
      <c r="S833" s="259"/>
      <c r="T833" s="259"/>
      <c r="U833" s="259"/>
      <c r="V833" s="261"/>
      <c r="W833" s="261"/>
      <c r="X833" s="259"/>
      <c r="Y833" s="259"/>
      <c r="Z833" s="259"/>
      <c r="AA833" s="259"/>
      <c r="AB833" s="259"/>
      <c r="AC833" s="261"/>
      <c r="AD833" s="261"/>
      <c r="AE833" s="259"/>
      <c r="AF833" s="259"/>
      <c r="AG833" s="259"/>
      <c r="AU833" s="45"/>
    </row>
    <row r="834" spans="2:47" ht="14.25" customHeight="1">
      <c r="B834" s="259"/>
      <c r="D834" s="259"/>
      <c r="E834" s="259"/>
      <c r="F834" s="259"/>
      <c r="G834" s="259"/>
      <c r="H834" s="261"/>
      <c r="I834" s="261"/>
      <c r="J834" s="259"/>
      <c r="K834" s="259"/>
      <c r="L834" s="259"/>
      <c r="M834" s="259"/>
      <c r="N834" s="259"/>
      <c r="O834" s="261"/>
      <c r="P834" s="261"/>
      <c r="Q834" s="259"/>
      <c r="R834" s="259"/>
      <c r="S834" s="259"/>
      <c r="T834" s="259"/>
      <c r="U834" s="259"/>
      <c r="V834" s="261"/>
      <c r="W834" s="261"/>
      <c r="X834" s="259"/>
      <c r="Y834" s="259"/>
      <c r="Z834" s="259"/>
      <c r="AA834" s="259"/>
      <c r="AB834" s="259"/>
      <c r="AC834" s="261"/>
      <c r="AD834" s="261"/>
      <c r="AE834" s="259"/>
      <c r="AF834" s="259"/>
      <c r="AG834" s="259"/>
      <c r="AU834" s="45"/>
    </row>
    <row r="835" spans="2:47" ht="14.25" customHeight="1">
      <c r="B835" s="259"/>
      <c r="D835" s="259"/>
      <c r="E835" s="259"/>
      <c r="F835" s="259"/>
      <c r="G835" s="259"/>
      <c r="H835" s="261"/>
      <c r="I835" s="261"/>
      <c r="J835" s="259"/>
      <c r="K835" s="259"/>
      <c r="L835" s="259"/>
      <c r="M835" s="259"/>
      <c r="N835" s="259"/>
      <c r="O835" s="261"/>
      <c r="P835" s="261"/>
      <c r="Q835" s="259"/>
      <c r="R835" s="259"/>
      <c r="S835" s="259"/>
      <c r="T835" s="259"/>
      <c r="U835" s="259"/>
      <c r="V835" s="261"/>
      <c r="W835" s="261"/>
      <c r="X835" s="259"/>
      <c r="Y835" s="259"/>
      <c r="Z835" s="259"/>
      <c r="AA835" s="259"/>
      <c r="AB835" s="259"/>
      <c r="AC835" s="261"/>
      <c r="AD835" s="261"/>
      <c r="AE835" s="259"/>
      <c r="AF835" s="259"/>
      <c r="AG835" s="259"/>
      <c r="AU835" s="45"/>
    </row>
    <row r="836" spans="2:47" ht="14.25" customHeight="1">
      <c r="B836" s="259"/>
      <c r="D836" s="259"/>
      <c r="E836" s="259"/>
      <c r="F836" s="259"/>
      <c r="G836" s="259"/>
      <c r="H836" s="261"/>
      <c r="I836" s="261"/>
      <c r="J836" s="259"/>
      <c r="K836" s="259"/>
      <c r="L836" s="259"/>
      <c r="M836" s="259"/>
      <c r="N836" s="259"/>
      <c r="O836" s="261"/>
      <c r="P836" s="261"/>
      <c r="Q836" s="259"/>
      <c r="R836" s="259"/>
      <c r="S836" s="259"/>
      <c r="T836" s="259"/>
      <c r="U836" s="259"/>
      <c r="V836" s="261"/>
      <c r="W836" s="261"/>
      <c r="X836" s="259"/>
      <c r="Y836" s="259"/>
      <c r="Z836" s="259"/>
      <c r="AA836" s="259"/>
      <c r="AB836" s="259"/>
      <c r="AC836" s="261"/>
      <c r="AD836" s="261"/>
      <c r="AE836" s="259"/>
      <c r="AF836" s="259"/>
      <c r="AG836" s="259"/>
      <c r="AU836" s="45"/>
    </row>
    <row r="837" spans="2:47" ht="14.25" customHeight="1">
      <c r="B837" s="259"/>
      <c r="D837" s="259"/>
      <c r="E837" s="259"/>
      <c r="F837" s="259"/>
      <c r="G837" s="259"/>
      <c r="H837" s="261"/>
      <c r="I837" s="261"/>
      <c r="J837" s="259"/>
      <c r="K837" s="259"/>
      <c r="L837" s="259"/>
      <c r="M837" s="259"/>
      <c r="N837" s="259"/>
      <c r="O837" s="261"/>
      <c r="P837" s="261"/>
      <c r="Q837" s="259"/>
      <c r="R837" s="259"/>
      <c r="S837" s="259"/>
      <c r="T837" s="259"/>
      <c r="U837" s="259"/>
      <c r="V837" s="261"/>
      <c r="W837" s="261"/>
      <c r="X837" s="259"/>
      <c r="Y837" s="259"/>
      <c r="Z837" s="259"/>
      <c r="AA837" s="259"/>
      <c r="AB837" s="259"/>
      <c r="AC837" s="261"/>
      <c r="AD837" s="261"/>
      <c r="AE837" s="259"/>
      <c r="AF837" s="259"/>
      <c r="AG837" s="259"/>
      <c r="AU837" s="45"/>
    </row>
    <row r="838" spans="2:47" ht="14.25" customHeight="1">
      <c r="B838" s="259"/>
      <c r="D838" s="259"/>
      <c r="E838" s="259"/>
      <c r="F838" s="259"/>
      <c r="G838" s="259"/>
      <c r="H838" s="261"/>
      <c r="I838" s="261"/>
      <c r="J838" s="259"/>
      <c r="K838" s="259"/>
      <c r="L838" s="259"/>
      <c r="M838" s="259"/>
      <c r="N838" s="259"/>
      <c r="O838" s="261"/>
      <c r="P838" s="261"/>
      <c r="Q838" s="259"/>
      <c r="R838" s="259"/>
      <c r="S838" s="259"/>
      <c r="T838" s="259"/>
      <c r="U838" s="259"/>
      <c r="V838" s="261"/>
      <c r="W838" s="261"/>
      <c r="X838" s="259"/>
      <c r="Y838" s="259"/>
      <c r="Z838" s="259"/>
      <c r="AA838" s="259"/>
      <c r="AB838" s="259"/>
      <c r="AC838" s="261"/>
      <c r="AD838" s="261"/>
      <c r="AE838" s="259"/>
      <c r="AF838" s="259"/>
      <c r="AG838" s="259"/>
      <c r="AU838" s="45"/>
    </row>
    <row r="839" spans="2:47" ht="14.25" customHeight="1">
      <c r="B839" s="259"/>
      <c r="D839" s="259"/>
      <c r="E839" s="259"/>
      <c r="F839" s="259"/>
      <c r="G839" s="259"/>
      <c r="H839" s="261"/>
      <c r="I839" s="261"/>
      <c r="J839" s="259"/>
      <c r="K839" s="259"/>
      <c r="L839" s="259"/>
      <c r="M839" s="259"/>
      <c r="N839" s="259"/>
      <c r="O839" s="261"/>
      <c r="P839" s="261"/>
      <c r="Q839" s="259"/>
      <c r="R839" s="259"/>
      <c r="S839" s="259"/>
      <c r="T839" s="259"/>
      <c r="U839" s="259"/>
      <c r="V839" s="261"/>
      <c r="W839" s="261"/>
      <c r="X839" s="259"/>
      <c r="Y839" s="259"/>
      <c r="Z839" s="259"/>
      <c r="AA839" s="259"/>
      <c r="AB839" s="259"/>
      <c r="AC839" s="261"/>
      <c r="AD839" s="261"/>
      <c r="AE839" s="259"/>
      <c r="AF839" s="259"/>
      <c r="AG839" s="259"/>
      <c r="AU839" s="45"/>
    </row>
    <row r="840" spans="2:47" ht="14.25" customHeight="1">
      <c r="B840" s="259"/>
      <c r="D840" s="259"/>
      <c r="E840" s="259"/>
      <c r="F840" s="259"/>
      <c r="G840" s="259"/>
      <c r="H840" s="261"/>
      <c r="I840" s="261"/>
      <c r="J840" s="259"/>
      <c r="K840" s="259"/>
      <c r="L840" s="259"/>
      <c r="M840" s="259"/>
      <c r="N840" s="259"/>
      <c r="O840" s="261"/>
      <c r="P840" s="261"/>
      <c r="Q840" s="259"/>
      <c r="R840" s="259"/>
      <c r="S840" s="259"/>
      <c r="T840" s="259"/>
      <c r="U840" s="259"/>
      <c r="V840" s="261"/>
      <c r="W840" s="261"/>
      <c r="X840" s="259"/>
      <c r="Y840" s="259"/>
      <c r="Z840" s="259"/>
      <c r="AA840" s="259"/>
      <c r="AB840" s="259"/>
      <c r="AC840" s="261"/>
      <c r="AD840" s="261"/>
      <c r="AE840" s="259"/>
      <c r="AF840" s="259"/>
      <c r="AG840" s="259"/>
      <c r="AU840" s="45"/>
    </row>
    <row r="841" spans="2:47" ht="14.25" customHeight="1">
      <c r="B841" s="259"/>
      <c r="D841" s="259"/>
      <c r="E841" s="259"/>
      <c r="F841" s="259"/>
      <c r="G841" s="259"/>
      <c r="H841" s="261"/>
      <c r="I841" s="261"/>
      <c r="J841" s="259"/>
      <c r="K841" s="259"/>
      <c r="L841" s="259"/>
      <c r="M841" s="259"/>
      <c r="N841" s="259"/>
      <c r="O841" s="261"/>
      <c r="P841" s="261"/>
      <c r="Q841" s="259"/>
      <c r="R841" s="259"/>
      <c r="S841" s="259"/>
      <c r="T841" s="259"/>
      <c r="U841" s="259"/>
      <c r="V841" s="261"/>
      <c r="W841" s="261"/>
      <c r="X841" s="259"/>
      <c r="Y841" s="259"/>
      <c r="Z841" s="259"/>
      <c r="AA841" s="259"/>
      <c r="AB841" s="259"/>
      <c r="AC841" s="261"/>
      <c r="AD841" s="261"/>
      <c r="AE841" s="259"/>
      <c r="AF841" s="259"/>
      <c r="AG841" s="259"/>
      <c r="AU841" s="45"/>
    </row>
    <row r="842" spans="2:47" ht="14.25" customHeight="1">
      <c r="B842" s="259"/>
      <c r="D842" s="259"/>
      <c r="E842" s="259"/>
      <c r="F842" s="259"/>
      <c r="G842" s="259"/>
      <c r="H842" s="261"/>
      <c r="I842" s="261"/>
      <c r="J842" s="259"/>
      <c r="K842" s="259"/>
      <c r="L842" s="259"/>
      <c r="M842" s="259"/>
      <c r="N842" s="259"/>
      <c r="O842" s="261"/>
      <c r="P842" s="261"/>
      <c r="Q842" s="259"/>
      <c r="R842" s="259"/>
      <c r="S842" s="259"/>
      <c r="T842" s="259"/>
      <c r="U842" s="259"/>
      <c r="V842" s="261"/>
      <c r="W842" s="261"/>
      <c r="X842" s="259"/>
      <c r="Y842" s="259"/>
      <c r="Z842" s="259"/>
      <c r="AA842" s="259"/>
      <c r="AB842" s="259"/>
      <c r="AC842" s="261"/>
      <c r="AD842" s="261"/>
      <c r="AE842" s="259"/>
      <c r="AF842" s="259"/>
      <c r="AG842" s="259"/>
      <c r="AU842" s="45"/>
    </row>
    <row r="843" spans="2:47" ht="14.25" customHeight="1">
      <c r="B843" s="259"/>
      <c r="D843" s="259"/>
      <c r="E843" s="259"/>
      <c r="F843" s="259"/>
      <c r="G843" s="259"/>
      <c r="H843" s="261"/>
      <c r="I843" s="261"/>
      <c r="J843" s="259"/>
      <c r="K843" s="259"/>
      <c r="L843" s="259"/>
      <c r="M843" s="259"/>
      <c r="N843" s="259"/>
      <c r="O843" s="261"/>
      <c r="P843" s="261"/>
      <c r="Q843" s="259"/>
      <c r="R843" s="259"/>
      <c r="S843" s="259"/>
      <c r="T843" s="259"/>
      <c r="U843" s="259"/>
      <c r="V843" s="261"/>
      <c r="W843" s="261"/>
      <c r="X843" s="259"/>
      <c r="Y843" s="259"/>
      <c r="Z843" s="259"/>
      <c r="AA843" s="259"/>
      <c r="AB843" s="259"/>
      <c r="AC843" s="261"/>
      <c r="AD843" s="261"/>
      <c r="AE843" s="259"/>
      <c r="AF843" s="259"/>
      <c r="AG843" s="259"/>
      <c r="AU843" s="45"/>
    </row>
    <row r="844" spans="2:47" ht="14.25" customHeight="1">
      <c r="B844" s="259"/>
      <c r="D844" s="259"/>
      <c r="E844" s="259"/>
      <c r="F844" s="259"/>
      <c r="G844" s="259"/>
      <c r="H844" s="261"/>
      <c r="I844" s="261"/>
      <c r="J844" s="259"/>
      <c r="K844" s="259"/>
      <c r="L844" s="259"/>
      <c r="M844" s="259"/>
      <c r="N844" s="259"/>
      <c r="O844" s="261"/>
      <c r="P844" s="261"/>
      <c r="Q844" s="259"/>
      <c r="R844" s="259"/>
      <c r="S844" s="259"/>
      <c r="T844" s="259"/>
      <c r="U844" s="259"/>
      <c r="V844" s="261"/>
      <c r="W844" s="261"/>
      <c r="X844" s="259"/>
      <c r="Y844" s="259"/>
      <c r="Z844" s="259"/>
      <c r="AA844" s="259"/>
      <c r="AB844" s="259"/>
      <c r="AC844" s="261"/>
      <c r="AD844" s="261"/>
      <c r="AE844" s="259"/>
      <c r="AF844" s="259"/>
      <c r="AG844" s="259"/>
      <c r="AU844" s="45"/>
    </row>
    <row r="845" spans="2:47" ht="14.25" customHeight="1">
      <c r="B845" s="259"/>
      <c r="D845" s="259"/>
      <c r="E845" s="259"/>
      <c r="F845" s="259"/>
      <c r="G845" s="259"/>
      <c r="H845" s="261"/>
      <c r="I845" s="261"/>
      <c r="J845" s="259"/>
      <c r="K845" s="259"/>
      <c r="L845" s="259"/>
      <c r="M845" s="259"/>
      <c r="N845" s="259"/>
      <c r="O845" s="261"/>
      <c r="P845" s="261"/>
      <c r="Q845" s="259"/>
      <c r="R845" s="259"/>
      <c r="S845" s="259"/>
      <c r="T845" s="259"/>
      <c r="U845" s="259"/>
      <c r="V845" s="261"/>
      <c r="W845" s="261"/>
      <c r="X845" s="259"/>
      <c r="Y845" s="259"/>
      <c r="Z845" s="259"/>
      <c r="AA845" s="259"/>
      <c r="AB845" s="259"/>
      <c r="AC845" s="261"/>
      <c r="AD845" s="261"/>
      <c r="AE845" s="259"/>
      <c r="AF845" s="259"/>
      <c r="AG845" s="259"/>
      <c r="AU845" s="45"/>
    </row>
    <row r="846" spans="2:47" ht="14.25" customHeight="1">
      <c r="B846" s="259"/>
      <c r="D846" s="259"/>
      <c r="E846" s="259"/>
      <c r="F846" s="259"/>
      <c r="G846" s="259"/>
      <c r="H846" s="261"/>
      <c r="I846" s="261"/>
      <c r="J846" s="259"/>
      <c r="K846" s="259"/>
      <c r="L846" s="259"/>
      <c r="M846" s="259"/>
      <c r="N846" s="259"/>
      <c r="O846" s="261"/>
      <c r="P846" s="261"/>
      <c r="Q846" s="259"/>
      <c r="R846" s="259"/>
      <c r="S846" s="259"/>
      <c r="T846" s="259"/>
      <c r="U846" s="259"/>
      <c r="V846" s="261"/>
      <c r="W846" s="261"/>
      <c r="X846" s="259"/>
      <c r="Y846" s="259"/>
      <c r="Z846" s="259"/>
      <c r="AA846" s="259"/>
      <c r="AB846" s="259"/>
      <c r="AC846" s="261"/>
      <c r="AD846" s="261"/>
      <c r="AE846" s="259"/>
      <c r="AF846" s="259"/>
      <c r="AG846" s="259"/>
      <c r="AU846" s="45"/>
    </row>
    <row r="847" spans="2:47" ht="14.25" customHeight="1">
      <c r="B847" s="259"/>
      <c r="D847" s="259"/>
      <c r="E847" s="259"/>
      <c r="F847" s="259"/>
      <c r="G847" s="259"/>
      <c r="H847" s="261"/>
      <c r="I847" s="261"/>
      <c r="J847" s="259"/>
      <c r="K847" s="259"/>
      <c r="L847" s="259"/>
      <c r="M847" s="259"/>
      <c r="N847" s="259"/>
      <c r="O847" s="261"/>
      <c r="P847" s="261"/>
      <c r="Q847" s="259"/>
      <c r="R847" s="259"/>
      <c r="S847" s="259"/>
      <c r="T847" s="259"/>
      <c r="U847" s="259"/>
      <c r="V847" s="261"/>
      <c r="W847" s="261"/>
      <c r="X847" s="259"/>
      <c r="Y847" s="259"/>
      <c r="Z847" s="259"/>
      <c r="AA847" s="259"/>
      <c r="AB847" s="259"/>
      <c r="AC847" s="261"/>
      <c r="AD847" s="261"/>
      <c r="AE847" s="259"/>
      <c r="AF847" s="259"/>
      <c r="AG847" s="259"/>
      <c r="AU847" s="45"/>
    </row>
    <row r="848" spans="2:47" ht="14.25" customHeight="1">
      <c r="B848" s="259"/>
      <c r="D848" s="259"/>
      <c r="E848" s="259"/>
      <c r="F848" s="259"/>
      <c r="G848" s="259"/>
      <c r="H848" s="261"/>
      <c r="I848" s="261"/>
      <c r="J848" s="259"/>
      <c r="K848" s="259"/>
      <c r="L848" s="259"/>
      <c r="M848" s="259"/>
      <c r="N848" s="259"/>
      <c r="O848" s="261"/>
      <c r="P848" s="261"/>
      <c r="Q848" s="259"/>
      <c r="R848" s="259"/>
      <c r="S848" s="259"/>
      <c r="T848" s="259"/>
      <c r="U848" s="259"/>
      <c r="V848" s="261"/>
      <c r="W848" s="261"/>
      <c r="X848" s="259"/>
      <c r="Y848" s="259"/>
      <c r="Z848" s="259"/>
      <c r="AA848" s="259"/>
      <c r="AB848" s="259"/>
      <c r="AC848" s="261"/>
      <c r="AD848" s="261"/>
      <c r="AE848" s="259"/>
      <c r="AF848" s="259"/>
      <c r="AG848" s="259"/>
      <c r="AU848" s="45"/>
    </row>
    <row r="849" spans="2:47" ht="14.25" customHeight="1">
      <c r="B849" s="259"/>
      <c r="D849" s="259"/>
      <c r="E849" s="259"/>
      <c r="F849" s="259"/>
      <c r="G849" s="259"/>
      <c r="H849" s="261"/>
      <c r="I849" s="261"/>
      <c r="J849" s="259"/>
      <c r="K849" s="259"/>
      <c r="L849" s="259"/>
      <c r="M849" s="259"/>
      <c r="N849" s="259"/>
      <c r="O849" s="261"/>
      <c r="P849" s="261"/>
      <c r="Q849" s="259"/>
      <c r="R849" s="259"/>
      <c r="S849" s="259"/>
      <c r="T849" s="259"/>
      <c r="U849" s="259"/>
      <c r="V849" s="261"/>
      <c r="W849" s="261"/>
      <c r="X849" s="259"/>
      <c r="Y849" s="259"/>
      <c r="Z849" s="259"/>
      <c r="AA849" s="259"/>
      <c r="AB849" s="259"/>
      <c r="AC849" s="261"/>
      <c r="AD849" s="261"/>
      <c r="AE849" s="259"/>
      <c r="AF849" s="259"/>
      <c r="AG849" s="259"/>
      <c r="AU849" s="45"/>
    </row>
    <row r="850" spans="2:47" ht="14.25" customHeight="1">
      <c r="B850" s="259"/>
      <c r="D850" s="259"/>
      <c r="E850" s="259"/>
      <c r="F850" s="259"/>
      <c r="G850" s="259"/>
      <c r="H850" s="261"/>
      <c r="I850" s="261"/>
      <c r="J850" s="259"/>
      <c r="K850" s="259"/>
      <c r="L850" s="259"/>
      <c r="M850" s="259"/>
      <c r="N850" s="259"/>
      <c r="O850" s="261"/>
      <c r="P850" s="261"/>
      <c r="Q850" s="259"/>
      <c r="R850" s="259"/>
      <c r="S850" s="259"/>
      <c r="T850" s="259"/>
      <c r="U850" s="259"/>
      <c r="V850" s="261"/>
      <c r="W850" s="261"/>
      <c r="X850" s="259"/>
      <c r="Y850" s="259"/>
      <c r="Z850" s="259"/>
      <c r="AA850" s="259"/>
      <c r="AB850" s="259"/>
      <c r="AC850" s="261"/>
      <c r="AD850" s="261"/>
      <c r="AE850" s="259"/>
      <c r="AF850" s="259"/>
      <c r="AG850" s="259"/>
      <c r="AU850" s="45"/>
    </row>
    <row r="851" spans="2:47" ht="14.25" customHeight="1">
      <c r="B851" s="259"/>
      <c r="D851" s="259"/>
      <c r="E851" s="259"/>
      <c r="F851" s="259"/>
      <c r="G851" s="259"/>
      <c r="H851" s="261"/>
      <c r="I851" s="261"/>
      <c r="J851" s="259"/>
      <c r="K851" s="259"/>
      <c r="L851" s="259"/>
      <c r="M851" s="259"/>
      <c r="N851" s="259"/>
      <c r="O851" s="261"/>
      <c r="P851" s="261"/>
      <c r="Q851" s="259"/>
      <c r="R851" s="259"/>
      <c r="S851" s="259"/>
      <c r="T851" s="259"/>
      <c r="U851" s="259"/>
      <c r="V851" s="261"/>
      <c r="W851" s="261"/>
      <c r="X851" s="259"/>
      <c r="Y851" s="259"/>
      <c r="Z851" s="259"/>
      <c r="AA851" s="259"/>
      <c r="AB851" s="259"/>
      <c r="AC851" s="261"/>
      <c r="AD851" s="261"/>
      <c r="AE851" s="259"/>
      <c r="AF851" s="259"/>
      <c r="AG851" s="259"/>
      <c r="AU851" s="45"/>
    </row>
    <row r="852" spans="2:47" ht="14.25" customHeight="1">
      <c r="B852" s="259"/>
      <c r="D852" s="259"/>
      <c r="E852" s="259"/>
      <c r="F852" s="259"/>
      <c r="G852" s="259"/>
      <c r="H852" s="261"/>
      <c r="I852" s="261"/>
      <c r="J852" s="259"/>
      <c r="K852" s="259"/>
      <c r="L852" s="259"/>
      <c r="M852" s="259"/>
      <c r="N852" s="259"/>
      <c r="O852" s="261"/>
      <c r="P852" s="261"/>
      <c r="Q852" s="259"/>
      <c r="R852" s="259"/>
      <c r="S852" s="259"/>
      <c r="T852" s="259"/>
      <c r="U852" s="259"/>
      <c r="V852" s="261"/>
      <c r="W852" s="261"/>
      <c r="X852" s="259"/>
      <c r="Y852" s="259"/>
      <c r="Z852" s="259"/>
      <c r="AA852" s="259"/>
      <c r="AB852" s="259"/>
      <c r="AC852" s="261"/>
      <c r="AD852" s="261"/>
      <c r="AE852" s="259"/>
      <c r="AF852" s="259"/>
      <c r="AG852" s="259"/>
      <c r="AU852" s="45"/>
    </row>
    <row r="853" spans="2:47" ht="14.25" customHeight="1">
      <c r="B853" s="259"/>
      <c r="D853" s="259"/>
      <c r="E853" s="259"/>
      <c r="F853" s="259"/>
      <c r="G853" s="259"/>
      <c r="H853" s="261"/>
      <c r="I853" s="261"/>
      <c r="J853" s="259"/>
      <c r="K853" s="259"/>
      <c r="L853" s="259"/>
      <c r="M853" s="259"/>
      <c r="N853" s="259"/>
      <c r="O853" s="261"/>
      <c r="P853" s="261"/>
      <c r="Q853" s="259"/>
      <c r="R853" s="259"/>
      <c r="S853" s="259"/>
      <c r="T853" s="259"/>
      <c r="U853" s="259"/>
      <c r="V853" s="261"/>
      <c r="W853" s="261"/>
      <c r="X853" s="259"/>
      <c r="Y853" s="259"/>
      <c r="Z853" s="259"/>
      <c r="AA853" s="259"/>
      <c r="AB853" s="259"/>
      <c r="AC853" s="261"/>
      <c r="AD853" s="261"/>
      <c r="AE853" s="259"/>
      <c r="AF853" s="259"/>
      <c r="AG853" s="259"/>
      <c r="AU853" s="45"/>
    </row>
    <row r="854" spans="2:47" ht="14.25" customHeight="1">
      <c r="B854" s="259"/>
      <c r="D854" s="259"/>
      <c r="E854" s="259"/>
      <c r="F854" s="259"/>
      <c r="G854" s="259"/>
      <c r="H854" s="261"/>
      <c r="I854" s="261"/>
      <c r="J854" s="259"/>
      <c r="K854" s="259"/>
      <c r="L854" s="259"/>
      <c r="M854" s="259"/>
      <c r="N854" s="259"/>
      <c r="O854" s="261"/>
      <c r="P854" s="261"/>
      <c r="Q854" s="259"/>
      <c r="R854" s="259"/>
      <c r="S854" s="259"/>
      <c r="T854" s="259"/>
      <c r="U854" s="259"/>
      <c r="V854" s="261"/>
      <c r="W854" s="261"/>
      <c r="X854" s="259"/>
      <c r="Y854" s="259"/>
      <c r="Z854" s="259"/>
      <c r="AA854" s="259"/>
      <c r="AB854" s="259"/>
      <c r="AC854" s="261"/>
      <c r="AD854" s="261"/>
      <c r="AE854" s="259"/>
      <c r="AF854" s="259"/>
      <c r="AG854" s="259"/>
      <c r="AU854" s="45"/>
    </row>
    <row r="855" spans="2:47" ht="14.25" customHeight="1">
      <c r="B855" s="259"/>
      <c r="D855" s="259"/>
      <c r="E855" s="259"/>
      <c r="F855" s="259"/>
      <c r="G855" s="259"/>
      <c r="H855" s="261"/>
      <c r="I855" s="261"/>
      <c r="J855" s="259"/>
      <c r="K855" s="259"/>
      <c r="L855" s="259"/>
      <c r="M855" s="259"/>
      <c r="N855" s="259"/>
      <c r="O855" s="261"/>
      <c r="P855" s="261"/>
      <c r="Q855" s="259"/>
      <c r="R855" s="259"/>
      <c r="S855" s="259"/>
      <c r="T855" s="259"/>
      <c r="U855" s="259"/>
      <c r="V855" s="261"/>
      <c r="W855" s="261"/>
      <c r="X855" s="259"/>
      <c r="Y855" s="259"/>
      <c r="Z855" s="259"/>
      <c r="AA855" s="259"/>
      <c r="AB855" s="259"/>
      <c r="AC855" s="261"/>
      <c r="AD855" s="261"/>
      <c r="AE855" s="259"/>
      <c r="AF855" s="259"/>
      <c r="AG855" s="259"/>
      <c r="AU855" s="45"/>
    </row>
    <row r="856" spans="2:47" ht="14.25" customHeight="1">
      <c r="B856" s="259"/>
      <c r="D856" s="259"/>
      <c r="E856" s="259"/>
      <c r="F856" s="259"/>
      <c r="G856" s="259"/>
      <c r="H856" s="261"/>
      <c r="I856" s="261"/>
      <c r="J856" s="259"/>
      <c r="K856" s="259"/>
      <c r="L856" s="259"/>
      <c r="M856" s="259"/>
      <c r="N856" s="259"/>
      <c r="O856" s="261"/>
      <c r="P856" s="261"/>
      <c r="Q856" s="259"/>
      <c r="R856" s="259"/>
      <c r="S856" s="259"/>
      <c r="T856" s="259"/>
      <c r="U856" s="259"/>
      <c r="V856" s="261"/>
      <c r="W856" s="261"/>
      <c r="X856" s="259"/>
      <c r="Y856" s="259"/>
      <c r="Z856" s="259"/>
      <c r="AA856" s="259"/>
      <c r="AB856" s="259"/>
      <c r="AC856" s="261"/>
      <c r="AD856" s="261"/>
      <c r="AE856" s="259"/>
      <c r="AF856" s="259"/>
      <c r="AG856" s="259"/>
      <c r="AU856" s="45"/>
    </row>
    <row r="857" spans="2:47" ht="14.25" customHeight="1">
      <c r="B857" s="259"/>
      <c r="D857" s="259"/>
      <c r="E857" s="259"/>
      <c r="F857" s="259"/>
      <c r="G857" s="259"/>
      <c r="H857" s="261"/>
      <c r="I857" s="261"/>
      <c r="J857" s="259"/>
      <c r="K857" s="259"/>
      <c r="L857" s="259"/>
      <c r="M857" s="259"/>
      <c r="N857" s="259"/>
      <c r="O857" s="261"/>
      <c r="P857" s="261"/>
      <c r="Q857" s="259"/>
      <c r="R857" s="259"/>
      <c r="S857" s="259"/>
      <c r="T857" s="259"/>
      <c r="U857" s="259"/>
      <c r="V857" s="261"/>
      <c r="W857" s="261"/>
      <c r="X857" s="259"/>
      <c r="Y857" s="259"/>
      <c r="Z857" s="259"/>
      <c r="AA857" s="259"/>
      <c r="AB857" s="259"/>
      <c r="AC857" s="261"/>
      <c r="AD857" s="261"/>
      <c r="AE857" s="259"/>
      <c r="AF857" s="259"/>
      <c r="AG857" s="259"/>
      <c r="AU857" s="45"/>
    </row>
    <row r="858" spans="2:47" ht="14.25" customHeight="1">
      <c r="B858" s="259"/>
      <c r="D858" s="259"/>
      <c r="E858" s="259"/>
      <c r="F858" s="259"/>
      <c r="G858" s="259"/>
      <c r="H858" s="261"/>
      <c r="I858" s="261"/>
      <c r="J858" s="259"/>
      <c r="K858" s="259"/>
      <c r="L858" s="259"/>
      <c r="M858" s="259"/>
      <c r="N858" s="259"/>
      <c r="O858" s="261"/>
      <c r="P858" s="261"/>
      <c r="Q858" s="259"/>
      <c r="R858" s="259"/>
      <c r="S858" s="259"/>
      <c r="T858" s="259"/>
      <c r="U858" s="259"/>
      <c r="V858" s="261"/>
      <c r="W858" s="261"/>
      <c r="X858" s="259"/>
      <c r="Y858" s="259"/>
      <c r="Z858" s="259"/>
      <c r="AA858" s="259"/>
      <c r="AB858" s="259"/>
      <c r="AC858" s="261"/>
      <c r="AD858" s="261"/>
      <c r="AE858" s="259"/>
      <c r="AF858" s="259"/>
      <c r="AG858" s="259"/>
      <c r="AU858" s="45"/>
    </row>
    <row r="859" spans="2:47" ht="14.25" customHeight="1">
      <c r="B859" s="259"/>
      <c r="D859" s="259"/>
      <c r="E859" s="259"/>
      <c r="F859" s="259"/>
      <c r="G859" s="259"/>
      <c r="H859" s="261"/>
      <c r="I859" s="261"/>
      <c r="J859" s="259"/>
      <c r="K859" s="259"/>
      <c r="L859" s="259"/>
      <c r="M859" s="259"/>
      <c r="N859" s="259"/>
      <c r="O859" s="261"/>
      <c r="P859" s="261"/>
      <c r="Q859" s="259"/>
      <c r="R859" s="259"/>
      <c r="S859" s="259"/>
      <c r="T859" s="259"/>
      <c r="U859" s="259"/>
      <c r="V859" s="261"/>
      <c r="W859" s="261"/>
      <c r="X859" s="259"/>
      <c r="Y859" s="259"/>
      <c r="Z859" s="259"/>
      <c r="AA859" s="259"/>
      <c r="AB859" s="259"/>
      <c r="AC859" s="261"/>
      <c r="AD859" s="261"/>
      <c r="AE859" s="259"/>
      <c r="AF859" s="259"/>
      <c r="AG859" s="259"/>
      <c r="AU859" s="45"/>
    </row>
    <row r="860" spans="2:47" ht="14.25" customHeight="1">
      <c r="B860" s="259"/>
      <c r="D860" s="259"/>
      <c r="E860" s="259"/>
      <c r="F860" s="259"/>
      <c r="G860" s="259"/>
      <c r="H860" s="261"/>
      <c r="I860" s="261"/>
      <c r="J860" s="259"/>
      <c r="K860" s="259"/>
      <c r="L860" s="259"/>
      <c r="M860" s="259"/>
      <c r="N860" s="259"/>
      <c r="O860" s="261"/>
      <c r="P860" s="261"/>
      <c r="Q860" s="259"/>
      <c r="R860" s="259"/>
      <c r="S860" s="259"/>
      <c r="T860" s="259"/>
      <c r="U860" s="259"/>
      <c r="V860" s="261"/>
      <c r="W860" s="261"/>
      <c r="X860" s="259"/>
      <c r="Y860" s="259"/>
      <c r="Z860" s="259"/>
      <c r="AA860" s="259"/>
      <c r="AB860" s="259"/>
      <c r="AC860" s="261"/>
      <c r="AD860" s="261"/>
      <c r="AE860" s="259"/>
      <c r="AF860" s="259"/>
      <c r="AG860" s="259"/>
      <c r="AU860" s="45"/>
    </row>
    <row r="861" spans="2:47" ht="14.25" customHeight="1">
      <c r="B861" s="259"/>
      <c r="D861" s="259"/>
      <c r="E861" s="259"/>
      <c r="F861" s="259"/>
      <c r="G861" s="259"/>
      <c r="H861" s="261"/>
      <c r="I861" s="261"/>
      <c r="J861" s="259"/>
      <c r="K861" s="259"/>
      <c r="L861" s="259"/>
      <c r="M861" s="259"/>
      <c r="N861" s="259"/>
      <c r="O861" s="261"/>
      <c r="P861" s="261"/>
      <c r="Q861" s="259"/>
      <c r="R861" s="259"/>
      <c r="S861" s="259"/>
      <c r="T861" s="259"/>
      <c r="U861" s="259"/>
      <c r="V861" s="261"/>
      <c r="W861" s="261"/>
      <c r="X861" s="259"/>
      <c r="Y861" s="259"/>
      <c r="Z861" s="259"/>
      <c r="AA861" s="259"/>
      <c r="AB861" s="259"/>
      <c r="AC861" s="261"/>
      <c r="AD861" s="261"/>
      <c r="AE861" s="259"/>
      <c r="AF861" s="259"/>
      <c r="AG861" s="259"/>
      <c r="AU861" s="45"/>
    </row>
    <row r="862" spans="2:47" ht="14.25" customHeight="1">
      <c r="B862" s="259"/>
      <c r="D862" s="259"/>
      <c r="E862" s="259"/>
      <c r="F862" s="259"/>
      <c r="G862" s="259"/>
      <c r="H862" s="261"/>
      <c r="I862" s="261"/>
      <c r="J862" s="259"/>
      <c r="K862" s="259"/>
      <c r="L862" s="259"/>
      <c r="M862" s="259"/>
      <c r="N862" s="259"/>
      <c r="O862" s="261"/>
      <c r="P862" s="261"/>
      <c r="Q862" s="259"/>
      <c r="R862" s="259"/>
      <c r="S862" s="259"/>
      <c r="T862" s="259"/>
      <c r="U862" s="259"/>
      <c r="V862" s="261"/>
      <c r="W862" s="261"/>
      <c r="X862" s="259"/>
      <c r="Y862" s="259"/>
      <c r="Z862" s="259"/>
      <c r="AA862" s="259"/>
      <c r="AB862" s="259"/>
      <c r="AC862" s="261"/>
      <c r="AD862" s="261"/>
      <c r="AE862" s="259"/>
      <c r="AF862" s="259"/>
      <c r="AG862" s="259"/>
      <c r="AU862" s="45"/>
    </row>
    <row r="863" spans="2:47" ht="14.25" customHeight="1">
      <c r="B863" s="259"/>
      <c r="D863" s="259"/>
      <c r="E863" s="259"/>
      <c r="F863" s="259"/>
      <c r="G863" s="259"/>
      <c r="H863" s="261"/>
      <c r="I863" s="261"/>
      <c r="J863" s="259"/>
      <c r="K863" s="259"/>
      <c r="L863" s="259"/>
      <c r="M863" s="259"/>
      <c r="N863" s="259"/>
      <c r="O863" s="261"/>
      <c r="P863" s="261"/>
      <c r="Q863" s="259"/>
      <c r="R863" s="259"/>
      <c r="S863" s="259"/>
      <c r="T863" s="259"/>
      <c r="U863" s="259"/>
      <c r="V863" s="261"/>
      <c r="W863" s="261"/>
      <c r="X863" s="259"/>
      <c r="Y863" s="259"/>
      <c r="Z863" s="259"/>
      <c r="AA863" s="259"/>
      <c r="AB863" s="259"/>
      <c r="AC863" s="261"/>
      <c r="AD863" s="261"/>
      <c r="AE863" s="259"/>
      <c r="AF863" s="259"/>
      <c r="AG863" s="259"/>
      <c r="AU863" s="45"/>
    </row>
    <row r="864" spans="2:47" ht="14.25" customHeight="1">
      <c r="B864" s="259"/>
      <c r="D864" s="259"/>
      <c r="E864" s="259"/>
      <c r="F864" s="259"/>
      <c r="G864" s="259"/>
      <c r="H864" s="261"/>
      <c r="I864" s="261"/>
      <c r="J864" s="259"/>
      <c r="K864" s="259"/>
      <c r="L864" s="259"/>
      <c r="M864" s="259"/>
      <c r="N864" s="259"/>
      <c r="O864" s="261"/>
      <c r="P864" s="261"/>
      <c r="Q864" s="259"/>
      <c r="R864" s="259"/>
      <c r="S864" s="259"/>
      <c r="T864" s="259"/>
      <c r="U864" s="259"/>
      <c r="V864" s="261"/>
      <c r="W864" s="261"/>
      <c r="X864" s="259"/>
      <c r="Y864" s="259"/>
      <c r="Z864" s="259"/>
      <c r="AA864" s="259"/>
      <c r="AB864" s="259"/>
      <c r="AC864" s="261"/>
      <c r="AD864" s="261"/>
      <c r="AE864" s="259"/>
      <c r="AF864" s="259"/>
      <c r="AG864" s="259"/>
      <c r="AU864" s="45"/>
    </row>
    <row r="865" spans="2:47" ht="14.25" customHeight="1">
      <c r="B865" s="259"/>
      <c r="D865" s="259"/>
      <c r="E865" s="259"/>
      <c r="F865" s="259"/>
      <c r="G865" s="259"/>
      <c r="H865" s="261"/>
      <c r="I865" s="261"/>
      <c r="J865" s="259"/>
      <c r="K865" s="259"/>
      <c r="L865" s="259"/>
      <c r="M865" s="259"/>
      <c r="N865" s="259"/>
      <c r="O865" s="261"/>
      <c r="P865" s="261"/>
      <c r="Q865" s="259"/>
      <c r="R865" s="259"/>
      <c r="S865" s="259"/>
      <c r="T865" s="259"/>
      <c r="U865" s="259"/>
      <c r="V865" s="261"/>
      <c r="W865" s="261"/>
      <c r="X865" s="259"/>
      <c r="Y865" s="259"/>
      <c r="Z865" s="259"/>
      <c r="AA865" s="259"/>
      <c r="AB865" s="259"/>
      <c r="AC865" s="261"/>
      <c r="AD865" s="261"/>
      <c r="AE865" s="259"/>
      <c r="AF865" s="259"/>
      <c r="AG865" s="259"/>
      <c r="AU865" s="45"/>
    </row>
    <row r="866" spans="2:47" ht="14.25" customHeight="1">
      <c r="B866" s="259"/>
      <c r="D866" s="259"/>
      <c r="E866" s="259"/>
      <c r="F866" s="259"/>
      <c r="G866" s="259"/>
      <c r="H866" s="261"/>
      <c r="I866" s="261"/>
      <c r="J866" s="259"/>
      <c r="K866" s="259"/>
      <c r="L866" s="259"/>
      <c r="M866" s="259"/>
      <c r="N866" s="259"/>
      <c r="O866" s="261"/>
      <c r="P866" s="261"/>
      <c r="Q866" s="259"/>
      <c r="R866" s="259"/>
      <c r="S866" s="259"/>
      <c r="T866" s="259"/>
      <c r="U866" s="259"/>
      <c r="V866" s="261"/>
      <c r="W866" s="261"/>
      <c r="X866" s="259"/>
      <c r="Y866" s="259"/>
      <c r="Z866" s="259"/>
      <c r="AA866" s="259"/>
      <c r="AB866" s="259"/>
      <c r="AC866" s="261"/>
      <c r="AD866" s="261"/>
      <c r="AE866" s="259"/>
      <c r="AF866" s="259"/>
      <c r="AG866" s="259"/>
      <c r="AU866" s="45"/>
    </row>
    <row r="867" spans="2:47" ht="14.25" customHeight="1">
      <c r="B867" s="259"/>
      <c r="D867" s="259"/>
      <c r="E867" s="259"/>
      <c r="F867" s="259"/>
      <c r="G867" s="259"/>
      <c r="H867" s="261"/>
      <c r="I867" s="261"/>
      <c r="J867" s="259"/>
      <c r="K867" s="259"/>
      <c r="L867" s="259"/>
      <c r="M867" s="259"/>
      <c r="N867" s="259"/>
      <c r="O867" s="261"/>
      <c r="P867" s="261"/>
      <c r="Q867" s="259"/>
      <c r="R867" s="259"/>
      <c r="S867" s="259"/>
      <c r="T867" s="259"/>
      <c r="U867" s="259"/>
      <c r="V867" s="261"/>
      <c r="W867" s="261"/>
      <c r="X867" s="259"/>
      <c r="Y867" s="259"/>
      <c r="Z867" s="259"/>
      <c r="AA867" s="259"/>
      <c r="AB867" s="259"/>
      <c r="AC867" s="261"/>
      <c r="AD867" s="261"/>
      <c r="AE867" s="259"/>
      <c r="AF867" s="259"/>
      <c r="AG867" s="259"/>
      <c r="AU867" s="45"/>
    </row>
    <row r="868" spans="2:47" ht="14.25" customHeight="1">
      <c r="B868" s="259"/>
      <c r="D868" s="259"/>
      <c r="E868" s="259"/>
      <c r="F868" s="259"/>
      <c r="G868" s="259"/>
      <c r="H868" s="261"/>
      <c r="I868" s="261"/>
      <c r="J868" s="259"/>
      <c r="K868" s="259"/>
      <c r="L868" s="259"/>
      <c r="M868" s="259"/>
      <c r="N868" s="259"/>
      <c r="O868" s="261"/>
      <c r="P868" s="261"/>
      <c r="Q868" s="259"/>
      <c r="R868" s="259"/>
      <c r="S868" s="259"/>
      <c r="T868" s="259"/>
      <c r="U868" s="259"/>
      <c r="V868" s="261"/>
      <c r="W868" s="261"/>
      <c r="X868" s="259"/>
      <c r="Y868" s="259"/>
      <c r="Z868" s="259"/>
      <c r="AA868" s="259"/>
      <c r="AB868" s="259"/>
      <c r="AC868" s="261"/>
      <c r="AD868" s="261"/>
      <c r="AE868" s="259"/>
      <c r="AF868" s="259"/>
      <c r="AG868" s="259"/>
      <c r="AU868" s="45"/>
    </row>
    <row r="869" spans="2:47" ht="14.25" customHeight="1">
      <c r="B869" s="259"/>
      <c r="D869" s="259"/>
      <c r="E869" s="259"/>
      <c r="F869" s="259"/>
      <c r="G869" s="259"/>
      <c r="H869" s="261"/>
      <c r="I869" s="261"/>
      <c r="J869" s="259"/>
      <c r="K869" s="259"/>
      <c r="L869" s="259"/>
      <c r="M869" s="259"/>
      <c r="N869" s="259"/>
      <c r="O869" s="261"/>
      <c r="P869" s="261"/>
      <c r="Q869" s="259"/>
      <c r="R869" s="259"/>
      <c r="S869" s="259"/>
      <c r="T869" s="259"/>
      <c r="U869" s="259"/>
      <c r="V869" s="261"/>
      <c r="W869" s="261"/>
      <c r="X869" s="259"/>
      <c r="Y869" s="259"/>
      <c r="Z869" s="259"/>
      <c r="AA869" s="259"/>
      <c r="AB869" s="259"/>
      <c r="AC869" s="261"/>
      <c r="AD869" s="261"/>
      <c r="AE869" s="259"/>
      <c r="AF869" s="259"/>
      <c r="AG869" s="259"/>
      <c r="AU869" s="45"/>
    </row>
    <row r="870" spans="2:47" ht="14.25" customHeight="1">
      <c r="B870" s="259"/>
      <c r="D870" s="259"/>
      <c r="E870" s="259"/>
      <c r="F870" s="259"/>
      <c r="G870" s="259"/>
      <c r="H870" s="261"/>
      <c r="I870" s="261"/>
      <c r="J870" s="259"/>
      <c r="K870" s="259"/>
      <c r="L870" s="259"/>
      <c r="M870" s="259"/>
      <c r="N870" s="259"/>
      <c r="O870" s="261"/>
      <c r="P870" s="261"/>
      <c r="Q870" s="259"/>
      <c r="R870" s="259"/>
      <c r="S870" s="259"/>
      <c r="T870" s="259"/>
      <c r="U870" s="259"/>
      <c r="V870" s="261"/>
      <c r="W870" s="261"/>
      <c r="X870" s="259"/>
      <c r="Y870" s="259"/>
      <c r="Z870" s="259"/>
      <c r="AA870" s="259"/>
      <c r="AB870" s="259"/>
      <c r="AC870" s="261"/>
      <c r="AD870" s="261"/>
      <c r="AE870" s="259"/>
      <c r="AF870" s="259"/>
      <c r="AG870" s="259"/>
      <c r="AU870" s="45"/>
    </row>
    <row r="871" spans="2:47" ht="14.25" customHeight="1">
      <c r="B871" s="259"/>
      <c r="D871" s="259"/>
      <c r="E871" s="259"/>
      <c r="F871" s="259"/>
      <c r="G871" s="259"/>
      <c r="H871" s="261"/>
      <c r="I871" s="261"/>
      <c r="J871" s="259"/>
      <c r="K871" s="259"/>
      <c r="L871" s="259"/>
      <c r="M871" s="259"/>
      <c r="N871" s="259"/>
      <c r="O871" s="261"/>
      <c r="P871" s="261"/>
      <c r="Q871" s="259"/>
      <c r="R871" s="259"/>
      <c r="S871" s="259"/>
      <c r="T871" s="259"/>
      <c r="U871" s="259"/>
      <c r="V871" s="261"/>
      <c r="W871" s="261"/>
      <c r="X871" s="259"/>
      <c r="Y871" s="259"/>
      <c r="Z871" s="259"/>
      <c r="AA871" s="259"/>
      <c r="AB871" s="259"/>
      <c r="AC871" s="261"/>
      <c r="AD871" s="261"/>
      <c r="AE871" s="259"/>
      <c r="AF871" s="259"/>
      <c r="AG871" s="259"/>
      <c r="AU871" s="45"/>
    </row>
    <row r="872" spans="2:47" ht="14.25" customHeight="1">
      <c r="B872" s="259"/>
      <c r="D872" s="259"/>
      <c r="E872" s="259"/>
      <c r="F872" s="259"/>
      <c r="G872" s="259"/>
      <c r="H872" s="261"/>
      <c r="I872" s="261"/>
      <c r="J872" s="259"/>
      <c r="K872" s="259"/>
      <c r="L872" s="259"/>
      <c r="M872" s="259"/>
      <c r="N872" s="259"/>
      <c r="O872" s="261"/>
      <c r="P872" s="261"/>
      <c r="Q872" s="259"/>
      <c r="R872" s="259"/>
      <c r="S872" s="259"/>
      <c r="T872" s="259"/>
      <c r="U872" s="259"/>
      <c r="V872" s="261"/>
      <c r="W872" s="261"/>
      <c r="X872" s="259"/>
      <c r="Y872" s="259"/>
      <c r="Z872" s="259"/>
      <c r="AA872" s="259"/>
      <c r="AB872" s="259"/>
      <c r="AC872" s="261"/>
      <c r="AD872" s="261"/>
      <c r="AE872" s="259"/>
      <c r="AF872" s="259"/>
      <c r="AG872" s="259"/>
      <c r="AU872" s="45"/>
    </row>
    <row r="873" spans="2:47" ht="14.25" customHeight="1">
      <c r="B873" s="259"/>
      <c r="D873" s="259"/>
      <c r="E873" s="259"/>
      <c r="F873" s="259"/>
      <c r="G873" s="259"/>
      <c r="H873" s="261"/>
      <c r="I873" s="261"/>
      <c r="J873" s="259"/>
      <c r="K873" s="259"/>
      <c r="L873" s="259"/>
      <c r="M873" s="259"/>
      <c r="N873" s="259"/>
      <c r="O873" s="261"/>
      <c r="P873" s="261"/>
      <c r="Q873" s="259"/>
      <c r="R873" s="259"/>
      <c r="S873" s="259"/>
      <c r="T873" s="259"/>
      <c r="U873" s="259"/>
      <c r="V873" s="261"/>
      <c r="W873" s="261"/>
      <c r="X873" s="259"/>
      <c r="Y873" s="259"/>
      <c r="Z873" s="259"/>
      <c r="AA873" s="259"/>
      <c r="AB873" s="259"/>
      <c r="AC873" s="261"/>
      <c r="AD873" s="261"/>
      <c r="AE873" s="259"/>
      <c r="AF873" s="259"/>
      <c r="AG873" s="259"/>
      <c r="AU873" s="45"/>
    </row>
    <row r="874" spans="2:47" ht="14.25" customHeight="1">
      <c r="B874" s="259"/>
      <c r="D874" s="259"/>
      <c r="E874" s="259"/>
      <c r="F874" s="259"/>
      <c r="G874" s="259"/>
      <c r="H874" s="261"/>
      <c r="I874" s="261"/>
      <c r="J874" s="259"/>
      <c r="K874" s="259"/>
      <c r="L874" s="259"/>
      <c r="M874" s="259"/>
      <c r="N874" s="259"/>
      <c r="O874" s="261"/>
      <c r="P874" s="261"/>
      <c r="Q874" s="259"/>
      <c r="R874" s="259"/>
      <c r="S874" s="259"/>
      <c r="T874" s="259"/>
      <c r="U874" s="259"/>
      <c r="V874" s="261"/>
      <c r="W874" s="261"/>
      <c r="X874" s="259"/>
      <c r="Y874" s="259"/>
      <c r="Z874" s="259"/>
      <c r="AA874" s="259"/>
      <c r="AB874" s="259"/>
      <c r="AC874" s="261"/>
      <c r="AD874" s="261"/>
      <c r="AE874" s="259"/>
      <c r="AF874" s="259"/>
      <c r="AG874" s="259"/>
      <c r="AU874" s="45"/>
    </row>
    <row r="875" spans="2:47" ht="14.25" customHeight="1">
      <c r="B875" s="259"/>
      <c r="D875" s="259"/>
      <c r="E875" s="259"/>
      <c r="F875" s="259"/>
      <c r="G875" s="259"/>
      <c r="H875" s="261"/>
      <c r="I875" s="261"/>
      <c r="J875" s="259"/>
      <c r="K875" s="259"/>
      <c r="L875" s="259"/>
      <c r="M875" s="259"/>
      <c r="N875" s="259"/>
      <c r="O875" s="261"/>
      <c r="P875" s="261"/>
      <c r="Q875" s="259"/>
      <c r="R875" s="259"/>
      <c r="S875" s="259"/>
      <c r="T875" s="259"/>
      <c r="U875" s="259"/>
      <c r="V875" s="261"/>
      <c r="W875" s="261"/>
      <c r="X875" s="259"/>
      <c r="Y875" s="259"/>
      <c r="Z875" s="259"/>
      <c r="AA875" s="259"/>
      <c r="AB875" s="259"/>
      <c r="AC875" s="261"/>
      <c r="AD875" s="261"/>
      <c r="AE875" s="259"/>
      <c r="AF875" s="259"/>
      <c r="AG875" s="259"/>
      <c r="AU875" s="45"/>
    </row>
    <row r="876" spans="2:47" ht="14.25" customHeight="1">
      <c r="B876" s="259"/>
      <c r="D876" s="259"/>
      <c r="E876" s="259"/>
      <c r="F876" s="259"/>
      <c r="G876" s="259"/>
      <c r="H876" s="261"/>
      <c r="I876" s="261"/>
      <c r="J876" s="259"/>
      <c r="K876" s="259"/>
      <c r="L876" s="259"/>
      <c r="M876" s="259"/>
      <c r="N876" s="259"/>
      <c r="O876" s="261"/>
      <c r="P876" s="261"/>
      <c r="Q876" s="259"/>
      <c r="R876" s="259"/>
      <c r="S876" s="259"/>
      <c r="T876" s="259"/>
      <c r="U876" s="259"/>
      <c r="V876" s="261"/>
      <c r="W876" s="261"/>
      <c r="X876" s="259"/>
      <c r="Y876" s="259"/>
      <c r="Z876" s="259"/>
      <c r="AA876" s="259"/>
      <c r="AB876" s="259"/>
      <c r="AC876" s="261"/>
      <c r="AD876" s="261"/>
      <c r="AE876" s="259"/>
      <c r="AF876" s="259"/>
      <c r="AG876" s="259"/>
      <c r="AU876" s="45"/>
    </row>
    <row r="877" spans="2:47" ht="14.25" customHeight="1">
      <c r="B877" s="259"/>
      <c r="D877" s="259"/>
      <c r="E877" s="259"/>
      <c r="F877" s="259"/>
      <c r="G877" s="259"/>
      <c r="H877" s="261"/>
      <c r="I877" s="261"/>
      <c r="J877" s="259"/>
      <c r="K877" s="259"/>
      <c r="L877" s="259"/>
      <c r="M877" s="259"/>
      <c r="N877" s="259"/>
      <c r="O877" s="261"/>
      <c r="P877" s="261"/>
      <c r="Q877" s="259"/>
      <c r="R877" s="259"/>
      <c r="S877" s="259"/>
      <c r="T877" s="259"/>
      <c r="U877" s="259"/>
      <c r="V877" s="261"/>
      <c r="W877" s="261"/>
      <c r="X877" s="259"/>
      <c r="Y877" s="259"/>
      <c r="Z877" s="259"/>
      <c r="AA877" s="259"/>
      <c r="AB877" s="259"/>
      <c r="AC877" s="261"/>
      <c r="AD877" s="261"/>
      <c r="AE877" s="259"/>
      <c r="AF877" s="259"/>
      <c r="AG877" s="259"/>
      <c r="AU877" s="45"/>
    </row>
    <row r="878" spans="2:47" ht="14.25" customHeight="1">
      <c r="B878" s="259"/>
      <c r="D878" s="259"/>
      <c r="E878" s="259"/>
      <c r="F878" s="259"/>
      <c r="G878" s="259"/>
      <c r="H878" s="261"/>
      <c r="I878" s="261"/>
      <c r="J878" s="259"/>
      <c r="K878" s="259"/>
      <c r="L878" s="259"/>
      <c r="M878" s="259"/>
      <c r="N878" s="259"/>
      <c r="O878" s="261"/>
      <c r="P878" s="261"/>
      <c r="Q878" s="259"/>
      <c r="R878" s="259"/>
      <c r="S878" s="259"/>
      <c r="T878" s="259"/>
      <c r="U878" s="259"/>
      <c r="V878" s="261"/>
      <c r="W878" s="261"/>
      <c r="X878" s="259"/>
      <c r="Y878" s="259"/>
      <c r="Z878" s="259"/>
      <c r="AA878" s="259"/>
      <c r="AB878" s="259"/>
      <c r="AC878" s="261"/>
      <c r="AD878" s="261"/>
      <c r="AE878" s="259"/>
      <c r="AF878" s="259"/>
      <c r="AG878" s="259"/>
      <c r="AU878" s="45"/>
    </row>
    <row r="879" spans="2:47" ht="14.25" customHeight="1">
      <c r="B879" s="259"/>
      <c r="D879" s="259"/>
      <c r="E879" s="259"/>
      <c r="F879" s="259"/>
      <c r="G879" s="259"/>
      <c r="H879" s="261"/>
      <c r="I879" s="261"/>
      <c r="J879" s="259"/>
      <c r="K879" s="259"/>
      <c r="L879" s="259"/>
      <c r="M879" s="259"/>
      <c r="N879" s="259"/>
      <c r="O879" s="261"/>
      <c r="P879" s="261"/>
      <c r="Q879" s="259"/>
      <c r="R879" s="259"/>
      <c r="S879" s="259"/>
      <c r="T879" s="259"/>
      <c r="U879" s="259"/>
      <c r="V879" s="261"/>
      <c r="W879" s="261"/>
      <c r="X879" s="259"/>
      <c r="Y879" s="259"/>
      <c r="Z879" s="259"/>
      <c r="AA879" s="259"/>
      <c r="AB879" s="259"/>
      <c r="AC879" s="261"/>
      <c r="AD879" s="261"/>
      <c r="AE879" s="259"/>
      <c r="AF879" s="259"/>
      <c r="AG879" s="259"/>
      <c r="AU879" s="45"/>
    </row>
    <row r="880" spans="2:47" ht="14.25" customHeight="1">
      <c r="B880" s="259"/>
      <c r="D880" s="259"/>
      <c r="E880" s="259"/>
      <c r="F880" s="259"/>
      <c r="G880" s="259"/>
      <c r="H880" s="261"/>
      <c r="I880" s="261"/>
      <c r="J880" s="259"/>
      <c r="K880" s="259"/>
      <c r="L880" s="259"/>
      <c r="M880" s="259"/>
      <c r="N880" s="259"/>
      <c r="O880" s="261"/>
      <c r="P880" s="261"/>
      <c r="Q880" s="259"/>
      <c r="R880" s="259"/>
      <c r="S880" s="259"/>
      <c r="T880" s="259"/>
      <c r="U880" s="259"/>
      <c r="V880" s="261"/>
      <c r="W880" s="261"/>
      <c r="X880" s="259"/>
      <c r="Y880" s="259"/>
      <c r="Z880" s="259"/>
      <c r="AA880" s="259"/>
      <c r="AB880" s="259"/>
      <c r="AC880" s="261"/>
      <c r="AD880" s="261"/>
      <c r="AE880" s="259"/>
      <c r="AF880" s="259"/>
      <c r="AG880" s="259"/>
      <c r="AU880" s="45"/>
    </row>
    <row r="881" spans="2:47" ht="14.25" customHeight="1">
      <c r="B881" s="259"/>
      <c r="D881" s="259"/>
      <c r="E881" s="259"/>
      <c r="F881" s="259"/>
      <c r="G881" s="259"/>
      <c r="H881" s="261"/>
      <c r="I881" s="261"/>
      <c r="J881" s="259"/>
      <c r="K881" s="259"/>
      <c r="L881" s="259"/>
      <c r="M881" s="259"/>
      <c r="N881" s="259"/>
      <c r="O881" s="261"/>
      <c r="P881" s="261"/>
      <c r="Q881" s="259"/>
      <c r="R881" s="259"/>
      <c r="S881" s="259"/>
      <c r="T881" s="259"/>
      <c r="U881" s="259"/>
      <c r="V881" s="261"/>
      <c r="W881" s="261"/>
      <c r="X881" s="259"/>
      <c r="Y881" s="259"/>
      <c r="Z881" s="259"/>
      <c r="AA881" s="259"/>
      <c r="AB881" s="259"/>
      <c r="AC881" s="261"/>
      <c r="AD881" s="261"/>
      <c r="AE881" s="259"/>
      <c r="AF881" s="259"/>
      <c r="AG881" s="259"/>
      <c r="AU881" s="45"/>
    </row>
    <row r="882" spans="2:47" ht="14.25" customHeight="1">
      <c r="B882" s="259"/>
      <c r="D882" s="259"/>
      <c r="E882" s="259"/>
      <c r="F882" s="259"/>
      <c r="G882" s="259"/>
      <c r="H882" s="261"/>
      <c r="I882" s="261"/>
      <c r="J882" s="259"/>
      <c r="K882" s="259"/>
      <c r="L882" s="259"/>
      <c r="M882" s="259"/>
      <c r="N882" s="259"/>
      <c r="O882" s="261"/>
      <c r="P882" s="261"/>
      <c r="Q882" s="259"/>
      <c r="R882" s="259"/>
      <c r="S882" s="259"/>
      <c r="T882" s="259"/>
      <c r="U882" s="259"/>
      <c r="V882" s="261"/>
      <c r="W882" s="261"/>
      <c r="X882" s="259"/>
      <c r="Y882" s="259"/>
      <c r="Z882" s="259"/>
      <c r="AA882" s="259"/>
      <c r="AB882" s="259"/>
      <c r="AC882" s="261"/>
      <c r="AD882" s="261"/>
      <c r="AE882" s="259"/>
      <c r="AF882" s="259"/>
      <c r="AG882" s="259"/>
      <c r="AU882" s="45"/>
    </row>
    <row r="883" spans="2:47" ht="14.25" customHeight="1">
      <c r="B883" s="259"/>
      <c r="D883" s="259"/>
      <c r="E883" s="259"/>
      <c r="F883" s="259"/>
      <c r="G883" s="259"/>
      <c r="H883" s="261"/>
      <c r="I883" s="261"/>
      <c r="J883" s="259"/>
      <c r="K883" s="259"/>
      <c r="L883" s="259"/>
      <c r="M883" s="259"/>
      <c r="N883" s="259"/>
      <c r="O883" s="261"/>
      <c r="P883" s="261"/>
      <c r="Q883" s="259"/>
      <c r="R883" s="259"/>
      <c r="S883" s="259"/>
      <c r="T883" s="259"/>
      <c r="U883" s="259"/>
      <c r="V883" s="261"/>
      <c r="W883" s="261"/>
      <c r="X883" s="259"/>
      <c r="Y883" s="259"/>
      <c r="Z883" s="259"/>
      <c r="AA883" s="259"/>
      <c r="AB883" s="259"/>
      <c r="AC883" s="261"/>
      <c r="AD883" s="261"/>
      <c r="AE883" s="259"/>
      <c r="AF883" s="259"/>
      <c r="AG883" s="259"/>
      <c r="AU883" s="45"/>
    </row>
    <row r="884" spans="2:47" ht="14.25" customHeight="1">
      <c r="B884" s="259"/>
      <c r="D884" s="259"/>
      <c r="E884" s="259"/>
      <c r="F884" s="259"/>
      <c r="G884" s="259"/>
      <c r="H884" s="261"/>
      <c r="I884" s="261"/>
      <c r="J884" s="259"/>
      <c r="K884" s="259"/>
      <c r="L884" s="259"/>
      <c r="M884" s="259"/>
      <c r="N884" s="259"/>
      <c r="O884" s="261"/>
      <c r="P884" s="261"/>
      <c r="Q884" s="259"/>
      <c r="R884" s="259"/>
      <c r="S884" s="259"/>
      <c r="T884" s="259"/>
      <c r="U884" s="259"/>
      <c r="V884" s="261"/>
      <c r="W884" s="261"/>
      <c r="X884" s="259"/>
      <c r="Y884" s="259"/>
      <c r="Z884" s="259"/>
      <c r="AA884" s="259"/>
      <c r="AB884" s="259"/>
      <c r="AC884" s="261"/>
      <c r="AD884" s="261"/>
      <c r="AE884" s="259"/>
      <c r="AF884" s="259"/>
      <c r="AG884" s="259"/>
      <c r="AU884" s="45"/>
    </row>
    <row r="885" spans="2:47" ht="14.25" customHeight="1">
      <c r="B885" s="259"/>
      <c r="D885" s="259"/>
      <c r="E885" s="259"/>
      <c r="F885" s="259"/>
      <c r="G885" s="259"/>
      <c r="H885" s="261"/>
      <c r="I885" s="261"/>
      <c r="J885" s="259"/>
      <c r="K885" s="259"/>
      <c r="L885" s="259"/>
      <c r="M885" s="259"/>
      <c r="N885" s="259"/>
      <c r="O885" s="261"/>
      <c r="P885" s="261"/>
      <c r="Q885" s="259"/>
      <c r="R885" s="259"/>
      <c r="S885" s="259"/>
      <c r="T885" s="259"/>
      <c r="U885" s="259"/>
      <c r="V885" s="261"/>
      <c r="W885" s="261"/>
      <c r="X885" s="259"/>
      <c r="Y885" s="259"/>
      <c r="Z885" s="259"/>
      <c r="AA885" s="259"/>
      <c r="AB885" s="259"/>
      <c r="AC885" s="261"/>
      <c r="AD885" s="261"/>
      <c r="AE885" s="259"/>
      <c r="AF885" s="259"/>
      <c r="AG885" s="259"/>
      <c r="AU885" s="45"/>
    </row>
    <row r="886" spans="2:47" ht="14.25" customHeight="1">
      <c r="B886" s="259"/>
      <c r="D886" s="259"/>
      <c r="E886" s="259"/>
      <c r="F886" s="259"/>
      <c r="G886" s="259"/>
      <c r="H886" s="261"/>
      <c r="I886" s="261"/>
      <c r="J886" s="259"/>
      <c r="K886" s="259"/>
      <c r="L886" s="259"/>
      <c r="M886" s="259"/>
      <c r="N886" s="259"/>
      <c r="O886" s="261"/>
      <c r="P886" s="261"/>
      <c r="Q886" s="259"/>
      <c r="R886" s="259"/>
      <c r="S886" s="259"/>
      <c r="T886" s="259"/>
      <c r="U886" s="259"/>
      <c r="V886" s="261"/>
      <c r="W886" s="261"/>
      <c r="X886" s="259"/>
      <c r="Y886" s="259"/>
      <c r="Z886" s="259"/>
      <c r="AA886" s="259"/>
      <c r="AB886" s="259"/>
      <c r="AC886" s="261"/>
      <c r="AD886" s="261"/>
      <c r="AE886" s="259"/>
      <c r="AF886" s="259"/>
      <c r="AG886" s="259"/>
      <c r="AU886" s="45"/>
    </row>
    <row r="887" spans="2:47" ht="14.25" customHeight="1">
      <c r="B887" s="259"/>
      <c r="D887" s="259"/>
      <c r="E887" s="259"/>
      <c r="F887" s="259"/>
      <c r="G887" s="259"/>
      <c r="H887" s="261"/>
      <c r="I887" s="261"/>
      <c r="J887" s="259"/>
      <c r="K887" s="259"/>
      <c r="L887" s="259"/>
      <c r="M887" s="259"/>
      <c r="N887" s="259"/>
      <c r="O887" s="261"/>
      <c r="P887" s="261"/>
      <c r="Q887" s="259"/>
      <c r="R887" s="259"/>
      <c r="S887" s="259"/>
      <c r="T887" s="259"/>
      <c r="U887" s="259"/>
      <c r="V887" s="261"/>
      <c r="W887" s="261"/>
      <c r="X887" s="259"/>
      <c r="Y887" s="259"/>
      <c r="Z887" s="259"/>
      <c r="AA887" s="259"/>
      <c r="AB887" s="259"/>
      <c r="AC887" s="261"/>
      <c r="AD887" s="261"/>
      <c r="AE887" s="259"/>
      <c r="AF887" s="259"/>
      <c r="AG887" s="259"/>
      <c r="AU887" s="45"/>
    </row>
    <row r="888" spans="2:47" ht="14.25" customHeight="1">
      <c r="B888" s="259"/>
      <c r="D888" s="259"/>
      <c r="E888" s="259"/>
      <c r="F888" s="259"/>
      <c r="G888" s="259"/>
      <c r="H888" s="261"/>
      <c r="I888" s="261"/>
      <c r="J888" s="259"/>
      <c r="K888" s="259"/>
      <c r="L888" s="259"/>
      <c r="M888" s="259"/>
      <c r="N888" s="259"/>
      <c r="O888" s="261"/>
      <c r="P888" s="261"/>
      <c r="Q888" s="259"/>
      <c r="R888" s="259"/>
      <c r="S888" s="259"/>
      <c r="T888" s="259"/>
      <c r="U888" s="259"/>
      <c r="V888" s="261"/>
      <c r="W888" s="261"/>
      <c r="X888" s="259"/>
      <c r="Y888" s="259"/>
      <c r="Z888" s="259"/>
      <c r="AA888" s="259"/>
      <c r="AB888" s="259"/>
      <c r="AC888" s="261"/>
      <c r="AD888" s="261"/>
      <c r="AE888" s="259"/>
      <c r="AF888" s="259"/>
      <c r="AG888" s="259"/>
      <c r="AU888" s="45"/>
    </row>
    <row r="889" spans="2:47" ht="14.25" customHeight="1">
      <c r="B889" s="259"/>
      <c r="D889" s="259"/>
      <c r="E889" s="259"/>
      <c r="F889" s="259"/>
      <c r="G889" s="259"/>
      <c r="H889" s="261"/>
      <c r="I889" s="261"/>
      <c r="J889" s="259"/>
      <c r="K889" s="259"/>
      <c r="L889" s="259"/>
      <c r="M889" s="259"/>
      <c r="N889" s="259"/>
      <c r="O889" s="261"/>
      <c r="P889" s="261"/>
      <c r="Q889" s="259"/>
      <c r="R889" s="259"/>
      <c r="S889" s="259"/>
      <c r="T889" s="259"/>
      <c r="U889" s="259"/>
      <c r="V889" s="261"/>
      <c r="W889" s="261"/>
      <c r="X889" s="259"/>
      <c r="Y889" s="259"/>
      <c r="Z889" s="259"/>
      <c r="AA889" s="259"/>
      <c r="AB889" s="259"/>
      <c r="AC889" s="261"/>
      <c r="AD889" s="261"/>
      <c r="AE889" s="259"/>
      <c r="AF889" s="259"/>
      <c r="AG889" s="259"/>
      <c r="AU889" s="45"/>
    </row>
    <row r="890" spans="2:47" ht="14.25" customHeight="1">
      <c r="B890" s="259"/>
      <c r="D890" s="259"/>
      <c r="E890" s="259"/>
      <c r="F890" s="259"/>
      <c r="G890" s="259"/>
      <c r="H890" s="261"/>
      <c r="I890" s="261"/>
      <c r="J890" s="259"/>
      <c r="K890" s="259"/>
      <c r="L890" s="259"/>
      <c r="M890" s="259"/>
      <c r="N890" s="259"/>
      <c r="O890" s="261"/>
      <c r="P890" s="261"/>
      <c r="Q890" s="259"/>
      <c r="R890" s="259"/>
      <c r="S890" s="259"/>
      <c r="T890" s="259"/>
      <c r="U890" s="259"/>
      <c r="V890" s="261"/>
      <c r="W890" s="261"/>
      <c r="X890" s="259"/>
      <c r="Y890" s="259"/>
      <c r="Z890" s="259"/>
      <c r="AA890" s="259"/>
      <c r="AB890" s="259"/>
      <c r="AC890" s="261"/>
      <c r="AD890" s="261"/>
      <c r="AE890" s="259"/>
      <c r="AF890" s="259"/>
      <c r="AG890" s="259"/>
      <c r="AU890" s="45"/>
    </row>
    <row r="891" spans="2:47" ht="14.25" customHeight="1">
      <c r="B891" s="259"/>
      <c r="D891" s="259"/>
      <c r="E891" s="259"/>
      <c r="F891" s="259"/>
      <c r="G891" s="259"/>
      <c r="H891" s="261"/>
      <c r="I891" s="261"/>
      <c r="J891" s="259"/>
      <c r="K891" s="259"/>
      <c r="L891" s="259"/>
      <c r="M891" s="259"/>
      <c r="N891" s="259"/>
      <c r="O891" s="261"/>
      <c r="P891" s="261"/>
      <c r="Q891" s="259"/>
      <c r="R891" s="259"/>
      <c r="S891" s="259"/>
      <c r="T891" s="259"/>
      <c r="U891" s="259"/>
      <c r="V891" s="261"/>
      <c r="W891" s="261"/>
      <c r="X891" s="259"/>
      <c r="Y891" s="259"/>
      <c r="Z891" s="259"/>
      <c r="AA891" s="259"/>
      <c r="AB891" s="259"/>
      <c r="AC891" s="261"/>
      <c r="AD891" s="261"/>
      <c r="AE891" s="259"/>
      <c r="AF891" s="259"/>
      <c r="AG891" s="259"/>
      <c r="AU891" s="45"/>
    </row>
    <row r="892" spans="2:47" ht="14.25" customHeight="1">
      <c r="B892" s="259"/>
      <c r="D892" s="259"/>
      <c r="E892" s="259"/>
      <c r="F892" s="259"/>
      <c r="G892" s="259"/>
      <c r="H892" s="261"/>
      <c r="I892" s="261"/>
      <c r="J892" s="259"/>
      <c r="K892" s="259"/>
      <c r="L892" s="259"/>
      <c r="M892" s="259"/>
      <c r="N892" s="259"/>
      <c r="O892" s="261"/>
      <c r="P892" s="261"/>
      <c r="Q892" s="259"/>
      <c r="R892" s="259"/>
      <c r="S892" s="259"/>
      <c r="T892" s="259"/>
      <c r="U892" s="259"/>
      <c r="V892" s="261"/>
      <c r="W892" s="261"/>
      <c r="X892" s="259"/>
      <c r="Y892" s="259"/>
      <c r="Z892" s="259"/>
      <c r="AA892" s="259"/>
      <c r="AB892" s="259"/>
      <c r="AC892" s="261"/>
      <c r="AD892" s="261"/>
      <c r="AE892" s="259"/>
      <c r="AF892" s="259"/>
      <c r="AG892" s="259"/>
      <c r="AU892" s="45"/>
    </row>
    <row r="893" spans="2:47" ht="14.25" customHeight="1">
      <c r="B893" s="259"/>
      <c r="D893" s="259"/>
      <c r="E893" s="259"/>
      <c r="F893" s="259"/>
      <c r="G893" s="259"/>
      <c r="H893" s="261"/>
      <c r="I893" s="261"/>
      <c r="J893" s="259"/>
      <c r="K893" s="259"/>
      <c r="L893" s="259"/>
      <c r="M893" s="259"/>
      <c r="N893" s="259"/>
      <c r="O893" s="261"/>
      <c r="P893" s="261"/>
      <c r="Q893" s="259"/>
      <c r="R893" s="259"/>
      <c r="S893" s="259"/>
      <c r="T893" s="259"/>
      <c r="U893" s="259"/>
      <c r="V893" s="261"/>
      <c r="W893" s="261"/>
      <c r="X893" s="259"/>
      <c r="Y893" s="259"/>
      <c r="Z893" s="259"/>
      <c r="AA893" s="259"/>
      <c r="AB893" s="259"/>
      <c r="AC893" s="261"/>
      <c r="AD893" s="261"/>
      <c r="AE893" s="259"/>
      <c r="AF893" s="259"/>
      <c r="AG893" s="259"/>
      <c r="AU893" s="45"/>
    </row>
    <row r="894" spans="2:47" ht="14.25" customHeight="1">
      <c r="B894" s="259"/>
      <c r="D894" s="259"/>
      <c r="E894" s="259"/>
      <c r="F894" s="259"/>
      <c r="G894" s="259"/>
      <c r="H894" s="261"/>
      <c r="I894" s="261"/>
      <c r="J894" s="259"/>
      <c r="K894" s="259"/>
      <c r="L894" s="259"/>
      <c r="M894" s="259"/>
      <c r="N894" s="259"/>
      <c r="O894" s="261"/>
      <c r="P894" s="261"/>
      <c r="Q894" s="259"/>
      <c r="R894" s="259"/>
      <c r="S894" s="259"/>
      <c r="T894" s="259"/>
      <c r="U894" s="259"/>
      <c r="V894" s="261"/>
      <c r="W894" s="261"/>
      <c r="X894" s="259"/>
      <c r="Y894" s="259"/>
      <c r="Z894" s="259"/>
      <c r="AA894" s="259"/>
      <c r="AB894" s="259"/>
      <c r="AC894" s="261"/>
      <c r="AD894" s="261"/>
      <c r="AE894" s="259"/>
      <c r="AF894" s="259"/>
      <c r="AG894" s="259"/>
      <c r="AU894" s="45"/>
    </row>
    <row r="895" spans="2:47" ht="14.25" customHeight="1">
      <c r="B895" s="259"/>
      <c r="D895" s="259"/>
      <c r="E895" s="259"/>
      <c r="F895" s="259"/>
      <c r="G895" s="259"/>
      <c r="H895" s="261"/>
      <c r="I895" s="261"/>
      <c r="J895" s="259"/>
      <c r="K895" s="259"/>
      <c r="L895" s="259"/>
      <c r="M895" s="259"/>
      <c r="N895" s="259"/>
      <c r="O895" s="261"/>
      <c r="P895" s="261"/>
      <c r="Q895" s="259"/>
      <c r="R895" s="259"/>
      <c r="S895" s="259"/>
      <c r="T895" s="259"/>
      <c r="U895" s="259"/>
      <c r="V895" s="261"/>
      <c r="W895" s="261"/>
      <c r="X895" s="259"/>
      <c r="Y895" s="259"/>
      <c r="Z895" s="259"/>
      <c r="AA895" s="259"/>
      <c r="AB895" s="259"/>
      <c r="AC895" s="261"/>
      <c r="AD895" s="261"/>
      <c r="AE895" s="259"/>
      <c r="AF895" s="259"/>
      <c r="AG895" s="259"/>
      <c r="AU895" s="45"/>
    </row>
    <row r="896" spans="2:47" ht="14.25" customHeight="1">
      <c r="B896" s="259"/>
      <c r="D896" s="259"/>
      <c r="E896" s="259"/>
      <c r="F896" s="259"/>
      <c r="G896" s="259"/>
      <c r="H896" s="261"/>
      <c r="I896" s="261"/>
      <c r="J896" s="259"/>
      <c r="K896" s="259"/>
      <c r="L896" s="259"/>
      <c r="M896" s="259"/>
      <c r="N896" s="259"/>
      <c r="O896" s="261"/>
      <c r="P896" s="261"/>
      <c r="Q896" s="259"/>
      <c r="R896" s="259"/>
      <c r="S896" s="259"/>
      <c r="T896" s="259"/>
      <c r="U896" s="259"/>
      <c r="V896" s="261"/>
      <c r="W896" s="261"/>
      <c r="X896" s="259"/>
      <c r="Y896" s="259"/>
      <c r="Z896" s="259"/>
      <c r="AA896" s="259"/>
      <c r="AB896" s="259"/>
      <c r="AC896" s="261"/>
      <c r="AD896" s="261"/>
      <c r="AE896" s="259"/>
      <c r="AF896" s="259"/>
      <c r="AG896" s="259"/>
      <c r="AU896" s="45"/>
    </row>
    <row r="897" spans="2:47" ht="14.25" customHeight="1">
      <c r="B897" s="259"/>
      <c r="D897" s="259"/>
      <c r="E897" s="259"/>
      <c r="F897" s="259"/>
      <c r="G897" s="259"/>
      <c r="H897" s="261"/>
      <c r="I897" s="261"/>
      <c r="J897" s="259"/>
      <c r="K897" s="259"/>
      <c r="L897" s="259"/>
      <c r="M897" s="259"/>
      <c r="N897" s="259"/>
      <c r="O897" s="261"/>
      <c r="P897" s="261"/>
      <c r="Q897" s="259"/>
      <c r="R897" s="259"/>
      <c r="S897" s="259"/>
      <c r="T897" s="259"/>
      <c r="U897" s="259"/>
      <c r="V897" s="261"/>
      <c r="W897" s="261"/>
      <c r="X897" s="259"/>
      <c r="Y897" s="259"/>
      <c r="Z897" s="259"/>
      <c r="AA897" s="259"/>
      <c r="AB897" s="259"/>
      <c r="AC897" s="261"/>
      <c r="AD897" s="261"/>
      <c r="AE897" s="259"/>
      <c r="AF897" s="259"/>
      <c r="AG897" s="259"/>
      <c r="AU897" s="45"/>
    </row>
    <row r="898" spans="2:47" ht="14.25" customHeight="1">
      <c r="B898" s="259"/>
      <c r="D898" s="259"/>
      <c r="E898" s="259"/>
      <c r="F898" s="259"/>
      <c r="G898" s="259"/>
      <c r="H898" s="261"/>
      <c r="I898" s="261"/>
      <c r="J898" s="259"/>
      <c r="K898" s="259"/>
      <c r="L898" s="259"/>
      <c r="M898" s="259"/>
      <c r="N898" s="259"/>
      <c r="O898" s="261"/>
      <c r="P898" s="261"/>
      <c r="Q898" s="259"/>
      <c r="R898" s="259"/>
      <c r="S898" s="259"/>
      <c r="T898" s="259"/>
      <c r="U898" s="259"/>
      <c r="V898" s="261"/>
      <c r="W898" s="261"/>
      <c r="X898" s="259"/>
      <c r="Y898" s="259"/>
      <c r="Z898" s="259"/>
      <c r="AA898" s="259"/>
      <c r="AB898" s="259"/>
      <c r="AC898" s="261"/>
      <c r="AD898" s="261"/>
      <c r="AE898" s="259"/>
      <c r="AF898" s="259"/>
      <c r="AG898" s="259"/>
      <c r="AU898" s="45"/>
    </row>
    <row r="899" spans="2:47" ht="14.25" customHeight="1">
      <c r="B899" s="259"/>
      <c r="D899" s="259"/>
      <c r="E899" s="259"/>
      <c r="F899" s="259"/>
      <c r="G899" s="259"/>
      <c r="H899" s="261"/>
      <c r="I899" s="261"/>
      <c r="J899" s="259"/>
      <c r="K899" s="259"/>
      <c r="L899" s="259"/>
      <c r="M899" s="259"/>
      <c r="N899" s="259"/>
      <c r="O899" s="261"/>
      <c r="P899" s="261"/>
      <c r="Q899" s="259"/>
      <c r="R899" s="259"/>
      <c r="S899" s="259"/>
      <c r="T899" s="259"/>
      <c r="U899" s="259"/>
      <c r="V899" s="261"/>
      <c r="W899" s="261"/>
      <c r="X899" s="259"/>
      <c r="Y899" s="259"/>
      <c r="Z899" s="259"/>
      <c r="AA899" s="259"/>
      <c r="AB899" s="259"/>
      <c r="AC899" s="261"/>
      <c r="AD899" s="261"/>
      <c r="AE899" s="259"/>
      <c r="AF899" s="259"/>
      <c r="AG899" s="259"/>
      <c r="AU899" s="45"/>
    </row>
    <row r="900" spans="2:47" ht="14.25" customHeight="1">
      <c r="B900" s="259"/>
      <c r="D900" s="259"/>
      <c r="E900" s="259"/>
      <c r="F900" s="259"/>
      <c r="G900" s="259"/>
      <c r="H900" s="261"/>
      <c r="I900" s="261"/>
      <c r="J900" s="259"/>
      <c r="K900" s="259"/>
      <c r="L900" s="259"/>
      <c r="M900" s="259"/>
      <c r="N900" s="259"/>
      <c r="O900" s="261"/>
      <c r="P900" s="261"/>
      <c r="Q900" s="259"/>
      <c r="R900" s="259"/>
      <c r="S900" s="259"/>
      <c r="T900" s="259"/>
      <c r="U900" s="259"/>
      <c r="V900" s="261"/>
      <c r="W900" s="261"/>
      <c r="X900" s="259"/>
      <c r="Y900" s="259"/>
      <c r="Z900" s="259"/>
      <c r="AA900" s="259"/>
      <c r="AB900" s="259"/>
      <c r="AC900" s="261"/>
      <c r="AD900" s="261"/>
      <c r="AE900" s="259"/>
      <c r="AF900" s="259"/>
      <c r="AG900" s="259"/>
      <c r="AU900" s="45"/>
    </row>
    <row r="901" spans="2:47" ht="14.25" customHeight="1">
      <c r="B901" s="259"/>
      <c r="D901" s="259"/>
      <c r="E901" s="259"/>
      <c r="F901" s="259"/>
      <c r="G901" s="259"/>
      <c r="H901" s="261"/>
      <c r="I901" s="261"/>
      <c r="J901" s="259"/>
      <c r="K901" s="259"/>
      <c r="L901" s="259"/>
      <c r="M901" s="259"/>
      <c r="N901" s="259"/>
      <c r="O901" s="261"/>
      <c r="P901" s="261"/>
      <c r="Q901" s="259"/>
      <c r="R901" s="259"/>
      <c r="S901" s="259"/>
      <c r="T901" s="259"/>
      <c r="U901" s="259"/>
      <c r="V901" s="261"/>
      <c r="W901" s="261"/>
      <c r="X901" s="259"/>
      <c r="Y901" s="259"/>
      <c r="Z901" s="259"/>
      <c r="AA901" s="259"/>
      <c r="AB901" s="259"/>
      <c r="AC901" s="261"/>
      <c r="AD901" s="261"/>
      <c r="AE901" s="259"/>
      <c r="AF901" s="259"/>
      <c r="AG901" s="259"/>
      <c r="AU901" s="45"/>
    </row>
    <row r="902" spans="2:47" ht="14.25" customHeight="1">
      <c r="B902" s="259"/>
      <c r="D902" s="259"/>
      <c r="E902" s="259"/>
      <c r="F902" s="259"/>
      <c r="G902" s="259"/>
      <c r="H902" s="261"/>
      <c r="I902" s="261"/>
      <c r="J902" s="259"/>
      <c r="K902" s="259"/>
      <c r="L902" s="259"/>
      <c r="M902" s="259"/>
      <c r="N902" s="259"/>
      <c r="O902" s="261"/>
      <c r="P902" s="261"/>
      <c r="Q902" s="259"/>
      <c r="R902" s="259"/>
      <c r="S902" s="259"/>
      <c r="T902" s="259"/>
      <c r="U902" s="259"/>
      <c r="V902" s="261"/>
      <c r="W902" s="261"/>
      <c r="X902" s="259"/>
      <c r="Y902" s="259"/>
      <c r="Z902" s="259"/>
      <c r="AA902" s="259"/>
      <c r="AB902" s="259"/>
      <c r="AC902" s="261"/>
      <c r="AD902" s="261"/>
      <c r="AE902" s="259"/>
      <c r="AF902" s="259"/>
      <c r="AG902" s="259"/>
      <c r="AU902" s="45"/>
    </row>
    <row r="903" spans="2:47" ht="14.25" customHeight="1">
      <c r="B903" s="259"/>
      <c r="D903" s="259"/>
      <c r="E903" s="259"/>
      <c r="F903" s="259"/>
      <c r="G903" s="259"/>
      <c r="H903" s="261"/>
      <c r="I903" s="261"/>
      <c r="J903" s="259"/>
      <c r="K903" s="259"/>
      <c r="L903" s="259"/>
      <c r="M903" s="259"/>
      <c r="N903" s="259"/>
      <c r="O903" s="261"/>
      <c r="P903" s="261"/>
      <c r="Q903" s="259"/>
      <c r="R903" s="259"/>
      <c r="S903" s="259"/>
      <c r="T903" s="259"/>
      <c r="U903" s="259"/>
      <c r="V903" s="261"/>
      <c r="W903" s="261"/>
      <c r="X903" s="259"/>
      <c r="Y903" s="259"/>
      <c r="Z903" s="259"/>
      <c r="AA903" s="259"/>
      <c r="AB903" s="259"/>
      <c r="AC903" s="261"/>
      <c r="AD903" s="261"/>
      <c r="AE903" s="259"/>
      <c r="AF903" s="259"/>
      <c r="AG903" s="259"/>
      <c r="AU903" s="45"/>
    </row>
    <row r="904" spans="2:47" ht="14.25" customHeight="1">
      <c r="B904" s="259"/>
      <c r="D904" s="259"/>
      <c r="E904" s="259"/>
      <c r="F904" s="259"/>
      <c r="G904" s="259"/>
      <c r="H904" s="261"/>
      <c r="I904" s="261"/>
      <c r="J904" s="259"/>
      <c r="K904" s="259"/>
      <c r="L904" s="259"/>
      <c r="M904" s="259"/>
      <c r="N904" s="259"/>
      <c r="O904" s="261"/>
      <c r="P904" s="261"/>
      <c r="Q904" s="259"/>
      <c r="R904" s="259"/>
      <c r="S904" s="259"/>
      <c r="T904" s="259"/>
      <c r="U904" s="259"/>
      <c r="V904" s="261"/>
      <c r="W904" s="261"/>
      <c r="X904" s="259"/>
      <c r="Y904" s="259"/>
      <c r="Z904" s="259"/>
      <c r="AA904" s="259"/>
      <c r="AB904" s="259"/>
      <c r="AC904" s="261"/>
      <c r="AD904" s="261"/>
      <c r="AE904" s="259"/>
      <c r="AF904" s="259"/>
      <c r="AG904" s="259"/>
      <c r="AU904" s="45"/>
    </row>
    <row r="905" spans="2:47" ht="14.25" customHeight="1">
      <c r="B905" s="259"/>
      <c r="D905" s="259"/>
      <c r="E905" s="259"/>
      <c r="F905" s="259"/>
      <c r="G905" s="259"/>
      <c r="H905" s="261"/>
      <c r="I905" s="261"/>
      <c r="J905" s="259"/>
      <c r="K905" s="259"/>
      <c r="L905" s="259"/>
      <c r="M905" s="259"/>
      <c r="N905" s="259"/>
      <c r="O905" s="261"/>
      <c r="P905" s="261"/>
      <c r="Q905" s="259"/>
      <c r="R905" s="259"/>
      <c r="S905" s="259"/>
      <c r="T905" s="259"/>
      <c r="U905" s="259"/>
      <c r="V905" s="261"/>
      <c r="W905" s="261"/>
      <c r="X905" s="259"/>
      <c r="Y905" s="259"/>
      <c r="Z905" s="259"/>
      <c r="AA905" s="259"/>
      <c r="AB905" s="259"/>
      <c r="AC905" s="261"/>
      <c r="AD905" s="261"/>
      <c r="AE905" s="259"/>
      <c r="AF905" s="259"/>
      <c r="AG905" s="259"/>
      <c r="AU905" s="45"/>
    </row>
    <row r="906" spans="2:47" ht="14.25" customHeight="1">
      <c r="B906" s="259"/>
      <c r="D906" s="259"/>
      <c r="E906" s="259"/>
      <c r="F906" s="259"/>
      <c r="G906" s="259"/>
      <c r="H906" s="261"/>
      <c r="I906" s="261"/>
      <c r="J906" s="259"/>
      <c r="K906" s="259"/>
      <c r="L906" s="259"/>
      <c r="M906" s="259"/>
      <c r="N906" s="259"/>
      <c r="O906" s="261"/>
      <c r="P906" s="261"/>
      <c r="Q906" s="259"/>
      <c r="R906" s="259"/>
      <c r="S906" s="259"/>
      <c r="T906" s="259"/>
      <c r="U906" s="259"/>
      <c r="V906" s="261"/>
      <c r="W906" s="261"/>
      <c r="X906" s="259"/>
      <c r="Y906" s="259"/>
      <c r="Z906" s="259"/>
      <c r="AA906" s="259"/>
      <c r="AB906" s="259"/>
      <c r="AC906" s="261"/>
      <c r="AD906" s="261"/>
      <c r="AE906" s="259"/>
      <c r="AF906" s="259"/>
      <c r="AG906" s="259"/>
      <c r="AU906" s="45"/>
    </row>
    <row r="907" spans="2:47" ht="14.25" customHeight="1">
      <c r="B907" s="259"/>
      <c r="D907" s="259"/>
      <c r="E907" s="259"/>
      <c r="F907" s="259"/>
      <c r="G907" s="259"/>
      <c r="H907" s="261"/>
      <c r="I907" s="261"/>
      <c r="J907" s="259"/>
      <c r="K907" s="259"/>
      <c r="L907" s="259"/>
      <c r="M907" s="259"/>
      <c r="N907" s="259"/>
      <c r="O907" s="261"/>
      <c r="P907" s="261"/>
      <c r="Q907" s="259"/>
      <c r="R907" s="259"/>
      <c r="S907" s="259"/>
      <c r="T907" s="259"/>
      <c r="U907" s="259"/>
      <c r="V907" s="261"/>
      <c r="W907" s="261"/>
      <c r="X907" s="259"/>
      <c r="Y907" s="259"/>
      <c r="Z907" s="259"/>
      <c r="AA907" s="259"/>
      <c r="AB907" s="259"/>
      <c r="AC907" s="261"/>
      <c r="AD907" s="261"/>
      <c r="AE907" s="259"/>
      <c r="AF907" s="259"/>
      <c r="AG907" s="259"/>
      <c r="AU907" s="45"/>
    </row>
    <row r="908" spans="2:47" ht="14.25" customHeight="1">
      <c r="B908" s="259"/>
      <c r="D908" s="259"/>
      <c r="E908" s="259"/>
      <c r="F908" s="259"/>
      <c r="G908" s="259"/>
      <c r="H908" s="261"/>
      <c r="I908" s="261"/>
      <c r="J908" s="259"/>
      <c r="K908" s="259"/>
      <c r="L908" s="259"/>
      <c r="M908" s="259"/>
      <c r="N908" s="259"/>
      <c r="O908" s="261"/>
      <c r="P908" s="261"/>
      <c r="Q908" s="259"/>
      <c r="R908" s="259"/>
      <c r="S908" s="259"/>
      <c r="T908" s="259"/>
      <c r="U908" s="259"/>
      <c r="V908" s="261"/>
      <c r="W908" s="261"/>
      <c r="X908" s="259"/>
      <c r="Y908" s="259"/>
      <c r="Z908" s="259"/>
      <c r="AA908" s="259"/>
      <c r="AB908" s="259"/>
      <c r="AC908" s="261"/>
      <c r="AD908" s="261"/>
      <c r="AE908" s="259"/>
      <c r="AF908" s="259"/>
      <c r="AG908" s="259"/>
      <c r="AU908" s="45"/>
    </row>
    <row r="909" spans="2:47" ht="14.25" customHeight="1">
      <c r="B909" s="259"/>
      <c r="D909" s="259"/>
      <c r="E909" s="259"/>
      <c r="F909" s="259"/>
      <c r="G909" s="259"/>
      <c r="H909" s="261"/>
      <c r="I909" s="261"/>
      <c r="J909" s="259"/>
      <c r="K909" s="259"/>
      <c r="L909" s="259"/>
      <c r="M909" s="259"/>
      <c r="N909" s="259"/>
      <c r="O909" s="261"/>
      <c r="P909" s="261"/>
      <c r="Q909" s="259"/>
      <c r="R909" s="259"/>
      <c r="S909" s="259"/>
      <c r="T909" s="259"/>
      <c r="U909" s="259"/>
      <c r="V909" s="261"/>
      <c r="W909" s="261"/>
      <c r="X909" s="259"/>
      <c r="Y909" s="259"/>
      <c r="Z909" s="259"/>
      <c r="AA909" s="259"/>
      <c r="AB909" s="259"/>
      <c r="AC909" s="261"/>
      <c r="AD909" s="261"/>
      <c r="AE909" s="259"/>
      <c r="AF909" s="259"/>
      <c r="AG909" s="259"/>
      <c r="AU909" s="45"/>
    </row>
    <row r="910" spans="2:47" ht="14.25" customHeight="1">
      <c r="B910" s="259"/>
      <c r="D910" s="259"/>
      <c r="E910" s="259"/>
      <c r="F910" s="259"/>
      <c r="G910" s="259"/>
      <c r="H910" s="261"/>
      <c r="I910" s="261"/>
      <c r="J910" s="259"/>
      <c r="K910" s="259"/>
      <c r="L910" s="259"/>
      <c r="M910" s="259"/>
      <c r="N910" s="259"/>
      <c r="O910" s="261"/>
      <c r="P910" s="261"/>
      <c r="Q910" s="259"/>
      <c r="R910" s="259"/>
      <c r="S910" s="259"/>
      <c r="T910" s="259"/>
      <c r="U910" s="259"/>
      <c r="V910" s="261"/>
      <c r="W910" s="261"/>
      <c r="X910" s="259"/>
      <c r="Y910" s="259"/>
      <c r="Z910" s="259"/>
      <c r="AA910" s="259"/>
      <c r="AB910" s="259"/>
      <c r="AC910" s="261"/>
      <c r="AD910" s="261"/>
      <c r="AE910" s="259"/>
      <c r="AF910" s="259"/>
      <c r="AG910" s="259"/>
      <c r="AU910" s="45"/>
    </row>
    <row r="911" spans="2:47" ht="14.25" customHeight="1">
      <c r="B911" s="259"/>
      <c r="D911" s="259"/>
      <c r="E911" s="259"/>
      <c r="F911" s="259"/>
      <c r="G911" s="259"/>
      <c r="H911" s="261"/>
      <c r="I911" s="261"/>
      <c r="J911" s="259"/>
      <c r="K911" s="259"/>
      <c r="L911" s="259"/>
      <c r="M911" s="259"/>
      <c r="N911" s="259"/>
      <c r="O911" s="261"/>
      <c r="P911" s="261"/>
      <c r="Q911" s="259"/>
      <c r="R911" s="259"/>
      <c r="S911" s="259"/>
      <c r="T911" s="259"/>
      <c r="U911" s="259"/>
      <c r="V911" s="261"/>
      <c r="W911" s="261"/>
      <c r="X911" s="259"/>
      <c r="Y911" s="259"/>
      <c r="Z911" s="259"/>
      <c r="AA911" s="259"/>
      <c r="AB911" s="259"/>
      <c r="AC911" s="261"/>
      <c r="AD911" s="261"/>
      <c r="AE911" s="259"/>
      <c r="AF911" s="259"/>
      <c r="AG911" s="259"/>
      <c r="AU911" s="45"/>
    </row>
    <row r="912" spans="2:47" ht="14.25" customHeight="1">
      <c r="B912" s="259"/>
      <c r="D912" s="259"/>
      <c r="E912" s="259"/>
      <c r="F912" s="259"/>
      <c r="G912" s="259"/>
      <c r="H912" s="261"/>
      <c r="I912" s="261"/>
      <c r="J912" s="259"/>
      <c r="K912" s="259"/>
      <c r="L912" s="259"/>
      <c r="M912" s="259"/>
      <c r="N912" s="259"/>
      <c r="O912" s="261"/>
      <c r="P912" s="261"/>
      <c r="Q912" s="259"/>
      <c r="R912" s="259"/>
      <c r="S912" s="259"/>
      <c r="T912" s="259"/>
      <c r="U912" s="259"/>
      <c r="V912" s="261"/>
      <c r="W912" s="261"/>
      <c r="X912" s="259"/>
      <c r="Y912" s="259"/>
      <c r="Z912" s="259"/>
      <c r="AA912" s="259"/>
      <c r="AB912" s="259"/>
      <c r="AC912" s="261"/>
      <c r="AD912" s="261"/>
      <c r="AE912" s="259"/>
      <c r="AF912" s="259"/>
      <c r="AG912" s="259"/>
      <c r="AU912" s="45"/>
    </row>
    <row r="913" spans="2:47" ht="14.25" customHeight="1">
      <c r="B913" s="259"/>
      <c r="D913" s="259"/>
      <c r="E913" s="259"/>
      <c r="F913" s="259"/>
      <c r="G913" s="259"/>
      <c r="H913" s="261"/>
      <c r="I913" s="261"/>
      <c r="J913" s="259"/>
      <c r="K913" s="259"/>
      <c r="L913" s="259"/>
      <c r="M913" s="259"/>
      <c r="N913" s="259"/>
      <c r="O913" s="261"/>
      <c r="P913" s="261"/>
      <c r="Q913" s="259"/>
      <c r="R913" s="259"/>
      <c r="S913" s="259"/>
      <c r="T913" s="259"/>
      <c r="U913" s="259"/>
      <c r="V913" s="261"/>
      <c r="W913" s="261"/>
      <c r="X913" s="259"/>
      <c r="Y913" s="259"/>
      <c r="Z913" s="259"/>
      <c r="AA913" s="259"/>
      <c r="AB913" s="259"/>
      <c r="AC913" s="261"/>
      <c r="AD913" s="261"/>
      <c r="AE913" s="259"/>
      <c r="AF913" s="259"/>
      <c r="AG913" s="259"/>
      <c r="AU913" s="45"/>
    </row>
    <row r="914" spans="2:47" ht="14.25" customHeight="1">
      <c r="B914" s="259"/>
      <c r="D914" s="259"/>
      <c r="E914" s="259"/>
      <c r="F914" s="259"/>
      <c r="G914" s="259"/>
      <c r="H914" s="261"/>
      <c r="I914" s="261"/>
      <c r="J914" s="259"/>
      <c r="K914" s="259"/>
      <c r="L914" s="259"/>
      <c r="M914" s="259"/>
      <c r="N914" s="259"/>
      <c r="O914" s="261"/>
      <c r="P914" s="261"/>
      <c r="Q914" s="259"/>
      <c r="R914" s="259"/>
      <c r="S914" s="259"/>
      <c r="T914" s="259"/>
      <c r="U914" s="259"/>
      <c r="V914" s="261"/>
      <c r="W914" s="261"/>
      <c r="X914" s="259"/>
      <c r="Y914" s="259"/>
      <c r="Z914" s="259"/>
      <c r="AA914" s="259"/>
      <c r="AB914" s="259"/>
      <c r="AC914" s="261"/>
      <c r="AD914" s="261"/>
      <c r="AE914" s="259"/>
      <c r="AF914" s="259"/>
      <c r="AG914" s="259"/>
      <c r="AU914" s="45"/>
    </row>
    <row r="915" spans="2:47" ht="14.25" customHeight="1">
      <c r="B915" s="259"/>
      <c r="D915" s="259"/>
      <c r="E915" s="259"/>
      <c r="F915" s="259"/>
      <c r="G915" s="259"/>
      <c r="H915" s="261"/>
      <c r="I915" s="261"/>
      <c r="J915" s="259"/>
      <c r="K915" s="259"/>
      <c r="L915" s="259"/>
      <c r="M915" s="259"/>
      <c r="N915" s="259"/>
      <c r="O915" s="261"/>
      <c r="P915" s="261"/>
      <c r="Q915" s="259"/>
      <c r="R915" s="259"/>
      <c r="S915" s="259"/>
      <c r="T915" s="259"/>
      <c r="U915" s="259"/>
      <c r="V915" s="261"/>
      <c r="W915" s="261"/>
      <c r="X915" s="259"/>
      <c r="Y915" s="259"/>
      <c r="Z915" s="259"/>
      <c r="AA915" s="259"/>
      <c r="AB915" s="259"/>
      <c r="AC915" s="261"/>
      <c r="AD915" s="261"/>
      <c r="AE915" s="259"/>
      <c r="AF915" s="259"/>
      <c r="AG915" s="259"/>
      <c r="AU915" s="45"/>
    </row>
    <row r="916" spans="2:47" ht="14.25" customHeight="1">
      <c r="B916" s="259"/>
      <c r="D916" s="259"/>
      <c r="E916" s="259"/>
      <c r="F916" s="259"/>
      <c r="G916" s="259"/>
      <c r="H916" s="261"/>
      <c r="I916" s="261"/>
      <c r="J916" s="259"/>
      <c r="K916" s="259"/>
      <c r="L916" s="259"/>
      <c r="M916" s="259"/>
      <c r="N916" s="259"/>
      <c r="O916" s="261"/>
      <c r="P916" s="261"/>
      <c r="Q916" s="259"/>
      <c r="R916" s="259"/>
      <c r="S916" s="259"/>
      <c r="T916" s="259"/>
      <c r="U916" s="259"/>
      <c r="V916" s="261"/>
      <c r="W916" s="261"/>
      <c r="X916" s="259"/>
      <c r="Y916" s="259"/>
      <c r="Z916" s="259"/>
      <c r="AA916" s="259"/>
      <c r="AB916" s="259"/>
      <c r="AC916" s="261"/>
      <c r="AD916" s="261"/>
      <c r="AE916" s="259"/>
      <c r="AF916" s="259"/>
      <c r="AG916" s="259"/>
      <c r="AU916" s="45"/>
    </row>
    <row r="917" spans="2:47" ht="14.25" customHeight="1">
      <c r="B917" s="259"/>
      <c r="D917" s="259"/>
      <c r="E917" s="259"/>
      <c r="F917" s="259"/>
      <c r="G917" s="259"/>
      <c r="H917" s="261"/>
      <c r="I917" s="261"/>
      <c r="J917" s="259"/>
      <c r="K917" s="259"/>
      <c r="L917" s="259"/>
      <c r="M917" s="259"/>
      <c r="N917" s="259"/>
      <c r="O917" s="261"/>
      <c r="P917" s="261"/>
      <c r="Q917" s="259"/>
      <c r="R917" s="259"/>
      <c r="S917" s="259"/>
      <c r="T917" s="259"/>
      <c r="U917" s="259"/>
      <c r="V917" s="261"/>
      <c r="W917" s="261"/>
      <c r="X917" s="259"/>
      <c r="Y917" s="259"/>
      <c r="Z917" s="259"/>
      <c r="AA917" s="259"/>
      <c r="AB917" s="259"/>
      <c r="AC917" s="261"/>
      <c r="AD917" s="261"/>
      <c r="AE917" s="259"/>
      <c r="AF917" s="259"/>
      <c r="AG917" s="259"/>
      <c r="AU917" s="45"/>
    </row>
    <row r="918" spans="2:47" ht="14.25" customHeight="1">
      <c r="B918" s="259"/>
      <c r="D918" s="259"/>
      <c r="E918" s="259"/>
      <c r="F918" s="259"/>
      <c r="G918" s="259"/>
      <c r="H918" s="261"/>
      <c r="I918" s="261"/>
      <c r="J918" s="259"/>
      <c r="K918" s="259"/>
      <c r="L918" s="259"/>
      <c r="M918" s="259"/>
      <c r="N918" s="259"/>
      <c r="O918" s="261"/>
      <c r="P918" s="261"/>
      <c r="Q918" s="259"/>
      <c r="R918" s="259"/>
      <c r="S918" s="259"/>
      <c r="T918" s="259"/>
      <c r="U918" s="259"/>
      <c r="V918" s="261"/>
      <c r="W918" s="261"/>
      <c r="X918" s="259"/>
      <c r="Y918" s="259"/>
      <c r="Z918" s="259"/>
      <c r="AA918" s="259"/>
      <c r="AB918" s="259"/>
      <c r="AC918" s="261"/>
      <c r="AD918" s="261"/>
      <c r="AE918" s="259"/>
      <c r="AF918" s="259"/>
      <c r="AG918" s="259"/>
      <c r="AU918" s="45"/>
    </row>
    <row r="919" spans="2:47" ht="14.25" customHeight="1">
      <c r="B919" s="259"/>
      <c r="D919" s="259"/>
      <c r="E919" s="259"/>
      <c r="F919" s="259"/>
      <c r="G919" s="259"/>
      <c r="H919" s="261"/>
      <c r="I919" s="261"/>
      <c r="J919" s="259"/>
      <c r="K919" s="259"/>
      <c r="L919" s="259"/>
      <c r="M919" s="259"/>
      <c r="N919" s="259"/>
      <c r="O919" s="261"/>
      <c r="P919" s="261"/>
      <c r="Q919" s="259"/>
      <c r="R919" s="259"/>
      <c r="S919" s="259"/>
      <c r="T919" s="259"/>
      <c r="U919" s="259"/>
      <c r="V919" s="261"/>
      <c r="W919" s="261"/>
      <c r="X919" s="259"/>
      <c r="Y919" s="259"/>
      <c r="Z919" s="259"/>
      <c r="AA919" s="259"/>
      <c r="AB919" s="259"/>
      <c r="AC919" s="261"/>
      <c r="AD919" s="261"/>
      <c r="AE919" s="259"/>
      <c r="AF919" s="259"/>
      <c r="AG919" s="259"/>
      <c r="AU919" s="45"/>
    </row>
    <row r="920" spans="2:47" ht="14.25" customHeight="1">
      <c r="B920" s="259"/>
      <c r="D920" s="259"/>
      <c r="E920" s="259"/>
      <c r="F920" s="259"/>
      <c r="G920" s="259"/>
      <c r="H920" s="261"/>
      <c r="I920" s="261"/>
      <c r="J920" s="259"/>
      <c r="K920" s="259"/>
      <c r="L920" s="259"/>
      <c r="M920" s="259"/>
      <c r="N920" s="259"/>
      <c r="O920" s="261"/>
      <c r="P920" s="261"/>
      <c r="Q920" s="259"/>
      <c r="R920" s="259"/>
      <c r="S920" s="259"/>
      <c r="T920" s="259"/>
      <c r="U920" s="259"/>
      <c r="V920" s="261"/>
      <c r="W920" s="261"/>
      <c r="X920" s="259"/>
      <c r="Y920" s="259"/>
      <c r="Z920" s="259"/>
      <c r="AA920" s="259"/>
      <c r="AB920" s="259"/>
      <c r="AC920" s="261"/>
      <c r="AD920" s="261"/>
      <c r="AE920" s="259"/>
      <c r="AF920" s="259"/>
      <c r="AG920" s="259"/>
      <c r="AU920" s="45"/>
    </row>
    <row r="921" spans="2:47" ht="14.25" customHeight="1">
      <c r="B921" s="259"/>
      <c r="D921" s="259"/>
      <c r="E921" s="259"/>
      <c r="F921" s="259"/>
      <c r="G921" s="259"/>
      <c r="H921" s="261"/>
      <c r="I921" s="261"/>
      <c r="J921" s="259"/>
      <c r="K921" s="259"/>
      <c r="L921" s="259"/>
      <c r="M921" s="259"/>
      <c r="N921" s="259"/>
      <c r="O921" s="261"/>
      <c r="P921" s="261"/>
      <c r="Q921" s="259"/>
      <c r="R921" s="259"/>
      <c r="S921" s="259"/>
      <c r="T921" s="259"/>
      <c r="U921" s="259"/>
      <c r="V921" s="261"/>
      <c r="W921" s="261"/>
      <c r="X921" s="259"/>
      <c r="Y921" s="259"/>
      <c r="Z921" s="259"/>
      <c r="AA921" s="259"/>
      <c r="AB921" s="259"/>
      <c r="AC921" s="261"/>
      <c r="AD921" s="261"/>
      <c r="AE921" s="259"/>
      <c r="AF921" s="259"/>
      <c r="AG921" s="259"/>
      <c r="AU921" s="45"/>
    </row>
    <row r="922" spans="2:47" ht="14.25" customHeight="1">
      <c r="B922" s="259"/>
      <c r="D922" s="259"/>
      <c r="E922" s="259"/>
      <c r="F922" s="259"/>
      <c r="G922" s="259"/>
      <c r="H922" s="261"/>
      <c r="I922" s="261"/>
      <c r="J922" s="259"/>
      <c r="K922" s="259"/>
      <c r="L922" s="259"/>
      <c r="M922" s="259"/>
      <c r="N922" s="259"/>
      <c r="O922" s="261"/>
      <c r="P922" s="261"/>
      <c r="Q922" s="259"/>
      <c r="R922" s="259"/>
      <c r="S922" s="259"/>
      <c r="T922" s="259"/>
      <c r="U922" s="259"/>
      <c r="V922" s="261"/>
      <c r="W922" s="261"/>
      <c r="X922" s="259"/>
      <c r="Y922" s="259"/>
      <c r="Z922" s="259"/>
      <c r="AA922" s="259"/>
      <c r="AB922" s="259"/>
      <c r="AC922" s="261"/>
      <c r="AD922" s="261"/>
      <c r="AE922" s="259"/>
      <c r="AF922" s="259"/>
      <c r="AG922" s="259"/>
      <c r="AU922" s="45"/>
    </row>
    <row r="923" spans="2:47" ht="14.25" customHeight="1">
      <c r="B923" s="259"/>
      <c r="D923" s="259"/>
      <c r="E923" s="259"/>
      <c r="F923" s="259"/>
      <c r="G923" s="259"/>
      <c r="H923" s="261"/>
      <c r="I923" s="261"/>
      <c r="J923" s="259"/>
      <c r="K923" s="259"/>
      <c r="L923" s="259"/>
      <c r="M923" s="259"/>
      <c r="N923" s="259"/>
      <c r="O923" s="261"/>
      <c r="P923" s="261"/>
      <c r="Q923" s="259"/>
      <c r="R923" s="259"/>
      <c r="S923" s="259"/>
      <c r="T923" s="259"/>
      <c r="U923" s="259"/>
      <c r="V923" s="261"/>
      <c r="W923" s="261"/>
      <c r="X923" s="259"/>
      <c r="Y923" s="259"/>
      <c r="Z923" s="259"/>
      <c r="AA923" s="259"/>
      <c r="AB923" s="259"/>
      <c r="AC923" s="261"/>
      <c r="AD923" s="261"/>
      <c r="AE923" s="259"/>
      <c r="AF923" s="259"/>
      <c r="AG923" s="259"/>
      <c r="AU923" s="45"/>
    </row>
    <row r="924" spans="2:47" ht="14.25" customHeight="1">
      <c r="B924" s="259"/>
      <c r="D924" s="259"/>
      <c r="E924" s="259"/>
      <c r="F924" s="259"/>
      <c r="G924" s="259"/>
      <c r="H924" s="261"/>
      <c r="I924" s="261"/>
      <c r="J924" s="259"/>
      <c r="K924" s="259"/>
      <c r="L924" s="259"/>
      <c r="M924" s="259"/>
      <c r="N924" s="259"/>
      <c r="O924" s="261"/>
      <c r="P924" s="261"/>
      <c r="Q924" s="259"/>
      <c r="R924" s="259"/>
      <c r="S924" s="259"/>
      <c r="T924" s="259"/>
      <c r="U924" s="259"/>
      <c r="V924" s="261"/>
      <c r="W924" s="261"/>
      <c r="X924" s="259"/>
      <c r="Y924" s="259"/>
      <c r="Z924" s="259"/>
      <c r="AA924" s="259"/>
      <c r="AB924" s="259"/>
      <c r="AC924" s="261"/>
      <c r="AD924" s="261"/>
      <c r="AE924" s="259"/>
      <c r="AF924" s="259"/>
      <c r="AG924" s="259"/>
      <c r="AU924" s="45"/>
    </row>
    <row r="925" spans="2:47" ht="14.25" customHeight="1">
      <c r="B925" s="259"/>
      <c r="D925" s="259"/>
      <c r="E925" s="259"/>
      <c r="F925" s="259"/>
      <c r="G925" s="259"/>
      <c r="H925" s="261"/>
      <c r="I925" s="261"/>
      <c r="J925" s="259"/>
      <c r="K925" s="259"/>
      <c r="L925" s="259"/>
      <c r="M925" s="259"/>
      <c r="N925" s="259"/>
      <c r="O925" s="261"/>
      <c r="P925" s="261"/>
      <c r="Q925" s="259"/>
      <c r="R925" s="259"/>
      <c r="S925" s="259"/>
      <c r="T925" s="259"/>
      <c r="U925" s="259"/>
      <c r="V925" s="261"/>
      <c r="W925" s="261"/>
      <c r="X925" s="259"/>
      <c r="Y925" s="259"/>
      <c r="Z925" s="259"/>
      <c r="AA925" s="259"/>
      <c r="AB925" s="259"/>
      <c r="AC925" s="261"/>
      <c r="AD925" s="261"/>
      <c r="AE925" s="259"/>
      <c r="AF925" s="259"/>
      <c r="AG925" s="259"/>
      <c r="AU925" s="45"/>
    </row>
    <row r="926" spans="2:47" ht="14.25" customHeight="1">
      <c r="B926" s="259"/>
      <c r="D926" s="259"/>
      <c r="E926" s="259"/>
      <c r="F926" s="259"/>
      <c r="G926" s="259"/>
      <c r="H926" s="261"/>
      <c r="I926" s="261"/>
      <c r="J926" s="259"/>
      <c r="K926" s="259"/>
      <c r="L926" s="259"/>
      <c r="M926" s="259"/>
      <c r="N926" s="259"/>
      <c r="O926" s="261"/>
      <c r="P926" s="261"/>
      <c r="Q926" s="259"/>
      <c r="R926" s="259"/>
      <c r="S926" s="259"/>
      <c r="T926" s="259"/>
      <c r="U926" s="259"/>
      <c r="V926" s="261"/>
      <c r="W926" s="261"/>
      <c r="X926" s="259"/>
      <c r="Y926" s="259"/>
      <c r="Z926" s="259"/>
      <c r="AA926" s="259"/>
      <c r="AB926" s="259"/>
      <c r="AC926" s="261"/>
      <c r="AD926" s="261"/>
      <c r="AE926" s="259"/>
      <c r="AF926" s="259"/>
      <c r="AG926" s="259"/>
      <c r="AU926" s="45"/>
    </row>
    <row r="927" spans="2:47" ht="14.25" customHeight="1">
      <c r="B927" s="259"/>
      <c r="D927" s="259"/>
      <c r="E927" s="259"/>
      <c r="F927" s="259"/>
      <c r="G927" s="259"/>
      <c r="H927" s="261"/>
      <c r="I927" s="261"/>
      <c r="J927" s="259"/>
      <c r="K927" s="259"/>
      <c r="L927" s="259"/>
      <c r="M927" s="259"/>
      <c r="N927" s="259"/>
      <c r="O927" s="261"/>
      <c r="P927" s="261"/>
      <c r="Q927" s="259"/>
      <c r="R927" s="259"/>
      <c r="S927" s="259"/>
      <c r="T927" s="259"/>
      <c r="U927" s="259"/>
      <c r="V927" s="261"/>
      <c r="W927" s="261"/>
      <c r="X927" s="259"/>
      <c r="Y927" s="259"/>
      <c r="Z927" s="259"/>
      <c r="AA927" s="259"/>
      <c r="AB927" s="259"/>
      <c r="AC927" s="261"/>
      <c r="AD927" s="261"/>
      <c r="AE927" s="259"/>
      <c r="AF927" s="259"/>
      <c r="AG927" s="259"/>
      <c r="AU927" s="45"/>
    </row>
    <row r="928" spans="2:47" ht="14.25" customHeight="1">
      <c r="B928" s="259"/>
      <c r="D928" s="259"/>
      <c r="E928" s="259"/>
      <c r="F928" s="259"/>
      <c r="G928" s="259"/>
      <c r="H928" s="261"/>
      <c r="I928" s="261"/>
      <c r="J928" s="259"/>
      <c r="K928" s="259"/>
      <c r="L928" s="259"/>
      <c r="M928" s="259"/>
      <c r="N928" s="259"/>
      <c r="O928" s="261"/>
      <c r="P928" s="261"/>
      <c r="Q928" s="259"/>
      <c r="R928" s="259"/>
      <c r="S928" s="259"/>
      <c r="T928" s="259"/>
      <c r="U928" s="259"/>
      <c r="V928" s="261"/>
      <c r="W928" s="261"/>
      <c r="X928" s="259"/>
      <c r="Y928" s="259"/>
      <c r="Z928" s="259"/>
      <c r="AA928" s="259"/>
      <c r="AB928" s="259"/>
      <c r="AC928" s="261"/>
      <c r="AD928" s="261"/>
      <c r="AE928" s="259"/>
      <c r="AF928" s="259"/>
      <c r="AG928" s="259"/>
      <c r="AU928" s="45"/>
    </row>
    <row r="929" spans="2:47" ht="14.25" customHeight="1">
      <c r="B929" s="259"/>
      <c r="D929" s="259"/>
      <c r="E929" s="259"/>
      <c r="F929" s="259"/>
      <c r="G929" s="259"/>
      <c r="H929" s="261"/>
      <c r="I929" s="261"/>
      <c r="J929" s="259"/>
      <c r="K929" s="259"/>
      <c r="L929" s="259"/>
      <c r="M929" s="259"/>
      <c r="N929" s="259"/>
      <c r="O929" s="261"/>
      <c r="P929" s="261"/>
      <c r="Q929" s="259"/>
      <c r="R929" s="259"/>
      <c r="S929" s="259"/>
      <c r="T929" s="259"/>
      <c r="U929" s="259"/>
      <c r="V929" s="261"/>
      <c r="W929" s="261"/>
      <c r="X929" s="259"/>
      <c r="Y929" s="259"/>
      <c r="Z929" s="259"/>
      <c r="AA929" s="259"/>
      <c r="AB929" s="259"/>
      <c r="AC929" s="261"/>
      <c r="AD929" s="261"/>
      <c r="AE929" s="259"/>
      <c r="AF929" s="259"/>
      <c r="AG929" s="259"/>
      <c r="AU929" s="45"/>
    </row>
    <row r="930" spans="2:47" ht="14.25" customHeight="1">
      <c r="B930" s="259"/>
      <c r="D930" s="259"/>
      <c r="E930" s="259"/>
      <c r="F930" s="259"/>
      <c r="G930" s="259"/>
      <c r="H930" s="261"/>
      <c r="I930" s="261"/>
      <c r="J930" s="259"/>
      <c r="K930" s="259"/>
      <c r="L930" s="259"/>
      <c r="M930" s="259"/>
      <c r="N930" s="259"/>
      <c r="O930" s="261"/>
      <c r="P930" s="261"/>
      <c r="Q930" s="259"/>
      <c r="R930" s="259"/>
      <c r="S930" s="259"/>
      <c r="T930" s="259"/>
      <c r="U930" s="259"/>
      <c r="V930" s="261"/>
      <c r="W930" s="261"/>
      <c r="X930" s="259"/>
      <c r="Y930" s="259"/>
      <c r="Z930" s="259"/>
      <c r="AA930" s="259"/>
      <c r="AB930" s="259"/>
      <c r="AC930" s="261"/>
      <c r="AD930" s="261"/>
      <c r="AE930" s="259"/>
      <c r="AF930" s="259"/>
      <c r="AG930" s="259"/>
      <c r="AU930" s="45"/>
    </row>
    <row r="931" spans="2:47" ht="14.25" customHeight="1">
      <c r="B931" s="259"/>
      <c r="D931" s="259"/>
      <c r="E931" s="259"/>
      <c r="F931" s="259"/>
      <c r="G931" s="259"/>
      <c r="H931" s="261"/>
      <c r="I931" s="261"/>
      <c r="J931" s="259"/>
      <c r="K931" s="259"/>
      <c r="L931" s="259"/>
      <c r="M931" s="259"/>
      <c r="N931" s="259"/>
      <c r="O931" s="261"/>
      <c r="P931" s="261"/>
      <c r="Q931" s="259"/>
      <c r="R931" s="259"/>
      <c r="S931" s="259"/>
      <c r="T931" s="259"/>
      <c r="U931" s="259"/>
      <c r="V931" s="261"/>
      <c r="W931" s="261"/>
      <c r="X931" s="259"/>
      <c r="Y931" s="259"/>
      <c r="Z931" s="259"/>
      <c r="AA931" s="259"/>
      <c r="AB931" s="259"/>
      <c r="AC931" s="261"/>
      <c r="AD931" s="261"/>
      <c r="AE931" s="259"/>
      <c r="AF931" s="259"/>
      <c r="AG931" s="259"/>
      <c r="AU931" s="45"/>
    </row>
    <row r="932" spans="2:47" ht="14.25" customHeight="1">
      <c r="B932" s="259"/>
      <c r="D932" s="259"/>
      <c r="E932" s="259"/>
      <c r="F932" s="259"/>
      <c r="G932" s="259"/>
      <c r="H932" s="261"/>
      <c r="I932" s="261"/>
      <c r="J932" s="259"/>
      <c r="K932" s="259"/>
      <c r="L932" s="259"/>
      <c r="M932" s="259"/>
      <c r="N932" s="259"/>
      <c r="O932" s="261"/>
      <c r="P932" s="261"/>
      <c r="Q932" s="259"/>
      <c r="R932" s="259"/>
      <c r="S932" s="259"/>
      <c r="T932" s="259"/>
      <c r="U932" s="259"/>
      <c r="V932" s="261"/>
      <c r="W932" s="261"/>
      <c r="X932" s="259"/>
      <c r="Y932" s="259"/>
      <c r="Z932" s="259"/>
      <c r="AA932" s="259"/>
      <c r="AB932" s="259"/>
      <c r="AC932" s="261"/>
      <c r="AD932" s="261"/>
      <c r="AE932" s="259"/>
      <c r="AF932" s="259"/>
      <c r="AG932" s="259"/>
      <c r="AU932" s="45"/>
    </row>
    <row r="933" spans="2:47" ht="14.25" customHeight="1">
      <c r="B933" s="259"/>
      <c r="D933" s="259"/>
      <c r="E933" s="259"/>
      <c r="F933" s="259"/>
      <c r="G933" s="259"/>
      <c r="H933" s="261"/>
      <c r="I933" s="261"/>
      <c r="J933" s="259"/>
      <c r="K933" s="259"/>
      <c r="L933" s="259"/>
      <c r="M933" s="259"/>
      <c r="N933" s="259"/>
      <c r="O933" s="261"/>
      <c r="P933" s="261"/>
      <c r="Q933" s="259"/>
      <c r="R933" s="259"/>
      <c r="S933" s="259"/>
      <c r="T933" s="259"/>
      <c r="U933" s="259"/>
      <c r="V933" s="261"/>
      <c r="W933" s="261"/>
      <c r="X933" s="259"/>
      <c r="Y933" s="259"/>
      <c r="Z933" s="259"/>
      <c r="AA933" s="259"/>
      <c r="AB933" s="259"/>
      <c r="AC933" s="261"/>
      <c r="AD933" s="261"/>
      <c r="AE933" s="259"/>
      <c r="AF933" s="259"/>
      <c r="AG933" s="259"/>
      <c r="AU933" s="45"/>
    </row>
    <row r="934" spans="2:47" ht="14.25" customHeight="1">
      <c r="B934" s="259"/>
      <c r="D934" s="259"/>
      <c r="E934" s="259"/>
      <c r="F934" s="259"/>
      <c r="G934" s="259"/>
      <c r="H934" s="261"/>
      <c r="I934" s="261"/>
      <c r="J934" s="259"/>
      <c r="K934" s="259"/>
      <c r="L934" s="259"/>
      <c r="M934" s="259"/>
      <c r="N934" s="259"/>
      <c r="O934" s="261"/>
      <c r="P934" s="261"/>
      <c r="Q934" s="259"/>
      <c r="R934" s="259"/>
      <c r="S934" s="259"/>
      <c r="T934" s="259"/>
      <c r="U934" s="259"/>
      <c r="V934" s="261"/>
      <c r="W934" s="261"/>
      <c r="X934" s="259"/>
      <c r="Y934" s="259"/>
      <c r="Z934" s="259"/>
      <c r="AA934" s="259"/>
      <c r="AB934" s="259"/>
      <c r="AC934" s="261"/>
      <c r="AD934" s="261"/>
      <c r="AE934" s="259"/>
      <c r="AF934" s="259"/>
      <c r="AG934" s="259"/>
      <c r="AU934" s="45"/>
    </row>
    <row r="935" spans="2:47" ht="14.25" customHeight="1">
      <c r="B935" s="259"/>
      <c r="D935" s="259"/>
      <c r="E935" s="259"/>
      <c r="F935" s="259"/>
      <c r="G935" s="259"/>
      <c r="H935" s="261"/>
      <c r="I935" s="261"/>
      <c r="J935" s="259"/>
      <c r="K935" s="259"/>
      <c r="L935" s="259"/>
      <c r="M935" s="259"/>
      <c r="N935" s="259"/>
      <c r="O935" s="261"/>
      <c r="P935" s="261"/>
      <c r="Q935" s="259"/>
      <c r="R935" s="259"/>
      <c r="S935" s="259"/>
      <c r="T935" s="259"/>
      <c r="U935" s="259"/>
      <c r="V935" s="261"/>
      <c r="W935" s="261"/>
      <c r="X935" s="259"/>
      <c r="Y935" s="259"/>
      <c r="Z935" s="259"/>
      <c r="AA935" s="259"/>
      <c r="AB935" s="259"/>
      <c r="AC935" s="261"/>
      <c r="AD935" s="261"/>
      <c r="AE935" s="259"/>
      <c r="AF935" s="259"/>
      <c r="AG935" s="259"/>
      <c r="AU935" s="45"/>
    </row>
    <row r="936" spans="2:47" ht="14.25" customHeight="1">
      <c r="B936" s="259"/>
      <c r="D936" s="259"/>
      <c r="E936" s="259"/>
      <c r="F936" s="259"/>
      <c r="G936" s="259"/>
      <c r="H936" s="261"/>
      <c r="I936" s="261"/>
      <c r="J936" s="259"/>
      <c r="K936" s="259"/>
      <c r="L936" s="259"/>
      <c r="M936" s="259"/>
      <c r="N936" s="259"/>
      <c r="O936" s="261"/>
      <c r="P936" s="261"/>
      <c r="Q936" s="259"/>
      <c r="R936" s="259"/>
      <c r="S936" s="259"/>
      <c r="T936" s="259"/>
      <c r="U936" s="259"/>
      <c r="V936" s="261"/>
      <c r="W936" s="261"/>
      <c r="X936" s="259"/>
      <c r="Y936" s="259"/>
      <c r="Z936" s="259"/>
      <c r="AA936" s="259"/>
      <c r="AB936" s="259"/>
      <c r="AC936" s="261"/>
      <c r="AD936" s="261"/>
      <c r="AE936" s="259"/>
      <c r="AF936" s="259"/>
      <c r="AG936" s="259"/>
      <c r="AU936" s="45"/>
    </row>
    <row r="937" spans="2:47" ht="14.25" customHeight="1">
      <c r="B937" s="259"/>
      <c r="D937" s="259"/>
      <c r="E937" s="259"/>
      <c r="F937" s="259"/>
      <c r="G937" s="259"/>
      <c r="H937" s="261"/>
      <c r="I937" s="261"/>
      <c r="J937" s="259"/>
      <c r="K937" s="259"/>
      <c r="L937" s="259"/>
      <c r="M937" s="259"/>
      <c r="N937" s="259"/>
      <c r="O937" s="261"/>
      <c r="P937" s="261"/>
      <c r="Q937" s="259"/>
      <c r="R937" s="259"/>
      <c r="S937" s="259"/>
      <c r="T937" s="259"/>
      <c r="U937" s="259"/>
      <c r="V937" s="261"/>
      <c r="W937" s="261"/>
      <c r="X937" s="259"/>
      <c r="Y937" s="259"/>
      <c r="Z937" s="259"/>
      <c r="AA937" s="259"/>
      <c r="AB937" s="259"/>
      <c r="AC937" s="261"/>
      <c r="AD937" s="261"/>
      <c r="AE937" s="259"/>
      <c r="AF937" s="259"/>
      <c r="AG937" s="259"/>
      <c r="AU937" s="45"/>
    </row>
    <row r="938" spans="2:47" ht="14.25" customHeight="1">
      <c r="B938" s="259"/>
      <c r="D938" s="259"/>
      <c r="E938" s="259"/>
      <c r="F938" s="259"/>
      <c r="G938" s="259"/>
      <c r="H938" s="261"/>
      <c r="I938" s="261"/>
      <c r="J938" s="259"/>
      <c r="K938" s="259"/>
      <c r="L938" s="259"/>
      <c r="M938" s="259"/>
      <c r="N938" s="259"/>
      <c r="O938" s="261"/>
      <c r="P938" s="261"/>
      <c r="Q938" s="259"/>
      <c r="R938" s="259"/>
      <c r="S938" s="259"/>
      <c r="T938" s="259"/>
      <c r="U938" s="259"/>
      <c r="V938" s="261"/>
      <c r="W938" s="261"/>
      <c r="X938" s="259"/>
      <c r="Y938" s="259"/>
      <c r="Z938" s="259"/>
      <c r="AA938" s="259"/>
      <c r="AB938" s="259"/>
      <c r="AC938" s="261"/>
      <c r="AD938" s="261"/>
      <c r="AE938" s="259"/>
      <c r="AF938" s="259"/>
      <c r="AG938" s="259"/>
      <c r="AU938" s="45"/>
    </row>
    <row r="939" spans="2:47" ht="14.25" customHeight="1">
      <c r="B939" s="259"/>
      <c r="D939" s="259"/>
      <c r="E939" s="259"/>
      <c r="F939" s="259"/>
      <c r="G939" s="259"/>
      <c r="H939" s="261"/>
      <c r="I939" s="261"/>
      <c r="J939" s="259"/>
      <c r="K939" s="259"/>
      <c r="L939" s="259"/>
      <c r="M939" s="259"/>
      <c r="N939" s="259"/>
      <c r="O939" s="261"/>
      <c r="P939" s="261"/>
      <c r="Q939" s="259"/>
      <c r="R939" s="259"/>
      <c r="S939" s="259"/>
      <c r="T939" s="259"/>
      <c r="U939" s="259"/>
      <c r="V939" s="261"/>
      <c r="W939" s="261"/>
      <c r="X939" s="259"/>
      <c r="Y939" s="259"/>
      <c r="Z939" s="259"/>
      <c r="AA939" s="259"/>
      <c r="AB939" s="259"/>
      <c r="AC939" s="261"/>
      <c r="AD939" s="261"/>
      <c r="AE939" s="259"/>
      <c r="AF939" s="259"/>
      <c r="AG939" s="259"/>
      <c r="AU939" s="45"/>
    </row>
    <row r="940" spans="2:47" ht="14.25" customHeight="1">
      <c r="B940" s="259"/>
      <c r="D940" s="259"/>
      <c r="E940" s="259"/>
      <c r="F940" s="259"/>
      <c r="G940" s="259"/>
      <c r="H940" s="261"/>
      <c r="I940" s="261"/>
      <c r="J940" s="259"/>
      <c r="K940" s="259"/>
      <c r="L940" s="259"/>
      <c r="M940" s="259"/>
      <c r="N940" s="259"/>
      <c r="O940" s="261"/>
      <c r="P940" s="261"/>
      <c r="Q940" s="259"/>
      <c r="R940" s="259"/>
      <c r="S940" s="259"/>
      <c r="T940" s="259"/>
      <c r="U940" s="259"/>
      <c r="V940" s="261"/>
      <c r="W940" s="261"/>
      <c r="X940" s="259"/>
      <c r="Y940" s="259"/>
      <c r="Z940" s="259"/>
      <c r="AA940" s="259"/>
      <c r="AB940" s="259"/>
      <c r="AC940" s="261"/>
      <c r="AD940" s="261"/>
      <c r="AE940" s="259"/>
      <c r="AF940" s="259"/>
      <c r="AG940" s="259"/>
      <c r="AU940" s="45"/>
    </row>
    <row r="941" spans="2:47" ht="14.25" customHeight="1">
      <c r="B941" s="259"/>
      <c r="D941" s="259"/>
      <c r="E941" s="259"/>
      <c r="F941" s="259"/>
      <c r="G941" s="259"/>
      <c r="H941" s="261"/>
      <c r="I941" s="261"/>
      <c r="J941" s="259"/>
      <c r="K941" s="259"/>
      <c r="L941" s="259"/>
      <c r="M941" s="259"/>
      <c r="N941" s="259"/>
      <c r="O941" s="261"/>
      <c r="P941" s="261"/>
      <c r="Q941" s="259"/>
      <c r="R941" s="259"/>
      <c r="S941" s="259"/>
      <c r="T941" s="259"/>
      <c r="U941" s="259"/>
      <c r="V941" s="261"/>
      <c r="W941" s="261"/>
      <c r="X941" s="259"/>
      <c r="Y941" s="259"/>
      <c r="Z941" s="259"/>
      <c r="AA941" s="259"/>
      <c r="AB941" s="259"/>
      <c r="AC941" s="261"/>
      <c r="AD941" s="261"/>
      <c r="AE941" s="259"/>
      <c r="AF941" s="259"/>
      <c r="AG941" s="259"/>
      <c r="AU941" s="45"/>
    </row>
    <row r="942" spans="2:47" ht="14.25" customHeight="1">
      <c r="B942" s="259"/>
      <c r="D942" s="259"/>
      <c r="E942" s="259"/>
      <c r="F942" s="259"/>
      <c r="G942" s="259"/>
      <c r="H942" s="261"/>
      <c r="I942" s="261"/>
      <c r="J942" s="259"/>
      <c r="K942" s="259"/>
      <c r="L942" s="259"/>
      <c r="M942" s="259"/>
      <c r="N942" s="259"/>
      <c r="O942" s="261"/>
      <c r="P942" s="261"/>
      <c r="Q942" s="259"/>
      <c r="R942" s="259"/>
      <c r="S942" s="259"/>
      <c r="T942" s="259"/>
      <c r="U942" s="259"/>
      <c r="V942" s="261"/>
      <c r="W942" s="261"/>
      <c r="X942" s="259"/>
      <c r="Y942" s="259"/>
      <c r="Z942" s="259"/>
      <c r="AA942" s="259"/>
      <c r="AB942" s="259"/>
      <c r="AC942" s="261"/>
      <c r="AD942" s="261"/>
      <c r="AE942" s="259"/>
      <c r="AF942" s="259"/>
      <c r="AG942" s="259"/>
      <c r="AU942" s="45"/>
    </row>
    <row r="943" spans="2:47" ht="14.25" customHeight="1">
      <c r="B943" s="259"/>
      <c r="D943" s="259"/>
      <c r="E943" s="259"/>
      <c r="F943" s="259"/>
      <c r="G943" s="259"/>
      <c r="H943" s="261"/>
      <c r="I943" s="261"/>
      <c r="J943" s="259"/>
      <c r="K943" s="259"/>
      <c r="L943" s="259"/>
      <c r="M943" s="259"/>
      <c r="N943" s="259"/>
      <c r="O943" s="261"/>
      <c r="P943" s="261"/>
      <c r="Q943" s="259"/>
      <c r="R943" s="259"/>
      <c r="S943" s="259"/>
      <c r="T943" s="259"/>
      <c r="U943" s="259"/>
      <c r="V943" s="261"/>
      <c r="W943" s="261"/>
      <c r="X943" s="259"/>
      <c r="Y943" s="259"/>
      <c r="Z943" s="259"/>
      <c r="AA943" s="259"/>
      <c r="AB943" s="259"/>
      <c r="AC943" s="261"/>
      <c r="AD943" s="261"/>
      <c r="AE943" s="259"/>
      <c r="AF943" s="259"/>
      <c r="AG943" s="259"/>
      <c r="AU943" s="45"/>
    </row>
    <row r="944" spans="2:47" ht="14.25" customHeight="1">
      <c r="B944" s="259"/>
      <c r="D944" s="259"/>
      <c r="E944" s="259"/>
      <c r="F944" s="259"/>
      <c r="G944" s="259"/>
      <c r="H944" s="261"/>
      <c r="I944" s="261"/>
      <c r="J944" s="259"/>
      <c r="K944" s="259"/>
      <c r="L944" s="259"/>
      <c r="M944" s="259"/>
      <c r="N944" s="259"/>
      <c r="O944" s="261"/>
      <c r="P944" s="261"/>
      <c r="Q944" s="259"/>
      <c r="R944" s="259"/>
      <c r="S944" s="259"/>
      <c r="T944" s="259"/>
      <c r="U944" s="259"/>
      <c r="V944" s="261"/>
      <c r="W944" s="261"/>
      <c r="X944" s="259"/>
      <c r="Y944" s="259"/>
      <c r="Z944" s="259"/>
      <c r="AA944" s="259"/>
      <c r="AB944" s="259"/>
      <c r="AC944" s="261"/>
      <c r="AD944" s="261"/>
      <c r="AE944" s="259"/>
      <c r="AF944" s="259"/>
      <c r="AG944" s="259"/>
      <c r="AU944" s="45"/>
    </row>
    <row r="945" spans="2:47" ht="14.25" customHeight="1">
      <c r="B945" s="259"/>
      <c r="D945" s="259"/>
      <c r="E945" s="259"/>
      <c r="F945" s="259"/>
      <c r="G945" s="259"/>
      <c r="H945" s="261"/>
      <c r="I945" s="261"/>
      <c r="J945" s="259"/>
      <c r="K945" s="259"/>
      <c r="L945" s="259"/>
      <c r="M945" s="259"/>
      <c r="N945" s="259"/>
      <c r="O945" s="261"/>
      <c r="P945" s="261"/>
      <c r="Q945" s="259"/>
      <c r="R945" s="259"/>
      <c r="S945" s="259"/>
      <c r="T945" s="259"/>
      <c r="U945" s="259"/>
      <c r="V945" s="261"/>
      <c r="W945" s="261"/>
      <c r="X945" s="259"/>
      <c r="Y945" s="259"/>
      <c r="Z945" s="259"/>
      <c r="AA945" s="259"/>
      <c r="AB945" s="259"/>
      <c r="AC945" s="261"/>
      <c r="AD945" s="261"/>
      <c r="AE945" s="259"/>
      <c r="AF945" s="259"/>
      <c r="AG945" s="259"/>
      <c r="AU945" s="45"/>
    </row>
    <row r="946" spans="2:47" ht="14.25" customHeight="1">
      <c r="B946" s="259"/>
      <c r="D946" s="259"/>
      <c r="E946" s="259"/>
      <c r="F946" s="259"/>
      <c r="G946" s="259"/>
      <c r="H946" s="261"/>
      <c r="I946" s="261"/>
      <c r="J946" s="259"/>
      <c r="K946" s="259"/>
      <c r="L946" s="259"/>
      <c r="M946" s="259"/>
      <c r="N946" s="259"/>
      <c r="O946" s="261"/>
      <c r="P946" s="261"/>
      <c r="Q946" s="259"/>
      <c r="R946" s="259"/>
      <c r="S946" s="259"/>
      <c r="T946" s="259"/>
      <c r="U946" s="259"/>
      <c r="V946" s="261"/>
      <c r="W946" s="261"/>
      <c r="X946" s="259"/>
      <c r="Y946" s="259"/>
      <c r="Z946" s="259"/>
      <c r="AA946" s="259"/>
      <c r="AB946" s="259"/>
      <c r="AC946" s="261"/>
      <c r="AD946" s="261"/>
      <c r="AE946" s="259"/>
      <c r="AF946" s="259"/>
      <c r="AG946" s="259"/>
      <c r="AU946" s="45"/>
    </row>
    <row r="947" spans="2:47" ht="14.25" customHeight="1">
      <c r="B947" s="259"/>
      <c r="D947" s="259"/>
      <c r="E947" s="259"/>
      <c r="F947" s="259"/>
      <c r="G947" s="259"/>
      <c r="H947" s="261"/>
      <c r="I947" s="261"/>
      <c r="J947" s="259"/>
      <c r="K947" s="259"/>
      <c r="L947" s="259"/>
      <c r="M947" s="259"/>
      <c r="N947" s="259"/>
      <c r="O947" s="261"/>
      <c r="P947" s="261"/>
      <c r="Q947" s="259"/>
      <c r="R947" s="259"/>
      <c r="S947" s="259"/>
      <c r="T947" s="259"/>
      <c r="U947" s="259"/>
      <c r="V947" s="261"/>
      <c r="W947" s="261"/>
      <c r="X947" s="259"/>
      <c r="Y947" s="259"/>
      <c r="Z947" s="259"/>
      <c r="AA947" s="259"/>
      <c r="AB947" s="259"/>
      <c r="AC947" s="261"/>
      <c r="AD947" s="261"/>
      <c r="AE947" s="259"/>
      <c r="AF947" s="259"/>
      <c r="AG947" s="259"/>
      <c r="AU947" s="45"/>
    </row>
    <row r="948" spans="2:47" ht="14.25" customHeight="1">
      <c r="B948" s="259"/>
      <c r="D948" s="259"/>
      <c r="E948" s="259"/>
      <c r="F948" s="259"/>
      <c r="G948" s="259"/>
      <c r="H948" s="261"/>
      <c r="I948" s="261"/>
      <c r="J948" s="259"/>
      <c r="K948" s="259"/>
      <c r="L948" s="259"/>
      <c r="M948" s="259"/>
      <c r="N948" s="259"/>
      <c r="O948" s="261"/>
      <c r="P948" s="261"/>
      <c r="Q948" s="259"/>
      <c r="R948" s="259"/>
      <c r="S948" s="259"/>
      <c r="T948" s="259"/>
      <c r="U948" s="259"/>
      <c r="V948" s="261"/>
      <c r="W948" s="261"/>
      <c r="X948" s="259"/>
      <c r="Y948" s="259"/>
      <c r="Z948" s="259"/>
      <c r="AA948" s="259"/>
      <c r="AB948" s="259"/>
      <c r="AC948" s="261"/>
      <c r="AD948" s="261"/>
      <c r="AE948" s="259"/>
      <c r="AF948" s="259"/>
      <c r="AG948" s="259"/>
      <c r="AU948" s="45"/>
    </row>
    <row r="949" spans="2:47" ht="14.25" customHeight="1">
      <c r="B949" s="259"/>
      <c r="D949" s="259"/>
      <c r="E949" s="259"/>
      <c r="F949" s="259"/>
      <c r="G949" s="259"/>
      <c r="H949" s="261"/>
      <c r="I949" s="261"/>
      <c r="J949" s="259"/>
      <c r="K949" s="259"/>
      <c r="L949" s="259"/>
      <c r="M949" s="259"/>
      <c r="N949" s="259"/>
      <c r="O949" s="261"/>
      <c r="P949" s="261"/>
      <c r="Q949" s="259"/>
      <c r="R949" s="259"/>
      <c r="S949" s="259"/>
      <c r="T949" s="259"/>
      <c r="U949" s="259"/>
      <c r="V949" s="261"/>
      <c r="W949" s="261"/>
      <c r="X949" s="259"/>
      <c r="Y949" s="259"/>
      <c r="Z949" s="259"/>
      <c r="AA949" s="259"/>
      <c r="AB949" s="259"/>
      <c r="AC949" s="261"/>
      <c r="AD949" s="261"/>
      <c r="AE949" s="259"/>
      <c r="AF949" s="259"/>
      <c r="AG949" s="259"/>
      <c r="AU949" s="45"/>
    </row>
    <row r="950" spans="2:47" ht="14.25" customHeight="1">
      <c r="B950" s="259"/>
      <c r="D950" s="259"/>
      <c r="E950" s="259"/>
      <c r="F950" s="259"/>
      <c r="G950" s="259"/>
      <c r="H950" s="261"/>
      <c r="I950" s="261"/>
      <c r="J950" s="259"/>
      <c r="K950" s="259"/>
      <c r="L950" s="259"/>
      <c r="M950" s="259"/>
      <c r="N950" s="259"/>
      <c r="O950" s="261"/>
      <c r="P950" s="261"/>
      <c r="Q950" s="259"/>
      <c r="R950" s="259"/>
      <c r="S950" s="259"/>
      <c r="T950" s="259"/>
      <c r="U950" s="259"/>
      <c r="V950" s="261"/>
      <c r="W950" s="261"/>
      <c r="X950" s="259"/>
      <c r="Y950" s="259"/>
      <c r="Z950" s="259"/>
      <c r="AA950" s="259"/>
      <c r="AB950" s="259"/>
      <c r="AC950" s="261"/>
      <c r="AD950" s="261"/>
      <c r="AE950" s="259"/>
      <c r="AF950" s="259"/>
      <c r="AG950" s="259"/>
      <c r="AU950" s="45"/>
    </row>
    <row r="951" spans="2:47" ht="14.25" customHeight="1">
      <c r="B951" s="259"/>
      <c r="D951" s="259"/>
      <c r="E951" s="259"/>
      <c r="F951" s="259"/>
      <c r="G951" s="259"/>
      <c r="H951" s="261"/>
      <c r="I951" s="261"/>
      <c r="J951" s="259"/>
      <c r="K951" s="259"/>
      <c r="L951" s="259"/>
      <c r="M951" s="259"/>
      <c r="N951" s="259"/>
      <c r="O951" s="261"/>
      <c r="P951" s="261"/>
      <c r="Q951" s="259"/>
      <c r="R951" s="259"/>
      <c r="S951" s="259"/>
      <c r="T951" s="259"/>
      <c r="U951" s="259"/>
      <c r="V951" s="261"/>
      <c r="W951" s="261"/>
      <c r="X951" s="259"/>
      <c r="Y951" s="259"/>
      <c r="Z951" s="259"/>
      <c r="AA951" s="259"/>
      <c r="AB951" s="259"/>
      <c r="AC951" s="261"/>
      <c r="AD951" s="261"/>
      <c r="AE951" s="259"/>
      <c r="AF951" s="259"/>
      <c r="AG951" s="259"/>
      <c r="AU951" s="45"/>
    </row>
    <row r="952" spans="2:47" ht="14.25" customHeight="1">
      <c r="B952" s="259"/>
      <c r="D952" s="259"/>
      <c r="E952" s="259"/>
      <c r="F952" s="259"/>
      <c r="G952" s="259"/>
      <c r="H952" s="261"/>
      <c r="I952" s="261"/>
      <c r="J952" s="259"/>
      <c r="K952" s="259"/>
      <c r="L952" s="259"/>
      <c r="M952" s="259"/>
      <c r="N952" s="259"/>
      <c r="O952" s="261"/>
      <c r="P952" s="261"/>
      <c r="Q952" s="259"/>
      <c r="R952" s="259"/>
      <c r="S952" s="259"/>
      <c r="T952" s="259"/>
      <c r="U952" s="259"/>
      <c r="V952" s="261"/>
      <c r="W952" s="261"/>
      <c r="X952" s="259"/>
      <c r="Y952" s="259"/>
      <c r="Z952" s="259"/>
      <c r="AA952" s="259"/>
      <c r="AB952" s="259"/>
      <c r="AC952" s="261"/>
      <c r="AD952" s="261"/>
      <c r="AE952" s="259"/>
      <c r="AF952" s="259"/>
      <c r="AG952" s="259"/>
      <c r="AU952" s="45"/>
    </row>
    <row r="953" spans="2:47" ht="14.25" customHeight="1">
      <c r="B953" s="259"/>
      <c r="D953" s="259"/>
      <c r="E953" s="259"/>
      <c r="F953" s="259"/>
      <c r="G953" s="259"/>
      <c r="H953" s="261"/>
      <c r="I953" s="261"/>
      <c r="J953" s="259"/>
      <c r="K953" s="259"/>
      <c r="L953" s="259"/>
      <c r="M953" s="259"/>
      <c r="N953" s="259"/>
      <c r="O953" s="261"/>
      <c r="P953" s="261"/>
      <c r="Q953" s="259"/>
      <c r="R953" s="259"/>
      <c r="S953" s="259"/>
      <c r="T953" s="259"/>
      <c r="U953" s="259"/>
      <c r="V953" s="261"/>
      <c r="W953" s="261"/>
      <c r="X953" s="259"/>
      <c r="Y953" s="259"/>
      <c r="Z953" s="259"/>
      <c r="AA953" s="259"/>
      <c r="AB953" s="259"/>
      <c r="AC953" s="261"/>
      <c r="AD953" s="261"/>
      <c r="AE953" s="259"/>
      <c r="AF953" s="259"/>
      <c r="AG953" s="259"/>
      <c r="AU953" s="45"/>
    </row>
    <row r="954" spans="2:47" ht="14.25" customHeight="1">
      <c r="B954" s="259"/>
      <c r="D954" s="259"/>
      <c r="E954" s="259"/>
      <c r="F954" s="259"/>
      <c r="G954" s="259"/>
      <c r="H954" s="261"/>
      <c r="I954" s="261"/>
      <c r="J954" s="259"/>
      <c r="K954" s="259"/>
      <c r="L954" s="259"/>
      <c r="M954" s="259"/>
      <c r="N954" s="259"/>
      <c r="O954" s="261"/>
      <c r="P954" s="261"/>
      <c r="Q954" s="259"/>
      <c r="R954" s="259"/>
      <c r="S954" s="259"/>
      <c r="T954" s="259"/>
      <c r="U954" s="259"/>
      <c r="V954" s="261"/>
      <c r="W954" s="261"/>
      <c r="X954" s="259"/>
      <c r="Y954" s="259"/>
      <c r="Z954" s="259"/>
      <c r="AA954" s="259"/>
      <c r="AB954" s="259"/>
      <c r="AC954" s="261"/>
      <c r="AD954" s="261"/>
      <c r="AE954" s="259"/>
      <c r="AF954" s="259"/>
      <c r="AG954" s="259"/>
      <c r="AU954" s="45"/>
    </row>
    <row r="955" spans="2:47" ht="14.25" customHeight="1">
      <c r="B955" s="259"/>
      <c r="D955" s="259"/>
      <c r="E955" s="259"/>
      <c r="F955" s="259"/>
      <c r="G955" s="259"/>
      <c r="H955" s="261"/>
      <c r="I955" s="261"/>
      <c r="J955" s="259"/>
      <c r="K955" s="259"/>
      <c r="L955" s="259"/>
      <c r="M955" s="259"/>
      <c r="N955" s="259"/>
      <c r="O955" s="261"/>
      <c r="P955" s="261"/>
      <c r="Q955" s="259"/>
      <c r="R955" s="259"/>
      <c r="S955" s="259"/>
      <c r="T955" s="259"/>
      <c r="U955" s="259"/>
      <c r="V955" s="261"/>
      <c r="W955" s="261"/>
      <c r="X955" s="259"/>
      <c r="Y955" s="259"/>
      <c r="Z955" s="259"/>
      <c r="AA955" s="259"/>
      <c r="AB955" s="259"/>
      <c r="AC955" s="261"/>
      <c r="AD955" s="261"/>
      <c r="AE955" s="259"/>
      <c r="AF955" s="259"/>
      <c r="AG955" s="259"/>
      <c r="AU955" s="45"/>
    </row>
    <row r="956" spans="2:47" ht="14.25" customHeight="1">
      <c r="B956" s="259"/>
      <c r="D956" s="259"/>
      <c r="E956" s="259"/>
      <c r="F956" s="259"/>
      <c r="G956" s="259"/>
      <c r="H956" s="261"/>
      <c r="I956" s="261"/>
      <c r="J956" s="259"/>
      <c r="K956" s="259"/>
      <c r="L956" s="259"/>
      <c r="M956" s="259"/>
      <c r="N956" s="259"/>
      <c r="O956" s="261"/>
      <c r="P956" s="261"/>
      <c r="Q956" s="259"/>
      <c r="R956" s="259"/>
      <c r="S956" s="259"/>
      <c r="T956" s="259"/>
      <c r="U956" s="259"/>
      <c r="V956" s="261"/>
      <c r="W956" s="261"/>
      <c r="X956" s="259"/>
      <c r="Y956" s="259"/>
      <c r="Z956" s="259"/>
      <c r="AA956" s="259"/>
      <c r="AB956" s="259"/>
      <c r="AC956" s="261"/>
      <c r="AD956" s="261"/>
      <c r="AE956" s="259"/>
      <c r="AF956" s="259"/>
      <c r="AG956" s="259"/>
      <c r="AU956" s="45"/>
    </row>
    <row r="957" spans="2:47" ht="14.25" customHeight="1">
      <c r="B957" s="259"/>
      <c r="D957" s="259"/>
      <c r="E957" s="259"/>
      <c r="F957" s="259"/>
      <c r="G957" s="259"/>
      <c r="H957" s="261"/>
      <c r="I957" s="261"/>
      <c r="J957" s="259"/>
      <c r="K957" s="259"/>
      <c r="L957" s="259"/>
      <c r="M957" s="259"/>
      <c r="N957" s="259"/>
      <c r="O957" s="261"/>
      <c r="P957" s="261"/>
      <c r="Q957" s="259"/>
      <c r="R957" s="259"/>
      <c r="S957" s="259"/>
      <c r="T957" s="259"/>
      <c r="U957" s="259"/>
      <c r="V957" s="261"/>
      <c r="W957" s="261"/>
      <c r="X957" s="259"/>
      <c r="Y957" s="259"/>
      <c r="Z957" s="259"/>
      <c r="AA957" s="259"/>
      <c r="AB957" s="259"/>
      <c r="AC957" s="261"/>
      <c r="AD957" s="261"/>
      <c r="AE957" s="259"/>
      <c r="AF957" s="259"/>
      <c r="AG957" s="259"/>
      <c r="AU957" s="45"/>
    </row>
    <row r="958" spans="2:47" ht="14.25" customHeight="1">
      <c r="B958" s="259"/>
      <c r="D958" s="259"/>
      <c r="E958" s="259"/>
      <c r="F958" s="259"/>
      <c r="G958" s="259"/>
      <c r="H958" s="261"/>
      <c r="I958" s="261"/>
      <c r="J958" s="259"/>
      <c r="K958" s="259"/>
      <c r="L958" s="259"/>
      <c r="M958" s="259"/>
      <c r="N958" s="259"/>
      <c r="O958" s="261"/>
      <c r="P958" s="261"/>
      <c r="Q958" s="259"/>
      <c r="R958" s="259"/>
      <c r="S958" s="259"/>
      <c r="T958" s="259"/>
      <c r="U958" s="259"/>
      <c r="V958" s="261"/>
      <c r="W958" s="261"/>
      <c r="X958" s="259"/>
      <c r="Y958" s="259"/>
      <c r="Z958" s="259"/>
      <c r="AA958" s="259"/>
      <c r="AB958" s="259"/>
      <c r="AC958" s="261"/>
      <c r="AD958" s="261"/>
      <c r="AE958" s="259"/>
      <c r="AF958" s="259"/>
      <c r="AG958" s="259"/>
      <c r="AU958" s="45"/>
    </row>
    <row r="959" spans="2:47" ht="14.25" customHeight="1">
      <c r="B959" s="259"/>
      <c r="D959" s="259"/>
      <c r="E959" s="259"/>
      <c r="F959" s="259"/>
      <c r="G959" s="259"/>
      <c r="H959" s="261"/>
      <c r="I959" s="261"/>
      <c r="J959" s="259"/>
      <c r="K959" s="259"/>
      <c r="L959" s="259"/>
      <c r="M959" s="259"/>
      <c r="N959" s="259"/>
      <c r="O959" s="261"/>
      <c r="P959" s="261"/>
      <c r="Q959" s="259"/>
      <c r="R959" s="259"/>
      <c r="S959" s="259"/>
      <c r="T959" s="259"/>
      <c r="U959" s="259"/>
      <c r="V959" s="261"/>
      <c r="W959" s="261"/>
      <c r="X959" s="259"/>
      <c r="Y959" s="259"/>
      <c r="Z959" s="259"/>
      <c r="AA959" s="259"/>
      <c r="AB959" s="259"/>
      <c r="AC959" s="261"/>
      <c r="AD959" s="261"/>
      <c r="AE959" s="259"/>
      <c r="AF959" s="259"/>
      <c r="AG959" s="259"/>
      <c r="AU959" s="45"/>
    </row>
    <row r="960" spans="2:47" ht="14.25" customHeight="1">
      <c r="B960" s="259"/>
      <c r="D960" s="259"/>
      <c r="E960" s="259"/>
      <c r="F960" s="259"/>
      <c r="G960" s="259"/>
      <c r="H960" s="261"/>
      <c r="I960" s="261"/>
      <c r="J960" s="259"/>
      <c r="K960" s="259"/>
      <c r="L960" s="259"/>
      <c r="M960" s="259"/>
      <c r="N960" s="259"/>
      <c r="O960" s="261"/>
      <c r="P960" s="261"/>
      <c r="Q960" s="259"/>
      <c r="R960" s="259"/>
      <c r="S960" s="259"/>
      <c r="T960" s="259"/>
      <c r="U960" s="259"/>
      <c r="V960" s="261"/>
      <c r="W960" s="261"/>
      <c r="X960" s="259"/>
      <c r="Y960" s="259"/>
      <c r="Z960" s="259"/>
      <c r="AA960" s="259"/>
      <c r="AB960" s="259"/>
      <c r="AC960" s="261"/>
      <c r="AD960" s="261"/>
      <c r="AE960" s="259"/>
      <c r="AF960" s="259"/>
      <c r="AG960" s="259"/>
      <c r="AU960" s="45"/>
    </row>
    <row r="961" spans="2:47" ht="14.25" customHeight="1">
      <c r="B961" s="259"/>
      <c r="D961" s="259"/>
      <c r="E961" s="259"/>
      <c r="F961" s="259"/>
      <c r="G961" s="259"/>
      <c r="H961" s="261"/>
      <c r="I961" s="261"/>
      <c r="J961" s="259"/>
      <c r="K961" s="259"/>
      <c r="L961" s="259"/>
      <c r="M961" s="259"/>
      <c r="N961" s="259"/>
      <c r="O961" s="261"/>
      <c r="P961" s="261"/>
      <c r="Q961" s="259"/>
      <c r="R961" s="259"/>
      <c r="S961" s="259"/>
      <c r="T961" s="259"/>
      <c r="U961" s="259"/>
      <c r="V961" s="261"/>
      <c r="W961" s="261"/>
      <c r="X961" s="259"/>
      <c r="Y961" s="259"/>
      <c r="Z961" s="259"/>
      <c r="AA961" s="259"/>
      <c r="AB961" s="259"/>
      <c r="AC961" s="261"/>
      <c r="AD961" s="261"/>
      <c r="AE961" s="259"/>
      <c r="AF961" s="259"/>
      <c r="AG961" s="259"/>
      <c r="AU961" s="45"/>
    </row>
    <row r="962" spans="2:47" ht="14.25" customHeight="1">
      <c r="B962" s="259"/>
      <c r="D962" s="259"/>
      <c r="E962" s="259"/>
      <c r="F962" s="259"/>
      <c r="G962" s="259"/>
      <c r="H962" s="261"/>
      <c r="I962" s="261"/>
      <c r="J962" s="259"/>
      <c r="K962" s="259"/>
      <c r="L962" s="259"/>
      <c r="M962" s="259"/>
      <c r="N962" s="259"/>
      <c r="O962" s="261"/>
      <c r="P962" s="261"/>
      <c r="Q962" s="259"/>
      <c r="R962" s="259"/>
      <c r="S962" s="259"/>
      <c r="T962" s="259"/>
      <c r="U962" s="259"/>
      <c r="V962" s="261"/>
      <c r="W962" s="261"/>
      <c r="X962" s="259"/>
      <c r="Y962" s="259"/>
      <c r="Z962" s="259"/>
      <c r="AA962" s="259"/>
      <c r="AB962" s="259"/>
      <c r="AC962" s="261"/>
      <c r="AD962" s="261"/>
      <c r="AE962" s="259"/>
      <c r="AF962" s="259"/>
      <c r="AG962" s="259"/>
      <c r="AU962" s="45"/>
    </row>
    <row r="963" spans="2:47" ht="14.25" customHeight="1">
      <c r="B963" s="259"/>
      <c r="D963" s="259"/>
      <c r="E963" s="259"/>
      <c r="F963" s="259"/>
      <c r="G963" s="259"/>
      <c r="H963" s="261"/>
      <c r="I963" s="261"/>
      <c r="J963" s="259"/>
      <c r="K963" s="259"/>
      <c r="L963" s="259"/>
      <c r="M963" s="259"/>
      <c r="N963" s="259"/>
      <c r="O963" s="261"/>
      <c r="P963" s="261"/>
      <c r="Q963" s="259"/>
      <c r="R963" s="259"/>
      <c r="S963" s="259"/>
      <c r="T963" s="259"/>
      <c r="U963" s="259"/>
      <c r="V963" s="261"/>
      <c r="W963" s="261"/>
      <c r="X963" s="259"/>
      <c r="Y963" s="259"/>
      <c r="Z963" s="259"/>
      <c r="AA963" s="259"/>
      <c r="AB963" s="259"/>
      <c r="AC963" s="261"/>
      <c r="AD963" s="261"/>
      <c r="AE963" s="259"/>
      <c r="AF963" s="259"/>
      <c r="AG963" s="259"/>
      <c r="AU963" s="45"/>
    </row>
    <row r="964" spans="2:47" ht="14.25" customHeight="1">
      <c r="B964" s="259"/>
      <c r="D964" s="259"/>
      <c r="E964" s="259"/>
      <c r="F964" s="259"/>
      <c r="G964" s="259"/>
      <c r="H964" s="261"/>
      <c r="I964" s="261"/>
      <c r="J964" s="259"/>
      <c r="K964" s="259"/>
      <c r="L964" s="259"/>
      <c r="M964" s="259"/>
      <c r="N964" s="259"/>
      <c r="O964" s="261"/>
      <c r="P964" s="261"/>
      <c r="Q964" s="259"/>
      <c r="R964" s="259"/>
      <c r="S964" s="259"/>
      <c r="T964" s="259"/>
      <c r="U964" s="259"/>
      <c r="V964" s="261"/>
      <c r="W964" s="261"/>
      <c r="X964" s="259"/>
      <c r="Y964" s="259"/>
      <c r="Z964" s="259"/>
      <c r="AA964" s="259"/>
      <c r="AB964" s="259"/>
      <c r="AC964" s="261"/>
      <c r="AD964" s="261"/>
      <c r="AE964" s="259"/>
      <c r="AF964" s="259"/>
      <c r="AG964" s="259"/>
      <c r="AU964" s="45"/>
    </row>
    <row r="965" spans="2:47" ht="14.25" customHeight="1">
      <c r="B965" s="259"/>
      <c r="D965" s="259"/>
      <c r="E965" s="259"/>
      <c r="F965" s="259"/>
      <c r="G965" s="259"/>
      <c r="H965" s="261"/>
      <c r="I965" s="261"/>
      <c r="J965" s="259"/>
      <c r="K965" s="259"/>
      <c r="L965" s="259"/>
      <c r="M965" s="259"/>
      <c r="N965" s="259"/>
      <c r="O965" s="261"/>
      <c r="P965" s="261"/>
      <c r="Q965" s="259"/>
      <c r="R965" s="259"/>
      <c r="S965" s="259"/>
      <c r="T965" s="259"/>
      <c r="U965" s="259"/>
      <c r="V965" s="261"/>
      <c r="W965" s="261"/>
      <c r="X965" s="259"/>
      <c r="Y965" s="259"/>
      <c r="Z965" s="259"/>
      <c r="AA965" s="259"/>
      <c r="AB965" s="259"/>
      <c r="AC965" s="261"/>
      <c r="AD965" s="261"/>
      <c r="AE965" s="259"/>
      <c r="AF965" s="259"/>
      <c r="AG965" s="259"/>
      <c r="AU965" s="45"/>
    </row>
    <row r="966" spans="2:47" ht="14.25" customHeight="1">
      <c r="B966" s="259"/>
      <c r="D966" s="259"/>
      <c r="E966" s="259"/>
      <c r="F966" s="259"/>
      <c r="G966" s="259"/>
      <c r="H966" s="261"/>
      <c r="I966" s="261"/>
      <c r="J966" s="259"/>
      <c r="K966" s="259"/>
      <c r="L966" s="259"/>
      <c r="M966" s="259"/>
      <c r="N966" s="259"/>
      <c r="O966" s="261"/>
      <c r="P966" s="261"/>
      <c r="Q966" s="259"/>
      <c r="R966" s="259"/>
      <c r="S966" s="259"/>
      <c r="T966" s="259"/>
      <c r="U966" s="259"/>
      <c r="V966" s="261"/>
      <c r="W966" s="261"/>
      <c r="X966" s="259"/>
      <c r="Y966" s="259"/>
      <c r="Z966" s="259"/>
      <c r="AA966" s="259"/>
      <c r="AB966" s="259"/>
      <c r="AC966" s="261"/>
      <c r="AD966" s="261"/>
      <c r="AE966" s="259"/>
      <c r="AF966" s="259"/>
      <c r="AG966" s="259"/>
      <c r="AU966" s="45"/>
    </row>
    <row r="967" spans="2:47" ht="14.25" customHeight="1">
      <c r="B967" s="259"/>
      <c r="D967" s="259"/>
      <c r="E967" s="259"/>
      <c r="F967" s="259"/>
      <c r="G967" s="259"/>
      <c r="H967" s="261"/>
      <c r="I967" s="261"/>
      <c r="J967" s="259"/>
      <c r="K967" s="259"/>
      <c r="L967" s="259"/>
      <c r="M967" s="259"/>
      <c r="N967" s="259"/>
      <c r="O967" s="261"/>
      <c r="P967" s="261"/>
      <c r="Q967" s="259"/>
      <c r="R967" s="259"/>
      <c r="S967" s="259"/>
      <c r="T967" s="259"/>
      <c r="U967" s="259"/>
      <c r="V967" s="261"/>
      <c r="W967" s="261"/>
      <c r="X967" s="259"/>
      <c r="Y967" s="259"/>
      <c r="Z967" s="259"/>
      <c r="AA967" s="259"/>
      <c r="AB967" s="259"/>
      <c r="AC967" s="261"/>
      <c r="AD967" s="261"/>
      <c r="AE967" s="259"/>
      <c r="AF967" s="259"/>
      <c r="AG967" s="259"/>
      <c r="AU967" s="45"/>
    </row>
    <row r="968" spans="2:47" ht="14.25" customHeight="1">
      <c r="B968" s="259"/>
      <c r="D968" s="259"/>
      <c r="E968" s="259"/>
      <c r="F968" s="259"/>
      <c r="G968" s="259"/>
      <c r="H968" s="261"/>
      <c r="I968" s="261"/>
      <c r="J968" s="259"/>
      <c r="K968" s="259"/>
      <c r="L968" s="259"/>
      <c r="M968" s="259"/>
      <c r="N968" s="259"/>
      <c r="O968" s="261"/>
      <c r="P968" s="261"/>
      <c r="Q968" s="259"/>
      <c r="R968" s="259"/>
      <c r="S968" s="259"/>
      <c r="T968" s="259"/>
      <c r="U968" s="259"/>
      <c r="V968" s="261"/>
      <c r="W968" s="261"/>
      <c r="X968" s="259"/>
      <c r="Y968" s="259"/>
      <c r="Z968" s="259"/>
      <c r="AA968" s="259"/>
      <c r="AB968" s="259"/>
      <c r="AC968" s="261"/>
      <c r="AD968" s="261"/>
      <c r="AE968" s="259"/>
      <c r="AF968" s="259"/>
      <c r="AG968" s="259"/>
      <c r="AU968" s="45"/>
    </row>
    <row r="969" spans="2:47" ht="14.25" customHeight="1">
      <c r="B969" s="259"/>
      <c r="D969" s="259"/>
      <c r="E969" s="259"/>
      <c r="F969" s="259"/>
      <c r="G969" s="259"/>
      <c r="H969" s="261"/>
      <c r="I969" s="261"/>
      <c r="J969" s="259"/>
      <c r="K969" s="259"/>
      <c r="L969" s="259"/>
      <c r="M969" s="259"/>
      <c r="N969" s="259"/>
      <c r="O969" s="261"/>
      <c r="P969" s="261"/>
      <c r="Q969" s="259"/>
      <c r="R969" s="259"/>
      <c r="S969" s="259"/>
      <c r="T969" s="259"/>
      <c r="U969" s="259"/>
      <c r="V969" s="261"/>
      <c r="W969" s="261"/>
      <c r="X969" s="259"/>
      <c r="Y969" s="259"/>
      <c r="Z969" s="259"/>
      <c r="AA969" s="259"/>
      <c r="AB969" s="259"/>
      <c r="AC969" s="261"/>
      <c r="AD969" s="261"/>
      <c r="AE969" s="259"/>
      <c r="AF969" s="259"/>
      <c r="AG969" s="259"/>
      <c r="AU969" s="45"/>
    </row>
    <row r="970" spans="2:47" ht="14.25" customHeight="1">
      <c r="B970" s="259"/>
      <c r="D970" s="259"/>
      <c r="E970" s="259"/>
      <c r="F970" s="259"/>
      <c r="G970" s="259"/>
      <c r="H970" s="261"/>
      <c r="I970" s="261"/>
      <c r="J970" s="259"/>
      <c r="K970" s="259"/>
      <c r="L970" s="259"/>
      <c r="M970" s="259"/>
      <c r="N970" s="259"/>
      <c r="O970" s="261"/>
      <c r="P970" s="261"/>
      <c r="Q970" s="259"/>
      <c r="R970" s="259"/>
      <c r="S970" s="259"/>
      <c r="T970" s="259"/>
      <c r="U970" s="259"/>
      <c r="V970" s="261"/>
      <c r="W970" s="261"/>
      <c r="X970" s="259"/>
      <c r="Y970" s="259"/>
      <c r="Z970" s="259"/>
      <c r="AA970" s="259"/>
      <c r="AB970" s="259"/>
      <c r="AC970" s="261"/>
      <c r="AD970" s="261"/>
      <c r="AE970" s="259"/>
      <c r="AF970" s="259"/>
      <c r="AG970" s="259"/>
      <c r="AU970" s="45"/>
    </row>
    <row r="971" spans="2:47" ht="14.25" customHeight="1">
      <c r="B971" s="259"/>
      <c r="D971" s="259"/>
      <c r="E971" s="259"/>
      <c r="F971" s="259"/>
      <c r="G971" s="259"/>
      <c r="H971" s="261"/>
      <c r="I971" s="261"/>
      <c r="J971" s="259"/>
      <c r="K971" s="259"/>
      <c r="L971" s="259"/>
      <c r="M971" s="259"/>
      <c r="N971" s="259"/>
      <c r="O971" s="261"/>
      <c r="P971" s="261"/>
      <c r="Q971" s="259"/>
      <c r="R971" s="259"/>
      <c r="S971" s="259"/>
      <c r="T971" s="259"/>
      <c r="U971" s="259"/>
      <c r="V971" s="261"/>
      <c r="W971" s="261"/>
      <c r="X971" s="259"/>
      <c r="Y971" s="259"/>
      <c r="Z971" s="259"/>
      <c r="AA971" s="259"/>
      <c r="AB971" s="259"/>
      <c r="AC971" s="261"/>
      <c r="AD971" s="261"/>
      <c r="AE971" s="259"/>
      <c r="AF971" s="259"/>
      <c r="AG971" s="259"/>
      <c r="AU971" s="45"/>
    </row>
    <row r="972" spans="2:47" ht="14.25" customHeight="1">
      <c r="B972" s="259"/>
      <c r="D972" s="259"/>
      <c r="E972" s="259"/>
      <c r="F972" s="259"/>
      <c r="G972" s="259"/>
      <c r="H972" s="261"/>
      <c r="I972" s="261"/>
      <c r="J972" s="259"/>
      <c r="K972" s="259"/>
      <c r="L972" s="259"/>
      <c r="M972" s="259"/>
      <c r="N972" s="259"/>
      <c r="O972" s="261"/>
      <c r="P972" s="261"/>
      <c r="Q972" s="259"/>
      <c r="R972" s="259"/>
      <c r="S972" s="259"/>
      <c r="T972" s="259"/>
      <c r="U972" s="259"/>
      <c r="V972" s="261"/>
      <c r="W972" s="261"/>
      <c r="X972" s="259"/>
      <c r="Y972" s="259"/>
      <c r="Z972" s="259"/>
      <c r="AA972" s="259"/>
      <c r="AB972" s="259"/>
      <c r="AC972" s="261"/>
      <c r="AD972" s="261"/>
      <c r="AE972" s="259"/>
      <c r="AF972" s="259"/>
      <c r="AG972" s="259"/>
      <c r="AU972" s="45"/>
    </row>
    <row r="973" spans="2:47" ht="14.25" customHeight="1">
      <c r="B973" s="259"/>
      <c r="D973" s="259"/>
      <c r="E973" s="259"/>
      <c r="F973" s="259"/>
      <c r="G973" s="259"/>
      <c r="H973" s="261"/>
      <c r="I973" s="261"/>
      <c r="J973" s="259"/>
      <c r="K973" s="259"/>
      <c r="L973" s="259"/>
      <c r="M973" s="259"/>
      <c r="N973" s="259"/>
      <c r="O973" s="261"/>
      <c r="P973" s="261"/>
      <c r="Q973" s="259"/>
      <c r="R973" s="259"/>
      <c r="S973" s="259"/>
      <c r="T973" s="259"/>
      <c r="U973" s="259"/>
      <c r="V973" s="261"/>
      <c r="W973" s="261"/>
      <c r="X973" s="259"/>
      <c r="Y973" s="259"/>
      <c r="Z973" s="259"/>
      <c r="AA973" s="259"/>
      <c r="AB973" s="259"/>
      <c r="AC973" s="261"/>
      <c r="AD973" s="261"/>
      <c r="AE973" s="259"/>
      <c r="AF973" s="259"/>
      <c r="AG973" s="259"/>
      <c r="AU973" s="45"/>
    </row>
    <row r="974" spans="2:47" ht="14.25" customHeight="1">
      <c r="B974" s="259"/>
      <c r="D974" s="259"/>
      <c r="E974" s="259"/>
      <c r="F974" s="259"/>
      <c r="G974" s="259"/>
      <c r="H974" s="261"/>
      <c r="I974" s="261"/>
      <c r="J974" s="259"/>
      <c r="K974" s="259"/>
      <c r="L974" s="259"/>
      <c r="M974" s="259"/>
      <c r="N974" s="259"/>
      <c r="O974" s="261"/>
      <c r="P974" s="261"/>
      <c r="Q974" s="259"/>
      <c r="R974" s="259"/>
      <c r="S974" s="259"/>
      <c r="T974" s="259"/>
      <c r="U974" s="259"/>
      <c r="V974" s="261"/>
      <c r="W974" s="261"/>
      <c r="X974" s="259"/>
      <c r="Y974" s="259"/>
      <c r="Z974" s="259"/>
      <c r="AA974" s="259"/>
      <c r="AB974" s="259"/>
      <c r="AC974" s="261"/>
      <c r="AD974" s="261"/>
      <c r="AE974" s="259"/>
      <c r="AF974" s="259"/>
      <c r="AG974" s="259"/>
      <c r="AU974" s="45"/>
    </row>
    <row r="975" spans="2:47" ht="14.25" customHeight="1">
      <c r="B975" s="259"/>
      <c r="D975" s="259"/>
      <c r="E975" s="259"/>
      <c r="F975" s="259"/>
      <c r="G975" s="259"/>
      <c r="H975" s="261"/>
      <c r="I975" s="261"/>
      <c r="J975" s="259"/>
      <c r="K975" s="259"/>
      <c r="L975" s="259"/>
      <c r="M975" s="259"/>
      <c r="N975" s="259"/>
      <c r="O975" s="261"/>
      <c r="P975" s="261"/>
      <c r="Q975" s="259"/>
      <c r="R975" s="259"/>
      <c r="S975" s="259"/>
      <c r="T975" s="259"/>
      <c r="U975" s="259"/>
      <c r="V975" s="261"/>
      <c r="W975" s="261"/>
      <c r="X975" s="259"/>
      <c r="Y975" s="259"/>
      <c r="Z975" s="259"/>
      <c r="AA975" s="259"/>
      <c r="AB975" s="259"/>
      <c r="AC975" s="261"/>
      <c r="AD975" s="261"/>
      <c r="AE975" s="259"/>
      <c r="AF975" s="259"/>
      <c r="AG975" s="259"/>
      <c r="AU975" s="45"/>
    </row>
    <row r="976" spans="2:47" ht="14.25" customHeight="1">
      <c r="B976" s="259"/>
      <c r="D976" s="259"/>
      <c r="E976" s="259"/>
      <c r="F976" s="259"/>
      <c r="G976" s="259"/>
      <c r="H976" s="261"/>
      <c r="I976" s="261"/>
      <c r="J976" s="259"/>
      <c r="K976" s="259"/>
      <c r="L976" s="259"/>
      <c r="M976" s="259"/>
      <c r="N976" s="259"/>
      <c r="O976" s="261"/>
      <c r="P976" s="261"/>
      <c r="Q976" s="259"/>
      <c r="R976" s="259"/>
      <c r="S976" s="259"/>
      <c r="T976" s="259"/>
      <c r="U976" s="259"/>
      <c r="V976" s="261"/>
      <c r="W976" s="261"/>
      <c r="X976" s="259"/>
      <c r="Y976" s="259"/>
      <c r="Z976" s="259"/>
      <c r="AA976" s="259"/>
      <c r="AB976" s="259"/>
      <c r="AC976" s="261"/>
      <c r="AD976" s="261"/>
      <c r="AE976" s="259"/>
      <c r="AF976" s="259"/>
      <c r="AG976" s="259"/>
      <c r="AU976" s="45"/>
    </row>
    <row r="977" spans="2:47" ht="14.25" customHeight="1">
      <c r="B977" s="259"/>
      <c r="D977" s="259"/>
      <c r="E977" s="259"/>
      <c r="F977" s="259"/>
      <c r="G977" s="259"/>
      <c r="H977" s="261"/>
      <c r="I977" s="261"/>
      <c r="J977" s="259"/>
      <c r="K977" s="259"/>
      <c r="L977" s="259"/>
      <c r="M977" s="259"/>
      <c r="N977" s="259"/>
      <c r="O977" s="261"/>
      <c r="P977" s="261"/>
      <c r="Q977" s="259"/>
      <c r="R977" s="259"/>
      <c r="S977" s="259"/>
      <c r="T977" s="259"/>
      <c r="U977" s="259"/>
      <c r="V977" s="261"/>
      <c r="W977" s="261"/>
      <c r="X977" s="259"/>
      <c r="Y977" s="259"/>
      <c r="Z977" s="259"/>
      <c r="AA977" s="259"/>
      <c r="AB977" s="259"/>
      <c r="AC977" s="261"/>
      <c r="AD977" s="261"/>
      <c r="AE977" s="259"/>
      <c r="AF977" s="259"/>
      <c r="AG977" s="259"/>
      <c r="AU977" s="45"/>
    </row>
    <row r="978" spans="2:47" ht="14.25" customHeight="1">
      <c r="B978" s="259"/>
      <c r="D978" s="259"/>
      <c r="E978" s="259"/>
      <c r="F978" s="259"/>
      <c r="G978" s="259"/>
      <c r="H978" s="261"/>
      <c r="I978" s="261"/>
      <c r="J978" s="259"/>
      <c r="K978" s="259"/>
      <c r="L978" s="259"/>
      <c r="M978" s="259"/>
      <c r="N978" s="259"/>
      <c r="O978" s="261"/>
      <c r="P978" s="261"/>
      <c r="Q978" s="259"/>
      <c r="R978" s="259"/>
      <c r="S978" s="259"/>
      <c r="T978" s="259"/>
      <c r="U978" s="259"/>
      <c r="V978" s="261"/>
      <c r="W978" s="261"/>
      <c r="X978" s="259"/>
      <c r="Y978" s="259"/>
      <c r="Z978" s="259"/>
      <c r="AA978" s="259"/>
      <c r="AB978" s="259"/>
      <c r="AC978" s="261"/>
      <c r="AD978" s="261"/>
      <c r="AE978" s="259"/>
      <c r="AF978" s="259"/>
      <c r="AG978" s="259"/>
      <c r="AU978" s="45"/>
    </row>
    <row r="979" spans="2:47" ht="14.25" customHeight="1">
      <c r="B979" s="259"/>
      <c r="D979" s="259"/>
      <c r="E979" s="259"/>
      <c r="F979" s="259"/>
      <c r="G979" s="259"/>
      <c r="H979" s="261"/>
      <c r="I979" s="261"/>
      <c r="J979" s="259"/>
      <c r="K979" s="259"/>
      <c r="L979" s="259"/>
      <c r="M979" s="259"/>
      <c r="N979" s="259"/>
      <c r="O979" s="261"/>
      <c r="P979" s="261"/>
      <c r="Q979" s="259"/>
      <c r="R979" s="259"/>
      <c r="S979" s="259"/>
      <c r="T979" s="259"/>
      <c r="U979" s="259"/>
      <c r="V979" s="261"/>
      <c r="W979" s="261"/>
      <c r="X979" s="259"/>
      <c r="Y979" s="259"/>
      <c r="Z979" s="259"/>
      <c r="AA979" s="259"/>
      <c r="AB979" s="259"/>
      <c r="AC979" s="261"/>
      <c r="AD979" s="261"/>
      <c r="AE979" s="259"/>
      <c r="AF979" s="259"/>
      <c r="AG979" s="259"/>
      <c r="AU979" s="45"/>
    </row>
    <row r="980" spans="2:47" ht="14.25" customHeight="1">
      <c r="B980" s="259"/>
      <c r="D980" s="259"/>
      <c r="E980" s="259"/>
      <c r="F980" s="259"/>
      <c r="G980" s="259"/>
      <c r="H980" s="261"/>
      <c r="I980" s="261"/>
      <c r="J980" s="259"/>
      <c r="K980" s="259"/>
      <c r="L980" s="259"/>
      <c r="M980" s="259"/>
      <c r="N980" s="259"/>
      <c r="O980" s="261"/>
      <c r="P980" s="261"/>
      <c r="Q980" s="259"/>
      <c r="R980" s="259"/>
      <c r="S980" s="259"/>
      <c r="T980" s="259"/>
      <c r="U980" s="259"/>
      <c r="V980" s="261"/>
      <c r="W980" s="261"/>
      <c r="X980" s="259"/>
      <c r="Y980" s="259"/>
      <c r="Z980" s="259"/>
      <c r="AA980" s="259"/>
      <c r="AB980" s="259"/>
      <c r="AC980" s="261"/>
      <c r="AD980" s="261"/>
      <c r="AE980" s="259"/>
      <c r="AF980" s="259"/>
      <c r="AG980" s="259"/>
      <c r="AU980" s="45"/>
    </row>
    <row r="981" spans="2:47" ht="14.25" customHeight="1">
      <c r="B981" s="259"/>
      <c r="D981" s="259"/>
      <c r="E981" s="259"/>
      <c r="F981" s="259"/>
      <c r="G981" s="259"/>
      <c r="H981" s="261"/>
      <c r="I981" s="261"/>
      <c r="J981" s="259"/>
      <c r="K981" s="259"/>
      <c r="L981" s="259"/>
      <c r="M981" s="259"/>
      <c r="N981" s="259"/>
      <c r="O981" s="261"/>
      <c r="P981" s="261"/>
      <c r="Q981" s="259"/>
      <c r="R981" s="259"/>
      <c r="S981" s="259"/>
      <c r="T981" s="259"/>
      <c r="U981" s="259"/>
      <c r="V981" s="261"/>
      <c r="W981" s="261"/>
      <c r="X981" s="259"/>
      <c r="Y981" s="259"/>
      <c r="Z981" s="259"/>
      <c r="AA981" s="259"/>
      <c r="AB981" s="259"/>
      <c r="AC981" s="261"/>
      <c r="AD981" s="261"/>
      <c r="AE981" s="259"/>
      <c r="AF981" s="259"/>
      <c r="AG981" s="259"/>
      <c r="AU981" s="45"/>
    </row>
    <row r="982" spans="2:47" ht="14.25" customHeight="1">
      <c r="B982" s="259"/>
      <c r="D982" s="259"/>
      <c r="E982" s="259"/>
      <c r="F982" s="259"/>
      <c r="G982" s="259"/>
      <c r="H982" s="261"/>
      <c r="I982" s="261"/>
      <c r="J982" s="259"/>
      <c r="K982" s="259"/>
      <c r="L982" s="259"/>
      <c r="M982" s="259"/>
      <c r="N982" s="259"/>
      <c r="O982" s="261"/>
      <c r="P982" s="261"/>
      <c r="Q982" s="259"/>
      <c r="R982" s="259"/>
      <c r="S982" s="259"/>
      <c r="T982" s="259"/>
      <c r="U982" s="259"/>
      <c r="V982" s="261"/>
      <c r="W982" s="261"/>
      <c r="X982" s="259"/>
      <c r="Y982" s="259"/>
      <c r="Z982" s="259"/>
      <c r="AA982" s="259"/>
      <c r="AB982" s="259"/>
      <c r="AC982" s="261"/>
      <c r="AD982" s="261"/>
      <c r="AE982" s="259"/>
      <c r="AF982" s="259"/>
      <c r="AG982" s="259"/>
      <c r="AU982" s="45"/>
    </row>
    <row r="983" spans="2:47" ht="14.25" customHeight="1">
      <c r="B983" s="259"/>
      <c r="D983" s="259"/>
      <c r="E983" s="259"/>
      <c r="F983" s="259"/>
      <c r="G983" s="259"/>
      <c r="H983" s="261"/>
      <c r="I983" s="261"/>
      <c r="J983" s="259"/>
      <c r="K983" s="259"/>
      <c r="L983" s="259"/>
      <c r="M983" s="259"/>
      <c r="N983" s="259"/>
      <c r="O983" s="261"/>
      <c r="P983" s="261"/>
      <c r="Q983" s="259"/>
      <c r="R983" s="259"/>
      <c r="S983" s="259"/>
      <c r="T983" s="259"/>
      <c r="U983" s="259"/>
      <c r="V983" s="261"/>
      <c r="W983" s="261"/>
      <c r="X983" s="259"/>
      <c r="Y983" s="259"/>
      <c r="Z983" s="259"/>
      <c r="AA983" s="259"/>
      <c r="AB983" s="259"/>
      <c r="AC983" s="261"/>
      <c r="AD983" s="261"/>
      <c r="AE983" s="259"/>
      <c r="AF983" s="259"/>
      <c r="AG983" s="259"/>
      <c r="AU983" s="45"/>
    </row>
    <row r="984" spans="2:47" ht="14.25" customHeight="1">
      <c r="B984" s="259"/>
      <c r="D984" s="259"/>
      <c r="E984" s="259"/>
      <c r="F984" s="259"/>
      <c r="G984" s="259"/>
      <c r="H984" s="261"/>
      <c r="I984" s="261"/>
      <c r="J984" s="259"/>
      <c r="K984" s="259"/>
      <c r="L984" s="259"/>
      <c r="M984" s="259"/>
      <c r="N984" s="259"/>
      <c r="O984" s="261"/>
      <c r="P984" s="261"/>
      <c r="Q984" s="259"/>
      <c r="R984" s="259"/>
      <c r="S984" s="259"/>
      <c r="T984" s="259"/>
      <c r="U984" s="259"/>
      <c r="V984" s="261"/>
      <c r="W984" s="261"/>
      <c r="X984" s="259"/>
      <c r="Y984" s="259"/>
      <c r="Z984" s="259"/>
      <c r="AA984" s="259"/>
      <c r="AB984" s="259"/>
      <c r="AC984" s="261"/>
      <c r="AD984" s="261"/>
      <c r="AE984" s="259"/>
      <c r="AF984" s="259"/>
      <c r="AG984" s="259"/>
      <c r="AU984" s="45"/>
    </row>
    <row r="985" spans="2:47" ht="14.25" customHeight="1">
      <c r="B985" s="259"/>
      <c r="D985" s="259"/>
      <c r="E985" s="259"/>
      <c r="F985" s="259"/>
      <c r="G985" s="259"/>
      <c r="H985" s="261"/>
      <c r="I985" s="261"/>
      <c r="J985" s="259"/>
      <c r="K985" s="259"/>
      <c r="L985" s="259"/>
      <c r="M985" s="259"/>
      <c r="N985" s="259"/>
      <c r="O985" s="261"/>
      <c r="P985" s="261"/>
      <c r="Q985" s="259"/>
      <c r="R985" s="259"/>
      <c r="S985" s="259"/>
      <c r="T985" s="259"/>
      <c r="U985" s="259"/>
      <c r="V985" s="261"/>
      <c r="W985" s="261"/>
      <c r="X985" s="259"/>
      <c r="Y985" s="259"/>
      <c r="Z985" s="259"/>
      <c r="AA985" s="259"/>
      <c r="AB985" s="259"/>
      <c r="AC985" s="261"/>
      <c r="AD985" s="261"/>
      <c r="AE985" s="259"/>
      <c r="AF985" s="259"/>
      <c r="AG985" s="259"/>
      <c r="AU985" s="45"/>
    </row>
    <row r="986" spans="2:47" ht="14.25" customHeight="1">
      <c r="B986" s="259"/>
      <c r="D986" s="259"/>
      <c r="E986" s="259"/>
      <c r="F986" s="259"/>
      <c r="G986" s="259"/>
      <c r="H986" s="261"/>
      <c r="I986" s="261"/>
      <c r="J986" s="259"/>
      <c r="K986" s="259"/>
      <c r="L986" s="259"/>
      <c r="M986" s="259"/>
      <c r="N986" s="259"/>
      <c r="O986" s="261"/>
      <c r="P986" s="261"/>
      <c r="Q986" s="259"/>
      <c r="R986" s="259"/>
      <c r="S986" s="259"/>
      <c r="T986" s="259"/>
      <c r="U986" s="259"/>
      <c r="V986" s="261"/>
      <c r="W986" s="261"/>
      <c r="X986" s="259"/>
      <c r="Y986" s="259"/>
      <c r="Z986" s="259"/>
      <c r="AA986" s="259"/>
      <c r="AB986" s="259"/>
      <c r="AC986" s="261"/>
      <c r="AD986" s="261"/>
      <c r="AE986" s="259"/>
      <c r="AF986" s="259"/>
      <c r="AG986" s="259"/>
      <c r="AU986" s="45"/>
    </row>
    <row r="987" spans="2:47" ht="14.25" customHeight="1">
      <c r="B987" s="259"/>
      <c r="D987" s="259"/>
      <c r="E987" s="259"/>
      <c r="F987" s="259"/>
      <c r="G987" s="259"/>
      <c r="H987" s="261"/>
      <c r="I987" s="261"/>
      <c r="J987" s="259"/>
      <c r="K987" s="259"/>
      <c r="L987" s="259"/>
      <c r="M987" s="259"/>
      <c r="N987" s="259"/>
      <c r="O987" s="261"/>
      <c r="P987" s="261"/>
      <c r="Q987" s="259"/>
      <c r="R987" s="259"/>
      <c r="S987" s="259"/>
      <c r="T987" s="259"/>
      <c r="U987" s="259"/>
      <c r="V987" s="261"/>
      <c r="W987" s="261"/>
      <c r="X987" s="259"/>
      <c r="Y987" s="259"/>
      <c r="Z987" s="259"/>
      <c r="AA987" s="259"/>
      <c r="AB987" s="259"/>
      <c r="AC987" s="261"/>
      <c r="AD987" s="261"/>
      <c r="AE987" s="259"/>
      <c r="AF987" s="259"/>
      <c r="AG987" s="259"/>
      <c r="AU987" s="45"/>
    </row>
    <row r="988" spans="2:47" ht="14.25" customHeight="1">
      <c r="B988" s="259"/>
      <c r="D988" s="259"/>
      <c r="E988" s="259"/>
      <c r="F988" s="259"/>
      <c r="G988" s="259"/>
      <c r="H988" s="261"/>
      <c r="I988" s="261"/>
      <c r="J988" s="259"/>
      <c r="K988" s="259"/>
      <c r="L988" s="259"/>
      <c r="M988" s="259"/>
      <c r="N988" s="259"/>
      <c r="O988" s="261"/>
      <c r="P988" s="261"/>
      <c r="Q988" s="259"/>
      <c r="R988" s="259"/>
      <c r="S988" s="259"/>
      <c r="T988" s="259"/>
      <c r="U988" s="259"/>
      <c r="V988" s="261"/>
      <c r="W988" s="261"/>
      <c r="X988" s="259"/>
      <c r="Y988" s="259"/>
      <c r="Z988" s="259"/>
      <c r="AA988" s="259"/>
      <c r="AB988" s="259"/>
      <c r="AC988" s="261"/>
      <c r="AD988" s="261"/>
      <c r="AE988" s="259"/>
      <c r="AF988" s="259"/>
      <c r="AG988" s="259"/>
      <c r="AU988" s="45"/>
    </row>
    <row r="989" spans="2:47" ht="14.25" customHeight="1">
      <c r="B989" s="259"/>
      <c r="D989" s="259"/>
      <c r="E989" s="259"/>
      <c r="F989" s="259"/>
      <c r="G989" s="259"/>
      <c r="H989" s="261"/>
      <c r="I989" s="261"/>
      <c r="J989" s="259"/>
      <c r="K989" s="259"/>
      <c r="L989" s="259"/>
      <c r="M989" s="259"/>
      <c r="N989" s="259"/>
      <c r="O989" s="261"/>
      <c r="P989" s="261"/>
      <c r="Q989" s="259"/>
      <c r="R989" s="259"/>
      <c r="S989" s="259"/>
      <c r="T989" s="259"/>
      <c r="U989" s="259"/>
      <c r="V989" s="261"/>
      <c r="W989" s="261"/>
      <c r="X989" s="259"/>
      <c r="Y989" s="259"/>
      <c r="Z989" s="259"/>
      <c r="AA989" s="259"/>
      <c r="AB989" s="259"/>
      <c r="AC989" s="261"/>
      <c r="AD989" s="261"/>
      <c r="AE989" s="259"/>
      <c r="AF989" s="259"/>
      <c r="AG989" s="259"/>
      <c r="AU989" s="45"/>
    </row>
    <row r="990" spans="2:47" ht="14.25" customHeight="1">
      <c r="B990" s="259"/>
      <c r="D990" s="259"/>
      <c r="E990" s="259"/>
      <c r="F990" s="259"/>
      <c r="G990" s="259"/>
      <c r="H990" s="261"/>
      <c r="I990" s="261"/>
      <c r="J990" s="259"/>
      <c r="K990" s="259"/>
      <c r="L990" s="259"/>
      <c r="M990" s="259"/>
      <c r="N990" s="259"/>
      <c r="O990" s="261"/>
      <c r="P990" s="261"/>
      <c r="Q990" s="259"/>
      <c r="R990" s="259"/>
      <c r="S990" s="259"/>
      <c r="T990" s="259"/>
      <c r="U990" s="259"/>
      <c r="V990" s="261"/>
      <c r="W990" s="261"/>
      <c r="X990" s="259"/>
      <c r="Y990" s="259"/>
      <c r="Z990" s="259"/>
      <c r="AA990" s="259"/>
      <c r="AB990" s="259"/>
      <c r="AC990" s="261"/>
      <c r="AD990" s="261"/>
      <c r="AE990" s="259"/>
      <c r="AF990" s="259"/>
      <c r="AG990" s="259"/>
      <c r="AU990" s="45"/>
    </row>
    <row r="991" spans="2:47" ht="14.25" customHeight="1">
      <c r="B991" s="259"/>
      <c r="D991" s="259"/>
      <c r="E991" s="259"/>
      <c r="F991" s="259"/>
      <c r="G991" s="259"/>
      <c r="H991" s="261"/>
      <c r="I991" s="261"/>
      <c r="J991" s="259"/>
      <c r="K991" s="259"/>
      <c r="L991" s="259"/>
      <c r="M991" s="259"/>
      <c r="N991" s="259"/>
      <c r="O991" s="261"/>
      <c r="P991" s="261"/>
      <c r="Q991" s="259"/>
      <c r="R991" s="259"/>
      <c r="S991" s="259"/>
      <c r="T991" s="259"/>
      <c r="U991" s="259"/>
      <c r="V991" s="261"/>
      <c r="W991" s="261"/>
      <c r="X991" s="259"/>
      <c r="Y991" s="259"/>
      <c r="Z991" s="259"/>
      <c r="AA991" s="259"/>
      <c r="AB991" s="259"/>
      <c r="AC991" s="261"/>
      <c r="AD991" s="261"/>
      <c r="AE991" s="259"/>
      <c r="AF991" s="259"/>
      <c r="AG991" s="259"/>
      <c r="AU991" s="45"/>
    </row>
    <row r="992" spans="2:47" ht="14.25" customHeight="1">
      <c r="B992" s="259"/>
      <c r="D992" s="259"/>
      <c r="E992" s="259"/>
      <c r="F992" s="259"/>
      <c r="G992" s="259"/>
      <c r="H992" s="261"/>
      <c r="I992" s="261"/>
      <c r="J992" s="259"/>
      <c r="K992" s="259"/>
      <c r="L992" s="259"/>
      <c r="M992" s="259"/>
      <c r="N992" s="259"/>
      <c r="O992" s="261"/>
      <c r="P992" s="261"/>
      <c r="Q992" s="259"/>
      <c r="R992" s="259"/>
      <c r="S992" s="259"/>
      <c r="T992" s="259"/>
      <c r="U992" s="259"/>
      <c r="V992" s="261"/>
      <c r="W992" s="261"/>
      <c r="X992" s="259"/>
      <c r="Y992" s="259"/>
      <c r="Z992" s="259"/>
      <c r="AA992" s="259"/>
      <c r="AB992" s="259"/>
      <c r="AC992" s="261"/>
      <c r="AD992" s="261"/>
      <c r="AE992" s="259"/>
      <c r="AF992" s="259"/>
      <c r="AG992" s="259"/>
      <c r="AU992" s="45"/>
    </row>
    <row r="993" spans="2:47" ht="14.25" customHeight="1">
      <c r="B993" s="259"/>
      <c r="D993" s="259"/>
      <c r="E993" s="259"/>
      <c r="F993" s="259"/>
      <c r="G993" s="259"/>
      <c r="H993" s="261"/>
      <c r="I993" s="261"/>
      <c r="J993" s="259"/>
      <c r="K993" s="259"/>
      <c r="L993" s="259"/>
      <c r="M993" s="259"/>
      <c r="N993" s="259"/>
      <c r="O993" s="261"/>
      <c r="P993" s="261"/>
      <c r="Q993" s="259"/>
      <c r="R993" s="259"/>
      <c r="S993" s="259"/>
      <c r="T993" s="259"/>
      <c r="U993" s="259"/>
      <c r="V993" s="261"/>
      <c r="W993" s="261"/>
      <c r="X993" s="259"/>
      <c r="Y993" s="259"/>
      <c r="Z993" s="259"/>
      <c r="AA993" s="259"/>
      <c r="AB993" s="259"/>
      <c r="AC993" s="261"/>
      <c r="AD993" s="261"/>
      <c r="AE993" s="259"/>
      <c r="AF993" s="259"/>
      <c r="AG993" s="259"/>
      <c r="AU993" s="45"/>
    </row>
    <row r="994" spans="2:47" ht="14.25" customHeight="1">
      <c r="B994" s="259"/>
      <c r="D994" s="259"/>
      <c r="E994" s="259"/>
      <c r="F994" s="259"/>
      <c r="G994" s="259"/>
      <c r="H994" s="261"/>
      <c r="I994" s="261"/>
      <c r="J994" s="259"/>
      <c r="K994" s="259"/>
      <c r="L994" s="259"/>
      <c r="M994" s="259"/>
      <c r="N994" s="259"/>
      <c r="O994" s="261"/>
      <c r="P994" s="261"/>
      <c r="Q994" s="259"/>
      <c r="R994" s="259"/>
      <c r="S994" s="259"/>
      <c r="T994" s="259"/>
      <c r="U994" s="259"/>
      <c r="V994" s="261"/>
      <c r="W994" s="261"/>
      <c r="X994" s="259"/>
      <c r="Y994" s="259"/>
      <c r="Z994" s="259"/>
      <c r="AA994" s="259"/>
      <c r="AB994" s="259"/>
      <c r="AC994" s="261"/>
      <c r="AD994" s="261"/>
      <c r="AE994" s="259"/>
      <c r="AF994" s="259"/>
      <c r="AG994" s="259"/>
      <c r="AU994" s="45"/>
    </row>
    <row r="995" spans="2:47" ht="14.25" customHeight="1">
      <c r="B995" s="259"/>
      <c r="D995" s="259"/>
      <c r="E995" s="259"/>
      <c r="F995" s="259"/>
      <c r="G995" s="259"/>
      <c r="H995" s="261"/>
      <c r="I995" s="261"/>
      <c r="J995" s="259"/>
      <c r="K995" s="259"/>
      <c r="L995" s="259"/>
      <c r="M995" s="259"/>
      <c r="N995" s="259"/>
      <c r="O995" s="261"/>
      <c r="P995" s="261"/>
      <c r="Q995" s="259"/>
      <c r="R995" s="259"/>
      <c r="S995" s="259"/>
      <c r="T995" s="259"/>
      <c r="U995" s="259"/>
      <c r="V995" s="261"/>
      <c r="W995" s="261"/>
      <c r="X995" s="259"/>
      <c r="Y995" s="259"/>
      <c r="Z995" s="259"/>
      <c r="AA995" s="259"/>
      <c r="AB995" s="259"/>
      <c r="AC995" s="261"/>
      <c r="AD995" s="261"/>
      <c r="AE995" s="259"/>
      <c r="AF995" s="259"/>
      <c r="AG995" s="259"/>
      <c r="AU995" s="45"/>
    </row>
    <row r="996" spans="2:47" ht="14.25" customHeight="1">
      <c r="B996" s="259"/>
      <c r="D996" s="259"/>
      <c r="E996" s="259"/>
      <c r="F996" s="259"/>
      <c r="G996" s="259"/>
      <c r="H996" s="261"/>
      <c r="I996" s="261"/>
      <c r="J996" s="259"/>
      <c r="K996" s="259"/>
      <c r="L996" s="259"/>
      <c r="M996" s="259"/>
      <c r="N996" s="259"/>
      <c r="O996" s="261"/>
      <c r="P996" s="261"/>
      <c r="Q996" s="259"/>
      <c r="R996" s="259"/>
      <c r="S996" s="259"/>
      <c r="T996" s="259"/>
      <c r="U996" s="259"/>
      <c r="V996" s="261"/>
      <c r="W996" s="261"/>
      <c r="X996" s="259"/>
      <c r="Y996" s="259"/>
      <c r="Z996" s="259"/>
      <c r="AA996" s="259"/>
      <c r="AB996" s="259"/>
      <c r="AC996" s="261"/>
      <c r="AD996" s="261"/>
      <c r="AE996" s="259"/>
      <c r="AF996" s="259"/>
      <c r="AG996" s="259"/>
      <c r="AU996" s="45"/>
    </row>
    <row r="997" spans="2:47" ht="14.25" customHeight="1">
      <c r="B997" s="259"/>
      <c r="D997" s="259"/>
      <c r="E997" s="259"/>
      <c r="F997" s="259"/>
      <c r="G997" s="259"/>
      <c r="H997" s="261"/>
      <c r="I997" s="261"/>
      <c r="J997" s="259"/>
      <c r="K997" s="259"/>
      <c r="L997" s="259"/>
      <c r="M997" s="259"/>
      <c r="N997" s="259"/>
      <c r="O997" s="261"/>
      <c r="P997" s="261"/>
      <c r="Q997" s="259"/>
      <c r="R997" s="259"/>
      <c r="S997" s="259"/>
      <c r="T997" s="259"/>
      <c r="U997" s="259"/>
      <c r="V997" s="261"/>
      <c r="W997" s="261"/>
      <c r="X997" s="259"/>
      <c r="Y997" s="259"/>
      <c r="Z997" s="259"/>
      <c r="AA997" s="259"/>
      <c r="AB997" s="259"/>
      <c r="AC997" s="261"/>
      <c r="AD997" s="261"/>
      <c r="AE997" s="259"/>
      <c r="AF997" s="259"/>
      <c r="AG997" s="259"/>
      <c r="AU997" s="45"/>
    </row>
    <row r="998" spans="2:47" ht="14.25" customHeight="1">
      <c r="B998" s="259"/>
      <c r="D998" s="259"/>
      <c r="E998" s="259"/>
      <c r="F998" s="259"/>
      <c r="G998" s="259"/>
      <c r="H998" s="261"/>
      <c r="I998" s="261"/>
      <c r="J998" s="259"/>
      <c r="K998" s="259"/>
      <c r="L998" s="259"/>
      <c r="M998" s="259"/>
      <c r="N998" s="259"/>
      <c r="O998" s="261"/>
      <c r="P998" s="261"/>
      <c r="Q998" s="259"/>
      <c r="R998" s="259"/>
      <c r="S998" s="259"/>
      <c r="T998" s="259"/>
      <c r="U998" s="259"/>
      <c r="V998" s="261"/>
      <c r="W998" s="261"/>
      <c r="X998" s="259"/>
      <c r="Y998" s="259"/>
      <c r="Z998" s="259"/>
      <c r="AA998" s="259"/>
      <c r="AB998" s="259"/>
      <c r="AC998" s="261"/>
      <c r="AD998" s="261"/>
      <c r="AE998" s="259"/>
      <c r="AF998" s="259"/>
      <c r="AG998" s="259"/>
      <c r="AU998" s="45"/>
    </row>
    <row r="999" spans="2:47" ht="14.25" customHeight="1">
      <c r="B999" s="259"/>
      <c r="D999" s="259"/>
      <c r="E999" s="259"/>
      <c r="F999" s="259"/>
      <c r="G999" s="259"/>
      <c r="H999" s="261"/>
      <c r="I999" s="261"/>
      <c r="J999" s="259"/>
      <c r="K999" s="259"/>
      <c r="L999" s="259"/>
      <c r="M999" s="259"/>
      <c r="N999" s="259"/>
      <c r="O999" s="261"/>
      <c r="P999" s="261"/>
      <c r="Q999" s="259"/>
      <c r="R999" s="259"/>
      <c r="S999" s="259"/>
      <c r="T999" s="259"/>
      <c r="U999" s="259"/>
      <c r="V999" s="261"/>
      <c r="W999" s="261"/>
      <c r="X999" s="259"/>
      <c r="Y999" s="259"/>
      <c r="Z999" s="259"/>
      <c r="AA999" s="259"/>
      <c r="AB999" s="259"/>
      <c r="AC999" s="261"/>
      <c r="AD999" s="261"/>
      <c r="AE999" s="259"/>
      <c r="AF999" s="259"/>
      <c r="AG999" s="259"/>
      <c r="AU999" s="45"/>
    </row>
    <row r="1000" spans="2:47" ht="14.25" customHeight="1">
      <c r="B1000" s="259"/>
      <c r="D1000" s="259"/>
      <c r="E1000" s="259"/>
      <c r="F1000" s="259"/>
      <c r="G1000" s="259"/>
      <c r="H1000" s="261"/>
      <c r="I1000" s="261"/>
      <c r="J1000" s="259"/>
      <c r="K1000" s="259"/>
      <c r="L1000" s="259"/>
      <c r="M1000" s="259"/>
      <c r="N1000" s="259"/>
      <c r="O1000" s="261"/>
      <c r="P1000" s="261"/>
      <c r="Q1000" s="259"/>
      <c r="R1000" s="259"/>
      <c r="S1000" s="259"/>
      <c r="T1000" s="259"/>
      <c r="U1000" s="259"/>
      <c r="V1000" s="261"/>
      <c r="W1000" s="261"/>
      <c r="X1000" s="259"/>
      <c r="Y1000" s="259"/>
      <c r="Z1000" s="259"/>
      <c r="AA1000" s="259"/>
      <c r="AB1000" s="259"/>
      <c r="AC1000" s="261"/>
      <c r="AD1000" s="261"/>
      <c r="AE1000" s="259"/>
      <c r="AF1000" s="259"/>
      <c r="AG1000" s="259"/>
      <c r="AU1000" s="45"/>
    </row>
    <row r="1001" spans="2:47" ht="14.25" customHeight="1">
      <c r="B1001" s="259"/>
      <c r="D1001" s="259"/>
      <c r="E1001" s="259"/>
      <c r="F1001" s="259"/>
      <c r="G1001" s="259"/>
      <c r="H1001" s="261"/>
      <c r="I1001" s="261"/>
      <c r="J1001" s="259"/>
      <c r="K1001" s="259"/>
      <c r="L1001" s="259"/>
      <c r="M1001" s="259"/>
      <c r="N1001" s="259"/>
      <c r="O1001" s="261"/>
      <c r="P1001" s="261"/>
      <c r="Q1001" s="259"/>
      <c r="R1001" s="259"/>
      <c r="S1001" s="259"/>
      <c r="T1001" s="259"/>
      <c r="U1001" s="259"/>
      <c r="V1001" s="261"/>
      <c r="W1001" s="261"/>
      <c r="X1001" s="259"/>
      <c r="Y1001" s="259"/>
      <c r="Z1001" s="259"/>
      <c r="AA1001" s="259"/>
      <c r="AB1001" s="259"/>
      <c r="AC1001" s="261"/>
      <c r="AD1001" s="261"/>
      <c r="AE1001" s="259"/>
      <c r="AF1001" s="259"/>
      <c r="AG1001" s="259"/>
      <c r="AU1001" s="45"/>
    </row>
    <row r="1002" spans="2:47" ht="14.25" customHeight="1">
      <c r="B1002" s="259"/>
      <c r="D1002" s="259"/>
      <c r="E1002" s="259"/>
      <c r="F1002" s="259"/>
      <c r="G1002" s="259"/>
      <c r="H1002" s="261"/>
      <c r="I1002" s="261"/>
      <c r="J1002" s="259"/>
      <c r="K1002" s="259"/>
      <c r="L1002" s="259"/>
      <c r="M1002" s="259"/>
      <c r="N1002" s="259"/>
      <c r="O1002" s="261"/>
      <c r="P1002" s="261"/>
      <c r="Q1002" s="259"/>
      <c r="R1002" s="259"/>
      <c r="S1002" s="259"/>
      <c r="T1002" s="259"/>
      <c r="U1002" s="259"/>
      <c r="V1002" s="261"/>
      <c r="W1002" s="261"/>
      <c r="X1002" s="259"/>
      <c r="Y1002" s="259"/>
      <c r="Z1002" s="259"/>
      <c r="AA1002" s="259"/>
      <c r="AB1002" s="259"/>
      <c r="AC1002" s="261"/>
      <c r="AD1002" s="261"/>
      <c r="AE1002" s="259"/>
      <c r="AF1002" s="259"/>
      <c r="AG1002" s="259"/>
      <c r="AU1002" s="45"/>
    </row>
  </sheetData>
  <autoFilter ref="A3:AU500"/>
  <mergeCells count="4">
    <mergeCell ref="AI1:AJ1"/>
    <mergeCell ref="AK1:AN1"/>
    <mergeCell ref="AO1:AP1"/>
    <mergeCell ref="AQ1:AR1"/>
  </mergeCells>
  <pageMargins left="0.7" right="0.7" top="0.75" bottom="0.75" header="0" footer="0"/>
  <pageSetup paperSize="9" scale="55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U1002"/>
  <sheetViews>
    <sheetView workbookViewId="0">
      <pane xSplit="2" ySplit="3" topLeftCell="C7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defaultColWidth="14.42578125" defaultRowHeight="15" customHeight="1"/>
  <cols>
    <col min="1" max="1" width="5.28515625" customWidth="1"/>
    <col min="2" max="2" width="32" customWidth="1"/>
    <col min="3" max="3" width="13.5703125" customWidth="1"/>
    <col min="4" max="34" width="3.7109375" customWidth="1"/>
    <col min="35" max="42" width="4.140625" customWidth="1"/>
    <col min="43" max="44" width="4.85546875" customWidth="1"/>
    <col min="45" max="45" width="14.5703125" customWidth="1"/>
    <col min="46" max="46" width="28.140625" customWidth="1"/>
    <col min="47" max="47" width="17.5703125" customWidth="1"/>
  </cols>
  <sheetData>
    <row r="1" spans="1:47">
      <c r="A1" s="49"/>
      <c r="B1" s="50" t="s">
        <v>5</v>
      </c>
      <c r="C1" s="51"/>
      <c r="D1" s="52">
        <v>1</v>
      </c>
      <c r="E1" s="52">
        <v>2</v>
      </c>
      <c r="F1" s="254">
        <v>3</v>
      </c>
      <c r="G1" s="254">
        <v>4</v>
      </c>
      <c r="H1" s="52">
        <v>5</v>
      </c>
      <c r="I1" s="52">
        <v>6</v>
      </c>
      <c r="J1" s="52">
        <v>7</v>
      </c>
      <c r="K1" s="52">
        <v>8</v>
      </c>
      <c r="L1" s="52">
        <v>9</v>
      </c>
      <c r="M1" s="254">
        <v>10</v>
      </c>
      <c r="N1" s="254">
        <v>11</v>
      </c>
      <c r="O1" s="52">
        <v>12</v>
      </c>
      <c r="P1" s="52">
        <v>13</v>
      </c>
      <c r="Q1" s="254">
        <v>14</v>
      </c>
      <c r="R1" s="52">
        <v>15</v>
      </c>
      <c r="S1" s="52">
        <v>16</v>
      </c>
      <c r="T1" s="254">
        <v>17</v>
      </c>
      <c r="U1" s="254">
        <v>18</v>
      </c>
      <c r="V1" s="52">
        <v>19</v>
      </c>
      <c r="W1" s="52">
        <v>20</v>
      </c>
      <c r="X1" s="52">
        <v>21</v>
      </c>
      <c r="Y1" s="52">
        <v>22</v>
      </c>
      <c r="Z1" s="52">
        <v>23</v>
      </c>
      <c r="AA1" s="254">
        <v>24</v>
      </c>
      <c r="AB1" s="254">
        <v>25</v>
      </c>
      <c r="AC1" s="52">
        <v>26</v>
      </c>
      <c r="AD1" s="52">
        <v>27</v>
      </c>
      <c r="AE1" s="52">
        <v>28</v>
      </c>
      <c r="AF1" s="52">
        <v>29</v>
      </c>
      <c r="AG1" s="52">
        <v>30</v>
      </c>
      <c r="AH1" s="254">
        <v>31</v>
      </c>
      <c r="AI1" s="281" t="s">
        <v>6</v>
      </c>
      <c r="AJ1" s="276"/>
      <c r="AK1" s="282" t="s">
        <v>7</v>
      </c>
      <c r="AL1" s="278"/>
      <c r="AM1" s="278"/>
      <c r="AN1" s="276"/>
      <c r="AO1" s="283" t="s">
        <v>9</v>
      </c>
      <c r="AP1" s="276"/>
      <c r="AQ1" s="284" t="s">
        <v>10</v>
      </c>
      <c r="AR1" s="276"/>
      <c r="AS1" s="15" t="s">
        <v>11</v>
      </c>
      <c r="AT1" s="16" t="s">
        <v>12</v>
      </c>
      <c r="AU1" s="53" t="str">
        <f>'Январь 2020'!AY1</f>
        <v>Больничный общ.</v>
      </c>
    </row>
    <row r="2" spans="1:47" ht="14.25" customHeight="1">
      <c r="A2" s="18"/>
      <c r="B2" s="54" t="s">
        <v>21</v>
      </c>
      <c r="C2" s="55" t="s">
        <v>22</v>
      </c>
      <c r="D2" s="56"/>
      <c r="E2" s="56"/>
      <c r="F2" s="255"/>
      <c r="G2" s="255"/>
      <c r="H2" s="56"/>
      <c r="I2" s="56"/>
      <c r="J2" s="56"/>
      <c r="K2" s="57"/>
      <c r="L2" s="56"/>
      <c r="M2" s="255"/>
      <c r="N2" s="255"/>
      <c r="O2" s="56"/>
      <c r="P2" s="56"/>
      <c r="Q2" s="255"/>
      <c r="R2" s="56"/>
      <c r="S2" s="56"/>
      <c r="T2" s="255"/>
      <c r="U2" s="255"/>
      <c r="V2" s="56"/>
      <c r="W2" s="56"/>
      <c r="X2" s="56"/>
      <c r="Y2" s="56"/>
      <c r="Z2" s="56"/>
      <c r="AA2" s="255"/>
      <c r="AB2" s="255"/>
      <c r="AC2" s="56"/>
      <c r="AD2" s="56"/>
      <c r="AE2" s="56"/>
      <c r="AF2" s="56"/>
      <c r="AG2" s="56"/>
      <c r="AH2" s="255"/>
      <c r="AI2" s="58" t="s">
        <v>13</v>
      </c>
      <c r="AJ2" s="28" t="s">
        <v>14</v>
      </c>
      <c r="AK2" s="29" t="s">
        <v>16</v>
      </c>
      <c r="AL2" s="30" t="s">
        <v>17</v>
      </c>
      <c r="AM2" s="31" t="s">
        <v>18</v>
      </c>
      <c r="AN2" s="31" t="s">
        <v>19</v>
      </c>
      <c r="AO2" s="32" t="s">
        <v>13</v>
      </c>
      <c r="AP2" s="33" t="s">
        <v>20</v>
      </c>
      <c r="AQ2" s="34" t="s">
        <v>13</v>
      </c>
      <c r="AR2" s="35" t="s">
        <v>20</v>
      </c>
      <c r="AS2" s="59"/>
      <c r="AT2" s="60"/>
      <c r="AU2" s="45"/>
    </row>
    <row r="3" spans="1:47">
      <c r="A3" s="61"/>
      <c r="B3" s="62"/>
      <c r="C3" s="63"/>
      <c r="D3" s="64"/>
      <c r="E3" s="64"/>
      <c r="F3" s="256"/>
      <c r="G3" s="256"/>
      <c r="H3" s="64"/>
      <c r="I3" s="64"/>
      <c r="J3" s="64"/>
      <c r="K3" s="64"/>
      <c r="L3" s="64"/>
      <c r="M3" s="256"/>
      <c r="N3" s="256"/>
      <c r="O3" s="64"/>
      <c r="P3" s="64"/>
      <c r="Q3" s="256"/>
      <c r="R3" s="64"/>
      <c r="S3" s="64"/>
      <c r="T3" s="256"/>
      <c r="U3" s="256"/>
      <c r="V3" s="64"/>
      <c r="W3" s="64"/>
      <c r="X3" s="64"/>
      <c r="Y3" s="64"/>
      <c r="Z3" s="64"/>
      <c r="AA3" s="256"/>
      <c r="AB3" s="256"/>
      <c r="AC3" s="64"/>
      <c r="AD3" s="64"/>
      <c r="AE3" s="64"/>
      <c r="AF3" s="64"/>
      <c r="AG3" s="64"/>
      <c r="AH3" s="256"/>
      <c r="AI3" s="65"/>
      <c r="AJ3" s="65"/>
      <c r="AK3" s="66"/>
      <c r="AL3" s="67"/>
      <c r="AM3" s="66"/>
      <c r="AN3" s="67"/>
      <c r="AO3" s="66"/>
      <c r="AP3" s="67"/>
      <c r="AQ3" s="66"/>
      <c r="AR3" s="67"/>
      <c r="AS3" s="68"/>
      <c r="AT3" s="68"/>
      <c r="AU3" s="69"/>
    </row>
    <row r="4" spans="1:47" ht="14.25" customHeight="1">
      <c r="A4" s="71">
        <f>'Январь 2020'!A4</f>
        <v>1</v>
      </c>
      <c r="B4" s="72" t="str">
        <f>'Январь 2020'!G4</f>
        <v>NAME001</v>
      </c>
      <c r="C4" s="73">
        <f>'Январь 2020'!B4</f>
        <v>43202</v>
      </c>
      <c r="D4" s="75"/>
      <c r="E4" s="75"/>
      <c r="F4" s="153"/>
      <c r="G4" s="153"/>
      <c r="H4" s="75"/>
      <c r="I4" s="75"/>
      <c r="J4" s="79"/>
      <c r="K4" s="93"/>
      <c r="L4" s="79"/>
      <c r="M4" s="153"/>
      <c r="N4" s="153"/>
      <c r="O4" s="79"/>
      <c r="P4" s="75"/>
      <c r="Q4" s="153"/>
      <c r="R4" s="79"/>
      <c r="S4" s="79"/>
      <c r="T4" s="153"/>
      <c r="U4" s="153"/>
      <c r="V4" s="75"/>
      <c r="W4" s="75"/>
      <c r="X4" s="75"/>
      <c r="Y4" s="75"/>
      <c r="Z4" s="75"/>
      <c r="AA4" s="153"/>
      <c r="AB4" s="153"/>
      <c r="AC4" s="75"/>
      <c r="AD4" s="75"/>
      <c r="AE4" s="79"/>
      <c r="AF4" s="79"/>
      <c r="AG4" s="75"/>
      <c r="AH4" s="153"/>
      <c r="AI4" s="80">
        <f t="shared" ref="AI4:AI503" si="0">COUNTIF(D4:AH4,"о")</f>
        <v>0</v>
      </c>
      <c r="AJ4" s="81">
        <f>'Сентябрь 2020'!AJ4-AI4</f>
        <v>20</v>
      </c>
      <c r="AK4" s="82">
        <f t="shared" ref="AK4:AK503" si="1">COUNTIF(D4:AH4,"н")</f>
        <v>0</v>
      </c>
      <c r="AL4" s="83">
        <f>'Сентябрь 2020'!AL4+AK4</f>
        <v>3</v>
      </c>
      <c r="AM4" s="82">
        <f t="shared" ref="AM4:AM503" si="2">COUNTIF(D4:AH4,"б")</f>
        <v>0</v>
      </c>
      <c r="AN4" s="84">
        <f>'Сентябрь 2020'!AN4+AM4</f>
        <v>0</v>
      </c>
      <c r="AO4" s="82">
        <f t="shared" ref="AO4:AO503" si="3">COUNTIF(D4:AH4,"а")</f>
        <v>0</v>
      </c>
      <c r="AP4" s="85">
        <f>'Сентябрь 2020'!AP4+'Октябрь 2019'!AO4</f>
        <v>0</v>
      </c>
      <c r="AQ4" s="82">
        <f t="shared" ref="AQ4:AQ503" si="4">COUNTIF(D4:AH4,"у")</f>
        <v>0</v>
      </c>
      <c r="AR4" s="86">
        <f>'Сентябрь 2020'!AR4+'Октябрь 2019'!AQ4</f>
        <v>0</v>
      </c>
      <c r="AS4" s="87" t="str">
        <f>'Январь 2020'!AW4</f>
        <v>Запорожье</v>
      </c>
      <c r="AT4" s="88" t="str">
        <f>'Январь 2020'!AX4</f>
        <v>TEAM01</v>
      </c>
      <c r="AU4" s="45">
        <f t="shared" ref="AU4:AU503" si="5">AL4+AN4</f>
        <v>3</v>
      </c>
    </row>
    <row r="5" spans="1:47" ht="14.25" customHeight="1">
      <c r="A5" s="71">
        <f>'Январь 2020'!A5</f>
        <v>2</v>
      </c>
      <c r="B5" s="72" t="str">
        <f>'Январь 2020'!G5</f>
        <v>NAME002</v>
      </c>
      <c r="C5" s="73">
        <f>'Январь 2020'!B5</f>
        <v>42935</v>
      </c>
      <c r="D5" s="75"/>
      <c r="E5" s="75"/>
      <c r="F5" s="153"/>
      <c r="G5" s="153"/>
      <c r="H5" s="75"/>
      <c r="I5" s="75"/>
      <c r="J5" s="75"/>
      <c r="K5" s="76"/>
      <c r="L5" s="75"/>
      <c r="M5" s="153"/>
      <c r="N5" s="153"/>
      <c r="O5" s="75"/>
      <c r="P5" s="75"/>
      <c r="Q5" s="153"/>
      <c r="R5" s="75"/>
      <c r="S5" s="75"/>
      <c r="T5" s="153"/>
      <c r="U5" s="153"/>
      <c r="V5" s="75"/>
      <c r="W5" s="75"/>
      <c r="X5" s="75"/>
      <c r="Y5" s="75"/>
      <c r="Z5" s="75"/>
      <c r="AA5" s="153"/>
      <c r="AB5" s="153"/>
      <c r="AC5" s="75"/>
      <c r="AD5" s="75"/>
      <c r="AE5" s="75"/>
      <c r="AF5" s="75"/>
      <c r="AG5" s="75"/>
      <c r="AH5" s="153"/>
      <c r="AI5" s="80">
        <f t="shared" si="0"/>
        <v>0</v>
      </c>
      <c r="AJ5" s="81">
        <f>'Сентябрь 2020'!AJ5-AI5</f>
        <v>19</v>
      </c>
      <c r="AK5" s="82">
        <f t="shared" si="1"/>
        <v>0</v>
      </c>
      <c r="AL5" s="83">
        <f>'Сентябрь 2020'!AL5+AK5</f>
        <v>0</v>
      </c>
      <c r="AM5" s="82">
        <f t="shared" si="2"/>
        <v>0</v>
      </c>
      <c r="AN5" s="84">
        <f>'Сентябрь 2020'!AN5+AM5</f>
        <v>0</v>
      </c>
      <c r="AO5" s="82">
        <f t="shared" si="3"/>
        <v>0</v>
      </c>
      <c r="AP5" s="85">
        <f>'Сентябрь 2020'!AP5+'Октябрь 2019'!AO5</f>
        <v>0</v>
      </c>
      <c r="AQ5" s="82">
        <f t="shared" si="4"/>
        <v>0</v>
      </c>
      <c r="AR5" s="86">
        <f>'Сентябрь 2020'!AR5+'Октябрь 2019'!AQ5</f>
        <v>0</v>
      </c>
      <c r="AS5" s="87" t="str">
        <f>'Январь 2020'!AW5</f>
        <v>Днепр1</v>
      </c>
      <c r="AT5" s="88" t="str">
        <f>'Январь 2020'!AX5</f>
        <v>TEAM02</v>
      </c>
      <c r="AU5" s="45">
        <f t="shared" si="5"/>
        <v>0</v>
      </c>
    </row>
    <row r="6" spans="1:47" ht="14.25" customHeight="1">
      <c r="A6" s="71">
        <f>'Январь 2020'!A6</f>
        <v>3</v>
      </c>
      <c r="B6" s="72" t="str">
        <f>'Январь 2020'!G6</f>
        <v>NAME003</v>
      </c>
      <c r="C6" s="89">
        <f>'Январь 2020'!B6</f>
        <v>43669</v>
      </c>
      <c r="D6" s="75"/>
      <c r="E6" s="75"/>
      <c r="F6" s="153"/>
      <c r="G6" s="153"/>
      <c r="H6" s="75"/>
      <c r="I6" s="75"/>
      <c r="J6" s="75"/>
      <c r="K6" s="76"/>
      <c r="L6" s="75"/>
      <c r="M6" s="153"/>
      <c r="N6" s="153"/>
      <c r="O6" s="79"/>
      <c r="P6" s="79"/>
      <c r="Q6" s="153"/>
      <c r="R6" s="79"/>
      <c r="S6" s="79"/>
      <c r="T6" s="153"/>
      <c r="U6" s="153"/>
      <c r="V6" s="75"/>
      <c r="W6" s="75"/>
      <c r="X6" s="75"/>
      <c r="Y6" s="75"/>
      <c r="Z6" s="75"/>
      <c r="AA6" s="153"/>
      <c r="AB6" s="153"/>
      <c r="AC6" s="75"/>
      <c r="AD6" s="75"/>
      <c r="AE6" s="79"/>
      <c r="AF6" s="79"/>
      <c r="AG6" s="79"/>
      <c r="AH6" s="153"/>
      <c r="AI6" s="80">
        <f t="shared" si="0"/>
        <v>0</v>
      </c>
      <c r="AJ6" s="81">
        <f>'Сентябрь 2020'!AJ6-AI6</f>
        <v>12</v>
      </c>
      <c r="AK6" s="82">
        <f t="shared" si="1"/>
        <v>0</v>
      </c>
      <c r="AL6" s="83">
        <f>'Сентябрь 2020'!AL6+AK6</f>
        <v>2</v>
      </c>
      <c r="AM6" s="82">
        <f t="shared" si="2"/>
        <v>0</v>
      </c>
      <c r="AN6" s="84">
        <f>'Сентябрь 2020'!AN6+AM6</f>
        <v>0</v>
      </c>
      <c r="AO6" s="82">
        <f t="shared" si="3"/>
        <v>0</v>
      </c>
      <c r="AP6" s="85">
        <f>'Сентябрь 2020'!AP6+'Октябрь 2019'!AO6</f>
        <v>1</v>
      </c>
      <c r="AQ6" s="82">
        <f t="shared" si="4"/>
        <v>0</v>
      </c>
      <c r="AR6" s="86">
        <f>'Сентябрь 2020'!AR6+'Октябрь 2019'!AQ6</f>
        <v>0</v>
      </c>
      <c r="AS6" s="87" t="str">
        <f>'Январь 2020'!AW6</f>
        <v>Днепр2</v>
      </c>
      <c r="AT6" s="88" t="str">
        <f>'Январь 2020'!AX6</f>
        <v>TEAM03</v>
      </c>
      <c r="AU6" s="45">
        <f t="shared" si="5"/>
        <v>2</v>
      </c>
    </row>
    <row r="7" spans="1:47" ht="14.25" customHeight="1">
      <c r="A7" s="71">
        <f>'Январь 2020'!A7</f>
        <v>4</v>
      </c>
      <c r="B7" s="72" t="str">
        <f>'Январь 2020'!G7</f>
        <v>NAME004</v>
      </c>
      <c r="C7" s="73">
        <f>'Январь 2020'!B7</f>
        <v>42760</v>
      </c>
      <c r="D7" s="75"/>
      <c r="E7" s="75"/>
      <c r="F7" s="153"/>
      <c r="G7" s="153"/>
      <c r="H7" s="75"/>
      <c r="I7" s="75"/>
      <c r="J7" s="75"/>
      <c r="K7" s="76"/>
      <c r="L7" s="75"/>
      <c r="M7" s="153"/>
      <c r="N7" s="153"/>
      <c r="O7" s="75"/>
      <c r="P7" s="75"/>
      <c r="Q7" s="153"/>
      <c r="R7" s="79"/>
      <c r="S7" s="75"/>
      <c r="T7" s="153"/>
      <c r="U7" s="153"/>
      <c r="V7" s="79"/>
      <c r="W7" s="75"/>
      <c r="X7" s="75"/>
      <c r="Y7" s="75"/>
      <c r="Z7" s="75"/>
      <c r="AA7" s="153"/>
      <c r="AB7" s="153"/>
      <c r="AC7" s="75"/>
      <c r="AD7" s="75"/>
      <c r="AE7" s="75"/>
      <c r="AF7" s="75"/>
      <c r="AG7" s="75"/>
      <c r="AH7" s="153"/>
      <c r="AI7" s="80">
        <f t="shared" si="0"/>
        <v>0</v>
      </c>
      <c r="AJ7" s="81">
        <f>'Сентябрь 2020'!AJ7-AI7</f>
        <v>20</v>
      </c>
      <c r="AK7" s="82">
        <f t="shared" si="1"/>
        <v>0</v>
      </c>
      <c r="AL7" s="83">
        <f>'Сентябрь 2020'!AL7+AK7</f>
        <v>1</v>
      </c>
      <c r="AM7" s="82">
        <f t="shared" si="2"/>
        <v>0</v>
      </c>
      <c r="AN7" s="84">
        <f>'Сентябрь 2020'!AN7+AM7</f>
        <v>0</v>
      </c>
      <c r="AO7" s="82">
        <f t="shared" si="3"/>
        <v>0</v>
      </c>
      <c r="AP7" s="85">
        <f>'Сентябрь 2020'!AP7+'Октябрь 2019'!AO7</f>
        <v>0</v>
      </c>
      <c r="AQ7" s="82">
        <f t="shared" si="4"/>
        <v>0</v>
      </c>
      <c r="AR7" s="86">
        <f>'Сентябрь 2020'!AR7+'Октябрь 2019'!AQ7</f>
        <v>0</v>
      </c>
      <c r="AS7" s="87" t="str">
        <f>'Январь 2020'!AW7</f>
        <v>Днепр1</v>
      </c>
      <c r="AT7" s="88" t="str">
        <f>'Январь 2020'!AX7</f>
        <v>TEAM04</v>
      </c>
      <c r="AU7" s="45">
        <f t="shared" si="5"/>
        <v>1</v>
      </c>
    </row>
    <row r="8" spans="1:47" ht="14.25" customHeight="1">
      <c r="A8" s="71">
        <f>'Январь 2020'!A8</f>
        <v>5</v>
      </c>
      <c r="B8" s="72" t="str">
        <f>'Январь 2020'!G8</f>
        <v>NAME005</v>
      </c>
      <c r="C8" s="73" t="str">
        <f>'Январь 2020'!B8</f>
        <v>исп.</v>
      </c>
      <c r="D8" s="75"/>
      <c r="E8" s="75"/>
      <c r="F8" s="153"/>
      <c r="G8" s="153"/>
      <c r="H8" s="75"/>
      <c r="I8" s="75"/>
      <c r="J8" s="75"/>
      <c r="K8" s="76"/>
      <c r="L8" s="79"/>
      <c r="M8" s="153"/>
      <c r="N8" s="153"/>
      <c r="O8" s="75"/>
      <c r="P8" s="75"/>
      <c r="Q8" s="153"/>
      <c r="R8" s="75"/>
      <c r="S8" s="75"/>
      <c r="T8" s="153"/>
      <c r="U8" s="153"/>
      <c r="V8" s="75"/>
      <c r="W8" s="75"/>
      <c r="X8" s="75"/>
      <c r="Y8" s="75"/>
      <c r="Z8" s="75"/>
      <c r="AA8" s="153"/>
      <c r="AB8" s="153"/>
      <c r="AC8" s="75"/>
      <c r="AD8" s="75"/>
      <c r="AE8" s="75"/>
      <c r="AF8" s="75"/>
      <c r="AG8" s="75"/>
      <c r="AH8" s="153"/>
      <c r="AI8" s="80">
        <f t="shared" si="0"/>
        <v>0</v>
      </c>
      <c r="AJ8" s="81">
        <f>'Сентябрь 2020'!AJ8-AI8</f>
        <v>0</v>
      </c>
      <c r="AK8" s="82">
        <f t="shared" si="1"/>
        <v>0</v>
      </c>
      <c r="AL8" s="83">
        <f>'Сентябрь 2020'!AL8+AK8</f>
        <v>1</v>
      </c>
      <c r="AM8" s="82">
        <f t="shared" si="2"/>
        <v>0</v>
      </c>
      <c r="AN8" s="84">
        <f>'Сентябрь 2020'!AN8+AM8</f>
        <v>0</v>
      </c>
      <c r="AO8" s="82">
        <f t="shared" si="3"/>
        <v>0</v>
      </c>
      <c r="AP8" s="85">
        <f>'Сентябрь 2020'!AP8+'Октябрь 2019'!AO8</f>
        <v>0</v>
      </c>
      <c r="AQ8" s="82">
        <f t="shared" si="4"/>
        <v>0</v>
      </c>
      <c r="AR8" s="86">
        <f>'Сентябрь 2020'!AR8+'Октябрь 2019'!AQ8</f>
        <v>0</v>
      </c>
      <c r="AS8" s="87" t="str">
        <f>'Январь 2020'!AW8</f>
        <v>Днепр2</v>
      </c>
      <c r="AT8" s="88" t="str">
        <f>'Январь 2020'!AX8</f>
        <v>TEAM03</v>
      </c>
      <c r="AU8" s="45">
        <f t="shared" si="5"/>
        <v>1</v>
      </c>
    </row>
    <row r="9" spans="1:47" ht="15.75" customHeight="1">
      <c r="A9" s="71">
        <f>'Январь 2020'!A9</f>
        <v>6</v>
      </c>
      <c r="B9" s="72" t="str">
        <f>'Январь 2020'!G9</f>
        <v>NAME006</v>
      </c>
      <c r="C9" s="73">
        <f>'Январь 2020'!B9</f>
        <v>43712</v>
      </c>
      <c r="D9" s="75"/>
      <c r="E9" s="75"/>
      <c r="F9" s="190"/>
      <c r="G9" s="190"/>
      <c r="H9" s="75"/>
      <c r="I9" s="75"/>
      <c r="J9" s="75"/>
      <c r="K9" s="76"/>
      <c r="L9" s="75"/>
      <c r="M9" s="190"/>
      <c r="N9" s="190"/>
      <c r="O9" s="75"/>
      <c r="P9" s="75"/>
      <c r="Q9" s="190"/>
      <c r="R9" s="75"/>
      <c r="S9" s="75"/>
      <c r="T9" s="190"/>
      <c r="U9" s="190"/>
      <c r="V9" s="75"/>
      <c r="W9" s="75"/>
      <c r="X9" s="75"/>
      <c r="Y9" s="75"/>
      <c r="Z9" s="75"/>
      <c r="AA9" s="190"/>
      <c r="AB9" s="190"/>
      <c r="AC9" s="75"/>
      <c r="AD9" s="75"/>
      <c r="AE9" s="75"/>
      <c r="AF9" s="75"/>
      <c r="AG9" s="75"/>
      <c r="AH9" s="190"/>
      <c r="AI9" s="80">
        <f t="shared" si="0"/>
        <v>0</v>
      </c>
      <c r="AJ9" s="81">
        <f>'Сентябрь 2020'!AJ9-AI9</f>
        <v>15</v>
      </c>
      <c r="AK9" s="82">
        <f t="shared" si="1"/>
        <v>0</v>
      </c>
      <c r="AL9" s="83">
        <f>'Сентябрь 2020'!AL9+AK9</f>
        <v>0</v>
      </c>
      <c r="AM9" s="82">
        <f t="shared" si="2"/>
        <v>0</v>
      </c>
      <c r="AN9" s="84">
        <f>'Сентябрь 2020'!AN9+AM9</f>
        <v>0</v>
      </c>
      <c r="AO9" s="82">
        <f t="shared" si="3"/>
        <v>0</v>
      </c>
      <c r="AP9" s="85">
        <f>'Сентябрь 2020'!AP9+'Октябрь 2019'!AO9</f>
        <v>3</v>
      </c>
      <c r="AQ9" s="82">
        <f t="shared" si="4"/>
        <v>0</v>
      </c>
      <c r="AR9" s="86">
        <f>'Сентябрь 2020'!AR9+'Октябрь 2019'!AQ9</f>
        <v>0</v>
      </c>
      <c r="AS9" s="87" t="str">
        <f>'Январь 2020'!AW9</f>
        <v>Днепр1</v>
      </c>
      <c r="AT9" s="88" t="str">
        <f>'Январь 2020'!AX9</f>
        <v>TEAM34</v>
      </c>
      <c r="AU9" s="45">
        <f t="shared" si="5"/>
        <v>0</v>
      </c>
    </row>
    <row r="10" spans="1:47" ht="15.75" customHeight="1">
      <c r="A10" s="71">
        <f>'Январь 2020'!A10</f>
        <v>7</v>
      </c>
      <c r="B10" s="72" t="str">
        <f>'Январь 2020'!G10</f>
        <v>NAME007</v>
      </c>
      <c r="C10" s="73">
        <f>'Январь 2020'!B10</f>
        <v>42942</v>
      </c>
      <c r="D10" s="75"/>
      <c r="E10" s="75"/>
      <c r="F10" s="153"/>
      <c r="G10" s="153"/>
      <c r="H10" s="75"/>
      <c r="I10" s="75"/>
      <c r="J10" s="75"/>
      <c r="K10" s="76"/>
      <c r="L10" s="75"/>
      <c r="M10" s="153"/>
      <c r="N10" s="153"/>
      <c r="O10" s="75"/>
      <c r="P10" s="75"/>
      <c r="Q10" s="153"/>
      <c r="R10" s="75"/>
      <c r="S10" s="75"/>
      <c r="T10" s="153"/>
      <c r="U10" s="153"/>
      <c r="V10" s="75"/>
      <c r="W10" s="75"/>
      <c r="X10" s="75"/>
      <c r="Y10" s="75"/>
      <c r="Z10" s="75"/>
      <c r="AA10" s="153"/>
      <c r="AB10" s="153"/>
      <c r="AC10" s="75"/>
      <c r="AD10" s="75"/>
      <c r="AE10" s="75"/>
      <c r="AF10" s="79"/>
      <c r="AG10" s="75"/>
      <c r="AH10" s="153"/>
      <c r="AI10" s="80">
        <f t="shared" si="0"/>
        <v>0</v>
      </c>
      <c r="AJ10" s="81">
        <f>'Сентябрь 2020'!AJ10-AI10</f>
        <v>24</v>
      </c>
      <c r="AK10" s="82">
        <f t="shared" si="1"/>
        <v>0</v>
      </c>
      <c r="AL10" s="83">
        <f>'Сентябрь 2020'!AL10+AK10</f>
        <v>1</v>
      </c>
      <c r="AM10" s="82">
        <f t="shared" si="2"/>
        <v>0</v>
      </c>
      <c r="AN10" s="84">
        <f>'Сентябрь 2020'!AN10+AM10</f>
        <v>0</v>
      </c>
      <c r="AO10" s="82">
        <f t="shared" si="3"/>
        <v>0</v>
      </c>
      <c r="AP10" s="85">
        <f>'Сентябрь 2020'!AP10+'Октябрь 2019'!AO10</f>
        <v>0</v>
      </c>
      <c r="AQ10" s="82">
        <f t="shared" si="4"/>
        <v>0</v>
      </c>
      <c r="AR10" s="86">
        <f>'Сентябрь 2020'!AR10+'Октябрь 2019'!AQ10</f>
        <v>0</v>
      </c>
      <c r="AS10" s="87" t="str">
        <f>'Январь 2020'!AW10</f>
        <v>Днепр1</v>
      </c>
      <c r="AT10" s="88" t="str">
        <f>'Январь 2020'!AX10</f>
        <v>TEAM06</v>
      </c>
      <c r="AU10" s="45">
        <f t="shared" si="5"/>
        <v>1</v>
      </c>
    </row>
    <row r="11" spans="1:47" ht="15.75" customHeight="1">
      <c r="A11" s="71">
        <f>'Январь 2020'!A11</f>
        <v>8</v>
      </c>
      <c r="B11" s="72" t="str">
        <f>'Январь 2020'!G11</f>
        <v>NAME008</v>
      </c>
      <c r="C11" s="73">
        <f>'Январь 2020'!B11</f>
        <v>39142</v>
      </c>
      <c r="D11" s="75"/>
      <c r="E11" s="75"/>
      <c r="F11" s="153"/>
      <c r="G11" s="153"/>
      <c r="H11" s="75"/>
      <c r="I11" s="75"/>
      <c r="J11" s="75"/>
      <c r="K11" s="76"/>
      <c r="L11" s="75"/>
      <c r="M11" s="153"/>
      <c r="N11" s="153"/>
      <c r="O11" s="75"/>
      <c r="P11" s="75"/>
      <c r="Q11" s="153"/>
      <c r="R11" s="75"/>
      <c r="S11" s="75"/>
      <c r="T11" s="153"/>
      <c r="U11" s="153"/>
      <c r="V11" s="75"/>
      <c r="W11" s="75"/>
      <c r="X11" s="75"/>
      <c r="Y11" s="75"/>
      <c r="Z11" s="75"/>
      <c r="AA11" s="153"/>
      <c r="AB11" s="153"/>
      <c r="AC11" s="75"/>
      <c r="AD11" s="75"/>
      <c r="AE11" s="75"/>
      <c r="AF11" s="75"/>
      <c r="AG11" s="75"/>
      <c r="AH11" s="153"/>
      <c r="AI11" s="80">
        <f t="shared" si="0"/>
        <v>0</v>
      </c>
      <c r="AJ11" s="81">
        <f>'Сентябрь 2020'!AJ11-AI11</f>
        <v>39</v>
      </c>
      <c r="AK11" s="82">
        <f t="shared" si="1"/>
        <v>0</v>
      </c>
      <c r="AL11" s="83">
        <f>'Сентябрь 2020'!AL11+AK11</f>
        <v>0</v>
      </c>
      <c r="AM11" s="82">
        <f t="shared" si="2"/>
        <v>0</v>
      </c>
      <c r="AN11" s="84">
        <f>'Сентябрь 2020'!AN11+AM11</f>
        <v>0</v>
      </c>
      <c r="AO11" s="82">
        <f t="shared" si="3"/>
        <v>0</v>
      </c>
      <c r="AP11" s="85">
        <f>'Сентябрь 2020'!AP11+'Октябрь 2019'!AO11</f>
        <v>0</v>
      </c>
      <c r="AQ11" s="82">
        <f t="shared" si="4"/>
        <v>0</v>
      </c>
      <c r="AR11" s="86">
        <f>'Сентябрь 2020'!AR11+'Октябрь 2019'!AQ11</f>
        <v>0</v>
      </c>
      <c r="AS11" s="87" t="str">
        <f>'Январь 2020'!AW11</f>
        <v>Днепр1</v>
      </c>
      <c r="AT11" s="88" t="str">
        <f>'Январь 2020'!AX11</f>
        <v>TEAM07</v>
      </c>
      <c r="AU11" s="45">
        <f t="shared" si="5"/>
        <v>0</v>
      </c>
    </row>
    <row r="12" spans="1:47" ht="15.75" customHeight="1">
      <c r="A12" s="71">
        <f>'Январь 2020'!A12</f>
        <v>9</v>
      </c>
      <c r="B12" s="72" t="str">
        <f>'Январь 2020'!G12</f>
        <v>NAME009</v>
      </c>
      <c r="C12" s="73">
        <f>'Январь 2020'!B12</f>
        <v>43075</v>
      </c>
      <c r="D12" s="75"/>
      <c r="E12" s="75"/>
      <c r="F12" s="153"/>
      <c r="G12" s="153"/>
      <c r="H12" s="75"/>
      <c r="I12" s="75"/>
      <c r="J12" s="75"/>
      <c r="K12" s="76"/>
      <c r="L12" s="75"/>
      <c r="M12" s="153"/>
      <c r="N12" s="153"/>
      <c r="O12" s="75"/>
      <c r="P12" s="75"/>
      <c r="Q12" s="153"/>
      <c r="R12" s="75"/>
      <c r="S12" s="75"/>
      <c r="T12" s="153"/>
      <c r="U12" s="153"/>
      <c r="V12" s="75"/>
      <c r="W12" s="75"/>
      <c r="X12" s="75"/>
      <c r="Y12" s="75"/>
      <c r="Z12" s="75"/>
      <c r="AA12" s="153"/>
      <c r="AB12" s="153"/>
      <c r="AC12" s="75"/>
      <c r="AD12" s="75"/>
      <c r="AE12" s="75"/>
      <c r="AF12" s="75"/>
      <c r="AG12" s="75"/>
      <c r="AH12" s="153"/>
      <c r="AI12" s="80">
        <f t="shared" si="0"/>
        <v>0</v>
      </c>
      <c r="AJ12" s="81">
        <f>'Сентябрь 2020'!AJ12-AI12</f>
        <v>31</v>
      </c>
      <c r="AK12" s="82">
        <f t="shared" si="1"/>
        <v>0</v>
      </c>
      <c r="AL12" s="83">
        <f>'Сентябрь 2020'!AL12+AK12</f>
        <v>0</v>
      </c>
      <c r="AM12" s="82">
        <f t="shared" si="2"/>
        <v>0</v>
      </c>
      <c r="AN12" s="84">
        <f>'Сентябрь 2020'!AN12+AM12</f>
        <v>0</v>
      </c>
      <c r="AO12" s="82">
        <f t="shared" si="3"/>
        <v>0</v>
      </c>
      <c r="AP12" s="85">
        <f>'Сентябрь 2020'!AP12+'Октябрь 2019'!AO12</f>
        <v>2</v>
      </c>
      <c r="AQ12" s="82">
        <f t="shared" si="4"/>
        <v>0</v>
      </c>
      <c r="AR12" s="86">
        <f>'Сентябрь 2020'!AR12+'Октябрь 2019'!AQ12</f>
        <v>0</v>
      </c>
      <c r="AS12" s="87" t="str">
        <f>'Январь 2020'!AW12</f>
        <v>Днепр1</v>
      </c>
      <c r="AT12" s="88" t="str">
        <f>'Январь 2020'!AX12</f>
        <v>TEAM04</v>
      </c>
      <c r="AU12" s="45">
        <f t="shared" si="5"/>
        <v>0</v>
      </c>
    </row>
    <row r="13" spans="1:47" ht="14.25" customHeight="1">
      <c r="A13" s="71">
        <f>'Январь 2020'!A13</f>
        <v>10</v>
      </c>
      <c r="B13" s="72" t="str">
        <f>'Январь 2020'!G13</f>
        <v>NAME010</v>
      </c>
      <c r="C13" s="73">
        <f>'Январь 2020'!B13</f>
        <v>38961</v>
      </c>
      <c r="D13" s="79"/>
      <c r="E13" s="79"/>
      <c r="F13" s="153"/>
      <c r="G13" s="153"/>
      <c r="H13" s="79"/>
      <c r="I13" s="79"/>
      <c r="J13" s="79"/>
      <c r="K13" s="76"/>
      <c r="L13" s="79"/>
      <c r="M13" s="153"/>
      <c r="N13" s="153"/>
      <c r="O13" s="75"/>
      <c r="P13" s="75"/>
      <c r="Q13" s="153"/>
      <c r="R13" s="75"/>
      <c r="S13" s="75"/>
      <c r="T13" s="153"/>
      <c r="U13" s="153"/>
      <c r="V13" s="75"/>
      <c r="W13" s="75"/>
      <c r="X13" s="75"/>
      <c r="Y13" s="75"/>
      <c r="Z13" s="75"/>
      <c r="AA13" s="153"/>
      <c r="AB13" s="153"/>
      <c r="AC13" s="75"/>
      <c r="AD13" s="75"/>
      <c r="AE13" s="75"/>
      <c r="AF13" s="75"/>
      <c r="AG13" s="75"/>
      <c r="AH13" s="153"/>
      <c r="AI13" s="80">
        <f t="shared" si="0"/>
        <v>0</v>
      </c>
      <c r="AJ13" s="81">
        <f>'Сентябрь 2020'!AJ13-AI13</f>
        <v>79</v>
      </c>
      <c r="AK13" s="82">
        <f t="shared" si="1"/>
        <v>0</v>
      </c>
      <c r="AL13" s="83">
        <f>'Сентябрь 2020'!AL13+AK13</f>
        <v>1.5</v>
      </c>
      <c r="AM13" s="82">
        <f t="shared" si="2"/>
        <v>0</v>
      </c>
      <c r="AN13" s="84">
        <f>'Сентябрь 2020'!AN13+AM13</f>
        <v>0</v>
      </c>
      <c r="AO13" s="82">
        <f t="shared" si="3"/>
        <v>0</v>
      </c>
      <c r="AP13" s="85">
        <f>'Сентябрь 2020'!AP13+'Октябрь 2019'!AO13</f>
        <v>0</v>
      </c>
      <c r="AQ13" s="82">
        <f t="shared" si="4"/>
        <v>0</v>
      </c>
      <c r="AR13" s="86">
        <f>'Сентябрь 2020'!AR13+'Октябрь 2019'!AQ13</f>
        <v>0</v>
      </c>
      <c r="AS13" s="87" t="str">
        <f>'Январь 2020'!AW13</f>
        <v>Днепр1</v>
      </c>
      <c r="AT13" s="88" t="str">
        <f>'Январь 2020'!AX13</f>
        <v>TEAM08</v>
      </c>
      <c r="AU13" s="45">
        <f t="shared" si="5"/>
        <v>1.5</v>
      </c>
    </row>
    <row r="14" spans="1:47" ht="14.25" customHeight="1">
      <c r="A14" s="71">
        <f>'Январь 2020'!A14</f>
        <v>11</v>
      </c>
      <c r="B14" s="72" t="str">
        <f>'Январь 2020'!G14</f>
        <v>NAME011</v>
      </c>
      <c r="C14" s="73">
        <f>'Январь 2020'!B14</f>
        <v>43374</v>
      </c>
      <c r="D14" s="75"/>
      <c r="E14" s="75"/>
      <c r="F14" s="153"/>
      <c r="G14" s="153"/>
      <c r="H14" s="75"/>
      <c r="I14" s="75"/>
      <c r="J14" s="75"/>
      <c r="K14" s="76"/>
      <c r="L14" s="75"/>
      <c r="M14" s="153"/>
      <c r="N14" s="153"/>
      <c r="O14" s="75"/>
      <c r="P14" s="75"/>
      <c r="Q14" s="153"/>
      <c r="R14" s="75"/>
      <c r="S14" s="75"/>
      <c r="T14" s="153"/>
      <c r="U14" s="153"/>
      <c r="V14" s="75"/>
      <c r="W14" s="75"/>
      <c r="X14" s="75"/>
      <c r="Y14" s="75"/>
      <c r="Z14" s="75"/>
      <c r="AA14" s="153"/>
      <c r="AB14" s="153"/>
      <c r="AC14" s="75"/>
      <c r="AD14" s="75"/>
      <c r="AE14" s="75"/>
      <c r="AF14" s="75"/>
      <c r="AG14" s="75"/>
      <c r="AH14" s="153"/>
      <c r="AI14" s="80">
        <f t="shared" si="0"/>
        <v>0</v>
      </c>
      <c r="AJ14" s="81">
        <f>'Сентябрь 2020'!AJ14-AI14</f>
        <v>18</v>
      </c>
      <c r="AK14" s="82">
        <f t="shared" si="1"/>
        <v>0</v>
      </c>
      <c r="AL14" s="83">
        <f>'Сентябрь 2020'!AL14+AK14</f>
        <v>0</v>
      </c>
      <c r="AM14" s="82">
        <f t="shared" si="2"/>
        <v>0</v>
      </c>
      <c r="AN14" s="84">
        <f>'Сентябрь 2020'!AN14+AM14</f>
        <v>0</v>
      </c>
      <c r="AO14" s="82">
        <f t="shared" si="3"/>
        <v>0</v>
      </c>
      <c r="AP14" s="85">
        <f>'Сентябрь 2020'!AP14+'Октябрь 2019'!AO14</f>
        <v>0</v>
      </c>
      <c r="AQ14" s="82">
        <f t="shared" si="4"/>
        <v>0</v>
      </c>
      <c r="AR14" s="86">
        <f>'Сентябрь 2020'!AR14+'Октябрь 2019'!AQ14</f>
        <v>0</v>
      </c>
      <c r="AS14" s="87" t="str">
        <f>'Январь 2020'!AW14</f>
        <v>Львов</v>
      </c>
      <c r="AT14" s="88" t="str">
        <f>'Январь 2020'!AX14</f>
        <v>TEAM09</v>
      </c>
      <c r="AU14" s="45">
        <f t="shared" si="5"/>
        <v>0</v>
      </c>
    </row>
    <row r="15" spans="1:47" ht="16.5" customHeight="1">
      <c r="A15" s="71">
        <f>'Январь 2020'!A15</f>
        <v>12</v>
      </c>
      <c r="B15" s="72" t="str">
        <f>'Январь 2020'!G15</f>
        <v>NAME012</v>
      </c>
      <c r="C15" s="73">
        <f>'Январь 2020'!B15</f>
        <v>40087</v>
      </c>
      <c r="D15" s="75"/>
      <c r="E15" s="75"/>
      <c r="F15" s="153"/>
      <c r="G15" s="153"/>
      <c r="H15" s="75"/>
      <c r="I15" s="79"/>
      <c r="J15" s="75"/>
      <c r="K15" s="76"/>
      <c r="L15" s="75"/>
      <c r="M15" s="153"/>
      <c r="N15" s="153"/>
      <c r="O15" s="75"/>
      <c r="P15" s="75"/>
      <c r="Q15" s="153"/>
      <c r="R15" s="75"/>
      <c r="S15" s="75"/>
      <c r="T15" s="153"/>
      <c r="U15" s="153"/>
      <c r="V15" s="75"/>
      <c r="W15" s="75"/>
      <c r="X15" s="75"/>
      <c r="Y15" s="75"/>
      <c r="Z15" s="75"/>
      <c r="AA15" s="153"/>
      <c r="AB15" s="153"/>
      <c r="AC15" s="79"/>
      <c r="AD15" s="79"/>
      <c r="AE15" s="79"/>
      <c r="AF15" s="79"/>
      <c r="AG15" s="79"/>
      <c r="AH15" s="153"/>
      <c r="AI15" s="80">
        <f t="shared" si="0"/>
        <v>0</v>
      </c>
      <c r="AJ15" s="81">
        <f>'Сентябрь 2020'!AJ15-AI15</f>
        <v>0</v>
      </c>
      <c r="AK15" s="82">
        <f t="shared" si="1"/>
        <v>0</v>
      </c>
      <c r="AL15" s="83">
        <f>'Сентябрь 2020'!AL15+AK15</f>
        <v>0</v>
      </c>
      <c r="AM15" s="82">
        <f t="shared" si="2"/>
        <v>0</v>
      </c>
      <c r="AN15" s="84">
        <f>'Сентябрь 2020'!AN15+AM15</f>
        <v>0</v>
      </c>
      <c r="AO15" s="82">
        <f t="shared" si="3"/>
        <v>0</v>
      </c>
      <c r="AP15" s="85">
        <f>'Сентябрь 2020'!AP15+'Октябрь 2019'!AO15</f>
        <v>0</v>
      </c>
      <c r="AQ15" s="82">
        <f t="shared" si="4"/>
        <v>0</v>
      </c>
      <c r="AR15" s="86">
        <f>'Сентябрь 2020'!AR15+'Октябрь 2019'!AQ15</f>
        <v>0</v>
      </c>
      <c r="AS15" s="87" t="str">
        <f>'Январь 2020'!AW15</f>
        <v>Днепр1</v>
      </c>
      <c r="AT15" s="88" t="str">
        <f>'Январь 2020'!AX15</f>
        <v>TEAM10</v>
      </c>
      <c r="AU15" s="45">
        <f t="shared" si="5"/>
        <v>0</v>
      </c>
    </row>
    <row r="16" spans="1:47" ht="14.25" customHeight="1">
      <c r="A16" s="71">
        <f>'Январь 2020'!A16</f>
        <v>13</v>
      </c>
      <c r="B16" s="72" t="str">
        <f>'Январь 2020'!G16</f>
        <v>NAME013</v>
      </c>
      <c r="C16" s="73">
        <f>'Январь 2020'!B16</f>
        <v>43861</v>
      </c>
      <c r="D16" s="75"/>
      <c r="E16" s="75"/>
      <c r="F16" s="153"/>
      <c r="G16" s="153"/>
      <c r="H16" s="75"/>
      <c r="I16" s="75"/>
      <c r="J16" s="75"/>
      <c r="K16" s="76"/>
      <c r="L16" s="75"/>
      <c r="M16" s="153"/>
      <c r="N16" s="153"/>
      <c r="O16" s="75"/>
      <c r="P16" s="75"/>
      <c r="Q16" s="153"/>
      <c r="R16" s="75"/>
      <c r="S16" s="75"/>
      <c r="T16" s="153"/>
      <c r="U16" s="153"/>
      <c r="V16" s="75"/>
      <c r="W16" s="75"/>
      <c r="X16" s="75"/>
      <c r="Y16" s="75"/>
      <c r="Z16" s="75"/>
      <c r="AA16" s="153"/>
      <c r="AB16" s="153"/>
      <c r="AC16" s="79"/>
      <c r="AD16" s="79"/>
      <c r="AE16" s="79"/>
      <c r="AF16" s="79"/>
      <c r="AG16" s="79"/>
      <c r="AH16" s="153"/>
      <c r="AI16" s="80">
        <f t="shared" si="0"/>
        <v>0</v>
      </c>
      <c r="AJ16" s="81">
        <f>'Сентябрь 2020'!AJ16-AI16</f>
        <v>0</v>
      </c>
      <c r="AK16" s="82">
        <f t="shared" si="1"/>
        <v>0</v>
      </c>
      <c r="AL16" s="83">
        <f>'Сентябрь 2020'!AL16+AK16</f>
        <v>1</v>
      </c>
      <c r="AM16" s="82">
        <f t="shared" si="2"/>
        <v>0</v>
      </c>
      <c r="AN16" s="84">
        <f>'Сентябрь 2020'!AN16+AM16</f>
        <v>0</v>
      </c>
      <c r="AO16" s="82">
        <f t="shared" si="3"/>
        <v>0</v>
      </c>
      <c r="AP16" s="85">
        <f>'Сентябрь 2020'!AP16+'Октябрь 2019'!AO16</f>
        <v>0</v>
      </c>
      <c r="AQ16" s="82">
        <f t="shared" si="4"/>
        <v>0</v>
      </c>
      <c r="AR16" s="86">
        <f>'Сентябрь 2020'!AR16+'Октябрь 2019'!AQ16</f>
        <v>0</v>
      </c>
      <c r="AS16" s="87" t="str">
        <f>'Январь 2020'!AW16</f>
        <v>Днепр2</v>
      </c>
      <c r="AT16" s="88" t="str">
        <f>'Январь 2020'!AX16</f>
        <v>TEAM11</v>
      </c>
      <c r="AU16" s="45">
        <f t="shared" si="5"/>
        <v>1</v>
      </c>
    </row>
    <row r="17" spans="1:47" ht="14.25" customHeight="1">
      <c r="A17" s="71">
        <f>'Январь 2020'!A17</f>
        <v>14</v>
      </c>
      <c r="B17" s="72" t="str">
        <f>'Январь 2020'!G17</f>
        <v>NAME014</v>
      </c>
      <c r="C17" s="73">
        <f>'Январь 2020'!B17</f>
        <v>43797</v>
      </c>
      <c r="D17" s="79"/>
      <c r="E17" s="79"/>
      <c r="F17" s="153"/>
      <c r="G17" s="153"/>
      <c r="H17" s="75"/>
      <c r="I17" s="75"/>
      <c r="J17" s="75"/>
      <c r="K17" s="76"/>
      <c r="L17" s="75"/>
      <c r="M17" s="153"/>
      <c r="N17" s="153"/>
      <c r="O17" s="75"/>
      <c r="P17" s="75"/>
      <c r="Q17" s="153"/>
      <c r="R17" s="75"/>
      <c r="S17" s="75"/>
      <c r="T17" s="153"/>
      <c r="U17" s="153"/>
      <c r="V17" s="75"/>
      <c r="W17" s="75"/>
      <c r="X17" s="75"/>
      <c r="Y17" s="75"/>
      <c r="Z17" s="75"/>
      <c r="AA17" s="153"/>
      <c r="AB17" s="153"/>
      <c r="AC17" s="75"/>
      <c r="AD17" s="75"/>
      <c r="AE17" s="75"/>
      <c r="AF17" s="75"/>
      <c r="AG17" s="75"/>
      <c r="AH17" s="153"/>
      <c r="AI17" s="80">
        <f t="shared" si="0"/>
        <v>0</v>
      </c>
      <c r="AJ17" s="81">
        <f>'Сентябрь 2020'!AJ17-AI17</f>
        <v>20</v>
      </c>
      <c r="AK17" s="82">
        <f t="shared" si="1"/>
        <v>0</v>
      </c>
      <c r="AL17" s="83">
        <f>'Сентябрь 2020'!AL17+AK17</f>
        <v>4</v>
      </c>
      <c r="AM17" s="82">
        <f t="shared" si="2"/>
        <v>0</v>
      </c>
      <c r="AN17" s="84">
        <f>'Сентябрь 2020'!AN17+AM17</f>
        <v>6</v>
      </c>
      <c r="AO17" s="82">
        <f t="shared" si="3"/>
        <v>0</v>
      </c>
      <c r="AP17" s="85">
        <f>'Сентябрь 2020'!AP17+'Октябрь 2019'!AO17</f>
        <v>0</v>
      </c>
      <c r="AQ17" s="82">
        <f t="shared" si="4"/>
        <v>0</v>
      </c>
      <c r="AR17" s="86">
        <f>'Сентябрь 2020'!AR17+'Октябрь 2019'!AQ17</f>
        <v>0</v>
      </c>
      <c r="AS17" s="87" t="str">
        <f>'Январь 2020'!AW17</f>
        <v>Днепр1</v>
      </c>
      <c r="AT17" s="88" t="str">
        <f>'Январь 2020'!AX17</f>
        <v>TEAM02</v>
      </c>
      <c r="AU17" s="45">
        <f t="shared" si="5"/>
        <v>10</v>
      </c>
    </row>
    <row r="18" spans="1:47" ht="14.25" customHeight="1">
      <c r="A18" s="71">
        <f>'Январь 2020'!A18</f>
        <v>15</v>
      </c>
      <c r="B18" s="72" t="str">
        <f>'Январь 2020'!G18</f>
        <v>NAME015</v>
      </c>
      <c r="C18" s="73">
        <f>'Январь 2020'!B18</f>
        <v>42590</v>
      </c>
      <c r="D18" s="75"/>
      <c r="E18" s="75"/>
      <c r="F18" s="153"/>
      <c r="G18" s="153"/>
      <c r="H18" s="75"/>
      <c r="I18" s="75"/>
      <c r="J18" s="75"/>
      <c r="K18" s="76"/>
      <c r="L18" s="75"/>
      <c r="M18" s="153"/>
      <c r="N18" s="153"/>
      <c r="O18" s="75"/>
      <c r="P18" s="75"/>
      <c r="Q18" s="153"/>
      <c r="R18" s="75"/>
      <c r="S18" s="75"/>
      <c r="T18" s="153"/>
      <c r="U18" s="153"/>
      <c r="V18" s="75"/>
      <c r="W18" s="75"/>
      <c r="X18" s="75"/>
      <c r="Y18" s="75"/>
      <c r="Z18" s="75"/>
      <c r="AA18" s="153"/>
      <c r="AB18" s="153"/>
      <c r="AC18" s="75"/>
      <c r="AD18" s="75"/>
      <c r="AE18" s="75"/>
      <c r="AF18" s="79"/>
      <c r="AG18" s="75"/>
      <c r="AH18" s="153"/>
      <c r="AI18" s="80">
        <f t="shared" si="0"/>
        <v>0</v>
      </c>
      <c r="AJ18" s="81">
        <f>'Сентябрь 2020'!AJ18-AI18</f>
        <v>33</v>
      </c>
      <c r="AK18" s="82">
        <f t="shared" si="1"/>
        <v>0</v>
      </c>
      <c r="AL18" s="83">
        <f>'Сентябрь 2020'!AL18+AK18</f>
        <v>1</v>
      </c>
      <c r="AM18" s="82">
        <f t="shared" si="2"/>
        <v>0</v>
      </c>
      <c r="AN18" s="84">
        <f>'Сентябрь 2020'!AN18+AM18</f>
        <v>0</v>
      </c>
      <c r="AO18" s="82">
        <f t="shared" si="3"/>
        <v>0</v>
      </c>
      <c r="AP18" s="85">
        <f>'Сентябрь 2020'!AP18+'Октябрь 2019'!AO18</f>
        <v>2</v>
      </c>
      <c r="AQ18" s="82">
        <f t="shared" si="4"/>
        <v>0</v>
      </c>
      <c r="AR18" s="86">
        <f>'Сентябрь 2020'!AR18+'Октябрь 2019'!AQ18</f>
        <v>5</v>
      </c>
      <c r="AS18" s="87" t="str">
        <f>'Январь 2020'!AW18</f>
        <v>Днепр2</v>
      </c>
      <c r="AT18" s="88" t="str">
        <f>'Январь 2020'!AX18</f>
        <v>TEAM12</v>
      </c>
      <c r="AU18" s="45">
        <f t="shared" si="5"/>
        <v>1</v>
      </c>
    </row>
    <row r="19" spans="1:47" ht="14.25" customHeight="1">
      <c r="A19" s="71">
        <f>'Январь 2020'!A19</f>
        <v>16</v>
      </c>
      <c r="B19" s="72" t="str">
        <f>'Январь 2020'!G19</f>
        <v>NAME016</v>
      </c>
      <c r="C19" s="73">
        <f>'Январь 2020'!B19</f>
        <v>43497</v>
      </c>
      <c r="D19" s="75"/>
      <c r="E19" s="75"/>
      <c r="F19" s="153"/>
      <c r="G19" s="153"/>
      <c r="H19" s="75"/>
      <c r="I19" s="75"/>
      <c r="J19" s="75"/>
      <c r="K19" s="76"/>
      <c r="L19" s="75"/>
      <c r="M19" s="153"/>
      <c r="N19" s="153"/>
      <c r="O19" s="75"/>
      <c r="P19" s="75"/>
      <c r="Q19" s="153"/>
      <c r="R19" s="75"/>
      <c r="S19" s="75"/>
      <c r="T19" s="153"/>
      <c r="U19" s="153"/>
      <c r="V19" s="75"/>
      <c r="W19" s="75"/>
      <c r="X19" s="75"/>
      <c r="Y19" s="75"/>
      <c r="Z19" s="75"/>
      <c r="AA19" s="153"/>
      <c r="AB19" s="153"/>
      <c r="AC19" s="75"/>
      <c r="AD19" s="75"/>
      <c r="AE19" s="75"/>
      <c r="AF19" s="75"/>
      <c r="AG19" s="75"/>
      <c r="AH19" s="153"/>
      <c r="AI19" s="80">
        <f t="shared" si="0"/>
        <v>0</v>
      </c>
      <c r="AJ19" s="81">
        <f>'Сентябрь 2020'!AJ19-AI19</f>
        <v>7</v>
      </c>
      <c r="AK19" s="82">
        <f t="shared" si="1"/>
        <v>0</v>
      </c>
      <c r="AL19" s="83">
        <f>'Сентябрь 2020'!AL19+AK19</f>
        <v>6</v>
      </c>
      <c r="AM19" s="82">
        <f t="shared" si="2"/>
        <v>0</v>
      </c>
      <c r="AN19" s="84">
        <f>'Сентябрь 2020'!AN19+AM19</f>
        <v>0</v>
      </c>
      <c r="AO19" s="82">
        <f t="shared" si="3"/>
        <v>0</v>
      </c>
      <c r="AP19" s="85">
        <f>'Сентябрь 2020'!AP19+'Октябрь 2019'!AO19</f>
        <v>0</v>
      </c>
      <c r="AQ19" s="82">
        <f t="shared" si="4"/>
        <v>0</v>
      </c>
      <c r="AR19" s="86">
        <f>'Сентябрь 2020'!AR19+'Октябрь 2019'!AQ19</f>
        <v>0</v>
      </c>
      <c r="AS19" s="87" t="str">
        <f>'Январь 2020'!AW19</f>
        <v>Днепр1</v>
      </c>
      <c r="AT19" s="88" t="str">
        <f>'Январь 2020'!AX19</f>
        <v>TEAM13</v>
      </c>
      <c r="AU19" s="45">
        <f t="shared" si="5"/>
        <v>6</v>
      </c>
    </row>
    <row r="20" spans="1:47" ht="14.25" customHeight="1">
      <c r="A20" s="71">
        <f>'Январь 2020'!A20</f>
        <v>17</v>
      </c>
      <c r="B20" s="72" t="str">
        <f>'Январь 2020'!G20</f>
        <v>NAME017</v>
      </c>
      <c r="C20" s="73">
        <f>'Январь 2020'!B20</f>
        <v>41775</v>
      </c>
      <c r="D20" s="75"/>
      <c r="E20" s="75"/>
      <c r="F20" s="153"/>
      <c r="G20" s="153"/>
      <c r="H20" s="75"/>
      <c r="I20" s="75"/>
      <c r="J20" s="75"/>
      <c r="K20" s="76"/>
      <c r="L20" s="75"/>
      <c r="M20" s="153"/>
      <c r="N20" s="153"/>
      <c r="O20" s="75"/>
      <c r="P20" s="75"/>
      <c r="Q20" s="153"/>
      <c r="R20" s="75"/>
      <c r="S20" s="75"/>
      <c r="T20" s="153"/>
      <c r="U20" s="153"/>
      <c r="V20" s="75"/>
      <c r="W20" s="75"/>
      <c r="X20" s="75"/>
      <c r="Y20" s="75"/>
      <c r="Z20" s="75"/>
      <c r="AA20" s="153"/>
      <c r="AB20" s="153"/>
      <c r="AC20" s="75"/>
      <c r="AD20" s="75"/>
      <c r="AE20" s="75"/>
      <c r="AF20" s="75"/>
      <c r="AG20" s="75"/>
      <c r="AH20" s="153"/>
      <c r="AI20" s="80">
        <f t="shared" si="0"/>
        <v>0</v>
      </c>
      <c r="AJ20" s="81">
        <f>'Сентябрь 2020'!AJ20-AI20</f>
        <v>25</v>
      </c>
      <c r="AK20" s="82">
        <f t="shared" si="1"/>
        <v>0</v>
      </c>
      <c r="AL20" s="83">
        <f>'Сентябрь 2020'!AL20+AK20</f>
        <v>0</v>
      </c>
      <c r="AM20" s="82">
        <f t="shared" si="2"/>
        <v>0</v>
      </c>
      <c r="AN20" s="84">
        <f>'Сентябрь 2020'!AN20+AM20</f>
        <v>0</v>
      </c>
      <c r="AO20" s="82">
        <f t="shared" si="3"/>
        <v>0</v>
      </c>
      <c r="AP20" s="85">
        <f>'Сентябрь 2020'!AP20+'Октябрь 2019'!AO20</f>
        <v>0</v>
      </c>
      <c r="AQ20" s="82">
        <f t="shared" si="4"/>
        <v>0</v>
      </c>
      <c r="AR20" s="86">
        <f>'Сентябрь 2020'!AR20+'Октябрь 2019'!AQ20</f>
        <v>0</v>
      </c>
      <c r="AS20" s="87" t="str">
        <f>'Январь 2020'!AW20</f>
        <v>Днепр1</v>
      </c>
      <c r="AT20" s="88" t="str">
        <f>'Январь 2020'!AX20</f>
        <v>TEAM04</v>
      </c>
      <c r="AU20" s="45">
        <f t="shared" si="5"/>
        <v>0</v>
      </c>
    </row>
    <row r="21" spans="1:47" ht="14.25" customHeight="1">
      <c r="A21" s="71">
        <f>'Январь 2020'!A21</f>
        <v>18</v>
      </c>
      <c r="B21" s="72" t="str">
        <f>'Январь 2020'!G21</f>
        <v>NAME018</v>
      </c>
      <c r="C21" s="73">
        <f>'Январь 2020'!B21</f>
        <v>43444</v>
      </c>
      <c r="D21" s="75"/>
      <c r="E21" s="75"/>
      <c r="F21" s="153"/>
      <c r="G21" s="153"/>
      <c r="H21" s="75"/>
      <c r="I21" s="75"/>
      <c r="J21" s="75"/>
      <c r="K21" s="76"/>
      <c r="L21" s="79"/>
      <c r="M21" s="153"/>
      <c r="N21" s="153"/>
      <c r="O21" s="75"/>
      <c r="P21" s="75"/>
      <c r="Q21" s="153"/>
      <c r="R21" s="75"/>
      <c r="S21" s="75"/>
      <c r="T21" s="153"/>
      <c r="U21" s="153"/>
      <c r="V21" s="75"/>
      <c r="W21" s="75"/>
      <c r="X21" s="75"/>
      <c r="Y21" s="75"/>
      <c r="Z21" s="75"/>
      <c r="AA21" s="153"/>
      <c r="AB21" s="153"/>
      <c r="AC21" s="75"/>
      <c r="AD21" s="75"/>
      <c r="AE21" s="75"/>
      <c r="AF21" s="75"/>
      <c r="AG21" s="75"/>
      <c r="AH21" s="153"/>
      <c r="AI21" s="80">
        <f t="shared" si="0"/>
        <v>0</v>
      </c>
      <c r="AJ21" s="81">
        <f>'Сентябрь 2020'!AJ21-AI21</f>
        <v>21</v>
      </c>
      <c r="AK21" s="82">
        <f t="shared" si="1"/>
        <v>0</v>
      </c>
      <c r="AL21" s="83">
        <f>'Сентябрь 2020'!AL21+AK21</f>
        <v>2</v>
      </c>
      <c r="AM21" s="82">
        <f t="shared" si="2"/>
        <v>0</v>
      </c>
      <c r="AN21" s="84">
        <f>'Сентябрь 2020'!AN21+AM21</f>
        <v>0</v>
      </c>
      <c r="AO21" s="82">
        <f t="shared" si="3"/>
        <v>0</v>
      </c>
      <c r="AP21" s="85">
        <f>'Сентябрь 2020'!AP21+'Октябрь 2019'!AO21</f>
        <v>0</v>
      </c>
      <c r="AQ21" s="82">
        <f t="shared" si="4"/>
        <v>0</v>
      </c>
      <c r="AR21" s="86">
        <f>'Сентябрь 2020'!AR21+'Октябрь 2019'!AQ21</f>
        <v>0</v>
      </c>
      <c r="AS21" s="87" t="str">
        <f>'Январь 2020'!AW21</f>
        <v>Днепр2</v>
      </c>
      <c r="AT21" s="88" t="str">
        <f>'Январь 2020'!AX21</f>
        <v>TEAM12</v>
      </c>
      <c r="AU21" s="45">
        <f t="shared" si="5"/>
        <v>2</v>
      </c>
    </row>
    <row r="22" spans="1:47" ht="14.25" customHeight="1">
      <c r="A22" s="71">
        <f>'Январь 2020'!A22</f>
        <v>19</v>
      </c>
      <c r="B22" s="72" t="str">
        <f>'Январь 2020'!G22</f>
        <v>NAME019</v>
      </c>
      <c r="C22" s="73">
        <f>'Январь 2020'!B22</f>
        <v>43545</v>
      </c>
      <c r="D22" s="75"/>
      <c r="E22" s="75"/>
      <c r="F22" s="153"/>
      <c r="G22" s="153"/>
      <c r="H22" s="75"/>
      <c r="I22" s="75"/>
      <c r="J22" s="75"/>
      <c r="K22" s="76"/>
      <c r="L22" s="75"/>
      <c r="M22" s="153"/>
      <c r="N22" s="153"/>
      <c r="O22" s="75"/>
      <c r="P22" s="75"/>
      <c r="Q22" s="153"/>
      <c r="R22" s="75"/>
      <c r="S22" s="75"/>
      <c r="T22" s="153"/>
      <c r="U22" s="153"/>
      <c r="V22" s="75"/>
      <c r="W22" s="75"/>
      <c r="X22" s="75"/>
      <c r="Y22" s="75"/>
      <c r="Z22" s="75"/>
      <c r="AA22" s="153"/>
      <c r="AB22" s="153"/>
      <c r="AC22" s="75"/>
      <c r="AD22" s="75"/>
      <c r="AE22" s="75"/>
      <c r="AF22" s="75"/>
      <c r="AG22" s="75"/>
      <c r="AH22" s="153"/>
      <c r="AI22" s="80">
        <f t="shared" si="0"/>
        <v>0</v>
      </c>
      <c r="AJ22" s="81">
        <f>'Сентябрь 2020'!AJ22-AI22</f>
        <v>6</v>
      </c>
      <c r="AK22" s="82">
        <f t="shared" si="1"/>
        <v>0</v>
      </c>
      <c r="AL22" s="83">
        <f>'Сентябрь 2020'!AL22+AK22</f>
        <v>2</v>
      </c>
      <c r="AM22" s="82">
        <f t="shared" si="2"/>
        <v>0</v>
      </c>
      <c r="AN22" s="84">
        <f>'Сентябрь 2020'!AN22+AM22</f>
        <v>0</v>
      </c>
      <c r="AO22" s="82">
        <f t="shared" si="3"/>
        <v>0</v>
      </c>
      <c r="AP22" s="85">
        <f>'Сентябрь 2020'!AP22+'Октябрь 2019'!AO22</f>
        <v>0</v>
      </c>
      <c r="AQ22" s="82">
        <f t="shared" si="4"/>
        <v>0</v>
      </c>
      <c r="AR22" s="86">
        <f>'Сентябрь 2020'!AR22+'Октябрь 2019'!AQ22</f>
        <v>0</v>
      </c>
      <c r="AS22" s="87" t="str">
        <f>'Январь 2020'!AW22</f>
        <v>Киев</v>
      </c>
      <c r="AT22" s="88" t="str">
        <f>'Январь 2020'!AX22</f>
        <v>TEAM14</v>
      </c>
      <c r="AU22" s="45">
        <f t="shared" si="5"/>
        <v>2</v>
      </c>
    </row>
    <row r="23" spans="1:47" ht="14.25" customHeight="1">
      <c r="A23" s="71">
        <f>'Январь 2020'!A23</f>
        <v>20</v>
      </c>
      <c r="B23" s="72" t="str">
        <f>'Январь 2020'!G23</f>
        <v>NAME020</v>
      </c>
      <c r="C23" s="73">
        <f>'Январь 2020'!B23</f>
        <v>40725</v>
      </c>
      <c r="D23" s="75"/>
      <c r="E23" s="75"/>
      <c r="F23" s="153"/>
      <c r="G23" s="153"/>
      <c r="H23" s="75"/>
      <c r="I23" s="75"/>
      <c r="J23" s="75"/>
      <c r="K23" s="76"/>
      <c r="L23" s="75"/>
      <c r="M23" s="153"/>
      <c r="N23" s="153"/>
      <c r="O23" s="79"/>
      <c r="P23" s="75"/>
      <c r="Q23" s="153"/>
      <c r="R23" s="75"/>
      <c r="S23" s="75"/>
      <c r="T23" s="153"/>
      <c r="U23" s="153"/>
      <c r="V23" s="75"/>
      <c r="W23" s="75"/>
      <c r="X23" s="75"/>
      <c r="Y23" s="75"/>
      <c r="Z23" s="75"/>
      <c r="AA23" s="153"/>
      <c r="AB23" s="153"/>
      <c r="AC23" s="75"/>
      <c r="AD23" s="75"/>
      <c r="AE23" s="75"/>
      <c r="AF23" s="75"/>
      <c r="AG23" s="75"/>
      <c r="AH23" s="153"/>
      <c r="AI23" s="80">
        <f t="shared" si="0"/>
        <v>0</v>
      </c>
      <c r="AJ23" s="81">
        <f>'Сентябрь 2020'!AJ23-AI23</f>
        <v>46</v>
      </c>
      <c r="AK23" s="82">
        <f t="shared" si="1"/>
        <v>0</v>
      </c>
      <c r="AL23" s="83">
        <f>'Сентябрь 2020'!AL23+AK23</f>
        <v>0</v>
      </c>
      <c r="AM23" s="82">
        <f t="shared" si="2"/>
        <v>0</v>
      </c>
      <c r="AN23" s="84">
        <f>'Сентябрь 2020'!AN23+AM23</f>
        <v>0</v>
      </c>
      <c r="AO23" s="82">
        <f t="shared" si="3"/>
        <v>0</v>
      </c>
      <c r="AP23" s="85">
        <f>'Сентябрь 2020'!AP23+'Октябрь 2019'!AO23</f>
        <v>0</v>
      </c>
      <c r="AQ23" s="82">
        <f t="shared" si="4"/>
        <v>0</v>
      </c>
      <c r="AR23" s="86">
        <f>'Сентябрь 2020'!AR23+'Октябрь 2019'!AQ23</f>
        <v>0</v>
      </c>
      <c r="AS23" s="87" t="str">
        <f>'Январь 2020'!AW23</f>
        <v>Днепр1</v>
      </c>
      <c r="AT23" s="88" t="str">
        <f>'Январь 2020'!AX23</f>
        <v>TEAM04</v>
      </c>
      <c r="AU23" s="45">
        <f t="shared" si="5"/>
        <v>0</v>
      </c>
    </row>
    <row r="24" spans="1:47" ht="14.25" customHeight="1">
      <c r="A24" s="71">
        <f>'Январь 2020'!A24</f>
        <v>21</v>
      </c>
      <c r="B24" s="72" t="str">
        <f>'Январь 2020'!G24</f>
        <v>NAME021</v>
      </c>
      <c r="C24" s="73">
        <f>'Январь 2020'!B24</f>
        <v>43545</v>
      </c>
      <c r="D24" s="75"/>
      <c r="E24" s="75"/>
      <c r="F24" s="153"/>
      <c r="G24" s="153"/>
      <c r="H24" s="75"/>
      <c r="I24" s="75"/>
      <c r="J24" s="75"/>
      <c r="K24" s="76"/>
      <c r="L24" s="75"/>
      <c r="M24" s="153"/>
      <c r="N24" s="153"/>
      <c r="O24" s="75"/>
      <c r="P24" s="75"/>
      <c r="Q24" s="153"/>
      <c r="R24" s="75"/>
      <c r="S24" s="75"/>
      <c r="T24" s="153"/>
      <c r="U24" s="153"/>
      <c r="V24" s="75"/>
      <c r="W24" s="75"/>
      <c r="X24" s="75"/>
      <c r="Y24" s="75"/>
      <c r="Z24" s="75"/>
      <c r="AA24" s="153"/>
      <c r="AB24" s="153"/>
      <c r="AC24" s="75"/>
      <c r="AD24" s="75"/>
      <c r="AE24" s="75"/>
      <c r="AF24" s="75"/>
      <c r="AG24" s="75"/>
      <c r="AH24" s="153"/>
      <c r="AI24" s="80">
        <f t="shared" si="0"/>
        <v>0</v>
      </c>
      <c r="AJ24" s="81">
        <f>'Сентябрь 2020'!AJ24-AI24</f>
        <v>15</v>
      </c>
      <c r="AK24" s="82">
        <f t="shared" si="1"/>
        <v>0</v>
      </c>
      <c r="AL24" s="83">
        <f>'Сентябрь 2020'!AL24+AK24</f>
        <v>0</v>
      </c>
      <c r="AM24" s="82">
        <f t="shared" si="2"/>
        <v>0</v>
      </c>
      <c r="AN24" s="84">
        <f>'Сентябрь 2020'!AN24+AM24</f>
        <v>0</v>
      </c>
      <c r="AO24" s="82">
        <f t="shared" si="3"/>
        <v>0</v>
      </c>
      <c r="AP24" s="85">
        <f>'Сентябрь 2020'!AP24+'Октябрь 2019'!AO24</f>
        <v>0</v>
      </c>
      <c r="AQ24" s="82">
        <f t="shared" si="4"/>
        <v>0</v>
      </c>
      <c r="AR24" s="86">
        <f>'Сентябрь 2020'!AR24+'Октябрь 2019'!AQ24</f>
        <v>0</v>
      </c>
      <c r="AS24" s="87" t="str">
        <f>'Январь 2020'!AW24</f>
        <v>Днепр1</v>
      </c>
      <c r="AT24" s="88" t="str">
        <f>'Январь 2020'!AX24</f>
        <v>TEAM15</v>
      </c>
      <c r="AU24" s="45">
        <f t="shared" si="5"/>
        <v>0</v>
      </c>
    </row>
    <row r="25" spans="1:47" ht="14.25" customHeight="1">
      <c r="A25" s="71">
        <f>'Январь 2020'!A25</f>
        <v>22</v>
      </c>
      <c r="B25" s="72" t="str">
        <f>'Январь 2020'!G25</f>
        <v>NAME022</v>
      </c>
      <c r="C25" s="73">
        <f>'Январь 2020'!B25</f>
        <v>43545</v>
      </c>
      <c r="D25" s="75"/>
      <c r="E25" s="75"/>
      <c r="F25" s="153"/>
      <c r="G25" s="153"/>
      <c r="H25" s="79"/>
      <c r="I25" s="75"/>
      <c r="J25" s="75"/>
      <c r="K25" s="76"/>
      <c r="L25" s="75"/>
      <c r="M25" s="153"/>
      <c r="N25" s="153"/>
      <c r="O25" s="75"/>
      <c r="P25" s="75"/>
      <c r="Q25" s="153"/>
      <c r="R25" s="75"/>
      <c r="S25" s="75"/>
      <c r="T25" s="153"/>
      <c r="U25" s="153"/>
      <c r="V25" s="79"/>
      <c r="W25" s="75"/>
      <c r="X25" s="75"/>
      <c r="Y25" s="79"/>
      <c r="Z25" s="79"/>
      <c r="AA25" s="153"/>
      <c r="AB25" s="153"/>
      <c r="AC25" s="75"/>
      <c r="AD25" s="75"/>
      <c r="AE25" s="75"/>
      <c r="AF25" s="75"/>
      <c r="AG25" s="75"/>
      <c r="AH25" s="153"/>
      <c r="AI25" s="80">
        <f t="shared" si="0"/>
        <v>0</v>
      </c>
      <c r="AJ25" s="81">
        <f>'Сентябрь 2020'!AJ25-AI25</f>
        <v>18</v>
      </c>
      <c r="AK25" s="82">
        <f t="shared" si="1"/>
        <v>0</v>
      </c>
      <c r="AL25" s="83">
        <f>'Сентябрь 2020'!AL25+AK25</f>
        <v>0</v>
      </c>
      <c r="AM25" s="82">
        <f t="shared" si="2"/>
        <v>0</v>
      </c>
      <c r="AN25" s="84">
        <f>'Сентябрь 2020'!AN25+AM25</f>
        <v>0</v>
      </c>
      <c r="AO25" s="82">
        <f t="shared" si="3"/>
        <v>0</v>
      </c>
      <c r="AP25" s="85">
        <f>'Сентябрь 2020'!AP25+'Октябрь 2019'!AO25</f>
        <v>1</v>
      </c>
      <c r="AQ25" s="82">
        <f t="shared" si="4"/>
        <v>0</v>
      </c>
      <c r="AR25" s="86">
        <f>'Сентябрь 2020'!AR25+'Октябрь 2019'!AQ25</f>
        <v>0</v>
      </c>
      <c r="AS25" s="87" t="str">
        <f>'Январь 2020'!AW25</f>
        <v>Днепр1</v>
      </c>
      <c r="AT25" s="88" t="str">
        <f>'Январь 2020'!AX25</f>
        <v>TEAM16</v>
      </c>
      <c r="AU25" s="45">
        <f t="shared" si="5"/>
        <v>0</v>
      </c>
    </row>
    <row r="26" spans="1:47" ht="14.25" customHeight="1">
      <c r="A26" s="71">
        <f>'Январь 2020'!A26</f>
        <v>23</v>
      </c>
      <c r="B26" s="72" t="str">
        <f>'Январь 2020'!G26</f>
        <v>NAME023</v>
      </c>
      <c r="C26" s="73">
        <f>'Январь 2020'!B26</f>
        <v>42900</v>
      </c>
      <c r="D26" s="75"/>
      <c r="E26" s="75"/>
      <c r="F26" s="153"/>
      <c r="G26" s="153"/>
      <c r="H26" s="75"/>
      <c r="I26" s="75"/>
      <c r="J26" s="75"/>
      <c r="K26" s="76"/>
      <c r="L26" s="79"/>
      <c r="M26" s="153"/>
      <c r="N26" s="153"/>
      <c r="O26" s="75"/>
      <c r="P26" s="75"/>
      <c r="Q26" s="153"/>
      <c r="R26" s="75"/>
      <c r="S26" s="75"/>
      <c r="T26" s="153"/>
      <c r="U26" s="153"/>
      <c r="V26" s="75"/>
      <c r="W26" s="75"/>
      <c r="X26" s="75"/>
      <c r="Y26" s="75"/>
      <c r="Z26" s="75"/>
      <c r="AA26" s="153"/>
      <c r="AB26" s="153"/>
      <c r="AC26" s="75"/>
      <c r="AD26" s="79"/>
      <c r="AE26" s="79"/>
      <c r="AF26" s="75"/>
      <c r="AG26" s="75"/>
      <c r="AH26" s="153"/>
      <c r="AI26" s="80">
        <f t="shared" si="0"/>
        <v>0</v>
      </c>
      <c r="AJ26" s="81">
        <f>'Сентябрь 2020'!AJ26-AI26</f>
        <v>19</v>
      </c>
      <c r="AK26" s="82">
        <f t="shared" si="1"/>
        <v>0</v>
      </c>
      <c r="AL26" s="83">
        <f>'Сентябрь 2020'!AL26+AK26</f>
        <v>1</v>
      </c>
      <c r="AM26" s="82">
        <f t="shared" si="2"/>
        <v>0</v>
      </c>
      <c r="AN26" s="84">
        <f>'Сентябрь 2020'!AN26+AM26</f>
        <v>0</v>
      </c>
      <c r="AO26" s="82">
        <f t="shared" si="3"/>
        <v>0</v>
      </c>
      <c r="AP26" s="85">
        <f>'Сентябрь 2020'!AP26+'Октябрь 2019'!AO26</f>
        <v>2</v>
      </c>
      <c r="AQ26" s="82">
        <f t="shared" si="4"/>
        <v>0</v>
      </c>
      <c r="AR26" s="86">
        <f>'Сентябрь 2020'!AR26+'Октябрь 2019'!AQ26</f>
        <v>0</v>
      </c>
      <c r="AS26" s="87" t="str">
        <f>'Январь 2020'!AW26</f>
        <v>Днепр2</v>
      </c>
      <c r="AT26" s="88" t="str">
        <f>'Январь 2020'!AX26</f>
        <v>TEAM03</v>
      </c>
      <c r="AU26" s="45">
        <f t="shared" si="5"/>
        <v>1</v>
      </c>
    </row>
    <row r="27" spans="1:47" ht="14.25" customHeight="1">
      <c r="A27" s="71">
        <f>'Январь 2020'!A27</f>
        <v>24</v>
      </c>
      <c r="B27" s="72" t="str">
        <f>'Январь 2020'!G27</f>
        <v>NAME024</v>
      </c>
      <c r="C27" s="73">
        <f>'Январь 2020'!B27</f>
        <v>40725</v>
      </c>
      <c r="D27" s="75"/>
      <c r="E27" s="75"/>
      <c r="F27" s="153"/>
      <c r="G27" s="153"/>
      <c r="H27" s="79"/>
      <c r="I27" s="75"/>
      <c r="J27" s="75"/>
      <c r="K27" s="76"/>
      <c r="L27" s="75"/>
      <c r="M27" s="153"/>
      <c r="N27" s="153"/>
      <c r="O27" s="75"/>
      <c r="P27" s="75"/>
      <c r="Q27" s="153"/>
      <c r="R27" s="75"/>
      <c r="S27" s="75"/>
      <c r="T27" s="153"/>
      <c r="U27" s="153"/>
      <c r="V27" s="75"/>
      <c r="W27" s="75"/>
      <c r="X27" s="75"/>
      <c r="Y27" s="75"/>
      <c r="Z27" s="75"/>
      <c r="AA27" s="153"/>
      <c r="AB27" s="153"/>
      <c r="AC27" s="75"/>
      <c r="AD27" s="75"/>
      <c r="AE27" s="75"/>
      <c r="AF27" s="75"/>
      <c r="AG27" s="75"/>
      <c r="AH27" s="153"/>
      <c r="AI27" s="80">
        <f t="shared" si="0"/>
        <v>0</v>
      </c>
      <c r="AJ27" s="81">
        <f>'Сентябрь 2020'!AJ27-AI27</f>
        <v>65</v>
      </c>
      <c r="AK27" s="82">
        <f t="shared" si="1"/>
        <v>0</v>
      </c>
      <c r="AL27" s="83">
        <f>'Сентябрь 2020'!AL27+AK27</f>
        <v>1</v>
      </c>
      <c r="AM27" s="82">
        <f t="shared" si="2"/>
        <v>0</v>
      </c>
      <c r="AN27" s="84">
        <f>'Сентябрь 2020'!AN27+AM27</f>
        <v>0</v>
      </c>
      <c r="AO27" s="82">
        <f t="shared" si="3"/>
        <v>0</v>
      </c>
      <c r="AP27" s="85">
        <f>'Сентябрь 2020'!AP27+'Октябрь 2019'!AO27</f>
        <v>0</v>
      </c>
      <c r="AQ27" s="82">
        <f t="shared" si="4"/>
        <v>0</v>
      </c>
      <c r="AR27" s="86">
        <f>'Сентябрь 2020'!AR27+'Октябрь 2019'!AQ27</f>
        <v>0</v>
      </c>
      <c r="AS27" s="87" t="str">
        <f>'Январь 2020'!AW27</f>
        <v>Днепр1</v>
      </c>
      <c r="AT27" s="88" t="str">
        <f>'Январь 2020'!AX27</f>
        <v>TEAM17</v>
      </c>
      <c r="AU27" s="45">
        <f t="shared" si="5"/>
        <v>1</v>
      </c>
    </row>
    <row r="28" spans="1:47" ht="14.25" customHeight="1">
      <c r="A28" s="71">
        <f>'Январь 2020'!A28</f>
        <v>25</v>
      </c>
      <c r="B28" s="72" t="str">
        <f>'Январь 2020'!G28</f>
        <v>NAME025</v>
      </c>
      <c r="C28" s="73">
        <f>'Январь 2020'!B28</f>
        <v>43630</v>
      </c>
      <c r="D28" s="75"/>
      <c r="E28" s="75"/>
      <c r="F28" s="153"/>
      <c r="G28" s="153"/>
      <c r="H28" s="75"/>
      <c r="I28" s="75"/>
      <c r="J28" s="75"/>
      <c r="K28" s="76"/>
      <c r="L28" s="75"/>
      <c r="M28" s="153"/>
      <c r="N28" s="153"/>
      <c r="O28" s="75"/>
      <c r="P28" s="75"/>
      <c r="Q28" s="153"/>
      <c r="R28" s="75"/>
      <c r="S28" s="75"/>
      <c r="T28" s="153"/>
      <c r="U28" s="153"/>
      <c r="V28" s="75"/>
      <c r="W28" s="75"/>
      <c r="X28" s="75"/>
      <c r="Y28" s="75"/>
      <c r="Z28" s="75"/>
      <c r="AA28" s="153"/>
      <c r="AB28" s="153"/>
      <c r="AC28" s="75"/>
      <c r="AD28" s="75"/>
      <c r="AE28" s="75"/>
      <c r="AF28" s="75"/>
      <c r="AG28" s="75"/>
      <c r="AH28" s="153"/>
      <c r="AI28" s="80">
        <f t="shared" si="0"/>
        <v>0</v>
      </c>
      <c r="AJ28" s="81">
        <f>'Сентябрь 2020'!AJ28-AI28</f>
        <v>11</v>
      </c>
      <c r="AK28" s="82">
        <f t="shared" si="1"/>
        <v>0</v>
      </c>
      <c r="AL28" s="83">
        <f>'Сентябрь 2020'!AL28+AK28</f>
        <v>0</v>
      </c>
      <c r="AM28" s="82">
        <f t="shared" si="2"/>
        <v>0</v>
      </c>
      <c r="AN28" s="84">
        <f>'Сентябрь 2020'!AN28+AM28</f>
        <v>0</v>
      </c>
      <c r="AO28" s="82">
        <f t="shared" si="3"/>
        <v>0</v>
      </c>
      <c r="AP28" s="85">
        <f>'Сентябрь 2020'!AP28+'Октябрь 2019'!AO28</f>
        <v>0</v>
      </c>
      <c r="AQ28" s="82">
        <f t="shared" si="4"/>
        <v>0</v>
      </c>
      <c r="AR28" s="86">
        <f>'Сентябрь 2020'!AR28+'Октябрь 2019'!AQ28</f>
        <v>0</v>
      </c>
      <c r="AS28" s="87" t="str">
        <f>'Январь 2020'!AW28</f>
        <v>Днепр1</v>
      </c>
      <c r="AT28" s="88" t="str">
        <f>'Январь 2020'!AX28</f>
        <v>TEAM18</v>
      </c>
      <c r="AU28" s="45">
        <f t="shared" si="5"/>
        <v>0</v>
      </c>
    </row>
    <row r="29" spans="1:47" ht="14.25" customHeight="1">
      <c r="A29" s="71">
        <f>'Январь 2020'!A29</f>
        <v>26</v>
      </c>
      <c r="B29" s="72" t="str">
        <f>'Январь 2020'!G29</f>
        <v>NAME026</v>
      </c>
      <c r="C29" s="73">
        <f>'Январь 2020'!B29</f>
        <v>43546</v>
      </c>
      <c r="D29" s="75"/>
      <c r="E29" s="75"/>
      <c r="F29" s="153"/>
      <c r="G29" s="153"/>
      <c r="H29" s="75"/>
      <c r="I29" s="75"/>
      <c r="J29" s="75"/>
      <c r="K29" s="76"/>
      <c r="L29" s="75"/>
      <c r="M29" s="153"/>
      <c r="N29" s="153"/>
      <c r="O29" s="75"/>
      <c r="P29" s="75"/>
      <c r="Q29" s="153"/>
      <c r="R29" s="75"/>
      <c r="S29" s="75"/>
      <c r="T29" s="153"/>
      <c r="U29" s="153"/>
      <c r="V29" s="75"/>
      <c r="W29" s="75"/>
      <c r="X29" s="75"/>
      <c r="Y29" s="75"/>
      <c r="Z29" s="75"/>
      <c r="AA29" s="153"/>
      <c r="AB29" s="153"/>
      <c r="AC29" s="75"/>
      <c r="AD29" s="75"/>
      <c r="AE29" s="75"/>
      <c r="AF29" s="75"/>
      <c r="AG29" s="75"/>
      <c r="AH29" s="153"/>
      <c r="AI29" s="80">
        <f t="shared" si="0"/>
        <v>0</v>
      </c>
      <c r="AJ29" s="81">
        <f>'Сентябрь 2020'!AJ29-AI29</f>
        <v>-3</v>
      </c>
      <c r="AK29" s="82">
        <f t="shared" si="1"/>
        <v>0</v>
      </c>
      <c r="AL29" s="83">
        <f>'Сентябрь 2020'!AL29+AK29</f>
        <v>0</v>
      </c>
      <c r="AM29" s="82">
        <f t="shared" si="2"/>
        <v>0</v>
      </c>
      <c r="AN29" s="84">
        <f>'Сентябрь 2020'!AN29+AM29</f>
        <v>0</v>
      </c>
      <c r="AO29" s="82">
        <f t="shared" si="3"/>
        <v>0</v>
      </c>
      <c r="AP29" s="85">
        <f>'Сентябрь 2020'!AP29+'Октябрь 2019'!AO29</f>
        <v>1</v>
      </c>
      <c r="AQ29" s="82">
        <f t="shared" si="4"/>
        <v>0</v>
      </c>
      <c r="AR29" s="86">
        <f>'Сентябрь 2020'!AR29+'Октябрь 2019'!AQ29</f>
        <v>0</v>
      </c>
      <c r="AS29" s="87" t="str">
        <f>'Январь 2020'!AW29</f>
        <v>Днепр1</v>
      </c>
      <c r="AT29" s="88" t="str">
        <f>'Январь 2020'!AX29</f>
        <v>TEAM16</v>
      </c>
      <c r="AU29" s="45">
        <f t="shared" si="5"/>
        <v>0</v>
      </c>
    </row>
    <row r="30" spans="1:47" ht="14.25" customHeight="1">
      <c r="A30" s="71">
        <f>'Январь 2020'!A30</f>
        <v>27</v>
      </c>
      <c r="B30" s="72" t="str">
        <f>'Январь 2020'!G30</f>
        <v>NAME027</v>
      </c>
      <c r="C30" s="73">
        <f>'Январь 2020'!B30</f>
        <v>43606</v>
      </c>
      <c r="D30" s="75"/>
      <c r="E30" s="75"/>
      <c r="F30" s="190"/>
      <c r="G30" s="190"/>
      <c r="H30" s="75"/>
      <c r="I30" s="75"/>
      <c r="J30" s="75"/>
      <c r="K30" s="76"/>
      <c r="L30" s="75"/>
      <c r="M30" s="190"/>
      <c r="N30" s="190"/>
      <c r="O30" s="75"/>
      <c r="P30" s="75"/>
      <c r="Q30" s="190"/>
      <c r="R30" s="75"/>
      <c r="S30" s="75"/>
      <c r="T30" s="190"/>
      <c r="U30" s="190"/>
      <c r="V30" s="75"/>
      <c r="W30" s="75"/>
      <c r="X30" s="75"/>
      <c r="Y30" s="75"/>
      <c r="Z30" s="75"/>
      <c r="AA30" s="190"/>
      <c r="AB30" s="190"/>
      <c r="AC30" s="75"/>
      <c r="AD30" s="75"/>
      <c r="AE30" s="75"/>
      <c r="AF30" s="75"/>
      <c r="AG30" s="75"/>
      <c r="AH30" s="190"/>
      <c r="AI30" s="80">
        <f t="shared" si="0"/>
        <v>0</v>
      </c>
      <c r="AJ30" s="81">
        <f>'Сентябрь 2020'!AJ30-AI30</f>
        <v>10</v>
      </c>
      <c r="AK30" s="82">
        <f t="shared" si="1"/>
        <v>0</v>
      </c>
      <c r="AL30" s="83">
        <f>'Сентябрь 2020'!AL30+AK30</f>
        <v>1</v>
      </c>
      <c r="AM30" s="82">
        <f t="shared" si="2"/>
        <v>0</v>
      </c>
      <c r="AN30" s="84">
        <f>'Сентябрь 2020'!AN30+AM30</f>
        <v>0</v>
      </c>
      <c r="AO30" s="82">
        <f t="shared" si="3"/>
        <v>0</v>
      </c>
      <c r="AP30" s="85">
        <f>'Сентябрь 2020'!AP30+'Октябрь 2019'!AO30</f>
        <v>1</v>
      </c>
      <c r="AQ30" s="82">
        <f t="shared" si="4"/>
        <v>0</v>
      </c>
      <c r="AR30" s="86">
        <f>'Сентябрь 2020'!AR30+'Октябрь 2019'!AQ30</f>
        <v>0</v>
      </c>
      <c r="AS30" s="87" t="str">
        <f>'Январь 2020'!AW30</f>
        <v>Киев</v>
      </c>
      <c r="AT30" s="88" t="str">
        <f>'Январь 2020'!AX30</f>
        <v>TEAM19</v>
      </c>
      <c r="AU30" s="45">
        <f t="shared" si="5"/>
        <v>1</v>
      </c>
    </row>
    <row r="31" spans="1:47" ht="14.25" customHeight="1">
      <c r="A31" s="71">
        <f>'Январь 2020'!A31</f>
        <v>28</v>
      </c>
      <c r="B31" s="72" t="str">
        <f>'Январь 2020'!G31</f>
        <v>NAME028</v>
      </c>
      <c r="C31" s="73">
        <f>'Январь 2020'!B31</f>
        <v>41365</v>
      </c>
      <c r="D31" s="75"/>
      <c r="E31" s="75"/>
      <c r="F31" s="153"/>
      <c r="G31" s="153"/>
      <c r="H31" s="75"/>
      <c r="I31" s="75"/>
      <c r="J31" s="75"/>
      <c r="K31" s="76"/>
      <c r="L31" s="79"/>
      <c r="M31" s="153"/>
      <c r="N31" s="153"/>
      <c r="O31" s="75"/>
      <c r="P31" s="75"/>
      <c r="Q31" s="153"/>
      <c r="R31" s="75"/>
      <c r="S31" s="75"/>
      <c r="T31" s="153"/>
      <c r="U31" s="153"/>
      <c r="V31" s="75"/>
      <c r="W31" s="75"/>
      <c r="X31" s="75"/>
      <c r="Y31" s="75"/>
      <c r="Z31" s="75"/>
      <c r="AA31" s="153"/>
      <c r="AB31" s="153"/>
      <c r="AC31" s="75"/>
      <c r="AD31" s="75"/>
      <c r="AE31" s="75"/>
      <c r="AF31" s="75"/>
      <c r="AG31" s="75"/>
      <c r="AH31" s="153"/>
      <c r="AI31" s="80">
        <f t="shared" si="0"/>
        <v>0</v>
      </c>
      <c r="AJ31" s="81">
        <f>'Сентябрь 2020'!AJ31-AI31</f>
        <v>16</v>
      </c>
      <c r="AK31" s="82">
        <f t="shared" si="1"/>
        <v>0</v>
      </c>
      <c r="AL31" s="83">
        <f>'Сентябрь 2020'!AL31+AK31</f>
        <v>2</v>
      </c>
      <c r="AM31" s="82">
        <f t="shared" si="2"/>
        <v>0</v>
      </c>
      <c r="AN31" s="84">
        <f>'Сентябрь 2020'!AN31+AM31</f>
        <v>0</v>
      </c>
      <c r="AO31" s="82">
        <f t="shared" si="3"/>
        <v>0</v>
      </c>
      <c r="AP31" s="85">
        <f>'Сентябрь 2020'!AP31+'Октябрь 2019'!AO31</f>
        <v>3</v>
      </c>
      <c r="AQ31" s="82">
        <f t="shared" si="4"/>
        <v>0</v>
      </c>
      <c r="AR31" s="86">
        <f>'Сентябрь 2020'!AR31+'Октябрь 2019'!AQ31</f>
        <v>0</v>
      </c>
      <c r="AS31" s="87" t="str">
        <f>'Январь 2020'!AW31</f>
        <v>Днепр2</v>
      </c>
      <c r="AT31" s="88" t="str">
        <f>'Январь 2020'!AX31</f>
        <v xml:space="preserve">
TEAM03</v>
      </c>
      <c r="AU31" s="45">
        <f t="shared" si="5"/>
        <v>2</v>
      </c>
    </row>
    <row r="32" spans="1:47" ht="14.25" customHeight="1">
      <c r="A32" s="71">
        <f>'Январь 2020'!A32</f>
        <v>29</v>
      </c>
      <c r="B32" s="72" t="str">
        <f>'Январь 2020'!G32</f>
        <v>NAME029</v>
      </c>
      <c r="C32" s="73">
        <f>'Январь 2020'!B32</f>
        <v>40057</v>
      </c>
      <c r="D32" s="75"/>
      <c r="E32" s="75"/>
      <c r="F32" s="153"/>
      <c r="G32" s="153"/>
      <c r="H32" s="75"/>
      <c r="I32" s="75"/>
      <c r="J32" s="75"/>
      <c r="K32" s="76"/>
      <c r="L32" s="75"/>
      <c r="M32" s="153"/>
      <c r="N32" s="153"/>
      <c r="O32" s="75"/>
      <c r="P32" s="75"/>
      <c r="Q32" s="153"/>
      <c r="R32" s="75"/>
      <c r="S32" s="75"/>
      <c r="T32" s="153"/>
      <c r="U32" s="153"/>
      <c r="V32" s="75"/>
      <c r="W32" s="75"/>
      <c r="X32" s="75"/>
      <c r="Y32" s="75"/>
      <c r="Z32" s="75"/>
      <c r="AA32" s="153"/>
      <c r="AB32" s="153"/>
      <c r="AC32" s="75"/>
      <c r="AD32" s="75"/>
      <c r="AE32" s="75"/>
      <c r="AF32" s="75"/>
      <c r="AG32" s="75"/>
      <c r="AH32" s="153"/>
      <c r="AI32" s="80">
        <f t="shared" si="0"/>
        <v>0</v>
      </c>
      <c r="AJ32" s="81">
        <f>'Сентябрь 2020'!AJ32-AI32</f>
        <v>43</v>
      </c>
      <c r="AK32" s="82">
        <f t="shared" si="1"/>
        <v>0</v>
      </c>
      <c r="AL32" s="83">
        <f>'Сентябрь 2020'!AL32+AK32</f>
        <v>0</v>
      </c>
      <c r="AM32" s="82">
        <f t="shared" si="2"/>
        <v>0</v>
      </c>
      <c r="AN32" s="84">
        <f>'Сентябрь 2020'!AN32+AM32</f>
        <v>0</v>
      </c>
      <c r="AO32" s="82">
        <f t="shared" si="3"/>
        <v>0</v>
      </c>
      <c r="AP32" s="85">
        <f>'Сентябрь 2020'!AP32+'Октябрь 2019'!AO32</f>
        <v>1</v>
      </c>
      <c r="AQ32" s="82">
        <f t="shared" si="4"/>
        <v>0</v>
      </c>
      <c r="AR32" s="86">
        <f>'Сентябрь 2020'!AR32+'Октябрь 2019'!AQ32</f>
        <v>0</v>
      </c>
      <c r="AS32" s="87" t="str">
        <f>'Январь 2020'!AW32</f>
        <v>Днепр1</v>
      </c>
      <c r="AT32" s="88" t="str">
        <f>'Январь 2020'!AX32</f>
        <v>TEAM18</v>
      </c>
      <c r="AU32" s="45">
        <f t="shared" si="5"/>
        <v>0</v>
      </c>
    </row>
    <row r="33" spans="1:47" ht="14.25" customHeight="1">
      <c r="A33" s="71">
        <f>'Январь 2020'!A33</f>
        <v>30</v>
      </c>
      <c r="B33" s="72" t="str">
        <f>'Январь 2020'!G33</f>
        <v>NAME030</v>
      </c>
      <c r="C33" s="73">
        <f>'Январь 2020'!B33</f>
        <v>42676</v>
      </c>
      <c r="D33" s="75"/>
      <c r="E33" s="75"/>
      <c r="F33" s="153"/>
      <c r="G33" s="153"/>
      <c r="H33" s="75"/>
      <c r="I33" s="75"/>
      <c r="J33" s="75"/>
      <c r="K33" s="76"/>
      <c r="L33" s="75"/>
      <c r="M33" s="153"/>
      <c r="N33" s="153"/>
      <c r="O33" s="75"/>
      <c r="P33" s="75"/>
      <c r="Q33" s="153"/>
      <c r="R33" s="75"/>
      <c r="S33" s="75"/>
      <c r="T33" s="153"/>
      <c r="U33" s="153"/>
      <c r="V33" s="75"/>
      <c r="W33" s="75"/>
      <c r="X33" s="75"/>
      <c r="Y33" s="75"/>
      <c r="Z33" s="75"/>
      <c r="AA33" s="153"/>
      <c r="AB33" s="153"/>
      <c r="AC33" s="75"/>
      <c r="AD33" s="75"/>
      <c r="AE33" s="75"/>
      <c r="AF33" s="75"/>
      <c r="AG33" s="75"/>
      <c r="AH33" s="153"/>
      <c r="AI33" s="80">
        <f t="shared" si="0"/>
        <v>0</v>
      </c>
      <c r="AJ33" s="81">
        <f>'Сентябрь 2020'!AJ33-AI33</f>
        <v>20</v>
      </c>
      <c r="AK33" s="82">
        <f t="shared" si="1"/>
        <v>0</v>
      </c>
      <c r="AL33" s="83">
        <f>'Сентябрь 2020'!AL33+AK33</f>
        <v>0</v>
      </c>
      <c r="AM33" s="82">
        <f t="shared" si="2"/>
        <v>0</v>
      </c>
      <c r="AN33" s="84">
        <f>'Сентябрь 2020'!AN33+AM33</f>
        <v>0</v>
      </c>
      <c r="AO33" s="82">
        <f t="shared" si="3"/>
        <v>0</v>
      </c>
      <c r="AP33" s="85">
        <f>'Сентябрь 2020'!AP33+'Октябрь 2019'!AO33</f>
        <v>0</v>
      </c>
      <c r="AQ33" s="82">
        <f t="shared" si="4"/>
        <v>0</v>
      </c>
      <c r="AR33" s="86">
        <f>'Сентябрь 2020'!AR33+'Октябрь 2019'!AQ33</f>
        <v>0</v>
      </c>
      <c r="AS33" s="87" t="str">
        <f>'Январь 2020'!AW33</f>
        <v>Запорожье</v>
      </c>
      <c r="AT33" s="88" t="str">
        <f>'Январь 2020'!AX33</f>
        <v>TEAM01</v>
      </c>
      <c r="AU33" s="45">
        <f t="shared" si="5"/>
        <v>0</v>
      </c>
    </row>
    <row r="34" spans="1:47" ht="14.25" customHeight="1">
      <c r="A34" s="71">
        <f>'Январь 2020'!A34</f>
        <v>31</v>
      </c>
      <c r="B34" s="72" t="str">
        <f>'Январь 2020'!G34</f>
        <v>NAME031</v>
      </c>
      <c r="C34" s="73">
        <f>'Январь 2020'!B34</f>
        <v>41061</v>
      </c>
      <c r="D34" s="75"/>
      <c r="E34" s="75"/>
      <c r="F34" s="153"/>
      <c r="G34" s="153"/>
      <c r="H34" s="75"/>
      <c r="I34" s="75"/>
      <c r="J34" s="75"/>
      <c r="K34" s="76"/>
      <c r="L34" s="75"/>
      <c r="M34" s="153"/>
      <c r="N34" s="153"/>
      <c r="O34" s="75"/>
      <c r="P34" s="75"/>
      <c r="Q34" s="153"/>
      <c r="R34" s="75"/>
      <c r="S34" s="75"/>
      <c r="T34" s="153"/>
      <c r="U34" s="153"/>
      <c r="V34" s="75"/>
      <c r="W34" s="75"/>
      <c r="X34" s="75"/>
      <c r="Y34" s="75"/>
      <c r="Z34" s="75"/>
      <c r="AA34" s="153"/>
      <c r="AB34" s="153"/>
      <c r="AC34" s="75"/>
      <c r="AD34" s="75"/>
      <c r="AE34" s="75"/>
      <c r="AF34" s="75"/>
      <c r="AG34" s="75"/>
      <c r="AH34" s="153"/>
      <c r="AI34" s="80">
        <f t="shared" si="0"/>
        <v>0</v>
      </c>
      <c r="AJ34" s="81">
        <f>'Сентябрь 2020'!AJ34-AI34</f>
        <v>55</v>
      </c>
      <c r="AK34" s="82">
        <f t="shared" si="1"/>
        <v>0</v>
      </c>
      <c r="AL34" s="83">
        <f>'Сентябрь 2020'!AL34+AK34</f>
        <v>4</v>
      </c>
      <c r="AM34" s="82">
        <f t="shared" si="2"/>
        <v>0</v>
      </c>
      <c r="AN34" s="84">
        <f>'Сентябрь 2020'!AN34+AM34</f>
        <v>0</v>
      </c>
      <c r="AO34" s="82">
        <f t="shared" si="3"/>
        <v>0</v>
      </c>
      <c r="AP34" s="85">
        <f>'Сентябрь 2020'!AP34+'Октябрь 2019'!AO34</f>
        <v>1</v>
      </c>
      <c r="AQ34" s="82">
        <f t="shared" si="4"/>
        <v>0</v>
      </c>
      <c r="AR34" s="86">
        <f>'Сентябрь 2020'!AR34+'Октябрь 2019'!AQ34</f>
        <v>0</v>
      </c>
      <c r="AS34" s="87" t="str">
        <f>'Январь 2020'!AW34</f>
        <v>Днепр2</v>
      </c>
      <c r="AT34" s="88" t="str">
        <f>'Январь 2020'!AX34</f>
        <v>TEAM08</v>
      </c>
      <c r="AU34" s="45">
        <f t="shared" si="5"/>
        <v>4</v>
      </c>
    </row>
    <row r="35" spans="1:47" ht="14.25" customHeight="1">
      <c r="A35" s="71">
        <f>'Январь 2020'!A35</f>
        <v>32</v>
      </c>
      <c r="B35" s="72" t="str">
        <f>'Январь 2020'!G35</f>
        <v>NAME032</v>
      </c>
      <c r="C35" s="73">
        <f>'Январь 2020'!B35</f>
        <v>43075</v>
      </c>
      <c r="D35" s="75"/>
      <c r="E35" s="75"/>
      <c r="F35" s="153"/>
      <c r="G35" s="153"/>
      <c r="H35" s="75"/>
      <c r="I35" s="75"/>
      <c r="J35" s="75"/>
      <c r="K35" s="76"/>
      <c r="L35" s="75"/>
      <c r="M35" s="153"/>
      <c r="N35" s="153"/>
      <c r="O35" s="75"/>
      <c r="P35" s="75"/>
      <c r="Q35" s="153"/>
      <c r="R35" s="75"/>
      <c r="S35" s="75"/>
      <c r="T35" s="153"/>
      <c r="U35" s="153"/>
      <c r="V35" s="75"/>
      <c r="W35" s="75"/>
      <c r="X35" s="75"/>
      <c r="Y35" s="75"/>
      <c r="Z35" s="75"/>
      <c r="AA35" s="153"/>
      <c r="AB35" s="153"/>
      <c r="AC35" s="75"/>
      <c r="AD35" s="75"/>
      <c r="AE35" s="75"/>
      <c r="AF35" s="75"/>
      <c r="AG35" s="75"/>
      <c r="AH35" s="153"/>
      <c r="AI35" s="80">
        <f t="shared" si="0"/>
        <v>0</v>
      </c>
      <c r="AJ35" s="81">
        <f>'Сентябрь 2020'!AJ35-AI35</f>
        <v>25</v>
      </c>
      <c r="AK35" s="82">
        <f t="shared" si="1"/>
        <v>0</v>
      </c>
      <c r="AL35" s="83">
        <f>'Сентябрь 2020'!AL35+AK35</f>
        <v>0</v>
      </c>
      <c r="AM35" s="82">
        <f t="shared" si="2"/>
        <v>0</v>
      </c>
      <c r="AN35" s="84">
        <f>'Сентябрь 2020'!AN35+AM35</f>
        <v>0</v>
      </c>
      <c r="AO35" s="82">
        <f t="shared" si="3"/>
        <v>0</v>
      </c>
      <c r="AP35" s="85">
        <f>'Сентябрь 2020'!AP35+'Октябрь 2019'!AO35</f>
        <v>0</v>
      </c>
      <c r="AQ35" s="82">
        <f t="shared" si="4"/>
        <v>0</v>
      </c>
      <c r="AR35" s="86">
        <f>'Сентябрь 2020'!AR35+'Октябрь 2019'!AQ35</f>
        <v>0</v>
      </c>
      <c r="AS35" s="87" t="str">
        <f>'Январь 2020'!AW35</f>
        <v>Днепр1</v>
      </c>
      <c r="AT35" s="88" t="str">
        <f>'Январь 2020'!AX35</f>
        <v>TEAM17</v>
      </c>
      <c r="AU35" s="45">
        <f t="shared" si="5"/>
        <v>0</v>
      </c>
    </row>
    <row r="36" spans="1:47" ht="14.25" customHeight="1">
      <c r="A36" s="71">
        <f>'Январь 2020'!A36</f>
        <v>33</v>
      </c>
      <c r="B36" s="72" t="str">
        <f>'Январь 2020'!G36</f>
        <v>NAME033</v>
      </c>
      <c r="C36" s="73">
        <f>'Январь 2020'!B36</f>
        <v>42760</v>
      </c>
      <c r="D36" s="75"/>
      <c r="E36" s="75"/>
      <c r="F36" s="153"/>
      <c r="G36" s="153"/>
      <c r="H36" s="75"/>
      <c r="I36" s="75"/>
      <c r="J36" s="75"/>
      <c r="K36" s="76"/>
      <c r="L36" s="75"/>
      <c r="M36" s="153"/>
      <c r="N36" s="153"/>
      <c r="O36" s="75"/>
      <c r="P36" s="75"/>
      <c r="Q36" s="153"/>
      <c r="R36" s="75"/>
      <c r="S36" s="75"/>
      <c r="T36" s="153"/>
      <c r="U36" s="153"/>
      <c r="V36" s="75"/>
      <c r="W36" s="75"/>
      <c r="X36" s="75"/>
      <c r="Y36" s="75"/>
      <c r="Z36" s="75"/>
      <c r="AA36" s="153"/>
      <c r="AB36" s="153"/>
      <c r="AC36" s="75"/>
      <c r="AD36" s="75"/>
      <c r="AE36" s="75"/>
      <c r="AF36" s="75"/>
      <c r="AG36" s="75"/>
      <c r="AH36" s="153"/>
      <c r="AI36" s="80">
        <f t="shared" si="0"/>
        <v>0</v>
      </c>
      <c r="AJ36" s="81">
        <f>'Сентябрь 2020'!AJ36-AI36</f>
        <v>17</v>
      </c>
      <c r="AK36" s="82">
        <f t="shared" si="1"/>
        <v>0</v>
      </c>
      <c r="AL36" s="83">
        <f>'Сентябрь 2020'!AL36+AK36</f>
        <v>0</v>
      </c>
      <c r="AM36" s="82">
        <f t="shared" si="2"/>
        <v>0</v>
      </c>
      <c r="AN36" s="84">
        <f>'Сентябрь 2020'!AN36+AM36</f>
        <v>0</v>
      </c>
      <c r="AO36" s="82">
        <f t="shared" si="3"/>
        <v>0</v>
      </c>
      <c r="AP36" s="85">
        <f>'Сентябрь 2020'!AP36+'Октябрь 2019'!AO36</f>
        <v>0</v>
      </c>
      <c r="AQ36" s="82">
        <f t="shared" si="4"/>
        <v>0</v>
      </c>
      <c r="AR36" s="86">
        <f>'Сентябрь 2020'!AR36+'Октябрь 2019'!AQ36</f>
        <v>0</v>
      </c>
      <c r="AS36" s="87" t="str">
        <f>'Январь 2020'!AW36</f>
        <v>Киев</v>
      </c>
      <c r="AT36" s="88" t="str">
        <f>'Январь 2020'!AX36</f>
        <v>TEAM20</v>
      </c>
      <c r="AU36" s="45">
        <f t="shared" si="5"/>
        <v>0</v>
      </c>
    </row>
    <row r="37" spans="1:47" ht="14.25" customHeight="1">
      <c r="A37" s="71">
        <f>'Январь 2020'!A37</f>
        <v>34</v>
      </c>
      <c r="B37" s="72" t="str">
        <f>'Январь 2020'!G37</f>
        <v>NAME034</v>
      </c>
      <c r="C37" s="73">
        <f>'Январь 2020'!B37</f>
        <v>43160</v>
      </c>
      <c r="D37" s="75"/>
      <c r="E37" s="75"/>
      <c r="F37" s="153"/>
      <c r="G37" s="153"/>
      <c r="H37" s="75"/>
      <c r="I37" s="75"/>
      <c r="J37" s="75"/>
      <c r="K37" s="76"/>
      <c r="L37" s="75"/>
      <c r="M37" s="153"/>
      <c r="N37" s="153"/>
      <c r="O37" s="75"/>
      <c r="P37" s="75"/>
      <c r="Q37" s="153"/>
      <c r="R37" s="75"/>
      <c r="S37" s="79"/>
      <c r="T37" s="153"/>
      <c r="U37" s="153"/>
      <c r="V37" s="79"/>
      <c r="W37" s="75"/>
      <c r="X37" s="75"/>
      <c r="Y37" s="75"/>
      <c r="Z37" s="75"/>
      <c r="AA37" s="153"/>
      <c r="AB37" s="153"/>
      <c r="AC37" s="75"/>
      <c r="AD37" s="75"/>
      <c r="AE37" s="75"/>
      <c r="AF37" s="75"/>
      <c r="AG37" s="75"/>
      <c r="AH37" s="153"/>
      <c r="AI37" s="80">
        <f t="shared" si="0"/>
        <v>0</v>
      </c>
      <c r="AJ37" s="81">
        <f>'Сентябрь 2020'!AJ37-AI37</f>
        <v>13</v>
      </c>
      <c r="AK37" s="82">
        <f t="shared" si="1"/>
        <v>0</v>
      </c>
      <c r="AL37" s="83">
        <f>'Сентябрь 2020'!AL37+AK37</f>
        <v>2</v>
      </c>
      <c r="AM37" s="82">
        <f t="shared" si="2"/>
        <v>0</v>
      </c>
      <c r="AN37" s="84">
        <f>'Сентябрь 2020'!AN37+AM37</f>
        <v>3</v>
      </c>
      <c r="AO37" s="82">
        <f t="shared" si="3"/>
        <v>0</v>
      </c>
      <c r="AP37" s="85">
        <f>'Сентябрь 2020'!AP37+'Октябрь 2019'!AO37</f>
        <v>0</v>
      </c>
      <c r="AQ37" s="82">
        <f t="shared" si="4"/>
        <v>0</v>
      </c>
      <c r="AR37" s="86">
        <f>'Сентябрь 2020'!AR37+'Октябрь 2019'!AQ37</f>
        <v>0</v>
      </c>
      <c r="AS37" s="87" t="str">
        <f>'Январь 2020'!AW37</f>
        <v>Днепр2</v>
      </c>
      <c r="AT37" s="88" t="str">
        <f>'Январь 2020'!AX37</f>
        <v>TEAM03</v>
      </c>
      <c r="AU37" s="45">
        <f t="shared" si="5"/>
        <v>5</v>
      </c>
    </row>
    <row r="38" spans="1:47" ht="14.25" customHeight="1">
      <c r="A38" s="71">
        <f>'Январь 2020'!A38</f>
        <v>0</v>
      </c>
      <c r="B38" s="72" t="str">
        <f>'Январь 2020'!G38</f>
        <v>NAME035</v>
      </c>
      <c r="C38" s="73">
        <f>'Январь 2020'!B38</f>
        <v>43318</v>
      </c>
      <c r="D38" s="75"/>
      <c r="E38" s="75"/>
      <c r="F38" s="153"/>
      <c r="G38" s="153"/>
      <c r="H38" s="75"/>
      <c r="I38" s="75"/>
      <c r="J38" s="75"/>
      <c r="K38" s="76"/>
      <c r="L38" s="79"/>
      <c r="M38" s="153"/>
      <c r="N38" s="153"/>
      <c r="O38" s="75"/>
      <c r="P38" s="75"/>
      <c r="Q38" s="153"/>
      <c r="R38" s="75"/>
      <c r="S38" s="75"/>
      <c r="T38" s="153"/>
      <c r="U38" s="153"/>
      <c r="V38" s="79"/>
      <c r="W38" s="75"/>
      <c r="X38" s="75"/>
      <c r="Y38" s="75"/>
      <c r="Z38" s="75"/>
      <c r="AA38" s="153"/>
      <c r="AB38" s="153"/>
      <c r="AC38" s="75"/>
      <c r="AD38" s="75"/>
      <c r="AE38" s="75"/>
      <c r="AF38" s="75"/>
      <c r="AG38" s="75"/>
      <c r="AH38" s="153"/>
      <c r="AI38" s="80">
        <f t="shared" si="0"/>
        <v>0</v>
      </c>
      <c r="AJ38" s="81">
        <f>'Сентябрь 2020'!AJ38-AI38</f>
        <v>42</v>
      </c>
      <c r="AK38" s="82">
        <f t="shared" si="1"/>
        <v>0</v>
      </c>
      <c r="AL38" s="83">
        <f>'Сентябрь 2020'!AL38+AK38</f>
        <v>0</v>
      </c>
      <c r="AM38" s="82">
        <f t="shared" si="2"/>
        <v>0</v>
      </c>
      <c r="AN38" s="84">
        <f>'Сентябрь 2020'!AN38+AM38</f>
        <v>0</v>
      </c>
      <c r="AO38" s="82">
        <f t="shared" si="3"/>
        <v>0</v>
      </c>
      <c r="AP38" s="85">
        <f>'Сентябрь 2020'!AP38+'Октябрь 2019'!AO38</f>
        <v>0</v>
      </c>
      <c r="AQ38" s="82">
        <f t="shared" si="4"/>
        <v>0</v>
      </c>
      <c r="AR38" s="86">
        <f>'Сентябрь 2020'!AR38+'Октябрь 2019'!AQ38</f>
        <v>0</v>
      </c>
      <c r="AS38" s="87" t="str">
        <f>'Январь 2020'!AW38</f>
        <v>уволен</v>
      </c>
      <c r="AT38" s="88" t="str">
        <f>'Январь 2020'!AX38</f>
        <v>TEAM21</v>
      </c>
      <c r="AU38" s="45">
        <f t="shared" si="5"/>
        <v>0</v>
      </c>
    </row>
    <row r="39" spans="1:47" ht="14.25" customHeight="1">
      <c r="A39" s="71">
        <f>'Январь 2020'!A39</f>
        <v>35</v>
      </c>
      <c r="B39" s="72" t="str">
        <f>'Январь 2020'!G39</f>
        <v>NAME036</v>
      </c>
      <c r="C39" s="73">
        <f>'Январь 2020'!B39</f>
        <v>43452</v>
      </c>
      <c r="D39" s="75"/>
      <c r="E39" s="75"/>
      <c r="F39" s="153"/>
      <c r="G39" s="153"/>
      <c r="H39" s="75"/>
      <c r="I39" s="75"/>
      <c r="J39" s="75"/>
      <c r="K39" s="76"/>
      <c r="L39" s="75"/>
      <c r="M39" s="153"/>
      <c r="N39" s="153"/>
      <c r="O39" s="75"/>
      <c r="P39" s="75"/>
      <c r="Q39" s="153"/>
      <c r="R39" s="75"/>
      <c r="S39" s="75"/>
      <c r="T39" s="153"/>
      <c r="U39" s="153"/>
      <c r="V39" s="75"/>
      <c r="W39" s="75"/>
      <c r="X39" s="75"/>
      <c r="Y39" s="75"/>
      <c r="Z39" s="75"/>
      <c r="AA39" s="153"/>
      <c r="AB39" s="153"/>
      <c r="AC39" s="75"/>
      <c r="AD39" s="75"/>
      <c r="AE39" s="75"/>
      <c r="AF39" s="75"/>
      <c r="AG39" s="75"/>
      <c r="AH39" s="153"/>
      <c r="AI39" s="80">
        <f t="shared" si="0"/>
        <v>0</v>
      </c>
      <c r="AJ39" s="81">
        <f>'Сентябрь 2020'!AJ39-AI39</f>
        <v>29</v>
      </c>
      <c r="AK39" s="82">
        <f t="shared" si="1"/>
        <v>0</v>
      </c>
      <c r="AL39" s="83">
        <f>'Сентябрь 2020'!AL39+AK39</f>
        <v>0</v>
      </c>
      <c r="AM39" s="82">
        <f t="shared" si="2"/>
        <v>0</v>
      </c>
      <c r="AN39" s="84">
        <f>'Сентябрь 2020'!AN39+AM39</f>
        <v>0</v>
      </c>
      <c r="AO39" s="82">
        <f t="shared" si="3"/>
        <v>0</v>
      </c>
      <c r="AP39" s="85">
        <f>'Сентябрь 2020'!AP39+'Октябрь 2019'!AO39</f>
        <v>0</v>
      </c>
      <c r="AQ39" s="82">
        <f t="shared" si="4"/>
        <v>0</v>
      </c>
      <c r="AR39" s="86">
        <f>'Сентябрь 2020'!AR39+'Октябрь 2019'!AQ39</f>
        <v>0</v>
      </c>
      <c r="AS39" s="87" t="str">
        <f>'Январь 2020'!AW39</f>
        <v>Днепр2</v>
      </c>
      <c r="AT39" s="88" t="str">
        <f>'Январь 2020'!AX39</f>
        <v>TEAM03</v>
      </c>
      <c r="AU39" s="45">
        <f t="shared" si="5"/>
        <v>0</v>
      </c>
    </row>
    <row r="40" spans="1:47" ht="14.25" customHeight="1">
      <c r="A40" s="71">
        <f>'Январь 2020'!A40</f>
        <v>36</v>
      </c>
      <c r="B40" s="72" t="str">
        <f>'Январь 2020'!G40</f>
        <v>NAME037</v>
      </c>
      <c r="C40" s="73">
        <f>'Январь 2020'!B40</f>
        <v>43782</v>
      </c>
      <c r="D40" s="75"/>
      <c r="E40" s="75"/>
      <c r="F40" s="153"/>
      <c r="G40" s="153"/>
      <c r="H40" s="75"/>
      <c r="I40" s="75"/>
      <c r="J40" s="75"/>
      <c r="K40" s="76"/>
      <c r="L40" s="79"/>
      <c r="M40" s="153"/>
      <c r="N40" s="153"/>
      <c r="O40" s="79"/>
      <c r="P40" s="79"/>
      <c r="Q40" s="153"/>
      <c r="R40" s="79"/>
      <c r="S40" s="79"/>
      <c r="T40" s="153"/>
      <c r="U40" s="153"/>
      <c r="V40" s="75"/>
      <c r="W40" s="75"/>
      <c r="X40" s="75"/>
      <c r="Y40" s="75"/>
      <c r="Z40" s="75"/>
      <c r="AA40" s="153"/>
      <c r="AB40" s="153"/>
      <c r="AC40" s="75"/>
      <c r="AD40" s="75"/>
      <c r="AE40" s="75"/>
      <c r="AF40" s="75"/>
      <c r="AG40" s="75"/>
      <c r="AH40" s="153"/>
      <c r="AI40" s="80">
        <f t="shared" si="0"/>
        <v>0</v>
      </c>
      <c r="AJ40" s="81">
        <f>'Сентябрь 2020'!AJ40-AI40</f>
        <v>20</v>
      </c>
      <c r="AK40" s="82">
        <f t="shared" si="1"/>
        <v>0</v>
      </c>
      <c r="AL40" s="83">
        <f>'Сентябрь 2020'!AL40+AK40</f>
        <v>1</v>
      </c>
      <c r="AM40" s="82">
        <f t="shared" si="2"/>
        <v>0</v>
      </c>
      <c r="AN40" s="84">
        <f>'Сентябрь 2020'!AN40+AM40</f>
        <v>0</v>
      </c>
      <c r="AO40" s="82">
        <f t="shared" si="3"/>
        <v>0</v>
      </c>
      <c r="AP40" s="85">
        <f>'Сентябрь 2020'!AP40+'Октябрь 2019'!AO40</f>
        <v>0</v>
      </c>
      <c r="AQ40" s="82">
        <f t="shared" si="4"/>
        <v>0</v>
      </c>
      <c r="AR40" s="86">
        <f>'Сентябрь 2020'!AR40+'Октябрь 2019'!AQ40</f>
        <v>0</v>
      </c>
      <c r="AS40" s="87" t="str">
        <f>'Январь 2020'!AW40</f>
        <v>Днепр1</v>
      </c>
      <c r="AT40" s="88" t="str">
        <f>'Январь 2020'!AX40</f>
        <v>TEAM21</v>
      </c>
      <c r="AU40" s="45">
        <f t="shared" si="5"/>
        <v>1</v>
      </c>
    </row>
    <row r="41" spans="1:47" ht="14.25" customHeight="1">
      <c r="A41" s="71">
        <f>'Январь 2020'!A41</f>
        <v>37</v>
      </c>
      <c r="B41" s="72" t="str">
        <f>'Январь 2020'!G41</f>
        <v>NAME038</v>
      </c>
      <c r="C41" s="73">
        <f>'Январь 2020'!B41</f>
        <v>43612</v>
      </c>
      <c r="D41" s="79"/>
      <c r="E41" s="79"/>
      <c r="F41" s="153"/>
      <c r="G41" s="153"/>
      <c r="H41" s="75"/>
      <c r="I41" s="75"/>
      <c r="J41" s="75"/>
      <c r="K41" s="76"/>
      <c r="L41" s="75"/>
      <c r="M41" s="153"/>
      <c r="N41" s="153"/>
      <c r="O41" s="75"/>
      <c r="P41" s="75"/>
      <c r="Q41" s="153"/>
      <c r="R41" s="75"/>
      <c r="S41" s="75"/>
      <c r="T41" s="153"/>
      <c r="U41" s="153"/>
      <c r="V41" s="75"/>
      <c r="W41" s="75"/>
      <c r="X41" s="75"/>
      <c r="Y41" s="75"/>
      <c r="Z41" s="75"/>
      <c r="AA41" s="153"/>
      <c r="AB41" s="153"/>
      <c r="AC41" s="75"/>
      <c r="AD41" s="75"/>
      <c r="AE41" s="75"/>
      <c r="AF41" s="79"/>
      <c r="AG41" s="79"/>
      <c r="AH41" s="153"/>
      <c r="AI41" s="80">
        <f t="shared" si="0"/>
        <v>0</v>
      </c>
      <c r="AJ41" s="81">
        <f>'Сентябрь 2020'!AJ41-AI41</f>
        <v>16</v>
      </c>
      <c r="AK41" s="82">
        <f t="shared" si="1"/>
        <v>0</v>
      </c>
      <c r="AL41" s="83">
        <f>'Сентябрь 2020'!AL41+AK41</f>
        <v>0</v>
      </c>
      <c r="AM41" s="82">
        <f t="shared" si="2"/>
        <v>0</v>
      </c>
      <c r="AN41" s="84">
        <f>'Сентябрь 2020'!AN41+AM41</f>
        <v>0</v>
      </c>
      <c r="AO41" s="82">
        <f t="shared" si="3"/>
        <v>0</v>
      </c>
      <c r="AP41" s="85">
        <f>'Сентябрь 2020'!AP41+'Октябрь 2019'!AO41</f>
        <v>0</v>
      </c>
      <c r="AQ41" s="82">
        <f t="shared" si="4"/>
        <v>0</v>
      </c>
      <c r="AR41" s="86">
        <f>'Сентябрь 2020'!AR41+'Октябрь 2019'!AQ41</f>
        <v>0</v>
      </c>
      <c r="AS41" s="87" t="str">
        <f>'Январь 2020'!AW41</f>
        <v>Львов</v>
      </c>
      <c r="AT41" s="88" t="str">
        <f>'Январь 2020'!AX41</f>
        <v>TEAM09</v>
      </c>
      <c r="AU41" s="45">
        <f t="shared" si="5"/>
        <v>0</v>
      </c>
    </row>
    <row r="42" spans="1:47" ht="14.25" customHeight="1">
      <c r="A42" s="71">
        <f>'Январь 2020'!A42</f>
        <v>38</v>
      </c>
      <c r="B42" s="72" t="str">
        <f>'Январь 2020'!G42</f>
        <v>NAME039</v>
      </c>
      <c r="C42" s="73">
        <f>'Январь 2020'!B42</f>
        <v>43384</v>
      </c>
      <c r="D42" s="75"/>
      <c r="E42" s="75"/>
      <c r="F42" s="153"/>
      <c r="G42" s="153"/>
      <c r="H42" s="75"/>
      <c r="I42" s="75"/>
      <c r="J42" s="75"/>
      <c r="K42" s="76"/>
      <c r="L42" s="75"/>
      <c r="M42" s="153"/>
      <c r="N42" s="153"/>
      <c r="O42" s="75"/>
      <c r="P42" s="75"/>
      <c r="Q42" s="153"/>
      <c r="R42" s="75"/>
      <c r="S42" s="75"/>
      <c r="T42" s="153"/>
      <c r="U42" s="153"/>
      <c r="V42" s="79"/>
      <c r="W42" s="75"/>
      <c r="X42" s="75"/>
      <c r="Y42" s="75"/>
      <c r="Z42" s="75"/>
      <c r="AA42" s="153"/>
      <c r="AB42" s="153"/>
      <c r="AC42" s="75"/>
      <c r="AD42" s="75"/>
      <c r="AE42" s="75"/>
      <c r="AF42" s="75"/>
      <c r="AG42" s="75"/>
      <c r="AH42" s="153"/>
      <c r="AI42" s="80">
        <f t="shared" si="0"/>
        <v>0</v>
      </c>
      <c r="AJ42" s="81">
        <f>'Сентябрь 2020'!AJ42-AI42</f>
        <v>22</v>
      </c>
      <c r="AK42" s="82">
        <f t="shared" si="1"/>
        <v>0</v>
      </c>
      <c r="AL42" s="83">
        <f>'Сентябрь 2020'!AL42+AK42</f>
        <v>1</v>
      </c>
      <c r="AM42" s="82">
        <f t="shared" si="2"/>
        <v>0</v>
      </c>
      <c r="AN42" s="84">
        <f>'Сентябрь 2020'!AN42+AM42</f>
        <v>0</v>
      </c>
      <c r="AO42" s="82">
        <f t="shared" si="3"/>
        <v>0</v>
      </c>
      <c r="AP42" s="85">
        <f>'Сентябрь 2020'!AP42+'Октябрь 2019'!AO42</f>
        <v>0</v>
      </c>
      <c r="AQ42" s="82">
        <f t="shared" si="4"/>
        <v>0</v>
      </c>
      <c r="AR42" s="86">
        <f>'Сентябрь 2020'!AR42+'Октябрь 2019'!AQ42</f>
        <v>0</v>
      </c>
      <c r="AS42" s="87" t="str">
        <f>'Январь 2020'!AW42</f>
        <v>Днепр1</v>
      </c>
      <c r="AT42" s="88" t="str">
        <f>'Январь 2020'!AX42</f>
        <v>TEAM02</v>
      </c>
      <c r="AU42" s="45">
        <f t="shared" si="5"/>
        <v>1</v>
      </c>
    </row>
    <row r="43" spans="1:47" ht="14.25" customHeight="1">
      <c r="A43" s="71">
        <f>'Январь 2020'!A43</f>
        <v>0</v>
      </c>
      <c r="B43" s="72" t="str">
        <f>'Январь 2020'!G43</f>
        <v>NAME040</v>
      </c>
      <c r="C43" s="73">
        <f>'Январь 2020'!B43</f>
        <v>43272</v>
      </c>
      <c r="D43" s="75"/>
      <c r="E43" s="75"/>
      <c r="F43" s="153"/>
      <c r="G43" s="153"/>
      <c r="H43" s="79"/>
      <c r="I43" s="79"/>
      <c r="J43" s="79"/>
      <c r="K43" s="76"/>
      <c r="L43" s="79"/>
      <c r="M43" s="153"/>
      <c r="N43" s="153"/>
      <c r="O43" s="75"/>
      <c r="P43" s="75"/>
      <c r="Q43" s="153"/>
      <c r="R43" s="75"/>
      <c r="S43" s="75"/>
      <c r="T43" s="153"/>
      <c r="U43" s="153"/>
      <c r="V43" s="75"/>
      <c r="W43" s="75"/>
      <c r="X43" s="75"/>
      <c r="Y43" s="79"/>
      <c r="Z43" s="75"/>
      <c r="AA43" s="153"/>
      <c r="AB43" s="153"/>
      <c r="AC43" s="75"/>
      <c r="AD43" s="75"/>
      <c r="AE43" s="75"/>
      <c r="AF43" s="75"/>
      <c r="AG43" s="75"/>
      <c r="AH43" s="153"/>
      <c r="AI43" s="80">
        <f t="shared" si="0"/>
        <v>0</v>
      </c>
      <c r="AJ43" s="81">
        <f>'Сентябрь 2020'!AJ43-AI43</f>
        <v>21</v>
      </c>
      <c r="AK43" s="82">
        <f t="shared" si="1"/>
        <v>0</v>
      </c>
      <c r="AL43" s="83">
        <f>'Сентябрь 2020'!AL43+AK43</f>
        <v>0</v>
      </c>
      <c r="AM43" s="82">
        <f t="shared" si="2"/>
        <v>0</v>
      </c>
      <c r="AN43" s="84">
        <f>'Сентябрь 2020'!AN43+AM43</f>
        <v>0</v>
      </c>
      <c r="AO43" s="82">
        <f t="shared" si="3"/>
        <v>0</v>
      </c>
      <c r="AP43" s="85">
        <f>'Сентябрь 2020'!AP43+'Октябрь 2019'!AO43</f>
        <v>0</v>
      </c>
      <c r="AQ43" s="82">
        <f t="shared" si="4"/>
        <v>0</v>
      </c>
      <c r="AR43" s="86">
        <f>'Сентябрь 2020'!AR43+'Октябрь 2019'!AQ43</f>
        <v>0</v>
      </c>
      <c r="AS43" s="87" t="str">
        <f>'Январь 2020'!AW43</f>
        <v>уволен</v>
      </c>
      <c r="AT43" s="88" t="str">
        <f>'Январь 2020'!AX43</f>
        <v>TEAM11</v>
      </c>
      <c r="AU43" s="45">
        <f t="shared" si="5"/>
        <v>0</v>
      </c>
    </row>
    <row r="44" spans="1:47" ht="14.25" customHeight="1">
      <c r="A44" s="71">
        <f>'Январь 2020'!A44</f>
        <v>39</v>
      </c>
      <c r="B44" s="72" t="str">
        <f>'Январь 2020'!G44</f>
        <v>NAME041</v>
      </c>
      <c r="C44" s="73">
        <f>'Январь 2020'!B44</f>
        <v>42593</v>
      </c>
      <c r="D44" s="75"/>
      <c r="E44" s="75"/>
      <c r="F44" s="153"/>
      <c r="G44" s="153"/>
      <c r="H44" s="75"/>
      <c r="I44" s="75"/>
      <c r="J44" s="75"/>
      <c r="K44" s="76"/>
      <c r="L44" s="75"/>
      <c r="M44" s="153"/>
      <c r="N44" s="153"/>
      <c r="O44" s="75"/>
      <c r="P44" s="75"/>
      <c r="Q44" s="153"/>
      <c r="R44" s="75"/>
      <c r="S44" s="75"/>
      <c r="T44" s="153"/>
      <c r="U44" s="153"/>
      <c r="V44" s="75"/>
      <c r="W44" s="75"/>
      <c r="X44" s="75"/>
      <c r="Y44" s="75"/>
      <c r="Z44" s="75"/>
      <c r="AA44" s="153"/>
      <c r="AB44" s="153"/>
      <c r="AC44" s="75"/>
      <c r="AD44" s="75"/>
      <c r="AE44" s="75"/>
      <c r="AF44" s="75"/>
      <c r="AG44" s="75"/>
      <c r="AH44" s="153"/>
      <c r="AI44" s="80">
        <f t="shared" si="0"/>
        <v>0</v>
      </c>
      <c r="AJ44" s="81">
        <f>'Сентябрь 2020'!AJ44-AI44</f>
        <v>31</v>
      </c>
      <c r="AK44" s="82">
        <f t="shared" si="1"/>
        <v>0</v>
      </c>
      <c r="AL44" s="83">
        <f>'Сентябрь 2020'!AL44+AK44</f>
        <v>0</v>
      </c>
      <c r="AM44" s="82">
        <f t="shared" si="2"/>
        <v>0</v>
      </c>
      <c r="AN44" s="84">
        <f>'Сентябрь 2020'!AN44+AM44</f>
        <v>0</v>
      </c>
      <c r="AO44" s="82">
        <f t="shared" si="3"/>
        <v>0</v>
      </c>
      <c r="AP44" s="85">
        <f>'Сентябрь 2020'!AP44+'Октябрь 2019'!AO44</f>
        <v>0</v>
      </c>
      <c r="AQ44" s="82">
        <f t="shared" si="4"/>
        <v>0</v>
      </c>
      <c r="AR44" s="86">
        <f>'Сентябрь 2020'!AR44+'Октябрь 2019'!AQ44</f>
        <v>0</v>
      </c>
      <c r="AS44" s="87" t="str">
        <f>'Январь 2020'!AW44</f>
        <v>Днепр2</v>
      </c>
      <c r="AT44" s="88" t="str">
        <f>'Январь 2020'!AX44</f>
        <v>TEAM12</v>
      </c>
      <c r="AU44" s="45">
        <f t="shared" si="5"/>
        <v>0</v>
      </c>
    </row>
    <row r="45" spans="1:47" ht="14.25" customHeight="1">
      <c r="A45" s="71">
        <f>'Январь 2020'!A45</f>
        <v>40</v>
      </c>
      <c r="B45" s="72" t="str">
        <f>'Январь 2020'!G45</f>
        <v>NAME042</v>
      </c>
      <c r="C45" s="73">
        <f>'Январь 2020'!B45</f>
        <v>43391</v>
      </c>
      <c r="D45" s="75"/>
      <c r="E45" s="75"/>
      <c r="F45" s="153"/>
      <c r="G45" s="153"/>
      <c r="H45" s="75"/>
      <c r="I45" s="75"/>
      <c r="J45" s="75"/>
      <c r="K45" s="76"/>
      <c r="L45" s="75"/>
      <c r="M45" s="153"/>
      <c r="N45" s="153"/>
      <c r="O45" s="75"/>
      <c r="P45" s="75"/>
      <c r="Q45" s="153"/>
      <c r="R45" s="75"/>
      <c r="S45" s="75"/>
      <c r="T45" s="153"/>
      <c r="U45" s="153"/>
      <c r="V45" s="75"/>
      <c r="W45" s="75"/>
      <c r="X45" s="75"/>
      <c r="Y45" s="75"/>
      <c r="Z45" s="75"/>
      <c r="AA45" s="153"/>
      <c r="AB45" s="153"/>
      <c r="AC45" s="75"/>
      <c r="AD45" s="75"/>
      <c r="AE45" s="75"/>
      <c r="AF45" s="75"/>
      <c r="AG45" s="75"/>
      <c r="AH45" s="153"/>
      <c r="AI45" s="80">
        <f t="shared" si="0"/>
        <v>0</v>
      </c>
      <c r="AJ45" s="81">
        <f>'Сентябрь 2020'!AJ45-AI45</f>
        <v>21</v>
      </c>
      <c r="AK45" s="82">
        <f t="shared" si="1"/>
        <v>0</v>
      </c>
      <c r="AL45" s="83">
        <f>'Сентябрь 2020'!AL45+AK45</f>
        <v>0</v>
      </c>
      <c r="AM45" s="82">
        <f t="shared" si="2"/>
        <v>0</v>
      </c>
      <c r="AN45" s="84">
        <f>'Сентябрь 2020'!AN45+AM45</f>
        <v>0</v>
      </c>
      <c r="AO45" s="82">
        <f t="shared" si="3"/>
        <v>0</v>
      </c>
      <c r="AP45" s="85">
        <f>'Сентябрь 2020'!AP45+'Октябрь 2019'!AO45</f>
        <v>0</v>
      </c>
      <c r="AQ45" s="82">
        <f t="shared" si="4"/>
        <v>0</v>
      </c>
      <c r="AR45" s="86">
        <f>'Сентябрь 2020'!AR45+'Октябрь 2019'!AQ45</f>
        <v>0</v>
      </c>
      <c r="AS45" s="87" t="str">
        <f>'Январь 2020'!AW45</f>
        <v>Днепр1</v>
      </c>
      <c r="AT45" s="88" t="str">
        <f>'Январь 2020'!AX45</f>
        <v>TEAM17</v>
      </c>
      <c r="AU45" s="45">
        <f t="shared" si="5"/>
        <v>0</v>
      </c>
    </row>
    <row r="46" spans="1:47" ht="14.25" customHeight="1">
      <c r="A46" s="71">
        <f>'Январь 2020'!A46</f>
        <v>41</v>
      </c>
      <c r="B46" s="72" t="str">
        <f>'Январь 2020'!G46</f>
        <v>NAME043</v>
      </c>
      <c r="C46" s="73">
        <f>'Январь 2020'!B46</f>
        <v>42137</v>
      </c>
      <c r="D46" s="75"/>
      <c r="E46" s="75"/>
      <c r="F46" s="153"/>
      <c r="G46" s="153"/>
      <c r="H46" s="75"/>
      <c r="I46" s="75"/>
      <c r="J46" s="75"/>
      <c r="K46" s="76"/>
      <c r="L46" s="75"/>
      <c r="M46" s="153"/>
      <c r="N46" s="153"/>
      <c r="O46" s="75"/>
      <c r="P46" s="75"/>
      <c r="Q46" s="153"/>
      <c r="R46" s="75"/>
      <c r="S46" s="75"/>
      <c r="T46" s="153"/>
      <c r="U46" s="153"/>
      <c r="V46" s="75"/>
      <c r="W46" s="75"/>
      <c r="X46" s="75"/>
      <c r="Y46" s="75"/>
      <c r="Z46" s="75"/>
      <c r="AA46" s="153"/>
      <c r="AB46" s="153"/>
      <c r="AC46" s="75"/>
      <c r="AD46" s="75"/>
      <c r="AE46" s="75"/>
      <c r="AF46" s="75"/>
      <c r="AG46" s="75"/>
      <c r="AH46" s="153"/>
      <c r="AI46" s="80">
        <f t="shared" si="0"/>
        <v>0</v>
      </c>
      <c r="AJ46" s="81">
        <f>'Сентябрь 2020'!AJ46-AI46</f>
        <v>26</v>
      </c>
      <c r="AK46" s="82">
        <f t="shared" si="1"/>
        <v>0</v>
      </c>
      <c r="AL46" s="83">
        <f>'Сентябрь 2020'!AL46+AK46</f>
        <v>0</v>
      </c>
      <c r="AM46" s="82">
        <f t="shared" si="2"/>
        <v>0</v>
      </c>
      <c r="AN46" s="84">
        <f>'Сентябрь 2020'!AN46+AM46</f>
        <v>0</v>
      </c>
      <c r="AO46" s="82">
        <f t="shared" si="3"/>
        <v>0</v>
      </c>
      <c r="AP46" s="85">
        <f>'Сентябрь 2020'!AP46+'Октябрь 2019'!AO46</f>
        <v>0</v>
      </c>
      <c r="AQ46" s="82">
        <f t="shared" si="4"/>
        <v>0</v>
      </c>
      <c r="AR46" s="86">
        <f>'Сентябрь 2020'!AR46+'Октябрь 2019'!AQ46</f>
        <v>0</v>
      </c>
      <c r="AS46" s="87" t="str">
        <f>'Январь 2020'!AW46</f>
        <v>Днепр1</v>
      </c>
      <c r="AT46" s="88" t="str">
        <f>'Январь 2020'!AX46</f>
        <v>TEAM15</v>
      </c>
      <c r="AU46" s="45">
        <f t="shared" si="5"/>
        <v>0</v>
      </c>
    </row>
    <row r="47" spans="1:47" ht="14.25" customHeight="1">
      <c r="A47" s="71">
        <f>'Январь 2020'!A47</f>
        <v>42</v>
      </c>
      <c r="B47" s="72" t="str">
        <f>'Январь 2020'!G47</f>
        <v>NAME044</v>
      </c>
      <c r="C47" s="73">
        <f>'Январь 2020'!B47</f>
        <v>39661</v>
      </c>
      <c r="D47" s="75"/>
      <c r="E47" s="75"/>
      <c r="F47" s="153"/>
      <c r="G47" s="153"/>
      <c r="H47" s="75"/>
      <c r="I47" s="75"/>
      <c r="J47" s="75"/>
      <c r="K47" s="76"/>
      <c r="L47" s="75"/>
      <c r="M47" s="153"/>
      <c r="N47" s="153"/>
      <c r="O47" s="75"/>
      <c r="P47" s="75"/>
      <c r="Q47" s="153"/>
      <c r="R47" s="75"/>
      <c r="S47" s="75"/>
      <c r="T47" s="153"/>
      <c r="U47" s="153"/>
      <c r="V47" s="79"/>
      <c r="W47" s="75"/>
      <c r="X47" s="75"/>
      <c r="Y47" s="75"/>
      <c r="Z47" s="75"/>
      <c r="AA47" s="153"/>
      <c r="AB47" s="153"/>
      <c r="AC47" s="75"/>
      <c r="AD47" s="75"/>
      <c r="AE47" s="75"/>
      <c r="AF47" s="75"/>
      <c r="AG47" s="75"/>
      <c r="AH47" s="153"/>
      <c r="AI47" s="80">
        <f t="shared" si="0"/>
        <v>0</v>
      </c>
      <c r="AJ47" s="81">
        <f>'Сентябрь 2020'!AJ47-AI47</f>
        <v>36</v>
      </c>
      <c r="AK47" s="82">
        <f t="shared" si="1"/>
        <v>0</v>
      </c>
      <c r="AL47" s="83">
        <f>'Сентябрь 2020'!AL47+AK47</f>
        <v>0</v>
      </c>
      <c r="AM47" s="82">
        <f t="shared" si="2"/>
        <v>0</v>
      </c>
      <c r="AN47" s="84">
        <f>'Сентябрь 2020'!AN47+AM47</f>
        <v>0</v>
      </c>
      <c r="AO47" s="82">
        <f t="shared" si="3"/>
        <v>0</v>
      </c>
      <c r="AP47" s="85">
        <f>'Сентябрь 2020'!AP47+'Октябрь 2019'!AO47</f>
        <v>0</v>
      </c>
      <c r="AQ47" s="82">
        <f t="shared" si="4"/>
        <v>0</v>
      </c>
      <c r="AR47" s="86">
        <f>'Сентябрь 2020'!AR47+'Октябрь 2019'!AQ47</f>
        <v>0</v>
      </c>
      <c r="AS47" s="87" t="str">
        <f>'Январь 2020'!AW47</f>
        <v>Днепр2</v>
      </c>
      <c r="AT47" s="88" t="str">
        <f>'Январь 2020'!AX47</f>
        <v>TEAM11</v>
      </c>
      <c r="AU47" s="45">
        <f t="shared" si="5"/>
        <v>0</v>
      </c>
    </row>
    <row r="48" spans="1:47" ht="14.25" customHeight="1">
      <c r="A48" s="71">
        <f>'Январь 2020'!A48</f>
        <v>43</v>
      </c>
      <c r="B48" s="72" t="str">
        <f>'Январь 2020'!G48</f>
        <v>NAME045</v>
      </c>
      <c r="C48" s="73">
        <f>'Январь 2020'!B48</f>
        <v>42660</v>
      </c>
      <c r="D48" s="75"/>
      <c r="E48" s="75"/>
      <c r="F48" s="153"/>
      <c r="G48" s="153"/>
      <c r="H48" s="75"/>
      <c r="I48" s="75"/>
      <c r="J48" s="75"/>
      <c r="K48" s="76"/>
      <c r="L48" s="75"/>
      <c r="M48" s="153"/>
      <c r="N48" s="153"/>
      <c r="O48" s="75"/>
      <c r="P48" s="75"/>
      <c r="Q48" s="153"/>
      <c r="R48" s="75"/>
      <c r="S48" s="75"/>
      <c r="T48" s="153"/>
      <c r="U48" s="153"/>
      <c r="V48" s="75"/>
      <c r="W48" s="75"/>
      <c r="X48" s="75"/>
      <c r="Y48" s="75"/>
      <c r="Z48" s="75"/>
      <c r="AA48" s="153"/>
      <c r="AB48" s="153"/>
      <c r="AC48" s="75"/>
      <c r="AD48" s="75"/>
      <c r="AE48" s="75"/>
      <c r="AF48" s="75"/>
      <c r="AG48" s="75"/>
      <c r="AH48" s="153"/>
      <c r="AI48" s="80">
        <f t="shared" si="0"/>
        <v>0</v>
      </c>
      <c r="AJ48" s="81">
        <f>'Сентябрь 2020'!AJ48-AI48</f>
        <v>35</v>
      </c>
      <c r="AK48" s="82">
        <f t="shared" si="1"/>
        <v>0</v>
      </c>
      <c r="AL48" s="83">
        <f>'Сентябрь 2020'!AL48+AK48</f>
        <v>1</v>
      </c>
      <c r="AM48" s="82">
        <f t="shared" si="2"/>
        <v>0</v>
      </c>
      <c r="AN48" s="84">
        <f>'Сентябрь 2020'!AN48+AM48</f>
        <v>0</v>
      </c>
      <c r="AO48" s="82">
        <f t="shared" si="3"/>
        <v>0</v>
      </c>
      <c r="AP48" s="85">
        <f>'Сентябрь 2020'!AP48+'Октябрь 2019'!AO48</f>
        <v>3</v>
      </c>
      <c r="AQ48" s="82">
        <f t="shared" si="4"/>
        <v>0</v>
      </c>
      <c r="AR48" s="86">
        <f>'Сентябрь 2020'!AR48+'Октябрь 2019'!AQ48</f>
        <v>0</v>
      </c>
      <c r="AS48" s="87" t="str">
        <f>'Январь 2020'!AW48</f>
        <v>Днепр1</v>
      </c>
      <c r="AT48" s="88" t="str">
        <f>'Январь 2020'!AX48</f>
        <v>TEAM06</v>
      </c>
      <c r="AU48" s="45">
        <f t="shared" si="5"/>
        <v>1</v>
      </c>
    </row>
    <row r="49" spans="1:47" ht="14.25" customHeight="1">
      <c r="A49" s="71">
        <f>'Январь 2020'!A49</f>
        <v>44</v>
      </c>
      <c r="B49" s="72" t="str">
        <f>'Январь 2020'!G49</f>
        <v>NAME046</v>
      </c>
      <c r="C49" s="73">
        <f>'Январь 2020'!B49</f>
        <v>41246</v>
      </c>
      <c r="D49" s="75"/>
      <c r="E49" s="75"/>
      <c r="F49" s="153"/>
      <c r="G49" s="153"/>
      <c r="H49" s="75"/>
      <c r="I49" s="75"/>
      <c r="J49" s="75"/>
      <c r="K49" s="76"/>
      <c r="L49" s="75"/>
      <c r="M49" s="153"/>
      <c r="N49" s="153"/>
      <c r="O49" s="75"/>
      <c r="P49" s="75"/>
      <c r="Q49" s="153"/>
      <c r="R49" s="75"/>
      <c r="S49" s="75"/>
      <c r="T49" s="153"/>
      <c r="U49" s="153"/>
      <c r="V49" s="79"/>
      <c r="W49" s="79"/>
      <c r="X49" s="75"/>
      <c r="Y49" s="79"/>
      <c r="Z49" s="79"/>
      <c r="AA49" s="153"/>
      <c r="AB49" s="153"/>
      <c r="AC49" s="75"/>
      <c r="AD49" s="75"/>
      <c r="AE49" s="75"/>
      <c r="AF49" s="75"/>
      <c r="AG49" s="75"/>
      <c r="AH49" s="153"/>
      <c r="AI49" s="80">
        <f t="shared" si="0"/>
        <v>0</v>
      </c>
      <c r="AJ49" s="81">
        <f>'Сентябрь 2020'!AJ49-AI49</f>
        <v>52</v>
      </c>
      <c r="AK49" s="82">
        <f t="shared" si="1"/>
        <v>0</v>
      </c>
      <c r="AL49" s="83">
        <f>'Сентябрь 2020'!AL49+AK49</f>
        <v>0</v>
      </c>
      <c r="AM49" s="82">
        <f t="shared" si="2"/>
        <v>0</v>
      </c>
      <c r="AN49" s="84">
        <f>'Сентябрь 2020'!AN49+AM49</f>
        <v>0</v>
      </c>
      <c r="AO49" s="82">
        <f t="shared" si="3"/>
        <v>0</v>
      </c>
      <c r="AP49" s="85">
        <f>'Сентябрь 2020'!AP49+'Октябрь 2019'!AO49</f>
        <v>0</v>
      </c>
      <c r="AQ49" s="82">
        <f t="shared" si="4"/>
        <v>0</v>
      </c>
      <c r="AR49" s="86">
        <f>'Сентябрь 2020'!AR49+'Октябрь 2019'!AQ49</f>
        <v>0</v>
      </c>
      <c r="AS49" s="87" t="str">
        <f>'Январь 2020'!AW49</f>
        <v>Днепр1</v>
      </c>
      <c r="AT49" s="88" t="str">
        <f>'Январь 2020'!AX49</f>
        <v>TEAM04</v>
      </c>
      <c r="AU49" s="45">
        <f t="shared" si="5"/>
        <v>0</v>
      </c>
    </row>
    <row r="50" spans="1:47" ht="14.25" customHeight="1">
      <c r="A50" s="71">
        <f>'Январь 2020'!A50</f>
        <v>45</v>
      </c>
      <c r="B50" s="72" t="str">
        <f>'Январь 2020'!G50</f>
        <v>NAME047</v>
      </c>
      <c r="C50" s="73">
        <f>'Январь 2020'!B50</f>
        <v>43649</v>
      </c>
      <c r="D50" s="79"/>
      <c r="E50" s="79"/>
      <c r="F50" s="153"/>
      <c r="G50" s="153"/>
      <c r="H50" s="75"/>
      <c r="I50" s="75"/>
      <c r="J50" s="79"/>
      <c r="K50" s="79"/>
      <c r="L50" s="79"/>
      <c r="M50" s="153"/>
      <c r="N50" s="153"/>
      <c r="O50" s="75"/>
      <c r="P50" s="75"/>
      <c r="Q50" s="153"/>
      <c r="R50" s="75"/>
      <c r="S50" s="75"/>
      <c r="T50" s="153"/>
      <c r="U50" s="153"/>
      <c r="V50" s="75"/>
      <c r="W50" s="79"/>
      <c r="X50" s="75"/>
      <c r="Y50" s="79"/>
      <c r="Z50" s="75"/>
      <c r="AA50" s="153"/>
      <c r="AB50" s="153"/>
      <c r="AC50" s="75"/>
      <c r="AD50" s="75"/>
      <c r="AE50" s="75"/>
      <c r="AF50" s="75"/>
      <c r="AG50" s="79"/>
      <c r="AH50" s="153"/>
      <c r="AI50" s="80">
        <f t="shared" si="0"/>
        <v>0</v>
      </c>
      <c r="AJ50" s="81">
        <f>'Сентябрь 2020'!AJ50-AI50</f>
        <v>13</v>
      </c>
      <c r="AK50" s="82">
        <f t="shared" si="1"/>
        <v>0</v>
      </c>
      <c r="AL50" s="83">
        <f>'Сентябрь 2020'!AL50+AK50</f>
        <v>0</v>
      </c>
      <c r="AM50" s="82">
        <f t="shared" si="2"/>
        <v>0</v>
      </c>
      <c r="AN50" s="84">
        <f>'Сентябрь 2020'!AN50+AM50</f>
        <v>1</v>
      </c>
      <c r="AO50" s="82">
        <f t="shared" si="3"/>
        <v>0</v>
      </c>
      <c r="AP50" s="85">
        <f>'Сентябрь 2020'!AP50+'Октябрь 2019'!AO50</f>
        <v>0</v>
      </c>
      <c r="AQ50" s="82">
        <f t="shared" si="4"/>
        <v>0</v>
      </c>
      <c r="AR50" s="86">
        <f>'Сентябрь 2020'!AR50+'Октябрь 2019'!AQ50</f>
        <v>0</v>
      </c>
      <c r="AS50" s="87" t="str">
        <f>'Январь 2020'!AW50</f>
        <v>Днепр1</v>
      </c>
      <c r="AT50" s="88" t="str">
        <f>'Январь 2020'!AX50</f>
        <v>TEAM17</v>
      </c>
      <c r="AU50" s="45">
        <f t="shared" si="5"/>
        <v>1</v>
      </c>
    </row>
    <row r="51" spans="1:47" ht="14.25" customHeight="1">
      <c r="A51" s="71">
        <f>'Январь 2020'!A51</f>
        <v>46</v>
      </c>
      <c r="B51" s="72" t="str">
        <f>'Январь 2020'!G51</f>
        <v>NAME048</v>
      </c>
      <c r="C51" s="73">
        <f>'Январь 2020'!B51</f>
        <v>43391</v>
      </c>
      <c r="D51" s="75"/>
      <c r="E51" s="75"/>
      <c r="F51" s="153"/>
      <c r="G51" s="153"/>
      <c r="H51" s="75"/>
      <c r="I51" s="75"/>
      <c r="J51" s="75"/>
      <c r="K51" s="76"/>
      <c r="L51" s="75"/>
      <c r="M51" s="153"/>
      <c r="N51" s="153"/>
      <c r="O51" s="75"/>
      <c r="P51" s="75"/>
      <c r="Q51" s="153"/>
      <c r="R51" s="75"/>
      <c r="S51" s="75"/>
      <c r="T51" s="153"/>
      <c r="U51" s="153"/>
      <c r="V51" s="75"/>
      <c r="W51" s="75"/>
      <c r="X51" s="75"/>
      <c r="Y51" s="75"/>
      <c r="Z51" s="75"/>
      <c r="AA51" s="153"/>
      <c r="AB51" s="153"/>
      <c r="AC51" s="79"/>
      <c r="AD51" s="79"/>
      <c r="AE51" s="75"/>
      <c r="AF51" s="75"/>
      <c r="AG51" s="75"/>
      <c r="AH51" s="153"/>
      <c r="AI51" s="80">
        <f t="shared" si="0"/>
        <v>0</v>
      </c>
      <c r="AJ51" s="81">
        <f>'Сентябрь 2020'!AJ51-AI51</f>
        <v>20</v>
      </c>
      <c r="AK51" s="82">
        <f t="shared" si="1"/>
        <v>0</v>
      </c>
      <c r="AL51" s="83">
        <f>'Сентябрь 2020'!AL51+AK51</f>
        <v>0</v>
      </c>
      <c r="AM51" s="82">
        <f t="shared" si="2"/>
        <v>0</v>
      </c>
      <c r="AN51" s="84">
        <f>'Сентябрь 2020'!AN51+AM51</f>
        <v>0</v>
      </c>
      <c r="AO51" s="82">
        <f t="shared" si="3"/>
        <v>0</v>
      </c>
      <c r="AP51" s="85">
        <f>'Сентябрь 2020'!AP51+'Октябрь 2019'!AO51</f>
        <v>1</v>
      </c>
      <c r="AQ51" s="82">
        <f t="shared" si="4"/>
        <v>0</v>
      </c>
      <c r="AR51" s="86">
        <f>'Сентябрь 2020'!AR51+'Октябрь 2019'!AQ51</f>
        <v>0</v>
      </c>
      <c r="AS51" s="87" t="str">
        <f>'Январь 2020'!AW51</f>
        <v>Днепр2</v>
      </c>
      <c r="AT51" s="88" t="str">
        <f>'Январь 2020'!AX51</f>
        <v>TEAM08</v>
      </c>
      <c r="AU51" s="45">
        <f t="shared" si="5"/>
        <v>0</v>
      </c>
    </row>
    <row r="52" spans="1:47" ht="14.25" customHeight="1">
      <c r="A52" s="71">
        <f>'Январь 2020'!A52</f>
        <v>47</v>
      </c>
      <c r="B52" s="72" t="str">
        <f>'Январь 2020'!G52</f>
        <v>NAME049</v>
      </c>
      <c r="C52" s="73">
        <f>'Январь 2020'!B52</f>
        <v>42656</v>
      </c>
      <c r="D52" s="75"/>
      <c r="E52" s="75"/>
      <c r="F52" s="153"/>
      <c r="G52" s="153"/>
      <c r="H52" s="75"/>
      <c r="I52" s="75"/>
      <c r="J52" s="75"/>
      <c r="K52" s="76"/>
      <c r="L52" s="75"/>
      <c r="M52" s="153"/>
      <c r="N52" s="153"/>
      <c r="O52" s="75"/>
      <c r="P52" s="75"/>
      <c r="Q52" s="153"/>
      <c r="R52" s="75"/>
      <c r="S52" s="75"/>
      <c r="T52" s="153"/>
      <c r="U52" s="153"/>
      <c r="V52" s="75"/>
      <c r="W52" s="75"/>
      <c r="X52" s="75"/>
      <c r="Y52" s="75"/>
      <c r="Z52" s="75"/>
      <c r="AA52" s="153"/>
      <c r="AB52" s="153"/>
      <c r="AC52" s="75"/>
      <c r="AD52" s="75"/>
      <c r="AE52" s="75"/>
      <c r="AF52" s="75"/>
      <c r="AG52" s="75"/>
      <c r="AH52" s="153"/>
      <c r="AI52" s="80">
        <f t="shared" si="0"/>
        <v>0</v>
      </c>
      <c r="AJ52" s="81">
        <f>'Сентябрь 2020'!AJ52-AI52</f>
        <v>21</v>
      </c>
      <c r="AK52" s="82">
        <f t="shared" si="1"/>
        <v>0</v>
      </c>
      <c r="AL52" s="83">
        <f>'Сентябрь 2020'!AL52+AK52</f>
        <v>0</v>
      </c>
      <c r="AM52" s="82">
        <f t="shared" si="2"/>
        <v>0</v>
      </c>
      <c r="AN52" s="84">
        <f>'Сентябрь 2020'!AN52+AM52</f>
        <v>0</v>
      </c>
      <c r="AO52" s="82">
        <f t="shared" si="3"/>
        <v>0</v>
      </c>
      <c r="AP52" s="85">
        <f>'Сентябрь 2020'!AP52+'Октябрь 2019'!AO52</f>
        <v>0</v>
      </c>
      <c r="AQ52" s="82">
        <f t="shared" si="4"/>
        <v>0</v>
      </c>
      <c r="AR52" s="86">
        <f>'Сентябрь 2020'!AR52+'Октябрь 2019'!AQ52</f>
        <v>0</v>
      </c>
      <c r="AS52" s="87" t="str">
        <f>'Январь 2020'!AW52</f>
        <v>Днепр1</v>
      </c>
      <c r="AT52" s="88" t="str">
        <f>'Январь 2020'!AX52</f>
        <v>TEAM11</v>
      </c>
      <c r="AU52" s="45">
        <f t="shared" si="5"/>
        <v>0</v>
      </c>
    </row>
    <row r="53" spans="1:47" ht="14.25" customHeight="1">
      <c r="A53" s="71">
        <f>'Январь 2020'!A53</f>
        <v>48</v>
      </c>
      <c r="B53" s="72" t="str">
        <f>'Январь 2020'!G53</f>
        <v>NAME050</v>
      </c>
      <c r="C53" s="73">
        <f>'Январь 2020'!B53</f>
        <v>43451</v>
      </c>
      <c r="D53" s="75"/>
      <c r="E53" s="75"/>
      <c r="F53" s="153"/>
      <c r="G53" s="153"/>
      <c r="H53" s="75"/>
      <c r="I53" s="75"/>
      <c r="J53" s="75"/>
      <c r="K53" s="76"/>
      <c r="L53" s="75"/>
      <c r="M53" s="153"/>
      <c r="N53" s="153"/>
      <c r="O53" s="75"/>
      <c r="P53" s="75"/>
      <c r="Q53" s="153"/>
      <c r="R53" s="75"/>
      <c r="S53" s="75"/>
      <c r="T53" s="153"/>
      <c r="U53" s="153"/>
      <c r="V53" s="75"/>
      <c r="W53" s="75"/>
      <c r="X53" s="75"/>
      <c r="Y53" s="75"/>
      <c r="Z53" s="75"/>
      <c r="AA53" s="153"/>
      <c r="AB53" s="153"/>
      <c r="AC53" s="79"/>
      <c r="AD53" s="79"/>
      <c r="AE53" s="79"/>
      <c r="AF53" s="79"/>
      <c r="AG53" s="79"/>
      <c r="AH53" s="153"/>
      <c r="AI53" s="80">
        <f t="shared" si="0"/>
        <v>0</v>
      </c>
      <c r="AJ53" s="81">
        <f>'Сентябрь 2020'!AJ53-AI53</f>
        <v>20</v>
      </c>
      <c r="AK53" s="82">
        <f t="shared" si="1"/>
        <v>0</v>
      </c>
      <c r="AL53" s="83">
        <f>'Сентябрь 2020'!AL53+AK53</f>
        <v>1</v>
      </c>
      <c r="AM53" s="82">
        <f t="shared" si="2"/>
        <v>0</v>
      </c>
      <c r="AN53" s="84">
        <f>'Сентябрь 2020'!AN53+AM53</f>
        <v>4</v>
      </c>
      <c r="AO53" s="82">
        <f t="shared" si="3"/>
        <v>0</v>
      </c>
      <c r="AP53" s="85">
        <f>'Сентябрь 2020'!AP53+'Октябрь 2019'!AO53</f>
        <v>0</v>
      </c>
      <c r="AQ53" s="82">
        <f t="shared" si="4"/>
        <v>0</v>
      </c>
      <c r="AR53" s="86">
        <f>'Сентябрь 2020'!AR53+'Октябрь 2019'!AQ53</f>
        <v>0</v>
      </c>
      <c r="AS53" s="87" t="str">
        <f>'Январь 2020'!AW53</f>
        <v>Киев</v>
      </c>
      <c r="AT53" s="88" t="str">
        <f>'Январь 2020'!AX53</f>
        <v>TEAM22</v>
      </c>
      <c r="AU53" s="45">
        <f t="shared" si="5"/>
        <v>5</v>
      </c>
    </row>
    <row r="54" spans="1:47" ht="14.25" customHeight="1">
      <c r="A54" s="71">
        <f>'Январь 2020'!A54</f>
        <v>49</v>
      </c>
      <c r="B54" s="72" t="str">
        <f>'Январь 2020'!G54</f>
        <v>NAME051</v>
      </c>
      <c r="C54" s="73">
        <f>'Январь 2020'!B54</f>
        <v>43495</v>
      </c>
      <c r="D54" s="75"/>
      <c r="E54" s="75"/>
      <c r="F54" s="153"/>
      <c r="G54" s="153"/>
      <c r="H54" s="75"/>
      <c r="I54" s="75"/>
      <c r="J54" s="75"/>
      <c r="K54" s="76"/>
      <c r="L54" s="75"/>
      <c r="M54" s="153"/>
      <c r="N54" s="153"/>
      <c r="O54" s="75"/>
      <c r="P54" s="75"/>
      <c r="Q54" s="153"/>
      <c r="R54" s="75"/>
      <c r="S54" s="75"/>
      <c r="T54" s="153"/>
      <c r="U54" s="153"/>
      <c r="V54" s="75"/>
      <c r="W54" s="75"/>
      <c r="X54" s="75"/>
      <c r="Y54" s="75"/>
      <c r="Z54" s="75"/>
      <c r="AA54" s="153"/>
      <c r="AB54" s="153"/>
      <c r="AC54" s="75"/>
      <c r="AD54" s="75"/>
      <c r="AE54" s="75"/>
      <c r="AF54" s="75"/>
      <c r="AG54" s="75"/>
      <c r="AH54" s="153"/>
      <c r="AI54" s="80">
        <f t="shared" si="0"/>
        <v>0</v>
      </c>
      <c r="AJ54" s="81">
        <f>'Сентябрь 2020'!AJ54-AI54</f>
        <v>0</v>
      </c>
      <c r="AK54" s="82">
        <f t="shared" si="1"/>
        <v>0</v>
      </c>
      <c r="AL54" s="83">
        <f>'Сентябрь 2020'!AL54+AK54</f>
        <v>1</v>
      </c>
      <c r="AM54" s="82">
        <f t="shared" si="2"/>
        <v>0</v>
      </c>
      <c r="AN54" s="84">
        <f>'Сентябрь 2020'!AN54+AM54</f>
        <v>0</v>
      </c>
      <c r="AO54" s="82">
        <f t="shared" si="3"/>
        <v>0</v>
      </c>
      <c r="AP54" s="85">
        <f>'Сентябрь 2020'!AP54+'Октябрь 2019'!AO54</f>
        <v>3</v>
      </c>
      <c r="AQ54" s="82">
        <f t="shared" si="4"/>
        <v>0</v>
      </c>
      <c r="AR54" s="86">
        <f>'Сентябрь 2020'!AR54+'Октябрь 2019'!AQ54</f>
        <v>0</v>
      </c>
      <c r="AS54" s="87" t="str">
        <f>'Январь 2020'!AW54</f>
        <v>Днепр1</v>
      </c>
      <c r="AT54" s="88" t="str">
        <f>'Январь 2020'!AX54</f>
        <v>TEAM13</v>
      </c>
      <c r="AU54" s="45">
        <f t="shared" si="5"/>
        <v>1</v>
      </c>
    </row>
    <row r="55" spans="1:47" ht="14.25" customHeight="1">
      <c r="A55" s="71">
        <f>'Январь 2020'!A55</f>
        <v>50</v>
      </c>
      <c r="B55" s="72" t="str">
        <f>'Январь 2020'!G55</f>
        <v>NAME052</v>
      </c>
      <c r="C55" s="73">
        <f>'Январь 2020'!B55</f>
        <v>43721</v>
      </c>
      <c r="D55" s="75"/>
      <c r="E55" s="75"/>
      <c r="F55" s="153"/>
      <c r="G55" s="153"/>
      <c r="H55" s="75"/>
      <c r="I55" s="75"/>
      <c r="J55" s="75"/>
      <c r="K55" s="76"/>
      <c r="L55" s="75"/>
      <c r="M55" s="153"/>
      <c r="N55" s="153"/>
      <c r="O55" s="75"/>
      <c r="P55" s="75"/>
      <c r="Q55" s="153"/>
      <c r="R55" s="79"/>
      <c r="S55" s="79"/>
      <c r="T55" s="153"/>
      <c r="U55" s="153"/>
      <c r="V55" s="79"/>
      <c r="W55" s="75"/>
      <c r="X55" s="75"/>
      <c r="Y55" s="75"/>
      <c r="Z55" s="75"/>
      <c r="AA55" s="153"/>
      <c r="AB55" s="153"/>
      <c r="AC55" s="75"/>
      <c r="AD55" s="75"/>
      <c r="AE55" s="75"/>
      <c r="AF55" s="75"/>
      <c r="AG55" s="75"/>
      <c r="AH55" s="153"/>
      <c r="AI55" s="80">
        <f t="shared" si="0"/>
        <v>0</v>
      </c>
      <c r="AJ55" s="81">
        <f>'Сентябрь 2020'!AJ55-AI55</f>
        <v>18</v>
      </c>
      <c r="AK55" s="82">
        <f t="shared" si="1"/>
        <v>0</v>
      </c>
      <c r="AL55" s="83">
        <f>'Сентябрь 2020'!AL55+AK55</f>
        <v>0</v>
      </c>
      <c r="AM55" s="82">
        <f t="shared" si="2"/>
        <v>0</v>
      </c>
      <c r="AN55" s="84">
        <f>'Сентябрь 2020'!AN55+AM55</f>
        <v>0</v>
      </c>
      <c r="AO55" s="82">
        <f t="shared" si="3"/>
        <v>0</v>
      </c>
      <c r="AP55" s="85">
        <f>'Сентябрь 2020'!AP55+'Октябрь 2019'!AO55</f>
        <v>0</v>
      </c>
      <c r="AQ55" s="82">
        <f t="shared" si="4"/>
        <v>0</v>
      </c>
      <c r="AR55" s="86">
        <f>'Сентябрь 2020'!AR55+'Октябрь 2019'!AQ55</f>
        <v>0</v>
      </c>
      <c r="AS55" s="87" t="str">
        <f>'Январь 2020'!AW55</f>
        <v>Днепр1</v>
      </c>
      <c r="AT55" s="88" t="str">
        <f>'Январь 2020'!AX55</f>
        <v>TEAM11</v>
      </c>
      <c r="AU55" s="45">
        <f t="shared" si="5"/>
        <v>0</v>
      </c>
    </row>
    <row r="56" spans="1:47" ht="14.25" customHeight="1">
      <c r="A56" s="71">
        <f>'Январь 2020'!A56</f>
        <v>51</v>
      </c>
      <c r="B56" s="72" t="str">
        <f>'Январь 2020'!G56</f>
        <v>NAME053</v>
      </c>
      <c r="C56" s="73">
        <f>'Январь 2020'!B56</f>
        <v>43791</v>
      </c>
      <c r="D56" s="75"/>
      <c r="E56" s="75"/>
      <c r="F56" s="153"/>
      <c r="G56" s="153"/>
      <c r="H56" s="75"/>
      <c r="I56" s="75"/>
      <c r="J56" s="75"/>
      <c r="K56" s="76"/>
      <c r="L56" s="75"/>
      <c r="M56" s="153"/>
      <c r="N56" s="153"/>
      <c r="O56" s="75"/>
      <c r="P56" s="75"/>
      <c r="Q56" s="153"/>
      <c r="R56" s="75"/>
      <c r="S56" s="75"/>
      <c r="T56" s="153"/>
      <c r="U56" s="153"/>
      <c r="V56" s="75"/>
      <c r="W56" s="75"/>
      <c r="X56" s="75"/>
      <c r="Y56" s="75"/>
      <c r="Z56" s="75"/>
      <c r="AA56" s="153"/>
      <c r="AB56" s="153"/>
      <c r="AC56" s="75"/>
      <c r="AD56" s="75"/>
      <c r="AE56" s="79"/>
      <c r="AF56" s="75"/>
      <c r="AG56" s="75"/>
      <c r="AH56" s="153"/>
      <c r="AI56" s="80">
        <f t="shared" si="0"/>
        <v>0</v>
      </c>
      <c r="AJ56" s="81">
        <f>'Сентябрь 2020'!AJ56-AI56</f>
        <v>0</v>
      </c>
      <c r="AK56" s="82">
        <f t="shared" si="1"/>
        <v>0</v>
      </c>
      <c r="AL56" s="83">
        <f>'Сентябрь 2020'!AL56+AK56</f>
        <v>0</v>
      </c>
      <c r="AM56" s="82">
        <f t="shared" si="2"/>
        <v>0</v>
      </c>
      <c r="AN56" s="84">
        <f>'Сентябрь 2020'!AN56+AM56</f>
        <v>0</v>
      </c>
      <c r="AO56" s="82">
        <f t="shared" si="3"/>
        <v>0</v>
      </c>
      <c r="AP56" s="85">
        <f>'Сентябрь 2020'!AP56+'Октябрь 2019'!AO56</f>
        <v>0</v>
      </c>
      <c r="AQ56" s="82">
        <f t="shared" si="4"/>
        <v>0</v>
      </c>
      <c r="AR56" s="86">
        <f>'Сентябрь 2020'!AR56+'Октябрь 2019'!AQ56</f>
        <v>0</v>
      </c>
      <c r="AS56" s="87" t="str">
        <f>'Январь 2020'!AW56</f>
        <v>Днепр2</v>
      </c>
      <c r="AT56" s="88" t="str">
        <f>'Январь 2020'!AX56</f>
        <v>TEAM23</v>
      </c>
      <c r="AU56" s="45">
        <f t="shared" si="5"/>
        <v>0</v>
      </c>
    </row>
    <row r="57" spans="1:47" ht="14.25" customHeight="1">
      <c r="A57" s="71">
        <f>'Январь 2020'!A57</f>
        <v>52</v>
      </c>
      <c r="B57" s="72" t="str">
        <f>'Январь 2020'!G57</f>
        <v>NAME054</v>
      </c>
      <c r="C57" s="73">
        <f>'Январь 2020'!B57</f>
        <v>42354</v>
      </c>
      <c r="D57" s="75"/>
      <c r="E57" s="75"/>
      <c r="F57" s="153"/>
      <c r="G57" s="153"/>
      <c r="H57" s="75"/>
      <c r="I57" s="75"/>
      <c r="J57" s="75"/>
      <c r="K57" s="76"/>
      <c r="L57" s="75"/>
      <c r="M57" s="153"/>
      <c r="N57" s="153"/>
      <c r="O57" s="75"/>
      <c r="P57" s="75"/>
      <c r="Q57" s="153"/>
      <c r="R57" s="75"/>
      <c r="S57" s="75"/>
      <c r="T57" s="153"/>
      <c r="U57" s="153"/>
      <c r="V57" s="75"/>
      <c r="W57" s="75"/>
      <c r="X57" s="75"/>
      <c r="Y57" s="75"/>
      <c r="Z57" s="79"/>
      <c r="AA57" s="153"/>
      <c r="AB57" s="153"/>
      <c r="AC57" s="75"/>
      <c r="AD57" s="75"/>
      <c r="AE57" s="75"/>
      <c r="AF57" s="75"/>
      <c r="AG57" s="75"/>
      <c r="AH57" s="153"/>
      <c r="AI57" s="80">
        <f t="shared" si="0"/>
        <v>0</v>
      </c>
      <c r="AJ57" s="81">
        <f>'Сентябрь 2020'!AJ57-AI57</f>
        <v>0</v>
      </c>
      <c r="AK57" s="82">
        <f t="shared" si="1"/>
        <v>0</v>
      </c>
      <c r="AL57" s="83">
        <f>'Сентябрь 2020'!AL57+AK57</f>
        <v>0</v>
      </c>
      <c r="AM57" s="82">
        <f t="shared" si="2"/>
        <v>0</v>
      </c>
      <c r="AN57" s="84">
        <f>'Сентябрь 2020'!AN57+AM57</f>
        <v>0</v>
      </c>
      <c r="AO57" s="82">
        <f t="shared" si="3"/>
        <v>0</v>
      </c>
      <c r="AP57" s="85">
        <f>'Сентябрь 2020'!AP57+'Октябрь 2019'!AO57</f>
        <v>0</v>
      </c>
      <c r="AQ57" s="82">
        <f t="shared" si="4"/>
        <v>0</v>
      </c>
      <c r="AR57" s="86">
        <f>'Сентябрь 2020'!AR57+'Октябрь 2019'!AQ57</f>
        <v>0</v>
      </c>
      <c r="AS57" s="87" t="str">
        <f>'Январь 2020'!AW57</f>
        <v>Днепр2</v>
      </c>
      <c r="AT57" s="88" t="str">
        <f>'Январь 2020'!AX57</f>
        <v>TEAM24</v>
      </c>
      <c r="AU57" s="45">
        <f t="shared" si="5"/>
        <v>0</v>
      </c>
    </row>
    <row r="58" spans="1:47" ht="14.25" customHeight="1">
      <c r="A58" s="71">
        <f>'Январь 2020'!A58</f>
        <v>53</v>
      </c>
      <c r="B58" s="72" t="str">
        <f>'Январь 2020'!G58</f>
        <v>NAME055</v>
      </c>
      <c r="C58" s="73">
        <f>'Январь 2020'!B58</f>
        <v>43732</v>
      </c>
      <c r="D58" s="75"/>
      <c r="E58" s="79"/>
      <c r="F58" s="153"/>
      <c r="G58" s="153"/>
      <c r="H58" s="75"/>
      <c r="I58" s="75"/>
      <c r="J58" s="75"/>
      <c r="K58" s="76"/>
      <c r="L58" s="75"/>
      <c r="M58" s="153"/>
      <c r="N58" s="153"/>
      <c r="O58" s="75"/>
      <c r="P58" s="75"/>
      <c r="Q58" s="153"/>
      <c r="R58" s="75"/>
      <c r="S58" s="75"/>
      <c r="T58" s="153"/>
      <c r="U58" s="153"/>
      <c r="V58" s="75"/>
      <c r="W58" s="75"/>
      <c r="X58" s="75"/>
      <c r="Y58" s="75"/>
      <c r="Z58" s="75"/>
      <c r="AA58" s="153"/>
      <c r="AB58" s="153"/>
      <c r="AC58" s="75"/>
      <c r="AD58" s="75"/>
      <c r="AE58" s="75"/>
      <c r="AF58" s="75"/>
      <c r="AG58" s="75"/>
      <c r="AH58" s="153"/>
      <c r="AI58" s="80">
        <f t="shared" si="0"/>
        <v>0</v>
      </c>
      <c r="AJ58" s="81">
        <f>'Сентябрь 2020'!AJ58-AI58</f>
        <v>0</v>
      </c>
      <c r="AK58" s="82">
        <f t="shared" si="1"/>
        <v>0</v>
      </c>
      <c r="AL58" s="83">
        <f>'Сентябрь 2020'!AL58+AK58</f>
        <v>0</v>
      </c>
      <c r="AM58" s="82">
        <f t="shared" si="2"/>
        <v>0</v>
      </c>
      <c r="AN58" s="84">
        <f>'Сентябрь 2020'!AN58+AM58</f>
        <v>0</v>
      </c>
      <c r="AO58" s="82">
        <f t="shared" si="3"/>
        <v>0</v>
      </c>
      <c r="AP58" s="85">
        <f>'Сентябрь 2020'!AP58+'Октябрь 2019'!AO58</f>
        <v>0</v>
      </c>
      <c r="AQ58" s="82">
        <f t="shared" si="4"/>
        <v>0</v>
      </c>
      <c r="AR58" s="86">
        <f>'Сентябрь 2020'!AR58+'Октябрь 2019'!AQ58</f>
        <v>0</v>
      </c>
      <c r="AS58" s="87" t="str">
        <f>'Январь 2020'!AW58</f>
        <v>Днепр1</v>
      </c>
      <c r="AT58" s="88" t="str">
        <f>'Январь 2020'!AX58</f>
        <v>TEAM11</v>
      </c>
      <c r="AU58" s="45">
        <f t="shared" si="5"/>
        <v>0</v>
      </c>
    </row>
    <row r="59" spans="1:47" ht="14.25" customHeight="1">
      <c r="A59" s="71">
        <f>'Январь 2020'!A59</f>
        <v>54</v>
      </c>
      <c r="B59" s="72" t="str">
        <f>'Январь 2020'!G59</f>
        <v>NAME056</v>
      </c>
      <c r="C59" s="73">
        <f>'Январь 2020'!B59</f>
        <v>39142</v>
      </c>
      <c r="D59" s="75"/>
      <c r="E59" s="75"/>
      <c r="F59" s="153"/>
      <c r="G59" s="153"/>
      <c r="H59" s="75"/>
      <c r="I59" s="75"/>
      <c r="J59" s="75"/>
      <c r="K59" s="76"/>
      <c r="L59" s="75"/>
      <c r="M59" s="153"/>
      <c r="N59" s="153"/>
      <c r="O59" s="75"/>
      <c r="P59" s="75"/>
      <c r="Q59" s="153"/>
      <c r="R59" s="75"/>
      <c r="S59" s="75"/>
      <c r="T59" s="153"/>
      <c r="U59" s="153"/>
      <c r="V59" s="75"/>
      <c r="W59" s="75"/>
      <c r="X59" s="75"/>
      <c r="Y59" s="75"/>
      <c r="Z59" s="75"/>
      <c r="AA59" s="153"/>
      <c r="AB59" s="153"/>
      <c r="AC59" s="79"/>
      <c r="AD59" s="79"/>
      <c r="AE59" s="79"/>
      <c r="AF59" s="79"/>
      <c r="AG59" s="79"/>
      <c r="AH59" s="153"/>
      <c r="AI59" s="80">
        <f t="shared" si="0"/>
        <v>0</v>
      </c>
      <c r="AJ59" s="81">
        <f>'Сентябрь 2020'!AJ59-AI59</f>
        <v>-6</v>
      </c>
      <c r="AK59" s="82">
        <f t="shared" si="1"/>
        <v>0</v>
      </c>
      <c r="AL59" s="83">
        <f>'Сентябрь 2020'!AL59+AK59</f>
        <v>0</v>
      </c>
      <c r="AM59" s="82">
        <f t="shared" si="2"/>
        <v>0</v>
      </c>
      <c r="AN59" s="84">
        <f>'Сентябрь 2020'!AN59+AM59</f>
        <v>0</v>
      </c>
      <c r="AO59" s="82">
        <f t="shared" si="3"/>
        <v>0</v>
      </c>
      <c r="AP59" s="85">
        <f>'Сентябрь 2020'!AP59+'Октябрь 2019'!AO59</f>
        <v>0</v>
      </c>
      <c r="AQ59" s="82">
        <f t="shared" si="4"/>
        <v>0</v>
      </c>
      <c r="AR59" s="86">
        <f>'Сентябрь 2020'!AR59+'Октябрь 2019'!AQ59</f>
        <v>0</v>
      </c>
      <c r="AS59" s="87" t="str">
        <f>'Январь 2020'!AW59</f>
        <v>Днепр1</v>
      </c>
      <c r="AT59" s="88" t="str">
        <f>'Январь 2020'!AX59</f>
        <v>TEAM21</v>
      </c>
      <c r="AU59" s="45">
        <f t="shared" si="5"/>
        <v>0</v>
      </c>
    </row>
    <row r="60" spans="1:47" ht="14.25" customHeight="1">
      <c r="A60" s="71">
        <f>'Январь 2020'!A60</f>
        <v>55</v>
      </c>
      <c r="B60" s="72" t="str">
        <f>'Январь 2020'!G60</f>
        <v>NAME057</v>
      </c>
      <c r="C60" s="73">
        <f>'Январь 2020'!B60</f>
        <v>43538</v>
      </c>
      <c r="D60" s="75"/>
      <c r="E60" s="75"/>
      <c r="F60" s="153"/>
      <c r="G60" s="153"/>
      <c r="H60" s="75"/>
      <c r="I60" s="75"/>
      <c r="J60" s="75"/>
      <c r="K60" s="76"/>
      <c r="L60" s="75"/>
      <c r="M60" s="153"/>
      <c r="N60" s="153"/>
      <c r="O60" s="75"/>
      <c r="P60" s="75"/>
      <c r="Q60" s="153"/>
      <c r="R60" s="75"/>
      <c r="S60" s="75"/>
      <c r="T60" s="153"/>
      <c r="U60" s="153"/>
      <c r="V60" s="75"/>
      <c r="W60" s="75"/>
      <c r="X60" s="75"/>
      <c r="Y60" s="75"/>
      <c r="Z60" s="75"/>
      <c r="AA60" s="153"/>
      <c r="AB60" s="153"/>
      <c r="AC60" s="75"/>
      <c r="AD60" s="75"/>
      <c r="AE60" s="75"/>
      <c r="AF60" s="75"/>
      <c r="AG60" s="75"/>
      <c r="AH60" s="153"/>
      <c r="AI60" s="80">
        <f t="shared" si="0"/>
        <v>0</v>
      </c>
      <c r="AJ60" s="81">
        <f>'Сентябрь 2020'!AJ60-AI60</f>
        <v>0</v>
      </c>
      <c r="AK60" s="82">
        <f t="shared" si="1"/>
        <v>0</v>
      </c>
      <c r="AL60" s="83">
        <f>'Сентябрь 2020'!AL60+AK60</f>
        <v>0</v>
      </c>
      <c r="AM60" s="82">
        <f t="shared" si="2"/>
        <v>0</v>
      </c>
      <c r="AN60" s="84">
        <f>'Сентябрь 2020'!AN60+AM60</f>
        <v>0</v>
      </c>
      <c r="AO60" s="82">
        <f t="shared" si="3"/>
        <v>0</v>
      </c>
      <c r="AP60" s="85">
        <f>'Сентябрь 2020'!AP60+'Октябрь 2019'!AO60</f>
        <v>0</v>
      </c>
      <c r="AQ60" s="82">
        <f t="shared" si="4"/>
        <v>0</v>
      </c>
      <c r="AR60" s="86">
        <f>'Сентябрь 2020'!AR60+'Октябрь 2019'!AQ60</f>
        <v>0</v>
      </c>
      <c r="AS60" s="87" t="str">
        <f>'Январь 2020'!AW60</f>
        <v>Днепр1</v>
      </c>
      <c r="AT60" s="88" t="str">
        <f>'Январь 2020'!AX60</f>
        <v>TEAM11</v>
      </c>
      <c r="AU60" s="45">
        <f t="shared" si="5"/>
        <v>0</v>
      </c>
    </row>
    <row r="61" spans="1:47" ht="14.25" customHeight="1">
      <c r="A61" s="71">
        <f>'Январь 2020'!A61</f>
        <v>56</v>
      </c>
      <c r="B61" s="72" t="str">
        <f>'Январь 2020'!G61</f>
        <v>NAME058</v>
      </c>
      <c r="C61" s="73">
        <f>'Январь 2020'!B61</f>
        <v>42963</v>
      </c>
      <c r="D61" s="75"/>
      <c r="E61" s="75"/>
      <c r="F61" s="153"/>
      <c r="G61" s="153"/>
      <c r="H61" s="75"/>
      <c r="I61" s="75"/>
      <c r="J61" s="75"/>
      <c r="K61" s="76"/>
      <c r="L61" s="75"/>
      <c r="M61" s="153"/>
      <c r="N61" s="153"/>
      <c r="O61" s="75"/>
      <c r="P61" s="75"/>
      <c r="Q61" s="153"/>
      <c r="R61" s="75"/>
      <c r="S61" s="75"/>
      <c r="T61" s="153"/>
      <c r="U61" s="153"/>
      <c r="V61" s="75"/>
      <c r="W61" s="75"/>
      <c r="X61" s="75"/>
      <c r="Y61" s="75"/>
      <c r="Z61" s="79"/>
      <c r="AA61" s="153"/>
      <c r="AB61" s="153"/>
      <c r="AC61" s="75"/>
      <c r="AD61" s="75"/>
      <c r="AE61" s="75"/>
      <c r="AF61" s="75"/>
      <c r="AG61" s="75"/>
      <c r="AH61" s="153"/>
      <c r="AI61" s="80">
        <f t="shared" si="0"/>
        <v>0</v>
      </c>
      <c r="AJ61" s="81">
        <f>'Сентябрь 2020'!AJ61-AI61</f>
        <v>0</v>
      </c>
      <c r="AK61" s="82">
        <f t="shared" si="1"/>
        <v>0</v>
      </c>
      <c r="AL61" s="83">
        <f>'Сентябрь 2020'!AL61+AK61</f>
        <v>0</v>
      </c>
      <c r="AM61" s="82">
        <f t="shared" si="2"/>
        <v>0</v>
      </c>
      <c r="AN61" s="84">
        <f>'Сентябрь 2020'!AN61+AM61</f>
        <v>0</v>
      </c>
      <c r="AO61" s="82">
        <f t="shared" si="3"/>
        <v>0</v>
      </c>
      <c r="AP61" s="85">
        <f>'Сентябрь 2020'!AP61+'Октябрь 2019'!AO61</f>
        <v>0</v>
      </c>
      <c r="AQ61" s="82">
        <f t="shared" si="4"/>
        <v>0</v>
      </c>
      <c r="AR61" s="86">
        <f>'Сентябрь 2020'!AR61+'Октябрь 2019'!AQ61</f>
        <v>0</v>
      </c>
      <c r="AS61" s="87" t="str">
        <f>'Январь 2020'!AW61</f>
        <v>Днепр1</v>
      </c>
      <c r="AT61" s="88" t="str">
        <f>'Январь 2020'!AX61</f>
        <v>TEAM17</v>
      </c>
      <c r="AU61" s="45">
        <f t="shared" si="5"/>
        <v>0</v>
      </c>
    </row>
    <row r="62" spans="1:47" ht="14.25" customHeight="1">
      <c r="A62" s="71">
        <f>'Январь 2020'!A62</f>
        <v>57</v>
      </c>
      <c r="B62" s="72" t="str">
        <f>'Январь 2020'!G62</f>
        <v>NAME059</v>
      </c>
      <c r="C62" s="73">
        <f>'Январь 2020'!B62</f>
        <v>43243</v>
      </c>
      <c r="D62" s="79"/>
      <c r="E62" s="79"/>
      <c r="F62" s="153"/>
      <c r="G62" s="153"/>
      <c r="H62" s="75"/>
      <c r="I62" s="75"/>
      <c r="J62" s="75"/>
      <c r="K62" s="76"/>
      <c r="L62" s="75"/>
      <c r="M62" s="153"/>
      <c r="N62" s="153"/>
      <c r="O62" s="75"/>
      <c r="P62" s="75"/>
      <c r="Q62" s="153"/>
      <c r="R62" s="75"/>
      <c r="S62" s="75"/>
      <c r="T62" s="153"/>
      <c r="U62" s="153"/>
      <c r="V62" s="75"/>
      <c r="W62" s="75"/>
      <c r="X62" s="75"/>
      <c r="Y62" s="75"/>
      <c r="Z62" s="75"/>
      <c r="AA62" s="153"/>
      <c r="AB62" s="153"/>
      <c r="AC62" s="75"/>
      <c r="AD62" s="75"/>
      <c r="AE62" s="75"/>
      <c r="AF62" s="75"/>
      <c r="AG62" s="75"/>
      <c r="AH62" s="153"/>
      <c r="AI62" s="80">
        <f t="shared" si="0"/>
        <v>0</v>
      </c>
      <c r="AJ62" s="81">
        <f>'Сентябрь 2020'!AJ62-AI62</f>
        <v>0</v>
      </c>
      <c r="AK62" s="82">
        <f t="shared" si="1"/>
        <v>0</v>
      </c>
      <c r="AL62" s="83">
        <f>'Сентябрь 2020'!AL62+AK62</f>
        <v>0</v>
      </c>
      <c r="AM62" s="82">
        <f t="shared" si="2"/>
        <v>0</v>
      </c>
      <c r="AN62" s="84">
        <f>'Сентябрь 2020'!AN62+AM62</f>
        <v>0</v>
      </c>
      <c r="AO62" s="82">
        <f t="shared" si="3"/>
        <v>0</v>
      </c>
      <c r="AP62" s="85">
        <f>'Сентябрь 2020'!AP62+'Октябрь 2019'!AO62</f>
        <v>0</v>
      </c>
      <c r="AQ62" s="82">
        <f t="shared" si="4"/>
        <v>0</v>
      </c>
      <c r="AR62" s="86">
        <f>'Сентябрь 2020'!AR62+'Октябрь 2019'!AQ62</f>
        <v>0</v>
      </c>
      <c r="AS62" s="87" t="str">
        <f>'Январь 2020'!AW62</f>
        <v>Днепр1</v>
      </c>
      <c r="AT62" s="88" t="str">
        <f>'Январь 2020'!AX62</f>
        <v>TEAM34</v>
      </c>
      <c r="AU62" s="45">
        <f t="shared" si="5"/>
        <v>0</v>
      </c>
    </row>
    <row r="63" spans="1:47" ht="14.25" customHeight="1">
      <c r="A63" s="71">
        <f>'Январь 2020'!A63</f>
        <v>58</v>
      </c>
      <c r="B63" s="72" t="str">
        <f>'Январь 2020'!G63</f>
        <v>NAME060</v>
      </c>
      <c r="C63" s="73">
        <f>'Январь 2020'!B63</f>
        <v>43384</v>
      </c>
      <c r="D63" s="75"/>
      <c r="E63" s="75"/>
      <c r="F63" s="153"/>
      <c r="G63" s="153"/>
      <c r="H63" s="75"/>
      <c r="I63" s="75"/>
      <c r="J63" s="75"/>
      <c r="K63" s="76"/>
      <c r="L63" s="75"/>
      <c r="M63" s="153"/>
      <c r="N63" s="153"/>
      <c r="O63" s="75"/>
      <c r="P63" s="75"/>
      <c r="Q63" s="153"/>
      <c r="R63" s="75"/>
      <c r="S63" s="75"/>
      <c r="T63" s="153"/>
      <c r="U63" s="153"/>
      <c r="V63" s="75"/>
      <c r="W63" s="75"/>
      <c r="X63" s="75"/>
      <c r="Y63" s="75"/>
      <c r="Z63" s="75"/>
      <c r="AA63" s="153"/>
      <c r="AB63" s="153"/>
      <c r="AC63" s="75"/>
      <c r="AD63" s="75"/>
      <c r="AE63" s="75"/>
      <c r="AF63" s="75"/>
      <c r="AG63" s="75"/>
      <c r="AH63" s="153"/>
      <c r="AI63" s="80">
        <f t="shared" si="0"/>
        <v>0</v>
      </c>
      <c r="AJ63" s="81">
        <f>'Сентябрь 2020'!AJ63-AI63</f>
        <v>-4</v>
      </c>
      <c r="AK63" s="82">
        <f t="shared" si="1"/>
        <v>0</v>
      </c>
      <c r="AL63" s="83">
        <f>'Сентябрь 2020'!AL63+AK63</f>
        <v>0</v>
      </c>
      <c r="AM63" s="82">
        <f t="shared" si="2"/>
        <v>0</v>
      </c>
      <c r="AN63" s="84">
        <f>'Сентябрь 2020'!AN63+AM63</f>
        <v>0</v>
      </c>
      <c r="AO63" s="82">
        <f t="shared" si="3"/>
        <v>0</v>
      </c>
      <c r="AP63" s="85">
        <f>'Сентябрь 2020'!AP63+'Октябрь 2019'!AO63</f>
        <v>0</v>
      </c>
      <c r="AQ63" s="82">
        <f t="shared" si="4"/>
        <v>0</v>
      </c>
      <c r="AR63" s="86">
        <f>'Сентябрь 2020'!AR63+'Октябрь 2019'!AQ63</f>
        <v>0</v>
      </c>
      <c r="AS63" s="87" t="str">
        <f>'Январь 2020'!AW63</f>
        <v>Днепр1</v>
      </c>
      <c r="AT63" s="88" t="str">
        <f>'Январь 2020'!AX63</f>
        <v>TEAM02</v>
      </c>
      <c r="AU63" s="45">
        <f t="shared" si="5"/>
        <v>0</v>
      </c>
    </row>
    <row r="64" spans="1:47" ht="14.25" customHeight="1">
      <c r="A64" s="71">
        <f>'Январь 2020'!A64</f>
        <v>59</v>
      </c>
      <c r="B64" s="72" t="str">
        <f>'Январь 2020'!G64</f>
        <v>NAME061</v>
      </c>
      <c r="C64" s="73">
        <f>'Январь 2020'!B64</f>
        <v>43384</v>
      </c>
      <c r="D64" s="75"/>
      <c r="E64" s="75"/>
      <c r="F64" s="153"/>
      <c r="G64" s="153"/>
      <c r="H64" s="75"/>
      <c r="I64" s="75"/>
      <c r="J64" s="79"/>
      <c r="K64" s="93"/>
      <c r="L64" s="79"/>
      <c r="M64" s="153"/>
      <c r="N64" s="153"/>
      <c r="O64" s="75"/>
      <c r="P64" s="75"/>
      <c r="Q64" s="153"/>
      <c r="R64" s="75"/>
      <c r="S64" s="75"/>
      <c r="T64" s="153"/>
      <c r="U64" s="153"/>
      <c r="V64" s="75"/>
      <c r="W64" s="75"/>
      <c r="X64" s="75"/>
      <c r="Y64" s="75"/>
      <c r="Z64" s="75"/>
      <c r="AA64" s="153"/>
      <c r="AB64" s="153"/>
      <c r="AC64" s="75"/>
      <c r="AD64" s="75"/>
      <c r="AE64" s="75"/>
      <c r="AF64" s="75"/>
      <c r="AG64" s="75"/>
      <c r="AH64" s="153"/>
      <c r="AI64" s="80">
        <f t="shared" si="0"/>
        <v>0</v>
      </c>
      <c r="AJ64" s="81">
        <f>'Сентябрь 2020'!AJ64-AI64</f>
        <v>0</v>
      </c>
      <c r="AK64" s="82">
        <f t="shared" si="1"/>
        <v>0</v>
      </c>
      <c r="AL64" s="83">
        <f>'Сентябрь 2020'!AL64+AK64</f>
        <v>0</v>
      </c>
      <c r="AM64" s="82">
        <f t="shared" si="2"/>
        <v>0</v>
      </c>
      <c r="AN64" s="84">
        <f>'Сентябрь 2020'!AN64+AM64</f>
        <v>0</v>
      </c>
      <c r="AO64" s="82">
        <f t="shared" si="3"/>
        <v>0</v>
      </c>
      <c r="AP64" s="85">
        <f>'Сентябрь 2020'!AP64+'Октябрь 2019'!AO64</f>
        <v>0</v>
      </c>
      <c r="AQ64" s="82">
        <f t="shared" si="4"/>
        <v>0</v>
      </c>
      <c r="AR64" s="86">
        <f>'Сентябрь 2020'!AR64+'Октябрь 2019'!AQ64</f>
        <v>0</v>
      </c>
      <c r="AS64" s="87" t="str">
        <f>'Январь 2020'!AW64</f>
        <v>Днепр1</v>
      </c>
      <c r="AT64" s="88" t="str">
        <f>'Январь 2020'!AX64</f>
        <v>TEAM34</v>
      </c>
      <c r="AU64" s="45">
        <f t="shared" si="5"/>
        <v>0</v>
      </c>
    </row>
    <row r="65" spans="1:47" ht="14.25" customHeight="1">
      <c r="A65" s="71">
        <f>'Январь 2020'!A65</f>
        <v>60</v>
      </c>
      <c r="B65" s="72" t="str">
        <f>'Январь 2020'!G65</f>
        <v>NAME062</v>
      </c>
      <c r="C65" s="73">
        <f>'Январь 2020'!B65</f>
        <v>43733</v>
      </c>
      <c r="D65" s="75"/>
      <c r="E65" s="75"/>
      <c r="F65" s="153"/>
      <c r="G65" s="153"/>
      <c r="H65" s="75"/>
      <c r="I65" s="75"/>
      <c r="J65" s="75"/>
      <c r="K65" s="76"/>
      <c r="L65" s="75"/>
      <c r="M65" s="153"/>
      <c r="N65" s="153"/>
      <c r="O65" s="75"/>
      <c r="P65" s="75"/>
      <c r="Q65" s="153"/>
      <c r="R65" s="75"/>
      <c r="S65" s="75"/>
      <c r="T65" s="153"/>
      <c r="U65" s="153"/>
      <c r="V65" s="75"/>
      <c r="W65" s="75"/>
      <c r="X65" s="79"/>
      <c r="Y65" s="79"/>
      <c r="Z65" s="79"/>
      <c r="AA65" s="153"/>
      <c r="AB65" s="153"/>
      <c r="AC65" s="75"/>
      <c r="AD65" s="75"/>
      <c r="AE65" s="79"/>
      <c r="AF65" s="79"/>
      <c r="AG65" s="75"/>
      <c r="AH65" s="153"/>
      <c r="AI65" s="80">
        <f t="shared" si="0"/>
        <v>0</v>
      </c>
      <c r="AJ65" s="81">
        <f>'Сентябрь 2020'!AJ65-AI65</f>
        <v>0</v>
      </c>
      <c r="AK65" s="82">
        <f t="shared" si="1"/>
        <v>0</v>
      </c>
      <c r="AL65" s="83">
        <f>'Сентябрь 2020'!AL65+AK65</f>
        <v>0</v>
      </c>
      <c r="AM65" s="82">
        <f t="shared" si="2"/>
        <v>0</v>
      </c>
      <c r="AN65" s="84">
        <f>'Сентябрь 2020'!AN65+AM65</f>
        <v>0</v>
      </c>
      <c r="AO65" s="82">
        <f t="shared" si="3"/>
        <v>0</v>
      </c>
      <c r="AP65" s="85">
        <f>'Сентябрь 2020'!AP65+'Октябрь 2019'!AO65</f>
        <v>0</v>
      </c>
      <c r="AQ65" s="82">
        <f t="shared" si="4"/>
        <v>0</v>
      </c>
      <c r="AR65" s="86">
        <f>'Сентябрь 2020'!AR65+'Октябрь 2019'!AQ65</f>
        <v>0</v>
      </c>
      <c r="AS65" s="87" t="str">
        <f>'Январь 2020'!AW65</f>
        <v>Днепр1</v>
      </c>
      <c r="AT65" s="88" t="str">
        <f>'Январь 2020'!AX65</f>
        <v>TEAM34</v>
      </c>
      <c r="AU65" s="45">
        <f t="shared" si="5"/>
        <v>0</v>
      </c>
    </row>
    <row r="66" spans="1:47" ht="14.25" customHeight="1">
      <c r="A66" s="71">
        <f>'Январь 2020'!A66</f>
        <v>61</v>
      </c>
      <c r="B66" s="72" t="str">
        <f>'Январь 2020'!G66</f>
        <v>NAME063</v>
      </c>
      <c r="C66" s="73">
        <f>'Январь 2020'!B66</f>
        <v>41183</v>
      </c>
      <c r="D66" s="79"/>
      <c r="E66" s="79"/>
      <c r="F66" s="153"/>
      <c r="G66" s="153"/>
      <c r="H66" s="75"/>
      <c r="I66" s="75"/>
      <c r="J66" s="79"/>
      <c r="K66" s="93"/>
      <c r="L66" s="79"/>
      <c r="M66" s="153"/>
      <c r="N66" s="153"/>
      <c r="O66" s="75"/>
      <c r="P66" s="75"/>
      <c r="Q66" s="153"/>
      <c r="R66" s="75"/>
      <c r="S66" s="75"/>
      <c r="T66" s="153"/>
      <c r="U66" s="153"/>
      <c r="V66" s="75"/>
      <c r="W66" s="75"/>
      <c r="X66" s="75"/>
      <c r="Y66" s="75"/>
      <c r="Z66" s="75"/>
      <c r="AA66" s="153"/>
      <c r="AB66" s="153"/>
      <c r="AC66" s="75"/>
      <c r="AD66" s="75"/>
      <c r="AE66" s="75"/>
      <c r="AF66" s="75"/>
      <c r="AG66" s="75"/>
      <c r="AH66" s="153"/>
      <c r="AI66" s="80">
        <f t="shared" si="0"/>
        <v>0</v>
      </c>
      <c r="AJ66" s="81">
        <f>'Сентябрь 2020'!AJ66-AI66</f>
        <v>-9</v>
      </c>
      <c r="AK66" s="82">
        <f t="shared" si="1"/>
        <v>0</v>
      </c>
      <c r="AL66" s="83">
        <f>'Сентябрь 2020'!AL66+AK66</f>
        <v>0</v>
      </c>
      <c r="AM66" s="82">
        <f t="shared" si="2"/>
        <v>0</v>
      </c>
      <c r="AN66" s="84">
        <f>'Сентябрь 2020'!AN66+AM66</f>
        <v>0</v>
      </c>
      <c r="AO66" s="82">
        <f t="shared" si="3"/>
        <v>0</v>
      </c>
      <c r="AP66" s="85">
        <f>'Сентябрь 2020'!AP66+'Октябрь 2019'!AO66</f>
        <v>0</v>
      </c>
      <c r="AQ66" s="82">
        <f t="shared" si="4"/>
        <v>0</v>
      </c>
      <c r="AR66" s="86">
        <f>'Сентябрь 2020'!AR66+'Октябрь 2019'!AQ66</f>
        <v>0</v>
      </c>
      <c r="AS66" s="87" t="str">
        <f>'Январь 2020'!AW66</f>
        <v>Днепр1</v>
      </c>
      <c r="AT66" s="88" t="str">
        <f>'Январь 2020'!AX66</f>
        <v>TEAM34</v>
      </c>
      <c r="AU66" s="45">
        <f t="shared" si="5"/>
        <v>0</v>
      </c>
    </row>
    <row r="67" spans="1:47" ht="14.25" customHeight="1">
      <c r="A67" s="71">
        <f>'Январь 2020'!A67</f>
        <v>62</v>
      </c>
      <c r="B67" s="72" t="str">
        <f>'Январь 2020'!G67</f>
        <v>NAME064</v>
      </c>
      <c r="C67" s="214">
        <f>'Январь 2020'!B67</f>
        <v>43812</v>
      </c>
      <c r="D67" s="79"/>
      <c r="E67" s="75"/>
      <c r="F67" s="190"/>
      <c r="G67" s="190"/>
      <c r="H67" s="75"/>
      <c r="I67" s="75"/>
      <c r="J67" s="75"/>
      <c r="K67" s="76"/>
      <c r="L67" s="75"/>
      <c r="M67" s="190"/>
      <c r="N67" s="190"/>
      <c r="O67" s="75"/>
      <c r="P67" s="75"/>
      <c r="Q67" s="190"/>
      <c r="R67" s="75"/>
      <c r="S67" s="75"/>
      <c r="T67" s="190"/>
      <c r="U67" s="190"/>
      <c r="V67" s="75"/>
      <c r="W67" s="75"/>
      <c r="X67" s="75"/>
      <c r="Y67" s="79"/>
      <c r="Z67" s="75"/>
      <c r="AA67" s="190"/>
      <c r="AB67" s="190"/>
      <c r="AC67" s="79"/>
      <c r="AD67" s="75"/>
      <c r="AE67" s="75"/>
      <c r="AF67" s="75"/>
      <c r="AG67" s="75"/>
      <c r="AH67" s="190"/>
      <c r="AI67" s="80">
        <f t="shared" si="0"/>
        <v>0</v>
      </c>
      <c r="AJ67" s="81">
        <f>'Сентябрь 2020'!AJ67-AI67</f>
        <v>0</v>
      </c>
      <c r="AK67" s="82">
        <f t="shared" si="1"/>
        <v>0</v>
      </c>
      <c r="AL67" s="83">
        <f>'Сентябрь 2020'!AL67+AK67</f>
        <v>0</v>
      </c>
      <c r="AM67" s="82">
        <f t="shared" si="2"/>
        <v>0</v>
      </c>
      <c r="AN67" s="84">
        <f>'Сентябрь 2020'!AN67+AM67</f>
        <v>0</v>
      </c>
      <c r="AO67" s="82">
        <f t="shared" si="3"/>
        <v>0</v>
      </c>
      <c r="AP67" s="85">
        <f>'Сентябрь 2020'!AP67+'Октябрь 2019'!AO67</f>
        <v>0</v>
      </c>
      <c r="AQ67" s="82">
        <f t="shared" si="4"/>
        <v>0</v>
      </c>
      <c r="AR67" s="86">
        <f>'Сентябрь 2020'!AR67+'Октябрь 2019'!AQ67</f>
        <v>0</v>
      </c>
      <c r="AS67" s="87" t="str">
        <f>'Январь 2020'!AW67</f>
        <v>Днепр2</v>
      </c>
      <c r="AT67" s="88" t="str">
        <f>'Январь 2020'!AX67</f>
        <v>TEAM03</v>
      </c>
      <c r="AU67" s="45">
        <f t="shared" si="5"/>
        <v>0</v>
      </c>
    </row>
    <row r="68" spans="1:47" ht="14.25" customHeight="1">
      <c r="A68" s="71">
        <f>'Январь 2020'!A68</f>
        <v>63</v>
      </c>
      <c r="B68" s="72" t="str">
        <f>'Январь 2020'!G68</f>
        <v>NAME065</v>
      </c>
      <c r="C68" s="73">
        <f>'Январь 2020'!B68</f>
        <v>43479</v>
      </c>
      <c r="D68" s="75"/>
      <c r="E68" s="75"/>
      <c r="F68" s="153"/>
      <c r="G68" s="153"/>
      <c r="H68" s="75"/>
      <c r="I68" s="75"/>
      <c r="J68" s="75"/>
      <c r="K68" s="76"/>
      <c r="L68" s="75"/>
      <c r="M68" s="153"/>
      <c r="N68" s="153"/>
      <c r="O68" s="75"/>
      <c r="P68" s="75"/>
      <c r="Q68" s="153"/>
      <c r="R68" s="75"/>
      <c r="S68" s="75"/>
      <c r="T68" s="153"/>
      <c r="U68" s="153"/>
      <c r="V68" s="75"/>
      <c r="W68" s="75"/>
      <c r="X68" s="75"/>
      <c r="Y68" s="75"/>
      <c r="Z68" s="75"/>
      <c r="AA68" s="153"/>
      <c r="AB68" s="153"/>
      <c r="AC68" s="79"/>
      <c r="AD68" s="75"/>
      <c r="AE68" s="75"/>
      <c r="AF68" s="75"/>
      <c r="AG68" s="75"/>
      <c r="AH68" s="153"/>
      <c r="AI68" s="80">
        <f t="shared" si="0"/>
        <v>0</v>
      </c>
      <c r="AJ68" s="81">
        <f>'Сентябрь 2020'!AJ68-AI68</f>
        <v>0</v>
      </c>
      <c r="AK68" s="82">
        <f t="shared" si="1"/>
        <v>0</v>
      </c>
      <c r="AL68" s="83">
        <f>'Сентябрь 2020'!AL68+AK68</f>
        <v>0</v>
      </c>
      <c r="AM68" s="82">
        <f t="shared" si="2"/>
        <v>0</v>
      </c>
      <c r="AN68" s="84">
        <f>'Сентябрь 2020'!AN68+AM68</f>
        <v>0</v>
      </c>
      <c r="AO68" s="82">
        <f t="shared" si="3"/>
        <v>0</v>
      </c>
      <c r="AP68" s="85">
        <f>'Сентябрь 2020'!AP68+'Октябрь 2019'!AO68</f>
        <v>0</v>
      </c>
      <c r="AQ68" s="82">
        <f t="shared" si="4"/>
        <v>0</v>
      </c>
      <c r="AR68" s="86">
        <f>'Сентябрь 2020'!AR68+'Октябрь 2019'!AQ68</f>
        <v>0</v>
      </c>
      <c r="AS68" s="87" t="str">
        <f>'Январь 2020'!AW68</f>
        <v>Харьков</v>
      </c>
      <c r="AT68" s="88" t="str">
        <f>'Январь 2020'!AX68</f>
        <v>TEAM03</v>
      </c>
      <c r="AU68" s="45">
        <f t="shared" si="5"/>
        <v>0</v>
      </c>
    </row>
    <row r="69" spans="1:47" ht="14.25" customHeight="1">
      <c r="A69" s="71">
        <f>'Январь 2020'!A69</f>
        <v>64</v>
      </c>
      <c r="B69" s="72" t="str">
        <f>'Январь 2020'!G69</f>
        <v>NAME066</v>
      </c>
      <c r="C69" s="73">
        <f>'Январь 2020'!B69</f>
        <v>43416</v>
      </c>
      <c r="D69" s="75"/>
      <c r="E69" s="75"/>
      <c r="F69" s="153"/>
      <c r="G69" s="153"/>
      <c r="H69" s="75"/>
      <c r="I69" s="75"/>
      <c r="J69" s="75"/>
      <c r="K69" s="76"/>
      <c r="L69" s="79"/>
      <c r="M69" s="153"/>
      <c r="N69" s="153"/>
      <c r="O69" s="75"/>
      <c r="P69" s="75"/>
      <c r="Q69" s="153"/>
      <c r="R69" s="75"/>
      <c r="S69" s="75"/>
      <c r="T69" s="153"/>
      <c r="U69" s="153"/>
      <c r="V69" s="75"/>
      <c r="W69" s="79"/>
      <c r="X69" s="75"/>
      <c r="Y69" s="75"/>
      <c r="Z69" s="75"/>
      <c r="AA69" s="153"/>
      <c r="AB69" s="153"/>
      <c r="AC69" s="75"/>
      <c r="AD69" s="75"/>
      <c r="AE69" s="75"/>
      <c r="AF69" s="75"/>
      <c r="AG69" s="75"/>
      <c r="AH69" s="153"/>
      <c r="AI69" s="80">
        <f t="shared" si="0"/>
        <v>0</v>
      </c>
      <c r="AJ69" s="81">
        <f>'Сентябрь 2020'!AJ69-AI69</f>
        <v>0</v>
      </c>
      <c r="AK69" s="82">
        <f t="shared" si="1"/>
        <v>0</v>
      </c>
      <c r="AL69" s="83">
        <f>'Сентябрь 2020'!AL69+AK69</f>
        <v>0</v>
      </c>
      <c r="AM69" s="82">
        <f t="shared" si="2"/>
        <v>0</v>
      </c>
      <c r="AN69" s="84">
        <f>'Сентябрь 2020'!AN69+AM69</f>
        <v>0</v>
      </c>
      <c r="AO69" s="82">
        <f t="shared" si="3"/>
        <v>0</v>
      </c>
      <c r="AP69" s="85">
        <f>'Сентябрь 2020'!AP69+'Октябрь 2019'!AO69</f>
        <v>0</v>
      </c>
      <c r="AQ69" s="82">
        <f t="shared" si="4"/>
        <v>0</v>
      </c>
      <c r="AR69" s="86">
        <f>'Сентябрь 2020'!AR69+'Октябрь 2019'!AQ69</f>
        <v>0</v>
      </c>
      <c r="AS69" s="87" t="str">
        <f>'Январь 2020'!AW69</f>
        <v>Киев</v>
      </c>
      <c r="AT69" s="88" t="str">
        <f>'Январь 2020'!AX69</f>
        <v>TEAM25</v>
      </c>
      <c r="AU69" s="45">
        <f t="shared" si="5"/>
        <v>0</v>
      </c>
    </row>
    <row r="70" spans="1:47" ht="14.25" customHeight="1">
      <c r="A70" s="71">
        <f>'Январь 2020'!A70</f>
        <v>65</v>
      </c>
      <c r="B70" s="72" t="str">
        <f>'Январь 2020'!G70</f>
        <v>NAME067</v>
      </c>
      <c r="C70" s="89">
        <f>'Январь 2020'!B70</f>
        <v>43805</v>
      </c>
      <c r="D70" s="75"/>
      <c r="E70" s="75"/>
      <c r="F70" s="153"/>
      <c r="G70" s="153"/>
      <c r="H70" s="75"/>
      <c r="I70" s="75"/>
      <c r="J70" s="75"/>
      <c r="K70" s="76"/>
      <c r="L70" s="79"/>
      <c r="M70" s="153"/>
      <c r="N70" s="153"/>
      <c r="O70" s="75"/>
      <c r="P70" s="75"/>
      <c r="Q70" s="153"/>
      <c r="R70" s="75"/>
      <c r="S70" s="75"/>
      <c r="T70" s="153"/>
      <c r="U70" s="153"/>
      <c r="V70" s="75"/>
      <c r="W70" s="75"/>
      <c r="X70" s="75"/>
      <c r="Y70" s="75"/>
      <c r="Z70" s="75"/>
      <c r="AA70" s="153"/>
      <c r="AB70" s="153"/>
      <c r="AC70" s="75"/>
      <c r="AD70" s="75"/>
      <c r="AE70" s="75"/>
      <c r="AF70" s="75"/>
      <c r="AG70" s="75"/>
      <c r="AH70" s="153"/>
      <c r="AI70" s="80">
        <f t="shared" si="0"/>
        <v>0</v>
      </c>
      <c r="AJ70" s="81">
        <f>'Сентябрь 2020'!AJ70-AI70</f>
        <v>0</v>
      </c>
      <c r="AK70" s="82">
        <f t="shared" si="1"/>
        <v>0</v>
      </c>
      <c r="AL70" s="83">
        <f>'Сентябрь 2020'!AL70+AK70</f>
        <v>0</v>
      </c>
      <c r="AM70" s="82">
        <f t="shared" si="2"/>
        <v>0</v>
      </c>
      <c r="AN70" s="84">
        <f>'Сентябрь 2020'!AN70+AM70</f>
        <v>0</v>
      </c>
      <c r="AO70" s="82">
        <f t="shared" si="3"/>
        <v>0</v>
      </c>
      <c r="AP70" s="85">
        <f>'Сентябрь 2020'!AP70+'Октябрь 2019'!AO70</f>
        <v>0</v>
      </c>
      <c r="AQ70" s="82">
        <f t="shared" si="4"/>
        <v>0</v>
      </c>
      <c r="AR70" s="86">
        <f>'Сентябрь 2020'!AR70+'Октябрь 2019'!AQ70</f>
        <v>0</v>
      </c>
      <c r="AS70" s="87" t="str">
        <f>'Январь 2020'!AW70</f>
        <v>Днепр2</v>
      </c>
      <c r="AT70" s="88" t="str">
        <f>'Январь 2020'!AX70</f>
        <v>TEAM11</v>
      </c>
      <c r="AU70" s="45">
        <f t="shared" si="5"/>
        <v>0</v>
      </c>
    </row>
    <row r="71" spans="1:47" ht="14.25" customHeight="1">
      <c r="A71" s="71">
        <f>'Январь 2020'!A71</f>
        <v>66</v>
      </c>
      <c r="B71" s="72" t="str">
        <f>'Январь 2020'!G71</f>
        <v>NAME068</v>
      </c>
      <c r="C71" s="73">
        <f>'Январь 2020'!B71</f>
        <v>43391</v>
      </c>
      <c r="D71" s="75"/>
      <c r="E71" s="75"/>
      <c r="F71" s="153"/>
      <c r="G71" s="153"/>
      <c r="H71" s="75"/>
      <c r="I71" s="75"/>
      <c r="J71" s="75"/>
      <c r="K71" s="76"/>
      <c r="L71" s="75"/>
      <c r="M71" s="153"/>
      <c r="N71" s="153"/>
      <c r="O71" s="75"/>
      <c r="P71" s="75"/>
      <c r="Q71" s="153"/>
      <c r="R71" s="75"/>
      <c r="S71" s="75"/>
      <c r="T71" s="153"/>
      <c r="U71" s="153"/>
      <c r="V71" s="75"/>
      <c r="W71" s="75"/>
      <c r="X71" s="75"/>
      <c r="Y71" s="75"/>
      <c r="Z71" s="75"/>
      <c r="AA71" s="153"/>
      <c r="AB71" s="153"/>
      <c r="AC71" s="75"/>
      <c r="AD71" s="75"/>
      <c r="AE71" s="75"/>
      <c r="AF71" s="75"/>
      <c r="AG71" s="75"/>
      <c r="AH71" s="153"/>
      <c r="AI71" s="80">
        <f t="shared" si="0"/>
        <v>0</v>
      </c>
      <c r="AJ71" s="81">
        <f>'Сентябрь 2020'!AJ71-AI71</f>
        <v>0</v>
      </c>
      <c r="AK71" s="82">
        <f t="shared" si="1"/>
        <v>0</v>
      </c>
      <c r="AL71" s="83">
        <f>'Сентябрь 2020'!AL71+AK71</f>
        <v>0</v>
      </c>
      <c r="AM71" s="82">
        <f t="shared" si="2"/>
        <v>0</v>
      </c>
      <c r="AN71" s="84">
        <f>'Сентябрь 2020'!AN71+AM71</f>
        <v>0</v>
      </c>
      <c r="AO71" s="82">
        <f t="shared" si="3"/>
        <v>0</v>
      </c>
      <c r="AP71" s="85">
        <f>'Сентябрь 2020'!AP71+'Октябрь 2019'!AO71</f>
        <v>0</v>
      </c>
      <c r="AQ71" s="82">
        <f t="shared" si="4"/>
        <v>0</v>
      </c>
      <c r="AR71" s="86">
        <f>'Сентябрь 2020'!AR71+'Октябрь 2019'!AQ71</f>
        <v>0</v>
      </c>
      <c r="AS71" s="87" t="str">
        <f>'Январь 2020'!AW71</f>
        <v>Днепр1</v>
      </c>
      <c r="AT71" s="88" t="str">
        <f>'Январь 2020'!AX71</f>
        <v>TEAM18</v>
      </c>
      <c r="AU71" s="45">
        <f t="shared" si="5"/>
        <v>0</v>
      </c>
    </row>
    <row r="72" spans="1:47" ht="14.25" customHeight="1">
      <c r="A72" s="71">
        <f>'Январь 2020'!A72</f>
        <v>67</v>
      </c>
      <c r="B72" s="72" t="str">
        <f>'Январь 2020'!G72</f>
        <v>NAME069</v>
      </c>
      <c r="C72" s="73">
        <f>'Январь 2020'!B72</f>
        <v>43504</v>
      </c>
      <c r="D72" s="75"/>
      <c r="E72" s="75"/>
      <c r="F72" s="153"/>
      <c r="G72" s="153"/>
      <c r="H72" s="75"/>
      <c r="I72" s="75"/>
      <c r="J72" s="75"/>
      <c r="K72" s="76"/>
      <c r="L72" s="75"/>
      <c r="M72" s="153"/>
      <c r="N72" s="153"/>
      <c r="O72" s="75"/>
      <c r="P72" s="75"/>
      <c r="Q72" s="153"/>
      <c r="R72" s="75"/>
      <c r="S72" s="75"/>
      <c r="T72" s="153"/>
      <c r="U72" s="153"/>
      <c r="V72" s="79"/>
      <c r="W72" s="75"/>
      <c r="X72" s="75"/>
      <c r="Y72" s="75"/>
      <c r="Z72" s="75"/>
      <c r="AA72" s="153"/>
      <c r="AB72" s="153"/>
      <c r="AC72" s="75"/>
      <c r="AD72" s="75"/>
      <c r="AE72" s="75"/>
      <c r="AF72" s="75"/>
      <c r="AG72" s="75"/>
      <c r="AH72" s="153"/>
      <c r="AI72" s="80">
        <f t="shared" si="0"/>
        <v>0</v>
      </c>
      <c r="AJ72" s="81">
        <f>'Сентябрь 2020'!AJ72-AI72</f>
        <v>0</v>
      </c>
      <c r="AK72" s="82">
        <f t="shared" si="1"/>
        <v>0</v>
      </c>
      <c r="AL72" s="83">
        <f>'Сентябрь 2020'!AL72+AK72</f>
        <v>0</v>
      </c>
      <c r="AM72" s="82">
        <f t="shared" si="2"/>
        <v>0</v>
      </c>
      <c r="AN72" s="84">
        <f>'Сентябрь 2020'!AN72+AM72</f>
        <v>0</v>
      </c>
      <c r="AO72" s="82">
        <f t="shared" si="3"/>
        <v>0</v>
      </c>
      <c r="AP72" s="85">
        <f>'Сентябрь 2020'!AP72+'Октябрь 2019'!AO72</f>
        <v>0</v>
      </c>
      <c r="AQ72" s="82">
        <f t="shared" si="4"/>
        <v>0</v>
      </c>
      <c r="AR72" s="86">
        <f>'Сентябрь 2020'!AR72+'Октябрь 2019'!AQ72</f>
        <v>0</v>
      </c>
      <c r="AS72" s="87" t="str">
        <f>'Январь 2020'!AW72</f>
        <v>Киев</v>
      </c>
      <c r="AT72" s="88" t="str">
        <f>'Январь 2020'!AX72</f>
        <v>TEAM26</v>
      </c>
      <c r="AU72" s="45">
        <f t="shared" si="5"/>
        <v>0</v>
      </c>
    </row>
    <row r="73" spans="1:47" ht="14.25" customHeight="1">
      <c r="A73" s="71">
        <f>'Январь 2020'!A73</f>
        <v>68</v>
      </c>
      <c r="B73" s="72" t="str">
        <f>'Январь 2020'!G73</f>
        <v>NAME070</v>
      </c>
      <c r="C73" s="73">
        <f>'Январь 2020'!B73</f>
        <v>43186</v>
      </c>
      <c r="D73" s="75"/>
      <c r="E73" s="75"/>
      <c r="F73" s="153"/>
      <c r="G73" s="153"/>
      <c r="H73" s="75"/>
      <c r="I73" s="75"/>
      <c r="J73" s="75"/>
      <c r="K73" s="76"/>
      <c r="L73" s="75"/>
      <c r="M73" s="153"/>
      <c r="N73" s="153"/>
      <c r="O73" s="75"/>
      <c r="P73" s="75"/>
      <c r="Q73" s="153"/>
      <c r="R73" s="75"/>
      <c r="S73" s="75"/>
      <c r="T73" s="153"/>
      <c r="U73" s="153"/>
      <c r="V73" s="75"/>
      <c r="W73" s="75"/>
      <c r="X73" s="75"/>
      <c r="Y73" s="75"/>
      <c r="Z73" s="75"/>
      <c r="AA73" s="153"/>
      <c r="AB73" s="153"/>
      <c r="AC73" s="75"/>
      <c r="AD73" s="75"/>
      <c r="AE73" s="75"/>
      <c r="AF73" s="75"/>
      <c r="AG73" s="75"/>
      <c r="AH73" s="153"/>
      <c r="AI73" s="80">
        <f t="shared" si="0"/>
        <v>0</v>
      </c>
      <c r="AJ73" s="81">
        <f>'Сентябрь 2020'!AJ73-AI73</f>
        <v>-8</v>
      </c>
      <c r="AK73" s="82">
        <f t="shared" si="1"/>
        <v>0</v>
      </c>
      <c r="AL73" s="83">
        <f>'Сентябрь 2020'!AL73+AK73</f>
        <v>0</v>
      </c>
      <c r="AM73" s="82">
        <f t="shared" si="2"/>
        <v>0</v>
      </c>
      <c r="AN73" s="84">
        <f>'Сентябрь 2020'!AN73+AM73</f>
        <v>0</v>
      </c>
      <c r="AO73" s="82">
        <f t="shared" si="3"/>
        <v>0</v>
      </c>
      <c r="AP73" s="85">
        <f>'Сентябрь 2020'!AP73+'Октябрь 2019'!AO73</f>
        <v>0</v>
      </c>
      <c r="AQ73" s="82">
        <f t="shared" si="4"/>
        <v>0</v>
      </c>
      <c r="AR73" s="86">
        <f>'Сентябрь 2020'!AR73+'Октябрь 2019'!AQ73</f>
        <v>0</v>
      </c>
      <c r="AS73" s="87" t="str">
        <f>'Январь 2020'!AW73</f>
        <v>Днепр1</v>
      </c>
      <c r="AT73" s="88" t="str">
        <f>'Январь 2020'!AX73</f>
        <v>TEAM21</v>
      </c>
      <c r="AU73" s="45">
        <f t="shared" si="5"/>
        <v>0</v>
      </c>
    </row>
    <row r="74" spans="1:47" ht="14.25" customHeight="1">
      <c r="A74" s="71">
        <f>'Январь 2020'!A74</f>
        <v>69</v>
      </c>
      <c r="B74" s="72" t="str">
        <f>'Январь 2020'!G74</f>
        <v>NAME071</v>
      </c>
      <c r="C74" s="73">
        <f>'Январь 2020'!B74</f>
        <v>43543</v>
      </c>
      <c r="D74" s="75"/>
      <c r="E74" s="75"/>
      <c r="F74" s="153"/>
      <c r="G74" s="153"/>
      <c r="H74" s="75"/>
      <c r="I74" s="75"/>
      <c r="J74" s="75"/>
      <c r="K74" s="76"/>
      <c r="L74" s="75"/>
      <c r="M74" s="153"/>
      <c r="N74" s="153"/>
      <c r="O74" s="75"/>
      <c r="P74" s="75"/>
      <c r="Q74" s="153"/>
      <c r="R74" s="75"/>
      <c r="S74" s="75"/>
      <c r="T74" s="153"/>
      <c r="U74" s="153"/>
      <c r="V74" s="75"/>
      <c r="W74" s="75"/>
      <c r="X74" s="75"/>
      <c r="Y74" s="75"/>
      <c r="Z74" s="75"/>
      <c r="AA74" s="153"/>
      <c r="AB74" s="153"/>
      <c r="AC74" s="75"/>
      <c r="AD74" s="75"/>
      <c r="AE74" s="75"/>
      <c r="AF74" s="75"/>
      <c r="AG74" s="75"/>
      <c r="AH74" s="153"/>
      <c r="AI74" s="80">
        <f t="shared" si="0"/>
        <v>0</v>
      </c>
      <c r="AJ74" s="81">
        <f>'Сентябрь 2020'!AJ74-AI74</f>
        <v>0</v>
      </c>
      <c r="AK74" s="82">
        <f t="shared" si="1"/>
        <v>0</v>
      </c>
      <c r="AL74" s="83">
        <f>'Сентябрь 2020'!AL74+AK74</f>
        <v>0</v>
      </c>
      <c r="AM74" s="82">
        <f t="shared" si="2"/>
        <v>0</v>
      </c>
      <c r="AN74" s="84">
        <f>'Сентябрь 2020'!AN74+AM74</f>
        <v>0</v>
      </c>
      <c r="AO74" s="82">
        <f t="shared" si="3"/>
        <v>0</v>
      </c>
      <c r="AP74" s="85">
        <f>'Сентябрь 2020'!AP74+'Октябрь 2019'!AO74</f>
        <v>0</v>
      </c>
      <c r="AQ74" s="82">
        <f t="shared" si="4"/>
        <v>0</v>
      </c>
      <c r="AR74" s="86">
        <f>'Сентябрь 2020'!AR74+'Октябрь 2019'!AQ74</f>
        <v>0</v>
      </c>
      <c r="AS74" s="87" t="str">
        <f>'Январь 2020'!AW74</f>
        <v>Днепр2</v>
      </c>
      <c r="AT74" s="88" t="str">
        <f>'Январь 2020'!AX74</f>
        <v>TEAM27</v>
      </c>
      <c r="AU74" s="45">
        <f t="shared" si="5"/>
        <v>0</v>
      </c>
    </row>
    <row r="75" spans="1:47" ht="14.25" customHeight="1">
      <c r="A75" s="71">
        <f>'Январь 2020'!A75</f>
        <v>70</v>
      </c>
      <c r="B75" s="72" t="str">
        <f>'Январь 2020'!G75</f>
        <v>NAME072</v>
      </c>
      <c r="C75" s="73">
        <f>'Январь 2020'!B75</f>
        <v>43452</v>
      </c>
      <c r="D75" s="75"/>
      <c r="E75" s="75"/>
      <c r="F75" s="153"/>
      <c r="G75" s="153"/>
      <c r="H75" s="75"/>
      <c r="I75" s="75"/>
      <c r="J75" s="75"/>
      <c r="K75" s="76"/>
      <c r="L75" s="75"/>
      <c r="M75" s="153"/>
      <c r="N75" s="153"/>
      <c r="O75" s="75"/>
      <c r="P75" s="75"/>
      <c r="Q75" s="153"/>
      <c r="R75" s="75"/>
      <c r="S75" s="75"/>
      <c r="T75" s="153"/>
      <c r="U75" s="153"/>
      <c r="V75" s="75"/>
      <c r="W75" s="75"/>
      <c r="X75" s="75"/>
      <c r="Y75" s="75"/>
      <c r="Z75" s="75"/>
      <c r="AA75" s="153"/>
      <c r="AB75" s="153"/>
      <c r="AC75" s="75"/>
      <c r="AD75" s="75"/>
      <c r="AE75" s="75"/>
      <c r="AF75" s="75"/>
      <c r="AG75" s="75"/>
      <c r="AH75" s="153"/>
      <c r="AI75" s="80">
        <f t="shared" si="0"/>
        <v>0</v>
      </c>
      <c r="AJ75" s="81">
        <f>'Сентябрь 2020'!AJ75-AI75</f>
        <v>0</v>
      </c>
      <c r="AK75" s="82">
        <f t="shared" si="1"/>
        <v>0</v>
      </c>
      <c r="AL75" s="83">
        <f>'Сентябрь 2020'!AL75+AK75</f>
        <v>0</v>
      </c>
      <c r="AM75" s="82">
        <f t="shared" si="2"/>
        <v>0</v>
      </c>
      <c r="AN75" s="84">
        <f>'Сентябрь 2020'!AN75+AM75</f>
        <v>0</v>
      </c>
      <c r="AO75" s="82">
        <f t="shared" si="3"/>
        <v>0</v>
      </c>
      <c r="AP75" s="85">
        <f>'Сентябрь 2020'!AP75+'Октябрь 2019'!AO75</f>
        <v>0</v>
      </c>
      <c r="AQ75" s="82">
        <f t="shared" si="4"/>
        <v>0</v>
      </c>
      <c r="AR75" s="86">
        <f>'Сентябрь 2020'!AR75+'Октябрь 2019'!AQ75</f>
        <v>0</v>
      </c>
      <c r="AS75" s="87" t="str">
        <f>'Январь 2020'!AW75</f>
        <v>Днепр1</v>
      </c>
      <c r="AT75" s="88" t="str">
        <f>'Январь 2020'!AX75</f>
        <v>TEAM34</v>
      </c>
      <c r="AU75" s="45">
        <f t="shared" si="5"/>
        <v>0</v>
      </c>
    </row>
    <row r="76" spans="1:47" ht="14.25" customHeight="1">
      <c r="A76" s="71">
        <f>'Январь 2020'!A76</f>
        <v>0</v>
      </c>
      <c r="B76" s="72" t="str">
        <f>'Январь 2020'!G76</f>
        <v>NAME073</v>
      </c>
      <c r="C76" s="73">
        <f>'Январь 2020'!B76</f>
        <v>40725</v>
      </c>
      <c r="D76" s="75"/>
      <c r="E76" s="75"/>
      <c r="F76" s="153"/>
      <c r="G76" s="153"/>
      <c r="H76" s="75"/>
      <c r="I76" s="75"/>
      <c r="J76" s="79"/>
      <c r="K76" s="76"/>
      <c r="L76" s="79"/>
      <c r="M76" s="153"/>
      <c r="N76" s="153"/>
      <c r="O76" s="75"/>
      <c r="P76" s="75"/>
      <c r="Q76" s="153"/>
      <c r="R76" s="75"/>
      <c r="S76" s="75"/>
      <c r="T76" s="153"/>
      <c r="U76" s="153"/>
      <c r="V76" s="75"/>
      <c r="W76" s="75"/>
      <c r="X76" s="75"/>
      <c r="Y76" s="75"/>
      <c r="Z76" s="75"/>
      <c r="AA76" s="153"/>
      <c r="AB76" s="153"/>
      <c r="AC76" s="75"/>
      <c r="AD76" s="75"/>
      <c r="AE76" s="75"/>
      <c r="AF76" s="75"/>
      <c r="AG76" s="79"/>
      <c r="AH76" s="153"/>
      <c r="AI76" s="80">
        <f t="shared" si="0"/>
        <v>0</v>
      </c>
      <c r="AJ76" s="81">
        <f>'Сентябрь 2020'!AJ76-AI76</f>
        <v>0</v>
      </c>
      <c r="AK76" s="82">
        <f t="shared" si="1"/>
        <v>0</v>
      </c>
      <c r="AL76" s="83">
        <f>'Сентябрь 2020'!AL76+AK76</f>
        <v>0</v>
      </c>
      <c r="AM76" s="82">
        <f t="shared" si="2"/>
        <v>0</v>
      </c>
      <c r="AN76" s="84">
        <f>'Сентябрь 2020'!AN76+AM76</f>
        <v>0</v>
      </c>
      <c r="AO76" s="82">
        <f t="shared" si="3"/>
        <v>0</v>
      </c>
      <c r="AP76" s="85">
        <f>'Сентябрь 2020'!AP76+'Октябрь 2019'!AO76</f>
        <v>0</v>
      </c>
      <c r="AQ76" s="82">
        <f t="shared" si="4"/>
        <v>0</v>
      </c>
      <c r="AR76" s="86">
        <f>'Сентябрь 2020'!AR76+'Октябрь 2019'!AQ76</f>
        <v>0</v>
      </c>
      <c r="AS76" s="87" t="str">
        <f>'Январь 2020'!AW76</f>
        <v>уволен</v>
      </c>
      <c r="AT76" s="88" t="str">
        <f>'Январь 2020'!AX76</f>
        <v>TEAM17</v>
      </c>
      <c r="AU76" s="45">
        <f t="shared" si="5"/>
        <v>0</v>
      </c>
    </row>
    <row r="77" spans="1:47" ht="14.25" customHeight="1">
      <c r="A77" s="71">
        <f>'Январь 2020'!A77</f>
        <v>71</v>
      </c>
      <c r="B77" s="72" t="str">
        <f>'Январь 2020'!G77</f>
        <v>NAME074</v>
      </c>
      <c r="C77" s="73">
        <f>'Январь 2020'!B77</f>
        <v>43482</v>
      </c>
      <c r="D77" s="75"/>
      <c r="E77" s="75"/>
      <c r="F77" s="190"/>
      <c r="G77" s="190"/>
      <c r="H77" s="75"/>
      <c r="I77" s="75"/>
      <c r="J77" s="75"/>
      <c r="K77" s="76"/>
      <c r="L77" s="75"/>
      <c r="M77" s="190"/>
      <c r="N77" s="190"/>
      <c r="O77" s="75"/>
      <c r="P77" s="75"/>
      <c r="Q77" s="190"/>
      <c r="R77" s="75"/>
      <c r="S77" s="75"/>
      <c r="T77" s="190"/>
      <c r="U77" s="190"/>
      <c r="V77" s="75"/>
      <c r="W77" s="79"/>
      <c r="X77" s="75"/>
      <c r="Y77" s="75"/>
      <c r="Z77" s="75"/>
      <c r="AA77" s="190"/>
      <c r="AB77" s="190"/>
      <c r="AC77" s="75"/>
      <c r="AD77" s="75"/>
      <c r="AE77" s="75"/>
      <c r="AF77" s="75"/>
      <c r="AG77" s="79"/>
      <c r="AH77" s="190"/>
      <c r="AI77" s="80">
        <f t="shared" si="0"/>
        <v>0</v>
      </c>
      <c r="AJ77" s="81">
        <f>'Сентябрь 2020'!AJ77-AI77</f>
        <v>-1</v>
      </c>
      <c r="AK77" s="82">
        <f t="shared" si="1"/>
        <v>0</v>
      </c>
      <c r="AL77" s="83">
        <f>'Сентябрь 2020'!AL77+AK77</f>
        <v>0</v>
      </c>
      <c r="AM77" s="82">
        <f t="shared" si="2"/>
        <v>0</v>
      </c>
      <c r="AN77" s="84">
        <f>'Сентябрь 2020'!AN77+AM77</f>
        <v>0</v>
      </c>
      <c r="AO77" s="82">
        <f t="shared" si="3"/>
        <v>0</v>
      </c>
      <c r="AP77" s="85">
        <f>'Сентябрь 2020'!AP77+'Октябрь 2019'!AO77</f>
        <v>0</v>
      </c>
      <c r="AQ77" s="82">
        <f t="shared" si="4"/>
        <v>0</v>
      </c>
      <c r="AR77" s="86">
        <f>'Сентябрь 2020'!AR77+'Октябрь 2019'!AQ77</f>
        <v>0</v>
      </c>
      <c r="AS77" s="87" t="str">
        <f>'Январь 2020'!AW77</f>
        <v>Харьков</v>
      </c>
      <c r="AT77" s="88" t="str">
        <f>'Январь 2020'!AX77</f>
        <v>TEAM18</v>
      </c>
      <c r="AU77" s="45">
        <f t="shared" si="5"/>
        <v>0</v>
      </c>
    </row>
    <row r="78" spans="1:47" ht="14.25" customHeight="1">
      <c r="A78" s="71">
        <f>'Январь 2020'!A78</f>
        <v>72</v>
      </c>
      <c r="B78" s="72" t="str">
        <f>'Январь 2020'!G78</f>
        <v>NAME075</v>
      </c>
      <c r="C78" s="73">
        <f>'Январь 2020'!B78</f>
        <v>41155</v>
      </c>
      <c r="D78" s="75"/>
      <c r="E78" s="75"/>
      <c r="F78" s="153"/>
      <c r="G78" s="153"/>
      <c r="H78" s="75"/>
      <c r="I78" s="75"/>
      <c r="J78" s="75"/>
      <c r="K78" s="76"/>
      <c r="L78" s="75"/>
      <c r="M78" s="153"/>
      <c r="N78" s="153"/>
      <c r="O78" s="75"/>
      <c r="P78" s="75"/>
      <c r="Q78" s="153"/>
      <c r="R78" s="75"/>
      <c r="S78" s="75"/>
      <c r="T78" s="153"/>
      <c r="U78" s="153"/>
      <c r="V78" s="75"/>
      <c r="W78" s="75"/>
      <c r="X78" s="75"/>
      <c r="Y78" s="75"/>
      <c r="Z78" s="75"/>
      <c r="AA78" s="153"/>
      <c r="AB78" s="153"/>
      <c r="AC78" s="75"/>
      <c r="AD78" s="75"/>
      <c r="AE78" s="75"/>
      <c r="AF78" s="75"/>
      <c r="AG78" s="75"/>
      <c r="AH78" s="153"/>
      <c r="AI78" s="80">
        <f t="shared" si="0"/>
        <v>0</v>
      </c>
      <c r="AJ78" s="81">
        <f>'Сентябрь 2020'!AJ78-AI78</f>
        <v>0</v>
      </c>
      <c r="AK78" s="82">
        <f t="shared" si="1"/>
        <v>0</v>
      </c>
      <c r="AL78" s="83">
        <f>'Сентябрь 2020'!AL78+AK78</f>
        <v>0</v>
      </c>
      <c r="AM78" s="82">
        <f t="shared" si="2"/>
        <v>0</v>
      </c>
      <c r="AN78" s="84">
        <f>'Сентябрь 2020'!AN78+AM78</f>
        <v>0</v>
      </c>
      <c r="AO78" s="82">
        <f t="shared" si="3"/>
        <v>0</v>
      </c>
      <c r="AP78" s="85">
        <f>'Сентябрь 2020'!AP78+'Октябрь 2019'!AO78</f>
        <v>0</v>
      </c>
      <c r="AQ78" s="82">
        <f t="shared" si="4"/>
        <v>0</v>
      </c>
      <c r="AR78" s="86">
        <f>'Сентябрь 2020'!AR78+'Октябрь 2019'!AQ78</f>
        <v>0</v>
      </c>
      <c r="AS78" s="87" t="str">
        <f>'Январь 2020'!AW78</f>
        <v>Запорожье</v>
      </c>
      <c r="AT78" s="88" t="str">
        <f>'Январь 2020'!AX78</f>
        <v>TEAM01</v>
      </c>
      <c r="AU78" s="45">
        <f t="shared" si="5"/>
        <v>0</v>
      </c>
    </row>
    <row r="79" spans="1:47" ht="14.25" customHeight="1">
      <c r="A79" s="71">
        <f>'Январь 2020'!A79</f>
        <v>73</v>
      </c>
      <c r="B79" s="72" t="str">
        <f>'Январь 2020'!G79</f>
        <v>NAME076</v>
      </c>
      <c r="C79" s="73">
        <f>'Январь 2020'!B79</f>
        <v>43056</v>
      </c>
      <c r="D79" s="75"/>
      <c r="E79" s="75"/>
      <c r="F79" s="153"/>
      <c r="G79" s="153"/>
      <c r="H79" s="75"/>
      <c r="I79" s="75"/>
      <c r="J79" s="75"/>
      <c r="K79" s="76"/>
      <c r="L79" s="75"/>
      <c r="M79" s="153"/>
      <c r="N79" s="153"/>
      <c r="O79" s="75"/>
      <c r="P79" s="75"/>
      <c r="Q79" s="153"/>
      <c r="R79" s="75"/>
      <c r="S79" s="75"/>
      <c r="T79" s="153"/>
      <c r="U79" s="153"/>
      <c r="V79" s="75"/>
      <c r="W79" s="75"/>
      <c r="X79" s="75"/>
      <c r="Y79" s="75"/>
      <c r="Z79" s="75"/>
      <c r="AA79" s="153"/>
      <c r="AB79" s="153"/>
      <c r="AC79" s="75"/>
      <c r="AD79" s="79"/>
      <c r="AE79" s="79"/>
      <c r="AF79" s="75"/>
      <c r="AG79" s="75"/>
      <c r="AH79" s="153"/>
      <c r="AI79" s="80">
        <f t="shared" si="0"/>
        <v>0</v>
      </c>
      <c r="AJ79" s="81">
        <f>'Сентябрь 2020'!AJ79-AI79</f>
        <v>0</v>
      </c>
      <c r="AK79" s="82">
        <f t="shared" si="1"/>
        <v>0</v>
      </c>
      <c r="AL79" s="83">
        <f>'Сентябрь 2020'!AL79+AK79</f>
        <v>0</v>
      </c>
      <c r="AM79" s="82">
        <f t="shared" si="2"/>
        <v>0</v>
      </c>
      <c r="AN79" s="84">
        <f>'Сентябрь 2020'!AN79+AM79</f>
        <v>0</v>
      </c>
      <c r="AO79" s="82">
        <f t="shared" si="3"/>
        <v>0</v>
      </c>
      <c r="AP79" s="85">
        <f>'Сентябрь 2020'!AP79+'Октябрь 2019'!AO79</f>
        <v>0</v>
      </c>
      <c r="AQ79" s="82">
        <f t="shared" si="4"/>
        <v>0</v>
      </c>
      <c r="AR79" s="86">
        <f>'Сентябрь 2020'!AR79+'Октябрь 2019'!AQ79</f>
        <v>0</v>
      </c>
      <c r="AS79" s="87" t="str">
        <f>'Январь 2020'!AW79</f>
        <v>Днепр1</v>
      </c>
      <c r="AT79" s="88" t="str">
        <f>'Январь 2020'!AX79</f>
        <v>TEAM15</v>
      </c>
      <c r="AU79" s="45">
        <f t="shared" si="5"/>
        <v>0</v>
      </c>
    </row>
    <row r="80" spans="1:47" ht="14.25" customHeight="1">
      <c r="A80" s="71">
        <f>'Январь 2020'!A80</f>
        <v>74</v>
      </c>
      <c r="B80" s="72" t="str">
        <f>'Январь 2020'!G80</f>
        <v>NAME077</v>
      </c>
      <c r="C80" s="73">
        <f>'Январь 2020'!B80</f>
        <v>43803</v>
      </c>
      <c r="D80" s="75"/>
      <c r="E80" s="75"/>
      <c r="F80" s="153"/>
      <c r="G80" s="153"/>
      <c r="H80" s="75"/>
      <c r="I80" s="75"/>
      <c r="J80" s="79"/>
      <c r="K80" s="93"/>
      <c r="L80" s="79"/>
      <c r="M80" s="153"/>
      <c r="N80" s="153"/>
      <c r="O80" s="75"/>
      <c r="P80" s="75"/>
      <c r="Q80" s="153"/>
      <c r="R80" s="75"/>
      <c r="S80" s="75"/>
      <c r="T80" s="153"/>
      <c r="U80" s="153"/>
      <c r="V80" s="75"/>
      <c r="W80" s="75"/>
      <c r="X80" s="75"/>
      <c r="Y80" s="75"/>
      <c r="Z80" s="75"/>
      <c r="AA80" s="153"/>
      <c r="AB80" s="153"/>
      <c r="AC80" s="75"/>
      <c r="AD80" s="75"/>
      <c r="AE80" s="75"/>
      <c r="AF80" s="75"/>
      <c r="AG80" s="75"/>
      <c r="AH80" s="153"/>
      <c r="AI80" s="80">
        <f t="shared" si="0"/>
        <v>0</v>
      </c>
      <c r="AJ80" s="81">
        <f>'Сентябрь 2020'!AJ80-AI80</f>
        <v>0</v>
      </c>
      <c r="AK80" s="82">
        <f t="shared" si="1"/>
        <v>0</v>
      </c>
      <c r="AL80" s="83">
        <f>'Сентябрь 2020'!AL80+AK80</f>
        <v>0</v>
      </c>
      <c r="AM80" s="82">
        <f t="shared" si="2"/>
        <v>0</v>
      </c>
      <c r="AN80" s="84">
        <f>'Сентябрь 2020'!AN80+AM80</f>
        <v>0</v>
      </c>
      <c r="AO80" s="82">
        <f t="shared" si="3"/>
        <v>0</v>
      </c>
      <c r="AP80" s="85">
        <f>'Сентябрь 2020'!AP80+'Октябрь 2019'!AO80</f>
        <v>0</v>
      </c>
      <c r="AQ80" s="82">
        <f t="shared" si="4"/>
        <v>0</v>
      </c>
      <c r="AR80" s="86">
        <f>'Сентябрь 2020'!AR80+'Октябрь 2019'!AQ80</f>
        <v>0</v>
      </c>
      <c r="AS80" s="87" t="str">
        <f>'Январь 2020'!AW80</f>
        <v>Днепр1</v>
      </c>
      <c r="AT80" s="88" t="str">
        <f>'Январь 2020'!AX80</f>
        <v>TEAM17</v>
      </c>
      <c r="AU80" s="45">
        <f t="shared" si="5"/>
        <v>0</v>
      </c>
    </row>
    <row r="81" spans="1:47" ht="14.25" customHeight="1">
      <c r="A81" s="71">
        <f>'Январь 2020'!A81</f>
        <v>75</v>
      </c>
      <c r="B81" s="72" t="str">
        <f>'Январь 2020'!G81</f>
        <v>NAME078</v>
      </c>
      <c r="C81" s="73">
        <f>'Январь 2020'!B81</f>
        <v>42955</v>
      </c>
      <c r="D81" s="79"/>
      <c r="E81" s="79"/>
      <c r="F81" s="153"/>
      <c r="G81" s="153"/>
      <c r="H81" s="79"/>
      <c r="I81" s="79"/>
      <c r="J81" s="79"/>
      <c r="K81" s="76"/>
      <c r="L81" s="79"/>
      <c r="M81" s="153"/>
      <c r="N81" s="153"/>
      <c r="O81" s="79"/>
      <c r="P81" s="79"/>
      <c r="Q81" s="153"/>
      <c r="R81" s="79"/>
      <c r="S81" s="79"/>
      <c r="T81" s="153"/>
      <c r="U81" s="153"/>
      <c r="V81" s="79"/>
      <c r="W81" s="79"/>
      <c r="X81" s="79"/>
      <c r="Y81" s="79"/>
      <c r="Z81" s="79"/>
      <c r="AA81" s="153"/>
      <c r="AB81" s="153"/>
      <c r="AC81" s="79"/>
      <c r="AD81" s="79"/>
      <c r="AE81" s="79"/>
      <c r="AF81" s="79"/>
      <c r="AG81" s="79"/>
      <c r="AH81" s="153"/>
      <c r="AI81" s="80">
        <f t="shared" si="0"/>
        <v>0</v>
      </c>
      <c r="AJ81" s="81">
        <f>'Сентябрь 2020'!AJ81-AI81</f>
        <v>0</v>
      </c>
      <c r="AK81" s="82">
        <f t="shared" si="1"/>
        <v>0</v>
      </c>
      <c r="AL81" s="83">
        <f>'Сентябрь 2020'!AL81+AK81</f>
        <v>0</v>
      </c>
      <c r="AM81" s="82">
        <f t="shared" si="2"/>
        <v>0</v>
      </c>
      <c r="AN81" s="84">
        <f>'Сентябрь 2020'!AN81+AM81</f>
        <v>0</v>
      </c>
      <c r="AO81" s="82">
        <f t="shared" si="3"/>
        <v>0</v>
      </c>
      <c r="AP81" s="85">
        <f>'Сентябрь 2020'!AP81+'Октябрь 2019'!AO81</f>
        <v>0</v>
      </c>
      <c r="AQ81" s="82">
        <f t="shared" si="4"/>
        <v>0</v>
      </c>
      <c r="AR81" s="86">
        <f>'Сентябрь 2020'!AR81+'Октябрь 2019'!AQ81</f>
        <v>0</v>
      </c>
      <c r="AS81" s="87" t="str">
        <f>'Январь 2020'!AW81</f>
        <v>Днепр1</v>
      </c>
      <c r="AT81" s="88" t="str">
        <f>'Январь 2020'!AX81</f>
        <v>TEAM29</v>
      </c>
      <c r="AU81" s="45">
        <f t="shared" si="5"/>
        <v>0</v>
      </c>
    </row>
    <row r="82" spans="1:47" ht="14.25" customHeight="1">
      <c r="A82" s="71">
        <f>'Январь 2020'!A82</f>
        <v>76</v>
      </c>
      <c r="B82" s="72" t="str">
        <f>'Январь 2020'!G82</f>
        <v>NAME079</v>
      </c>
      <c r="C82" s="73">
        <f>'Январь 2020'!B82</f>
        <v>43374</v>
      </c>
      <c r="D82" s="79"/>
      <c r="E82" s="79"/>
      <c r="F82" s="153"/>
      <c r="G82" s="153"/>
      <c r="H82" s="79"/>
      <c r="I82" s="79"/>
      <c r="J82" s="79"/>
      <c r="K82" s="76"/>
      <c r="L82" s="79"/>
      <c r="M82" s="153"/>
      <c r="N82" s="153"/>
      <c r="O82" s="79"/>
      <c r="P82" s="79"/>
      <c r="Q82" s="153"/>
      <c r="R82" s="79"/>
      <c r="S82" s="79"/>
      <c r="T82" s="153"/>
      <c r="U82" s="153"/>
      <c r="V82" s="79"/>
      <c r="W82" s="79"/>
      <c r="X82" s="79"/>
      <c r="Y82" s="79"/>
      <c r="Z82" s="79"/>
      <c r="AA82" s="153"/>
      <c r="AB82" s="153"/>
      <c r="AC82" s="79"/>
      <c r="AD82" s="75"/>
      <c r="AE82" s="75"/>
      <c r="AF82" s="75"/>
      <c r="AG82" s="75"/>
      <c r="AH82" s="153"/>
      <c r="AI82" s="80">
        <f t="shared" si="0"/>
        <v>0</v>
      </c>
      <c r="AJ82" s="81">
        <f>'Сентябрь 2020'!AJ82-AI82</f>
        <v>0</v>
      </c>
      <c r="AK82" s="82">
        <f t="shared" si="1"/>
        <v>0</v>
      </c>
      <c r="AL82" s="83">
        <f>'Сентябрь 2020'!AL82+AK82</f>
        <v>0</v>
      </c>
      <c r="AM82" s="82">
        <f t="shared" si="2"/>
        <v>0</v>
      </c>
      <c r="AN82" s="84">
        <f>'Сентябрь 2020'!AN82+AM82</f>
        <v>0</v>
      </c>
      <c r="AO82" s="82">
        <f t="shared" si="3"/>
        <v>0</v>
      </c>
      <c r="AP82" s="85">
        <f>'Сентябрь 2020'!AP82+'Октябрь 2019'!AO82</f>
        <v>0</v>
      </c>
      <c r="AQ82" s="82">
        <f t="shared" si="4"/>
        <v>0</v>
      </c>
      <c r="AR82" s="86">
        <f>'Сентябрь 2020'!AR82+'Октябрь 2019'!AQ82</f>
        <v>0</v>
      </c>
      <c r="AS82" s="87" t="str">
        <f>'Январь 2020'!AW82</f>
        <v>Львов</v>
      </c>
      <c r="AT82" s="88" t="str">
        <f>'Январь 2020'!AX82</f>
        <v>TEAM09</v>
      </c>
      <c r="AU82" s="45">
        <f t="shared" si="5"/>
        <v>0</v>
      </c>
    </row>
    <row r="83" spans="1:47" ht="14.25" customHeight="1">
      <c r="A83" s="71">
        <f>'Январь 2020'!A83</f>
        <v>77</v>
      </c>
      <c r="B83" s="72" t="str">
        <f>'Январь 2020'!G83</f>
        <v>NAME080</v>
      </c>
      <c r="C83" s="73">
        <f>'Январь 2020'!B83</f>
        <v>41016</v>
      </c>
      <c r="D83" s="75"/>
      <c r="E83" s="75"/>
      <c r="F83" s="153"/>
      <c r="G83" s="153"/>
      <c r="H83" s="75"/>
      <c r="I83" s="75"/>
      <c r="J83" s="75"/>
      <c r="K83" s="76"/>
      <c r="L83" s="75"/>
      <c r="M83" s="153"/>
      <c r="N83" s="153"/>
      <c r="O83" s="75"/>
      <c r="P83" s="75"/>
      <c r="Q83" s="153"/>
      <c r="R83" s="75"/>
      <c r="S83" s="75"/>
      <c r="T83" s="153"/>
      <c r="U83" s="153"/>
      <c r="V83" s="75"/>
      <c r="W83" s="75"/>
      <c r="X83" s="75"/>
      <c r="Y83" s="75"/>
      <c r="Z83" s="75"/>
      <c r="AA83" s="153"/>
      <c r="AB83" s="153"/>
      <c r="AC83" s="75"/>
      <c r="AD83" s="75"/>
      <c r="AE83" s="75"/>
      <c r="AF83" s="75"/>
      <c r="AG83" s="75"/>
      <c r="AH83" s="153"/>
      <c r="AI83" s="80">
        <f t="shared" si="0"/>
        <v>0</v>
      </c>
      <c r="AJ83" s="81">
        <f>'Сентябрь 2020'!AJ83-AI83</f>
        <v>0</v>
      </c>
      <c r="AK83" s="82">
        <f t="shared" si="1"/>
        <v>0</v>
      </c>
      <c r="AL83" s="83">
        <f>'Сентябрь 2020'!AL83+AK83</f>
        <v>0</v>
      </c>
      <c r="AM83" s="82">
        <f t="shared" si="2"/>
        <v>0</v>
      </c>
      <c r="AN83" s="84">
        <f>'Сентябрь 2020'!AN83+AM83</f>
        <v>0</v>
      </c>
      <c r="AO83" s="82">
        <f t="shared" si="3"/>
        <v>0</v>
      </c>
      <c r="AP83" s="85">
        <f>'Сентябрь 2020'!AP83+'Октябрь 2019'!AO83</f>
        <v>0</v>
      </c>
      <c r="AQ83" s="82">
        <f t="shared" si="4"/>
        <v>0</v>
      </c>
      <c r="AR83" s="86">
        <f>'Сентябрь 2020'!AR83+'Октябрь 2019'!AQ83</f>
        <v>0</v>
      </c>
      <c r="AS83" s="87" t="str">
        <f>'Январь 2020'!AW83</f>
        <v>Днепр1</v>
      </c>
      <c r="AT83" s="88" t="str">
        <f>'Январь 2020'!AX83</f>
        <v>TEAM29</v>
      </c>
      <c r="AU83" s="45">
        <f t="shared" si="5"/>
        <v>0</v>
      </c>
    </row>
    <row r="84" spans="1:47" ht="14.25" customHeight="1">
      <c r="A84" s="71">
        <f>'Январь 2020'!A84</f>
        <v>78</v>
      </c>
      <c r="B84" s="72" t="str">
        <f>'Январь 2020'!G84</f>
        <v>NAME081</v>
      </c>
      <c r="C84" s="73">
        <f>'Январь 2020'!B84</f>
        <v>43495</v>
      </c>
      <c r="D84" s="75"/>
      <c r="E84" s="75"/>
      <c r="F84" s="153"/>
      <c r="G84" s="153"/>
      <c r="H84" s="75"/>
      <c r="I84" s="75"/>
      <c r="J84" s="75"/>
      <c r="K84" s="76"/>
      <c r="L84" s="75"/>
      <c r="M84" s="153"/>
      <c r="N84" s="153"/>
      <c r="O84" s="75"/>
      <c r="P84" s="79"/>
      <c r="Q84" s="153"/>
      <c r="R84" s="75"/>
      <c r="S84" s="75"/>
      <c r="T84" s="153"/>
      <c r="U84" s="153"/>
      <c r="V84" s="79"/>
      <c r="W84" s="75"/>
      <c r="X84" s="75"/>
      <c r="Y84" s="75"/>
      <c r="Z84" s="75"/>
      <c r="AA84" s="153"/>
      <c r="AB84" s="153"/>
      <c r="AC84" s="75"/>
      <c r="AD84" s="75"/>
      <c r="AE84" s="75"/>
      <c r="AF84" s="75"/>
      <c r="AG84" s="75"/>
      <c r="AH84" s="153"/>
      <c r="AI84" s="80">
        <f t="shared" si="0"/>
        <v>0</v>
      </c>
      <c r="AJ84" s="81">
        <f>'Сентябрь 2020'!AJ84-AI84</f>
        <v>-17</v>
      </c>
      <c r="AK84" s="82">
        <f t="shared" si="1"/>
        <v>0</v>
      </c>
      <c r="AL84" s="83">
        <f>'Сентябрь 2020'!AL84+AK84</f>
        <v>0</v>
      </c>
      <c r="AM84" s="82">
        <f t="shared" si="2"/>
        <v>0</v>
      </c>
      <c r="AN84" s="84">
        <f>'Сентябрь 2020'!AN84+AM84</f>
        <v>0</v>
      </c>
      <c r="AO84" s="82">
        <f t="shared" si="3"/>
        <v>0</v>
      </c>
      <c r="AP84" s="85">
        <f>'Сентябрь 2020'!AP84+'Октябрь 2019'!AO84</f>
        <v>0</v>
      </c>
      <c r="AQ84" s="82">
        <f t="shared" si="4"/>
        <v>0</v>
      </c>
      <c r="AR84" s="86">
        <f>'Сентябрь 2020'!AR84+'Октябрь 2019'!AQ84</f>
        <v>0</v>
      </c>
      <c r="AS84" s="87" t="str">
        <f>'Январь 2020'!AW84</f>
        <v>Киев</v>
      </c>
      <c r="AT84" s="88" t="str">
        <f>'Январь 2020'!AX84</f>
        <v>TEAM18</v>
      </c>
      <c r="AU84" s="45">
        <f t="shared" si="5"/>
        <v>0</v>
      </c>
    </row>
    <row r="85" spans="1:47" ht="14.25" customHeight="1">
      <c r="A85" s="71">
        <f>'Январь 2020'!A85</f>
        <v>79</v>
      </c>
      <c r="B85" s="72" t="str">
        <f>'Январь 2020'!G85</f>
        <v>NAME082</v>
      </c>
      <c r="C85" s="73">
        <f>'Январь 2020'!B85</f>
        <v>43524</v>
      </c>
      <c r="D85" s="75"/>
      <c r="E85" s="75"/>
      <c r="F85" s="153"/>
      <c r="G85" s="153"/>
      <c r="H85" s="75"/>
      <c r="I85" s="75"/>
      <c r="J85" s="79"/>
      <c r="K85" s="93"/>
      <c r="L85" s="79"/>
      <c r="M85" s="153"/>
      <c r="N85" s="153"/>
      <c r="O85" s="75"/>
      <c r="P85" s="75"/>
      <c r="Q85" s="153"/>
      <c r="R85" s="79"/>
      <c r="S85" s="79"/>
      <c r="T85" s="153"/>
      <c r="U85" s="153"/>
      <c r="V85" s="75"/>
      <c r="W85" s="75"/>
      <c r="X85" s="75"/>
      <c r="Y85" s="75"/>
      <c r="Z85" s="75"/>
      <c r="AA85" s="153"/>
      <c r="AB85" s="153"/>
      <c r="AC85" s="75"/>
      <c r="AD85" s="75"/>
      <c r="AE85" s="75"/>
      <c r="AF85" s="75"/>
      <c r="AG85" s="75"/>
      <c r="AH85" s="153"/>
      <c r="AI85" s="80">
        <f t="shared" si="0"/>
        <v>0</v>
      </c>
      <c r="AJ85" s="81">
        <f>'Сентябрь 2020'!AJ85-AI85</f>
        <v>0</v>
      </c>
      <c r="AK85" s="82">
        <f t="shared" si="1"/>
        <v>0</v>
      </c>
      <c r="AL85" s="83">
        <f>'Сентябрь 2020'!AL85+AK85</f>
        <v>0</v>
      </c>
      <c r="AM85" s="82">
        <f t="shared" si="2"/>
        <v>0</v>
      </c>
      <c r="AN85" s="84">
        <f>'Сентябрь 2020'!AN85+AM85</f>
        <v>0</v>
      </c>
      <c r="AO85" s="82">
        <f t="shared" si="3"/>
        <v>0</v>
      </c>
      <c r="AP85" s="85">
        <f>'Сентябрь 2020'!AP85+'Октябрь 2019'!AO85</f>
        <v>0</v>
      </c>
      <c r="AQ85" s="82">
        <f t="shared" si="4"/>
        <v>0</v>
      </c>
      <c r="AR85" s="86">
        <f>'Сентябрь 2020'!AR85+'Октябрь 2019'!AQ85</f>
        <v>0</v>
      </c>
      <c r="AS85" s="87" t="str">
        <f>'Январь 2020'!AW85</f>
        <v>Днепр1</v>
      </c>
      <c r="AT85" s="88" t="str">
        <f>'Январь 2020'!AX85</f>
        <v>TEAM29</v>
      </c>
      <c r="AU85" s="45">
        <f t="shared" si="5"/>
        <v>0</v>
      </c>
    </row>
    <row r="86" spans="1:47" ht="14.25" customHeight="1">
      <c r="A86" s="71">
        <f>'Январь 2020'!A86</f>
        <v>80</v>
      </c>
      <c r="B86" s="72" t="str">
        <f>'Январь 2020'!G86</f>
        <v>NAME083</v>
      </c>
      <c r="C86" s="73">
        <f>'Январь 2020'!B86</f>
        <v>42934</v>
      </c>
      <c r="D86" s="75"/>
      <c r="E86" s="75"/>
      <c r="F86" s="153"/>
      <c r="G86" s="153"/>
      <c r="H86" s="75"/>
      <c r="I86" s="75"/>
      <c r="J86" s="75"/>
      <c r="K86" s="76"/>
      <c r="L86" s="75"/>
      <c r="M86" s="153"/>
      <c r="N86" s="153"/>
      <c r="O86" s="75"/>
      <c r="P86" s="75"/>
      <c r="Q86" s="153"/>
      <c r="R86" s="75"/>
      <c r="S86" s="75"/>
      <c r="T86" s="153"/>
      <c r="U86" s="153"/>
      <c r="V86" s="75"/>
      <c r="W86" s="75"/>
      <c r="X86" s="75"/>
      <c r="Y86" s="75"/>
      <c r="Z86" s="75"/>
      <c r="AA86" s="153"/>
      <c r="AB86" s="153"/>
      <c r="AC86" s="75"/>
      <c r="AD86" s="75"/>
      <c r="AE86" s="75"/>
      <c r="AF86" s="75"/>
      <c r="AG86" s="75"/>
      <c r="AH86" s="153"/>
      <c r="AI86" s="80">
        <f t="shared" si="0"/>
        <v>0</v>
      </c>
      <c r="AJ86" s="81">
        <f>'Сентябрь 2020'!AJ86-AI86</f>
        <v>0</v>
      </c>
      <c r="AK86" s="82">
        <f t="shared" si="1"/>
        <v>0</v>
      </c>
      <c r="AL86" s="83">
        <f>'Сентябрь 2020'!AL86+AK86</f>
        <v>0</v>
      </c>
      <c r="AM86" s="82">
        <f t="shared" si="2"/>
        <v>0</v>
      </c>
      <c r="AN86" s="84">
        <f>'Сентябрь 2020'!AN86+AM86</f>
        <v>0</v>
      </c>
      <c r="AO86" s="82">
        <f t="shared" si="3"/>
        <v>0</v>
      </c>
      <c r="AP86" s="85">
        <f>'Сентябрь 2020'!AP86+'Октябрь 2019'!AO86</f>
        <v>0</v>
      </c>
      <c r="AQ86" s="82">
        <f t="shared" si="4"/>
        <v>0</v>
      </c>
      <c r="AR86" s="86">
        <f>'Сентябрь 2020'!AR86+'Октябрь 2019'!AQ86</f>
        <v>0</v>
      </c>
      <c r="AS86" s="87" t="str">
        <f>'Январь 2020'!AW86</f>
        <v>Днепр1</v>
      </c>
      <c r="AT86" s="88" t="str">
        <f>'Январь 2020'!AX86</f>
        <v>TEAM16</v>
      </c>
      <c r="AU86" s="45">
        <f t="shared" si="5"/>
        <v>0</v>
      </c>
    </row>
    <row r="87" spans="1:47" ht="14.25" customHeight="1">
      <c r="A87" s="71">
        <f>'Январь 2020'!A87</f>
        <v>81</v>
      </c>
      <c r="B87" s="72" t="str">
        <f>'Январь 2020'!G87</f>
        <v>NAME084</v>
      </c>
      <c r="C87" s="73" t="str">
        <f>'Январь 2020'!B87</f>
        <v>исп.</v>
      </c>
      <c r="D87" s="75"/>
      <c r="E87" s="75"/>
      <c r="F87" s="153"/>
      <c r="G87" s="153"/>
      <c r="H87" s="75"/>
      <c r="I87" s="75"/>
      <c r="J87" s="75"/>
      <c r="K87" s="76"/>
      <c r="L87" s="75"/>
      <c r="M87" s="153"/>
      <c r="N87" s="153"/>
      <c r="O87" s="75"/>
      <c r="P87" s="75"/>
      <c r="Q87" s="153"/>
      <c r="R87" s="75"/>
      <c r="S87" s="75"/>
      <c r="T87" s="153"/>
      <c r="U87" s="153"/>
      <c r="V87" s="79"/>
      <c r="W87" s="75"/>
      <c r="X87" s="75"/>
      <c r="Y87" s="75"/>
      <c r="Z87" s="75"/>
      <c r="AA87" s="153"/>
      <c r="AB87" s="153"/>
      <c r="AC87" s="75"/>
      <c r="AD87" s="75"/>
      <c r="AE87" s="75"/>
      <c r="AF87" s="75"/>
      <c r="AG87" s="75"/>
      <c r="AH87" s="153"/>
      <c r="AI87" s="80">
        <f t="shared" si="0"/>
        <v>0</v>
      </c>
      <c r="AJ87" s="81">
        <f>'Сентябрь 2020'!AJ87-AI87</f>
        <v>0</v>
      </c>
      <c r="AK87" s="82">
        <f t="shared" si="1"/>
        <v>0</v>
      </c>
      <c r="AL87" s="83">
        <f>'Сентябрь 2020'!AL87+AK87</f>
        <v>0</v>
      </c>
      <c r="AM87" s="82">
        <f t="shared" si="2"/>
        <v>0</v>
      </c>
      <c r="AN87" s="84">
        <f>'Сентябрь 2020'!AN87+AM87</f>
        <v>0</v>
      </c>
      <c r="AO87" s="82">
        <f t="shared" si="3"/>
        <v>0</v>
      </c>
      <c r="AP87" s="85">
        <f>'Сентябрь 2020'!AP87+'Октябрь 2019'!AO87</f>
        <v>0</v>
      </c>
      <c r="AQ87" s="82">
        <f t="shared" si="4"/>
        <v>0</v>
      </c>
      <c r="AR87" s="86">
        <f>'Сентябрь 2020'!AR87+'Октябрь 2019'!AQ87</f>
        <v>0</v>
      </c>
      <c r="AS87" s="87" t="str">
        <f>'Январь 2020'!AW87</f>
        <v>Днепр2</v>
      </c>
      <c r="AT87" s="88" t="str">
        <f>'Январь 2020'!AX87</f>
        <v>TEAM12</v>
      </c>
      <c r="AU87" s="45">
        <f t="shared" si="5"/>
        <v>0</v>
      </c>
    </row>
    <row r="88" spans="1:47" ht="14.25" customHeight="1">
      <c r="A88" s="71">
        <f>'Январь 2020'!A88</f>
        <v>82</v>
      </c>
      <c r="B88" s="72" t="str">
        <f>'Январь 2020'!G88</f>
        <v>NAME085</v>
      </c>
      <c r="C88" s="73">
        <f>'Январь 2020'!B88</f>
        <v>42037</v>
      </c>
      <c r="D88" s="75"/>
      <c r="E88" s="75"/>
      <c r="F88" s="153"/>
      <c r="G88" s="153"/>
      <c r="H88" s="75"/>
      <c r="I88" s="75"/>
      <c r="J88" s="75"/>
      <c r="K88" s="76"/>
      <c r="L88" s="75"/>
      <c r="M88" s="153"/>
      <c r="N88" s="153"/>
      <c r="O88" s="75"/>
      <c r="P88" s="75"/>
      <c r="Q88" s="153"/>
      <c r="R88" s="75"/>
      <c r="S88" s="75"/>
      <c r="T88" s="153"/>
      <c r="U88" s="153"/>
      <c r="V88" s="75"/>
      <c r="W88" s="75"/>
      <c r="X88" s="75"/>
      <c r="Y88" s="75"/>
      <c r="Z88" s="75"/>
      <c r="AA88" s="153"/>
      <c r="AB88" s="153"/>
      <c r="AC88" s="75"/>
      <c r="AD88" s="75"/>
      <c r="AE88" s="75"/>
      <c r="AF88" s="75"/>
      <c r="AG88" s="75"/>
      <c r="AH88" s="153"/>
      <c r="AI88" s="80">
        <f t="shared" si="0"/>
        <v>0</v>
      </c>
      <c r="AJ88" s="81">
        <f>'Сентябрь 2020'!AJ88-AI88</f>
        <v>0</v>
      </c>
      <c r="AK88" s="82">
        <f t="shared" si="1"/>
        <v>0</v>
      </c>
      <c r="AL88" s="83">
        <f>'Сентябрь 2020'!AL88+AK88</f>
        <v>0</v>
      </c>
      <c r="AM88" s="82">
        <f t="shared" si="2"/>
        <v>0</v>
      </c>
      <c r="AN88" s="84">
        <f>'Сентябрь 2020'!AN88+AM88</f>
        <v>0</v>
      </c>
      <c r="AO88" s="82">
        <f t="shared" si="3"/>
        <v>0</v>
      </c>
      <c r="AP88" s="85">
        <f>'Сентябрь 2020'!AP88+'Октябрь 2019'!AO88</f>
        <v>0</v>
      </c>
      <c r="AQ88" s="82">
        <f t="shared" si="4"/>
        <v>0</v>
      </c>
      <c r="AR88" s="86">
        <f>'Сентябрь 2020'!AR88+'Октябрь 2019'!AQ88</f>
        <v>0</v>
      </c>
      <c r="AS88" s="87" t="str">
        <f>'Январь 2020'!AW88</f>
        <v>Днепр1</v>
      </c>
      <c r="AT88" s="88" t="str">
        <f>'Январь 2020'!AX88</f>
        <v>TEAM18</v>
      </c>
      <c r="AU88" s="45">
        <f t="shared" si="5"/>
        <v>0</v>
      </c>
    </row>
    <row r="89" spans="1:47" ht="14.25" customHeight="1">
      <c r="A89" s="71">
        <f>'Январь 2020'!A89</f>
        <v>83</v>
      </c>
      <c r="B89" s="72" t="str">
        <f>'Январь 2020'!G89</f>
        <v>NAME086</v>
      </c>
      <c r="C89" s="73">
        <f>'Январь 2020'!B89</f>
        <v>43264</v>
      </c>
      <c r="D89" s="75"/>
      <c r="E89" s="75"/>
      <c r="F89" s="153"/>
      <c r="G89" s="153"/>
      <c r="H89" s="75"/>
      <c r="I89" s="75"/>
      <c r="J89" s="75"/>
      <c r="K89" s="76"/>
      <c r="L89" s="75"/>
      <c r="M89" s="153"/>
      <c r="N89" s="153"/>
      <c r="O89" s="75"/>
      <c r="P89" s="75"/>
      <c r="Q89" s="153"/>
      <c r="R89" s="75"/>
      <c r="S89" s="75"/>
      <c r="T89" s="153"/>
      <c r="U89" s="153"/>
      <c r="V89" s="75"/>
      <c r="W89" s="75"/>
      <c r="X89" s="75"/>
      <c r="Y89" s="75"/>
      <c r="Z89" s="75"/>
      <c r="AA89" s="153"/>
      <c r="AB89" s="153"/>
      <c r="AC89" s="75"/>
      <c r="AD89" s="75"/>
      <c r="AE89" s="75"/>
      <c r="AF89" s="75"/>
      <c r="AG89" s="75"/>
      <c r="AH89" s="153"/>
      <c r="AI89" s="80">
        <f t="shared" si="0"/>
        <v>0</v>
      </c>
      <c r="AJ89" s="81">
        <f>'Сентябрь 2020'!AJ89-AI89</f>
        <v>0</v>
      </c>
      <c r="AK89" s="82">
        <f t="shared" si="1"/>
        <v>0</v>
      </c>
      <c r="AL89" s="83">
        <f>'Сентябрь 2020'!AL89+AK89</f>
        <v>0</v>
      </c>
      <c r="AM89" s="82">
        <f t="shared" si="2"/>
        <v>0</v>
      </c>
      <c r="AN89" s="84">
        <f>'Сентябрь 2020'!AN89+AM89</f>
        <v>0</v>
      </c>
      <c r="AO89" s="82">
        <f t="shared" si="3"/>
        <v>0</v>
      </c>
      <c r="AP89" s="85">
        <f>'Сентябрь 2020'!AP89+'Октябрь 2019'!AO89</f>
        <v>0</v>
      </c>
      <c r="AQ89" s="82">
        <f t="shared" si="4"/>
        <v>0</v>
      </c>
      <c r="AR89" s="86">
        <f>'Сентябрь 2020'!AR89+'Октябрь 2019'!AQ89</f>
        <v>0</v>
      </c>
      <c r="AS89" s="87" t="str">
        <f>'Январь 2020'!AW89</f>
        <v>Днепр1</v>
      </c>
      <c r="AT89" s="88" t="str">
        <f>'Январь 2020'!AX89</f>
        <v>TEAM10</v>
      </c>
      <c r="AU89" s="45">
        <f t="shared" si="5"/>
        <v>0</v>
      </c>
    </row>
    <row r="90" spans="1:47" ht="14.25" customHeight="1">
      <c r="A90" s="71">
        <f>'Январь 2020'!A90</f>
        <v>84</v>
      </c>
      <c r="B90" s="72" t="str">
        <f>'Январь 2020'!G90</f>
        <v>NAME087</v>
      </c>
      <c r="C90" s="73">
        <f>'Январь 2020'!B90</f>
        <v>43599</v>
      </c>
      <c r="D90" s="75"/>
      <c r="E90" s="75"/>
      <c r="F90" s="153"/>
      <c r="G90" s="153"/>
      <c r="H90" s="75"/>
      <c r="I90" s="75"/>
      <c r="J90" s="75"/>
      <c r="K90" s="76"/>
      <c r="L90" s="75"/>
      <c r="M90" s="153"/>
      <c r="N90" s="153"/>
      <c r="O90" s="75"/>
      <c r="P90" s="75"/>
      <c r="Q90" s="153"/>
      <c r="R90" s="79"/>
      <c r="S90" s="79"/>
      <c r="T90" s="153"/>
      <c r="U90" s="153"/>
      <c r="V90" s="75"/>
      <c r="W90" s="75"/>
      <c r="X90" s="75"/>
      <c r="Y90" s="75"/>
      <c r="Z90" s="75"/>
      <c r="AA90" s="153"/>
      <c r="AB90" s="153"/>
      <c r="AC90" s="75"/>
      <c r="AD90" s="75"/>
      <c r="AE90" s="75"/>
      <c r="AF90" s="75"/>
      <c r="AG90" s="75"/>
      <c r="AH90" s="153"/>
      <c r="AI90" s="80">
        <f t="shared" si="0"/>
        <v>0</v>
      </c>
      <c r="AJ90" s="81">
        <f>'Сентябрь 2020'!AJ90-AI90</f>
        <v>0</v>
      </c>
      <c r="AK90" s="82">
        <f t="shared" si="1"/>
        <v>0</v>
      </c>
      <c r="AL90" s="83">
        <f>'Сентябрь 2020'!AL90+AK90</f>
        <v>0</v>
      </c>
      <c r="AM90" s="82">
        <f t="shared" si="2"/>
        <v>0</v>
      </c>
      <c r="AN90" s="84">
        <f>'Сентябрь 2020'!AN90+AM90</f>
        <v>0</v>
      </c>
      <c r="AO90" s="82">
        <f t="shared" si="3"/>
        <v>0</v>
      </c>
      <c r="AP90" s="85">
        <f>'Сентябрь 2020'!AP90+'Октябрь 2019'!AO90</f>
        <v>0</v>
      </c>
      <c r="AQ90" s="82">
        <f t="shared" si="4"/>
        <v>0</v>
      </c>
      <c r="AR90" s="86">
        <f>'Сентябрь 2020'!AR90+'Октябрь 2019'!AQ90</f>
        <v>0</v>
      </c>
      <c r="AS90" s="87" t="str">
        <f>'Январь 2020'!AW90</f>
        <v>Днепр1</v>
      </c>
      <c r="AT90" s="88" t="str">
        <f>'Январь 2020'!AX90</f>
        <v>TEAM30</v>
      </c>
      <c r="AU90" s="45">
        <f t="shared" si="5"/>
        <v>0</v>
      </c>
    </row>
    <row r="91" spans="1:47" ht="14.25" customHeight="1">
      <c r="A91" s="71">
        <f>'Январь 2020'!A91</f>
        <v>85</v>
      </c>
      <c r="B91" s="72" t="str">
        <f>'Январь 2020'!G91</f>
        <v>NAME088</v>
      </c>
      <c r="C91" s="73">
        <f>'Январь 2020'!B91</f>
        <v>38657</v>
      </c>
      <c r="D91" s="75"/>
      <c r="E91" s="75"/>
      <c r="F91" s="153"/>
      <c r="G91" s="153"/>
      <c r="H91" s="75"/>
      <c r="I91" s="75"/>
      <c r="J91" s="75"/>
      <c r="K91" s="76"/>
      <c r="L91" s="75"/>
      <c r="M91" s="153"/>
      <c r="N91" s="153"/>
      <c r="O91" s="75"/>
      <c r="P91" s="75"/>
      <c r="Q91" s="153"/>
      <c r="R91" s="79"/>
      <c r="S91" s="75"/>
      <c r="T91" s="153"/>
      <c r="U91" s="153"/>
      <c r="V91" s="75"/>
      <c r="W91" s="75"/>
      <c r="X91" s="75"/>
      <c r="Y91" s="75"/>
      <c r="Z91" s="75"/>
      <c r="AA91" s="153"/>
      <c r="AB91" s="153"/>
      <c r="AC91" s="75"/>
      <c r="AD91" s="75"/>
      <c r="AE91" s="75"/>
      <c r="AF91" s="75"/>
      <c r="AG91" s="75"/>
      <c r="AH91" s="153"/>
      <c r="AI91" s="80">
        <f t="shared" si="0"/>
        <v>0</v>
      </c>
      <c r="AJ91" s="81">
        <f>'Сентябрь 2020'!AJ91-AI91</f>
        <v>0</v>
      </c>
      <c r="AK91" s="82">
        <f t="shared" si="1"/>
        <v>0</v>
      </c>
      <c r="AL91" s="83">
        <f>'Сентябрь 2020'!AL91+AK91</f>
        <v>0</v>
      </c>
      <c r="AM91" s="82">
        <f t="shared" si="2"/>
        <v>0</v>
      </c>
      <c r="AN91" s="84">
        <f>'Сентябрь 2020'!AN91+AM91</f>
        <v>0</v>
      </c>
      <c r="AO91" s="82">
        <f t="shared" si="3"/>
        <v>0</v>
      </c>
      <c r="AP91" s="85">
        <f>'Сентябрь 2020'!AP91+'Октябрь 2019'!AO91</f>
        <v>0</v>
      </c>
      <c r="AQ91" s="82">
        <f t="shared" si="4"/>
        <v>0</v>
      </c>
      <c r="AR91" s="86">
        <f>'Сентябрь 2020'!AR91+'Октябрь 2019'!AQ91</f>
        <v>0</v>
      </c>
      <c r="AS91" s="87" t="str">
        <f>'Январь 2020'!AW91</f>
        <v>Днепр1</v>
      </c>
      <c r="AT91" s="88" t="str">
        <f>'Январь 2020'!AX91</f>
        <v>TEAM31</v>
      </c>
      <c r="AU91" s="45">
        <f t="shared" si="5"/>
        <v>0</v>
      </c>
    </row>
    <row r="92" spans="1:47" ht="14.25" customHeight="1">
      <c r="A92" s="71">
        <f>'Январь 2020'!A92</f>
        <v>0</v>
      </c>
      <c r="B92" s="72" t="str">
        <f>'Январь 2020'!G92</f>
        <v>NAME089</v>
      </c>
      <c r="C92" s="73">
        <f>'Январь 2020'!B92</f>
        <v>43573</v>
      </c>
      <c r="D92" s="75"/>
      <c r="E92" s="75"/>
      <c r="F92" s="153"/>
      <c r="G92" s="153"/>
      <c r="H92" s="75"/>
      <c r="I92" s="75"/>
      <c r="J92" s="75"/>
      <c r="K92" s="76"/>
      <c r="L92" s="75"/>
      <c r="M92" s="153"/>
      <c r="N92" s="153"/>
      <c r="O92" s="75"/>
      <c r="P92" s="75"/>
      <c r="Q92" s="153"/>
      <c r="R92" s="75"/>
      <c r="S92" s="75"/>
      <c r="T92" s="153"/>
      <c r="U92" s="153"/>
      <c r="V92" s="75"/>
      <c r="W92" s="75"/>
      <c r="X92" s="75"/>
      <c r="Y92" s="75"/>
      <c r="Z92" s="75"/>
      <c r="AA92" s="153"/>
      <c r="AB92" s="153"/>
      <c r="AC92" s="75"/>
      <c r="AD92" s="75"/>
      <c r="AE92" s="75"/>
      <c r="AF92" s="75"/>
      <c r="AG92" s="75"/>
      <c r="AH92" s="153"/>
      <c r="AI92" s="80">
        <f t="shared" si="0"/>
        <v>0</v>
      </c>
      <c r="AJ92" s="81">
        <f>'Сентябрь 2020'!AJ92-AI92</f>
        <v>0</v>
      </c>
      <c r="AK92" s="82">
        <f t="shared" si="1"/>
        <v>0</v>
      </c>
      <c r="AL92" s="83">
        <f>'Сентябрь 2020'!AL92+AK92</f>
        <v>0</v>
      </c>
      <c r="AM92" s="82">
        <f t="shared" si="2"/>
        <v>0</v>
      </c>
      <c r="AN92" s="84">
        <f>'Сентябрь 2020'!AN92+AM92</f>
        <v>0</v>
      </c>
      <c r="AO92" s="82">
        <f t="shared" si="3"/>
        <v>0</v>
      </c>
      <c r="AP92" s="85">
        <f>'Сентябрь 2020'!AP92+'Октябрь 2019'!AO92</f>
        <v>0</v>
      </c>
      <c r="AQ92" s="82">
        <f t="shared" si="4"/>
        <v>0</v>
      </c>
      <c r="AR92" s="86">
        <f>'Сентябрь 2020'!AR92+'Октябрь 2019'!AQ92</f>
        <v>0</v>
      </c>
      <c r="AS92" s="87" t="str">
        <f>'Январь 2020'!AW92</f>
        <v>уволен</v>
      </c>
      <c r="AT92" s="88" t="str">
        <f>'Январь 2020'!AX92</f>
        <v>TEAM08</v>
      </c>
      <c r="AU92" s="45">
        <f t="shared" si="5"/>
        <v>0</v>
      </c>
    </row>
    <row r="93" spans="1:47" ht="14.25" customHeight="1">
      <c r="A93" s="71">
        <f>'Январь 2020'!A93</f>
        <v>86</v>
      </c>
      <c r="B93" s="72" t="str">
        <f>'Январь 2020'!G93</f>
        <v>NAME090</v>
      </c>
      <c r="C93" s="73">
        <f>'Январь 2020'!B93</f>
        <v>39251</v>
      </c>
      <c r="D93" s="75"/>
      <c r="E93" s="75"/>
      <c r="F93" s="153"/>
      <c r="G93" s="153"/>
      <c r="H93" s="75"/>
      <c r="I93" s="75"/>
      <c r="J93" s="75"/>
      <c r="K93" s="76"/>
      <c r="L93" s="75"/>
      <c r="M93" s="153"/>
      <c r="N93" s="153"/>
      <c r="O93" s="75"/>
      <c r="P93" s="75"/>
      <c r="Q93" s="153"/>
      <c r="R93" s="75"/>
      <c r="S93" s="75"/>
      <c r="T93" s="153"/>
      <c r="U93" s="153"/>
      <c r="V93" s="75"/>
      <c r="W93" s="75"/>
      <c r="X93" s="75"/>
      <c r="Y93" s="75"/>
      <c r="Z93" s="75"/>
      <c r="AA93" s="153"/>
      <c r="AB93" s="153"/>
      <c r="AC93" s="75"/>
      <c r="AD93" s="75"/>
      <c r="AE93" s="75"/>
      <c r="AF93" s="75"/>
      <c r="AG93" s="75"/>
      <c r="AH93" s="153"/>
      <c r="AI93" s="80">
        <f t="shared" si="0"/>
        <v>0</v>
      </c>
      <c r="AJ93" s="81">
        <f>'Сентябрь 2020'!AJ93-AI93</f>
        <v>0</v>
      </c>
      <c r="AK93" s="82">
        <f t="shared" si="1"/>
        <v>0</v>
      </c>
      <c r="AL93" s="83">
        <f>'Сентябрь 2020'!AL93+AK93</f>
        <v>0</v>
      </c>
      <c r="AM93" s="82">
        <f t="shared" si="2"/>
        <v>0</v>
      </c>
      <c r="AN93" s="84">
        <f>'Сентябрь 2020'!AN93+AM93</f>
        <v>0</v>
      </c>
      <c r="AO93" s="82">
        <f t="shared" si="3"/>
        <v>0</v>
      </c>
      <c r="AP93" s="85">
        <f>'Сентябрь 2020'!AP93+'Октябрь 2019'!AO93</f>
        <v>0</v>
      </c>
      <c r="AQ93" s="82">
        <f t="shared" si="4"/>
        <v>0</v>
      </c>
      <c r="AR93" s="86">
        <f>'Сентябрь 2020'!AR93+'Октябрь 2019'!AQ93</f>
        <v>0</v>
      </c>
      <c r="AS93" s="87" t="str">
        <f>'Январь 2020'!AW93</f>
        <v>декрет</v>
      </c>
      <c r="AT93" s="88" t="str">
        <f>'Январь 2020'!AX93</f>
        <v>TEAM18</v>
      </c>
      <c r="AU93" s="45">
        <f t="shared" si="5"/>
        <v>0</v>
      </c>
    </row>
    <row r="94" spans="1:47" ht="14.25" customHeight="1">
      <c r="A94" s="71">
        <f>'Январь 2020'!A94</f>
        <v>87</v>
      </c>
      <c r="B94" s="72" t="str">
        <f>'Январь 2020'!G94</f>
        <v>NAME091</v>
      </c>
      <c r="C94" s="73">
        <f>'Январь 2020'!B94</f>
        <v>42902</v>
      </c>
      <c r="D94" s="79"/>
      <c r="E94" s="79"/>
      <c r="F94" s="153"/>
      <c r="G94" s="153"/>
      <c r="H94" s="75"/>
      <c r="I94" s="75"/>
      <c r="J94" s="75"/>
      <c r="K94" s="76"/>
      <c r="L94" s="75"/>
      <c r="M94" s="153"/>
      <c r="N94" s="153"/>
      <c r="O94" s="75"/>
      <c r="P94" s="75"/>
      <c r="Q94" s="153"/>
      <c r="R94" s="75"/>
      <c r="S94" s="75"/>
      <c r="T94" s="153"/>
      <c r="U94" s="153"/>
      <c r="V94" s="75"/>
      <c r="W94" s="75"/>
      <c r="X94" s="79"/>
      <c r="Y94" s="79"/>
      <c r="Z94" s="79"/>
      <c r="AA94" s="153"/>
      <c r="AB94" s="153"/>
      <c r="AC94" s="75"/>
      <c r="AD94" s="75"/>
      <c r="AE94" s="79"/>
      <c r="AF94" s="79"/>
      <c r="AG94" s="79"/>
      <c r="AH94" s="153"/>
      <c r="AI94" s="80">
        <f t="shared" si="0"/>
        <v>0</v>
      </c>
      <c r="AJ94" s="81">
        <f>'Сентябрь 2020'!AJ94-AI94</f>
        <v>0</v>
      </c>
      <c r="AK94" s="82">
        <f t="shared" si="1"/>
        <v>0</v>
      </c>
      <c r="AL94" s="83">
        <f>'Сентябрь 2020'!AL94+AK94</f>
        <v>0</v>
      </c>
      <c r="AM94" s="82">
        <f t="shared" si="2"/>
        <v>0</v>
      </c>
      <c r="AN94" s="84">
        <f>'Сентябрь 2020'!AN94+AM94</f>
        <v>0</v>
      </c>
      <c r="AO94" s="82">
        <f t="shared" si="3"/>
        <v>0</v>
      </c>
      <c r="AP94" s="85">
        <f>'Сентябрь 2020'!AP94+'Октябрь 2019'!AO94</f>
        <v>0</v>
      </c>
      <c r="AQ94" s="82">
        <f t="shared" si="4"/>
        <v>0</v>
      </c>
      <c r="AR94" s="86">
        <f>'Сентябрь 2020'!AR94+'Октябрь 2019'!AQ94</f>
        <v>0</v>
      </c>
      <c r="AS94" s="87" t="str">
        <f>'Январь 2020'!AW94</f>
        <v>Киев</v>
      </c>
      <c r="AT94" s="88" t="str">
        <f>'Январь 2020'!AX94</f>
        <v>TEAM17</v>
      </c>
      <c r="AU94" s="45">
        <f t="shared" si="5"/>
        <v>0</v>
      </c>
    </row>
    <row r="95" spans="1:47" ht="14.25" customHeight="1">
      <c r="A95" s="71">
        <f>'Январь 2020'!A95</f>
        <v>88</v>
      </c>
      <c r="B95" s="72" t="str">
        <f>'Январь 2020'!G95</f>
        <v>NAME092</v>
      </c>
      <c r="C95" s="73">
        <f>'Январь 2020'!B95</f>
        <v>43125</v>
      </c>
      <c r="D95" s="75"/>
      <c r="E95" s="75"/>
      <c r="F95" s="153"/>
      <c r="G95" s="153"/>
      <c r="H95" s="75"/>
      <c r="I95" s="75"/>
      <c r="J95" s="75"/>
      <c r="K95" s="76"/>
      <c r="L95" s="75"/>
      <c r="M95" s="153"/>
      <c r="N95" s="153"/>
      <c r="O95" s="75"/>
      <c r="P95" s="75"/>
      <c r="Q95" s="153"/>
      <c r="R95" s="75"/>
      <c r="S95" s="75"/>
      <c r="T95" s="153"/>
      <c r="U95" s="153"/>
      <c r="V95" s="75"/>
      <c r="W95" s="75"/>
      <c r="X95" s="75"/>
      <c r="Y95" s="75"/>
      <c r="Z95" s="75"/>
      <c r="AA95" s="153"/>
      <c r="AB95" s="153"/>
      <c r="AC95" s="75"/>
      <c r="AD95" s="75"/>
      <c r="AE95" s="75"/>
      <c r="AF95" s="75"/>
      <c r="AG95" s="75"/>
      <c r="AH95" s="153"/>
      <c r="AI95" s="80">
        <f t="shared" si="0"/>
        <v>0</v>
      </c>
      <c r="AJ95" s="81">
        <f>'Сентябрь 2020'!AJ95-AI95</f>
        <v>0</v>
      </c>
      <c r="AK95" s="82">
        <f t="shared" si="1"/>
        <v>0</v>
      </c>
      <c r="AL95" s="83">
        <f>'Сентябрь 2020'!AL95+AK95</f>
        <v>0</v>
      </c>
      <c r="AM95" s="82">
        <f t="shared" si="2"/>
        <v>0</v>
      </c>
      <c r="AN95" s="84">
        <f>'Сентябрь 2020'!AN95+AM95</f>
        <v>0</v>
      </c>
      <c r="AO95" s="82">
        <f t="shared" si="3"/>
        <v>0</v>
      </c>
      <c r="AP95" s="85">
        <f>'Сентябрь 2020'!AP95+'Октябрь 2019'!AO95</f>
        <v>0</v>
      </c>
      <c r="AQ95" s="82">
        <f t="shared" si="4"/>
        <v>0</v>
      </c>
      <c r="AR95" s="86">
        <f>'Сентябрь 2020'!AR95+'Октябрь 2019'!AQ95</f>
        <v>0</v>
      </c>
      <c r="AS95" s="87" t="str">
        <f>'Январь 2020'!AW95</f>
        <v>Киев</v>
      </c>
      <c r="AT95" s="88" t="str">
        <f>'Январь 2020'!AX95</f>
        <v>TEAM20</v>
      </c>
      <c r="AU95" s="45">
        <f t="shared" si="5"/>
        <v>0</v>
      </c>
    </row>
    <row r="96" spans="1:47" ht="14.25" customHeight="1">
      <c r="A96" s="71">
        <f>'Январь 2020'!A96</f>
        <v>0</v>
      </c>
      <c r="B96" s="72" t="str">
        <f>'Январь 2020'!G96</f>
        <v>NAME093</v>
      </c>
      <c r="C96" s="73">
        <f>'Январь 2020'!B96</f>
        <v>43433</v>
      </c>
      <c r="D96" s="75"/>
      <c r="E96" s="75"/>
      <c r="F96" s="153"/>
      <c r="G96" s="153"/>
      <c r="H96" s="75"/>
      <c r="I96" s="75"/>
      <c r="J96" s="75"/>
      <c r="K96" s="76"/>
      <c r="L96" s="75"/>
      <c r="M96" s="153"/>
      <c r="N96" s="153"/>
      <c r="O96" s="75"/>
      <c r="P96" s="75"/>
      <c r="Q96" s="153"/>
      <c r="R96" s="75"/>
      <c r="S96" s="75"/>
      <c r="T96" s="153"/>
      <c r="U96" s="153"/>
      <c r="V96" s="75"/>
      <c r="W96" s="75"/>
      <c r="X96" s="75"/>
      <c r="Y96" s="75"/>
      <c r="Z96" s="75"/>
      <c r="AA96" s="153"/>
      <c r="AB96" s="153"/>
      <c r="AC96" s="75"/>
      <c r="AD96" s="75"/>
      <c r="AE96" s="75"/>
      <c r="AF96" s="75"/>
      <c r="AG96" s="75"/>
      <c r="AH96" s="153"/>
      <c r="AI96" s="80">
        <f t="shared" si="0"/>
        <v>0</v>
      </c>
      <c r="AJ96" s="81">
        <f>'Сентябрь 2020'!AJ96-AI96</f>
        <v>0</v>
      </c>
      <c r="AK96" s="82">
        <f t="shared" si="1"/>
        <v>0</v>
      </c>
      <c r="AL96" s="83">
        <f>'Сентябрь 2020'!AL96+AK96</f>
        <v>0</v>
      </c>
      <c r="AM96" s="82">
        <f t="shared" si="2"/>
        <v>0</v>
      </c>
      <c r="AN96" s="84">
        <f>'Сентябрь 2020'!AN96+AM96</f>
        <v>0</v>
      </c>
      <c r="AO96" s="82">
        <f t="shared" si="3"/>
        <v>0</v>
      </c>
      <c r="AP96" s="85">
        <f>'Сентябрь 2020'!AP96+'Октябрь 2019'!AO96</f>
        <v>0</v>
      </c>
      <c r="AQ96" s="82">
        <f t="shared" si="4"/>
        <v>0</v>
      </c>
      <c r="AR96" s="86">
        <f>'Сентябрь 2020'!AR96+'Октябрь 2019'!AQ96</f>
        <v>0</v>
      </c>
      <c r="AS96" s="87" t="str">
        <f>'Январь 2020'!AW96</f>
        <v>уволен</v>
      </c>
      <c r="AT96" s="88" t="str">
        <f>'Январь 2020'!AX96</f>
        <v>TEAM26</v>
      </c>
      <c r="AU96" s="45">
        <f t="shared" si="5"/>
        <v>0</v>
      </c>
    </row>
    <row r="97" spans="1:47" ht="14.25" customHeight="1">
      <c r="A97" s="71">
        <f>'Январь 2020'!A97</f>
        <v>89</v>
      </c>
      <c r="B97" s="72" t="str">
        <f>'Январь 2020'!G97</f>
        <v>NAME094</v>
      </c>
      <c r="C97" s="73">
        <f>'Январь 2020'!B97</f>
        <v>42964</v>
      </c>
      <c r="D97" s="79"/>
      <c r="E97" s="79"/>
      <c r="F97" s="190"/>
      <c r="G97" s="190"/>
      <c r="H97" s="75"/>
      <c r="I97" s="75"/>
      <c r="J97" s="75"/>
      <c r="K97" s="76"/>
      <c r="L97" s="75"/>
      <c r="M97" s="190"/>
      <c r="N97" s="190"/>
      <c r="O97" s="75"/>
      <c r="P97" s="75"/>
      <c r="Q97" s="190"/>
      <c r="R97" s="75"/>
      <c r="S97" s="75"/>
      <c r="T97" s="190"/>
      <c r="U97" s="190"/>
      <c r="V97" s="75"/>
      <c r="W97" s="75"/>
      <c r="X97" s="75"/>
      <c r="Y97" s="75"/>
      <c r="Z97" s="75"/>
      <c r="AA97" s="190"/>
      <c r="AB97" s="190"/>
      <c r="AC97" s="75"/>
      <c r="AD97" s="75"/>
      <c r="AE97" s="75"/>
      <c r="AF97" s="75"/>
      <c r="AG97" s="75"/>
      <c r="AH97" s="190"/>
      <c r="AI97" s="80">
        <f t="shared" si="0"/>
        <v>0</v>
      </c>
      <c r="AJ97" s="81">
        <f>'Сентябрь 2020'!AJ97-AI97</f>
        <v>0</v>
      </c>
      <c r="AK97" s="82">
        <f t="shared" si="1"/>
        <v>0</v>
      </c>
      <c r="AL97" s="83">
        <f>'Сентябрь 2020'!AL97+AK97</f>
        <v>0</v>
      </c>
      <c r="AM97" s="82">
        <f t="shared" si="2"/>
        <v>0</v>
      </c>
      <c r="AN97" s="84">
        <f>'Сентябрь 2020'!AN97+AM97</f>
        <v>0</v>
      </c>
      <c r="AO97" s="82">
        <f t="shared" si="3"/>
        <v>0</v>
      </c>
      <c r="AP97" s="85">
        <f>'Сентябрь 2020'!AP97+'Октябрь 2019'!AO97</f>
        <v>0</v>
      </c>
      <c r="AQ97" s="82">
        <f t="shared" si="4"/>
        <v>0</v>
      </c>
      <c r="AR97" s="86">
        <f>'Сентябрь 2020'!AR97+'Октябрь 2019'!AQ97</f>
        <v>0</v>
      </c>
      <c r="AS97" s="87" t="str">
        <f>'Январь 2020'!AW97</f>
        <v>Днепр1</v>
      </c>
      <c r="AT97" s="88" t="str">
        <f>'Январь 2020'!AX97</f>
        <v>TEAM34</v>
      </c>
      <c r="AU97" s="45">
        <f t="shared" si="5"/>
        <v>0</v>
      </c>
    </row>
    <row r="98" spans="1:47" ht="14.25" customHeight="1">
      <c r="A98" s="71">
        <f>'Январь 2020'!A98</f>
        <v>90</v>
      </c>
      <c r="B98" s="72" t="str">
        <f>'Январь 2020'!G98</f>
        <v>NAME095</v>
      </c>
      <c r="C98" s="73">
        <f>'Январь 2020'!B98</f>
        <v>43399</v>
      </c>
      <c r="D98" s="79"/>
      <c r="E98" s="79"/>
      <c r="F98" s="153"/>
      <c r="G98" s="153"/>
      <c r="H98" s="75"/>
      <c r="I98" s="75"/>
      <c r="J98" s="75"/>
      <c r="K98" s="76"/>
      <c r="L98" s="79"/>
      <c r="M98" s="153"/>
      <c r="N98" s="153"/>
      <c r="O98" s="75"/>
      <c r="P98" s="75"/>
      <c r="Q98" s="153"/>
      <c r="R98" s="75"/>
      <c r="S98" s="75"/>
      <c r="T98" s="153"/>
      <c r="U98" s="153"/>
      <c r="V98" s="75"/>
      <c r="W98" s="75"/>
      <c r="X98" s="75"/>
      <c r="Y98" s="75"/>
      <c r="Z98" s="75"/>
      <c r="AA98" s="153"/>
      <c r="AB98" s="153"/>
      <c r="AC98" s="75"/>
      <c r="AD98" s="75"/>
      <c r="AE98" s="75"/>
      <c r="AF98" s="75"/>
      <c r="AG98" s="75"/>
      <c r="AH98" s="153"/>
      <c r="AI98" s="80">
        <f t="shared" si="0"/>
        <v>0</v>
      </c>
      <c r="AJ98" s="81">
        <f>'Сентябрь 2020'!AJ98-AI98</f>
        <v>0</v>
      </c>
      <c r="AK98" s="82">
        <f t="shared" si="1"/>
        <v>0</v>
      </c>
      <c r="AL98" s="83">
        <f>'Сентябрь 2020'!AL98+AK98</f>
        <v>0</v>
      </c>
      <c r="AM98" s="82">
        <f t="shared" si="2"/>
        <v>0</v>
      </c>
      <c r="AN98" s="84">
        <f>'Сентябрь 2020'!AN98+AM98</f>
        <v>0</v>
      </c>
      <c r="AO98" s="82">
        <f t="shared" si="3"/>
        <v>0</v>
      </c>
      <c r="AP98" s="85">
        <f>'Сентябрь 2020'!AP98+'Октябрь 2019'!AO98</f>
        <v>0</v>
      </c>
      <c r="AQ98" s="82">
        <f t="shared" si="4"/>
        <v>0</v>
      </c>
      <c r="AR98" s="86">
        <f>'Сентябрь 2020'!AR98+'Октябрь 2019'!AQ98</f>
        <v>0</v>
      </c>
      <c r="AS98" s="87" t="str">
        <f>'Январь 2020'!AW98</f>
        <v>Днепр1</v>
      </c>
      <c r="AT98" s="88" t="str">
        <f>'Январь 2020'!AX98</f>
        <v>TEAM34</v>
      </c>
      <c r="AU98" s="45">
        <f t="shared" si="5"/>
        <v>0</v>
      </c>
    </row>
    <row r="99" spans="1:47" ht="14.25" customHeight="1">
      <c r="A99" s="71">
        <f>'Январь 2020'!A99</f>
        <v>91</v>
      </c>
      <c r="B99" s="72" t="str">
        <f>'Январь 2020'!G99</f>
        <v>NAME096</v>
      </c>
      <c r="C99" s="73">
        <f>'Январь 2020'!B99</f>
        <v>43609</v>
      </c>
      <c r="D99" s="75"/>
      <c r="E99" s="75"/>
      <c r="F99" s="153"/>
      <c r="G99" s="153"/>
      <c r="H99" s="75"/>
      <c r="I99" s="75"/>
      <c r="J99" s="75"/>
      <c r="K99" s="76"/>
      <c r="L99" s="146"/>
      <c r="M99" s="153"/>
      <c r="N99" s="153"/>
      <c r="O99" s="75"/>
      <c r="P99" s="75"/>
      <c r="Q99" s="153"/>
      <c r="R99" s="75"/>
      <c r="S99" s="75"/>
      <c r="T99" s="153"/>
      <c r="U99" s="153"/>
      <c r="V99" s="75"/>
      <c r="W99" s="75"/>
      <c r="X99" s="75"/>
      <c r="Y99" s="75"/>
      <c r="Z99" s="75"/>
      <c r="AA99" s="153"/>
      <c r="AB99" s="153"/>
      <c r="AC99" s="75"/>
      <c r="AD99" s="75"/>
      <c r="AE99" s="75"/>
      <c r="AF99" s="75"/>
      <c r="AG99" s="75"/>
      <c r="AH99" s="153"/>
      <c r="AI99" s="80">
        <f t="shared" si="0"/>
        <v>0</v>
      </c>
      <c r="AJ99" s="81">
        <f>'Сентябрь 2020'!AJ99-AI99</f>
        <v>0</v>
      </c>
      <c r="AK99" s="82">
        <f t="shared" si="1"/>
        <v>0</v>
      </c>
      <c r="AL99" s="83">
        <f>'Сентябрь 2020'!AL99+AK99</f>
        <v>0</v>
      </c>
      <c r="AM99" s="82">
        <f t="shared" si="2"/>
        <v>0</v>
      </c>
      <c r="AN99" s="84">
        <f>'Сентябрь 2020'!AN99+AM99</f>
        <v>0</v>
      </c>
      <c r="AO99" s="82">
        <f t="shared" si="3"/>
        <v>0</v>
      </c>
      <c r="AP99" s="85">
        <f>'Сентябрь 2020'!AP99+'Октябрь 2019'!AO99</f>
        <v>0</v>
      </c>
      <c r="AQ99" s="82">
        <f t="shared" si="4"/>
        <v>0</v>
      </c>
      <c r="AR99" s="86">
        <f>'Сентябрь 2020'!AR99+'Октябрь 2019'!AQ99</f>
        <v>0</v>
      </c>
      <c r="AS99" s="87" t="str">
        <f>'Январь 2020'!AW99</f>
        <v>Днепр2</v>
      </c>
      <c r="AT99" s="88" t="str">
        <f>'Январь 2020'!AX99</f>
        <v>TEAM24</v>
      </c>
      <c r="AU99" s="45">
        <f t="shared" si="5"/>
        <v>0</v>
      </c>
    </row>
    <row r="100" spans="1:47" ht="14.25" customHeight="1">
      <c r="A100" s="71">
        <f>'Январь 2020'!A100</f>
        <v>0</v>
      </c>
      <c r="B100" s="72" t="str">
        <f>'Январь 2020'!G100</f>
        <v>NAME097</v>
      </c>
      <c r="C100" s="73" t="str">
        <f>'Январь 2020'!B100</f>
        <v>исп.</v>
      </c>
      <c r="D100" s="75"/>
      <c r="E100" s="75"/>
      <c r="F100" s="153"/>
      <c r="G100" s="153"/>
      <c r="H100" s="79"/>
      <c r="I100" s="75"/>
      <c r="J100" s="75"/>
      <c r="K100" s="76"/>
      <c r="L100" s="75"/>
      <c r="M100" s="153"/>
      <c r="N100" s="153"/>
      <c r="O100" s="75"/>
      <c r="P100" s="75"/>
      <c r="Q100" s="153"/>
      <c r="R100" s="75"/>
      <c r="S100" s="75"/>
      <c r="T100" s="153"/>
      <c r="U100" s="153"/>
      <c r="V100" s="75"/>
      <c r="W100" s="75"/>
      <c r="X100" s="75"/>
      <c r="Y100" s="75"/>
      <c r="Z100" s="75"/>
      <c r="AA100" s="153"/>
      <c r="AB100" s="153"/>
      <c r="AC100" s="75"/>
      <c r="AD100" s="75"/>
      <c r="AE100" s="75"/>
      <c r="AF100" s="75"/>
      <c r="AG100" s="75"/>
      <c r="AH100" s="153"/>
      <c r="AI100" s="80">
        <f t="shared" si="0"/>
        <v>0</v>
      </c>
      <c r="AJ100" s="81">
        <f>'Сентябрь 2020'!AJ100-AI100</f>
        <v>0</v>
      </c>
      <c r="AK100" s="82">
        <f t="shared" si="1"/>
        <v>0</v>
      </c>
      <c r="AL100" s="83">
        <f>'Сентябрь 2020'!AL100+AK100</f>
        <v>0</v>
      </c>
      <c r="AM100" s="82">
        <f t="shared" si="2"/>
        <v>0</v>
      </c>
      <c r="AN100" s="84">
        <f>'Сентябрь 2020'!AN100+AM100</f>
        <v>0</v>
      </c>
      <c r="AO100" s="82">
        <f t="shared" si="3"/>
        <v>0</v>
      </c>
      <c r="AP100" s="85">
        <f>'Сентябрь 2020'!AP100+'Октябрь 2019'!AO100</f>
        <v>0</v>
      </c>
      <c r="AQ100" s="82">
        <f t="shared" si="4"/>
        <v>0</v>
      </c>
      <c r="AR100" s="86">
        <f>'Сентябрь 2020'!AR100+'Октябрь 2019'!AQ100</f>
        <v>0</v>
      </c>
      <c r="AS100" s="87" t="str">
        <f>'Январь 2020'!AW100</f>
        <v>уволен</v>
      </c>
      <c r="AT100" s="88" t="str">
        <f>'Январь 2020'!AX100</f>
        <v>TEAM32</v>
      </c>
      <c r="AU100" s="45">
        <f t="shared" si="5"/>
        <v>0</v>
      </c>
    </row>
    <row r="101" spans="1:47" ht="14.25" customHeight="1">
      <c r="A101" s="71">
        <f>'Январь 2020'!A101</f>
        <v>92</v>
      </c>
      <c r="B101" s="72" t="str">
        <f>'Январь 2020'!G101</f>
        <v>NAME098</v>
      </c>
      <c r="C101" s="73">
        <f>'Январь 2020'!B101</f>
        <v>41306</v>
      </c>
      <c r="D101" s="79"/>
      <c r="E101" s="79"/>
      <c r="F101" s="153"/>
      <c r="G101" s="153"/>
      <c r="H101" s="75"/>
      <c r="I101" s="75"/>
      <c r="J101" s="75"/>
      <c r="K101" s="76"/>
      <c r="L101" s="75"/>
      <c r="M101" s="153"/>
      <c r="N101" s="153"/>
      <c r="O101" s="75"/>
      <c r="P101" s="75"/>
      <c r="Q101" s="153"/>
      <c r="R101" s="75"/>
      <c r="S101" s="75"/>
      <c r="T101" s="153"/>
      <c r="U101" s="153"/>
      <c r="V101" s="79"/>
      <c r="W101" s="75"/>
      <c r="X101" s="75"/>
      <c r="Y101" s="75"/>
      <c r="Z101" s="75"/>
      <c r="AA101" s="153"/>
      <c r="AB101" s="153"/>
      <c r="AC101" s="75"/>
      <c r="AD101" s="75"/>
      <c r="AE101" s="75"/>
      <c r="AF101" s="75"/>
      <c r="AG101" s="75"/>
      <c r="AH101" s="153"/>
      <c r="AI101" s="80">
        <f t="shared" si="0"/>
        <v>0</v>
      </c>
      <c r="AJ101" s="81">
        <f>'Сентябрь 2020'!AJ101-AI101</f>
        <v>-5</v>
      </c>
      <c r="AK101" s="82">
        <f t="shared" si="1"/>
        <v>0</v>
      </c>
      <c r="AL101" s="83">
        <f>'Сентябрь 2020'!AL101+AK101</f>
        <v>0</v>
      </c>
      <c r="AM101" s="82">
        <f t="shared" si="2"/>
        <v>0</v>
      </c>
      <c r="AN101" s="84">
        <f>'Сентябрь 2020'!AN101+AM101</f>
        <v>0</v>
      </c>
      <c r="AO101" s="82">
        <f t="shared" si="3"/>
        <v>0</v>
      </c>
      <c r="AP101" s="85">
        <f>'Сентябрь 2020'!AP101+'Октябрь 2019'!AO101</f>
        <v>0</v>
      </c>
      <c r="AQ101" s="82">
        <f t="shared" si="4"/>
        <v>0</v>
      </c>
      <c r="AR101" s="86">
        <f>'Сентябрь 2020'!AR101+'Октябрь 2019'!AQ101</f>
        <v>0</v>
      </c>
      <c r="AS101" s="87" t="str">
        <f>'Январь 2020'!AW101</f>
        <v>Днепр1</v>
      </c>
      <c r="AT101" s="88" t="str">
        <f>'Январь 2020'!AX101</f>
        <v>TEAM29</v>
      </c>
      <c r="AU101" s="45">
        <f t="shared" si="5"/>
        <v>0</v>
      </c>
    </row>
    <row r="102" spans="1:47" ht="14.25" customHeight="1">
      <c r="A102" s="71">
        <f>'Январь 2020'!A102</f>
        <v>93</v>
      </c>
      <c r="B102" s="72" t="str">
        <f>'Январь 2020'!G102</f>
        <v>NAME099</v>
      </c>
      <c r="C102" s="214">
        <f>'Январь 2020'!B102</f>
        <v>43791</v>
      </c>
      <c r="D102" s="75"/>
      <c r="E102" s="75"/>
      <c r="F102" s="153"/>
      <c r="G102" s="153"/>
      <c r="H102" s="75"/>
      <c r="I102" s="75"/>
      <c r="J102" s="75"/>
      <c r="K102" s="76"/>
      <c r="L102" s="75"/>
      <c r="M102" s="153"/>
      <c r="N102" s="153"/>
      <c r="O102" s="75"/>
      <c r="P102" s="75"/>
      <c r="Q102" s="153"/>
      <c r="R102" s="75"/>
      <c r="S102" s="75"/>
      <c r="T102" s="153"/>
      <c r="U102" s="153"/>
      <c r="V102" s="75"/>
      <c r="W102" s="75"/>
      <c r="X102" s="75"/>
      <c r="Y102" s="75"/>
      <c r="Z102" s="75"/>
      <c r="AA102" s="153"/>
      <c r="AB102" s="153"/>
      <c r="AC102" s="75"/>
      <c r="AD102" s="75"/>
      <c r="AE102" s="75"/>
      <c r="AF102" s="75"/>
      <c r="AG102" s="75"/>
      <c r="AH102" s="153"/>
      <c r="AI102" s="80">
        <f t="shared" si="0"/>
        <v>0</v>
      </c>
      <c r="AJ102" s="81">
        <f>'Сентябрь 2020'!AJ102-AI102</f>
        <v>0</v>
      </c>
      <c r="AK102" s="82">
        <f t="shared" si="1"/>
        <v>0</v>
      </c>
      <c r="AL102" s="83">
        <f>'Сентябрь 2020'!AL102+AK102</f>
        <v>0</v>
      </c>
      <c r="AM102" s="82">
        <f t="shared" si="2"/>
        <v>0</v>
      </c>
      <c r="AN102" s="84">
        <f>'Сентябрь 2020'!AN102+AM102</f>
        <v>0</v>
      </c>
      <c r="AO102" s="82">
        <f t="shared" si="3"/>
        <v>0</v>
      </c>
      <c r="AP102" s="85">
        <f>'Сентябрь 2020'!AP102+'Октябрь 2019'!AO102</f>
        <v>0</v>
      </c>
      <c r="AQ102" s="82">
        <f t="shared" si="4"/>
        <v>0</v>
      </c>
      <c r="AR102" s="86">
        <f>'Сентябрь 2020'!AR102+'Октябрь 2019'!AQ102</f>
        <v>0</v>
      </c>
      <c r="AS102" s="87" t="str">
        <f>'Январь 2020'!AW102</f>
        <v>Днепр1</v>
      </c>
      <c r="AT102" s="88" t="str">
        <f>'Январь 2020'!AX102</f>
        <v>TEAM33</v>
      </c>
      <c r="AU102" s="45">
        <f t="shared" si="5"/>
        <v>0</v>
      </c>
    </row>
    <row r="103" spans="1:47" ht="14.25" customHeight="1">
      <c r="A103" s="71">
        <f>'Январь 2020'!A103</f>
        <v>94</v>
      </c>
      <c r="B103" s="72" t="str">
        <f>'Январь 2020'!G103</f>
        <v>NAME100</v>
      </c>
      <c r="C103" s="73">
        <f>'Январь 2020'!B103</f>
        <v>43451</v>
      </c>
      <c r="D103" s="75"/>
      <c r="E103" s="75"/>
      <c r="F103" s="153"/>
      <c r="G103" s="153"/>
      <c r="H103" s="75"/>
      <c r="I103" s="79"/>
      <c r="J103" s="75"/>
      <c r="K103" s="76"/>
      <c r="L103" s="75"/>
      <c r="M103" s="153"/>
      <c r="N103" s="153"/>
      <c r="O103" s="75"/>
      <c r="P103" s="75"/>
      <c r="Q103" s="153"/>
      <c r="R103" s="75"/>
      <c r="S103" s="75"/>
      <c r="T103" s="153"/>
      <c r="U103" s="153"/>
      <c r="V103" s="75"/>
      <c r="W103" s="75"/>
      <c r="X103" s="75"/>
      <c r="Y103" s="75"/>
      <c r="Z103" s="75"/>
      <c r="AA103" s="153"/>
      <c r="AB103" s="153"/>
      <c r="AC103" s="75"/>
      <c r="AD103" s="75"/>
      <c r="AE103" s="75"/>
      <c r="AF103" s="75"/>
      <c r="AG103" s="75"/>
      <c r="AH103" s="153"/>
      <c r="AI103" s="80">
        <f t="shared" si="0"/>
        <v>0</v>
      </c>
      <c r="AJ103" s="81">
        <f>'Сентябрь 2020'!AJ103-AI103</f>
        <v>0</v>
      </c>
      <c r="AK103" s="82">
        <f t="shared" si="1"/>
        <v>0</v>
      </c>
      <c r="AL103" s="83">
        <f>'Сентябрь 2020'!AL103+AK103</f>
        <v>0</v>
      </c>
      <c r="AM103" s="82">
        <f t="shared" si="2"/>
        <v>0</v>
      </c>
      <c r="AN103" s="84">
        <f>'Сентябрь 2020'!AN103+AM103</f>
        <v>0</v>
      </c>
      <c r="AO103" s="82">
        <f t="shared" si="3"/>
        <v>0</v>
      </c>
      <c r="AP103" s="85">
        <f>'Сентябрь 2020'!AP103+'Октябрь 2019'!AO103</f>
        <v>0</v>
      </c>
      <c r="AQ103" s="82">
        <f t="shared" si="4"/>
        <v>0</v>
      </c>
      <c r="AR103" s="86">
        <f>'Сентябрь 2020'!AR103+'Октябрь 2019'!AQ103</f>
        <v>0</v>
      </c>
      <c r="AS103" s="87" t="str">
        <f>'Январь 2020'!AW103</f>
        <v>Днепр2</v>
      </c>
      <c r="AT103" s="88" t="str">
        <f>'Январь 2020'!AX103</f>
        <v>TEAM03</v>
      </c>
      <c r="AU103" s="45">
        <f t="shared" si="5"/>
        <v>0</v>
      </c>
    </row>
    <row r="104" spans="1:47" ht="14.25" customHeight="1">
      <c r="A104" s="71">
        <f>'Январь 2020'!A104</f>
        <v>0</v>
      </c>
      <c r="B104" s="72">
        <f>'Январь 2020'!G104</f>
        <v>0</v>
      </c>
      <c r="C104" s="73">
        <f>'Январь 2020'!B104</f>
        <v>0</v>
      </c>
      <c r="D104" s="75"/>
      <c r="E104" s="75"/>
      <c r="F104" s="153"/>
      <c r="G104" s="153"/>
      <c r="H104" s="75"/>
      <c r="I104" s="75"/>
      <c r="J104" s="75"/>
      <c r="K104" s="76"/>
      <c r="L104" s="75"/>
      <c r="M104" s="153"/>
      <c r="N104" s="153"/>
      <c r="O104" s="75"/>
      <c r="P104" s="75"/>
      <c r="Q104" s="153"/>
      <c r="R104" s="75"/>
      <c r="S104" s="75"/>
      <c r="T104" s="153"/>
      <c r="U104" s="153"/>
      <c r="V104" s="75"/>
      <c r="W104" s="75"/>
      <c r="X104" s="75"/>
      <c r="Y104" s="75"/>
      <c r="Z104" s="75"/>
      <c r="AA104" s="153"/>
      <c r="AB104" s="153"/>
      <c r="AC104" s="75"/>
      <c r="AD104" s="75"/>
      <c r="AE104" s="75"/>
      <c r="AF104" s="75"/>
      <c r="AG104" s="75"/>
      <c r="AH104" s="153"/>
      <c r="AI104" s="80">
        <f t="shared" si="0"/>
        <v>0</v>
      </c>
      <c r="AJ104" s="81">
        <f>'Сентябрь 2020'!AJ104-AI104</f>
        <v>0</v>
      </c>
      <c r="AK104" s="82">
        <f t="shared" si="1"/>
        <v>0</v>
      </c>
      <c r="AL104" s="83">
        <f>'Сентябрь 2020'!AL104+AK104</f>
        <v>0</v>
      </c>
      <c r="AM104" s="82">
        <f t="shared" si="2"/>
        <v>0</v>
      </c>
      <c r="AN104" s="84">
        <f>'Сентябрь 2020'!AN104+AM104</f>
        <v>0</v>
      </c>
      <c r="AO104" s="82">
        <f t="shared" si="3"/>
        <v>0</v>
      </c>
      <c r="AP104" s="85">
        <f>'Сентябрь 2020'!AP104+'Октябрь 2019'!AO104</f>
        <v>0</v>
      </c>
      <c r="AQ104" s="82">
        <f t="shared" si="4"/>
        <v>0</v>
      </c>
      <c r="AR104" s="86">
        <f>'Сентябрь 2020'!AR104+'Октябрь 2019'!AQ104</f>
        <v>0</v>
      </c>
      <c r="AS104" s="87">
        <f>'Январь 2020'!AW104</f>
        <v>0</v>
      </c>
      <c r="AT104" s="88">
        <f>'Январь 2020'!AX104</f>
        <v>0</v>
      </c>
      <c r="AU104" s="45">
        <f t="shared" si="5"/>
        <v>0</v>
      </c>
    </row>
    <row r="105" spans="1:47" ht="14.25" customHeight="1">
      <c r="A105" s="71">
        <f>'Январь 2020'!A105</f>
        <v>0</v>
      </c>
      <c r="B105" s="72">
        <f>'Январь 2020'!G105</f>
        <v>0</v>
      </c>
      <c r="C105" s="73">
        <f>'Январь 2020'!B105</f>
        <v>0</v>
      </c>
      <c r="D105" s="75"/>
      <c r="E105" s="75"/>
      <c r="F105" s="153"/>
      <c r="G105" s="153"/>
      <c r="H105" s="75"/>
      <c r="I105" s="75"/>
      <c r="J105" s="75"/>
      <c r="K105" s="76"/>
      <c r="L105" s="75"/>
      <c r="M105" s="153"/>
      <c r="N105" s="153"/>
      <c r="O105" s="75"/>
      <c r="P105" s="75"/>
      <c r="Q105" s="153"/>
      <c r="R105" s="75"/>
      <c r="S105" s="75"/>
      <c r="T105" s="153"/>
      <c r="U105" s="153"/>
      <c r="V105" s="75"/>
      <c r="W105" s="75"/>
      <c r="X105" s="75"/>
      <c r="Y105" s="75"/>
      <c r="Z105" s="75"/>
      <c r="AA105" s="153"/>
      <c r="AB105" s="153"/>
      <c r="AC105" s="75"/>
      <c r="AD105" s="75"/>
      <c r="AE105" s="75"/>
      <c r="AF105" s="75"/>
      <c r="AG105" s="75"/>
      <c r="AH105" s="153"/>
      <c r="AI105" s="80">
        <f t="shared" si="0"/>
        <v>0</v>
      </c>
      <c r="AJ105" s="81">
        <f>'Сентябрь 2020'!AJ105-AI105</f>
        <v>0</v>
      </c>
      <c r="AK105" s="82">
        <f t="shared" si="1"/>
        <v>0</v>
      </c>
      <c r="AL105" s="83">
        <f>'Сентябрь 2020'!AL105+AK105</f>
        <v>0</v>
      </c>
      <c r="AM105" s="82">
        <f t="shared" si="2"/>
        <v>0</v>
      </c>
      <c r="AN105" s="84">
        <f>'Сентябрь 2020'!AN105+AM105</f>
        <v>0</v>
      </c>
      <c r="AO105" s="82">
        <f t="shared" si="3"/>
        <v>0</v>
      </c>
      <c r="AP105" s="85">
        <f>'Сентябрь 2020'!AP105+'Октябрь 2019'!AO105</f>
        <v>0</v>
      </c>
      <c r="AQ105" s="82">
        <f t="shared" si="4"/>
        <v>0</v>
      </c>
      <c r="AR105" s="86">
        <f>'Сентябрь 2020'!AR105+'Октябрь 2019'!AQ105</f>
        <v>0</v>
      </c>
      <c r="AS105" s="87">
        <f>'Январь 2020'!AW105</f>
        <v>0</v>
      </c>
      <c r="AT105" s="88">
        <f>'Январь 2020'!AX105</f>
        <v>0</v>
      </c>
      <c r="AU105" s="45">
        <f t="shared" si="5"/>
        <v>0</v>
      </c>
    </row>
    <row r="106" spans="1:47" ht="14.25" customHeight="1">
      <c r="A106" s="71">
        <f>'Январь 2020'!A106</f>
        <v>0</v>
      </c>
      <c r="B106" s="72">
        <f>'Январь 2020'!G106</f>
        <v>0</v>
      </c>
      <c r="C106" s="73">
        <f>'Январь 2020'!B106</f>
        <v>0</v>
      </c>
      <c r="D106" s="75"/>
      <c r="E106" s="75"/>
      <c r="F106" s="190"/>
      <c r="G106" s="190"/>
      <c r="H106" s="75"/>
      <c r="I106" s="75"/>
      <c r="J106" s="75"/>
      <c r="K106" s="76"/>
      <c r="L106" s="75"/>
      <c r="M106" s="190"/>
      <c r="N106" s="190"/>
      <c r="O106" s="75"/>
      <c r="P106" s="75"/>
      <c r="Q106" s="190"/>
      <c r="R106" s="75"/>
      <c r="S106" s="75"/>
      <c r="T106" s="190"/>
      <c r="U106" s="190"/>
      <c r="V106" s="75"/>
      <c r="W106" s="75"/>
      <c r="X106" s="75"/>
      <c r="Y106" s="75"/>
      <c r="Z106" s="75"/>
      <c r="AA106" s="190"/>
      <c r="AB106" s="190"/>
      <c r="AC106" s="75"/>
      <c r="AD106" s="75"/>
      <c r="AE106" s="75"/>
      <c r="AF106" s="75"/>
      <c r="AG106" s="75"/>
      <c r="AH106" s="190"/>
      <c r="AI106" s="80">
        <f t="shared" si="0"/>
        <v>0</v>
      </c>
      <c r="AJ106" s="81">
        <f>'Сентябрь 2020'!AJ106-AI106</f>
        <v>0</v>
      </c>
      <c r="AK106" s="82">
        <f t="shared" si="1"/>
        <v>0</v>
      </c>
      <c r="AL106" s="83">
        <f>'Сентябрь 2020'!AL106+AK106</f>
        <v>0</v>
      </c>
      <c r="AM106" s="82">
        <f t="shared" si="2"/>
        <v>0</v>
      </c>
      <c r="AN106" s="84">
        <f>'Сентябрь 2020'!AN106+AM106</f>
        <v>0</v>
      </c>
      <c r="AO106" s="82">
        <f t="shared" si="3"/>
        <v>0</v>
      </c>
      <c r="AP106" s="85">
        <f>'Сентябрь 2020'!AP106+'Октябрь 2019'!AO106</f>
        <v>0</v>
      </c>
      <c r="AQ106" s="82">
        <f t="shared" si="4"/>
        <v>0</v>
      </c>
      <c r="AR106" s="86">
        <f>'Сентябрь 2020'!AR106+'Октябрь 2019'!AQ106</f>
        <v>0</v>
      </c>
      <c r="AS106" s="87">
        <f>'Январь 2020'!AW106</f>
        <v>0</v>
      </c>
      <c r="AT106" s="88">
        <f>'Январь 2020'!AX106</f>
        <v>0</v>
      </c>
      <c r="AU106" s="45">
        <f t="shared" si="5"/>
        <v>0</v>
      </c>
    </row>
    <row r="107" spans="1:47" ht="14.25" customHeight="1">
      <c r="A107" s="71">
        <f>'Январь 2020'!A107</f>
        <v>0</v>
      </c>
      <c r="B107" s="72">
        <f>'Январь 2020'!G107</f>
        <v>0</v>
      </c>
      <c r="C107" s="73">
        <f>'Январь 2020'!B107</f>
        <v>0</v>
      </c>
      <c r="D107" s="75"/>
      <c r="E107" s="75"/>
      <c r="F107" s="153"/>
      <c r="G107" s="153"/>
      <c r="H107" s="75"/>
      <c r="I107" s="75"/>
      <c r="J107" s="75"/>
      <c r="K107" s="76"/>
      <c r="L107" s="75"/>
      <c r="M107" s="153"/>
      <c r="N107" s="153"/>
      <c r="O107" s="75"/>
      <c r="P107" s="75"/>
      <c r="Q107" s="153"/>
      <c r="R107" s="75"/>
      <c r="S107" s="75"/>
      <c r="T107" s="153"/>
      <c r="U107" s="153"/>
      <c r="V107" s="75"/>
      <c r="W107" s="75"/>
      <c r="X107" s="75"/>
      <c r="Y107" s="75"/>
      <c r="Z107" s="75"/>
      <c r="AA107" s="153"/>
      <c r="AB107" s="153"/>
      <c r="AC107" s="75"/>
      <c r="AD107" s="75"/>
      <c r="AE107" s="75"/>
      <c r="AF107" s="75"/>
      <c r="AG107" s="75"/>
      <c r="AH107" s="153"/>
      <c r="AI107" s="80">
        <f t="shared" si="0"/>
        <v>0</v>
      </c>
      <c r="AJ107" s="81">
        <f>'Сентябрь 2020'!AJ107-AI107</f>
        <v>0</v>
      </c>
      <c r="AK107" s="82">
        <f t="shared" si="1"/>
        <v>0</v>
      </c>
      <c r="AL107" s="83">
        <f>'Сентябрь 2020'!AL107+AK107</f>
        <v>0</v>
      </c>
      <c r="AM107" s="82">
        <f t="shared" si="2"/>
        <v>0</v>
      </c>
      <c r="AN107" s="84">
        <f>'Сентябрь 2020'!AN107+AM107</f>
        <v>0</v>
      </c>
      <c r="AO107" s="82">
        <f t="shared" si="3"/>
        <v>0</v>
      </c>
      <c r="AP107" s="85">
        <f>'Сентябрь 2020'!AP107+'Октябрь 2019'!AO107</f>
        <v>0</v>
      </c>
      <c r="AQ107" s="82">
        <f t="shared" si="4"/>
        <v>0</v>
      </c>
      <c r="AR107" s="86">
        <f>'Сентябрь 2020'!AR107+'Октябрь 2019'!AQ107</f>
        <v>0</v>
      </c>
      <c r="AS107" s="87">
        <f>'Январь 2020'!AW107</f>
        <v>0</v>
      </c>
      <c r="AT107" s="88">
        <f>'Январь 2020'!AX107</f>
        <v>0</v>
      </c>
      <c r="AU107" s="45">
        <f t="shared" si="5"/>
        <v>0</v>
      </c>
    </row>
    <row r="108" spans="1:47" ht="14.25" customHeight="1">
      <c r="A108" s="71">
        <f>'Январь 2020'!A108</f>
        <v>0</v>
      </c>
      <c r="B108" s="72">
        <f>'Январь 2020'!G108</f>
        <v>0</v>
      </c>
      <c r="C108" s="73">
        <f>'Январь 2020'!B108</f>
        <v>0</v>
      </c>
      <c r="D108" s="75"/>
      <c r="E108" s="75"/>
      <c r="F108" s="153"/>
      <c r="G108" s="153"/>
      <c r="H108" s="75"/>
      <c r="I108" s="75"/>
      <c r="J108" s="75"/>
      <c r="K108" s="76"/>
      <c r="L108" s="75"/>
      <c r="M108" s="153"/>
      <c r="N108" s="153"/>
      <c r="O108" s="75"/>
      <c r="P108" s="75"/>
      <c r="Q108" s="153"/>
      <c r="R108" s="75"/>
      <c r="S108" s="75"/>
      <c r="T108" s="153"/>
      <c r="U108" s="153"/>
      <c r="V108" s="75"/>
      <c r="W108" s="75"/>
      <c r="X108" s="75"/>
      <c r="Y108" s="75"/>
      <c r="Z108" s="75"/>
      <c r="AA108" s="153"/>
      <c r="AB108" s="153"/>
      <c r="AC108" s="75"/>
      <c r="AD108" s="75"/>
      <c r="AE108" s="75"/>
      <c r="AF108" s="75"/>
      <c r="AG108" s="75"/>
      <c r="AH108" s="153"/>
      <c r="AI108" s="80">
        <f t="shared" si="0"/>
        <v>0</v>
      </c>
      <c r="AJ108" s="81">
        <f>'Сентябрь 2020'!AJ108-AI108</f>
        <v>0</v>
      </c>
      <c r="AK108" s="82">
        <f t="shared" si="1"/>
        <v>0</v>
      </c>
      <c r="AL108" s="83">
        <f>'Сентябрь 2020'!AL108+AK108</f>
        <v>0</v>
      </c>
      <c r="AM108" s="82">
        <f t="shared" si="2"/>
        <v>0</v>
      </c>
      <c r="AN108" s="84">
        <f>'Сентябрь 2020'!AN108+AM108</f>
        <v>0</v>
      </c>
      <c r="AO108" s="82">
        <f t="shared" si="3"/>
        <v>0</v>
      </c>
      <c r="AP108" s="85">
        <f>'Сентябрь 2020'!AP108+'Октябрь 2019'!AO108</f>
        <v>0</v>
      </c>
      <c r="AQ108" s="82">
        <f t="shared" si="4"/>
        <v>0</v>
      </c>
      <c r="AR108" s="86">
        <f>'Сентябрь 2020'!AR108+'Октябрь 2019'!AQ108</f>
        <v>0</v>
      </c>
      <c r="AS108" s="87">
        <f>'Январь 2020'!AW108</f>
        <v>0</v>
      </c>
      <c r="AT108" s="88">
        <f>'Январь 2020'!AX108</f>
        <v>0</v>
      </c>
      <c r="AU108" s="45">
        <f t="shared" si="5"/>
        <v>0</v>
      </c>
    </row>
    <row r="109" spans="1:47" ht="14.25" customHeight="1">
      <c r="A109" s="71">
        <f>'Январь 2020'!A109</f>
        <v>0</v>
      </c>
      <c r="B109" s="72">
        <f>'Январь 2020'!G109</f>
        <v>0</v>
      </c>
      <c r="C109" s="73">
        <f>'Январь 2020'!B109</f>
        <v>0</v>
      </c>
      <c r="D109" s="79"/>
      <c r="E109" s="79"/>
      <c r="F109" s="153"/>
      <c r="G109" s="153"/>
      <c r="H109" s="75"/>
      <c r="I109" s="75"/>
      <c r="J109" s="75"/>
      <c r="K109" s="76"/>
      <c r="L109" s="75"/>
      <c r="M109" s="153"/>
      <c r="N109" s="153"/>
      <c r="O109" s="75"/>
      <c r="P109" s="75"/>
      <c r="Q109" s="153"/>
      <c r="R109" s="75"/>
      <c r="S109" s="75"/>
      <c r="T109" s="153"/>
      <c r="U109" s="153"/>
      <c r="V109" s="75"/>
      <c r="W109" s="75"/>
      <c r="X109" s="75"/>
      <c r="Y109" s="75"/>
      <c r="Z109" s="75"/>
      <c r="AA109" s="153"/>
      <c r="AB109" s="153"/>
      <c r="AC109" s="75"/>
      <c r="AD109" s="75"/>
      <c r="AE109" s="75"/>
      <c r="AF109" s="75"/>
      <c r="AG109" s="75"/>
      <c r="AH109" s="153"/>
      <c r="AI109" s="80">
        <f t="shared" si="0"/>
        <v>0</v>
      </c>
      <c r="AJ109" s="81">
        <f>'Сентябрь 2020'!AJ109-AI109</f>
        <v>0</v>
      </c>
      <c r="AK109" s="82">
        <f t="shared" si="1"/>
        <v>0</v>
      </c>
      <c r="AL109" s="83">
        <f>'Сентябрь 2020'!AL109+AK109</f>
        <v>0</v>
      </c>
      <c r="AM109" s="82">
        <f t="shared" si="2"/>
        <v>0</v>
      </c>
      <c r="AN109" s="84">
        <f>'Сентябрь 2020'!AN109+AM109</f>
        <v>0</v>
      </c>
      <c r="AO109" s="82">
        <f t="shared" si="3"/>
        <v>0</v>
      </c>
      <c r="AP109" s="85">
        <f>'Сентябрь 2020'!AP109+'Октябрь 2019'!AO109</f>
        <v>0</v>
      </c>
      <c r="AQ109" s="82">
        <f t="shared" si="4"/>
        <v>0</v>
      </c>
      <c r="AR109" s="86">
        <f>'Сентябрь 2020'!AR109+'Октябрь 2019'!AQ109</f>
        <v>0</v>
      </c>
      <c r="AS109" s="87">
        <f>'Январь 2020'!AW109</f>
        <v>0</v>
      </c>
      <c r="AT109" s="88">
        <f>'Январь 2020'!AX109</f>
        <v>0</v>
      </c>
      <c r="AU109" s="45">
        <f t="shared" si="5"/>
        <v>0</v>
      </c>
    </row>
    <row r="110" spans="1:47" ht="14.25" customHeight="1">
      <c r="A110" s="71">
        <f>'Январь 2020'!A110</f>
        <v>0</v>
      </c>
      <c r="B110" s="72">
        <f>'Январь 2020'!G110</f>
        <v>0</v>
      </c>
      <c r="C110" s="73">
        <f>'Январь 2020'!B110</f>
        <v>0</v>
      </c>
      <c r="D110" s="79"/>
      <c r="E110" s="75"/>
      <c r="F110" s="153"/>
      <c r="G110" s="153"/>
      <c r="H110" s="75"/>
      <c r="I110" s="75"/>
      <c r="J110" s="75"/>
      <c r="K110" s="76"/>
      <c r="L110" s="75"/>
      <c r="M110" s="153"/>
      <c r="N110" s="153"/>
      <c r="O110" s="75"/>
      <c r="P110" s="75"/>
      <c r="Q110" s="153"/>
      <c r="R110" s="75"/>
      <c r="S110" s="75"/>
      <c r="T110" s="153"/>
      <c r="U110" s="153"/>
      <c r="V110" s="75"/>
      <c r="W110" s="75"/>
      <c r="X110" s="75"/>
      <c r="Y110" s="75"/>
      <c r="Z110" s="75"/>
      <c r="AA110" s="153"/>
      <c r="AB110" s="153"/>
      <c r="AC110" s="75"/>
      <c r="AD110" s="75"/>
      <c r="AE110" s="75"/>
      <c r="AF110" s="75"/>
      <c r="AG110" s="75"/>
      <c r="AH110" s="153"/>
      <c r="AI110" s="80">
        <f t="shared" si="0"/>
        <v>0</v>
      </c>
      <c r="AJ110" s="81">
        <f>'Сентябрь 2020'!AJ110-AI110</f>
        <v>0</v>
      </c>
      <c r="AK110" s="82">
        <f t="shared" si="1"/>
        <v>0</v>
      </c>
      <c r="AL110" s="83">
        <f>'Сентябрь 2020'!AL110+AK110</f>
        <v>0</v>
      </c>
      <c r="AM110" s="82">
        <f t="shared" si="2"/>
        <v>0</v>
      </c>
      <c r="AN110" s="84">
        <f>'Сентябрь 2020'!AN110+AM110</f>
        <v>0</v>
      </c>
      <c r="AO110" s="82">
        <f t="shared" si="3"/>
        <v>0</v>
      </c>
      <c r="AP110" s="85">
        <f>'Сентябрь 2020'!AP110+'Октябрь 2019'!AO110</f>
        <v>0</v>
      </c>
      <c r="AQ110" s="82">
        <f t="shared" si="4"/>
        <v>0</v>
      </c>
      <c r="AR110" s="86">
        <f>'Сентябрь 2020'!AR110+'Октябрь 2019'!AQ110</f>
        <v>0</v>
      </c>
      <c r="AS110" s="87">
        <f>'Январь 2020'!AW110</f>
        <v>0</v>
      </c>
      <c r="AT110" s="88">
        <f>'Январь 2020'!AX110</f>
        <v>0</v>
      </c>
      <c r="AU110" s="45">
        <f t="shared" si="5"/>
        <v>0</v>
      </c>
    </row>
    <row r="111" spans="1:47" ht="14.25" customHeight="1">
      <c r="A111" s="71">
        <f>'Январь 2020'!A111</f>
        <v>0</v>
      </c>
      <c r="B111" s="72">
        <f>'Январь 2020'!G111</f>
        <v>0</v>
      </c>
      <c r="C111" s="73">
        <f>'Январь 2020'!B111</f>
        <v>0</v>
      </c>
      <c r="D111" s="75"/>
      <c r="E111" s="75"/>
      <c r="F111" s="153"/>
      <c r="G111" s="153"/>
      <c r="H111" s="75"/>
      <c r="I111" s="75"/>
      <c r="J111" s="75"/>
      <c r="K111" s="76"/>
      <c r="L111" s="75"/>
      <c r="M111" s="153"/>
      <c r="N111" s="153"/>
      <c r="O111" s="75"/>
      <c r="P111" s="75"/>
      <c r="Q111" s="153"/>
      <c r="R111" s="75"/>
      <c r="S111" s="75"/>
      <c r="T111" s="153"/>
      <c r="U111" s="153"/>
      <c r="V111" s="75"/>
      <c r="W111" s="75"/>
      <c r="X111" s="75"/>
      <c r="Y111" s="75"/>
      <c r="Z111" s="75"/>
      <c r="AA111" s="153"/>
      <c r="AB111" s="153"/>
      <c r="AC111" s="75"/>
      <c r="AD111" s="75"/>
      <c r="AE111" s="75"/>
      <c r="AF111" s="75"/>
      <c r="AG111" s="75"/>
      <c r="AH111" s="153"/>
      <c r="AI111" s="80">
        <f t="shared" si="0"/>
        <v>0</v>
      </c>
      <c r="AJ111" s="81">
        <f>'Сентябрь 2020'!AJ111-AI111</f>
        <v>0</v>
      </c>
      <c r="AK111" s="82">
        <f t="shared" si="1"/>
        <v>0</v>
      </c>
      <c r="AL111" s="83">
        <f>'Сентябрь 2020'!AL111+AK111</f>
        <v>0</v>
      </c>
      <c r="AM111" s="82">
        <f t="shared" si="2"/>
        <v>0</v>
      </c>
      <c r="AN111" s="84">
        <f>'Сентябрь 2020'!AN111+AM111</f>
        <v>0</v>
      </c>
      <c r="AO111" s="82">
        <f t="shared" si="3"/>
        <v>0</v>
      </c>
      <c r="AP111" s="85">
        <f>'Сентябрь 2020'!AP111+'Октябрь 2019'!AO111</f>
        <v>0</v>
      </c>
      <c r="AQ111" s="82">
        <f t="shared" si="4"/>
        <v>0</v>
      </c>
      <c r="AR111" s="86">
        <f>'Сентябрь 2020'!AR111+'Октябрь 2019'!AQ111</f>
        <v>0</v>
      </c>
      <c r="AS111" s="87">
        <f>'Январь 2020'!AW111</f>
        <v>0</v>
      </c>
      <c r="AT111" s="88">
        <f>'Январь 2020'!AX111</f>
        <v>0</v>
      </c>
      <c r="AU111" s="45">
        <f t="shared" si="5"/>
        <v>0</v>
      </c>
    </row>
    <row r="112" spans="1:47" ht="14.25" customHeight="1">
      <c r="A112" s="71">
        <f>'Январь 2020'!A112</f>
        <v>0</v>
      </c>
      <c r="B112" s="72">
        <f>'Январь 2020'!G112</f>
        <v>0</v>
      </c>
      <c r="C112" s="73">
        <f>'Январь 2020'!B112</f>
        <v>0</v>
      </c>
      <c r="D112" s="75"/>
      <c r="E112" s="75"/>
      <c r="F112" s="153"/>
      <c r="G112" s="153"/>
      <c r="H112" s="75"/>
      <c r="I112" s="75"/>
      <c r="J112" s="75"/>
      <c r="K112" s="76"/>
      <c r="L112" s="79"/>
      <c r="M112" s="153"/>
      <c r="N112" s="153"/>
      <c r="O112" s="79"/>
      <c r="P112" s="79"/>
      <c r="Q112" s="153"/>
      <c r="R112" s="79"/>
      <c r="S112" s="79"/>
      <c r="T112" s="153"/>
      <c r="U112" s="153"/>
      <c r="V112" s="79"/>
      <c r="W112" s="75"/>
      <c r="X112" s="75"/>
      <c r="Y112" s="79"/>
      <c r="Z112" s="75"/>
      <c r="AA112" s="153"/>
      <c r="AB112" s="153"/>
      <c r="AC112" s="75"/>
      <c r="AD112" s="75"/>
      <c r="AE112" s="75"/>
      <c r="AF112" s="75"/>
      <c r="AG112" s="75"/>
      <c r="AH112" s="153"/>
      <c r="AI112" s="80">
        <f t="shared" si="0"/>
        <v>0</v>
      </c>
      <c r="AJ112" s="81">
        <f>'Сентябрь 2020'!AJ112-AI112</f>
        <v>0</v>
      </c>
      <c r="AK112" s="82">
        <f t="shared" si="1"/>
        <v>0</v>
      </c>
      <c r="AL112" s="83">
        <f>'Сентябрь 2020'!AL112+AK112</f>
        <v>0</v>
      </c>
      <c r="AM112" s="82">
        <f t="shared" si="2"/>
        <v>0</v>
      </c>
      <c r="AN112" s="84">
        <f>'Сентябрь 2020'!AN112+AM112</f>
        <v>0</v>
      </c>
      <c r="AO112" s="82">
        <f t="shared" si="3"/>
        <v>0</v>
      </c>
      <c r="AP112" s="85">
        <f>'Сентябрь 2020'!AP112+'Октябрь 2019'!AO112</f>
        <v>0</v>
      </c>
      <c r="AQ112" s="82">
        <f t="shared" si="4"/>
        <v>0</v>
      </c>
      <c r="AR112" s="86">
        <f>'Сентябрь 2020'!AR112+'Октябрь 2019'!AQ112</f>
        <v>0</v>
      </c>
      <c r="AS112" s="87">
        <f>'Январь 2020'!AW112</f>
        <v>0</v>
      </c>
      <c r="AT112" s="88">
        <f>'Январь 2020'!AX112</f>
        <v>0</v>
      </c>
      <c r="AU112" s="45">
        <f t="shared" si="5"/>
        <v>0</v>
      </c>
    </row>
    <row r="113" spans="1:47" ht="14.25" customHeight="1">
      <c r="A113" s="71">
        <f>'Январь 2020'!A113</f>
        <v>0</v>
      </c>
      <c r="B113" s="72">
        <f>'Январь 2020'!G113</f>
        <v>0</v>
      </c>
      <c r="C113" s="73">
        <f>'Январь 2020'!B113</f>
        <v>0</v>
      </c>
      <c r="D113" s="75"/>
      <c r="E113" s="75"/>
      <c r="F113" s="153"/>
      <c r="G113" s="153"/>
      <c r="H113" s="75"/>
      <c r="I113" s="193"/>
      <c r="J113" s="75"/>
      <c r="K113" s="76"/>
      <c r="L113" s="75"/>
      <c r="M113" s="153"/>
      <c r="N113" s="153"/>
      <c r="O113" s="75"/>
      <c r="P113" s="75"/>
      <c r="Q113" s="153"/>
      <c r="R113" s="75"/>
      <c r="S113" s="75"/>
      <c r="T113" s="153"/>
      <c r="U113" s="153"/>
      <c r="V113" s="75"/>
      <c r="W113" s="75"/>
      <c r="X113" s="75"/>
      <c r="Y113" s="75"/>
      <c r="Z113" s="75"/>
      <c r="AA113" s="153"/>
      <c r="AB113" s="153"/>
      <c r="AC113" s="75"/>
      <c r="AD113" s="75"/>
      <c r="AE113" s="75"/>
      <c r="AF113" s="75"/>
      <c r="AG113" s="75"/>
      <c r="AH113" s="153"/>
      <c r="AI113" s="80">
        <f t="shared" si="0"/>
        <v>0</v>
      </c>
      <c r="AJ113" s="81">
        <f>'Сентябрь 2020'!AJ113-AI113</f>
        <v>0</v>
      </c>
      <c r="AK113" s="82">
        <f t="shared" si="1"/>
        <v>0</v>
      </c>
      <c r="AL113" s="83">
        <f>'Сентябрь 2020'!AL113+AK113</f>
        <v>0</v>
      </c>
      <c r="AM113" s="82">
        <f t="shared" si="2"/>
        <v>0</v>
      </c>
      <c r="AN113" s="84">
        <f>'Сентябрь 2020'!AN113+AM113</f>
        <v>0</v>
      </c>
      <c r="AO113" s="82">
        <f t="shared" si="3"/>
        <v>0</v>
      </c>
      <c r="AP113" s="85">
        <f>'Сентябрь 2020'!AP113+'Октябрь 2019'!AO113</f>
        <v>0</v>
      </c>
      <c r="AQ113" s="82">
        <f t="shared" si="4"/>
        <v>0</v>
      </c>
      <c r="AR113" s="86">
        <f>'Сентябрь 2020'!AR113+'Октябрь 2019'!AQ113</f>
        <v>0</v>
      </c>
      <c r="AS113" s="87">
        <f>'Январь 2020'!AW113</f>
        <v>0</v>
      </c>
      <c r="AT113" s="88">
        <f>'Январь 2020'!AX113</f>
        <v>0</v>
      </c>
      <c r="AU113" s="45">
        <f t="shared" si="5"/>
        <v>0</v>
      </c>
    </row>
    <row r="114" spans="1:47" ht="14.25" customHeight="1">
      <c r="A114" s="71">
        <f>'Январь 2020'!A114</f>
        <v>0</v>
      </c>
      <c r="B114" s="72">
        <f>'Январь 2020'!G114</f>
        <v>0</v>
      </c>
      <c r="C114" s="73">
        <f>'Январь 2020'!B114</f>
        <v>0</v>
      </c>
      <c r="D114" s="75"/>
      <c r="E114" s="75"/>
      <c r="F114" s="190"/>
      <c r="G114" s="190"/>
      <c r="H114" s="75"/>
      <c r="I114" s="75"/>
      <c r="J114" s="75"/>
      <c r="K114" s="76"/>
      <c r="L114" s="75"/>
      <c r="M114" s="190"/>
      <c r="N114" s="190"/>
      <c r="O114" s="75"/>
      <c r="P114" s="75"/>
      <c r="Q114" s="190"/>
      <c r="R114" s="75"/>
      <c r="S114" s="75"/>
      <c r="T114" s="190"/>
      <c r="U114" s="190"/>
      <c r="V114" s="75"/>
      <c r="W114" s="75"/>
      <c r="X114" s="75"/>
      <c r="Y114" s="75"/>
      <c r="Z114" s="75"/>
      <c r="AA114" s="190"/>
      <c r="AB114" s="190"/>
      <c r="AC114" s="75"/>
      <c r="AD114" s="75"/>
      <c r="AE114" s="75"/>
      <c r="AF114" s="75"/>
      <c r="AG114" s="75"/>
      <c r="AH114" s="190"/>
      <c r="AI114" s="80">
        <f t="shared" si="0"/>
        <v>0</v>
      </c>
      <c r="AJ114" s="81">
        <f>'Сентябрь 2020'!AJ114-AI114</f>
        <v>0</v>
      </c>
      <c r="AK114" s="82">
        <f t="shared" si="1"/>
        <v>0</v>
      </c>
      <c r="AL114" s="83">
        <f>'Сентябрь 2020'!AL114+AK114</f>
        <v>0</v>
      </c>
      <c r="AM114" s="82">
        <f t="shared" si="2"/>
        <v>0</v>
      </c>
      <c r="AN114" s="84">
        <f>'Сентябрь 2020'!AN114+AM114</f>
        <v>0</v>
      </c>
      <c r="AO114" s="82">
        <f t="shared" si="3"/>
        <v>0</v>
      </c>
      <c r="AP114" s="85">
        <f>'Сентябрь 2020'!AP114+'Октябрь 2019'!AO114</f>
        <v>0</v>
      </c>
      <c r="AQ114" s="82">
        <f t="shared" si="4"/>
        <v>0</v>
      </c>
      <c r="AR114" s="86">
        <f>'Сентябрь 2020'!AR114+'Октябрь 2019'!AQ114</f>
        <v>0</v>
      </c>
      <c r="AS114" s="87">
        <f>'Январь 2020'!AW114</f>
        <v>0</v>
      </c>
      <c r="AT114" s="88">
        <f>'Январь 2020'!AX114</f>
        <v>0</v>
      </c>
      <c r="AU114" s="45">
        <f t="shared" si="5"/>
        <v>0</v>
      </c>
    </row>
    <row r="115" spans="1:47" ht="14.25" customHeight="1">
      <c r="A115" s="71">
        <f>'Январь 2020'!A115</f>
        <v>0</v>
      </c>
      <c r="B115" s="72">
        <f>'Январь 2020'!G115</f>
        <v>0</v>
      </c>
      <c r="C115" s="73">
        <f>'Январь 2020'!B115</f>
        <v>0</v>
      </c>
      <c r="D115" s="75"/>
      <c r="E115" s="75"/>
      <c r="F115" s="153"/>
      <c r="G115" s="153"/>
      <c r="H115" s="75"/>
      <c r="I115" s="75"/>
      <c r="J115" s="75"/>
      <c r="K115" s="76"/>
      <c r="L115" s="75"/>
      <c r="M115" s="153"/>
      <c r="N115" s="153"/>
      <c r="O115" s="75"/>
      <c r="P115" s="75"/>
      <c r="Q115" s="153"/>
      <c r="R115" s="75"/>
      <c r="S115" s="75"/>
      <c r="T115" s="153"/>
      <c r="U115" s="153"/>
      <c r="V115" s="75"/>
      <c r="W115" s="75"/>
      <c r="X115" s="75"/>
      <c r="Y115" s="75"/>
      <c r="Z115" s="75"/>
      <c r="AA115" s="153"/>
      <c r="AB115" s="153"/>
      <c r="AC115" s="75"/>
      <c r="AD115" s="75"/>
      <c r="AE115" s="75"/>
      <c r="AF115" s="75"/>
      <c r="AG115" s="75"/>
      <c r="AH115" s="153"/>
      <c r="AI115" s="80">
        <f t="shared" si="0"/>
        <v>0</v>
      </c>
      <c r="AJ115" s="81">
        <f>'Сентябрь 2020'!AJ115-AI115</f>
        <v>0</v>
      </c>
      <c r="AK115" s="82">
        <f t="shared" si="1"/>
        <v>0</v>
      </c>
      <c r="AL115" s="83">
        <f>'Сентябрь 2020'!AL115+AK115</f>
        <v>0</v>
      </c>
      <c r="AM115" s="82">
        <f t="shared" si="2"/>
        <v>0</v>
      </c>
      <c r="AN115" s="84">
        <f>'Сентябрь 2020'!AN115+AM115</f>
        <v>0</v>
      </c>
      <c r="AO115" s="82">
        <f t="shared" si="3"/>
        <v>0</v>
      </c>
      <c r="AP115" s="85">
        <f>'Сентябрь 2020'!AP115+'Октябрь 2019'!AO115</f>
        <v>0</v>
      </c>
      <c r="AQ115" s="82">
        <f t="shared" si="4"/>
        <v>0</v>
      </c>
      <c r="AR115" s="86">
        <f>'Сентябрь 2020'!AR115+'Октябрь 2019'!AQ115</f>
        <v>0</v>
      </c>
      <c r="AS115" s="87">
        <f>'Январь 2020'!AW115</f>
        <v>0</v>
      </c>
      <c r="AT115" s="88">
        <f>'Январь 2020'!AX115</f>
        <v>0</v>
      </c>
      <c r="AU115" s="45">
        <f t="shared" si="5"/>
        <v>0</v>
      </c>
    </row>
    <row r="116" spans="1:47" ht="14.25" customHeight="1">
      <c r="A116" s="71">
        <f>'Январь 2020'!A116</f>
        <v>0</v>
      </c>
      <c r="B116" s="72">
        <f>'Январь 2020'!G116</f>
        <v>0</v>
      </c>
      <c r="C116" s="73">
        <f>'Январь 2020'!B116</f>
        <v>0</v>
      </c>
      <c r="D116" s="75"/>
      <c r="E116" s="75"/>
      <c r="F116" s="153"/>
      <c r="G116" s="153"/>
      <c r="H116" s="75"/>
      <c r="I116" s="75"/>
      <c r="J116" s="75"/>
      <c r="K116" s="76"/>
      <c r="L116" s="75"/>
      <c r="M116" s="153"/>
      <c r="N116" s="153"/>
      <c r="O116" s="75"/>
      <c r="P116" s="75"/>
      <c r="Q116" s="153"/>
      <c r="R116" s="75"/>
      <c r="S116" s="75"/>
      <c r="T116" s="153"/>
      <c r="U116" s="153"/>
      <c r="V116" s="75"/>
      <c r="W116" s="75"/>
      <c r="X116" s="75"/>
      <c r="Y116" s="75"/>
      <c r="Z116" s="75"/>
      <c r="AA116" s="153"/>
      <c r="AB116" s="153"/>
      <c r="AC116" s="79"/>
      <c r="AD116" s="75"/>
      <c r="AE116" s="75"/>
      <c r="AF116" s="75"/>
      <c r="AG116" s="75"/>
      <c r="AH116" s="153"/>
      <c r="AI116" s="80">
        <f t="shared" si="0"/>
        <v>0</v>
      </c>
      <c r="AJ116" s="81">
        <f>'Сентябрь 2020'!AJ116-AI116</f>
        <v>0</v>
      </c>
      <c r="AK116" s="82">
        <f t="shared" si="1"/>
        <v>0</v>
      </c>
      <c r="AL116" s="83">
        <f>'Сентябрь 2020'!AL116+AK116</f>
        <v>0</v>
      </c>
      <c r="AM116" s="82">
        <f t="shared" si="2"/>
        <v>0</v>
      </c>
      <c r="AN116" s="84">
        <f>'Сентябрь 2020'!AN116+AM116</f>
        <v>0</v>
      </c>
      <c r="AO116" s="82">
        <f t="shared" si="3"/>
        <v>0</v>
      </c>
      <c r="AP116" s="85">
        <f>'Сентябрь 2020'!AP116+'Октябрь 2019'!AO116</f>
        <v>0</v>
      </c>
      <c r="AQ116" s="82">
        <f t="shared" si="4"/>
        <v>0</v>
      </c>
      <c r="AR116" s="86">
        <f>'Сентябрь 2020'!AR116+'Октябрь 2019'!AQ116</f>
        <v>0</v>
      </c>
      <c r="AS116" s="87">
        <f>'Январь 2020'!AW116</f>
        <v>0</v>
      </c>
      <c r="AT116" s="88">
        <f>'Январь 2020'!AX116</f>
        <v>0</v>
      </c>
      <c r="AU116" s="45">
        <f t="shared" si="5"/>
        <v>0</v>
      </c>
    </row>
    <row r="117" spans="1:47" ht="14.25" customHeight="1">
      <c r="A117" s="71">
        <f>'Январь 2020'!A117</f>
        <v>0</v>
      </c>
      <c r="B117" s="72">
        <f>'Январь 2020'!G117</f>
        <v>0</v>
      </c>
      <c r="C117" s="73">
        <f>'Январь 2020'!B117</f>
        <v>0</v>
      </c>
      <c r="D117" s="75"/>
      <c r="E117" s="75"/>
      <c r="F117" s="153"/>
      <c r="G117" s="153"/>
      <c r="H117" s="75"/>
      <c r="I117" s="75"/>
      <c r="J117" s="75"/>
      <c r="K117" s="76"/>
      <c r="L117" s="75"/>
      <c r="M117" s="153"/>
      <c r="N117" s="153"/>
      <c r="O117" s="75"/>
      <c r="P117" s="75"/>
      <c r="Q117" s="153"/>
      <c r="R117" s="75"/>
      <c r="S117" s="75"/>
      <c r="T117" s="153"/>
      <c r="U117" s="153"/>
      <c r="V117" s="75"/>
      <c r="W117" s="75"/>
      <c r="X117" s="75"/>
      <c r="Y117" s="75"/>
      <c r="Z117" s="75"/>
      <c r="AA117" s="153"/>
      <c r="AB117" s="153"/>
      <c r="AC117" s="75"/>
      <c r="AD117" s="75"/>
      <c r="AE117" s="75"/>
      <c r="AF117" s="75"/>
      <c r="AG117" s="75"/>
      <c r="AH117" s="153"/>
      <c r="AI117" s="80">
        <f t="shared" si="0"/>
        <v>0</v>
      </c>
      <c r="AJ117" s="81">
        <f>'Сентябрь 2020'!AJ117-AI117</f>
        <v>0</v>
      </c>
      <c r="AK117" s="82">
        <f t="shared" si="1"/>
        <v>0</v>
      </c>
      <c r="AL117" s="83">
        <f>'Сентябрь 2020'!AL117+AK117</f>
        <v>0</v>
      </c>
      <c r="AM117" s="82">
        <f t="shared" si="2"/>
        <v>0</v>
      </c>
      <c r="AN117" s="84">
        <f>'Сентябрь 2020'!AN117+AM117</f>
        <v>0</v>
      </c>
      <c r="AO117" s="82">
        <f t="shared" si="3"/>
        <v>0</v>
      </c>
      <c r="AP117" s="85">
        <f>'Сентябрь 2020'!AP117+'Октябрь 2019'!AO117</f>
        <v>0</v>
      </c>
      <c r="AQ117" s="82">
        <f t="shared" si="4"/>
        <v>0</v>
      </c>
      <c r="AR117" s="86">
        <f>'Сентябрь 2020'!AR117+'Октябрь 2019'!AQ117</f>
        <v>0</v>
      </c>
      <c r="AS117" s="87">
        <f>'Январь 2020'!AW117</f>
        <v>0</v>
      </c>
      <c r="AT117" s="88">
        <f>'Январь 2020'!AX117</f>
        <v>0</v>
      </c>
      <c r="AU117" s="45">
        <f t="shared" si="5"/>
        <v>0</v>
      </c>
    </row>
    <row r="118" spans="1:47" ht="14.25" customHeight="1">
      <c r="A118" s="71">
        <f>'Январь 2020'!A118</f>
        <v>0</v>
      </c>
      <c r="B118" s="72">
        <f>'Январь 2020'!G118</f>
        <v>0</v>
      </c>
      <c r="C118" s="73">
        <f>'Январь 2020'!B118</f>
        <v>0</v>
      </c>
      <c r="D118" s="75"/>
      <c r="E118" s="75"/>
      <c r="F118" s="153"/>
      <c r="G118" s="153"/>
      <c r="H118" s="75"/>
      <c r="I118" s="75"/>
      <c r="J118" s="75"/>
      <c r="K118" s="76"/>
      <c r="L118" s="75"/>
      <c r="M118" s="153"/>
      <c r="N118" s="153"/>
      <c r="O118" s="75"/>
      <c r="P118" s="75"/>
      <c r="Q118" s="153"/>
      <c r="R118" s="75"/>
      <c r="S118" s="75"/>
      <c r="T118" s="153"/>
      <c r="U118" s="153"/>
      <c r="V118" s="79"/>
      <c r="W118" s="75"/>
      <c r="X118" s="75"/>
      <c r="Y118" s="75"/>
      <c r="Z118" s="75"/>
      <c r="AA118" s="153"/>
      <c r="AB118" s="153"/>
      <c r="AC118" s="75"/>
      <c r="AD118" s="75"/>
      <c r="AE118" s="75"/>
      <c r="AF118" s="75"/>
      <c r="AG118" s="75"/>
      <c r="AH118" s="153"/>
      <c r="AI118" s="80">
        <f t="shared" si="0"/>
        <v>0</v>
      </c>
      <c r="AJ118" s="81">
        <f>'Сентябрь 2020'!AJ118-AI118</f>
        <v>0</v>
      </c>
      <c r="AK118" s="82">
        <f t="shared" si="1"/>
        <v>0</v>
      </c>
      <c r="AL118" s="83">
        <f>'Сентябрь 2020'!AL118+AK118</f>
        <v>0</v>
      </c>
      <c r="AM118" s="82">
        <f t="shared" si="2"/>
        <v>0</v>
      </c>
      <c r="AN118" s="84">
        <f>'Сентябрь 2020'!AN118+AM118</f>
        <v>0</v>
      </c>
      <c r="AO118" s="82">
        <f t="shared" si="3"/>
        <v>0</v>
      </c>
      <c r="AP118" s="85">
        <f>'Сентябрь 2020'!AP118+'Октябрь 2019'!AO118</f>
        <v>0</v>
      </c>
      <c r="AQ118" s="82">
        <f t="shared" si="4"/>
        <v>0</v>
      </c>
      <c r="AR118" s="86">
        <f>'Сентябрь 2020'!AR118+'Октябрь 2019'!AQ118</f>
        <v>0</v>
      </c>
      <c r="AS118" s="87">
        <f>'Январь 2020'!AW118</f>
        <v>0</v>
      </c>
      <c r="AT118" s="88">
        <f>'Январь 2020'!AX118</f>
        <v>0</v>
      </c>
      <c r="AU118" s="45">
        <f t="shared" si="5"/>
        <v>0</v>
      </c>
    </row>
    <row r="119" spans="1:47" ht="14.25" customHeight="1">
      <c r="A119" s="71">
        <f>'Январь 2020'!A119</f>
        <v>0</v>
      </c>
      <c r="B119" s="72">
        <f>'Январь 2020'!G119</f>
        <v>0</v>
      </c>
      <c r="C119" s="73">
        <f>'Январь 2020'!B119</f>
        <v>0</v>
      </c>
      <c r="D119" s="75"/>
      <c r="E119" s="75"/>
      <c r="F119" s="153"/>
      <c r="G119" s="153"/>
      <c r="H119" s="75"/>
      <c r="I119" s="75"/>
      <c r="J119" s="75"/>
      <c r="K119" s="76"/>
      <c r="L119" s="75"/>
      <c r="M119" s="153"/>
      <c r="N119" s="153"/>
      <c r="O119" s="75"/>
      <c r="P119" s="75"/>
      <c r="Q119" s="153"/>
      <c r="R119" s="75"/>
      <c r="S119" s="75"/>
      <c r="T119" s="153"/>
      <c r="U119" s="153"/>
      <c r="V119" s="75"/>
      <c r="W119" s="75"/>
      <c r="X119" s="75"/>
      <c r="Y119" s="75"/>
      <c r="Z119" s="75"/>
      <c r="AA119" s="153"/>
      <c r="AB119" s="153"/>
      <c r="AC119" s="75"/>
      <c r="AD119" s="75"/>
      <c r="AE119" s="75"/>
      <c r="AF119" s="75"/>
      <c r="AG119" s="75"/>
      <c r="AH119" s="153"/>
      <c r="AI119" s="80">
        <f t="shared" si="0"/>
        <v>0</v>
      </c>
      <c r="AJ119" s="81">
        <f>'Сентябрь 2020'!AJ119-AI119</f>
        <v>0</v>
      </c>
      <c r="AK119" s="82">
        <f t="shared" si="1"/>
        <v>0</v>
      </c>
      <c r="AL119" s="83">
        <f>'Сентябрь 2020'!AL119+AK119</f>
        <v>0</v>
      </c>
      <c r="AM119" s="82">
        <f t="shared" si="2"/>
        <v>0</v>
      </c>
      <c r="AN119" s="84">
        <f>'Сентябрь 2020'!AN119+AM119</f>
        <v>0</v>
      </c>
      <c r="AO119" s="82">
        <f t="shared" si="3"/>
        <v>0</v>
      </c>
      <c r="AP119" s="85">
        <f>'Сентябрь 2020'!AP119+'Октябрь 2019'!AO119</f>
        <v>0</v>
      </c>
      <c r="AQ119" s="82">
        <f t="shared" si="4"/>
        <v>0</v>
      </c>
      <c r="AR119" s="86">
        <f>'Сентябрь 2020'!AR119+'Октябрь 2019'!AQ119</f>
        <v>0</v>
      </c>
      <c r="AS119" s="87">
        <f>'Январь 2020'!AW119</f>
        <v>0</v>
      </c>
      <c r="AT119" s="88">
        <f>'Январь 2020'!AX119</f>
        <v>0</v>
      </c>
      <c r="AU119" s="45">
        <f t="shared" si="5"/>
        <v>0</v>
      </c>
    </row>
    <row r="120" spans="1:47" ht="14.25" customHeight="1">
      <c r="A120" s="71">
        <f>'Январь 2020'!A120</f>
        <v>0</v>
      </c>
      <c r="B120" s="72">
        <f>'Январь 2020'!G120</f>
        <v>0</v>
      </c>
      <c r="C120" s="73">
        <f>'Январь 2020'!B120</f>
        <v>0</v>
      </c>
      <c r="D120" s="75"/>
      <c r="E120" s="75"/>
      <c r="F120" s="153"/>
      <c r="G120" s="153"/>
      <c r="H120" s="75"/>
      <c r="I120" s="75"/>
      <c r="J120" s="75"/>
      <c r="K120" s="76"/>
      <c r="L120" s="75"/>
      <c r="M120" s="153"/>
      <c r="N120" s="153"/>
      <c r="O120" s="75"/>
      <c r="P120" s="75"/>
      <c r="Q120" s="153"/>
      <c r="R120" s="75"/>
      <c r="S120" s="75"/>
      <c r="T120" s="153"/>
      <c r="U120" s="153"/>
      <c r="V120" s="75"/>
      <c r="W120" s="75"/>
      <c r="X120" s="75"/>
      <c r="Y120" s="75"/>
      <c r="Z120" s="75"/>
      <c r="AA120" s="153"/>
      <c r="AB120" s="153"/>
      <c r="AC120" s="75"/>
      <c r="AD120" s="75"/>
      <c r="AE120" s="75"/>
      <c r="AF120" s="75"/>
      <c r="AG120" s="75"/>
      <c r="AH120" s="153"/>
      <c r="AI120" s="80">
        <f t="shared" si="0"/>
        <v>0</v>
      </c>
      <c r="AJ120" s="81">
        <f>'Сентябрь 2020'!AJ120-AI120</f>
        <v>0</v>
      </c>
      <c r="AK120" s="82">
        <f t="shared" si="1"/>
        <v>0</v>
      </c>
      <c r="AL120" s="83">
        <f>'Сентябрь 2020'!AL120+AK120</f>
        <v>0</v>
      </c>
      <c r="AM120" s="82">
        <f t="shared" si="2"/>
        <v>0</v>
      </c>
      <c r="AN120" s="84">
        <f>'Сентябрь 2020'!AN120+AM120</f>
        <v>0</v>
      </c>
      <c r="AO120" s="82">
        <f t="shared" si="3"/>
        <v>0</v>
      </c>
      <c r="AP120" s="85">
        <f>'Сентябрь 2020'!AP120+'Октябрь 2019'!AO120</f>
        <v>0</v>
      </c>
      <c r="AQ120" s="82">
        <f t="shared" si="4"/>
        <v>0</v>
      </c>
      <c r="AR120" s="86">
        <f>'Сентябрь 2020'!AR120+'Октябрь 2019'!AQ120</f>
        <v>0</v>
      </c>
      <c r="AS120" s="87">
        <f>'Январь 2020'!AW120</f>
        <v>0</v>
      </c>
      <c r="AT120" s="88">
        <f>'Январь 2020'!AX120</f>
        <v>0</v>
      </c>
      <c r="AU120" s="45">
        <f t="shared" si="5"/>
        <v>0</v>
      </c>
    </row>
    <row r="121" spans="1:47" ht="14.25" customHeight="1">
      <c r="A121" s="71">
        <f>'Январь 2020'!A121</f>
        <v>0</v>
      </c>
      <c r="B121" s="72">
        <f>'Январь 2020'!G121</f>
        <v>0</v>
      </c>
      <c r="C121" s="73">
        <f>'Январь 2020'!B121</f>
        <v>0</v>
      </c>
      <c r="D121" s="79"/>
      <c r="E121" s="79"/>
      <c r="F121" s="153"/>
      <c r="G121" s="153"/>
      <c r="H121" s="75"/>
      <c r="I121" s="75"/>
      <c r="J121" s="75"/>
      <c r="K121" s="76"/>
      <c r="L121" s="79"/>
      <c r="M121" s="153"/>
      <c r="N121" s="153"/>
      <c r="O121" s="75"/>
      <c r="P121" s="79"/>
      <c r="Q121" s="153"/>
      <c r="R121" s="75"/>
      <c r="S121" s="75"/>
      <c r="T121" s="153"/>
      <c r="U121" s="153"/>
      <c r="V121" s="75"/>
      <c r="W121" s="75"/>
      <c r="X121" s="75"/>
      <c r="Y121" s="75"/>
      <c r="Z121" s="79"/>
      <c r="AA121" s="153"/>
      <c r="AB121" s="153"/>
      <c r="AC121" s="79"/>
      <c r="AD121" s="75"/>
      <c r="AE121" s="75"/>
      <c r="AF121" s="75"/>
      <c r="AG121" s="75"/>
      <c r="AH121" s="153"/>
      <c r="AI121" s="80">
        <f t="shared" si="0"/>
        <v>0</v>
      </c>
      <c r="AJ121" s="81">
        <f>'Сентябрь 2020'!AJ121-AI121</f>
        <v>0</v>
      </c>
      <c r="AK121" s="82">
        <f t="shared" si="1"/>
        <v>0</v>
      </c>
      <c r="AL121" s="83">
        <f>'Сентябрь 2020'!AL121+AK121</f>
        <v>0</v>
      </c>
      <c r="AM121" s="82">
        <f t="shared" si="2"/>
        <v>0</v>
      </c>
      <c r="AN121" s="84">
        <f>'Сентябрь 2020'!AN121+AM121</f>
        <v>0</v>
      </c>
      <c r="AO121" s="82">
        <f t="shared" si="3"/>
        <v>0</v>
      </c>
      <c r="AP121" s="85">
        <f>'Сентябрь 2020'!AP121+'Октябрь 2019'!AO121</f>
        <v>0</v>
      </c>
      <c r="AQ121" s="82">
        <f t="shared" si="4"/>
        <v>0</v>
      </c>
      <c r="AR121" s="86">
        <f>'Сентябрь 2020'!AR121+'Октябрь 2019'!AQ121</f>
        <v>0</v>
      </c>
      <c r="AS121" s="87">
        <f>'Январь 2020'!AW121</f>
        <v>0</v>
      </c>
      <c r="AT121" s="88">
        <f>'Январь 2020'!AX121</f>
        <v>0</v>
      </c>
      <c r="AU121" s="45">
        <f t="shared" si="5"/>
        <v>0</v>
      </c>
    </row>
    <row r="122" spans="1:47" ht="14.25" customHeight="1">
      <c r="A122" s="71">
        <f>'Январь 2020'!A122</f>
        <v>0</v>
      </c>
      <c r="B122" s="72">
        <f>'Январь 2020'!G122</f>
        <v>0</v>
      </c>
      <c r="C122" s="214">
        <f>'Январь 2020'!B122</f>
        <v>0</v>
      </c>
      <c r="D122" s="75"/>
      <c r="E122" s="75"/>
      <c r="F122" s="190"/>
      <c r="G122" s="190"/>
      <c r="H122" s="75"/>
      <c r="I122" s="75"/>
      <c r="J122" s="79"/>
      <c r="K122" s="93"/>
      <c r="L122" s="79"/>
      <c r="M122" s="190"/>
      <c r="N122" s="190"/>
      <c r="O122" s="75"/>
      <c r="P122" s="75"/>
      <c r="Q122" s="190"/>
      <c r="R122" s="75"/>
      <c r="S122" s="75"/>
      <c r="T122" s="190"/>
      <c r="U122" s="190"/>
      <c r="V122" s="75"/>
      <c r="W122" s="75"/>
      <c r="X122" s="75"/>
      <c r="Y122" s="75"/>
      <c r="Z122" s="75"/>
      <c r="AA122" s="190"/>
      <c r="AB122" s="190"/>
      <c r="AC122" s="75"/>
      <c r="AD122" s="75"/>
      <c r="AE122" s="75"/>
      <c r="AF122" s="75"/>
      <c r="AG122" s="75"/>
      <c r="AH122" s="190"/>
      <c r="AI122" s="80">
        <f t="shared" si="0"/>
        <v>0</v>
      </c>
      <c r="AJ122" s="81">
        <f>'Сентябрь 2020'!AJ122-AI122</f>
        <v>0</v>
      </c>
      <c r="AK122" s="82">
        <f t="shared" si="1"/>
        <v>0</v>
      </c>
      <c r="AL122" s="83">
        <f>'Сентябрь 2020'!AL122+AK122</f>
        <v>0</v>
      </c>
      <c r="AM122" s="82">
        <f t="shared" si="2"/>
        <v>0</v>
      </c>
      <c r="AN122" s="84">
        <f>'Сентябрь 2020'!AN122+AM122</f>
        <v>0</v>
      </c>
      <c r="AO122" s="82">
        <f t="shared" si="3"/>
        <v>0</v>
      </c>
      <c r="AP122" s="85">
        <f>'Сентябрь 2020'!AP122+'Октябрь 2019'!AO122</f>
        <v>0</v>
      </c>
      <c r="AQ122" s="82">
        <f t="shared" si="4"/>
        <v>0</v>
      </c>
      <c r="AR122" s="86">
        <f>'Сентябрь 2020'!AR122+'Октябрь 2019'!AQ122</f>
        <v>0</v>
      </c>
      <c r="AS122" s="87">
        <f>'Январь 2020'!AW122</f>
        <v>0</v>
      </c>
      <c r="AT122" s="88">
        <f>'Январь 2020'!AX122</f>
        <v>0</v>
      </c>
      <c r="AU122" s="45">
        <f t="shared" si="5"/>
        <v>0</v>
      </c>
    </row>
    <row r="123" spans="1:47" ht="14.25" customHeight="1">
      <c r="A123" s="71">
        <f>'Январь 2020'!A123</f>
        <v>0</v>
      </c>
      <c r="B123" s="72">
        <f>'Январь 2020'!G123</f>
        <v>0</v>
      </c>
      <c r="C123" s="73">
        <f>'Январь 2020'!B123</f>
        <v>0</v>
      </c>
      <c r="D123" s="75"/>
      <c r="E123" s="75"/>
      <c r="F123" s="153"/>
      <c r="G123" s="153"/>
      <c r="H123" s="75"/>
      <c r="I123" s="75"/>
      <c r="J123" s="75"/>
      <c r="K123" s="76"/>
      <c r="L123" s="79"/>
      <c r="M123" s="153"/>
      <c r="N123" s="153"/>
      <c r="O123" s="79"/>
      <c r="P123" s="75"/>
      <c r="Q123" s="153"/>
      <c r="R123" s="75"/>
      <c r="S123" s="75"/>
      <c r="T123" s="153"/>
      <c r="U123" s="153"/>
      <c r="V123" s="75"/>
      <c r="W123" s="75"/>
      <c r="X123" s="75"/>
      <c r="Y123" s="75"/>
      <c r="Z123" s="75"/>
      <c r="AA123" s="153"/>
      <c r="AB123" s="153"/>
      <c r="AC123" s="79"/>
      <c r="AD123" s="79"/>
      <c r="AE123" s="79"/>
      <c r="AF123" s="79"/>
      <c r="AG123" s="79"/>
      <c r="AH123" s="153"/>
      <c r="AI123" s="80">
        <f t="shared" si="0"/>
        <v>0</v>
      </c>
      <c r="AJ123" s="81">
        <f>'Сентябрь 2020'!AJ123-AI123</f>
        <v>0</v>
      </c>
      <c r="AK123" s="82">
        <f t="shared" si="1"/>
        <v>0</v>
      </c>
      <c r="AL123" s="83">
        <f>'Сентябрь 2020'!AL123+AK123</f>
        <v>0</v>
      </c>
      <c r="AM123" s="82">
        <f t="shared" si="2"/>
        <v>0</v>
      </c>
      <c r="AN123" s="84">
        <f>'Сентябрь 2020'!AN123+AM123</f>
        <v>0</v>
      </c>
      <c r="AO123" s="82">
        <f t="shared" si="3"/>
        <v>0</v>
      </c>
      <c r="AP123" s="85">
        <f>'Сентябрь 2020'!AP123+'Октябрь 2019'!AO123</f>
        <v>0</v>
      </c>
      <c r="AQ123" s="82">
        <f t="shared" si="4"/>
        <v>0</v>
      </c>
      <c r="AR123" s="86">
        <f>'Сентябрь 2020'!AR123+'Октябрь 2019'!AQ123</f>
        <v>0</v>
      </c>
      <c r="AS123" s="87">
        <f>'Январь 2020'!AW123</f>
        <v>0</v>
      </c>
      <c r="AT123" s="88">
        <f>'Январь 2020'!AX123</f>
        <v>0</v>
      </c>
      <c r="AU123" s="45">
        <f t="shared" si="5"/>
        <v>0</v>
      </c>
    </row>
    <row r="124" spans="1:47" ht="14.25" customHeight="1">
      <c r="A124" s="71">
        <f>'Январь 2020'!A124</f>
        <v>0</v>
      </c>
      <c r="B124" s="72">
        <f>'Январь 2020'!G124</f>
        <v>0</v>
      </c>
      <c r="C124" s="73">
        <f>'Январь 2020'!B124</f>
        <v>0</v>
      </c>
      <c r="D124" s="75"/>
      <c r="E124" s="79"/>
      <c r="F124" s="153"/>
      <c r="G124" s="153"/>
      <c r="H124" s="75"/>
      <c r="I124" s="75"/>
      <c r="J124" s="75"/>
      <c r="K124" s="76"/>
      <c r="L124" s="75"/>
      <c r="M124" s="153"/>
      <c r="N124" s="153"/>
      <c r="O124" s="75"/>
      <c r="P124" s="75"/>
      <c r="Q124" s="153"/>
      <c r="R124" s="75"/>
      <c r="S124" s="75"/>
      <c r="T124" s="153"/>
      <c r="U124" s="153"/>
      <c r="V124" s="75"/>
      <c r="W124" s="75"/>
      <c r="X124" s="75"/>
      <c r="Y124" s="79"/>
      <c r="Z124" s="79"/>
      <c r="AA124" s="153"/>
      <c r="AB124" s="153"/>
      <c r="AC124" s="75"/>
      <c r="AD124" s="75"/>
      <c r="AE124" s="75"/>
      <c r="AF124" s="79"/>
      <c r="AG124" s="79"/>
      <c r="AH124" s="153"/>
      <c r="AI124" s="80">
        <f t="shared" si="0"/>
        <v>0</v>
      </c>
      <c r="AJ124" s="81">
        <f>'Сентябрь 2020'!AJ124-AI124</f>
        <v>0</v>
      </c>
      <c r="AK124" s="82">
        <f t="shared" si="1"/>
        <v>0</v>
      </c>
      <c r="AL124" s="83">
        <f>'Сентябрь 2020'!AL124+AK124</f>
        <v>0</v>
      </c>
      <c r="AM124" s="82">
        <f t="shared" si="2"/>
        <v>0</v>
      </c>
      <c r="AN124" s="84">
        <f>'Сентябрь 2020'!AN124+AM124</f>
        <v>0</v>
      </c>
      <c r="AO124" s="82">
        <f t="shared" si="3"/>
        <v>0</v>
      </c>
      <c r="AP124" s="85">
        <f>'Сентябрь 2020'!AP124+'Октябрь 2019'!AO124</f>
        <v>0</v>
      </c>
      <c r="AQ124" s="82">
        <f t="shared" si="4"/>
        <v>0</v>
      </c>
      <c r="AR124" s="86">
        <f>'Сентябрь 2020'!AR124+'Октябрь 2019'!AQ124</f>
        <v>0</v>
      </c>
      <c r="AS124" s="87">
        <f>'Январь 2020'!AW124</f>
        <v>0</v>
      </c>
      <c r="AT124" s="88">
        <f>'Январь 2020'!AX124</f>
        <v>0</v>
      </c>
      <c r="AU124" s="45">
        <f t="shared" si="5"/>
        <v>0</v>
      </c>
    </row>
    <row r="125" spans="1:47" ht="14.25" customHeight="1">
      <c r="A125" s="71">
        <f>'Январь 2020'!A125</f>
        <v>0</v>
      </c>
      <c r="B125" s="72">
        <f>'Январь 2020'!G125</f>
        <v>0</v>
      </c>
      <c r="C125" s="73">
        <f>'Январь 2020'!B125</f>
        <v>0</v>
      </c>
      <c r="D125" s="75"/>
      <c r="E125" s="75"/>
      <c r="F125" s="153"/>
      <c r="G125" s="153"/>
      <c r="H125" s="75"/>
      <c r="I125" s="75"/>
      <c r="J125" s="75"/>
      <c r="K125" s="76"/>
      <c r="L125" s="75"/>
      <c r="M125" s="153"/>
      <c r="N125" s="153"/>
      <c r="O125" s="75"/>
      <c r="P125" s="75"/>
      <c r="Q125" s="153"/>
      <c r="R125" s="75"/>
      <c r="S125" s="79"/>
      <c r="T125" s="153"/>
      <c r="U125" s="153"/>
      <c r="V125" s="79"/>
      <c r="W125" s="75"/>
      <c r="X125" s="75"/>
      <c r="Y125" s="75"/>
      <c r="Z125" s="75"/>
      <c r="AA125" s="153"/>
      <c r="AB125" s="153"/>
      <c r="AC125" s="75"/>
      <c r="AD125" s="75"/>
      <c r="AE125" s="75"/>
      <c r="AF125" s="75"/>
      <c r="AG125" s="75"/>
      <c r="AH125" s="153"/>
      <c r="AI125" s="80">
        <f t="shared" si="0"/>
        <v>0</v>
      </c>
      <c r="AJ125" s="81">
        <f>'Сентябрь 2020'!AJ125-AI125</f>
        <v>0</v>
      </c>
      <c r="AK125" s="82">
        <f t="shared" si="1"/>
        <v>0</v>
      </c>
      <c r="AL125" s="83">
        <f>'Сентябрь 2020'!AL125+AK125</f>
        <v>0</v>
      </c>
      <c r="AM125" s="82">
        <f t="shared" si="2"/>
        <v>0</v>
      </c>
      <c r="AN125" s="84">
        <f>'Сентябрь 2020'!AN125+AM125</f>
        <v>0</v>
      </c>
      <c r="AO125" s="82">
        <f t="shared" si="3"/>
        <v>0</v>
      </c>
      <c r="AP125" s="85">
        <f>'Сентябрь 2020'!AP125+'Октябрь 2019'!AO125</f>
        <v>0</v>
      </c>
      <c r="AQ125" s="82">
        <f t="shared" si="4"/>
        <v>0</v>
      </c>
      <c r="AR125" s="86">
        <f>'Сентябрь 2020'!AR125+'Октябрь 2019'!AQ125</f>
        <v>0</v>
      </c>
      <c r="AS125" s="87">
        <f>'Январь 2020'!AW125</f>
        <v>0</v>
      </c>
      <c r="AT125" s="88">
        <f>'Январь 2020'!AX125</f>
        <v>0</v>
      </c>
      <c r="AU125" s="45">
        <f t="shared" si="5"/>
        <v>0</v>
      </c>
    </row>
    <row r="126" spans="1:47" ht="14.25" customHeight="1">
      <c r="A126" s="71">
        <f>'Январь 2020'!A126</f>
        <v>0</v>
      </c>
      <c r="B126" s="72">
        <f>'Январь 2020'!G126</f>
        <v>0</v>
      </c>
      <c r="C126" s="73">
        <f>'Январь 2020'!B126</f>
        <v>0</v>
      </c>
      <c r="D126" s="75"/>
      <c r="E126" s="75"/>
      <c r="F126" s="153"/>
      <c r="G126" s="153"/>
      <c r="H126" s="75"/>
      <c r="I126" s="75"/>
      <c r="J126" s="75"/>
      <c r="K126" s="76"/>
      <c r="L126" s="79"/>
      <c r="M126" s="153"/>
      <c r="N126" s="153"/>
      <c r="O126" s="79"/>
      <c r="P126" s="79"/>
      <c r="Q126" s="153"/>
      <c r="R126" s="79"/>
      <c r="S126" s="79"/>
      <c r="T126" s="153"/>
      <c r="U126" s="153"/>
      <c r="V126" s="75"/>
      <c r="W126" s="75"/>
      <c r="X126" s="75"/>
      <c r="Y126" s="75"/>
      <c r="Z126" s="75"/>
      <c r="AA126" s="153"/>
      <c r="AB126" s="153"/>
      <c r="AC126" s="75"/>
      <c r="AD126" s="75"/>
      <c r="AE126" s="75"/>
      <c r="AF126" s="75"/>
      <c r="AG126" s="75"/>
      <c r="AH126" s="153"/>
      <c r="AI126" s="80">
        <f t="shared" si="0"/>
        <v>0</v>
      </c>
      <c r="AJ126" s="81">
        <f>'Сентябрь 2020'!AJ126-AI126</f>
        <v>0</v>
      </c>
      <c r="AK126" s="82">
        <f t="shared" si="1"/>
        <v>0</v>
      </c>
      <c r="AL126" s="83">
        <f>'Сентябрь 2020'!AL126+AK126</f>
        <v>0</v>
      </c>
      <c r="AM126" s="82">
        <f t="shared" si="2"/>
        <v>0</v>
      </c>
      <c r="AN126" s="84">
        <f>'Сентябрь 2020'!AN126+AM126</f>
        <v>0</v>
      </c>
      <c r="AO126" s="82">
        <f t="shared" si="3"/>
        <v>0</v>
      </c>
      <c r="AP126" s="85">
        <f>'Сентябрь 2020'!AP126+'Октябрь 2019'!AO126</f>
        <v>0</v>
      </c>
      <c r="AQ126" s="82">
        <f t="shared" si="4"/>
        <v>0</v>
      </c>
      <c r="AR126" s="86">
        <f>'Сентябрь 2020'!AR126+'Октябрь 2019'!AQ126</f>
        <v>0</v>
      </c>
      <c r="AS126" s="87">
        <f>'Январь 2020'!AW126</f>
        <v>0</v>
      </c>
      <c r="AT126" s="88">
        <f>'Январь 2020'!AX126</f>
        <v>0</v>
      </c>
      <c r="AU126" s="45">
        <f t="shared" si="5"/>
        <v>0</v>
      </c>
    </row>
    <row r="127" spans="1:47" ht="14.25" customHeight="1">
      <c r="A127" s="71">
        <f>'Январь 2020'!A127</f>
        <v>0</v>
      </c>
      <c r="B127" s="72">
        <f>'Январь 2020'!G127</f>
        <v>0</v>
      </c>
      <c r="C127" s="73">
        <f>'Январь 2020'!B127</f>
        <v>0</v>
      </c>
      <c r="D127" s="75"/>
      <c r="E127" s="75"/>
      <c r="F127" s="153"/>
      <c r="G127" s="153"/>
      <c r="H127" s="75"/>
      <c r="I127" s="75"/>
      <c r="J127" s="75"/>
      <c r="K127" s="76"/>
      <c r="L127" s="75"/>
      <c r="M127" s="153"/>
      <c r="N127" s="153"/>
      <c r="O127" s="75"/>
      <c r="P127" s="75"/>
      <c r="Q127" s="153"/>
      <c r="R127" s="75"/>
      <c r="S127" s="75"/>
      <c r="T127" s="153"/>
      <c r="U127" s="153"/>
      <c r="V127" s="75"/>
      <c r="W127" s="75"/>
      <c r="X127" s="75"/>
      <c r="Y127" s="75"/>
      <c r="Z127" s="75"/>
      <c r="AA127" s="153"/>
      <c r="AB127" s="153"/>
      <c r="AC127" s="75"/>
      <c r="AD127" s="75"/>
      <c r="AE127" s="75"/>
      <c r="AF127" s="75"/>
      <c r="AG127" s="75"/>
      <c r="AH127" s="153"/>
      <c r="AI127" s="80">
        <f t="shared" si="0"/>
        <v>0</v>
      </c>
      <c r="AJ127" s="81">
        <f>'Сентябрь 2020'!AJ127-AI127</f>
        <v>0</v>
      </c>
      <c r="AK127" s="82">
        <f t="shared" si="1"/>
        <v>0</v>
      </c>
      <c r="AL127" s="83">
        <f>'Сентябрь 2020'!AL127+AK127</f>
        <v>0</v>
      </c>
      <c r="AM127" s="82">
        <f t="shared" si="2"/>
        <v>0</v>
      </c>
      <c r="AN127" s="84">
        <f>'Сентябрь 2020'!AN127+AM127</f>
        <v>0</v>
      </c>
      <c r="AO127" s="82">
        <f t="shared" si="3"/>
        <v>0</v>
      </c>
      <c r="AP127" s="85">
        <f>'Сентябрь 2020'!AP127+'Октябрь 2019'!AO127</f>
        <v>0</v>
      </c>
      <c r="AQ127" s="82">
        <f t="shared" si="4"/>
        <v>0</v>
      </c>
      <c r="AR127" s="86">
        <f>'Сентябрь 2020'!AR127+'Октябрь 2019'!AQ127</f>
        <v>0</v>
      </c>
      <c r="AS127" s="87">
        <f>'Январь 2020'!AW127</f>
        <v>0</v>
      </c>
      <c r="AT127" s="88">
        <f>'Январь 2020'!AX127</f>
        <v>0</v>
      </c>
      <c r="AU127" s="45">
        <f t="shared" si="5"/>
        <v>0</v>
      </c>
    </row>
    <row r="128" spans="1:47" ht="14.25" customHeight="1">
      <c r="A128" s="71">
        <f>'Январь 2020'!A128</f>
        <v>0</v>
      </c>
      <c r="B128" s="72">
        <f>'Январь 2020'!G128</f>
        <v>0</v>
      </c>
      <c r="C128" s="73">
        <f>'Январь 2020'!B128</f>
        <v>0</v>
      </c>
      <c r="D128" s="79"/>
      <c r="E128" s="79"/>
      <c r="F128" s="153"/>
      <c r="G128" s="153"/>
      <c r="H128" s="75"/>
      <c r="I128" s="75"/>
      <c r="J128" s="75"/>
      <c r="K128" s="76"/>
      <c r="L128" s="75"/>
      <c r="M128" s="153"/>
      <c r="N128" s="153"/>
      <c r="O128" s="75"/>
      <c r="P128" s="75"/>
      <c r="Q128" s="153"/>
      <c r="R128" s="75"/>
      <c r="S128" s="75"/>
      <c r="T128" s="153"/>
      <c r="U128" s="153"/>
      <c r="V128" s="75"/>
      <c r="W128" s="75"/>
      <c r="X128" s="75"/>
      <c r="Y128" s="75"/>
      <c r="Z128" s="75"/>
      <c r="AA128" s="153"/>
      <c r="AB128" s="153"/>
      <c r="AC128" s="75"/>
      <c r="AD128" s="75"/>
      <c r="AE128" s="75"/>
      <c r="AF128" s="75"/>
      <c r="AG128" s="75"/>
      <c r="AH128" s="153"/>
      <c r="AI128" s="80">
        <f t="shared" si="0"/>
        <v>0</v>
      </c>
      <c r="AJ128" s="81">
        <f>'Сентябрь 2020'!AJ128-AI128</f>
        <v>0</v>
      </c>
      <c r="AK128" s="82">
        <f t="shared" si="1"/>
        <v>0</v>
      </c>
      <c r="AL128" s="83">
        <f>'Сентябрь 2020'!AL128+AK128</f>
        <v>0</v>
      </c>
      <c r="AM128" s="82">
        <f t="shared" si="2"/>
        <v>0</v>
      </c>
      <c r="AN128" s="84">
        <f>'Сентябрь 2020'!AN128+AM128</f>
        <v>0</v>
      </c>
      <c r="AO128" s="82">
        <f t="shared" si="3"/>
        <v>0</v>
      </c>
      <c r="AP128" s="85">
        <f>'Сентябрь 2020'!AP128+'Октябрь 2019'!AO128</f>
        <v>0</v>
      </c>
      <c r="AQ128" s="82">
        <f t="shared" si="4"/>
        <v>0</v>
      </c>
      <c r="AR128" s="86">
        <f>'Сентябрь 2020'!AR128+'Октябрь 2019'!AQ128</f>
        <v>0</v>
      </c>
      <c r="AS128" s="87">
        <f>'Январь 2020'!AW128</f>
        <v>0</v>
      </c>
      <c r="AT128" s="88">
        <f>'Январь 2020'!AX128</f>
        <v>0</v>
      </c>
      <c r="AU128" s="45">
        <f t="shared" si="5"/>
        <v>0</v>
      </c>
    </row>
    <row r="129" spans="1:47" ht="14.25" customHeight="1">
      <c r="A129" s="71">
        <f>'Январь 2020'!A129</f>
        <v>0</v>
      </c>
      <c r="B129" s="72">
        <f>'Январь 2020'!G129</f>
        <v>0</v>
      </c>
      <c r="C129" s="73">
        <f>'Январь 2020'!B129</f>
        <v>0</v>
      </c>
      <c r="D129" s="75"/>
      <c r="E129" s="75"/>
      <c r="F129" s="153"/>
      <c r="G129" s="153"/>
      <c r="H129" s="75"/>
      <c r="I129" s="75"/>
      <c r="J129" s="75"/>
      <c r="K129" s="76"/>
      <c r="L129" s="75"/>
      <c r="M129" s="153"/>
      <c r="N129" s="153"/>
      <c r="O129" s="75"/>
      <c r="P129" s="75"/>
      <c r="Q129" s="153"/>
      <c r="R129" s="75"/>
      <c r="S129" s="75"/>
      <c r="T129" s="153"/>
      <c r="U129" s="153"/>
      <c r="V129" s="79"/>
      <c r="W129" s="79"/>
      <c r="X129" s="75"/>
      <c r="Y129" s="75"/>
      <c r="Z129" s="75"/>
      <c r="AA129" s="153"/>
      <c r="AB129" s="153"/>
      <c r="AC129" s="75"/>
      <c r="AD129" s="75"/>
      <c r="AE129" s="75"/>
      <c r="AF129" s="75"/>
      <c r="AG129" s="75"/>
      <c r="AH129" s="153"/>
      <c r="AI129" s="80">
        <f t="shared" si="0"/>
        <v>0</v>
      </c>
      <c r="AJ129" s="81">
        <f>'Сентябрь 2020'!AJ129-AI129</f>
        <v>0</v>
      </c>
      <c r="AK129" s="82">
        <f t="shared" si="1"/>
        <v>0</v>
      </c>
      <c r="AL129" s="83">
        <f>'Сентябрь 2020'!AL129+AK129</f>
        <v>0</v>
      </c>
      <c r="AM129" s="82">
        <f t="shared" si="2"/>
        <v>0</v>
      </c>
      <c r="AN129" s="84">
        <f>'Сентябрь 2020'!AN129+AM129</f>
        <v>0</v>
      </c>
      <c r="AO129" s="82">
        <f t="shared" si="3"/>
        <v>0</v>
      </c>
      <c r="AP129" s="85">
        <f>'Сентябрь 2020'!AP129+'Октябрь 2019'!AO129</f>
        <v>0</v>
      </c>
      <c r="AQ129" s="82">
        <f t="shared" si="4"/>
        <v>0</v>
      </c>
      <c r="AR129" s="86">
        <f>'Сентябрь 2020'!AR129+'Октябрь 2019'!AQ129</f>
        <v>0</v>
      </c>
      <c r="AS129" s="87">
        <f>'Январь 2020'!AW129</f>
        <v>0</v>
      </c>
      <c r="AT129" s="88">
        <f>'Январь 2020'!AX129</f>
        <v>0</v>
      </c>
      <c r="AU129" s="45">
        <f t="shared" si="5"/>
        <v>0</v>
      </c>
    </row>
    <row r="130" spans="1:47" ht="14.25" customHeight="1">
      <c r="A130" s="71">
        <f>'Январь 2020'!A130</f>
        <v>0</v>
      </c>
      <c r="B130" s="72">
        <f>'Январь 2020'!G130</f>
        <v>0</v>
      </c>
      <c r="C130" s="73">
        <f>'Январь 2020'!B130</f>
        <v>0</v>
      </c>
      <c r="D130" s="75"/>
      <c r="E130" s="75"/>
      <c r="F130" s="153"/>
      <c r="G130" s="153"/>
      <c r="H130" s="75"/>
      <c r="I130" s="75"/>
      <c r="J130" s="75"/>
      <c r="K130" s="76"/>
      <c r="L130" s="75"/>
      <c r="M130" s="153"/>
      <c r="N130" s="153"/>
      <c r="O130" s="75"/>
      <c r="P130" s="75"/>
      <c r="Q130" s="153"/>
      <c r="R130" s="75"/>
      <c r="S130" s="75"/>
      <c r="T130" s="153"/>
      <c r="U130" s="153"/>
      <c r="V130" s="75"/>
      <c r="W130" s="75"/>
      <c r="X130" s="75"/>
      <c r="Y130" s="75"/>
      <c r="Z130" s="75"/>
      <c r="AA130" s="153"/>
      <c r="AB130" s="153"/>
      <c r="AC130" s="75"/>
      <c r="AD130" s="75"/>
      <c r="AE130" s="75"/>
      <c r="AF130" s="75"/>
      <c r="AG130" s="75"/>
      <c r="AH130" s="153"/>
      <c r="AI130" s="80">
        <f t="shared" si="0"/>
        <v>0</v>
      </c>
      <c r="AJ130" s="81">
        <f>'Сентябрь 2020'!AJ130-AI130</f>
        <v>0</v>
      </c>
      <c r="AK130" s="82">
        <f t="shared" si="1"/>
        <v>0</v>
      </c>
      <c r="AL130" s="83">
        <f>'Сентябрь 2020'!AL130+AK130</f>
        <v>0</v>
      </c>
      <c r="AM130" s="82">
        <f t="shared" si="2"/>
        <v>0</v>
      </c>
      <c r="AN130" s="84">
        <f>'Сентябрь 2020'!AN130+AM130</f>
        <v>0</v>
      </c>
      <c r="AO130" s="82">
        <f t="shared" si="3"/>
        <v>0</v>
      </c>
      <c r="AP130" s="85">
        <f>'Сентябрь 2020'!AP130+'Октябрь 2019'!AO130</f>
        <v>0</v>
      </c>
      <c r="AQ130" s="82">
        <f t="shared" si="4"/>
        <v>0</v>
      </c>
      <c r="AR130" s="86">
        <f>'Сентябрь 2020'!AR130+'Октябрь 2019'!AQ130</f>
        <v>0</v>
      </c>
      <c r="AS130" s="87">
        <f>'Январь 2020'!AW130</f>
        <v>0</v>
      </c>
      <c r="AT130" s="88">
        <f>'Январь 2020'!AX130</f>
        <v>0</v>
      </c>
      <c r="AU130" s="45">
        <f t="shared" si="5"/>
        <v>0</v>
      </c>
    </row>
    <row r="131" spans="1:47" ht="14.25" customHeight="1">
      <c r="A131" s="71">
        <f>'Январь 2020'!A131</f>
        <v>0</v>
      </c>
      <c r="B131" s="72">
        <f>'Январь 2020'!G131</f>
        <v>0</v>
      </c>
      <c r="C131" s="89">
        <f>'Январь 2020'!B131</f>
        <v>0</v>
      </c>
      <c r="D131" s="79"/>
      <c r="E131" s="75"/>
      <c r="F131" s="190"/>
      <c r="G131" s="190"/>
      <c r="H131" s="75"/>
      <c r="I131" s="75"/>
      <c r="J131" s="79"/>
      <c r="K131" s="93"/>
      <c r="L131" s="79"/>
      <c r="M131" s="190"/>
      <c r="N131" s="190"/>
      <c r="O131" s="75"/>
      <c r="P131" s="75"/>
      <c r="Q131" s="190"/>
      <c r="R131" s="75"/>
      <c r="S131" s="75"/>
      <c r="T131" s="190"/>
      <c r="U131" s="190"/>
      <c r="V131" s="75"/>
      <c r="W131" s="79"/>
      <c r="X131" s="75"/>
      <c r="Y131" s="75"/>
      <c r="Z131" s="75"/>
      <c r="AA131" s="190"/>
      <c r="AB131" s="190"/>
      <c r="AC131" s="75"/>
      <c r="AD131" s="75"/>
      <c r="AE131" s="75"/>
      <c r="AF131" s="75"/>
      <c r="AG131" s="75"/>
      <c r="AH131" s="190"/>
      <c r="AI131" s="80">
        <f t="shared" si="0"/>
        <v>0</v>
      </c>
      <c r="AJ131" s="81">
        <f>'Сентябрь 2020'!AJ131-AI131</f>
        <v>0</v>
      </c>
      <c r="AK131" s="82">
        <f t="shared" si="1"/>
        <v>0</v>
      </c>
      <c r="AL131" s="83">
        <f>'Сентябрь 2020'!AL131+AK131</f>
        <v>0</v>
      </c>
      <c r="AM131" s="82">
        <f t="shared" si="2"/>
        <v>0</v>
      </c>
      <c r="AN131" s="84">
        <f>'Сентябрь 2020'!AN131+AM131</f>
        <v>0</v>
      </c>
      <c r="AO131" s="82">
        <f t="shared" si="3"/>
        <v>0</v>
      </c>
      <c r="AP131" s="85">
        <f>'Сентябрь 2020'!AP131+'Октябрь 2019'!AO131</f>
        <v>0</v>
      </c>
      <c r="AQ131" s="82">
        <f t="shared" si="4"/>
        <v>0</v>
      </c>
      <c r="AR131" s="86">
        <f>'Сентябрь 2020'!AR131+'Октябрь 2019'!AQ131</f>
        <v>0</v>
      </c>
      <c r="AS131" s="87">
        <f>'Январь 2020'!AW131</f>
        <v>0</v>
      </c>
      <c r="AT131" s="88">
        <f>'Январь 2020'!AX131</f>
        <v>0</v>
      </c>
      <c r="AU131" s="45">
        <f t="shared" si="5"/>
        <v>0</v>
      </c>
    </row>
    <row r="132" spans="1:47" ht="14.25" customHeight="1">
      <c r="A132" s="71">
        <f>'Январь 2020'!A132</f>
        <v>0</v>
      </c>
      <c r="B132" s="72">
        <f>'Январь 2020'!G132</f>
        <v>0</v>
      </c>
      <c r="C132" s="73">
        <f>'Январь 2020'!B132</f>
        <v>0</v>
      </c>
      <c r="D132" s="75"/>
      <c r="E132" s="75"/>
      <c r="F132" s="153"/>
      <c r="G132" s="153"/>
      <c r="H132" s="79"/>
      <c r="I132" s="79"/>
      <c r="J132" s="79"/>
      <c r="K132" s="76"/>
      <c r="L132" s="79"/>
      <c r="M132" s="153"/>
      <c r="N132" s="153"/>
      <c r="O132" s="75"/>
      <c r="P132" s="75"/>
      <c r="Q132" s="153"/>
      <c r="R132" s="75"/>
      <c r="S132" s="75"/>
      <c r="T132" s="153"/>
      <c r="U132" s="153"/>
      <c r="V132" s="75"/>
      <c r="W132" s="75"/>
      <c r="X132" s="75"/>
      <c r="Y132" s="75"/>
      <c r="Z132" s="75"/>
      <c r="AA132" s="153"/>
      <c r="AB132" s="153"/>
      <c r="AC132" s="75"/>
      <c r="AD132" s="75"/>
      <c r="AE132" s="75"/>
      <c r="AF132" s="75"/>
      <c r="AG132" s="75"/>
      <c r="AH132" s="153"/>
      <c r="AI132" s="80">
        <f t="shared" si="0"/>
        <v>0</v>
      </c>
      <c r="AJ132" s="81">
        <f>'Сентябрь 2020'!AJ132-AI132</f>
        <v>-20</v>
      </c>
      <c r="AK132" s="82">
        <f t="shared" si="1"/>
        <v>0</v>
      </c>
      <c r="AL132" s="83">
        <f>'Сентябрь 2020'!AL132+AK132</f>
        <v>0</v>
      </c>
      <c r="AM132" s="82">
        <f t="shared" si="2"/>
        <v>0</v>
      </c>
      <c r="AN132" s="84">
        <f>'Сентябрь 2020'!AN132+AM132</f>
        <v>0</v>
      </c>
      <c r="AO132" s="82">
        <f t="shared" si="3"/>
        <v>0</v>
      </c>
      <c r="AP132" s="85">
        <f>'Сентябрь 2020'!AP132+'Октябрь 2019'!AO132</f>
        <v>0</v>
      </c>
      <c r="AQ132" s="82">
        <f t="shared" si="4"/>
        <v>0</v>
      </c>
      <c r="AR132" s="86">
        <f>'Сентябрь 2020'!AR132+'Октябрь 2019'!AQ132</f>
        <v>0</v>
      </c>
      <c r="AS132" s="87">
        <f>'Январь 2020'!AW132</f>
        <v>0</v>
      </c>
      <c r="AT132" s="88">
        <f>'Январь 2020'!AX132</f>
        <v>0</v>
      </c>
      <c r="AU132" s="45">
        <f t="shared" si="5"/>
        <v>0</v>
      </c>
    </row>
    <row r="133" spans="1:47" ht="14.25" customHeight="1">
      <c r="A133" s="71">
        <f>'Январь 2020'!A133</f>
        <v>0</v>
      </c>
      <c r="B133" s="72">
        <f>'Январь 2020'!G133</f>
        <v>0</v>
      </c>
      <c r="C133" s="73">
        <f>'Январь 2020'!B133</f>
        <v>0</v>
      </c>
      <c r="D133" s="75"/>
      <c r="E133" s="75"/>
      <c r="F133" s="153"/>
      <c r="G133" s="153"/>
      <c r="H133" s="75"/>
      <c r="I133" s="75"/>
      <c r="J133" s="75"/>
      <c r="K133" s="76"/>
      <c r="L133" s="75"/>
      <c r="M133" s="153"/>
      <c r="N133" s="153"/>
      <c r="O133" s="75"/>
      <c r="P133" s="75"/>
      <c r="Q133" s="153"/>
      <c r="R133" s="75"/>
      <c r="S133" s="75"/>
      <c r="T133" s="153"/>
      <c r="U133" s="153"/>
      <c r="V133" s="75"/>
      <c r="W133" s="75"/>
      <c r="X133" s="75"/>
      <c r="Y133" s="75"/>
      <c r="Z133" s="75"/>
      <c r="AA133" s="153"/>
      <c r="AB133" s="153"/>
      <c r="AC133" s="75"/>
      <c r="AD133" s="75"/>
      <c r="AE133" s="75"/>
      <c r="AF133" s="75"/>
      <c r="AG133" s="75"/>
      <c r="AH133" s="153"/>
      <c r="AI133" s="80">
        <f t="shared" si="0"/>
        <v>0</v>
      </c>
      <c r="AJ133" s="81">
        <f>'Сентябрь 2020'!AJ133-AI133</f>
        <v>-1</v>
      </c>
      <c r="AK133" s="82">
        <f t="shared" si="1"/>
        <v>0</v>
      </c>
      <c r="AL133" s="83">
        <f>'Сентябрь 2020'!AL133+AK133</f>
        <v>0</v>
      </c>
      <c r="AM133" s="82">
        <f t="shared" si="2"/>
        <v>0</v>
      </c>
      <c r="AN133" s="84">
        <f>'Сентябрь 2020'!AN133+AM133</f>
        <v>0</v>
      </c>
      <c r="AO133" s="82">
        <f t="shared" si="3"/>
        <v>0</v>
      </c>
      <c r="AP133" s="85">
        <f>'Сентябрь 2020'!AP133+'Октябрь 2019'!AO133</f>
        <v>0</v>
      </c>
      <c r="AQ133" s="82">
        <f t="shared" si="4"/>
        <v>0</v>
      </c>
      <c r="AR133" s="86">
        <f>'Сентябрь 2020'!AR133+'Октябрь 2019'!AQ133</f>
        <v>0</v>
      </c>
      <c r="AS133" s="87">
        <f>'Январь 2020'!AW133</f>
        <v>0</v>
      </c>
      <c r="AT133" s="88">
        <f>'Январь 2020'!AX133</f>
        <v>0</v>
      </c>
      <c r="AU133" s="45">
        <f t="shared" si="5"/>
        <v>0</v>
      </c>
    </row>
    <row r="134" spans="1:47" ht="14.25" customHeight="1">
      <c r="A134" s="71">
        <f>'Январь 2020'!A134</f>
        <v>0</v>
      </c>
      <c r="B134" s="72">
        <f>'Январь 2020'!G134</f>
        <v>0</v>
      </c>
      <c r="C134" s="73">
        <f>'Январь 2020'!B134</f>
        <v>0</v>
      </c>
      <c r="D134" s="75"/>
      <c r="E134" s="75"/>
      <c r="F134" s="153"/>
      <c r="G134" s="153"/>
      <c r="H134" s="75"/>
      <c r="I134" s="75"/>
      <c r="J134" s="75"/>
      <c r="K134" s="76"/>
      <c r="L134" s="75"/>
      <c r="M134" s="153"/>
      <c r="N134" s="153"/>
      <c r="O134" s="79"/>
      <c r="P134" s="79"/>
      <c r="Q134" s="153"/>
      <c r="R134" s="79"/>
      <c r="S134" s="79"/>
      <c r="T134" s="153"/>
      <c r="U134" s="153"/>
      <c r="V134" s="79"/>
      <c r="W134" s="79"/>
      <c r="X134" s="79"/>
      <c r="Y134" s="79"/>
      <c r="Z134" s="79"/>
      <c r="AA134" s="153"/>
      <c r="AB134" s="153"/>
      <c r="AC134" s="75"/>
      <c r="AD134" s="75"/>
      <c r="AE134" s="75"/>
      <c r="AF134" s="75"/>
      <c r="AG134" s="75"/>
      <c r="AH134" s="153"/>
      <c r="AI134" s="80">
        <f t="shared" si="0"/>
        <v>0</v>
      </c>
      <c r="AJ134" s="81">
        <f>'Сентябрь 2020'!AJ134-AI134</f>
        <v>0</v>
      </c>
      <c r="AK134" s="82">
        <f t="shared" si="1"/>
        <v>0</v>
      </c>
      <c r="AL134" s="83">
        <f>'Сентябрь 2020'!AL134+AK134</f>
        <v>0</v>
      </c>
      <c r="AM134" s="82">
        <f t="shared" si="2"/>
        <v>0</v>
      </c>
      <c r="AN134" s="84">
        <f>'Сентябрь 2020'!AN134+AM134</f>
        <v>0</v>
      </c>
      <c r="AO134" s="82">
        <f t="shared" si="3"/>
        <v>0</v>
      </c>
      <c r="AP134" s="85">
        <f>'Сентябрь 2020'!AP134+'Октябрь 2019'!AO134</f>
        <v>0</v>
      </c>
      <c r="AQ134" s="82">
        <f t="shared" si="4"/>
        <v>0</v>
      </c>
      <c r="AR134" s="86">
        <f>'Сентябрь 2020'!AR134+'Октябрь 2019'!AQ134</f>
        <v>0</v>
      </c>
      <c r="AS134" s="87">
        <f>'Январь 2020'!AW134</f>
        <v>0</v>
      </c>
      <c r="AT134" s="88">
        <f>'Январь 2020'!AX134</f>
        <v>0</v>
      </c>
      <c r="AU134" s="45">
        <f t="shared" si="5"/>
        <v>0</v>
      </c>
    </row>
    <row r="135" spans="1:47" ht="14.25" customHeight="1">
      <c r="A135" s="71">
        <f>'Январь 2020'!A135</f>
        <v>0</v>
      </c>
      <c r="B135" s="72">
        <f>'Январь 2020'!G135</f>
        <v>0</v>
      </c>
      <c r="C135" s="73">
        <f>'Январь 2020'!B135</f>
        <v>0</v>
      </c>
      <c r="D135" s="75"/>
      <c r="E135" s="75"/>
      <c r="F135" s="153"/>
      <c r="G135" s="153"/>
      <c r="H135" s="75"/>
      <c r="I135" s="75"/>
      <c r="J135" s="75"/>
      <c r="K135" s="76"/>
      <c r="L135" s="75"/>
      <c r="M135" s="153"/>
      <c r="N135" s="153"/>
      <c r="O135" s="75"/>
      <c r="P135" s="75"/>
      <c r="Q135" s="153"/>
      <c r="R135" s="75"/>
      <c r="S135" s="75"/>
      <c r="T135" s="153"/>
      <c r="U135" s="153"/>
      <c r="V135" s="75"/>
      <c r="W135" s="75"/>
      <c r="X135" s="75"/>
      <c r="Y135" s="75"/>
      <c r="Z135" s="75"/>
      <c r="AA135" s="153"/>
      <c r="AB135" s="153"/>
      <c r="AC135" s="75"/>
      <c r="AD135" s="75"/>
      <c r="AE135" s="75"/>
      <c r="AF135" s="75"/>
      <c r="AG135" s="75"/>
      <c r="AH135" s="153"/>
      <c r="AI135" s="80">
        <f t="shared" si="0"/>
        <v>0</v>
      </c>
      <c r="AJ135" s="81">
        <f>'Сентябрь 2020'!AJ135-AI135</f>
        <v>0</v>
      </c>
      <c r="AK135" s="82">
        <f t="shared" si="1"/>
        <v>0</v>
      </c>
      <c r="AL135" s="83">
        <f>'Сентябрь 2020'!AL135+AK135</f>
        <v>0</v>
      </c>
      <c r="AM135" s="82">
        <f t="shared" si="2"/>
        <v>0</v>
      </c>
      <c r="AN135" s="84">
        <f>'Сентябрь 2020'!AN135+AM135</f>
        <v>0</v>
      </c>
      <c r="AO135" s="82">
        <f t="shared" si="3"/>
        <v>0</v>
      </c>
      <c r="AP135" s="85">
        <f>'Сентябрь 2020'!AP135+'Октябрь 2019'!AO135</f>
        <v>0</v>
      </c>
      <c r="AQ135" s="82">
        <f t="shared" si="4"/>
        <v>0</v>
      </c>
      <c r="AR135" s="86">
        <f>'Сентябрь 2020'!AR135+'Октябрь 2019'!AQ135</f>
        <v>0</v>
      </c>
      <c r="AS135" s="87">
        <f>'Январь 2020'!AW135</f>
        <v>0</v>
      </c>
      <c r="AT135" s="88">
        <f>'Январь 2020'!AX135</f>
        <v>0</v>
      </c>
      <c r="AU135" s="45">
        <f t="shared" si="5"/>
        <v>0</v>
      </c>
    </row>
    <row r="136" spans="1:47" ht="14.25" customHeight="1">
      <c r="A136" s="71">
        <f>'Январь 2020'!A136</f>
        <v>0</v>
      </c>
      <c r="B136" s="72">
        <f>'Январь 2020'!G136</f>
        <v>0</v>
      </c>
      <c r="C136" s="214">
        <f>'Январь 2020'!B136</f>
        <v>0</v>
      </c>
      <c r="D136" s="75"/>
      <c r="E136" s="75"/>
      <c r="F136" s="153"/>
      <c r="G136" s="153"/>
      <c r="H136" s="75"/>
      <c r="I136" s="75"/>
      <c r="J136" s="75"/>
      <c r="K136" s="76"/>
      <c r="L136" s="75"/>
      <c r="M136" s="153"/>
      <c r="N136" s="153"/>
      <c r="O136" s="75"/>
      <c r="P136" s="75"/>
      <c r="Q136" s="153"/>
      <c r="R136" s="75"/>
      <c r="S136" s="75"/>
      <c r="T136" s="153"/>
      <c r="U136" s="153"/>
      <c r="V136" s="75"/>
      <c r="W136" s="75"/>
      <c r="X136" s="75"/>
      <c r="Y136" s="75"/>
      <c r="Z136" s="75"/>
      <c r="AA136" s="153"/>
      <c r="AB136" s="153"/>
      <c r="AC136" s="75"/>
      <c r="AD136" s="75"/>
      <c r="AE136" s="75"/>
      <c r="AF136" s="75"/>
      <c r="AG136" s="75"/>
      <c r="AH136" s="153"/>
      <c r="AI136" s="80">
        <f t="shared" si="0"/>
        <v>0</v>
      </c>
      <c r="AJ136" s="81">
        <f>'Сентябрь 2020'!AJ136-AI136</f>
        <v>0</v>
      </c>
      <c r="AK136" s="82">
        <f t="shared" si="1"/>
        <v>0</v>
      </c>
      <c r="AL136" s="83">
        <f>'Сентябрь 2020'!AL136+AK136</f>
        <v>0</v>
      </c>
      <c r="AM136" s="82">
        <f t="shared" si="2"/>
        <v>0</v>
      </c>
      <c r="AN136" s="84">
        <f>'Сентябрь 2020'!AN136+AM136</f>
        <v>0</v>
      </c>
      <c r="AO136" s="82">
        <f t="shared" si="3"/>
        <v>0</v>
      </c>
      <c r="AP136" s="85">
        <f>'Сентябрь 2020'!AP136+'Октябрь 2019'!AO136</f>
        <v>0</v>
      </c>
      <c r="AQ136" s="82">
        <f t="shared" si="4"/>
        <v>0</v>
      </c>
      <c r="AR136" s="86">
        <f>'Сентябрь 2020'!AR136+'Октябрь 2019'!AQ136</f>
        <v>0</v>
      </c>
      <c r="AS136" s="87">
        <f>'Январь 2020'!AW136</f>
        <v>0</v>
      </c>
      <c r="AT136" s="88">
        <f>'Январь 2020'!AX136</f>
        <v>0</v>
      </c>
      <c r="AU136" s="45">
        <f t="shared" si="5"/>
        <v>0</v>
      </c>
    </row>
    <row r="137" spans="1:47" ht="14.25" customHeight="1">
      <c r="A137" s="71">
        <f>'Январь 2020'!A137</f>
        <v>0</v>
      </c>
      <c r="B137" s="72">
        <f>'Январь 2020'!G137</f>
        <v>0</v>
      </c>
      <c r="C137" s="73">
        <f>'Январь 2020'!B137</f>
        <v>0</v>
      </c>
      <c r="D137" s="75"/>
      <c r="E137" s="75"/>
      <c r="F137" s="153"/>
      <c r="G137" s="153"/>
      <c r="H137" s="75"/>
      <c r="I137" s="75"/>
      <c r="J137" s="75"/>
      <c r="K137" s="76"/>
      <c r="L137" s="75"/>
      <c r="M137" s="153"/>
      <c r="N137" s="153"/>
      <c r="O137" s="75"/>
      <c r="P137" s="75"/>
      <c r="Q137" s="153"/>
      <c r="R137" s="75"/>
      <c r="S137" s="75"/>
      <c r="T137" s="153"/>
      <c r="U137" s="153"/>
      <c r="V137" s="75"/>
      <c r="W137" s="75"/>
      <c r="X137" s="75"/>
      <c r="Y137" s="75"/>
      <c r="Z137" s="75"/>
      <c r="AA137" s="153"/>
      <c r="AB137" s="153"/>
      <c r="AC137" s="75"/>
      <c r="AD137" s="75"/>
      <c r="AE137" s="75"/>
      <c r="AF137" s="75"/>
      <c r="AG137" s="75"/>
      <c r="AH137" s="153"/>
      <c r="AI137" s="80">
        <f t="shared" si="0"/>
        <v>0</v>
      </c>
      <c r="AJ137" s="81">
        <f>'Сентябрь 2020'!AJ137-AI137</f>
        <v>0</v>
      </c>
      <c r="AK137" s="82">
        <f t="shared" si="1"/>
        <v>0</v>
      </c>
      <c r="AL137" s="83">
        <f>'Сентябрь 2020'!AL137+AK137</f>
        <v>0</v>
      </c>
      <c r="AM137" s="82">
        <f t="shared" si="2"/>
        <v>0</v>
      </c>
      <c r="AN137" s="84">
        <f>'Сентябрь 2020'!AN137+AM137</f>
        <v>0</v>
      </c>
      <c r="AO137" s="82">
        <f t="shared" si="3"/>
        <v>0</v>
      </c>
      <c r="AP137" s="85">
        <f>'Сентябрь 2020'!AP137+'Октябрь 2019'!AO137</f>
        <v>0</v>
      </c>
      <c r="AQ137" s="82">
        <f t="shared" si="4"/>
        <v>0</v>
      </c>
      <c r="AR137" s="86">
        <f>'Сентябрь 2020'!AR137+'Октябрь 2019'!AQ137</f>
        <v>0</v>
      </c>
      <c r="AS137" s="87">
        <f>'Январь 2020'!AW137</f>
        <v>0</v>
      </c>
      <c r="AT137" s="88">
        <f>'Январь 2020'!AX137</f>
        <v>0</v>
      </c>
      <c r="AU137" s="45">
        <f t="shared" si="5"/>
        <v>0</v>
      </c>
    </row>
    <row r="138" spans="1:47" ht="14.25" customHeight="1">
      <c r="A138" s="71">
        <f>'Январь 2020'!A138</f>
        <v>0</v>
      </c>
      <c r="B138" s="72">
        <f>'Январь 2020'!G138</f>
        <v>0</v>
      </c>
      <c r="C138" s="73">
        <f>'Январь 2020'!B138</f>
        <v>0</v>
      </c>
      <c r="D138" s="75"/>
      <c r="E138" s="75"/>
      <c r="F138" s="153"/>
      <c r="G138" s="153"/>
      <c r="H138" s="75"/>
      <c r="I138" s="75"/>
      <c r="J138" s="75"/>
      <c r="K138" s="76"/>
      <c r="L138" s="75"/>
      <c r="M138" s="153"/>
      <c r="N138" s="153"/>
      <c r="O138" s="75"/>
      <c r="P138" s="75"/>
      <c r="Q138" s="153"/>
      <c r="R138" s="75"/>
      <c r="S138" s="75"/>
      <c r="T138" s="153"/>
      <c r="U138" s="153"/>
      <c r="V138" s="75"/>
      <c r="W138" s="75"/>
      <c r="X138" s="75"/>
      <c r="Y138" s="75"/>
      <c r="Z138" s="75"/>
      <c r="AA138" s="153"/>
      <c r="AB138" s="153"/>
      <c r="AC138" s="75"/>
      <c r="AD138" s="75"/>
      <c r="AE138" s="75"/>
      <c r="AF138" s="75"/>
      <c r="AG138" s="75"/>
      <c r="AH138" s="153"/>
      <c r="AI138" s="80">
        <f t="shared" si="0"/>
        <v>0</v>
      </c>
      <c r="AJ138" s="81">
        <f>'Сентябрь 2020'!AJ138-AI138</f>
        <v>0</v>
      </c>
      <c r="AK138" s="82">
        <f t="shared" si="1"/>
        <v>0</v>
      </c>
      <c r="AL138" s="83">
        <f>'Сентябрь 2020'!AL138+AK138</f>
        <v>0</v>
      </c>
      <c r="AM138" s="82">
        <f t="shared" si="2"/>
        <v>0</v>
      </c>
      <c r="AN138" s="84">
        <f>'Сентябрь 2020'!AN138+AM138</f>
        <v>0</v>
      </c>
      <c r="AO138" s="82">
        <f t="shared" si="3"/>
        <v>0</v>
      </c>
      <c r="AP138" s="85">
        <f>'Сентябрь 2020'!AP138+'Октябрь 2019'!AO138</f>
        <v>0</v>
      </c>
      <c r="AQ138" s="82">
        <f t="shared" si="4"/>
        <v>0</v>
      </c>
      <c r="AR138" s="86">
        <f>'Сентябрь 2020'!AR138+'Октябрь 2019'!AQ138</f>
        <v>0</v>
      </c>
      <c r="AS138" s="87">
        <f>'Январь 2020'!AW138</f>
        <v>0</v>
      </c>
      <c r="AT138" s="88">
        <f>'Январь 2020'!AX138</f>
        <v>0</v>
      </c>
      <c r="AU138" s="45">
        <f t="shared" si="5"/>
        <v>0</v>
      </c>
    </row>
    <row r="139" spans="1:47" ht="14.25" customHeight="1">
      <c r="A139" s="71">
        <f>'Январь 2020'!A139</f>
        <v>0</v>
      </c>
      <c r="B139" s="72">
        <f>'Январь 2020'!G139</f>
        <v>0</v>
      </c>
      <c r="C139" s="73">
        <f>'Январь 2020'!B139</f>
        <v>0</v>
      </c>
      <c r="D139" s="75"/>
      <c r="E139" s="75"/>
      <c r="F139" s="153"/>
      <c r="G139" s="153"/>
      <c r="H139" s="75"/>
      <c r="I139" s="75"/>
      <c r="J139" s="75"/>
      <c r="K139" s="76"/>
      <c r="L139" s="75"/>
      <c r="M139" s="153"/>
      <c r="N139" s="153"/>
      <c r="O139" s="75"/>
      <c r="P139" s="75"/>
      <c r="Q139" s="153"/>
      <c r="R139" s="75"/>
      <c r="S139" s="75"/>
      <c r="T139" s="153"/>
      <c r="U139" s="153"/>
      <c r="V139" s="75"/>
      <c r="W139" s="75"/>
      <c r="X139" s="75"/>
      <c r="Y139" s="75"/>
      <c r="Z139" s="75"/>
      <c r="AA139" s="153"/>
      <c r="AB139" s="153"/>
      <c r="AC139" s="75"/>
      <c r="AD139" s="75"/>
      <c r="AE139" s="75"/>
      <c r="AF139" s="75"/>
      <c r="AG139" s="75"/>
      <c r="AH139" s="153"/>
      <c r="AI139" s="80">
        <f t="shared" si="0"/>
        <v>0</v>
      </c>
      <c r="AJ139" s="81">
        <f>'Сентябрь 2020'!AJ139-AI139</f>
        <v>0</v>
      </c>
      <c r="AK139" s="82">
        <f t="shared" si="1"/>
        <v>0</v>
      </c>
      <c r="AL139" s="83">
        <f>'Сентябрь 2020'!AL139+AK139</f>
        <v>0</v>
      </c>
      <c r="AM139" s="82">
        <f t="shared" si="2"/>
        <v>0</v>
      </c>
      <c r="AN139" s="84">
        <f>'Сентябрь 2020'!AN139+AM139</f>
        <v>0</v>
      </c>
      <c r="AO139" s="82">
        <f t="shared" si="3"/>
        <v>0</v>
      </c>
      <c r="AP139" s="85">
        <f>'Сентябрь 2020'!AP139+'Октябрь 2019'!AO139</f>
        <v>0</v>
      </c>
      <c r="AQ139" s="82">
        <f t="shared" si="4"/>
        <v>0</v>
      </c>
      <c r="AR139" s="86">
        <f>'Сентябрь 2020'!AR139+'Октябрь 2019'!AQ139</f>
        <v>0</v>
      </c>
      <c r="AS139" s="87">
        <f>'Январь 2020'!AW139</f>
        <v>0</v>
      </c>
      <c r="AT139" s="88">
        <f>'Январь 2020'!AX139</f>
        <v>0</v>
      </c>
      <c r="AU139" s="45">
        <f t="shared" si="5"/>
        <v>0</v>
      </c>
    </row>
    <row r="140" spans="1:47" ht="14.25" customHeight="1">
      <c r="A140" s="71">
        <f>'Январь 2020'!A140</f>
        <v>0</v>
      </c>
      <c r="B140" s="72">
        <f>'Январь 2020'!G140</f>
        <v>0</v>
      </c>
      <c r="C140" s="73">
        <f>'Январь 2020'!B140</f>
        <v>0</v>
      </c>
      <c r="D140" s="75"/>
      <c r="E140" s="75"/>
      <c r="F140" s="153"/>
      <c r="G140" s="153"/>
      <c r="H140" s="75"/>
      <c r="I140" s="75"/>
      <c r="J140" s="75"/>
      <c r="K140" s="76"/>
      <c r="L140" s="75"/>
      <c r="M140" s="153"/>
      <c r="N140" s="153"/>
      <c r="O140" s="75"/>
      <c r="P140" s="75"/>
      <c r="Q140" s="153"/>
      <c r="R140" s="75"/>
      <c r="S140" s="75"/>
      <c r="T140" s="153"/>
      <c r="U140" s="153"/>
      <c r="V140" s="75"/>
      <c r="W140" s="75"/>
      <c r="X140" s="75"/>
      <c r="Y140" s="75"/>
      <c r="Z140" s="75"/>
      <c r="AA140" s="153"/>
      <c r="AB140" s="153"/>
      <c r="AC140" s="75"/>
      <c r="AD140" s="75"/>
      <c r="AE140" s="75"/>
      <c r="AF140" s="75"/>
      <c r="AG140" s="75"/>
      <c r="AH140" s="153"/>
      <c r="AI140" s="80">
        <f t="shared" si="0"/>
        <v>0</v>
      </c>
      <c r="AJ140" s="81">
        <f>'Сентябрь 2020'!AJ140-AI140</f>
        <v>0</v>
      </c>
      <c r="AK140" s="82">
        <f t="shared" si="1"/>
        <v>0</v>
      </c>
      <c r="AL140" s="83">
        <f>'Сентябрь 2020'!AL140+AK140</f>
        <v>0</v>
      </c>
      <c r="AM140" s="82">
        <f t="shared" si="2"/>
        <v>0</v>
      </c>
      <c r="AN140" s="84">
        <f>'Сентябрь 2020'!AN140+AM140</f>
        <v>0</v>
      </c>
      <c r="AO140" s="82">
        <f t="shared" si="3"/>
        <v>0</v>
      </c>
      <c r="AP140" s="85">
        <f>'Сентябрь 2020'!AP140+'Октябрь 2019'!AO140</f>
        <v>0</v>
      </c>
      <c r="AQ140" s="82">
        <f t="shared" si="4"/>
        <v>0</v>
      </c>
      <c r="AR140" s="86">
        <f>'Сентябрь 2020'!AR140+'Октябрь 2019'!AQ140</f>
        <v>0</v>
      </c>
      <c r="AS140" s="87">
        <f>'Январь 2020'!AW140</f>
        <v>0</v>
      </c>
      <c r="AT140" s="88">
        <f>'Январь 2020'!AX140</f>
        <v>0</v>
      </c>
      <c r="AU140" s="45">
        <f t="shared" si="5"/>
        <v>0</v>
      </c>
    </row>
    <row r="141" spans="1:47" ht="14.25" customHeight="1">
      <c r="A141" s="71">
        <f>'Январь 2020'!A141</f>
        <v>0</v>
      </c>
      <c r="B141" s="72">
        <f>'Январь 2020'!G141</f>
        <v>0</v>
      </c>
      <c r="C141" s="73">
        <f>'Январь 2020'!B141</f>
        <v>0</v>
      </c>
      <c r="D141" s="75"/>
      <c r="E141" s="75"/>
      <c r="F141" s="153"/>
      <c r="G141" s="153"/>
      <c r="H141" s="75"/>
      <c r="I141" s="75"/>
      <c r="J141" s="75"/>
      <c r="K141" s="76"/>
      <c r="L141" s="75"/>
      <c r="M141" s="153"/>
      <c r="N141" s="153"/>
      <c r="O141" s="75"/>
      <c r="P141" s="75"/>
      <c r="Q141" s="153"/>
      <c r="R141" s="75"/>
      <c r="S141" s="75"/>
      <c r="T141" s="153"/>
      <c r="U141" s="153"/>
      <c r="V141" s="75"/>
      <c r="W141" s="75"/>
      <c r="X141" s="75"/>
      <c r="Y141" s="75"/>
      <c r="Z141" s="75"/>
      <c r="AA141" s="153"/>
      <c r="AB141" s="153"/>
      <c r="AC141" s="75"/>
      <c r="AD141" s="75"/>
      <c r="AE141" s="75"/>
      <c r="AF141" s="75"/>
      <c r="AG141" s="75"/>
      <c r="AH141" s="153"/>
      <c r="AI141" s="80">
        <f t="shared" si="0"/>
        <v>0</v>
      </c>
      <c r="AJ141" s="81">
        <f>'Сентябрь 2020'!AJ141-AI141</f>
        <v>0</v>
      </c>
      <c r="AK141" s="82">
        <f t="shared" si="1"/>
        <v>0</v>
      </c>
      <c r="AL141" s="83">
        <f>'Сентябрь 2020'!AL141+AK141</f>
        <v>0</v>
      </c>
      <c r="AM141" s="82">
        <f t="shared" si="2"/>
        <v>0</v>
      </c>
      <c r="AN141" s="84">
        <f>'Сентябрь 2020'!AN141+AM141</f>
        <v>0</v>
      </c>
      <c r="AO141" s="82">
        <f t="shared" si="3"/>
        <v>0</v>
      </c>
      <c r="AP141" s="85">
        <f>'Сентябрь 2020'!AP141+'Октябрь 2019'!AO141</f>
        <v>0</v>
      </c>
      <c r="AQ141" s="82">
        <f t="shared" si="4"/>
        <v>0</v>
      </c>
      <c r="AR141" s="86">
        <f>'Сентябрь 2020'!AR141+'Октябрь 2019'!AQ141</f>
        <v>0</v>
      </c>
      <c r="AS141" s="87">
        <f>'Январь 2020'!AW141</f>
        <v>0</v>
      </c>
      <c r="AT141" s="88">
        <f>'Январь 2020'!AX141</f>
        <v>0</v>
      </c>
      <c r="AU141" s="45">
        <f t="shared" si="5"/>
        <v>0</v>
      </c>
    </row>
    <row r="142" spans="1:47" ht="15.75" customHeight="1">
      <c r="A142" s="71">
        <f>'Январь 2020'!A142</f>
        <v>0</v>
      </c>
      <c r="B142" s="72">
        <f>'Январь 2020'!G142</f>
        <v>0</v>
      </c>
      <c r="C142" s="73">
        <f>'Январь 2020'!B142</f>
        <v>0</v>
      </c>
      <c r="D142" s="75"/>
      <c r="E142" s="75"/>
      <c r="F142" s="153"/>
      <c r="G142" s="153"/>
      <c r="H142" s="75"/>
      <c r="I142" s="75"/>
      <c r="J142" s="75"/>
      <c r="K142" s="76"/>
      <c r="L142" s="75"/>
      <c r="M142" s="153"/>
      <c r="N142" s="153"/>
      <c r="O142" s="75"/>
      <c r="P142" s="75"/>
      <c r="Q142" s="153"/>
      <c r="R142" s="75"/>
      <c r="S142" s="75"/>
      <c r="T142" s="153"/>
      <c r="U142" s="153"/>
      <c r="V142" s="75"/>
      <c r="W142" s="75"/>
      <c r="X142" s="75"/>
      <c r="Y142" s="75"/>
      <c r="Z142" s="75"/>
      <c r="AA142" s="153"/>
      <c r="AB142" s="153"/>
      <c r="AC142" s="75"/>
      <c r="AD142" s="75"/>
      <c r="AE142" s="75"/>
      <c r="AF142" s="75"/>
      <c r="AG142" s="75"/>
      <c r="AH142" s="153"/>
      <c r="AI142" s="80">
        <f t="shared" si="0"/>
        <v>0</v>
      </c>
      <c r="AJ142" s="81">
        <f>'Сентябрь 2020'!AJ142-AI142</f>
        <v>0</v>
      </c>
      <c r="AK142" s="82">
        <f t="shared" si="1"/>
        <v>0</v>
      </c>
      <c r="AL142" s="83">
        <f>'Сентябрь 2020'!AL142+AK142</f>
        <v>0</v>
      </c>
      <c r="AM142" s="82">
        <f t="shared" si="2"/>
        <v>0</v>
      </c>
      <c r="AN142" s="84">
        <f>'Сентябрь 2020'!AN142+AM142</f>
        <v>0</v>
      </c>
      <c r="AO142" s="82">
        <f t="shared" si="3"/>
        <v>0</v>
      </c>
      <c r="AP142" s="85">
        <f>'Сентябрь 2020'!AP142+'Октябрь 2019'!AO142</f>
        <v>0</v>
      </c>
      <c r="AQ142" s="82">
        <f t="shared" si="4"/>
        <v>0</v>
      </c>
      <c r="AR142" s="86">
        <f>'Сентябрь 2020'!AR142+'Октябрь 2019'!AQ142</f>
        <v>0</v>
      </c>
      <c r="AS142" s="87">
        <f>'Январь 2020'!AW142</f>
        <v>0</v>
      </c>
      <c r="AT142" s="88">
        <f>'Январь 2020'!AX142</f>
        <v>0</v>
      </c>
      <c r="AU142" s="45">
        <f t="shared" si="5"/>
        <v>0</v>
      </c>
    </row>
    <row r="143" spans="1:47" ht="14.25" customHeight="1">
      <c r="A143" s="71">
        <f>'Январь 2020'!A143</f>
        <v>0</v>
      </c>
      <c r="B143" s="72">
        <f>'Январь 2020'!G143</f>
        <v>0</v>
      </c>
      <c r="C143" s="73">
        <f>'Январь 2020'!B143</f>
        <v>0</v>
      </c>
      <c r="D143" s="75"/>
      <c r="E143" s="75"/>
      <c r="F143" s="153"/>
      <c r="G143" s="153"/>
      <c r="H143" s="75"/>
      <c r="I143" s="75"/>
      <c r="J143" s="75"/>
      <c r="K143" s="76"/>
      <c r="L143" s="75"/>
      <c r="M143" s="153"/>
      <c r="N143" s="153"/>
      <c r="O143" s="75"/>
      <c r="P143" s="75"/>
      <c r="Q143" s="153"/>
      <c r="R143" s="75"/>
      <c r="S143" s="75"/>
      <c r="T143" s="153"/>
      <c r="U143" s="153"/>
      <c r="V143" s="75"/>
      <c r="W143" s="75"/>
      <c r="X143" s="75"/>
      <c r="Y143" s="75"/>
      <c r="Z143" s="75"/>
      <c r="AA143" s="153"/>
      <c r="AB143" s="153"/>
      <c r="AC143" s="75"/>
      <c r="AD143" s="75"/>
      <c r="AE143" s="75"/>
      <c r="AF143" s="75"/>
      <c r="AG143" s="75"/>
      <c r="AH143" s="153"/>
      <c r="AI143" s="80">
        <f t="shared" si="0"/>
        <v>0</v>
      </c>
      <c r="AJ143" s="81">
        <f>'Сентябрь 2020'!AJ143-AI143</f>
        <v>0</v>
      </c>
      <c r="AK143" s="82">
        <f t="shared" si="1"/>
        <v>0</v>
      </c>
      <c r="AL143" s="83">
        <f>'Сентябрь 2020'!AL143+AK143</f>
        <v>0</v>
      </c>
      <c r="AM143" s="82">
        <f t="shared" si="2"/>
        <v>0</v>
      </c>
      <c r="AN143" s="84">
        <f>'Сентябрь 2020'!AN143+AM143</f>
        <v>0</v>
      </c>
      <c r="AO143" s="82">
        <f t="shared" si="3"/>
        <v>0</v>
      </c>
      <c r="AP143" s="85">
        <f>'Сентябрь 2020'!AP143+'Октябрь 2019'!AO143</f>
        <v>0</v>
      </c>
      <c r="AQ143" s="82">
        <f t="shared" si="4"/>
        <v>0</v>
      </c>
      <c r="AR143" s="86">
        <f>'Сентябрь 2020'!AR143+'Октябрь 2019'!AQ143</f>
        <v>0</v>
      </c>
      <c r="AS143" s="87">
        <f>'Январь 2020'!AW143</f>
        <v>0</v>
      </c>
      <c r="AT143" s="88">
        <f>'Январь 2020'!AX143</f>
        <v>0</v>
      </c>
      <c r="AU143" s="45">
        <f t="shared" si="5"/>
        <v>0</v>
      </c>
    </row>
    <row r="144" spans="1:47" ht="16.5" customHeight="1">
      <c r="A144" s="71">
        <f>'Январь 2020'!A144</f>
        <v>0</v>
      </c>
      <c r="B144" s="72">
        <f>'Январь 2020'!G144</f>
        <v>0</v>
      </c>
      <c r="C144" s="73">
        <f>'Январь 2020'!B144</f>
        <v>0</v>
      </c>
      <c r="D144" s="75"/>
      <c r="E144" s="75"/>
      <c r="F144" s="153"/>
      <c r="G144" s="153"/>
      <c r="H144" s="75"/>
      <c r="I144" s="75"/>
      <c r="J144" s="75"/>
      <c r="K144" s="76"/>
      <c r="L144" s="75"/>
      <c r="M144" s="153"/>
      <c r="N144" s="153"/>
      <c r="O144" s="75"/>
      <c r="P144" s="75"/>
      <c r="Q144" s="153"/>
      <c r="R144" s="75"/>
      <c r="S144" s="75"/>
      <c r="T144" s="153"/>
      <c r="U144" s="153"/>
      <c r="V144" s="75"/>
      <c r="W144" s="75"/>
      <c r="X144" s="75"/>
      <c r="Y144" s="75"/>
      <c r="Z144" s="75"/>
      <c r="AA144" s="153"/>
      <c r="AB144" s="153"/>
      <c r="AC144" s="75"/>
      <c r="AD144" s="75"/>
      <c r="AE144" s="75"/>
      <c r="AF144" s="75"/>
      <c r="AG144" s="75"/>
      <c r="AH144" s="153"/>
      <c r="AI144" s="80">
        <f t="shared" si="0"/>
        <v>0</v>
      </c>
      <c r="AJ144" s="81">
        <f>'Сентябрь 2020'!AJ144-AI144</f>
        <v>0</v>
      </c>
      <c r="AK144" s="82">
        <f t="shared" si="1"/>
        <v>0</v>
      </c>
      <c r="AL144" s="83">
        <f>'Сентябрь 2020'!AL144+AK144</f>
        <v>0</v>
      </c>
      <c r="AM144" s="82">
        <f t="shared" si="2"/>
        <v>0</v>
      </c>
      <c r="AN144" s="84">
        <f>'Сентябрь 2020'!AN144+AM144</f>
        <v>0</v>
      </c>
      <c r="AO144" s="82">
        <f t="shared" si="3"/>
        <v>0</v>
      </c>
      <c r="AP144" s="85">
        <f>'Сентябрь 2020'!AP144+'Октябрь 2019'!AO144</f>
        <v>0</v>
      </c>
      <c r="AQ144" s="82">
        <f t="shared" si="4"/>
        <v>0</v>
      </c>
      <c r="AR144" s="86">
        <f>'Сентябрь 2020'!AR144+'Октябрь 2019'!AQ144</f>
        <v>0</v>
      </c>
      <c r="AS144" s="87">
        <f>'Январь 2020'!AW144</f>
        <v>0</v>
      </c>
      <c r="AT144" s="88">
        <f>'Январь 2020'!AX144</f>
        <v>0</v>
      </c>
      <c r="AU144" s="45">
        <f t="shared" si="5"/>
        <v>0</v>
      </c>
    </row>
    <row r="145" spans="1:47" ht="14.25" customHeight="1">
      <c r="A145" s="71">
        <f>'Январь 2020'!A145</f>
        <v>0</v>
      </c>
      <c r="B145" s="72">
        <f>'Январь 2020'!G145</f>
        <v>0</v>
      </c>
      <c r="C145" s="73">
        <f>'Январь 2020'!B145</f>
        <v>0</v>
      </c>
      <c r="D145" s="75"/>
      <c r="E145" s="75"/>
      <c r="F145" s="153"/>
      <c r="G145" s="153"/>
      <c r="H145" s="75"/>
      <c r="I145" s="75"/>
      <c r="J145" s="75"/>
      <c r="K145" s="76"/>
      <c r="L145" s="75"/>
      <c r="M145" s="153"/>
      <c r="N145" s="153"/>
      <c r="O145" s="75"/>
      <c r="P145" s="75"/>
      <c r="Q145" s="153"/>
      <c r="R145" s="75"/>
      <c r="S145" s="75"/>
      <c r="T145" s="153"/>
      <c r="U145" s="153"/>
      <c r="V145" s="75"/>
      <c r="W145" s="75"/>
      <c r="X145" s="75"/>
      <c r="Y145" s="75"/>
      <c r="Z145" s="75"/>
      <c r="AA145" s="153"/>
      <c r="AB145" s="153"/>
      <c r="AC145" s="75"/>
      <c r="AD145" s="75"/>
      <c r="AE145" s="75"/>
      <c r="AF145" s="75"/>
      <c r="AG145" s="75"/>
      <c r="AH145" s="153"/>
      <c r="AI145" s="80">
        <f t="shared" si="0"/>
        <v>0</v>
      </c>
      <c r="AJ145" s="81">
        <f>'Сентябрь 2020'!AJ145-AI145</f>
        <v>0</v>
      </c>
      <c r="AK145" s="82">
        <f t="shared" si="1"/>
        <v>0</v>
      </c>
      <c r="AL145" s="83">
        <f>'Сентябрь 2020'!AL145+AK145</f>
        <v>0</v>
      </c>
      <c r="AM145" s="82">
        <f t="shared" si="2"/>
        <v>0</v>
      </c>
      <c r="AN145" s="84">
        <f>'Сентябрь 2020'!AN145+AM145</f>
        <v>0</v>
      </c>
      <c r="AO145" s="82">
        <f t="shared" si="3"/>
        <v>0</v>
      </c>
      <c r="AP145" s="85">
        <f>'Сентябрь 2020'!AP145+'Октябрь 2019'!AO145</f>
        <v>0</v>
      </c>
      <c r="AQ145" s="82">
        <f t="shared" si="4"/>
        <v>0</v>
      </c>
      <c r="AR145" s="86">
        <f>'Сентябрь 2020'!AR145+'Октябрь 2019'!AQ145</f>
        <v>0</v>
      </c>
      <c r="AS145" s="87">
        <f>'Январь 2020'!AW145</f>
        <v>0</v>
      </c>
      <c r="AT145" s="88">
        <f>'Январь 2020'!AX145</f>
        <v>0</v>
      </c>
      <c r="AU145" s="45">
        <f t="shared" si="5"/>
        <v>0</v>
      </c>
    </row>
    <row r="146" spans="1:47">
      <c r="A146" s="71">
        <f>'Январь 2020'!A146</f>
        <v>0</v>
      </c>
      <c r="B146" s="72">
        <f>'Январь 2020'!G146</f>
        <v>0</v>
      </c>
      <c r="C146" s="73">
        <f>'Январь 2020'!B146</f>
        <v>0</v>
      </c>
      <c r="D146" s="75"/>
      <c r="E146" s="75"/>
      <c r="F146" s="153"/>
      <c r="G146" s="153"/>
      <c r="H146" s="75"/>
      <c r="I146" s="75"/>
      <c r="J146" s="75"/>
      <c r="K146" s="76"/>
      <c r="L146" s="75"/>
      <c r="M146" s="153"/>
      <c r="N146" s="153"/>
      <c r="O146" s="75"/>
      <c r="P146" s="75"/>
      <c r="Q146" s="153"/>
      <c r="R146" s="75"/>
      <c r="S146" s="75"/>
      <c r="T146" s="153"/>
      <c r="U146" s="153"/>
      <c r="V146" s="75"/>
      <c r="W146" s="75"/>
      <c r="X146" s="75"/>
      <c r="Y146" s="75"/>
      <c r="Z146" s="75"/>
      <c r="AA146" s="153"/>
      <c r="AB146" s="153"/>
      <c r="AC146" s="75"/>
      <c r="AD146" s="75"/>
      <c r="AE146" s="75"/>
      <c r="AF146" s="75"/>
      <c r="AG146" s="75"/>
      <c r="AH146" s="153"/>
      <c r="AI146" s="80">
        <f t="shared" si="0"/>
        <v>0</v>
      </c>
      <c r="AJ146" s="81">
        <f>'Сентябрь 2020'!AJ146-AI146</f>
        <v>0</v>
      </c>
      <c r="AK146" s="82">
        <f t="shared" si="1"/>
        <v>0</v>
      </c>
      <c r="AL146" s="83">
        <f>'Сентябрь 2020'!AL146+AK146</f>
        <v>0</v>
      </c>
      <c r="AM146" s="82">
        <f t="shared" si="2"/>
        <v>0</v>
      </c>
      <c r="AN146" s="84">
        <f>'Сентябрь 2020'!AN146+AM146</f>
        <v>0</v>
      </c>
      <c r="AO146" s="82">
        <f t="shared" si="3"/>
        <v>0</v>
      </c>
      <c r="AP146" s="85">
        <f>'Сентябрь 2020'!AP146+'Октябрь 2019'!AO146</f>
        <v>0</v>
      </c>
      <c r="AQ146" s="82">
        <f t="shared" si="4"/>
        <v>0</v>
      </c>
      <c r="AR146" s="86">
        <f>'Сентябрь 2020'!AR146+'Октябрь 2019'!AQ146</f>
        <v>0</v>
      </c>
      <c r="AS146" s="87">
        <f>'Январь 2020'!AW146</f>
        <v>0</v>
      </c>
      <c r="AT146" s="88">
        <f>'Январь 2020'!AX146</f>
        <v>0</v>
      </c>
      <c r="AU146" s="45">
        <f t="shared" si="5"/>
        <v>0</v>
      </c>
    </row>
    <row r="147" spans="1:47" ht="14.25" customHeight="1">
      <c r="A147" s="71">
        <f>'Январь 2020'!A147</f>
        <v>0</v>
      </c>
      <c r="B147" s="72">
        <f>'Январь 2020'!G147</f>
        <v>0</v>
      </c>
      <c r="C147" s="73">
        <f>'Январь 2020'!B147</f>
        <v>0</v>
      </c>
      <c r="D147" s="75"/>
      <c r="E147" s="75"/>
      <c r="F147" s="153"/>
      <c r="G147" s="153"/>
      <c r="H147" s="75"/>
      <c r="I147" s="75"/>
      <c r="J147" s="75"/>
      <c r="K147" s="76"/>
      <c r="L147" s="75"/>
      <c r="M147" s="153"/>
      <c r="N147" s="153"/>
      <c r="O147" s="75"/>
      <c r="P147" s="75"/>
      <c r="Q147" s="153"/>
      <c r="R147" s="75"/>
      <c r="S147" s="75"/>
      <c r="T147" s="153"/>
      <c r="U147" s="153"/>
      <c r="V147" s="75"/>
      <c r="W147" s="75"/>
      <c r="X147" s="75"/>
      <c r="Y147" s="75"/>
      <c r="Z147" s="75"/>
      <c r="AA147" s="153"/>
      <c r="AB147" s="153"/>
      <c r="AC147" s="75"/>
      <c r="AD147" s="75"/>
      <c r="AE147" s="75"/>
      <c r="AF147" s="75"/>
      <c r="AG147" s="75"/>
      <c r="AH147" s="153"/>
      <c r="AI147" s="80">
        <f t="shared" si="0"/>
        <v>0</v>
      </c>
      <c r="AJ147" s="81">
        <f>'Сентябрь 2020'!AJ147-AI147</f>
        <v>0</v>
      </c>
      <c r="AK147" s="82">
        <f t="shared" si="1"/>
        <v>0</v>
      </c>
      <c r="AL147" s="83">
        <f>'Сентябрь 2020'!AL147+AK147</f>
        <v>0</v>
      </c>
      <c r="AM147" s="82">
        <f t="shared" si="2"/>
        <v>0</v>
      </c>
      <c r="AN147" s="84">
        <f>'Сентябрь 2020'!AN147+AM147</f>
        <v>0</v>
      </c>
      <c r="AO147" s="82">
        <f t="shared" si="3"/>
        <v>0</v>
      </c>
      <c r="AP147" s="85">
        <f>'Сентябрь 2020'!AP147+'Октябрь 2019'!AO147</f>
        <v>0</v>
      </c>
      <c r="AQ147" s="82">
        <f t="shared" si="4"/>
        <v>0</v>
      </c>
      <c r="AR147" s="86">
        <f>'Сентябрь 2020'!AR147+'Октябрь 2019'!AQ147</f>
        <v>0</v>
      </c>
      <c r="AS147" s="87">
        <f>'Январь 2020'!AW147</f>
        <v>0</v>
      </c>
      <c r="AT147" s="88">
        <f>'Январь 2020'!AX147</f>
        <v>0</v>
      </c>
      <c r="AU147" s="45">
        <f t="shared" si="5"/>
        <v>0</v>
      </c>
    </row>
    <row r="148" spans="1:47" ht="14.25" customHeight="1">
      <c r="A148" s="71">
        <f>'Январь 2020'!A148</f>
        <v>0</v>
      </c>
      <c r="B148" s="72">
        <f>'Январь 2020'!G148</f>
        <v>0</v>
      </c>
      <c r="C148" s="89">
        <f>'Январь 2020'!B148</f>
        <v>0</v>
      </c>
      <c r="D148" s="75"/>
      <c r="E148" s="75"/>
      <c r="F148" s="153"/>
      <c r="G148" s="153"/>
      <c r="H148" s="75"/>
      <c r="I148" s="75"/>
      <c r="J148" s="75"/>
      <c r="K148" s="76"/>
      <c r="L148" s="75"/>
      <c r="M148" s="153"/>
      <c r="N148" s="153"/>
      <c r="O148" s="75"/>
      <c r="P148" s="75"/>
      <c r="Q148" s="153"/>
      <c r="R148" s="75"/>
      <c r="S148" s="75"/>
      <c r="T148" s="153"/>
      <c r="U148" s="153"/>
      <c r="V148" s="75"/>
      <c r="W148" s="75"/>
      <c r="X148" s="75"/>
      <c r="Y148" s="75"/>
      <c r="Z148" s="75"/>
      <c r="AA148" s="153"/>
      <c r="AB148" s="153"/>
      <c r="AC148" s="75"/>
      <c r="AD148" s="75"/>
      <c r="AE148" s="75"/>
      <c r="AF148" s="75"/>
      <c r="AG148" s="75"/>
      <c r="AH148" s="153"/>
      <c r="AI148" s="80">
        <f t="shared" si="0"/>
        <v>0</v>
      </c>
      <c r="AJ148" s="81">
        <f>'Сентябрь 2020'!AJ148-AI148</f>
        <v>0</v>
      </c>
      <c r="AK148" s="82">
        <f t="shared" si="1"/>
        <v>0</v>
      </c>
      <c r="AL148" s="83">
        <f>'Сентябрь 2020'!AL148+AK148</f>
        <v>0</v>
      </c>
      <c r="AM148" s="82">
        <f t="shared" si="2"/>
        <v>0</v>
      </c>
      <c r="AN148" s="84">
        <f>'Сентябрь 2020'!AN148+AM148</f>
        <v>0</v>
      </c>
      <c r="AO148" s="82">
        <f t="shared" si="3"/>
        <v>0</v>
      </c>
      <c r="AP148" s="85">
        <f>'Сентябрь 2020'!AP148+'Октябрь 2019'!AO148</f>
        <v>0</v>
      </c>
      <c r="AQ148" s="82">
        <f t="shared" si="4"/>
        <v>0</v>
      </c>
      <c r="AR148" s="86">
        <f>'Сентябрь 2020'!AR148+'Октябрь 2019'!AQ148</f>
        <v>0</v>
      </c>
      <c r="AS148" s="87">
        <f>'Январь 2020'!AW148</f>
        <v>0</v>
      </c>
      <c r="AT148" s="88">
        <f>'Январь 2020'!AX148</f>
        <v>0</v>
      </c>
      <c r="AU148" s="45">
        <f t="shared" si="5"/>
        <v>0</v>
      </c>
    </row>
    <row r="149" spans="1:47" ht="14.25" customHeight="1">
      <c r="A149" s="71">
        <f>'Январь 2020'!A149</f>
        <v>0</v>
      </c>
      <c r="B149" s="72">
        <f>'Январь 2020'!G149</f>
        <v>0</v>
      </c>
      <c r="C149" s="73">
        <f>'Январь 2020'!B149</f>
        <v>0</v>
      </c>
      <c r="D149" s="75"/>
      <c r="E149" s="75"/>
      <c r="F149" s="153"/>
      <c r="G149" s="153"/>
      <c r="H149" s="75"/>
      <c r="I149" s="75"/>
      <c r="J149" s="75"/>
      <c r="K149" s="76"/>
      <c r="L149" s="75"/>
      <c r="M149" s="153"/>
      <c r="N149" s="153"/>
      <c r="O149" s="75"/>
      <c r="P149" s="75"/>
      <c r="Q149" s="153"/>
      <c r="R149" s="75"/>
      <c r="S149" s="75"/>
      <c r="T149" s="153"/>
      <c r="U149" s="153"/>
      <c r="V149" s="75"/>
      <c r="W149" s="75"/>
      <c r="X149" s="75"/>
      <c r="Y149" s="75"/>
      <c r="Z149" s="75"/>
      <c r="AA149" s="153"/>
      <c r="AB149" s="153"/>
      <c r="AC149" s="75"/>
      <c r="AD149" s="75"/>
      <c r="AE149" s="75"/>
      <c r="AF149" s="75"/>
      <c r="AG149" s="75"/>
      <c r="AH149" s="153"/>
      <c r="AI149" s="80">
        <f t="shared" si="0"/>
        <v>0</v>
      </c>
      <c r="AJ149" s="81">
        <f>'Сентябрь 2020'!AJ149-AI149</f>
        <v>0</v>
      </c>
      <c r="AK149" s="82">
        <f t="shared" si="1"/>
        <v>0</v>
      </c>
      <c r="AL149" s="83">
        <f>'Сентябрь 2020'!AL149+AK149</f>
        <v>0</v>
      </c>
      <c r="AM149" s="82">
        <f t="shared" si="2"/>
        <v>0</v>
      </c>
      <c r="AN149" s="84">
        <f>'Сентябрь 2020'!AN149+AM149</f>
        <v>0</v>
      </c>
      <c r="AO149" s="82">
        <f t="shared" si="3"/>
        <v>0</v>
      </c>
      <c r="AP149" s="85">
        <f>'Сентябрь 2020'!AP149+'Октябрь 2019'!AO149</f>
        <v>0</v>
      </c>
      <c r="AQ149" s="82">
        <f t="shared" si="4"/>
        <v>0</v>
      </c>
      <c r="AR149" s="86">
        <f>'Сентябрь 2020'!AR149+'Октябрь 2019'!AQ149</f>
        <v>0</v>
      </c>
      <c r="AS149" s="87">
        <f>'Январь 2020'!AW149</f>
        <v>0</v>
      </c>
      <c r="AT149" s="88">
        <f>'Январь 2020'!AX149</f>
        <v>0</v>
      </c>
      <c r="AU149" s="45">
        <f t="shared" si="5"/>
        <v>0</v>
      </c>
    </row>
    <row r="150" spans="1:47" ht="14.25" customHeight="1">
      <c r="A150" s="71">
        <f>'Январь 2020'!A150</f>
        <v>0</v>
      </c>
      <c r="B150" s="72">
        <f>'Январь 2020'!G150</f>
        <v>0</v>
      </c>
      <c r="C150" s="73">
        <f>'Январь 2020'!B150</f>
        <v>0</v>
      </c>
      <c r="D150" s="75"/>
      <c r="E150" s="75"/>
      <c r="F150" s="153"/>
      <c r="G150" s="153"/>
      <c r="H150" s="75"/>
      <c r="I150" s="75"/>
      <c r="J150" s="75"/>
      <c r="K150" s="76"/>
      <c r="L150" s="75"/>
      <c r="M150" s="153"/>
      <c r="N150" s="153"/>
      <c r="O150" s="75"/>
      <c r="P150" s="75"/>
      <c r="Q150" s="153"/>
      <c r="R150" s="75"/>
      <c r="S150" s="75"/>
      <c r="T150" s="153"/>
      <c r="U150" s="153"/>
      <c r="V150" s="75"/>
      <c r="W150" s="75"/>
      <c r="X150" s="75"/>
      <c r="Y150" s="75"/>
      <c r="Z150" s="75"/>
      <c r="AA150" s="153"/>
      <c r="AB150" s="153"/>
      <c r="AC150" s="75"/>
      <c r="AD150" s="75"/>
      <c r="AE150" s="75"/>
      <c r="AF150" s="75"/>
      <c r="AG150" s="75"/>
      <c r="AH150" s="153"/>
      <c r="AI150" s="80">
        <f t="shared" si="0"/>
        <v>0</v>
      </c>
      <c r="AJ150" s="81">
        <f>'Сентябрь 2020'!AJ150-AI150</f>
        <v>0</v>
      </c>
      <c r="AK150" s="82">
        <f t="shared" si="1"/>
        <v>0</v>
      </c>
      <c r="AL150" s="83">
        <f>'Сентябрь 2020'!AL150+AK150</f>
        <v>0</v>
      </c>
      <c r="AM150" s="82">
        <f t="shared" si="2"/>
        <v>0</v>
      </c>
      <c r="AN150" s="84">
        <f>'Сентябрь 2020'!AN150+AM150</f>
        <v>0</v>
      </c>
      <c r="AO150" s="82">
        <f t="shared" si="3"/>
        <v>0</v>
      </c>
      <c r="AP150" s="85">
        <f>'Сентябрь 2020'!AP150+'Октябрь 2019'!AO150</f>
        <v>0</v>
      </c>
      <c r="AQ150" s="82">
        <f t="shared" si="4"/>
        <v>0</v>
      </c>
      <c r="AR150" s="86">
        <f>'Сентябрь 2020'!AR150+'Октябрь 2019'!AQ150</f>
        <v>0</v>
      </c>
      <c r="AS150" s="87">
        <f>'Январь 2020'!AW150</f>
        <v>0</v>
      </c>
      <c r="AT150" s="88">
        <f>'Январь 2020'!AX150</f>
        <v>0</v>
      </c>
      <c r="AU150" s="45">
        <f t="shared" si="5"/>
        <v>0</v>
      </c>
    </row>
    <row r="151" spans="1:47" ht="14.25" customHeight="1">
      <c r="A151" s="71">
        <f>'Январь 2020'!A151</f>
        <v>0</v>
      </c>
      <c r="B151" s="72">
        <f>'Январь 2020'!G151</f>
        <v>0</v>
      </c>
      <c r="C151" s="73">
        <f>'Январь 2020'!B151</f>
        <v>0</v>
      </c>
      <c r="D151" s="75"/>
      <c r="E151" s="75"/>
      <c r="F151" s="153"/>
      <c r="G151" s="153"/>
      <c r="H151" s="75"/>
      <c r="I151" s="75"/>
      <c r="J151" s="75"/>
      <c r="K151" s="76"/>
      <c r="L151" s="75"/>
      <c r="M151" s="153"/>
      <c r="N151" s="153"/>
      <c r="O151" s="75"/>
      <c r="P151" s="75"/>
      <c r="Q151" s="153"/>
      <c r="R151" s="75"/>
      <c r="S151" s="75"/>
      <c r="T151" s="153"/>
      <c r="U151" s="153"/>
      <c r="V151" s="75"/>
      <c r="W151" s="75"/>
      <c r="X151" s="75"/>
      <c r="Y151" s="75"/>
      <c r="Z151" s="75"/>
      <c r="AA151" s="153"/>
      <c r="AB151" s="153"/>
      <c r="AC151" s="75"/>
      <c r="AD151" s="75"/>
      <c r="AE151" s="75"/>
      <c r="AF151" s="75"/>
      <c r="AG151" s="75"/>
      <c r="AH151" s="153"/>
      <c r="AI151" s="80">
        <f t="shared" si="0"/>
        <v>0</v>
      </c>
      <c r="AJ151" s="81">
        <f>'Сентябрь 2020'!AJ151-AI151</f>
        <v>0</v>
      </c>
      <c r="AK151" s="82">
        <f t="shared" si="1"/>
        <v>0</v>
      </c>
      <c r="AL151" s="83">
        <f>'Сентябрь 2020'!AL151+AK151</f>
        <v>0</v>
      </c>
      <c r="AM151" s="82">
        <f t="shared" si="2"/>
        <v>0</v>
      </c>
      <c r="AN151" s="84">
        <f>'Сентябрь 2020'!AN151+AM151</f>
        <v>0</v>
      </c>
      <c r="AO151" s="82">
        <f t="shared" si="3"/>
        <v>0</v>
      </c>
      <c r="AP151" s="85">
        <f>'Сентябрь 2020'!AP151+'Октябрь 2019'!AO151</f>
        <v>0</v>
      </c>
      <c r="AQ151" s="82">
        <f t="shared" si="4"/>
        <v>0</v>
      </c>
      <c r="AR151" s="86">
        <f>'Сентябрь 2020'!AR151+'Октябрь 2019'!AQ151</f>
        <v>0</v>
      </c>
      <c r="AS151" s="87">
        <f>'Январь 2020'!AW151</f>
        <v>0</v>
      </c>
      <c r="AT151" s="88">
        <f>'Январь 2020'!AX151</f>
        <v>0</v>
      </c>
      <c r="AU151" s="45">
        <f t="shared" si="5"/>
        <v>0</v>
      </c>
    </row>
    <row r="152" spans="1:47" ht="14.25" customHeight="1">
      <c r="A152" s="71">
        <f>'Январь 2020'!A152</f>
        <v>0</v>
      </c>
      <c r="B152" s="72">
        <f>'Январь 2020'!G152</f>
        <v>0</v>
      </c>
      <c r="C152" s="73">
        <f>'Январь 2020'!B152</f>
        <v>0</v>
      </c>
      <c r="D152" s="75"/>
      <c r="E152" s="75"/>
      <c r="F152" s="153"/>
      <c r="G152" s="153"/>
      <c r="H152" s="75"/>
      <c r="I152" s="75"/>
      <c r="J152" s="75"/>
      <c r="K152" s="76"/>
      <c r="L152" s="75"/>
      <c r="M152" s="153"/>
      <c r="N152" s="153"/>
      <c r="O152" s="75"/>
      <c r="P152" s="75"/>
      <c r="Q152" s="153"/>
      <c r="R152" s="75"/>
      <c r="S152" s="75"/>
      <c r="T152" s="153"/>
      <c r="U152" s="153"/>
      <c r="V152" s="75"/>
      <c r="W152" s="75"/>
      <c r="X152" s="75"/>
      <c r="Y152" s="75"/>
      <c r="Z152" s="75"/>
      <c r="AA152" s="153"/>
      <c r="AB152" s="153"/>
      <c r="AC152" s="75"/>
      <c r="AD152" s="75"/>
      <c r="AE152" s="75"/>
      <c r="AF152" s="75"/>
      <c r="AG152" s="75"/>
      <c r="AH152" s="153"/>
      <c r="AI152" s="80">
        <f t="shared" si="0"/>
        <v>0</v>
      </c>
      <c r="AJ152" s="81">
        <f>'Сентябрь 2020'!AJ152-AI152</f>
        <v>0</v>
      </c>
      <c r="AK152" s="82">
        <f t="shared" si="1"/>
        <v>0</v>
      </c>
      <c r="AL152" s="83">
        <f>'Сентябрь 2020'!AL152+AK152</f>
        <v>0</v>
      </c>
      <c r="AM152" s="82">
        <f t="shared" si="2"/>
        <v>0</v>
      </c>
      <c r="AN152" s="84">
        <f>'Сентябрь 2020'!AN152+AM152</f>
        <v>0</v>
      </c>
      <c r="AO152" s="82">
        <f t="shared" si="3"/>
        <v>0</v>
      </c>
      <c r="AP152" s="85">
        <f>'Сентябрь 2020'!AP152+'Октябрь 2019'!AO152</f>
        <v>0</v>
      </c>
      <c r="AQ152" s="82">
        <f t="shared" si="4"/>
        <v>0</v>
      </c>
      <c r="AR152" s="86">
        <f>'Сентябрь 2020'!AR152+'Октябрь 2019'!AQ152</f>
        <v>0</v>
      </c>
      <c r="AS152" s="87">
        <f>'Январь 2020'!AW152</f>
        <v>0</v>
      </c>
      <c r="AT152" s="88">
        <f>'Январь 2020'!AX152</f>
        <v>0</v>
      </c>
      <c r="AU152" s="45">
        <f t="shared" si="5"/>
        <v>0</v>
      </c>
    </row>
    <row r="153" spans="1:47" ht="14.25" customHeight="1">
      <c r="A153" s="71">
        <f>'Январь 2020'!A153</f>
        <v>0</v>
      </c>
      <c r="B153" s="72">
        <f>'Январь 2020'!G153</f>
        <v>0</v>
      </c>
      <c r="C153" s="73">
        <f>'Январь 2020'!B153</f>
        <v>0</v>
      </c>
      <c r="D153" s="75"/>
      <c r="E153" s="75"/>
      <c r="F153" s="153"/>
      <c r="G153" s="153"/>
      <c r="H153" s="75"/>
      <c r="I153" s="75"/>
      <c r="J153" s="75"/>
      <c r="K153" s="76"/>
      <c r="L153" s="75"/>
      <c r="M153" s="153"/>
      <c r="N153" s="153"/>
      <c r="O153" s="75"/>
      <c r="P153" s="75"/>
      <c r="Q153" s="153"/>
      <c r="R153" s="75"/>
      <c r="S153" s="75"/>
      <c r="T153" s="153"/>
      <c r="U153" s="153"/>
      <c r="V153" s="75"/>
      <c r="W153" s="75"/>
      <c r="X153" s="75"/>
      <c r="Y153" s="75"/>
      <c r="Z153" s="75"/>
      <c r="AA153" s="153"/>
      <c r="AB153" s="153"/>
      <c r="AC153" s="75"/>
      <c r="AD153" s="75"/>
      <c r="AE153" s="75"/>
      <c r="AF153" s="75"/>
      <c r="AG153" s="75"/>
      <c r="AH153" s="153"/>
      <c r="AI153" s="80">
        <f t="shared" si="0"/>
        <v>0</v>
      </c>
      <c r="AJ153" s="81">
        <f>'Сентябрь 2020'!AJ153-AI153</f>
        <v>0</v>
      </c>
      <c r="AK153" s="82">
        <f t="shared" si="1"/>
        <v>0</v>
      </c>
      <c r="AL153" s="83">
        <f>'Сентябрь 2020'!AL153+AK153</f>
        <v>0</v>
      </c>
      <c r="AM153" s="82">
        <f t="shared" si="2"/>
        <v>0</v>
      </c>
      <c r="AN153" s="84">
        <f>'Сентябрь 2020'!AN153+AM153</f>
        <v>0</v>
      </c>
      <c r="AO153" s="82">
        <f t="shared" si="3"/>
        <v>0</v>
      </c>
      <c r="AP153" s="85">
        <f>'Сентябрь 2020'!AP153+'Октябрь 2019'!AO153</f>
        <v>0</v>
      </c>
      <c r="AQ153" s="82">
        <f t="shared" si="4"/>
        <v>0</v>
      </c>
      <c r="AR153" s="86">
        <f>'Сентябрь 2020'!AR153+'Октябрь 2019'!AQ153</f>
        <v>0</v>
      </c>
      <c r="AS153" s="87">
        <f>'Январь 2020'!AW153</f>
        <v>0</v>
      </c>
      <c r="AT153" s="88">
        <f>'Январь 2020'!AX153</f>
        <v>0</v>
      </c>
      <c r="AU153" s="45">
        <f t="shared" si="5"/>
        <v>0</v>
      </c>
    </row>
    <row r="154" spans="1:47" ht="14.25" customHeight="1">
      <c r="A154" s="71">
        <f>'Январь 2020'!A154</f>
        <v>0</v>
      </c>
      <c r="B154" s="72">
        <f>'Январь 2020'!G154</f>
        <v>0</v>
      </c>
      <c r="C154" s="73">
        <f>'Январь 2020'!B154</f>
        <v>0</v>
      </c>
      <c r="D154" s="75"/>
      <c r="E154" s="75"/>
      <c r="F154" s="153"/>
      <c r="G154" s="153"/>
      <c r="H154" s="75"/>
      <c r="I154" s="75"/>
      <c r="J154" s="75"/>
      <c r="K154" s="76"/>
      <c r="L154" s="75"/>
      <c r="M154" s="153"/>
      <c r="N154" s="153"/>
      <c r="O154" s="75"/>
      <c r="P154" s="75"/>
      <c r="Q154" s="153"/>
      <c r="R154" s="75"/>
      <c r="S154" s="75"/>
      <c r="T154" s="153"/>
      <c r="U154" s="153"/>
      <c r="V154" s="75"/>
      <c r="W154" s="75"/>
      <c r="X154" s="75"/>
      <c r="Y154" s="75"/>
      <c r="Z154" s="75"/>
      <c r="AA154" s="153"/>
      <c r="AB154" s="153"/>
      <c r="AC154" s="75"/>
      <c r="AD154" s="75"/>
      <c r="AE154" s="75"/>
      <c r="AF154" s="75"/>
      <c r="AG154" s="75"/>
      <c r="AH154" s="153"/>
      <c r="AI154" s="80">
        <f t="shared" si="0"/>
        <v>0</v>
      </c>
      <c r="AJ154" s="81">
        <f>'Сентябрь 2020'!AJ154-AI154</f>
        <v>0</v>
      </c>
      <c r="AK154" s="82">
        <f t="shared" si="1"/>
        <v>0</v>
      </c>
      <c r="AL154" s="83">
        <f>'Сентябрь 2020'!AL154+AK154</f>
        <v>0</v>
      </c>
      <c r="AM154" s="82">
        <f t="shared" si="2"/>
        <v>0</v>
      </c>
      <c r="AN154" s="84">
        <f>'Сентябрь 2020'!AN154+AM154</f>
        <v>0</v>
      </c>
      <c r="AO154" s="82">
        <f t="shared" si="3"/>
        <v>0</v>
      </c>
      <c r="AP154" s="85">
        <f>'Сентябрь 2020'!AP154+'Октябрь 2019'!AO154</f>
        <v>0</v>
      </c>
      <c r="AQ154" s="82">
        <f t="shared" si="4"/>
        <v>0</v>
      </c>
      <c r="AR154" s="86">
        <f>'Сентябрь 2020'!AR154+'Октябрь 2019'!AQ154</f>
        <v>0</v>
      </c>
      <c r="AS154" s="87">
        <f>'Январь 2020'!AW154</f>
        <v>0</v>
      </c>
      <c r="AT154" s="88">
        <f>'Январь 2020'!AX154</f>
        <v>0</v>
      </c>
      <c r="AU154" s="45">
        <f t="shared" si="5"/>
        <v>0</v>
      </c>
    </row>
    <row r="155" spans="1:47" ht="14.25" customHeight="1">
      <c r="A155" s="71">
        <f>'Январь 2020'!A155</f>
        <v>0</v>
      </c>
      <c r="B155" s="72">
        <f>'Январь 2020'!G155</f>
        <v>0</v>
      </c>
      <c r="C155" s="73">
        <f>'Январь 2020'!B155</f>
        <v>0</v>
      </c>
      <c r="D155" s="75"/>
      <c r="E155" s="75"/>
      <c r="F155" s="153"/>
      <c r="G155" s="153"/>
      <c r="H155" s="75"/>
      <c r="I155" s="75"/>
      <c r="J155" s="75"/>
      <c r="K155" s="76"/>
      <c r="L155" s="75"/>
      <c r="M155" s="153"/>
      <c r="N155" s="153"/>
      <c r="O155" s="75"/>
      <c r="P155" s="75"/>
      <c r="Q155" s="153"/>
      <c r="R155" s="75"/>
      <c r="S155" s="75"/>
      <c r="T155" s="153"/>
      <c r="U155" s="153"/>
      <c r="V155" s="75"/>
      <c r="W155" s="75"/>
      <c r="X155" s="75"/>
      <c r="Y155" s="75"/>
      <c r="Z155" s="75"/>
      <c r="AA155" s="153"/>
      <c r="AB155" s="153"/>
      <c r="AC155" s="75"/>
      <c r="AD155" s="75"/>
      <c r="AE155" s="75"/>
      <c r="AF155" s="75"/>
      <c r="AG155" s="75"/>
      <c r="AH155" s="153"/>
      <c r="AI155" s="80">
        <f t="shared" si="0"/>
        <v>0</v>
      </c>
      <c r="AJ155" s="81">
        <f>'Сентябрь 2020'!AJ155-AI155</f>
        <v>0</v>
      </c>
      <c r="AK155" s="82">
        <f t="shared" si="1"/>
        <v>0</v>
      </c>
      <c r="AL155" s="83">
        <f>'Сентябрь 2020'!AL155+AK155</f>
        <v>0</v>
      </c>
      <c r="AM155" s="82">
        <f t="shared" si="2"/>
        <v>0</v>
      </c>
      <c r="AN155" s="84">
        <f>'Сентябрь 2020'!AN155+AM155</f>
        <v>0</v>
      </c>
      <c r="AO155" s="82">
        <f t="shared" si="3"/>
        <v>0</v>
      </c>
      <c r="AP155" s="85">
        <f>'Сентябрь 2020'!AP155+'Октябрь 2019'!AO155</f>
        <v>0</v>
      </c>
      <c r="AQ155" s="82">
        <f t="shared" si="4"/>
        <v>0</v>
      </c>
      <c r="AR155" s="86">
        <f>'Сентябрь 2020'!AR155+'Октябрь 2019'!AQ155</f>
        <v>0</v>
      </c>
      <c r="AS155" s="87">
        <f>'Январь 2020'!AW155</f>
        <v>0</v>
      </c>
      <c r="AT155" s="88">
        <f>'Январь 2020'!AX155</f>
        <v>0</v>
      </c>
      <c r="AU155" s="45">
        <f t="shared" si="5"/>
        <v>0</v>
      </c>
    </row>
    <row r="156" spans="1:47" ht="14.25" customHeight="1">
      <c r="A156" s="71">
        <f>'Январь 2020'!A156</f>
        <v>0</v>
      </c>
      <c r="B156" s="72">
        <f>'Январь 2020'!G156</f>
        <v>0</v>
      </c>
      <c r="C156" s="73">
        <f>'Январь 2020'!B156</f>
        <v>0</v>
      </c>
      <c r="D156" s="75"/>
      <c r="E156" s="75"/>
      <c r="F156" s="153"/>
      <c r="G156" s="153"/>
      <c r="H156" s="75"/>
      <c r="I156" s="75"/>
      <c r="J156" s="75"/>
      <c r="K156" s="76"/>
      <c r="L156" s="75"/>
      <c r="M156" s="153"/>
      <c r="N156" s="153"/>
      <c r="O156" s="75"/>
      <c r="P156" s="75"/>
      <c r="Q156" s="153"/>
      <c r="R156" s="75"/>
      <c r="S156" s="75"/>
      <c r="T156" s="153"/>
      <c r="U156" s="153"/>
      <c r="V156" s="75"/>
      <c r="W156" s="75"/>
      <c r="X156" s="75"/>
      <c r="Y156" s="75"/>
      <c r="Z156" s="75"/>
      <c r="AA156" s="153"/>
      <c r="AB156" s="153"/>
      <c r="AC156" s="75"/>
      <c r="AD156" s="75"/>
      <c r="AE156" s="75"/>
      <c r="AF156" s="75"/>
      <c r="AG156" s="75"/>
      <c r="AH156" s="153"/>
      <c r="AI156" s="80">
        <f t="shared" si="0"/>
        <v>0</v>
      </c>
      <c r="AJ156" s="81">
        <f>'Сентябрь 2020'!AJ156-AI156</f>
        <v>0</v>
      </c>
      <c r="AK156" s="82">
        <f t="shared" si="1"/>
        <v>0</v>
      </c>
      <c r="AL156" s="83">
        <f>'Сентябрь 2020'!AL156+AK156</f>
        <v>0</v>
      </c>
      <c r="AM156" s="82">
        <f t="shared" si="2"/>
        <v>0</v>
      </c>
      <c r="AN156" s="84">
        <f>'Сентябрь 2020'!AN156+AM156</f>
        <v>0</v>
      </c>
      <c r="AO156" s="82">
        <f t="shared" si="3"/>
        <v>0</v>
      </c>
      <c r="AP156" s="85">
        <f>'Сентябрь 2020'!AP156+'Октябрь 2019'!AO156</f>
        <v>0</v>
      </c>
      <c r="AQ156" s="82">
        <f t="shared" si="4"/>
        <v>0</v>
      </c>
      <c r="AR156" s="86">
        <f>'Сентябрь 2020'!AR156+'Октябрь 2019'!AQ156</f>
        <v>0</v>
      </c>
      <c r="AS156" s="87">
        <f>'Январь 2020'!AW156</f>
        <v>0</v>
      </c>
      <c r="AT156" s="88">
        <f>'Январь 2020'!AX156</f>
        <v>0</v>
      </c>
      <c r="AU156" s="45">
        <f t="shared" si="5"/>
        <v>0</v>
      </c>
    </row>
    <row r="157" spans="1:47" ht="14.25" customHeight="1">
      <c r="A157" s="71">
        <f>'Январь 2020'!A157</f>
        <v>0</v>
      </c>
      <c r="B157" s="72">
        <f>'Январь 2020'!G157</f>
        <v>0</v>
      </c>
      <c r="C157" s="73">
        <f>'Январь 2020'!B157</f>
        <v>0</v>
      </c>
      <c r="D157" s="75"/>
      <c r="E157" s="75"/>
      <c r="F157" s="153"/>
      <c r="G157" s="153"/>
      <c r="H157" s="75"/>
      <c r="I157" s="75"/>
      <c r="J157" s="75"/>
      <c r="K157" s="76"/>
      <c r="L157" s="75"/>
      <c r="M157" s="153"/>
      <c r="N157" s="153"/>
      <c r="O157" s="75"/>
      <c r="P157" s="75"/>
      <c r="Q157" s="153"/>
      <c r="R157" s="75"/>
      <c r="S157" s="75"/>
      <c r="T157" s="153"/>
      <c r="U157" s="153"/>
      <c r="V157" s="75"/>
      <c r="W157" s="75"/>
      <c r="X157" s="75"/>
      <c r="Y157" s="75"/>
      <c r="Z157" s="75"/>
      <c r="AA157" s="153"/>
      <c r="AB157" s="153"/>
      <c r="AC157" s="75"/>
      <c r="AD157" s="75"/>
      <c r="AE157" s="75"/>
      <c r="AF157" s="75"/>
      <c r="AG157" s="75"/>
      <c r="AH157" s="153"/>
      <c r="AI157" s="80">
        <f t="shared" si="0"/>
        <v>0</v>
      </c>
      <c r="AJ157" s="81">
        <f>'Сентябрь 2020'!AJ157-AI157</f>
        <v>0</v>
      </c>
      <c r="AK157" s="82">
        <f t="shared" si="1"/>
        <v>0</v>
      </c>
      <c r="AL157" s="83">
        <f>'Сентябрь 2020'!AL157+AK157</f>
        <v>0</v>
      </c>
      <c r="AM157" s="82">
        <f t="shared" si="2"/>
        <v>0</v>
      </c>
      <c r="AN157" s="84">
        <f>'Сентябрь 2020'!AN157+AM157</f>
        <v>0</v>
      </c>
      <c r="AO157" s="82">
        <f t="shared" si="3"/>
        <v>0</v>
      </c>
      <c r="AP157" s="85">
        <f>'Сентябрь 2020'!AP157+'Октябрь 2019'!AO157</f>
        <v>0</v>
      </c>
      <c r="AQ157" s="82">
        <f t="shared" si="4"/>
        <v>0</v>
      </c>
      <c r="AR157" s="86">
        <f>'Сентябрь 2020'!AR157+'Октябрь 2019'!AQ157</f>
        <v>0</v>
      </c>
      <c r="AS157" s="87">
        <f>'Январь 2020'!AW157</f>
        <v>0</v>
      </c>
      <c r="AT157" s="88">
        <f>'Январь 2020'!AX157</f>
        <v>0</v>
      </c>
      <c r="AU157" s="45">
        <f t="shared" si="5"/>
        <v>0</v>
      </c>
    </row>
    <row r="158" spans="1:47" ht="14.25" customHeight="1">
      <c r="A158" s="71">
        <f>'Январь 2020'!A158</f>
        <v>0</v>
      </c>
      <c r="B158" s="72">
        <f>'Январь 2020'!G158</f>
        <v>0</v>
      </c>
      <c r="C158" s="73">
        <f>'Январь 2020'!B158</f>
        <v>0</v>
      </c>
      <c r="D158" s="75"/>
      <c r="E158" s="75"/>
      <c r="F158" s="153"/>
      <c r="G158" s="153"/>
      <c r="H158" s="75"/>
      <c r="I158" s="75"/>
      <c r="J158" s="75"/>
      <c r="K158" s="76"/>
      <c r="L158" s="75"/>
      <c r="M158" s="153"/>
      <c r="N158" s="153"/>
      <c r="O158" s="75"/>
      <c r="P158" s="75"/>
      <c r="Q158" s="153"/>
      <c r="R158" s="75"/>
      <c r="S158" s="75"/>
      <c r="T158" s="153"/>
      <c r="U158" s="153"/>
      <c r="V158" s="75"/>
      <c r="W158" s="75"/>
      <c r="X158" s="75"/>
      <c r="Y158" s="75"/>
      <c r="Z158" s="75"/>
      <c r="AA158" s="153"/>
      <c r="AB158" s="153"/>
      <c r="AC158" s="75"/>
      <c r="AD158" s="75"/>
      <c r="AE158" s="75"/>
      <c r="AF158" s="75"/>
      <c r="AG158" s="75"/>
      <c r="AH158" s="153"/>
      <c r="AI158" s="80">
        <f t="shared" si="0"/>
        <v>0</v>
      </c>
      <c r="AJ158" s="81">
        <f>'Сентябрь 2020'!AJ158-AI158</f>
        <v>0</v>
      </c>
      <c r="AK158" s="82">
        <f t="shared" si="1"/>
        <v>0</v>
      </c>
      <c r="AL158" s="83">
        <f>'Сентябрь 2020'!AL158+AK158</f>
        <v>0</v>
      </c>
      <c r="AM158" s="82">
        <f t="shared" si="2"/>
        <v>0</v>
      </c>
      <c r="AN158" s="84">
        <f>'Сентябрь 2020'!AN158+AM158</f>
        <v>0</v>
      </c>
      <c r="AO158" s="82">
        <f t="shared" si="3"/>
        <v>0</v>
      </c>
      <c r="AP158" s="85">
        <f>'Сентябрь 2020'!AP158+'Октябрь 2019'!AO158</f>
        <v>0</v>
      </c>
      <c r="AQ158" s="82">
        <f t="shared" si="4"/>
        <v>0</v>
      </c>
      <c r="AR158" s="86">
        <f>'Сентябрь 2020'!AR158+'Октябрь 2019'!AQ158</f>
        <v>0</v>
      </c>
      <c r="AS158" s="87">
        <f>'Январь 2020'!AW158</f>
        <v>0</v>
      </c>
      <c r="AT158" s="88">
        <f>'Январь 2020'!AX158</f>
        <v>0</v>
      </c>
      <c r="AU158" s="45">
        <f t="shared" si="5"/>
        <v>0</v>
      </c>
    </row>
    <row r="159" spans="1:47" ht="14.25" customHeight="1">
      <c r="A159" s="71">
        <f>'Январь 2020'!A159</f>
        <v>0</v>
      </c>
      <c r="B159" s="72">
        <f>'Январь 2020'!G159</f>
        <v>0</v>
      </c>
      <c r="C159" s="73">
        <f>'Январь 2020'!B159</f>
        <v>0</v>
      </c>
      <c r="D159" s="75"/>
      <c r="E159" s="75"/>
      <c r="F159" s="153"/>
      <c r="G159" s="153"/>
      <c r="H159" s="75"/>
      <c r="I159" s="75"/>
      <c r="J159" s="75"/>
      <c r="K159" s="76"/>
      <c r="L159" s="75"/>
      <c r="M159" s="153"/>
      <c r="N159" s="153"/>
      <c r="O159" s="75"/>
      <c r="P159" s="75"/>
      <c r="Q159" s="153"/>
      <c r="R159" s="75"/>
      <c r="S159" s="75"/>
      <c r="T159" s="153"/>
      <c r="U159" s="153"/>
      <c r="V159" s="75"/>
      <c r="W159" s="75"/>
      <c r="X159" s="75"/>
      <c r="Y159" s="75"/>
      <c r="Z159" s="75"/>
      <c r="AA159" s="153"/>
      <c r="AB159" s="153"/>
      <c r="AC159" s="75"/>
      <c r="AD159" s="75"/>
      <c r="AE159" s="75"/>
      <c r="AF159" s="75"/>
      <c r="AG159" s="75"/>
      <c r="AH159" s="153"/>
      <c r="AI159" s="80">
        <f t="shared" si="0"/>
        <v>0</v>
      </c>
      <c r="AJ159" s="81">
        <f>'Сентябрь 2020'!AJ159-AI159</f>
        <v>0</v>
      </c>
      <c r="AK159" s="82">
        <f t="shared" si="1"/>
        <v>0</v>
      </c>
      <c r="AL159" s="83">
        <f>'Сентябрь 2020'!AL159+AK159</f>
        <v>0</v>
      </c>
      <c r="AM159" s="82">
        <f t="shared" si="2"/>
        <v>0</v>
      </c>
      <c r="AN159" s="84">
        <f>'Сентябрь 2020'!AN159+AM159</f>
        <v>0</v>
      </c>
      <c r="AO159" s="82">
        <f t="shared" si="3"/>
        <v>0</v>
      </c>
      <c r="AP159" s="85">
        <f>'Сентябрь 2020'!AP159+'Октябрь 2019'!AO159</f>
        <v>0</v>
      </c>
      <c r="AQ159" s="82">
        <f t="shared" si="4"/>
        <v>0</v>
      </c>
      <c r="AR159" s="86">
        <f>'Сентябрь 2020'!AR159+'Октябрь 2019'!AQ159</f>
        <v>0</v>
      </c>
      <c r="AS159" s="87">
        <f>'Январь 2020'!AW159</f>
        <v>0</v>
      </c>
      <c r="AT159" s="88">
        <f>'Январь 2020'!AX159</f>
        <v>0</v>
      </c>
      <c r="AU159" s="45">
        <f t="shared" si="5"/>
        <v>0</v>
      </c>
    </row>
    <row r="160" spans="1:47" ht="14.25" customHeight="1">
      <c r="A160" s="71">
        <f>'Январь 2020'!A160</f>
        <v>0</v>
      </c>
      <c r="B160" s="72">
        <f>'Январь 2020'!G160</f>
        <v>0</v>
      </c>
      <c r="C160" s="73">
        <f>'Январь 2020'!B160</f>
        <v>0</v>
      </c>
      <c r="D160" s="75"/>
      <c r="E160" s="75"/>
      <c r="F160" s="153"/>
      <c r="G160" s="153"/>
      <c r="H160" s="75"/>
      <c r="I160" s="75"/>
      <c r="J160" s="75"/>
      <c r="K160" s="76"/>
      <c r="L160" s="75"/>
      <c r="M160" s="153"/>
      <c r="N160" s="153"/>
      <c r="O160" s="75"/>
      <c r="P160" s="75"/>
      <c r="Q160" s="153"/>
      <c r="R160" s="75"/>
      <c r="S160" s="75"/>
      <c r="T160" s="153"/>
      <c r="U160" s="153"/>
      <c r="V160" s="75"/>
      <c r="W160" s="75"/>
      <c r="X160" s="75"/>
      <c r="Y160" s="75"/>
      <c r="Z160" s="75"/>
      <c r="AA160" s="153"/>
      <c r="AB160" s="153"/>
      <c r="AC160" s="75"/>
      <c r="AD160" s="75"/>
      <c r="AE160" s="75"/>
      <c r="AF160" s="75"/>
      <c r="AG160" s="75"/>
      <c r="AH160" s="153"/>
      <c r="AI160" s="80">
        <f t="shared" si="0"/>
        <v>0</v>
      </c>
      <c r="AJ160" s="81">
        <f>'Сентябрь 2020'!AJ160-AI160</f>
        <v>0</v>
      </c>
      <c r="AK160" s="82">
        <f t="shared" si="1"/>
        <v>0</v>
      </c>
      <c r="AL160" s="83">
        <f>'Сентябрь 2020'!AL160+AK160</f>
        <v>0</v>
      </c>
      <c r="AM160" s="82">
        <f t="shared" si="2"/>
        <v>0</v>
      </c>
      <c r="AN160" s="84">
        <f>'Сентябрь 2020'!AN160+AM160</f>
        <v>0</v>
      </c>
      <c r="AO160" s="82">
        <f t="shared" si="3"/>
        <v>0</v>
      </c>
      <c r="AP160" s="85">
        <f>'Сентябрь 2020'!AP160+'Октябрь 2019'!AO160</f>
        <v>0</v>
      </c>
      <c r="AQ160" s="82">
        <f t="shared" si="4"/>
        <v>0</v>
      </c>
      <c r="AR160" s="86">
        <f>'Сентябрь 2020'!AR160+'Октябрь 2019'!AQ160</f>
        <v>0</v>
      </c>
      <c r="AS160" s="87">
        <f>'Январь 2020'!AW160</f>
        <v>0</v>
      </c>
      <c r="AT160" s="88">
        <f>'Январь 2020'!AX160</f>
        <v>0</v>
      </c>
      <c r="AU160" s="45">
        <f t="shared" si="5"/>
        <v>0</v>
      </c>
    </row>
    <row r="161" spans="1:47" ht="14.25" customHeight="1">
      <c r="A161" s="71">
        <f>'Январь 2020'!A161</f>
        <v>0</v>
      </c>
      <c r="B161" s="72">
        <f>'Январь 2020'!G161</f>
        <v>0</v>
      </c>
      <c r="C161" s="73">
        <f>'Январь 2020'!B161</f>
        <v>0</v>
      </c>
      <c r="D161" s="75"/>
      <c r="E161" s="75"/>
      <c r="F161" s="153"/>
      <c r="G161" s="153"/>
      <c r="H161" s="75"/>
      <c r="I161" s="75"/>
      <c r="J161" s="75"/>
      <c r="K161" s="76"/>
      <c r="L161" s="75"/>
      <c r="M161" s="153"/>
      <c r="N161" s="153"/>
      <c r="O161" s="75"/>
      <c r="P161" s="75"/>
      <c r="Q161" s="153"/>
      <c r="R161" s="75"/>
      <c r="S161" s="75"/>
      <c r="T161" s="153"/>
      <c r="U161" s="153"/>
      <c r="V161" s="75"/>
      <c r="W161" s="75"/>
      <c r="X161" s="75"/>
      <c r="Y161" s="75"/>
      <c r="Z161" s="75"/>
      <c r="AA161" s="153"/>
      <c r="AB161" s="153"/>
      <c r="AC161" s="75"/>
      <c r="AD161" s="75"/>
      <c r="AE161" s="75"/>
      <c r="AF161" s="75"/>
      <c r="AG161" s="75"/>
      <c r="AH161" s="153"/>
      <c r="AI161" s="80">
        <f t="shared" si="0"/>
        <v>0</v>
      </c>
      <c r="AJ161" s="81">
        <f>'Сентябрь 2020'!AJ161-AI161</f>
        <v>0</v>
      </c>
      <c r="AK161" s="82">
        <f t="shared" si="1"/>
        <v>0</v>
      </c>
      <c r="AL161" s="83">
        <f>'Сентябрь 2020'!AL161+AK161</f>
        <v>0</v>
      </c>
      <c r="AM161" s="82">
        <f t="shared" si="2"/>
        <v>0</v>
      </c>
      <c r="AN161" s="84">
        <f>'Сентябрь 2020'!AN161+AM161</f>
        <v>0</v>
      </c>
      <c r="AO161" s="82">
        <f t="shared" si="3"/>
        <v>0</v>
      </c>
      <c r="AP161" s="85">
        <f>'Сентябрь 2020'!AP161+'Октябрь 2019'!AO161</f>
        <v>0</v>
      </c>
      <c r="AQ161" s="82">
        <f t="shared" si="4"/>
        <v>0</v>
      </c>
      <c r="AR161" s="86">
        <f>'Сентябрь 2020'!AR161+'Октябрь 2019'!AQ161</f>
        <v>0</v>
      </c>
      <c r="AS161" s="87">
        <f>'Январь 2020'!AW161</f>
        <v>0</v>
      </c>
      <c r="AT161" s="88">
        <f>'Январь 2020'!AX161</f>
        <v>0</v>
      </c>
      <c r="AU161" s="45">
        <f t="shared" si="5"/>
        <v>0</v>
      </c>
    </row>
    <row r="162" spans="1:47" ht="14.25" customHeight="1">
      <c r="A162" s="71">
        <f>'Январь 2020'!A162</f>
        <v>0</v>
      </c>
      <c r="B162" s="72">
        <f>'Январь 2020'!G162</f>
        <v>0</v>
      </c>
      <c r="C162" s="73">
        <f>'Январь 2020'!B162</f>
        <v>0</v>
      </c>
      <c r="D162" s="75"/>
      <c r="E162" s="75"/>
      <c r="F162" s="153"/>
      <c r="G162" s="153"/>
      <c r="H162" s="75"/>
      <c r="I162" s="75"/>
      <c r="J162" s="75"/>
      <c r="K162" s="76"/>
      <c r="L162" s="75"/>
      <c r="M162" s="153"/>
      <c r="N162" s="153"/>
      <c r="O162" s="75"/>
      <c r="P162" s="75"/>
      <c r="Q162" s="153"/>
      <c r="R162" s="75"/>
      <c r="S162" s="75"/>
      <c r="T162" s="153"/>
      <c r="U162" s="153"/>
      <c r="V162" s="75"/>
      <c r="W162" s="75"/>
      <c r="X162" s="75"/>
      <c r="Y162" s="75"/>
      <c r="Z162" s="75"/>
      <c r="AA162" s="153"/>
      <c r="AB162" s="153"/>
      <c r="AC162" s="75"/>
      <c r="AD162" s="75"/>
      <c r="AE162" s="75"/>
      <c r="AF162" s="75"/>
      <c r="AG162" s="75"/>
      <c r="AH162" s="153"/>
      <c r="AI162" s="80">
        <f t="shared" si="0"/>
        <v>0</v>
      </c>
      <c r="AJ162" s="81">
        <f>'Сентябрь 2020'!AJ162-AI162</f>
        <v>0</v>
      </c>
      <c r="AK162" s="82">
        <f t="shared" si="1"/>
        <v>0</v>
      </c>
      <c r="AL162" s="83">
        <f>'Сентябрь 2020'!AL162+AK162</f>
        <v>0</v>
      </c>
      <c r="AM162" s="82">
        <f t="shared" si="2"/>
        <v>0</v>
      </c>
      <c r="AN162" s="84">
        <f>'Сентябрь 2020'!AN162+AM162</f>
        <v>0</v>
      </c>
      <c r="AO162" s="82">
        <f t="shared" si="3"/>
        <v>0</v>
      </c>
      <c r="AP162" s="85">
        <f>'Сентябрь 2020'!AP162+'Октябрь 2019'!AO162</f>
        <v>0</v>
      </c>
      <c r="AQ162" s="82">
        <f t="shared" si="4"/>
        <v>0</v>
      </c>
      <c r="AR162" s="86">
        <f>'Сентябрь 2020'!AR162+'Октябрь 2019'!AQ162</f>
        <v>0</v>
      </c>
      <c r="AS162" s="87">
        <f>'Январь 2020'!AW162</f>
        <v>0</v>
      </c>
      <c r="AT162" s="88">
        <f>'Январь 2020'!AX162</f>
        <v>0</v>
      </c>
      <c r="AU162" s="45">
        <f t="shared" si="5"/>
        <v>0</v>
      </c>
    </row>
    <row r="163" spans="1:47" ht="14.25" customHeight="1">
      <c r="A163" s="71">
        <f>'Январь 2020'!A163</f>
        <v>0</v>
      </c>
      <c r="B163" s="72">
        <f>'Январь 2020'!G163</f>
        <v>0</v>
      </c>
      <c r="C163" s="73">
        <f>'Январь 2020'!B163</f>
        <v>0</v>
      </c>
      <c r="D163" s="75"/>
      <c r="E163" s="75"/>
      <c r="F163" s="153"/>
      <c r="G163" s="153"/>
      <c r="H163" s="75"/>
      <c r="I163" s="75"/>
      <c r="J163" s="75"/>
      <c r="K163" s="76"/>
      <c r="L163" s="75"/>
      <c r="M163" s="153"/>
      <c r="N163" s="153"/>
      <c r="O163" s="75"/>
      <c r="P163" s="75"/>
      <c r="Q163" s="153"/>
      <c r="R163" s="75"/>
      <c r="S163" s="75"/>
      <c r="T163" s="153"/>
      <c r="U163" s="153"/>
      <c r="V163" s="75"/>
      <c r="W163" s="75"/>
      <c r="X163" s="75"/>
      <c r="Y163" s="75"/>
      <c r="Z163" s="75"/>
      <c r="AA163" s="153"/>
      <c r="AB163" s="153"/>
      <c r="AC163" s="75"/>
      <c r="AD163" s="75"/>
      <c r="AE163" s="75"/>
      <c r="AF163" s="75"/>
      <c r="AG163" s="75"/>
      <c r="AH163" s="153"/>
      <c r="AI163" s="80">
        <f t="shared" si="0"/>
        <v>0</v>
      </c>
      <c r="AJ163" s="81">
        <f>'Сентябрь 2020'!AJ163-AI163</f>
        <v>0</v>
      </c>
      <c r="AK163" s="82">
        <f t="shared" si="1"/>
        <v>0</v>
      </c>
      <c r="AL163" s="83">
        <f>'Сентябрь 2020'!AL163+AK163</f>
        <v>0</v>
      </c>
      <c r="AM163" s="82">
        <f t="shared" si="2"/>
        <v>0</v>
      </c>
      <c r="AN163" s="84">
        <f>'Сентябрь 2020'!AN163+AM163</f>
        <v>0</v>
      </c>
      <c r="AO163" s="82">
        <f t="shared" si="3"/>
        <v>0</v>
      </c>
      <c r="AP163" s="85">
        <f>'Сентябрь 2020'!AP163+'Октябрь 2019'!AO163</f>
        <v>0</v>
      </c>
      <c r="AQ163" s="82">
        <f t="shared" si="4"/>
        <v>0</v>
      </c>
      <c r="AR163" s="86">
        <f>'Сентябрь 2020'!AR163+'Октябрь 2019'!AQ163</f>
        <v>0</v>
      </c>
      <c r="AS163" s="87">
        <f>'Январь 2020'!AW163</f>
        <v>0</v>
      </c>
      <c r="AT163" s="88">
        <f>'Январь 2020'!AX163</f>
        <v>0</v>
      </c>
      <c r="AU163" s="45">
        <f t="shared" si="5"/>
        <v>0</v>
      </c>
    </row>
    <row r="164" spans="1:47" ht="14.25" customHeight="1">
      <c r="A164" s="71">
        <f>'Январь 2020'!A164</f>
        <v>0</v>
      </c>
      <c r="B164" s="72">
        <f>'Январь 2020'!G164</f>
        <v>0</v>
      </c>
      <c r="C164" s="73">
        <f>'Январь 2020'!B164</f>
        <v>0</v>
      </c>
      <c r="D164" s="75"/>
      <c r="E164" s="75"/>
      <c r="F164" s="153"/>
      <c r="G164" s="153"/>
      <c r="H164" s="75"/>
      <c r="I164" s="75"/>
      <c r="J164" s="75"/>
      <c r="K164" s="76"/>
      <c r="L164" s="75"/>
      <c r="M164" s="153"/>
      <c r="N164" s="153"/>
      <c r="O164" s="75"/>
      <c r="P164" s="75"/>
      <c r="Q164" s="153"/>
      <c r="R164" s="75"/>
      <c r="S164" s="75"/>
      <c r="T164" s="153"/>
      <c r="U164" s="153"/>
      <c r="V164" s="75"/>
      <c r="W164" s="75"/>
      <c r="X164" s="75"/>
      <c r="Y164" s="75"/>
      <c r="Z164" s="75"/>
      <c r="AA164" s="153"/>
      <c r="AB164" s="153"/>
      <c r="AC164" s="75"/>
      <c r="AD164" s="75"/>
      <c r="AE164" s="75"/>
      <c r="AF164" s="75"/>
      <c r="AG164" s="75"/>
      <c r="AH164" s="153"/>
      <c r="AI164" s="80">
        <f t="shared" si="0"/>
        <v>0</v>
      </c>
      <c r="AJ164" s="81">
        <f>'Сентябрь 2020'!AJ164-AI164</f>
        <v>0</v>
      </c>
      <c r="AK164" s="82">
        <f t="shared" si="1"/>
        <v>0</v>
      </c>
      <c r="AL164" s="83">
        <f>'Сентябрь 2020'!AL164+AK164</f>
        <v>0</v>
      </c>
      <c r="AM164" s="82">
        <f t="shared" si="2"/>
        <v>0</v>
      </c>
      <c r="AN164" s="84">
        <f>'Сентябрь 2020'!AN164+AM164</f>
        <v>0</v>
      </c>
      <c r="AO164" s="82">
        <f t="shared" si="3"/>
        <v>0</v>
      </c>
      <c r="AP164" s="85">
        <f>'Сентябрь 2020'!AP164+'Октябрь 2019'!AO164</f>
        <v>0</v>
      </c>
      <c r="AQ164" s="82">
        <f t="shared" si="4"/>
        <v>0</v>
      </c>
      <c r="AR164" s="86">
        <f>'Сентябрь 2020'!AR164+'Октябрь 2019'!AQ164</f>
        <v>0</v>
      </c>
      <c r="AS164" s="87">
        <f>'Январь 2020'!AW164</f>
        <v>0</v>
      </c>
      <c r="AT164" s="88">
        <f>'Январь 2020'!AX164</f>
        <v>0</v>
      </c>
      <c r="AU164" s="45">
        <f t="shared" si="5"/>
        <v>0</v>
      </c>
    </row>
    <row r="165" spans="1:47" ht="14.25" customHeight="1">
      <c r="A165" s="71">
        <f>'Январь 2020'!A165</f>
        <v>0</v>
      </c>
      <c r="B165" s="72">
        <f>'Январь 2020'!G165</f>
        <v>0</v>
      </c>
      <c r="C165" s="73">
        <f>'Январь 2020'!B165</f>
        <v>0</v>
      </c>
      <c r="D165" s="75"/>
      <c r="E165" s="75"/>
      <c r="F165" s="153"/>
      <c r="G165" s="153"/>
      <c r="H165" s="75"/>
      <c r="I165" s="75"/>
      <c r="J165" s="75"/>
      <c r="K165" s="76"/>
      <c r="L165" s="75"/>
      <c r="M165" s="153"/>
      <c r="N165" s="153"/>
      <c r="O165" s="75"/>
      <c r="P165" s="75"/>
      <c r="Q165" s="153"/>
      <c r="R165" s="75"/>
      <c r="S165" s="75"/>
      <c r="T165" s="153"/>
      <c r="U165" s="153"/>
      <c r="V165" s="75"/>
      <c r="W165" s="75"/>
      <c r="X165" s="75"/>
      <c r="Y165" s="75"/>
      <c r="Z165" s="75"/>
      <c r="AA165" s="153"/>
      <c r="AB165" s="153"/>
      <c r="AC165" s="75"/>
      <c r="AD165" s="75"/>
      <c r="AE165" s="75"/>
      <c r="AF165" s="75"/>
      <c r="AG165" s="75"/>
      <c r="AH165" s="153"/>
      <c r="AI165" s="80">
        <f t="shared" si="0"/>
        <v>0</v>
      </c>
      <c r="AJ165" s="81">
        <f>'Сентябрь 2020'!AJ165-AI165</f>
        <v>0</v>
      </c>
      <c r="AK165" s="82">
        <f t="shared" si="1"/>
        <v>0</v>
      </c>
      <c r="AL165" s="83">
        <f>'Сентябрь 2020'!AL165+AK165</f>
        <v>0</v>
      </c>
      <c r="AM165" s="82">
        <f t="shared" si="2"/>
        <v>0</v>
      </c>
      <c r="AN165" s="84">
        <f>'Сентябрь 2020'!AN165+AM165</f>
        <v>0</v>
      </c>
      <c r="AO165" s="82">
        <f t="shared" si="3"/>
        <v>0</v>
      </c>
      <c r="AP165" s="85">
        <f>'Сентябрь 2020'!AP165+'Октябрь 2019'!AO165</f>
        <v>0</v>
      </c>
      <c r="AQ165" s="82">
        <f t="shared" si="4"/>
        <v>0</v>
      </c>
      <c r="AR165" s="86">
        <f>'Сентябрь 2020'!AR165+'Октябрь 2019'!AQ165</f>
        <v>0</v>
      </c>
      <c r="AS165" s="87">
        <f>'Январь 2020'!AW165</f>
        <v>0</v>
      </c>
      <c r="AT165" s="88">
        <f>'Январь 2020'!AX165</f>
        <v>0</v>
      </c>
      <c r="AU165" s="45">
        <f t="shared" si="5"/>
        <v>0</v>
      </c>
    </row>
    <row r="166" spans="1:47" ht="14.25" customHeight="1">
      <c r="A166" s="71">
        <f>'Январь 2020'!A166</f>
        <v>0</v>
      </c>
      <c r="B166" s="72">
        <f>'Январь 2020'!G166</f>
        <v>0</v>
      </c>
      <c r="C166" s="73">
        <f>'Январь 2020'!B166</f>
        <v>0</v>
      </c>
      <c r="D166" s="75"/>
      <c r="E166" s="75"/>
      <c r="F166" s="153"/>
      <c r="G166" s="153"/>
      <c r="H166" s="75"/>
      <c r="I166" s="75"/>
      <c r="J166" s="75"/>
      <c r="K166" s="76"/>
      <c r="L166" s="75"/>
      <c r="M166" s="153"/>
      <c r="N166" s="153"/>
      <c r="O166" s="75"/>
      <c r="P166" s="75"/>
      <c r="Q166" s="153"/>
      <c r="R166" s="75"/>
      <c r="S166" s="75"/>
      <c r="T166" s="153"/>
      <c r="U166" s="153"/>
      <c r="V166" s="75"/>
      <c r="W166" s="75"/>
      <c r="X166" s="75"/>
      <c r="Y166" s="75"/>
      <c r="Z166" s="75"/>
      <c r="AA166" s="153"/>
      <c r="AB166" s="153"/>
      <c r="AC166" s="75"/>
      <c r="AD166" s="75"/>
      <c r="AE166" s="75"/>
      <c r="AF166" s="75"/>
      <c r="AG166" s="75"/>
      <c r="AH166" s="153"/>
      <c r="AI166" s="80">
        <f t="shared" si="0"/>
        <v>0</v>
      </c>
      <c r="AJ166" s="81">
        <f>'Сентябрь 2020'!AJ166-AI166</f>
        <v>0</v>
      </c>
      <c r="AK166" s="82">
        <f t="shared" si="1"/>
        <v>0</v>
      </c>
      <c r="AL166" s="83">
        <f>'Сентябрь 2020'!AL166+AK166</f>
        <v>0</v>
      </c>
      <c r="AM166" s="82">
        <f t="shared" si="2"/>
        <v>0</v>
      </c>
      <c r="AN166" s="84">
        <f>'Сентябрь 2020'!AN166+AM166</f>
        <v>0</v>
      </c>
      <c r="AO166" s="82">
        <f t="shared" si="3"/>
        <v>0</v>
      </c>
      <c r="AP166" s="85">
        <f>'Сентябрь 2020'!AP166+'Октябрь 2019'!AO166</f>
        <v>0</v>
      </c>
      <c r="AQ166" s="82">
        <f t="shared" si="4"/>
        <v>0</v>
      </c>
      <c r="AR166" s="86">
        <f>'Сентябрь 2020'!AR166+'Октябрь 2019'!AQ166</f>
        <v>0</v>
      </c>
      <c r="AS166" s="87">
        <f>'Январь 2020'!AW166</f>
        <v>0</v>
      </c>
      <c r="AT166" s="88">
        <f>'Январь 2020'!AX166</f>
        <v>0</v>
      </c>
      <c r="AU166" s="45">
        <f t="shared" si="5"/>
        <v>0</v>
      </c>
    </row>
    <row r="167" spans="1:47" ht="14.25" customHeight="1">
      <c r="A167" s="71">
        <f>'Январь 2020'!A167</f>
        <v>0</v>
      </c>
      <c r="B167" s="72">
        <f>'Январь 2020'!G167</f>
        <v>0</v>
      </c>
      <c r="C167" s="73">
        <f>'Январь 2020'!B167</f>
        <v>0</v>
      </c>
      <c r="D167" s="75"/>
      <c r="E167" s="75"/>
      <c r="F167" s="153"/>
      <c r="G167" s="153"/>
      <c r="H167" s="75"/>
      <c r="I167" s="75"/>
      <c r="J167" s="75"/>
      <c r="K167" s="76"/>
      <c r="L167" s="75"/>
      <c r="M167" s="153"/>
      <c r="N167" s="153"/>
      <c r="O167" s="75"/>
      <c r="P167" s="75"/>
      <c r="Q167" s="153"/>
      <c r="R167" s="75"/>
      <c r="S167" s="75"/>
      <c r="T167" s="153"/>
      <c r="U167" s="153"/>
      <c r="V167" s="75"/>
      <c r="W167" s="75"/>
      <c r="X167" s="75"/>
      <c r="Y167" s="75"/>
      <c r="Z167" s="75"/>
      <c r="AA167" s="153"/>
      <c r="AB167" s="153"/>
      <c r="AC167" s="75"/>
      <c r="AD167" s="75"/>
      <c r="AE167" s="75"/>
      <c r="AF167" s="75"/>
      <c r="AG167" s="75"/>
      <c r="AH167" s="153"/>
      <c r="AI167" s="80">
        <f t="shared" si="0"/>
        <v>0</v>
      </c>
      <c r="AJ167" s="81">
        <f>'Сентябрь 2020'!AJ167-AI167</f>
        <v>0</v>
      </c>
      <c r="AK167" s="82">
        <f t="shared" si="1"/>
        <v>0</v>
      </c>
      <c r="AL167" s="83">
        <f>'Сентябрь 2020'!AL167+AK167</f>
        <v>0</v>
      </c>
      <c r="AM167" s="82">
        <f t="shared" si="2"/>
        <v>0</v>
      </c>
      <c r="AN167" s="84">
        <f>'Сентябрь 2020'!AN167+AM167</f>
        <v>0</v>
      </c>
      <c r="AO167" s="82">
        <f t="shared" si="3"/>
        <v>0</v>
      </c>
      <c r="AP167" s="85">
        <f>'Сентябрь 2020'!AP167+'Октябрь 2019'!AO167</f>
        <v>0</v>
      </c>
      <c r="AQ167" s="82">
        <f t="shared" si="4"/>
        <v>0</v>
      </c>
      <c r="AR167" s="86">
        <f>'Сентябрь 2020'!AR167+'Октябрь 2019'!AQ167</f>
        <v>0</v>
      </c>
      <c r="AS167" s="87">
        <f>'Январь 2020'!AW167</f>
        <v>0</v>
      </c>
      <c r="AT167" s="88">
        <f>'Январь 2020'!AX167</f>
        <v>0</v>
      </c>
      <c r="AU167" s="45">
        <f t="shared" si="5"/>
        <v>0</v>
      </c>
    </row>
    <row r="168" spans="1:47" ht="14.25" customHeight="1">
      <c r="A168" s="71">
        <f>'Январь 2020'!A168</f>
        <v>0</v>
      </c>
      <c r="B168" s="72">
        <f>'Январь 2020'!G168</f>
        <v>0</v>
      </c>
      <c r="C168" s="73">
        <f>'Январь 2020'!B168</f>
        <v>0</v>
      </c>
      <c r="D168" s="75"/>
      <c r="E168" s="75"/>
      <c r="F168" s="153"/>
      <c r="G168" s="153"/>
      <c r="H168" s="75"/>
      <c r="I168" s="75"/>
      <c r="J168" s="75"/>
      <c r="K168" s="76"/>
      <c r="L168" s="75"/>
      <c r="M168" s="153"/>
      <c r="N168" s="153"/>
      <c r="O168" s="75"/>
      <c r="P168" s="75"/>
      <c r="Q168" s="153"/>
      <c r="R168" s="75"/>
      <c r="S168" s="75"/>
      <c r="T168" s="153"/>
      <c r="U168" s="153"/>
      <c r="V168" s="75"/>
      <c r="W168" s="75"/>
      <c r="X168" s="75"/>
      <c r="Y168" s="75"/>
      <c r="Z168" s="75"/>
      <c r="AA168" s="153"/>
      <c r="AB168" s="153"/>
      <c r="AC168" s="75"/>
      <c r="AD168" s="75"/>
      <c r="AE168" s="75"/>
      <c r="AF168" s="75"/>
      <c r="AG168" s="75"/>
      <c r="AH168" s="153"/>
      <c r="AI168" s="80">
        <f t="shared" si="0"/>
        <v>0</v>
      </c>
      <c r="AJ168" s="81">
        <f>'Сентябрь 2020'!AJ168-AI168</f>
        <v>0</v>
      </c>
      <c r="AK168" s="82">
        <f t="shared" si="1"/>
        <v>0</v>
      </c>
      <c r="AL168" s="83">
        <f>'Сентябрь 2020'!AL168+AK168</f>
        <v>0</v>
      </c>
      <c r="AM168" s="82">
        <f t="shared" si="2"/>
        <v>0</v>
      </c>
      <c r="AN168" s="84">
        <f>'Сентябрь 2020'!AN168+AM168</f>
        <v>0</v>
      </c>
      <c r="AO168" s="82">
        <f t="shared" si="3"/>
        <v>0</v>
      </c>
      <c r="AP168" s="85">
        <f>'Сентябрь 2020'!AP168+'Октябрь 2019'!AO168</f>
        <v>0</v>
      </c>
      <c r="AQ168" s="82">
        <f t="shared" si="4"/>
        <v>0</v>
      </c>
      <c r="AR168" s="86">
        <f>'Сентябрь 2020'!AR168+'Октябрь 2019'!AQ168</f>
        <v>0</v>
      </c>
      <c r="AS168" s="87">
        <f>'Январь 2020'!AW168</f>
        <v>0</v>
      </c>
      <c r="AT168" s="88">
        <f>'Январь 2020'!AX168</f>
        <v>0</v>
      </c>
      <c r="AU168" s="45">
        <f t="shared" si="5"/>
        <v>0</v>
      </c>
    </row>
    <row r="169" spans="1:47" ht="14.25" customHeight="1">
      <c r="A169" s="71">
        <f>'Январь 2020'!A169</f>
        <v>0</v>
      </c>
      <c r="B169" s="72">
        <f>'Январь 2020'!G169</f>
        <v>0</v>
      </c>
      <c r="C169" s="73">
        <f>'Январь 2020'!B169</f>
        <v>0</v>
      </c>
      <c r="D169" s="75"/>
      <c r="E169" s="75"/>
      <c r="F169" s="153"/>
      <c r="G169" s="153"/>
      <c r="H169" s="75"/>
      <c r="I169" s="75"/>
      <c r="J169" s="75"/>
      <c r="K169" s="76"/>
      <c r="L169" s="75"/>
      <c r="M169" s="153"/>
      <c r="N169" s="153"/>
      <c r="O169" s="75"/>
      <c r="P169" s="75"/>
      <c r="Q169" s="153"/>
      <c r="R169" s="75"/>
      <c r="S169" s="75"/>
      <c r="T169" s="153"/>
      <c r="U169" s="153"/>
      <c r="V169" s="75"/>
      <c r="W169" s="75"/>
      <c r="X169" s="75"/>
      <c r="Y169" s="75"/>
      <c r="Z169" s="75"/>
      <c r="AA169" s="153"/>
      <c r="AB169" s="153"/>
      <c r="AC169" s="75"/>
      <c r="AD169" s="75"/>
      <c r="AE169" s="75"/>
      <c r="AF169" s="75"/>
      <c r="AG169" s="75"/>
      <c r="AH169" s="153"/>
      <c r="AI169" s="80">
        <f t="shared" si="0"/>
        <v>0</v>
      </c>
      <c r="AJ169" s="81">
        <f>'Сентябрь 2020'!AJ169-AI169</f>
        <v>0</v>
      </c>
      <c r="AK169" s="82">
        <f t="shared" si="1"/>
        <v>0</v>
      </c>
      <c r="AL169" s="83">
        <f>'Сентябрь 2020'!AL169+AK169</f>
        <v>0</v>
      </c>
      <c r="AM169" s="82">
        <f t="shared" si="2"/>
        <v>0</v>
      </c>
      <c r="AN169" s="84">
        <f>'Сентябрь 2020'!AN169+AM169</f>
        <v>0</v>
      </c>
      <c r="AO169" s="82">
        <f t="shared" si="3"/>
        <v>0</v>
      </c>
      <c r="AP169" s="85">
        <f>'Сентябрь 2020'!AP169+'Октябрь 2019'!AO169</f>
        <v>0</v>
      </c>
      <c r="AQ169" s="82">
        <f t="shared" si="4"/>
        <v>0</v>
      </c>
      <c r="AR169" s="86">
        <f>'Сентябрь 2020'!AR169+'Октябрь 2019'!AQ169</f>
        <v>0</v>
      </c>
      <c r="AS169" s="87">
        <f>'Январь 2020'!AW169</f>
        <v>0</v>
      </c>
      <c r="AT169" s="88">
        <f>'Январь 2020'!AX169</f>
        <v>0</v>
      </c>
      <c r="AU169" s="45">
        <f t="shared" si="5"/>
        <v>0</v>
      </c>
    </row>
    <row r="170" spans="1:47" ht="14.25" customHeight="1">
      <c r="A170" s="71">
        <f>'Январь 2020'!A170</f>
        <v>0</v>
      </c>
      <c r="B170" s="72">
        <f>'Январь 2020'!G170</f>
        <v>0</v>
      </c>
      <c r="C170" s="73">
        <f>'Январь 2020'!B170</f>
        <v>0</v>
      </c>
      <c r="D170" s="75"/>
      <c r="E170" s="75"/>
      <c r="F170" s="153"/>
      <c r="G170" s="153"/>
      <c r="H170" s="75"/>
      <c r="I170" s="75"/>
      <c r="J170" s="75"/>
      <c r="K170" s="76"/>
      <c r="L170" s="75"/>
      <c r="M170" s="153"/>
      <c r="N170" s="153"/>
      <c r="O170" s="75"/>
      <c r="P170" s="75"/>
      <c r="Q170" s="153"/>
      <c r="R170" s="75"/>
      <c r="S170" s="75"/>
      <c r="T170" s="153"/>
      <c r="U170" s="153"/>
      <c r="V170" s="75"/>
      <c r="W170" s="75"/>
      <c r="X170" s="75"/>
      <c r="Y170" s="75"/>
      <c r="Z170" s="75"/>
      <c r="AA170" s="153"/>
      <c r="AB170" s="153"/>
      <c r="AC170" s="75"/>
      <c r="AD170" s="75"/>
      <c r="AE170" s="75"/>
      <c r="AF170" s="75"/>
      <c r="AG170" s="75"/>
      <c r="AH170" s="153"/>
      <c r="AI170" s="80">
        <f t="shared" si="0"/>
        <v>0</v>
      </c>
      <c r="AJ170" s="81">
        <f>'Сентябрь 2020'!AJ170-AI170</f>
        <v>-5</v>
      </c>
      <c r="AK170" s="82">
        <f t="shared" si="1"/>
        <v>0</v>
      </c>
      <c r="AL170" s="83">
        <f>'Сентябрь 2020'!AL170+AK170</f>
        <v>0</v>
      </c>
      <c r="AM170" s="82">
        <f t="shared" si="2"/>
        <v>0</v>
      </c>
      <c r="AN170" s="84">
        <f>'Сентябрь 2020'!AN170+AM170</f>
        <v>0</v>
      </c>
      <c r="AO170" s="82">
        <f t="shared" si="3"/>
        <v>0</v>
      </c>
      <c r="AP170" s="85">
        <f>'Сентябрь 2020'!AP170+'Октябрь 2019'!AO170</f>
        <v>0</v>
      </c>
      <c r="AQ170" s="82">
        <f t="shared" si="4"/>
        <v>0</v>
      </c>
      <c r="AR170" s="86">
        <f>'Сентябрь 2020'!AR170+'Октябрь 2019'!AQ170</f>
        <v>0</v>
      </c>
      <c r="AS170" s="87">
        <f>'Январь 2020'!AW170</f>
        <v>0</v>
      </c>
      <c r="AT170" s="88">
        <f>'Январь 2020'!AX170</f>
        <v>0</v>
      </c>
      <c r="AU170" s="45">
        <f t="shared" si="5"/>
        <v>0</v>
      </c>
    </row>
    <row r="171" spans="1:47" ht="14.25" customHeight="1">
      <c r="A171" s="71">
        <f>'Январь 2020'!A171</f>
        <v>0</v>
      </c>
      <c r="B171" s="72">
        <f>'Январь 2020'!G171</f>
        <v>0</v>
      </c>
      <c r="C171" s="73">
        <f>'Январь 2020'!B171</f>
        <v>0</v>
      </c>
      <c r="D171" s="75"/>
      <c r="E171" s="75"/>
      <c r="F171" s="153"/>
      <c r="G171" s="153"/>
      <c r="H171" s="75"/>
      <c r="I171" s="75"/>
      <c r="J171" s="75"/>
      <c r="K171" s="76"/>
      <c r="L171" s="75"/>
      <c r="M171" s="153"/>
      <c r="N171" s="153"/>
      <c r="O171" s="75"/>
      <c r="P171" s="75"/>
      <c r="Q171" s="153"/>
      <c r="R171" s="75"/>
      <c r="S171" s="75"/>
      <c r="T171" s="153"/>
      <c r="U171" s="153"/>
      <c r="V171" s="75"/>
      <c r="W171" s="75"/>
      <c r="X171" s="75"/>
      <c r="Y171" s="75"/>
      <c r="Z171" s="75"/>
      <c r="AA171" s="153"/>
      <c r="AB171" s="153"/>
      <c r="AC171" s="75"/>
      <c r="AD171" s="75"/>
      <c r="AE171" s="75"/>
      <c r="AF171" s="75"/>
      <c r="AG171" s="75"/>
      <c r="AH171" s="153"/>
      <c r="AI171" s="80">
        <f t="shared" si="0"/>
        <v>0</v>
      </c>
      <c r="AJ171" s="81">
        <f>'Сентябрь 2020'!AJ171-AI171</f>
        <v>-5</v>
      </c>
      <c r="AK171" s="82">
        <f t="shared" si="1"/>
        <v>0</v>
      </c>
      <c r="AL171" s="83">
        <f>'Сентябрь 2020'!AL171+AK171</f>
        <v>0</v>
      </c>
      <c r="AM171" s="82">
        <f t="shared" si="2"/>
        <v>0</v>
      </c>
      <c r="AN171" s="84">
        <f>'Сентябрь 2020'!AN171+AM171</f>
        <v>0</v>
      </c>
      <c r="AO171" s="82">
        <f t="shared" si="3"/>
        <v>0</v>
      </c>
      <c r="AP171" s="85">
        <f>'Сентябрь 2020'!AP171+'Октябрь 2019'!AO171</f>
        <v>0</v>
      </c>
      <c r="AQ171" s="82">
        <f t="shared" si="4"/>
        <v>0</v>
      </c>
      <c r="AR171" s="86">
        <f>'Сентябрь 2020'!AR171+'Октябрь 2019'!AQ171</f>
        <v>0</v>
      </c>
      <c r="AS171" s="87">
        <f>'Январь 2020'!AW171</f>
        <v>0</v>
      </c>
      <c r="AT171" s="88">
        <f>'Январь 2020'!AX171</f>
        <v>0</v>
      </c>
      <c r="AU171" s="45">
        <f t="shared" si="5"/>
        <v>0</v>
      </c>
    </row>
    <row r="172" spans="1:47" ht="14.25" customHeight="1">
      <c r="A172" s="71">
        <f>'Январь 2020'!A172</f>
        <v>0</v>
      </c>
      <c r="B172" s="72">
        <f>'Январь 2020'!G172</f>
        <v>0</v>
      </c>
      <c r="C172" s="89">
        <f>'Январь 2020'!B172</f>
        <v>0</v>
      </c>
      <c r="D172" s="75"/>
      <c r="E172" s="75"/>
      <c r="F172" s="153"/>
      <c r="G172" s="153"/>
      <c r="H172" s="75"/>
      <c r="I172" s="75"/>
      <c r="J172" s="75"/>
      <c r="K172" s="76"/>
      <c r="L172" s="75"/>
      <c r="M172" s="153"/>
      <c r="N172" s="153"/>
      <c r="O172" s="75"/>
      <c r="P172" s="75"/>
      <c r="Q172" s="153"/>
      <c r="R172" s="75"/>
      <c r="S172" s="75"/>
      <c r="T172" s="153"/>
      <c r="U172" s="153"/>
      <c r="V172" s="75"/>
      <c r="W172" s="75"/>
      <c r="X172" s="75"/>
      <c r="Y172" s="75"/>
      <c r="Z172" s="75"/>
      <c r="AA172" s="153"/>
      <c r="AB172" s="153"/>
      <c r="AC172" s="75"/>
      <c r="AD172" s="75"/>
      <c r="AE172" s="75"/>
      <c r="AF172" s="75"/>
      <c r="AG172" s="75"/>
      <c r="AH172" s="153"/>
      <c r="AI172" s="80">
        <f t="shared" si="0"/>
        <v>0</v>
      </c>
      <c r="AJ172" s="81">
        <f>'Сентябрь 2020'!AJ172-AI172</f>
        <v>0</v>
      </c>
      <c r="AK172" s="82">
        <f t="shared" si="1"/>
        <v>0</v>
      </c>
      <c r="AL172" s="83">
        <f>'Сентябрь 2020'!AL172+AK172</f>
        <v>0</v>
      </c>
      <c r="AM172" s="82">
        <f t="shared" si="2"/>
        <v>0</v>
      </c>
      <c r="AN172" s="84">
        <f>'Сентябрь 2020'!AN172+AM172</f>
        <v>0</v>
      </c>
      <c r="AO172" s="82">
        <f t="shared" si="3"/>
        <v>0</v>
      </c>
      <c r="AP172" s="85">
        <f>'Сентябрь 2020'!AP172+'Октябрь 2019'!AO172</f>
        <v>0</v>
      </c>
      <c r="AQ172" s="82">
        <f t="shared" si="4"/>
        <v>0</v>
      </c>
      <c r="AR172" s="86">
        <f>'Сентябрь 2020'!AR172+'Октябрь 2019'!AQ172</f>
        <v>0</v>
      </c>
      <c r="AS172" s="87">
        <f>'Январь 2020'!AW172</f>
        <v>0</v>
      </c>
      <c r="AT172" s="88">
        <f>'Январь 2020'!AX172</f>
        <v>0</v>
      </c>
      <c r="AU172" s="45">
        <f t="shared" si="5"/>
        <v>0</v>
      </c>
    </row>
    <row r="173" spans="1:47" ht="14.25" customHeight="1">
      <c r="A173" s="71">
        <f>'Январь 2020'!A173</f>
        <v>0</v>
      </c>
      <c r="B173" s="72">
        <f>'Январь 2020'!G173</f>
        <v>0</v>
      </c>
      <c r="C173" s="73">
        <f>'Январь 2020'!B173</f>
        <v>0</v>
      </c>
      <c r="D173" s="75"/>
      <c r="E173" s="75"/>
      <c r="F173" s="153"/>
      <c r="G173" s="153"/>
      <c r="H173" s="75"/>
      <c r="I173" s="75"/>
      <c r="J173" s="75"/>
      <c r="K173" s="76"/>
      <c r="L173" s="75"/>
      <c r="M173" s="153"/>
      <c r="N173" s="153"/>
      <c r="O173" s="75"/>
      <c r="P173" s="75"/>
      <c r="Q173" s="153"/>
      <c r="R173" s="75"/>
      <c r="S173" s="75"/>
      <c r="T173" s="153"/>
      <c r="U173" s="153"/>
      <c r="V173" s="75"/>
      <c r="W173" s="75"/>
      <c r="X173" s="75"/>
      <c r="Y173" s="75"/>
      <c r="Z173" s="75"/>
      <c r="AA173" s="153"/>
      <c r="AB173" s="153"/>
      <c r="AC173" s="75"/>
      <c r="AD173" s="75"/>
      <c r="AE173" s="75"/>
      <c r="AF173" s="75"/>
      <c r="AG173" s="75"/>
      <c r="AH173" s="153"/>
      <c r="AI173" s="80">
        <f t="shared" si="0"/>
        <v>0</v>
      </c>
      <c r="AJ173" s="81">
        <f>'Сентябрь 2020'!AJ173-AI173</f>
        <v>0</v>
      </c>
      <c r="AK173" s="82">
        <f t="shared" si="1"/>
        <v>0</v>
      </c>
      <c r="AL173" s="83">
        <f>'Сентябрь 2020'!AL173+AK173</f>
        <v>0</v>
      </c>
      <c r="AM173" s="82">
        <f t="shared" si="2"/>
        <v>0</v>
      </c>
      <c r="AN173" s="84">
        <f>'Сентябрь 2020'!AN173+AM173</f>
        <v>0</v>
      </c>
      <c r="AO173" s="82">
        <f t="shared" si="3"/>
        <v>0</v>
      </c>
      <c r="AP173" s="85">
        <f>'Сентябрь 2020'!AP173+'Октябрь 2019'!AO173</f>
        <v>0</v>
      </c>
      <c r="AQ173" s="82">
        <f t="shared" si="4"/>
        <v>0</v>
      </c>
      <c r="AR173" s="86">
        <f>'Сентябрь 2020'!AR173+'Октябрь 2019'!AQ173</f>
        <v>0</v>
      </c>
      <c r="AS173" s="87">
        <f>'Январь 2020'!AW173</f>
        <v>0</v>
      </c>
      <c r="AT173" s="88">
        <f>'Январь 2020'!AX173</f>
        <v>0</v>
      </c>
      <c r="AU173" s="45">
        <f t="shared" si="5"/>
        <v>0</v>
      </c>
    </row>
    <row r="174" spans="1:47" ht="14.25" customHeight="1">
      <c r="A174" s="71">
        <f>'Январь 2020'!A174</f>
        <v>0</v>
      </c>
      <c r="B174" s="72">
        <f>'Январь 2020'!G174</f>
        <v>0</v>
      </c>
      <c r="C174" s="73">
        <f>'Январь 2020'!B174</f>
        <v>0</v>
      </c>
      <c r="D174" s="75"/>
      <c r="E174" s="75"/>
      <c r="F174" s="153"/>
      <c r="G174" s="153"/>
      <c r="H174" s="75"/>
      <c r="I174" s="75"/>
      <c r="J174" s="75"/>
      <c r="K174" s="76"/>
      <c r="L174" s="75"/>
      <c r="M174" s="153"/>
      <c r="N174" s="153"/>
      <c r="O174" s="75"/>
      <c r="P174" s="75"/>
      <c r="Q174" s="153"/>
      <c r="R174" s="75"/>
      <c r="S174" s="75"/>
      <c r="T174" s="153"/>
      <c r="U174" s="153"/>
      <c r="V174" s="75"/>
      <c r="W174" s="75"/>
      <c r="X174" s="75"/>
      <c r="Y174" s="75"/>
      <c r="Z174" s="75"/>
      <c r="AA174" s="153"/>
      <c r="AB174" s="153"/>
      <c r="AC174" s="75"/>
      <c r="AD174" s="75"/>
      <c r="AE174" s="75"/>
      <c r="AF174" s="75"/>
      <c r="AG174" s="75"/>
      <c r="AH174" s="153"/>
      <c r="AI174" s="80">
        <f t="shared" si="0"/>
        <v>0</v>
      </c>
      <c r="AJ174" s="81">
        <f>'Сентябрь 2020'!AJ174-AI174</f>
        <v>0</v>
      </c>
      <c r="AK174" s="82">
        <f t="shared" si="1"/>
        <v>0</v>
      </c>
      <c r="AL174" s="83">
        <f>'Сентябрь 2020'!AL174+AK174</f>
        <v>0</v>
      </c>
      <c r="AM174" s="82">
        <f t="shared" si="2"/>
        <v>0</v>
      </c>
      <c r="AN174" s="84">
        <f>'Сентябрь 2020'!AN174+AM174</f>
        <v>0</v>
      </c>
      <c r="AO174" s="82">
        <f t="shared" si="3"/>
        <v>0</v>
      </c>
      <c r="AP174" s="85">
        <f>'Сентябрь 2020'!AP174+'Октябрь 2019'!AO174</f>
        <v>0</v>
      </c>
      <c r="AQ174" s="82">
        <f t="shared" si="4"/>
        <v>0</v>
      </c>
      <c r="AR174" s="86">
        <f>'Сентябрь 2020'!AR174+'Октябрь 2019'!AQ174</f>
        <v>0</v>
      </c>
      <c r="AS174" s="87">
        <f>'Январь 2020'!AW174</f>
        <v>0</v>
      </c>
      <c r="AT174" s="88">
        <f>'Январь 2020'!AX174</f>
        <v>0</v>
      </c>
      <c r="AU174" s="45">
        <f t="shared" si="5"/>
        <v>0</v>
      </c>
    </row>
    <row r="175" spans="1:47" ht="14.25" customHeight="1">
      <c r="A175" s="71">
        <f>'Январь 2020'!A175</f>
        <v>0</v>
      </c>
      <c r="B175" s="72">
        <f>'Январь 2020'!G175</f>
        <v>0</v>
      </c>
      <c r="C175" s="73">
        <f>'Январь 2020'!B175</f>
        <v>0</v>
      </c>
      <c r="D175" s="75"/>
      <c r="E175" s="75"/>
      <c r="F175" s="153"/>
      <c r="G175" s="153"/>
      <c r="H175" s="75"/>
      <c r="I175" s="75"/>
      <c r="J175" s="75"/>
      <c r="K175" s="76"/>
      <c r="L175" s="75"/>
      <c r="M175" s="153"/>
      <c r="N175" s="153"/>
      <c r="O175" s="75"/>
      <c r="P175" s="75"/>
      <c r="Q175" s="153"/>
      <c r="R175" s="75"/>
      <c r="S175" s="75"/>
      <c r="T175" s="153"/>
      <c r="U175" s="153"/>
      <c r="V175" s="75"/>
      <c r="W175" s="75"/>
      <c r="X175" s="75"/>
      <c r="Y175" s="75"/>
      <c r="Z175" s="75"/>
      <c r="AA175" s="153"/>
      <c r="AB175" s="153"/>
      <c r="AC175" s="75"/>
      <c r="AD175" s="75"/>
      <c r="AE175" s="75"/>
      <c r="AF175" s="75"/>
      <c r="AG175" s="75"/>
      <c r="AH175" s="153"/>
      <c r="AI175" s="80">
        <f t="shared" si="0"/>
        <v>0</v>
      </c>
      <c r="AJ175" s="81">
        <f>'Сентябрь 2020'!AJ175-AI175</f>
        <v>0</v>
      </c>
      <c r="AK175" s="82">
        <f t="shared" si="1"/>
        <v>0</v>
      </c>
      <c r="AL175" s="83">
        <f>'Сентябрь 2020'!AL175+AK175</f>
        <v>0</v>
      </c>
      <c r="AM175" s="82">
        <f t="shared" si="2"/>
        <v>0</v>
      </c>
      <c r="AN175" s="84">
        <f>'Сентябрь 2020'!AN175+AM175</f>
        <v>0</v>
      </c>
      <c r="AO175" s="82">
        <f t="shared" si="3"/>
        <v>0</v>
      </c>
      <c r="AP175" s="85">
        <f>'Сентябрь 2020'!AP175+'Октябрь 2019'!AO175</f>
        <v>0</v>
      </c>
      <c r="AQ175" s="82">
        <f t="shared" si="4"/>
        <v>0</v>
      </c>
      <c r="AR175" s="86">
        <f>'Сентябрь 2020'!AR175+'Октябрь 2019'!AQ175</f>
        <v>0</v>
      </c>
      <c r="AS175" s="87">
        <f>'Январь 2020'!AW175</f>
        <v>0</v>
      </c>
      <c r="AT175" s="88">
        <f>'Январь 2020'!AX175</f>
        <v>0</v>
      </c>
      <c r="AU175" s="45">
        <f t="shared" si="5"/>
        <v>0</v>
      </c>
    </row>
    <row r="176" spans="1:47" ht="14.25" customHeight="1">
      <c r="A176" s="71">
        <f>'Январь 2020'!A176</f>
        <v>0</v>
      </c>
      <c r="B176" s="72">
        <f>'Январь 2020'!G176</f>
        <v>0</v>
      </c>
      <c r="C176" s="73">
        <f>'Январь 2020'!B176</f>
        <v>0</v>
      </c>
      <c r="D176" s="75"/>
      <c r="E176" s="75"/>
      <c r="F176" s="153"/>
      <c r="G176" s="153"/>
      <c r="H176" s="75"/>
      <c r="I176" s="75"/>
      <c r="J176" s="75"/>
      <c r="K176" s="76"/>
      <c r="L176" s="75"/>
      <c r="M176" s="153"/>
      <c r="N176" s="153"/>
      <c r="O176" s="75"/>
      <c r="P176" s="75"/>
      <c r="Q176" s="153"/>
      <c r="R176" s="75"/>
      <c r="S176" s="75"/>
      <c r="T176" s="153"/>
      <c r="U176" s="153"/>
      <c r="V176" s="75"/>
      <c r="W176" s="75"/>
      <c r="X176" s="75"/>
      <c r="Y176" s="75"/>
      <c r="Z176" s="75"/>
      <c r="AA176" s="153"/>
      <c r="AB176" s="153"/>
      <c r="AC176" s="75"/>
      <c r="AD176" s="75"/>
      <c r="AE176" s="75"/>
      <c r="AF176" s="75"/>
      <c r="AG176" s="75"/>
      <c r="AH176" s="153"/>
      <c r="AI176" s="80">
        <f t="shared" si="0"/>
        <v>0</v>
      </c>
      <c r="AJ176" s="81">
        <f>'Сентябрь 2020'!AJ176-AI176</f>
        <v>0</v>
      </c>
      <c r="AK176" s="82">
        <f t="shared" si="1"/>
        <v>0</v>
      </c>
      <c r="AL176" s="83">
        <f>'Сентябрь 2020'!AL176+AK176</f>
        <v>0</v>
      </c>
      <c r="AM176" s="82">
        <f t="shared" si="2"/>
        <v>0</v>
      </c>
      <c r="AN176" s="84">
        <f>'Сентябрь 2020'!AN176+AM176</f>
        <v>0</v>
      </c>
      <c r="AO176" s="82">
        <f t="shared" si="3"/>
        <v>0</v>
      </c>
      <c r="AP176" s="85">
        <f>'Сентябрь 2020'!AP176+'Октябрь 2019'!AO176</f>
        <v>0</v>
      </c>
      <c r="AQ176" s="82">
        <f t="shared" si="4"/>
        <v>0</v>
      </c>
      <c r="AR176" s="86">
        <f>'Сентябрь 2020'!AR176+'Октябрь 2019'!AQ176</f>
        <v>0</v>
      </c>
      <c r="AS176" s="87">
        <f>'Январь 2020'!AW176</f>
        <v>0</v>
      </c>
      <c r="AT176" s="88">
        <f>'Январь 2020'!AX176</f>
        <v>0</v>
      </c>
      <c r="AU176" s="45">
        <f t="shared" si="5"/>
        <v>0</v>
      </c>
    </row>
    <row r="177" spans="1:47" ht="14.25" customHeight="1">
      <c r="A177" s="71">
        <f>'Январь 2020'!A177</f>
        <v>0</v>
      </c>
      <c r="B177" s="72">
        <f>'Январь 2020'!G177</f>
        <v>0</v>
      </c>
      <c r="C177" s="73">
        <f>'Январь 2020'!B177</f>
        <v>0</v>
      </c>
      <c r="D177" s="75"/>
      <c r="E177" s="75"/>
      <c r="F177" s="153"/>
      <c r="G177" s="153"/>
      <c r="H177" s="75"/>
      <c r="I177" s="75"/>
      <c r="J177" s="75"/>
      <c r="K177" s="76"/>
      <c r="L177" s="75"/>
      <c r="M177" s="153"/>
      <c r="N177" s="153"/>
      <c r="O177" s="75"/>
      <c r="P177" s="75"/>
      <c r="Q177" s="153"/>
      <c r="R177" s="75"/>
      <c r="S177" s="75"/>
      <c r="T177" s="153"/>
      <c r="U177" s="153"/>
      <c r="V177" s="75"/>
      <c r="W177" s="75"/>
      <c r="X177" s="75"/>
      <c r="Y177" s="75"/>
      <c r="Z177" s="75"/>
      <c r="AA177" s="153"/>
      <c r="AB177" s="153"/>
      <c r="AC177" s="75"/>
      <c r="AD177" s="75"/>
      <c r="AE177" s="75"/>
      <c r="AF177" s="75"/>
      <c r="AG177" s="75"/>
      <c r="AH177" s="153"/>
      <c r="AI177" s="80">
        <f t="shared" si="0"/>
        <v>0</v>
      </c>
      <c r="AJ177" s="81">
        <f>'Сентябрь 2020'!AJ177-AI177</f>
        <v>0</v>
      </c>
      <c r="AK177" s="82">
        <f t="shared" si="1"/>
        <v>0</v>
      </c>
      <c r="AL177" s="83">
        <f>'Сентябрь 2020'!AL177+AK177</f>
        <v>0</v>
      </c>
      <c r="AM177" s="82">
        <f t="shared" si="2"/>
        <v>0</v>
      </c>
      <c r="AN177" s="84">
        <f>'Сентябрь 2020'!AN177+AM177</f>
        <v>0</v>
      </c>
      <c r="AO177" s="82">
        <f t="shared" si="3"/>
        <v>0</v>
      </c>
      <c r="AP177" s="85">
        <f>'Сентябрь 2020'!AP177+'Октябрь 2019'!AO177</f>
        <v>0</v>
      </c>
      <c r="AQ177" s="82">
        <f t="shared" si="4"/>
        <v>0</v>
      </c>
      <c r="AR177" s="86">
        <f>'Сентябрь 2020'!AR177+'Октябрь 2019'!AQ177</f>
        <v>0</v>
      </c>
      <c r="AS177" s="87">
        <f>'Январь 2020'!AW177</f>
        <v>0</v>
      </c>
      <c r="AT177" s="88">
        <f>'Январь 2020'!AX177</f>
        <v>0</v>
      </c>
      <c r="AU177" s="45">
        <f t="shared" si="5"/>
        <v>0</v>
      </c>
    </row>
    <row r="178" spans="1:47" ht="14.25" customHeight="1">
      <c r="A178" s="71">
        <f>'Январь 2020'!A178</f>
        <v>0</v>
      </c>
      <c r="B178" s="72">
        <f>'Январь 2020'!G178</f>
        <v>0</v>
      </c>
      <c r="C178" s="73">
        <f>'Январь 2020'!B178</f>
        <v>0</v>
      </c>
      <c r="D178" s="75"/>
      <c r="E178" s="75"/>
      <c r="F178" s="153"/>
      <c r="G178" s="153"/>
      <c r="H178" s="75"/>
      <c r="I178" s="75"/>
      <c r="J178" s="75"/>
      <c r="K178" s="76"/>
      <c r="L178" s="75"/>
      <c r="M178" s="153"/>
      <c r="N178" s="153"/>
      <c r="O178" s="75"/>
      <c r="P178" s="75"/>
      <c r="Q178" s="153"/>
      <c r="R178" s="75"/>
      <c r="S178" s="75"/>
      <c r="T178" s="153"/>
      <c r="U178" s="153"/>
      <c r="V178" s="75"/>
      <c r="W178" s="75"/>
      <c r="X178" s="75"/>
      <c r="Y178" s="75"/>
      <c r="Z178" s="75"/>
      <c r="AA178" s="153"/>
      <c r="AB178" s="153"/>
      <c r="AC178" s="75"/>
      <c r="AD178" s="75"/>
      <c r="AE178" s="75"/>
      <c r="AF178" s="75"/>
      <c r="AG178" s="75"/>
      <c r="AH178" s="153"/>
      <c r="AI178" s="80">
        <f t="shared" si="0"/>
        <v>0</v>
      </c>
      <c r="AJ178" s="81">
        <f>'Сентябрь 2020'!AJ178-AI178</f>
        <v>0</v>
      </c>
      <c r="AK178" s="82">
        <f t="shared" si="1"/>
        <v>0</v>
      </c>
      <c r="AL178" s="83">
        <f>'Сентябрь 2020'!AL178+AK178</f>
        <v>0</v>
      </c>
      <c r="AM178" s="82">
        <f t="shared" si="2"/>
        <v>0</v>
      </c>
      <c r="AN178" s="84">
        <f>'Сентябрь 2020'!AN178+AM178</f>
        <v>0</v>
      </c>
      <c r="AO178" s="82">
        <f t="shared" si="3"/>
        <v>0</v>
      </c>
      <c r="AP178" s="85">
        <f>'Сентябрь 2020'!AP178+'Октябрь 2019'!AO178</f>
        <v>0</v>
      </c>
      <c r="AQ178" s="82">
        <f t="shared" si="4"/>
        <v>0</v>
      </c>
      <c r="AR178" s="86">
        <f>'Сентябрь 2020'!AR178+'Октябрь 2019'!AQ178</f>
        <v>0</v>
      </c>
      <c r="AS178" s="87">
        <f>'Январь 2020'!AW178</f>
        <v>0</v>
      </c>
      <c r="AT178" s="88">
        <f>'Январь 2020'!AX178</f>
        <v>0</v>
      </c>
      <c r="AU178" s="45">
        <f t="shared" si="5"/>
        <v>0</v>
      </c>
    </row>
    <row r="179" spans="1:47" ht="14.25" customHeight="1">
      <c r="A179" s="71">
        <f>'Январь 2020'!A179</f>
        <v>0</v>
      </c>
      <c r="B179" s="72">
        <f>'Январь 2020'!G179</f>
        <v>0</v>
      </c>
      <c r="C179" s="73">
        <f>'Январь 2020'!B179</f>
        <v>0</v>
      </c>
      <c r="D179" s="75"/>
      <c r="E179" s="75"/>
      <c r="F179" s="153"/>
      <c r="G179" s="153"/>
      <c r="H179" s="75"/>
      <c r="I179" s="75"/>
      <c r="J179" s="75"/>
      <c r="K179" s="76"/>
      <c r="L179" s="75"/>
      <c r="M179" s="153"/>
      <c r="N179" s="153"/>
      <c r="O179" s="75"/>
      <c r="P179" s="75"/>
      <c r="Q179" s="153"/>
      <c r="R179" s="75"/>
      <c r="S179" s="75"/>
      <c r="T179" s="153"/>
      <c r="U179" s="153"/>
      <c r="V179" s="75"/>
      <c r="W179" s="75"/>
      <c r="X179" s="75"/>
      <c r="Y179" s="75"/>
      <c r="Z179" s="75"/>
      <c r="AA179" s="153"/>
      <c r="AB179" s="153"/>
      <c r="AC179" s="75"/>
      <c r="AD179" s="75"/>
      <c r="AE179" s="75"/>
      <c r="AF179" s="75"/>
      <c r="AG179" s="75"/>
      <c r="AH179" s="153"/>
      <c r="AI179" s="80">
        <f t="shared" si="0"/>
        <v>0</v>
      </c>
      <c r="AJ179" s="81">
        <f>'Сентябрь 2020'!AJ179-AI179</f>
        <v>0</v>
      </c>
      <c r="AK179" s="82">
        <f t="shared" si="1"/>
        <v>0</v>
      </c>
      <c r="AL179" s="83">
        <f>'Сентябрь 2020'!AL179+AK179</f>
        <v>0</v>
      </c>
      <c r="AM179" s="82">
        <f t="shared" si="2"/>
        <v>0</v>
      </c>
      <c r="AN179" s="84">
        <f>'Сентябрь 2020'!AN179+AM179</f>
        <v>0</v>
      </c>
      <c r="AO179" s="82">
        <f t="shared" si="3"/>
        <v>0</v>
      </c>
      <c r="AP179" s="85">
        <f>'Сентябрь 2020'!AP179+'Октябрь 2019'!AO179</f>
        <v>0</v>
      </c>
      <c r="AQ179" s="82">
        <f t="shared" si="4"/>
        <v>0</v>
      </c>
      <c r="AR179" s="86">
        <f>'Сентябрь 2020'!AR179+'Октябрь 2019'!AQ179</f>
        <v>0</v>
      </c>
      <c r="AS179" s="87">
        <f>'Январь 2020'!AW179</f>
        <v>0</v>
      </c>
      <c r="AT179" s="88">
        <f>'Январь 2020'!AX179</f>
        <v>0</v>
      </c>
      <c r="AU179" s="45">
        <f t="shared" si="5"/>
        <v>0</v>
      </c>
    </row>
    <row r="180" spans="1:47" ht="14.25" customHeight="1">
      <c r="A180" s="71">
        <f>'Январь 2020'!A180</f>
        <v>0</v>
      </c>
      <c r="B180" s="72">
        <f>'Январь 2020'!G180</f>
        <v>0</v>
      </c>
      <c r="C180" s="73">
        <f>'Январь 2020'!B180</f>
        <v>0</v>
      </c>
      <c r="D180" s="75"/>
      <c r="E180" s="75"/>
      <c r="F180" s="153"/>
      <c r="G180" s="153"/>
      <c r="H180" s="75"/>
      <c r="I180" s="75"/>
      <c r="J180" s="75"/>
      <c r="K180" s="76"/>
      <c r="L180" s="75"/>
      <c r="M180" s="153"/>
      <c r="N180" s="153"/>
      <c r="O180" s="75"/>
      <c r="P180" s="75"/>
      <c r="Q180" s="153"/>
      <c r="R180" s="75"/>
      <c r="S180" s="75"/>
      <c r="T180" s="153"/>
      <c r="U180" s="153"/>
      <c r="V180" s="75"/>
      <c r="W180" s="75"/>
      <c r="X180" s="75"/>
      <c r="Y180" s="75"/>
      <c r="Z180" s="75"/>
      <c r="AA180" s="153"/>
      <c r="AB180" s="153"/>
      <c r="AC180" s="75"/>
      <c r="AD180" s="75"/>
      <c r="AE180" s="75"/>
      <c r="AF180" s="75"/>
      <c r="AG180" s="75"/>
      <c r="AH180" s="153"/>
      <c r="AI180" s="80">
        <f t="shared" si="0"/>
        <v>0</v>
      </c>
      <c r="AJ180" s="81">
        <f>'Сентябрь 2020'!AJ180-AI180</f>
        <v>0</v>
      </c>
      <c r="AK180" s="82">
        <f t="shared" si="1"/>
        <v>0</v>
      </c>
      <c r="AL180" s="83">
        <f>'Сентябрь 2020'!AL180+AK180</f>
        <v>0</v>
      </c>
      <c r="AM180" s="82">
        <f t="shared" si="2"/>
        <v>0</v>
      </c>
      <c r="AN180" s="84">
        <f>'Сентябрь 2020'!AN180+AM180</f>
        <v>0</v>
      </c>
      <c r="AO180" s="82">
        <f t="shared" si="3"/>
        <v>0</v>
      </c>
      <c r="AP180" s="85">
        <f>'Сентябрь 2020'!AP180+'Октябрь 2019'!AO180</f>
        <v>0</v>
      </c>
      <c r="AQ180" s="82">
        <f t="shared" si="4"/>
        <v>0</v>
      </c>
      <c r="AR180" s="86">
        <f>'Сентябрь 2020'!AR180+'Октябрь 2019'!AQ180</f>
        <v>0</v>
      </c>
      <c r="AS180" s="87">
        <f>'Январь 2020'!AW180</f>
        <v>0</v>
      </c>
      <c r="AT180" s="88">
        <f>'Январь 2020'!AX180</f>
        <v>0</v>
      </c>
      <c r="AU180" s="45">
        <f t="shared" si="5"/>
        <v>0</v>
      </c>
    </row>
    <row r="181" spans="1:47" ht="14.25" customHeight="1">
      <c r="A181" s="71">
        <f>'Январь 2020'!A181</f>
        <v>0</v>
      </c>
      <c r="B181" s="72">
        <f>'Январь 2020'!G181</f>
        <v>0</v>
      </c>
      <c r="C181" s="73">
        <f>'Январь 2020'!B181</f>
        <v>0</v>
      </c>
      <c r="D181" s="75"/>
      <c r="E181" s="75"/>
      <c r="F181" s="153"/>
      <c r="G181" s="153"/>
      <c r="H181" s="75"/>
      <c r="I181" s="75"/>
      <c r="J181" s="75"/>
      <c r="K181" s="76"/>
      <c r="L181" s="75"/>
      <c r="M181" s="153"/>
      <c r="N181" s="153"/>
      <c r="O181" s="75"/>
      <c r="P181" s="75"/>
      <c r="Q181" s="153"/>
      <c r="R181" s="75"/>
      <c r="S181" s="75"/>
      <c r="T181" s="153"/>
      <c r="U181" s="153"/>
      <c r="V181" s="75"/>
      <c r="W181" s="75"/>
      <c r="X181" s="75"/>
      <c r="Y181" s="75"/>
      <c r="Z181" s="75"/>
      <c r="AA181" s="153"/>
      <c r="AB181" s="153"/>
      <c r="AC181" s="75"/>
      <c r="AD181" s="75"/>
      <c r="AE181" s="75"/>
      <c r="AF181" s="75"/>
      <c r="AG181" s="75"/>
      <c r="AH181" s="153"/>
      <c r="AI181" s="80">
        <f t="shared" si="0"/>
        <v>0</v>
      </c>
      <c r="AJ181" s="81">
        <f>'Сентябрь 2020'!AJ181-AI181</f>
        <v>0</v>
      </c>
      <c r="AK181" s="82">
        <f t="shared" si="1"/>
        <v>0</v>
      </c>
      <c r="AL181" s="83">
        <f>'Сентябрь 2020'!AL181+AK181</f>
        <v>0</v>
      </c>
      <c r="AM181" s="82">
        <f t="shared" si="2"/>
        <v>0</v>
      </c>
      <c r="AN181" s="84">
        <f>'Сентябрь 2020'!AN181+AM181</f>
        <v>0</v>
      </c>
      <c r="AO181" s="82">
        <f t="shared" si="3"/>
        <v>0</v>
      </c>
      <c r="AP181" s="85">
        <f>'Сентябрь 2020'!AP181+'Октябрь 2019'!AO181</f>
        <v>0</v>
      </c>
      <c r="AQ181" s="82">
        <f t="shared" si="4"/>
        <v>0</v>
      </c>
      <c r="AR181" s="86">
        <f>'Сентябрь 2020'!AR181+'Октябрь 2019'!AQ181</f>
        <v>0</v>
      </c>
      <c r="AS181" s="87">
        <f>'Январь 2020'!AW181</f>
        <v>0</v>
      </c>
      <c r="AT181" s="88">
        <f>'Январь 2020'!AX181</f>
        <v>0</v>
      </c>
      <c r="AU181" s="45">
        <f t="shared" si="5"/>
        <v>0</v>
      </c>
    </row>
    <row r="182" spans="1:47" ht="14.25" customHeight="1">
      <c r="A182" s="71">
        <f>'Январь 2020'!A182</f>
        <v>0</v>
      </c>
      <c r="B182" s="72">
        <f>'Январь 2020'!G182</f>
        <v>0</v>
      </c>
      <c r="C182" s="73">
        <f>'Январь 2020'!B182</f>
        <v>0</v>
      </c>
      <c r="D182" s="75"/>
      <c r="E182" s="75"/>
      <c r="F182" s="153"/>
      <c r="G182" s="153"/>
      <c r="H182" s="75"/>
      <c r="I182" s="75"/>
      <c r="J182" s="75"/>
      <c r="K182" s="76"/>
      <c r="L182" s="75"/>
      <c r="M182" s="153"/>
      <c r="N182" s="153"/>
      <c r="O182" s="75"/>
      <c r="P182" s="75"/>
      <c r="Q182" s="153"/>
      <c r="R182" s="75"/>
      <c r="S182" s="75"/>
      <c r="T182" s="153"/>
      <c r="U182" s="153"/>
      <c r="V182" s="75"/>
      <c r="W182" s="75"/>
      <c r="X182" s="75"/>
      <c r="Y182" s="75"/>
      <c r="Z182" s="75"/>
      <c r="AA182" s="153"/>
      <c r="AB182" s="153"/>
      <c r="AC182" s="75"/>
      <c r="AD182" s="75"/>
      <c r="AE182" s="75"/>
      <c r="AF182" s="75"/>
      <c r="AG182" s="75"/>
      <c r="AH182" s="153"/>
      <c r="AI182" s="80">
        <f t="shared" si="0"/>
        <v>0</v>
      </c>
      <c r="AJ182" s="81">
        <f>'Сентябрь 2020'!AJ182-AI182</f>
        <v>0</v>
      </c>
      <c r="AK182" s="82">
        <f t="shared" si="1"/>
        <v>0</v>
      </c>
      <c r="AL182" s="83">
        <f>'Сентябрь 2020'!AL182+AK182</f>
        <v>0</v>
      </c>
      <c r="AM182" s="82">
        <f t="shared" si="2"/>
        <v>0</v>
      </c>
      <c r="AN182" s="84">
        <f>'Сентябрь 2020'!AN182+AM182</f>
        <v>0</v>
      </c>
      <c r="AO182" s="82">
        <f t="shared" si="3"/>
        <v>0</v>
      </c>
      <c r="AP182" s="85">
        <f>'Сентябрь 2020'!AP182+'Октябрь 2019'!AO182</f>
        <v>0</v>
      </c>
      <c r="AQ182" s="82">
        <f t="shared" si="4"/>
        <v>0</v>
      </c>
      <c r="AR182" s="86">
        <f>'Сентябрь 2020'!AR182+'Октябрь 2019'!AQ182</f>
        <v>0</v>
      </c>
      <c r="AS182" s="87">
        <f>'Январь 2020'!AW182</f>
        <v>0</v>
      </c>
      <c r="AT182" s="88">
        <f>'Январь 2020'!AX182</f>
        <v>0</v>
      </c>
      <c r="AU182" s="45">
        <f t="shared" si="5"/>
        <v>0</v>
      </c>
    </row>
    <row r="183" spans="1:47" ht="14.25" customHeight="1">
      <c r="A183" s="71">
        <f>'Январь 2020'!A183</f>
        <v>0</v>
      </c>
      <c r="B183" s="72">
        <f>'Январь 2020'!G183</f>
        <v>0</v>
      </c>
      <c r="C183" s="73">
        <f>'Январь 2020'!B183</f>
        <v>0</v>
      </c>
      <c r="D183" s="75"/>
      <c r="E183" s="75"/>
      <c r="F183" s="153"/>
      <c r="G183" s="153"/>
      <c r="H183" s="75"/>
      <c r="I183" s="75"/>
      <c r="J183" s="75"/>
      <c r="K183" s="76"/>
      <c r="L183" s="75"/>
      <c r="M183" s="153"/>
      <c r="N183" s="153"/>
      <c r="O183" s="75"/>
      <c r="P183" s="75"/>
      <c r="Q183" s="153"/>
      <c r="R183" s="75"/>
      <c r="S183" s="75"/>
      <c r="T183" s="153"/>
      <c r="U183" s="153"/>
      <c r="V183" s="75"/>
      <c r="W183" s="75"/>
      <c r="X183" s="75"/>
      <c r="Y183" s="75"/>
      <c r="Z183" s="75"/>
      <c r="AA183" s="153"/>
      <c r="AB183" s="153"/>
      <c r="AC183" s="75"/>
      <c r="AD183" s="75"/>
      <c r="AE183" s="75"/>
      <c r="AF183" s="75"/>
      <c r="AG183" s="75"/>
      <c r="AH183" s="153"/>
      <c r="AI183" s="80">
        <f t="shared" si="0"/>
        <v>0</v>
      </c>
      <c r="AJ183" s="81">
        <f>'Сентябрь 2020'!AJ183-AI183</f>
        <v>0</v>
      </c>
      <c r="AK183" s="82">
        <f t="shared" si="1"/>
        <v>0</v>
      </c>
      <c r="AL183" s="83">
        <f>'Сентябрь 2020'!AL183+AK183</f>
        <v>0</v>
      </c>
      <c r="AM183" s="82">
        <f t="shared" si="2"/>
        <v>0</v>
      </c>
      <c r="AN183" s="84">
        <f>'Сентябрь 2020'!AN183+AM183</f>
        <v>0</v>
      </c>
      <c r="AO183" s="82">
        <f t="shared" si="3"/>
        <v>0</v>
      </c>
      <c r="AP183" s="85">
        <f>'Сентябрь 2020'!AP183+'Октябрь 2019'!AO183</f>
        <v>0</v>
      </c>
      <c r="AQ183" s="82">
        <f t="shared" si="4"/>
        <v>0</v>
      </c>
      <c r="AR183" s="86">
        <f>'Сентябрь 2020'!AR183+'Октябрь 2019'!AQ183</f>
        <v>0</v>
      </c>
      <c r="AS183" s="87">
        <f>'Январь 2020'!AW183</f>
        <v>0</v>
      </c>
      <c r="AT183" s="88">
        <f>'Январь 2020'!AX183</f>
        <v>0</v>
      </c>
      <c r="AU183" s="45">
        <f t="shared" si="5"/>
        <v>0</v>
      </c>
    </row>
    <row r="184" spans="1:47" ht="14.25" customHeight="1">
      <c r="A184" s="71">
        <f>'Январь 2020'!A184</f>
        <v>0</v>
      </c>
      <c r="B184" s="72">
        <f>'Январь 2020'!G184</f>
        <v>0</v>
      </c>
      <c r="C184" s="73">
        <f>'Январь 2020'!B184</f>
        <v>0</v>
      </c>
      <c r="D184" s="75"/>
      <c r="E184" s="75"/>
      <c r="F184" s="153"/>
      <c r="G184" s="153"/>
      <c r="H184" s="75"/>
      <c r="I184" s="75"/>
      <c r="J184" s="75"/>
      <c r="K184" s="76"/>
      <c r="L184" s="75"/>
      <c r="M184" s="153"/>
      <c r="N184" s="153"/>
      <c r="O184" s="75"/>
      <c r="P184" s="75"/>
      <c r="Q184" s="153"/>
      <c r="R184" s="75"/>
      <c r="S184" s="75"/>
      <c r="T184" s="153"/>
      <c r="U184" s="153"/>
      <c r="V184" s="75"/>
      <c r="W184" s="75"/>
      <c r="X184" s="75"/>
      <c r="Y184" s="75"/>
      <c r="Z184" s="75"/>
      <c r="AA184" s="153"/>
      <c r="AB184" s="153"/>
      <c r="AC184" s="75"/>
      <c r="AD184" s="75"/>
      <c r="AE184" s="75"/>
      <c r="AF184" s="75"/>
      <c r="AG184" s="75"/>
      <c r="AH184" s="153"/>
      <c r="AI184" s="80">
        <f t="shared" si="0"/>
        <v>0</v>
      </c>
      <c r="AJ184" s="81">
        <f>'Сентябрь 2020'!AJ184-AI184</f>
        <v>0</v>
      </c>
      <c r="AK184" s="82">
        <f t="shared" si="1"/>
        <v>0</v>
      </c>
      <c r="AL184" s="83">
        <f>'Сентябрь 2020'!AL184+AK184</f>
        <v>0</v>
      </c>
      <c r="AM184" s="82">
        <f t="shared" si="2"/>
        <v>0</v>
      </c>
      <c r="AN184" s="84">
        <f>'Сентябрь 2020'!AN184+AM184</f>
        <v>0</v>
      </c>
      <c r="AO184" s="82">
        <f t="shared" si="3"/>
        <v>0</v>
      </c>
      <c r="AP184" s="85">
        <f>'Сентябрь 2020'!AP184+'Октябрь 2019'!AO184</f>
        <v>0</v>
      </c>
      <c r="AQ184" s="82">
        <f t="shared" si="4"/>
        <v>0</v>
      </c>
      <c r="AR184" s="86">
        <f>'Сентябрь 2020'!AR184+'Октябрь 2019'!AQ184</f>
        <v>0</v>
      </c>
      <c r="AS184" s="87">
        <f>'Январь 2020'!AW184</f>
        <v>0</v>
      </c>
      <c r="AT184" s="88">
        <f>'Январь 2020'!AX184</f>
        <v>0</v>
      </c>
      <c r="AU184" s="45">
        <f t="shared" si="5"/>
        <v>0</v>
      </c>
    </row>
    <row r="185" spans="1:47" ht="14.25" customHeight="1">
      <c r="A185" s="71">
        <f>'Январь 2020'!A185</f>
        <v>0</v>
      </c>
      <c r="B185" s="72">
        <f>'Январь 2020'!G185</f>
        <v>0</v>
      </c>
      <c r="C185" s="73">
        <f>'Январь 2020'!B185</f>
        <v>0</v>
      </c>
      <c r="D185" s="75"/>
      <c r="E185" s="75"/>
      <c r="F185" s="153"/>
      <c r="G185" s="153"/>
      <c r="H185" s="75"/>
      <c r="I185" s="75"/>
      <c r="J185" s="75"/>
      <c r="K185" s="76"/>
      <c r="L185" s="75"/>
      <c r="M185" s="153"/>
      <c r="N185" s="153"/>
      <c r="O185" s="75"/>
      <c r="P185" s="75"/>
      <c r="Q185" s="153"/>
      <c r="R185" s="75"/>
      <c r="S185" s="75"/>
      <c r="T185" s="153"/>
      <c r="U185" s="153"/>
      <c r="V185" s="75"/>
      <c r="W185" s="75"/>
      <c r="X185" s="75"/>
      <c r="Y185" s="75"/>
      <c r="Z185" s="75"/>
      <c r="AA185" s="153"/>
      <c r="AB185" s="153"/>
      <c r="AC185" s="75"/>
      <c r="AD185" s="75"/>
      <c r="AE185" s="75"/>
      <c r="AF185" s="75"/>
      <c r="AG185" s="75"/>
      <c r="AH185" s="153"/>
      <c r="AI185" s="80">
        <f t="shared" si="0"/>
        <v>0</v>
      </c>
      <c r="AJ185" s="81">
        <f>'Сентябрь 2020'!AJ185-AI185</f>
        <v>0</v>
      </c>
      <c r="AK185" s="82">
        <f t="shared" si="1"/>
        <v>0</v>
      </c>
      <c r="AL185" s="83">
        <f>'Сентябрь 2020'!AL185+AK185</f>
        <v>0</v>
      </c>
      <c r="AM185" s="82">
        <f t="shared" si="2"/>
        <v>0</v>
      </c>
      <c r="AN185" s="84">
        <f>'Сентябрь 2020'!AN185+AM185</f>
        <v>0</v>
      </c>
      <c r="AO185" s="82">
        <f t="shared" si="3"/>
        <v>0</v>
      </c>
      <c r="AP185" s="85">
        <f>'Сентябрь 2020'!AP185+'Октябрь 2019'!AO185</f>
        <v>0</v>
      </c>
      <c r="AQ185" s="82">
        <f t="shared" si="4"/>
        <v>0</v>
      </c>
      <c r="AR185" s="86">
        <f>'Сентябрь 2020'!AR185+'Октябрь 2019'!AQ185</f>
        <v>0</v>
      </c>
      <c r="AS185" s="87">
        <f>'Январь 2020'!AW185</f>
        <v>0</v>
      </c>
      <c r="AT185" s="88">
        <f>'Январь 2020'!AX185</f>
        <v>0</v>
      </c>
      <c r="AU185" s="45">
        <f t="shared" si="5"/>
        <v>0</v>
      </c>
    </row>
    <row r="186" spans="1:47" ht="14.25" customHeight="1">
      <c r="A186" s="71">
        <f>'Январь 2020'!A186</f>
        <v>0</v>
      </c>
      <c r="B186" s="72">
        <f>'Январь 2020'!G186</f>
        <v>0</v>
      </c>
      <c r="C186" s="73">
        <f>'Январь 2020'!B186</f>
        <v>0</v>
      </c>
      <c r="D186" s="75"/>
      <c r="E186" s="75"/>
      <c r="F186" s="153"/>
      <c r="G186" s="153"/>
      <c r="H186" s="75"/>
      <c r="I186" s="75"/>
      <c r="J186" s="75"/>
      <c r="K186" s="76"/>
      <c r="L186" s="75"/>
      <c r="M186" s="153"/>
      <c r="N186" s="153"/>
      <c r="O186" s="75"/>
      <c r="P186" s="75"/>
      <c r="Q186" s="153"/>
      <c r="R186" s="75"/>
      <c r="S186" s="75"/>
      <c r="T186" s="153"/>
      <c r="U186" s="153"/>
      <c r="V186" s="75"/>
      <c r="W186" s="75"/>
      <c r="X186" s="75"/>
      <c r="Y186" s="75"/>
      <c r="Z186" s="75"/>
      <c r="AA186" s="153"/>
      <c r="AB186" s="153"/>
      <c r="AC186" s="75"/>
      <c r="AD186" s="75"/>
      <c r="AE186" s="75"/>
      <c r="AF186" s="75"/>
      <c r="AG186" s="75"/>
      <c r="AH186" s="153"/>
      <c r="AI186" s="80">
        <f t="shared" si="0"/>
        <v>0</v>
      </c>
      <c r="AJ186" s="81">
        <f>'Сентябрь 2020'!AJ186-AI186</f>
        <v>0</v>
      </c>
      <c r="AK186" s="82">
        <f t="shared" si="1"/>
        <v>0</v>
      </c>
      <c r="AL186" s="83">
        <f>'Сентябрь 2020'!AL186+AK186</f>
        <v>0</v>
      </c>
      <c r="AM186" s="82">
        <f t="shared" si="2"/>
        <v>0</v>
      </c>
      <c r="AN186" s="84">
        <f>'Сентябрь 2020'!AN186+AM186</f>
        <v>0</v>
      </c>
      <c r="AO186" s="82">
        <f t="shared" si="3"/>
        <v>0</v>
      </c>
      <c r="AP186" s="85">
        <f>'Сентябрь 2020'!AP186+'Октябрь 2019'!AO186</f>
        <v>0</v>
      </c>
      <c r="AQ186" s="82">
        <f t="shared" si="4"/>
        <v>0</v>
      </c>
      <c r="AR186" s="86">
        <f>'Сентябрь 2020'!AR186+'Октябрь 2019'!AQ186</f>
        <v>0</v>
      </c>
      <c r="AS186" s="87">
        <f>'Январь 2020'!AW186</f>
        <v>0</v>
      </c>
      <c r="AT186" s="88">
        <f>'Январь 2020'!AX186</f>
        <v>0</v>
      </c>
      <c r="AU186" s="45">
        <f t="shared" si="5"/>
        <v>0</v>
      </c>
    </row>
    <row r="187" spans="1:47" ht="14.25" customHeight="1">
      <c r="A187" s="71">
        <f>'Январь 2020'!A187</f>
        <v>0</v>
      </c>
      <c r="B187" s="72">
        <f>'Январь 2020'!G187</f>
        <v>0</v>
      </c>
      <c r="C187" s="73">
        <f>'Январь 2020'!B187</f>
        <v>0</v>
      </c>
      <c r="D187" s="75"/>
      <c r="E187" s="75"/>
      <c r="F187" s="153"/>
      <c r="G187" s="153"/>
      <c r="H187" s="75"/>
      <c r="I187" s="75"/>
      <c r="J187" s="75"/>
      <c r="K187" s="76"/>
      <c r="L187" s="75"/>
      <c r="M187" s="153"/>
      <c r="N187" s="153"/>
      <c r="O187" s="75"/>
      <c r="P187" s="75"/>
      <c r="Q187" s="153"/>
      <c r="R187" s="75"/>
      <c r="S187" s="75"/>
      <c r="T187" s="153"/>
      <c r="U187" s="153"/>
      <c r="V187" s="75"/>
      <c r="W187" s="75"/>
      <c r="X187" s="75"/>
      <c r="Y187" s="75"/>
      <c r="Z187" s="75"/>
      <c r="AA187" s="153"/>
      <c r="AB187" s="153"/>
      <c r="AC187" s="75"/>
      <c r="AD187" s="75"/>
      <c r="AE187" s="75"/>
      <c r="AF187" s="75"/>
      <c r="AG187" s="75"/>
      <c r="AH187" s="153"/>
      <c r="AI187" s="80">
        <f t="shared" si="0"/>
        <v>0</v>
      </c>
      <c r="AJ187" s="81">
        <f>'Сентябрь 2020'!AJ187-AI187</f>
        <v>0</v>
      </c>
      <c r="AK187" s="82">
        <f t="shared" si="1"/>
        <v>0</v>
      </c>
      <c r="AL187" s="83">
        <f>'Сентябрь 2020'!AL187+AK187</f>
        <v>0</v>
      </c>
      <c r="AM187" s="82">
        <f t="shared" si="2"/>
        <v>0</v>
      </c>
      <c r="AN187" s="84">
        <f>'Сентябрь 2020'!AN187+AM187</f>
        <v>0</v>
      </c>
      <c r="AO187" s="82">
        <f t="shared" si="3"/>
        <v>0</v>
      </c>
      <c r="AP187" s="85">
        <f>'Сентябрь 2020'!AP187+'Октябрь 2019'!AO187</f>
        <v>0</v>
      </c>
      <c r="AQ187" s="82">
        <f t="shared" si="4"/>
        <v>0</v>
      </c>
      <c r="AR187" s="86">
        <f>'Сентябрь 2020'!AR187+'Октябрь 2019'!AQ187</f>
        <v>0</v>
      </c>
      <c r="AS187" s="87">
        <f>'Январь 2020'!AW187</f>
        <v>0</v>
      </c>
      <c r="AT187" s="88">
        <f>'Январь 2020'!AX187</f>
        <v>0</v>
      </c>
      <c r="AU187" s="45">
        <f t="shared" si="5"/>
        <v>0</v>
      </c>
    </row>
    <row r="188" spans="1:47" ht="14.25" customHeight="1">
      <c r="A188" s="71">
        <f>'Январь 2020'!A188</f>
        <v>0</v>
      </c>
      <c r="B188" s="72">
        <f>'Январь 2020'!G188</f>
        <v>0</v>
      </c>
      <c r="C188" s="73">
        <f>'Январь 2020'!B188</f>
        <v>0</v>
      </c>
      <c r="D188" s="75"/>
      <c r="E188" s="75"/>
      <c r="F188" s="153"/>
      <c r="G188" s="153"/>
      <c r="H188" s="75"/>
      <c r="I188" s="75"/>
      <c r="J188" s="75"/>
      <c r="K188" s="76"/>
      <c r="L188" s="75"/>
      <c r="M188" s="153"/>
      <c r="N188" s="153"/>
      <c r="O188" s="75"/>
      <c r="P188" s="75"/>
      <c r="Q188" s="153"/>
      <c r="R188" s="75"/>
      <c r="S188" s="75"/>
      <c r="T188" s="153"/>
      <c r="U188" s="153"/>
      <c r="V188" s="75"/>
      <c r="W188" s="75"/>
      <c r="X188" s="75"/>
      <c r="Y188" s="75"/>
      <c r="Z188" s="75"/>
      <c r="AA188" s="153"/>
      <c r="AB188" s="153"/>
      <c r="AC188" s="75"/>
      <c r="AD188" s="75"/>
      <c r="AE188" s="75"/>
      <c r="AF188" s="75"/>
      <c r="AG188" s="75"/>
      <c r="AH188" s="153"/>
      <c r="AI188" s="80">
        <f t="shared" si="0"/>
        <v>0</v>
      </c>
      <c r="AJ188" s="81">
        <f>'Сентябрь 2020'!AJ188-AI188</f>
        <v>0</v>
      </c>
      <c r="AK188" s="82">
        <f t="shared" si="1"/>
        <v>0</v>
      </c>
      <c r="AL188" s="83">
        <f>'Сентябрь 2020'!AL188+AK188</f>
        <v>0</v>
      </c>
      <c r="AM188" s="82">
        <f t="shared" si="2"/>
        <v>0</v>
      </c>
      <c r="AN188" s="84">
        <f>'Сентябрь 2020'!AN188+AM188</f>
        <v>0</v>
      </c>
      <c r="AO188" s="82">
        <f t="shared" si="3"/>
        <v>0</v>
      </c>
      <c r="AP188" s="85">
        <f>'Сентябрь 2020'!AP188+'Октябрь 2019'!AO188</f>
        <v>0</v>
      </c>
      <c r="AQ188" s="82">
        <f t="shared" si="4"/>
        <v>0</v>
      </c>
      <c r="AR188" s="86">
        <f>'Сентябрь 2020'!AR188+'Октябрь 2019'!AQ188</f>
        <v>0</v>
      </c>
      <c r="AS188" s="87">
        <f>'Январь 2020'!AW188</f>
        <v>0</v>
      </c>
      <c r="AT188" s="88">
        <f>'Январь 2020'!AX188</f>
        <v>0</v>
      </c>
      <c r="AU188" s="45">
        <f t="shared" si="5"/>
        <v>0</v>
      </c>
    </row>
    <row r="189" spans="1:47" ht="14.25" customHeight="1">
      <c r="A189" s="71">
        <f>'Январь 2020'!A189</f>
        <v>0</v>
      </c>
      <c r="B189" s="72">
        <f>'Январь 2020'!G189</f>
        <v>0</v>
      </c>
      <c r="C189" s="73">
        <f>'Январь 2020'!B189</f>
        <v>0</v>
      </c>
      <c r="D189" s="75"/>
      <c r="E189" s="75"/>
      <c r="F189" s="153"/>
      <c r="G189" s="153"/>
      <c r="H189" s="75"/>
      <c r="I189" s="75"/>
      <c r="J189" s="75"/>
      <c r="K189" s="76"/>
      <c r="L189" s="75"/>
      <c r="M189" s="153"/>
      <c r="N189" s="153"/>
      <c r="O189" s="75"/>
      <c r="P189" s="75"/>
      <c r="Q189" s="153"/>
      <c r="R189" s="75"/>
      <c r="S189" s="75"/>
      <c r="T189" s="153"/>
      <c r="U189" s="153"/>
      <c r="V189" s="75"/>
      <c r="W189" s="75"/>
      <c r="X189" s="75"/>
      <c r="Y189" s="75"/>
      <c r="Z189" s="75"/>
      <c r="AA189" s="153"/>
      <c r="AB189" s="153"/>
      <c r="AC189" s="75"/>
      <c r="AD189" s="75"/>
      <c r="AE189" s="75"/>
      <c r="AF189" s="75"/>
      <c r="AG189" s="75"/>
      <c r="AH189" s="153"/>
      <c r="AI189" s="80">
        <f t="shared" si="0"/>
        <v>0</v>
      </c>
      <c r="AJ189" s="81">
        <f>'Сентябрь 2020'!AJ189-AI189</f>
        <v>0</v>
      </c>
      <c r="AK189" s="82">
        <f t="shared" si="1"/>
        <v>0</v>
      </c>
      <c r="AL189" s="83">
        <f>'Сентябрь 2020'!AL189+AK189</f>
        <v>0</v>
      </c>
      <c r="AM189" s="82">
        <f t="shared" si="2"/>
        <v>0</v>
      </c>
      <c r="AN189" s="84">
        <f>'Сентябрь 2020'!AN189+AM189</f>
        <v>0</v>
      </c>
      <c r="AO189" s="82">
        <f t="shared" si="3"/>
        <v>0</v>
      </c>
      <c r="AP189" s="85">
        <f>'Сентябрь 2020'!AP189+'Октябрь 2019'!AO189</f>
        <v>0</v>
      </c>
      <c r="AQ189" s="82">
        <f t="shared" si="4"/>
        <v>0</v>
      </c>
      <c r="AR189" s="86">
        <f>'Сентябрь 2020'!AR189+'Октябрь 2019'!AQ189</f>
        <v>0</v>
      </c>
      <c r="AS189" s="87">
        <f>'Январь 2020'!AW189</f>
        <v>0</v>
      </c>
      <c r="AT189" s="88">
        <f>'Январь 2020'!AX189</f>
        <v>0</v>
      </c>
      <c r="AU189" s="45">
        <f t="shared" si="5"/>
        <v>0</v>
      </c>
    </row>
    <row r="190" spans="1:47" ht="14.25" customHeight="1">
      <c r="A190" s="71">
        <f>'Январь 2020'!A190</f>
        <v>0</v>
      </c>
      <c r="B190" s="72">
        <f>'Январь 2020'!G190</f>
        <v>0</v>
      </c>
      <c r="C190" s="73">
        <f>'Январь 2020'!B190</f>
        <v>0</v>
      </c>
      <c r="D190" s="75"/>
      <c r="E190" s="75"/>
      <c r="F190" s="153"/>
      <c r="G190" s="153"/>
      <c r="H190" s="75"/>
      <c r="I190" s="75"/>
      <c r="J190" s="75"/>
      <c r="K190" s="76"/>
      <c r="L190" s="75"/>
      <c r="M190" s="153"/>
      <c r="N190" s="153"/>
      <c r="O190" s="75"/>
      <c r="P190" s="75"/>
      <c r="Q190" s="153"/>
      <c r="R190" s="75"/>
      <c r="S190" s="75"/>
      <c r="T190" s="153"/>
      <c r="U190" s="153"/>
      <c r="V190" s="75"/>
      <c r="W190" s="75"/>
      <c r="X190" s="75"/>
      <c r="Y190" s="75"/>
      <c r="Z190" s="75"/>
      <c r="AA190" s="153"/>
      <c r="AB190" s="153"/>
      <c r="AC190" s="75"/>
      <c r="AD190" s="75"/>
      <c r="AE190" s="75"/>
      <c r="AF190" s="75"/>
      <c r="AG190" s="75"/>
      <c r="AH190" s="153"/>
      <c r="AI190" s="80">
        <f t="shared" si="0"/>
        <v>0</v>
      </c>
      <c r="AJ190" s="81">
        <f>'Сентябрь 2020'!AJ190-AI190</f>
        <v>0</v>
      </c>
      <c r="AK190" s="82">
        <f t="shared" si="1"/>
        <v>0</v>
      </c>
      <c r="AL190" s="83">
        <f>'Сентябрь 2020'!AL190+AK190</f>
        <v>0</v>
      </c>
      <c r="AM190" s="82">
        <f t="shared" si="2"/>
        <v>0</v>
      </c>
      <c r="AN190" s="84">
        <f>'Сентябрь 2020'!AN190+AM190</f>
        <v>0</v>
      </c>
      <c r="AO190" s="82">
        <f t="shared" si="3"/>
        <v>0</v>
      </c>
      <c r="AP190" s="85">
        <f>'Сентябрь 2020'!AP190+'Октябрь 2019'!AO190</f>
        <v>0</v>
      </c>
      <c r="AQ190" s="82">
        <f t="shared" si="4"/>
        <v>0</v>
      </c>
      <c r="AR190" s="86">
        <f>'Сентябрь 2020'!AR190+'Октябрь 2019'!AQ190</f>
        <v>0</v>
      </c>
      <c r="AS190" s="87">
        <f>'Январь 2020'!AW190</f>
        <v>0</v>
      </c>
      <c r="AT190" s="88">
        <f>'Январь 2020'!AX190</f>
        <v>0</v>
      </c>
      <c r="AU190" s="45">
        <f t="shared" si="5"/>
        <v>0</v>
      </c>
    </row>
    <row r="191" spans="1:47" ht="14.25" customHeight="1">
      <c r="A191" s="71">
        <f>'Январь 2020'!A191</f>
        <v>0</v>
      </c>
      <c r="B191" s="72">
        <f>'Январь 2020'!G191</f>
        <v>0</v>
      </c>
      <c r="C191" s="73">
        <f>'Январь 2020'!B191</f>
        <v>0</v>
      </c>
      <c r="D191" s="75"/>
      <c r="E191" s="75"/>
      <c r="F191" s="153"/>
      <c r="G191" s="153"/>
      <c r="H191" s="75"/>
      <c r="I191" s="75"/>
      <c r="J191" s="75"/>
      <c r="K191" s="76"/>
      <c r="L191" s="75"/>
      <c r="M191" s="153"/>
      <c r="N191" s="153"/>
      <c r="O191" s="75"/>
      <c r="P191" s="75"/>
      <c r="Q191" s="153"/>
      <c r="R191" s="75"/>
      <c r="S191" s="75"/>
      <c r="T191" s="153"/>
      <c r="U191" s="153"/>
      <c r="V191" s="75"/>
      <c r="W191" s="75"/>
      <c r="X191" s="75"/>
      <c r="Y191" s="75"/>
      <c r="Z191" s="75"/>
      <c r="AA191" s="153"/>
      <c r="AB191" s="153"/>
      <c r="AC191" s="75"/>
      <c r="AD191" s="75"/>
      <c r="AE191" s="75"/>
      <c r="AF191" s="75"/>
      <c r="AG191" s="75"/>
      <c r="AH191" s="153"/>
      <c r="AI191" s="80">
        <f t="shared" si="0"/>
        <v>0</v>
      </c>
      <c r="AJ191" s="81">
        <f>'Сентябрь 2020'!AJ191-AI191</f>
        <v>0</v>
      </c>
      <c r="AK191" s="82">
        <f t="shared" si="1"/>
        <v>0</v>
      </c>
      <c r="AL191" s="83">
        <f>'Сентябрь 2020'!AL191+AK191</f>
        <v>0</v>
      </c>
      <c r="AM191" s="82">
        <f t="shared" si="2"/>
        <v>0</v>
      </c>
      <c r="AN191" s="84">
        <f>'Сентябрь 2020'!AN191+AM191</f>
        <v>0</v>
      </c>
      <c r="AO191" s="82">
        <f t="shared" si="3"/>
        <v>0</v>
      </c>
      <c r="AP191" s="85">
        <f>'Сентябрь 2020'!AP191+'Октябрь 2019'!AO191</f>
        <v>0</v>
      </c>
      <c r="AQ191" s="82">
        <f t="shared" si="4"/>
        <v>0</v>
      </c>
      <c r="AR191" s="86">
        <f>'Сентябрь 2020'!AR191+'Октябрь 2019'!AQ191</f>
        <v>0</v>
      </c>
      <c r="AS191" s="87">
        <f>'Январь 2020'!AW191</f>
        <v>0</v>
      </c>
      <c r="AT191" s="88">
        <f>'Январь 2020'!AX191</f>
        <v>0</v>
      </c>
      <c r="AU191" s="45">
        <f t="shared" si="5"/>
        <v>0</v>
      </c>
    </row>
    <row r="192" spans="1:47" ht="14.25" customHeight="1">
      <c r="A192" s="71">
        <f>'Январь 2020'!A192</f>
        <v>0</v>
      </c>
      <c r="B192" s="72">
        <f>'Январь 2020'!G192</f>
        <v>0</v>
      </c>
      <c r="C192" s="73">
        <f>'Январь 2020'!B192</f>
        <v>0</v>
      </c>
      <c r="D192" s="75"/>
      <c r="E192" s="75"/>
      <c r="F192" s="153"/>
      <c r="G192" s="153"/>
      <c r="H192" s="75"/>
      <c r="I192" s="75"/>
      <c r="J192" s="75"/>
      <c r="K192" s="76"/>
      <c r="L192" s="75"/>
      <c r="M192" s="153"/>
      <c r="N192" s="153"/>
      <c r="O192" s="75"/>
      <c r="P192" s="75"/>
      <c r="Q192" s="153"/>
      <c r="R192" s="75"/>
      <c r="S192" s="75"/>
      <c r="T192" s="153"/>
      <c r="U192" s="153"/>
      <c r="V192" s="75"/>
      <c r="W192" s="75"/>
      <c r="X192" s="75"/>
      <c r="Y192" s="75"/>
      <c r="Z192" s="75"/>
      <c r="AA192" s="153"/>
      <c r="AB192" s="153"/>
      <c r="AC192" s="75"/>
      <c r="AD192" s="75"/>
      <c r="AE192" s="75"/>
      <c r="AF192" s="75"/>
      <c r="AG192" s="75"/>
      <c r="AH192" s="153"/>
      <c r="AI192" s="80">
        <f t="shared" si="0"/>
        <v>0</v>
      </c>
      <c r="AJ192" s="81">
        <f>'Сентябрь 2020'!AJ192-AI192</f>
        <v>0</v>
      </c>
      <c r="AK192" s="82">
        <f t="shared" si="1"/>
        <v>0</v>
      </c>
      <c r="AL192" s="83">
        <f>'Сентябрь 2020'!AL192+AK192</f>
        <v>0</v>
      </c>
      <c r="AM192" s="82">
        <f t="shared" si="2"/>
        <v>0</v>
      </c>
      <c r="AN192" s="84">
        <f>'Сентябрь 2020'!AN192+AM192</f>
        <v>0</v>
      </c>
      <c r="AO192" s="82">
        <f t="shared" si="3"/>
        <v>0</v>
      </c>
      <c r="AP192" s="85">
        <f>'Сентябрь 2020'!AP192+'Октябрь 2019'!AO192</f>
        <v>0</v>
      </c>
      <c r="AQ192" s="82">
        <f t="shared" si="4"/>
        <v>0</v>
      </c>
      <c r="AR192" s="86">
        <f>'Сентябрь 2020'!AR192+'Октябрь 2019'!AQ192</f>
        <v>0</v>
      </c>
      <c r="AS192" s="87">
        <f>'Январь 2020'!AW192</f>
        <v>0</v>
      </c>
      <c r="AT192" s="88">
        <f>'Январь 2020'!AX192</f>
        <v>0</v>
      </c>
      <c r="AU192" s="45">
        <f t="shared" si="5"/>
        <v>0</v>
      </c>
    </row>
    <row r="193" spans="1:47" ht="14.25" customHeight="1">
      <c r="A193" s="71">
        <f>'Январь 2020'!A193</f>
        <v>0</v>
      </c>
      <c r="B193" s="72">
        <f>'Январь 2020'!G193</f>
        <v>0</v>
      </c>
      <c r="C193" s="73">
        <f>'Январь 2020'!B193</f>
        <v>0</v>
      </c>
      <c r="D193" s="75"/>
      <c r="E193" s="75"/>
      <c r="F193" s="153"/>
      <c r="G193" s="153"/>
      <c r="H193" s="75"/>
      <c r="I193" s="75"/>
      <c r="J193" s="75"/>
      <c r="K193" s="76"/>
      <c r="L193" s="75"/>
      <c r="M193" s="153"/>
      <c r="N193" s="153"/>
      <c r="O193" s="75"/>
      <c r="P193" s="75"/>
      <c r="Q193" s="153"/>
      <c r="R193" s="75"/>
      <c r="S193" s="75"/>
      <c r="T193" s="153"/>
      <c r="U193" s="153"/>
      <c r="V193" s="75"/>
      <c r="W193" s="75"/>
      <c r="X193" s="75"/>
      <c r="Y193" s="75"/>
      <c r="Z193" s="75"/>
      <c r="AA193" s="153"/>
      <c r="AB193" s="153"/>
      <c r="AC193" s="75"/>
      <c r="AD193" s="75"/>
      <c r="AE193" s="75"/>
      <c r="AF193" s="75"/>
      <c r="AG193" s="75"/>
      <c r="AH193" s="153"/>
      <c r="AI193" s="80">
        <f t="shared" si="0"/>
        <v>0</v>
      </c>
      <c r="AJ193" s="81">
        <f>'Сентябрь 2020'!AJ193-AI193</f>
        <v>0</v>
      </c>
      <c r="AK193" s="82">
        <f t="shared" si="1"/>
        <v>0</v>
      </c>
      <c r="AL193" s="83">
        <f>'Сентябрь 2020'!AL193+AK193</f>
        <v>0</v>
      </c>
      <c r="AM193" s="82">
        <f t="shared" si="2"/>
        <v>0</v>
      </c>
      <c r="AN193" s="84">
        <f>'Сентябрь 2020'!AN193+AM193</f>
        <v>0</v>
      </c>
      <c r="AO193" s="82">
        <f t="shared" si="3"/>
        <v>0</v>
      </c>
      <c r="AP193" s="85">
        <f>'Сентябрь 2020'!AP193+'Октябрь 2019'!AO193</f>
        <v>0</v>
      </c>
      <c r="AQ193" s="82">
        <f t="shared" si="4"/>
        <v>0</v>
      </c>
      <c r="AR193" s="86">
        <f>'Сентябрь 2020'!AR193+'Октябрь 2019'!AQ193</f>
        <v>0</v>
      </c>
      <c r="AS193" s="87">
        <f>'Январь 2020'!AW193</f>
        <v>0</v>
      </c>
      <c r="AT193" s="88">
        <f>'Январь 2020'!AX193</f>
        <v>0</v>
      </c>
      <c r="AU193" s="45">
        <f t="shared" si="5"/>
        <v>0</v>
      </c>
    </row>
    <row r="194" spans="1:47" ht="14.25" customHeight="1">
      <c r="A194" s="71">
        <f>'Январь 2020'!A194</f>
        <v>0</v>
      </c>
      <c r="B194" s="72">
        <f>'Январь 2020'!G194</f>
        <v>0</v>
      </c>
      <c r="C194" s="73">
        <f>'Январь 2020'!B194</f>
        <v>0</v>
      </c>
      <c r="D194" s="75"/>
      <c r="E194" s="75"/>
      <c r="F194" s="153"/>
      <c r="G194" s="153"/>
      <c r="H194" s="75"/>
      <c r="I194" s="75"/>
      <c r="J194" s="75"/>
      <c r="K194" s="76"/>
      <c r="L194" s="75"/>
      <c r="M194" s="153"/>
      <c r="N194" s="153"/>
      <c r="O194" s="75"/>
      <c r="P194" s="75"/>
      <c r="Q194" s="153"/>
      <c r="R194" s="75"/>
      <c r="S194" s="75"/>
      <c r="T194" s="153"/>
      <c r="U194" s="153"/>
      <c r="V194" s="75"/>
      <c r="W194" s="75"/>
      <c r="X194" s="75"/>
      <c r="Y194" s="75"/>
      <c r="Z194" s="75"/>
      <c r="AA194" s="153"/>
      <c r="AB194" s="153"/>
      <c r="AC194" s="75"/>
      <c r="AD194" s="75"/>
      <c r="AE194" s="75"/>
      <c r="AF194" s="75"/>
      <c r="AG194" s="75"/>
      <c r="AH194" s="153"/>
      <c r="AI194" s="80">
        <f t="shared" si="0"/>
        <v>0</v>
      </c>
      <c r="AJ194" s="81">
        <f>'Сентябрь 2020'!AJ194-AI194</f>
        <v>-11</v>
      </c>
      <c r="AK194" s="82">
        <f t="shared" si="1"/>
        <v>0</v>
      </c>
      <c r="AL194" s="83">
        <f>'Сентябрь 2020'!AL194+AK194</f>
        <v>0</v>
      </c>
      <c r="AM194" s="82">
        <f t="shared" si="2"/>
        <v>0</v>
      </c>
      <c r="AN194" s="84">
        <f>'Сентябрь 2020'!AN194+AM194</f>
        <v>0</v>
      </c>
      <c r="AO194" s="82">
        <f t="shared" si="3"/>
        <v>0</v>
      </c>
      <c r="AP194" s="85">
        <f>'Сентябрь 2020'!AP194+'Октябрь 2019'!AO194</f>
        <v>0</v>
      </c>
      <c r="AQ194" s="82">
        <f t="shared" si="4"/>
        <v>0</v>
      </c>
      <c r="AR194" s="86">
        <f>'Сентябрь 2020'!AR194+'Октябрь 2019'!AQ194</f>
        <v>0</v>
      </c>
      <c r="AS194" s="87">
        <f>'Январь 2020'!AW194</f>
        <v>0</v>
      </c>
      <c r="AT194" s="88">
        <f>'Январь 2020'!AX194</f>
        <v>0</v>
      </c>
      <c r="AU194" s="45">
        <f t="shared" si="5"/>
        <v>0</v>
      </c>
    </row>
    <row r="195" spans="1:47" ht="14.25" customHeight="1">
      <c r="A195" s="71">
        <f>'Январь 2020'!A195</f>
        <v>0</v>
      </c>
      <c r="B195" s="72">
        <f>'Январь 2020'!G195</f>
        <v>0</v>
      </c>
      <c r="C195" s="73">
        <f>'Январь 2020'!B195</f>
        <v>0</v>
      </c>
      <c r="D195" s="75"/>
      <c r="E195" s="75"/>
      <c r="F195" s="153"/>
      <c r="G195" s="153"/>
      <c r="H195" s="75"/>
      <c r="I195" s="75"/>
      <c r="J195" s="75"/>
      <c r="K195" s="76"/>
      <c r="L195" s="75"/>
      <c r="M195" s="153"/>
      <c r="N195" s="153"/>
      <c r="O195" s="75"/>
      <c r="P195" s="75"/>
      <c r="Q195" s="153"/>
      <c r="R195" s="75"/>
      <c r="S195" s="75"/>
      <c r="T195" s="153"/>
      <c r="U195" s="153"/>
      <c r="V195" s="75"/>
      <c r="W195" s="75"/>
      <c r="X195" s="75"/>
      <c r="Y195" s="75"/>
      <c r="Z195" s="75"/>
      <c r="AA195" s="153"/>
      <c r="AB195" s="153"/>
      <c r="AC195" s="75"/>
      <c r="AD195" s="75"/>
      <c r="AE195" s="75"/>
      <c r="AF195" s="75"/>
      <c r="AG195" s="75"/>
      <c r="AH195" s="153"/>
      <c r="AI195" s="80">
        <f t="shared" si="0"/>
        <v>0</v>
      </c>
      <c r="AJ195" s="81">
        <f>'Сентябрь 2020'!AJ195-AI195</f>
        <v>0</v>
      </c>
      <c r="AK195" s="82">
        <f t="shared" si="1"/>
        <v>0</v>
      </c>
      <c r="AL195" s="83">
        <f>'Сентябрь 2020'!AL195+AK195</f>
        <v>0</v>
      </c>
      <c r="AM195" s="82">
        <f t="shared" si="2"/>
        <v>0</v>
      </c>
      <c r="AN195" s="84">
        <f>'Сентябрь 2020'!AN195+AM195</f>
        <v>0</v>
      </c>
      <c r="AO195" s="82">
        <f t="shared" si="3"/>
        <v>0</v>
      </c>
      <c r="AP195" s="85">
        <f>'Сентябрь 2020'!AP195+'Октябрь 2019'!AO195</f>
        <v>0</v>
      </c>
      <c r="AQ195" s="82">
        <f t="shared" si="4"/>
        <v>0</v>
      </c>
      <c r="AR195" s="86">
        <f>'Сентябрь 2020'!AR195+'Октябрь 2019'!AQ195</f>
        <v>0</v>
      </c>
      <c r="AS195" s="87">
        <f>'Январь 2020'!AW195</f>
        <v>0</v>
      </c>
      <c r="AT195" s="88">
        <f>'Январь 2020'!AX195</f>
        <v>0</v>
      </c>
      <c r="AU195" s="45">
        <f t="shared" si="5"/>
        <v>0</v>
      </c>
    </row>
    <row r="196" spans="1:47" ht="14.25" customHeight="1">
      <c r="A196" s="71">
        <f>'Январь 2020'!A196</f>
        <v>0</v>
      </c>
      <c r="B196" s="72">
        <f>'Январь 2020'!G196</f>
        <v>0</v>
      </c>
      <c r="C196" s="73">
        <f>'Январь 2020'!B196</f>
        <v>0</v>
      </c>
      <c r="D196" s="75"/>
      <c r="E196" s="75"/>
      <c r="F196" s="153"/>
      <c r="G196" s="153"/>
      <c r="H196" s="75"/>
      <c r="I196" s="75"/>
      <c r="J196" s="75"/>
      <c r="K196" s="76"/>
      <c r="L196" s="75"/>
      <c r="M196" s="153"/>
      <c r="N196" s="153"/>
      <c r="O196" s="75"/>
      <c r="P196" s="75"/>
      <c r="Q196" s="153"/>
      <c r="R196" s="75"/>
      <c r="S196" s="75"/>
      <c r="T196" s="153"/>
      <c r="U196" s="153"/>
      <c r="V196" s="75"/>
      <c r="W196" s="75"/>
      <c r="X196" s="75"/>
      <c r="Y196" s="75"/>
      <c r="Z196" s="75"/>
      <c r="AA196" s="153"/>
      <c r="AB196" s="153"/>
      <c r="AC196" s="75"/>
      <c r="AD196" s="75"/>
      <c r="AE196" s="75"/>
      <c r="AF196" s="75"/>
      <c r="AG196" s="75"/>
      <c r="AH196" s="153"/>
      <c r="AI196" s="80">
        <f t="shared" si="0"/>
        <v>0</v>
      </c>
      <c r="AJ196" s="81">
        <f>'Сентябрь 2020'!AJ196-AI196</f>
        <v>0</v>
      </c>
      <c r="AK196" s="82">
        <f t="shared" si="1"/>
        <v>0</v>
      </c>
      <c r="AL196" s="83">
        <f>'Сентябрь 2020'!AL196+AK196</f>
        <v>0</v>
      </c>
      <c r="AM196" s="82">
        <f t="shared" si="2"/>
        <v>0</v>
      </c>
      <c r="AN196" s="84">
        <f>'Сентябрь 2020'!AN196+AM196</f>
        <v>0</v>
      </c>
      <c r="AO196" s="82">
        <f t="shared" si="3"/>
        <v>0</v>
      </c>
      <c r="AP196" s="85">
        <f>'Сентябрь 2020'!AP196+'Октябрь 2019'!AO196</f>
        <v>0</v>
      </c>
      <c r="AQ196" s="82">
        <f t="shared" si="4"/>
        <v>0</v>
      </c>
      <c r="AR196" s="86">
        <f>'Сентябрь 2020'!AR196+'Октябрь 2019'!AQ196</f>
        <v>0</v>
      </c>
      <c r="AS196" s="87">
        <f>'Январь 2020'!AW196</f>
        <v>0</v>
      </c>
      <c r="AT196" s="88">
        <f>'Январь 2020'!AX196</f>
        <v>0</v>
      </c>
      <c r="AU196" s="45">
        <f t="shared" si="5"/>
        <v>0</v>
      </c>
    </row>
    <row r="197" spans="1:47" ht="14.25" customHeight="1">
      <c r="A197" s="71">
        <f>'Январь 2020'!A197</f>
        <v>0</v>
      </c>
      <c r="B197" s="72">
        <f>'Январь 2020'!G197</f>
        <v>0</v>
      </c>
      <c r="C197" s="73">
        <f>'Январь 2020'!B197</f>
        <v>0</v>
      </c>
      <c r="D197" s="75"/>
      <c r="E197" s="75"/>
      <c r="F197" s="153"/>
      <c r="G197" s="153"/>
      <c r="H197" s="75"/>
      <c r="I197" s="75"/>
      <c r="J197" s="75"/>
      <c r="K197" s="76"/>
      <c r="L197" s="75"/>
      <c r="M197" s="153"/>
      <c r="N197" s="153"/>
      <c r="O197" s="75"/>
      <c r="P197" s="75"/>
      <c r="Q197" s="153"/>
      <c r="R197" s="75"/>
      <c r="S197" s="75"/>
      <c r="T197" s="153"/>
      <c r="U197" s="153"/>
      <c r="V197" s="75"/>
      <c r="W197" s="75"/>
      <c r="X197" s="75"/>
      <c r="Y197" s="75"/>
      <c r="Z197" s="75"/>
      <c r="AA197" s="153"/>
      <c r="AB197" s="153"/>
      <c r="AC197" s="75"/>
      <c r="AD197" s="75"/>
      <c r="AE197" s="75"/>
      <c r="AF197" s="75"/>
      <c r="AG197" s="75"/>
      <c r="AH197" s="153"/>
      <c r="AI197" s="80">
        <f t="shared" si="0"/>
        <v>0</v>
      </c>
      <c r="AJ197" s="81">
        <f>'Сентябрь 2020'!AJ197-AI197</f>
        <v>0</v>
      </c>
      <c r="AK197" s="82">
        <f t="shared" si="1"/>
        <v>0</v>
      </c>
      <c r="AL197" s="83">
        <f>'Сентябрь 2020'!AL197+AK197</f>
        <v>0</v>
      </c>
      <c r="AM197" s="82">
        <f t="shared" si="2"/>
        <v>0</v>
      </c>
      <c r="AN197" s="84">
        <f>'Сентябрь 2020'!AN197+AM197</f>
        <v>0</v>
      </c>
      <c r="AO197" s="82">
        <f t="shared" si="3"/>
        <v>0</v>
      </c>
      <c r="AP197" s="85">
        <f>'Сентябрь 2020'!AP197+'Октябрь 2019'!AO197</f>
        <v>0</v>
      </c>
      <c r="AQ197" s="82">
        <f t="shared" si="4"/>
        <v>0</v>
      </c>
      <c r="AR197" s="86">
        <f>'Сентябрь 2020'!AR197+'Октябрь 2019'!AQ197</f>
        <v>0</v>
      </c>
      <c r="AS197" s="87">
        <f>'Январь 2020'!AW197</f>
        <v>0</v>
      </c>
      <c r="AT197" s="88">
        <f>'Январь 2020'!AX197</f>
        <v>0</v>
      </c>
      <c r="AU197" s="45">
        <f t="shared" si="5"/>
        <v>0</v>
      </c>
    </row>
    <row r="198" spans="1:47" ht="14.25" customHeight="1">
      <c r="A198" s="71">
        <f>'Январь 2020'!A198</f>
        <v>0</v>
      </c>
      <c r="B198" s="72">
        <f>'Январь 2020'!G198</f>
        <v>0</v>
      </c>
      <c r="C198" s="73">
        <f>'Январь 2020'!B198</f>
        <v>0</v>
      </c>
      <c r="D198" s="75"/>
      <c r="E198" s="75"/>
      <c r="F198" s="153"/>
      <c r="G198" s="153"/>
      <c r="H198" s="75"/>
      <c r="I198" s="75"/>
      <c r="J198" s="75"/>
      <c r="K198" s="76"/>
      <c r="L198" s="75"/>
      <c r="M198" s="153"/>
      <c r="N198" s="153"/>
      <c r="O198" s="75"/>
      <c r="P198" s="75"/>
      <c r="Q198" s="153"/>
      <c r="R198" s="75"/>
      <c r="S198" s="75"/>
      <c r="T198" s="153"/>
      <c r="U198" s="153"/>
      <c r="V198" s="75"/>
      <c r="W198" s="75"/>
      <c r="X198" s="75"/>
      <c r="Y198" s="75"/>
      <c r="Z198" s="75"/>
      <c r="AA198" s="153"/>
      <c r="AB198" s="153"/>
      <c r="AC198" s="75"/>
      <c r="AD198" s="75"/>
      <c r="AE198" s="75"/>
      <c r="AF198" s="75"/>
      <c r="AG198" s="75"/>
      <c r="AH198" s="153"/>
      <c r="AI198" s="80">
        <f t="shared" si="0"/>
        <v>0</v>
      </c>
      <c r="AJ198" s="81">
        <f>'Сентябрь 2020'!AJ198-AI198</f>
        <v>0</v>
      </c>
      <c r="AK198" s="82">
        <f t="shared" si="1"/>
        <v>0</v>
      </c>
      <c r="AL198" s="83">
        <f>'Сентябрь 2020'!AL198+AK198</f>
        <v>0</v>
      </c>
      <c r="AM198" s="82">
        <f t="shared" si="2"/>
        <v>0</v>
      </c>
      <c r="AN198" s="84">
        <f>'Сентябрь 2020'!AN198+AM198</f>
        <v>0</v>
      </c>
      <c r="AO198" s="82">
        <f t="shared" si="3"/>
        <v>0</v>
      </c>
      <c r="AP198" s="85">
        <f>'Сентябрь 2020'!AP198+'Октябрь 2019'!AO198</f>
        <v>0</v>
      </c>
      <c r="AQ198" s="82">
        <f t="shared" si="4"/>
        <v>0</v>
      </c>
      <c r="AR198" s="86">
        <f>'Сентябрь 2020'!AR198+'Октябрь 2019'!AQ198</f>
        <v>0</v>
      </c>
      <c r="AS198" s="87">
        <f>'Январь 2020'!AW198</f>
        <v>0</v>
      </c>
      <c r="AT198" s="88">
        <f>'Январь 2020'!AX198</f>
        <v>0</v>
      </c>
      <c r="AU198" s="45">
        <f t="shared" si="5"/>
        <v>0</v>
      </c>
    </row>
    <row r="199" spans="1:47" ht="14.25" customHeight="1">
      <c r="A199" s="71">
        <f>'Январь 2020'!A199</f>
        <v>0</v>
      </c>
      <c r="B199" s="72">
        <f>'Январь 2020'!G199</f>
        <v>0</v>
      </c>
      <c r="C199" s="73">
        <f>'Январь 2020'!B199</f>
        <v>0</v>
      </c>
      <c r="D199" s="75"/>
      <c r="E199" s="75"/>
      <c r="F199" s="153"/>
      <c r="G199" s="153"/>
      <c r="H199" s="75"/>
      <c r="I199" s="75"/>
      <c r="J199" s="75"/>
      <c r="K199" s="76"/>
      <c r="L199" s="75"/>
      <c r="M199" s="153"/>
      <c r="N199" s="153"/>
      <c r="O199" s="75"/>
      <c r="P199" s="75"/>
      <c r="Q199" s="153"/>
      <c r="R199" s="75"/>
      <c r="S199" s="75"/>
      <c r="T199" s="153"/>
      <c r="U199" s="153"/>
      <c r="V199" s="75"/>
      <c r="W199" s="75"/>
      <c r="X199" s="75"/>
      <c r="Y199" s="75"/>
      <c r="Z199" s="75"/>
      <c r="AA199" s="153"/>
      <c r="AB199" s="153"/>
      <c r="AC199" s="75"/>
      <c r="AD199" s="75"/>
      <c r="AE199" s="75"/>
      <c r="AF199" s="75"/>
      <c r="AG199" s="75"/>
      <c r="AH199" s="153"/>
      <c r="AI199" s="80">
        <f t="shared" si="0"/>
        <v>0</v>
      </c>
      <c r="AJ199" s="81">
        <f>'Сентябрь 2020'!AJ199-AI199</f>
        <v>0</v>
      </c>
      <c r="AK199" s="82">
        <f t="shared" si="1"/>
        <v>0</v>
      </c>
      <c r="AL199" s="83">
        <f>'Сентябрь 2020'!AL199+AK199</f>
        <v>0</v>
      </c>
      <c r="AM199" s="82">
        <f t="shared" si="2"/>
        <v>0</v>
      </c>
      <c r="AN199" s="84">
        <f>'Сентябрь 2020'!AN199+AM199</f>
        <v>0</v>
      </c>
      <c r="AO199" s="82">
        <f t="shared" si="3"/>
        <v>0</v>
      </c>
      <c r="AP199" s="85">
        <f>'Сентябрь 2020'!AP199+'Октябрь 2019'!AO199</f>
        <v>0</v>
      </c>
      <c r="AQ199" s="82">
        <f t="shared" si="4"/>
        <v>0</v>
      </c>
      <c r="AR199" s="86">
        <f>'Сентябрь 2020'!AR199+'Октябрь 2019'!AQ199</f>
        <v>0</v>
      </c>
      <c r="AS199" s="87">
        <f>'Январь 2020'!AW199</f>
        <v>0</v>
      </c>
      <c r="AT199" s="88">
        <f>'Январь 2020'!AX199</f>
        <v>0</v>
      </c>
      <c r="AU199" s="45">
        <f t="shared" si="5"/>
        <v>0</v>
      </c>
    </row>
    <row r="200" spans="1:47" ht="14.25" customHeight="1">
      <c r="A200" s="71">
        <f>'Январь 2020'!A200</f>
        <v>0</v>
      </c>
      <c r="B200" s="72">
        <f>'Январь 2020'!G200</f>
        <v>0</v>
      </c>
      <c r="C200" s="73">
        <f>'Январь 2020'!B200</f>
        <v>0</v>
      </c>
      <c r="D200" s="75"/>
      <c r="E200" s="75"/>
      <c r="F200" s="153"/>
      <c r="G200" s="153"/>
      <c r="H200" s="75"/>
      <c r="I200" s="75"/>
      <c r="J200" s="75"/>
      <c r="K200" s="76"/>
      <c r="L200" s="75"/>
      <c r="M200" s="153"/>
      <c r="N200" s="153"/>
      <c r="O200" s="75"/>
      <c r="P200" s="75"/>
      <c r="Q200" s="153"/>
      <c r="R200" s="75"/>
      <c r="S200" s="75"/>
      <c r="T200" s="153"/>
      <c r="U200" s="153"/>
      <c r="V200" s="75"/>
      <c r="W200" s="75"/>
      <c r="X200" s="75"/>
      <c r="Y200" s="75"/>
      <c r="Z200" s="75"/>
      <c r="AA200" s="153"/>
      <c r="AB200" s="153"/>
      <c r="AC200" s="75"/>
      <c r="AD200" s="75"/>
      <c r="AE200" s="75"/>
      <c r="AF200" s="75"/>
      <c r="AG200" s="75"/>
      <c r="AH200" s="153"/>
      <c r="AI200" s="80">
        <f t="shared" si="0"/>
        <v>0</v>
      </c>
      <c r="AJ200" s="81">
        <f>'Сентябрь 2020'!AJ200-AI200</f>
        <v>0</v>
      </c>
      <c r="AK200" s="82">
        <f t="shared" si="1"/>
        <v>0</v>
      </c>
      <c r="AL200" s="83">
        <f>'Сентябрь 2020'!AL200+AK200</f>
        <v>0</v>
      </c>
      <c r="AM200" s="82">
        <f t="shared" si="2"/>
        <v>0</v>
      </c>
      <c r="AN200" s="84">
        <f>'Сентябрь 2020'!AN200+AM200</f>
        <v>0</v>
      </c>
      <c r="AO200" s="82">
        <f t="shared" si="3"/>
        <v>0</v>
      </c>
      <c r="AP200" s="85">
        <f>'Сентябрь 2020'!AP200+'Октябрь 2019'!AO200</f>
        <v>0</v>
      </c>
      <c r="AQ200" s="82">
        <f t="shared" si="4"/>
        <v>0</v>
      </c>
      <c r="AR200" s="86">
        <f>'Сентябрь 2020'!AR200+'Октябрь 2019'!AQ200</f>
        <v>0</v>
      </c>
      <c r="AS200" s="87">
        <f>'Январь 2020'!AW200</f>
        <v>0</v>
      </c>
      <c r="AT200" s="88">
        <f>'Январь 2020'!AX200</f>
        <v>0</v>
      </c>
      <c r="AU200" s="45">
        <f t="shared" si="5"/>
        <v>0</v>
      </c>
    </row>
    <row r="201" spans="1:47" ht="14.25" customHeight="1">
      <c r="A201" s="71">
        <f>'Январь 2020'!A201</f>
        <v>0</v>
      </c>
      <c r="B201" s="72">
        <f>'Январь 2020'!G201</f>
        <v>0</v>
      </c>
      <c r="C201" s="73">
        <f>'Январь 2020'!B201</f>
        <v>0</v>
      </c>
      <c r="D201" s="75"/>
      <c r="E201" s="75"/>
      <c r="F201" s="153"/>
      <c r="G201" s="153"/>
      <c r="H201" s="75"/>
      <c r="I201" s="75"/>
      <c r="J201" s="75"/>
      <c r="K201" s="76"/>
      <c r="L201" s="75"/>
      <c r="M201" s="153"/>
      <c r="N201" s="153"/>
      <c r="O201" s="75"/>
      <c r="P201" s="75"/>
      <c r="Q201" s="153"/>
      <c r="R201" s="75"/>
      <c r="S201" s="75"/>
      <c r="T201" s="153"/>
      <c r="U201" s="153"/>
      <c r="V201" s="75"/>
      <c r="W201" s="75"/>
      <c r="X201" s="75"/>
      <c r="Y201" s="75"/>
      <c r="Z201" s="75"/>
      <c r="AA201" s="153"/>
      <c r="AB201" s="153"/>
      <c r="AC201" s="75"/>
      <c r="AD201" s="75"/>
      <c r="AE201" s="75"/>
      <c r="AF201" s="75"/>
      <c r="AG201" s="75"/>
      <c r="AH201" s="153"/>
      <c r="AI201" s="80">
        <f t="shared" si="0"/>
        <v>0</v>
      </c>
      <c r="AJ201" s="81">
        <f>'Сентябрь 2020'!AJ201-AI201</f>
        <v>0</v>
      </c>
      <c r="AK201" s="82">
        <f t="shared" si="1"/>
        <v>0</v>
      </c>
      <c r="AL201" s="83">
        <f>'Сентябрь 2020'!AL201+AK201</f>
        <v>0</v>
      </c>
      <c r="AM201" s="82">
        <f t="shared" si="2"/>
        <v>0</v>
      </c>
      <c r="AN201" s="84">
        <f>'Сентябрь 2020'!AN201+AM201</f>
        <v>0</v>
      </c>
      <c r="AO201" s="82">
        <f t="shared" si="3"/>
        <v>0</v>
      </c>
      <c r="AP201" s="85">
        <f>'Сентябрь 2020'!AP201+'Октябрь 2019'!AO201</f>
        <v>0</v>
      </c>
      <c r="AQ201" s="82">
        <f t="shared" si="4"/>
        <v>0</v>
      </c>
      <c r="AR201" s="86">
        <f>'Сентябрь 2020'!AR201+'Октябрь 2019'!AQ201</f>
        <v>0</v>
      </c>
      <c r="AS201" s="87">
        <f>'Январь 2020'!AW201</f>
        <v>0</v>
      </c>
      <c r="AT201" s="88">
        <f>'Январь 2020'!AX201</f>
        <v>0</v>
      </c>
      <c r="AU201" s="45">
        <f t="shared" si="5"/>
        <v>0</v>
      </c>
    </row>
    <row r="202" spans="1:47" ht="14.25" customHeight="1">
      <c r="A202" s="71">
        <f>'Январь 2020'!A202</f>
        <v>0</v>
      </c>
      <c r="B202" s="72">
        <f>'Январь 2020'!G202</f>
        <v>0</v>
      </c>
      <c r="C202" s="73">
        <f>'Январь 2020'!B202</f>
        <v>0</v>
      </c>
      <c r="D202" s="75"/>
      <c r="E202" s="75"/>
      <c r="F202" s="153"/>
      <c r="G202" s="153"/>
      <c r="H202" s="75"/>
      <c r="I202" s="75"/>
      <c r="J202" s="75"/>
      <c r="K202" s="76"/>
      <c r="L202" s="75"/>
      <c r="M202" s="153"/>
      <c r="N202" s="153"/>
      <c r="O202" s="75"/>
      <c r="P202" s="75"/>
      <c r="Q202" s="153"/>
      <c r="R202" s="75"/>
      <c r="S202" s="75"/>
      <c r="T202" s="153"/>
      <c r="U202" s="153"/>
      <c r="V202" s="75"/>
      <c r="W202" s="75"/>
      <c r="X202" s="75"/>
      <c r="Y202" s="75"/>
      <c r="Z202" s="75"/>
      <c r="AA202" s="153"/>
      <c r="AB202" s="153"/>
      <c r="AC202" s="75"/>
      <c r="AD202" s="75"/>
      <c r="AE202" s="75"/>
      <c r="AF202" s="75"/>
      <c r="AG202" s="75"/>
      <c r="AH202" s="153"/>
      <c r="AI202" s="80">
        <f t="shared" si="0"/>
        <v>0</v>
      </c>
      <c r="AJ202" s="81">
        <f>'Сентябрь 2020'!AJ202-AI202</f>
        <v>0</v>
      </c>
      <c r="AK202" s="82">
        <f t="shared" si="1"/>
        <v>0</v>
      </c>
      <c r="AL202" s="83">
        <f>'Сентябрь 2020'!AL202+AK202</f>
        <v>0</v>
      </c>
      <c r="AM202" s="82">
        <f t="shared" si="2"/>
        <v>0</v>
      </c>
      <c r="AN202" s="84">
        <f>'Сентябрь 2020'!AN202+AM202</f>
        <v>0</v>
      </c>
      <c r="AO202" s="82">
        <f t="shared" si="3"/>
        <v>0</v>
      </c>
      <c r="AP202" s="85">
        <f>'Сентябрь 2020'!AP202+'Октябрь 2019'!AO202</f>
        <v>0</v>
      </c>
      <c r="AQ202" s="82">
        <f t="shared" si="4"/>
        <v>0</v>
      </c>
      <c r="AR202" s="86">
        <f>'Сентябрь 2020'!AR202+'Октябрь 2019'!AQ202</f>
        <v>0</v>
      </c>
      <c r="AS202" s="87">
        <f>'Январь 2020'!AW202</f>
        <v>0</v>
      </c>
      <c r="AT202" s="88">
        <f>'Январь 2020'!AX202</f>
        <v>0</v>
      </c>
      <c r="AU202" s="45">
        <f t="shared" si="5"/>
        <v>0</v>
      </c>
    </row>
    <row r="203" spans="1:47" ht="14.25" customHeight="1">
      <c r="A203" s="71">
        <f>'Январь 2020'!A203</f>
        <v>0</v>
      </c>
      <c r="B203" s="72">
        <f>'Январь 2020'!G203</f>
        <v>0</v>
      </c>
      <c r="C203" s="73">
        <f>'Январь 2020'!B203</f>
        <v>0</v>
      </c>
      <c r="D203" s="75"/>
      <c r="E203" s="75"/>
      <c r="F203" s="153"/>
      <c r="G203" s="153"/>
      <c r="H203" s="75"/>
      <c r="I203" s="75"/>
      <c r="J203" s="75"/>
      <c r="K203" s="76"/>
      <c r="L203" s="75"/>
      <c r="M203" s="153"/>
      <c r="N203" s="153"/>
      <c r="O203" s="75"/>
      <c r="P203" s="75"/>
      <c r="Q203" s="153"/>
      <c r="R203" s="75"/>
      <c r="S203" s="75"/>
      <c r="T203" s="153"/>
      <c r="U203" s="153"/>
      <c r="V203" s="75"/>
      <c r="W203" s="75"/>
      <c r="X203" s="75"/>
      <c r="Y203" s="75"/>
      <c r="Z203" s="75"/>
      <c r="AA203" s="153"/>
      <c r="AB203" s="153"/>
      <c r="AC203" s="75"/>
      <c r="AD203" s="75"/>
      <c r="AE203" s="75"/>
      <c r="AF203" s="75"/>
      <c r="AG203" s="75"/>
      <c r="AH203" s="153"/>
      <c r="AI203" s="80">
        <f t="shared" si="0"/>
        <v>0</v>
      </c>
      <c r="AJ203" s="81">
        <f>'Сентябрь 2020'!AJ203-AI203</f>
        <v>0</v>
      </c>
      <c r="AK203" s="82">
        <f t="shared" si="1"/>
        <v>0</v>
      </c>
      <c r="AL203" s="83">
        <f>'Сентябрь 2020'!AL203+AK203</f>
        <v>0</v>
      </c>
      <c r="AM203" s="82">
        <f t="shared" si="2"/>
        <v>0</v>
      </c>
      <c r="AN203" s="84">
        <f>'Сентябрь 2020'!AN203+AM203</f>
        <v>0</v>
      </c>
      <c r="AO203" s="82">
        <f t="shared" si="3"/>
        <v>0</v>
      </c>
      <c r="AP203" s="85">
        <f>'Сентябрь 2020'!AP203+'Октябрь 2019'!AO203</f>
        <v>0</v>
      </c>
      <c r="AQ203" s="82">
        <f t="shared" si="4"/>
        <v>0</v>
      </c>
      <c r="AR203" s="86">
        <f>'Сентябрь 2020'!AR203+'Октябрь 2019'!AQ203</f>
        <v>0</v>
      </c>
      <c r="AS203" s="87">
        <f>'Январь 2020'!AW203</f>
        <v>0</v>
      </c>
      <c r="AT203" s="88">
        <f>'Январь 2020'!AX203</f>
        <v>0</v>
      </c>
      <c r="AU203" s="45">
        <f t="shared" si="5"/>
        <v>0</v>
      </c>
    </row>
    <row r="204" spans="1:47" ht="14.25" customHeight="1">
      <c r="A204" s="71">
        <f>'Январь 2020'!A204</f>
        <v>0</v>
      </c>
      <c r="B204" s="72">
        <f>'Январь 2020'!G204</f>
        <v>0</v>
      </c>
      <c r="C204" s="73">
        <f>'Январь 2020'!B204</f>
        <v>0</v>
      </c>
      <c r="D204" s="75"/>
      <c r="E204" s="75"/>
      <c r="F204" s="153"/>
      <c r="G204" s="153"/>
      <c r="H204" s="75"/>
      <c r="I204" s="75"/>
      <c r="J204" s="75"/>
      <c r="K204" s="76"/>
      <c r="L204" s="75"/>
      <c r="M204" s="153"/>
      <c r="N204" s="153"/>
      <c r="O204" s="75"/>
      <c r="P204" s="75"/>
      <c r="Q204" s="153"/>
      <c r="R204" s="75"/>
      <c r="S204" s="75"/>
      <c r="T204" s="153"/>
      <c r="U204" s="153"/>
      <c r="V204" s="75"/>
      <c r="W204" s="75"/>
      <c r="X204" s="75"/>
      <c r="Y204" s="75"/>
      <c r="Z204" s="75"/>
      <c r="AA204" s="153"/>
      <c r="AB204" s="153"/>
      <c r="AC204" s="75"/>
      <c r="AD204" s="75"/>
      <c r="AE204" s="75"/>
      <c r="AF204" s="75"/>
      <c r="AG204" s="75"/>
      <c r="AH204" s="153"/>
      <c r="AI204" s="80">
        <f t="shared" si="0"/>
        <v>0</v>
      </c>
      <c r="AJ204" s="81">
        <f>'Сентябрь 2020'!AJ204-AI204</f>
        <v>0</v>
      </c>
      <c r="AK204" s="82">
        <f t="shared" si="1"/>
        <v>0</v>
      </c>
      <c r="AL204" s="83">
        <f>'Сентябрь 2020'!AL204+AK204</f>
        <v>0</v>
      </c>
      <c r="AM204" s="82">
        <f t="shared" si="2"/>
        <v>0</v>
      </c>
      <c r="AN204" s="84">
        <f>'Сентябрь 2020'!AN204+AM204</f>
        <v>0</v>
      </c>
      <c r="AO204" s="82">
        <f t="shared" si="3"/>
        <v>0</v>
      </c>
      <c r="AP204" s="85">
        <f>'Сентябрь 2020'!AP204+'Октябрь 2019'!AO204</f>
        <v>0</v>
      </c>
      <c r="AQ204" s="82">
        <f t="shared" si="4"/>
        <v>0</v>
      </c>
      <c r="AR204" s="86">
        <f>'Сентябрь 2020'!AR204+'Октябрь 2019'!AQ204</f>
        <v>0</v>
      </c>
      <c r="AS204" s="87">
        <f>'Январь 2020'!AW204</f>
        <v>0</v>
      </c>
      <c r="AT204" s="88">
        <f>'Январь 2020'!AX204</f>
        <v>0</v>
      </c>
      <c r="AU204" s="45">
        <f t="shared" si="5"/>
        <v>0</v>
      </c>
    </row>
    <row r="205" spans="1:47" ht="14.25" customHeight="1">
      <c r="A205" s="71">
        <f>'Январь 2020'!A205</f>
        <v>0</v>
      </c>
      <c r="B205" s="72">
        <f>'Январь 2020'!G205</f>
        <v>0</v>
      </c>
      <c r="C205" s="73">
        <f>'Январь 2020'!B205</f>
        <v>0</v>
      </c>
      <c r="D205" s="75"/>
      <c r="E205" s="75"/>
      <c r="F205" s="153"/>
      <c r="G205" s="153"/>
      <c r="H205" s="75"/>
      <c r="I205" s="75"/>
      <c r="J205" s="75"/>
      <c r="K205" s="76"/>
      <c r="L205" s="75"/>
      <c r="M205" s="153"/>
      <c r="N205" s="153"/>
      <c r="O205" s="75"/>
      <c r="P205" s="75"/>
      <c r="Q205" s="153"/>
      <c r="R205" s="75"/>
      <c r="S205" s="75"/>
      <c r="T205" s="153"/>
      <c r="U205" s="153"/>
      <c r="V205" s="75"/>
      <c r="W205" s="75"/>
      <c r="X205" s="75"/>
      <c r="Y205" s="75"/>
      <c r="Z205" s="75"/>
      <c r="AA205" s="153"/>
      <c r="AB205" s="153"/>
      <c r="AC205" s="75"/>
      <c r="AD205" s="75"/>
      <c r="AE205" s="75"/>
      <c r="AF205" s="75"/>
      <c r="AG205" s="75"/>
      <c r="AH205" s="153"/>
      <c r="AI205" s="80">
        <f t="shared" si="0"/>
        <v>0</v>
      </c>
      <c r="AJ205" s="81">
        <f>'Сентябрь 2020'!AJ205-AI205</f>
        <v>0</v>
      </c>
      <c r="AK205" s="82">
        <f t="shared" si="1"/>
        <v>0</v>
      </c>
      <c r="AL205" s="83">
        <f>'Сентябрь 2020'!AL205+AK205</f>
        <v>0</v>
      </c>
      <c r="AM205" s="82">
        <f t="shared" si="2"/>
        <v>0</v>
      </c>
      <c r="AN205" s="84">
        <f>'Сентябрь 2020'!AN205+AM205</f>
        <v>0</v>
      </c>
      <c r="AO205" s="82">
        <f t="shared" si="3"/>
        <v>0</v>
      </c>
      <c r="AP205" s="85">
        <f>'Сентябрь 2020'!AP205+'Октябрь 2019'!AO205</f>
        <v>0</v>
      </c>
      <c r="AQ205" s="82">
        <f t="shared" si="4"/>
        <v>0</v>
      </c>
      <c r="AR205" s="86">
        <f>'Сентябрь 2020'!AR205+'Октябрь 2019'!AQ205</f>
        <v>0</v>
      </c>
      <c r="AS205" s="87">
        <f>'Январь 2020'!AW205</f>
        <v>0</v>
      </c>
      <c r="AT205" s="88">
        <f>'Январь 2020'!AX205</f>
        <v>0</v>
      </c>
      <c r="AU205" s="45">
        <f t="shared" si="5"/>
        <v>0</v>
      </c>
    </row>
    <row r="206" spans="1:47" ht="14.25" customHeight="1">
      <c r="A206" s="71">
        <f>'Январь 2020'!A206</f>
        <v>0</v>
      </c>
      <c r="B206" s="72">
        <f>'Январь 2020'!G206</f>
        <v>0</v>
      </c>
      <c r="C206" s="73">
        <f>'Январь 2020'!B206</f>
        <v>0</v>
      </c>
      <c r="D206" s="75"/>
      <c r="E206" s="75"/>
      <c r="F206" s="153"/>
      <c r="G206" s="153"/>
      <c r="H206" s="75"/>
      <c r="I206" s="75"/>
      <c r="J206" s="75"/>
      <c r="K206" s="76"/>
      <c r="L206" s="75"/>
      <c r="M206" s="153"/>
      <c r="N206" s="153"/>
      <c r="O206" s="75"/>
      <c r="P206" s="75"/>
      <c r="Q206" s="153"/>
      <c r="R206" s="75"/>
      <c r="S206" s="75"/>
      <c r="T206" s="153"/>
      <c r="U206" s="153"/>
      <c r="V206" s="75"/>
      <c r="W206" s="75"/>
      <c r="X206" s="75"/>
      <c r="Y206" s="75"/>
      <c r="Z206" s="75"/>
      <c r="AA206" s="153"/>
      <c r="AB206" s="153"/>
      <c r="AC206" s="75"/>
      <c r="AD206" s="75"/>
      <c r="AE206" s="75"/>
      <c r="AF206" s="75"/>
      <c r="AG206" s="75"/>
      <c r="AH206" s="153"/>
      <c r="AI206" s="80">
        <f t="shared" si="0"/>
        <v>0</v>
      </c>
      <c r="AJ206" s="81">
        <f>'Сентябрь 2020'!AJ206-AI206</f>
        <v>0</v>
      </c>
      <c r="AK206" s="82">
        <f t="shared" si="1"/>
        <v>0</v>
      </c>
      <c r="AL206" s="83">
        <f>'Сентябрь 2020'!AL206+AK206</f>
        <v>0</v>
      </c>
      <c r="AM206" s="82">
        <f t="shared" si="2"/>
        <v>0</v>
      </c>
      <c r="AN206" s="84">
        <f>'Сентябрь 2020'!AN206+AM206</f>
        <v>0</v>
      </c>
      <c r="AO206" s="82">
        <f t="shared" si="3"/>
        <v>0</v>
      </c>
      <c r="AP206" s="85">
        <f>'Сентябрь 2020'!AP206+'Октябрь 2019'!AO206</f>
        <v>0</v>
      </c>
      <c r="AQ206" s="82">
        <f t="shared" si="4"/>
        <v>0</v>
      </c>
      <c r="AR206" s="86">
        <f>'Сентябрь 2020'!AR206+'Октябрь 2019'!AQ206</f>
        <v>0</v>
      </c>
      <c r="AS206" s="87">
        <f>'Январь 2020'!AW206</f>
        <v>0</v>
      </c>
      <c r="AT206" s="88">
        <f>'Январь 2020'!AX206</f>
        <v>0</v>
      </c>
      <c r="AU206" s="45">
        <f t="shared" si="5"/>
        <v>0</v>
      </c>
    </row>
    <row r="207" spans="1:47" ht="14.25" customHeight="1">
      <c r="A207" s="71">
        <f>'Январь 2020'!A207</f>
        <v>0</v>
      </c>
      <c r="B207" s="72">
        <f>'Январь 2020'!G207</f>
        <v>0</v>
      </c>
      <c r="C207" s="73">
        <f>'Январь 2020'!B207</f>
        <v>0</v>
      </c>
      <c r="D207" s="75"/>
      <c r="E207" s="75"/>
      <c r="F207" s="153"/>
      <c r="G207" s="153"/>
      <c r="H207" s="75"/>
      <c r="I207" s="75"/>
      <c r="J207" s="75"/>
      <c r="K207" s="76"/>
      <c r="L207" s="75"/>
      <c r="M207" s="153"/>
      <c r="N207" s="153"/>
      <c r="O207" s="75"/>
      <c r="P207" s="75"/>
      <c r="Q207" s="153"/>
      <c r="R207" s="75"/>
      <c r="S207" s="75"/>
      <c r="T207" s="153"/>
      <c r="U207" s="153"/>
      <c r="V207" s="75"/>
      <c r="W207" s="75"/>
      <c r="X207" s="75"/>
      <c r="Y207" s="75"/>
      <c r="Z207" s="75"/>
      <c r="AA207" s="153"/>
      <c r="AB207" s="153"/>
      <c r="AC207" s="75"/>
      <c r="AD207" s="75"/>
      <c r="AE207" s="75"/>
      <c r="AF207" s="75"/>
      <c r="AG207" s="75"/>
      <c r="AH207" s="153"/>
      <c r="AI207" s="80">
        <f t="shared" si="0"/>
        <v>0</v>
      </c>
      <c r="AJ207" s="81">
        <f>'Сентябрь 2020'!AJ207-AI207</f>
        <v>0</v>
      </c>
      <c r="AK207" s="82">
        <f t="shared" si="1"/>
        <v>0</v>
      </c>
      <c r="AL207" s="83">
        <f>'Сентябрь 2020'!AL207+AK207</f>
        <v>0</v>
      </c>
      <c r="AM207" s="82">
        <f t="shared" si="2"/>
        <v>0</v>
      </c>
      <c r="AN207" s="84">
        <f>'Сентябрь 2020'!AN207+AM207</f>
        <v>0</v>
      </c>
      <c r="AO207" s="82">
        <f t="shared" si="3"/>
        <v>0</v>
      </c>
      <c r="AP207" s="85">
        <f>'Сентябрь 2020'!AP207+'Октябрь 2019'!AO207</f>
        <v>0</v>
      </c>
      <c r="AQ207" s="82">
        <f t="shared" si="4"/>
        <v>0</v>
      </c>
      <c r="AR207" s="86">
        <f>'Сентябрь 2020'!AR207+'Октябрь 2019'!AQ207</f>
        <v>0</v>
      </c>
      <c r="AS207" s="87">
        <f>'Январь 2020'!AW207</f>
        <v>0</v>
      </c>
      <c r="AT207" s="88">
        <f>'Январь 2020'!AX207</f>
        <v>0</v>
      </c>
      <c r="AU207" s="45">
        <f t="shared" si="5"/>
        <v>0</v>
      </c>
    </row>
    <row r="208" spans="1:47" ht="14.25" customHeight="1">
      <c r="A208" s="71">
        <f>'Январь 2020'!A208</f>
        <v>0</v>
      </c>
      <c r="B208" s="72">
        <f>'Январь 2020'!G208</f>
        <v>0</v>
      </c>
      <c r="C208" s="73">
        <f>'Январь 2020'!B208</f>
        <v>0</v>
      </c>
      <c r="D208" s="75"/>
      <c r="E208" s="75"/>
      <c r="F208" s="153"/>
      <c r="G208" s="153"/>
      <c r="H208" s="75"/>
      <c r="I208" s="75"/>
      <c r="J208" s="75"/>
      <c r="K208" s="76"/>
      <c r="L208" s="75"/>
      <c r="M208" s="153"/>
      <c r="N208" s="153"/>
      <c r="O208" s="75"/>
      <c r="P208" s="75"/>
      <c r="Q208" s="153"/>
      <c r="R208" s="75"/>
      <c r="S208" s="75"/>
      <c r="T208" s="153"/>
      <c r="U208" s="153"/>
      <c r="V208" s="75"/>
      <c r="W208" s="75"/>
      <c r="X208" s="75"/>
      <c r="Y208" s="75"/>
      <c r="Z208" s="75"/>
      <c r="AA208" s="153"/>
      <c r="AB208" s="153"/>
      <c r="AC208" s="75"/>
      <c r="AD208" s="75"/>
      <c r="AE208" s="75"/>
      <c r="AF208" s="75"/>
      <c r="AG208" s="75"/>
      <c r="AH208" s="153"/>
      <c r="AI208" s="80">
        <f t="shared" si="0"/>
        <v>0</v>
      </c>
      <c r="AJ208" s="81">
        <f>'Сентябрь 2020'!AJ208-AI208</f>
        <v>0</v>
      </c>
      <c r="AK208" s="82">
        <f t="shared" si="1"/>
        <v>0</v>
      </c>
      <c r="AL208" s="83">
        <f>'Сентябрь 2020'!AL208+AK208</f>
        <v>0</v>
      </c>
      <c r="AM208" s="82">
        <f t="shared" si="2"/>
        <v>0</v>
      </c>
      <c r="AN208" s="84">
        <f>'Сентябрь 2020'!AN208+AM208</f>
        <v>0</v>
      </c>
      <c r="AO208" s="82">
        <f t="shared" si="3"/>
        <v>0</v>
      </c>
      <c r="AP208" s="85">
        <f>'Сентябрь 2020'!AP208+'Октябрь 2019'!AO208</f>
        <v>0</v>
      </c>
      <c r="AQ208" s="82">
        <f t="shared" si="4"/>
        <v>0</v>
      </c>
      <c r="AR208" s="86">
        <f>'Сентябрь 2020'!AR208+'Октябрь 2019'!AQ208</f>
        <v>0</v>
      </c>
      <c r="AS208" s="87">
        <f>'Январь 2020'!AW208</f>
        <v>0</v>
      </c>
      <c r="AT208" s="88">
        <f>'Январь 2020'!AX208</f>
        <v>0</v>
      </c>
      <c r="AU208" s="45">
        <f t="shared" si="5"/>
        <v>0</v>
      </c>
    </row>
    <row r="209" spans="1:47" ht="14.25" customHeight="1">
      <c r="A209" s="71">
        <f>'Январь 2020'!A209</f>
        <v>0</v>
      </c>
      <c r="B209" s="72">
        <f>'Январь 2020'!G209</f>
        <v>0</v>
      </c>
      <c r="C209" s="73">
        <f>'Январь 2020'!B209</f>
        <v>0</v>
      </c>
      <c r="D209" s="75"/>
      <c r="E209" s="75"/>
      <c r="F209" s="153"/>
      <c r="G209" s="153"/>
      <c r="H209" s="75"/>
      <c r="I209" s="75"/>
      <c r="J209" s="75"/>
      <c r="K209" s="76"/>
      <c r="L209" s="75"/>
      <c r="M209" s="153"/>
      <c r="N209" s="153"/>
      <c r="O209" s="75"/>
      <c r="P209" s="75"/>
      <c r="Q209" s="153"/>
      <c r="R209" s="75"/>
      <c r="S209" s="75"/>
      <c r="T209" s="153"/>
      <c r="U209" s="153"/>
      <c r="V209" s="75"/>
      <c r="W209" s="75"/>
      <c r="X209" s="75"/>
      <c r="Y209" s="75"/>
      <c r="Z209" s="75"/>
      <c r="AA209" s="153"/>
      <c r="AB209" s="153"/>
      <c r="AC209" s="75"/>
      <c r="AD209" s="75"/>
      <c r="AE209" s="75"/>
      <c r="AF209" s="75"/>
      <c r="AG209" s="75"/>
      <c r="AH209" s="153"/>
      <c r="AI209" s="80">
        <f t="shared" si="0"/>
        <v>0</v>
      </c>
      <c r="AJ209" s="81">
        <f>'Сентябрь 2020'!AJ209-AI209</f>
        <v>0</v>
      </c>
      <c r="AK209" s="82">
        <f t="shared" si="1"/>
        <v>0</v>
      </c>
      <c r="AL209" s="83">
        <f>'Сентябрь 2020'!AL209+AK209</f>
        <v>0</v>
      </c>
      <c r="AM209" s="82">
        <f t="shared" si="2"/>
        <v>0</v>
      </c>
      <c r="AN209" s="84">
        <f>'Сентябрь 2020'!AN209+AM209</f>
        <v>0</v>
      </c>
      <c r="AO209" s="82">
        <f t="shared" si="3"/>
        <v>0</v>
      </c>
      <c r="AP209" s="85">
        <f>'Сентябрь 2020'!AP209+'Октябрь 2019'!AO209</f>
        <v>0</v>
      </c>
      <c r="AQ209" s="82">
        <f t="shared" si="4"/>
        <v>0</v>
      </c>
      <c r="AR209" s="86">
        <f>'Сентябрь 2020'!AR209+'Октябрь 2019'!AQ209</f>
        <v>0</v>
      </c>
      <c r="AS209" s="87">
        <f>'Январь 2020'!AW209</f>
        <v>0</v>
      </c>
      <c r="AT209" s="88">
        <f>'Январь 2020'!AX209</f>
        <v>0</v>
      </c>
      <c r="AU209" s="45">
        <f t="shared" si="5"/>
        <v>0</v>
      </c>
    </row>
    <row r="210" spans="1:47" ht="14.25" customHeight="1">
      <c r="A210" s="71">
        <f>'Январь 2020'!A210</f>
        <v>0</v>
      </c>
      <c r="B210" s="72">
        <f>'Январь 2020'!G210</f>
        <v>0</v>
      </c>
      <c r="C210" s="73">
        <f>'Январь 2020'!B210</f>
        <v>0</v>
      </c>
      <c r="D210" s="75"/>
      <c r="E210" s="75"/>
      <c r="F210" s="153"/>
      <c r="G210" s="153"/>
      <c r="H210" s="75"/>
      <c r="I210" s="75"/>
      <c r="J210" s="75"/>
      <c r="K210" s="76"/>
      <c r="L210" s="75"/>
      <c r="M210" s="153"/>
      <c r="N210" s="153"/>
      <c r="O210" s="75"/>
      <c r="P210" s="75"/>
      <c r="Q210" s="153"/>
      <c r="R210" s="75"/>
      <c r="S210" s="75"/>
      <c r="T210" s="153"/>
      <c r="U210" s="153"/>
      <c r="V210" s="75"/>
      <c r="W210" s="75"/>
      <c r="X210" s="75"/>
      <c r="Y210" s="75"/>
      <c r="Z210" s="75"/>
      <c r="AA210" s="153"/>
      <c r="AB210" s="153"/>
      <c r="AC210" s="75"/>
      <c r="AD210" s="75"/>
      <c r="AE210" s="75"/>
      <c r="AF210" s="75"/>
      <c r="AG210" s="75"/>
      <c r="AH210" s="153"/>
      <c r="AI210" s="80">
        <f t="shared" si="0"/>
        <v>0</v>
      </c>
      <c r="AJ210" s="81">
        <f>'Сентябрь 2020'!AJ210-AI210</f>
        <v>0</v>
      </c>
      <c r="AK210" s="82">
        <f t="shared" si="1"/>
        <v>0</v>
      </c>
      <c r="AL210" s="83">
        <f>'Сентябрь 2020'!AL210+AK210</f>
        <v>0</v>
      </c>
      <c r="AM210" s="82">
        <f t="shared" si="2"/>
        <v>0</v>
      </c>
      <c r="AN210" s="84">
        <f>'Сентябрь 2020'!AN210+AM210</f>
        <v>0</v>
      </c>
      <c r="AO210" s="82">
        <f t="shared" si="3"/>
        <v>0</v>
      </c>
      <c r="AP210" s="85">
        <f>'Сентябрь 2020'!AP210+'Октябрь 2019'!AO210</f>
        <v>0</v>
      </c>
      <c r="AQ210" s="82">
        <f t="shared" si="4"/>
        <v>0</v>
      </c>
      <c r="AR210" s="86">
        <f>'Сентябрь 2020'!AR210+'Октябрь 2019'!AQ210</f>
        <v>0</v>
      </c>
      <c r="AS210" s="87">
        <f>'Январь 2020'!AW210</f>
        <v>0</v>
      </c>
      <c r="AT210" s="88">
        <f>'Январь 2020'!AX210</f>
        <v>0</v>
      </c>
      <c r="AU210" s="45">
        <f t="shared" si="5"/>
        <v>0</v>
      </c>
    </row>
    <row r="211" spans="1:47" ht="14.25" customHeight="1">
      <c r="A211" s="71">
        <f>'Январь 2020'!A211</f>
        <v>0</v>
      </c>
      <c r="B211" s="72">
        <f>'Январь 2020'!G211</f>
        <v>0</v>
      </c>
      <c r="C211" s="73">
        <f>'Январь 2020'!B211</f>
        <v>0</v>
      </c>
      <c r="D211" s="75"/>
      <c r="E211" s="75"/>
      <c r="F211" s="153"/>
      <c r="G211" s="153"/>
      <c r="H211" s="75"/>
      <c r="I211" s="75"/>
      <c r="J211" s="75"/>
      <c r="K211" s="76"/>
      <c r="L211" s="75"/>
      <c r="M211" s="153"/>
      <c r="N211" s="153"/>
      <c r="O211" s="75"/>
      <c r="P211" s="75"/>
      <c r="Q211" s="153"/>
      <c r="R211" s="75"/>
      <c r="S211" s="75"/>
      <c r="T211" s="153"/>
      <c r="U211" s="153"/>
      <c r="V211" s="75"/>
      <c r="W211" s="75"/>
      <c r="X211" s="75"/>
      <c r="Y211" s="75"/>
      <c r="Z211" s="75"/>
      <c r="AA211" s="153"/>
      <c r="AB211" s="153"/>
      <c r="AC211" s="75"/>
      <c r="AD211" s="75"/>
      <c r="AE211" s="75"/>
      <c r="AF211" s="75"/>
      <c r="AG211" s="75"/>
      <c r="AH211" s="153"/>
      <c r="AI211" s="80">
        <f t="shared" si="0"/>
        <v>0</v>
      </c>
      <c r="AJ211" s="81">
        <f>'Сентябрь 2020'!AJ211-AI211</f>
        <v>0</v>
      </c>
      <c r="AK211" s="82">
        <f t="shared" si="1"/>
        <v>0</v>
      </c>
      <c r="AL211" s="83">
        <f>'Сентябрь 2020'!AL211+AK211</f>
        <v>0</v>
      </c>
      <c r="AM211" s="82">
        <f t="shared" si="2"/>
        <v>0</v>
      </c>
      <c r="AN211" s="84">
        <f>'Сентябрь 2020'!AN211+AM211</f>
        <v>0</v>
      </c>
      <c r="AO211" s="82">
        <f t="shared" si="3"/>
        <v>0</v>
      </c>
      <c r="AP211" s="85">
        <f>'Сентябрь 2020'!AP211+'Октябрь 2019'!AO211</f>
        <v>0</v>
      </c>
      <c r="AQ211" s="82">
        <f t="shared" si="4"/>
        <v>0</v>
      </c>
      <c r="AR211" s="86">
        <f>'Сентябрь 2020'!AR211+'Октябрь 2019'!AQ211</f>
        <v>0</v>
      </c>
      <c r="AS211" s="87">
        <f>'Январь 2020'!AW211</f>
        <v>0</v>
      </c>
      <c r="AT211" s="88">
        <f>'Январь 2020'!AX211</f>
        <v>0</v>
      </c>
      <c r="AU211" s="45">
        <f t="shared" si="5"/>
        <v>0</v>
      </c>
    </row>
    <row r="212" spans="1:47" ht="14.25" customHeight="1">
      <c r="A212" s="71">
        <f>'Январь 2020'!A212</f>
        <v>0</v>
      </c>
      <c r="B212" s="72">
        <f>'Январь 2020'!G212</f>
        <v>0</v>
      </c>
      <c r="C212" s="73">
        <f>'Январь 2020'!B212</f>
        <v>0</v>
      </c>
      <c r="D212" s="75"/>
      <c r="E212" s="75"/>
      <c r="F212" s="153"/>
      <c r="G212" s="153"/>
      <c r="H212" s="75"/>
      <c r="I212" s="75"/>
      <c r="J212" s="75"/>
      <c r="K212" s="76"/>
      <c r="L212" s="75"/>
      <c r="M212" s="153"/>
      <c r="N212" s="153"/>
      <c r="O212" s="75"/>
      <c r="P212" s="75"/>
      <c r="Q212" s="153"/>
      <c r="R212" s="75"/>
      <c r="S212" s="75"/>
      <c r="T212" s="153"/>
      <c r="U212" s="153"/>
      <c r="V212" s="75"/>
      <c r="W212" s="75"/>
      <c r="X212" s="75"/>
      <c r="Y212" s="75"/>
      <c r="Z212" s="75"/>
      <c r="AA212" s="153"/>
      <c r="AB212" s="153"/>
      <c r="AC212" s="75"/>
      <c r="AD212" s="75"/>
      <c r="AE212" s="75"/>
      <c r="AF212" s="75"/>
      <c r="AG212" s="75"/>
      <c r="AH212" s="153"/>
      <c r="AI212" s="80">
        <f t="shared" si="0"/>
        <v>0</v>
      </c>
      <c r="AJ212" s="81">
        <f>'Сентябрь 2020'!AJ212-AI212</f>
        <v>0</v>
      </c>
      <c r="AK212" s="82">
        <f t="shared" si="1"/>
        <v>0</v>
      </c>
      <c r="AL212" s="83">
        <f>'Сентябрь 2020'!AL212+AK212</f>
        <v>0</v>
      </c>
      <c r="AM212" s="82">
        <f t="shared" si="2"/>
        <v>0</v>
      </c>
      <c r="AN212" s="84">
        <f>'Сентябрь 2020'!AN212+AM212</f>
        <v>0</v>
      </c>
      <c r="AO212" s="82">
        <f t="shared" si="3"/>
        <v>0</v>
      </c>
      <c r="AP212" s="85">
        <f>'Сентябрь 2020'!AP212+'Октябрь 2019'!AO212</f>
        <v>0</v>
      </c>
      <c r="AQ212" s="82">
        <f t="shared" si="4"/>
        <v>0</v>
      </c>
      <c r="AR212" s="86">
        <f>'Сентябрь 2020'!AR212+'Октябрь 2019'!AQ212</f>
        <v>0</v>
      </c>
      <c r="AS212" s="87">
        <f>'Январь 2020'!AW212</f>
        <v>0</v>
      </c>
      <c r="AT212" s="88">
        <f>'Январь 2020'!AX212</f>
        <v>0</v>
      </c>
      <c r="AU212" s="45">
        <f t="shared" si="5"/>
        <v>0</v>
      </c>
    </row>
    <row r="213" spans="1:47" ht="14.25" customHeight="1">
      <c r="A213" s="71">
        <f>'Январь 2020'!A213</f>
        <v>0</v>
      </c>
      <c r="B213" s="72">
        <f>'Январь 2020'!G213</f>
        <v>0</v>
      </c>
      <c r="C213" s="73">
        <f>'Январь 2020'!B213</f>
        <v>0</v>
      </c>
      <c r="D213" s="75"/>
      <c r="E213" s="75"/>
      <c r="F213" s="153"/>
      <c r="G213" s="153"/>
      <c r="H213" s="75"/>
      <c r="I213" s="75"/>
      <c r="J213" s="75"/>
      <c r="K213" s="76"/>
      <c r="L213" s="75"/>
      <c r="M213" s="153"/>
      <c r="N213" s="153"/>
      <c r="O213" s="75"/>
      <c r="P213" s="75"/>
      <c r="Q213" s="153"/>
      <c r="R213" s="75"/>
      <c r="S213" s="75"/>
      <c r="T213" s="153"/>
      <c r="U213" s="153"/>
      <c r="V213" s="75"/>
      <c r="W213" s="75"/>
      <c r="X213" s="75"/>
      <c r="Y213" s="75"/>
      <c r="Z213" s="75"/>
      <c r="AA213" s="153"/>
      <c r="AB213" s="153"/>
      <c r="AC213" s="75"/>
      <c r="AD213" s="75"/>
      <c r="AE213" s="75"/>
      <c r="AF213" s="75"/>
      <c r="AG213" s="75"/>
      <c r="AH213" s="153"/>
      <c r="AI213" s="80">
        <f t="shared" si="0"/>
        <v>0</v>
      </c>
      <c r="AJ213" s="81">
        <f>'Сентябрь 2020'!AJ213-AI213</f>
        <v>0</v>
      </c>
      <c r="AK213" s="82">
        <f t="shared" si="1"/>
        <v>0</v>
      </c>
      <c r="AL213" s="83">
        <f>'Сентябрь 2020'!AL213+AK213</f>
        <v>0</v>
      </c>
      <c r="AM213" s="82">
        <f t="shared" si="2"/>
        <v>0</v>
      </c>
      <c r="AN213" s="84">
        <f>'Сентябрь 2020'!AN213+AM213</f>
        <v>0</v>
      </c>
      <c r="AO213" s="82">
        <f t="shared" si="3"/>
        <v>0</v>
      </c>
      <c r="AP213" s="85">
        <f>'Сентябрь 2020'!AP213+'Октябрь 2019'!AO213</f>
        <v>0</v>
      </c>
      <c r="AQ213" s="82">
        <f t="shared" si="4"/>
        <v>0</v>
      </c>
      <c r="AR213" s="86">
        <f>'Сентябрь 2020'!AR213+'Октябрь 2019'!AQ213</f>
        <v>0</v>
      </c>
      <c r="AS213" s="87">
        <f>'Январь 2020'!AW213</f>
        <v>0</v>
      </c>
      <c r="AT213" s="88">
        <f>'Январь 2020'!AX213</f>
        <v>0</v>
      </c>
      <c r="AU213" s="45">
        <f t="shared" si="5"/>
        <v>0</v>
      </c>
    </row>
    <row r="214" spans="1:47" ht="14.25" customHeight="1">
      <c r="A214" s="71">
        <f>'Январь 2020'!A214</f>
        <v>0</v>
      </c>
      <c r="B214" s="72">
        <f>'Январь 2020'!G214</f>
        <v>0</v>
      </c>
      <c r="C214" s="73">
        <f>'Январь 2020'!B214</f>
        <v>0</v>
      </c>
      <c r="D214" s="75"/>
      <c r="E214" s="75"/>
      <c r="F214" s="153"/>
      <c r="G214" s="153"/>
      <c r="H214" s="75"/>
      <c r="I214" s="75"/>
      <c r="J214" s="75"/>
      <c r="K214" s="76"/>
      <c r="L214" s="75"/>
      <c r="M214" s="153"/>
      <c r="N214" s="153"/>
      <c r="O214" s="75"/>
      <c r="P214" s="75"/>
      <c r="Q214" s="153"/>
      <c r="R214" s="75"/>
      <c r="S214" s="75"/>
      <c r="T214" s="153"/>
      <c r="U214" s="153"/>
      <c r="V214" s="75"/>
      <c r="W214" s="75"/>
      <c r="X214" s="75"/>
      <c r="Y214" s="75"/>
      <c r="Z214" s="75"/>
      <c r="AA214" s="153"/>
      <c r="AB214" s="153"/>
      <c r="AC214" s="75"/>
      <c r="AD214" s="75"/>
      <c r="AE214" s="75"/>
      <c r="AF214" s="75"/>
      <c r="AG214" s="75"/>
      <c r="AH214" s="153"/>
      <c r="AI214" s="80">
        <f t="shared" si="0"/>
        <v>0</v>
      </c>
      <c r="AJ214" s="81">
        <f>'Сентябрь 2020'!AJ214-AI214</f>
        <v>0</v>
      </c>
      <c r="AK214" s="82">
        <f t="shared" si="1"/>
        <v>0</v>
      </c>
      <c r="AL214" s="83">
        <f>'Сентябрь 2020'!AL214+AK214</f>
        <v>0</v>
      </c>
      <c r="AM214" s="82">
        <f t="shared" si="2"/>
        <v>0</v>
      </c>
      <c r="AN214" s="84">
        <f>'Сентябрь 2020'!AN214+AM214</f>
        <v>0</v>
      </c>
      <c r="AO214" s="82">
        <f t="shared" si="3"/>
        <v>0</v>
      </c>
      <c r="AP214" s="85">
        <f>'Сентябрь 2020'!AP214+'Октябрь 2019'!AO214</f>
        <v>0</v>
      </c>
      <c r="AQ214" s="82">
        <f t="shared" si="4"/>
        <v>0</v>
      </c>
      <c r="AR214" s="86">
        <f>'Сентябрь 2020'!AR214+'Октябрь 2019'!AQ214</f>
        <v>0</v>
      </c>
      <c r="AS214" s="87">
        <f>'Январь 2020'!AW214</f>
        <v>0</v>
      </c>
      <c r="AT214" s="88">
        <f>'Январь 2020'!AX214</f>
        <v>0</v>
      </c>
      <c r="AU214" s="45">
        <f t="shared" si="5"/>
        <v>0</v>
      </c>
    </row>
    <row r="215" spans="1:47" ht="14.25" customHeight="1">
      <c r="A215" s="71">
        <f>'Январь 2020'!A215</f>
        <v>0</v>
      </c>
      <c r="B215" s="72">
        <f>'Январь 2020'!G215</f>
        <v>0</v>
      </c>
      <c r="C215" s="73">
        <f>'Январь 2020'!B215</f>
        <v>0</v>
      </c>
      <c r="D215" s="75"/>
      <c r="E215" s="75"/>
      <c r="F215" s="153"/>
      <c r="G215" s="153"/>
      <c r="H215" s="75"/>
      <c r="I215" s="75"/>
      <c r="J215" s="75"/>
      <c r="K215" s="76"/>
      <c r="L215" s="75"/>
      <c r="M215" s="153"/>
      <c r="N215" s="153"/>
      <c r="O215" s="75"/>
      <c r="P215" s="75"/>
      <c r="Q215" s="153"/>
      <c r="R215" s="75"/>
      <c r="S215" s="75"/>
      <c r="T215" s="153"/>
      <c r="U215" s="153"/>
      <c r="V215" s="75"/>
      <c r="W215" s="75"/>
      <c r="X215" s="75"/>
      <c r="Y215" s="75"/>
      <c r="Z215" s="75"/>
      <c r="AA215" s="153"/>
      <c r="AB215" s="153"/>
      <c r="AC215" s="75"/>
      <c r="AD215" s="75"/>
      <c r="AE215" s="75"/>
      <c r="AF215" s="75"/>
      <c r="AG215" s="75"/>
      <c r="AH215" s="153"/>
      <c r="AI215" s="80">
        <f t="shared" si="0"/>
        <v>0</v>
      </c>
      <c r="AJ215" s="81">
        <f>'Сентябрь 2020'!AJ215-AI215</f>
        <v>0</v>
      </c>
      <c r="AK215" s="82">
        <f t="shared" si="1"/>
        <v>0</v>
      </c>
      <c r="AL215" s="83">
        <f>'Сентябрь 2020'!AL215+AK215</f>
        <v>0</v>
      </c>
      <c r="AM215" s="82">
        <f t="shared" si="2"/>
        <v>0</v>
      </c>
      <c r="AN215" s="84">
        <f>'Сентябрь 2020'!AN215+AM215</f>
        <v>0</v>
      </c>
      <c r="AO215" s="82">
        <f t="shared" si="3"/>
        <v>0</v>
      </c>
      <c r="AP215" s="85">
        <f>'Сентябрь 2020'!AP215+'Октябрь 2019'!AO215</f>
        <v>0</v>
      </c>
      <c r="AQ215" s="82">
        <f t="shared" si="4"/>
        <v>0</v>
      </c>
      <c r="AR215" s="86">
        <f>'Сентябрь 2020'!AR215+'Октябрь 2019'!AQ215</f>
        <v>0</v>
      </c>
      <c r="AS215" s="87">
        <f>'Январь 2020'!AW215</f>
        <v>0</v>
      </c>
      <c r="AT215" s="88">
        <f>'Январь 2020'!AX215</f>
        <v>0</v>
      </c>
      <c r="AU215" s="45">
        <f t="shared" si="5"/>
        <v>0</v>
      </c>
    </row>
    <row r="216" spans="1:47" ht="14.25" customHeight="1">
      <c r="A216" s="71">
        <f>'Январь 2020'!A216</f>
        <v>0</v>
      </c>
      <c r="B216" s="72">
        <f>'Январь 2020'!G216</f>
        <v>0</v>
      </c>
      <c r="C216" s="73">
        <f>'Январь 2020'!B216</f>
        <v>0</v>
      </c>
      <c r="D216" s="75"/>
      <c r="E216" s="75"/>
      <c r="F216" s="153"/>
      <c r="G216" s="153"/>
      <c r="H216" s="75"/>
      <c r="I216" s="75"/>
      <c r="J216" s="75"/>
      <c r="K216" s="76"/>
      <c r="L216" s="75"/>
      <c r="M216" s="153"/>
      <c r="N216" s="153"/>
      <c r="O216" s="75"/>
      <c r="P216" s="75"/>
      <c r="Q216" s="153"/>
      <c r="R216" s="75"/>
      <c r="S216" s="75"/>
      <c r="T216" s="153"/>
      <c r="U216" s="153"/>
      <c r="V216" s="75"/>
      <c r="W216" s="75"/>
      <c r="X216" s="75"/>
      <c r="Y216" s="75"/>
      <c r="Z216" s="75"/>
      <c r="AA216" s="153"/>
      <c r="AB216" s="153"/>
      <c r="AC216" s="75"/>
      <c r="AD216" s="75"/>
      <c r="AE216" s="75"/>
      <c r="AF216" s="75"/>
      <c r="AG216" s="75"/>
      <c r="AH216" s="153"/>
      <c r="AI216" s="80">
        <f t="shared" si="0"/>
        <v>0</v>
      </c>
      <c r="AJ216" s="81">
        <f>'Сентябрь 2020'!AJ216-AI216</f>
        <v>0</v>
      </c>
      <c r="AK216" s="82">
        <f t="shared" si="1"/>
        <v>0</v>
      </c>
      <c r="AL216" s="83">
        <f>'Сентябрь 2020'!AL216+AK216</f>
        <v>0</v>
      </c>
      <c r="AM216" s="82">
        <f t="shared" si="2"/>
        <v>0</v>
      </c>
      <c r="AN216" s="84">
        <f>'Сентябрь 2020'!AN216+AM216</f>
        <v>0</v>
      </c>
      <c r="AO216" s="82">
        <f t="shared" si="3"/>
        <v>0</v>
      </c>
      <c r="AP216" s="85">
        <f>'Сентябрь 2020'!AP216+'Октябрь 2019'!AO216</f>
        <v>0</v>
      </c>
      <c r="AQ216" s="82">
        <f t="shared" si="4"/>
        <v>0</v>
      </c>
      <c r="AR216" s="86">
        <f>'Сентябрь 2020'!AR216+'Октябрь 2019'!AQ216</f>
        <v>0</v>
      </c>
      <c r="AS216" s="87">
        <f>'Январь 2020'!AW216</f>
        <v>0</v>
      </c>
      <c r="AT216" s="88">
        <f>'Январь 2020'!AX216</f>
        <v>0</v>
      </c>
      <c r="AU216" s="45">
        <f t="shared" si="5"/>
        <v>0</v>
      </c>
    </row>
    <row r="217" spans="1:47" ht="14.25" customHeight="1">
      <c r="A217" s="71">
        <f>'Январь 2020'!A217</f>
        <v>0</v>
      </c>
      <c r="B217" s="72">
        <f>'Январь 2020'!G217</f>
        <v>0</v>
      </c>
      <c r="C217" s="73">
        <f>'Январь 2020'!B217</f>
        <v>0</v>
      </c>
      <c r="D217" s="75"/>
      <c r="E217" s="75"/>
      <c r="F217" s="153"/>
      <c r="G217" s="153"/>
      <c r="H217" s="75"/>
      <c r="I217" s="75"/>
      <c r="J217" s="75"/>
      <c r="K217" s="76"/>
      <c r="L217" s="75"/>
      <c r="M217" s="153"/>
      <c r="N217" s="153"/>
      <c r="O217" s="75"/>
      <c r="P217" s="75"/>
      <c r="Q217" s="153"/>
      <c r="R217" s="75"/>
      <c r="S217" s="75"/>
      <c r="T217" s="153"/>
      <c r="U217" s="153"/>
      <c r="V217" s="75"/>
      <c r="W217" s="75"/>
      <c r="X217" s="75"/>
      <c r="Y217" s="75"/>
      <c r="Z217" s="75"/>
      <c r="AA217" s="153"/>
      <c r="AB217" s="153"/>
      <c r="AC217" s="75"/>
      <c r="AD217" s="75"/>
      <c r="AE217" s="75"/>
      <c r="AF217" s="75"/>
      <c r="AG217" s="75"/>
      <c r="AH217" s="153"/>
      <c r="AI217" s="80">
        <f t="shared" si="0"/>
        <v>0</v>
      </c>
      <c r="AJ217" s="81">
        <f>'Сентябрь 2020'!AJ217-AI217</f>
        <v>0</v>
      </c>
      <c r="AK217" s="82">
        <f t="shared" si="1"/>
        <v>0</v>
      </c>
      <c r="AL217" s="83">
        <f>'Сентябрь 2020'!AL217+AK217</f>
        <v>0</v>
      </c>
      <c r="AM217" s="82">
        <f t="shared" si="2"/>
        <v>0</v>
      </c>
      <c r="AN217" s="84">
        <f>'Сентябрь 2020'!AN217+AM217</f>
        <v>0</v>
      </c>
      <c r="AO217" s="82">
        <f t="shared" si="3"/>
        <v>0</v>
      </c>
      <c r="AP217" s="85">
        <f>'Сентябрь 2020'!AP217+'Октябрь 2019'!AO217</f>
        <v>0</v>
      </c>
      <c r="AQ217" s="82">
        <f t="shared" si="4"/>
        <v>0</v>
      </c>
      <c r="AR217" s="86">
        <f>'Сентябрь 2020'!AR217+'Октябрь 2019'!AQ217</f>
        <v>0</v>
      </c>
      <c r="AS217" s="87">
        <f>'Январь 2020'!AW217</f>
        <v>0</v>
      </c>
      <c r="AT217" s="88">
        <f>'Январь 2020'!AX217</f>
        <v>0</v>
      </c>
      <c r="AU217" s="45">
        <f t="shared" si="5"/>
        <v>0</v>
      </c>
    </row>
    <row r="218" spans="1:47" ht="14.25" customHeight="1">
      <c r="A218" s="71">
        <f>'Январь 2020'!A218</f>
        <v>0</v>
      </c>
      <c r="B218" s="72">
        <f>'Январь 2020'!G218</f>
        <v>0</v>
      </c>
      <c r="C218" s="73">
        <f>'Январь 2020'!B218</f>
        <v>0</v>
      </c>
      <c r="D218" s="75"/>
      <c r="E218" s="75"/>
      <c r="F218" s="153"/>
      <c r="G218" s="153"/>
      <c r="H218" s="75"/>
      <c r="I218" s="75"/>
      <c r="J218" s="75"/>
      <c r="K218" s="76"/>
      <c r="L218" s="75"/>
      <c r="M218" s="153"/>
      <c r="N218" s="153"/>
      <c r="O218" s="75"/>
      <c r="P218" s="75"/>
      <c r="Q218" s="153"/>
      <c r="R218" s="75"/>
      <c r="S218" s="75"/>
      <c r="T218" s="153"/>
      <c r="U218" s="153"/>
      <c r="V218" s="75"/>
      <c r="W218" s="75"/>
      <c r="X218" s="75"/>
      <c r="Y218" s="75"/>
      <c r="Z218" s="75"/>
      <c r="AA218" s="153"/>
      <c r="AB218" s="153"/>
      <c r="AC218" s="75"/>
      <c r="AD218" s="75"/>
      <c r="AE218" s="75"/>
      <c r="AF218" s="75"/>
      <c r="AG218" s="75"/>
      <c r="AH218" s="153"/>
      <c r="AI218" s="80">
        <f t="shared" si="0"/>
        <v>0</v>
      </c>
      <c r="AJ218" s="81">
        <f>'Сентябрь 2020'!AJ218-AI218</f>
        <v>0</v>
      </c>
      <c r="AK218" s="82">
        <f t="shared" si="1"/>
        <v>0</v>
      </c>
      <c r="AL218" s="83">
        <f>'Сентябрь 2020'!AL218+AK218</f>
        <v>0</v>
      </c>
      <c r="AM218" s="82">
        <f t="shared" si="2"/>
        <v>0</v>
      </c>
      <c r="AN218" s="84">
        <f>'Сентябрь 2020'!AN218+AM218</f>
        <v>0</v>
      </c>
      <c r="AO218" s="82">
        <f t="shared" si="3"/>
        <v>0</v>
      </c>
      <c r="AP218" s="85">
        <f>'Сентябрь 2020'!AP218+'Октябрь 2019'!AO218</f>
        <v>0</v>
      </c>
      <c r="AQ218" s="82">
        <f t="shared" si="4"/>
        <v>0</v>
      </c>
      <c r="AR218" s="86">
        <f>'Сентябрь 2020'!AR218+'Октябрь 2019'!AQ218</f>
        <v>0</v>
      </c>
      <c r="AS218" s="87">
        <f>'Январь 2020'!AW218</f>
        <v>0</v>
      </c>
      <c r="AT218" s="88">
        <f>'Январь 2020'!AX218</f>
        <v>0</v>
      </c>
      <c r="AU218" s="45">
        <f t="shared" si="5"/>
        <v>0</v>
      </c>
    </row>
    <row r="219" spans="1:47" ht="14.25" customHeight="1">
      <c r="A219" s="71">
        <f>'Январь 2020'!A219</f>
        <v>0</v>
      </c>
      <c r="B219" s="72">
        <f>'Январь 2020'!G219</f>
        <v>0</v>
      </c>
      <c r="C219" s="73">
        <f>'Январь 2020'!B219</f>
        <v>0</v>
      </c>
      <c r="D219" s="75"/>
      <c r="E219" s="75"/>
      <c r="F219" s="153"/>
      <c r="G219" s="153"/>
      <c r="H219" s="75"/>
      <c r="I219" s="75"/>
      <c r="J219" s="75"/>
      <c r="K219" s="76"/>
      <c r="L219" s="75"/>
      <c r="M219" s="153"/>
      <c r="N219" s="153"/>
      <c r="O219" s="75"/>
      <c r="P219" s="75"/>
      <c r="Q219" s="153"/>
      <c r="R219" s="75"/>
      <c r="S219" s="75"/>
      <c r="T219" s="153"/>
      <c r="U219" s="153"/>
      <c r="V219" s="75"/>
      <c r="W219" s="75"/>
      <c r="X219" s="75"/>
      <c r="Y219" s="75"/>
      <c r="Z219" s="75"/>
      <c r="AA219" s="153"/>
      <c r="AB219" s="153"/>
      <c r="AC219" s="75"/>
      <c r="AD219" s="75"/>
      <c r="AE219" s="75"/>
      <c r="AF219" s="75"/>
      <c r="AG219" s="75"/>
      <c r="AH219" s="153"/>
      <c r="AI219" s="80">
        <f t="shared" si="0"/>
        <v>0</v>
      </c>
      <c r="AJ219" s="81">
        <f>'Сентябрь 2020'!AJ219-AI219</f>
        <v>0</v>
      </c>
      <c r="AK219" s="82">
        <f t="shared" si="1"/>
        <v>0</v>
      </c>
      <c r="AL219" s="83">
        <f>'Сентябрь 2020'!AL219+AK219</f>
        <v>0</v>
      </c>
      <c r="AM219" s="82">
        <f t="shared" si="2"/>
        <v>0</v>
      </c>
      <c r="AN219" s="84">
        <f>'Сентябрь 2020'!AN219+AM219</f>
        <v>0</v>
      </c>
      <c r="AO219" s="82">
        <f t="shared" si="3"/>
        <v>0</v>
      </c>
      <c r="AP219" s="85">
        <f>'Сентябрь 2020'!AP219+'Октябрь 2019'!AO219</f>
        <v>0</v>
      </c>
      <c r="AQ219" s="82">
        <f t="shared" si="4"/>
        <v>0</v>
      </c>
      <c r="AR219" s="86">
        <f>'Сентябрь 2020'!AR219+'Октябрь 2019'!AQ219</f>
        <v>0</v>
      </c>
      <c r="AS219" s="87">
        <f>'Январь 2020'!AW219</f>
        <v>0</v>
      </c>
      <c r="AT219" s="88">
        <f>'Январь 2020'!AX219</f>
        <v>0</v>
      </c>
      <c r="AU219" s="45">
        <f t="shared" si="5"/>
        <v>0</v>
      </c>
    </row>
    <row r="220" spans="1:47" ht="14.25" customHeight="1">
      <c r="A220" s="71">
        <f>'Январь 2020'!A220</f>
        <v>0</v>
      </c>
      <c r="B220" s="72">
        <f>'Январь 2020'!G220</f>
        <v>0</v>
      </c>
      <c r="C220" s="73">
        <f>'Январь 2020'!B220</f>
        <v>0</v>
      </c>
      <c r="D220" s="75"/>
      <c r="E220" s="75"/>
      <c r="F220" s="153"/>
      <c r="G220" s="153"/>
      <c r="H220" s="75"/>
      <c r="I220" s="75"/>
      <c r="J220" s="75"/>
      <c r="K220" s="76"/>
      <c r="L220" s="75"/>
      <c r="M220" s="153"/>
      <c r="N220" s="153"/>
      <c r="O220" s="75"/>
      <c r="P220" s="75"/>
      <c r="Q220" s="153"/>
      <c r="R220" s="75"/>
      <c r="S220" s="75"/>
      <c r="T220" s="153"/>
      <c r="U220" s="153"/>
      <c r="V220" s="75"/>
      <c r="W220" s="75"/>
      <c r="X220" s="75"/>
      <c r="Y220" s="75"/>
      <c r="Z220" s="75"/>
      <c r="AA220" s="153"/>
      <c r="AB220" s="153"/>
      <c r="AC220" s="75"/>
      <c r="AD220" s="75"/>
      <c r="AE220" s="75"/>
      <c r="AF220" s="75"/>
      <c r="AG220" s="75"/>
      <c r="AH220" s="153"/>
      <c r="AI220" s="80">
        <f t="shared" si="0"/>
        <v>0</v>
      </c>
      <c r="AJ220" s="81">
        <f>'Сентябрь 2020'!AJ220-AI220</f>
        <v>0</v>
      </c>
      <c r="AK220" s="82">
        <f t="shared" si="1"/>
        <v>0</v>
      </c>
      <c r="AL220" s="83">
        <f>'Сентябрь 2020'!AL220+AK220</f>
        <v>0</v>
      </c>
      <c r="AM220" s="82">
        <f t="shared" si="2"/>
        <v>0</v>
      </c>
      <c r="AN220" s="84">
        <f>'Сентябрь 2020'!AN220+AM220</f>
        <v>0</v>
      </c>
      <c r="AO220" s="82">
        <f t="shared" si="3"/>
        <v>0</v>
      </c>
      <c r="AP220" s="85">
        <f>'Сентябрь 2020'!AP220+'Октябрь 2019'!AO220</f>
        <v>0</v>
      </c>
      <c r="AQ220" s="82">
        <f t="shared" si="4"/>
        <v>0</v>
      </c>
      <c r="AR220" s="86">
        <f>'Сентябрь 2020'!AR220+'Октябрь 2019'!AQ220</f>
        <v>0</v>
      </c>
      <c r="AS220" s="87">
        <f>'Январь 2020'!AW220</f>
        <v>0</v>
      </c>
      <c r="AT220" s="88">
        <f>'Январь 2020'!AX220</f>
        <v>0</v>
      </c>
      <c r="AU220" s="45">
        <f t="shared" si="5"/>
        <v>0</v>
      </c>
    </row>
    <row r="221" spans="1:47" ht="14.25" customHeight="1">
      <c r="A221" s="71">
        <f>'Январь 2020'!A221</f>
        <v>0</v>
      </c>
      <c r="B221" s="72">
        <f>'Январь 2020'!G221</f>
        <v>0</v>
      </c>
      <c r="C221" s="257">
        <f>'Январь 2020'!B221</f>
        <v>0</v>
      </c>
      <c r="D221" s="75"/>
      <c r="E221" s="75"/>
      <c r="F221" s="153"/>
      <c r="G221" s="153"/>
      <c r="H221" s="75"/>
      <c r="I221" s="75"/>
      <c r="J221" s="75"/>
      <c r="K221" s="76"/>
      <c r="L221" s="75"/>
      <c r="M221" s="153"/>
      <c r="N221" s="153"/>
      <c r="O221" s="75"/>
      <c r="P221" s="75"/>
      <c r="Q221" s="153"/>
      <c r="R221" s="75"/>
      <c r="S221" s="75"/>
      <c r="T221" s="153"/>
      <c r="U221" s="153"/>
      <c r="V221" s="75"/>
      <c r="W221" s="75"/>
      <c r="X221" s="75"/>
      <c r="Y221" s="75"/>
      <c r="Z221" s="75"/>
      <c r="AA221" s="153"/>
      <c r="AB221" s="153"/>
      <c r="AC221" s="75"/>
      <c r="AD221" s="75"/>
      <c r="AE221" s="75"/>
      <c r="AF221" s="75"/>
      <c r="AG221" s="75"/>
      <c r="AH221" s="153"/>
      <c r="AI221" s="80">
        <f t="shared" si="0"/>
        <v>0</v>
      </c>
      <c r="AJ221" s="81">
        <f>'Сентябрь 2020'!AJ221-AI221</f>
        <v>0</v>
      </c>
      <c r="AK221" s="82">
        <f t="shared" si="1"/>
        <v>0</v>
      </c>
      <c r="AL221" s="83">
        <f>'Сентябрь 2020'!AL221+AK221</f>
        <v>0</v>
      </c>
      <c r="AM221" s="82">
        <f t="shared" si="2"/>
        <v>0</v>
      </c>
      <c r="AN221" s="84">
        <f>'Сентябрь 2020'!AN221+AM221</f>
        <v>0</v>
      </c>
      <c r="AO221" s="82">
        <f t="shared" si="3"/>
        <v>0</v>
      </c>
      <c r="AP221" s="85">
        <f>'Сентябрь 2020'!AP221+'Октябрь 2019'!AO221</f>
        <v>0</v>
      </c>
      <c r="AQ221" s="82">
        <f t="shared" si="4"/>
        <v>0</v>
      </c>
      <c r="AR221" s="86">
        <f>'Сентябрь 2020'!AR221+'Октябрь 2019'!AQ221</f>
        <v>0</v>
      </c>
      <c r="AS221" s="87">
        <f>'Январь 2020'!AW221</f>
        <v>0</v>
      </c>
      <c r="AT221" s="88">
        <f>'Январь 2020'!AX221</f>
        <v>0</v>
      </c>
      <c r="AU221" s="45">
        <f t="shared" si="5"/>
        <v>0</v>
      </c>
    </row>
    <row r="222" spans="1:47" ht="14.25" customHeight="1">
      <c r="A222" s="71">
        <f>'Январь 2020'!A222</f>
        <v>0</v>
      </c>
      <c r="B222" s="72">
        <f>'Январь 2020'!G222</f>
        <v>0</v>
      </c>
      <c r="C222" s="73">
        <f>'Январь 2020'!B222</f>
        <v>0</v>
      </c>
      <c r="D222" s="75"/>
      <c r="E222" s="75"/>
      <c r="F222" s="153"/>
      <c r="G222" s="153"/>
      <c r="H222" s="75"/>
      <c r="I222" s="75"/>
      <c r="J222" s="75"/>
      <c r="K222" s="76"/>
      <c r="L222" s="75"/>
      <c r="M222" s="153"/>
      <c r="N222" s="153"/>
      <c r="O222" s="75"/>
      <c r="P222" s="75"/>
      <c r="Q222" s="153"/>
      <c r="R222" s="75"/>
      <c r="S222" s="75"/>
      <c r="T222" s="153"/>
      <c r="U222" s="153"/>
      <c r="V222" s="75"/>
      <c r="W222" s="75"/>
      <c r="X222" s="75"/>
      <c r="Y222" s="75"/>
      <c r="Z222" s="75"/>
      <c r="AA222" s="153"/>
      <c r="AB222" s="153"/>
      <c r="AC222" s="75"/>
      <c r="AD222" s="75"/>
      <c r="AE222" s="75"/>
      <c r="AF222" s="75"/>
      <c r="AG222" s="75"/>
      <c r="AH222" s="153"/>
      <c r="AI222" s="80">
        <f t="shared" si="0"/>
        <v>0</v>
      </c>
      <c r="AJ222" s="81">
        <f>'Сентябрь 2020'!AJ222-AI222</f>
        <v>0</v>
      </c>
      <c r="AK222" s="82">
        <f t="shared" si="1"/>
        <v>0</v>
      </c>
      <c r="AL222" s="83">
        <f>'Сентябрь 2020'!AL222+AK222</f>
        <v>0</v>
      </c>
      <c r="AM222" s="82">
        <f t="shared" si="2"/>
        <v>0</v>
      </c>
      <c r="AN222" s="84">
        <f>'Сентябрь 2020'!AN222+AM222</f>
        <v>0</v>
      </c>
      <c r="AO222" s="82">
        <f t="shared" si="3"/>
        <v>0</v>
      </c>
      <c r="AP222" s="85">
        <f>'Сентябрь 2020'!AP222+'Октябрь 2019'!AO222</f>
        <v>0</v>
      </c>
      <c r="AQ222" s="82">
        <f t="shared" si="4"/>
        <v>0</v>
      </c>
      <c r="AR222" s="86">
        <f>'Сентябрь 2020'!AR222+'Октябрь 2019'!AQ222</f>
        <v>0</v>
      </c>
      <c r="AS222" s="87">
        <f>'Январь 2020'!AW222</f>
        <v>0</v>
      </c>
      <c r="AT222" s="88">
        <f>'Январь 2020'!AX222</f>
        <v>0</v>
      </c>
      <c r="AU222" s="45">
        <f t="shared" si="5"/>
        <v>0</v>
      </c>
    </row>
    <row r="223" spans="1:47" ht="14.25" customHeight="1">
      <c r="A223" s="71">
        <f>'Январь 2020'!A223</f>
        <v>0</v>
      </c>
      <c r="B223" s="72">
        <f>'Январь 2020'!G223</f>
        <v>0</v>
      </c>
      <c r="C223" s="73">
        <f>'Январь 2020'!B223</f>
        <v>0</v>
      </c>
      <c r="D223" s="75"/>
      <c r="E223" s="75"/>
      <c r="F223" s="153"/>
      <c r="G223" s="153"/>
      <c r="H223" s="75"/>
      <c r="I223" s="75"/>
      <c r="J223" s="75"/>
      <c r="K223" s="76"/>
      <c r="L223" s="75"/>
      <c r="M223" s="153"/>
      <c r="N223" s="153"/>
      <c r="O223" s="75"/>
      <c r="P223" s="75"/>
      <c r="Q223" s="153"/>
      <c r="R223" s="75"/>
      <c r="S223" s="75"/>
      <c r="T223" s="153"/>
      <c r="U223" s="153"/>
      <c r="V223" s="75"/>
      <c r="W223" s="75"/>
      <c r="X223" s="75"/>
      <c r="Y223" s="75"/>
      <c r="Z223" s="75"/>
      <c r="AA223" s="153"/>
      <c r="AB223" s="153"/>
      <c r="AC223" s="75"/>
      <c r="AD223" s="75"/>
      <c r="AE223" s="75"/>
      <c r="AF223" s="75"/>
      <c r="AG223" s="75"/>
      <c r="AH223" s="153"/>
      <c r="AI223" s="80">
        <f t="shared" si="0"/>
        <v>0</v>
      </c>
      <c r="AJ223" s="81">
        <f>'Сентябрь 2020'!AJ223-AI223</f>
        <v>0</v>
      </c>
      <c r="AK223" s="82">
        <f t="shared" si="1"/>
        <v>0</v>
      </c>
      <c r="AL223" s="83">
        <f>'Сентябрь 2020'!AL223+AK223</f>
        <v>0</v>
      </c>
      <c r="AM223" s="82">
        <f t="shared" si="2"/>
        <v>0</v>
      </c>
      <c r="AN223" s="84">
        <f>'Сентябрь 2020'!AN223+AM223</f>
        <v>0</v>
      </c>
      <c r="AO223" s="82">
        <f t="shared" si="3"/>
        <v>0</v>
      </c>
      <c r="AP223" s="85">
        <f>'Сентябрь 2020'!AP223+'Октябрь 2019'!AO223</f>
        <v>0</v>
      </c>
      <c r="AQ223" s="82">
        <f t="shared" si="4"/>
        <v>0</v>
      </c>
      <c r="AR223" s="86">
        <f>'Сентябрь 2020'!AR223+'Октябрь 2019'!AQ223</f>
        <v>0</v>
      </c>
      <c r="AS223" s="87">
        <f>'Январь 2020'!AW223</f>
        <v>0</v>
      </c>
      <c r="AT223" s="88">
        <f>'Январь 2020'!AX223</f>
        <v>0</v>
      </c>
      <c r="AU223" s="45">
        <f t="shared" si="5"/>
        <v>0</v>
      </c>
    </row>
    <row r="224" spans="1:47" ht="14.25" customHeight="1">
      <c r="A224" s="71">
        <f>'Январь 2020'!A224</f>
        <v>0</v>
      </c>
      <c r="B224" s="72">
        <f>'Январь 2020'!G224</f>
        <v>0</v>
      </c>
      <c r="C224" s="73">
        <f>'Январь 2020'!B224</f>
        <v>0</v>
      </c>
      <c r="D224" s="75"/>
      <c r="E224" s="75"/>
      <c r="F224" s="153"/>
      <c r="G224" s="153"/>
      <c r="H224" s="75"/>
      <c r="I224" s="75"/>
      <c r="J224" s="75"/>
      <c r="K224" s="76"/>
      <c r="L224" s="75"/>
      <c r="M224" s="153"/>
      <c r="N224" s="153"/>
      <c r="O224" s="75"/>
      <c r="P224" s="75"/>
      <c r="Q224" s="153"/>
      <c r="R224" s="75"/>
      <c r="S224" s="75"/>
      <c r="T224" s="153"/>
      <c r="U224" s="153"/>
      <c r="V224" s="75"/>
      <c r="W224" s="75"/>
      <c r="X224" s="75"/>
      <c r="Y224" s="75"/>
      <c r="Z224" s="75"/>
      <c r="AA224" s="153"/>
      <c r="AB224" s="153"/>
      <c r="AC224" s="75"/>
      <c r="AD224" s="75"/>
      <c r="AE224" s="75"/>
      <c r="AF224" s="75"/>
      <c r="AG224" s="75"/>
      <c r="AH224" s="153"/>
      <c r="AI224" s="80">
        <f t="shared" si="0"/>
        <v>0</v>
      </c>
      <c r="AJ224" s="81">
        <f>'Сентябрь 2020'!AJ224-AI224</f>
        <v>0</v>
      </c>
      <c r="AK224" s="82">
        <f t="shared" si="1"/>
        <v>0</v>
      </c>
      <c r="AL224" s="83">
        <f>'Сентябрь 2020'!AL224+AK224</f>
        <v>0</v>
      </c>
      <c r="AM224" s="82">
        <f t="shared" si="2"/>
        <v>0</v>
      </c>
      <c r="AN224" s="84">
        <f>'Сентябрь 2020'!AN224+AM224</f>
        <v>0</v>
      </c>
      <c r="AO224" s="82">
        <f t="shared" si="3"/>
        <v>0</v>
      </c>
      <c r="AP224" s="85">
        <f>'Сентябрь 2020'!AP224+'Октябрь 2019'!AO224</f>
        <v>0</v>
      </c>
      <c r="AQ224" s="82">
        <f t="shared" si="4"/>
        <v>0</v>
      </c>
      <c r="AR224" s="86">
        <f>'Сентябрь 2020'!AR224+'Октябрь 2019'!AQ224</f>
        <v>0</v>
      </c>
      <c r="AS224" s="87">
        <f>'Январь 2020'!AW224</f>
        <v>0</v>
      </c>
      <c r="AT224" s="88">
        <f>'Январь 2020'!AX224</f>
        <v>0</v>
      </c>
      <c r="AU224" s="45">
        <f t="shared" si="5"/>
        <v>0</v>
      </c>
    </row>
    <row r="225" spans="1:47" ht="14.25" customHeight="1">
      <c r="A225" s="71">
        <f>'Январь 2020'!A225</f>
        <v>0</v>
      </c>
      <c r="B225" s="72">
        <f>'Январь 2020'!G225</f>
        <v>0</v>
      </c>
      <c r="C225" s="73">
        <f>'Январь 2020'!B225</f>
        <v>0</v>
      </c>
      <c r="D225" s="75"/>
      <c r="E225" s="75"/>
      <c r="F225" s="153"/>
      <c r="G225" s="153"/>
      <c r="H225" s="75"/>
      <c r="I225" s="75"/>
      <c r="J225" s="75"/>
      <c r="K225" s="76"/>
      <c r="L225" s="75"/>
      <c r="M225" s="153"/>
      <c r="N225" s="153"/>
      <c r="O225" s="75"/>
      <c r="P225" s="75"/>
      <c r="Q225" s="153"/>
      <c r="R225" s="75"/>
      <c r="S225" s="75"/>
      <c r="T225" s="153"/>
      <c r="U225" s="153"/>
      <c r="V225" s="75"/>
      <c r="W225" s="75"/>
      <c r="X225" s="75"/>
      <c r="Y225" s="75"/>
      <c r="Z225" s="75"/>
      <c r="AA225" s="153"/>
      <c r="AB225" s="153"/>
      <c r="AC225" s="75"/>
      <c r="AD225" s="75"/>
      <c r="AE225" s="75"/>
      <c r="AF225" s="75"/>
      <c r="AG225" s="75"/>
      <c r="AH225" s="153"/>
      <c r="AI225" s="80">
        <f t="shared" si="0"/>
        <v>0</v>
      </c>
      <c r="AJ225" s="81">
        <f>'Сентябрь 2020'!AJ225-AI225</f>
        <v>0</v>
      </c>
      <c r="AK225" s="82">
        <f t="shared" si="1"/>
        <v>0</v>
      </c>
      <c r="AL225" s="83">
        <f>'Сентябрь 2020'!AL225+AK225</f>
        <v>0</v>
      </c>
      <c r="AM225" s="82">
        <f t="shared" si="2"/>
        <v>0</v>
      </c>
      <c r="AN225" s="84">
        <f>'Сентябрь 2020'!AN225+AM225</f>
        <v>0</v>
      </c>
      <c r="AO225" s="82">
        <f t="shared" si="3"/>
        <v>0</v>
      </c>
      <c r="AP225" s="85">
        <f>'Сентябрь 2020'!AP225+'Октябрь 2019'!AO225</f>
        <v>0</v>
      </c>
      <c r="AQ225" s="82">
        <f t="shared" si="4"/>
        <v>0</v>
      </c>
      <c r="AR225" s="86">
        <f>'Сентябрь 2020'!AR225+'Октябрь 2019'!AQ225</f>
        <v>0</v>
      </c>
      <c r="AS225" s="87">
        <f>'Январь 2020'!AW225</f>
        <v>0</v>
      </c>
      <c r="AT225" s="88">
        <f>'Январь 2020'!AX225</f>
        <v>0</v>
      </c>
      <c r="AU225" s="45">
        <f t="shared" si="5"/>
        <v>0</v>
      </c>
    </row>
    <row r="226" spans="1:47" ht="14.25" customHeight="1">
      <c r="A226" s="71">
        <f>'Январь 2020'!A226</f>
        <v>0</v>
      </c>
      <c r="B226" s="72">
        <f>'Январь 2020'!G226</f>
        <v>0</v>
      </c>
      <c r="C226" s="73">
        <f>'Январь 2020'!B226</f>
        <v>0</v>
      </c>
      <c r="D226" s="75"/>
      <c r="E226" s="75"/>
      <c r="F226" s="153"/>
      <c r="G226" s="153"/>
      <c r="H226" s="75"/>
      <c r="I226" s="75"/>
      <c r="J226" s="75"/>
      <c r="K226" s="76"/>
      <c r="L226" s="75"/>
      <c r="M226" s="153"/>
      <c r="N226" s="153"/>
      <c r="O226" s="75"/>
      <c r="P226" s="75"/>
      <c r="Q226" s="153"/>
      <c r="R226" s="75"/>
      <c r="S226" s="75"/>
      <c r="T226" s="153"/>
      <c r="U226" s="153"/>
      <c r="V226" s="75"/>
      <c r="W226" s="75"/>
      <c r="X226" s="75"/>
      <c r="Y226" s="75"/>
      <c r="Z226" s="75"/>
      <c r="AA226" s="153"/>
      <c r="AB226" s="153"/>
      <c r="AC226" s="75"/>
      <c r="AD226" s="75"/>
      <c r="AE226" s="75"/>
      <c r="AF226" s="75"/>
      <c r="AG226" s="75"/>
      <c r="AH226" s="153"/>
      <c r="AI226" s="80">
        <f t="shared" si="0"/>
        <v>0</v>
      </c>
      <c r="AJ226" s="81">
        <f>'Сентябрь 2020'!AJ226-AI226</f>
        <v>0</v>
      </c>
      <c r="AK226" s="82">
        <f t="shared" si="1"/>
        <v>0</v>
      </c>
      <c r="AL226" s="83">
        <f>'Сентябрь 2020'!AL226+AK226</f>
        <v>0</v>
      </c>
      <c r="AM226" s="82">
        <f t="shared" si="2"/>
        <v>0</v>
      </c>
      <c r="AN226" s="84">
        <f>'Сентябрь 2020'!AN226+AM226</f>
        <v>0</v>
      </c>
      <c r="AO226" s="82">
        <f t="shared" si="3"/>
        <v>0</v>
      </c>
      <c r="AP226" s="85">
        <f>'Сентябрь 2020'!AP226+'Октябрь 2019'!AO226</f>
        <v>0</v>
      </c>
      <c r="AQ226" s="82">
        <f t="shared" si="4"/>
        <v>0</v>
      </c>
      <c r="AR226" s="86">
        <f>'Сентябрь 2020'!AR226+'Октябрь 2019'!AQ226</f>
        <v>0</v>
      </c>
      <c r="AS226" s="87">
        <f>'Январь 2020'!AW226</f>
        <v>0</v>
      </c>
      <c r="AT226" s="88">
        <f>'Январь 2020'!AX226</f>
        <v>0</v>
      </c>
      <c r="AU226" s="45">
        <f t="shared" si="5"/>
        <v>0</v>
      </c>
    </row>
    <row r="227" spans="1:47" ht="14.25" customHeight="1">
      <c r="A227" s="71">
        <f>'Январь 2020'!A227</f>
        <v>0</v>
      </c>
      <c r="B227" s="72">
        <f>'Январь 2020'!G227</f>
        <v>0</v>
      </c>
      <c r="C227" s="73">
        <f>'Январь 2020'!B227</f>
        <v>0</v>
      </c>
      <c r="D227" s="75"/>
      <c r="E227" s="75"/>
      <c r="F227" s="153"/>
      <c r="G227" s="153"/>
      <c r="H227" s="75"/>
      <c r="I227" s="75"/>
      <c r="J227" s="75"/>
      <c r="K227" s="76"/>
      <c r="L227" s="75"/>
      <c r="M227" s="153"/>
      <c r="N227" s="153"/>
      <c r="O227" s="75"/>
      <c r="P227" s="75"/>
      <c r="Q227" s="153"/>
      <c r="R227" s="75"/>
      <c r="S227" s="75"/>
      <c r="T227" s="153"/>
      <c r="U227" s="153"/>
      <c r="V227" s="75"/>
      <c r="W227" s="75"/>
      <c r="X227" s="75"/>
      <c r="Y227" s="75"/>
      <c r="Z227" s="75"/>
      <c r="AA227" s="153"/>
      <c r="AB227" s="153"/>
      <c r="AC227" s="75"/>
      <c r="AD227" s="75"/>
      <c r="AE227" s="75"/>
      <c r="AF227" s="75"/>
      <c r="AG227" s="75"/>
      <c r="AH227" s="153"/>
      <c r="AI227" s="80">
        <f t="shared" si="0"/>
        <v>0</v>
      </c>
      <c r="AJ227" s="81">
        <f>'Сентябрь 2020'!AJ227-AI227</f>
        <v>0</v>
      </c>
      <c r="AK227" s="82">
        <f t="shared" si="1"/>
        <v>0</v>
      </c>
      <c r="AL227" s="83">
        <f>'Сентябрь 2020'!AL227+AK227</f>
        <v>0</v>
      </c>
      <c r="AM227" s="82">
        <f t="shared" si="2"/>
        <v>0</v>
      </c>
      <c r="AN227" s="84">
        <f>'Сентябрь 2020'!AN227+AM227</f>
        <v>0</v>
      </c>
      <c r="AO227" s="82">
        <f t="shared" si="3"/>
        <v>0</v>
      </c>
      <c r="AP227" s="85">
        <f>'Сентябрь 2020'!AP227+'Октябрь 2019'!AO227</f>
        <v>0</v>
      </c>
      <c r="AQ227" s="82">
        <f t="shared" si="4"/>
        <v>0</v>
      </c>
      <c r="AR227" s="86">
        <f>'Сентябрь 2020'!AR227+'Октябрь 2019'!AQ227</f>
        <v>0</v>
      </c>
      <c r="AS227" s="87">
        <f>'Январь 2020'!AW227</f>
        <v>0</v>
      </c>
      <c r="AT227" s="88">
        <f>'Январь 2020'!AX227</f>
        <v>0</v>
      </c>
      <c r="AU227" s="45">
        <f t="shared" si="5"/>
        <v>0</v>
      </c>
    </row>
    <row r="228" spans="1:47" ht="14.25" customHeight="1">
      <c r="A228" s="71">
        <f>'Январь 2020'!A228</f>
        <v>0</v>
      </c>
      <c r="B228" s="72">
        <f>'Январь 2020'!G228</f>
        <v>0</v>
      </c>
      <c r="C228" s="73">
        <f>'Январь 2020'!B228</f>
        <v>0</v>
      </c>
      <c r="D228" s="75"/>
      <c r="E228" s="75"/>
      <c r="F228" s="153"/>
      <c r="G228" s="153"/>
      <c r="H228" s="75"/>
      <c r="I228" s="75"/>
      <c r="J228" s="75"/>
      <c r="K228" s="76"/>
      <c r="L228" s="75"/>
      <c r="M228" s="153"/>
      <c r="N228" s="153"/>
      <c r="O228" s="75"/>
      <c r="P228" s="75"/>
      <c r="Q228" s="153"/>
      <c r="R228" s="75"/>
      <c r="S228" s="75"/>
      <c r="T228" s="153"/>
      <c r="U228" s="153"/>
      <c r="V228" s="75"/>
      <c r="W228" s="75"/>
      <c r="X228" s="75"/>
      <c r="Y228" s="75"/>
      <c r="Z228" s="75"/>
      <c r="AA228" s="153"/>
      <c r="AB228" s="153"/>
      <c r="AC228" s="75"/>
      <c r="AD228" s="75"/>
      <c r="AE228" s="75"/>
      <c r="AF228" s="75"/>
      <c r="AG228" s="75"/>
      <c r="AH228" s="153"/>
      <c r="AI228" s="80">
        <f t="shared" si="0"/>
        <v>0</v>
      </c>
      <c r="AJ228" s="81">
        <f>'Сентябрь 2020'!AJ228-AI228</f>
        <v>0</v>
      </c>
      <c r="AK228" s="82">
        <f t="shared" si="1"/>
        <v>0</v>
      </c>
      <c r="AL228" s="83">
        <f>'Сентябрь 2020'!AL228+AK228</f>
        <v>0</v>
      </c>
      <c r="AM228" s="82">
        <f t="shared" si="2"/>
        <v>0</v>
      </c>
      <c r="AN228" s="84">
        <f>'Сентябрь 2020'!AN228+AM228</f>
        <v>0</v>
      </c>
      <c r="AO228" s="82">
        <f t="shared" si="3"/>
        <v>0</v>
      </c>
      <c r="AP228" s="85">
        <f>'Сентябрь 2020'!AP228+'Октябрь 2019'!AO228</f>
        <v>0</v>
      </c>
      <c r="AQ228" s="82">
        <f t="shared" si="4"/>
        <v>0</v>
      </c>
      <c r="AR228" s="86">
        <f>'Сентябрь 2020'!AR228+'Октябрь 2019'!AQ228</f>
        <v>0</v>
      </c>
      <c r="AS228" s="87">
        <f>'Январь 2020'!AW228</f>
        <v>0</v>
      </c>
      <c r="AT228" s="88">
        <f>'Январь 2020'!AX228</f>
        <v>0</v>
      </c>
      <c r="AU228" s="45">
        <f t="shared" si="5"/>
        <v>0</v>
      </c>
    </row>
    <row r="229" spans="1:47" ht="14.25" customHeight="1">
      <c r="A229" s="71">
        <f>'Январь 2020'!A229</f>
        <v>0</v>
      </c>
      <c r="B229" s="72">
        <f>'Январь 2020'!G229</f>
        <v>0</v>
      </c>
      <c r="C229" s="73">
        <f>'Январь 2020'!B229</f>
        <v>0</v>
      </c>
      <c r="D229" s="75"/>
      <c r="E229" s="75"/>
      <c r="F229" s="153"/>
      <c r="G229" s="153"/>
      <c r="H229" s="75"/>
      <c r="I229" s="75"/>
      <c r="J229" s="75"/>
      <c r="K229" s="76"/>
      <c r="L229" s="75"/>
      <c r="M229" s="153"/>
      <c r="N229" s="153"/>
      <c r="O229" s="75"/>
      <c r="P229" s="75"/>
      <c r="Q229" s="153"/>
      <c r="R229" s="75"/>
      <c r="S229" s="75"/>
      <c r="T229" s="153"/>
      <c r="U229" s="153"/>
      <c r="V229" s="75"/>
      <c r="W229" s="75"/>
      <c r="X229" s="75"/>
      <c r="Y229" s="75"/>
      <c r="Z229" s="75"/>
      <c r="AA229" s="153"/>
      <c r="AB229" s="153"/>
      <c r="AC229" s="75"/>
      <c r="AD229" s="75"/>
      <c r="AE229" s="75"/>
      <c r="AF229" s="75"/>
      <c r="AG229" s="75"/>
      <c r="AH229" s="153"/>
      <c r="AI229" s="80">
        <f t="shared" si="0"/>
        <v>0</v>
      </c>
      <c r="AJ229" s="81">
        <f>'Сентябрь 2020'!AJ229-AI229</f>
        <v>0</v>
      </c>
      <c r="AK229" s="82">
        <f t="shared" si="1"/>
        <v>0</v>
      </c>
      <c r="AL229" s="83">
        <f>'Сентябрь 2020'!AL229+AK229</f>
        <v>0</v>
      </c>
      <c r="AM229" s="82">
        <f t="shared" si="2"/>
        <v>0</v>
      </c>
      <c r="AN229" s="84">
        <f>'Сентябрь 2020'!AN229+AM229</f>
        <v>0</v>
      </c>
      <c r="AO229" s="82">
        <f t="shared" si="3"/>
        <v>0</v>
      </c>
      <c r="AP229" s="85">
        <f>'Сентябрь 2020'!AP229+'Октябрь 2019'!AO229</f>
        <v>0</v>
      </c>
      <c r="AQ229" s="82">
        <f t="shared" si="4"/>
        <v>0</v>
      </c>
      <c r="AR229" s="86">
        <f>'Сентябрь 2020'!AR229+'Октябрь 2019'!AQ229</f>
        <v>0</v>
      </c>
      <c r="AS229" s="87">
        <f>'Январь 2020'!AW229</f>
        <v>0</v>
      </c>
      <c r="AT229" s="88">
        <f>'Январь 2020'!AX229</f>
        <v>0</v>
      </c>
      <c r="AU229" s="45">
        <f t="shared" si="5"/>
        <v>0</v>
      </c>
    </row>
    <row r="230" spans="1:47" ht="14.25" customHeight="1">
      <c r="A230" s="71">
        <f>'Январь 2020'!A230</f>
        <v>0</v>
      </c>
      <c r="B230" s="72">
        <f>'Январь 2020'!G230</f>
        <v>0</v>
      </c>
      <c r="C230" s="73">
        <f>'Январь 2020'!B230</f>
        <v>0</v>
      </c>
      <c r="D230" s="75"/>
      <c r="E230" s="75"/>
      <c r="F230" s="153"/>
      <c r="G230" s="153"/>
      <c r="H230" s="75"/>
      <c r="I230" s="75"/>
      <c r="J230" s="75"/>
      <c r="K230" s="76"/>
      <c r="L230" s="75"/>
      <c r="M230" s="153"/>
      <c r="N230" s="153"/>
      <c r="O230" s="75"/>
      <c r="P230" s="75"/>
      <c r="Q230" s="153"/>
      <c r="R230" s="75"/>
      <c r="S230" s="75"/>
      <c r="T230" s="153"/>
      <c r="U230" s="153"/>
      <c r="V230" s="75"/>
      <c r="W230" s="75"/>
      <c r="X230" s="75"/>
      <c r="Y230" s="75"/>
      <c r="Z230" s="75"/>
      <c r="AA230" s="153"/>
      <c r="AB230" s="153"/>
      <c r="AC230" s="75"/>
      <c r="AD230" s="75"/>
      <c r="AE230" s="75"/>
      <c r="AF230" s="75"/>
      <c r="AG230" s="75"/>
      <c r="AH230" s="153"/>
      <c r="AI230" s="80">
        <f t="shared" si="0"/>
        <v>0</v>
      </c>
      <c r="AJ230" s="81">
        <f>'Сентябрь 2020'!AJ230-AI230</f>
        <v>0</v>
      </c>
      <c r="AK230" s="82">
        <f t="shared" si="1"/>
        <v>0</v>
      </c>
      <c r="AL230" s="83">
        <f>'Сентябрь 2020'!AL230+AK230</f>
        <v>0</v>
      </c>
      <c r="AM230" s="82">
        <f t="shared" si="2"/>
        <v>0</v>
      </c>
      <c r="AN230" s="84">
        <f>'Сентябрь 2020'!AN230+AM230</f>
        <v>0</v>
      </c>
      <c r="AO230" s="82">
        <f t="shared" si="3"/>
        <v>0</v>
      </c>
      <c r="AP230" s="85">
        <f>'Сентябрь 2020'!AP230+'Октябрь 2019'!AO230</f>
        <v>0</v>
      </c>
      <c r="AQ230" s="82">
        <f t="shared" si="4"/>
        <v>0</v>
      </c>
      <c r="AR230" s="86">
        <f>'Сентябрь 2020'!AR230+'Октябрь 2019'!AQ230</f>
        <v>0</v>
      </c>
      <c r="AS230" s="87">
        <f>'Январь 2020'!AW230</f>
        <v>0</v>
      </c>
      <c r="AT230" s="88">
        <f>'Январь 2020'!AX230</f>
        <v>0</v>
      </c>
      <c r="AU230" s="45">
        <f t="shared" si="5"/>
        <v>0</v>
      </c>
    </row>
    <row r="231" spans="1:47" ht="14.25" customHeight="1">
      <c r="A231" s="71">
        <f>'Январь 2020'!A231</f>
        <v>0</v>
      </c>
      <c r="B231" s="72">
        <f>'Январь 2020'!G231</f>
        <v>0</v>
      </c>
      <c r="C231" s="73">
        <f>'Январь 2020'!B231</f>
        <v>0</v>
      </c>
      <c r="D231" s="75"/>
      <c r="E231" s="75"/>
      <c r="F231" s="153"/>
      <c r="G231" s="153"/>
      <c r="H231" s="75"/>
      <c r="I231" s="75"/>
      <c r="J231" s="75"/>
      <c r="K231" s="76"/>
      <c r="L231" s="75"/>
      <c r="M231" s="153"/>
      <c r="N231" s="153"/>
      <c r="O231" s="75"/>
      <c r="P231" s="75"/>
      <c r="Q231" s="153"/>
      <c r="R231" s="75"/>
      <c r="S231" s="75"/>
      <c r="T231" s="153"/>
      <c r="U231" s="153"/>
      <c r="V231" s="75"/>
      <c r="W231" s="75"/>
      <c r="X231" s="75"/>
      <c r="Y231" s="75"/>
      <c r="Z231" s="75"/>
      <c r="AA231" s="153"/>
      <c r="AB231" s="153"/>
      <c r="AC231" s="75"/>
      <c r="AD231" s="75"/>
      <c r="AE231" s="75"/>
      <c r="AF231" s="75"/>
      <c r="AG231" s="75"/>
      <c r="AH231" s="153"/>
      <c r="AI231" s="80">
        <f t="shared" si="0"/>
        <v>0</v>
      </c>
      <c r="AJ231" s="81">
        <f>'Сентябрь 2020'!AJ231-AI231</f>
        <v>0</v>
      </c>
      <c r="AK231" s="82">
        <f t="shared" si="1"/>
        <v>0</v>
      </c>
      <c r="AL231" s="83">
        <f>'Сентябрь 2020'!AL231+AK231</f>
        <v>0</v>
      </c>
      <c r="AM231" s="82">
        <f t="shared" si="2"/>
        <v>0</v>
      </c>
      <c r="AN231" s="84">
        <f>'Сентябрь 2020'!AN231+AM231</f>
        <v>0</v>
      </c>
      <c r="AO231" s="82">
        <f t="shared" si="3"/>
        <v>0</v>
      </c>
      <c r="AP231" s="85">
        <f>'Сентябрь 2020'!AP231+'Октябрь 2019'!AO231</f>
        <v>0</v>
      </c>
      <c r="AQ231" s="82">
        <f t="shared" si="4"/>
        <v>0</v>
      </c>
      <c r="AR231" s="86">
        <f>'Сентябрь 2020'!AR231+'Октябрь 2019'!AQ231</f>
        <v>0</v>
      </c>
      <c r="AS231" s="87">
        <f>'Январь 2020'!AW231</f>
        <v>0</v>
      </c>
      <c r="AT231" s="88">
        <f>'Январь 2020'!AX231</f>
        <v>0</v>
      </c>
      <c r="AU231" s="45">
        <f t="shared" si="5"/>
        <v>0</v>
      </c>
    </row>
    <row r="232" spans="1:47" ht="14.25" customHeight="1">
      <c r="A232" s="71">
        <f>'Январь 2020'!A232</f>
        <v>0</v>
      </c>
      <c r="B232" s="72">
        <f>'Январь 2020'!G232</f>
        <v>0</v>
      </c>
      <c r="C232" s="73">
        <f>'Январь 2020'!B232</f>
        <v>0</v>
      </c>
      <c r="D232" s="75"/>
      <c r="E232" s="75"/>
      <c r="F232" s="153"/>
      <c r="G232" s="153"/>
      <c r="H232" s="75"/>
      <c r="I232" s="75"/>
      <c r="J232" s="75"/>
      <c r="K232" s="76"/>
      <c r="L232" s="75"/>
      <c r="M232" s="153"/>
      <c r="N232" s="153"/>
      <c r="O232" s="75"/>
      <c r="P232" s="75"/>
      <c r="Q232" s="153"/>
      <c r="R232" s="75"/>
      <c r="S232" s="75"/>
      <c r="T232" s="153"/>
      <c r="U232" s="153"/>
      <c r="V232" s="75"/>
      <c r="W232" s="75"/>
      <c r="X232" s="75"/>
      <c r="Y232" s="75"/>
      <c r="Z232" s="75"/>
      <c r="AA232" s="153"/>
      <c r="AB232" s="153"/>
      <c r="AC232" s="75"/>
      <c r="AD232" s="75"/>
      <c r="AE232" s="75"/>
      <c r="AF232" s="75"/>
      <c r="AG232" s="75"/>
      <c r="AH232" s="153"/>
      <c r="AI232" s="80">
        <f t="shared" si="0"/>
        <v>0</v>
      </c>
      <c r="AJ232" s="81">
        <f>'Сентябрь 2020'!AJ232-AI232</f>
        <v>0</v>
      </c>
      <c r="AK232" s="82">
        <f t="shared" si="1"/>
        <v>0</v>
      </c>
      <c r="AL232" s="83">
        <f>'Сентябрь 2020'!AL232+AK232</f>
        <v>0</v>
      </c>
      <c r="AM232" s="82">
        <f t="shared" si="2"/>
        <v>0</v>
      </c>
      <c r="AN232" s="84">
        <f>'Сентябрь 2020'!AN232+AM232</f>
        <v>0</v>
      </c>
      <c r="AO232" s="82">
        <f t="shared" si="3"/>
        <v>0</v>
      </c>
      <c r="AP232" s="85">
        <f>'Сентябрь 2020'!AP232+'Октябрь 2019'!AO232</f>
        <v>0</v>
      </c>
      <c r="AQ232" s="82">
        <f t="shared" si="4"/>
        <v>0</v>
      </c>
      <c r="AR232" s="86">
        <f>'Сентябрь 2020'!AR232+'Октябрь 2019'!AQ232</f>
        <v>0</v>
      </c>
      <c r="AS232" s="87">
        <f>'Январь 2020'!AW232</f>
        <v>0</v>
      </c>
      <c r="AT232" s="88">
        <f>'Январь 2020'!AX232</f>
        <v>0</v>
      </c>
      <c r="AU232" s="45">
        <f t="shared" si="5"/>
        <v>0</v>
      </c>
    </row>
    <row r="233" spans="1:47" ht="14.25" customHeight="1">
      <c r="A233" s="71">
        <f>'Январь 2020'!A233</f>
        <v>0</v>
      </c>
      <c r="B233" s="72">
        <f>'Январь 2020'!G233</f>
        <v>0</v>
      </c>
      <c r="C233" s="73">
        <f>'Январь 2020'!B233</f>
        <v>0</v>
      </c>
      <c r="D233" s="75"/>
      <c r="E233" s="75"/>
      <c r="F233" s="153"/>
      <c r="G233" s="153"/>
      <c r="H233" s="75"/>
      <c r="I233" s="75"/>
      <c r="J233" s="75"/>
      <c r="K233" s="76"/>
      <c r="L233" s="75"/>
      <c r="M233" s="153"/>
      <c r="N233" s="153"/>
      <c r="O233" s="75"/>
      <c r="P233" s="75"/>
      <c r="Q233" s="153"/>
      <c r="R233" s="75"/>
      <c r="S233" s="75"/>
      <c r="T233" s="153"/>
      <c r="U233" s="153"/>
      <c r="V233" s="75"/>
      <c r="W233" s="75"/>
      <c r="X233" s="75"/>
      <c r="Y233" s="75"/>
      <c r="Z233" s="75"/>
      <c r="AA233" s="153"/>
      <c r="AB233" s="153"/>
      <c r="AC233" s="75"/>
      <c r="AD233" s="75"/>
      <c r="AE233" s="75"/>
      <c r="AF233" s="75"/>
      <c r="AG233" s="75"/>
      <c r="AH233" s="153"/>
      <c r="AI233" s="80">
        <f t="shared" si="0"/>
        <v>0</v>
      </c>
      <c r="AJ233" s="81">
        <f>'Сентябрь 2020'!AJ233-AI233</f>
        <v>0</v>
      </c>
      <c r="AK233" s="82">
        <f t="shared" si="1"/>
        <v>0</v>
      </c>
      <c r="AL233" s="83">
        <f>'Сентябрь 2020'!AL233+AK233</f>
        <v>0</v>
      </c>
      <c r="AM233" s="82">
        <f t="shared" si="2"/>
        <v>0</v>
      </c>
      <c r="AN233" s="84">
        <f>'Сентябрь 2020'!AN233+AM233</f>
        <v>0</v>
      </c>
      <c r="AO233" s="82">
        <f t="shared" si="3"/>
        <v>0</v>
      </c>
      <c r="AP233" s="85">
        <f>'Сентябрь 2020'!AP233+'Октябрь 2019'!AO233</f>
        <v>0</v>
      </c>
      <c r="AQ233" s="82">
        <f t="shared" si="4"/>
        <v>0</v>
      </c>
      <c r="AR233" s="86">
        <f>'Сентябрь 2020'!AR233+'Октябрь 2019'!AQ233</f>
        <v>0</v>
      </c>
      <c r="AS233" s="87">
        <f>'Январь 2020'!AW233</f>
        <v>0</v>
      </c>
      <c r="AT233" s="88">
        <f>'Январь 2020'!AX233</f>
        <v>0</v>
      </c>
      <c r="AU233" s="45">
        <f t="shared" si="5"/>
        <v>0</v>
      </c>
    </row>
    <row r="234" spans="1:47" ht="14.25" customHeight="1">
      <c r="A234" s="71">
        <f>'Январь 2020'!A234</f>
        <v>0</v>
      </c>
      <c r="B234" s="72">
        <f>'Январь 2020'!G234</f>
        <v>0</v>
      </c>
      <c r="C234" s="73">
        <f>'Январь 2020'!B234</f>
        <v>0</v>
      </c>
      <c r="D234" s="75"/>
      <c r="E234" s="75"/>
      <c r="F234" s="153"/>
      <c r="G234" s="153"/>
      <c r="H234" s="75"/>
      <c r="I234" s="75"/>
      <c r="J234" s="75"/>
      <c r="K234" s="76"/>
      <c r="L234" s="75"/>
      <c r="M234" s="153"/>
      <c r="N234" s="153"/>
      <c r="O234" s="75"/>
      <c r="P234" s="75"/>
      <c r="Q234" s="153"/>
      <c r="R234" s="75"/>
      <c r="S234" s="75"/>
      <c r="T234" s="153"/>
      <c r="U234" s="153"/>
      <c r="V234" s="75"/>
      <c r="W234" s="75"/>
      <c r="X234" s="75"/>
      <c r="Y234" s="75"/>
      <c r="Z234" s="75"/>
      <c r="AA234" s="153"/>
      <c r="AB234" s="153"/>
      <c r="AC234" s="75"/>
      <c r="AD234" s="75"/>
      <c r="AE234" s="75"/>
      <c r="AF234" s="75"/>
      <c r="AG234" s="75"/>
      <c r="AH234" s="153"/>
      <c r="AI234" s="80">
        <f t="shared" si="0"/>
        <v>0</v>
      </c>
      <c r="AJ234" s="81">
        <f>'Сентябрь 2020'!AJ234-AI234</f>
        <v>0</v>
      </c>
      <c r="AK234" s="82">
        <f t="shared" si="1"/>
        <v>0</v>
      </c>
      <c r="AL234" s="83">
        <f>'Сентябрь 2020'!AL234+AK234</f>
        <v>0</v>
      </c>
      <c r="AM234" s="82">
        <f t="shared" si="2"/>
        <v>0</v>
      </c>
      <c r="AN234" s="84">
        <f>'Сентябрь 2020'!AN234+AM234</f>
        <v>0</v>
      </c>
      <c r="AO234" s="82">
        <f t="shared" si="3"/>
        <v>0</v>
      </c>
      <c r="AP234" s="85">
        <f>'Сентябрь 2020'!AP234+'Октябрь 2019'!AO234</f>
        <v>0</v>
      </c>
      <c r="AQ234" s="82">
        <f t="shared" si="4"/>
        <v>0</v>
      </c>
      <c r="AR234" s="86">
        <f>'Сентябрь 2020'!AR234+'Октябрь 2019'!AQ234</f>
        <v>0</v>
      </c>
      <c r="AS234" s="87">
        <f>'Январь 2020'!AW234</f>
        <v>0</v>
      </c>
      <c r="AT234" s="88">
        <f>'Январь 2020'!AX234</f>
        <v>0</v>
      </c>
      <c r="AU234" s="45">
        <f t="shared" si="5"/>
        <v>0</v>
      </c>
    </row>
    <row r="235" spans="1:47" ht="14.25" customHeight="1">
      <c r="A235" s="71">
        <f>'Январь 2020'!A235</f>
        <v>0</v>
      </c>
      <c r="B235" s="72">
        <f>'Январь 2020'!G235</f>
        <v>0</v>
      </c>
      <c r="C235" s="73">
        <f>'Январь 2020'!B235</f>
        <v>0</v>
      </c>
      <c r="D235" s="75"/>
      <c r="E235" s="75"/>
      <c r="F235" s="153"/>
      <c r="G235" s="153"/>
      <c r="H235" s="75"/>
      <c r="I235" s="75"/>
      <c r="J235" s="75"/>
      <c r="K235" s="76"/>
      <c r="L235" s="75"/>
      <c r="M235" s="153"/>
      <c r="N235" s="153"/>
      <c r="O235" s="75"/>
      <c r="P235" s="75"/>
      <c r="Q235" s="153"/>
      <c r="R235" s="75"/>
      <c r="S235" s="75"/>
      <c r="T235" s="153"/>
      <c r="U235" s="153"/>
      <c r="V235" s="75"/>
      <c r="W235" s="75"/>
      <c r="X235" s="75"/>
      <c r="Y235" s="75"/>
      <c r="Z235" s="75"/>
      <c r="AA235" s="153"/>
      <c r="AB235" s="153"/>
      <c r="AC235" s="75"/>
      <c r="AD235" s="75"/>
      <c r="AE235" s="75"/>
      <c r="AF235" s="75"/>
      <c r="AG235" s="75"/>
      <c r="AH235" s="153"/>
      <c r="AI235" s="80">
        <f t="shared" si="0"/>
        <v>0</v>
      </c>
      <c r="AJ235" s="81">
        <f>'Сентябрь 2020'!AJ235-AI235</f>
        <v>0</v>
      </c>
      <c r="AK235" s="82">
        <f t="shared" si="1"/>
        <v>0</v>
      </c>
      <c r="AL235" s="83">
        <f>'Сентябрь 2020'!AL235+AK235</f>
        <v>0</v>
      </c>
      <c r="AM235" s="82">
        <f t="shared" si="2"/>
        <v>0</v>
      </c>
      <c r="AN235" s="84">
        <f>'Сентябрь 2020'!AN235+AM235</f>
        <v>0</v>
      </c>
      <c r="AO235" s="82">
        <f t="shared" si="3"/>
        <v>0</v>
      </c>
      <c r="AP235" s="85">
        <f>'Сентябрь 2020'!AP235+'Октябрь 2019'!AO235</f>
        <v>0</v>
      </c>
      <c r="AQ235" s="82">
        <f t="shared" si="4"/>
        <v>0</v>
      </c>
      <c r="AR235" s="86">
        <f>'Сентябрь 2020'!AR235+'Октябрь 2019'!AQ235</f>
        <v>0</v>
      </c>
      <c r="AS235" s="87">
        <f>'Январь 2020'!AW235</f>
        <v>0</v>
      </c>
      <c r="AT235" s="88">
        <f>'Январь 2020'!AX235</f>
        <v>0</v>
      </c>
      <c r="AU235" s="45">
        <f t="shared" si="5"/>
        <v>0</v>
      </c>
    </row>
    <row r="236" spans="1:47" ht="14.25" customHeight="1">
      <c r="A236" s="71">
        <f>'Январь 2020'!A236</f>
        <v>0</v>
      </c>
      <c r="B236" s="72">
        <f>'Январь 2020'!G236</f>
        <v>0</v>
      </c>
      <c r="C236" s="73">
        <f>'Январь 2020'!B236</f>
        <v>0</v>
      </c>
      <c r="D236" s="75"/>
      <c r="E236" s="75"/>
      <c r="F236" s="153"/>
      <c r="G236" s="153"/>
      <c r="H236" s="75"/>
      <c r="I236" s="75"/>
      <c r="J236" s="75"/>
      <c r="K236" s="76"/>
      <c r="L236" s="75"/>
      <c r="M236" s="153"/>
      <c r="N236" s="153"/>
      <c r="O236" s="75"/>
      <c r="P236" s="75"/>
      <c r="Q236" s="153"/>
      <c r="R236" s="75"/>
      <c r="S236" s="75"/>
      <c r="T236" s="153"/>
      <c r="U236" s="153"/>
      <c r="V236" s="75"/>
      <c r="W236" s="75"/>
      <c r="X236" s="75"/>
      <c r="Y236" s="75"/>
      <c r="Z236" s="75"/>
      <c r="AA236" s="153"/>
      <c r="AB236" s="153"/>
      <c r="AC236" s="75"/>
      <c r="AD236" s="75"/>
      <c r="AE236" s="75"/>
      <c r="AF236" s="75"/>
      <c r="AG236" s="75"/>
      <c r="AH236" s="153"/>
      <c r="AI236" s="80">
        <f t="shared" si="0"/>
        <v>0</v>
      </c>
      <c r="AJ236" s="81">
        <f>'Сентябрь 2020'!AJ236-AI236</f>
        <v>0</v>
      </c>
      <c r="AK236" s="82">
        <f t="shared" si="1"/>
        <v>0</v>
      </c>
      <c r="AL236" s="83">
        <f>'Сентябрь 2020'!AL236+AK236</f>
        <v>0</v>
      </c>
      <c r="AM236" s="82">
        <f t="shared" si="2"/>
        <v>0</v>
      </c>
      <c r="AN236" s="84">
        <f>'Сентябрь 2020'!AN236+AM236</f>
        <v>0</v>
      </c>
      <c r="AO236" s="82">
        <f t="shared" si="3"/>
        <v>0</v>
      </c>
      <c r="AP236" s="85">
        <f>'Сентябрь 2020'!AP236+'Октябрь 2019'!AO236</f>
        <v>0</v>
      </c>
      <c r="AQ236" s="82">
        <f t="shared" si="4"/>
        <v>0</v>
      </c>
      <c r="AR236" s="86">
        <f>'Сентябрь 2020'!AR236+'Октябрь 2019'!AQ236</f>
        <v>0</v>
      </c>
      <c r="AS236" s="87">
        <f>'Январь 2020'!AW236</f>
        <v>0</v>
      </c>
      <c r="AT236" s="88">
        <f>'Январь 2020'!AX236</f>
        <v>0</v>
      </c>
      <c r="AU236" s="45">
        <f t="shared" si="5"/>
        <v>0</v>
      </c>
    </row>
    <row r="237" spans="1:47" ht="14.25" customHeight="1">
      <c r="A237" s="71">
        <f>'Январь 2020'!A237</f>
        <v>0</v>
      </c>
      <c r="B237" s="72">
        <f>'Январь 2020'!G237</f>
        <v>0</v>
      </c>
      <c r="C237" s="73">
        <f>'Январь 2020'!B237</f>
        <v>0</v>
      </c>
      <c r="D237" s="75"/>
      <c r="E237" s="75"/>
      <c r="F237" s="153"/>
      <c r="G237" s="153"/>
      <c r="H237" s="75"/>
      <c r="I237" s="75"/>
      <c r="J237" s="75"/>
      <c r="K237" s="76"/>
      <c r="L237" s="75"/>
      <c r="M237" s="153"/>
      <c r="N237" s="153"/>
      <c r="O237" s="75"/>
      <c r="P237" s="75"/>
      <c r="Q237" s="153"/>
      <c r="R237" s="75"/>
      <c r="S237" s="75"/>
      <c r="T237" s="153"/>
      <c r="U237" s="153"/>
      <c r="V237" s="75"/>
      <c r="W237" s="75"/>
      <c r="X237" s="75"/>
      <c r="Y237" s="75"/>
      <c r="Z237" s="75"/>
      <c r="AA237" s="153"/>
      <c r="AB237" s="153"/>
      <c r="AC237" s="75"/>
      <c r="AD237" s="75"/>
      <c r="AE237" s="75"/>
      <c r="AF237" s="75"/>
      <c r="AG237" s="75"/>
      <c r="AH237" s="153"/>
      <c r="AI237" s="80">
        <f t="shared" si="0"/>
        <v>0</v>
      </c>
      <c r="AJ237" s="81">
        <f>'Сентябрь 2020'!AJ237-AI237</f>
        <v>0</v>
      </c>
      <c r="AK237" s="82">
        <f t="shared" si="1"/>
        <v>0</v>
      </c>
      <c r="AL237" s="83">
        <f>'Сентябрь 2020'!AL237+AK237</f>
        <v>0</v>
      </c>
      <c r="AM237" s="82">
        <f t="shared" si="2"/>
        <v>0</v>
      </c>
      <c r="AN237" s="84">
        <f>'Сентябрь 2020'!AN237+AM237</f>
        <v>0</v>
      </c>
      <c r="AO237" s="82">
        <f t="shared" si="3"/>
        <v>0</v>
      </c>
      <c r="AP237" s="85">
        <f>'Сентябрь 2020'!AP237+'Октябрь 2019'!AO237</f>
        <v>0</v>
      </c>
      <c r="AQ237" s="82">
        <f t="shared" si="4"/>
        <v>0</v>
      </c>
      <c r="AR237" s="86">
        <f>'Сентябрь 2020'!AR237+'Октябрь 2019'!AQ237</f>
        <v>0</v>
      </c>
      <c r="AS237" s="87">
        <f>'Январь 2020'!AW237</f>
        <v>0</v>
      </c>
      <c r="AT237" s="88">
        <f>'Январь 2020'!AX237</f>
        <v>0</v>
      </c>
      <c r="AU237" s="45">
        <f t="shared" si="5"/>
        <v>0</v>
      </c>
    </row>
    <row r="238" spans="1:47" ht="14.25" customHeight="1">
      <c r="A238" s="71">
        <f>'Январь 2020'!A238</f>
        <v>0</v>
      </c>
      <c r="B238" s="72">
        <f>'Январь 2020'!G238</f>
        <v>0</v>
      </c>
      <c r="C238" s="73">
        <f>'Январь 2020'!B238</f>
        <v>0</v>
      </c>
      <c r="D238" s="75"/>
      <c r="E238" s="75"/>
      <c r="F238" s="153"/>
      <c r="G238" s="153"/>
      <c r="H238" s="75"/>
      <c r="I238" s="75"/>
      <c r="J238" s="75"/>
      <c r="K238" s="76"/>
      <c r="L238" s="75"/>
      <c r="M238" s="153"/>
      <c r="N238" s="153"/>
      <c r="O238" s="75"/>
      <c r="P238" s="75"/>
      <c r="Q238" s="153"/>
      <c r="R238" s="75"/>
      <c r="S238" s="75"/>
      <c r="T238" s="153"/>
      <c r="U238" s="153"/>
      <c r="V238" s="75"/>
      <c r="W238" s="75"/>
      <c r="X238" s="75"/>
      <c r="Y238" s="75"/>
      <c r="Z238" s="75"/>
      <c r="AA238" s="153"/>
      <c r="AB238" s="153"/>
      <c r="AC238" s="75"/>
      <c r="AD238" s="75"/>
      <c r="AE238" s="75"/>
      <c r="AF238" s="75"/>
      <c r="AG238" s="75"/>
      <c r="AH238" s="153"/>
      <c r="AI238" s="80">
        <f t="shared" si="0"/>
        <v>0</v>
      </c>
      <c r="AJ238" s="81">
        <f>'Сентябрь 2020'!AJ238-AI238</f>
        <v>0</v>
      </c>
      <c r="AK238" s="82">
        <f t="shared" si="1"/>
        <v>0</v>
      </c>
      <c r="AL238" s="83">
        <f>'Сентябрь 2020'!AL238+AK238</f>
        <v>0</v>
      </c>
      <c r="AM238" s="82">
        <f t="shared" si="2"/>
        <v>0</v>
      </c>
      <c r="AN238" s="84">
        <f>'Сентябрь 2020'!AN238+AM238</f>
        <v>0</v>
      </c>
      <c r="AO238" s="82">
        <f t="shared" si="3"/>
        <v>0</v>
      </c>
      <c r="AP238" s="85">
        <f>'Сентябрь 2020'!AP238+'Октябрь 2019'!AO238</f>
        <v>0</v>
      </c>
      <c r="AQ238" s="82">
        <f t="shared" si="4"/>
        <v>0</v>
      </c>
      <c r="AR238" s="86">
        <f>'Сентябрь 2020'!AR238+'Октябрь 2019'!AQ238</f>
        <v>0</v>
      </c>
      <c r="AS238" s="87">
        <f>'Январь 2020'!AW238</f>
        <v>0</v>
      </c>
      <c r="AT238" s="88">
        <f>'Январь 2020'!AX238</f>
        <v>0</v>
      </c>
      <c r="AU238" s="45">
        <f t="shared" si="5"/>
        <v>0</v>
      </c>
    </row>
    <row r="239" spans="1:47" ht="14.25" customHeight="1">
      <c r="A239" s="71">
        <f>'Январь 2020'!A239</f>
        <v>0</v>
      </c>
      <c r="B239" s="72">
        <f>'Январь 2020'!G239</f>
        <v>0</v>
      </c>
      <c r="C239" s="73">
        <f>'Январь 2020'!B239</f>
        <v>0</v>
      </c>
      <c r="D239" s="75"/>
      <c r="E239" s="75"/>
      <c r="F239" s="153"/>
      <c r="G239" s="153"/>
      <c r="H239" s="75"/>
      <c r="I239" s="75"/>
      <c r="J239" s="75"/>
      <c r="K239" s="76"/>
      <c r="L239" s="75"/>
      <c r="M239" s="153"/>
      <c r="N239" s="153"/>
      <c r="O239" s="75"/>
      <c r="P239" s="75"/>
      <c r="Q239" s="153"/>
      <c r="R239" s="75"/>
      <c r="S239" s="75"/>
      <c r="T239" s="153"/>
      <c r="U239" s="153"/>
      <c r="V239" s="75"/>
      <c r="W239" s="75"/>
      <c r="X239" s="75"/>
      <c r="Y239" s="75"/>
      <c r="Z239" s="75"/>
      <c r="AA239" s="153"/>
      <c r="AB239" s="153"/>
      <c r="AC239" s="75"/>
      <c r="AD239" s="75"/>
      <c r="AE239" s="75"/>
      <c r="AF239" s="75"/>
      <c r="AG239" s="75"/>
      <c r="AH239" s="153"/>
      <c r="AI239" s="80">
        <f t="shared" si="0"/>
        <v>0</v>
      </c>
      <c r="AJ239" s="81">
        <f>'Сентябрь 2020'!AJ239-AI239</f>
        <v>0</v>
      </c>
      <c r="AK239" s="82">
        <f t="shared" si="1"/>
        <v>0</v>
      </c>
      <c r="AL239" s="83">
        <f>'Сентябрь 2020'!AL239+AK239</f>
        <v>0</v>
      </c>
      <c r="AM239" s="82">
        <f t="shared" si="2"/>
        <v>0</v>
      </c>
      <c r="AN239" s="84">
        <f>'Сентябрь 2020'!AN239+AM239</f>
        <v>0</v>
      </c>
      <c r="AO239" s="82">
        <f t="shared" si="3"/>
        <v>0</v>
      </c>
      <c r="AP239" s="85">
        <f>'Сентябрь 2020'!AP239+'Октябрь 2019'!AO239</f>
        <v>0</v>
      </c>
      <c r="AQ239" s="82">
        <f t="shared" si="4"/>
        <v>0</v>
      </c>
      <c r="AR239" s="86">
        <f>'Сентябрь 2020'!AR239+'Октябрь 2019'!AQ239</f>
        <v>0</v>
      </c>
      <c r="AS239" s="87">
        <f>'Январь 2020'!AW239</f>
        <v>0</v>
      </c>
      <c r="AT239" s="88">
        <f>'Январь 2020'!AX239</f>
        <v>0</v>
      </c>
      <c r="AU239" s="45">
        <f t="shared" si="5"/>
        <v>0</v>
      </c>
    </row>
    <row r="240" spans="1:47" ht="14.25" customHeight="1">
      <c r="A240" s="71">
        <f>'Январь 2020'!A240</f>
        <v>0</v>
      </c>
      <c r="B240" s="72">
        <f>'Январь 2020'!G240</f>
        <v>0</v>
      </c>
      <c r="C240" s="73">
        <f>'Январь 2020'!B240</f>
        <v>0</v>
      </c>
      <c r="D240" s="75"/>
      <c r="E240" s="75"/>
      <c r="F240" s="153"/>
      <c r="G240" s="153"/>
      <c r="H240" s="75"/>
      <c r="I240" s="75"/>
      <c r="J240" s="75"/>
      <c r="K240" s="76"/>
      <c r="L240" s="75"/>
      <c r="M240" s="153"/>
      <c r="N240" s="153"/>
      <c r="O240" s="75"/>
      <c r="P240" s="75"/>
      <c r="Q240" s="153"/>
      <c r="R240" s="75"/>
      <c r="S240" s="75"/>
      <c r="T240" s="153"/>
      <c r="U240" s="153"/>
      <c r="V240" s="75"/>
      <c r="W240" s="75"/>
      <c r="X240" s="75"/>
      <c r="Y240" s="75"/>
      <c r="Z240" s="75"/>
      <c r="AA240" s="153"/>
      <c r="AB240" s="153"/>
      <c r="AC240" s="75"/>
      <c r="AD240" s="75"/>
      <c r="AE240" s="75"/>
      <c r="AF240" s="75"/>
      <c r="AG240" s="75"/>
      <c r="AH240" s="153"/>
      <c r="AI240" s="80">
        <f t="shared" si="0"/>
        <v>0</v>
      </c>
      <c r="AJ240" s="81">
        <f>'Сентябрь 2020'!AJ240-AI240</f>
        <v>0</v>
      </c>
      <c r="AK240" s="82">
        <f t="shared" si="1"/>
        <v>0</v>
      </c>
      <c r="AL240" s="83">
        <f>'Сентябрь 2020'!AL240+AK240</f>
        <v>0</v>
      </c>
      <c r="AM240" s="82">
        <f t="shared" si="2"/>
        <v>0</v>
      </c>
      <c r="AN240" s="84">
        <f>'Сентябрь 2020'!AN240+AM240</f>
        <v>0</v>
      </c>
      <c r="AO240" s="82">
        <f t="shared" si="3"/>
        <v>0</v>
      </c>
      <c r="AP240" s="85">
        <f>'Сентябрь 2020'!AP240+'Октябрь 2019'!AO240</f>
        <v>0</v>
      </c>
      <c r="AQ240" s="82">
        <f t="shared" si="4"/>
        <v>0</v>
      </c>
      <c r="AR240" s="86">
        <f>'Сентябрь 2020'!AR240+'Октябрь 2019'!AQ240</f>
        <v>0</v>
      </c>
      <c r="AS240" s="87">
        <f>'Январь 2020'!AW240</f>
        <v>0</v>
      </c>
      <c r="AT240" s="88">
        <f>'Январь 2020'!AX240</f>
        <v>0</v>
      </c>
      <c r="AU240" s="45">
        <f t="shared" si="5"/>
        <v>0</v>
      </c>
    </row>
    <row r="241" spans="1:47" ht="14.25" customHeight="1">
      <c r="A241" s="71">
        <f>'Январь 2020'!A241</f>
        <v>0</v>
      </c>
      <c r="B241" s="72">
        <f>'Январь 2020'!G241</f>
        <v>0</v>
      </c>
      <c r="C241" s="73">
        <f>'Январь 2020'!B241</f>
        <v>0</v>
      </c>
      <c r="D241" s="75"/>
      <c r="E241" s="75"/>
      <c r="F241" s="153"/>
      <c r="G241" s="153"/>
      <c r="H241" s="75"/>
      <c r="I241" s="75"/>
      <c r="J241" s="75"/>
      <c r="K241" s="76"/>
      <c r="L241" s="75"/>
      <c r="M241" s="153"/>
      <c r="N241" s="153"/>
      <c r="O241" s="75"/>
      <c r="P241" s="75"/>
      <c r="Q241" s="153"/>
      <c r="R241" s="75"/>
      <c r="S241" s="75"/>
      <c r="T241" s="153"/>
      <c r="U241" s="153"/>
      <c r="V241" s="75"/>
      <c r="W241" s="75"/>
      <c r="X241" s="75"/>
      <c r="Y241" s="75"/>
      <c r="Z241" s="75"/>
      <c r="AA241" s="153"/>
      <c r="AB241" s="153"/>
      <c r="AC241" s="75"/>
      <c r="AD241" s="75"/>
      <c r="AE241" s="75"/>
      <c r="AF241" s="75"/>
      <c r="AG241" s="75"/>
      <c r="AH241" s="153"/>
      <c r="AI241" s="80">
        <f t="shared" si="0"/>
        <v>0</v>
      </c>
      <c r="AJ241" s="81">
        <f>'Сентябрь 2020'!AJ241-AI241</f>
        <v>0</v>
      </c>
      <c r="AK241" s="82">
        <f t="shared" si="1"/>
        <v>0</v>
      </c>
      <c r="AL241" s="83">
        <f>'Сентябрь 2020'!AL241+AK241</f>
        <v>0</v>
      </c>
      <c r="AM241" s="82">
        <f t="shared" si="2"/>
        <v>0</v>
      </c>
      <c r="AN241" s="84">
        <f>'Сентябрь 2020'!AN241+AM241</f>
        <v>0</v>
      </c>
      <c r="AO241" s="82">
        <f t="shared" si="3"/>
        <v>0</v>
      </c>
      <c r="AP241" s="85">
        <f>'Сентябрь 2020'!AP241+'Октябрь 2019'!AO241</f>
        <v>0</v>
      </c>
      <c r="AQ241" s="82">
        <f t="shared" si="4"/>
        <v>0</v>
      </c>
      <c r="AR241" s="86">
        <f>'Сентябрь 2020'!AR241+'Октябрь 2019'!AQ241</f>
        <v>0</v>
      </c>
      <c r="AS241" s="87">
        <f>'Январь 2020'!AW241</f>
        <v>0</v>
      </c>
      <c r="AT241" s="88">
        <f>'Январь 2020'!AX241</f>
        <v>0</v>
      </c>
      <c r="AU241" s="45">
        <f t="shared" si="5"/>
        <v>0</v>
      </c>
    </row>
    <row r="242" spans="1:47" ht="14.25" customHeight="1">
      <c r="A242" s="71">
        <f>'Январь 2020'!A242</f>
        <v>0</v>
      </c>
      <c r="B242" s="72">
        <f>'Январь 2020'!G242</f>
        <v>0</v>
      </c>
      <c r="C242" s="73">
        <f>'Январь 2020'!B242</f>
        <v>0</v>
      </c>
      <c r="D242" s="75"/>
      <c r="E242" s="75"/>
      <c r="F242" s="153"/>
      <c r="G242" s="153"/>
      <c r="H242" s="75"/>
      <c r="I242" s="75"/>
      <c r="J242" s="75"/>
      <c r="K242" s="76"/>
      <c r="L242" s="75"/>
      <c r="M242" s="153"/>
      <c r="N242" s="153"/>
      <c r="O242" s="75"/>
      <c r="P242" s="75"/>
      <c r="Q242" s="153"/>
      <c r="R242" s="75"/>
      <c r="S242" s="75"/>
      <c r="T242" s="153"/>
      <c r="U242" s="153"/>
      <c r="V242" s="75"/>
      <c r="W242" s="75"/>
      <c r="X242" s="75"/>
      <c r="Y242" s="75"/>
      <c r="Z242" s="75"/>
      <c r="AA242" s="153"/>
      <c r="AB242" s="153"/>
      <c r="AC242" s="75"/>
      <c r="AD242" s="75"/>
      <c r="AE242" s="75"/>
      <c r="AF242" s="75"/>
      <c r="AG242" s="75"/>
      <c r="AH242" s="153"/>
      <c r="AI242" s="80">
        <f t="shared" si="0"/>
        <v>0</v>
      </c>
      <c r="AJ242" s="81">
        <f>'Сентябрь 2020'!AJ242-AI242</f>
        <v>0</v>
      </c>
      <c r="AK242" s="82">
        <f t="shared" si="1"/>
        <v>0</v>
      </c>
      <c r="AL242" s="83">
        <f>'Сентябрь 2020'!AL242+AK242</f>
        <v>0</v>
      </c>
      <c r="AM242" s="82">
        <f t="shared" si="2"/>
        <v>0</v>
      </c>
      <c r="AN242" s="84">
        <f>'Сентябрь 2020'!AN242+AM242</f>
        <v>0</v>
      </c>
      <c r="AO242" s="82">
        <f t="shared" si="3"/>
        <v>0</v>
      </c>
      <c r="AP242" s="85">
        <f>'Сентябрь 2020'!AP242+'Октябрь 2019'!AO242</f>
        <v>0</v>
      </c>
      <c r="AQ242" s="82">
        <f t="shared" si="4"/>
        <v>0</v>
      </c>
      <c r="AR242" s="86">
        <f>'Сентябрь 2020'!AR242+'Октябрь 2019'!AQ242</f>
        <v>0</v>
      </c>
      <c r="AS242" s="87">
        <f>'Январь 2020'!AW242</f>
        <v>0</v>
      </c>
      <c r="AT242" s="88">
        <f>'Январь 2020'!AX242</f>
        <v>0</v>
      </c>
      <c r="AU242" s="45">
        <f t="shared" si="5"/>
        <v>0</v>
      </c>
    </row>
    <row r="243" spans="1:47" ht="14.25" customHeight="1">
      <c r="A243" s="71">
        <f>'Январь 2020'!A243</f>
        <v>0</v>
      </c>
      <c r="B243" s="72">
        <f>'Январь 2020'!G243</f>
        <v>0</v>
      </c>
      <c r="C243" s="73">
        <f>'Январь 2020'!B243</f>
        <v>0</v>
      </c>
      <c r="D243" s="75"/>
      <c r="E243" s="75"/>
      <c r="F243" s="153"/>
      <c r="G243" s="153"/>
      <c r="H243" s="75"/>
      <c r="I243" s="75"/>
      <c r="J243" s="75"/>
      <c r="K243" s="76"/>
      <c r="L243" s="75"/>
      <c r="M243" s="153"/>
      <c r="N243" s="153"/>
      <c r="O243" s="75"/>
      <c r="P243" s="75"/>
      <c r="Q243" s="153"/>
      <c r="R243" s="75"/>
      <c r="S243" s="75"/>
      <c r="T243" s="153"/>
      <c r="U243" s="153"/>
      <c r="V243" s="75"/>
      <c r="W243" s="75"/>
      <c r="X243" s="75"/>
      <c r="Y243" s="75"/>
      <c r="Z243" s="75"/>
      <c r="AA243" s="153"/>
      <c r="AB243" s="153"/>
      <c r="AC243" s="75"/>
      <c r="AD243" s="75"/>
      <c r="AE243" s="75"/>
      <c r="AF243" s="75"/>
      <c r="AG243" s="75"/>
      <c r="AH243" s="153"/>
      <c r="AI243" s="80">
        <f t="shared" si="0"/>
        <v>0</v>
      </c>
      <c r="AJ243" s="81">
        <f>'Сентябрь 2020'!AJ243-AI243</f>
        <v>0</v>
      </c>
      <c r="AK243" s="82">
        <f t="shared" si="1"/>
        <v>0</v>
      </c>
      <c r="AL243" s="83">
        <f>'Сентябрь 2020'!AL243+AK243</f>
        <v>0</v>
      </c>
      <c r="AM243" s="82">
        <f t="shared" si="2"/>
        <v>0</v>
      </c>
      <c r="AN243" s="84">
        <f>'Сентябрь 2020'!AN243+AM243</f>
        <v>0</v>
      </c>
      <c r="AO243" s="82">
        <f t="shared" si="3"/>
        <v>0</v>
      </c>
      <c r="AP243" s="85">
        <f>'Сентябрь 2020'!AP243+'Октябрь 2019'!AO243</f>
        <v>0</v>
      </c>
      <c r="AQ243" s="82">
        <f t="shared" si="4"/>
        <v>0</v>
      </c>
      <c r="AR243" s="86">
        <f>'Сентябрь 2020'!AR243+'Октябрь 2019'!AQ243</f>
        <v>0</v>
      </c>
      <c r="AS243" s="87">
        <f>'Январь 2020'!AW243</f>
        <v>0</v>
      </c>
      <c r="AT243" s="88">
        <f>'Январь 2020'!AX243</f>
        <v>0</v>
      </c>
      <c r="AU243" s="45">
        <f t="shared" si="5"/>
        <v>0</v>
      </c>
    </row>
    <row r="244" spans="1:47" ht="14.25" customHeight="1">
      <c r="A244" s="71">
        <f>'Январь 2020'!A244</f>
        <v>0</v>
      </c>
      <c r="B244" s="72">
        <f>'Январь 2020'!G244</f>
        <v>0</v>
      </c>
      <c r="C244" s="89">
        <f>'Январь 2020'!B244</f>
        <v>0</v>
      </c>
      <c r="D244" s="75"/>
      <c r="E244" s="75"/>
      <c r="F244" s="153"/>
      <c r="G244" s="153"/>
      <c r="H244" s="75"/>
      <c r="I244" s="75"/>
      <c r="J244" s="75"/>
      <c r="K244" s="76"/>
      <c r="L244" s="75"/>
      <c r="M244" s="153"/>
      <c r="N244" s="153"/>
      <c r="O244" s="75"/>
      <c r="P244" s="75"/>
      <c r="Q244" s="153"/>
      <c r="R244" s="75"/>
      <c r="S244" s="75"/>
      <c r="T244" s="153"/>
      <c r="U244" s="153"/>
      <c r="V244" s="75"/>
      <c r="W244" s="75"/>
      <c r="X244" s="75"/>
      <c r="Y244" s="75"/>
      <c r="Z244" s="75"/>
      <c r="AA244" s="153"/>
      <c r="AB244" s="153"/>
      <c r="AC244" s="75"/>
      <c r="AD244" s="75"/>
      <c r="AE244" s="75"/>
      <c r="AF244" s="75"/>
      <c r="AG244" s="75"/>
      <c r="AH244" s="153"/>
      <c r="AI244" s="80">
        <f t="shared" si="0"/>
        <v>0</v>
      </c>
      <c r="AJ244" s="81">
        <f>'Сентябрь 2020'!AJ244-AI244</f>
        <v>0</v>
      </c>
      <c r="AK244" s="82">
        <f t="shared" si="1"/>
        <v>0</v>
      </c>
      <c r="AL244" s="83">
        <f>'Сентябрь 2020'!AL244+AK244</f>
        <v>0</v>
      </c>
      <c r="AM244" s="82">
        <f t="shared" si="2"/>
        <v>0</v>
      </c>
      <c r="AN244" s="84">
        <f>'Сентябрь 2020'!AN244+AM244</f>
        <v>0</v>
      </c>
      <c r="AO244" s="82">
        <f t="shared" si="3"/>
        <v>0</v>
      </c>
      <c r="AP244" s="85">
        <f>'Сентябрь 2020'!AP244+'Октябрь 2019'!AO244</f>
        <v>0</v>
      </c>
      <c r="AQ244" s="82">
        <f t="shared" si="4"/>
        <v>0</v>
      </c>
      <c r="AR244" s="86">
        <f>'Сентябрь 2020'!AR244+'Октябрь 2019'!AQ244</f>
        <v>0</v>
      </c>
      <c r="AS244" s="87">
        <f>'Январь 2020'!AW244</f>
        <v>0</v>
      </c>
      <c r="AT244" s="88">
        <f>'Январь 2020'!AX244</f>
        <v>0</v>
      </c>
      <c r="AU244" s="45">
        <f t="shared" si="5"/>
        <v>0</v>
      </c>
    </row>
    <row r="245" spans="1:47" ht="14.25" customHeight="1">
      <c r="A245" s="71">
        <f>'Январь 2020'!A245</f>
        <v>0</v>
      </c>
      <c r="B245" s="72">
        <f>'Январь 2020'!G245</f>
        <v>0</v>
      </c>
      <c r="C245" s="73">
        <f>'Январь 2020'!B245</f>
        <v>0</v>
      </c>
      <c r="D245" s="75"/>
      <c r="E245" s="75"/>
      <c r="F245" s="153"/>
      <c r="G245" s="153"/>
      <c r="H245" s="75"/>
      <c r="I245" s="75"/>
      <c r="J245" s="75"/>
      <c r="K245" s="76"/>
      <c r="L245" s="75"/>
      <c r="M245" s="153"/>
      <c r="N245" s="153"/>
      <c r="O245" s="75"/>
      <c r="P245" s="75"/>
      <c r="Q245" s="153"/>
      <c r="R245" s="75"/>
      <c r="S245" s="75"/>
      <c r="T245" s="153"/>
      <c r="U245" s="153"/>
      <c r="V245" s="75"/>
      <c r="W245" s="75"/>
      <c r="X245" s="75"/>
      <c r="Y245" s="75"/>
      <c r="Z245" s="75"/>
      <c r="AA245" s="153"/>
      <c r="AB245" s="153"/>
      <c r="AC245" s="75"/>
      <c r="AD245" s="75"/>
      <c r="AE245" s="75"/>
      <c r="AF245" s="75"/>
      <c r="AG245" s="75"/>
      <c r="AH245" s="153"/>
      <c r="AI245" s="80">
        <f t="shared" si="0"/>
        <v>0</v>
      </c>
      <c r="AJ245" s="81">
        <f>'Сентябрь 2020'!AJ245-AI245</f>
        <v>0</v>
      </c>
      <c r="AK245" s="82">
        <f t="shared" si="1"/>
        <v>0</v>
      </c>
      <c r="AL245" s="83">
        <f>'Сентябрь 2020'!AL245+AK245</f>
        <v>0</v>
      </c>
      <c r="AM245" s="82">
        <f t="shared" si="2"/>
        <v>0</v>
      </c>
      <c r="AN245" s="84">
        <f>'Сентябрь 2020'!AN245+AM245</f>
        <v>0</v>
      </c>
      <c r="AO245" s="82">
        <f t="shared" si="3"/>
        <v>0</v>
      </c>
      <c r="AP245" s="85">
        <f>'Сентябрь 2020'!AP245+'Октябрь 2019'!AO245</f>
        <v>0</v>
      </c>
      <c r="AQ245" s="82">
        <f t="shared" si="4"/>
        <v>0</v>
      </c>
      <c r="AR245" s="86">
        <f>'Сентябрь 2020'!AR245+'Октябрь 2019'!AQ245</f>
        <v>0</v>
      </c>
      <c r="AS245" s="87">
        <f>'Январь 2020'!AW245</f>
        <v>0</v>
      </c>
      <c r="AT245" s="88">
        <f>'Январь 2020'!AX245</f>
        <v>0</v>
      </c>
      <c r="AU245" s="45">
        <f t="shared" si="5"/>
        <v>0</v>
      </c>
    </row>
    <row r="246" spans="1:47" ht="14.25" customHeight="1">
      <c r="A246" s="71">
        <f>'Январь 2020'!A246</f>
        <v>0</v>
      </c>
      <c r="B246" s="72">
        <f>'Январь 2020'!G246</f>
        <v>0</v>
      </c>
      <c r="C246" s="73">
        <f>'Январь 2020'!B246</f>
        <v>0</v>
      </c>
      <c r="D246" s="75"/>
      <c r="E246" s="75"/>
      <c r="F246" s="153"/>
      <c r="G246" s="153"/>
      <c r="H246" s="75"/>
      <c r="I246" s="75"/>
      <c r="J246" s="75"/>
      <c r="K246" s="76"/>
      <c r="L246" s="75"/>
      <c r="M246" s="153"/>
      <c r="N246" s="153"/>
      <c r="O246" s="75"/>
      <c r="P246" s="75"/>
      <c r="Q246" s="153"/>
      <c r="R246" s="75"/>
      <c r="S246" s="75"/>
      <c r="T246" s="153"/>
      <c r="U246" s="153"/>
      <c r="V246" s="75"/>
      <c r="W246" s="75"/>
      <c r="X246" s="75"/>
      <c r="Y246" s="75"/>
      <c r="Z246" s="75"/>
      <c r="AA246" s="153"/>
      <c r="AB246" s="153"/>
      <c r="AC246" s="75"/>
      <c r="AD246" s="75"/>
      <c r="AE246" s="75"/>
      <c r="AF246" s="75"/>
      <c r="AG246" s="75"/>
      <c r="AH246" s="153"/>
      <c r="AI246" s="80">
        <f t="shared" si="0"/>
        <v>0</v>
      </c>
      <c r="AJ246" s="81">
        <f>'Сентябрь 2020'!AJ246-AI246</f>
        <v>0</v>
      </c>
      <c r="AK246" s="82">
        <f t="shared" si="1"/>
        <v>0</v>
      </c>
      <c r="AL246" s="83">
        <f>'Сентябрь 2020'!AL246+AK246</f>
        <v>0</v>
      </c>
      <c r="AM246" s="82">
        <f t="shared" si="2"/>
        <v>0</v>
      </c>
      <c r="AN246" s="84">
        <f>'Сентябрь 2020'!AN246+AM246</f>
        <v>0</v>
      </c>
      <c r="AO246" s="82">
        <f t="shared" si="3"/>
        <v>0</v>
      </c>
      <c r="AP246" s="85">
        <f>'Сентябрь 2020'!AP246+'Октябрь 2019'!AO246</f>
        <v>0</v>
      </c>
      <c r="AQ246" s="82">
        <f t="shared" si="4"/>
        <v>0</v>
      </c>
      <c r="AR246" s="86">
        <f>'Сентябрь 2020'!AR246+'Октябрь 2019'!AQ246</f>
        <v>0</v>
      </c>
      <c r="AS246" s="87">
        <f>'Январь 2020'!AW246</f>
        <v>0</v>
      </c>
      <c r="AT246" s="88">
        <f>'Январь 2020'!AX246</f>
        <v>0</v>
      </c>
      <c r="AU246" s="45">
        <f t="shared" si="5"/>
        <v>0</v>
      </c>
    </row>
    <row r="247" spans="1:47" ht="14.25" customHeight="1">
      <c r="A247" s="71">
        <f>'Январь 2020'!A247</f>
        <v>0</v>
      </c>
      <c r="B247" s="72">
        <f>'Январь 2020'!G247</f>
        <v>0</v>
      </c>
      <c r="C247" s="73">
        <f>'Январь 2020'!B247</f>
        <v>0</v>
      </c>
      <c r="D247" s="75"/>
      <c r="E247" s="75"/>
      <c r="F247" s="153"/>
      <c r="G247" s="153"/>
      <c r="H247" s="75"/>
      <c r="I247" s="75"/>
      <c r="J247" s="75"/>
      <c r="K247" s="76"/>
      <c r="L247" s="75"/>
      <c r="M247" s="153"/>
      <c r="N247" s="153"/>
      <c r="O247" s="75"/>
      <c r="P247" s="75"/>
      <c r="Q247" s="153"/>
      <c r="R247" s="75"/>
      <c r="S247" s="75"/>
      <c r="T247" s="153"/>
      <c r="U247" s="153"/>
      <c r="V247" s="75"/>
      <c r="W247" s="75"/>
      <c r="X247" s="75"/>
      <c r="Y247" s="75"/>
      <c r="Z247" s="75"/>
      <c r="AA247" s="153"/>
      <c r="AB247" s="153"/>
      <c r="AC247" s="75"/>
      <c r="AD247" s="75"/>
      <c r="AE247" s="75"/>
      <c r="AF247" s="75"/>
      <c r="AG247" s="75"/>
      <c r="AH247" s="153"/>
      <c r="AI247" s="80">
        <f t="shared" si="0"/>
        <v>0</v>
      </c>
      <c r="AJ247" s="81">
        <f>'Сентябрь 2020'!AJ247-AI247</f>
        <v>0</v>
      </c>
      <c r="AK247" s="82">
        <f t="shared" si="1"/>
        <v>0</v>
      </c>
      <c r="AL247" s="83">
        <f>'Сентябрь 2020'!AL247+AK247</f>
        <v>0</v>
      </c>
      <c r="AM247" s="82">
        <f t="shared" si="2"/>
        <v>0</v>
      </c>
      <c r="AN247" s="84">
        <f>'Сентябрь 2020'!AN247+AM247</f>
        <v>0</v>
      </c>
      <c r="AO247" s="82">
        <f t="shared" si="3"/>
        <v>0</v>
      </c>
      <c r="AP247" s="85">
        <f>'Сентябрь 2020'!AP247+'Октябрь 2019'!AO247</f>
        <v>0</v>
      </c>
      <c r="AQ247" s="82">
        <f t="shared" si="4"/>
        <v>0</v>
      </c>
      <c r="AR247" s="86">
        <f>'Сентябрь 2020'!AR247+'Октябрь 2019'!AQ247</f>
        <v>0</v>
      </c>
      <c r="AS247" s="87">
        <f>'Январь 2020'!AW247</f>
        <v>0</v>
      </c>
      <c r="AT247" s="88">
        <f>'Январь 2020'!AX247</f>
        <v>0</v>
      </c>
      <c r="AU247" s="45">
        <f t="shared" si="5"/>
        <v>0</v>
      </c>
    </row>
    <row r="248" spans="1:47" ht="14.25" customHeight="1">
      <c r="A248" s="71">
        <f>'Январь 2020'!A248</f>
        <v>0</v>
      </c>
      <c r="B248" s="72">
        <f>'Январь 2020'!G248</f>
        <v>0</v>
      </c>
      <c r="C248" s="73">
        <f>'Январь 2020'!B248</f>
        <v>0</v>
      </c>
      <c r="D248" s="75"/>
      <c r="E248" s="75"/>
      <c r="F248" s="153"/>
      <c r="G248" s="153"/>
      <c r="H248" s="75"/>
      <c r="I248" s="75"/>
      <c r="J248" s="75"/>
      <c r="K248" s="76"/>
      <c r="L248" s="75"/>
      <c r="M248" s="153"/>
      <c r="N248" s="153"/>
      <c r="O248" s="75"/>
      <c r="P248" s="75"/>
      <c r="Q248" s="153"/>
      <c r="R248" s="75"/>
      <c r="S248" s="75"/>
      <c r="T248" s="153"/>
      <c r="U248" s="153"/>
      <c r="V248" s="75"/>
      <c r="W248" s="75"/>
      <c r="X248" s="75"/>
      <c r="Y248" s="75"/>
      <c r="Z248" s="75"/>
      <c r="AA248" s="153"/>
      <c r="AB248" s="153"/>
      <c r="AC248" s="75"/>
      <c r="AD248" s="75"/>
      <c r="AE248" s="75"/>
      <c r="AF248" s="75"/>
      <c r="AG248" s="75"/>
      <c r="AH248" s="153"/>
      <c r="AI248" s="80">
        <f t="shared" si="0"/>
        <v>0</v>
      </c>
      <c r="AJ248" s="81">
        <f>'Сентябрь 2020'!AJ248-AI248</f>
        <v>0</v>
      </c>
      <c r="AK248" s="82">
        <f t="shared" si="1"/>
        <v>0</v>
      </c>
      <c r="AL248" s="83">
        <f>'Сентябрь 2020'!AL248+AK248</f>
        <v>0</v>
      </c>
      <c r="AM248" s="82">
        <f t="shared" si="2"/>
        <v>0</v>
      </c>
      <c r="AN248" s="84">
        <f>'Сентябрь 2020'!AN248+AM248</f>
        <v>0</v>
      </c>
      <c r="AO248" s="82">
        <f t="shared" si="3"/>
        <v>0</v>
      </c>
      <c r="AP248" s="85">
        <f>'Сентябрь 2020'!AP248+'Октябрь 2019'!AO248</f>
        <v>0</v>
      </c>
      <c r="AQ248" s="82">
        <f t="shared" si="4"/>
        <v>0</v>
      </c>
      <c r="AR248" s="86">
        <f>'Сентябрь 2020'!AR248+'Октябрь 2019'!AQ248</f>
        <v>0</v>
      </c>
      <c r="AS248" s="87">
        <f>'Январь 2020'!AW248</f>
        <v>0</v>
      </c>
      <c r="AT248" s="88">
        <f>'Январь 2020'!AX248</f>
        <v>0</v>
      </c>
      <c r="AU248" s="45">
        <f t="shared" si="5"/>
        <v>0</v>
      </c>
    </row>
    <row r="249" spans="1:47" ht="14.25" customHeight="1">
      <c r="A249" s="71">
        <f>'Январь 2020'!A249</f>
        <v>0</v>
      </c>
      <c r="B249" s="72">
        <f>'Январь 2020'!G249</f>
        <v>0</v>
      </c>
      <c r="C249" s="73">
        <f>'Январь 2020'!B249</f>
        <v>0</v>
      </c>
      <c r="D249" s="75"/>
      <c r="E249" s="75"/>
      <c r="F249" s="153"/>
      <c r="G249" s="153"/>
      <c r="H249" s="75"/>
      <c r="I249" s="75"/>
      <c r="J249" s="75"/>
      <c r="K249" s="76"/>
      <c r="L249" s="75"/>
      <c r="M249" s="153"/>
      <c r="N249" s="153"/>
      <c r="O249" s="75"/>
      <c r="P249" s="75"/>
      <c r="Q249" s="153"/>
      <c r="R249" s="75"/>
      <c r="S249" s="75"/>
      <c r="T249" s="153"/>
      <c r="U249" s="153"/>
      <c r="V249" s="75"/>
      <c r="W249" s="75"/>
      <c r="X249" s="75"/>
      <c r="Y249" s="75"/>
      <c r="Z249" s="75"/>
      <c r="AA249" s="153"/>
      <c r="AB249" s="153"/>
      <c r="AC249" s="75"/>
      <c r="AD249" s="75"/>
      <c r="AE249" s="75"/>
      <c r="AF249" s="75"/>
      <c r="AG249" s="75"/>
      <c r="AH249" s="153"/>
      <c r="AI249" s="80">
        <f t="shared" si="0"/>
        <v>0</v>
      </c>
      <c r="AJ249" s="81">
        <f>'Сентябрь 2020'!AJ249-AI249</f>
        <v>0</v>
      </c>
      <c r="AK249" s="82">
        <f t="shared" si="1"/>
        <v>0</v>
      </c>
      <c r="AL249" s="83">
        <f>'Сентябрь 2020'!AL249+AK249</f>
        <v>0</v>
      </c>
      <c r="AM249" s="82">
        <f t="shared" si="2"/>
        <v>0</v>
      </c>
      <c r="AN249" s="84">
        <f>'Сентябрь 2020'!AN249+AM249</f>
        <v>0</v>
      </c>
      <c r="AO249" s="82">
        <f t="shared" si="3"/>
        <v>0</v>
      </c>
      <c r="AP249" s="85">
        <f>'Сентябрь 2020'!AP249+'Октябрь 2019'!AO249</f>
        <v>0</v>
      </c>
      <c r="AQ249" s="82">
        <f t="shared" si="4"/>
        <v>0</v>
      </c>
      <c r="AR249" s="86">
        <f>'Сентябрь 2020'!AR249+'Октябрь 2019'!AQ249</f>
        <v>0</v>
      </c>
      <c r="AS249" s="87">
        <f>'Январь 2020'!AW249</f>
        <v>0</v>
      </c>
      <c r="AT249" s="88">
        <f>'Январь 2020'!AX249</f>
        <v>0</v>
      </c>
      <c r="AU249" s="45">
        <f t="shared" si="5"/>
        <v>0</v>
      </c>
    </row>
    <row r="250" spans="1:47" ht="14.25" customHeight="1">
      <c r="A250" s="71">
        <f>'Январь 2020'!A250</f>
        <v>0</v>
      </c>
      <c r="B250" s="72">
        <f>'Январь 2020'!G250</f>
        <v>0</v>
      </c>
      <c r="C250" s="89">
        <f>'Январь 2020'!B250</f>
        <v>0</v>
      </c>
      <c r="D250" s="75"/>
      <c r="E250" s="75"/>
      <c r="F250" s="153"/>
      <c r="G250" s="153"/>
      <c r="H250" s="75"/>
      <c r="I250" s="75"/>
      <c r="J250" s="75"/>
      <c r="K250" s="76"/>
      <c r="L250" s="75"/>
      <c r="M250" s="153"/>
      <c r="N250" s="153"/>
      <c r="O250" s="75"/>
      <c r="P250" s="75"/>
      <c r="Q250" s="153"/>
      <c r="R250" s="75"/>
      <c r="S250" s="75"/>
      <c r="T250" s="153"/>
      <c r="U250" s="153"/>
      <c r="V250" s="75"/>
      <c r="W250" s="75"/>
      <c r="X250" s="75"/>
      <c r="Y250" s="75"/>
      <c r="Z250" s="75"/>
      <c r="AA250" s="153"/>
      <c r="AB250" s="153"/>
      <c r="AC250" s="75"/>
      <c r="AD250" s="75"/>
      <c r="AE250" s="75"/>
      <c r="AF250" s="75"/>
      <c r="AG250" s="75"/>
      <c r="AH250" s="153"/>
      <c r="AI250" s="80">
        <f t="shared" si="0"/>
        <v>0</v>
      </c>
      <c r="AJ250" s="81">
        <f>'Сентябрь 2020'!AJ250-AI250</f>
        <v>0</v>
      </c>
      <c r="AK250" s="82">
        <f t="shared" si="1"/>
        <v>0</v>
      </c>
      <c r="AL250" s="83">
        <f>'Сентябрь 2020'!AL250+AK250</f>
        <v>0</v>
      </c>
      <c r="AM250" s="82">
        <f t="shared" si="2"/>
        <v>0</v>
      </c>
      <c r="AN250" s="84">
        <f>'Сентябрь 2020'!AN250+AM250</f>
        <v>0</v>
      </c>
      <c r="AO250" s="82">
        <f t="shared" si="3"/>
        <v>0</v>
      </c>
      <c r="AP250" s="85">
        <f>'Сентябрь 2020'!AP250+'Октябрь 2019'!AO250</f>
        <v>0</v>
      </c>
      <c r="AQ250" s="82">
        <f t="shared" si="4"/>
        <v>0</v>
      </c>
      <c r="AR250" s="86">
        <f>'Сентябрь 2020'!AR250+'Октябрь 2019'!AQ250</f>
        <v>0</v>
      </c>
      <c r="AS250" s="87">
        <f>'Январь 2020'!AW250</f>
        <v>0</v>
      </c>
      <c r="AT250" s="88">
        <f>'Январь 2020'!AX250</f>
        <v>0</v>
      </c>
      <c r="AU250" s="45">
        <f t="shared" si="5"/>
        <v>0</v>
      </c>
    </row>
    <row r="251" spans="1:47" ht="14.25" customHeight="1">
      <c r="A251" s="71">
        <f>'Январь 2020'!A251</f>
        <v>0</v>
      </c>
      <c r="B251" s="72">
        <f>'Январь 2020'!G251</f>
        <v>0</v>
      </c>
      <c r="C251" s="73">
        <f>'Январь 2020'!B251</f>
        <v>0</v>
      </c>
      <c r="D251" s="75"/>
      <c r="E251" s="75"/>
      <c r="F251" s="153"/>
      <c r="G251" s="153"/>
      <c r="H251" s="75"/>
      <c r="I251" s="75"/>
      <c r="J251" s="75"/>
      <c r="K251" s="76"/>
      <c r="L251" s="75"/>
      <c r="M251" s="153"/>
      <c r="N251" s="153"/>
      <c r="O251" s="75"/>
      <c r="P251" s="75"/>
      <c r="Q251" s="153"/>
      <c r="R251" s="75"/>
      <c r="S251" s="75"/>
      <c r="T251" s="153"/>
      <c r="U251" s="153"/>
      <c r="V251" s="75"/>
      <c r="W251" s="75"/>
      <c r="X251" s="75"/>
      <c r="Y251" s="75"/>
      <c r="Z251" s="75"/>
      <c r="AA251" s="153"/>
      <c r="AB251" s="153"/>
      <c r="AC251" s="75"/>
      <c r="AD251" s="75"/>
      <c r="AE251" s="75"/>
      <c r="AF251" s="75"/>
      <c r="AG251" s="75"/>
      <c r="AH251" s="153"/>
      <c r="AI251" s="80">
        <f t="shared" si="0"/>
        <v>0</v>
      </c>
      <c r="AJ251" s="81">
        <f>'Сентябрь 2020'!AJ251-AI251</f>
        <v>0</v>
      </c>
      <c r="AK251" s="82">
        <f t="shared" si="1"/>
        <v>0</v>
      </c>
      <c r="AL251" s="83">
        <f>'Сентябрь 2020'!AL251+AK251</f>
        <v>0</v>
      </c>
      <c r="AM251" s="82">
        <f t="shared" si="2"/>
        <v>0</v>
      </c>
      <c r="AN251" s="84">
        <f>'Сентябрь 2020'!AN251+AM251</f>
        <v>0</v>
      </c>
      <c r="AO251" s="82">
        <f t="shared" si="3"/>
        <v>0</v>
      </c>
      <c r="AP251" s="85">
        <f>'Сентябрь 2020'!AP251+'Октябрь 2019'!AO251</f>
        <v>0</v>
      </c>
      <c r="AQ251" s="82">
        <f t="shared" si="4"/>
        <v>0</v>
      </c>
      <c r="AR251" s="86">
        <f>'Сентябрь 2020'!AR251+'Октябрь 2019'!AQ251</f>
        <v>0</v>
      </c>
      <c r="AS251" s="87">
        <f>'Январь 2020'!AW251</f>
        <v>0</v>
      </c>
      <c r="AT251" s="88">
        <f>'Январь 2020'!AX251</f>
        <v>0</v>
      </c>
      <c r="AU251" s="45">
        <f t="shared" si="5"/>
        <v>0</v>
      </c>
    </row>
    <row r="252" spans="1:47" ht="14.25" customHeight="1">
      <c r="A252" s="71">
        <f>'Январь 2020'!A252</f>
        <v>0</v>
      </c>
      <c r="B252" s="72">
        <f>'Январь 2020'!G252</f>
        <v>0</v>
      </c>
      <c r="C252" s="73">
        <f>'Январь 2020'!B252</f>
        <v>0</v>
      </c>
      <c r="D252" s="75"/>
      <c r="E252" s="75"/>
      <c r="F252" s="153"/>
      <c r="G252" s="153"/>
      <c r="H252" s="75"/>
      <c r="I252" s="75"/>
      <c r="J252" s="75"/>
      <c r="K252" s="76"/>
      <c r="L252" s="75"/>
      <c r="M252" s="153"/>
      <c r="N252" s="153"/>
      <c r="O252" s="75"/>
      <c r="P252" s="75"/>
      <c r="Q252" s="153"/>
      <c r="R252" s="75"/>
      <c r="S252" s="75"/>
      <c r="T252" s="153"/>
      <c r="U252" s="153"/>
      <c r="V252" s="75"/>
      <c r="W252" s="75"/>
      <c r="X252" s="75"/>
      <c r="Y252" s="75"/>
      <c r="Z252" s="75"/>
      <c r="AA252" s="153"/>
      <c r="AB252" s="153"/>
      <c r="AC252" s="75"/>
      <c r="AD252" s="75"/>
      <c r="AE252" s="75"/>
      <c r="AF252" s="75"/>
      <c r="AG252" s="75"/>
      <c r="AH252" s="153"/>
      <c r="AI252" s="80">
        <f t="shared" si="0"/>
        <v>0</v>
      </c>
      <c r="AJ252" s="81">
        <f>'Сентябрь 2020'!AJ252-AI252</f>
        <v>0</v>
      </c>
      <c r="AK252" s="82">
        <f t="shared" si="1"/>
        <v>0</v>
      </c>
      <c r="AL252" s="83">
        <f>'Сентябрь 2020'!AL252+AK252</f>
        <v>0</v>
      </c>
      <c r="AM252" s="82">
        <f t="shared" si="2"/>
        <v>0</v>
      </c>
      <c r="AN252" s="84">
        <f>'Сентябрь 2020'!AN252+AM252</f>
        <v>0</v>
      </c>
      <c r="AO252" s="82">
        <f t="shared" si="3"/>
        <v>0</v>
      </c>
      <c r="AP252" s="85">
        <f>'Сентябрь 2020'!AP252+'Октябрь 2019'!AO252</f>
        <v>0</v>
      </c>
      <c r="AQ252" s="82">
        <f t="shared" si="4"/>
        <v>0</v>
      </c>
      <c r="AR252" s="86">
        <f>'Сентябрь 2020'!AR252+'Октябрь 2019'!AQ252</f>
        <v>0</v>
      </c>
      <c r="AS252" s="87">
        <f>'Январь 2020'!AW252</f>
        <v>0</v>
      </c>
      <c r="AT252" s="88">
        <f>'Январь 2020'!AX252</f>
        <v>0</v>
      </c>
      <c r="AU252" s="45">
        <f t="shared" si="5"/>
        <v>0</v>
      </c>
    </row>
    <row r="253" spans="1:47" ht="14.25" customHeight="1">
      <c r="A253" s="71">
        <f>'Январь 2020'!A253</f>
        <v>0</v>
      </c>
      <c r="B253" s="72">
        <f>'Январь 2020'!G253</f>
        <v>0</v>
      </c>
      <c r="C253" s="73">
        <f>'Январь 2020'!B253</f>
        <v>0</v>
      </c>
      <c r="D253" s="75"/>
      <c r="E253" s="75"/>
      <c r="F253" s="153"/>
      <c r="G253" s="153"/>
      <c r="H253" s="75"/>
      <c r="I253" s="75"/>
      <c r="J253" s="75"/>
      <c r="K253" s="76"/>
      <c r="L253" s="75"/>
      <c r="M253" s="153"/>
      <c r="N253" s="153"/>
      <c r="O253" s="75"/>
      <c r="P253" s="75"/>
      <c r="Q253" s="153"/>
      <c r="R253" s="75"/>
      <c r="S253" s="75"/>
      <c r="T253" s="153"/>
      <c r="U253" s="153"/>
      <c r="V253" s="75"/>
      <c r="W253" s="75"/>
      <c r="X253" s="75"/>
      <c r="Y253" s="75"/>
      <c r="Z253" s="75"/>
      <c r="AA253" s="153"/>
      <c r="AB253" s="153"/>
      <c r="AC253" s="75"/>
      <c r="AD253" s="75"/>
      <c r="AE253" s="75"/>
      <c r="AF253" s="75"/>
      <c r="AG253" s="75"/>
      <c r="AH253" s="153"/>
      <c r="AI253" s="80">
        <f t="shared" si="0"/>
        <v>0</v>
      </c>
      <c r="AJ253" s="81">
        <f>'Сентябрь 2020'!AJ253-AI253</f>
        <v>0</v>
      </c>
      <c r="AK253" s="82">
        <f t="shared" si="1"/>
        <v>0</v>
      </c>
      <c r="AL253" s="83">
        <f>'Сентябрь 2020'!AL253+AK253</f>
        <v>0</v>
      </c>
      <c r="AM253" s="82">
        <f t="shared" si="2"/>
        <v>0</v>
      </c>
      <c r="AN253" s="84">
        <f>'Сентябрь 2020'!AN253+AM253</f>
        <v>0</v>
      </c>
      <c r="AO253" s="82">
        <f t="shared" si="3"/>
        <v>0</v>
      </c>
      <c r="AP253" s="85">
        <f>'Сентябрь 2020'!AP253+'Октябрь 2019'!AO253</f>
        <v>0</v>
      </c>
      <c r="AQ253" s="82">
        <f t="shared" si="4"/>
        <v>0</v>
      </c>
      <c r="AR253" s="86">
        <f>'Сентябрь 2020'!AR253+'Октябрь 2019'!AQ253</f>
        <v>0</v>
      </c>
      <c r="AS253" s="87">
        <f>'Январь 2020'!AW253</f>
        <v>0</v>
      </c>
      <c r="AT253" s="88">
        <f>'Январь 2020'!AX253</f>
        <v>0</v>
      </c>
      <c r="AU253" s="45">
        <f t="shared" si="5"/>
        <v>0</v>
      </c>
    </row>
    <row r="254" spans="1:47" ht="14.25" customHeight="1">
      <c r="A254" s="71">
        <f>'Январь 2020'!A254</f>
        <v>0</v>
      </c>
      <c r="B254" s="72">
        <f>'Январь 2020'!G254</f>
        <v>0</v>
      </c>
      <c r="C254" s="73">
        <f>'Январь 2020'!B254</f>
        <v>0</v>
      </c>
      <c r="D254" s="75"/>
      <c r="E254" s="75"/>
      <c r="F254" s="153"/>
      <c r="G254" s="153"/>
      <c r="H254" s="75"/>
      <c r="I254" s="75"/>
      <c r="J254" s="75"/>
      <c r="K254" s="76"/>
      <c r="L254" s="75"/>
      <c r="M254" s="153"/>
      <c r="N254" s="153"/>
      <c r="O254" s="75"/>
      <c r="P254" s="75"/>
      <c r="Q254" s="153"/>
      <c r="R254" s="75"/>
      <c r="S254" s="75"/>
      <c r="T254" s="153"/>
      <c r="U254" s="153"/>
      <c r="V254" s="75"/>
      <c r="W254" s="75"/>
      <c r="X254" s="75"/>
      <c r="Y254" s="75"/>
      <c r="Z254" s="75"/>
      <c r="AA254" s="153"/>
      <c r="AB254" s="153"/>
      <c r="AC254" s="75"/>
      <c r="AD254" s="75"/>
      <c r="AE254" s="75"/>
      <c r="AF254" s="75"/>
      <c r="AG254" s="75"/>
      <c r="AH254" s="153"/>
      <c r="AI254" s="80">
        <f t="shared" si="0"/>
        <v>0</v>
      </c>
      <c r="AJ254" s="81">
        <f>'Сентябрь 2020'!AJ254-AI254</f>
        <v>0</v>
      </c>
      <c r="AK254" s="82">
        <f t="shared" si="1"/>
        <v>0</v>
      </c>
      <c r="AL254" s="83">
        <f>'Сентябрь 2020'!AL254+AK254</f>
        <v>0</v>
      </c>
      <c r="AM254" s="82">
        <f t="shared" si="2"/>
        <v>0</v>
      </c>
      <c r="AN254" s="84">
        <f>'Сентябрь 2020'!AN254+AM254</f>
        <v>0</v>
      </c>
      <c r="AO254" s="82">
        <f t="shared" si="3"/>
        <v>0</v>
      </c>
      <c r="AP254" s="85">
        <f>'Сентябрь 2020'!AP254+'Октябрь 2019'!AO254</f>
        <v>0</v>
      </c>
      <c r="AQ254" s="82">
        <f t="shared" si="4"/>
        <v>0</v>
      </c>
      <c r="AR254" s="86">
        <f>'Сентябрь 2020'!AR254+'Октябрь 2019'!AQ254</f>
        <v>0</v>
      </c>
      <c r="AS254" s="87">
        <f>'Январь 2020'!AW254</f>
        <v>0</v>
      </c>
      <c r="AT254" s="88">
        <f>'Январь 2020'!AX254</f>
        <v>0</v>
      </c>
      <c r="AU254" s="45">
        <f t="shared" si="5"/>
        <v>0</v>
      </c>
    </row>
    <row r="255" spans="1:47" ht="14.25" customHeight="1">
      <c r="A255" s="71">
        <f>'Январь 2020'!A255</f>
        <v>0</v>
      </c>
      <c r="B255" s="72">
        <f>'Январь 2020'!G255</f>
        <v>0</v>
      </c>
      <c r="C255" s="73">
        <f>'Январь 2020'!B255</f>
        <v>0</v>
      </c>
      <c r="D255" s="75"/>
      <c r="E255" s="75"/>
      <c r="F255" s="153"/>
      <c r="G255" s="153"/>
      <c r="H255" s="75"/>
      <c r="I255" s="75"/>
      <c r="J255" s="75"/>
      <c r="K255" s="76"/>
      <c r="L255" s="75"/>
      <c r="M255" s="153"/>
      <c r="N255" s="153"/>
      <c r="O255" s="75"/>
      <c r="P255" s="75"/>
      <c r="Q255" s="153"/>
      <c r="R255" s="75"/>
      <c r="S255" s="75"/>
      <c r="T255" s="153"/>
      <c r="U255" s="153"/>
      <c r="V255" s="75"/>
      <c r="W255" s="75"/>
      <c r="X255" s="75"/>
      <c r="Y255" s="75"/>
      <c r="Z255" s="75"/>
      <c r="AA255" s="153"/>
      <c r="AB255" s="153"/>
      <c r="AC255" s="75"/>
      <c r="AD255" s="75"/>
      <c r="AE255" s="75"/>
      <c r="AF255" s="75"/>
      <c r="AG255" s="75"/>
      <c r="AH255" s="153"/>
      <c r="AI255" s="80">
        <f t="shared" si="0"/>
        <v>0</v>
      </c>
      <c r="AJ255" s="81">
        <f>'Сентябрь 2020'!AJ255-AI255</f>
        <v>0</v>
      </c>
      <c r="AK255" s="82">
        <f t="shared" si="1"/>
        <v>0</v>
      </c>
      <c r="AL255" s="83">
        <f>'Сентябрь 2020'!AL255+AK255</f>
        <v>0</v>
      </c>
      <c r="AM255" s="82">
        <f t="shared" si="2"/>
        <v>0</v>
      </c>
      <c r="AN255" s="84">
        <f>'Сентябрь 2020'!AN255+AM255</f>
        <v>0</v>
      </c>
      <c r="AO255" s="82">
        <f t="shared" si="3"/>
        <v>0</v>
      </c>
      <c r="AP255" s="85">
        <f>'Сентябрь 2020'!AP255+'Октябрь 2019'!AO255</f>
        <v>0</v>
      </c>
      <c r="AQ255" s="82">
        <f t="shared" si="4"/>
        <v>0</v>
      </c>
      <c r="AR255" s="86">
        <f>'Сентябрь 2020'!AR255+'Октябрь 2019'!AQ255</f>
        <v>0</v>
      </c>
      <c r="AS255" s="87">
        <f>'Январь 2020'!AW255</f>
        <v>0</v>
      </c>
      <c r="AT255" s="88">
        <f>'Январь 2020'!AX255</f>
        <v>0</v>
      </c>
      <c r="AU255" s="45">
        <f t="shared" si="5"/>
        <v>0</v>
      </c>
    </row>
    <row r="256" spans="1:47" ht="14.25" customHeight="1">
      <c r="A256" s="71">
        <f>'Январь 2020'!A256</f>
        <v>0</v>
      </c>
      <c r="B256" s="72">
        <f>'Январь 2020'!G256</f>
        <v>0</v>
      </c>
      <c r="C256" s="89">
        <f>'Январь 2020'!B256</f>
        <v>0</v>
      </c>
      <c r="D256" s="75"/>
      <c r="E256" s="75"/>
      <c r="F256" s="153"/>
      <c r="G256" s="153"/>
      <c r="H256" s="75"/>
      <c r="I256" s="75"/>
      <c r="J256" s="75"/>
      <c r="K256" s="76"/>
      <c r="L256" s="75"/>
      <c r="M256" s="153"/>
      <c r="N256" s="153"/>
      <c r="O256" s="75"/>
      <c r="P256" s="75"/>
      <c r="Q256" s="153"/>
      <c r="R256" s="75"/>
      <c r="S256" s="75"/>
      <c r="T256" s="153"/>
      <c r="U256" s="153"/>
      <c r="V256" s="75"/>
      <c r="W256" s="75"/>
      <c r="X256" s="75"/>
      <c r="Y256" s="75"/>
      <c r="Z256" s="75"/>
      <c r="AA256" s="153"/>
      <c r="AB256" s="153"/>
      <c r="AC256" s="75"/>
      <c r="AD256" s="75"/>
      <c r="AE256" s="75"/>
      <c r="AF256" s="75"/>
      <c r="AG256" s="75"/>
      <c r="AH256" s="153"/>
      <c r="AI256" s="80">
        <f t="shared" si="0"/>
        <v>0</v>
      </c>
      <c r="AJ256" s="81">
        <f>'Сентябрь 2020'!AJ256-AI256</f>
        <v>0</v>
      </c>
      <c r="AK256" s="82">
        <f t="shared" si="1"/>
        <v>0</v>
      </c>
      <c r="AL256" s="83">
        <f>'Сентябрь 2020'!AL256+AK256</f>
        <v>0</v>
      </c>
      <c r="AM256" s="82">
        <f t="shared" si="2"/>
        <v>0</v>
      </c>
      <c r="AN256" s="84">
        <f>'Сентябрь 2020'!AN256+AM256</f>
        <v>0</v>
      </c>
      <c r="AO256" s="82">
        <f t="shared" si="3"/>
        <v>0</v>
      </c>
      <c r="AP256" s="85">
        <f>'Сентябрь 2020'!AP256+'Октябрь 2019'!AO256</f>
        <v>0</v>
      </c>
      <c r="AQ256" s="82">
        <f t="shared" si="4"/>
        <v>0</v>
      </c>
      <c r="AR256" s="86">
        <f>'Сентябрь 2020'!AR256+'Октябрь 2019'!AQ256</f>
        <v>0</v>
      </c>
      <c r="AS256" s="87">
        <f>'Январь 2020'!AW256</f>
        <v>0</v>
      </c>
      <c r="AT256" s="88">
        <f>'Январь 2020'!AX256</f>
        <v>0</v>
      </c>
      <c r="AU256" s="45">
        <f t="shared" si="5"/>
        <v>0</v>
      </c>
    </row>
    <row r="257" spans="1:47" ht="14.25" customHeight="1">
      <c r="A257" s="71">
        <f>'Январь 2020'!A257</f>
        <v>0</v>
      </c>
      <c r="B257" s="72">
        <f>'Январь 2020'!G257</f>
        <v>0</v>
      </c>
      <c r="C257" s="73">
        <f>'Январь 2020'!B257</f>
        <v>0</v>
      </c>
      <c r="D257" s="75"/>
      <c r="E257" s="75"/>
      <c r="F257" s="153"/>
      <c r="G257" s="153"/>
      <c r="H257" s="75"/>
      <c r="I257" s="75"/>
      <c r="J257" s="75"/>
      <c r="K257" s="76"/>
      <c r="L257" s="75"/>
      <c r="M257" s="153"/>
      <c r="N257" s="153"/>
      <c r="O257" s="75"/>
      <c r="P257" s="75"/>
      <c r="Q257" s="153"/>
      <c r="R257" s="75"/>
      <c r="S257" s="75"/>
      <c r="T257" s="153"/>
      <c r="U257" s="153"/>
      <c r="V257" s="75"/>
      <c r="W257" s="75"/>
      <c r="X257" s="75"/>
      <c r="Y257" s="75"/>
      <c r="Z257" s="75"/>
      <c r="AA257" s="153"/>
      <c r="AB257" s="153"/>
      <c r="AC257" s="75"/>
      <c r="AD257" s="75"/>
      <c r="AE257" s="75"/>
      <c r="AF257" s="75"/>
      <c r="AG257" s="75"/>
      <c r="AH257" s="153"/>
      <c r="AI257" s="80">
        <f t="shared" si="0"/>
        <v>0</v>
      </c>
      <c r="AJ257" s="81">
        <f>'Сентябрь 2020'!AJ257-AI257</f>
        <v>0</v>
      </c>
      <c r="AK257" s="82">
        <f t="shared" si="1"/>
        <v>0</v>
      </c>
      <c r="AL257" s="83">
        <f>'Сентябрь 2020'!AL257+AK257</f>
        <v>0</v>
      </c>
      <c r="AM257" s="82">
        <f t="shared" si="2"/>
        <v>0</v>
      </c>
      <c r="AN257" s="84">
        <f>'Сентябрь 2020'!AN257+AM257</f>
        <v>0</v>
      </c>
      <c r="AO257" s="82">
        <f t="shared" si="3"/>
        <v>0</v>
      </c>
      <c r="AP257" s="85">
        <f>'Сентябрь 2020'!AP257+'Октябрь 2019'!AO257</f>
        <v>0</v>
      </c>
      <c r="AQ257" s="82">
        <f t="shared" si="4"/>
        <v>0</v>
      </c>
      <c r="AR257" s="86">
        <f>'Сентябрь 2020'!AR257+'Октябрь 2019'!AQ257</f>
        <v>0</v>
      </c>
      <c r="AS257" s="87">
        <f>'Январь 2020'!AW257</f>
        <v>0</v>
      </c>
      <c r="AT257" s="88">
        <f>'Январь 2020'!AX257</f>
        <v>0</v>
      </c>
      <c r="AU257" s="45">
        <f t="shared" si="5"/>
        <v>0</v>
      </c>
    </row>
    <row r="258" spans="1:47" ht="14.25" customHeight="1">
      <c r="A258" s="71">
        <f>'Январь 2020'!A258</f>
        <v>0</v>
      </c>
      <c r="B258" s="72">
        <f>'Январь 2020'!G258</f>
        <v>0</v>
      </c>
      <c r="C258" s="73">
        <f>'Январь 2020'!B258</f>
        <v>0</v>
      </c>
      <c r="D258" s="75"/>
      <c r="E258" s="75"/>
      <c r="F258" s="153"/>
      <c r="G258" s="153"/>
      <c r="H258" s="75"/>
      <c r="I258" s="75"/>
      <c r="J258" s="75"/>
      <c r="K258" s="76"/>
      <c r="L258" s="75"/>
      <c r="M258" s="153"/>
      <c r="N258" s="153"/>
      <c r="O258" s="75"/>
      <c r="P258" s="75"/>
      <c r="Q258" s="153"/>
      <c r="R258" s="75"/>
      <c r="S258" s="75"/>
      <c r="T258" s="153"/>
      <c r="U258" s="153"/>
      <c r="V258" s="75"/>
      <c r="W258" s="75"/>
      <c r="X258" s="75"/>
      <c r="Y258" s="75"/>
      <c r="Z258" s="75"/>
      <c r="AA258" s="153"/>
      <c r="AB258" s="153"/>
      <c r="AC258" s="75"/>
      <c r="AD258" s="75"/>
      <c r="AE258" s="75"/>
      <c r="AF258" s="75"/>
      <c r="AG258" s="75"/>
      <c r="AH258" s="153"/>
      <c r="AI258" s="80">
        <f t="shared" si="0"/>
        <v>0</v>
      </c>
      <c r="AJ258" s="81">
        <f>'Сентябрь 2020'!AJ258-AI258</f>
        <v>0</v>
      </c>
      <c r="AK258" s="82">
        <f t="shared" si="1"/>
        <v>0</v>
      </c>
      <c r="AL258" s="83">
        <f>'Сентябрь 2020'!AL258+AK258</f>
        <v>0</v>
      </c>
      <c r="AM258" s="82">
        <f t="shared" si="2"/>
        <v>0</v>
      </c>
      <c r="AN258" s="84">
        <f>'Сентябрь 2020'!AN258+AM258</f>
        <v>0</v>
      </c>
      <c r="AO258" s="82">
        <f t="shared" si="3"/>
        <v>0</v>
      </c>
      <c r="AP258" s="85">
        <f>'Сентябрь 2020'!AP258+'Октябрь 2019'!AO258</f>
        <v>0</v>
      </c>
      <c r="AQ258" s="82">
        <f t="shared" si="4"/>
        <v>0</v>
      </c>
      <c r="AR258" s="86">
        <f>'Сентябрь 2020'!AR258+'Октябрь 2019'!AQ258</f>
        <v>0</v>
      </c>
      <c r="AS258" s="87">
        <f>'Январь 2020'!AW258</f>
        <v>0</v>
      </c>
      <c r="AT258" s="88">
        <f>'Январь 2020'!AX258</f>
        <v>0</v>
      </c>
      <c r="AU258" s="45">
        <f t="shared" si="5"/>
        <v>0</v>
      </c>
    </row>
    <row r="259" spans="1:47" ht="14.25" customHeight="1">
      <c r="A259" s="71">
        <f>'Январь 2020'!A259</f>
        <v>0</v>
      </c>
      <c r="B259" s="72">
        <f>'Январь 2020'!G259</f>
        <v>0</v>
      </c>
      <c r="C259" s="73">
        <f>'Январь 2020'!B259</f>
        <v>0</v>
      </c>
      <c r="D259" s="75"/>
      <c r="E259" s="75"/>
      <c r="F259" s="153"/>
      <c r="G259" s="153"/>
      <c r="H259" s="75"/>
      <c r="I259" s="75"/>
      <c r="J259" s="75"/>
      <c r="K259" s="76"/>
      <c r="L259" s="75"/>
      <c r="M259" s="153"/>
      <c r="N259" s="153"/>
      <c r="O259" s="75"/>
      <c r="P259" s="75"/>
      <c r="Q259" s="153"/>
      <c r="R259" s="75"/>
      <c r="S259" s="75"/>
      <c r="T259" s="153"/>
      <c r="U259" s="153"/>
      <c r="V259" s="75"/>
      <c r="W259" s="75"/>
      <c r="X259" s="75"/>
      <c r="Y259" s="75"/>
      <c r="Z259" s="75"/>
      <c r="AA259" s="153"/>
      <c r="AB259" s="153"/>
      <c r="AC259" s="75"/>
      <c r="AD259" s="75"/>
      <c r="AE259" s="75"/>
      <c r="AF259" s="75"/>
      <c r="AG259" s="75"/>
      <c r="AH259" s="153"/>
      <c r="AI259" s="80">
        <f t="shared" si="0"/>
        <v>0</v>
      </c>
      <c r="AJ259" s="81">
        <f>'Сентябрь 2020'!AJ259-AI259</f>
        <v>0</v>
      </c>
      <c r="AK259" s="82">
        <f t="shared" si="1"/>
        <v>0</v>
      </c>
      <c r="AL259" s="83">
        <f>'Сентябрь 2020'!AL259+AK259</f>
        <v>0</v>
      </c>
      <c r="AM259" s="82">
        <f t="shared" si="2"/>
        <v>0</v>
      </c>
      <c r="AN259" s="84">
        <f>'Сентябрь 2020'!AN259+AM259</f>
        <v>0</v>
      </c>
      <c r="AO259" s="82">
        <f t="shared" si="3"/>
        <v>0</v>
      </c>
      <c r="AP259" s="85">
        <f>'Сентябрь 2020'!AP259+'Октябрь 2019'!AO259</f>
        <v>0</v>
      </c>
      <c r="AQ259" s="82">
        <f t="shared" si="4"/>
        <v>0</v>
      </c>
      <c r="AR259" s="86">
        <f>'Сентябрь 2020'!AR259+'Октябрь 2019'!AQ259</f>
        <v>0</v>
      </c>
      <c r="AS259" s="87">
        <f>'Январь 2020'!AW259</f>
        <v>0</v>
      </c>
      <c r="AT259" s="88">
        <f>'Январь 2020'!AX259</f>
        <v>0</v>
      </c>
      <c r="AU259" s="45">
        <f t="shared" si="5"/>
        <v>0</v>
      </c>
    </row>
    <row r="260" spans="1:47" ht="14.25" customHeight="1">
      <c r="A260" s="71">
        <f>'Январь 2020'!A260</f>
        <v>0</v>
      </c>
      <c r="B260" s="72">
        <f>'Январь 2020'!G260</f>
        <v>0</v>
      </c>
      <c r="C260" s="73">
        <f>'Январь 2020'!B260</f>
        <v>0</v>
      </c>
      <c r="D260" s="75"/>
      <c r="E260" s="75"/>
      <c r="F260" s="153"/>
      <c r="G260" s="153"/>
      <c r="H260" s="75"/>
      <c r="I260" s="75"/>
      <c r="J260" s="75"/>
      <c r="K260" s="76"/>
      <c r="L260" s="75"/>
      <c r="M260" s="153"/>
      <c r="N260" s="153"/>
      <c r="O260" s="75"/>
      <c r="P260" s="75"/>
      <c r="Q260" s="153"/>
      <c r="R260" s="75"/>
      <c r="S260" s="75"/>
      <c r="T260" s="153"/>
      <c r="U260" s="153"/>
      <c r="V260" s="75"/>
      <c r="W260" s="75"/>
      <c r="X260" s="75"/>
      <c r="Y260" s="75"/>
      <c r="Z260" s="75"/>
      <c r="AA260" s="153"/>
      <c r="AB260" s="153"/>
      <c r="AC260" s="75"/>
      <c r="AD260" s="75"/>
      <c r="AE260" s="75"/>
      <c r="AF260" s="75"/>
      <c r="AG260" s="75"/>
      <c r="AH260" s="153"/>
      <c r="AI260" s="80">
        <f t="shared" si="0"/>
        <v>0</v>
      </c>
      <c r="AJ260" s="81">
        <f>'Сентябрь 2020'!AJ260-AI260</f>
        <v>0</v>
      </c>
      <c r="AK260" s="82">
        <f t="shared" si="1"/>
        <v>0</v>
      </c>
      <c r="AL260" s="83">
        <f>'Сентябрь 2020'!AL260+AK260</f>
        <v>0</v>
      </c>
      <c r="AM260" s="82">
        <f t="shared" si="2"/>
        <v>0</v>
      </c>
      <c r="AN260" s="84">
        <f>'Сентябрь 2020'!AN260+AM260</f>
        <v>0</v>
      </c>
      <c r="AO260" s="82">
        <f t="shared" si="3"/>
        <v>0</v>
      </c>
      <c r="AP260" s="85">
        <f>'Сентябрь 2020'!AP260+'Октябрь 2019'!AO260</f>
        <v>0</v>
      </c>
      <c r="AQ260" s="82">
        <f t="shared" si="4"/>
        <v>0</v>
      </c>
      <c r="AR260" s="86">
        <f>'Сентябрь 2020'!AR260+'Октябрь 2019'!AQ260</f>
        <v>0</v>
      </c>
      <c r="AS260" s="87">
        <f>'Январь 2020'!AW260</f>
        <v>0</v>
      </c>
      <c r="AT260" s="88">
        <f>'Январь 2020'!AX260</f>
        <v>0</v>
      </c>
      <c r="AU260" s="45">
        <f t="shared" si="5"/>
        <v>0</v>
      </c>
    </row>
    <row r="261" spans="1:47" ht="14.25" customHeight="1">
      <c r="A261" s="71">
        <f>'Январь 2020'!A261</f>
        <v>0</v>
      </c>
      <c r="B261" s="72">
        <f>'Январь 2020'!G261</f>
        <v>0</v>
      </c>
      <c r="C261" s="73">
        <f>'Январь 2020'!B261</f>
        <v>0</v>
      </c>
      <c r="D261" s="75"/>
      <c r="E261" s="75"/>
      <c r="F261" s="153"/>
      <c r="G261" s="153"/>
      <c r="H261" s="75"/>
      <c r="I261" s="75"/>
      <c r="J261" s="75"/>
      <c r="K261" s="76"/>
      <c r="L261" s="75"/>
      <c r="M261" s="153"/>
      <c r="N261" s="153"/>
      <c r="O261" s="75"/>
      <c r="P261" s="75"/>
      <c r="Q261" s="153"/>
      <c r="R261" s="75"/>
      <c r="S261" s="75"/>
      <c r="T261" s="153"/>
      <c r="U261" s="153"/>
      <c r="V261" s="75"/>
      <c r="W261" s="75"/>
      <c r="X261" s="75"/>
      <c r="Y261" s="75"/>
      <c r="Z261" s="75"/>
      <c r="AA261" s="153"/>
      <c r="AB261" s="153"/>
      <c r="AC261" s="75"/>
      <c r="AD261" s="75"/>
      <c r="AE261" s="75"/>
      <c r="AF261" s="75"/>
      <c r="AG261" s="75"/>
      <c r="AH261" s="153"/>
      <c r="AI261" s="80">
        <f t="shared" si="0"/>
        <v>0</v>
      </c>
      <c r="AJ261" s="81">
        <f>'Сентябрь 2020'!AJ261-AI261</f>
        <v>0</v>
      </c>
      <c r="AK261" s="82">
        <f t="shared" si="1"/>
        <v>0</v>
      </c>
      <c r="AL261" s="83">
        <f>'Сентябрь 2020'!AL261+AK261</f>
        <v>0</v>
      </c>
      <c r="AM261" s="82">
        <f t="shared" si="2"/>
        <v>0</v>
      </c>
      <c r="AN261" s="84">
        <f>'Сентябрь 2020'!AN261+AM261</f>
        <v>0</v>
      </c>
      <c r="AO261" s="82">
        <f t="shared" si="3"/>
        <v>0</v>
      </c>
      <c r="AP261" s="85">
        <f>'Сентябрь 2020'!AP261+'Октябрь 2019'!AO261</f>
        <v>0</v>
      </c>
      <c r="AQ261" s="82">
        <f t="shared" si="4"/>
        <v>0</v>
      </c>
      <c r="AR261" s="86">
        <f>'Сентябрь 2020'!AR261+'Октябрь 2019'!AQ261</f>
        <v>0</v>
      </c>
      <c r="AS261" s="87">
        <f>'Январь 2020'!AW261</f>
        <v>0</v>
      </c>
      <c r="AT261" s="88">
        <f>'Январь 2020'!AX261</f>
        <v>0</v>
      </c>
      <c r="AU261" s="45">
        <f t="shared" si="5"/>
        <v>0</v>
      </c>
    </row>
    <row r="262" spans="1:47" ht="14.25" customHeight="1">
      <c r="A262" s="71">
        <f>'Январь 2020'!A262</f>
        <v>0</v>
      </c>
      <c r="B262" s="72">
        <f>'Январь 2020'!G262</f>
        <v>0</v>
      </c>
      <c r="C262" s="73">
        <f>'Январь 2020'!B262</f>
        <v>0</v>
      </c>
      <c r="D262" s="75"/>
      <c r="E262" s="75"/>
      <c r="F262" s="153"/>
      <c r="G262" s="153"/>
      <c r="H262" s="75"/>
      <c r="I262" s="75"/>
      <c r="J262" s="75"/>
      <c r="K262" s="76"/>
      <c r="L262" s="75"/>
      <c r="M262" s="153"/>
      <c r="N262" s="153"/>
      <c r="O262" s="75"/>
      <c r="P262" s="75"/>
      <c r="Q262" s="153"/>
      <c r="R262" s="75"/>
      <c r="S262" s="75"/>
      <c r="T262" s="153"/>
      <c r="U262" s="153"/>
      <c r="V262" s="75"/>
      <c r="W262" s="75"/>
      <c r="X262" s="75"/>
      <c r="Y262" s="75"/>
      <c r="Z262" s="75"/>
      <c r="AA262" s="153"/>
      <c r="AB262" s="153"/>
      <c r="AC262" s="75"/>
      <c r="AD262" s="75"/>
      <c r="AE262" s="75"/>
      <c r="AF262" s="75"/>
      <c r="AG262" s="75"/>
      <c r="AH262" s="153"/>
      <c r="AI262" s="80">
        <f t="shared" si="0"/>
        <v>0</v>
      </c>
      <c r="AJ262" s="81">
        <f>'Сентябрь 2020'!AJ262-AI262</f>
        <v>0</v>
      </c>
      <c r="AK262" s="82">
        <f t="shared" si="1"/>
        <v>0</v>
      </c>
      <c r="AL262" s="83">
        <f>'Сентябрь 2020'!AL262+AK262</f>
        <v>0</v>
      </c>
      <c r="AM262" s="82">
        <f t="shared" si="2"/>
        <v>0</v>
      </c>
      <c r="AN262" s="84">
        <f>'Сентябрь 2020'!AN262+AM262</f>
        <v>0</v>
      </c>
      <c r="AO262" s="82">
        <f t="shared" si="3"/>
        <v>0</v>
      </c>
      <c r="AP262" s="85">
        <f>'Сентябрь 2020'!AP262+'Октябрь 2019'!AO262</f>
        <v>0</v>
      </c>
      <c r="AQ262" s="82">
        <f t="shared" si="4"/>
        <v>0</v>
      </c>
      <c r="AR262" s="86">
        <f>'Сентябрь 2020'!AR262+'Октябрь 2019'!AQ262</f>
        <v>0</v>
      </c>
      <c r="AS262" s="87">
        <f>'Январь 2020'!AW262</f>
        <v>0</v>
      </c>
      <c r="AT262" s="88">
        <f>'Январь 2020'!AX262</f>
        <v>0</v>
      </c>
      <c r="AU262" s="45">
        <f t="shared" si="5"/>
        <v>0</v>
      </c>
    </row>
    <row r="263" spans="1:47" ht="14.25" customHeight="1">
      <c r="A263" s="71">
        <f>'Январь 2020'!A263</f>
        <v>0</v>
      </c>
      <c r="B263" s="72">
        <f>'Январь 2020'!G263</f>
        <v>0</v>
      </c>
      <c r="C263" s="73">
        <f>'Январь 2020'!B263</f>
        <v>0</v>
      </c>
      <c r="D263" s="75"/>
      <c r="E263" s="75"/>
      <c r="F263" s="153"/>
      <c r="G263" s="153"/>
      <c r="H263" s="75"/>
      <c r="I263" s="75"/>
      <c r="J263" s="75"/>
      <c r="K263" s="76"/>
      <c r="L263" s="75"/>
      <c r="M263" s="153"/>
      <c r="N263" s="153"/>
      <c r="O263" s="75"/>
      <c r="P263" s="75"/>
      <c r="Q263" s="153"/>
      <c r="R263" s="75"/>
      <c r="S263" s="75"/>
      <c r="T263" s="153"/>
      <c r="U263" s="153"/>
      <c r="V263" s="75"/>
      <c r="W263" s="75"/>
      <c r="X263" s="75"/>
      <c r="Y263" s="75"/>
      <c r="Z263" s="75"/>
      <c r="AA263" s="153"/>
      <c r="AB263" s="153"/>
      <c r="AC263" s="75"/>
      <c r="AD263" s="75"/>
      <c r="AE263" s="75"/>
      <c r="AF263" s="75"/>
      <c r="AG263" s="75"/>
      <c r="AH263" s="153"/>
      <c r="AI263" s="80">
        <f t="shared" si="0"/>
        <v>0</v>
      </c>
      <c r="AJ263" s="81">
        <f>'Сентябрь 2020'!AJ263-AI263</f>
        <v>0</v>
      </c>
      <c r="AK263" s="82">
        <f t="shared" si="1"/>
        <v>0</v>
      </c>
      <c r="AL263" s="83">
        <f>'Сентябрь 2020'!AL263+AK263</f>
        <v>0</v>
      </c>
      <c r="AM263" s="82">
        <f t="shared" si="2"/>
        <v>0</v>
      </c>
      <c r="AN263" s="84">
        <f>'Сентябрь 2020'!AN263+AM263</f>
        <v>0</v>
      </c>
      <c r="AO263" s="82">
        <f t="shared" si="3"/>
        <v>0</v>
      </c>
      <c r="AP263" s="85">
        <f>'Сентябрь 2020'!AP263+'Октябрь 2019'!AO263</f>
        <v>0</v>
      </c>
      <c r="AQ263" s="82">
        <f t="shared" si="4"/>
        <v>0</v>
      </c>
      <c r="AR263" s="86">
        <f>'Сентябрь 2020'!AR263+'Октябрь 2019'!AQ263</f>
        <v>0</v>
      </c>
      <c r="AS263" s="87">
        <f>'Январь 2020'!AW263</f>
        <v>0</v>
      </c>
      <c r="AT263" s="88">
        <f>'Январь 2020'!AX263</f>
        <v>0</v>
      </c>
      <c r="AU263" s="45">
        <f t="shared" si="5"/>
        <v>0</v>
      </c>
    </row>
    <row r="264" spans="1:47" ht="14.25" customHeight="1">
      <c r="A264" s="71">
        <f>'Январь 2020'!A264</f>
        <v>0</v>
      </c>
      <c r="B264" s="72">
        <f>'Январь 2020'!G264</f>
        <v>0</v>
      </c>
      <c r="C264" s="73">
        <f>'Январь 2020'!B264</f>
        <v>0</v>
      </c>
      <c r="D264" s="75"/>
      <c r="E264" s="75"/>
      <c r="F264" s="153"/>
      <c r="G264" s="153"/>
      <c r="H264" s="75"/>
      <c r="I264" s="75"/>
      <c r="J264" s="75"/>
      <c r="K264" s="76"/>
      <c r="L264" s="75"/>
      <c r="M264" s="153"/>
      <c r="N264" s="153"/>
      <c r="O264" s="75"/>
      <c r="P264" s="75"/>
      <c r="Q264" s="153"/>
      <c r="R264" s="75"/>
      <c r="S264" s="75"/>
      <c r="T264" s="153"/>
      <c r="U264" s="153"/>
      <c r="V264" s="75"/>
      <c r="W264" s="75"/>
      <c r="X264" s="75"/>
      <c r="Y264" s="75"/>
      <c r="Z264" s="75"/>
      <c r="AA264" s="153"/>
      <c r="AB264" s="153"/>
      <c r="AC264" s="75"/>
      <c r="AD264" s="75"/>
      <c r="AE264" s="75"/>
      <c r="AF264" s="75"/>
      <c r="AG264" s="75"/>
      <c r="AH264" s="153"/>
      <c r="AI264" s="80">
        <f t="shared" si="0"/>
        <v>0</v>
      </c>
      <c r="AJ264" s="81">
        <f>'Сентябрь 2020'!AJ264-AI264</f>
        <v>0</v>
      </c>
      <c r="AK264" s="82">
        <f t="shared" si="1"/>
        <v>0</v>
      </c>
      <c r="AL264" s="83">
        <f>'Сентябрь 2020'!AL264+AK264</f>
        <v>0</v>
      </c>
      <c r="AM264" s="82">
        <f t="shared" si="2"/>
        <v>0</v>
      </c>
      <c r="AN264" s="84">
        <f>'Сентябрь 2020'!AN264+AM264</f>
        <v>0</v>
      </c>
      <c r="AO264" s="82">
        <f t="shared" si="3"/>
        <v>0</v>
      </c>
      <c r="AP264" s="85">
        <f>'Сентябрь 2020'!AP264+'Октябрь 2019'!AO264</f>
        <v>0</v>
      </c>
      <c r="AQ264" s="82">
        <f t="shared" si="4"/>
        <v>0</v>
      </c>
      <c r="AR264" s="86">
        <f>'Сентябрь 2020'!AR264+'Октябрь 2019'!AQ264</f>
        <v>0</v>
      </c>
      <c r="AS264" s="87">
        <f>'Январь 2020'!AW264</f>
        <v>0</v>
      </c>
      <c r="AT264" s="88">
        <f>'Январь 2020'!AX264</f>
        <v>0</v>
      </c>
      <c r="AU264" s="45">
        <f t="shared" si="5"/>
        <v>0</v>
      </c>
    </row>
    <row r="265" spans="1:47" ht="14.25" customHeight="1">
      <c r="A265" s="71">
        <f>'Январь 2020'!A265</f>
        <v>0</v>
      </c>
      <c r="B265" s="72">
        <f>'Январь 2020'!G265</f>
        <v>0</v>
      </c>
      <c r="C265" s="73">
        <f>'Январь 2020'!B265</f>
        <v>0</v>
      </c>
      <c r="D265" s="75"/>
      <c r="E265" s="75"/>
      <c r="F265" s="153"/>
      <c r="G265" s="153"/>
      <c r="H265" s="75"/>
      <c r="I265" s="75"/>
      <c r="J265" s="75"/>
      <c r="K265" s="76"/>
      <c r="L265" s="75"/>
      <c r="M265" s="153"/>
      <c r="N265" s="153"/>
      <c r="O265" s="75"/>
      <c r="P265" s="75"/>
      <c r="Q265" s="153"/>
      <c r="R265" s="75"/>
      <c r="S265" s="75"/>
      <c r="T265" s="153"/>
      <c r="U265" s="153"/>
      <c r="V265" s="75"/>
      <c r="W265" s="75"/>
      <c r="X265" s="75"/>
      <c r="Y265" s="75"/>
      <c r="Z265" s="75"/>
      <c r="AA265" s="153"/>
      <c r="AB265" s="153"/>
      <c r="AC265" s="75"/>
      <c r="AD265" s="75"/>
      <c r="AE265" s="75"/>
      <c r="AF265" s="75"/>
      <c r="AG265" s="75"/>
      <c r="AH265" s="153"/>
      <c r="AI265" s="80">
        <f t="shared" si="0"/>
        <v>0</v>
      </c>
      <c r="AJ265" s="81">
        <f>'Сентябрь 2020'!AJ265-AI265</f>
        <v>0</v>
      </c>
      <c r="AK265" s="82">
        <f t="shared" si="1"/>
        <v>0</v>
      </c>
      <c r="AL265" s="83">
        <f>'Сентябрь 2020'!AL265+AK265</f>
        <v>0</v>
      </c>
      <c r="AM265" s="82">
        <f t="shared" si="2"/>
        <v>0</v>
      </c>
      <c r="AN265" s="84">
        <f>'Сентябрь 2020'!AN265+AM265</f>
        <v>0</v>
      </c>
      <c r="AO265" s="82">
        <f t="shared" si="3"/>
        <v>0</v>
      </c>
      <c r="AP265" s="85">
        <f>'Сентябрь 2020'!AP265+'Октябрь 2019'!AO265</f>
        <v>0</v>
      </c>
      <c r="AQ265" s="82">
        <f t="shared" si="4"/>
        <v>0</v>
      </c>
      <c r="AR265" s="86">
        <f>'Сентябрь 2020'!AR265+'Октябрь 2019'!AQ265</f>
        <v>0</v>
      </c>
      <c r="AS265" s="87">
        <f>'Январь 2020'!AW265</f>
        <v>0</v>
      </c>
      <c r="AT265" s="88">
        <f>'Январь 2020'!AX265</f>
        <v>0</v>
      </c>
      <c r="AU265" s="45">
        <f t="shared" si="5"/>
        <v>0</v>
      </c>
    </row>
    <row r="266" spans="1:47" ht="14.25" customHeight="1">
      <c r="A266" s="71">
        <f>'Январь 2020'!A266</f>
        <v>0</v>
      </c>
      <c r="B266" s="72">
        <f>'Январь 2020'!G266</f>
        <v>0</v>
      </c>
      <c r="C266" s="73">
        <f>'Январь 2020'!B266</f>
        <v>0</v>
      </c>
      <c r="D266" s="75"/>
      <c r="E266" s="75"/>
      <c r="F266" s="153"/>
      <c r="G266" s="153"/>
      <c r="H266" s="75"/>
      <c r="I266" s="75"/>
      <c r="J266" s="75"/>
      <c r="K266" s="76"/>
      <c r="L266" s="75"/>
      <c r="M266" s="153"/>
      <c r="N266" s="153"/>
      <c r="O266" s="75"/>
      <c r="P266" s="75"/>
      <c r="Q266" s="153"/>
      <c r="R266" s="75"/>
      <c r="S266" s="75"/>
      <c r="T266" s="153"/>
      <c r="U266" s="153"/>
      <c r="V266" s="75"/>
      <c r="W266" s="75"/>
      <c r="X266" s="75"/>
      <c r="Y266" s="75"/>
      <c r="Z266" s="75"/>
      <c r="AA266" s="153"/>
      <c r="AB266" s="153"/>
      <c r="AC266" s="75"/>
      <c r="AD266" s="75"/>
      <c r="AE266" s="75"/>
      <c r="AF266" s="75"/>
      <c r="AG266" s="75"/>
      <c r="AH266" s="153"/>
      <c r="AI266" s="80">
        <f t="shared" si="0"/>
        <v>0</v>
      </c>
      <c r="AJ266" s="81">
        <f>'Сентябрь 2020'!AJ266-AI266</f>
        <v>0</v>
      </c>
      <c r="AK266" s="82">
        <f t="shared" si="1"/>
        <v>0</v>
      </c>
      <c r="AL266" s="83">
        <f>'Сентябрь 2020'!AL266+AK266</f>
        <v>0</v>
      </c>
      <c r="AM266" s="82">
        <f t="shared" si="2"/>
        <v>0</v>
      </c>
      <c r="AN266" s="84">
        <f>'Сентябрь 2020'!AN266+AM266</f>
        <v>0</v>
      </c>
      <c r="AO266" s="82">
        <f t="shared" si="3"/>
        <v>0</v>
      </c>
      <c r="AP266" s="85">
        <f>'Сентябрь 2020'!AP266+'Октябрь 2019'!AO266</f>
        <v>0</v>
      </c>
      <c r="AQ266" s="82">
        <f t="shared" si="4"/>
        <v>0</v>
      </c>
      <c r="AR266" s="86">
        <f>'Сентябрь 2020'!AR266+'Октябрь 2019'!AQ266</f>
        <v>0</v>
      </c>
      <c r="AS266" s="87">
        <f>'Январь 2020'!AW266</f>
        <v>0</v>
      </c>
      <c r="AT266" s="88">
        <f>'Январь 2020'!AX266</f>
        <v>0</v>
      </c>
      <c r="AU266" s="45">
        <f t="shared" si="5"/>
        <v>0</v>
      </c>
    </row>
    <row r="267" spans="1:47" ht="14.25" customHeight="1">
      <c r="A267" s="71">
        <f>'Январь 2020'!A267</f>
        <v>0</v>
      </c>
      <c r="B267" s="72">
        <f>'Январь 2020'!G267</f>
        <v>0</v>
      </c>
      <c r="C267" s="73">
        <f>'Январь 2020'!B267</f>
        <v>0</v>
      </c>
      <c r="D267" s="75"/>
      <c r="E267" s="75"/>
      <c r="F267" s="153"/>
      <c r="G267" s="153"/>
      <c r="H267" s="75"/>
      <c r="I267" s="75"/>
      <c r="J267" s="75"/>
      <c r="K267" s="76"/>
      <c r="L267" s="75"/>
      <c r="M267" s="153"/>
      <c r="N267" s="153"/>
      <c r="O267" s="75"/>
      <c r="P267" s="75"/>
      <c r="Q267" s="153"/>
      <c r="R267" s="75"/>
      <c r="S267" s="75"/>
      <c r="T267" s="153"/>
      <c r="U267" s="153"/>
      <c r="V267" s="75"/>
      <c r="W267" s="75"/>
      <c r="X267" s="75"/>
      <c r="Y267" s="75"/>
      <c r="Z267" s="75"/>
      <c r="AA267" s="153"/>
      <c r="AB267" s="153"/>
      <c r="AC267" s="75"/>
      <c r="AD267" s="75"/>
      <c r="AE267" s="75"/>
      <c r="AF267" s="75"/>
      <c r="AG267" s="75"/>
      <c r="AH267" s="153"/>
      <c r="AI267" s="80">
        <f t="shared" si="0"/>
        <v>0</v>
      </c>
      <c r="AJ267" s="81">
        <f>'Сентябрь 2020'!AJ267-AI267</f>
        <v>0</v>
      </c>
      <c r="AK267" s="82">
        <f t="shared" si="1"/>
        <v>0</v>
      </c>
      <c r="AL267" s="83">
        <f>'Сентябрь 2020'!AL267+AK267</f>
        <v>0</v>
      </c>
      <c r="AM267" s="82">
        <f t="shared" si="2"/>
        <v>0</v>
      </c>
      <c r="AN267" s="84">
        <f>'Сентябрь 2020'!AN267+AM267</f>
        <v>0</v>
      </c>
      <c r="AO267" s="82">
        <f t="shared" si="3"/>
        <v>0</v>
      </c>
      <c r="AP267" s="85">
        <f>'Сентябрь 2020'!AP267+'Октябрь 2019'!AO267</f>
        <v>0</v>
      </c>
      <c r="AQ267" s="82">
        <f t="shared" si="4"/>
        <v>0</v>
      </c>
      <c r="AR267" s="86">
        <f>'Сентябрь 2020'!AR267+'Октябрь 2019'!AQ267</f>
        <v>0</v>
      </c>
      <c r="AS267" s="87">
        <f>'Январь 2020'!AW267</f>
        <v>0</v>
      </c>
      <c r="AT267" s="88">
        <f>'Январь 2020'!AX267</f>
        <v>0</v>
      </c>
      <c r="AU267" s="45">
        <f t="shared" si="5"/>
        <v>0</v>
      </c>
    </row>
    <row r="268" spans="1:47" ht="14.25" customHeight="1">
      <c r="A268" s="71">
        <f>'Январь 2020'!A268</f>
        <v>0</v>
      </c>
      <c r="B268" s="72">
        <f>'Январь 2020'!G268</f>
        <v>0</v>
      </c>
      <c r="C268" s="73">
        <f>'Январь 2020'!B268</f>
        <v>0</v>
      </c>
      <c r="D268" s="75"/>
      <c r="E268" s="75"/>
      <c r="F268" s="153"/>
      <c r="G268" s="153"/>
      <c r="H268" s="75"/>
      <c r="I268" s="75"/>
      <c r="J268" s="75"/>
      <c r="K268" s="76"/>
      <c r="L268" s="75"/>
      <c r="M268" s="153"/>
      <c r="N268" s="153"/>
      <c r="O268" s="75"/>
      <c r="P268" s="75"/>
      <c r="Q268" s="153"/>
      <c r="R268" s="75"/>
      <c r="S268" s="75"/>
      <c r="T268" s="153"/>
      <c r="U268" s="153"/>
      <c r="V268" s="75"/>
      <c r="W268" s="75"/>
      <c r="X268" s="75"/>
      <c r="Y268" s="75"/>
      <c r="Z268" s="75"/>
      <c r="AA268" s="153"/>
      <c r="AB268" s="153"/>
      <c r="AC268" s="75"/>
      <c r="AD268" s="75"/>
      <c r="AE268" s="75"/>
      <c r="AF268" s="75"/>
      <c r="AG268" s="75"/>
      <c r="AH268" s="153"/>
      <c r="AI268" s="80">
        <f t="shared" si="0"/>
        <v>0</v>
      </c>
      <c r="AJ268" s="81">
        <f>'Сентябрь 2020'!AJ268-AI268</f>
        <v>0</v>
      </c>
      <c r="AK268" s="82">
        <f t="shared" si="1"/>
        <v>0</v>
      </c>
      <c r="AL268" s="83">
        <f>'Сентябрь 2020'!AL268+AK268</f>
        <v>0</v>
      </c>
      <c r="AM268" s="82">
        <f t="shared" si="2"/>
        <v>0</v>
      </c>
      <c r="AN268" s="84">
        <f>'Сентябрь 2020'!AN268+AM268</f>
        <v>0</v>
      </c>
      <c r="AO268" s="82">
        <f t="shared" si="3"/>
        <v>0</v>
      </c>
      <c r="AP268" s="85">
        <f>'Сентябрь 2020'!AP268+'Октябрь 2019'!AO268</f>
        <v>0</v>
      </c>
      <c r="AQ268" s="82">
        <f t="shared" si="4"/>
        <v>0</v>
      </c>
      <c r="AR268" s="86">
        <f>'Сентябрь 2020'!AR268+'Октябрь 2019'!AQ268</f>
        <v>0</v>
      </c>
      <c r="AS268" s="87">
        <f>'Январь 2020'!AW268</f>
        <v>0</v>
      </c>
      <c r="AT268" s="88">
        <f>'Январь 2020'!AX268</f>
        <v>0</v>
      </c>
      <c r="AU268" s="45">
        <f t="shared" si="5"/>
        <v>0</v>
      </c>
    </row>
    <row r="269" spans="1:47">
      <c r="A269" s="71">
        <f>'Январь 2020'!A269</f>
        <v>0</v>
      </c>
      <c r="B269" s="72">
        <f>'Январь 2020'!G269</f>
        <v>0</v>
      </c>
      <c r="C269" s="73">
        <f>'Январь 2020'!B269</f>
        <v>0</v>
      </c>
      <c r="D269" s="75"/>
      <c r="E269" s="75"/>
      <c r="F269" s="153"/>
      <c r="G269" s="153"/>
      <c r="H269" s="75"/>
      <c r="I269" s="75"/>
      <c r="J269" s="75"/>
      <c r="K269" s="76"/>
      <c r="L269" s="75"/>
      <c r="M269" s="153"/>
      <c r="N269" s="153"/>
      <c r="O269" s="75"/>
      <c r="P269" s="75"/>
      <c r="Q269" s="153"/>
      <c r="R269" s="75"/>
      <c r="S269" s="75"/>
      <c r="T269" s="153"/>
      <c r="U269" s="153"/>
      <c r="V269" s="75"/>
      <c r="W269" s="75"/>
      <c r="X269" s="75"/>
      <c r="Y269" s="75"/>
      <c r="Z269" s="75"/>
      <c r="AA269" s="153"/>
      <c r="AB269" s="153"/>
      <c r="AC269" s="75"/>
      <c r="AD269" s="75"/>
      <c r="AE269" s="75"/>
      <c r="AF269" s="75"/>
      <c r="AG269" s="75"/>
      <c r="AH269" s="153"/>
      <c r="AI269" s="80">
        <f t="shared" si="0"/>
        <v>0</v>
      </c>
      <c r="AJ269" s="81">
        <f>'Сентябрь 2020'!AJ269-AI269</f>
        <v>0</v>
      </c>
      <c r="AK269" s="82">
        <f t="shared" si="1"/>
        <v>0</v>
      </c>
      <c r="AL269" s="83">
        <f>'Сентябрь 2020'!AL269+AK269</f>
        <v>0</v>
      </c>
      <c r="AM269" s="82">
        <f t="shared" si="2"/>
        <v>0</v>
      </c>
      <c r="AN269" s="84">
        <f>'Сентябрь 2020'!AN269+AM269</f>
        <v>0</v>
      </c>
      <c r="AO269" s="82">
        <f t="shared" si="3"/>
        <v>0</v>
      </c>
      <c r="AP269" s="85">
        <f>'Сентябрь 2020'!AP269+'Октябрь 2019'!AO269</f>
        <v>0</v>
      </c>
      <c r="AQ269" s="82">
        <f t="shared" si="4"/>
        <v>0</v>
      </c>
      <c r="AR269" s="86">
        <f>'Сентябрь 2020'!AR269+'Октябрь 2019'!AQ269</f>
        <v>0</v>
      </c>
      <c r="AS269" s="87">
        <f>'Январь 2020'!AW269</f>
        <v>0</v>
      </c>
      <c r="AT269" s="88">
        <f>'Январь 2020'!AX269</f>
        <v>0</v>
      </c>
      <c r="AU269" s="45">
        <f t="shared" si="5"/>
        <v>0</v>
      </c>
    </row>
    <row r="270" spans="1:47" ht="14.25" customHeight="1">
      <c r="A270" s="71">
        <f>'Январь 2020'!A270</f>
        <v>0</v>
      </c>
      <c r="B270" s="72">
        <f>'Январь 2020'!G270</f>
        <v>0</v>
      </c>
      <c r="C270" s="73">
        <f>'Январь 2020'!B270</f>
        <v>0</v>
      </c>
      <c r="D270" s="75"/>
      <c r="E270" s="75"/>
      <c r="F270" s="153"/>
      <c r="G270" s="153"/>
      <c r="H270" s="75"/>
      <c r="I270" s="75"/>
      <c r="J270" s="75"/>
      <c r="K270" s="76"/>
      <c r="L270" s="75"/>
      <c r="M270" s="153"/>
      <c r="N270" s="153"/>
      <c r="O270" s="75"/>
      <c r="P270" s="75"/>
      <c r="Q270" s="153"/>
      <c r="R270" s="75"/>
      <c r="S270" s="75"/>
      <c r="T270" s="153"/>
      <c r="U270" s="153"/>
      <c r="V270" s="75"/>
      <c r="W270" s="75"/>
      <c r="X270" s="75"/>
      <c r="Y270" s="75"/>
      <c r="Z270" s="75"/>
      <c r="AA270" s="153"/>
      <c r="AB270" s="153"/>
      <c r="AC270" s="75"/>
      <c r="AD270" s="75"/>
      <c r="AE270" s="75"/>
      <c r="AF270" s="75"/>
      <c r="AG270" s="75"/>
      <c r="AH270" s="153"/>
      <c r="AI270" s="80">
        <f t="shared" si="0"/>
        <v>0</v>
      </c>
      <c r="AJ270" s="81">
        <f>'Сентябрь 2020'!AJ270-AI270</f>
        <v>0</v>
      </c>
      <c r="AK270" s="82">
        <f t="shared" si="1"/>
        <v>0</v>
      </c>
      <c r="AL270" s="83">
        <f>'Сентябрь 2020'!AL270+AK270</f>
        <v>0</v>
      </c>
      <c r="AM270" s="82">
        <f t="shared" si="2"/>
        <v>0</v>
      </c>
      <c r="AN270" s="84">
        <f>'Сентябрь 2020'!AN270+AM270</f>
        <v>0</v>
      </c>
      <c r="AO270" s="82">
        <f t="shared" si="3"/>
        <v>0</v>
      </c>
      <c r="AP270" s="85">
        <f>'Сентябрь 2020'!AP270+'Октябрь 2019'!AO270</f>
        <v>0</v>
      </c>
      <c r="AQ270" s="82">
        <f t="shared" si="4"/>
        <v>0</v>
      </c>
      <c r="AR270" s="86">
        <f>'Сентябрь 2020'!AR270+'Октябрь 2019'!AQ270</f>
        <v>0</v>
      </c>
      <c r="AS270" s="87">
        <f>'Январь 2020'!AW270</f>
        <v>0</v>
      </c>
      <c r="AT270" s="88">
        <f>'Январь 2020'!AX270</f>
        <v>0</v>
      </c>
      <c r="AU270" s="45">
        <f t="shared" si="5"/>
        <v>0</v>
      </c>
    </row>
    <row r="271" spans="1:47" ht="14.25" customHeight="1">
      <c r="A271" s="71">
        <f>'Январь 2020'!A271</f>
        <v>0</v>
      </c>
      <c r="B271" s="72">
        <f>'Январь 2020'!G271</f>
        <v>0</v>
      </c>
      <c r="C271" s="73">
        <f>'Январь 2020'!B271</f>
        <v>0</v>
      </c>
      <c r="D271" s="75"/>
      <c r="E271" s="75"/>
      <c r="F271" s="153"/>
      <c r="G271" s="153"/>
      <c r="H271" s="75"/>
      <c r="I271" s="75"/>
      <c r="J271" s="75"/>
      <c r="K271" s="76"/>
      <c r="L271" s="75"/>
      <c r="M271" s="153"/>
      <c r="N271" s="153"/>
      <c r="O271" s="75"/>
      <c r="P271" s="75"/>
      <c r="Q271" s="153"/>
      <c r="R271" s="75"/>
      <c r="S271" s="75"/>
      <c r="T271" s="153"/>
      <c r="U271" s="153"/>
      <c r="V271" s="75"/>
      <c r="W271" s="75"/>
      <c r="X271" s="75"/>
      <c r="Y271" s="75"/>
      <c r="Z271" s="75"/>
      <c r="AA271" s="153"/>
      <c r="AB271" s="153"/>
      <c r="AC271" s="75"/>
      <c r="AD271" s="75"/>
      <c r="AE271" s="75"/>
      <c r="AF271" s="75"/>
      <c r="AG271" s="75"/>
      <c r="AH271" s="153"/>
      <c r="AI271" s="80">
        <f t="shared" si="0"/>
        <v>0</v>
      </c>
      <c r="AJ271" s="81">
        <f>'Сентябрь 2020'!AJ271-AI271</f>
        <v>0</v>
      </c>
      <c r="AK271" s="82">
        <f t="shared" si="1"/>
        <v>0</v>
      </c>
      <c r="AL271" s="83">
        <f>'Сентябрь 2020'!AL271+AK271</f>
        <v>0</v>
      </c>
      <c r="AM271" s="82">
        <f t="shared" si="2"/>
        <v>0</v>
      </c>
      <c r="AN271" s="84">
        <f>'Сентябрь 2020'!AN271+AM271</f>
        <v>0</v>
      </c>
      <c r="AO271" s="82">
        <f t="shared" si="3"/>
        <v>0</v>
      </c>
      <c r="AP271" s="85">
        <f>'Сентябрь 2020'!AP271+'Октябрь 2019'!AO271</f>
        <v>0</v>
      </c>
      <c r="AQ271" s="82">
        <f t="shared" si="4"/>
        <v>0</v>
      </c>
      <c r="AR271" s="86">
        <f>'Сентябрь 2020'!AR271+'Октябрь 2019'!AQ271</f>
        <v>0</v>
      </c>
      <c r="AS271" s="87">
        <f>'Январь 2020'!AW271</f>
        <v>0</v>
      </c>
      <c r="AT271" s="88">
        <f>'Январь 2020'!AX271</f>
        <v>0</v>
      </c>
      <c r="AU271" s="45">
        <f t="shared" si="5"/>
        <v>0</v>
      </c>
    </row>
    <row r="272" spans="1:47" ht="14.25" customHeight="1">
      <c r="A272" s="71">
        <f>'Январь 2020'!A272</f>
        <v>0</v>
      </c>
      <c r="B272" s="72">
        <f>'Январь 2020'!G272</f>
        <v>0</v>
      </c>
      <c r="C272" s="73">
        <f>'Январь 2020'!B272</f>
        <v>0</v>
      </c>
      <c r="D272" s="75"/>
      <c r="E272" s="75"/>
      <c r="F272" s="153"/>
      <c r="G272" s="153"/>
      <c r="H272" s="75"/>
      <c r="I272" s="75"/>
      <c r="J272" s="75"/>
      <c r="K272" s="76"/>
      <c r="L272" s="75"/>
      <c r="M272" s="153"/>
      <c r="N272" s="153"/>
      <c r="O272" s="75"/>
      <c r="P272" s="75"/>
      <c r="Q272" s="153"/>
      <c r="R272" s="75"/>
      <c r="S272" s="75"/>
      <c r="T272" s="153"/>
      <c r="U272" s="153"/>
      <c r="V272" s="75"/>
      <c r="W272" s="75"/>
      <c r="X272" s="75"/>
      <c r="Y272" s="75"/>
      <c r="Z272" s="75"/>
      <c r="AA272" s="153"/>
      <c r="AB272" s="153"/>
      <c r="AC272" s="75"/>
      <c r="AD272" s="75"/>
      <c r="AE272" s="75"/>
      <c r="AF272" s="75"/>
      <c r="AG272" s="75"/>
      <c r="AH272" s="153"/>
      <c r="AI272" s="80">
        <f t="shared" si="0"/>
        <v>0</v>
      </c>
      <c r="AJ272" s="81">
        <f>'Сентябрь 2020'!AJ272-AI272</f>
        <v>0</v>
      </c>
      <c r="AK272" s="82">
        <f t="shared" si="1"/>
        <v>0</v>
      </c>
      <c r="AL272" s="83">
        <f>'Сентябрь 2020'!AL272+AK272</f>
        <v>0</v>
      </c>
      <c r="AM272" s="82">
        <f t="shared" si="2"/>
        <v>0</v>
      </c>
      <c r="AN272" s="84">
        <f>'Сентябрь 2020'!AN272+AM272</f>
        <v>0</v>
      </c>
      <c r="AO272" s="82">
        <f t="shared" si="3"/>
        <v>0</v>
      </c>
      <c r="AP272" s="85">
        <f>'Сентябрь 2020'!AP272+'Октябрь 2019'!AO272</f>
        <v>0</v>
      </c>
      <c r="AQ272" s="82">
        <f t="shared" si="4"/>
        <v>0</v>
      </c>
      <c r="AR272" s="86">
        <f>'Сентябрь 2020'!AR272+'Октябрь 2019'!AQ272</f>
        <v>0</v>
      </c>
      <c r="AS272" s="87">
        <f>'Январь 2020'!AW272</f>
        <v>0</v>
      </c>
      <c r="AT272" s="88">
        <f>'Январь 2020'!AX272</f>
        <v>0</v>
      </c>
      <c r="AU272" s="45">
        <f t="shared" si="5"/>
        <v>0</v>
      </c>
    </row>
    <row r="273" spans="1:47" ht="13.5" customHeight="1">
      <c r="A273" s="71">
        <f>'Январь 2020'!A273</f>
        <v>0</v>
      </c>
      <c r="B273" s="72">
        <f>'Январь 2020'!G273</f>
        <v>0</v>
      </c>
      <c r="C273" s="73">
        <f>'Январь 2020'!B273</f>
        <v>0</v>
      </c>
      <c r="D273" s="75"/>
      <c r="E273" s="75"/>
      <c r="F273" s="153"/>
      <c r="G273" s="153"/>
      <c r="H273" s="75"/>
      <c r="I273" s="75"/>
      <c r="J273" s="75"/>
      <c r="K273" s="76"/>
      <c r="L273" s="75"/>
      <c r="M273" s="153"/>
      <c r="N273" s="153"/>
      <c r="O273" s="75"/>
      <c r="P273" s="75"/>
      <c r="Q273" s="153"/>
      <c r="R273" s="75"/>
      <c r="S273" s="75"/>
      <c r="T273" s="153"/>
      <c r="U273" s="153"/>
      <c r="V273" s="75"/>
      <c r="W273" s="75"/>
      <c r="X273" s="75"/>
      <c r="Y273" s="75"/>
      <c r="Z273" s="75"/>
      <c r="AA273" s="153"/>
      <c r="AB273" s="153"/>
      <c r="AC273" s="75"/>
      <c r="AD273" s="75"/>
      <c r="AE273" s="75"/>
      <c r="AF273" s="75"/>
      <c r="AG273" s="75"/>
      <c r="AH273" s="153"/>
      <c r="AI273" s="80">
        <f t="shared" si="0"/>
        <v>0</v>
      </c>
      <c r="AJ273" s="81">
        <f>'Сентябрь 2020'!AJ273-AI273</f>
        <v>0</v>
      </c>
      <c r="AK273" s="82">
        <f t="shared" si="1"/>
        <v>0</v>
      </c>
      <c r="AL273" s="83">
        <f>'Сентябрь 2020'!AL273+AK273</f>
        <v>0</v>
      </c>
      <c r="AM273" s="82">
        <f t="shared" si="2"/>
        <v>0</v>
      </c>
      <c r="AN273" s="84">
        <f>'Сентябрь 2020'!AN273+AM273</f>
        <v>0</v>
      </c>
      <c r="AO273" s="82">
        <f t="shared" si="3"/>
        <v>0</v>
      </c>
      <c r="AP273" s="85">
        <f>'Сентябрь 2020'!AP273+'Октябрь 2019'!AO273</f>
        <v>0</v>
      </c>
      <c r="AQ273" s="82">
        <f t="shared" si="4"/>
        <v>0</v>
      </c>
      <c r="AR273" s="86">
        <f>'Сентябрь 2020'!AR273+'Октябрь 2019'!AQ273</f>
        <v>0</v>
      </c>
      <c r="AS273" s="87">
        <f>'Январь 2020'!AW273</f>
        <v>0</v>
      </c>
      <c r="AT273" s="88">
        <f>'Январь 2020'!AX273</f>
        <v>0</v>
      </c>
      <c r="AU273" s="45">
        <f t="shared" si="5"/>
        <v>0</v>
      </c>
    </row>
    <row r="274" spans="1:47" ht="14.25" customHeight="1">
      <c r="A274" s="71">
        <f>'Январь 2020'!A274</f>
        <v>0</v>
      </c>
      <c r="B274" s="72">
        <f>'Январь 2020'!G274</f>
        <v>0</v>
      </c>
      <c r="C274" s="73">
        <f>'Январь 2020'!B274</f>
        <v>0</v>
      </c>
      <c r="D274" s="75"/>
      <c r="E274" s="75"/>
      <c r="F274" s="153"/>
      <c r="G274" s="153"/>
      <c r="H274" s="75"/>
      <c r="I274" s="75"/>
      <c r="J274" s="75"/>
      <c r="K274" s="76"/>
      <c r="L274" s="75"/>
      <c r="M274" s="153"/>
      <c r="N274" s="153"/>
      <c r="O274" s="75"/>
      <c r="P274" s="75"/>
      <c r="Q274" s="153"/>
      <c r="R274" s="75"/>
      <c r="S274" s="75"/>
      <c r="T274" s="153"/>
      <c r="U274" s="153"/>
      <c r="V274" s="75"/>
      <c r="W274" s="75"/>
      <c r="X274" s="75"/>
      <c r="Y274" s="75"/>
      <c r="Z274" s="75"/>
      <c r="AA274" s="153"/>
      <c r="AB274" s="153"/>
      <c r="AC274" s="75"/>
      <c r="AD274" s="75"/>
      <c r="AE274" s="75"/>
      <c r="AF274" s="75"/>
      <c r="AG274" s="75"/>
      <c r="AH274" s="153"/>
      <c r="AI274" s="80">
        <f t="shared" si="0"/>
        <v>0</v>
      </c>
      <c r="AJ274" s="81">
        <f>'Сентябрь 2020'!AJ274-AI274</f>
        <v>0</v>
      </c>
      <c r="AK274" s="82">
        <f t="shared" si="1"/>
        <v>0</v>
      </c>
      <c r="AL274" s="83">
        <f>'Сентябрь 2020'!AL274+AK274</f>
        <v>0</v>
      </c>
      <c r="AM274" s="82">
        <f t="shared" si="2"/>
        <v>0</v>
      </c>
      <c r="AN274" s="84">
        <f>'Сентябрь 2020'!AN274+AM274</f>
        <v>0</v>
      </c>
      <c r="AO274" s="82">
        <f t="shared" si="3"/>
        <v>0</v>
      </c>
      <c r="AP274" s="85">
        <f>'Сентябрь 2020'!AP274+'Октябрь 2019'!AO274</f>
        <v>0</v>
      </c>
      <c r="AQ274" s="82">
        <f t="shared" si="4"/>
        <v>0</v>
      </c>
      <c r="AR274" s="86">
        <f>'Сентябрь 2020'!AR274+'Октябрь 2019'!AQ274</f>
        <v>0</v>
      </c>
      <c r="AS274" s="87">
        <f>'Январь 2020'!AW274</f>
        <v>0</v>
      </c>
      <c r="AT274" s="88">
        <f>'Январь 2020'!AX274</f>
        <v>0</v>
      </c>
      <c r="AU274" s="45">
        <f t="shared" si="5"/>
        <v>0</v>
      </c>
    </row>
    <row r="275" spans="1:47" ht="14.25" customHeight="1">
      <c r="A275" s="71">
        <f>'Январь 2020'!A275</f>
        <v>0</v>
      </c>
      <c r="B275" s="72">
        <f>'Январь 2020'!G275</f>
        <v>0</v>
      </c>
      <c r="C275" s="73">
        <f>'Январь 2020'!B275</f>
        <v>0</v>
      </c>
      <c r="D275" s="75"/>
      <c r="E275" s="75"/>
      <c r="F275" s="153"/>
      <c r="G275" s="153"/>
      <c r="H275" s="75"/>
      <c r="I275" s="75"/>
      <c r="J275" s="75"/>
      <c r="K275" s="76"/>
      <c r="L275" s="75"/>
      <c r="M275" s="153"/>
      <c r="N275" s="153"/>
      <c r="O275" s="75"/>
      <c r="P275" s="75"/>
      <c r="Q275" s="153"/>
      <c r="R275" s="75"/>
      <c r="S275" s="75"/>
      <c r="T275" s="153"/>
      <c r="U275" s="153"/>
      <c r="V275" s="75"/>
      <c r="W275" s="75"/>
      <c r="X275" s="75"/>
      <c r="Y275" s="75"/>
      <c r="Z275" s="75"/>
      <c r="AA275" s="153"/>
      <c r="AB275" s="153"/>
      <c r="AC275" s="75"/>
      <c r="AD275" s="75"/>
      <c r="AE275" s="75"/>
      <c r="AF275" s="75"/>
      <c r="AG275" s="75"/>
      <c r="AH275" s="153"/>
      <c r="AI275" s="80">
        <f t="shared" si="0"/>
        <v>0</v>
      </c>
      <c r="AJ275" s="81">
        <f>'Сентябрь 2020'!AJ275-AI275</f>
        <v>0</v>
      </c>
      <c r="AK275" s="82">
        <f t="shared" si="1"/>
        <v>0</v>
      </c>
      <c r="AL275" s="83">
        <f>'Сентябрь 2020'!AL275+AK275</f>
        <v>0</v>
      </c>
      <c r="AM275" s="82">
        <f t="shared" si="2"/>
        <v>0</v>
      </c>
      <c r="AN275" s="84">
        <f>'Сентябрь 2020'!AN275+AM275</f>
        <v>0</v>
      </c>
      <c r="AO275" s="82">
        <f t="shared" si="3"/>
        <v>0</v>
      </c>
      <c r="AP275" s="85">
        <f>'Сентябрь 2020'!AP275+'Октябрь 2019'!AO275</f>
        <v>0</v>
      </c>
      <c r="AQ275" s="82">
        <f t="shared" si="4"/>
        <v>0</v>
      </c>
      <c r="AR275" s="86">
        <f>'Сентябрь 2020'!AR275+'Октябрь 2019'!AQ275</f>
        <v>0</v>
      </c>
      <c r="AS275" s="87">
        <f>'Январь 2020'!AW275</f>
        <v>0</v>
      </c>
      <c r="AT275" s="88">
        <f>'Январь 2020'!AX275</f>
        <v>0</v>
      </c>
      <c r="AU275" s="45">
        <f t="shared" si="5"/>
        <v>0</v>
      </c>
    </row>
    <row r="276" spans="1:47" ht="14.25" customHeight="1">
      <c r="A276" s="71">
        <f>'Январь 2020'!A276</f>
        <v>0</v>
      </c>
      <c r="B276" s="72">
        <f>'Январь 2020'!G276</f>
        <v>0</v>
      </c>
      <c r="C276" s="73">
        <f>'Январь 2020'!B276</f>
        <v>0</v>
      </c>
      <c r="D276" s="75"/>
      <c r="E276" s="75"/>
      <c r="F276" s="153"/>
      <c r="G276" s="153"/>
      <c r="H276" s="75"/>
      <c r="I276" s="75"/>
      <c r="J276" s="75"/>
      <c r="K276" s="76"/>
      <c r="L276" s="75"/>
      <c r="M276" s="153"/>
      <c r="N276" s="153"/>
      <c r="O276" s="75"/>
      <c r="P276" s="75"/>
      <c r="Q276" s="153"/>
      <c r="R276" s="75"/>
      <c r="S276" s="75"/>
      <c r="T276" s="153"/>
      <c r="U276" s="153"/>
      <c r="V276" s="75"/>
      <c r="W276" s="75"/>
      <c r="X276" s="75"/>
      <c r="Y276" s="75"/>
      <c r="Z276" s="75"/>
      <c r="AA276" s="153"/>
      <c r="AB276" s="153"/>
      <c r="AC276" s="75"/>
      <c r="AD276" s="75"/>
      <c r="AE276" s="75"/>
      <c r="AF276" s="75"/>
      <c r="AG276" s="75"/>
      <c r="AH276" s="153"/>
      <c r="AI276" s="80">
        <f t="shared" si="0"/>
        <v>0</v>
      </c>
      <c r="AJ276" s="81">
        <f>'Сентябрь 2020'!AJ276-AI276</f>
        <v>0</v>
      </c>
      <c r="AK276" s="82">
        <f t="shared" si="1"/>
        <v>0</v>
      </c>
      <c r="AL276" s="83">
        <f>'Сентябрь 2020'!AL276+AK276</f>
        <v>0</v>
      </c>
      <c r="AM276" s="82">
        <f t="shared" si="2"/>
        <v>0</v>
      </c>
      <c r="AN276" s="84">
        <f>'Сентябрь 2020'!AN276+AM276</f>
        <v>0</v>
      </c>
      <c r="AO276" s="82">
        <f t="shared" si="3"/>
        <v>0</v>
      </c>
      <c r="AP276" s="85">
        <f>'Сентябрь 2020'!AP276+'Октябрь 2019'!AO276</f>
        <v>0</v>
      </c>
      <c r="AQ276" s="82">
        <f t="shared" si="4"/>
        <v>0</v>
      </c>
      <c r="AR276" s="86">
        <f>'Сентябрь 2020'!AR276+'Октябрь 2019'!AQ276</f>
        <v>0</v>
      </c>
      <c r="AS276" s="87">
        <f>'Январь 2020'!AW276</f>
        <v>0</v>
      </c>
      <c r="AT276" s="88">
        <f>'Январь 2020'!AX276</f>
        <v>0</v>
      </c>
      <c r="AU276" s="45">
        <f t="shared" si="5"/>
        <v>0</v>
      </c>
    </row>
    <row r="277" spans="1:47" ht="14.25" customHeight="1">
      <c r="A277" s="71">
        <f>'Январь 2020'!A277</f>
        <v>0</v>
      </c>
      <c r="B277" s="72">
        <f>'Январь 2020'!G277</f>
        <v>0</v>
      </c>
      <c r="C277" s="73">
        <f>'Январь 2020'!B277</f>
        <v>0</v>
      </c>
      <c r="D277" s="75"/>
      <c r="E277" s="75"/>
      <c r="F277" s="153"/>
      <c r="G277" s="153"/>
      <c r="H277" s="75"/>
      <c r="I277" s="75"/>
      <c r="J277" s="75"/>
      <c r="K277" s="76"/>
      <c r="L277" s="75"/>
      <c r="M277" s="153"/>
      <c r="N277" s="153"/>
      <c r="O277" s="75"/>
      <c r="P277" s="75"/>
      <c r="Q277" s="153"/>
      <c r="R277" s="75"/>
      <c r="S277" s="75"/>
      <c r="T277" s="153"/>
      <c r="U277" s="153"/>
      <c r="V277" s="75"/>
      <c r="W277" s="75"/>
      <c r="X277" s="75"/>
      <c r="Y277" s="75"/>
      <c r="Z277" s="75"/>
      <c r="AA277" s="153"/>
      <c r="AB277" s="153"/>
      <c r="AC277" s="75"/>
      <c r="AD277" s="75"/>
      <c r="AE277" s="75"/>
      <c r="AF277" s="75"/>
      <c r="AG277" s="75"/>
      <c r="AH277" s="153"/>
      <c r="AI277" s="80">
        <f t="shared" si="0"/>
        <v>0</v>
      </c>
      <c r="AJ277" s="81">
        <f>'Сентябрь 2020'!AJ277-AI277</f>
        <v>0</v>
      </c>
      <c r="AK277" s="82">
        <f t="shared" si="1"/>
        <v>0</v>
      </c>
      <c r="AL277" s="83">
        <f>'Сентябрь 2020'!AL277+AK277</f>
        <v>0</v>
      </c>
      <c r="AM277" s="82">
        <f t="shared" si="2"/>
        <v>0</v>
      </c>
      <c r="AN277" s="84">
        <f>'Сентябрь 2020'!AN277+AM277</f>
        <v>0</v>
      </c>
      <c r="AO277" s="82">
        <f t="shared" si="3"/>
        <v>0</v>
      </c>
      <c r="AP277" s="85">
        <f>'Сентябрь 2020'!AP277+'Октябрь 2019'!AO277</f>
        <v>0</v>
      </c>
      <c r="AQ277" s="82">
        <f t="shared" si="4"/>
        <v>0</v>
      </c>
      <c r="AR277" s="86">
        <f>'Сентябрь 2020'!AR277+'Октябрь 2019'!AQ277</f>
        <v>0</v>
      </c>
      <c r="AS277" s="87">
        <f>'Январь 2020'!AW277</f>
        <v>0</v>
      </c>
      <c r="AT277" s="88">
        <f>'Январь 2020'!AX277</f>
        <v>0</v>
      </c>
      <c r="AU277" s="45">
        <f t="shared" si="5"/>
        <v>0</v>
      </c>
    </row>
    <row r="278" spans="1:47" ht="14.25" customHeight="1">
      <c r="A278" s="71">
        <f>'Январь 2020'!A278</f>
        <v>0</v>
      </c>
      <c r="B278" s="72">
        <f>'Январь 2020'!G278</f>
        <v>0</v>
      </c>
      <c r="C278" s="73">
        <f>'Январь 2020'!B278</f>
        <v>0</v>
      </c>
      <c r="D278" s="75"/>
      <c r="E278" s="75"/>
      <c r="F278" s="153"/>
      <c r="G278" s="153"/>
      <c r="H278" s="75"/>
      <c r="I278" s="75"/>
      <c r="J278" s="75"/>
      <c r="K278" s="76"/>
      <c r="L278" s="75"/>
      <c r="M278" s="153"/>
      <c r="N278" s="153"/>
      <c r="O278" s="75"/>
      <c r="P278" s="75"/>
      <c r="Q278" s="153"/>
      <c r="R278" s="75"/>
      <c r="S278" s="75"/>
      <c r="T278" s="153"/>
      <c r="U278" s="153"/>
      <c r="V278" s="75"/>
      <c r="W278" s="75"/>
      <c r="X278" s="75"/>
      <c r="Y278" s="75"/>
      <c r="Z278" s="75"/>
      <c r="AA278" s="153"/>
      <c r="AB278" s="153"/>
      <c r="AC278" s="75"/>
      <c r="AD278" s="75"/>
      <c r="AE278" s="75"/>
      <c r="AF278" s="75"/>
      <c r="AG278" s="75"/>
      <c r="AH278" s="153"/>
      <c r="AI278" s="80">
        <f t="shared" si="0"/>
        <v>0</v>
      </c>
      <c r="AJ278" s="81">
        <f>'Сентябрь 2020'!AJ278-AI278</f>
        <v>0</v>
      </c>
      <c r="AK278" s="82">
        <f t="shared" si="1"/>
        <v>0</v>
      </c>
      <c r="AL278" s="83">
        <f>'Сентябрь 2020'!AL278+AK278</f>
        <v>0</v>
      </c>
      <c r="AM278" s="82">
        <f t="shared" si="2"/>
        <v>0</v>
      </c>
      <c r="AN278" s="84">
        <f>'Сентябрь 2020'!AN278+AM278</f>
        <v>0</v>
      </c>
      <c r="AO278" s="82">
        <f t="shared" si="3"/>
        <v>0</v>
      </c>
      <c r="AP278" s="85">
        <f>'Сентябрь 2020'!AP278+'Октябрь 2019'!AO278</f>
        <v>0</v>
      </c>
      <c r="AQ278" s="82">
        <f t="shared" si="4"/>
        <v>0</v>
      </c>
      <c r="AR278" s="86">
        <f>'Сентябрь 2020'!AR278+'Октябрь 2019'!AQ278</f>
        <v>0</v>
      </c>
      <c r="AS278" s="87">
        <f>'Январь 2020'!AW278</f>
        <v>0</v>
      </c>
      <c r="AT278" s="88">
        <f>'Январь 2020'!AX278</f>
        <v>0</v>
      </c>
      <c r="AU278" s="45">
        <f t="shared" si="5"/>
        <v>0</v>
      </c>
    </row>
    <row r="279" spans="1:47" ht="14.25" customHeight="1">
      <c r="A279" s="71">
        <f>'Январь 2020'!A279</f>
        <v>0</v>
      </c>
      <c r="B279" s="72">
        <f>'Январь 2020'!G279</f>
        <v>0</v>
      </c>
      <c r="C279" s="73">
        <f>'Январь 2020'!B279</f>
        <v>0</v>
      </c>
      <c r="D279" s="75"/>
      <c r="E279" s="75"/>
      <c r="F279" s="153"/>
      <c r="G279" s="153"/>
      <c r="H279" s="75"/>
      <c r="I279" s="75"/>
      <c r="J279" s="75"/>
      <c r="K279" s="76"/>
      <c r="L279" s="75"/>
      <c r="M279" s="153"/>
      <c r="N279" s="153"/>
      <c r="O279" s="75"/>
      <c r="P279" s="75"/>
      <c r="Q279" s="153"/>
      <c r="R279" s="75"/>
      <c r="S279" s="75"/>
      <c r="T279" s="153"/>
      <c r="U279" s="153"/>
      <c r="V279" s="75"/>
      <c r="W279" s="75"/>
      <c r="X279" s="75"/>
      <c r="Y279" s="75"/>
      <c r="Z279" s="75"/>
      <c r="AA279" s="153"/>
      <c r="AB279" s="153"/>
      <c r="AC279" s="75"/>
      <c r="AD279" s="75"/>
      <c r="AE279" s="75"/>
      <c r="AF279" s="75"/>
      <c r="AG279" s="75"/>
      <c r="AH279" s="153"/>
      <c r="AI279" s="80">
        <f t="shared" si="0"/>
        <v>0</v>
      </c>
      <c r="AJ279" s="81">
        <f>'Сентябрь 2020'!AJ279-AI279</f>
        <v>0</v>
      </c>
      <c r="AK279" s="82">
        <f t="shared" si="1"/>
        <v>0</v>
      </c>
      <c r="AL279" s="83">
        <f>'Сентябрь 2020'!AL279+AK279</f>
        <v>0</v>
      </c>
      <c r="AM279" s="82">
        <f t="shared" si="2"/>
        <v>0</v>
      </c>
      <c r="AN279" s="84">
        <f>'Сентябрь 2020'!AN279+AM279</f>
        <v>0</v>
      </c>
      <c r="AO279" s="82">
        <f t="shared" si="3"/>
        <v>0</v>
      </c>
      <c r="AP279" s="85">
        <f>'Сентябрь 2020'!AP279+'Октябрь 2019'!AO279</f>
        <v>0</v>
      </c>
      <c r="AQ279" s="82">
        <f t="shared" si="4"/>
        <v>0</v>
      </c>
      <c r="AR279" s="86">
        <f>'Сентябрь 2020'!AR279+'Октябрь 2019'!AQ279</f>
        <v>0</v>
      </c>
      <c r="AS279" s="87">
        <f>'Январь 2020'!AW279</f>
        <v>0</v>
      </c>
      <c r="AT279" s="88">
        <f>'Январь 2020'!AX279</f>
        <v>0</v>
      </c>
      <c r="AU279" s="45">
        <f t="shared" si="5"/>
        <v>0</v>
      </c>
    </row>
    <row r="280" spans="1:47" ht="14.25" customHeight="1">
      <c r="A280" s="71">
        <f>'Январь 2020'!A280</f>
        <v>0</v>
      </c>
      <c r="B280" s="72">
        <f>'Январь 2020'!G280</f>
        <v>0</v>
      </c>
      <c r="C280" s="73">
        <f>'Январь 2020'!B280</f>
        <v>0</v>
      </c>
      <c r="D280" s="75"/>
      <c r="E280" s="75"/>
      <c r="F280" s="153"/>
      <c r="G280" s="153"/>
      <c r="H280" s="75"/>
      <c r="I280" s="75"/>
      <c r="J280" s="75"/>
      <c r="K280" s="76"/>
      <c r="L280" s="75"/>
      <c r="M280" s="153"/>
      <c r="N280" s="153"/>
      <c r="O280" s="75"/>
      <c r="P280" s="75"/>
      <c r="Q280" s="153"/>
      <c r="R280" s="75"/>
      <c r="S280" s="75"/>
      <c r="T280" s="153"/>
      <c r="U280" s="153"/>
      <c r="V280" s="75"/>
      <c r="W280" s="75"/>
      <c r="X280" s="75"/>
      <c r="Y280" s="75"/>
      <c r="Z280" s="75"/>
      <c r="AA280" s="153"/>
      <c r="AB280" s="153"/>
      <c r="AC280" s="75"/>
      <c r="AD280" s="75"/>
      <c r="AE280" s="75"/>
      <c r="AF280" s="75"/>
      <c r="AG280" s="75"/>
      <c r="AH280" s="153"/>
      <c r="AI280" s="80">
        <f t="shared" si="0"/>
        <v>0</v>
      </c>
      <c r="AJ280" s="81">
        <f>'Сентябрь 2020'!AJ280-AI280</f>
        <v>0</v>
      </c>
      <c r="AK280" s="82">
        <f t="shared" si="1"/>
        <v>0</v>
      </c>
      <c r="AL280" s="83">
        <f>'Сентябрь 2020'!AL280+AK280</f>
        <v>0</v>
      </c>
      <c r="AM280" s="82">
        <f t="shared" si="2"/>
        <v>0</v>
      </c>
      <c r="AN280" s="84">
        <f>'Сентябрь 2020'!AN280+AM280</f>
        <v>0</v>
      </c>
      <c r="AO280" s="82">
        <f t="shared" si="3"/>
        <v>0</v>
      </c>
      <c r="AP280" s="85">
        <f>'Сентябрь 2020'!AP280+'Октябрь 2019'!AO280</f>
        <v>0</v>
      </c>
      <c r="AQ280" s="82">
        <f t="shared" si="4"/>
        <v>0</v>
      </c>
      <c r="AR280" s="86">
        <f>'Сентябрь 2020'!AR280+'Октябрь 2019'!AQ280</f>
        <v>0</v>
      </c>
      <c r="AS280" s="87">
        <f>'Январь 2020'!AW280</f>
        <v>0</v>
      </c>
      <c r="AT280" s="88">
        <f>'Январь 2020'!AX280</f>
        <v>0</v>
      </c>
      <c r="AU280" s="45">
        <f t="shared" si="5"/>
        <v>0</v>
      </c>
    </row>
    <row r="281" spans="1:47" ht="14.25" customHeight="1">
      <c r="A281" s="71">
        <f>'Январь 2020'!A281</f>
        <v>0</v>
      </c>
      <c r="B281" s="72">
        <f>'Январь 2020'!G281</f>
        <v>0</v>
      </c>
      <c r="C281" s="73">
        <f>'Январь 2020'!B281</f>
        <v>0</v>
      </c>
      <c r="D281" s="75"/>
      <c r="E281" s="75"/>
      <c r="F281" s="153"/>
      <c r="G281" s="153"/>
      <c r="H281" s="75"/>
      <c r="I281" s="75"/>
      <c r="J281" s="75"/>
      <c r="K281" s="76"/>
      <c r="L281" s="75"/>
      <c r="M281" s="153"/>
      <c r="N281" s="153"/>
      <c r="O281" s="75"/>
      <c r="P281" s="75"/>
      <c r="Q281" s="153"/>
      <c r="R281" s="75"/>
      <c r="S281" s="75"/>
      <c r="T281" s="153"/>
      <c r="U281" s="153"/>
      <c r="V281" s="75"/>
      <c r="W281" s="75"/>
      <c r="X281" s="75"/>
      <c r="Y281" s="75"/>
      <c r="Z281" s="75"/>
      <c r="AA281" s="153"/>
      <c r="AB281" s="153"/>
      <c r="AC281" s="75"/>
      <c r="AD281" s="75"/>
      <c r="AE281" s="75"/>
      <c r="AF281" s="75"/>
      <c r="AG281" s="75"/>
      <c r="AH281" s="153"/>
      <c r="AI281" s="80">
        <f t="shared" si="0"/>
        <v>0</v>
      </c>
      <c r="AJ281" s="81">
        <f>'Сентябрь 2020'!AJ281-AI281</f>
        <v>0</v>
      </c>
      <c r="AK281" s="82">
        <f t="shared" si="1"/>
        <v>0</v>
      </c>
      <c r="AL281" s="83">
        <f>'Сентябрь 2020'!AL281+AK281</f>
        <v>0</v>
      </c>
      <c r="AM281" s="82">
        <f t="shared" si="2"/>
        <v>0</v>
      </c>
      <c r="AN281" s="84">
        <f>'Сентябрь 2020'!AN281+AM281</f>
        <v>0</v>
      </c>
      <c r="AO281" s="82">
        <f t="shared" si="3"/>
        <v>0</v>
      </c>
      <c r="AP281" s="85">
        <f>'Сентябрь 2020'!AP281+'Октябрь 2019'!AO281</f>
        <v>0</v>
      </c>
      <c r="AQ281" s="82">
        <f t="shared" si="4"/>
        <v>0</v>
      </c>
      <c r="AR281" s="86">
        <f>'Сентябрь 2020'!AR281+'Октябрь 2019'!AQ281</f>
        <v>0</v>
      </c>
      <c r="AS281" s="87">
        <f>'Январь 2020'!AW281</f>
        <v>0</v>
      </c>
      <c r="AT281" s="88">
        <f>'Январь 2020'!AX281</f>
        <v>0</v>
      </c>
      <c r="AU281" s="45">
        <f t="shared" si="5"/>
        <v>0</v>
      </c>
    </row>
    <row r="282" spans="1:47" ht="14.25" customHeight="1">
      <c r="A282" s="71">
        <f>'Январь 2020'!A282</f>
        <v>0</v>
      </c>
      <c r="B282" s="72">
        <f>'Январь 2020'!G282</f>
        <v>0</v>
      </c>
      <c r="C282" s="73">
        <f>'Январь 2020'!B282</f>
        <v>0</v>
      </c>
      <c r="D282" s="75"/>
      <c r="E282" s="75"/>
      <c r="F282" s="153"/>
      <c r="G282" s="153"/>
      <c r="H282" s="75"/>
      <c r="I282" s="75"/>
      <c r="J282" s="75"/>
      <c r="K282" s="76"/>
      <c r="L282" s="75"/>
      <c r="M282" s="153"/>
      <c r="N282" s="153"/>
      <c r="O282" s="75"/>
      <c r="P282" s="75"/>
      <c r="Q282" s="153"/>
      <c r="R282" s="75"/>
      <c r="S282" s="75"/>
      <c r="T282" s="153"/>
      <c r="U282" s="153"/>
      <c r="V282" s="75"/>
      <c r="W282" s="75"/>
      <c r="X282" s="75"/>
      <c r="Y282" s="75"/>
      <c r="Z282" s="75"/>
      <c r="AA282" s="153"/>
      <c r="AB282" s="153"/>
      <c r="AC282" s="75"/>
      <c r="AD282" s="75"/>
      <c r="AE282" s="75"/>
      <c r="AF282" s="75"/>
      <c r="AG282" s="75"/>
      <c r="AH282" s="153"/>
      <c r="AI282" s="80">
        <f t="shared" si="0"/>
        <v>0</v>
      </c>
      <c r="AJ282" s="81">
        <f>'Сентябрь 2020'!AJ282-AI282</f>
        <v>0</v>
      </c>
      <c r="AK282" s="82">
        <f t="shared" si="1"/>
        <v>0</v>
      </c>
      <c r="AL282" s="83">
        <f>'Сентябрь 2020'!AL282+AK282</f>
        <v>0</v>
      </c>
      <c r="AM282" s="82">
        <f t="shared" si="2"/>
        <v>0</v>
      </c>
      <c r="AN282" s="84">
        <f>'Сентябрь 2020'!AN282+AM282</f>
        <v>0</v>
      </c>
      <c r="AO282" s="82">
        <f t="shared" si="3"/>
        <v>0</v>
      </c>
      <c r="AP282" s="85">
        <f>'Сентябрь 2020'!AP282+'Октябрь 2019'!AO282</f>
        <v>0</v>
      </c>
      <c r="AQ282" s="82">
        <f t="shared" si="4"/>
        <v>0</v>
      </c>
      <c r="AR282" s="86">
        <f>'Сентябрь 2020'!AR282+'Октябрь 2019'!AQ282</f>
        <v>0</v>
      </c>
      <c r="AS282" s="87">
        <f>'Январь 2020'!AW282</f>
        <v>0</v>
      </c>
      <c r="AT282" s="88">
        <f>'Январь 2020'!AX282</f>
        <v>0</v>
      </c>
      <c r="AU282" s="45">
        <f t="shared" si="5"/>
        <v>0</v>
      </c>
    </row>
    <row r="283" spans="1:47" ht="14.25" customHeight="1">
      <c r="A283" s="71">
        <f>'Январь 2020'!A283</f>
        <v>0</v>
      </c>
      <c r="B283" s="72">
        <f>'Январь 2020'!G283</f>
        <v>0</v>
      </c>
      <c r="C283" s="73">
        <f>'Январь 2020'!B283</f>
        <v>0</v>
      </c>
      <c r="D283" s="75"/>
      <c r="E283" s="75"/>
      <c r="F283" s="153"/>
      <c r="G283" s="153"/>
      <c r="H283" s="75"/>
      <c r="I283" s="75"/>
      <c r="J283" s="75"/>
      <c r="K283" s="76"/>
      <c r="L283" s="75"/>
      <c r="M283" s="153"/>
      <c r="N283" s="153"/>
      <c r="O283" s="75"/>
      <c r="P283" s="75"/>
      <c r="Q283" s="153"/>
      <c r="R283" s="75"/>
      <c r="S283" s="75"/>
      <c r="T283" s="153"/>
      <c r="U283" s="153"/>
      <c r="V283" s="75"/>
      <c r="W283" s="75"/>
      <c r="X283" s="75"/>
      <c r="Y283" s="75"/>
      <c r="Z283" s="75"/>
      <c r="AA283" s="153"/>
      <c r="AB283" s="153"/>
      <c r="AC283" s="75"/>
      <c r="AD283" s="75"/>
      <c r="AE283" s="75"/>
      <c r="AF283" s="75"/>
      <c r="AG283" s="75"/>
      <c r="AH283" s="153"/>
      <c r="AI283" s="80">
        <f t="shared" si="0"/>
        <v>0</v>
      </c>
      <c r="AJ283" s="81">
        <f>'Сентябрь 2020'!AJ283-AI283</f>
        <v>0</v>
      </c>
      <c r="AK283" s="82">
        <f t="shared" si="1"/>
        <v>0</v>
      </c>
      <c r="AL283" s="83">
        <f>'Сентябрь 2020'!AL283+AK283</f>
        <v>0</v>
      </c>
      <c r="AM283" s="82">
        <f t="shared" si="2"/>
        <v>0</v>
      </c>
      <c r="AN283" s="84">
        <f>'Сентябрь 2020'!AN283+AM283</f>
        <v>0</v>
      </c>
      <c r="AO283" s="82">
        <f t="shared" si="3"/>
        <v>0</v>
      </c>
      <c r="AP283" s="85">
        <f>'Сентябрь 2020'!AP283+'Октябрь 2019'!AO283</f>
        <v>0</v>
      </c>
      <c r="AQ283" s="82">
        <f t="shared" si="4"/>
        <v>0</v>
      </c>
      <c r="AR283" s="86">
        <f>'Сентябрь 2020'!AR283+'Октябрь 2019'!AQ283</f>
        <v>0</v>
      </c>
      <c r="AS283" s="87">
        <f>'Январь 2020'!AW283</f>
        <v>0</v>
      </c>
      <c r="AT283" s="88">
        <f>'Январь 2020'!AX283</f>
        <v>0</v>
      </c>
      <c r="AU283" s="45">
        <f t="shared" si="5"/>
        <v>0</v>
      </c>
    </row>
    <row r="284" spans="1:47" ht="14.25" customHeight="1">
      <c r="A284" s="71">
        <f>'Январь 2020'!A284</f>
        <v>0</v>
      </c>
      <c r="B284" s="72">
        <f>'Январь 2020'!G284</f>
        <v>0</v>
      </c>
      <c r="C284" s="73">
        <f>'Январь 2020'!B284</f>
        <v>0</v>
      </c>
      <c r="D284" s="75"/>
      <c r="E284" s="75"/>
      <c r="F284" s="153"/>
      <c r="G284" s="153"/>
      <c r="H284" s="75"/>
      <c r="I284" s="75"/>
      <c r="J284" s="75"/>
      <c r="K284" s="76"/>
      <c r="L284" s="75"/>
      <c r="M284" s="153"/>
      <c r="N284" s="153"/>
      <c r="O284" s="75"/>
      <c r="P284" s="75"/>
      <c r="Q284" s="153"/>
      <c r="R284" s="75"/>
      <c r="S284" s="75"/>
      <c r="T284" s="153"/>
      <c r="U284" s="153"/>
      <c r="V284" s="75"/>
      <c r="W284" s="75"/>
      <c r="X284" s="75"/>
      <c r="Y284" s="75"/>
      <c r="Z284" s="75"/>
      <c r="AA284" s="153"/>
      <c r="AB284" s="153"/>
      <c r="AC284" s="75"/>
      <c r="AD284" s="75"/>
      <c r="AE284" s="75"/>
      <c r="AF284" s="75"/>
      <c r="AG284" s="75"/>
      <c r="AH284" s="153"/>
      <c r="AI284" s="80">
        <f t="shared" si="0"/>
        <v>0</v>
      </c>
      <c r="AJ284" s="81">
        <f>'Сентябрь 2020'!AJ284-AI284</f>
        <v>0</v>
      </c>
      <c r="AK284" s="82">
        <f t="shared" si="1"/>
        <v>0</v>
      </c>
      <c r="AL284" s="83">
        <f>'Сентябрь 2020'!AL284+AK284</f>
        <v>0</v>
      </c>
      <c r="AM284" s="82">
        <f t="shared" si="2"/>
        <v>0</v>
      </c>
      <c r="AN284" s="84">
        <f>'Сентябрь 2020'!AN284+AM284</f>
        <v>0</v>
      </c>
      <c r="AO284" s="82">
        <f t="shared" si="3"/>
        <v>0</v>
      </c>
      <c r="AP284" s="85">
        <f>'Сентябрь 2020'!AP284+'Октябрь 2019'!AO284</f>
        <v>0</v>
      </c>
      <c r="AQ284" s="82">
        <f t="shared" si="4"/>
        <v>0</v>
      </c>
      <c r="AR284" s="86">
        <f>'Сентябрь 2020'!AR284+'Октябрь 2019'!AQ284</f>
        <v>0</v>
      </c>
      <c r="AS284" s="87">
        <f>'Январь 2020'!AW284</f>
        <v>0</v>
      </c>
      <c r="AT284" s="88">
        <f>'Январь 2020'!AX284</f>
        <v>0</v>
      </c>
      <c r="AU284" s="45">
        <f t="shared" si="5"/>
        <v>0</v>
      </c>
    </row>
    <row r="285" spans="1:47" ht="14.25" customHeight="1">
      <c r="A285" s="71">
        <f>'Январь 2020'!A285</f>
        <v>0</v>
      </c>
      <c r="B285" s="72">
        <f>'Январь 2020'!G285</f>
        <v>0</v>
      </c>
      <c r="C285" s="73">
        <f>'Январь 2020'!B285</f>
        <v>0</v>
      </c>
      <c r="D285" s="75"/>
      <c r="E285" s="75"/>
      <c r="F285" s="153"/>
      <c r="G285" s="153"/>
      <c r="H285" s="75"/>
      <c r="I285" s="75"/>
      <c r="J285" s="75"/>
      <c r="K285" s="76"/>
      <c r="L285" s="75"/>
      <c r="M285" s="153"/>
      <c r="N285" s="153"/>
      <c r="O285" s="75"/>
      <c r="P285" s="75"/>
      <c r="Q285" s="153"/>
      <c r="R285" s="75"/>
      <c r="S285" s="75"/>
      <c r="T285" s="153"/>
      <c r="U285" s="153"/>
      <c r="V285" s="75"/>
      <c r="W285" s="75"/>
      <c r="X285" s="75"/>
      <c r="Y285" s="75"/>
      <c r="Z285" s="75"/>
      <c r="AA285" s="153"/>
      <c r="AB285" s="153"/>
      <c r="AC285" s="75"/>
      <c r="AD285" s="75"/>
      <c r="AE285" s="75"/>
      <c r="AF285" s="75"/>
      <c r="AG285" s="75"/>
      <c r="AH285" s="153"/>
      <c r="AI285" s="80">
        <f t="shared" si="0"/>
        <v>0</v>
      </c>
      <c r="AJ285" s="81">
        <f>'Сентябрь 2020'!AJ285-AI285</f>
        <v>0</v>
      </c>
      <c r="AK285" s="82">
        <f t="shared" si="1"/>
        <v>0</v>
      </c>
      <c r="AL285" s="83">
        <f>'Сентябрь 2020'!AL285+AK285</f>
        <v>0</v>
      </c>
      <c r="AM285" s="82">
        <f t="shared" si="2"/>
        <v>0</v>
      </c>
      <c r="AN285" s="84">
        <f>'Сентябрь 2020'!AN285+AM285</f>
        <v>0</v>
      </c>
      <c r="AO285" s="82">
        <f t="shared" si="3"/>
        <v>0</v>
      </c>
      <c r="AP285" s="85">
        <f>'Сентябрь 2020'!AP285+'Октябрь 2019'!AO285</f>
        <v>0</v>
      </c>
      <c r="AQ285" s="82">
        <f t="shared" si="4"/>
        <v>0</v>
      </c>
      <c r="AR285" s="86">
        <f>'Сентябрь 2020'!AR285+'Октябрь 2019'!AQ285</f>
        <v>0</v>
      </c>
      <c r="AS285" s="87">
        <f>'Январь 2020'!AW285</f>
        <v>0</v>
      </c>
      <c r="AT285" s="88">
        <f>'Январь 2020'!AX285</f>
        <v>0</v>
      </c>
      <c r="AU285" s="45">
        <f t="shared" si="5"/>
        <v>0</v>
      </c>
    </row>
    <row r="286" spans="1:47" ht="14.25" customHeight="1">
      <c r="A286" s="71">
        <f>'Январь 2020'!A286</f>
        <v>0</v>
      </c>
      <c r="B286" s="72">
        <f>'Январь 2020'!G286</f>
        <v>0</v>
      </c>
      <c r="C286" s="73">
        <f>'Январь 2020'!B286</f>
        <v>0</v>
      </c>
      <c r="D286" s="75"/>
      <c r="E286" s="75"/>
      <c r="F286" s="153"/>
      <c r="G286" s="153"/>
      <c r="H286" s="75"/>
      <c r="I286" s="75"/>
      <c r="J286" s="75"/>
      <c r="K286" s="76"/>
      <c r="L286" s="75"/>
      <c r="M286" s="153"/>
      <c r="N286" s="153"/>
      <c r="O286" s="75"/>
      <c r="P286" s="75"/>
      <c r="Q286" s="153"/>
      <c r="R286" s="75"/>
      <c r="S286" s="75"/>
      <c r="T286" s="153"/>
      <c r="U286" s="153"/>
      <c r="V286" s="75"/>
      <c r="W286" s="75"/>
      <c r="X286" s="75"/>
      <c r="Y286" s="75"/>
      <c r="Z286" s="75"/>
      <c r="AA286" s="153"/>
      <c r="AB286" s="153"/>
      <c r="AC286" s="75"/>
      <c r="AD286" s="75"/>
      <c r="AE286" s="75"/>
      <c r="AF286" s="75"/>
      <c r="AG286" s="75"/>
      <c r="AH286" s="153"/>
      <c r="AI286" s="80">
        <f t="shared" si="0"/>
        <v>0</v>
      </c>
      <c r="AJ286" s="81">
        <f>'Сентябрь 2020'!AJ286-AI286</f>
        <v>0</v>
      </c>
      <c r="AK286" s="82">
        <f t="shared" si="1"/>
        <v>0</v>
      </c>
      <c r="AL286" s="83">
        <f>'Сентябрь 2020'!AL286+AK286</f>
        <v>0</v>
      </c>
      <c r="AM286" s="82">
        <f t="shared" si="2"/>
        <v>0</v>
      </c>
      <c r="AN286" s="84">
        <f>'Сентябрь 2020'!AN286+AM286</f>
        <v>0</v>
      </c>
      <c r="AO286" s="82">
        <f t="shared" si="3"/>
        <v>0</v>
      </c>
      <c r="AP286" s="85">
        <f>'Сентябрь 2020'!AP286+'Октябрь 2019'!AO286</f>
        <v>0</v>
      </c>
      <c r="AQ286" s="82">
        <f t="shared" si="4"/>
        <v>0</v>
      </c>
      <c r="AR286" s="86">
        <f>'Сентябрь 2020'!AR286+'Октябрь 2019'!AQ286</f>
        <v>0</v>
      </c>
      <c r="AS286" s="87">
        <f>'Январь 2020'!AW286</f>
        <v>0</v>
      </c>
      <c r="AT286" s="88">
        <f>'Январь 2020'!AX286</f>
        <v>0</v>
      </c>
      <c r="AU286" s="45">
        <f t="shared" si="5"/>
        <v>0</v>
      </c>
    </row>
    <row r="287" spans="1:47" ht="14.25" customHeight="1">
      <c r="A287" s="71">
        <f>'Январь 2020'!A287</f>
        <v>0</v>
      </c>
      <c r="B287" s="72">
        <f>'Январь 2020'!G287</f>
        <v>0</v>
      </c>
      <c r="C287" s="73">
        <f>'Январь 2020'!B287</f>
        <v>0</v>
      </c>
      <c r="D287" s="75"/>
      <c r="E287" s="75"/>
      <c r="F287" s="153"/>
      <c r="G287" s="153"/>
      <c r="H287" s="75"/>
      <c r="I287" s="75"/>
      <c r="J287" s="75"/>
      <c r="K287" s="76"/>
      <c r="L287" s="75"/>
      <c r="M287" s="153"/>
      <c r="N287" s="153"/>
      <c r="O287" s="75"/>
      <c r="P287" s="75"/>
      <c r="Q287" s="153"/>
      <c r="R287" s="75"/>
      <c r="S287" s="75"/>
      <c r="T287" s="153"/>
      <c r="U287" s="153"/>
      <c r="V287" s="75"/>
      <c r="W287" s="75"/>
      <c r="X287" s="75"/>
      <c r="Y287" s="75"/>
      <c r="Z287" s="75"/>
      <c r="AA287" s="153"/>
      <c r="AB287" s="153"/>
      <c r="AC287" s="75"/>
      <c r="AD287" s="75"/>
      <c r="AE287" s="75"/>
      <c r="AF287" s="75"/>
      <c r="AG287" s="75"/>
      <c r="AH287" s="153"/>
      <c r="AI287" s="80">
        <f t="shared" si="0"/>
        <v>0</v>
      </c>
      <c r="AJ287" s="81">
        <f>'Сентябрь 2020'!AJ287-AI287</f>
        <v>0</v>
      </c>
      <c r="AK287" s="82">
        <f t="shared" si="1"/>
        <v>0</v>
      </c>
      <c r="AL287" s="83">
        <f>'Сентябрь 2020'!AL287+AK287</f>
        <v>0</v>
      </c>
      <c r="AM287" s="82">
        <f t="shared" si="2"/>
        <v>0</v>
      </c>
      <c r="AN287" s="84">
        <f>'Сентябрь 2020'!AN287+AM287</f>
        <v>0</v>
      </c>
      <c r="AO287" s="82">
        <f t="shared" si="3"/>
        <v>0</v>
      </c>
      <c r="AP287" s="85">
        <f>'Сентябрь 2020'!AP287+'Октябрь 2019'!AO287</f>
        <v>0</v>
      </c>
      <c r="AQ287" s="82">
        <f t="shared" si="4"/>
        <v>0</v>
      </c>
      <c r="AR287" s="86">
        <f>'Сентябрь 2020'!AR287+'Октябрь 2019'!AQ287</f>
        <v>0</v>
      </c>
      <c r="AS287" s="87">
        <f>'Январь 2020'!AW287</f>
        <v>0</v>
      </c>
      <c r="AT287" s="88">
        <f>'Январь 2020'!AX287</f>
        <v>0</v>
      </c>
      <c r="AU287" s="45">
        <f t="shared" si="5"/>
        <v>0</v>
      </c>
    </row>
    <row r="288" spans="1:47" ht="14.25" customHeight="1">
      <c r="A288" s="71">
        <f>'Январь 2020'!A288</f>
        <v>0</v>
      </c>
      <c r="B288" s="72">
        <f>'Январь 2020'!G288</f>
        <v>0</v>
      </c>
      <c r="C288" s="73">
        <f>'Январь 2020'!B288</f>
        <v>0</v>
      </c>
      <c r="D288" s="75"/>
      <c r="E288" s="75"/>
      <c r="F288" s="153"/>
      <c r="G288" s="153"/>
      <c r="H288" s="75"/>
      <c r="I288" s="75"/>
      <c r="J288" s="75"/>
      <c r="K288" s="76"/>
      <c r="L288" s="75"/>
      <c r="M288" s="153"/>
      <c r="N288" s="153"/>
      <c r="O288" s="75"/>
      <c r="P288" s="75"/>
      <c r="Q288" s="153"/>
      <c r="R288" s="75"/>
      <c r="S288" s="75"/>
      <c r="T288" s="153"/>
      <c r="U288" s="153"/>
      <c r="V288" s="75"/>
      <c r="W288" s="75"/>
      <c r="X288" s="75"/>
      <c r="Y288" s="75"/>
      <c r="Z288" s="75"/>
      <c r="AA288" s="153"/>
      <c r="AB288" s="153"/>
      <c r="AC288" s="75"/>
      <c r="AD288" s="75"/>
      <c r="AE288" s="75"/>
      <c r="AF288" s="75"/>
      <c r="AG288" s="75"/>
      <c r="AH288" s="153"/>
      <c r="AI288" s="80">
        <f t="shared" si="0"/>
        <v>0</v>
      </c>
      <c r="AJ288" s="81">
        <f>'Сентябрь 2020'!AJ288-AI288</f>
        <v>0</v>
      </c>
      <c r="AK288" s="82">
        <f t="shared" si="1"/>
        <v>0</v>
      </c>
      <c r="AL288" s="83">
        <f>'Сентябрь 2020'!AL288+AK288</f>
        <v>0</v>
      </c>
      <c r="AM288" s="82">
        <f t="shared" si="2"/>
        <v>0</v>
      </c>
      <c r="AN288" s="84">
        <f>'Сентябрь 2020'!AN288+AM288</f>
        <v>0</v>
      </c>
      <c r="AO288" s="82">
        <f t="shared" si="3"/>
        <v>0</v>
      </c>
      <c r="AP288" s="85">
        <f>'Сентябрь 2020'!AP288+'Октябрь 2019'!AO288</f>
        <v>0</v>
      </c>
      <c r="AQ288" s="82">
        <f t="shared" si="4"/>
        <v>0</v>
      </c>
      <c r="AR288" s="86">
        <f>'Сентябрь 2020'!AR288+'Октябрь 2019'!AQ288</f>
        <v>0</v>
      </c>
      <c r="AS288" s="87">
        <f>'Январь 2020'!AW288</f>
        <v>0</v>
      </c>
      <c r="AT288" s="88">
        <f>'Январь 2020'!AX288</f>
        <v>0</v>
      </c>
      <c r="AU288" s="45">
        <f t="shared" si="5"/>
        <v>0</v>
      </c>
    </row>
    <row r="289" spans="1:47" ht="14.25" customHeight="1">
      <c r="A289" s="71">
        <f>'Январь 2020'!A289</f>
        <v>0</v>
      </c>
      <c r="B289" s="72">
        <f>'Январь 2020'!G289</f>
        <v>0</v>
      </c>
      <c r="C289" s="73">
        <f>'Январь 2020'!B289</f>
        <v>0</v>
      </c>
      <c r="D289" s="75"/>
      <c r="E289" s="75"/>
      <c r="F289" s="153"/>
      <c r="G289" s="153"/>
      <c r="H289" s="75"/>
      <c r="I289" s="75"/>
      <c r="J289" s="75"/>
      <c r="K289" s="76"/>
      <c r="L289" s="75"/>
      <c r="M289" s="153"/>
      <c r="N289" s="153"/>
      <c r="O289" s="75"/>
      <c r="P289" s="75"/>
      <c r="Q289" s="153"/>
      <c r="R289" s="75"/>
      <c r="S289" s="75"/>
      <c r="T289" s="153"/>
      <c r="U289" s="153"/>
      <c r="V289" s="75"/>
      <c r="W289" s="75"/>
      <c r="X289" s="75"/>
      <c r="Y289" s="75"/>
      <c r="Z289" s="75"/>
      <c r="AA289" s="153"/>
      <c r="AB289" s="153"/>
      <c r="AC289" s="75"/>
      <c r="AD289" s="75"/>
      <c r="AE289" s="75"/>
      <c r="AF289" s="75"/>
      <c r="AG289" s="75"/>
      <c r="AH289" s="153"/>
      <c r="AI289" s="80">
        <f t="shared" si="0"/>
        <v>0</v>
      </c>
      <c r="AJ289" s="81">
        <f>'Сентябрь 2020'!AJ289-AI289</f>
        <v>0</v>
      </c>
      <c r="AK289" s="82">
        <f t="shared" si="1"/>
        <v>0</v>
      </c>
      <c r="AL289" s="83">
        <f>'Сентябрь 2020'!AL289+AK289</f>
        <v>0</v>
      </c>
      <c r="AM289" s="82">
        <f t="shared" si="2"/>
        <v>0</v>
      </c>
      <c r="AN289" s="84">
        <f>'Сентябрь 2020'!AN289+AM289</f>
        <v>0</v>
      </c>
      <c r="AO289" s="82">
        <f t="shared" si="3"/>
        <v>0</v>
      </c>
      <c r="AP289" s="85">
        <f>'Сентябрь 2020'!AP289+'Октябрь 2019'!AO289</f>
        <v>0</v>
      </c>
      <c r="AQ289" s="82">
        <f t="shared" si="4"/>
        <v>0</v>
      </c>
      <c r="AR289" s="86">
        <f>'Сентябрь 2020'!AR289+'Октябрь 2019'!AQ289</f>
        <v>0</v>
      </c>
      <c r="AS289" s="87">
        <f>'Январь 2020'!AW289</f>
        <v>0</v>
      </c>
      <c r="AT289" s="88">
        <f>'Январь 2020'!AX289</f>
        <v>0</v>
      </c>
      <c r="AU289" s="45">
        <f t="shared" si="5"/>
        <v>0</v>
      </c>
    </row>
    <row r="290" spans="1:47" ht="14.25" customHeight="1">
      <c r="A290" s="71">
        <f>'Январь 2020'!A290</f>
        <v>0</v>
      </c>
      <c r="B290" s="72">
        <f>'Январь 2020'!G290</f>
        <v>0</v>
      </c>
      <c r="C290" s="73">
        <f>'Январь 2020'!B290</f>
        <v>0</v>
      </c>
      <c r="D290" s="75"/>
      <c r="E290" s="75"/>
      <c r="F290" s="153"/>
      <c r="G290" s="153"/>
      <c r="H290" s="75"/>
      <c r="I290" s="75"/>
      <c r="J290" s="75"/>
      <c r="K290" s="76"/>
      <c r="L290" s="75"/>
      <c r="M290" s="153"/>
      <c r="N290" s="153"/>
      <c r="O290" s="75"/>
      <c r="P290" s="75"/>
      <c r="Q290" s="153"/>
      <c r="R290" s="75"/>
      <c r="S290" s="75"/>
      <c r="T290" s="153"/>
      <c r="U290" s="153"/>
      <c r="V290" s="75"/>
      <c r="W290" s="75"/>
      <c r="X290" s="75"/>
      <c r="Y290" s="75"/>
      <c r="Z290" s="75"/>
      <c r="AA290" s="153"/>
      <c r="AB290" s="153"/>
      <c r="AC290" s="75"/>
      <c r="AD290" s="75"/>
      <c r="AE290" s="75"/>
      <c r="AF290" s="75"/>
      <c r="AG290" s="75"/>
      <c r="AH290" s="153"/>
      <c r="AI290" s="80">
        <f t="shared" si="0"/>
        <v>0</v>
      </c>
      <c r="AJ290" s="81">
        <f>'Сентябрь 2020'!AJ290-AI290</f>
        <v>0</v>
      </c>
      <c r="AK290" s="82">
        <f t="shared" si="1"/>
        <v>0</v>
      </c>
      <c r="AL290" s="83">
        <f>'Сентябрь 2020'!AL290+AK290</f>
        <v>0</v>
      </c>
      <c r="AM290" s="82">
        <f t="shared" si="2"/>
        <v>0</v>
      </c>
      <c r="AN290" s="84">
        <f>'Сентябрь 2020'!AN290+AM290</f>
        <v>0</v>
      </c>
      <c r="AO290" s="82">
        <f t="shared" si="3"/>
        <v>0</v>
      </c>
      <c r="AP290" s="85">
        <f>'Сентябрь 2020'!AP290+'Октябрь 2019'!AO290</f>
        <v>0</v>
      </c>
      <c r="AQ290" s="82">
        <f t="shared" si="4"/>
        <v>0</v>
      </c>
      <c r="AR290" s="86">
        <f>'Сентябрь 2020'!AR290+'Октябрь 2019'!AQ290</f>
        <v>0</v>
      </c>
      <c r="AS290" s="87">
        <f>'Январь 2020'!AW290</f>
        <v>0</v>
      </c>
      <c r="AT290" s="88">
        <f>'Январь 2020'!AX290</f>
        <v>0</v>
      </c>
      <c r="AU290" s="45">
        <f t="shared" si="5"/>
        <v>0</v>
      </c>
    </row>
    <row r="291" spans="1:47" ht="19.5" customHeight="1">
      <c r="A291" s="71">
        <f>'Январь 2020'!A291</f>
        <v>0</v>
      </c>
      <c r="B291" s="72">
        <f>'Январь 2020'!G291</f>
        <v>0</v>
      </c>
      <c r="C291" s="73">
        <f>'Январь 2020'!B291</f>
        <v>0</v>
      </c>
      <c r="D291" s="75"/>
      <c r="E291" s="75"/>
      <c r="F291" s="153"/>
      <c r="G291" s="153"/>
      <c r="H291" s="75"/>
      <c r="I291" s="75"/>
      <c r="J291" s="75"/>
      <c r="K291" s="76"/>
      <c r="L291" s="75"/>
      <c r="M291" s="153"/>
      <c r="N291" s="153"/>
      <c r="O291" s="75"/>
      <c r="P291" s="75"/>
      <c r="Q291" s="153"/>
      <c r="R291" s="75"/>
      <c r="S291" s="75"/>
      <c r="T291" s="153"/>
      <c r="U291" s="153"/>
      <c r="V291" s="75"/>
      <c r="W291" s="75"/>
      <c r="X291" s="75"/>
      <c r="Y291" s="75"/>
      <c r="Z291" s="75"/>
      <c r="AA291" s="153"/>
      <c r="AB291" s="153"/>
      <c r="AC291" s="75"/>
      <c r="AD291" s="75"/>
      <c r="AE291" s="75"/>
      <c r="AF291" s="75"/>
      <c r="AG291" s="75"/>
      <c r="AH291" s="153"/>
      <c r="AI291" s="80">
        <f t="shared" si="0"/>
        <v>0</v>
      </c>
      <c r="AJ291" s="81">
        <f>'Сентябрь 2020'!AJ291-AI291</f>
        <v>0</v>
      </c>
      <c r="AK291" s="82">
        <f t="shared" si="1"/>
        <v>0</v>
      </c>
      <c r="AL291" s="83">
        <f>'Сентябрь 2020'!AL291+AK291</f>
        <v>0</v>
      </c>
      <c r="AM291" s="82">
        <f t="shared" si="2"/>
        <v>0</v>
      </c>
      <c r="AN291" s="84">
        <f>'Сентябрь 2020'!AN291+AM291</f>
        <v>0</v>
      </c>
      <c r="AO291" s="82">
        <f t="shared" si="3"/>
        <v>0</v>
      </c>
      <c r="AP291" s="85">
        <f>'Сентябрь 2020'!AP291+'Октябрь 2019'!AO291</f>
        <v>0</v>
      </c>
      <c r="AQ291" s="82">
        <f t="shared" si="4"/>
        <v>0</v>
      </c>
      <c r="AR291" s="86">
        <f>'Сентябрь 2020'!AR291+'Октябрь 2019'!AQ291</f>
        <v>0</v>
      </c>
      <c r="AS291" s="87">
        <f>'Январь 2020'!AW291</f>
        <v>0</v>
      </c>
      <c r="AT291" s="88">
        <f>'Январь 2020'!AX291</f>
        <v>0</v>
      </c>
      <c r="AU291" s="45">
        <f t="shared" si="5"/>
        <v>0</v>
      </c>
    </row>
    <row r="292" spans="1:47" ht="14.25" customHeight="1">
      <c r="A292" s="71">
        <f>'Январь 2020'!A292</f>
        <v>0</v>
      </c>
      <c r="B292" s="72">
        <f>'Январь 2020'!G292</f>
        <v>0</v>
      </c>
      <c r="C292" s="73">
        <f>'Январь 2020'!B292</f>
        <v>0</v>
      </c>
      <c r="D292" s="75"/>
      <c r="E292" s="75"/>
      <c r="F292" s="153"/>
      <c r="G292" s="153"/>
      <c r="H292" s="75"/>
      <c r="I292" s="75"/>
      <c r="J292" s="75"/>
      <c r="K292" s="76"/>
      <c r="L292" s="75"/>
      <c r="M292" s="153"/>
      <c r="N292" s="153"/>
      <c r="O292" s="75"/>
      <c r="P292" s="75"/>
      <c r="Q292" s="153"/>
      <c r="R292" s="75"/>
      <c r="S292" s="75"/>
      <c r="T292" s="153"/>
      <c r="U292" s="153"/>
      <c r="V292" s="75"/>
      <c r="W292" s="75"/>
      <c r="X292" s="75"/>
      <c r="Y292" s="75"/>
      <c r="Z292" s="75"/>
      <c r="AA292" s="153"/>
      <c r="AB292" s="153"/>
      <c r="AC292" s="75"/>
      <c r="AD292" s="75"/>
      <c r="AE292" s="75"/>
      <c r="AF292" s="75"/>
      <c r="AG292" s="75"/>
      <c r="AH292" s="153"/>
      <c r="AI292" s="80">
        <f t="shared" si="0"/>
        <v>0</v>
      </c>
      <c r="AJ292" s="81">
        <f>'Сентябрь 2020'!AJ292-AI292</f>
        <v>0</v>
      </c>
      <c r="AK292" s="82">
        <f t="shared" si="1"/>
        <v>0</v>
      </c>
      <c r="AL292" s="83">
        <f>'Сентябрь 2020'!AL292+AK292</f>
        <v>0</v>
      </c>
      <c r="AM292" s="82">
        <f t="shared" si="2"/>
        <v>0</v>
      </c>
      <c r="AN292" s="84">
        <f>'Сентябрь 2020'!AN292+AM292</f>
        <v>0</v>
      </c>
      <c r="AO292" s="82">
        <f t="shared" si="3"/>
        <v>0</v>
      </c>
      <c r="AP292" s="85">
        <f>'Сентябрь 2020'!AP292+'Октябрь 2019'!AO292</f>
        <v>0</v>
      </c>
      <c r="AQ292" s="82">
        <f t="shared" si="4"/>
        <v>0</v>
      </c>
      <c r="AR292" s="86">
        <f>'Сентябрь 2020'!AR292+'Октябрь 2019'!AQ292</f>
        <v>0</v>
      </c>
      <c r="AS292" s="87">
        <f>'Январь 2020'!AW292</f>
        <v>0</v>
      </c>
      <c r="AT292" s="88">
        <f>'Январь 2020'!AX292</f>
        <v>0</v>
      </c>
      <c r="AU292" s="45">
        <f t="shared" si="5"/>
        <v>0</v>
      </c>
    </row>
    <row r="293" spans="1:47" ht="14.25" customHeight="1">
      <c r="A293" s="71">
        <f>'Январь 2020'!A293</f>
        <v>0</v>
      </c>
      <c r="B293" s="72">
        <f>'Январь 2020'!G293</f>
        <v>0</v>
      </c>
      <c r="C293" s="73">
        <f>'Январь 2020'!B293</f>
        <v>0</v>
      </c>
      <c r="D293" s="75"/>
      <c r="E293" s="75"/>
      <c r="F293" s="153"/>
      <c r="G293" s="153"/>
      <c r="H293" s="75"/>
      <c r="I293" s="75"/>
      <c r="J293" s="75"/>
      <c r="K293" s="76"/>
      <c r="L293" s="75"/>
      <c r="M293" s="153"/>
      <c r="N293" s="153"/>
      <c r="O293" s="75"/>
      <c r="P293" s="75"/>
      <c r="Q293" s="153"/>
      <c r="R293" s="75"/>
      <c r="S293" s="75"/>
      <c r="T293" s="153"/>
      <c r="U293" s="153"/>
      <c r="V293" s="75"/>
      <c r="W293" s="75"/>
      <c r="X293" s="75"/>
      <c r="Y293" s="75"/>
      <c r="Z293" s="75"/>
      <c r="AA293" s="153"/>
      <c r="AB293" s="153"/>
      <c r="AC293" s="75"/>
      <c r="AD293" s="75"/>
      <c r="AE293" s="75"/>
      <c r="AF293" s="75"/>
      <c r="AG293" s="75"/>
      <c r="AH293" s="153"/>
      <c r="AI293" s="80">
        <f t="shared" si="0"/>
        <v>0</v>
      </c>
      <c r="AJ293" s="81">
        <f>'Сентябрь 2020'!AJ293-AI293</f>
        <v>0</v>
      </c>
      <c r="AK293" s="82">
        <f t="shared" si="1"/>
        <v>0</v>
      </c>
      <c r="AL293" s="83">
        <f>'Сентябрь 2020'!AL293+AK293</f>
        <v>0</v>
      </c>
      <c r="AM293" s="82">
        <f t="shared" si="2"/>
        <v>0</v>
      </c>
      <c r="AN293" s="84">
        <f>'Сентябрь 2020'!AN293+AM293</f>
        <v>0</v>
      </c>
      <c r="AO293" s="82">
        <f t="shared" si="3"/>
        <v>0</v>
      </c>
      <c r="AP293" s="85">
        <f>'Сентябрь 2020'!AP293+'Октябрь 2019'!AO293</f>
        <v>0</v>
      </c>
      <c r="AQ293" s="82">
        <f t="shared" si="4"/>
        <v>0</v>
      </c>
      <c r="AR293" s="86">
        <f>'Сентябрь 2020'!AR293+'Октябрь 2019'!AQ293</f>
        <v>0</v>
      </c>
      <c r="AS293" s="87">
        <f>'Январь 2020'!AW293</f>
        <v>0</v>
      </c>
      <c r="AT293" s="88">
        <f>'Январь 2020'!AX293</f>
        <v>0</v>
      </c>
      <c r="AU293" s="45">
        <f t="shared" si="5"/>
        <v>0</v>
      </c>
    </row>
    <row r="294" spans="1:47" ht="14.25" customHeight="1">
      <c r="A294" s="71">
        <f>'Январь 2020'!A294</f>
        <v>0</v>
      </c>
      <c r="B294" s="72">
        <f>'Январь 2020'!G294</f>
        <v>0</v>
      </c>
      <c r="C294" s="73">
        <f>'Январь 2020'!B294</f>
        <v>0</v>
      </c>
      <c r="D294" s="75"/>
      <c r="E294" s="75"/>
      <c r="F294" s="153"/>
      <c r="G294" s="153"/>
      <c r="H294" s="75"/>
      <c r="I294" s="75"/>
      <c r="J294" s="75"/>
      <c r="K294" s="76"/>
      <c r="L294" s="75"/>
      <c r="M294" s="153"/>
      <c r="N294" s="153"/>
      <c r="O294" s="75"/>
      <c r="P294" s="75"/>
      <c r="Q294" s="153"/>
      <c r="R294" s="75"/>
      <c r="S294" s="75"/>
      <c r="T294" s="153"/>
      <c r="U294" s="153"/>
      <c r="V294" s="75"/>
      <c r="W294" s="75"/>
      <c r="X294" s="75"/>
      <c r="Y294" s="75"/>
      <c r="Z294" s="75"/>
      <c r="AA294" s="153"/>
      <c r="AB294" s="153"/>
      <c r="AC294" s="75"/>
      <c r="AD294" s="75"/>
      <c r="AE294" s="75"/>
      <c r="AF294" s="75"/>
      <c r="AG294" s="75"/>
      <c r="AH294" s="153"/>
      <c r="AI294" s="80">
        <f t="shared" si="0"/>
        <v>0</v>
      </c>
      <c r="AJ294" s="81">
        <f>'Сентябрь 2020'!AJ294-AI294</f>
        <v>0</v>
      </c>
      <c r="AK294" s="82">
        <f t="shared" si="1"/>
        <v>0</v>
      </c>
      <c r="AL294" s="83">
        <f>'Сентябрь 2020'!AL294+AK294</f>
        <v>0</v>
      </c>
      <c r="AM294" s="82">
        <f t="shared" si="2"/>
        <v>0</v>
      </c>
      <c r="AN294" s="84">
        <f>'Сентябрь 2020'!AN294+AM294</f>
        <v>0</v>
      </c>
      <c r="AO294" s="82">
        <f t="shared" si="3"/>
        <v>0</v>
      </c>
      <c r="AP294" s="85">
        <f>'Сентябрь 2020'!AP294+'Октябрь 2019'!AO294</f>
        <v>0</v>
      </c>
      <c r="AQ294" s="82">
        <f t="shared" si="4"/>
        <v>0</v>
      </c>
      <c r="AR294" s="86">
        <f>'Сентябрь 2020'!AR294+'Октябрь 2019'!AQ294</f>
        <v>0</v>
      </c>
      <c r="AS294" s="87">
        <f>'Январь 2020'!AW294</f>
        <v>0</v>
      </c>
      <c r="AT294" s="88">
        <f>'Январь 2020'!AX294</f>
        <v>0</v>
      </c>
      <c r="AU294" s="45">
        <f t="shared" si="5"/>
        <v>0</v>
      </c>
    </row>
    <row r="295" spans="1:47" ht="14.25" customHeight="1">
      <c r="A295" s="71">
        <f>'Январь 2020'!A295</f>
        <v>0</v>
      </c>
      <c r="B295" s="72">
        <f>'Январь 2020'!G295</f>
        <v>0</v>
      </c>
      <c r="C295" s="73">
        <f>'Январь 2020'!B295</f>
        <v>0</v>
      </c>
      <c r="D295" s="75"/>
      <c r="E295" s="75"/>
      <c r="F295" s="153"/>
      <c r="G295" s="153"/>
      <c r="H295" s="75"/>
      <c r="I295" s="75"/>
      <c r="J295" s="75"/>
      <c r="K295" s="76"/>
      <c r="L295" s="75"/>
      <c r="M295" s="153"/>
      <c r="N295" s="153"/>
      <c r="O295" s="75"/>
      <c r="P295" s="75"/>
      <c r="Q295" s="153"/>
      <c r="R295" s="75"/>
      <c r="S295" s="75"/>
      <c r="T295" s="153"/>
      <c r="U295" s="153"/>
      <c r="V295" s="75"/>
      <c r="W295" s="75"/>
      <c r="X295" s="75"/>
      <c r="Y295" s="75"/>
      <c r="Z295" s="75"/>
      <c r="AA295" s="153"/>
      <c r="AB295" s="153"/>
      <c r="AC295" s="75"/>
      <c r="AD295" s="75"/>
      <c r="AE295" s="75"/>
      <c r="AF295" s="75"/>
      <c r="AG295" s="75"/>
      <c r="AH295" s="153"/>
      <c r="AI295" s="80">
        <f t="shared" si="0"/>
        <v>0</v>
      </c>
      <c r="AJ295" s="81">
        <f>'Сентябрь 2020'!AJ295-AI295</f>
        <v>0</v>
      </c>
      <c r="AK295" s="82">
        <f t="shared" si="1"/>
        <v>0</v>
      </c>
      <c r="AL295" s="83">
        <f>'Сентябрь 2020'!AL295+AK295</f>
        <v>0</v>
      </c>
      <c r="AM295" s="82">
        <f t="shared" si="2"/>
        <v>0</v>
      </c>
      <c r="AN295" s="84">
        <f>'Сентябрь 2020'!AN295+AM295</f>
        <v>0</v>
      </c>
      <c r="AO295" s="82">
        <f t="shared" si="3"/>
        <v>0</v>
      </c>
      <c r="AP295" s="85">
        <f>'Сентябрь 2020'!AP295+'Октябрь 2019'!AO295</f>
        <v>0</v>
      </c>
      <c r="AQ295" s="82">
        <f t="shared" si="4"/>
        <v>0</v>
      </c>
      <c r="AR295" s="86">
        <f>'Сентябрь 2020'!AR295+'Октябрь 2019'!AQ295</f>
        <v>0</v>
      </c>
      <c r="AS295" s="87">
        <f>'Январь 2020'!AW295</f>
        <v>0</v>
      </c>
      <c r="AT295" s="88">
        <f>'Январь 2020'!AX295</f>
        <v>0</v>
      </c>
      <c r="AU295" s="45">
        <f t="shared" si="5"/>
        <v>0</v>
      </c>
    </row>
    <row r="296" spans="1:47" ht="14.25" customHeight="1">
      <c r="A296" s="71">
        <f>'Январь 2020'!A296</f>
        <v>0</v>
      </c>
      <c r="B296" s="72">
        <f>'Январь 2020'!G296</f>
        <v>0</v>
      </c>
      <c r="C296" s="73">
        <f>'Январь 2020'!B296</f>
        <v>0</v>
      </c>
      <c r="D296" s="75"/>
      <c r="E296" s="75"/>
      <c r="F296" s="153"/>
      <c r="G296" s="153"/>
      <c r="H296" s="75"/>
      <c r="I296" s="75"/>
      <c r="J296" s="75"/>
      <c r="K296" s="76"/>
      <c r="L296" s="75"/>
      <c r="M296" s="153"/>
      <c r="N296" s="153"/>
      <c r="O296" s="75"/>
      <c r="P296" s="75"/>
      <c r="Q296" s="153"/>
      <c r="R296" s="75"/>
      <c r="S296" s="75"/>
      <c r="T296" s="153"/>
      <c r="U296" s="153"/>
      <c r="V296" s="75"/>
      <c r="W296" s="75"/>
      <c r="X296" s="75"/>
      <c r="Y296" s="75"/>
      <c r="Z296" s="75"/>
      <c r="AA296" s="153"/>
      <c r="AB296" s="153"/>
      <c r="AC296" s="75"/>
      <c r="AD296" s="75"/>
      <c r="AE296" s="75"/>
      <c r="AF296" s="75"/>
      <c r="AG296" s="75"/>
      <c r="AH296" s="153"/>
      <c r="AI296" s="80">
        <f t="shared" si="0"/>
        <v>0</v>
      </c>
      <c r="AJ296" s="81">
        <f>'Сентябрь 2020'!AJ296-AI296</f>
        <v>0</v>
      </c>
      <c r="AK296" s="82">
        <f t="shared" si="1"/>
        <v>0</v>
      </c>
      <c r="AL296" s="83">
        <f>'Сентябрь 2020'!AL296+AK296</f>
        <v>0</v>
      </c>
      <c r="AM296" s="82">
        <f t="shared" si="2"/>
        <v>0</v>
      </c>
      <c r="AN296" s="84">
        <f>'Сентябрь 2020'!AN296+AM296</f>
        <v>0</v>
      </c>
      <c r="AO296" s="82">
        <f t="shared" si="3"/>
        <v>0</v>
      </c>
      <c r="AP296" s="85">
        <f>'Сентябрь 2020'!AP296+'Октябрь 2019'!AO296</f>
        <v>0</v>
      </c>
      <c r="AQ296" s="82">
        <f t="shared" si="4"/>
        <v>0</v>
      </c>
      <c r="AR296" s="86">
        <f>'Сентябрь 2020'!AR296+'Октябрь 2019'!AQ296</f>
        <v>0</v>
      </c>
      <c r="AS296" s="87">
        <f>'Январь 2020'!AW296</f>
        <v>0</v>
      </c>
      <c r="AT296" s="88">
        <f>'Январь 2020'!AX296</f>
        <v>0</v>
      </c>
      <c r="AU296" s="45">
        <f t="shared" si="5"/>
        <v>0</v>
      </c>
    </row>
    <row r="297" spans="1:47" ht="14.25" customHeight="1">
      <c r="A297" s="71">
        <f>'Январь 2020'!A297</f>
        <v>0</v>
      </c>
      <c r="B297" s="72">
        <f>'Январь 2020'!G297</f>
        <v>0</v>
      </c>
      <c r="C297" s="73">
        <f>'Январь 2020'!B297</f>
        <v>0</v>
      </c>
      <c r="D297" s="75"/>
      <c r="E297" s="75"/>
      <c r="F297" s="153"/>
      <c r="G297" s="153"/>
      <c r="H297" s="75"/>
      <c r="I297" s="75"/>
      <c r="J297" s="75"/>
      <c r="K297" s="76"/>
      <c r="L297" s="75"/>
      <c r="M297" s="153"/>
      <c r="N297" s="153"/>
      <c r="O297" s="75"/>
      <c r="P297" s="75"/>
      <c r="Q297" s="153"/>
      <c r="R297" s="75"/>
      <c r="S297" s="75"/>
      <c r="T297" s="153"/>
      <c r="U297" s="153"/>
      <c r="V297" s="75"/>
      <c r="W297" s="75"/>
      <c r="X297" s="75"/>
      <c r="Y297" s="75"/>
      <c r="Z297" s="75"/>
      <c r="AA297" s="153"/>
      <c r="AB297" s="153"/>
      <c r="AC297" s="75"/>
      <c r="AD297" s="75"/>
      <c r="AE297" s="75"/>
      <c r="AF297" s="75"/>
      <c r="AG297" s="75"/>
      <c r="AH297" s="153"/>
      <c r="AI297" s="80">
        <f t="shared" si="0"/>
        <v>0</v>
      </c>
      <c r="AJ297" s="81">
        <f>'Сентябрь 2020'!AJ297-AI297</f>
        <v>0</v>
      </c>
      <c r="AK297" s="82">
        <f t="shared" si="1"/>
        <v>0</v>
      </c>
      <c r="AL297" s="83">
        <f>'Сентябрь 2020'!AL297+AK297</f>
        <v>0</v>
      </c>
      <c r="AM297" s="82">
        <f t="shared" si="2"/>
        <v>0</v>
      </c>
      <c r="AN297" s="84">
        <f>'Сентябрь 2020'!AN297+AM297</f>
        <v>0</v>
      </c>
      <c r="AO297" s="82">
        <f t="shared" si="3"/>
        <v>0</v>
      </c>
      <c r="AP297" s="85">
        <f>'Сентябрь 2020'!AP297+'Октябрь 2019'!AO297</f>
        <v>0</v>
      </c>
      <c r="AQ297" s="82">
        <f t="shared" si="4"/>
        <v>0</v>
      </c>
      <c r="AR297" s="86">
        <f>'Сентябрь 2020'!AR297+'Октябрь 2019'!AQ297</f>
        <v>0</v>
      </c>
      <c r="AS297" s="87">
        <f>'Январь 2020'!AW297</f>
        <v>0</v>
      </c>
      <c r="AT297" s="88">
        <f>'Январь 2020'!AX297</f>
        <v>0</v>
      </c>
      <c r="AU297" s="45">
        <f t="shared" si="5"/>
        <v>0</v>
      </c>
    </row>
    <row r="298" spans="1:47" ht="14.25" customHeight="1">
      <c r="A298" s="71">
        <f>'Январь 2020'!A298</f>
        <v>0</v>
      </c>
      <c r="B298" s="72">
        <f>'Январь 2020'!G298</f>
        <v>0</v>
      </c>
      <c r="C298" s="73">
        <f>'Январь 2020'!B298</f>
        <v>0</v>
      </c>
      <c r="D298" s="75"/>
      <c r="E298" s="75"/>
      <c r="F298" s="153"/>
      <c r="G298" s="153"/>
      <c r="H298" s="75"/>
      <c r="I298" s="75"/>
      <c r="J298" s="75"/>
      <c r="K298" s="76"/>
      <c r="L298" s="75"/>
      <c r="M298" s="153"/>
      <c r="N298" s="153"/>
      <c r="O298" s="75"/>
      <c r="P298" s="75"/>
      <c r="Q298" s="153"/>
      <c r="R298" s="75"/>
      <c r="S298" s="75"/>
      <c r="T298" s="153"/>
      <c r="U298" s="153"/>
      <c r="V298" s="75"/>
      <c r="W298" s="75"/>
      <c r="X298" s="75"/>
      <c r="Y298" s="75"/>
      <c r="Z298" s="75"/>
      <c r="AA298" s="153"/>
      <c r="AB298" s="153"/>
      <c r="AC298" s="75"/>
      <c r="AD298" s="75"/>
      <c r="AE298" s="75"/>
      <c r="AF298" s="75"/>
      <c r="AG298" s="75"/>
      <c r="AH298" s="153"/>
      <c r="AI298" s="80">
        <f t="shared" si="0"/>
        <v>0</v>
      </c>
      <c r="AJ298" s="81">
        <f>'Сентябрь 2020'!AJ298-AI298</f>
        <v>0</v>
      </c>
      <c r="AK298" s="82">
        <f t="shared" si="1"/>
        <v>0</v>
      </c>
      <c r="AL298" s="83">
        <f>'Сентябрь 2020'!AL298+AK298</f>
        <v>0</v>
      </c>
      <c r="AM298" s="82">
        <f t="shared" si="2"/>
        <v>0</v>
      </c>
      <c r="AN298" s="84">
        <f>'Сентябрь 2020'!AN298+AM298</f>
        <v>0</v>
      </c>
      <c r="AO298" s="82">
        <f t="shared" si="3"/>
        <v>0</v>
      </c>
      <c r="AP298" s="85">
        <f>'Сентябрь 2020'!AP298+'Октябрь 2019'!AO298</f>
        <v>0</v>
      </c>
      <c r="AQ298" s="82">
        <f t="shared" si="4"/>
        <v>0</v>
      </c>
      <c r="AR298" s="86">
        <f>'Сентябрь 2020'!AR298+'Октябрь 2019'!AQ298</f>
        <v>0</v>
      </c>
      <c r="AS298" s="87">
        <f>'Январь 2020'!AW298</f>
        <v>0</v>
      </c>
      <c r="AT298" s="88">
        <f>'Январь 2020'!AX298</f>
        <v>0</v>
      </c>
      <c r="AU298" s="45">
        <f t="shared" si="5"/>
        <v>0</v>
      </c>
    </row>
    <row r="299" spans="1:47" ht="14.25" customHeight="1">
      <c r="A299" s="71">
        <f>'Январь 2020'!A299</f>
        <v>0</v>
      </c>
      <c r="B299" s="72">
        <f>'Январь 2020'!G299</f>
        <v>0</v>
      </c>
      <c r="C299" s="73">
        <f>'Январь 2020'!B299</f>
        <v>0</v>
      </c>
      <c r="D299" s="75"/>
      <c r="E299" s="75"/>
      <c r="F299" s="153"/>
      <c r="G299" s="153"/>
      <c r="H299" s="75"/>
      <c r="I299" s="75"/>
      <c r="J299" s="75"/>
      <c r="K299" s="76"/>
      <c r="L299" s="75"/>
      <c r="M299" s="153"/>
      <c r="N299" s="153"/>
      <c r="O299" s="75"/>
      <c r="P299" s="75"/>
      <c r="Q299" s="153"/>
      <c r="R299" s="75"/>
      <c r="S299" s="75"/>
      <c r="T299" s="153"/>
      <c r="U299" s="153"/>
      <c r="V299" s="75"/>
      <c r="W299" s="75"/>
      <c r="X299" s="75"/>
      <c r="Y299" s="75"/>
      <c r="Z299" s="75"/>
      <c r="AA299" s="153"/>
      <c r="AB299" s="153"/>
      <c r="AC299" s="75"/>
      <c r="AD299" s="75"/>
      <c r="AE299" s="75"/>
      <c r="AF299" s="75"/>
      <c r="AG299" s="75"/>
      <c r="AH299" s="153"/>
      <c r="AI299" s="80">
        <f t="shared" si="0"/>
        <v>0</v>
      </c>
      <c r="AJ299" s="81">
        <f>'Сентябрь 2020'!AJ299-AI299</f>
        <v>0</v>
      </c>
      <c r="AK299" s="82">
        <f t="shared" si="1"/>
        <v>0</v>
      </c>
      <c r="AL299" s="83">
        <f>'Сентябрь 2020'!AL299+AK299</f>
        <v>0</v>
      </c>
      <c r="AM299" s="82">
        <f t="shared" si="2"/>
        <v>0</v>
      </c>
      <c r="AN299" s="84">
        <f>'Сентябрь 2020'!AN299+AM299</f>
        <v>0</v>
      </c>
      <c r="AO299" s="82">
        <f t="shared" si="3"/>
        <v>0</v>
      </c>
      <c r="AP299" s="85">
        <f>'Сентябрь 2020'!AP299+'Октябрь 2019'!AO299</f>
        <v>0</v>
      </c>
      <c r="AQ299" s="82">
        <f t="shared" si="4"/>
        <v>0</v>
      </c>
      <c r="AR299" s="86">
        <f>'Сентябрь 2020'!AR299+'Октябрь 2019'!AQ299</f>
        <v>0</v>
      </c>
      <c r="AS299" s="87">
        <f>'Январь 2020'!AW299</f>
        <v>0</v>
      </c>
      <c r="AT299" s="88">
        <f>'Январь 2020'!AX299</f>
        <v>0</v>
      </c>
      <c r="AU299" s="45">
        <f t="shared" si="5"/>
        <v>0</v>
      </c>
    </row>
    <row r="300" spans="1:47" ht="14.25" customHeight="1">
      <c r="A300" s="71">
        <f>'Январь 2020'!A300</f>
        <v>0</v>
      </c>
      <c r="B300" s="72">
        <f>'Январь 2020'!G300</f>
        <v>0</v>
      </c>
      <c r="C300" s="73">
        <f>'Январь 2020'!B300</f>
        <v>0</v>
      </c>
      <c r="D300" s="75"/>
      <c r="E300" s="75"/>
      <c r="F300" s="153"/>
      <c r="G300" s="153"/>
      <c r="H300" s="75"/>
      <c r="I300" s="75"/>
      <c r="J300" s="75"/>
      <c r="K300" s="76"/>
      <c r="L300" s="75"/>
      <c r="M300" s="153"/>
      <c r="N300" s="153"/>
      <c r="O300" s="75"/>
      <c r="P300" s="75"/>
      <c r="Q300" s="153"/>
      <c r="R300" s="75"/>
      <c r="S300" s="75"/>
      <c r="T300" s="153"/>
      <c r="U300" s="153"/>
      <c r="V300" s="75"/>
      <c r="W300" s="75"/>
      <c r="X300" s="75"/>
      <c r="Y300" s="75"/>
      <c r="Z300" s="75"/>
      <c r="AA300" s="153"/>
      <c r="AB300" s="153"/>
      <c r="AC300" s="75"/>
      <c r="AD300" s="75"/>
      <c r="AE300" s="75"/>
      <c r="AF300" s="75"/>
      <c r="AG300" s="75"/>
      <c r="AH300" s="153"/>
      <c r="AI300" s="80">
        <f t="shared" si="0"/>
        <v>0</v>
      </c>
      <c r="AJ300" s="81">
        <f>'Сентябрь 2020'!AJ300-AI300</f>
        <v>0</v>
      </c>
      <c r="AK300" s="82">
        <f t="shared" si="1"/>
        <v>0</v>
      </c>
      <c r="AL300" s="83">
        <f>'Сентябрь 2020'!AL300+AK300</f>
        <v>0</v>
      </c>
      <c r="AM300" s="82">
        <f t="shared" si="2"/>
        <v>0</v>
      </c>
      <c r="AN300" s="84">
        <f>'Сентябрь 2020'!AN300+AM300</f>
        <v>0</v>
      </c>
      <c r="AO300" s="82">
        <f t="shared" si="3"/>
        <v>0</v>
      </c>
      <c r="AP300" s="85">
        <f>'Сентябрь 2020'!AP300+'Октябрь 2019'!AO300</f>
        <v>0</v>
      </c>
      <c r="AQ300" s="82">
        <f t="shared" si="4"/>
        <v>0</v>
      </c>
      <c r="AR300" s="86">
        <f>'Сентябрь 2020'!AR300+'Октябрь 2019'!AQ300</f>
        <v>0</v>
      </c>
      <c r="AS300" s="87">
        <f>'Январь 2020'!AW300</f>
        <v>0</v>
      </c>
      <c r="AT300" s="88">
        <f>'Январь 2020'!AX300</f>
        <v>0</v>
      </c>
      <c r="AU300" s="45">
        <f t="shared" si="5"/>
        <v>0</v>
      </c>
    </row>
    <row r="301" spans="1:47" ht="14.25" customHeight="1">
      <c r="A301" s="71">
        <f>'Январь 2020'!A301</f>
        <v>0</v>
      </c>
      <c r="B301" s="72">
        <f>'Январь 2020'!G301</f>
        <v>0</v>
      </c>
      <c r="C301" s="73">
        <f>'Январь 2020'!B301</f>
        <v>0</v>
      </c>
      <c r="D301" s="75"/>
      <c r="E301" s="75"/>
      <c r="F301" s="153"/>
      <c r="G301" s="153"/>
      <c r="H301" s="75"/>
      <c r="I301" s="75"/>
      <c r="J301" s="75"/>
      <c r="K301" s="76"/>
      <c r="L301" s="75"/>
      <c r="M301" s="153"/>
      <c r="N301" s="153"/>
      <c r="O301" s="75"/>
      <c r="P301" s="75"/>
      <c r="Q301" s="153"/>
      <c r="R301" s="75"/>
      <c r="S301" s="75"/>
      <c r="T301" s="153"/>
      <c r="U301" s="153"/>
      <c r="V301" s="75"/>
      <c r="W301" s="75"/>
      <c r="X301" s="75"/>
      <c r="Y301" s="75"/>
      <c r="Z301" s="75"/>
      <c r="AA301" s="153"/>
      <c r="AB301" s="153"/>
      <c r="AC301" s="75"/>
      <c r="AD301" s="75"/>
      <c r="AE301" s="75"/>
      <c r="AF301" s="75"/>
      <c r="AG301" s="75"/>
      <c r="AH301" s="153"/>
      <c r="AI301" s="80">
        <f t="shared" si="0"/>
        <v>0</v>
      </c>
      <c r="AJ301" s="81">
        <f>'Сентябрь 2020'!AJ301-AI301</f>
        <v>0</v>
      </c>
      <c r="AK301" s="82">
        <f t="shared" si="1"/>
        <v>0</v>
      </c>
      <c r="AL301" s="83">
        <f>'Сентябрь 2020'!AL301+AK301</f>
        <v>0</v>
      </c>
      <c r="AM301" s="82">
        <f t="shared" si="2"/>
        <v>0</v>
      </c>
      <c r="AN301" s="84">
        <f>'Сентябрь 2020'!AN301+AM301</f>
        <v>0</v>
      </c>
      <c r="AO301" s="82">
        <f t="shared" si="3"/>
        <v>0</v>
      </c>
      <c r="AP301" s="85">
        <f>'Сентябрь 2020'!AP301+'Октябрь 2019'!AO301</f>
        <v>0</v>
      </c>
      <c r="AQ301" s="82">
        <f t="shared" si="4"/>
        <v>0</v>
      </c>
      <c r="AR301" s="86">
        <f>'Сентябрь 2020'!AR301+'Октябрь 2019'!AQ301</f>
        <v>0</v>
      </c>
      <c r="AS301" s="87">
        <f>'Январь 2020'!AW301</f>
        <v>0</v>
      </c>
      <c r="AT301" s="88">
        <f>'Январь 2020'!AX301</f>
        <v>0</v>
      </c>
      <c r="AU301" s="45">
        <f t="shared" si="5"/>
        <v>0</v>
      </c>
    </row>
    <row r="302" spans="1:47" ht="14.25" customHeight="1">
      <c r="A302" s="71">
        <f>'Январь 2020'!A302</f>
        <v>0</v>
      </c>
      <c r="B302" s="72">
        <f>'Январь 2020'!G302</f>
        <v>0</v>
      </c>
      <c r="C302" s="73">
        <f>'Январь 2020'!B302</f>
        <v>0</v>
      </c>
      <c r="D302" s="75"/>
      <c r="E302" s="75"/>
      <c r="F302" s="153"/>
      <c r="G302" s="153"/>
      <c r="H302" s="75"/>
      <c r="I302" s="75"/>
      <c r="J302" s="75"/>
      <c r="K302" s="76"/>
      <c r="L302" s="75"/>
      <c r="M302" s="153"/>
      <c r="N302" s="153"/>
      <c r="O302" s="75"/>
      <c r="P302" s="75"/>
      <c r="Q302" s="153"/>
      <c r="R302" s="75"/>
      <c r="S302" s="75"/>
      <c r="T302" s="153"/>
      <c r="U302" s="153"/>
      <c r="V302" s="75"/>
      <c r="W302" s="75"/>
      <c r="X302" s="75"/>
      <c r="Y302" s="75"/>
      <c r="Z302" s="75"/>
      <c r="AA302" s="153"/>
      <c r="AB302" s="153"/>
      <c r="AC302" s="75"/>
      <c r="AD302" s="75"/>
      <c r="AE302" s="75"/>
      <c r="AF302" s="75"/>
      <c r="AG302" s="75"/>
      <c r="AH302" s="153"/>
      <c r="AI302" s="80">
        <f t="shared" si="0"/>
        <v>0</v>
      </c>
      <c r="AJ302" s="81">
        <f>'Сентябрь 2020'!AJ302-AI302</f>
        <v>0</v>
      </c>
      <c r="AK302" s="82">
        <f t="shared" si="1"/>
        <v>0</v>
      </c>
      <c r="AL302" s="83">
        <f>'Сентябрь 2020'!AL302+AK302</f>
        <v>0</v>
      </c>
      <c r="AM302" s="82">
        <f t="shared" si="2"/>
        <v>0</v>
      </c>
      <c r="AN302" s="84">
        <f>'Сентябрь 2020'!AN302+AM302</f>
        <v>0</v>
      </c>
      <c r="AO302" s="82">
        <f t="shared" si="3"/>
        <v>0</v>
      </c>
      <c r="AP302" s="85">
        <f>'Сентябрь 2020'!AP302+'Октябрь 2019'!AO302</f>
        <v>0</v>
      </c>
      <c r="AQ302" s="82">
        <f t="shared" si="4"/>
        <v>0</v>
      </c>
      <c r="AR302" s="86">
        <f>'Сентябрь 2020'!AR302+'Октябрь 2019'!AQ302</f>
        <v>0</v>
      </c>
      <c r="AS302" s="87">
        <f>'Январь 2020'!AW302</f>
        <v>0</v>
      </c>
      <c r="AT302" s="88">
        <f>'Январь 2020'!AX302</f>
        <v>0</v>
      </c>
      <c r="AU302" s="45">
        <f t="shared" si="5"/>
        <v>0</v>
      </c>
    </row>
    <row r="303" spans="1:47" ht="14.25" customHeight="1">
      <c r="A303" s="71">
        <f>'Январь 2020'!A303</f>
        <v>0</v>
      </c>
      <c r="B303" s="72">
        <f>'Январь 2020'!G303</f>
        <v>0</v>
      </c>
      <c r="C303" s="73">
        <f>'Январь 2020'!B303</f>
        <v>0</v>
      </c>
      <c r="D303" s="75"/>
      <c r="E303" s="75"/>
      <c r="F303" s="153"/>
      <c r="G303" s="153"/>
      <c r="H303" s="75"/>
      <c r="I303" s="75"/>
      <c r="J303" s="75"/>
      <c r="K303" s="76"/>
      <c r="L303" s="75"/>
      <c r="M303" s="153"/>
      <c r="N303" s="153"/>
      <c r="O303" s="75"/>
      <c r="P303" s="75"/>
      <c r="Q303" s="153"/>
      <c r="R303" s="75"/>
      <c r="S303" s="75"/>
      <c r="T303" s="153"/>
      <c r="U303" s="153"/>
      <c r="V303" s="75"/>
      <c r="W303" s="75"/>
      <c r="X303" s="75"/>
      <c r="Y303" s="75"/>
      <c r="Z303" s="75"/>
      <c r="AA303" s="153"/>
      <c r="AB303" s="153"/>
      <c r="AC303" s="75"/>
      <c r="AD303" s="75"/>
      <c r="AE303" s="75"/>
      <c r="AF303" s="75"/>
      <c r="AG303" s="75"/>
      <c r="AH303" s="153"/>
      <c r="AI303" s="80">
        <f t="shared" si="0"/>
        <v>0</v>
      </c>
      <c r="AJ303" s="81">
        <f>'Сентябрь 2020'!AJ303-AI303</f>
        <v>0</v>
      </c>
      <c r="AK303" s="82">
        <f t="shared" si="1"/>
        <v>0</v>
      </c>
      <c r="AL303" s="83">
        <f>'Сентябрь 2020'!AL303+AK303</f>
        <v>0</v>
      </c>
      <c r="AM303" s="82">
        <f t="shared" si="2"/>
        <v>0</v>
      </c>
      <c r="AN303" s="84">
        <f>'Сентябрь 2020'!AN303+AM303</f>
        <v>0</v>
      </c>
      <c r="AO303" s="82">
        <f t="shared" si="3"/>
        <v>0</v>
      </c>
      <c r="AP303" s="85">
        <f>'Сентябрь 2020'!AP303+'Октябрь 2019'!AO303</f>
        <v>0</v>
      </c>
      <c r="AQ303" s="82">
        <f t="shared" si="4"/>
        <v>0</v>
      </c>
      <c r="AR303" s="86">
        <f>'Сентябрь 2020'!AR303+'Октябрь 2019'!AQ303</f>
        <v>0</v>
      </c>
      <c r="AS303" s="87">
        <f>'Январь 2020'!AW303</f>
        <v>0</v>
      </c>
      <c r="AT303" s="88">
        <f>'Январь 2020'!AX303</f>
        <v>0</v>
      </c>
      <c r="AU303" s="45">
        <f t="shared" si="5"/>
        <v>0</v>
      </c>
    </row>
    <row r="304" spans="1:47" ht="14.25" customHeight="1">
      <c r="A304" s="71">
        <f>'Январь 2020'!A304</f>
        <v>0</v>
      </c>
      <c r="B304" s="72">
        <f>'Январь 2020'!G304</f>
        <v>0</v>
      </c>
      <c r="C304" s="73">
        <f>'Январь 2020'!B304</f>
        <v>0</v>
      </c>
      <c r="D304" s="75"/>
      <c r="E304" s="75"/>
      <c r="F304" s="153"/>
      <c r="G304" s="153"/>
      <c r="H304" s="75"/>
      <c r="I304" s="75"/>
      <c r="J304" s="75"/>
      <c r="K304" s="76"/>
      <c r="L304" s="75"/>
      <c r="M304" s="153"/>
      <c r="N304" s="153"/>
      <c r="O304" s="75"/>
      <c r="P304" s="75"/>
      <c r="Q304" s="153"/>
      <c r="R304" s="75"/>
      <c r="S304" s="75"/>
      <c r="T304" s="153"/>
      <c r="U304" s="153"/>
      <c r="V304" s="75"/>
      <c r="W304" s="75"/>
      <c r="X304" s="75"/>
      <c r="Y304" s="75"/>
      <c r="Z304" s="75"/>
      <c r="AA304" s="153"/>
      <c r="AB304" s="153"/>
      <c r="AC304" s="75"/>
      <c r="AD304" s="75"/>
      <c r="AE304" s="75"/>
      <c r="AF304" s="75"/>
      <c r="AG304" s="75"/>
      <c r="AH304" s="153"/>
      <c r="AI304" s="80">
        <f t="shared" si="0"/>
        <v>0</v>
      </c>
      <c r="AJ304" s="81">
        <f>'Сентябрь 2020'!AJ304-AI304</f>
        <v>0</v>
      </c>
      <c r="AK304" s="82">
        <f t="shared" si="1"/>
        <v>0</v>
      </c>
      <c r="AL304" s="83">
        <f>'Сентябрь 2020'!AL304+AK304</f>
        <v>0</v>
      </c>
      <c r="AM304" s="82">
        <f t="shared" si="2"/>
        <v>0</v>
      </c>
      <c r="AN304" s="84">
        <f>'Сентябрь 2020'!AN304+AM304</f>
        <v>0</v>
      </c>
      <c r="AO304" s="82">
        <f t="shared" si="3"/>
        <v>0</v>
      </c>
      <c r="AP304" s="85">
        <f>'Сентябрь 2020'!AP304+'Октябрь 2019'!AO304</f>
        <v>0</v>
      </c>
      <c r="AQ304" s="82">
        <f t="shared" si="4"/>
        <v>0</v>
      </c>
      <c r="AR304" s="86">
        <f>'Сентябрь 2020'!AR304+'Октябрь 2019'!AQ304</f>
        <v>0</v>
      </c>
      <c r="AS304" s="87">
        <f>'Январь 2020'!AW304</f>
        <v>0</v>
      </c>
      <c r="AT304" s="88">
        <f>'Январь 2020'!AX304</f>
        <v>0</v>
      </c>
      <c r="AU304" s="45">
        <f t="shared" si="5"/>
        <v>0</v>
      </c>
    </row>
    <row r="305" spans="1:47" ht="14.25" customHeight="1">
      <c r="A305" s="71">
        <f>'Январь 2020'!A305</f>
        <v>0</v>
      </c>
      <c r="B305" s="72">
        <f>'Январь 2020'!G305</f>
        <v>0</v>
      </c>
      <c r="C305" s="73">
        <f>'Январь 2020'!B305</f>
        <v>0</v>
      </c>
      <c r="D305" s="75"/>
      <c r="E305" s="75"/>
      <c r="F305" s="153"/>
      <c r="G305" s="153"/>
      <c r="H305" s="75"/>
      <c r="I305" s="75"/>
      <c r="J305" s="75"/>
      <c r="K305" s="76"/>
      <c r="L305" s="75"/>
      <c r="M305" s="153"/>
      <c r="N305" s="153"/>
      <c r="O305" s="75"/>
      <c r="P305" s="75"/>
      <c r="Q305" s="153"/>
      <c r="R305" s="75"/>
      <c r="S305" s="75"/>
      <c r="T305" s="153"/>
      <c r="U305" s="153"/>
      <c r="V305" s="75"/>
      <c r="W305" s="75"/>
      <c r="X305" s="75"/>
      <c r="Y305" s="75"/>
      <c r="Z305" s="75"/>
      <c r="AA305" s="153"/>
      <c r="AB305" s="153"/>
      <c r="AC305" s="75"/>
      <c r="AD305" s="75"/>
      <c r="AE305" s="75"/>
      <c r="AF305" s="75"/>
      <c r="AG305" s="75"/>
      <c r="AH305" s="153"/>
      <c r="AI305" s="80">
        <f t="shared" si="0"/>
        <v>0</v>
      </c>
      <c r="AJ305" s="81">
        <f>'Сентябрь 2020'!AJ305-AI305</f>
        <v>0</v>
      </c>
      <c r="AK305" s="82">
        <f t="shared" si="1"/>
        <v>0</v>
      </c>
      <c r="AL305" s="83">
        <f>'Сентябрь 2020'!AL305+AK305</f>
        <v>0</v>
      </c>
      <c r="AM305" s="82">
        <f t="shared" si="2"/>
        <v>0</v>
      </c>
      <c r="AN305" s="84">
        <f>'Сентябрь 2020'!AN305+AM305</f>
        <v>0</v>
      </c>
      <c r="AO305" s="82">
        <f t="shared" si="3"/>
        <v>0</v>
      </c>
      <c r="AP305" s="85">
        <f>'Сентябрь 2020'!AP305+'Октябрь 2019'!AO305</f>
        <v>0</v>
      </c>
      <c r="AQ305" s="82">
        <f t="shared" si="4"/>
        <v>0</v>
      </c>
      <c r="AR305" s="86">
        <f>'Сентябрь 2020'!AR305+'Октябрь 2019'!AQ305</f>
        <v>0</v>
      </c>
      <c r="AS305" s="87">
        <f>'Январь 2020'!AW305</f>
        <v>0</v>
      </c>
      <c r="AT305" s="88">
        <f>'Январь 2020'!AX305</f>
        <v>0</v>
      </c>
      <c r="AU305" s="45">
        <f t="shared" si="5"/>
        <v>0</v>
      </c>
    </row>
    <row r="306" spans="1:47" ht="14.25" customHeight="1">
      <c r="A306" s="71">
        <f>'Январь 2020'!A306</f>
        <v>0</v>
      </c>
      <c r="B306" s="72">
        <f>'Январь 2020'!G306</f>
        <v>0</v>
      </c>
      <c r="C306" s="73">
        <f>'Январь 2020'!B306</f>
        <v>0</v>
      </c>
      <c r="D306" s="75"/>
      <c r="E306" s="75"/>
      <c r="F306" s="153"/>
      <c r="G306" s="153"/>
      <c r="H306" s="75"/>
      <c r="I306" s="75"/>
      <c r="J306" s="75"/>
      <c r="K306" s="76"/>
      <c r="L306" s="75"/>
      <c r="M306" s="153"/>
      <c r="N306" s="153"/>
      <c r="O306" s="75"/>
      <c r="P306" s="75"/>
      <c r="Q306" s="153"/>
      <c r="R306" s="75"/>
      <c r="S306" s="75"/>
      <c r="T306" s="153"/>
      <c r="U306" s="153"/>
      <c r="V306" s="75"/>
      <c r="W306" s="75"/>
      <c r="X306" s="75"/>
      <c r="Y306" s="75"/>
      <c r="Z306" s="75"/>
      <c r="AA306" s="153"/>
      <c r="AB306" s="153"/>
      <c r="AC306" s="75"/>
      <c r="AD306" s="75"/>
      <c r="AE306" s="75"/>
      <c r="AF306" s="75"/>
      <c r="AG306" s="75"/>
      <c r="AH306" s="153"/>
      <c r="AI306" s="80">
        <f t="shared" si="0"/>
        <v>0</v>
      </c>
      <c r="AJ306" s="81">
        <f>'Сентябрь 2020'!AJ306-AI306</f>
        <v>0</v>
      </c>
      <c r="AK306" s="82">
        <f t="shared" si="1"/>
        <v>0</v>
      </c>
      <c r="AL306" s="83">
        <f>'Сентябрь 2020'!AL306+AK306</f>
        <v>0</v>
      </c>
      <c r="AM306" s="82">
        <f t="shared" si="2"/>
        <v>0</v>
      </c>
      <c r="AN306" s="84">
        <f>'Сентябрь 2020'!AN306+AM306</f>
        <v>0</v>
      </c>
      <c r="AO306" s="82">
        <f t="shared" si="3"/>
        <v>0</v>
      </c>
      <c r="AP306" s="85">
        <f>'Сентябрь 2020'!AP306+'Октябрь 2019'!AO306</f>
        <v>0</v>
      </c>
      <c r="AQ306" s="82">
        <f t="shared" si="4"/>
        <v>0</v>
      </c>
      <c r="AR306" s="86">
        <f>'Сентябрь 2020'!AR306+'Октябрь 2019'!AQ306</f>
        <v>0</v>
      </c>
      <c r="AS306" s="87">
        <f>'Январь 2020'!AW306</f>
        <v>0</v>
      </c>
      <c r="AT306" s="88">
        <f>'Январь 2020'!AX306</f>
        <v>0</v>
      </c>
      <c r="AU306" s="45">
        <f t="shared" si="5"/>
        <v>0</v>
      </c>
    </row>
    <row r="307" spans="1:47" ht="14.25" customHeight="1">
      <c r="A307" s="71">
        <f>'Январь 2020'!A307</f>
        <v>0</v>
      </c>
      <c r="B307" s="72">
        <f>'Январь 2020'!G307</f>
        <v>0</v>
      </c>
      <c r="C307" s="73">
        <f>'Январь 2020'!B307</f>
        <v>0</v>
      </c>
      <c r="D307" s="75"/>
      <c r="E307" s="75"/>
      <c r="F307" s="153"/>
      <c r="G307" s="153"/>
      <c r="H307" s="75"/>
      <c r="I307" s="75"/>
      <c r="J307" s="75"/>
      <c r="K307" s="76"/>
      <c r="L307" s="75"/>
      <c r="M307" s="153"/>
      <c r="N307" s="153"/>
      <c r="O307" s="75"/>
      <c r="P307" s="75"/>
      <c r="Q307" s="153"/>
      <c r="R307" s="75"/>
      <c r="S307" s="75"/>
      <c r="T307" s="153"/>
      <c r="U307" s="153"/>
      <c r="V307" s="75"/>
      <c r="W307" s="75"/>
      <c r="X307" s="75"/>
      <c r="Y307" s="75"/>
      <c r="Z307" s="75"/>
      <c r="AA307" s="153"/>
      <c r="AB307" s="153"/>
      <c r="AC307" s="75"/>
      <c r="AD307" s="75"/>
      <c r="AE307" s="75"/>
      <c r="AF307" s="75"/>
      <c r="AG307" s="75"/>
      <c r="AH307" s="153"/>
      <c r="AI307" s="80">
        <f t="shared" si="0"/>
        <v>0</v>
      </c>
      <c r="AJ307" s="81">
        <f>'Сентябрь 2020'!AJ307-AI307</f>
        <v>0</v>
      </c>
      <c r="AK307" s="82">
        <f t="shared" si="1"/>
        <v>0</v>
      </c>
      <c r="AL307" s="83">
        <f>'Сентябрь 2020'!AL307+AK307</f>
        <v>0</v>
      </c>
      <c r="AM307" s="82">
        <f t="shared" si="2"/>
        <v>0</v>
      </c>
      <c r="AN307" s="84">
        <f>'Сентябрь 2020'!AN307+AM307</f>
        <v>0</v>
      </c>
      <c r="AO307" s="82">
        <f t="shared" si="3"/>
        <v>0</v>
      </c>
      <c r="AP307" s="85">
        <f>'Сентябрь 2020'!AP307+'Октябрь 2019'!AO307</f>
        <v>0</v>
      </c>
      <c r="AQ307" s="82">
        <f t="shared" si="4"/>
        <v>0</v>
      </c>
      <c r="AR307" s="86">
        <f>'Сентябрь 2020'!AR307+'Октябрь 2019'!AQ307</f>
        <v>0</v>
      </c>
      <c r="AS307" s="87">
        <f>'Январь 2020'!AW307</f>
        <v>0</v>
      </c>
      <c r="AT307" s="88">
        <f>'Январь 2020'!AX307</f>
        <v>0</v>
      </c>
      <c r="AU307" s="45">
        <f t="shared" si="5"/>
        <v>0</v>
      </c>
    </row>
    <row r="308" spans="1:47" ht="14.25" customHeight="1">
      <c r="A308" s="71">
        <f>'Январь 2020'!A308</f>
        <v>0</v>
      </c>
      <c r="B308" s="72">
        <f>'Январь 2020'!G308</f>
        <v>0</v>
      </c>
      <c r="C308" s="73">
        <f>'Январь 2020'!B308</f>
        <v>0</v>
      </c>
      <c r="D308" s="75"/>
      <c r="E308" s="75"/>
      <c r="F308" s="153"/>
      <c r="G308" s="153"/>
      <c r="H308" s="75"/>
      <c r="I308" s="75"/>
      <c r="J308" s="75"/>
      <c r="K308" s="76"/>
      <c r="L308" s="75"/>
      <c r="M308" s="153"/>
      <c r="N308" s="153"/>
      <c r="O308" s="75"/>
      <c r="P308" s="75"/>
      <c r="Q308" s="153"/>
      <c r="R308" s="75"/>
      <c r="S308" s="75"/>
      <c r="T308" s="153"/>
      <c r="U308" s="153"/>
      <c r="V308" s="75"/>
      <c r="W308" s="75"/>
      <c r="X308" s="75"/>
      <c r="Y308" s="75"/>
      <c r="Z308" s="75"/>
      <c r="AA308" s="153"/>
      <c r="AB308" s="153"/>
      <c r="AC308" s="75"/>
      <c r="AD308" s="75"/>
      <c r="AE308" s="75"/>
      <c r="AF308" s="75"/>
      <c r="AG308" s="75"/>
      <c r="AH308" s="153"/>
      <c r="AI308" s="80">
        <f t="shared" si="0"/>
        <v>0</v>
      </c>
      <c r="AJ308" s="81">
        <f>'Сентябрь 2020'!AJ308-AI308</f>
        <v>0</v>
      </c>
      <c r="AK308" s="82">
        <f t="shared" si="1"/>
        <v>0</v>
      </c>
      <c r="AL308" s="83">
        <f>'Сентябрь 2020'!AL308+AK308</f>
        <v>0</v>
      </c>
      <c r="AM308" s="82">
        <f t="shared" si="2"/>
        <v>0</v>
      </c>
      <c r="AN308" s="84">
        <f>'Сентябрь 2020'!AN308+AM308</f>
        <v>0</v>
      </c>
      <c r="AO308" s="82">
        <f t="shared" si="3"/>
        <v>0</v>
      </c>
      <c r="AP308" s="85">
        <f>'Сентябрь 2020'!AP308+'Октябрь 2019'!AO308</f>
        <v>0</v>
      </c>
      <c r="AQ308" s="82">
        <f t="shared" si="4"/>
        <v>0</v>
      </c>
      <c r="AR308" s="86">
        <f>'Сентябрь 2020'!AR308+'Октябрь 2019'!AQ308</f>
        <v>0</v>
      </c>
      <c r="AS308" s="87">
        <f>'Январь 2020'!AW308</f>
        <v>0</v>
      </c>
      <c r="AT308" s="88">
        <f>'Январь 2020'!AX308</f>
        <v>0</v>
      </c>
      <c r="AU308" s="45">
        <f t="shared" si="5"/>
        <v>0</v>
      </c>
    </row>
    <row r="309" spans="1:47" ht="14.25" customHeight="1">
      <c r="A309" s="71">
        <f>'Январь 2020'!A309</f>
        <v>0</v>
      </c>
      <c r="B309" s="72">
        <f>'Январь 2020'!G309</f>
        <v>0</v>
      </c>
      <c r="C309" s="73">
        <f>'Январь 2020'!B309</f>
        <v>0</v>
      </c>
      <c r="D309" s="75"/>
      <c r="E309" s="75"/>
      <c r="F309" s="153"/>
      <c r="G309" s="153"/>
      <c r="H309" s="75"/>
      <c r="I309" s="75"/>
      <c r="J309" s="75"/>
      <c r="K309" s="76"/>
      <c r="L309" s="75"/>
      <c r="M309" s="153"/>
      <c r="N309" s="153"/>
      <c r="O309" s="75"/>
      <c r="P309" s="75"/>
      <c r="Q309" s="153"/>
      <c r="R309" s="75"/>
      <c r="S309" s="75"/>
      <c r="T309" s="153"/>
      <c r="U309" s="153"/>
      <c r="V309" s="75"/>
      <c r="W309" s="75"/>
      <c r="X309" s="75"/>
      <c r="Y309" s="75"/>
      <c r="Z309" s="75"/>
      <c r="AA309" s="153"/>
      <c r="AB309" s="153"/>
      <c r="AC309" s="75"/>
      <c r="AD309" s="75"/>
      <c r="AE309" s="75"/>
      <c r="AF309" s="75"/>
      <c r="AG309" s="75"/>
      <c r="AH309" s="153"/>
      <c r="AI309" s="80">
        <f t="shared" si="0"/>
        <v>0</v>
      </c>
      <c r="AJ309" s="81">
        <f>'Сентябрь 2020'!AJ309-AI309</f>
        <v>0</v>
      </c>
      <c r="AK309" s="82">
        <f t="shared" si="1"/>
        <v>0</v>
      </c>
      <c r="AL309" s="83">
        <f>'Сентябрь 2020'!AL309+AK309</f>
        <v>0</v>
      </c>
      <c r="AM309" s="82">
        <f t="shared" si="2"/>
        <v>0</v>
      </c>
      <c r="AN309" s="84">
        <f>'Сентябрь 2020'!AN309+AM309</f>
        <v>0</v>
      </c>
      <c r="AO309" s="82">
        <f t="shared" si="3"/>
        <v>0</v>
      </c>
      <c r="AP309" s="85">
        <f>'Сентябрь 2020'!AP309+'Октябрь 2019'!AO309</f>
        <v>0</v>
      </c>
      <c r="AQ309" s="82">
        <f t="shared" si="4"/>
        <v>0</v>
      </c>
      <c r="AR309" s="86">
        <f>'Сентябрь 2020'!AR309+'Октябрь 2019'!AQ309</f>
        <v>0</v>
      </c>
      <c r="AS309" s="87">
        <f>'Январь 2020'!AW309</f>
        <v>0</v>
      </c>
      <c r="AT309" s="88">
        <f>'Январь 2020'!AX309</f>
        <v>0</v>
      </c>
      <c r="AU309" s="45">
        <f t="shared" si="5"/>
        <v>0</v>
      </c>
    </row>
    <row r="310" spans="1:47" ht="14.25" customHeight="1">
      <c r="A310" s="71">
        <f>'Январь 2020'!A310</f>
        <v>0</v>
      </c>
      <c r="B310" s="72">
        <f>'Январь 2020'!G310</f>
        <v>0</v>
      </c>
      <c r="C310" s="73">
        <f>'Январь 2020'!B310</f>
        <v>0</v>
      </c>
      <c r="D310" s="75"/>
      <c r="E310" s="75"/>
      <c r="F310" s="153"/>
      <c r="G310" s="153"/>
      <c r="H310" s="75"/>
      <c r="I310" s="75"/>
      <c r="J310" s="75"/>
      <c r="K310" s="76"/>
      <c r="L310" s="75"/>
      <c r="M310" s="153"/>
      <c r="N310" s="153"/>
      <c r="O310" s="75"/>
      <c r="P310" s="75"/>
      <c r="Q310" s="153"/>
      <c r="R310" s="75"/>
      <c r="S310" s="75"/>
      <c r="T310" s="153"/>
      <c r="U310" s="153"/>
      <c r="V310" s="75"/>
      <c r="W310" s="75"/>
      <c r="X310" s="75"/>
      <c r="Y310" s="75"/>
      <c r="Z310" s="75"/>
      <c r="AA310" s="153"/>
      <c r="AB310" s="153"/>
      <c r="AC310" s="75"/>
      <c r="AD310" s="75"/>
      <c r="AE310" s="75"/>
      <c r="AF310" s="75"/>
      <c r="AG310" s="75"/>
      <c r="AH310" s="153"/>
      <c r="AI310" s="80">
        <f t="shared" si="0"/>
        <v>0</v>
      </c>
      <c r="AJ310" s="81">
        <f>'Сентябрь 2020'!AJ310-AI310</f>
        <v>0</v>
      </c>
      <c r="AK310" s="82">
        <f t="shared" si="1"/>
        <v>0</v>
      </c>
      <c r="AL310" s="83">
        <f>'Сентябрь 2020'!AL310+AK310</f>
        <v>0</v>
      </c>
      <c r="AM310" s="82">
        <f t="shared" si="2"/>
        <v>0</v>
      </c>
      <c r="AN310" s="84">
        <f>'Сентябрь 2020'!AN310+AM310</f>
        <v>0</v>
      </c>
      <c r="AO310" s="82">
        <f t="shared" si="3"/>
        <v>0</v>
      </c>
      <c r="AP310" s="85">
        <f>'Сентябрь 2020'!AP310+'Октябрь 2019'!AO310</f>
        <v>0</v>
      </c>
      <c r="AQ310" s="82">
        <f t="shared" si="4"/>
        <v>0</v>
      </c>
      <c r="AR310" s="86">
        <f>'Сентябрь 2020'!AR310+'Октябрь 2019'!AQ310</f>
        <v>0</v>
      </c>
      <c r="AS310" s="87">
        <f>'Январь 2020'!AW310</f>
        <v>0</v>
      </c>
      <c r="AT310" s="88">
        <f>'Январь 2020'!AX310</f>
        <v>0</v>
      </c>
      <c r="AU310" s="45">
        <f t="shared" si="5"/>
        <v>0</v>
      </c>
    </row>
    <row r="311" spans="1:47" ht="14.25" customHeight="1">
      <c r="A311" s="71">
        <f>'Январь 2020'!A311</f>
        <v>0</v>
      </c>
      <c r="B311" s="72">
        <f>'Январь 2020'!G311</f>
        <v>0</v>
      </c>
      <c r="C311" s="73">
        <f>'Январь 2020'!B311</f>
        <v>0</v>
      </c>
      <c r="D311" s="75"/>
      <c r="E311" s="75"/>
      <c r="F311" s="153"/>
      <c r="G311" s="153"/>
      <c r="H311" s="75"/>
      <c r="I311" s="75"/>
      <c r="J311" s="75"/>
      <c r="K311" s="76"/>
      <c r="L311" s="75"/>
      <c r="M311" s="153"/>
      <c r="N311" s="153"/>
      <c r="O311" s="75"/>
      <c r="P311" s="75"/>
      <c r="Q311" s="153"/>
      <c r="R311" s="75"/>
      <c r="S311" s="75"/>
      <c r="T311" s="153"/>
      <c r="U311" s="153"/>
      <c r="V311" s="75"/>
      <c r="W311" s="75"/>
      <c r="X311" s="75"/>
      <c r="Y311" s="75"/>
      <c r="Z311" s="75"/>
      <c r="AA311" s="153"/>
      <c r="AB311" s="153"/>
      <c r="AC311" s="75"/>
      <c r="AD311" s="75"/>
      <c r="AE311" s="75"/>
      <c r="AF311" s="75"/>
      <c r="AG311" s="75"/>
      <c r="AH311" s="153"/>
      <c r="AI311" s="80">
        <f t="shared" si="0"/>
        <v>0</v>
      </c>
      <c r="AJ311" s="81">
        <f>'Сентябрь 2020'!AJ311-AI311</f>
        <v>0</v>
      </c>
      <c r="AK311" s="82">
        <f t="shared" si="1"/>
        <v>0</v>
      </c>
      <c r="AL311" s="83">
        <f>'Сентябрь 2020'!AL311+AK311</f>
        <v>0</v>
      </c>
      <c r="AM311" s="82">
        <f t="shared" si="2"/>
        <v>0</v>
      </c>
      <c r="AN311" s="84">
        <f>'Сентябрь 2020'!AN311+AM311</f>
        <v>0</v>
      </c>
      <c r="AO311" s="82">
        <f t="shared" si="3"/>
        <v>0</v>
      </c>
      <c r="AP311" s="85">
        <f>'Сентябрь 2020'!AP311+'Октябрь 2019'!AO311</f>
        <v>0</v>
      </c>
      <c r="AQ311" s="82">
        <f t="shared" si="4"/>
        <v>0</v>
      </c>
      <c r="AR311" s="86">
        <f>'Сентябрь 2020'!AR311+'Октябрь 2019'!AQ311</f>
        <v>0</v>
      </c>
      <c r="AS311" s="87">
        <f>'Январь 2020'!AW311</f>
        <v>0</v>
      </c>
      <c r="AT311" s="88">
        <f>'Январь 2020'!AX311</f>
        <v>0</v>
      </c>
      <c r="AU311" s="45">
        <f t="shared" si="5"/>
        <v>0</v>
      </c>
    </row>
    <row r="312" spans="1:47" ht="14.25" customHeight="1">
      <c r="A312" s="71">
        <f>'Январь 2020'!A312</f>
        <v>0</v>
      </c>
      <c r="B312" s="72">
        <f>'Январь 2020'!G312</f>
        <v>0</v>
      </c>
      <c r="C312" s="73">
        <f>'Январь 2020'!B312</f>
        <v>0</v>
      </c>
      <c r="D312" s="75"/>
      <c r="E312" s="75"/>
      <c r="F312" s="153"/>
      <c r="G312" s="153"/>
      <c r="H312" s="75"/>
      <c r="I312" s="75"/>
      <c r="J312" s="75"/>
      <c r="K312" s="76"/>
      <c r="L312" s="75"/>
      <c r="M312" s="153"/>
      <c r="N312" s="153"/>
      <c r="O312" s="75"/>
      <c r="P312" s="75"/>
      <c r="Q312" s="153"/>
      <c r="R312" s="75"/>
      <c r="S312" s="75"/>
      <c r="T312" s="153"/>
      <c r="U312" s="153"/>
      <c r="V312" s="75"/>
      <c r="W312" s="75"/>
      <c r="X312" s="75"/>
      <c r="Y312" s="75"/>
      <c r="Z312" s="75"/>
      <c r="AA312" s="153"/>
      <c r="AB312" s="153"/>
      <c r="AC312" s="75"/>
      <c r="AD312" s="75"/>
      <c r="AE312" s="75"/>
      <c r="AF312" s="75"/>
      <c r="AG312" s="75"/>
      <c r="AH312" s="153"/>
      <c r="AI312" s="80">
        <f t="shared" si="0"/>
        <v>0</v>
      </c>
      <c r="AJ312" s="81">
        <f>'Сентябрь 2020'!AJ312-AI312</f>
        <v>-12</v>
      </c>
      <c r="AK312" s="82">
        <f t="shared" si="1"/>
        <v>0</v>
      </c>
      <c r="AL312" s="83">
        <f>'Сентябрь 2020'!AL312+AK312</f>
        <v>0</v>
      </c>
      <c r="AM312" s="82">
        <f t="shared" si="2"/>
        <v>0</v>
      </c>
      <c r="AN312" s="84">
        <f>'Сентябрь 2020'!AN312+AM312</f>
        <v>0</v>
      </c>
      <c r="AO312" s="82">
        <f t="shared" si="3"/>
        <v>0</v>
      </c>
      <c r="AP312" s="85">
        <f>'Сентябрь 2020'!AP312+'Октябрь 2019'!AO312</f>
        <v>0</v>
      </c>
      <c r="AQ312" s="82">
        <f t="shared" si="4"/>
        <v>0</v>
      </c>
      <c r="AR312" s="86">
        <f>'Сентябрь 2020'!AR312+'Октябрь 2019'!AQ312</f>
        <v>0</v>
      </c>
      <c r="AS312" s="87">
        <f>'Январь 2020'!AW312</f>
        <v>0</v>
      </c>
      <c r="AT312" s="88">
        <f>'Январь 2020'!AX312</f>
        <v>0</v>
      </c>
      <c r="AU312" s="45">
        <f t="shared" si="5"/>
        <v>0</v>
      </c>
    </row>
    <row r="313" spans="1:47" ht="14.25" customHeight="1">
      <c r="A313" s="71">
        <f>'Январь 2020'!A313</f>
        <v>0</v>
      </c>
      <c r="B313" s="72">
        <f>'Январь 2020'!G313</f>
        <v>0</v>
      </c>
      <c r="C313" s="73">
        <f>'Январь 2020'!B313</f>
        <v>0</v>
      </c>
      <c r="D313" s="75"/>
      <c r="E313" s="75"/>
      <c r="F313" s="153"/>
      <c r="G313" s="153"/>
      <c r="H313" s="75"/>
      <c r="I313" s="75"/>
      <c r="J313" s="75"/>
      <c r="K313" s="76"/>
      <c r="L313" s="75"/>
      <c r="M313" s="153"/>
      <c r="N313" s="153"/>
      <c r="O313" s="75"/>
      <c r="P313" s="75"/>
      <c r="Q313" s="153"/>
      <c r="R313" s="75"/>
      <c r="S313" s="75"/>
      <c r="T313" s="153"/>
      <c r="U313" s="153"/>
      <c r="V313" s="75"/>
      <c r="W313" s="75"/>
      <c r="X313" s="75"/>
      <c r="Y313" s="75"/>
      <c r="Z313" s="75"/>
      <c r="AA313" s="153"/>
      <c r="AB313" s="153"/>
      <c r="AC313" s="75"/>
      <c r="AD313" s="75"/>
      <c r="AE313" s="75"/>
      <c r="AF313" s="75"/>
      <c r="AG313" s="75"/>
      <c r="AH313" s="153"/>
      <c r="AI313" s="80">
        <f t="shared" si="0"/>
        <v>0</v>
      </c>
      <c r="AJ313" s="81">
        <f>'Сентябрь 2020'!AJ313-AI313</f>
        <v>-3</v>
      </c>
      <c r="AK313" s="82">
        <f t="shared" si="1"/>
        <v>0</v>
      </c>
      <c r="AL313" s="83">
        <f>'Сентябрь 2020'!AL313+AK313</f>
        <v>0</v>
      </c>
      <c r="AM313" s="82">
        <f t="shared" si="2"/>
        <v>0</v>
      </c>
      <c r="AN313" s="84">
        <f>'Сентябрь 2020'!AN313+AM313</f>
        <v>0</v>
      </c>
      <c r="AO313" s="82">
        <f t="shared" si="3"/>
        <v>0</v>
      </c>
      <c r="AP313" s="85">
        <f>'Сентябрь 2020'!AP313+'Октябрь 2019'!AO313</f>
        <v>0</v>
      </c>
      <c r="AQ313" s="82">
        <f t="shared" si="4"/>
        <v>0</v>
      </c>
      <c r="AR313" s="86">
        <f>'Сентябрь 2020'!AR313+'Октябрь 2019'!AQ313</f>
        <v>0</v>
      </c>
      <c r="AS313" s="87">
        <f>'Январь 2020'!AW313</f>
        <v>0</v>
      </c>
      <c r="AT313" s="88">
        <f>'Январь 2020'!AX313</f>
        <v>0</v>
      </c>
      <c r="AU313" s="45">
        <f t="shared" si="5"/>
        <v>0</v>
      </c>
    </row>
    <row r="314" spans="1:47" ht="14.25" customHeight="1">
      <c r="A314" s="71">
        <f>'Январь 2020'!A314</f>
        <v>0</v>
      </c>
      <c r="B314" s="72">
        <f>'Январь 2020'!G314</f>
        <v>0</v>
      </c>
      <c r="C314" s="73">
        <f>'Январь 2020'!B314</f>
        <v>0</v>
      </c>
      <c r="D314" s="75"/>
      <c r="E314" s="75"/>
      <c r="F314" s="153"/>
      <c r="G314" s="153"/>
      <c r="H314" s="75"/>
      <c r="I314" s="75"/>
      <c r="J314" s="75"/>
      <c r="K314" s="76"/>
      <c r="L314" s="75"/>
      <c r="M314" s="153"/>
      <c r="N314" s="153"/>
      <c r="O314" s="75"/>
      <c r="P314" s="75"/>
      <c r="Q314" s="153"/>
      <c r="R314" s="75"/>
      <c r="S314" s="75"/>
      <c r="T314" s="153"/>
      <c r="U314" s="153"/>
      <c r="V314" s="75"/>
      <c r="W314" s="75"/>
      <c r="X314" s="75"/>
      <c r="Y314" s="75"/>
      <c r="Z314" s="75"/>
      <c r="AA314" s="153"/>
      <c r="AB314" s="153"/>
      <c r="AC314" s="75"/>
      <c r="AD314" s="75"/>
      <c r="AE314" s="75"/>
      <c r="AF314" s="75"/>
      <c r="AG314" s="75"/>
      <c r="AH314" s="153"/>
      <c r="AI314" s="80">
        <f t="shared" si="0"/>
        <v>0</v>
      </c>
      <c r="AJ314" s="81">
        <f>'Сентябрь 2020'!AJ314-AI314</f>
        <v>0</v>
      </c>
      <c r="AK314" s="82">
        <f t="shared" si="1"/>
        <v>0</v>
      </c>
      <c r="AL314" s="83">
        <f>'Сентябрь 2020'!AL314+AK314</f>
        <v>0</v>
      </c>
      <c r="AM314" s="82">
        <f t="shared" si="2"/>
        <v>0</v>
      </c>
      <c r="AN314" s="84">
        <f>'Сентябрь 2020'!AN314+AM314</f>
        <v>0</v>
      </c>
      <c r="AO314" s="82">
        <f t="shared" si="3"/>
        <v>0</v>
      </c>
      <c r="AP314" s="85">
        <f>'Сентябрь 2020'!AP314+'Октябрь 2019'!AO314</f>
        <v>0</v>
      </c>
      <c r="AQ314" s="82">
        <f t="shared" si="4"/>
        <v>0</v>
      </c>
      <c r="AR314" s="86">
        <f>'Сентябрь 2020'!AR314+'Октябрь 2019'!AQ314</f>
        <v>0</v>
      </c>
      <c r="AS314" s="87">
        <f>'Январь 2020'!AW314</f>
        <v>0</v>
      </c>
      <c r="AT314" s="88">
        <f>'Январь 2020'!AX314</f>
        <v>0</v>
      </c>
      <c r="AU314" s="45">
        <f t="shared" si="5"/>
        <v>0</v>
      </c>
    </row>
    <row r="315" spans="1:47" ht="14.25" customHeight="1">
      <c r="A315" s="71">
        <f>'Январь 2020'!A315</f>
        <v>0</v>
      </c>
      <c r="B315" s="72">
        <f>'Январь 2020'!G315</f>
        <v>0</v>
      </c>
      <c r="C315" s="73">
        <f>'Январь 2020'!B315</f>
        <v>0</v>
      </c>
      <c r="D315" s="75"/>
      <c r="E315" s="75"/>
      <c r="F315" s="153"/>
      <c r="G315" s="153"/>
      <c r="H315" s="75"/>
      <c r="I315" s="75"/>
      <c r="J315" s="75"/>
      <c r="K315" s="76"/>
      <c r="L315" s="75"/>
      <c r="M315" s="153"/>
      <c r="N315" s="153"/>
      <c r="O315" s="75"/>
      <c r="P315" s="75"/>
      <c r="Q315" s="153"/>
      <c r="R315" s="75"/>
      <c r="S315" s="75"/>
      <c r="T315" s="153"/>
      <c r="U315" s="153"/>
      <c r="V315" s="75"/>
      <c r="W315" s="75"/>
      <c r="X315" s="75"/>
      <c r="Y315" s="75"/>
      <c r="Z315" s="75"/>
      <c r="AA315" s="153"/>
      <c r="AB315" s="153"/>
      <c r="AC315" s="75"/>
      <c r="AD315" s="75"/>
      <c r="AE315" s="75"/>
      <c r="AF315" s="75"/>
      <c r="AG315" s="75"/>
      <c r="AH315" s="153"/>
      <c r="AI315" s="80">
        <f t="shared" si="0"/>
        <v>0</v>
      </c>
      <c r="AJ315" s="81">
        <f>'Сентябрь 2020'!AJ315-AI315</f>
        <v>0</v>
      </c>
      <c r="AK315" s="82">
        <f t="shared" si="1"/>
        <v>0</v>
      </c>
      <c r="AL315" s="83">
        <f>'Сентябрь 2020'!AL315+AK315</f>
        <v>0</v>
      </c>
      <c r="AM315" s="82">
        <f t="shared" si="2"/>
        <v>0</v>
      </c>
      <c r="AN315" s="84">
        <f>'Сентябрь 2020'!AN315+AM315</f>
        <v>0</v>
      </c>
      <c r="AO315" s="82">
        <f t="shared" si="3"/>
        <v>0</v>
      </c>
      <c r="AP315" s="85">
        <f>'Сентябрь 2020'!AP315+'Октябрь 2019'!AO315</f>
        <v>0</v>
      </c>
      <c r="AQ315" s="82">
        <f t="shared" si="4"/>
        <v>0</v>
      </c>
      <c r="AR315" s="86">
        <f>'Сентябрь 2020'!AR315+'Октябрь 2019'!AQ315</f>
        <v>0</v>
      </c>
      <c r="AS315" s="87">
        <f>'Январь 2020'!AW315</f>
        <v>0</v>
      </c>
      <c r="AT315" s="88">
        <f>'Январь 2020'!AX315</f>
        <v>0</v>
      </c>
      <c r="AU315" s="45">
        <f t="shared" si="5"/>
        <v>0</v>
      </c>
    </row>
    <row r="316" spans="1:47" ht="14.25" customHeight="1">
      <c r="A316" s="71">
        <f>'Январь 2020'!A316</f>
        <v>0</v>
      </c>
      <c r="B316" s="72">
        <f>'Январь 2020'!G316</f>
        <v>0</v>
      </c>
      <c r="C316" s="73">
        <f>'Январь 2020'!B316</f>
        <v>0</v>
      </c>
      <c r="D316" s="75"/>
      <c r="E316" s="75"/>
      <c r="F316" s="153"/>
      <c r="G316" s="153"/>
      <c r="H316" s="75"/>
      <c r="I316" s="75"/>
      <c r="J316" s="75"/>
      <c r="K316" s="76"/>
      <c r="L316" s="75"/>
      <c r="M316" s="153"/>
      <c r="N316" s="153"/>
      <c r="O316" s="75"/>
      <c r="P316" s="75"/>
      <c r="Q316" s="153"/>
      <c r="R316" s="75"/>
      <c r="S316" s="75"/>
      <c r="T316" s="153"/>
      <c r="U316" s="153"/>
      <c r="V316" s="75"/>
      <c r="W316" s="75"/>
      <c r="X316" s="75"/>
      <c r="Y316" s="75"/>
      <c r="Z316" s="75"/>
      <c r="AA316" s="153"/>
      <c r="AB316" s="153"/>
      <c r="AC316" s="75"/>
      <c r="AD316" s="75"/>
      <c r="AE316" s="75"/>
      <c r="AF316" s="75"/>
      <c r="AG316" s="75"/>
      <c r="AH316" s="153"/>
      <c r="AI316" s="80">
        <f t="shared" si="0"/>
        <v>0</v>
      </c>
      <c r="AJ316" s="81">
        <f>'Сентябрь 2020'!AJ316-AI316</f>
        <v>0</v>
      </c>
      <c r="AK316" s="82">
        <f t="shared" si="1"/>
        <v>0</v>
      </c>
      <c r="AL316" s="83">
        <f>'Сентябрь 2020'!AL316+AK316</f>
        <v>0</v>
      </c>
      <c r="AM316" s="82">
        <f t="shared" si="2"/>
        <v>0</v>
      </c>
      <c r="AN316" s="84">
        <f>'Сентябрь 2020'!AN316+AM316</f>
        <v>0</v>
      </c>
      <c r="AO316" s="82">
        <f t="shared" si="3"/>
        <v>0</v>
      </c>
      <c r="AP316" s="85">
        <f>'Сентябрь 2020'!AP316+'Октябрь 2019'!AO316</f>
        <v>0</v>
      </c>
      <c r="AQ316" s="82">
        <f t="shared" si="4"/>
        <v>0</v>
      </c>
      <c r="AR316" s="86">
        <f>'Сентябрь 2020'!AR316+'Октябрь 2019'!AQ316</f>
        <v>0</v>
      </c>
      <c r="AS316" s="87">
        <f>'Январь 2020'!AW316</f>
        <v>0</v>
      </c>
      <c r="AT316" s="88">
        <f>'Январь 2020'!AX316</f>
        <v>0</v>
      </c>
      <c r="AU316" s="45">
        <f t="shared" si="5"/>
        <v>0</v>
      </c>
    </row>
    <row r="317" spans="1:47" ht="14.25" customHeight="1">
      <c r="A317" s="71">
        <f>'Январь 2020'!A317</f>
        <v>0</v>
      </c>
      <c r="B317" s="72">
        <f>'Январь 2020'!G317</f>
        <v>0</v>
      </c>
      <c r="C317" s="73">
        <f>'Январь 2020'!B317</f>
        <v>0</v>
      </c>
      <c r="D317" s="75"/>
      <c r="E317" s="75"/>
      <c r="F317" s="153"/>
      <c r="G317" s="153"/>
      <c r="H317" s="75"/>
      <c r="I317" s="75"/>
      <c r="J317" s="75"/>
      <c r="K317" s="76"/>
      <c r="L317" s="75"/>
      <c r="M317" s="153"/>
      <c r="N317" s="153"/>
      <c r="O317" s="75"/>
      <c r="P317" s="75"/>
      <c r="Q317" s="153"/>
      <c r="R317" s="75"/>
      <c r="S317" s="75"/>
      <c r="T317" s="153"/>
      <c r="U317" s="153"/>
      <c r="V317" s="75"/>
      <c r="W317" s="75"/>
      <c r="X317" s="75"/>
      <c r="Y317" s="75"/>
      <c r="Z317" s="75"/>
      <c r="AA317" s="153"/>
      <c r="AB317" s="153"/>
      <c r="AC317" s="75"/>
      <c r="AD317" s="75"/>
      <c r="AE317" s="75"/>
      <c r="AF317" s="75"/>
      <c r="AG317" s="75"/>
      <c r="AH317" s="153"/>
      <c r="AI317" s="80">
        <f t="shared" si="0"/>
        <v>0</v>
      </c>
      <c r="AJ317" s="81">
        <f>'Сентябрь 2020'!AJ317-AI317</f>
        <v>0</v>
      </c>
      <c r="AK317" s="82">
        <f t="shared" si="1"/>
        <v>0</v>
      </c>
      <c r="AL317" s="83">
        <f>'Сентябрь 2020'!AL317+AK317</f>
        <v>0</v>
      </c>
      <c r="AM317" s="82">
        <f t="shared" si="2"/>
        <v>0</v>
      </c>
      <c r="AN317" s="84">
        <f>'Сентябрь 2020'!AN317+AM317</f>
        <v>0</v>
      </c>
      <c r="AO317" s="82">
        <f t="shared" si="3"/>
        <v>0</v>
      </c>
      <c r="AP317" s="85">
        <f>'Сентябрь 2020'!AP317+'Октябрь 2019'!AO317</f>
        <v>0</v>
      </c>
      <c r="AQ317" s="82">
        <f t="shared" si="4"/>
        <v>0</v>
      </c>
      <c r="AR317" s="86">
        <f>'Сентябрь 2020'!AR317+'Октябрь 2019'!AQ317</f>
        <v>0</v>
      </c>
      <c r="AS317" s="87">
        <f>'Январь 2020'!AW317</f>
        <v>0</v>
      </c>
      <c r="AT317" s="88">
        <f>'Январь 2020'!AX317</f>
        <v>0</v>
      </c>
      <c r="AU317" s="45">
        <f t="shared" si="5"/>
        <v>0</v>
      </c>
    </row>
    <row r="318" spans="1:47" ht="14.25" customHeight="1">
      <c r="A318" s="71">
        <f>'Январь 2020'!A318</f>
        <v>0</v>
      </c>
      <c r="B318" s="72">
        <f>'Январь 2020'!G318</f>
        <v>0</v>
      </c>
      <c r="C318" s="73">
        <f>'Январь 2020'!B318</f>
        <v>0</v>
      </c>
      <c r="D318" s="75"/>
      <c r="E318" s="75"/>
      <c r="F318" s="153"/>
      <c r="G318" s="153"/>
      <c r="H318" s="75"/>
      <c r="I318" s="75"/>
      <c r="J318" s="75"/>
      <c r="K318" s="76"/>
      <c r="L318" s="75"/>
      <c r="M318" s="153"/>
      <c r="N318" s="153"/>
      <c r="O318" s="75"/>
      <c r="P318" s="75"/>
      <c r="Q318" s="153"/>
      <c r="R318" s="75"/>
      <c r="S318" s="75"/>
      <c r="T318" s="153"/>
      <c r="U318" s="153"/>
      <c r="V318" s="75"/>
      <c r="W318" s="75"/>
      <c r="X318" s="75"/>
      <c r="Y318" s="75"/>
      <c r="Z318" s="75"/>
      <c r="AA318" s="153"/>
      <c r="AB318" s="153"/>
      <c r="AC318" s="75"/>
      <c r="AD318" s="75"/>
      <c r="AE318" s="75"/>
      <c r="AF318" s="75"/>
      <c r="AG318" s="75"/>
      <c r="AH318" s="153"/>
      <c r="AI318" s="80">
        <f t="shared" si="0"/>
        <v>0</v>
      </c>
      <c r="AJ318" s="81">
        <f>'Сентябрь 2020'!AJ318-AI318</f>
        <v>0</v>
      </c>
      <c r="AK318" s="82">
        <f t="shared" si="1"/>
        <v>0</v>
      </c>
      <c r="AL318" s="83">
        <f>'Сентябрь 2020'!AL318+AK318</f>
        <v>0</v>
      </c>
      <c r="AM318" s="82">
        <f t="shared" si="2"/>
        <v>0</v>
      </c>
      <c r="AN318" s="84">
        <f>'Сентябрь 2020'!AN318+AM318</f>
        <v>0</v>
      </c>
      <c r="AO318" s="82">
        <f t="shared" si="3"/>
        <v>0</v>
      </c>
      <c r="AP318" s="85">
        <f>'Сентябрь 2020'!AP318+'Октябрь 2019'!AO318</f>
        <v>0</v>
      </c>
      <c r="AQ318" s="82">
        <f t="shared" si="4"/>
        <v>0</v>
      </c>
      <c r="AR318" s="86">
        <f>'Сентябрь 2020'!AR318+'Октябрь 2019'!AQ318</f>
        <v>0</v>
      </c>
      <c r="AS318" s="87">
        <f>'Январь 2020'!AW318</f>
        <v>0</v>
      </c>
      <c r="AT318" s="88">
        <f>'Январь 2020'!AX318</f>
        <v>0</v>
      </c>
      <c r="AU318" s="45">
        <f t="shared" si="5"/>
        <v>0</v>
      </c>
    </row>
    <row r="319" spans="1:47" ht="14.25" customHeight="1">
      <c r="A319" s="71">
        <f>'Январь 2020'!A319</f>
        <v>0</v>
      </c>
      <c r="B319" s="72">
        <f>'Январь 2020'!G319</f>
        <v>0</v>
      </c>
      <c r="C319" s="73">
        <f>'Январь 2020'!B319</f>
        <v>0</v>
      </c>
      <c r="D319" s="75"/>
      <c r="E319" s="75"/>
      <c r="F319" s="153"/>
      <c r="G319" s="153"/>
      <c r="H319" s="75"/>
      <c r="I319" s="75"/>
      <c r="J319" s="75"/>
      <c r="K319" s="76"/>
      <c r="L319" s="75"/>
      <c r="M319" s="153"/>
      <c r="N319" s="153"/>
      <c r="O319" s="75"/>
      <c r="P319" s="75"/>
      <c r="Q319" s="153"/>
      <c r="R319" s="75"/>
      <c r="S319" s="75"/>
      <c r="T319" s="153"/>
      <c r="U319" s="153"/>
      <c r="V319" s="75"/>
      <c r="W319" s="75"/>
      <c r="X319" s="75"/>
      <c r="Y319" s="75"/>
      <c r="Z319" s="75"/>
      <c r="AA319" s="153"/>
      <c r="AB319" s="153"/>
      <c r="AC319" s="75"/>
      <c r="AD319" s="75"/>
      <c r="AE319" s="75"/>
      <c r="AF319" s="75"/>
      <c r="AG319" s="75"/>
      <c r="AH319" s="153"/>
      <c r="AI319" s="80">
        <f t="shared" si="0"/>
        <v>0</v>
      </c>
      <c r="AJ319" s="81">
        <f>'Сентябрь 2020'!AJ319-AI319</f>
        <v>0</v>
      </c>
      <c r="AK319" s="82">
        <f t="shared" si="1"/>
        <v>0</v>
      </c>
      <c r="AL319" s="83">
        <f>'Сентябрь 2020'!AL319+AK319</f>
        <v>0</v>
      </c>
      <c r="AM319" s="82">
        <f t="shared" si="2"/>
        <v>0</v>
      </c>
      <c r="AN319" s="84">
        <f>'Сентябрь 2020'!AN319+AM319</f>
        <v>0</v>
      </c>
      <c r="AO319" s="82">
        <f t="shared" si="3"/>
        <v>0</v>
      </c>
      <c r="AP319" s="85">
        <f>'Сентябрь 2020'!AP319+'Октябрь 2019'!AO319</f>
        <v>0</v>
      </c>
      <c r="AQ319" s="82">
        <f t="shared" si="4"/>
        <v>0</v>
      </c>
      <c r="AR319" s="86">
        <f>'Сентябрь 2020'!AR319+'Октябрь 2019'!AQ319</f>
        <v>0</v>
      </c>
      <c r="AS319" s="87">
        <f>'Январь 2020'!AW319</f>
        <v>0</v>
      </c>
      <c r="AT319" s="88">
        <f>'Январь 2020'!AX319</f>
        <v>0</v>
      </c>
      <c r="AU319" s="45">
        <f t="shared" si="5"/>
        <v>0</v>
      </c>
    </row>
    <row r="320" spans="1:47" ht="14.25" customHeight="1">
      <c r="A320" s="71">
        <f>'Январь 2020'!A320</f>
        <v>0</v>
      </c>
      <c r="B320" s="72">
        <f>'Январь 2020'!G320</f>
        <v>0</v>
      </c>
      <c r="C320" s="73">
        <f>'Январь 2020'!B320</f>
        <v>0</v>
      </c>
      <c r="D320" s="75"/>
      <c r="E320" s="75"/>
      <c r="F320" s="153"/>
      <c r="G320" s="153"/>
      <c r="H320" s="75"/>
      <c r="I320" s="75"/>
      <c r="J320" s="75"/>
      <c r="K320" s="76"/>
      <c r="L320" s="75"/>
      <c r="M320" s="153"/>
      <c r="N320" s="153"/>
      <c r="O320" s="75"/>
      <c r="P320" s="75"/>
      <c r="Q320" s="153"/>
      <c r="R320" s="75"/>
      <c r="S320" s="75"/>
      <c r="T320" s="153"/>
      <c r="U320" s="153"/>
      <c r="V320" s="75"/>
      <c r="W320" s="75"/>
      <c r="X320" s="75"/>
      <c r="Y320" s="75"/>
      <c r="Z320" s="75"/>
      <c r="AA320" s="153"/>
      <c r="AB320" s="153"/>
      <c r="AC320" s="75"/>
      <c r="AD320" s="75"/>
      <c r="AE320" s="75"/>
      <c r="AF320" s="75"/>
      <c r="AG320" s="75"/>
      <c r="AH320" s="153"/>
      <c r="AI320" s="80">
        <f t="shared" si="0"/>
        <v>0</v>
      </c>
      <c r="AJ320" s="81">
        <f>'Сентябрь 2020'!AJ320-AI320</f>
        <v>0</v>
      </c>
      <c r="AK320" s="82">
        <f t="shared" si="1"/>
        <v>0</v>
      </c>
      <c r="AL320" s="83">
        <f>'Сентябрь 2020'!AL320+AK320</f>
        <v>0</v>
      </c>
      <c r="AM320" s="82">
        <f t="shared" si="2"/>
        <v>0</v>
      </c>
      <c r="AN320" s="84">
        <f>'Сентябрь 2020'!AN320+AM320</f>
        <v>0</v>
      </c>
      <c r="AO320" s="82">
        <f t="shared" si="3"/>
        <v>0</v>
      </c>
      <c r="AP320" s="85">
        <f>'Сентябрь 2020'!AP320+'Октябрь 2019'!AO320</f>
        <v>0</v>
      </c>
      <c r="AQ320" s="82">
        <f t="shared" si="4"/>
        <v>0</v>
      </c>
      <c r="AR320" s="86">
        <f>'Сентябрь 2020'!AR320+'Октябрь 2019'!AQ320</f>
        <v>0</v>
      </c>
      <c r="AS320" s="87">
        <f>'Январь 2020'!AW320</f>
        <v>0</v>
      </c>
      <c r="AT320" s="88">
        <f>'Январь 2020'!AX320</f>
        <v>0</v>
      </c>
      <c r="AU320" s="45">
        <f t="shared" si="5"/>
        <v>0</v>
      </c>
    </row>
    <row r="321" spans="1:47" ht="14.25" customHeight="1">
      <c r="A321" s="71">
        <f>'Январь 2020'!A321</f>
        <v>0</v>
      </c>
      <c r="B321" s="72">
        <f>'Январь 2020'!G321</f>
        <v>0</v>
      </c>
      <c r="C321" s="73">
        <f>'Январь 2020'!B321</f>
        <v>0</v>
      </c>
      <c r="D321" s="75"/>
      <c r="E321" s="75"/>
      <c r="F321" s="153"/>
      <c r="G321" s="153"/>
      <c r="H321" s="75"/>
      <c r="I321" s="75"/>
      <c r="J321" s="75"/>
      <c r="K321" s="76"/>
      <c r="L321" s="75"/>
      <c r="M321" s="153"/>
      <c r="N321" s="153"/>
      <c r="O321" s="75"/>
      <c r="P321" s="75"/>
      <c r="Q321" s="153"/>
      <c r="R321" s="75"/>
      <c r="S321" s="75"/>
      <c r="T321" s="153"/>
      <c r="U321" s="153"/>
      <c r="V321" s="75"/>
      <c r="W321" s="75"/>
      <c r="X321" s="75"/>
      <c r="Y321" s="75"/>
      <c r="Z321" s="75"/>
      <c r="AA321" s="153"/>
      <c r="AB321" s="153"/>
      <c r="AC321" s="75"/>
      <c r="AD321" s="75"/>
      <c r="AE321" s="75"/>
      <c r="AF321" s="75"/>
      <c r="AG321" s="75"/>
      <c r="AH321" s="153"/>
      <c r="AI321" s="80">
        <f t="shared" si="0"/>
        <v>0</v>
      </c>
      <c r="AJ321" s="81">
        <f>'Сентябрь 2020'!AJ321-AI321</f>
        <v>0</v>
      </c>
      <c r="AK321" s="82">
        <f t="shared" si="1"/>
        <v>0</v>
      </c>
      <c r="AL321" s="83">
        <f>'Сентябрь 2020'!AL321+AK321</f>
        <v>0</v>
      </c>
      <c r="AM321" s="82">
        <f t="shared" si="2"/>
        <v>0</v>
      </c>
      <c r="AN321" s="84">
        <f>'Сентябрь 2020'!AN321+AM321</f>
        <v>0</v>
      </c>
      <c r="AO321" s="82">
        <f t="shared" si="3"/>
        <v>0</v>
      </c>
      <c r="AP321" s="85">
        <f>'Сентябрь 2020'!AP321+'Октябрь 2019'!AO321</f>
        <v>0</v>
      </c>
      <c r="AQ321" s="82">
        <f t="shared" si="4"/>
        <v>0</v>
      </c>
      <c r="AR321" s="86">
        <f>'Сентябрь 2020'!AR321+'Октябрь 2019'!AQ321</f>
        <v>0</v>
      </c>
      <c r="AS321" s="87">
        <f>'Январь 2020'!AW321</f>
        <v>0</v>
      </c>
      <c r="AT321" s="88">
        <f>'Январь 2020'!AX321</f>
        <v>0</v>
      </c>
      <c r="AU321" s="45">
        <f t="shared" si="5"/>
        <v>0</v>
      </c>
    </row>
    <row r="322" spans="1:47" ht="14.25" customHeight="1">
      <c r="A322" s="71">
        <f>'Январь 2020'!A322</f>
        <v>0</v>
      </c>
      <c r="B322" s="72">
        <f>'Январь 2020'!G322</f>
        <v>0</v>
      </c>
      <c r="C322" s="73">
        <f>'Январь 2020'!B322</f>
        <v>0</v>
      </c>
      <c r="D322" s="75"/>
      <c r="E322" s="75"/>
      <c r="F322" s="153"/>
      <c r="G322" s="153"/>
      <c r="H322" s="75"/>
      <c r="I322" s="75"/>
      <c r="J322" s="75"/>
      <c r="K322" s="76"/>
      <c r="L322" s="75"/>
      <c r="M322" s="153"/>
      <c r="N322" s="153"/>
      <c r="O322" s="75"/>
      <c r="P322" s="75"/>
      <c r="Q322" s="153"/>
      <c r="R322" s="75"/>
      <c r="S322" s="75"/>
      <c r="T322" s="153"/>
      <c r="U322" s="153"/>
      <c r="V322" s="75"/>
      <c r="W322" s="75"/>
      <c r="X322" s="75"/>
      <c r="Y322" s="75"/>
      <c r="Z322" s="75"/>
      <c r="AA322" s="153"/>
      <c r="AB322" s="153"/>
      <c r="AC322" s="75"/>
      <c r="AD322" s="75"/>
      <c r="AE322" s="75"/>
      <c r="AF322" s="75"/>
      <c r="AG322" s="75"/>
      <c r="AH322" s="153"/>
      <c r="AI322" s="80">
        <f t="shared" si="0"/>
        <v>0</v>
      </c>
      <c r="AJ322" s="81">
        <f>'Сентябрь 2020'!AJ322-AI322</f>
        <v>0</v>
      </c>
      <c r="AK322" s="82">
        <f t="shared" si="1"/>
        <v>0</v>
      </c>
      <c r="AL322" s="83">
        <f>'Сентябрь 2020'!AL322+AK322</f>
        <v>0</v>
      </c>
      <c r="AM322" s="82">
        <f t="shared" si="2"/>
        <v>0</v>
      </c>
      <c r="AN322" s="84">
        <f>'Сентябрь 2020'!AN322+AM322</f>
        <v>0</v>
      </c>
      <c r="AO322" s="82">
        <f t="shared" si="3"/>
        <v>0</v>
      </c>
      <c r="AP322" s="85">
        <f>'Сентябрь 2020'!AP322+'Октябрь 2019'!AO322</f>
        <v>0</v>
      </c>
      <c r="AQ322" s="82">
        <f t="shared" si="4"/>
        <v>0</v>
      </c>
      <c r="AR322" s="86">
        <f>'Сентябрь 2020'!AR322+'Октябрь 2019'!AQ322</f>
        <v>0</v>
      </c>
      <c r="AS322" s="87">
        <f>'Январь 2020'!AW322</f>
        <v>0</v>
      </c>
      <c r="AT322" s="88">
        <f>'Январь 2020'!AX322</f>
        <v>0</v>
      </c>
      <c r="AU322" s="45">
        <f t="shared" si="5"/>
        <v>0</v>
      </c>
    </row>
    <row r="323" spans="1:47" ht="14.25" customHeight="1">
      <c r="A323" s="71">
        <f>'Январь 2020'!A323</f>
        <v>0</v>
      </c>
      <c r="B323" s="72">
        <f>'Январь 2020'!G323</f>
        <v>0</v>
      </c>
      <c r="C323" s="73">
        <f>'Январь 2020'!B323</f>
        <v>0</v>
      </c>
      <c r="D323" s="75"/>
      <c r="E323" s="75"/>
      <c r="F323" s="153"/>
      <c r="G323" s="153"/>
      <c r="H323" s="75"/>
      <c r="I323" s="75"/>
      <c r="J323" s="75"/>
      <c r="K323" s="76"/>
      <c r="L323" s="75"/>
      <c r="M323" s="153"/>
      <c r="N323" s="153"/>
      <c r="O323" s="75"/>
      <c r="P323" s="75"/>
      <c r="Q323" s="153"/>
      <c r="R323" s="75"/>
      <c r="S323" s="75"/>
      <c r="T323" s="153"/>
      <c r="U323" s="153"/>
      <c r="V323" s="75"/>
      <c r="W323" s="75"/>
      <c r="X323" s="75"/>
      <c r="Y323" s="75"/>
      <c r="Z323" s="75"/>
      <c r="AA323" s="153"/>
      <c r="AB323" s="153"/>
      <c r="AC323" s="75"/>
      <c r="AD323" s="75"/>
      <c r="AE323" s="75"/>
      <c r="AF323" s="75"/>
      <c r="AG323" s="75"/>
      <c r="AH323" s="153"/>
      <c r="AI323" s="80">
        <f t="shared" si="0"/>
        <v>0</v>
      </c>
      <c r="AJ323" s="81">
        <f>'Сентябрь 2020'!AJ323-AI323</f>
        <v>0</v>
      </c>
      <c r="AK323" s="82">
        <f t="shared" si="1"/>
        <v>0</v>
      </c>
      <c r="AL323" s="83">
        <f>'Сентябрь 2020'!AL323+AK323</f>
        <v>0</v>
      </c>
      <c r="AM323" s="82">
        <f t="shared" si="2"/>
        <v>0</v>
      </c>
      <c r="AN323" s="84">
        <f>'Сентябрь 2020'!AN323+AM323</f>
        <v>0</v>
      </c>
      <c r="AO323" s="82">
        <f t="shared" si="3"/>
        <v>0</v>
      </c>
      <c r="AP323" s="85">
        <f>'Сентябрь 2020'!AP323+'Октябрь 2019'!AO323</f>
        <v>0</v>
      </c>
      <c r="AQ323" s="82">
        <f t="shared" si="4"/>
        <v>0</v>
      </c>
      <c r="AR323" s="86">
        <f>'Сентябрь 2020'!AR323+'Октябрь 2019'!AQ323</f>
        <v>0</v>
      </c>
      <c r="AS323" s="87">
        <f>'Январь 2020'!AW323</f>
        <v>0</v>
      </c>
      <c r="AT323" s="88">
        <f>'Январь 2020'!AX323</f>
        <v>0</v>
      </c>
      <c r="AU323" s="45">
        <f t="shared" si="5"/>
        <v>0</v>
      </c>
    </row>
    <row r="324" spans="1:47" ht="14.25" customHeight="1">
      <c r="A324" s="71">
        <f>'Январь 2020'!A324</f>
        <v>0</v>
      </c>
      <c r="B324" s="72">
        <f>'Январь 2020'!G324</f>
        <v>0</v>
      </c>
      <c r="C324" s="73">
        <f>'Январь 2020'!B324</f>
        <v>0</v>
      </c>
      <c r="D324" s="75"/>
      <c r="E324" s="75"/>
      <c r="F324" s="153"/>
      <c r="G324" s="153"/>
      <c r="H324" s="75"/>
      <c r="I324" s="75"/>
      <c r="J324" s="75"/>
      <c r="K324" s="76"/>
      <c r="L324" s="75"/>
      <c r="M324" s="153"/>
      <c r="N324" s="153"/>
      <c r="O324" s="75"/>
      <c r="P324" s="75"/>
      <c r="Q324" s="153"/>
      <c r="R324" s="75"/>
      <c r="S324" s="75"/>
      <c r="T324" s="153"/>
      <c r="U324" s="153"/>
      <c r="V324" s="75"/>
      <c r="W324" s="75"/>
      <c r="X324" s="75"/>
      <c r="Y324" s="75"/>
      <c r="Z324" s="75"/>
      <c r="AA324" s="153"/>
      <c r="AB324" s="153"/>
      <c r="AC324" s="75"/>
      <c r="AD324" s="75"/>
      <c r="AE324" s="75"/>
      <c r="AF324" s="75"/>
      <c r="AG324" s="75"/>
      <c r="AH324" s="153"/>
      <c r="AI324" s="80">
        <f t="shared" si="0"/>
        <v>0</v>
      </c>
      <c r="AJ324" s="81">
        <f>'Сентябрь 2020'!AJ324-AI324</f>
        <v>0</v>
      </c>
      <c r="AK324" s="82">
        <f t="shared" si="1"/>
        <v>0</v>
      </c>
      <c r="AL324" s="83">
        <f>'Сентябрь 2020'!AL324+AK324</f>
        <v>0</v>
      </c>
      <c r="AM324" s="82">
        <f t="shared" si="2"/>
        <v>0</v>
      </c>
      <c r="AN324" s="84">
        <f>'Сентябрь 2020'!AN324+AM324</f>
        <v>0</v>
      </c>
      <c r="AO324" s="82">
        <f t="shared" si="3"/>
        <v>0</v>
      </c>
      <c r="AP324" s="85">
        <f>'Сентябрь 2020'!AP324+'Октябрь 2019'!AO324</f>
        <v>0</v>
      </c>
      <c r="AQ324" s="82">
        <f t="shared" si="4"/>
        <v>0</v>
      </c>
      <c r="AR324" s="86">
        <f>'Сентябрь 2020'!AR324+'Октябрь 2019'!AQ324</f>
        <v>0</v>
      </c>
      <c r="AS324" s="87">
        <f>'Январь 2020'!AW324</f>
        <v>0</v>
      </c>
      <c r="AT324" s="88">
        <f>'Январь 2020'!AX324</f>
        <v>0</v>
      </c>
      <c r="AU324" s="45">
        <f t="shared" si="5"/>
        <v>0</v>
      </c>
    </row>
    <row r="325" spans="1:47" ht="14.25" customHeight="1">
      <c r="A325" s="71">
        <f>'Январь 2020'!A325</f>
        <v>0</v>
      </c>
      <c r="B325" s="72">
        <f>'Январь 2020'!G325</f>
        <v>0</v>
      </c>
      <c r="C325" s="73">
        <f>'Январь 2020'!B325</f>
        <v>0</v>
      </c>
      <c r="D325" s="75"/>
      <c r="E325" s="75"/>
      <c r="F325" s="153"/>
      <c r="G325" s="153"/>
      <c r="H325" s="75"/>
      <c r="I325" s="75"/>
      <c r="J325" s="75"/>
      <c r="K325" s="76"/>
      <c r="L325" s="75"/>
      <c r="M325" s="153"/>
      <c r="N325" s="153"/>
      <c r="O325" s="75"/>
      <c r="P325" s="75"/>
      <c r="Q325" s="153"/>
      <c r="R325" s="75"/>
      <c r="S325" s="75"/>
      <c r="T325" s="153"/>
      <c r="U325" s="153"/>
      <c r="V325" s="75"/>
      <c r="W325" s="75"/>
      <c r="X325" s="75"/>
      <c r="Y325" s="75"/>
      <c r="Z325" s="75"/>
      <c r="AA325" s="153"/>
      <c r="AB325" s="153"/>
      <c r="AC325" s="75"/>
      <c r="AD325" s="75"/>
      <c r="AE325" s="75"/>
      <c r="AF325" s="75"/>
      <c r="AG325" s="75"/>
      <c r="AH325" s="153"/>
      <c r="AI325" s="80">
        <f t="shared" si="0"/>
        <v>0</v>
      </c>
      <c r="AJ325" s="81">
        <f>'Сентябрь 2020'!AJ325-AI325</f>
        <v>0</v>
      </c>
      <c r="AK325" s="82">
        <f t="shared" si="1"/>
        <v>0</v>
      </c>
      <c r="AL325" s="83">
        <f>'Сентябрь 2020'!AL325+AK325</f>
        <v>0</v>
      </c>
      <c r="AM325" s="82">
        <f t="shared" si="2"/>
        <v>0</v>
      </c>
      <c r="AN325" s="84">
        <f>'Сентябрь 2020'!AN325+AM325</f>
        <v>0</v>
      </c>
      <c r="AO325" s="82">
        <f t="shared" si="3"/>
        <v>0</v>
      </c>
      <c r="AP325" s="85">
        <f>'Сентябрь 2020'!AP325+'Октябрь 2019'!AO325</f>
        <v>0</v>
      </c>
      <c r="AQ325" s="82">
        <f t="shared" si="4"/>
        <v>0</v>
      </c>
      <c r="AR325" s="86">
        <f>'Сентябрь 2020'!AR325+'Октябрь 2019'!AQ325</f>
        <v>0</v>
      </c>
      <c r="AS325" s="87">
        <f>'Январь 2020'!AW325</f>
        <v>0</v>
      </c>
      <c r="AT325" s="88">
        <f>'Январь 2020'!AX325</f>
        <v>0</v>
      </c>
      <c r="AU325" s="45">
        <f t="shared" si="5"/>
        <v>0</v>
      </c>
    </row>
    <row r="326" spans="1:47" ht="14.25" customHeight="1">
      <c r="A326" s="71">
        <f>'Январь 2020'!A326</f>
        <v>0</v>
      </c>
      <c r="B326" s="72">
        <f>'Январь 2020'!G326</f>
        <v>0</v>
      </c>
      <c r="C326" s="73">
        <f>'Январь 2020'!B326</f>
        <v>0</v>
      </c>
      <c r="D326" s="75"/>
      <c r="E326" s="75"/>
      <c r="F326" s="153"/>
      <c r="G326" s="153"/>
      <c r="H326" s="75"/>
      <c r="I326" s="75"/>
      <c r="J326" s="75"/>
      <c r="K326" s="76"/>
      <c r="L326" s="75"/>
      <c r="M326" s="153"/>
      <c r="N326" s="153"/>
      <c r="O326" s="75"/>
      <c r="P326" s="75"/>
      <c r="Q326" s="153"/>
      <c r="R326" s="75"/>
      <c r="S326" s="75"/>
      <c r="T326" s="153"/>
      <c r="U326" s="153"/>
      <c r="V326" s="75"/>
      <c r="W326" s="75"/>
      <c r="X326" s="75"/>
      <c r="Y326" s="75"/>
      <c r="Z326" s="75"/>
      <c r="AA326" s="153"/>
      <c r="AB326" s="153"/>
      <c r="AC326" s="75"/>
      <c r="AD326" s="75"/>
      <c r="AE326" s="75"/>
      <c r="AF326" s="75"/>
      <c r="AG326" s="75"/>
      <c r="AH326" s="153"/>
      <c r="AI326" s="80">
        <f t="shared" si="0"/>
        <v>0</v>
      </c>
      <c r="AJ326" s="81">
        <f>'Сентябрь 2020'!AJ326-AI326</f>
        <v>0</v>
      </c>
      <c r="AK326" s="82">
        <f t="shared" si="1"/>
        <v>0</v>
      </c>
      <c r="AL326" s="83">
        <f>'Сентябрь 2020'!AL326+AK326</f>
        <v>0</v>
      </c>
      <c r="AM326" s="82">
        <f t="shared" si="2"/>
        <v>0</v>
      </c>
      <c r="AN326" s="84">
        <f>'Сентябрь 2020'!AN326+AM326</f>
        <v>0</v>
      </c>
      <c r="AO326" s="82">
        <f t="shared" si="3"/>
        <v>0</v>
      </c>
      <c r="AP326" s="85">
        <f>'Сентябрь 2020'!AP326+'Октябрь 2019'!AO326</f>
        <v>0</v>
      </c>
      <c r="AQ326" s="82">
        <f t="shared" si="4"/>
        <v>0</v>
      </c>
      <c r="AR326" s="86">
        <f>'Сентябрь 2020'!AR326+'Октябрь 2019'!AQ326</f>
        <v>0</v>
      </c>
      <c r="AS326" s="87">
        <f>'Январь 2020'!AW326</f>
        <v>0</v>
      </c>
      <c r="AT326" s="88">
        <f>'Январь 2020'!AX326</f>
        <v>0</v>
      </c>
      <c r="AU326" s="45">
        <f t="shared" si="5"/>
        <v>0</v>
      </c>
    </row>
    <row r="327" spans="1:47" ht="14.25" customHeight="1">
      <c r="A327" s="71">
        <f>'Январь 2020'!A327</f>
        <v>0</v>
      </c>
      <c r="B327" s="72">
        <f>'Январь 2020'!G327</f>
        <v>0</v>
      </c>
      <c r="C327" s="73">
        <f>'Январь 2020'!B327</f>
        <v>0</v>
      </c>
      <c r="D327" s="75"/>
      <c r="E327" s="75"/>
      <c r="F327" s="153"/>
      <c r="G327" s="153"/>
      <c r="H327" s="75"/>
      <c r="I327" s="75"/>
      <c r="J327" s="75"/>
      <c r="K327" s="76"/>
      <c r="L327" s="75"/>
      <c r="M327" s="153"/>
      <c r="N327" s="153"/>
      <c r="O327" s="75"/>
      <c r="P327" s="75"/>
      <c r="Q327" s="153"/>
      <c r="R327" s="75"/>
      <c r="S327" s="75"/>
      <c r="T327" s="153"/>
      <c r="U327" s="153"/>
      <c r="V327" s="75"/>
      <c r="W327" s="75"/>
      <c r="X327" s="75"/>
      <c r="Y327" s="75"/>
      <c r="Z327" s="75"/>
      <c r="AA327" s="153"/>
      <c r="AB327" s="153"/>
      <c r="AC327" s="75"/>
      <c r="AD327" s="75"/>
      <c r="AE327" s="75"/>
      <c r="AF327" s="75"/>
      <c r="AG327" s="75"/>
      <c r="AH327" s="153"/>
      <c r="AI327" s="80">
        <f t="shared" si="0"/>
        <v>0</v>
      </c>
      <c r="AJ327" s="81">
        <f>'Сентябрь 2020'!AJ327-AI327</f>
        <v>0</v>
      </c>
      <c r="AK327" s="82">
        <f t="shared" si="1"/>
        <v>0</v>
      </c>
      <c r="AL327" s="83">
        <f>'Сентябрь 2020'!AL327+AK327</f>
        <v>0</v>
      </c>
      <c r="AM327" s="82">
        <f t="shared" si="2"/>
        <v>0</v>
      </c>
      <c r="AN327" s="84">
        <f>'Сентябрь 2020'!AN327+AM327</f>
        <v>0</v>
      </c>
      <c r="AO327" s="82">
        <f t="shared" si="3"/>
        <v>0</v>
      </c>
      <c r="AP327" s="85">
        <f>'Сентябрь 2020'!AP327+'Октябрь 2019'!AO327</f>
        <v>0</v>
      </c>
      <c r="AQ327" s="82">
        <f t="shared" si="4"/>
        <v>0</v>
      </c>
      <c r="AR327" s="86">
        <f>'Сентябрь 2020'!AR327+'Октябрь 2019'!AQ327</f>
        <v>0</v>
      </c>
      <c r="AS327" s="87">
        <f>'Январь 2020'!AW327</f>
        <v>0</v>
      </c>
      <c r="AT327" s="88">
        <f>'Январь 2020'!AX327</f>
        <v>0</v>
      </c>
      <c r="AU327" s="45">
        <f t="shared" si="5"/>
        <v>0</v>
      </c>
    </row>
    <row r="328" spans="1:47" ht="14.25" customHeight="1">
      <c r="A328" s="71">
        <f>'Январь 2020'!A328</f>
        <v>0</v>
      </c>
      <c r="B328" s="72">
        <f>'Январь 2020'!G328</f>
        <v>0</v>
      </c>
      <c r="C328" s="73">
        <f>'Январь 2020'!B328</f>
        <v>0</v>
      </c>
      <c r="D328" s="75"/>
      <c r="E328" s="75"/>
      <c r="F328" s="153"/>
      <c r="G328" s="153"/>
      <c r="H328" s="75"/>
      <c r="I328" s="75"/>
      <c r="J328" s="75"/>
      <c r="K328" s="76"/>
      <c r="L328" s="75"/>
      <c r="M328" s="153"/>
      <c r="N328" s="153"/>
      <c r="O328" s="75"/>
      <c r="P328" s="75"/>
      <c r="Q328" s="153"/>
      <c r="R328" s="75"/>
      <c r="S328" s="75"/>
      <c r="T328" s="153"/>
      <c r="U328" s="153"/>
      <c r="V328" s="75"/>
      <c r="W328" s="75"/>
      <c r="X328" s="75"/>
      <c r="Y328" s="75"/>
      <c r="Z328" s="75"/>
      <c r="AA328" s="153"/>
      <c r="AB328" s="153"/>
      <c r="AC328" s="75"/>
      <c r="AD328" s="75"/>
      <c r="AE328" s="75"/>
      <c r="AF328" s="75"/>
      <c r="AG328" s="75"/>
      <c r="AH328" s="153"/>
      <c r="AI328" s="80">
        <f t="shared" si="0"/>
        <v>0</v>
      </c>
      <c r="AJ328" s="81">
        <f>'Сентябрь 2020'!AJ328-AI328</f>
        <v>0</v>
      </c>
      <c r="AK328" s="82">
        <f t="shared" si="1"/>
        <v>0</v>
      </c>
      <c r="AL328" s="83">
        <f>'Сентябрь 2020'!AL328+AK328</f>
        <v>0</v>
      </c>
      <c r="AM328" s="82">
        <f t="shared" si="2"/>
        <v>0</v>
      </c>
      <c r="AN328" s="84">
        <f>'Сентябрь 2020'!AN328+AM328</f>
        <v>0</v>
      </c>
      <c r="AO328" s="82">
        <f t="shared" si="3"/>
        <v>0</v>
      </c>
      <c r="AP328" s="85">
        <f>'Сентябрь 2020'!AP328+'Октябрь 2019'!AO328</f>
        <v>0</v>
      </c>
      <c r="AQ328" s="82">
        <f t="shared" si="4"/>
        <v>0</v>
      </c>
      <c r="AR328" s="86">
        <f>'Сентябрь 2020'!AR328+'Октябрь 2019'!AQ328</f>
        <v>0</v>
      </c>
      <c r="AS328" s="87">
        <f>'Январь 2020'!AW328</f>
        <v>0</v>
      </c>
      <c r="AT328" s="88">
        <f>'Январь 2020'!AX328</f>
        <v>0</v>
      </c>
      <c r="AU328" s="45">
        <f t="shared" si="5"/>
        <v>0</v>
      </c>
    </row>
    <row r="329" spans="1:47" ht="14.25" customHeight="1">
      <c r="A329" s="71">
        <f>'Январь 2020'!A329</f>
        <v>0</v>
      </c>
      <c r="B329" s="72">
        <f>'Январь 2020'!G329</f>
        <v>0</v>
      </c>
      <c r="C329" s="73">
        <f>'Январь 2020'!B329</f>
        <v>0</v>
      </c>
      <c r="D329" s="75"/>
      <c r="E329" s="75"/>
      <c r="F329" s="153"/>
      <c r="G329" s="153"/>
      <c r="H329" s="75"/>
      <c r="I329" s="75"/>
      <c r="J329" s="75"/>
      <c r="K329" s="76"/>
      <c r="L329" s="75"/>
      <c r="M329" s="153"/>
      <c r="N329" s="153"/>
      <c r="O329" s="75"/>
      <c r="P329" s="75"/>
      <c r="Q329" s="153"/>
      <c r="R329" s="75"/>
      <c r="S329" s="75"/>
      <c r="T329" s="153"/>
      <c r="U329" s="153"/>
      <c r="V329" s="75"/>
      <c r="W329" s="75"/>
      <c r="X329" s="75"/>
      <c r="Y329" s="75"/>
      <c r="Z329" s="75"/>
      <c r="AA329" s="153"/>
      <c r="AB329" s="153"/>
      <c r="AC329" s="75"/>
      <c r="AD329" s="75"/>
      <c r="AE329" s="75"/>
      <c r="AF329" s="75"/>
      <c r="AG329" s="75"/>
      <c r="AH329" s="153"/>
      <c r="AI329" s="80">
        <f t="shared" si="0"/>
        <v>0</v>
      </c>
      <c r="AJ329" s="81">
        <f>'Сентябрь 2020'!AJ329-AI329</f>
        <v>0</v>
      </c>
      <c r="AK329" s="82">
        <f t="shared" si="1"/>
        <v>0</v>
      </c>
      <c r="AL329" s="83">
        <f>'Сентябрь 2020'!AL329+AK329</f>
        <v>0</v>
      </c>
      <c r="AM329" s="82">
        <f t="shared" si="2"/>
        <v>0</v>
      </c>
      <c r="AN329" s="84">
        <f>'Сентябрь 2020'!AN329+AM329</f>
        <v>0</v>
      </c>
      <c r="AO329" s="82">
        <f t="shared" si="3"/>
        <v>0</v>
      </c>
      <c r="AP329" s="85">
        <f>'Сентябрь 2020'!AP329+'Октябрь 2019'!AO329</f>
        <v>0</v>
      </c>
      <c r="AQ329" s="82">
        <f t="shared" si="4"/>
        <v>0</v>
      </c>
      <c r="AR329" s="86">
        <f>'Сентябрь 2020'!AR329+'Октябрь 2019'!AQ329</f>
        <v>0</v>
      </c>
      <c r="AS329" s="87">
        <f>'Январь 2020'!AW329</f>
        <v>0</v>
      </c>
      <c r="AT329" s="88">
        <f>'Январь 2020'!AX329</f>
        <v>0</v>
      </c>
      <c r="AU329" s="45">
        <f t="shared" si="5"/>
        <v>0</v>
      </c>
    </row>
    <row r="330" spans="1:47" ht="14.25" customHeight="1">
      <c r="A330" s="71">
        <f>'Январь 2020'!A330</f>
        <v>0</v>
      </c>
      <c r="B330" s="72">
        <f>'Январь 2020'!G330</f>
        <v>0</v>
      </c>
      <c r="C330" s="73">
        <f>'Январь 2020'!B330</f>
        <v>0</v>
      </c>
      <c r="D330" s="75"/>
      <c r="E330" s="75"/>
      <c r="F330" s="153"/>
      <c r="G330" s="153"/>
      <c r="H330" s="75"/>
      <c r="I330" s="75"/>
      <c r="J330" s="75"/>
      <c r="K330" s="76"/>
      <c r="L330" s="75"/>
      <c r="M330" s="153"/>
      <c r="N330" s="153"/>
      <c r="O330" s="75"/>
      <c r="P330" s="75"/>
      <c r="Q330" s="153"/>
      <c r="R330" s="75"/>
      <c r="S330" s="75"/>
      <c r="T330" s="153"/>
      <c r="U330" s="153"/>
      <c r="V330" s="75"/>
      <c r="W330" s="75"/>
      <c r="X330" s="75"/>
      <c r="Y330" s="75"/>
      <c r="Z330" s="75"/>
      <c r="AA330" s="153"/>
      <c r="AB330" s="153"/>
      <c r="AC330" s="75"/>
      <c r="AD330" s="75"/>
      <c r="AE330" s="75"/>
      <c r="AF330" s="75"/>
      <c r="AG330" s="75"/>
      <c r="AH330" s="153"/>
      <c r="AI330" s="80">
        <f t="shared" si="0"/>
        <v>0</v>
      </c>
      <c r="AJ330" s="81">
        <f>'Сентябрь 2020'!AJ330-AI330</f>
        <v>-3</v>
      </c>
      <c r="AK330" s="82">
        <f t="shared" si="1"/>
        <v>0</v>
      </c>
      <c r="AL330" s="83">
        <f>'Сентябрь 2020'!AL330+AK330</f>
        <v>0</v>
      </c>
      <c r="AM330" s="82">
        <f t="shared" si="2"/>
        <v>0</v>
      </c>
      <c r="AN330" s="84">
        <f>'Сентябрь 2020'!AN330+AM330</f>
        <v>0</v>
      </c>
      <c r="AO330" s="82">
        <f t="shared" si="3"/>
        <v>0</v>
      </c>
      <c r="AP330" s="85">
        <f>'Сентябрь 2020'!AP330+'Октябрь 2019'!AO330</f>
        <v>0</v>
      </c>
      <c r="AQ330" s="82">
        <f t="shared" si="4"/>
        <v>0</v>
      </c>
      <c r="AR330" s="86">
        <f>'Сентябрь 2020'!AR330+'Октябрь 2019'!AQ330</f>
        <v>0</v>
      </c>
      <c r="AS330" s="87">
        <f>'Январь 2020'!AW330</f>
        <v>0</v>
      </c>
      <c r="AT330" s="88">
        <f>'Январь 2020'!AX330</f>
        <v>0</v>
      </c>
      <c r="AU330" s="45">
        <f t="shared" si="5"/>
        <v>0</v>
      </c>
    </row>
    <row r="331" spans="1:47" ht="14.25" customHeight="1">
      <c r="A331" s="71">
        <f>'Январь 2020'!A331</f>
        <v>0</v>
      </c>
      <c r="B331" s="72">
        <f>'Январь 2020'!G331</f>
        <v>0</v>
      </c>
      <c r="C331" s="73">
        <f>'Январь 2020'!B331</f>
        <v>0</v>
      </c>
      <c r="D331" s="75"/>
      <c r="E331" s="75"/>
      <c r="F331" s="153"/>
      <c r="G331" s="153"/>
      <c r="H331" s="75"/>
      <c r="I331" s="75"/>
      <c r="J331" s="75"/>
      <c r="K331" s="76"/>
      <c r="L331" s="75"/>
      <c r="M331" s="153"/>
      <c r="N331" s="153"/>
      <c r="O331" s="75"/>
      <c r="P331" s="75"/>
      <c r="Q331" s="153"/>
      <c r="R331" s="75"/>
      <c r="S331" s="75"/>
      <c r="T331" s="153"/>
      <c r="U331" s="153"/>
      <c r="V331" s="75"/>
      <c r="W331" s="75"/>
      <c r="X331" s="75"/>
      <c r="Y331" s="75"/>
      <c r="Z331" s="75"/>
      <c r="AA331" s="153"/>
      <c r="AB331" s="153"/>
      <c r="AC331" s="75"/>
      <c r="AD331" s="75"/>
      <c r="AE331" s="75"/>
      <c r="AF331" s="75"/>
      <c r="AG331" s="75"/>
      <c r="AH331" s="153"/>
      <c r="AI331" s="80">
        <f t="shared" si="0"/>
        <v>0</v>
      </c>
      <c r="AJ331" s="81">
        <f>'Сентябрь 2020'!AJ331-AI331</f>
        <v>0</v>
      </c>
      <c r="AK331" s="82">
        <f t="shared" si="1"/>
        <v>0</v>
      </c>
      <c r="AL331" s="83">
        <f>'Сентябрь 2020'!AL331+AK331</f>
        <v>0</v>
      </c>
      <c r="AM331" s="82">
        <f t="shared" si="2"/>
        <v>0</v>
      </c>
      <c r="AN331" s="84">
        <f>'Сентябрь 2020'!AN331+AM331</f>
        <v>0</v>
      </c>
      <c r="AO331" s="82">
        <f t="shared" si="3"/>
        <v>0</v>
      </c>
      <c r="AP331" s="85">
        <f>'Сентябрь 2020'!AP331+'Октябрь 2019'!AO331</f>
        <v>0</v>
      </c>
      <c r="AQ331" s="82">
        <f t="shared" si="4"/>
        <v>0</v>
      </c>
      <c r="AR331" s="86">
        <f>'Сентябрь 2020'!AR331+'Октябрь 2019'!AQ331</f>
        <v>0</v>
      </c>
      <c r="AS331" s="87">
        <f>'Январь 2020'!AW331</f>
        <v>0</v>
      </c>
      <c r="AT331" s="88">
        <f>'Январь 2020'!AX331</f>
        <v>0</v>
      </c>
      <c r="AU331" s="45">
        <f t="shared" si="5"/>
        <v>0</v>
      </c>
    </row>
    <row r="332" spans="1:47" ht="14.25" customHeight="1">
      <c r="A332" s="71">
        <f>'Январь 2020'!A332</f>
        <v>0</v>
      </c>
      <c r="B332" s="72">
        <f>'Январь 2020'!G332</f>
        <v>0</v>
      </c>
      <c r="C332" s="257">
        <f>'Январь 2020'!B332</f>
        <v>0</v>
      </c>
      <c r="D332" s="75"/>
      <c r="E332" s="75"/>
      <c r="F332" s="153"/>
      <c r="G332" s="153"/>
      <c r="H332" s="75"/>
      <c r="I332" s="75"/>
      <c r="J332" s="75"/>
      <c r="K332" s="76"/>
      <c r="L332" s="75"/>
      <c r="M332" s="153"/>
      <c r="N332" s="153"/>
      <c r="O332" s="75"/>
      <c r="P332" s="75"/>
      <c r="Q332" s="153"/>
      <c r="R332" s="75"/>
      <c r="S332" s="75"/>
      <c r="T332" s="153"/>
      <c r="U332" s="153"/>
      <c r="V332" s="75"/>
      <c r="W332" s="75"/>
      <c r="X332" s="75"/>
      <c r="Y332" s="75"/>
      <c r="Z332" s="75"/>
      <c r="AA332" s="153"/>
      <c r="AB332" s="153"/>
      <c r="AC332" s="75"/>
      <c r="AD332" s="75"/>
      <c r="AE332" s="75"/>
      <c r="AF332" s="75"/>
      <c r="AG332" s="75"/>
      <c r="AH332" s="153"/>
      <c r="AI332" s="80">
        <f t="shared" si="0"/>
        <v>0</v>
      </c>
      <c r="AJ332" s="81">
        <f>'Сентябрь 2020'!AJ332-AI332</f>
        <v>0</v>
      </c>
      <c r="AK332" s="82">
        <f t="shared" si="1"/>
        <v>0</v>
      </c>
      <c r="AL332" s="83">
        <f>'Сентябрь 2020'!AL332+AK332</f>
        <v>0</v>
      </c>
      <c r="AM332" s="82">
        <f t="shared" si="2"/>
        <v>0</v>
      </c>
      <c r="AN332" s="84">
        <f>'Сентябрь 2020'!AN332+AM332</f>
        <v>0</v>
      </c>
      <c r="AO332" s="82">
        <f t="shared" si="3"/>
        <v>0</v>
      </c>
      <c r="AP332" s="85">
        <f>'Сентябрь 2020'!AP332+'Октябрь 2019'!AO332</f>
        <v>0</v>
      </c>
      <c r="AQ332" s="82">
        <f t="shared" si="4"/>
        <v>0</v>
      </c>
      <c r="AR332" s="86">
        <f>'Сентябрь 2020'!AR332+'Октябрь 2019'!AQ332</f>
        <v>0</v>
      </c>
      <c r="AS332" s="87">
        <f>'Январь 2020'!AW332</f>
        <v>0</v>
      </c>
      <c r="AT332" s="88">
        <f>'Январь 2020'!AX332</f>
        <v>0</v>
      </c>
      <c r="AU332" s="45">
        <f t="shared" si="5"/>
        <v>0</v>
      </c>
    </row>
    <row r="333" spans="1:47" ht="14.25" customHeight="1">
      <c r="A333" s="71">
        <f>'Январь 2020'!A333</f>
        <v>0</v>
      </c>
      <c r="B333" s="72">
        <f>'Январь 2020'!G333</f>
        <v>0</v>
      </c>
      <c r="C333" s="257">
        <f>'Январь 2020'!B333</f>
        <v>0</v>
      </c>
      <c r="D333" s="75"/>
      <c r="E333" s="75"/>
      <c r="F333" s="153"/>
      <c r="G333" s="153"/>
      <c r="H333" s="75"/>
      <c r="I333" s="75"/>
      <c r="J333" s="75"/>
      <c r="K333" s="76"/>
      <c r="L333" s="75"/>
      <c r="M333" s="153"/>
      <c r="N333" s="153"/>
      <c r="O333" s="75"/>
      <c r="P333" s="75"/>
      <c r="Q333" s="153"/>
      <c r="R333" s="75"/>
      <c r="S333" s="75"/>
      <c r="T333" s="153"/>
      <c r="U333" s="153"/>
      <c r="V333" s="75"/>
      <c r="W333" s="75"/>
      <c r="X333" s="75"/>
      <c r="Y333" s="75"/>
      <c r="Z333" s="75"/>
      <c r="AA333" s="153"/>
      <c r="AB333" s="153"/>
      <c r="AC333" s="75"/>
      <c r="AD333" s="75"/>
      <c r="AE333" s="75"/>
      <c r="AF333" s="75"/>
      <c r="AG333" s="75"/>
      <c r="AH333" s="153"/>
      <c r="AI333" s="80">
        <f t="shared" si="0"/>
        <v>0</v>
      </c>
      <c r="AJ333" s="81">
        <f>'Сентябрь 2020'!AJ333-AI333</f>
        <v>0</v>
      </c>
      <c r="AK333" s="82">
        <f t="shared" si="1"/>
        <v>0</v>
      </c>
      <c r="AL333" s="83">
        <f>'Сентябрь 2020'!AL333+AK333</f>
        <v>0</v>
      </c>
      <c r="AM333" s="82">
        <f t="shared" si="2"/>
        <v>0</v>
      </c>
      <c r="AN333" s="84">
        <f>'Сентябрь 2020'!AN333+AM333</f>
        <v>0</v>
      </c>
      <c r="AO333" s="82">
        <f t="shared" si="3"/>
        <v>0</v>
      </c>
      <c r="AP333" s="85">
        <f>'Сентябрь 2020'!AP333+'Октябрь 2019'!AO333</f>
        <v>0</v>
      </c>
      <c r="AQ333" s="82">
        <f t="shared" si="4"/>
        <v>0</v>
      </c>
      <c r="AR333" s="86">
        <f>'Сентябрь 2020'!AR333+'Октябрь 2019'!AQ333</f>
        <v>0</v>
      </c>
      <c r="AS333" s="87">
        <f>'Январь 2020'!AW333</f>
        <v>0</v>
      </c>
      <c r="AT333" s="88">
        <f>'Январь 2020'!AX333</f>
        <v>0</v>
      </c>
      <c r="AU333" s="45">
        <f t="shared" si="5"/>
        <v>0</v>
      </c>
    </row>
    <row r="334" spans="1:47" ht="14.25" customHeight="1">
      <c r="A334" s="71">
        <f>'Январь 2020'!A334</f>
        <v>1</v>
      </c>
      <c r="B334" s="72">
        <f>'Январь 2020'!G334</f>
        <v>0</v>
      </c>
      <c r="C334" s="73">
        <f>'Январь 2020'!B334</f>
        <v>0</v>
      </c>
      <c r="D334" s="75"/>
      <c r="E334" s="75"/>
      <c r="F334" s="153"/>
      <c r="G334" s="153"/>
      <c r="H334" s="75"/>
      <c r="I334" s="75"/>
      <c r="J334" s="75"/>
      <c r="K334" s="76"/>
      <c r="L334" s="75"/>
      <c r="M334" s="153"/>
      <c r="N334" s="153"/>
      <c r="O334" s="75"/>
      <c r="P334" s="75"/>
      <c r="Q334" s="153"/>
      <c r="R334" s="75"/>
      <c r="S334" s="75"/>
      <c r="T334" s="153"/>
      <c r="U334" s="153"/>
      <c r="V334" s="75"/>
      <c r="W334" s="75"/>
      <c r="X334" s="75"/>
      <c r="Y334" s="75"/>
      <c r="Z334" s="75"/>
      <c r="AA334" s="153"/>
      <c r="AB334" s="153"/>
      <c r="AC334" s="75"/>
      <c r="AD334" s="75"/>
      <c r="AE334" s="75"/>
      <c r="AF334" s="75"/>
      <c r="AG334" s="75"/>
      <c r="AH334" s="153"/>
      <c r="AI334" s="80">
        <f t="shared" si="0"/>
        <v>0</v>
      </c>
      <c r="AJ334" s="81">
        <f>'Сентябрь 2020'!AJ334-AI334</f>
        <v>0</v>
      </c>
      <c r="AK334" s="82">
        <f t="shared" si="1"/>
        <v>0</v>
      </c>
      <c r="AL334" s="83">
        <f>'Сентябрь 2020'!AL334+AK334</f>
        <v>0</v>
      </c>
      <c r="AM334" s="82">
        <f t="shared" si="2"/>
        <v>0</v>
      </c>
      <c r="AN334" s="84">
        <f>'Сентябрь 2020'!AN334+AM334</f>
        <v>0</v>
      </c>
      <c r="AO334" s="82">
        <f t="shared" si="3"/>
        <v>0</v>
      </c>
      <c r="AP334" s="85">
        <f>'Сентябрь 2020'!AP334+'Октябрь 2019'!AO334</f>
        <v>0</v>
      </c>
      <c r="AQ334" s="82">
        <f t="shared" si="4"/>
        <v>0</v>
      </c>
      <c r="AR334" s="86">
        <f>'Сентябрь 2020'!AR334+'Октябрь 2019'!AQ334</f>
        <v>0</v>
      </c>
      <c r="AS334" s="87">
        <f>'Январь 2020'!AW334</f>
        <v>0</v>
      </c>
      <c r="AT334" s="88">
        <f>'Январь 2020'!AX334</f>
        <v>0</v>
      </c>
      <c r="AU334" s="45">
        <f t="shared" si="5"/>
        <v>0</v>
      </c>
    </row>
    <row r="335" spans="1:47" ht="14.25" customHeight="1">
      <c r="A335" s="71">
        <f>'Январь 2020'!A335</f>
        <v>2</v>
      </c>
      <c r="B335" s="72">
        <f>'Январь 2020'!G335</f>
        <v>0</v>
      </c>
      <c r="C335" s="73">
        <f>'Январь 2020'!B335</f>
        <v>0</v>
      </c>
      <c r="D335" s="75"/>
      <c r="E335" s="75"/>
      <c r="F335" s="153"/>
      <c r="G335" s="153"/>
      <c r="H335" s="75"/>
      <c r="I335" s="75"/>
      <c r="J335" s="75"/>
      <c r="K335" s="76"/>
      <c r="L335" s="75"/>
      <c r="M335" s="153"/>
      <c r="N335" s="153"/>
      <c r="O335" s="75"/>
      <c r="P335" s="75"/>
      <c r="Q335" s="153"/>
      <c r="R335" s="75"/>
      <c r="S335" s="75"/>
      <c r="T335" s="153"/>
      <c r="U335" s="153"/>
      <c r="V335" s="75"/>
      <c r="W335" s="75"/>
      <c r="X335" s="75"/>
      <c r="Y335" s="75"/>
      <c r="Z335" s="75"/>
      <c r="AA335" s="153"/>
      <c r="AB335" s="153"/>
      <c r="AC335" s="75"/>
      <c r="AD335" s="75"/>
      <c r="AE335" s="75"/>
      <c r="AF335" s="75"/>
      <c r="AG335" s="75"/>
      <c r="AH335" s="153"/>
      <c r="AI335" s="80">
        <f t="shared" si="0"/>
        <v>0</v>
      </c>
      <c r="AJ335" s="81">
        <f>'Сентябрь 2020'!AJ335-AI335</f>
        <v>0</v>
      </c>
      <c r="AK335" s="82">
        <f t="shared" si="1"/>
        <v>0</v>
      </c>
      <c r="AL335" s="83">
        <f>'Сентябрь 2020'!AL335+AK335</f>
        <v>0</v>
      </c>
      <c r="AM335" s="82">
        <f t="shared" si="2"/>
        <v>0</v>
      </c>
      <c r="AN335" s="84">
        <f>'Сентябрь 2020'!AN335+AM335</f>
        <v>0</v>
      </c>
      <c r="AO335" s="82">
        <f t="shared" si="3"/>
        <v>0</v>
      </c>
      <c r="AP335" s="85">
        <f>'Сентябрь 2020'!AP335+'Октябрь 2019'!AO335</f>
        <v>0</v>
      </c>
      <c r="AQ335" s="82">
        <f t="shared" si="4"/>
        <v>0</v>
      </c>
      <c r="AR335" s="86">
        <f>'Сентябрь 2020'!AR335+'Октябрь 2019'!AQ335</f>
        <v>0</v>
      </c>
      <c r="AS335" s="87">
        <f>'Январь 2020'!AW335</f>
        <v>0</v>
      </c>
      <c r="AT335" s="88">
        <f>'Январь 2020'!AX335</f>
        <v>0</v>
      </c>
      <c r="AU335" s="45">
        <f t="shared" si="5"/>
        <v>0</v>
      </c>
    </row>
    <row r="336" spans="1:47" ht="14.25" customHeight="1">
      <c r="A336" s="71">
        <f>'Январь 2020'!A336</f>
        <v>3</v>
      </c>
      <c r="B336" s="72">
        <f>'Январь 2020'!G336</f>
        <v>0</v>
      </c>
      <c r="C336" s="73">
        <f>'Январь 2020'!B336</f>
        <v>0</v>
      </c>
      <c r="D336" s="75"/>
      <c r="E336" s="75"/>
      <c r="F336" s="153"/>
      <c r="G336" s="153"/>
      <c r="H336" s="75"/>
      <c r="I336" s="75"/>
      <c r="J336" s="75"/>
      <c r="K336" s="76"/>
      <c r="L336" s="75"/>
      <c r="M336" s="153"/>
      <c r="N336" s="153"/>
      <c r="O336" s="75"/>
      <c r="P336" s="75"/>
      <c r="Q336" s="153"/>
      <c r="R336" s="75"/>
      <c r="S336" s="75"/>
      <c r="T336" s="153"/>
      <c r="U336" s="153"/>
      <c r="V336" s="75"/>
      <c r="W336" s="75"/>
      <c r="X336" s="75"/>
      <c r="Y336" s="75"/>
      <c r="Z336" s="75"/>
      <c r="AA336" s="153"/>
      <c r="AB336" s="153"/>
      <c r="AC336" s="75"/>
      <c r="AD336" s="75"/>
      <c r="AE336" s="75"/>
      <c r="AF336" s="75"/>
      <c r="AG336" s="75"/>
      <c r="AH336" s="153"/>
      <c r="AI336" s="80">
        <f t="shared" si="0"/>
        <v>0</v>
      </c>
      <c r="AJ336" s="81">
        <f>'Сентябрь 2020'!AJ336-AI336</f>
        <v>0</v>
      </c>
      <c r="AK336" s="82">
        <f t="shared" si="1"/>
        <v>0</v>
      </c>
      <c r="AL336" s="83">
        <f>'Сентябрь 2020'!AL336+AK336</f>
        <v>0</v>
      </c>
      <c r="AM336" s="82">
        <f t="shared" si="2"/>
        <v>0</v>
      </c>
      <c r="AN336" s="84">
        <f>'Сентябрь 2020'!AN336+AM336</f>
        <v>0</v>
      </c>
      <c r="AO336" s="82">
        <f t="shared" si="3"/>
        <v>0</v>
      </c>
      <c r="AP336" s="85">
        <f>'Сентябрь 2020'!AP336+'Октябрь 2019'!AO336</f>
        <v>0</v>
      </c>
      <c r="AQ336" s="82">
        <f t="shared" si="4"/>
        <v>0</v>
      </c>
      <c r="AR336" s="86">
        <f>'Сентябрь 2020'!AR336+'Октябрь 2019'!AQ336</f>
        <v>0</v>
      </c>
      <c r="AS336" s="87">
        <f>'Январь 2020'!AW336</f>
        <v>0</v>
      </c>
      <c r="AT336" s="88">
        <f>'Январь 2020'!AX336</f>
        <v>0</v>
      </c>
      <c r="AU336" s="45">
        <f t="shared" si="5"/>
        <v>0</v>
      </c>
    </row>
    <row r="337" spans="1:47" ht="14.25" customHeight="1">
      <c r="A337" s="71">
        <f>'Январь 2020'!A337</f>
        <v>4</v>
      </c>
      <c r="B337" s="72">
        <f>'Январь 2020'!G337</f>
        <v>0</v>
      </c>
      <c r="C337" s="73">
        <f>'Январь 2020'!B337</f>
        <v>0</v>
      </c>
      <c r="D337" s="75"/>
      <c r="E337" s="75"/>
      <c r="F337" s="153"/>
      <c r="G337" s="153"/>
      <c r="H337" s="75"/>
      <c r="I337" s="75"/>
      <c r="J337" s="75"/>
      <c r="K337" s="76"/>
      <c r="L337" s="75"/>
      <c r="M337" s="153"/>
      <c r="N337" s="153"/>
      <c r="O337" s="75"/>
      <c r="P337" s="75"/>
      <c r="Q337" s="153"/>
      <c r="R337" s="75"/>
      <c r="S337" s="75"/>
      <c r="T337" s="153"/>
      <c r="U337" s="153"/>
      <c r="V337" s="75"/>
      <c r="W337" s="75"/>
      <c r="X337" s="75"/>
      <c r="Y337" s="75"/>
      <c r="Z337" s="75"/>
      <c r="AA337" s="153"/>
      <c r="AB337" s="153"/>
      <c r="AC337" s="75"/>
      <c r="AD337" s="75"/>
      <c r="AE337" s="75"/>
      <c r="AF337" s="75"/>
      <c r="AG337" s="75"/>
      <c r="AH337" s="153"/>
      <c r="AI337" s="80">
        <f t="shared" si="0"/>
        <v>0</v>
      </c>
      <c r="AJ337" s="81">
        <f>'Сентябрь 2020'!AJ337-AI337</f>
        <v>0</v>
      </c>
      <c r="AK337" s="82">
        <f t="shared" si="1"/>
        <v>0</v>
      </c>
      <c r="AL337" s="83">
        <f>'Сентябрь 2020'!AL337+AK337</f>
        <v>0</v>
      </c>
      <c r="AM337" s="82">
        <f t="shared" si="2"/>
        <v>0</v>
      </c>
      <c r="AN337" s="84">
        <f>'Сентябрь 2020'!AN337+AM337</f>
        <v>0</v>
      </c>
      <c r="AO337" s="82">
        <f t="shared" si="3"/>
        <v>0</v>
      </c>
      <c r="AP337" s="85">
        <f>'Сентябрь 2020'!AP337+'Октябрь 2019'!AO337</f>
        <v>0</v>
      </c>
      <c r="AQ337" s="82">
        <f t="shared" si="4"/>
        <v>0</v>
      </c>
      <c r="AR337" s="86">
        <f>'Сентябрь 2020'!AR337+'Октябрь 2019'!AQ337</f>
        <v>0</v>
      </c>
      <c r="AS337" s="87">
        <f>'Январь 2020'!AW337</f>
        <v>0</v>
      </c>
      <c r="AT337" s="88">
        <f>'Январь 2020'!AX337</f>
        <v>0</v>
      </c>
      <c r="AU337" s="45">
        <f t="shared" si="5"/>
        <v>0</v>
      </c>
    </row>
    <row r="338" spans="1:47" ht="14.25" customHeight="1">
      <c r="A338" s="71">
        <f>'Январь 2020'!A338</f>
        <v>5</v>
      </c>
      <c r="B338" s="72">
        <f>'Январь 2020'!G338</f>
        <v>0</v>
      </c>
      <c r="C338" s="73">
        <f>'Январь 2020'!B338</f>
        <v>0</v>
      </c>
      <c r="D338" s="75"/>
      <c r="E338" s="75"/>
      <c r="F338" s="153"/>
      <c r="G338" s="153"/>
      <c r="H338" s="75"/>
      <c r="I338" s="75"/>
      <c r="J338" s="75"/>
      <c r="K338" s="76"/>
      <c r="L338" s="75"/>
      <c r="M338" s="153"/>
      <c r="N338" s="153"/>
      <c r="O338" s="75"/>
      <c r="P338" s="75"/>
      <c r="Q338" s="153"/>
      <c r="R338" s="75"/>
      <c r="S338" s="75"/>
      <c r="T338" s="153"/>
      <c r="U338" s="153"/>
      <c r="V338" s="75"/>
      <c r="W338" s="75"/>
      <c r="X338" s="75"/>
      <c r="Y338" s="75"/>
      <c r="Z338" s="75"/>
      <c r="AA338" s="153"/>
      <c r="AB338" s="153"/>
      <c r="AC338" s="75"/>
      <c r="AD338" s="75"/>
      <c r="AE338" s="75"/>
      <c r="AF338" s="75"/>
      <c r="AG338" s="75"/>
      <c r="AH338" s="153"/>
      <c r="AI338" s="80">
        <f t="shared" si="0"/>
        <v>0</v>
      </c>
      <c r="AJ338" s="81">
        <f>'Сентябрь 2020'!AJ338-AI338</f>
        <v>0</v>
      </c>
      <c r="AK338" s="82">
        <f t="shared" si="1"/>
        <v>0</v>
      </c>
      <c r="AL338" s="83">
        <f>'Сентябрь 2020'!AL338+AK338</f>
        <v>0</v>
      </c>
      <c r="AM338" s="82">
        <f t="shared" si="2"/>
        <v>0</v>
      </c>
      <c r="AN338" s="84">
        <f>'Сентябрь 2020'!AN338+AM338</f>
        <v>0</v>
      </c>
      <c r="AO338" s="82">
        <f t="shared" si="3"/>
        <v>0</v>
      </c>
      <c r="AP338" s="85">
        <f>'Сентябрь 2020'!AP338+'Октябрь 2019'!AO338</f>
        <v>0</v>
      </c>
      <c r="AQ338" s="82">
        <f t="shared" si="4"/>
        <v>0</v>
      </c>
      <c r="AR338" s="86">
        <f>'Сентябрь 2020'!AR338+'Октябрь 2019'!AQ338</f>
        <v>0</v>
      </c>
      <c r="AS338" s="87">
        <f>'Январь 2020'!AW338</f>
        <v>0</v>
      </c>
      <c r="AT338" s="88">
        <f>'Январь 2020'!AX338</f>
        <v>0</v>
      </c>
      <c r="AU338" s="45">
        <f t="shared" si="5"/>
        <v>0</v>
      </c>
    </row>
    <row r="339" spans="1:47" ht="14.25" customHeight="1">
      <c r="A339" s="71">
        <f>'Январь 2020'!A339</f>
        <v>6</v>
      </c>
      <c r="B339" s="72">
        <f>'Январь 2020'!G339</f>
        <v>0</v>
      </c>
      <c r="C339" s="73">
        <f>'Январь 2020'!B339</f>
        <v>0</v>
      </c>
      <c r="D339" s="75"/>
      <c r="E339" s="75"/>
      <c r="F339" s="153"/>
      <c r="G339" s="153"/>
      <c r="H339" s="75"/>
      <c r="I339" s="75"/>
      <c r="J339" s="75"/>
      <c r="K339" s="76"/>
      <c r="L339" s="75"/>
      <c r="M339" s="153"/>
      <c r="N339" s="153"/>
      <c r="O339" s="75"/>
      <c r="P339" s="75"/>
      <c r="Q339" s="153"/>
      <c r="R339" s="75"/>
      <c r="S339" s="75"/>
      <c r="T339" s="153"/>
      <c r="U339" s="153"/>
      <c r="V339" s="75"/>
      <c r="W339" s="75"/>
      <c r="X339" s="75"/>
      <c r="Y339" s="75"/>
      <c r="Z339" s="75"/>
      <c r="AA339" s="153"/>
      <c r="AB339" s="153"/>
      <c r="AC339" s="75"/>
      <c r="AD339" s="75"/>
      <c r="AE339" s="75"/>
      <c r="AF339" s="75"/>
      <c r="AG339" s="75"/>
      <c r="AH339" s="153"/>
      <c r="AI339" s="80">
        <f t="shared" si="0"/>
        <v>0</v>
      </c>
      <c r="AJ339" s="81">
        <f>'Сентябрь 2020'!AJ339-AI339</f>
        <v>0</v>
      </c>
      <c r="AK339" s="82">
        <f t="shared" si="1"/>
        <v>0</v>
      </c>
      <c r="AL339" s="83">
        <f>'Сентябрь 2020'!AL339+AK339</f>
        <v>0</v>
      </c>
      <c r="AM339" s="82">
        <f t="shared" si="2"/>
        <v>0</v>
      </c>
      <c r="AN339" s="84">
        <f>'Сентябрь 2020'!AN339+AM339</f>
        <v>0</v>
      </c>
      <c r="AO339" s="82">
        <f t="shared" si="3"/>
        <v>0</v>
      </c>
      <c r="AP339" s="85">
        <f>'Сентябрь 2020'!AP339+'Октябрь 2019'!AO339</f>
        <v>0</v>
      </c>
      <c r="AQ339" s="82">
        <f t="shared" si="4"/>
        <v>0</v>
      </c>
      <c r="AR339" s="86">
        <f>'Сентябрь 2020'!AR339+'Октябрь 2019'!AQ339</f>
        <v>0</v>
      </c>
      <c r="AS339" s="87">
        <f>'Январь 2020'!AW339</f>
        <v>0</v>
      </c>
      <c r="AT339" s="88">
        <f>'Январь 2020'!AX339</f>
        <v>0</v>
      </c>
      <c r="AU339" s="45">
        <f t="shared" si="5"/>
        <v>0</v>
      </c>
    </row>
    <row r="340" spans="1:47" ht="14.25" customHeight="1">
      <c r="A340" s="71">
        <f>'Январь 2020'!A340</f>
        <v>7</v>
      </c>
      <c r="B340" s="72">
        <f>'Январь 2020'!G340</f>
        <v>0</v>
      </c>
      <c r="C340" s="73">
        <f>'Январь 2020'!B340</f>
        <v>0</v>
      </c>
      <c r="D340" s="75"/>
      <c r="E340" s="75"/>
      <c r="F340" s="153"/>
      <c r="G340" s="153"/>
      <c r="H340" s="75"/>
      <c r="I340" s="75"/>
      <c r="J340" s="75"/>
      <c r="K340" s="76"/>
      <c r="L340" s="75"/>
      <c r="M340" s="153"/>
      <c r="N340" s="153"/>
      <c r="O340" s="75"/>
      <c r="P340" s="75"/>
      <c r="Q340" s="153"/>
      <c r="R340" s="75"/>
      <c r="S340" s="75"/>
      <c r="T340" s="153"/>
      <c r="U340" s="153"/>
      <c r="V340" s="75"/>
      <c r="W340" s="75"/>
      <c r="X340" s="75"/>
      <c r="Y340" s="75"/>
      <c r="Z340" s="75"/>
      <c r="AA340" s="153"/>
      <c r="AB340" s="153"/>
      <c r="AC340" s="75"/>
      <c r="AD340" s="75"/>
      <c r="AE340" s="75"/>
      <c r="AF340" s="75"/>
      <c r="AG340" s="75"/>
      <c r="AH340" s="153"/>
      <c r="AI340" s="80">
        <f t="shared" si="0"/>
        <v>0</v>
      </c>
      <c r="AJ340" s="81">
        <f>'Сентябрь 2020'!AJ340-AI340</f>
        <v>0</v>
      </c>
      <c r="AK340" s="82">
        <f t="shared" si="1"/>
        <v>0</v>
      </c>
      <c r="AL340" s="83">
        <f>'Сентябрь 2020'!AL340+AK340</f>
        <v>0</v>
      </c>
      <c r="AM340" s="82">
        <f t="shared" si="2"/>
        <v>0</v>
      </c>
      <c r="AN340" s="84">
        <f>'Сентябрь 2020'!AN340+AM340</f>
        <v>0</v>
      </c>
      <c r="AO340" s="82">
        <f t="shared" si="3"/>
        <v>0</v>
      </c>
      <c r="AP340" s="85">
        <f>'Сентябрь 2020'!AP340+'Октябрь 2019'!AO340</f>
        <v>0</v>
      </c>
      <c r="AQ340" s="82">
        <f t="shared" si="4"/>
        <v>0</v>
      </c>
      <c r="AR340" s="86">
        <f>'Сентябрь 2020'!AR340+'Октябрь 2019'!AQ340</f>
        <v>0</v>
      </c>
      <c r="AS340" s="87">
        <f>'Январь 2020'!AW340</f>
        <v>0</v>
      </c>
      <c r="AT340" s="88">
        <f>'Январь 2020'!AX340</f>
        <v>0</v>
      </c>
      <c r="AU340" s="45">
        <f t="shared" si="5"/>
        <v>0</v>
      </c>
    </row>
    <row r="341" spans="1:47" ht="14.25" customHeight="1">
      <c r="A341" s="71">
        <f>'Январь 2020'!A341</f>
        <v>8</v>
      </c>
      <c r="B341" s="72">
        <f>'Январь 2020'!G341</f>
        <v>0</v>
      </c>
      <c r="C341" s="73">
        <f>'Январь 2020'!B341</f>
        <v>0</v>
      </c>
      <c r="D341" s="75"/>
      <c r="E341" s="75"/>
      <c r="F341" s="153"/>
      <c r="G341" s="153"/>
      <c r="H341" s="75"/>
      <c r="I341" s="75"/>
      <c r="J341" s="75"/>
      <c r="K341" s="76"/>
      <c r="L341" s="75"/>
      <c r="M341" s="153"/>
      <c r="N341" s="153"/>
      <c r="O341" s="75"/>
      <c r="P341" s="75"/>
      <c r="Q341" s="153"/>
      <c r="R341" s="75"/>
      <c r="S341" s="75"/>
      <c r="T341" s="153"/>
      <c r="U341" s="153"/>
      <c r="V341" s="75"/>
      <c r="W341" s="75"/>
      <c r="X341" s="75"/>
      <c r="Y341" s="75"/>
      <c r="Z341" s="75"/>
      <c r="AA341" s="153"/>
      <c r="AB341" s="153"/>
      <c r="AC341" s="75"/>
      <c r="AD341" s="75"/>
      <c r="AE341" s="75"/>
      <c r="AF341" s="75"/>
      <c r="AG341" s="75"/>
      <c r="AH341" s="153"/>
      <c r="AI341" s="80">
        <f t="shared" si="0"/>
        <v>0</v>
      </c>
      <c r="AJ341" s="81">
        <f>'Сентябрь 2020'!AJ341-AI341</f>
        <v>0</v>
      </c>
      <c r="AK341" s="82">
        <f t="shared" si="1"/>
        <v>0</v>
      </c>
      <c r="AL341" s="83">
        <f>'Сентябрь 2020'!AL341+AK341</f>
        <v>0</v>
      </c>
      <c r="AM341" s="82">
        <f t="shared" si="2"/>
        <v>0</v>
      </c>
      <c r="AN341" s="84">
        <f>'Сентябрь 2020'!AN341+AM341</f>
        <v>0</v>
      </c>
      <c r="AO341" s="82">
        <f t="shared" si="3"/>
        <v>0</v>
      </c>
      <c r="AP341" s="85">
        <f>'Сентябрь 2020'!AP341+'Октябрь 2019'!AO341</f>
        <v>0</v>
      </c>
      <c r="AQ341" s="82">
        <f t="shared" si="4"/>
        <v>0</v>
      </c>
      <c r="AR341" s="86">
        <f>'Сентябрь 2020'!AR341+'Октябрь 2019'!AQ341</f>
        <v>0</v>
      </c>
      <c r="AS341" s="87">
        <f>'Январь 2020'!AW341</f>
        <v>0</v>
      </c>
      <c r="AT341" s="88">
        <f>'Январь 2020'!AX341</f>
        <v>0</v>
      </c>
      <c r="AU341" s="45">
        <f t="shared" si="5"/>
        <v>0</v>
      </c>
    </row>
    <row r="342" spans="1:47" ht="14.25" customHeight="1">
      <c r="A342" s="71">
        <f>'Январь 2020'!A342</f>
        <v>9</v>
      </c>
      <c r="B342" s="72">
        <f>'Январь 2020'!G342</f>
        <v>0</v>
      </c>
      <c r="C342" s="73">
        <f>'Январь 2020'!B342</f>
        <v>0</v>
      </c>
      <c r="D342" s="75"/>
      <c r="E342" s="75"/>
      <c r="F342" s="153"/>
      <c r="G342" s="153"/>
      <c r="H342" s="75"/>
      <c r="I342" s="75"/>
      <c r="J342" s="75"/>
      <c r="K342" s="76"/>
      <c r="L342" s="75"/>
      <c r="M342" s="153"/>
      <c r="N342" s="153"/>
      <c r="O342" s="75"/>
      <c r="P342" s="75"/>
      <c r="Q342" s="153"/>
      <c r="R342" s="75"/>
      <c r="S342" s="75"/>
      <c r="T342" s="153"/>
      <c r="U342" s="153"/>
      <c r="V342" s="75"/>
      <c r="W342" s="75"/>
      <c r="X342" s="75"/>
      <c r="Y342" s="75"/>
      <c r="Z342" s="75"/>
      <c r="AA342" s="153"/>
      <c r="AB342" s="153"/>
      <c r="AC342" s="75"/>
      <c r="AD342" s="75"/>
      <c r="AE342" s="75"/>
      <c r="AF342" s="75"/>
      <c r="AG342" s="75"/>
      <c r="AH342" s="153"/>
      <c r="AI342" s="80">
        <f t="shared" si="0"/>
        <v>0</v>
      </c>
      <c r="AJ342" s="81">
        <f>'Сентябрь 2020'!AJ342-AI342</f>
        <v>0</v>
      </c>
      <c r="AK342" s="82">
        <f t="shared" si="1"/>
        <v>0</v>
      </c>
      <c r="AL342" s="83">
        <f>'Сентябрь 2020'!AL342+AK342</f>
        <v>0</v>
      </c>
      <c r="AM342" s="82">
        <f t="shared" si="2"/>
        <v>0</v>
      </c>
      <c r="AN342" s="84">
        <f>'Сентябрь 2020'!AN342+AM342</f>
        <v>0</v>
      </c>
      <c r="AO342" s="82">
        <f t="shared" si="3"/>
        <v>0</v>
      </c>
      <c r="AP342" s="85">
        <f>'Сентябрь 2020'!AP342+'Октябрь 2019'!AO342</f>
        <v>0</v>
      </c>
      <c r="AQ342" s="82">
        <f t="shared" si="4"/>
        <v>0</v>
      </c>
      <c r="AR342" s="86">
        <f>'Сентябрь 2020'!AR342+'Октябрь 2019'!AQ342</f>
        <v>0</v>
      </c>
      <c r="AS342" s="87">
        <f>'Январь 2020'!AW342</f>
        <v>0</v>
      </c>
      <c r="AT342" s="88">
        <f>'Январь 2020'!AX342</f>
        <v>0</v>
      </c>
      <c r="AU342" s="45">
        <f t="shared" si="5"/>
        <v>0</v>
      </c>
    </row>
    <row r="343" spans="1:47" ht="14.25" customHeight="1">
      <c r="A343" s="71">
        <f>'Январь 2020'!A343</f>
        <v>10</v>
      </c>
      <c r="B343" s="72">
        <f>'Январь 2020'!G343</f>
        <v>0</v>
      </c>
      <c r="C343" s="73">
        <f>'Январь 2020'!B343</f>
        <v>0</v>
      </c>
      <c r="D343" s="75"/>
      <c r="E343" s="75"/>
      <c r="F343" s="153"/>
      <c r="G343" s="153"/>
      <c r="H343" s="75"/>
      <c r="I343" s="75"/>
      <c r="J343" s="75"/>
      <c r="K343" s="76"/>
      <c r="L343" s="75"/>
      <c r="M343" s="153"/>
      <c r="N343" s="153"/>
      <c r="O343" s="75"/>
      <c r="P343" s="75"/>
      <c r="Q343" s="153"/>
      <c r="R343" s="75"/>
      <c r="S343" s="75"/>
      <c r="T343" s="153"/>
      <c r="U343" s="153"/>
      <c r="V343" s="75"/>
      <c r="W343" s="75"/>
      <c r="X343" s="75"/>
      <c r="Y343" s="75"/>
      <c r="Z343" s="75"/>
      <c r="AA343" s="153"/>
      <c r="AB343" s="153"/>
      <c r="AC343" s="75"/>
      <c r="AD343" s="75"/>
      <c r="AE343" s="75"/>
      <c r="AF343" s="75"/>
      <c r="AG343" s="75"/>
      <c r="AH343" s="153"/>
      <c r="AI343" s="80">
        <f t="shared" si="0"/>
        <v>0</v>
      </c>
      <c r="AJ343" s="81">
        <f>'Сентябрь 2020'!AJ343-AI343</f>
        <v>0</v>
      </c>
      <c r="AK343" s="82">
        <f t="shared" si="1"/>
        <v>0</v>
      </c>
      <c r="AL343" s="83">
        <f>'Сентябрь 2020'!AL343+AK343</f>
        <v>0</v>
      </c>
      <c r="AM343" s="82">
        <f t="shared" si="2"/>
        <v>0</v>
      </c>
      <c r="AN343" s="84">
        <f>'Сентябрь 2020'!AN343+AM343</f>
        <v>0</v>
      </c>
      <c r="AO343" s="82">
        <f t="shared" si="3"/>
        <v>0</v>
      </c>
      <c r="AP343" s="85">
        <f>'Сентябрь 2020'!AP343+'Октябрь 2019'!AO343</f>
        <v>0</v>
      </c>
      <c r="AQ343" s="82">
        <f t="shared" si="4"/>
        <v>0</v>
      </c>
      <c r="AR343" s="86">
        <f>'Сентябрь 2020'!AR343+'Октябрь 2019'!AQ343</f>
        <v>0</v>
      </c>
      <c r="AS343" s="87">
        <f>'Январь 2020'!AW343</f>
        <v>0</v>
      </c>
      <c r="AT343" s="88">
        <f>'Январь 2020'!AX343</f>
        <v>0</v>
      </c>
      <c r="AU343" s="45">
        <f t="shared" si="5"/>
        <v>0</v>
      </c>
    </row>
    <row r="344" spans="1:47" ht="14.25" customHeight="1">
      <c r="A344" s="71">
        <f>'Январь 2020'!A344</f>
        <v>11</v>
      </c>
      <c r="B344" s="72">
        <f>'Январь 2020'!G344</f>
        <v>0</v>
      </c>
      <c r="C344" s="73">
        <f>'Январь 2020'!B344</f>
        <v>0</v>
      </c>
      <c r="D344" s="75"/>
      <c r="E344" s="75"/>
      <c r="F344" s="153"/>
      <c r="G344" s="153"/>
      <c r="H344" s="75"/>
      <c r="I344" s="75"/>
      <c r="J344" s="75"/>
      <c r="K344" s="76"/>
      <c r="L344" s="75"/>
      <c r="M344" s="153"/>
      <c r="N344" s="153"/>
      <c r="O344" s="75"/>
      <c r="P344" s="75"/>
      <c r="Q344" s="153"/>
      <c r="R344" s="75"/>
      <c r="S344" s="75"/>
      <c r="T344" s="153"/>
      <c r="U344" s="153"/>
      <c r="V344" s="75"/>
      <c r="W344" s="75"/>
      <c r="X344" s="75"/>
      <c r="Y344" s="75"/>
      <c r="Z344" s="75"/>
      <c r="AA344" s="153"/>
      <c r="AB344" s="153"/>
      <c r="AC344" s="75"/>
      <c r="AD344" s="75"/>
      <c r="AE344" s="75"/>
      <c r="AF344" s="75"/>
      <c r="AG344" s="75"/>
      <c r="AH344" s="153"/>
      <c r="AI344" s="80">
        <f t="shared" si="0"/>
        <v>0</v>
      </c>
      <c r="AJ344" s="81">
        <f>'Сентябрь 2020'!AJ344-AI344</f>
        <v>0</v>
      </c>
      <c r="AK344" s="82">
        <f t="shared" si="1"/>
        <v>0</v>
      </c>
      <c r="AL344" s="83">
        <f>'Сентябрь 2020'!AL344+AK344</f>
        <v>0</v>
      </c>
      <c r="AM344" s="82">
        <f t="shared" si="2"/>
        <v>0</v>
      </c>
      <c r="AN344" s="84">
        <f>'Сентябрь 2020'!AN344+AM344</f>
        <v>0</v>
      </c>
      <c r="AO344" s="82">
        <f t="shared" si="3"/>
        <v>0</v>
      </c>
      <c r="AP344" s="85">
        <f>'Сентябрь 2020'!AP344+'Октябрь 2019'!AO344</f>
        <v>0</v>
      </c>
      <c r="AQ344" s="82">
        <f t="shared" si="4"/>
        <v>0</v>
      </c>
      <c r="AR344" s="86">
        <f>'Сентябрь 2020'!AR344+'Октябрь 2019'!AQ344</f>
        <v>0</v>
      </c>
      <c r="AS344" s="87">
        <f>'Январь 2020'!AW344</f>
        <v>0</v>
      </c>
      <c r="AT344" s="88">
        <f>'Январь 2020'!AX344</f>
        <v>0</v>
      </c>
      <c r="AU344" s="45">
        <f t="shared" si="5"/>
        <v>0</v>
      </c>
    </row>
    <row r="345" spans="1:47" ht="14.25" customHeight="1">
      <c r="A345" s="71">
        <f>'Январь 2020'!A345</f>
        <v>12</v>
      </c>
      <c r="B345" s="72">
        <f>'Январь 2020'!G345</f>
        <v>0</v>
      </c>
      <c r="C345" s="73">
        <f>'Январь 2020'!B345</f>
        <v>0</v>
      </c>
      <c r="D345" s="75"/>
      <c r="E345" s="75"/>
      <c r="F345" s="153"/>
      <c r="G345" s="153"/>
      <c r="H345" s="75"/>
      <c r="I345" s="75"/>
      <c r="J345" s="75"/>
      <c r="K345" s="76"/>
      <c r="L345" s="75"/>
      <c r="M345" s="153"/>
      <c r="N345" s="153"/>
      <c r="O345" s="75"/>
      <c r="P345" s="75"/>
      <c r="Q345" s="153"/>
      <c r="R345" s="75"/>
      <c r="S345" s="75"/>
      <c r="T345" s="153"/>
      <c r="U345" s="153"/>
      <c r="V345" s="75"/>
      <c r="W345" s="75"/>
      <c r="X345" s="75"/>
      <c r="Y345" s="75"/>
      <c r="Z345" s="75"/>
      <c r="AA345" s="153"/>
      <c r="AB345" s="153"/>
      <c r="AC345" s="75"/>
      <c r="AD345" s="75"/>
      <c r="AE345" s="75"/>
      <c r="AF345" s="75"/>
      <c r="AG345" s="75"/>
      <c r="AH345" s="153"/>
      <c r="AI345" s="80">
        <f t="shared" si="0"/>
        <v>0</v>
      </c>
      <c r="AJ345" s="81">
        <f>'Сентябрь 2020'!AJ345-AI345</f>
        <v>0</v>
      </c>
      <c r="AK345" s="82">
        <f t="shared" si="1"/>
        <v>0</v>
      </c>
      <c r="AL345" s="83">
        <f>'Сентябрь 2020'!AL345+AK345</f>
        <v>0</v>
      </c>
      <c r="AM345" s="82">
        <f t="shared" si="2"/>
        <v>0</v>
      </c>
      <c r="AN345" s="84">
        <f>'Сентябрь 2020'!AN345+AM345</f>
        <v>0</v>
      </c>
      <c r="AO345" s="82">
        <f t="shared" si="3"/>
        <v>0</v>
      </c>
      <c r="AP345" s="85">
        <f>'Сентябрь 2020'!AP345+'Октябрь 2019'!AO345</f>
        <v>0</v>
      </c>
      <c r="AQ345" s="82">
        <f t="shared" si="4"/>
        <v>0</v>
      </c>
      <c r="AR345" s="86">
        <f>'Сентябрь 2020'!AR345+'Октябрь 2019'!AQ345</f>
        <v>0</v>
      </c>
      <c r="AS345" s="87">
        <f>'Январь 2020'!AW345</f>
        <v>0</v>
      </c>
      <c r="AT345" s="88">
        <f>'Январь 2020'!AX345</f>
        <v>0</v>
      </c>
      <c r="AU345" s="45">
        <f t="shared" si="5"/>
        <v>0</v>
      </c>
    </row>
    <row r="346" spans="1:47" ht="14.25" customHeight="1">
      <c r="A346" s="71">
        <f>'Январь 2020'!A346</f>
        <v>13</v>
      </c>
      <c r="B346" s="72">
        <f>'Январь 2020'!G346</f>
        <v>0</v>
      </c>
      <c r="C346" s="73">
        <f>'Январь 2020'!B346</f>
        <v>0</v>
      </c>
      <c r="D346" s="75"/>
      <c r="E346" s="75"/>
      <c r="F346" s="153"/>
      <c r="G346" s="153"/>
      <c r="H346" s="75"/>
      <c r="I346" s="75"/>
      <c r="J346" s="75"/>
      <c r="K346" s="76"/>
      <c r="L346" s="75"/>
      <c r="M346" s="153"/>
      <c r="N346" s="153"/>
      <c r="O346" s="75"/>
      <c r="P346" s="75"/>
      <c r="Q346" s="153"/>
      <c r="R346" s="75"/>
      <c r="S346" s="75"/>
      <c r="T346" s="153"/>
      <c r="U346" s="153"/>
      <c r="V346" s="75"/>
      <c r="W346" s="75"/>
      <c r="X346" s="75"/>
      <c r="Y346" s="75"/>
      <c r="Z346" s="75"/>
      <c r="AA346" s="153"/>
      <c r="AB346" s="153"/>
      <c r="AC346" s="75"/>
      <c r="AD346" s="75"/>
      <c r="AE346" s="75"/>
      <c r="AF346" s="75"/>
      <c r="AG346" s="75"/>
      <c r="AH346" s="153"/>
      <c r="AI346" s="80">
        <f t="shared" si="0"/>
        <v>0</v>
      </c>
      <c r="AJ346" s="81">
        <f>'Сентябрь 2020'!AJ346-AI346</f>
        <v>0</v>
      </c>
      <c r="AK346" s="82">
        <f t="shared" si="1"/>
        <v>0</v>
      </c>
      <c r="AL346" s="83">
        <f>'Сентябрь 2020'!AL346+AK346</f>
        <v>0</v>
      </c>
      <c r="AM346" s="82">
        <f t="shared" si="2"/>
        <v>0</v>
      </c>
      <c r="AN346" s="84">
        <f>'Сентябрь 2020'!AN346+AM346</f>
        <v>0</v>
      </c>
      <c r="AO346" s="82">
        <f t="shared" si="3"/>
        <v>0</v>
      </c>
      <c r="AP346" s="85">
        <f>'Сентябрь 2020'!AP346+'Октябрь 2019'!AO346</f>
        <v>0</v>
      </c>
      <c r="AQ346" s="82">
        <f t="shared" si="4"/>
        <v>0</v>
      </c>
      <c r="AR346" s="86">
        <f>'Сентябрь 2020'!AR346+'Октябрь 2019'!AQ346</f>
        <v>0</v>
      </c>
      <c r="AS346" s="87">
        <f>'Январь 2020'!AW346</f>
        <v>0</v>
      </c>
      <c r="AT346" s="88">
        <f>'Январь 2020'!AX346</f>
        <v>0</v>
      </c>
      <c r="AU346" s="45">
        <f t="shared" si="5"/>
        <v>0</v>
      </c>
    </row>
    <row r="347" spans="1:47" ht="14.25" customHeight="1">
      <c r="A347" s="71">
        <f>'Январь 2020'!A347</f>
        <v>14</v>
      </c>
      <c r="B347" s="72">
        <f>'Январь 2020'!G347</f>
        <v>0</v>
      </c>
      <c r="C347" s="73">
        <f>'Январь 2020'!B347</f>
        <v>0</v>
      </c>
      <c r="D347" s="75"/>
      <c r="E347" s="75"/>
      <c r="F347" s="153"/>
      <c r="G347" s="153"/>
      <c r="H347" s="75"/>
      <c r="I347" s="75"/>
      <c r="J347" s="75"/>
      <c r="K347" s="76"/>
      <c r="L347" s="75"/>
      <c r="M347" s="153"/>
      <c r="N347" s="153"/>
      <c r="O347" s="75"/>
      <c r="P347" s="75"/>
      <c r="Q347" s="153"/>
      <c r="R347" s="75"/>
      <c r="S347" s="75"/>
      <c r="T347" s="153"/>
      <c r="U347" s="153"/>
      <c r="V347" s="75"/>
      <c r="W347" s="75"/>
      <c r="X347" s="75"/>
      <c r="Y347" s="75"/>
      <c r="Z347" s="75"/>
      <c r="AA347" s="153"/>
      <c r="AB347" s="153"/>
      <c r="AC347" s="75"/>
      <c r="AD347" s="75"/>
      <c r="AE347" s="75"/>
      <c r="AF347" s="75"/>
      <c r="AG347" s="75"/>
      <c r="AH347" s="153"/>
      <c r="AI347" s="80">
        <f t="shared" si="0"/>
        <v>0</v>
      </c>
      <c r="AJ347" s="81">
        <f>'Сентябрь 2020'!AJ347-AI347</f>
        <v>0</v>
      </c>
      <c r="AK347" s="82">
        <f t="shared" si="1"/>
        <v>0</v>
      </c>
      <c r="AL347" s="83">
        <f>'Сентябрь 2020'!AL347+AK347</f>
        <v>0</v>
      </c>
      <c r="AM347" s="82">
        <f t="shared" si="2"/>
        <v>0</v>
      </c>
      <c r="AN347" s="84">
        <f>'Сентябрь 2020'!AN347+AM347</f>
        <v>0</v>
      </c>
      <c r="AO347" s="82">
        <f t="shared" si="3"/>
        <v>0</v>
      </c>
      <c r="AP347" s="85">
        <f>'Сентябрь 2020'!AP347+'Октябрь 2019'!AO347</f>
        <v>0</v>
      </c>
      <c r="AQ347" s="82">
        <f t="shared" si="4"/>
        <v>0</v>
      </c>
      <c r="AR347" s="86">
        <f>'Сентябрь 2020'!AR347+'Октябрь 2019'!AQ347</f>
        <v>0</v>
      </c>
      <c r="AS347" s="87">
        <f>'Январь 2020'!AW347</f>
        <v>0</v>
      </c>
      <c r="AT347" s="88">
        <f>'Январь 2020'!AX347</f>
        <v>0</v>
      </c>
      <c r="AU347" s="45">
        <f t="shared" si="5"/>
        <v>0</v>
      </c>
    </row>
    <row r="348" spans="1:47" ht="14.25" customHeight="1">
      <c r="A348" s="71">
        <f>'Январь 2020'!A348</f>
        <v>15</v>
      </c>
      <c r="B348" s="72">
        <f>'Январь 2020'!G348</f>
        <v>0</v>
      </c>
      <c r="C348" s="73">
        <f>'Январь 2020'!B348</f>
        <v>0</v>
      </c>
      <c r="D348" s="75"/>
      <c r="E348" s="75"/>
      <c r="F348" s="153"/>
      <c r="G348" s="153"/>
      <c r="H348" s="75"/>
      <c r="I348" s="75"/>
      <c r="J348" s="75"/>
      <c r="K348" s="76"/>
      <c r="L348" s="75"/>
      <c r="M348" s="153"/>
      <c r="N348" s="153"/>
      <c r="O348" s="75"/>
      <c r="P348" s="75"/>
      <c r="Q348" s="153"/>
      <c r="R348" s="75"/>
      <c r="S348" s="75"/>
      <c r="T348" s="153"/>
      <c r="U348" s="153"/>
      <c r="V348" s="75"/>
      <c r="W348" s="75"/>
      <c r="X348" s="75"/>
      <c r="Y348" s="75"/>
      <c r="Z348" s="75"/>
      <c r="AA348" s="153"/>
      <c r="AB348" s="153"/>
      <c r="AC348" s="75"/>
      <c r="AD348" s="75"/>
      <c r="AE348" s="75"/>
      <c r="AF348" s="75"/>
      <c r="AG348" s="75"/>
      <c r="AH348" s="153"/>
      <c r="AI348" s="80">
        <f t="shared" si="0"/>
        <v>0</v>
      </c>
      <c r="AJ348" s="81">
        <f>'Сентябрь 2020'!AJ348-AI348</f>
        <v>0</v>
      </c>
      <c r="AK348" s="82">
        <f t="shared" si="1"/>
        <v>0</v>
      </c>
      <c r="AL348" s="83">
        <f>'Сентябрь 2020'!AL348+AK348</f>
        <v>0</v>
      </c>
      <c r="AM348" s="82">
        <f t="shared" si="2"/>
        <v>0</v>
      </c>
      <c r="AN348" s="84">
        <f>'Сентябрь 2020'!AN348+AM348</f>
        <v>0</v>
      </c>
      <c r="AO348" s="82">
        <f t="shared" si="3"/>
        <v>0</v>
      </c>
      <c r="AP348" s="85">
        <f>'Сентябрь 2020'!AP348+'Октябрь 2019'!AO348</f>
        <v>0</v>
      </c>
      <c r="AQ348" s="82">
        <f t="shared" si="4"/>
        <v>0</v>
      </c>
      <c r="AR348" s="86">
        <f>'Сентябрь 2020'!AR348+'Октябрь 2019'!AQ348</f>
        <v>0</v>
      </c>
      <c r="AS348" s="87">
        <f>'Январь 2020'!AW348</f>
        <v>0</v>
      </c>
      <c r="AT348" s="88">
        <f>'Январь 2020'!AX348</f>
        <v>0</v>
      </c>
      <c r="AU348" s="45">
        <f t="shared" si="5"/>
        <v>0</v>
      </c>
    </row>
    <row r="349" spans="1:47" ht="14.25" customHeight="1">
      <c r="A349" s="71">
        <f>'Январь 2020'!A349</f>
        <v>16</v>
      </c>
      <c r="B349" s="72">
        <f>'Январь 2020'!G349</f>
        <v>0</v>
      </c>
      <c r="C349" s="73">
        <f>'Январь 2020'!B349</f>
        <v>0</v>
      </c>
      <c r="D349" s="75"/>
      <c r="E349" s="75"/>
      <c r="F349" s="153"/>
      <c r="G349" s="153"/>
      <c r="H349" s="75"/>
      <c r="I349" s="75"/>
      <c r="J349" s="75"/>
      <c r="K349" s="76"/>
      <c r="L349" s="75"/>
      <c r="M349" s="153"/>
      <c r="N349" s="153"/>
      <c r="O349" s="75"/>
      <c r="P349" s="75"/>
      <c r="Q349" s="153"/>
      <c r="R349" s="75"/>
      <c r="S349" s="75"/>
      <c r="T349" s="153"/>
      <c r="U349" s="153"/>
      <c r="V349" s="75"/>
      <c r="W349" s="75"/>
      <c r="X349" s="75"/>
      <c r="Y349" s="75"/>
      <c r="Z349" s="75"/>
      <c r="AA349" s="153"/>
      <c r="AB349" s="153"/>
      <c r="AC349" s="75"/>
      <c r="AD349" s="75"/>
      <c r="AE349" s="75"/>
      <c r="AF349" s="75"/>
      <c r="AG349" s="75"/>
      <c r="AH349" s="153"/>
      <c r="AI349" s="80">
        <f t="shared" si="0"/>
        <v>0</v>
      </c>
      <c r="AJ349" s="81">
        <f>'Сентябрь 2020'!AJ349-AI349</f>
        <v>0</v>
      </c>
      <c r="AK349" s="82">
        <f t="shared" si="1"/>
        <v>0</v>
      </c>
      <c r="AL349" s="83">
        <f>'Сентябрь 2020'!AL349+AK349</f>
        <v>0</v>
      </c>
      <c r="AM349" s="82">
        <f t="shared" si="2"/>
        <v>0</v>
      </c>
      <c r="AN349" s="84">
        <f>'Сентябрь 2020'!AN349+AM349</f>
        <v>0</v>
      </c>
      <c r="AO349" s="82">
        <f t="shared" si="3"/>
        <v>0</v>
      </c>
      <c r="AP349" s="85">
        <f>'Сентябрь 2020'!AP349+'Октябрь 2019'!AO349</f>
        <v>0</v>
      </c>
      <c r="AQ349" s="82">
        <f t="shared" si="4"/>
        <v>0</v>
      </c>
      <c r="AR349" s="86">
        <f>'Сентябрь 2020'!AR349+'Октябрь 2019'!AQ349</f>
        <v>0</v>
      </c>
      <c r="AS349" s="87">
        <f>'Январь 2020'!AW349</f>
        <v>0</v>
      </c>
      <c r="AT349" s="88">
        <f>'Январь 2020'!AX349</f>
        <v>0</v>
      </c>
      <c r="AU349" s="45">
        <f t="shared" si="5"/>
        <v>0</v>
      </c>
    </row>
    <row r="350" spans="1:47" ht="14.25" customHeight="1">
      <c r="A350" s="71">
        <f>'Январь 2020'!A350</f>
        <v>17</v>
      </c>
      <c r="B350" s="72">
        <f>'Январь 2020'!G350</f>
        <v>0</v>
      </c>
      <c r="C350" s="73">
        <f>'Январь 2020'!B350</f>
        <v>0</v>
      </c>
      <c r="D350" s="75"/>
      <c r="E350" s="75"/>
      <c r="F350" s="153"/>
      <c r="G350" s="153"/>
      <c r="H350" s="75"/>
      <c r="I350" s="75"/>
      <c r="J350" s="75"/>
      <c r="K350" s="76"/>
      <c r="L350" s="75"/>
      <c r="M350" s="153"/>
      <c r="N350" s="153"/>
      <c r="O350" s="75"/>
      <c r="P350" s="75"/>
      <c r="Q350" s="153"/>
      <c r="R350" s="75"/>
      <c r="S350" s="75"/>
      <c r="T350" s="153"/>
      <c r="U350" s="153"/>
      <c r="V350" s="75"/>
      <c r="W350" s="75"/>
      <c r="X350" s="75"/>
      <c r="Y350" s="75"/>
      <c r="Z350" s="75"/>
      <c r="AA350" s="153"/>
      <c r="AB350" s="153"/>
      <c r="AC350" s="75"/>
      <c r="AD350" s="75"/>
      <c r="AE350" s="75"/>
      <c r="AF350" s="75"/>
      <c r="AG350" s="75"/>
      <c r="AH350" s="153"/>
      <c r="AI350" s="80">
        <f t="shared" si="0"/>
        <v>0</v>
      </c>
      <c r="AJ350" s="81">
        <f>'Сентябрь 2020'!AJ350-AI350</f>
        <v>0</v>
      </c>
      <c r="AK350" s="82">
        <f t="shared" si="1"/>
        <v>0</v>
      </c>
      <c r="AL350" s="83">
        <f>'Сентябрь 2020'!AL350+AK350</f>
        <v>0</v>
      </c>
      <c r="AM350" s="82">
        <f t="shared" si="2"/>
        <v>0</v>
      </c>
      <c r="AN350" s="84">
        <f>'Сентябрь 2020'!AN350+AM350</f>
        <v>0</v>
      </c>
      <c r="AO350" s="82">
        <f t="shared" si="3"/>
        <v>0</v>
      </c>
      <c r="AP350" s="85">
        <f>'Сентябрь 2020'!AP350+'Октябрь 2019'!AO350</f>
        <v>0</v>
      </c>
      <c r="AQ350" s="82">
        <f t="shared" si="4"/>
        <v>0</v>
      </c>
      <c r="AR350" s="86">
        <f>'Сентябрь 2020'!AR350+'Октябрь 2019'!AQ350</f>
        <v>0</v>
      </c>
      <c r="AS350" s="87">
        <f>'Январь 2020'!AW350</f>
        <v>0</v>
      </c>
      <c r="AT350" s="88">
        <f>'Январь 2020'!AX350</f>
        <v>0</v>
      </c>
      <c r="AU350" s="45">
        <f t="shared" si="5"/>
        <v>0</v>
      </c>
    </row>
    <row r="351" spans="1:47" ht="14.25" customHeight="1">
      <c r="A351" s="71">
        <f>'Январь 2020'!A351</f>
        <v>18</v>
      </c>
      <c r="B351" s="72">
        <f>'Январь 2020'!G351</f>
        <v>0</v>
      </c>
      <c r="C351" s="73">
        <f>'Январь 2020'!B351</f>
        <v>0</v>
      </c>
      <c r="D351" s="75"/>
      <c r="E351" s="75"/>
      <c r="F351" s="153"/>
      <c r="G351" s="153"/>
      <c r="H351" s="75"/>
      <c r="I351" s="75"/>
      <c r="J351" s="75"/>
      <c r="K351" s="76"/>
      <c r="L351" s="75"/>
      <c r="M351" s="153"/>
      <c r="N351" s="153"/>
      <c r="O351" s="75"/>
      <c r="P351" s="75"/>
      <c r="Q351" s="153"/>
      <c r="R351" s="75"/>
      <c r="S351" s="75"/>
      <c r="T351" s="153"/>
      <c r="U351" s="153"/>
      <c r="V351" s="75"/>
      <c r="W351" s="75"/>
      <c r="X351" s="75"/>
      <c r="Y351" s="75"/>
      <c r="Z351" s="75"/>
      <c r="AA351" s="153"/>
      <c r="AB351" s="153"/>
      <c r="AC351" s="75"/>
      <c r="AD351" s="75"/>
      <c r="AE351" s="75"/>
      <c r="AF351" s="75"/>
      <c r="AG351" s="75"/>
      <c r="AH351" s="153"/>
      <c r="AI351" s="80">
        <f t="shared" si="0"/>
        <v>0</v>
      </c>
      <c r="AJ351" s="81">
        <f>'Сентябрь 2020'!AJ351-AI351</f>
        <v>0</v>
      </c>
      <c r="AK351" s="82">
        <f t="shared" si="1"/>
        <v>0</v>
      </c>
      <c r="AL351" s="83">
        <f>'Сентябрь 2020'!AL351+AK351</f>
        <v>0</v>
      </c>
      <c r="AM351" s="82">
        <f t="shared" si="2"/>
        <v>0</v>
      </c>
      <c r="AN351" s="84">
        <f>'Сентябрь 2020'!AN351+AM351</f>
        <v>0</v>
      </c>
      <c r="AO351" s="82">
        <f t="shared" si="3"/>
        <v>0</v>
      </c>
      <c r="AP351" s="85">
        <f>'Сентябрь 2020'!AP351+'Октябрь 2019'!AO351</f>
        <v>0</v>
      </c>
      <c r="AQ351" s="82">
        <f t="shared" si="4"/>
        <v>0</v>
      </c>
      <c r="AR351" s="86">
        <f>'Сентябрь 2020'!AR351+'Октябрь 2019'!AQ351</f>
        <v>0</v>
      </c>
      <c r="AS351" s="87">
        <f>'Январь 2020'!AW351</f>
        <v>0</v>
      </c>
      <c r="AT351" s="88">
        <f>'Январь 2020'!AX351</f>
        <v>0</v>
      </c>
      <c r="AU351" s="45">
        <f t="shared" si="5"/>
        <v>0</v>
      </c>
    </row>
    <row r="352" spans="1:47" ht="14.25" customHeight="1">
      <c r="A352" s="71">
        <f>'Январь 2020'!A352</f>
        <v>19</v>
      </c>
      <c r="B352" s="72">
        <f>'Январь 2020'!G352</f>
        <v>0</v>
      </c>
      <c r="C352" s="73">
        <f>'Январь 2020'!B352</f>
        <v>0</v>
      </c>
      <c r="D352" s="75"/>
      <c r="E352" s="75"/>
      <c r="F352" s="153"/>
      <c r="G352" s="153"/>
      <c r="H352" s="75"/>
      <c r="I352" s="75"/>
      <c r="J352" s="75"/>
      <c r="K352" s="76"/>
      <c r="L352" s="75"/>
      <c r="M352" s="153"/>
      <c r="N352" s="153"/>
      <c r="O352" s="75"/>
      <c r="P352" s="75"/>
      <c r="Q352" s="153"/>
      <c r="R352" s="75"/>
      <c r="S352" s="75"/>
      <c r="T352" s="153"/>
      <c r="U352" s="153"/>
      <c r="V352" s="75"/>
      <c r="W352" s="75"/>
      <c r="X352" s="75"/>
      <c r="Y352" s="75"/>
      <c r="Z352" s="75"/>
      <c r="AA352" s="153"/>
      <c r="AB352" s="153"/>
      <c r="AC352" s="75"/>
      <c r="AD352" s="75"/>
      <c r="AE352" s="75"/>
      <c r="AF352" s="75"/>
      <c r="AG352" s="75"/>
      <c r="AH352" s="153"/>
      <c r="AI352" s="80">
        <f t="shared" si="0"/>
        <v>0</v>
      </c>
      <c r="AJ352" s="81">
        <f>'Сентябрь 2020'!AJ352-AI352</f>
        <v>0</v>
      </c>
      <c r="AK352" s="82">
        <f t="shared" si="1"/>
        <v>0</v>
      </c>
      <c r="AL352" s="83">
        <f>'Сентябрь 2020'!AL352+AK352</f>
        <v>0</v>
      </c>
      <c r="AM352" s="82">
        <f t="shared" si="2"/>
        <v>0</v>
      </c>
      <c r="AN352" s="84">
        <f>'Сентябрь 2020'!AN352+AM352</f>
        <v>0</v>
      </c>
      <c r="AO352" s="82">
        <f t="shared" si="3"/>
        <v>0</v>
      </c>
      <c r="AP352" s="85">
        <f>'Сентябрь 2020'!AP352+'Октябрь 2019'!AO352</f>
        <v>0</v>
      </c>
      <c r="AQ352" s="82">
        <f t="shared" si="4"/>
        <v>0</v>
      </c>
      <c r="AR352" s="86">
        <f>'Сентябрь 2020'!AR352+'Октябрь 2019'!AQ352</f>
        <v>0</v>
      </c>
      <c r="AS352" s="87">
        <f>'Январь 2020'!AW352</f>
        <v>0</v>
      </c>
      <c r="AT352" s="88">
        <f>'Январь 2020'!AX352</f>
        <v>0</v>
      </c>
      <c r="AU352" s="45">
        <f t="shared" si="5"/>
        <v>0</v>
      </c>
    </row>
    <row r="353" spans="1:47" ht="14.25" customHeight="1">
      <c r="A353" s="71">
        <f>'Январь 2020'!A353</f>
        <v>20</v>
      </c>
      <c r="B353" s="72">
        <f>'Январь 2020'!G353</f>
        <v>0</v>
      </c>
      <c r="C353" s="73">
        <f>'Январь 2020'!B353</f>
        <v>0</v>
      </c>
      <c r="D353" s="75"/>
      <c r="E353" s="75"/>
      <c r="F353" s="153"/>
      <c r="G353" s="153"/>
      <c r="H353" s="75"/>
      <c r="I353" s="75"/>
      <c r="J353" s="75"/>
      <c r="K353" s="76"/>
      <c r="L353" s="75"/>
      <c r="M353" s="153"/>
      <c r="N353" s="153"/>
      <c r="O353" s="75"/>
      <c r="P353" s="75"/>
      <c r="Q353" s="153"/>
      <c r="R353" s="75"/>
      <c r="S353" s="75"/>
      <c r="T353" s="153"/>
      <c r="U353" s="153"/>
      <c r="V353" s="75"/>
      <c r="W353" s="75"/>
      <c r="X353" s="75"/>
      <c r="Y353" s="75"/>
      <c r="Z353" s="75"/>
      <c r="AA353" s="153"/>
      <c r="AB353" s="153"/>
      <c r="AC353" s="75"/>
      <c r="AD353" s="75"/>
      <c r="AE353" s="75"/>
      <c r="AF353" s="75"/>
      <c r="AG353" s="75"/>
      <c r="AH353" s="153"/>
      <c r="AI353" s="80">
        <f t="shared" si="0"/>
        <v>0</v>
      </c>
      <c r="AJ353" s="81">
        <f>'Сентябрь 2020'!AJ353-AI353</f>
        <v>0</v>
      </c>
      <c r="AK353" s="82">
        <f t="shared" si="1"/>
        <v>0</v>
      </c>
      <c r="AL353" s="83">
        <f>'Сентябрь 2020'!AL353+AK353</f>
        <v>0</v>
      </c>
      <c r="AM353" s="82">
        <f t="shared" si="2"/>
        <v>0</v>
      </c>
      <c r="AN353" s="84">
        <f>'Сентябрь 2020'!AN353+AM353</f>
        <v>0</v>
      </c>
      <c r="AO353" s="82">
        <f t="shared" si="3"/>
        <v>0</v>
      </c>
      <c r="AP353" s="85">
        <f>'Сентябрь 2020'!AP353+'Октябрь 2019'!AO353</f>
        <v>0</v>
      </c>
      <c r="AQ353" s="82">
        <f t="shared" si="4"/>
        <v>0</v>
      </c>
      <c r="AR353" s="86">
        <f>'Сентябрь 2020'!AR353+'Октябрь 2019'!AQ353</f>
        <v>0</v>
      </c>
      <c r="AS353" s="87">
        <f>'Январь 2020'!AW353</f>
        <v>0</v>
      </c>
      <c r="AT353" s="88">
        <f>'Январь 2020'!AX353</f>
        <v>0</v>
      </c>
      <c r="AU353" s="45">
        <f t="shared" si="5"/>
        <v>0</v>
      </c>
    </row>
    <row r="354" spans="1:47" ht="14.25" customHeight="1">
      <c r="A354" s="71">
        <f>'Январь 2020'!A354</f>
        <v>0</v>
      </c>
      <c r="B354" s="72">
        <f>'Январь 2020'!G354</f>
        <v>0</v>
      </c>
      <c r="C354" s="257">
        <f>'Январь 2020'!B354</f>
        <v>0</v>
      </c>
      <c r="D354" s="75"/>
      <c r="E354" s="75"/>
      <c r="F354" s="153"/>
      <c r="G354" s="153"/>
      <c r="H354" s="75"/>
      <c r="I354" s="75"/>
      <c r="J354" s="75"/>
      <c r="K354" s="76"/>
      <c r="L354" s="75"/>
      <c r="M354" s="153"/>
      <c r="N354" s="153"/>
      <c r="O354" s="75"/>
      <c r="P354" s="75"/>
      <c r="Q354" s="153"/>
      <c r="R354" s="75"/>
      <c r="S354" s="75"/>
      <c r="T354" s="153"/>
      <c r="U354" s="153"/>
      <c r="V354" s="75"/>
      <c r="W354" s="75"/>
      <c r="X354" s="75"/>
      <c r="Y354" s="75"/>
      <c r="Z354" s="75"/>
      <c r="AA354" s="153"/>
      <c r="AB354" s="153"/>
      <c r="AC354" s="75"/>
      <c r="AD354" s="75"/>
      <c r="AE354" s="75"/>
      <c r="AF354" s="75"/>
      <c r="AG354" s="75"/>
      <c r="AH354" s="153"/>
      <c r="AI354" s="80">
        <f t="shared" si="0"/>
        <v>0</v>
      </c>
      <c r="AJ354" s="81">
        <f>'Сентябрь 2020'!AJ354-AI354</f>
        <v>0</v>
      </c>
      <c r="AK354" s="82">
        <f t="shared" si="1"/>
        <v>0</v>
      </c>
      <c r="AL354" s="83">
        <f>'Сентябрь 2020'!AL354+AK354</f>
        <v>0</v>
      </c>
      <c r="AM354" s="82">
        <f t="shared" si="2"/>
        <v>0</v>
      </c>
      <c r="AN354" s="84">
        <f>'Сентябрь 2020'!AN354+AM354</f>
        <v>0</v>
      </c>
      <c r="AO354" s="82">
        <f t="shared" si="3"/>
        <v>0</v>
      </c>
      <c r="AP354" s="85">
        <f>'Сентябрь 2020'!AP354+'Октябрь 2019'!AO354</f>
        <v>0</v>
      </c>
      <c r="AQ354" s="82">
        <f t="shared" si="4"/>
        <v>0</v>
      </c>
      <c r="AR354" s="86">
        <f>'Сентябрь 2020'!AR354+'Октябрь 2019'!AQ354</f>
        <v>0</v>
      </c>
      <c r="AS354" s="87">
        <f>'Январь 2020'!AW354</f>
        <v>0</v>
      </c>
      <c r="AT354" s="88">
        <f>'Январь 2020'!AX354</f>
        <v>0</v>
      </c>
      <c r="AU354" s="45">
        <f t="shared" si="5"/>
        <v>0</v>
      </c>
    </row>
    <row r="355" spans="1:47" ht="14.25" customHeight="1">
      <c r="A355" s="71">
        <f>'Январь 2020'!A355</f>
        <v>0</v>
      </c>
      <c r="B355" s="72">
        <f>'Январь 2020'!G355</f>
        <v>0</v>
      </c>
      <c r="C355" s="257">
        <f>'Январь 2020'!B355</f>
        <v>0</v>
      </c>
      <c r="D355" s="75"/>
      <c r="E355" s="75"/>
      <c r="F355" s="153"/>
      <c r="G355" s="153"/>
      <c r="H355" s="75"/>
      <c r="I355" s="75"/>
      <c r="J355" s="75"/>
      <c r="K355" s="76"/>
      <c r="L355" s="75"/>
      <c r="M355" s="153"/>
      <c r="N355" s="153"/>
      <c r="O355" s="75"/>
      <c r="P355" s="75"/>
      <c r="Q355" s="153"/>
      <c r="R355" s="75"/>
      <c r="S355" s="75"/>
      <c r="T355" s="153"/>
      <c r="U355" s="153"/>
      <c r="V355" s="75"/>
      <c r="W355" s="75"/>
      <c r="X355" s="75"/>
      <c r="Y355" s="75"/>
      <c r="Z355" s="75"/>
      <c r="AA355" s="153"/>
      <c r="AB355" s="153"/>
      <c r="AC355" s="75"/>
      <c r="AD355" s="75"/>
      <c r="AE355" s="75"/>
      <c r="AF355" s="75"/>
      <c r="AG355" s="75"/>
      <c r="AH355" s="153"/>
      <c r="AI355" s="80">
        <f t="shared" si="0"/>
        <v>0</v>
      </c>
      <c r="AJ355" s="81">
        <f>'Сентябрь 2020'!AJ355-AI355</f>
        <v>0</v>
      </c>
      <c r="AK355" s="82">
        <f t="shared" si="1"/>
        <v>0</v>
      </c>
      <c r="AL355" s="83">
        <f>'Сентябрь 2020'!AL355+AK355</f>
        <v>0</v>
      </c>
      <c r="AM355" s="82">
        <f t="shared" si="2"/>
        <v>0</v>
      </c>
      <c r="AN355" s="84">
        <f>'Сентябрь 2020'!AN355+AM355</f>
        <v>0</v>
      </c>
      <c r="AO355" s="82">
        <f t="shared" si="3"/>
        <v>0</v>
      </c>
      <c r="AP355" s="85">
        <f>'Сентябрь 2020'!AP355+'Октябрь 2019'!AO355</f>
        <v>0</v>
      </c>
      <c r="AQ355" s="82">
        <f t="shared" si="4"/>
        <v>0</v>
      </c>
      <c r="AR355" s="86">
        <f>'Сентябрь 2020'!AR355+'Октябрь 2019'!AQ355</f>
        <v>0</v>
      </c>
      <c r="AS355" s="87">
        <f>'Январь 2020'!AW355</f>
        <v>0</v>
      </c>
      <c r="AT355" s="88">
        <f>'Январь 2020'!AX355</f>
        <v>0</v>
      </c>
      <c r="AU355" s="45">
        <f t="shared" si="5"/>
        <v>0</v>
      </c>
    </row>
    <row r="356" spans="1:47" ht="14.25" customHeight="1">
      <c r="A356" s="71">
        <f>'Январь 2020'!A356</f>
        <v>0</v>
      </c>
      <c r="B356" s="72">
        <f>'Январь 2020'!G356</f>
        <v>0</v>
      </c>
      <c r="C356" s="257">
        <f>'Январь 2020'!B356</f>
        <v>0</v>
      </c>
      <c r="D356" s="75"/>
      <c r="E356" s="75"/>
      <c r="F356" s="153"/>
      <c r="G356" s="153"/>
      <c r="H356" s="75"/>
      <c r="I356" s="75"/>
      <c r="J356" s="75"/>
      <c r="K356" s="76"/>
      <c r="L356" s="75"/>
      <c r="M356" s="153"/>
      <c r="N356" s="153"/>
      <c r="O356" s="75"/>
      <c r="P356" s="75"/>
      <c r="Q356" s="153"/>
      <c r="R356" s="75"/>
      <c r="S356" s="75"/>
      <c r="T356" s="153"/>
      <c r="U356" s="153"/>
      <c r="V356" s="75"/>
      <c r="W356" s="75"/>
      <c r="X356" s="75"/>
      <c r="Y356" s="75"/>
      <c r="Z356" s="75"/>
      <c r="AA356" s="153"/>
      <c r="AB356" s="153"/>
      <c r="AC356" s="75"/>
      <c r="AD356" s="75"/>
      <c r="AE356" s="75"/>
      <c r="AF356" s="75"/>
      <c r="AG356" s="75"/>
      <c r="AH356" s="153"/>
      <c r="AI356" s="80">
        <f t="shared" si="0"/>
        <v>0</v>
      </c>
      <c r="AJ356" s="81">
        <f>'Сентябрь 2020'!AJ356-AI356</f>
        <v>0</v>
      </c>
      <c r="AK356" s="82">
        <f t="shared" si="1"/>
        <v>0</v>
      </c>
      <c r="AL356" s="83">
        <f>'Сентябрь 2020'!AL356+AK356</f>
        <v>0</v>
      </c>
      <c r="AM356" s="82">
        <f t="shared" si="2"/>
        <v>0</v>
      </c>
      <c r="AN356" s="84">
        <f>'Сентябрь 2020'!AN356+AM356</f>
        <v>0</v>
      </c>
      <c r="AO356" s="82">
        <f t="shared" si="3"/>
        <v>0</v>
      </c>
      <c r="AP356" s="85">
        <f>'Сентябрь 2020'!AP356+'Октябрь 2019'!AO356</f>
        <v>0</v>
      </c>
      <c r="AQ356" s="82">
        <f t="shared" si="4"/>
        <v>0</v>
      </c>
      <c r="AR356" s="86">
        <f>'Сентябрь 2020'!AR356+'Октябрь 2019'!AQ356</f>
        <v>0</v>
      </c>
      <c r="AS356" s="87">
        <f>'Январь 2020'!AW356</f>
        <v>0</v>
      </c>
      <c r="AT356" s="88">
        <f>'Январь 2020'!AX356</f>
        <v>0</v>
      </c>
      <c r="AU356" s="45">
        <f t="shared" si="5"/>
        <v>0</v>
      </c>
    </row>
    <row r="357" spans="1:47" ht="14.25" customHeight="1">
      <c r="A357" s="71">
        <f>'Январь 2020'!A357</f>
        <v>0</v>
      </c>
      <c r="B357" s="72">
        <f>'Январь 2020'!G357</f>
        <v>0</v>
      </c>
      <c r="C357" s="257">
        <f>'Январь 2020'!B357</f>
        <v>0</v>
      </c>
      <c r="D357" s="75"/>
      <c r="E357" s="75"/>
      <c r="F357" s="153"/>
      <c r="G357" s="153"/>
      <c r="H357" s="75"/>
      <c r="I357" s="75"/>
      <c r="J357" s="75"/>
      <c r="K357" s="76"/>
      <c r="L357" s="75"/>
      <c r="M357" s="153"/>
      <c r="N357" s="153"/>
      <c r="O357" s="75"/>
      <c r="P357" s="75"/>
      <c r="Q357" s="153"/>
      <c r="R357" s="75"/>
      <c r="S357" s="75"/>
      <c r="T357" s="153"/>
      <c r="U357" s="153"/>
      <c r="V357" s="75"/>
      <c r="W357" s="75"/>
      <c r="X357" s="75"/>
      <c r="Y357" s="75"/>
      <c r="Z357" s="75"/>
      <c r="AA357" s="153"/>
      <c r="AB357" s="153"/>
      <c r="AC357" s="75"/>
      <c r="AD357" s="75"/>
      <c r="AE357" s="75"/>
      <c r="AF357" s="75"/>
      <c r="AG357" s="75"/>
      <c r="AH357" s="153"/>
      <c r="AI357" s="80">
        <f t="shared" si="0"/>
        <v>0</v>
      </c>
      <c r="AJ357" s="81">
        <f>'Сентябрь 2020'!AJ357-AI357</f>
        <v>0</v>
      </c>
      <c r="AK357" s="82">
        <f t="shared" si="1"/>
        <v>0</v>
      </c>
      <c r="AL357" s="83">
        <f>'Сентябрь 2020'!AL357+AK357</f>
        <v>0</v>
      </c>
      <c r="AM357" s="82">
        <f t="shared" si="2"/>
        <v>0</v>
      </c>
      <c r="AN357" s="84">
        <f>'Сентябрь 2020'!AN357+AM357</f>
        <v>0</v>
      </c>
      <c r="AO357" s="82">
        <f t="shared" si="3"/>
        <v>0</v>
      </c>
      <c r="AP357" s="85">
        <f>'Сентябрь 2020'!AP357+'Октябрь 2019'!AO357</f>
        <v>0</v>
      </c>
      <c r="AQ357" s="82">
        <f t="shared" si="4"/>
        <v>0</v>
      </c>
      <c r="AR357" s="86">
        <f>'Сентябрь 2020'!AR357+'Октябрь 2019'!AQ357</f>
        <v>0</v>
      </c>
      <c r="AS357" s="87">
        <f>'Январь 2020'!AW357</f>
        <v>0</v>
      </c>
      <c r="AT357" s="88">
        <f>'Январь 2020'!AX357</f>
        <v>0</v>
      </c>
      <c r="AU357" s="45">
        <f t="shared" si="5"/>
        <v>0</v>
      </c>
    </row>
    <row r="358" spans="1:47" ht="14.25" customHeight="1">
      <c r="A358" s="71">
        <f>'Январь 2020'!A358</f>
        <v>0</v>
      </c>
      <c r="B358" s="72">
        <f>'Январь 2020'!G358</f>
        <v>0</v>
      </c>
      <c r="C358" s="257">
        <f>'Январь 2020'!B358</f>
        <v>0</v>
      </c>
      <c r="D358" s="75"/>
      <c r="E358" s="75"/>
      <c r="F358" s="153"/>
      <c r="G358" s="153"/>
      <c r="H358" s="75"/>
      <c r="I358" s="75"/>
      <c r="J358" s="75"/>
      <c r="K358" s="76"/>
      <c r="L358" s="75"/>
      <c r="M358" s="153"/>
      <c r="N358" s="153"/>
      <c r="O358" s="75"/>
      <c r="P358" s="75"/>
      <c r="Q358" s="153"/>
      <c r="R358" s="75"/>
      <c r="S358" s="75"/>
      <c r="T358" s="153"/>
      <c r="U358" s="153"/>
      <c r="V358" s="75"/>
      <c r="W358" s="75"/>
      <c r="X358" s="75"/>
      <c r="Y358" s="75"/>
      <c r="Z358" s="75"/>
      <c r="AA358" s="153"/>
      <c r="AB358" s="153"/>
      <c r="AC358" s="75"/>
      <c r="AD358" s="75"/>
      <c r="AE358" s="75"/>
      <c r="AF358" s="75"/>
      <c r="AG358" s="75"/>
      <c r="AH358" s="153"/>
      <c r="AI358" s="80">
        <f t="shared" si="0"/>
        <v>0</v>
      </c>
      <c r="AJ358" s="81">
        <f>'Сентябрь 2020'!AJ358-AI358</f>
        <v>0</v>
      </c>
      <c r="AK358" s="82">
        <f t="shared" si="1"/>
        <v>0</v>
      </c>
      <c r="AL358" s="83">
        <f>'Сентябрь 2020'!AL358+AK358</f>
        <v>0</v>
      </c>
      <c r="AM358" s="82">
        <f t="shared" si="2"/>
        <v>0</v>
      </c>
      <c r="AN358" s="84">
        <f>'Сентябрь 2020'!AN358+AM358</f>
        <v>0</v>
      </c>
      <c r="AO358" s="82">
        <f t="shared" si="3"/>
        <v>0</v>
      </c>
      <c r="AP358" s="85">
        <f>'Сентябрь 2020'!AP358+'Октябрь 2019'!AO358</f>
        <v>0</v>
      </c>
      <c r="AQ358" s="82">
        <f t="shared" si="4"/>
        <v>0</v>
      </c>
      <c r="AR358" s="86">
        <f>'Сентябрь 2020'!AR358+'Октябрь 2019'!AQ358</f>
        <v>0</v>
      </c>
      <c r="AS358" s="87">
        <f>'Январь 2020'!AW358</f>
        <v>0</v>
      </c>
      <c r="AT358" s="88">
        <f>'Январь 2020'!AX358</f>
        <v>0</v>
      </c>
      <c r="AU358" s="45">
        <f t="shared" si="5"/>
        <v>0</v>
      </c>
    </row>
    <row r="359" spans="1:47" ht="14.25" customHeight="1">
      <c r="A359" s="71">
        <f>'Январь 2020'!A359</f>
        <v>0</v>
      </c>
      <c r="B359" s="72">
        <f>'Январь 2020'!G359</f>
        <v>0</v>
      </c>
      <c r="C359" s="257">
        <f>'Январь 2020'!B359</f>
        <v>0</v>
      </c>
      <c r="D359" s="75"/>
      <c r="E359" s="75"/>
      <c r="F359" s="153"/>
      <c r="G359" s="153"/>
      <c r="H359" s="75"/>
      <c r="I359" s="75"/>
      <c r="J359" s="75"/>
      <c r="K359" s="76"/>
      <c r="L359" s="75"/>
      <c r="M359" s="153"/>
      <c r="N359" s="153"/>
      <c r="O359" s="75"/>
      <c r="P359" s="75"/>
      <c r="Q359" s="153"/>
      <c r="R359" s="75"/>
      <c r="S359" s="75"/>
      <c r="T359" s="153"/>
      <c r="U359" s="153"/>
      <c r="V359" s="75"/>
      <c r="W359" s="75"/>
      <c r="X359" s="75"/>
      <c r="Y359" s="75"/>
      <c r="Z359" s="75"/>
      <c r="AA359" s="153"/>
      <c r="AB359" s="153"/>
      <c r="AC359" s="75"/>
      <c r="AD359" s="75"/>
      <c r="AE359" s="75"/>
      <c r="AF359" s="75"/>
      <c r="AG359" s="75"/>
      <c r="AH359" s="153"/>
      <c r="AI359" s="80">
        <f t="shared" si="0"/>
        <v>0</v>
      </c>
      <c r="AJ359" s="81">
        <f>'Сентябрь 2020'!AJ359-AI359</f>
        <v>0</v>
      </c>
      <c r="AK359" s="82">
        <f t="shared" si="1"/>
        <v>0</v>
      </c>
      <c r="AL359" s="83">
        <f>'Сентябрь 2020'!AL359+AK359</f>
        <v>0</v>
      </c>
      <c r="AM359" s="82">
        <f t="shared" si="2"/>
        <v>0</v>
      </c>
      <c r="AN359" s="84">
        <f>'Сентябрь 2020'!AN359+AM359</f>
        <v>0</v>
      </c>
      <c r="AO359" s="82">
        <f t="shared" si="3"/>
        <v>0</v>
      </c>
      <c r="AP359" s="85">
        <f>'Сентябрь 2020'!AP359+'Октябрь 2019'!AO359</f>
        <v>0</v>
      </c>
      <c r="AQ359" s="82">
        <f t="shared" si="4"/>
        <v>0</v>
      </c>
      <c r="AR359" s="86">
        <f>'Сентябрь 2020'!AR359+'Октябрь 2019'!AQ359</f>
        <v>0</v>
      </c>
      <c r="AS359" s="87">
        <f>'Январь 2020'!AW359</f>
        <v>0</v>
      </c>
      <c r="AT359" s="88">
        <f>'Январь 2020'!AX359</f>
        <v>0</v>
      </c>
      <c r="AU359" s="45">
        <f t="shared" si="5"/>
        <v>0</v>
      </c>
    </row>
    <row r="360" spans="1:47" ht="14.25" customHeight="1">
      <c r="A360" s="71">
        <f>'Январь 2020'!A360</f>
        <v>0</v>
      </c>
      <c r="B360" s="72">
        <f>'Январь 2020'!G360</f>
        <v>0</v>
      </c>
      <c r="C360" s="257">
        <f>'Январь 2020'!B360</f>
        <v>0</v>
      </c>
      <c r="D360" s="75"/>
      <c r="E360" s="75"/>
      <c r="F360" s="153"/>
      <c r="G360" s="153"/>
      <c r="H360" s="75"/>
      <c r="I360" s="75"/>
      <c r="J360" s="75"/>
      <c r="K360" s="76"/>
      <c r="L360" s="75"/>
      <c r="M360" s="153"/>
      <c r="N360" s="153"/>
      <c r="O360" s="75"/>
      <c r="P360" s="75"/>
      <c r="Q360" s="153"/>
      <c r="R360" s="75"/>
      <c r="S360" s="75"/>
      <c r="T360" s="153"/>
      <c r="U360" s="153"/>
      <c r="V360" s="75"/>
      <c r="W360" s="75"/>
      <c r="X360" s="75"/>
      <c r="Y360" s="75"/>
      <c r="Z360" s="75"/>
      <c r="AA360" s="153"/>
      <c r="AB360" s="153"/>
      <c r="AC360" s="75"/>
      <c r="AD360" s="75"/>
      <c r="AE360" s="75"/>
      <c r="AF360" s="75"/>
      <c r="AG360" s="75"/>
      <c r="AH360" s="153"/>
      <c r="AI360" s="80">
        <f t="shared" si="0"/>
        <v>0</v>
      </c>
      <c r="AJ360" s="81">
        <f>'Сентябрь 2020'!AJ360-AI360</f>
        <v>0</v>
      </c>
      <c r="AK360" s="82">
        <f t="shared" si="1"/>
        <v>0</v>
      </c>
      <c r="AL360" s="83">
        <f>'Сентябрь 2020'!AL360+AK360</f>
        <v>0</v>
      </c>
      <c r="AM360" s="82">
        <f t="shared" si="2"/>
        <v>0</v>
      </c>
      <c r="AN360" s="84">
        <f>'Сентябрь 2020'!AN360+AM360</f>
        <v>0</v>
      </c>
      <c r="AO360" s="82">
        <f t="shared" si="3"/>
        <v>0</v>
      </c>
      <c r="AP360" s="85">
        <f>'Сентябрь 2020'!AP360+'Октябрь 2019'!AO360</f>
        <v>0</v>
      </c>
      <c r="AQ360" s="82">
        <f t="shared" si="4"/>
        <v>0</v>
      </c>
      <c r="AR360" s="86">
        <f>'Сентябрь 2020'!AR360+'Октябрь 2019'!AQ360</f>
        <v>0</v>
      </c>
      <c r="AS360" s="87">
        <f>'Январь 2020'!AW360</f>
        <v>0</v>
      </c>
      <c r="AT360" s="88">
        <f>'Январь 2020'!AX360</f>
        <v>0</v>
      </c>
      <c r="AU360" s="45">
        <f t="shared" si="5"/>
        <v>0</v>
      </c>
    </row>
    <row r="361" spans="1:47" ht="14.25" customHeight="1">
      <c r="A361" s="71">
        <f>'Январь 2020'!A361</f>
        <v>0</v>
      </c>
      <c r="B361" s="72">
        <f>'Январь 2020'!G361</f>
        <v>0</v>
      </c>
      <c r="C361" s="257">
        <f>'Январь 2020'!B361</f>
        <v>0</v>
      </c>
      <c r="D361" s="75"/>
      <c r="E361" s="75"/>
      <c r="F361" s="153"/>
      <c r="G361" s="153"/>
      <c r="H361" s="75"/>
      <c r="I361" s="75"/>
      <c r="J361" s="75"/>
      <c r="K361" s="76"/>
      <c r="L361" s="75"/>
      <c r="M361" s="153"/>
      <c r="N361" s="153"/>
      <c r="O361" s="75"/>
      <c r="P361" s="75"/>
      <c r="Q361" s="153"/>
      <c r="R361" s="75"/>
      <c r="S361" s="75"/>
      <c r="T361" s="153"/>
      <c r="U361" s="153"/>
      <c r="V361" s="75"/>
      <c r="W361" s="75"/>
      <c r="X361" s="75"/>
      <c r="Y361" s="75"/>
      <c r="Z361" s="75"/>
      <c r="AA361" s="153"/>
      <c r="AB361" s="153"/>
      <c r="AC361" s="75"/>
      <c r="AD361" s="75"/>
      <c r="AE361" s="75"/>
      <c r="AF361" s="75"/>
      <c r="AG361" s="75"/>
      <c r="AH361" s="153"/>
      <c r="AI361" s="80">
        <f t="shared" si="0"/>
        <v>0</v>
      </c>
      <c r="AJ361" s="81">
        <f>'Сентябрь 2020'!AJ361-AI361</f>
        <v>0</v>
      </c>
      <c r="AK361" s="82">
        <f t="shared" si="1"/>
        <v>0</v>
      </c>
      <c r="AL361" s="83">
        <f>'Сентябрь 2020'!AL361+AK361</f>
        <v>0</v>
      </c>
      <c r="AM361" s="82">
        <f t="shared" si="2"/>
        <v>0</v>
      </c>
      <c r="AN361" s="84">
        <f>'Сентябрь 2020'!AN361+AM361</f>
        <v>0</v>
      </c>
      <c r="AO361" s="82">
        <f t="shared" si="3"/>
        <v>0</v>
      </c>
      <c r="AP361" s="85">
        <f>'Сентябрь 2020'!AP361+'Октябрь 2019'!AO361</f>
        <v>0</v>
      </c>
      <c r="AQ361" s="82">
        <f t="shared" si="4"/>
        <v>0</v>
      </c>
      <c r="AR361" s="86">
        <f>'Сентябрь 2020'!AR361+'Октябрь 2019'!AQ361</f>
        <v>0</v>
      </c>
      <c r="AS361" s="87">
        <f>'Январь 2020'!AW361</f>
        <v>0</v>
      </c>
      <c r="AT361" s="88">
        <f>'Январь 2020'!AX361</f>
        <v>0</v>
      </c>
      <c r="AU361" s="45">
        <f t="shared" si="5"/>
        <v>0</v>
      </c>
    </row>
    <row r="362" spans="1:47" ht="14.25" customHeight="1">
      <c r="A362" s="71">
        <f>'Январь 2020'!A362</f>
        <v>0</v>
      </c>
      <c r="B362" s="72">
        <f>'Январь 2020'!G362</f>
        <v>0</v>
      </c>
      <c r="C362" s="257">
        <f>'Январь 2020'!B362</f>
        <v>0</v>
      </c>
      <c r="D362" s="75"/>
      <c r="E362" s="75"/>
      <c r="F362" s="153"/>
      <c r="G362" s="153"/>
      <c r="H362" s="75"/>
      <c r="I362" s="75"/>
      <c r="J362" s="75"/>
      <c r="K362" s="76"/>
      <c r="L362" s="75"/>
      <c r="M362" s="153"/>
      <c r="N362" s="153"/>
      <c r="O362" s="75"/>
      <c r="P362" s="75"/>
      <c r="Q362" s="153"/>
      <c r="R362" s="75"/>
      <c r="S362" s="75"/>
      <c r="T362" s="153"/>
      <c r="U362" s="153"/>
      <c r="V362" s="75"/>
      <c r="W362" s="75"/>
      <c r="X362" s="75"/>
      <c r="Y362" s="75"/>
      <c r="Z362" s="75"/>
      <c r="AA362" s="153"/>
      <c r="AB362" s="153"/>
      <c r="AC362" s="75"/>
      <c r="AD362" s="75"/>
      <c r="AE362" s="75"/>
      <c r="AF362" s="75"/>
      <c r="AG362" s="75"/>
      <c r="AH362" s="153"/>
      <c r="AI362" s="80">
        <f t="shared" si="0"/>
        <v>0</v>
      </c>
      <c r="AJ362" s="81">
        <f>'Сентябрь 2020'!AJ362-AI362</f>
        <v>0</v>
      </c>
      <c r="AK362" s="82">
        <f t="shared" si="1"/>
        <v>0</v>
      </c>
      <c r="AL362" s="83">
        <f>'Сентябрь 2020'!AL362+AK362</f>
        <v>0</v>
      </c>
      <c r="AM362" s="82">
        <f t="shared" si="2"/>
        <v>0</v>
      </c>
      <c r="AN362" s="84">
        <f>'Сентябрь 2020'!AN362+AM362</f>
        <v>0</v>
      </c>
      <c r="AO362" s="82">
        <f t="shared" si="3"/>
        <v>0</v>
      </c>
      <c r="AP362" s="85">
        <f>'Сентябрь 2020'!AP362+'Октябрь 2019'!AO362</f>
        <v>0</v>
      </c>
      <c r="AQ362" s="82">
        <f t="shared" si="4"/>
        <v>0</v>
      </c>
      <c r="AR362" s="86">
        <f>'Сентябрь 2020'!AR362+'Октябрь 2019'!AQ362</f>
        <v>0</v>
      </c>
      <c r="AS362" s="87">
        <f>'Январь 2020'!AW362</f>
        <v>0</v>
      </c>
      <c r="AT362" s="88">
        <f>'Январь 2020'!AX362</f>
        <v>0</v>
      </c>
      <c r="AU362" s="45">
        <f t="shared" si="5"/>
        <v>0</v>
      </c>
    </row>
    <row r="363" spans="1:47" ht="14.25" customHeight="1">
      <c r="A363" s="71">
        <f>'Январь 2020'!A363</f>
        <v>0</v>
      </c>
      <c r="B363" s="72">
        <f>'Январь 2020'!G363</f>
        <v>0</v>
      </c>
      <c r="C363" s="257">
        <f>'Январь 2020'!B363</f>
        <v>0</v>
      </c>
      <c r="D363" s="75"/>
      <c r="E363" s="75"/>
      <c r="F363" s="153"/>
      <c r="G363" s="153"/>
      <c r="H363" s="75"/>
      <c r="I363" s="75"/>
      <c r="J363" s="75"/>
      <c r="K363" s="76"/>
      <c r="L363" s="75"/>
      <c r="M363" s="153"/>
      <c r="N363" s="153"/>
      <c r="O363" s="75"/>
      <c r="P363" s="75"/>
      <c r="Q363" s="153"/>
      <c r="R363" s="75"/>
      <c r="S363" s="75"/>
      <c r="T363" s="153"/>
      <c r="U363" s="153"/>
      <c r="V363" s="75"/>
      <c r="W363" s="75"/>
      <c r="X363" s="75"/>
      <c r="Y363" s="75"/>
      <c r="Z363" s="75"/>
      <c r="AA363" s="153"/>
      <c r="AB363" s="153"/>
      <c r="AC363" s="75"/>
      <c r="AD363" s="75"/>
      <c r="AE363" s="75"/>
      <c r="AF363" s="75"/>
      <c r="AG363" s="75"/>
      <c r="AH363" s="153"/>
      <c r="AI363" s="80">
        <f t="shared" si="0"/>
        <v>0</v>
      </c>
      <c r="AJ363" s="81">
        <f>'Сентябрь 2020'!AJ363-AI363</f>
        <v>0</v>
      </c>
      <c r="AK363" s="82">
        <f t="shared" si="1"/>
        <v>0</v>
      </c>
      <c r="AL363" s="83">
        <f>'Сентябрь 2020'!AL363+AK363</f>
        <v>0</v>
      </c>
      <c r="AM363" s="82">
        <f t="shared" si="2"/>
        <v>0</v>
      </c>
      <c r="AN363" s="84">
        <f>'Сентябрь 2020'!AN363+AM363</f>
        <v>0</v>
      </c>
      <c r="AO363" s="82">
        <f t="shared" si="3"/>
        <v>0</v>
      </c>
      <c r="AP363" s="85">
        <f>'Сентябрь 2020'!AP363+'Октябрь 2019'!AO363</f>
        <v>0</v>
      </c>
      <c r="AQ363" s="82">
        <f t="shared" si="4"/>
        <v>0</v>
      </c>
      <c r="AR363" s="86">
        <f>'Сентябрь 2020'!AR363+'Октябрь 2019'!AQ363</f>
        <v>0</v>
      </c>
      <c r="AS363" s="87">
        <f>'Январь 2020'!AW363</f>
        <v>0</v>
      </c>
      <c r="AT363" s="88">
        <f>'Январь 2020'!AX363</f>
        <v>0</v>
      </c>
      <c r="AU363" s="45">
        <f t="shared" si="5"/>
        <v>0</v>
      </c>
    </row>
    <row r="364" spans="1:47" ht="14.25" customHeight="1">
      <c r="A364" s="71">
        <f>'Январь 2020'!A364</f>
        <v>0</v>
      </c>
      <c r="B364" s="72">
        <f>'Январь 2020'!G364</f>
        <v>0</v>
      </c>
      <c r="C364" s="257">
        <f>'Январь 2020'!B364</f>
        <v>0</v>
      </c>
      <c r="D364" s="75"/>
      <c r="E364" s="75"/>
      <c r="F364" s="153"/>
      <c r="G364" s="153"/>
      <c r="H364" s="75"/>
      <c r="I364" s="75"/>
      <c r="J364" s="75"/>
      <c r="K364" s="76"/>
      <c r="L364" s="75"/>
      <c r="M364" s="153"/>
      <c r="N364" s="153"/>
      <c r="O364" s="75"/>
      <c r="P364" s="75"/>
      <c r="Q364" s="153"/>
      <c r="R364" s="75"/>
      <c r="S364" s="75"/>
      <c r="T364" s="153"/>
      <c r="U364" s="153"/>
      <c r="V364" s="75"/>
      <c r="W364" s="75"/>
      <c r="X364" s="75"/>
      <c r="Y364" s="75"/>
      <c r="Z364" s="75"/>
      <c r="AA364" s="153"/>
      <c r="AB364" s="153"/>
      <c r="AC364" s="75"/>
      <c r="AD364" s="75"/>
      <c r="AE364" s="75"/>
      <c r="AF364" s="75"/>
      <c r="AG364" s="75"/>
      <c r="AH364" s="153"/>
      <c r="AI364" s="80">
        <f t="shared" si="0"/>
        <v>0</v>
      </c>
      <c r="AJ364" s="81">
        <f>'Сентябрь 2020'!AJ364-AI364</f>
        <v>0</v>
      </c>
      <c r="AK364" s="82">
        <f t="shared" si="1"/>
        <v>0</v>
      </c>
      <c r="AL364" s="83">
        <f>'Сентябрь 2020'!AL364+AK364</f>
        <v>0</v>
      </c>
      <c r="AM364" s="82">
        <f t="shared" si="2"/>
        <v>0</v>
      </c>
      <c r="AN364" s="84">
        <f>'Сентябрь 2020'!AN364+AM364</f>
        <v>0</v>
      </c>
      <c r="AO364" s="82">
        <f t="shared" si="3"/>
        <v>0</v>
      </c>
      <c r="AP364" s="85">
        <f>'Сентябрь 2020'!AP364+'Октябрь 2019'!AO364</f>
        <v>0</v>
      </c>
      <c r="AQ364" s="82">
        <f t="shared" si="4"/>
        <v>0</v>
      </c>
      <c r="AR364" s="86">
        <f>'Сентябрь 2020'!AR364+'Октябрь 2019'!AQ364</f>
        <v>0</v>
      </c>
      <c r="AS364" s="87">
        <f>'Январь 2020'!AW364</f>
        <v>0</v>
      </c>
      <c r="AT364" s="88">
        <f>'Январь 2020'!AX364</f>
        <v>0</v>
      </c>
      <c r="AU364" s="45">
        <f t="shared" si="5"/>
        <v>0</v>
      </c>
    </row>
    <row r="365" spans="1:47" ht="14.25" customHeight="1">
      <c r="A365" s="71">
        <f>'Январь 2020'!A365</f>
        <v>0</v>
      </c>
      <c r="B365" s="72">
        <f>'Январь 2020'!G365</f>
        <v>0</v>
      </c>
      <c r="C365" s="257">
        <f>'Январь 2020'!B365</f>
        <v>0</v>
      </c>
      <c r="D365" s="75"/>
      <c r="E365" s="75"/>
      <c r="F365" s="153"/>
      <c r="G365" s="153"/>
      <c r="H365" s="75"/>
      <c r="I365" s="75"/>
      <c r="J365" s="75"/>
      <c r="K365" s="76"/>
      <c r="L365" s="75"/>
      <c r="M365" s="153"/>
      <c r="N365" s="153"/>
      <c r="O365" s="75"/>
      <c r="P365" s="75"/>
      <c r="Q365" s="153"/>
      <c r="R365" s="75"/>
      <c r="S365" s="75"/>
      <c r="T365" s="153"/>
      <c r="U365" s="153"/>
      <c r="V365" s="75"/>
      <c r="W365" s="75"/>
      <c r="X365" s="75"/>
      <c r="Y365" s="75"/>
      <c r="Z365" s="75"/>
      <c r="AA365" s="153"/>
      <c r="AB365" s="153"/>
      <c r="AC365" s="75"/>
      <c r="AD365" s="75"/>
      <c r="AE365" s="75"/>
      <c r="AF365" s="75"/>
      <c r="AG365" s="75"/>
      <c r="AH365" s="153"/>
      <c r="AI365" s="80">
        <f t="shared" si="0"/>
        <v>0</v>
      </c>
      <c r="AJ365" s="81">
        <f>'Сентябрь 2020'!AJ365-AI365</f>
        <v>0</v>
      </c>
      <c r="AK365" s="82">
        <f t="shared" si="1"/>
        <v>0</v>
      </c>
      <c r="AL365" s="83">
        <f>'Сентябрь 2020'!AL365+AK365</f>
        <v>0</v>
      </c>
      <c r="AM365" s="82">
        <f t="shared" si="2"/>
        <v>0</v>
      </c>
      <c r="AN365" s="84">
        <f>'Сентябрь 2020'!AN365+AM365</f>
        <v>0</v>
      </c>
      <c r="AO365" s="82">
        <f t="shared" si="3"/>
        <v>0</v>
      </c>
      <c r="AP365" s="85">
        <f>'Сентябрь 2020'!AP365+'Октябрь 2019'!AO365</f>
        <v>0</v>
      </c>
      <c r="AQ365" s="82">
        <f t="shared" si="4"/>
        <v>0</v>
      </c>
      <c r="AR365" s="86">
        <f>'Сентябрь 2020'!AR365+'Октябрь 2019'!AQ365</f>
        <v>0</v>
      </c>
      <c r="AS365" s="87">
        <f>'Январь 2020'!AW365</f>
        <v>0</v>
      </c>
      <c r="AT365" s="88">
        <f>'Январь 2020'!AX365</f>
        <v>0</v>
      </c>
      <c r="AU365" s="45">
        <f t="shared" si="5"/>
        <v>0</v>
      </c>
    </row>
    <row r="366" spans="1:47" ht="14.25" customHeight="1">
      <c r="A366" s="71">
        <f>'Январь 2020'!A366</f>
        <v>0</v>
      </c>
      <c r="B366" s="72">
        <f>'Январь 2020'!G366</f>
        <v>0</v>
      </c>
      <c r="C366" s="257">
        <f>'Январь 2020'!B366</f>
        <v>0</v>
      </c>
      <c r="D366" s="75"/>
      <c r="E366" s="75"/>
      <c r="F366" s="153"/>
      <c r="G366" s="153"/>
      <c r="H366" s="75"/>
      <c r="I366" s="75"/>
      <c r="J366" s="75"/>
      <c r="K366" s="76"/>
      <c r="L366" s="75"/>
      <c r="M366" s="153"/>
      <c r="N366" s="153"/>
      <c r="O366" s="75"/>
      <c r="P366" s="75"/>
      <c r="Q366" s="153"/>
      <c r="R366" s="75"/>
      <c r="S366" s="75"/>
      <c r="T366" s="153"/>
      <c r="U366" s="153"/>
      <c r="V366" s="75"/>
      <c r="W366" s="75"/>
      <c r="X366" s="75"/>
      <c r="Y366" s="75"/>
      <c r="Z366" s="75"/>
      <c r="AA366" s="153"/>
      <c r="AB366" s="153"/>
      <c r="AC366" s="75"/>
      <c r="AD366" s="75"/>
      <c r="AE366" s="75"/>
      <c r="AF366" s="75"/>
      <c r="AG366" s="75"/>
      <c r="AH366" s="153"/>
      <c r="AI366" s="80">
        <f t="shared" si="0"/>
        <v>0</v>
      </c>
      <c r="AJ366" s="81">
        <f>'Сентябрь 2020'!AJ366-AI366</f>
        <v>0</v>
      </c>
      <c r="AK366" s="82">
        <f t="shared" si="1"/>
        <v>0</v>
      </c>
      <c r="AL366" s="83">
        <f>'Сентябрь 2020'!AL366+AK366</f>
        <v>0</v>
      </c>
      <c r="AM366" s="82">
        <f t="shared" si="2"/>
        <v>0</v>
      </c>
      <c r="AN366" s="84">
        <f>'Сентябрь 2020'!AN366+AM366</f>
        <v>0</v>
      </c>
      <c r="AO366" s="82">
        <f t="shared" si="3"/>
        <v>0</v>
      </c>
      <c r="AP366" s="85">
        <f>'Сентябрь 2020'!AP366+'Октябрь 2019'!AO366</f>
        <v>0</v>
      </c>
      <c r="AQ366" s="82">
        <f t="shared" si="4"/>
        <v>0</v>
      </c>
      <c r="AR366" s="86">
        <f>'Сентябрь 2020'!AR366+'Октябрь 2019'!AQ366</f>
        <v>0</v>
      </c>
      <c r="AS366" s="87">
        <f>'Январь 2020'!AW366</f>
        <v>0</v>
      </c>
      <c r="AT366" s="88">
        <f>'Январь 2020'!AX366</f>
        <v>0</v>
      </c>
      <c r="AU366" s="45">
        <f t="shared" si="5"/>
        <v>0</v>
      </c>
    </row>
    <row r="367" spans="1:47" ht="14.25" customHeight="1">
      <c r="A367" s="71">
        <f>'Январь 2020'!A367</f>
        <v>0</v>
      </c>
      <c r="B367" s="72">
        <f>'Январь 2020'!G367</f>
        <v>0</v>
      </c>
      <c r="C367" s="257">
        <f>'Январь 2020'!B367</f>
        <v>0</v>
      </c>
      <c r="D367" s="75"/>
      <c r="E367" s="75"/>
      <c r="F367" s="153"/>
      <c r="G367" s="153"/>
      <c r="H367" s="75"/>
      <c r="I367" s="75"/>
      <c r="J367" s="75"/>
      <c r="K367" s="76"/>
      <c r="L367" s="75"/>
      <c r="M367" s="153"/>
      <c r="N367" s="153"/>
      <c r="O367" s="75"/>
      <c r="P367" s="75"/>
      <c r="Q367" s="153"/>
      <c r="R367" s="75"/>
      <c r="S367" s="75"/>
      <c r="T367" s="153"/>
      <c r="U367" s="153"/>
      <c r="V367" s="75"/>
      <c r="W367" s="75"/>
      <c r="X367" s="75"/>
      <c r="Y367" s="75"/>
      <c r="Z367" s="75"/>
      <c r="AA367" s="153"/>
      <c r="AB367" s="153"/>
      <c r="AC367" s="75"/>
      <c r="AD367" s="75"/>
      <c r="AE367" s="75"/>
      <c r="AF367" s="75"/>
      <c r="AG367" s="75"/>
      <c r="AH367" s="153"/>
      <c r="AI367" s="80">
        <f t="shared" si="0"/>
        <v>0</v>
      </c>
      <c r="AJ367" s="81">
        <f>'Сентябрь 2020'!AJ367-AI367</f>
        <v>0</v>
      </c>
      <c r="AK367" s="82">
        <f t="shared" si="1"/>
        <v>0</v>
      </c>
      <c r="AL367" s="83">
        <f>'Сентябрь 2020'!AL367+AK367</f>
        <v>0</v>
      </c>
      <c r="AM367" s="82">
        <f t="shared" si="2"/>
        <v>0</v>
      </c>
      <c r="AN367" s="84">
        <f>'Сентябрь 2020'!AN367+AM367</f>
        <v>0</v>
      </c>
      <c r="AO367" s="82">
        <f t="shared" si="3"/>
        <v>0</v>
      </c>
      <c r="AP367" s="85">
        <f>'Сентябрь 2020'!AP367+'Октябрь 2019'!AO367</f>
        <v>0</v>
      </c>
      <c r="AQ367" s="82">
        <f t="shared" si="4"/>
        <v>0</v>
      </c>
      <c r="AR367" s="86">
        <f>'Сентябрь 2020'!AR367+'Октябрь 2019'!AQ367</f>
        <v>0</v>
      </c>
      <c r="AS367" s="87">
        <f>'Январь 2020'!AW367</f>
        <v>0</v>
      </c>
      <c r="AT367" s="88">
        <f>'Январь 2020'!AX367</f>
        <v>0</v>
      </c>
      <c r="AU367" s="45">
        <f t="shared" si="5"/>
        <v>0</v>
      </c>
    </row>
    <row r="368" spans="1:47" ht="14.25" customHeight="1">
      <c r="A368" s="71">
        <f>'Январь 2020'!A368</f>
        <v>0</v>
      </c>
      <c r="B368" s="72">
        <f>'Январь 2020'!G368</f>
        <v>0</v>
      </c>
      <c r="C368" s="257">
        <f>'Январь 2020'!B368</f>
        <v>0</v>
      </c>
      <c r="D368" s="75"/>
      <c r="E368" s="75"/>
      <c r="F368" s="153"/>
      <c r="G368" s="153"/>
      <c r="H368" s="75"/>
      <c r="I368" s="75"/>
      <c r="J368" s="75"/>
      <c r="K368" s="76"/>
      <c r="L368" s="75"/>
      <c r="M368" s="153"/>
      <c r="N368" s="153"/>
      <c r="O368" s="75"/>
      <c r="P368" s="75"/>
      <c r="Q368" s="153"/>
      <c r="R368" s="75"/>
      <c r="S368" s="75"/>
      <c r="T368" s="153"/>
      <c r="U368" s="153"/>
      <c r="V368" s="75"/>
      <c r="W368" s="75"/>
      <c r="X368" s="75"/>
      <c r="Y368" s="75"/>
      <c r="Z368" s="75"/>
      <c r="AA368" s="153"/>
      <c r="AB368" s="153"/>
      <c r="AC368" s="75"/>
      <c r="AD368" s="75"/>
      <c r="AE368" s="75"/>
      <c r="AF368" s="75"/>
      <c r="AG368" s="75"/>
      <c r="AH368" s="153"/>
      <c r="AI368" s="80">
        <f t="shared" si="0"/>
        <v>0</v>
      </c>
      <c r="AJ368" s="81">
        <f>'Сентябрь 2020'!AJ368-AI368</f>
        <v>0</v>
      </c>
      <c r="AK368" s="82">
        <f t="shared" si="1"/>
        <v>0</v>
      </c>
      <c r="AL368" s="83">
        <f>'Сентябрь 2020'!AL368+AK368</f>
        <v>0</v>
      </c>
      <c r="AM368" s="82">
        <f t="shared" si="2"/>
        <v>0</v>
      </c>
      <c r="AN368" s="84">
        <f>'Сентябрь 2020'!AN368+AM368</f>
        <v>0</v>
      </c>
      <c r="AO368" s="82">
        <f t="shared" si="3"/>
        <v>0</v>
      </c>
      <c r="AP368" s="85">
        <f>'Сентябрь 2020'!AP368+'Октябрь 2019'!AO368</f>
        <v>0</v>
      </c>
      <c r="AQ368" s="82">
        <f t="shared" si="4"/>
        <v>0</v>
      </c>
      <c r="AR368" s="86">
        <f>'Сентябрь 2020'!AR368+'Октябрь 2019'!AQ368</f>
        <v>0</v>
      </c>
      <c r="AS368" s="87">
        <f>'Январь 2020'!AW368</f>
        <v>0</v>
      </c>
      <c r="AT368" s="88">
        <f>'Январь 2020'!AX368</f>
        <v>0</v>
      </c>
      <c r="AU368" s="45">
        <f t="shared" si="5"/>
        <v>0</v>
      </c>
    </row>
    <row r="369" spans="1:47" ht="14.25" customHeight="1">
      <c r="A369" s="71">
        <f>'Январь 2020'!A369</f>
        <v>0</v>
      </c>
      <c r="B369" s="72">
        <f>'Январь 2020'!G369</f>
        <v>0</v>
      </c>
      <c r="C369" s="257">
        <f>'Январь 2020'!B369</f>
        <v>0</v>
      </c>
      <c r="D369" s="75"/>
      <c r="E369" s="75"/>
      <c r="F369" s="153"/>
      <c r="G369" s="153"/>
      <c r="H369" s="75"/>
      <c r="I369" s="75"/>
      <c r="J369" s="75"/>
      <c r="K369" s="76"/>
      <c r="L369" s="75"/>
      <c r="M369" s="153"/>
      <c r="N369" s="153"/>
      <c r="O369" s="75"/>
      <c r="P369" s="75"/>
      <c r="Q369" s="153"/>
      <c r="R369" s="75"/>
      <c r="S369" s="75"/>
      <c r="T369" s="153"/>
      <c r="U369" s="153"/>
      <c r="V369" s="75"/>
      <c r="W369" s="75"/>
      <c r="X369" s="75"/>
      <c r="Y369" s="75"/>
      <c r="Z369" s="75"/>
      <c r="AA369" s="153"/>
      <c r="AB369" s="153"/>
      <c r="AC369" s="75"/>
      <c r="AD369" s="75"/>
      <c r="AE369" s="75"/>
      <c r="AF369" s="75"/>
      <c r="AG369" s="75"/>
      <c r="AH369" s="153"/>
      <c r="AI369" s="80">
        <f t="shared" si="0"/>
        <v>0</v>
      </c>
      <c r="AJ369" s="81">
        <f>'Сентябрь 2020'!AJ369-AI369</f>
        <v>0</v>
      </c>
      <c r="AK369" s="82">
        <f t="shared" si="1"/>
        <v>0</v>
      </c>
      <c r="AL369" s="83">
        <f>'Сентябрь 2020'!AL369+AK369</f>
        <v>0</v>
      </c>
      <c r="AM369" s="82">
        <f t="shared" si="2"/>
        <v>0</v>
      </c>
      <c r="AN369" s="84">
        <f>'Сентябрь 2020'!AN369+AM369</f>
        <v>0</v>
      </c>
      <c r="AO369" s="82">
        <f t="shared" si="3"/>
        <v>0</v>
      </c>
      <c r="AP369" s="85">
        <f>'Сентябрь 2020'!AP369+'Октябрь 2019'!AO369</f>
        <v>0</v>
      </c>
      <c r="AQ369" s="82">
        <f t="shared" si="4"/>
        <v>0</v>
      </c>
      <c r="AR369" s="86">
        <f>'Сентябрь 2020'!AR369+'Октябрь 2019'!AQ369</f>
        <v>0</v>
      </c>
      <c r="AS369" s="87">
        <f>'Январь 2020'!AW369</f>
        <v>0</v>
      </c>
      <c r="AT369" s="88">
        <f>'Январь 2020'!AX369</f>
        <v>0</v>
      </c>
      <c r="AU369" s="45">
        <f t="shared" si="5"/>
        <v>0</v>
      </c>
    </row>
    <row r="370" spans="1:47" ht="14.25" customHeight="1">
      <c r="A370" s="71">
        <f>'Январь 2020'!A370</f>
        <v>0</v>
      </c>
      <c r="B370" s="72">
        <f>'Январь 2020'!G370</f>
        <v>0</v>
      </c>
      <c r="C370" s="257">
        <f>'Январь 2020'!B370</f>
        <v>0</v>
      </c>
      <c r="D370" s="75"/>
      <c r="E370" s="75"/>
      <c r="F370" s="153"/>
      <c r="G370" s="153"/>
      <c r="H370" s="75"/>
      <c r="I370" s="75"/>
      <c r="J370" s="75"/>
      <c r="K370" s="76"/>
      <c r="L370" s="75"/>
      <c r="M370" s="153"/>
      <c r="N370" s="153"/>
      <c r="O370" s="75"/>
      <c r="P370" s="75"/>
      <c r="Q370" s="153"/>
      <c r="R370" s="75"/>
      <c r="S370" s="75"/>
      <c r="T370" s="153"/>
      <c r="U370" s="153"/>
      <c r="V370" s="75"/>
      <c r="W370" s="75"/>
      <c r="X370" s="75"/>
      <c r="Y370" s="75"/>
      <c r="Z370" s="75"/>
      <c r="AA370" s="153"/>
      <c r="AB370" s="153"/>
      <c r="AC370" s="75"/>
      <c r="AD370" s="75"/>
      <c r="AE370" s="75"/>
      <c r="AF370" s="75"/>
      <c r="AG370" s="75"/>
      <c r="AH370" s="153"/>
      <c r="AI370" s="80">
        <f t="shared" si="0"/>
        <v>0</v>
      </c>
      <c r="AJ370" s="81">
        <f>'Сентябрь 2020'!AJ370-AI370</f>
        <v>0</v>
      </c>
      <c r="AK370" s="82">
        <f t="shared" si="1"/>
        <v>0</v>
      </c>
      <c r="AL370" s="83">
        <f>'Сентябрь 2020'!AL370+AK370</f>
        <v>0</v>
      </c>
      <c r="AM370" s="82">
        <f t="shared" si="2"/>
        <v>0</v>
      </c>
      <c r="AN370" s="84">
        <f>'Сентябрь 2020'!AN370+AM370</f>
        <v>0</v>
      </c>
      <c r="AO370" s="82">
        <f t="shared" si="3"/>
        <v>0</v>
      </c>
      <c r="AP370" s="85">
        <f>'Сентябрь 2020'!AP370+'Октябрь 2019'!AO370</f>
        <v>0</v>
      </c>
      <c r="AQ370" s="82">
        <f t="shared" si="4"/>
        <v>0</v>
      </c>
      <c r="AR370" s="86">
        <f>'Сентябрь 2020'!AR370+'Октябрь 2019'!AQ370</f>
        <v>0</v>
      </c>
      <c r="AS370" s="87">
        <f>'Январь 2020'!AW370</f>
        <v>0</v>
      </c>
      <c r="AT370" s="88">
        <f>'Январь 2020'!AX370</f>
        <v>0</v>
      </c>
      <c r="AU370" s="45">
        <f t="shared" si="5"/>
        <v>0</v>
      </c>
    </row>
    <row r="371" spans="1:47" ht="14.25" customHeight="1">
      <c r="A371" s="71">
        <f>'Январь 2020'!A371</f>
        <v>0</v>
      </c>
      <c r="B371" s="72">
        <f>'Январь 2020'!G371</f>
        <v>0</v>
      </c>
      <c r="C371" s="257">
        <f>'Январь 2020'!B371</f>
        <v>0</v>
      </c>
      <c r="D371" s="75"/>
      <c r="E371" s="75"/>
      <c r="F371" s="153"/>
      <c r="G371" s="153"/>
      <c r="H371" s="75"/>
      <c r="I371" s="75"/>
      <c r="J371" s="75"/>
      <c r="K371" s="76"/>
      <c r="L371" s="75"/>
      <c r="M371" s="153"/>
      <c r="N371" s="153"/>
      <c r="O371" s="75"/>
      <c r="P371" s="75"/>
      <c r="Q371" s="153"/>
      <c r="R371" s="75"/>
      <c r="S371" s="75"/>
      <c r="T371" s="153"/>
      <c r="U371" s="153"/>
      <c r="V371" s="75"/>
      <c r="W371" s="75"/>
      <c r="X371" s="75"/>
      <c r="Y371" s="75"/>
      <c r="Z371" s="75"/>
      <c r="AA371" s="153"/>
      <c r="AB371" s="153"/>
      <c r="AC371" s="75"/>
      <c r="AD371" s="75"/>
      <c r="AE371" s="75"/>
      <c r="AF371" s="75"/>
      <c r="AG371" s="75"/>
      <c r="AH371" s="153"/>
      <c r="AI371" s="80">
        <f t="shared" si="0"/>
        <v>0</v>
      </c>
      <c r="AJ371" s="81">
        <f>'Сентябрь 2020'!AJ371-AI371</f>
        <v>0</v>
      </c>
      <c r="AK371" s="82">
        <f t="shared" si="1"/>
        <v>0</v>
      </c>
      <c r="AL371" s="83">
        <f>'Сентябрь 2020'!AL371+AK371</f>
        <v>0</v>
      </c>
      <c r="AM371" s="82">
        <f t="shared" si="2"/>
        <v>0</v>
      </c>
      <c r="AN371" s="84">
        <f>'Сентябрь 2020'!AN371+AM371</f>
        <v>0</v>
      </c>
      <c r="AO371" s="82">
        <f t="shared" si="3"/>
        <v>0</v>
      </c>
      <c r="AP371" s="85">
        <f>'Сентябрь 2020'!AP371+'Октябрь 2019'!AO371</f>
        <v>0</v>
      </c>
      <c r="AQ371" s="82">
        <f t="shared" si="4"/>
        <v>0</v>
      </c>
      <c r="AR371" s="86">
        <f>'Сентябрь 2020'!AR371+'Октябрь 2019'!AQ371</f>
        <v>0</v>
      </c>
      <c r="AS371" s="87">
        <f>'Январь 2020'!AW371</f>
        <v>0</v>
      </c>
      <c r="AT371" s="88">
        <f>'Январь 2020'!AX371</f>
        <v>0</v>
      </c>
      <c r="AU371" s="45">
        <f t="shared" si="5"/>
        <v>0</v>
      </c>
    </row>
    <row r="372" spans="1:47" ht="14.25" customHeight="1">
      <c r="A372" s="71">
        <f>'Январь 2020'!A372</f>
        <v>0</v>
      </c>
      <c r="B372" s="72">
        <f>'Январь 2020'!G372</f>
        <v>0</v>
      </c>
      <c r="C372" s="257">
        <f>'Январь 2020'!B372</f>
        <v>0</v>
      </c>
      <c r="D372" s="75"/>
      <c r="E372" s="75"/>
      <c r="F372" s="153"/>
      <c r="G372" s="153"/>
      <c r="H372" s="75"/>
      <c r="I372" s="75"/>
      <c r="J372" s="75"/>
      <c r="K372" s="76"/>
      <c r="L372" s="75"/>
      <c r="M372" s="153"/>
      <c r="N372" s="153"/>
      <c r="O372" s="75"/>
      <c r="P372" s="75"/>
      <c r="Q372" s="153"/>
      <c r="R372" s="75"/>
      <c r="S372" s="75"/>
      <c r="T372" s="153"/>
      <c r="U372" s="153"/>
      <c r="V372" s="75"/>
      <c r="W372" s="75"/>
      <c r="X372" s="75"/>
      <c r="Y372" s="75"/>
      <c r="Z372" s="75"/>
      <c r="AA372" s="153"/>
      <c r="AB372" s="153"/>
      <c r="AC372" s="75"/>
      <c r="AD372" s="75"/>
      <c r="AE372" s="75"/>
      <c r="AF372" s="75"/>
      <c r="AG372" s="75"/>
      <c r="AH372" s="153"/>
      <c r="AI372" s="80">
        <f t="shared" si="0"/>
        <v>0</v>
      </c>
      <c r="AJ372" s="81">
        <f>'Сентябрь 2020'!AJ372-AI372</f>
        <v>0</v>
      </c>
      <c r="AK372" s="82">
        <f t="shared" si="1"/>
        <v>0</v>
      </c>
      <c r="AL372" s="83">
        <f>'Сентябрь 2020'!AL372+AK372</f>
        <v>0</v>
      </c>
      <c r="AM372" s="82">
        <f t="shared" si="2"/>
        <v>0</v>
      </c>
      <c r="AN372" s="84">
        <f>'Сентябрь 2020'!AN372+AM372</f>
        <v>0</v>
      </c>
      <c r="AO372" s="82">
        <f t="shared" si="3"/>
        <v>0</v>
      </c>
      <c r="AP372" s="85">
        <f>'Сентябрь 2020'!AP372+'Октябрь 2019'!AO372</f>
        <v>0</v>
      </c>
      <c r="AQ372" s="82">
        <f t="shared" si="4"/>
        <v>0</v>
      </c>
      <c r="AR372" s="86">
        <f>'Сентябрь 2020'!AR372+'Октябрь 2019'!AQ372</f>
        <v>0</v>
      </c>
      <c r="AS372" s="87">
        <f>'Январь 2020'!AW372</f>
        <v>0</v>
      </c>
      <c r="AT372" s="88">
        <f>'Январь 2020'!AX372</f>
        <v>0</v>
      </c>
      <c r="AU372" s="45">
        <f t="shared" si="5"/>
        <v>0</v>
      </c>
    </row>
    <row r="373" spans="1:47" ht="14.25" customHeight="1">
      <c r="A373" s="71">
        <f>'Январь 2020'!A373</f>
        <v>0</v>
      </c>
      <c r="B373" s="72">
        <f>'Январь 2020'!G373</f>
        <v>0</v>
      </c>
      <c r="C373" s="257">
        <f>'Январь 2020'!B373</f>
        <v>0</v>
      </c>
      <c r="D373" s="75"/>
      <c r="E373" s="75"/>
      <c r="F373" s="153"/>
      <c r="G373" s="153"/>
      <c r="H373" s="75"/>
      <c r="I373" s="75"/>
      <c r="J373" s="75"/>
      <c r="K373" s="76"/>
      <c r="L373" s="75"/>
      <c r="M373" s="153"/>
      <c r="N373" s="153"/>
      <c r="O373" s="75"/>
      <c r="P373" s="75"/>
      <c r="Q373" s="153"/>
      <c r="R373" s="75"/>
      <c r="S373" s="75"/>
      <c r="T373" s="153"/>
      <c r="U373" s="153"/>
      <c r="V373" s="75"/>
      <c r="W373" s="75"/>
      <c r="X373" s="75"/>
      <c r="Y373" s="75"/>
      <c r="Z373" s="75"/>
      <c r="AA373" s="153"/>
      <c r="AB373" s="153"/>
      <c r="AC373" s="75"/>
      <c r="AD373" s="75"/>
      <c r="AE373" s="75"/>
      <c r="AF373" s="75"/>
      <c r="AG373" s="75"/>
      <c r="AH373" s="153"/>
      <c r="AI373" s="80">
        <f t="shared" si="0"/>
        <v>0</v>
      </c>
      <c r="AJ373" s="81">
        <f>'Сентябрь 2020'!AJ373-AI373</f>
        <v>0</v>
      </c>
      <c r="AK373" s="82">
        <f t="shared" si="1"/>
        <v>0</v>
      </c>
      <c r="AL373" s="83">
        <f>'Сентябрь 2020'!AL373+AK373</f>
        <v>0</v>
      </c>
      <c r="AM373" s="82">
        <f t="shared" si="2"/>
        <v>0</v>
      </c>
      <c r="AN373" s="84">
        <f>'Сентябрь 2020'!AN373+AM373</f>
        <v>0</v>
      </c>
      <c r="AO373" s="82">
        <f t="shared" si="3"/>
        <v>0</v>
      </c>
      <c r="AP373" s="85">
        <f>'Сентябрь 2020'!AP373+'Октябрь 2019'!AO373</f>
        <v>0</v>
      </c>
      <c r="AQ373" s="82">
        <f t="shared" si="4"/>
        <v>0</v>
      </c>
      <c r="AR373" s="86">
        <f>'Сентябрь 2020'!AR373+'Октябрь 2019'!AQ373</f>
        <v>0</v>
      </c>
      <c r="AS373" s="87">
        <f>'Январь 2020'!AW373</f>
        <v>0</v>
      </c>
      <c r="AT373" s="88">
        <f>'Январь 2020'!AX373</f>
        <v>0</v>
      </c>
      <c r="AU373" s="45">
        <f t="shared" si="5"/>
        <v>0</v>
      </c>
    </row>
    <row r="374" spans="1:47" ht="14.25" customHeight="1">
      <c r="A374" s="71">
        <f>'Январь 2020'!A374</f>
        <v>0</v>
      </c>
      <c r="B374" s="72">
        <f>'Январь 2020'!G374</f>
        <v>0</v>
      </c>
      <c r="C374" s="257">
        <f>'Январь 2020'!B374</f>
        <v>0</v>
      </c>
      <c r="D374" s="75"/>
      <c r="E374" s="75"/>
      <c r="F374" s="153"/>
      <c r="G374" s="153"/>
      <c r="H374" s="75"/>
      <c r="I374" s="75"/>
      <c r="J374" s="75"/>
      <c r="K374" s="76"/>
      <c r="L374" s="75"/>
      <c r="M374" s="153"/>
      <c r="N374" s="153"/>
      <c r="O374" s="75"/>
      <c r="P374" s="75"/>
      <c r="Q374" s="153"/>
      <c r="R374" s="75"/>
      <c r="S374" s="75"/>
      <c r="T374" s="153"/>
      <c r="U374" s="153"/>
      <c r="V374" s="75"/>
      <c r="W374" s="75"/>
      <c r="X374" s="75"/>
      <c r="Y374" s="75"/>
      <c r="Z374" s="75"/>
      <c r="AA374" s="153"/>
      <c r="AB374" s="153"/>
      <c r="AC374" s="75"/>
      <c r="AD374" s="75"/>
      <c r="AE374" s="75"/>
      <c r="AF374" s="75"/>
      <c r="AG374" s="75"/>
      <c r="AH374" s="153"/>
      <c r="AI374" s="80">
        <f t="shared" si="0"/>
        <v>0</v>
      </c>
      <c r="AJ374" s="81">
        <f>'Сентябрь 2020'!AJ374-AI374</f>
        <v>0</v>
      </c>
      <c r="AK374" s="82">
        <f t="shared" si="1"/>
        <v>0</v>
      </c>
      <c r="AL374" s="83">
        <f>'Сентябрь 2020'!AL374+AK374</f>
        <v>0</v>
      </c>
      <c r="AM374" s="82">
        <f t="shared" si="2"/>
        <v>0</v>
      </c>
      <c r="AN374" s="84">
        <f>'Сентябрь 2020'!AN374+AM374</f>
        <v>0</v>
      </c>
      <c r="AO374" s="82">
        <f t="shared" si="3"/>
        <v>0</v>
      </c>
      <c r="AP374" s="85">
        <f>'Сентябрь 2020'!AP374+'Октябрь 2019'!AO374</f>
        <v>0</v>
      </c>
      <c r="AQ374" s="82">
        <f t="shared" si="4"/>
        <v>0</v>
      </c>
      <c r="AR374" s="86">
        <f>'Сентябрь 2020'!AR374+'Октябрь 2019'!AQ374</f>
        <v>0</v>
      </c>
      <c r="AS374" s="87">
        <f>'Январь 2020'!AW374</f>
        <v>0</v>
      </c>
      <c r="AT374" s="88">
        <f>'Январь 2020'!AX374</f>
        <v>0</v>
      </c>
      <c r="AU374" s="45">
        <f t="shared" si="5"/>
        <v>0</v>
      </c>
    </row>
    <row r="375" spans="1:47" ht="14.25" customHeight="1">
      <c r="A375" s="71">
        <f>'Январь 2020'!A375</f>
        <v>0</v>
      </c>
      <c r="B375" s="72">
        <f>'Январь 2020'!G375</f>
        <v>0</v>
      </c>
      <c r="C375" s="257">
        <f>'Январь 2020'!B375</f>
        <v>0</v>
      </c>
      <c r="D375" s="75"/>
      <c r="E375" s="75"/>
      <c r="F375" s="153"/>
      <c r="G375" s="153"/>
      <c r="H375" s="75"/>
      <c r="I375" s="75"/>
      <c r="J375" s="75"/>
      <c r="K375" s="76"/>
      <c r="L375" s="75"/>
      <c r="M375" s="153"/>
      <c r="N375" s="153"/>
      <c r="O375" s="75"/>
      <c r="P375" s="75"/>
      <c r="Q375" s="153"/>
      <c r="R375" s="75"/>
      <c r="S375" s="75"/>
      <c r="T375" s="153"/>
      <c r="U375" s="153"/>
      <c r="V375" s="75"/>
      <c r="W375" s="75"/>
      <c r="X375" s="75"/>
      <c r="Y375" s="75"/>
      <c r="Z375" s="75"/>
      <c r="AA375" s="153"/>
      <c r="AB375" s="153"/>
      <c r="AC375" s="75"/>
      <c r="AD375" s="75"/>
      <c r="AE375" s="75"/>
      <c r="AF375" s="75"/>
      <c r="AG375" s="75"/>
      <c r="AH375" s="153"/>
      <c r="AI375" s="80">
        <f t="shared" si="0"/>
        <v>0</v>
      </c>
      <c r="AJ375" s="81">
        <f>'Сентябрь 2020'!AJ375-AI375</f>
        <v>0</v>
      </c>
      <c r="AK375" s="82">
        <f t="shared" si="1"/>
        <v>0</v>
      </c>
      <c r="AL375" s="83">
        <f>'Сентябрь 2020'!AL375+AK375</f>
        <v>0</v>
      </c>
      <c r="AM375" s="82">
        <f t="shared" si="2"/>
        <v>0</v>
      </c>
      <c r="AN375" s="84">
        <f>'Сентябрь 2020'!AN375+AM375</f>
        <v>0</v>
      </c>
      <c r="AO375" s="82">
        <f t="shared" si="3"/>
        <v>0</v>
      </c>
      <c r="AP375" s="85">
        <f>'Сентябрь 2020'!AP375+'Октябрь 2019'!AO375</f>
        <v>0</v>
      </c>
      <c r="AQ375" s="82">
        <f t="shared" si="4"/>
        <v>0</v>
      </c>
      <c r="AR375" s="86">
        <f>'Сентябрь 2020'!AR375+'Октябрь 2019'!AQ375</f>
        <v>0</v>
      </c>
      <c r="AS375" s="87">
        <f>'Январь 2020'!AW375</f>
        <v>0</v>
      </c>
      <c r="AT375" s="88">
        <f>'Январь 2020'!AX375</f>
        <v>0</v>
      </c>
      <c r="AU375" s="45">
        <f t="shared" si="5"/>
        <v>0</v>
      </c>
    </row>
    <row r="376" spans="1:47" ht="14.25" customHeight="1">
      <c r="A376" s="71">
        <f>'Январь 2020'!A376</f>
        <v>0</v>
      </c>
      <c r="B376" s="72">
        <f>'Январь 2020'!G376</f>
        <v>0</v>
      </c>
      <c r="C376" s="257">
        <f>'Январь 2020'!B376</f>
        <v>0</v>
      </c>
      <c r="D376" s="75"/>
      <c r="E376" s="75"/>
      <c r="F376" s="153"/>
      <c r="G376" s="153"/>
      <c r="H376" s="75"/>
      <c r="I376" s="75"/>
      <c r="J376" s="75"/>
      <c r="K376" s="76"/>
      <c r="L376" s="75"/>
      <c r="M376" s="153"/>
      <c r="N376" s="153"/>
      <c r="O376" s="75"/>
      <c r="P376" s="75"/>
      <c r="Q376" s="153"/>
      <c r="R376" s="75"/>
      <c r="S376" s="75"/>
      <c r="T376" s="153"/>
      <c r="U376" s="153"/>
      <c r="V376" s="75"/>
      <c r="W376" s="75"/>
      <c r="X376" s="75"/>
      <c r="Y376" s="75"/>
      <c r="Z376" s="75"/>
      <c r="AA376" s="153"/>
      <c r="AB376" s="153"/>
      <c r="AC376" s="75"/>
      <c r="AD376" s="75"/>
      <c r="AE376" s="75"/>
      <c r="AF376" s="75"/>
      <c r="AG376" s="75"/>
      <c r="AH376" s="153"/>
      <c r="AI376" s="80">
        <f t="shared" si="0"/>
        <v>0</v>
      </c>
      <c r="AJ376" s="81">
        <f>'Сентябрь 2020'!AJ376-AI376</f>
        <v>0</v>
      </c>
      <c r="AK376" s="82">
        <f t="shared" si="1"/>
        <v>0</v>
      </c>
      <c r="AL376" s="83">
        <f>'Сентябрь 2020'!AL376+AK376</f>
        <v>0</v>
      </c>
      <c r="AM376" s="82">
        <f t="shared" si="2"/>
        <v>0</v>
      </c>
      <c r="AN376" s="84">
        <f>'Сентябрь 2020'!AN376+AM376</f>
        <v>0</v>
      </c>
      <c r="AO376" s="82">
        <f t="shared" si="3"/>
        <v>0</v>
      </c>
      <c r="AP376" s="85">
        <f>'Сентябрь 2020'!AP376+'Октябрь 2019'!AO376</f>
        <v>0</v>
      </c>
      <c r="AQ376" s="82">
        <f t="shared" si="4"/>
        <v>0</v>
      </c>
      <c r="AR376" s="86">
        <f>'Сентябрь 2020'!AR376+'Октябрь 2019'!AQ376</f>
        <v>0</v>
      </c>
      <c r="AS376" s="87">
        <f>'Январь 2020'!AW376</f>
        <v>0</v>
      </c>
      <c r="AT376" s="88">
        <f>'Январь 2020'!AX376</f>
        <v>0</v>
      </c>
      <c r="AU376" s="45">
        <f t="shared" si="5"/>
        <v>0</v>
      </c>
    </row>
    <row r="377" spans="1:47" ht="14.25" customHeight="1">
      <c r="A377" s="71">
        <f>'Январь 2020'!A377</f>
        <v>0</v>
      </c>
      <c r="B377" s="72">
        <f>'Январь 2020'!G377</f>
        <v>0</v>
      </c>
      <c r="C377" s="257">
        <f>'Январь 2020'!B377</f>
        <v>0</v>
      </c>
      <c r="D377" s="75"/>
      <c r="E377" s="75"/>
      <c r="F377" s="153"/>
      <c r="G377" s="153"/>
      <c r="H377" s="75"/>
      <c r="I377" s="75"/>
      <c r="J377" s="75"/>
      <c r="K377" s="76"/>
      <c r="L377" s="75"/>
      <c r="M377" s="153"/>
      <c r="N377" s="153"/>
      <c r="O377" s="75"/>
      <c r="P377" s="75"/>
      <c r="Q377" s="153"/>
      <c r="R377" s="75"/>
      <c r="S377" s="75"/>
      <c r="T377" s="153"/>
      <c r="U377" s="153"/>
      <c r="V377" s="75"/>
      <c r="W377" s="75"/>
      <c r="X377" s="75"/>
      <c r="Y377" s="75"/>
      <c r="Z377" s="75"/>
      <c r="AA377" s="153"/>
      <c r="AB377" s="153"/>
      <c r="AC377" s="75"/>
      <c r="AD377" s="75"/>
      <c r="AE377" s="75"/>
      <c r="AF377" s="75"/>
      <c r="AG377" s="75"/>
      <c r="AH377" s="153"/>
      <c r="AI377" s="80">
        <f t="shared" si="0"/>
        <v>0</v>
      </c>
      <c r="AJ377" s="81">
        <f>'Сентябрь 2020'!AJ377-AI377</f>
        <v>0</v>
      </c>
      <c r="AK377" s="82">
        <f t="shared" si="1"/>
        <v>0</v>
      </c>
      <c r="AL377" s="83">
        <f>'Сентябрь 2020'!AL377+AK377</f>
        <v>0</v>
      </c>
      <c r="AM377" s="82">
        <f t="shared" si="2"/>
        <v>0</v>
      </c>
      <c r="AN377" s="84">
        <f>'Сентябрь 2020'!AN377+AM377</f>
        <v>0</v>
      </c>
      <c r="AO377" s="82">
        <f t="shared" si="3"/>
        <v>0</v>
      </c>
      <c r="AP377" s="85">
        <f>'Сентябрь 2020'!AP377+'Октябрь 2019'!AO377</f>
        <v>0</v>
      </c>
      <c r="AQ377" s="82">
        <f t="shared" si="4"/>
        <v>0</v>
      </c>
      <c r="AR377" s="86">
        <f>'Сентябрь 2020'!AR377+'Октябрь 2019'!AQ377</f>
        <v>0</v>
      </c>
      <c r="AS377" s="87">
        <f>'Январь 2020'!AW377</f>
        <v>0</v>
      </c>
      <c r="AT377" s="88">
        <f>'Январь 2020'!AX377</f>
        <v>0</v>
      </c>
      <c r="AU377" s="45">
        <f t="shared" si="5"/>
        <v>0</v>
      </c>
    </row>
    <row r="378" spans="1:47" ht="14.25" customHeight="1">
      <c r="A378" s="71">
        <f>'Январь 2020'!A378</f>
        <v>0</v>
      </c>
      <c r="B378" s="72">
        <f>'Январь 2020'!G378</f>
        <v>0</v>
      </c>
      <c r="C378" s="257">
        <f>'Январь 2020'!B378</f>
        <v>0</v>
      </c>
      <c r="D378" s="75"/>
      <c r="E378" s="75"/>
      <c r="F378" s="153"/>
      <c r="G378" s="153"/>
      <c r="H378" s="75"/>
      <c r="I378" s="75"/>
      <c r="J378" s="75"/>
      <c r="K378" s="76"/>
      <c r="L378" s="75"/>
      <c r="M378" s="153"/>
      <c r="N378" s="153"/>
      <c r="O378" s="75"/>
      <c r="P378" s="75"/>
      <c r="Q378" s="153"/>
      <c r="R378" s="75"/>
      <c r="S378" s="75"/>
      <c r="T378" s="153"/>
      <c r="U378" s="153"/>
      <c r="V378" s="75"/>
      <c r="W378" s="75"/>
      <c r="X378" s="75"/>
      <c r="Y378" s="75"/>
      <c r="Z378" s="75"/>
      <c r="AA378" s="153"/>
      <c r="AB378" s="153"/>
      <c r="AC378" s="75"/>
      <c r="AD378" s="75"/>
      <c r="AE378" s="75"/>
      <c r="AF378" s="75"/>
      <c r="AG378" s="75"/>
      <c r="AH378" s="153"/>
      <c r="AI378" s="80">
        <f t="shared" si="0"/>
        <v>0</v>
      </c>
      <c r="AJ378" s="81">
        <f>'Сентябрь 2020'!AJ378-AI378</f>
        <v>0</v>
      </c>
      <c r="AK378" s="82">
        <f t="shared" si="1"/>
        <v>0</v>
      </c>
      <c r="AL378" s="83">
        <f>'Сентябрь 2020'!AL378+AK378</f>
        <v>0</v>
      </c>
      <c r="AM378" s="82">
        <f t="shared" si="2"/>
        <v>0</v>
      </c>
      <c r="AN378" s="84">
        <f>'Сентябрь 2020'!AN378+AM378</f>
        <v>0</v>
      </c>
      <c r="AO378" s="82">
        <f t="shared" si="3"/>
        <v>0</v>
      </c>
      <c r="AP378" s="85">
        <f>'Сентябрь 2020'!AP378+'Октябрь 2019'!AO378</f>
        <v>0</v>
      </c>
      <c r="AQ378" s="82">
        <f t="shared" si="4"/>
        <v>0</v>
      </c>
      <c r="AR378" s="86">
        <f>'Сентябрь 2020'!AR378+'Октябрь 2019'!AQ378</f>
        <v>0</v>
      </c>
      <c r="AS378" s="87">
        <f>'Январь 2020'!AW378</f>
        <v>0</v>
      </c>
      <c r="AT378" s="88">
        <f>'Январь 2020'!AX378</f>
        <v>0</v>
      </c>
      <c r="AU378" s="45">
        <f t="shared" si="5"/>
        <v>0</v>
      </c>
    </row>
    <row r="379" spans="1:47" ht="14.25" customHeight="1">
      <c r="A379" s="71">
        <f>'Январь 2020'!A379</f>
        <v>0</v>
      </c>
      <c r="B379" s="72">
        <f>'Январь 2020'!G379</f>
        <v>0</v>
      </c>
      <c r="C379" s="257">
        <f>'Январь 2020'!B379</f>
        <v>0</v>
      </c>
      <c r="D379" s="75"/>
      <c r="E379" s="75"/>
      <c r="F379" s="153"/>
      <c r="G379" s="153"/>
      <c r="H379" s="75"/>
      <c r="I379" s="75"/>
      <c r="J379" s="75"/>
      <c r="K379" s="76"/>
      <c r="L379" s="75"/>
      <c r="M379" s="153"/>
      <c r="N379" s="153"/>
      <c r="O379" s="75"/>
      <c r="P379" s="75"/>
      <c r="Q379" s="153"/>
      <c r="R379" s="75"/>
      <c r="S379" s="75"/>
      <c r="T379" s="153"/>
      <c r="U379" s="153"/>
      <c r="V379" s="75"/>
      <c r="W379" s="75"/>
      <c r="X379" s="75"/>
      <c r="Y379" s="75"/>
      <c r="Z379" s="75"/>
      <c r="AA379" s="153"/>
      <c r="AB379" s="153"/>
      <c r="AC379" s="75"/>
      <c r="AD379" s="75"/>
      <c r="AE379" s="75"/>
      <c r="AF379" s="75"/>
      <c r="AG379" s="75"/>
      <c r="AH379" s="153"/>
      <c r="AI379" s="80">
        <f t="shared" si="0"/>
        <v>0</v>
      </c>
      <c r="AJ379" s="81">
        <f>'Сентябрь 2020'!AJ379-AI379</f>
        <v>0</v>
      </c>
      <c r="AK379" s="82">
        <f t="shared" si="1"/>
        <v>0</v>
      </c>
      <c r="AL379" s="83">
        <f>'Сентябрь 2020'!AL379+AK379</f>
        <v>0</v>
      </c>
      <c r="AM379" s="82">
        <f t="shared" si="2"/>
        <v>0</v>
      </c>
      <c r="AN379" s="84">
        <f>'Сентябрь 2020'!AN379+AM379</f>
        <v>0</v>
      </c>
      <c r="AO379" s="82">
        <f t="shared" si="3"/>
        <v>0</v>
      </c>
      <c r="AP379" s="85">
        <f>'Сентябрь 2020'!AP379+'Октябрь 2019'!AO379</f>
        <v>0</v>
      </c>
      <c r="AQ379" s="82">
        <f t="shared" si="4"/>
        <v>0</v>
      </c>
      <c r="AR379" s="86">
        <f>'Сентябрь 2020'!AR379+'Октябрь 2019'!AQ379</f>
        <v>0</v>
      </c>
      <c r="AS379" s="87">
        <f>'Январь 2020'!AW379</f>
        <v>0</v>
      </c>
      <c r="AT379" s="88">
        <f>'Январь 2020'!AX379</f>
        <v>0</v>
      </c>
      <c r="AU379" s="45">
        <f t="shared" si="5"/>
        <v>0</v>
      </c>
    </row>
    <row r="380" spans="1:47" ht="14.25" customHeight="1">
      <c r="A380" s="71">
        <f>'Январь 2020'!A380</f>
        <v>0</v>
      </c>
      <c r="B380" s="72">
        <f>'Январь 2020'!G380</f>
        <v>0</v>
      </c>
      <c r="C380" s="257">
        <f>'Январь 2020'!B380</f>
        <v>0</v>
      </c>
      <c r="D380" s="75"/>
      <c r="E380" s="75"/>
      <c r="F380" s="153"/>
      <c r="G380" s="153"/>
      <c r="H380" s="75"/>
      <c r="I380" s="75"/>
      <c r="J380" s="75"/>
      <c r="K380" s="76"/>
      <c r="L380" s="75"/>
      <c r="M380" s="153"/>
      <c r="N380" s="153"/>
      <c r="O380" s="75"/>
      <c r="P380" s="75"/>
      <c r="Q380" s="153"/>
      <c r="R380" s="75"/>
      <c r="S380" s="75"/>
      <c r="T380" s="153"/>
      <c r="U380" s="153"/>
      <c r="V380" s="75"/>
      <c r="W380" s="75"/>
      <c r="X380" s="75"/>
      <c r="Y380" s="75"/>
      <c r="Z380" s="75"/>
      <c r="AA380" s="153"/>
      <c r="AB380" s="153"/>
      <c r="AC380" s="75"/>
      <c r="AD380" s="75"/>
      <c r="AE380" s="75"/>
      <c r="AF380" s="75"/>
      <c r="AG380" s="75"/>
      <c r="AH380" s="153"/>
      <c r="AI380" s="80">
        <f t="shared" si="0"/>
        <v>0</v>
      </c>
      <c r="AJ380" s="81">
        <f>'Сентябрь 2020'!AJ380-AI380</f>
        <v>0</v>
      </c>
      <c r="AK380" s="82">
        <f t="shared" si="1"/>
        <v>0</v>
      </c>
      <c r="AL380" s="83">
        <f>'Сентябрь 2020'!AL380+AK380</f>
        <v>0</v>
      </c>
      <c r="AM380" s="82">
        <f t="shared" si="2"/>
        <v>0</v>
      </c>
      <c r="AN380" s="84">
        <f>'Сентябрь 2020'!AN380+AM380</f>
        <v>0</v>
      </c>
      <c r="AO380" s="82">
        <f t="shared" si="3"/>
        <v>0</v>
      </c>
      <c r="AP380" s="85">
        <f>'Сентябрь 2020'!AP380+'Октябрь 2019'!AO380</f>
        <v>0</v>
      </c>
      <c r="AQ380" s="82">
        <f t="shared" si="4"/>
        <v>0</v>
      </c>
      <c r="AR380" s="86">
        <f>'Сентябрь 2020'!AR380+'Октябрь 2019'!AQ380</f>
        <v>0</v>
      </c>
      <c r="AS380" s="87">
        <f>'Январь 2020'!AW380</f>
        <v>0</v>
      </c>
      <c r="AT380" s="88">
        <f>'Январь 2020'!AX380</f>
        <v>0</v>
      </c>
      <c r="AU380" s="45">
        <f t="shared" si="5"/>
        <v>0</v>
      </c>
    </row>
    <row r="381" spans="1:47" ht="14.25" customHeight="1">
      <c r="A381" s="71">
        <f>'Январь 2020'!A381</f>
        <v>0</v>
      </c>
      <c r="B381" s="72">
        <f>'Январь 2020'!G381</f>
        <v>0</v>
      </c>
      <c r="C381" s="257">
        <f>'Январь 2020'!B381</f>
        <v>0</v>
      </c>
      <c r="D381" s="75"/>
      <c r="E381" s="75"/>
      <c r="F381" s="153"/>
      <c r="G381" s="153"/>
      <c r="H381" s="75"/>
      <c r="I381" s="75"/>
      <c r="J381" s="75"/>
      <c r="K381" s="76"/>
      <c r="L381" s="75"/>
      <c r="M381" s="153"/>
      <c r="N381" s="153"/>
      <c r="O381" s="75"/>
      <c r="P381" s="75"/>
      <c r="Q381" s="153"/>
      <c r="R381" s="75"/>
      <c r="S381" s="75"/>
      <c r="T381" s="153"/>
      <c r="U381" s="153"/>
      <c r="V381" s="75"/>
      <c r="W381" s="75"/>
      <c r="X381" s="75"/>
      <c r="Y381" s="75"/>
      <c r="Z381" s="75"/>
      <c r="AA381" s="153"/>
      <c r="AB381" s="153"/>
      <c r="AC381" s="75"/>
      <c r="AD381" s="75"/>
      <c r="AE381" s="75"/>
      <c r="AF381" s="75"/>
      <c r="AG381" s="75"/>
      <c r="AH381" s="153"/>
      <c r="AI381" s="80">
        <f t="shared" si="0"/>
        <v>0</v>
      </c>
      <c r="AJ381" s="81">
        <f>'Сентябрь 2020'!AJ381-AI381</f>
        <v>0</v>
      </c>
      <c r="AK381" s="82">
        <f t="shared" si="1"/>
        <v>0</v>
      </c>
      <c r="AL381" s="83">
        <f>'Сентябрь 2020'!AL381+AK381</f>
        <v>0</v>
      </c>
      <c r="AM381" s="82">
        <f t="shared" si="2"/>
        <v>0</v>
      </c>
      <c r="AN381" s="84">
        <f>'Сентябрь 2020'!AN381+AM381</f>
        <v>0</v>
      </c>
      <c r="AO381" s="82">
        <f t="shared" si="3"/>
        <v>0</v>
      </c>
      <c r="AP381" s="85">
        <f>'Сентябрь 2020'!AP381+'Октябрь 2019'!AO381</f>
        <v>0</v>
      </c>
      <c r="AQ381" s="82">
        <f t="shared" si="4"/>
        <v>0</v>
      </c>
      <c r="AR381" s="86">
        <f>'Сентябрь 2020'!AR381+'Октябрь 2019'!AQ381</f>
        <v>0</v>
      </c>
      <c r="AS381" s="87">
        <f>'Январь 2020'!AW381</f>
        <v>0</v>
      </c>
      <c r="AT381" s="88">
        <f>'Январь 2020'!AX381</f>
        <v>0</v>
      </c>
      <c r="AU381" s="45">
        <f t="shared" si="5"/>
        <v>0</v>
      </c>
    </row>
    <row r="382" spans="1:47" ht="14.25" customHeight="1">
      <c r="A382" s="71">
        <f>'Январь 2020'!A382</f>
        <v>0</v>
      </c>
      <c r="B382" s="72">
        <f>'Январь 2020'!G382</f>
        <v>0</v>
      </c>
      <c r="C382" s="257">
        <f>'Январь 2020'!B382</f>
        <v>0</v>
      </c>
      <c r="D382" s="75"/>
      <c r="E382" s="75"/>
      <c r="F382" s="153"/>
      <c r="G382" s="153"/>
      <c r="H382" s="75"/>
      <c r="I382" s="75"/>
      <c r="J382" s="75"/>
      <c r="K382" s="76"/>
      <c r="L382" s="75"/>
      <c r="M382" s="153"/>
      <c r="N382" s="153"/>
      <c r="O382" s="75"/>
      <c r="P382" s="75"/>
      <c r="Q382" s="153"/>
      <c r="R382" s="75"/>
      <c r="S382" s="75"/>
      <c r="T382" s="153"/>
      <c r="U382" s="153"/>
      <c r="V382" s="75"/>
      <c r="W382" s="75"/>
      <c r="X382" s="75"/>
      <c r="Y382" s="75"/>
      <c r="Z382" s="75"/>
      <c r="AA382" s="153"/>
      <c r="AB382" s="153"/>
      <c r="AC382" s="75"/>
      <c r="AD382" s="75"/>
      <c r="AE382" s="75"/>
      <c r="AF382" s="75"/>
      <c r="AG382" s="75"/>
      <c r="AH382" s="153"/>
      <c r="AI382" s="80">
        <f t="shared" si="0"/>
        <v>0</v>
      </c>
      <c r="AJ382" s="81">
        <f>'Сентябрь 2020'!AJ382-AI382</f>
        <v>0</v>
      </c>
      <c r="AK382" s="82">
        <f t="shared" si="1"/>
        <v>0</v>
      </c>
      <c r="AL382" s="83">
        <f>'Сентябрь 2020'!AL382+AK382</f>
        <v>0</v>
      </c>
      <c r="AM382" s="82">
        <f t="shared" si="2"/>
        <v>0</v>
      </c>
      <c r="AN382" s="84">
        <f>'Сентябрь 2020'!AN382+AM382</f>
        <v>0</v>
      </c>
      <c r="AO382" s="82">
        <f t="shared" si="3"/>
        <v>0</v>
      </c>
      <c r="AP382" s="85">
        <f>'Сентябрь 2020'!AP382+'Октябрь 2019'!AO382</f>
        <v>0</v>
      </c>
      <c r="AQ382" s="82">
        <f t="shared" si="4"/>
        <v>0</v>
      </c>
      <c r="AR382" s="86">
        <f>'Сентябрь 2020'!AR382+'Октябрь 2019'!AQ382</f>
        <v>0</v>
      </c>
      <c r="AS382" s="87">
        <f>'Январь 2020'!AW382</f>
        <v>0</v>
      </c>
      <c r="AT382" s="88">
        <f>'Январь 2020'!AX382</f>
        <v>0</v>
      </c>
      <c r="AU382" s="45">
        <f t="shared" si="5"/>
        <v>0</v>
      </c>
    </row>
    <row r="383" spans="1:47" ht="14.25" customHeight="1">
      <c r="A383" s="71">
        <f>'Январь 2020'!A383</f>
        <v>0</v>
      </c>
      <c r="B383" s="72">
        <f>'Январь 2020'!G383</f>
        <v>0</v>
      </c>
      <c r="C383" s="257">
        <f>'Январь 2020'!B383</f>
        <v>0</v>
      </c>
      <c r="D383" s="75"/>
      <c r="E383" s="75"/>
      <c r="F383" s="153"/>
      <c r="G383" s="153"/>
      <c r="H383" s="75"/>
      <c r="I383" s="75"/>
      <c r="J383" s="75"/>
      <c r="K383" s="76"/>
      <c r="L383" s="75"/>
      <c r="M383" s="153"/>
      <c r="N383" s="153"/>
      <c r="O383" s="75"/>
      <c r="P383" s="75"/>
      <c r="Q383" s="153"/>
      <c r="R383" s="75"/>
      <c r="S383" s="75"/>
      <c r="T383" s="153"/>
      <c r="U383" s="153"/>
      <c r="V383" s="75"/>
      <c r="W383" s="75"/>
      <c r="X383" s="75"/>
      <c r="Y383" s="75"/>
      <c r="Z383" s="75"/>
      <c r="AA383" s="153"/>
      <c r="AB383" s="153"/>
      <c r="AC383" s="75"/>
      <c r="AD383" s="75"/>
      <c r="AE383" s="75"/>
      <c r="AF383" s="75"/>
      <c r="AG383" s="75"/>
      <c r="AH383" s="153"/>
      <c r="AI383" s="80">
        <f t="shared" si="0"/>
        <v>0</v>
      </c>
      <c r="AJ383" s="81">
        <f>'Сентябрь 2020'!AJ383-AI383</f>
        <v>0</v>
      </c>
      <c r="AK383" s="82">
        <f t="shared" si="1"/>
        <v>0</v>
      </c>
      <c r="AL383" s="83">
        <f>'Сентябрь 2020'!AL383+AK383</f>
        <v>0</v>
      </c>
      <c r="AM383" s="82">
        <f t="shared" si="2"/>
        <v>0</v>
      </c>
      <c r="AN383" s="84">
        <f>'Сентябрь 2020'!AN383+AM383</f>
        <v>0</v>
      </c>
      <c r="AO383" s="82">
        <f t="shared" si="3"/>
        <v>0</v>
      </c>
      <c r="AP383" s="85">
        <f>'Сентябрь 2020'!AP383+'Октябрь 2019'!AO383</f>
        <v>0</v>
      </c>
      <c r="AQ383" s="82">
        <f t="shared" si="4"/>
        <v>0</v>
      </c>
      <c r="AR383" s="86">
        <f>'Сентябрь 2020'!AR383+'Октябрь 2019'!AQ383</f>
        <v>0</v>
      </c>
      <c r="AS383" s="87">
        <f>'Январь 2020'!AW383</f>
        <v>0</v>
      </c>
      <c r="AT383" s="88">
        <f>'Январь 2020'!AX383</f>
        <v>0</v>
      </c>
      <c r="AU383" s="45">
        <f t="shared" si="5"/>
        <v>0</v>
      </c>
    </row>
    <row r="384" spans="1:47" ht="14.25" customHeight="1">
      <c r="A384" s="71">
        <f>'Январь 2020'!A384</f>
        <v>0</v>
      </c>
      <c r="B384" s="72">
        <f>'Январь 2020'!G384</f>
        <v>0</v>
      </c>
      <c r="C384" s="257">
        <f>'Январь 2020'!B384</f>
        <v>0</v>
      </c>
      <c r="D384" s="75"/>
      <c r="E384" s="75"/>
      <c r="F384" s="153"/>
      <c r="G384" s="153"/>
      <c r="H384" s="75"/>
      <c r="I384" s="75"/>
      <c r="J384" s="75"/>
      <c r="K384" s="76"/>
      <c r="L384" s="75"/>
      <c r="M384" s="153"/>
      <c r="N384" s="153"/>
      <c r="O384" s="75"/>
      <c r="P384" s="75"/>
      <c r="Q384" s="153"/>
      <c r="R384" s="75"/>
      <c r="S384" s="75"/>
      <c r="T384" s="153"/>
      <c r="U384" s="153"/>
      <c r="V384" s="75"/>
      <c r="W384" s="75"/>
      <c r="X384" s="75"/>
      <c r="Y384" s="75"/>
      <c r="Z384" s="75"/>
      <c r="AA384" s="153"/>
      <c r="AB384" s="153"/>
      <c r="AC384" s="75"/>
      <c r="AD384" s="75"/>
      <c r="AE384" s="75"/>
      <c r="AF384" s="75"/>
      <c r="AG384" s="75"/>
      <c r="AH384" s="153"/>
      <c r="AI384" s="80">
        <f t="shared" si="0"/>
        <v>0</v>
      </c>
      <c r="AJ384" s="81">
        <f>'Сентябрь 2020'!AJ384-AI384</f>
        <v>0</v>
      </c>
      <c r="AK384" s="82">
        <f t="shared" si="1"/>
        <v>0</v>
      </c>
      <c r="AL384" s="83">
        <f>'Сентябрь 2020'!AL384+AK384</f>
        <v>0</v>
      </c>
      <c r="AM384" s="82">
        <f t="shared" si="2"/>
        <v>0</v>
      </c>
      <c r="AN384" s="84">
        <f>'Сентябрь 2020'!AN384+AM384</f>
        <v>0</v>
      </c>
      <c r="AO384" s="82">
        <f t="shared" si="3"/>
        <v>0</v>
      </c>
      <c r="AP384" s="85">
        <f>'Сентябрь 2020'!AP384+'Октябрь 2019'!AO384</f>
        <v>0</v>
      </c>
      <c r="AQ384" s="82">
        <f t="shared" si="4"/>
        <v>0</v>
      </c>
      <c r="AR384" s="86">
        <f>'Сентябрь 2020'!AR384+'Октябрь 2019'!AQ384</f>
        <v>0</v>
      </c>
      <c r="AS384" s="87">
        <f>'Январь 2020'!AW384</f>
        <v>0</v>
      </c>
      <c r="AT384" s="88">
        <f>'Январь 2020'!AX384</f>
        <v>0</v>
      </c>
      <c r="AU384" s="45">
        <f t="shared" si="5"/>
        <v>0</v>
      </c>
    </row>
    <row r="385" spans="1:47" ht="14.25" customHeight="1">
      <c r="A385" s="71">
        <f>'Январь 2020'!A385</f>
        <v>0</v>
      </c>
      <c r="B385" s="72">
        <f>'Январь 2020'!G385</f>
        <v>0</v>
      </c>
      <c r="C385" s="257">
        <f>'Январь 2020'!B385</f>
        <v>0</v>
      </c>
      <c r="D385" s="75"/>
      <c r="E385" s="75"/>
      <c r="F385" s="153"/>
      <c r="G385" s="153"/>
      <c r="H385" s="75"/>
      <c r="I385" s="75"/>
      <c r="J385" s="75"/>
      <c r="K385" s="76"/>
      <c r="L385" s="75"/>
      <c r="M385" s="153"/>
      <c r="N385" s="153"/>
      <c r="O385" s="75"/>
      <c r="P385" s="75"/>
      <c r="Q385" s="153"/>
      <c r="R385" s="75"/>
      <c r="S385" s="75"/>
      <c r="T385" s="153"/>
      <c r="U385" s="153"/>
      <c r="V385" s="75"/>
      <c r="W385" s="75"/>
      <c r="X385" s="75"/>
      <c r="Y385" s="75"/>
      <c r="Z385" s="75"/>
      <c r="AA385" s="153"/>
      <c r="AB385" s="153"/>
      <c r="AC385" s="75"/>
      <c r="AD385" s="75"/>
      <c r="AE385" s="75"/>
      <c r="AF385" s="75"/>
      <c r="AG385" s="75"/>
      <c r="AH385" s="153"/>
      <c r="AI385" s="80">
        <f t="shared" si="0"/>
        <v>0</v>
      </c>
      <c r="AJ385" s="81">
        <f>'Сентябрь 2020'!AJ385-AI385</f>
        <v>0</v>
      </c>
      <c r="AK385" s="82">
        <f t="shared" si="1"/>
        <v>0</v>
      </c>
      <c r="AL385" s="83">
        <f>'Сентябрь 2020'!AL385+AK385</f>
        <v>0</v>
      </c>
      <c r="AM385" s="82">
        <f t="shared" si="2"/>
        <v>0</v>
      </c>
      <c r="AN385" s="84">
        <f>'Сентябрь 2020'!AN385+AM385</f>
        <v>0</v>
      </c>
      <c r="AO385" s="82">
        <f t="shared" si="3"/>
        <v>0</v>
      </c>
      <c r="AP385" s="85">
        <f>'Сентябрь 2020'!AP385+'Октябрь 2019'!AO385</f>
        <v>0</v>
      </c>
      <c r="AQ385" s="82">
        <f t="shared" si="4"/>
        <v>0</v>
      </c>
      <c r="AR385" s="86">
        <f>'Сентябрь 2020'!AR385+'Октябрь 2019'!AQ385</f>
        <v>0</v>
      </c>
      <c r="AS385" s="87">
        <f>'Январь 2020'!AW385</f>
        <v>0</v>
      </c>
      <c r="AT385" s="88">
        <f>'Январь 2020'!AX385</f>
        <v>0</v>
      </c>
      <c r="AU385" s="45">
        <f t="shared" si="5"/>
        <v>0</v>
      </c>
    </row>
    <row r="386" spans="1:47" ht="14.25" customHeight="1">
      <c r="A386" s="71">
        <f>'Январь 2020'!A386</f>
        <v>0</v>
      </c>
      <c r="B386" s="72">
        <f>'Январь 2020'!G386</f>
        <v>0</v>
      </c>
      <c r="C386" s="257">
        <f>'Январь 2020'!B386</f>
        <v>0</v>
      </c>
      <c r="D386" s="75"/>
      <c r="E386" s="75"/>
      <c r="F386" s="153"/>
      <c r="G386" s="153"/>
      <c r="H386" s="75"/>
      <c r="I386" s="75"/>
      <c r="J386" s="75"/>
      <c r="K386" s="76"/>
      <c r="L386" s="75"/>
      <c r="M386" s="153"/>
      <c r="N386" s="153"/>
      <c r="O386" s="75"/>
      <c r="P386" s="75"/>
      <c r="Q386" s="153"/>
      <c r="R386" s="75"/>
      <c r="S386" s="75"/>
      <c r="T386" s="153"/>
      <c r="U386" s="153"/>
      <c r="V386" s="75"/>
      <c r="W386" s="75"/>
      <c r="X386" s="75"/>
      <c r="Y386" s="75"/>
      <c r="Z386" s="75"/>
      <c r="AA386" s="153"/>
      <c r="AB386" s="153"/>
      <c r="AC386" s="75"/>
      <c r="AD386" s="75"/>
      <c r="AE386" s="75"/>
      <c r="AF386" s="75"/>
      <c r="AG386" s="75"/>
      <c r="AH386" s="153"/>
      <c r="AI386" s="80">
        <f t="shared" si="0"/>
        <v>0</v>
      </c>
      <c r="AJ386" s="81">
        <f>'Сентябрь 2020'!AJ386-AI386</f>
        <v>0</v>
      </c>
      <c r="AK386" s="82">
        <f t="shared" si="1"/>
        <v>0</v>
      </c>
      <c r="AL386" s="83">
        <f>'Сентябрь 2020'!AL386+AK386</f>
        <v>0</v>
      </c>
      <c r="AM386" s="82">
        <f t="shared" si="2"/>
        <v>0</v>
      </c>
      <c r="AN386" s="84">
        <f>'Сентябрь 2020'!AN386+AM386</f>
        <v>0</v>
      </c>
      <c r="AO386" s="82">
        <f t="shared" si="3"/>
        <v>0</v>
      </c>
      <c r="AP386" s="85">
        <f>'Сентябрь 2020'!AP386+'Октябрь 2019'!AO386</f>
        <v>0</v>
      </c>
      <c r="AQ386" s="82">
        <f t="shared" si="4"/>
        <v>0</v>
      </c>
      <c r="AR386" s="86">
        <f>'Сентябрь 2020'!AR386+'Октябрь 2019'!AQ386</f>
        <v>0</v>
      </c>
      <c r="AS386" s="87">
        <f>'Январь 2020'!AW386</f>
        <v>0</v>
      </c>
      <c r="AT386" s="88">
        <f>'Январь 2020'!AX386</f>
        <v>0</v>
      </c>
      <c r="AU386" s="45">
        <f t="shared" si="5"/>
        <v>0</v>
      </c>
    </row>
    <row r="387" spans="1:47" ht="14.25" customHeight="1">
      <c r="A387" s="71">
        <f>'Январь 2020'!A387</f>
        <v>0</v>
      </c>
      <c r="B387" s="72">
        <f>'Январь 2020'!G387</f>
        <v>0</v>
      </c>
      <c r="C387" s="257">
        <f>'Январь 2020'!B387</f>
        <v>0</v>
      </c>
      <c r="D387" s="75"/>
      <c r="E387" s="75"/>
      <c r="F387" s="153"/>
      <c r="G387" s="153"/>
      <c r="H387" s="75"/>
      <c r="I387" s="75"/>
      <c r="J387" s="75"/>
      <c r="K387" s="76"/>
      <c r="L387" s="75"/>
      <c r="M387" s="153"/>
      <c r="N387" s="153"/>
      <c r="O387" s="75"/>
      <c r="P387" s="75"/>
      <c r="Q387" s="153"/>
      <c r="R387" s="75"/>
      <c r="S387" s="75"/>
      <c r="T387" s="153"/>
      <c r="U387" s="153"/>
      <c r="V387" s="75"/>
      <c r="W387" s="75"/>
      <c r="X387" s="75"/>
      <c r="Y387" s="75"/>
      <c r="Z387" s="75"/>
      <c r="AA387" s="153"/>
      <c r="AB387" s="153"/>
      <c r="AC387" s="75"/>
      <c r="AD387" s="75"/>
      <c r="AE387" s="75"/>
      <c r="AF387" s="75"/>
      <c r="AG387" s="75"/>
      <c r="AH387" s="153"/>
      <c r="AI387" s="80">
        <f t="shared" si="0"/>
        <v>0</v>
      </c>
      <c r="AJ387" s="81">
        <f>'Сентябрь 2020'!AJ387-AI387</f>
        <v>0</v>
      </c>
      <c r="AK387" s="82">
        <f t="shared" si="1"/>
        <v>0</v>
      </c>
      <c r="AL387" s="83">
        <f>'Сентябрь 2020'!AL387+AK387</f>
        <v>0</v>
      </c>
      <c r="AM387" s="82">
        <f t="shared" si="2"/>
        <v>0</v>
      </c>
      <c r="AN387" s="84">
        <f>'Сентябрь 2020'!AN387+AM387</f>
        <v>0</v>
      </c>
      <c r="AO387" s="82">
        <f t="shared" si="3"/>
        <v>0</v>
      </c>
      <c r="AP387" s="85">
        <f>'Сентябрь 2020'!AP387+'Октябрь 2019'!AO387</f>
        <v>0</v>
      </c>
      <c r="AQ387" s="82">
        <f t="shared" si="4"/>
        <v>0</v>
      </c>
      <c r="AR387" s="86">
        <f>'Сентябрь 2020'!AR387+'Октябрь 2019'!AQ387</f>
        <v>0</v>
      </c>
      <c r="AS387" s="87">
        <f>'Январь 2020'!AW387</f>
        <v>0</v>
      </c>
      <c r="AT387" s="88">
        <f>'Январь 2020'!AX387</f>
        <v>0</v>
      </c>
      <c r="AU387" s="45">
        <f t="shared" si="5"/>
        <v>0</v>
      </c>
    </row>
    <row r="388" spans="1:47" ht="14.25" customHeight="1">
      <c r="A388" s="71">
        <f>'Январь 2020'!A388</f>
        <v>0</v>
      </c>
      <c r="B388" s="72">
        <f>'Январь 2020'!G388</f>
        <v>0</v>
      </c>
      <c r="C388" s="257">
        <f>'Январь 2020'!B388</f>
        <v>0</v>
      </c>
      <c r="D388" s="75"/>
      <c r="E388" s="75"/>
      <c r="F388" s="153"/>
      <c r="G388" s="153"/>
      <c r="H388" s="75"/>
      <c r="I388" s="75"/>
      <c r="J388" s="75"/>
      <c r="K388" s="76"/>
      <c r="L388" s="75"/>
      <c r="M388" s="153"/>
      <c r="N388" s="153"/>
      <c r="O388" s="75"/>
      <c r="P388" s="75"/>
      <c r="Q388" s="153"/>
      <c r="R388" s="75"/>
      <c r="S388" s="75"/>
      <c r="T388" s="153"/>
      <c r="U388" s="153"/>
      <c r="V388" s="75"/>
      <c r="W388" s="75"/>
      <c r="X388" s="75"/>
      <c r="Y388" s="75"/>
      <c r="Z388" s="75"/>
      <c r="AA388" s="153"/>
      <c r="AB388" s="153"/>
      <c r="AC388" s="75"/>
      <c r="AD388" s="75"/>
      <c r="AE388" s="75"/>
      <c r="AF388" s="75"/>
      <c r="AG388" s="75"/>
      <c r="AH388" s="153"/>
      <c r="AI388" s="80">
        <f t="shared" si="0"/>
        <v>0</v>
      </c>
      <c r="AJ388" s="81">
        <f>'Сентябрь 2020'!AJ388-AI388</f>
        <v>0</v>
      </c>
      <c r="AK388" s="82">
        <f t="shared" si="1"/>
        <v>0</v>
      </c>
      <c r="AL388" s="83">
        <f>'Сентябрь 2020'!AL388+AK388</f>
        <v>0</v>
      </c>
      <c r="AM388" s="82">
        <f t="shared" si="2"/>
        <v>0</v>
      </c>
      <c r="AN388" s="84">
        <f>'Сентябрь 2020'!AN388+AM388</f>
        <v>0</v>
      </c>
      <c r="AO388" s="82">
        <f t="shared" si="3"/>
        <v>0</v>
      </c>
      <c r="AP388" s="85">
        <f>'Сентябрь 2020'!AP388+'Октябрь 2019'!AO388</f>
        <v>0</v>
      </c>
      <c r="AQ388" s="82">
        <f t="shared" si="4"/>
        <v>0</v>
      </c>
      <c r="AR388" s="86">
        <f>'Сентябрь 2020'!AR388+'Октябрь 2019'!AQ388</f>
        <v>0</v>
      </c>
      <c r="AS388" s="87">
        <f>'Январь 2020'!AW388</f>
        <v>0</v>
      </c>
      <c r="AT388" s="88">
        <f>'Январь 2020'!AX388</f>
        <v>0</v>
      </c>
      <c r="AU388" s="45">
        <f t="shared" si="5"/>
        <v>0</v>
      </c>
    </row>
    <row r="389" spans="1:47" ht="14.25" customHeight="1">
      <c r="A389" s="71">
        <f>'Январь 2020'!A389</f>
        <v>0</v>
      </c>
      <c r="B389" s="72">
        <f>'Январь 2020'!G389</f>
        <v>0</v>
      </c>
      <c r="C389" s="257">
        <f>'Январь 2020'!B389</f>
        <v>0</v>
      </c>
      <c r="D389" s="75"/>
      <c r="E389" s="75"/>
      <c r="F389" s="153"/>
      <c r="G389" s="153"/>
      <c r="H389" s="75"/>
      <c r="I389" s="75"/>
      <c r="J389" s="75"/>
      <c r="K389" s="76"/>
      <c r="L389" s="75"/>
      <c r="M389" s="153"/>
      <c r="N389" s="153"/>
      <c r="O389" s="75"/>
      <c r="P389" s="75"/>
      <c r="Q389" s="153"/>
      <c r="R389" s="75"/>
      <c r="S389" s="75"/>
      <c r="T389" s="153"/>
      <c r="U389" s="153"/>
      <c r="V389" s="75"/>
      <c r="W389" s="75"/>
      <c r="X389" s="75"/>
      <c r="Y389" s="75"/>
      <c r="Z389" s="75"/>
      <c r="AA389" s="153"/>
      <c r="AB389" s="153"/>
      <c r="AC389" s="75"/>
      <c r="AD389" s="75"/>
      <c r="AE389" s="75"/>
      <c r="AF389" s="75"/>
      <c r="AG389" s="75"/>
      <c r="AH389" s="153"/>
      <c r="AI389" s="80">
        <f t="shared" si="0"/>
        <v>0</v>
      </c>
      <c r="AJ389" s="81">
        <f>'Сентябрь 2020'!AJ389-AI389</f>
        <v>0</v>
      </c>
      <c r="AK389" s="82">
        <f t="shared" si="1"/>
        <v>0</v>
      </c>
      <c r="AL389" s="83">
        <f>'Сентябрь 2020'!AL389+AK389</f>
        <v>0</v>
      </c>
      <c r="AM389" s="82">
        <f t="shared" si="2"/>
        <v>0</v>
      </c>
      <c r="AN389" s="84">
        <f>'Сентябрь 2020'!AN389+AM389</f>
        <v>0</v>
      </c>
      <c r="AO389" s="82">
        <f t="shared" si="3"/>
        <v>0</v>
      </c>
      <c r="AP389" s="85">
        <f>'Сентябрь 2020'!AP389+'Октябрь 2019'!AO389</f>
        <v>0</v>
      </c>
      <c r="AQ389" s="82">
        <f t="shared" si="4"/>
        <v>0</v>
      </c>
      <c r="AR389" s="86">
        <f>'Сентябрь 2020'!AR389+'Октябрь 2019'!AQ389</f>
        <v>0</v>
      </c>
      <c r="AS389" s="87">
        <f>'Январь 2020'!AW389</f>
        <v>0</v>
      </c>
      <c r="AT389" s="88">
        <f>'Январь 2020'!AX389</f>
        <v>0</v>
      </c>
      <c r="AU389" s="45">
        <f t="shared" si="5"/>
        <v>0</v>
      </c>
    </row>
    <row r="390" spans="1:47" ht="14.25" customHeight="1">
      <c r="A390" s="71">
        <f>'Январь 2020'!A390</f>
        <v>0</v>
      </c>
      <c r="B390" s="72">
        <f>'Январь 2020'!G390</f>
        <v>0</v>
      </c>
      <c r="C390" s="257">
        <f>'Январь 2020'!B390</f>
        <v>0</v>
      </c>
      <c r="D390" s="75"/>
      <c r="E390" s="75"/>
      <c r="F390" s="153"/>
      <c r="G390" s="153"/>
      <c r="H390" s="75"/>
      <c r="I390" s="75"/>
      <c r="J390" s="75"/>
      <c r="K390" s="76"/>
      <c r="L390" s="75"/>
      <c r="M390" s="153"/>
      <c r="N390" s="153"/>
      <c r="O390" s="75"/>
      <c r="P390" s="75"/>
      <c r="Q390" s="153"/>
      <c r="R390" s="75"/>
      <c r="S390" s="75"/>
      <c r="T390" s="153"/>
      <c r="U390" s="153"/>
      <c r="V390" s="75"/>
      <c r="W390" s="75"/>
      <c r="X390" s="75"/>
      <c r="Y390" s="75"/>
      <c r="Z390" s="75"/>
      <c r="AA390" s="153"/>
      <c r="AB390" s="153"/>
      <c r="AC390" s="75"/>
      <c r="AD390" s="75"/>
      <c r="AE390" s="75"/>
      <c r="AF390" s="75"/>
      <c r="AG390" s="75"/>
      <c r="AH390" s="153"/>
      <c r="AI390" s="80">
        <f t="shared" si="0"/>
        <v>0</v>
      </c>
      <c r="AJ390" s="81">
        <f>'Сентябрь 2020'!AJ390-AI390</f>
        <v>0</v>
      </c>
      <c r="AK390" s="82">
        <f t="shared" si="1"/>
        <v>0</v>
      </c>
      <c r="AL390" s="83">
        <f>'Сентябрь 2020'!AL390+AK390</f>
        <v>0</v>
      </c>
      <c r="AM390" s="82">
        <f t="shared" si="2"/>
        <v>0</v>
      </c>
      <c r="AN390" s="84">
        <f>'Сентябрь 2020'!AN390+AM390</f>
        <v>0</v>
      </c>
      <c r="AO390" s="82">
        <f t="shared" si="3"/>
        <v>0</v>
      </c>
      <c r="AP390" s="85">
        <f>'Сентябрь 2020'!AP390+'Октябрь 2019'!AO390</f>
        <v>0</v>
      </c>
      <c r="AQ390" s="82">
        <f t="shared" si="4"/>
        <v>0</v>
      </c>
      <c r="AR390" s="86">
        <f>'Сентябрь 2020'!AR390+'Октябрь 2019'!AQ390</f>
        <v>0</v>
      </c>
      <c r="AS390" s="87">
        <f>'Январь 2020'!AW390</f>
        <v>0</v>
      </c>
      <c r="AT390" s="88">
        <f>'Январь 2020'!AX390</f>
        <v>0</v>
      </c>
      <c r="AU390" s="45">
        <f t="shared" si="5"/>
        <v>0</v>
      </c>
    </row>
    <row r="391" spans="1:47" ht="14.25" customHeight="1">
      <c r="A391" s="71">
        <f>'Январь 2020'!A391</f>
        <v>0</v>
      </c>
      <c r="B391" s="72">
        <f>'Январь 2020'!G391</f>
        <v>0</v>
      </c>
      <c r="C391" s="257">
        <f>'Январь 2020'!B391</f>
        <v>0</v>
      </c>
      <c r="D391" s="75"/>
      <c r="E391" s="75"/>
      <c r="F391" s="153"/>
      <c r="G391" s="153"/>
      <c r="H391" s="75"/>
      <c r="I391" s="75"/>
      <c r="J391" s="75"/>
      <c r="K391" s="76"/>
      <c r="L391" s="75"/>
      <c r="M391" s="153"/>
      <c r="N391" s="153"/>
      <c r="O391" s="75"/>
      <c r="P391" s="75"/>
      <c r="Q391" s="153"/>
      <c r="R391" s="75"/>
      <c r="S391" s="75"/>
      <c r="T391" s="153"/>
      <c r="U391" s="153"/>
      <c r="V391" s="75"/>
      <c r="W391" s="75"/>
      <c r="X391" s="75"/>
      <c r="Y391" s="75"/>
      <c r="Z391" s="75"/>
      <c r="AA391" s="153"/>
      <c r="AB391" s="153"/>
      <c r="AC391" s="75"/>
      <c r="AD391" s="75"/>
      <c r="AE391" s="75"/>
      <c r="AF391" s="75"/>
      <c r="AG391" s="75"/>
      <c r="AH391" s="153"/>
      <c r="AI391" s="80">
        <f t="shared" si="0"/>
        <v>0</v>
      </c>
      <c r="AJ391" s="81">
        <f>'Сентябрь 2020'!AJ391-AI391</f>
        <v>0</v>
      </c>
      <c r="AK391" s="82">
        <f t="shared" si="1"/>
        <v>0</v>
      </c>
      <c r="AL391" s="83">
        <f>'Сентябрь 2020'!AL391+AK391</f>
        <v>0</v>
      </c>
      <c r="AM391" s="82">
        <f t="shared" si="2"/>
        <v>0</v>
      </c>
      <c r="AN391" s="84">
        <f>'Сентябрь 2020'!AN391+AM391</f>
        <v>0</v>
      </c>
      <c r="AO391" s="82">
        <f t="shared" si="3"/>
        <v>0</v>
      </c>
      <c r="AP391" s="85">
        <f>'Сентябрь 2020'!AP391+'Октябрь 2019'!AO391</f>
        <v>0</v>
      </c>
      <c r="AQ391" s="82">
        <f t="shared" si="4"/>
        <v>0</v>
      </c>
      <c r="AR391" s="86">
        <f>'Сентябрь 2020'!AR391+'Октябрь 2019'!AQ391</f>
        <v>0</v>
      </c>
      <c r="AS391" s="87">
        <f>'Январь 2020'!AW391</f>
        <v>0</v>
      </c>
      <c r="AT391" s="88">
        <f>'Январь 2020'!AX391</f>
        <v>0</v>
      </c>
      <c r="AU391" s="45">
        <f t="shared" si="5"/>
        <v>0</v>
      </c>
    </row>
    <row r="392" spans="1:47" ht="14.25" customHeight="1">
      <c r="A392" s="71">
        <f>'Январь 2020'!A392</f>
        <v>0</v>
      </c>
      <c r="B392" s="72">
        <f>'Январь 2020'!G392</f>
        <v>0</v>
      </c>
      <c r="C392" s="257">
        <f>'Январь 2020'!B392</f>
        <v>0</v>
      </c>
      <c r="D392" s="75"/>
      <c r="E392" s="75"/>
      <c r="F392" s="153"/>
      <c r="G392" s="153"/>
      <c r="H392" s="75"/>
      <c r="I392" s="75"/>
      <c r="J392" s="75"/>
      <c r="K392" s="76"/>
      <c r="L392" s="75"/>
      <c r="M392" s="153"/>
      <c r="N392" s="153"/>
      <c r="O392" s="75"/>
      <c r="P392" s="75"/>
      <c r="Q392" s="153"/>
      <c r="R392" s="75"/>
      <c r="S392" s="75"/>
      <c r="T392" s="153"/>
      <c r="U392" s="153"/>
      <c r="V392" s="75"/>
      <c r="W392" s="75"/>
      <c r="X392" s="75"/>
      <c r="Y392" s="75"/>
      <c r="Z392" s="75"/>
      <c r="AA392" s="153"/>
      <c r="AB392" s="153"/>
      <c r="AC392" s="75"/>
      <c r="AD392" s="75"/>
      <c r="AE392" s="75"/>
      <c r="AF392" s="75"/>
      <c r="AG392" s="75"/>
      <c r="AH392" s="153"/>
      <c r="AI392" s="80">
        <f t="shared" si="0"/>
        <v>0</v>
      </c>
      <c r="AJ392" s="81">
        <f>'Сентябрь 2020'!AJ392-AI392</f>
        <v>0</v>
      </c>
      <c r="AK392" s="82">
        <f t="shared" si="1"/>
        <v>0</v>
      </c>
      <c r="AL392" s="83">
        <f>'Сентябрь 2020'!AL392+AK392</f>
        <v>0</v>
      </c>
      <c r="AM392" s="82">
        <f t="shared" si="2"/>
        <v>0</v>
      </c>
      <c r="AN392" s="84">
        <f>'Сентябрь 2020'!AN392+AM392</f>
        <v>0</v>
      </c>
      <c r="AO392" s="82">
        <f t="shared" si="3"/>
        <v>0</v>
      </c>
      <c r="AP392" s="85">
        <f>'Сентябрь 2020'!AP392+'Октябрь 2019'!AO392</f>
        <v>0</v>
      </c>
      <c r="AQ392" s="82">
        <f t="shared" si="4"/>
        <v>0</v>
      </c>
      <c r="AR392" s="86">
        <f>'Сентябрь 2020'!AR392+'Октябрь 2019'!AQ392</f>
        <v>0</v>
      </c>
      <c r="AS392" s="87">
        <f>'Январь 2020'!AW392</f>
        <v>0</v>
      </c>
      <c r="AT392" s="88">
        <f>'Январь 2020'!AX392</f>
        <v>0</v>
      </c>
      <c r="AU392" s="45">
        <f t="shared" si="5"/>
        <v>0</v>
      </c>
    </row>
    <row r="393" spans="1:47" ht="14.25" customHeight="1">
      <c r="A393" s="71">
        <f>'Январь 2020'!A393</f>
        <v>0</v>
      </c>
      <c r="B393" s="72">
        <f>'Январь 2020'!G393</f>
        <v>0</v>
      </c>
      <c r="C393" s="257">
        <f>'Январь 2020'!B393</f>
        <v>0</v>
      </c>
      <c r="D393" s="75"/>
      <c r="E393" s="75"/>
      <c r="F393" s="153"/>
      <c r="G393" s="153"/>
      <c r="H393" s="75"/>
      <c r="I393" s="75"/>
      <c r="J393" s="75"/>
      <c r="K393" s="76"/>
      <c r="L393" s="75"/>
      <c r="M393" s="153"/>
      <c r="N393" s="153"/>
      <c r="O393" s="75"/>
      <c r="P393" s="75"/>
      <c r="Q393" s="153"/>
      <c r="R393" s="75"/>
      <c r="S393" s="75"/>
      <c r="T393" s="153"/>
      <c r="U393" s="153"/>
      <c r="V393" s="75"/>
      <c r="W393" s="75"/>
      <c r="X393" s="75"/>
      <c r="Y393" s="75"/>
      <c r="Z393" s="75"/>
      <c r="AA393" s="153"/>
      <c r="AB393" s="153"/>
      <c r="AC393" s="75"/>
      <c r="AD393" s="75"/>
      <c r="AE393" s="75"/>
      <c r="AF393" s="75"/>
      <c r="AG393" s="75"/>
      <c r="AH393" s="153"/>
      <c r="AI393" s="80">
        <f t="shared" si="0"/>
        <v>0</v>
      </c>
      <c r="AJ393" s="81">
        <f>'Сентябрь 2020'!AJ393-AI393</f>
        <v>0</v>
      </c>
      <c r="AK393" s="82">
        <f t="shared" si="1"/>
        <v>0</v>
      </c>
      <c r="AL393" s="83">
        <f>'Сентябрь 2020'!AL393+AK393</f>
        <v>0</v>
      </c>
      <c r="AM393" s="82">
        <f t="shared" si="2"/>
        <v>0</v>
      </c>
      <c r="AN393" s="84">
        <f>'Сентябрь 2020'!AN393+AM393</f>
        <v>0</v>
      </c>
      <c r="AO393" s="82">
        <f t="shared" si="3"/>
        <v>0</v>
      </c>
      <c r="AP393" s="85">
        <f>'Сентябрь 2020'!AP393+'Октябрь 2019'!AO393</f>
        <v>0</v>
      </c>
      <c r="AQ393" s="82">
        <f t="shared" si="4"/>
        <v>0</v>
      </c>
      <c r="AR393" s="86">
        <f>'Сентябрь 2020'!AR393+'Октябрь 2019'!AQ393</f>
        <v>0</v>
      </c>
      <c r="AS393" s="87">
        <f>'Январь 2020'!AW393</f>
        <v>0</v>
      </c>
      <c r="AT393" s="88">
        <f>'Январь 2020'!AX393</f>
        <v>0</v>
      </c>
      <c r="AU393" s="45">
        <f t="shared" si="5"/>
        <v>0</v>
      </c>
    </row>
    <row r="394" spans="1:47" ht="14.25" customHeight="1">
      <c r="A394" s="71">
        <f>'Январь 2020'!A394</f>
        <v>0</v>
      </c>
      <c r="B394" s="72">
        <f>'Январь 2020'!G394</f>
        <v>0</v>
      </c>
      <c r="C394" s="257">
        <f>'Январь 2020'!B394</f>
        <v>0</v>
      </c>
      <c r="D394" s="75"/>
      <c r="E394" s="75"/>
      <c r="F394" s="153"/>
      <c r="G394" s="153"/>
      <c r="H394" s="75"/>
      <c r="I394" s="75"/>
      <c r="J394" s="75"/>
      <c r="K394" s="76"/>
      <c r="L394" s="75"/>
      <c r="M394" s="153"/>
      <c r="N394" s="153"/>
      <c r="O394" s="75"/>
      <c r="P394" s="75"/>
      <c r="Q394" s="153"/>
      <c r="R394" s="75"/>
      <c r="S394" s="75"/>
      <c r="T394" s="153"/>
      <c r="U394" s="153"/>
      <c r="V394" s="75"/>
      <c r="W394" s="75"/>
      <c r="X394" s="75"/>
      <c r="Y394" s="75"/>
      <c r="Z394" s="75"/>
      <c r="AA394" s="153"/>
      <c r="AB394" s="153"/>
      <c r="AC394" s="75"/>
      <c r="AD394" s="75"/>
      <c r="AE394" s="75"/>
      <c r="AF394" s="75"/>
      <c r="AG394" s="75"/>
      <c r="AH394" s="153"/>
      <c r="AI394" s="80">
        <f t="shared" si="0"/>
        <v>0</v>
      </c>
      <c r="AJ394" s="81">
        <f>'Сентябрь 2020'!AJ394-AI394</f>
        <v>0</v>
      </c>
      <c r="AK394" s="82">
        <f t="shared" si="1"/>
        <v>0</v>
      </c>
      <c r="AL394" s="83">
        <f>'Сентябрь 2020'!AL394+AK394</f>
        <v>0</v>
      </c>
      <c r="AM394" s="82">
        <f t="shared" si="2"/>
        <v>0</v>
      </c>
      <c r="AN394" s="84">
        <f>'Сентябрь 2020'!AN394+AM394</f>
        <v>0</v>
      </c>
      <c r="AO394" s="82">
        <f t="shared" si="3"/>
        <v>0</v>
      </c>
      <c r="AP394" s="85">
        <f>'Сентябрь 2020'!AP394+'Октябрь 2019'!AO394</f>
        <v>0</v>
      </c>
      <c r="AQ394" s="82">
        <f t="shared" si="4"/>
        <v>0</v>
      </c>
      <c r="AR394" s="86">
        <f>'Сентябрь 2020'!AR394+'Октябрь 2019'!AQ394</f>
        <v>0</v>
      </c>
      <c r="AS394" s="87">
        <f>'Январь 2020'!AW394</f>
        <v>0</v>
      </c>
      <c r="AT394" s="88">
        <f>'Январь 2020'!AX394</f>
        <v>0</v>
      </c>
      <c r="AU394" s="45">
        <f t="shared" si="5"/>
        <v>0</v>
      </c>
    </row>
    <row r="395" spans="1:47" ht="14.25" customHeight="1">
      <c r="A395" s="71">
        <f>'Январь 2020'!A395</f>
        <v>0</v>
      </c>
      <c r="B395" s="72">
        <f>'Январь 2020'!G395</f>
        <v>0</v>
      </c>
      <c r="C395" s="257">
        <f>'Январь 2020'!B395</f>
        <v>0</v>
      </c>
      <c r="D395" s="75"/>
      <c r="E395" s="75"/>
      <c r="F395" s="153"/>
      <c r="G395" s="153"/>
      <c r="H395" s="75"/>
      <c r="I395" s="75"/>
      <c r="J395" s="75"/>
      <c r="K395" s="76"/>
      <c r="L395" s="75"/>
      <c r="M395" s="153"/>
      <c r="N395" s="153"/>
      <c r="O395" s="75"/>
      <c r="P395" s="75"/>
      <c r="Q395" s="153"/>
      <c r="R395" s="75"/>
      <c r="S395" s="75"/>
      <c r="T395" s="153"/>
      <c r="U395" s="153"/>
      <c r="V395" s="75"/>
      <c r="W395" s="75"/>
      <c r="X395" s="75"/>
      <c r="Y395" s="75"/>
      <c r="Z395" s="75"/>
      <c r="AA395" s="153"/>
      <c r="AB395" s="153"/>
      <c r="AC395" s="75"/>
      <c r="AD395" s="75"/>
      <c r="AE395" s="75"/>
      <c r="AF395" s="75"/>
      <c r="AG395" s="75"/>
      <c r="AH395" s="153"/>
      <c r="AI395" s="80">
        <f t="shared" si="0"/>
        <v>0</v>
      </c>
      <c r="AJ395" s="81">
        <f>'Сентябрь 2020'!AJ395-AI395</f>
        <v>0</v>
      </c>
      <c r="AK395" s="82">
        <f t="shared" si="1"/>
        <v>0</v>
      </c>
      <c r="AL395" s="83">
        <f>'Сентябрь 2020'!AL395+AK395</f>
        <v>0</v>
      </c>
      <c r="AM395" s="82">
        <f t="shared" si="2"/>
        <v>0</v>
      </c>
      <c r="AN395" s="84">
        <f>'Сентябрь 2020'!AN395+AM395</f>
        <v>0</v>
      </c>
      <c r="AO395" s="82">
        <f t="shared" si="3"/>
        <v>0</v>
      </c>
      <c r="AP395" s="85">
        <f>'Сентябрь 2020'!AP395+'Октябрь 2019'!AO395</f>
        <v>0</v>
      </c>
      <c r="AQ395" s="82">
        <f t="shared" si="4"/>
        <v>0</v>
      </c>
      <c r="AR395" s="86">
        <f>'Сентябрь 2020'!AR395+'Октябрь 2019'!AQ395</f>
        <v>0</v>
      </c>
      <c r="AS395" s="87">
        <f>'Январь 2020'!AW395</f>
        <v>0</v>
      </c>
      <c r="AT395" s="88">
        <f>'Январь 2020'!AX395</f>
        <v>0</v>
      </c>
      <c r="AU395" s="45">
        <f t="shared" si="5"/>
        <v>0</v>
      </c>
    </row>
    <row r="396" spans="1:47" ht="14.25" customHeight="1">
      <c r="A396" s="71">
        <f>'Январь 2020'!A396</f>
        <v>0</v>
      </c>
      <c r="B396" s="72">
        <f>'Январь 2020'!G396</f>
        <v>0</v>
      </c>
      <c r="C396" s="257">
        <f>'Январь 2020'!B396</f>
        <v>0</v>
      </c>
      <c r="D396" s="75"/>
      <c r="E396" s="75"/>
      <c r="F396" s="153"/>
      <c r="G396" s="153"/>
      <c r="H396" s="75"/>
      <c r="I396" s="75"/>
      <c r="J396" s="75"/>
      <c r="K396" s="76"/>
      <c r="L396" s="75"/>
      <c r="M396" s="153"/>
      <c r="N396" s="153"/>
      <c r="O396" s="75"/>
      <c r="P396" s="75"/>
      <c r="Q396" s="153"/>
      <c r="R396" s="75"/>
      <c r="S396" s="75"/>
      <c r="T396" s="153"/>
      <c r="U396" s="153"/>
      <c r="V396" s="75"/>
      <c r="W396" s="75"/>
      <c r="X396" s="75"/>
      <c r="Y396" s="75"/>
      <c r="Z396" s="75"/>
      <c r="AA396" s="153"/>
      <c r="AB396" s="153"/>
      <c r="AC396" s="75"/>
      <c r="AD396" s="75"/>
      <c r="AE396" s="75"/>
      <c r="AF396" s="75"/>
      <c r="AG396" s="75"/>
      <c r="AH396" s="153"/>
      <c r="AI396" s="80">
        <f t="shared" si="0"/>
        <v>0</v>
      </c>
      <c r="AJ396" s="81">
        <f>'Сентябрь 2020'!AJ396-AI396</f>
        <v>0</v>
      </c>
      <c r="AK396" s="82">
        <f t="shared" si="1"/>
        <v>0</v>
      </c>
      <c r="AL396" s="83">
        <f>'Сентябрь 2020'!AL396+AK396</f>
        <v>0</v>
      </c>
      <c r="AM396" s="82">
        <f t="shared" si="2"/>
        <v>0</v>
      </c>
      <c r="AN396" s="84">
        <f>'Сентябрь 2020'!AN396+AM396</f>
        <v>0</v>
      </c>
      <c r="AO396" s="82">
        <f t="shared" si="3"/>
        <v>0</v>
      </c>
      <c r="AP396" s="85">
        <f>'Сентябрь 2020'!AP396+'Октябрь 2019'!AO396</f>
        <v>0</v>
      </c>
      <c r="AQ396" s="82">
        <f t="shared" si="4"/>
        <v>0</v>
      </c>
      <c r="AR396" s="86">
        <f>'Сентябрь 2020'!AR396+'Октябрь 2019'!AQ396</f>
        <v>0</v>
      </c>
      <c r="AS396" s="87">
        <f>'Январь 2020'!AW396</f>
        <v>0</v>
      </c>
      <c r="AT396" s="88">
        <f>'Январь 2020'!AX396</f>
        <v>0</v>
      </c>
      <c r="AU396" s="45">
        <f t="shared" si="5"/>
        <v>0</v>
      </c>
    </row>
    <row r="397" spans="1:47" ht="14.25" customHeight="1">
      <c r="A397" s="71">
        <f>'Январь 2020'!A397</f>
        <v>0</v>
      </c>
      <c r="B397" s="72">
        <f>'Январь 2020'!G397</f>
        <v>0</v>
      </c>
      <c r="C397" s="257">
        <f>'Январь 2020'!B397</f>
        <v>0</v>
      </c>
      <c r="D397" s="75"/>
      <c r="E397" s="75"/>
      <c r="F397" s="153"/>
      <c r="G397" s="153"/>
      <c r="H397" s="75"/>
      <c r="I397" s="75"/>
      <c r="J397" s="75"/>
      <c r="K397" s="76"/>
      <c r="L397" s="75"/>
      <c r="M397" s="153"/>
      <c r="N397" s="153"/>
      <c r="O397" s="75"/>
      <c r="P397" s="75"/>
      <c r="Q397" s="153"/>
      <c r="R397" s="75"/>
      <c r="S397" s="75"/>
      <c r="T397" s="153"/>
      <c r="U397" s="153"/>
      <c r="V397" s="75"/>
      <c r="W397" s="75"/>
      <c r="X397" s="75"/>
      <c r="Y397" s="75"/>
      <c r="Z397" s="75"/>
      <c r="AA397" s="153"/>
      <c r="AB397" s="153"/>
      <c r="AC397" s="75"/>
      <c r="AD397" s="75"/>
      <c r="AE397" s="75"/>
      <c r="AF397" s="75"/>
      <c r="AG397" s="75"/>
      <c r="AH397" s="153"/>
      <c r="AI397" s="80">
        <f t="shared" si="0"/>
        <v>0</v>
      </c>
      <c r="AJ397" s="81">
        <f>'Сентябрь 2020'!AJ397-AI397</f>
        <v>0</v>
      </c>
      <c r="AK397" s="82">
        <f t="shared" si="1"/>
        <v>0</v>
      </c>
      <c r="AL397" s="83">
        <f>'Сентябрь 2020'!AL397+AK397</f>
        <v>0</v>
      </c>
      <c r="AM397" s="82">
        <f t="shared" si="2"/>
        <v>0</v>
      </c>
      <c r="AN397" s="84">
        <f>'Сентябрь 2020'!AN397+AM397</f>
        <v>0</v>
      </c>
      <c r="AO397" s="82">
        <f t="shared" si="3"/>
        <v>0</v>
      </c>
      <c r="AP397" s="85">
        <f>'Сентябрь 2020'!AP397+'Октябрь 2019'!AO397</f>
        <v>0</v>
      </c>
      <c r="AQ397" s="82">
        <f t="shared" si="4"/>
        <v>0</v>
      </c>
      <c r="AR397" s="86">
        <f>'Сентябрь 2020'!AR397+'Октябрь 2019'!AQ397</f>
        <v>0</v>
      </c>
      <c r="AS397" s="87">
        <f>'Январь 2020'!AW397</f>
        <v>0</v>
      </c>
      <c r="AT397" s="88">
        <f>'Январь 2020'!AX397</f>
        <v>0</v>
      </c>
      <c r="AU397" s="45">
        <f t="shared" si="5"/>
        <v>0</v>
      </c>
    </row>
    <row r="398" spans="1:47" ht="14.25" customHeight="1">
      <c r="A398" s="71">
        <f>'Январь 2020'!A398</f>
        <v>0</v>
      </c>
      <c r="B398" s="72">
        <f>'Январь 2020'!G398</f>
        <v>0</v>
      </c>
      <c r="C398" s="257">
        <f>'Январь 2020'!B398</f>
        <v>0</v>
      </c>
      <c r="D398" s="75"/>
      <c r="E398" s="75"/>
      <c r="F398" s="153"/>
      <c r="G398" s="153"/>
      <c r="H398" s="75"/>
      <c r="I398" s="75"/>
      <c r="J398" s="75"/>
      <c r="K398" s="76"/>
      <c r="L398" s="75"/>
      <c r="M398" s="153"/>
      <c r="N398" s="153"/>
      <c r="O398" s="75"/>
      <c r="P398" s="75"/>
      <c r="Q398" s="153"/>
      <c r="R398" s="75"/>
      <c r="S398" s="75"/>
      <c r="T398" s="153"/>
      <c r="U398" s="153"/>
      <c r="V398" s="75"/>
      <c r="W398" s="75"/>
      <c r="X398" s="75"/>
      <c r="Y398" s="75"/>
      <c r="Z398" s="75"/>
      <c r="AA398" s="153"/>
      <c r="AB398" s="153"/>
      <c r="AC398" s="75"/>
      <c r="AD398" s="75"/>
      <c r="AE398" s="75"/>
      <c r="AF398" s="75"/>
      <c r="AG398" s="75"/>
      <c r="AH398" s="153"/>
      <c r="AI398" s="80">
        <f t="shared" si="0"/>
        <v>0</v>
      </c>
      <c r="AJ398" s="81">
        <f>'Сентябрь 2020'!AJ398-AI398</f>
        <v>0</v>
      </c>
      <c r="AK398" s="82">
        <f t="shared" si="1"/>
        <v>0</v>
      </c>
      <c r="AL398" s="83">
        <f>'Сентябрь 2020'!AL398+AK398</f>
        <v>0</v>
      </c>
      <c r="AM398" s="82">
        <f t="shared" si="2"/>
        <v>0</v>
      </c>
      <c r="AN398" s="84">
        <f>'Сентябрь 2020'!AN398+AM398</f>
        <v>0</v>
      </c>
      <c r="AO398" s="82">
        <f t="shared" si="3"/>
        <v>0</v>
      </c>
      <c r="AP398" s="85">
        <f>'Сентябрь 2020'!AP398+'Октябрь 2019'!AO398</f>
        <v>0</v>
      </c>
      <c r="AQ398" s="82">
        <f t="shared" si="4"/>
        <v>0</v>
      </c>
      <c r="AR398" s="86">
        <f>'Сентябрь 2020'!AR398+'Октябрь 2019'!AQ398</f>
        <v>0</v>
      </c>
      <c r="AS398" s="87">
        <f>'Январь 2020'!AW398</f>
        <v>0</v>
      </c>
      <c r="AT398" s="88">
        <f>'Январь 2020'!AX398</f>
        <v>0</v>
      </c>
      <c r="AU398" s="45">
        <f t="shared" si="5"/>
        <v>0</v>
      </c>
    </row>
    <row r="399" spans="1:47" ht="14.25" customHeight="1">
      <c r="A399" s="71">
        <f>'Январь 2020'!A399</f>
        <v>0</v>
      </c>
      <c r="B399" s="72">
        <f>'Январь 2020'!G399</f>
        <v>0</v>
      </c>
      <c r="C399" s="257">
        <f>'Январь 2020'!B399</f>
        <v>0</v>
      </c>
      <c r="D399" s="75"/>
      <c r="E399" s="75"/>
      <c r="F399" s="153"/>
      <c r="G399" s="153"/>
      <c r="H399" s="75"/>
      <c r="I399" s="75"/>
      <c r="J399" s="75"/>
      <c r="K399" s="76"/>
      <c r="L399" s="75"/>
      <c r="M399" s="153"/>
      <c r="N399" s="153"/>
      <c r="O399" s="75"/>
      <c r="P399" s="75"/>
      <c r="Q399" s="153"/>
      <c r="R399" s="75"/>
      <c r="S399" s="75"/>
      <c r="T399" s="153"/>
      <c r="U399" s="153"/>
      <c r="V399" s="75"/>
      <c r="W399" s="75"/>
      <c r="X399" s="75"/>
      <c r="Y399" s="75"/>
      <c r="Z399" s="75"/>
      <c r="AA399" s="153"/>
      <c r="AB399" s="153"/>
      <c r="AC399" s="75"/>
      <c r="AD399" s="75"/>
      <c r="AE399" s="75"/>
      <c r="AF399" s="75"/>
      <c r="AG399" s="75"/>
      <c r="AH399" s="153"/>
      <c r="AI399" s="80">
        <f t="shared" si="0"/>
        <v>0</v>
      </c>
      <c r="AJ399" s="81">
        <f>'Сентябрь 2020'!AJ399-AI399</f>
        <v>0</v>
      </c>
      <c r="AK399" s="82">
        <f t="shared" si="1"/>
        <v>0</v>
      </c>
      <c r="AL399" s="83">
        <f>'Сентябрь 2020'!AL399+AK399</f>
        <v>0</v>
      </c>
      <c r="AM399" s="82">
        <f t="shared" si="2"/>
        <v>0</v>
      </c>
      <c r="AN399" s="84">
        <f>'Сентябрь 2020'!AN399+AM399</f>
        <v>0</v>
      </c>
      <c r="AO399" s="82">
        <f t="shared" si="3"/>
        <v>0</v>
      </c>
      <c r="AP399" s="85">
        <f>'Сентябрь 2020'!AP399+'Октябрь 2019'!AO399</f>
        <v>0</v>
      </c>
      <c r="AQ399" s="82">
        <f t="shared" si="4"/>
        <v>0</v>
      </c>
      <c r="AR399" s="86">
        <f>'Сентябрь 2020'!AR399+'Октябрь 2019'!AQ399</f>
        <v>0</v>
      </c>
      <c r="AS399" s="87">
        <f>'Январь 2020'!AW399</f>
        <v>0</v>
      </c>
      <c r="AT399" s="88">
        <f>'Январь 2020'!AX399</f>
        <v>0</v>
      </c>
      <c r="AU399" s="45">
        <f t="shared" si="5"/>
        <v>0</v>
      </c>
    </row>
    <row r="400" spans="1:47" ht="14.25" customHeight="1">
      <c r="A400" s="71">
        <f>'Январь 2020'!A400</f>
        <v>0</v>
      </c>
      <c r="B400" s="72">
        <f>'Январь 2020'!G400</f>
        <v>0</v>
      </c>
      <c r="C400" s="257">
        <f>'Январь 2020'!B400</f>
        <v>0</v>
      </c>
      <c r="D400" s="75"/>
      <c r="E400" s="75"/>
      <c r="F400" s="153"/>
      <c r="G400" s="153"/>
      <c r="H400" s="75"/>
      <c r="I400" s="75"/>
      <c r="J400" s="75"/>
      <c r="K400" s="76"/>
      <c r="L400" s="75"/>
      <c r="M400" s="153"/>
      <c r="N400" s="153"/>
      <c r="O400" s="75"/>
      <c r="P400" s="75"/>
      <c r="Q400" s="153"/>
      <c r="R400" s="75"/>
      <c r="S400" s="75"/>
      <c r="T400" s="153"/>
      <c r="U400" s="153"/>
      <c r="V400" s="75"/>
      <c r="W400" s="75"/>
      <c r="X400" s="75"/>
      <c r="Y400" s="75"/>
      <c r="Z400" s="75"/>
      <c r="AA400" s="153"/>
      <c r="AB400" s="153"/>
      <c r="AC400" s="75"/>
      <c r="AD400" s="75"/>
      <c r="AE400" s="75"/>
      <c r="AF400" s="75"/>
      <c r="AG400" s="75"/>
      <c r="AH400" s="153"/>
      <c r="AI400" s="80">
        <f t="shared" si="0"/>
        <v>0</v>
      </c>
      <c r="AJ400" s="81">
        <f>'Сентябрь 2020'!AJ400-AI400</f>
        <v>0</v>
      </c>
      <c r="AK400" s="82">
        <f t="shared" si="1"/>
        <v>0</v>
      </c>
      <c r="AL400" s="83">
        <f>'Сентябрь 2020'!AL400+AK400</f>
        <v>0</v>
      </c>
      <c r="AM400" s="82">
        <f t="shared" si="2"/>
        <v>0</v>
      </c>
      <c r="AN400" s="84">
        <f>'Сентябрь 2020'!AN400+AM400</f>
        <v>0</v>
      </c>
      <c r="AO400" s="82">
        <f t="shared" si="3"/>
        <v>0</v>
      </c>
      <c r="AP400" s="85">
        <f>'Сентябрь 2020'!AP400+'Октябрь 2019'!AO400</f>
        <v>0</v>
      </c>
      <c r="AQ400" s="82">
        <f t="shared" si="4"/>
        <v>0</v>
      </c>
      <c r="AR400" s="86">
        <f>'Сентябрь 2020'!AR400+'Октябрь 2019'!AQ400</f>
        <v>0</v>
      </c>
      <c r="AS400" s="87">
        <f>'Январь 2020'!AW400</f>
        <v>0</v>
      </c>
      <c r="AT400" s="88">
        <f>'Январь 2020'!AX400</f>
        <v>0</v>
      </c>
      <c r="AU400" s="45">
        <f t="shared" si="5"/>
        <v>0</v>
      </c>
    </row>
    <row r="401" spans="1:47" ht="14.25" customHeight="1">
      <c r="A401" s="71">
        <f>'Январь 2020'!A401</f>
        <v>0</v>
      </c>
      <c r="B401" s="72">
        <f>'Январь 2020'!G401</f>
        <v>0</v>
      </c>
      <c r="C401" s="257">
        <f>'Январь 2020'!B401</f>
        <v>0</v>
      </c>
      <c r="D401" s="75"/>
      <c r="E401" s="75"/>
      <c r="F401" s="153"/>
      <c r="G401" s="153"/>
      <c r="H401" s="75"/>
      <c r="I401" s="75"/>
      <c r="J401" s="75"/>
      <c r="K401" s="76"/>
      <c r="L401" s="75"/>
      <c r="M401" s="153"/>
      <c r="N401" s="153"/>
      <c r="O401" s="75"/>
      <c r="P401" s="75"/>
      <c r="Q401" s="153"/>
      <c r="R401" s="75"/>
      <c r="S401" s="75"/>
      <c r="T401" s="153"/>
      <c r="U401" s="153"/>
      <c r="V401" s="75"/>
      <c r="W401" s="75"/>
      <c r="X401" s="75"/>
      <c r="Y401" s="75"/>
      <c r="Z401" s="75"/>
      <c r="AA401" s="153"/>
      <c r="AB401" s="153"/>
      <c r="AC401" s="75"/>
      <c r="AD401" s="75"/>
      <c r="AE401" s="75"/>
      <c r="AF401" s="75"/>
      <c r="AG401" s="75"/>
      <c r="AH401" s="153"/>
      <c r="AI401" s="80">
        <f t="shared" si="0"/>
        <v>0</v>
      </c>
      <c r="AJ401" s="81">
        <f>'Сентябрь 2020'!AJ401-AI401</f>
        <v>0</v>
      </c>
      <c r="AK401" s="82">
        <f t="shared" si="1"/>
        <v>0</v>
      </c>
      <c r="AL401" s="83">
        <f>'Сентябрь 2020'!AL401+AK401</f>
        <v>0</v>
      </c>
      <c r="AM401" s="82">
        <f t="shared" si="2"/>
        <v>0</v>
      </c>
      <c r="AN401" s="84">
        <f>'Сентябрь 2020'!AN401+AM401</f>
        <v>0</v>
      </c>
      <c r="AO401" s="82">
        <f t="shared" si="3"/>
        <v>0</v>
      </c>
      <c r="AP401" s="85">
        <f>'Сентябрь 2020'!AP401+'Октябрь 2019'!AO401</f>
        <v>0</v>
      </c>
      <c r="AQ401" s="82">
        <f t="shared" si="4"/>
        <v>0</v>
      </c>
      <c r="AR401" s="86">
        <f>'Сентябрь 2020'!AR401+'Октябрь 2019'!AQ401</f>
        <v>0</v>
      </c>
      <c r="AS401" s="87">
        <f>'Январь 2020'!AW401</f>
        <v>0</v>
      </c>
      <c r="AT401" s="88">
        <f>'Январь 2020'!AX401</f>
        <v>0</v>
      </c>
      <c r="AU401" s="45">
        <f t="shared" si="5"/>
        <v>0</v>
      </c>
    </row>
    <row r="402" spans="1:47" ht="14.25" customHeight="1">
      <c r="A402" s="71">
        <f>'Январь 2020'!A402</f>
        <v>0</v>
      </c>
      <c r="B402" s="72">
        <f>'Январь 2020'!G402</f>
        <v>0</v>
      </c>
      <c r="C402" s="257">
        <f>'Январь 2020'!B402</f>
        <v>0</v>
      </c>
      <c r="D402" s="75"/>
      <c r="E402" s="75"/>
      <c r="F402" s="153"/>
      <c r="G402" s="153"/>
      <c r="H402" s="75"/>
      <c r="I402" s="75"/>
      <c r="J402" s="75"/>
      <c r="K402" s="76"/>
      <c r="L402" s="75"/>
      <c r="M402" s="153"/>
      <c r="N402" s="153"/>
      <c r="O402" s="75"/>
      <c r="P402" s="75"/>
      <c r="Q402" s="153"/>
      <c r="R402" s="75"/>
      <c r="S402" s="75"/>
      <c r="T402" s="153"/>
      <c r="U402" s="153"/>
      <c r="V402" s="75"/>
      <c r="W402" s="75"/>
      <c r="X402" s="75"/>
      <c r="Y402" s="75"/>
      <c r="Z402" s="75"/>
      <c r="AA402" s="153"/>
      <c r="AB402" s="153"/>
      <c r="AC402" s="75"/>
      <c r="AD402" s="75"/>
      <c r="AE402" s="75"/>
      <c r="AF402" s="75"/>
      <c r="AG402" s="75"/>
      <c r="AH402" s="153"/>
      <c r="AI402" s="80">
        <f t="shared" si="0"/>
        <v>0</v>
      </c>
      <c r="AJ402" s="81">
        <f>'Сентябрь 2020'!AJ402-AI402</f>
        <v>0</v>
      </c>
      <c r="AK402" s="82">
        <f t="shared" si="1"/>
        <v>0</v>
      </c>
      <c r="AL402" s="83">
        <f>'Сентябрь 2020'!AL402+AK402</f>
        <v>0</v>
      </c>
      <c r="AM402" s="82">
        <f t="shared" si="2"/>
        <v>0</v>
      </c>
      <c r="AN402" s="84">
        <f>'Сентябрь 2020'!AN402+AM402</f>
        <v>0</v>
      </c>
      <c r="AO402" s="82">
        <f t="shared" si="3"/>
        <v>0</v>
      </c>
      <c r="AP402" s="85">
        <f>'Сентябрь 2020'!AP402+'Октябрь 2019'!AO402</f>
        <v>0</v>
      </c>
      <c r="AQ402" s="82">
        <f t="shared" si="4"/>
        <v>0</v>
      </c>
      <c r="AR402" s="86">
        <f>'Сентябрь 2020'!AR402+'Октябрь 2019'!AQ402</f>
        <v>0</v>
      </c>
      <c r="AS402" s="87">
        <f>'Январь 2020'!AW402</f>
        <v>0</v>
      </c>
      <c r="AT402" s="88">
        <f>'Январь 2020'!AX402</f>
        <v>0</v>
      </c>
      <c r="AU402" s="45">
        <f t="shared" si="5"/>
        <v>0</v>
      </c>
    </row>
    <row r="403" spans="1:47" ht="14.25" customHeight="1">
      <c r="A403" s="71">
        <f>'Январь 2020'!A403</f>
        <v>0</v>
      </c>
      <c r="B403" s="72">
        <f>'Январь 2020'!G403</f>
        <v>0</v>
      </c>
      <c r="C403" s="257">
        <f>'Январь 2020'!B403</f>
        <v>0</v>
      </c>
      <c r="D403" s="75"/>
      <c r="E403" s="75"/>
      <c r="F403" s="153"/>
      <c r="G403" s="153"/>
      <c r="H403" s="75"/>
      <c r="I403" s="75"/>
      <c r="J403" s="75"/>
      <c r="K403" s="76"/>
      <c r="L403" s="75"/>
      <c r="M403" s="153"/>
      <c r="N403" s="153"/>
      <c r="O403" s="75"/>
      <c r="P403" s="75"/>
      <c r="Q403" s="153"/>
      <c r="R403" s="75"/>
      <c r="S403" s="75"/>
      <c r="T403" s="153"/>
      <c r="U403" s="153"/>
      <c r="V403" s="75"/>
      <c r="W403" s="75"/>
      <c r="X403" s="75"/>
      <c r="Y403" s="75"/>
      <c r="Z403" s="75"/>
      <c r="AA403" s="153"/>
      <c r="AB403" s="153"/>
      <c r="AC403" s="75"/>
      <c r="AD403" s="75"/>
      <c r="AE403" s="75"/>
      <c r="AF403" s="75"/>
      <c r="AG403" s="75"/>
      <c r="AH403" s="153"/>
      <c r="AI403" s="80">
        <f t="shared" si="0"/>
        <v>0</v>
      </c>
      <c r="AJ403" s="81">
        <f>'Сентябрь 2020'!AJ403-AI403</f>
        <v>0</v>
      </c>
      <c r="AK403" s="82">
        <f t="shared" si="1"/>
        <v>0</v>
      </c>
      <c r="AL403" s="83">
        <f>'Сентябрь 2020'!AL403+AK403</f>
        <v>0</v>
      </c>
      <c r="AM403" s="82">
        <f t="shared" si="2"/>
        <v>0</v>
      </c>
      <c r="AN403" s="84">
        <f>'Сентябрь 2020'!AN403+AM403</f>
        <v>0</v>
      </c>
      <c r="AO403" s="82">
        <f t="shared" si="3"/>
        <v>0</v>
      </c>
      <c r="AP403" s="85">
        <f>'Сентябрь 2020'!AP403+'Октябрь 2019'!AO403</f>
        <v>0</v>
      </c>
      <c r="AQ403" s="82">
        <f t="shared" si="4"/>
        <v>0</v>
      </c>
      <c r="AR403" s="86">
        <f>'Сентябрь 2020'!AR403+'Октябрь 2019'!AQ403</f>
        <v>0</v>
      </c>
      <c r="AS403" s="87">
        <f>'Январь 2020'!AW403</f>
        <v>0</v>
      </c>
      <c r="AT403" s="88">
        <f>'Январь 2020'!AX403</f>
        <v>0</v>
      </c>
      <c r="AU403" s="45">
        <f t="shared" si="5"/>
        <v>0</v>
      </c>
    </row>
    <row r="404" spans="1:47" ht="14.25" customHeight="1">
      <c r="A404" s="71">
        <f>'Январь 2020'!A404</f>
        <v>0</v>
      </c>
      <c r="B404" s="72">
        <f>'Январь 2020'!G404</f>
        <v>0</v>
      </c>
      <c r="C404" s="257">
        <f>'Январь 2020'!B404</f>
        <v>0</v>
      </c>
      <c r="D404" s="75"/>
      <c r="E404" s="75"/>
      <c r="F404" s="153"/>
      <c r="G404" s="153"/>
      <c r="H404" s="75"/>
      <c r="I404" s="75"/>
      <c r="J404" s="75"/>
      <c r="K404" s="76"/>
      <c r="L404" s="75"/>
      <c r="M404" s="153"/>
      <c r="N404" s="153"/>
      <c r="O404" s="75"/>
      <c r="P404" s="75"/>
      <c r="Q404" s="153"/>
      <c r="R404" s="75"/>
      <c r="S404" s="75"/>
      <c r="T404" s="153"/>
      <c r="U404" s="153"/>
      <c r="V404" s="75"/>
      <c r="W404" s="75"/>
      <c r="X404" s="75"/>
      <c r="Y404" s="75"/>
      <c r="Z404" s="75"/>
      <c r="AA404" s="153"/>
      <c r="AB404" s="153"/>
      <c r="AC404" s="75"/>
      <c r="AD404" s="75"/>
      <c r="AE404" s="75"/>
      <c r="AF404" s="75"/>
      <c r="AG404" s="75"/>
      <c r="AH404" s="153"/>
      <c r="AI404" s="80">
        <f t="shared" si="0"/>
        <v>0</v>
      </c>
      <c r="AJ404" s="81">
        <f>'Сентябрь 2020'!AJ404-AI404</f>
        <v>0</v>
      </c>
      <c r="AK404" s="82">
        <f t="shared" si="1"/>
        <v>0</v>
      </c>
      <c r="AL404" s="83">
        <f>'Сентябрь 2020'!AL404+AK404</f>
        <v>0</v>
      </c>
      <c r="AM404" s="82">
        <f t="shared" si="2"/>
        <v>0</v>
      </c>
      <c r="AN404" s="84">
        <f>'Сентябрь 2020'!AN404+AM404</f>
        <v>0</v>
      </c>
      <c r="AO404" s="82">
        <f t="shared" si="3"/>
        <v>0</v>
      </c>
      <c r="AP404" s="85">
        <f>'Сентябрь 2020'!AP404+'Октябрь 2019'!AO404</f>
        <v>0</v>
      </c>
      <c r="AQ404" s="82">
        <f t="shared" si="4"/>
        <v>0</v>
      </c>
      <c r="AR404" s="86">
        <f>'Сентябрь 2020'!AR404+'Октябрь 2019'!AQ404</f>
        <v>0</v>
      </c>
      <c r="AS404" s="87">
        <f>'Январь 2020'!AW404</f>
        <v>0</v>
      </c>
      <c r="AT404" s="88">
        <f>'Январь 2020'!AX404</f>
        <v>0</v>
      </c>
      <c r="AU404" s="45">
        <f t="shared" si="5"/>
        <v>0</v>
      </c>
    </row>
    <row r="405" spans="1:47" ht="14.25" customHeight="1">
      <c r="A405" s="71">
        <f>'Январь 2020'!A405</f>
        <v>0</v>
      </c>
      <c r="B405" s="72">
        <f>'Январь 2020'!G405</f>
        <v>0</v>
      </c>
      <c r="C405" s="257">
        <f>'Январь 2020'!B405</f>
        <v>0</v>
      </c>
      <c r="D405" s="75"/>
      <c r="E405" s="75"/>
      <c r="F405" s="153"/>
      <c r="G405" s="153"/>
      <c r="H405" s="75"/>
      <c r="I405" s="75"/>
      <c r="J405" s="75"/>
      <c r="K405" s="76"/>
      <c r="L405" s="75"/>
      <c r="M405" s="153"/>
      <c r="N405" s="153"/>
      <c r="O405" s="75"/>
      <c r="P405" s="75"/>
      <c r="Q405" s="153"/>
      <c r="R405" s="75"/>
      <c r="S405" s="75"/>
      <c r="T405" s="153"/>
      <c r="U405" s="153"/>
      <c r="V405" s="75"/>
      <c r="W405" s="75"/>
      <c r="X405" s="75"/>
      <c r="Y405" s="75"/>
      <c r="Z405" s="75"/>
      <c r="AA405" s="153"/>
      <c r="AB405" s="153"/>
      <c r="AC405" s="75"/>
      <c r="AD405" s="75"/>
      <c r="AE405" s="75"/>
      <c r="AF405" s="75"/>
      <c r="AG405" s="75"/>
      <c r="AH405" s="153"/>
      <c r="AI405" s="80">
        <f t="shared" si="0"/>
        <v>0</v>
      </c>
      <c r="AJ405" s="81">
        <f>'Сентябрь 2020'!AJ405-AI405</f>
        <v>0</v>
      </c>
      <c r="AK405" s="82">
        <f t="shared" si="1"/>
        <v>0</v>
      </c>
      <c r="AL405" s="83">
        <f>'Сентябрь 2020'!AL405+AK405</f>
        <v>0</v>
      </c>
      <c r="AM405" s="82">
        <f t="shared" si="2"/>
        <v>0</v>
      </c>
      <c r="AN405" s="84">
        <f>'Сентябрь 2020'!AN405+AM405</f>
        <v>0</v>
      </c>
      <c r="AO405" s="82">
        <f t="shared" si="3"/>
        <v>0</v>
      </c>
      <c r="AP405" s="85">
        <f>'Сентябрь 2020'!AP405+'Октябрь 2019'!AO405</f>
        <v>0</v>
      </c>
      <c r="AQ405" s="82">
        <f t="shared" si="4"/>
        <v>0</v>
      </c>
      <c r="AR405" s="86">
        <f>'Сентябрь 2020'!AR405+'Октябрь 2019'!AQ405</f>
        <v>0</v>
      </c>
      <c r="AS405" s="87">
        <f>'Январь 2020'!AW405</f>
        <v>0</v>
      </c>
      <c r="AT405" s="88">
        <f>'Январь 2020'!AX405</f>
        <v>0</v>
      </c>
      <c r="AU405" s="45">
        <f t="shared" si="5"/>
        <v>0</v>
      </c>
    </row>
    <row r="406" spans="1:47" ht="14.25" customHeight="1">
      <c r="A406" s="71">
        <f>'Январь 2020'!A406</f>
        <v>0</v>
      </c>
      <c r="B406" s="72">
        <f>'Январь 2020'!G406</f>
        <v>0</v>
      </c>
      <c r="C406" s="257">
        <f>'Январь 2020'!B406</f>
        <v>0</v>
      </c>
      <c r="D406" s="75"/>
      <c r="E406" s="75"/>
      <c r="F406" s="153"/>
      <c r="G406" s="153"/>
      <c r="H406" s="75"/>
      <c r="I406" s="75"/>
      <c r="J406" s="75"/>
      <c r="K406" s="76"/>
      <c r="L406" s="75"/>
      <c r="M406" s="153"/>
      <c r="N406" s="153"/>
      <c r="O406" s="75"/>
      <c r="P406" s="75"/>
      <c r="Q406" s="153"/>
      <c r="R406" s="75"/>
      <c r="S406" s="75"/>
      <c r="T406" s="153"/>
      <c r="U406" s="153"/>
      <c r="V406" s="75"/>
      <c r="W406" s="75"/>
      <c r="X406" s="75"/>
      <c r="Y406" s="75"/>
      <c r="Z406" s="75"/>
      <c r="AA406" s="153"/>
      <c r="AB406" s="153"/>
      <c r="AC406" s="75"/>
      <c r="AD406" s="75"/>
      <c r="AE406" s="75"/>
      <c r="AF406" s="75"/>
      <c r="AG406" s="75"/>
      <c r="AH406" s="153"/>
      <c r="AI406" s="80">
        <f t="shared" si="0"/>
        <v>0</v>
      </c>
      <c r="AJ406" s="81">
        <f>'Сентябрь 2020'!AJ406-AI406</f>
        <v>0</v>
      </c>
      <c r="AK406" s="82">
        <f t="shared" si="1"/>
        <v>0</v>
      </c>
      <c r="AL406" s="83">
        <f>'Сентябрь 2020'!AL406+AK406</f>
        <v>0</v>
      </c>
      <c r="AM406" s="82">
        <f t="shared" si="2"/>
        <v>0</v>
      </c>
      <c r="AN406" s="84">
        <f>'Сентябрь 2020'!AN406+AM406</f>
        <v>0</v>
      </c>
      <c r="AO406" s="82">
        <f t="shared" si="3"/>
        <v>0</v>
      </c>
      <c r="AP406" s="85">
        <f>'Сентябрь 2020'!AP406+'Октябрь 2019'!AO406</f>
        <v>0</v>
      </c>
      <c r="AQ406" s="82">
        <f t="shared" si="4"/>
        <v>0</v>
      </c>
      <c r="AR406" s="86">
        <f>'Сентябрь 2020'!AR406+'Октябрь 2019'!AQ406</f>
        <v>0</v>
      </c>
      <c r="AS406" s="87">
        <f>'Январь 2020'!AW406</f>
        <v>0</v>
      </c>
      <c r="AT406" s="88">
        <f>'Январь 2020'!AX406</f>
        <v>0</v>
      </c>
      <c r="AU406" s="45">
        <f t="shared" si="5"/>
        <v>0</v>
      </c>
    </row>
    <row r="407" spans="1:47" ht="14.25" customHeight="1">
      <c r="A407" s="71">
        <f>'Январь 2020'!A407</f>
        <v>0</v>
      </c>
      <c r="B407" s="72">
        <f>'Январь 2020'!G407</f>
        <v>0</v>
      </c>
      <c r="C407" s="257">
        <f>'Январь 2020'!B407</f>
        <v>0</v>
      </c>
      <c r="D407" s="75"/>
      <c r="E407" s="75"/>
      <c r="F407" s="153"/>
      <c r="G407" s="153"/>
      <c r="H407" s="75"/>
      <c r="I407" s="75"/>
      <c r="J407" s="75"/>
      <c r="K407" s="76"/>
      <c r="L407" s="75"/>
      <c r="M407" s="153"/>
      <c r="N407" s="153"/>
      <c r="O407" s="75"/>
      <c r="P407" s="75"/>
      <c r="Q407" s="153"/>
      <c r="R407" s="75"/>
      <c r="S407" s="75"/>
      <c r="T407" s="153"/>
      <c r="U407" s="153"/>
      <c r="V407" s="75"/>
      <c r="W407" s="75"/>
      <c r="X407" s="75"/>
      <c r="Y407" s="75"/>
      <c r="Z407" s="75"/>
      <c r="AA407" s="153"/>
      <c r="AB407" s="153"/>
      <c r="AC407" s="75"/>
      <c r="AD407" s="75"/>
      <c r="AE407" s="75"/>
      <c r="AF407" s="75"/>
      <c r="AG407" s="75"/>
      <c r="AH407" s="153"/>
      <c r="AI407" s="80">
        <f t="shared" si="0"/>
        <v>0</v>
      </c>
      <c r="AJ407" s="81">
        <f>'Сентябрь 2020'!AJ407-AI407</f>
        <v>0</v>
      </c>
      <c r="AK407" s="82">
        <f t="shared" si="1"/>
        <v>0</v>
      </c>
      <c r="AL407" s="83">
        <f>'Сентябрь 2020'!AL407+AK407</f>
        <v>0</v>
      </c>
      <c r="AM407" s="82">
        <f t="shared" si="2"/>
        <v>0</v>
      </c>
      <c r="AN407" s="84">
        <f>'Сентябрь 2020'!AN407+AM407</f>
        <v>0</v>
      </c>
      <c r="AO407" s="82">
        <f t="shared" si="3"/>
        <v>0</v>
      </c>
      <c r="AP407" s="85">
        <f>'Сентябрь 2020'!AP407+'Октябрь 2019'!AO407</f>
        <v>0</v>
      </c>
      <c r="AQ407" s="82">
        <f t="shared" si="4"/>
        <v>0</v>
      </c>
      <c r="AR407" s="86">
        <f>'Сентябрь 2020'!AR407+'Октябрь 2019'!AQ407</f>
        <v>0</v>
      </c>
      <c r="AS407" s="87">
        <f>'Январь 2020'!AW407</f>
        <v>0</v>
      </c>
      <c r="AT407" s="88">
        <f>'Январь 2020'!AX407</f>
        <v>0</v>
      </c>
      <c r="AU407" s="45">
        <f t="shared" si="5"/>
        <v>0</v>
      </c>
    </row>
    <row r="408" spans="1:47" ht="14.25" customHeight="1">
      <c r="A408" s="71">
        <f>'Январь 2020'!A408</f>
        <v>0</v>
      </c>
      <c r="B408" s="72">
        <f>'Январь 2020'!G408</f>
        <v>0</v>
      </c>
      <c r="C408" s="257">
        <f>'Январь 2020'!B408</f>
        <v>0</v>
      </c>
      <c r="D408" s="75"/>
      <c r="E408" s="75"/>
      <c r="F408" s="153"/>
      <c r="G408" s="153"/>
      <c r="H408" s="75"/>
      <c r="I408" s="75"/>
      <c r="J408" s="75"/>
      <c r="K408" s="76"/>
      <c r="L408" s="75"/>
      <c r="M408" s="153"/>
      <c r="N408" s="153"/>
      <c r="O408" s="75"/>
      <c r="P408" s="75"/>
      <c r="Q408" s="153"/>
      <c r="R408" s="75"/>
      <c r="S408" s="75"/>
      <c r="T408" s="153"/>
      <c r="U408" s="153"/>
      <c r="V408" s="75"/>
      <c r="W408" s="75"/>
      <c r="X408" s="75"/>
      <c r="Y408" s="75"/>
      <c r="Z408" s="75"/>
      <c r="AA408" s="153"/>
      <c r="AB408" s="153"/>
      <c r="AC408" s="75"/>
      <c r="AD408" s="75"/>
      <c r="AE408" s="75"/>
      <c r="AF408" s="75"/>
      <c r="AG408" s="75"/>
      <c r="AH408" s="153"/>
      <c r="AI408" s="80">
        <f t="shared" si="0"/>
        <v>0</v>
      </c>
      <c r="AJ408" s="81">
        <f>'Сентябрь 2020'!AJ408-AI408</f>
        <v>0</v>
      </c>
      <c r="AK408" s="82">
        <f t="shared" si="1"/>
        <v>0</v>
      </c>
      <c r="AL408" s="83">
        <f>'Сентябрь 2020'!AL408+AK408</f>
        <v>0</v>
      </c>
      <c r="AM408" s="82">
        <f t="shared" si="2"/>
        <v>0</v>
      </c>
      <c r="AN408" s="84">
        <f>'Сентябрь 2020'!AN408+AM408</f>
        <v>0</v>
      </c>
      <c r="AO408" s="82">
        <f t="shared" si="3"/>
        <v>0</v>
      </c>
      <c r="AP408" s="85">
        <f>'Сентябрь 2020'!AP408+'Октябрь 2019'!AO408</f>
        <v>0</v>
      </c>
      <c r="AQ408" s="82">
        <f t="shared" si="4"/>
        <v>0</v>
      </c>
      <c r="AR408" s="86">
        <f>'Сентябрь 2020'!AR408+'Октябрь 2019'!AQ408</f>
        <v>0</v>
      </c>
      <c r="AS408" s="87">
        <f>'Январь 2020'!AW408</f>
        <v>0</v>
      </c>
      <c r="AT408" s="88">
        <f>'Январь 2020'!AX408</f>
        <v>0</v>
      </c>
      <c r="AU408" s="45">
        <f t="shared" si="5"/>
        <v>0</v>
      </c>
    </row>
    <row r="409" spans="1:47" ht="14.25" customHeight="1">
      <c r="A409" s="71">
        <f>'Январь 2020'!A409</f>
        <v>0</v>
      </c>
      <c r="B409" s="72">
        <f>'Январь 2020'!G409</f>
        <v>0</v>
      </c>
      <c r="C409" s="257">
        <f>'Январь 2020'!B409</f>
        <v>0</v>
      </c>
      <c r="D409" s="75"/>
      <c r="E409" s="75"/>
      <c r="F409" s="153"/>
      <c r="G409" s="153"/>
      <c r="H409" s="75"/>
      <c r="I409" s="75"/>
      <c r="J409" s="75"/>
      <c r="K409" s="76"/>
      <c r="L409" s="75"/>
      <c r="M409" s="153"/>
      <c r="N409" s="153"/>
      <c r="O409" s="75"/>
      <c r="P409" s="75"/>
      <c r="Q409" s="153"/>
      <c r="R409" s="75"/>
      <c r="S409" s="75"/>
      <c r="T409" s="153"/>
      <c r="U409" s="153"/>
      <c r="V409" s="75"/>
      <c r="W409" s="75"/>
      <c r="X409" s="75"/>
      <c r="Y409" s="75"/>
      <c r="Z409" s="75"/>
      <c r="AA409" s="153"/>
      <c r="AB409" s="153"/>
      <c r="AC409" s="75"/>
      <c r="AD409" s="75"/>
      <c r="AE409" s="75"/>
      <c r="AF409" s="75"/>
      <c r="AG409" s="75"/>
      <c r="AH409" s="153"/>
      <c r="AI409" s="80">
        <f t="shared" si="0"/>
        <v>0</v>
      </c>
      <c r="AJ409" s="81">
        <f>'Сентябрь 2020'!AJ409-AI409</f>
        <v>0</v>
      </c>
      <c r="AK409" s="82">
        <f t="shared" si="1"/>
        <v>0</v>
      </c>
      <c r="AL409" s="83">
        <f>'Сентябрь 2020'!AL409+AK409</f>
        <v>0</v>
      </c>
      <c r="AM409" s="82">
        <f t="shared" si="2"/>
        <v>0</v>
      </c>
      <c r="AN409" s="84">
        <f>'Сентябрь 2020'!AN409+AM409</f>
        <v>0</v>
      </c>
      <c r="AO409" s="82">
        <f t="shared" si="3"/>
        <v>0</v>
      </c>
      <c r="AP409" s="85">
        <f>'Сентябрь 2020'!AP409+'Октябрь 2019'!AO409</f>
        <v>0</v>
      </c>
      <c r="AQ409" s="82">
        <f t="shared" si="4"/>
        <v>0</v>
      </c>
      <c r="AR409" s="86">
        <f>'Сентябрь 2020'!AR409+'Октябрь 2019'!AQ409</f>
        <v>0</v>
      </c>
      <c r="AS409" s="87">
        <f>'Январь 2020'!AW409</f>
        <v>0</v>
      </c>
      <c r="AT409" s="88">
        <f>'Январь 2020'!AX409</f>
        <v>0</v>
      </c>
      <c r="AU409" s="45">
        <f t="shared" si="5"/>
        <v>0</v>
      </c>
    </row>
    <row r="410" spans="1:47" ht="14.25" customHeight="1">
      <c r="A410" s="71">
        <f>'Январь 2020'!A410</f>
        <v>0</v>
      </c>
      <c r="B410" s="72">
        <f>'Январь 2020'!G410</f>
        <v>0</v>
      </c>
      <c r="C410" s="257">
        <f>'Январь 2020'!B410</f>
        <v>0</v>
      </c>
      <c r="D410" s="75"/>
      <c r="E410" s="75"/>
      <c r="F410" s="153"/>
      <c r="G410" s="153"/>
      <c r="H410" s="75"/>
      <c r="I410" s="75"/>
      <c r="J410" s="75"/>
      <c r="K410" s="76"/>
      <c r="L410" s="75"/>
      <c r="M410" s="153"/>
      <c r="N410" s="153"/>
      <c r="O410" s="75"/>
      <c r="P410" s="75"/>
      <c r="Q410" s="153"/>
      <c r="R410" s="75"/>
      <c r="S410" s="75"/>
      <c r="T410" s="153"/>
      <c r="U410" s="153"/>
      <c r="V410" s="75"/>
      <c r="W410" s="75"/>
      <c r="X410" s="75"/>
      <c r="Y410" s="75"/>
      <c r="Z410" s="75"/>
      <c r="AA410" s="153"/>
      <c r="AB410" s="153"/>
      <c r="AC410" s="75"/>
      <c r="AD410" s="75"/>
      <c r="AE410" s="75"/>
      <c r="AF410" s="75"/>
      <c r="AG410" s="75"/>
      <c r="AH410" s="153"/>
      <c r="AI410" s="80">
        <f t="shared" si="0"/>
        <v>0</v>
      </c>
      <c r="AJ410" s="81">
        <f>'Сентябрь 2020'!AJ410-AI410</f>
        <v>0</v>
      </c>
      <c r="AK410" s="82">
        <f t="shared" si="1"/>
        <v>0</v>
      </c>
      <c r="AL410" s="83">
        <f>'Сентябрь 2020'!AL410+AK410</f>
        <v>0</v>
      </c>
      <c r="AM410" s="82">
        <f t="shared" si="2"/>
        <v>0</v>
      </c>
      <c r="AN410" s="84">
        <f>'Сентябрь 2020'!AN410+AM410</f>
        <v>0</v>
      </c>
      <c r="AO410" s="82">
        <f t="shared" si="3"/>
        <v>0</v>
      </c>
      <c r="AP410" s="85">
        <f>'Сентябрь 2020'!AP410+'Октябрь 2019'!AO410</f>
        <v>0</v>
      </c>
      <c r="AQ410" s="82">
        <f t="shared" si="4"/>
        <v>0</v>
      </c>
      <c r="AR410" s="86">
        <f>'Сентябрь 2020'!AR410+'Октябрь 2019'!AQ410</f>
        <v>0</v>
      </c>
      <c r="AS410" s="87">
        <f>'Январь 2020'!AW410</f>
        <v>0</v>
      </c>
      <c r="AT410" s="88">
        <f>'Январь 2020'!AX410</f>
        <v>0</v>
      </c>
      <c r="AU410" s="45">
        <f t="shared" si="5"/>
        <v>0</v>
      </c>
    </row>
    <row r="411" spans="1:47" ht="14.25" customHeight="1">
      <c r="A411" s="71">
        <f>'Январь 2020'!A411</f>
        <v>0</v>
      </c>
      <c r="B411" s="72">
        <f>'Январь 2020'!G411</f>
        <v>0</v>
      </c>
      <c r="C411" s="257">
        <f>'Январь 2020'!B411</f>
        <v>0</v>
      </c>
      <c r="D411" s="75"/>
      <c r="E411" s="75"/>
      <c r="F411" s="153"/>
      <c r="G411" s="153"/>
      <c r="H411" s="75"/>
      <c r="I411" s="75"/>
      <c r="J411" s="75"/>
      <c r="K411" s="76"/>
      <c r="L411" s="75"/>
      <c r="M411" s="153"/>
      <c r="N411" s="153"/>
      <c r="O411" s="75"/>
      <c r="P411" s="75"/>
      <c r="Q411" s="153"/>
      <c r="R411" s="75"/>
      <c r="S411" s="75"/>
      <c r="T411" s="153"/>
      <c r="U411" s="153"/>
      <c r="V411" s="75"/>
      <c r="W411" s="75"/>
      <c r="X411" s="75"/>
      <c r="Y411" s="75"/>
      <c r="Z411" s="75"/>
      <c r="AA411" s="153"/>
      <c r="AB411" s="153"/>
      <c r="AC411" s="75"/>
      <c r="AD411" s="75"/>
      <c r="AE411" s="75"/>
      <c r="AF411" s="75"/>
      <c r="AG411" s="75"/>
      <c r="AH411" s="153"/>
      <c r="AI411" s="80">
        <f t="shared" si="0"/>
        <v>0</v>
      </c>
      <c r="AJ411" s="81">
        <f>'Сентябрь 2020'!AJ411-AI411</f>
        <v>0</v>
      </c>
      <c r="AK411" s="82">
        <f t="shared" si="1"/>
        <v>0</v>
      </c>
      <c r="AL411" s="83">
        <f>'Сентябрь 2020'!AL411+AK411</f>
        <v>0</v>
      </c>
      <c r="AM411" s="82">
        <f t="shared" si="2"/>
        <v>0</v>
      </c>
      <c r="AN411" s="84">
        <f>'Сентябрь 2020'!AN411+AM411</f>
        <v>0</v>
      </c>
      <c r="AO411" s="82">
        <f t="shared" si="3"/>
        <v>0</v>
      </c>
      <c r="AP411" s="85">
        <f>'Сентябрь 2020'!AP411+'Октябрь 2019'!AO411</f>
        <v>0</v>
      </c>
      <c r="AQ411" s="82">
        <f t="shared" si="4"/>
        <v>0</v>
      </c>
      <c r="AR411" s="86">
        <f>'Сентябрь 2020'!AR411+'Октябрь 2019'!AQ411</f>
        <v>0</v>
      </c>
      <c r="AS411" s="87">
        <f>'Январь 2020'!AW411</f>
        <v>0</v>
      </c>
      <c r="AT411" s="88">
        <f>'Январь 2020'!AX411</f>
        <v>0</v>
      </c>
      <c r="AU411" s="45">
        <f t="shared" si="5"/>
        <v>0</v>
      </c>
    </row>
    <row r="412" spans="1:47" ht="14.25" customHeight="1">
      <c r="A412" s="71">
        <f>'Январь 2020'!A412</f>
        <v>0</v>
      </c>
      <c r="B412" s="72">
        <f>'Январь 2020'!G412</f>
        <v>0</v>
      </c>
      <c r="C412" s="257">
        <f>'Январь 2020'!B412</f>
        <v>0</v>
      </c>
      <c r="D412" s="75"/>
      <c r="E412" s="75"/>
      <c r="F412" s="153"/>
      <c r="G412" s="153"/>
      <c r="H412" s="75"/>
      <c r="I412" s="75"/>
      <c r="J412" s="75"/>
      <c r="K412" s="76"/>
      <c r="L412" s="75"/>
      <c r="M412" s="153"/>
      <c r="N412" s="153"/>
      <c r="O412" s="75"/>
      <c r="P412" s="75"/>
      <c r="Q412" s="153"/>
      <c r="R412" s="75"/>
      <c r="S412" s="75"/>
      <c r="T412" s="153"/>
      <c r="U412" s="153"/>
      <c r="V412" s="75"/>
      <c r="W412" s="75"/>
      <c r="X412" s="75"/>
      <c r="Y412" s="75"/>
      <c r="Z412" s="75"/>
      <c r="AA412" s="153"/>
      <c r="AB412" s="153"/>
      <c r="AC412" s="75"/>
      <c r="AD412" s="75"/>
      <c r="AE412" s="75"/>
      <c r="AF412" s="75"/>
      <c r="AG412" s="75"/>
      <c r="AH412" s="153"/>
      <c r="AI412" s="80">
        <f t="shared" si="0"/>
        <v>0</v>
      </c>
      <c r="AJ412" s="81">
        <f>'Сентябрь 2020'!AJ412-AI412</f>
        <v>0</v>
      </c>
      <c r="AK412" s="82">
        <f t="shared" si="1"/>
        <v>0</v>
      </c>
      <c r="AL412" s="83">
        <f>'Сентябрь 2020'!AL412+AK412</f>
        <v>0</v>
      </c>
      <c r="AM412" s="82">
        <f t="shared" si="2"/>
        <v>0</v>
      </c>
      <c r="AN412" s="84">
        <f>'Сентябрь 2020'!AN412+AM412</f>
        <v>0</v>
      </c>
      <c r="AO412" s="82">
        <f t="shared" si="3"/>
        <v>0</v>
      </c>
      <c r="AP412" s="85">
        <f>'Сентябрь 2020'!AP412+'Октябрь 2019'!AO412</f>
        <v>0</v>
      </c>
      <c r="AQ412" s="82">
        <f t="shared" si="4"/>
        <v>0</v>
      </c>
      <c r="AR412" s="86">
        <f>'Сентябрь 2020'!AR412+'Октябрь 2019'!AQ412</f>
        <v>0</v>
      </c>
      <c r="AS412" s="87">
        <f>'Январь 2020'!AW412</f>
        <v>0</v>
      </c>
      <c r="AT412" s="88">
        <f>'Январь 2020'!AX412</f>
        <v>0</v>
      </c>
      <c r="AU412" s="45">
        <f t="shared" si="5"/>
        <v>0</v>
      </c>
    </row>
    <row r="413" spans="1:47" ht="14.25" customHeight="1">
      <c r="A413" s="71">
        <f>'Январь 2020'!A413</f>
        <v>0</v>
      </c>
      <c r="B413" s="72">
        <f>'Январь 2020'!G413</f>
        <v>0</v>
      </c>
      <c r="C413" s="257">
        <f>'Январь 2020'!B413</f>
        <v>0</v>
      </c>
      <c r="D413" s="75"/>
      <c r="E413" s="75"/>
      <c r="F413" s="153"/>
      <c r="G413" s="153"/>
      <c r="H413" s="75"/>
      <c r="I413" s="75"/>
      <c r="J413" s="75"/>
      <c r="K413" s="76"/>
      <c r="L413" s="75"/>
      <c r="M413" s="153"/>
      <c r="N413" s="153"/>
      <c r="O413" s="75"/>
      <c r="P413" s="75"/>
      <c r="Q413" s="153"/>
      <c r="R413" s="75"/>
      <c r="S413" s="75"/>
      <c r="T413" s="153"/>
      <c r="U413" s="153"/>
      <c r="V413" s="75"/>
      <c r="W413" s="75"/>
      <c r="X413" s="75"/>
      <c r="Y413" s="75"/>
      <c r="Z413" s="75"/>
      <c r="AA413" s="153"/>
      <c r="AB413" s="153"/>
      <c r="AC413" s="75"/>
      <c r="AD413" s="75"/>
      <c r="AE413" s="75"/>
      <c r="AF413" s="75"/>
      <c r="AG413" s="75"/>
      <c r="AH413" s="153"/>
      <c r="AI413" s="80">
        <f t="shared" si="0"/>
        <v>0</v>
      </c>
      <c r="AJ413" s="81">
        <f>'Сентябрь 2020'!AJ413-AI413</f>
        <v>0</v>
      </c>
      <c r="AK413" s="82">
        <f t="shared" si="1"/>
        <v>0</v>
      </c>
      <c r="AL413" s="83">
        <f>'Сентябрь 2020'!AL413+AK413</f>
        <v>0</v>
      </c>
      <c r="AM413" s="82">
        <f t="shared" si="2"/>
        <v>0</v>
      </c>
      <c r="AN413" s="84">
        <f>'Сентябрь 2020'!AN413+AM413</f>
        <v>0</v>
      </c>
      <c r="AO413" s="82">
        <f t="shared" si="3"/>
        <v>0</v>
      </c>
      <c r="AP413" s="85">
        <f>'Сентябрь 2020'!AP413+'Октябрь 2019'!AO413</f>
        <v>0</v>
      </c>
      <c r="AQ413" s="82">
        <f t="shared" si="4"/>
        <v>0</v>
      </c>
      <c r="AR413" s="86">
        <f>'Сентябрь 2020'!AR413+'Октябрь 2019'!AQ413</f>
        <v>0</v>
      </c>
      <c r="AS413" s="87">
        <f>'Январь 2020'!AW413</f>
        <v>0</v>
      </c>
      <c r="AT413" s="88">
        <f>'Январь 2020'!AX413</f>
        <v>0</v>
      </c>
      <c r="AU413" s="45">
        <f t="shared" si="5"/>
        <v>0</v>
      </c>
    </row>
    <row r="414" spans="1:47" ht="14.25" customHeight="1">
      <c r="A414" s="71">
        <f>'Январь 2020'!A414</f>
        <v>0</v>
      </c>
      <c r="B414" s="72">
        <f>'Январь 2020'!G414</f>
        <v>0</v>
      </c>
      <c r="C414" s="257">
        <f>'Январь 2020'!B414</f>
        <v>0</v>
      </c>
      <c r="D414" s="75"/>
      <c r="E414" s="75"/>
      <c r="F414" s="153"/>
      <c r="G414" s="153"/>
      <c r="H414" s="75"/>
      <c r="I414" s="75"/>
      <c r="J414" s="75"/>
      <c r="K414" s="76"/>
      <c r="L414" s="75"/>
      <c r="M414" s="153"/>
      <c r="N414" s="153"/>
      <c r="O414" s="75"/>
      <c r="P414" s="75"/>
      <c r="Q414" s="153"/>
      <c r="R414" s="75"/>
      <c r="S414" s="75"/>
      <c r="T414" s="153"/>
      <c r="U414" s="153"/>
      <c r="V414" s="75"/>
      <c r="W414" s="75"/>
      <c r="X414" s="75"/>
      <c r="Y414" s="75"/>
      <c r="Z414" s="75"/>
      <c r="AA414" s="153"/>
      <c r="AB414" s="153"/>
      <c r="AC414" s="75"/>
      <c r="AD414" s="75"/>
      <c r="AE414" s="75"/>
      <c r="AF414" s="75"/>
      <c r="AG414" s="75"/>
      <c r="AH414" s="153"/>
      <c r="AI414" s="80">
        <f t="shared" si="0"/>
        <v>0</v>
      </c>
      <c r="AJ414" s="81">
        <f>'Сентябрь 2020'!AJ414-AI414</f>
        <v>0</v>
      </c>
      <c r="AK414" s="82">
        <f t="shared" si="1"/>
        <v>0</v>
      </c>
      <c r="AL414" s="83">
        <f>'Сентябрь 2020'!AL414+AK414</f>
        <v>0</v>
      </c>
      <c r="AM414" s="82">
        <f t="shared" si="2"/>
        <v>0</v>
      </c>
      <c r="AN414" s="84">
        <f>'Сентябрь 2020'!AN414+AM414</f>
        <v>0</v>
      </c>
      <c r="AO414" s="82">
        <f t="shared" si="3"/>
        <v>0</v>
      </c>
      <c r="AP414" s="85">
        <f>'Сентябрь 2020'!AP414+'Октябрь 2019'!AO414</f>
        <v>0</v>
      </c>
      <c r="AQ414" s="82">
        <f t="shared" si="4"/>
        <v>0</v>
      </c>
      <c r="AR414" s="86">
        <f>'Сентябрь 2020'!AR414+'Октябрь 2019'!AQ414</f>
        <v>0</v>
      </c>
      <c r="AS414" s="87">
        <f>'Январь 2020'!AW414</f>
        <v>0</v>
      </c>
      <c r="AT414" s="88">
        <f>'Январь 2020'!AX414</f>
        <v>0</v>
      </c>
      <c r="AU414" s="45">
        <f t="shared" si="5"/>
        <v>0</v>
      </c>
    </row>
    <row r="415" spans="1:47" ht="14.25" customHeight="1">
      <c r="A415" s="71">
        <f>'Январь 2020'!A415</f>
        <v>0</v>
      </c>
      <c r="B415" s="72">
        <f>'Январь 2020'!G415</f>
        <v>0</v>
      </c>
      <c r="C415" s="257">
        <f>'Январь 2020'!B415</f>
        <v>0</v>
      </c>
      <c r="D415" s="75"/>
      <c r="E415" s="75"/>
      <c r="F415" s="153"/>
      <c r="G415" s="153"/>
      <c r="H415" s="75"/>
      <c r="I415" s="75"/>
      <c r="J415" s="75"/>
      <c r="K415" s="76"/>
      <c r="L415" s="75"/>
      <c r="M415" s="153"/>
      <c r="N415" s="153"/>
      <c r="O415" s="75"/>
      <c r="P415" s="75"/>
      <c r="Q415" s="153"/>
      <c r="R415" s="75"/>
      <c r="S415" s="75"/>
      <c r="T415" s="153"/>
      <c r="U415" s="153"/>
      <c r="V415" s="75"/>
      <c r="W415" s="75"/>
      <c r="X415" s="75"/>
      <c r="Y415" s="75"/>
      <c r="Z415" s="75"/>
      <c r="AA415" s="153"/>
      <c r="AB415" s="153"/>
      <c r="AC415" s="75"/>
      <c r="AD415" s="75"/>
      <c r="AE415" s="75"/>
      <c r="AF415" s="75"/>
      <c r="AG415" s="75"/>
      <c r="AH415" s="153"/>
      <c r="AI415" s="80">
        <f t="shared" si="0"/>
        <v>0</v>
      </c>
      <c r="AJ415" s="81">
        <f>'Сентябрь 2020'!AJ415-AI415</f>
        <v>0</v>
      </c>
      <c r="AK415" s="82">
        <f t="shared" si="1"/>
        <v>0</v>
      </c>
      <c r="AL415" s="83">
        <f>'Сентябрь 2020'!AL415+AK415</f>
        <v>0</v>
      </c>
      <c r="AM415" s="82">
        <f t="shared" si="2"/>
        <v>0</v>
      </c>
      <c r="AN415" s="84">
        <f>'Сентябрь 2020'!AN415+AM415</f>
        <v>0</v>
      </c>
      <c r="AO415" s="82">
        <f t="shared" si="3"/>
        <v>0</v>
      </c>
      <c r="AP415" s="85">
        <f>'Сентябрь 2020'!AP415+'Октябрь 2019'!AO415</f>
        <v>0</v>
      </c>
      <c r="AQ415" s="82">
        <f t="shared" si="4"/>
        <v>0</v>
      </c>
      <c r="AR415" s="86">
        <f>'Сентябрь 2020'!AR415+'Октябрь 2019'!AQ415</f>
        <v>0</v>
      </c>
      <c r="AS415" s="87">
        <f>'Январь 2020'!AW415</f>
        <v>0</v>
      </c>
      <c r="AT415" s="88">
        <f>'Январь 2020'!AX415</f>
        <v>0</v>
      </c>
      <c r="AU415" s="45">
        <f t="shared" si="5"/>
        <v>0</v>
      </c>
    </row>
    <row r="416" spans="1:47" ht="14.25" customHeight="1">
      <c r="A416" s="71">
        <f>'Январь 2020'!A416</f>
        <v>0</v>
      </c>
      <c r="B416" s="72">
        <f>'Январь 2020'!G416</f>
        <v>0</v>
      </c>
      <c r="C416" s="257">
        <f>'Январь 2020'!B416</f>
        <v>0</v>
      </c>
      <c r="D416" s="75"/>
      <c r="E416" s="75"/>
      <c r="F416" s="153"/>
      <c r="G416" s="153"/>
      <c r="H416" s="75"/>
      <c r="I416" s="75"/>
      <c r="J416" s="75"/>
      <c r="K416" s="76"/>
      <c r="L416" s="75"/>
      <c r="M416" s="153"/>
      <c r="N416" s="153"/>
      <c r="O416" s="75"/>
      <c r="P416" s="75"/>
      <c r="Q416" s="153"/>
      <c r="R416" s="75"/>
      <c r="S416" s="75"/>
      <c r="T416" s="153"/>
      <c r="U416" s="153"/>
      <c r="V416" s="75"/>
      <c r="W416" s="75"/>
      <c r="X416" s="75"/>
      <c r="Y416" s="75"/>
      <c r="Z416" s="75"/>
      <c r="AA416" s="153"/>
      <c r="AB416" s="153"/>
      <c r="AC416" s="75"/>
      <c r="AD416" s="75"/>
      <c r="AE416" s="75"/>
      <c r="AF416" s="75"/>
      <c r="AG416" s="75"/>
      <c r="AH416" s="153"/>
      <c r="AI416" s="80">
        <f t="shared" si="0"/>
        <v>0</v>
      </c>
      <c r="AJ416" s="81">
        <f>'Сентябрь 2020'!AJ416-AI416</f>
        <v>0</v>
      </c>
      <c r="AK416" s="82">
        <f t="shared" si="1"/>
        <v>0</v>
      </c>
      <c r="AL416" s="83">
        <f>'Сентябрь 2020'!AL416+AK416</f>
        <v>0</v>
      </c>
      <c r="AM416" s="82">
        <f t="shared" si="2"/>
        <v>0</v>
      </c>
      <c r="AN416" s="84">
        <f>'Сентябрь 2020'!AN416+AM416</f>
        <v>0</v>
      </c>
      <c r="AO416" s="82">
        <f t="shared" si="3"/>
        <v>0</v>
      </c>
      <c r="AP416" s="85">
        <f>'Сентябрь 2020'!AP416+'Октябрь 2019'!AO416</f>
        <v>0</v>
      </c>
      <c r="AQ416" s="82">
        <f t="shared" si="4"/>
        <v>0</v>
      </c>
      <c r="AR416" s="86">
        <f>'Сентябрь 2020'!AR416+'Октябрь 2019'!AQ416</f>
        <v>0</v>
      </c>
      <c r="AS416" s="87">
        <f>'Январь 2020'!AW416</f>
        <v>0</v>
      </c>
      <c r="AT416" s="88">
        <f>'Январь 2020'!AX416</f>
        <v>0</v>
      </c>
      <c r="AU416" s="45">
        <f t="shared" si="5"/>
        <v>0</v>
      </c>
    </row>
    <row r="417" spans="1:47" ht="14.25" customHeight="1">
      <c r="A417" s="71">
        <f>'Январь 2020'!A417</f>
        <v>0</v>
      </c>
      <c r="B417" s="72">
        <f>'Январь 2020'!G417</f>
        <v>0</v>
      </c>
      <c r="C417" s="257">
        <f>'Январь 2020'!B417</f>
        <v>0</v>
      </c>
      <c r="D417" s="75"/>
      <c r="E417" s="75"/>
      <c r="F417" s="153"/>
      <c r="G417" s="153"/>
      <c r="H417" s="75"/>
      <c r="I417" s="75"/>
      <c r="J417" s="75"/>
      <c r="K417" s="76"/>
      <c r="L417" s="75"/>
      <c r="M417" s="153"/>
      <c r="N417" s="153"/>
      <c r="O417" s="75"/>
      <c r="P417" s="75"/>
      <c r="Q417" s="153"/>
      <c r="R417" s="75"/>
      <c r="S417" s="75"/>
      <c r="T417" s="153"/>
      <c r="U417" s="153"/>
      <c r="V417" s="75"/>
      <c r="W417" s="75"/>
      <c r="X417" s="75"/>
      <c r="Y417" s="75"/>
      <c r="Z417" s="75"/>
      <c r="AA417" s="153"/>
      <c r="AB417" s="153"/>
      <c r="AC417" s="75"/>
      <c r="AD417" s="75"/>
      <c r="AE417" s="75"/>
      <c r="AF417" s="75"/>
      <c r="AG417" s="75"/>
      <c r="AH417" s="153"/>
      <c r="AI417" s="80">
        <f t="shared" si="0"/>
        <v>0</v>
      </c>
      <c r="AJ417" s="81">
        <f>'Сентябрь 2020'!AJ417-AI417</f>
        <v>0</v>
      </c>
      <c r="AK417" s="82">
        <f t="shared" si="1"/>
        <v>0</v>
      </c>
      <c r="AL417" s="83">
        <f>'Сентябрь 2020'!AL417+AK417</f>
        <v>0</v>
      </c>
      <c r="AM417" s="82">
        <f t="shared" si="2"/>
        <v>0</v>
      </c>
      <c r="AN417" s="84">
        <f>'Сентябрь 2020'!AN417+AM417</f>
        <v>0</v>
      </c>
      <c r="AO417" s="82">
        <f t="shared" si="3"/>
        <v>0</v>
      </c>
      <c r="AP417" s="85">
        <f>'Сентябрь 2020'!AP417+'Октябрь 2019'!AO417</f>
        <v>0</v>
      </c>
      <c r="AQ417" s="82">
        <f t="shared" si="4"/>
        <v>0</v>
      </c>
      <c r="AR417" s="86">
        <f>'Сентябрь 2020'!AR417+'Октябрь 2019'!AQ417</f>
        <v>0</v>
      </c>
      <c r="AS417" s="87">
        <f>'Январь 2020'!AW417</f>
        <v>0</v>
      </c>
      <c r="AT417" s="88">
        <f>'Январь 2020'!AX417</f>
        <v>0</v>
      </c>
      <c r="AU417" s="45">
        <f t="shared" si="5"/>
        <v>0</v>
      </c>
    </row>
    <row r="418" spans="1:47" ht="14.25" customHeight="1">
      <c r="A418" s="71">
        <f>'Январь 2020'!A418</f>
        <v>0</v>
      </c>
      <c r="B418" s="72">
        <f>'Январь 2020'!G418</f>
        <v>0</v>
      </c>
      <c r="C418" s="257">
        <f>'Январь 2020'!B418</f>
        <v>0</v>
      </c>
      <c r="D418" s="75"/>
      <c r="E418" s="75"/>
      <c r="F418" s="153"/>
      <c r="G418" s="153"/>
      <c r="H418" s="75"/>
      <c r="I418" s="75"/>
      <c r="J418" s="75"/>
      <c r="K418" s="76"/>
      <c r="L418" s="75"/>
      <c r="M418" s="153"/>
      <c r="N418" s="153"/>
      <c r="O418" s="75"/>
      <c r="P418" s="75"/>
      <c r="Q418" s="153"/>
      <c r="R418" s="75"/>
      <c r="S418" s="75"/>
      <c r="T418" s="153"/>
      <c r="U418" s="153"/>
      <c r="V418" s="75"/>
      <c r="W418" s="75"/>
      <c r="X418" s="75"/>
      <c r="Y418" s="75"/>
      <c r="Z418" s="75"/>
      <c r="AA418" s="153"/>
      <c r="AB418" s="153"/>
      <c r="AC418" s="75"/>
      <c r="AD418" s="75"/>
      <c r="AE418" s="75"/>
      <c r="AF418" s="75"/>
      <c r="AG418" s="75"/>
      <c r="AH418" s="153"/>
      <c r="AI418" s="80">
        <f t="shared" si="0"/>
        <v>0</v>
      </c>
      <c r="AJ418" s="81">
        <f>'Сентябрь 2020'!AJ418-AI418</f>
        <v>0</v>
      </c>
      <c r="AK418" s="82">
        <f t="shared" si="1"/>
        <v>0</v>
      </c>
      <c r="AL418" s="83">
        <f>'Сентябрь 2020'!AL418+AK418</f>
        <v>0</v>
      </c>
      <c r="AM418" s="82">
        <f t="shared" si="2"/>
        <v>0</v>
      </c>
      <c r="AN418" s="84">
        <f>'Сентябрь 2020'!AN418+AM418</f>
        <v>0</v>
      </c>
      <c r="AO418" s="82">
        <f t="shared" si="3"/>
        <v>0</v>
      </c>
      <c r="AP418" s="85">
        <f>'Сентябрь 2020'!AP418+'Октябрь 2019'!AO418</f>
        <v>0</v>
      </c>
      <c r="AQ418" s="82">
        <f t="shared" si="4"/>
        <v>0</v>
      </c>
      <c r="AR418" s="86">
        <f>'Сентябрь 2020'!AR418+'Октябрь 2019'!AQ418</f>
        <v>0</v>
      </c>
      <c r="AS418" s="87">
        <f>'Январь 2020'!AW418</f>
        <v>0</v>
      </c>
      <c r="AT418" s="88">
        <f>'Январь 2020'!AX418</f>
        <v>0</v>
      </c>
      <c r="AU418" s="45">
        <f t="shared" si="5"/>
        <v>0</v>
      </c>
    </row>
    <row r="419" spans="1:47" ht="14.25" customHeight="1">
      <c r="A419" s="71">
        <f>'Январь 2020'!A419</f>
        <v>0</v>
      </c>
      <c r="B419" s="72">
        <f>'Январь 2020'!G419</f>
        <v>0</v>
      </c>
      <c r="C419" s="257">
        <f>'Январь 2020'!B419</f>
        <v>0</v>
      </c>
      <c r="D419" s="75"/>
      <c r="E419" s="75"/>
      <c r="F419" s="153"/>
      <c r="G419" s="153"/>
      <c r="H419" s="75"/>
      <c r="I419" s="75"/>
      <c r="J419" s="75"/>
      <c r="K419" s="76"/>
      <c r="L419" s="75"/>
      <c r="M419" s="153"/>
      <c r="N419" s="153"/>
      <c r="O419" s="75"/>
      <c r="P419" s="75"/>
      <c r="Q419" s="153"/>
      <c r="R419" s="75"/>
      <c r="S419" s="75"/>
      <c r="T419" s="153"/>
      <c r="U419" s="153"/>
      <c r="V419" s="75"/>
      <c r="W419" s="75"/>
      <c r="X419" s="75"/>
      <c r="Y419" s="75"/>
      <c r="Z419" s="75"/>
      <c r="AA419" s="153"/>
      <c r="AB419" s="153"/>
      <c r="AC419" s="75"/>
      <c r="AD419" s="75"/>
      <c r="AE419" s="75"/>
      <c r="AF419" s="75"/>
      <c r="AG419" s="75"/>
      <c r="AH419" s="153"/>
      <c r="AI419" s="80">
        <f t="shared" si="0"/>
        <v>0</v>
      </c>
      <c r="AJ419" s="81">
        <f>'Сентябрь 2020'!AJ419-AI419</f>
        <v>0</v>
      </c>
      <c r="AK419" s="82">
        <f t="shared" si="1"/>
        <v>0</v>
      </c>
      <c r="AL419" s="83">
        <f>'Сентябрь 2020'!AL419+AK419</f>
        <v>0</v>
      </c>
      <c r="AM419" s="82">
        <f t="shared" si="2"/>
        <v>0</v>
      </c>
      <c r="AN419" s="84">
        <f>'Сентябрь 2020'!AN419+AM419</f>
        <v>0</v>
      </c>
      <c r="AO419" s="82">
        <f t="shared" si="3"/>
        <v>0</v>
      </c>
      <c r="AP419" s="85">
        <f>'Сентябрь 2020'!AP419+'Октябрь 2019'!AO419</f>
        <v>0</v>
      </c>
      <c r="AQ419" s="82">
        <f t="shared" si="4"/>
        <v>0</v>
      </c>
      <c r="AR419" s="86">
        <f>'Сентябрь 2020'!AR419+'Октябрь 2019'!AQ419</f>
        <v>0</v>
      </c>
      <c r="AS419" s="87">
        <f>'Январь 2020'!AW419</f>
        <v>0</v>
      </c>
      <c r="AT419" s="88">
        <f>'Январь 2020'!AX419</f>
        <v>0</v>
      </c>
      <c r="AU419" s="45">
        <f t="shared" si="5"/>
        <v>0</v>
      </c>
    </row>
    <row r="420" spans="1:47" ht="14.25" customHeight="1">
      <c r="A420" s="71">
        <f>'Январь 2020'!A420</f>
        <v>0</v>
      </c>
      <c r="B420" s="72">
        <f>'Январь 2020'!G420</f>
        <v>0</v>
      </c>
      <c r="C420" s="257">
        <f>'Январь 2020'!B420</f>
        <v>0</v>
      </c>
      <c r="D420" s="75"/>
      <c r="E420" s="75"/>
      <c r="F420" s="153"/>
      <c r="G420" s="153"/>
      <c r="H420" s="75"/>
      <c r="I420" s="75"/>
      <c r="J420" s="75"/>
      <c r="K420" s="76"/>
      <c r="L420" s="75"/>
      <c r="M420" s="153"/>
      <c r="N420" s="153"/>
      <c r="O420" s="75"/>
      <c r="P420" s="75"/>
      <c r="Q420" s="153"/>
      <c r="R420" s="75"/>
      <c r="S420" s="75"/>
      <c r="T420" s="153"/>
      <c r="U420" s="153"/>
      <c r="V420" s="75"/>
      <c r="W420" s="75"/>
      <c r="X420" s="75"/>
      <c r="Y420" s="75"/>
      <c r="Z420" s="75"/>
      <c r="AA420" s="153"/>
      <c r="AB420" s="153"/>
      <c r="AC420" s="75"/>
      <c r="AD420" s="75"/>
      <c r="AE420" s="75"/>
      <c r="AF420" s="75"/>
      <c r="AG420" s="75"/>
      <c r="AH420" s="153"/>
      <c r="AI420" s="80">
        <f t="shared" si="0"/>
        <v>0</v>
      </c>
      <c r="AJ420" s="81">
        <f>'Сентябрь 2020'!AJ420-AI420</f>
        <v>0</v>
      </c>
      <c r="AK420" s="82">
        <f t="shared" si="1"/>
        <v>0</v>
      </c>
      <c r="AL420" s="83">
        <f>'Сентябрь 2020'!AL420+AK420</f>
        <v>0</v>
      </c>
      <c r="AM420" s="82">
        <f t="shared" si="2"/>
        <v>0</v>
      </c>
      <c r="AN420" s="84">
        <f>'Сентябрь 2020'!AN420+AM420</f>
        <v>0</v>
      </c>
      <c r="AO420" s="82">
        <f t="shared" si="3"/>
        <v>0</v>
      </c>
      <c r="AP420" s="85">
        <f>'Сентябрь 2020'!AP420+'Октябрь 2019'!AO420</f>
        <v>0</v>
      </c>
      <c r="AQ420" s="82">
        <f t="shared" si="4"/>
        <v>0</v>
      </c>
      <c r="AR420" s="86">
        <f>'Сентябрь 2020'!AR420+'Октябрь 2019'!AQ420</f>
        <v>0</v>
      </c>
      <c r="AS420" s="87">
        <f>'Январь 2020'!AW420</f>
        <v>0</v>
      </c>
      <c r="AT420" s="88">
        <f>'Январь 2020'!AX420</f>
        <v>0</v>
      </c>
      <c r="AU420" s="45">
        <f t="shared" si="5"/>
        <v>0</v>
      </c>
    </row>
    <row r="421" spans="1:47" ht="14.25" customHeight="1">
      <c r="A421" s="71">
        <f>'Январь 2020'!A421</f>
        <v>0</v>
      </c>
      <c r="B421" s="72">
        <f>'Январь 2020'!G421</f>
        <v>0</v>
      </c>
      <c r="C421" s="257">
        <f>'Январь 2020'!B421</f>
        <v>0</v>
      </c>
      <c r="D421" s="75"/>
      <c r="E421" s="75"/>
      <c r="F421" s="153"/>
      <c r="G421" s="153"/>
      <c r="H421" s="75"/>
      <c r="I421" s="75"/>
      <c r="J421" s="75"/>
      <c r="K421" s="76"/>
      <c r="L421" s="75"/>
      <c r="M421" s="153"/>
      <c r="N421" s="153"/>
      <c r="O421" s="75"/>
      <c r="P421" s="75"/>
      <c r="Q421" s="153"/>
      <c r="R421" s="75"/>
      <c r="S421" s="75"/>
      <c r="T421" s="153"/>
      <c r="U421" s="153"/>
      <c r="V421" s="75"/>
      <c r="W421" s="75"/>
      <c r="X421" s="75"/>
      <c r="Y421" s="75"/>
      <c r="Z421" s="75"/>
      <c r="AA421" s="153"/>
      <c r="AB421" s="153"/>
      <c r="AC421" s="75"/>
      <c r="AD421" s="75"/>
      <c r="AE421" s="75"/>
      <c r="AF421" s="75"/>
      <c r="AG421" s="75"/>
      <c r="AH421" s="153"/>
      <c r="AI421" s="80">
        <f t="shared" si="0"/>
        <v>0</v>
      </c>
      <c r="AJ421" s="81">
        <f>'Сентябрь 2020'!AJ421-AI421</f>
        <v>0</v>
      </c>
      <c r="AK421" s="82">
        <f t="shared" si="1"/>
        <v>0</v>
      </c>
      <c r="AL421" s="83">
        <f>'Сентябрь 2020'!AL421+AK421</f>
        <v>0</v>
      </c>
      <c r="AM421" s="82">
        <f t="shared" si="2"/>
        <v>0</v>
      </c>
      <c r="AN421" s="84">
        <f>'Сентябрь 2020'!AN421+AM421</f>
        <v>0</v>
      </c>
      <c r="AO421" s="82">
        <f t="shared" si="3"/>
        <v>0</v>
      </c>
      <c r="AP421" s="85">
        <f>'Сентябрь 2020'!AP421+'Октябрь 2019'!AO421</f>
        <v>0</v>
      </c>
      <c r="AQ421" s="82">
        <f t="shared" si="4"/>
        <v>0</v>
      </c>
      <c r="AR421" s="86">
        <f>'Сентябрь 2020'!AR421+'Октябрь 2019'!AQ421</f>
        <v>0</v>
      </c>
      <c r="AS421" s="87">
        <f>'Январь 2020'!AW421</f>
        <v>0</v>
      </c>
      <c r="AT421" s="88">
        <f>'Январь 2020'!AX421</f>
        <v>0</v>
      </c>
      <c r="AU421" s="45">
        <f t="shared" si="5"/>
        <v>0</v>
      </c>
    </row>
    <row r="422" spans="1:47" ht="14.25" customHeight="1">
      <c r="A422" s="71">
        <f>'Январь 2020'!A422</f>
        <v>0</v>
      </c>
      <c r="B422" s="72">
        <f>'Январь 2020'!G422</f>
        <v>0</v>
      </c>
      <c r="C422" s="257">
        <f>'Январь 2020'!B422</f>
        <v>0</v>
      </c>
      <c r="D422" s="75"/>
      <c r="E422" s="75"/>
      <c r="F422" s="153"/>
      <c r="G422" s="153"/>
      <c r="H422" s="75"/>
      <c r="I422" s="75"/>
      <c r="J422" s="75"/>
      <c r="K422" s="76"/>
      <c r="L422" s="75"/>
      <c r="M422" s="153"/>
      <c r="N422" s="153"/>
      <c r="O422" s="75"/>
      <c r="P422" s="75"/>
      <c r="Q422" s="153"/>
      <c r="R422" s="75"/>
      <c r="S422" s="75"/>
      <c r="T422" s="153"/>
      <c r="U422" s="153"/>
      <c r="V422" s="75"/>
      <c r="W422" s="75"/>
      <c r="X422" s="75"/>
      <c r="Y422" s="75"/>
      <c r="Z422" s="75"/>
      <c r="AA422" s="153"/>
      <c r="AB422" s="153"/>
      <c r="AC422" s="75"/>
      <c r="AD422" s="75"/>
      <c r="AE422" s="75"/>
      <c r="AF422" s="75"/>
      <c r="AG422" s="75"/>
      <c r="AH422" s="153"/>
      <c r="AI422" s="80">
        <f t="shared" si="0"/>
        <v>0</v>
      </c>
      <c r="AJ422" s="81">
        <f>'Сентябрь 2020'!AJ422-AI422</f>
        <v>0</v>
      </c>
      <c r="AK422" s="82">
        <f t="shared" si="1"/>
        <v>0</v>
      </c>
      <c r="AL422" s="83">
        <f>'Сентябрь 2020'!AL422+AK422</f>
        <v>0</v>
      </c>
      <c r="AM422" s="82">
        <f t="shared" si="2"/>
        <v>0</v>
      </c>
      <c r="AN422" s="84">
        <f>'Сентябрь 2020'!AN422+AM422</f>
        <v>0</v>
      </c>
      <c r="AO422" s="82">
        <f t="shared" si="3"/>
        <v>0</v>
      </c>
      <c r="AP422" s="85">
        <f>'Сентябрь 2020'!AP422+'Октябрь 2019'!AO422</f>
        <v>0</v>
      </c>
      <c r="AQ422" s="82">
        <f t="shared" si="4"/>
        <v>0</v>
      </c>
      <c r="AR422" s="86">
        <f>'Сентябрь 2020'!AR422+'Октябрь 2019'!AQ422</f>
        <v>0</v>
      </c>
      <c r="AS422" s="87">
        <f>'Январь 2020'!AW422</f>
        <v>0</v>
      </c>
      <c r="AT422" s="88">
        <f>'Январь 2020'!AX422</f>
        <v>0</v>
      </c>
      <c r="AU422" s="45">
        <f t="shared" si="5"/>
        <v>0</v>
      </c>
    </row>
    <row r="423" spans="1:47" ht="14.25" customHeight="1">
      <c r="A423" s="71">
        <f>'Январь 2020'!A423</f>
        <v>0</v>
      </c>
      <c r="B423" s="72">
        <f>'Январь 2020'!G423</f>
        <v>0</v>
      </c>
      <c r="C423" s="257">
        <f>'Январь 2020'!B423</f>
        <v>0</v>
      </c>
      <c r="D423" s="75"/>
      <c r="E423" s="75"/>
      <c r="F423" s="153"/>
      <c r="G423" s="153"/>
      <c r="H423" s="75"/>
      <c r="I423" s="75"/>
      <c r="J423" s="75"/>
      <c r="K423" s="76"/>
      <c r="L423" s="75"/>
      <c r="M423" s="153"/>
      <c r="N423" s="153"/>
      <c r="O423" s="75"/>
      <c r="P423" s="75"/>
      <c r="Q423" s="153"/>
      <c r="R423" s="75"/>
      <c r="S423" s="75"/>
      <c r="T423" s="153"/>
      <c r="U423" s="153"/>
      <c r="V423" s="75"/>
      <c r="W423" s="75"/>
      <c r="X423" s="75"/>
      <c r="Y423" s="75"/>
      <c r="Z423" s="75"/>
      <c r="AA423" s="153"/>
      <c r="AB423" s="153"/>
      <c r="AC423" s="75"/>
      <c r="AD423" s="75"/>
      <c r="AE423" s="75"/>
      <c r="AF423" s="75"/>
      <c r="AG423" s="75"/>
      <c r="AH423" s="153"/>
      <c r="AI423" s="80">
        <f t="shared" si="0"/>
        <v>0</v>
      </c>
      <c r="AJ423" s="81">
        <f>'Сентябрь 2020'!AJ423-AI423</f>
        <v>0</v>
      </c>
      <c r="AK423" s="82">
        <f t="shared" si="1"/>
        <v>0</v>
      </c>
      <c r="AL423" s="83">
        <f>'Сентябрь 2020'!AL423+AK423</f>
        <v>0</v>
      </c>
      <c r="AM423" s="82">
        <f t="shared" si="2"/>
        <v>0</v>
      </c>
      <c r="AN423" s="84">
        <f>'Сентябрь 2020'!AN423+AM423</f>
        <v>0</v>
      </c>
      <c r="AO423" s="82">
        <f t="shared" si="3"/>
        <v>0</v>
      </c>
      <c r="AP423" s="85">
        <f>'Сентябрь 2020'!AP423+'Октябрь 2019'!AO423</f>
        <v>0</v>
      </c>
      <c r="AQ423" s="82">
        <f t="shared" si="4"/>
        <v>0</v>
      </c>
      <c r="AR423" s="86">
        <f>'Сентябрь 2020'!AR423+'Октябрь 2019'!AQ423</f>
        <v>0</v>
      </c>
      <c r="AS423" s="87">
        <f>'Январь 2020'!AW423</f>
        <v>0</v>
      </c>
      <c r="AT423" s="88">
        <f>'Январь 2020'!AX423</f>
        <v>0</v>
      </c>
      <c r="AU423" s="45">
        <f t="shared" si="5"/>
        <v>0</v>
      </c>
    </row>
    <row r="424" spans="1:47" ht="14.25" customHeight="1">
      <c r="A424" s="71">
        <f>'Январь 2020'!A424</f>
        <v>0</v>
      </c>
      <c r="B424" s="72">
        <f>'Январь 2020'!G424</f>
        <v>0</v>
      </c>
      <c r="C424" s="257">
        <f>'Январь 2020'!B424</f>
        <v>0</v>
      </c>
      <c r="D424" s="75"/>
      <c r="E424" s="75"/>
      <c r="F424" s="153"/>
      <c r="G424" s="153"/>
      <c r="H424" s="75"/>
      <c r="I424" s="75"/>
      <c r="J424" s="75"/>
      <c r="K424" s="76"/>
      <c r="L424" s="75"/>
      <c r="M424" s="153"/>
      <c r="N424" s="153"/>
      <c r="O424" s="75"/>
      <c r="P424" s="75"/>
      <c r="Q424" s="153"/>
      <c r="R424" s="75"/>
      <c r="S424" s="75"/>
      <c r="T424" s="153"/>
      <c r="U424" s="153"/>
      <c r="V424" s="75"/>
      <c r="W424" s="75"/>
      <c r="X424" s="75"/>
      <c r="Y424" s="75"/>
      <c r="Z424" s="75"/>
      <c r="AA424" s="153"/>
      <c r="AB424" s="153"/>
      <c r="AC424" s="75"/>
      <c r="AD424" s="75"/>
      <c r="AE424" s="75"/>
      <c r="AF424" s="75"/>
      <c r="AG424" s="75"/>
      <c r="AH424" s="153"/>
      <c r="AI424" s="80">
        <f t="shared" si="0"/>
        <v>0</v>
      </c>
      <c r="AJ424" s="81">
        <f>'Сентябрь 2020'!AJ424-AI424</f>
        <v>0</v>
      </c>
      <c r="AK424" s="82">
        <f t="shared" si="1"/>
        <v>0</v>
      </c>
      <c r="AL424" s="83">
        <f>'Сентябрь 2020'!AL424+AK424</f>
        <v>0</v>
      </c>
      <c r="AM424" s="82">
        <f t="shared" si="2"/>
        <v>0</v>
      </c>
      <c r="AN424" s="84">
        <f>'Сентябрь 2020'!AN424+AM424</f>
        <v>0</v>
      </c>
      <c r="AO424" s="82">
        <f t="shared" si="3"/>
        <v>0</v>
      </c>
      <c r="AP424" s="85">
        <f>'Сентябрь 2020'!AP424+'Октябрь 2019'!AO424</f>
        <v>0</v>
      </c>
      <c r="AQ424" s="82">
        <f t="shared" si="4"/>
        <v>0</v>
      </c>
      <c r="AR424" s="86">
        <f>'Сентябрь 2020'!AR424+'Октябрь 2019'!AQ424</f>
        <v>0</v>
      </c>
      <c r="AS424" s="87">
        <f>'Январь 2020'!AW424</f>
        <v>0</v>
      </c>
      <c r="AT424" s="88">
        <f>'Январь 2020'!AX424</f>
        <v>0</v>
      </c>
      <c r="AU424" s="45">
        <f t="shared" si="5"/>
        <v>0</v>
      </c>
    </row>
    <row r="425" spans="1:47" ht="14.25" customHeight="1">
      <c r="A425" s="71">
        <f>'Январь 2020'!A425</f>
        <v>0</v>
      </c>
      <c r="B425" s="72">
        <f>'Январь 2020'!G425</f>
        <v>0</v>
      </c>
      <c r="C425" s="257">
        <f>'Январь 2020'!B425</f>
        <v>0</v>
      </c>
      <c r="D425" s="75"/>
      <c r="E425" s="75"/>
      <c r="F425" s="153"/>
      <c r="G425" s="153"/>
      <c r="H425" s="75"/>
      <c r="I425" s="75"/>
      <c r="J425" s="75"/>
      <c r="K425" s="76"/>
      <c r="L425" s="75"/>
      <c r="M425" s="153"/>
      <c r="N425" s="153"/>
      <c r="O425" s="75"/>
      <c r="P425" s="75"/>
      <c r="Q425" s="153"/>
      <c r="R425" s="75"/>
      <c r="S425" s="75"/>
      <c r="T425" s="153"/>
      <c r="U425" s="153"/>
      <c r="V425" s="75"/>
      <c r="W425" s="75"/>
      <c r="X425" s="75"/>
      <c r="Y425" s="75"/>
      <c r="Z425" s="75"/>
      <c r="AA425" s="153"/>
      <c r="AB425" s="153"/>
      <c r="AC425" s="75"/>
      <c r="AD425" s="75"/>
      <c r="AE425" s="75"/>
      <c r="AF425" s="75"/>
      <c r="AG425" s="75"/>
      <c r="AH425" s="153"/>
      <c r="AI425" s="80">
        <f t="shared" si="0"/>
        <v>0</v>
      </c>
      <c r="AJ425" s="81">
        <f>'Сентябрь 2020'!AJ425-AI425</f>
        <v>0</v>
      </c>
      <c r="AK425" s="82">
        <f t="shared" si="1"/>
        <v>0</v>
      </c>
      <c r="AL425" s="83">
        <f>'Сентябрь 2020'!AL425+AK425</f>
        <v>0</v>
      </c>
      <c r="AM425" s="82">
        <f t="shared" si="2"/>
        <v>0</v>
      </c>
      <c r="AN425" s="84">
        <f>'Сентябрь 2020'!AN425+AM425</f>
        <v>0</v>
      </c>
      <c r="AO425" s="82">
        <f t="shared" si="3"/>
        <v>0</v>
      </c>
      <c r="AP425" s="85">
        <f>'Сентябрь 2020'!AP425+'Октябрь 2019'!AO425</f>
        <v>0</v>
      </c>
      <c r="AQ425" s="82">
        <f t="shared" si="4"/>
        <v>0</v>
      </c>
      <c r="AR425" s="86">
        <f>'Сентябрь 2020'!AR425+'Октябрь 2019'!AQ425</f>
        <v>0</v>
      </c>
      <c r="AS425" s="87">
        <f>'Январь 2020'!AW425</f>
        <v>0</v>
      </c>
      <c r="AT425" s="88">
        <f>'Январь 2020'!AX425</f>
        <v>0</v>
      </c>
      <c r="AU425" s="45">
        <f t="shared" si="5"/>
        <v>0</v>
      </c>
    </row>
    <row r="426" spans="1:47" ht="14.25" customHeight="1">
      <c r="A426" s="71">
        <f>'Январь 2020'!A426</f>
        <v>0</v>
      </c>
      <c r="B426" s="72">
        <f>'Январь 2020'!G426</f>
        <v>0</v>
      </c>
      <c r="C426" s="257">
        <f>'Январь 2020'!B426</f>
        <v>0</v>
      </c>
      <c r="D426" s="75"/>
      <c r="E426" s="75"/>
      <c r="F426" s="153"/>
      <c r="G426" s="153"/>
      <c r="H426" s="75"/>
      <c r="I426" s="75"/>
      <c r="J426" s="75"/>
      <c r="K426" s="76"/>
      <c r="L426" s="75"/>
      <c r="M426" s="153"/>
      <c r="N426" s="153"/>
      <c r="O426" s="75"/>
      <c r="P426" s="75"/>
      <c r="Q426" s="153"/>
      <c r="R426" s="75"/>
      <c r="S426" s="75"/>
      <c r="T426" s="153"/>
      <c r="U426" s="153"/>
      <c r="V426" s="75"/>
      <c r="W426" s="75"/>
      <c r="X426" s="75"/>
      <c r="Y426" s="75"/>
      <c r="Z426" s="75"/>
      <c r="AA426" s="153"/>
      <c r="AB426" s="153"/>
      <c r="AC426" s="75"/>
      <c r="AD426" s="75"/>
      <c r="AE426" s="75"/>
      <c r="AF426" s="75"/>
      <c r="AG426" s="75"/>
      <c r="AH426" s="153"/>
      <c r="AI426" s="80">
        <f t="shared" si="0"/>
        <v>0</v>
      </c>
      <c r="AJ426" s="81">
        <f>'Сентябрь 2020'!AJ426-AI426</f>
        <v>0</v>
      </c>
      <c r="AK426" s="82">
        <f t="shared" si="1"/>
        <v>0</v>
      </c>
      <c r="AL426" s="83">
        <f>'Сентябрь 2020'!AL426+AK426</f>
        <v>0</v>
      </c>
      <c r="AM426" s="82">
        <f t="shared" si="2"/>
        <v>0</v>
      </c>
      <c r="AN426" s="84">
        <f>'Сентябрь 2020'!AN426+AM426</f>
        <v>0</v>
      </c>
      <c r="AO426" s="82">
        <f t="shared" si="3"/>
        <v>0</v>
      </c>
      <c r="AP426" s="85">
        <f>'Сентябрь 2020'!AP426+'Октябрь 2019'!AO426</f>
        <v>0</v>
      </c>
      <c r="AQ426" s="82">
        <f t="shared" si="4"/>
        <v>0</v>
      </c>
      <c r="AR426" s="86">
        <f>'Сентябрь 2020'!AR426+'Октябрь 2019'!AQ426</f>
        <v>0</v>
      </c>
      <c r="AS426" s="87">
        <f>'Январь 2020'!AW426</f>
        <v>0</v>
      </c>
      <c r="AT426" s="88">
        <f>'Январь 2020'!AX426</f>
        <v>0</v>
      </c>
      <c r="AU426" s="45">
        <f t="shared" si="5"/>
        <v>0</v>
      </c>
    </row>
    <row r="427" spans="1:47" ht="14.25" customHeight="1">
      <c r="A427" s="71">
        <f>'Январь 2020'!A427</f>
        <v>0</v>
      </c>
      <c r="B427" s="72">
        <f>'Январь 2020'!G427</f>
        <v>0</v>
      </c>
      <c r="C427" s="257">
        <f>'Январь 2020'!B427</f>
        <v>0</v>
      </c>
      <c r="D427" s="75"/>
      <c r="E427" s="75"/>
      <c r="F427" s="153"/>
      <c r="G427" s="153"/>
      <c r="H427" s="75"/>
      <c r="I427" s="75"/>
      <c r="J427" s="75"/>
      <c r="K427" s="76"/>
      <c r="L427" s="75"/>
      <c r="M427" s="153"/>
      <c r="N427" s="153"/>
      <c r="O427" s="75"/>
      <c r="P427" s="75"/>
      <c r="Q427" s="153"/>
      <c r="R427" s="75"/>
      <c r="S427" s="75"/>
      <c r="T427" s="153"/>
      <c r="U427" s="153"/>
      <c r="V427" s="75"/>
      <c r="W427" s="75"/>
      <c r="X427" s="75"/>
      <c r="Y427" s="75"/>
      <c r="Z427" s="75"/>
      <c r="AA427" s="153"/>
      <c r="AB427" s="153"/>
      <c r="AC427" s="75"/>
      <c r="AD427" s="75"/>
      <c r="AE427" s="75"/>
      <c r="AF427" s="75"/>
      <c r="AG427" s="75"/>
      <c r="AH427" s="153"/>
      <c r="AI427" s="80">
        <f t="shared" si="0"/>
        <v>0</v>
      </c>
      <c r="AJ427" s="81">
        <f>'Сентябрь 2020'!AJ427-AI427</f>
        <v>0</v>
      </c>
      <c r="AK427" s="82">
        <f t="shared" si="1"/>
        <v>0</v>
      </c>
      <c r="AL427" s="83">
        <f>'Сентябрь 2020'!AL427+AK427</f>
        <v>0</v>
      </c>
      <c r="AM427" s="82">
        <f t="shared" si="2"/>
        <v>0</v>
      </c>
      <c r="AN427" s="84">
        <f>'Сентябрь 2020'!AN427+AM427</f>
        <v>0</v>
      </c>
      <c r="AO427" s="82">
        <f t="shared" si="3"/>
        <v>0</v>
      </c>
      <c r="AP427" s="85">
        <f>'Сентябрь 2020'!AP427+'Октябрь 2019'!AO427</f>
        <v>0</v>
      </c>
      <c r="AQ427" s="82">
        <f t="shared" si="4"/>
        <v>0</v>
      </c>
      <c r="AR427" s="86">
        <f>'Сентябрь 2020'!AR427+'Октябрь 2019'!AQ427</f>
        <v>0</v>
      </c>
      <c r="AS427" s="87">
        <f>'Январь 2020'!AW427</f>
        <v>0</v>
      </c>
      <c r="AT427" s="88">
        <f>'Январь 2020'!AX427</f>
        <v>0</v>
      </c>
      <c r="AU427" s="45">
        <f t="shared" si="5"/>
        <v>0</v>
      </c>
    </row>
    <row r="428" spans="1:47" ht="14.25" customHeight="1">
      <c r="A428" s="71">
        <f>'Январь 2020'!A428</f>
        <v>0</v>
      </c>
      <c r="B428" s="72">
        <f>'Январь 2020'!G428</f>
        <v>0</v>
      </c>
      <c r="C428" s="257">
        <f>'Январь 2020'!B428</f>
        <v>0</v>
      </c>
      <c r="D428" s="75"/>
      <c r="E428" s="75"/>
      <c r="F428" s="153"/>
      <c r="G428" s="153"/>
      <c r="H428" s="75"/>
      <c r="I428" s="75"/>
      <c r="J428" s="75"/>
      <c r="K428" s="76"/>
      <c r="L428" s="75"/>
      <c r="M428" s="153"/>
      <c r="N428" s="153"/>
      <c r="O428" s="75"/>
      <c r="P428" s="75"/>
      <c r="Q428" s="153"/>
      <c r="R428" s="75"/>
      <c r="S428" s="75"/>
      <c r="T428" s="153"/>
      <c r="U428" s="153"/>
      <c r="V428" s="75"/>
      <c r="W428" s="75"/>
      <c r="X428" s="75"/>
      <c r="Y428" s="75"/>
      <c r="Z428" s="75"/>
      <c r="AA428" s="153"/>
      <c r="AB428" s="153"/>
      <c r="AC428" s="75"/>
      <c r="AD428" s="75"/>
      <c r="AE428" s="75"/>
      <c r="AF428" s="75"/>
      <c r="AG428" s="75"/>
      <c r="AH428" s="153"/>
      <c r="AI428" s="80">
        <f t="shared" si="0"/>
        <v>0</v>
      </c>
      <c r="AJ428" s="81">
        <f>'Сентябрь 2020'!AJ428-AI428</f>
        <v>0</v>
      </c>
      <c r="AK428" s="82">
        <f t="shared" si="1"/>
        <v>0</v>
      </c>
      <c r="AL428" s="83">
        <f>'Сентябрь 2020'!AL428+AK428</f>
        <v>0</v>
      </c>
      <c r="AM428" s="82">
        <f t="shared" si="2"/>
        <v>0</v>
      </c>
      <c r="AN428" s="84">
        <f>'Сентябрь 2020'!AN428+AM428</f>
        <v>0</v>
      </c>
      <c r="AO428" s="82">
        <f t="shared" si="3"/>
        <v>0</v>
      </c>
      <c r="AP428" s="85">
        <f>'Сентябрь 2020'!AP428+'Октябрь 2019'!AO428</f>
        <v>0</v>
      </c>
      <c r="AQ428" s="82">
        <f t="shared" si="4"/>
        <v>0</v>
      </c>
      <c r="AR428" s="86">
        <f>'Сентябрь 2020'!AR428+'Октябрь 2019'!AQ428</f>
        <v>0</v>
      </c>
      <c r="AS428" s="87">
        <f>'Январь 2020'!AW428</f>
        <v>0</v>
      </c>
      <c r="AT428" s="88">
        <f>'Январь 2020'!AX428</f>
        <v>0</v>
      </c>
      <c r="AU428" s="45">
        <f t="shared" si="5"/>
        <v>0</v>
      </c>
    </row>
    <row r="429" spans="1:47" ht="14.25" customHeight="1">
      <c r="A429" s="71">
        <f>'Январь 2020'!A429</f>
        <v>0</v>
      </c>
      <c r="B429" s="72">
        <f>'Январь 2020'!G429</f>
        <v>0</v>
      </c>
      <c r="C429" s="257">
        <f>'Январь 2020'!B429</f>
        <v>0</v>
      </c>
      <c r="D429" s="75"/>
      <c r="E429" s="75"/>
      <c r="F429" s="153"/>
      <c r="G429" s="153"/>
      <c r="H429" s="75"/>
      <c r="I429" s="75"/>
      <c r="J429" s="75"/>
      <c r="K429" s="76"/>
      <c r="L429" s="75"/>
      <c r="M429" s="153"/>
      <c r="N429" s="153"/>
      <c r="O429" s="75"/>
      <c r="P429" s="75"/>
      <c r="Q429" s="153"/>
      <c r="R429" s="75"/>
      <c r="S429" s="75"/>
      <c r="T429" s="153"/>
      <c r="U429" s="153"/>
      <c r="V429" s="75"/>
      <c r="W429" s="75"/>
      <c r="X429" s="75"/>
      <c r="Y429" s="75"/>
      <c r="Z429" s="75"/>
      <c r="AA429" s="153"/>
      <c r="AB429" s="153"/>
      <c r="AC429" s="75"/>
      <c r="AD429" s="75"/>
      <c r="AE429" s="75"/>
      <c r="AF429" s="75"/>
      <c r="AG429" s="75"/>
      <c r="AH429" s="153"/>
      <c r="AI429" s="80">
        <f t="shared" si="0"/>
        <v>0</v>
      </c>
      <c r="AJ429" s="81">
        <f>'Сентябрь 2020'!AJ429-AI429</f>
        <v>0</v>
      </c>
      <c r="AK429" s="82">
        <f t="shared" si="1"/>
        <v>0</v>
      </c>
      <c r="AL429" s="83">
        <f>'Сентябрь 2020'!AL429+AK429</f>
        <v>0</v>
      </c>
      <c r="AM429" s="82">
        <f t="shared" si="2"/>
        <v>0</v>
      </c>
      <c r="AN429" s="84">
        <f>'Сентябрь 2020'!AN429+AM429</f>
        <v>0</v>
      </c>
      <c r="AO429" s="82">
        <f t="shared" si="3"/>
        <v>0</v>
      </c>
      <c r="AP429" s="85">
        <f>'Сентябрь 2020'!AP429+'Октябрь 2019'!AO429</f>
        <v>0</v>
      </c>
      <c r="AQ429" s="82">
        <f t="shared" si="4"/>
        <v>0</v>
      </c>
      <c r="AR429" s="86">
        <f>'Сентябрь 2020'!AR429+'Октябрь 2019'!AQ429</f>
        <v>0</v>
      </c>
      <c r="AS429" s="87">
        <f>'Январь 2020'!AW429</f>
        <v>0</v>
      </c>
      <c r="AT429" s="88">
        <f>'Январь 2020'!AX429</f>
        <v>0</v>
      </c>
      <c r="AU429" s="45">
        <f t="shared" si="5"/>
        <v>0</v>
      </c>
    </row>
    <row r="430" spans="1:47" ht="14.25" customHeight="1">
      <c r="A430" s="71">
        <f>'Январь 2020'!A430</f>
        <v>0</v>
      </c>
      <c r="B430" s="72">
        <f>'Январь 2020'!G430</f>
        <v>0</v>
      </c>
      <c r="C430" s="257">
        <f>'Январь 2020'!B430</f>
        <v>0</v>
      </c>
      <c r="D430" s="75"/>
      <c r="E430" s="75"/>
      <c r="F430" s="153"/>
      <c r="G430" s="153"/>
      <c r="H430" s="75"/>
      <c r="I430" s="75"/>
      <c r="J430" s="75"/>
      <c r="K430" s="76"/>
      <c r="L430" s="75"/>
      <c r="M430" s="153"/>
      <c r="N430" s="153"/>
      <c r="O430" s="75"/>
      <c r="P430" s="75"/>
      <c r="Q430" s="153"/>
      <c r="R430" s="75"/>
      <c r="S430" s="75"/>
      <c r="T430" s="153"/>
      <c r="U430" s="153"/>
      <c r="V430" s="75"/>
      <c r="W430" s="75"/>
      <c r="X430" s="75"/>
      <c r="Y430" s="75"/>
      <c r="Z430" s="75"/>
      <c r="AA430" s="153"/>
      <c r="AB430" s="153"/>
      <c r="AC430" s="75"/>
      <c r="AD430" s="75"/>
      <c r="AE430" s="75"/>
      <c r="AF430" s="75"/>
      <c r="AG430" s="75"/>
      <c r="AH430" s="153"/>
      <c r="AI430" s="80">
        <f t="shared" si="0"/>
        <v>0</v>
      </c>
      <c r="AJ430" s="81">
        <f>'Сентябрь 2020'!AJ430-AI430</f>
        <v>0</v>
      </c>
      <c r="AK430" s="82">
        <f t="shared" si="1"/>
        <v>0</v>
      </c>
      <c r="AL430" s="83">
        <f>'Сентябрь 2020'!AL430+AK430</f>
        <v>0</v>
      </c>
      <c r="AM430" s="82">
        <f t="shared" si="2"/>
        <v>0</v>
      </c>
      <c r="AN430" s="84">
        <f>'Сентябрь 2020'!AN430+AM430</f>
        <v>0</v>
      </c>
      <c r="AO430" s="82">
        <f t="shared" si="3"/>
        <v>0</v>
      </c>
      <c r="AP430" s="85">
        <f>'Сентябрь 2020'!AP430+'Октябрь 2019'!AO430</f>
        <v>0</v>
      </c>
      <c r="AQ430" s="82">
        <f t="shared" si="4"/>
        <v>0</v>
      </c>
      <c r="AR430" s="86">
        <f>'Сентябрь 2020'!AR430+'Октябрь 2019'!AQ430</f>
        <v>0</v>
      </c>
      <c r="AS430" s="87">
        <f>'Январь 2020'!AW430</f>
        <v>0</v>
      </c>
      <c r="AT430" s="88">
        <f>'Январь 2020'!AX430</f>
        <v>0</v>
      </c>
      <c r="AU430" s="45">
        <f t="shared" si="5"/>
        <v>0</v>
      </c>
    </row>
    <row r="431" spans="1:47" ht="14.25" customHeight="1">
      <c r="A431" s="71">
        <f>'Январь 2020'!A431</f>
        <v>0</v>
      </c>
      <c r="B431" s="72">
        <f>'Январь 2020'!G431</f>
        <v>0</v>
      </c>
      <c r="C431" s="257">
        <f>'Январь 2020'!B431</f>
        <v>0</v>
      </c>
      <c r="D431" s="75"/>
      <c r="E431" s="75"/>
      <c r="F431" s="153"/>
      <c r="G431" s="153"/>
      <c r="H431" s="75"/>
      <c r="I431" s="75"/>
      <c r="J431" s="75"/>
      <c r="K431" s="76"/>
      <c r="L431" s="75"/>
      <c r="M431" s="153"/>
      <c r="N431" s="153"/>
      <c r="O431" s="75"/>
      <c r="P431" s="75"/>
      <c r="Q431" s="153"/>
      <c r="R431" s="75"/>
      <c r="S431" s="75"/>
      <c r="T431" s="153"/>
      <c r="U431" s="153"/>
      <c r="V431" s="75"/>
      <c r="W431" s="75"/>
      <c r="X431" s="75"/>
      <c r="Y431" s="75"/>
      <c r="Z431" s="75"/>
      <c r="AA431" s="153"/>
      <c r="AB431" s="153"/>
      <c r="AC431" s="75"/>
      <c r="AD431" s="75"/>
      <c r="AE431" s="75"/>
      <c r="AF431" s="75"/>
      <c r="AG431" s="75"/>
      <c r="AH431" s="153"/>
      <c r="AI431" s="80">
        <f t="shared" si="0"/>
        <v>0</v>
      </c>
      <c r="AJ431" s="81">
        <f>'Сентябрь 2020'!AJ431-AI431</f>
        <v>0</v>
      </c>
      <c r="AK431" s="82">
        <f t="shared" si="1"/>
        <v>0</v>
      </c>
      <c r="AL431" s="83">
        <f>'Сентябрь 2020'!AL431+AK431</f>
        <v>0</v>
      </c>
      <c r="AM431" s="82">
        <f t="shared" si="2"/>
        <v>0</v>
      </c>
      <c r="AN431" s="84">
        <f>'Сентябрь 2020'!AN431+AM431</f>
        <v>0</v>
      </c>
      <c r="AO431" s="82">
        <f t="shared" si="3"/>
        <v>0</v>
      </c>
      <c r="AP431" s="85">
        <f>'Сентябрь 2020'!AP431+'Октябрь 2019'!AO431</f>
        <v>0</v>
      </c>
      <c r="AQ431" s="82">
        <f t="shared" si="4"/>
        <v>0</v>
      </c>
      <c r="AR431" s="86">
        <f>'Сентябрь 2020'!AR431+'Октябрь 2019'!AQ431</f>
        <v>0</v>
      </c>
      <c r="AS431" s="87">
        <f>'Январь 2020'!AW431</f>
        <v>0</v>
      </c>
      <c r="AT431" s="88">
        <f>'Январь 2020'!AX431</f>
        <v>0</v>
      </c>
      <c r="AU431" s="45">
        <f t="shared" si="5"/>
        <v>0</v>
      </c>
    </row>
    <row r="432" spans="1:47" ht="14.25" customHeight="1">
      <c r="A432" s="71">
        <f>'Январь 2020'!A432</f>
        <v>0</v>
      </c>
      <c r="B432" s="72">
        <f>'Январь 2020'!G432</f>
        <v>0</v>
      </c>
      <c r="C432" s="257">
        <f>'Январь 2020'!B432</f>
        <v>0</v>
      </c>
      <c r="D432" s="75"/>
      <c r="E432" s="75"/>
      <c r="F432" s="153"/>
      <c r="G432" s="153"/>
      <c r="H432" s="75"/>
      <c r="I432" s="75"/>
      <c r="J432" s="75"/>
      <c r="K432" s="76"/>
      <c r="L432" s="75"/>
      <c r="M432" s="153"/>
      <c r="N432" s="153"/>
      <c r="O432" s="75"/>
      <c r="P432" s="75"/>
      <c r="Q432" s="153"/>
      <c r="R432" s="75"/>
      <c r="S432" s="75"/>
      <c r="T432" s="153"/>
      <c r="U432" s="153"/>
      <c r="V432" s="75"/>
      <c r="W432" s="75"/>
      <c r="X432" s="75"/>
      <c r="Y432" s="75"/>
      <c r="Z432" s="75"/>
      <c r="AA432" s="153"/>
      <c r="AB432" s="153"/>
      <c r="AC432" s="75"/>
      <c r="AD432" s="75"/>
      <c r="AE432" s="75"/>
      <c r="AF432" s="75"/>
      <c r="AG432" s="75"/>
      <c r="AH432" s="153"/>
      <c r="AI432" s="80">
        <f t="shared" si="0"/>
        <v>0</v>
      </c>
      <c r="AJ432" s="81">
        <f>'Сентябрь 2020'!AJ432-AI432</f>
        <v>0</v>
      </c>
      <c r="AK432" s="82">
        <f t="shared" si="1"/>
        <v>0</v>
      </c>
      <c r="AL432" s="83">
        <f>'Сентябрь 2020'!AL432+AK432</f>
        <v>0</v>
      </c>
      <c r="AM432" s="82">
        <f t="shared" si="2"/>
        <v>0</v>
      </c>
      <c r="AN432" s="84">
        <f>'Сентябрь 2020'!AN432+AM432</f>
        <v>0</v>
      </c>
      <c r="AO432" s="82">
        <f t="shared" si="3"/>
        <v>0</v>
      </c>
      <c r="AP432" s="85">
        <f>'Сентябрь 2020'!AP432+'Октябрь 2019'!AO432</f>
        <v>0</v>
      </c>
      <c r="AQ432" s="82">
        <f t="shared" si="4"/>
        <v>0</v>
      </c>
      <c r="AR432" s="86">
        <f>'Сентябрь 2020'!AR432+'Октябрь 2019'!AQ432</f>
        <v>0</v>
      </c>
      <c r="AS432" s="87">
        <f>'Январь 2020'!AW432</f>
        <v>0</v>
      </c>
      <c r="AT432" s="88">
        <f>'Январь 2020'!AX432</f>
        <v>0</v>
      </c>
      <c r="AU432" s="45">
        <f t="shared" si="5"/>
        <v>0</v>
      </c>
    </row>
    <row r="433" spans="1:47" ht="14.25" customHeight="1">
      <c r="A433" s="71">
        <f>'Январь 2020'!A433</f>
        <v>0</v>
      </c>
      <c r="B433" s="72">
        <f>'Январь 2020'!G433</f>
        <v>0</v>
      </c>
      <c r="C433" s="257">
        <f>'Январь 2020'!B433</f>
        <v>0</v>
      </c>
      <c r="D433" s="75"/>
      <c r="E433" s="75"/>
      <c r="F433" s="153"/>
      <c r="G433" s="153"/>
      <c r="H433" s="75"/>
      <c r="I433" s="75"/>
      <c r="J433" s="75"/>
      <c r="K433" s="76"/>
      <c r="L433" s="75"/>
      <c r="M433" s="153"/>
      <c r="N433" s="153"/>
      <c r="O433" s="75"/>
      <c r="P433" s="75"/>
      <c r="Q433" s="153"/>
      <c r="R433" s="75"/>
      <c r="S433" s="75"/>
      <c r="T433" s="153"/>
      <c r="U433" s="153"/>
      <c r="V433" s="75"/>
      <c r="W433" s="75"/>
      <c r="X433" s="75"/>
      <c r="Y433" s="75"/>
      <c r="Z433" s="75"/>
      <c r="AA433" s="153"/>
      <c r="AB433" s="153"/>
      <c r="AC433" s="75"/>
      <c r="AD433" s="75"/>
      <c r="AE433" s="75"/>
      <c r="AF433" s="75"/>
      <c r="AG433" s="75"/>
      <c r="AH433" s="153"/>
      <c r="AI433" s="80">
        <f t="shared" si="0"/>
        <v>0</v>
      </c>
      <c r="AJ433" s="81">
        <f>'Сентябрь 2020'!AJ433-AI433</f>
        <v>0</v>
      </c>
      <c r="AK433" s="82">
        <f t="shared" si="1"/>
        <v>0</v>
      </c>
      <c r="AL433" s="83">
        <f>'Сентябрь 2020'!AL433+AK433</f>
        <v>0</v>
      </c>
      <c r="AM433" s="82">
        <f t="shared" si="2"/>
        <v>0</v>
      </c>
      <c r="AN433" s="84">
        <f>'Сентябрь 2020'!AN433+AM433</f>
        <v>0</v>
      </c>
      <c r="AO433" s="82">
        <f t="shared" si="3"/>
        <v>0</v>
      </c>
      <c r="AP433" s="85">
        <f>'Сентябрь 2020'!AP433+'Октябрь 2019'!AO433</f>
        <v>0</v>
      </c>
      <c r="AQ433" s="82">
        <f t="shared" si="4"/>
        <v>0</v>
      </c>
      <c r="AR433" s="86">
        <f>'Сентябрь 2020'!AR433+'Октябрь 2019'!AQ433</f>
        <v>0</v>
      </c>
      <c r="AS433" s="87">
        <f>'Январь 2020'!AW433</f>
        <v>0</v>
      </c>
      <c r="AT433" s="88">
        <f>'Январь 2020'!AX433</f>
        <v>0</v>
      </c>
      <c r="AU433" s="45">
        <f t="shared" si="5"/>
        <v>0</v>
      </c>
    </row>
    <row r="434" spans="1:47" ht="14.25" customHeight="1">
      <c r="A434" s="71">
        <f>'Январь 2020'!A434</f>
        <v>0</v>
      </c>
      <c r="B434" s="72">
        <f>'Январь 2020'!G434</f>
        <v>0</v>
      </c>
      <c r="C434" s="257">
        <f>'Январь 2020'!B434</f>
        <v>0</v>
      </c>
      <c r="D434" s="75"/>
      <c r="E434" s="75"/>
      <c r="F434" s="153"/>
      <c r="G434" s="153"/>
      <c r="H434" s="75"/>
      <c r="I434" s="75"/>
      <c r="J434" s="75"/>
      <c r="K434" s="76"/>
      <c r="L434" s="75"/>
      <c r="M434" s="153"/>
      <c r="N434" s="153"/>
      <c r="O434" s="75"/>
      <c r="P434" s="75"/>
      <c r="Q434" s="153"/>
      <c r="R434" s="75"/>
      <c r="S434" s="75"/>
      <c r="T434" s="153"/>
      <c r="U434" s="153"/>
      <c r="V434" s="75"/>
      <c r="W434" s="75"/>
      <c r="X434" s="75"/>
      <c r="Y434" s="75"/>
      <c r="Z434" s="75"/>
      <c r="AA434" s="153"/>
      <c r="AB434" s="153"/>
      <c r="AC434" s="75"/>
      <c r="AD434" s="75"/>
      <c r="AE434" s="75"/>
      <c r="AF434" s="75"/>
      <c r="AG434" s="75"/>
      <c r="AH434" s="153"/>
      <c r="AI434" s="80">
        <f t="shared" si="0"/>
        <v>0</v>
      </c>
      <c r="AJ434" s="81">
        <f>'Сентябрь 2020'!AJ434-AI434</f>
        <v>0</v>
      </c>
      <c r="AK434" s="82">
        <f t="shared" si="1"/>
        <v>0</v>
      </c>
      <c r="AL434" s="83">
        <f>'Сентябрь 2020'!AL434+AK434</f>
        <v>0</v>
      </c>
      <c r="AM434" s="82">
        <f t="shared" si="2"/>
        <v>0</v>
      </c>
      <c r="AN434" s="84">
        <f>'Сентябрь 2020'!AN434+AM434</f>
        <v>0</v>
      </c>
      <c r="AO434" s="82">
        <f t="shared" si="3"/>
        <v>0</v>
      </c>
      <c r="AP434" s="85">
        <f>'Сентябрь 2020'!AP434+'Октябрь 2019'!AO434</f>
        <v>0</v>
      </c>
      <c r="AQ434" s="82">
        <f t="shared" si="4"/>
        <v>0</v>
      </c>
      <c r="AR434" s="86">
        <f>'Сентябрь 2020'!AR434+'Октябрь 2019'!AQ434</f>
        <v>0</v>
      </c>
      <c r="AS434" s="87">
        <f>'Январь 2020'!AW434</f>
        <v>0</v>
      </c>
      <c r="AT434" s="88">
        <f>'Январь 2020'!AX434</f>
        <v>0</v>
      </c>
      <c r="AU434" s="45">
        <f t="shared" si="5"/>
        <v>0</v>
      </c>
    </row>
    <row r="435" spans="1:47" ht="14.25" customHeight="1">
      <c r="A435" s="71">
        <f>'Январь 2020'!A435</f>
        <v>0</v>
      </c>
      <c r="B435" s="72">
        <f>'Январь 2020'!G435</f>
        <v>0</v>
      </c>
      <c r="C435" s="257">
        <f>'Январь 2020'!B435</f>
        <v>0</v>
      </c>
      <c r="D435" s="75"/>
      <c r="E435" s="75"/>
      <c r="F435" s="153"/>
      <c r="G435" s="153"/>
      <c r="H435" s="75"/>
      <c r="I435" s="75"/>
      <c r="J435" s="75"/>
      <c r="K435" s="76"/>
      <c r="L435" s="75"/>
      <c r="M435" s="153"/>
      <c r="N435" s="153"/>
      <c r="O435" s="75"/>
      <c r="P435" s="75"/>
      <c r="Q435" s="153"/>
      <c r="R435" s="75"/>
      <c r="S435" s="75"/>
      <c r="T435" s="153"/>
      <c r="U435" s="153"/>
      <c r="V435" s="75"/>
      <c r="W435" s="75"/>
      <c r="X435" s="75"/>
      <c r="Y435" s="75"/>
      <c r="Z435" s="75"/>
      <c r="AA435" s="153"/>
      <c r="AB435" s="153"/>
      <c r="AC435" s="75"/>
      <c r="AD435" s="75"/>
      <c r="AE435" s="75"/>
      <c r="AF435" s="75"/>
      <c r="AG435" s="75"/>
      <c r="AH435" s="153"/>
      <c r="AI435" s="80">
        <f t="shared" si="0"/>
        <v>0</v>
      </c>
      <c r="AJ435" s="81">
        <f>'Сентябрь 2020'!AJ435-AI435</f>
        <v>0</v>
      </c>
      <c r="AK435" s="82">
        <f t="shared" si="1"/>
        <v>0</v>
      </c>
      <c r="AL435" s="83">
        <f>'Сентябрь 2020'!AL435+AK435</f>
        <v>0</v>
      </c>
      <c r="AM435" s="82">
        <f t="shared" si="2"/>
        <v>0</v>
      </c>
      <c r="AN435" s="84">
        <f>'Сентябрь 2020'!AN435+AM435</f>
        <v>0</v>
      </c>
      <c r="AO435" s="82">
        <f t="shared" si="3"/>
        <v>0</v>
      </c>
      <c r="AP435" s="85">
        <f>'Сентябрь 2020'!AP435+'Октябрь 2019'!AO435</f>
        <v>0</v>
      </c>
      <c r="AQ435" s="82">
        <f t="shared" si="4"/>
        <v>0</v>
      </c>
      <c r="AR435" s="86">
        <f>'Сентябрь 2020'!AR435+'Октябрь 2019'!AQ435</f>
        <v>0</v>
      </c>
      <c r="AS435" s="87">
        <f>'Январь 2020'!AW435</f>
        <v>0</v>
      </c>
      <c r="AT435" s="88">
        <f>'Январь 2020'!AX435</f>
        <v>0</v>
      </c>
      <c r="AU435" s="45">
        <f t="shared" si="5"/>
        <v>0</v>
      </c>
    </row>
    <row r="436" spans="1:47" ht="14.25" customHeight="1">
      <c r="A436" s="71">
        <f>'Январь 2020'!A436</f>
        <v>0</v>
      </c>
      <c r="B436" s="72">
        <f>'Январь 2020'!G436</f>
        <v>0</v>
      </c>
      <c r="C436" s="257">
        <f>'Январь 2020'!B436</f>
        <v>0</v>
      </c>
      <c r="D436" s="75"/>
      <c r="E436" s="75"/>
      <c r="F436" s="153"/>
      <c r="G436" s="153"/>
      <c r="H436" s="75"/>
      <c r="I436" s="75"/>
      <c r="J436" s="75"/>
      <c r="K436" s="76"/>
      <c r="L436" s="75"/>
      <c r="M436" s="153"/>
      <c r="N436" s="153"/>
      <c r="O436" s="75"/>
      <c r="P436" s="75"/>
      <c r="Q436" s="153"/>
      <c r="R436" s="75"/>
      <c r="S436" s="75"/>
      <c r="T436" s="153"/>
      <c r="U436" s="153"/>
      <c r="V436" s="75"/>
      <c r="W436" s="75"/>
      <c r="X436" s="75"/>
      <c r="Y436" s="75"/>
      <c r="Z436" s="75"/>
      <c r="AA436" s="153"/>
      <c r="AB436" s="153"/>
      <c r="AC436" s="75"/>
      <c r="AD436" s="75"/>
      <c r="AE436" s="75"/>
      <c r="AF436" s="75"/>
      <c r="AG436" s="75"/>
      <c r="AH436" s="153"/>
      <c r="AI436" s="80">
        <f t="shared" si="0"/>
        <v>0</v>
      </c>
      <c r="AJ436" s="81">
        <f>'Сентябрь 2020'!AJ436-AI436</f>
        <v>0</v>
      </c>
      <c r="AK436" s="82">
        <f t="shared" si="1"/>
        <v>0</v>
      </c>
      <c r="AL436" s="83">
        <f>'Сентябрь 2020'!AL436+AK436</f>
        <v>0</v>
      </c>
      <c r="AM436" s="82">
        <f t="shared" si="2"/>
        <v>0</v>
      </c>
      <c r="AN436" s="84">
        <f>'Сентябрь 2020'!AN436+AM436</f>
        <v>0</v>
      </c>
      <c r="AO436" s="82">
        <f t="shared" si="3"/>
        <v>0</v>
      </c>
      <c r="AP436" s="85">
        <f>'Сентябрь 2020'!AP436+'Октябрь 2019'!AO436</f>
        <v>0</v>
      </c>
      <c r="AQ436" s="82">
        <f t="shared" si="4"/>
        <v>0</v>
      </c>
      <c r="AR436" s="86">
        <f>'Сентябрь 2020'!AR436+'Октябрь 2019'!AQ436</f>
        <v>0</v>
      </c>
      <c r="AS436" s="87">
        <f>'Январь 2020'!AW436</f>
        <v>0</v>
      </c>
      <c r="AT436" s="88">
        <f>'Январь 2020'!AX436</f>
        <v>0</v>
      </c>
      <c r="AU436" s="45">
        <f t="shared" si="5"/>
        <v>0</v>
      </c>
    </row>
    <row r="437" spans="1:47" ht="14.25" customHeight="1">
      <c r="A437" s="71">
        <f>'Январь 2020'!A437</f>
        <v>0</v>
      </c>
      <c r="B437" s="72">
        <f>'Январь 2020'!G437</f>
        <v>0</v>
      </c>
      <c r="C437" s="257">
        <f>'Январь 2020'!B437</f>
        <v>0</v>
      </c>
      <c r="D437" s="75"/>
      <c r="E437" s="75"/>
      <c r="F437" s="153"/>
      <c r="G437" s="153"/>
      <c r="H437" s="75"/>
      <c r="I437" s="75"/>
      <c r="J437" s="75"/>
      <c r="K437" s="76"/>
      <c r="L437" s="75"/>
      <c r="M437" s="153"/>
      <c r="N437" s="153"/>
      <c r="O437" s="75"/>
      <c r="P437" s="75"/>
      <c r="Q437" s="153"/>
      <c r="R437" s="75"/>
      <c r="S437" s="75"/>
      <c r="T437" s="153"/>
      <c r="U437" s="153"/>
      <c r="V437" s="75"/>
      <c r="W437" s="75"/>
      <c r="X437" s="75"/>
      <c r="Y437" s="75"/>
      <c r="Z437" s="75"/>
      <c r="AA437" s="153"/>
      <c r="AB437" s="153"/>
      <c r="AC437" s="75"/>
      <c r="AD437" s="75"/>
      <c r="AE437" s="75"/>
      <c r="AF437" s="75"/>
      <c r="AG437" s="75"/>
      <c r="AH437" s="153"/>
      <c r="AI437" s="80">
        <f t="shared" si="0"/>
        <v>0</v>
      </c>
      <c r="AJ437" s="81">
        <f>'Сентябрь 2020'!AJ437-AI437</f>
        <v>0</v>
      </c>
      <c r="AK437" s="82">
        <f t="shared" si="1"/>
        <v>0</v>
      </c>
      <c r="AL437" s="83">
        <f>'Сентябрь 2020'!AL437+AK437</f>
        <v>0</v>
      </c>
      <c r="AM437" s="82">
        <f t="shared" si="2"/>
        <v>0</v>
      </c>
      <c r="AN437" s="84">
        <f>'Сентябрь 2020'!AN437+AM437</f>
        <v>0</v>
      </c>
      <c r="AO437" s="82">
        <f t="shared" si="3"/>
        <v>0</v>
      </c>
      <c r="AP437" s="85">
        <f>'Сентябрь 2020'!AP437+'Октябрь 2019'!AO437</f>
        <v>0</v>
      </c>
      <c r="AQ437" s="82">
        <f t="shared" si="4"/>
        <v>0</v>
      </c>
      <c r="AR437" s="86">
        <f>'Сентябрь 2020'!AR437+'Октябрь 2019'!AQ437</f>
        <v>0</v>
      </c>
      <c r="AS437" s="87">
        <f>'Январь 2020'!AW437</f>
        <v>0</v>
      </c>
      <c r="AT437" s="88">
        <f>'Январь 2020'!AX437</f>
        <v>0</v>
      </c>
      <c r="AU437" s="45">
        <f t="shared" si="5"/>
        <v>0</v>
      </c>
    </row>
    <row r="438" spans="1:47" ht="14.25" customHeight="1">
      <c r="A438" s="71">
        <f>'Январь 2020'!A438</f>
        <v>0</v>
      </c>
      <c r="B438" s="72">
        <f>'Январь 2020'!G438</f>
        <v>0</v>
      </c>
      <c r="C438" s="257">
        <f>'Январь 2020'!B438</f>
        <v>0</v>
      </c>
      <c r="D438" s="75"/>
      <c r="E438" s="75"/>
      <c r="F438" s="153"/>
      <c r="G438" s="153"/>
      <c r="H438" s="75"/>
      <c r="I438" s="75"/>
      <c r="J438" s="75"/>
      <c r="K438" s="76"/>
      <c r="L438" s="75"/>
      <c r="M438" s="153"/>
      <c r="N438" s="153"/>
      <c r="O438" s="75"/>
      <c r="P438" s="75"/>
      <c r="Q438" s="153"/>
      <c r="R438" s="75"/>
      <c r="S438" s="75"/>
      <c r="T438" s="153"/>
      <c r="U438" s="153"/>
      <c r="V438" s="75"/>
      <c r="W438" s="75"/>
      <c r="X438" s="75"/>
      <c r="Y438" s="75"/>
      <c r="Z438" s="75"/>
      <c r="AA438" s="153"/>
      <c r="AB438" s="153"/>
      <c r="AC438" s="75"/>
      <c r="AD438" s="75"/>
      <c r="AE438" s="75"/>
      <c r="AF438" s="75"/>
      <c r="AG438" s="75"/>
      <c r="AH438" s="153"/>
      <c r="AI438" s="80">
        <f t="shared" si="0"/>
        <v>0</v>
      </c>
      <c r="AJ438" s="81">
        <f>'Сентябрь 2020'!AJ438-AI438</f>
        <v>0</v>
      </c>
      <c r="AK438" s="82">
        <f t="shared" si="1"/>
        <v>0</v>
      </c>
      <c r="AL438" s="83">
        <f>'Сентябрь 2020'!AL438+AK438</f>
        <v>0</v>
      </c>
      <c r="AM438" s="82">
        <f t="shared" si="2"/>
        <v>0</v>
      </c>
      <c r="AN438" s="84">
        <f>'Сентябрь 2020'!AN438+AM438</f>
        <v>0</v>
      </c>
      <c r="AO438" s="82">
        <f t="shared" si="3"/>
        <v>0</v>
      </c>
      <c r="AP438" s="85">
        <f>'Сентябрь 2020'!AP438+'Октябрь 2019'!AO438</f>
        <v>0</v>
      </c>
      <c r="AQ438" s="82">
        <f t="shared" si="4"/>
        <v>0</v>
      </c>
      <c r="AR438" s="86">
        <f>'Сентябрь 2020'!AR438+'Октябрь 2019'!AQ438</f>
        <v>0</v>
      </c>
      <c r="AS438" s="87">
        <f>'Январь 2020'!AW438</f>
        <v>0</v>
      </c>
      <c r="AT438" s="88">
        <f>'Январь 2020'!AX438</f>
        <v>0</v>
      </c>
      <c r="AU438" s="45">
        <f t="shared" si="5"/>
        <v>0</v>
      </c>
    </row>
    <row r="439" spans="1:47" ht="14.25" customHeight="1">
      <c r="A439" s="71">
        <f>'Январь 2020'!A439</f>
        <v>0</v>
      </c>
      <c r="B439" s="72">
        <f>'Январь 2020'!G439</f>
        <v>0</v>
      </c>
      <c r="C439" s="257">
        <f>'Январь 2020'!B439</f>
        <v>0</v>
      </c>
      <c r="D439" s="75"/>
      <c r="E439" s="75"/>
      <c r="F439" s="153"/>
      <c r="G439" s="153"/>
      <c r="H439" s="75"/>
      <c r="I439" s="75"/>
      <c r="J439" s="75"/>
      <c r="K439" s="76"/>
      <c r="L439" s="75"/>
      <c r="M439" s="153"/>
      <c r="N439" s="153"/>
      <c r="O439" s="75"/>
      <c r="P439" s="75"/>
      <c r="Q439" s="153"/>
      <c r="R439" s="75"/>
      <c r="S439" s="75"/>
      <c r="T439" s="153"/>
      <c r="U439" s="153"/>
      <c r="V439" s="75"/>
      <c r="W439" s="75"/>
      <c r="X439" s="75"/>
      <c r="Y439" s="75"/>
      <c r="Z439" s="75"/>
      <c r="AA439" s="153"/>
      <c r="AB439" s="153"/>
      <c r="AC439" s="75"/>
      <c r="AD439" s="75"/>
      <c r="AE439" s="75"/>
      <c r="AF439" s="75"/>
      <c r="AG439" s="75"/>
      <c r="AH439" s="153"/>
      <c r="AI439" s="80">
        <f t="shared" si="0"/>
        <v>0</v>
      </c>
      <c r="AJ439" s="81">
        <f>'Сентябрь 2020'!AJ439-AI439</f>
        <v>0</v>
      </c>
      <c r="AK439" s="82">
        <f t="shared" si="1"/>
        <v>0</v>
      </c>
      <c r="AL439" s="83">
        <f>'Сентябрь 2020'!AL439+AK439</f>
        <v>0</v>
      </c>
      <c r="AM439" s="82">
        <f t="shared" si="2"/>
        <v>0</v>
      </c>
      <c r="AN439" s="84">
        <f>'Сентябрь 2020'!AN439+AM439</f>
        <v>0</v>
      </c>
      <c r="AO439" s="82">
        <f t="shared" si="3"/>
        <v>0</v>
      </c>
      <c r="AP439" s="85">
        <f>'Сентябрь 2020'!AP439+'Октябрь 2019'!AO439</f>
        <v>0</v>
      </c>
      <c r="AQ439" s="82">
        <f t="shared" si="4"/>
        <v>0</v>
      </c>
      <c r="AR439" s="86">
        <f>'Сентябрь 2020'!AR439+'Октябрь 2019'!AQ439</f>
        <v>0</v>
      </c>
      <c r="AS439" s="87">
        <f>'Январь 2020'!AW439</f>
        <v>0</v>
      </c>
      <c r="AT439" s="88">
        <f>'Январь 2020'!AX439</f>
        <v>0</v>
      </c>
      <c r="AU439" s="45">
        <f t="shared" si="5"/>
        <v>0</v>
      </c>
    </row>
    <row r="440" spans="1:47" ht="14.25" customHeight="1">
      <c r="A440" s="71">
        <f>'Январь 2020'!A440</f>
        <v>0</v>
      </c>
      <c r="B440" s="72">
        <f>'Январь 2020'!G440</f>
        <v>0</v>
      </c>
      <c r="C440" s="257">
        <f>'Январь 2020'!B440</f>
        <v>0</v>
      </c>
      <c r="D440" s="75"/>
      <c r="E440" s="75"/>
      <c r="F440" s="153"/>
      <c r="G440" s="153"/>
      <c r="H440" s="75"/>
      <c r="I440" s="75"/>
      <c r="J440" s="75"/>
      <c r="K440" s="76"/>
      <c r="L440" s="75"/>
      <c r="M440" s="153"/>
      <c r="N440" s="153"/>
      <c r="O440" s="75"/>
      <c r="P440" s="75"/>
      <c r="Q440" s="153"/>
      <c r="R440" s="75"/>
      <c r="S440" s="75"/>
      <c r="T440" s="153"/>
      <c r="U440" s="153"/>
      <c r="V440" s="75"/>
      <c r="W440" s="75"/>
      <c r="X440" s="75"/>
      <c r="Y440" s="75"/>
      <c r="Z440" s="75"/>
      <c r="AA440" s="153"/>
      <c r="AB440" s="153"/>
      <c r="AC440" s="75"/>
      <c r="AD440" s="75"/>
      <c r="AE440" s="75"/>
      <c r="AF440" s="75"/>
      <c r="AG440" s="75"/>
      <c r="AH440" s="153"/>
      <c r="AI440" s="80">
        <f t="shared" si="0"/>
        <v>0</v>
      </c>
      <c r="AJ440" s="81">
        <f>'Сентябрь 2020'!AJ440-AI440</f>
        <v>0</v>
      </c>
      <c r="AK440" s="82">
        <f t="shared" si="1"/>
        <v>0</v>
      </c>
      <c r="AL440" s="83">
        <f>'Сентябрь 2020'!AL440+AK440</f>
        <v>0</v>
      </c>
      <c r="AM440" s="82">
        <f t="shared" si="2"/>
        <v>0</v>
      </c>
      <c r="AN440" s="84">
        <f>'Сентябрь 2020'!AN440+AM440</f>
        <v>0</v>
      </c>
      <c r="AO440" s="82">
        <f t="shared" si="3"/>
        <v>0</v>
      </c>
      <c r="AP440" s="85">
        <f>'Сентябрь 2020'!AP440+'Октябрь 2019'!AO440</f>
        <v>0</v>
      </c>
      <c r="AQ440" s="82">
        <f t="shared" si="4"/>
        <v>0</v>
      </c>
      <c r="AR440" s="86">
        <f>'Сентябрь 2020'!AR440+'Октябрь 2019'!AQ440</f>
        <v>0</v>
      </c>
      <c r="AS440" s="87">
        <f>'Январь 2020'!AW440</f>
        <v>0</v>
      </c>
      <c r="AT440" s="88">
        <f>'Январь 2020'!AX440</f>
        <v>0</v>
      </c>
      <c r="AU440" s="45">
        <f t="shared" si="5"/>
        <v>0</v>
      </c>
    </row>
    <row r="441" spans="1:47" ht="14.25" customHeight="1">
      <c r="A441" s="71">
        <f>'Январь 2020'!A441</f>
        <v>0</v>
      </c>
      <c r="B441" s="72">
        <f>'Январь 2020'!G441</f>
        <v>0</v>
      </c>
      <c r="C441" s="257">
        <f>'Январь 2020'!B441</f>
        <v>0</v>
      </c>
      <c r="D441" s="75"/>
      <c r="E441" s="75"/>
      <c r="F441" s="153"/>
      <c r="G441" s="153"/>
      <c r="H441" s="75"/>
      <c r="I441" s="75"/>
      <c r="J441" s="75"/>
      <c r="K441" s="76"/>
      <c r="L441" s="75"/>
      <c r="M441" s="153"/>
      <c r="N441" s="153"/>
      <c r="O441" s="75"/>
      <c r="P441" s="75"/>
      <c r="Q441" s="153"/>
      <c r="R441" s="75"/>
      <c r="S441" s="75"/>
      <c r="T441" s="153"/>
      <c r="U441" s="153"/>
      <c r="V441" s="75"/>
      <c r="W441" s="75"/>
      <c r="X441" s="75"/>
      <c r="Y441" s="75"/>
      <c r="Z441" s="75"/>
      <c r="AA441" s="153"/>
      <c r="AB441" s="153"/>
      <c r="AC441" s="75"/>
      <c r="AD441" s="75"/>
      <c r="AE441" s="75"/>
      <c r="AF441" s="75"/>
      <c r="AG441" s="75"/>
      <c r="AH441" s="153"/>
      <c r="AI441" s="80">
        <f t="shared" si="0"/>
        <v>0</v>
      </c>
      <c r="AJ441" s="81">
        <f>'Сентябрь 2020'!AJ441-AI441</f>
        <v>0</v>
      </c>
      <c r="AK441" s="82">
        <f t="shared" si="1"/>
        <v>0</v>
      </c>
      <c r="AL441" s="83">
        <f>'Сентябрь 2020'!AL441+AK441</f>
        <v>0</v>
      </c>
      <c r="AM441" s="82">
        <f t="shared" si="2"/>
        <v>0</v>
      </c>
      <c r="AN441" s="84">
        <f>'Сентябрь 2020'!AN441+AM441</f>
        <v>0</v>
      </c>
      <c r="AO441" s="82">
        <f t="shared" si="3"/>
        <v>0</v>
      </c>
      <c r="AP441" s="85">
        <f>'Сентябрь 2020'!AP441+'Октябрь 2019'!AO441</f>
        <v>0</v>
      </c>
      <c r="AQ441" s="82">
        <f t="shared" si="4"/>
        <v>0</v>
      </c>
      <c r="AR441" s="86">
        <f>'Сентябрь 2020'!AR441+'Октябрь 2019'!AQ441</f>
        <v>0</v>
      </c>
      <c r="AS441" s="87">
        <f>'Январь 2020'!AW441</f>
        <v>0</v>
      </c>
      <c r="AT441" s="88">
        <f>'Январь 2020'!AX441</f>
        <v>0</v>
      </c>
      <c r="AU441" s="45">
        <f t="shared" si="5"/>
        <v>0</v>
      </c>
    </row>
    <row r="442" spans="1:47" ht="14.25" customHeight="1">
      <c r="A442" s="71">
        <f>'Январь 2020'!A442</f>
        <v>0</v>
      </c>
      <c r="B442" s="72">
        <f>'Январь 2020'!G442</f>
        <v>0</v>
      </c>
      <c r="C442" s="257">
        <f>'Январь 2020'!B442</f>
        <v>0</v>
      </c>
      <c r="D442" s="75"/>
      <c r="E442" s="75"/>
      <c r="F442" s="153"/>
      <c r="G442" s="153"/>
      <c r="H442" s="75"/>
      <c r="I442" s="75"/>
      <c r="J442" s="75"/>
      <c r="K442" s="76"/>
      <c r="L442" s="75"/>
      <c r="M442" s="153"/>
      <c r="N442" s="153"/>
      <c r="O442" s="75"/>
      <c r="P442" s="75"/>
      <c r="Q442" s="153"/>
      <c r="R442" s="75"/>
      <c r="S442" s="75"/>
      <c r="T442" s="153"/>
      <c r="U442" s="153"/>
      <c r="V442" s="75"/>
      <c r="W442" s="75"/>
      <c r="X442" s="75"/>
      <c r="Y442" s="75"/>
      <c r="Z442" s="75"/>
      <c r="AA442" s="153"/>
      <c r="AB442" s="153"/>
      <c r="AC442" s="75"/>
      <c r="AD442" s="75"/>
      <c r="AE442" s="75"/>
      <c r="AF442" s="75"/>
      <c r="AG442" s="75"/>
      <c r="AH442" s="153"/>
      <c r="AI442" s="80">
        <f t="shared" si="0"/>
        <v>0</v>
      </c>
      <c r="AJ442" s="81">
        <f>'Сентябрь 2020'!AJ442-AI442</f>
        <v>0</v>
      </c>
      <c r="AK442" s="82">
        <f t="shared" si="1"/>
        <v>0</v>
      </c>
      <c r="AL442" s="83">
        <f>'Сентябрь 2020'!AL442+AK442</f>
        <v>0</v>
      </c>
      <c r="AM442" s="82">
        <f t="shared" si="2"/>
        <v>0</v>
      </c>
      <c r="AN442" s="84">
        <f>'Сентябрь 2020'!AN442+AM442</f>
        <v>0</v>
      </c>
      <c r="AO442" s="82">
        <f t="shared" si="3"/>
        <v>0</v>
      </c>
      <c r="AP442" s="85">
        <f>'Сентябрь 2020'!AP442+'Октябрь 2019'!AO442</f>
        <v>0</v>
      </c>
      <c r="AQ442" s="82">
        <f t="shared" si="4"/>
        <v>0</v>
      </c>
      <c r="AR442" s="86">
        <f>'Сентябрь 2020'!AR442+'Октябрь 2019'!AQ442</f>
        <v>0</v>
      </c>
      <c r="AS442" s="87">
        <f>'Январь 2020'!AW442</f>
        <v>0</v>
      </c>
      <c r="AT442" s="88">
        <f>'Январь 2020'!AX442</f>
        <v>0</v>
      </c>
      <c r="AU442" s="45">
        <f t="shared" si="5"/>
        <v>0</v>
      </c>
    </row>
    <row r="443" spans="1:47" ht="14.25" customHeight="1">
      <c r="A443" s="71">
        <f>'Январь 2020'!A443</f>
        <v>0</v>
      </c>
      <c r="B443" s="72">
        <f>'Январь 2020'!G443</f>
        <v>0</v>
      </c>
      <c r="C443" s="257">
        <f>'Январь 2020'!B443</f>
        <v>0</v>
      </c>
      <c r="D443" s="75"/>
      <c r="E443" s="75"/>
      <c r="F443" s="153"/>
      <c r="G443" s="153"/>
      <c r="H443" s="75"/>
      <c r="I443" s="75"/>
      <c r="J443" s="75"/>
      <c r="K443" s="76"/>
      <c r="L443" s="75"/>
      <c r="M443" s="153"/>
      <c r="N443" s="153"/>
      <c r="O443" s="75"/>
      <c r="P443" s="75"/>
      <c r="Q443" s="153"/>
      <c r="R443" s="75"/>
      <c r="S443" s="75"/>
      <c r="T443" s="153"/>
      <c r="U443" s="153"/>
      <c r="V443" s="75"/>
      <c r="W443" s="75"/>
      <c r="X443" s="75"/>
      <c r="Y443" s="75"/>
      <c r="Z443" s="75"/>
      <c r="AA443" s="153"/>
      <c r="AB443" s="153"/>
      <c r="AC443" s="75"/>
      <c r="AD443" s="75"/>
      <c r="AE443" s="75"/>
      <c r="AF443" s="75"/>
      <c r="AG443" s="75"/>
      <c r="AH443" s="153"/>
      <c r="AI443" s="80">
        <f t="shared" si="0"/>
        <v>0</v>
      </c>
      <c r="AJ443" s="81">
        <f>'Сентябрь 2020'!AJ443-AI443</f>
        <v>0</v>
      </c>
      <c r="AK443" s="82">
        <f t="shared" si="1"/>
        <v>0</v>
      </c>
      <c r="AL443" s="83">
        <f>'Сентябрь 2020'!AL443+AK443</f>
        <v>0</v>
      </c>
      <c r="AM443" s="82">
        <f t="shared" si="2"/>
        <v>0</v>
      </c>
      <c r="AN443" s="84">
        <f>'Сентябрь 2020'!AN443+AM443</f>
        <v>0</v>
      </c>
      <c r="AO443" s="82">
        <f t="shared" si="3"/>
        <v>0</v>
      </c>
      <c r="AP443" s="85">
        <f>'Сентябрь 2020'!AP443+'Октябрь 2019'!AO443</f>
        <v>0</v>
      </c>
      <c r="AQ443" s="82">
        <f t="shared" si="4"/>
        <v>0</v>
      </c>
      <c r="AR443" s="86">
        <f>'Сентябрь 2020'!AR443+'Октябрь 2019'!AQ443</f>
        <v>0</v>
      </c>
      <c r="AS443" s="87">
        <f>'Январь 2020'!AW443</f>
        <v>0</v>
      </c>
      <c r="AT443" s="88">
        <f>'Январь 2020'!AX443</f>
        <v>0</v>
      </c>
      <c r="AU443" s="45">
        <f t="shared" si="5"/>
        <v>0</v>
      </c>
    </row>
    <row r="444" spans="1:47" ht="14.25" customHeight="1">
      <c r="A444" s="71">
        <f>'Январь 2020'!A444</f>
        <v>0</v>
      </c>
      <c r="B444" s="72">
        <f>'Январь 2020'!G444</f>
        <v>0</v>
      </c>
      <c r="C444" s="257">
        <f>'Январь 2020'!B444</f>
        <v>0</v>
      </c>
      <c r="D444" s="75"/>
      <c r="E444" s="75"/>
      <c r="F444" s="153"/>
      <c r="G444" s="153"/>
      <c r="H444" s="75"/>
      <c r="I444" s="75"/>
      <c r="J444" s="75"/>
      <c r="K444" s="76"/>
      <c r="L444" s="75"/>
      <c r="M444" s="153"/>
      <c r="N444" s="153"/>
      <c r="O444" s="75"/>
      <c r="P444" s="75"/>
      <c r="Q444" s="153"/>
      <c r="R444" s="75"/>
      <c r="S444" s="75"/>
      <c r="T444" s="153"/>
      <c r="U444" s="153"/>
      <c r="V444" s="75"/>
      <c r="W444" s="75"/>
      <c r="X444" s="75"/>
      <c r="Y444" s="75"/>
      <c r="Z444" s="75"/>
      <c r="AA444" s="153"/>
      <c r="AB444" s="153"/>
      <c r="AC444" s="75"/>
      <c r="AD444" s="75"/>
      <c r="AE444" s="75"/>
      <c r="AF444" s="75"/>
      <c r="AG444" s="75"/>
      <c r="AH444" s="153"/>
      <c r="AI444" s="80">
        <f t="shared" si="0"/>
        <v>0</v>
      </c>
      <c r="AJ444" s="81">
        <f>'Сентябрь 2020'!AJ444-AI444</f>
        <v>0</v>
      </c>
      <c r="AK444" s="82">
        <f t="shared" si="1"/>
        <v>0</v>
      </c>
      <c r="AL444" s="83">
        <f>'Сентябрь 2020'!AL444+AK444</f>
        <v>0</v>
      </c>
      <c r="AM444" s="82">
        <f t="shared" si="2"/>
        <v>0</v>
      </c>
      <c r="AN444" s="84">
        <f>'Сентябрь 2020'!AN444+AM444</f>
        <v>0</v>
      </c>
      <c r="AO444" s="82">
        <f t="shared" si="3"/>
        <v>0</v>
      </c>
      <c r="AP444" s="85">
        <f>'Сентябрь 2020'!AP444+'Октябрь 2019'!AO444</f>
        <v>0</v>
      </c>
      <c r="AQ444" s="82">
        <f t="shared" si="4"/>
        <v>0</v>
      </c>
      <c r="AR444" s="86">
        <f>'Сентябрь 2020'!AR444+'Октябрь 2019'!AQ444</f>
        <v>0</v>
      </c>
      <c r="AS444" s="87">
        <f>'Январь 2020'!AW444</f>
        <v>0</v>
      </c>
      <c r="AT444" s="88">
        <f>'Январь 2020'!AX444</f>
        <v>0</v>
      </c>
      <c r="AU444" s="45">
        <f t="shared" si="5"/>
        <v>0</v>
      </c>
    </row>
    <row r="445" spans="1:47" ht="14.25" customHeight="1">
      <c r="A445" s="71">
        <f>'Январь 2020'!A445</f>
        <v>0</v>
      </c>
      <c r="B445" s="72">
        <f>'Январь 2020'!G445</f>
        <v>0</v>
      </c>
      <c r="C445" s="257">
        <f>'Январь 2020'!B445</f>
        <v>0</v>
      </c>
      <c r="D445" s="75"/>
      <c r="E445" s="75"/>
      <c r="F445" s="153"/>
      <c r="G445" s="153"/>
      <c r="H445" s="75"/>
      <c r="I445" s="75"/>
      <c r="J445" s="75"/>
      <c r="K445" s="76"/>
      <c r="L445" s="75"/>
      <c r="M445" s="153"/>
      <c r="N445" s="153"/>
      <c r="O445" s="75"/>
      <c r="P445" s="75"/>
      <c r="Q445" s="153"/>
      <c r="R445" s="75"/>
      <c r="S445" s="75"/>
      <c r="T445" s="153"/>
      <c r="U445" s="153"/>
      <c r="V445" s="75"/>
      <c r="W445" s="75"/>
      <c r="X445" s="75"/>
      <c r="Y445" s="75"/>
      <c r="Z445" s="75"/>
      <c r="AA445" s="153"/>
      <c r="AB445" s="153"/>
      <c r="AC445" s="75"/>
      <c r="AD445" s="75"/>
      <c r="AE445" s="75"/>
      <c r="AF445" s="75"/>
      <c r="AG445" s="75"/>
      <c r="AH445" s="153"/>
      <c r="AI445" s="80">
        <f t="shared" si="0"/>
        <v>0</v>
      </c>
      <c r="AJ445" s="81">
        <f>'Сентябрь 2020'!AJ445-AI445</f>
        <v>0</v>
      </c>
      <c r="AK445" s="82">
        <f t="shared" si="1"/>
        <v>0</v>
      </c>
      <c r="AL445" s="83">
        <f>'Сентябрь 2020'!AL445+AK445</f>
        <v>0</v>
      </c>
      <c r="AM445" s="82">
        <f t="shared" si="2"/>
        <v>0</v>
      </c>
      <c r="AN445" s="84">
        <f>'Сентябрь 2020'!AN445+AM445</f>
        <v>0</v>
      </c>
      <c r="AO445" s="82">
        <f t="shared" si="3"/>
        <v>0</v>
      </c>
      <c r="AP445" s="85">
        <f>'Сентябрь 2020'!AP445+'Октябрь 2019'!AO445</f>
        <v>0</v>
      </c>
      <c r="AQ445" s="82">
        <f t="shared" si="4"/>
        <v>0</v>
      </c>
      <c r="AR445" s="86">
        <f>'Сентябрь 2020'!AR445+'Октябрь 2019'!AQ445</f>
        <v>0</v>
      </c>
      <c r="AS445" s="87">
        <f>'Январь 2020'!AW445</f>
        <v>0</v>
      </c>
      <c r="AT445" s="88">
        <f>'Январь 2020'!AX445</f>
        <v>0</v>
      </c>
      <c r="AU445" s="45">
        <f t="shared" si="5"/>
        <v>0</v>
      </c>
    </row>
    <row r="446" spans="1:47" ht="14.25" customHeight="1">
      <c r="A446" s="71">
        <f>'Январь 2020'!A446</f>
        <v>0</v>
      </c>
      <c r="B446" s="72">
        <f>'Январь 2020'!G446</f>
        <v>0</v>
      </c>
      <c r="C446" s="257">
        <f>'Январь 2020'!B446</f>
        <v>0</v>
      </c>
      <c r="D446" s="75"/>
      <c r="E446" s="75"/>
      <c r="F446" s="153"/>
      <c r="G446" s="153"/>
      <c r="H446" s="75"/>
      <c r="I446" s="75"/>
      <c r="J446" s="75"/>
      <c r="K446" s="76"/>
      <c r="L446" s="75"/>
      <c r="M446" s="153"/>
      <c r="N446" s="153"/>
      <c r="O446" s="75"/>
      <c r="P446" s="75"/>
      <c r="Q446" s="153"/>
      <c r="R446" s="75"/>
      <c r="S446" s="75"/>
      <c r="T446" s="153"/>
      <c r="U446" s="153"/>
      <c r="V446" s="75"/>
      <c r="W446" s="75"/>
      <c r="X446" s="75"/>
      <c r="Y446" s="75"/>
      <c r="Z446" s="75"/>
      <c r="AA446" s="153"/>
      <c r="AB446" s="153"/>
      <c r="AC446" s="75"/>
      <c r="AD446" s="75"/>
      <c r="AE446" s="75"/>
      <c r="AF446" s="75"/>
      <c r="AG446" s="75"/>
      <c r="AH446" s="153"/>
      <c r="AI446" s="80">
        <f t="shared" si="0"/>
        <v>0</v>
      </c>
      <c r="AJ446" s="81">
        <f>'Сентябрь 2020'!AJ446-AI446</f>
        <v>0</v>
      </c>
      <c r="AK446" s="82">
        <f t="shared" si="1"/>
        <v>0</v>
      </c>
      <c r="AL446" s="83">
        <f>'Сентябрь 2020'!AL446+AK446</f>
        <v>0</v>
      </c>
      <c r="AM446" s="82">
        <f t="shared" si="2"/>
        <v>0</v>
      </c>
      <c r="AN446" s="84">
        <f>'Сентябрь 2020'!AN446+AM446</f>
        <v>0</v>
      </c>
      <c r="AO446" s="82">
        <f t="shared" si="3"/>
        <v>0</v>
      </c>
      <c r="AP446" s="85">
        <f>'Сентябрь 2020'!AP446+'Октябрь 2019'!AO446</f>
        <v>0</v>
      </c>
      <c r="AQ446" s="82">
        <f t="shared" si="4"/>
        <v>0</v>
      </c>
      <c r="AR446" s="86">
        <f>'Сентябрь 2020'!AR446+'Октябрь 2019'!AQ446</f>
        <v>0</v>
      </c>
      <c r="AS446" s="87">
        <f>'Январь 2020'!AW446</f>
        <v>0</v>
      </c>
      <c r="AT446" s="88">
        <f>'Январь 2020'!AX446</f>
        <v>0</v>
      </c>
      <c r="AU446" s="45">
        <f t="shared" si="5"/>
        <v>0</v>
      </c>
    </row>
    <row r="447" spans="1:47" ht="14.25" customHeight="1">
      <c r="A447" s="71">
        <f>'Январь 2020'!A447</f>
        <v>0</v>
      </c>
      <c r="B447" s="72">
        <f>'Январь 2020'!G447</f>
        <v>0</v>
      </c>
      <c r="C447" s="257">
        <f>'Январь 2020'!B447</f>
        <v>0</v>
      </c>
      <c r="D447" s="75"/>
      <c r="E447" s="75"/>
      <c r="F447" s="153"/>
      <c r="G447" s="153"/>
      <c r="H447" s="75"/>
      <c r="I447" s="75"/>
      <c r="J447" s="75"/>
      <c r="K447" s="76"/>
      <c r="L447" s="75"/>
      <c r="M447" s="153"/>
      <c r="N447" s="153"/>
      <c r="O447" s="75"/>
      <c r="P447" s="75"/>
      <c r="Q447" s="153"/>
      <c r="R447" s="75"/>
      <c r="S447" s="75"/>
      <c r="T447" s="153"/>
      <c r="U447" s="153"/>
      <c r="V447" s="75"/>
      <c r="W447" s="75"/>
      <c r="X447" s="75"/>
      <c r="Y447" s="75"/>
      <c r="Z447" s="75"/>
      <c r="AA447" s="153"/>
      <c r="AB447" s="153"/>
      <c r="AC447" s="75"/>
      <c r="AD447" s="75"/>
      <c r="AE447" s="75"/>
      <c r="AF447" s="75"/>
      <c r="AG447" s="75"/>
      <c r="AH447" s="153"/>
      <c r="AI447" s="80">
        <f t="shared" si="0"/>
        <v>0</v>
      </c>
      <c r="AJ447" s="81">
        <f>'Сентябрь 2020'!AJ447-AI447</f>
        <v>0</v>
      </c>
      <c r="AK447" s="82">
        <f t="shared" si="1"/>
        <v>0</v>
      </c>
      <c r="AL447" s="83">
        <f>'Сентябрь 2020'!AL447+AK447</f>
        <v>0</v>
      </c>
      <c r="AM447" s="82">
        <f t="shared" si="2"/>
        <v>0</v>
      </c>
      <c r="AN447" s="84">
        <f>'Сентябрь 2020'!AN447+AM447</f>
        <v>0</v>
      </c>
      <c r="AO447" s="82">
        <f t="shared" si="3"/>
        <v>0</v>
      </c>
      <c r="AP447" s="85">
        <f>'Сентябрь 2020'!AP447+'Октябрь 2019'!AO447</f>
        <v>0</v>
      </c>
      <c r="AQ447" s="82">
        <f t="shared" si="4"/>
        <v>0</v>
      </c>
      <c r="AR447" s="86">
        <f>'Сентябрь 2020'!AR447+'Октябрь 2019'!AQ447</f>
        <v>0</v>
      </c>
      <c r="AS447" s="87">
        <f>'Январь 2020'!AW447</f>
        <v>0</v>
      </c>
      <c r="AT447" s="88">
        <f>'Январь 2020'!AX447</f>
        <v>0</v>
      </c>
      <c r="AU447" s="45">
        <f t="shared" si="5"/>
        <v>0</v>
      </c>
    </row>
    <row r="448" spans="1:47" ht="14.25" customHeight="1">
      <c r="A448" s="71">
        <f>'Январь 2020'!A448</f>
        <v>0</v>
      </c>
      <c r="B448" s="72">
        <f>'Январь 2020'!G448</f>
        <v>0</v>
      </c>
      <c r="C448" s="257">
        <f>'Январь 2020'!B448</f>
        <v>0</v>
      </c>
      <c r="D448" s="75"/>
      <c r="E448" s="75"/>
      <c r="F448" s="153"/>
      <c r="G448" s="153"/>
      <c r="H448" s="75"/>
      <c r="I448" s="75"/>
      <c r="J448" s="75"/>
      <c r="K448" s="76"/>
      <c r="L448" s="75"/>
      <c r="M448" s="153"/>
      <c r="N448" s="153"/>
      <c r="O448" s="75"/>
      <c r="P448" s="75"/>
      <c r="Q448" s="153"/>
      <c r="R448" s="75"/>
      <c r="S448" s="75"/>
      <c r="T448" s="153"/>
      <c r="U448" s="153"/>
      <c r="V448" s="75"/>
      <c r="W448" s="75"/>
      <c r="X448" s="75"/>
      <c r="Y448" s="75"/>
      <c r="Z448" s="75"/>
      <c r="AA448" s="153"/>
      <c r="AB448" s="153"/>
      <c r="AC448" s="75"/>
      <c r="AD448" s="75"/>
      <c r="AE448" s="75"/>
      <c r="AF448" s="75"/>
      <c r="AG448" s="75"/>
      <c r="AH448" s="153"/>
      <c r="AI448" s="80">
        <f t="shared" si="0"/>
        <v>0</v>
      </c>
      <c r="AJ448" s="81">
        <f>'Сентябрь 2020'!AJ448-AI448</f>
        <v>0</v>
      </c>
      <c r="AK448" s="82">
        <f t="shared" si="1"/>
        <v>0</v>
      </c>
      <c r="AL448" s="83">
        <f>'Сентябрь 2020'!AL448+AK448</f>
        <v>0</v>
      </c>
      <c r="AM448" s="82">
        <f t="shared" si="2"/>
        <v>0</v>
      </c>
      <c r="AN448" s="84">
        <f>'Сентябрь 2020'!AN448+AM448</f>
        <v>0</v>
      </c>
      <c r="AO448" s="82">
        <f t="shared" si="3"/>
        <v>0</v>
      </c>
      <c r="AP448" s="85">
        <f>'Сентябрь 2020'!AP448+'Октябрь 2019'!AO448</f>
        <v>0</v>
      </c>
      <c r="AQ448" s="82">
        <f t="shared" si="4"/>
        <v>0</v>
      </c>
      <c r="AR448" s="86">
        <f>'Сентябрь 2020'!AR448+'Октябрь 2019'!AQ448</f>
        <v>0</v>
      </c>
      <c r="AS448" s="87">
        <f>'Январь 2020'!AW448</f>
        <v>0</v>
      </c>
      <c r="AT448" s="88">
        <f>'Январь 2020'!AX448</f>
        <v>0</v>
      </c>
      <c r="AU448" s="45">
        <f t="shared" si="5"/>
        <v>0</v>
      </c>
    </row>
    <row r="449" spans="1:47" ht="14.25" customHeight="1">
      <c r="A449" s="71">
        <f>'Январь 2020'!A449</f>
        <v>0</v>
      </c>
      <c r="B449" s="72">
        <f>'Январь 2020'!G449</f>
        <v>0</v>
      </c>
      <c r="C449" s="257">
        <f>'Январь 2020'!B449</f>
        <v>0</v>
      </c>
      <c r="D449" s="75"/>
      <c r="E449" s="75"/>
      <c r="F449" s="153"/>
      <c r="G449" s="153"/>
      <c r="H449" s="75"/>
      <c r="I449" s="75"/>
      <c r="J449" s="75"/>
      <c r="K449" s="76"/>
      <c r="L449" s="75"/>
      <c r="M449" s="153"/>
      <c r="N449" s="153"/>
      <c r="O449" s="75"/>
      <c r="P449" s="75"/>
      <c r="Q449" s="153"/>
      <c r="R449" s="75"/>
      <c r="S449" s="75"/>
      <c r="T449" s="153"/>
      <c r="U449" s="153"/>
      <c r="V449" s="75"/>
      <c r="W449" s="75"/>
      <c r="X449" s="75"/>
      <c r="Y449" s="75"/>
      <c r="Z449" s="75"/>
      <c r="AA449" s="153"/>
      <c r="AB449" s="153"/>
      <c r="AC449" s="75"/>
      <c r="AD449" s="75"/>
      <c r="AE449" s="75"/>
      <c r="AF449" s="75"/>
      <c r="AG449" s="75"/>
      <c r="AH449" s="153"/>
      <c r="AI449" s="80">
        <f t="shared" si="0"/>
        <v>0</v>
      </c>
      <c r="AJ449" s="81">
        <f>'Сентябрь 2020'!AJ449-AI449</f>
        <v>0</v>
      </c>
      <c r="AK449" s="82">
        <f t="shared" si="1"/>
        <v>0</v>
      </c>
      <c r="AL449" s="83">
        <f>'Сентябрь 2020'!AL449+AK449</f>
        <v>0</v>
      </c>
      <c r="AM449" s="82">
        <f t="shared" si="2"/>
        <v>0</v>
      </c>
      <c r="AN449" s="84">
        <f>'Сентябрь 2020'!AN449+AM449</f>
        <v>0</v>
      </c>
      <c r="AO449" s="82">
        <f t="shared" si="3"/>
        <v>0</v>
      </c>
      <c r="AP449" s="85">
        <f>'Сентябрь 2020'!AP449+'Октябрь 2019'!AO449</f>
        <v>0</v>
      </c>
      <c r="AQ449" s="82">
        <f t="shared" si="4"/>
        <v>0</v>
      </c>
      <c r="AR449" s="86">
        <f>'Сентябрь 2020'!AR449+'Октябрь 2019'!AQ449</f>
        <v>0</v>
      </c>
      <c r="AS449" s="87">
        <f>'Январь 2020'!AW449</f>
        <v>0</v>
      </c>
      <c r="AT449" s="88">
        <f>'Январь 2020'!AX449</f>
        <v>0</v>
      </c>
      <c r="AU449" s="45">
        <f t="shared" si="5"/>
        <v>0</v>
      </c>
    </row>
    <row r="450" spans="1:47" ht="14.25" customHeight="1">
      <c r="A450" s="71">
        <f>'Январь 2020'!A450</f>
        <v>0</v>
      </c>
      <c r="B450" s="72">
        <f>'Январь 2020'!G450</f>
        <v>0</v>
      </c>
      <c r="C450" s="257">
        <f>'Январь 2020'!B450</f>
        <v>0</v>
      </c>
      <c r="D450" s="75"/>
      <c r="E450" s="75"/>
      <c r="F450" s="153"/>
      <c r="G450" s="153"/>
      <c r="H450" s="75"/>
      <c r="I450" s="75"/>
      <c r="J450" s="75"/>
      <c r="K450" s="76"/>
      <c r="L450" s="75"/>
      <c r="M450" s="153"/>
      <c r="N450" s="153"/>
      <c r="O450" s="75"/>
      <c r="P450" s="75"/>
      <c r="Q450" s="153"/>
      <c r="R450" s="75"/>
      <c r="S450" s="75"/>
      <c r="T450" s="153"/>
      <c r="U450" s="153"/>
      <c r="V450" s="75"/>
      <c r="W450" s="75"/>
      <c r="X450" s="75"/>
      <c r="Y450" s="75"/>
      <c r="Z450" s="75"/>
      <c r="AA450" s="153"/>
      <c r="AB450" s="153"/>
      <c r="AC450" s="75"/>
      <c r="AD450" s="75"/>
      <c r="AE450" s="75"/>
      <c r="AF450" s="75"/>
      <c r="AG450" s="75"/>
      <c r="AH450" s="153"/>
      <c r="AI450" s="80">
        <f t="shared" si="0"/>
        <v>0</v>
      </c>
      <c r="AJ450" s="81">
        <f>'Сентябрь 2020'!AJ450-AI450</f>
        <v>0</v>
      </c>
      <c r="AK450" s="82">
        <f t="shared" si="1"/>
        <v>0</v>
      </c>
      <c r="AL450" s="83">
        <f>'Сентябрь 2020'!AL450+AK450</f>
        <v>0</v>
      </c>
      <c r="AM450" s="82">
        <f t="shared" si="2"/>
        <v>0</v>
      </c>
      <c r="AN450" s="84">
        <f>'Сентябрь 2020'!AN450+AM450</f>
        <v>0</v>
      </c>
      <c r="AO450" s="82">
        <f t="shared" si="3"/>
        <v>0</v>
      </c>
      <c r="AP450" s="85">
        <f>'Сентябрь 2020'!AP450+'Октябрь 2019'!AO450</f>
        <v>0</v>
      </c>
      <c r="AQ450" s="82">
        <f t="shared" si="4"/>
        <v>0</v>
      </c>
      <c r="AR450" s="86">
        <f>'Сентябрь 2020'!AR450+'Октябрь 2019'!AQ450</f>
        <v>0</v>
      </c>
      <c r="AS450" s="87">
        <f>'Январь 2020'!AW450</f>
        <v>0</v>
      </c>
      <c r="AT450" s="88">
        <f>'Январь 2020'!AX450</f>
        <v>0</v>
      </c>
      <c r="AU450" s="45">
        <f t="shared" si="5"/>
        <v>0</v>
      </c>
    </row>
    <row r="451" spans="1:47" ht="14.25" customHeight="1">
      <c r="A451" s="71">
        <f>'Январь 2020'!A451</f>
        <v>0</v>
      </c>
      <c r="B451" s="72">
        <f>'Январь 2020'!G451</f>
        <v>0</v>
      </c>
      <c r="C451" s="257">
        <f>'Январь 2020'!B451</f>
        <v>0</v>
      </c>
      <c r="D451" s="75"/>
      <c r="E451" s="75"/>
      <c r="F451" s="153"/>
      <c r="G451" s="153"/>
      <c r="H451" s="75"/>
      <c r="I451" s="75"/>
      <c r="J451" s="75"/>
      <c r="K451" s="76"/>
      <c r="L451" s="75"/>
      <c r="M451" s="153"/>
      <c r="N451" s="153"/>
      <c r="O451" s="75"/>
      <c r="P451" s="75"/>
      <c r="Q451" s="153"/>
      <c r="R451" s="75"/>
      <c r="S451" s="75"/>
      <c r="T451" s="153"/>
      <c r="U451" s="153"/>
      <c r="V451" s="75"/>
      <c r="W451" s="75"/>
      <c r="X451" s="75"/>
      <c r="Y451" s="75"/>
      <c r="Z451" s="75"/>
      <c r="AA451" s="153"/>
      <c r="AB451" s="153"/>
      <c r="AC451" s="75"/>
      <c r="AD451" s="75"/>
      <c r="AE451" s="75"/>
      <c r="AF451" s="75"/>
      <c r="AG451" s="75"/>
      <c r="AH451" s="153"/>
      <c r="AI451" s="80">
        <f t="shared" si="0"/>
        <v>0</v>
      </c>
      <c r="AJ451" s="81">
        <f>'Сентябрь 2020'!AJ451-AI451</f>
        <v>0</v>
      </c>
      <c r="AK451" s="82">
        <f t="shared" si="1"/>
        <v>0</v>
      </c>
      <c r="AL451" s="83">
        <f>'Сентябрь 2020'!AL451+AK451</f>
        <v>0</v>
      </c>
      <c r="AM451" s="82">
        <f t="shared" si="2"/>
        <v>0</v>
      </c>
      <c r="AN451" s="84">
        <f>'Сентябрь 2020'!AN451+AM451</f>
        <v>0</v>
      </c>
      <c r="AO451" s="82">
        <f t="shared" si="3"/>
        <v>0</v>
      </c>
      <c r="AP451" s="85">
        <f>'Сентябрь 2020'!AP451+'Октябрь 2019'!AO451</f>
        <v>0</v>
      </c>
      <c r="AQ451" s="82">
        <f t="shared" si="4"/>
        <v>0</v>
      </c>
      <c r="AR451" s="86">
        <f>'Сентябрь 2020'!AR451+'Октябрь 2019'!AQ451</f>
        <v>0</v>
      </c>
      <c r="AS451" s="87">
        <f>'Январь 2020'!AW451</f>
        <v>0</v>
      </c>
      <c r="AT451" s="88">
        <f>'Январь 2020'!AX451</f>
        <v>0</v>
      </c>
      <c r="AU451" s="45">
        <f t="shared" si="5"/>
        <v>0</v>
      </c>
    </row>
    <row r="452" spans="1:47" ht="14.25" customHeight="1">
      <c r="A452" s="71">
        <f>'Январь 2020'!A452</f>
        <v>0</v>
      </c>
      <c r="B452" s="72">
        <f>'Январь 2020'!G452</f>
        <v>0</v>
      </c>
      <c r="C452" s="257">
        <f>'Январь 2020'!B452</f>
        <v>0</v>
      </c>
      <c r="D452" s="75"/>
      <c r="E452" s="75"/>
      <c r="F452" s="153"/>
      <c r="G452" s="153"/>
      <c r="H452" s="75"/>
      <c r="I452" s="75"/>
      <c r="J452" s="75"/>
      <c r="K452" s="76"/>
      <c r="L452" s="75"/>
      <c r="M452" s="153"/>
      <c r="N452" s="153"/>
      <c r="O452" s="75"/>
      <c r="P452" s="75"/>
      <c r="Q452" s="153"/>
      <c r="R452" s="75"/>
      <c r="S452" s="75"/>
      <c r="T452" s="153"/>
      <c r="U452" s="153"/>
      <c r="V452" s="75"/>
      <c r="W452" s="75"/>
      <c r="X452" s="75"/>
      <c r="Y452" s="75"/>
      <c r="Z452" s="75"/>
      <c r="AA452" s="153"/>
      <c r="AB452" s="153"/>
      <c r="AC452" s="75"/>
      <c r="AD452" s="75"/>
      <c r="AE452" s="75"/>
      <c r="AF452" s="75"/>
      <c r="AG452" s="75"/>
      <c r="AH452" s="153"/>
      <c r="AI452" s="80">
        <f t="shared" si="0"/>
        <v>0</v>
      </c>
      <c r="AJ452" s="81">
        <f>'Сентябрь 2020'!AJ452-AI452</f>
        <v>0</v>
      </c>
      <c r="AK452" s="82">
        <f t="shared" si="1"/>
        <v>0</v>
      </c>
      <c r="AL452" s="83">
        <f>'Сентябрь 2020'!AL452+AK452</f>
        <v>0</v>
      </c>
      <c r="AM452" s="82">
        <f t="shared" si="2"/>
        <v>0</v>
      </c>
      <c r="AN452" s="84">
        <f>'Сентябрь 2020'!AN452+AM452</f>
        <v>0</v>
      </c>
      <c r="AO452" s="82">
        <f t="shared" si="3"/>
        <v>0</v>
      </c>
      <c r="AP452" s="85">
        <f>'Сентябрь 2020'!AP452+'Октябрь 2019'!AO452</f>
        <v>0</v>
      </c>
      <c r="AQ452" s="82">
        <f t="shared" si="4"/>
        <v>0</v>
      </c>
      <c r="AR452" s="86">
        <f>'Сентябрь 2020'!AR452+'Октябрь 2019'!AQ452</f>
        <v>0</v>
      </c>
      <c r="AS452" s="87">
        <f>'Январь 2020'!AW452</f>
        <v>0</v>
      </c>
      <c r="AT452" s="88">
        <f>'Январь 2020'!AX452</f>
        <v>0</v>
      </c>
      <c r="AU452" s="45">
        <f t="shared" si="5"/>
        <v>0</v>
      </c>
    </row>
    <row r="453" spans="1:47" ht="14.25" customHeight="1">
      <c r="A453" s="71">
        <f>'Январь 2020'!A453</f>
        <v>0</v>
      </c>
      <c r="B453" s="72">
        <f>'Январь 2020'!G453</f>
        <v>0</v>
      </c>
      <c r="C453" s="257">
        <f>'Январь 2020'!B453</f>
        <v>0</v>
      </c>
      <c r="D453" s="75"/>
      <c r="E453" s="75"/>
      <c r="F453" s="153"/>
      <c r="G453" s="153"/>
      <c r="H453" s="75"/>
      <c r="I453" s="75"/>
      <c r="J453" s="75"/>
      <c r="K453" s="76"/>
      <c r="L453" s="75"/>
      <c r="M453" s="153"/>
      <c r="N453" s="153"/>
      <c r="O453" s="75"/>
      <c r="P453" s="75"/>
      <c r="Q453" s="153"/>
      <c r="R453" s="75"/>
      <c r="S453" s="75"/>
      <c r="T453" s="153"/>
      <c r="U453" s="153"/>
      <c r="V453" s="75"/>
      <c r="W453" s="75"/>
      <c r="X453" s="75"/>
      <c r="Y453" s="75"/>
      <c r="Z453" s="75"/>
      <c r="AA453" s="153"/>
      <c r="AB453" s="153"/>
      <c r="AC453" s="75"/>
      <c r="AD453" s="75"/>
      <c r="AE453" s="75"/>
      <c r="AF453" s="75"/>
      <c r="AG453" s="75"/>
      <c r="AH453" s="153"/>
      <c r="AI453" s="80">
        <f t="shared" si="0"/>
        <v>0</v>
      </c>
      <c r="AJ453" s="81">
        <f>'Сентябрь 2020'!AJ453-AI453</f>
        <v>0</v>
      </c>
      <c r="AK453" s="82">
        <f t="shared" si="1"/>
        <v>0</v>
      </c>
      <c r="AL453" s="83">
        <f>'Сентябрь 2020'!AL453+AK453</f>
        <v>0</v>
      </c>
      <c r="AM453" s="82">
        <f t="shared" si="2"/>
        <v>0</v>
      </c>
      <c r="AN453" s="84">
        <f>'Сентябрь 2020'!AN453+AM453</f>
        <v>0</v>
      </c>
      <c r="AO453" s="82">
        <f t="shared" si="3"/>
        <v>0</v>
      </c>
      <c r="AP453" s="85">
        <f>'Сентябрь 2020'!AP453+'Октябрь 2019'!AO453</f>
        <v>0</v>
      </c>
      <c r="AQ453" s="82">
        <f t="shared" si="4"/>
        <v>0</v>
      </c>
      <c r="AR453" s="86">
        <f>'Сентябрь 2020'!AR453+'Октябрь 2019'!AQ453</f>
        <v>0</v>
      </c>
      <c r="AS453" s="87">
        <f>'Январь 2020'!AW453</f>
        <v>0</v>
      </c>
      <c r="AT453" s="88">
        <f>'Январь 2020'!AX453</f>
        <v>0</v>
      </c>
      <c r="AU453" s="45">
        <f t="shared" si="5"/>
        <v>0</v>
      </c>
    </row>
    <row r="454" spans="1:47" ht="14.25" customHeight="1">
      <c r="A454" s="71">
        <f>'Январь 2020'!A454</f>
        <v>0</v>
      </c>
      <c r="B454" s="72">
        <f>'Январь 2020'!G454</f>
        <v>0</v>
      </c>
      <c r="C454" s="257">
        <f>'Январь 2020'!B454</f>
        <v>0</v>
      </c>
      <c r="D454" s="75"/>
      <c r="E454" s="75"/>
      <c r="F454" s="153"/>
      <c r="G454" s="153"/>
      <c r="H454" s="75"/>
      <c r="I454" s="75"/>
      <c r="J454" s="75"/>
      <c r="K454" s="76"/>
      <c r="L454" s="75"/>
      <c r="M454" s="153"/>
      <c r="N454" s="153"/>
      <c r="O454" s="75"/>
      <c r="P454" s="75"/>
      <c r="Q454" s="153"/>
      <c r="R454" s="75"/>
      <c r="S454" s="75"/>
      <c r="T454" s="153"/>
      <c r="U454" s="153"/>
      <c r="V454" s="75"/>
      <c r="W454" s="75"/>
      <c r="X454" s="75"/>
      <c r="Y454" s="75"/>
      <c r="Z454" s="75"/>
      <c r="AA454" s="153"/>
      <c r="AB454" s="153"/>
      <c r="AC454" s="75"/>
      <c r="AD454" s="75"/>
      <c r="AE454" s="75"/>
      <c r="AF454" s="75"/>
      <c r="AG454" s="75"/>
      <c r="AH454" s="153"/>
      <c r="AI454" s="80">
        <f t="shared" si="0"/>
        <v>0</v>
      </c>
      <c r="AJ454" s="81">
        <f>'Сентябрь 2020'!AJ454-AI454</f>
        <v>0</v>
      </c>
      <c r="AK454" s="82">
        <f t="shared" si="1"/>
        <v>0</v>
      </c>
      <c r="AL454" s="83">
        <f>'Сентябрь 2020'!AL454+AK454</f>
        <v>0</v>
      </c>
      <c r="AM454" s="82">
        <f t="shared" si="2"/>
        <v>0</v>
      </c>
      <c r="AN454" s="84">
        <f>'Сентябрь 2020'!AN454+AM454</f>
        <v>0</v>
      </c>
      <c r="AO454" s="82">
        <f t="shared" si="3"/>
        <v>0</v>
      </c>
      <c r="AP454" s="85">
        <f>'Сентябрь 2020'!AP454+'Октябрь 2019'!AO454</f>
        <v>0</v>
      </c>
      <c r="AQ454" s="82">
        <f t="shared" si="4"/>
        <v>0</v>
      </c>
      <c r="AR454" s="86">
        <f>'Сентябрь 2020'!AR454+'Октябрь 2019'!AQ454</f>
        <v>0</v>
      </c>
      <c r="AS454" s="87">
        <f>'Январь 2020'!AW454</f>
        <v>0</v>
      </c>
      <c r="AT454" s="88">
        <f>'Январь 2020'!AX454</f>
        <v>0</v>
      </c>
      <c r="AU454" s="45">
        <f t="shared" si="5"/>
        <v>0</v>
      </c>
    </row>
    <row r="455" spans="1:47" ht="14.25" customHeight="1">
      <c r="A455" s="71">
        <f>'Январь 2020'!A455</f>
        <v>0</v>
      </c>
      <c r="B455" s="72">
        <f>'Январь 2020'!G455</f>
        <v>0</v>
      </c>
      <c r="C455" s="257">
        <f>'Январь 2020'!B455</f>
        <v>0</v>
      </c>
      <c r="D455" s="75"/>
      <c r="E455" s="75"/>
      <c r="F455" s="153"/>
      <c r="G455" s="153"/>
      <c r="H455" s="75"/>
      <c r="I455" s="75"/>
      <c r="J455" s="75"/>
      <c r="K455" s="76"/>
      <c r="L455" s="75"/>
      <c r="M455" s="153"/>
      <c r="N455" s="153"/>
      <c r="O455" s="75"/>
      <c r="P455" s="75"/>
      <c r="Q455" s="153"/>
      <c r="R455" s="75"/>
      <c r="S455" s="75"/>
      <c r="T455" s="153"/>
      <c r="U455" s="153"/>
      <c r="V455" s="75"/>
      <c r="W455" s="75"/>
      <c r="X455" s="75"/>
      <c r="Y455" s="75"/>
      <c r="Z455" s="75"/>
      <c r="AA455" s="153"/>
      <c r="AB455" s="153"/>
      <c r="AC455" s="75"/>
      <c r="AD455" s="75"/>
      <c r="AE455" s="75"/>
      <c r="AF455" s="75"/>
      <c r="AG455" s="75"/>
      <c r="AH455" s="153"/>
      <c r="AI455" s="80">
        <f t="shared" si="0"/>
        <v>0</v>
      </c>
      <c r="AJ455" s="81">
        <f>'Сентябрь 2020'!AJ455-AI455</f>
        <v>0</v>
      </c>
      <c r="AK455" s="82">
        <f t="shared" si="1"/>
        <v>0</v>
      </c>
      <c r="AL455" s="83">
        <f>'Сентябрь 2020'!AL455+AK455</f>
        <v>0</v>
      </c>
      <c r="AM455" s="82">
        <f t="shared" si="2"/>
        <v>0</v>
      </c>
      <c r="AN455" s="84">
        <f>'Сентябрь 2020'!AN455+AM455</f>
        <v>0</v>
      </c>
      <c r="AO455" s="82">
        <f t="shared" si="3"/>
        <v>0</v>
      </c>
      <c r="AP455" s="85">
        <f>'Сентябрь 2020'!AP455+'Октябрь 2019'!AO455</f>
        <v>0</v>
      </c>
      <c r="AQ455" s="82">
        <f t="shared" si="4"/>
        <v>0</v>
      </c>
      <c r="AR455" s="86">
        <f>'Сентябрь 2020'!AR455+'Октябрь 2019'!AQ455</f>
        <v>0</v>
      </c>
      <c r="AS455" s="87">
        <f>'Январь 2020'!AW455</f>
        <v>0</v>
      </c>
      <c r="AT455" s="88">
        <f>'Январь 2020'!AX455</f>
        <v>0</v>
      </c>
      <c r="AU455" s="45">
        <f t="shared" si="5"/>
        <v>0</v>
      </c>
    </row>
    <row r="456" spans="1:47" ht="14.25" customHeight="1">
      <c r="A456" s="71">
        <f>'Январь 2020'!A456</f>
        <v>0</v>
      </c>
      <c r="B456" s="72">
        <f>'Январь 2020'!G456</f>
        <v>0</v>
      </c>
      <c r="C456" s="257">
        <f>'Январь 2020'!B456</f>
        <v>0</v>
      </c>
      <c r="D456" s="75"/>
      <c r="E456" s="75"/>
      <c r="F456" s="153"/>
      <c r="G456" s="153"/>
      <c r="H456" s="75"/>
      <c r="I456" s="75"/>
      <c r="J456" s="75"/>
      <c r="K456" s="76"/>
      <c r="L456" s="75"/>
      <c r="M456" s="153"/>
      <c r="N456" s="153"/>
      <c r="O456" s="75"/>
      <c r="P456" s="75"/>
      <c r="Q456" s="153"/>
      <c r="R456" s="75"/>
      <c r="S456" s="75"/>
      <c r="T456" s="153"/>
      <c r="U456" s="153"/>
      <c r="V456" s="75"/>
      <c r="W456" s="75"/>
      <c r="X456" s="75"/>
      <c r="Y456" s="75"/>
      <c r="Z456" s="75"/>
      <c r="AA456" s="153"/>
      <c r="AB456" s="153"/>
      <c r="AC456" s="75"/>
      <c r="AD456" s="75"/>
      <c r="AE456" s="75"/>
      <c r="AF456" s="75"/>
      <c r="AG456" s="75"/>
      <c r="AH456" s="153"/>
      <c r="AI456" s="80">
        <f t="shared" si="0"/>
        <v>0</v>
      </c>
      <c r="AJ456" s="81">
        <f>'Сентябрь 2020'!AJ456-AI456</f>
        <v>0</v>
      </c>
      <c r="AK456" s="82">
        <f t="shared" si="1"/>
        <v>0</v>
      </c>
      <c r="AL456" s="83">
        <f>'Сентябрь 2020'!AL456+AK456</f>
        <v>0</v>
      </c>
      <c r="AM456" s="82">
        <f t="shared" si="2"/>
        <v>0</v>
      </c>
      <c r="AN456" s="84">
        <f>'Сентябрь 2020'!AN456+AM456</f>
        <v>0</v>
      </c>
      <c r="AO456" s="82">
        <f t="shared" si="3"/>
        <v>0</v>
      </c>
      <c r="AP456" s="85">
        <f>'Сентябрь 2020'!AP456+'Октябрь 2019'!AO456</f>
        <v>0</v>
      </c>
      <c r="AQ456" s="82">
        <f t="shared" si="4"/>
        <v>0</v>
      </c>
      <c r="AR456" s="86">
        <f>'Сентябрь 2020'!AR456+'Октябрь 2019'!AQ456</f>
        <v>0</v>
      </c>
      <c r="AS456" s="87">
        <f>'Январь 2020'!AW456</f>
        <v>0</v>
      </c>
      <c r="AT456" s="88">
        <f>'Январь 2020'!AX456</f>
        <v>0</v>
      </c>
      <c r="AU456" s="45">
        <f t="shared" si="5"/>
        <v>0</v>
      </c>
    </row>
    <row r="457" spans="1:47" ht="14.25" customHeight="1">
      <c r="A457" s="71">
        <f>'Январь 2020'!A457</f>
        <v>0</v>
      </c>
      <c r="B457" s="72">
        <f>'Январь 2020'!G457</f>
        <v>0</v>
      </c>
      <c r="C457" s="257">
        <f>'Январь 2020'!B457</f>
        <v>0</v>
      </c>
      <c r="D457" s="75"/>
      <c r="E457" s="75"/>
      <c r="F457" s="153"/>
      <c r="G457" s="153"/>
      <c r="H457" s="75"/>
      <c r="I457" s="75"/>
      <c r="J457" s="75"/>
      <c r="K457" s="76"/>
      <c r="L457" s="75"/>
      <c r="M457" s="153"/>
      <c r="N457" s="153"/>
      <c r="O457" s="75"/>
      <c r="P457" s="75"/>
      <c r="Q457" s="153"/>
      <c r="R457" s="75"/>
      <c r="S457" s="75"/>
      <c r="T457" s="153"/>
      <c r="U457" s="153"/>
      <c r="V457" s="75"/>
      <c r="W457" s="75"/>
      <c r="X457" s="75"/>
      <c r="Y457" s="75"/>
      <c r="Z457" s="75"/>
      <c r="AA457" s="153"/>
      <c r="AB457" s="153"/>
      <c r="AC457" s="75"/>
      <c r="AD457" s="75"/>
      <c r="AE457" s="75"/>
      <c r="AF457" s="75"/>
      <c r="AG457" s="75"/>
      <c r="AH457" s="153"/>
      <c r="AI457" s="80">
        <f t="shared" si="0"/>
        <v>0</v>
      </c>
      <c r="AJ457" s="81">
        <f>'Сентябрь 2020'!AJ457-AI457</f>
        <v>0</v>
      </c>
      <c r="AK457" s="82">
        <f t="shared" si="1"/>
        <v>0</v>
      </c>
      <c r="AL457" s="83">
        <f>'Сентябрь 2020'!AL457+AK457</f>
        <v>0</v>
      </c>
      <c r="AM457" s="82">
        <f t="shared" si="2"/>
        <v>0</v>
      </c>
      <c r="AN457" s="84">
        <f>'Сентябрь 2020'!AN457+AM457</f>
        <v>0</v>
      </c>
      <c r="AO457" s="82">
        <f t="shared" si="3"/>
        <v>0</v>
      </c>
      <c r="AP457" s="85">
        <f>'Сентябрь 2020'!AP457+'Октябрь 2019'!AO457</f>
        <v>0</v>
      </c>
      <c r="AQ457" s="82">
        <f t="shared" si="4"/>
        <v>0</v>
      </c>
      <c r="AR457" s="86">
        <f>'Сентябрь 2020'!AR457+'Октябрь 2019'!AQ457</f>
        <v>0</v>
      </c>
      <c r="AS457" s="87">
        <f>'Январь 2020'!AW457</f>
        <v>0</v>
      </c>
      <c r="AT457" s="88">
        <f>'Январь 2020'!AX457</f>
        <v>0</v>
      </c>
      <c r="AU457" s="45">
        <f t="shared" si="5"/>
        <v>0</v>
      </c>
    </row>
    <row r="458" spans="1:47" ht="14.25" customHeight="1">
      <c r="A458" s="71">
        <f>'Январь 2020'!A458</f>
        <v>0</v>
      </c>
      <c r="B458" s="72">
        <f>'Январь 2020'!G458</f>
        <v>0</v>
      </c>
      <c r="C458" s="257">
        <f>'Январь 2020'!B458</f>
        <v>0</v>
      </c>
      <c r="D458" s="75"/>
      <c r="E458" s="75"/>
      <c r="F458" s="153"/>
      <c r="G458" s="153"/>
      <c r="H458" s="75"/>
      <c r="I458" s="75"/>
      <c r="J458" s="75"/>
      <c r="K458" s="76"/>
      <c r="L458" s="75"/>
      <c r="M458" s="153"/>
      <c r="N458" s="153"/>
      <c r="O458" s="75"/>
      <c r="P458" s="75"/>
      <c r="Q458" s="153"/>
      <c r="R458" s="75"/>
      <c r="S458" s="75"/>
      <c r="T458" s="153"/>
      <c r="U458" s="153"/>
      <c r="V458" s="75"/>
      <c r="W458" s="75"/>
      <c r="X458" s="75"/>
      <c r="Y458" s="75"/>
      <c r="Z458" s="75"/>
      <c r="AA458" s="153"/>
      <c r="AB458" s="153"/>
      <c r="AC458" s="75"/>
      <c r="AD458" s="75"/>
      <c r="AE458" s="75"/>
      <c r="AF458" s="75"/>
      <c r="AG458" s="75"/>
      <c r="AH458" s="153"/>
      <c r="AI458" s="80">
        <f t="shared" si="0"/>
        <v>0</v>
      </c>
      <c r="AJ458" s="81">
        <f>'Сентябрь 2020'!AJ458-AI458</f>
        <v>0</v>
      </c>
      <c r="AK458" s="82">
        <f t="shared" si="1"/>
        <v>0</v>
      </c>
      <c r="AL458" s="83">
        <f>'Сентябрь 2020'!AL458+AK458</f>
        <v>0</v>
      </c>
      <c r="AM458" s="82">
        <f t="shared" si="2"/>
        <v>0</v>
      </c>
      <c r="AN458" s="84">
        <f>'Сентябрь 2020'!AN458+AM458</f>
        <v>0</v>
      </c>
      <c r="AO458" s="82">
        <f t="shared" si="3"/>
        <v>0</v>
      </c>
      <c r="AP458" s="85">
        <f>'Сентябрь 2020'!AP458+'Октябрь 2019'!AO458</f>
        <v>0</v>
      </c>
      <c r="AQ458" s="82">
        <f t="shared" si="4"/>
        <v>0</v>
      </c>
      <c r="AR458" s="86">
        <f>'Сентябрь 2020'!AR458+'Октябрь 2019'!AQ458</f>
        <v>0</v>
      </c>
      <c r="AS458" s="87">
        <f>'Январь 2020'!AW458</f>
        <v>0</v>
      </c>
      <c r="AT458" s="88">
        <f>'Январь 2020'!AX458</f>
        <v>0</v>
      </c>
      <c r="AU458" s="45">
        <f t="shared" si="5"/>
        <v>0</v>
      </c>
    </row>
    <row r="459" spans="1:47" ht="14.25" customHeight="1">
      <c r="A459" s="71">
        <f>'Январь 2020'!A459</f>
        <v>0</v>
      </c>
      <c r="B459" s="72">
        <f>'Январь 2020'!G459</f>
        <v>0</v>
      </c>
      <c r="C459" s="257">
        <f>'Январь 2020'!B459</f>
        <v>0</v>
      </c>
      <c r="D459" s="75"/>
      <c r="E459" s="75"/>
      <c r="F459" s="153"/>
      <c r="G459" s="153"/>
      <c r="H459" s="75"/>
      <c r="I459" s="75"/>
      <c r="J459" s="75"/>
      <c r="K459" s="76"/>
      <c r="L459" s="75"/>
      <c r="M459" s="153"/>
      <c r="N459" s="153"/>
      <c r="O459" s="75"/>
      <c r="P459" s="75"/>
      <c r="Q459" s="153"/>
      <c r="R459" s="75"/>
      <c r="S459" s="75"/>
      <c r="T459" s="153"/>
      <c r="U459" s="153"/>
      <c r="V459" s="75"/>
      <c r="W459" s="75"/>
      <c r="X459" s="75"/>
      <c r="Y459" s="75"/>
      <c r="Z459" s="75"/>
      <c r="AA459" s="153"/>
      <c r="AB459" s="153"/>
      <c r="AC459" s="75"/>
      <c r="AD459" s="75"/>
      <c r="AE459" s="75"/>
      <c r="AF459" s="75"/>
      <c r="AG459" s="75"/>
      <c r="AH459" s="153"/>
      <c r="AI459" s="80">
        <f t="shared" si="0"/>
        <v>0</v>
      </c>
      <c r="AJ459" s="81">
        <f>'Сентябрь 2020'!AJ459-AI459</f>
        <v>0</v>
      </c>
      <c r="AK459" s="82">
        <f t="shared" si="1"/>
        <v>0</v>
      </c>
      <c r="AL459" s="83">
        <f>'Сентябрь 2020'!AL459+AK459</f>
        <v>0</v>
      </c>
      <c r="AM459" s="82">
        <f t="shared" si="2"/>
        <v>0</v>
      </c>
      <c r="AN459" s="84">
        <f>'Сентябрь 2020'!AN459+AM459</f>
        <v>0</v>
      </c>
      <c r="AO459" s="82">
        <f t="shared" si="3"/>
        <v>0</v>
      </c>
      <c r="AP459" s="85">
        <f>'Сентябрь 2020'!AP459+'Октябрь 2019'!AO459</f>
        <v>0</v>
      </c>
      <c r="AQ459" s="82">
        <f t="shared" si="4"/>
        <v>0</v>
      </c>
      <c r="AR459" s="86">
        <f>'Сентябрь 2020'!AR459+'Октябрь 2019'!AQ459</f>
        <v>0</v>
      </c>
      <c r="AS459" s="87">
        <f>'Январь 2020'!AW459</f>
        <v>0</v>
      </c>
      <c r="AT459" s="88">
        <f>'Январь 2020'!AX459</f>
        <v>0</v>
      </c>
      <c r="AU459" s="45">
        <f t="shared" si="5"/>
        <v>0</v>
      </c>
    </row>
    <row r="460" spans="1:47" ht="14.25" customHeight="1">
      <c r="A460" s="71">
        <f>'Январь 2020'!A460</f>
        <v>0</v>
      </c>
      <c r="B460" s="72">
        <f>'Январь 2020'!G460</f>
        <v>0</v>
      </c>
      <c r="C460" s="257">
        <f>'Январь 2020'!B460</f>
        <v>0</v>
      </c>
      <c r="D460" s="75"/>
      <c r="E460" s="75"/>
      <c r="F460" s="153"/>
      <c r="G460" s="153"/>
      <c r="H460" s="75"/>
      <c r="I460" s="75"/>
      <c r="J460" s="75"/>
      <c r="K460" s="76"/>
      <c r="L460" s="75"/>
      <c r="M460" s="153"/>
      <c r="N460" s="153"/>
      <c r="O460" s="75"/>
      <c r="P460" s="75"/>
      <c r="Q460" s="153"/>
      <c r="R460" s="75"/>
      <c r="S460" s="75"/>
      <c r="T460" s="153"/>
      <c r="U460" s="153"/>
      <c r="V460" s="75"/>
      <c r="W460" s="75"/>
      <c r="X460" s="75"/>
      <c r="Y460" s="75"/>
      <c r="Z460" s="75"/>
      <c r="AA460" s="153"/>
      <c r="AB460" s="153"/>
      <c r="AC460" s="75"/>
      <c r="AD460" s="75"/>
      <c r="AE460" s="75"/>
      <c r="AF460" s="75"/>
      <c r="AG460" s="75"/>
      <c r="AH460" s="153"/>
      <c r="AI460" s="80">
        <f t="shared" si="0"/>
        <v>0</v>
      </c>
      <c r="AJ460" s="81">
        <f>'Сентябрь 2020'!AJ460-AI460</f>
        <v>0</v>
      </c>
      <c r="AK460" s="82">
        <f t="shared" si="1"/>
        <v>0</v>
      </c>
      <c r="AL460" s="83">
        <f>'Сентябрь 2020'!AL460+AK460</f>
        <v>0</v>
      </c>
      <c r="AM460" s="82">
        <f t="shared" si="2"/>
        <v>0</v>
      </c>
      <c r="AN460" s="84">
        <f>'Сентябрь 2020'!AN460+AM460</f>
        <v>0</v>
      </c>
      <c r="AO460" s="82">
        <f t="shared" si="3"/>
        <v>0</v>
      </c>
      <c r="AP460" s="85">
        <f>'Сентябрь 2020'!AP460+'Октябрь 2019'!AO460</f>
        <v>0</v>
      </c>
      <c r="AQ460" s="82">
        <f t="shared" si="4"/>
        <v>0</v>
      </c>
      <c r="AR460" s="86">
        <f>'Сентябрь 2020'!AR460+'Октябрь 2019'!AQ460</f>
        <v>0</v>
      </c>
      <c r="AS460" s="87">
        <f>'Январь 2020'!AW460</f>
        <v>0</v>
      </c>
      <c r="AT460" s="88">
        <f>'Январь 2020'!AX460</f>
        <v>0</v>
      </c>
      <c r="AU460" s="45">
        <f t="shared" si="5"/>
        <v>0</v>
      </c>
    </row>
    <row r="461" spans="1:47" ht="14.25" customHeight="1">
      <c r="A461" s="71">
        <f>'Январь 2020'!A461</f>
        <v>0</v>
      </c>
      <c r="B461" s="72">
        <f>'Январь 2020'!G461</f>
        <v>0</v>
      </c>
      <c r="C461" s="257">
        <f>'Январь 2020'!B461</f>
        <v>0</v>
      </c>
      <c r="D461" s="75"/>
      <c r="E461" s="75"/>
      <c r="F461" s="153"/>
      <c r="G461" s="153"/>
      <c r="H461" s="75"/>
      <c r="I461" s="75"/>
      <c r="J461" s="75"/>
      <c r="K461" s="76"/>
      <c r="L461" s="75"/>
      <c r="M461" s="153"/>
      <c r="N461" s="153"/>
      <c r="O461" s="75"/>
      <c r="P461" s="75"/>
      <c r="Q461" s="153"/>
      <c r="R461" s="75"/>
      <c r="S461" s="75"/>
      <c r="T461" s="153"/>
      <c r="U461" s="153"/>
      <c r="V461" s="75"/>
      <c r="W461" s="75"/>
      <c r="X461" s="75"/>
      <c r="Y461" s="75"/>
      <c r="Z461" s="75"/>
      <c r="AA461" s="153"/>
      <c r="AB461" s="153"/>
      <c r="AC461" s="75"/>
      <c r="AD461" s="75"/>
      <c r="AE461" s="75"/>
      <c r="AF461" s="75"/>
      <c r="AG461" s="75"/>
      <c r="AH461" s="153"/>
      <c r="AI461" s="80">
        <f t="shared" si="0"/>
        <v>0</v>
      </c>
      <c r="AJ461" s="81">
        <f>'Сентябрь 2020'!AJ461-AI461</f>
        <v>0</v>
      </c>
      <c r="AK461" s="82">
        <f t="shared" si="1"/>
        <v>0</v>
      </c>
      <c r="AL461" s="83">
        <f>'Сентябрь 2020'!AL461+AK461</f>
        <v>0</v>
      </c>
      <c r="AM461" s="82">
        <f t="shared" si="2"/>
        <v>0</v>
      </c>
      <c r="AN461" s="84">
        <f>'Сентябрь 2020'!AN461+AM461</f>
        <v>0</v>
      </c>
      <c r="AO461" s="82">
        <f t="shared" si="3"/>
        <v>0</v>
      </c>
      <c r="AP461" s="85">
        <f>'Сентябрь 2020'!AP461+'Октябрь 2019'!AO461</f>
        <v>0</v>
      </c>
      <c r="AQ461" s="82">
        <f t="shared" si="4"/>
        <v>0</v>
      </c>
      <c r="AR461" s="86">
        <f>'Сентябрь 2020'!AR461+'Октябрь 2019'!AQ461</f>
        <v>0</v>
      </c>
      <c r="AS461" s="87">
        <f>'Январь 2020'!AW461</f>
        <v>0</v>
      </c>
      <c r="AT461" s="88">
        <f>'Январь 2020'!AX461</f>
        <v>0</v>
      </c>
      <c r="AU461" s="45">
        <f t="shared" si="5"/>
        <v>0</v>
      </c>
    </row>
    <row r="462" spans="1:47" ht="14.25" customHeight="1">
      <c r="A462" s="71">
        <f>'Январь 2020'!A462</f>
        <v>0</v>
      </c>
      <c r="B462" s="72">
        <f>'Январь 2020'!G462</f>
        <v>0</v>
      </c>
      <c r="C462" s="257">
        <f>'Январь 2020'!B462</f>
        <v>0</v>
      </c>
      <c r="D462" s="75"/>
      <c r="E462" s="75"/>
      <c r="F462" s="153"/>
      <c r="G462" s="153"/>
      <c r="H462" s="75"/>
      <c r="I462" s="75"/>
      <c r="J462" s="75"/>
      <c r="K462" s="76"/>
      <c r="L462" s="75"/>
      <c r="M462" s="153"/>
      <c r="N462" s="153"/>
      <c r="O462" s="75"/>
      <c r="P462" s="75"/>
      <c r="Q462" s="153"/>
      <c r="R462" s="75"/>
      <c r="S462" s="75"/>
      <c r="T462" s="153"/>
      <c r="U462" s="153"/>
      <c r="V462" s="75"/>
      <c r="W462" s="75"/>
      <c r="X462" s="75"/>
      <c r="Y462" s="75"/>
      <c r="Z462" s="75"/>
      <c r="AA462" s="153"/>
      <c r="AB462" s="153"/>
      <c r="AC462" s="75"/>
      <c r="AD462" s="75"/>
      <c r="AE462" s="75"/>
      <c r="AF462" s="75"/>
      <c r="AG462" s="75"/>
      <c r="AH462" s="153"/>
      <c r="AI462" s="80">
        <f t="shared" si="0"/>
        <v>0</v>
      </c>
      <c r="AJ462" s="81">
        <f>'Сентябрь 2020'!AJ462-AI462</f>
        <v>0</v>
      </c>
      <c r="AK462" s="82">
        <f t="shared" si="1"/>
        <v>0</v>
      </c>
      <c r="AL462" s="83">
        <f>'Сентябрь 2020'!AL462+AK462</f>
        <v>0</v>
      </c>
      <c r="AM462" s="82">
        <f t="shared" si="2"/>
        <v>0</v>
      </c>
      <c r="AN462" s="84">
        <f>'Сентябрь 2020'!AN462+AM462</f>
        <v>0</v>
      </c>
      <c r="AO462" s="82">
        <f t="shared" si="3"/>
        <v>0</v>
      </c>
      <c r="AP462" s="85">
        <f>'Сентябрь 2020'!AP462+'Октябрь 2019'!AO462</f>
        <v>0</v>
      </c>
      <c r="AQ462" s="82">
        <f t="shared" si="4"/>
        <v>0</v>
      </c>
      <c r="AR462" s="86">
        <f>'Сентябрь 2020'!AR462+'Октябрь 2019'!AQ462</f>
        <v>0</v>
      </c>
      <c r="AS462" s="87">
        <f>'Январь 2020'!AW462</f>
        <v>0</v>
      </c>
      <c r="AT462" s="88">
        <f>'Январь 2020'!AX462</f>
        <v>0</v>
      </c>
      <c r="AU462" s="45">
        <f t="shared" si="5"/>
        <v>0</v>
      </c>
    </row>
    <row r="463" spans="1:47" ht="14.25" customHeight="1">
      <c r="A463" s="71">
        <f>'Январь 2020'!A463</f>
        <v>0</v>
      </c>
      <c r="B463" s="72">
        <f>'Январь 2020'!G463</f>
        <v>0</v>
      </c>
      <c r="C463" s="257">
        <f>'Январь 2020'!B463</f>
        <v>0</v>
      </c>
      <c r="D463" s="75"/>
      <c r="E463" s="75"/>
      <c r="F463" s="153"/>
      <c r="G463" s="153"/>
      <c r="H463" s="75"/>
      <c r="I463" s="75"/>
      <c r="J463" s="75"/>
      <c r="K463" s="76"/>
      <c r="L463" s="75"/>
      <c r="M463" s="153"/>
      <c r="N463" s="153"/>
      <c r="O463" s="75"/>
      <c r="P463" s="75"/>
      <c r="Q463" s="153"/>
      <c r="R463" s="75"/>
      <c r="S463" s="75"/>
      <c r="T463" s="153"/>
      <c r="U463" s="153"/>
      <c r="V463" s="75"/>
      <c r="W463" s="75"/>
      <c r="X463" s="75"/>
      <c r="Y463" s="75"/>
      <c r="Z463" s="75"/>
      <c r="AA463" s="153"/>
      <c r="AB463" s="153"/>
      <c r="AC463" s="75"/>
      <c r="AD463" s="75"/>
      <c r="AE463" s="75"/>
      <c r="AF463" s="75"/>
      <c r="AG463" s="75"/>
      <c r="AH463" s="153"/>
      <c r="AI463" s="80">
        <f t="shared" si="0"/>
        <v>0</v>
      </c>
      <c r="AJ463" s="81">
        <f>'Сентябрь 2020'!AJ463-AI463</f>
        <v>0</v>
      </c>
      <c r="AK463" s="82">
        <f t="shared" si="1"/>
        <v>0</v>
      </c>
      <c r="AL463" s="83">
        <f>'Сентябрь 2020'!AL463+AK463</f>
        <v>0</v>
      </c>
      <c r="AM463" s="82">
        <f t="shared" si="2"/>
        <v>0</v>
      </c>
      <c r="AN463" s="84">
        <f>'Сентябрь 2020'!AN463+AM463</f>
        <v>0</v>
      </c>
      <c r="AO463" s="82">
        <f t="shared" si="3"/>
        <v>0</v>
      </c>
      <c r="AP463" s="85">
        <f>'Сентябрь 2020'!AP463+'Октябрь 2019'!AO463</f>
        <v>0</v>
      </c>
      <c r="AQ463" s="82">
        <f t="shared" si="4"/>
        <v>0</v>
      </c>
      <c r="AR463" s="86">
        <f>'Сентябрь 2020'!AR463+'Октябрь 2019'!AQ463</f>
        <v>0</v>
      </c>
      <c r="AS463" s="87">
        <f>'Январь 2020'!AW463</f>
        <v>0</v>
      </c>
      <c r="AT463" s="88">
        <f>'Январь 2020'!AX463</f>
        <v>0</v>
      </c>
      <c r="AU463" s="45">
        <f t="shared" si="5"/>
        <v>0</v>
      </c>
    </row>
    <row r="464" spans="1:47" ht="14.25" customHeight="1">
      <c r="A464" s="71">
        <f>'Январь 2020'!A464</f>
        <v>0</v>
      </c>
      <c r="B464" s="72">
        <f>'Январь 2020'!G464</f>
        <v>0</v>
      </c>
      <c r="C464" s="257">
        <f>'Январь 2020'!B464</f>
        <v>0</v>
      </c>
      <c r="D464" s="75"/>
      <c r="E464" s="75"/>
      <c r="F464" s="153"/>
      <c r="G464" s="153"/>
      <c r="H464" s="75"/>
      <c r="I464" s="75"/>
      <c r="J464" s="75"/>
      <c r="K464" s="76"/>
      <c r="L464" s="75"/>
      <c r="M464" s="153"/>
      <c r="N464" s="153"/>
      <c r="O464" s="75"/>
      <c r="P464" s="75"/>
      <c r="Q464" s="153"/>
      <c r="R464" s="75"/>
      <c r="S464" s="75"/>
      <c r="T464" s="153"/>
      <c r="U464" s="153"/>
      <c r="V464" s="75"/>
      <c r="W464" s="75"/>
      <c r="X464" s="75"/>
      <c r="Y464" s="75"/>
      <c r="Z464" s="75"/>
      <c r="AA464" s="153"/>
      <c r="AB464" s="153"/>
      <c r="AC464" s="75"/>
      <c r="AD464" s="75"/>
      <c r="AE464" s="75"/>
      <c r="AF464" s="75"/>
      <c r="AG464" s="75"/>
      <c r="AH464" s="153"/>
      <c r="AI464" s="80">
        <f t="shared" si="0"/>
        <v>0</v>
      </c>
      <c r="AJ464" s="81">
        <f>'Сентябрь 2020'!AJ464-AI464</f>
        <v>0</v>
      </c>
      <c r="AK464" s="82">
        <f t="shared" si="1"/>
        <v>0</v>
      </c>
      <c r="AL464" s="83">
        <f>'Сентябрь 2020'!AL464+AK464</f>
        <v>0</v>
      </c>
      <c r="AM464" s="82">
        <f t="shared" si="2"/>
        <v>0</v>
      </c>
      <c r="AN464" s="84">
        <f>'Сентябрь 2020'!AN464+AM464</f>
        <v>0</v>
      </c>
      <c r="AO464" s="82">
        <f t="shared" si="3"/>
        <v>0</v>
      </c>
      <c r="AP464" s="85">
        <f>'Сентябрь 2020'!AP464+'Октябрь 2019'!AO464</f>
        <v>0</v>
      </c>
      <c r="AQ464" s="82">
        <f t="shared" si="4"/>
        <v>0</v>
      </c>
      <c r="AR464" s="86">
        <f>'Сентябрь 2020'!AR464+'Октябрь 2019'!AQ464</f>
        <v>0</v>
      </c>
      <c r="AS464" s="87">
        <f>'Январь 2020'!AW464</f>
        <v>0</v>
      </c>
      <c r="AT464" s="88">
        <f>'Январь 2020'!AX464</f>
        <v>0</v>
      </c>
      <c r="AU464" s="45">
        <f t="shared" si="5"/>
        <v>0</v>
      </c>
    </row>
    <row r="465" spans="1:47" ht="14.25" customHeight="1">
      <c r="A465" s="71">
        <f>'Январь 2020'!A465</f>
        <v>0</v>
      </c>
      <c r="B465" s="72">
        <f>'Январь 2020'!G465</f>
        <v>0</v>
      </c>
      <c r="C465" s="257">
        <f>'Январь 2020'!B465</f>
        <v>0</v>
      </c>
      <c r="D465" s="75"/>
      <c r="E465" s="75"/>
      <c r="F465" s="153"/>
      <c r="G465" s="153"/>
      <c r="H465" s="75"/>
      <c r="I465" s="75"/>
      <c r="J465" s="75"/>
      <c r="K465" s="76"/>
      <c r="L465" s="75"/>
      <c r="M465" s="153"/>
      <c r="N465" s="153"/>
      <c r="O465" s="75"/>
      <c r="P465" s="75"/>
      <c r="Q465" s="153"/>
      <c r="R465" s="75"/>
      <c r="S465" s="75"/>
      <c r="T465" s="153"/>
      <c r="U465" s="153"/>
      <c r="V465" s="75"/>
      <c r="W465" s="75"/>
      <c r="X465" s="75"/>
      <c r="Y465" s="75"/>
      <c r="Z465" s="75"/>
      <c r="AA465" s="153"/>
      <c r="AB465" s="153"/>
      <c r="AC465" s="75"/>
      <c r="AD465" s="75"/>
      <c r="AE465" s="75"/>
      <c r="AF465" s="75"/>
      <c r="AG465" s="75"/>
      <c r="AH465" s="153"/>
      <c r="AI465" s="80">
        <f t="shared" si="0"/>
        <v>0</v>
      </c>
      <c r="AJ465" s="81">
        <f>'Сентябрь 2020'!AJ465-AI465</f>
        <v>0</v>
      </c>
      <c r="AK465" s="82">
        <f t="shared" si="1"/>
        <v>0</v>
      </c>
      <c r="AL465" s="83">
        <f>'Сентябрь 2020'!AL465+AK465</f>
        <v>0</v>
      </c>
      <c r="AM465" s="82">
        <f t="shared" si="2"/>
        <v>0</v>
      </c>
      <c r="AN465" s="84">
        <f>'Сентябрь 2020'!AN465+AM465</f>
        <v>0</v>
      </c>
      <c r="AO465" s="82">
        <f t="shared" si="3"/>
        <v>0</v>
      </c>
      <c r="AP465" s="85">
        <f>'Сентябрь 2020'!AP465+'Октябрь 2019'!AO465</f>
        <v>0</v>
      </c>
      <c r="AQ465" s="82">
        <f t="shared" si="4"/>
        <v>0</v>
      </c>
      <c r="AR465" s="86">
        <f>'Сентябрь 2020'!AR465+'Октябрь 2019'!AQ465</f>
        <v>0</v>
      </c>
      <c r="AS465" s="87">
        <f>'Январь 2020'!AW465</f>
        <v>0</v>
      </c>
      <c r="AT465" s="88">
        <f>'Январь 2020'!AX465</f>
        <v>0</v>
      </c>
      <c r="AU465" s="45">
        <f t="shared" si="5"/>
        <v>0</v>
      </c>
    </row>
    <row r="466" spans="1:47" ht="14.25" customHeight="1">
      <c r="A466" s="71">
        <f>'Январь 2020'!A466</f>
        <v>0</v>
      </c>
      <c r="B466" s="72">
        <f>'Январь 2020'!G466</f>
        <v>0</v>
      </c>
      <c r="C466" s="257">
        <f>'Январь 2020'!B466</f>
        <v>0</v>
      </c>
      <c r="D466" s="75"/>
      <c r="E466" s="75"/>
      <c r="F466" s="153"/>
      <c r="G466" s="153"/>
      <c r="H466" s="75"/>
      <c r="I466" s="75"/>
      <c r="J466" s="75"/>
      <c r="K466" s="76"/>
      <c r="L466" s="75"/>
      <c r="M466" s="153"/>
      <c r="N466" s="153"/>
      <c r="O466" s="75"/>
      <c r="P466" s="75"/>
      <c r="Q466" s="153"/>
      <c r="R466" s="75"/>
      <c r="S466" s="75"/>
      <c r="T466" s="153"/>
      <c r="U466" s="153"/>
      <c r="V466" s="75"/>
      <c r="W466" s="75"/>
      <c r="X466" s="75"/>
      <c r="Y466" s="75"/>
      <c r="Z466" s="75"/>
      <c r="AA466" s="153"/>
      <c r="AB466" s="153"/>
      <c r="AC466" s="75"/>
      <c r="AD466" s="75"/>
      <c r="AE466" s="75"/>
      <c r="AF466" s="75"/>
      <c r="AG466" s="75"/>
      <c r="AH466" s="153"/>
      <c r="AI466" s="80">
        <f t="shared" si="0"/>
        <v>0</v>
      </c>
      <c r="AJ466" s="81">
        <f>'Сентябрь 2020'!AJ466-AI466</f>
        <v>0</v>
      </c>
      <c r="AK466" s="82">
        <f t="shared" si="1"/>
        <v>0</v>
      </c>
      <c r="AL466" s="83">
        <f>'Сентябрь 2020'!AL466+AK466</f>
        <v>0</v>
      </c>
      <c r="AM466" s="82">
        <f t="shared" si="2"/>
        <v>0</v>
      </c>
      <c r="AN466" s="84">
        <f>'Сентябрь 2020'!AN466+AM466</f>
        <v>0</v>
      </c>
      <c r="AO466" s="82">
        <f t="shared" si="3"/>
        <v>0</v>
      </c>
      <c r="AP466" s="85">
        <f>'Сентябрь 2020'!AP466+'Октябрь 2019'!AO466</f>
        <v>0</v>
      </c>
      <c r="AQ466" s="82">
        <f t="shared" si="4"/>
        <v>0</v>
      </c>
      <c r="AR466" s="86">
        <f>'Сентябрь 2020'!AR466+'Октябрь 2019'!AQ466</f>
        <v>0</v>
      </c>
      <c r="AS466" s="87">
        <f>'Январь 2020'!AW466</f>
        <v>0</v>
      </c>
      <c r="AT466" s="88">
        <f>'Январь 2020'!AX466</f>
        <v>0</v>
      </c>
      <c r="AU466" s="45">
        <f t="shared" si="5"/>
        <v>0</v>
      </c>
    </row>
    <row r="467" spans="1:47" ht="14.25" customHeight="1">
      <c r="A467" s="71">
        <f>'Январь 2020'!A467</f>
        <v>0</v>
      </c>
      <c r="B467" s="72">
        <f>'Январь 2020'!G467</f>
        <v>0</v>
      </c>
      <c r="C467" s="257">
        <f>'Январь 2020'!B467</f>
        <v>0</v>
      </c>
      <c r="D467" s="75"/>
      <c r="E467" s="75"/>
      <c r="F467" s="153"/>
      <c r="G467" s="153"/>
      <c r="H467" s="75"/>
      <c r="I467" s="75"/>
      <c r="J467" s="75"/>
      <c r="K467" s="76"/>
      <c r="L467" s="75"/>
      <c r="M467" s="153"/>
      <c r="N467" s="153"/>
      <c r="O467" s="75"/>
      <c r="P467" s="75"/>
      <c r="Q467" s="153"/>
      <c r="R467" s="75"/>
      <c r="S467" s="75"/>
      <c r="T467" s="153"/>
      <c r="U467" s="153"/>
      <c r="V467" s="75"/>
      <c r="W467" s="75"/>
      <c r="X467" s="75"/>
      <c r="Y467" s="75"/>
      <c r="Z467" s="75"/>
      <c r="AA467" s="153"/>
      <c r="AB467" s="153"/>
      <c r="AC467" s="75"/>
      <c r="AD467" s="75"/>
      <c r="AE467" s="75"/>
      <c r="AF467" s="75"/>
      <c r="AG467" s="75"/>
      <c r="AH467" s="153"/>
      <c r="AI467" s="80">
        <f t="shared" si="0"/>
        <v>0</v>
      </c>
      <c r="AJ467" s="81">
        <f>'Сентябрь 2020'!AJ467-AI467</f>
        <v>0</v>
      </c>
      <c r="AK467" s="82">
        <f t="shared" si="1"/>
        <v>0</v>
      </c>
      <c r="AL467" s="83">
        <f>'Сентябрь 2020'!AL467+AK467</f>
        <v>0</v>
      </c>
      <c r="AM467" s="82">
        <f t="shared" si="2"/>
        <v>0</v>
      </c>
      <c r="AN467" s="84">
        <f>'Сентябрь 2020'!AN467+AM467</f>
        <v>0</v>
      </c>
      <c r="AO467" s="82">
        <f t="shared" si="3"/>
        <v>0</v>
      </c>
      <c r="AP467" s="85">
        <f>'Сентябрь 2020'!AP467+'Октябрь 2019'!AO467</f>
        <v>0</v>
      </c>
      <c r="AQ467" s="82">
        <f t="shared" si="4"/>
        <v>0</v>
      </c>
      <c r="AR467" s="86">
        <f>'Сентябрь 2020'!AR467+'Октябрь 2019'!AQ467</f>
        <v>0</v>
      </c>
      <c r="AS467" s="87">
        <f>'Январь 2020'!AW467</f>
        <v>0</v>
      </c>
      <c r="AT467" s="88">
        <f>'Январь 2020'!AX467</f>
        <v>0</v>
      </c>
      <c r="AU467" s="45">
        <f t="shared" si="5"/>
        <v>0</v>
      </c>
    </row>
    <row r="468" spans="1:47" ht="14.25" customHeight="1">
      <c r="A468" s="71">
        <f>'Январь 2020'!A468</f>
        <v>0</v>
      </c>
      <c r="B468" s="72">
        <f>'Январь 2020'!G468</f>
        <v>0</v>
      </c>
      <c r="C468" s="257">
        <f>'Январь 2020'!B468</f>
        <v>0</v>
      </c>
      <c r="D468" s="75"/>
      <c r="E468" s="75"/>
      <c r="F468" s="153"/>
      <c r="G468" s="153"/>
      <c r="H468" s="75"/>
      <c r="I468" s="75"/>
      <c r="J468" s="75"/>
      <c r="K468" s="76"/>
      <c r="L468" s="75"/>
      <c r="M468" s="153"/>
      <c r="N468" s="153"/>
      <c r="O468" s="75"/>
      <c r="P468" s="75"/>
      <c r="Q468" s="153"/>
      <c r="R468" s="75"/>
      <c r="S468" s="75"/>
      <c r="T468" s="153"/>
      <c r="U468" s="153"/>
      <c r="V468" s="75"/>
      <c r="W468" s="75"/>
      <c r="X468" s="75"/>
      <c r="Y468" s="75"/>
      <c r="Z468" s="75"/>
      <c r="AA468" s="153"/>
      <c r="AB468" s="153"/>
      <c r="AC468" s="75"/>
      <c r="AD468" s="75"/>
      <c r="AE468" s="75"/>
      <c r="AF468" s="75"/>
      <c r="AG468" s="75"/>
      <c r="AH468" s="153"/>
      <c r="AI468" s="80">
        <f t="shared" si="0"/>
        <v>0</v>
      </c>
      <c r="AJ468" s="81">
        <f>'Сентябрь 2020'!AJ468-AI468</f>
        <v>0</v>
      </c>
      <c r="AK468" s="82">
        <f t="shared" si="1"/>
        <v>0</v>
      </c>
      <c r="AL468" s="83">
        <f>'Сентябрь 2020'!AL468+AK468</f>
        <v>0</v>
      </c>
      <c r="AM468" s="82">
        <f t="shared" si="2"/>
        <v>0</v>
      </c>
      <c r="AN468" s="84">
        <f>'Сентябрь 2020'!AN468+AM468</f>
        <v>0</v>
      </c>
      <c r="AO468" s="82">
        <f t="shared" si="3"/>
        <v>0</v>
      </c>
      <c r="AP468" s="85">
        <f>'Сентябрь 2020'!AP468+'Октябрь 2019'!AO468</f>
        <v>0</v>
      </c>
      <c r="AQ468" s="82">
        <f t="shared" si="4"/>
        <v>0</v>
      </c>
      <c r="AR468" s="86">
        <f>'Сентябрь 2020'!AR468+'Октябрь 2019'!AQ468</f>
        <v>0</v>
      </c>
      <c r="AS468" s="87">
        <f>'Январь 2020'!AW468</f>
        <v>0</v>
      </c>
      <c r="AT468" s="88">
        <f>'Январь 2020'!AX468</f>
        <v>0</v>
      </c>
      <c r="AU468" s="45">
        <f t="shared" si="5"/>
        <v>0</v>
      </c>
    </row>
    <row r="469" spans="1:47" ht="14.25" customHeight="1">
      <c r="A469" s="71">
        <f>'Январь 2020'!A469</f>
        <v>0</v>
      </c>
      <c r="B469" s="72">
        <f>'Январь 2020'!G469</f>
        <v>0</v>
      </c>
      <c r="C469" s="257">
        <f>'Январь 2020'!B469</f>
        <v>0</v>
      </c>
      <c r="D469" s="75"/>
      <c r="E469" s="75"/>
      <c r="F469" s="153"/>
      <c r="G469" s="153"/>
      <c r="H469" s="75"/>
      <c r="I469" s="75"/>
      <c r="J469" s="75"/>
      <c r="K469" s="76"/>
      <c r="L469" s="75"/>
      <c r="M469" s="153"/>
      <c r="N469" s="153"/>
      <c r="O469" s="75"/>
      <c r="P469" s="75"/>
      <c r="Q469" s="153"/>
      <c r="R469" s="75"/>
      <c r="S469" s="75"/>
      <c r="T469" s="153"/>
      <c r="U469" s="153"/>
      <c r="V469" s="75"/>
      <c r="W469" s="75"/>
      <c r="X469" s="75"/>
      <c r="Y469" s="75"/>
      <c r="Z469" s="75"/>
      <c r="AA469" s="153"/>
      <c r="AB469" s="153"/>
      <c r="AC469" s="75"/>
      <c r="AD469" s="75"/>
      <c r="AE469" s="75"/>
      <c r="AF469" s="75"/>
      <c r="AG469" s="75"/>
      <c r="AH469" s="153"/>
      <c r="AI469" s="80">
        <f t="shared" si="0"/>
        <v>0</v>
      </c>
      <c r="AJ469" s="81">
        <f>'Сентябрь 2020'!AJ469-AI469</f>
        <v>0</v>
      </c>
      <c r="AK469" s="82">
        <f t="shared" si="1"/>
        <v>0</v>
      </c>
      <c r="AL469" s="83">
        <f>'Сентябрь 2020'!AL469+AK469</f>
        <v>0</v>
      </c>
      <c r="AM469" s="82">
        <f t="shared" si="2"/>
        <v>0</v>
      </c>
      <c r="AN469" s="84">
        <f>'Сентябрь 2020'!AN469+AM469</f>
        <v>0</v>
      </c>
      <c r="AO469" s="82">
        <f t="shared" si="3"/>
        <v>0</v>
      </c>
      <c r="AP469" s="85">
        <f>'Сентябрь 2020'!AP469+'Октябрь 2019'!AO469</f>
        <v>0</v>
      </c>
      <c r="AQ469" s="82">
        <f t="shared" si="4"/>
        <v>0</v>
      </c>
      <c r="AR469" s="86">
        <f>'Сентябрь 2020'!AR469+'Октябрь 2019'!AQ469</f>
        <v>0</v>
      </c>
      <c r="AS469" s="87">
        <f>'Январь 2020'!AW469</f>
        <v>0</v>
      </c>
      <c r="AT469" s="88">
        <f>'Январь 2020'!AX469</f>
        <v>0</v>
      </c>
      <c r="AU469" s="45">
        <f t="shared" si="5"/>
        <v>0</v>
      </c>
    </row>
    <row r="470" spans="1:47" ht="14.25" customHeight="1">
      <c r="A470" s="71">
        <f>'Январь 2020'!A470</f>
        <v>0</v>
      </c>
      <c r="B470" s="72">
        <f>'Январь 2020'!G470</f>
        <v>0</v>
      </c>
      <c r="C470" s="257">
        <f>'Январь 2020'!B470</f>
        <v>0</v>
      </c>
      <c r="D470" s="75"/>
      <c r="E470" s="75"/>
      <c r="F470" s="153"/>
      <c r="G470" s="153"/>
      <c r="H470" s="75"/>
      <c r="I470" s="75"/>
      <c r="J470" s="75"/>
      <c r="K470" s="76"/>
      <c r="L470" s="75"/>
      <c r="M470" s="153"/>
      <c r="N470" s="153"/>
      <c r="O470" s="75"/>
      <c r="P470" s="75"/>
      <c r="Q470" s="153"/>
      <c r="R470" s="75"/>
      <c r="S470" s="75"/>
      <c r="T470" s="153"/>
      <c r="U470" s="153"/>
      <c r="V470" s="75"/>
      <c r="W470" s="75"/>
      <c r="X470" s="75"/>
      <c r="Y470" s="75"/>
      <c r="Z470" s="75"/>
      <c r="AA470" s="153"/>
      <c r="AB470" s="153"/>
      <c r="AC470" s="75"/>
      <c r="AD470" s="75"/>
      <c r="AE470" s="75"/>
      <c r="AF470" s="75"/>
      <c r="AG470" s="75"/>
      <c r="AH470" s="153"/>
      <c r="AI470" s="80">
        <f t="shared" si="0"/>
        <v>0</v>
      </c>
      <c r="AJ470" s="81">
        <f>'Сентябрь 2020'!AJ470-AI470</f>
        <v>0</v>
      </c>
      <c r="AK470" s="82">
        <f t="shared" si="1"/>
        <v>0</v>
      </c>
      <c r="AL470" s="83">
        <f>'Сентябрь 2020'!AL470+AK470</f>
        <v>0</v>
      </c>
      <c r="AM470" s="82">
        <f t="shared" si="2"/>
        <v>0</v>
      </c>
      <c r="AN470" s="84">
        <f>'Сентябрь 2020'!AN470+AM470</f>
        <v>0</v>
      </c>
      <c r="AO470" s="82">
        <f t="shared" si="3"/>
        <v>0</v>
      </c>
      <c r="AP470" s="85">
        <f>'Сентябрь 2020'!AP470+'Октябрь 2019'!AO470</f>
        <v>0</v>
      </c>
      <c r="AQ470" s="82">
        <f t="shared" si="4"/>
        <v>0</v>
      </c>
      <c r="AR470" s="86">
        <f>'Сентябрь 2020'!AR470+'Октябрь 2019'!AQ470</f>
        <v>0</v>
      </c>
      <c r="AS470" s="87">
        <f>'Январь 2020'!AW470</f>
        <v>0</v>
      </c>
      <c r="AT470" s="88">
        <f>'Январь 2020'!AX470</f>
        <v>0</v>
      </c>
      <c r="AU470" s="45">
        <f t="shared" si="5"/>
        <v>0</v>
      </c>
    </row>
    <row r="471" spans="1:47" ht="14.25" customHeight="1">
      <c r="A471" s="71">
        <f>'Январь 2020'!A471</f>
        <v>0</v>
      </c>
      <c r="B471" s="72">
        <f>'Январь 2020'!G471</f>
        <v>0</v>
      </c>
      <c r="C471" s="257">
        <f>'Январь 2020'!B471</f>
        <v>0</v>
      </c>
      <c r="D471" s="75"/>
      <c r="E471" s="75"/>
      <c r="F471" s="153"/>
      <c r="G471" s="153"/>
      <c r="H471" s="75"/>
      <c r="I471" s="75"/>
      <c r="J471" s="75"/>
      <c r="K471" s="76"/>
      <c r="L471" s="75"/>
      <c r="M471" s="153"/>
      <c r="N471" s="153"/>
      <c r="O471" s="75"/>
      <c r="P471" s="75"/>
      <c r="Q471" s="153"/>
      <c r="R471" s="75"/>
      <c r="S471" s="75"/>
      <c r="T471" s="153"/>
      <c r="U471" s="153"/>
      <c r="V471" s="75"/>
      <c r="W471" s="75"/>
      <c r="X471" s="75"/>
      <c r="Y471" s="75"/>
      <c r="Z471" s="75"/>
      <c r="AA471" s="153"/>
      <c r="AB471" s="153"/>
      <c r="AC471" s="75"/>
      <c r="AD471" s="75"/>
      <c r="AE471" s="75"/>
      <c r="AF471" s="75"/>
      <c r="AG471" s="75"/>
      <c r="AH471" s="153"/>
      <c r="AI471" s="80">
        <f t="shared" si="0"/>
        <v>0</v>
      </c>
      <c r="AJ471" s="81">
        <f>'Сентябрь 2020'!AJ471-AI471</f>
        <v>0</v>
      </c>
      <c r="AK471" s="82">
        <f t="shared" si="1"/>
        <v>0</v>
      </c>
      <c r="AL471" s="83">
        <f>'Сентябрь 2020'!AL471+AK471</f>
        <v>0</v>
      </c>
      <c r="AM471" s="82">
        <f t="shared" si="2"/>
        <v>0</v>
      </c>
      <c r="AN471" s="84">
        <f>'Сентябрь 2020'!AN471+AM471</f>
        <v>0</v>
      </c>
      <c r="AO471" s="82">
        <f t="shared" si="3"/>
        <v>0</v>
      </c>
      <c r="AP471" s="85">
        <f>'Сентябрь 2020'!AP471+'Октябрь 2019'!AO471</f>
        <v>0</v>
      </c>
      <c r="AQ471" s="82">
        <f t="shared" si="4"/>
        <v>0</v>
      </c>
      <c r="AR471" s="86">
        <f>'Сентябрь 2020'!AR471+'Октябрь 2019'!AQ471</f>
        <v>0</v>
      </c>
      <c r="AS471" s="87">
        <f>'Январь 2020'!AW471</f>
        <v>0</v>
      </c>
      <c r="AT471" s="88">
        <f>'Январь 2020'!AX471</f>
        <v>0</v>
      </c>
      <c r="AU471" s="45">
        <f t="shared" si="5"/>
        <v>0</v>
      </c>
    </row>
    <row r="472" spans="1:47" ht="14.25" customHeight="1">
      <c r="A472" s="71">
        <f>'Январь 2020'!A472</f>
        <v>0</v>
      </c>
      <c r="B472" s="72">
        <f>'Январь 2020'!G472</f>
        <v>0</v>
      </c>
      <c r="C472" s="257">
        <f>'Январь 2020'!B472</f>
        <v>0</v>
      </c>
      <c r="D472" s="75"/>
      <c r="E472" s="75"/>
      <c r="F472" s="153"/>
      <c r="G472" s="153"/>
      <c r="H472" s="75"/>
      <c r="I472" s="75"/>
      <c r="J472" s="75"/>
      <c r="K472" s="76"/>
      <c r="L472" s="75"/>
      <c r="M472" s="153"/>
      <c r="N472" s="153"/>
      <c r="O472" s="75"/>
      <c r="P472" s="75"/>
      <c r="Q472" s="153"/>
      <c r="R472" s="75"/>
      <c r="S472" s="75"/>
      <c r="T472" s="153"/>
      <c r="U472" s="153"/>
      <c r="V472" s="75"/>
      <c r="W472" s="75"/>
      <c r="X472" s="75"/>
      <c r="Y472" s="75"/>
      <c r="Z472" s="75"/>
      <c r="AA472" s="153"/>
      <c r="AB472" s="153"/>
      <c r="AC472" s="75"/>
      <c r="AD472" s="75"/>
      <c r="AE472" s="75"/>
      <c r="AF472" s="75"/>
      <c r="AG472" s="75"/>
      <c r="AH472" s="153"/>
      <c r="AI472" s="80">
        <f t="shared" si="0"/>
        <v>0</v>
      </c>
      <c r="AJ472" s="81">
        <f>'Сентябрь 2020'!AJ472-AI472</f>
        <v>0</v>
      </c>
      <c r="AK472" s="82">
        <f t="shared" si="1"/>
        <v>0</v>
      </c>
      <c r="AL472" s="83">
        <f>'Сентябрь 2020'!AL472+AK472</f>
        <v>0</v>
      </c>
      <c r="AM472" s="82">
        <f t="shared" si="2"/>
        <v>0</v>
      </c>
      <c r="AN472" s="84">
        <f>'Сентябрь 2020'!AN472+AM472</f>
        <v>0</v>
      </c>
      <c r="AO472" s="82">
        <f t="shared" si="3"/>
        <v>0</v>
      </c>
      <c r="AP472" s="85">
        <f>'Сентябрь 2020'!AP472+'Октябрь 2019'!AO472</f>
        <v>0</v>
      </c>
      <c r="AQ472" s="82">
        <f t="shared" si="4"/>
        <v>0</v>
      </c>
      <c r="AR472" s="86">
        <f>'Сентябрь 2020'!AR472+'Октябрь 2019'!AQ472</f>
        <v>0</v>
      </c>
      <c r="AS472" s="87">
        <f>'Январь 2020'!AW472</f>
        <v>0</v>
      </c>
      <c r="AT472" s="88">
        <f>'Январь 2020'!AX472</f>
        <v>0</v>
      </c>
      <c r="AU472" s="45">
        <f t="shared" si="5"/>
        <v>0</v>
      </c>
    </row>
    <row r="473" spans="1:47" ht="14.25" customHeight="1">
      <c r="A473" s="71">
        <f>'Январь 2020'!A473</f>
        <v>0</v>
      </c>
      <c r="B473" s="72">
        <f>'Январь 2020'!G473</f>
        <v>0</v>
      </c>
      <c r="C473" s="257">
        <f>'Январь 2020'!B473</f>
        <v>0</v>
      </c>
      <c r="D473" s="75"/>
      <c r="E473" s="75"/>
      <c r="F473" s="153"/>
      <c r="G473" s="153"/>
      <c r="H473" s="75"/>
      <c r="I473" s="75"/>
      <c r="J473" s="75"/>
      <c r="K473" s="76"/>
      <c r="L473" s="75"/>
      <c r="M473" s="153"/>
      <c r="N473" s="153"/>
      <c r="O473" s="75"/>
      <c r="P473" s="75"/>
      <c r="Q473" s="153"/>
      <c r="R473" s="75"/>
      <c r="S473" s="75"/>
      <c r="T473" s="153"/>
      <c r="U473" s="153"/>
      <c r="V473" s="75"/>
      <c r="W473" s="75"/>
      <c r="X473" s="75"/>
      <c r="Y473" s="75"/>
      <c r="Z473" s="75"/>
      <c r="AA473" s="153"/>
      <c r="AB473" s="153"/>
      <c r="AC473" s="75"/>
      <c r="AD473" s="75"/>
      <c r="AE473" s="75"/>
      <c r="AF473" s="75"/>
      <c r="AG473" s="75"/>
      <c r="AH473" s="153"/>
      <c r="AI473" s="80">
        <f t="shared" si="0"/>
        <v>0</v>
      </c>
      <c r="AJ473" s="81">
        <f>'Сентябрь 2020'!AJ473-AI473</f>
        <v>0</v>
      </c>
      <c r="AK473" s="82">
        <f t="shared" si="1"/>
        <v>0</v>
      </c>
      <c r="AL473" s="83">
        <f>'Сентябрь 2020'!AL473+AK473</f>
        <v>0</v>
      </c>
      <c r="AM473" s="82">
        <f t="shared" si="2"/>
        <v>0</v>
      </c>
      <c r="AN473" s="84">
        <f>'Сентябрь 2020'!AN473+AM473</f>
        <v>0</v>
      </c>
      <c r="AO473" s="82">
        <f t="shared" si="3"/>
        <v>0</v>
      </c>
      <c r="AP473" s="85">
        <f>'Сентябрь 2020'!AP473+'Октябрь 2019'!AO473</f>
        <v>0</v>
      </c>
      <c r="AQ473" s="82">
        <f t="shared" si="4"/>
        <v>0</v>
      </c>
      <c r="AR473" s="86">
        <f>'Сентябрь 2020'!AR473+'Октябрь 2019'!AQ473</f>
        <v>0</v>
      </c>
      <c r="AS473" s="87">
        <f>'Январь 2020'!AW473</f>
        <v>0</v>
      </c>
      <c r="AT473" s="88">
        <f>'Январь 2020'!AX473</f>
        <v>0</v>
      </c>
      <c r="AU473" s="45">
        <f t="shared" si="5"/>
        <v>0</v>
      </c>
    </row>
    <row r="474" spans="1:47" ht="14.25" customHeight="1">
      <c r="A474" s="71">
        <f>'Январь 2020'!A474</f>
        <v>0</v>
      </c>
      <c r="B474" s="72">
        <f>'Январь 2020'!G474</f>
        <v>0</v>
      </c>
      <c r="C474" s="257">
        <f>'Январь 2020'!B474</f>
        <v>0</v>
      </c>
      <c r="D474" s="75"/>
      <c r="E474" s="75"/>
      <c r="F474" s="153"/>
      <c r="G474" s="153"/>
      <c r="H474" s="75"/>
      <c r="I474" s="75"/>
      <c r="J474" s="75"/>
      <c r="K474" s="76"/>
      <c r="L474" s="75"/>
      <c r="M474" s="153"/>
      <c r="N474" s="153"/>
      <c r="O474" s="75"/>
      <c r="P474" s="75"/>
      <c r="Q474" s="153"/>
      <c r="R474" s="75"/>
      <c r="S474" s="75"/>
      <c r="T474" s="153"/>
      <c r="U474" s="153"/>
      <c r="V474" s="75"/>
      <c r="W474" s="75"/>
      <c r="X474" s="75"/>
      <c r="Y474" s="75"/>
      <c r="Z474" s="75"/>
      <c r="AA474" s="153"/>
      <c r="AB474" s="153"/>
      <c r="AC474" s="75"/>
      <c r="AD474" s="75"/>
      <c r="AE474" s="75"/>
      <c r="AF474" s="75"/>
      <c r="AG474" s="75"/>
      <c r="AH474" s="153"/>
      <c r="AI474" s="80">
        <f t="shared" si="0"/>
        <v>0</v>
      </c>
      <c r="AJ474" s="81">
        <f>'Сентябрь 2020'!AJ474-AI474</f>
        <v>0</v>
      </c>
      <c r="AK474" s="82">
        <f t="shared" si="1"/>
        <v>0</v>
      </c>
      <c r="AL474" s="83">
        <f>'Сентябрь 2020'!AL474+AK474</f>
        <v>0</v>
      </c>
      <c r="AM474" s="82">
        <f t="shared" si="2"/>
        <v>0</v>
      </c>
      <c r="AN474" s="84">
        <f>'Сентябрь 2020'!AN474+AM474</f>
        <v>0</v>
      </c>
      <c r="AO474" s="82">
        <f t="shared" si="3"/>
        <v>0</v>
      </c>
      <c r="AP474" s="85">
        <f>'Сентябрь 2020'!AP474+'Октябрь 2019'!AO474</f>
        <v>0</v>
      </c>
      <c r="AQ474" s="82">
        <f t="shared" si="4"/>
        <v>0</v>
      </c>
      <c r="AR474" s="86">
        <f>'Сентябрь 2020'!AR474+'Октябрь 2019'!AQ474</f>
        <v>0</v>
      </c>
      <c r="AS474" s="87">
        <f>'Январь 2020'!AW474</f>
        <v>0</v>
      </c>
      <c r="AT474" s="88">
        <f>'Январь 2020'!AX474</f>
        <v>0</v>
      </c>
      <c r="AU474" s="45">
        <f t="shared" si="5"/>
        <v>0</v>
      </c>
    </row>
    <row r="475" spans="1:47" ht="14.25" customHeight="1">
      <c r="A475" s="71">
        <f>'Январь 2020'!A475</f>
        <v>0</v>
      </c>
      <c r="B475" s="72">
        <f>'Январь 2020'!G475</f>
        <v>0</v>
      </c>
      <c r="C475" s="257">
        <f>'Январь 2020'!B475</f>
        <v>0</v>
      </c>
      <c r="D475" s="75"/>
      <c r="E475" s="75"/>
      <c r="F475" s="153"/>
      <c r="G475" s="153"/>
      <c r="H475" s="75"/>
      <c r="I475" s="75"/>
      <c r="J475" s="75"/>
      <c r="K475" s="76"/>
      <c r="L475" s="75"/>
      <c r="M475" s="153"/>
      <c r="N475" s="153"/>
      <c r="O475" s="75"/>
      <c r="P475" s="75"/>
      <c r="Q475" s="153"/>
      <c r="R475" s="75"/>
      <c r="S475" s="75"/>
      <c r="T475" s="153"/>
      <c r="U475" s="153"/>
      <c r="V475" s="75"/>
      <c r="W475" s="75"/>
      <c r="X475" s="75"/>
      <c r="Y475" s="75"/>
      <c r="Z475" s="75"/>
      <c r="AA475" s="153"/>
      <c r="AB475" s="153"/>
      <c r="AC475" s="75"/>
      <c r="AD475" s="75"/>
      <c r="AE475" s="75"/>
      <c r="AF475" s="75"/>
      <c r="AG475" s="75"/>
      <c r="AH475" s="153"/>
      <c r="AI475" s="80">
        <f t="shared" si="0"/>
        <v>0</v>
      </c>
      <c r="AJ475" s="81">
        <f>'Сентябрь 2020'!AJ475-AI475</f>
        <v>0</v>
      </c>
      <c r="AK475" s="82">
        <f t="shared" si="1"/>
        <v>0</v>
      </c>
      <c r="AL475" s="83">
        <f>'Сентябрь 2020'!AL475+AK475</f>
        <v>0</v>
      </c>
      <c r="AM475" s="82">
        <f t="shared" si="2"/>
        <v>0</v>
      </c>
      <c r="AN475" s="84">
        <f>'Сентябрь 2020'!AN475+AM475</f>
        <v>0</v>
      </c>
      <c r="AO475" s="82">
        <f t="shared" si="3"/>
        <v>0</v>
      </c>
      <c r="AP475" s="85">
        <f>'Сентябрь 2020'!AP475+'Октябрь 2019'!AO475</f>
        <v>0</v>
      </c>
      <c r="AQ475" s="82">
        <f t="shared" si="4"/>
        <v>0</v>
      </c>
      <c r="AR475" s="86">
        <f>'Сентябрь 2020'!AR475+'Октябрь 2019'!AQ475</f>
        <v>0</v>
      </c>
      <c r="AS475" s="87">
        <f>'Январь 2020'!AW475</f>
        <v>0</v>
      </c>
      <c r="AT475" s="88">
        <f>'Январь 2020'!AX475</f>
        <v>0</v>
      </c>
      <c r="AU475" s="45">
        <f t="shared" si="5"/>
        <v>0</v>
      </c>
    </row>
    <row r="476" spans="1:47" ht="14.25" customHeight="1">
      <c r="A476" s="71">
        <f>'Январь 2020'!A476</f>
        <v>0</v>
      </c>
      <c r="B476" s="72">
        <f>'Январь 2020'!G476</f>
        <v>0</v>
      </c>
      <c r="C476" s="257">
        <f>'Январь 2020'!B476</f>
        <v>0</v>
      </c>
      <c r="D476" s="75"/>
      <c r="E476" s="75"/>
      <c r="F476" s="153"/>
      <c r="G476" s="153"/>
      <c r="H476" s="75"/>
      <c r="I476" s="75"/>
      <c r="J476" s="75"/>
      <c r="K476" s="76"/>
      <c r="L476" s="75"/>
      <c r="M476" s="153"/>
      <c r="N476" s="153"/>
      <c r="O476" s="75"/>
      <c r="P476" s="75"/>
      <c r="Q476" s="153"/>
      <c r="R476" s="75"/>
      <c r="S476" s="75"/>
      <c r="T476" s="153"/>
      <c r="U476" s="153"/>
      <c r="V476" s="75"/>
      <c r="W476" s="75"/>
      <c r="X476" s="75"/>
      <c r="Y476" s="75"/>
      <c r="Z476" s="75"/>
      <c r="AA476" s="153"/>
      <c r="AB476" s="153"/>
      <c r="AC476" s="75"/>
      <c r="AD476" s="75"/>
      <c r="AE476" s="75"/>
      <c r="AF476" s="75"/>
      <c r="AG476" s="75"/>
      <c r="AH476" s="153"/>
      <c r="AI476" s="80">
        <f t="shared" si="0"/>
        <v>0</v>
      </c>
      <c r="AJ476" s="81">
        <f>'Сентябрь 2020'!AJ476-AI476</f>
        <v>0</v>
      </c>
      <c r="AK476" s="82">
        <f t="shared" si="1"/>
        <v>0</v>
      </c>
      <c r="AL476" s="83">
        <f>'Сентябрь 2020'!AL476+AK476</f>
        <v>0</v>
      </c>
      <c r="AM476" s="82">
        <f t="shared" si="2"/>
        <v>0</v>
      </c>
      <c r="AN476" s="84">
        <f>'Сентябрь 2020'!AN476+AM476</f>
        <v>0</v>
      </c>
      <c r="AO476" s="82">
        <f t="shared" si="3"/>
        <v>0</v>
      </c>
      <c r="AP476" s="85">
        <f>'Сентябрь 2020'!AP476+'Октябрь 2019'!AO476</f>
        <v>0</v>
      </c>
      <c r="AQ476" s="82">
        <f t="shared" si="4"/>
        <v>0</v>
      </c>
      <c r="AR476" s="86">
        <f>'Сентябрь 2020'!AR476+'Октябрь 2019'!AQ476</f>
        <v>0</v>
      </c>
      <c r="AS476" s="87">
        <f>'Январь 2020'!AW476</f>
        <v>0</v>
      </c>
      <c r="AT476" s="88">
        <f>'Январь 2020'!AX476</f>
        <v>0</v>
      </c>
      <c r="AU476" s="45">
        <f t="shared" si="5"/>
        <v>0</v>
      </c>
    </row>
    <row r="477" spans="1:47" ht="14.25" customHeight="1">
      <c r="A477" s="71">
        <f>'Январь 2020'!A477</f>
        <v>0</v>
      </c>
      <c r="B477" s="72">
        <f>'Январь 2020'!G477</f>
        <v>0</v>
      </c>
      <c r="C477" s="257">
        <f>'Январь 2020'!B477</f>
        <v>0</v>
      </c>
      <c r="D477" s="75"/>
      <c r="E477" s="75"/>
      <c r="F477" s="153"/>
      <c r="G477" s="153"/>
      <c r="H477" s="75"/>
      <c r="I477" s="75"/>
      <c r="J477" s="75"/>
      <c r="K477" s="76"/>
      <c r="L477" s="75"/>
      <c r="M477" s="153"/>
      <c r="N477" s="153"/>
      <c r="O477" s="75"/>
      <c r="P477" s="75"/>
      <c r="Q477" s="153"/>
      <c r="R477" s="75"/>
      <c r="S477" s="75"/>
      <c r="T477" s="153"/>
      <c r="U477" s="153"/>
      <c r="V477" s="75"/>
      <c r="W477" s="75"/>
      <c r="X477" s="75"/>
      <c r="Y477" s="75"/>
      <c r="Z477" s="75"/>
      <c r="AA477" s="153"/>
      <c r="AB477" s="153"/>
      <c r="AC477" s="75"/>
      <c r="AD477" s="75"/>
      <c r="AE477" s="75"/>
      <c r="AF477" s="75"/>
      <c r="AG477" s="75"/>
      <c r="AH477" s="153"/>
      <c r="AI477" s="80">
        <f t="shared" si="0"/>
        <v>0</v>
      </c>
      <c r="AJ477" s="81">
        <f>'Сентябрь 2020'!AJ477-AI477</f>
        <v>0</v>
      </c>
      <c r="AK477" s="82">
        <f t="shared" si="1"/>
        <v>0</v>
      </c>
      <c r="AL477" s="83">
        <f>'Сентябрь 2020'!AL477+AK477</f>
        <v>0</v>
      </c>
      <c r="AM477" s="82">
        <f t="shared" si="2"/>
        <v>0</v>
      </c>
      <c r="AN477" s="84">
        <f>'Сентябрь 2020'!AN477+AM477</f>
        <v>0</v>
      </c>
      <c r="AO477" s="82">
        <f t="shared" si="3"/>
        <v>0</v>
      </c>
      <c r="AP477" s="85">
        <f>'Сентябрь 2020'!AP477+'Октябрь 2019'!AO477</f>
        <v>0</v>
      </c>
      <c r="AQ477" s="82">
        <f t="shared" si="4"/>
        <v>0</v>
      </c>
      <c r="AR477" s="86">
        <f>'Сентябрь 2020'!AR477+'Октябрь 2019'!AQ477</f>
        <v>0</v>
      </c>
      <c r="AS477" s="87">
        <f>'Январь 2020'!AW477</f>
        <v>0</v>
      </c>
      <c r="AT477" s="88">
        <f>'Январь 2020'!AX477</f>
        <v>0</v>
      </c>
      <c r="AU477" s="45">
        <f t="shared" si="5"/>
        <v>0</v>
      </c>
    </row>
    <row r="478" spans="1:47" ht="14.25" customHeight="1">
      <c r="A478" s="71">
        <f>'Январь 2020'!A478</f>
        <v>0</v>
      </c>
      <c r="B478" s="72">
        <f>'Январь 2020'!G478</f>
        <v>0</v>
      </c>
      <c r="C478" s="257">
        <f>'Январь 2020'!B478</f>
        <v>0</v>
      </c>
      <c r="D478" s="75"/>
      <c r="E478" s="75"/>
      <c r="F478" s="153"/>
      <c r="G478" s="153"/>
      <c r="H478" s="75"/>
      <c r="I478" s="75"/>
      <c r="J478" s="75"/>
      <c r="K478" s="76"/>
      <c r="L478" s="75"/>
      <c r="M478" s="153"/>
      <c r="N478" s="153"/>
      <c r="O478" s="75"/>
      <c r="P478" s="75"/>
      <c r="Q478" s="153"/>
      <c r="R478" s="75"/>
      <c r="S478" s="75"/>
      <c r="T478" s="153"/>
      <c r="U478" s="153"/>
      <c r="V478" s="75"/>
      <c r="W478" s="75"/>
      <c r="X478" s="75"/>
      <c r="Y478" s="75"/>
      <c r="Z478" s="75"/>
      <c r="AA478" s="153"/>
      <c r="AB478" s="153"/>
      <c r="AC478" s="75"/>
      <c r="AD478" s="75"/>
      <c r="AE478" s="75"/>
      <c r="AF478" s="75"/>
      <c r="AG478" s="75"/>
      <c r="AH478" s="153"/>
      <c r="AI478" s="80">
        <f t="shared" si="0"/>
        <v>0</v>
      </c>
      <c r="AJ478" s="81">
        <f>'Сентябрь 2020'!AJ478-AI478</f>
        <v>0</v>
      </c>
      <c r="AK478" s="82">
        <f t="shared" si="1"/>
        <v>0</v>
      </c>
      <c r="AL478" s="83">
        <f>'Сентябрь 2020'!AL478+AK478</f>
        <v>0</v>
      </c>
      <c r="AM478" s="82">
        <f t="shared" si="2"/>
        <v>0</v>
      </c>
      <c r="AN478" s="84">
        <f>'Сентябрь 2020'!AN478+AM478</f>
        <v>0</v>
      </c>
      <c r="AO478" s="82">
        <f t="shared" si="3"/>
        <v>0</v>
      </c>
      <c r="AP478" s="85">
        <f>'Сентябрь 2020'!AP478+'Октябрь 2019'!AO478</f>
        <v>0</v>
      </c>
      <c r="AQ478" s="82">
        <f t="shared" si="4"/>
        <v>0</v>
      </c>
      <c r="AR478" s="86">
        <f>'Сентябрь 2020'!AR478+'Октябрь 2019'!AQ478</f>
        <v>0</v>
      </c>
      <c r="AS478" s="87">
        <f>'Январь 2020'!AW478</f>
        <v>0</v>
      </c>
      <c r="AT478" s="88">
        <f>'Январь 2020'!AX478</f>
        <v>0</v>
      </c>
      <c r="AU478" s="45">
        <f t="shared" si="5"/>
        <v>0</v>
      </c>
    </row>
    <row r="479" spans="1:47" ht="14.25" customHeight="1">
      <c r="A479" s="71">
        <f>'Январь 2020'!A479</f>
        <v>0</v>
      </c>
      <c r="B479" s="72">
        <f>'Январь 2020'!G479</f>
        <v>0</v>
      </c>
      <c r="C479" s="257">
        <f>'Январь 2020'!B479</f>
        <v>0</v>
      </c>
      <c r="D479" s="75"/>
      <c r="E479" s="75"/>
      <c r="F479" s="153"/>
      <c r="G479" s="153"/>
      <c r="H479" s="75"/>
      <c r="I479" s="75"/>
      <c r="J479" s="75"/>
      <c r="K479" s="76"/>
      <c r="L479" s="75"/>
      <c r="M479" s="153"/>
      <c r="N479" s="153"/>
      <c r="O479" s="75"/>
      <c r="P479" s="75"/>
      <c r="Q479" s="153"/>
      <c r="R479" s="75"/>
      <c r="S479" s="75"/>
      <c r="T479" s="153"/>
      <c r="U479" s="153"/>
      <c r="V479" s="75"/>
      <c r="W479" s="75"/>
      <c r="X479" s="75"/>
      <c r="Y479" s="75"/>
      <c r="Z479" s="75"/>
      <c r="AA479" s="153"/>
      <c r="AB479" s="153"/>
      <c r="AC479" s="75"/>
      <c r="AD479" s="75"/>
      <c r="AE479" s="75"/>
      <c r="AF479" s="75"/>
      <c r="AG479" s="75"/>
      <c r="AH479" s="153"/>
      <c r="AI479" s="80">
        <f t="shared" si="0"/>
        <v>0</v>
      </c>
      <c r="AJ479" s="81">
        <f>'Сентябрь 2020'!AJ479-AI479</f>
        <v>0</v>
      </c>
      <c r="AK479" s="82">
        <f t="shared" si="1"/>
        <v>0</v>
      </c>
      <c r="AL479" s="83">
        <f>'Сентябрь 2020'!AL479+AK479</f>
        <v>0</v>
      </c>
      <c r="AM479" s="82">
        <f t="shared" si="2"/>
        <v>0</v>
      </c>
      <c r="AN479" s="84">
        <f>'Сентябрь 2020'!AN479+AM479</f>
        <v>0</v>
      </c>
      <c r="AO479" s="82">
        <f t="shared" si="3"/>
        <v>0</v>
      </c>
      <c r="AP479" s="85">
        <f>'Сентябрь 2020'!AP479+'Октябрь 2019'!AO479</f>
        <v>0</v>
      </c>
      <c r="AQ479" s="82">
        <f t="shared" si="4"/>
        <v>0</v>
      </c>
      <c r="AR479" s="86">
        <f>'Сентябрь 2020'!AR479+'Октябрь 2019'!AQ479</f>
        <v>0</v>
      </c>
      <c r="AS479" s="87">
        <f>'Январь 2020'!AW479</f>
        <v>0</v>
      </c>
      <c r="AT479" s="88">
        <f>'Январь 2020'!AX479</f>
        <v>0</v>
      </c>
      <c r="AU479" s="45">
        <f t="shared" si="5"/>
        <v>0</v>
      </c>
    </row>
    <row r="480" spans="1:47" ht="14.25" customHeight="1">
      <c r="A480" s="71">
        <f>'Январь 2020'!A480</f>
        <v>0</v>
      </c>
      <c r="B480" s="72">
        <f>'Январь 2020'!G480</f>
        <v>0</v>
      </c>
      <c r="C480" s="257">
        <f>'Январь 2020'!B480</f>
        <v>0</v>
      </c>
      <c r="D480" s="75"/>
      <c r="E480" s="75"/>
      <c r="F480" s="153"/>
      <c r="G480" s="153"/>
      <c r="H480" s="75"/>
      <c r="I480" s="75"/>
      <c r="J480" s="75"/>
      <c r="K480" s="76"/>
      <c r="L480" s="75"/>
      <c r="M480" s="153"/>
      <c r="N480" s="153"/>
      <c r="O480" s="75"/>
      <c r="P480" s="75"/>
      <c r="Q480" s="153"/>
      <c r="R480" s="75"/>
      <c r="S480" s="75"/>
      <c r="T480" s="153"/>
      <c r="U480" s="153"/>
      <c r="V480" s="75"/>
      <c r="W480" s="75"/>
      <c r="X480" s="75"/>
      <c r="Y480" s="75"/>
      <c r="Z480" s="75"/>
      <c r="AA480" s="153"/>
      <c r="AB480" s="153"/>
      <c r="AC480" s="75"/>
      <c r="AD480" s="75"/>
      <c r="AE480" s="75"/>
      <c r="AF480" s="75"/>
      <c r="AG480" s="75"/>
      <c r="AH480" s="153"/>
      <c r="AI480" s="80">
        <f t="shared" si="0"/>
        <v>0</v>
      </c>
      <c r="AJ480" s="81">
        <f>'Сентябрь 2020'!AJ480-AI480</f>
        <v>0</v>
      </c>
      <c r="AK480" s="82">
        <f t="shared" si="1"/>
        <v>0</v>
      </c>
      <c r="AL480" s="83">
        <f>'Сентябрь 2020'!AL480+AK480</f>
        <v>0</v>
      </c>
      <c r="AM480" s="82">
        <f t="shared" si="2"/>
        <v>0</v>
      </c>
      <c r="AN480" s="84">
        <f>'Сентябрь 2020'!AN480+AM480</f>
        <v>0</v>
      </c>
      <c r="AO480" s="82">
        <f t="shared" si="3"/>
        <v>0</v>
      </c>
      <c r="AP480" s="85">
        <f>'Сентябрь 2020'!AP480+'Октябрь 2019'!AO480</f>
        <v>0</v>
      </c>
      <c r="AQ480" s="82">
        <f t="shared" si="4"/>
        <v>0</v>
      </c>
      <c r="AR480" s="86">
        <f>'Сентябрь 2020'!AR480+'Октябрь 2019'!AQ480</f>
        <v>0</v>
      </c>
      <c r="AS480" s="87">
        <f>'Январь 2020'!AW480</f>
        <v>0</v>
      </c>
      <c r="AT480" s="88">
        <f>'Январь 2020'!AX480</f>
        <v>0</v>
      </c>
      <c r="AU480" s="45">
        <f t="shared" si="5"/>
        <v>0</v>
      </c>
    </row>
    <row r="481" spans="1:47" ht="14.25" customHeight="1">
      <c r="A481" s="71">
        <f>'Январь 2020'!A481</f>
        <v>0</v>
      </c>
      <c r="B481" s="72">
        <f>'Январь 2020'!G481</f>
        <v>0</v>
      </c>
      <c r="C481" s="257">
        <f>'Январь 2020'!B481</f>
        <v>0</v>
      </c>
      <c r="D481" s="75"/>
      <c r="E481" s="75"/>
      <c r="F481" s="153"/>
      <c r="G481" s="153"/>
      <c r="H481" s="75"/>
      <c r="I481" s="75"/>
      <c r="J481" s="75"/>
      <c r="K481" s="76"/>
      <c r="L481" s="75"/>
      <c r="M481" s="153"/>
      <c r="N481" s="153"/>
      <c r="O481" s="75"/>
      <c r="P481" s="75"/>
      <c r="Q481" s="153"/>
      <c r="R481" s="75"/>
      <c r="S481" s="75"/>
      <c r="T481" s="153"/>
      <c r="U481" s="153"/>
      <c r="V481" s="75"/>
      <c r="W481" s="75"/>
      <c r="X481" s="75"/>
      <c r="Y481" s="75"/>
      <c r="Z481" s="75"/>
      <c r="AA481" s="153"/>
      <c r="AB481" s="153"/>
      <c r="AC481" s="75"/>
      <c r="AD481" s="75"/>
      <c r="AE481" s="75"/>
      <c r="AF481" s="75"/>
      <c r="AG481" s="75"/>
      <c r="AH481" s="153"/>
      <c r="AI481" s="80">
        <f t="shared" si="0"/>
        <v>0</v>
      </c>
      <c r="AJ481" s="81">
        <f>'Сентябрь 2020'!AJ481-AI481</f>
        <v>0</v>
      </c>
      <c r="AK481" s="82">
        <f t="shared" si="1"/>
        <v>0</v>
      </c>
      <c r="AL481" s="83">
        <f>'Сентябрь 2020'!AL481+AK481</f>
        <v>0</v>
      </c>
      <c r="AM481" s="82">
        <f t="shared" si="2"/>
        <v>0</v>
      </c>
      <c r="AN481" s="84">
        <f>'Сентябрь 2020'!AN481+AM481</f>
        <v>0</v>
      </c>
      <c r="AO481" s="82">
        <f t="shared" si="3"/>
        <v>0</v>
      </c>
      <c r="AP481" s="85">
        <f>'Сентябрь 2020'!AP481+'Октябрь 2019'!AO481</f>
        <v>0</v>
      </c>
      <c r="AQ481" s="82">
        <f t="shared" si="4"/>
        <v>0</v>
      </c>
      <c r="AR481" s="86">
        <f>'Сентябрь 2020'!AR481+'Октябрь 2019'!AQ481</f>
        <v>0</v>
      </c>
      <c r="AS481" s="87">
        <f>'Январь 2020'!AW481</f>
        <v>0</v>
      </c>
      <c r="AT481" s="88">
        <f>'Январь 2020'!AX481</f>
        <v>0</v>
      </c>
      <c r="AU481" s="45">
        <f t="shared" si="5"/>
        <v>0</v>
      </c>
    </row>
    <row r="482" spans="1:47" ht="14.25" customHeight="1">
      <c r="A482" s="71">
        <f>'Январь 2020'!A482</f>
        <v>0</v>
      </c>
      <c r="B482" s="72">
        <f>'Январь 2020'!G482</f>
        <v>0</v>
      </c>
      <c r="C482" s="257">
        <f>'Январь 2020'!B482</f>
        <v>0</v>
      </c>
      <c r="D482" s="75"/>
      <c r="E482" s="75"/>
      <c r="F482" s="153"/>
      <c r="G482" s="153"/>
      <c r="H482" s="75"/>
      <c r="I482" s="75"/>
      <c r="J482" s="75"/>
      <c r="K482" s="76"/>
      <c r="L482" s="75"/>
      <c r="M482" s="153"/>
      <c r="N482" s="153"/>
      <c r="O482" s="75"/>
      <c r="P482" s="75"/>
      <c r="Q482" s="153"/>
      <c r="R482" s="75"/>
      <c r="S482" s="75"/>
      <c r="T482" s="153"/>
      <c r="U482" s="153"/>
      <c r="V482" s="75"/>
      <c r="W482" s="75"/>
      <c r="X482" s="75"/>
      <c r="Y482" s="75"/>
      <c r="Z482" s="75"/>
      <c r="AA482" s="153"/>
      <c r="AB482" s="153"/>
      <c r="AC482" s="75"/>
      <c r="AD482" s="75"/>
      <c r="AE482" s="75"/>
      <c r="AF482" s="75"/>
      <c r="AG482" s="75"/>
      <c r="AH482" s="153"/>
      <c r="AI482" s="80">
        <f t="shared" si="0"/>
        <v>0</v>
      </c>
      <c r="AJ482" s="81">
        <f>'Сентябрь 2020'!AJ482-AI482</f>
        <v>0</v>
      </c>
      <c r="AK482" s="82">
        <f t="shared" si="1"/>
        <v>0</v>
      </c>
      <c r="AL482" s="83">
        <f>'Сентябрь 2020'!AL482+AK482</f>
        <v>0</v>
      </c>
      <c r="AM482" s="82">
        <f t="shared" si="2"/>
        <v>0</v>
      </c>
      <c r="AN482" s="84">
        <f>'Сентябрь 2020'!AN482+AM482</f>
        <v>0</v>
      </c>
      <c r="AO482" s="82">
        <f t="shared" si="3"/>
        <v>0</v>
      </c>
      <c r="AP482" s="85">
        <f>'Сентябрь 2020'!AP482+'Октябрь 2019'!AO482</f>
        <v>0</v>
      </c>
      <c r="AQ482" s="82">
        <f t="shared" si="4"/>
        <v>0</v>
      </c>
      <c r="AR482" s="86">
        <f>'Сентябрь 2020'!AR482+'Октябрь 2019'!AQ482</f>
        <v>0</v>
      </c>
      <c r="AS482" s="87">
        <f>'Январь 2020'!AW482</f>
        <v>0</v>
      </c>
      <c r="AT482" s="88">
        <f>'Январь 2020'!AX482</f>
        <v>0</v>
      </c>
      <c r="AU482" s="45">
        <f t="shared" si="5"/>
        <v>0</v>
      </c>
    </row>
    <row r="483" spans="1:47" ht="14.25" customHeight="1">
      <c r="A483" s="71">
        <f>'Январь 2020'!A483</f>
        <v>0</v>
      </c>
      <c r="B483" s="72">
        <f>'Январь 2020'!G483</f>
        <v>0</v>
      </c>
      <c r="C483" s="257">
        <f>'Январь 2020'!B483</f>
        <v>0</v>
      </c>
      <c r="D483" s="75"/>
      <c r="E483" s="75"/>
      <c r="F483" s="153"/>
      <c r="G483" s="153"/>
      <c r="H483" s="75"/>
      <c r="I483" s="75"/>
      <c r="J483" s="75"/>
      <c r="K483" s="76"/>
      <c r="L483" s="75"/>
      <c r="M483" s="153"/>
      <c r="N483" s="153"/>
      <c r="O483" s="75"/>
      <c r="P483" s="75"/>
      <c r="Q483" s="153"/>
      <c r="R483" s="75"/>
      <c r="S483" s="75"/>
      <c r="T483" s="153"/>
      <c r="U483" s="153"/>
      <c r="V483" s="75"/>
      <c r="W483" s="75"/>
      <c r="X483" s="75"/>
      <c r="Y483" s="75"/>
      <c r="Z483" s="75"/>
      <c r="AA483" s="153"/>
      <c r="AB483" s="153"/>
      <c r="AC483" s="75"/>
      <c r="AD483" s="75"/>
      <c r="AE483" s="75"/>
      <c r="AF483" s="75"/>
      <c r="AG483" s="75"/>
      <c r="AH483" s="153"/>
      <c r="AI483" s="80">
        <f t="shared" si="0"/>
        <v>0</v>
      </c>
      <c r="AJ483" s="81">
        <f>'Сентябрь 2020'!AJ483-AI483</f>
        <v>0</v>
      </c>
      <c r="AK483" s="82">
        <f t="shared" si="1"/>
        <v>0</v>
      </c>
      <c r="AL483" s="83">
        <f>'Сентябрь 2020'!AL483+AK483</f>
        <v>0</v>
      </c>
      <c r="AM483" s="82">
        <f t="shared" si="2"/>
        <v>0</v>
      </c>
      <c r="AN483" s="84">
        <f>'Сентябрь 2020'!AN483+AM483</f>
        <v>0</v>
      </c>
      <c r="AO483" s="82">
        <f t="shared" si="3"/>
        <v>0</v>
      </c>
      <c r="AP483" s="85">
        <f>'Сентябрь 2020'!AP483+'Октябрь 2019'!AO483</f>
        <v>0</v>
      </c>
      <c r="AQ483" s="82">
        <f t="shared" si="4"/>
        <v>0</v>
      </c>
      <c r="AR483" s="86">
        <f>'Сентябрь 2020'!AR483+'Октябрь 2019'!AQ483</f>
        <v>0</v>
      </c>
      <c r="AS483" s="87">
        <f>'Январь 2020'!AW483</f>
        <v>0</v>
      </c>
      <c r="AT483" s="88">
        <f>'Январь 2020'!AX483</f>
        <v>0</v>
      </c>
      <c r="AU483" s="45">
        <f t="shared" si="5"/>
        <v>0</v>
      </c>
    </row>
    <row r="484" spans="1:47" ht="14.25" customHeight="1">
      <c r="A484" s="71">
        <f>'Январь 2020'!A484</f>
        <v>0</v>
      </c>
      <c r="B484" s="72">
        <f>'Январь 2020'!G484</f>
        <v>0</v>
      </c>
      <c r="C484" s="257">
        <f>'Январь 2020'!B484</f>
        <v>0</v>
      </c>
      <c r="D484" s="75"/>
      <c r="E484" s="75"/>
      <c r="F484" s="153"/>
      <c r="G484" s="153"/>
      <c r="H484" s="75"/>
      <c r="I484" s="75"/>
      <c r="J484" s="75"/>
      <c r="K484" s="76"/>
      <c r="L484" s="75"/>
      <c r="M484" s="153"/>
      <c r="N484" s="153"/>
      <c r="O484" s="75"/>
      <c r="P484" s="75"/>
      <c r="Q484" s="153"/>
      <c r="R484" s="75"/>
      <c r="S484" s="75"/>
      <c r="T484" s="153"/>
      <c r="U484" s="153"/>
      <c r="V484" s="75"/>
      <c r="W484" s="75"/>
      <c r="X484" s="75"/>
      <c r="Y484" s="75"/>
      <c r="Z484" s="75"/>
      <c r="AA484" s="153"/>
      <c r="AB484" s="153"/>
      <c r="AC484" s="75"/>
      <c r="AD484" s="75"/>
      <c r="AE484" s="75"/>
      <c r="AF484" s="75"/>
      <c r="AG484" s="75"/>
      <c r="AH484" s="153"/>
      <c r="AI484" s="80">
        <f t="shared" si="0"/>
        <v>0</v>
      </c>
      <c r="AJ484" s="81">
        <f>'Сентябрь 2020'!AJ484-AI484</f>
        <v>0</v>
      </c>
      <c r="AK484" s="82">
        <f t="shared" si="1"/>
        <v>0</v>
      </c>
      <c r="AL484" s="83">
        <f>'Сентябрь 2020'!AL484+AK484</f>
        <v>0</v>
      </c>
      <c r="AM484" s="82">
        <f t="shared" si="2"/>
        <v>0</v>
      </c>
      <c r="AN484" s="84">
        <f>'Сентябрь 2020'!AN484+AM484</f>
        <v>0</v>
      </c>
      <c r="AO484" s="82">
        <f t="shared" si="3"/>
        <v>0</v>
      </c>
      <c r="AP484" s="85">
        <f>'Сентябрь 2020'!AP484+'Октябрь 2019'!AO484</f>
        <v>0</v>
      </c>
      <c r="AQ484" s="82">
        <f t="shared" si="4"/>
        <v>0</v>
      </c>
      <c r="AR484" s="86">
        <f>'Сентябрь 2020'!AR484+'Октябрь 2019'!AQ484</f>
        <v>0</v>
      </c>
      <c r="AS484" s="87">
        <f>'Январь 2020'!AW484</f>
        <v>0</v>
      </c>
      <c r="AT484" s="88">
        <f>'Январь 2020'!AX484</f>
        <v>0</v>
      </c>
      <c r="AU484" s="45">
        <f t="shared" si="5"/>
        <v>0</v>
      </c>
    </row>
    <row r="485" spans="1:47" ht="14.25" customHeight="1">
      <c r="A485" s="71">
        <f>'Январь 2020'!A485</f>
        <v>0</v>
      </c>
      <c r="B485" s="72">
        <f>'Январь 2020'!G485</f>
        <v>0</v>
      </c>
      <c r="C485" s="257">
        <f>'Январь 2020'!B485</f>
        <v>0</v>
      </c>
      <c r="D485" s="75"/>
      <c r="E485" s="75"/>
      <c r="F485" s="153"/>
      <c r="G485" s="153"/>
      <c r="H485" s="75"/>
      <c r="I485" s="75"/>
      <c r="J485" s="75"/>
      <c r="K485" s="76"/>
      <c r="L485" s="75"/>
      <c r="M485" s="153"/>
      <c r="N485" s="153"/>
      <c r="O485" s="75"/>
      <c r="P485" s="75"/>
      <c r="Q485" s="153"/>
      <c r="R485" s="75"/>
      <c r="S485" s="75"/>
      <c r="T485" s="153"/>
      <c r="U485" s="153"/>
      <c r="V485" s="75"/>
      <c r="W485" s="75"/>
      <c r="X485" s="75"/>
      <c r="Y485" s="75"/>
      <c r="Z485" s="75"/>
      <c r="AA485" s="153"/>
      <c r="AB485" s="153"/>
      <c r="AC485" s="75"/>
      <c r="AD485" s="75"/>
      <c r="AE485" s="75"/>
      <c r="AF485" s="75"/>
      <c r="AG485" s="75"/>
      <c r="AH485" s="153"/>
      <c r="AI485" s="80">
        <f t="shared" si="0"/>
        <v>0</v>
      </c>
      <c r="AJ485" s="81">
        <f>'Сентябрь 2020'!AJ485-AI485</f>
        <v>0</v>
      </c>
      <c r="AK485" s="82">
        <f t="shared" si="1"/>
        <v>0</v>
      </c>
      <c r="AL485" s="83">
        <f>'Сентябрь 2020'!AL485+AK485</f>
        <v>0</v>
      </c>
      <c r="AM485" s="82">
        <f t="shared" si="2"/>
        <v>0</v>
      </c>
      <c r="AN485" s="84">
        <f>'Сентябрь 2020'!AN485+AM485</f>
        <v>0</v>
      </c>
      <c r="AO485" s="82">
        <f t="shared" si="3"/>
        <v>0</v>
      </c>
      <c r="AP485" s="85">
        <f>'Сентябрь 2020'!AP485+'Октябрь 2019'!AO485</f>
        <v>0</v>
      </c>
      <c r="AQ485" s="82">
        <f t="shared" si="4"/>
        <v>0</v>
      </c>
      <c r="AR485" s="86">
        <f>'Сентябрь 2020'!AR485+'Октябрь 2019'!AQ485</f>
        <v>0</v>
      </c>
      <c r="AS485" s="87">
        <f>'Январь 2020'!AW485</f>
        <v>0</v>
      </c>
      <c r="AT485" s="88">
        <f>'Январь 2020'!AX485</f>
        <v>0</v>
      </c>
      <c r="AU485" s="45">
        <f t="shared" si="5"/>
        <v>0</v>
      </c>
    </row>
    <row r="486" spans="1:47" ht="14.25" customHeight="1">
      <c r="A486" s="71">
        <f>'Январь 2020'!A486</f>
        <v>0</v>
      </c>
      <c r="B486" s="72">
        <f>'Январь 2020'!G486</f>
        <v>0</v>
      </c>
      <c r="C486" s="257">
        <f>'Январь 2020'!B486</f>
        <v>0</v>
      </c>
      <c r="D486" s="75"/>
      <c r="E486" s="75"/>
      <c r="F486" s="153"/>
      <c r="G486" s="153"/>
      <c r="H486" s="75"/>
      <c r="I486" s="75"/>
      <c r="J486" s="75"/>
      <c r="K486" s="76"/>
      <c r="L486" s="75"/>
      <c r="M486" s="153"/>
      <c r="N486" s="153"/>
      <c r="O486" s="75"/>
      <c r="P486" s="75"/>
      <c r="Q486" s="153"/>
      <c r="R486" s="75"/>
      <c r="S486" s="75"/>
      <c r="T486" s="153"/>
      <c r="U486" s="153"/>
      <c r="V486" s="75"/>
      <c r="W486" s="75"/>
      <c r="X486" s="75"/>
      <c r="Y486" s="75"/>
      <c r="Z486" s="75"/>
      <c r="AA486" s="153"/>
      <c r="AB486" s="153"/>
      <c r="AC486" s="75"/>
      <c r="AD486" s="75"/>
      <c r="AE486" s="75"/>
      <c r="AF486" s="75"/>
      <c r="AG486" s="75"/>
      <c r="AH486" s="153"/>
      <c r="AI486" s="80">
        <f t="shared" si="0"/>
        <v>0</v>
      </c>
      <c r="AJ486" s="81">
        <f>'Сентябрь 2020'!AJ486-AI486</f>
        <v>0</v>
      </c>
      <c r="AK486" s="82">
        <f t="shared" si="1"/>
        <v>0</v>
      </c>
      <c r="AL486" s="83">
        <f>'Сентябрь 2020'!AL486+AK486</f>
        <v>0</v>
      </c>
      <c r="AM486" s="82">
        <f t="shared" si="2"/>
        <v>0</v>
      </c>
      <c r="AN486" s="84">
        <f>'Сентябрь 2020'!AN486+AM486</f>
        <v>0</v>
      </c>
      <c r="AO486" s="82">
        <f t="shared" si="3"/>
        <v>0</v>
      </c>
      <c r="AP486" s="85">
        <f>'Сентябрь 2020'!AP486+'Октябрь 2019'!AO486</f>
        <v>0</v>
      </c>
      <c r="AQ486" s="82">
        <f t="shared" si="4"/>
        <v>0</v>
      </c>
      <c r="AR486" s="86">
        <f>'Сентябрь 2020'!AR486+'Октябрь 2019'!AQ486</f>
        <v>0</v>
      </c>
      <c r="AS486" s="87">
        <f>'Январь 2020'!AW486</f>
        <v>0</v>
      </c>
      <c r="AT486" s="88">
        <f>'Январь 2020'!AX486</f>
        <v>0</v>
      </c>
      <c r="AU486" s="45">
        <f t="shared" si="5"/>
        <v>0</v>
      </c>
    </row>
    <row r="487" spans="1:47" ht="14.25" customHeight="1">
      <c r="A487" s="71">
        <f>'Январь 2020'!A487</f>
        <v>0</v>
      </c>
      <c r="B487" s="72">
        <f>'Январь 2020'!G487</f>
        <v>0</v>
      </c>
      <c r="C487" s="257">
        <f>'Январь 2020'!B487</f>
        <v>0</v>
      </c>
      <c r="D487" s="75"/>
      <c r="E487" s="75"/>
      <c r="F487" s="153"/>
      <c r="G487" s="153"/>
      <c r="H487" s="75"/>
      <c r="I487" s="75"/>
      <c r="J487" s="75"/>
      <c r="K487" s="76"/>
      <c r="L487" s="75"/>
      <c r="M487" s="153"/>
      <c r="N487" s="153"/>
      <c r="O487" s="75"/>
      <c r="P487" s="75"/>
      <c r="Q487" s="153"/>
      <c r="R487" s="75"/>
      <c r="S487" s="75"/>
      <c r="T487" s="153"/>
      <c r="U487" s="153"/>
      <c r="V487" s="75"/>
      <c r="W487" s="75"/>
      <c r="X487" s="75"/>
      <c r="Y487" s="75"/>
      <c r="Z487" s="75"/>
      <c r="AA487" s="153"/>
      <c r="AB487" s="153"/>
      <c r="AC487" s="75"/>
      <c r="AD487" s="75"/>
      <c r="AE487" s="75"/>
      <c r="AF487" s="75"/>
      <c r="AG487" s="75"/>
      <c r="AH487" s="153"/>
      <c r="AI487" s="80">
        <f t="shared" si="0"/>
        <v>0</v>
      </c>
      <c r="AJ487" s="81">
        <f>'Сентябрь 2020'!AJ487-AI487</f>
        <v>0</v>
      </c>
      <c r="AK487" s="82">
        <f t="shared" si="1"/>
        <v>0</v>
      </c>
      <c r="AL487" s="83">
        <f>'Сентябрь 2020'!AL487+AK487</f>
        <v>0</v>
      </c>
      <c r="AM487" s="82">
        <f t="shared" si="2"/>
        <v>0</v>
      </c>
      <c r="AN487" s="84">
        <f>'Сентябрь 2020'!AN487+AM487</f>
        <v>0</v>
      </c>
      <c r="AO487" s="82">
        <f t="shared" si="3"/>
        <v>0</v>
      </c>
      <c r="AP487" s="85">
        <f>'Сентябрь 2020'!AP487+'Октябрь 2019'!AO487</f>
        <v>0</v>
      </c>
      <c r="AQ487" s="82">
        <f t="shared" si="4"/>
        <v>0</v>
      </c>
      <c r="AR487" s="86">
        <f>'Сентябрь 2020'!AR487+'Октябрь 2019'!AQ487</f>
        <v>0</v>
      </c>
      <c r="AS487" s="87">
        <f>'Январь 2020'!AW487</f>
        <v>0</v>
      </c>
      <c r="AT487" s="88">
        <f>'Январь 2020'!AX487</f>
        <v>0</v>
      </c>
      <c r="AU487" s="45">
        <f t="shared" si="5"/>
        <v>0</v>
      </c>
    </row>
    <row r="488" spans="1:47" ht="14.25" customHeight="1">
      <c r="A488" s="71">
        <f>'Январь 2020'!A488</f>
        <v>0</v>
      </c>
      <c r="B488" s="72">
        <f>'Январь 2020'!G488</f>
        <v>0</v>
      </c>
      <c r="C488" s="257">
        <f>'Январь 2020'!B488</f>
        <v>0</v>
      </c>
      <c r="D488" s="75"/>
      <c r="E488" s="75"/>
      <c r="F488" s="153"/>
      <c r="G488" s="153"/>
      <c r="H488" s="75"/>
      <c r="I488" s="75"/>
      <c r="J488" s="75"/>
      <c r="K488" s="76"/>
      <c r="L488" s="75"/>
      <c r="M488" s="153"/>
      <c r="N488" s="153"/>
      <c r="O488" s="75"/>
      <c r="P488" s="75"/>
      <c r="Q488" s="153"/>
      <c r="R488" s="75"/>
      <c r="S488" s="75"/>
      <c r="T488" s="153"/>
      <c r="U488" s="153"/>
      <c r="V488" s="75"/>
      <c r="W488" s="75"/>
      <c r="X488" s="75"/>
      <c r="Y488" s="75"/>
      <c r="Z488" s="75"/>
      <c r="AA488" s="153"/>
      <c r="AB488" s="153"/>
      <c r="AC488" s="75"/>
      <c r="AD488" s="75"/>
      <c r="AE488" s="75"/>
      <c r="AF488" s="75"/>
      <c r="AG488" s="75"/>
      <c r="AH488" s="153"/>
      <c r="AI488" s="80">
        <f t="shared" si="0"/>
        <v>0</v>
      </c>
      <c r="AJ488" s="81">
        <f>'Сентябрь 2020'!AJ488-AI488</f>
        <v>0</v>
      </c>
      <c r="AK488" s="82">
        <f t="shared" si="1"/>
        <v>0</v>
      </c>
      <c r="AL488" s="83">
        <f>'Сентябрь 2020'!AL488+AK488</f>
        <v>0</v>
      </c>
      <c r="AM488" s="82">
        <f t="shared" si="2"/>
        <v>0</v>
      </c>
      <c r="AN488" s="84">
        <f>'Сентябрь 2020'!AN488+AM488</f>
        <v>0</v>
      </c>
      <c r="AO488" s="82">
        <f t="shared" si="3"/>
        <v>0</v>
      </c>
      <c r="AP488" s="85">
        <f>'Сентябрь 2020'!AP488+'Октябрь 2019'!AO488</f>
        <v>0</v>
      </c>
      <c r="AQ488" s="82">
        <f t="shared" si="4"/>
        <v>0</v>
      </c>
      <c r="AR488" s="86">
        <f>'Сентябрь 2020'!AR488+'Октябрь 2019'!AQ488</f>
        <v>0</v>
      </c>
      <c r="AS488" s="87">
        <f>'Январь 2020'!AW488</f>
        <v>0</v>
      </c>
      <c r="AT488" s="88">
        <f>'Январь 2020'!AX488</f>
        <v>0</v>
      </c>
      <c r="AU488" s="45">
        <f t="shared" si="5"/>
        <v>0</v>
      </c>
    </row>
    <row r="489" spans="1:47" ht="14.25" customHeight="1">
      <c r="A489" s="71">
        <f>'Январь 2020'!A489</f>
        <v>0</v>
      </c>
      <c r="B489" s="72">
        <f>'Январь 2020'!G489</f>
        <v>0</v>
      </c>
      <c r="C489" s="257">
        <f>'Январь 2020'!B489</f>
        <v>0</v>
      </c>
      <c r="D489" s="75"/>
      <c r="E489" s="75"/>
      <c r="F489" s="153"/>
      <c r="G489" s="153"/>
      <c r="H489" s="75"/>
      <c r="I489" s="75"/>
      <c r="J489" s="75"/>
      <c r="K489" s="76"/>
      <c r="L489" s="75"/>
      <c r="M489" s="153"/>
      <c r="N489" s="153"/>
      <c r="O489" s="75"/>
      <c r="P489" s="75"/>
      <c r="Q489" s="153"/>
      <c r="R489" s="75"/>
      <c r="S489" s="75"/>
      <c r="T489" s="153"/>
      <c r="U489" s="153"/>
      <c r="V489" s="75"/>
      <c r="W489" s="75"/>
      <c r="X489" s="75"/>
      <c r="Y489" s="75"/>
      <c r="Z489" s="75"/>
      <c r="AA489" s="153"/>
      <c r="AB489" s="153"/>
      <c r="AC489" s="75"/>
      <c r="AD489" s="75"/>
      <c r="AE489" s="75"/>
      <c r="AF489" s="75"/>
      <c r="AG489" s="75"/>
      <c r="AH489" s="153"/>
      <c r="AI489" s="80">
        <f t="shared" si="0"/>
        <v>0</v>
      </c>
      <c r="AJ489" s="81">
        <f>'Сентябрь 2020'!AJ489-AI489</f>
        <v>0</v>
      </c>
      <c r="AK489" s="82">
        <f t="shared" si="1"/>
        <v>0</v>
      </c>
      <c r="AL489" s="83">
        <f>'Сентябрь 2020'!AL489+AK489</f>
        <v>0</v>
      </c>
      <c r="AM489" s="82">
        <f t="shared" si="2"/>
        <v>0</v>
      </c>
      <c r="AN489" s="84">
        <f>'Сентябрь 2020'!AN489+AM489</f>
        <v>0</v>
      </c>
      <c r="AO489" s="82">
        <f t="shared" si="3"/>
        <v>0</v>
      </c>
      <c r="AP489" s="85">
        <f>'Сентябрь 2020'!AP489+'Октябрь 2019'!AO489</f>
        <v>0</v>
      </c>
      <c r="AQ489" s="82">
        <f t="shared" si="4"/>
        <v>0</v>
      </c>
      <c r="AR489" s="86">
        <f>'Сентябрь 2020'!AR489+'Октябрь 2019'!AQ489</f>
        <v>0</v>
      </c>
      <c r="AS489" s="87">
        <f>'Январь 2020'!AW489</f>
        <v>0</v>
      </c>
      <c r="AT489" s="88">
        <f>'Январь 2020'!AX489</f>
        <v>0</v>
      </c>
      <c r="AU489" s="45">
        <f t="shared" si="5"/>
        <v>0</v>
      </c>
    </row>
    <row r="490" spans="1:47" ht="14.25" customHeight="1">
      <c r="A490" s="71">
        <f>'Январь 2020'!A490</f>
        <v>0</v>
      </c>
      <c r="B490" s="72">
        <f>'Январь 2020'!G490</f>
        <v>0</v>
      </c>
      <c r="C490" s="257">
        <f>'Январь 2020'!B490</f>
        <v>0</v>
      </c>
      <c r="D490" s="75"/>
      <c r="E490" s="75"/>
      <c r="F490" s="153"/>
      <c r="G490" s="153"/>
      <c r="H490" s="75"/>
      <c r="I490" s="75"/>
      <c r="J490" s="75"/>
      <c r="K490" s="76"/>
      <c r="L490" s="75"/>
      <c r="M490" s="153"/>
      <c r="N490" s="153"/>
      <c r="O490" s="75"/>
      <c r="P490" s="75"/>
      <c r="Q490" s="153"/>
      <c r="R490" s="75"/>
      <c r="S490" s="75"/>
      <c r="T490" s="153"/>
      <c r="U490" s="153"/>
      <c r="V490" s="75"/>
      <c r="W490" s="75"/>
      <c r="X490" s="75"/>
      <c r="Y490" s="75"/>
      <c r="Z490" s="75"/>
      <c r="AA490" s="153"/>
      <c r="AB490" s="153"/>
      <c r="AC490" s="75"/>
      <c r="AD490" s="75"/>
      <c r="AE490" s="75"/>
      <c r="AF490" s="75"/>
      <c r="AG490" s="75"/>
      <c r="AH490" s="153"/>
      <c r="AI490" s="80">
        <f t="shared" si="0"/>
        <v>0</v>
      </c>
      <c r="AJ490" s="81">
        <f>'Сентябрь 2020'!AJ490-AI490</f>
        <v>0</v>
      </c>
      <c r="AK490" s="82">
        <f t="shared" si="1"/>
        <v>0</v>
      </c>
      <c r="AL490" s="83">
        <f>'Сентябрь 2020'!AL490+AK490</f>
        <v>0</v>
      </c>
      <c r="AM490" s="82">
        <f t="shared" si="2"/>
        <v>0</v>
      </c>
      <c r="AN490" s="84">
        <f>'Сентябрь 2020'!AN490+AM490</f>
        <v>0</v>
      </c>
      <c r="AO490" s="82">
        <f t="shared" si="3"/>
        <v>0</v>
      </c>
      <c r="AP490" s="85">
        <f>'Сентябрь 2020'!AP490+'Октябрь 2019'!AO490</f>
        <v>0</v>
      </c>
      <c r="AQ490" s="82">
        <f t="shared" si="4"/>
        <v>0</v>
      </c>
      <c r="AR490" s="86">
        <f>'Сентябрь 2020'!AR490+'Октябрь 2019'!AQ490</f>
        <v>0</v>
      </c>
      <c r="AS490" s="87">
        <f>'Январь 2020'!AW490</f>
        <v>0</v>
      </c>
      <c r="AT490" s="88">
        <f>'Январь 2020'!AX490</f>
        <v>0</v>
      </c>
      <c r="AU490" s="45">
        <f t="shared" si="5"/>
        <v>0</v>
      </c>
    </row>
    <row r="491" spans="1:47" ht="14.25" customHeight="1">
      <c r="A491" s="71">
        <f>'Январь 2020'!A491</f>
        <v>0</v>
      </c>
      <c r="B491" s="72">
        <f>'Январь 2020'!G491</f>
        <v>0</v>
      </c>
      <c r="C491" s="257">
        <f>'Январь 2020'!B491</f>
        <v>0</v>
      </c>
      <c r="D491" s="75"/>
      <c r="E491" s="75"/>
      <c r="F491" s="153"/>
      <c r="G491" s="153"/>
      <c r="H491" s="75"/>
      <c r="I491" s="75"/>
      <c r="J491" s="75"/>
      <c r="K491" s="76"/>
      <c r="L491" s="75"/>
      <c r="M491" s="153"/>
      <c r="N491" s="153"/>
      <c r="O491" s="75"/>
      <c r="P491" s="75"/>
      <c r="Q491" s="153"/>
      <c r="R491" s="75"/>
      <c r="S491" s="75"/>
      <c r="T491" s="153"/>
      <c r="U491" s="153"/>
      <c r="V491" s="75"/>
      <c r="W491" s="75"/>
      <c r="X491" s="75"/>
      <c r="Y491" s="75"/>
      <c r="Z491" s="75"/>
      <c r="AA491" s="153"/>
      <c r="AB491" s="153"/>
      <c r="AC491" s="75"/>
      <c r="AD491" s="75"/>
      <c r="AE491" s="75"/>
      <c r="AF491" s="75"/>
      <c r="AG491" s="75"/>
      <c r="AH491" s="153"/>
      <c r="AI491" s="80">
        <f t="shared" si="0"/>
        <v>0</v>
      </c>
      <c r="AJ491" s="81">
        <f>'Сентябрь 2020'!AJ491-AI491</f>
        <v>0</v>
      </c>
      <c r="AK491" s="82">
        <f t="shared" si="1"/>
        <v>0</v>
      </c>
      <c r="AL491" s="83">
        <f>'Сентябрь 2020'!AL491+AK491</f>
        <v>0</v>
      </c>
      <c r="AM491" s="82">
        <f t="shared" si="2"/>
        <v>0</v>
      </c>
      <c r="AN491" s="84">
        <f>'Сентябрь 2020'!AN491+AM491</f>
        <v>0</v>
      </c>
      <c r="AO491" s="82">
        <f t="shared" si="3"/>
        <v>0</v>
      </c>
      <c r="AP491" s="85">
        <f>'Сентябрь 2020'!AP491+'Октябрь 2019'!AO491</f>
        <v>0</v>
      </c>
      <c r="AQ491" s="82">
        <f t="shared" si="4"/>
        <v>0</v>
      </c>
      <c r="AR491" s="86">
        <f>'Сентябрь 2020'!AR491+'Октябрь 2019'!AQ491</f>
        <v>0</v>
      </c>
      <c r="AS491" s="87">
        <f>'Январь 2020'!AW491</f>
        <v>0</v>
      </c>
      <c r="AT491" s="88">
        <f>'Январь 2020'!AX491</f>
        <v>0</v>
      </c>
      <c r="AU491" s="45">
        <f t="shared" si="5"/>
        <v>0</v>
      </c>
    </row>
    <row r="492" spans="1:47" ht="14.25" customHeight="1">
      <c r="A492" s="71">
        <f>'Январь 2020'!A492</f>
        <v>0</v>
      </c>
      <c r="B492" s="72">
        <f>'Январь 2020'!G492</f>
        <v>0</v>
      </c>
      <c r="C492" s="257">
        <f>'Январь 2020'!B492</f>
        <v>0</v>
      </c>
      <c r="D492" s="75"/>
      <c r="E492" s="75"/>
      <c r="F492" s="153"/>
      <c r="G492" s="153"/>
      <c r="H492" s="75"/>
      <c r="I492" s="75"/>
      <c r="J492" s="75"/>
      <c r="K492" s="76"/>
      <c r="L492" s="75"/>
      <c r="M492" s="153"/>
      <c r="N492" s="153"/>
      <c r="O492" s="75"/>
      <c r="P492" s="75"/>
      <c r="Q492" s="153"/>
      <c r="R492" s="75"/>
      <c r="S492" s="75"/>
      <c r="T492" s="153"/>
      <c r="U492" s="153"/>
      <c r="V492" s="75"/>
      <c r="W492" s="75"/>
      <c r="X492" s="75"/>
      <c r="Y492" s="75"/>
      <c r="Z492" s="75"/>
      <c r="AA492" s="153"/>
      <c r="AB492" s="153"/>
      <c r="AC492" s="75"/>
      <c r="AD492" s="75"/>
      <c r="AE492" s="75"/>
      <c r="AF492" s="75"/>
      <c r="AG492" s="75"/>
      <c r="AH492" s="153"/>
      <c r="AI492" s="80">
        <f t="shared" si="0"/>
        <v>0</v>
      </c>
      <c r="AJ492" s="81">
        <f>'Сентябрь 2020'!AJ492-AI492</f>
        <v>0</v>
      </c>
      <c r="AK492" s="82">
        <f t="shared" si="1"/>
        <v>0</v>
      </c>
      <c r="AL492" s="83">
        <f>'Сентябрь 2020'!AL492+AK492</f>
        <v>0</v>
      </c>
      <c r="AM492" s="82">
        <f t="shared" si="2"/>
        <v>0</v>
      </c>
      <c r="AN492" s="84">
        <f>'Сентябрь 2020'!AN492+AM492</f>
        <v>0</v>
      </c>
      <c r="AO492" s="82">
        <f t="shared" si="3"/>
        <v>0</v>
      </c>
      <c r="AP492" s="85">
        <f>'Сентябрь 2020'!AP492+'Октябрь 2019'!AO492</f>
        <v>0</v>
      </c>
      <c r="AQ492" s="82">
        <f t="shared" si="4"/>
        <v>0</v>
      </c>
      <c r="AR492" s="86">
        <f>'Сентябрь 2020'!AR492+'Октябрь 2019'!AQ492</f>
        <v>0</v>
      </c>
      <c r="AS492" s="87">
        <f>'Январь 2020'!AW492</f>
        <v>0</v>
      </c>
      <c r="AT492" s="88">
        <f>'Январь 2020'!AX492</f>
        <v>0</v>
      </c>
      <c r="AU492" s="45">
        <f t="shared" si="5"/>
        <v>0</v>
      </c>
    </row>
    <row r="493" spans="1:47" ht="14.25" customHeight="1">
      <c r="A493" s="71">
        <f>'Январь 2020'!A493</f>
        <v>0</v>
      </c>
      <c r="B493" s="72">
        <f>'Январь 2020'!G493</f>
        <v>0</v>
      </c>
      <c r="C493" s="257">
        <f>'Январь 2020'!B493</f>
        <v>0</v>
      </c>
      <c r="D493" s="75"/>
      <c r="E493" s="75"/>
      <c r="F493" s="153"/>
      <c r="G493" s="153"/>
      <c r="H493" s="75"/>
      <c r="I493" s="75"/>
      <c r="J493" s="75"/>
      <c r="K493" s="76"/>
      <c r="L493" s="75"/>
      <c r="M493" s="153"/>
      <c r="N493" s="153"/>
      <c r="O493" s="75"/>
      <c r="P493" s="75"/>
      <c r="Q493" s="153"/>
      <c r="R493" s="75"/>
      <c r="S493" s="75"/>
      <c r="T493" s="153"/>
      <c r="U493" s="153"/>
      <c r="V493" s="75"/>
      <c r="W493" s="75"/>
      <c r="X493" s="75"/>
      <c r="Y493" s="75"/>
      <c r="Z493" s="75"/>
      <c r="AA493" s="153"/>
      <c r="AB493" s="153"/>
      <c r="AC493" s="75"/>
      <c r="AD493" s="75"/>
      <c r="AE493" s="75"/>
      <c r="AF493" s="75"/>
      <c r="AG493" s="75"/>
      <c r="AH493" s="153"/>
      <c r="AI493" s="80">
        <f t="shared" si="0"/>
        <v>0</v>
      </c>
      <c r="AJ493" s="81">
        <f>'Сентябрь 2020'!AJ493-AI493</f>
        <v>0</v>
      </c>
      <c r="AK493" s="82">
        <f t="shared" si="1"/>
        <v>0</v>
      </c>
      <c r="AL493" s="83">
        <f>'Сентябрь 2020'!AL493+AK493</f>
        <v>0</v>
      </c>
      <c r="AM493" s="82">
        <f t="shared" si="2"/>
        <v>0</v>
      </c>
      <c r="AN493" s="84">
        <f>'Сентябрь 2020'!AN493+AM493</f>
        <v>0</v>
      </c>
      <c r="AO493" s="82">
        <f t="shared" si="3"/>
        <v>0</v>
      </c>
      <c r="AP493" s="85">
        <f>'Сентябрь 2020'!AP493+'Октябрь 2019'!AO493</f>
        <v>0</v>
      </c>
      <c r="AQ493" s="82">
        <f t="shared" si="4"/>
        <v>0</v>
      </c>
      <c r="AR493" s="86">
        <f>'Сентябрь 2020'!AR493+'Октябрь 2019'!AQ493</f>
        <v>0</v>
      </c>
      <c r="AS493" s="87">
        <f>'Январь 2020'!AW493</f>
        <v>0</v>
      </c>
      <c r="AT493" s="88">
        <f>'Январь 2020'!AX493</f>
        <v>0</v>
      </c>
      <c r="AU493" s="45">
        <f t="shared" si="5"/>
        <v>0</v>
      </c>
    </row>
    <row r="494" spans="1:47" ht="14.25" customHeight="1">
      <c r="A494" s="71">
        <f>'Январь 2020'!A494</f>
        <v>0</v>
      </c>
      <c r="B494" s="72">
        <f>'Январь 2020'!G494</f>
        <v>0</v>
      </c>
      <c r="C494" s="257">
        <f>'Январь 2020'!B494</f>
        <v>0</v>
      </c>
      <c r="D494" s="75"/>
      <c r="E494" s="75"/>
      <c r="F494" s="153"/>
      <c r="G494" s="153"/>
      <c r="H494" s="75"/>
      <c r="I494" s="75"/>
      <c r="J494" s="75"/>
      <c r="K494" s="76"/>
      <c r="L494" s="75"/>
      <c r="M494" s="153"/>
      <c r="N494" s="153"/>
      <c r="O494" s="75"/>
      <c r="P494" s="75"/>
      <c r="Q494" s="153"/>
      <c r="R494" s="75"/>
      <c r="S494" s="75"/>
      <c r="T494" s="153"/>
      <c r="U494" s="153"/>
      <c r="V494" s="75"/>
      <c r="W494" s="75"/>
      <c r="X494" s="75"/>
      <c r="Y494" s="75"/>
      <c r="Z494" s="75"/>
      <c r="AA494" s="153"/>
      <c r="AB494" s="153"/>
      <c r="AC494" s="75"/>
      <c r="AD494" s="75"/>
      <c r="AE494" s="75"/>
      <c r="AF494" s="75"/>
      <c r="AG494" s="75"/>
      <c r="AH494" s="153"/>
      <c r="AI494" s="80">
        <f t="shared" si="0"/>
        <v>0</v>
      </c>
      <c r="AJ494" s="81">
        <f>'Сентябрь 2020'!AJ494-AI494</f>
        <v>0</v>
      </c>
      <c r="AK494" s="82">
        <f t="shared" si="1"/>
        <v>0</v>
      </c>
      <c r="AL494" s="83">
        <f>'Сентябрь 2020'!AL494+AK494</f>
        <v>0</v>
      </c>
      <c r="AM494" s="82">
        <f t="shared" si="2"/>
        <v>0</v>
      </c>
      <c r="AN494" s="84">
        <f>'Сентябрь 2020'!AN494+AM494</f>
        <v>0</v>
      </c>
      <c r="AO494" s="82">
        <f t="shared" si="3"/>
        <v>0</v>
      </c>
      <c r="AP494" s="85">
        <f>'Сентябрь 2020'!AP494+'Октябрь 2019'!AO494</f>
        <v>0</v>
      </c>
      <c r="AQ494" s="82">
        <f t="shared" si="4"/>
        <v>0</v>
      </c>
      <c r="AR494" s="86">
        <f>'Сентябрь 2020'!AR494+'Октябрь 2019'!AQ494</f>
        <v>0</v>
      </c>
      <c r="AS494" s="87">
        <f>'Январь 2020'!AW494</f>
        <v>0</v>
      </c>
      <c r="AT494" s="88">
        <f>'Январь 2020'!AX494</f>
        <v>0</v>
      </c>
      <c r="AU494" s="45">
        <f t="shared" si="5"/>
        <v>0</v>
      </c>
    </row>
    <row r="495" spans="1:47" ht="14.25" customHeight="1">
      <c r="A495" s="71">
        <f>'Январь 2020'!A495</f>
        <v>0</v>
      </c>
      <c r="B495" s="72">
        <f>'Январь 2020'!G495</f>
        <v>0</v>
      </c>
      <c r="C495" s="257">
        <f>'Январь 2020'!B495</f>
        <v>0</v>
      </c>
      <c r="D495" s="75"/>
      <c r="E495" s="75"/>
      <c r="F495" s="153"/>
      <c r="G495" s="153"/>
      <c r="H495" s="75"/>
      <c r="I495" s="75"/>
      <c r="J495" s="75"/>
      <c r="K495" s="76"/>
      <c r="L495" s="75"/>
      <c r="M495" s="153"/>
      <c r="N495" s="153"/>
      <c r="O495" s="75"/>
      <c r="P495" s="75"/>
      <c r="Q495" s="153"/>
      <c r="R495" s="75"/>
      <c r="S495" s="75"/>
      <c r="T495" s="153"/>
      <c r="U495" s="153"/>
      <c r="V495" s="75"/>
      <c r="W495" s="75"/>
      <c r="X495" s="75"/>
      <c r="Y495" s="75"/>
      <c r="Z495" s="75"/>
      <c r="AA495" s="153"/>
      <c r="AB495" s="153"/>
      <c r="AC495" s="75"/>
      <c r="AD495" s="75"/>
      <c r="AE495" s="75"/>
      <c r="AF495" s="75"/>
      <c r="AG495" s="75"/>
      <c r="AH495" s="153"/>
      <c r="AI495" s="80">
        <f t="shared" si="0"/>
        <v>0</v>
      </c>
      <c r="AJ495" s="81">
        <f>'Сентябрь 2020'!AJ495-AI495</f>
        <v>0</v>
      </c>
      <c r="AK495" s="82">
        <f t="shared" si="1"/>
        <v>0</v>
      </c>
      <c r="AL495" s="83">
        <f>'Сентябрь 2020'!AL495+AK495</f>
        <v>0</v>
      </c>
      <c r="AM495" s="82">
        <f t="shared" si="2"/>
        <v>0</v>
      </c>
      <c r="AN495" s="84">
        <f>'Сентябрь 2020'!AN495+AM495</f>
        <v>0</v>
      </c>
      <c r="AO495" s="82">
        <f t="shared" si="3"/>
        <v>0</v>
      </c>
      <c r="AP495" s="85">
        <f>'Сентябрь 2020'!AP495+'Октябрь 2019'!AO495</f>
        <v>0</v>
      </c>
      <c r="AQ495" s="82">
        <f t="shared" si="4"/>
        <v>0</v>
      </c>
      <c r="AR495" s="86">
        <f>'Сентябрь 2020'!AR495+'Октябрь 2019'!AQ495</f>
        <v>0</v>
      </c>
      <c r="AS495" s="87">
        <f>'Январь 2020'!AW495</f>
        <v>0</v>
      </c>
      <c r="AT495" s="88">
        <f>'Январь 2020'!AX495</f>
        <v>0</v>
      </c>
      <c r="AU495" s="45">
        <f t="shared" si="5"/>
        <v>0</v>
      </c>
    </row>
    <row r="496" spans="1:47" ht="14.25" customHeight="1">
      <c r="A496" s="71">
        <f>'Январь 2020'!A496</f>
        <v>0</v>
      </c>
      <c r="B496" s="72">
        <f>'Январь 2020'!G496</f>
        <v>0</v>
      </c>
      <c r="C496" s="257">
        <f>'Январь 2020'!B496</f>
        <v>0</v>
      </c>
      <c r="D496" s="75"/>
      <c r="E496" s="75"/>
      <c r="F496" s="153"/>
      <c r="G496" s="153"/>
      <c r="H496" s="75"/>
      <c r="I496" s="75"/>
      <c r="J496" s="75"/>
      <c r="K496" s="76"/>
      <c r="L496" s="75"/>
      <c r="M496" s="153"/>
      <c r="N496" s="153"/>
      <c r="O496" s="75"/>
      <c r="P496" s="75"/>
      <c r="Q496" s="153"/>
      <c r="R496" s="75"/>
      <c r="S496" s="75"/>
      <c r="T496" s="153"/>
      <c r="U496" s="153"/>
      <c r="V496" s="75"/>
      <c r="W496" s="75"/>
      <c r="X496" s="75"/>
      <c r="Y496" s="75"/>
      <c r="Z496" s="75"/>
      <c r="AA496" s="153"/>
      <c r="AB496" s="153"/>
      <c r="AC496" s="75"/>
      <c r="AD496" s="75"/>
      <c r="AE496" s="75"/>
      <c r="AF496" s="75"/>
      <c r="AG496" s="75"/>
      <c r="AH496" s="153"/>
      <c r="AI496" s="80">
        <f t="shared" si="0"/>
        <v>0</v>
      </c>
      <c r="AJ496" s="81">
        <f>'Сентябрь 2020'!AJ496-AI496</f>
        <v>0</v>
      </c>
      <c r="AK496" s="82">
        <f t="shared" si="1"/>
        <v>0</v>
      </c>
      <c r="AL496" s="83">
        <f>'Сентябрь 2020'!AL496+AK496</f>
        <v>0</v>
      </c>
      <c r="AM496" s="82">
        <f t="shared" si="2"/>
        <v>0</v>
      </c>
      <c r="AN496" s="84">
        <f>'Сентябрь 2020'!AN496+AM496</f>
        <v>0</v>
      </c>
      <c r="AO496" s="82">
        <f t="shared" si="3"/>
        <v>0</v>
      </c>
      <c r="AP496" s="85">
        <f>'Сентябрь 2020'!AP496+'Октябрь 2019'!AO496</f>
        <v>0</v>
      </c>
      <c r="AQ496" s="82">
        <f t="shared" si="4"/>
        <v>0</v>
      </c>
      <c r="AR496" s="86">
        <f>'Сентябрь 2020'!AR496+'Октябрь 2019'!AQ496</f>
        <v>0</v>
      </c>
      <c r="AS496" s="87">
        <f>'Январь 2020'!AW496</f>
        <v>0</v>
      </c>
      <c r="AT496" s="88">
        <f>'Январь 2020'!AX496</f>
        <v>0</v>
      </c>
      <c r="AU496" s="45">
        <f t="shared" si="5"/>
        <v>0</v>
      </c>
    </row>
    <row r="497" spans="1:47" ht="14.25" customHeight="1">
      <c r="A497" s="71">
        <f>'Январь 2020'!A497</f>
        <v>0</v>
      </c>
      <c r="B497" s="72">
        <f>'Январь 2020'!G497</f>
        <v>0</v>
      </c>
      <c r="C497" s="257">
        <f>'Январь 2020'!B497</f>
        <v>0</v>
      </c>
      <c r="D497" s="75"/>
      <c r="E497" s="75"/>
      <c r="F497" s="153"/>
      <c r="G497" s="153"/>
      <c r="H497" s="75"/>
      <c r="I497" s="75"/>
      <c r="J497" s="75"/>
      <c r="K497" s="76"/>
      <c r="L497" s="75"/>
      <c r="M497" s="153"/>
      <c r="N497" s="153"/>
      <c r="O497" s="75"/>
      <c r="P497" s="75"/>
      <c r="Q497" s="153"/>
      <c r="R497" s="75"/>
      <c r="S497" s="75"/>
      <c r="T497" s="153"/>
      <c r="U497" s="153"/>
      <c r="V497" s="75"/>
      <c r="W497" s="75"/>
      <c r="X497" s="75"/>
      <c r="Y497" s="75"/>
      <c r="Z497" s="75"/>
      <c r="AA497" s="153"/>
      <c r="AB497" s="153"/>
      <c r="AC497" s="75"/>
      <c r="AD497" s="75"/>
      <c r="AE497" s="75"/>
      <c r="AF497" s="75"/>
      <c r="AG497" s="75"/>
      <c r="AH497" s="153"/>
      <c r="AI497" s="80">
        <f t="shared" si="0"/>
        <v>0</v>
      </c>
      <c r="AJ497" s="81">
        <f>'Сентябрь 2020'!AJ497-AI497</f>
        <v>0</v>
      </c>
      <c r="AK497" s="82">
        <f t="shared" si="1"/>
        <v>0</v>
      </c>
      <c r="AL497" s="83">
        <f>'Сентябрь 2020'!AL497+AK497</f>
        <v>0</v>
      </c>
      <c r="AM497" s="82">
        <f t="shared" si="2"/>
        <v>0</v>
      </c>
      <c r="AN497" s="84">
        <f>'Сентябрь 2020'!AN497+AM497</f>
        <v>0</v>
      </c>
      <c r="AO497" s="82">
        <f t="shared" si="3"/>
        <v>0</v>
      </c>
      <c r="AP497" s="85">
        <f>'Сентябрь 2020'!AP497+'Октябрь 2019'!AO497</f>
        <v>0</v>
      </c>
      <c r="AQ497" s="82">
        <f t="shared" si="4"/>
        <v>0</v>
      </c>
      <c r="AR497" s="86">
        <f>'Сентябрь 2020'!AR497+'Октябрь 2019'!AQ497</f>
        <v>0</v>
      </c>
      <c r="AS497" s="87">
        <f>'Январь 2020'!AW497</f>
        <v>0</v>
      </c>
      <c r="AT497" s="88">
        <f>'Январь 2020'!AX497</f>
        <v>0</v>
      </c>
      <c r="AU497" s="45">
        <f t="shared" si="5"/>
        <v>0</v>
      </c>
    </row>
    <row r="498" spans="1:47" ht="14.25" customHeight="1">
      <c r="A498" s="71">
        <f>'Январь 2020'!A498</f>
        <v>0</v>
      </c>
      <c r="B498" s="72">
        <f>'Январь 2020'!G498</f>
        <v>0</v>
      </c>
      <c r="C498" s="257">
        <f>'Январь 2020'!B498</f>
        <v>0</v>
      </c>
      <c r="D498" s="75"/>
      <c r="E498" s="75"/>
      <c r="F498" s="153"/>
      <c r="G498" s="153"/>
      <c r="H498" s="75"/>
      <c r="I498" s="75"/>
      <c r="J498" s="75"/>
      <c r="K498" s="76"/>
      <c r="L498" s="75"/>
      <c r="M498" s="153"/>
      <c r="N498" s="153"/>
      <c r="O498" s="75"/>
      <c r="P498" s="75"/>
      <c r="Q498" s="153"/>
      <c r="R498" s="75"/>
      <c r="S498" s="75"/>
      <c r="T498" s="153"/>
      <c r="U498" s="153"/>
      <c r="V498" s="75"/>
      <c r="W498" s="75"/>
      <c r="X498" s="75"/>
      <c r="Y498" s="75"/>
      <c r="Z498" s="75"/>
      <c r="AA498" s="153"/>
      <c r="AB498" s="153"/>
      <c r="AC498" s="75"/>
      <c r="AD498" s="75"/>
      <c r="AE498" s="75"/>
      <c r="AF498" s="75"/>
      <c r="AG498" s="75"/>
      <c r="AH498" s="153"/>
      <c r="AI498" s="80">
        <f t="shared" si="0"/>
        <v>0</v>
      </c>
      <c r="AJ498" s="81">
        <f>'Сентябрь 2020'!AJ498-AI498</f>
        <v>0</v>
      </c>
      <c r="AK498" s="82">
        <f t="shared" si="1"/>
        <v>0</v>
      </c>
      <c r="AL498" s="83">
        <f>'Сентябрь 2020'!AL498+AK498</f>
        <v>0</v>
      </c>
      <c r="AM498" s="82">
        <f t="shared" si="2"/>
        <v>0</v>
      </c>
      <c r="AN498" s="84">
        <f>'Сентябрь 2020'!AN498+AM498</f>
        <v>0</v>
      </c>
      <c r="AO498" s="82">
        <f t="shared" si="3"/>
        <v>0</v>
      </c>
      <c r="AP498" s="85">
        <f>'Сентябрь 2020'!AP498+'Октябрь 2019'!AO498</f>
        <v>0</v>
      </c>
      <c r="AQ498" s="82">
        <f t="shared" si="4"/>
        <v>0</v>
      </c>
      <c r="AR498" s="86">
        <f>'Сентябрь 2020'!AR498+'Октябрь 2019'!AQ498</f>
        <v>0</v>
      </c>
      <c r="AS498" s="87">
        <f>'Январь 2020'!AW498</f>
        <v>0</v>
      </c>
      <c r="AT498" s="88">
        <f>'Январь 2020'!AX498</f>
        <v>0</v>
      </c>
      <c r="AU498" s="45">
        <f t="shared" si="5"/>
        <v>0</v>
      </c>
    </row>
    <row r="499" spans="1:47" ht="14.25" customHeight="1">
      <c r="A499" s="71">
        <f>'Январь 2020'!A499</f>
        <v>0</v>
      </c>
      <c r="B499" s="72">
        <f>'Январь 2020'!G499</f>
        <v>0</v>
      </c>
      <c r="C499" s="257">
        <f>'Январь 2020'!B499</f>
        <v>0</v>
      </c>
      <c r="D499" s="75"/>
      <c r="E499" s="75"/>
      <c r="F499" s="153"/>
      <c r="G499" s="153"/>
      <c r="H499" s="75"/>
      <c r="I499" s="75"/>
      <c r="J499" s="75"/>
      <c r="K499" s="76"/>
      <c r="L499" s="75"/>
      <c r="M499" s="153"/>
      <c r="N499" s="153"/>
      <c r="O499" s="75"/>
      <c r="P499" s="75"/>
      <c r="Q499" s="153"/>
      <c r="R499" s="75"/>
      <c r="S499" s="75"/>
      <c r="T499" s="153"/>
      <c r="U499" s="153"/>
      <c r="V499" s="75"/>
      <c r="W499" s="75"/>
      <c r="X499" s="75"/>
      <c r="Y499" s="75"/>
      <c r="Z499" s="75"/>
      <c r="AA499" s="153"/>
      <c r="AB499" s="153"/>
      <c r="AC499" s="75"/>
      <c r="AD499" s="75"/>
      <c r="AE499" s="75"/>
      <c r="AF499" s="75"/>
      <c r="AG499" s="75"/>
      <c r="AH499" s="153"/>
      <c r="AI499" s="80">
        <f t="shared" si="0"/>
        <v>0</v>
      </c>
      <c r="AJ499" s="81">
        <f>'Сентябрь 2020'!AJ499-AI499</f>
        <v>0</v>
      </c>
      <c r="AK499" s="82">
        <f t="shared" si="1"/>
        <v>0</v>
      </c>
      <c r="AL499" s="83">
        <f>'Сентябрь 2020'!AL499+AK499</f>
        <v>0</v>
      </c>
      <c r="AM499" s="82">
        <f t="shared" si="2"/>
        <v>0</v>
      </c>
      <c r="AN499" s="84">
        <f>'Сентябрь 2020'!AN499+AM499</f>
        <v>0</v>
      </c>
      <c r="AO499" s="82">
        <f t="shared" si="3"/>
        <v>0</v>
      </c>
      <c r="AP499" s="85">
        <f>'Сентябрь 2020'!AP499+'Октябрь 2019'!AO499</f>
        <v>0</v>
      </c>
      <c r="AQ499" s="82">
        <f t="shared" si="4"/>
        <v>0</v>
      </c>
      <c r="AR499" s="86">
        <f>'Сентябрь 2020'!AR499+'Октябрь 2019'!AQ499</f>
        <v>0</v>
      </c>
      <c r="AS499" s="87">
        <f>'Январь 2020'!AW499</f>
        <v>0</v>
      </c>
      <c r="AT499" s="88">
        <f>'Январь 2020'!AX499</f>
        <v>0</v>
      </c>
      <c r="AU499" s="45">
        <f t="shared" si="5"/>
        <v>0</v>
      </c>
    </row>
    <row r="500" spans="1:47" ht="14.25" customHeight="1">
      <c r="A500" s="71">
        <f>'Январь 2020'!A500</f>
        <v>0</v>
      </c>
      <c r="B500" s="72">
        <f>'Январь 2020'!G500</f>
        <v>0</v>
      </c>
      <c r="C500" s="257">
        <f>'Январь 2020'!B500</f>
        <v>0</v>
      </c>
      <c r="D500" s="75"/>
      <c r="E500" s="75"/>
      <c r="F500" s="153"/>
      <c r="G500" s="153"/>
      <c r="H500" s="75"/>
      <c r="I500" s="75"/>
      <c r="J500" s="75"/>
      <c r="K500" s="76"/>
      <c r="L500" s="75"/>
      <c r="M500" s="153"/>
      <c r="N500" s="153"/>
      <c r="O500" s="75"/>
      <c r="P500" s="75"/>
      <c r="Q500" s="153"/>
      <c r="R500" s="75"/>
      <c r="S500" s="75"/>
      <c r="T500" s="153"/>
      <c r="U500" s="153"/>
      <c r="V500" s="75"/>
      <c r="W500" s="75"/>
      <c r="X500" s="75"/>
      <c r="Y500" s="75"/>
      <c r="Z500" s="75"/>
      <c r="AA500" s="153"/>
      <c r="AB500" s="153"/>
      <c r="AC500" s="75"/>
      <c r="AD500" s="75"/>
      <c r="AE500" s="75"/>
      <c r="AF500" s="75"/>
      <c r="AG500" s="75"/>
      <c r="AH500" s="153"/>
      <c r="AI500" s="80">
        <f t="shared" si="0"/>
        <v>0</v>
      </c>
      <c r="AJ500" s="81">
        <f>'Сентябрь 2020'!AJ500-AI500</f>
        <v>0</v>
      </c>
      <c r="AK500" s="82">
        <f t="shared" si="1"/>
        <v>0</v>
      </c>
      <c r="AL500" s="83">
        <f>'Сентябрь 2020'!AL500+AK500</f>
        <v>0</v>
      </c>
      <c r="AM500" s="82">
        <f t="shared" si="2"/>
        <v>0</v>
      </c>
      <c r="AN500" s="84">
        <f>'Сентябрь 2020'!AN500+AM500</f>
        <v>0</v>
      </c>
      <c r="AO500" s="82">
        <f t="shared" si="3"/>
        <v>0</v>
      </c>
      <c r="AP500" s="85">
        <f>'Сентябрь 2020'!AP500+'Октябрь 2019'!AO500</f>
        <v>0</v>
      </c>
      <c r="AQ500" s="82">
        <f t="shared" si="4"/>
        <v>0</v>
      </c>
      <c r="AR500" s="86">
        <f>'Сентябрь 2020'!AR500+'Октябрь 2019'!AQ500</f>
        <v>0</v>
      </c>
      <c r="AS500" s="87">
        <f>'Январь 2020'!AW500</f>
        <v>0</v>
      </c>
      <c r="AT500" s="88">
        <f>'Январь 2020'!AX500</f>
        <v>0</v>
      </c>
      <c r="AU500" s="45">
        <f t="shared" si="5"/>
        <v>0</v>
      </c>
    </row>
    <row r="501" spans="1:47" ht="14.25" customHeight="1">
      <c r="A501" s="71">
        <f>'Январь 2020'!A501</f>
        <v>0</v>
      </c>
      <c r="B501" s="72">
        <f>'Январь 2020'!G501</f>
        <v>0</v>
      </c>
      <c r="C501" s="257">
        <f>'Январь 2020'!B501</f>
        <v>0</v>
      </c>
      <c r="D501" s="75"/>
      <c r="E501" s="75"/>
      <c r="F501" s="153"/>
      <c r="G501" s="153"/>
      <c r="H501" s="75"/>
      <c r="I501" s="75"/>
      <c r="J501" s="75"/>
      <c r="K501" s="76"/>
      <c r="L501" s="75"/>
      <c r="M501" s="153"/>
      <c r="N501" s="153"/>
      <c r="O501" s="75"/>
      <c r="P501" s="75"/>
      <c r="Q501" s="153"/>
      <c r="R501" s="75"/>
      <c r="S501" s="75"/>
      <c r="T501" s="153"/>
      <c r="U501" s="153"/>
      <c r="V501" s="75"/>
      <c r="W501" s="75"/>
      <c r="X501" s="75"/>
      <c r="Y501" s="75"/>
      <c r="Z501" s="75"/>
      <c r="AA501" s="153"/>
      <c r="AB501" s="153"/>
      <c r="AC501" s="75"/>
      <c r="AD501" s="75"/>
      <c r="AE501" s="75"/>
      <c r="AF501" s="75"/>
      <c r="AG501" s="75"/>
      <c r="AH501" s="153"/>
      <c r="AI501" s="80">
        <f t="shared" si="0"/>
        <v>0</v>
      </c>
      <c r="AJ501" s="81">
        <f>'Сентябрь 2020'!AJ501-AI501</f>
        <v>0</v>
      </c>
      <c r="AK501" s="82">
        <f t="shared" si="1"/>
        <v>0</v>
      </c>
      <c r="AL501" s="83">
        <f>'Сентябрь 2020'!AL501+AK501</f>
        <v>0</v>
      </c>
      <c r="AM501" s="82">
        <f t="shared" si="2"/>
        <v>0</v>
      </c>
      <c r="AN501" s="84">
        <f>'Сентябрь 2020'!AN501+AM501</f>
        <v>0</v>
      </c>
      <c r="AO501" s="82">
        <f t="shared" si="3"/>
        <v>0</v>
      </c>
      <c r="AP501" s="85">
        <f>'Сентябрь 2020'!AP501+'Октябрь 2019'!AO501</f>
        <v>0</v>
      </c>
      <c r="AQ501" s="82">
        <f t="shared" si="4"/>
        <v>0</v>
      </c>
      <c r="AR501" s="86">
        <f>'Сентябрь 2020'!AR501+'Октябрь 2019'!AQ501</f>
        <v>0</v>
      </c>
      <c r="AS501" s="87">
        <f>'Январь 2020'!AW501</f>
        <v>0</v>
      </c>
      <c r="AT501" s="88">
        <f>'Январь 2020'!AX501</f>
        <v>0</v>
      </c>
      <c r="AU501" s="45">
        <f t="shared" si="5"/>
        <v>0</v>
      </c>
    </row>
    <row r="502" spans="1:47" ht="14.25" customHeight="1">
      <c r="A502" s="71">
        <f>'Январь 2020'!A502</f>
        <v>0</v>
      </c>
      <c r="B502" s="72">
        <f>'Январь 2020'!G502</f>
        <v>0</v>
      </c>
      <c r="C502" s="257">
        <f>'Январь 2020'!B502</f>
        <v>0</v>
      </c>
      <c r="D502" s="75"/>
      <c r="E502" s="75"/>
      <c r="F502" s="153"/>
      <c r="G502" s="153"/>
      <c r="H502" s="75"/>
      <c r="I502" s="75"/>
      <c r="J502" s="75"/>
      <c r="K502" s="76"/>
      <c r="L502" s="75"/>
      <c r="M502" s="153"/>
      <c r="N502" s="153"/>
      <c r="O502" s="75"/>
      <c r="P502" s="75"/>
      <c r="Q502" s="153"/>
      <c r="R502" s="75"/>
      <c r="S502" s="75"/>
      <c r="T502" s="153"/>
      <c r="U502" s="153"/>
      <c r="V502" s="75"/>
      <c r="W502" s="75"/>
      <c r="X502" s="75"/>
      <c r="Y502" s="75"/>
      <c r="Z502" s="75"/>
      <c r="AA502" s="153"/>
      <c r="AB502" s="153"/>
      <c r="AC502" s="75"/>
      <c r="AD502" s="75"/>
      <c r="AE502" s="75"/>
      <c r="AF502" s="75"/>
      <c r="AG502" s="75"/>
      <c r="AH502" s="153"/>
      <c r="AI502" s="80">
        <f t="shared" si="0"/>
        <v>0</v>
      </c>
      <c r="AJ502" s="81">
        <f>'Сентябрь 2020'!AJ502-AI502</f>
        <v>0</v>
      </c>
      <c r="AK502" s="82">
        <f t="shared" si="1"/>
        <v>0</v>
      </c>
      <c r="AL502" s="83">
        <f>'Сентябрь 2020'!AL502+AK502</f>
        <v>0</v>
      </c>
      <c r="AM502" s="82">
        <f t="shared" si="2"/>
        <v>0</v>
      </c>
      <c r="AN502" s="84">
        <f>'Сентябрь 2020'!AN502+AM502</f>
        <v>0</v>
      </c>
      <c r="AO502" s="82">
        <f t="shared" si="3"/>
        <v>0</v>
      </c>
      <c r="AP502" s="85">
        <f>'Сентябрь 2020'!AP502+'Октябрь 2019'!AO502</f>
        <v>0</v>
      </c>
      <c r="AQ502" s="82">
        <f t="shared" si="4"/>
        <v>0</v>
      </c>
      <c r="AR502" s="86">
        <f>'Сентябрь 2020'!AR502+'Октябрь 2019'!AQ502</f>
        <v>0</v>
      </c>
      <c r="AS502" s="87">
        <f>'Январь 2020'!AW502</f>
        <v>0</v>
      </c>
      <c r="AT502" s="88">
        <f>'Январь 2020'!AX502</f>
        <v>0</v>
      </c>
      <c r="AU502" s="45">
        <f t="shared" si="5"/>
        <v>0</v>
      </c>
    </row>
    <row r="503" spans="1:47" ht="14.25" customHeight="1">
      <c r="A503" s="71">
        <f>'Январь 2020'!A503</f>
        <v>0</v>
      </c>
      <c r="B503" s="72">
        <f>'Январь 2020'!G503</f>
        <v>0</v>
      </c>
      <c r="C503" s="257">
        <f>'Январь 2020'!B503</f>
        <v>0</v>
      </c>
      <c r="D503" s="75"/>
      <c r="E503" s="75"/>
      <c r="F503" s="153"/>
      <c r="G503" s="153"/>
      <c r="H503" s="75"/>
      <c r="I503" s="75"/>
      <c r="J503" s="75"/>
      <c r="K503" s="76"/>
      <c r="L503" s="75"/>
      <c r="M503" s="153"/>
      <c r="N503" s="153"/>
      <c r="O503" s="75"/>
      <c r="P503" s="75"/>
      <c r="Q503" s="153"/>
      <c r="R503" s="75"/>
      <c r="S503" s="75"/>
      <c r="T503" s="153"/>
      <c r="U503" s="153"/>
      <c r="V503" s="75"/>
      <c r="W503" s="75"/>
      <c r="X503" s="75"/>
      <c r="Y503" s="75"/>
      <c r="Z503" s="75"/>
      <c r="AA503" s="153"/>
      <c r="AB503" s="153"/>
      <c r="AC503" s="75"/>
      <c r="AD503" s="75"/>
      <c r="AE503" s="75"/>
      <c r="AF503" s="75"/>
      <c r="AG503" s="75"/>
      <c r="AH503" s="153"/>
      <c r="AI503" s="80">
        <f t="shared" si="0"/>
        <v>0</v>
      </c>
      <c r="AJ503" s="81">
        <f>'Сентябрь 2020'!AJ503-AI503</f>
        <v>0</v>
      </c>
      <c r="AK503" s="82">
        <f t="shared" si="1"/>
        <v>0</v>
      </c>
      <c r="AL503" s="83">
        <f>'Сентябрь 2020'!AL503+AK503</f>
        <v>0</v>
      </c>
      <c r="AM503" s="82">
        <f t="shared" si="2"/>
        <v>0</v>
      </c>
      <c r="AN503" s="84">
        <f>'Сентябрь 2020'!AN503+AM503</f>
        <v>0</v>
      </c>
      <c r="AO503" s="82">
        <f t="shared" si="3"/>
        <v>0</v>
      </c>
      <c r="AP503" s="85">
        <f>'Сентябрь 2020'!AP503+'Октябрь 2019'!AO503</f>
        <v>0</v>
      </c>
      <c r="AQ503" s="82">
        <f t="shared" si="4"/>
        <v>0</v>
      </c>
      <c r="AR503" s="86">
        <f>'Сентябрь 2020'!AR503+'Октябрь 2019'!AQ503</f>
        <v>0</v>
      </c>
      <c r="AS503" s="87">
        <f>'Январь 2020'!AW503</f>
        <v>0</v>
      </c>
      <c r="AT503" s="88">
        <f>'Январь 2020'!AX503</f>
        <v>0</v>
      </c>
      <c r="AU503" s="45">
        <f t="shared" si="5"/>
        <v>0</v>
      </c>
    </row>
    <row r="504" spans="1:47" ht="14.25" customHeight="1">
      <c r="B504" s="259"/>
      <c r="D504" s="259"/>
      <c r="E504" s="259"/>
      <c r="F504" s="261"/>
      <c r="G504" s="261"/>
      <c r="H504" s="259"/>
      <c r="I504" s="259"/>
      <c r="J504" s="259"/>
      <c r="K504" s="259"/>
      <c r="L504" s="259"/>
      <c r="M504" s="261"/>
      <c r="N504" s="261"/>
      <c r="O504" s="259"/>
      <c r="P504" s="259"/>
      <c r="Q504" s="261"/>
      <c r="R504" s="259"/>
      <c r="S504" s="259"/>
      <c r="T504" s="261"/>
      <c r="U504" s="261"/>
      <c r="V504" s="259"/>
      <c r="W504" s="259"/>
      <c r="X504" s="259"/>
      <c r="Y504" s="259"/>
      <c r="Z504" s="259"/>
      <c r="AA504" s="261"/>
      <c r="AB504" s="261"/>
      <c r="AC504" s="259"/>
      <c r="AD504" s="259"/>
      <c r="AE504" s="259"/>
      <c r="AF504" s="259"/>
      <c r="AG504" s="259"/>
      <c r="AH504" s="261"/>
      <c r="AU504" s="45"/>
    </row>
    <row r="505" spans="1:47" ht="14.25" customHeight="1">
      <c r="B505" s="259"/>
      <c r="D505" s="259"/>
      <c r="E505" s="259"/>
      <c r="F505" s="261"/>
      <c r="G505" s="261"/>
      <c r="H505" s="259"/>
      <c r="I505" s="259"/>
      <c r="J505" s="259"/>
      <c r="K505" s="259"/>
      <c r="L505" s="259"/>
      <c r="M505" s="261"/>
      <c r="N505" s="261"/>
      <c r="O505" s="259"/>
      <c r="P505" s="259"/>
      <c r="Q505" s="261"/>
      <c r="R505" s="259"/>
      <c r="S505" s="259"/>
      <c r="T505" s="261"/>
      <c r="U505" s="261"/>
      <c r="V505" s="259"/>
      <c r="W505" s="259"/>
      <c r="X505" s="259"/>
      <c r="Y505" s="259"/>
      <c r="Z505" s="259"/>
      <c r="AA505" s="261"/>
      <c r="AB505" s="261"/>
      <c r="AC505" s="259"/>
      <c r="AD505" s="259"/>
      <c r="AE505" s="259"/>
      <c r="AF505" s="259"/>
      <c r="AG505" s="259"/>
      <c r="AH505" s="261"/>
      <c r="AU505" s="45"/>
    </row>
    <row r="506" spans="1:47" ht="14.25" customHeight="1">
      <c r="B506" s="259"/>
      <c r="D506" s="259"/>
      <c r="E506" s="259"/>
      <c r="F506" s="261"/>
      <c r="G506" s="261"/>
      <c r="H506" s="259"/>
      <c r="I506" s="259"/>
      <c r="J506" s="259"/>
      <c r="K506" s="259"/>
      <c r="L506" s="259"/>
      <c r="M506" s="261"/>
      <c r="N506" s="261"/>
      <c r="O506" s="259"/>
      <c r="P506" s="259"/>
      <c r="Q506" s="261"/>
      <c r="R506" s="259"/>
      <c r="S506" s="259"/>
      <c r="T506" s="261"/>
      <c r="U506" s="261"/>
      <c r="V506" s="259"/>
      <c r="W506" s="259"/>
      <c r="X506" s="259"/>
      <c r="Y506" s="259"/>
      <c r="Z506" s="259"/>
      <c r="AA506" s="261"/>
      <c r="AB506" s="261"/>
      <c r="AC506" s="259"/>
      <c r="AD506" s="259"/>
      <c r="AE506" s="259"/>
      <c r="AF506" s="259"/>
      <c r="AG506" s="259"/>
      <c r="AH506" s="261"/>
      <c r="AU506" s="45"/>
    </row>
    <row r="507" spans="1:47" ht="14.25" customHeight="1">
      <c r="B507" s="259"/>
      <c r="D507" s="259"/>
      <c r="E507" s="259"/>
      <c r="F507" s="261"/>
      <c r="G507" s="261"/>
      <c r="H507" s="259"/>
      <c r="I507" s="259"/>
      <c r="J507" s="259"/>
      <c r="K507" s="259"/>
      <c r="L507" s="259"/>
      <c r="M507" s="261"/>
      <c r="N507" s="261"/>
      <c r="O507" s="259"/>
      <c r="P507" s="259"/>
      <c r="Q507" s="261"/>
      <c r="R507" s="259"/>
      <c r="S507" s="259"/>
      <c r="T507" s="261"/>
      <c r="U507" s="261"/>
      <c r="V507" s="259"/>
      <c r="W507" s="259"/>
      <c r="X507" s="259"/>
      <c r="Y507" s="259"/>
      <c r="Z507" s="259"/>
      <c r="AA507" s="261"/>
      <c r="AB507" s="261"/>
      <c r="AC507" s="259"/>
      <c r="AD507" s="259"/>
      <c r="AE507" s="259"/>
      <c r="AF507" s="259"/>
      <c r="AG507" s="259"/>
      <c r="AH507" s="261"/>
      <c r="AU507" s="45"/>
    </row>
    <row r="508" spans="1:47" ht="14.25" customHeight="1">
      <c r="B508" s="259"/>
      <c r="D508" s="259"/>
      <c r="E508" s="259"/>
      <c r="F508" s="261"/>
      <c r="G508" s="261"/>
      <c r="H508" s="259"/>
      <c r="I508" s="259"/>
      <c r="J508" s="259"/>
      <c r="K508" s="259"/>
      <c r="L508" s="259"/>
      <c r="M508" s="261"/>
      <c r="N508" s="261"/>
      <c r="O508" s="259"/>
      <c r="P508" s="259"/>
      <c r="Q508" s="261"/>
      <c r="R508" s="259"/>
      <c r="S508" s="259"/>
      <c r="T508" s="261"/>
      <c r="U508" s="261"/>
      <c r="V508" s="259"/>
      <c r="W508" s="259"/>
      <c r="X508" s="259"/>
      <c r="Y508" s="259"/>
      <c r="Z508" s="259"/>
      <c r="AA508" s="261"/>
      <c r="AB508" s="261"/>
      <c r="AC508" s="259"/>
      <c r="AD508" s="259"/>
      <c r="AE508" s="259"/>
      <c r="AF508" s="259"/>
      <c r="AG508" s="259"/>
      <c r="AH508" s="261"/>
      <c r="AU508" s="45"/>
    </row>
    <row r="509" spans="1:47" ht="14.25" customHeight="1">
      <c r="B509" s="259"/>
      <c r="D509" s="259"/>
      <c r="E509" s="259"/>
      <c r="F509" s="261"/>
      <c r="G509" s="261"/>
      <c r="H509" s="259"/>
      <c r="I509" s="259"/>
      <c r="J509" s="259"/>
      <c r="K509" s="259"/>
      <c r="L509" s="259"/>
      <c r="M509" s="261"/>
      <c r="N509" s="261"/>
      <c r="O509" s="259"/>
      <c r="P509" s="259"/>
      <c r="Q509" s="261"/>
      <c r="R509" s="259"/>
      <c r="S509" s="259"/>
      <c r="T509" s="261"/>
      <c r="U509" s="261"/>
      <c r="V509" s="259"/>
      <c r="W509" s="259"/>
      <c r="X509" s="259"/>
      <c r="Y509" s="259"/>
      <c r="Z509" s="259"/>
      <c r="AA509" s="261"/>
      <c r="AB509" s="261"/>
      <c r="AC509" s="259"/>
      <c r="AD509" s="259"/>
      <c r="AE509" s="259"/>
      <c r="AF509" s="259"/>
      <c r="AG509" s="259"/>
      <c r="AH509" s="261"/>
      <c r="AU509" s="45"/>
    </row>
    <row r="510" spans="1:47" ht="14.25" customHeight="1">
      <c r="B510" s="259"/>
      <c r="D510" s="259"/>
      <c r="E510" s="259"/>
      <c r="F510" s="261"/>
      <c r="G510" s="261"/>
      <c r="H510" s="259"/>
      <c r="I510" s="259"/>
      <c r="J510" s="259"/>
      <c r="K510" s="259"/>
      <c r="L510" s="259"/>
      <c r="M510" s="261"/>
      <c r="N510" s="261"/>
      <c r="O510" s="259"/>
      <c r="P510" s="259"/>
      <c r="Q510" s="261"/>
      <c r="R510" s="259"/>
      <c r="S510" s="259"/>
      <c r="T510" s="261"/>
      <c r="U510" s="261"/>
      <c r="V510" s="259"/>
      <c r="W510" s="259"/>
      <c r="X510" s="259"/>
      <c r="Y510" s="259"/>
      <c r="Z510" s="259"/>
      <c r="AA510" s="261"/>
      <c r="AB510" s="261"/>
      <c r="AC510" s="259"/>
      <c r="AD510" s="259"/>
      <c r="AE510" s="259"/>
      <c r="AF510" s="259"/>
      <c r="AG510" s="259"/>
      <c r="AH510" s="261"/>
      <c r="AU510" s="45"/>
    </row>
    <row r="511" spans="1:47" ht="14.25" customHeight="1">
      <c r="B511" s="259"/>
      <c r="D511" s="259"/>
      <c r="E511" s="259"/>
      <c r="F511" s="261"/>
      <c r="G511" s="261"/>
      <c r="H511" s="259"/>
      <c r="I511" s="259"/>
      <c r="J511" s="259"/>
      <c r="K511" s="259"/>
      <c r="L511" s="259"/>
      <c r="M511" s="261"/>
      <c r="N511" s="261"/>
      <c r="O511" s="259"/>
      <c r="P511" s="259"/>
      <c r="Q511" s="261"/>
      <c r="R511" s="259"/>
      <c r="S511" s="259"/>
      <c r="T511" s="261"/>
      <c r="U511" s="261"/>
      <c r="V511" s="259"/>
      <c r="W511" s="259"/>
      <c r="X511" s="259"/>
      <c r="Y511" s="259"/>
      <c r="Z511" s="259"/>
      <c r="AA511" s="261"/>
      <c r="AB511" s="261"/>
      <c r="AC511" s="259"/>
      <c r="AD511" s="259"/>
      <c r="AE511" s="259"/>
      <c r="AF511" s="259"/>
      <c r="AG511" s="259"/>
      <c r="AH511" s="261"/>
      <c r="AU511" s="45"/>
    </row>
    <row r="512" spans="1:47" ht="14.25" customHeight="1">
      <c r="B512" s="259"/>
      <c r="D512" s="259"/>
      <c r="E512" s="259"/>
      <c r="F512" s="261"/>
      <c r="G512" s="261"/>
      <c r="H512" s="259"/>
      <c r="I512" s="259"/>
      <c r="J512" s="259"/>
      <c r="K512" s="259"/>
      <c r="L512" s="259"/>
      <c r="M512" s="261"/>
      <c r="N512" s="261"/>
      <c r="O512" s="259"/>
      <c r="P512" s="259"/>
      <c r="Q512" s="261"/>
      <c r="R512" s="259"/>
      <c r="S512" s="259"/>
      <c r="T512" s="261"/>
      <c r="U512" s="261"/>
      <c r="V512" s="259"/>
      <c r="W512" s="259"/>
      <c r="X512" s="259"/>
      <c r="Y512" s="259"/>
      <c r="Z512" s="259"/>
      <c r="AA512" s="261"/>
      <c r="AB512" s="261"/>
      <c r="AC512" s="259"/>
      <c r="AD512" s="259"/>
      <c r="AE512" s="259"/>
      <c r="AF512" s="259"/>
      <c r="AG512" s="259"/>
      <c r="AH512" s="261"/>
      <c r="AU512" s="45"/>
    </row>
    <row r="513" spans="2:47" ht="14.25" customHeight="1">
      <c r="B513" s="259"/>
      <c r="D513" s="259"/>
      <c r="E513" s="259"/>
      <c r="F513" s="261"/>
      <c r="G513" s="261"/>
      <c r="H513" s="259"/>
      <c r="I513" s="259"/>
      <c r="J513" s="259"/>
      <c r="K513" s="259"/>
      <c r="L513" s="259"/>
      <c r="M513" s="261"/>
      <c r="N513" s="261"/>
      <c r="O513" s="259"/>
      <c r="P513" s="259"/>
      <c r="Q513" s="261"/>
      <c r="R513" s="259"/>
      <c r="S513" s="259"/>
      <c r="T513" s="261"/>
      <c r="U513" s="261"/>
      <c r="V513" s="259"/>
      <c r="W513" s="259"/>
      <c r="X513" s="259"/>
      <c r="Y513" s="259"/>
      <c r="Z513" s="259"/>
      <c r="AA513" s="261"/>
      <c r="AB513" s="261"/>
      <c r="AC513" s="259"/>
      <c r="AD513" s="259"/>
      <c r="AE513" s="259"/>
      <c r="AF513" s="259"/>
      <c r="AG513" s="259"/>
      <c r="AH513" s="261"/>
      <c r="AU513" s="45"/>
    </row>
    <row r="514" spans="2:47" ht="14.25" customHeight="1">
      <c r="B514" s="259"/>
      <c r="D514" s="259"/>
      <c r="E514" s="259"/>
      <c r="F514" s="261"/>
      <c r="G514" s="261"/>
      <c r="H514" s="259"/>
      <c r="I514" s="259"/>
      <c r="J514" s="259"/>
      <c r="K514" s="259"/>
      <c r="L514" s="259"/>
      <c r="M514" s="261"/>
      <c r="N514" s="261"/>
      <c r="O514" s="259"/>
      <c r="P514" s="259"/>
      <c r="Q514" s="261"/>
      <c r="R514" s="259"/>
      <c r="S514" s="259"/>
      <c r="T514" s="261"/>
      <c r="U514" s="261"/>
      <c r="V514" s="259"/>
      <c r="W514" s="259"/>
      <c r="X514" s="259"/>
      <c r="Y514" s="259"/>
      <c r="Z514" s="259"/>
      <c r="AA514" s="261"/>
      <c r="AB514" s="261"/>
      <c r="AC514" s="259"/>
      <c r="AD514" s="259"/>
      <c r="AE514" s="259"/>
      <c r="AF514" s="259"/>
      <c r="AG514" s="259"/>
      <c r="AH514" s="261"/>
      <c r="AU514" s="45"/>
    </row>
    <row r="515" spans="2:47" ht="14.25" customHeight="1">
      <c r="B515" s="259"/>
      <c r="D515" s="259"/>
      <c r="E515" s="259"/>
      <c r="F515" s="261"/>
      <c r="G515" s="261"/>
      <c r="H515" s="259"/>
      <c r="I515" s="259"/>
      <c r="J515" s="259"/>
      <c r="K515" s="259"/>
      <c r="L515" s="259"/>
      <c r="M515" s="261"/>
      <c r="N515" s="261"/>
      <c r="O515" s="259"/>
      <c r="P515" s="259"/>
      <c r="Q515" s="261"/>
      <c r="R515" s="259"/>
      <c r="S515" s="259"/>
      <c r="T515" s="261"/>
      <c r="U515" s="261"/>
      <c r="V515" s="259"/>
      <c r="W515" s="259"/>
      <c r="X515" s="259"/>
      <c r="Y515" s="259"/>
      <c r="Z515" s="259"/>
      <c r="AA515" s="261"/>
      <c r="AB515" s="261"/>
      <c r="AC515" s="259"/>
      <c r="AD515" s="259"/>
      <c r="AE515" s="259"/>
      <c r="AF515" s="259"/>
      <c r="AG515" s="259"/>
      <c r="AH515" s="261"/>
      <c r="AU515" s="45"/>
    </row>
    <row r="516" spans="2:47" ht="14.25" customHeight="1">
      <c r="B516" s="259"/>
      <c r="D516" s="259"/>
      <c r="E516" s="259"/>
      <c r="F516" s="261"/>
      <c r="G516" s="261"/>
      <c r="H516" s="259"/>
      <c r="I516" s="259"/>
      <c r="J516" s="259"/>
      <c r="K516" s="259"/>
      <c r="L516" s="259"/>
      <c r="M516" s="261"/>
      <c r="N516" s="261"/>
      <c r="O516" s="259"/>
      <c r="P516" s="259"/>
      <c r="Q516" s="261"/>
      <c r="R516" s="259"/>
      <c r="S516" s="259"/>
      <c r="T516" s="261"/>
      <c r="U516" s="261"/>
      <c r="V516" s="259"/>
      <c r="W516" s="259"/>
      <c r="X516" s="259"/>
      <c r="Y516" s="259"/>
      <c r="Z516" s="259"/>
      <c r="AA516" s="261"/>
      <c r="AB516" s="261"/>
      <c r="AC516" s="259"/>
      <c r="AD516" s="259"/>
      <c r="AE516" s="259"/>
      <c r="AF516" s="259"/>
      <c r="AG516" s="259"/>
      <c r="AH516" s="261"/>
      <c r="AU516" s="45"/>
    </row>
    <row r="517" spans="2:47" ht="14.25" customHeight="1">
      <c r="B517" s="259"/>
      <c r="D517" s="259"/>
      <c r="E517" s="259"/>
      <c r="F517" s="261"/>
      <c r="G517" s="261"/>
      <c r="H517" s="259"/>
      <c r="I517" s="259"/>
      <c r="J517" s="259"/>
      <c r="K517" s="259"/>
      <c r="L517" s="259"/>
      <c r="M517" s="261"/>
      <c r="N517" s="261"/>
      <c r="O517" s="259"/>
      <c r="P517" s="259"/>
      <c r="Q517" s="261"/>
      <c r="R517" s="259"/>
      <c r="S517" s="259"/>
      <c r="T517" s="261"/>
      <c r="U517" s="261"/>
      <c r="V517" s="259"/>
      <c r="W517" s="259"/>
      <c r="X517" s="259"/>
      <c r="Y517" s="259"/>
      <c r="Z517" s="259"/>
      <c r="AA517" s="261"/>
      <c r="AB517" s="261"/>
      <c r="AC517" s="259"/>
      <c r="AD517" s="259"/>
      <c r="AE517" s="259"/>
      <c r="AF517" s="259"/>
      <c r="AG517" s="259"/>
      <c r="AH517" s="261"/>
      <c r="AU517" s="45"/>
    </row>
    <row r="518" spans="2:47" ht="14.25" customHeight="1">
      <c r="B518" s="259"/>
      <c r="D518" s="259"/>
      <c r="E518" s="259"/>
      <c r="F518" s="261"/>
      <c r="G518" s="261"/>
      <c r="H518" s="259"/>
      <c r="I518" s="259"/>
      <c r="J518" s="259"/>
      <c r="K518" s="259"/>
      <c r="L518" s="259"/>
      <c r="M518" s="261"/>
      <c r="N518" s="261"/>
      <c r="O518" s="259"/>
      <c r="P518" s="259"/>
      <c r="Q518" s="261"/>
      <c r="R518" s="259"/>
      <c r="S518" s="259"/>
      <c r="T518" s="261"/>
      <c r="U518" s="261"/>
      <c r="V518" s="259"/>
      <c r="W518" s="259"/>
      <c r="X518" s="259"/>
      <c r="Y518" s="259"/>
      <c r="Z518" s="259"/>
      <c r="AA518" s="261"/>
      <c r="AB518" s="261"/>
      <c r="AC518" s="259"/>
      <c r="AD518" s="259"/>
      <c r="AE518" s="259"/>
      <c r="AF518" s="259"/>
      <c r="AG518" s="259"/>
      <c r="AH518" s="261"/>
      <c r="AU518" s="45"/>
    </row>
    <row r="519" spans="2:47" ht="14.25" customHeight="1">
      <c r="B519" s="259"/>
      <c r="D519" s="259"/>
      <c r="E519" s="259"/>
      <c r="F519" s="261"/>
      <c r="G519" s="261"/>
      <c r="H519" s="259"/>
      <c r="I519" s="259"/>
      <c r="J519" s="259"/>
      <c r="K519" s="259"/>
      <c r="L519" s="259"/>
      <c r="M519" s="261"/>
      <c r="N519" s="261"/>
      <c r="O519" s="259"/>
      <c r="P519" s="259"/>
      <c r="Q519" s="261"/>
      <c r="R519" s="259"/>
      <c r="S519" s="259"/>
      <c r="T519" s="261"/>
      <c r="U519" s="261"/>
      <c r="V519" s="259"/>
      <c r="W519" s="259"/>
      <c r="X519" s="259"/>
      <c r="Y519" s="259"/>
      <c r="Z519" s="259"/>
      <c r="AA519" s="261"/>
      <c r="AB519" s="261"/>
      <c r="AC519" s="259"/>
      <c r="AD519" s="259"/>
      <c r="AE519" s="259"/>
      <c r="AF519" s="259"/>
      <c r="AG519" s="259"/>
      <c r="AH519" s="261"/>
      <c r="AU519" s="45"/>
    </row>
    <row r="520" spans="2:47" ht="14.25" customHeight="1">
      <c r="B520" s="259"/>
      <c r="D520" s="259"/>
      <c r="E520" s="259"/>
      <c r="F520" s="261"/>
      <c r="G520" s="261"/>
      <c r="H520" s="259"/>
      <c r="I520" s="259"/>
      <c r="J520" s="259"/>
      <c r="K520" s="259"/>
      <c r="L520" s="259"/>
      <c r="M520" s="261"/>
      <c r="N520" s="261"/>
      <c r="O520" s="259"/>
      <c r="P520" s="259"/>
      <c r="Q520" s="261"/>
      <c r="R520" s="259"/>
      <c r="S520" s="259"/>
      <c r="T520" s="261"/>
      <c r="U520" s="261"/>
      <c r="V520" s="259"/>
      <c r="W520" s="259"/>
      <c r="X520" s="259"/>
      <c r="Y520" s="259"/>
      <c r="Z520" s="259"/>
      <c r="AA520" s="261"/>
      <c r="AB520" s="261"/>
      <c r="AC520" s="259"/>
      <c r="AD520" s="259"/>
      <c r="AE520" s="259"/>
      <c r="AF520" s="259"/>
      <c r="AG520" s="259"/>
      <c r="AH520" s="261"/>
      <c r="AU520" s="45"/>
    </row>
    <row r="521" spans="2:47" ht="14.25" customHeight="1">
      <c r="B521" s="259"/>
      <c r="D521" s="259"/>
      <c r="E521" s="259"/>
      <c r="F521" s="261"/>
      <c r="G521" s="261"/>
      <c r="H521" s="259"/>
      <c r="I521" s="259"/>
      <c r="J521" s="259"/>
      <c r="K521" s="259"/>
      <c r="L521" s="259"/>
      <c r="M521" s="261"/>
      <c r="N521" s="261"/>
      <c r="O521" s="259"/>
      <c r="P521" s="259"/>
      <c r="Q521" s="261"/>
      <c r="R521" s="259"/>
      <c r="S521" s="259"/>
      <c r="T521" s="261"/>
      <c r="U521" s="261"/>
      <c r="V521" s="259"/>
      <c r="W521" s="259"/>
      <c r="X521" s="259"/>
      <c r="Y521" s="259"/>
      <c r="Z521" s="259"/>
      <c r="AA521" s="261"/>
      <c r="AB521" s="261"/>
      <c r="AC521" s="259"/>
      <c r="AD521" s="259"/>
      <c r="AE521" s="259"/>
      <c r="AF521" s="259"/>
      <c r="AG521" s="259"/>
      <c r="AH521" s="261"/>
      <c r="AU521" s="45"/>
    </row>
    <row r="522" spans="2:47" ht="14.25" customHeight="1">
      <c r="B522" s="259"/>
      <c r="D522" s="259"/>
      <c r="E522" s="259"/>
      <c r="F522" s="261"/>
      <c r="G522" s="261"/>
      <c r="H522" s="259"/>
      <c r="I522" s="259"/>
      <c r="J522" s="259"/>
      <c r="K522" s="259"/>
      <c r="L522" s="259"/>
      <c r="M522" s="261"/>
      <c r="N522" s="261"/>
      <c r="O522" s="259"/>
      <c r="P522" s="259"/>
      <c r="Q522" s="261"/>
      <c r="R522" s="259"/>
      <c r="S522" s="259"/>
      <c r="T522" s="261"/>
      <c r="U522" s="261"/>
      <c r="V522" s="259"/>
      <c r="W522" s="259"/>
      <c r="X522" s="259"/>
      <c r="Y522" s="259"/>
      <c r="Z522" s="259"/>
      <c r="AA522" s="261"/>
      <c r="AB522" s="261"/>
      <c r="AC522" s="259"/>
      <c r="AD522" s="259"/>
      <c r="AE522" s="259"/>
      <c r="AF522" s="259"/>
      <c r="AG522" s="259"/>
      <c r="AH522" s="261"/>
      <c r="AU522" s="45"/>
    </row>
    <row r="523" spans="2:47" ht="14.25" customHeight="1">
      <c r="B523" s="259"/>
      <c r="D523" s="259"/>
      <c r="E523" s="259"/>
      <c r="F523" s="261"/>
      <c r="G523" s="261"/>
      <c r="H523" s="259"/>
      <c r="I523" s="259"/>
      <c r="J523" s="259"/>
      <c r="K523" s="259"/>
      <c r="L523" s="259"/>
      <c r="M523" s="261"/>
      <c r="N523" s="261"/>
      <c r="O523" s="259"/>
      <c r="P523" s="259"/>
      <c r="Q523" s="261"/>
      <c r="R523" s="259"/>
      <c r="S523" s="259"/>
      <c r="T523" s="261"/>
      <c r="U523" s="261"/>
      <c r="V523" s="259"/>
      <c r="W523" s="259"/>
      <c r="X523" s="259"/>
      <c r="Y523" s="259"/>
      <c r="Z523" s="259"/>
      <c r="AA523" s="261"/>
      <c r="AB523" s="261"/>
      <c r="AC523" s="259"/>
      <c r="AD523" s="259"/>
      <c r="AE523" s="259"/>
      <c r="AF523" s="259"/>
      <c r="AG523" s="259"/>
      <c r="AH523" s="261"/>
      <c r="AU523" s="45"/>
    </row>
    <row r="524" spans="2:47" ht="14.25" customHeight="1">
      <c r="B524" s="259"/>
      <c r="D524" s="259"/>
      <c r="E524" s="259"/>
      <c r="F524" s="261"/>
      <c r="G524" s="261"/>
      <c r="H524" s="259"/>
      <c r="I524" s="259"/>
      <c r="J524" s="259"/>
      <c r="K524" s="259"/>
      <c r="L524" s="259"/>
      <c r="M524" s="261"/>
      <c r="N524" s="261"/>
      <c r="O524" s="259"/>
      <c r="P524" s="259"/>
      <c r="Q524" s="261"/>
      <c r="R524" s="259"/>
      <c r="S524" s="259"/>
      <c r="T524" s="261"/>
      <c r="U524" s="261"/>
      <c r="V524" s="259"/>
      <c r="W524" s="259"/>
      <c r="X524" s="259"/>
      <c r="Y524" s="259"/>
      <c r="Z524" s="259"/>
      <c r="AA524" s="261"/>
      <c r="AB524" s="261"/>
      <c r="AC524" s="259"/>
      <c r="AD524" s="259"/>
      <c r="AE524" s="259"/>
      <c r="AF524" s="259"/>
      <c r="AG524" s="259"/>
      <c r="AH524" s="261"/>
      <c r="AU524" s="45"/>
    </row>
    <row r="525" spans="2:47" ht="14.25" customHeight="1">
      <c r="B525" s="259"/>
      <c r="D525" s="259"/>
      <c r="E525" s="259"/>
      <c r="F525" s="261"/>
      <c r="G525" s="261"/>
      <c r="H525" s="259"/>
      <c r="I525" s="259"/>
      <c r="J525" s="259"/>
      <c r="K525" s="259"/>
      <c r="L525" s="259"/>
      <c r="M525" s="261"/>
      <c r="N525" s="261"/>
      <c r="O525" s="259"/>
      <c r="P525" s="259"/>
      <c r="Q525" s="261"/>
      <c r="R525" s="259"/>
      <c r="S525" s="259"/>
      <c r="T525" s="261"/>
      <c r="U525" s="261"/>
      <c r="V525" s="259"/>
      <c r="W525" s="259"/>
      <c r="X525" s="259"/>
      <c r="Y525" s="259"/>
      <c r="Z525" s="259"/>
      <c r="AA525" s="261"/>
      <c r="AB525" s="261"/>
      <c r="AC525" s="259"/>
      <c r="AD525" s="259"/>
      <c r="AE525" s="259"/>
      <c r="AF525" s="259"/>
      <c r="AG525" s="259"/>
      <c r="AH525" s="261"/>
      <c r="AU525" s="45"/>
    </row>
    <row r="526" spans="2:47" ht="14.25" customHeight="1">
      <c r="B526" s="259"/>
      <c r="D526" s="259"/>
      <c r="E526" s="259"/>
      <c r="F526" s="261"/>
      <c r="G526" s="261"/>
      <c r="H526" s="259"/>
      <c r="I526" s="259"/>
      <c r="J526" s="259"/>
      <c r="K526" s="259"/>
      <c r="L526" s="259"/>
      <c r="M526" s="261"/>
      <c r="N526" s="261"/>
      <c r="O526" s="259"/>
      <c r="P526" s="259"/>
      <c r="Q526" s="261"/>
      <c r="R526" s="259"/>
      <c r="S526" s="259"/>
      <c r="T526" s="261"/>
      <c r="U526" s="261"/>
      <c r="V526" s="259"/>
      <c r="W526" s="259"/>
      <c r="X526" s="259"/>
      <c r="Y526" s="259"/>
      <c r="Z526" s="259"/>
      <c r="AA526" s="261"/>
      <c r="AB526" s="261"/>
      <c r="AC526" s="259"/>
      <c r="AD526" s="259"/>
      <c r="AE526" s="259"/>
      <c r="AF526" s="259"/>
      <c r="AG526" s="259"/>
      <c r="AH526" s="261"/>
      <c r="AU526" s="45"/>
    </row>
    <row r="527" spans="2:47" ht="14.25" customHeight="1">
      <c r="B527" s="259"/>
      <c r="D527" s="259"/>
      <c r="E527" s="259"/>
      <c r="F527" s="261"/>
      <c r="G527" s="261"/>
      <c r="H527" s="259"/>
      <c r="I527" s="259"/>
      <c r="J527" s="259"/>
      <c r="K527" s="259"/>
      <c r="L527" s="259"/>
      <c r="M527" s="261"/>
      <c r="N527" s="261"/>
      <c r="O527" s="259"/>
      <c r="P527" s="259"/>
      <c r="Q527" s="261"/>
      <c r="R527" s="259"/>
      <c r="S527" s="259"/>
      <c r="T527" s="261"/>
      <c r="U527" s="261"/>
      <c r="V527" s="259"/>
      <c r="W527" s="259"/>
      <c r="X527" s="259"/>
      <c r="Y527" s="259"/>
      <c r="Z527" s="259"/>
      <c r="AA527" s="261"/>
      <c r="AB527" s="261"/>
      <c r="AC527" s="259"/>
      <c r="AD527" s="259"/>
      <c r="AE527" s="259"/>
      <c r="AF527" s="259"/>
      <c r="AG527" s="259"/>
      <c r="AH527" s="261"/>
      <c r="AU527" s="45"/>
    </row>
    <row r="528" spans="2:47" ht="14.25" customHeight="1">
      <c r="B528" s="259"/>
      <c r="D528" s="259"/>
      <c r="E528" s="259"/>
      <c r="F528" s="261"/>
      <c r="G528" s="261"/>
      <c r="H528" s="259"/>
      <c r="I528" s="259"/>
      <c r="J528" s="259"/>
      <c r="K528" s="259"/>
      <c r="L528" s="259"/>
      <c r="M528" s="261"/>
      <c r="N528" s="261"/>
      <c r="O528" s="259"/>
      <c r="P528" s="259"/>
      <c r="Q528" s="261"/>
      <c r="R528" s="259"/>
      <c r="S528" s="259"/>
      <c r="T528" s="261"/>
      <c r="U528" s="261"/>
      <c r="V528" s="259"/>
      <c r="W528" s="259"/>
      <c r="X528" s="259"/>
      <c r="Y528" s="259"/>
      <c r="Z528" s="259"/>
      <c r="AA528" s="261"/>
      <c r="AB528" s="261"/>
      <c r="AC528" s="259"/>
      <c r="AD528" s="259"/>
      <c r="AE528" s="259"/>
      <c r="AF528" s="259"/>
      <c r="AG528" s="259"/>
      <c r="AH528" s="261"/>
      <c r="AU528" s="45"/>
    </row>
    <row r="529" spans="2:47" ht="14.25" customHeight="1">
      <c r="B529" s="259"/>
      <c r="D529" s="259"/>
      <c r="E529" s="259"/>
      <c r="F529" s="261"/>
      <c r="G529" s="261"/>
      <c r="H529" s="259"/>
      <c r="I529" s="259"/>
      <c r="J529" s="259"/>
      <c r="K529" s="259"/>
      <c r="L529" s="259"/>
      <c r="M529" s="261"/>
      <c r="N529" s="261"/>
      <c r="O529" s="259"/>
      <c r="P529" s="259"/>
      <c r="Q529" s="261"/>
      <c r="R529" s="259"/>
      <c r="S529" s="259"/>
      <c r="T529" s="261"/>
      <c r="U529" s="261"/>
      <c r="V529" s="259"/>
      <c r="W529" s="259"/>
      <c r="X529" s="259"/>
      <c r="Y529" s="259"/>
      <c r="Z529" s="259"/>
      <c r="AA529" s="261"/>
      <c r="AB529" s="261"/>
      <c r="AC529" s="259"/>
      <c r="AD529" s="259"/>
      <c r="AE529" s="259"/>
      <c r="AF529" s="259"/>
      <c r="AG529" s="259"/>
      <c r="AH529" s="261"/>
      <c r="AU529" s="45"/>
    </row>
    <row r="530" spans="2:47" ht="14.25" customHeight="1">
      <c r="B530" s="259"/>
      <c r="D530" s="259"/>
      <c r="E530" s="259"/>
      <c r="F530" s="261"/>
      <c r="G530" s="261"/>
      <c r="H530" s="259"/>
      <c r="I530" s="259"/>
      <c r="J530" s="259"/>
      <c r="K530" s="259"/>
      <c r="L530" s="259"/>
      <c r="M530" s="261"/>
      <c r="N530" s="261"/>
      <c r="O530" s="259"/>
      <c r="P530" s="259"/>
      <c r="Q530" s="261"/>
      <c r="R530" s="259"/>
      <c r="S530" s="259"/>
      <c r="T530" s="261"/>
      <c r="U530" s="261"/>
      <c r="V530" s="259"/>
      <c r="W530" s="259"/>
      <c r="X530" s="259"/>
      <c r="Y530" s="259"/>
      <c r="Z530" s="259"/>
      <c r="AA530" s="261"/>
      <c r="AB530" s="261"/>
      <c r="AC530" s="259"/>
      <c r="AD530" s="259"/>
      <c r="AE530" s="259"/>
      <c r="AF530" s="259"/>
      <c r="AG530" s="259"/>
      <c r="AH530" s="261"/>
      <c r="AU530" s="45"/>
    </row>
    <row r="531" spans="2:47" ht="14.25" customHeight="1">
      <c r="B531" s="259"/>
      <c r="D531" s="259"/>
      <c r="E531" s="259"/>
      <c r="F531" s="261"/>
      <c r="G531" s="261"/>
      <c r="H531" s="259"/>
      <c r="I531" s="259"/>
      <c r="J531" s="259"/>
      <c r="K531" s="259"/>
      <c r="L531" s="259"/>
      <c r="M531" s="261"/>
      <c r="N531" s="261"/>
      <c r="O531" s="259"/>
      <c r="P531" s="259"/>
      <c r="Q531" s="261"/>
      <c r="R531" s="259"/>
      <c r="S531" s="259"/>
      <c r="T531" s="261"/>
      <c r="U531" s="261"/>
      <c r="V531" s="259"/>
      <c r="W531" s="259"/>
      <c r="X531" s="259"/>
      <c r="Y531" s="259"/>
      <c r="Z531" s="259"/>
      <c r="AA531" s="261"/>
      <c r="AB531" s="261"/>
      <c r="AC531" s="259"/>
      <c r="AD531" s="259"/>
      <c r="AE531" s="259"/>
      <c r="AF531" s="259"/>
      <c r="AG531" s="259"/>
      <c r="AH531" s="261"/>
      <c r="AU531" s="45"/>
    </row>
    <row r="532" spans="2:47" ht="14.25" customHeight="1">
      <c r="B532" s="259"/>
      <c r="D532" s="259"/>
      <c r="E532" s="259"/>
      <c r="F532" s="261"/>
      <c r="G532" s="261"/>
      <c r="H532" s="259"/>
      <c r="I532" s="259"/>
      <c r="J532" s="259"/>
      <c r="K532" s="259"/>
      <c r="L532" s="259"/>
      <c r="M532" s="261"/>
      <c r="N532" s="261"/>
      <c r="O532" s="259"/>
      <c r="P532" s="259"/>
      <c r="Q532" s="261"/>
      <c r="R532" s="259"/>
      <c r="S532" s="259"/>
      <c r="T532" s="261"/>
      <c r="U532" s="261"/>
      <c r="V532" s="259"/>
      <c r="W532" s="259"/>
      <c r="X532" s="259"/>
      <c r="Y532" s="259"/>
      <c r="Z532" s="259"/>
      <c r="AA532" s="261"/>
      <c r="AB532" s="261"/>
      <c r="AC532" s="259"/>
      <c r="AD532" s="259"/>
      <c r="AE532" s="259"/>
      <c r="AF532" s="259"/>
      <c r="AG532" s="259"/>
      <c r="AH532" s="261"/>
      <c r="AU532" s="45"/>
    </row>
    <row r="533" spans="2:47" ht="14.25" customHeight="1">
      <c r="B533" s="259"/>
      <c r="D533" s="259"/>
      <c r="E533" s="259"/>
      <c r="F533" s="261"/>
      <c r="G533" s="261"/>
      <c r="H533" s="259"/>
      <c r="I533" s="259"/>
      <c r="J533" s="259"/>
      <c r="K533" s="259"/>
      <c r="L533" s="259"/>
      <c r="M533" s="261"/>
      <c r="N533" s="261"/>
      <c r="O533" s="259"/>
      <c r="P533" s="259"/>
      <c r="Q533" s="261"/>
      <c r="R533" s="259"/>
      <c r="S533" s="259"/>
      <c r="T533" s="261"/>
      <c r="U533" s="261"/>
      <c r="V533" s="259"/>
      <c r="W533" s="259"/>
      <c r="X533" s="259"/>
      <c r="Y533" s="259"/>
      <c r="Z533" s="259"/>
      <c r="AA533" s="261"/>
      <c r="AB533" s="261"/>
      <c r="AC533" s="259"/>
      <c r="AD533" s="259"/>
      <c r="AE533" s="259"/>
      <c r="AF533" s="259"/>
      <c r="AG533" s="259"/>
      <c r="AH533" s="261"/>
      <c r="AU533" s="45"/>
    </row>
    <row r="534" spans="2:47" ht="14.25" customHeight="1">
      <c r="B534" s="259"/>
      <c r="D534" s="259"/>
      <c r="E534" s="259"/>
      <c r="F534" s="261"/>
      <c r="G534" s="261"/>
      <c r="H534" s="259"/>
      <c r="I534" s="259"/>
      <c r="J534" s="259"/>
      <c r="K534" s="259"/>
      <c r="L534" s="259"/>
      <c r="M534" s="261"/>
      <c r="N534" s="261"/>
      <c r="O534" s="259"/>
      <c r="P534" s="259"/>
      <c r="Q534" s="261"/>
      <c r="R534" s="259"/>
      <c r="S534" s="259"/>
      <c r="T534" s="261"/>
      <c r="U534" s="261"/>
      <c r="V534" s="259"/>
      <c r="W534" s="259"/>
      <c r="X534" s="259"/>
      <c r="Y534" s="259"/>
      <c r="Z534" s="259"/>
      <c r="AA534" s="261"/>
      <c r="AB534" s="261"/>
      <c r="AC534" s="259"/>
      <c r="AD534" s="259"/>
      <c r="AE534" s="259"/>
      <c r="AF534" s="259"/>
      <c r="AG534" s="259"/>
      <c r="AH534" s="261"/>
      <c r="AU534" s="45"/>
    </row>
    <row r="535" spans="2:47" ht="14.25" customHeight="1">
      <c r="B535" s="259"/>
      <c r="D535" s="259"/>
      <c r="E535" s="259"/>
      <c r="F535" s="261"/>
      <c r="G535" s="261"/>
      <c r="H535" s="259"/>
      <c r="I535" s="259"/>
      <c r="J535" s="259"/>
      <c r="K535" s="259"/>
      <c r="L535" s="259"/>
      <c r="M535" s="261"/>
      <c r="N535" s="261"/>
      <c r="O535" s="259"/>
      <c r="P535" s="259"/>
      <c r="Q535" s="261"/>
      <c r="R535" s="259"/>
      <c r="S535" s="259"/>
      <c r="T535" s="261"/>
      <c r="U535" s="261"/>
      <c r="V535" s="259"/>
      <c r="W535" s="259"/>
      <c r="X535" s="259"/>
      <c r="Y535" s="259"/>
      <c r="Z535" s="259"/>
      <c r="AA535" s="261"/>
      <c r="AB535" s="261"/>
      <c r="AC535" s="259"/>
      <c r="AD535" s="259"/>
      <c r="AE535" s="259"/>
      <c r="AF535" s="259"/>
      <c r="AG535" s="259"/>
      <c r="AH535" s="261"/>
      <c r="AU535" s="45"/>
    </row>
    <row r="536" spans="2:47" ht="14.25" customHeight="1">
      <c r="B536" s="259"/>
      <c r="D536" s="259"/>
      <c r="E536" s="259"/>
      <c r="F536" s="261"/>
      <c r="G536" s="261"/>
      <c r="H536" s="259"/>
      <c r="I536" s="259"/>
      <c r="J536" s="259"/>
      <c r="K536" s="259"/>
      <c r="L536" s="259"/>
      <c r="M536" s="261"/>
      <c r="N536" s="261"/>
      <c r="O536" s="259"/>
      <c r="P536" s="259"/>
      <c r="Q536" s="261"/>
      <c r="R536" s="259"/>
      <c r="S536" s="259"/>
      <c r="T536" s="261"/>
      <c r="U536" s="261"/>
      <c r="V536" s="259"/>
      <c r="W536" s="259"/>
      <c r="X536" s="259"/>
      <c r="Y536" s="259"/>
      <c r="Z536" s="259"/>
      <c r="AA536" s="261"/>
      <c r="AB536" s="261"/>
      <c r="AC536" s="259"/>
      <c r="AD536" s="259"/>
      <c r="AE536" s="259"/>
      <c r="AF536" s="259"/>
      <c r="AG536" s="259"/>
      <c r="AH536" s="261"/>
      <c r="AU536" s="45"/>
    </row>
    <row r="537" spans="2:47" ht="14.25" customHeight="1">
      <c r="B537" s="259"/>
      <c r="D537" s="259"/>
      <c r="E537" s="259"/>
      <c r="F537" s="261"/>
      <c r="G537" s="261"/>
      <c r="H537" s="259"/>
      <c r="I537" s="259"/>
      <c r="J537" s="259"/>
      <c r="K537" s="259"/>
      <c r="L537" s="259"/>
      <c r="M537" s="261"/>
      <c r="N537" s="261"/>
      <c r="O537" s="259"/>
      <c r="P537" s="259"/>
      <c r="Q537" s="261"/>
      <c r="R537" s="259"/>
      <c r="S537" s="259"/>
      <c r="T537" s="261"/>
      <c r="U537" s="261"/>
      <c r="V537" s="259"/>
      <c r="W537" s="259"/>
      <c r="X537" s="259"/>
      <c r="Y537" s="259"/>
      <c r="Z537" s="259"/>
      <c r="AA537" s="261"/>
      <c r="AB537" s="261"/>
      <c r="AC537" s="259"/>
      <c r="AD537" s="259"/>
      <c r="AE537" s="259"/>
      <c r="AF537" s="259"/>
      <c r="AG537" s="259"/>
      <c r="AH537" s="261"/>
      <c r="AU537" s="45"/>
    </row>
    <row r="538" spans="2:47" ht="14.25" customHeight="1">
      <c r="B538" s="259"/>
      <c r="D538" s="259"/>
      <c r="E538" s="259"/>
      <c r="F538" s="261"/>
      <c r="G538" s="261"/>
      <c r="H538" s="259"/>
      <c r="I538" s="259"/>
      <c r="J538" s="259"/>
      <c r="K538" s="259"/>
      <c r="L538" s="259"/>
      <c r="M538" s="261"/>
      <c r="N538" s="261"/>
      <c r="O538" s="259"/>
      <c r="P538" s="259"/>
      <c r="Q538" s="261"/>
      <c r="R538" s="259"/>
      <c r="S538" s="259"/>
      <c r="T538" s="261"/>
      <c r="U538" s="261"/>
      <c r="V538" s="259"/>
      <c r="W538" s="259"/>
      <c r="X538" s="259"/>
      <c r="Y538" s="259"/>
      <c r="Z538" s="259"/>
      <c r="AA538" s="261"/>
      <c r="AB538" s="261"/>
      <c r="AC538" s="259"/>
      <c r="AD538" s="259"/>
      <c r="AE538" s="259"/>
      <c r="AF538" s="259"/>
      <c r="AG538" s="259"/>
      <c r="AH538" s="261"/>
      <c r="AU538" s="45"/>
    </row>
    <row r="539" spans="2:47" ht="14.25" customHeight="1">
      <c r="B539" s="259"/>
      <c r="D539" s="259"/>
      <c r="E539" s="259"/>
      <c r="F539" s="261"/>
      <c r="G539" s="261"/>
      <c r="H539" s="259"/>
      <c r="I539" s="259"/>
      <c r="J539" s="259"/>
      <c r="K539" s="259"/>
      <c r="L539" s="259"/>
      <c r="M539" s="261"/>
      <c r="N539" s="261"/>
      <c r="O539" s="259"/>
      <c r="P539" s="259"/>
      <c r="Q539" s="261"/>
      <c r="R539" s="259"/>
      <c r="S539" s="259"/>
      <c r="T539" s="261"/>
      <c r="U539" s="261"/>
      <c r="V539" s="259"/>
      <c r="W539" s="259"/>
      <c r="X539" s="259"/>
      <c r="Y539" s="259"/>
      <c r="Z539" s="259"/>
      <c r="AA539" s="261"/>
      <c r="AB539" s="261"/>
      <c r="AC539" s="259"/>
      <c r="AD539" s="259"/>
      <c r="AE539" s="259"/>
      <c r="AF539" s="259"/>
      <c r="AG539" s="259"/>
      <c r="AH539" s="261"/>
      <c r="AU539" s="45"/>
    </row>
    <row r="540" spans="2:47" ht="14.25" customHeight="1">
      <c r="B540" s="259"/>
      <c r="D540" s="259"/>
      <c r="E540" s="259"/>
      <c r="F540" s="261"/>
      <c r="G540" s="261"/>
      <c r="H540" s="259"/>
      <c r="I540" s="259"/>
      <c r="J540" s="259"/>
      <c r="K540" s="259"/>
      <c r="L540" s="259"/>
      <c r="M540" s="261"/>
      <c r="N540" s="261"/>
      <c r="O540" s="259"/>
      <c r="P540" s="259"/>
      <c r="Q540" s="261"/>
      <c r="R540" s="259"/>
      <c r="S540" s="259"/>
      <c r="T540" s="261"/>
      <c r="U540" s="261"/>
      <c r="V540" s="259"/>
      <c r="W540" s="259"/>
      <c r="X540" s="259"/>
      <c r="Y540" s="259"/>
      <c r="Z540" s="259"/>
      <c r="AA540" s="261"/>
      <c r="AB540" s="261"/>
      <c r="AC540" s="259"/>
      <c r="AD540" s="259"/>
      <c r="AE540" s="259"/>
      <c r="AF540" s="259"/>
      <c r="AG540" s="259"/>
      <c r="AH540" s="261"/>
      <c r="AU540" s="45"/>
    </row>
    <row r="541" spans="2:47" ht="14.25" customHeight="1">
      <c r="B541" s="259"/>
      <c r="D541" s="259"/>
      <c r="E541" s="259"/>
      <c r="F541" s="261"/>
      <c r="G541" s="261"/>
      <c r="H541" s="259"/>
      <c r="I541" s="259"/>
      <c r="J541" s="259"/>
      <c r="K541" s="259"/>
      <c r="L541" s="259"/>
      <c r="M541" s="261"/>
      <c r="N541" s="261"/>
      <c r="O541" s="259"/>
      <c r="P541" s="259"/>
      <c r="Q541" s="261"/>
      <c r="R541" s="259"/>
      <c r="S541" s="259"/>
      <c r="T541" s="261"/>
      <c r="U541" s="261"/>
      <c r="V541" s="259"/>
      <c r="W541" s="259"/>
      <c r="X541" s="259"/>
      <c r="Y541" s="259"/>
      <c r="Z541" s="259"/>
      <c r="AA541" s="261"/>
      <c r="AB541" s="261"/>
      <c r="AC541" s="259"/>
      <c r="AD541" s="259"/>
      <c r="AE541" s="259"/>
      <c r="AF541" s="259"/>
      <c r="AG541" s="259"/>
      <c r="AH541" s="261"/>
      <c r="AU541" s="45"/>
    </row>
    <row r="542" spans="2:47" ht="14.25" customHeight="1">
      <c r="B542" s="259"/>
      <c r="D542" s="259"/>
      <c r="E542" s="259"/>
      <c r="F542" s="261"/>
      <c r="G542" s="261"/>
      <c r="H542" s="259"/>
      <c r="I542" s="259"/>
      <c r="J542" s="259"/>
      <c r="K542" s="259"/>
      <c r="L542" s="259"/>
      <c r="M542" s="261"/>
      <c r="N542" s="261"/>
      <c r="O542" s="259"/>
      <c r="P542" s="259"/>
      <c r="Q542" s="261"/>
      <c r="R542" s="259"/>
      <c r="S542" s="259"/>
      <c r="T542" s="261"/>
      <c r="U542" s="261"/>
      <c r="V542" s="259"/>
      <c r="W542" s="259"/>
      <c r="X542" s="259"/>
      <c r="Y542" s="259"/>
      <c r="Z542" s="259"/>
      <c r="AA542" s="261"/>
      <c r="AB542" s="261"/>
      <c r="AC542" s="259"/>
      <c r="AD542" s="259"/>
      <c r="AE542" s="259"/>
      <c r="AF542" s="259"/>
      <c r="AG542" s="259"/>
      <c r="AH542" s="261"/>
      <c r="AU542" s="45"/>
    </row>
    <row r="543" spans="2:47" ht="14.25" customHeight="1">
      <c r="B543" s="259"/>
      <c r="D543" s="259"/>
      <c r="E543" s="259"/>
      <c r="F543" s="261"/>
      <c r="G543" s="261"/>
      <c r="H543" s="259"/>
      <c r="I543" s="259"/>
      <c r="J543" s="259"/>
      <c r="K543" s="259"/>
      <c r="L543" s="259"/>
      <c r="M543" s="261"/>
      <c r="N543" s="261"/>
      <c r="O543" s="259"/>
      <c r="P543" s="259"/>
      <c r="Q543" s="261"/>
      <c r="R543" s="259"/>
      <c r="S543" s="259"/>
      <c r="T543" s="261"/>
      <c r="U543" s="261"/>
      <c r="V543" s="259"/>
      <c r="W543" s="259"/>
      <c r="X543" s="259"/>
      <c r="Y543" s="259"/>
      <c r="Z543" s="259"/>
      <c r="AA543" s="261"/>
      <c r="AB543" s="261"/>
      <c r="AC543" s="259"/>
      <c r="AD543" s="259"/>
      <c r="AE543" s="259"/>
      <c r="AF543" s="259"/>
      <c r="AG543" s="259"/>
      <c r="AH543" s="261"/>
      <c r="AU543" s="45"/>
    </row>
    <row r="544" spans="2:47" ht="14.25" customHeight="1">
      <c r="B544" s="259"/>
      <c r="D544" s="259"/>
      <c r="E544" s="259"/>
      <c r="F544" s="261"/>
      <c r="G544" s="261"/>
      <c r="H544" s="259"/>
      <c r="I544" s="259"/>
      <c r="J544" s="259"/>
      <c r="K544" s="259"/>
      <c r="L544" s="259"/>
      <c r="M544" s="261"/>
      <c r="N544" s="261"/>
      <c r="O544" s="259"/>
      <c r="P544" s="259"/>
      <c r="Q544" s="261"/>
      <c r="R544" s="259"/>
      <c r="S544" s="259"/>
      <c r="T544" s="261"/>
      <c r="U544" s="261"/>
      <c r="V544" s="259"/>
      <c r="W544" s="259"/>
      <c r="X544" s="259"/>
      <c r="Y544" s="259"/>
      <c r="Z544" s="259"/>
      <c r="AA544" s="261"/>
      <c r="AB544" s="261"/>
      <c r="AC544" s="259"/>
      <c r="AD544" s="259"/>
      <c r="AE544" s="259"/>
      <c r="AF544" s="259"/>
      <c r="AG544" s="259"/>
      <c r="AH544" s="261"/>
      <c r="AU544" s="45"/>
    </row>
    <row r="545" spans="2:47" ht="14.25" customHeight="1">
      <c r="B545" s="259"/>
      <c r="D545" s="259"/>
      <c r="E545" s="259"/>
      <c r="F545" s="261"/>
      <c r="G545" s="261"/>
      <c r="H545" s="259"/>
      <c r="I545" s="259"/>
      <c r="J545" s="259"/>
      <c r="K545" s="259"/>
      <c r="L545" s="259"/>
      <c r="M545" s="261"/>
      <c r="N545" s="261"/>
      <c r="O545" s="259"/>
      <c r="P545" s="259"/>
      <c r="Q545" s="261"/>
      <c r="R545" s="259"/>
      <c r="S545" s="259"/>
      <c r="T545" s="261"/>
      <c r="U545" s="261"/>
      <c r="V545" s="259"/>
      <c r="W545" s="259"/>
      <c r="X545" s="259"/>
      <c r="Y545" s="259"/>
      <c r="Z545" s="259"/>
      <c r="AA545" s="261"/>
      <c r="AB545" s="261"/>
      <c r="AC545" s="259"/>
      <c r="AD545" s="259"/>
      <c r="AE545" s="259"/>
      <c r="AF545" s="259"/>
      <c r="AG545" s="259"/>
      <c r="AH545" s="261"/>
      <c r="AU545" s="45"/>
    </row>
    <row r="546" spans="2:47" ht="14.25" customHeight="1">
      <c r="B546" s="259"/>
      <c r="D546" s="259"/>
      <c r="E546" s="259"/>
      <c r="F546" s="261"/>
      <c r="G546" s="261"/>
      <c r="H546" s="259"/>
      <c r="I546" s="259"/>
      <c r="J546" s="259"/>
      <c r="K546" s="259"/>
      <c r="L546" s="259"/>
      <c r="M546" s="261"/>
      <c r="N546" s="261"/>
      <c r="O546" s="259"/>
      <c r="P546" s="259"/>
      <c r="Q546" s="261"/>
      <c r="R546" s="259"/>
      <c r="S546" s="259"/>
      <c r="T546" s="261"/>
      <c r="U546" s="261"/>
      <c r="V546" s="259"/>
      <c r="W546" s="259"/>
      <c r="X546" s="259"/>
      <c r="Y546" s="259"/>
      <c r="Z546" s="259"/>
      <c r="AA546" s="261"/>
      <c r="AB546" s="261"/>
      <c r="AC546" s="259"/>
      <c r="AD546" s="259"/>
      <c r="AE546" s="259"/>
      <c r="AF546" s="259"/>
      <c r="AG546" s="259"/>
      <c r="AH546" s="261"/>
      <c r="AU546" s="45"/>
    </row>
    <row r="547" spans="2:47" ht="14.25" customHeight="1">
      <c r="B547" s="259"/>
      <c r="D547" s="259"/>
      <c r="E547" s="259"/>
      <c r="F547" s="261"/>
      <c r="G547" s="261"/>
      <c r="H547" s="259"/>
      <c r="I547" s="259"/>
      <c r="J547" s="259"/>
      <c r="K547" s="259"/>
      <c r="L547" s="259"/>
      <c r="M547" s="261"/>
      <c r="N547" s="261"/>
      <c r="O547" s="259"/>
      <c r="P547" s="259"/>
      <c r="Q547" s="261"/>
      <c r="R547" s="259"/>
      <c r="S547" s="259"/>
      <c r="T547" s="261"/>
      <c r="U547" s="261"/>
      <c r="V547" s="259"/>
      <c r="W547" s="259"/>
      <c r="X547" s="259"/>
      <c r="Y547" s="259"/>
      <c r="Z547" s="259"/>
      <c r="AA547" s="261"/>
      <c r="AB547" s="261"/>
      <c r="AC547" s="259"/>
      <c r="AD547" s="259"/>
      <c r="AE547" s="259"/>
      <c r="AF547" s="259"/>
      <c r="AG547" s="259"/>
      <c r="AH547" s="261"/>
      <c r="AU547" s="45"/>
    </row>
    <row r="548" spans="2:47" ht="14.25" customHeight="1">
      <c r="B548" s="259"/>
      <c r="D548" s="259"/>
      <c r="E548" s="259"/>
      <c r="F548" s="261"/>
      <c r="G548" s="261"/>
      <c r="H548" s="259"/>
      <c r="I548" s="259"/>
      <c r="J548" s="259"/>
      <c r="K548" s="259"/>
      <c r="L548" s="259"/>
      <c r="M548" s="261"/>
      <c r="N548" s="261"/>
      <c r="O548" s="259"/>
      <c r="P548" s="259"/>
      <c r="Q548" s="261"/>
      <c r="R548" s="259"/>
      <c r="S548" s="259"/>
      <c r="T548" s="261"/>
      <c r="U548" s="261"/>
      <c r="V548" s="259"/>
      <c r="W548" s="259"/>
      <c r="X548" s="259"/>
      <c r="Y548" s="259"/>
      <c r="Z548" s="259"/>
      <c r="AA548" s="261"/>
      <c r="AB548" s="261"/>
      <c r="AC548" s="259"/>
      <c r="AD548" s="259"/>
      <c r="AE548" s="259"/>
      <c r="AF548" s="259"/>
      <c r="AG548" s="259"/>
      <c r="AH548" s="261"/>
      <c r="AU548" s="45"/>
    </row>
    <row r="549" spans="2:47" ht="14.25" customHeight="1">
      <c r="B549" s="259"/>
      <c r="D549" s="259"/>
      <c r="E549" s="259"/>
      <c r="F549" s="261"/>
      <c r="G549" s="261"/>
      <c r="H549" s="259"/>
      <c r="I549" s="259"/>
      <c r="J549" s="259"/>
      <c r="K549" s="259"/>
      <c r="L549" s="259"/>
      <c r="M549" s="261"/>
      <c r="N549" s="261"/>
      <c r="O549" s="259"/>
      <c r="P549" s="259"/>
      <c r="Q549" s="261"/>
      <c r="R549" s="259"/>
      <c r="S549" s="259"/>
      <c r="T549" s="261"/>
      <c r="U549" s="261"/>
      <c r="V549" s="259"/>
      <c r="W549" s="259"/>
      <c r="X549" s="259"/>
      <c r="Y549" s="259"/>
      <c r="Z549" s="259"/>
      <c r="AA549" s="261"/>
      <c r="AB549" s="261"/>
      <c r="AC549" s="259"/>
      <c r="AD549" s="259"/>
      <c r="AE549" s="259"/>
      <c r="AF549" s="259"/>
      <c r="AG549" s="259"/>
      <c r="AH549" s="261"/>
      <c r="AU549" s="45"/>
    </row>
    <row r="550" spans="2:47" ht="14.25" customHeight="1">
      <c r="B550" s="259"/>
      <c r="D550" s="259"/>
      <c r="E550" s="259"/>
      <c r="F550" s="261"/>
      <c r="G550" s="261"/>
      <c r="H550" s="259"/>
      <c r="I550" s="259"/>
      <c r="J550" s="259"/>
      <c r="K550" s="259"/>
      <c r="L550" s="259"/>
      <c r="M550" s="261"/>
      <c r="N550" s="261"/>
      <c r="O550" s="259"/>
      <c r="P550" s="259"/>
      <c r="Q550" s="261"/>
      <c r="R550" s="259"/>
      <c r="S550" s="259"/>
      <c r="T550" s="261"/>
      <c r="U550" s="261"/>
      <c r="V550" s="259"/>
      <c r="W550" s="259"/>
      <c r="X550" s="259"/>
      <c r="Y550" s="259"/>
      <c r="Z550" s="259"/>
      <c r="AA550" s="261"/>
      <c r="AB550" s="261"/>
      <c r="AC550" s="259"/>
      <c r="AD550" s="259"/>
      <c r="AE550" s="259"/>
      <c r="AF550" s="259"/>
      <c r="AG550" s="259"/>
      <c r="AH550" s="261"/>
      <c r="AU550" s="45"/>
    </row>
    <row r="551" spans="2:47" ht="14.25" customHeight="1">
      <c r="B551" s="259"/>
      <c r="D551" s="259"/>
      <c r="E551" s="259"/>
      <c r="F551" s="261"/>
      <c r="G551" s="261"/>
      <c r="H551" s="259"/>
      <c r="I551" s="259"/>
      <c r="J551" s="259"/>
      <c r="K551" s="259"/>
      <c r="L551" s="259"/>
      <c r="M551" s="261"/>
      <c r="N551" s="261"/>
      <c r="O551" s="259"/>
      <c r="P551" s="259"/>
      <c r="Q551" s="261"/>
      <c r="R551" s="259"/>
      <c r="S551" s="259"/>
      <c r="T551" s="261"/>
      <c r="U551" s="261"/>
      <c r="V551" s="259"/>
      <c r="W551" s="259"/>
      <c r="X551" s="259"/>
      <c r="Y551" s="259"/>
      <c r="Z551" s="259"/>
      <c r="AA551" s="261"/>
      <c r="AB551" s="261"/>
      <c r="AC551" s="259"/>
      <c r="AD551" s="259"/>
      <c r="AE551" s="259"/>
      <c r="AF551" s="259"/>
      <c r="AG551" s="259"/>
      <c r="AH551" s="261"/>
      <c r="AU551" s="45"/>
    </row>
    <row r="552" spans="2:47" ht="14.25" customHeight="1">
      <c r="B552" s="259"/>
      <c r="D552" s="259"/>
      <c r="E552" s="259"/>
      <c r="F552" s="261"/>
      <c r="G552" s="261"/>
      <c r="H552" s="259"/>
      <c r="I552" s="259"/>
      <c r="J552" s="259"/>
      <c r="K552" s="259"/>
      <c r="L552" s="259"/>
      <c r="M552" s="261"/>
      <c r="N552" s="261"/>
      <c r="O552" s="259"/>
      <c r="P552" s="259"/>
      <c r="Q552" s="261"/>
      <c r="R552" s="259"/>
      <c r="S552" s="259"/>
      <c r="T552" s="261"/>
      <c r="U552" s="261"/>
      <c r="V552" s="259"/>
      <c r="W552" s="259"/>
      <c r="X552" s="259"/>
      <c r="Y552" s="259"/>
      <c r="Z552" s="259"/>
      <c r="AA552" s="261"/>
      <c r="AB552" s="261"/>
      <c r="AC552" s="259"/>
      <c r="AD552" s="259"/>
      <c r="AE552" s="259"/>
      <c r="AF552" s="259"/>
      <c r="AG552" s="259"/>
      <c r="AH552" s="261"/>
      <c r="AU552" s="45"/>
    </row>
    <row r="553" spans="2:47" ht="14.25" customHeight="1">
      <c r="B553" s="259"/>
      <c r="D553" s="259"/>
      <c r="E553" s="259"/>
      <c r="F553" s="261"/>
      <c r="G553" s="261"/>
      <c r="H553" s="259"/>
      <c r="I553" s="259"/>
      <c r="J553" s="259"/>
      <c r="K553" s="259"/>
      <c r="L553" s="259"/>
      <c r="M553" s="261"/>
      <c r="N553" s="261"/>
      <c r="O553" s="259"/>
      <c r="P553" s="259"/>
      <c r="Q553" s="261"/>
      <c r="R553" s="259"/>
      <c r="S553" s="259"/>
      <c r="T553" s="261"/>
      <c r="U553" s="261"/>
      <c r="V553" s="259"/>
      <c r="W553" s="259"/>
      <c r="X553" s="259"/>
      <c r="Y553" s="259"/>
      <c r="Z553" s="259"/>
      <c r="AA553" s="261"/>
      <c r="AB553" s="261"/>
      <c r="AC553" s="259"/>
      <c r="AD553" s="259"/>
      <c r="AE553" s="259"/>
      <c r="AF553" s="259"/>
      <c r="AG553" s="259"/>
      <c r="AH553" s="261"/>
      <c r="AU553" s="45"/>
    </row>
    <row r="554" spans="2:47" ht="14.25" customHeight="1">
      <c r="B554" s="259"/>
      <c r="D554" s="259"/>
      <c r="E554" s="259"/>
      <c r="F554" s="261"/>
      <c r="G554" s="261"/>
      <c r="H554" s="259"/>
      <c r="I554" s="259"/>
      <c r="J554" s="259"/>
      <c r="K554" s="259"/>
      <c r="L554" s="259"/>
      <c r="M554" s="261"/>
      <c r="N554" s="261"/>
      <c r="O554" s="259"/>
      <c r="P554" s="259"/>
      <c r="Q554" s="261"/>
      <c r="R554" s="259"/>
      <c r="S554" s="259"/>
      <c r="T554" s="261"/>
      <c r="U554" s="261"/>
      <c r="V554" s="259"/>
      <c r="W554" s="259"/>
      <c r="X554" s="259"/>
      <c r="Y554" s="259"/>
      <c r="Z554" s="259"/>
      <c r="AA554" s="261"/>
      <c r="AB554" s="261"/>
      <c r="AC554" s="259"/>
      <c r="AD554" s="259"/>
      <c r="AE554" s="259"/>
      <c r="AF554" s="259"/>
      <c r="AG554" s="259"/>
      <c r="AH554" s="261"/>
      <c r="AU554" s="45"/>
    </row>
    <row r="555" spans="2:47" ht="14.25" customHeight="1">
      <c r="B555" s="259"/>
      <c r="D555" s="259"/>
      <c r="E555" s="259"/>
      <c r="F555" s="261"/>
      <c r="G555" s="261"/>
      <c r="H555" s="259"/>
      <c r="I555" s="259"/>
      <c r="J555" s="259"/>
      <c r="K555" s="259"/>
      <c r="L555" s="259"/>
      <c r="M555" s="261"/>
      <c r="N555" s="261"/>
      <c r="O555" s="259"/>
      <c r="P555" s="259"/>
      <c r="Q555" s="261"/>
      <c r="R555" s="259"/>
      <c r="S555" s="259"/>
      <c r="T555" s="261"/>
      <c r="U555" s="261"/>
      <c r="V555" s="259"/>
      <c r="W555" s="259"/>
      <c r="X555" s="259"/>
      <c r="Y555" s="259"/>
      <c r="Z555" s="259"/>
      <c r="AA555" s="261"/>
      <c r="AB555" s="261"/>
      <c r="AC555" s="259"/>
      <c r="AD555" s="259"/>
      <c r="AE555" s="259"/>
      <c r="AF555" s="259"/>
      <c r="AG555" s="259"/>
      <c r="AH555" s="261"/>
      <c r="AU555" s="45"/>
    </row>
    <row r="556" spans="2:47" ht="14.25" customHeight="1">
      <c r="B556" s="259"/>
      <c r="D556" s="259"/>
      <c r="E556" s="259"/>
      <c r="F556" s="261"/>
      <c r="G556" s="261"/>
      <c r="H556" s="259"/>
      <c r="I556" s="259"/>
      <c r="J556" s="259"/>
      <c r="K556" s="259"/>
      <c r="L556" s="259"/>
      <c r="M556" s="261"/>
      <c r="N556" s="261"/>
      <c r="O556" s="259"/>
      <c r="P556" s="259"/>
      <c r="Q556" s="261"/>
      <c r="R556" s="259"/>
      <c r="S556" s="259"/>
      <c r="T556" s="261"/>
      <c r="U556" s="261"/>
      <c r="V556" s="259"/>
      <c r="W556" s="259"/>
      <c r="X556" s="259"/>
      <c r="Y556" s="259"/>
      <c r="Z556" s="259"/>
      <c r="AA556" s="261"/>
      <c r="AB556" s="261"/>
      <c r="AC556" s="259"/>
      <c r="AD556" s="259"/>
      <c r="AE556" s="259"/>
      <c r="AF556" s="259"/>
      <c r="AG556" s="259"/>
      <c r="AH556" s="261"/>
      <c r="AU556" s="45"/>
    </row>
    <row r="557" spans="2:47" ht="14.25" customHeight="1">
      <c r="B557" s="259"/>
      <c r="D557" s="259"/>
      <c r="E557" s="259"/>
      <c r="F557" s="261"/>
      <c r="G557" s="261"/>
      <c r="H557" s="259"/>
      <c r="I557" s="259"/>
      <c r="J557" s="259"/>
      <c r="K557" s="259"/>
      <c r="L557" s="259"/>
      <c r="M557" s="261"/>
      <c r="N557" s="261"/>
      <c r="O557" s="259"/>
      <c r="P557" s="259"/>
      <c r="Q557" s="261"/>
      <c r="R557" s="259"/>
      <c r="S557" s="259"/>
      <c r="T557" s="261"/>
      <c r="U557" s="261"/>
      <c r="V557" s="259"/>
      <c r="W557" s="259"/>
      <c r="X557" s="259"/>
      <c r="Y557" s="259"/>
      <c r="Z557" s="259"/>
      <c r="AA557" s="261"/>
      <c r="AB557" s="261"/>
      <c r="AC557" s="259"/>
      <c r="AD557" s="259"/>
      <c r="AE557" s="259"/>
      <c r="AF557" s="259"/>
      <c r="AG557" s="259"/>
      <c r="AH557" s="261"/>
      <c r="AU557" s="45"/>
    </row>
    <row r="558" spans="2:47" ht="14.25" customHeight="1">
      <c r="B558" s="259"/>
      <c r="D558" s="259"/>
      <c r="E558" s="259"/>
      <c r="F558" s="261"/>
      <c r="G558" s="261"/>
      <c r="H558" s="259"/>
      <c r="I558" s="259"/>
      <c r="J558" s="259"/>
      <c r="K558" s="259"/>
      <c r="L558" s="259"/>
      <c r="M558" s="261"/>
      <c r="N558" s="261"/>
      <c r="O558" s="259"/>
      <c r="P558" s="259"/>
      <c r="Q558" s="261"/>
      <c r="R558" s="259"/>
      <c r="S558" s="259"/>
      <c r="T558" s="261"/>
      <c r="U558" s="261"/>
      <c r="V558" s="259"/>
      <c r="W558" s="259"/>
      <c r="X558" s="259"/>
      <c r="Y558" s="259"/>
      <c r="Z558" s="259"/>
      <c r="AA558" s="261"/>
      <c r="AB558" s="261"/>
      <c r="AC558" s="259"/>
      <c r="AD558" s="259"/>
      <c r="AE558" s="259"/>
      <c r="AF558" s="259"/>
      <c r="AG558" s="259"/>
      <c r="AH558" s="261"/>
      <c r="AU558" s="45"/>
    </row>
    <row r="559" spans="2:47" ht="14.25" customHeight="1">
      <c r="B559" s="259"/>
      <c r="D559" s="259"/>
      <c r="E559" s="259"/>
      <c r="F559" s="261"/>
      <c r="G559" s="261"/>
      <c r="H559" s="259"/>
      <c r="I559" s="259"/>
      <c r="J559" s="259"/>
      <c r="K559" s="259"/>
      <c r="L559" s="259"/>
      <c r="M559" s="261"/>
      <c r="N559" s="261"/>
      <c r="O559" s="259"/>
      <c r="P559" s="259"/>
      <c r="Q559" s="261"/>
      <c r="R559" s="259"/>
      <c r="S559" s="259"/>
      <c r="T559" s="261"/>
      <c r="U559" s="261"/>
      <c r="V559" s="259"/>
      <c r="W559" s="259"/>
      <c r="X559" s="259"/>
      <c r="Y559" s="259"/>
      <c r="Z559" s="259"/>
      <c r="AA559" s="261"/>
      <c r="AB559" s="261"/>
      <c r="AC559" s="259"/>
      <c r="AD559" s="259"/>
      <c r="AE559" s="259"/>
      <c r="AF559" s="259"/>
      <c r="AG559" s="259"/>
      <c r="AH559" s="261"/>
      <c r="AU559" s="45"/>
    </row>
    <row r="560" spans="2:47" ht="14.25" customHeight="1">
      <c r="B560" s="259"/>
      <c r="D560" s="259"/>
      <c r="E560" s="259"/>
      <c r="F560" s="261"/>
      <c r="G560" s="261"/>
      <c r="H560" s="259"/>
      <c r="I560" s="259"/>
      <c r="J560" s="259"/>
      <c r="K560" s="259"/>
      <c r="L560" s="259"/>
      <c r="M560" s="261"/>
      <c r="N560" s="261"/>
      <c r="O560" s="259"/>
      <c r="P560" s="259"/>
      <c r="Q560" s="261"/>
      <c r="R560" s="259"/>
      <c r="S560" s="259"/>
      <c r="T560" s="261"/>
      <c r="U560" s="261"/>
      <c r="V560" s="259"/>
      <c r="W560" s="259"/>
      <c r="X560" s="259"/>
      <c r="Y560" s="259"/>
      <c r="Z560" s="259"/>
      <c r="AA560" s="261"/>
      <c r="AB560" s="261"/>
      <c r="AC560" s="259"/>
      <c r="AD560" s="259"/>
      <c r="AE560" s="259"/>
      <c r="AF560" s="259"/>
      <c r="AG560" s="259"/>
      <c r="AH560" s="261"/>
      <c r="AU560" s="45"/>
    </row>
    <row r="561" spans="2:47" ht="14.25" customHeight="1">
      <c r="B561" s="259"/>
      <c r="D561" s="259"/>
      <c r="E561" s="259"/>
      <c r="F561" s="261"/>
      <c r="G561" s="261"/>
      <c r="H561" s="259"/>
      <c r="I561" s="259"/>
      <c r="J561" s="259"/>
      <c r="K561" s="259"/>
      <c r="L561" s="259"/>
      <c r="M561" s="261"/>
      <c r="N561" s="261"/>
      <c r="O561" s="259"/>
      <c r="P561" s="259"/>
      <c r="Q561" s="261"/>
      <c r="R561" s="259"/>
      <c r="S561" s="259"/>
      <c r="T561" s="261"/>
      <c r="U561" s="261"/>
      <c r="V561" s="259"/>
      <c r="W561" s="259"/>
      <c r="X561" s="259"/>
      <c r="Y561" s="259"/>
      <c r="Z561" s="259"/>
      <c r="AA561" s="261"/>
      <c r="AB561" s="261"/>
      <c r="AC561" s="259"/>
      <c r="AD561" s="259"/>
      <c r="AE561" s="259"/>
      <c r="AF561" s="259"/>
      <c r="AG561" s="259"/>
      <c r="AH561" s="261"/>
      <c r="AU561" s="45"/>
    </row>
    <row r="562" spans="2:47" ht="14.25" customHeight="1">
      <c r="B562" s="259"/>
      <c r="D562" s="259"/>
      <c r="E562" s="259"/>
      <c r="F562" s="261"/>
      <c r="G562" s="261"/>
      <c r="H562" s="259"/>
      <c r="I562" s="259"/>
      <c r="J562" s="259"/>
      <c r="K562" s="259"/>
      <c r="L562" s="259"/>
      <c r="M562" s="261"/>
      <c r="N562" s="261"/>
      <c r="O562" s="259"/>
      <c r="P562" s="259"/>
      <c r="Q562" s="261"/>
      <c r="R562" s="259"/>
      <c r="S562" s="259"/>
      <c r="T562" s="261"/>
      <c r="U562" s="261"/>
      <c r="V562" s="259"/>
      <c r="W562" s="259"/>
      <c r="X562" s="259"/>
      <c r="Y562" s="259"/>
      <c r="Z562" s="259"/>
      <c r="AA562" s="261"/>
      <c r="AB562" s="261"/>
      <c r="AC562" s="259"/>
      <c r="AD562" s="259"/>
      <c r="AE562" s="259"/>
      <c r="AF562" s="259"/>
      <c r="AG562" s="259"/>
      <c r="AH562" s="261"/>
      <c r="AU562" s="45"/>
    </row>
    <row r="563" spans="2:47" ht="14.25" customHeight="1">
      <c r="B563" s="259"/>
      <c r="D563" s="259"/>
      <c r="E563" s="259"/>
      <c r="F563" s="261"/>
      <c r="G563" s="261"/>
      <c r="H563" s="259"/>
      <c r="I563" s="259"/>
      <c r="J563" s="259"/>
      <c r="K563" s="259"/>
      <c r="L563" s="259"/>
      <c r="M563" s="261"/>
      <c r="N563" s="261"/>
      <c r="O563" s="259"/>
      <c r="P563" s="259"/>
      <c r="Q563" s="261"/>
      <c r="R563" s="259"/>
      <c r="S563" s="259"/>
      <c r="T563" s="261"/>
      <c r="U563" s="261"/>
      <c r="V563" s="259"/>
      <c r="W563" s="259"/>
      <c r="X563" s="259"/>
      <c r="Y563" s="259"/>
      <c r="Z563" s="259"/>
      <c r="AA563" s="261"/>
      <c r="AB563" s="261"/>
      <c r="AC563" s="259"/>
      <c r="AD563" s="259"/>
      <c r="AE563" s="259"/>
      <c r="AF563" s="259"/>
      <c r="AG563" s="259"/>
      <c r="AH563" s="261"/>
      <c r="AU563" s="45"/>
    </row>
    <row r="564" spans="2:47" ht="14.25" customHeight="1">
      <c r="B564" s="259"/>
      <c r="D564" s="259"/>
      <c r="E564" s="259"/>
      <c r="F564" s="261"/>
      <c r="G564" s="261"/>
      <c r="H564" s="259"/>
      <c r="I564" s="259"/>
      <c r="J564" s="259"/>
      <c r="K564" s="259"/>
      <c r="L564" s="259"/>
      <c r="M564" s="261"/>
      <c r="N564" s="261"/>
      <c r="O564" s="259"/>
      <c r="P564" s="259"/>
      <c r="Q564" s="261"/>
      <c r="R564" s="259"/>
      <c r="S564" s="259"/>
      <c r="T564" s="261"/>
      <c r="U564" s="261"/>
      <c r="V564" s="259"/>
      <c r="W564" s="259"/>
      <c r="X564" s="259"/>
      <c r="Y564" s="259"/>
      <c r="Z564" s="259"/>
      <c r="AA564" s="261"/>
      <c r="AB564" s="261"/>
      <c r="AC564" s="259"/>
      <c r="AD564" s="259"/>
      <c r="AE564" s="259"/>
      <c r="AF564" s="259"/>
      <c r="AG564" s="259"/>
      <c r="AH564" s="261"/>
      <c r="AU564" s="45"/>
    </row>
    <row r="565" spans="2:47" ht="14.25" customHeight="1">
      <c r="B565" s="259"/>
      <c r="D565" s="259"/>
      <c r="E565" s="259"/>
      <c r="F565" s="261"/>
      <c r="G565" s="261"/>
      <c r="H565" s="259"/>
      <c r="I565" s="259"/>
      <c r="J565" s="259"/>
      <c r="K565" s="259"/>
      <c r="L565" s="259"/>
      <c r="M565" s="261"/>
      <c r="N565" s="261"/>
      <c r="O565" s="259"/>
      <c r="P565" s="259"/>
      <c r="Q565" s="261"/>
      <c r="R565" s="259"/>
      <c r="S565" s="259"/>
      <c r="T565" s="261"/>
      <c r="U565" s="261"/>
      <c r="V565" s="259"/>
      <c r="W565" s="259"/>
      <c r="X565" s="259"/>
      <c r="Y565" s="259"/>
      <c r="Z565" s="259"/>
      <c r="AA565" s="261"/>
      <c r="AB565" s="261"/>
      <c r="AC565" s="259"/>
      <c r="AD565" s="259"/>
      <c r="AE565" s="259"/>
      <c r="AF565" s="259"/>
      <c r="AG565" s="259"/>
      <c r="AH565" s="261"/>
      <c r="AU565" s="45"/>
    </row>
    <row r="566" spans="2:47" ht="14.25" customHeight="1">
      <c r="B566" s="259"/>
      <c r="D566" s="259"/>
      <c r="E566" s="259"/>
      <c r="F566" s="261"/>
      <c r="G566" s="261"/>
      <c r="H566" s="259"/>
      <c r="I566" s="259"/>
      <c r="J566" s="259"/>
      <c r="K566" s="259"/>
      <c r="L566" s="259"/>
      <c r="M566" s="261"/>
      <c r="N566" s="261"/>
      <c r="O566" s="259"/>
      <c r="P566" s="259"/>
      <c r="Q566" s="261"/>
      <c r="R566" s="259"/>
      <c r="S566" s="259"/>
      <c r="T566" s="261"/>
      <c r="U566" s="261"/>
      <c r="V566" s="259"/>
      <c r="W566" s="259"/>
      <c r="X566" s="259"/>
      <c r="Y566" s="259"/>
      <c r="Z566" s="259"/>
      <c r="AA566" s="261"/>
      <c r="AB566" s="261"/>
      <c r="AC566" s="259"/>
      <c r="AD566" s="259"/>
      <c r="AE566" s="259"/>
      <c r="AF566" s="259"/>
      <c r="AG566" s="259"/>
      <c r="AH566" s="261"/>
      <c r="AU566" s="45"/>
    </row>
    <row r="567" spans="2:47" ht="14.25" customHeight="1">
      <c r="B567" s="259"/>
      <c r="D567" s="259"/>
      <c r="E567" s="259"/>
      <c r="F567" s="261"/>
      <c r="G567" s="261"/>
      <c r="H567" s="259"/>
      <c r="I567" s="259"/>
      <c r="J567" s="259"/>
      <c r="K567" s="259"/>
      <c r="L567" s="259"/>
      <c r="M567" s="261"/>
      <c r="N567" s="261"/>
      <c r="O567" s="259"/>
      <c r="P567" s="259"/>
      <c r="Q567" s="261"/>
      <c r="R567" s="259"/>
      <c r="S567" s="259"/>
      <c r="T567" s="261"/>
      <c r="U567" s="261"/>
      <c r="V567" s="259"/>
      <c r="W567" s="259"/>
      <c r="X567" s="259"/>
      <c r="Y567" s="259"/>
      <c r="Z567" s="259"/>
      <c r="AA567" s="261"/>
      <c r="AB567" s="261"/>
      <c r="AC567" s="259"/>
      <c r="AD567" s="259"/>
      <c r="AE567" s="259"/>
      <c r="AF567" s="259"/>
      <c r="AG567" s="259"/>
      <c r="AH567" s="261"/>
      <c r="AU567" s="45"/>
    </row>
    <row r="568" spans="2:47" ht="14.25" customHeight="1">
      <c r="B568" s="259"/>
      <c r="D568" s="259"/>
      <c r="E568" s="259"/>
      <c r="F568" s="261"/>
      <c r="G568" s="261"/>
      <c r="H568" s="259"/>
      <c r="I568" s="259"/>
      <c r="J568" s="259"/>
      <c r="K568" s="259"/>
      <c r="L568" s="259"/>
      <c r="M568" s="261"/>
      <c r="N568" s="261"/>
      <c r="O568" s="259"/>
      <c r="P568" s="259"/>
      <c r="Q568" s="261"/>
      <c r="R568" s="259"/>
      <c r="S568" s="259"/>
      <c r="T568" s="261"/>
      <c r="U568" s="261"/>
      <c r="V568" s="259"/>
      <c r="W568" s="259"/>
      <c r="X568" s="259"/>
      <c r="Y568" s="259"/>
      <c r="Z568" s="259"/>
      <c r="AA568" s="261"/>
      <c r="AB568" s="261"/>
      <c r="AC568" s="259"/>
      <c r="AD568" s="259"/>
      <c r="AE568" s="259"/>
      <c r="AF568" s="259"/>
      <c r="AG568" s="259"/>
      <c r="AH568" s="261"/>
      <c r="AU568" s="45"/>
    </row>
    <row r="569" spans="2:47" ht="14.25" customHeight="1">
      <c r="B569" s="259"/>
      <c r="D569" s="259"/>
      <c r="E569" s="259"/>
      <c r="F569" s="261"/>
      <c r="G569" s="261"/>
      <c r="H569" s="259"/>
      <c r="I569" s="259"/>
      <c r="J569" s="259"/>
      <c r="K569" s="259"/>
      <c r="L569" s="259"/>
      <c r="M569" s="261"/>
      <c r="N569" s="261"/>
      <c r="O569" s="259"/>
      <c r="P569" s="259"/>
      <c r="Q569" s="261"/>
      <c r="R569" s="259"/>
      <c r="S569" s="259"/>
      <c r="T569" s="261"/>
      <c r="U569" s="261"/>
      <c r="V569" s="259"/>
      <c r="W569" s="259"/>
      <c r="X569" s="259"/>
      <c r="Y569" s="259"/>
      <c r="Z569" s="259"/>
      <c r="AA569" s="261"/>
      <c r="AB569" s="261"/>
      <c r="AC569" s="259"/>
      <c r="AD569" s="259"/>
      <c r="AE569" s="259"/>
      <c r="AF569" s="259"/>
      <c r="AG569" s="259"/>
      <c r="AH569" s="261"/>
      <c r="AU569" s="45"/>
    </row>
    <row r="570" spans="2:47" ht="14.25" customHeight="1">
      <c r="B570" s="259"/>
      <c r="D570" s="259"/>
      <c r="E570" s="259"/>
      <c r="F570" s="261"/>
      <c r="G570" s="261"/>
      <c r="H570" s="259"/>
      <c r="I570" s="259"/>
      <c r="J570" s="259"/>
      <c r="K570" s="259"/>
      <c r="L570" s="259"/>
      <c r="M570" s="261"/>
      <c r="N570" s="261"/>
      <c r="O570" s="259"/>
      <c r="P570" s="259"/>
      <c r="Q570" s="261"/>
      <c r="R570" s="259"/>
      <c r="S570" s="259"/>
      <c r="T570" s="261"/>
      <c r="U570" s="261"/>
      <c r="V570" s="259"/>
      <c r="W570" s="259"/>
      <c r="X570" s="259"/>
      <c r="Y570" s="259"/>
      <c r="Z570" s="259"/>
      <c r="AA570" s="261"/>
      <c r="AB570" s="261"/>
      <c r="AC570" s="259"/>
      <c r="AD570" s="259"/>
      <c r="AE570" s="259"/>
      <c r="AF570" s="259"/>
      <c r="AG570" s="259"/>
      <c r="AH570" s="261"/>
      <c r="AU570" s="45"/>
    </row>
    <row r="571" spans="2:47" ht="14.25" customHeight="1">
      <c r="B571" s="259"/>
      <c r="D571" s="259"/>
      <c r="E571" s="259"/>
      <c r="F571" s="261"/>
      <c r="G571" s="261"/>
      <c r="H571" s="259"/>
      <c r="I571" s="259"/>
      <c r="J571" s="259"/>
      <c r="K571" s="259"/>
      <c r="L571" s="259"/>
      <c r="M571" s="261"/>
      <c r="N571" s="261"/>
      <c r="O571" s="259"/>
      <c r="P571" s="259"/>
      <c r="Q571" s="261"/>
      <c r="R571" s="259"/>
      <c r="S571" s="259"/>
      <c r="T571" s="261"/>
      <c r="U571" s="261"/>
      <c r="V571" s="259"/>
      <c r="W571" s="259"/>
      <c r="X571" s="259"/>
      <c r="Y571" s="259"/>
      <c r="Z571" s="259"/>
      <c r="AA571" s="261"/>
      <c r="AB571" s="261"/>
      <c r="AC571" s="259"/>
      <c r="AD571" s="259"/>
      <c r="AE571" s="259"/>
      <c r="AF571" s="259"/>
      <c r="AG571" s="259"/>
      <c r="AH571" s="261"/>
      <c r="AU571" s="45"/>
    </row>
    <row r="572" spans="2:47" ht="14.25" customHeight="1">
      <c r="B572" s="259"/>
      <c r="D572" s="259"/>
      <c r="E572" s="259"/>
      <c r="F572" s="261"/>
      <c r="G572" s="261"/>
      <c r="H572" s="259"/>
      <c r="I572" s="259"/>
      <c r="J572" s="259"/>
      <c r="K572" s="259"/>
      <c r="L572" s="259"/>
      <c r="M572" s="261"/>
      <c r="N572" s="261"/>
      <c r="O572" s="259"/>
      <c r="P572" s="259"/>
      <c r="Q572" s="261"/>
      <c r="R572" s="259"/>
      <c r="S572" s="259"/>
      <c r="T572" s="261"/>
      <c r="U572" s="261"/>
      <c r="V572" s="259"/>
      <c r="W572" s="259"/>
      <c r="X572" s="259"/>
      <c r="Y572" s="259"/>
      <c r="Z572" s="259"/>
      <c r="AA572" s="261"/>
      <c r="AB572" s="261"/>
      <c r="AC572" s="259"/>
      <c r="AD572" s="259"/>
      <c r="AE572" s="259"/>
      <c r="AF572" s="259"/>
      <c r="AG572" s="259"/>
      <c r="AH572" s="261"/>
      <c r="AU572" s="45"/>
    </row>
    <row r="573" spans="2:47" ht="14.25" customHeight="1">
      <c r="B573" s="259"/>
      <c r="D573" s="259"/>
      <c r="E573" s="259"/>
      <c r="F573" s="261"/>
      <c r="G573" s="261"/>
      <c r="H573" s="259"/>
      <c r="I573" s="259"/>
      <c r="J573" s="259"/>
      <c r="K573" s="259"/>
      <c r="L573" s="259"/>
      <c r="M573" s="261"/>
      <c r="N573" s="261"/>
      <c r="O573" s="259"/>
      <c r="P573" s="259"/>
      <c r="Q573" s="261"/>
      <c r="R573" s="259"/>
      <c r="S573" s="259"/>
      <c r="T573" s="261"/>
      <c r="U573" s="261"/>
      <c r="V573" s="259"/>
      <c r="W573" s="259"/>
      <c r="X573" s="259"/>
      <c r="Y573" s="259"/>
      <c r="Z573" s="259"/>
      <c r="AA573" s="261"/>
      <c r="AB573" s="261"/>
      <c r="AC573" s="259"/>
      <c r="AD573" s="259"/>
      <c r="AE573" s="259"/>
      <c r="AF573" s="259"/>
      <c r="AG573" s="259"/>
      <c r="AH573" s="261"/>
      <c r="AU573" s="45"/>
    </row>
    <row r="574" spans="2:47" ht="14.25" customHeight="1">
      <c r="B574" s="259"/>
      <c r="D574" s="259"/>
      <c r="E574" s="259"/>
      <c r="F574" s="261"/>
      <c r="G574" s="261"/>
      <c r="H574" s="259"/>
      <c r="I574" s="259"/>
      <c r="J574" s="259"/>
      <c r="K574" s="259"/>
      <c r="L574" s="259"/>
      <c r="M574" s="261"/>
      <c r="N574" s="261"/>
      <c r="O574" s="259"/>
      <c r="P574" s="259"/>
      <c r="Q574" s="261"/>
      <c r="R574" s="259"/>
      <c r="S574" s="259"/>
      <c r="T574" s="261"/>
      <c r="U574" s="261"/>
      <c r="V574" s="259"/>
      <c r="W574" s="259"/>
      <c r="X574" s="259"/>
      <c r="Y574" s="259"/>
      <c r="Z574" s="259"/>
      <c r="AA574" s="261"/>
      <c r="AB574" s="261"/>
      <c r="AC574" s="259"/>
      <c r="AD574" s="259"/>
      <c r="AE574" s="259"/>
      <c r="AF574" s="259"/>
      <c r="AG574" s="259"/>
      <c r="AH574" s="261"/>
      <c r="AU574" s="45"/>
    </row>
    <row r="575" spans="2:47" ht="14.25" customHeight="1">
      <c r="B575" s="259"/>
      <c r="D575" s="259"/>
      <c r="E575" s="259"/>
      <c r="F575" s="261"/>
      <c r="G575" s="261"/>
      <c r="H575" s="259"/>
      <c r="I575" s="259"/>
      <c r="J575" s="259"/>
      <c r="K575" s="259"/>
      <c r="L575" s="259"/>
      <c r="M575" s="261"/>
      <c r="N575" s="261"/>
      <c r="O575" s="259"/>
      <c r="P575" s="259"/>
      <c r="Q575" s="261"/>
      <c r="R575" s="259"/>
      <c r="S575" s="259"/>
      <c r="T575" s="261"/>
      <c r="U575" s="261"/>
      <c r="V575" s="259"/>
      <c r="W575" s="259"/>
      <c r="X575" s="259"/>
      <c r="Y575" s="259"/>
      <c r="Z575" s="259"/>
      <c r="AA575" s="261"/>
      <c r="AB575" s="261"/>
      <c r="AC575" s="259"/>
      <c r="AD575" s="259"/>
      <c r="AE575" s="259"/>
      <c r="AF575" s="259"/>
      <c r="AG575" s="259"/>
      <c r="AH575" s="261"/>
      <c r="AU575" s="45"/>
    </row>
    <row r="576" spans="2:47" ht="14.25" customHeight="1">
      <c r="B576" s="259"/>
      <c r="D576" s="259"/>
      <c r="E576" s="259"/>
      <c r="F576" s="261"/>
      <c r="G576" s="261"/>
      <c r="H576" s="259"/>
      <c r="I576" s="259"/>
      <c r="J576" s="259"/>
      <c r="K576" s="259"/>
      <c r="L576" s="259"/>
      <c r="M576" s="261"/>
      <c r="N576" s="261"/>
      <c r="O576" s="259"/>
      <c r="P576" s="259"/>
      <c r="Q576" s="261"/>
      <c r="R576" s="259"/>
      <c r="S576" s="259"/>
      <c r="T576" s="261"/>
      <c r="U576" s="261"/>
      <c r="V576" s="259"/>
      <c r="W576" s="259"/>
      <c r="X576" s="259"/>
      <c r="Y576" s="259"/>
      <c r="Z576" s="259"/>
      <c r="AA576" s="261"/>
      <c r="AB576" s="261"/>
      <c r="AC576" s="259"/>
      <c r="AD576" s="259"/>
      <c r="AE576" s="259"/>
      <c r="AF576" s="259"/>
      <c r="AG576" s="259"/>
      <c r="AH576" s="261"/>
      <c r="AU576" s="45"/>
    </row>
    <row r="577" spans="2:47" ht="14.25" customHeight="1">
      <c r="B577" s="259"/>
      <c r="D577" s="259"/>
      <c r="E577" s="259"/>
      <c r="F577" s="261"/>
      <c r="G577" s="261"/>
      <c r="H577" s="259"/>
      <c r="I577" s="259"/>
      <c r="J577" s="259"/>
      <c r="K577" s="259"/>
      <c r="L577" s="259"/>
      <c r="M577" s="261"/>
      <c r="N577" s="261"/>
      <c r="O577" s="259"/>
      <c r="P577" s="259"/>
      <c r="Q577" s="261"/>
      <c r="R577" s="259"/>
      <c r="S577" s="259"/>
      <c r="T577" s="261"/>
      <c r="U577" s="261"/>
      <c r="V577" s="259"/>
      <c r="W577" s="259"/>
      <c r="X577" s="259"/>
      <c r="Y577" s="259"/>
      <c r="Z577" s="259"/>
      <c r="AA577" s="261"/>
      <c r="AB577" s="261"/>
      <c r="AC577" s="259"/>
      <c r="AD577" s="259"/>
      <c r="AE577" s="259"/>
      <c r="AF577" s="259"/>
      <c r="AG577" s="259"/>
      <c r="AH577" s="261"/>
      <c r="AU577" s="45"/>
    </row>
    <row r="578" spans="2:47" ht="14.25" customHeight="1">
      <c r="B578" s="259"/>
      <c r="D578" s="259"/>
      <c r="E578" s="259"/>
      <c r="F578" s="261"/>
      <c r="G578" s="261"/>
      <c r="H578" s="259"/>
      <c r="I578" s="259"/>
      <c r="J578" s="259"/>
      <c r="K578" s="259"/>
      <c r="L578" s="259"/>
      <c r="M578" s="261"/>
      <c r="N578" s="261"/>
      <c r="O578" s="259"/>
      <c r="P578" s="259"/>
      <c r="Q578" s="261"/>
      <c r="R578" s="259"/>
      <c r="S578" s="259"/>
      <c r="T578" s="261"/>
      <c r="U578" s="261"/>
      <c r="V578" s="259"/>
      <c r="W578" s="259"/>
      <c r="X578" s="259"/>
      <c r="Y578" s="259"/>
      <c r="Z578" s="259"/>
      <c r="AA578" s="261"/>
      <c r="AB578" s="261"/>
      <c r="AC578" s="259"/>
      <c r="AD578" s="259"/>
      <c r="AE578" s="259"/>
      <c r="AF578" s="259"/>
      <c r="AG578" s="259"/>
      <c r="AH578" s="261"/>
      <c r="AU578" s="45"/>
    </row>
    <row r="579" spans="2:47" ht="14.25" customHeight="1">
      <c r="B579" s="259"/>
      <c r="D579" s="259"/>
      <c r="E579" s="259"/>
      <c r="F579" s="261"/>
      <c r="G579" s="261"/>
      <c r="H579" s="259"/>
      <c r="I579" s="259"/>
      <c r="J579" s="259"/>
      <c r="K579" s="259"/>
      <c r="L579" s="259"/>
      <c r="M579" s="261"/>
      <c r="N579" s="261"/>
      <c r="O579" s="259"/>
      <c r="P579" s="259"/>
      <c r="Q579" s="261"/>
      <c r="R579" s="259"/>
      <c r="S579" s="259"/>
      <c r="T579" s="261"/>
      <c r="U579" s="261"/>
      <c r="V579" s="259"/>
      <c r="W579" s="259"/>
      <c r="X579" s="259"/>
      <c r="Y579" s="259"/>
      <c r="Z579" s="259"/>
      <c r="AA579" s="261"/>
      <c r="AB579" s="261"/>
      <c r="AC579" s="259"/>
      <c r="AD579" s="259"/>
      <c r="AE579" s="259"/>
      <c r="AF579" s="259"/>
      <c r="AG579" s="259"/>
      <c r="AH579" s="261"/>
      <c r="AU579" s="45"/>
    </row>
    <row r="580" spans="2:47" ht="14.25" customHeight="1">
      <c r="B580" s="259"/>
      <c r="D580" s="259"/>
      <c r="E580" s="259"/>
      <c r="F580" s="261"/>
      <c r="G580" s="261"/>
      <c r="H580" s="259"/>
      <c r="I580" s="259"/>
      <c r="J580" s="259"/>
      <c r="K580" s="259"/>
      <c r="L580" s="259"/>
      <c r="M580" s="261"/>
      <c r="N580" s="261"/>
      <c r="O580" s="259"/>
      <c r="P580" s="259"/>
      <c r="Q580" s="261"/>
      <c r="R580" s="259"/>
      <c r="S580" s="259"/>
      <c r="T580" s="261"/>
      <c r="U580" s="261"/>
      <c r="V580" s="259"/>
      <c r="W580" s="259"/>
      <c r="X580" s="259"/>
      <c r="Y580" s="259"/>
      <c r="Z580" s="259"/>
      <c r="AA580" s="261"/>
      <c r="AB580" s="261"/>
      <c r="AC580" s="259"/>
      <c r="AD580" s="259"/>
      <c r="AE580" s="259"/>
      <c r="AF580" s="259"/>
      <c r="AG580" s="259"/>
      <c r="AH580" s="261"/>
      <c r="AU580" s="45"/>
    </row>
    <row r="581" spans="2:47" ht="14.25" customHeight="1">
      <c r="B581" s="259"/>
      <c r="D581" s="259"/>
      <c r="E581" s="259"/>
      <c r="F581" s="261"/>
      <c r="G581" s="261"/>
      <c r="H581" s="259"/>
      <c r="I581" s="259"/>
      <c r="J581" s="259"/>
      <c r="K581" s="259"/>
      <c r="L581" s="259"/>
      <c r="M581" s="261"/>
      <c r="N581" s="261"/>
      <c r="O581" s="259"/>
      <c r="P581" s="259"/>
      <c r="Q581" s="261"/>
      <c r="R581" s="259"/>
      <c r="S581" s="259"/>
      <c r="T581" s="261"/>
      <c r="U581" s="261"/>
      <c r="V581" s="259"/>
      <c r="W581" s="259"/>
      <c r="X581" s="259"/>
      <c r="Y581" s="259"/>
      <c r="Z581" s="259"/>
      <c r="AA581" s="261"/>
      <c r="AB581" s="261"/>
      <c r="AC581" s="259"/>
      <c r="AD581" s="259"/>
      <c r="AE581" s="259"/>
      <c r="AF581" s="259"/>
      <c r="AG581" s="259"/>
      <c r="AH581" s="261"/>
      <c r="AU581" s="45"/>
    </row>
    <row r="582" spans="2:47" ht="14.25" customHeight="1">
      <c r="B582" s="259"/>
      <c r="D582" s="259"/>
      <c r="E582" s="259"/>
      <c r="F582" s="261"/>
      <c r="G582" s="261"/>
      <c r="H582" s="259"/>
      <c r="I582" s="259"/>
      <c r="J582" s="259"/>
      <c r="K582" s="259"/>
      <c r="L582" s="259"/>
      <c r="M582" s="261"/>
      <c r="N582" s="261"/>
      <c r="O582" s="259"/>
      <c r="P582" s="259"/>
      <c r="Q582" s="261"/>
      <c r="R582" s="259"/>
      <c r="S582" s="259"/>
      <c r="T582" s="261"/>
      <c r="U582" s="261"/>
      <c r="V582" s="259"/>
      <c r="W582" s="259"/>
      <c r="X582" s="259"/>
      <c r="Y582" s="259"/>
      <c r="Z582" s="259"/>
      <c r="AA582" s="261"/>
      <c r="AB582" s="261"/>
      <c r="AC582" s="259"/>
      <c r="AD582" s="259"/>
      <c r="AE582" s="259"/>
      <c r="AF582" s="259"/>
      <c r="AG582" s="259"/>
      <c r="AH582" s="261"/>
      <c r="AU582" s="45"/>
    </row>
    <row r="583" spans="2:47" ht="14.25" customHeight="1">
      <c r="B583" s="259"/>
      <c r="D583" s="259"/>
      <c r="E583" s="259"/>
      <c r="F583" s="261"/>
      <c r="G583" s="261"/>
      <c r="H583" s="259"/>
      <c r="I583" s="259"/>
      <c r="J583" s="259"/>
      <c r="K583" s="259"/>
      <c r="L583" s="259"/>
      <c r="M583" s="261"/>
      <c r="N583" s="261"/>
      <c r="O583" s="259"/>
      <c r="P583" s="259"/>
      <c r="Q583" s="261"/>
      <c r="R583" s="259"/>
      <c r="S583" s="259"/>
      <c r="T583" s="261"/>
      <c r="U583" s="261"/>
      <c r="V583" s="259"/>
      <c r="W583" s="259"/>
      <c r="X583" s="259"/>
      <c r="Y583" s="259"/>
      <c r="Z583" s="259"/>
      <c r="AA583" s="261"/>
      <c r="AB583" s="261"/>
      <c r="AC583" s="259"/>
      <c r="AD583" s="259"/>
      <c r="AE583" s="259"/>
      <c r="AF583" s="259"/>
      <c r="AG583" s="259"/>
      <c r="AH583" s="261"/>
      <c r="AU583" s="45"/>
    </row>
    <row r="584" spans="2:47" ht="14.25" customHeight="1">
      <c r="B584" s="259"/>
      <c r="D584" s="259"/>
      <c r="E584" s="259"/>
      <c r="F584" s="261"/>
      <c r="G584" s="261"/>
      <c r="H584" s="259"/>
      <c r="I584" s="259"/>
      <c r="J584" s="259"/>
      <c r="K584" s="259"/>
      <c r="L584" s="259"/>
      <c r="M584" s="261"/>
      <c r="N584" s="261"/>
      <c r="O584" s="259"/>
      <c r="P584" s="259"/>
      <c r="Q584" s="261"/>
      <c r="R584" s="259"/>
      <c r="S584" s="259"/>
      <c r="T584" s="261"/>
      <c r="U584" s="261"/>
      <c r="V584" s="259"/>
      <c r="W584" s="259"/>
      <c r="X584" s="259"/>
      <c r="Y584" s="259"/>
      <c r="Z584" s="259"/>
      <c r="AA584" s="261"/>
      <c r="AB584" s="261"/>
      <c r="AC584" s="259"/>
      <c r="AD584" s="259"/>
      <c r="AE584" s="259"/>
      <c r="AF584" s="259"/>
      <c r="AG584" s="259"/>
      <c r="AH584" s="261"/>
      <c r="AU584" s="45"/>
    </row>
    <row r="585" spans="2:47" ht="14.25" customHeight="1">
      <c r="B585" s="259"/>
      <c r="D585" s="259"/>
      <c r="E585" s="259"/>
      <c r="F585" s="261"/>
      <c r="G585" s="261"/>
      <c r="H585" s="259"/>
      <c r="I585" s="259"/>
      <c r="J585" s="259"/>
      <c r="K585" s="259"/>
      <c r="L585" s="259"/>
      <c r="M585" s="261"/>
      <c r="N585" s="261"/>
      <c r="O585" s="259"/>
      <c r="P585" s="259"/>
      <c r="Q585" s="261"/>
      <c r="R585" s="259"/>
      <c r="S585" s="259"/>
      <c r="T585" s="261"/>
      <c r="U585" s="261"/>
      <c r="V585" s="259"/>
      <c r="W585" s="259"/>
      <c r="X585" s="259"/>
      <c r="Y585" s="259"/>
      <c r="Z585" s="259"/>
      <c r="AA585" s="261"/>
      <c r="AB585" s="261"/>
      <c r="AC585" s="259"/>
      <c r="AD585" s="259"/>
      <c r="AE585" s="259"/>
      <c r="AF585" s="259"/>
      <c r="AG585" s="259"/>
      <c r="AH585" s="261"/>
      <c r="AU585" s="45"/>
    </row>
    <row r="586" spans="2:47" ht="14.25" customHeight="1">
      <c r="B586" s="259"/>
      <c r="D586" s="259"/>
      <c r="E586" s="259"/>
      <c r="F586" s="261"/>
      <c r="G586" s="261"/>
      <c r="H586" s="259"/>
      <c r="I586" s="259"/>
      <c r="J586" s="259"/>
      <c r="K586" s="259"/>
      <c r="L586" s="259"/>
      <c r="M586" s="261"/>
      <c r="N586" s="261"/>
      <c r="O586" s="259"/>
      <c r="P586" s="259"/>
      <c r="Q586" s="261"/>
      <c r="R586" s="259"/>
      <c r="S586" s="259"/>
      <c r="T586" s="261"/>
      <c r="U586" s="261"/>
      <c r="V586" s="259"/>
      <c r="W586" s="259"/>
      <c r="X586" s="259"/>
      <c r="Y586" s="259"/>
      <c r="Z586" s="259"/>
      <c r="AA586" s="261"/>
      <c r="AB586" s="261"/>
      <c r="AC586" s="259"/>
      <c r="AD586" s="259"/>
      <c r="AE586" s="259"/>
      <c r="AF586" s="259"/>
      <c r="AG586" s="259"/>
      <c r="AH586" s="261"/>
      <c r="AU586" s="45"/>
    </row>
    <row r="587" spans="2:47" ht="14.25" customHeight="1">
      <c r="B587" s="259"/>
      <c r="D587" s="259"/>
      <c r="E587" s="259"/>
      <c r="F587" s="261"/>
      <c r="G587" s="261"/>
      <c r="H587" s="259"/>
      <c r="I587" s="259"/>
      <c r="J587" s="259"/>
      <c r="K587" s="259"/>
      <c r="L587" s="259"/>
      <c r="M587" s="261"/>
      <c r="N587" s="261"/>
      <c r="O587" s="259"/>
      <c r="P587" s="259"/>
      <c r="Q587" s="261"/>
      <c r="R587" s="259"/>
      <c r="S587" s="259"/>
      <c r="T587" s="261"/>
      <c r="U587" s="261"/>
      <c r="V587" s="259"/>
      <c r="W587" s="259"/>
      <c r="X587" s="259"/>
      <c r="Y587" s="259"/>
      <c r="Z587" s="259"/>
      <c r="AA587" s="261"/>
      <c r="AB587" s="261"/>
      <c r="AC587" s="259"/>
      <c r="AD587" s="259"/>
      <c r="AE587" s="259"/>
      <c r="AF587" s="259"/>
      <c r="AG587" s="259"/>
      <c r="AH587" s="261"/>
      <c r="AU587" s="45"/>
    </row>
    <row r="588" spans="2:47" ht="14.25" customHeight="1">
      <c r="B588" s="259"/>
      <c r="D588" s="259"/>
      <c r="E588" s="259"/>
      <c r="F588" s="261"/>
      <c r="G588" s="261"/>
      <c r="H588" s="259"/>
      <c r="I588" s="259"/>
      <c r="J588" s="259"/>
      <c r="K588" s="259"/>
      <c r="L588" s="259"/>
      <c r="M588" s="261"/>
      <c r="N588" s="261"/>
      <c r="O588" s="259"/>
      <c r="P588" s="259"/>
      <c r="Q588" s="261"/>
      <c r="R588" s="259"/>
      <c r="S588" s="259"/>
      <c r="T588" s="261"/>
      <c r="U588" s="261"/>
      <c r="V588" s="259"/>
      <c r="W588" s="259"/>
      <c r="X588" s="259"/>
      <c r="Y588" s="259"/>
      <c r="Z588" s="259"/>
      <c r="AA588" s="261"/>
      <c r="AB588" s="261"/>
      <c r="AC588" s="259"/>
      <c r="AD588" s="259"/>
      <c r="AE588" s="259"/>
      <c r="AF588" s="259"/>
      <c r="AG588" s="259"/>
      <c r="AH588" s="261"/>
      <c r="AU588" s="45"/>
    </row>
    <row r="589" spans="2:47" ht="14.25" customHeight="1">
      <c r="B589" s="259"/>
      <c r="D589" s="259"/>
      <c r="E589" s="259"/>
      <c r="F589" s="261"/>
      <c r="G589" s="261"/>
      <c r="H589" s="259"/>
      <c r="I589" s="259"/>
      <c r="J589" s="259"/>
      <c r="K589" s="259"/>
      <c r="L589" s="259"/>
      <c r="M589" s="261"/>
      <c r="N589" s="261"/>
      <c r="O589" s="259"/>
      <c r="P589" s="259"/>
      <c r="Q589" s="261"/>
      <c r="R589" s="259"/>
      <c r="S589" s="259"/>
      <c r="T589" s="261"/>
      <c r="U589" s="261"/>
      <c r="V589" s="259"/>
      <c r="W589" s="259"/>
      <c r="X589" s="259"/>
      <c r="Y589" s="259"/>
      <c r="Z589" s="259"/>
      <c r="AA589" s="261"/>
      <c r="AB589" s="261"/>
      <c r="AC589" s="259"/>
      <c r="AD589" s="259"/>
      <c r="AE589" s="259"/>
      <c r="AF589" s="259"/>
      <c r="AG589" s="259"/>
      <c r="AH589" s="261"/>
      <c r="AU589" s="45"/>
    </row>
    <row r="590" spans="2:47" ht="14.25" customHeight="1">
      <c r="B590" s="259"/>
      <c r="D590" s="259"/>
      <c r="E590" s="259"/>
      <c r="F590" s="261"/>
      <c r="G590" s="261"/>
      <c r="H590" s="259"/>
      <c r="I590" s="259"/>
      <c r="J590" s="259"/>
      <c r="K590" s="259"/>
      <c r="L590" s="259"/>
      <c r="M590" s="261"/>
      <c r="N590" s="261"/>
      <c r="O590" s="259"/>
      <c r="P590" s="259"/>
      <c r="Q590" s="261"/>
      <c r="R590" s="259"/>
      <c r="S590" s="259"/>
      <c r="T590" s="261"/>
      <c r="U590" s="261"/>
      <c r="V590" s="259"/>
      <c r="W590" s="259"/>
      <c r="X590" s="259"/>
      <c r="Y590" s="259"/>
      <c r="Z590" s="259"/>
      <c r="AA590" s="261"/>
      <c r="AB590" s="261"/>
      <c r="AC590" s="259"/>
      <c r="AD590" s="259"/>
      <c r="AE590" s="259"/>
      <c r="AF590" s="259"/>
      <c r="AG590" s="259"/>
      <c r="AH590" s="261"/>
      <c r="AU590" s="45"/>
    </row>
    <row r="591" spans="2:47" ht="14.25" customHeight="1">
      <c r="B591" s="259"/>
      <c r="D591" s="259"/>
      <c r="E591" s="259"/>
      <c r="F591" s="261"/>
      <c r="G591" s="261"/>
      <c r="H591" s="259"/>
      <c r="I591" s="259"/>
      <c r="J591" s="259"/>
      <c r="K591" s="259"/>
      <c r="L591" s="259"/>
      <c r="M591" s="261"/>
      <c r="N591" s="261"/>
      <c r="O591" s="259"/>
      <c r="P591" s="259"/>
      <c r="Q591" s="261"/>
      <c r="R591" s="259"/>
      <c r="S591" s="259"/>
      <c r="T591" s="261"/>
      <c r="U591" s="261"/>
      <c r="V591" s="259"/>
      <c r="W591" s="259"/>
      <c r="X591" s="259"/>
      <c r="Y591" s="259"/>
      <c r="Z591" s="259"/>
      <c r="AA591" s="261"/>
      <c r="AB591" s="261"/>
      <c r="AC591" s="259"/>
      <c r="AD591" s="259"/>
      <c r="AE591" s="259"/>
      <c r="AF591" s="259"/>
      <c r="AG591" s="259"/>
      <c r="AH591" s="261"/>
      <c r="AU591" s="45"/>
    </row>
    <row r="592" spans="2:47" ht="14.25" customHeight="1">
      <c r="B592" s="259"/>
      <c r="D592" s="259"/>
      <c r="E592" s="259"/>
      <c r="F592" s="261"/>
      <c r="G592" s="261"/>
      <c r="H592" s="259"/>
      <c r="I592" s="259"/>
      <c r="J592" s="259"/>
      <c r="K592" s="259"/>
      <c r="L592" s="259"/>
      <c r="M592" s="261"/>
      <c r="N592" s="261"/>
      <c r="O592" s="259"/>
      <c r="P592" s="259"/>
      <c r="Q592" s="261"/>
      <c r="R592" s="259"/>
      <c r="S592" s="259"/>
      <c r="T592" s="261"/>
      <c r="U592" s="261"/>
      <c r="V592" s="259"/>
      <c r="W592" s="259"/>
      <c r="X592" s="259"/>
      <c r="Y592" s="259"/>
      <c r="Z592" s="259"/>
      <c r="AA592" s="261"/>
      <c r="AB592" s="261"/>
      <c r="AC592" s="259"/>
      <c r="AD592" s="259"/>
      <c r="AE592" s="259"/>
      <c r="AF592" s="259"/>
      <c r="AG592" s="259"/>
      <c r="AH592" s="261"/>
      <c r="AU592" s="45"/>
    </row>
    <row r="593" spans="2:47" ht="14.25" customHeight="1">
      <c r="B593" s="259"/>
      <c r="D593" s="259"/>
      <c r="E593" s="259"/>
      <c r="F593" s="261"/>
      <c r="G593" s="261"/>
      <c r="H593" s="259"/>
      <c r="I593" s="259"/>
      <c r="J593" s="259"/>
      <c r="K593" s="259"/>
      <c r="L593" s="259"/>
      <c r="M593" s="261"/>
      <c r="N593" s="261"/>
      <c r="O593" s="259"/>
      <c r="P593" s="259"/>
      <c r="Q593" s="261"/>
      <c r="R593" s="259"/>
      <c r="S593" s="259"/>
      <c r="T593" s="261"/>
      <c r="U593" s="261"/>
      <c r="V593" s="259"/>
      <c r="W593" s="259"/>
      <c r="X593" s="259"/>
      <c r="Y593" s="259"/>
      <c r="Z593" s="259"/>
      <c r="AA593" s="261"/>
      <c r="AB593" s="261"/>
      <c r="AC593" s="259"/>
      <c r="AD593" s="259"/>
      <c r="AE593" s="259"/>
      <c r="AF593" s="259"/>
      <c r="AG593" s="259"/>
      <c r="AH593" s="261"/>
      <c r="AU593" s="45"/>
    </row>
    <row r="594" spans="2:47" ht="14.25" customHeight="1">
      <c r="B594" s="259"/>
      <c r="D594" s="259"/>
      <c r="E594" s="259"/>
      <c r="F594" s="261"/>
      <c r="G594" s="261"/>
      <c r="H594" s="259"/>
      <c r="I594" s="259"/>
      <c r="J594" s="259"/>
      <c r="K594" s="259"/>
      <c r="L594" s="259"/>
      <c r="M594" s="261"/>
      <c r="N594" s="261"/>
      <c r="O594" s="259"/>
      <c r="P594" s="259"/>
      <c r="Q594" s="261"/>
      <c r="R594" s="259"/>
      <c r="S594" s="259"/>
      <c r="T594" s="261"/>
      <c r="U594" s="261"/>
      <c r="V594" s="259"/>
      <c r="W594" s="259"/>
      <c r="X594" s="259"/>
      <c r="Y594" s="259"/>
      <c r="Z594" s="259"/>
      <c r="AA594" s="261"/>
      <c r="AB594" s="261"/>
      <c r="AC594" s="259"/>
      <c r="AD594" s="259"/>
      <c r="AE594" s="259"/>
      <c r="AF594" s="259"/>
      <c r="AG594" s="259"/>
      <c r="AH594" s="261"/>
      <c r="AU594" s="45"/>
    </row>
    <row r="595" spans="2:47" ht="14.25" customHeight="1">
      <c r="B595" s="259"/>
      <c r="D595" s="259"/>
      <c r="E595" s="259"/>
      <c r="F595" s="261"/>
      <c r="G595" s="261"/>
      <c r="H595" s="259"/>
      <c r="I595" s="259"/>
      <c r="J595" s="259"/>
      <c r="K595" s="259"/>
      <c r="L595" s="259"/>
      <c r="M595" s="261"/>
      <c r="N595" s="261"/>
      <c r="O595" s="259"/>
      <c r="P595" s="259"/>
      <c r="Q595" s="261"/>
      <c r="R595" s="259"/>
      <c r="S595" s="259"/>
      <c r="T595" s="261"/>
      <c r="U595" s="261"/>
      <c r="V595" s="259"/>
      <c r="W595" s="259"/>
      <c r="X595" s="259"/>
      <c r="Y595" s="259"/>
      <c r="Z595" s="259"/>
      <c r="AA595" s="261"/>
      <c r="AB595" s="261"/>
      <c r="AC595" s="259"/>
      <c r="AD595" s="259"/>
      <c r="AE595" s="259"/>
      <c r="AF595" s="259"/>
      <c r="AG595" s="259"/>
      <c r="AH595" s="261"/>
      <c r="AU595" s="45"/>
    </row>
    <row r="596" spans="2:47" ht="14.25" customHeight="1">
      <c r="B596" s="259"/>
      <c r="D596" s="259"/>
      <c r="E596" s="259"/>
      <c r="F596" s="261"/>
      <c r="G596" s="261"/>
      <c r="H596" s="259"/>
      <c r="I596" s="259"/>
      <c r="J596" s="259"/>
      <c r="K596" s="259"/>
      <c r="L596" s="259"/>
      <c r="M596" s="261"/>
      <c r="N596" s="261"/>
      <c r="O596" s="259"/>
      <c r="P596" s="259"/>
      <c r="Q596" s="261"/>
      <c r="R596" s="259"/>
      <c r="S596" s="259"/>
      <c r="T596" s="261"/>
      <c r="U596" s="261"/>
      <c r="V596" s="259"/>
      <c r="W596" s="259"/>
      <c r="X596" s="259"/>
      <c r="Y596" s="259"/>
      <c r="Z596" s="259"/>
      <c r="AA596" s="261"/>
      <c r="AB596" s="261"/>
      <c r="AC596" s="259"/>
      <c r="AD596" s="259"/>
      <c r="AE596" s="259"/>
      <c r="AF596" s="259"/>
      <c r="AG596" s="259"/>
      <c r="AH596" s="261"/>
      <c r="AU596" s="45"/>
    </row>
    <row r="597" spans="2:47" ht="14.25" customHeight="1">
      <c r="B597" s="259"/>
      <c r="D597" s="259"/>
      <c r="E597" s="259"/>
      <c r="F597" s="261"/>
      <c r="G597" s="261"/>
      <c r="H597" s="259"/>
      <c r="I597" s="259"/>
      <c r="J597" s="259"/>
      <c r="K597" s="259"/>
      <c r="L597" s="259"/>
      <c r="M597" s="261"/>
      <c r="N597" s="261"/>
      <c r="O597" s="259"/>
      <c r="P597" s="259"/>
      <c r="Q597" s="261"/>
      <c r="R597" s="259"/>
      <c r="S597" s="259"/>
      <c r="T597" s="261"/>
      <c r="U597" s="261"/>
      <c r="V597" s="259"/>
      <c r="W597" s="259"/>
      <c r="X597" s="259"/>
      <c r="Y597" s="259"/>
      <c r="Z597" s="259"/>
      <c r="AA597" s="261"/>
      <c r="AB597" s="261"/>
      <c r="AC597" s="259"/>
      <c r="AD597" s="259"/>
      <c r="AE597" s="259"/>
      <c r="AF597" s="259"/>
      <c r="AG597" s="259"/>
      <c r="AH597" s="261"/>
      <c r="AU597" s="45"/>
    </row>
    <row r="598" spans="2:47" ht="14.25" customHeight="1">
      <c r="B598" s="259"/>
      <c r="D598" s="259"/>
      <c r="E598" s="259"/>
      <c r="F598" s="261"/>
      <c r="G598" s="261"/>
      <c r="H598" s="259"/>
      <c r="I598" s="259"/>
      <c r="J598" s="259"/>
      <c r="K598" s="259"/>
      <c r="L598" s="259"/>
      <c r="M598" s="261"/>
      <c r="N598" s="261"/>
      <c r="O598" s="259"/>
      <c r="P598" s="259"/>
      <c r="Q598" s="261"/>
      <c r="R598" s="259"/>
      <c r="S598" s="259"/>
      <c r="T598" s="261"/>
      <c r="U598" s="261"/>
      <c r="V598" s="259"/>
      <c r="W598" s="259"/>
      <c r="X598" s="259"/>
      <c r="Y598" s="259"/>
      <c r="Z598" s="259"/>
      <c r="AA598" s="261"/>
      <c r="AB598" s="261"/>
      <c r="AC598" s="259"/>
      <c r="AD598" s="259"/>
      <c r="AE598" s="259"/>
      <c r="AF598" s="259"/>
      <c r="AG598" s="259"/>
      <c r="AH598" s="261"/>
      <c r="AU598" s="45"/>
    </row>
    <row r="599" spans="2:47" ht="14.25" customHeight="1">
      <c r="B599" s="259"/>
      <c r="D599" s="259"/>
      <c r="E599" s="259"/>
      <c r="F599" s="261"/>
      <c r="G599" s="261"/>
      <c r="H599" s="259"/>
      <c r="I599" s="259"/>
      <c r="J599" s="259"/>
      <c r="K599" s="259"/>
      <c r="L599" s="259"/>
      <c r="M599" s="261"/>
      <c r="N599" s="261"/>
      <c r="O599" s="259"/>
      <c r="P599" s="259"/>
      <c r="Q599" s="261"/>
      <c r="R599" s="259"/>
      <c r="S599" s="259"/>
      <c r="T599" s="261"/>
      <c r="U599" s="261"/>
      <c r="V599" s="259"/>
      <c r="W599" s="259"/>
      <c r="X599" s="259"/>
      <c r="Y599" s="259"/>
      <c r="Z599" s="259"/>
      <c r="AA599" s="261"/>
      <c r="AB599" s="261"/>
      <c r="AC599" s="259"/>
      <c r="AD599" s="259"/>
      <c r="AE599" s="259"/>
      <c r="AF599" s="259"/>
      <c r="AG599" s="259"/>
      <c r="AH599" s="261"/>
      <c r="AU599" s="45"/>
    </row>
    <row r="600" spans="2:47" ht="14.25" customHeight="1">
      <c r="B600" s="259"/>
      <c r="D600" s="259"/>
      <c r="E600" s="259"/>
      <c r="F600" s="261"/>
      <c r="G600" s="261"/>
      <c r="H600" s="259"/>
      <c r="I600" s="259"/>
      <c r="J600" s="259"/>
      <c r="K600" s="259"/>
      <c r="L600" s="259"/>
      <c r="M600" s="261"/>
      <c r="N600" s="261"/>
      <c r="O600" s="259"/>
      <c r="P600" s="259"/>
      <c r="Q600" s="261"/>
      <c r="R600" s="259"/>
      <c r="S600" s="259"/>
      <c r="T600" s="261"/>
      <c r="U600" s="261"/>
      <c r="V600" s="259"/>
      <c r="W600" s="259"/>
      <c r="X600" s="259"/>
      <c r="Y600" s="259"/>
      <c r="Z600" s="259"/>
      <c r="AA600" s="261"/>
      <c r="AB600" s="261"/>
      <c r="AC600" s="259"/>
      <c r="AD600" s="259"/>
      <c r="AE600" s="259"/>
      <c r="AF600" s="259"/>
      <c r="AG600" s="259"/>
      <c r="AH600" s="261"/>
      <c r="AU600" s="45"/>
    </row>
    <row r="601" spans="2:47" ht="14.25" customHeight="1">
      <c r="B601" s="259"/>
      <c r="D601" s="259"/>
      <c r="E601" s="259"/>
      <c r="F601" s="261"/>
      <c r="G601" s="261"/>
      <c r="H601" s="259"/>
      <c r="I601" s="259"/>
      <c r="J601" s="259"/>
      <c r="K601" s="259"/>
      <c r="L601" s="259"/>
      <c r="M601" s="261"/>
      <c r="N601" s="261"/>
      <c r="O601" s="259"/>
      <c r="P601" s="259"/>
      <c r="Q601" s="261"/>
      <c r="R601" s="259"/>
      <c r="S601" s="259"/>
      <c r="T601" s="261"/>
      <c r="U601" s="261"/>
      <c r="V601" s="259"/>
      <c r="W601" s="259"/>
      <c r="X601" s="259"/>
      <c r="Y601" s="259"/>
      <c r="Z601" s="259"/>
      <c r="AA601" s="261"/>
      <c r="AB601" s="261"/>
      <c r="AC601" s="259"/>
      <c r="AD601" s="259"/>
      <c r="AE601" s="259"/>
      <c r="AF601" s="259"/>
      <c r="AG601" s="259"/>
      <c r="AH601" s="261"/>
      <c r="AU601" s="45"/>
    </row>
    <row r="602" spans="2:47" ht="14.25" customHeight="1">
      <c r="B602" s="259"/>
      <c r="D602" s="259"/>
      <c r="E602" s="259"/>
      <c r="F602" s="261"/>
      <c r="G602" s="261"/>
      <c r="H602" s="259"/>
      <c r="I602" s="259"/>
      <c r="J602" s="259"/>
      <c r="K602" s="259"/>
      <c r="L602" s="259"/>
      <c r="M602" s="261"/>
      <c r="N602" s="261"/>
      <c r="O602" s="259"/>
      <c r="P602" s="259"/>
      <c r="Q602" s="261"/>
      <c r="R602" s="259"/>
      <c r="S602" s="259"/>
      <c r="T602" s="261"/>
      <c r="U602" s="261"/>
      <c r="V602" s="259"/>
      <c r="W602" s="259"/>
      <c r="X602" s="259"/>
      <c r="Y602" s="259"/>
      <c r="Z602" s="259"/>
      <c r="AA602" s="261"/>
      <c r="AB602" s="261"/>
      <c r="AC602" s="259"/>
      <c r="AD602" s="259"/>
      <c r="AE602" s="259"/>
      <c r="AF602" s="259"/>
      <c r="AG602" s="259"/>
      <c r="AH602" s="261"/>
      <c r="AU602" s="45"/>
    </row>
    <row r="603" spans="2:47" ht="14.25" customHeight="1">
      <c r="B603" s="259"/>
      <c r="D603" s="259"/>
      <c r="E603" s="259"/>
      <c r="F603" s="261"/>
      <c r="G603" s="261"/>
      <c r="H603" s="259"/>
      <c r="I603" s="259"/>
      <c r="J603" s="259"/>
      <c r="K603" s="259"/>
      <c r="L603" s="259"/>
      <c r="M603" s="261"/>
      <c r="N603" s="261"/>
      <c r="O603" s="259"/>
      <c r="P603" s="259"/>
      <c r="Q603" s="261"/>
      <c r="R603" s="259"/>
      <c r="S603" s="259"/>
      <c r="T603" s="261"/>
      <c r="U603" s="261"/>
      <c r="V603" s="259"/>
      <c r="W603" s="259"/>
      <c r="X603" s="259"/>
      <c r="Y603" s="259"/>
      <c r="Z603" s="259"/>
      <c r="AA603" s="261"/>
      <c r="AB603" s="261"/>
      <c r="AC603" s="259"/>
      <c r="AD603" s="259"/>
      <c r="AE603" s="259"/>
      <c r="AF603" s="259"/>
      <c r="AG603" s="259"/>
      <c r="AH603" s="261"/>
      <c r="AU603" s="45"/>
    </row>
    <row r="604" spans="2:47" ht="14.25" customHeight="1">
      <c r="B604" s="259"/>
      <c r="D604" s="259"/>
      <c r="E604" s="259"/>
      <c r="F604" s="261"/>
      <c r="G604" s="261"/>
      <c r="H604" s="259"/>
      <c r="I604" s="259"/>
      <c r="J604" s="259"/>
      <c r="K604" s="259"/>
      <c r="L604" s="259"/>
      <c r="M604" s="261"/>
      <c r="N604" s="261"/>
      <c r="O604" s="259"/>
      <c r="P604" s="259"/>
      <c r="Q604" s="261"/>
      <c r="R604" s="259"/>
      <c r="S604" s="259"/>
      <c r="T604" s="261"/>
      <c r="U604" s="261"/>
      <c r="V604" s="259"/>
      <c r="W604" s="259"/>
      <c r="X604" s="259"/>
      <c r="Y604" s="259"/>
      <c r="Z604" s="259"/>
      <c r="AA604" s="261"/>
      <c r="AB604" s="261"/>
      <c r="AC604" s="259"/>
      <c r="AD604" s="259"/>
      <c r="AE604" s="259"/>
      <c r="AF604" s="259"/>
      <c r="AG604" s="259"/>
      <c r="AH604" s="261"/>
      <c r="AU604" s="45"/>
    </row>
    <row r="605" spans="2:47" ht="14.25" customHeight="1">
      <c r="B605" s="259"/>
      <c r="D605" s="259"/>
      <c r="E605" s="259"/>
      <c r="F605" s="261"/>
      <c r="G605" s="261"/>
      <c r="H605" s="259"/>
      <c r="I605" s="259"/>
      <c r="J605" s="259"/>
      <c r="K605" s="259"/>
      <c r="L605" s="259"/>
      <c r="M605" s="261"/>
      <c r="N605" s="261"/>
      <c r="O605" s="259"/>
      <c r="P605" s="259"/>
      <c r="Q605" s="261"/>
      <c r="R605" s="259"/>
      <c r="S605" s="259"/>
      <c r="T605" s="261"/>
      <c r="U605" s="261"/>
      <c r="V605" s="259"/>
      <c r="W605" s="259"/>
      <c r="X605" s="259"/>
      <c r="Y605" s="259"/>
      <c r="Z605" s="259"/>
      <c r="AA605" s="261"/>
      <c r="AB605" s="261"/>
      <c r="AC605" s="259"/>
      <c r="AD605" s="259"/>
      <c r="AE605" s="259"/>
      <c r="AF605" s="259"/>
      <c r="AG605" s="259"/>
      <c r="AH605" s="261"/>
      <c r="AU605" s="45"/>
    </row>
    <row r="606" spans="2:47" ht="14.25" customHeight="1">
      <c r="B606" s="259"/>
      <c r="D606" s="259"/>
      <c r="E606" s="259"/>
      <c r="F606" s="261"/>
      <c r="G606" s="261"/>
      <c r="H606" s="259"/>
      <c r="I606" s="259"/>
      <c r="J606" s="259"/>
      <c r="K606" s="259"/>
      <c r="L606" s="259"/>
      <c r="M606" s="261"/>
      <c r="N606" s="261"/>
      <c r="O606" s="259"/>
      <c r="P606" s="259"/>
      <c r="Q606" s="261"/>
      <c r="R606" s="259"/>
      <c r="S606" s="259"/>
      <c r="T606" s="261"/>
      <c r="U606" s="261"/>
      <c r="V606" s="259"/>
      <c r="W606" s="259"/>
      <c r="X606" s="259"/>
      <c r="Y606" s="259"/>
      <c r="Z606" s="259"/>
      <c r="AA606" s="261"/>
      <c r="AB606" s="261"/>
      <c r="AC606" s="259"/>
      <c r="AD606" s="259"/>
      <c r="AE606" s="259"/>
      <c r="AF606" s="259"/>
      <c r="AG606" s="259"/>
      <c r="AH606" s="261"/>
      <c r="AU606" s="45"/>
    </row>
    <row r="607" spans="2:47" ht="14.25" customHeight="1">
      <c r="B607" s="259"/>
      <c r="D607" s="259"/>
      <c r="E607" s="259"/>
      <c r="F607" s="261"/>
      <c r="G607" s="261"/>
      <c r="H607" s="259"/>
      <c r="I607" s="259"/>
      <c r="J607" s="259"/>
      <c r="K607" s="259"/>
      <c r="L607" s="259"/>
      <c r="M607" s="261"/>
      <c r="N607" s="261"/>
      <c r="O607" s="259"/>
      <c r="P607" s="259"/>
      <c r="Q607" s="261"/>
      <c r="R607" s="259"/>
      <c r="S607" s="259"/>
      <c r="T607" s="261"/>
      <c r="U607" s="261"/>
      <c r="V607" s="259"/>
      <c r="W607" s="259"/>
      <c r="X607" s="259"/>
      <c r="Y607" s="259"/>
      <c r="Z607" s="259"/>
      <c r="AA607" s="261"/>
      <c r="AB607" s="261"/>
      <c r="AC607" s="259"/>
      <c r="AD607" s="259"/>
      <c r="AE607" s="259"/>
      <c r="AF607" s="259"/>
      <c r="AG607" s="259"/>
      <c r="AH607" s="261"/>
      <c r="AU607" s="45"/>
    </row>
    <row r="608" spans="2:47" ht="14.25" customHeight="1">
      <c r="B608" s="259"/>
      <c r="D608" s="259"/>
      <c r="E608" s="259"/>
      <c r="F608" s="261"/>
      <c r="G608" s="261"/>
      <c r="H608" s="259"/>
      <c r="I608" s="259"/>
      <c r="J608" s="259"/>
      <c r="K608" s="259"/>
      <c r="L608" s="259"/>
      <c r="M608" s="261"/>
      <c r="N608" s="261"/>
      <c r="O608" s="259"/>
      <c r="P608" s="259"/>
      <c r="Q608" s="261"/>
      <c r="R608" s="259"/>
      <c r="S608" s="259"/>
      <c r="T608" s="261"/>
      <c r="U608" s="261"/>
      <c r="V608" s="259"/>
      <c r="W608" s="259"/>
      <c r="X608" s="259"/>
      <c r="Y608" s="259"/>
      <c r="Z608" s="259"/>
      <c r="AA608" s="261"/>
      <c r="AB608" s="261"/>
      <c r="AC608" s="259"/>
      <c r="AD608" s="259"/>
      <c r="AE608" s="259"/>
      <c r="AF608" s="259"/>
      <c r="AG608" s="259"/>
      <c r="AH608" s="261"/>
      <c r="AU608" s="45"/>
    </row>
    <row r="609" spans="2:47" ht="14.25" customHeight="1">
      <c r="B609" s="259"/>
      <c r="D609" s="259"/>
      <c r="E609" s="259"/>
      <c r="F609" s="261"/>
      <c r="G609" s="261"/>
      <c r="H609" s="259"/>
      <c r="I609" s="259"/>
      <c r="J609" s="259"/>
      <c r="K609" s="259"/>
      <c r="L609" s="259"/>
      <c r="M609" s="261"/>
      <c r="N609" s="261"/>
      <c r="O609" s="259"/>
      <c r="P609" s="259"/>
      <c r="Q609" s="261"/>
      <c r="R609" s="259"/>
      <c r="S609" s="259"/>
      <c r="T609" s="261"/>
      <c r="U609" s="261"/>
      <c r="V609" s="259"/>
      <c r="W609" s="259"/>
      <c r="X609" s="259"/>
      <c r="Y609" s="259"/>
      <c r="Z609" s="259"/>
      <c r="AA609" s="261"/>
      <c r="AB609" s="261"/>
      <c r="AC609" s="259"/>
      <c r="AD609" s="259"/>
      <c r="AE609" s="259"/>
      <c r="AF609" s="259"/>
      <c r="AG609" s="259"/>
      <c r="AH609" s="261"/>
      <c r="AU609" s="45"/>
    </row>
    <row r="610" spans="2:47" ht="14.25" customHeight="1">
      <c r="B610" s="259"/>
      <c r="D610" s="259"/>
      <c r="E610" s="259"/>
      <c r="F610" s="261"/>
      <c r="G610" s="261"/>
      <c r="H610" s="259"/>
      <c r="I610" s="259"/>
      <c r="J610" s="259"/>
      <c r="K610" s="259"/>
      <c r="L610" s="259"/>
      <c r="M610" s="261"/>
      <c r="N610" s="261"/>
      <c r="O610" s="259"/>
      <c r="P610" s="259"/>
      <c r="Q610" s="261"/>
      <c r="R610" s="259"/>
      <c r="S610" s="259"/>
      <c r="T610" s="261"/>
      <c r="U610" s="261"/>
      <c r="V610" s="259"/>
      <c r="W610" s="259"/>
      <c r="X610" s="259"/>
      <c r="Y610" s="259"/>
      <c r="Z610" s="259"/>
      <c r="AA610" s="261"/>
      <c r="AB610" s="261"/>
      <c r="AC610" s="259"/>
      <c r="AD610" s="259"/>
      <c r="AE610" s="259"/>
      <c r="AF610" s="259"/>
      <c r="AG610" s="259"/>
      <c r="AH610" s="261"/>
      <c r="AU610" s="45"/>
    </row>
    <row r="611" spans="2:47" ht="14.25" customHeight="1">
      <c r="B611" s="259"/>
      <c r="D611" s="259"/>
      <c r="E611" s="259"/>
      <c r="F611" s="261"/>
      <c r="G611" s="261"/>
      <c r="H611" s="259"/>
      <c r="I611" s="259"/>
      <c r="J611" s="259"/>
      <c r="K611" s="259"/>
      <c r="L611" s="259"/>
      <c r="M611" s="261"/>
      <c r="N611" s="261"/>
      <c r="O611" s="259"/>
      <c r="P611" s="259"/>
      <c r="Q611" s="261"/>
      <c r="R611" s="259"/>
      <c r="S611" s="259"/>
      <c r="T611" s="261"/>
      <c r="U611" s="261"/>
      <c r="V611" s="259"/>
      <c r="W611" s="259"/>
      <c r="X611" s="259"/>
      <c r="Y611" s="259"/>
      <c r="Z611" s="259"/>
      <c r="AA611" s="261"/>
      <c r="AB611" s="261"/>
      <c r="AC611" s="259"/>
      <c r="AD611" s="259"/>
      <c r="AE611" s="259"/>
      <c r="AF611" s="259"/>
      <c r="AG611" s="259"/>
      <c r="AH611" s="261"/>
      <c r="AU611" s="45"/>
    </row>
    <row r="612" spans="2:47" ht="14.25" customHeight="1">
      <c r="B612" s="259"/>
      <c r="D612" s="259"/>
      <c r="E612" s="259"/>
      <c r="F612" s="261"/>
      <c r="G612" s="261"/>
      <c r="H612" s="259"/>
      <c r="I612" s="259"/>
      <c r="J612" s="259"/>
      <c r="K612" s="259"/>
      <c r="L612" s="259"/>
      <c r="M612" s="261"/>
      <c r="N612" s="261"/>
      <c r="O612" s="259"/>
      <c r="P612" s="259"/>
      <c r="Q612" s="261"/>
      <c r="R612" s="259"/>
      <c r="S612" s="259"/>
      <c r="T612" s="261"/>
      <c r="U612" s="261"/>
      <c r="V612" s="259"/>
      <c r="W612" s="259"/>
      <c r="X612" s="259"/>
      <c r="Y612" s="259"/>
      <c r="Z612" s="259"/>
      <c r="AA612" s="261"/>
      <c r="AB612" s="261"/>
      <c r="AC612" s="259"/>
      <c r="AD612" s="259"/>
      <c r="AE612" s="259"/>
      <c r="AF612" s="259"/>
      <c r="AG612" s="259"/>
      <c r="AH612" s="261"/>
      <c r="AU612" s="45"/>
    </row>
    <row r="613" spans="2:47" ht="14.25" customHeight="1">
      <c r="B613" s="259"/>
      <c r="D613" s="259"/>
      <c r="E613" s="259"/>
      <c r="F613" s="261"/>
      <c r="G613" s="261"/>
      <c r="H613" s="259"/>
      <c r="I613" s="259"/>
      <c r="J613" s="259"/>
      <c r="K613" s="259"/>
      <c r="L613" s="259"/>
      <c r="M613" s="261"/>
      <c r="N613" s="261"/>
      <c r="O613" s="259"/>
      <c r="P613" s="259"/>
      <c r="Q613" s="261"/>
      <c r="R613" s="259"/>
      <c r="S613" s="259"/>
      <c r="T613" s="261"/>
      <c r="U613" s="261"/>
      <c r="V613" s="259"/>
      <c r="W613" s="259"/>
      <c r="X613" s="259"/>
      <c r="Y613" s="259"/>
      <c r="Z613" s="259"/>
      <c r="AA613" s="261"/>
      <c r="AB613" s="261"/>
      <c r="AC613" s="259"/>
      <c r="AD613" s="259"/>
      <c r="AE613" s="259"/>
      <c r="AF613" s="259"/>
      <c r="AG613" s="259"/>
      <c r="AH613" s="261"/>
      <c r="AU613" s="45"/>
    </row>
    <row r="614" spans="2:47" ht="14.25" customHeight="1">
      <c r="B614" s="259"/>
      <c r="D614" s="259"/>
      <c r="E614" s="259"/>
      <c r="F614" s="261"/>
      <c r="G614" s="261"/>
      <c r="H614" s="259"/>
      <c r="I614" s="259"/>
      <c r="J614" s="259"/>
      <c r="K614" s="259"/>
      <c r="L614" s="259"/>
      <c r="M614" s="261"/>
      <c r="N614" s="261"/>
      <c r="O614" s="259"/>
      <c r="P614" s="259"/>
      <c r="Q614" s="261"/>
      <c r="R614" s="259"/>
      <c r="S614" s="259"/>
      <c r="T614" s="261"/>
      <c r="U614" s="261"/>
      <c r="V614" s="259"/>
      <c r="W614" s="259"/>
      <c r="X614" s="259"/>
      <c r="Y614" s="259"/>
      <c r="Z614" s="259"/>
      <c r="AA614" s="261"/>
      <c r="AB614" s="261"/>
      <c r="AC614" s="259"/>
      <c r="AD614" s="259"/>
      <c r="AE614" s="259"/>
      <c r="AF614" s="259"/>
      <c r="AG614" s="259"/>
      <c r="AH614" s="261"/>
      <c r="AU614" s="45"/>
    </row>
    <row r="615" spans="2:47" ht="14.25" customHeight="1">
      <c r="B615" s="259"/>
      <c r="D615" s="259"/>
      <c r="E615" s="259"/>
      <c r="F615" s="261"/>
      <c r="G615" s="261"/>
      <c r="H615" s="259"/>
      <c r="I615" s="259"/>
      <c r="J615" s="259"/>
      <c r="K615" s="259"/>
      <c r="L615" s="259"/>
      <c r="M615" s="261"/>
      <c r="N615" s="261"/>
      <c r="O615" s="259"/>
      <c r="P615" s="259"/>
      <c r="Q615" s="261"/>
      <c r="R615" s="259"/>
      <c r="S615" s="259"/>
      <c r="T615" s="261"/>
      <c r="U615" s="261"/>
      <c r="V615" s="259"/>
      <c r="W615" s="259"/>
      <c r="X615" s="259"/>
      <c r="Y615" s="259"/>
      <c r="Z615" s="259"/>
      <c r="AA615" s="261"/>
      <c r="AB615" s="261"/>
      <c r="AC615" s="259"/>
      <c r="AD615" s="259"/>
      <c r="AE615" s="259"/>
      <c r="AF615" s="259"/>
      <c r="AG615" s="259"/>
      <c r="AH615" s="261"/>
      <c r="AU615" s="45"/>
    </row>
    <row r="616" spans="2:47" ht="14.25" customHeight="1">
      <c r="B616" s="259"/>
      <c r="D616" s="259"/>
      <c r="E616" s="259"/>
      <c r="F616" s="261"/>
      <c r="G616" s="261"/>
      <c r="H616" s="259"/>
      <c r="I616" s="259"/>
      <c r="J616" s="259"/>
      <c r="K616" s="259"/>
      <c r="L616" s="259"/>
      <c r="M616" s="261"/>
      <c r="N616" s="261"/>
      <c r="O616" s="259"/>
      <c r="P616" s="259"/>
      <c r="Q616" s="261"/>
      <c r="R616" s="259"/>
      <c r="S616" s="259"/>
      <c r="T616" s="261"/>
      <c r="U616" s="261"/>
      <c r="V616" s="259"/>
      <c r="W616" s="259"/>
      <c r="X616" s="259"/>
      <c r="Y616" s="259"/>
      <c r="Z616" s="259"/>
      <c r="AA616" s="261"/>
      <c r="AB616" s="261"/>
      <c r="AC616" s="259"/>
      <c r="AD616" s="259"/>
      <c r="AE616" s="259"/>
      <c r="AF616" s="259"/>
      <c r="AG616" s="259"/>
      <c r="AH616" s="261"/>
      <c r="AU616" s="45"/>
    </row>
    <row r="617" spans="2:47" ht="14.25" customHeight="1">
      <c r="B617" s="259"/>
      <c r="D617" s="259"/>
      <c r="E617" s="259"/>
      <c r="F617" s="261"/>
      <c r="G617" s="261"/>
      <c r="H617" s="259"/>
      <c r="I617" s="259"/>
      <c r="J617" s="259"/>
      <c r="K617" s="259"/>
      <c r="L617" s="259"/>
      <c r="M617" s="261"/>
      <c r="N617" s="261"/>
      <c r="O617" s="259"/>
      <c r="P617" s="259"/>
      <c r="Q617" s="261"/>
      <c r="R617" s="259"/>
      <c r="S617" s="259"/>
      <c r="T617" s="261"/>
      <c r="U617" s="261"/>
      <c r="V617" s="259"/>
      <c r="W617" s="259"/>
      <c r="X617" s="259"/>
      <c r="Y617" s="259"/>
      <c r="Z617" s="259"/>
      <c r="AA617" s="261"/>
      <c r="AB617" s="261"/>
      <c r="AC617" s="259"/>
      <c r="AD617" s="259"/>
      <c r="AE617" s="259"/>
      <c r="AF617" s="259"/>
      <c r="AG617" s="259"/>
      <c r="AH617" s="261"/>
      <c r="AU617" s="45"/>
    </row>
    <row r="618" spans="2:47" ht="14.25" customHeight="1">
      <c r="B618" s="259"/>
      <c r="D618" s="259"/>
      <c r="E618" s="259"/>
      <c r="F618" s="261"/>
      <c r="G618" s="261"/>
      <c r="H618" s="259"/>
      <c r="I618" s="259"/>
      <c r="J618" s="259"/>
      <c r="K618" s="259"/>
      <c r="L618" s="259"/>
      <c r="M618" s="261"/>
      <c r="N618" s="261"/>
      <c r="O618" s="259"/>
      <c r="P618" s="259"/>
      <c r="Q618" s="261"/>
      <c r="R618" s="259"/>
      <c r="S618" s="259"/>
      <c r="T618" s="261"/>
      <c r="U618" s="261"/>
      <c r="V618" s="259"/>
      <c r="W618" s="259"/>
      <c r="X618" s="259"/>
      <c r="Y618" s="259"/>
      <c r="Z618" s="259"/>
      <c r="AA618" s="261"/>
      <c r="AB618" s="261"/>
      <c r="AC618" s="259"/>
      <c r="AD618" s="259"/>
      <c r="AE618" s="259"/>
      <c r="AF618" s="259"/>
      <c r="AG618" s="259"/>
      <c r="AH618" s="261"/>
      <c r="AU618" s="45"/>
    </row>
    <row r="619" spans="2:47" ht="14.25" customHeight="1">
      <c r="B619" s="259"/>
      <c r="D619" s="259"/>
      <c r="E619" s="259"/>
      <c r="F619" s="261"/>
      <c r="G619" s="261"/>
      <c r="H619" s="259"/>
      <c r="I619" s="259"/>
      <c r="J619" s="259"/>
      <c r="K619" s="259"/>
      <c r="L619" s="259"/>
      <c r="M619" s="261"/>
      <c r="N619" s="261"/>
      <c r="O619" s="259"/>
      <c r="P619" s="259"/>
      <c r="Q619" s="261"/>
      <c r="R619" s="259"/>
      <c r="S619" s="259"/>
      <c r="T619" s="261"/>
      <c r="U619" s="261"/>
      <c r="V619" s="259"/>
      <c r="W619" s="259"/>
      <c r="X619" s="259"/>
      <c r="Y619" s="259"/>
      <c r="Z619" s="259"/>
      <c r="AA619" s="261"/>
      <c r="AB619" s="261"/>
      <c r="AC619" s="259"/>
      <c r="AD619" s="259"/>
      <c r="AE619" s="259"/>
      <c r="AF619" s="259"/>
      <c r="AG619" s="259"/>
      <c r="AH619" s="261"/>
      <c r="AU619" s="45"/>
    </row>
    <row r="620" spans="2:47" ht="14.25" customHeight="1">
      <c r="B620" s="259"/>
      <c r="D620" s="259"/>
      <c r="E620" s="259"/>
      <c r="F620" s="261"/>
      <c r="G620" s="261"/>
      <c r="H620" s="259"/>
      <c r="I620" s="259"/>
      <c r="J620" s="259"/>
      <c r="K620" s="259"/>
      <c r="L620" s="259"/>
      <c r="M620" s="261"/>
      <c r="N620" s="261"/>
      <c r="O620" s="259"/>
      <c r="P620" s="259"/>
      <c r="Q620" s="261"/>
      <c r="R620" s="259"/>
      <c r="S620" s="259"/>
      <c r="T620" s="261"/>
      <c r="U620" s="261"/>
      <c r="V620" s="259"/>
      <c r="W620" s="259"/>
      <c r="X620" s="259"/>
      <c r="Y620" s="259"/>
      <c r="Z620" s="259"/>
      <c r="AA620" s="261"/>
      <c r="AB620" s="261"/>
      <c r="AC620" s="259"/>
      <c r="AD620" s="259"/>
      <c r="AE620" s="259"/>
      <c r="AF620" s="259"/>
      <c r="AG620" s="259"/>
      <c r="AH620" s="261"/>
      <c r="AU620" s="45"/>
    </row>
    <row r="621" spans="2:47" ht="14.25" customHeight="1">
      <c r="B621" s="259"/>
      <c r="D621" s="259"/>
      <c r="E621" s="259"/>
      <c r="F621" s="261"/>
      <c r="G621" s="261"/>
      <c r="H621" s="259"/>
      <c r="I621" s="259"/>
      <c r="J621" s="259"/>
      <c r="K621" s="259"/>
      <c r="L621" s="259"/>
      <c r="M621" s="261"/>
      <c r="N621" s="261"/>
      <c r="O621" s="259"/>
      <c r="P621" s="259"/>
      <c r="Q621" s="261"/>
      <c r="R621" s="259"/>
      <c r="S621" s="259"/>
      <c r="T621" s="261"/>
      <c r="U621" s="261"/>
      <c r="V621" s="259"/>
      <c r="W621" s="259"/>
      <c r="X621" s="259"/>
      <c r="Y621" s="259"/>
      <c r="Z621" s="259"/>
      <c r="AA621" s="261"/>
      <c r="AB621" s="261"/>
      <c r="AC621" s="259"/>
      <c r="AD621" s="259"/>
      <c r="AE621" s="259"/>
      <c r="AF621" s="259"/>
      <c r="AG621" s="259"/>
      <c r="AH621" s="261"/>
      <c r="AU621" s="45"/>
    </row>
    <row r="622" spans="2:47" ht="14.25" customHeight="1">
      <c r="B622" s="259"/>
      <c r="D622" s="259"/>
      <c r="E622" s="259"/>
      <c r="F622" s="261"/>
      <c r="G622" s="261"/>
      <c r="H622" s="259"/>
      <c r="I622" s="259"/>
      <c r="J622" s="259"/>
      <c r="K622" s="259"/>
      <c r="L622" s="259"/>
      <c r="M622" s="261"/>
      <c r="N622" s="261"/>
      <c r="O622" s="259"/>
      <c r="P622" s="259"/>
      <c r="Q622" s="261"/>
      <c r="R622" s="259"/>
      <c r="S622" s="259"/>
      <c r="T622" s="261"/>
      <c r="U622" s="261"/>
      <c r="V622" s="259"/>
      <c r="W622" s="259"/>
      <c r="X622" s="259"/>
      <c r="Y622" s="259"/>
      <c r="Z622" s="259"/>
      <c r="AA622" s="261"/>
      <c r="AB622" s="261"/>
      <c r="AC622" s="259"/>
      <c r="AD622" s="259"/>
      <c r="AE622" s="259"/>
      <c r="AF622" s="259"/>
      <c r="AG622" s="259"/>
      <c r="AH622" s="261"/>
      <c r="AU622" s="45"/>
    </row>
    <row r="623" spans="2:47" ht="14.25" customHeight="1">
      <c r="B623" s="259"/>
      <c r="D623" s="259"/>
      <c r="E623" s="259"/>
      <c r="F623" s="261"/>
      <c r="G623" s="261"/>
      <c r="H623" s="259"/>
      <c r="I623" s="259"/>
      <c r="J623" s="259"/>
      <c r="K623" s="259"/>
      <c r="L623" s="259"/>
      <c r="M623" s="261"/>
      <c r="N623" s="261"/>
      <c r="O623" s="259"/>
      <c r="P623" s="259"/>
      <c r="Q623" s="261"/>
      <c r="R623" s="259"/>
      <c r="S623" s="259"/>
      <c r="T623" s="261"/>
      <c r="U623" s="261"/>
      <c r="V623" s="259"/>
      <c r="W623" s="259"/>
      <c r="X623" s="259"/>
      <c r="Y623" s="259"/>
      <c r="Z623" s="259"/>
      <c r="AA623" s="261"/>
      <c r="AB623" s="261"/>
      <c r="AC623" s="259"/>
      <c r="AD623" s="259"/>
      <c r="AE623" s="259"/>
      <c r="AF623" s="259"/>
      <c r="AG623" s="259"/>
      <c r="AH623" s="261"/>
      <c r="AU623" s="45"/>
    </row>
    <row r="624" spans="2:47" ht="14.25" customHeight="1">
      <c r="B624" s="259"/>
      <c r="D624" s="259"/>
      <c r="E624" s="259"/>
      <c r="F624" s="261"/>
      <c r="G624" s="261"/>
      <c r="H624" s="259"/>
      <c r="I624" s="259"/>
      <c r="J624" s="259"/>
      <c r="K624" s="259"/>
      <c r="L624" s="259"/>
      <c r="M624" s="261"/>
      <c r="N624" s="261"/>
      <c r="O624" s="259"/>
      <c r="P624" s="259"/>
      <c r="Q624" s="261"/>
      <c r="R624" s="259"/>
      <c r="S624" s="259"/>
      <c r="T624" s="261"/>
      <c r="U624" s="261"/>
      <c r="V624" s="259"/>
      <c r="W624" s="259"/>
      <c r="X624" s="259"/>
      <c r="Y624" s="259"/>
      <c r="Z624" s="259"/>
      <c r="AA624" s="261"/>
      <c r="AB624" s="261"/>
      <c r="AC624" s="259"/>
      <c r="AD624" s="259"/>
      <c r="AE624" s="259"/>
      <c r="AF624" s="259"/>
      <c r="AG624" s="259"/>
      <c r="AH624" s="261"/>
      <c r="AU624" s="45"/>
    </row>
    <row r="625" spans="2:47" ht="14.25" customHeight="1">
      <c r="B625" s="259"/>
      <c r="D625" s="259"/>
      <c r="E625" s="259"/>
      <c r="F625" s="261"/>
      <c r="G625" s="261"/>
      <c r="H625" s="259"/>
      <c r="I625" s="259"/>
      <c r="J625" s="259"/>
      <c r="K625" s="259"/>
      <c r="L625" s="259"/>
      <c r="M625" s="261"/>
      <c r="N625" s="261"/>
      <c r="O625" s="259"/>
      <c r="P625" s="259"/>
      <c r="Q625" s="261"/>
      <c r="R625" s="259"/>
      <c r="S625" s="259"/>
      <c r="T625" s="261"/>
      <c r="U625" s="261"/>
      <c r="V625" s="259"/>
      <c r="W625" s="259"/>
      <c r="X625" s="259"/>
      <c r="Y625" s="259"/>
      <c r="Z625" s="259"/>
      <c r="AA625" s="261"/>
      <c r="AB625" s="261"/>
      <c r="AC625" s="259"/>
      <c r="AD625" s="259"/>
      <c r="AE625" s="259"/>
      <c r="AF625" s="259"/>
      <c r="AG625" s="259"/>
      <c r="AH625" s="261"/>
      <c r="AU625" s="45"/>
    </row>
    <row r="626" spans="2:47" ht="14.25" customHeight="1">
      <c r="B626" s="259"/>
      <c r="D626" s="259"/>
      <c r="E626" s="259"/>
      <c r="F626" s="261"/>
      <c r="G626" s="261"/>
      <c r="H626" s="259"/>
      <c r="I626" s="259"/>
      <c r="J626" s="259"/>
      <c r="K626" s="259"/>
      <c r="L626" s="259"/>
      <c r="M626" s="261"/>
      <c r="N626" s="261"/>
      <c r="O626" s="259"/>
      <c r="P626" s="259"/>
      <c r="Q626" s="261"/>
      <c r="R626" s="259"/>
      <c r="S626" s="259"/>
      <c r="T626" s="261"/>
      <c r="U626" s="261"/>
      <c r="V626" s="259"/>
      <c r="W626" s="259"/>
      <c r="X626" s="259"/>
      <c r="Y626" s="259"/>
      <c r="Z626" s="259"/>
      <c r="AA626" s="261"/>
      <c r="AB626" s="261"/>
      <c r="AC626" s="259"/>
      <c r="AD626" s="259"/>
      <c r="AE626" s="259"/>
      <c r="AF626" s="259"/>
      <c r="AG626" s="259"/>
      <c r="AH626" s="261"/>
      <c r="AU626" s="45"/>
    </row>
    <row r="627" spans="2:47" ht="14.25" customHeight="1">
      <c r="B627" s="259"/>
      <c r="D627" s="259"/>
      <c r="E627" s="259"/>
      <c r="F627" s="261"/>
      <c r="G627" s="261"/>
      <c r="H627" s="259"/>
      <c r="I627" s="259"/>
      <c r="J627" s="259"/>
      <c r="K627" s="259"/>
      <c r="L627" s="259"/>
      <c r="M627" s="261"/>
      <c r="N627" s="261"/>
      <c r="O627" s="259"/>
      <c r="P627" s="259"/>
      <c r="Q627" s="261"/>
      <c r="R627" s="259"/>
      <c r="S627" s="259"/>
      <c r="T627" s="261"/>
      <c r="U627" s="261"/>
      <c r="V627" s="259"/>
      <c r="W627" s="259"/>
      <c r="X627" s="259"/>
      <c r="Y627" s="259"/>
      <c r="Z627" s="259"/>
      <c r="AA627" s="261"/>
      <c r="AB627" s="261"/>
      <c r="AC627" s="259"/>
      <c r="AD627" s="259"/>
      <c r="AE627" s="259"/>
      <c r="AF627" s="259"/>
      <c r="AG627" s="259"/>
      <c r="AH627" s="261"/>
      <c r="AU627" s="45"/>
    </row>
    <row r="628" spans="2:47" ht="14.25" customHeight="1">
      <c r="B628" s="259"/>
      <c r="D628" s="259"/>
      <c r="E628" s="259"/>
      <c r="F628" s="261"/>
      <c r="G628" s="261"/>
      <c r="H628" s="259"/>
      <c r="I628" s="259"/>
      <c r="J628" s="259"/>
      <c r="K628" s="259"/>
      <c r="L628" s="259"/>
      <c r="M628" s="261"/>
      <c r="N628" s="261"/>
      <c r="O628" s="259"/>
      <c r="P628" s="259"/>
      <c r="Q628" s="261"/>
      <c r="R628" s="259"/>
      <c r="S628" s="259"/>
      <c r="T628" s="261"/>
      <c r="U628" s="261"/>
      <c r="V628" s="259"/>
      <c r="W628" s="259"/>
      <c r="X628" s="259"/>
      <c r="Y628" s="259"/>
      <c r="Z628" s="259"/>
      <c r="AA628" s="261"/>
      <c r="AB628" s="261"/>
      <c r="AC628" s="259"/>
      <c r="AD628" s="259"/>
      <c r="AE628" s="259"/>
      <c r="AF628" s="259"/>
      <c r="AG628" s="259"/>
      <c r="AH628" s="261"/>
      <c r="AU628" s="45"/>
    </row>
    <row r="629" spans="2:47" ht="14.25" customHeight="1">
      <c r="B629" s="259"/>
      <c r="D629" s="259"/>
      <c r="E629" s="259"/>
      <c r="F629" s="261"/>
      <c r="G629" s="261"/>
      <c r="H629" s="259"/>
      <c r="I629" s="259"/>
      <c r="J629" s="259"/>
      <c r="K629" s="259"/>
      <c r="L629" s="259"/>
      <c r="M629" s="261"/>
      <c r="N629" s="261"/>
      <c r="O629" s="259"/>
      <c r="P629" s="259"/>
      <c r="Q629" s="261"/>
      <c r="R629" s="259"/>
      <c r="S629" s="259"/>
      <c r="T629" s="261"/>
      <c r="U629" s="261"/>
      <c r="V629" s="259"/>
      <c r="W629" s="259"/>
      <c r="X629" s="259"/>
      <c r="Y629" s="259"/>
      <c r="Z629" s="259"/>
      <c r="AA629" s="261"/>
      <c r="AB629" s="261"/>
      <c r="AC629" s="259"/>
      <c r="AD629" s="259"/>
      <c r="AE629" s="259"/>
      <c r="AF629" s="259"/>
      <c r="AG629" s="259"/>
      <c r="AH629" s="261"/>
      <c r="AU629" s="45"/>
    </row>
    <row r="630" spans="2:47" ht="14.25" customHeight="1">
      <c r="B630" s="259"/>
      <c r="D630" s="259"/>
      <c r="E630" s="259"/>
      <c r="F630" s="261"/>
      <c r="G630" s="261"/>
      <c r="H630" s="259"/>
      <c r="I630" s="259"/>
      <c r="J630" s="259"/>
      <c r="K630" s="259"/>
      <c r="L630" s="259"/>
      <c r="M630" s="261"/>
      <c r="N630" s="261"/>
      <c r="O630" s="259"/>
      <c r="P630" s="259"/>
      <c r="Q630" s="261"/>
      <c r="R630" s="259"/>
      <c r="S630" s="259"/>
      <c r="T630" s="261"/>
      <c r="U630" s="261"/>
      <c r="V630" s="259"/>
      <c r="W630" s="259"/>
      <c r="X630" s="259"/>
      <c r="Y630" s="259"/>
      <c r="Z630" s="259"/>
      <c r="AA630" s="261"/>
      <c r="AB630" s="261"/>
      <c r="AC630" s="259"/>
      <c r="AD630" s="259"/>
      <c r="AE630" s="259"/>
      <c r="AF630" s="259"/>
      <c r="AG630" s="259"/>
      <c r="AH630" s="261"/>
      <c r="AU630" s="45"/>
    </row>
    <row r="631" spans="2:47" ht="14.25" customHeight="1">
      <c r="B631" s="259"/>
      <c r="D631" s="259"/>
      <c r="E631" s="259"/>
      <c r="F631" s="261"/>
      <c r="G631" s="261"/>
      <c r="H631" s="259"/>
      <c r="I631" s="259"/>
      <c r="J631" s="259"/>
      <c r="K631" s="259"/>
      <c r="L631" s="259"/>
      <c r="M631" s="261"/>
      <c r="N631" s="261"/>
      <c r="O631" s="259"/>
      <c r="P631" s="259"/>
      <c r="Q631" s="261"/>
      <c r="R631" s="259"/>
      <c r="S631" s="259"/>
      <c r="T631" s="261"/>
      <c r="U631" s="261"/>
      <c r="V631" s="259"/>
      <c r="W631" s="259"/>
      <c r="X631" s="259"/>
      <c r="Y631" s="259"/>
      <c r="Z631" s="259"/>
      <c r="AA631" s="261"/>
      <c r="AB631" s="261"/>
      <c r="AC631" s="259"/>
      <c r="AD631" s="259"/>
      <c r="AE631" s="259"/>
      <c r="AF631" s="259"/>
      <c r="AG631" s="259"/>
      <c r="AH631" s="261"/>
      <c r="AU631" s="45"/>
    </row>
    <row r="632" spans="2:47" ht="14.25" customHeight="1">
      <c r="B632" s="259"/>
      <c r="D632" s="259"/>
      <c r="E632" s="259"/>
      <c r="F632" s="261"/>
      <c r="G632" s="261"/>
      <c r="H632" s="259"/>
      <c r="I632" s="259"/>
      <c r="J632" s="259"/>
      <c r="K632" s="259"/>
      <c r="L632" s="259"/>
      <c r="M632" s="261"/>
      <c r="N632" s="261"/>
      <c r="O632" s="259"/>
      <c r="P632" s="259"/>
      <c r="Q632" s="261"/>
      <c r="R632" s="259"/>
      <c r="S632" s="259"/>
      <c r="T632" s="261"/>
      <c r="U632" s="261"/>
      <c r="V632" s="259"/>
      <c r="W632" s="259"/>
      <c r="X632" s="259"/>
      <c r="Y632" s="259"/>
      <c r="Z632" s="259"/>
      <c r="AA632" s="261"/>
      <c r="AB632" s="261"/>
      <c r="AC632" s="259"/>
      <c r="AD632" s="259"/>
      <c r="AE632" s="259"/>
      <c r="AF632" s="259"/>
      <c r="AG632" s="259"/>
      <c r="AH632" s="261"/>
      <c r="AU632" s="45"/>
    </row>
    <row r="633" spans="2:47" ht="14.25" customHeight="1">
      <c r="B633" s="259"/>
      <c r="D633" s="259"/>
      <c r="E633" s="259"/>
      <c r="F633" s="261"/>
      <c r="G633" s="261"/>
      <c r="H633" s="259"/>
      <c r="I633" s="259"/>
      <c r="J633" s="259"/>
      <c r="K633" s="259"/>
      <c r="L633" s="259"/>
      <c r="M633" s="261"/>
      <c r="N633" s="261"/>
      <c r="O633" s="259"/>
      <c r="P633" s="259"/>
      <c r="Q633" s="261"/>
      <c r="R633" s="259"/>
      <c r="S633" s="259"/>
      <c r="T633" s="261"/>
      <c r="U633" s="261"/>
      <c r="V633" s="259"/>
      <c r="W633" s="259"/>
      <c r="X633" s="259"/>
      <c r="Y633" s="259"/>
      <c r="Z633" s="259"/>
      <c r="AA633" s="261"/>
      <c r="AB633" s="261"/>
      <c r="AC633" s="259"/>
      <c r="AD633" s="259"/>
      <c r="AE633" s="259"/>
      <c r="AF633" s="259"/>
      <c r="AG633" s="259"/>
      <c r="AH633" s="261"/>
      <c r="AU633" s="45"/>
    </row>
    <row r="634" spans="2:47" ht="14.25" customHeight="1">
      <c r="B634" s="259"/>
      <c r="D634" s="259"/>
      <c r="E634" s="259"/>
      <c r="F634" s="261"/>
      <c r="G634" s="261"/>
      <c r="H634" s="259"/>
      <c r="I634" s="259"/>
      <c r="J634" s="259"/>
      <c r="K634" s="259"/>
      <c r="L634" s="259"/>
      <c r="M634" s="261"/>
      <c r="N634" s="261"/>
      <c r="O634" s="259"/>
      <c r="P634" s="259"/>
      <c r="Q634" s="261"/>
      <c r="R634" s="259"/>
      <c r="S634" s="259"/>
      <c r="T634" s="261"/>
      <c r="U634" s="261"/>
      <c r="V634" s="259"/>
      <c r="W634" s="259"/>
      <c r="X634" s="259"/>
      <c r="Y634" s="259"/>
      <c r="Z634" s="259"/>
      <c r="AA634" s="261"/>
      <c r="AB634" s="261"/>
      <c r="AC634" s="259"/>
      <c r="AD634" s="259"/>
      <c r="AE634" s="259"/>
      <c r="AF634" s="259"/>
      <c r="AG634" s="259"/>
      <c r="AH634" s="261"/>
      <c r="AU634" s="45"/>
    </row>
    <row r="635" spans="2:47" ht="14.25" customHeight="1">
      <c r="B635" s="259"/>
      <c r="D635" s="259"/>
      <c r="E635" s="259"/>
      <c r="F635" s="261"/>
      <c r="G635" s="261"/>
      <c r="H635" s="259"/>
      <c r="I635" s="259"/>
      <c r="J635" s="259"/>
      <c r="K635" s="259"/>
      <c r="L635" s="259"/>
      <c r="M635" s="261"/>
      <c r="N635" s="261"/>
      <c r="O635" s="259"/>
      <c r="P635" s="259"/>
      <c r="Q635" s="261"/>
      <c r="R635" s="259"/>
      <c r="S635" s="259"/>
      <c r="T635" s="261"/>
      <c r="U635" s="261"/>
      <c r="V635" s="259"/>
      <c r="W635" s="259"/>
      <c r="X635" s="259"/>
      <c r="Y635" s="259"/>
      <c r="Z635" s="259"/>
      <c r="AA635" s="261"/>
      <c r="AB635" s="261"/>
      <c r="AC635" s="259"/>
      <c r="AD635" s="259"/>
      <c r="AE635" s="259"/>
      <c r="AF635" s="259"/>
      <c r="AG635" s="259"/>
      <c r="AH635" s="261"/>
      <c r="AU635" s="45"/>
    </row>
    <row r="636" spans="2:47" ht="14.25" customHeight="1">
      <c r="B636" s="259"/>
      <c r="D636" s="259"/>
      <c r="E636" s="259"/>
      <c r="F636" s="261"/>
      <c r="G636" s="261"/>
      <c r="H636" s="259"/>
      <c r="I636" s="259"/>
      <c r="J636" s="259"/>
      <c r="K636" s="259"/>
      <c r="L636" s="259"/>
      <c r="M636" s="261"/>
      <c r="N636" s="261"/>
      <c r="O636" s="259"/>
      <c r="P636" s="259"/>
      <c r="Q636" s="261"/>
      <c r="R636" s="259"/>
      <c r="S636" s="259"/>
      <c r="T636" s="261"/>
      <c r="U636" s="261"/>
      <c r="V636" s="259"/>
      <c r="W636" s="259"/>
      <c r="X636" s="259"/>
      <c r="Y636" s="259"/>
      <c r="Z636" s="259"/>
      <c r="AA636" s="261"/>
      <c r="AB636" s="261"/>
      <c r="AC636" s="259"/>
      <c r="AD636" s="259"/>
      <c r="AE636" s="259"/>
      <c r="AF636" s="259"/>
      <c r="AG636" s="259"/>
      <c r="AH636" s="261"/>
      <c r="AU636" s="45"/>
    </row>
    <row r="637" spans="2:47" ht="14.25" customHeight="1">
      <c r="B637" s="259"/>
      <c r="D637" s="259"/>
      <c r="E637" s="259"/>
      <c r="F637" s="261"/>
      <c r="G637" s="261"/>
      <c r="H637" s="259"/>
      <c r="I637" s="259"/>
      <c r="J637" s="259"/>
      <c r="K637" s="259"/>
      <c r="L637" s="259"/>
      <c r="M637" s="261"/>
      <c r="N637" s="261"/>
      <c r="O637" s="259"/>
      <c r="P637" s="259"/>
      <c r="Q637" s="261"/>
      <c r="R637" s="259"/>
      <c r="S637" s="259"/>
      <c r="T637" s="261"/>
      <c r="U637" s="261"/>
      <c r="V637" s="259"/>
      <c r="W637" s="259"/>
      <c r="X637" s="259"/>
      <c r="Y637" s="259"/>
      <c r="Z637" s="259"/>
      <c r="AA637" s="261"/>
      <c r="AB637" s="261"/>
      <c r="AC637" s="259"/>
      <c r="AD637" s="259"/>
      <c r="AE637" s="259"/>
      <c r="AF637" s="259"/>
      <c r="AG637" s="259"/>
      <c r="AH637" s="261"/>
      <c r="AU637" s="45"/>
    </row>
    <row r="638" spans="2:47" ht="14.25" customHeight="1">
      <c r="B638" s="259"/>
      <c r="D638" s="259"/>
      <c r="E638" s="259"/>
      <c r="F638" s="261"/>
      <c r="G638" s="261"/>
      <c r="H638" s="259"/>
      <c r="I638" s="259"/>
      <c r="J638" s="259"/>
      <c r="K638" s="259"/>
      <c r="L638" s="259"/>
      <c r="M638" s="261"/>
      <c r="N638" s="261"/>
      <c r="O638" s="259"/>
      <c r="P638" s="259"/>
      <c r="Q638" s="261"/>
      <c r="R638" s="259"/>
      <c r="S638" s="259"/>
      <c r="T638" s="261"/>
      <c r="U638" s="261"/>
      <c r="V638" s="259"/>
      <c r="W638" s="259"/>
      <c r="X638" s="259"/>
      <c r="Y638" s="259"/>
      <c r="Z638" s="259"/>
      <c r="AA638" s="261"/>
      <c r="AB638" s="261"/>
      <c r="AC638" s="259"/>
      <c r="AD638" s="259"/>
      <c r="AE638" s="259"/>
      <c r="AF638" s="259"/>
      <c r="AG638" s="259"/>
      <c r="AH638" s="261"/>
      <c r="AU638" s="45"/>
    </row>
    <row r="639" spans="2:47" ht="14.25" customHeight="1">
      <c r="B639" s="259"/>
      <c r="D639" s="259"/>
      <c r="E639" s="259"/>
      <c r="F639" s="261"/>
      <c r="G639" s="261"/>
      <c r="H639" s="259"/>
      <c r="I639" s="259"/>
      <c r="J639" s="259"/>
      <c r="K639" s="259"/>
      <c r="L639" s="259"/>
      <c r="M639" s="261"/>
      <c r="N639" s="261"/>
      <c r="O639" s="259"/>
      <c r="P639" s="259"/>
      <c r="Q639" s="261"/>
      <c r="R639" s="259"/>
      <c r="S639" s="259"/>
      <c r="T639" s="261"/>
      <c r="U639" s="261"/>
      <c r="V639" s="259"/>
      <c r="W639" s="259"/>
      <c r="X639" s="259"/>
      <c r="Y639" s="259"/>
      <c r="Z639" s="259"/>
      <c r="AA639" s="261"/>
      <c r="AB639" s="261"/>
      <c r="AC639" s="259"/>
      <c r="AD639" s="259"/>
      <c r="AE639" s="259"/>
      <c r="AF639" s="259"/>
      <c r="AG639" s="259"/>
      <c r="AH639" s="261"/>
      <c r="AU639" s="45"/>
    </row>
    <row r="640" spans="2:47" ht="14.25" customHeight="1">
      <c r="B640" s="259"/>
      <c r="D640" s="259"/>
      <c r="E640" s="259"/>
      <c r="F640" s="261"/>
      <c r="G640" s="261"/>
      <c r="H640" s="259"/>
      <c r="I640" s="259"/>
      <c r="J640" s="259"/>
      <c r="K640" s="259"/>
      <c r="L640" s="259"/>
      <c r="M640" s="261"/>
      <c r="N640" s="261"/>
      <c r="O640" s="259"/>
      <c r="P640" s="259"/>
      <c r="Q640" s="261"/>
      <c r="R640" s="259"/>
      <c r="S640" s="259"/>
      <c r="T640" s="261"/>
      <c r="U640" s="261"/>
      <c r="V640" s="259"/>
      <c r="W640" s="259"/>
      <c r="X640" s="259"/>
      <c r="Y640" s="259"/>
      <c r="Z640" s="259"/>
      <c r="AA640" s="261"/>
      <c r="AB640" s="261"/>
      <c r="AC640" s="259"/>
      <c r="AD640" s="259"/>
      <c r="AE640" s="259"/>
      <c r="AF640" s="259"/>
      <c r="AG640" s="259"/>
      <c r="AH640" s="261"/>
      <c r="AU640" s="45"/>
    </row>
    <row r="641" spans="2:47" ht="14.25" customHeight="1">
      <c r="B641" s="259"/>
      <c r="D641" s="259"/>
      <c r="E641" s="259"/>
      <c r="F641" s="261"/>
      <c r="G641" s="261"/>
      <c r="H641" s="259"/>
      <c r="I641" s="259"/>
      <c r="J641" s="259"/>
      <c r="K641" s="259"/>
      <c r="L641" s="259"/>
      <c r="M641" s="261"/>
      <c r="N641" s="261"/>
      <c r="O641" s="259"/>
      <c r="P641" s="259"/>
      <c r="Q641" s="261"/>
      <c r="R641" s="259"/>
      <c r="S641" s="259"/>
      <c r="T641" s="261"/>
      <c r="U641" s="261"/>
      <c r="V641" s="259"/>
      <c r="W641" s="259"/>
      <c r="X641" s="259"/>
      <c r="Y641" s="259"/>
      <c r="Z641" s="259"/>
      <c r="AA641" s="261"/>
      <c r="AB641" s="261"/>
      <c r="AC641" s="259"/>
      <c r="AD641" s="259"/>
      <c r="AE641" s="259"/>
      <c r="AF641" s="259"/>
      <c r="AG641" s="259"/>
      <c r="AH641" s="261"/>
      <c r="AU641" s="45"/>
    </row>
    <row r="642" spans="2:47" ht="14.25" customHeight="1">
      <c r="B642" s="259"/>
      <c r="D642" s="259"/>
      <c r="E642" s="259"/>
      <c r="F642" s="261"/>
      <c r="G642" s="261"/>
      <c r="H642" s="259"/>
      <c r="I642" s="259"/>
      <c r="J642" s="259"/>
      <c r="K642" s="259"/>
      <c r="L642" s="259"/>
      <c r="M642" s="261"/>
      <c r="N642" s="261"/>
      <c r="O642" s="259"/>
      <c r="P642" s="259"/>
      <c r="Q642" s="261"/>
      <c r="R642" s="259"/>
      <c r="S642" s="259"/>
      <c r="T642" s="261"/>
      <c r="U642" s="261"/>
      <c r="V642" s="259"/>
      <c r="W642" s="259"/>
      <c r="X642" s="259"/>
      <c r="Y642" s="259"/>
      <c r="Z642" s="259"/>
      <c r="AA642" s="261"/>
      <c r="AB642" s="261"/>
      <c r="AC642" s="259"/>
      <c r="AD642" s="259"/>
      <c r="AE642" s="259"/>
      <c r="AF642" s="259"/>
      <c r="AG642" s="259"/>
      <c r="AH642" s="261"/>
      <c r="AU642" s="45"/>
    </row>
    <row r="643" spans="2:47" ht="14.25" customHeight="1">
      <c r="B643" s="259"/>
      <c r="D643" s="259"/>
      <c r="E643" s="259"/>
      <c r="F643" s="261"/>
      <c r="G643" s="261"/>
      <c r="H643" s="259"/>
      <c r="I643" s="259"/>
      <c r="J643" s="259"/>
      <c r="K643" s="259"/>
      <c r="L643" s="259"/>
      <c r="M643" s="261"/>
      <c r="N643" s="261"/>
      <c r="O643" s="259"/>
      <c r="P643" s="259"/>
      <c r="Q643" s="261"/>
      <c r="R643" s="259"/>
      <c r="S643" s="259"/>
      <c r="T643" s="261"/>
      <c r="U643" s="261"/>
      <c r="V643" s="259"/>
      <c r="W643" s="259"/>
      <c r="X643" s="259"/>
      <c r="Y643" s="259"/>
      <c r="Z643" s="259"/>
      <c r="AA643" s="261"/>
      <c r="AB643" s="261"/>
      <c r="AC643" s="259"/>
      <c r="AD643" s="259"/>
      <c r="AE643" s="259"/>
      <c r="AF643" s="259"/>
      <c r="AG643" s="259"/>
      <c r="AH643" s="261"/>
      <c r="AU643" s="45"/>
    </row>
    <row r="644" spans="2:47" ht="14.25" customHeight="1">
      <c r="B644" s="259"/>
      <c r="D644" s="259"/>
      <c r="E644" s="259"/>
      <c r="F644" s="261"/>
      <c r="G644" s="261"/>
      <c r="H644" s="259"/>
      <c r="I644" s="259"/>
      <c r="J644" s="259"/>
      <c r="K644" s="259"/>
      <c r="L644" s="259"/>
      <c r="M644" s="261"/>
      <c r="N644" s="261"/>
      <c r="O644" s="259"/>
      <c r="P644" s="259"/>
      <c r="Q644" s="261"/>
      <c r="R644" s="259"/>
      <c r="S644" s="259"/>
      <c r="T644" s="261"/>
      <c r="U644" s="261"/>
      <c r="V644" s="259"/>
      <c r="W644" s="259"/>
      <c r="X644" s="259"/>
      <c r="Y644" s="259"/>
      <c r="Z644" s="259"/>
      <c r="AA644" s="261"/>
      <c r="AB644" s="261"/>
      <c r="AC644" s="259"/>
      <c r="AD644" s="259"/>
      <c r="AE644" s="259"/>
      <c r="AF644" s="259"/>
      <c r="AG644" s="259"/>
      <c r="AH644" s="261"/>
      <c r="AU644" s="45"/>
    </row>
    <row r="645" spans="2:47" ht="14.25" customHeight="1">
      <c r="B645" s="259"/>
      <c r="D645" s="259"/>
      <c r="E645" s="259"/>
      <c r="F645" s="261"/>
      <c r="G645" s="261"/>
      <c r="H645" s="259"/>
      <c r="I645" s="259"/>
      <c r="J645" s="259"/>
      <c r="K645" s="259"/>
      <c r="L645" s="259"/>
      <c r="M645" s="261"/>
      <c r="N645" s="261"/>
      <c r="O645" s="259"/>
      <c r="P645" s="259"/>
      <c r="Q645" s="261"/>
      <c r="R645" s="259"/>
      <c r="S645" s="259"/>
      <c r="T645" s="261"/>
      <c r="U645" s="261"/>
      <c r="V645" s="259"/>
      <c r="W645" s="259"/>
      <c r="X645" s="259"/>
      <c r="Y645" s="259"/>
      <c r="Z645" s="259"/>
      <c r="AA645" s="261"/>
      <c r="AB645" s="261"/>
      <c r="AC645" s="259"/>
      <c r="AD645" s="259"/>
      <c r="AE645" s="259"/>
      <c r="AF645" s="259"/>
      <c r="AG645" s="259"/>
      <c r="AH645" s="261"/>
      <c r="AU645" s="45"/>
    </row>
    <row r="646" spans="2:47" ht="14.25" customHeight="1">
      <c r="B646" s="259"/>
      <c r="D646" s="259"/>
      <c r="E646" s="259"/>
      <c r="F646" s="261"/>
      <c r="G646" s="261"/>
      <c r="H646" s="259"/>
      <c r="I646" s="259"/>
      <c r="J646" s="259"/>
      <c r="K646" s="259"/>
      <c r="L646" s="259"/>
      <c r="M646" s="261"/>
      <c r="N646" s="261"/>
      <c r="O646" s="259"/>
      <c r="P646" s="259"/>
      <c r="Q646" s="261"/>
      <c r="R646" s="259"/>
      <c r="S646" s="259"/>
      <c r="T646" s="261"/>
      <c r="U646" s="261"/>
      <c r="V646" s="259"/>
      <c r="W646" s="259"/>
      <c r="X646" s="259"/>
      <c r="Y646" s="259"/>
      <c r="Z646" s="259"/>
      <c r="AA646" s="261"/>
      <c r="AB646" s="261"/>
      <c r="AC646" s="259"/>
      <c r="AD646" s="259"/>
      <c r="AE646" s="259"/>
      <c r="AF646" s="259"/>
      <c r="AG646" s="259"/>
      <c r="AH646" s="261"/>
      <c r="AU646" s="45"/>
    </row>
    <row r="647" spans="2:47" ht="14.25" customHeight="1">
      <c r="B647" s="259"/>
      <c r="D647" s="259"/>
      <c r="E647" s="259"/>
      <c r="F647" s="261"/>
      <c r="G647" s="261"/>
      <c r="H647" s="259"/>
      <c r="I647" s="259"/>
      <c r="J647" s="259"/>
      <c r="K647" s="259"/>
      <c r="L647" s="259"/>
      <c r="M647" s="261"/>
      <c r="N647" s="261"/>
      <c r="O647" s="259"/>
      <c r="P647" s="259"/>
      <c r="Q647" s="261"/>
      <c r="R647" s="259"/>
      <c r="S647" s="259"/>
      <c r="T647" s="261"/>
      <c r="U647" s="261"/>
      <c r="V647" s="259"/>
      <c r="W647" s="259"/>
      <c r="X647" s="259"/>
      <c r="Y647" s="259"/>
      <c r="Z647" s="259"/>
      <c r="AA647" s="261"/>
      <c r="AB647" s="261"/>
      <c r="AC647" s="259"/>
      <c r="AD647" s="259"/>
      <c r="AE647" s="259"/>
      <c r="AF647" s="259"/>
      <c r="AG647" s="259"/>
      <c r="AH647" s="261"/>
      <c r="AU647" s="45"/>
    </row>
    <row r="648" spans="2:47" ht="14.25" customHeight="1">
      <c r="B648" s="259"/>
      <c r="D648" s="259"/>
      <c r="E648" s="259"/>
      <c r="F648" s="261"/>
      <c r="G648" s="261"/>
      <c r="H648" s="259"/>
      <c r="I648" s="259"/>
      <c r="J648" s="259"/>
      <c r="K648" s="259"/>
      <c r="L648" s="259"/>
      <c r="M648" s="261"/>
      <c r="N648" s="261"/>
      <c r="O648" s="259"/>
      <c r="P648" s="259"/>
      <c r="Q648" s="261"/>
      <c r="R648" s="259"/>
      <c r="S648" s="259"/>
      <c r="T648" s="261"/>
      <c r="U648" s="261"/>
      <c r="V648" s="259"/>
      <c r="W648" s="259"/>
      <c r="X648" s="259"/>
      <c r="Y648" s="259"/>
      <c r="Z648" s="259"/>
      <c r="AA648" s="261"/>
      <c r="AB648" s="261"/>
      <c r="AC648" s="259"/>
      <c r="AD648" s="259"/>
      <c r="AE648" s="259"/>
      <c r="AF648" s="259"/>
      <c r="AG648" s="259"/>
      <c r="AH648" s="261"/>
      <c r="AU648" s="45"/>
    </row>
    <row r="649" spans="2:47" ht="14.25" customHeight="1">
      <c r="B649" s="259"/>
      <c r="D649" s="259"/>
      <c r="E649" s="259"/>
      <c r="F649" s="261"/>
      <c r="G649" s="261"/>
      <c r="H649" s="259"/>
      <c r="I649" s="259"/>
      <c r="J649" s="259"/>
      <c r="K649" s="259"/>
      <c r="L649" s="259"/>
      <c r="M649" s="261"/>
      <c r="N649" s="261"/>
      <c r="O649" s="259"/>
      <c r="P649" s="259"/>
      <c r="Q649" s="261"/>
      <c r="R649" s="259"/>
      <c r="S649" s="259"/>
      <c r="T649" s="261"/>
      <c r="U649" s="261"/>
      <c r="V649" s="259"/>
      <c r="W649" s="259"/>
      <c r="X649" s="259"/>
      <c r="Y649" s="259"/>
      <c r="Z649" s="259"/>
      <c r="AA649" s="261"/>
      <c r="AB649" s="261"/>
      <c r="AC649" s="259"/>
      <c r="AD649" s="259"/>
      <c r="AE649" s="259"/>
      <c r="AF649" s="259"/>
      <c r="AG649" s="259"/>
      <c r="AH649" s="261"/>
      <c r="AU649" s="45"/>
    </row>
    <row r="650" spans="2:47" ht="14.25" customHeight="1">
      <c r="B650" s="259"/>
      <c r="D650" s="259"/>
      <c r="E650" s="259"/>
      <c r="F650" s="261"/>
      <c r="G650" s="261"/>
      <c r="H650" s="259"/>
      <c r="I650" s="259"/>
      <c r="J650" s="259"/>
      <c r="K650" s="259"/>
      <c r="L650" s="259"/>
      <c r="M650" s="261"/>
      <c r="N650" s="261"/>
      <c r="O650" s="259"/>
      <c r="P650" s="259"/>
      <c r="Q650" s="261"/>
      <c r="R650" s="259"/>
      <c r="S650" s="259"/>
      <c r="T650" s="261"/>
      <c r="U650" s="261"/>
      <c r="V650" s="259"/>
      <c r="W650" s="259"/>
      <c r="X650" s="259"/>
      <c r="Y650" s="259"/>
      <c r="Z650" s="259"/>
      <c r="AA650" s="261"/>
      <c r="AB650" s="261"/>
      <c r="AC650" s="259"/>
      <c r="AD650" s="259"/>
      <c r="AE650" s="259"/>
      <c r="AF650" s="259"/>
      <c r="AG650" s="259"/>
      <c r="AH650" s="261"/>
      <c r="AU650" s="45"/>
    </row>
    <row r="651" spans="2:47" ht="14.25" customHeight="1">
      <c r="B651" s="259"/>
      <c r="D651" s="259"/>
      <c r="E651" s="259"/>
      <c r="F651" s="261"/>
      <c r="G651" s="261"/>
      <c r="H651" s="259"/>
      <c r="I651" s="259"/>
      <c r="J651" s="259"/>
      <c r="K651" s="259"/>
      <c r="L651" s="259"/>
      <c r="M651" s="261"/>
      <c r="N651" s="261"/>
      <c r="O651" s="259"/>
      <c r="P651" s="259"/>
      <c r="Q651" s="261"/>
      <c r="R651" s="259"/>
      <c r="S651" s="259"/>
      <c r="T651" s="261"/>
      <c r="U651" s="261"/>
      <c r="V651" s="259"/>
      <c r="W651" s="259"/>
      <c r="X651" s="259"/>
      <c r="Y651" s="259"/>
      <c r="Z651" s="259"/>
      <c r="AA651" s="261"/>
      <c r="AB651" s="261"/>
      <c r="AC651" s="259"/>
      <c r="AD651" s="259"/>
      <c r="AE651" s="259"/>
      <c r="AF651" s="259"/>
      <c r="AG651" s="259"/>
      <c r="AH651" s="261"/>
      <c r="AU651" s="45"/>
    </row>
    <row r="652" spans="2:47" ht="14.25" customHeight="1">
      <c r="B652" s="259"/>
      <c r="D652" s="259"/>
      <c r="E652" s="259"/>
      <c r="F652" s="261"/>
      <c r="G652" s="261"/>
      <c r="H652" s="259"/>
      <c r="I652" s="259"/>
      <c r="J652" s="259"/>
      <c r="K652" s="259"/>
      <c r="L652" s="259"/>
      <c r="M652" s="261"/>
      <c r="N652" s="261"/>
      <c r="O652" s="259"/>
      <c r="P652" s="259"/>
      <c r="Q652" s="261"/>
      <c r="R652" s="259"/>
      <c r="S652" s="259"/>
      <c r="T652" s="261"/>
      <c r="U652" s="261"/>
      <c r="V652" s="259"/>
      <c r="W652" s="259"/>
      <c r="X652" s="259"/>
      <c r="Y652" s="259"/>
      <c r="Z652" s="259"/>
      <c r="AA652" s="261"/>
      <c r="AB652" s="261"/>
      <c r="AC652" s="259"/>
      <c r="AD652" s="259"/>
      <c r="AE652" s="259"/>
      <c r="AF652" s="259"/>
      <c r="AG652" s="259"/>
      <c r="AH652" s="261"/>
      <c r="AU652" s="45"/>
    </row>
    <row r="653" spans="2:47" ht="14.25" customHeight="1">
      <c r="B653" s="259"/>
      <c r="D653" s="259"/>
      <c r="E653" s="259"/>
      <c r="F653" s="261"/>
      <c r="G653" s="261"/>
      <c r="H653" s="259"/>
      <c r="I653" s="259"/>
      <c r="J653" s="259"/>
      <c r="K653" s="259"/>
      <c r="L653" s="259"/>
      <c r="M653" s="261"/>
      <c r="N653" s="261"/>
      <c r="O653" s="259"/>
      <c r="P653" s="259"/>
      <c r="Q653" s="261"/>
      <c r="R653" s="259"/>
      <c r="S653" s="259"/>
      <c r="T653" s="261"/>
      <c r="U653" s="261"/>
      <c r="V653" s="259"/>
      <c r="W653" s="259"/>
      <c r="X653" s="259"/>
      <c r="Y653" s="259"/>
      <c r="Z653" s="259"/>
      <c r="AA653" s="261"/>
      <c r="AB653" s="261"/>
      <c r="AC653" s="259"/>
      <c r="AD653" s="259"/>
      <c r="AE653" s="259"/>
      <c r="AF653" s="259"/>
      <c r="AG653" s="259"/>
      <c r="AH653" s="261"/>
      <c r="AU653" s="45"/>
    </row>
    <row r="654" spans="2:47" ht="14.25" customHeight="1">
      <c r="B654" s="259"/>
      <c r="D654" s="259"/>
      <c r="E654" s="259"/>
      <c r="F654" s="261"/>
      <c r="G654" s="261"/>
      <c r="H654" s="259"/>
      <c r="I654" s="259"/>
      <c r="J654" s="259"/>
      <c r="K654" s="259"/>
      <c r="L654" s="259"/>
      <c r="M654" s="261"/>
      <c r="N654" s="261"/>
      <c r="O654" s="259"/>
      <c r="P654" s="259"/>
      <c r="Q654" s="261"/>
      <c r="R654" s="259"/>
      <c r="S654" s="259"/>
      <c r="T654" s="261"/>
      <c r="U654" s="261"/>
      <c r="V654" s="259"/>
      <c r="W654" s="259"/>
      <c r="X654" s="259"/>
      <c r="Y654" s="259"/>
      <c r="Z654" s="259"/>
      <c r="AA654" s="261"/>
      <c r="AB654" s="261"/>
      <c r="AC654" s="259"/>
      <c r="AD654" s="259"/>
      <c r="AE654" s="259"/>
      <c r="AF654" s="259"/>
      <c r="AG654" s="259"/>
      <c r="AH654" s="261"/>
      <c r="AU654" s="45"/>
    </row>
    <row r="655" spans="2:47" ht="14.25" customHeight="1">
      <c r="B655" s="259"/>
      <c r="D655" s="259"/>
      <c r="E655" s="259"/>
      <c r="F655" s="261"/>
      <c r="G655" s="261"/>
      <c r="H655" s="259"/>
      <c r="I655" s="259"/>
      <c r="J655" s="259"/>
      <c r="K655" s="259"/>
      <c r="L655" s="259"/>
      <c r="M655" s="261"/>
      <c r="N655" s="261"/>
      <c r="O655" s="259"/>
      <c r="P655" s="259"/>
      <c r="Q655" s="261"/>
      <c r="R655" s="259"/>
      <c r="S655" s="259"/>
      <c r="T655" s="261"/>
      <c r="U655" s="261"/>
      <c r="V655" s="259"/>
      <c r="W655" s="259"/>
      <c r="X655" s="259"/>
      <c r="Y655" s="259"/>
      <c r="Z655" s="259"/>
      <c r="AA655" s="261"/>
      <c r="AB655" s="261"/>
      <c r="AC655" s="259"/>
      <c r="AD655" s="259"/>
      <c r="AE655" s="259"/>
      <c r="AF655" s="259"/>
      <c r="AG655" s="259"/>
      <c r="AH655" s="261"/>
      <c r="AU655" s="45"/>
    </row>
    <row r="656" spans="2:47" ht="14.25" customHeight="1">
      <c r="B656" s="259"/>
      <c r="D656" s="259"/>
      <c r="E656" s="259"/>
      <c r="F656" s="261"/>
      <c r="G656" s="261"/>
      <c r="H656" s="259"/>
      <c r="I656" s="259"/>
      <c r="J656" s="259"/>
      <c r="K656" s="259"/>
      <c r="L656" s="259"/>
      <c r="M656" s="261"/>
      <c r="N656" s="261"/>
      <c r="O656" s="259"/>
      <c r="P656" s="259"/>
      <c r="Q656" s="261"/>
      <c r="R656" s="259"/>
      <c r="S656" s="259"/>
      <c r="T656" s="261"/>
      <c r="U656" s="261"/>
      <c r="V656" s="259"/>
      <c r="W656" s="259"/>
      <c r="X656" s="259"/>
      <c r="Y656" s="259"/>
      <c r="Z656" s="259"/>
      <c r="AA656" s="261"/>
      <c r="AB656" s="261"/>
      <c r="AC656" s="259"/>
      <c r="AD656" s="259"/>
      <c r="AE656" s="259"/>
      <c r="AF656" s="259"/>
      <c r="AG656" s="259"/>
      <c r="AH656" s="261"/>
      <c r="AU656" s="45"/>
    </row>
    <row r="657" spans="2:47" ht="14.25" customHeight="1">
      <c r="B657" s="259"/>
      <c r="D657" s="259"/>
      <c r="E657" s="259"/>
      <c r="F657" s="261"/>
      <c r="G657" s="261"/>
      <c r="H657" s="259"/>
      <c r="I657" s="259"/>
      <c r="J657" s="259"/>
      <c r="K657" s="259"/>
      <c r="L657" s="259"/>
      <c r="M657" s="261"/>
      <c r="N657" s="261"/>
      <c r="O657" s="259"/>
      <c r="P657" s="259"/>
      <c r="Q657" s="261"/>
      <c r="R657" s="259"/>
      <c r="S657" s="259"/>
      <c r="T657" s="261"/>
      <c r="U657" s="261"/>
      <c r="V657" s="259"/>
      <c r="W657" s="259"/>
      <c r="X657" s="259"/>
      <c r="Y657" s="259"/>
      <c r="Z657" s="259"/>
      <c r="AA657" s="261"/>
      <c r="AB657" s="261"/>
      <c r="AC657" s="259"/>
      <c r="AD657" s="259"/>
      <c r="AE657" s="259"/>
      <c r="AF657" s="259"/>
      <c r="AG657" s="259"/>
      <c r="AH657" s="261"/>
      <c r="AU657" s="45"/>
    </row>
    <row r="658" spans="2:47" ht="14.25" customHeight="1">
      <c r="B658" s="259"/>
      <c r="D658" s="259"/>
      <c r="E658" s="259"/>
      <c r="F658" s="261"/>
      <c r="G658" s="261"/>
      <c r="H658" s="259"/>
      <c r="I658" s="259"/>
      <c r="J658" s="259"/>
      <c r="K658" s="259"/>
      <c r="L658" s="259"/>
      <c r="M658" s="261"/>
      <c r="N658" s="261"/>
      <c r="O658" s="259"/>
      <c r="P658" s="259"/>
      <c r="Q658" s="261"/>
      <c r="R658" s="259"/>
      <c r="S658" s="259"/>
      <c r="T658" s="261"/>
      <c r="U658" s="261"/>
      <c r="V658" s="259"/>
      <c r="W658" s="259"/>
      <c r="X658" s="259"/>
      <c r="Y658" s="259"/>
      <c r="Z658" s="259"/>
      <c r="AA658" s="261"/>
      <c r="AB658" s="261"/>
      <c r="AC658" s="259"/>
      <c r="AD658" s="259"/>
      <c r="AE658" s="259"/>
      <c r="AF658" s="259"/>
      <c r="AG658" s="259"/>
      <c r="AH658" s="261"/>
      <c r="AU658" s="45"/>
    </row>
    <row r="659" spans="2:47" ht="14.25" customHeight="1">
      <c r="B659" s="259"/>
      <c r="D659" s="259"/>
      <c r="E659" s="259"/>
      <c r="F659" s="261"/>
      <c r="G659" s="261"/>
      <c r="H659" s="259"/>
      <c r="I659" s="259"/>
      <c r="J659" s="259"/>
      <c r="K659" s="259"/>
      <c r="L659" s="259"/>
      <c r="M659" s="261"/>
      <c r="N659" s="261"/>
      <c r="O659" s="259"/>
      <c r="P659" s="259"/>
      <c r="Q659" s="261"/>
      <c r="R659" s="259"/>
      <c r="S659" s="259"/>
      <c r="T659" s="261"/>
      <c r="U659" s="261"/>
      <c r="V659" s="259"/>
      <c r="W659" s="259"/>
      <c r="X659" s="259"/>
      <c r="Y659" s="259"/>
      <c r="Z659" s="259"/>
      <c r="AA659" s="261"/>
      <c r="AB659" s="261"/>
      <c r="AC659" s="259"/>
      <c r="AD659" s="259"/>
      <c r="AE659" s="259"/>
      <c r="AF659" s="259"/>
      <c r="AG659" s="259"/>
      <c r="AH659" s="261"/>
      <c r="AU659" s="45"/>
    </row>
    <row r="660" spans="2:47" ht="14.25" customHeight="1">
      <c r="B660" s="259"/>
      <c r="D660" s="259"/>
      <c r="E660" s="259"/>
      <c r="F660" s="261"/>
      <c r="G660" s="261"/>
      <c r="H660" s="259"/>
      <c r="I660" s="259"/>
      <c r="J660" s="259"/>
      <c r="K660" s="259"/>
      <c r="L660" s="259"/>
      <c r="M660" s="261"/>
      <c r="N660" s="261"/>
      <c r="O660" s="259"/>
      <c r="P660" s="259"/>
      <c r="Q660" s="261"/>
      <c r="R660" s="259"/>
      <c r="S660" s="259"/>
      <c r="T660" s="261"/>
      <c r="U660" s="261"/>
      <c r="V660" s="259"/>
      <c r="W660" s="259"/>
      <c r="X660" s="259"/>
      <c r="Y660" s="259"/>
      <c r="Z660" s="259"/>
      <c r="AA660" s="261"/>
      <c r="AB660" s="261"/>
      <c r="AC660" s="259"/>
      <c r="AD660" s="259"/>
      <c r="AE660" s="259"/>
      <c r="AF660" s="259"/>
      <c r="AG660" s="259"/>
      <c r="AH660" s="261"/>
      <c r="AU660" s="45"/>
    </row>
    <row r="661" spans="2:47" ht="14.25" customHeight="1">
      <c r="B661" s="259"/>
      <c r="D661" s="259"/>
      <c r="E661" s="259"/>
      <c r="F661" s="261"/>
      <c r="G661" s="261"/>
      <c r="H661" s="259"/>
      <c r="I661" s="259"/>
      <c r="J661" s="259"/>
      <c r="K661" s="259"/>
      <c r="L661" s="259"/>
      <c r="M661" s="261"/>
      <c r="N661" s="261"/>
      <c r="O661" s="259"/>
      <c r="P661" s="259"/>
      <c r="Q661" s="261"/>
      <c r="R661" s="259"/>
      <c r="S661" s="259"/>
      <c r="T661" s="261"/>
      <c r="U661" s="261"/>
      <c r="V661" s="259"/>
      <c r="W661" s="259"/>
      <c r="X661" s="259"/>
      <c r="Y661" s="259"/>
      <c r="Z661" s="259"/>
      <c r="AA661" s="261"/>
      <c r="AB661" s="261"/>
      <c r="AC661" s="259"/>
      <c r="AD661" s="259"/>
      <c r="AE661" s="259"/>
      <c r="AF661" s="259"/>
      <c r="AG661" s="259"/>
      <c r="AH661" s="261"/>
      <c r="AU661" s="45"/>
    </row>
    <row r="662" spans="2:47" ht="14.25" customHeight="1">
      <c r="B662" s="259"/>
      <c r="D662" s="259"/>
      <c r="E662" s="259"/>
      <c r="F662" s="261"/>
      <c r="G662" s="261"/>
      <c r="H662" s="259"/>
      <c r="I662" s="259"/>
      <c r="J662" s="259"/>
      <c r="K662" s="259"/>
      <c r="L662" s="259"/>
      <c r="M662" s="261"/>
      <c r="N662" s="261"/>
      <c r="O662" s="259"/>
      <c r="P662" s="259"/>
      <c r="Q662" s="261"/>
      <c r="R662" s="259"/>
      <c r="S662" s="259"/>
      <c r="T662" s="261"/>
      <c r="U662" s="261"/>
      <c r="V662" s="259"/>
      <c r="W662" s="259"/>
      <c r="X662" s="259"/>
      <c r="Y662" s="259"/>
      <c r="Z662" s="259"/>
      <c r="AA662" s="261"/>
      <c r="AB662" s="261"/>
      <c r="AC662" s="259"/>
      <c r="AD662" s="259"/>
      <c r="AE662" s="259"/>
      <c r="AF662" s="259"/>
      <c r="AG662" s="259"/>
      <c r="AH662" s="261"/>
      <c r="AU662" s="45"/>
    </row>
    <row r="663" spans="2:47" ht="14.25" customHeight="1">
      <c r="B663" s="259"/>
      <c r="D663" s="259"/>
      <c r="E663" s="259"/>
      <c r="F663" s="261"/>
      <c r="G663" s="261"/>
      <c r="H663" s="259"/>
      <c r="I663" s="259"/>
      <c r="J663" s="259"/>
      <c r="K663" s="259"/>
      <c r="L663" s="259"/>
      <c r="M663" s="261"/>
      <c r="N663" s="261"/>
      <c r="O663" s="259"/>
      <c r="P663" s="259"/>
      <c r="Q663" s="261"/>
      <c r="R663" s="259"/>
      <c r="S663" s="259"/>
      <c r="T663" s="261"/>
      <c r="U663" s="261"/>
      <c r="V663" s="259"/>
      <c r="W663" s="259"/>
      <c r="X663" s="259"/>
      <c r="Y663" s="259"/>
      <c r="Z663" s="259"/>
      <c r="AA663" s="261"/>
      <c r="AB663" s="261"/>
      <c r="AC663" s="259"/>
      <c r="AD663" s="259"/>
      <c r="AE663" s="259"/>
      <c r="AF663" s="259"/>
      <c r="AG663" s="259"/>
      <c r="AH663" s="261"/>
      <c r="AU663" s="45"/>
    </row>
    <row r="664" spans="2:47" ht="14.25" customHeight="1">
      <c r="B664" s="259"/>
      <c r="D664" s="259"/>
      <c r="E664" s="259"/>
      <c r="F664" s="261"/>
      <c r="G664" s="261"/>
      <c r="H664" s="259"/>
      <c r="I664" s="259"/>
      <c r="J664" s="259"/>
      <c r="K664" s="259"/>
      <c r="L664" s="259"/>
      <c r="M664" s="261"/>
      <c r="N664" s="261"/>
      <c r="O664" s="259"/>
      <c r="P664" s="259"/>
      <c r="Q664" s="261"/>
      <c r="R664" s="259"/>
      <c r="S664" s="259"/>
      <c r="T664" s="261"/>
      <c r="U664" s="261"/>
      <c r="V664" s="259"/>
      <c r="W664" s="259"/>
      <c r="X664" s="259"/>
      <c r="Y664" s="259"/>
      <c r="Z664" s="259"/>
      <c r="AA664" s="261"/>
      <c r="AB664" s="261"/>
      <c r="AC664" s="259"/>
      <c r="AD664" s="259"/>
      <c r="AE664" s="259"/>
      <c r="AF664" s="259"/>
      <c r="AG664" s="259"/>
      <c r="AH664" s="261"/>
      <c r="AU664" s="45"/>
    </row>
    <row r="665" spans="2:47" ht="14.25" customHeight="1">
      <c r="B665" s="259"/>
      <c r="D665" s="259"/>
      <c r="E665" s="259"/>
      <c r="F665" s="261"/>
      <c r="G665" s="261"/>
      <c r="H665" s="259"/>
      <c r="I665" s="259"/>
      <c r="J665" s="259"/>
      <c r="K665" s="259"/>
      <c r="L665" s="259"/>
      <c r="M665" s="261"/>
      <c r="N665" s="261"/>
      <c r="O665" s="259"/>
      <c r="P665" s="259"/>
      <c r="Q665" s="261"/>
      <c r="R665" s="259"/>
      <c r="S665" s="259"/>
      <c r="T665" s="261"/>
      <c r="U665" s="261"/>
      <c r="V665" s="259"/>
      <c r="W665" s="259"/>
      <c r="X665" s="259"/>
      <c r="Y665" s="259"/>
      <c r="Z665" s="259"/>
      <c r="AA665" s="261"/>
      <c r="AB665" s="261"/>
      <c r="AC665" s="259"/>
      <c r="AD665" s="259"/>
      <c r="AE665" s="259"/>
      <c r="AF665" s="259"/>
      <c r="AG665" s="259"/>
      <c r="AH665" s="261"/>
      <c r="AU665" s="45"/>
    </row>
    <row r="666" spans="2:47" ht="14.25" customHeight="1">
      <c r="B666" s="259"/>
      <c r="D666" s="259"/>
      <c r="E666" s="259"/>
      <c r="F666" s="261"/>
      <c r="G666" s="261"/>
      <c r="H666" s="259"/>
      <c r="I666" s="259"/>
      <c r="J666" s="259"/>
      <c r="K666" s="259"/>
      <c r="L666" s="259"/>
      <c r="M666" s="261"/>
      <c r="N666" s="261"/>
      <c r="O666" s="259"/>
      <c r="P666" s="259"/>
      <c r="Q666" s="261"/>
      <c r="R666" s="259"/>
      <c r="S666" s="259"/>
      <c r="T666" s="261"/>
      <c r="U666" s="261"/>
      <c r="V666" s="259"/>
      <c r="W666" s="259"/>
      <c r="X666" s="259"/>
      <c r="Y666" s="259"/>
      <c r="Z666" s="259"/>
      <c r="AA666" s="261"/>
      <c r="AB666" s="261"/>
      <c r="AC666" s="259"/>
      <c r="AD666" s="259"/>
      <c r="AE666" s="259"/>
      <c r="AF666" s="259"/>
      <c r="AG666" s="259"/>
      <c r="AH666" s="261"/>
      <c r="AU666" s="45"/>
    </row>
    <row r="667" spans="2:47" ht="14.25" customHeight="1">
      <c r="B667" s="259"/>
      <c r="D667" s="259"/>
      <c r="E667" s="259"/>
      <c r="F667" s="261"/>
      <c r="G667" s="261"/>
      <c r="H667" s="259"/>
      <c r="I667" s="259"/>
      <c r="J667" s="259"/>
      <c r="K667" s="259"/>
      <c r="L667" s="259"/>
      <c r="M667" s="261"/>
      <c r="N667" s="261"/>
      <c r="O667" s="259"/>
      <c r="P667" s="259"/>
      <c r="Q667" s="261"/>
      <c r="R667" s="259"/>
      <c r="S667" s="259"/>
      <c r="T667" s="261"/>
      <c r="U667" s="261"/>
      <c r="V667" s="259"/>
      <c r="W667" s="259"/>
      <c r="X667" s="259"/>
      <c r="Y667" s="259"/>
      <c r="Z667" s="259"/>
      <c r="AA667" s="261"/>
      <c r="AB667" s="261"/>
      <c r="AC667" s="259"/>
      <c r="AD667" s="259"/>
      <c r="AE667" s="259"/>
      <c r="AF667" s="259"/>
      <c r="AG667" s="259"/>
      <c r="AH667" s="261"/>
      <c r="AU667" s="45"/>
    </row>
    <row r="668" spans="2:47" ht="14.25" customHeight="1">
      <c r="B668" s="259"/>
      <c r="D668" s="259"/>
      <c r="E668" s="259"/>
      <c r="F668" s="261"/>
      <c r="G668" s="261"/>
      <c r="H668" s="259"/>
      <c r="I668" s="259"/>
      <c r="J668" s="259"/>
      <c r="K668" s="259"/>
      <c r="L668" s="259"/>
      <c r="M668" s="261"/>
      <c r="N668" s="261"/>
      <c r="O668" s="259"/>
      <c r="P668" s="259"/>
      <c r="Q668" s="261"/>
      <c r="R668" s="259"/>
      <c r="S668" s="259"/>
      <c r="T668" s="261"/>
      <c r="U668" s="261"/>
      <c r="V668" s="259"/>
      <c r="W668" s="259"/>
      <c r="X668" s="259"/>
      <c r="Y668" s="259"/>
      <c r="Z668" s="259"/>
      <c r="AA668" s="261"/>
      <c r="AB668" s="261"/>
      <c r="AC668" s="259"/>
      <c r="AD668" s="259"/>
      <c r="AE668" s="259"/>
      <c r="AF668" s="259"/>
      <c r="AG668" s="259"/>
      <c r="AH668" s="261"/>
      <c r="AU668" s="45"/>
    </row>
    <row r="669" spans="2:47" ht="14.25" customHeight="1">
      <c r="B669" s="259"/>
      <c r="D669" s="259"/>
      <c r="E669" s="259"/>
      <c r="F669" s="261"/>
      <c r="G669" s="261"/>
      <c r="H669" s="259"/>
      <c r="I669" s="259"/>
      <c r="J669" s="259"/>
      <c r="K669" s="259"/>
      <c r="L669" s="259"/>
      <c r="M669" s="261"/>
      <c r="N669" s="261"/>
      <c r="O669" s="259"/>
      <c r="P669" s="259"/>
      <c r="Q669" s="261"/>
      <c r="R669" s="259"/>
      <c r="S669" s="259"/>
      <c r="T669" s="261"/>
      <c r="U669" s="261"/>
      <c r="V669" s="259"/>
      <c r="W669" s="259"/>
      <c r="X669" s="259"/>
      <c r="Y669" s="259"/>
      <c r="Z669" s="259"/>
      <c r="AA669" s="261"/>
      <c r="AB669" s="261"/>
      <c r="AC669" s="259"/>
      <c r="AD669" s="259"/>
      <c r="AE669" s="259"/>
      <c r="AF669" s="259"/>
      <c r="AG669" s="259"/>
      <c r="AH669" s="261"/>
      <c r="AU669" s="45"/>
    </row>
    <row r="670" spans="2:47" ht="14.25" customHeight="1">
      <c r="B670" s="259"/>
      <c r="D670" s="259"/>
      <c r="E670" s="259"/>
      <c r="F670" s="261"/>
      <c r="G670" s="261"/>
      <c r="H670" s="259"/>
      <c r="I670" s="259"/>
      <c r="J670" s="259"/>
      <c r="K670" s="259"/>
      <c r="L670" s="259"/>
      <c r="M670" s="261"/>
      <c r="N670" s="261"/>
      <c r="O670" s="259"/>
      <c r="P670" s="259"/>
      <c r="Q670" s="261"/>
      <c r="R670" s="259"/>
      <c r="S670" s="259"/>
      <c r="T670" s="261"/>
      <c r="U670" s="261"/>
      <c r="V670" s="259"/>
      <c r="W670" s="259"/>
      <c r="X670" s="259"/>
      <c r="Y670" s="259"/>
      <c r="Z670" s="259"/>
      <c r="AA670" s="261"/>
      <c r="AB670" s="261"/>
      <c r="AC670" s="259"/>
      <c r="AD670" s="259"/>
      <c r="AE670" s="259"/>
      <c r="AF670" s="259"/>
      <c r="AG670" s="259"/>
      <c r="AH670" s="261"/>
      <c r="AU670" s="45"/>
    </row>
    <row r="671" spans="2:47" ht="14.25" customHeight="1">
      <c r="B671" s="259"/>
      <c r="D671" s="259"/>
      <c r="E671" s="259"/>
      <c r="F671" s="261"/>
      <c r="G671" s="261"/>
      <c r="H671" s="259"/>
      <c r="I671" s="259"/>
      <c r="J671" s="259"/>
      <c r="K671" s="259"/>
      <c r="L671" s="259"/>
      <c r="M671" s="261"/>
      <c r="N671" s="261"/>
      <c r="O671" s="259"/>
      <c r="P671" s="259"/>
      <c r="Q671" s="261"/>
      <c r="R671" s="259"/>
      <c r="S671" s="259"/>
      <c r="T671" s="261"/>
      <c r="U671" s="261"/>
      <c r="V671" s="259"/>
      <c r="W671" s="259"/>
      <c r="X671" s="259"/>
      <c r="Y671" s="259"/>
      <c r="Z671" s="259"/>
      <c r="AA671" s="261"/>
      <c r="AB671" s="261"/>
      <c r="AC671" s="259"/>
      <c r="AD671" s="259"/>
      <c r="AE671" s="259"/>
      <c r="AF671" s="259"/>
      <c r="AG671" s="259"/>
      <c r="AH671" s="261"/>
      <c r="AU671" s="45"/>
    </row>
    <row r="672" spans="2:47" ht="14.25" customHeight="1">
      <c r="B672" s="259"/>
      <c r="D672" s="259"/>
      <c r="E672" s="259"/>
      <c r="F672" s="261"/>
      <c r="G672" s="261"/>
      <c r="H672" s="259"/>
      <c r="I672" s="259"/>
      <c r="J672" s="259"/>
      <c r="K672" s="259"/>
      <c r="L672" s="259"/>
      <c r="M672" s="261"/>
      <c r="N672" s="261"/>
      <c r="O672" s="259"/>
      <c r="P672" s="259"/>
      <c r="Q672" s="261"/>
      <c r="R672" s="259"/>
      <c r="S672" s="259"/>
      <c r="T672" s="261"/>
      <c r="U672" s="261"/>
      <c r="V672" s="259"/>
      <c r="W672" s="259"/>
      <c r="X672" s="259"/>
      <c r="Y672" s="259"/>
      <c r="Z672" s="259"/>
      <c r="AA672" s="261"/>
      <c r="AB672" s="261"/>
      <c r="AC672" s="259"/>
      <c r="AD672" s="259"/>
      <c r="AE672" s="259"/>
      <c r="AF672" s="259"/>
      <c r="AG672" s="259"/>
      <c r="AH672" s="261"/>
      <c r="AU672" s="45"/>
    </row>
    <row r="673" spans="2:47" ht="14.25" customHeight="1">
      <c r="B673" s="259"/>
      <c r="D673" s="259"/>
      <c r="E673" s="259"/>
      <c r="F673" s="261"/>
      <c r="G673" s="261"/>
      <c r="H673" s="259"/>
      <c r="I673" s="259"/>
      <c r="J673" s="259"/>
      <c r="K673" s="259"/>
      <c r="L673" s="259"/>
      <c r="M673" s="261"/>
      <c r="N673" s="261"/>
      <c r="O673" s="259"/>
      <c r="P673" s="259"/>
      <c r="Q673" s="261"/>
      <c r="R673" s="259"/>
      <c r="S673" s="259"/>
      <c r="T673" s="261"/>
      <c r="U673" s="261"/>
      <c r="V673" s="259"/>
      <c r="W673" s="259"/>
      <c r="X673" s="259"/>
      <c r="Y673" s="259"/>
      <c r="Z673" s="259"/>
      <c r="AA673" s="261"/>
      <c r="AB673" s="261"/>
      <c r="AC673" s="259"/>
      <c r="AD673" s="259"/>
      <c r="AE673" s="259"/>
      <c r="AF673" s="259"/>
      <c r="AG673" s="259"/>
      <c r="AH673" s="261"/>
      <c r="AU673" s="45"/>
    </row>
    <row r="674" spans="2:47" ht="14.25" customHeight="1">
      <c r="B674" s="259"/>
      <c r="D674" s="259"/>
      <c r="E674" s="259"/>
      <c r="F674" s="261"/>
      <c r="G674" s="261"/>
      <c r="H674" s="259"/>
      <c r="I674" s="259"/>
      <c r="J674" s="259"/>
      <c r="K674" s="259"/>
      <c r="L674" s="259"/>
      <c r="M674" s="261"/>
      <c r="N674" s="261"/>
      <c r="O674" s="259"/>
      <c r="P674" s="259"/>
      <c r="Q674" s="261"/>
      <c r="R674" s="259"/>
      <c r="S674" s="259"/>
      <c r="T674" s="261"/>
      <c r="U674" s="261"/>
      <c r="V674" s="259"/>
      <c r="W674" s="259"/>
      <c r="X674" s="259"/>
      <c r="Y674" s="259"/>
      <c r="Z674" s="259"/>
      <c r="AA674" s="261"/>
      <c r="AB674" s="261"/>
      <c r="AC674" s="259"/>
      <c r="AD674" s="259"/>
      <c r="AE674" s="259"/>
      <c r="AF674" s="259"/>
      <c r="AG674" s="259"/>
      <c r="AH674" s="261"/>
      <c r="AU674" s="45"/>
    </row>
    <row r="675" spans="2:47" ht="14.25" customHeight="1">
      <c r="B675" s="259"/>
      <c r="D675" s="259"/>
      <c r="E675" s="259"/>
      <c r="F675" s="261"/>
      <c r="G675" s="261"/>
      <c r="H675" s="259"/>
      <c r="I675" s="259"/>
      <c r="J675" s="259"/>
      <c r="K675" s="259"/>
      <c r="L675" s="259"/>
      <c r="M675" s="261"/>
      <c r="N675" s="261"/>
      <c r="O675" s="259"/>
      <c r="P675" s="259"/>
      <c r="Q675" s="261"/>
      <c r="R675" s="259"/>
      <c r="S675" s="259"/>
      <c r="T675" s="261"/>
      <c r="U675" s="261"/>
      <c r="V675" s="259"/>
      <c r="W675" s="259"/>
      <c r="X675" s="259"/>
      <c r="Y675" s="259"/>
      <c r="Z675" s="259"/>
      <c r="AA675" s="261"/>
      <c r="AB675" s="261"/>
      <c r="AC675" s="259"/>
      <c r="AD675" s="259"/>
      <c r="AE675" s="259"/>
      <c r="AF675" s="259"/>
      <c r="AG675" s="259"/>
      <c r="AH675" s="261"/>
      <c r="AU675" s="45"/>
    </row>
    <row r="676" spans="2:47" ht="14.25" customHeight="1">
      <c r="B676" s="259"/>
      <c r="D676" s="259"/>
      <c r="E676" s="259"/>
      <c r="F676" s="261"/>
      <c r="G676" s="261"/>
      <c r="H676" s="259"/>
      <c r="I676" s="259"/>
      <c r="J676" s="259"/>
      <c r="K676" s="259"/>
      <c r="L676" s="259"/>
      <c r="M676" s="261"/>
      <c r="N676" s="261"/>
      <c r="O676" s="259"/>
      <c r="P676" s="259"/>
      <c r="Q676" s="261"/>
      <c r="R676" s="259"/>
      <c r="S676" s="259"/>
      <c r="T676" s="261"/>
      <c r="U676" s="261"/>
      <c r="V676" s="259"/>
      <c r="W676" s="259"/>
      <c r="X676" s="259"/>
      <c r="Y676" s="259"/>
      <c r="Z676" s="259"/>
      <c r="AA676" s="261"/>
      <c r="AB676" s="261"/>
      <c r="AC676" s="259"/>
      <c r="AD676" s="259"/>
      <c r="AE676" s="259"/>
      <c r="AF676" s="259"/>
      <c r="AG676" s="259"/>
      <c r="AH676" s="261"/>
      <c r="AU676" s="45"/>
    </row>
    <row r="677" spans="2:47" ht="14.25" customHeight="1">
      <c r="B677" s="259"/>
      <c r="D677" s="259"/>
      <c r="E677" s="259"/>
      <c r="F677" s="261"/>
      <c r="G677" s="261"/>
      <c r="H677" s="259"/>
      <c r="I677" s="259"/>
      <c r="J677" s="259"/>
      <c r="K677" s="259"/>
      <c r="L677" s="259"/>
      <c r="M677" s="261"/>
      <c r="N677" s="261"/>
      <c r="O677" s="259"/>
      <c r="P677" s="259"/>
      <c r="Q677" s="261"/>
      <c r="R677" s="259"/>
      <c r="S677" s="259"/>
      <c r="T677" s="261"/>
      <c r="U677" s="261"/>
      <c r="V677" s="259"/>
      <c r="W677" s="259"/>
      <c r="X677" s="259"/>
      <c r="Y677" s="259"/>
      <c r="Z677" s="259"/>
      <c r="AA677" s="261"/>
      <c r="AB677" s="261"/>
      <c r="AC677" s="259"/>
      <c r="AD677" s="259"/>
      <c r="AE677" s="259"/>
      <c r="AF677" s="259"/>
      <c r="AG677" s="259"/>
      <c r="AH677" s="261"/>
      <c r="AU677" s="45"/>
    </row>
    <row r="678" spans="2:47" ht="14.25" customHeight="1">
      <c r="B678" s="259"/>
      <c r="D678" s="259"/>
      <c r="E678" s="259"/>
      <c r="F678" s="261"/>
      <c r="G678" s="261"/>
      <c r="H678" s="259"/>
      <c r="I678" s="259"/>
      <c r="J678" s="259"/>
      <c r="K678" s="259"/>
      <c r="L678" s="259"/>
      <c r="M678" s="261"/>
      <c r="N678" s="261"/>
      <c r="O678" s="259"/>
      <c r="P678" s="259"/>
      <c r="Q678" s="261"/>
      <c r="R678" s="259"/>
      <c r="S678" s="259"/>
      <c r="T678" s="261"/>
      <c r="U678" s="261"/>
      <c r="V678" s="259"/>
      <c r="W678" s="259"/>
      <c r="X678" s="259"/>
      <c r="Y678" s="259"/>
      <c r="Z678" s="259"/>
      <c r="AA678" s="261"/>
      <c r="AB678" s="261"/>
      <c r="AC678" s="259"/>
      <c r="AD678" s="259"/>
      <c r="AE678" s="259"/>
      <c r="AF678" s="259"/>
      <c r="AG678" s="259"/>
      <c r="AH678" s="261"/>
      <c r="AU678" s="45"/>
    </row>
    <row r="679" spans="2:47" ht="14.25" customHeight="1">
      <c r="B679" s="259"/>
      <c r="D679" s="259"/>
      <c r="E679" s="259"/>
      <c r="F679" s="261"/>
      <c r="G679" s="261"/>
      <c r="H679" s="259"/>
      <c r="I679" s="259"/>
      <c r="J679" s="259"/>
      <c r="K679" s="259"/>
      <c r="L679" s="259"/>
      <c r="M679" s="261"/>
      <c r="N679" s="261"/>
      <c r="O679" s="259"/>
      <c r="P679" s="259"/>
      <c r="Q679" s="261"/>
      <c r="R679" s="259"/>
      <c r="S679" s="259"/>
      <c r="T679" s="261"/>
      <c r="U679" s="261"/>
      <c r="V679" s="259"/>
      <c r="W679" s="259"/>
      <c r="X679" s="259"/>
      <c r="Y679" s="259"/>
      <c r="Z679" s="259"/>
      <c r="AA679" s="261"/>
      <c r="AB679" s="261"/>
      <c r="AC679" s="259"/>
      <c r="AD679" s="259"/>
      <c r="AE679" s="259"/>
      <c r="AF679" s="259"/>
      <c r="AG679" s="259"/>
      <c r="AH679" s="261"/>
      <c r="AU679" s="45"/>
    </row>
    <row r="680" spans="2:47" ht="14.25" customHeight="1">
      <c r="B680" s="259"/>
      <c r="D680" s="259"/>
      <c r="E680" s="259"/>
      <c r="F680" s="261"/>
      <c r="G680" s="261"/>
      <c r="H680" s="259"/>
      <c r="I680" s="259"/>
      <c r="J680" s="259"/>
      <c r="K680" s="259"/>
      <c r="L680" s="259"/>
      <c r="M680" s="261"/>
      <c r="N680" s="261"/>
      <c r="O680" s="259"/>
      <c r="P680" s="259"/>
      <c r="Q680" s="261"/>
      <c r="R680" s="259"/>
      <c r="S680" s="259"/>
      <c r="T680" s="261"/>
      <c r="U680" s="261"/>
      <c r="V680" s="259"/>
      <c r="W680" s="259"/>
      <c r="X680" s="259"/>
      <c r="Y680" s="259"/>
      <c r="Z680" s="259"/>
      <c r="AA680" s="261"/>
      <c r="AB680" s="261"/>
      <c r="AC680" s="259"/>
      <c r="AD680" s="259"/>
      <c r="AE680" s="259"/>
      <c r="AF680" s="259"/>
      <c r="AG680" s="259"/>
      <c r="AH680" s="261"/>
      <c r="AU680" s="45"/>
    </row>
    <row r="681" spans="2:47" ht="14.25" customHeight="1">
      <c r="B681" s="259"/>
      <c r="D681" s="259"/>
      <c r="E681" s="259"/>
      <c r="F681" s="261"/>
      <c r="G681" s="261"/>
      <c r="H681" s="259"/>
      <c r="I681" s="259"/>
      <c r="J681" s="259"/>
      <c r="K681" s="259"/>
      <c r="L681" s="259"/>
      <c r="M681" s="261"/>
      <c r="N681" s="261"/>
      <c r="O681" s="259"/>
      <c r="P681" s="259"/>
      <c r="Q681" s="261"/>
      <c r="R681" s="259"/>
      <c r="S681" s="259"/>
      <c r="T681" s="261"/>
      <c r="U681" s="261"/>
      <c r="V681" s="259"/>
      <c r="W681" s="259"/>
      <c r="X681" s="259"/>
      <c r="Y681" s="259"/>
      <c r="Z681" s="259"/>
      <c r="AA681" s="261"/>
      <c r="AB681" s="261"/>
      <c r="AC681" s="259"/>
      <c r="AD681" s="259"/>
      <c r="AE681" s="259"/>
      <c r="AF681" s="259"/>
      <c r="AG681" s="259"/>
      <c r="AH681" s="261"/>
      <c r="AU681" s="45"/>
    </row>
    <row r="682" spans="2:47" ht="14.25" customHeight="1">
      <c r="B682" s="259"/>
      <c r="D682" s="259"/>
      <c r="E682" s="259"/>
      <c r="F682" s="261"/>
      <c r="G682" s="261"/>
      <c r="H682" s="259"/>
      <c r="I682" s="259"/>
      <c r="J682" s="259"/>
      <c r="K682" s="259"/>
      <c r="L682" s="259"/>
      <c r="M682" s="261"/>
      <c r="N682" s="261"/>
      <c r="O682" s="259"/>
      <c r="P682" s="259"/>
      <c r="Q682" s="261"/>
      <c r="R682" s="259"/>
      <c r="S682" s="259"/>
      <c r="T682" s="261"/>
      <c r="U682" s="261"/>
      <c r="V682" s="259"/>
      <c r="W682" s="259"/>
      <c r="X682" s="259"/>
      <c r="Y682" s="259"/>
      <c r="Z682" s="259"/>
      <c r="AA682" s="261"/>
      <c r="AB682" s="261"/>
      <c r="AC682" s="259"/>
      <c r="AD682" s="259"/>
      <c r="AE682" s="259"/>
      <c r="AF682" s="259"/>
      <c r="AG682" s="259"/>
      <c r="AH682" s="261"/>
      <c r="AU682" s="45"/>
    </row>
    <row r="683" spans="2:47" ht="14.25" customHeight="1">
      <c r="B683" s="259"/>
      <c r="D683" s="259"/>
      <c r="E683" s="259"/>
      <c r="F683" s="261"/>
      <c r="G683" s="261"/>
      <c r="H683" s="259"/>
      <c r="I683" s="259"/>
      <c r="J683" s="259"/>
      <c r="K683" s="259"/>
      <c r="L683" s="259"/>
      <c r="M683" s="261"/>
      <c r="N683" s="261"/>
      <c r="O683" s="259"/>
      <c r="P683" s="259"/>
      <c r="Q683" s="261"/>
      <c r="R683" s="259"/>
      <c r="S683" s="259"/>
      <c r="T683" s="261"/>
      <c r="U683" s="261"/>
      <c r="V683" s="259"/>
      <c r="W683" s="259"/>
      <c r="X683" s="259"/>
      <c r="Y683" s="259"/>
      <c r="Z683" s="259"/>
      <c r="AA683" s="261"/>
      <c r="AB683" s="261"/>
      <c r="AC683" s="259"/>
      <c r="AD683" s="259"/>
      <c r="AE683" s="259"/>
      <c r="AF683" s="259"/>
      <c r="AG683" s="259"/>
      <c r="AH683" s="261"/>
      <c r="AU683" s="45"/>
    </row>
    <row r="684" spans="2:47" ht="14.25" customHeight="1">
      <c r="B684" s="259"/>
      <c r="D684" s="259"/>
      <c r="E684" s="259"/>
      <c r="F684" s="261"/>
      <c r="G684" s="261"/>
      <c r="H684" s="259"/>
      <c r="I684" s="259"/>
      <c r="J684" s="259"/>
      <c r="K684" s="259"/>
      <c r="L684" s="259"/>
      <c r="M684" s="261"/>
      <c r="N684" s="261"/>
      <c r="O684" s="259"/>
      <c r="P684" s="259"/>
      <c r="Q684" s="261"/>
      <c r="R684" s="259"/>
      <c r="S684" s="259"/>
      <c r="T684" s="261"/>
      <c r="U684" s="261"/>
      <c r="V684" s="259"/>
      <c r="W684" s="259"/>
      <c r="X684" s="259"/>
      <c r="Y684" s="259"/>
      <c r="Z684" s="259"/>
      <c r="AA684" s="261"/>
      <c r="AB684" s="261"/>
      <c r="AC684" s="259"/>
      <c r="AD684" s="259"/>
      <c r="AE684" s="259"/>
      <c r="AF684" s="259"/>
      <c r="AG684" s="259"/>
      <c r="AH684" s="261"/>
      <c r="AU684" s="45"/>
    </row>
    <row r="685" spans="2:47" ht="14.25" customHeight="1">
      <c r="B685" s="259"/>
      <c r="D685" s="259"/>
      <c r="E685" s="259"/>
      <c r="F685" s="261"/>
      <c r="G685" s="261"/>
      <c r="H685" s="259"/>
      <c r="I685" s="259"/>
      <c r="J685" s="259"/>
      <c r="K685" s="259"/>
      <c r="L685" s="259"/>
      <c r="M685" s="261"/>
      <c r="N685" s="261"/>
      <c r="O685" s="259"/>
      <c r="P685" s="259"/>
      <c r="Q685" s="261"/>
      <c r="R685" s="259"/>
      <c r="S685" s="259"/>
      <c r="T685" s="261"/>
      <c r="U685" s="261"/>
      <c r="V685" s="259"/>
      <c r="W685" s="259"/>
      <c r="X685" s="259"/>
      <c r="Y685" s="259"/>
      <c r="Z685" s="259"/>
      <c r="AA685" s="261"/>
      <c r="AB685" s="261"/>
      <c r="AC685" s="259"/>
      <c r="AD685" s="259"/>
      <c r="AE685" s="259"/>
      <c r="AF685" s="259"/>
      <c r="AG685" s="259"/>
      <c r="AH685" s="261"/>
      <c r="AU685" s="45"/>
    </row>
    <row r="686" spans="2:47" ht="14.25" customHeight="1">
      <c r="B686" s="259"/>
      <c r="D686" s="259"/>
      <c r="E686" s="259"/>
      <c r="F686" s="261"/>
      <c r="G686" s="261"/>
      <c r="H686" s="259"/>
      <c r="I686" s="259"/>
      <c r="J686" s="259"/>
      <c r="K686" s="259"/>
      <c r="L686" s="259"/>
      <c r="M686" s="261"/>
      <c r="N686" s="261"/>
      <c r="O686" s="259"/>
      <c r="P686" s="259"/>
      <c r="Q686" s="261"/>
      <c r="R686" s="259"/>
      <c r="S686" s="259"/>
      <c r="T686" s="261"/>
      <c r="U686" s="261"/>
      <c r="V686" s="259"/>
      <c r="W686" s="259"/>
      <c r="X686" s="259"/>
      <c r="Y686" s="259"/>
      <c r="Z686" s="259"/>
      <c r="AA686" s="261"/>
      <c r="AB686" s="261"/>
      <c r="AC686" s="259"/>
      <c r="AD686" s="259"/>
      <c r="AE686" s="259"/>
      <c r="AF686" s="259"/>
      <c r="AG686" s="259"/>
      <c r="AH686" s="261"/>
      <c r="AU686" s="45"/>
    </row>
    <row r="687" spans="2:47" ht="14.25" customHeight="1">
      <c r="B687" s="259"/>
      <c r="D687" s="259"/>
      <c r="E687" s="259"/>
      <c r="F687" s="261"/>
      <c r="G687" s="261"/>
      <c r="H687" s="259"/>
      <c r="I687" s="259"/>
      <c r="J687" s="259"/>
      <c r="K687" s="259"/>
      <c r="L687" s="259"/>
      <c r="M687" s="261"/>
      <c r="N687" s="261"/>
      <c r="O687" s="259"/>
      <c r="P687" s="259"/>
      <c r="Q687" s="261"/>
      <c r="R687" s="259"/>
      <c r="S687" s="259"/>
      <c r="T687" s="261"/>
      <c r="U687" s="261"/>
      <c r="V687" s="259"/>
      <c r="W687" s="259"/>
      <c r="X687" s="259"/>
      <c r="Y687" s="259"/>
      <c r="Z687" s="259"/>
      <c r="AA687" s="261"/>
      <c r="AB687" s="261"/>
      <c r="AC687" s="259"/>
      <c r="AD687" s="259"/>
      <c r="AE687" s="259"/>
      <c r="AF687" s="259"/>
      <c r="AG687" s="259"/>
      <c r="AH687" s="261"/>
      <c r="AU687" s="45"/>
    </row>
    <row r="688" spans="2:47" ht="14.25" customHeight="1">
      <c r="B688" s="259"/>
      <c r="D688" s="259"/>
      <c r="E688" s="259"/>
      <c r="F688" s="261"/>
      <c r="G688" s="261"/>
      <c r="H688" s="259"/>
      <c r="I688" s="259"/>
      <c r="J688" s="259"/>
      <c r="K688" s="259"/>
      <c r="L688" s="259"/>
      <c r="M688" s="261"/>
      <c r="N688" s="261"/>
      <c r="O688" s="259"/>
      <c r="P688" s="259"/>
      <c r="Q688" s="261"/>
      <c r="R688" s="259"/>
      <c r="S688" s="259"/>
      <c r="T688" s="261"/>
      <c r="U688" s="261"/>
      <c r="V688" s="259"/>
      <c r="W688" s="259"/>
      <c r="X688" s="259"/>
      <c r="Y688" s="259"/>
      <c r="Z688" s="259"/>
      <c r="AA688" s="261"/>
      <c r="AB688" s="261"/>
      <c r="AC688" s="259"/>
      <c r="AD688" s="259"/>
      <c r="AE688" s="259"/>
      <c r="AF688" s="259"/>
      <c r="AG688" s="259"/>
      <c r="AH688" s="261"/>
      <c r="AU688" s="45"/>
    </row>
    <row r="689" spans="2:47" ht="14.25" customHeight="1">
      <c r="B689" s="259"/>
      <c r="D689" s="259"/>
      <c r="E689" s="259"/>
      <c r="F689" s="261"/>
      <c r="G689" s="261"/>
      <c r="H689" s="259"/>
      <c r="I689" s="259"/>
      <c r="J689" s="259"/>
      <c r="K689" s="259"/>
      <c r="L689" s="259"/>
      <c r="M689" s="261"/>
      <c r="N689" s="261"/>
      <c r="O689" s="259"/>
      <c r="P689" s="259"/>
      <c r="Q689" s="261"/>
      <c r="R689" s="259"/>
      <c r="S689" s="259"/>
      <c r="T689" s="261"/>
      <c r="U689" s="261"/>
      <c r="V689" s="259"/>
      <c r="W689" s="259"/>
      <c r="X689" s="259"/>
      <c r="Y689" s="259"/>
      <c r="Z689" s="259"/>
      <c r="AA689" s="261"/>
      <c r="AB689" s="261"/>
      <c r="AC689" s="259"/>
      <c r="AD689" s="259"/>
      <c r="AE689" s="259"/>
      <c r="AF689" s="259"/>
      <c r="AG689" s="259"/>
      <c r="AH689" s="261"/>
      <c r="AU689" s="45"/>
    </row>
    <row r="690" spans="2:47" ht="14.25" customHeight="1">
      <c r="B690" s="259"/>
      <c r="D690" s="259"/>
      <c r="E690" s="259"/>
      <c r="F690" s="261"/>
      <c r="G690" s="261"/>
      <c r="H690" s="259"/>
      <c r="I690" s="259"/>
      <c r="J690" s="259"/>
      <c r="K690" s="259"/>
      <c r="L690" s="259"/>
      <c r="M690" s="261"/>
      <c r="N690" s="261"/>
      <c r="O690" s="259"/>
      <c r="P690" s="259"/>
      <c r="Q690" s="261"/>
      <c r="R690" s="259"/>
      <c r="S690" s="259"/>
      <c r="T690" s="261"/>
      <c r="U690" s="261"/>
      <c r="V690" s="259"/>
      <c r="W690" s="259"/>
      <c r="X690" s="259"/>
      <c r="Y690" s="259"/>
      <c r="Z690" s="259"/>
      <c r="AA690" s="261"/>
      <c r="AB690" s="261"/>
      <c r="AC690" s="259"/>
      <c r="AD690" s="259"/>
      <c r="AE690" s="259"/>
      <c r="AF690" s="259"/>
      <c r="AG690" s="259"/>
      <c r="AH690" s="261"/>
      <c r="AU690" s="45"/>
    </row>
    <row r="691" spans="2:47" ht="14.25" customHeight="1">
      <c r="B691" s="259"/>
      <c r="D691" s="259"/>
      <c r="E691" s="259"/>
      <c r="F691" s="261"/>
      <c r="G691" s="261"/>
      <c r="H691" s="259"/>
      <c r="I691" s="259"/>
      <c r="J691" s="259"/>
      <c r="K691" s="259"/>
      <c r="L691" s="259"/>
      <c r="M691" s="261"/>
      <c r="N691" s="261"/>
      <c r="O691" s="259"/>
      <c r="P691" s="259"/>
      <c r="Q691" s="261"/>
      <c r="R691" s="259"/>
      <c r="S691" s="259"/>
      <c r="T691" s="261"/>
      <c r="U691" s="261"/>
      <c r="V691" s="259"/>
      <c r="W691" s="259"/>
      <c r="X691" s="259"/>
      <c r="Y691" s="259"/>
      <c r="Z691" s="259"/>
      <c r="AA691" s="261"/>
      <c r="AB691" s="261"/>
      <c r="AC691" s="259"/>
      <c r="AD691" s="259"/>
      <c r="AE691" s="259"/>
      <c r="AF691" s="259"/>
      <c r="AG691" s="259"/>
      <c r="AH691" s="261"/>
      <c r="AU691" s="45"/>
    </row>
    <row r="692" spans="2:47" ht="14.25" customHeight="1">
      <c r="B692" s="259"/>
      <c r="D692" s="259"/>
      <c r="E692" s="259"/>
      <c r="F692" s="261"/>
      <c r="G692" s="261"/>
      <c r="H692" s="259"/>
      <c r="I692" s="259"/>
      <c r="J692" s="259"/>
      <c r="K692" s="259"/>
      <c r="L692" s="259"/>
      <c r="M692" s="261"/>
      <c r="N692" s="261"/>
      <c r="O692" s="259"/>
      <c r="P692" s="259"/>
      <c r="Q692" s="261"/>
      <c r="R692" s="259"/>
      <c r="S692" s="259"/>
      <c r="T692" s="261"/>
      <c r="U692" s="261"/>
      <c r="V692" s="259"/>
      <c r="W692" s="259"/>
      <c r="X692" s="259"/>
      <c r="Y692" s="259"/>
      <c r="Z692" s="259"/>
      <c r="AA692" s="261"/>
      <c r="AB692" s="261"/>
      <c r="AC692" s="259"/>
      <c r="AD692" s="259"/>
      <c r="AE692" s="259"/>
      <c r="AF692" s="259"/>
      <c r="AG692" s="259"/>
      <c r="AH692" s="261"/>
      <c r="AU692" s="45"/>
    </row>
    <row r="693" spans="2:47" ht="14.25" customHeight="1">
      <c r="B693" s="259"/>
      <c r="D693" s="259"/>
      <c r="E693" s="259"/>
      <c r="F693" s="261"/>
      <c r="G693" s="261"/>
      <c r="H693" s="259"/>
      <c r="I693" s="259"/>
      <c r="J693" s="259"/>
      <c r="K693" s="259"/>
      <c r="L693" s="259"/>
      <c r="M693" s="261"/>
      <c r="N693" s="261"/>
      <c r="O693" s="259"/>
      <c r="P693" s="259"/>
      <c r="Q693" s="261"/>
      <c r="R693" s="259"/>
      <c r="S693" s="259"/>
      <c r="T693" s="261"/>
      <c r="U693" s="261"/>
      <c r="V693" s="259"/>
      <c r="W693" s="259"/>
      <c r="X693" s="259"/>
      <c r="Y693" s="259"/>
      <c r="Z693" s="259"/>
      <c r="AA693" s="261"/>
      <c r="AB693" s="261"/>
      <c r="AC693" s="259"/>
      <c r="AD693" s="259"/>
      <c r="AE693" s="259"/>
      <c r="AF693" s="259"/>
      <c r="AG693" s="259"/>
      <c r="AH693" s="261"/>
      <c r="AU693" s="45"/>
    </row>
    <row r="694" spans="2:47" ht="14.25" customHeight="1">
      <c r="B694" s="259"/>
      <c r="D694" s="259"/>
      <c r="E694" s="259"/>
      <c r="F694" s="261"/>
      <c r="G694" s="261"/>
      <c r="H694" s="259"/>
      <c r="I694" s="259"/>
      <c r="J694" s="259"/>
      <c r="K694" s="259"/>
      <c r="L694" s="259"/>
      <c r="M694" s="261"/>
      <c r="N694" s="261"/>
      <c r="O694" s="259"/>
      <c r="P694" s="259"/>
      <c r="Q694" s="261"/>
      <c r="R694" s="259"/>
      <c r="S694" s="259"/>
      <c r="T694" s="261"/>
      <c r="U694" s="261"/>
      <c r="V694" s="259"/>
      <c r="W694" s="259"/>
      <c r="X694" s="259"/>
      <c r="Y694" s="259"/>
      <c r="Z694" s="259"/>
      <c r="AA694" s="261"/>
      <c r="AB694" s="261"/>
      <c r="AC694" s="259"/>
      <c r="AD694" s="259"/>
      <c r="AE694" s="259"/>
      <c r="AF694" s="259"/>
      <c r="AG694" s="259"/>
      <c r="AH694" s="261"/>
      <c r="AU694" s="45"/>
    </row>
    <row r="695" spans="2:47" ht="14.25" customHeight="1">
      <c r="B695" s="259"/>
      <c r="D695" s="259"/>
      <c r="E695" s="259"/>
      <c r="F695" s="261"/>
      <c r="G695" s="261"/>
      <c r="H695" s="259"/>
      <c r="I695" s="259"/>
      <c r="J695" s="259"/>
      <c r="K695" s="259"/>
      <c r="L695" s="259"/>
      <c r="M695" s="261"/>
      <c r="N695" s="261"/>
      <c r="O695" s="259"/>
      <c r="P695" s="259"/>
      <c r="Q695" s="261"/>
      <c r="R695" s="259"/>
      <c r="S695" s="259"/>
      <c r="T695" s="261"/>
      <c r="U695" s="261"/>
      <c r="V695" s="259"/>
      <c r="W695" s="259"/>
      <c r="X695" s="259"/>
      <c r="Y695" s="259"/>
      <c r="Z695" s="259"/>
      <c r="AA695" s="261"/>
      <c r="AB695" s="261"/>
      <c r="AC695" s="259"/>
      <c r="AD695" s="259"/>
      <c r="AE695" s="259"/>
      <c r="AF695" s="259"/>
      <c r="AG695" s="259"/>
      <c r="AH695" s="261"/>
      <c r="AU695" s="45"/>
    </row>
    <row r="696" spans="2:47" ht="14.25" customHeight="1">
      <c r="B696" s="259"/>
      <c r="D696" s="259"/>
      <c r="E696" s="259"/>
      <c r="F696" s="261"/>
      <c r="G696" s="261"/>
      <c r="H696" s="259"/>
      <c r="I696" s="259"/>
      <c r="J696" s="259"/>
      <c r="K696" s="259"/>
      <c r="L696" s="259"/>
      <c r="M696" s="261"/>
      <c r="N696" s="261"/>
      <c r="O696" s="259"/>
      <c r="P696" s="259"/>
      <c r="Q696" s="261"/>
      <c r="R696" s="259"/>
      <c r="S696" s="259"/>
      <c r="T696" s="261"/>
      <c r="U696" s="261"/>
      <c r="V696" s="259"/>
      <c r="W696" s="259"/>
      <c r="X696" s="259"/>
      <c r="Y696" s="259"/>
      <c r="Z696" s="259"/>
      <c r="AA696" s="261"/>
      <c r="AB696" s="261"/>
      <c r="AC696" s="259"/>
      <c r="AD696" s="259"/>
      <c r="AE696" s="259"/>
      <c r="AF696" s="259"/>
      <c r="AG696" s="259"/>
      <c r="AH696" s="261"/>
      <c r="AU696" s="45"/>
    </row>
    <row r="697" spans="2:47" ht="14.25" customHeight="1">
      <c r="B697" s="259"/>
      <c r="D697" s="259"/>
      <c r="E697" s="259"/>
      <c r="F697" s="261"/>
      <c r="G697" s="261"/>
      <c r="H697" s="259"/>
      <c r="I697" s="259"/>
      <c r="J697" s="259"/>
      <c r="K697" s="259"/>
      <c r="L697" s="259"/>
      <c r="M697" s="261"/>
      <c r="N697" s="261"/>
      <c r="O697" s="259"/>
      <c r="P697" s="259"/>
      <c r="Q697" s="261"/>
      <c r="R697" s="259"/>
      <c r="S697" s="259"/>
      <c r="T697" s="261"/>
      <c r="U697" s="261"/>
      <c r="V697" s="259"/>
      <c r="W697" s="259"/>
      <c r="X697" s="259"/>
      <c r="Y697" s="259"/>
      <c r="Z697" s="259"/>
      <c r="AA697" s="261"/>
      <c r="AB697" s="261"/>
      <c r="AC697" s="259"/>
      <c r="AD697" s="259"/>
      <c r="AE697" s="259"/>
      <c r="AF697" s="259"/>
      <c r="AG697" s="259"/>
      <c r="AH697" s="261"/>
      <c r="AU697" s="45"/>
    </row>
    <row r="698" spans="2:47" ht="14.25" customHeight="1">
      <c r="B698" s="259"/>
      <c r="D698" s="259"/>
      <c r="E698" s="259"/>
      <c r="F698" s="261"/>
      <c r="G698" s="261"/>
      <c r="H698" s="259"/>
      <c r="I698" s="259"/>
      <c r="J698" s="259"/>
      <c r="K698" s="259"/>
      <c r="L698" s="259"/>
      <c r="M698" s="261"/>
      <c r="N698" s="261"/>
      <c r="O698" s="259"/>
      <c r="P698" s="259"/>
      <c r="Q698" s="261"/>
      <c r="R698" s="259"/>
      <c r="S698" s="259"/>
      <c r="T698" s="261"/>
      <c r="U698" s="261"/>
      <c r="V698" s="259"/>
      <c r="W698" s="259"/>
      <c r="X698" s="259"/>
      <c r="Y698" s="259"/>
      <c r="Z698" s="259"/>
      <c r="AA698" s="261"/>
      <c r="AB698" s="261"/>
      <c r="AC698" s="259"/>
      <c r="AD698" s="259"/>
      <c r="AE698" s="259"/>
      <c r="AF698" s="259"/>
      <c r="AG698" s="259"/>
      <c r="AH698" s="261"/>
      <c r="AU698" s="45"/>
    </row>
    <row r="699" spans="2:47" ht="14.25" customHeight="1">
      <c r="B699" s="259"/>
      <c r="D699" s="259"/>
      <c r="E699" s="259"/>
      <c r="F699" s="261"/>
      <c r="G699" s="261"/>
      <c r="H699" s="259"/>
      <c r="I699" s="259"/>
      <c r="J699" s="259"/>
      <c r="K699" s="259"/>
      <c r="L699" s="259"/>
      <c r="M699" s="261"/>
      <c r="N699" s="261"/>
      <c r="O699" s="259"/>
      <c r="P699" s="259"/>
      <c r="Q699" s="261"/>
      <c r="R699" s="259"/>
      <c r="S699" s="259"/>
      <c r="T699" s="261"/>
      <c r="U699" s="261"/>
      <c r="V699" s="259"/>
      <c r="W699" s="259"/>
      <c r="X699" s="259"/>
      <c r="Y699" s="259"/>
      <c r="Z699" s="259"/>
      <c r="AA699" s="261"/>
      <c r="AB699" s="261"/>
      <c r="AC699" s="259"/>
      <c r="AD699" s="259"/>
      <c r="AE699" s="259"/>
      <c r="AF699" s="259"/>
      <c r="AG699" s="259"/>
      <c r="AH699" s="261"/>
      <c r="AU699" s="45"/>
    </row>
    <row r="700" spans="2:47" ht="14.25" customHeight="1">
      <c r="B700" s="259"/>
      <c r="D700" s="259"/>
      <c r="E700" s="259"/>
      <c r="F700" s="261"/>
      <c r="G700" s="261"/>
      <c r="H700" s="259"/>
      <c r="I700" s="259"/>
      <c r="J700" s="259"/>
      <c r="K700" s="259"/>
      <c r="L700" s="259"/>
      <c r="M700" s="261"/>
      <c r="N700" s="261"/>
      <c r="O700" s="259"/>
      <c r="P700" s="259"/>
      <c r="Q700" s="261"/>
      <c r="R700" s="259"/>
      <c r="S700" s="259"/>
      <c r="T700" s="261"/>
      <c r="U700" s="261"/>
      <c r="V700" s="259"/>
      <c r="W700" s="259"/>
      <c r="X700" s="259"/>
      <c r="Y700" s="259"/>
      <c r="Z700" s="259"/>
      <c r="AA700" s="261"/>
      <c r="AB700" s="261"/>
      <c r="AC700" s="259"/>
      <c r="AD700" s="259"/>
      <c r="AE700" s="259"/>
      <c r="AF700" s="259"/>
      <c r="AG700" s="259"/>
      <c r="AH700" s="261"/>
      <c r="AU700" s="45"/>
    </row>
    <row r="701" spans="2:47" ht="14.25" customHeight="1">
      <c r="B701" s="259"/>
      <c r="D701" s="259"/>
      <c r="E701" s="259"/>
      <c r="F701" s="261"/>
      <c r="G701" s="261"/>
      <c r="H701" s="259"/>
      <c r="I701" s="259"/>
      <c r="J701" s="259"/>
      <c r="K701" s="259"/>
      <c r="L701" s="259"/>
      <c r="M701" s="261"/>
      <c r="N701" s="261"/>
      <c r="O701" s="259"/>
      <c r="P701" s="259"/>
      <c r="Q701" s="261"/>
      <c r="R701" s="259"/>
      <c r="S701" s="259"/>
      <c r="T701" s="261"/>
      <c r="U701" s="261"/>
      <c r="V701" s="259"/>
      <c r="W701" s="259"/>
      <c r="X701" s="259"/>
      <c r="Y701" s="259"/>
      <c r="Z701" s="259"/>
      <c r="AA701" s="261"/>
      <c r="AB701" s="261"/>
      <c r="AC701" s="259"/>
      <c r="AD701" s="259"/>
      <c r="AE701" s="259"/>
      <c r="AF701" s="259"/>
      <c r="AG701" s="259"/>
      <c r="AH701" s="261"/>
      <c r="AU701" s="45"/>
    </row>
    <row r="702" spans="2:47" ht="14.25" customHeight="1">
      <c r="B702" s="259"/>
      <c r="D702" s="259"/>
      <c r="E702" s="259"/>
      <c r="F702" s="261"/>
      <c r="G702" s="261"/>
      <c r="H702" s="259"/>
      <c r="I702" s="259"/>
      <c r="J702" s="259"/>
      <c r="K702" s="259"/>
      <c r="L702" s="259"/>
      <c r="M702" s="261"/>
      <c r="N702" s="261"/>
      <c r="O702" s="259"/>
      <c r="P702" s="259"/>
      <c r="Q702" s="261"/>
      <c r="R702" s="259"/>
      <c r="S702" s="259"/>
      <c r="T702" s="261"/>
      <c r="U702" s="261"/>
      <c r="V702" s="259"/>
      <c r="W702" s="259"/>
      <c r="X702" s="259"/>
      <c r="Y702" s="259"/>
      <c r="Z702" s="259"/>
      <c r="AA702" s="261"/>
      <c r="AB702" s="261"/>
      <c r="AC702" s="259"/>
      <c r="AD702" s="259"/>
      <c r="AE702" s="259"/>
      <c r="AF702" s="259"/>
      <c r="AG702" s="259"/>
      <c r="AH702" s="261"/>
      <c r="AU702" s="45"/>
    </row>
    <row r="703" spans="2:47" ht="14.25" customHeight="1">
      <c r="B703" s="259"/>
      <c r="D703" s="259"/>
      <c r="E703" s="259"/>
      <c r="F703" s="261"/>
      <c r="G703" s="261"/>
      <c r="H703" s="259"/>
      <c r="I703" s="259"/>
      <c r="J703" s="259"/>
      <c r="K703" s="259"/>
      <c r="L703" s="259"/>
      <c r="M703" s="261"/>
      <c r="N703" s="261"/>
      <c r="O703" s="259"/>
      <c r="P703" s="259"/>
      <c r="Q703" s="261"/>
      <c r="R703" s="259"/>
      <c r="S703" s="259"/>
      <c r="T703" s="261"/>
      <c r="U703" s="261"/>
      <c r="V703" s="259"/>
      <c r="W703" s="259"/>
      <c r="X703" s="259"/>
      <c r="Y703" s="259"/>
      <c r="Z703" s="259"/>
      <c r="AA703" s="261"/>
      <c r="AB703" s="261"/>
      <c r="AC703" s="259"/>
      <c r="AD703" s="259"/>
      <c r="AE703" s="259"/>
      <c r="AF703" s="259"/>
      <c r="AG703" s="259"/>
      <c r="AH703" s="261"/>
      <c r="AU703" s="45"/>
    </row>
    <row r="704" spans="2:47" ht="14.25" customHeight="1">
      <c r="B704" s="259"/>
      <c r="D704" s="259"/>
      <c r="E704" s="259"/>
      <c r="F704" s="261"/>
      <c r="G704" s="261"/>
      <c r="H704" s="259"/>
      <c r="I704" s="259"/>
      <c r="J704" s="259"/>
      <c r="K704" s="259"/>
      <c r="L704" s="259"/>
      <c r="M704" s="261"/>
      <c r="N704" s="261"/>
      <c r="O704" s="259"/>
      <c r="P704" s="259"/>
      <c r="Q704" s="261"/>
      <c r="R704" s="259"/>
      <c r="S704" s="259"/>
      <c r="T704" s="261"/>
      <c r="U704" s="261"/>
      <c r="V704" s="259"/>
      <c r="W704" s="259"/>
      <c r="X704" s="259"/>
      <c r="Y704" s="259"/>
      <c r="Z704" s="259"/>
      <c r="AA704" s="261"/>
      <c r="AB704" s="261"/>
      <c r="AC704" s="259"/>
      <c r="AD704" s="259"/>
      <c r="AE704" s="259"/>
      <c r="AF704" s="259"/>
      <c r="AG704" s="259"/>
      <c r="AH704" s="261"/>
      <c r="AU704" s="45"/>
    </row>
    <row r="705" spans="2:47" ht="14.25" customHeight="1">
      <c r="B705" s="259"/>
      <c r="D705" s="259"/>
      <c r="E705" s="259"/>
      <c r="F705" s="261"/>
      <c r="G705" s="261"/>
      <c r="H705" s="259"/>
      <c r="I705" s="259"/>
      <c r="J705" s="259"/>
      <c r="K705" s="259"/>
      <c r="L705" s="259"/>
      <c r="M705" s="261"/>
      <c r="N705" s="261"/>
      <c r="O705" s="259"/>
      <c r="P705" s="259"/>
      <c r="Q705" s="261"/>
      <c r="R705" s="259"/>
      <c r="S705" s="259"/>
      <c r="T705" s="261"/>
      <c r="U705" s="261"/>
      <c r="V705" s="259"/>
      <c r="W705" s="259"/>
      <c r="X705" s="259"/>
      <c r="Y705" s="259"/>
      <c r="Z705" s="259"/>
      <c r="AA705" s="261"/>
      <c r="AB705" s="261"/>
      <c r="AC705" s="259"/>
      <c r="AD705" s="259"/>
      <c r="AE705" s="259"/>
      <c r="AF705" s="259"/>
      <c r="AG705" s="259"/>
      <c r="AH705" s="261"/>
      <c r="AU705" s="45"/>
    </row>
    <row r="706" spans="2:47" ht="14.25" customHeight="1">
      <c r="B706" s="259"/>
      <c r="D706" s="259"/>
      <c r="E706" s="259"/>
      <c r="F706" s="261"/>
      <c r="G706" s="261"/>
      <c r="H706" s="259"/>
      <c r="I706" s="259"/>
      <c r="J706" s="259"/>
      <c r="K706" s="259"/>
      <c r="L706" s="259"/>
      <c r="M706" s="261"/>
      <c r="N706" s="261"/>
      <c r="O706" s="259"/>
      <c r="P706" s="259"/>
      <c r="Q706" s="261"/>
      <c r="R706" s="259"/>
      <c r="S706" s="259"/>
      <c r="T706" s="261"/>
      <c r="U706" s="261"/>
      <c r="V706" s="259"/>
      <c r="W706" s="259"/>
      <c r="X706" s="259"/>
      <c r="Y706" s="259"/>
      <c r="Z706" s="259"/>
      <c r="AA706" s="261"/>
      <c r="AB706" s="261"/>
      <c r="AC706" s="259"/>
      <c r="AD706" s="259"/>
      <c r="AE706" s="259"/>
      <c r="AF706" s="259"/>
      <c r="AG706" s="259"/>
      <c r="AH706" s="261"/>
      <c r="AU706" s="45"/>
    </row>
    <row r="707" spans="2:47" ht="14.25" customHeight="1">
      <c r="B707" s="259"/>
      <c r="D707" s="259"/>
      <c r="E707" s="259"/>
      <c r="F707" s="261"/>
      <c r="G707" s="261"/>
      <c r="H707" s="259"/>
      <c r="I707" s="259"/>
      <c r="J707" s="259"/>
      <c r="K707" s="259"/>
      <c r="L707" s="259"/>
      <c r="M707" s="261"/>
      <c r="N707" s="261"/>
      <c r="O707" s="259"/>
      <c r="P707" s="259"/>
      <c r="Q707" s="261"/>
      <c r="R707" s="259"/>
      <c r="S707" s="259"/>
      <c r="T707" s="261"/>
      <c r="U707" s="261"/>
      <c r="V707" s="259"/>
      <c r="W707" s="259"/>
      <c r="X707" s="259"/>
      <c r="Y707" s="259"/>
      <c r="Z707" s="259"/>
      <c r="AA707" s="261"/>
      <c r="AB707" s="261"/>
      <c r="AC707" s="259"/>
      <c r="AD707" s="259"/>
      <c r="AE707" s="259"/>
      <c r="AF707" s="259"/>
      <c r="AG707" s="259"/>
      <c r="AH707" s="261"/>
      <c r="AU707" s="45"/>
    </row>
    <row r="708" spans="2:47" ht="14.25" customHeight="1">
      <c r="B708" s="259"/>
      <c r="D708" s="259"/>
      <c r="E708" s="259"/>
      <c r="F708" s="261"/>
      <c r="G708" s="261"/>
      <c r="H708" s="259"/>
      <c r="I708" s="259"/>
      <c r="J708" s="259"/>
      <c r="K708" s="259"/>
      <c r="L708" s="259"/>
      <c r="M708" s="261"/>
      <c r="N708" s="261"/>
      <c r="O708" s="259"/>
      <c r="P708" s="259"/>
      <c r="Q708" s="261"/>
      <c r="R708" s="259"/>
      <c r="S708" s="259"/>
      <c r="T708" s="261"/>
      <c r="U708" s="261"/>
      <c r="V708" s="259"/>
      <c r="W708" s="259"/>
      <c r="X708" s="259"/>
      <c r="Y708" s="259"/>
      <c r="Z708" s="259"/>
      <c r="AA708" s="261"/>
      <c r="AB708" s="261"/>
      <c r="AC708" s="259"/>
      <c r="AD708" s="259"/>
      <c r="AE708" s="259"/>
      <c r="AF708" s="259"/>
      <c r="AG708" s="259"/>
      <c r="AH708" s="261"/>
      <c r="AU708" s="45"/>
    </row>
    <row r="709" spans="2:47" ht="14.25" customHeight="1">
      <c r="B709" s="259"/>
      <c r="D709" s="259"/>
      <c r="E709" s="259"/>
      <c r="F709" s="261"/>
      <c r="G709" s="261"/>
      <c r="H709" s="259"/>
      <c r="I709" s="259"/>
      <c r="J709" s="259"/>
      <c r="K709" s="259"/>
      <c r="L709" s="259"/>
      <c r="M709" s="261"/>
      <c r="N709" s="261"/>
      <c r="O709" s="259"/>
      <c r="P709" s="259"/>
      <c r="Q709" s="261"/>
      <c r="R709" s="259"/>
      <c r="S709" s="259"/>
      <c r="T709" s="261"/>
      <c r="U709" s="261"/>
      <c r="V709" s="259"/>
      <c r="W709" s="259"/>
      <c r="X709" s="259"/>
      <c r="Y709" s="259"/>
      <c r="Z709" s="259"/>
      <c r="AA709" s="261"/>
      <c r="AB709" s="261"/>
      <c r="AC709" s="259"/>
      <c r="AD709" s="259"/>
      <c r="AE709" s="259"/>
      <c r="AF709" s="259"/>
      <c r="AG709" s="259"/>
      <c r="AH709" s="261"/>
      <c r="AU709" s="45"/>
    </row>
    <row r="710" spans="2:47" ht="14.25" customHeight="1">
      <c r="B710" s="259"/>
      <c r="D710" s="259"/>
      <c r="E710" s="259"/>
      <c r="F710" s="261"/>
      <c r="G710" s="261"/>
      <c r="H710" s="259"/>
      <c r="I710" s="259"/>
      <c r="J710" s="259"/>
      <c r="K710" s="259"/>
      <c r="L710" s="259"/>
      <c r="M710" s="261"/>
      <c r="N710" s="261"/>
      <c r="O710" s="259"/>
      <c r="P710" s="259"/>
      <c r="Q710" s="261"/>
      <c r="R710" s="259"/>
      <c r="S710" s="259"/>
      <c r="T710" s="261"/>
      <c r="U710" s="261"/>
      <c r="V710" s="259"/>
      <c r="W710" s="259"/>
      <c r="X710" s="259"/>
      <c r="Y710" s="259"/>
      <c r="Z710" s="259"/>
      <c r="AA710" s="261"/>
      <c r="AB710" s="261"/>
      <c r="AC710" s="259"/>
      <c r="AD710" s="259"/>
      <c r="AE710" s="259"/>
      <c r="AF710" s="259"/>
      <c r="AG710" s="259"/>
      <c r="AH710" s="261"/>
      <c r="AU710" s="45"/>
    </row>
    <row r="711" spans="2:47" ht="14.25" customHeight="1">
      <c r="B711" s="259"/>
      <c r="D711" s="259"/>
      <c r="E711" s="259"/>
      <c r="F711" s="261"/>
      <c r="G711" s="261"/>
      <c r="H711" s="259"/>
      <c r="I711" s="259"/>
      <c r="J711" s="259"/>
      <c r="K711" s="259"/>
      <c r="L711" s="259"/>
      <c r="M711" s="261"/>
      <c r="N711" s="261"/>
      <c r="O711" s="259"/>
      <c r="P711" s="259"/>
      <c r="Q711" s="261"/>
      <c r="R711" s="259"/>
      <c r="S711" s="259"/>
      <c r="T711" s="261"/>
      <c r="U711" s="261"/>
      <c r="V711" s="259"/>
      <c r="W711" s="259"/>
      <c r="X711" s="259"/>
      <c r="Y711" s="259"/>
      <c r="Z711" s="259"/>
      <c r="AA711" s="261"/>
      <c r="AB711" s="261"/>
      <c r="AC711" s="259"/>
      <c r="AD711" s="259"/>
      <c r="AE711" s="259"/>
      <c r="AF711" s="259"/>
      <c r="AG711" s="259"/>
      <c r="AH711" s="261"/>
      <c r="AU711" s="45"/>
    </row>
    <row r="712" spans="2:47" ht="14.25" customHeight="1">
      <c r="B712" s="259"/>
      <c r="D712" s="259"/>
      <c r="E712" s="259"/>
      <c r="F712" s="261"/>
      <c r="G712" s="261"/>
      <c r="H712" s="259"/>
      <c r="I712" s="259"/>
      <c r="J712" s="259"/>
      <c r="K712" s="259"/>
      <c r="L712" s="259"/>
      <c r="M712" s="261"/>
      <c r="N712" s="261"/>
      <c r="O712" s="259"/>
      <c r="P712" s="259"/>
      <c r="Q712" s="261"/>
      <c r="R712" s="259"/>
      <c r="S712" s="259"/>
      <c r="T712" s="261"/>
      <c r="U712" s="261"/>
      <c r="V712" s="259"/>
      <c r="W712" s="259"/>
      <c r="X712" s="259"/>
      <c r="Y712" s="259"/>
      <c r="Z712" s="259"/>
      <c r="AA712" s="261"/>
      <c r="AB712" s="261"/>
      <c r="AC712" s="259"/>
      <c r="AD712" s="259"/>
      <c r="AE712" s="259"/>
      <c r="AF712" s="259"/>
      <c r="AG712" s="259"/>
      <c r="AH712" s="261"/>
      <c r="AU712" s="45"/>
    </row>
    <row r="713" spans="2:47" ht="14.25" customHeight="1">
      <c r="B713" s="259"/>
      <c r="D713" s="259"/>
      <c r="E713" s="259"/>
      <c r="F713" s="261"/>
      <c r="G713" s="261"/>
      <c r="H713" s="259"/>
      <c r="I713" s="259"/>
      <c r="J713" s="259"/>
      <c r="K713" s="259"/>
      <c r="L713" s="259"/>
      <c r="M713" s="261"/>
      <c r="N713" s="261"/>
      <c r="O713" s="259"/>
      <c r="P713" s="259"/>
      <c r="Q713" s="261"/>
      <c r="R713" s="259"/>
      <c r="S713" s="259"/>
      <c r="T713" s="261"/>
      <c r="U713" s="261"/>
      <c r="V713" s="259"/>
      <c r="W713" s="259"/>
      <c r="X713" s="259"/>
      <c r="Y713" s="259"/>
      <c r="Z713" s="259"/>
      <c r="AA713" s="261"/>
      <c r="AB713" s="261"/>
      <c r="AC713" s="259"/>
      <c r="AD713" s="259"/>
      <c r="AE713" s="259"/>
      <c r="AF713" s="259"/>
      <c r="AG713" s="259"/>
      <c r="AH713" s="261"/>
      <c r="AU713" s="45"/>
    </row>
    <row r="714" spans="2:47" ht="14.25" customHeight="1">
      <c r="B714" s="259"/>
      <c r="D714" s="259"/>
      <c r="E714" s="259"/>
      <c r="F714" s="261"/>
      <c r="G714" s="261"/>
      <c r="H714" s="259"/>
      <c r="I714" s="259"/>
      <c r="J714" s="259"/>
      <c r="K714" s="259"/>
      <c r="L714" s="259"/>
      <c r="M714" s="261"/>
      <c r="N714" s="261"/>
      <c r="O714" s="259"/>
      <c r="P714" s="259"/>
      <c r="Q714" s="261"/>
      <c r="R714" s="259"/>
      <c r="S714" s="259"/>
      <c r="T714" s="261"/>
      <c r="U714" s="261"/>
      <c r="V714" s="259"/>
      <c r="W714" s="259"/>
      <c r="X714" s="259"/>
      <c r="Y714" s="259"/>
      <c r="Z714" s="259"/>
      <c r="AA714" s="261"/>
      <c r="AB714" s="261"/>
      <c r="AC714" s="259"/>
      <c r="AD714" s="259"/>
      <c r="AE714" s="259"/>
      <c r="AF714" s="259"/>
      <c r="AG714" s="259"/>
      <c r="AH714" s="261"/>
      <c r="AU714" s="45"/>
    </row>
    <row r="715" spans="2:47" ht="14.25" customHeight="1">
      <c r="B715" s="259"/>
      <c r="D715" s="259"/>
      <c r="E715" s="259"/>
      <c r="F715" s="261"/>
      <c r="G715" s="261"/>
      <c r="H715" s="259"/>
      <c r="I715" s="259"/>
      <c r="J715" s="259"/>
      <c r="K715" s="259"/>
      <c r="L715" s="259"/>
      <c r="M715" s="261"/>
      <c r="N715" s="261"/>
      <c r="O715" s="259"/>
      <c r="P715" s="259"/>
      <c r="Q715" s="261"/>
      <c r="R715" s="259"/>
      <c r="S715" s="259"/>
      <c r="T715" s="261"/>
      <c r="U715" s="261"/>
      <c r="V715" s="259"/>
      <c r="W715" s="259"/>
      <c r="X715" s="259"/>
      <c r="Y715" s="259"/>
      <c r="Z715" s="259"/>
      <c r="AA715" s="261"/>
      <c r="AB715" s="261"/>
      <c r="AC715" s="259"/>
      <c r="AD715" s="259"/>
      <c r="AE715" s="259"/>
      <c r="AF715" s="259"/>
      <c r="AG715" s="259"/>
      <c r="AH715" s="261"/>
      <c r="AU715" s="45"/>
    </row>
    <row r="716" spans="2:47" ht="14.25" customHeight="1">
      <c r="B716" s="259"/>
      <c r="D716" s="259"/>
      <c r="E716" s="259"/>
      <c r="F716" s="261"/>
      <c r="G716" s="261"/>
      <c r="H716" s="259"/>
      <c r="I716" s="259"/>
      <c r="J716" s="259"/>
      <c r="K716" s="259"/>
      <c r="L716" s="259"/>
      <c r="M716" s="261"/>
      <c r="N716" s="261"/>
      <c r="O716" s="259"/>
      <c r="P716" s="259"/>
      <c r="Q716" s="261"/>
      <c r="R716" s="259"/>
      <c r="S716" s="259"/>
      <c r="T716" s="261"/>
      <c r="U716" s="261"/>
      <c r="V716" s="259"/>
      <c r="W716" s="259"/>
      <c r="X716" s="259"/>
      <c r="Y716" s="259"/>
      <c r="Z716" s="259"/>
      <c r="AA716" s="261"/>
      <c r="AB716" s="261"/>
      <c r="AC716" s="259"/>
      <c r="AD716" s="259"/>
      <c r="AE716" s="259"/>
      <c r="AF716" s="259"/>
      <c r="AG716" s="259"/>
      <c r="AH716" s="261"/>
      <c r="AU716" s="45"/>
    </row>
    <row r="717" spans="2:47" ht="14.25" customHeight="1">
      <c r="B717" s="259"/>
      <c r="D717" s="259"/>
      <c r="E717" s="259"/>
      <c r="F717" s="261"/>
      <c r="G717" s="261"/>
      <c r="H717" s="259"/>
      <c r="I717" s="259"/>
      <c r="J717" s="259"/>
      <c r="K717" s="259"/>
      <c r="L717" s="259"/>
      <c r="M717" s="261"/>
      <c r="N717" s="261"/>
      <c r="O717" s="259"/>
      <c r="P717" s="259"/>
      <c r="Q717" s="261"/>
      <c r="R717" s="259"/>
      <c r="S717" s="259"/>
      <c r="T717" s="261"/>
      <c r="U717" s="261"/>
      <c r="V717" s="259"/>
      <c r="W717" s="259"/>
      <c r="X717" s="259"/>
      <c r="Y717" s="259"/>
      <c r="Z717" s="259"/>
      <c r="AA717" s="261"/>
      <c r="AB717" s="261"/>
      <c r="AC717" s="259"/>
      <c r="AD717" s="259"/>
      <c r="AE717" s="259"/>
      <c r="AF717" s="259"/>
      <c r="AG717" s="259"/>
      <c r="AH717" s="261"/>
      <c r="AU717" s="45"/>
    </row>
    <row r="718" spans="2:47" ht="14.25" customHeight="1">
      <c r="B718" s="259"/>
      <c r="D718" s="259"/>
      <c r="E718" s="259"/>
      <c r="F718" s="261"/>
      <c r="G718" s="261"/>
      <c r="H718" s="259"/>
      <c r="I718" s="259"/>
      <c r="J718" s="259"/>
      <c r="K718" s="259"/>
      <c r="L718" s="259"/>
      <c r="M718" s="261"/>
      <c r="N718" s="261"/>
      <c r="O718" s="259"/>
      <c r="P718" s="259"/>
      <c r="Q718" s="261"/>
      <c r="R718" s="259"/>
      <c r="S718" s="259"/>
      <c r="T718" s="261"/>
      <c r="U718" s="261"/>
      <c r="V718" s="259"/>
      <c r="W718" s="259"/>
      <c r="X718" s="259"/>
      <c r="Y718" s="259"/>
      <c r="Z718" s="259"/>
      <c r="AA718" s="261"/>
      <c r="AB718" s="261"/>
      <c r="AC718" s="259"/>
      <c r="AD718" s="259"/>
      <c r="AE718" s="259"/>
      <c r="AF718" s="259"/>
      <c r="AG718" s="259"/>
      <c r="AH718" s="261"/>
      <c r="AU718" s="45"/>
    </row>
    <row r="719" spans="2:47" ht="14.25" customHeight="1">
      <c r="B719" s="259"/>
      <c r="D719" s="259"/>
      <c r="E719" s="259"/>
      <c r="F719" s="261"/>
      <c r="G719" s="261"/>
      <c r="H719" s="259"/>
      <c r="I719" s="259"/>
      <c r="J719" s="259"/>
      <c r="K719" s="259"/>
      <c r="L719" s="259"/>
      <c r="M719" s="261"/>
      <c r="N719" s="261"/>
      <c r="O719" s="259"/>
      <c r="P719" s="259"/>
      <c r="Q719" s="261"/>
      <c r="R719" s="259"/>
      <c r="S719" s="259"/>
      <c r="T719" s="261"/>
      <c r="U719" s="261"/>
      <c r="V719" s="259"/>
      <c r="W719" s="259"/>
      <c r="X719" s="259"/>
      <c r="Y719" s="259"/>
      <c r="Z719" s="259"/>
      <c r="AA719" s="261"/>
      <c r="AB719" s="261"/>
      <c r="AC719" s="259"/>
      <c r="AD719" s="259"/>
      <c r="AE719" s="259"/>
      <c r="AF719" s="259"/>
      <c r="AG719" s="259"/>
      <c r="AH719" s="261"/>
      <c r="AU719" s="45"/>
    </row>
    <row r="720" spans="2:47" ht="14.25" customHeight="1">
      <c r="B720" s="259"/>
      <c r="D720" s="259"/>
      <c r="E720" s="259"/>
      <c r="F720" s="261"/>
      <c r="G720" s="261"/>
      <c r="H720" s="259"/>
      <c r="I720" s="259"/>
      <c r="J720" s="259"/>
      <c r="K720" s="259"/>
      <c r="L720" s="259"/>
      <c r="M720" s="261"/>
      <c r="N720" s="261"/>
      <c r="O720" s="259"/>
      <c r="P720" s="259"/>
      <c r="Q720" s="261"/>
      <c r="R720" s="259"/>
      <c r="S720" s="259"/>
      <c r="T720" s="261"/>
      <c r="U720" s="261"/>
      <c r="V720" s="259"/>
      <c r="W720" s="259"/>
      <c r="X720" s="259"/>
      <c r="Y720" s="259"/>
      <c r="Z720" s="259"/>
      <c r="AA720" s="261"/>
      <c r="AB720" s="261"/>
      <c r="AC720" s="259"/>
      <c r="AD720" s="259"/>
      <c r="AE720" s="259"/>
      <c r="AF720" s="259"/>
      <c r="AG720" s="259"/>
      <c r="AH720" s="261"/>
      <c r="AU720" s="45"/>
    </row>
    <row r="721" spans="2:47" ht="14.25" customHeight="1">
      <c r="B721" s="259"/>
      <c r="D721" s="259"/>
      <c r="E721" s="259"/>
      <c r="F721" s="261"/>
      <c r="G721" s="261"/>
      <c r="H721" s="259"/>
      <c r="I721" s="259"/>
      <c r="J721" s="259"/>
      <c r="K721" s="259"/>
      <c r="L721" s="259"/>
      <c r="M721" s="261"/>
      <c r="N721" s="261"/>
      <c r="O721" s="259"/>
      <c r="P721" s="259"/>
      <c r="Q721" s="261"/>
      <c r="R721" s="259"/>
      <c r="S721" s="259"/>
      <c r="T721" s="261"/>
      <c r="U721" s="261"/>
      <c r="V721" s="259"/>
      <c r="W721" s="259"/>
      <c r="X721" s="259"/>
      <c r="Y721" s="259"/>
      <c r="Z721" s="259"/>
      <c r="AA721" s="261"/>
      <c r="AB721" s="261"/>
      <c r="AC721" s="259"/>
      <c r="AD721" s="259"/>
      <c r="AE721" s="259"/>
      <c r="AF721" s="259"/>
      <c r="AG721" s="259"/>
      <c r="AH721" s="261"/>
      <c r="AU721" s="45"/>
    </row>
    <row r="722" spans="2:47" ht="14.25" customHeight="1">
      <c r="B722" s="259"/>
      <c r="D722" s="259"/>
      <c r="E722" s="259"/>
      <c r="F722" s="261"/>
      <c r="G722" s="261"/>
      <c r="H722" s="259"/>
      <c r="I722" s="259"/>
      <c r="J722" s="259"/>
      <c r="K722" s="259"/>
      <c r="L722" s="259"/>
      <c r="M722" s="261"/>
      <c r="N722" s="261"/>
      <c r="O722" s="259"/>
      <c r="P722" s="259"/>
      <c r="Q722" s="261"/>
      <c r="R722" s="259"/>
      <c r="S722" s="259"/>
      <c r="T722" s="261"/>
      <c r="U722" s="261"/>
      <c r="V722" s="259"/>
      <c r="W722" s="259"/>
      <c r="X722" s="259"/>
      <c r="Y722" s="259"/>
      <c r="Z722" s="259"/>
      <c r="AA722" s="261"/>
      <c r="AB722" s="261"/>
      <c r="AC722" s="259"/>
      <c r="AD722" s="259"/>
      <c r="AE722" s="259"/>
      <c r="AF722" s="259"/>
      <c r="AG722" s="259"/>
      <c r="AH722" s="261"/>
      <c r="AU722" s="45"/>
    </row>
    <row r="723" spans="2:47" ht="14.25" customHeight="1">
      <c r="B723" s="259"/>
      <c r="D723" s="259"/>
      <c r="E723" s="259"/>
      <c r="F723" s="261"/>
      <c r="G723" s="261"/>
      <c r="H723" s="259"/>
      <c r="I723" s="259"/>
      <c r="J723" s="259"/>
      <c r="K723" s="259"/>
      <c r="L723" s="259"/>
      <c r="M723" s="261"/>
      <c r="N723" s="261"/>
      <c r="O723" s="259"/>
      <c r="P723" s="259"/>
      <c r="Q723" s="261"/>
      <c r="R723" s="259"/>
      <c r="S723" s="259"/>
      <c r="T723" s="261"/>
      <c r="U723" s="261"/>
      <c r="V723" s="259"/>
      <c r="W723" s="259"/>
      <c r="X723" s="259"/>
      <c r="Y723" s="259"/>
      <c r="Z723" s="259"/>
      <c r="AA723" s="261"/>
      <c r="AB723" s="261"/>
      <c r="AC723" s="259"/>
      <c r="AD723" s="259"/>
      <c r="AE723" s="259"/>
      <c r="AF723" s="259"/>
      <c r="AG723" s="259"/>
      <c r="AH723" s="261"/>
      <c r="AU723" s="45"/>
    </row>
    <row r="724" spans="2:47" ht="14.25" customHeight="1">
      <c r="B724" s="259"/>
      <c r="D724" s="259"/>
      <c r="E724" s="259"/>
      <c r="F724" s="261"/>
      <c r="G724" s="261"/>
      <c r="H724" s="259"/>
      <c r="I724" s="259"/>
      <c r="J724" s="259"/>
      <c r="K724" s="259"/>
      <c r="L724" s="259"/>
      <c r="M724" s="261"/>
      <c r="N724" s="261"/>
      <c r="O724" s="259"/>
      <c r="P724" s="259"/>
      <c r="Q724" s="261"/>
      <c r="R724" s="259"/>
      <c r="S724" s="259"/>
      <c r="T724" s="261"/>
      <c r="U724" s="261"/>
      <c r="V724" s="259"/>
      <c r="W724" s="259"/>
      <c r="X724" s="259"/>
      <c r="Y724" s="259"/>
      <c r="Z724" s="259"/>
      <c r="AA724" s="261"/>
      <c r="AB724" s="261"/>
      <c r="AC724" s="259"/>
      <c r="AD724" s="259"/>
      <c r="AE724" s="259"/>
      <c r="AF724" s="259"/>
      <c r="AG724" s="259"/>
      <c r="AH724" s="261"/>
      <c r="AU724" s="45"/>
    </row>
    <row r="725" spans="2:47" ht="14.25" customHeight="1">
      <c r="B725" s="259"/>
      <c r="D725" s="259"/>
      <c r="E725" s="259"/>
      <c r="F725" s="261"/>
      <c r="G725" s="261"/>
      <c r="H725" s="259"/>
      <c r="I725" s="259"/>
      <c r="J725" s="259"/>
      <c r="K725" s="259"/>
      <c r="L725" s="259"/>
      <c r="M725" s="261"/>
      <c r="N725" s="261"/>
      <c r="O725" s="259"/>
      <c r="P725" s="259"/>
      <c r="Q725" s="261"/>
      <c r="R725" s="259"/>
      <c r="S725" s="259"/>
      <c r="T725" s="261"/>
      <c r="U725" s="261"/>
      <c r="V725" s="259"/>
      <c r="W725" s="259"/>
      <c r="X725" s="259"/>
      <c r="Y725" s="259"/>
      <c r="Z725" s="259"/>
      <c r="AA725" s="261"/>
      <c r="AB725" s="261"/>
      <c r="AC725" s="259"/>
      <c r="AD725" s="259"/>
      <c r="AE725" s="259"/>
      <c r="AF725" s="259"/>
      <c r="AG725" s="259"/>
      <c r="AH725" s="261"/>
      <c r="AU725" s="45"/>
    </row>
    <row r="726" spans="2:47" ht="14.25" customHeight="1">
      <c r="B726" s="259"/>
      <c r="D726" s="259"/>
      <c r="E726" s="259"/>
      <c r="F726" s="261"/>
      <c r="G726" s="261"/>
      <c r="H726" s="259"/>
      <c r="I726" s="259"/>
      <c r="J726" s="259"/>
      <c r="K726" s="259"/>
      <c r="L726" s="259"/>
      <c r="M726" s="261"/>
      <c r="N726" s="261"/>
      <c r="O726" s="259"/>
      <c r="P726" s="259"/>
      <c r="Q726" s="261"/>
      <c r="R726" s="259"/>
      <c r="S726" s="259"/>
      <c r="T726" s="261"/>
      <c r="U726" s="261"/>
      <c r="V726" s="259"/>
      <c r="W726" s="259"/>
      <c r="X726" s="259"/>
      <c r="Y726" s="259"/>
      <c r="Z726" s="259"/>
      <c r="AA726" s="261"/>
      <c r="AB726" s="261"/>
      <c r="AC726" s="259"/>
      <c r="AD726" s="259"/>
      <c r="AE726" s="259"/>
      <c r="AF726" s="259"/>
      <c r="AG726" s="259"/>
      <c r="AH726" s="261"/>
      <c r="AU726" s="45"/>
    </row>
    <row r="727" spans="2:47" ht="14.25" customHeight="1">
      <c r="B727" s="259"/>
      <c r="D727" s="259"/>
      <c r="E727" s="259"/>
      <c r="F727" s="261"/>
      <c r="G727" s="261"/>
      <c r="H727" s="259"/>
      <c r="I727" s="259"/>
      <c r="J727" s="259"/>
      <c r="K727" s="259"/>
      <c r="L727" s="259"/>
      <c r="M727" s="261"/>
      <c r="N727" s="261"/>
      <c r="O727" s="259"/>
      <c r="P727" s="259"/>
      <c r="Q727" s="261"/>
      <c r="R727" s="259"/>
      <c r="S727" s="259"/>
      <c r="T727" s="261"/>
      <c r="U727" s="261"/>
      <c r="V727" s="259"/>
      <c r="W727" s="259"/>
      <c r="X727" s="259"/>
      <c r="Y727" s="259"/>
      <c r="Z727" s="259"/>
      <c r="AA727" s="261"/>
      <c r="AB727" s="261"/>
      <c r="AC727" s="259"/>
      <c r="AD727" s="259"/>
      <c r="AE727" s="259"/>
      <c r="AF727" s="259"/>
      <c r="AG727" s="259"/>
      <c r="AH727" s="261"/>
      <c r="AU727" s="45"/>
    </row>
    <row r="728" spans="2:47" ht="14.25" customHeight="1">
      <c r="B728" s="259"/>
      <c r="D728" s="259"/>
      <c r="E728" s="259"/>
      <c r="F728" s="261"/>
      <c r="G728" s="261"/>
      <c r="H728" s="259"/>
      <c r="I728" s="259"/>
      <c r="J728" s="259"/>
      <c r="K728" s="259"/>
      <c r="L728" s="259"/>
      <c r="M728" s="261"/>
      <c r="N728" s="261"/>
      <c r="O728" s="259"/>
      <c r="P728" s="259"/>
      <c r="Q728" s="261"/>
      <c r="R728" s="259"/>
      <c r="S728" s="259"/>
      <c r="T728" s="261"/>
      <c r="U728" s="261"/>
      <c r="V728" s="259"/>
      <c r="W728" s="259"/>
      <c r="X728" s="259"/>
      <c r="Y728" s="259"/>
      <c r="Z728" s="259"/>
      <c r="AA728" s="261"/>
      <c r="AB728" s="261"/>
      <c r="AC728" s="259"/>
      <c r="AD728" s="259"/>
      <c r="AE728" s="259"/>
      <c r="AF728" s="259"/>
      <c r="AG728" s="259"/>
      <c r="AH728" s="261"/>
      <c r="AU728" s="45"/>
    </row>
    <row r="729" spans="2:47" ht="14.25" customHeight="1">
      <c r="B729" s="259"/>
      <c r="D729" s="259"/>
      <c r="E729" s="259"/>
      <c r="F729" s="261"/>
      <c r="G729" s="261"/>
      <c r="H729" s="259"/>
      <c r="I729" s="259"/>
      <c r="J729" s="259"/>
      <c r="K729" s="259"/>
      <c r="L729" s="259"/>
      <c r="M729" s="261"/>
      <c r="N729" s="261"/>
      <c r="O729" s="259"/>
      <c r="P729" s="259"/>
      <c r="Q729" s="261"/>
      <c r="R729" s="259"/>
      <c r="S729" s="259"/>
      <c r="T729" s="261"/>
      <c r="U729" s="261"/>
      <c r="V729" s="259"/>
      <c r="W729" s="259"/>
      <c r="X729" s="259"/>
      <c r="Y729" s="259"/>
      <c r="Z729" s="259"/>
      <c r="AA729" s="261"/>
      <c r="AB729" s="261"/>
      <c r="AC729" s="259"/>
      <c r="AD729" s="259"/>
      <c r="AE729" s="259"/>
      <c r="AF729" s="259"/>
      <c r="AG729" s="259"/>
      <c r="AH729" s="261"/>
      <c r="AU729" s="45"/>
    </row>
    <row r="730" spans="2:47" ht="14.25" customHeight="1">
      <c r="B730" s="259"/>
      <c r="D730" s="259"/>
      <c r="E730" s="259"/>
      <c r="F730" s="261"/>
      <c r="G730" s="261"/>
      <c r="H730" s="259"/>
      <c r="I730" s="259"/>
      <c r="J730" s="259"/>
      <c r="K730" s="259"/>
      <c r="L730" s="259"/>
      <c r="M730" s="261"/>
      <c r="N730" s="261"/>
      <c r="O730" s="259"/>
      <c r="P730" s="259"/>
      <c r="Q730" s="261"/>
      <c r="R730" s="259"/>
      <c r="S730" s="259"/>
      <c r="T730" s="261"/>
      <c r="U730" s="261"/>
      <c r="V730" s="259"/>
      <c r="W730" s="259"/>
      <c r="X730" s="259"/>
      <c r="Y730" s="259"/>
      <c r="Z730" s="259"/>
      <c r="AA730" s="261"/>
      <c r="AB730" s="261"/>
      <c r="AC730" s="259"/>
      <c r="AD730" s="259"/>
      <c r="AE730" s="259"/>
      <c r="AF730" s="259"/>
      <c r="AG730" s="259"/>
      <c r="AH730" s="261"/>
      <c r="AU730" s="45"/>
    </row>
    <row r="731" spans="2:47" ht="14.25" customHeight="1">
      <c r="B731" s="259"/>
      <c r="D731" s="259"/>
      <c r="E731" s="259"/>
      <c r="F731" s="261"/>
      <c r="G731" s="261"/>
      <c r="H731" s="259"/>
      <c r="I731" s="259"/>
      <c r="J731" s="259"/>
      <c r="K731" s="259"/>
      <c r="L731" s="259"/>
      <c r="M731" s="261"/>
      <c r="N731" s="261"/>
      <c r="O731" s="259"/>
      <c r="P731" s="259"/>
      <c r="Q731" s="261"/>
      <c r="R731" s="259"/>
      <c r="S731" s="259"/>
      <c r="T731" s="261"/>
      <c r="U731" s="261"/>
      <c r="V731" s="259"/>
      <c r="W731" s="259"/>
      <c r="X731" s="259"/>
      <c r="Y731" s="259"/>
      <c r="Z731" s="259"/>
      <c r="AA731" s="261"/>
      <c r="AB731" s="261"/>
      <c r="AC731" s="259"/>
      <c r="AD731" s="259"/>
      <c r="AE731" s="259"/>
      <c r="AF731" s="259"/>
      <c r="AG731" s="259"/>
      <c r="AH731" s="261"/>
      <c r="AU731" s="45"/>
    </row>
    <row r="732" spans="2:47" ht="14.25" customHeight="1">
      <c r="B732" s="259"/>
      <c r="D732" s="259"/>
      <c r="E732" s="259"/>
      <c r="F732" s="261"/>
      <c r="G732" s="261"/>
      <c r="H732" s="259"/>
      <c r="I732" s="259"/>
      <c r="J732" s="259"/>
      <c r="K732" s="259"/>
      <c r="L732" s="259"/>
      <c r="M732" s="261"/>
      <c r="N732" s="261"/>
      <c r="O732" s="259"/>
      <c r="P732" s="259"/>
      <c r="Q732" s="261"/>
      <c r="R732" s="259"/>
      <c r="S732" s="259"/>
      <c r="T732" s="261"/>
      <c r="U732" s="261"/>
      <c r="V732" s="259"/>
      <c r="W732" s="259"/>
      <c r="X732" s="259"/>
      <c r="Y732" s="259"/>
      <c r="Z732" s="259"/>
      <c r="AA732" s="261"/>
      <c r="AB732" s="261"/>
      <c r="AC732" s="259"/>
      <c r="AD732" s="259"/>
      <c r="AE732" s="259"/>
      <c r="AF732" s="259"/>
      <c r="AG732" s="259"/>
      <c r="AH732" s="261"/>
      <c r="AU732" s="45"/>
    </row>
    <row r="733" spans="2:47" ht="14.25" customHeight="1">
      <c r="B733" s="259"/>
      <c r="D733" s="259"/>
      <c r="E733" s="259"/>
      <c r="F733" s="261"/>
      <c r="G733" s="261"/>
      <c r="H733" s="259"/>
      <c r="I733" s="259"/>
      <c r="J733" s="259"/>
      <c r="K733" s="259"/>
      <c r="L733" s="259"/>
      <c r="M733" s="261"/>
      <c r="N733" s="261"/>
      <c r="O733" s="259"/>
      <c r="P733" s="259"/>
      <c r="Q733" s="261"/>
      <c r="R733" s="259"/>
      <c r="S733" s="259"/>
      <c r="T733" s="261"/>
      <c r="U733" s="261"/>
      <c r="V733" s="259"/>
      <c r="W733" s="259"/>
      <c r="X733" s="259"/>
      <c r="Y733" s="259"/>
      <c r="Z733" s="259"/>
      <c r="AA733" s="261"/>
      <c r="AB733" s="261"/>
      <c r="AC733" s="259"/>
      <c r="AD733" s="259"/>
      <c r="AE733" s="259"/>
      <c r="AF733" s="259"/>
      <c r="AG733" s="259"/>
      <c r="AH733" s="261"/>
      <c r="AU733" s="45"/>
    </row>
    <row r="734" spans="2:47" ht="14.25" customHeight="1">
      <c r="B734" s="259"/>
      <c r="D734" s="259"/>
      <c r="E734" s="259"/>
      <c r="F734" s="261"/>
      <c r="G734" s="261"/>
      <c r="H734" s="259"/>
      <c r="I734" s="259"/>
      <c r="J734" s="259"/>
      <c r="K734" s="259"/>
      <c r="L734" s="259"/>
      <c r="M734" s="261"/>
      <c r="N734" s="261"/>
      <c r="O734" s="259"/>
      <c r="P734" s="259"/>
      <c r="Q734" s="261"/>
      <c r="R734" s="259"/>
      <c r="S734" s="259"/>
      <c r="T734" s="261"/>
      <c r="U734" s="261"/>
      <c r="V734" s="259"/>
      <c r="W734" s="259"/>
      <c r="X734" s="259"/>
      <c r="Y734" s="259"/>
      <c r="Z734" s="259"/>
      <c r="AA734" s="261"/>
      <c r="AB734" s="261"/>
      <c r="AC734" s="259"/>
      <c r="AD734" s="259"/>
      <c r="AE734" s="259"/>
      <c r="AF734" s="259"/>
      <c r="AG734" s="259"/>
      <c r="AH734" s="261"/>
      <c r="AU734" s="45"/>
    </row>
    <row r="735" spans="2:47" ht="14.25" customHeight="1">
      <c r="B735" s="259"/>
      <c r="D735" s="259"/>
      <c r="E735" s="259"/>
      <c r="F735" s="261"/>
      <c r="G735" s="261"/>
      <c r="H735" s="259"/>
      <c r="I735" s="259"/>
      <c r="J735" s="259"/>
      <c r="K735" s="259"/>
      <c r="L735" s="259"/>
      <c r="M735" s="261"/>
      <c r="N735" s="261"/>
      <c r="O735" s="259"/>
      <c r="P735" s="259"/>
      <c r="Q735" s="261"/>
      <c r="R735" s="259"/>
      <c r="S735" s="259"/>
      <c r="T735" s="261"/>
      <c r="U735" s="261"/>
      <c r="V735" s="259"/>
      <c r="W735" s="259"/>
      <c r="X735" s="259"/>
      <c r="Y735" s="259"/>
      <c r="Z735" s="259"/>
      <c r="AA735" s="261"/>
      <c r="AB735" s="261"/>
      <c r="AC735" s="259"/>
      <c r="AD735" s="259"/>
      <c r="AE735" s="259"/>
      <c r="AF735" s="259"/>
      <c r="AG735" s="259"/>
      <c r="AH735" s="261"/>
      <c r="AU735" s="45"/>
    </row>
    <row r="736" spans="2:47" ht="14.25" customHeight="1">
      <c r="B736" s="259"/>
      <c r="D736" s="259"/>
      <c r="E736" s="259"/>
      <c r="F736" s="261"/>
      <c r="G736" s="261"/>
      <c r="H736" s="259"/>
      <c r="I736" s="259"/>
      <c r="J736" s="259"/>
      <c r="K736" s="259"/>
      <c r="L736" s="259"/>
      <c r="M736" s="261"/>
      <c r="N736" s="261"/>
      <c r="O736" s="259"/>
      <c r="P736" s="259"/>
      <c r="Q736" s="261"/>
      <c r="R736" s="259"/>
      <c r="S736" s="259"/>
      <c r="T736" s="261"/>
      <c r="U736" s="261"/>
      <c r="V736" s="259"/>
      <c r="W736" s="259"/>
      <c r="X736" s="259"/>
      <c r="Y736" s="259"/>
      <c r="Z736" s="259"/>
      <c r="AA736" s="261"/>
      <c r="AB736" s="261"/>
      <c r="AC736" s="259"/>
      <c r="AD736" s="259"/>
      <c r="AE736" s="259"/>
      <c r="AF736" s="259"/>
      <c r="AG736" s="259"/>
      <c r="AH736" s="261"/>
      <c r="AU736" s="45"/>
    </row>
    <row r="737" spans="2:47" ht="14.25" customHeight="1">
      <c r="B737" s="259"/>
      <c r="D737" s="259"/>
      <c r="E737" s="259"/>
      <c r="F737" s="261"/>
      <c r="G737" s="261"/>
      <c r="H737" s="259"/>
      <c r="I737" s="259"/>
      <c r="J737" s="259"/>
      <c r="K737" s="259"/>
      <c r="L737" s="259"/>
      <c r="M737" s="261"/>
      <c r="N737" s="261"/>
      <c r="O737" s="259"/>
      <c r="P737" s="259"/>
      <c r="Q737" s="261"/>
      <c r="R737" s="259"/>
      <c r="S737" s="259"/>
      <c r="T737" s="261"/>
      <c r="U737" s="261"/>
      <c r="V737" s="259"/>
      <c r="W737" s="259"/>
      <c r="X737" s="259"/>
      <c r="Y737" s="259"/>
      <c r="Z737" s="259"/>
      <c r="AA737" s="261"/>
      <c r="AB737" s="261"/>
      <c r="AC737" s="259"/>
      <c r="AD737" s="259"/>
      <c r="AE737" s="259"/>
      <c r="AF737" s="259"/>
      <c r="AG737" s="259"/>
      <c r="AH737" s="261"/>
      <c r="AU737" s="45"/>
    </row>
    <row r="738" spans="2:47" ht="14.25" customHeight="1">
      <c r="B738" s="259"/>
      <c r="D738" s="259"/>
      <c r="E738" s="259"/>
      <c r="F738" s="261"/>
      <c r="G738" s="261"/>
      <c r="H738" s="259"/>
      <c r="I738" s="259"/>
      <c r="J738" s="259"/>
      <c r="K738" s="259"/>
      <c r="L738" s="259"/>
      <c r="M738" s="261"/>
      <c r="N738" s="261"/>
      <c r="O738" s="259"/>
      <c r="P738" s="259"/>
      <c r="Q738" s="261"/>
      <c r="R738" s="259"/>
      <c r="S738" s="259"/>
      <c r="T738" s="261"/>
      <c r="U738" s="261"/>
      <c r="V738" s="259"/>
      <c r="W738" s="259"/>
      <c r="X738" s="259"/>
      <c r="Y738" s="259"/>
      <c r="Z738" s="259"/>
      <c r="AA738" s="261"/>
      <c r="AB738" s="261"/>
      <c r="AC738" s="259"/>
      <c r="AD738" s="259"/>
      <c r="AE738" s="259"/>
      <c r="AF738" s="259"/>
      <c r="AG738" s="259"/>
      <c r="AH738" s="261"/>
      <c r="AU738" s="45"/>
    </row>
    <row r="739" spans="2:47" ht="14.25" customHeight="1">
      <c r="B739" s="259"/>
      <c r="D739" s="259"/>
      <c r="E739" s="259"/>
      <c r="F739" s="261"/>
      <c r="G739" s="261"/>
      <c r="H739" s="259"/>
      <c r="I739" s="259"/>
      <c r="J739" s="259"/>
      <c r="K739" s="259"/>
      <c r="L739" s="259"/>
      <c r="M739" s="261"/>
      <c r="N739" s="261"/>
      <c r="O739" s="259"/>
      <c r="P739" s="259"/>
      <c r="Q739" s="261"/>
      <c r="R739" s="259"/>
      <c r="S739" s="259"/>
      <c r="T739" s="261"/>
      <c r="U739" s="261"/>
      <c r="V739" s="259"/>
      <c r="W739" s="259"/>
      <c r="X739" s="259"/>
      <c r="Y739" s="259"/>
      <c r="Z739" s="259"/>
      <c r="AA739" s="261"/>
      <c r="AB739" s="261"/>
      <c r="AC739" s="259"/>
      <c r="AD739" s="259"/>
      <c r="AE739" s="259"/>
      <c r="AF739" s="259"/>
      <c r="AG739" s="259"/>
      <c r="AH739" s="261"/>
      <c r="AU739" s="45"/>
    </row>
    <row r="740" spans="2:47" ht="14.25" customHeight="1">
      <c r="B740" s="259"/>
      <c r="D740" s="259"/>
      <c r="E740" s="259"/>
      <c r="F740" s="261"/>
      <c r="G740" s="261"/>
      <c r="H740" s="259"/>
      <c r="I740" s="259"/>
      <c r="J740" s="259"/>
      <c r="K740" s="259"/>
      <c r="L740" s="259"/>
      <c r="M740" s="261"/>
      <c r="N740" s="261"/>
      <c r="O740" s="259"/>
      <c r="P740" s="259"/>
      <c r="Q740" s="261"/>
      <c r="R740" s="259"/>
      <c r="S740" s="259"/>
      <c r="T740" s="261"/>
      <c r="U740" s="261"/>
      <c r="V740" s="259"/>
      <c r="W740" s="259"/>
      <c r="X740" s="259"/>
      <c r="Y740" s="259"/>
      <c r="Z740" s="259"/>
      <c r="AA740" s="261"/>
      <c r="AB740" s="261"/>
      <c r="AC740" s="259"/>
      <c r="AD740" s="259"/>
      <c r="AE740" s="259"/>
      <c r="AF740" s="259"/>
      <c r="AG740" s="259"/>
      <c r="AH740" s="261"/>
      <c r="AU740" s="45"/>
    </row>
    <row r="741" spans="2:47" ht="14.25" customHeight="1">
      <c r="B741" s="259"/>
      <c r="D741" s="259"/>
      <c r="E741" s="259"/>
      <c r="F741" s="261"/>
      <c r="G741" s="261"/>
      <c r="H741" s="259"/>
      <c r="I741" s="259"/>
      <c r="J741" s="259"/>
      <c r="K741" s="259"/>
      <c r="L741" s="259"/>
      <c r="M741" s="261"/>
      <c r="N741" s="261"/>
      <c r="O741" s="259"/>
      <c r="P741" s="259"/>
      <c r="Q741" s="261"/>
      <c r="R741" s="259"/>
      <c r="S741" s="259"/>
      <c r="T741" s="261"/>
      <c r="U741" s="261"/>
      <c r="V741" s="259"/>
      <c r="W741" s="259"/>
      <c r="X741" s="259"/>
      <c r="Y741" s="259"/>
      <c r="Z741" s="259"/>
      <c r="AA741" s="261"/>
      <c r="AB741" s="261"/>
      <c r="AC741" s="259"/>
      <c r="AD741" s="259"/>
      <c r="AE741" s="259"/>
      <c r="AF741" s="259"/>
      <c r="AG741" s="259"/>
      <c r="AH741" s="261"/>
      <c r="AU741" s="45"/>
    </row>
    <row r="742" spans="2:47" ht="14.25" customHeight="1">
      <c r="B742" s="259"/>
      <c r="D742" s="259"/>
      <c r="E742" s="259"/>
      <c r="F742" s="261"/>
      <c r="G742" s="261"/>
      <c r="H742" s="259"/>
      <c r="I742" s="259"/>
      <c r="J742" s="259"/>
      <c r="K742" s="259"/>
      <c r="L742" s="259"/>
      <c r="M742" s="261"/>
      <c r="N742" s="261"/>
      <c r="O742" s="259"/>
      <c r="P742" s="259"/>
      <c r="Q742" s="261"/>
      <c r="R742" s="259"/>
      <c r="S742" s="259"/>
      <c r="T742" s="261"/>
      <c r="U742" s="261"/>
      <c r="V742" s="259"/>
      <c r="W742" s="259"/>
      <c r="X742" s="259"/>
      <c r="Y742" s="259"/>
      <c r="Z742" s="259"/>
      <c r="AA742" s="261"/>
      <c r="AB742" s="261"/>
      <c r="AC742" s="259"/>
      <c r="AD742" s="259"/>
      <c r="AE742" s="259"/>
      <c r="AF742" s="259"/>
      <c r="AG742" s="259"/>
      <c r="AH742" s="261"/>
      <c r="AU742" s="45"/>
    </row>
    <row r="743" spans="2:47" ht="14.25" customHeight="1">
      <c r="B743" s="259"/>
      <c r="D743" s="259"/>
      <c r="E743" s="259"/>
      <c r="F743" s="261"/>
      <c r="G743" s="261"/>
      <c r="H743" s="259"/>
      <c r="I743" s="259"/>
      <c r="J743" s="259"/>
      <c r="K743" s="259"/>
      <c r="L743" s="259"/>
      <c r="M743" s="261"/>
      <c r="N743" s="261"/>
      <c r="O743" s="259"/>
      <c r="P743" s="259"/>
      <c r="Q743" s="261"/>
      <c r="R743" s="259"/>
      <c r="S743" s="259"/>
      <c r="T743" s="261"/>
      <c r="U743" s="261"/>
      <c r="V743" s="259"/>
      <c r="W743" s="259"/>
      <c r="X743" s="259"/>
      <c r="Y743" s="259"/>
      <c r="Z743" s="259"/>
      <c r="AA743" s="261"/>
      <c r="AB743" s="261"/>
      <c r="AC743" s="259"/>
      <c r="AD743" s="259"/>
      <c r="AE743" s="259"/>
      <c r="AF743" s="259"/>
      <c r="AG743" s="259"/>
      <c r="AH743" s="261"/>
      <c r="AU743" s="45"/>
    </row>
    <row r="744" spans="2:47" ht="14.25" customHeight="1">
      <c r="B744" s="259"/>
      <c r="D744" s="259"/>
      <c r="E744" s="259"/>
      <c r="F744" s="261"/>
      <c r="G744" s="261"/>
      <c r="H744" s="259"/>
      <c r="I744" s="259"/>
      <c r="J744" s="259"/>
      <c r="K744" s="259"/>
      <c r="L744" s="259"/>
      <c r="M744" s="261"/>
      <c r="N744" s="261"/>
      <c r="O744" s="259"/>
      <c r="P744" s="259"/>
      <c r="Q744" s="261"/>
      <c r="R744" s="259"/>
      <c r="S744" s="259"/>
      <c r="T744" s="261"/>
      <c r="U744" s="261"/>
      <c r="V744" s="259"/>
      <c r="W744" s="259"/>
      <c r="X744" s="259"/>
      <c r="Y744" s="259"/>
      <c r="Z744" s="259"/>
      <c r="AA744" s="261"/>
      <c r="AB744" s="261"/>
      <c r="AC744" s="259"/>
      <c r="AD744" s="259"/>
      <c r="AE744" s="259"/>
      <c r="AF744" s="259"/>
      <c r="AG744" s="259"/>
      <c r="AH744" s="261"/>
      <c r="AU744" s="45"/>
    </row>
    <row r="745" spans="2:47" ht="14.25" customHeight="1">
      <c r="B745" s="259"/>
      <c r="D745" s="259"/>
      <c r="E745" s="259"/>
      <c r="F745" s="261"/>
      <c r="G745" s="261"/>
      <c r="H745" s="259"/>
      <c r="I745" s="259"/>
      <c r="J745" s="259"/>
      <c r="K745" s="259"/>
      <c r="L745" s="259"/>
      <c r="M745" s="261"/>
      <c r="N745" s="261"/>
      <c r="O745" s="259"/>
      <c r="P745" s="259"/>
      <c r="Q745" s="261"/>
      <c r="R745" s="259"/>
      <c r="S745" s="259"/>
      <c r="T745" s="261"/>
      <c r="U745" s="261"/>
      <c r="V745" s="259"/>
      <c r="W745" s="259"/>
      <c r="X745" s="259"/>
      <c r="Y745" s="259"/>
      <c r="Z745" s="259"/>
      <c r="AA745" s="261"/>
      <c r="AB745" s="261"/>
      <c r="AC745" s="259"/>
      <c r="AD745" s="259"/>
      <c r="AE745" s="259"/>
      <c r="AF745" s="259"/>
      <c r="AG745" s="259"/>
      <c r="AH745" s="261"/>
      <c r="AU745" s="45"/>
    </row>
    <row r="746" spans="2:47" ht="14.25" customHeight="1">
      <c r="B746" s="259"/>
      <c r="D746" s="259"/>
      <c r="E746" s="259"/>
      <c r="F746" s="261"/>
      <c r="G746" s="261"/>
      <c r="H746" s="259"/>
      <c r="I746" s="259"/>
      <c r="J746" s="259"/>
      <c r="K746" s="259"/>
      <c r="L746" s="259"/>
      <c r="M746" s="261"/>
      <c r="N746" s="261"/>
      <c r="O746" s="259"/>
      <c r="P746" s="259"/>
      <c r="Q746" s="261"/>
      <c r="R746" s="259"/>
      <c r="S746" s="259"/>
      <c r="T746" s="261"/>
      <c r="U746" s="261"/>
      <c r="V746" s="259"/>
      <c r="W746" s="259"/>
      <c r="X746" s="259"/>
      <c r="Y746" s="259"/>
      <c r="Z746" s="259"/>
      <c r="AA746" s="261"/>
      <c r="AB746" s="261"/>
      <c r="AC746" s="259"/>
      <c r="AD746" s="259"/>
      <c r="AE746" s="259"/>
      <c r="AF746" s="259"/>
      <c r="AG746" s="259"/>
      <c r="AH746" s="261"/>
      <c r="AU746" s="45"/>
    </row>
    <row r="747" spans="2:47" ht="14.25" customHeight="1">
      <c r="B747" s="259"/>
      <c r="D747" s="259"/>
      <c r="E747" s="259"/>
      <c r="F747" s="261"/>
      <c r="G747" s="261"/>
      <c r="H747" s="259"/>
      <c r="I747" s="259"/>
      <c r="J747" s="259"/>
      <c r="K747" s="259"/>
      <c r="L747" s="259"/>
      <c r="M747" s="261"/>
      <c r="N747" s="261"/>
      <c r="O747" s="259"/>
      <c r="P747" s="259"/>
      <c r="Q747" s="261"/>
      <c r="R747" s="259"/>
      <c r="S747" s="259"/>
      <c r="T747" s="261"/>
      <c r="U747" s="261"/>
      <c r="V747" s="259"/>
      <c r="W747" s="259"/>
      <c r="X747" s="259"/>
      <c r="Y747" s="259"/>
      <c r="Z747" s="259"/>
      <c r="AA747" s="261"/>
      <c r="AB747" s="261"/>
      <c r="AC747" s="259"/>
      <c r="AD747" s="259"/>
      <c r="AE747" s="259"/>
      <c r="AF747" s="259"/>
      <c r="AG747" s="259"/>
      <c r="AH747" s="261"/>
      <c r="AU747" s="45"/>
    </row>
    <row r="748" spans="2:47" ht="14.25" customHeight="1">
      <c r="B748" s="259"/>
      <c r="D748" s="259"/>
      <c r="E748" s="259"/>
      <c r="F748" s="261"/>
      <c r="G748" s="261"/>
      <c r="H748" s="259"/>
      <c r="I748" s="259"/>
      <c r="J748" s="259"/>
      <c r="K748" s="259"/>
      <c r="L748" s="259"/>
      <c r="M748" s="261"/>
      <c r="N748" s="261"/>
      <c r="O748" s="259"/>
      <c r="P748" s="259"/>
      <c r="Q748" s="261"/>
      <c r="R748" s="259"/>
      <c r="S748" s="259"/>
      <c r="T748" s="261"/>
      <c r="U748" s="261"/>
      <c r="V748" s="259"/>
      <c r="W748" s="259"/>
      <c r="X748" s="259"/>
      <c r="Y748" s="259"/>
      <c r="Z748" s="259"/>
      <c r="AA748" s="261"/>
      <c r="AB748" s="261"/>
      <c r="AC748" s="259"/>
      <c r="AD748" s="259"/>
      <c r="AE748" s="259"/>
      <c r="AF748" s="259"/>
      <c r="AG748" s="259"/>
      <c r="AH748" s="261"/>
      <c r="AU748" s="45"/>
    </row>
    <row r="749" spans="2:47" ht="14.25" customHeight="1">
      <c r="B749" s="259"/>
      <c r="D749" s="259"/>
      <c r="E749" s="259"/>
      <c r="F749" s="261"/>
      <c r="G749" s="261"/>
      <c r="H749" s="259"/>
      <c r="I749" s="259"/>
      <c r="J749" s="259"/>
      <c r="K749" s="259"/>
      <c r="L749" s="259"/>
      <c r="M749" s="261"/>
      <c r="N749" s="261"/>
      <c r="O749" s="259"/>
      <c r="P749" s="259"/>
      <c r="Q749" s="261"/>
      <c r="R749" s="259"/>
      <c r="S749" s="259"/>
      <c r="T749" s="261"/>
      <c r="U749" s="261"/>
      <c r="V749" s="259"/>
      <c r="W749" s="259"/>
      <c r="X749" s="259"/>
      <c r="Y749" s="259"/>
      <c r="Z749" s="259"/>
      <c r="AA749" s="261"/>
      <c r="AB749" s="261"/>
      <c r="AC749" s="259"/>
      <c r="AD749" s="259"/>
      <c r="AE749" s="259"/>
      <c r="AF749" s="259"/>
      <c r="AG749" s="259"/>
      <c r="AH749" s="261"/>
      <c r="AU749" s="45"/>
    </row>
    <row r="750" spans="2:47" ht="14.25" customHeight="1">
      <c r="B750" s="259"/>
      <c r="D750" s="259"/>
      <c r="E750" s="259"/>
      <c r="F750" s="261"/>
      <c r="G750" s="261"/>
      <c r="H750" s="259"/>
      <c r="I750" s="259"/>
      <c r="J750" s="259"/>
      <c r="K750" s="259"/>
      <c r="L750" s="259"/>
      <c r="M750" s="261"/>
      <c r="N750" s="261"/>
      <c r="O750" s="259"/>
      <c r="P750" s="259"/>
      <c r="Q750" s="261"/>
      <c r="R750" s="259"/>
      <c r="S750" s="259"/>
      <c r="T750" s="261"/>
      <c r="U750" s="261"/>
      <c r="V750" s="259"/>
      <c r="W750" s="259"/>
      <c r="X750" s="259"/>
      <c r="Y750" s="259"/>
      <c r="Z750" s="259"/>
      <c r="AA750" s="261"/>
      <c r="AB750" s="261"/>
      <c r="AC750" s="259"/>
      <c r="AD750" s="259"/>
      <c r="AE750" s="259"/>
      <c r="AF750" s="259"/>
      <c r="AG750" s="259"/>
      <c r="AH750" s="261"/>
      <c r="AU750" s="45"/>
    </row>
    <row r="751" spans="2:47" ht="14.25" customHeight="1">
      <c r="B751" s="259"/>
      <c r="D751" s="259"/>
      <c r="E751" s="259"/>
      <c r="F751" s="261"/>
      <c r="G751" s="261"/>
      <c r="H751" s="259"/>
      <c r="I751" s="259"/>
      <c r="J751" s="259"/>
      <c r="K751" s="259"/>
      <c r="L751" s="259"/>
      <c r="M751" s="261"/>
      <c r="N751" s="261"/>
      <c r="O751" s="259"/>
      <c r="P751" s="259"/>
      <c r="Q751" s="261"/>
      <c r="R751" s="259"/>
      <c r="S751" s="259"/>
      <c r="T751" s="261"/>
      <c r="U751" s="261"/>
      <c r="V751" s="259"/>
      <c r="W751" s="259"/>
      <c r="X751" s="259"/>
      <c r="Y751" s="259"/>
      <c r="Z751" s="259"/>
      <c r="AA751" s="261"/>
      <c r="AB751" s="261"/>
      <c r="AC751" s="259"/>
      <c r="AD751" s="259"/>
      <c r="AE751" s="259"/>
      <c r="AF751" s="259"/>
      <c r="AG751" s="259"/>
      <c r="AH751" s="261"/>
      <c r="AU751" s="45"/>
    </row>
    <row r="752" spans="2:47" ht="14.25" customHeight="1">
      <c r="B752" s="259"/>
      <c r="D752" s="259"/>
      <c r="E752" s="259"/>
      <c r="F752" s="261"/>
      <c r="G752" s="261"/>
      <c r="H752" s="259"/>
      <c r="I752" s="259"/>
      <c r="J752" s="259"/>
      <c r="K752" s="259"/>
      <c r="L752" s="259"/>
      <c r="M752" s="261"/>
      <c r="N752" s="261"/>
      <c r="O752" s="259"/>
      <c r="P752" s="259"/>
      <c r="Q752" s="261"/>
      <c r="R752" s="259"/>
      <c r="S752" s="259"/>
      <c r="T752" s="261"/>
      <c r="U752" s="261"/>
      <c r="V752" s="259"/>
      <c r="W752" s="259"/>
      <c r="X752" s="259"/>
      <c r="Y752" s="259"/>
      <c r="Z752" s="259"/>
      <c r="AA752" s="261"/>
      <c r="AB752" s="261"/>
      <c r="AC752" s="259"/>
      <c r="AD752" s="259"/>
      <c r="AE752" s="259"/>
      <c r="AF752" s="259"/>
      <c r="AG752" s="259"/>
      <c r="AH752" s="261"/>
      <c r="AU752" s="45"/>
    </row>
    <row r="753" spans="2:47" ht="14.25" customHeight="1">
      <c r="B753" s="259"/>
      <c r="D753" s="259"/>
      <c r="E753" s="259"/>
      <c r="F753" s="261"/>
      <c r="G753" s="261"/>
      <c r="H753" s="259"/>
      <c r="I753" s="259"/>
      <c r="J753" s="259"/>
      <c r="K753" s="259"/>
      <c r="L753" s="259"/>
      <c r="M753" s="261"/>
      <c r="N753" s="261"/>
      <c r="O753" s="259"/>
      <c r="P753" s="259"/>
      <c r="Q753" s="261"/>
      <c r="R753" s="259"/>
      <c r="S753" s="259"/>
      <c r="T753" s="261"/>
      <c r="U753" s="261"/>
      <c r="V753" s="259"/>
      <c r="W753" s="259"/>
      <c r="X753" s="259"/>
      <c r="Y753" s="259"/>
      <c r="Z753" s="259"/>
      <c r="AA753" s="261"/>
      <c r="AB753" s="261"/>
      <c r="AC753" s="259"/>
      <c r="AD753" s="259"/>
      <c r="AE753" s="259"/>
      <c r="AF753" s="259"/>
      <c r="AG753" s="259"/>
      <c r="AH753" s="261"/>
      <c r="AU753" s="45"/>
    </row>
    <row r="754" spans="2:47" ht="14.25" customHeight="1">
      <c r="B754" s="259"/>
      <c r="D754" s="259"/>
      <c r="E754" s="259"/>
      <c r="F754" s="261"/>
      <c r="G754" s="261"/>
      <c r="H754" s="259"/>
      <c r="I754" s="259"/>
      <c r="J754" s="259"/>
      <c r="K754" s="259"/>
      <c r="L754" s="259"/>
      <c r="M754" s="261"/>
      <c r="N754" s="261"/>
      <c r="O754" s="259"/>
      <c r="P754" s="259"/>
      <c r="Q754" s="261"/>
      <c r="R754" s="259"/>
      <c r="S754" s="259"/>
      <c r="T754" s="261"/>
      <c r="U754" s="261"/>
      <c r="V754" s="259"/>
      <c r="W754" s="259"/>
      <c r="X754" s="259"/>
      <c r="Y754" s="259"/>
      <c r="Z754" s="259"/>
      <c r="AA754" s="261"/>
      <c r="AB754" s="261"/>
      <c r="AC754" s="259"/>
      <c r="AD754" s="259"/>
      <c r="AE754" s="259"/>
      <c r="AF754" s="259"/>
      <c r="AG754" s="259"/>
      <c r="AH754" s="261"/>
      <c r="AU754" s="45"/>
    </row>
    <row r="755" spans="2:47" ht="14.25" customHeight="1">
      <c r="B755" s="259"/>
      <c r="D755" s="259"/>
      <c r="E755" s="259"/>
      <c r="F755" s="261"/>
      <c r="G755" s="261"/>
      <c r="H755" s="259"/>
      <c r="I755" s="259"/>
      <c r="J755" s="259"/>
      <c r="K755" s="259"/>
      <c r="L755" s="259"/>
      <c r="M755" s="261"/>
      <c r="N755" s="261"/>
      <c r="O755" s="259"/>
      <c r="P755" s="259"/>
      <c r="Q755" s="261"/>
      <c r="R755" s="259"/>
      <c r="S755" s="259"/>
      <c r="T755" s="261"/>
      <c r="U755" s="261"/>
      <c r="V755" s="259"/>
      <c r="W755" s="259"/>
      <c r="X755" s="259"/>
      <c r="Y755" s="259"/>
      <c r="Z755" s="259"/>
      <c r="AA755" s="261"/>
      <c r="AB755" s="261"/>
      <c r="AC755" s="259"/>
      <c r="AD755" s="259"/>
      <c r="AE755" s="259"/>
      <c r="AF755" s="259"/>
      <c r="AG755" s="259"/>
      <c r="AH755" s="261"/>
      <c r="AU755" s="45"/>
    </row>
    <row r="756" spans="2:47" ht="14.25" customHeight="1">
      <c r="B756" s="259"/>
      <c r="D756" s="259"/>
      <c r="E756" s="259"/>
      <c r="F756" s="261"/>
      <c r="G756" s="261"/>
      <c r="H756" s="259"/>
      <c r="I756" s="259"/>
      <c r="J756" s="259"/>
      <c r="K756" s="259"/>
      <c r="L756" s="259"/>
      <c r="M756" s="261"/>
      <c r="N756" s="261"/>
      <c r="O756" s="259"/>
      <c r="P756" s="259"/>
      <c r="Q756" s="261"/>
      <c r="R756" s="259"/>
      <c r="S756" s="259"/>
      <c r="T756" s="261"/>
      <c r="U756" s="261"/>
      <c r="V756" s="259"/>
      <c r="W756" s="259"/>
      <c r="X756" s="259"/>
      <c r="Y756" s="259"/>
      <c r="Z756" s="259"/>
      <c r="AA756" s="261"/>
      <c r="AB756" s="261"/>
      <c r="AC756" s="259"/>
      <c r="AD756" s="259"/>
      <c r="AE756" s="259"/>
      <c r="AF756" s="259"/>
      <c r="AG756" s="259"/>
      <c r="AH756" s="261"/>
      <c r="AU756" s="45"/>
    </row>
    <row r="757" spans="2:47" ht="14.25" customHeight="1">
      <c r="B757" s="259"/>
      <c r="D757" s="259"/>
      <c r="E757" s="259"/>
      <c r="F757" s="261"/>
      <c r="G757" s="261"/>
      <c r="H757" s="259"/>
      <c r="I757" s="259"/>
      <c r="J757" s="259"/>
      <c r="K757" s="259"/>
      <c r="L757" s="259"/>
      <c r="M757" s="261"/>
      <c r="N757" s="261"/>
      <c r="O757" s="259"/>
      <c r="P757" s="259"/>
      <c r="Q757" s="261"/>
      <c r="R757" s="259"/>
      <c r="S757" s="259"/>
      <c r="T757" s="261"/>
      <c r="U757" s="261"/>
      <c r="V757" s="259"/>
      <c r="W757" s="259"/>
      <c r="X757" s="259"/>
      <c r="Y757" s="259"/>
      <c r="Z757" s="259"/>
      <c r="AA757" s="261"/>
      <c r="AB757" s="261"/>
      <c r="AC757" s="259"/>
      <c r="AD757" s="259"/>
      <c r="AE757" s="259"/>
      <c r="AF757" s="259"/>
      <c r="AG757" s="259"/>
      <c r="AH757" s="261"/>
      <c r="AU757" s="45"/>
    </row>
    <row r="758" spans="2:47" ht="14.25" customHeight="1">
      <c r="B758" s="259"/>
      <c r="D758" s="259"/>
      <c r="E758" s="259"/>
      <c r="F758" s="261"/>
      <c r="G758" s="261"/>
      <c r="H758" s="259"/>
      <c r="I758" s="259"/>
      <c r="J758" s="259"/>
      <c r="K758" s="259"/>
      <c r="L758" s="259"/>
      <c r="M758" s="261"/>
      <c r="N758" s="261"/>
      <c r="O758" s="259"/>
      <c r="P758" s="259"/>
      <c r="Q758" s="261"/>
      <c r="R758" s="259"/>
      <c r="S758" s="259"/>
      <c r="T758" s="261"/>
      <c r="U758" s="261"/>
      <c r="V758" s="259"/>
      <c r="W758" s="259"/>
      <c r="X758" s="259"/>
      <c r="Y758" s="259"/>
      <c r="Z758" s="259"/>
      <c r="AA758" s="261"/>
      <c r="AB758" s="261"/>
      <c r="AC758" s="259"/>
      <c r="AD758" s="259"/>
      <c r="AE758" s="259"/>
      <c r="AF758" s="259"/>
      <c r="AG758" s="259"/>
      <c r="AH758" s="261"/>
      <c r="AU758" s="45"/>
    </row>
    <row r="759" spans="2:47" ht="14.25" customHeight="1">
      <c r="B759" s="259"/>
      <c r="D759" s="259"/>
      <c r="E759" s="259"/>
      <c r="F759" s="261"/>
      <c r="G759" s="261"/>
      <c r="H759" s="259"/>
      <c r="I759" s="259"/>
      <c r="J759" s="259"/>
      <c r="K759" s="259"/>
      <c r="L759" s="259"/>
      <c r="M759" s="261"/>
      <c r="N759" s="261"/>
      <c r="O759" s="259"/>
      <c r="P759" s="259"/>
      <c r="Q759" s="261"/>
      <c r="R759" s="259"/>
      <c r="S759" s="259"/>
      <c r="T759" s="261"/>
      <c r="U759" s="261"/>
      <c r="V759" s="259"/>
      <c r="W759" s="259"/>
      <c r="X759" s="259"/>
      <c r="Y759" s="259"/>
      <c r="Z759" s="259"/>
      <c r="AA759" s="261"/>
      <c r="AB759" s="261"/>
      <c r="AC759" s="259"/>
      <c r="AD759" s="259"/>
      <c r="AE759" s="259"/>
      <c r="AF759" s="259"/>
      <c r="AG759" s="259"/>
      <c r="AH759" s="261"/>
      <c r="AU759" s="45"/>
    </row>
    <row r="760" spans="2:47" ht="14.25" customHeight="1">
      <c r="B760" s="259"/>
      <c r="D760" s="259"/>
      <c r="E760" s="259"/>
      <c r="F760" s="261"/>
      <c r="G760" s="261"/>
      <c r="H760" s="259"/>
      <c r="I760" s="259"/>
      <c r="J760" s="259"/>
      <c r="K760" s="259"/>
      <c r="L760" s="259"/>
      <c r="M760" s="261"/>
      <c r="N760" s="261"/>
      <c r="O760" s="259"/>
      <c r="P760" s="259"/>
      <c r="Q760" s="261"/>
      <c r="R760" s="259"/>
      <c r="S760" s="259"/>
      <c r="T760" s="261"/>
      <c r="U760" s="261"/>
      <c r="V760" s="259"/>
      <c r="W760" s="259"/>
      <c r="X760" s="259"/>
      <c r="Y760" s="259"/>
      <c r="Z760" s="259"/>
      <c r="AA760" s="261"/>
      <c r="AB760" s="261"/>
      <c r="AC760" s="259"/>
      <c r="AD760" s="259"/>
      <c r="AE760" s="259"/>
      <c r="AF760" s="259"/>
      <c r="AG760" s="259"/>
      <c r="AH760" s="261"/>
      <c r="AU760" s="45"/>
    </row>
    <row r="761" spans="2:47" ht="14.25" customHeight="1">
      <c r="B761" s="259"/>
      <c r="D761" s="259"/>
      <c r="E761" s="259"/>
      <c r="F761" s="261"/>
      <c r="G761" s="261"/>
      <c r="H761" s="259"/>
      <c r="I761" s="259"/>
      <c r="J761" s="259"/>
      <c r="K761" s="259"/>
      <c r="L761" s="259"/>
      <c r="M761" s="261"/>
      <c r="N761" s="261"/>
      <c r="O761" s="259"/>
      <c r="P761" s="259"/>
      <c r="Q761" s="261"/>
      <c r="R761" s="259"/>
      <c r="S761" s="259"/>
      <c r="T761" s="261"/>
      <c r="U761" s="261"/>
      <c r="V761" s="259"/>
      <c r="W761" s="259"/>
      <c r="X761" s="259"/>
      <c r="Y761" s="259"/>
      <c r="Z761" s="259"/>
      <c r="AA761" s="261"/>
      <c r="AB761" s="261"/>
      <c r="AC761" s="259"/>
      <c r="AD761" s="259"/>
      <c r="AE761" s="259"/>
      <c r="AF761" s="259"/>
      <c r="AG761" s="259"/>
      <c r="AH761" s="261"/>
      <c r="AU761" s="45"/>
    </row>
    <row r="762" spans="2:47" ht="14.25" customHeight="1">
      <c r="B762" s="259"/>
      <c r="D762" s="259"/>
      <c r="E762" s="259"/>
      <c r="F762" s="261"/>
      <c r="G762" s="261"/>
      <c r="H762" s="259"/>
      <c r="I762" s="259"/>
      <c r="J762" s="259"/>
      <c r="K762" s="259"/>
      <c r="L762" s="259"/>
      <c r="M762" s="261"/>
      <c r="N762" s="261"/>
      <c r="O762" s="259"/>
      <c r="P762" s="259"/>
      <c r="Q762" s="261"/>
      <c r="R762" s="259"/>
      <c r="S762" s="259"/>
      <c r="T762" s="261"/>
      <c r="U762" s="261"/>
      <c r="V762" s="259"/>
      <c r="W762" s="259"/>
      <c r="X762" s="259"/>
      <c r="Y762" s="259"/>
      <c r="Z762" s="259"/>
      <c r="AA762" s="261"/>
      <c r="AB762" s="261"/>
      <c r="AC762" s="259"/>
      <c r="AD762" s="259"/>
      <c r="AE762" s="259"/>
      <c r="AF762" s="259"/>
      <c r="AG762" s="259"/>
      <c r="AH762" s="261"/>
      <c r="AU762" s="45"/>
    </row>
    <row r="763" spans="2:47" ht="14.25" customHeight="1">
      <c r="B763" s="259"/>
      <c r="D763" s="259"/>
      <c r="E763" s="259"/>
      <c r="F763" s="261"/>
      <c r="G763" s="261"/>
      <c r="H763" s="259"/>
      <c r="I763" s="259"/>
      <c r="J763" s="259"/>
      <c r="K763" s="259"/>
      <c r="L763" s="259"/>
      <c r="M763" s="261"/>
      <c r="N763" s="261"/>
      <c r="O763" s="259"/>
      <c r="P763" s="259"/>
      <c r="Q763" s="261"/>
      <c r="R763" s="259"/>
      <c r="S763" s="259"/>
      <c r="T763" s="261"/>
      <c r="U763" s="261"/>
      <c r="V763" s="259"/>
      <c r="W763" s="259"/>
      <c r="X763" s="259"/>
      <c r="Y763" s="259"/>
      <c r="Z763" s="259"/>
      <c r="AA763" s="261"/>
      <c r="AB763" s="261"/>
      <c r="AC763" s="259"/>
      <c r="AD763" s="259"/>
      <c r="AE763" s="259"/>
      <c r="AF763" s="259"/>
      <c r="AG763" s="259"/>
      <c r="AH763" s="261"/>
      <c r="AU763" s="45"/>
    </row>
    <row r="764" spans="2:47" ht="14.25" customHeight="1">
      <c r="B764" s="259"/>
      <c r="D764" s="259"/>
      <c r="E764" s="259"/>
      <c r="F764" s="261"/>
      <c r="G764" s="261"/>
      <c r="H764" s="259"/>
      <c r="I764" s="259"/>
      <c r="J764" s="259"/>
      <c r="K764" s="259"/>
      <c r="L764" s="259"/>
      <c r="M764" s="261"/>
      <c r="N764" s="261"/>
      <c r="O764" s="259"/>
      <c r="P764" s="259"/>
      <c r="Q764" s="261"/>
      <c r="R764" s="259"/>
      <c r="S764" s="259"/>
      <c r="T764" s="261"/>
      <c r="U764" s="261"/>
      <c r="V764" s="259"/>
      <c r="W764" s="259"/>
      <c r="X764" s="259"/>
      <c r="Y764" s="259"/>
      <c r="Z764" s="259"/>
      <c r="AA764" s="261"/>
      <c r="AB764" s="261"/>
      <c r="AC764" s="259"/>
      <c r="AD764" s="259"/>
      <c r="AE764" s="259"/>
      <c r="AF764" s="259"/>
      <c r="AG764" s="259"/>
      <c r="AH764" s="261"/>
      <c r="AU764" s="45"/>
    </row>
    <row r="765" spans="2:47" ht="14.25" customHeight="1">
      <c r="B765" s="259"/>
      <c r="D765" s="259"/>
      <c r="E765" s="259"/>
      <c r="F765" s="261"/>
      <c r="G765" s="261"/>
      <c r="H765" s="259"/>
      <c r="I765" s="259"/>
      <c r="J765" s="259"/>
      <c r="K765" s="259"/>
      <c r="L765" s="259"/>
      <c r="M765" s="261"/>
      <c r="N765" s="261"/>
      <c r="O765" s="259"/>
      <c r="P765" s="259"/>
      <c r="Q765" s="261"/>
      <c r="R765" s="259"/>
      <c r="S765" s="259"/>
      <c r="T765" s="261"/>
      <c r="U765" s="261"/>
      <c r="V765" s="259"/>
      <c r="W765" s="259"/>
      <c r="X765" s="259"/>
      <c r="Y765" s="259"/>
      <c r="Z765" s="259"/>
      <c r="AA765" s="261"/>
      <c r="AB765" s="261"/>
      <c r="AC765" s="259"/>
      <c r="AD765" s="259"/>
      <c r="AE765" s="259"/>
      <c r="AF765" s="259"/>
      <c r="AG765" s="259"/>
      <c r="AH765" s="261"/>
      <c r="AU765" s="45"/>
    </row>
    <row r="766" spans="2:47" ht="14.25" customHeight="1">
      <c r="B766" s="259"/>
      <c r="D766" s="259"/>
      <c r="E766" s="259"/>
      <c r="F766" s="261"/>
      <c r="G766" s="261"/>
      <c r="H766" s="259"/>
      <c r="I766" s="259"/>
      <c r="J766" s="259"/>
      <c r="K766" s="259"/>
      <c r="L766" s="259"/>
      <c r="M766" s="261"/>
      <c r="N766" s="261"/>
      <c r="O766" s="259"/>
      <c r="P766" s="259"/>
      <c r="Q766" s="261"/>
      <c r="R766" s="259"/>
      <c r="S766" s="259"/>
      <c r="T766" s="261"/>
      <c r="U766" s="261"/>
      <c r="V766" s="259"/>
      <c r="W766" s="259"/>
      <c r="X766" s="259"/>
      <c r="Y766" s="259"/>
      <c r="Z766" s="259"/>
      <c r="AA766" s="261"/>
      <c r="AB766" s="261"/>
      <c r="AC766" s="259"/>
      <c r="AD766" s="259"/>
      <c r="AE766" s="259"/>
      <c r="AF766" s="259"/>
      <c r="AG766" s="259"/>
      <c r="AH766" s="261"/>
      <c r="AU766" s="45"/>
    </row>
    <row r="767" spans="2:47" ht="14.25" customHeight="1">
      <c r="B767" s="259"/>
      <c r="D767" s="259"/>
      <c r="E767" s="259"/>
      <c r="F767" s="261"/>
      <c r="G767" s="261"/>
      <c r="H767" s="259"/>
      <c r="I767" s="259"/>
      <c r="J767" s="259"/>
      <c r="K767" s="259"/>
      <c r="L767" s="259"/>
      <c r="M767" s="261"/>
      <c r="N767" s="261"/>
      <c r="O767" s="259"/>
      <c r="P767" s="259"/>
      <c r="Q767" s="261"/>
      <c r="R767" s="259"/>
      <c r="S767" s="259"/>
      <c r="T767" s="261"/>
      <c r="U767" s="261"/>
      <c r="V767" s="259"/>
      <c r="W767" s="259"/>
      <c r="X767" s="259"/>
      <c r="Y767" s="259"/>
      <c r="Z767" s="259"/>
      <c r="AA767" s="261"/>
      <c r="AB767" s="261"/>
      <c r="AC767" s="259"/>
      <c r="AD767" s="259"/>
      <c r="AE767" s="259"/>
      <c r="AF767" s="259"/>
      <c r="AG767" s="259"/>
      <c r="AH767" s="261"/>
      <c r="AU767" s="45"/>
    </row>
    <row r="768" spans="2:47" ht="14.25" customHeight="1">
      <c r="B768" s="259"/>
      <c r="D768" s="259"/>
      <c r="E768" s="259"/>
      <c r="F768" s="261"/>
      <c r="G768" s="261"/>
      <c r="H768" s="259"/>
      <c r="I768" s="259"/>
      <c r="J768" s="259"/>
      <c r="K768" s="259"/>
      <c r="L768" s="259"/>
      <c r="M768" s="261"/>
      <c r="N768" s="261"/>
      <c r="O768" s="259"/>
      <c r="P768" s="259"/>
      <c r="Q768" s="261"/>
      <c r="R768" s="259"/>
      <c r="S768" s="259"/>
      <c r="T768" s="261"/>
      <c r="U768" s="261"/>
      <c r="V768" s="259"/>
      <c r="W768" s="259"/>
      <c r="X768" s="259"/>
      <c r="Y768" s="259"/>
      <c r="Z768" s="259"/>
      <c r="AA768" s="261"/>
      <c r="AB768" s="261"/>
      <c r="AC768" s="259"/>
      <c r="AD768" s="259"/>
      <c r="AE768" s="259"/>
      <c r="AF768" s="259"/>
      <c r="AG768" s="259"/>
      <c r="AH768" s="261"/>
      <c r="AU768" s="45"/>
    </row>
    <row r="769" spans="2:47" ht="14.25" customHeight="1">
      <c r="B769" s="259"/>
      <c r="D769" s="259"/>
      <c r="E769" s="259"/>
      <c r="F769" s="261"/>
      <c r="G769" s="261"/>
      <c r="H769" s="259"/>
      <c r="I769" s="259"/>
      <c r="J769" s="259"/>
      <c r="K769" s="259"/>
      <c r="L769" s="259"/>
      <c r="M769" s="261"/>
      <c r="N769" s="261"/>
      <c r="O769" s="259"/>
      <c r="P769" s="259"/>
      <c r="Q769" s="261"/>
      <c r="R769" s="259"/>
      <c r="S769" s="259"/>
      <c r="T769" s="261"/>
      <c r="U769" s="261"/>
      <c r="V769" s="259"/>
      <c r="W769" s="259"/>
      <c r="X769" s="259"/>
      <c r="Y769" s="259"/>
      <c r="Z769" s="259"/>
      <c r="AA769" s="261"/>
      <c r="AB769" s="261"/>
      <c r="AC769" s="259"/>
      <c r="AD769" s="259"/>
      <c r="AE769" s="259"/>
      <c r="AF769" s="259"/>
      <c r="AG769" s="259"/>
      <c r="AH769" s="261"/>
      <c r="AU769" s="45"/>
    </row>
    <row r="770" spans="2:47" ht="14.25" customHeight="1">
      <c r="B770" s="259"/>
      <c r="D770" s="259"/>
      <c r="E770" s="259"/>
      <c r="F770" s="261"/>
      <c r="G770" s="261"/>
      <c r="H770" s="259"/>
      <c r="I770" s="259"/>
      <c r="J770" s="259"/>
      <c r="K770" s="259"/>
      <c r="L770" s="259"/>
      <c r="M770" s="261"/>
      <c r="N770" s="261"/>
      <c r="O770" s="259"/>
      <c r="P770" s="259"/>
      <c r="Q770" s="261"/>
      <c r="R770" s="259"/>
      <c r="S770" s="259"/>
      <c r="T770" s="261"/>
      <c r="U770" s="261"/>
      <c r="V770" s="259"/>
      <c r="W770" s="259"/>
      <c r="X770" s="259"/>
      <c r="Y770" s="259"/>
      <c r="Z770" s="259"/>
      <c r="AA770" s="261"/>
      <c r="AB770" s="261"/>
      <c r="AC770" s="259"/>
      <c r="AD770" s="259"/>
      <c r="AE770" s="259"/>
      <c r="AF770" s="259"/>
      <c r="AG770" s="259"/>
      <c r="AH770" s="261"/>
      <c r="AU770" s="45"/>
    </row>
    <row r="771" spans="2:47" ht="14.25" customHeight="1">
      <c r="B771" s="259"/>
      <c r="D771" s="259"/>
      <c r="E771" s="259"/>
      <c r="F771" s="261"/>
      <c r="G771" s="261"/>
      <c r="H771" s="259"/>
      <c r="I771" s="259"/>
      <c r="J771" s="259"/>
      <c r="K771" s="259"/>
      <c r="L771" s="259"/>
      <c r="M771" s="261"/>
      <c r="N771" s="261"/>
      <c r="O771" s="259"/>
      <c r="P771" s="259"/>
      <c r="Q771" s="261"/>
      <c r="R771" s="259"/>
      <c r="S771" s="259"/>
      <c r="T771" s="261"/>
      <c r="U771" s="261"/>
      <c r="V771" s="259"/>
      <c r="W771" s="259"/>
      <c r="X771" s="259"/>
      <c r="Y771" s="259"/>
      <c r="Z771" s="259"/>
      <c r="AA771" s="261"/>
      <c r="AB771" s="261"/>
      <c r="AC771" s="259"/>
      <c r="AD771" s="259"/>
      <c r="AE771" s="259"/>
      <c r="AF771" s="259"/>
      <c r="AG771" s="259"/>
      <c r="AH771" s="261"/>
      <c r="AU771" s="45"/>
    </row>
    <row r="772" spans="2:47" ht="14.25" customHeight="1">
      <c r="B772" s="259"/>
      <c r="D772" s="259"/>
      <c r="E772" s="259"/>
      <c r="F772" s="261"/>
      <c r="G772" s="261"/>
      <c r="H772" s="259"/>
      <c r="I772" s="259"/>
      <c r="J772" s="259"/>
      <c r="K772" s="259"/>
      <c r="L772" s="259"/>
      <c r="M772" s="261"/>
      <c r="N772" s="261"/>
      <c r="O772" s="259"/>
      <c r="P772" s="259"/>
      <c r="Q772" s="261"/>
      <c r="R772" s="259"/>
      <c r="S772" s="259"/>
      <c r="T772" s="261"/>
      <c r="U772" s="261"/>
      <c r="V772" s="259"/>
      <c r="W772" s="259"/>
      <c r="X772" s="259"/>
      <c r="Y772" s="259"/>
      <c r="Z772" s="259"/>
      <c r="AA772" s="261"/>
      <c r="AB772" s="261"/>
      <c r="AC772" s="259"/>
      <c r="AD772" s="259"/>
      <c r="AE772" s="259"/>
      <c r="AF772" s="259"/>
      <c r="AG772" s="259"/>
      <c r="AH772" s="261"/>
      <c r="AU772" s="45"/>
    </row>
    <row r="773" spans="2:47" ht="14.25" customHeight="1">
      <c r="B773" s="259"/>
      <c r="D773" s="259"/>
      <c r="E773" s="259"/>
      <c r="F773" s="261"/>
      <c r="G773" s="261"/>
      <c r="H773" s="259"/>
      <c r="I773" s="259"/>
      <c r="J773" s="259"/>
      <c r="K773" s="259"/>
      <c r="L773" s="259"/>
      <c r="M773" s="261"/>
      <c r="N773" s="261"/>
      <c r="O773" s="259"/>
      <c r="P773" s="259"/>
      <c r="Q773" s="261"/>
      <c r="R773" s="259"/>
      <c r="S773" s="259"/>
      <c r="T773" s="261"/>
      <c r="U773" s="261"/>
      <c r="V773" s="259"/>
      <c r="W773" s="259"/>
      <c r="X773" s="259"/>
      <c r="Y773" s="259"/>
      <c r="Z773" s="259"/>
      <c r="AA773" s="261"/>
      <c r="AB773" s="261"/>
      <c r="AC773" s="259"/>
      <c r="AD773" s="259"/>
      <c r="AE773" s="259"/>
      <c r="AF773" s="259"/>
      <c r="AG773" s="259"/>
      <c r="AH773" s="261"/>
      <c r="AU773" s="45"/>
    </row>
    <row r="774" spans="2:47" ht="14.25" customHeight="1">
      <c r="B774" s="259"/>
      <c r="D774" s="259"/>
      <c r="E774" s="259"/>
      <c r="F774" s="261"/>
      <c r="G774" s="261"/>
      <c r="H774" s="259"/>
      <c r="I774" s="259"/>
      <c r="J774" s="259"/>
      <c r="K774" s="259"/>
      <c r="L774" s="259"/>
      <c r="M774" s="261"/>
      <c r="N774" s="261"/>
      <c r="O774" s="259"/>
      <c r="P774" s="259"/>
      <c r="Q774" s="261"/>
      <c r="R774" s="259"/>
      <c r="S774" s="259"/>
      <c r="T774" s="261"/>
      <c r="U774" s="261"/>
      <c r="V774" s="259"/>
      <c r="W774" s="259"/>
      <c r="X774" s="259"/>
      <c r="Y774" s="259"/>
      <c r="Z774" s="259"/>
      <c r="AA774" s="261"/>
      <c r="AB774" s="261"/>
      <c r="AC774" s="259"/>
      <c r="AD774" s="259"/>
      <c r="AE774" s="259"/>
      <c r="AF774" s="259"/>
      <c r="AG774" s="259"/>
      <c r="AH774" s="261"/>
      <c r="AU774" s="45"/>
    </row>
    <row r="775" spans="2:47" ht="14.25" customHeight="1">
      <c r="B775" s="259"/>
      <c r="D775" s="259"/>
      <c r="E775" s="259"/>
      <c r="F775" s="261"/>
      <c r="G775" s="261"/>
      <c r="H775" s="259"/>
      <c r="I775" s="259"/>
      <c r="J775" s="259"/>
      <c r="K775" s="259"/>
      <c r="L775" s="259"/>
      <c r="M775" s="261"/>
      <c r="N775" s="261"/>
      <c r="O775" s="259"/>
      <c r="P775" s="259"/>
      <c r="Q775" s="261"/>
      <c r="R775" s="259"/>
      <c r="S775" s="259"/>
      <c r="T775" s="261"/>
      <c r="U775" s="261"/>
      <c r="V775" s="259"/>
      <c r="W775" s="259"/>
      <c r="X775" s="259"/>
      <c r="Y775" s="259"/>
      <c r="Z775" s="259"/>
      <c r="AA775" s="261"/>
      <c r="AB775" s="261"/>
      <c r="AC775" s="259"/>
      <c r="AD775" s="259"/>
      <c r="AE775" s="259"/>
      <c r="AF775" s="259"/>
      <c r="AG775" s="259"/>
      <c r="AH775" s="261"/>
      <c r="AU775" s="45"/>
    </row>
    <row r="776" spans="2:47" ht="14.25" customHeight="1">
      <c r="B776" s="259"/>
      <c r="D776" s="259"/>
      <c r="E776" s="259"/>
      <c r="F776" s="261"/>
      <c r="G776" s="261"/>
      <c r="H776" s="259"/>
      <c r="I776" s="259"/>
      <c r="J776" s="259"/>
      <c r="K776" s="259"/>
      <c r="L776" s="259"/>
      <c r="M776" s="261"/>
      <c r="N776" s="261"/>
      <c r="O776" s="259"/>
      <c r="P776" s="259"/>
      <c r="Q776" s="261"/>
      <c r="R776" s="259"/>
      <c r="S776" s="259"/>
      <c r="T776" s="261"/>
      <c r="U776" s="261"/>
      <c r="V776" s="259"/>
      <c r="W776" s="259"/>
      <c r="X776" s="259"/>
      <c r="Y776" s="259"/>
      <c r="Z776" s="259"/>
      <c r="AA776" s="261"/>
      <c r="AB776" s="261"/>
      <c r="AC776" s="259"/>
      <c r="AD776" s="259"/>
      <c r="AE776" s="259"/>
      <c r="AF776" s="259"/>
      <c r="AG776" s="259"/>
      <c r="AH776" s="261"/>
      <c r="AU776" s="45"/>
    </row>
    <row r="777" spans="2:47" ht="14.25" customHeight="1">
      <c r="B777" s="259"/>
      <c r="D777" s="259"/>
      <c r="E777" s="259"/>
      <c r="F777" s="261"/>
      <c r="G777" s="261"/>
      <c r="H777" s="259"/>
      <c r="I777" s="259"/>
      <c r="J777" s="259"/>
      <c r="K777" s="259"/>
      <c r="L777" s="259"/>
      <c r="M777" s="261"/>
      <c r="N777" s="261"/>
      <c r="O777" s="259"/>
      <c r="P777" s="259"/>
      <c r="Q777" s="261"/>
      <c r="R777" s="259"/>
      <c r="S777" s="259"/>
      <c r="T777" s="261"/>
      <c r="U777" s="261"/>
      <c r="V777" s="259"/>
      <c r="W777" s="259"/>
      <c r="X777" s="259"/>
      <c r="Y777" s="259"/>
      <c r="Z777" s="259"/>
      <c r="AA777" s="261"/>
      <c r="AB777" s="261"/>
      <c r="AC777" s="259"/>
      <c r="AD777" s="259"/>
      <c r="AE777" s="259"/>
      <c r="AF777" s="259"/>
      <c r="AG777" s="259"/>
      <c r="AH777" s="261"/>
      <c r="AU777" s="45"/>
    </row>
    <row r="778" spans="2:47" ht="14.25" customHeight="1">
      <c r="B778" s="259"/>
      <c r="D778" s="259"/>
      <c r="E778" s="259"/>
      <c r="F778" s="261"/>
      <c r="G778" s="261"/>
      <c r="H778" s="259"/>
      <c r="I778" s="259"/>
      <c r="J778" s="259"/>
      <c r="K778" s="259"/>
      <c r="L778" s="259"/>
      <c r="M778" s="261"/>
      <c r="N778" s="261"/>
      <c r="O778" s="259"/>
      <c r="P778" s="259"/>
      <c r="Q778" s="261"/>
      <c r="R778" s="259"/>
      <c r="S778" s="259"/>
      <c r="T778" s="261"/>
      <c r="U778" s="261"/>
      <c r="V778" s="259"/>
      <c r="W778" s="259"/>
      <c r="X778" s="259"/>
      <c r="Y778" s="259"/>
      <c r="Z778" s="259"/>
      <c r="AA778" s="261"/>
      <c r="AB778" s="261"/>
      <c r="AC778" s="259"/>
      <c r="AD778" s="259"/>
      <c r="AE778" s="259"/>
      <c r="AF778" s="259"/>
      <c r="AG778" s="259"/>
      <c r="AH778" s="261"/>
      <c r="AU778" s="45"/>
    </row>
    <row r="779" spans="2:47" ht="14.25" customHeight="1">
      <c r="B779" s="259"/>
      <c r="D779" s="259"/>
      <c r="E779" s="259"/>
      <c r="F779" s="261"/>
      <c r="G779" s="261"/>
      <c r="H779" s="259"/>
      <c r="I779" s="259"/>
      <c r="J779" s="259"/>
      <c r="K779" s="259"/>
      <c r="L779" s="259"/>
      <c r="M779" s="261"/>
      <c r="N779" s="261"/>
      <c r="O779" s="259"/>
      <c r="P779" s="259"/>
      <c r="Q779" s="261"/>
      <c r="R779" s="259"/>
      <c r="S779" s="259"/>
      <c r="T779" s="261"/>
      <c r="U779" s="261"/>
      <c r="V779" s="259"/>
      <c r="W779" s="259"/>
      <c r="X779" s="259"/>
      <c r="Y779" s="259"/>
      <c r="Z779" s="259"/>
      <c r="AA779" s="261"/>
      <c r="AB779" s="261"/>
      <c r="AC779" s="259"/>
      <c r="AD779" s="259"/>
      <c r="AE779" s="259"/>
      <c r="AF779" s="259"/>
      <c r="AG779" s="259"/>
      <c r="AH779" s="261"/>
      <c r="AU779" s="45"/>
    </row>
    <row r="780" spans="2:47" ht="14.25" customHeight="1">
      <c r="B780" s="259"/>
      <c r="D780" s="259"/>
      <c r="E780" s="259"/>
      <c r="F780" s="261"/>
      <c r="G780" s="261"/>
      <c r="H780" s="259"/>
      <c r="I780" s="259"/>
      <c r="J780" s="259"/>
      <c r="K780" s="259"/>
      <c r="L780" s="259"/>
      <c r="M780" s="261"/>
      <c r="N780" s="261"/>
      <c r="O780" s="259"/>
      <c r="P780" s="259"/>
      <c r="Q780" s="261"/>
      <c r="R780" s="259"/>
      <c r="S780" s="259"/>
      <c r="T780" s="261"/>
      <c r="U780" s="261"/>
      <c r="V780" s="259"/>
      <c r="W780" s="259"/>
      <c r="X780" s="259"/>
      <c r="Y780" s="259"/>
      <c r="Z780" s="259"/>
      <c r="AA780" s="261"/>
      <c r="AB780" s="261"/>
      <c r="AC780" s="259"/>
      <c r="AD780" s="259"/>
      <c r="AE780" s="259"/>
      <c r="AF780" s="259"/>
      <c r="AG780" s="259"/>
      <c r="AH780" s="261"/>
      <c r="AU780" s="45"/>
    </row>
    <row r="781" spans="2:47" ht="14.25" customHeight="1">
      <c r="B781" s="259"/>
      <c r="D781" s="259"/>
      <c r="E781" s="259"/>
      <c r="F781" s="261"/>
      <c r="G781" s="261"/>
      <c r="H781" s="259"/>
      <c r="I781" s="259"/>
      <c r="J781" s="259"/>
      <c r="K781" s="259"/>
      <c r="L781" s="259"/>
      <c r="M781" s="261"/>
      <c r="N781" s="261"/>
      <c r="O781" s="259"/>
      <c r="P781" s="259"/>
      <c r="Q781" s="261"/>
      <c r="R781" s="259"/>
      <c r="S781" s="259"/>
      <c r="T781" s="261"/>
      <c r="U781" s="261"/>
      <c r="V781" s="259"/>
      <c r="W781" s="259"/>
      <c r="X781" s="259"/>
      <c r="Y781" s="259"/>
      <c r="Z781" s="259"/>
      <c r="AA781" s="261"/>
      <c r="AB781" s="261"/>
      <c r="AC781" s="259"/>
      <c r="AD781" s="259"/>
      <c r="AE781" s="259"/>
      <c r="AF781" s="259"/>
      <c r="AG781" s="259"/>
      <c r="AH781" s="261"/>
      <c r="AU781" s="45"/>
    </row>
    <row r="782" spans="2:47" ht="14.25" customHeight="1">
      <c r="B782" s="259"/>
      <c r="D782" s="259"/>
      <c r="E782" s="259"/>
      <c r="F782" s="261"/>
      <c r="G782" s="261"/>
      <c r="H782" s="259"/>
      <c r="I782" s="259"/>
      <c r="J782" s="259"/>
      <c r="K782" s="259"/>
      <c r="L782" s="259"/>
      <c r="M782" s="261"/>
      <c r="N782" s="261"/>
      <c r="O782" s="259"/>
      <c r="P782" s="259"/>
      <c r="Q782" s="261"/>
      <c r="R782" s="259"/>
      <c r="S782" s="259"/>
      <c r="T782" s="261"/>
      <c r="U782" s="261"/>
      <c r="V782" s="259"/>
      <c r="W782" s="259"/>
      <c r="X782" s="259"/>
      <c r="Y782" s="259"/>
      <c r="Z782" s="259"/>
      <c r="AA782" s="261"/>
      <c r="AB782" s="261"/>
      <c r="AC782" s="259"/>
      <c r="AD782" s="259"/>
      <c r="AE782" s="259"/>
      <c r="AF782" s="259"/>
      <c r="AG782" s="259"/>
      <c r="AH782" s="261"/>
      <c r="AU782" s="45"/>
    </row>
    <row r="783" spans="2:47" ht="14.25" customHeight="1">
      <c r="B783" s="259"/>
      <c r="D783" s="259"/>
      <c r="E783" s="259"/>
      <c r="F783" s="261"/>
      <c r="G783" s="261"/>
      <c r="H783" s="259"/>
      <c r="I783" s="259"/>
      <c r="J783" s="259"/>
      <c r="K783" s="259"/>
      <c r="L783" s="259"/>
      <c r="M783" s="261"/>
      <c r="N783" s="261"/>
      <c r="O783" s="259"/>
      <c r="P783" s="259"/>
      <c r="Q783" s="261"/>
      <c r="R783" s="259"/>
      <c r="S783" s="259"/>
      <c r="T783" s="261"/>
      <c r="U783" s="261"/>
      <c r="V783" s="259"/>
      <c r="W783" s="259"/>
      <c r="X783" s="259"/>
      <c r="Y783" s="259"/>
      <c r="Z783" s="259"/>
      <c r="AA783" s="261"/>
      <c r="AB783" s="261"/>
      <c r="AC783" s="259"/>
      <c r="AD783" s="259"/>
      <c r="AE783" s="259"/>
      <c r="AF783" s="259"/>
      <c r="AG783" s="259"/>
      <c r="AH783" s="261"/>
      <c r="AU783" s="45"/>
    </row>
    <row r="784" spans="2:47" ht="14.25" customHeight="1">
      <c r="B784" s="259"/>
      <c r="D784" s="259"/>
      <c r="E784" s="259"/>
      <c r="F784" s="261"/>
      <c r="G784" s="261"/>
      <c r="H784" s="259"/>
      <c r="I784" s="259"/>
      <c r="J784" s="259"/>
      <c r="K784" s="259"/>
      <c r="L784" s="259"/>
      <c r="M784" s="261"/>
      <c r="N784" s="261"/>
      <c r="O784" s="259"/>
      <c r="P784" s="259"/>
      <c r="Q784" s="261"/>
      <c r="R784" s="259"/>
      <c r="S784" s="259"/>
      <c r="T784" s="261"/>
      <c r="U784" s="261"/>
      <c r="V784" s="259"/>
      <c r="W784" s="259"/>
      <c r="X784" s="259"/>
      <c r="Y784" s="259"/>
      <c r="Z784" s="259"/>
      <c r="AA784" s="261"/>
      <c r="AB784" s="261"/>
      <c r="AC784" s="259"/>
      <c r="AD784" s="259"/>
      <c r="AE784" s="259"/>
      <c r="AF784" s="259"/>
      <c r="AG784" s="259"/>
      <c r="AH784" s="261"/>
      <c r="AU784" s="45"/>
    </row>
    <row r="785" spans="2:47" ht="14.25" customHeight="1">
      <c r="B785" s="259"/>
      <c r="D785" s="259"/>
      <c r="E785" s="259"/>
      <c r="F785" s="261"/>
      <c r="G785" s="261"/>
      <c r="H785" s="259"/>
      <c r="I785" s="259"/>
      <c r="J785" s="259"/>
      <c r="K785" s="259"/>
      <c r="L785" s="259"/>
      <c r="M785" s="261"/>
      <c r="N785" s="261"/>
      <c r="O785" s="259"/>
      <c r="P785" s="259"/>
      <c r="Q785" s="261"/>
      <c r="R785" s="259"/>
      <c r="S785" s="259"/>
      <c r="T785" s="261"/>
      <c r="U785" s="261"/>
      <c r="V785" s="259"/>
      <c r="W785" s="259"/>
      <c r="X785" s="259"/>
      <c r="Y785" s="259"/>
      <c r="Z785" s="259"/>
      <c r="AA785" s="261"/>
      <c r="AB785" s="261"/>
      <c r="AC785" s="259"/>
      <c r="AD785" s="259"/>
      <c r="AE785" s="259"/>
      <c r="AF785" s="259"/>
      <c r="AG785" s="259"/>
      <c r="AH785" s="261"/>
      <c r="AU785" s="45"/>
    </row>
    <row r="786" spans="2:47" ht="14.25" customHeight="1">
      <c r="B786" s="259"/>
      <c r="D786" s="259"/>
      <c r="E786" s="259"/>
      <c r="F786" s="261"/>
      <c r="G786" s="261"/>
      <c r="H786" s="259"/>
      <c r="I786" s="259"/>
      <c r="J786" s="259"/>
      <c r="K786" s="259"/>
      <c r="L786" s="259"/>
      <c r="M786" s="261"/>
      <c r="N786" s="261"/>
      <c r="O786" s="259"/>
      <c r="P786" s="259"/>
      <c r="Q786" s="261"/>
      <c r="R786" s="259"/>
      <c r="S786" s="259"/>
      <c r="T786" s="261"/>
      <c r="U786" s="261"/>
      <c r="V786" s="259"/>
      <c r="W786" s="259"/>
      <c r="X786" s="259"/>
      <c r="Y786" s="259"/>
      <c r="Z786" s="259"/>
      <c r="AA786" s="261"/>
      <c r="AB786" s="261"/>
      <c r="AC786" s="259"/>
      <c r="AD786" s="259"/>
      <c r="AE786" s="259"/>
      <c r="AF786" s="259"/>
      <c r="AG786" s="259"/>
      <c r="AH786" s="261"/>
      <c r="AU786" s="45"/>
    </row>
    <row r="787" spans="2:47" ht="14.25" customHeight="1">
      <c r="B787" s="259"/>
      <c r="D787" s="259"/>
      <c r="E787" s="259"/>
      <c r="F787" s="261"/>
      <c r="G787" s="261"/>
      <c r="H787" s="259"/>
      <c r="I787" s="259"/>
      <c r="J787" s="259"/>
      <c r="K787" s="259"/>
      <c r="L787" s="259"/>
      <c r="M787" s="261"/>
      <c r="N787" s="261"/>
      <c r="O787" s="259"/>
      <c r="P787" s="259"/>
      <c r="Q787" s="261"/>
      <c r="R787" s="259"/>
      <c r="S787" s="259"/>
      <c r="T787" s="261"/>
      <c r="U787" s="261"/>
      <c r="V787" s="259"/>
      <c r="W787" s="259"/>
      <c r="X787" s="259"/>
      <c r="Y787" s="259"/>
      <c r="Z787" s="259"/>
      <c r="AA787" s="261"/>
      <c r="AB787" s="261"/>
      <c r="AC787" s="259"/>
      <c r="AD787" s="259"/>
      <c r="AE787" s="259"/>
      <c r="AF787" s="259"/>
      <c r="AG787" s="259"/>
      <c r="AH787" s="261"/>
      <c r="AU787" s="45"/>
    </row>
    <row r="788" spans="2:47" ht="14.25" customHeight="1">
      <c r="B788" s="259"/>
      <c r="D788" s="259"/>
      <c r="E788" s="259"/>
      <c r="F788" s="261"/>
      <c r="G788" s="261"/>
      <c r="H788" s="259"/>
      <c r="I788" s="259"/>
      <c r="J788" s="259"/>
      <c r="K788" s="259"/>
      <c r="L788" s="259"/>
      <c r="M788" s="261"/>
      <c r="N788" s="261"/>
      <c r="O788" s="259"/>
      <c r="P788" s="259"/>
      <c r="Q788" s="261"/>
      <c r="R788" s="259"/>
      <c r="S788" s="259"/>
      <c r="T788" s="261"/>
      <c r="U788" s="261"/>
      <c r="V788" s="259"/>
      <c r="W788" s="259"/>
      <c r="X788" s="259"/>
      <c r="Y788" s="259"/>
      <c r="Z788" s="259"/>
      <c r="AA788" s="261"/>
      <c r="AB788" s="261"/>
      <c r="AC788" s="259"/>
      <c r="AD788" s="259"/>
      <c r="AE788" s="259"/>
      <c r="AF788" s="259"/>
      <c r="AG788" s="259"/>
      <c r="AH788" s="261"/>
      <c r="AU788" s="45"/>
    </row>
    <row r="789" spans="2:47" ht="14.25" customHeight="1">
      <c r="B789" s="259"/>
      <c r="D789" s="259"/>
      <c r="E789" s="259"/>
      <c r="F789" s="261"/>
      <c r="G789" s="261"/>
      <c r="H789" s="259"/>
      <c r="I789" s="259"/>
      <c r="J789" s="259"/>
      <c r="K789" s="259"/>
      <c r="L789" s="259"/>
      <c r="M789" s="261"/>
      <c r="N789" s="261"/>
      <c r="O789" s="259"/>
      <c r="P789" s="259"/>
      <c r="Q789" s="261"/>
      <c r="R789" s="259"/>
      <c r="S789" s="259"/>
      <c r="T789" s="261"/>
      <c r="U789" s="261"/>
      <c r="V789" s="259"/>
      <c r="W789" s="259"/>
      <c r="X789" s="259"/>
      <c r="Y789" s="259"/>
      <c r="Z789" s="259"/>
      <c r="AA789" s="261"/>
      <c r="AB789" s="261"/>
      <c r="AC789" s="259"/>
      <c r="AD789" s="259"/>
      <c r="AE789" s="259"/>
      <c r="AF789" s="259"/>
      <c r="AG789" s="259"/>
      <c r="AH789" s="261"/>
      <c r="AU789" s="45"/>
    </row>
    <row r="790" spans="2:47" ht="14.25" customHeight="1">
      <c r="B790" s="259"/>
      <c r="D790" s="259"/>
      <c r="E790" s="259"/>
      <c r="F790" s="261"/>
      <c r="G790" s="261"/>
      <c r="H790" s="259"/>
      <c r="I790" s="259"/>
      <c r="J790" s="259"/>
      <c r="K790" s="259"/>
      <c r="L790" s="259"/>
      <c r="M790" s="261"/>
      <c r="N790" s="261"/>
      <c r="O790" s="259"/>
      <c r="P790" s="259"/>
      <c r="Q790" s="261"/>
      <c r="R790" s="259"/>
      <c r="S790" s="259"/>
      <c r="T790" s="261"/>
      <c r="U790" s="261"/>
      <c r="V790" s="259"/>
      <c r="W790" s="259"/>
      <c r="X790" s="259"/>
      <c r="Y790" s="259"/>
      <c r="Z790" s="259"/>
      <c r="AA790" s="261"/>
      <c r="AB790" s="261"/>
      <c r="AC790" s="259"/>
      <c r="AD790" s="259"/>
      <c r="AE790" s="259"/>
      <c r="AF790" s="259"/>
      <c r="AG790" s="259"/>
      <c r="AH790" s="261"/>
      <c r="AU790" s="45"/>
    </row>
    <row r="791" spans="2:47" ht="14.25" customHeight="1">
      <c r="B791" s="259"/>
      <c r="D791" s="259"/>
      <c r="E791" s="259"/>
      <c r="F791" s="261"/>
      <c r="G791" s="261"/>
      <c r="H791" s="259"/>
      <c r="I791" s="259"/>
      <c r="J791" s="259"/>
      <c r="K791" s="259"/>
      <c r="L791" s="259"/>
      <c r="M791" s="261"/>
      <c r="N791" s="261"/>
      <c r="O791" s="259"/>
      <c r="P791" s="259"/>
      <c r="Q791" s="261"/>
      <c r="R791" s="259"/>
      <c r="S791" s="259"/>
      <c r="T791" s="261"/>
      <c r="U791" s="261"/>
      <c r="V791" s="259"/>
      <c r="W791" s="259"/>
      <c r="X791" s="259"/>
      <c r="Y791" s="259"/>
      <c r="Z791" s="259"/>
      <c r="AA791" s="261"/>
      <c r="AB791" s="261"/>
      <c r="AC791" s="259"/>
      <c r="AD791" s="259"/>
      <c r="AE791" s="259"/>
      <c r="AF791" s="259"/>
      <c r="AG791" s="259"/>
      <c r="AH791" s="261"/>
      <c r="AU791" s="45"/>
    </row>
    <row r="792" spans="2:47" ht="14.25" customHeight="1">
      <c r="B792" s="259"/>
      <c r="D792" s="259"/>
      <c r="E792" s="259"/>
      <c r="F792" s="261"/>
      <c r="G792" s="261"/>
      <c r="H792" s="259"/>
      <c r="I792" s="259"/>
      <c r="J792" s="259"/>
      <c r="K792" s="259"/>
      <c r="L792" s="259"/>
      <c r="M792" s="261"/>
      <c r="N792" s="261"/>
      <c r="O792" s="259"/>
      <c r="P792" s="259"/>
      <c r="Q792" s="261"/>
      <c r="R792" s="259"/>
      <c r="S792" s="259"/>
      <c r="T792" s="261"/>
      <c r="U792" s="261"/>
      <c r="V792" s="259"/>
      <c r="W792" s="259"/>
      <c r="X792" s="259"/>
      <c r="Y792" s="259"/>
      <c r="Z792" s="259"/>
      <c r="AA792" s="261"/>
      <c r="AB792" s="261"/>
      <c r="AC792" s="259"/>
      <c r="AD792" s="259"/>
      <c r="AE792" s="259"/>
      <c r="AF792" s="259"/>
      <c r="AG792" s="259"/>
      <c r="AH792" s="261"/>
      <c r="AU792" s="45"/>
    </row>
    <row r="793" spans="2:47" ht="14.25" customHeight="1">
      <c r="B793" s="259"/>
      <c r="D793" s="259"/>
      <c r="E793" s="259"/>
      <c r="F793" s="261"/>
      <c r="G793" s="261"/>
      <c r="H793" s="259"/>
      <c r="I793" s="259"/>
      <c r="J793" s="259"/>
      <c r="K793" s="259"/>
      <c r="L793" s="259"/>
      <c r="M793" s="261"/>
      <c r="N793" s="261"/>
      <c r="O793" s="259"/>
      <c r="P793" s="259"/>
      <c r="Q793" s="261"/>
      <c r="R793" s="259"/>
      <c r="S793" s="259"/>
      <c r="T793" s="261"/>
      <c r="U793" s="261"/>
      <c r="V793" s="259"/>
      <c r="W793" s="259"/>
      <c r="X793" s="259"/>
      <c r="Y793" s="259"/>
      <c r="Z793" s="259"/>
      <c r="AA793" s="261"/>
      <c r="AB793" s="261"/>
      <c r="AC793" s="259"/>
      <c r="AD793" s="259"/>
      <c r="AE793" s="259"/>
      <c r="AF793" s="259"/>
      <c r="AG793" s="259"/>
      <c r="AH793" s="261"/>
      <c r="AU793" s="45"/>
    </row>
    <row r="794" spans="2:47" ht="14.25" customHeight="1">
      <c r="B794" s="259"/>
      <c r="D794" s="259"/>
      <c r="E794" s="259"/>
      <c r="F794" s="261"/>
      <c r="G794" s="261"/>
      <c r="H794" s="259"/>
      <c r="I794" s="259"/>
      <c r="J794" s="259"/>
      <c r="K794" s="259"/>
      <c r="L794" s="259"/>
      <c r="M794" s="261"/>
      <c r="N794" s="261"/>
      <c r="O794" s="259"/>
      <c r="P794" s="259"/>
      <c r="Q794" s="261"/>
      <c r="R794" s="259"/>
      <c r="S794" s="259"/>
      <c r="T794" s="261"/>
      <c r="U794" s="261"/>
      <c r="V794" s="259"/>
      <c r="W794" s="259"/>
      <c r="X794" s="259"/>
      <c r="Y794" s="259"/>
      <c r="Z794" s="259"/>
      <c r="AA794" s="261"/>
      <c r="AB794" s="261"/>
      <c r="AC794" s="259"/>
      <c r="AD794" s="259"/>
      <c r="AE794" s="259"/>
      <c r="AF794" s="259"/>
      <c r="AG794" s="259"/>
      <c r="AH794" s="261"/>
      <c r="AU794" s="45"/>
    </row>
    <row r="795" spans="2:47" ht="14.25" customHeight="1">
      <c r="B795" s="259"/>
      <c r="D795" s="259"/>
      <c r="E795" s="259"/>
      <c r="F795" s="261"/>
      <c r="G795" s="261"/>
      <c r="H795" s="259"/>
      <c r="I795" s="259"/>
      <c r="J795" s="259"/>
      <c r="K795" s="259"/>
      <c r="L795" s="259"/>
      <c r="M795" s="261"/>
      <c r="N795" s="261"/>
      <c r="O795" s="259"/>
      <c r="P795" s="259"/>
      <c r="Q795" s="261"/>
      <c r="R795" s="259"/>
      <c r="S795" s="259"/>
      <c r="T795" s="261"/>
      <c r="U795" s="261"/>
      <c r="V795" s="259"/>
      <c r="W795" s="259"/>
      <c r="X795" s="259"/>
      <c r="Y795" s="259"/>
      <c r="Z795" s="259"/>
      <c r="AA795" s="261"/>
      <c r="AB795" s="261"/>
      <c r="AC795" s="259"/>
      <c r="AD795" s="259"/>
      <c r="AE795" s="259"/>
      <c r="AF795" s="259"/>
      <c r="AG795" s="259"/>
      <c r="AH795" s="261"/>
      <c r="AU795" s="45"/>
    </row>
    <row r="796" spans="2:47" ht="14.25" customHeight="1">
      <c r="B796" s="259"/>
      <c r="D796" s="259"/>
      <c r="E796" s="259"/>
      <c r="F796" s="261"/>
      <c r="G796" s="261"/>
      <c r="H796" s="259"/>
      <c r="I796" s="259"/>
      <c r="J796" s="259"/>
      <c r="K796" s="259"/>
      <c r="L796" s="259"/>
      <c r="M796" s="261"/>
      <c r="N796" s="261"/>
      <c r="O796" s="259"/>
      <c r="P796" s="259"/>
      <c r="Q796" s="261"/>
      <c r="R796" s="259"/>
      <c r="S796" s="259"/>
      <c r="T796" s="261"/>
      <c r="U796" s="261"/>
      <c r="V796" s="259"/>
      <c r="W796" s="259"/>
      <c r="X796" s="259"/>
      <c r="Y796" s="259"/>
      <c r="Z796" s="259"/>
      <c r="AA796" s="261"/>
      <c r="AB796" s="261"/>
      <c r="AC796" s="259"/>
      <c r="AD796" s="259"/>
      <c r="AE796" s="259"/>
      <c r="AF796" s="259"/>
      <c r="AG796" s="259"/>
      <c r="AH796" s="261"/>
      <c r="AU796" s="45"/>
    </row>
    <row r="797" spans="2:47" ht="14.25" customHeight="1">
      <c r="B797" s="259"/>
      <c r="D797" s="259"/>
      <c r="E797" s="259"/>
      <c r="F797" s="261"/>
      <c r="G797" s="261"/>
      <c r="H797" s="259"/>
      <c r="I797" s="259"/>
      <c r="J797" s="259"/>
      <c r="K797" s="259"/>
      <c r="L797" s="259"/>
      <c r="M797" s="261"/>
      <c r="N797" s="261"/>
      <c r="O797" s="259"/>
      <c r="P797" s="259"/>
      <c r="Q797" s="261"/>
      <c r="R797" s="259"/>
      <c r="S797" s="259"/>
      <c r="T797" s="261"/>
      <c r="U797" s="261"/>
      <c r="V797" s="259"/>
      <c r="W797" s="259"/>
      <c r="X797" s="259"/>
      <c r="Y797" s="259"/>
      <c r="Z797" s="259"/>
      <c r="AA797" s="261"/>
      <c r="AB797" s="261"/>
      <c r="AC797" s="259"/>
      <c r="AD797" s="259"/>
      <c r="AE797" s="259"/>
      <c r="AF797" s="259"/>
      <c r="AG797" s="259"/>
      <c r="AH797" s="261"/>
      <c r="AU797" s="45"/>
    </row>
    <row r="798" spans="2:47" ht="14.25" customHeight="1">
      <c r="B798" s="259"/>
      <c r="D798" s="259"/>
      <c r="E798" s="259"/>
      <c r="F798" s="261"/>
      <c r="G798" s="261"/>
      <c r="H798" s="259"/>
      <c r="I798" s="259"/>
      <c r="J798" s="259"/>
      <c r="K798" s="259"/>
      <c r="L798" s="259"/>
      <c r="M798" s="261"/>
      <c r="N798" s="261"/>
      <c r="O798" s="259"/>
      <c r="P798" s="259"/>
      <c r="Q798" s="261"/>
      <c r="R798" s="259"/>
      <c r="S798" s="259"/>
      <c r="T798" s="261"/>
      <c r="U798" s="261"/>
      <c r="V798" s="259"/>
      <c r="W798" s="259"/>
      <c r="X798" s="259"/>
      <c r="Y798" s="259"/>
      <c r="Z798" s="259"/>
      <c r="AA798" s="261"/>
      <c r="AB798" s="261"/>
      <c r="AC798" s="259"/>
      <c r="AD798" s="259"/>
      <c r="AE798" s="259"/>
      <c r="AF798" s="259"/>
      <c r="AG798" s="259"/>
      <c r="AH798" s="261"/>
      <c r="AU798" s="45"/>
    </row>
    <row r="799" spans="2:47" ht="14.25" customHeight="1">
      <c r="B799" s="259"/>
      <c r="D799" s="259"/>
      <c r="E799" s="259"/>
      <c r="F799" s="261"/>
      <c r="G799" s="261"/>
      <c r="H799" s="259"/>
      <c r="I799" s="259"/>
      <c r="J799" s="259"/>
      <c r="K799" s="259"/>
      <c r="L799" s="259"/>
      <c r="M799" s="261"/>
      <c r="N799" s="261"/>
      <c r="O799" s="259"/>
      <c r="P799" s="259"/>
      <c r="Q799" s="261"/>
      <c r="R799" s="259"/>
      <c r="S799" s="259"/>
      <c r="T799" s="261"/>
      <c r="U799" s="261"/>
      <c r="V799" s="259"/>
      <c r="W799" s="259"/>
      <c r="X799" s="259"/>
      <c r="Y799" s="259"/>
      <c r="Z799" s="259"/>
      <c r="AA799" s="261"/>
      <c r="AB799" s="261"/>
      <c r="AC799" s="259"/>
      <c r="AD799" s="259"/>
      <c r="AE799" s="259"/>
      <c r="AF799" s="259"/>
      <c r="AG799" s="259"/>
      <c r="AH799" s="261"/>
      <c r="AU799" s="45"/>
    </row>
    <row r="800" spans="2:47" ht="14.25" customHeight="1">
      <c r="B800" s="259"/>
      <c r="D800" s="259"/>
      <c r="E800" s="259"/>
      <c r="F800" s="261"/>
      <c r="G800" s="261"/>
      <c r="H800" s="259"/>
      <c r="I800" s="259"/>
      <c r="J800" s="259"/>
      <c r="K800" s="259"/>
      <c r="L800" s="259"/>
      <c r="M800" s="261"/>
      <c r="N800" s="261"/>
      <c r="O800" s="259"/>
      <c r="P800" s="259"/>
      <c r="Q800" s="261"/>
      <c r="R800" s="259"/>
      <c r="S800" s="259"/>
      <c r="T800" s="261"/>
      <c r="U800" s="261"/>
      <c r="V800" s="259"/>
      <c r="W800" s="259"/>
      <c r="X800" s="259"/>
      <c r="Y800" s="259"/>
      <c r="Z800" s="259"/>
      <c r="AA800" s="261"/>
      <c r="AB800" s="261"/>
      <c r="AC800" s="259"/>
      <c r="AD800" s="259"/>
      <c r="AE800" s="259"/>
      <c r="AF800" s="259"/>
      <c r="AG800" s="259"/>
      <c r="AH800" s="261"/>
      <c r="AU800" s="45"/>
    </row>
    <row r="801" spans="2:47" ht="14.25" customHeight="1">
      <c r="B801" s="259"/>
      <c r="D801" s="259"/>
      <c r="E801" s="259"/>
      <c r="F801" s="261"/>
      <c r="G801" s="261"/>
      <c r="H801" s="259"/>
      <c r="I801" s="259"/>
      <c r="J801" s="259"/>
      <c r="K801" s="259"/>
      <c r="L801" s="259"/>
      <c r="M801" s="261"/>
      <c r="N801" s="261"/>
      <c r="O801" s="259"/>
      <c r="P801" s="259"/>
      <c r="Q801" s="261"/>
      <c r="R801" s="259"/>
      <c r="S801" s="259"/>
      <c r="T801" s="261"/>
      <c r="U801" s="261"/>
      <c r="V801" s="259"/>
      <c r="W801" s="259"/>
      <c r="X801" s="259"/>
      <c r="Y801" s="259"/>
      <c r="Z801" s="259"/>
      <c r="AA801" s="261"/>
      <c r="AB801" s="261"/>
      <c r="AC801" s="259"/>
      <c r="AD801" s="259"/>
      <c r="AE801" s="259"/>
      <c r="AF801" s="259"/>
      <c r="AG801" s="259"/>
      <c r="AH801" s="261"/>
      <c r="AU801" s="45"/>
    </row>
    <row r="802" spans="2:47" ht="14.25" customHeight="1">
      <c r="B802" s="259"/>
      <c r="D802" s="259"/>
      <c r="E802" s="259"/>
      <c r="F802" s="261"/>
      <c r="G802" s="261"/>
      <c r="H802" s="259"/>
      <c r="I802" s="259"/>
      <c r="J802" s="259"/>
      <c r="K802" s="259"/>
      <c r="L802" s="259"/>
      <c r="M802" s="261"/>
      <c r="N802" s="261"/>
      <c r="O802" s="259"/>
      <c r="P802" s="259"/>
      <c r="Q802" s="261"/>
      <c r="R802" s="259"/>
      <c r="S802" s="259"/>
      <c r="T802" s="261"/>
      <c r="U802" s="261"/>
      <c r="V802" s="259"/>
      <c r="W802" s="259"/>
      <c r="X802" s="259"/>
      <c r="Y802" s="259"/>
      <c r="Z802" s="259"/>
      <c r="AA802" s="261"/>
      <c r="AB802" s="261"/>
      <c r="AC802" s="259"/>
      <c r="AD802" s="259"/>
      <c r="AE802" s="259"/>
      <c r="AF802" s="259"/>
      <c r="AG802" s="259"/>
      <c r="AH802" s="261"/>
      <c r="AU802" s="45"/>
    </row>
    <row r="803" spans="2:47" ht="14.25" customHeight="1">
      <c r="B803" s="259"/>
      <c r="D803" s="259"/>
      <c r="E803" s="259"/>
      <c r="F803" s="261"/>
      <c r="G803" s="261"/>
      <c r="H803" s="259"/>
      <c r="I803" s="259"/>
      <c r="J803" s="259"/>
      <c r="K803" s="259"/>
      <c r="L803" s="259"/>
      <c r="M803" s="261"/>
      <c r="N803" s="261"/>
      <c r="O803" s="259"/>
      <c r="P803" s="259"/>
      <c r="Q803" s="261"/>
      <c r="R803" s="259"/>
      <c r="S803" s="259"/>
      <c r="T803" s="261"/>
      <c r="U803" s="261"/>
      <c r="V803" s="259"/>
      <c r="W803" s="259"/>
      <c r="X803" s="259"/>
      <c r="Y803" s="259"/>
      <c r="Z803" s="259"/>
      <c r="AA803" s="261"/>
      <c r="AB803" s="261"/>
      <c r="AC803" s="259"/>
      <c r="AD803" s="259"/>
      <c r="AE803" s="259"/>
      <c r="AF803" s="259"/>
      <c r="AG803" s="259"/>
      <c r="AH803" s="261"/>
      <c r="AU803" s="45"/>
    </row>
    <row r="804" spans="2:47" ht="14.25" customHeight="1">
      <c r="B804" s="259"/>
      <c r="D804" s="259"/>
      <c r="E804" s="259"/>
      <c r="F804" s="261"/>
      <c r="G804" s="261"/>
      <c r="H804" s="259"/>
      <c r="I804" s="259"/>
      <c r="J804" s="259"/>
      <c r="K804" s="259"/>
      <c r="L804" s="259"/>
      <c r="M804" s="261"/>
      <c r="N804" s="261"/>
      <c r="O804" s="259"/>
      <c r="P804" s="259"/>
      <c r="Q804" s="261"/>
      <c r="R804" s="259"/>
      <c r="S804" s="259"/>
      <c r="T804" s="261"/>
      <c r="U804" s="261"/>
      <c r="V804" s="259"/>
      <c r="W804" s="259"/>
      <c r="X804" s="259"/>
      <c r="Y804" s="259"/>
      <c r="Z804" s="259"/>
      <c r="AA804" s="261"/>
      <c r="AB804" s="261"/>
      <c r="AC804" s="259"/>
      <c r="AD804" s="259"/>
      <c r="AE804" s="259"/>
      <c r="AF804" s="259"/>
      <c r="AG804" s="259"/>
      <c r="AH804" s="261"/>
      <c r="AU804" s="45"/>
    </row>
    <row r="805" spans="2:47" ht="14.25" customHeight="1">
      <c r="B805" s="259"/>
      <c r="D805" s="259"/>
      <c r="E805" s="259"/>
      <c r="F805" s="261"/>
      <c r="G805" s="261"/>
      <c r="H805" s="259"/>
      <c r="I805" s="259"/>
      <c r="J805" s="259"/>
      <c r="K805" s="259"/>
      <c r="L805" s="259"/>
      <c r="M805" s="261"/>
      <c r="N805" s="261"/>
      <c r="O805" s="259"/>
      <c r="P805" s="259"/>
      <c r="Q805" s="261"/>
      <c r="R805" s="259"/>
      <c r="S805" s="259"/>
      <c r="T805" s="261"/>
      <c r="U805" s="261"/>
      <c r="V805" s="259"/>
      <c r="W805" s="259"/>
      <c r="X805" s="259"/>
      <c r="Y805" s="259"/>
      <c r="Z805" s="259"/>
      <c r="AA805" s="261"/>
      <c r="AB805" s="261"/>
      <c r="AC805" s="259"/>
      <c r="AD805" s="259"/>
      <c r="AE805" s="259"/>
      <c r="AF805" s="259"/>
      <c r="AG805" s="259"/>
      <c r="AH805" s="261"/>
      <c r="AU805" s="45"/>
    </row>
    <row r="806" spans="2:47" ht="14.25" customHeight="1">
      <c r="B806" s="259"/>
      <c r="D806" s="259"/>
      <c r="E806" s="259"/>
      <c r="F806" s="261"/>
      <c r="G806" s="261"/>
      <c r="H806" s="259"/>
      <c r="I806" s="259"/>
      <c r="J806" s="259"/>
      <c r="K806" s="259"/>
      <c r="L806" s="259"/>
      <c r="M806" s="261"/>
      <c r="N806" s="261"/>
      <c r="O806" s="259"/>
      <c r="P806" s="259"/>
      <c r="Q806" s="261"/>
      <c r="R806" s="259"/>
      <c r="S806" s="259"/>
      <c r="T806" s="261"/>
      <c r="U806" s="261"/>
      <c r="V806" s="259"/>
      <c r="W806" s="259"/>
      <c r="X806" s="259"/>
      <c r="Y806" s="259"/>
      <c r="Z806" s="259"/>
      <c r="AA806" s="261"/>
      <c r="AB806" s="261"/>
      <c r="AC806" s="259"/>
      <c r="AD806" s="259"/>
      <c r="AE806" s="259"/>
      <c r="AF806" s="259"/>
      <c r="AG806" s="259"/>
      <c r="AH806" s="261"/>
      <c r="AU806" s="45"/>
    </row>
    <row r="807" spans="2:47" ht="14.25" customHeight="1">
      <c r="B807" s="259"/>
      <c r="D807" s="259"/>
      <c r="E807" s="259"/>
      <c r="F807" s="261"/>
      <c r="G807" s="261"/>
      <c r="H807" s="259"/>
      <c r="I807" s="259"/>
      <c r="J807" s="259"/>
      <c r="K807" s="259"/>
      <c r="L807" s="259"/>
      <c r="M807" s="261"/>
      <c r="N807" s="261"/>
      <c r="O807" s="259"/>
      <c r="P807" s="259"/>
      <c r="Q807" s="261"/>
      <c r="R807" s="259"/>
      <c r="S807" s="259"/>
      <c r="T807" s="261"/>
      <c r="U807" s="261"/>
      <c r="V807" s="259"/>
      <c r="W807" s="259"/>
      <c r="X807" s="259"/>
      <c r="Y807" s="259"/>
      <c r="Z807" s="259"/>
      <c r="AA807" s="261"/>
      <c r="AB807" s="261"/>
      <c r="AC807" s="259"/>
      <c r="AD807" s="259"/>
      <c r="AE807" s="259"/>
      <c r="AF807" s="259"/>
      <c r="AG807" s="259"/>
      <c r="AH807" s="261"/>
      <c r="AU807" s="45"/>
    </row>
    <row r="808" spans="2:47" ht="14.25" customHeight="1">
      <c r="B808" s="259"/>
      <c r="D808" s="259"/>
      <c r="E808" s="259"/>
      <c r="F808" s="261"/>
      <c r="G808" s="261"/>
      <c r="H808" s="259"/>
      <c r="I808" s="259"/>
      <c r="J808" s="259"/>
      <c r="K808" s="259"/>
      <c r="L808" s="259"/>
      <c r="M808" s="261"/>
      <c r="N808" s="261"/>
      <c r="O808" s="259"/>
      <c r="P808" s="259"/>
      <c r="Q808" s="261"/>
      <c r="R808" s="259"/>
      <c r="S808" s="259"/>
      <c r="T808" s="261"/>
      <c r="U808" s="261"/>
      <c r="V808" s="259"/>
      <c r="W808" s="259"/>
      <c r="X808" s="259"/>
      <c r="Y808" s="259"/>
      <c r="Z808" s="259"/>
      <c r="AA808" s="261"/>
      <c r="AB808" s="261"/>
      <c r="AC808" s="259"/>
      <c r="AD808" s="259"/>
      <c r="AE808" s="259"/>
      <c r="AF808" s="259"/>
      <c r="AG808" s="259"/>
      <c r="AH808" s="261"/>
      <c r="AU808" s="45"/>
    </row>
    <row r="809" spans="2:47" ht="14.25" customHeight="1">
      <c r="B809" s="259"/>
      <c r="D809" s="259"/>
      <c r="E809" s="259"/>
      <c r="F809" s="261"/>
      <c r="G809" s="261"/>
      <c r="H809" s="259"/>
      <c r="I809" s="259"/>
      <c r="J809" s="259"/>
      <c r="K809" s="259"/>
      <c r="L809" s="259"/>
      <c r="M809" s="261"/>
      <c r="N809" s="261"/>
      <c r="O809" s="259"/>
      <c r="P809" s="259"/>
      <c r="Q809" s="261"/>
      <c r="R809" s="259"/>
      <c r="S809" s="259"/>
      <c r="T809" s="261"/>
      <c r="U809" s="261"/>
      <c r="V809" s="259"/>
      <c r="W809" s="259"/>
      <c r="X809" s="259"/>
      <c r="Y809" s="259"/>
      <c r="Z809" s="259"/>
      <c r="AA809" s="261"/>
      <c r="AB809" s="261"/>
      <c r="AC809" s="259"/>
      <c r="AD809" s="259"/>
      <c r="AE809" s="259"/>
      <c r="AF809" s="259"/>
      <c r="AG809" s="259"/>
      <c r="AH809" s="261"/>
      <c r="AU809" s="45"/>
    </row>
    <row r="810" spans="2:47" ht="14.25" customHeight="1">
      <c r="B810" s="259"/>
      <c r="D810" s="259"/>
      <c r="E810" s="259"/>
      <c r="F810" s="261"/>
      <c r="G810" s="261"/>
      <c r="H810" s="259"/>
      <c r="I810" s="259"/>
      <c r="J810" s="259"/>
      <c r="K810" s="259"/>
      <c r="L810" s="259"/>
      <c r="M810" s="261"/>
      <c r="N810" s="261"/>
      <c r="O810" s="259"/>
      <c r="P810" s="259"/>
      <c r="Q810" s="261"/>
      <c r="R810" s="259"/>
      <c r="S810" s="259"/>
      <c r="T810" s="261"/>
      <c r="U810" s="261"/>
      <c r="V810" s="259"/>
      <c r="W810" s="259"/>
      <c r="X810" s="259"/>
      <c r="Y810" s="259"/>
      <c r="Z810" s="259"/>
      <c r="AA810" s="261"/>
      <c r="AB810" s="261"/>
      <c r="AC810" s="259"/>
      <c r="AD810" s="259"/>
      <c r="AE810" s="259"/>
      <c r="AF810" s="259"/>
      <c r="AG810" s="259"/>
      <c r="AH810" s="261"/>
      <c r="AU810" s="45"/>
    </row>
    <row r="811" spans="2:47" ht="14.25" customHeight="1">
      <c r="B811" s="259"/>
      <c r="D811" s="259"/>
      <c r="E811" s="259"/>
      <c r="F811" s="261"/>
      <c r="G811" s="261"/>
      <c r="H811" s="259"/>
      <c r="I811" s="259"/>
      <c r="J811" s="259"/>
      <c r="K811" s="259"/>
      <c r="L811" s="259"/>
      <c r="M811" s="261"/>
      <c r="N811" s="261"/>
      <c r="O811" s="259"/>
      <c r="P811" s="259"/>
      <c r="Q811" s="261"/>
      <c r="R811" s="259"/>
      <c r="S811" s="259"/>
      <c r="T811" s="261"/>
      <c r="U811" s="261"/>
      <c r="V811" s="259"/>
      <c r="W811" s="259"/>
      <c r="X811" s="259"/>
      <c r="Y811" s="259"/>
      <c r="Z811" s="259"/>
      <c r="AA811" s="261"/>
      <c r="AB811" s="261"/>
      <c r="AC811" s="259"/>
      <c r="AD811" s="259"/>
      <c r="AE811" s="259"/>
      <c r="AF811" s="259"/>
      <c r="AG811" s="259"/>
      <c r="AH811" s="261"/>
      <c r="AU811" s="45"/>
    </row>
    <row r="812" spans="2:47" ht="14.25" customHeight="1">
      <c r="B812" s="259"/>
      <c r="D812" s="259"/>
      <c r="E812" s="259"/>
      <c r="F812" s="261"/>
      <c r="G812" s="261"/>
      <c r="H812" s="259"/>
      <c r="I812" s="259"/>
      <c r="J812" s="259"/>
      <c r="K812" s="259"/>
      <c r="L812" s="259"/>
      <c r="M812" s="261"/>
      <c r="N812" s="261"/>
      <c r="O812" s="259"/>
      <c r="P812" s="259"/>
      <c r="Q812" s="261"/>
      <c r="R812" s="259"/>
      <c r="S812" s="259"/>
      <c r="T812" s="261"/>
      <c r="U812" s="261"/>
      <c r="V812" s="259"/>
      <c r="W812" s="259"/>
      <c r="X812" s="259"/>
      <c r="Y812" s="259"/>
      <c r="Z812" s="259"/>
      <c r="AA812" s="261"/>
      <c r="AB812" s="261"/>
      <c r="AC812" s="259"/>
      <c r="AD812" s="259"/>
      <c r="AE812" s="259"/>
      <c r="AF812" s="259"/>
      <c r="AG812" s="259"/>
      <c r="AH812" s="261"/>
      <c r="AU812" s="45"/>
    </row>
    <row r="813" spans="2:47" ht="14.25" customHeight="1">
      <c r="B813" s="259"/>
      <c r="D813" s="259"/>
      <c r="E813" s="259"/>
      <c r="F813" s="261"/>
      <c r="G813" s="261"/>
      <c r="H813" s="259"/>
      <c r="I813" s="259"/>
      <c r="J813" s="259"/>
      <c r="K813" s="259"/>
      <c r="L813" s="259"/>
      <c r="M813" s="261"/>
      <c r="N813" s="261"/>
      <c r="O813" s="259"/>
      <c r="P813" s="259"/>
      <c r="Q813" s="261"/>
      <c r="R813" s="259"/>
      <c r="S813" s="259"/>
      <c r="T813" s="261"/>
      <c r="U813" s="261"/>
      <c r="V813" s="259"/>
      <c r="W813" s="259"/>
      <c r="X813" s="259"/>
      <c r="Y813" s="259"/>
      <c r="Z813" s="259"/>
      <c r="AA813" s="261"/>
      <c r="AB813" s="261"/>
      <c r="AC813" s="259"/>
      <c r="AD813" s="259"/>
      <c r="AE813" s="259"/>
      <c r="AF813" s="259"/>
      <c r="AG813" s="259"/>
      <c r="AH813" s="261"/>
      <c r="AU813" s="45"/>
    </row>
    <row r="814" spans="2:47" ht="14.25" customHeight="1">
      <c r="B814" s="259"/>
      <c r="D814" s="259"/>
      <c r="E814" s="259"/>
      <c r="F814" s="261"/>
      <c r="G814" s="261"/>
      <c r="H814" s="259"/>
      <c r="I814" s="259"/>
      <c r="J814" s="259"/>
      <c r="K814" s="259"/>
      <c r="L814" s="259"/>
      <c r="M814" s="261"/>
      <c r="N814" s="261"/>
      <c r="O814" s="259"/>
      <c r="P814" s="259"/>
      <c r="Q814" s="261"/>
      <c r="R814" s="259"/>
      <c r="S814" s="259"/>
      <c r="T814" s="261"/>
      <c r="U814" s="261"/>
      <c r="V814" s="259"/>
      <c r="W814" s="259"/>
      <c r="X814" s="259"/>
      <c r="Y814" s="259"/>
      <c r="Z814" s="259"/>
      <c r="AA814" s="261"/>
      <c r="AB814" s="261"/>
      <c r="AC814" s="259"/>
      <c r="AD814" s="259"/>
      <c r="AE814" s="259"/>
      <c r="AF814" s="259"/>
      <c r="AG814" s="259"/>
      <c r="AH814" s="261"/>
      <c r="AU814" s="45"/>
    </row>
    <row r="815" spans="2:47" ht="14.25" customHeight="1">
      <c r="B815" s="259"/>
      <c r="D815" s="259"/>
      <c r="E815" s="259"/>
      <c r="F815" s="261"/>
      <c r="G815" s="261"/>
      <c r="H815" s="259"/>
      <c r="I815" s="259"/>
      <c r="J815" s="259"/>
      <c r="K815" s="259"/>
      <c r="L815" s="259"/>
      <c r="M815" s="261"/>
      <c r="N815" s="261"/>
      <c r="O815" s="259"/>
      <c r="P815" s="259"/>
      <c r="Q815" s="261"/>
      <c r="R815" s="259"/>
      <c r="S815" s="259"/>
      <c r="T815" s="261"/>
      <c r="U815" s="261"/>
      <c r="V815" s="259"/>
      <c r="W815" s="259"/>
      <c r="X815" s="259"/>
      <c r="Y815" s="259"/>
      <c r="Z815" s="259"/>
      <c r="AA815" s="261"/>
      <c r="AB815" s="261"/>
      <c r="AC815" s="259"/>
      <c r="AD815" s="259"/>
      <c r="AE815" s="259"/>
      <c r="AF815" s="259"/>
      <c r="AG815" s="259"/>
      <c r="AH815" s="261"/>
      <c r="AU815" s="45"/>
    </row>
    <row r="816" spans="2:47" ht="14.25" customHeight="1">
      <c r="B816" s="259"/>
      <c r="D816" s="259"/>
      <c r="E816" s="259"/>
      <c r="F816" s="261"/>
      <c r="G816" s="261"/>
      <c r="H816" s="259"/>
      <c r="I816" s="259"/>
      <c r="J816" s="259"/>
      <c r="K816" s="259"/>
      <c r="L816" s="259"/>
      <c r="M816" s="261"/>
      <c r="N816" s="261"/>
      <c r="O816" s="259"/>
      <c r="P816" s="259"/>
      <c r="Q816" s="261"/>
      <c r="R816" s="259"/>
      <c r="S816" s="259"/>
      <c r="T816" s="261"/>
      <c r="U816" s="261"/>
      <c r="V816" s="259"/>
      <c r="W816" s="259"/>
      <c r="X816" s="259"/>
      <c r="Y816" s="259"/>
      <c r="Z816" s="259"/>
      <c r="AA816" s="261"/>
      <c r="AB816" s="261"/>
      <c r="AC816" s="259"/>
      <c r="AD816" s="259"/>
      <c r="AE816" s="259"/>
      <c r="AF816" s="259"/>
      <c r="AG816" s="259"/>
      <c r="AH816" s="261"/>
      <c r="AU816" s="45"/>
    </row>
    <row r="817" spans="2:47" ht="14.25" customHeight="1">
      <c r="B817" s="259"/>
      <c r="D817" s="259"/>
      <c r="E817" s="259"/>
      <c r="F817" s="261"/>
      <c r="G817" s="261"/>
      <c r="H817" s="259"/>
      <c r="I817" s="259"/>
      <c r="J817" s="259"/>
      <c r="K817" s="259"/>
      <c r="L817" s="259"/>
      <c r="M817" s="261"/>
      <c r="N817" s="261"/>
      <c r="O817" s="259"/>
      <c r="P817" s="259"/>
      <c r="Q817" s="261"/>
      <c r="R817" s="259"/>
      <c r="S817" s="259"/>
      <c r="T817" s="261"/>
      <c r="U817" s="261"/>
      <c r="V817" s="259"/>
      <c r="W817" s="259"/>
      <c r="X817" s="259"/>
      <c r="Y817" s="259"/>
      <c r="Z817" s="259"/>
      <c r="AA817" s="261"/>
      <c r="AB817" s="261"/>
      <c r="AC817" s="259"/>
      <c r="AD817" s="259"/>
      <c r="AE817" s="259"/>
      <c r="AF817" s="259"/>
      <c r="AG817" s="259"/>
      <c r="AH817" s="261"/>
      <c r="AU817" s="45"/>
    </row>
    <row r="818" spans="2:47" ht="14.25" customHeight="1">
      <c r="B818" s="259"/>
      <c r="D818" s="259"/>
      <c r="E818" s="259"/>
      <c r="F818" s="261"/>
      <c r="G818" s="261"/>
      <c r="H818" s="259"/>
      <c r="I818" s="259"/>
      <c r="J818" s="259"/>
      <c r="K818" s="259"/>
      <c r="L818" s="259"/>
      <c r="M818" s="261"/>
      <c r="N818" s="261"/>
      <c r="O818" s="259"/>
      <c r="P818" s="259"/>
      <c r="Q818" s="261"/>
      <c r="R818" s="259"/>
      <c r="S818" s="259"/>
      <c r="T818" s="261"/>
      <c r="U818" s="261"/>
      <c r="V818" s="259"/>
      <c r="W818" s="259"/>
      <c r="X818" s="259"/>
      <c r="Y818" s="259"/>
      <c r="Z818" s="259"/>
      <c r="AA818" s="261"/>
      <c r="AB818" s="261"/>
      <c r="AC818" s="259"/>
      <c r="AD818" s="259"/>
      <c r="AE818" s="259"/>
      <c r="AF818" s="259"/>
      <c r="AG818" s="259"/>
      <c r="AH818" s="261"/>
      <c r="AU818" s="45"/>
    </row>
    <row r="819" spans="2:47" ht="14.25" customHeight="1">
      <c r="B819" s="259"/>
      <c r="D819" s="259"/>
      <c r="E819" s="259"/>
      <c r="F819" s="261"/>
      <c r="G819" s="261"/>
      <c r="H819" s="259"/>
      <c r="I819" s="259"/>
      <c r="J819" s="259"/>
      <c r="K819" s="259"/>
      <c r="L819" s="259"/>
      <c r="M819" s="261"/>
      <c r="N819" s="261"/>
      <c r="O819" s="259"/>
      <c r="P819" s="259"/>
      <c r="Q819" s="261"/>
      <c r="R819" s="259"/>
      <c r="S819" s="259"/>
      <c r="T819" s="261"/>
      <c r="U819" s="261"/>
      <c r="V819" s="259"/>
      <c r="W819" s="259"/>
      <c r="X819" s="259"/>
      <c r="Y819" s="259"/>
      <c r="Z819" s="259"/>
      <c r="AA819" s="261"/>
      <c r="AB819" s="261"/>
      <c r="AC819" s="259"/>
      <c r="AD819" s="259"/>
      <c r="AE819" s="259"/>
      <c r="AF819" s="259"/>
      <c r="AG819" s="259"/>
      <c r="AH819" s="261"/>
      <c r="AU819" s="45"/>
    </row>
    <row r="820" spans="2:47" ht="14.25" customHeight="1">
      <c r="B820" s="259"/>
      <c r="D820" s="259"/>
      <c r="E820" s="259"/>
      <c r="F820" s="261"/>
      <c r="G820" s="261"/>
      <c r="H820" s="259"/>
      <c r="I820" s="259"/>
      <c r="J820" s="259"/>
      <c r="K820" s="259"/>
      <c r="L820" s="259"/>
      <c r="M820" s="261"/>
      <c r="N820" s="261"/>
      <c r="O820" s="259"/>
      <c r="P820" s="259"/>
      <c r="Q820" s="261"/>
      <c r="R820" s="259"/>
      <c r="S820" s="259"/>
      <c r="T820" s="261"/>
      <c r="U820" s="261"/>
      <c r="V820" s="259"/>
      <c r="W820" s="259"/>
      <c r="X820" s="259"/>
      <c r="Y820" s="259"/>
      <c r="Z820" s="259"/>
      <c r="AA820" s="261"/>
      <c r="AB820" s="261"/>
      <c r="AC820" s="259"/>
      <c r="AD820" s="259"/>
      <c r="AE820" s="259"/>
      <c r="AF820" s="259"/>
      <c r="AG820" s="259"/>
      <c r="AH820" s="261"/>
      <c r="AU820" s="45"/>
    </row>
    <row r="821" spans="2:47" ht="14.25" customHeight="1">
      <c r="B821" s="259"/>
      <c r="D821" s="259"/>
      <c r="E821" s="259"/>
      <c r="F821" s="261"/>
      <c r="G821" s="261"/>
      <c r="H821" s="259"/>
      <c r="I821" s="259"/>
      <c r="J821" s="259"/>
      <c r="K821" s="259"/>
      <c r="L821" s="259"/>
      <c r="M821" s="261"/>
      <c r="N821" s="261"/>
      <c r="O821" s="259"/>
      <c r="P821" s="259"/>
      <c r="Q821" s="261"/>
      <c r="R821" s="259"/>
      <c r="S821" s="259"/>
      <c r="T821" s="261"/>
      <c r="U821" s="261"/>
      <c r="V821" s="259"/>
      <c r="W821" s="259"/>
      <c r="X821" s="259"/>
      <c r="Y821" s="259"/>
      <c r="Z821" s="259"/>
      <c r="AA821" s="261"/>
      <c r="AB821" s="261"/>
      <c r="AC821" s="259"/>
      <c r="AD821" s="259"/>
      <c r="AE821" s="259"/>
      <c r="AF821" s="259"/>
      <c r="AG821" s="259"/>
      <c r="AH821" s="261"/>
      <c r="AU821" s="45"/>
    </row>
    <row r="822" spans="2:47" ht="14.25" customHeight="1">
      <c r="B822" s="259"/>
      <c r="D822" s="259"/>
      <c r="E822" s="259"/>
      <c r="F822" s="261"/>
      <c r="G822" s="261"/>
      <c r="H822" s="259"/>
      <c r="I822" s="259"/>
      <c r="J822" s="259"/>
      <c r="K822" s="259"/>
      <c r="L822" s="259"/>
      <c r="M822" s="261"/>
      <c r="N822" s="261"/>
      <c r="O822" s="259"/>
      <c r="P822" s="259"/>
      <c r="Q822" s="261"/>
      <c r="R822" s="259"/>
      <c r="S822" s="259"/>
      <c r="T822" s="261"/>
      <c r="U822" s="261"/>
      <c r="V822" s="259"/>
      <c r="W822" s="259"/>
      <c r="X822" s="259"/>
      <c r="Y822" s="259"/>
      <c r="Z822" s="259"/>
      <c r="AA822" s="261"/>
      <c r="AB822" s="261"/>
      <c r="AC822" s="259"/>
      <c r="AD822" s="259"/>
      <c r="AE822" s="259"/>
      <c r="AF822" s="259"/>
      <c r="AG822" s="259"/>
      <c r="AH822" s="261"/>
      <c r="AU822" s="45"/>
    </row>
    <row r="823" spans="2:47" ht="14.25" customHeight="1">
      <c r="B823" s="259"/>
      <c r="D823" s="259"/>
      <c r="E823" s="259"/>
      <c r="F823" s="261"/>
      <c r="G823" s="261"/>
      <c r="H823" s="259"/>
      <c r="I823" s="259"/>
      <c r="J823" s="259"/>
      <c r="K823" s="259"/>
      <c r="L823" s="259"/>
      <c r="M823" s="261"/>
      <c r="N823" s="261"/>
      <c r="O823" s="259"/>
      <c r="P823" s="259"/>
      <c r="Q823" s="261"/>
      <c r="R823" s="259"/>
      <c r="S823" s="259"/>
      <c r="T823" s="261"/>
      <c r="U823" s="261"/>
      <c r="V823" s="259"/>
      <c r="W823" s="259"/>
      <c r="X823" s="259"/>
      <c r="Y823" s="259"/>
      <c r="Z823" s="259"/>
      <c r="AA823" s="261"/>
      <c r="AB823" s="261"/>
      <c r="AC823" s="259"/>
      <c r="AD823" s="259"/>
      <c r="AE823" s="259"/>
      <c r="AF823" s="259"/>
      <c r="AG823" s="259"/>
      <c r="AH823" s="261"/>
      <c r="AU823" s="45"/>
    </row>
    <row r="824" spans="2:47" ht="14.25" customHeight="1">
      <c r="B824" s="259"/>
      <c r="D824" s="259"/>
      <c r="E824" s="259"/>
      <c r="F824" s="261"/>
      <c r="G824" s="261"/>
      <c r="H824" s="259"/>
      <c r="I824" s="259"/>
      <c r="J824" s="259"/>
      <c r="K824" s="259"/>
      <c r="L824" s="259"/>
      <c r="M824" s="261"/>
      <c r="N824" s="261"/>
      <c r="O824" s="259"/>
      <c r="P824" s="259"/>
      <c r="Q824" s="261"/>
      <c r="R824" s="259"/>
      <c r="S824" s="259"/>
      <c r="T824" s="261"/>
      <c r="U824" s="261"/>
      <c r="V824" s="259"/>
      <c r="W824" s="259"/>
      <c r="X824" s="259"/>
      <c r="Y824" s="259"/>
      <c r="Z824" s="259"/>
      <c r="AA824" s="261"/>
      <c r="AB824" s="261"/>
      <c r="AC824" s="259"/>
      <c r="AD824" s="259"/>
      <c r="AE824" s="259"/>
      <c r="AF824" s="259"/>
      <c r="AG824" s="259"/>
      <c r="AH824" s="261"/>
      <c r="AU824" s="45"/>
    </row>
    <row r="825" spans="2:47" ht="14.25" customHeight="1">
      <c r="B825" s="259"/>
      <c r="D825" s="259"/>
      <c r="E825" s="259"/>
      <c r="F825" s="261"/>
      <c r="G825" s="261"/>
      <c r="H825" s="259"/>
      <c r="I825" s="259"/>
      <c r="J825" s="259"/>
      <c r="K825" s="259"/>
      <c r="L825" s="259"/>
      <c r="M825" s="261"/>
      <c r="N825" s="261"/>
      <c r="O825" s="259"/>
      <c r="P825" s="259"/>
      <c r="Q825" s="261"/>
      <c r="R825" s="259"/>
      <c r="S825" s="259"/>
      <c r="T825" s="261"/>
      <c r="U825" s="261"/>
      <c r="V825" s="259"/>
      <c r="W825" s="259"/>
      <c r="X825" s="259"/>
      <c r="Y825" s="259"/>
      <c r="Z825" s="259"/>
      <c r="AA825" s="261"/>
      <c r="AB825" s="261"/>
      <c r="AC825" s="259"/>
      <c r="AD825" s="259"/>
      <c r="AE825" s="259"/>
      <c r="AF825" s="259"/>
      <c r="AG825" s="259"/>
      <c r="AH825" s="261"/>
      <c r="AU825" s="45"/>
    </row>
    <row r="826" spans="2:47" ht="14.25" customHeight="1">
      <c r="B826" s="259"/>
      <c r="D826" s="259"/>
      <c r="E826" s="259"/>
      <c r="F826" s="261"/>
      <c r="G826" s="261"/>
      <c r="H826" s="259"/>
      <c r="I826" s="259"/>
      <c r="J826" s="259"/>
      <c r="K826" s="259"/>
      <c r="L826" s="259"/>
      <c r="M826" s="261"/>
      <c r="N826" s="261"/>
      <c r="O826" s="259"/>
      <c r="P826" s="259"/>
      <c r="Q826" s="261"/>
      <c r="R826" s="259"/>
      <c r="S826" s="259"/>
      <c r="T826" s="261"/>
      <c r="U826" s="261"/>
      <c r="V826" s="259"/>
      <c r="W826" s="259"/>
      <c r="X826" s="259"/>
      <c r="Y826" s="259"/>
      <c r="Z826" s="259"/>
      <c r="AA826" s="261"/>
      <c r="AB826" s="261"/>
      <c r="AC826" s="259"/>
      <c r="AD826" s="259"/>
      <c r="AE826" s="259"/>
      <c r="AF826" s="259"/>
      <c r="AG826" s="259"/>
      <c r="AH826" s="261"/>
      <c r="AU826" s="45"/>
    </row>
    <row r="827" spans="2:47" ht="14.25" customHeight="1">
      <c r="B827" s="259"/>
      <c r="D827" s="259"/>
      <c r="E827" s="259"/>
      <c r="F827" s="261"/>
      <c r="G827" s="261"/>
      <c r="H827" s="259"/>
      <c r="I827" s="259"/>
      <c r="J827" s="259"/>
      <c r="K827" s="259"/>
      <c r="L827" s="259"/>
      <c r="M827" s="261"/>
      <c r="N827" s="261"/>
      <c r="O827" s="259"/>
      <c r="P827" s="259"/>
      <c r="Q827" s="261"/>
      <c r="R827" s="259"/>
      <c r="S827" s="259"/>
      <c r="T827" s="261"/>
      <c r="U827" s="261"/>
      <c r="V827" s="259"/>
      <c r="W827" s="259"/>
      <c r="X827" s="259"/>
      <c r="Y827" s="259"/>
      <c r="Z827" s="259"/>
      <c r="AA827" s="261"/>
      <c r="AB827" s="261"/>
      <c r="AC827" s="259"/>
      <c r="AD827" s="259"/>
      <c r="AE827" s="259"/>
      <c r="AF827" s="259"/>
      <c r="AG827" s="259"/>
      <c r="AH827" s="261"/>
      <c r="AU827" s="45"/>
    </row>
    <row r="828" spans="2:47" ht="14.25" customHeight="1">
      <c r="B828" s="259"/>
      <c r="D828" s="259"/>
      <c r="E828" s="259"/>
      <c r="F828" s="261"/>
      <c r="G828" s="261"/>
      <c r="H828" s="259"/>
      <c r="I828" s="259"/>
      <c r="J828" s="259"/>
      <c r="K828" s="259"/>
      <c r="L828" s="259"/>
      <c r="M828" s="261"/>
      <c r="N828" s="261"/>
      <c r="O828" s="259"/>
      <c r="P828" s="259"/>
      <c r="Q828" s="261"/>
      <c r="R828" s="259"/>
      <c r="S828" s="259"/>
      <c r="T828" s="261"/>
      <c r="U828" s="261"/>
      <c r="V828" s="259"/>
      <c r="W828" s="259"/>
      <c r="X828" s="259"/>
      <c r="Y828" s="259"/>
      <c r="Z828" s="259"/>
      <c r="AA828" s="261"/>
      <c r="AB828" s="261"/>
      <c r="AC828" s="259"/>
      <c r="AD828" s="259"/>
      <c r="AE828" s="259"/>
      <c r="AF828" s="259"/>
      <c r="AG828" s="259"/>
      <c r="AH828" s="261"/>
      <c r="AU828" s="45"/>
    </row>
    <row r="829" spans="2:47" ht="14.25" customHeight="1">
      <c r="B829" s="259"/>
      <c r="D829" s="259"/>
      <c r="E829" s="259"/>
      <c r="F829" s="261"/>
      <c r="G829" s="261"/>
      <c r="H829" s="259"/>
      <c r="I829" s="259"/>
      <c r="J829" s="259"/>
      <c r="K829" s="259"/>
      <c r="L829" s="259"/>
      <c r="M829" s="261"/>
      <c r="N829" s="261"/>
      <c r="O829" s="259"/>
      <c r="P829" s="259"/>
      <c r="Q829" s="261"/>
      <c r="R829" s="259"/>
      <c r="S829" s="259"/>
      <c r="T829" s="261"/>
      <c r="U829" s="261"/>
      <c r="V829" s="259"/>
      <c r="W829" s="259"/>
      <c r="X829" s="259"/>
      <c r="Y829" s="259"/>
      <c r="Z829" s="259"/>
      <c r="AA829" s="261"/>
      <c r="AB829" s="261"/>
      <c r="AC829" s="259"/>
      <c r="AD829" s="259"/>
      <c r="AE829" s="259"/>
      <c r="AF829" s="259"/>
      <c r="AG829" s="259"/>
      <c r="AH829" s="261"/>
      <c r="AU829" s="45"/>
    </row>
    <row r="830" spans="2:47" ht="14.25" customHeight="1">
      <c r="B830" s="259"/>
      <c r="D830" s="259"/>
      <c r="E830" s="259"/>
      <c r="F830" s="261"/>
      <c r="G830" s="261"/>
      <c r="H830" s="259"/>
      <c r="I830" s="259"/>
      <c r="J830" s="259"/>
      <c r="K830" s="259"/>
      <c r="L830" s="259"/>
      <c r="M830" s="261"/>
      <c r="N830" s="261"/>
      <c r="O830" s="259"/>
      <c r="P830" s="259"/>
      <c r="Q830" s="261"/>
      <c r="R830" s="259"/>
      <c r="S830" s="259"/>
      <c r="T830" s="261"/>
      <c r="U830" s="261"/>
      <c r="V830" s="259"/>
      <c r="W830" s="259"/>
      <c r="X830" s="259"/>
      <c r="Y830" s="259"/>
      <c r="Z830" s="259"/>
      <c r="AA830" s="261"/>
      <c r="AB830" s="261"/>
      <c r="AC830" s="259"/>
      <c r="AD830" s="259"/>
      <c r="AE830" s="259"/>
      <c r="AF830" s="259"/>
      <c r="AG830" s="259"/>
      <c r="AH830" s="261"/>
      <c r="AU830" s="45"/>
    </row>
    <row r="831" spans="2:47" ht="14.25" customHeight="1">
      <c r="B831" s="259"/>
      <c r="D831" s="259"/>
      <c r="E831" s="259"/>
      <c r="F831" s="261"/>
      <c r="G831" s="261"/>
      <c r="H831" s="259"/>
      <c r="I831" s="259"/>
      <c r="J831" s="259"/>
      <c r="K831" s="259"/>
      <c r="L831" s="259"/>
      <c r="M831" s="261"/>
      <c r="N831" s="261"/>
      <c r="O831" s="259"/>
      <c r="P831" s="259"/>
      <c r="Q831" s="261"/>
      <c r="R831" s="259"/>
      <c r="S831" s="259"/>
      <c r="T831" s="261"/>
      <c r="U831" s="261"/>
      <c r="V831" s="259"/>
      <c r="W831" s="259"/>
      <c r="X831" s="259"/>
      <c r="Y831" s="259"/>
      <c r="Z831" s="259"/>
      <c r="AA831" s="261"/>
      <c r="AB831" s="261"/>
      <c r="AC831" s="259"/>
      <c r="AD831" s="259"/>
      <c r="AE831" s="259"/>
      <c r="AF831" s="259"/>
      <c r="AG831" s="259"/>
      <c r="AH831" s="261"/>
      <c r="AU831" s="45"/>
    </row>
    <row r="832" spans="2:47" ht="14.25" customHeight="1">
      <c r="B832" s="259"/>
      <c r="D832" s="259"/>
      <c r="E832" s="259"/>
      <c r="F832" s="261"/>
      <c r="G832" s="261"/>
      <c r="H832" s="259"/>
      <c r="I832" s="259"/>
      <c r="J832" s="259"/>
      <c r="K832" s="259"/>
      <c r="L832" s="259"/>
      <c r="M832" s="261"/>
      <c r="N832" s="261"/>
      <c r="O832" s="259"/>
      <c r="P832" s="259"/>
      <c r="Q832" s="261"/>
      <c r="R832" s="259"/>
      <c r="S832" s="259"/>
      <c r="T832" s="261"/>
      <c r="U832" s="261"/>
      <c r="V832" s="259"/>
      <c r="W832" s="259"/>
      <c r="X832" s="259"/>
      <c r="Y832" s="259"/>
      <c r="Z832" s="259"/>
      <c r="AA832" s="261"/>
      <c r="AB832" s="261"/>
      <c r="AC832" s="259"/>
      <c r="AD832" s="259"/>
      <c r="AE832" s="259"/>
      <c r="AF832" s="259"/>
      <c r="AG832" s="259"/>
      <c r="AH832" s="261"/>
      <c r="AU832" s="45"/>
    </row>
    <row r="833" spans="2:47" ht="14.25" customHeight="1">
      <c r="B833" s="259"/>
      <c r="D833" s="259"/>
      <c r="E833" s="259"/>
      <c r="F833" s="261"/>
      <c r="G833" s="261"/>
      <c r="H833" s="259"/>
      <c r="I833" s="259"/>
      <c r="J833" s="259"/>
      <c r="K833" s="259"/>
      <c r="L833" s="259"/>
      <c r="M833" s="261"/>
      <c r="N833" s="261"/>
      <c r="O833" s="259"/>
      <c r="P833" s="259"/>
      <c r="Q833" s="261"/>
      <c r="R833" s="259"/>
      <c r="S833" s="259"/>
      <c r="T833" s="261"/>
      <c r="U833" s="261"/>
      <c r="V833" s="259"/>
      <c r="W833" s="259"/>
      <c r="X833" s="259"/>
      <c r="Y833" s="259"/>
      <c r="Z833" s="259"/>
      <c r="AA833" s="261"/>
      <c r="AB833" s="261"/>
      <c r="AC833" s="259"/>
      <c r="AD833" s="259"/>
      <c r="AE833" s="259"/>
      <c r="AF833" s="259"/>
      <c r="AG833" s="259"/>
      <c r="AH833" s="261"/>
      <c r="AU833" s="45"/>
    </row>
    <row r="834" spans="2:47" ht="14.25" customHeight="1">
      <c r="B834" s="259"/>
      <c r="D834" s="259"/>
      <c r="E834" s="259"/>
      <c r="F834" s="261"/>
      <c r="G834" s="261"/>
      <c r="H834" s="259"/>
      <c r="I834" s="259"/>
      <c r="J834" s="259"/>
      <c r="K834" s="259"/>
      <c r="L834" s="259"/>
      <c r="M834" s="261"/>
      <c r="N834" s="261"/>
      <c r="O834" s="259"/>
      <c r="P834" s="259"/>
      <c r="Q834" s="261"/>
      <c r="R834" s="259"/>
      <c r="S834" s="259"/>
      <c r="T834" s="261"/>
      <c r="U834" s="261"/>
      <c r="V834" s="259"/>
      <c r="W834" s="259"/>
      <c r="X834" s="259"/>
      <c r="Y834" s="259"/>
      <c r="Z834" s="259"/>
      <c r="AA834" s="261"/>
      <c r="AB834" s="261"/>
      <c r="AC834" s="259"/>
      <c r="AD834" s="259"/>
      <c r="AE834" s="259"/>
      <c r="AF834" s="259"/>
      <c r="AG834" s="259"/>
      <c r="AH834" s="261"/>
      <c r="AU834" s="45"/>
    </row>
    <row r="835" spans="2:47" ht="14.25" customHeight="1">
      <c r="B835" s="259"/>
      <c r="D835" s="259"/>
      <c r="E835" s="259"/>
      <c r="F835" s="261"/>
      <c r="G835" s="261"/>
      <c r="H835" s="259"/>
      <c r="I835" s="259"/>
      <c r="J835" s="259"/>
      <c r="K835" s="259"/>
      <c r="L835" s="259"/>
      <c r="M835" s="261"/>
      <c r="N835" s="261"/>
      <c r="O835" s="259"/>
      <c r="P835" s="259"/>
      <c r="Q835" s="261"/>
      <c r="R835" s="259"/>
      <c r="S835" s="259"/>
      <c r="T835" s="261"/>
      <c r="U835" s="261"/>
      <c r="V835" s="259"/>
      <c r="W835" s="259"/>
      <c r="X835" s="259"/>
      <c r="Y835" s="259"/>
      <c r="Z835" s="259"/>
      <c r="AA835" s="261"/>
      <c r="AB835" s="261"/>
      <c r="AC835" s="259"/>
      <c r="AD835" s="259"/>
      <c r="AE835" s="259"/>
      <c r="AF835" s="259"/>
      <c r="AG835" s="259"/>
      <c r="AH835" s="261"/>
      <c r="AU835" s="45"/>
    </row>
    <row r="836" spans="2:47" ht="14.25" customHeight="1">
      <c r="B836" s="259"/>
      <c r="D836" s="259"/>
      <c r="E836" s="259"/>
      <c r="F836" s="261"/>
      <c r="G836" s="261"/>
      <c r="H836" s="259"/>
      <c r="I836" s="259"/>
      <c r="J836" s="259"/>
      <c r="K836" s="259"/>
      <c r="L836" s="259"/>
      <c r="M836" s="261"/>
      <c r="N836" s="261"/>
      <c r="O836" s="259"/>
      <c r="P836" s="259"/>
      <c r="Q836" s="261"/>
      <c r="R836" s="259"/>
      <c r="S836" s="259"/>
      <c r="T836" s="261"/>
      <c r="U836" s="261"/>
      <c r="V836" s="259"/>
      <c r="W836" s="259"/>
      <c r="X836" s="259"/>
      <c r="Y836" s="259"/>
      <c r="Z836" s="259"/>
      <c r="AA836" s="261"/>
      <c r="AB836" s="261"/>
      <c r="AC836" s="259"/>
      <c r="AD836" s="259"/>
      <c r="AE836" s="259"/>
      <c r="AF836" s="259"/>
      <c r="AG836" s="259"/>
      <c r="AH836" s="261"/>
      <c r="AU836" s="45"/>
    </row>
    <row r="837" spans="2:47" ht="14.25" customHeight="1">
      <c r="B837" s="259"/>
      <c r="D837" s="259"/>
      <c r="E837" s="259"/>
      <c r="F837" s="261"/>
      <c r="G837" s="261"/>
      <c r="H837" s="259"/>
      <c r="I837" s="259"/>
      <c r="J837" s="259"/>
      <c r="K837" s="259"/>
      <c r="L837" s="259"/>
      <c r="M837" s="261"/>
      <c r="N837" s="261"/>
      <c r="O837" s="259"/>
      <c r="P837" s="259"/>
      <c r="Q837" s="261"/>
      <c r="R837" s="259"/>
      <c r="S837" s="259"/>
      <c r="T837" s="261"/>
      <c r="U837" s="261"/>
      <c r="V837" s="259"/>
      <c r="W837" s="259"/>
      <c r="X837" s="259"/>
      <c r="Y837" s="259"/>
      <c r="Z837" s="259"/>
      <c r="AA837" s="261"/>
      <c r="AB837" s="261"/>
      <c r="AC837" s="259"/>
      <c r="AD837" s="259"/>
      <c r="AE837" s="259"/>
      <c r="AF837" s="259"/>
      <c r="AG837" s="259"/>
      <c r="AH837" s="261"/>
      <c r="AU837" s="45"/>
    </row>
    <row r="838" spans="2:47" ht="14.25" customHeight="1">
      <c r="B838" s="259"/>
      <c r="D838" s="259"/>
      <c r="E838" s="259"/>
      <c r="F838" s="261"/>
      <c r="G838" s="261"/>
      <c r="H838" s="259"/>
      <c r="I838" s="259"/>
      <c r="J838" s="259"/>
      <c r="K838" s="259"/>
      <c r="L838" s="259"/>
      <c r="M838" s="261"/>
      <c r="N838" s="261"/>
      <c r="O838" s="259"/>
      <c r="P838" s="259"/>
      <c r="Q838" s="261"/>
      <c r="R838" s="259"/>
      <c r="S838" s="259"/>
      <c r="T838" s="261"/>
      <c r="U838" s="261"/>
      <c r="V838" s="259"/>
      <c r="W838" s="259"/>
      <c r="X838" s="259"/>
      <c r="Y838" s="259"/>
      <c r="Z838" s="259"/>
      <c r="AA838" s="261"/>
      <c r="AB838" s="261"/>
      <c r="AC838" s="259"/>
      <c r="AD838" s="259"/>
      <c r="AE838" s="259"/>
      <c r="AF838" s="259"/>
      <c r="AG838" s="259"/>
      <c r="AH838" s="261"/>
      <c r="AU838" s="45"/>
    </row>
    <row r="839" spans="2:47" ht="14.25" customHeight="1">
      <c r="B839" s="259"/>
      <c r="D839" s="259"/>
      <c r="E839" s="259"/>
      <c r="F839" s="261"/>
      <c r="G839" s="261"/>
      <c r="H839" s="259"/>
      <c r="I839" s="259"/>
      <c r="J839" s="259"/>
      <c r="K839" s="259"/>
      <c r="L839" s="259"/>
      <c r="M839" s="261"/>
      <c r="N839" s="261"/>
      <c r="O839" s="259"/>
      <c r="P839" s="259"/>
      <c r="Q839" s="261"/>
      <c r="R839" s="259"/>
      <c r="S839" s="259"/>
      <c r="T839" s="261"/>
      <c r="U839" s="261"/>
      <c r="V839" s="259"/>
      <c r="W839" s="259"/>
      <c r="X839" s="259"/>
      <c r="Y839" s="259"/>
      <c r="Z839" s="259"/>
      <c r="AA839" s="261"/>
      <c r="AB839" s="261"/>
      <c r="AC839" s="259"/>
      <c r="AD839" s="259"/>
      <c r="AE839" s="259"/>
      <c r="AF839" s="259"/>
      <c r="AG839" s="259"/>
      <c r="AH839" s="261"/>
      <c r="AU839" s="45"/>
    </row>
    <row r="840" spans="2:47" ht="14.25" customHeight="1">
      <c r="B840" s="259"/>
      <c r="D840" s="259"/>
      <c r="E840" s="259"/>
      <c r="F840" s="261"/>
      <c r="G840" s="261"/>
      <c r="H840" s="259"/>
      <c r="I840" s="259"/>
      <c r="J840" s="259"/>
      <c r="K840" s="259"/>
      <c r="L840" s="259"/>
      <c r="M840" s="261"/>
      <c r="N840" s="261"/>
      <c r="O840" s="259"/>
      <c r="P840" s="259"/>
      <c r="Q840" s="261"/>
      <c r="R840" s="259"/>
      <c r="S840" s="259"/>
      <c r="T840" s="261"/>
      <c r="U840" s="261"/>
      <c r="V840" s="259"/>
      <c r="W840" s="259"/>
      <c r="X840" s="259"/>
      <c r="Y840" s="259"/>
      <c r="Z840" s="259"/>
      <c r="AA840" s="261"/>
      <c r="AB840" s="261"/>
      <c r="AC840" s="259"/>
      <c r="AD840" s="259"/>
      <c r="AE840" s="259"/>
      <c r="AF840" s="259"/>
      <c r="AG840" s="259"/>
      <c r="AH840" s="261"/>
      <c r="AU840" s="45"/>
    </row>
    <row r="841" spans="2:47" ht="14.25" customHeight="1">
      <c r="B841" s="259"/>
      <c r="D841" s="259"/>
      <c r="E841" s="259"/>
      <c r="F841" s="261"/>
      <c r="G841" s="261"/>
      <c r="H841" s="259"/>
      <c r="I841" s="259"/>
      <c r="J841" s="259"/>
      <c r="K841" s="259"/>
      <c r="L841" s="259"/>
      <c r="M841" s="261"/>
      <c r="N841" s="261"/>
      <c r="O841" s="259"/>
      <c r="P841" s="259"/>
      <c r="Q841" s="261"/>
      <c r="R841" s="259"/>
      <c r="S841" s="259"/>
      <c r="T841" s="261"/>
      <c r="U841" s="261"/>
      <c r="V841" s="259"/>
      <c r="W841" s="259"/>
      <c r="X841" s="259"/>
      <c r="Y841" s="259"/>
      <c r="Z841" s="259"/>
      <c r="AA841" s="261"/>
      <c r="AB841" s="261"/>
      <c r="AC841" s="259"/>
      <c r="AD841" s="259"/>
      <c r="AE841" s="259"/>
      <c r="AF841" s="259"/>
      <c r="AG841" s="259"/>
      <c r="AH841" s="261"/>
      <c r="AU841" s="45"/>
    </row>
    <row r="842" spans="2:47" ht="14.25" customHeight="1">
      <c r="B842" s="259"/>
      <c r="D842" s="259"/>
      <c r="E842" s="259"/>
      <c r="F842" s="261"/>
      <c r="G842" s="261"/>
      <c r="H842" s="259"/>
      <c r="I842" s="259"/>
      <c r="J842" s="259"/>
      <c r="K842" s="259"/>
      <c r="L842" s="259"/>
      <c r="M842" s="261"/>
      <c r="N842" s="261"/>
      <c r="O842" s="259"/>
      <c r="P842" s="259"/>
      <c r="Q842" s="261"/>
      <c r="R842" s="259"/>
      <c r="S842" s="259"/>
      <c r="T842" s="261"/>
      <c r="U842" s="261"/>
      <c r="V842" s="259"/>
      <c r="W842" s="259"/>
      <c r="X842" s="259"/>
      <c r="Y842" s="259"/>
      <c r="Z842" s="259"/>
      <c r="AA842" s="261"/>
      <c r="AB842" s="261"/>
      <c r="AC842" s="259"/>
      <c r="AD842" s="259"/>
      <c r="AE842" s="259"/>
      <c r="AF842" s="259"/>
      <c r="AG842" s="259"/>
      <c r="AH842" s="261"/>
      <c r="AU842" s="45"/>
    </row>
    <row r="843" spans="2:47" ht="14.25" customHeight="1">
      <c r="B843" s="259"/>
      <c r="D843" s="259"/>
      <c r="E843" s="259"/>
      <c r="F843" s="261"/>
      <c r="G843" s="261"/>
      <c r="H843" s="259"/>
      <c r="I843" s="259"/>
      <c r="J843" s="259"/>
      <c r="K843" s="259"/>
      <c r="L843" s="259"/>
      <c r="M843" s="261"/>
      <c r="N843" s="261"/>
      <c r="O843" s="259"/>
      <c r="P843" s="259"/>
      <c r="Q843" s="261"/>
      <c r="R843" s="259"/>
      <c r="S843" s="259"/>
      <c r="T843" s="261"/>
      <c r="U843" s="261"/>
      <c r="V843" s="259"/>
      <c r="W843" s="259"/>
      <c r="X843" s="259"/>
      <c r="Y843" s="259"/>
      <c r="Z843" s="259"/>
      <c r="AA843" s="261"/>
      <c r="AB843" s="261"/>
      <c r="AC843" s="259"/>
      <c r="AD843" s="259"/>
      <c r="AE843" s="259"/>
      <c r="AF843" s="259"/>
      <c r="AG843" s="259"/>
      <c r="AH843" s="261"/>
      <c r="AU843" s="45"/>
    </row>
    <row r="844" spans="2:47" ht="14.25" customHeight="1">
      <c r="B844" s="259"/>
      <c r="D844" s="259"/>
      <c r="E844" s="259"/>
      <c r="F844" s="261"/>
      <c r="G844" s="261"/>
      <c r="H844" s="259"/>
      <c r="I844" s="259"/>
      <c r="J844" s="259"/>
      <c r="K844" s="259"/>
      <c r="L844" s="259"/>
      <c r="M844" s="261"/>
      <c r="N844" s="261"/>
      <c r="O844" s="259"/>
      <c r="P844" s="259"/>
      <c r="Q844" s="261"/>
      <c r="R844" s="259"/>
      <c r="S844" s="259"/>
      <c r="T844" s="261"/>
      <c r="U844" s="261"/>
      <c r="V844" s="259"/>
      <c r="W844" s="259"/>
      <c r="X844" s="259"/>
      <c r="Y844" s="259"/>
      <c r="Z844" s="259"/>
      <c r="AA844" s="261"/>
      <c r="AB844" s="261"/>
      <c r="AC844" s="259"/>
      <c r="AD844" s="259"/>
      <c r="AE844" s="259"/>
      <c r="AF844" s="259"/>
      <c r="AG844" s="259"/>
      <c r="AH844" s="261"/>
      <c r="AU844" s="45"/>
    </row>
    <row r="845" spans="2:47" ht="14.25" customHeight="1">
      <c r="B845" s="259"/>
      <c r="D845" s="259"/>
      <c r="E845" s="259"/>
      <c r="F845" s="261"/>
      <c r="G845" s="261"/>
      <c r="H845" s="259"/>
      <c r="I845" s="259"/>
      <c r="J845" s="259"/>
      <c r="K845" s="259"/>
      <c r="L845" s="259"/>
      <c r="M845" s="261"/>
      <c r="N845" s="261"/>
      <c r="O845" s="259"/>
      <c r="P845" s="259"/>
      <c r="Q845" s="261"/>
      <c r="R845" s="259"/>
      <c r="S845" s="259"/>
      <c r="T845" s="261"/>
      <c r="U845" s="261"/>
      <c r="V845" s="259"/>
      <c r="W845" s="259"/>
      <c r="X845" s="259"/>
      <c r="Y845" s="259"/>
      <c r="Z845" s="259"/>
      <c r="AA845" s="261"/>
      <c r="AB845" s="261"/>
      <c r="AC845" s="259"/>
      <c r="AD845" s="259"/>
      <c r="AE845" s="259"/>
      <c r="AF845" s="259"/>
      <c r="AG845" s="259"/>
      <c r="AH845" s="261"/>
      <c r="AU845" s="45"/>
    </row>
    <row r="846" spans="2:47" ht="14.25" customHeight="1">
      <c r="B846" s="259"/>
      <c r="D846" s="259"/>
      <c r="E846" s="259"/>
      <c r="F846" s="261"/>
      <c r="G846" s="261"/>
      <c r="H846" s="259"/>
      <c r="I846" s="259"/>
      <c r="J846" s="259"/>
      <c r="K846" s="259"/>
      <c r="L846" s="259"/>
      <c r="M846" s="261"/>
      <c r="N846" s="261"/>
      <c r="O846" s="259"/>
      <c r="P846" s="259"/>
      <c r="Q846" s="261"/>
      <c r="R846" s="259"/>
      <c r="S846" s="259"/>
      <c r="T846" s="261"/>
      <c r="U846" s="261"/>
      <c r="V846" s="259"/>
      <c r="W846" s="259"/>
      <c r="X846" s="259"/>
      <c r="Y846" s="259"/>
      <c r="Z846" s="259"/>
      <c r="AA846" s="261"/>
      <c r="AB846" s="261"/>
      <c r="AC846" s="259"/>
      <c r="AD846" s="259"/>
      <c r="AE846" s="259"/>
      <c r="AF846" s="259"/>
      <c r="AG846" s="259"/>
      <c r="AH846" s="261"/>
      <c r="AU846" s="45"/>
    </row>
    <row r="847" spans="2:47" ht="14.25" customHeight="1">
      <c r="B847" s="259"/>
      <c r="D847" s="259"/>
      <c r="E847" s="259"/>
      <c r="F847" s="261"/>
      <c r="G847" s="261"/>
      <c r="H847" s="259"/>
      <c r="I847" s="259"/>
      <c r="J847" s="259"/>
      <c r="K847" s="259"/>
      <c r="L847" s="259"/>
      <c r="M847" s="261"/>
      <c r="N847" s="261"/>
      <c r="O847" s="259"/>
      <c r="P847" s="259"/>
      <c r="Q847" s="261"/>
      <c r="R847" s="259"/>
      <c r="S847" s="259"/>
      <c r="T847" s="261"/>
      <c r="U847" s="261"/>
      <c r="V847" s="259"/>
      <c r="W847" s="259"/>
      <c r="X847" s="259"/>
      <c r="Y847" s="259"/>
      <c r="Z847" s="259"/>
      <c r="AA847" s="261"/>
      <c r="AB847" s="261"/>
      <c r="AC847" s="259"/>
      <c r="AD847" s="259"/>
      <c r="AE847" s="259"/>
      <c r="AF847" s="259"/>
      <c r="AG847" s="259"/>
      <c r="AH847" s="261"/>
      <c r="AU847" s="45"/>
    </row>
    <row r="848" spans="2:47" ht="14.25" customHeight="1">
      <c r="B848" s="259"/>
      <c r="D848" s="259"/>
      <c r="E848" s="259"/>
      <c r="F848" s="261"/>
      <c r="G848" s="261"/>
      <c r="H848" s="259"/>
      <c r="I848" s="259"/>
      <c r="J848" s="259"/>
      <c r="K848" s="259"/>
      <c r="L848" s="259"/>
      <c r="M848" s="261"/>
      <c r="N848" s="261"/>
      <c r="O848" s="259"/>
      <c r="P848" s="259"/>
      <c r="Q848" s="261"/>
      <c r="R848" s="259"/>
      <c r="S848" s="259"/>
      <c r="T848" s="261"/>
      <c r="U848" s="261"/>
      <c r="V848" s="259"/>
      <c r="W848" s="259"/>
      <c r="X848" s="259"/>
      <c r="Y848" s="259"/>
      <c r="Z848" s="259"/>
      <c r="AA848" s="261"/>
      <c r="AB848" s="261"/>
      <c r="AC848" s="259"/>
      <c r="AD848" s="259"/>
      <c r="AE848" s="259"/>
      <c r="AF848" s="259"/>
      <c r="AG848" s="259"/>
      <c r="AH848" s="261"/>
      <c r="AU848" s="45"/>
    </row>
    <row r="849" spans="2:47" ht="14.25" customHeight="1">
      <c r="B849" s="259"/>
      <c r="D849" s="259"/>
      <c r="E849" s="259"/>
      <c r="F849" s="261"/>
      <c r="G849" s="261"/>
      <c r="H849" s="259"/>
      <c r="I849" s="259"/>
      <c r="J849" s="259"/>
      <c r="K849" s="259"/>
      <c r="L849" s="259"/>
      <c r="M849" s="261"/>
      <c r="N849" s="261"/>
      <c r="O849" s="259"/>
      <c r="P849" s="259"/>
      <c r="Q849" s="261"/>
      <c r="R849" s="259"/>
      <c r="S849" s="259"/>
      <c r="T849" s="261"/>
      <c r="U849" s="261"/>
      <c r="V849" s="259"/>
      <c r="W849" s="259"/>
      <c r="X849" s="259"/>
      <c r="Y849" s="259"/>
      <c r="Z849" s="259"/>
      <c r="AA849" s="261"/>
      <c r="AB849" s="261"/>
      <c r="AC849" s="259"/>
      <c r="AD849" s="259"/>
      <c r="AE849" s="259"/>
      <c r="AF849" s="259"/>
      <c r="AG849" s="259"/>
      <c r="AH849" s="261"/>
      <c r="AU849" s="45"/>
    </row>
    <row r="850" spans="2:47" ht="14.25" customHeight="1">
      <c r="B850" s="259"/>
      <c r="D850" s="259"/>
      <c r="E850" s="259"/>
      <c r="F850" s="261"/>
      <c r="G850" s="261"/>
      <c r="H850" s="259"/>
      <c r="I850" s="259"/>
      <c r="J850" s="259"/>
      <c r="K850" s="259"/>
      <c r="L850" s="259"/>
      <c r="M850" s="261"/>
      <c r="N850" s="261"/>
      <c r="O850" s="259"/>
      <c r="P850" s="259"/>
      <c r="Q850" s="261"/>
      <c r="R850" s="259"/>
      <c r="S850" s="259"/>
      <c r="T850" s="261"/>
      <c r="U850" s="261"/>
      <c r="V850" s="259"/>
      <c r="W850" s="259"/>
      <c r="X850" s="259"/>
      <c r="Y850" s="259"/>
      <c r="Z850" s="259"/>
      <c r="AA850" s="261"/>
      <c r="AB850" s="261"/>
      <c r="AC850" s="259"/>
      <c r="AD850" s="259"/>
      <c r="AE850" s="259"/>
      <c r="AF850" s="259"/>
      <c r="AG850" s="259"/>
      <c r="AH850" s="261"/>
      <c r="AU850" s="45"/>
    </row>
    <row r="851" spans="2:47" ht="14.25" customHeight="1">
      <c r="B851" s="259"/>
      <c r="D851" s="259"/>
      <c r="E851" s="259"/>
      <c r="F851" s="261"/>
      <c r="G851" s="261"/>
      <c r="H851" s="259"/>
      <c r="I851" s="259"/>
      <c r="J851" s="259"/>
      <c r="K851" s="259"/>
      <c r="L851" s="259"/>
      <c r="M851" s="261"/>
      <c r="N851" s="261"/>
      <c r="O851" s="259"/>
      <c r="P851" s="259"/>
      <c r="Q851" s="261"/>
      <c r="R851" s="259"/>
      <c r="S851" s="259"/>
      <c r="T851" s="261"/>
      <c r="U851" s="261"/>
      <c r="V851" s="259"/>
      <c r="W851" s="259"/>
      <c r="X851" s="259"/>
      <c r="Y851" s="259"/>
      <c r="Z851" s="259"/>
      <c r="AA851" s="261"/>
      <c r="AB851" s="261"/>
      <c r="AC851" s="259"/>
      <c r="AD851" s="259"/>
      <c r="AE851" s="259"/>
      <c r="AF851" s="259"/>
      <c r="AG851" s="259"/>
      <c r="AH851" s="261"/>
      <c r="AU851" s="45"/>
    </row>
    <row r="852" spans="2:47" ht="14.25" customHeight="1">
      <c r="B852" s="259"/>
      <c r="D852" s="259"/>
      <c r="E852" s="259"/>
      <c r="F852" s="261"/>
      <c r="G852" s="261"/>
      <c r="H852" s="259"/>
      <c r="I852" s="259"/>
      <c r="J852" s="259"/>
      <c r="K852" s="259"/>
      <c r="L852" s="259"/>
      <c r="M852" s="261"/>
      <c r="N852" s="261"/>
      <c r="O852" s="259"/>
      <c r="P852" s="259"/>
      <c r="Q852" s="261"/>
      <c r="R852" s="259"/>
      <c r="S852" s="259"/>
      <c r="T852" s="261"/>
      <c r="U852" s="261"/>
      <c r="V852" s="259"/>
      <c r="W852" s="259"/>
      <c r="X852" s="259"/>
      <c r="Y852" s="259"/>
      <c r="Z852" s="259"/>
      <c r="AA852" s="261"/>
      <c r="AB852" s="261"/>
      <c r="AC852" s="259"/>
      <c r="AD852" s="259"/>
      <c r="AE852" s="259"/>
      <c r="AF852" s="259"/>
      <c r="AG852" s="259"/>
      <c r="AH852" s="261"/>
      <c r="AU852" s="45"/>
    </row>
    <row r="853" spans="2:47" ht="14.25" customHeight="1">
      <c r="B853" s="259"/>
      <c r="D853" s="259"/>
      <c r="E853" s="259"/>
      <c r="F853" s="261"/>
      <c r="G853" s="261"/>
      <c r="H853" s="259"/>
      <c r="I853" s="259"/>
      <c r="J853" s="259"/>
      <c r="K853" s="259"/>
      <c r="L853" s="259"/>
      <c r="M853" s="261"/>
      <c r="N853" s="261"/>
      <c r="O853" s="259"/>
      <c r="P853" s="259"/>
      <c r="Q853" s="261"/>
      <c r="R853" s="259"/>
      <c r="S853" s="259"/>
      <c r="T853" s="261"/>
      <c r="U853" s="261"/>
      <c r="V853" s="259"/>
      <c r="W853" s="259"/>
      <c r="X853" s="259"/>
      <c r="Y853" s="259"/>
      <c r="Z853" s="259"/>
      <c r="AA853" s="261"/>
      <c r="AB853" s="261"/>
      <c r="AC853" s="259"/>
      <c r="AD853" s="259"/>
      <c r="AE853" s="259"/>
      <c r="AF853" s="259"/>
      <c r="AG853" s="259"/>
      <c r="AH853" s="261"/>
      <c r="AU853" s="45"/>
    </row>
    <row r="854" spans="2:47" ht="14.25" customHeight="1">
      <c r="B854" s="259"/>
      <c r="D854" s="259"/>
      <c r="E854" s="259"/>
      <c r="F854" s="261"/>
      <c r="G854" s="261"/>
      <c r="H854" s="259"/>
      <c r="I854" s="259"/>
      <c r="J854" s="259"/>
      <c r="K854" s="259"/>
      <c r="L854" s="259"/>
      <c r="M854" s="261"/>
      <c r="N854" s="261"/>
      <c r="O854" s="259"/>
      <c r="P854" s="259"/>
      <c r="Q854" s="261"/>
      <c r="R854" s="259"/>
      <c r="S854" s="259"/>
      <c r="T854" s="261"/>
      <c r="U854" s="261"/>
      <c r="V854" s="259"/>
      <c r="W854" s="259"/>
      <c r="X854" s="259"/>
      <c r="Y854" s="259"/>
      <c r="Z854" s="259"/>
      <c r="AA854" s="261"/>
      <c r="AB854" s="261"/>
      <c r="AC854" s="259"/>
      <c r="AD854" s="259"/>
      <c r="AE854" s="259"/>
      <c r="AF854" s="259"/>
      <c r="AG854" s="259"/>
      <c r="AH854" s="261"/>
      <c r="AU854" s="45"/>
    </row>
    <row r="855" spans="2:47" ht="14.25" customHeight="1">
      <c r="B855" s="259"/>
      <c r="D855" s="259"/>
      <c r="E855" s="259"/>
      <c r="F855" s="261"/>
      <c r="G855" s="261"/>
      <c r="H855" s="259"/>
      <c r="I855" s="259"/>
      <c r="J855" s="259"/>
      <c r="K855" s="259"/>
      <c r="L855" s="259"/>
      <c r="M855" s="261"/>
      <c r="N855" s="261"/>
      <c r="O855" s="259"/>
      <c r="P855" s="259"/>
      <c r="Q855" s="261"/>
      <c r="R855" s="259"/>
      <c r="S855" s="259"/>
      <c r="T855" s="261"/>
      <c r="U855" s="261"/>
      <c r="V855" s="259"/>
      <c r="W855" s="259"/>
      <c r="X855" s="259"/>
      <c r="Y855" s="259"/>
      <c r="Z855" s="259"/>
      <c r="AA855" s="261"/>
      <c r="AB855" s="261"/>
      <c r="AC855" s="259"/>
      <c r="AD855" s="259"/>
      <c r="AE855" s="259"/>
      <c r="AF855" s="259"/>
      <c r="AG855" s="259"/>
      <c r="AH855" s="261"/>
      <c r="AU855" s="45"/>
    </row>
    <row r="856" spans="2:47" ht="14.25" customHeight="1">
      <c r="B856" s="259"/>
      <c r="D856" s="259"/>
      <c r="E856" s="259"/>
      <c r="F856" s="261"/>
      <c r="G856" s="261"/>
      <c r="H856" s="259"/>
      <c r="I856" s="259"/>
      <c r="J856" s="259"/>
      <c r="K856" s="259"/>
      <c r="L856" s="259"/>
      <c r="M856" s="261"/>
      <c r="N856" s="261"/>
      <c r="O856" s="259"/>
      <c r="P856" s="259"/>
      <c r="Q856" s="261"/>
      <c r="R856" s="259"/>
      <c r="S856" s="259"/>
      <c r="T856" s="261"/>
      <c r="U856" s="261"/>
      <c r="V856" s="259"/>
      <c r="W856" s="259"/>
      <c r="X856" s="259"/>
      <c r="Y856" s="259"/>
      <c r="Z856" s="259"/>
      <c r="AA856" s="261"/>
      <c r="AB856" s="261"/>
      <c r="AC856" s="259"/>
      <c r="AD856" s="259"/>
      <c r="AE856" s="259"/>
      <c r="AF856" s="259"/>
      <c r="AG856" s="259"/>
      <c r="AH856" s="261"/>
      <c r="AU856" s="45"/>
    </row>
    <row r="857" spans="2:47" ht="14.25" customHeight="1">
      <c r="B857" s="259"/>
      <c r="D857" s="259"/>
      <c r="E857" s="259"/>
      <c r="F857" s="261"/>
      <c r="G857" s="261"/>
      <c r="H857" s="259"/>
      <c r="I857" s="259"/>
      <c r="J857" s="259"/>
      <c r="K857" s="259"/>
      <c r="L857" s="259"/>
      <c r="M857" s="261"/>
      <c r="N857" s="261"/>
      <c r="O857" s="259"/>
      <c r="P857" s="259"/>
      <c r="Q857" s="261"/>
      <c r="R857" s="259"/>
      <c r="S857" s="259"/>
      <c r="T857" s="261"/>
      <c r="U857" s="261"/>
      <c r="V857" s="259"/>
      <c r="W857" s="259"/>
      <c r="X857" s="259"/>
      <c r="Y857" s="259"/>
      <c r="Z857" s="259"/>
      <c r="AA857" s="261"/>
      <c r="AB857" s="261"/>
      <c r="AC857" s="259"/>
      <c r="AD857" s="259"/>
      <c r="AE857" s="259"/>
      <c r="AF857" s="259"/>
      <c r="AG857" s="259"/>
      <c r="AH857" s="261"/>
      <c r="AU857" s="45"/>
    </row>
    <row r="858" spans="2:47" ht="14.25" customHeight="1">
      <c r="B858" s="259"/>
      <c r="D858" s="259"/>
      <c r="E858" s="259"/>
      <c r="F858" s="261"/>
      <c r="G858" s="261"/>
      <c r="H858" s="259"/>
      <c r="I858" s="259"/>
      <c r="J858" s="259"/>
      <c r="K858" s="259"/>
      <c r="L858" s="259"/>
      <c r="M858" s="261"/>
      <c r="N858" s="261"/>
      <c r="O858" s="259"/>
      <c r="P858" s="259"/>
      <c r="Q858" s="261"/>
      <c r="R858" s="259"/>
      <c r="S858" s="259"/>
      <c r="T858" s="261"/>
      <c r="U858" s="261"/>
      <c r="V858" s="259"/>
      <c r="W858" s="259"/>
      <c r="X858" s="259"/>
      <c r="Y858" s="259"/>
      <c r="Z858" s="259"/>
      <c r="AA858" s="261"/>
      <c r="AB858" s="261"/>
      <c r="AC858" s="259"/>
      <c r="AD858" s="259"/>
      <c r="AE858" s="259"/>
      <c r="AF858" s="259"/>
      <c r="AG858" s="259"/>
      <c r="AH858" s="261"/>
      <c r="AU858" s="45"/>
    </row>
    <row r="859" spans="2:47" ht="14.25" customHeight="1">
      <c r="B859" s="259"/>
      <c r="D859" s="259"/>
      <c r="E859" s="259"/>
      <c r="F859" s="261"/>
      <c r="G859" s="261"/>
      <c r="H859" s="259"/>
      <c r="I859" s="259"/>
      <c r="J859" s="259"/>
      <c r="K859" s="259"/>
      <c r="L859" s="259"/>
      <c r="M859" s="261"/>
      <c r="N859" s="261"/>
      <c r="O859" s="259"/>
      <c r="P859" s="259"/>
      <c r="Q859" s="261"/>
      <c r="R859" s="259"/>
      <c r="S859" s="259"/>
      <c r="T859" s="261"/>
      <c r="U859" s="261"/>
      <c r="V859" s="259"/>
      <c r="W859" s="259"/>
      <c r="X859" s="259"/>
      <c r="Y859" s="259"/>
      <c r="Z859" s="259"/>
      <c r="AA859" s="261"/>
      <c r="AB859" s="261"/>
      <c r="AC859" s="259"/>
      <c r="AD859" s="259"/>
      <c r="AE859" s="259"/>
      <c r="AF859" s="259"/>
      <c r="AG859" s="259"/>
      <c r="AH859" s="261"/>
      <c r="AU859" s="45"/>
    </row>
    <row r="860" spans="2:47" ht="14.25" customHeight="1">
      <c r="B860" s="259"/>
      <c r="D860" s="259"/>
      <c r="E860" s="259"/>
      <c r="F860" s="261"/>
      <c r="G860" s="261"/>
      <c r="H860" s="259"/>
      <c r="I860" s="259"/>
      <c r="J860" s="259"/>
      <c r="K860" s="259"/>
      <c r="L860" s="259"/>
      <c r="M860" s="261"/>
      <c r="N860" s="261"/>
      <c r="O860" s="259"/>
      <c r="P860" s="259"/>
      <c r="Q860" s="261"/>
      <c r="R860" s="259"/>
      <c r="S860" s="259"/>
      <c r="T860" s="261"/>
      <c r="U860" s="261"/>
      <c r="V860" s="259"/>
      <c r="W860" s="259"/>
      <c r="X860" s="259"/>
      <c r="Y860" s="259"/>
      <c r="Z860" s="259"/>
      <c r="AA860" s="261"/>
      <c r="AB860" s="261"/>
      <c r="AC860" s="259"/>
      <c r="AD860" s="259"/>
      <c r="AE860" s="259"/>
      <c r="AF860" s="259"/>
      <c r="AG860" s="259"/>
      <c r="AH860" s="261"/>
      <c r="AU860" s="45"/>
    </row>
    <row r="861" spans="2:47" ht="14.25" customHeight="1">
      <c r="B861" s="259"/>
      <c r="D861" s="259"/>
      <c r="E861" s="259"/>
      <c r="F861" s="261"/>
      <c r="G861" s="261"/>
      <c r="H861" s="259"/>
      <c r="I861" s="259"/>
      <c r="J861" s="259"/>
      <c r="K861" s="259"/>
      <c r="L861" s="259"/>
      <c r="M861" s="261"/>
      <c r="N861" s="261"/>
      <c r="O861" s="259"/>
      <c r="P861" s="259"/>
      <c r="Q861" s="261"/>
      <c r="R861" s="259"/>
      <c r="S861" s="259"/>
      <c r="T861" s="261"/>
      <c r="U861" s="261"/>
      <c r="V861" s="259"/>
      <c r="W861" s="259"/>
      <c r="X861" s="259"/>
      <c r="Y861" s="259"/>
      <c r="Z861" s="259"/>
      <c r="AA861" s="261"/>
      <c r="AB861" s="261"/>
      <c r="AC861" s="259"/>
      <c r="AD861" s="259"/>
      <c r="AE861" s="259"/>
      <c r="AF861" s="259"/>
      <c r="AG861" s="259"/>
      <c r="AH861" s="261"/>
      <c r="AU861" s="45"/>
    </row>
    <row r="862" spans="2:47" ht="14.25" customHeight="1">
      <c r="B862" s="259"/>
      <c r="D862" s="259"/>
      <c r="E862" s="259"/>
      <c r="F862" s="261"/>
      <c r="G862" s="261"/>
      <c r="H862" s="259"/>
      <c r="I862" s="259"/>
      <c r="J862" s="259"/>
      <c r="K862" s="259"/>
      <c r="L862" s="259"/>
      <c r="M862" s="261"/>
      <c r="N862" s="261"/>
      <c r="O862" s="259"/>
      <c r="P862" s="259"/>
      <c r="Q862" s="261"/>
      <c r="R862" s="259"/>
      <c r="S862" s="259"/>
      <c r="T862" s="261"/>
      <c r="U862" s="261"/>
      <c r="V862" s="259"/>
      <c r="W862" s="259"/>
      <c r="X862" s="259"/>
      <c r="Y862" s="259"/>
      <c r="Z862" s="259"/>
      <c r="AA862" s="261"/>
      <c r="AB862" s="261"/>
      <c r="AC862" s="259"/>
      <c r="AD862" s="259"/>
      <c r="AE862" s="259"/>
      <c r="AF862" s="259"/>
      <c r="AG862" s="259"/>
      <c r="AH862" s="261"/>
      <c r="AU862" s="45"/>
    </row>
    <row r="863" spans="2:47" ht="14.25" customHeight="1">
      <c r="B863" s="259"/>
      <c r="D863" s="259"/>
      <c r="E863" s="259"/>
      <c r="F863" s="261"/>
      <c r="G863" s="261"/>
      <c r="H863" s="259"/>
      <c r="I863" s="259"/>
      <c r="J863" s="259"/>
      <c r="K863" s="259"/>
      <c r="L863" s="259"/>
      <c r="M863" s="261"/>
      <c r="N863" s="261"/>
      <c r="O863" s="259"/>
      <c r="P863" s="259"/>
      <c r="Q863" s="261"/>
      <c r="R863" s="259"/>
      <c r="S863" s="259"/>
      <c r="T863" s="261"/>
      <c r="U863" s="261"/>
      <c r="V863" s="259"/>
      <c r="W863" s="259"/>
      <c r="X863" s="259"/>
      <c r="Y863" s="259"/>
      <c r="Z863" s="259"/>
      <c r="AA863" s="261"/>
      <c r="AB863" s="261"/>
      <c r="AC863" s="259"/>
      <c r="AD863" s="259"/>
      <c r="AE863" s="259"/>
      <c r="AF863" s="259"/>
      <c r="AG863" s="259"/>
      <c r="AH863" s="261"/>
      <c r="AU863" s="45"/>
    </row>
    <row r="864" spans="2:47" ht="14.25" customHeight="1">
      <c r="B864" s="259"/>
      <c r="D864" s="259"/>
      <c r="E864" s="259"/>
      <c r="F864" s="261"/>
      <c r="G864" s="261"/>
      <c r="H864" s="259"/>
      <c r="I864" s="259"/>
      <c r="J864" s="259"/>
      <c r="K864" s="259"/>
      <c r="L864" s="259"/>
      <c r="M864" s="261"/>
      <c r="N864" s="261"/>
      <c r="O864" s="259"/>
      <c r="P864" s="259"/>
      <c r="Q864" s="261"/>
      <c r="R864" s="259"/>
      <c r="S864" s="259"/>
      <c r="T864" s="261"/>
      <c r="U864" s="261"/>
      <c r="V864" s="259"/>
      <c r="W864" s="259"/>
      <c r="X864" s="259"/>
      <c r="Y864" s="259"/>
      <c r="Z864" s="259"/>
      <c r="AA864" s="261"/>
      <c r="AB864" s="261"/>
      <c r="AC864" s="259"/>
      <c r="AD864" s="259"/>
      <c r="AE864" s="259"/>
      <c r="AF864" s="259"/>
      <c r="AG864" s="259"/>
      <c r="AH864" s="261"/>
      <c r="AU864" s="45"/>
    </row>
    <row r="865" spans="2:47" ht="14.25" customHeight="1">
      <c r="B865" s="259"/>
      <c r="D865" s="259"/>
      <c r="E865" s="259"/>
      <c r="F865" s="261"/>
      <c r="G865" s="261"/>
      <c r="H865" s="259"/>
      <c r="I865" s="259"/>
      <c r="J865" s="259"/>
      <c r="K865" s="259"/>
      <c r="L865" s="259"/>
      <c r="M865" s="261"/>
      <c r="N865" s="261"/>
      <c r="O865" s="259"/>
      <c r="P865" s="259"/>
      <c r="Q865" s="261"/>
      <c r="R865" s="259"/>
      <c r="S865" s="259"/>
      <c r="T865" s="261"/>
      <c r="U865" s="261"/>
      <c r="V865" s="259"/>
      <c r="W865" s="259"/>
      <c r="X865" s="259"/>
      <c r="Y865" s="259"/>
      <c r="Z865" s="259"/>
      <c r="AA865" s="261"/>
      <c r="AB865" s="261"/>
      <c r="AC865" s="259"/>
      <c r="AD865" s="259"/>
      <c r="AE865" s="259"/>
      <c r="AF865" s="259"/>
      <c r="AG865" s="259"/>
      <c r="AH865" s="261"/>
      <c r="AU865" s="45"/>
    </row>
    <row r="866" spans="2:47" ht="14.25" customHeight="1">
      <c r="B866" s="259"/>
      <c r="D866" s="259"/>
      <c r="E866" s="259"/>
      <c r="F866" s="261"/>
      <c r="G866" s="261"/>
      <c r="H866" s="259"/>
      <c r="I866" s="259"/>
      <c r="J866" s="259"/>
      <c r="K866" s="259"/>
      <c r="L866" s="259"/>
      <c r="M866" s="261"/>
      <c r="N866" s="261"/>
      <c r="O866" s="259"/>
      <c r="P866" s="259"/>
      <c r="Q866" s="261"/>
      <c r="R866" s="259"/>
      <c r="S866" s="259"/>
      <c r="T866" s="261"/>
      <c r="U866" s="261"/>
      <c r="V866" s="259"/>
      <c r="W866" s="259"/>
      <c r="X866" s="259"/>
      <c r="Y866" s="259"/>
      <c r="Z866" s="259"/>
      <c r="AA866" s="261"/>
      <c r="AB866" s="261"/>
      <c r="AC866" s="259"/>
      <c r="AD866" s="259"/>
      <c r="AE866" s="259"/>
      <c r="AF866" s="259"/>
      <c r="AG866" s="259"/>
      <c r="AH866" s="261"/>
      <c r="AU866" s="45"/>
    </row>
    <row r="867" spans="2:47" ht="14.25" customHeight="1">
      <c r="B867" s="259"/>
      <c r="D867" s="259"/>
      <c r="E867" s="259"/>
      <c r="F867" s="261"/>
      <c r="G867" s="261"/>
      <c r="H867" s="259"/>
      <c r="I867" s="259"/>
      <c r="J867" s="259"/>
      <c r="K867" s="259"/>
      <c r="L867" s="259"/>
      <c r="M867" s="261"/>
      <c r="N867" s="261"/>
      <c r="O867" s="259"/>
      <c r="P867" s="259"/>
      <c r="Q867" s="261"/>
      <c r="R867" s="259"/>
      <c r="S867" s="259"/>
      <c r="T867" s="261"/>
      <c r="U867" s="261"/>
      <c r="V867" s="259"/>
      <c r="W867" s="259"/>
      <c r="X867" s="259"/>
      <c r="Y867" s="259"/>
      <c r="Z867" s="259"/>
      <c r="AA867" s="261"/>
      <c r="AB867" s="261"/>
      <c r="AC867" s="259"/>
      <c r="AD867" s="259"/>
      <c r="AE867" s="259"/>
      <c r="AF867" s="259"/>
      <c r="AG867" s="259"/>
      <c r="AH867" s="261"/>
      <c r="AU867" s="45"/>
    </row>
    <row r="868" spans="2:47" ht="14.25" customHeight="1">
      <c r="B868" s="259"/>
      <c r="D868" s="259"/>
      <c r="E868" s="259"/>
      <c r="F868" s="261"/>
      <c r="G868" s="261"/>
      <c r="H868" s="259"/>
      <c r="I868" s="259"/>
      <c r="J868" s="259"/>
      <c r="K868" s="259"/>
      <c r="L868" s="259"/>
      <c r="M868" s="261"/>
      <c r="N868" s="261"/>
      <c r="O868" s="259"/>
      <c r="P868" s="259"/>
      <c r="Q868" s="261"/>
      <c r="R868" s="259"/>
      <c r="S868" s="259"/>
      <c r="T868" s="261"/>
      <c r="U868" s="261"/>
      <c r="V868" s="259"/>
      <c r="W868" s="259"/>
      <c r="X868" s="259"/>
      <c r="Y868" s="259"/>
      <c r="Z868" s="259"/>
      <c r="AA868" s="261"/>
      <c r="AB868" s="261"/>
      <c r="AC868" s="259"/>
      <c r="AD868" s="259"/>
      <c r="AE868" s="259"/>
      <c r="AF868" s="259"/>
      <c r="AG868" s="259"/>
      <c r="AH868" s="261"/>
      <c r="AU868" s="45"/>
    </row>
    <row r="869" spans="2:47" ht="14.25" customHeight="1">
      <c r="B869" s="259"/>
      <c r="D869" s="259"/>
      <c r="E869" s="259"/>
      <c r="F869" s="261"/>
      <c r="G869" s="261"/>
      <c r="H869" s="259"/>
      <c r="I869" s="259"/>
      <c r="J869" s="259"/>
      <c r="K869" s="259"/>
      <c r="L869" s="259"/>
      <c r="M869" s="261"/>
      <c r="N869" s="261"/>
      <c r="O869" s="259"/>
      <c r="P869" s="259"/>
      <c r="Q869" s="261"/>
      <c r="R869" s="259"/>
      <c r="S869" s="259"/>
      <c r="T869" s="261"/>
      <c r="U869" s="261"/>
      <c r="V869" s="259"/>
      <c r="W869" s="259"/>
      <c r="X869" s="259"/>
      <c r="Y869" s="259"/>
      <c r="Z869" s="259"/>
      <c r="AA869" s="261"/>
      <c r="AB869" s="261"/>
      <c r="AC869" s="259"/>
      <c r="AD869" s="259"/>
      <c r="AE869" s="259"/>
      <c r="AF869" s="259"/>
      <c r="AG869" s="259"/>
      <c r="AH869" s="261"/>
      <c r="AU869" s="45"/>
    </row>
    <row r="870" spans="2:47" ht="14.25" customHeight="1">
      <c r="B870" s="259"/>
      <c r="D870" s="259"/>
      <c r="E870" s="259"/>
      <c r="F870" s="261"/>
      <c r="G870" s="261"/>
      <c r="H870" s="259"/>
      <c r="I870" s="259"/>
      <c r="J870" s="259"/>
      <c r="K870" s="259"/>
      <c r="L870" s="259"/>
      <c r="M870" s="261"/>
      <c r="N870" s="261"/>
      <c r="O870" s="259"/>
      <c r="P870" s="259"/>
      <c r="Q870" s="261"/>
      <c r="R870" s="259"/>
      <c r="S870" s="259"/>
      <c r="T870" s="261"/>
      <c r="U870" s="261"/>
      <c r="V870" s="259"/>
      <c r="W870" s="259"/>
      <c r="X870" s="259"/>
      <c r="Y870" s="259"/>
      <c r="Z870" s="259"/>
      <c r="AA870" s="261"/>
      <c r="AB870" s="261"/>
      <c r="AC870" s="259"/>
      <c r="AD870" s="259"/>
      <c r="AE870" s="259"/>
      <c r="AF870" s="259"/>
      <c r="AG870" s="259"/>
      <c r="AH870" s="261"/>
      <c r="AU870" s="45"/>
    </row>
    <row r="871" spans="2:47" ht="14.25" customHeight="1">
      <c r="B871" s="259"/>
      <c r="D871" s="259"/>
      <c r="E871" s="259"/>
      <c r="F871" s="261"/>
      <c r="G871" s="261"/>
      <c r="H871" s="259"/>
      <c r="I871" s="259"/>
      <c r="J871" s="259"/>
      <c r="K871" s="259"/>
      <c r="L871" s="259"/>
      <c r="M871" s="261"/>
      <c r="N871" s="261"/>
      <c r="O871" s="259"/>
      <c r="P871" s="259"/>
      <c r="Q871" s="261"/>
      <c r="R871" s="259"/>
      <c r="S871" s="259"/>
      <c r="T871" s="261"/>
      <c r="U871" s="261"/>
      <c r="V871" s="259"/>
      <c r="W871" s="259"/>
      <c r="X871" s="259"/>
      <c r="Y871" s="259"/>
      <c r="Z871" s="259"/>
      <c r="AA871" s="261"/>
      <c r="AB871" s="261"/>
      <c r="AC871" s="259"/>
      <c r="AD871" s="259"/>
      <c r="AE871" s="259"/>
      <c r="AF871" s="259"/>
      <c r="AG871" s="259"/>
      <c r="AH871" s="261"/>
      <c r="AU871" s="45"/>
    </row>
    <row r="872" spans="2:47" ht="14.25" customHeight="1">
      <c r="B872" s="259"/>
      <c r="D872" s="259"/>
      <c r="E872" s="259"/>
      <c r="F872" s="261"/>
      <c r="G872" s="261"/>
      <c r="H872" s="259"/>
      <c r="I872" s="259"/>
      <c r="J872" s="259"/>
      <c r="K872" s="259"/>
      <c r="L872" s="259"/>
      <c r="M872" s="261"/>
      <c r="N872" s="261"/>
      <c r="O872" s="259"/>
      <c r="P872" s="259"/>
      <c r="Q872" s="261"/>
      <c r="R872" s="259"/>
      <c r="S872" s="259"/>
      <c r="T872" s="261"/>
      <c r="U872" s="261"/>
      <c r="V872" s="259"/>
      <c r="W872" s="259"/>
      <c r="X872" s="259"/>
      <c r="Y872" s="259"/>
      <c r="Z872" s="259"/>
      <c r="AA872" s="261"/>
      <c r="AB872" s="261"/>
      <c r="AC872" s="259"/>
      <c r="AD872" s="259"/>
      <c r="AE872" s="259"/>
      <c r="AF872" s="259"/>
      <c r="AG872" s="259"/>
      <c r="AH872" s="261"/>
      <c r="AU872" s="45"/>
    </row>
    <row r="873" spans="2:47" ht="14.25" customHeight="1">
      <c r="B873" s="259"/>
      <c r="D873" s="259"/>
      <c r="E873" s="259"/>
      <c r="F873" s="261"/>
      <c r="G873" s="261"/>
      <c r="H873" s="259"/>
      <c r="I873" s="259"/>
      <c r="J873" s="259"/>
      <c r="K873" s="259"/>
      <c r="L873" s="259"/>
      <c r="M873" s="261"/>
      <c r="N873" s="261"/>
      <c r="O873" s="259"/>
      <c r="P873" s="259"/>
      <c r="Q873" s="261"/>
      <c r="R873" s="259"/>
      <c r="S873" s="259"/>
      <c r="T873" s="261"/>
      <c r="U873" s="261"/>
      <c r="V873" s="259"/>
      <c r="W873" s="259"/>
      <c r="X873" s="259"/>
      <c r="Y873" s="259"/>
      <c r="Z873" s="259"/>
      <c r="AA873" s="261"/>
      <c r="AB873" s="261"/>
      <c r="AC873" s="259"/>
      <c r="AD873" s="259"/>
      <c r="AE873" s="259"/>
      <c r="AF873" s="259"/>
      <c r="AG873" s="259"/>
      <c r="AH873" s="261"/>
      <c r="AU873" s="45"/>
    </row>
    <row r="874" spans="2:47" ht="14.25" customHeight="1">
      <c r="B874" s="259"/>
      <c r="D874" s="259"/>
      <c r="E874" s="259"/>
      <c r="F874" s="261"/>
      <c r="G874" s="261"/>
      <c r="H874" s="259"/>
      <c r="I874" s="259"/>
      <c r="J874" s="259"/>
      <c r="K874" s="259"/>
      <c r="L874" s="259"/>
      <c r="M874" s="261"/>
      <c r="N874" s="261"/>
      <c r="O874" s="259"/>
      <c r="P874" s="259"/>
      <c r="Q874" s="261"/>
      <c r="R874" s="259"/>
      <c r="S874" s="259"/>
      <c r="T874" s="261"/>
      <c r="U874" s="261"/>
      <c r="V874" s="259"/>
      <c r="W874" s="259"/>
      <c r="X874" s="259"/>
      <c r="Y874" s="259"/>
      <c r="Z874" s="259"/>
      <c r="AA874" s="261"/>
      <c r="AB874" s="261"/>
      <c r="AC874" s="259"/>
      <c r="AD874" s="259"/>
      <c r="AE874" s="259"/>
      <c r="AF874" s="259"/>
      <c r="AG874" s="259"/>
      <c r="AH874" s="261"/>
      <c r="AU874" s="45"/>
    </row>
    <row r="875" spans="2:47" ht="14.25" customHeight="1">
      <c r="B875" s="259"/>
      <c r="D875" s="259"/>
      <c r="E875" s="259"/>
      <c r="F875" s="261"/>
      <c r="G875" s="261"/>
      <c r="H875" s="259"/>
      <c r="I875" s="259"/>
      <c r="J875" s="259"/>
      <c r="K875" s="259"/>
      <c r="L875" s="259"/>
      <c r="M875" s="261"/>
      <c r="N875" s="261"/>
      <c r="O875" s="259"/>
      <c r="P875" s="259"/>
      <c r="Q875" s="261"/>
      <c r="R875" s="259"/>
      <c r="S875" s="259"/>
      <c r="T875" s="261"/>
      <c r="U875" s="261"/>
      <c r="V875" s="259"/>
      <c r="W875" s="259"/>
      <c r="X875" s="259"/>
      <c r="Y875" s="259"/>
      <c r="Z875" s="259"/>
      <c r="AA875" s="261"/>
      <c r="AB875" s="261"/>
      <c r="AC875" s="259"/>
      <c r="AD875" s="259"/>
      <c r="AE875" s="259"/>
      <c r="AF875" s="259"/>
      <c r="AG875" s="259"/>
      <c r="AH875" s="261"/>
      <c r="AU875" s="45"/>
    </row>
    <row r="876" spans="2:47" ht="14.25" customHeight="1">
      <c r="B876" s="259"/>
      <c r="D876" s="259"/>
      <c r="E876" s="259"/>
      <c r="F876" s="261"/>
      <c r="G876" s="261"/>
      <c r="H876" s="259"/>
      <c r="I876" s="259"/>
      <c r="J876" s="259"/>
      <c r="K876" s="259"/>
      <c r="L876" s="259"/>
      <c r="M876" s="261"/>
      <c r="N876" s="261"/>
      <c r="O876" s="259"/>
      <c r="P876" s="259"/>
      <c r="Q876" s="261"/>
      <c r="R876" s="259"/>
      <c r="S876" s="259"/>
      <c r="T876" s="261"/>
      <c r="U876" s="261"/>
      <c r="V876" s="259"/>
      <c r="W876" s="259"/>
      <c r="X876" s="259"/>
      <c r="Y876" s="259"/>
      <c r="Z876" s="259"/>
      <c r="AA876" s="261"/>
      <c r="AB876" s="261"/>
      <c r="AC876" s="259"/>
      <c r="AD876" s="259"/>
      <c r="AE876" s="259"/>
      <c r="AF876" s="259"/>
      <c r="AG876" s="259"/>
      <c r="AH876" s="261"/>
      <c r="AU876" s="45"/>
    </row>
    <row r="877" spans="2:47" ht="14.25" customHeight="1">
      <c r="B877" s="259"/>
      <c r="D877" s="259"/>
      <c r="E877" s="259"/>
      <c r="F877" s="261"/>
      <c r="G877" s="261"/>
      <c r="H877" s="259"/>
      <c r="I877" s="259"/>
      <c r="J877" s="259"/>
      <c r="K877" s="259"/>
      <c r="L877" s="259"/>
      <c r="M877" s="261"/>
      <c r="N877" s="261"/>
      <c r="O877" s="259"/>
      <c r="P877" s="259"/>
      <c r="Q877" s="261"/>
      <c r="R877" s="259"/>
      <c r="S877" s="259"/>
      <c r="T877" s="261"/>
      <c r="U877" s="261"/>
      <c r="V877" s="259"/>
      <c r="W877" s="259"/>
      <c r="X877" s="259"/>
      <c r="Y877" s="259"/>
      <c r="Z877" s="259"/>
      <c r="AA877" s="261"/>
      <c r="AB877" s="261"/>
      <c r="AC877" s="259"/>
      <c r="AD877" s="259"/>
      <c r="AE877" s="259"/>
      <c r="AF877" s="259"/>
      <c r="AG877" s="259"/>
      <c r="AH877" s="261"/>
      <c r="AU877" s="45"/>
    </row>
    <row r="878" spans="2:47" ht="14.25" customHeight="1">
      <c r="B878" s="259"/>
      <c r="D878" s="259"/>
      <c r="E878" s="259"/>
      <c r="F878" s="261"/>
      <c r="G878" s="261"/>
      <c r="H878" s="259"/>
      <c r="I878" s="259"/>
      <c r="J878" s="259"/>
      <c r="K878" s="259"/>
      <c r="L878" s="259"/>
      <c r="M878" s="261"/>
      <c r="N878" s="261"/>
      <c r="O878" s="259"/>
      <c r="P878" s="259"/>
      <c r="Q878" s="261"/>
      <c r="R878" s="259"/>
      <c r="S878" s="259"/>
      <c r="T878" s="261"/>
      <c r="U878" s="261"/>
      <c r="V878" s="259"/>
      <c r="W878" s="259"/>
      <c r="X878" s="259"/>
      <c r="Y878" s="259"/>
      <c r="Z878" s="259"/>
      <c r="AA878" s="261"/>
      <c r="AB878" s="261"/>
      <c r="AC878" s="259"/>
      <c r="AD878" s="259"/>
      <c r="AE878" s="259"/>
      <c r="AF878" s="259"/>
      <c r="AG878" s="259"/>
      <c r="AH878" s="261"/>
      <c r="AU878" s="45"/>
    </row>
    <row r="879" spans="2:47" ht="14.25" customHeight="1">
      <c r="B879" s="259"/>
      <c r="D879" s="259"/>
      <c r="E879" s="259"/>
      <c r="F879" s="261"/>
      <c r="G879" s="261"/>
      <c r="H879" s="259"/>
      <c r="I879" s="259"/>
      <c r="J879" s="259"/>
      <c r="K879" s="259"/>
      <c r="L879" s="259"/>
      <c r="M879" s="261"/>
      <c r="N879" s="261"/>
      <c r="O879" s="259"/>
      <c r="P879" s="259"/>
      <c r="Q879" s="261"/>
      <c r="R879" s="259"/>
      <c r="S879" s="259"/>
      <c r="T879" s="261"/>
      <c r="U879" s="261"/>
      <c r="V879" s="259"/>
      <c r="W879" s="259"/>
      <c r="X879" s="259"/>
      <c r="Y879" s="259"/>
      <c r="Z879" s="259"/>
      <c r="AA879" s="261"/>
      <c r="AB879" s="261"/>
      <c r="AC879" s="259"/>
      <c r="AD879" s="259"/>
      <c r="AE879" s="259"/>
      <c r="AF879" s="259"/>
      <c r="AG879" s="259"/>
      <c r="AH879" s="261"/>
      <c r="AU879" s="45"/>
    </row>
    <row r="880" spans="2:47" ht="14.25" customHeight="1">
      <c r="B880" s="259"/>
      <c r="D880" s="259"/>
      <c r="E880" s="259"/>
      <c r="F880" s="261"/>
      <c r="G880" s="261"/>
      <c r="H880" s="259"/>
      <c r="I880" s="259"/>
      <c r="J880" s="259"/>
      <c r="K880" s="259"/>
      <c r="L880" s="259"/>
      <c r="M880" s="261"/>
      <c r="N880" s="261"/>
      <c r="O880" s="259"/>
      <c r="P880" s="259"/>
      <c r="Q880" s="261"/>
      <c r="R880" s="259"/>
      <c r="S880" s="259"/>
      <c r="T880" s="261"/>
      <c r="U880" s="261"/>
      <c r="V880" s="259"/>
      <c r="W880" s="259"/>
      <c r="X880" s="259"/>
      <c r="Y880" s="259"/>
      <c r="Z880" s="259"/>
      <c r="AA880" s="261"/>
      <c r="AB880" s="261"/>
      <c r="AC880" s="259"/>
      <c r="AD880" s="259"/>
      <c r="AE880" s="259"/>
      <c r="AF880" s="259"/>
      <c r="AG880" s="259"/>
      <c r="AH880" s="261"/>
      <c r="AU880" s="45"/>
    </row>
    <row r="881" spans="2:47" ht="14.25" customHeight="1">
      <c r="B881" s="259"/>
      <c r="D881" s="259"/>
      <c r="E881" s="259"/>
      <c r="F881" s="261"/>
      <c r="G881" s="261"/>
      <c r="H881" s="259"/>
      <c r="I881" s="259"/>
      <c r="J881" s="259"/>
      <c r="K881" s="259"/>
      <c r="L881" s="259"/>
      <c r="M881" s="261"/>
      <c r="N881" s="261"/>
      <c r="O881" s="259"/>
      <c r="P881" s="259"/>
      <c r="Q881" s="261"/>
      <c r="R881" s="259"/>
      <c r="S881" s="259"/>
      <c r="T881" s="261"/>
      <c r="U881" s="261"/>
      <c r="V881" s="259"/>
      <c r="W881" s="259"/>
      <c r="X881" s="259"/>
      <c r="Y881" s="259"/>
      <c r="Z881" s="259"/>
      <c r="AA881" s="261"/>
      <c r="AB881" s="261"/>
      <c r="AC881" s="259"/>
      <c r="AD881" s="259"/>
      <c r="AE881" s="259"/>
      <c r="AF881" s="259"/>
      <c r="AG881" s="259"/>
      <c r="AH881" s="261"/>
      <c r="AU881" s="45"/>
    </row>
    <row r="882" spans="2:47" ht="14.25" customHeight="1">
      <c r="B882" s="259"/>
      <c r="D882" s="259"/>
      <c r="E882" s="259"/>
      <c r="F882" s="261"/>
      <c r="G882" s="261"/>
      <c r="H882" s="259"/>
      <c r="I882" s="259"/>
      <c r="J882" s="259"/>
      <c r="K882" s="259"/>
      <c r="L882" s="259"/>
      <c r="M882" s="261"/>
      <c r="N882" s="261"/>
      <c r="O882" s="259"/>
      <c r="P882" s="259"/>
      <c r="Q882" s="261"/>
      <c r="R882" s="259"/>
      <c r="S882" s="259"/>
      <c r="T882" s="261"/>
      <c r="U882" s="261"/>
      <c r="V882" s="259"/>
      <c r="W882" s="259"/>
      <c r="X882" s="259"/>
      <c r="Y882" s="259"/>
      <c r="Z882" s="259"/>
      <c r="AA882" s="261"/>
      <c r="AB882" s="261"/>
      <c r="AC882" s="259"/>
      <c r="AD882" s="259"/>
      <c r="AE882" s="259"/>
      <c r="AF882" s="259"/>
      <c r="AG882" s="259"/>
      <c r="AH882" s="261"/>
      <c r="AU882" s="45"/>
    </row>
    <row r="883" spans="2:47" ht="14.25" customHeight="1">
      <c r="B883" s="259"/>
      <c r="D883" s="259"/>
      <c r="E883" s="259"/>
      <c r="F883" s="261"/>
      <c r="G883" s="261"/>
      <c r="H883" s="259"/>
      <c r="I883" s="259"/>
      <c r="J883" s="259"/>
      <c r="K883" s="259"/>
      <c r="L883" s="259"/>
      <c r="M883" s="261"/>
      <c r="N883" s="261"/>
      <c r="O883" s="259"/>
      <c r="P883" s="259"/>
      <c r="Q883" s="261"/>
      <c r="R883" s="259"/>
      <c r="S883" s="259"/>
      <c r="T883" s="261"/>
      <c r="U883" s="261"/>
      <c r="V883" s="259"/>
      <c r="W883" s="259"/>
      <c r="X883" s="259"/>
      <c r="Y883" s="259"/>
      <c r="Z883" s="259"/>
      <c r="AA883" s="261"/>
      <c r="AB883" s="261"/>
      <c r="AC883" s="259"/>
      <c r="AD883" s="259"/>
      <c r="AE883" s="259"/>
      <c r="AF883" s="259"/>
      <c r="AG883" s="259"/>
      <c r="AH883" s="261"/>
      <c r="AU883" s="45"/>
    </row>
    <row r="884" spans="2:47" ht="14.25" customHeight="1">
      <c r="B884" s="259"/>
      <c r="D884" s="259"/>
      <c r="E884" s="259"/>
      <c r="F884" s="261"/>
      <c r="G884" s="261"/>
      <c r="H884" s="259"/>
      <c r="I884" s="259"/>
      <c r="J884" s="259"/>
      <c r="K884" s="259"/>
      <c r="L884" s="259"/>
      <c r="M884" s="261"/>
      <c r="N884" s="261"/>
      <c r="O884" s="259"/>
      <c r="P884" s="259"/>
      <c r="Q884" s="261"/>
      <c r="R884" s="259"/>
      <c r="S884" s="259"/>
      <c r="T884" s="261"/>
      <c r="U884" s="261"/>
      <c r="V884" s="259"/>
      <c r="W884" s="259"/>
      <c r="X884" s="259"/>
      <c r="Y884" s="259"/>
      <c r="Z884" s="259"/>
      <c r="AA884" s="261"/>
      <c r="AB884" s="261"/>
      <c r="AC884" s="259"/>
      <c r="AD884" s="259"/>
      <c r="AE884" s="259"/>
      <c r="AF884" s="259"/>
      <c r="AG884" s="259"/>
      <c r="AH884" s="261"/>
      <c r="AU884" s="45"/>
    </row>
    <row r="885" spans="2:47" ht="14.25" customHeight="1">
      <c r="B885" s="259"/>
      <c r="D885" s="259"/>
      <c r="E885" s="259"/>
      <c r="F885" s="261"/>
      <c r="G885" s="261"/>
      <c r="H885" s="259"/>
      <c r="I885" s="259"/>
      <c r="J885" s="259"/>
      <c r="K885" s="259"/>
      <c r="L885" s="259"/>
      <c r="M885" s="261"/>
      <c r="N885" s="261"/>
      <c r="O885" s="259"/>
      <c r="P885" s="259"/>
      <c r="Q885" s="261"/>
      <c r="R885" s="259"/>
      <c r="S885" s="259"/>
      <c r="T885" s="261"/>
      <c r="U885" s="261"/>
      <c r="V885" s="259"/>
      <c r="W885" s="259"/>
      <c r="X885" s="259"/>
      <c r="Y885" s="259"/>
      <c r="Z885" s="259"/>
      <c r="AA885" s="261"/>
      <c r="AB885" s="261"/>
      <c r="AC885" s="259"/>
      <c r="AD885" s="259"/>
      <c r="AE885" s="259"/>
      <c r="AF885" s="259"/>
      <c r="AG885" s="259"/>
      <c r="AH885" s="261"/>
      <c r="AU885" s="45"/>
    </row>
    <row r="886" spans="2:47" ht="14.25" customHeight="1">
      <c r="B886" s="259"/>
      <c r="D886" s="259"/>
      <c r="E886" s="259"/>
      <c r="F886" s="261"/>
      <c r="G886" s="261"/>
      <c r="H886" s="259"/>
      <c r="I886" s="259"/>
      <c r="J886" s="259"/>
      <c r="K886" s="259"/>
      <c r="L886" s="259"/>
      <c r="M886" s="261"/>
      <c r="N886" s="261"/>
      <c r="O886" s="259"/>
      <c r="P886" s="259"/>
      <c r="Q886" s="261"/>
      <c r="R886" s="259"/>
      <c r="S886" s="259"/>
      <c r="T886" s="261"/>
      <c r="U886" s="261"/>
      <c r="V886" s="259"/>
      <c r="W886" s="259"/>
      <c r="X886" s="259"/>
      <c r="Y886" s="259"/>
      <c r="Z886" s="259"/>
      <c r="AA886" s="261"/>
      <c r="AB886" s="261"/>
      <c r="AC886" s="259"/>
      <c r="AD886" s="259"/>
      <c r="AE886" s="259"/>
      <c r="AF886" s="259"/>
      <c r="AG886" s="259"/>
      <c r="AH886" s="261"/>
      <c r="AU886" s="45"/>
    </row>
    <row r="887" spans="2:47" ht="14.25" customHeight="1">
      <c r="B887" s="259"/>
      <c r="D887" s="259"/>
      <c r="E887" s="259"/>
      <c r="F887" s="261"/>
      <c r="G887" s="261"/>
      <c r="H887" s="259"/>
      <c r="I887" s="259"/>
      <c r="J887" s="259"/>
      <c r="K887" s="259"/>
      <c r="L887" s="259"/>
      <c r="M887" s="261"/>
      <c r="N887" s="261"/>
      <c r="O887" s="259"/>
      <c r="P887" s="259"/>
      <c r="Q887" s="261"/>
      <c r="R887" s="259"/>
      <c r="S887" s="259"/>
      <c r="T887" s="261"/>
      <c r="U887" s="261"/>
      <c r="V887" s="259"/>
      <c r="W887" s="259"/>
      <c r="X887" s="259"/>
      <c r="Y887" s="259"/>
      <c r="Z887" s="259"/>
      <c r="AA887" s="261"/>
      <c r="AB887" s="261"/>
      <c r="AC887" s="259"/>
      <c r="AD887" s="259"/>
      <c r="AE887" s="259"/>
      <c r="AF887" s="259"/>
      <c r="AG887" s="259"/>
      <c r="AH887" s="261"/>
      <c r="AU887" s="45"/>
    </row>
    <row r="888" spans="2:47" ht="14.25" customHeight="1">
      <c r="B888" s="259"/>
      <c r="D888" s="259"/>
      <c r="E888" s="259"/>
      <c r="F888" s="261"/>
      <c r="G888" s="261"/>
      <c r="H888" s="259"/>
      <c r="I888" s="259"/>
      <c r="J888" s="259"/>
      <c r="K888" s="259"/>
      <c r="L888" s="259"/>
      <c r="M888" s="261"/>
      <c r="N888" s="261"/>
      <c r="O888" s="259"/>
      <c r="P888" s="259"/>
      <c r="Q888" s="261"/>
      <c r="R888" s="259"/>
      <c r="S888" s="259"/>
      <c r="T888" s="261"/>
      <c r="U888" s="261"/>
      <c r="V888" s="259"/>
      <c r="W888" s="259"/>
      <c r="X888" s="259"/>
      <c r="Y888" s="259"/>
      <c r="Z888" s="259"/>
      <c r="AA888" s="261"/>
      <c r="AB888" s="261"/>
      <c r="AC888" s="259"/>
      <c r="AD888" s="259"/>
      <c r="AE888" s="259"/>
      <c r="AF888" s="259"/>
      <c r="AG888" s="259"/>
      <c r="AH888" s="261"/>
      <c r="AU888" s="45"/>
    </row>
    <row r="889" spans="2:47" ht="14.25" customHeight="1">
      <c r="B889" s="259"/>
      <c r="D889" s="259"/>
      <c r="E889" s="259"/>
      <c r="F889" s="261"/>
      <c r="G889" s="261"/>
      <c r="H889" s="259"/>
      <c r="I889" s="259"/>
      <c r="J889" s="259"/>
      <c r="K889" s="259"/>
      <c r="L889" s="259"/>
      <c r="M889" s="261"/>
      <c r="N889" s="261"/>
      <c r="O889" s="259"/>
      <c r="P889" s="259"/>
      <c r="Q889" s="261"/>
      <c r="R889" s="259"/>
      <c r="S889" s="259"/>
      <c r="T889" s="261"/>
      <c r="U889" s="261"/>
      <c r="V889" s="259"/>
      <c r="W889" s="259"/>
      <c r="X889" s="259"/>
      <c r="Y889" s="259"/>
      <c r="Z889" s="259"/>
      <c r="AA889" s="261"/>
      <c r="AB889" s="261"/>
      <c r="AC889" s="259"/>
      <c r="AD889" s="259"/>
      <c r="AE889" s="259"/>
      <c r="AF889" s="259"/>
      <c r="AG889" s="259"/>
      <c r="AH889" s="261"/>
      <c r="AU889" s="45"/>
    </row>
    <row r="890" spans="2:47" ht="14.25" customHeight="1">
      <c r="B890" s="259"/>
      <c r="D890" s="259"/>
      <c r="E890" s="259"/>
      <c r="F890" s="261"/>
      <c r="G890" s="261"/>
      <c r="H890" s="259"/>
      <c r="I890" s="259"/>
      <c r="J890" s="259"/>
      <c r="K890" s="259"/>
      <c r="L890" s="259"/>
      <c r="M890" s="261"/>
      <c r="N890" s="261"/>
      <c r="O890" s="259"/>
      <c r="P890" s="259"/>
      <c r="Q890" s="261"/>
      <c r="R890" s="259"/>
      <c r="S890" s="259"/>
      <c r="T890" s="261"/>
      <c r="U890" s="261"/>
      <c r="V890" s="259"/>
      <c r="W890" s="259"/>
      <c r="X890" s="259"/>
      <c r="Y890" s="259"/>
      <c r="Z890" s="259"/>
      <c r="AA890" s="261"/>
      <c r="AB890" s="261"/>
      <c r="AC890" s="259"/>
      <c r="AD890" s="259"/>
      <c r="AE890" s="259"/>
      <c r="AF890" s="259"/>
      <c r="AG890" s="259"/>
      <c r="AH890" s="261"/>
      <c r="AU890" s="45"/>
    </row>
    <row r="891" spans="2:47" ht="14.25" customHeight="1">
      <c r="B891" s="259"/>
      <c r="D891" s="259"/>
      <c r="E891" s="259"/>
      <c r="F891" s="261"/>
      <c r="G891" s="261"/>
      <c r="H891" s="259"/>
      <c r="I891" s="259"/>
      <c r="J891" s="259"/>
      <c r="K891" s="259"/>
      <c r="L891" s="259"/>
      <c r="M891" s="261"/>
      <c r="N891" s="261"/>
      <c r="O891" s="259"/>
      <c r="P891" s="259"/>
      <c r="Q891" s="261"/>
      <c r="R891" s="259"/>
      <c r="S891" s="259"/>
      <c r="T891" s="261"/>
      <c r="U891" s="261"/>
      <c r="V891" s="259"/>
      <c r="W891" s="259"/>
      <c r="X891" s="259"/>
      <c r="Y891" s="259"/>
      <c r="Z891" s="259"/>
      <c r="AA891" s="261"/>
      <c r="AB891" s="261"/>
      <c r="AC891" s="259"/>
      <c r="AD891" s="259"/>
      <c r="AE891" s="259"/>
      <c r="AF891" s="259"/>
      <c r="AG891" s="259"/>
      <c r="AH891" s="261"/>
      <c r="AU891" s="45"/>
    </row>
    <row r="892" spans="2:47" ht="14.25" customHeight="1">
      <c r="B892" s="259"/>
      <c r="D892" s="259"/>
      <c r="E892" s="259"/>
      <c r="F892" s="261"/>
      <c r="G892" s="261"/>
      <c r="H892" s="259"/>
      <c r="I892" s="259"/>
      <c r="J892" s="259"/>
      <c r="K892" s="259"/>
      <c r="L892" s="259"/>
      <c r="M892" s="261"/>
      <c r="N892" s="261"/>
      <c r="O892" s="259"/>
      <c r="P892" s="259"/>
      <c r="Q892" s="261"/>
      <c r="R892" s="259"/>
      <c r="S892" s="259"/>
      <c r="T892" s="261"/>
      <c r="U892" s="261"/>
      <c r="V892" s="259"/>
      <c r="W892" s="259"/>
      <c r="X892" s="259"/>
      <c r="Y892" s="259"/>
      <c r="Z892" s="259"/>
      <c r="AA892" s="261"/>
      <c r="AB892" s="261"/>
      <c r="AC892" s="259"/>
      <c r="AD892" s="259"/>
      <c r="AE892" s="259"/>
      <c r="AF892" s="259"/>
      <c r="AG892" s="259"/>
      <c r="AH892" s="261"/>
      <c r="AU892" s="45"/>
    </row>
    <row r="893" spans="2:47" ht="14.25" customHeight="1">
      <c r="B893" s="259"/>
      <c r="D893" s="259"/>
      <c r="E893" s="259"/>
      <c r="F893" s="261"/>
      <c r="G893" s="261"/>
      <c r="H893" s="259"/>
      <c r="I893" s="259"/>
      <c r="J893" s="259"/>
      <c r="K893" s="259"/>
      <c r="L893" s="259"/>
      <c r="M893" s="261"/>
      <c r="N893" s="261"/>
      <c r="O893" s="259"/>
      <c r="P893" s="259"/>
      <c r="Q893" s="261"/>
      <c r="R893" s="259"/>
      <c r="S893" s="259"/>
      <c r="T893" s="261"/>
      <c r="U893" s="261"/>
      <c r="V893" s="259"/>
      <c r="W893" s="259"/>
      <c r="X893" s="259"/>
      <c r="Y893" s="259"/>
      <c r="Z893" s="259"/>
      <c r="AA893" s="261"/>
      <c r="AB893" s="261"/>
      <c r="AC893" s="259"/>
      <c r="AD893" s="259"/>
      <c r="AE893" s="259"/>
      <c r="AF893" s="259"/>
      <c r="AG893" s="259"/>
      <c r="AH893" s="261"/>
      <c r="AU893" s="45"/>
    </row>
    <row r="894" spans="2:47" ht="14.25" customHeight="1">
      <c r="B894" s="259"/>
      <c r="D894" s="259"/>
      <c r="E894" s="259"/>
      <c r="F894" s="261"/>
      <c r="G894" s="261"/>
      <c r="H894" s="259"/>
      <c r="I894" s="259"/>
      <c r="J894" s="259"/>
      <c r="K894" s="259"/>
      <c r="L894" s="259"/>
      <c r="M894" s="261"/>
      <c r="N894" s="261"/>
      <c r="O894" s="259"/>
      <c r="P894" s="259"/>
      <c r="Q894" s="261"/>
      <c r="R894" s="259"/>
      <c r="S894" s="259"/>
      <c r="T894" s="261"/>
      <c r="U894" s="261"/>
      <c r="V894" s="259"/>
      <c r="W894" s="259"/>
      <c r="X894" s="259"/>
      <c r="Y894" s="259"/>
      <c r="Z894" s="259"/>
      <c r="AA894" s="261"/>
      <c r="AB894" s="261"/>
      <c r="AC894" s="259"/>
      <c r="AD894" s="259"/>
      <c r="AE894" s="259"/>
      <c r="AF894" s="259"/>
      <c r="AG894" s="259"/>
      <c r="AH894" s="261"/>
      <c r="AU894" s="45"/>
    </row>
    <row r="895" spans="2:47" ht="14.25" customHeight="1">
      <c r="B895" s="259"/>
      <c r="D895" s="259"/>
      <c r="E895" s="259"/>
      <c r="F895" s="261"/>
      <c r="G895" s="261"/>
      <c r="H895" s="259"/>
      <c r="I895" s="259"/>
      <c r="J895" s="259"/>
      <c r="K895" s="259"/>
      <c r="L895" s="259"/>
      <c r="M895" s="261"/>
      <c r="N895" s="261"/>
      <c r="O895" s="259"/>
      <c r="P895" s="259"/>
      <c r="Q895" s="261"/>
      <c r="R895" s="259"/>
      <c r="S895" s="259"/>
      <c r="T895" s="261"/>
      <c r="U895" s="261"/>
      <c r="V895" s="259"/>
      <c r="W895" s="259"/>
      <c r="X895" s="259"/>
      <c r="Y895" s="259"/>
      <c r="Z895" s="259"/>
      <c r="AA895" s="261"/>
      <c r="AB895" s="261"/>
      <c r="AC895" s="259"/>
      <c r="AD895" s="259"/>
      <c r="AE895" s="259"/>
      <c r="AF895" s="259"/>
      <c r="AG895" s="259"/>
      <c r="AH895" s="261"/>
      <c r="AU895" s="45"/>
    </row>
    <row r="896" spans="2:47" ht="14.25" customHeight="1">
      <c r="B896" s="259"/>
      <c r="D896" s="259"/>
      <c r="E896" s="259"/>
      <c r="F896" s="261"/>
      <c r="G896" s="261"/>
      <c r="H896" s="259"/>
      <c r="I896" s="259"/>
      <c r="J896" s="259"/>
      <c r="K896" s="259"/>
      <c r="L896" s="259"/>
      <c r="M896" s="261"/>
      <c r="N896" s="261"/>
      <c r="O896" s="259"/>
      <c r="P896" s="259"/>
      <c r="Q896" s="261"/>
      <c r="R896" s="259"/>
      <c r="S896" s="259"/>
      <c r="T896" s="261"/>
      <c r="U896" s="261"/>
      <c r="V896" s="259"/>
      <c r="W896" s="259"/>
      <c r="X896" s="259"/>
      <c r="Y896" s="259"/>
      <c r="Z896" s="259"/>
      <c r="AA896" s="261"/>
      <c r="AB896" s="261"/>
      <c r="AC896" s="259"/>
      <c r="AD896" s="259"/>
      <c r="AE896" s="259"/>
      <c r="AF896" s="259"/>
      <c r="AG896" s="259"/>
      <c r="AH896" s="261"/>
      <c r="AU896" s="45"/>
    </row>
    <row r="897" spans="2:47" ht="14.25" customHeight="1">
      <c r="B897" s="259"/>
      <c r="D897" s="259"/>
      <c r="E897" s="259"/>
      <c r="F897" s="261"/>
      <c r="G897" s="261"/>
      <c r="H897" s="259"/>
      <c r="I897" s="259"/>
      <c r="J897" s="259"/>
      <c r="K897" s="259"/>
      <c r="L897" s="259"/>
      <c r="M897" s="261"/>
      <c r="N897" s="261"/>
      <c r="O897" s="259"/>
      <c r="P897" s="259"/>
      <c r="Q897" s="261"/>
      <c r="R897" s="259"/>
      <c r="S897" s="259"/>
      <c r="T897" s="261"/>
      <c r="U897" s="261"/>
      <c r="V897" s="259"/>
      <c r="W897" s="259"/>
      <c r="X897" s="259"/>
      <c r="Y897" s="259"/>
      <c r="Z897" s="259"/>
      <c r="AA897" s="261"/>
      <c r="AB897" s="261"/>
      <c r="AC897" s="259"/>
      <c r="AD897" s="259"/>
      <c r="AE897" s="259"/>
      <c r="AF897" s="259"/>
      <c r="AG897" s="259"/>
      <c r="AH897" s="261"/>
      <c r="AU897" s="45"/>
    </row>
    <row r="898" spans="2:47" ht="14.25" customHeight="1">
      <c r="B898" s="259"/>
      <c r="D898" s="259"/>
      <c r="E898" s="259"/>
      <c r="F898" s="261"/>
      <c r="G898" s="261"/>
      <c r="H898" s="259"/>
      <c r="I898" s="259"/>
      <c r="J898" s="259"/>
      <c r="K898" s="259"/>
      <c r="L898" s="259"/>
      <c r="M898" s="261"/>
      <c r="N898" s="261"/>
      <c r="O898" s="259"/>
      <c r="P898" s="259"/>
      <c r="Q898" s="261"/>
      <c r="R898" s="259"/>
      <c r="S898" s="259"/>
      <c r="T898" s="261"/>
      <c r="U898" s="261"/>
      <c r="V898" s="259"/>
      <c r="W898" s="259"/>
      <c r="X898" s="259"/>
      <c r="Y898" s="259"/>
      <c r="Z898" s="259"/>
      <c r="AA898" s="261"/>
      <c r="AB898" s="261"/>
      <c r="AC898" s="259"/>
      <c r="AD898" s="259"/>
      <c r="AE898" s="259"/>
      <c r="AF898" s="259"/>
      <c r="AG898" s="259"/>
      <c r="AH898" s="261"/>
      <c r="AU898" s="45"/>
    </row>
    <row r="899" spans="2:47" ht="14.25" customHeight="1">
      <c r="B899" s="259"/>
      <c r="D899" s="259"/>
      <c r="E899" s="259"/>
      <c r="F899" s="261"/>
      <c r="G899" s="261"/>
      <c r="H899" s="259"/>
      <c r="I899" s="259"/>
      <c r="J899" s="259"/>
      <c r="K899" s="259"/>
      <c r="L899" s="259"/>
      <c r="M899" s="261"/>
      <c r="N899" s="261"/>
      <c r="O899" s="259"/>
      <c r="P899" s="259"/>
      <c r="Q899" s="261"/>
      <c r="R899" s="259"/>
      <c r="S899" s="259"/>
      <c r="T899" s="261"/>
      <c r="U899" s="261"/>
      <c r="V899" s="259"/>
      <c r="W899" s="259"/>
      <c r="X899" s="259"/>
      <c r="Y899" s="259"/>
      <c r="Z899" s="259"/>
      <c r="AA899" s="261"/>
      <c r="AB899" s="261"/>
      <c r="AC899" s="259"/>
      <c r="AD899" s="259"/>
      <c r="AE899" s="259"/>
      <c r="AF899" s="259"/>
      <c r="AG899" s="259"/>
      <c r="AH899" s="261"/>
      <c r="AU899" s="45"/>
    </row>
    <row r="900" spans="2:47" ht="14.25" customHeight="1">
      <c r="B900" s="259"/>
      <c r="D900" s="259"/>
      <c r="E900" s="259"/>
      <c r="F900" s="261"/>
      <c r="G900" s="261"/>
      <c r="H900" s="259"/>
      <c r="I900" s="259"/>
      <c r="J900" s="259"/>
      <c r="K900" s="259"/>
      <c r="L900" s="259"/>
      <c r="M900" s="261"/>
      <c r="N900" s="261"/>
      <c r="O900" s="259"/>
      <c r="P900" s="259"/>
      <c r="Q900" s="261"/>
      <c r="R900" s="259"/>
      <c r="S900" s="259"/>
      <c r="T900" s="261"/>
      <c r="U900" s="261"/>
      <c r="V900" s="259"/>
      <c r="W900" s="259"/>
      <c r="X900" s="259"/>
      <c r="Y900" s="259"/>
      <c r="Z900" s="259"/>
      <c r="AA900" s="261"/>
      <c r="AB900" s="261"/>
      <c r="AC900" s="259"/>
      <c r="AD900" s="259"/>
      <c r="AE900" s="259"/>
      <c r="AF900" s="259"/>
      <c r="AG900" s="259"/>
      <c r="AH900" s="261"/>
      <c r="AU900" s="45"/>
    </row>
    <row r="901" spans="2:47" ht="14.25" customHeight="1">
      <c r="B901" s="259"/>
      <c r="D901" s="259"/>
      <c r="E901" s="259"/>
      <c r="F901" s="261"/>
      <c r="G901" s="261"/>
      <c r="H901" s="259"/>
      <c r="I901" s="259"/>
      <c r="J901" s="259"/>
      <c r="K901" s="259"/>
      <c r="L901" s="259"/>
      <c r="M901" s="261"/>
      <c r="N901" s="261"/>
      <c r="O901" s="259"/>
      <c r="P901" s="259"/>
      <c r="Q901" s="261"/>
      <c r="R901" s="259"/>
      <c r="S901" s="259"/>
      <c r="T901" s="261"/>
      <c r="U901" s="261"/>
      <c r="V901" s="259"/>
      <c r="W901" s="259"/>
      <c r="X901" s="259"/>
      <c r="Y901" s="259"/>
      <c r="Z901" s="259"/>
      <c r="AA901" s="261"/>
      <c r="AB901" s="261"/>
      <c r="AC901" s="259"/>
      <c r="AD901" s="259"/>
      <c r="AE901" s="259"/>
      <c r="AF901" s="259"/>
      <c r="AG901" s="259"/>
      <c r="AH901" s="261"/>
      <c r="AU901" s="45"/>
    </row>
    <row r="902" spans="2:47" ht="14.25" customHeight="1">
      <c r="B902" s="259"/>
      <c r="D902" s="259"/>
      <c r="E902" s="259"/>
      <c r="F902" s="261"/>
      <c r="G902" s="261"/>
      <c r="H902" s="259"/>
      <c r="I902" s="259"/>
      <c r="J902" s="259"/>
      <c r="K902" s="259"/>
      <c r="L902" s="259"/>
      <c r="M902" s="261"/>
      <c r="N902" s="261"/>
      <c r="O902" s="259"/>
      <c r="P902" s="259"/>
      <c r="Q902" s="261"/>
      <c r="R902" s="259"/>
      <c r="S902" s="259"/>
      <c r="T902" s="261"/>
      <c r="U902" s="261"/>
      <c r="V902" s="259"/>
      <c r="W902" s="259"/>
      <c r="X902" s="259"/>
      <c r="Y902" s="259"/>
      <c r="Z902" s="259"/>
      <c r="AA902" s="261"/>
      <c r="AB902" s="261"/>
      <c r="AC902" s="259"/>
      <c r="AD902" s="259"/>
      <c r="AE902" s="259"/>
      <c r="AF902" s="259"/>
      <c r="AG902" s="259"/>
      <c r="AH902" s="261"/>
      <c r="AU902" s="45"/>
    </row>
    <row r="903" spans="2:47" ht="14.25" customHeight="1">
      <c r="B903" s="259"/>
      <c r="D903" s="259"/>
      <c r="E903" s="259"/>
      <c r="F903" s="261"/>
      <c r="G903" s="261"/>
      <c r="H903" s="259"/>
      <c r="I903" s="259"/>
      <c r="J903" s="259"/>
      <c r="K903" s="259"/>
      <c r="L903" s="259"/>
      <c r="M903" s="261"/>
      <c r="N903" s="261"/>
      <c r="O903" s="259"/>
      <c r="P903" s="259"/>
      <c r="Q903" s="261"/>
      <c r="R903" s="259"/>
      <c r="S903" s="259"/>
      <c r="T903" s="261"/>
      <c r="U903" s="261"/>
      <c r="V903" s="259"/>
      <c r="W903" s="259"/>
      <c r="X903" s="259"/>
      <c r="Y903" s="259"/>
      <c r="Z903" s="259"/>
      <c r="AA903" s="261"/>
      <c r="AB903" s="261"/>
      <c r="AC903" s="259"/>
      <c r="AD903" s="259"/>
      <c r="AE903" s="259"/>
      <c r="AF903" s="259"/>
      <c r="AG903" s="259"/>
      <c r="AH903" s="261"/>
      <c r="AU903" s="45"/>
    </row>
    <row r="904" spans="2:47" ht="14.25" customHeight="1">
      <c r="B904" s="259"/>
      <c r="D904" s="259"/>
      <c r="E904" s="259"/>
      <c r="F904" s="261"/>
      <c r="G904" s="261"/>
      <c r="H904" s="259"/>
      <c r="I904" s="259"/>
      <c r="J904" s="259"/>
      <c r="K904" s="259"/>
      <c r="L904" s="259"/>
      <c r="M904" s="261"/>
      <c r="N904" s="261"/>
      <c r="O904" s="259"/>
      <c r="P904" s="259"/>
      <c r="Q904" s="261"/>
      <c r="R904" s="259"/>
      <c r="S904" s="259"/>
      <c r="T904" s="261"/>
      <c r="U904" s="261"/>
      <c r="V904" s="259"/>
      <c r="W904" s="259"/>
      <c r="X904" s="259"/>
      <c r="Y904" s="259"/>
      <c r="Z904" s="259"/>
      <c r="AA904" s="261"/>
      <c r="AB904" s="261"/>
      <c r="AC904" s="259"/>
      <c r="AD904" s="259"/>
      <c r="AE904" s="259"/>
      <c r="AF904" s="259"/>
      <c r="AG904" s="259"/>
      <c r="AH904" s="261"/>
      <c r="AU904" s="45"/>
    </row>
    <row r="905" spans="2:47" ht="14.25" customHeight="1">
      <c r="B905" s="259"/>
      <c r="D905" s="259"/>
      <c r="E905" s="259"/>
      <c r="F905" s="261"/>
      <c r="G905" s="261"/>
      <c r="H905" s="259"/>
      <c r="I905" s="259"/>
      <c r="J905" s="259"/>
      <c r="K905" s="259"/>
      <c r="L905" s="259"/>
      <c r="M905" s="261"/>
      <c r="N905" s="261"/>
      <c r="O905" s="259"/>
      <c r="P905" s="259"/>
      <c r="Q905" s="261"/>
      <c r="R905" s="259"/>
      <c r="S905" s="259"/>
      <c r="T905" s="261"/>
      <c r="U905" s="261"/>
      <c r="V905" s="259"/>
      <c r="W905" s="259"/>
      <c r="X905" s="259"/>
      <c r="Y905" s="259"/>
      <c r="Z905" s="259"/>
      <c r="AA905" s="261"/>
      <c r="AB905" s="261"/>
      <c r="AC905" s="259"/>
      <c r="AD905" s="259"/>
      <c r="AE905" s="259"/>
      <c r="AF905" s="259"/>
      <c r="AG905" s="259"/>
      <c r="AH905" s="261"/>
      <c r="AU905" s="45"/>
    </row>
    <row r="906" spans="2:47" ht="14.25" customHeight="1">
      <c r="B906" s="259"/>
      <c r="D906" s="259"/>
      <c r="E906" s="259"/>
      <c r="F906" s="261"/>
      <c r="G906" s="261"/>
      <c r="H906" s="259"/>
      <c r="I906" s="259"/>
      <c r="J906" s="259"/>
      <c r="K906" s="259"/>
      <c r="L906" s="259"/>
      <c r="M906" s="261"/>
      <c r="N906" s="261"/>
      <c r="O906" s="259"/>
      <c r="P906" s="259"/>
      <c r="Q906" s="261"/>
      <c r="R906" s="259"/>
      <c r="S906" s="259"/>
      <c r="T906" s="261"/>
      <c r="U906" s="261"/>
      <c r="V906" s="259"/>
      <c r="W906" s="259"/>
      <c r="X906" s="259"/>
      <c r="Y906" s="259"/>
      <c r="Z906" s="259"/>
      <c r="AA906" s="261"/>
      <c r="AB906" s="261"/>
      <c r="AC906" s="259"/>
      <c r="AD906" s="259"/>
      <c r="AE906" s="259"/>
      <c r="AF906" s="259"/>
      <c r="AG906" s="259"/>
      <c r="AH906" s="261"/>
      <c r="AU906" s="45"/>
    </row>
    <row r="907" spans="2:47" ht="14.25" customHeight="1">
      <c r="B907" s="259"/>
      <c r="D907" s="259"/>
      <c r="E907" s="259"/>
      <c r="F907" s="261"/>
      <c r="G907" s="261"/>
      <c r="H907" s="259"/>
      <c r="I907" s="259"/>
      <c r="J907" s="259"/>
      <c r="K907" s="259"/>
      <c r="L907" s="259"/>
      <c r="M907" s="261"/>
      <c r="N907" s="261"/>
      <c r="O907" s="259"/>
      <c r="P907" s="259"/>
      <c r="Q907" s="261"/>
      <c r="R907" s="259"/>
      <c r="S907" s="259"/>
      <c r="T907" s="261"/>
      <c r="U907" s="261"/>
      <c r="V907" s="259"/>
      <c r="W907" s="259"/>
      <c r="X907" s="259"/>
      <c r="Y907" s="259"/>
      <c r="Z907" s="259"/>
      <c r="AA907" s="261"/>
      <c r="AB907" s="261"/>
      <c r="AC907" s="259"/>
      <c r="AD907" s="259"/>
      <c r="AE907" s="259"/>
      <c r="AF907" s="259"/>
      <c r="AG907" s="259"/>
      <c r="AH907" s="261"/>
      <c r="AU907" s="45"/>
    </row>
    <row r="908" spans="2:47" ht="14.25" customHeight="1">
      <c r="B908" s="259"/>
      <c r="D908" s="259"/>
      <c r="E908" s="259"/>
      <c r="F908" s="261"/>
      <c r="G908" s="261"/>
      <c r="H908" s="259"/>
      <c r="I908" s="259"/>
      <c r="J908" s="259"/>
      <c r="K908" s="259"/>
      <c r="L908" s="259"/>
      <c r="M908" s="261"/>
      <c r="N908" s="261"/>
      <c r="O908" s="259"/>
      <c r="P908" s="259"/>
      <c r="Q908" s="261"/>
      <c r="R908" s="259"/>
      <c r="S908" s="259"/>
      <c r="T908" s="261"/>
      <c r="U908" s="261"/>
      <c r="V908" s="259"/>
      <c r="W908" s="259"/>
      <c r="X908" s="259"/>
      <c r="Y908" s="259"/>
      <c r="Z908" s="259"/>
      <c r="AA908" s="261"/>
      <c r="AB908" s="261"/>
      <c r="AC908" s="259"/>
      <c r="AD908" s="259"/>
      <c r="AE908" s="259"/>
      <c r="AF908" s="259"/>
      <c r="AG908" s="259"/>
      <c r="AH908" s="261"/>
      <c r="AU908" s="45"/>
    </row>
    <row r="909" spans="2:47" ht="14.25" customHeight="1">
      <c r="B909" s="259"/>
      <c r="D909" s="259"/>
      <c r="E909" s="259"/>
      <c r="F909" s="261"/>
      <c r="G909" s="261"/>
      <c r="H909" s="259"/>
      <c r="I909" s="259"/>
      <c r="J909" s="259"/>
      <c r="K909" s="259"/>
      <c r="L909" s="259"/>
      <c r="M909" s="261"/>
      <c r="N909" s="261"/>
      <c r="O909" s="259"/>
      <c r="P909" s="259"/>
      <c r="Q909" s="261"/>
      <c r="R909" s="259"/>
      <c r="S909" s="259"/>
      <c r="T909" s="261"/>
      <c r="U909" s="261"/>
      <c r="V909" s="259"/>
      <c r="W909" s="259"/>
      <c r="X909" s="259"/>
      <c r="Y909" s="259"/>
      <c r="Z909" s="259"/>
      <c r="AA909" s="261"/>
      <c r="AB909" s="261"/>
      <c r="AC909" s="259"/>
      <c r="AD909" s="259"/>
      <c r="AE909" s="259"/>
      <c r="AF909" s="259"/>
      <c r="AG909" s="259"/>
      <c r="AH909" s="261"/>
      <c r="AU909" s="45"/>
    </row>
    <row r="910" spans="2:47" ht="14.25" customHeight="1">
      <c r="B910" s="259"/>
      <c r="D910" s="259"/>
      <c r="E910" s="259"/>
      <c r="F910" s="261"/>
      <c r="G910" s="261"/>
      <c r="H910" s="259"/>
      <c r="I910" s="259"/>
      <c r="J910" s="259"/>
      <c r="K910" s="259"/>
      <c r="L910" s="259"/>
      <c r="M910" s="261"/>
      <c r="N910" s="261"/>
      <c r="O910" s="259"/>
      <c r="P910" s="259"/>
      <c r="Q910" s="261"/>
      <c r="R910" s="259"/>
      <c r="S910" s="259"/>
      <c r="T910" s="261"/>
      <c r="U910" s="261"/>
      <c r="V910" s="259"/>
      <c r="W910" s="259"/>
      <c r="X910" s="259"/>
      <c r="Y910" s="259"/>
      <c r="Z910" s="259"/>
      <c r="AA910" s="261"/>
      <c r="AB910" s="261"/>
      <c r="AC910" s="259"/>
      <c r="AD910" s="259"/>
      <c r="AE910" s="259"/>
      <c r="AF910" s="259"/>
      <c r="AG910" s="259"/>
      <c r="AH910" s="261"/>
      <c r="AU910" s="45"/>
    </row>
    <row r="911" spans="2:47" ht="14.25" customHeight="1">
      <c r="B911" s="259"/>
      <c r="D911" s="259"/>
      <c r="E911" s="259"/>
      <c r="F911" s="261"/>
      <c r="G911" s="261"/>
      <c r="H911" s="259"/>
      <c r="I911" s="259"/>
      <c r="J911" s="259"/>
      <c r="K911" s="259"/>
      <c r="L911" s="259"/>
      <c r="M911" s="261"/>
      <c r="N911" s="261"/>
      <c r="O911" s="259"/>
      <c r="P911" s="259"/>
      <c r="Q911" s="261"/>
      <c r="R911" s="259"/>
      <c r="S911" s="259"/>
      <c r="T911" s="261"/>
      <c r="U911" s="261"/>
      <c r="V911" s="259"/>
      <c r="W911" s="259"/>
      <c r="X911" s="259"/>
      <c r="Y911" s="259"/>
      <c r="Z911" s="259"/>
      <c r="AA911" s="261"/>
      <c r="AB911" s="261"/>
      <c r="AC911" s="259"/>
      <c r="AD911" s="259"/>
      <c r="AE911" s="259"/>
      <c r="AF911" s="259"/>
      <c r="AG911" s="259"/>
      <c r="AH911" s="261"/>
      <c r="AU911" s="45"/>
    </row>
    <row r="912" spans="2:47" ht="14.25" customHeight="1">
      <c r="B912" s="259"/>
      <c r="D912" s="259"/>
      <c r="E912" s="259"/>
      <c r="F912" s="261"/>
      <c r="G912" s="261"/>
      <c r="H912" s="259"/>
      <c r="I912" s="259"/>
      <c r="J912" s="259"/>
      <c r="K912" s="259"/>
      <c r="L912" s="259"/>
      <c r="M912" s="261"/>
      <c r="N912" s="261"/>
      <c r="O912" s="259"/>
      <c r="P912" s="259"/>
      <c r="Q912" s="261"/>
      <c r="R912" s="259"/>
      <c r="S912" s="259"/>
      <c r="T912" s="261"/>
      <c r="U912" s="261"/>
      <c r="V912" s="259"/>
      <c r="W912" s="259"/>
      <c r="X912" s="259"/>
      <c r="Y912" s="259"/>
      <c r="Z912" s="259"/>
      <c r="AA912" s="261"/>
      <c r="AB912" s="261"/>
      <c r="AC912" s="259"/>
      <c r="AD912" s="259"/>
      <c r="AE912" s="259"/>
      <c r="AF912" s="259"/>
      <c r="AG912" s="259"/>
      <c r="AH912" s="261"/>
      <c r="AU912" s="45"/>
    </row>
    <row r="913" spans="2:47" ht="14.25" customHeight="1">
      <c r="B913" s="259"/>
      <c r="D913" s="259"/>
      <c r="E913" s="259"/>
      <c r="F913" s="261"/>
      <c r="G913" s="261"/>
      <c r="H913" s="259"/>
      <c r="I913" s="259"/>
      <c r="J913" s="259"/>
      <c r="K913" s="259"/>
      <c r="L913" s="259"/>
      <c r="M913" s="261"/>
      <c r="N913" s="261"/>
      <c r="O913" s="259"/>
      <c r="P913" s="259"/>
      <c r="Q913" s="261"/>
      <c r="R913" s="259"/>
      <c r="S913" s="259"/>
      <c r="T913" s="261"/>
      <c r="U913" s="261"/>
      <c r="V913" s="259"/>
      <c r="W913" s="259"/>
      <c r="X913" s="259"/>
      <c r="Y913" s="259"/>
      <c r="Z913" s="259"/>
      <c r="AA913" s="261"/>
      <c r="AB913" s="261"/>
      <c r="AC913" s="259"/>
      <c r="AD913" s="259"/>
      <c r="AE913" s="259"/>
      <c r="AF913" s="259"/>
      <c r="AG913" s="259"/>
      <c r="AH913" s="261"/>
      <c r="AU913" s="45"/>
    </row>
    <row r="914" spans="2:47" ht="14.25" customHeight="1">
      <c r="B914" s="259"/>
      <c r="D914" s="259"/>
      <c r="E914" s="259"/>
      <c r="F914" s="261"/>
      <c r="G914" s="261"/>
      <c r="H914" s="259"/>
      <c r="I914" s="259"/>
      <c r="J914" s="259"/>
      <c r="K914" s="259"/>
      <c r="L914" s="259"/>
      <c r="M914" s="261"/>
      <c r="N914" s="261"/>
      <c r="O914" s="259"/>
      <c r="P914" s="259"/>
      <c r="Q914" s="261"/>
      <c r="R914" s="259"/>
      <c r="S914" s="259"/>
      <c r="T914" s="261"/>
      <c r="U914" s="261"/>
      <c r="V914" s="259"/>
      <c r="W914" s="259"/>
      <c r="X914" s="259"/>
      <c r="Y914" s="259"/>
      <c r="Z914" s="259"/>
      <c r="AA914" s="261"/>
      <c r="AB914" s="261"/>
      <c r="AC914" s="259"/>
      <c r="AD914" s="259"/>
      <c r="AE914" s="259"/>
      <c r="AF914" s="259"/>
      <c r="AG914" s="259"/>
      <c r="AH914" s="261"/>
      <c r="AU914" s="45"/>
    </row>
    <row r="915" spans="2:47" ht="14.25" customHeight="1">
      <c r="B915" s="259"/>
      <c r="D915" s="259"/>
      <c r="E915" s="259"/>
      <c r="F915" s="261"/>
      <c r="G915" s="261"/>
      <c r="H915" s="259"/>
      <c r="I915" s="259"/>
      <c r="J915" s="259"/>
      <c r="K915" s="259"/>
      <c r="L915" s="259"/>
      <c r="M915" s="261"/>
      <c r="N915" s="261"/>
      <c r="O915" s="259"/>
      <c r="P915" s="259"/>
      <c r="Q915" s="261"/>
      <c r="R915" s="259"/>
      <c r="S915" s="259"/>
      <c r="T915" s="261"/>
      <c r="U915" s="261"/>
      <c r="V915" s="259"/>
      <c r="W915" s="259"/>
      <c r="X915" s="259"/>
      <c r="Y915" s="259"/>
      <c r="Z915" s="259"/>
      <c r="AA915" s="261"/>
      <c r="AB915" s="261"/>
      <c r="AC915" s="259"/>
      <c r="AD915" s="259"/>
      <c r="AE915" s="259"/>
      <c r="AF915" s="259"/>
      <c r="AG915" s="259"/>
      <c r="AH915" s="261"/>
      <c r="AU915" s="45"/>
    </row>
    <row r="916" spans="2:47" ht="14.25" customHeight="1">
      <c r="B916" s="259"/>
      <c r="D916" s="259"/>
      <c r="E916" s="259"/>
      <c r="F916" s="261"/>
      <c r="G916" s="261"/>
      <c r="H916" s="259"/>
      <c r="I916" s="259"/>
      <c r="J916" s="259"/>
      <c r="K916" s="259"/>
      <c r="L916" s="259"/>
      <c r="M916" s="261"/>
      <c r="N916" s="261"/>
      <c r="O916" s="259"/>
      <c r="P916" s="259"/>
      <c r="Q916" s="261"/>
      <c r="R916" s="259"/>
      <c r="S916" s="259"/>
      <c r="T916" s="261"/>
      <c r="U916" s="261"/>
      <c r="V916" s="259"/>
      <c r="W916" s="259"/>
      <c r="X916" s="259"/>
      <c r="Y916" s="259"/>
      <c r="Z916" s="259"/>
      <c r="AA916" s="261"/>
      <c r="AB916" s="261"/>
      <c r="AC916" s="259"/>
      <c r="AD916" s="259"/>
      <c r="AE916" s="259"/>
      <c r="AF916" s="259"/>
      <c r="AG916" s="259"/>
      <c r="AH916" s="261"/>
      <c r="AU916" s="45"/>
    </row>
    <row r="917" spans="2:47" ht="14.25" customHeight="1">
      <c r="B917" s="259"/>
      <c r="D917" s="259"/>
      <c r="E917" s="259"/>
      <c r="F917" s="261"/>
      <c r="G917" s="261"/>
      <c r="H917" s="259"/>
      <c r="I917" s="259"/>
      <c r="J917" s="259"/>
      <c r="K917" s="259"/>
      <c r="L917" s="259"/>
      <c r="M917" s="261"/>
      <c r="N917" s="261"/>
      <c r="O917" s="259"/>
      <c r="P917" s="259"/>
      <c r="Q917" s="261"/>
      <c r="R917" s="259"/>
      <c r="S917" s="259"/>
      <c r="T917" s="261"/>
      <c r="U917" s="261"/>
      <c r="V917" s="259"/>
      <c r="W917" s="259"/>
      <c r="X917" s="259"/>
      <c r="Y917" s="259"/>
      <c r="Z917" s="259"/>
      <c r="AA917" s="261"/>
      <c r="AB917" s="261"/>
      <c r="AC917" s="259"/>
      <c r="AD917" s="259"/>
      <c r="AE917" s="259"/>
      <c r="AF917" s="259"/>
      <c r="AG917" s="259"/>
      <c r="AH917" s="261"/>
      <c r="AU917" s="45"/>
    </row>
    <row r="918" spans="2:47" ht="14.25" customHeight="1">
      <c r="B918" s="259"/>
      <c r="D918" s="259"/>
      <c r="E918" s="259"/>
      <c r="F918" s="261"/>
      <c r="G918" s="261"/>
      <c r="H918" s="259"/>
      <c r="I918" s="259"/>
      <c r="J918" s="259"/>
      <c r="K918" s="259"/>
      <c r="L918" s="259"/>
      <c r="M918" s="261"/>
      <c r="N918" s="261"/>
      <c r="O918" s="259"/>
      <c r="P918" s="259"/>
      <c r="Q918" s="261"/>
      <c r="R918" s="259"/>
      <c r="S918" s="259"/>
      <c r="T918" s="261"/>
      <c r="U918" s="261"/>
      <c r="V918" s="259"/>
      <c r="W918" s="259"/>
      <c r="X918" s="259"/>
      <c r="Y918" s="259"/>
      <c r="Z918" s="259"/>
      <c r="AA918" s="261"/>
      <c r="AB918" s="261"/>
      <c r="AC918" s="259"/>
      <c r="AD918" s="259"/>
      <c r="AE918" s="259"/>
      <c r="AF918" s="259"/>
      <c r="AG918" s="259"/>
      <c r="AH918" s="261"/>
      <c r="AU918" s="45"/>
    </row>
    <row r="919" spans="2:47" ht="14.25" customHeight="1">
      <c r="B919" s="259"/>
      <c r="D919" s="259"/>
      <c r="E919" s="259"/>
      <c r="F919" s="261"/>
      <c r="G919" s="261"/>
      <c r="H919" s="259"/>
      <c r="I919" s="259"/>
      <c r="J919" s="259"/>
      <c r="K919" s="259"/>
      <c r="L919" s="259"/>
      <c r="M919" s="261"/>
      <c r="N919" s="261"/>
      <c r="O919" s="259"/>
      <c r="P919" s="259"/>
      <c r="Q919" s="261"/>
      <c r="R919" s="259"/>
      <c r="S919" s="259"/>
      <c r="T919" s="261"/>
      <c r="U919" s="261"/>
      <c r="V919" s="259"/>
      <c r="W919" s="259"/>
      <c r="X919" s="259"/>
      <c r="Y919" s="259"/>
      <c r="Z919" s="259"/>
      <c r="AA919" s="261"/>
      <c r="AB919" s="261"/>
      <c r="AC919" s="259"/>
      <c r="AD919" s="259"/>
      <c r="AE919" s="259"/>
      <c r="AF919" s="259"/>
      <c r="AG919" s="259"/>
      <c r="AH919" s="261"/>
      <c r="AU919" s="45"/>
    </row>
    <row r="920" spans="2:47" ht="14.25" customHeight="1">
      <c r="B920" s="259"/>
      <c r="D920" s="259"/>
      <c r="E920" s="259"/>
      <c r="F920" s="261"/>
      <c r="G920" s="261"/>
      <c r="H920" s="259"/>
      <c r="I920" s="259"/>
      <c r="J920" s="259"/>
      <c r="K920" s="259"/>
      <c r="L920" s="259"/>
      <c r="M920" s="261"/>
      <c r="N920" s="261"/>
      <c r="O920" s="259"/>
      <c r="P920" s="259"/>
      <c r="Q920" s="261"/>
      <c r="R920" s="259"/>
      <c r="S920" s="259"/>
      <c r="T920" s="261"/>
      <c r="U920" s="261"/>
      <c r="V920" s="259"/>
      <c r="W920" s="259"/>
      <c r="X920" s="259"/>
      <c r="Y920" s="259"/>
      <c r="Z920" s="259"/>
      <c r="AA920" s="261"/>
      <c r="AB920" s="261"/>
      <c r="AC920" s="259"/>
      <c r="AD920" s="259"/>
      <c r="AE920" s="259"/>
      <c r="AF920" s="259"/>
      <c r="AG920" s="259"/>
      <c r="AH920" s="261"/>
      <c r="AU920" s="45"/>
    </row>
    <row r="921" spans="2:47" ht="14.25" customHeight="1">
      <c r="B921" s="259"/>
      <c r="D921" s="259"/>
      <c r="E921" s="259"/>
      <c r="F921" s="261"/>
      <c r="G921" s="261"/>
      <c r="H921" s="259"/>
      <c r="I921" s="259"/>
      <c r="J921" s="259"/>
      <c r="K921" s="259"/>
      <c r="L921" s="259"/>
      <c r="M921" s="261"/>
      <c r="N921" s="261"/>
      <c r="O921" s="259"/>
      <c r="P921" s="259"/>
      <c r="Q921" s="261"/>
      <c r="R921" s="259"/>
      <c r="S921" s="259"/>
      <c r="T921" s="261"/>
      <c r="U921" s="261"/>
      <c r="V921" s="259"/>
      <c r="W921" s="259"/>
      <c r="X921" s="259"/>
      <c r="Y921" s="259"/>
      <c r="Z921" s="259"/>
      <c r="AA921" s="261"/>
      <c r="AB921" s="261"/>
      <c r="AC921" s="259"/>
      <c r="AD921" s="259"/>
      <c r="AE921" s="259"/>
      <c r="AF921" s="259"/>
      <c r="AG921" s="259"/>
      <c r="AH921" s="261"/>
      <c r="AU921" s="45"/>
    </row>
    <row r="922" spans="2:47" ht="14.25" customHeight="1">
      <c r="B922" s="259"/>
      <c r="D922" s="259"/>
      <c r="E922" s="259"/>
      <c r="F922" s="261"/>
      <c r="G922" s="261"/>
      <c r="H922" s="259"/>
      <c r="I922" s="259"/>
      <c r="J922" s="259"/>
      <c r="K922" s="259"/>
      <c r="L922" s="259"/>
      <c r="M922" s="261"/>
      <c r="N922" s="261"/>
      <c r="O922" s="259"/>
      <c r="P922" s="259"/>
      <c r="Q922" s="261"/>
      <c r="R922" s="259"/>
      <c r="S922" s="259"/>
      <c r="T922" s="261"/>
      <c r="U922" s="261"/>
      <c r="V922" s="259"/>
      <c r="W922" s="259"/>
      <c r="X922" s="259"/>
      <c r="Y922" s="259"/>
      <c r="Z922" s="259"/>
      <c r="AA922" s="261"/>
      <c r="AB922" s="261"/>
      <c r="AC922" s="259"/>
      <c r="AD922" s="259"/>
      <c r="AE922" s="259"/>
      <c r="AF922" s="259"/>
      <c r="AG922" s="259"/>
      <c r="AH922" s="261"/>
      <c r="AU922" s="45"/>
    </row>
    <row r="923" spans="2:47" ht="14.25" customHeight="1">
      <c r="B923" s="259"/>
      <c r="D923" s="259"/>
      <c r="E923" s="259"/>
      <c r="F923" s="261"/>
      <c r="G923" s="261"/>
      <c r="H923" s="259"/>
      <c r="I923" s="259"/>
      <c r="J923" s="259"/>
      <c r="K923" s="259"/>
      <c r="L923" s="259"/>
      <c r="M923" s="261"/>
      <c r="N923" s="261"/>
      <c r="O923" s="259"/>
      <c r="P923" s="259"/>
      <c r="Q923" s="261"/>
      <c r="R923" s="259"/>
      <c r="S923" s="259"/>
      <c r="T923" s="261"/>
      <c r="U923" s="261"/>
      <c r="V923" s="259"/>
      <c r="W923" s="259"/>
      <c r="X923" s="259"/>
      <c r="Y923" s="259"/>
      <c r="Z923" s="259"/>
      <c r="AA923" s="261"/>
      <c r="AB923" s="261"/>
      <c r="AC923" s="259"/>
      <c r="AD923" s="259"/>
      <c r="AE923" s="259"/>
      <c r="AF923" s="259"/>
      <c r="AG923" s="259"/>
      <c r="AH923" s="261"/>
      <c r="AU923" s="45"/>
    </row>
    <row r="924" spans="2:47" ht="14.25" customHeight="1">
      <c r="B924" s="259"/>
      <c r="D924" s="259"/>
      <c r="E924" s="259"/>
      <c r="F924" s="261"/>
      <c r="G924" s="261"/>
      <c r="H924" s="259"/>
      <c r="I924" s="259"/>
      <c r="J924" s="259"/>
      <c r="K924" s="259"/>
      <c r="L924" s="259"/>
      <c r="M924" s="261"/>
      <c r="N924" s="261"/>
      <c r="O924" s="259"/>
      <c r="P924" s="259"/>
      <c r="Q924" s="261"/>
      <c r="R924" s="259"/>
      <c r="S924" s="259"/>
      <c r="T924" s="261"/>
      <c r="U924" s="261"/>
      <c r="V924" s="259"/>
      <c r="W924" s="259"/>
      <c r="X924" s="259"/>
      <c r="Y924" s="259"/>
      <c r="Z924" s="259"/>
      <c r="AA924" s="261"/>
      <c r="AB924" s="261"/>
      <c r="AC924" s="259"/>
      <c r="AD924" s="259"/>
      <c r="AE924" s="259"/>
      <c r="AF924" s="259"/>
      <c r="AG924" s="259"/>
      <c r="AH924" s="261"/>
      <c r="AU924" s="45"/>
    </row>
    <row r="925" spans="2:47" ht="14.25" customHeight="1">
      <c r="B925" s="259"/>
      <c r="D925" s="259"/>
      <c r="E925" s="259"/>
      <c r="F925" s="261"/>
      <c r="G925" s="261"/>
      <c r="H925" s="259"/>
      <c r="I925" s="259"/>
      <c r="J925" s="259"/>
      <c r="K925" s="259"/>
      <c r="L925" s="259"/>
      <c r="M925" s="261"/>
      <c r="N925" s="261"/>
      <c r="O925" s="259"/>
      <c r="P925" s="259"/>
      <c r="Q925" s="261"/>
      <c r="R925" s="259"/>
      <c r="S925" s="259"/>
      <c r="T925" s="261"/>
      <c r="U925" s="261"/>
      <c r="V925" s="259"/>
      <c r="W925" s="259"/>
      <c r="X925" s="259"/>
      <c r="Y925" s="259"/>
      <c r="Z925" s="259"/>
      <c r="AA925" s="261"/>
      <c r="AB925" s="261"/>
      <c r="AC925" s="259"/>
      <c r="AD925" s="259"/>
      <c r="AE925" s="259"/>
      <c r="AF925" s="259"/>
      <c r="AG925" s="259"/>
      <c r="AH925" s="261"/>
      <c r="AU925" s="45"/>
    </row>
    <row r="926" spans="2:47" ht="14.25" customHeight="1">
      <c r="B926" s="259"/>
      <c r="D926" s="259"/>
      <c r="E926" s="259"/>
      <c r="F926" s="261"/>
      <c r="G926" s="261"/>
      <c r="H926" s="259"/>
      <c r="I926" s="259"/>
      <c r="J926" s="259"/>
      <c r="K926" s="259"/>
      <c r="L926" s="259"/>
      <c r="M926" s="261"/>
      <c r="N926" s="261"/>
      <c r="O926" s="259"/>
      <c r="P926" s="259"/>
      <c r="Q926" s="261"/>
      <c r="R926" s="259"/>
      <c r="S926" s="259"/>
      <c r="T926" s="261"/>
      <c r="U926" s="261"/>
      <c r="V926" s="259"/>
      <c r="W926" s="259"/>
      <c r="X926" s="259"/>
      <c r="Y926" s="259"/>
      <c r="Z926" s="259"/>
      <c r="AA926" s="261"/>
      <c r="AB926" s="261"/>
      <c r="AC926" s="259"/>
      <c r="AD926" s="259"/>
      <c r="AE926" s="259"/>
      <c r="AF926" s="259"/>
      <c r="AG926" s="259"/>
      <c r="AH926" s="261"/>
      <c r="AU926" s="45"/>
    </row>
    <row r="927" spans="2:47" ht="14.25" customHeight="1">
      <c r="B927" s="259"/>
      <c r="D927" s="259"/>
      <c r="E927" s="259"/>
      <c r="F927" s="261"/>
      <c r="G927" s="261"/>
      <c r="H927" s="259"/>
      <c r="I927" s="259"/>
      <c r="J927" s="259"/>
      <c r="K927" s="259"/>
      <c r="L927" s="259"/>
      <c r="M927" s="261"/>
      <c r="N927" s="261"/>
      <c r="O927" s="259"/>
      <c r="P927" s="259"/>
      <c r="Q927" s="261"/>
      <c r="R927" s="259"/>
      <c r="S927" s="259"/>
      <c r="T927" s="261"/>
      <c r="U927" s="261"/>
      <c r="V927" s="259"/>
      <c r="W927" s="259"/>
      <c r="X927" s="259"/>
      <c r="Y927" s="259"/>
      <c r="Z927" s="259"/>
      <c r="AA927" s="261"/>
      <c r="AB927" s="261"/>
      <c r="AC927" s="259"/>
      <c r="AD927" s="259"/>
      <c r="AE927" s="259"/>
      <c r="AF927" s="259"/>
      <c r="AG927" s="259"/>
      <c r="AH927" s="261"/>
      <c r="AU927" s="45"/>
    </row>
    <row r="928" spans="2:47" ht="14.25" customHeight="1">
      <c r="B928" s="259"/>
      <c r="D928" s="259"/>
      <c r="E928" s="259"/>
      <c r="F928" s="261"/>
      <c r="G928" s="261"/>
      <c r="H928" s="259"/>
      <c r="I928" s="259"/>
      <c r="J928" s="259"/>
      <c r="K928" s="259"/>
      <c r="L928" s="259"/>
      <c r="M928" s="261"/>
      <c r="N928" s="261"/>
      <c r="O928" s="259"/>
      <c r="P928" s="259"/>
      <c r="Q928" s="261"/>
      <c r="R928" s="259"/>
      <c r="S928" s="259"/>
      <c r="T928" s="261"/>
      <c r="U928" s="261"/>
      <c r="V928" s="259"/>
      <c r="W928" s="259"/>
      <c r="X928" s="259"/>
      <c r="Y928" s="259"/>
      <c r="Z928" s="259"/>
      <c r="AA928" s="261"/>
      <c r="AB928" s="261"/>
      <c r="AC928" s="259"/>
      <c r="AD928" s="259"/>
      <c r="AE928" s="259"/>
      <c r="AF928" s="259"/>
      <c r="AG928" s="259"/>
      <c r="AH928" s="261"/>
      <c r="AU928" s="45"/>
    </row>
    <row r="929" spans="2:47" ht="14.25" customHeight="1">
      <c r="B929" s="259"/>
      <c r="D929" s="259"/>
      <c r="E929" s="259"/>
      <c r="F929" s="261"/>
      <c r="G929" s="261"/>
      <c r="H929" s="259"/>
      <c r="I929" s="259"/>
      <c r="J929" s="259"/>
      <c r="K929" s="259"/>
      <c r="L929" s="259"/>
      <c r="M929" s="261"/>
      <c r="N929" s="261"/>
      <c r="O929" s="259"/>
      <c r="P929" s="259"/>
      <c r="Q929" s="261"/>
      <c r="R929" s="259"/>
      <c r="S929" s="259"/>
      <c r="T929" s="261"/>
      <c r="U929" s="261"/>
      <c r="V929" s="259"/>
      <c r="W929" s="259"/>
      <c r="X929" s="259"/>
      <c r="Y929" s="259"/>
      <c r="Z929" s="259"/>
      <c r="AA929" s="261"/>
      <c r="AB929" s="261"/>
      <c r="AC929" s="259"/>
      <c r="AD929" s="259"/>
      <c r="AE929" s="259"/>
      <c r="AF929" s="259"/>
      <c r="AG929" s="259"/>
      <c r="AH929" s="261"/>
      <c r="AU929" s="45"/>
    </row>
    <row r="930" spans="2:47" ht="14.25" customHeight="1">
      <c r="B930" s="259"/>
      <c r="D930" s="259"/>
      <c r="E930" s="259"/>
      <c r="F930" s="261"/>
      <c r="G930" s="261"/>
      <c r="H930" s="259"/>
      <c r="I930" s="259"/>
      <c r="J930" s="259"/>
      <c r="K930" s="259"/>
      <c r="L930" s="259"/>
      <c r="M930" s="261"/>
      <c r="N930" s="261"/>
      <c r="O930" s="259"/>
      <c r="P930" s="259"/>
      <c r="Q930" s="261"/>
      <c r="R930" s="259"/>
      <c r="S930" s="259"/>
      <c r="T930" s="261"/>
      <c r="U930" s="261"/>
      <c r="V930" s="259"/>
      <c r="W930" s="259"/>
      <c r="X930" s="259"/>
      <c r="Y930" s="259"/>
      <c r="Z930" s="259"/>
      <c r="AA930" s="261"/>
      <c r="AB930" s="261"/>
      <c r="AC930" s="259"/>
      <c r="AD930" s="259"/>
      <c r="AE930" s="259"/>
      <c r="AF930" s="259"/>
      <c r="AG930" s="259"/>
      <c r="AH930" s="261"/>
      <c r="AU930" s="45"/>
    </row>
    <row r="931" spans="2:47" ht="14.25" customHeight="1">
      <c r="B931" s="259"/>
      <c r="D931" s="259"/>
      <c r="E931" s="259"/>
      <c r="F931" s="261"/>
      <c r="G931" s="261"/>
      <c r="H931" s="259"/>
      <c r="I931" s="259"/>
      <c r="J931" s="259"/>
      <c r="K931" s="259"/>
      <c r="L931" s="259"/>
      <c r="M931" s="261"/>
      <c r="N931" s="261"/>
      <c r="O931" s="259"/>
      <c r="P931" s="259"/>
      <c r="Q931" s="261"/>
      <c r="R931" s="259"/>
      <c r="S931" s="259"/>
      <c r="T931" s="261"/>
      <c r="U931" s="261"/>
      <c r="V931" s="259"/>
      <c r="W931" s="259"/>
      <c r="X931" s="259"/>
      <c r="Y931" s="259"/>
      <c r="Z931" s="259"/>
      <c r="AA931" s="261"/>
      <c r="AB931" s="261"/>
      <c r="AC931" s="259"/>
      <c r="AD931" s="259"/>
      <c r="AE931" s="259"/>
      <c r="AF931" s="259"/>
      <c r="AG931" s="259"/>
      <c r="AH931" s="261"/>
      <c r="AU931" s="45"/>
    </row>
    <row r="932" spans="2:47" ht="14.25" customHeight="1">
      <c r="B932" s="259"/>
      <c r="D932" s="259"/>
      <c r="E932" s="259"/>
      <c r="F932" s="261"/>
      <c r="G932" s="261"/>
      <c r="H932" s="259"/>
      <c r="I932" s="259"/>
      <c r="J932" s="259"/>
      <c r="K932" s="259"/>
      <c r="L932" s="259"/>
      <c r="M932" s="261"/>
      <c r="N932" s="261"/>
      <c r="O932" s="259"/>
      <c r="P932" s="259"/>
      <c r="Q932" s="261"/>
      <c r="R932" s="259"/>
      <c r="S932" s="259"/>
      <c r="T932" s="261"/>
      <c r="U932" s="261"/>
      <c r="V932" s="259"/>
      <c r="W932" s="259"/>
      <c r="X932" s="259"/>
      <c r="Y932" s="259"/>
      <c r="Z932" s="259"/>
      <c r="AA932" s="261"/>
      <c r="AB932" s="261"/>
      <c r="AC932" s="259"/>
      <c r="AD932" s="259"/>
      <c r="AE932" s="259"/>
      <c r="AF932" s="259"/>
      <c r="AG932" s="259"/>
      <c r="AH932" s="261"/>
      <c r="AU932" s="45"/>
    </row>
    <row r="933" spans="2:47" ht="14.25" customHeight="1">
      <c r="B933" s="259"/>
      <c r="D933" s="259"/>
      <c r="E933" s="259"/>
      <c r="F933" s="261"/>
      <c r="G933" s="261"/>
      <c r="H933" s="259"/>
      <c r="I933" s="259"/>
      <c r="J933" s="259"/>
      <c r="K933" s="259"/>
      <c r="L933" s="259"/>
      <c r="M933" s="261"/>
      <c r="N933" s="261"/>
      <c r="O933" s="259"/>
      <c r="P933" s="259"/>
      <c r="Q933" s="261"/>
      <c r="R933" s="259"/>
      <c r="S933" s="259"/>
      <c r="T933" s="261"/>
      <c r="U933" s="261"/>
      <c r="V933" s="259"/>
      <c r="W933" s="259"/>
      <c r="X933" s="259"/>
      <c r="Y933" s="259"/>
      <c r="Z933" s="259"/>
      <c r="AA933" s="261"/>
      <c r="AB933" s="261"/>
      <c r="AC933" s="259"/>
      <c r="AD933" s="259"/>
      <c r="AE933" s="259"/>
      <c r="AF933" s="259"/>
      <c r="AG933" s="259"/>
      <c r="AH933" s="261"/>
      <c r="AU933" s="45"/>
    </row>
    <row r="934" spans="2:47" ht="14.25" customHeight="1">
      <c r="B934" s="259"/>
      <c r="D934" s="259"/>
      <c r="E934" s="259"/>
      <c r="F934" s="261"/>
      <c r="G934" s="261"/>
      <c r="H934" s="259"/>
      <c r="I934" s="259"/>
      <c r="J934" s="259"/>
      <c r="K934" s="259"/>
      <c r="L934" s="259"/>
      <c r="M934" s="261"/>
      <c r="N934" s="261"/>
      <c r="O934" s="259"/>
      <c r="P934" s="259"/>
      <c r="Q934" s="261"/>
      <c r="R934" s="259"/>
      <c r="S934" s="259"/>
      <c r="T934" s="261"/>
      <c r="U934" s="261"/>
      <c r="V934" s="259"/>
      <c r="W934" s="259"/>
      <c r="X934" s="259"/>
      <c r="Y934" s="259"/>
      <c r="Z934" s="259"/>
      <c r="AA934" s="261"/>
      <c r="AB934" s="261"/>
      <c r="AC934" s="259"/>
      <c r="AD934" s="259"/>
      <c r="AE934" s="259"/>
      <c r="AF934" s="259"/>
      <c r="AG934" s="259"/>
      <c r="AH934" s="261"/>
      <c r="AU934" s="45"/>
    </row>
    <row r="935" spans="2:47" ht="14.25" customHeight="1">
      <c r="B935" s="259"/>
      <c r="D935" s="259"/>
      <c r="E935" s="259"/>
      <c r="F935" s="261"/>
      <c r="G935" s="261"/>
      <c r="H935" s="259"/>
      <c r="I935" s="259"/>
      <c r="J935" s="259"/>
      <c r="K935" s="259"/>
      <c r="L935" s="259"/>
      <c r="M935" s="261"/>
      <c r="N935" s="261"/>
      <c r="O935" s="259"/>
      <c r="P935" s="259"/>
      <c r="Q935" s="261"/>
      <c r="R935" s="259"/>
      <c r="S935" s="259"/>
      <c r="T935" s="261"/>
      <c r="U935" s="261"/>
      <c r="V935" s="259"/>
      <c r="W935" s="259"/>
      <c r="X935" s="259"/>
      <c r="Y935" s="259"/>
      <c r="Z935" s="259"/>
      <c r="AA935" s="261"/>
      <c r="AB935" s="261"/>
      <c r="AC935" s="259"/>
      <c r="AD935" s="259"/>
      <c r="AE935" s="259"/>
      <c r="AF935" s="259"/>
      <c r="AG935" s="259"/>
      <c r="AH935" s="261"/>
      <c r="AU935" s="45"/>
    </row>
    <row r="936" spans="2:47" ht="14.25" customHeight="1">
      <c r="B936" s="259"/>
      <c r="D936" s="259"/>
      <c r="E936" s="259"/>
      <c r="F936" s="261"/>
      <c r="G936" s="261"/>
      <c r="H936" s="259"/>
      <c r="I936" s="259"/>
      <c r="J936" s="259"/>
      <c r="K936" s="259"/>
      <c r="L936" s="259"/>
      <c r="M936" s="261"/>
      <c r="N936" s="261"/>
      <c r="O936" s="259"/>
      <c r="P936" s="259"/>
      <c r="Q936" s="261"/>
      <c r="R936" s="259"/>
      <c r="S936" s="259"/>
      <c r="T936" s="261"/>
      <c r="U936" s="261"/>
      <c r="V936" s="259"/>
      <c r="W936" s="259"/>
      <c r="X936" s="259"/>
      <c r="Y936" s="259"/>
      <c r="Z936" s="259"/>
      <c r="AA936" s="261"/>
      <c r="AB936" s="261"/>
      <c r="AC936" s="259"/>
      <c r="AD936" s="259"/>
      <c r="AE936" s="259"/>
      <c r="AF936" s="259"/>
      <c r="AG936" s="259"/>
      <c r="AH936" s="261"/>
      <c r="AU936" s="45"/>
    </row>
    <row r="937" spans="2:47" ht="14.25" customHeight="1">
      <c r="B937" s="259"/>
      <c r="D937" s="259"/>
      <c r="E937" s="259"/>
      <c r="F937" s="261"/>
      <c r="G937" s="261"/>
      <c r="H937" s="259"/>
      <c r="I937" s="259"/>
      <c r="J937" s="259"/>
      <c r="K937" s="259"/>
      <c r="L937" s="259"/>
      <c r="M937" s="261"/>
      <c r="N937" s="261"/>
      <c r="O937" s="259"/>
      <c r="P937" s="259"/>
      <c r="Q937" s="261"/>
      <c r="R937" s="259"/>
      <c r="S937" s="259"/>
      <c r="T937" s="261"/>
      <c r="U937" s="261"/>
      <c r="V937" s="259"/>
      <c r="W937" s="259"/>
      <c r="X937" s="259"/>
      <c r="Y937" s="259"/>
      <c r="Z937" s="259"/>
      <c r="AA937" s="261"/>
      <c r="AB937" s="261"/>
      <c r="AC937" s="259"/>
      <c r="AD937" s="259"/>
      <c r="AE937" s="259"/>
      <c r="AF937" s="259"/>
      <c r="AG937" s="259"/>
      <c r="AH937" s="261"/>
      <c r="AU937" s="45"/>
    </row>
    <row r="938" spans="2:47" ht="14.25" customHeight="1">
      <c r="B938" s="259"/>
      <c r="D938" s="259"/>
      <c r="E938" s="259"/>
      <c r="F938" s="261"/>
      <c r="G938" s="261"/>
      <c r="H938" s="259"/>
      <c r="I938" s="259"/>
      <c r="J938" s="259"/>
      <c r="K938" s="259"/>
      <c r="L938" s="259"/>
      <c r="M938" s="261"/>
      <c r="N938" s="261"/>
      <c r="O938" s="259"/>
      <c r="P938" s="259"/>
      <c r="Q938" s="261"/>
      <c r="R938" s="259"/>
      <c r="S938" s="259"/>
      <c r="T938" s="261"/>
      <c r="U938" s="261"/>
      <c r="V938" s="259"/>
      <c r="W938" s="259"/>
      <c r="X938" s="259"/>
      <c r="Y938" s="259"/>
      <c r="Z938" s="259"/>
      <c r="AA938" s="261"/>
      <c r="AB938" s="261"/>
      <c r="AC938" s="259"/>
      <c r="AD938" s="259"/>
      <c r="AE938" s="259"/>
      <c r="AF938" s="259"/>
      <c r="AG938" s="259"/>
      <c r="AH938" s="261"/>
      <c r="AU938" s="45"/>
    </row>
    <row r="939" spans="2:47" ht="14.25" customHeight="1">
      <c r="B939" s="259"/>
      <c r="D939" s="259"/>
      <c r="E939" s="259"/>
      <c r="F939" s="261"/>
      <c r="G939" s="261"/>
      <c r="H939" s="259"/>
      <c r="I939" s="259"/>
      <c r="J939" s="259"/>
      <c r="K939" s="259"/>
      <c r="L939" s="259"/>
      <c r="M939" s="261"/>
      <c r="N939" s="261"/>
      <c r="O939" s="259"/>
      <c r="P939" s="259"/>
      <c r="Q939" s="261"/>
      <c r="R939" s="259"/>
      <c r="S939" s="259"/>
      <c r="T939" s="261"/>
      <c r="U939" s="261"/>
      <c r="V939" s="259"/>
      <c r="W939" s="259"/>
      <c r="X939" s="259"/>
      <c r="Y939" s="259"/>
      <c r="Z939" s="259"/>
      <c r="AA939" s="261"/>
      <c r="AB939" s="261"/>
      <c r="AC939" s="259"/>
      <c r="AD939" s="259"/>
      <c r="AE939" s="259"/>
      <c r="AF939" s="259"/>
      <c r="AG939" s="259"/>
      <c r="AH939" s="261"/>
      <c r="AU939" s="45"/>
    </row>
    <row r="940" spans="2:47" ht="14.25" customHeight="1">
      <c r="B940" s="259"/>
      <c r="D940" s="259"/>
      <c r="E940" s="259"/>
      <c r="F940" s="261"/>
      <c r="G940" s="261"/>
      <c r="H940" s="259"/>
      <c r="I940" s="259"/>
      <c r="J940" s="259"/>
      <c r="K940" s="259"/>
      <c r="L940" s="259"/>
      <c r="M940" s="261"/>
      <c r="N940" s="261"/>
      <c r="O940" s="259"/>
      <c r="P940" s="259"/>
      <c r="Q940" s="261"/>
      <c r="R940" s="259"/>
      <c r="S940" s="259"/>
      <c r="T940" s="261"/>
      <c r="U940" s="261"/>
      <c r="V940" s="259"/>
      <c r="W940" s="259"/>
      <c r="X940" s="259"/>
      <c r="Y940" s="259"/>
      <c r="Z940" s="259"/>
      <c r="AA940" s="261"/>
      <c r="AB940" s="261"/>
      <c r="AC940" s="259"/>
      <c r="AD940" s="259"/>
      <c r="AE940" s="259"/>
      <c r="AF940" s="259"/>
      <c r="AG940" s="259"/>
      <c r="AH940" s="261"/>
      <c r="AU940" s="45"/>
    </row>
    <row r="941" spans="2:47" ht="14.25" customHeight="1">
      <c r="B941" s="259"/>
      <c r="D941" s="259"/>
      <c r="E941" s="259"/>
      <c r="F941" s="261"/>
      <c r="G941" s="261"/>
      <c r="H941" s="259"/>
      <c r="I941" s="259"/>
      <c r="J941" s="259"/>
      <c r="K941" s="259"/>
      <c r="L941" s="259"/>
      <c r="M941" s="261"/>
      <c r="N941" s="261"/>
      <c r="O941" s="259"/>
      <c r="P941" s="259"/>
      <c r="Q941" s="261"/>
      <c r="R941" s="259"/>
      <c r="S941" s="259"/>
      <c r="T941" s="261"/>
      <c r="U941" s="261"/>
      <c r="V941" s="259"/>
      <c r="W941" s="259"/>
      <c r="X941" s="259"/>
      <c r="Y941" s="259"/>
      <c r="Z941" s="259"/>
      <c r="AA941" s="261"/>
      <c r="AB941" s="261"/>
      <c r="AC941" s="259"/>
      <c r="AD941" s="259"/>
      <c r="AE941" s="259"/>
      <c r="AF941" s="259"/>
      <c r="AG941" s="259"/>
      <c r="AH941" s="261"/>
      <c r="AU941" s="45"/>
    </row>
    <row r="942" spans="2:47" ht="14.25" customHeight="1">
      <c r="B942" s="259"/>
      <c r="D942" s="259"/>
      <c r="E942" s="259"/>
      <c r="F942" s="261"/>
      <c r="G942" s="261"/>
      <c r="H942" s="259"/>
      <c r="I942" s="259"/>
      <c r="J942" s="259"/>
      <c r="K942" s="259"/>
      <c r="L942" s="259"/>
      <c r="M942" s="261"/>
      <c r="N942" s="261"/>
      <c r="O942" s="259"/>
      <c r="P942" s="259"/>
      <c r="Q942" s="261"/>
      <c r="R942" s="259"/>
      <c r="S942" s="259"/>
      <c r="T942" s="261"/>
      <c r="U942" s="261"/>
      <c r="V942" s="259"/>
      <c r="W942" s="259"/>
      <c r="X942" s="259"/>
      <c r="Y942" s="259"/>
      <c r="Z942" s="259"/>
      <c r="AA942" s="261"/>
      <c r="AB942" s="261"/>
      <c r="AC942" s="259"/>
      <c r="AD942" s="259"/>
      <c r="AE942" s="259"/>
      <c r="AF942" s="259"/>
      <c r="AG942" s="259"/>
      <c r="AH942" s="261"/>
      <c r="AU942" s="45"/>
    </row>
    <row r="943" spans="2:47" ht="14.25" customHeight="1">
      <c r="B943" s="259"/>
      <c r="D943" s="259"/>
      <c r="E943" s="259"/>
      <c r="F943" s="261"/>
      <c r="G943" s="261"/>
      <c r="H943" s="259"/>
      <c r="I943" s="259"/>
      <c r="J943" s="259"/>
      <c r="K943" s="259"/>
      <c r="L943" s="259"/>
      <c r="M943" s="261"/>
      <c r="N943" s="261"/>
      <c r="O943" s="259"/>
      <c r="P943" s="259"/>
      <c r="Q943" s="261"/>
      <c r="R943" s="259"/>
      <c r="S943" s="259"/>
      <c r="T943" s="261"/>
      <c r="U943" s="261"/>
      <c r="V943" s="259"/>
      <c r="W943" s="259"/>
      <c r="X943" s="259"/>
      <c r="Y943" s="259"/>
      <c r="Z943" s="259"/>
      <c r="AA943" s="261"/>
      <c r="AB943" s="261"/>
      <c r="AC943" s="259"/>
      <c r="AD943" s="259"/>
      <c r="AE943" s="259"/>
      <c r="AF943" s="259"/>
      <c r="AG943" s="259"/>
      <c r="AH943" s="261"/>
      <c r="AU943" s="45"/>
    </row>
    <row r="944" spans="2:47" ht="14.25" customHeight="1">
      <c r="B944" s="259"/>
      <c r="D944" s="259"/>
      <c r="E944" s="259"/>
      <c r="F944" s="261"/>
      <c r="G944" s="261"/>
      <c r="H944" s="259"/>
      <c r="I944" s="259"/>
      <c r="J944" s="259"/>
      <c r="K944" s="259"/>
      <c r="L944" s="259"/>
      <c r="M944" s="261"/>
      <c r="N944" s="261"/>
      <c r="O944" s="259"/>
      <c r="P944" s="259"/>
      <c r="Q944" s="261"/>
      <c r="R944" s="259"/>
      <c r="S944" s="259"/>
      <c r="T944" s="261"/>
      <c r="U944" s="261"/>
      <c r="V944" s="259"/>
      <c r="W944" s="259"/>
      <c r="X944" s="259"/>
      <c r="Y944" s="259"/>
      <c r="Z944" s="259"/>
      <c r="AA944" s="261"/>
      <c r="AB944" s="261"/>
      <c r="AC944" s="259"/>
      <c r="AD944" s="259"/>
      <c r="AE944" s="259"/>
      <c r="AF944" s="259"/>
      <c r="AG944" s="259"/>
      <c r="AH944" s="261"/>
      <c r="AU944" s="45"/>
    </row>
    <row r="945" spans="2:47" ht="14.25" customHeight="1">
      <c r="B945" s="259"/>
      <c r="D945" s="259"/>
      <c r="E945" s="259"/>
      <c r="F945" s="261"/>
      <c r="G945" s="261"/>
      <c r="H945" s="259"/>
      <c r="I945" s="259"/>
      <c r="J945" s="259"/>
      <c r="K945" s="259"/>
      <c r="L945" s="259"/>
      <c r="M945" s="261"/>
      <c r="N945" s="261"/>
      <c r="O945" s="259"/>
      <c r="P945" s="259"/>
      <c r="Q945" s="261"/>
      <c r="R945" s="259"/>
      <c r="S945" s="259"/>
      <c r="T945" s="261"/>
      <c r="U945" s="261"/>
      <c r="V945" s="259"/>
      <c r="W945" s="259"/>
      <c r="X945" s="259"/>
      <c r="Y945" s="259"/>
      <c r="Z945" s="259"/>
      <c r="AA945" s="261"/>
      <c r="AB945" s="261"/>
      <c r="AC945" s="259"/>
      <c r="AD945" s="259"/>
      <c r="AE945" s="259"/>
      <c r="AF945" s="259"/>
      <c r="AG945" s="259"/>
      <c r="AH945" s="261"/>
      <c r="AU945" s="45"/>
    </row>
    <row r="946" spans="2:47" ht="14.25" customHeight="1">
      <c r="B946" s="259"/>
      <c r="D946" s="259"/>
      <c r="E946" s="259"/>
      <c r="F946" s="261"/>
      <c r="G946" s="261"/>
      <c r="H946" s="259"/>
      <c r="I946" s="259"/>
      <c r="J946" s="259"/>
      <c r="K946" s="259"/>
      <c r="L946" s="259"/>
      <c r="M946" s="261"/>
      <c r="N946" s="261"/>
      <c r="O946" s="259"/>
      <c r="P946" s="259"/>
      <c r="Q946" s="261"/>
      <c r="R946" s="259"/>
      <c r="S946" s="259"/>
      <c r="T946" s="261"/>
      <c r="U946" s="261"/>
      <c r="V946" s="259"/>
      <c r="W946" s="259"/>
      <c r="X946" s="259"/>
      <c r="Y946" s="259"/>
      <c r="Z946" s="259"/>
      <c r="AA946" s="261"/>
      <c r="AB946" s="261"/>
      <c r="AC946" s="259"/>
      <c r="AD946" s="259"/>
      <c r="AE946" s="259"/>
      <c r="AF946" s="259"/>
      <c r="AG946" s="259"/>
      <c r="AH946" s="261"/>
      <c r="AU946" s="45"/>
    </row>
    <row r="947" spans="2:47" ht="14.25" customHeight="1">
      <c r="B947" s="259"/>
      <c r="D947" s="259"/>
      <c r="E947" s="259"/>
      <c r="F947" s="261"/>
      <c r="G947" s="261"/>
      <c r="H947" s="259"/>
      <c r="I947" s="259"/>
      <c r="J947" s="259"/>
      <c r="K947" s="259"/>
      <c r="L947" s="259"/>
      <c r="M947" s="261"/>
      <c r="N947" s="261"/>
      <c r="O947" s="259"/>
      <c r="P947" s="259"/>
      <c r="Q947" s="261"/>
      <c r="R947" s="259"/>
      <c r="S947" s="259"/>
      <c r="T947" s="261"/>
      <c r="U947" s="261"/>
      <c r="V947" s="259"/>
      <c r="W947" s="259"/>
      <c r="X947" s="259"/>
      <c r="Y947" s="259"/>
      <c r="Z947" s="259"/>
      <c r="AA947" s="261"/>
      <c r="AB947" s="261"/>
      <c r="AC947" s="259"/>
      <c r="AD947" s="259"/>
      <c r="AE947" s="259"/>
      <c r="AF947" s="259"/>
      <c r="AG947" s="259"/>
      <c r="AH947" s="261"/>
      <c r="AU947" s="45"/>
    </row>
    <row r="948" spans="2:47" ht="14.25" customHeight="1">
      <c r="B948" s="259"/>
      <c r="D948" s="259"/>
      <c r="E948" s="259"/>
      <c r="F948" s="261"/>
      <c r="G948" s="261"/>
      <c r="H948" s="259"/>
      <c r="I948" s="259"/>
      <c r="J948" s="259"/>
      <c r="K948" s="259"/>
      <c r="L948" s="259"/>
      <c r="M948" s="261"/>
      <c r="N948" s="261"/>
      <c r="O948" s="259"/>
      <c r="P948" s="259"/>
      <c r="Q948" s="261"/>
      <c r="R948" s="259"/>
      <c r="S948" s="259"/>
      <c r="T948" s="261"/>
      <c r="U948" s="261"/>
      <c r="V948" s="259"/>
      <c r="W948" s="259"/>
      <c r="X948" s="259"/>
      <c r="Y948" s="259"/>
      <c r="Z948" s="259"/>
      <c r="AA948" s="261"/>
      <c r="AB948" s="261"/>
      <c r="AC948" s="259"/>
      <c r="AD948" s="259"/>
      <c r="AE948" s="259"/>
      <c r="AF948" s="259"/>
      <c r="AG948" s="259"/>
      <c r="AH948" s="261"/>
      <c r="AU948" s="45"/>
    </row>
    <row r="949" spans="2:47" ht="14.25" customHeight="1">
      <c r="B949" s="259"/>
      <c r="D949" s="259"/>
      <c r="E949" s="259"/>
      <c r="F949" s="261"/>
      <c r="G949" s="261"/>
      <c r="H949" s="259"/>
      <c r="I949" s="259"/>
      <c r="J949" s="259"/>
      <c r="K949" s="259"/>
      <c r="L949" s="259"/>
      <c r="M949" s="261"/>
      <c r="N949" s="261"/>
      <c r="O949" s="259"/>
      <c r="P949" s="259"/>
      <c r="Q949" s="261"/>
      <c r="R949" s="259"/>
      <c r="S949" s="259"/>
      <c r="T949" s="261"/>
      <c r="U949" s="261"/>
      <c r="V949" s="259"/>
      <c r="W949" s="259"/>
      <c r="X949" s="259"/>
      <c r="Y949" s="259"/>
      <c r="Z949" s="259"/>
      <c r="AA949" s="261"/>
      <c r="AB949" s="261"/>
      <c r="AC949" s="259"/>
      <c r="AD949" s="259"/>
      <c r="AE949" s="259"/>
      <c r="AF949" s="259"/>
      <c r="AG949" s="259"/>
      <c r="AH949" s="261"/>
      <c r="AU949" s="45"/>
    </row>
    <row r="950" spans="2:47" ht="14.25" customHeight="1">
      <c r="B950" s="259"/>
      <c r="D950" s="259"/>
      <c r="E950" s="259"/>
      <c r="F950" s="261"/>
      <c r="G950" s="261"/>
      <c r="H950" s="259"/>
      <c r="I950" s="259"/>
      <c r="J950" s="259"/>
      <c r="K950" s="259"/>
      <c r="L950" s="259"/>
      <c r="M950" s="261"/>
      <c r="N950" s="261"/>
      <c r="O950" s="259"/>
      <c r="P950" s="259"/>
      <c r="Q950" s="261"/>
      <c r="R950" s="259"/>
      <c r="S950" s="259"/>
      <c r="T950" s="261"/>
      <c r="U950" s="261"/>
      <c r="V950" s="259"/>
      <c r="W950" s="259"/>
      <c r="X950" s="259"/>
      <c r="Y950" s="259"/>
      <c r="Z950" s="259"/>
      <c r="AA950" s="261"/>
      <c r="AB950" s="261"/>
      <c r="AC950" s="259"/>
      <c r="AD950" s="259"/>
      <c r="AE950" s="259"/>
      <c r="AF950" s="259"/>
      <c r="AG950" s="259"/>
      <c r="AH950" s="261"/>
      <c r="AU950" s="45"/>
    </row>
    <row r="951" spans="2:47" ht="14.25" customHeight="1">
      <c r="B951" s="259"/>
      <c r="D951" s="259"/>
      <c r="E951" s="259"/>
      <c r="F951" s="261"/>
      <c r="G951" s="261"/>
      <c r="H951" s="259"/>
      <c r="I951" s="259"/>
      <c r="J951" s="259"/>
      <c r="K951" s="259"/>
      <c r="L951" s="259"/>
      <c r="M951" s="261"/>
      <c r="N951" s="261"/>
      <c r="O951" s="259"/>
      <c r="P951" s="259"/>
      <c r="Q951" s="261"/>
      <c r="R951" s="259"/>
      <c r="S951" s="259"/>
      <c r="T951" s="261"/>
      <c r="U951" s="261"/>
      <c r="V951" s="259"/>
      <c r="W951" s="259"/>
      <c r="X951" s="259"/>
      <c r="Y951" s="259"/>
      <c r="Z951" s="259"/>
      <c r="AA951" s="261"/>
      <c r="AB951" s="261"/>
      <c r="AC951" s="259"/>
      <c r="AD951" s="259"/>
      <c r="AE951" s="259"/>
      <c r="AF951" s="259"/>
      <c r="AG951" s="259"/>
      <c r="AH951" s="261"/>
      <c r="AU951" s="45"/>
    </row>
    <row r="952" spans="2:47" ht="14.25" customHeight="1">
      <c r="B952" s="259"/>
      <c r="D952" s="259"/>
      <c r="E952" s="259"/>
      <c r="F952" s="261"/>
      <c r="G952" s="261"/>
      <c r="H952" s="259"/>
      <c r="I952" s="259"/>
      <c r="J952" s="259"/>
      <c r="K952" s="259"/>
      <c r="L952" s="259"/>
      <c r="M952" s="261"/>
      <c r="N952" s="261"/>
      <c r="O952" s="259"/>
      <c r="P952" s="259"/>
      <c r="Q952" s="261"/>
      <c r="R952" s="259"/>
      <c r="S952" s="259"/>
      <c r="T952" s="261"/>
      <c r="U952" s="261"/>
      <c r="V952" s="259"/>
      <c r="W952" s="259"/>
      <c r="X952" s="259"/>
      <c r="Y952" s="259"/>
      <c r="Z952" s="259"/>
      <c r="AA952" s="261"/>
      <c r="AB952" s="261"/>
      <c r="AC952" s="259"/>
      <c r="AD952" s="259"/>
      <c r="AE952" s="259"/>
      <c r="AF952" s="259"/>
      <c r="AG952" s="259"/>
      <c r="AH952" s="261"/>
      <c r="AU952" s="45"/>
    </row>
    <row r="953" spans="2:47" ht="14.25" customHeight="1">
      <c r="B953" s="259"/>
      <c r="D953" s="259"/>
      <c r="E953" s="259"/>
      <c r="F953" s="261"/>
      <c r="G953" s="261"/>
      <c r="H953" s="259"/>
      <c r="I953" s="259"/>
      <c r="J953" s="259"/>
      <c r="K953" s="259"/>
      <c r="L953" s="259"/>
      <c r="M953" s="261"/>
      <c r="N953" s="261"/>
      <c r="O953" s="259"/>
      <c r="P953" s="259"/>
      <c r="Q953" s="261"/>
      <c r="R953" s="259"/>
      <c r="S953" s="259"/>
      <c r="T953" s="261"/>
      <c r="U953" s="261"/>
      <c r="V953" s="259"/>
      <c r="W953" s="259"/>
      <c r="X953" s="259"/>
      <c r="Y953" s="259"/>
      <c r="Z953" s="259"/>
      <c r="AA953" s="261"/>
      <c r="AB953" s="261"/>
      <c r="AC953" s="259"/>
      <c r="AD953" s="259"/>
      <c r="AE953" s="259"/>
      <c r="AF953" s="259"/>
      <c r="AG953" s="259"/>
      <c r="AH953" s="261"/>
      <c r="AU953" s="45"/>
    </row>
    <row r="954" spans="2:47" ht="14.25" customHeight="1">
      <c r="B954" s="259"/>
      <c r="D954" s="259"/>
      <c r="E954" s="259"/>
      <c r="F954" s="261"/>
      <c r="G954" s="261"/>
      <c r="H954" s="259"/>
      <c r="I954" s="259"/>
      <c r="J954" s="259"/>
      <c r="K954" s="259"/>
      <c r="L954" s="259"/>
      <c r="M954" s="261"/>
      <c r="N954" s="261"/>
      <c r="O954" s="259"/>
      <c r="P954" s="259"/>
      <c r="Q954" s="261"/>
      <c r="R954" s="259"/>
      <c r="S954" s="259"/>
      <c r="T954" s="261"/>
      <c r="U954" s="261"/>
      <c r="V954" s="259"/>
      <c r="W954" s="259"/>
      <c r="X954" s="259"/>
      <c r="Y954" s="259"/>
      <c r="Z954" s="259"/>
      <c r="AA954" s="261"/>
      <c r="AB954" s="261"/>
      <c r="AC954" s="259"/>
      <c r="AD954" s="259"/>
      <c r="AE954" s="259"/>
      <c r="AF954" s="259"/>
      <c r="AG954" s="259"/>
      <c r="AH954" s="261"/>
      <c r="AU954" s="45"/>
    </row>
    <row r="955" spans="2:47" ht="14.25" customHeight="1">
      <c r="B955" s="259"/>
      <c r="D955" s="259"/>
      <c r="E955" s="259"/>
      <c r="F955" s="261"/>
      <c r="G955" s="261"/>
      <c r="H955" s="259"/>
      <c r="I955" s="259"/>
      <c r="J955" s="259"/>
      <c r="K955" s="259"/>
      <c r="L955" s="259"/>
      <c r="M955" s="261"/>
      <c r="N955" s="261"/>
      <c r="O955" s="259"/>
      <c r="P955" s="259"/>
      <c r="Q955" s="261"/>
      <c r="R955" s="259"/>
      <c r="S955" s="259"/>
      <c r="T955" s="261"/>
      <c r="U955" s="261"/>
      <c r="V955" s="259"/>
      <c r="W955" s="259"/>
      <c r="X955" s="259"/>
      <c r="Y955" s="259"/>
      <c r="Z955" s="259"/>
      <c r="AA955" s="261"/>
      <c r="AB955" s="261"/>
      <c r="AC955" s="259"/>
      <c r="AD955" s="259"/>
      <c r="AE955" s="259"/>
      <c r="AF955" s="259"/>
      <c r="AG955" s="259"/>
      <c r="AH955" s="261"/>
      <c r="AU955" s="45"/>
    </row>
    <row r="956" spans="2:47" ht="14.25" customHeight="1">
      <c r="B956" s="259"/>
      <c r="D956" s="259"/>
      <c r="E956" s="259"/>
      <c r="F956" s="261"/>
      <c r="G956" s="261"/>
      <c r="H956" s="259"/>
      <c r="I956" s="259"/>
      <c r="J956" s="259"/>
      <c r="K956" s="259"/>
      <c r="L956" s="259"/>
      <c r="M956" s="261"/>
      <c r="N956" s="261"/>
      <c r="O956" s="259"/>
      <c r="P956" s="259"/>
      <c r="Q956" s="261"/>
      <c r="R956" s="259"/>
      <c r="S956" s="259"/>
      <c r="T956" s="261"/>
      <c r="U956" s="261"/>
      <c r="V956" s="259"/>
      <c r="W956" s="259"/>
      <c r="X956" s="259"/>
      <c r="Y956" s="259"/>
      <c r="Z956" s="259"/>
      <c r="AA956" s="261"/>
      <c r="AB956" s="261"/>
      <c r="AC956" s="259"/>
      <c r="AD956" s="259"/>
      <c r="AE956" s="259"/>
      <c r="AF956" s="259"/>
      <c r="AG956" s="259"/>
      <c r="AH956" s="261"/>
      <c r="AU956" s="45"/>
    </row>
    <row r="957" spans="2:47" ht="14.25" customHeight="1">
      <c r="B957" s="259"/>
      <c r="D957" s="259"/>
      <c r="E957" s="259"/>
      <c r="F957" s="261"/>
      <c r="G957" s="261"/>
      <c r="H957" s="259"/>
      <c r="I957" s="259"/>
      <c r="J957" s="259"/>
      <c r="K957" s="259"/>
      <c r="L957" s="259"/>
      <c r="M957" s="261"/>
      <c r="N957" s="261"/>
      <c r="O957" s="259"/>
      <c r="P957" s="259"/>
      <c r="Q957" s="261"/>
      <c r="R957" s="259"/>
      <c r="S957" s="259"/>
      <c r="T957" s="261"/>
      <c r="U957" s="261"/>
      <c r="V957" s="259"/>
      <c r="W957" s="259"/>
      <c r="X957" s="259"/>
      <c r="Y957" s="259"/>
      <c r="Z957" s="259"/>
      <c r="AA957" s="261"/>
      <c r="AB957" s="261"/>
      <c r="AC957" s="259"/>
      <c r="AD957" s="259"/>
      <c r="AE957" s="259"/>
      <c r="AF957" s="259"/>
      <c r="AG957" s="259"/>
      <c r="AH957" s="261"/>
      <c r="AU957" s="45"/>
    </row>
    <row r="958" spans="2:47" ht="14.25" customHeight="1">
      <c r="B958" s="259"/>
      <c r="D958" s="259"/>
      <c r="E958" s="259"/>
      <c r="F958" s="261"/>
      <c r="G958" s="261"/>
      <c r="H958" s="259"/>
      <c r="I958" s="259"/>
      <c r="J958" s="259"/>
      <c r="K958" s="259"/>
      <c r="L958" s="259"/>
      <c r="M958" s="261"/>
      <c r="N958" s="261"/>
      <c r="O958" s="259"/>
      <c r="P958" s="259"/>
      <c r="Q958" s="261"/>
      <c r="R958" s="259"/>
      <c r="S958" s="259"/>
      <c r="T958" s="261"/>
      <c r="U958" s="261"/>
      <c r="V958" s="259"/>
      <c r="W958" s="259"/>
      <c r="X958" s="259"/>
      <c r="Y958" s="259"/>
      <c r="Z958" s="259"/>
      <c r="AA958" s="261"/>
      <c r="AB958" s="261"/>
      <c r="AC958" s="259"/>
      <c r="AD958" s="259"/>
      <c r="AE958" s="259"/>
      <c r="AF958" s="259"/>
      <c r="AG958" s="259"/>
      <c r="AH958" s="261"/>
      <c r="AU958" s="45"/>
    </row>
    <row r="959" spans="2:47" ht="14.25" customHeight="1">
      <c r="B959" s="259"/>
      <c r="D959" s="259"/>
      <c r="E959" s="259"/>
      <c r="F959" s="261"/>
      <c r="G959" s="261"/>
      <c r="H959" s="259"/>
      <c r="I959" s="259"/>
      <c r="J959" s="259"/>
      <c r="K959" s="259"/>
      <c r="L959" s="259"/>
      <c r="M959" s="261"/>
      <c r="N959" s="261"/>
      <c r="O959" s="259"/>
      <c r="P959" s="259"/>
      <c r="Q959" s="261"/>
      <c r="R959" s="259"/>
      <c r="S959" s="259"/>
      <c r="T959" s="261"/>
      <c r="U959" s="261"/>
      <c r="V959" s="259"/>
      <c r="W959" s="259"/>
      <c r="X959" s="259"/>
      <c r="Y959" s="259"/>
      <c r="Z959" s="259"/>
      <c r="AA959" s="261"/>
      <c r="AB959" s="261"/>
      <c r="AC959" s="259"/>
      <c r="AD959" s="259"/>
      <c r="AE959" s="259"/>
      <c r="AF959" s="259"/>
      <c r="AG959" s="259"/>
      <c r="AH959" s="261"/>
      <c r="AU959" s="45"/>
    </row>
    <row r="960" spans="2:47" ht="14.25" customHeight="1">
      <c r="B960" s="259"/>
      <c r="D960" s="259"/>
      <c r="E960" s="259"/>
      <c r="F960" s="261"/>
      <c r="G960" s="261"/>
      <c r="H960" s="259"/>
      <c r="I960" s="259"/>
      <c r="J960" s="259"/>
      <c r="K960" s="259"/>
      <c r="L960" s="259"/>
      <c r="M960" s="261"/>
      <c r="N960" s="261"/>
      <c r="O960" s="259"/>
      <c r="P960" s="259"/>
      <c r="Q960" s="261"/>
      <c r="R960" s="259"/>
      <c r="S960" s="259"/>
      <c r="T960" s="261"/>
      <c r="U960" s="261"/>
      <c r="V960" s="259"/>
      <c r="W960" s="259"/>
      <c r="X960" s="259"/>
      <c r="Y960" s="259"/>
      <c r="Z960" s="259"/>
      <c r="AA960" s="261"/>
      <c r="AB960" s="261"/>
      <c r="AC960" s="259"/>
      <c r="AD960" s="259"/>
      <c r="AE960" s="259"/>
      <c r="AF960" s="259"/>
      <c r="AG960" s="259"/>
      <c r="AH960" s="261"/>
      <c r="AU960" s="45"/>
    </row>
    <row r="961" spans="2:47" ht="14.25" customHeight="1">
      <c r="B961" s="259"/>
      <c r="D961" s="259"/>
      <c r="E961" s="259"/>
      <c r="F961" s="261"/>
      <c r="G961" s="261"/>
      <c r="H961" s="259"/>
      <c r="I961" s="259"/>
      <c r="J961" s="259"/>
      <c r="K961" s="259"/>
      <c r="L961" s="259"/>
      <c r="M961" s="261"/>
      <c r="N961" s="261"/>
      <c r="O961" s="259"/>
      <c r="P961" s="259"/>
      <c r="Q961" s="261"/>
      <c r="R961" s="259"/>
      <c r="S961" s="259"/>
      <c r="T961" s="261"/>
      <c r="U961" s="261"/>
      <c r="V961" s="259"/>
      <c r="W961" s="259"/>
      <c r="X961" s="259"/>
      <c r="Y961" s="259"/>
      <c r="Z961" s="259"/>
      <c r="AA961" s="261"/>
      <c r="AB961" s="261"/>
      <c r="AC961" s="259"/>
      <c r="AD961" s="259"/>
      <c r="AE961" s="259"/>
      <c r="AF961" s="259"/>
      <c r="AG961" s="259"/>
      <c r="AH961" s="261"/>
      <c r="AU961" s="45"/>
    </row>
    <row r="962" spans="2:47" ht="14.25" customHeight="1">
      <c r="B962" s="259"/>
      <c r="D962" s="259"/>
      <c r="E962" s="259"/>
      <c r="F962" s="261"/>
      <c r="G962" s="261"/>
      <c r="H962" s="259"/>
      <c r="I962" s="259"/>
      <c r="J962" s="259"/>
      <c r="K962" s="259"/>
      <c r="L962" s="259"/>
      <c r="M962" s="261"/>
      <c r="N962" s="261"/>
      <c r="O962" s="259"/>
      <c r="P962" s="259"/>
      <c r="Q962" s="261"/>
      <c r="R962" s="259"/>
      <c r="S962" s="259"/>
      <c r="T962" s="261"/>
      <c r="U962" s="261"/>
      <c r="V962" s="259"/>
      <c r="W962" s="259"/>
      <c r="X962" s="259"/>
      <c r="Y962" s="259"/>
      <c r="Z962" s="259"/>
      <c r="AA962" s="261"/>
      <c r="AB962" s="261"/>
      <c r="AC962" s="259"/>
      <c r="AD962" s="259"/>
      <c r="AE962" s="259"/>
      <c r="AF962" s="259"/>
      <c r="AG962" s="259"/>
      <c r="AH962" s="261"/>
      <c r="AU962" s="45"/>
    </row>
    <row r="963" spans="2:47" ht="14.25" customHeight="1">
      <c r="B963" s="259"/>
      <c r="D963" s="259"/>
      <c r="E963" s="259"/>
      <c r="F963" s="261"/>
      <c r="G963" s="261"/>
      <c r="H963" s="259"/>
      <c r="I963" s="259"/>
      <c r="J963" s="259"/>
      <c r="K963" s="259"/>
      <c r="L963" s="259"/>
      <c r="M963" s="261"/>
      <c r="N963" s="261"/>
      <c r="O963" s="259"/>
      <c r="P963" s="259"/>
      <c r="Q963" s="261"/>
      <c r="R963" s="259"/>
      <c r="S963" s="259"/>
      <c r="T963" s="261"/>
      <c r="U963" s="261"/>
      <c r="V963" s="259"/>
      <c r="W963" s="259"/>
      <c r="X963" s="259"/>
      <c r="Y963" s="259"/>
      <c r="Z963" s="259"/>
      <c r="AA963" s="261"/>
      <c r="AB963" s="261"/>
      <c r="AC963" s="259"/>
      <c r="AD963" s="259"/>
      <c r="AE963" s="259"/>
      <c r="AF963" s="259"/>
      <c r="AG963" s="259"/>
      <c r="AH963" s="261"/>
      <c r="AU963" s="45"/>
    </row>
    <row r="964" spans="2:47" ht="14.25" customHeight="1">
      <c r="B964" s="259"/>
      <c r="D964" s="259"/>
      <c r="E964" s="259"/>
      <c r="F964" s="261"/>
      <c r="G964" s="261"/>
      <c r="H964" s="259"/>
      <c r="I964" s="259"/>
      <c r="J964" s="259"/>
      <c r="K964" s="259"/>
      <c r="L964" s="259"/>
      <c r="M964" s="261"/>
      <c r="N964" s="261"/>
      <c r="O964" s="259"/>
      <c r="P964" s="259"/>
      <c r="Q964" s="261"/>
      <c r="R964" s="259"/>
      <c r="S964" s="259"/>
      <c r="T964" s="261"/>
      <c r="U964" s="261"/>
      <c r="V964" s="259"/>
      <c r="W964" s="259"/>
      <c r="X964" s="259"/>
      <c r="Y964" s="259"/>
      <c r="Z964" s="259"/>
      <c r="AA964" s="261"/>
      <c r="AB964" s="261"/>
      <c r="AC964" s="259"/>
      <c r="AD964" s="259"/>
      <c r="AE964" s="259"/>
      <c r="AF964" s="259"/>
      <c r="AG964" s="259"/>
      <c r="AH964" s="261"/>
      <c r="AU964" s="45"/>
    </row>
    <row r="965" spans="2:47" ht="14.25" customHeight="1">
      <c r="B965" s="259"/>
      <c r="D965" s="259"/>
      <c r="E965" s="259"/>
      <c r="F965" s="261"/>
      <c r="G965" s="261"/>
      <c r="H965" s="259"/>
      <c r="I965" s="259"/>
      <c r="J965" s="259"/>
      <c r="K965" s="259"/>
      <c r="L965" s="259"/>
      <c r="M965" s="261"/>
      <c r="N965" s="261"/>
      <c r="O965" s="259"/>
      <c r="P965" s="259"/>
      <c r="Q965" s="261"/>
      <c r="R965" s="259"/>
      <c r="S965" s="259"/>
      <c r="T965" s="261"/>
      <c r="U965" s="261"/>
      <c r="V965" s="259"/>
      <c r="W965" s="259"/>
      <c r="X965" s="259"/>
      <c r="Y965" s="259"/>
      <c r="Z965" s="259"/>
      <c r="AA965" s="261"/>
      <c r="AB965" s="261"/>
      <c r="AC965" s="259"/>
      <c r="AD965" s="259"/>
      <c r="AE965" s="259"/>
      <c r="AF965" s="259"/>
      <c r="AG965" s="259"/>
      <c r="AH965" s="261"/>
      <c r="AU965" s="45"/>
    </row>
    <row r="966" spans="2:47" ht="14.25" customHeight="1">
      <c r="B966" s="259"/>
      <c r="D966" s="259"/>
      <c r="E966" s="259"/>
      <c r="F966" s="261"/>
      <c r="G966" s="261"/>
      <c r="H966" s="259"/>
      <c r="I966" s="259"/>
      <c r="J966" s="259"/>
      <c r="K966" s="259"/>
      <c r="L966" s="259"/>
      <c r="M966" s="261"/>
      <c r="N966" s="261"/>
      <c r="O966" s="259"/>
      <c r="P966" s="259"/>
      <c r="Q966" s="261"/>
      <c r="R966" s="259"/>
      <c r="S966" s="259"/>
      <c r="T966" s="261"/>
      <c r="U966" s="261"/>
      <c r="V966" s="259"/>
      <c r="W966" s="259"/>
      <c r="X966" s="259"/>
      <c r="Y966" s="259"/>
      <c r="Z966" s="259"/>
      <c r="AA966" s="261"/>
      <c r="AB966" s="261"/>
      <c r="AC966" s="259"/>
      <c r="AD966" s="259"/>
      <c r="AE966" s="259"/>
      <c r="AF966" s="259"/>
      <c r="AG966" s="259"/>
      <c r="AH966" s="261"/>
      <c r="AU966" s="45"/>
    </row>
    <row r="967" spans="2:47" ht="14.25" customHeight="1">
      <c r="B967" s="259"/>
      <c r="D967" s="259"/>
      <c r="E967" s="259"/>
      <c r="F967" s="261"/>
      <c r="G967" s="261"/>
      <c r="H967" s="259"/>
      <c r="I967" s="259"/>
      <c r="J967" s="259"/>
      <c r="K967" s="259"/>
      <c r="L967" s="259"/>
      <c r="M967" s="261"/>
      <c r="N967" s="261"/>
      <c r="O967" s="259"/>
      <c r="P967" s="259"/>
      <c r="Q967" s="261"/>
      <c r="R967" s="259"/>
      <c r="S967" s="259"/>
      <c r="T967" s="261"/>
      <c r="U967" s="261"/>
      <c r="V967" s="259"/>
      <c r="W967" s="259"/>
      <c r="X967" s="259"/>
      <c r="Y967" s="259"/>
      <c r="Z967" s="259"/>
      <c r="AA967" s="261"/>
      <c r="AB967" s="261"/>
      <c r="AC967" s="259"/>
      <c r="AD967" s="259"/>
      <c r="AE967" s="259"/>
      <c r="AF967" s="259"/>
      <c r="AG967" s="259"/>
      <c r="AH967" s="261"/>
      <c r="AU967" s="45"/>
    </row>
    <row r="968" spans="2:47" ht="14.25" customHeight="1">
      <c r="B968" s="259"/>
      <c r="D968" s="259"/>
      <c r="E968" s="259"/>
      <c r="F968" s="261"/>
      <c r="G968" s="261"/>
      <c r="H968" s="259"/>
      <c r="I968" s="259"/>
      <c r="J968" s="259"/>
      <c r="K968" s="259"/>
      <c r="L968" s="259"/>
      <c r="M968" s="261"/>
      <c r="N968" s="261"/>
      <c r="O968" s="259"/>
      <c r="P968" s="259"/>
      <c r="Q968" s="261"/>
      <c r="R968" s="259"/>
      <c r="S968" s="259"/>
      <c r="T968" s="261"/>
      <c r="U968" s="261"/>
      <c r="V968" s="259"/>
      <c r="W968" s="259"/>
      <c r="X968" s="259"/>
      <c r="Y968" s="259"/>
      <c r="Z968" s="259"/>
      <c r="AA968" s="261"/>
      <c r="AB968" s="261"/>
      <c r="AC968" s="259"/>
      <c r="AD968" s="259"/>
      <c r="AE968" s="259"/>
      <c r="AF968" s="259"/>
      <c r="AG968" s="259"/>
      <c r="AH968" s="261"/>
      <c r="AU968" s="45"/>
    </row>
    <row r="969" spans="2:47" ht="14.25" customHeight="1">
      <c r="B969" s="259"/>
      <c r="D969" s="259"/>
      <c r="E969" s="259"/>
      <c r="F969" s="261"/>
      <c r="G969" s="261"/>
      <c r="H969" s="259"/>
      <c r="I969" s="259"/>
      <c r="J969" s="259"/>
      <c r="K969" s="259"/>
      <c r="L969" s="259"/>
      <c r="M969" s="261"/>
      <c r="N969" s="261"/>
      <c r="O969" s="259"/>
      <c r="P969" s="259"/>
      <c r="Q969" s="261"/>
      <c r="R969" s="259"/>
      <c r="S969" s="259"/>
      <c r="T969" s="261"/>
      <c r="U969" s="261"/>
      <c r="V969" s="259"/>
      <c r="W969" s="259"/>
      <c r="X969" s="259"/>
      <c r="Y969" s="259"/>
      <c r="Z969" s="259"/>
      <c r="AA969" s="261"/>
      <c r="AB969" s="261"/>
      <c r="AC969" s="259"/>
      <c r="AD969" s="259"/>
      <c r="AE969" s="259"/>
      <c r="AF969" s="259"/>
      <c r="AG969" s="259"/>
      <c r="AH969" s="261"/>
      <c r="AU969" s="45"/>
    </row>
    <row r="970" spans="2:47" ht="14.25" customHeight="1">
      <c r="B970" s="259"/>
      <c r="D970" s="259"/>
      <c r="E970" s="259"/>
      <c r="F970" s="261"/>
      <c r="G970" s="261"/>
      <c r="H970" s="259"/>
      <c r="I970" s="259"/>
      <c r="J970" s="259"/>
      <c r="K970" s="259"/>
      <c r="L970" s="259"/>
      <c r="M970" s="261"/>
      <c r="N970" s="261"/>
      <c r="O970" s="259"/>
      <c r="P970" s="259"/>
      <c r="Q970" s="261"/>
      <c r="R970" s="259"/>
      <c r="S970" s="259"/>
      <c r="T970" s="261"/>
      <c r="U970" s="261"/>
      <c r="V970" s="259"/>
      <c r="W970" s="259"/>
      <c r="X970" s="259"/>
      <c r="Y970" s="259"/>
      <c r="Z970" s="259"/>
      <c r="AA970" s="261"/>
      <c r="AB970" s="261"/>
      <c r="AC970" s="259"/>
      <c r="AD970" s="259"/>
      <c r="AE970" s="259"/>
      <c r="AF970" s="259"/>
      <c r="AG970" s="259"/>
      <c r="AH970" s="261"/>
      <c r="AU970" s="45"/>
    </row>
    <row r="971" spans="2:47" ht="14.25" customHeight="1">
      <c r="B971" s="259"/>
      <c r="D971" s="259"/>
      <c r="E971" s="259"/>
      <c r="F971" s="261"/>
      <c r="G971" s="261"/>
      <c r="H971" s="259"/>
      <c r="I971" s="259"/>
      <c r="J971" s="259"/>
      <c r="K971" s="259"/>
      <c r="L971" s="259"/>
      <c r="M971" s="261"/>
      <c r="N971" s="261"/>
      <c r="O971" s="259"/>
      <c r="P971" s="259"/>
      <c r="Q971" s="261"/>
      <c r="R971" s="259"/>
      <c r="S971" s="259"/>
      <c r="T971" s="261"/>
      <c r="U971" s="261"/>
      <c r="V971" s="259"/>
      <c r="W971" s="259"/>
      <c r="X971" s="259"/>
      <c r="Y971" s="259"/>
      <c r="Z971" s="259"/>
      <c r="AA971" s="261"/>
      <c r="AB971" s="261"/>
      <c r="AC971" s="259"/>
      <c r="AD971" s="259"/>
      <c r="AE971" s="259"/>
      <c r="AF971" s="259"/>
      <c r="AG971" s="259"/>
      <c r="AH971" s="261"/>
      <c r="AU971" s="45"/>
    </row>
    <row r="972" spans="2:47" ht="14.25" customHeight="1">
      <c r="B972" s="259"/>
      <c r="D972" s="259"/>
      <c r="E972" s="259"/>
      <c r="F972" s="261"/>
      <c r="G972" s="261"/>
      <c r="H972" s="259"/>
      <c r="I972" s="259"/>
      <c r="J972" s="259"/>
      <c r="K972" s="259"/>
      <c r="L972" s="259"/>
      <c r="M972" s="261"/>
      <c r="N972" s="261"/>
      <c r="O972" s="259"/>
      <c r="P972" s="259"/>
      <c r="Q972" s="261"/>
      <c r="R972" s="259"/>
      <c r="S972" s="259"/>
      <c r="T972" s="261"/>
      <c r="U972" s="261"/>
      <c r="V972" s="259"/>
      <c r="W972" s="259"/>
      <c r="X972" s="259"/>
      <c r="Y972" s="259"/>
      <c r="Z972" s="259"/>
      <c r="AA972" s="261"/>
      <c r="AB972" s="261"/>
      <c r="AC972" s="259"/>
      <c r="AD972" s="259"/>
      <c r="AE972" s="259"/>
      <c r="AF972" s="259"/>
      <c r="AG972" s="259"/>
      <c r="AH972" s="261"/>
      <c r="AU972" s="45"/>
    </row>
    <row r="973" spans="2:47" ht="14.25" customHeight="1">
      <c r="B973" s="259"/>
      <c r="D973" s="259"/>
      <c r="E973" s="259"/>
      <c r="F973" s="261"/>
      <c r="G973" s="261"/>
      <c r="H973" s="259"/>
      <c r="I973" s="259"/>
      <c r="J973" s="259"/>
      <c r="K973" s="259"/>
      <c r="L973" s="259"/>
      <c r="M973" s="261"/>
      <c r="N973" s="261"/>
      <c r="O973" s="259"/>
      <c r="P973" s="259"/>
      <c r="Q973" s="261"/>
      <c r="R973" s="259"/>
      <c r="S973" s="259"/>
      <c r="T973" s="261"/>
      <c r="U973" s="261"/>
      <c r="V973" s="259"/>
      <c r="W973" s="259"/>
      <c r="X973" s="259"/>
      <c r="Y973" s="259"/>
      <c r="Z973" s="259"/>
      <c r="AA973" s="261"/>
      <c r="AB973" s="261"/>
      <c r="AC973" s="259"/>
      <c r="AD973" s="259"/>
      <c r="AE973" s="259"/>
      <c r="AF973" s="259"/>
      <c r="AG973" s="259"/>
      <c r="AH973" s="261"/>
      <c r="AU973" s="45"/>
    </row>
    <row r="974" spans="2:47" ht="14.25" customHeight="1">
      <c r="B974" s="259"/>
      <c r="D974" s="259"/>
      <c r="E974" s="259"/>
      <c r="F974" s="261"/>
      <c r="G974" s="261"/>
      <c r="H974" s="259"/>
      <c r="I974" s="259"/>
      <c r="J974" s="259"/>
      <c r="K974" s="259"/>
      <c r="L974" s="259"/>
      <c r="M974" s="261"/>
      <c r="N974" s="261"/>
      <c r="O974" s="259"/>
      <c r="P974" s="259"/>
      <c r="Q974" s="261"/>
      <c r="R974" s="259"/>
      <c r="S974" s="259"/>
      <c r="T974" s="261"/>
      <c r="U974" s="261"/>
      <c r="V974" s="259"/>
      <c r="W974" s="259"/>
      <c r="X974" s="259"/>
      <c r="Y974" s="259"/>
      <c r="Z974" s="259"/>
      <c r="AA974" s="261"/>
      <c r="AB974" s="261"/>
      <c r="AC974" s="259"/>
      <c r="AD974" s="259"/>
      <c r="AE974" s="259"/>
      <c r="AF974" s="259"/>
      <c r="AG974" s="259"/>
      <c r="AH974" s="261"/>
      <c r="AU974" s="45"/>
    </row>
    <row r="975" spans="2:47" ht="14.25" customHeight="1">
      <c r="B975" s="259"/>
      <c r="D975" s="259"/>
      <c r="E975" s="259"/>
      <c r="F975" s="261"/>
      <c r="G975" s="261"/>
      <c r="H975" s="259"/>
      <c r="I975" s="259"/>
      <c r="J975" s="259"/>
      <c r="K975" s="259"/>
      <c r="L975" s="259"/>
      <c r="M975" s="261"/>
      <c r="N975" s="261"/>
      <c r="O975" s="259"/>
      <c r="P975" s="259"/>
      <c r="Q975" s="261"/>
      <c r="R975" s="259"/>
      <c r="S975" s="259"/>
      <c r="T975" s="261"/>
      <c r="U975" s="261"/>
      <c r="V975" s="259"/>
      <c r="W975" s="259"/>
      <c r="X975" s="259"/>
      <c r="Y975" s="259"/>
      <c r="Z975" s="259"/>
      <c r="AA975" s="261"/>
      <c r="AB975" s="261"/>
      <c r="AC975" s="259"/>
      <c r="AD975" s="259"/>
      <c r="AE975" s="259"/>
      <c r="AF975" s="259"/>
      <c r="AG975" s="259"/>
      <c r="AH975" s="261"/>
      <c r="AU975" s="45"/>
    </row>
    <row r="976" spans="2:47" ht="14.25" customHeight="1">
      <c r="B976" s="259"/>
      <c r="D976" s="259"/>
      <c r="E976" s="259"/>
      <c r="F976" s="261"/>
      <c r="G976" s="261"/>
      <c r="H976" s="259"/>
      <c r="I976" s="259"/>
      <c r="J976" s="259"/>
      <c r="K976" s="259"/>
      <c r="L976" s="259"/>
      <c r="M976" s="261"/>
      <c r="N976" s="261"/>
      <c r="O976" s="259"/>
      <c r="P976" s="259"/>
      <c r="Q976" s="261"/>
      <c r="R976" s="259"/>
      <c r="S976" s="259"/>
      <c r="T976" s="261"/>
      <c r="U976" s="261"/>
      <c r="V976" s="259"/>
      <c r="W976" s="259"/>
      <c r="X976" s="259"/>
      <c r="Y976" s="259"/>
      <c r="Z976" s="259"/>
      <c r="AA976" s="261"/>
      <c r="AB976" s="261"/>
      <c r="AC976" s="259"/>
      <c r="AD976" s="259"/>
      <c r="AE976" s="259"/>
      <c r="AF976" s="259"/>
      <c r="AG976" s="259"/>
      <c r="AH976" s="261"/>
      <c r="AU976" s="45"/>
    </row>
    <row r="977" spans="2:47" ht="14.25" customHeight="1">
      <c r="B977" s="259"/>
      <c r="D977" s="259"/>
      <c r="E977" s="259"/>
      <c r="F977" s="261"/>
      <c r="G977" s="261"/>
      <c r="H977" s="259"/>
      <c r="I977" s="259"/>
      <c r="J977" s="259"/>
      <c r="K977" s="259"/>
      <c r="L977" s="259"/>
      <c r="M977" s="261"/>
      <c r="N977" s="261"/>
      <c r="O977" s="259"/>
      <c r="P977" s="259"/>
      <c r="Q977" s="261"/>
      <c r="R977" s="259"/>
      <c r="S977" s="259"/>
      <c r="T977" s="261"/>
      <c r="U977" s="261"/>
      <c r="V977" s="259"/>
      <c r="W977" s="259"/>
      <c r="X977" s="259"/>
      <c r="Y977" s="259"/>
      <c r="Z977" s="259"/>
      <c r="AA977" s="261"/>
      <c r="AB977" s="261"/>
      <c r="AC977" s="259"/>
      <c r="AD977" s="259"/>
      <c r="AE977" s="259"/>
      <c r="AF977" s="259"/>
      <c r="AG977" s="259"/>
      <c r="AH977" s="261"/>
      <c r="AU977" s="45"/>
    </row>
    <row r="978" spans="2:47" ht="14.25" customHeight="1">
      <c r="B978" s="259"/>
      <c r="D978" s="259"/>
      <c r="E978" s="259"/>
      <c r="F978" s="261"/>
      <c r="G978" s="261"/>
      <c r="H978" s="259"/>
      <c r="I978" s="259"/>
      <c r="J978" s="259"/>
      <c r="K978" s="259"/>
      <c r="L978" s="259"/>
      <c r="M978" s="261"/>
      <c r="N978" s="261"/>
      <c r="O978" s="259"/>
      <c r="P978" s="259"/>
      <c r="Q978" s="261"/>
      <c r="R978" s="259"/>
      <c r="S978" s="259"/>
      <c r="T978" s="261"/>
      <c r="U978" s="261"/>
      <c r="V978" s="259"/>
      <c r="W978" s="259"/>
      <c r="X978" s="259"/>
      <c r="Y978" s="259"/>
      <c r="Z978" s="259"/>
      <c r="AA978" s="261"/>
      <c r="AB978" s="261"/>
      <c r="AC978" s="259"/>
      <c r="AD978" s="259"/>
      <c r="AE978" s="259"/>
      <c r="AF978" s="259"/>
      <c r="AG978" s="259"/>
      <c r="AH978" s="261"/>
      <c r="AU978" s="45"/>
    </row>
    <row r="979" spans="2:47" ht="14.25" customHeight="1">
      <c r="B979" s="259"/>
      <c r="D979" s="259"/>
      <c r="E979" s="259"/>
      <c r="F979" s="261"/>
      <c r="G979" s="261"/>
      <c r="H979" s="259"/>
      <c r="I979" s="259"/>
      <c r="J979" s="259"/>
      <c r="K979" s="259"/>
      <c r="L979" s="259"/>
      <c r="M979" s="261"/>
      <c r="N979" s="261"/>
      <c r="O979" s="259"/>
      <c r="P979" s="259"/>
      <c r="Q979" s="261"/>
      <c r="R979" s="259"/>
      <c r="S979" s="259"/>
      <c r="T979" s="261"/>
      <c r="U979" s="261"/>
      <c r="V979" s="259"/>
      <c r="W979" s="259"/>
      <c r="X979" s="259"/>
      <c r="Y979" s="259"/>
      <c r="Z979" s="259"/>
      <c r="AA979" s="261"/>
      <c r="AB979" s="261"/>
      <c r="AC979" s="259"/>
      <c r="AD979" s="259"/>
      <c r="AE979" s="259"/>
      <c r="AF979" s="259"/>
      <c r="AG979" s="259"/>
      <c r="AH979" s="261"/>
      <c r="AU979" s="45"/>
    </row>
    <row r="980" spans="2:47" ht="14.25" customHeight="1">
      <c r="B980" s="259"/>
      <c r="D980" s="259"/>
      <c r="E980" s="259"/>
      <c r="F980" s="261"/>
      <c r="G980" s="261"/>
      <c r="H980" s="259"/>
      <c r="I980" s="259"/>
      <c r="J980" s="259"/>
      <c r="K980" s="259"/>
      <c r="L980" s="259"/>
      <c r="M980" s="261"/>
      <c r="N980" s="261"/>
      <c r="O980" s="259"/>
      <c r="P980" s="259"/>
      <c r="Q980" s="261"/>
      <c r="R980" s="259"/>
      <c r="S980" s="259"/>
      <c r="T980" s="261"/>
      <c r="U980" s="261"/>
      <c r="V980" s="259"/>
      <c r="W980" s="259"/>
      <c r="X980" s="259"/>
      <c r="Y980" s="259"/>
      <c r="Z980" s="259"/>
      <c r="AA980" s="261"/>
      <c r="AB980" s="261"/>
      <c r="AC980" s="259"/>
      <c r="AD980" s="259"/>
      <c r="AE980" s="259"/>
      <c r="AF980" s="259"/>
      <c r="AG980" s="259"/>
      <c r="AH980" s="261"/>
      <c r="AU980" s="45"/>
    </row>
    <row r="981" spans="2:47" ht="14.25" customHeight="1">
      <c r="B981" s="259"/>
      <c r="D981" s="259"/>
      <c r="E981" s="259"/>
      <c r="F981" s="261"/>
      <c r="G981" s="261"/>
      <c r="H981" s="259"/>
      <c r="I981" s="259"/>
      <c r="J981" s="259"/>
      <c r="K981" s="259"/>
      <c r="L981" s="259"/>
      <c r="M981" s="261"/>
      <c r="N981" s="261"/>
      <c r="O981" s="259"/>
      <c r="P981" s="259"/>
      <c r="Q981" s="261"/>
      <c r="R981" s="259"/>
      <c r="S981" s="259"/>
      <c r="T981" s="261"/>
      <c r="U981" s="261"/>
      <c r="V981" s="259"/>
      <c r="W981" s="259"/>
      <c r="X981" s="259"/>
      <c r="Y981" s="259"/>
      <c r="Z981" s="259"/>
      <c r="AA981" s="261"/>
      <c r="AB981" s="261"/>
      <c r="AC981" s="259"/>
      <c r="AD981" s="259"/>
      <c r="AE981" s="259"/>
      <c r="AF981" s="259"/>
      <c r="AG981" s="259"/>
      <c r="AH981" s="261"/>
      <c r="AU981" s="45"/>
    </row>
    <row r="982" spans="2:47" ht="14.25" customHeight="1">
      <c r="B982" s="259"/>
      <c r="D982" s="259"/>
      <c r="E982" s="259"/>
      <c r="F982" s="261"/>
      <c r="G982" s="261"/>
      <c r="H982" s="259"/>
      <c r="I982" s="259"/>
      <c r="J982" s="259"/>
      <c r="K982" s="259"/>
      <c r="L982" s="259"/>
      <c r="M982" s="261"/>
      <c r="N982" s="261"/>
      <c r="O982" s="259"/>
      <c r="P982" s="259"/>
      <c r="Q982" s="261"/>
      <c r="R982" s="259"/>
      <c r="S982" s="259"/>
      <c r="T982" s="261"/>
      <c r="U982" s="261"/>
      <c r="V982" s="259"/>
      <c r="W982" s="259"/>
      <c r="X982" s="259"/>
      <c r="Y982" s="259"/>
      <c r="Z982" s="259"/>
      <c r="AA982" s="261"/>
      <c r="AB982" s="261"/>
      <c r="AC982" s="259"/>
      <c r="AD982" s="259"/>
      <c r="AE982" s="259"/>
      <c r="AF982" s="259"/>
      <c r="AG982" s="259"/>
      <c r="AH982" s="261"/>
      <c r="AU982" s="45"/>
    </row>
    <row r="983" spans="2:47" ht="14.25" customHeight="1">
      <c r="B983" s="259"/>
      <c r="D983" s="259"/>
      <c r="E983" s="259"/>
      <c r="F983" s="261"/>
      <c r="G983" s="261"/>
      <c r="H983" s="259"/>
      <c r="I983" s="259"/>
      <c r="J983" s="259"/>
      <c r="K983" s="259"/>
      <c r="L983" s="259"/>
      <c r="M983" s="261"/>
      <c r="N983" s="261"/>
      <c r="O983" s="259"/>
      <c r="P983" s="259"/>
      <c r="Q983" s="261"/>
      <c r="R983" s="259"/>
      <c r="S983" s="259"/>
      <c r="T983" s="261"/>
      <c r="U983" s="261"/>
      <c r="V983" s="259"/>
      <c r="W983" s="259"/>
      <c r="X983" s="259"/>
      <c r="Y983" s="259"/>
      <c r="Z983" s="259"/>
      <c r="AA983" s="261"/>
      <c r="AB983" s="261"/>
      <c r="AC983" s="259"/>
      <c r="AD983" s="259"/>
      <c r="AE983" s="259"/>
      <c r="AF983" s="259"/>
      <c r="AG983" s="259"/>
      <c r="AH983" s="261"/>
      <c r="AU983" s="45"/>
    </row>
    <row r="984" spans="2:47" ht="14.25" customHeight="1">
      <c r="B984" s="259"/>
      <c r="D984" s="259"/>
      <c r="E984" s="259"/>
      <c r="F984" s="261"/>
      <c r="G984" s="261"/>
      <c r="H984" s="259"/>
      <c r="I984" s="259"/>
      <c r="J984" s="259"/>
      <c r="K984" s="259"/>
      <c r="L984" s="259"/>
      <c r="M984" s="261"/>
      <c r="N984" s="261"/>
      <c r="O984" s="259"/>
      <c r="P984" s="259"/>
      <c r="Q984" s="261"/>
      <c r="R984" s="259"/>
      <c r="S984" s="259"/>
      <c r="T984" s="261"/>
      <c r="U984" s="261"/>
      <c r="V984" s="259"/>
      <c r="W984" s="259"/>
      <c r="X984" s="259"/>
      <c r="Y984" s="259"/>
      <c r="Z984" s="259"/>
      <c r="AA984" s="261"/>
      <c r="AB984" s="261"/>
      <c r="AC984" s="259"/>
      <c r="AD984" s="259"/>
      <c r="AE984" s="259"/>
      <c r="AF984" s="259"/>
      <c r="AG984" s="259"/>
      <c r="AH984" s="261"/>
      <c r="AU984" s="45"/>
    </row>
    <row r="985" spans="2:47" ht="14.25" customHeight="1">
      <c r="B985" s="259"/>
      <c r="D985" s="259"/>
      <c r="E985" s="259"/>
      <c r="F985" s="261"/>
      <c r="G985" s="261"/>
      <c r="H985" s="259"/>
      <c r="I985" s="259"/>
      <c r="J985" s="259"/>
      <c r="K985" s="259"/>
      <c r="L985" s="259"/>
      <c r="M985" s="261"/>
      <c r="N985" s="261"/>
      <c r="O985" s="259"/>
      <c r="P985" s="259"/>
      <c r="Q985" s="261"/>
      <c r="R985" s="259"/>
      <c r="S985" s="259"/>
      <c r="T985" s="261"/>
      <c r="U985" s="261"/>
      <c r="V985" s="259"/>
      <c r="W985" s="259"/>
      <c r="X985" s="259"/>
      <c r="Y985" s="259"/>
      <c r="Z985" s="259"/>
      <c r="AA985" s="261"/>
      <c r="AB985" s="261"/>
      <c r="AC985" s="259"/>
      <c r="AD985" s="259"/>
      <c r="AE985" s="259"/>
      <c r="AF985" s="259"/>
      <c r="AG985" s="259"/>
      <c r="AH985" s="261"/>
      <c r="AU985" s="45"/>
    </row>
    <row r="986" spans="2:47" ht="14.25" customHeight="1">
      <c r="B986" s="259"/>
      <c r="D986" s="259"/>
      <c r="E986" s="259"/>
      <c r="F986" s="261"/>
      <c r="G986" s="261"/>
      <c r="H986" s="259"/>
      <c r="I986" s="259"/>
      <c r="J986" s="259"/>
      <c r="K986" s="259"/>
      <c r="L986" s="259"/>
      <c r="M986" s="261"/>
      <c r="N986" s="261"/>
      <c r="O986" s="259"/>
      <c r="P986" s="259"/>
      <c r="Q986" s="261"/>
      <c r="R986" s="259"/>
      <c r="S986" s="259"/>
      <c r="T986" s="261"/>
      <c r="U986" s="261"/>
      <c r="V986" s="259"/>
      <c r="W986" s="259"/>
      <c r="X986" s="259"/>
      <c r="Y986" s="259"/>
      <c r="Z986" s="259"/>
      <c r="AA986" s="261"/>
      <c r="AB986" s="261"/>
      <c r="AC986" s="259"/>
      <c r="AD986" s="259"/>
      <c r="AE986" s="259"/>
      <c r="AF986" s="259"/>
      <c r="AG986" s="259"/>
      <c r="AH986" s="261"/>
      <c r="AU986" s="45"/>
    </row>
    <row r="987" spans="2:47" ht="14.25" customHeight="1">
      <c r="B987" s="259"/>
      <c r="D987" s="259"/>
      <c r="E987" s="259"/>
      <c r="F987" s="261"/>
      <c r="G987" s="261"/>
      <c r="H987" s="259"/>
      <c r="I987" s="259"/>
      <c r="J987" s="259"/>
      <c r="K987" s="259"/>
      <c r="L987" s="259"/>
      <c r="M987" s="261"/>
      <c r="N987" s="261"/>
      <c r="O987" s="259"/>
      <c r="P987" s="259"/>
      <c r="Q987" s="261"/>
      <c r="R987" s="259"/>
      <c r="S987" s="259"/>
      <c r="T987" s="261"/>
      <c r="U987" s="261"/>
      <c r="V987" s="259"/>
      <c r="W987" s="259"/>
      <c r="X987" s="259"/>
      <c r="Y987" s="259"/>
      <c r="Z987" s="259"/>
      <c r="AA987" s="261"/>
      <c r="AB987" s="261"/>
      <c r="AC987" s="259"/>
      <c r="AD987" s="259"/>
      <c r="AE987" s="259"/>
      <c r="AF987" s="259"/>
      <c r="AG987" s="259"/>
      <c r="AH987" s="261"/>
      <c r="AU987" s="45"/>
    </row>
    <row r="988" spans="2:47" ht="14.25" customHeight="1">
      <c r="B988" s="259"/>
      <c r="D988" s="259"/>
      <c r="E988" s="259"/>
      <c r="F988" s="261"/>
      <c r="G988" s="261"/>
      <c r="H988" s="259"/>
      <c r="I988" s="259"/>
      <c r="J988" s="259"/>
      <c r="K988" s="259"/>
      <c r="L988" s="259"/>
      <c r="M988" s="261"/>
      <c r="N988" s="261"/>
      <c r="O988" s="259"/>
      <c r="P988" s="259"/>
      <c r="Q988" s="261"/>
      <c r="R988" s="259"/>
      <c r="S988" s="259"/>
      <c r="T988" s="261"/>
      <c r="U988" s="261"/>
      <c r="V988" s="259"/>
      <c r="W988" s="259"/>
      <c r="X988" s="259"/>
      <c r="Y988" s="259"/>
      <c r="Z988" s="259"/>
      <c r="AA988" s="261"/>
      <c r="AB988" s="261"/>
      <c r="AC988" s="259"/>
      <c r="AD988" s="259"/>
      <c r="AE988" s="259"/>
      <c r="AF988" s="259"/>
      <c r="AG988" s="259"/>
      <c r="AH988" s="261"/>
      <c r="AU988" s="45"/>
    </row>
    <row r="989" spans="2:47" ht="14.25" customHeight="1">
      <c r="B989" s="259"/>
      <c r="D989" s="259"/>
      <c r="E989" s="259"/>
      <c r="F989" s="261"/>
      <c r="G989" s="261"/>
      <c r="H989" s="259"/>
      <c r="I989" s="259"/>
      <c r="J989" s="259"/>
      <c r="K989" s="259"/>
      <c r="L989" s="259"/>
      <c r="M989" s="261"/>
      <c r="N989" s="261"/>
      <c r="O989" s="259"/>
      <c r="P989" s="259"/>
      <c r="Q989" s="261"/>
      <c r="R989" s="259"/>
      <c r="S989" s="259"/>
      <c r="T989" s="261"/>
      <c r="U989" s="261"/>
      <c r="V989" s="259"/>
      <c r="W989" s="259"/>
      <c r="X989" s="259"/>
      <c r="Y989" s="259"/>
      <c r="Z989" s="259"/>
      <c r="AA989" s="261"/>
      <c r="AB989" s="261"/>
      <c r="AC989" s="259"/>
      <c r="AD989" s="259"/>
      <c r="AE989" s="259"/>
      <c r="AF989" s="259"/>
      <c r="AG989" s="259"/>
      <c r="AH989" s="261"/>
      <c r="AU989" s="45"/>
    </row>
    <row r="990" spans="2:47" ht="14.25" customHeight="1">
      <c r="B990" s="259"/>
      <c r="D990" s="259"/>
      <c r="E990" s="259"/>
      <c r="F990" s="261"/>
      <c r="G990" s="261"/>
      <c r="H990" s="259"/>
      <c r="I990" s="259"/>
      <c r="J990" s="259"/>
      <c r="K990" s="259"/>
      <c r="L990" s="259"/>
      <c r="M990" s="261"/>
      <c r="N990" s="261"/>
      <c r="O990" s="259"/>
      <c r="P990" s="259"/>
      <c r="Q990" s="261"/>
      <c r="R990" s="259"/>
      <c r="S990" s="259"/>
      <c r="T990" s="261"/>
      <c r="U990" s="261"/>
      <c r="V990" s="259"/>
      <c r="W990" s="259"/>
      <c r="X990" s="259"/>
      <c r="Y990" s="259"/>
      <c r="Z990" s="259"/>
      <c r="AA990" s="261"/>
      <c r="AB990" s="261"/>
      <c r="AC990" s="259"/>
      <c r="AD990" s="259"/>
      <c r="AE990" s="259"/>
      <c r="AF990" s="259"/>
      <c r="AG990" s="259"/>
      <c r="AH990" s="261"/>
      <c r="AU990" s="45"/>
    </row>
    <row r="991" spans="2:47" ht="14.25" customHeight="1">
      <c r="B991" s="259"/>
      <c r="D991" s="259"/>
      <c r="E991" s="259"/>
      <c r="F991" s="261"/>
      <c r="G991" s="261"/>
      <c r="H991" s="259"/>
      <c r="I991" s="259"/>
      <c r="J991" s="259"/>
      <c r="K991" s="259"/>
      <c r="L991" s="259"/>
      <c r="M991" s="261"/>
      <c r="N991" s="261"/>
      <c r="O991" s="259"/>
      <c r="P991" s="259"/>
      <c r="Q991" s="261"/>
      <c r="R991" s="259"/>
      <c r="S991" s="259"/>
      <c r="T991" s="261"/>
      <c r="U991" s="261"/>
      <c r="V991" s="259"/>
      <c r="W991" s="259"/>
      <c r="X991" s="259"/>
      <c r="Y991" s="259"/>
      <c r="Z991" s="259"/>
      <c r="AA991" s="261"/>
      <c r="AB991" s="261"/>
      <c r="AC991" s="259"/>
      <c r="AD991" s="259"/>
      <c r="AE991" s="259"/>
      <c r="AF991" s="259"/>
      <c r="AG991" s="259"/>
      <c r="AH991" s="261"/>
      <c r="AU991" s="45"/>
    </row>
    <row r="992" spans="2:47" ht="14.25" customHeight="1">
      <c r="B992" s="259"/>
      <c r="D992" s="259"/>
      <c r="E992" s="259"/>
      <c r="F992" s="261"/>
      <c r="G992" s="261"/>
      <c r="H992" s="259"/>
      <c r="I992" s="259"/>
      <c r="J992" s="259"/>
      <c r="K992" s="259"/>
      <c r="L992" s="259"/>
      <c r="M992" s="261"/>
      <c r="N992" s="261"/>
      <c r="O992" s="259"/>
      <c r="P992" s="259"/>
      <c r="Q992" s="261"/>
      <c r="R992" s="259"/>
      <c r="S992" s="259"/>
      <c r="T992" s="261"/>
      <c r="U992" s="261"/>
      <c r="V992" s="259"/>
      <c r="W992" s="259"/>
      <c r="X992" s="259"/>
      <c r="Y992" s="259"/>
      <c r="Z992" s="259"/>
      <c r="AA992" s="261"/>
      <c r="AB992" s="261"/>
      <c r="AC992" s="259"/>
      <c r="AD992" s="259"/>
      <c r="AE992" s="259"/>
      <c r="AF992" s="259"/>
      <c r="AG992" s="259"/>
      <c r="AH992" s="261"/>
      <c r="AU992" s="45"/>
    </row>
    <row r="993" spans="2:47" ht="14.25" customHeight="1">
      <c r="B993" s="259"/>
      <c r="D993" s="259"/>
      <c r="E993" s="259"/>
      <c r="F993" s="261"/>
      <c r="G993" s="261"/>
      <c r="H993" s="259"/>
      <c r="I993" s="259"/>
      <c r="J993" s="259"/>
      <c r="K993" s="259"/>
      <c r="L993" s="259"/>
      <c r="M993" s="261"/>
      <c r="N993" s="261"/>
      <c r="O993" s="259"/>
      <c r="P993" s="259"/>
      <c r="Q993" s="261"/>
      <c r="R993" s="259"/>
      <c r="S993" s="259"/>
      <c r="T993" s="261"/>
      <c r="U993" s="261"/>
      <c r="V993" s="259"/>
      <c r="W993" s="259"/>
      <c r="X993" s="259"/>
      <c r="Y993" s="259"/>
      <c r="Z993" s="259"/>
      <c r="AA993" s="261"/>
      <c r="AB993" s="261"/>
      <c r="AC993" s="259"/>
      <c r="AD993" s="259"/>
      <c r="AE993" s="259"/>
      <c r="AF993" s="259"/>
      <c r="AG993" s="259"/>
      <c r="AH993" s="261"/>
      <c r="AU993" s="45"/>
    </row>
    <row r="994" spans="2:47" ht="14.25" customHeight="1">
      <c r="B994" s="259"/>
      <c r="D994" s="259"/>
      <c r="E994" s="259"/>
      <c r="F994" s="261"/>
      <c r="G994" s="261"/>
      <c r="H994" s="259"/>
      <c r="I994" s="259"/>
      <c r="J994" s="259"/>
      <c r="K994" s="259"/>
      <c r="L994" s="259"/>
      <c r="M994" s="261"/>
      <c r="N994" s="261"/>
      <c r="O994" s="259"/>
      <c r="P994" s="259"/>
      <c r="Q994" s="261"/>
      <c r="R994" s="259"/>
      <c r="S994" s="259"/>
      <c r="T994" s="261"/>
      <c r="U994" s="261"/>
      <c r="V994" s="259"/>
      <c r="W994" s="259"/>
      <c r="X994" s="259"/>
      <c r="Y994" s="259"/>
      <c r="Z994" s="259"/>
      <c r="AA994" s="261"/>
      <c r="AB994" s="261"/>
      <c r="AC994" s="259"/>
      <c r="AD994" s="259"/>
      <c r="AE994" s="259"/>
      <c r="AF994" s="259"/>
      <c r="AG994" s="259"/>
      <c r="AH994" s="261"/>
      <c r="AU994" s="45"/>
    </row>
    <row r="995" spans="2:47" ht="14.25" customHeight="1">
      <c r="B995" s="259"/>
      <c r="D995" s="259"/>
      <c r="E995" s="259"/>
      <c r="F995" s="261"/>
      <c r="G995" s="261"/>
      <c r="H995" s="259"/>
      <c r="I995" s="259"/>
      <c r="J995" s="259"/>
      <c r="K995" s="259"/>
      <c r="L995" s="259"/>
      <c r="M995" s="261"/>
      <c r="N995" s="261"/>
      <c r="O995" s="259"/>
      <c r="P995" s="259"/>
      <c r="Q995" s="261"/>
      <c r="R995" s="259"/>
      <c r="S995" s="259"/>
      <c r="T995" s="261"/>
      <c r="U995" s="261"/>
      <c r="V995" s="259"/>
      <c r="W995" s="259"/>
      <c r="X995" s="259"/>
      <c r="Y995" s="259"/>
      <c r="Z995" s="259"/>
      <c r="AA995" s="261"/>
      <c r="AB995" s="261"/>
      <c r="AC995" s="259"/>
      <c r="AD995" s="259"/>
      <c r="AE995" s="259"/>
      <c r="AF995" s="259"/>
      <c r="AG995" s="259"/>
      <c r="AH995" s="261"/>
      <c r="AU995" s="45"/>
    </row>
    <row r="996" spans="2:47" ht="14.25" customHeight="1">
      <c r="B996" s="259"/>
      <c r="D996" s="259"/>
      <c r="E996" s="259"/>
      <c r="F996" s="261"/>
      <c r="G996" s="261"/>
      <c r="H996" s="259"/>
      <c r="I996" s="259"/>
      <c r="J996" s="259"/>
      <c r="K996" s="259"/>
      <c r="L996" s="259"/>
      <c r="M996" s="261"/>
      <c r="N996" s="261"/>
      <c r="O996" s="259"/>
      <c r="P996" s="259"/>
      <c r="Q996" s="261"/>
      <c r="R996" s="259"/>
      <c r="S996" s="259"/>
      <c r="T996" s="261"/>
      <c r="U996" s="261"/>
      <c r="V996" s="259"/>
      <c r="W996" s="259"/>
      <c r="X996" s="259"/>
      <c r="Y996" s="259"/>
      <c r="Z996" s="259"/>
      <c r="AA996" s="261"/>
      <c r="AB996" s="261"/>
      <c r="AC996" s="259"/>
      <c r="AD996" s="259"/>
      <c r="AE996" s="259"/>
      <c r="AF996" s="259"/>
      <c r="AG996" s="259"/>
      <c r="AH996" s="261"/>
      <c r="AU996" s="45"/>
    </row>
    <row r="997" spans="2:47" ht="14.25" customHeight="1">
      <c r="B997" s="259"/>
      <c r="D997" s="259"/>
      <c r="E997" s="259"/>
      <c r="F997" s="261"/>
      <c r="G997" s="261"/>
      <c r="H997" s="259"/>
      <c r="I997" s="259"/>
      <c r="J997" s="259"/>
      <c r="K997" s="259"/>
      <c r="L997" s="259"/>
      <c r="M997" s="261"/>
      <c r="N997" s="261"/>
      <c r="O997" s="259"/>
      <c r="P997" s="259"/>
      <c r="Q997" s="261"/>
      <c r="R997" s="259"/>
      <c r="S997" s="259"/>
      <c r="T997" s="261"/>
      <c r="U997" s="261"/>
      <c r="V997" s="259"/>
      <c r="W997" s="259"/>
      <c r="X997" s="259"/>
      <c r="Y997" s="259"/>
      <c r="Z997" s="259"/>
      <c r="AA997" s="261"/>
      <c r="AB997" s="261"/>
      <c r="AC997" s="259"/>
      <c r="AD997" s="259"/>
      <c r="AE997" s="259"/>
      <c r="AF997" s="259"/>
      <c r="AG997" s="259"/>
      <c r="AH997" s="261"/>
      <c r="AU997" s="45"/>
    </row>
    <row r="998" spans="2:47" ht="14.25" customHeight="1">
      <c r="B998" s="259"/>
      <c r="D998" s="259"/>
      <c r="E998" s="259"/>
      <c r="F998" s="261"/>
      <c r="G998" s="261"/>
      <c r="H998" s="259"/>
      <c r="I998" s="259"/>
      <c r="J998" s="259"/>
      <c r="K998" s="259"/>
      <c r="L998" s="259"/>
      <c r="M998" s="261"/>
      <c r="N998" s="261"/>
      <c r="O998" s="259"/>
      <c r="P998" s="259"/>
      <c r="Q998" s="261"/>
      <c r="R998" s="259"/>
      <c r="S998" s="259"/>
      <c r="T998" s="261"/>
      <c r="U998" s="261"/>
      <c r="V998" s="259"/>
      <c r="W998" s="259"/>
      <c r="X998" s="259"/>
      <c r="Y998" s="259"/>
      <c r="Z998" s="259"/>
      <c r="AA998" s="261"/>
      <c r="AB998" s="261"/>
      <c r="AC998" s="259"/>
      <c r="AD998" s="259"/>
      <c r="AE998" s="259"/>
      <c r="AF998" s="259"/>
      <c r="AG998" s="259"/>
      <c r="AH998" s="261"/>
      <c r="AU998" s="45"/>
    </row>
    <row r="999" spans="2:47" ht="14.25" customHeight="1">
      <c r="B999" s="259"/>
      <c r="D999" s="259"/>
      <c r="E999" s="259"/>
      <c r="F999" s="261"/>
      <c r="G999" s="261"/>
      <c r="H999" s="259"/>
      <c r="I999" s="259"/>
      <c r="J999" s="259"/>
      <c r="K999" s="259"/>
      <c r="L999" s="259"/>
      <c r="M999" s="261"/>
      <c r="N999" s="261"/>
      <c r="O999" s="259"/>
      <c r="P999" s="259"/>
      <c r="Q999" s="261"/>
      <c r="R999" s="259"/>
      <c r="S999" s="259"/>
      <c r="T999" s="261"/>
      <c r="U999" s="261"/>
      <c r="V999" s="259"/>
      <c r="W999" s="259"/>
      <c r="X999" s="259"/>
      <c r="Y999" s="259"/>
      <c r="Z999" s="259"/>
      <c r="AA999" s="261"/>
      <c r="AB999" s="261"/>
      <c r="AC999" s="259"/>
      <c r="AD999" s="259"/>
      <c r="AE999" s="259"/>
      <c r="AF999" s="259"/>
      <c r="AG999" s="259"/>
      <c r="AH999" s="261"/>
      <c r="AU999" s="45"/>
    </row>
    <row r="1000" spans="2:47" ht="14.25" customHeight="1">
      <c r="B1000" s="259"/>
      <c r="D1000" s="259"/>
      <c r="E1000" s="259"/>
      <c r="F1000" s="261"/>
      <c r="G1000" s="261"/>
      <c r="H1000" s="259"/>
      <c r="I1000" s="259"/>
      <c r="J1000" s="259"/>
      <c r="K1000" s="259"/>
      <c r="L1000" s="259"/>
      <c r="M1000" s="261"/>
      <c r="N1000" s="261"/>
      <c r="O1000" s="259"/>
      <c r="P1000" s="259"/>
      <c r="Q1000" s="261"/>
      <c r="R1000" s="259"/>
      <c r="S1000" s="259"/>
      <c r="T1000" s="261"/>
      <c r="U1000" s="261"/>
      <c r="V1000" s="259"/>
      <c r="W1000" s="259"/>
      <c r="X1000" s="259"/>
      <c r="Y1000" s="259"/>
      <c r="Z1000" s="259"/>
      <c r="AA1000" s="261"/>
      <c r="AB1000" s="261"/>
      <c r="AC1000" s="259"/>
      <c r="AD1000" s="259"/>
      <c r="AE1000" s="259"/>
      <c r="AF1000" s="259"/>
      <c r="AG1000" s="259"/>
      <c r="AH1000" s="261"/>
      <c r="AU1000" s="45"/>
    </row>
    <row r="1001" spans="2:47" ht="14.25" customHeight="1">
      <c r="B1001" s="259"/>
      <c r="D1001" s="259"/>
      <c r="E1001" s="259"/>
      <c r="F1001" s="261"/>
      <c r="G1001" s="261"/>
      <c r="H1001" s="259"/>
      <c r="I1001" s="259"/>
      <c r="J1001" s="259"/>
      <c r="K1001" s="259"/>
      <c r="L1001" s="259"/>
      <c r="M1001" s="261"/>
      <c r="N1001" s="261"/>
      <c r="O1001" s="259"/>
      <c r="P1001" s="259"/>
      <c r="Q1001" s="261"/>
      <c r="R1001" s="259"/>
      <c r="S1001" s="259"/>
      <c r="T1001" s="261"/>
      <c r="U1001" s="261"/>
      <c r="V1001" s="259"/>
      <c r="W1001" s="259"/>
      <c r="X1001" s="259"/>
      <c r="Y1001" s="259"/>
      <c r="Z1001" s="259"/>
      <c r="AA1001" s="261"/>
      <c r="AB1001" s="261"/>
      <c r="AC1001" s="259"/>
      <c r="AD1001" s="259"/>
      <c r="AE1001" s="259"/>
      <c r="AF1001" s="259"/>
      <c r="AG1001" s="259"/>
      <c r="AH1001" s="261"/>
      <c r="AU1001" s="45"/>
    </row>
    <row r="1002" spans="2:47" ht="14.25" customHeight="1">
      <c r="B1002" s="259"/>
      <c r="D1002" s="259"/>
      <c r="E1002" s="259"/>
      <c r="F1002" s="261"/>
      <c r="G1002" s="261"/>
      <c r="H1002" s="259"/>
      <c r="I1002" s="259"/>
      <c r="J1002" s="259"/>
      <c r="K1002" s="259"/>
      <c r="L1002" s="259"/>
      <c r="M1002" s="261"/>
      <c r="N1002" s="261"/>
      <c r="O1002" s="259"/>
      <c r="P1002" s="259"/>
      <c r="Q1002" s="261"/>
      <c r="R1002" s="259"/>
      <c r="S1002" s="259"/>
      <c r="T1002" s="261"/>
      <c r="U1002" s="261"/>
      <c r="V1002" s="259"/>
      <c r="W1002" s="259"/>
      <c r="X1002" s="259"/>
      <c r="Y1002" s="259"/>
      <c r="Z1002" s="259"/>
      <c r="AA1002" s="261"/>
      <c r="AB1002" s="261"/>
      <c r="AC1002" s="259"/>
      <c r="AD1002" s="259"/>
      <c r="AE1002" s="259"/>
      <c r="AF1002" s="259"/>
      <c r="AG1002" s="259"/>
      <c r="AH1002" s="261"/>
      <c r="AU1002" s="45"/>
    </row>
  </sheetData>
  <autoFilter ref="A3:AU503"/>
  <mergeCells count="4">
    <mergeCell ref="AI1:AJ1"/>
    <mergeCell ref="AK1:AN1"/>
    <mergeCell ref="AO1:AP1"/>
    <mergeCell ref="AQ1:AR1"/>
  </mergeCells>
  <pageMargins left="0.7" right="0.7" top="0.75" bottom="0.75" header="0" footer="0"/>
  <pageSetup paperSize="9" scale="55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U1002"/>
  <sheetViews>
    <sheetView workbookViewId="0">
      <pane ySplit="3" topLeftCell="A85" activePane="bottomLeft" state="frozen"/>
      <selection pane="bottomLeft" activeCell="B5" sqref="B5"/>
    </sheetView>
  </sheetViews>
  <sheetFormatPr defaultColWidth="14.42578125" defaultRowHeight="15" customHeight="1"/>
  <cols>
    <col min="1" max="1" width="5.28515625" customWidth="1"/>
    <col min="2" max="2" width="31.7109375" customWidth="1"/>
    <col min="3" max="3" width="13.5703125" customWidth="1"/>
    <col min="4" max="34" width="3.7109375" customWidth="1"/>
    <col min="35" max="44" width="4.28515625" customWidth="1"/>
    <col min="45" max="45" width="14.5703125" customWidth="1"/>
    <col min="46" max="46" width="28.140625" customWidth="1"/>
    <col min="47" max="47" width="17.5703125" customWidth="1"/>
  </cols>
  <sheetData>
    <row r="1" spans="1:47">
      <c r="A1" s="49"/>
      <c r="B1" s="50" t="s">
        <v>5</v>
      </c>
      <c r="C1" s="51"/>
      <c r="D1" s="254">
        <v>1</v>
      </c>
      <c r="E1" s="52">
        <v>2</v>
      </c>
      <c r="F1" s="52">
        <v>3</v>
      </c>
      <c r="G1" s="52">
        <v>4</v>
      </c>
      <c r="H1" s="52">
        <v>5</v>
      </c>
      <c r="I1" s="52">
        <v>6</v>
      </c>
      <c r="J1" s="254">
        <v>7</v>
      </c>
      <c r="K1" s="254">
        <v>8</v>
      </c>
      <c r="L1" s="52">
        <v>9</v>
      </c>
      <c r="M1" s="52">
        <v>10</v>
      </c>
      <c r="N1" s="52">
        <v>11</v>
      </c>
      <c r="O1" s="52">
        <v>12</v>
      </c>
      <c r="P1" s="52">
        <v>13</v>
      </c>
      <c r="Q1" s="254">
        <v>14</v>
      </c>
      <c r="R1" s="254">
        <v>15</v>
      </c>
      <c r="S1" s="52">
        <v>16</v>
      </c>
      <c r="T1" s="52">
        <v>17</v>
      </c>
      <c r="U1" s="52">
        <v>18</v>
      </c>
      <c r="V1" s="52">
        <v>19</v>
      </c>
      <c r="W1" s="52">
        <v>20</v>
      </c>
      <c r="X1" s="254">
        <v>21</v>
      </c>
      <c r="Y1" s="254">
        <v>22</v>
      </c>
      <c r="Z1" s="52">
        <v>23</v>
      </c>
      <c r="AA1" s="52">
        <v>24</v>
      </c>
      <c r="AB1" s="52">
        <v>25</v>
      </c>
      <c r="AC1" s="52">
        <v>26</v>
      </c>
      <c r="AD1" s="52">
        <v>27</v>
      </c>
      <c r="AE1" s="254">
        <v>28</v>
      </c>
      <c r="AF1" s="254">
        <v>29</v>
      </c>
      <c r="AG1" s="52">
        <v>30</v>
      </c>
      <c r="AH1" s="260">
        <v>31</v>
      </c>
      <c r="AI1" s="281" t="s">
        <v>6</v>
      </c>
      <c r="AJ1" s="276"/>
      <c r="AK1" s="282" t="s">
        <v>7</v>
      </c>
      <c r="AL1" s="278"/>
      <c r="AM1" s="278"/>
      <c r="AN1" s="276"/>
      <c r="AO1" s="283" t="s">
        <v>9</v>
      </c>
      <c r="AP1" s="276"/>
      <c r="AQ1" s="284" t="s">
        <v>10</v>
      </c>
      <c r="AR1" s="276"/>
      <c r="AS1" s="15" t="s">
        <v>11</v>
      </c>
      <c r="AT1" s="16" t="s">
        <v>12</v>
      </c>
      <c r="AU1" s="53" t="str">
        <f>'Январь 2020'!AY1</f>
        <v>Больничный общ.</v>
      </c>
    </row>
    <row r="2" spans="1:47" ht="14.25" customHeight="1">
      <c r="A2" s="18"/>
      <c r="B2" s="54" t="s">
        <v>21</v>
      </c>
      <c r="C2" s="55" t="s">
        <v>22</v>
      </c>
      <c r="D2" s="255"/>
      <c r="E2" s="56"/>
      <c r="F2" s="57"/>
      <c r="G2" s="57"/>
      <c r="H2" s="56"/>
      <c r="I2" s="56"/>
      <c r="J2" s="255"/>
      <c r="K2" s="255"/>
      <c r="L2" s="56"/>
      <c r="M2" s="57"/>
      <c r="N2" s="57"/>
      <c r="O2" s="56"/>
      <c r="P2" s="56"/>
      <c r="Q2" s="255"/>
      <c r="R2" s="255"/>
      <c r="S2" s="56"/>
      <c r="T2" s="57"/>
      <c r="U2" s="57"/>
      <c r="V2" s="56"/>
      <c r="W2" s="56"/>
      <c r="X2" s="255"/>
      <c r="Y2" s="255"/>
      <c r="Z2" s="56"/>
      <c r="AA2" s="57"/>
      <c r="AB2" s="57"/>
      <c r="AC2" s="56"/>
      <c r="AD2" s="56"/>
      <c r="AE2" s="255"/>
      <c r="AF2" s="255"/>
      <c r="AG2" s="56"/>
      <c r="AH2" s="57"/>
      <c r="AI2" s="58" t="s">
        <v>13</v>
      </c>
      <c r="AJ2" s="28" t="s">
        <v>14</v>
      </c>
      <c r="AK2" s="29" t="s">
        <v>16</v>
      </c>
      <c r="AL2" s="30" t="s">
        <v>17</v>
      </c>
      <c r="AM2" s="31" t="s">
        <v>18</v>
      </c>
      <c r="AN2" s="31" t="s">
        <v>19</v>
      </c>
      <c r="AO2" s="32" t="s">
        <v>13</v>
      </c>
      <c r="AP2" s="33" t="s">
        <v>20</v>
      </c>
      <c r="AQ2" s="34" t="s">
        <v>13</v>
      </c>
      <c r="AR2" s="35" t="s">
        <v>20</v>
      </c>
      <c r="AS2" s="59"/>
      <c r="AT2" s="60"/>
      <c r="AU2" s="45"/>
    </row>
    <row r="3" spans="1:47">
      <c r="A3" s="61"/>
      <c r="B3" s="62"/>
      <c r="C3" s="63"/>
      <c r="D3" s="256"/>
      <c r="E3" s="64"/>
      <c r="F3" s="64"/>
      <c r="G3" s="64"/>
      <c r="H3" s="64"/>
      <c r="I3" s="64"/>
      <c r="J3" s="256"/>
      <c r="K3" s="256"/>
      <c r="L3" s="64"/>
      <c r="M3" s="64"/>
      <c r="N3" s="64"/>
      <c r="O3" s="64"/>
      <c r="P3" s="64"/>
      <c r="Q3" s="256"/>
      <c r="R3" s="256"/>
      <c r="S3" s="64"/>
      <c r="T3" s="64"/>
      <c r="U3" s="64"/>
      <c r="V3" s="64"/>
      <c r="W3" s="64"/>
      <c r="X3" s="256"/>
      <c r="Y3" s="256"/>
      <c r="Z3" s="64"/>
      <c r="AA3" s="64"/>
      <c r="AB3" s="64"/>
      <c r="AC3" s="64"/>
      <c r="AD3" s="64"/>
      <c r="AE3" s="256"/>
      <c r="AF3" s="256"/>
      <c r="AG3" s="64"/>
      <c r="AH3" s="64"/>
      <c r="AI3" s="65"/>
      <c r="AJ3" s="65"/>
      <c r="AK3" s="66"/>
      <c r="AL3" s="67"/>
      <c r="AM3" s="66"/>
      <c r="AN3" s="67"/>
      <c r="AO3" s="66"/>
      <c r="AP3" s="67"/>
      <c r="AQ3" s="66"/>
      <c r="AR3" s="67"/>
      <c r="AS3" s="68"/>
      <c r="AT3" s="68"/>
      <c r="AU3" s="69"/>
    </row>
    <row r="4" spans="1:47" ht="14.25" customHeight="1">
      <c r="A4" s="71">
        <f>'Январь 2020'!A4</f>
        <v>1</v>
      </c>
      <c r="B4" s="72" t="str">
        <f>'Январь 2020'!G4</f>
        <v>NAME001</v>
      </c>
      <c r="C4" s="73">
        <f>'Январь 2020'!B4</f>
        <v>43202</v>
      </c>
      <c r="D4" s="153"/>
      <c r="E4" s="75"/>
      <c r="F4" s="76"/>
      <c r="G4" s="76"/>
      <c r="H4" s="75"/>
      <c r="I4" s="75"/>
      <c r="J4" s="153"/>
      <c r="K4" s="153"/>
      <c r="L4" s="75"/>
      <c r="M4" s="76"/>
      <c r="N4" s="76"/>
      <c r="O4" s="79"/>
      <c r="P4" s="75"/>
      <c r="Q4" s="153"/>
      <c r="R4" s="153"/>
      <c r="S4" s="79"/>
      <c r="T4" s="76"/>
      <c r="U4" s="76"/>
      <c r="V4" s="79"/>
      <c r="W4" s="79"/>
      <c r="X4" s="153"/>
      <c r="Y4" s="153"/>
      <c r="Z4" s="75"/>
      <c r="AA4" s="76"/>
      <c r="AB4" s="76"/>
      <c r="AC4" s="75"/>
      <c r="AD4" s="75"/>
      <c r="AE4" s="153"/>
      <c r="AF4" s="153"/>
      <c r="AG4" s="75"/>
      <c r="AH4" s="76"/>
      <c r="AI4" s="80">
        <f t="shared" ref="AI4:AI503" si="0">COUNTIF(D4:AH4,"о")</f>
        <v>0</v>
      </c>
      <c r="AJ4" s="81">
        <f>'Октябрь 2019'!AJ4-AI4</f>
        <v>20</v>
      </c>
      <c r="AK4" s="82">
        <f t="shared" ref="AK4:AK503" si="1">COUNTIF(D4:AH4,"н")</f>
        <v>0</v>
      </c>
      <c r="AL4" s="83">
        <f>'Октябрь 2019'!AL4+AK4</f>
        <v>3</v>
      </c>
      <c r="AM4" s="82">
        <f t="shared" ref="AM4:AM503" si="2">COUNTIF(D4:AH4,"б")</f>
        <v>0</v>
      </c>
      <c r="AN4" s="84">
        <f>'Октябрь 2019'!AN4+AM4</f>
        <v>0</v>
      </c>
      <c r="AO4" s="82">
        <f t="shared" ref="AO4:AO503" si="3">COUNTIF(D4:AH4,"а")</f>
        <v>0</v>
      </c>
      <c r="AP4" s="85">
        <f>'Октябрь 2019'!AP4+'Ноябрь 2020'!AO4</f>
        <v>0</v>
      </c>
      <c r="AQ4" s="82">
        <f t="shared" ref="AQ4:AQ503" si="4">COUNTIF(D4:AH4,"у")</f>
        <v>0</v>
      </c>
      <c r="AR4" s="86">
        <f>'Октябрь 2019'!AR4+'Ноябрь 2020'!AQ4</f>
        <v>0</v>
      </c>
      <c r="AS4" s="87" t="str">
        <f>'Январь 2020'!AW4</f>
        <v>Запорожье</v>
      </c>
      <c r="AT4" s="88" t="str">
        <f>'Январь 2020'!AX4</f>
        <v>TEAM01</v>
      </c>
      <c r="AU4" s="45">
        <f t="shared" ref="AU4:AU503" si="5">AL4+AN4</f>
        <v>3</v>
      </c>
    </row>
    <row r="5" spans="1:47" ht="14.25" customHeight="1">
      <c r="A5" s="71">
        <f>'Январь 2020'!A5</f>
        <v>2</v>
      </c>
      <c r="B5" s="72" t="str">
        <f>'Январь 2020'!G5</f>
        <v>NAME002</v>
      </c>
      <c r="C5" s="73">
        <f>'Январь 2020'!B5</f>
        <v>42935</v>
      </c>
      <c r="D5" s="153"/>
      <c r="E5" s="75"/>
      <c r="F5" s="76"/>
      <c r="G5" s="76"/>
      <c r="H5" s="75"/>
      <c r="I5" s="75"/>
      <c r="J5" s="153"/>
      <c r="K5" s="153"/>
      <c r="L5" s="75"/>
      <c r="M5" s="76"/>
      <c r="N5" s="76"/>
      <c r="O5" s="75"/>
      <c r="P5" s="75"/>
      <c r="Q5" s="153"/>
      <c r="R5" s="153"/>
      <c r="S5" s="75"/>
      <c r="T5" s="76"/>
      <c r="U5" s="76"/>
      <c r="V5" s="75"/>
      <c r="W5" s="75"/>
      <c r="X5" s="153"/>
      <c r="Y5" s="153"/>
      <c r="Z5" s="75"/>
      <c r="AA5" s="76"/>
      <c r="AB5" s="76"/>
      <c r="AC5" s="75"/>
      <c r="AD5" s="75"/>
      <c r="AE5" s="153"/>
      <c r="AF5" s="153"/>
      <c r="AG5" s="75"/>
      <c r="AH5" s="76"/>
      <c r="AI5" s="80">
        <f t="shared" si="0"/>
        <v>0</v>
      </c>
      <c r="AJ5" s="81">
        <f>'Октябрь 2019'!AJ5-AI5</f>
        <v>19</v>
      </c>
      <c r="AK5" s="82">
        <f t="shared" si="1"/>
        <v>0</v>
      </c>
      <c r="AL5" s="83">
        <f>'Октябрь 2019'!AL5+AK5</f>
        <v>0</v>
      </c>
      <c r="AM5" s="82">
        <f t="shared" si="2"/>
        <v>0</v>
      </c>
      <c r="AN5" s="84">
        <f>'Октябрь 2019'!AN5+AM5</f>
        <v>0</v>
      </c>
      <c r="AO5" s="82">
        <f t="shared" si="3"/>
        <v>0</v>
      </c>
      <c r="AP5" s="85">
        <f>'Октябрь 2019'!AP5+'Ноябрь 2020'!AO5</f>
        <v>0</v>
      </c>
      <c r="AQ5" s="82">
        <f t="shared" si="4"/>
        <v>0</v>
      </c>
      <c r="AR5" s="86">
        <f>'Октябрь 2019'!AR5+'Ноябрь 2020'!AQ5</f>
        <v>0</v>
      </c>
      <c r="AS5" s="87" t="str">
        <f>'Январь 2020'!AW5</f>
        <v>Днепр1</v>
      </c>
      <c r="AT5" s="88" t="str">
        <f>'Январь 2020'!AX5</f>
        <v>TEAM02</v>
      </c>
      <c r="AU5" s="45">
        <f t="shared" si="5"/>
        <v>0</v>
      </c>
    </row>
    <row r="6" spans="1:47" ht="14.25" customHeight="1">
      <c r="A6" s="71">
        <f>'Январь 2020'!A6</f>
        <v>3</v>
      </c>
      <c r="B6" s="72" t="str">
        <f>'Январь 2020'!G6</f>
        <v>NAME003</v>
      </c>
      <c r="C6" s="89">
        <f>'Январь 2020'!B6</f>
        <v>43669</v>
      </c>
      <c r="D6" s="153"/>
      <c r="E6" s="75"/>
      <c r="F6" s="76"/>
      <c r="G6" s="76"/>
      <c r="H6" s="75"/>
      <c r="I6" s="75"/>
      <c r="J6" s="153"/>
      <c r="K6" s="153"/>
      <c r="L6" s="75"/>
      <c r="M6" s="76"/>
      <c r="N6" s="76"/>
      <c r="O6" s="79"/>
      <c r="P6" s="79"/>
      <c r="Q6" s="153"/>
      <c r="R6" s="153"/>
      <c r="S6" s="79"/>
      <c r="T6" s="76"/>
      <c r="U6" s="76"/>
      <c r="V6" s="75"/>
      <c r="W6" s="75"/>
      <c r="X6" s="153"/>
      <c r="Y6" s="153"/>
      <c r="Z6" s="75"/>
      <c r="AA6" s="76"/>
      <c r="AB6" s="76"/>
      <c r="AC6" s="75"/>
      <c r="AD6" s="75"/>
      <c r="AE6" s="153"/>
      <c r="AF6" s="153"/>
      <c r="AG6" s="75"/>
      <c r="AH6" s="76"/>
      <c r="AI6" s="80">
        <f t="shared" si="0"/>
        <v>0</v>
      </c>
      <c r="AJ6" s="81">
        <f>'Октябрь 2019'!AJ6-AI6</f>
        <v>12</v>
      </c>
      <c r="AK6" s="82">
        <f t="shared" si="1"/>
        <v>0</v>
      </c>
      <c r="AL6" s="83">
        <f>'Октябрь 2019'!AL6+AK6</f>
        <v>2</v>
      </c>
      <c r="AM6" s="82">
        <f t="shared" si="2"/>
        <v>0</v>
      </c>
      <c r="AN6" s="84">
        <f>'Октябрь 2019'!AN6+AM6</f>
        <v>0</v>
      </c>
      <c r="AO6" s="82">
        <f t="shared" si="3"/>
        <v>0</v>
      </c>
      <c r="AP6" s="85">
        <f>'Октябрь 2019'!AP6+'Ноябрь 2020'!AO6</f>
        <v>1</v>
      </c>
      <c r="AQ6" s="82">
        <f t="shared" si="4"/>
        <v>0</v>
      </c>
      <c r="AR6" s="86">
        <f>'Октябрь 2019'!AR6+'Ноябрь 2020'!AQ6</f>
        <v>0</v>
      </c>
      <c r="AS6" s="87" t="str">
        <f>'Январь 2020'!AW6</f>
        <v>Днепр2</v>
      </c>
      <c r="AT6" s="88" t="str">
        <f>'Январь 2020'!AX6</f>
        <v>TEAM03</v>
      </c>
      <c r="AU6" s="45">
        <f t="shared" si="5"/>
        <v>2</v>
      </c>
    </row>
    <row r="7" spans="1:47" ht="14.25" customHeight="1">
      <c r="A7" s="71">
        <f>'Январь 2020'!A7</f>
        <v>4</v>
      </c>
      <c r="B7" s="72" t="str">
        <f>'Январь 2020'!G7</f>
        <v>NAME004</v>
      </c>
      <c r="C7" s="73">
        <f>'Январь 2020'!B7</f>
        <v>42760</v>
      </c>
      <c r="D7" s="153"/>
      <c r="E7" s="75"/>
      <c r="F7" s="76"/>
      <c r="G7" s="76"/>
      <c r="H7" s="75"/>
      <c r="I7" s="75"/>
      <c r="J7" s="153"/>
      <c r="K7" s="153"/>
      <c r="L7" s="75"/>
      <c r="M7" s="76"/>
      <c r="N7" s="76"/>
      <c r="O7" s="75"/>
      <c r="P7" s="75"/>
      <c r="Q7" s="153"/>
      <c r="R7" s="153"/>
      <c r="S7" s="75"/>
      <c r="T7" s="76"/>
      <c r="U7" s="76"/>
      <c r="V7" s="79"/>
      <c r="W7" s="75"/>
      <c r="X7" s="153"/>
      <c r="Y7" s="153"/>
      <c r="Z7" s="75"/>
      <c r="AA7" s="76"/>
      <c r="AB7" s="76"/>
      <c r="AC7" s="75"/>
      <c r="AD7" s="75"/>
      <c r="AE7" s="153"/>
      <c r="AF7" s="153"/>
      <c r="AG7" s="75"/>
      <c r="AH7" s="76"/>
      <c r="AI7" s="80">
        <f t="shared" si="0"/>
        <v>0</v>
      </c>
      <c r="AJ7" s="81">
        <f>'Октябрь 2019'!AJ7-AI7</f>
        <v>20</v>
      </c>
      <c r="AK7" s="82">
        <f t="shared" si="1"/>
        <v>0</v>
      </c>
      <c r="AL7" s="83">
        <f>'Октябрь 2019'!AL7+AK7</f>
        <v>1</v>
      </c>
      <c r="AM7" s="82">
        <f t="shared" si="2"/>
        <v>0</v>
      </c>
      <c r="AN7" s="84">
        <f>'Октябрь 2019'!AN7+AM7</f>
        <v>0</v>
      </c>
      <c r="AO7" s="82">
        <f t="shared" si="3"/>
        <v>0</v>
      </c>
      <c r="AP7" s="85">
        <f>'Октябрь 2019'!AP7+'Ноябрь 2020'!AO7</f>
        <v>0</v>
      </c>
      <c r="AQ7" s="82">
        <f t="shared" si="4"/>
        <v>0</v>
      </c>
      <c r="AR7" s="86">
        <f>'Октябрь 2019'!AR7+'Ноябрь 2020'!AQ7</f>
        <v>0</v>
      </c>
      <c r="AS7" s="87" t="str">
        <f>'Январь 2020'!AW7</f>
        <v>Днепр1</v>
      </c>
      <c r="AT7" s="88" t="str">
        <f>'Январь 2020'!AX7</f>
        <v>TEAM04</v>
      </c>
      <c r="AU7" s="45">
        <f t="shared" si="5"/>
        <v>1</v>
      </c>
    </row>
    <row r="8" spans="1:47" ht="14.25" customHeight="1">
      <c r="A8" s="71">
        <f>'Январь 2020'!A8</f>
        <v>5</v>
      </c>
      <c r="B8" s="72" t="str">
        <f>'Январь 2020'!G8</f>
        <v>NAME005</v>
      </c>
      <c r="C8" s="73" t="str">
        <f>'Январь 2020'!B8</f>
        <v>исп.</v>
      </c>
      <c r="D8" s="153"/>
      <c r="E8" s="75"/>
      <c r="F8" s="76"/>
      <c r="G8" s="76"/>
      <c r="H8" s="75"/>
      <c r="I8" s="75"/>
      <c r="J8" s="153"/>
      <c r="K8" s="153"/>
      <c r="L8" s="79"/>
      <c r="M8" s="76"/>
      <c r="N8" s="76"/>
      <c r="O8" s="75"/>
      <c r="P8" s="75"/>
      <c r="Q8" s="153"/>
      <c r="R8" s="153"/>
      <c r="S8" s="75"/>
      <c r="T8" s="76"/>
      <c r="U8" s="76"/>
      <c r="V8" s="75"/>
      <c r="W8" s="75"/>
      <c r="X8" s="153"/>
      <c r="Y8" s="153"/>
      <c r="Z8" s="75"/>
      <c r="AA8" s="76"/>
      <c r="AB8" s="76"/>
      <c r="AC8" s="75"/>
      <c r="AD8" s="75"/>
      <c r="AE8" s="153"/>
      <c r="AF8" s="153"/>
      <c r="AG8" s="75"/>
      <c r="AH8" s="76"/>
      <c r="AI8" s="80">
        <f t="shared" si="0"/>
        <v>0</v>
      </c>
      <c r="AJ8" s="81">
        <f>'Октябрь 2019'!AJ8-AI8</f>
        <v>0</v>
      </c>
      <c r="AK8" s="82">
        <f t="shared" si="1"/>
        <v>0</v>
      </c>
      <c r="AL8" s="83">
        <f>'Октябрь 2019'!AL8+AK8</f>
        <v>1</v>
      </c>
      <c r="AM8" s="82">
        <f t="shared" si="2"/>
        <v>0</v>
      </c>
      <c r="AN8" s="84">
        <f>'Октябрь 2019'!AN8+AM8</f>
        <v>0</v>
      </c>
      <c r="AO8" s="82">
        <f t="shared" si="3"/>
        <v>0</v>
      </c>
      <c r="AP8" s="85">
        <f>'Октябрь 2019'!AP8+'Ноябрь 2020'!AO8</f>
        <v>0</v>
      </c>
      <c r="AQ8" s="82">
        <f t="shared" si="4"/>
        <v>0</v>
      </c>
      <c r="AR8" s="86">
        <f>'Октябрь 2019'!AR8+'Ноябрь 2020'!AQ8</f>
        <v>0</v>
      </c>
      <c r="AS8" s="87" t="str">
        <f>'Январь 2020'!AW8</f>
        <v>Днепр2</v>
      </c>
      <c r="AT8" s="88" t="str">
        <f>'Январь 2020'!AX8</f>
        <v>TEAM03</v>
      </c>
      <c r="AU8" s="45">
        <f t="shared" si="5"/>
        <v>1</v>
      </c>
    </row>
    <row r="9" spans="1:47" ht="14.25" customHeight="1">
      <c r="A9" s="71">
        <f>'Январь 2020'!A9</f>
        <v>6</v>
      </c>
      <c r="B9" s="72" t="str">
        <f>'Январь 2020'!G9</f>
        <v>NAME006</v>
      </c>
      <c r="C9" s="73">
        <f>'Январь 2020'!B9</f>
        <v>43712</v>
      </c>
      <c r="D9" s="190"/>
      <c r="E9" s="75"/>
      <c r="F9" s="76"/>
      <c r="G9" s="76"/>
      <c r="H9" s="75"/>
      <c r="I9" s="75"/>
      <c r="J9" s="190"/>
      <c r="K9" s="190"/>
      <c r="L9" s="75"/>
      <c r="M9" s="76"/>
      <c r="N9" s="76"/>
      <c r="O9" s="75"/>
      <c r="P9" s="75"/>
      <c r="Q9" s="190"/>
      <c r="R9" s="190"/>
      <c r="S9" s="75"/>
      <c r="T9" s="76"/>
      <c r="U9" s="76"/>
      <c r="V9" s="75"/>
      <c r="W9" s="75"/>
      <c r="X9" s="190"/>
      <c r="Y9" s="190"/>
      <c r="Z9" s="75"/>
      <c r="AA9" s="76"/>
      <c r="AB9" s="76"/>
      <c r="AC9" s="75"/>
      <c r="AD9" s="75"/>
      <c r="AE9" s="190"/>
      <c r="AF9" s="190"/>
      <c r="AG9" s="75"/>
      <c r="AH9" s="76"/>
      <c r="AI9" s="80">
        <f t="shared" si="0"/>
        <v>0</v>
      </c>
      <c r="AJ9" s="81">
        <f>'Октябрь 2019'!AJ9-AI9</f>
        <v>15</v>
      </c>
      <c r="AK9" s="82">
        <f t="shared" si="1"/>
        <v>0</v>
      </c>
      <c r="AL9" s="83">
        <f>'Октябрь 2019'!AL9+AK9</f>
        <v>0</v>
      </c>
      <c r="AM9" s="82">
        <f t="shared" si="2"/>
        <v>0</v>
      </c>
      <c r="AN9" s="84">
        <f>'Октябрь 2019'!AN9+AM9</f>
        <v>0</v>
      </c>
      <c r="AO9" s="82">
        <f t="shared" si="3"/>
        <v>0</v>
      </c>
      <c r="AP9" s="85">
        <f>'Октябрь 2019'!AP9+'Ноябрь 2020'!AO9</f>
        <v>3</v>
      </c>
      <c r="AQ9" s="82">
        <f t="shared" si="4"/>
        <v>0</v>
      </c>
      <c r="AR9" s="86">
        <f>'Октябрь 2019'!AR9+'Ноябрь 2020'!AQ9</f>
        <v>0</v>
      </c>
      <c r="AS9" s="87" t="str">
        <f>'Январь 2020'!AW9</f>
        <v>Днепр1</v>
      </c>
      <c r="AT9" s="88" t="str">
        <f>'Январь 2020'!AX9</f>
        <v>TEAM34</v>
      </c>
      <c r="AU9" s="45">
        <f t="shared" si="5"/>
        <v>0</v>
      </c>
    </row>
    <row r="10" spans="1:47" ht="14.25" customHeight="1">
      <c r="A10" s="71">
        <f>'Январь 2020'!A10</f>
        <v>7</v>
      </c>
      <c r="B10" s="72" t="str">
        <f>'Январь 2020'!G10</f>
        <v>NAME007</v>
      </c>
      <c r="C10" s="73">
        <f>'Январь 2020'!B10</f>
        <v>42942</v>
      </c>
      <c r="D10" s="153"/>
      <c r="E10" s="75"/>
      <c r="F10" s="76"/>
      <c r="G10" s="76"/>
      <c r="H10" s="75"/>
      <c r="I10" s="75"/>
      <c r="J10" s="153"/>
      <c r="K10" s="153"/>
      <c r="L10" s="75"/>
      <c r="M10" s="76"/>
      <c r="N10" s="76"/>
      <c r="O10" s="75"/>
      <c r="P10" s="75"/>
      <c r="Q10" s="153"/>
      <c r="R10" s="153"/>
      <c r="S10" s="75"/>
      <c r="T10" s="76"/>
      <c r="U10" s="76"/>
      <c r="V10" s="75"/>
      <c r="W10" s="75"/>
      <c r="X10" s="153"/>
      <c r="Y10" s="153"/>
      <c r="Z10" s="75"/>
      <c r="AA10" s="76"/>
      <c r="AB10" s="76"/>
      <c r="AC10" s="75"/>
      <c r="AD10" s="75"/>
      <c r="AE10" s="153"/>
      <c r="AF10" s="153"/>
      <c r="AG10" s="75"/>
      <c r="AH10" s="76"/>
      <c r="AI10" s="80">
        <f t="shared" si="0"/>
        <v>0</v>
      </c>
      <c r="AJ10" s="81">
        <f>'Октябрь 2019'!AJ10-AI10</f>
        <v>24</v>
      </c>
      <c r="AK10" s="82">
        <f t="shared" si="1"/>
        <v>0</v>
      </c>
      <c r="AL10" s="83">
        <f>'Октябрь 2019'!AL10+AK10</f>
        <v>1</v>
      </c>
      <c r="AM10" s="82">
        <f t="shared" si="2"/>
        <v>0</v>
      </c>
      <c r="AN10" s="84">
        <f>'Октябрь 2019'!AN10+AM10</f>
        <v>0</v>
      </c>
      <c r="AO10" s="82">
        <f t="shared" si="3"/>
        <v>0</v>
      </c>
      <c r="AP10" s="85">
        <f>'Октябрь 2019'!AP10+'Ноябрь 2020'!AO10</f>
        <v>0</v>
      </c>
      <c r="AQ10" s="82">
        <f t="shared" si="4"/>
        <v>0</v>
      </c>
      <c r="AR10" s="86">
        <f>'Октябрь 2019'!AR10+'Ноябрь 2020'!AQ10</f>
        <v>0</v>
      </c>
      <c r="AS10" s="87" t="str">
        <f>'Январь 2020'!AW10</f>
        <v>Днепр1</v>
      </c>
      <c r="AT10" s="88" t="str">
        <f>'Январь 2020'!AX10</f>
        <v>TEAM06</v>
      </c>
      <c r="AU10" s="45">
        <f t="shared" si="5"/>
        <v>1</v>
      </c>
    </row>
    <row r="11" spans="1:47" ht="14.25" customHeight="1">
      <c r="A11" s="71">
        <f>'Январь 2020'!A11</f>
        <v>8</v>
      </c>
      <c r="B11" s="72" t="str">
        <f>'Январь 2020'!G11</f>
        <v>NAME008</v>
      </c>
      <c r="C11" s="73">
        <f>'Январь 2020'!B11</f>
        <v>39142</v>
      </c>
      <c r="D11" s="153"/>
      <c r="E11" s="75"/>
      <c r="F11" s="76"/>
      <c r="G11" s="76"/>
      <c r="H11" s="75"/>
      <c r="I11" s="75"/>
      <c r="J11" s="153"/>
      <c r="K11" s="153"/>
      <c r="L11" s="75"/>
      <c r="M11" s="76"/>
      <c r="N11" s="76"/>
      <c r="O11" s="75"/>
      <c r="P11" s="75"/>
      <c r="Q11" s="153"/>
      <c r="R11" s="153"/>
      <c r="S11" s="75"/>
      <c r="T11" s="76"/>
      <c r="U11" s="76"/>
      <c r="V11" s="75"/>
      <c r="W11" s="75"/>
      <c r="X11" s="153"/>
      <c r="Y11" s="153"/>
      <c r="Z11" s="75"/>
      <c r="AA11" s="76"/>
      <c r="AB11" s="76"/>
      <c r="AC11" s="75"/>
      <c r="AD11" s="75"/>
      <c r="AE11" s="153"/>
      <c r="AF11" s="153"/>
      <c r="AG11" s="75"/>
      <c r="AH11" s="76"/>
      <c r="AI11" s="80">
        <f t="shared" si="0"/>
        <v>0</v>
      </c>
      <c r="AJ11" s="81">
        <f>'Октябрь 2019'!AJ11-AI11</f>
        <v>39</v>
      </c>
      <c r="AK11" s="82">
        <f t="shared" si="1"/>
        <v>0</v>
      </c>
      <c r="AL11" s="83">
        <f>'Октябрь 2019'!AL11+AK11</f>
        <v>0</v>
      </c>
      <c r="AM11" s="82">
        <f t="shared" si="2"/>
        <v>0</v>
      </c>
      <c r="AN11" s="84">
        <f>'Октябрь 2019'!AN11+AM11</f>
        <v>0</v>
      </c>
      <c r="AO11" s="82">
        <f t="shared" si="3"/>
        <v>0</v>
      </c>
      <c r="AP11" s="85">
        <f>'Октябрь 2019'!AP11+'Ноябрь 2020'!AO11</f>
        <v>0</v>
      </c>
      <c r="AQ11" s="82">
        <f t="shared" si="4"/>
        <v>0</v>
      </c>
      <c r="AR11" s="86">
        <f>'Октябрь 2019'!AR11+'Ноябрь 2020'!AQ11</f>
        <v>0</v>
      </c>
      <c r="AS11" s="87" t="str">
        <f>'Январь 2020'!AW11</f>
        <v>Днепр1</v>
      </c>
      <c r="AT11" s="88" t="str">
        <f>'Январь 2020'!AX11</f>
        <v>TEAM07</v>
      </c>
      <c r="AU11" s="45">
        <f t="shared" si="5"/>
        <v>0</v>
      </c>
    </row>
    <row r="12" spans="1:47" ht="14.25" customHeight="1">
      <c r="A12" s="71">
        <f>'Январь 2020'!A12</f>
        <v>9</v>
      </c>
      <c r="B12" s="72" t="str">
        <f>'Январь 2020'!G12</f>
        <v>NAME009</v>
      </c>
      <c r="C12" s="73">
        <f>'Январь 2020'!B12</f>
        <v>43075</v>
      </c>
      <c r="D12" s="153"/>
      <c r="E12" s="75"/>
      <c r="F12" s="76"/>
      <c r="G12" s="76"/>
      <c r="H12" s="75"/>
      <c r="I12" s="75"/>
      <c r="J12" s="153"/>
      <c r="K12" s="153"/>
      <c r="L12" s="75"/>
      <c r="M12" s="76"/>
      <c r="N12" s="76"/>
      <c r="O12" s="75"/>
      <c r="P12" s="75"/>
      <c r="Q12" s="153"/>
      <c r="R12" s="153"/>
      <c r="S12" s="75"/>
      <c r="T12" s="76"/>
      <c r="U12" s="76"/>
      <c r="V12" s="75"/>
      <c r="W12" s="75"/>
      <c r="X12" s="153"/>
      <c r="Y12" s="153"/>
      <c r="Z12" s="75"/>
      <c r="AA12" s="76"/>
      <c r="AB12" s="76"/>
      <c r="AC12" s="75"/>
      <c r="AD12" s="75"/>
      <c r="AE12" s="153"/>
      <c r="AF12" s="153"/>
      <c r="AG12" s="75"/>
      <c r="AH12" s="76"/>
      <c r="AI12" s="80">
        <f t="shared" si="0"/>
        <v>0</v>
      </c>
      <c r="AJ12" s="81">
        <f>'Октябрь 2019'!AJ12-AI12</f>
        <v>31</v>
      </c>
      <c r="AK12" s="82">
        <f t="shared" si="1"/>
        <v>0</v>
      </c>
      <c r="AL12" s="83">
        <f>'Октябрь 2019'!AL12+AK12</f>
        <v>0</v>
      </c>
      <c r="AM12" s="82">
        <f t="shared" si="2"/>
        <v>0</v>
      </c>
      <c r="AN12" s="84">
        <f>'Октябрь 2019'!AN12+AM12</f>
        <v>0</v>
      </c>
      <c r="AO12" s="82">
        <f t="shared" si="3"/>
        <v>0</v>
      </c>
      <c r="AP12" s="85">
        <f>'Октябрь 2019'!AP12+'Ноябрь 2020'!AO12</f>
        <v>2</v>
      </c>
      <c r="AQ12" s="82">
        <f t="shared" si="4"/>
        <v>0</v>
      </c>
      <c r="AR12" s="86">
        <f>'Октябрь 2019'!AR12+'Ноябрь 2020'!AQ12</f>
        <v>0</v>
      </c>
      <c r="AS12" s="87" t="str">
        <f>'Январь 2020'!AW12</f>
        <v>Днепр1</v>
      </c>
      <c r="AT12" s="88" t="str">
        <f>'Январь 2020'!AX12</f>
        <v>TEAM04</v>
      </c>
      <c r="AU12" s="45">
        <f t="shared" si="5"/>
        <v>0</v>
      </c>
    </row>
    <row r="13" spans="1:47" ht="14.25" customHeight="1">
      <c r="A13" s="71">
        <f>'Январь 2020'!A13</f>
        <v>10</v>
      </c>
      <c r="B13" s="72" t="str">
        <f>'Январь 2020'!G13</f>
        <v>NAME010</v>
      </c>
      <c r="C13" s="73">
        <f>'Январь 2020'!B13</f>
        <v>38961</v>
      </c>
      <c r="D13" s="153"/>
      <c r="E13" s="79"/>
      <c r="F13" s="76"/>
      <c r="G13" s="76"/>
      <c r="H13" s="79"/>
      <c r="I13" s="79"/>
      <c r="J13" s="153"/>
      <c r="K13" s="153"/>
      <c r="L13" s="79"/>
      <c r="M13" s="76"/>
      <c r="N13" s="76"/>
      <c r="O13" s="75"/>
      <c r="P13" s="75"/>
      <c r="Q13" s="153"/>
      <c r="R13" s="153"/>
      <c r="S13" s="75"/>
      <c r="T13" s="76"/>
      <c r="U13" s="76"/>
      <c r="V13" s="75"/>
      <c r="W13" s="75"/>
      <c r="X13" s="153"/>
      <c r="Y13" s="153"/>
      <c r="Z13" s="75"/>
      <c r="AA13" s="76"/>
      <c r="AB13" s="76"/>
      <c r="AC13" s="75"/>
      <c r="AD13" s="75"/>
      <c r="AE13" s="153"/>
      <c r="AF13" s="153"/>
      <c r="AG13" s="75"/>
      <c r="AH13" s="76"/>
      <c r="AI13" s="80">
        <f t="shared" si="0"/>
        <v>0</v>
      </c>
      <c r="AJ13" s="81">
        <f>'Октябрь 2019'!AJ13-AI13</f>
        <v>79</v>
      </c>
      <c r="AK13" s="82">
        <f t="shared" si="1"/>
        <v>0</v>
      </c>
      <c r="AL13" s="83">
        <f>'Октябрь 2019'!AL13+AK13</f>
        <v>1.5</v>
      </c>
      <c r="AM13" s="82">
        <f t="shared" si="2"/>
        <v>0</v>
      </c>
      <c r="AN13" s="84">
        <f>'Октябрь 2019'!AN13+AM13</f>
        <v>0</v>
      </c>
      <c r="AO13" s="82">
        <f t="shared" si="3"/>
        <v>0</v>
      </c>
      <c r="AP13" s="85">
        <f>'Октябрь 2019'!AP13+'Ноябрь 2020'!AO13</f>
        <v>0</v>
      </c>
      <c r="AQ13" s="82">
        <f t="shared" si="4"/>
        <v>0</v>
      </c>
      <c r="AR13" s="86">
        <f>'Октябрь 2019'!AR13+'Ноябрь 2020'!AQ13</f>
        <v>0</v>
      </c>
      <c r="AS13" s="87" t="str">
        <f>'Январь 2020'!AW13</f>
        <v>Днепр1</v>
      </c>
      <c r="AT13" s="88" t="str">
        <f>'Январь 2020'!AX13</f>
        <v>TEAM08</v>
      </c>
      <c r="AU13" s="45">
        <f t="shared" si="5"/>
        <v>1.5</v>
      </c>
    </row>
    <row r="14" spans="1:47" ht="14.25" customHeight="1">
      <c r="A14" s="71">
        <f>'Январь 2020'!A14</f>
        <v>11</v>
      </c>
      <c r="B14" s="72" t="str">
        <f>'Январь 2020'!G14</f>
        <v>NAME011</v>
      </c>
      <c r="C14" s="73">
        <f>'Январь 2020'!B14</f>
        <v>43374</v>
      </c>
      <c r="D14" s="153"/>
      <c r="E14" s="75"/>
      <c r="F14" s="76"/>
      <c r="G14" s="76"/>
      <c r="H14" s="75"/>
      <c r="I14" s="75"/>
      <c r="J14" s="153"/>
      <c r="K14" s="153"/>
      <c r="L14" s="75"/>
      <c r="M14" s="76"/>
      <c r="N14" s="76"/>
      <c r="O14" s="75"/>
      <c r="P14" s="75"/>
      <c r="Q14" s="153"/>
      <c r="R14" s="153"/>
      <c r="S14" s="75"/>
      <c r="T14" s="76"/>
      <c r="U14" s="76"/>
      <c r="V14" s="75"/>
      <c r="W14" s="75"/>
      <c r="X14" s="153"/>
      <c r="Y14" s="153"/>
      <c r="Z14" s="75"/>
      <c r="AA14" s="76"/>
      <c r="AB14" s="76"/>
      <c r="AC14" s="75"/>
      <c r="AD14" s="75"/>
      <c r="AE14" s="153"/>
      <c r="AF14" s="153"/>
      <c r="AG14" s="75"/>
      <c r="AH14" s="76"/>
      <c r="AI14" s="80">
        <f t="shared" si="0"/>
        <v>0</v>
      </c>
      <c r="AJ14" s="81">
        <f>'Октябрь 2019'!AJ14-AI14</f>
        <v>18</v>
      </c>
      <c r="AK14" s="82">
        <f t="shared" si="1"/>
        <v>0</v>
      </c>
      <c r="AL14" s="83">
        <f>'Октябрь 2019'!AL14+AK14</f>
        <v>0</v>
      </c>
      <c r="AM14" s="82">
        <f t="shared" si="2"/>
        <v>0</v>
      </c>
      <c r="AN14" s="84">
        <f>'Октябрь 2019'!AN14+AM14</f>
        <v>0</v>
      </c>
      <c r="AO14" s="82">
        <f t="shared" si="3"/>
        <v>0</v>
      </c>
      <c r="AP14" s="85">
        <f>'Октябрь 2019'!AP14+'Ноябрь 2020'!AO14</f>
        <v>0</v>
      </c>
      <c r="AQ14" s="82">
        <f t="shared" si="4"/>
        <v>0</v>
      </c>
      <c r="AR14" s="86">
        <f>'Октябрь 2019'!AR14+'Ноябрь 2020'!AQ14</f>
        <v>0</v>
      </c>
      <c r="AS14" s="87" t="str">
        <f>'Январь 2020'!AW14</f>
        <v>Львов</v>
      </c>
      <c r="AT14" s="88" t="str">
        <f>'Январь 2020'!AX14</f>
        <v>TEAM09</v>
      </c>
      <c r="AU14" s="45">
        <f t="shared" si="5"/>
        <v>0</v>
      </c>
    </row>
    <row r="15" spans="1:47" ht="16.5" customHeight="1">
      <c r="A15" s="71">
        <f>'Январь 2020'!A15</f>
        <v>12</v>
      </c>
      <c r="B15" s="72" t="str">
        <f>'Январь 2020'!G15</f>
        <v>NAME012</v>
      </c>
      <c r="C15" s="73">
        <f>'Январь 2020'!B15</f>
        <v>40087</v>
      </c>
      <c r="D15" s="153"/>
      <c r="E15" s="75"/>
      <c r="F15" s="76"/>
      <c r="G15" s="76"/>
      <c r="H15" s="75"/>
      <c r="I15" s="79"/>
      <c r="J15" s="153"/>
      <c r="K15" s="153"/>
      <c r="L15" s="75"/>
      <c r="M15" s="76"/>
      <c r="N15" s="76"/>
      <c r="O15" s="75"/>
      <c r="P15" s="75"/>
      <c r="Q15" s="153"/>
      <c r="R15" s="153"/>
      <c r="S15" s="75"/>
      <c r="T15" s="76"/>
      <c r="U15" s="76"/>
      <c r="V15" s="75"/>
      <c r="W15" s="75"/>
      <c r="X15" s="153"/>
      <c r="Y15" s="153"/>
      <c r="Z15" s="75"/>
      <c r="AA15" s="76"/>
      <c r="AB15" s="76"/>
      <c r="AC15" s="79"/>
      <c r="AD15" s="79"/>
      <c r="AE15" s="153"/>
      <c r="AF15" s="153"/>
      <c r="AG15" s="79"/>
      <c r="AH15" s="76"/>
      <c r="AI15" s="80">
        <f t="shared" si="0"/>
        <v>0</v>
      </c>
      <c r="AJ15" s="81">
        <f>'Октябрь 2019'!AJ15-AI15</f>
        <v>0</v>
      </c>
      <c r="AK15" s="82">
        <f t="shared" si="1"/>
        <v>0</v>
      </c>
      <c r="AL15" s="83">
        <f>'Октябрь 2019'!AL15+AK15</f>
        <v>0</v>
      </c>
      <c r="AM15" s="82">
        <f t="shared" si="2"/>
        <v>0</v>
      </c>
      <c r="AN15" s="84">
        <f>'Октябрь 2019'!AN15+AM15</f>
        <v>0</v>
      </c>
      <c r="AO15" s="82">
        <f t="shared" si="3"/>
        <v>0</v>
      </c>
      <c r="AP15" s="85">
        <f>'Октябрь 2019'!AP15+'Ноябрь 2020'!AO15</f>
        <v>0</v>
      </c>
      <c r="AQ15" s="82">
        <f t="shared" si="4"/>
        <v>0</v>
      </c>
      <c r="AR15" s="86">
        <f>'Октябрь 2019'!AR15+'Ноябрь 2020'!AQ15</f>
        <v>0</v>
      </c>
      <c r="AS15" s="87" t="str">
        <f>'Январь 2020'!AW15</f>
        <v>Днепр1</v>
      </c>
      <c r="AT15" s="88" t="str">
        <f>'Январь 2020'!AX15</f>
        <v>TEAM10</v>
      </c>
      <c r="AU15" s="45">
        <f t="shared" si="5"/>
        <v>0</v>
      </c>
    </row>
    <row r="16" spans="1:47" ht="14.25" customHeight="1">
      <c r="A16" s="71">
        <f>'Январь 2020'!A16</f>
        <v>13</v>
      </c>
      <c r="B16" s="72" t="str">
        <f>'Январь 2020'!G16</f>
        <v>NAME013</v>
      </c>
      <c r="C16" s="73">
        <f>'Январь 2020'!B16</f>
        <v>43861</v>
      </c>
      <c r="D16" s="153"/>
      <c r="E16" s="75"/>
      <c r="F16" s="76"/>
      <c r="G16" s="76"/>
      <c r="H16" s="75"/>
      <c r="I16" s="75"/>
      <c r="J16" s="153"/>
      <c r="K16" s="153"/>
      <c r="L16" s="75"/>
      <c r="M16" s="76"/>
      <c r="N16" s="76"/>
      <c r="O16" s="75"/>
      <c r="P16" s="75"/>
      <c r="Q16" s="153"/>
      <c r="R16" s="153"/>
      <c r="S16" s="75"/>
      <c r="T16" s="76"/>
      <c r="U16" s="76"/>
      <c r="V16" s="75"/>
      <c r="W16" s="75"/>
      <c r="X16" s="153"/>
      <c r="Y16" s="153"/>
      <c r="Z16" s="75"/>
      <c r="AA16" s="76"/>
      <c r="AB16" s="76"/>
      <c r="AC16" s="79"/>
      <c r="AD16" s="79"/>
      <c r="AE16" s="153"/>
      <c r="AF16" s="153"/>
      <c r="AG16" s="79"/>
      <c r="AH16" s="76"/>
      <c r="AI16" s="80">
        <f t="shared" si="0"/>
        <v>0</v>
      </c>
      <c r="AJ16" s="81">
        <f>'Октябрь 2019'!AJ16-AI16</f>
        <v>0</v>
      </c>
      <c r="AK16" s="82">
        <f t="shared" si="1"/>
        <v>0</v>
      </c>
      <c r="AL16" s="83">
        <f>'Октябрь 2019'!AL16+AK16</f>
        <v>1</v>
      </c>
      <c r="AM16" s="82">
        <f t="shared" si="2"/>
        <v>0</v>
      </c>
      <c r="AN16" s="84">
        <f>'Октябрь 2019'!AN16+AM16</f>
        <v>0</v>
      </c>
      <c r="AO16" s="82">
        <f t="shared" si="3"/>
        <v>0</v>
      </c>
      <c r="AP16" s="85">
        <f>'Октябрь 2019'!AP16+'Ноябрь 2020'!AO16</f>
        <v>0</v>
      </c>
      <c r="AQ16" s="82">
        <f t="shared" si="4"/>
        <v>0</v>
      </c>
      <c r="AR16" s="86">
        <f>'Октябрь 2019'!AR16+'Ноябрь 2020'!AQ16</f>
        <v>0</v>
      </c>
      <c r="AS16" s="87" t="str">
        <f>'Январь 2020'!AW16</f>
        <v>Днепр2</v>
      </c>
      <c r="AT16" s="88" t="str">
        <f>'Январь 2020'!AX16</f>
        <v>TEAM11</v>
      </c>
      <c r="AU16" s="45">
        <f t="shared" si="5"/>
        <v>1</v>
      </c>
    </row>
    <row r="17" spans="1:47" ht="14.25" customHeight="1">
      <c r="A17" s="71">
        <f>'Январь 2020'!A17</f>
        <v>14</v>
      </c>
      <c r="B17" s="72" t="str">
        <f>'Январь 2020'!G17</f>
        <v>NAME014</v>
      </c>
      <c r="C17" s="73">
        <f>'Январь 2020'!B17</f>
        <v>43797</v>
      </c>
      <c r="D17" s="153"/>
      <c r="E17" s="75"/>
      <c r="F17" s="76"/>
      <c r="G17" s="76"/>
      <c r="H17" s="75"/>
      <c r="I17" s="75"/>
      <c r="J17" s="153"/>
      <c r="K17" s="153"/>
      <c r="L17" s="75"/>
      <c r="M17" s="76"/>
      <c r="N17" s="76"/>
      <c r="O17" s="75"/>
      <c r="P17" s="75"/>
      <c r="Q17" s="153"/>
      <c r="R17" s="153"/>
      <c r="S17" s="75"/>
      <c r="T17" s="76"/>
      <c r="U17" s="76"/>
      <c r="V17" s="75"/>
      <c r="W17" s="75"/>
      <c r="X17" s="153"/>
      <c r="Y17" s="153"/>
      <c r="Z17" s="75"/>
      <c r="AA17" s="76"/>
      <c r="AB17" s="76"/>
      <c r="AC17" s="75"/>
      <c r="AD17" s="75"/>
      <c r="AE17" s="153"/>
      <c r="AF17" s="153"/>
      <c r="AG17" s="75"/>
      <c r="AH17" s="76"/>
      <c r="AI17" s="80">
        <f t="shared" si="0"/>
        <v>0</v>
      </c>
      <c r="AJ17" s="81">
        <f>'Октябрь 2019'!AJ17-AI17</f>
        <v>20</v>
      </c>
      <c r="AK17" s="82">
        <f t="shared" si="1"/>
        <v>0</v>
      </c>
      <c r="AL17" s="83">
        <f>'Октябрь 2019'!AL17+AK17</f>
        <v>4</v>
      </c>
      <c r="AM17" s="82">
        <f t="shared" si="2"/>
        <v>0</v>
      </c>
      <c r="AN17" s="84">
        <f>'Октябрь 2019'!AN17+AM17</f>
        <v>6</v>
      </c>
      <c r="AO17" s="82">
        <f t="shared" si="3"/>
        <v>0</v>
      </c>
      <c r="AP17" s="85">
        <f>'Октябрь 2019'!AP17+'Ноябрь 2020'!AO17</f>
        <v>0</v>
      </c>
      <c r="AQ17" s="82">
        <f t="shared" si="4"/>
        <v>0</v>
      </c>
      <c r="AR17" s="86">
        <f>'Октябрь 2019'!AR17+'Ноябрь 2020'!AQ17</f>
        <v>0</v>
      </c>
      <c r="AS17" s="87" t="str">
        <f>'Январь 2020'!AW17</f>
        <v>Днепр1</v>
      </c>
      <c r="AT17" s="88" t="str">
        <f>'Январь 2020'!AX17</f>
        <v>TEAM02</v>
      </c>
      <c r="AU17" s="45">
        <f t="shared" si="5"/>
        <v>10</v>
      </c>
    </row>
    <row r="18" spans="1:47" ht="14.25" customHeight="1">
      <c r="A18" s="71">
        <f>'Январь 2020'!A18</f>
        <v>15</v>
      </c>
      <c r="B18" s="72" t="str">
        <f>'Январь 2020'!G18</f>
        <v>NAME015</v>
      </c>
      <c r="C18" s="73">
        <f>'Январь 2020'!B18</f>
        <v>42590</v>
      </c>
      <c r="D18" s="153"/>
      <c r="E18" s="75"/>
      <c r="F18" s="76"/>
      <c r="G18" s="76"/>
      <c r="H18" s="75"/>
      <c r="I18" s="75"/>
      <c r="J18" s="153"/>
      <c r="K18" s="153"/>
      <c r="L18" s="75"/>
      <c r="M18" s="76"/>
      <c r="N18" s="76"/>
      <c r="O18" s="75"/>
      <c r="P18" s="75"/>
      <c r="Q18" s="153"/>
      <c r="R18" s="153"/>
      <c r="S18" s="75"/>
      <c r="T18" s="76"/>
      <c r="U18" s="76"/>
      <c r="V18" s="75"/>
      <c r="W18" s="75"/>
      <c r="X18" s="153"/>
      <c r="Y18" s="153"/>
      <c r="Z18" s="75"/>
      <c r="AA18" s="76"/>
      <c r="AB18" s="76"/>
      <c r="AC18" s="75"/>
      <c r="AD18" s="75"/>
      <c r="AE18" s="153"/>
      <c r="AF18" s="153"/>
      <c r="AG18" s="75"/>
      <c r="AH18" s="76"/>
      <c r="AI18" s="80">
        <f t="shared" si="0"/>
        <v>0</v>
      </c>
      <c r="AJ18" s="81">
        <f>'Октябрь 2019'!AJ18-AI18</f>
        <v>33</v>
      </c>
      <c r="AK18" s="82">
        <f t="shared" si="1"/>
        <v>0</v>
      </c>
      <c r="AL18" s="83">
        <f>'Октябрь 2019'!AL18+AK18</f>
        <v>1</v>
      </c>
      <c r="AM18" s="82">
        <f t="shared" si="2"/>
        <v>0</v>
      </c>
      <c r="AN18" s="84">
        <f>'Октябрь 2019'!AN18+AM18</f>
        <v>0</v>
      </c>
      <c r="AO18" s="82">
        <f t="shared" si="3"/>
        <v>0</v>
      </c>
      <c r="AP18" s="85">
        <f>'Октябрь 2019'!AP18+'Ноябрь 2020'!AO18</f>
        <v>2</v>
      </c>
      <c r="AQ18" s="82">
        <f t="shared" si="4"/>
        <v>0</v>
      </c>
      <c r="AR18" s="86">
        <f>'Октябрь 2019'!AR18+'Ноябрь 2020'!AQ18</f>
        <v>5</v>
      </c>
      <c r="AS18" s="87" t="str">
        <f>'Январь 2020'!AW18</f>
        <v>Днепр2</v>
      </c>
      <c r="AT18" s="88" t="str">
        <f>'Январь 2020'!AX18</f>
        <v>TEAM12</v>
      </c>
      <c r="AU18" s="45">
        <f t="shared" si="5"/>
        <v>1</v>
      </c>
    </row>
    <row r="19" spans="1:47" ht="14.25" customHeight="1">
      <c r="A19" s="71">
        <f>'Январь 2020'!A19</f>
        <v>16</v>
      </c>
      <c r="B19" s="72" t="str">
        <f>'Январь 2020'!G19</f>
        <v>NAME016</v>
      </c>
      <c r="C19" s="73">
        <f>'Январь 2020'!B19</f>
        <v>43497</v>
      </c>
      <c r="D19" s="153"/>
      <c r="E19" s="75"/>
      <c r="F19" s="76"/>
      <c r="G19" s="76"/>
      <c r="H19" s="75"/>
      <c r="I19" s="75"/>
      <c r="J19" s="153"/>
      <c r="K19" s="153"/>
      <c r="L19" s="75"/>
      <c r="M19" s="76"/>
      <c r="N19" s="76"/>
      <c r="O19" s="75"/>
      <c r="P19" s="75"/>
      <c r="Q19" s="153"/>
      <c r="R19" s="153"/>
      <c r="S19" s="75"/>
      <c r="T19" s="76"/>
      <c r="U19" s="76"/>
      <c r="V19" s="75"/>
      <c r="W19" s="75"/>
      <c r="X19" s="153"/>
      <c r="Y19" s="153"/>
      <c r="Z19" s="75"/>
      <c r="AA19" s="76"/>
      <c r="AB19" s="76"/>
      <c r="AC19" s="75"/>
      <c r="AD19" s="75"/>
      <c r="AE19" s="153"/>
      <c r="AF19" s="153"/>
      <c r="AG19" s="75"/>
      <c r="AH19" s="76"/>
      <c r="AI19" s="80">
        <f t="shared" si="0"/>
        <v>0</v>
      </c>
      <c r="AJ19" s="81">
        <f>'Октябрь 2019'!AJ19-AI19</f>
        <v>7</v>
      </c>
      <c r="AK19" s="82">
        <f t="shared" si="1"/>
        <v>0</v>
      </c>
      <c r="AL19" s="83">
        <f>'Октябрь 2019'!AL19+AK19</f>
        <v>6</v>
      </c>
      <c r="AM19" s="82">
        <f t="shared" si="2"/>
        <v>0</v>
      </c>
      <c r="AN19" s="84">
        <f>'Октябрь 2019'!AN19+AM19</f>
        <v>0</v>
      </c>
      <c r="AO19" s="82">
        <f t="shared" si="3"/>
        <v>0</v>
      </c>
      <c r="AP19" s="85">
        <f>'Октябрь 2019'!AP19+'Ноябрь 2020'!AO19</f>
        <v>0</v>
      </c>
      <c r="AQ19" s="82">
        <f t="shared" si="4"/>
        <v>0</v>
      </c>
      <c r="AR19" s="86">
        <f>'Октябрь 2019'!AR19+'Ноябрь 2020'!AQ19</f>
        <v>0</v>
      </c>
      <c r="AS19" s="87" t="str">
        <f>'Январь 2020'!AW19</f>
        <v>Днепр1</v>
      </c>
      <c r="AT19" s="88" t="str">
        <f>'Январь 2020'!AX19</f>
        <v>TEAM13</v>
      </c>
      <c r="AU19" s="45">
        <f t="shared" si="5"/>
        <v>6</v>
      </c>
    </row>
    <row r="20" spans="1:47" ht="14.25" customHeight="1">
      <c r="A20" s="71">
        <f>'Январь 2020'!A20</f>
        <v>17</v>
      </c>
      <c r="B20" s="72" t="str">
        <f>'Январь 2020'!G20</f>
        <v>NAME017</v>
      </c>
      <c r="C20" s="73">
        <f>'Январь 2020'!B20</f>
        <v>41775</v>
      </c>
      <c r="D20" s="153"/>
      <c r="E20" s="75"/>
      <c r="F20" s="76"/>
      <c r="G20" s="76"/>
      <c r="H20" s="75"/>
      <c r="I20" s="75"/>
      <c r="J20" s="153"/>
      <c r="K20" s="153"/>
      <c r="L20" s="75"/>
      <c r="M20" s="76"/>
      <c r="N20" s="76"/>
      <c r="O20" s="75"/>
      <c r="P20" s="75"/>
      <c r="Q20" s="153"/>
      <c r="R20" s="153"/>
      <c r="S20" s="75"/>
      <c r="T20" s="76"/>
      <c r="U20" s="76"/>
      <c r="V20" s="75"/>
      <c r="W20" s="75"/>
      <c r="X20" s="153"/>
      <c r="Y20" s="153"/>
      <c r="Z20" s="75"/>
      <c r="AA20" s="76"/>
      <c r="AB20" s="76"/>
      <c r="AC20" s="75"/>
      <c r="AD20" s="75"/>
      <c r="AE20" s="153"/>
      <c r="AF20" s="153"/>
      <c r="AG20" s="75"/>
      <c r="AH20" s="76"/>
      <c r="AI20" s="80">
        <f t="shared" si="0"/>
        <v>0</v>
      </c>
      <c r="AJ20" s="81">
        <f>'Октябрь 2019'!AJ20-AI20</f>
        <v>25</v>
      </c>
      <c r="AK20" s="82">
        <f t="shared" si="1"/>
        <v>0</v>
      </c>
      <c r="AL20" s="83">
        <f>'Октябрь 2019'!AL20+AK20</f>
        <v>0</v>
      </c>
      <c r="AM20" s="82">
        <f t="shared" si="2"/>
        <v>0</v>
      </c>
      <c r="AN20" s="84">
        <f>'Октябрь 2019'!AN20+AM20</f>
        <v>0</v>
      </c>
      <c r="AO20" s="82">
        <f t="shared" si="3"/>
        <v>0</v>
      </c>
      <c r="AP20" s="85">
        <f>'Октябрь 2019'!AP20+'Ноябрь 2020'!AO20</f>
        <v>0</v>
      </c>
      <c r="AQ20" s="82">
        <f t="shared" si="4"/>
        <v>0</v>
      </c>
      <c r="AR20" s="86">
        <f>'Октябрь 2019'!AR20+'Ноябрь 2020'!AQ20</f>
        <v>0</v>
      </c>
      <c r="AS20" s="87" t="str">
        <f>'Январь 2020'!AW20</f>
        <v>Днепр1</v>
      </c>
      <c r="AT20" s="88" t="str">
        <f>'Январь 2020'!AX20</f>
        <v>TEAM04</v>
      </c>
      <c r="AU20" s="45">
        <f t="shared" si="5"/>
        <v>0</v>
      </c>
    </row>
    <row r="21" spans="1:47" ht="14.25" customHeight="1">
      <c r="A21" s="71">
        <f>'Январь 2020'!A21</f>
        <v>18</v>
      </c>
      <c r="B21" s="72" t="str">
        <f>'Январь 2020'!G21</f>
        <v>NAME018</v>
      </c>
      <c r="C21" s="73">
        <f>'Январь 2020'!B21</f>
        <v>43444</v>
      </c>
      <c r="D21" s="153"/>
      <c r="E21" s="75"/>
      <c r="F21" s="76"/>
      <c r="G21" s="76"/>
      <c r="H21" s="75"/>
      <c r="I21" s="75"/>
      <c r="J21" s="153"/>
      <c r="K21" s="153"/>
      <c r="L21" s="79"/>
      <c r="M21" s="76"/>
      <c r="N21" s="76"/>
      <c r="O21" s="75"/>
      <c r="P21" s="75"/>
      <c r="Q21" s="153"/>
      <c r="R21" s="153"/>
      <c r="S21" s="75"/>
      <c r="T21" s="76"/>
      <c r="U21" s="76"/>
      <c r="V21" s="75"/>
      <c r="W21" s="75"/>
      <c r="X21" s="153"/>
      <c r="Y21" s="153"/>
      <c r="Z21" s="75"/>
      <c r="AA21" s="76"/>
      <c r="AB21" s="76"/>
      <c r="AC21" s="75"/>
      <c r="AD21" s="75"/>
      <c r="AE21" s="153"/>
      <c r="AF21" s="153"/>
      <c r="AG21" s="75"/>
      <c r="AH21" s="76"/>
      <c r="AI21" s="80">
        <f t="shared" si="0"/>
        <v>0</v>
      </c>
      <c r="AJ21" s="81">
        <f>'Октябрь 2019'!AJ21-AI21</f>
        <v>21</v>
      </c>
      <c r="AK21" s="82">
        <f t="shared" si="1"/>
        <v>0</v>
      </c>
      <c r="AL21" s="83">
        <f>'Октябрь 2019'!AL21+AK21</f>
        <v>2</v>
      </c>
      <c r="AM21" s="82">
        <f t="shared" si="2"/>
        <v>0</v>
      </c>
      <c r="AN21" s="84">
        <f>'Октябрь 2019'!AN21+AM21</f>
        <v>0</v>
      </c>
      <c r="AO21" s="82">
        <f t="shared" si="3"/>
        <v>0</v>
      </c>
      <c r="AP21" s="85">
        <f>'Октябрь 2019'!AP21+'Ноябрь 2020'!AO21</f>
        <v>0</v>
      </c>
      <c r="AQ21" s="82">
        <f t="shared" si="4"/>
        <v>0</v>
      </c>
      <c r="AR21" s="86">
        <f>'Октябрь 2019'!AR21+'Ноябрь 2020'!AQ21</f>
        <v>0</v>
      </c>
      <c r="AS21" s="87" t="str">
        <f>'Январь 2020'!AW21</f>
        <v>Днепр2</v>
      </c>
      <c r="AT21" s="88" t="str">
        <f>'Январь 2020'!AX21</f>
        <v>TEAM12</v>
      </c>
      <c r="AU21" s="45">
        <f t="shared" si="5"/>
        <v>2</v>
      </c>
    </row>
    <row r="22" spans="1:47" ht="14.25" customHeight="1">
      <c r="A22" s="71">
        <f>'Январь 2020'!A22</f>
        <v>19</v>
      </c>
      <c r="B22" s="72" t="str">
        <f>'Январь 2020'!G22</f>
        <v>NAME019</v>
      </c>
      <c r="C22" s="73">
        <f>'Январь 2020'!B22</f>
        <v>43545</v>
      </c>
      <c r="D22" s="153"/>
      <c r="E22" s="75"/>
      <c r="F22" s="76"/>
      <c r="G22" s="76"/>
      <c r="H22" s="75"/>
      <c r="I22" s="75"/>
      <c r="J22" s="153"/>
      <c r="K22" s="153"/>
      <c r="L22" s="75"/>
      <c r="M22" s="76"/>
      <c r="N22" s="76"/>
      <c r="O22" s="75"/>
      <c r="P22" s="75"/>
      <c r="Q22" s="153"/>
      <c r="R22" s="153"/>
      <c r="S22" s="75"/>
      <c r="T22" s="76"/>
      <c r="U22" s="76"/>
      <c r="V22" s="75"/>
      <c r="W22" s="75"/>
      <c r="X22" s="153"/>
      <c r="Y22" s="153"/>
      <c r="Z22" s="75"/>
      <c r="AA22" s="76"/>
      <c r="AB22" s="76"/>
      <c r="AC22" s="75"/>
      <c r="AD22" s="75"/>
      <c r="AE22" s="153"/>
      <c r="AF22" s="153"/>
      <c r="AG22" s="75"/>
      <c r="AH22" s="76"/>
      <c r="AI22" s="80">
        <f t="shared" si="0"/>
        <v>0</v>
      </c>
      <c r="AJ22" s="81">
        <f>'Октябрь 2019'!AJ22-AI22</f>
        <v>6</v>
      </c>
      <c r="AK22" s="82">
        <f t="shared" si="1"/>
        <v>0</v>
      </c>
      <c r="AL22" s="83">
        <f>'Октябрь 2019'!AL22+AK22</f>
        <v>2</v>
      </c>
      <c r="AM22" s="82">
        <f t="shared" si="2"/>
        <v>0</v>
      </c>
      <c r="AN22" s="84">
        <f>'Октябрь 2019'!AN22+AM22</f>
        <v>0</v>
      </c>
      <c r="AO22" s="82">
        <f t="shared" si="3"/>
        <v>0</v>
      </c>
      <c r="AP22" s="85">
        <f>'Октябрь 2019'!AP22+'Ноябрь 2020'!AO22</f>
        <v>0</v>
      </c>
      <c r="AQ22" s="82">
        <f t="shared" si="4"/>
        <v>0</v>
      </c>
      <c r="AR22" s="86">
        <f>'Октябрь 2019'!AR22+'Ноябрь 2020'!AQ22</f>
        <v>0</v>
      </c>
      <c r="AS22" s="87" t="str">
        <f>'Январь 2020'!AW22</f>
        <v>Киев</v>
      </c>
      <c r="AT22" s="88" t="str">
        <f>'Январь 2020'!AX22</f>
        <v>TEAM14</v>
      </c>
      <c r="AU22" s="45">
        <f t="shared" si="5"/>
        <v>2</v>
      </c>
    </row>
    <row r="23" spans="1:47" ht="14.25" customHeight="1">
      <c r="A23" s="71">
        <f>'Январь 2020'!A23</f>
        <v>20</v>
      </c>
      <c r="B23" s="72" t="str">
        <f>'Январь 2020'!G23</f>
        <v>NAME020</v>
      </c>
      <c r="C23" s="73">
        <f>'Январь 2020'!B23</f>
        <v>40725</v>
      </c>
      <c r="D23" s="153"/>
      <c r="E23" s="75"/>
      <c r="F23" s="76"/>
      <c r="G23" s="76"/>
      <c r="H23" s="75"/>
      <c r="I23" s="75"/>
      <c r="J23" s="153"/>
      <c r="K23" s="153"/>
      <c r="L23" s="75"/>
      <c r="M23" s="76"/>
      <c r="N23" s="76"/>
      <c r="O23" s="79"/>
      <c r="P23" s="75"/>
      <c r="Q23" s="153"/>
      <c r="R23" s="153"/>
      <c r="S23" s="75"/>
      <c r="T23" s="76"/>
      <c r="U23" s="76"/>
      <c r="V23" s="75"/>
      <c r="W23" s="75"/>
      <c r="X23" s="153"/>
      <c r="Y23" s="153"/>
      <c r="Z23" s="75"/>
      <c r="AA23" s="76"/>
      <c r="AB23" s="76"/>
      <c r="AC23" s="75"/>
      <c r="AD23" s="75"/>
      <c r="AE23" s="153"/>
      <c r="AF23" s="153"/>
      <c r="AG23" s="75"/>
      <c r="AH23" s="76"/>
      <c r="AI23" s="80">
        <f t="shared" si="0"/>
        <v>0</v>
      </c>
      <c r="AJ23" s="81">
        <f>'Октябрь 2019'!AJ23-AI23</f>
        <v>46</v>
      </c>
      <c r="AK23" s="82">
        <f t="shared" si="1"/>
        <v>0</v>
      </c>
      <c r="AL23" s="83">
        <f>'Октябрь 2019'!AL23+AK23</f>
        <v>0</v>
      </c>
      <c r="AM23" s="82">
        <f t="shared" si="2"/>
        <v>0</v>
      </c>
      <c r="AN23" s="84">
        <f>'Октябрь 2019'!AN23+AM23</f>
        <v>0</v>
      </c>
      <c r="AO23" s="82">
        <f t="shared" si="3"/>
        <v>0</v>
      </c>
      <c r="AP23" s="85">
        <f>'Октябрь 2019'!AP23+'Ноябрь 2020'!AO23</f>
        <v>0</v>
      </c>
      <c r="AQ23" s="82">
        <f t="shared" si="4"/>
        <v>0</v>
      </c>
      <c r="AR23" s="86">
        <f>'Октябрь 2019'!AR23+'Ноябрь 2020'!AQ23</f>
        <v>0</v>
      </c>
      <c r="AS23" s="87" t="str">
        <f>'Январь 2020'!AW23</f>
        <v>Днепр1</v>
      </c>
      <c r="AT23" s="88" t="str">
        <f>'Январь 2020'!AX23</f>
        <v>TEAM04</v>
      </c>
      <c r="AU23" s="45">
        <f t="shared" si="5"/>
        <v>0</v>
      </c>
    </row>
    <row r="24" spans="1:47" ht="14.25" customHeight="1">
      <c r="A24" s="71">
        <f>'Январь 2020'!A24</f>
        <v>21</v>
      </c>
      <c r="B24" s="72" t="str">
        <f>'Январь 2020'!G24</f>
        <v>NAME021</v>
      </c>
      <c r="C24" s="73">
        <f>'Январь 2020'!B24</f>
        <v>43545</v>
      </c>
      <c r="D24" s="153"/>
      <c r="E24" s="75"/>
      <c r="F24" s="76"/>
      <c r="G24" s="76"/>
      <c r="H24" s="75"/>
      <c r="I24" s="75"/>
      <c r="J24" s="153"/>
      <c r="K24" s="153"/>
      <c r="L24" s="75"/>
      <c r="M24" s="76"/>
      <c r="N24" s="76"/>
      <c r="O24" s="75"/>
      <c r="P24" s="75"/>
      <c r="Q24" s="153"/>
      <c r="R24" s="153"/>
      <c r="S24" s="75"/>
      <c r="T24" s="76"/>
      <c r="U24" s="76"/>
      <c r="V24" s="75"/>
      <c r="W24" s="75"/>
      <c r="X24" s="153"/>
      <c r="Y24" s="153"/>
      <c r="Z24" s="75"/>
      <c r="AA24" s="76"/>
      <c r="AB24" s="76"/>
      <c r="AC24" s="75"/>
      <c r="AD24" s="75"/>
      <c r="AE24" s="153"/>
      <c r="AF24" s="153"/>
      <c r="AG24" s="75"/>
      <c r="AH24" s="76"/>
      <c r="AI24" s="80">
        <f t="shared" si="0"/>
        <v>0</v>
      </c>
      <c r="AJ24" s="81">
        <f>'Октябрь 2019'!AJ24-AI24</f>
        <v>15</v>
      </c>
      <c r="AK24" s="82">
        <f t="shared" si="1"/>
        <v>0</v>
      </c>
      <c r="AL24" s="83">
        <f>'Октябрь 2019'!AL24+AK24</f>
        <v>0</v>
      </c>
      <c r="AM24" s="82">
        <f t="shared" si="2"/>
        <v>0</v>
      </c>
      <c r="AN24" s="84">
        <f>'Октябрь 2019'!AN24+AM24</f>
        <v>0</v>
      </c>
      <c r="AO24" s="82">
        <f t="shared" si="3"/>
        <v>0</v>
      </c>
      <c r="AP24" s="85">
        <f>'Октябрь 2019'!AP24+'Ноябрь 2020'!AO24</f>
        <v>0</v>
      </c>
      <c r="AQ24" s="82">
        <f t="shared" si="4"/>
        <v>0</v>
      </c>
      <c r="AR24" s="86">
        <f>'Октябрь 2019'!AR24+'Ноябрь 2020'!AQ24</f>
        <v>0</v>
      </c>
      <c r="AS24" s="87" t="str">
        <f>'Январь 2020'!AW24</f>
        <v>Днепр1</v>
      </c>
      <c r="AT24" s="88" t="str">
        <f>'Январь 2020'!AX24</f>
        <v>TEAM15</v>
      </c>
      <c r="AU24" s="45">
        <f t="shared" si="5"/>
        <v>0</v>
      </c>
    </row>
    <row r="25" spans="1:47" ht="14.25" customHeight="1">
      <c r="A25" s="71">
        <f>'Январь 2020'!A25</f>
        <v>22</v>
      </c>
      <c r="B25" s="72" t="str">
        <f>'Январь 2020'!G25</f>
        <v>NAME022</v>
      </c>
      <c r="C25" s="73">
        <f>'Январь 2020'!B25</f>
        <v>43545</v>
      </c>
      <c r="D25" s="153"/>
      <c r="E25" s="75"/>
      <c r="F25" s="76"/>
      <c r="G25" s="76"/>
      <c r="H25" s="79"/>
      <c r="I25" s="75"/>
      <c r="J25" s="153"/>
      <c r="K25" s="153"/>
      <c r="L25" s="75"/>
      <c r="M25" s="76"/>
      <c r="N25" s="76"/>
      <c r="O25" s="75"/>
      <c r="P25" s="75"/>
      <c r="Q25" s="153"/>
      <c r="R25" s="153"/>
      <c r="S25" s="75"/>
      <c r="T25" s="76"/>
      <c r="U25" s="76"/>
      <c r="V25" s="79"/>
      <c r="W25" s="75"/>
      <c r="X25" s="153"/>
      <c r="Y25" s="153"/>
      <c r="Z25" s="79"/>
      <c r="AA25" s="76"/>
      <c r="AB25" s="76"/>
      <c r="AC25" s="75"/>
      <c r="AD25" s="75"/>
      <c r="AE25" s="153"/>
      <c r="AF25" s="153"/>
      <c r="AG25" s="75"/>
      <c r="AH25" s="76"/>
      <c r="AI25" s="80">
        <f t="shared" si="0"/>
        <v>0</v>
      </c>
      <c r="AJ25" s="81">
        <f>'Октябрь 2019'!AJ25-AI25</f>
        <v>18</v>
      </c>
      <c r="AK25" s="82">
        <f t="shared" si="1"/>
        <v>0</v>
      </c>
      <c r="AL25" s="83">
        <f>'Октябрь 2019'!AL25+AK25</f>
        <v>0</v>
      </c>
      <c r="AM25" s="82">
        <f t="shared" si="2"/>
        <v>0</v>
      </c>
      <c r="AN25" s="84">
        <f>'Октябрь 2019'!AN25+AM25</f>
        <v>0</v>
      </c>
      <c r="AO25" s="82">
        <f t="shared" si="3"/>
        <v>0</v>
      </c>
      <c r="AP25" s="85">
        <f>'Октябрь 2019'!AP25+'Ноябрь 2020'!AO25</f>
        <v>1</v>
      </c>
      <c r="AQ25" s="82">
        <f t="shared" si="4"/>
        <v>0</v>
      </c>
      <c r="AR25" s="86">
        <f>'Октябрь 2019'!AR25+'Ноябрь 2020'!AQ25</f>
        <v>0</v>
      </c>
      <c r="AS25" s="87" t="str">
        <f>'Январь 2020'!AW25</f>
        <v>Днепр1</v>
      </c>
      <c r="AT25" s="88" t="str">
        <f>'Январь 2020'!AX25</f>
        <v>TEAM16</v>
      </c>
      <c r="AU25" s="45">
        <f t="shared" si="5"/>
        <v>0</v>
      </c>
    </row>
    <row r="26" spans="1:47" ht="14.25" customHeight="1">
      <c r="A26" s="71">
        <f>'Январь 2020'!A26</f>
        <v>23</v>
      </c>
      <c r="B26" s="72" t="str">
        <f>'Январь 2020'!G26</f>
        <v>NAME023</v>
      </c>
      <c r="C26" s="73">
        <f>'Январь 2020'!B26</f>
        <v>42900</v>
      </c>
      <c r="D26" s="153"/>
      <c r="E26" s="75"/>
      <c r="F26" s="76"/>
      <c r="G26" s="76"/>
      <c r="H26" s="75"/>
      <c r="I26" s="75"/>
      <c r="J26" s="153"/>
      <c r="K26" s="153"/>
      <c r="L26" s="79"/>
      <c r="M26" s="76"/>
      <c r="N26" s="76"/>
      <c r="O26" s="75"/>
      <c r="P26" s="75"/>
      <c r="Q26" s="153"/>
      <c r="R26" s="153"/>
      <c r="S26" s="75"/>
      <c r="T26" s="76"/>
      <c r="U26" s="76"/>
      <c r="V26" s="75"/>
      <c r="W26" s="75"/>
      <c r="X26" s="153"/>
      <c r="Y26" s="153"/>
      <c r="Z26" s="75"/>
      <c r="AA26" s="76"/>
      <c r="AB26" s="76"/>
      <c r="AC26" s="75"/>
      <c r="AD26" s="79"/>
      <c r="AE26" s="153"/>
      <c r="AF26" s="153"/>
      <c r="AG26" s="75"/>
      <c r="AH26" s="76"/>
      <c r="AI26" s="80">
        <f t="shared" si="0"/>
        <v>0</v>
      </c>
      <c r="AJ26" s="81">
        <f>'Октябрь 2019'!AJ26-AI26</f>
        <v>19</v>
      </c>
      <c r="AK26" s="82">
        <f t="shared" si="1"/>
        <v>0</v>
      </c>
      <c r="AL26" s="83">
        <f>'Октябрь 2019'!AL26+AK26</f>
        <v>1</v>
      </c>
      <c r="AM26" s="82">
        <f t="shared" si="2"/>
        <v>0</v>
      </c>
      <c r="AN26" s="84">
        <f>'Октябрь 2019'!AN26+AM26</f>
        <v>0</v>
      </c>
      <c r="AO26" s="82">
        <f t="shared" si="3"/>
        <v>0</v>
      </c>
      <c r="AP26" s="85">
        <f>'Октябрь 2019'!AP26+'Ноябрь 2020'!AO26</f>
        <v>2</v>
      </c>
      <c r="AQ26" s="82">
        <f t="shared" si="4"/>
        <v>0</v>
      </c>
      <c r="AR26" s="86">
        <f>'Октябрь 2019'!AR26+'Ноябрь 2020'!AQ26</f>
        <v>0</v>
      </c>
      <c r="AS26" s="87" t="str">
        <f>'Январь 2020'!AW26</f>
        <v>Днепр2</v>
      </c>
      <c r="AT26" s="88" t="str">
        <f>'Январь 2020'!AX26</f>
        <v>TEAM03</v>
      </c>
      <c r="AU26" s="45">
        <f t="shared" si="5"/>
        <v>1</v>
      </c>
    </row>
    <row r="27" spans="1:47" ht="14.25" customHeight="1">
      <c r="A27" s="71">
        <f>'Январь 2020'!A27</f>
        <v>24</v>
      </c>
      <c r="B27" s="72" t="str">
        <f>'Январь 2020'!G27</f>
        <v>NAME024</v>
      </c>
      <c r="C27" s="73">
        <f>'Январь 2020'!B27</f>
        <v>40725</v>
      </c>
      <c r="D27" s="153"/>
      <c r="E27" s="75"/>
      <c r="F27" s="76"/>
      <c r="G27" s="76"/>
      <c r="H27" s="79"/>
      <c r="I27" s="75"/>
      <c r="J27" s="153"/>
      <c r="K27" s="153"/>
      <c r="L27" s="75"/>
      <c r="M27" s="76"/>
      <c r="N27" s="76"/>
      <c r="O27" s="75"/>
      <c r="P27" s="75"/>
      <c r="Q27" s="153"/>
      <c r="R27" s="153"/>
      <c r="S27" s="75"/>
      <c r="T27" s="76"/>
      <c r="U27" s="76"/>
      <c r="V27" s="75"/>
      <c r="W27" s="75"/>
      <c r="X27" s="153"/>
      <c r="Y27" s="153"/>
      <c r="Z27" s="75"/>
      <c r="AA27" s="76"/>
      <c r="AB27" s="76"/>
      <c r="AC27" s="75"/>
      <c r="AD27" s="75"/>
      <c r="AE27" s="153"/>
      <c r="AF27" s="153"/>
      <c r="AG27" s="75"/>
      <c r="AH27" s="76"/>
      <c r="AI27" s="80">
        <f t="shared" si="0"/>
        <v>0</v>
      </c>
      <c r="AJ27" s="81">
        <f>'Октябрь 2019'!AJ27-AI27</f>
        <v>65</v>
      </c>
      <c r="AK27" s="82">
        <f t="shared" si="1"/>
        <v>0</v>
      </c>
      <c r="AL27" s="83">
        <f>'Октябрь 2019'!AL27+AK27</f>
        <v>1</v>
      </c>
      <c r="AM27" s="82">
        <f t="shared" si="2"/>
        <v>0</v>
      </c>
      <c r="AN27" s="84">
        <f>'Октябрь 2019'!AN27+AM27</f>
        <v>0</v>
      </c>
      <c r="AO27" s="82">
        <f t="shared" si="3"/>
        <v>0</v>
      </c>
      <c r="AP27" s="85">
        <f>'Октябрь 2019'!AP27+'Ноябрь 2020'!AO27</f>
        <v>0</v>
      </c>
      <c r="AQ27" s="82">
        <f t="shared" si="4"/>
        <v>0</v>
      </c>
      <c r="AR27" s="86">
        <f>'Октябрь 2019'!AR27+'Ноябрь 2020'!AQ27</f>
        <v>0</v>
      </c>
      <c r="AS27" s="87" t="str">
        <f>'Январь 2020'!AW27</f>
        <v>Днепр1</v>
      </c>
      <c r="AT27" s="88" t="str">
        <f>'Январь 2020'!AX27</f>
        <v>TEAM17</v>
      </c>
      <c r="AU27" s="45">
        <f t="shared" si="5"/>
        <v>1</v>
      </c>
    </row>
    <row r="28" spans="1:47" ht="14.25" customHeight="1">
      <c r="A28" s="71">
        <f>'Январь 2020'!A28</f>
        <v>25</v>
      </c>
      <c r="B28" s="72" t="str">
        <f>'Январь 2020'!G28</f>
        <v>NAME025</v>
      </c>
      <c r="C28" s="73">
        <f>'Январь 2020'!B28</f>
        <v>43630</v>
      </c>
      <c r="D28" s="153"/>
      <c r="E28" s="75"/>
      <c r="F28" s="76"/>
      <c r="G28" s="76"/>
      <c r="H28" s="75"/>
      <c r="I28" s="75"/>
      <c r="J28" s="153"/>
      <c r="K28" s="153"/>
      <c r="L28" s="75"/>
      <c r="M28" s="76"/>
      <c r="N28" s="76"/>
      <c r="O28" s="75"/>
      <c r="P28" s="75"/>
      <c r="Q28" s="153"/>
      <c r="R28" s="153"/>
      <c r="S28" s="75"/>
      <c r="T28" s="76"/>
      <c r="U28" s="76"/>
      <c r="V28" s="75"/>
      <c r="W28" s="75"/>
      <c r="X28" s="153"/>
      <c r="Y28" s="153"/>
      <c r="Z28" s="75"/>
      <c r="AA28" s="76"/>
      <c r="AB28" s="76"/>
      <c r="AC28" s="75"/>
      <c r="AD28" s="75"/>
      <c r="AE28" s="153"/>
      <c r="AF28" s="153"/>
      <c r="AG28" s="75"/>
      <c r="AH28" s="76"/>
      <c r="AI28" s="80">
        <f t="shared" si="0"/>
        <v>0</v>
      </c>
      <c r="AJ28" s="81">
        <f>'Октябрь 2019'!AJ28-AI28</f>
        <v>11</v>
      </c>
      <c r="AK28" s="82">
        <f t="shared" si="1"/>
        <v>0</v>
      </c>
      <c r="AL28" s="83">
        <f>'Октябрь 2019'!AL28+AK28</f>
        <v>0</v>
      </c>
      <c r="AM28" s="82">
        <f t="shared" si="2"/>
        <v>0</v>
      </c>
      <c r="AN28" s="84">
        <f>'Октябрь 2019'!AN28+AM28</f>
        <v>0</v>
      </c>
      <c r="AO28" s="82">
        <f t="shared" si="3"/>
        <v>0</v>
      </c>
      <c r="AP28" s="85">
        <f>'Октябрь 2019'!AP28+'Ноябрь 2020'!AO28</f>
        <v>0</v>
      </c>
      <c r="AQ28" s="82">
        <f t="shared" si="4"/>
        <v>0</v>
      </c>
      <c r="AR28" s="86">
        <f>'Октябрь 2019'!AR28+'Ноябрь 2020'!AQ28</f>
        <v>0</v>
      </c>
      <c r="AS28" s="87" t="str">
        <f>'Январь 2020'!AW28</f>
        <v>Днепр1</v>
      </c>
      <c r="AT28" s="88" t="str">
        <f>'Январь 2020'!AX28</f>
        <v>TEAM18</v>
      </c>
      <c r="AU28" s="45">
        <f t="shared" si="5"/>
        <v>0</v>
      </c>
    </row>
    <row r="29" spans="1:47" ht="14.25" customHeight="1">
      <c r="A29" s="71">
        <f>'Январь 2020'!A29</f>
        <v>26</v>
      </c>
      <c r="B29" s="72" t="str">
        <f>'Январь 2020'!G29</f>
        <v>NAME026</v>
      </c>
      <c r="C29" s="73">
        <f>'Январь 2020'!B29</f>
        <v>43546</v>
      </c>
      <c r="D29" s="153"/>
      <c r="E29" s="75"/>
      <c r="F29" s="76"/>
      <c r="G29" s="76"/>
      <c r="H29" s="75"/>
      <c r="I29" s="75"/>
      <c r="J29" s="153"/>
      <c r="K29" s="153"/>
      <c r="L29" s="75"/>
      <c r="M29" s="76"/>
      <c r="N29" s="76"/>
      <c r="O29" s="75"/>
      <c r="P29" s="75"/>
      <c r="Q29" s="153"/>
      <c r="R29" s="153"/>
      <c r="S29" s="75"/>
      <c r="T29" s="76"/>
      <c r="U29" s="76"/>
      <c r="V29" s="75"/>
      <c r="W29" s="75"/>
      <c r="X29" s="153"/>
      <c r="Y29" s="153"/>
      <c r="Z29" s="75"/>
      <c r="AA29" s="76"/>
      <c r="AB29" s="76"/>
      <c r="AC29" s="75"/>
      <c r="AD29" s="75"/>
      <c r="AE29" s="153"/>
      <c r="AF29" s="153"/>
      <c r="AG29" s="75"/>
      <c r="AH29" s="76"/>
      <c r="AI29" s="80">
        <f t="shared" si="0"/>
        <v>0</v>
      </c>
      <c r="AJ29" s="81">
        <f>'Октябрь 2019'!AJ29-AI29</f>
        <v>-3</v>
      </c>
      <c r="AK29" s="82">
        <f t="shared" si="1"/>
        <v>0</v>
      </c>
      <c r="AL29" s="83">
        <f>'Октябрь 2019'!AL29+AK29</f>
        <v>0</v>
      </c>
      <c r="AM29" s="82">
        <f t="shared" si="2"/>
        <v>0</v>
      </c>
      <c r="AN29" s="84">
        <f>'Октябрь 2019'!AN29+AM29</f>
        <v>0</v>
      </c>
      <c r="AO29" s="82">
        <f t="shared" si="3"/>
        <v>0</v>
      </c>
      <c r="AP29" s="85">
        <f>'Октябрь 2019'!AP29+'Ноябрь 2020'!AO29</f>
        <v>1</v>
      </c>
      <c r="AQ29" s="82">
        <f t="shared" si="4"/>
        <v>0</v>
      </c>
      <c r="AR29" s="86">
        <f>'Октябрь 2019'!AR29+'Ноябрь 2020'!AQ29</f>
        <v>0</v>
      </c>
      <c r="AS29" s="87" t="str">
        <f>'Январь 2020'!AW29</f>
        <v>Днепр1</v>
      </c>
      <c r="AT29" s="88" t="str">
        <f>'Январь 2020'!AX29</f>
        <v>TEAM16</v>
      </c>
      <c r="AU29" s="45">
        <f t="shared" si="5"/>
        <v>0</v>
      </c>
    </row>
    <row r="30" spans="1:47" ht="14.25" customHeight="1">
      <c r="A30" s="71">
        <f>'Январь 2020'!A30</f>
        <v>27</v>
      </c>
      <c r="B30" s="72" t="str">
        <f>'Январь 2020'!G30</f>
        <v>NAME027</v>
      </c>
      <c r="C30" s="73">
        <f>'Январь 2020'!B30</f>
        <v>43606</v>
      </c>
      <c r="D30" s="190"/>
      <c r="E30" s="75"/>
      <c r="F30" s="76"/>
      <c r="G30" s="76"/>
      <c r="H30" s="75"/>
      <c r="I30" s="75"/>
      <c r="J30" s="190"/>
      <c r="K30" s="190"/>
      <c r="L30" s="75"/>
      <c r="M30" s="76"/>
      <c r="N30" s="76"/>
      <c r="O30" s="75"/>
      <c r="P30" s="75"/>
      <c r="Q30" s="190"/>
      <c r="R30" s="190"/>
      <c r="S30" s="75"/>
      <c r="T30" s="76"/>
      <c r="U30" s="76"/>
      <c r="V30" s="75"/>
      <c r="W30" s="75"/>
      <c r="X30" s="190"/>
      <c r="Y30" s="190"/>
      <c r="Z30" s="75"/>
      <c r="AA30" s="76"/>
      <c r="AB30" s="76"/>
      <c r="AC30" s="75"/>
      <c r="AD30" s="75"/>
      <c r="AE30" s="190"/>
      <c r="AF30" s="190"/>
      <c r="AG30" s="75"/>
      <c r="AH30" s="76"/>
      <c r="AI30" s="80">
        <f t="shared" si="0"/>
        <v>0</v>
      </c>
      <c r="AJ30" s="81">
        <f>'Октябрь 2019'!AJ30-AI30</f>
        <v>10</v>
      </c>
      <c r="AK30" s="82">
        <f t="shared" si="1"/>
        <v>0</v>
      </c>
      <c r="AL30" s="83">
        <f>'Октябрь 2019'!AL30+AK30</f>
        <v>1</v>
      </c>
      <c r="AM30" s="82">
        <f t="shared" si="2"/>
        <v>0</v>
      </c>
      <c r="AN30" s="84">
        <f>'Октябрь 2019'!AN30+AM30</f>
        <v>0</v>
      </c>
      <c r="AO30" s="82">
        <f t="shared" si="3"/>
        <v>0</v>
      </c>
      <c r="AP30" s="85">
        <f>'Октябрь 2019'!AP30+'Ноябрь 2020'!AO30</f>
        <v>1</v>
      </c>
      <c r="AQ30" s="82">
        <f t="shared" si="4"/>
        <v>0</v>
      </c>
      <c r="AR30" s="86">
        <f>'Октябрь 2019'!AR30+'Ноябрь 2020'!AQ30</f>
        <v>0</v>
      </c>
      <c r="AS30" s="87" t="str">
        <f>'Январь 2020'!AW30</f>
        <v>Киев</v>
      </c>
      <c r="AT30" s="88" t="str">
        <f>'Январь 2020'!AX30</f>
        <v>TEAM19</v>
      </c>
      <c r="AU30" s="45">
        <f t="shared" si="5"/>
        <v>1</v>
      </c>
    </row>
    <row r="31" spans="1:47" ht="14.25" customHeight="1">
      <c r="A31" s="71">
        <f>'Январь 2020'!A31</f>
        <v>28</v>
      </c>
      <c r="B31" s="72" t="str">
        <f>'Январь 2020'!G31</f>
        <v>NAME028</v>
      </c>
      <c r="C31" s="73">
        <f>'Январь 2020'!B31</f>
        <v>41365</v>
      </c>
      <c r="D31" s="153"/>
      <c r="E31" s="75"/>
      <c r="F31" s="76"/>
      <c r="G31" s="76"/>
      <c r="H31" s="75"/>
      <c r="I31" s="75"/>
      <c r="J31" s="153"/>
      <c r="K31" s="153"/>
      <c r="L31" s="79"/>
      <c r="M31" s="76"/>
      <c r="N31" s="76"/>
      <c r="O31" s="75"/>
      <c r="P31" s="75"/>
      <c r="Q31" s="153"/>
      <c r="R31" s="153"/>
      <c r="S31" s="75"/>
      <c r="T31" s="76"/>
      <c r="U31" s="76"/>
      <c r="V31" s="75"/>
      <c r="W31" s="75"/>
      <c r="X31" s="153"/>
      <c r="Y31" s="153"/>
      <c r="Z31" s="75"/>
      <c r="AA31" s="76"/>
      <c r="AB31" s="76"/>
      <c r="AC31" s="75"/>
      <c r="AD31" s="75"/>
      <c r="AE31" s="153"/>
      <c r="AF31" s="153"/>
      <c r="AG31" s="75"/>
      <c r="AH31" s="76"/>
      <c r="AI31" s="80">
        <f t="shared" si="0"/>
        <v>0</v>
      </c>
      <c r="AJ31" s="81">
        <f>'Октябрь 2019'!AJ31-AI31</f>
        <v>16</v>
      </c>
      <c r="AK31" s="82">
        <f t="shared" si="1"/>
        <v>0</v>
      </c>
      <c r="AL31" s="83">
        <f>'Октябрь 2019'!AL31+AK31</f>
        <v>2</v>
      </c>
      <c r="AM31" s="82">
        <f t="shared" si="2"/>
        <v>0</v>
      </c>
      <c r="AN31" s="84">
        <f>'Октябрь 2019'!AN31+AM31</f>
        <v>0</v>
      </c>
      <c r="AO31" s="82">
        <f t="shared" si="3"/>
        <v>0</v>
      </c>
      <c r="AP31" s="85">
        <f>'Октябрь 2019'!AP31+'Ноябрь 2020'!AO31</f>
        <v>3</v>
      </c>
      <c r="AQ31" s="82">
        <f t="shared" si="4"/>
        <v>0</v>
      </c>
      <c r="AR31" s="86">
        <f>'Октябрь 2019'!AR31+'Ноябрь 2020'!AQ31</f>
        <v>0</v>
      </c>
      <c r="AS31" s="87" t="str">
        <f>'Январь 2020'!AW31</f>
        <v>Днепр2</v>
      </c>
      <c r="AT31" s="88" t="str">
        <f>'Январь 2020'!AX31</f>
        <v xml:space="preserve">
TEAM03</v>
      </c>
      <c r="AU31" s="45">
        <f t="shared" si="5"/>
        <v>2</v>
      </c>
    </row>
    <row r="32" spans="1:47" ht="14.25" customHeight="1">
      <c r="A32" s="71">
        <f>'Январь 2020'!A32</f>
        <v>29</v>
      </c>
      <c r="B32" s="72" t="str">
        <f>'Январь 2020'!G32</f>
        <v>NAME029</v>
      </c>
      <c r="C32" s="73">
        <f>'Январь 2020'!B32</f>
        <v>40057</v>
      </c>
      <c r="D32" s="153"/>
      <c r="E32" s="75"/>
      <c r="F32" s="76"/>
      <c r="G32" s="76"/>
      <c r="H32" s="75"/>
      <c r="I32" s="75"/>
      <c r="J32" s="153"/>
      <c r="K32" s="153"/>
      <c r="L32" s="75"/>
      <c r="M32" s="76"/>
      <c r="N32" s="76"/>
      <c r="O32" s="75"/>
      <c r="P32" s="75"/>
      <c r="Q32" s="153"/>
      <c r="R32" s="153"/>
      <c r="S32" s="75"/>
      <c r="T32" s="76"/>
      <c r="U32" s="76"/>
      <c r="V32" s="75"/>
      <c r="W32" s="75"/>
      <c r="X32" s="153"/>
      <c r="Y32" s="153"/>
      <c r="Z32" s="75"/>
      <c r="AA32" s="76"/>
      <c r="AB32" s="76"/>
      <c r="AC32" s="75"/>
      <c r="AD32" s="75"/>
      <c r="AE32" s="153"/>
      <c r="AF32" s="153"/>
      <c r="AG32" s="75"/>
      <c r="AH32" s="76"/>
      <c r="AI32" s="80">
        <f t="shared" si="0"/>
        <v>0</v>
      </c>
      <c r="AJ32" s="81">
        <f>'Октябрь 2019'!AJ32-AI32</f>
        <v>43</v>
      </c>
      <c r="AK32" s="82">
        <f t="shared" si="1"/>
        <v>0</v>
      </c>
      <c r="AL32" s="83">
        <f>'Октябрь 2019'!AL32+AK32</f>
        <v>0</v>
      </c>
      <c r="AM32" s="82">
        <f t="shared" si="2"/>
        <v>0</v>
      </c>
      <c r="AN32" s="84">
        <f>'Октябрь 2019'!AN32+AM32</f>
        <v>0</v>
      </c>
      <c r="AO32" s="82">
        <f t="shared" si="3"/>
        <v>0</v>
      </c>
      <c r="AP32" s="85">
        <f>'Октябрь 2019'!AP32+'Ноябрь 2020'!AO32</f>
        <v>1</v>
      </c>
      <c r="AQ32" s="82">
        <f t="shared" si="4"/>
        <v>0</v>
      </c>
      <c r="AR32" s="86">
        <f>'Октябрь 2019'!AR32+'Ноябрь 2020'!AQ32</f>
        <v>0</v>
      </c>
      <c r="AS32" s="87" t="str">
        <f>'Январь 2020'!AW32</f>
        <v>Днепр1</v>
      </c>
      <c r="AT32" s="88" t="str">
        <f>'Январь 2020'!AX32</f>
        <v>TEAM18</v>
      </c>
      <c r="AU32" s="45">
        <f t="shared" si="5"/>
        <v>0</v>
      </c>
    </row>
    <row r="33" spans="1:47" ht="14.25" customHeight="1">
      <c r="A33" s="71">
        <f>'Январь 2020'!A33</f>
        <v>30</v>
      </c>
      <c r="B33" s="72" t="str">
        <f>'Январь 2020'!G33</f>
        <v>NAME030</v>
      </c>
      <c r="C33" s="73">
        <f>'Январь 2020'!B33</f>
        <v>42676</v>
      </c>
      <c r="D33" s="153"/>
      <c r="E33" s="75"/>
      <c r="F33" s="76"/>
      <c r="G33" s="76"/>
      <c r="H33" s="75"/>
      <c r="I33" s="75"/>
      <c r="J33" s="153"/>
      <c r="K33" s="153"/>
      <c r="L33" s="75"/>
      <c r="M33" s="76"/>
      <c r="N33" s="76"/>
      <c r="O33" s="75"/>
      <c r="P33" s="75"/>
      <c r="Q33" s="153"/>
      <c r="R33" s="153"/>
      <c r="S33" s="75"/>
      <c r="T33" s="76"/>
      <c r="U33" s="76"/>
      <c r="V33" s="75"/>
      <c r="W33" s="75"/>
      <c r="X33" s="153"/>
      <c r="Y33" s="153"/>
      <c r="Z33" s="75"/>
      <c r="AA33" s="76"/>
      <c r="AB33" s="76"/>
      <c r="AC33" s="75"/>
      <c r="AD33" s="75"/>
      <c r="AE33" s="153"/>
      <c r="AF33" s="153"/>
      <c r="AG33" s="75"/>
      <c r="AH33" s="76"/>
      <c r="AI33" s="80">
        <f t="shared" si="0"/>
        <v>0</v>
      </c>
      <c r="AJ33" s="81">
        <f>'Октябрь 2019'!AJ33-AI33</f>
        <v>20</v>
      </c>
      <c r="AK33" s="82">
        <f t="shared" si="1"/>
        <v>0</v>
      </c>
      <c r="AL33" s="83">
        <f>'Октябрь 2019'!AL33+AK33</f>
        <v>0</v>
      </c>
      <c r="AM33" s="82">
        <f t="shared" si="2"/>
        <v>0</v>
      </c>
      <c r="AN33" s="84">
        <f>'Октябрь 2019'!AN33+AM33</f>
        <v>0</v>
      </c>
      <c r="AO33" s="82">
        <f t="shared" si="3"/>
        <v>0</v>
      </c>
      <c r="AP33" s="85">
        <f>'Октябрь 2019'!AP33+'Ноябрь 2020'!AO33</f>
        <v>0</v>
      </c>
      <c r="AQ33" s="82">
        <f t="shared" si="4"/>
        <v>0</v>
      </c>
      <c r="AR33" s="86">
        <f>'Октябрь 2019'!AR33+'Ноябрь 2020'!AQ33</f>
        <v>0</v>
      </c>
      <c r="AS33" s="87" t="str">
        <f>'Январь 2020'!AW33</f>
        <v>Запорожье</v>
      </c>
      <c r="AT33" s="88" t="str">
        <f>'Январь 2020'!AX33</f>
        <v>TEAM01</v>
      </c>
      <c r="AU33" s="45">
        <f t="shared" si="5"/>
        <v>0</v>
      </c>
    </row>
    <row r="34" spans="1:47" ht="14.25" customHeight="1">
      <c r="A34" s="71">
        <f>'Январь 2020'!A34</f>
        <v>31</v>
      </c>
      <c r="B34" s="72" t="str">
        <f>'Январь 2020'!G34</f>
        <v>NAME031</v>
      </c>
      <c r="C34" s="73">
        <f>'Январь 2020'!B34</f>
        <v>41061</v>
      </c>
      <c r="D34" s="153"/>
      <c r="E34" s="75"/>
      <c r="F34" s="76"/>
      <c r="G34" s="76"/>
      <c r="H34" s="75"/>
      <c r="I34" s="75"/>
      <c r="J34" s="153"/>
      <c r="K34" s="153"/>
      <c r="L34" s="75"/>
      <c r="M34" s="76"/>
      <c r="N34" s="76"/>
      <c r="O34" s="75"/>
      <c r="P34" s="75"/>
      <c r="Q34" s="153"/>
      <c r="R34" s="153"/>
      <c r="S34" s="75"/>
      <c r="T34" s="76"/>
      <c r="U34" s="76"/>
      <c r="V34" s="75"/>
      <c r="W34" s="75"/>
      <c r="X34" s="153"/>
      <c r="Y34" s="153"/>
      <c r="Z34" s="75"/>
      <c r="AA34" s="76"/>
      <c r="AB34" s="76"/>
      <c r="AC34" s="75"/>
      <c r="AD34" s="75"/>
      <c r="AE34" s="153"/>
      <c r="AF34" s="153"/>
      <c r="AG34" s="75"/>
      <c r="AH34" s="76"/>
      <c r="AI34" s="80">
        <f t="shared" si="0"/>
        <v>0</v>
      </c>
      <c r="AJ34" s="81">
        <f>'Октябрь 2019'!AJ34-AI34</f>
        <v>55</v>
      </c>
      <c r="AK34" s="82">
        <f t="shared" si="1"/>
        <v>0</v>
      </c>
      <c r="AL34" s="83">
        <f>'Октябрь 2019'!AL34+AK34</f>
        <v>4</v>
      </c>
      <c r="AM34" s="82">
        <f t="shared" si="2"/>
        <v>0</v>
      </c>
      <c r="AN34" s="84">
        <f>'Октябрь 2019'!AN34+AM34</f>
        <v>0</v>
      </c>
      <c r="AO34" s="82">
        <f t="shared" si="3"/>
        <v>0</v>
      </c>
      <c r="AP34" s="85">
        <f>'Октябрь 2019'!AP34+'Ноябрь 2020'!AO34</f>
        <v>1</v>
      </c>
      <c r="AQ34" s="82">
        <f t="shared" si="4"/>
        <v>0</v>
      </c>
      <c r="AR34" s="86">
        <f>'Октябрь 2019'!AR34+'Ноябрь 2020'!AQ34</f>
        <v>0</v>
      </c>
      <c r="AS34" s="87" t="str">
        <f>'Январь 2020'!AW34</f>
        <v>Днепр2</v>
      </c>
      <c r="AT34" s="88" t="str">
        <f>'Январь 2020'!AX34</f>
        <v>TEAM08</v>
      </c>
      <c r="AU34" s="45">
        <f t="shared" si="5"/>
        <v>4</v>
      </c>
    </row>
    <row r="35" spans="1:47" ht="14.25" customHeight="1">
      <c r="A35" s="71">
        <f>'Январь 2020'!A35</f>
        <v>32</v>
      </c>
      <c r="B35" s="72" t="str">
        <f>'Январь 2020'!G35</f>
        <v>NAME032</v>
      </c>
      <c r="C35" s="73">
        <f>'Январь 2020'!B35</f>
        <v>43075</v>
      </c>
      <c r="D35" s="153"/>
      <c r="E35" s="75"/>
      <c r="F35" s="76"/>
      <c r="G35" s="76"/>
      <c r="H35" s="75"/>
      <c r="I35" s="75"/>
      <c r="J35" s="153"/>
      <c r="K35" s="153"/>
      <c r="L35" s="75"/>
      <c r="M35" s="76"/>
      <c r="N35" s="76"/>
      <c r="O35" s="75"/>
      <c r="P35" s="75"/>
      <c r="Q35" s="153"/>
      <c r="R35" s="153"/>
      <c r="S35" s="75"/>
      <c r="T35" s="76"/>
      <c r="U35" s="76"/>
      <c r="V35" s="75"/>
      <c r="W35" s="75"/>
      <c r="X35" s="153"/>
      <c r="Y35" s="153"/>
      <c r="Z35" s="75"/>
      <c r="AA35" s="76"/>
      <c r="AB35" s="76"/>
      <c r="AC35" s="75"/>
      <c r="AD35" s="75"/>
      <c r="AE35" s="153"/>
      <c r="AF35" s="153"/>
      <c r="AG35" s="75"/>
      <c r="AH35" s="76"/>
      <c r="AI35" s="80">
        <f t="shared" si="0"/>
        <v>0</v>
      </c>
      <c r="AJ35" s="81">
        <f>'Октябрь 2019'!AJ35-AI35</f>
        <v>25</v>
      </c>
      <c r="AK35" s="82">
        <f t="shared" si="1"/>
        <v>0</v>
      </c>
      <c r="AL35" s="83">
        <f>'Октябрь 2019'!AL35+AK35</f>
        <v>0</v>
      </c>
      <c r="AM35" s="82">
        <f t="shared" si="2"/>
        <v>0</v>
      </c>
      <c r="AN35" s="84">
        <f>'Октябрь 2019'!AN35+AM35</f>
        <v>0</v>
      </c>
      <c r="AO35" s="82">
        <f t="shared" si="3"/>
        <v>0</v>
      </c>
      <c r="AP35" s="85">
        <f>'Октябрь 2019'!AP35+'Ноябрь 2020'!AO35</f>
        <v>0</v>
      </c>
      <c r="AQ35" s="82">
        <f t="shared" si="4"/>
        <v>0</v>
      </c>
      <c r="AR35" s="86">
        <f>'Октябрь 2019'!AR35+'Ноябрь 2020'!AQ35</f>
        <v>0</v>
      </c>
      <c r="AS35" s="87" t="str">
        <f>'Январь 2020'!AW35</f>
        <v>Днепр1</v>
      </c>
      <c r="AT35" s="88" t="str">
        <f>'Январь 2020'!AX35</f>
        <v>TEAM17</v>
      </c>
      <c r="AU35" s="45">
        <f t="shared" si="5"/>
        <v>0</v>
      </c>
    </row>
    <row r="36" spans="1:47" ht="14.25" customHeight="1">
      <c r="A36" s="71">
        <f>'Январь 2020'!A36</f>
        <v>33</v>
      </c>
      <c r="B36" s="72" t="str">
        <f>'Январь 2020'!G36</f>
        <v>NAME033</v>
      </c>
      <c r="C36" s="73">
        <f>'Январь 2020'!B36</f>
        <v>42760</v>
      </c>
      <c r="D36" s="153"/>
      <c r="E36" s="75"/>
      <c r="F36" s="76"/>
      <c r="G36" s="76"/>
      <c r="H36" s="75"/>
      <c r="I36" s="75"/>
      <c r="J36" s="153"/>
      <c r="K36" s="153"/>
      <c r="L36" s="75"/>
      <c r="M36" s="76"/>
      <c r="N36" s="76"/>
      <c r="O36" s="75"/>
      <c r="P36" s="75"/>
      <c r="Q36" s="153"/>
      <c r="R36" s="153"/>
      <c r="S36" s="75"/>
      <c r="T36" s="76"/>
      <c r="U36" s="76"/>
      <c r="V36" s="75"/>
      <c r="W36" s="75"/>
      <c r="X36" s="153"/>
      <c r="Y36" s="153"/>
      <c r="Z36" s="75"/>
      <c r="AA36" s="76"/>
      <c r="AB36" s="76"/>
      <c r="AC36" s="75"/>
      <c r="AD36" s="75"/>
      <c r="AE36" s="153"/>
      <c r="AF36" s="153"/>
      <c r="AG36" s="75"/>
      <c r="AH36" s="76"/>
      <c r="AI36" s="80">
        <f t="shared" si="0"/>
        <v>0</v>
      </c>
      <c r="AJ36" s="81">
        <f>'Октябрь 2019'!AJ36-AI36</f>
        <v>17</v>
      </c>
      <c r="AK36" s="82">
        <f t="shared" si="1"/>
        <v>0</v>
      </c>
      <c r="AL36" s="83">
        <f>'Октябрь 2019'!AL36+AK36</f>
        <v>0</v>
      </c>
      <c r="AM36" s="82">
        <f t="shared" si="2"/>
        <v>0</v>
      </c>
      <c r="AN36" s="84">
        <f>'Октябрь 2019'!AN36+AM36</f>
        <v>0</v>
      </c>
      <c r="AO36" s="82">
        <f t="shared" si="3"/>
        <v>0</v>
      </c>
      <c r="AP36" s="85">
        <f>'Октябрь 2019'!AP36+'Ноябрь 2020'!AO36</f>
        <v>0</v>
      </c>
      <c r="AQ36" s="82">
        <f t="shared" si="4"/>
        <v>0</v>
      </c>
      <c r="AR36" s="86">
        <f>'Октябрь 2019'!AR36+'Ноябрь 2020'!AQ36</f>
        <v>0</v>
      </c>
      <c r="AS36" s="87" t="str">
        <f>'Январь 2020'!AW36</f>
        <v>Киев</v>
      </c>
      <c r="AT36" s="88" t="str">
        <f>'Январь 2020'!AX36</f>
        <v>TEAM20</v>
      </c>
      <c r="AU36" s="45">
        <f t="shared" si="5"/>
        <v>0</v>
      </c>
    </row>
    <row r="37" spans="1:47" ht="14.25" customHeight="1">
      <c r="A37" s="71">
        <f>'Январь 2020'!A37</f>
        <v>34</v>
      </c>
      <c r="B37" s="72" t="str">
        <f>'Январь 2020'!G37</f>
        <v>NAME034</v>
      </c>
      <c r="C37" s="73">
        <f>'Январь 2020'!B37</f>
        <v>43160</v>
      </c>
      <c r="D37" s="153"/>
      <c r="E37" s="75"/>
      <c r="F37" s="76"/>
      <c r="G37" s="76"/>
      <c r="H37" s="75"/>
      <c r="I37" s="75"/>
      <c r="J37" s="153"/>
      <c r="K37" s="153"/>
      <c r="L37" s="75"/>
      <c r="M37" s="76"/>
      <c r="N37" s="76"/>
      <c r="O37" s="75"/>
      <c r="P37" s="75"/>
      <c r="Q37" s="153"/>
      <c r="R37" s="153"/>
      <c r="S37" s="79"/>
      <c r="T37" s="76"/>
      <c r="U37" s="76"/>
      <c r="V37" s="79"/>
      <c r="W37" s="75"/>
      <c r="X37" s="153"/>
      <c r="Y37" s="153"/>
      <c r="Z37" s="75"/>
      <c r="AA37" s="76"/>
      <c r="AB37" s="76"/>
      <c r="AC37" s="75"/>
      <c r="AD37" s="75"/>
      <c r="AE37" s="153"/>
      <c r="AF37" s="153"/>
      <c r="AG37" s="75"/>
      <c r="AH37" s="76"/>
      <c r="AI37" s="80">
        <f t="shared" si="0"/>
        <v>0</v>
      </c>
      <c r="AJ37" s="81">
        <f>'Октябрь 2019'!AJ37-AI37</f>
        <v>13</v>
      </c>
      <c r="AK37" s="82">
        <f t="shared" si="1"/>
        <v>0</v>
      </c>
      <c r="AL37" s="83">
        <f>'Октябрь 2019'!AL37+AK37</f>
        <v>2</v>
      </c>
      <c r="AM37" s="82">
        <f t="shared" si="2"/>
        <v>0</v>
      </c>
      <c r="AN37" s="84">
        <f>'Октябрь 2019'!AN37+AM37</f>
        <v>3</v>
      </c>
      <c r="AO37" s="82">
        <f t="shared" si="3"/>
        <v>0</v>
      </c>
      <c r="AP37" s="85">
        <f>'Октябрь 2019'!AP37+'Ноябрь 2020'!AO37</f>
        <v>0</v>
      </c>
      <c r="AQ37" s="82">
        <f t="shared" si="4"/>
        <v>0</v>
      </c>
      <c r="AR37" s="86">
        <f>'Октябрь 2019'!AR37+'Ноябрь 2020'!AQ37</f>
        <v>0</v>
      </c>
      <c r="AS37" s="87" t="str">
        <f>'Январь 2020'!AW37</f>
        <v>Днепр2</v>
      </c>
      <c r="AT37" s="88" t="str">
        <f>'Январь 2020'!AX37</f>
        <v>TEAM03</v>
      </c>
      <c r="AU37" s="45">
        <f t="shared" si="5"/>
        <v>5</v>
      </c>
    </row>
    <row r="38" spans="1:47" ht="14.25" customHeight="1">
      <c r="A38" s="71">
        <f>'Январь 2020'!A38</f>
        <v>0</v>
      </c>
      <c r="B38" s="72" t="str">
        <f>'Январь 2020'!G38</f>
        <v>NAME035</v>
      </c>
      <c r="C38" s="73">
        <f>'Январь 2020'!B38</f>
        <v>43318</v>
      </c>
      <c r="D38" s="153"/>
      <c r="E38" s="75"/>
      <c r="F38" s="76"/>
      <c r="G38" s="76"/>
      <c r="H38" s="75"/>
      <c r="I38" s="75"/>
      <c r="J38" s="153"/>
      <c r="K38" s="153"/>
      <c r="L38" s="79"/>
      <c r="M38" s="76"/>
      <c r="N38" s="76"/>
      <c r="O38" s="75"/>
      <c r="P38" s="75"/>
      <c r="Q38" s="153"/>
      <c r="R38" s="153"/>
      <c r="S38" s="75"/>
      <c r="T38" s="76"/>
      <c r="U38" s="76"/>
      <c r="V38" s="79"/>
      <c r="W38" s="75"/>
      <c r="X38" s="153"/>
      <c r="Y38" s="153"/>
      <c r="Z38" s="75"/>
      <c r="AA38" s="76"/>
      <c r="AB38" s="76"/>
      <c r="AC38" s="75"/>
      <c r="AD38" s="75"/>
      <c r="AE38" s="153"/>
      <c r="AF38" s="153"/>
      <c r="AG38" s="75"/>
      <c r="AH38" s="76"/>
      <c r="AI38" s="80">
        <f t="shared" si="0"/>
        <v>0</v>
      </c>
      <c r="AJ38" s="81">
        <f>'Октябрь 2019'!AJ38-AI38</f>
        <v>42</v>
      </c>
      <c r="AK38" s="82">
        <f t="shared" si="1"/>
        <v>0</v>
      </c>
      <c r="AL38" s="83">
        <f>'Октябрь 2019'!AL38+AK38</f>
        <v>0</v>
      </c>
      <c r="AM38" s="82">
        <f t="shared" si="2"/>
        <v>0</v>
      </c>
      <c r="AN38" s="84">
        <f>'Октябрь 2019'!AN38+AM38</f>
        <v>0</v>
      </c>
      <c r="AO38" s="82">
        <f t="shared" si="3"/>
        <v>0</v>
      </c>
      <c r="AP38" s="85">
        <f>'Октябрь 2019'!AP38+'Ноябрь 2020'!AO38</f>
        <v>0</v>
      </c>
      <c r="AQ38" s="82">
        <f t="shared" si="4"/>
        <v>0</v>
      </c>
      <c r="AR38" s="86">
        <f>'Октябрь 2019'!AR38+'Ноябрь 2020'!AQ38</f>
        <v>0</v>
      </c>
      <c r="AS38" s="87" t="str">
        <f>'Январь 2020'!AW38</f>
        <v>уволен</v>
      </c>
      <c r="AT38" s="88" t="str">
        <f>'Январь 2020'!AX38</f>
        <v>TEAM21</v>
      </c>
      <c r="AU38" s="45">
        <f t="shared" si="5"/>
        <v>0</v>
      </c>
    </row>
    <row r="39" spans="1:47" ht="14.25" customHeight="1">
      <c r="A39" s="71">
        <f>'Январь 2020'!A39</f>
        <v>35</v>
      </c>
      <c r="B39" s="72" t="str">
        <f>'Январь 2020'!G39</f>
        <v>NAME036</v>
      </c>
      <c r="C39" s="73">
        <f>'Январь 2020'!B39</f>
        <v>43452</v>
      </c>
      <c r="D39" s="153"/>
      <c r="E39" s="75"/>
      <c r="F39" s="76"/>
      <c r="G39" s="76"/>
      <c r="H39" s="75"/>
      <c r="I39" s="75"/>
      <c r="J39" s="153"/>
      <c r="K39" s="153"/>
      <c r="L39" s="75"/>
      <c r="M39" s="76"/>
      <c r="N39" s="76"/>
      <c r="O39" s="75"/>
      <c r="P39" s="75"/>
      <c r="Q39" s="153"/>
      <c r="R39" s="153"/>
      <c r="S39" s="75"/>
      <c r="T39" s="76"/>
      <c r="U39" s="76"/>
      <c r="V39" s="75"/>
      <c r="W39" s="75"/>
      <c r="X39" s="153"/>
      <c r="Y39" s="153"/>
      <c r="Z39" s="75"/>
      <c r="AA39" s="76"/>
      <c r="AB39" s="76"/>
      <c r="AC39" s="75"/>
      <c r="AD39" s="75"/>
      <c r="AE39" s="153"/>
      <c r="AF39" s="153"/>
      <c r="AG39" s="75"/>
      <c r="AH39" s="76"/>
      <c r="AI39" s="80">
        <f t="shared" si="0"/>
        <v>0</v>
      </c>
      <c r="AJ39" s="81">
        <f>'Октябрь 2019'!AJ39-AI39</f>
        <v>29</v>
      </c>
      <c r="AK39" s="82">
        <f t="shared" si="1"/>
        <v>0</v>
      </c>
      <c r="AL39" s="83">
        <f>'Октябрь 2019'!AL39+AK39</f>
        <v>0</v>
      </c>
      <c r="AM39" s="82">
        <f t="shared" si="2"/>
        <v>0</v>
      </c>
      <c r="AN39" s="84">
        <f>'Октябрь 2019'!AN39+AM39</f>
        <v>0</v>
      </c>
      <c r="AO39" s="82">
        <f t="shared" si="3"/>
        <v>0</v>
      </c>
      <c r="AP39" s="85">
        <f>'Октябрь 2019'!AP39+'Ноябрь 2020'!AO39</f>
        <v>0</v>
      </c>
      <c r="AQ39" s="82">
        <f t="shared" si="4"/>
        <v>0</v>
      </c>
      <c r="AR39" s="86">
        <f>'Октябрь 2019'!AR39+'Ноябрь 2020'!AQ39</f>
        <v>0</v>
      </c>
      <c r="AS39" s="87" t="str">
        <f>'Январь 2020'!AW39</f>
        <v>Днепр2</v>
      </c>
      <c r="AT39" s="88" t="str">
        <f>'Январь 2020'!AX39</f>
        <v>TEAM03</v>
      </c>
      <c r="AU39" s="45">
        <f t="shared" si="5"/>
        <v>0</v>
      </c>
    </row>
    <row r="40" spans="1:47" ht="14.25" customHeight="1">
      <c r="A40" s="71">
        <f>'Январь 2020'!A40</f>
        <v>36</v>
      </c>
      <c r="B40" s="72" t="str">
        <f>'Январь 2020'!G40</f>
        <v>NAME037</v>
      </c>
      <c r="C40" s="73">
        <f>'Январь 2020'!B40</f>
        <v>43782</v>
      </c>
      <c r="D40" s="153"/>
      <c r="E40" s="75"/>
      <c r="F40" s="76"/>
      <c r="G40" s="76"/>
      <c r="H40" s="75"/>
      <c r="I40" s="75"/>
      <c r="J40" s="153"/>
      <c r="K40" s="153"/>
      <c r="L40" s="79"/>
      <c r="M40" s="76"/>
      <c r="N40" s="76"/>
      <c r="O40" s="79"/>
      <c r="P40" s="79"/>
      <c r="Q40" s="153"/>
      <c r="R40" s="153"/>
      <c r="S40" s="79"/>
      <c r="T40" s="76"/>
      <c r="U40" s="76"/>
      <c r="V40" s="75"/>
      <c r="W40" s="75"/>
      <c r="X40" s="153"/>
      <c r="Y40" s="153"/>
      <c r="Z40" s="75"/>
      <c r="AA40" s="76"/>
      <c r="AB40" s="76"/>
      <c r="AC40" s="75"/>
      <c r="AD40" s="75"/>
      <c r="AE40" s="153"/>
      <c r="AF40" s="153"/>
      <c r="AG40" s="75"/>
      <c r="AH40" s="76"/>
      <c r="AI40" s="80">
        <f t="shared" si="0"/>
        <v>0</v>
      </c>
      <c r="AJ40" s="81">
        <f>'Октябрь 2019'!AJ40-AI40</f>
        <v>20</v>
      </c>
      <c r="AK40" s="82">
        <f t="shared" si="1"/>
        <v>0</v>
      </c>
      <c r="AL40" s="83">
        <f>'Октябрь 2019'!AL40+AK40</f>
        <v>1</v>
      </c>
      <c r="AM40" s="82">
        <f t="shared" si="2"/>
        <v>0</v>
      </c>
      <c r="AN40" s="84">
        <f>'Октябрь 2019'!AN40+AM40</f>
        <v>0</v>
      </c>
      <c r="AO40" s="82">
        <f t="shared" si="3"/>
        <v>0</v>
      </c>
      <c r="AP40" s="85">
        <f>'Октябрь 2019'!AP40+'Ноябрь 2020'!AO40</f>
        <v>0</v>
      </c>
      <c r="AQ40" s="82">
        <f t="shared" si="4"/>
        <v>0</v>
      </c>
      <c r="AR40" s="86">
        <f>'Октябрь 2019'!AR40+'Ноябрь 2020'!AQ40</f>
        <v>0</v>
      </c>
      <c r="AS40" s="87" t="str">
        <f>'Январь 2020'!AW40</f>
        <v>Днепр1</v>
      </c>
      <c r="AT40" s="88" t="str">
        <f>'Январь 2020'!AX40</f>
        <v>TEAM21</v>
      </c>
      <c r="AU40" s="45">
        <f t="shared" si="5"/>
        <v>1</v>
      </c>
    </row>
    <row r="41" spans="1:47" ht="14.25" customHeight="1">
      <c r="A41" s="71">
        <f>'Январь 2020'!A41</f>
        <v>37</v>
      </c>
      <c r="B41" s="72" t="str">
        <f>'Январь 2020'!G41</f>
        <v>NAME038</v>
      </c>
      <c r="C41" s="73">
        <f>'Январь 2020'!B41</f>
        <v>43612</v>
      </c>
      <c r="D41" s="153"/>
      <c r="E41" s="79"/>
      <c r="F41" s="76"/>
      <c r="G41" s="76"/>
      <c r="H41" s="75"/>
      <c r="I41" s="75"/>
      <c r="J41" s="153"/>
      <c r="K41" s="153"/>
      <c r="L41" s="75"/>
      <c r="M41" s="76"/>
      <c r="N41" s="76"/>
      <c r="O41" s="75"/>
      <c r="P41" s="75"/>
      <c r="Q41" s="153"/>
      <c r="R41" s="153"/>
      <c r="S41" s="75"/>
      <c r="T41" s="76"/>
      <c r="U41" s="76"/>
      <c r="V41" s="75"/>
      <c r="W41" s="75"/>
      <c r="X41" s="153"/>
      <c r="Y41" s="153"/>
      <c r="Z41" s="75"/>
      <c r="AA41" s="76"/>
      <c r="AB41" s="76"/>
      <c r="AC41" s="75"/>
      <c r="AD41" s="75"/>
      <c r="AE41" s="153"/>
      <c r="AF41" s="153"/>
      <c r="AG41" s="79"/>
      <c r="AH41" s="76"/>
      <c r="AI41" s="80">
        <f t="shared" si="0"/>
        <v>0</v>
      </c>
      <c r="AJ41" s="81">
        <f>'Октябрь 2019'!AJ41-AI41</f>
        <v>16</v>
      </c>
      <c r="AK41" s="82">
        <f t="shared" si="1"/>
        <v>0</v>
      </c>
      <c r="AL41" s="83">
        <f>'Октябрь 2019'!AL41+AK41</f>
        <v>0</v>
      </c>
      <c r="AM41" s="82">
        <f t="shared" si="2"/>
        <v>0</v>
      </c>
      <c r="AN41" s="84">
        <f>'Октябрь 2019'!AN41+AM41</f>
        <v>0</v>
      </c>
      <c r="AO41" s="82">
        <f t="shared" si="3"/>
        <v>0</v>
      </c>
      <c r="AP41" s="85">
        <f>'Октябрь 2019'!AP41+'Ноябрь 2020'!AO41</f>
        <v>0</v>
      </c>
      <c r="AQ41" s="82">
        <f t="shared" si="4"/>
        <v>0</v>
      </c>
      <c r="AR41" s="86">
        <f>'Октябрь 2019'!AR41+'Ноябрь 2020'!AQ41</f>
        <v>0</v>
      </c>
      <c r="AS41" s="87" t="str">
        <f>'Январь 2020'!AW41</f>
        <v>Львов</v>
      </c>
      <c r="AT41" s="88" t="str">
        <f>'Январь 2020'!AX41</f>
        <v>TEAM09</v>
      </c>
      <c r="AU41" s="45">
        <f t="shared" si="5"/>
        <v>0</v>
      </c>
    </row>
    <row r="42" spans="1:47" ht="14.25" customHeight="1">
      <c r="A42" s="71">
        <f>'Январь 2020'!A42</f>
        <v>38</v>
      </c>
      <c r="B42" s="72" t="str">
        <f>'Январь 2020'!G42</f>
        <v>NAME039</v>
      </c>
      <c r="C42" s="73">
        <f>'Январь 2020'!B42</f>
        <v>43384</v>
      </c>
      <c r="D42" s="153"/>
      <c r="E42" s="75"/>
      <c r="F42" s="76"/>
      <c r="G42" s="76"/>
      <c r="H42" s="75"/>
      <c r="I42" s="75"/>
      <c r="J42" s="153"/>
      <c r="K42" s="153"/>
      <c r="L42" s="75"/>
      <c r="M42" s="76"/>
      <c r="N42" s="76"/>
      <c r="O42" s="75"/>
      <c r="P42" s="75"/>
      <c r="Q42" s="153"/>
      <c r="R42" s="153"/>
      <c r="S42" s="75"/>
      <c r="T42" s="76"/>
      <c r="U42" s="76"/>
      <c r="V42" s="79"/>
      <c r="W42" s="75"/>
      <c r="X42" s="153"/>
      <c r="Y42" s="153"/>
      <c r="Z42" s="75"/>
      <c r="AA42" s="76"/>
      <c r="AB42" s="76"/>
      <c r="AC42" s="75"/>
      <c r="AD42" s="75"/>
      <c r="AE42" s="153"/>
      <c r="AF42" s="153"/>
      <c r="AG42" s="75"/>
      <c r="AH42" s="76"/>
      <c r="AI42" s="80">
        <f t="shared" si="0"/>
        <v>0</v>
      </c>
      <c r="AJ42" s="81">
        <f>'Октябрь 2019'!AJ42-AI42</f>
        <v>22</v>
      </c>
      <c r="AK42" s="82">
        <f t="shared" si="1"/>
        <v>0</v>
      </c>
      <c r="AL42" s="83">
        <f>'Октябрь 2019'!AL42+AK42</f>
        <v>1</v>
      </c>
      <c r="AM42" s="82">
        <f t="shared" si="2"/>
        <v>0</v>
      </c>
      <c r="AN42" s="84">
        <f>'Октябрь 2019'!AN42+AM42</f>
        <v>0</v>
      </c>
      <c r="AO42" s="82">
        <f t="shared" si="3"/>
        <v>0</v>
      </c>
      <c r="AP42" s="85">
        <f>'Октябрь 2019'!AP42+'Ноябрь 2020'!AO42</f>
        <v>0</v>
      </c>
      <c r="AQ42" s="82">
        <f t="shared" si="4"/>
        <v>0</v>
      </c>
      <c r="AR42" s="86">
        <f>'Октябрь 2019'!AR42+'Ноябрь 2020'!AQ42</f>
        <v>0</v>
      </c>
      <c r="AS42" s="87" t="str">
        <f>'Январь 2020'!AW42</f>
        <v>Днепр1</v>
      </c>
      <c r="AT42" s="88" t="str">
        <f>'Январь 2020'!AX42</f>
        <v>TEAM02</v>
      </c>
      <c r="AU42" s="45">
        <f t="shared" si="5"/>
        <v>1</v>
      </c>
    </row>
    <row r="43" spans="1:47" ht="14.25" customHeight="1">
      <c r="A43" s="71">
        <f>'Январь 2020'!A43</f>
        <v>0</v>
      </c>
      <c r="B43" s="72" t="str">
        <f>'Январь 2020'!G43</f>
        <v>NAME040</v>
      </c>
      <c r="C43" s="73">
        <f>'Январь 2020'!B43</f>
        <v>43272</v>
      </c>
      <c r="D43" s="153"/>
      <c r="E43" s="75"/>
      <c r="F43" s="76"/>
      <c r="G43" s="76"/>
      <c r="H43" s="79"/>
      <c r="I43" s="79"/>
      <c r="J43" s="153"/>
      <c r="K43" s="153"/>
      <c r="L43" s="79"/>
      <c r="M43" s="76"/>
      <c r="N43" s="76"/>
      <c r="O43" s="75"/>
      <c r="P43" s="75"/>
      <c r="Q43" s="153"/>
      <c r="R43" s="153"/>
      <c r="S43" s="75"/>
      <c r="T43" s="76"/>
      <c r="U43" s="76"/>
      <c r="V43" s="75"/>
      <c r="W43" s="75"/>
      <c r="X43" s="153"/>
      <c r="Y43" s="153"/>
      <c r="Z43" s="75"/>
      <c r="AA43" s="76"/>
      <c r="AB43" s="76"/>
      <c r="AC43" s="75"/>
      <c r="AD43" s="75"/>
      <c r="AE43" s="153"/>
      <c r="AF43" s="153"/>
      <c r="AG43" s="75"/>
      <c r="AH43" s="76"/>
      <c r="AI43" s="80">
        <f t="shared" si="0"/>
        <v>0</v>
      </c>
      <c r="AJ43" s="81">
        <f>'Октябрь 2019'!AJ43-AI43</f>
        <v>21</v>
      </c>
      <c r="AK43" s="82">
        <f t="shared" si="1"/>
        <v>0</v>
      </c>
      <c r="AL43" s="83">
        <f>'Октябрь 2019'!AL43+AK43</f>
        <v>0</v>
      </c>
      <c r="AM43" s="82">
        <f t="shared" si="2"/>
        <v>0</v>
      </c>
      <c r="AN43" s="84">
        <f>'Октябрь 2019'!AN43+AM43</f>
        <v>0</v>
      </c>
      <c r="AO43" s="82">
        <f t="shared" si="3"/>
        <v>0</v>
      </c>
      <c r="AP43" s="85">
        <f>'Октябрь 2019'!AP43+'Ноябрь 2020'!AO43</f>
        <v>0</v>
      </c>
      <c r="AQ43" s="82">
        <f t="shared" si="4"/>
        <v>0</v>
      </c>
      <c r="AR43" s="86">
        <f>'Октябрь 2019'!AR43+'Ноябрь 2020'!AQ43</f>
        <v>0</v>
      </c>
      <c r="AS43" s="87" t="str">
        <f>'Январь 2020'!AW43</f>
        <v>уволен</v>
      </c>
      <c r="AT43" s="88" t="str">
        <f>'Январь 2020'!AX43</f>
        <v>TEAM11</v>
      </c>
      <c r="AU43" s="45">
        <f t="shared" si="5"/>
        <v>0</v>
      </c>
    </row>
    <row r="44" spans="1:47" ht="14.25" customHeight="1">
      <c r="A44" s="71">
        <f>'Январь 2020'!A44</f>
        <v>39</v>
      </c>
      <c r="B44" s="72" t="str">
        <f>'Январь 2020'!G44</f>
        <v>NAME041</v>
      </c>
      <c r="C44" s="73">
        <f>'Январь 2020'!B44</f>
        <v>42593</v>
      </c>
      <c r="D44" s="153"/>
      <c r="E44" s="75"/>
      <c r="F44" s="76"/>
      <c r="G44" s="76"/>
      <c r="H44" s="75"/>
      <c r="I44" s="75"/>
      <c r="J44" s="153"/>
      <c r="K44" s="153"/>
      <c r="L44" s="75"/>
      <c r="M44" s="76"/>
      <c r="N44" s="76"/>
      <c r="O44" s="75"/>
      <c r="P44" s="75"/>
      <c r="Q44" s="153"/>
      <c r="R44" s="153"/>
      <c r="S44" s="75"/>
      <c r="T44" s="76"/>
      <c r="U44" s="76"/>
      <c r="V44" s="75"/>
      <c r="W44" s="75"/>
      <c r="X44" s="153"/>
      <c r="Y44" s="153"/>
      <c r="Z44" s="75"/>
      <c r="AA44" s="76"/>
      <c r="AB44" s="76"/>
      <c r="AC44" s="75"/>
      <c r="AD44" s="75"/>
      <c r="AE44" s="153"/>
      <c r="AF44" s="153"/>
      <c r="AG44" s="75"/>
      <c r="AH44" s="76"/>
      <c r="AI44" s="80">
        <f t="shared" si="0"/>
        <v>0</v>
      </c>
      <c r="AJ44" s="81">
        <f>'Октябрь 2019'!AJ44-AI44</f>
        <v>31</v>
      </c>
      <c r="AK44" s="82">
        <f t="shared" si="1"/>
        <v>0</v>
      </c>
      <c r="AL44" s="83">
        <f>'Октябрь 2019'!AL44+AK44</f>
        <v>0</v>
      </c>
      <c r="AM44" s="82">
        <f t="shared" si="2"/>
        <v>0</v>
      </c>
      <c r="AN44" s="84">
        <f>'Октябрь 2019'!AN44+AM44</f>
        <v>0</v>
      </c>
      <c r="AO44" s="82">
        <f t="shared" si="3"/>
        <v>0</v>
      </c>
      <c r="AP44" s="85">
        <f>'Октябрь 2019'!AP44+'Ноябрь 2020'!AO44</f>
        <v>0</v>
      </c>
      <c r="AQ44" s="82">
        <f t="shared" si="4"/>
        <v>0</v>
      </c>
      <c r="AR44" s="86">
        <f>'Октябрь 2019'!AR44+'Ноябрь 2020'!AQ44</f>
        <v>0</v>
      </c>
      <c r="AS44" s="87" t="str">
        <f>'Январь 2020'!AW44</f>
        <v>Днепр2</v>
      </c>
      <c r="AT44" s="88" t="str">
        <f>'Январь 2020'!AX44</f>
        <v>TEAM12</v>
      </c>
      <c r="AU44" s="45">
        <f t="shared" si="5"/>
        <v>0</v>
      </c>
    </row>
    <row r="45" spans="1:47" ht="14.25" customHeight="1">
      <c r="A45" s="71">
        <f>'Январь 2020'!A45</f>
        <v>40</v>
      </c>
      <c r="B45" s="72" t="str">
        <f>'Январь 2020'!G45</f>
        <v>NAME042</v>
      </c>
      <c r="C45" s="73">
        <f>'Январь 2020'!B45</f>
        <v>43391</v>
      </c>
      <c r="D45" s="153"/>
      <c r="E45" s="75"/>
      <c r="F45" s="76"/>
      <c r="G45" s="76"/>
      <c r="H45" s="75"/>
      <c r="I45" s="75"/>
      <c r="J45" s="153"/>
      <c r="K45" s="153"/>
      <c r="L45" s="75"/>
      <c r="M45" s="76"/>
      <c r="N45" s="76"/>
      <c r="O45" s="75"/>
      <c r="P45" s="75"/>
      <c r="Q45" s="153"/>
      <c r="R45" s="153"/>
      <c r="S45" s="75"/>
      <c r="T45" s="76"/>
      <c r="U45" s="76"/>
      <c r="V45" s="75"/>
      <c r="W45" s="75"/>
      <c r="X45" s="153"/>
      <c r="Y45" s="153"/>
      <c r="Z45" s="75"/>
      <c r="AA45" s="76"/>
      <c r="AB45" s="76"/>
      <c r="AC45" s="75"/>
      <c r="AD45" s="75"/>
      <c r="AE45" s="153"/>
      <c r="AF45" s="153"/>
      <c r="AG45" s="75"/>
      <c r="AH45" s="76"/>
      <c r="AI45" s="80">
        <f t="shared" si="0"/>
        <v>0</v>
      </c>
      <c r="AJ45" s="81">
        <f>'Октябрь 2019'!AJ45-AI45</f>
        <v>21</v>
      </c>
      <c r="AK45" s="82">
        <f t="shared" si="1"/>
        <v>0</v>
      </c>
      <c r="AL45" s="83">
        <f>'Октябрь 2019'!AL45+AK45</f>
        <v>0</v>
      </c>
      <c r="AM45" s="82">
        <f t="shared" si="2"/>
        <v>0</v>
      </c>
      <c r="AN45" s="84">
        <f>'Октябрь 2019'!AN45+AM45</f>
        <v>0</v>
      </c>
      <c r="AO45" s="82">
        <f t="shared" si="3"/>
        <v>0</v>
      </c>
      <c r="AP45" s="85">
        <f>'Октябрь 2019'!AP45+'Ноябрь 2020'!AO45</f>
        <v>0</v>
      </c>
      <c r="AQ45" s="82">
        <f t="shared" si="4"/>
        <v>0</v>
      </c>
      <c r="AR45" s="86">
        <f>'Октябрь 2019'!AR45+'Ноябрь 2020'!AQ45</f>
        <v>0</v>
      </c>
      <c r="AS45" s="87" t="str">
        <f>'Январь 2020'!AW45</f>
        <v>Днепр1</v>
      </c>
      <c r="AT45" s="88" t="str">
        <f>'Январь 2020'!AX45</f>
        <v>TEAM17</v>
      </c>
      <c r="AU45" s="45">
        <f t="shared" si="5"/>
        <v>0</v>
      </c>
    </row>
    <row r="46" spans="1:47" ht="14.25" customHeight="1">
      <c r="A46" s="71">
        <f>'Январь 2020'!A46</f>
        <v>41</v>
      </c>
      <c r="B46" s="72" t="str">
        <f>'Январь 2020'!G46</f>
        <v>NAME043</v>
      </c>
      <c r="C46" s="73">
        <f>'Январь 2020'!B46</f>
        <v>42137</v>
      </c>
      <c r="D46" s="153"/>
      <c r="E46" s="75"/>
      <c r="F46" s="76"/>
      <c r="G46" s="76"/>
      <c r="H46" s="75"/>
      <c r="I46" s="75"/>
      <c r="J46" s="153"/>
      <c r="K46" s="153"/>
      <c r="L46" s="75"/>
      <c r="M46" s="76"/>
      <c r="N46" s="76"/>
      <c r="O46" s="75"/>
      <c r="P46" s="75"/>
      <c r="Q46" s="153"/>
      <c r="R46" s="153"/>
      <c r="S46" s="75"/>
      <c r="T46" s="76"/>
      <c r="U46" s="76"/>
      <c r="V46" s="75"/>
      <c r="W46" s="75"/>
      <c r="X46" s="153"/>
      <c r="Y46" s="153"/>
      <c r="Z46" s="75"/>
      <c r="AA46" s="76"/>
      <c r="AB46" s="76"/>
      <c r="AC46" s="75"/>
      <c r="AD46" s="75"/>
      <c r="AE46" s="153"/>
      <c r="AF46" s="153"/>
      <c r="AG46" s="75"/>
      <c r="AH46" s="76"/>
      <c r="AI46" s="80">
        <f t="shared" si="0"/>
        <v>0</v>
      </c>
      <c r="AJ46" s="81">
        <f>'Октябрь 2019'!AJ46-AI46</f>
        <v>26</v>
      </c>
      <c r="AK46" s="82">
        <f t="shared" si="1"/>
        <v>0</v>
      </c>
      <c r="AL46" s="83">
        <f>'Октябрь 2019'!AL46+AK46</f>
        <v>0</v>
      </c>
      <c r="AM46" s="82">
        <f t="shared" si="2"/>
        <v>0</v>
      </c>
      <c r="AN46" s="84">
        <f>'Октябрь 2019'!AN46+AM46</f>
        <v>0</v>
      </c>
      <c r="AO46" s="82">
        <f t="shared" si="3"/>
        <v>0</v>
      </c>
      <c r="AP46" s="85">
        <f>'Октябрь 2019'!AP46+'Ноябрь 2020'!AO46</f>
        <v>0</v>
      </c>
      <c r="AQ46" s="82">
        <f t="shared" si="4"/>
        <v>0</v>
      </c>
      <c r="AR46" s="86">
        <f>'Октябрь 2019'!AR46+'Ноябрь 2020'!AQ46</f>
        <v>0</v>
      </c>
      <c r="AS46" s="87" t="str">
        <f>'Январь 2020'!AW46</f>
        <v>Днепр1</v>
      </c>
      <c r="AT46" s="88" t="str">
        <f>'Январь 2020'!AX46</f>
        <v>TEAM15</v>
      </c>
      <c r="AU46" s="45">
        <f t="shared" si="5"/>
        <v>0</v>
      </c>
    </row>
    <row r="47" spans="1:47" ht="14.25" customHeight="1">
      <c r="A47" s="71">
        <f>'Январь 2020'!A47</f>
        <v>42</v>
      </c>
      <c r="B47" s="72" t="str">
        <f>'Январь 2020'!G47</f>
        <v>NAME044</v>
      </c>
      <c r="C47" s="73">
        <f>'Январь 2020'!B47</f>
        <v>39661</v>
      </c>
      <c r="D47" s="153"/>
      <c r="E47" s="75"/>
      <c r="F47" s="76"/>
      <c r="G47" s="76"/>
      <c r="H47" s="75"/>
      <c r="I47" s="75"/>
      <c r="J47" s="153"/>
      <c r="K47" s="153"/>
      <c r="L47" s="75"/>
      <c r="M47" s="76"/>
      <c r="N47" s="76"/>
      <c r="O47" s="75"/>
      <c r="P47" s="75"/>
      <c r="Q47" s="153"/>
      <c r="R47" s="153"/>
      <c r="S47" s="75"/>
      <c r="T47" s="76"/>
      <c r="U47" s="76"/>
      <c r="V47" s="79"/>
      <c r="W47" s="75"/>
      <c r="X47" s="153"/>
      <c r="Y47" s="153"/>
      <c r="Z47" s="75"/>
      <c r="AA47" s="76"/>
      <c r="AB47" s="76"/>
      <c r="AC47" s="75"/>
      <c r="AD47" s="75"/>
      <c r="AE47" s="153"/>
      <c r="AF47" s="153"/>
      <c r="AG47" s="75"/>
      <c r="AH47" s="76"/>
      <c r="AI47" s="80">
        <f t="shared" si="0"/>
        <v>0</v>
      </c>
      <c r="AJ47" s="81">
        <f>'Октябрь 2019'!AJ47-AI47</f>
        <v>36</v>
      </c>
      <c r="AK47" s="82">
        <f t="shared" si="1"/>
        <v>0</v>
      </c>
      <c r="AL47" s="83">
        <f>'Октябрь 2019'!AL47+AK47</f>
        <v>0</v>
      </c>
      <c r="AM47" s="82">
        <f t="shared" si="2"/>
        <v>0</v>
      </c>
      <c r="AN47" s="84">
        <f>'Октябрь 2019'!AN47+AM47</f>
        <v>0</v>
      </c>
      <c r="AO47" s="82">
        <f t="shared" si="3"/>
        <v>0</v>
      </c>
      <c r="AP47" s="85">
        <f>'Октябрь 2019'!AP47+'Ноябрь 2020'!AO47</f>
        <v>0</v>
      </c>
      <c r="AQ47" s="82">
        <f t="shared" si="4"/>
        <v>0</v>
      </c>
      <c r="AR47" s="86">
        <f>'Октябрь 2019'!AR47+'Ноябрь 2020'!AQ47</f>
        <v>0</v>
      </c>
      <c r="AS47" s="87" t="str">
        <f>'Январь 2020'!AW47</f>
        <v>Днепр2</v>
      </c>
      <c r="AT47" s="88" t="str">
        <f>'Январь 2020'!AX47</f>
        <v>TEAM11</v>
      </c>
      <c r="AU47" s="45">
        <f t="shared" si="5"/>
        <v>0</v>
      </c>
    </row>
    <row r="48" spans="1:47" ht="14.25" customHeight="1">
      <c r="A48" s="71">
        <f>'Январь 2020'!A48</f>
        <v>43</v>
      </c>
      <c r="B48" s="72" t="str">
        <f>'Январь 2020'!G48</f>
        <v>NAME045</v>
      </c>
      <c r="C48" s="73">
        <f>'Январь 2020'!B48</f>
        <v>42660</v>
      </c>
      <c r="D48" s="153"/>
      <c r="E48" s="75"/>
      <c r="F48" s="76"/>
      <c r="G48" s="76"/>
      <c r="H48" s="75"/>
      <c r="I48" s="75"/>
      <c r="J48" s="153"/>
      <c r="K48" s="153"/>
      <c r="L48" s="75"/>
      <c r="M48" s="76"/>
      <c r="N48" s="76"/>
      <c r="O48" s="75"/>
      <c r="P48" s="75"/>
      <c r="Q48" s="153"/>
      <c r="R48" s="153"/>
      <c r="S48" s="75"/>
      <c r="T48" s="76"/>
      <c r="U48" s="76"/>
      <c r="V48" s="75"/>
      <c r="W48" s="75"/>
      <c r="X48" s="153"/>
      <c r="Y48" s="153"/>
      <c r="Z48" s="75"/>
      <c r="AA48" s="76"/>
      <c r="AB48" s="76"/>
      <c r="AC48" s="75"/>
      <c r="AD48" s="75"/>
      <c r="AE48" s="153"/>
      <c r="AF48" s="153"/>
      <c r="AG48" s="75"/>
      <c r="AH48" s="76"/>
      <c r="AI48" s="80">
        <f t="shared" si="0"/>
        <v>0</v>
      </c>
      <c r="AJ48" s="81">
        <f>'Октябрь 2019'!AJ48-AI48</f>
        <v>35</v>
      </c>
      <c r="AK48" s="82">
        <f t="shared" si="1"/>
        <v>0</v>
      </c>
      <c r="AL48" s="83">
        <f>'Октябрь 2019'!AL48+AK48</f>
        <v>1</v>
      </c>
      <c r="AM48" s="82">
        <f t="shared" si="2"/>
        <v>0</v>
      </c>
      <c r="AN48" s="84">
        <f>'Октябрь 2019'!AN48+AM48</f>
        <v>0</v>
      </c>
      <c r="AO48" s="82">
        <f t="shared" si="3"/>
        <v>0</v>
      </c>
      <c r="AP48" s="85">
        <f>'Октябрь 2019'!AP48+'Ноябрь 2020'!AO48</f>
        <v>3</v>
      </c>
      <c r="AQ48" s="82">
        <f t="shared" si="4"/>
        <v>0</v>
      </c>
      <c r="AR48" s="86">
        <f>'Октябрь 2019'!AR48+'Ноябрь 2020'!AQ48</f>
        <v>0</v>
      </c>
      <c r="AS48" s="87" t="str">
        <f>'Январь 2020'!AW48</f>
        <v>Днепр1</v>
      </c>
      <c r="AT48" s="88" t="str">
        <f>'Январь 2020'!AX48</f>
        <v>TEAM06</v>
      </c>
      <c r="AU48" s="45">
        <f t="shared" si="5"/>
        <v>1</v>
      </c>
    </row>
    <row r="49" spans="1:47" ht="14.25" customHeight="1">
      <c r="A49" s="71">
        <f>'Январь 2020'!A49</f>
        <v>44</v>
      </c>
      <c r="B49" s="72" t="str">
        <f>'Январь 2020'!G49</f>
        <v>NAME046</v>
      </c>
      <c r="C49" s="73">
        <f>'Январь 2020'!B49</f>
        <v>41246</v>
      </c>
      <c r="D49" s="153"/>
      <c r="E49" s="75"/>
      <c r="F49" s="76"/>
      <c r="G49" s="76"/>
      <c r="H49" s="75"/>
      <c r="I49" s="75"/>
      <c r="J49" s="153"/>
      <c r="K49" s="153"/>
      <c r="L49" s="75"/>
      <c r="M49" s="76"/>
      <c r="N49" s="76"/>
      <c r="O49" s="75"/>
      <c r="P49" s="75"/>
      <c r="Q49" s="153"/>
      <c r="R49" s="153"/>
      <c r="S49" s="75"/>
      <c r="T49" s="76"/>
      <c r="U49" s="76"/>
      <c r="V49" s="79"/>
      <c r="W49" s="79"/>
      <c r="X49" s="153"/>
      <c r="Y49" s="153"/>
      <c r="Z49" s="79"/>
      <c r="AA49" s="76"/>
      <c r="AB49" s="76"/>
      <c r="AC49" s="75"/>
      <c r="AD49" s="75"/>
      <c r="AE49" s="153"/>
      <c r="AF49" s="153"/>
      <c r="AG49" s="75"/>
      <c r="AH49" s="76"/>
      <c r="AI49" s="80">
        <f t="shared" si="0"/>
        <v>0</v>
      </c>
      <c r="AJ49" s="81">
        <f>'Октябрь 2019'!AJ49-AI49</f>
        <v>52</v>
      </c>
      <c r="AK49" s="82">
        <f t="shared" si="1"/>
        <v>0</v>
      </c>
      <c r="AL49" s="83">
        <f>'Октябрь 2019'!AL49+AK49</f>
        <v>0</v>
      </c>
      <c r="AM49" s="82">
        <f t="shared" si="2"/>
        <v>0</v>
      </c>
      <c r="AN49" s="84">
        <f>'Октябрь 2019'!AN49+AM49</f>
        <v>0</v>
      </c>
      <c r="AO49" s="82">
        <f t="shared" si="3"/>
        <v>0</v>
      </c>
      <c r="AP49" s="85">
        <f>'Октябрь 2019'!AP49+'Ноябрь 2020'!AO49</f>
        <v>0</v>
      </c>
      <c r="AQ49" s="82">
        <f t="shared" si="4"/>
        <v>0</v>
      </c>
      <c r="AR49" s="86">
        <f>'Октябрь 2019'!AR49+'Ноябрь 2020'!AQ49</f>
        <v>0</v>
      </c>
      <c r="AS49" s="87" t="str">
        <f>'Январь 2020'!AW49</f>
        <v>Днепр1</v>
      </c>
      <c r="AT49" s="88" t="str">
        <f>'Январь 2020'!AX49</f>
        <v>TEAM04</v>
      </c>
      <c r="AU49" s="45">
        <f t="shared" si="5"/>
        <v>0</v>
      </c>
    </row>
    <row r="50" spans="1:47" ht="14.25" customHeight="1">
      <c r="A50" s="71">
        <f>'Январь 2020'!A50</f>
        <v>45</v>
      </c>
      <c r="B50" s="72" t="str">
        <f>'Январь 2020'!G50</f>
        <v>NAME047</v>
      </c>
      <c r="C50" s="73">
        <f>'Январь 2020'!B50</f>
        <v>43649</v>
      </c>
      <c r="D50" s="153"/>
      <c r="E50" s="75"/>
      <c r="F50" s="76"/>
      <c r="G50" s="93"/>
      <c r="H50" s="79"/>
      <c r="I50" s="79"/>
      <c r="J50" s="153"/>
      <c r="K50" s="153"/>
      <c r="L50" s="75"/>
      <c r="M50" s="76"/>
      <c r="N50" s="93"/>
      <c r="O50" s="75"/>
      <c r="P50" s="75"/>
      <c r="Q50" s="153"/>
      <c r="R50" s="153"/>
      <c r="S50" s="75"/>
      <c r="T50" s="76"/>
      <c r="U50" s="76"/>
      <c r="V50" s="75"/>
      <c r="W50" s="79"/>
      <c r="X50" s="153"/>
      <c r="Y50" s="153"/>
      <c r="Z50" s="75"/>
      <c r="AA50" s="76"/>
      <c r="AB50" s="76"/>
      <c r="AC50" s="75"/>
      <c r="AD50" s="75"/>
      <c r="AE50" s="153"/>
      <c r="AF50" s="153"/>
      <c r="AG50" s="75"/>
      <c r="AH50" s="76"/>
      <c r="AI50" s="80">
        <f t="shared" si="0"/>
        <v>0</v>
      </c>
      <c r="AJ50" s="81">
        <f>'Октябрь 2019'!AJ50-AI50</f>
        <v>13</v>
      </c>
      <c r="AK50" s="82">
        <f t="shared" si="1"/>
        <v>0</v>
      </c>
      <c r="AL50" s="83">
        <f>'Октябрь 2019'!AL50+AK50</f>
        <v>0</v>
      </c>
      <c r="AM50" s="82">
        <f t="shared" si="2"/>
        <v>0</v>
      </c>
      <c r="AN50" s="84">
        <f>'Октябрь 2019'!AN50+AM50</f>
        <v>1</v>
      </c>
      <c r="AO50" s="82">
        <f t="shared" si="3"/>
        <v>0</v>
      </c>
      <c r="AP50" s="85">
        <f>'Октябрь 2019'!AP50+'Ноябрь 2020'!AO50</f>
        <v>0</v>
      </c>
      <c r="AQ50" s="82">
        <f t="shared" si="4"/>
        <v>0</v>
      </c>
      <c r="AR50" s="86">
        <f>'Октябрь 2019'!AR50+'Ноябрь 2020'!AQ50</f>
        <v>0</v>
      </c>
      <c r="AS50" s="87" t="str">
        <f>'Январь 2020'!AW50</f>
        <v>Днепр1</v>
      </c>
      <c r="AT50" s="88" t="str">
        <f>'Январь 2020'!AX50</f>
        <v>TEAM17</v>
      </c>
      <c r="AU50" s="45">
        <f t="shared" si="5"/>
        <v>1</v>
      </c>
    </row>
    <row r="51" spans="1:47" ht="14.25" customHeight="1">
      <c r="A51" s="71">
        <f>'Январь 2020'!A51</f>
        <v>46</v>
      </c>
      <c r="B51" s="72" t="str">
        <f>'Январь 2020'!G51</f>
        <v>NAME048</v>
      </c>
      <c r="C51" s="73">
        <f>'Январь 2020'!B51</f>
        <v>43391</v>
      </c>
      <c r="D51" s="153"/>
      <c r="E51" s="75"/>
      <c r="F51" s="76"/>
      <c r="G51" s="76"/>
      <c r="H51" s="75"/>
      <c r="I51" s="75"/>
      <c r="J51" s="153"/>
      <c r="K51" s="153"/>
      <c r="L51" s="75"/>
      <c r="M51" s="76"/>
      <c r="N51" s="76"/>
      <c r="O51" s="75"/>
      <c r="P51" s="75"/>
      <c r="Q51" s="153"/>
      <c r="R51" s="153"/>
      <c r="S51" s="75"/>
      <c r="T51" s="76"/>
      <c r="U51" s="76"/>
      <c r="V51" s="75"/>
      <c r="W51" s="75"/>
      <c r="X51" s="153"/>
      <c r="Y51" s="153"/>
      <c r="Z51" s="75"/>
      <c r="AA51" s="76"/>
      <c r="AB51" s="76"/>
      <c r="AC51" s="79"/>
      <c r="AD51" s="79"/>
      <c r="AE51" s="153"/>
      <c r="AF51" s="153"/>
      <c r="AG51" s="75"/>
      <c r="AH51" s="76"/>
      <c r="AI51" s="80">
        <f t="shared" si="0"/>
        <v>0</v>
      </c>
      <c r="AJ51" s="81">
        <f>'Октябрь 2019'!AJ51-AI51</f>
        <v>20</v>
      </c>
      <c r="AK51" s="82">
        <f t="shared" si="1"/>
        <v>0</v>
      </c>
      <c r="AL51" s="83">
        <f>'Октябрь 2019'!AL51+AK51</f>
        <v>0</v>
      </c>
      <c r="AM51" s="82">
        <f t="shared" si="2"/>
        <v>0</v>
      </c>
      <c r="AN51" s="84">
        <f>'Октябрь 2019'!AN51+AM51</f>
        <v>0</v>
      </c>
      <c r="AO51" s="82">
        <f t="shared" si="3"/>
        <v>0</v>
      </c>
      <c r="AP51" s="85">
        <f>'Октябрь 2019'!AP51+'Ноябрь 2020'!AO51</f>
        <v>1</v>
      </c>
      <c r="AQ51" s="82">
        <f t="shared" si="4"/>
        <v>0</v>
      </c>
      <c r="AR51" s="86">
        <f>'Октябрь 2019'!AR51+'Ноябрь 2020'!AQ51</f>
        <v>0</v>
      </c>
      <c r="AS51" s="87" t="str">
        <f>'Январь 2020'!AW51</f>
        <v>Днепр2</v>
      </c>
      <c r="AT51" s="88" t="str">
        <f>'Январь 2020'!AX51</f>
        <v>TEAM08</v>
      </c>
      <c r="AU51" s="45">
        <f t="shared" si="5"/>
        <v>0</v>
      </c>
    </row>
    <row r="52" spans="1:47" ht="14.25" customHeight="1">
      <c r="A52" s="71">
        <f>'Январь 2020'!A52</f>
        <v>47</v>
      </c>
      <c r="B52" s="72" t="str">
        <f>'Январь 2020'!G52</f>
        <v>NAME049</v>
      </c>
      <c r="C52" s="73">
        <f>'Январь 2020'!B52</f>
        <v>42656</v>
      </c>
      <c r="D52" s="153"/>
      <c r="E52" s="75"/>
      <c r="F52" s="76"/>
      <c r="G52" s="76"/>
      <c r="H52" s="75"/>
      <c r="I52" s="75"/>
      <c r="J52" s="153"/>
      <c r="K52" s="153"/>
      <c r="L52" s="75"/>
      <c r="M52" s="76"/>
      <c r="N52" s="76"/>
      <c r="O52" s="75"/>
      <c r="P52" s="75"/>
      <c r="Q52" s="153"/>
      <c r="R52" s="153"/>
      <c r="S52" s="75"/>
      <c r="T52" s="76"/>
      <c r="U52" s="76"/>
      <c r="V52" s="75"/>
      <c r="W52" s="75"/>
      <c r="X52" s="153"/>
      <c r="Y52" s="153"/>
      <c r="Z52" s="75"/>
      <c r="AA52" s="76"/>
      <c r="AB52" s="76"/>
      <c r="AC52" s="75"/>
      <c r="AD52" s="75"/>
      <c r="AE52" s="153"/>
      <c r="AF52" s="153"/>
      <c r="AG52" s="75"/>
      <c r="AH52" s="76"/>
      <c r="AI52" s="80">
        <f t="shared" si="0"/>
        <v>0</v>
      </c>
      <c r="AJ52" s="81">
        <f>'Октябрь 2019'!AJ52-AI52</f>
        <v>21</v>
      </c>
      <c r="AK52" s="82">
        <f t="shared" si="1"/>
        <v>0</v>
      </c>
      <c r="AL52" s="83">
        <f>'Октябрь 2019'!AL52+AK52</f>
        <v>0</v>
      </c>
      <c r="AM52" s="82">
        <f t="shared" si="2"/>
        <v>0</v>
      </c>
      <c r="AN52" s="84">
        <f>'Октябрь 2019'!AN52+AM52</f>
        <v>0</v>
      </c>
      <c r="AO52" s="82">
        <f t="shared" si="3"/>
        <v>0</v>
      </c>
      <c r="AP52" s="85">
        <f>'Октябрь 2019'!AP52+'Ноябрь 2020'!AO52</f>
        <v>0</v>
      </c>
      <c r="AQ52" s="82">
        <f t="shared" si="4"/>
        <v>0</v>
      </c>
      <c r="AR52" s="86">
        <f>'Октябрь 2019'!AR52+'Ноябрь 2020'!AQ52</f>
        <v>0</v>
      </c>
      <c r="AS52" s="87" t="str">
        <f>'Январь 2020'!AW52</f>
        <v>Днепр1</v>
      </c>
      <c r="AT52" s="88" t="str">
        <f>'Январь 2020'!AX52</f>
        <v>TEAM11</v>
      </c>
      <c r="AU52" s="45">
        <f t="shared" si="5"/>
        <v>0</v>
      </c>
    </row>
    <row r="53" spans="1:47" ht="14.25" customHeight="1">
      <c r="A53" s="71">
        <f>'Январь 2020'!A53</f>
        <v>48</v>
      </c>
      <c r="B53" s="72" t="str">
        <f>'Январь 2020'!G53</f>
        <v>NAME050</v>
      </c>
      <c r="C53" s="73">
        <f>'Январь 2020'!B53</f>
        <v>43451</v>
      </c>
      <c r="D53" s="153"/>
      <c r="E53" s="75"/>
      <c r="F53" s="76"/>
      <c r="G53" s="76"/>
      <c r="H53" s="75"/>
      <c r="I53" s="75"/>
      <c r="J53" s="153"/>
      <c r="K53" s="153"/>
      <c r="L53" s="75"/>
      <c r="M53" s="76"/>
      <c r="N53" s="76"/>
      <c r="O53" s="75"/>
      <c r="P53" s="75"/>
      <c r="Q53" s="153"/>
      <c r="R53" s="153"/>
      <c r="S53" s="75"/>
      <c r="T53" s="76"/>
      <c r="U53" s="76"/>
      <c r="V53" s="75"/>
      <c r="W53" s="75"/>
      <c r="X53" s="153"/>
      <c r="Y53" s="153"/>
      <c r="Z53" s="75"/>
      <c r="AA53" s="76"/>
      <c r="AB53" s="76"/>
      <c r="AC53" s="79"/>
      <c r="AD53" s="79"/>
      <c r="AE53" s="153"/>
      <c r="AF53" s="153"/>
      <c r="AG53" s="79"/>
      <c r="AH53" s="76"/>
      <c r="AI53" s="80">
        <f t="shared" si="0"/>
        <v>0</v>
      </c>
      <c r="AJ53" s="81">
        <f>'Октябрь 2019'!AJ53-AI53</f>
        <v>20</v>
      </c>
      <c r="AK53" s="82">
        <f t="shared" si="1"/>
        <v>0</v>
      </c>
      <c r="AL53" s="83">
        <f>'Октябрь 2019'!AL53+AK53</f>
        <v>1</v>
      </c>
      <c r="AM53" s="82">
        <f t="shared" si="2"/>
        <v>0</v>
      </c>
      <c r="AN53" s="84">
        <f>'Октябрь 2019'!AN53+AM53</f>
        <v>4</v>
      </c>
      <c r="AO53" s="82">
        <f t="shared" si="3"/>
        <v>0</v>
      </c>
      <c r="AP53" s="85">
        <f>'Октябрь 2019'!AP53+'Ноябрь 2020'!AO53</f>
        <v>0</v>
      </c>
      <c r="AQ53" s="82">
        <f t="shared" si="4"/>
        <v>0</v>
      </c>
      <c r="AR53" s="86">
        <f>'Октябрь 2019'!AR53+'Ноябрь 2020'!AQ53</f>
        <v>0</v>
      </c>
      <c r="AS53" s="87" t="str">
        <f>'Январь 2020'!AW53</f>
        <v>Киев</v>
      </c>
      <c r="AT53" s="88" t="str">
        <f>'Январь 2020'!AX53</f>
        <v>TEAM22</v>
      </c>
      <c r="AU53" s="45">
        <f t="shared" si="5"/>
        <v>5</v>
      </c>
    </row>
    <row r="54" spans="1:47" ht="14.25" customHeight="1">
      <c r="A54" s="71">
        <f>'Январь 2020'!A54</f>
        <v>49</v>
      </c>
      <c r="B54" s="72" t="str">
        <f>'Январь 2020'!G54</f>
        <v>NAME051</v>
      </c>
      <c r="C54" s="73">
        <f>'Январь 2020'!B54</f>
        <v>43495</v>
      </c>
      <c r="D54" s="153"/>
      <c r="E54" s="75"/>
      <c r="F54" s="76"/>
      <c r="G54" s="76"/>
      <c r="H54" s="75"/>
      <c r="I54" s="75"/>
      <c r="J54" s="153"/>
      <c r="K54" s="153"/>
      <c r="L54" s="75"/>
      <c r="M54" s="76"/>
      <c r="N54" s="76"/>
      <c r="O54" s="75"/>
      <c r="P54" s="75"/>
      <c r="Q54" s="153"/>
      <c r="R54" s="153"/>
      <c r="S54" s="75"/>
      <c r="T54" s="76"/>
      <c r="U54" s="76"/>
      <c r="V54" s="75"/>
      <c r="W54" s="75"/>
      <c r="X54" s="153"/>
      <c r="Y54" s="153"/>
      <c r="Z54" s="75"/>
      <c r="AA54" s="76"/>
      <c r="AB54" s="76"/>
      <c r="AC54" s="75"/>
      <c r="AD54" s="75"/>
      <c r="AE54" s="153"/>
      <c r="AF54" s="153"/>
      <c r="AG54" s="75"/>
      <c r="AH54" s="76"/>
      <c r="AI54" s="80">
        <f t="shared" si="0"/>
        <v>0</v>
      </c>
      <c r="AJ54" s="81">
        <f>'Октябрь 2019'!AJ54-AI54</f>
        <v>0</v>
      </c>
      <c r="AK54" s="82">
        <f t="shared" si="1"/>
        <v>0</v>
      </c>
      <c r="AL54" s="83">
        <f>'Октябрь 2019'!AL54+AK54</f>
        <v>1</v>
      </c>
      <c r="AM54" s="82">
        <f t="shared" si="2"/>
        <v>0</v>
      </c>
      <c r="AN54" s="84">
        <f>'Октябрь 2019'!AN54+AM54</f>
        <v>0</v>
      </c>
      <c r="AO54" s="82">
        <f t="shared" si="3"/>
        <v>0</v>
      </c>
      <c r="AP54" s="85">
        <f>'Октябрь 2019'!AP54+'Ноябрь 2020'!AO54</f>
        <v>3</v>
      </c>
      <c r="AQ54" s="82">
        <f t="shared" si="4"/>
        <v>0</v>
      </c>
      <c r="AR54" s="86">
        <f>'Октябрь 2019'!AR54+'Ноябрь 2020'!AQ54</f>
        <v>0</v>
      </c>
      <c r="AS54" s="87" t="str">
        <f>'Январь 2020'!AW54</f>
        <v>Днепр1</v>
      </c>
      <c r="AT54" s="88" t="str">
        <f>'Январь 2020'!AX54</f>
        <v>TEAM13</v>
      </c>
      <c r="AU54" s="45">
        <f t="shared" si="5"/>
        <v>1</v>
      </c>
    </row>
    <row r="55" spans="1:47" ht="14.25" customHeight="1">
      <c r="A55" s="71">
        <f>'Январь 2020'!A55</f>
        <v>50</v>
      </c>
      <c r="B55" s="72" t="str">
        <f>'Январь 2020'!G55</f>
        <v>NAME052</v>
      </c>
      <c r="C55" s="73">
        <f>'Январь 2020'!B55</f>
        <v>43721</v>
      </c>
      <c r="D55" s="153"/>
      <c r="E55" s="75"/>
      <c r="F55" s="76"/>
      <c r="G55" s="76"/>
      <c r="H55" s="75"/>
      <c r="I55" s="75"/>
      <c r="J55" s="153"/>
      <c r="K55" s="153"/>
      <c r="L55" s="75"/>
      <c r="M55" s="76"/>
      <c r="N55" s="76"/>
      <c r="O55" s="75"/>
      <c r="P55" s="75"/>
      <c r="Q55" s="153"/>
      <c r="R55" s="153"/>
      <c r="S55" s="75"/>
      <c r="T55" s="76"/>
      <c r="U55" s="76"/>
      <c r="V55" s="79"/>
      <c r="W55" s="75"/>
      <c r="X55" s="153"/>
      <c r="Y55" s="153"/>
      <c r="Z55" s="75"/>
      <c r="AA55" s="76"/>
      <c r="AB55" s="76"/>
      <c r="AC55" s="75"/>
      <c r="AD55" s="75"/>
      <c r="AE55" s="153"/>
      <c r="AF55" s="153"/>
      <c r="AG55" s="75"/>
      <c r="AH55" s="76"/>
      <c r="AI55" s="80">
        <f t="shared" si="0"/>
        <v>0</v>
      </c>
      <c r="AJ55" s="81">
        <f>'Октябрь 2019'!AJ55-AI55</f>
        <v>18</v>
      </c>
      <c r="AK55" s="82">
        <f t="shared" si="1"/>
        <v>0</v>
      </c>
      <c r="AL55" s="83">
        <f>'Октябрь 2019'!AL55+AK55</f>
        <v>0</v>
      </c>
      <c r="AM55" s="82">
        <f t="shared" si="2"/>
        <v>0</v>
      </c>
      <c r="AN55" s="84">
        <f>'Октябрь 2019'!AN55+AM55</f>
        <v>0</v>
      </c>
      <c r="AO55" s="82">
        <f t="shared" si="3"/>
        <v>0</v>
      </c>
      <c r="AP55" s="85">
        <f>'Октябрь 2019'!AP55+'Ноябрь 2020'!AO55</f>
        <v>0</v>
      </c>
      <c r="AQ55" s="82">
        <f t="shared" si="4"/>
        <v>0</v>
      </c>
      <c r="AR55" s="86">
        <f>'Октябрь 2019'!AR55+'Ноябрь 2020'!AQ55</f>
        <v>0</v>
      </c>
      <c r="AS55" s="87" t="str">
        <f>'Январь 2020'!AW55</f>
        <v>Днепр1</v>
      </c>
      <c r="AT55" s="88" t="str">
        <f>'Январь 2020'!AX55</f>
        <v>TEAM11</v>
      </c>
      <c r="AU55" s="45">
        <f t="shared" si="5"/>
        <v>0</v>
      </c>
    </row>
    <row r="56" spans="1:47" ht="14.25" customHeight="1">
      <c r="A56" s="71">
        <f>'Январь 2020'!A56</f>
        <v>51</v>
      </c>
      <c r="B56" s="72" t="str">
        <f>'Январь 2020'!G56</f>
        <v>NAME053</v>
      </c>
      <c r="C56" s="73">
        <f>'Январь 2020'!B56</f>
        <v>43791</v>
      </c>
      <c r="D56" s="153"/>
      <c r="E56" s="75"/>
      <c r="F56" s="76"/>
      <c r="G56" s="76"/>
      <c r="H56" s="75"/>
      <c r="I56" s="75"/>
      <c r="J56" s="153"/>
      <c r="K56" s="153"/>
      <c r="L56" s="75"/>
      <c r="M56" s="76"/>
      <c r="N56" s="76"/>
      <c r="O56" s="75"/>
      <c r="P56" s="75"/>
      <c r="Q56" s="153"/>
      <c r="R56" s="153"/>
      <c r="S56" s="75"/>
      <c r="T56" s="76"/>
      <c r="U56" s="76"/>
      <c r="V56" s="75"/>
      <c r="W56" s="75"/>
      <c r="X56" s="153"/>
      <c r="Y56" s="153"/>
      <c r="Z56" s="75"/>
      <c r="AA56" s="76"/>
      <c r="AB56" s="76"/>
      <c r="AC56" s="75"/>
      <c r="AD56" s="75"/>
      <c r="AE56" s="153"/>
      <c r="AF56" s="153"/>
      <c r="AG56" s="75"/>
      <c r="AH56" s="76"/>
      <c r="AI56" s="80">
        <f t="shared" si="0"/>
        <v>0</v>
      </c>
      <c r="AJ56" s="81">
        <f>'Октябрь 2019'!AJ56-AI56</f>
        <v>0</v>
      </c>
      <c r="AK56" s="82">
        <f t="shared" si="1"/>
        <v>0</v>
      </c>
      <c r="AL56" s="83">
        <f>'Октябрь 2019'!AL56+AK56</f>
        <v>0</v>
      </c>
      <c r="AM56" s="82">
        <f t="shared" si="2"/>
        <v>0</v>
      </c>
      <c r="AN56" s="84">
        <f>'Октябрь 2019'!AN56+AM56</f>
        <v>0</v>
      </c>
      <c r="AO56" s="82">
        <f t="shared" si="3"/>
        <v>0</v>
      </c>
      <c r="AP56" s="85">
        <f>'Октябрь 2019'!AP56+'Ноябрь 2020'!AO56</f>
        <v>0</v>
      </c>
      <c r="AQ56" s="82">
        <f t="shared" si="4"/>
        <v>0</v>
      </c>
      <c r="AR56" s="86">
        <f>'Октябрь 2019'!AR56+'Ноябрь 2020'!AQ56</f>
        <v>0</v>
      </c>
      <c r="AS56" s="87" t="str">
        <f>'Январь 2020'!AW56</f>
        <v>Днепр2</v>
      </c>
      <c r="AT56" s="88" t="str">
        <f>'Январь 2020'!AX56</f>
        <v>TEAM23</v>
      </c>
      <c r="AU56" s="45">
        <f t="shared" si="5"/>
        <v>0</v>
      </c>
    </row>
    <row r="57" spans="1:47" ht="14.25" customHeight="1">
      <c r="A57" s="71">
        <f>'Январь 2020'!A57</f>
        <v>52</v>
      </c>
      <c r="B57" s="72" t="str">
        <f>'Январь 2020'!G57</f>
        <v>NAME054</v>
      </c>
      <c r="C57" s="73">
        <f>'Январь 2020'!B57</f>
        <v>42354</v>
      </c>
      <c r="D57" s="153"/>
      <c r="E57" s="75"/>
      <c r="F57" s="76"/>
      <c r="G57" s="76"/>
      <c r="H57" s="75"/>
      <c r="I57" s="75"/>
      <c r="J57" s="153"/>
      <c r="K57" s="153"/>
      <c r="L57" s="75"/>
      <c r="M57" s="76"/>
      <c r="N57" s="76"/>
      <c r="O57" s="75"/>
      <c r="P57" s="75"/>
      <c r="Q57" s="153"/>
      <c r="R57" s="153"/>
      <c r="S57" s="75"/>
      <c r="T57" s="76"/>
      <c r="U57" s="76"/>
      <c r="V57" s="75"/>
      <c r="W57" s="75"/>
      <c r="X57" s="153"/>
      <c r="Y57" s="153"/>
      <c r="Z57" s="79"/>
      <c r="AA57" s="76"/>
      <c r="AB57" s="76"/>
      <c r="AC57" s="75"/>
      <c r="AD57" s="75"/>
      <c r="AE57" s="153"/>
      <c r="AF57" s="153"/>
      <c r="AG57" s="75"/>
      <c r="AH57" s="76"/>
      <c r="AI57" s="80">
        <f t="shared" si="0"/>
        <v>0</v>
      </c>
      <c r="AJ57" s="81">
        <f>'Октябрь 2019'!AJ57-AI57</f>
        <v>0</v>
      </c>
      <c r="AK57" s="82">
        <f t="shared" si="1"/>
        <v>0</v>
      </c>
      <c r="AL57" s="83">
        <f>'Октябрь 2019'!AL57+AK57</f>
        <v>0</v>
      </c>
      <c r="AM57" s="82">
        <f t="shared" si="2"/>
        <v>0</v>
      </c>
      <c r="AN57" s="84">
        <f>'Октябрь 2019'!AN57+AM57</f>
        <v>0</v>
      </c>
      <c r="AO57" s="82">
        <f t="shared" si="3"/>
        <v>0</v>
      </c>
      <c r="AP57" s="85">
        <f>'Октябрь 2019'!AP57+'Ноябрь 2020'!AO57</f>
        <v>0</v>
      </c>
      <c r="AQ57" s="82">
        <f t="shared" si="4"/>
        <v>0</v>
      </c>
      <c r="AR57" s="86">
        <f>'Октябрь 2019'!AR57+'Ноябрь 2020'!AQ57</f>
        <v>0</v>
      </c>
      <c r="AS57" s="87" t="str">
        <f>'Январь 2020'!AW57</f>
        <v>Днепр2</v>
      </c>
      <c r="AT57" s="88" t="str">
        <f>'Январь 2020'!AX57</f>
        <v>TEAM24</v>
      </c>
      <c r="AU57" s="45">
        <f t="shared" si="5"/>
        <v>0</v>
      </c>
    </row>
    <row r="58" spans="1:47" ht="14.25" customHeight="1">
      <c r="A58" s="71">
        <f>'Январь 2020'!A58</f>
        <v>53</v>
      </c>
      <c r="B58" s="72" t="str">
        <f>'Январь 2020'!G58</f>
        <v>NAME055</v>
      </c>
      <c r="C58" s="73">
        <f>'Январь 2020'!B58</f>
        <v>43732</v>
      </c>
      <c r="D58" s="153"/>
      <c r="E58" s="75"/>
      <c r="F58" s="76"/>
      <c r="G58" s="76"/>
      <c r="H58" s="75"/>
      <c r="I58" s="75"/>
      <c r="J58" s="153"/>
      <c r="K58" s="153"/>
      <c r="L58" s="75"/>
      <c r="M58" s="76"/>
      <c r="N58" s="76"/>
      <c r="O58" s="75"/>
      <c r="P58" s="75"/>
      <c r="Q58" s="153"/>
      <c r="R58" s="153"/>
      <c r="S58" s="75"/>
      <c r="T58" s="76"/>
      <c r="U58" s="76"/>
      <c r="V58" s="75"/>
      <c r="W58" s="75"/>
      <c r="X58" s="153"/>
      <c r="Y58" s="153"/>
      <c r="Z58" s="75"/>
      <c r="AA58" s="76"/>
      <c r="AB58" s="76"/>
      <c r="AC58" s="75"/>
      <c r="AD58" s="75"/>
      <c r="AE58" s="153"/>
      <c r="AF58" s="153"/>
      <c r="AG58" s="75"/>
      <c r="AH58" s="76"/>
      <c r="AI58" s="80">
        <f t="shared" si="0"/>
        <v>0</v>
      </c>
      <c r="AJ58" s="81">
        <f>'Октябрь 2019'!AJ58-AI58</f>
        <v>0</v>
      </c>
      <c r="AK58" s="82">
        <f t="shared" si="1"/>
        <v>0</v>
      </c>
      <c r="AL58" s="83">
        <f>'Октябрь 2019'!AL58+AK58</f>
        <v>0</v>
      </c>
      <c r="AM58" s="82">
        <f t="shared" si="2"/>
        <v>0</v>
      </c>
      <c r="AN58" s="84">
        <f>'Октябрь 2019'!AN58+AM58</f>
        <v>0</v>
      </c>
      <c r="AO58" s="82">
        <f t="shared" si="3"/>
        <v>0</v>
      </c>
      <c r="AP58" s="85">
        <f>'Октябрь 2019'!AP58+'Ноябрь 2020'!AO58</f>
        <v>0</v>
      </c>
      <c r="AQ58" s="82">
        <f t="shared" si="4"/>
        <v>0</v>
      </c>
      <c r="AR58" s="86">
        <f>'Октябрь 2019'!AR58+'Ноябрь 2020'!AQ58</f>
        <v>0</v>
      </c>
      <c r="AS58" s="87" t="str">
        <f>'Январь 2020'!AW58</f>
        <v>Днепр1</v>
      </c>
      <c r="AT58" s="88" t="str">
        <f>'Январь 2020'!AX58</f>
        <v>TEAM11</v>
      </c>
      <c r="AU58" s="45">
        <f t="shared" si="5"/>
        <v>0</v>
      </c>
    </row>
    <row r="59" spans="1:47" ht="14.25" customHeight="1">
      <c r="A59" s="71">
        <f>'Январь 2020'!A59</f>
        <v>54</v>
      </c>
      <c r="B59" s="72" t="str">
        <f>'Январь 2020'!G59</f>
        <v>NAME056</v>
      </c>
      <c r="C59" s="73">
        <f>'Январь 2020'!B59</f>
        <v>39142</v>
      </c>
      <c r="D59" s="153"/>
      <c r="E59" s="75"/>
      <c r="F59" s="76"/>
      <c r="G59" s="76"/>
      <c r="H59" s="75"/>
      <c r="I59" s="75"/>
      <c r="J59" s="153"/>
      <c r="K59" s="153"/>
      <c r="L59" s="75"/>
      <c r="M59" s="76"/>
      <c r="N59" s="76"/>
      <c r="O59" s="75"/>
      <c r="P59" s="75"/>
      <c r="Q59" s="153"/>
      <c r="R59" s="153"/>
      <c r="S59" s="75"/>
      <c r="T59" s="76"/>
      <c r="U59" s="76"/>
      <c r="V59" s="75"/>
      <c r="W59" s="75"/>
      <c r="X59" s="153"/>
      <c r="Y59" s="153"/>
      <c r="Z59" s="75"/>
      <c r="AA59" s="76"/>
      <c r="AB59" s="76"/>
      <c r="AC59" s="79"/>
      <c r="AD59" s="79"/>
      <c r="AE59" s="153"/>
      <c r="AF59" s="153"/>
      <c r="AG59" s="79"/>
      <c r="AH59" s="76"/>
      <c r="AI59" s="80">
        <f t="shared" si="0"/>
        <v>0</v>
      </c>
      <c r="AJ59" s="81">
        <f>'Октябрь 2019'!AJ59-AI59</f>
        <v>-6</v>
      </c>
      <c r="AK59" s="82">
        <f t="shared" si="1"/>
        <v>0</v>
      </c>
      <c r="AL59" s="83">
        <f>'Октябрь 2019'!AL59+AK59</f>
        <v>0</v>
      </c>
      <c r="AM59" s="82">
        <f t="shared" si="2"/>
        <v>0</v>
      </c>
      <c r="AN59" s="84">
        <f>'Октябрь 2019'!AN59+AM59</f>
        <v>0</v>
      </c>
      <c r="AO59" s="82">
        <f t="shared" si="3"/>
        <v>0</v>
      </c>
      <c r="AP59" s="85">
        <f>'Октябрь 2019'!AP59+'Ноябрь 2020'!AO59</f>
        <v>0</v>
      </c>
      <c r="AQ59" s="82">
        <f t="shared" si="4"/>
        <v>0</v>
      </c>
      <c r="AR59" s="86">
        <f>'Октябрь 2019'!AR59+'Ноябрь 2020'!AQ59</f>
        <v>0</v>
      </c>
      <c r="AS59" s="87" t="str">
        <f>'Январь 2020'!AW59</f>
        <v>Днепр1</v>
      </c>
      <c r="AT59" s="88" t="str">
        <f>'Январь 2020'!AX59</f>
        <v>TEAM21</v>
      </c>
      <c r="AU59" s="45">
        <f t="shared" si="5"/>
        <v>0</v>
      </c>
    </row>
    <row r="60" spans="1:47" ht="14.25" customHeight="1">
      <c r="A60" s="71">
        <f>'Январь 2020'!A60</f>
        <v>55</v>
      </c>
      <c r="B60" s="72" t="str">
        <f>'Январь 2020'!G60</f>
        <v>NAME057</v>
      </c>
      <c r="C60" s="73">
        <f>'Январь 2020'!B60</f>
        <v>43538</v>
      </c>
      <c r="D60" s="153"/>
      <c r="E60" s="75"/>
      <c r="F60" s="76"/>
      <c r="G60" s="76"/>
      <c r="H60" s="75"/>
      <c r="I60" s="75"/>
      <c r="J60" s="153"/>
      <c r="K60" s="153"/>
      <c r="L60" s="75"/>
      <c r="M60" s="76"/>
      <c r="N60" s="76"/>
      <c r="O60" s="75"/>
      <c r="P60" s="75"/>
      <c r="Q60" s="153"/>
      <c r="R60" s="153"/>
      <c r="S60" s="75"/>
      <c r="T60" s="76"/>
      <c r="U60" s="76"/>
      <c r="V60" s="75"/>
      <c r="W60" s="75"/>
      <c r="X60" s="153"/>
      <c r="Y60" s="153"/>
      <c r="Z60" s="75"/>
      <c r="AA60" s="76"/>
      <c r="AB60" s="76"/>
      <c r="AC60" s="75"/>
      <c r="AD60" s="75"/>
      <c r="AE60" s="153"/>
      <c r="AF60" s="153"/>
      <c r="AG60" s="75"/>
      <c r="AH60" s="76"/>
      <c r="AI60" s="80">
        <f t="shared" si="0"/>
        <v>0</v>
      </c>
      <c r="AJ60" s="81">
        <f>'Октябрь 2019'!AJ60-AI60</f>
        <v>0</v>
      </c>
      <c r="AK60" s="82">
        <f t="shared" si="1"/>
        <v>0</v>
      </c>
      <c r="AL60" s="83">
        <f>'Октябрь 2019'!AL60+AK60</f>
        <v>0</v>
      </c>
      <c r="AM60" s="82">
        <f t="shared" si="2"/>
        <v>0</v>
      </c>
      <c r="AN60" s="84">
        <f>'Октябрь 2019'!AN60+AM60</f>
        <v>0</v>
      </c>
      <c r="AO60" s="82">
        <f t="shared" si="3"/>
        <v>0</v>
      </c>
      <c r="AP60" s="85">
        <f>'Октябрь 2019'!AP60+'Ноябрь 2020'!AO60</f>
        <v>0</v>
      </c>
      <c r="AQ60" s="82">
        <f t="shared" si="4"/>
        <v>0</v>
      </c>
      <c r="AR60" s="86">
        <f>'Октябрь 2019'!AR60+'Ноябрь 2020'!AQ60</f>
        <v>0</v>
      </c>
      <c r="AS60" s="87" t="str">
        <f>'Январь 2020'!AW60</f>
        <v>Днепр1</v>
      </c>
      <c r="AT60" s="88" t="str">
        <f>'Январь 2020'!AX60</f>
        <v>TEAM11</v>
      </c>
      <c r="AU60" s="45">
        <f t="shared" si="5"/>
        <v>0</v>
      </c>
    </row>
    <row r="61" spans="1:47" ht="14.25" customHeight="1">
      <c r="A61" s="71">
        <f>'Январь 2020'!A61</f>
        <v>56</v>
      </c>
      <c r="B61" s="72" t="str">
        <f>'Январь 2020'!G61</f>
        <v>NAME058</v>
      </c>
      <c r="C61" s="73">
        <f>'Январь 2020'!B61</f>
        <v>42963</v>
      </c>
      <c r="D61" s="153"/>
      <c r="E61" s="75"/>
      <c r="F61" s="76"/>
      <c r="G61" s="76"/>
      <c r="H61" s="75"/>
      <c r="I61" s="75"/>
      <c r="J61" s="153"/>
      <c r="K61" s="153"/>
      <c r="L61" s="75"/>
      <c r="M61" s="76"/>
      <c r="N61" s="76"/>
      <c r="O61" s="75"/>
      <c r="P61" s="75"/>
      <c r="Q61" s="153"/>
      <c r="R61" s="153"/>
      <c r="S61" s="75"/>
      <c r="T61" s="76"/>
      <c r="U61" s="76"/>
      <c r="V61" s="75"/>
      <c r="W61" s="75"/>
      <c r="X61" s="153"/>
      <c r="Y61" s="153"/>
      <c r="Z61" s="79"/>
      <c r="AA61" s="76"/>
      <c r="AB61" s="76"/>
      <c r="AC61" s="75"/>
      <c r="AD61" s="75"/>
      <c r="AE61" s="153"/>
      <c r="AF61" s="153"/>
      <c r="AG61" s="75"/>
      <c r="AH61" s="76"/>
      <c r="AI61" s="80">
        <f t="shared" si="0"/>
        <v>0</v>
      </c>
      <c r="AJ61" s="81">
        <f>'Октябрь 2019'!AJ61-AI61</f>
        <v>0</v>
      </c>
      <c r="AK61" s="82">
        <f t="shared" si="1"/>
        <v>0</v>
      </c>
      <c r="AL61" s="83">
        <f>'Октябрь 2019'!AL61+AK61</f>
        <v>0</v>
      </c>
      <c r="AM61" s="82">
        <f t="shared" si="2"/>
        <v>0</v>
      </c>
      <c r="AN61" s="84">
        <f>'Октябрь 2019'!AN61+AM61</f>
        <v>0</v>
      </c>
      <c r="AO61" s="82">
        <f t="shared" si="3"/>
        <v>0</v>
      </c>
      <c r="AP61" s="85">
        <f>'Октябрь 2019'!AP61+'Ноябрь 2020'!AO61</f>
        <v>0</v>
      </c>
      <c r="AQ61" s="82">
        <f t="shared" si="4"/>
        <v>0</v>
      </c>
      <c r="AR61" s="86">
        <f>'Октябрь 2019'!AR61+'Ноябрь 2020'!AQ61</f>
        <v>0</v>
      </c>
      <c r="AS61" s="87" t="str">
        <f>'Январь 2020'!AW61</f>
        <v>Днепр1</v>
      </c>
      <c r="AT61" s="88" t="str">
        <f>'Январь 2020'!AX61</f>
        <v>TEAM17</v>
      </c>
      <c r="AU61" s="45">
        <f t="shared" si="5"/>
        <v>0</v>
      </c>
    </row>
    <row r="62" spans="1:47" ht="14.25" customHeight="1">
      <c r="A62" s="71">
        <f>'Январь 2020'!A62</f>
        <v>57</v>
      </c>
      <c r="B62" s="72" t="str">
        <f>'Январь 2020'!G62</f>
        <v>NAME059</v>
      </c>
      <c r="C62" s="73">
        <f>'Январь 2020'!B62</f>
        <v>43243</v>
      </c>
      <c r="D62" s="153"/>
      <c r="E62" s="79"/>
      <c r="F62" s="76"/>
      <c r="G62" s="76"/>
      <c r="H62" s="75"/>
      <c r="I62" s="75"/>
      <c r="J62" s="153"/>
      <c r="K62" s="153"/>
      <c r="L62" s="75"/>
      <c r="M62" s="76"/>
      <c r="N62" s="76"/>
      <c r="O62" s="75"/>
      <c r="P62" s="75"/>
      <c r="Q62" s="153"/>
      <c r="R62" s="153"/>
      <c r="S62" s="75"/>
      <c r="T62" s="76"/>
      <c r="U62" s="76"/>
      <c r="V62" s="75"/>
      <c r="W62" s="75"/>
      <c r="X62" s="153"/>
      <c r="Y62" s="153"/>
      <c r="Z62" s="75"/>
      <c r="AA62" s="76"/>
      <c r="AB62" s="76"/>
      <c r="AC62" s="75"/>
      <c r="AD62" s="75"/>
      <c r="AE62" s="153"/>
      <c r="AF62" s="153"/>
      <c r="AG62" s="75"/>
      <c r="AH62" s="76"/>
      <c r="AI62" s="80">
        <f t="shared" si="0"/>
        <v>0</v>
      </c>
      <c r="AJ62" s="81">
        <f>'Октябрь 2019'!AJ62-AI62</f>
        <v>0</v>
      </c>
      <c r="AK62" s="82">
        <f t="shared" si="1"/>
        <v>0</v>
      </c>
      <c r="AL62" s="83">
        <f>'Октябрь 2019'!AL62+AK62</f>
        <v>0</v>
      </c>
      <c r="AM62" s="82">
        <f t="shared" si="2"/>
        <v>0</v>
      </c>
      <c r="AN62" s="84">
        <f>'Октябрь 2019'!AN62+AM62</f>
        <v>0</v>
      </c>
      <c r="AO62" s="82">
        <f t="shared" si="3"/>
        <v>0</v>
      </c>
      <c r="AP62" s="85">
        <f>'Октябрь 2019'!AP62+'Ноябрь 2020'!AO62</f>
        <v>0</v>
      </c>
      <c r="AQ62" s="82">
        <f t="shared" si="4"/>
        <v>0</v>
      </c>
      <c r="AR62" s="86">
        <f>'Октябрь 2019'!AR62+'Ноябрь 2020'!AQ62</f>
        <v>0</v>
      </c>
      <c r="AS62" s="87" t="str">
        <f>'Январь 2020'!AW62</f>
        <v>Днепр1</v>
      </c>
      <c r="AT62" s="88" t="str">
        <f>'Январь 2020'!AX62</f>
        <v>TEAM34</v>
      </c>
      <c r="AU62" s="45">
        <f t="shared" si="5"/>
        <v>0</v>
      </c>
    </row>
    <row r="63" spans="1:47" ht="14.25" customHeight="1">
      <c r="A63" s="71">
        <f>'Январь 2020'!A63</f>
        <v>58</v>
      </c>
      <c r="B63" s="72" t="str">
        <f>'Январь 2020'!G63</f>
        <v>NAME060</v>
      </c>
      <c r="C63" s="73">
        <f>'Январь 2020'!B63</f>
        <v>43384</v>
      </c>
      <c r="D63" s="153"/>
      <c r="E63" s="75"/>
      <c r="F63" s="76"/>
      <c r="G63" s="76"/>
      <c r="H63" s="75"/>
      <c r="I63" s="75"/>
      <c r="J63" s="153"/>
      <c r="K63" s="153"/>
      <c r="L63" s="75"/>
      <c r="M63" s="76"/>
      <c r="N63" s="76"/>
      <c r="O63" s="75"/>
      <c r="P63" s="75"/>
      <c r="Q63" s="153"/>
      <c r="R63" s="153"/>
      <c r="S63" s="75"/>
      <c r="T63" s="76"/>
      <c r="U63" s="76"/>
      <c r="V63" s="75"/>
      <c r="W63" s="75"/>
      <c r="X63" s="153"/>
      <c r="Y63" s="153"/>
      <c r="Z63" s="75"/>
      <c r="AA63" s="76"/>
      <c r="AB63" s="76"/>
      <c r="AC63" s="75"/>
      <c r="AD63" s="75"/>
      <c r="AE63" s="153"/>
      <c r="AF63" s="153"/>
      <c r="AG63" s="75"/>
      <c r="AH63" s="76"/>
      <c r="AI63" s="80">
        <f t="shared" si="0"/>
        <v>0</v>
      </c>
      <c r="AJ63" s="81">
        <f>'Октябрь 2019'!AJ63-AI63</f>
        <v>-4</v>
      </c>
      <c r="AK63" s="82">
        <f t="shared" si="1"/>
        <v>0</v>
      </c>
      <c r="AL63" s="83">
        <f>'Октябрь 2019'!AL63+AK63</f>
        <v>0</v>
      </c>
      <c r="AM63" s="82">
        <f t="shared" si="2"/>
        <v>0</v>
      </c>
      <c r="AN63" s="84">
        <f>'Октябрь 2019'!AN63+AM63</f>
        <v>0</v>
      </c>
      <c r="AO63" s="82">
        <f t="shared" si="3"/>
        <v>0</v>
      </c>
      <c r="AP63" s="85">
        <f>'Октябрь 2019'!AP63+'Ноябрь 2020'!AO63</f>
        <v>0</v>
      </c>
      <c r="AQ63" s="82">
        <f t="shared" si="4"/>
        <v>0</v>
      </c>
      <c r="AR63" s="86">
        <f>'Октябрь 2019'!AR63+'Ноябрь 2020'!AQ63</f>
        <v>0</v>
      </c>
      <c r="AS63" s="87" t="str">
        <f>'Январь 2020'!AW63</f>
        <v>Днепр1</v>
      </c>
      <c r="AT63" s="88" t="str">
        <f>'Январь 2020'!AX63</f>
        <v>TEAM02</v>
      </c>
      <c r="AU63" s="45">
        <f t="shared" si="5"/>
        <v>0</v>
      </c>
    </row>
    <row r="64" spans="1:47" ht="14.25" customHeight="1">
      <c r="A64" s="71">
        <f>'Январь 2020'!A64</f>
        <v>59</v>
      </c>
      <c r="B64" s="72" t="str">
        <f>'Январь 2020'!G64</f>
        <v>NAME061</v>
      </c>
      <c r="C64" s="73">
        <f>'Январь 2020'!B64</f>
        <v>43384</v>
      </c>
      <c r="D64" s="153"/>
      <c r="E64" s="75"/>
      <c r="F64" s="76"/>
      <c r="G64" s="76"/>
      <c r="H64" s="75"/>
      <c r="I64" s="75"/>
      <c r="J64" s="153"/>
      <c r="K64" s="153"/>
      <c r="L64" s="75"/>
      <c r="M64" s="76"/>
      <c r="N64" s="76"/>
      <c r="O64" s="75"/>
      <c r="P64" s="75"/>
      <c r="Q64" s="153"/>
      <c r="R64" s="153"/>
      <c r="S64" s="75"/>
      <c r="T64" s="76"/>
      <c r="U64" s="76"/>
      <c r="V64" s="75"/>
      <c r="W64" s="75"/>
      <c r="X64" s="153"/>
      <c r="Y64" s="153"/>
      <c r="Z64" s="75"/>
      <c r="AA64" s="76"/>
      <c r="AB64" s="76"/>
      <c r="AC64" s="75"/>
      <c r="AD64" s="75"/>
      <c r="AE64" s="153"/>
      <c r="AF64" s="153"/>
      <c r="AG64" s="75"/>
      <c r="AH64" s="76"/>
      <c r="AI64" s="80">
        <f t="shared" si="0"/>
        <v>0</v>
      </c>
      <c r="AJ64" s="81">
        <f>'Октябрь 2019'!AJ64-AI64</f>
        <v>0</v>
      </c>
      <c r="AK64" s="82">
        <f t="shared" si="1"/>
        <v>0</v>
      </c>
      <c r="AL64" s="83">
        <f>'Октябрь 2019'!AL64+AK64</f>
        <v>0</v>
      </c>
      <c r="AM64" s="82">
        <f t="shared" si="2"/>
        <v>0</v>
      </c>
      <c r="AN64" s="84">
        <f>'Октябрь 2019'!AN64+AM64</f>
        <v>0</v>
      </c>
      <c r="AO64" s="82">
        <f t="shared" si="3"/>
        <v>0</v>
      </c>
      <c r="AP64" s="85">
        <f>'Октябрь 2019'!AP64+'Ноябрь 2020'!AO64</f>
        <v>0</v>
      </c>
      <c r="AQ64" s="82">
        <f t="shared" si="4"/>
        <v>0</v>
      </c>
      <c r="AR64" s="86">
        <f>'Октябрь 2019'!AR64+'Ноябрь 2020'!AQ64</f>
        <v>0</v>
      </c>
      <c r="AS64" s="87" t="str">
        <f>'Январь 2020'!AW64</f>
        <v>Днепр1</v>
      </c>
      <c r="AT64" s="88" t="str">
        <f>'Январь 2020'!AX64</f>
        <v>TEAM34</v>
      </c>
      <c r="AU64" s="45">
        <f t="shared" si="5"/>
        <v>0</v>
      </c>
    </row>
    <row r="65" spans="1:47" ht="14.25" customHeight="1">
      <c r="A65" s="71">
        <f>'Январь 2020'!A65</f>
        <v>60</v>
      </c>
      <c r="B65" s="72" t="str">
        <f>'Январь 2020'!G65</f>
        <v>NAME062</v>
      </c>
      <c r="C65" s="73">
        <f>'Январь 2020'!B65</f>
        <v>43733</v>
      </c>
      <c r="D65" s="153"/>
      <c r="E65" s="75"/>
      <c r="F65" s="76"/>
      <c r="G65" s="76"/>
      <c r="H65" s="75"/>
      <c r="I65" s="75"/>
      <c r="J65" s="153"/>
      <c r="K65" s="153"/>
      <c r="L65" s="75"/>
      <c r="M65" s="76"/>
      <c r="N65" s="76"/>
      <c r="O65" s="75"/>
      <c r="P65" s="75"/>
      <c r="Q65" s="153"/>
      <c r="R65" s="153"/>
      <c r="S65" s="75"/>
      <c r="T65" s="76"/>
      <c r="U65" s="76"/>
      <c r="V65" s="75"/>
      <c r="W65" s="75"/>
      <c r="X65" s="153"/>
      <c r="Y65" s="153"/>
      <c r="Z65" s="75"/>
      <c r="AA65" s="76"/>
      <c r="AB65" s="76"/>
      <c r="AC65" s="75"/>
      <c r="AD65" s="75"/>
      <c r="AE65" s="153"/>
      <c r="AF65" s="153"/>
      <c r="AG65" s="75"/>
      <c r="AH65" s="76"/>
      <c r="AI65" s="80">
        <f t="shared" si="0"/>
        <v>0</v>
      </c>
      <c r="AJ65" s="81">
        <f>'Октябрь 2019'!AJ65-AI65</f>
        <v>0</v>
      </c>
      <c r="AK65" s="82">
        <f t="shared" si="1"/>
        <v>0</v>
      </c>
      <c r="AL65" s="83">
        <f>'Октябрь 2019'!AL65+AK65</f>
        <v>0</v>
      </c>
      <c r="AM65" s="82">
        <f t="shared" si="2"/>
        <v>0</v>
      </c>
      <c r="AN65" s="84">
        <f>'Октябрь 2019'!AN65+AM65</f>
        <v>0</v>
      </c>
      <c r="AO65" s="82">
        <f t="shared" si="3"/>
        <v>0</v>
      </c>
      <c r="AP65" s="85">
        <f>'Октябрь 2019'!AP65+'Ноябрь 2020'!AO65</f>
        <v>0</v>
      </c>
      <c r="AQ65" s="82">
        <f t="shared" si="4"/>
        <v>0</v>
      </c>
      <c r="AR65" s="86">
        <f>'Октябрь 2019'!AR65+'Ноябрь 2020'!AQ65</f>
        <v>0</v>
      </c>
      <c r="AS65" s="87" t="str">
        <f>'Январь 2020'!AW65</f>
        <v>Днепр1</v>
      </c>
      <c r="AT65" s="88" t="str">
        <f>'Январь 2020'!AX65</f>
        <v>TEAM34</v>
      </c>
      <c r="AU65" s="45">
        <f t="shared" si="5"/>
        <v>0</v>
      </c>
    </row>
    <row r="66" spans="1:47" ht="14.25" customHeight="1">
      <c r="A66" s="71">
        <f>'Январь 2020'!A66</f>
        <v>61</v>
      </c>
      <c r="B66" s="72" t="str">
        <f>'Январь 2020'!G66</f>
        <v>NAME063</v>
      </c>
      <c r="C66" s="73">
        <f>'Январь 2020'!B66</f>
        <v>41183</v>
      </c>
      <c r="D66" s="153"/>
      <c r="E66" s="75"/>
      <c r="F66" s="76"/>
      <c r="G66" s="76"/>
      <c r="H66" s="75"/>
      <c r="I66" s="75"/>
      <c r="J66" s="153"/>
      <c r="K66" s="153"/>
      <c r="L66" s="75"/>
      <c r="M66" s="76"/>
      <c r="N66" s="76"/>
      <c r="O66" s="75"/>
      <c r="P66" s="75"/>
      <c r="Q66" s="153"/>
      <c r="R66" s="153"/>
      <c r="S66" s="75"/>
      <c r="T66" s="76"/>
      <c r="U66" s="76"/>
      <c r="V66" s="75"/>
      <c r="W66" s="75"/>
      <c r="X66" s="153"/>
      <c r="Y66" s="153"/>
      <c r="Z66" s="75"/>
      <c r="AA66" s="76"/>
      <c r="AB66" s="76"/>
      <c r="AC66" s="75"/>
      <c r="AD66" s="75"/>
      <c r="AE66" s="153"/>
      <c r="AF66" s="153"/>
      <c r="AG66" s="75"/>
      <c r="AH66" s="76"/>
      <c r="AI66" s="80">
        <f t="shared" si="0"/>
        <v>0</v>
      </c>
      <c r="AJ66" s="81">
        <f>'Октябрь 2019'!AJ66-AI66</f>
        <v>-9</v>
      </c>
      <c r="AK66" s="82">
        <f t="shared" si="1"/>
        <v>0</v>
      </c>
      <c r="AL66" s="83">
        <f>'Октябрь 2019'!AL66+AK66</f>
        <v>0</v>
      </c>
      <c r="AM66" s="82">
        <f t="shared" si="2"/>
        <v>0</v>
      </c>
      <c r="AN66" s="84">
        <f>'Октябрь 2019'!AN66+AM66</f>
        <v>0</v>
      </c>
      <c r="AO66" s="82">
        <f t="shared" si="3"/>
        <v>0</v>
      </c>
      <c r="AP66" s="85">
        <f>'Октябрь 2019'!AP66+'Ноябрь 2020'!AO66</f>
        <v>0</v>
      </c>
      <c r="AQ66" s="82">
        <f t="shared" si="4"/>
        <v>0</v>
      </c>
      <c r="AR66" s="86">
        <f>'Октябрь 2019'!AR66+'Ноябрь 2020'!AQ66</f>
        <v>0</v>
      </c>
      <c r="AS66" s="87" t="str">
        <f>'Январь 2020'!AW66</f>
        <v>Днепр1</v>
      </c>
      <c r="AT66" s="88" t="str">
        <f>'Январь 2020'!AX66</f>
        <v>TEAM34</v>
      </c>
      <c r="AU66" s="45">
        <f t="shared" si="5"/>
        <v>0</v>
      </c>
    </row>
    <row r="67" spans="1:47" ht="14.25" customHeight="1">
      <c r="A67" s="71">
        <f>'Январь 2020'!A67</f>
        <v>62</v>
      </c>
      <c r="B67" s="72" t="str">
        <f>'Январь 2020'!G67</f>
        <v>NAME064</v>
      </c>
      <c r="C67" s="214">
        <f>'Январь 2020'!B67</f>
        <v>43812</v>
      </c>
      <c r="D67" s="190"/>
      <c r="E67" s="75"/>
      <c r="F67" s="76"/>
      <c r="G67" s="76"/>
      <c r="H67" s="75"/>
      <c r="I67" s="75"/>
      <c r="J67" s="190"/>
      <c r="K67" s="190"/>
      <c r="L67" s="75"/>
      <c r="M67" s="76"/>
      <c r="N67" s="76"/>
      <c r="O67" s="75"/>
      <c r="P67" s="75"/>
      <c r="Q67" s="190"/>
      <c r="R67" s="190"/>
      <c r="S67" s="75"/>
      <c r="T67" s="76"/>
      <c r="U67" s="76"/>
      <c r="V67" s="75"/>
      <c r="W67" s="75"/>
      <c r="X67" s="190"/>
      <c r="Y67" s="190"/>
      <c r="Z67" s="75"/>
      <c r="AA67" s="76"/>
      <c r="AB67" s="76"/>
      <c r="AC67" s="79"/>
      <c r="AD67" s="75"/>
      <c r="AE67" s="190"/>
      <c r="AF67" s="190"/>
      <c r="AG67" s="75"/>
      <c r="AH67" s="76"/>
      <c r="AI67" s="80">
        <f t="shared" si="0"/>
        <v>0</v>
      </c>
      <c r="AJ67" s="81">
        <f>'Октябрь 2019'!AJ67-AI67</f>
        <v>0</v>
      </c>
      <c r="AK67" s="82">
        <f t="shared" si="1"/>
        <v>0</v>
      </c>
      <c r="AL67" s="83">
        <f>'Октябрь 2019'!AL67+AK67</f>
        <v>0</v>
      </c>
      <c r="AM67" s="82">
        <f t="shared" si="2"/>
        <v>0</v>
      </c>
      <c r="AN67" s="84">
        <f>'Октябрь 2019'!AN67+AM67</f>
        <v>0</v>
      </c>
      <c r="AO67" s="82">
        <f t="shared" si="3"/>
        <v>0</v>
      </c>
      <c r="AP67" s="85">
        <f>'Октябрь 2019'!AP67+'Ноябрь 2020'!AO67</f>
        <v>0</v>
      </c>
      <c r="AQ67" s="82">
        <f t="shared" si="4"/>
        <v>0</v>
      </c>
      <c r="AR67" s="86">
        <f>'Октябрь 2019'!AR67+'Ноябрь 2020'!AQ67</f>
        <v>0</v>
      </c>
      <c r="AS67" s="87" t="str">
        <f>'Январь 2020'!AW67</f>
        <v>Днепр2</v>
      </c>
      <c r="AT67" s="88" t="str">
        <f>'Январь 2020'!AX67</f>
        <v>TEAM03</v>
      </c>
      <c r="AU67" s="45">
        <f t="shared" si="5"/>
        <v>0</v>
      </c>
    </row>
    <row r="68" spans="1:47" ht="14.25" customHeight="1">
      <c r="A68" s="71">
        <f>'Январь 2020'!A68</f>
        <v>63</v>
      </c>
      <c r="B68" s="72" t="str">
        <f>'Январь 2020'!G68</f>
        <v>NAME065</v>
      </c>
      <c r="C68" s="73">
        <f>'Январь 2020'!B68</f>
        <v>43479</v>
      </c>
      <c r="D68" s="153"/>
      <c r="E68" s="75"/>
      <c r="F68" s="76"/>
      <c r="G68" s="76"/>
      <c r="H68" s="75"/>
      <c r="I68" s="75"/>
      <c r="J68" s="153"/>
      <c r="K68" s="153"/>
      <c r="L68" s="75"/>
      <c r="M68" s="76"/>
      <c r="N68" s="76"/>
      <c r="O68" s="75"/>
      <c r="P68" s="75"/>
      <c r="Q68" s="153"/>
      <c r="R68" s="153"/>
      <c r="S68" s="75"/>
      <c r="T68" s="76"/>
      <c r="U68" s="76"/>
      <c r="V68" s="75"/>
      <c r="W68" s="75"/>
      <c r="X68" s="153"/>
      <c r="Y68" s="153"/>
      <c r="Z68" s="75"/>
      <c r="AA68" s="76"/>
      <c r="AB68" s="76"/>
      <c r="AC68" s="79"/>
      <c r="AD68" s="75"/>
      <c r="AE68" s="153"/>
      <c r="AF68" s="153"/>
      <c r="AG68" s="75"/>
      <c r="AH68" s="76"/>
      <c r="AI68" s="80">
        <f t="shared" si="0"/>
        <v>0</v>
      </c>
      <c r="AJ68" s="81">
        <f>'Октябрь 2019'!AJ68-AI68</f>
        <v>0</v>
      </c>
      <c r="AK68" s="82">
        <f t="shared" si="1"/>
        <v>0</v>
      </c>
      <c r="AL68" s="83">
        <f>'Октябрь 2019'!AL68+AK68</f>
        <v>0</v>
      </c>
      <c r="AM68" s="82">
        <f t="shared" si="2"/>
        <v>0</v>
      </c>
      <c r="AN68" s="84">
        <f>'Октябрь 2019'!AN68+AM68</f>
        <v>0</v>
      </c>
      <c r="AO68" s="82">
        <f t="shared" si="3"/>
        <v>0</v>
      </c>
      <c r="AP68" s="85">
        <f>'Октябрь 2019'!AP68+'Ноябрь 2020'!AO68</f>
        <v>0</v>
      </c>
      <c r="AQ68" s="82">
        <f t="shared" si="4"/>
        <v>0</v>
      </c>
      <c r="AR68" s="86">
        <f>'Октябрь 2019'!AR68+'Ноябрь 2020'!AQ68</f>
        <v>0</v>
      </c>
      <c r="AS68" s="87" t="str">
        <f>'Январь 2020'!AW68</f>
        <v>Харьков</v>
      </c>
      <c r="AT68" s="88" t="str">
        <f>'Январь 2020'!AX68</f>
        <v>TEAM03</v>
      </c>
      <c r="AU68" s="45">
        <f t="shared" si="5"/>
        <v>0</v>
      </c>
    </row>
    <row r="69" spans="1:47" ht="14.25" customHeight="1">
      <c r="A69" s="71">
        <f>'Январь 2020'!A69</f>
        <v>64</v>
      </c>
      <c r="B69" s="72" t="str">
        <f>'Январь 2020'!G69</f>
        <v>NAME066</v>
      </c>
      <c r="C69" s="73">
        <f>'Январь 2020'!B69</f>
        <v>43416</v>
      </c>
      <c r="D69" s="153"/>
      <c r="E69" s="75"/>
      <c r="F69" s="76"/>
      <c r="G69" s="76"/>
      <c r="H69" s="75"/>
      <c r="I69" s="75"/>
      <c r="J69" s="153"/>
      <c r="K69" s="153"/>
      <c r="L69" s="79"/>
      <c r="M69" s="76"/>
      <c r="N69" s="76"/>
      <c r="O69" s="75"/>
      <c r="P69" s="75"/>
      <c r="Q69" s="153"/>
      <c r="R69" s="153"/>
      <c r="S69" s="75"/>
      <c r="T69" s="76"/>
      <c r="U69" s="76"/>
      <c r="V69" s="75"/>
      <c r="W69" s="79"/>
      <c r="X69" s="153"/>
      <c r="Y69" s="153"/>
      <c r="Z69" s="75"/>
      <c r="AA69" s="76"/>
      <c r="AB69" s="76"/>
      <c r="AC69" s="75"/>
      <c r="AD69" s="75"/>
      <c r="AE69" s="153"/>
      <c r="AF69" s="153"/>
      <c r="AG69" s="75"/>
      <c r="AH69" s="76"/>
      <c r="AI69" s="80">
        <f t="shared" si="0"/>
        <v>0</v>
      </c>
      <c r="AJ69" s="81">
        <f>'Октябрь 2019'!AJ69-AI69</f>
        <v>0</v>
      </c>
      <c r="AK69" s="82">
        <f t="shared" si="1"/>
        <v>0</v>
      </c>
      <c r="AL69" s="83">
        <f>'Октябрь 2019'!AL69+AK69</f>
        <v>0</v>
      </c>
      <c r="AM69" s="82">
        <f t="shared" si="2"/>
        <v>0</v>
      </c>
      <c r="AN69" s="84">
        <f>'Октябрь 2019'!AN69+AM69</f>
        <v>0</v>
      </c>
      <c r="AO69" s="82">
        <f t="shared" si="3"/>
        <v>0</v>
      </c>
      <c r="AP69" s="85">
        <f>'Октябрь 2019'!AP69+'Ноябрь 2020'!AO69</f>
        <v>0</v>
      </c>
      <c r="AQ69" s="82">
        <f t="shared" si="4"/>
        <v>0</v>
      </c>
      <c r="AR69" s="86">
        <f>'Октябрь 2019'!AR69+'Ноябрь 2020'!AQ69</f>
        <v>0</v>
      </c>
      <c r="AS69" s="87" t="str">
        <f>'Январь 2020'!AW69</f>
        <v>Киев</v>
      </c>
      <c r="AT69" s="88" t="str">
        <f>'Январь 2020'!AX69</f>
        <v>TEAM25</v>
      </c>
      <c r="AU69" s="45">
        <f t="shared" si="5"/>
        <v>0</v>
      </c>
    </row>
    <row r="70" spans="1:47" ht="14.25" customHeight="1">
      <c r="A70" s="71">
        <f>'Январь 2020'!A70</f>
        <v>65</v>
      </c>
      <c r="B70" s="72" t="str">
        <f>'Январь 2020'!G70</f>
        <v>NAME067</v>
      </c>
      <c r="C70" s="89">
        <f>'Январь 2020'!B70</f>
        <v>43805</v>
      </c>
      <c r="D70" s="153"/>
      <c r="E70" s="75"/>
      <c r="F70" s="76"/>
      <c r="G70" s="76"/>
      <c r="H70" s="75"/>
      <c r="I70" s="75"/>
      <c r="J70" s="153"/>
      <c r="K70" s="153"/>
      <c r="L70" s="79"/>
      <c r="M70" s="76"/>
      <c r="N70" s="76"/>
      <c r="O70" s="75"/>
      <c r="P70" s="75"/>
      <c r="Q70" s="153"/>
      <c r="R70" s="153"/>
      <c r="S70" s="75"/>
      <c r="T70" s="76"/>
      <c r="U70" s="76"/>
      <c r="V70" s="75"/>
      <c r="W70" s="75"/>
      <c r="X70" s="153"/>
      <c r="Y70" s="153"/>
      <c r="Z70" s="75"/>
      <c r="AA70" s="76"/>
      <c r="AB70" s="76"/>
      <c r="AC70" s="75"/>
      <c r="AD70" s="75"/>
      <c r="AE70" s="153"/>
      <c r="AF70" s="153"/>
      <c r="AG70" s="75"/>
      <c r="AH70" s="76"/>
      <c r="AI70" s="80">
        <f t="shared" si="0"/>
        <v>0</v>
      </c>
      <c r="AJ70" s="81">
        <f>'Октябрь 2019'!AJ70-AI70</f>
        <v>0</v>
      </c>
      <c r="AK70" s="82">
        <f t="shared" si="1"/>
        <v>0</v>
      </c>
      <c r="AL70" s="83">
        <f>'Октябрь 2019'!AL70+AK70</f>
        <v>0</v>
      </c>
      <c r="AM70" s="82">
        <f t="shared" si="2"/>
        <v>0</v>
      </c>
      <c r="AN70" s="84">
        <f>'Октябрь 2019'!AN70+AM70</f>
        <v>0</v>
      </c>
      <c r="AO70" s="82">
        <f t="shared" si="3"/>
        <v>0</v>
      </c>
      <c r="AP70" s="85">
        <f>'Октябрь 2019'!AP70+'Ноябрь 2020'!AO70</f>
        <v>0</v>
      </c>
      <c r="AQ70" s="82">
        <f t="shared" si="4"/>
        <v>0</v>
      </c>
      <c r="AR70" s="86">
        <f>'Октябрь 2019'!AR70+'Ноябрь 2020'!AQ70</f>
        <v>0</v>
      </c>
      <c r="AS70" s="87" t="str">
        <f>'Январь 2020'!AW70</f>
        <v>Днепр2</v>
      </c>
      <c r="AT70" s="88" t="str">
        <f>'Январь 2020'!AX70</f>
        <v>TEAM11</v>
      </c>
      <c r="AU70" s="45">
        <f t="shared" si="5"/>
        <v>0</v>
      </c>
    </row>
    <row r="71" spans="1:47" ht="14.25" customHeight="1">
      <c r="A71" s="71">
        <f>'Январь 2020'!A71</f>
        <v>66</v>
      </c>
      <c r="B71" s="72" t="str">
        <f>'Январь 2020'!G71</f>
        <v>NAME068</v>
      </c>
      <c r="C71" s="73">
        <f>'Январь 2020'!B71</f>
        <v>43391</v>
      </c>
      <c r="D71" s="153"/>
      <c r="E71" s="75"/>
      <c r="F71" s="76"/>
      <c r="G71" s="76"/>
      <c r="H71" s="75"/>
      <c r="I71" s="75"/>
      <c r="J71" s="153"/>
      <c r="K71" s="153"/>
      <c r="L71" s="75"/>
      <c r="M71" s="76"/>
      <c r="N71" s="76"/>
      <c r="O71" s="75"/>
      <c r="P71" s="75"/>
      <c r="Q71" s="153"/>
      <c r="R71" s="153"/>
      <c r="S71" s="75"/>
      <c r="T71" s="76"/>
      <c r="U71" s="76"/>
      <c r="V71" s="75"/>
      <c r="W71" s="75"/>
      <c r="X71" s="153"/>
      <c r="Y71" s="153"/>
      <c r="Z71" s="75"/>
      <c r="AA71" s="76"/>
      <c r="AB71" s="76"/>
      <c r="AC71" s="75"/>
      <c r="AD71" s="75"/>
      <c r="AE71" s="153"/>
      <c r="AF71" s="153"/>
      <c r="AG71" s="75"/>
      <c r="AH71" s="76"/>
      <c r="AI71" s="80">
        <f t="shared" si="0"/>
        <v>0</v>
      </c>
      <c r="AJ71" s="81">
        <f>'Октябрь 2019'!AJ71-AI71</f>
        <v>0</v>
      </c>
      <c r="AK71" s="82">
        <f t="shared" si="1"/>
        <v>0</v>
      </c>
      <c r="AL71" s="83">
        <f>'Октябрь 2019'!AL71+AK71</f>
        <v>0</v>
      </c>
      <c r="AM71" s="82">
        <f t="shared" si="2"/>
        <v>0</v>
      </c>
      <c r="AN71" s="84">
        <f>'Октябрь 2019'!AN71+AM71</f>
        <v>0</v>
      </c>
      <c r="AO71" s="82">
        <f t="shared" si="3"/>
        <v>0</v>
      </c>
      <c r="AP71" s="85">
        <f>'Октябрь 2019'!AP71+'Ноябрь 2020'!AO71</f>
        <v>0</v>
      </c>
      <c r="AQ71" s="82">
        <f t="shared" si="4"/>
        <v>0</v>
      </c>
      <c r="AR71" s="86">
        <f>'Октябрь 2019'!AR71+'Ноябрь 2020'!AQ71</f>
        <v>0</v>
      </c>
      <c r="AS71" s="87" t="str">
        <f>'Январь 2020'!AW71</f>
        <v>Днепр1</v>
      </c>
      <c r="AT71" s="88" t="str">
        <f>'Январь 2020'!AX71</f>
        <v>TEAM18</v>
      </c>
      <c r="AU71" s="45">
        <f t="shared" si="5"/>
        <v>0</v>
      </c>
    </row>
    <row r="72" spans="1:47" ht="14.25" customHeight="1">
      <c r="A72" s="71">
        <f>'Январь 2020'!A72</f>
        <v>67</v>
      </c>
      <c r="B72" s="72" t="str">
        <f>'Январь 2020'!G72</f>
        <v>NAME069</v>
      </c>
      <c r="C72" s="73">
        <f>'Январь 2020'!B72</f>
        <v>43504</v>
      </c>
      <c r="D72" s="153"/>
      <c r="E72" s="75"/>
      <c r="F72" s="76"/>
      <c r="G72" s="76"/>
      <c r="H72" s="75"/>
      <c r="I72" s="75"/>
      <c r="J72" s="153"/>
      <c r="K72" s="153"/>
      <c r="L72" s="75"/>
      <c r="M72" s="76"/>
      <c r="N72" s="76"/>
      <c r="O72" s="75"/>
      <c r="P72" s="75"/>
      <c r="Q72" s="153"/>
      <c r="R72" s="153"/>
      <c r="S72" s="75"/>
      <c r="T72" s="76"/>
      <c r="U72" s="76"/>
      <c r="V72" s="79"/>
      <c r="W72" s="75"/>
      <c r="X72" s="153"/>
      <c r="Y72" s="153"/>
      <c r="Z72" s="75"/>
      <c r="AA72" s="76"/>
      <c r="AB72" s="76"/>
      <c r="AC72" s="75"/>
      <c r="AD72" s="75"/>
      <c r="AE72" s="153"/>
      <c r="AF72" s="153"/>
      <c r="AG72" s="75"/>
      <c r="AH72" s="76"/>
      <c r="AI72" s="80">
        <f t="shared" si="0"/>
        <v>0</v>
      </c>
      <c r="AJ72" s="81">
        <f>'Октябрь 2019'!AJ72-AI72</f>
        <v>0</v>
      </c>
      <c r="AK72" s="82">
        <f t="shared" si="1"/>
        <v>0</v>
      </c>
      <c r="AL72" s="83">
        <f>'Октябрь 2019'!AL72+AK72</f>
        <v>0</v>
      </c>
      <c r="AM72" s="82">
        <f t="shared" si="2"/>
        <v>0</v>
      </c>
      <c r="AN72" s="84">
        <f>'Октябрь 2019'!AN72+AM72</f>
        <v>0</v>
      </c>
      <c r="AO72" s="82">
        <f t="shared" si="3"/>
        <v>0</v>
      </c>
      <c r="AP72" s="85">
        <f>'Октябрь 2019'!AP72+'Ноябрь 2020'!AO72</f>
        <v>0</v>
      </c>
      <c r="AQ72" s="82">
        <f t="shared" si="4"/>
        <v>0</v>
      </c>
      <c r="AR72" s="86">
        <f>'Октябрь 2019'!AR72+'Ноябрь 2020'!AQ72</f>
        <v>0</v>
      </c>
      <c r="AS72" s="87" t="str">
        <f>'Январь 2020'!AW72</f>
        <v>Киев</v>
      </c>
      <c r="AT72" s="88" t="str">
        <f>'Январь 2020'!AX72</f>
        <v>TEAM26</v>
      </c>
      <c r="AU72" s="45">
        <f t="shared" si="5"/>
        <v>0</v>
      </c>
    </row>
    <row r="73" spans="1:47" ht="14.25" customHeight="1">
      <c r="A73" s="71">
        <f>'Январь 2020'!A73</f>
        <v>68</v>
      </c>
      <c r="B73" s="72" t="str">
        <f>'Январь 2020'!G73</f>
        <v>NAME070</v>
      </c>
      <c r="C73" s="73">
        <f>'Январь 2020'!B73</f>
        <v>43186</v>
      </c>
      <c r="D73" s="153"/>
      <c r="E73" s="75"/>
      <c r="F73" s="76"/>
      <c r="G73" s="76"/>
      <c r="H73" s="75"/>
      <c r="I73" s="75"/>
      <c r="J73" s="153"/>
      <c r="K73" s="153"/>
      <c r="L73" s="75"/>
      <c r="M73" s="76"/>
      <c r="N73" s="76"/>
      <c r="O73" s="75"/>
      <c r="P73" s="75"/>
      <c r="Q73" s="153"/>
      <c r="R73" s="153"/>
      <c r="S73" s="75"/>
      <c r="T73" s="76"/>
      <c r="U73" s="76"/>
      <c r="V73" s="75"/>
      <c r="W73" s="75"/>
      <c r="X73" s="153"/>
      <c r="Y73" s="153"/>
      <c r="Z73" s="75"/>
      <c r="AA73" s="76"/>
      <c r="AB73" s="76"/>
      <c r="AC73" s="75"/>
      <c r="AD73" s="75"/>
      <c r="AE73" s="153"/>
      <c r="AF73" s="153"/>
      <c r="AG73" s="75"/>
      <c r="AH73" s="76"/>
      <c r="AI73" s="80">
        <f t="shared" si="0"/>
        <v>0</v>
      </c>
      <c r="AJ73" s="81">
        <f>'Октябрь 2019'!AJ73-AI73</f>
        <v>-8</v>
      </c>
      <c r="AK73" s="82">
        <f t="shared" si="1"/>
        <v>0</v>
      </c>
      <c r="AL73" s="83">
        <f>'Октябрь 2019'!AL73+AK73</f>
        <v>0</v>
      </c>
      <c r="AM73" s="82">
        <f t="shared" si="2"/>
        <v>0</v>
      </c>
      <c r="AN73" s="84">
        <f>'Октябрь 2019'!AN73+AM73</f>
        <v>0</v>
      </c>
      <c r="AO73" s="82">
        <f t="shared" si="3"/>
        <v>0</v>
      </c>
      <c r="AP73" s="85">
        <f>'Октябрь 2019'!AP73+'Ноябрь 2020'!AO73</f>
        <v>0</v>
      </c>
      <c r="AQ73" s="82">
        <f t="shared" si="4"/>
        <v>0</v>
      </c>
      <c r="AR73" s="86">
        <f>'Октябрь 2019'!AR73+'Ноябрь 2020'!AQ73</f>
        <v>0</v>
      </c>
      <c r="AS73" s="87" t="str">
        <f>'Январь 2020'!AW73</f>
        <v>Днепр1</v>
      </c>
      <c r="AT73" s="88" t="str">
        <f>'Январь 2020'!AX73</f>
        <v>TEAM21</v>
      </c>
      <c r="AU73" s="45">
        <f t="shared" si="5"/>
        <v>0</v>
      </c>
    </row>
    <row r="74" spans="1:47" ht="14.25" customHeight="1">
      <c r="A74" s="71">
        <f>'Январь 2020'!A74</f>
        <v>69</v>
      </c>
      <c r="B74" s="72" t="str">
        <f>'Январь 2020'!G74</f>
        <v>NAME071</v>
      </c>
      <c r="C74" s="73">
        <f>'Январь 2020'!B74</f>
        <v>43543</v>
      </c>
      <c r="D74" s="153"/>
      <c r="E74" s="75"/>
      <c r="F74" s="76"/>
      <c r="G74" s="76"/>
      <c r="H74" s="75"/>
      <c r="I74" s="75"/>
      <c r="J74" s="153"/>
      <c r="K74" s="153"/>
      <c r="L74" s="75"/>
      <c r="M74" s="76"/>
      <c r="N74" s="76"/>
      <c r="O74" s="75"/>
      <c r="P74" s="75"/>
      <c r="Q74" s="153"/>
      <c r="R74" s="153"/>
      <c r="S74" s="75"/>
      <c r="T74" s="76"/>
      <c r="U74" s="76"/>
      <c r="V74" s="75"/>
      <c r="W74" s="75"/>
      <c r="X74" s="153"/>
      <c r="Y74" s="153"/>
      <c r="Z74" s="75"/>
      <c r="AA74" s="76"/>
      <c r="AB74" s="76"/>
      <c r="AC74" s="75"/>
      <c r="AD74" s="75"/>
      <c r="AE74" s="153"/>
      <c r="AF74" s="153"/>
      <c r="AG74" s="75"/>
      <c r="AH74" s="76"/>
      <c r="AI74" s="80">
        <f t="shared" si="0"/>
        <v>0</v>
      </c>
      <c r="AJ74" s="81">
        <f>'Октябрь 2019'!AJ74-AI74</f>
        <v>0</v>
      </c>
      <c r="AK74" s="82">
        <f t="shared" si="1"/>
        <v>0</v>
      </c>
      <c r="AL74" s="83">
        <f>'Октябрь 2019'!AL74+AK74</f>
        <v>0</v>
      </c>
      <c r="AM74" s="82">
        <f t="shared" si="2"/>
        <v>0</v>
      </c>
      <c r="AN74" s="84">
        <f>'Октябрь 2019'!AN74+AM74</f>
        <v>0</v>
      </c>
      <c r="AO74" s="82">
        <f t="shared" si="3"/>
        <v>0</v>
      </c>
      <c r="AP74" s="85">
        <f>'Октябрь 2019'!AP74+'Ноябрь 2020'!AO74</f>
        <v>0</v>
      </c>
      <c r="AQ74" s="82">
        <f t="shared" si="4"/>
        <v>0</v>
      </c>
      <c r="AR74" s="86">
        <f>'Октябрь 2019'!AR74+'Ноябрь 2020'!AQ74</f>
        <v>0</v>
      </c>
      <c r="AS74" s="87" t="str">
        <f>'Январь 2020'!AW74</f>
        <v>Днепр2</v>
      </c>
      <c r="AT74" s="88" t="str">
        <f>'Январь 2020'!AX74</f>
        <v>TEAM27</v>
      </c>
      <c r="AU74" s="45">
        <f t="shared" si="5"/>
        <v>0</v>
      </c>
    </row>
    <row r="75" spans="1:47" ht="14.25" customHeight="1">
      <c r="A75" s="71">
        <f>'Январь 2020'!A75</f>
        <v>70</v>
      </c>
      <c r="B75" s="72" t="str">
        <f>'Январь 2020'!G75</f>
        <v>NAME072</v>
      </c>
      <c r="C75" s="73">
        <f>'Январь 2020'!B75</f>
        <v>43452</v>
      </c>
      <c r="D75" s="153"/>
      <c r="E75" s="75"/>
      <c r="F75" s="76"/>
      <c r="G75" s="76"/>
      <c r="H75" s="75"/>
      <c r="I75" s="75"/>
      <c r="J75" s="153"/>
      <c r="K75" s="153"/>
      <c r="L75" s="75"/>
      <c r="M75" s="76"/>
      <c r="N75" s="76"/>
      <c r="O75" s="75"/>
      <c r="P75" s="75"/>
      <c r="Q75" s="153"/>
      <c r="R75" s="153"/>
      <c r="S75" s="75"/>
      <c r="T75" s="76"/>
      <c r="U75" s="76"/>
      <c r="V75" s="75"/>
      <c r="W75" s="75"/>
      <c r="X75" s="153"/>
      <c r="Y75" s="153"/>
      <c r="Z75" s="75"/>
      <c r="AA75" s="76"/>
      <c r="AB75" s="76"/>
      <c r="AC75" s="75"/>
      <c r="AD75" s="75"/>
      <c r="AE75" s="153"/>
      <c r="AF75" s="153"/>
      <c r="AG75" s="75"/>
      <c r="AH75" s="76"/>
      <c r="AI75" s="80">
        <f t="shared" si="0"/>
        <v>0</v>
      </c>
      <c r="AJ75" s="81">
        <f>'Октябрь 2019'!AJ75-AI75</f>
        <v>0</v>
      </c>
      <c r="AK75" s="82">
        <f t="shared" si="1"/>
        <v>0</v>
      </c>
      <c r="AL75" s="83">
        <f>'Октябрь 2019'!AL75+AK75</f>
        <v>0</v>
      </c>
      <c r="AM75" s="82">
        <f t="shared" si="2"/>
        <v>0</v>
      </c>
      <c r="AN75" s="84">
        <f>'Октябрь 2019'!AN75+AM75</f>
        <v>0</v>
      </c>
      <c r="AO75" s="82">
        <f t="shared" si="3"/>
        <v>0</v>
      </c>
      <c r="AP75" s="85">
        <f>'Октябрь 2019'!AP75+'Ноябрь 2020'!AO75</f>
        <v>0</v>
      </c>
      <c r="AQ75" s="82">
        <f t="shared" si="4"/>
        <v>0</v>
      </c>
      <c r="AR75" s="86">
        <f>'Октябрь 2019'!AR75+'Ноябрь 2020'!AQ75</f>
        <v>0</v>
      </c>
      <c r="AS75" s="87" t="str">
        <f>'Январь 2020'!AW75</f>
        <v>Днепр1</v>
      </c>
      <c r="AT75" s="88" t="str">
        <f>'Январь 2020'!AX75</f>
        <v>TEAM34</v>
      </c>
      <c r="AU75" s="45">
        <f t="shared" si="5"/>
        <v>0</v>
      </c>
    </row>
    <row r="76" spans="1:47" ht="14.25" customHeight="1">
      <c r="A76" s="71">
        <f>'Январь 2020'!A76</f>
        <v>0</v>
      </c>
      <c r="B76" s="72" t="str">
        <f>'Январь 2020'!G76</f>
        <v>NAME073</v>
      </c>
      <c r="C76" s="73">
        <f>'Январь 2020'!B76</f>
        <v>40725</v>
      </c>
      <c r="D76" s="153"/>
      <c r="E76" s="75"/>
      <c r="F76" s="76"/>
      <c r="G76" s="76"/>
      <c r="H76" s="75"/>
      <c r="I76" s="75"/>
      <c r="J76" s="153"/>
      <c r="K76" s="153"/>
      <c r="L76" s="79"/>
      <c r="M76" s="76"/>
      <c r="N76" s="76"/>
      <c r="O76" s="75"/>
      <c r="P76" s="75"/>
      <c r="Q76" s="153"/>
      <c r="R76" s="153"/>
      <c r="S76" s="75"/>
      <c r="T76" s="76"/>
      <c r="U76" s="76"/>
      <c r="V76" s="75"/>
      <c r="W76" s="75"/>
      <c r="X76" s="153"/>
      <c r="Y76" s="153"/>
      <c r="Z76" s="75"/>
      <c r="AA76" s="76"/>
      <c r="AB76" s="76"/>
      <c r="AC76" s="75"/>
      <c r="AD76" s="75"/>
      <c r="AE76" s="153"/>
      <c r="AF76" s="153"/>
      <c r="AG76" s="79"/>
      <c r="AH76" s="76"/>
      <c r="AI76" s="80">
        <f t="shared" si="0"/>
        <v>0</v>
      </c>
      <c r="AJ76" s="81">
        <f>'Октябрь 2019'!AJ76-AI76</f>
        <v>0</v>
      </c>
      <c r="AK76" s="82">
        <f t="shared" si="1"/>
        <v>0</v>
      </c>
      <c r="AL76" s="83">
        <f>'Октябрь 2019'!AL76+AK76</f>
        <v>0</v>
      </c>
      <c r="AM76" s="82">
        <f t="shared" si="2"/>
        <v>0</v>
      </c>
      <c r="AN76" s="84">
        <f>'Октябрь 2019'!AN76+AM76</f>
        <v>0</v>
      </c>
      <c r="AO76" s="82">
        <f t="shared" si="3"/>
        <v>0</v>
      </c>
      <c r="AP76" s="85">
        <f>'Октябрь 2019'!AP76+'Ноябрь 2020'!AO76</f>
        <v>0</v>
      </c>
      <c r="AQ76" s="82">
        <f t="shared" si="4"/>
        <v>0</v>
      </c>
      <c r="AR76" s="86">
        <f>'Октябрь 2019'!AR76+'Ноябрь 2020'!AQ76</f>
        <v>0</v>
      </c>
      <c r="AS76" s="87" t="str">
        <f>'Январь 2020'!AW76</f>
        <v>уволен</v>
      </c>
      <c r="AT76" s="88" t="str">
        <f>'Январь 2020'!AX76</f>
        <v>TEAM17</v>
      </c>
      <c r="AU76" s="45">
        <f t="shared" si="5"/>
        <v>0</v>
      </c>
    </row>
    <row r="77" spans="1:47" ht="14.25" customHeight="1">
      <c r="A77" s="71">
        <f>'Январь 2020'!A77</f>
        <v>71</v>
      </c>
      <c r="B77" s="72" t="str">
        <f>'Январь 2020'!G77</f>
        <v>NAME074</v>
      </c>
      <c r="C77" s="73">
        <f>'Январь 2020'!B77</f>
        <v>43482</v>
      </c>
      <c r="D77" s="190"/>
      <c r="E77" s="75"/>
      <c r="F77" s="76"/>
      <c r="G77" s="76"/>
      <c r="H77" s="75"/>
      <c r="I77" s="75"/>
      <c r="J77" s="190"/>
      <c r="K77" s="190"/>
      <c r="L77" s="75"/>
      <c r="M77" s="76"/>
      <c r="N77" s="76"/>
      <c r="O77" s="75"/>
      <c r="P77" s="75"/>
      <c r="Q77" s="190"/>
      <c r="R77" s="190"/>
      <c r="S77" s="75"/>
      <c r="T77" s="76"/>
      <c r="U77" s="93"/>
      <c r="V77" s="75"/>
      <c r="W77" s="79"/>
      <c r="X77" s="190"/>
      <c r="Y77" s="190"/>
      <c r="Z77" s="75"/>
      <c r="AA77" s="76"/>
      <c r="AB77" s="76"/>
      <c r="AC77" s="75"/>
      <c r="AD77" s="75"/>
      <c r="AE77" s="190"/>
      <c r="AF77" s="190"/>
      <c r="AG77" s="75"/>
      <c r="AH77" s="76"/>
      <c r="AI77" s="80">
        <f t="shared" si="0"/>
        <v>0</v>
      </c>
      <c r="AJ77" s="81">
        <f>'Октябрь 2019'!AJ77-AI77</f>
        <v>-1</v>
      </c>
      <c r="AK77" s="82">
        <f t="shared" si="1"/>
        <v>0</v>
      </c>
      <c r="AL77" s="83">
        <f>'Октябрь 2019'!AL77+AK77</f>
        <v>0</v>
      </c>
      <c r="AM77" s="82">
        <f t="shared" si="2"/>
        <v>0</v>
      </c>
      <c r="AN77" s="84">
        <f>'Октябрь 2019'!AN77+AM77</f>
        <v>0</v>
      </c>
      <c r="AO77" s="82">
        <f t="shared" si="3"/>
        <v>0</v>
      </c>
      <c r="AP77" s="85">
        <f>'Октябрь 2019'!AP77+'Ноябрь 2020'!AO77</f>
        <v>0</v>
      </c>
      <c r="AQ77" s="82">
        <f t="shared" si="4"/>
        <v>0</v>
      </c>
      <c r="AR77" s="86">
        <f>'Октябрь 2019'!AR77+'Ноябрь 2020'!AQ77</f>
        <v>0</v>
      </c>
      <c r="AS77" s="87" t="str">
        <f>'Январь 2020'!AW77</f>
        <v>Харьков</v>
      </c>
      <c r="AT77" s="88" t="str">
        <f>'Январь 2020'!AX77</f>
        <v>TEAM18</v>
      </c>
      <c r="AU77" s="45">
        <f t="shared" si="5"/>
        <v>0</v>
      </c>
    </row>
    <row r="78" spans="1:47" ht="14.25" customHeight="1">
      <c r="A78" s="71">
        <f>'Январь 2020'!A78</f>
        <v>72</v>
      </c>
      <c r="B78" s="72" t="str">
        <f>'Январь 2020'!G78</f>
        <v>NAME075</v>
      </c>
      <c r="C78" s="73">
        <f>'Январь 2020'!B78</f>
        <v>41155</v>
      </c>
      <c r="D78" s="153"/>
      <c r="E78" s="75"/>
      <c r="F78" s="76"/>
      <c r="G78" s="76"/>
      <c r="H78" s="75"/>
      <c r="I78" s="75"/>
      <c r="J78" s="153"/>
      <c r="K78" s="153"/>
      <c r="L78" s="75"/>
      <c r="M78" s="76"/>
      <c r="N78" s="76"/>
      <c r="O78" s="75"/>
      <c r="P78" s="75"/>
      <c r="Q78" s="153"/>
      <c r="R78" s="153"/>
      <c r="S78" s="75"/>
      <c r="T78" s="76"/>
      <c r="U78" s="76"/>
      <c r="V78" s="75"/>
      <c r="W78" s="75"/>
      <c r="X78" s="153"/>
      <c r="Y78" s="153"/>
      <c r="Z78" s="75"/>
      <c r="AA78" s="76"/>
      <c r="AB78" s="76"/>
      <c r="AC78" s="75"/>
      <c r="AD78" s="75"/>
      <c r="AE78" s="153"/>
      <c r="AF78" s="153"/>
      <c r="AG78" s="75"/>
      <c r="AH78" s="76"/>
      <c r="AI78" s="80">
        <f t="shared" si="0"/>
        <v>0</v>
      </c>
      <c r="AJ78" s="81">
        <f>'Октябрь 2019'!AJ78-AI78</f>
        <v>0</v>
      </c>
      <c r="AK78" s="82">
        <f t="shared" si="1"/>
        <v>0</v>
      </c>
      <c r="AL78" s="83">
        <f>'Октябрь 2019'!AL78+AK78</f>
        <v>0</v>
      </c>
      <c r="AM78" s="82">
        <f t="shared" si="2"/>
        <v>0</v>
      </c>
      <c r="AN78" s="84">
        <f>'Октябрь 2019'!AN78+AM78</f>
        <v>0</v>
      </c>
      <c r="AO78" s="82">
        <f t="shared" si="3"/>
        <v>0</v>
      </c>
      <c r="AP78" s="85">
        <f>'Октябрь 2019'!AP78+'Ноябрь 2020'!AO78</f>
        <v>0</v>
      </c>
      <c r="AQ78" s="82">
        <f t="shared" si="4"/>
        <v>0</v>
      </c>
      <c r="AR78" s="86">
        <f>'Октябрь 2019'!AR78+'Ноябрь 2020'!AQ78</f>
        <v>0</v>
      </c>
      <c r="AS78" s="87" t="str">
        <f>'Январь 2020'!AW78</f>
        <v>Запорожье</v>
      </c>
      <c r="AT78" s="88" t="str">
        <f>'Январь 2020'!AX78</f>
        <v>TEAM01</v>
      </c>
      <c r="AU78" s="45">
        <f t="shared" si="5"/>
        <v>0</v>
      </c>
    </row>
    <row r="79" spans="1:47" ht="14.25" customHeight="1">
      <c r="A79" s="71">
        <f>'Январь 2020'!A79</f>
        <v>73</v>
      </c>
      <c r="B79" s="72" t="str">
        <f>'Январь 2020'!G79</f>
        <v>NAME076</v>
      </c>
      <c r="C79" s="73">
        <f>'Январь 2020'!B79</f>
        <v>43056</v>
      </c>
      <c r="D79" s="153"/>
      <c r="E79" s="75"/>
      <c r="F79" s="76"/>
      <c r="G79" s="76"/>
      <c r="H79" s="75"/>
      <c r="I79" s="75"/>
      <c r="J79" s="153"/>
      <c r="K79" s="153"/>
      <c r="L79" s="75"/>
      <c r="M79" s="76"/>
      <c r="N79" s="76"/>
      <c r="O79" s="75"/>
      <c r="P79" s="75"/>
      <c r="Q79" s="153"/>
      <c r="R79" s="153"/>
      <c r="S79" s="75"/>
      <c r="T79" s="76"/>
      <c r="U79" s="76"/>
      <c r="V79" s="75"/>
      <c r="W79" s="75"/>
      <c r="X79" s="153"/>
      <c r="Y79" s="153"/>
      <c r="Z79" s="75"/>
      <c r="AA79" s="76"/>
      <c r="AB79" s="76"/>
      <c r="AC79" s="75"/>
      <c r="AD79" s="79"/>
      <c r="AE79" s="153"/>
      <c r="AF79" s="153"/>
      <c r="AG79" s="75"/>
      <c r="AH79" s="76"/>
      <c r="AI79" s="80">
        <f t="shared" si="0"/>
        <v>0</v>
      </c>
      <c r="AJ79" s="81">
        <f>'Октябрь 2019'!AJ79-AI79</f>
        <v>0</v>
      </c>
      <c r="AK79" s="82">
        <f t="shared" si="1"/>
        <v>0</v>
      </c>
      <c r="AL79" s="83">
        <f>'Октябрь 2019'!AL79+AK79</f>
        <v>0</v>
      </c>
      <c r="AM79" s="82">
        <f t="shared" si="2"/>
        <v>0</v>
      </c>
      <c r="AN79" s="84">
        <f>'Октябрь 2019'!AN79+AM79</f>
        <v>0</v>
      </c>
      <c r="AO79" s="82">
        <f t="shared" si="3"/>
        <v>0</v>
      </c>
      <c r="AP79" s="85">
        <f>'Октябрь 2019'!AP79+'Ноябрь 2020'!AO79</f>
        <v>0</v>
      </c>
      <c r="AQ79" s="82">
        <f t="shared" si="4"/>
        <v>0</v>
      </c>
      <c r="AR79" s="86">
        <f>'Октябрь 2019'!AR79+'Ноябрь 2020'!AQ79</f>
        <v>0</v>
      </c>
      <c r="AS79" s="87" t="str">
        <f>'Январь 2020'!AW79</f>
        <v>Днепр1</v>
      </c>
      <c r="AT79" s="88" t="str">
        <f>'Январь 2020'!AX79</f>
        <v>TEAM15</v>
      </c>
      <c r="AU79" s="45">
        <f t="shared" si="5"/>
        <v>0</v>
      </c>
    </row>
    <row r="80" spans="1:47" ht="14.25" customHeight="1">
      <c r="A80" s="71">
        <f>'Январь 2020'!A80</f>
        <v>74</v>
      </c>
      <c r="B80" s="72" t="str">
        <f>'Январь 2020'!G80</f>
        <v>NAME077</v>
      </c>
      <c r="C80" s="73">
        <f>'Январь 2020'!B80</f>
        <v>43803</v>
      </c>
      <c r="D80" s="153"/>
      <c r="E80" s="75"/>
      <c r="F80" s="76"/>
      <c r="G80" s="76"/>
      <c r="H80" s="75"/>
      <c r="I80" s="75"/>
      <c r="J80" s="153"/>
      <c r="K80" s="153"/>
      <c r="L80" s="75"/>
      <c r="M80" s="76"/>
      <c r="N80" s="76"/>
      <c r="O80" s="75"/>
      <c r="P80" s="75"/>
      <c r="Q80" s="153"/>
      <c r="R80" s="153"/>
      <c r="S80" s="75"/>
      <c r="T80" s="76"/>
      <c r="U80" s="76"/>
      <c r="V80" s="75"/>
      <c r="W80" s="75"/>
      <c r="X80" s="153"/>
      <c r="Y80" s="153"/>
      <c r="Z80" s="75"/>
      <c r="AA80" s="76"/>
      <c r="AB80" s="76"/>
      <c r="AC80" s="75"/>
      <c r="AD80" s="75"/>
      <c r="AE80" s="153"/>
      <c r="AF80" s="153"/>
      <c r="AG80" s="75"/>
      <c r="AH80" s="76"/>
      <c r="AI80" s="80">
        <f t="shared" si="0"/>
        <v>0</v>
      </c>
      <c r="AJ80" s="81">
        <f>'Октябрь 2019'!AJ80-AI80</f>
        <v>0</v>
      </c>
      <c r="AK80" s="82">
        <f t="shared" si="1"/>
        <v>0</v>
      </c>
      <c r="AL80" s="83">
        <f>'Октябрь 2019'!AL80+AK80</f>
        <v>0</v>
      </c>
      <c r="AM80" s="82">
        <f t="shared" si="2"/>
        <v>0</v>
      </c>
      <c r="AN80" s="84">
        <f>'Октябрь 2019'!AN80+AM80</f>
        <v>0</v>
      </c>
      <c r="AO80" s="82">
        <f t="shared" si="3"/>
        <v>0</v>
      </c>
      <c r="AP80" s="85">
        <f>'Октябрь 2019'!AP80+'Ноябрь 2020'!AO80</f>
        <v>0</v>
      </c>
      <c r="AQ80" s="82">
        <f t="shared" si="4"/>
        <v>0</v>
      </c>
      <c r="AR80" s="86">
        <f>'Октябрь 2019'!AR80+'Ноябрь 2020'!AQ80</f>
        <v>0</v>
      </c>
      <c r="AS80" s="87" t="str">
        <f>'Январь 2020'!AW80</f>
        <v>Днепр1</v>
      </c>
      <c r="AT80" s="88" t="str">
        <f>'Январь 2020'!AX80</f>
        <v>TEAM17</v>
      </c>
      <c r="AU80" s="45">
        <f t="shared" si="5"/>
        <v>0</v>
      </c>
    </row>
    <row r="81" spans="1:47" ht="14.25" customHeight="1">
      <c r="A81" s="71">
        <f>'Январь 2020'!A81</f>
        <v>75</v>
      </c>
      <c r="B81" s="72" t="str">
        <f>'Январь 2020'!G81</f>
        <v>NAME078</v>
      </c>
      <c r="C81" s="73">
        <f>'Январь 2020'!B81</f>
        <v>42955</v>
      </c>
      <c r="D81" s="153"/>
      <c r="E81" s="79"/>
      <c r="F81" s="76"/>
      <c r="G81" s="76"/>
      <c r="H81" s="79"/>
      <c r="I81" s="79"/>
      <c r="J81" s="153"/>
      <c r="K81" s="153"/>
      <c r="L81" s="79"/>
      <c r="M81" s="76"/>
      <c r="N81" s="76"/>
      <c r="O81" s="79"/>
      <c r="P81" s="79"/>
      <c r="Q81" s="153"/>
      <c r="R81" s="153"/>
      <c r="S81" s="79"/>
      <c r="T81" s="76"/>
      <c r="U81" s="76"/>
      <c r="V81" s="79"/>
      <c r="W81" s="79"/>
      <c r="X81" s="153"/>
      <c r="Y81" s="153"/>
      <c r="Z81" s="79"/>
      <c r="AA81" s="76"/>
      <c r="AB81" s="76"/>
      <c r="AC81" s="79"/>
      <c r="AD81" s="79"/>
      <c r="AE81" s="153"/>
      <c r="AF81" s="153"/>
      <c r="AG81" s="79"/>
      <c r="AH81" s="76"/>
      <c r="AI81" s="80">
        <f t="shared" si="0"/>
        <v>0</v>
      </c>
      <c r="AJ81" s="81">
        <f>'Октябрь 2019'!AJ81-AI81</f>
        <v>0</v>
      </c>
      <c r="AK81" s="82">
        <f t="shared" si="1"/>
        <v>0</v>
      </c>
      <c r="AL81" s="83">
        <f>'Октябрь 2019'!AL81+AK81</f>
        <v>0</v>
      </c>
      <c r="AM81" s="82">
        <f t="shared" si="2"/>
        <v>0</v>
      </c>
      <c r="AN81" s="84">
        <f>'Октябрь 2019'!AN81+AM81</f>
        <v>0</v>
      </c>
      <c r="AO81" s="82">
        <f t="shared" si="3"/>
        <v>0</v>
      </c>
      <c r="AP81" s="85">
        <f>'Октябрь 2019'!AP81+'Ноябрь 2020'!AO81</f>
        <v>0</v>
      </c>
      <c r="AQ81" s="82">
        <f t="shared" si="4"/>
        <v>0</v>
      </c>
      <c r="AR81" s="86">
        <f>'Октябрь 2019'!AR81+'Ноябрь 2020'!AQ81</f>
        <v>0</v>
      </c>
      <c r="AS81" s="87" t="str">
        <f>'Январь 2020'!AW81</f>
        <v>Днепр1</v>
      </c>
      <c r="AT81" s="88" t="str">
        <f>'Январь 2020'!AX81</f>
        <v>TEAM29</v>
      </c>
      <c r="AU81" s="45">
        <f t="shared" si="5"/>
        <v>0</v>
      </c>
    </row>
    <row r="82" spans="1:47" ht="14.25" customHeight="1">
      <c r="A82" s="71">
        <f>'Январь 2020'!A82</f>
        <v>76</v>
      </c>
      <c r="B82" s="72" t="str">
        <f>'Январь 2020'!G82</f>
        <v>NAME079</v>
      </c>
      <c r="C82" s="73">
        <f>'Январь 2020'!B82</f>
        <v>43374</v>
      </c>
      <c r="D82" s="153"/>
      <c r="E82" s="79"/>
      <c r="F82" s="76"/>
      <c r="G82" s="76"/>
      <c r="H82" s="79"/>
      <c r="I82" s="79"/>
      <c r="J82" s="153"/>
      <c r="K82" s="153"/>
      <c r="L82" s="79"/>
      <c r="M82" s="76"/>
      <c r="N82" s="76"/>
      <c r="O82" s="79"/>
      <c r="P82" s="79"/>
      <c r="Q82" s="153"/>
      <c r="R82" s="153"/>
      <c r="S82" s="79"/>
      <c r="T82" s="76"/>
      <c r="U82" s="76"/>
      <c r="V82" s="79"/>
      <c r="W82" s="79"/>
      <c r="X82" s="153"/>
      <c r="Y82" s="153"/>
      <c r="Z82" s="79"/>
      <c r="AA82" s="76"/>
      <c r="AB82" s="76"/>
      <c r="AC82" s="79"/>
      <c r="AD82" s="75"/>
      <c r="AE82" s="153"/>
      <c r="AF82" s="153"/>
      <c r="AG82" s="75"/>
      <c r="AH82" s="76"/>
      <c r="AI82" s="80">
        <f t="shared" si="0"/>
        <v>0</v>
      </c>
      <c r="AJ82" s="81">
        <f>'Октябрь 2019'!AJ82-AI82</f>
        <v>0</v>
      </c>
      <c r="AK82" s="82">
        <f t="shared" si="1"/>
        <v>0</v>
      </c>
      <c r="AL82" s="83">
        <f>'Октябрь 2019'!AL82+AK82</f>
        <v>0</v>
      </c>
      <c r="AM82" s="82">
        <f t="shared" si="2"/>
        <v>0</v>
      </c>
      <c r="AN82" s="84">
        <f>'Октябрь 2019'!AN82+AM82</f>
        <v>0</v>
      </c>
      <c r="AO82" s="82">
        <f t="shared" si="3"/>
        <v>0</v>
      </c>
      <c r="AP82" s="85">
        <f>'Октябрь 2019'!AP82+'Ноябрь 2020'!AO82</f>
        <v>0</v>
      </c>
      <c r="AQ82" s="82">
        <f t="shared" si="4"/>
        <v>0</v>
      </c>
      <c r="AR82" s="86">
        <f>'Октябрь 2019'!AR82+'Ноябрь 2020'!AQ82</f>
        <v>0</v>
      </c>
      <c r="AS82" s="87" t="str">
        <f>'Январь 2020'!AW82</f>
        <v>Львов</v>
      </c>
      <c r="AT82" s="88" t="str">
        <f>'Январь 2020'!AX82</f>
        <v>TEAM09</v>
      </c>
      <c r="AU82" s="45">
        <f t="shared" si="5"/>
        <v>0</v>
      </c>
    </row>
    <row r="83" spans="1:47" ht="14.25" customHeight="1">
      <c r="A83" s="71">
        <f>'Январь 2020'!A83</f>
        <v>77</v>
      </c>
      <c r="B83" s="72" t="str">
        <f>'Январь 2020'!G83</f>
        <v>NAME080</v>
      </c>
      <c r="C83" s="73">
        <f>'Январь 2020'!B83</f>
        <v>41016</v>
      </c>
      <c r="D83" s="153"/>
      <c r="E83" s="75"/>
      <c r="F83" s="76"/>
      <c r="G83" s="76"/>
      <c r="H83" s="75"/>
      <c r="I83" s="75"/>
      <c r="J83" s="153"/>
      <c r="K83" s="153"/>
      <c r="L83" s="75"/>
      <c r="M83" s="76"/>
      <c r="N83" s="76"/>
      <c r="O83" s="75"/>
      <c r="P83" s="75"/>
      <c r="Q83" s="153"/>
      <c r="R83" s="153"/>
      <c r="S83" s="75"/>
      <c r="T83" s="76"/>
      <c r="U83" s="76"/>
      <c r="V83" s="75"/>
      <c r="W83" s="75"/>
      <c r="X83" s="153"/>
      <c r="Y83" s="153"/>
      <c r="Z83" s="75"/>
      <c r="AA83" s="76"/>
      <c r="AB83" s="76"/>
      <c r="AC83" s="75"/>
      <c r="AD83" s="75"/>
      <c r="AE83" s="153"/>
      <c r="AF83" s="153"/>
      <c r="AG83" s="75"/>
      <c r="AH83" s="76"/>
      <c r="AI83" s="80">
        <f t="shared" si="0"/>
        <v>0</v>
      </c>
      <c r="AJ83" s="81">
        <f>'Октябрь 2019'!AJ83-AI83</f>
        <v>0</v>
      </c>
      <c r="AK83" s="82">
        <f t="shared" si="1"/>
        <v>0</v>
      </c>
      <c r="AL83" s="83">
        <f>'Октябрь 2019'!AL83+AK83</f>
        <v>0</v>
      </c>
      <c r="AM83" s="82">
        <f t="shared" si="2"/>
        <v>0</v>
      </c>
      <c r="AN83" s="84">
        <f>'Октябрь 2019'!AN83+AM83</f>
        <v>0</v>
      </c>
      <c r="AO83" s="82">
        <f t="shared" si="3"/>
        <v>0</v>
      </c>
      <c r="AP83" s="85">
        <f>'Октябрь 2019'!AP83+'Ноябрь 2020'!AO83</f>
        <v>0</v>
      </c>
      <c r="AQ83" s="82">
        <f t="shared" si="4"/>
        <v>0</v>
      </c>
      <c r="AR83" s="86">
        <f>'Октябрь 2019'!AR83+'Ноябрь 2020'!AQ83</f>
        <v>0</v>
      </c>
      <c r="AS83" s="87" t="str">
        <f>'Январь 2020'!AW83</f>
        <v>Днепр1</v>
      </c>
      <c r="AT83" s="88" t="str">
        <f>'Январь 2020'!AX83</f>
        <v>TEAM29</v>
      </c>
      <c r="AU83" s="45">
        <f t="shared" si="5"/>
        <v>0</v>
      </c>
    </row>
    <row r="84" spans="1:47" ht="14.25" customHeight="1">
      <c r="A84" s="71">
        <f>'Январь 2020'!A84</f>
        <v>78</v>
      </c>
      <c r="B84" s="72" t="str">
        <f>'Январь 2020'!G84</f>
        <v>NAME081</v>
      </c>
      <c r="C84" s="73">
        <f>'Январь 2020'!B84</f>
        <v>43495</v>
      </c>
      <c r="D84" s="153"/>
      <c r="E84" s="75"/>
      <c r="F84" s="76"/>
      <c r="G84" s="76"/>
      <c r="H84" s="75"/>
      <c r="I84" s="75"/>
      <c r="J84" s="153"/>
      <c r="K84" s="153"/>
      <c r="L84" s="75"/>
      <c r="M84" s="76"/>
      <c r="N84" s="76"/>
      <c r="O84" s="75"/>
      <c r="P84" s="79"/>
      <c r="Q84" s="153"/>
      <c r="R84" s="153"/>
      <c r="S84" s="75"/>
      <c r="T84" s="76"/>
      <c r="U84" s="76"/>
      <c r="V84" s="79"/>
      <c r="W84" s="75"/>
      <c r="X84" s="153"/>
      <c r="Y84" s="153"/>
      <c r="Z84" s="75"/>
      <c r="AA84" s="76"/>
      <c r="AB84" s="76"/>
      <c r="AC84" s="75"/>
      <c r="AD84" s="75"/>
      <c r="AE84" s="153"/>
      <c r="AF84" s="153"/>
      <c r="AG84" s="75"/>
      <c r="AH84" s="76"/>
      <c r="AI84" s="80">
        <f t="shared" si="0"/>
        <v>0</v>
      </c>
      <c r="AJ84" s="81">
        <f>'Октябрь 2019'!AJ84-AI84</f>
        <v>-17</v>
      </c>
      <c r="AK84" s="82">
        <f t="shared" si="1"/>
        <v>0</v>
      </c>
      <c r="AL84" s="83">
        <f>'Октябрь 2019'!AL84+AK84</f>
        <v>0</v>
      </c>
      <c r="AM84" s="82">
        <f t="shared" si="2"/>
        <v>0</v>
      </c>
      <c r="AN84" s="84">
        <f>'Октябрь 2019'!AN84+AM84</f>
        <v>0</v>
      </c>
      <c r="AO84" s="82">
        <f t="shared" si="3"/>
        <v>0</v>
      </c>
      <c r="AP84" s="85">
        <f>'Октябрь 2019'!AP84+'Ноябрь 2020'!AO84</f>
        <v>0</v>
      </c>
      <c r="AQ84" s="82">
        <f t="shared" si="4"/>
        <v>0</v>
      </c>
      <c r="AR84" s="86">
        <f>'Октябрь 2019'!AR84+'Ноябрь 2020'!AQ84</f>
        <v>0</v>
      </c>
      <c r="AS84" s="87" t="str">
        <f>'Январь 2020'!AW84</f>
        <v>Киев</v>
      </c>
      <c r="AT84" s="88" t="str">
        <f>'Январь 2020'!AX84</f>
        <v>TEAM18</v>
      </c>
      <c r="AU84" s="45">
        <f t="shared" si="5"/>
        <v>0</v>
      </c>
    </row>
    <row r="85" spans="1:47" ht="14.25" customHeight="1">
      <c r="A85" s="71">
        <f>'Январь 2020'!A85</f>
        <v>79</v>
      </c>
      <c r="B85" s="72" t="str">
        <f>'Январь 2020'!G85</f>
        <v>NAME082</v>
      </c>
      <c r="C85" s="73">
        <f>'Январь 2020'!B85</f>
        <v>43524</v>
      </c>
      <c r="D85" s="153"/>
      <c r="E85" s="75"/>
      <c r="F85" s="76"/>
      <c r="G85" s="76"/>
      <c r="H85" s="75"/>
      <c r="I85" s="75"/>
      <c r="J85" s="153"/>
      <c r="K85" s="153"/>
      <c r="L85" s="75"/>
      <c r="M85" s="76"/>
      <c r="N85" s="76"/>
      <c r="O85" s="75"/>
      <c r="P85" s="75"/>
      <c r="Q85" s="153"/>
      <c r="R85" s="153"/>
      <c r="S85" s="75"/>
      <c r="T85" s="76"/>
      <c r="U85" s="76"/>
      <c r="V85" s="75"/>
      <c r="W85" s="75"/>
      <c r="X85" s="153"/>
      <c r="Y85" s="153"/>
      <c r="Z85" s="75"/>
      <c r="AA85" s="76"/>
      <c r="AB85" s="76"/>
      <c r="AC85" s="75"/>
      <c r="AD85" s="75"/>
      <c r="AE85" s="153"/>
      <c r="AF85" s="153"/>
      <c r="AG85" s="75"/>
      <c r="AH85" s="76"/>
      <c r="AI85" s="80">
        <f t="shared" si="0"/>
        <v>0</v>
      </c>
      <c r="AJ85" s="81">
        <f>'Октябрь 2019'!AJ85-AI85</f>
        <v>0</v>
      </c>
      <c r="AK85" s="82">
        <f t="shared" si="1"/>
        <v>0</v>
      </c>
      <c r="AL85" s="83">
        <f>'Октябрь 2019'!AL85+AK85</f>
        <v>0</v>
      </c>
      <c r="AM85" s="82">
        <f t="shared" si="2"/>
        <v>0</v>
      </c>
      <c r="AN85" s="84">
        <f>'Октябрь 2019'!AN85+AM85</f>
        <v>0</v>
      </c>
      <c r="AO85" s="82">
        <f t="shared" si="3"/>
        <v>0</v>
      </c>
      <c r="AP85" s="85">
        <f>'Октябрь 2019'!AP85+'Ноябрь 2020'!AO85</f>
        <v>0</v>
      </c>
      <c r="AQ85" s="82">
        <f t="shared" si="4"/>
        <v>0</v>
      </c>
      <c r="AR85" s="86">
        <f>'Октябрь 2019'!AR85+'Ноябрь 2020'!AQ85</f>
        <v>0</v>
      </c>
      <c r="AS85" s="87" t="str">
        <f>'Январь 2020'!AW85</f>
        <v>Днепр1</v>
      </c>
      <c r="AT85" s="88" t="str">
        <f>'Январь 2020'!AX85</f>
        <v>TEAM29</v>
      </c>
      <c r="AU85" s="45">
        <f t="shared" si="5"/>
        <v>0</v>
      </c>
    </row>
    <row r="86" spans="1:47" ht="14.25" customHeight="1">
      <c r="A86" s="71">
        <f>'Январь 2020'!A86</f>
        <v>80</v>
      </c>
      <c r="B86" s="72" t="str">
        <f>'Январь 2020'!G86</f>
        <v>NAME083</v>
      </c>
      <c r="C86" s="73">
        <f>'Январь 2020'!B86</f>
        <v>42934</v>
      </c>
      <c r="D86" s="153"/>
      <c r="E86" s="75"/>
      <c r="F86" s="76"/>
      <c r="G86" s="76"/>
      <c r="H86" s="75"/>
      <c r="I86" s="75"/>
      <c r="J86" s="153"/>
      <c r="K86" s="153"/>
      <c r="L86" s="75"/>
      <c r="M86" s="76"/>
      <c r="N86" s="76"/>
      <c r="O86" s="75"/>
      <c r="P86" s="75"/>
      <c r="Q86" s="153"/>
      <c r="R86" s="153"/>
      <c r="S86" s="75"/>
      <c r="T86" s="76"/>
      <c r="U86" s="76"/>
      <c r="V86" s="75"/>
      <c r="W86" s="75"/>
      <c r="X86" s="153"/>
      <c r="Y86" s="153"/>
      <c r="Z86" s="75"/>
      <c r="AA86" s="76"/>
      <c r="AB86" s="76"/>
      <c r="AC86" s="75"/>
      <c r="AD86" s="75"/>
      <c r="AE86" s="153"/>
      <c r="AF86" s="153"/>
      <c r="AG86" s="75"/>
      <c r="AH86" s="76"/>
      <c r="AI86" s="80">
        <f t="shared" si="0"/>
        <v>0</v>
      </c>
      <c r="AJ86" s="81">
        <f>'Октябрь 2019'!AJ86-AI86</f>
        <v>0</v>
      </c>
      <c r="AK86" s="82">
        <f t="shared" si="1"/>
        <v>0</v>
      </c>
      <c r="AL86" s="83">
        <f>'Октябрь 2019'!AL86+AK86</f>
        <v>0</v>
      </c>
      <c r="AM86" s="82">
        <f t="shared" si="2"/>
        <v>0</v>
      </c>
      <c r="AN86" s="84">
        <f>'Октябрь 2019'!AN86+AM86</f>
        <v>0</v>
      </c>
      <c r="AO86" s="82">
        <f t="shared" si="3"/>
        <v>0</v>
      </c>
      <c r="AP86" s="85">
        <f>'Октябрь 2019'!AP86+'Ноябрь 2020'!AO86</f>
        <v>0</v>
      </c>
      <c r="AQ86" s="82">
        <f t="shared" si="4"/>
        <v>0</v>
      </c>
      <c r="AR86" s="86">
        <f>'Октябрь 2019'!AR86+'Ноябрь 2020'!AQ86</f>
        <v>0</v>
      </c>
      <c r="AS86" s="87" t="str">
        <f>'Январь 2020'!AW86</f>
        <v>Днепр1</v>
      </c>
      <c r="AT86" s="88" t="str">
        <f>'Январь 2020'!AX86</f>
        <v>TEAM16</v>
      </c>
      <c r="AU86" s="45">
        <f t="shared" si="5"/>
        <v>0</v>
      </c>
    </row>
    <row r="87" spans="1:47" ht="14.25" customHeight="1">
      <c r="A87" s="71">
        <f>'Январь 2020'!A87</f>
        <v>81</v>
      </c>
      <c r="B87" s="72" t="str">
        <f>'Январь 2020'!G87</f>
        <v>NAME084</v>
      </c>
      <c r="C87" s="73" t="str">
        <f>'Январь 2020'!B87</f>
        <v>исп.</v>
      </c>
      <c r="D87" s="153"/>
      <c r="E87" s="75"/>
      <c r="F87" s="76"/>
      <c r="G87" s="76"/>
      <c r="H87" s="75"/>
      <c r="I87" s="75"/>
      <c r="J87" s="153"/>
      <c r="K87" s="153"/>
      <c r="L87" s="75"/>
      <c r="M87" s="76"/>
      <c r="N87" s="76"/>
      <c r="O87" s="75"/>
      <c r="P87" s="75"/>
      <c r="Q87" s="153"/>
      <c r="R87" s="153"/>
      <c r="S87" s="75"/>
      <c r="T87" s="76"/>
      <c r="U87" s="76"/>
      <c r="V87" s="79"/>
      <c r="W87" s="75"/>
      <c r="X87" s="153"/>
      <c r="Y87" s="153"/>
      <c r="Z87" s="75"/>
      <c r="AA87" s="76"/>
      <c r="AB87" s="76"/>
      <c r="AC87" s="75"/>
      <c r="AD87" s="75"/>
      <c r="AE87" s="153"/>
      <c r="AF87" s="153"/>
      <c r="AG87" s="75"/>
      <c r="AH87" s="76"/>
      <c r="AI87" s="80">
        <f t="shared" si="0"/>
        <v>0</v>
      </c>
      <c r="AJ87" s="81">
        <f>'Октябрь 2019'!AJ87-AI87</f>
        <v>0</v>
      </c>
      <c r="AK87" s="82">
        <f t="shared" si="1"/>
        <v>0</v>
      </c>
      <c r="AL87" s="83">
        <f>'Октябрь 2019'!AL87+AK87</f>
        <v>0</v>
      </c>
      <c r="AM87" s="82">
        <f t="shared" si="2"/>
        <v>0</v>
      </c>
      <c r="AN87" s="84">
        <f>'Октябрь 2019'!AN87+AM87</f>
        <v>0</v>
      </c>
      <c r="AO87" s="82">
        <f t="shared" si="3"/>
        <v>0</v>
      </c>
      <c r="AP87" s="85">
        <f>'Октябрь 2019'!AP87+'Ноябрь 2020'!AO87</f>
        <v>0</v>
      </c>
      <c r="AQ87" s="82">
        <f t="shared" si="4"/>
        <v>0</v>
      </c>
      <c r="AR87" s="86">
        <f>'Октябрь 2019'!AR87+'Ноябрь 2020'!AQ87</f>
        <v>0</v>
      </c>
      <c r="AS87" s="87" t="str">
        <f>'Январь 2020'!AW87</f>
        <v>Днепр2</v>
      </c>
      <c r="AT87" s="88" t="str">
        <f>'Январь 2020'!AX87</f>
        <v>TEAM12</v>
      </c>
      <c r="AU87" s="45">
        <f t="shared" si="5"/>
        <v>0</v>
      </c>
    </row>
    <row r="88" spans="1:47" ht="14.25" customHeight="1">
      <c r="A88" s="71">
        <f>'Январь 2020'!A88</f>
        <v>82</v>
      </c>
      <c r="B88" s="72" t="str">
        <f>'Январь 2020'!G88</f>
        <v>NAME085</v>
      </c>
      <c r="C88" s="73">
        <f>'Январь 2020'!B88</f>
        <v>42037</v>
      </c>
      <c r="D88" s="153"/>
      <c r="E88" s="75"/>
      <c r="F88" s="76"/>
      <c r="G88" s="76"/>
      <c r="H88" s="75"/>
      <c r="I88" s="75"/>
      <c r="J88" s="153"/>
      <c r="K88" s="153"/>
      <c r="L88" s="75"/>
      <c r="M88" s="76"/>
      <c r="N88" s="76"/>
      <c r="O88" s="75"/>
      <c r="P88" s="75"/>
      <c r="Q88" s="153"/>
      <c r="R88" s="153"/>
      <c r="S88" s="75"/>
      <c r="T88" s="76"/>
      <c r="U88" s="76"/>
      <c r="V88" s="75"/>
      <c r="W88" s="75"/>
      <c r="X88" s="153"/>
      <c r="Y88" s="153"/>
      <c r="Z88" s="75"/>
      <c r="AA88" s="76"/>
      <c r="AB88" s="76"/>
      <c r="AC88" s="75"/>
      <c r="AD88" s="75"/>
      <c r="AE88" s="153"/>
      <c r="AF88" s="153"/>
      <c r="AG88" s="75"/>
      <c r="AH88" s="76"/>
      <c r="AI88" s="80">
        <f t="shared" si="0"/>
        <v>0</v>
      </c>
      <c r="AJ88" s="81">
        <f>'Октябрь 2019'!AJ88-AI88</f>
        <v>0</v>
      </c>
      <c r="AK88" s="82">
        <f t="shared" si="1"/>
        <v>0</v>
      </c>
      <c r="AL88" s="83">
        <f>'Октябрь 2019'!AL88+AK88</f>
        <v>0</v>
      </c>
      <c r="AM88" s="82">
        <f t="shared" si="2"/>
        <v>0</v>
      </c>
      <c r="AN88" s="84">
        <f>'Октябрь 2019'!AN88+AM88</f>
        <v>0</v>
      </c>
      <c r="AO88" s="82">
        <f t="shared" si="3"/>
        <v>0</v>
      </c>
      <c r="AP88" s="85">
        <f>'Октябрь 2019'!AP88+'Ноябрь 2020'!AO88</f>
        <v>0</v>
      </c>
      <c r="AQ88" s="82">
        <f t="shared" si="4"/>
        <v>0</v>
      </c>
      <c r="AR88" s="86">
        <f>'Октябрь 2019'!AR88+'Ноябрь 2020'!AQ88</f>
        <v>0</v>
      </c>
      <c r="AS88" s="87" t="str">
        <f>'Январь 2020'!AW88</f>
        <v>Днепр1</v>
      </c>
      <c r="AT88" s="88" t="str">
        <f>'Январь 2020'!AX88</f>
        <v>TEAM18</v>
      </c>
      <c r="AU88" s="45">
        <f t="shared" si="5"/>
        <v>0</v>
      </c>
    </row>
    <row r="89" spans="1:47" ht="14.25" customHeight="1">
      <c r="A89" s="71">
        <f>'Январь 2020'!A89</f>
        <v>83</v>
      </c>
      <c r="B89" s="72" t="str">
        <f>'Январь 2020'!G89</f>
        <v>NAME086</v>
      </c>
      <c r="C89" s="73">
        <f>'Январь 2020'!B89</f>
        <v>43264</v>
      </c>
      <c r="D89" s="153"/>
      <c r="E89" s="75"/>
      <c r="F89" s="76"/>
      <c r="G89" s="76"/>
      <c r="H89" s="75"/>
      <c r="I89" s="75"/>
      <c r="J89" s="153"/>
      <c r="K89" s="153"/>
      <c r="L89" s="75"/>
      <c r="M89" s="76"/>
      <c r="N89" s="76"/>
      <c r="O89" s="75"/>
      <c r="P89" s="75"/>
      <c r="Q89" s="153"/>
      <c r="R89" s="153"/>
      <c r="S89" s="75"/>
      <c r="T89" s="76"/>
      <c r="U89" s="76"/>
      <c r="V89" s="75"/>
      <c r="W89" s="75"/>
      <c r="X89" s="153"/>
      <c r="Y89" s="153"/>
      <c r="Z89" s="75"/>
      <c r="AA89" s="76"/>
      <c r="AB89" s="76"/>
      <c r="AC89" s="75"/>
      <c r="AD89" s="75"/>
      <c r="AE89" s="153"/>
      <c r="AF89" s="153"/>
      <c r="AG89" s="75"/>
      <c r="AH89" s="76"/>
      <c r="AI89" s="80">
        <f t="shared" si="0"/>
        <v>0</v>
      </c>
      <c r="AJ89" s="81">
        <f>'Октябрь 2019'!AJ89-AI89</f>
        <v>0</v>
      </c>
      <c r="AK89" s="82">
        <f t="shared" si="1"/>
        <v>0</v>
      </c>
      <c r="AL89" s="83">
        <f>'Октябрь 2019'!AL89+AK89</f>
        <v>0</v>
      </c>
      <c r="AM89" s="82">
        <f t="shared" si="2"/>
        <v>0</v>
      </c>
      <c r="AN89" s="84">
        <f>'Октябрь 2019'!AN89+AM89</f>
        <v>0</v>
      </c>
      <c r="AO89" s="82">
        <f t="shared" si="3"/>
        <v>0</v>
      </c>
      <c r="AP89" s="85">
        <f>'Октябрь 2019'!AP89+'Ноябрь 2020'!AO89</f>
        <v>0</v>
      </c>
      <c r="AQ89" s="82">
        <f t="shared" si="4"/>
        <v>0</v>
      </c>
      <c r="AR89" s="86">
        <f>'Октябрь 2019'!AR89+'Ноябрь 2020'!AQ89</f>
        <v>0</v>
      </c>
      <c r="AS89" s="87" t="str">
        <f>'Январь 2020'!AW89</f>
        <v>Днепр1</v>
      </c>
      <c r="AT89" s="88" t="str">
        <f>'Январь 2020'!AX89</f>
        <v>TEAM10</v>
      </c>
      <c r="AU89" s="45">
        <f t="shared" si="5"/>
        <v>0</v>
      </c>
    </row>
    <row r="90" spans="1:47" ht="14.25" customHeight="1">
      <c r="A90" s="71">
        <f>'Январь 2020'!A90</f>
        <v>84</v>
      </c>
      <c r="B90" s="72" t="str">
        <f>'Январь 2020'!G90</f>
        <v>NAME087</v>
      </c>
      <c r="C90" s="73">
        <f>'Январь 2020'!B90</f>
        <v>43599</v>
      </c>
      <c r="D90" s="153"/>
      <c r="E90" s="75"/>
      <c r="F90" s="76"/>
      <c r="G90" s="76"/>
      <c r="H90" s="75"/>
      <c r="I90" s="75"/>
      <c r="J90" s="153"/>
      <c r="K90" s="153"/>
      <c r="L90" s="75"/>
      <c r="M90" s="76"/>
      <c r="N90" s="76"/>
      <c r="O90" s="75"/>
      <c r="P90" s="75"/>
      <c r="Q90" s="153"/>
      <c r="R90" s="153"/>
      <c r="S90" s="75"/>
      <c r="T90" s="76"/>
      <c r="U90" s="76"/>
      <c r="V90" s="75"/>
      <c r="W90" s="75"/>
      <c r="X90" s="153"/>
      <c r="Y90" s="153"/>
      <c r="Z90" s="75"/>
      <c r="AA90" s="76"/>
      <c r="AB90" s="76"/>
      <c r="AC90" s="75"/>
      <c r="AD90" s="75"/>
      <c r="AE90" s="153"/>
      <c r="AF90" s="153"/>
      <c r="AG90" s="75"/>
      <c r="AH90" s="76"/>
      <c r="AI90" s="80">
        <f t="shared" si="0"/>
        <v>0</v>
      </c>
      <c r="AJ90" s="81">
        <f>'Октябрь 2019'!AJ90-AI90</f>
        <v>0</v>
      </c>
      <c r="AK90" s="82">
        <f t="shared" si="1"/>
        <v>0</v>
      </c>
      <c r="AL90" s="83">
        <f>'Октябрь 2019'!AL90+AK90</f>
        <v>0</v>
      </c>
      <c r="AM90" s="82">
        <f t="shared" si="2"/>
        <v>0</v>
      </c>
      <c r="AN90" s="84">
        <f>'Октябрь 2019'!AN90+AM90</f>
        <v>0</v>
      </c>
      <c r="AO90" s="82">
        <f t="shared" si="3"/>
        <v>0</v>
      </c>
      <c r="AP90" s="85">
        <f>'Октябрь 2019'!AP90+'Ноябрь 2020'!AO90</f>
        <v>0</v>
      </c>
      <c r="AQ90" s="82">
        <f t="shared" si="4"/>
        <v>0</v>
      </c>
      <c r="AR90" s="86">
        <f>'Октябрь 2019'!AR90+'Ноябрь 2020'!AQ90</f>
        <v>0</v>
      </c>
      <c r="AS90" s="87" t="str">
        <f>'Январь 2020'!AW90</f>
        <v>Днепр1</v>
      </c>
      <c r="AT90" s="88" t="str">
        <f>'Январь 2020'!AX90</f>
        <v>TEAM30</v>
      </c>
      <c r="AU90" s="45">
        <f t="shared" si="5"/>
        <v>0</v>
      </c>
    </row>
    <row r="91" spans="1:47" ht="14.25" customHeight="1">
      <c r="A91" s="71">
        <f>'Январь 2020'!A91</f>
        <v>85</v>
      </c>
      <c r="B91" s="72" t="str">
        <f>'Январь 2020'!G91</f>
        <v>NAME088</v>
      </c>
      <c r="C91" s="73">
        <f>'Январь 2020'!B91</f>
        <v>38657</v>
      </c>
      <c r="D91" s="153"/>
      <c r="E91" s="75"/>
      <c r="F91" s="76"/>
      <c r="G91" s="76"/>
      <c r="H91" s="75"/>
      <c r="I91" s="75"/>
      <c r="J91" s="153"/>
      <c r="K91" s="153"/>
      <c r="L91" s="75"/>
      <c r="M91" s="76"/>
      <c r="N91" s="76"/>
      <c r="O91" s="75"/>
      <c r="P91" s="75"/>
      <c r="Q91" s="153"/>
      <c r="R91" s="153"/>
      <c r="S91" s="75"/>
      <c r="T91" s="76"/>
      <c r="U91" s="76"/>
      <c r="V91" s="75"/>
      <c r="W91" s="75"/>
      <c r="X91" s="153"/>
      <c r="Y91" s="153"/>
      <c r="Z91" s="75"/>
      <c r="AA91" s="76"/>
      <c r="AB91" s="76"/>
      <c r="AC91" s="75"/>
      <c r="AD91" s="75"/>
      <c r="AE91" s="153"/>
      <c r="AF91" s="153"/>
      <c r="AG91" s="75"/>
      <c r="AH91" s="76"/>
      <c r="AI91" s="80">
        <f t="shared" si="0"/>
        <v>0</v>
      </c>
      <c r="AJ91" s="81">
        <f>'Октябрь 2019'!AJ91-AI91</f>
        <v>0</v>
      </c>
      <c r="AK91" s="82">
        <f t="shared" si="1"/>
        <v>0</v>
      </c>
      <c r="AL91" s="83">
        <f>'Октябрь 2019'!AL91+AK91</f>
        <v>0</v>
      </c>
      <c r="AM91" s="82">
        <f t="shared" si="2"/>
        <v>0</v>
      </c>
      <c r="AN91" s="84">
        <f>'Октябрь 2019'!AN91+AM91</f>
        <v>0</v>
      </c>
      <c r="AO91" s="82">
        <f t="shared" si="3"/>
        <v>0</v>
      </c>
      <c r="AP91" s="85">
        <f>'Октябрь 2019'!AP91+'Ноябрь 2020'!AO91</f>
        <v>0</v>
      </c>
      <c r="AQ91" s="82">
        <f t="shared" si="4"/>
        <v>0</v>
      </c>
      <c r="AR91" s="86">
        <f>'Октябрь 2019'!AR91+'Ноябрь 2020'!AQ91</f>
        <v>0</v>
      </c>
      <c r="AS91" s="87" t="str">
        <f>'Январь 2020'!AW91</f>
        <v>Днепр1</v>
      </c>
      <c r="AT91" s="88" t="str">
        <f>'Январь 2020'!AX91</f>
        <v>TEAM31</v>
      </c>
      <c r="AU91" s="45">
        <f t="shared" si="5"/>
        <v>0</v>
      </c>
    </row>
    <row r="92" spans="1:47" ht="14.25" customHeight="1">
      <c r="A92" s="71">
        <f>'Январь 2020'!A92</f>
        <v>0</v>
      </c>
      <c r="B92" s="72" t="str">
        <f>'Январь 2020'!G92</f>
        <v>NAME089</v>
      </c>
      <c r="C92" s="73">
        <f>'Январь 2020'!B92</f>
        <v>43573</v>
      </c>
      <c r="D92" s="153"/>
      <c r="E92" s="75"/>
      <c r="F92" s="76"/>
      <c r="G92" s="76"/>
      <c r="H92" s="75"/>
      <c r="I92" s="75"/>
      <c r="J92" s="153"/>
      <c r="K92" s="153"/>
      <c r="L92" s="75"/>
      <c r="M92" s="76"/>
      <c r="N92" s="76"/>
      <c r="O92" s="75"/>
      <c r="P92" s="75"/>
      <c r="Q92" s="153"/>
      <c r="R92" s="153"/>
      <c r="S92" s="75"/>
      <c r="T92" s="76"/>
      <c r="U92" s="76"/>
      <c r="V92" s="75"/>
      <c r="W92" s="75"/>
      <c r="X92" s="153"/>
      <c r="Y92" s="153"/>
      <c r="Z92" s="75"/>
      <c r="AA92" s="76"/>
      <c r="AB92" s="76"/>
      <c r="AC92" s="75"/>
      <c r="AD92" s="75"/>
      <c r="AE92" s="153"/>
      <c r="AF92" s="153"/>
      <c r="AG92" s="75"/>
      <c r="AH92" s="76"/>
      <c r="AI92" s="80">
        <f t="shared" si="0"/>
        <v>0</v>
      </c>
      <c r="AJ92" s="81">
        <f>'Октябрь 2019'!AJ92-AI92</f>
        <v>0</v>
      </c>
      <c r="AK92" s="82">
        <f t="shared" si="1"/>
        <v>0</v>
      </c>
      <c r="AL92" s="83">
        <f>'Октябрь 2019'!AL92+AK92</f>
        <v>0</v>
      </c>
      <c r="AM92" s="82">
        <f t="shared" si="2"/>
        <v>0</v>
      </c>
      <c r="AN92" s="84">
        <f>'Октябрь 2019'!AN92+AM92</f>
        <v>0</v>
      </c>
      <c r="AO92" s="82">
        <f t="shared" si="3"/>
        <v>0</v>
      </c>
      <c r="AP92" s="85">
        <f>'Октябрь 2019'!AP92+'Ноябрь 2020'!AO92</f>
        <v>0</v>
      </c>
      <c r="AQ92" s="82">
        <f t="shared" si="4"/>
        <v>0</v>
      </c>
      <c r="AR92" s="86">
        <f>'Октябрь 2019'!AR92+'Ноябрь 2020'!AQ92</f>
        <v>0</v>
      </c>
      <c r="AS92" s="87" t="str">
        <f>'Январь 2020'!AW92</f>
        <v>уволен</v>
      </c>
      <c r="AT92" s="88" t="str">
        <f>'Январь 2020'!AX92</f>
        <v>TEAM08</v>
      </c>
      <c r="AU92" s="45">
        <f t="shared" si="5"/>
        <v>0</v>
      </c>
    </row>
    <row r="93" spans="1:47" ht="14.25" customHeight="1">
      <c r="A93" s="71">
        <f>'Январь 2020'!A93</f>
        <v>86</v>
      </c>
      <c r="B93" s="72" t="str">
        <f>'Январь 2020'!G93</f>
        <v>NAME090</v>
      </c>
      <c r="C93" s="73">
        <f>'Январь 2020'!B93</f>
        <v>39251</v>
      </c>
      <c r="D93" s="153"/>
      <c r="E93" s="75"/>
      <c r="F93" s="76"/>
      <c r="G93" s="76"/>
      <c r="H93" s="75"/>
      <c r="I93" s="75"/>
      <c r="J93" s="153"/>
      <c r="K93" s="153"/>
      <c r="L93" s="75"/>
      <c r="M93" s="76"/>
      <c r="N93" s="76"/>
      <c r="O93" s="75"/>
      <c r="P93" s="75"/>
      <c r="Q93" s="153"/>
      <c r="R93" s="153"/>
      <c r="S93" s="75"/>
      <c r="T93" s="76"/>
      <c r="U93" s="76"/>
      <c r="V93" s="75"/>
      <c r="W93" s="75"/>
      <c r="X93" s="153"/>
      <c r="Y93" s="153"/>
      <c r="Z93" s="75"/>
      <c r="AA93" s="76"/>
      <c r="AB93" s="76"/>
      <c r="AC93" s="75"/>
      <c r="AD93" s="75"/>
      <c r="AE93" s="153"/>
      <c r="AF93" s="153"/>
      <c r="AG93" s="75"/>
      <c r="AH93" s="76"/>
      <c r="AI93" s="80">
        <f t="shared" si="0"/>
        <v>0</v>
      </c>
      <c r="AJ93" s="81">
        <f>'Октябрь 2019'!AJ93-AI93</f>
        <v>0</v>
      </c>
      <c r="AK93" s="82">
        <f t="shared" si="1"/>
        <v>0</v>
      </c>
      <c r="AL93" s="83">
        <f>'Октябрь 2019'!AL93+AK93</f>
        <v>0</v>
      </c>
      <c r="AM93" s="82">
        <f t="shared" si="2"/>
        <v>0</v>
      </c>
      <c r="AN93" s="84">
        <f>'Октябрь 2019'!AN93+AM93</f>
        <v>0</v>
      </c>
      <c r="AO93" s="82">
        <f t="shared" si="3"/>
        <v>0</v>
      </c>
      <c r="AP93" s="85">
        <f>'Октябрь 2019'!AP93+'Ноябрь 2020'!AO93</f>
        <v>0</v>
      </c>
      <c r="AQ93" s="82">
        <f t="shared" si="4"/>
        <v>0</v>
      </c>
      <c r="AR93" s="86">
        <f>'Октябрь 2019'!AR93+'Ноябрь 2020'!AQ93</f>
        <v>0</v>
      </c>
      <c r="AS93" s="87" t="str">
        <f>'Январь 2020'!AW93</f>
        <v>декрет</v>
      </c>
      <c r="AT93" s="88" t="str">
        <f>'Январь 2020'!AX93</f>
        <v>TEAM18</v>
      </c>
      <c r="AU93" s="45">
        <f t="shared" si="5"/>
        <v>0</v>
      </c>
    </row>
    <row r="94" spans="1:47" ht="14.25" customHeight="1">
      <c r="A94" s="71">
        <f>'Январь 2020'!A94</f>
        <v>87</v>
      </c>
      <c r="B94" s="72" t="str">
        <f>'Январь 2020'!G94</f>
        <v>NAME091</v>
      </c>
      <c r="C94" s="73">
        <f>'Январь 2020'!B94</f>
        <v>42902</v>
      </c>
      <c r="D94" s="153"/>
      <c r="E94" s="75"/>
      <c r="F94" s="76"/>
      <c r="G94" s="93"/>
      <c r="H94" s="79"/>
      <c r="I94" s="79"/>
      <c r="J94" s="153"/>
      <c r="K94" s="153"/>
      <c r="L94" s="75"/>
      <c r="M94" s="76"/>
      <c r="N94" s="76"/>
      <c r="O94" s="75"/>
      <c r="P94" s="75"/>
      <c r="Q94" s="153"/>
      <c r="R94" s="153"/>
      <c r="S94" s="75"/>
      <c r="T94" s="76"/>
      <c r="U94" s="76"/>
      <c r="V94" s="75"/>
      <c r="W94" s="75"/>
      <c r="X94" s="153"/>
      <c r="Y94" s="153"/>
      <c r="Z94" s="75"/>
      <c r="AA94" s="76"/>
      <c r="AB94" s="76"/>
      <c r="AC94" s="75"/>
      <c r="AD94" s="75"/>
      <c r="AE94" s="153"/>
      <c r="AF94" s="153"/>
      <c r="AG94" s="75"/>
      <c r="AH94" s="76"/>
      <c r="AI94" s="80">
        <f t="shared" si="0"/>
        <v>0</v>
      </c>
      <c r="AJ94" s="81">
        <f>'Октябрь 2019'!AJ94-AI94</f>
        <v>0</v>
      </c>
      <c r="AK94" s="82">
        <f t="shared" si="1"/>
        <v>0</v>
      </c>
      <c r="AL94" s="83">
        <f>'Октябрь 2019'!AL94+AK94</f>
        <v>0</v>
      </c>
      <c r="AM94" s="82">
        <f t="shared" si="2"/>
        <v>0</v>
      </c>
      <c r="AN94" s="84">
        <f>'Октябрь 2019'!AN94+AM94</f>
        <v>0</v>
      </c>
      <c r="AO94" s="82">
        <f t="shared" si="3"/>
        <v>0</v>
      </c>
      <c r="AP94" s="85">
        <f>'Октябрь 2019'!AP94+'Ноябрь 2020'!AO94</f>
        <v>0</v>
      </c>
      <c r="AQ94" s="82">
        <f t="shared" si="4"/>
        <v>0</v>
      </c>
      <c r="AR94" s="86">
        <f>'Октябрь 2019'!AR94+'Ноябрь 2020'!AQ94</f>
        <v>0</v>
      </c>
      <c r="AS94" s="87" t="str">
        <f>'Январь 2020'!AW94</f>
        <v>Киев</v>
      </c>
      <c r="AT94" s="88" t="str">
        <f>'Январь 2020'!AX94</f>
        <v>TEAM17</v>
      </c>
      <c r="AU94" s="45">
        <f t="shared" si="5"/>
        <v>0</v>
      </c>
    </row>
    <row r="95" spans="1:47" ht="14.25" customHeight="1">
      <c r="A95" s="71">
        <f>'Январь 2020'!A95</f>
        <v>88</v>
      </c>
      <c r="B95" s="72" t="str">
        <f>'Январь 2020'!G95</f>
        <v>NAME092</v>
      </c>
      <c r="C95" s="73">
        <f>'Январь 2020'!B95</f>
        <v>43125</v>
      </c>
      <c r="D95" s="153"/>
      <c r="E95" s="75"/>
      <c r="F95" s="76"/>
      <c r="G95" s="76"/>
      <c r="H95" s="75"/>
      <c r="I95" s="75"/>
      <c r="J95" s="153"/>
      <c r="K95" s="153"/>
      <c r="L95" s="75"/>
      <c r="M95" s="76"/>
      <c r="N95" s="76"/>
      <c r="O95" s="75"/>
      <c r="P95" s="75"/>
      <c r="Q95" s="153"/>
      <c r="R95" s="153"/>
      <c r="S95" s="75"/>
      <c r="T95" s="76"/>
      <c r="U95" s="76"/>
      <c r="V95" s="75"/>
      <c r="W95" s="75"/>
      <c r="X95" s="153"/>
      <c r="Y95" s="153"/>
      <c r="Z95" s="75"/>
      <c r="AA95" s="76"/>
      <c r="AB95" s="76"/>
      <c r="AC95" s="75"/>
      <c r="AD95" s="75"/>
      <c r="AE95" s="153"/>
      <c r="AF95" s="153"/>
      <c r="AG95" s="75"/>
      <c r="AH95" s="76"/>
      <c r="AI95" s="80">
        <f t="shared" si="0"/>
        <v>0</v>
      </c>
      <c r="AJ95" s="81">
        <f>'Октябрь 2019'!AJ95-AI95</f>
        <v>0</v>
      </c>
      <c r="AK95" s="82">
        <f t="shared" si="1"/>
        <v>0</v>
      </c>
      <c r="AL95" s="83">
        <f>'Октябрь 2019'!AL95+AK95</f>
        <v>0</v>
      </c>
      <c r="AM95" s="82">
        <f t="shared" si="2"/>
        <v>0</v>
      </c>
      <c r="AN95" s="84">
        <f>'Октябрь 2019'!AN95+AM95</f>
        <v>0</v>
      </c>
      <c r="AO95" s="82">
        <f t="shared" si="3"/>
        <v>0</v>
      </c>
      <c r="AP95" s="85">
        <f>'Октябрь 2019'!AP95+'Ноябрь 2020'!AO95</f>
        <v>0</v>
      </c>
      <c r="AQ95" s="82">
        <f t="shared" si="4"/>
        <v>0</v>
      </c>
      <c r="AR95" s="86">
        <f>'Октябрь 2019'!AR95+'Ноябрь 2020'!AQ95</f>
        <v>0</v>
      </c>
      <c r="AS95" s="87" t="str">
        <f>'Январь 2020'!AW95</f>
        <v>Киев</v>
      </c>
      <c r="AT95" s="88" t="str">
        <f>'Январь 2020'!AX95</f>
        <v>TEAM20</v>
      </c>
      <c r="AU95" s="45">
        <f t="shared" si="5"/>
        <v>0</v>
      </c>
    </row>
    <row r="96" spans="1:47" ht="14.25" customHeight="1">
      <c r="A96" s="71">
        <f>'Январь 2020'!A96</f>
        <v>0</v>
      </c>
      <c r="B96" s="72" t="str">
        <f>'Январь 2020'!G96</f>
        <v>NAME093</v>
      </c>
      <c r="C96" s="73">
        <f>'Январь 2020'!B96</f>
        <v>43433</v>
      </c>
      <c r="D96" s="153"/>
      <c r="E96" s="75"/>
      <c r="F96" s="76"/>
      <c r="G96" s="76"/>
      <c r="H96" s="75"/>
      <c r="I96" s="75"/>
      <c r="J96" s="153"/>
      <c r="K96" s="153"/>
      <c r="L96" s="75"/>
      <c r="M96" s="76"/>
      <c r="N96" s="76"/>
      <c r="O96" s="75"/>
      <c r="P96" s="75"/>
      <c r="Q96" s="153"/>
      <c r="R96" s="153"/>
      <c r="S96" s="75"/>
      <c r="T96" s="76"/>
      <c r="U96" s="76"/>
      <c r="V96" s="75"/>
      <c r="W96" s="75"/>
      <c r="X96" s="153"/>
      <c r="Y96" s="153"/>
      <c r="Z96" s="75"/>
      <c r="AA96" s="76"/>
      <c r="AB96" s="76"/>
      <c r="AC96" s="75"/>
      <c r="AD96" s="75"/>
      <c r="AE96" s="153"/>
      <c r="AF96" s="153"/>
      <c r="AG96" s="75"/>
      <c r="AH96" s="76"/>
      <c r="AI96" s="80">
        <f t="shared" si="0"/>
        <v>0</v>
      </c>
      <c r="AJ96" s="81">
        <f>'Октябрь 2019'!AJ96-AI96</f>
        <v>0</v>
      </c>
      <c r="AK96" s="82">
        <f t="shared" si="1"/>
        <v>0</v>
      </c>
      <c r="AL96" s="83">
        <f>'Октябрь 2019'!AL96+AK96</f>
        <v>0</v>
      </c>
      <c r="AM96" s="82">
        <f t="shared" si="2"/>
        <v>0</v>
      </c>
      <c r="AN96" s="84">
        <f>'Октябрь 2019'!AN96+AM96</f>
        <v>0</v>
      </c>
      <c r="AO96" s="82">
        <f t="shared" si="3"/>
        <v>0</v>
      </c>
      <c r="AP96" s="85">
        <f>'Октябрь 2019'!AP96+'Ноябрь 2020'!AO96</f>
        <v>0</v>
      </c>
      <c r="AQ96" s="82">
        <f t="shared" si="4"/>
        <v>0</v>
      </c>
      <c r="AR96" s="86">
        <f>'Октябрь 2019'!AR96+'Ноябрь 2020'!AQ96</f>
        <v>0</v>
      </c>
      <c r="AS96" s="87" t="str">
        <f>'Январь 2020'!AW96</f>
        <v>уволен</v>
      </c>
      <c r="AT96" s="88" t="str">
        <f>'Январь 2020'!AX96</f>
        <v>TEAM26</v>
      </c>
      <c r="AU96" s="45">
        <f t="shared" si="5"/>
        <v>0</v>
      </c>
    </row>
    <row r="97" spans="1:47" ht="14.25" customHeight="1">
      <c r="A97" s="71">
        <f>'Январь 2020'!A97</f>
        <v>89</v>
      </c>
      <c r="B97" s="72" t="str">
        <f>'Январь 2020'!G97</f>
        <v>NAME094</v>
      </c>
      <c r="C97" s="73">
        <f>'Январь 2020'!B97</f>
        <v>42964</v>
      </c>
      <c r="D97" s="190"/>
      <c r="E97" s="75"/>
      <c r="F97" s="76"/>
      <c r="G97" s="76"/>
      <c r="H97" s="75"/>
      <c r="I97" s="75"/>
      <c r="J97" s="190"/>
      <c r="K97" s="190"/>
      <c r="L97" s="75"/>
      <c r="M97" s="76"/>
      <c r="N97" s="76"/>
      <c r="O97" s="75"/>
      <c r="P97" s="75"/>
      <c r="Q97" s="190"/>
      <c r="R97" s="190"/>
      <c r="S97" s="75"/>
      <c r="T97" s="76"/>
      <c r="U97" s="76"/>
      <c r="V97" s="75"/>
      <c r="W97" s="75"/>
      <c r="X97" s="190"/>
      <c r="Y97" s="190"/>
      <c r="Z97" s="75"/>
      <c r="AA97" s="76"/>
      <c r="AB97" s="76"/>
      <c r="AC97" s="75"/>
      <c r="AD97" s="75"/>
      <c r="AE97" s="190"/>
      <c r="AF97" s="190"/>
      <c r="AG97" s="75"/>
      <c r="AH97" s="76"/>
      <c r="AI97" s="80">
        <f t="shared" si="0"/>
        <v>0</v>
      </c>
      <c r="AJ97" s="81">
        <f>'Октябрь 2019'!AJ97-AI97</f>
        <v>0</v>
      </c>
      <c r="AK97" s="82">
        <f t="shared" si="1"/>
        <v>0</v>
      </c>
      <c r="AL97" s="83">
        <f>'Октябрь 2019'!AL97+AK97</f>
        <v>0</v>
      </c>
      <c r="AM97" s="82">
        <f t="shared" si="2"/>
        <v>0</v>
      </c>
      <c r="AN97" s="84">
        <f>'Октябрь 2019'!AN97+AM97</f>
        <v>0</v>
      </c>
      <c r="AO97" s="82">
        <f t="shared" si="3"/>
        <v>0</v>
      </c>
      <c r="AP97" s="85">
        <f>'Октябрь 2019'!AP97+'Ноябрь 2020'!AO97</f>
        <v>0</v>
      </c>
      <c r="AQ97" s="82">
        <f t="shared" si="4"/>
        <v>0</v>
      </c>
      <c r="AR97" s="86">
        <f>'Октябрь 2019'!AR97+'Ноябрь 2020'!AQ97</f>
        <v>0</v>
      </c>
      <c r="AS97" s="87" t="str">
        <f>'Январь 2020'!AW97</f>
        <v>Днепр1</v>
      </c>
      <c r="AT97" s="88" t="str">
        <f>'Январь 2020'!AX97</f>
        <v>TEAM34</v>
      </c>
      <c r="AU97" s="45">
        <f t="shared" si="5"/>
        <v>0</v>
      </c>
    </row>
    <row r="98" spans="1:47" ht="14.25" customHeight="1">
      <c r="A98" s="71">
        <f>'Январь 2020'!A98</f>
        <v>90</v>
      </c>
      <c r="B98" s="72" t="str">
        <f>'Январь 2020'!G98</f>
        <v>NAME095</v>
      </c>
      <c r="C98" s="73">
        <f>'Январь 2020'!B98</f>
        <v>43399</v>
      </c>
      <c r="D98" s="153"/>
      <c r="E98" s="79"/>
      <c r="F98" s="76"/>
      <c r="G98" s="76"/>
      <c r="H98" s="75"/>
      <c r="I98" s="75"/>
      <c r="J98" s="153"/>
      <c r="K98" s="153"/>
      <c r="L98" s="79"/>
      <c r="M98" s="76"/>
      <c r="N98" s="76"/>
      <c r="O98" s="75"/>
      <c r="P98" s="75"/>
      <c r="Q98" s="153"/>
      <c r="R98" s="153"/>
      <c r="S98" s="75"/>
      <c r="T98" s="76"/>
      <c r="U98" s="76"/>
      <c r="V98" s="75"/>
      <c r="W98" s="75"/>
      <c r="X98" s="153"/>
      <c r="Y98" s="153"/>
      <c r="Z98" s="75"/>
      <c r="AA98" s="76"/>
      <c r="AB98" s="76"/>
      <c r="AC98" s="75"/>
      <c r="AD98" s="75"/>
      <c r="AE98" s="153"/>
      <c r="AF98" s="153"/>
      <c r="AG98" s="75"/>
      <c r="AH98" s="76"/>
      <c r="AI98" s="80">
        <f t="shared" si="0"/>
        <v>0</v>
      </c>
      <c r="AJ98" s="81">
        <f>'Октябрь 2019'!AJ98-AI98</f>
        <v>0</v>
      </c>
      <c r="AK98" s="82">
        <f t="shared" si="1"/>
        <v>0</v>
      </c>
      <c r="AL98" s="83">
        <f>'Октябрь 2019'!AL98+AK98</f>
        <v>0</v>
      </c>
      <c r="AM98" s="82">
        <f t="shared" si="2"/>
        <v>0</v>
      </c>
      <c r="AN98" s="84">
        <f>'Октябрь 2019'!AN98+AM98</f>
        <v>0</v>
      </c>
      <c r="AO98" s="82">
        <f t="shared" si="3"/>
        <v>0</v>
      </c>
      <c r="AP98" s="85">
        <f>'Октябрь 2019'!AP98+'Ноябрь 2020'!AO98</f>
        <v>0</v>
      </c>
      <c r="AQ98" s="82">
        <f t="shared" si="4"/>
        <v>0</v>
      </c>
      <c r="AR98" s="86">
        <f>'Октябрь 2019'!AR98+'Ноябрь 2020'!AQ98</f>
        <v>0</v>
      </c>
      <c r="AS98" s="87" t="str">
        <f>'Январь 2020'!AW98</f>
        <v>Днепр1</v>
      </c>
      <c r="AT98" s="88" t="str">
        <f>'Январь 2020'!AX98</f>
        <v>TEAM34</v>
      </c>
      <c r="AU98" s="45">
        <f t="shared" si="5"/>
        <v>0</v>
      </c>
    </row>
    <row r="99" spans="1:47" ht="14.25" customHeight="1">
      <c r="A99" s="71">
        <f>'Январь 2020'!A99</f>
        <v>91</v>
      </c>
      <c r="B99" s="72" t="str">
        <f>'Январь 2020'!G99</f>
        <v>NAME096</v>
      </c>
      <c r="C99" s="73">
        <f>'Январь 2020'!B99</f>
        <v>43609</v>
      </c>
      <c r="D99" s="153"/>
      <c r="E99" s="75"/>
      <c r="F99" s="76"/>
      <c r="G99" s="76"/>
      <c r="H99" s="75"/>
      <c r="I99" s="75"/>
      <c r="J99" s="153"/>
      <c r="K99" s="153"/>
      <c r="L99" s="146"/>
      <c r="M99" s="76"/>
      <c r="N99" s="76"/>
      <c r="O99" s="75"/>
      <c r="P99" s="75"/>
      <c r="Q99" s="153"/>
      <c r="R99" s="153"/>
      <c r="S99" s="75"/>
      <c r="T99" s="76"/>
      <c r="U99" s="76"/>
      <c r="V99" s="75"/>
      <c r="W99" s="75"/>
      <c r="X99" s="153"/>
      <c r="Y99" s="153"/>
      <c r="Z99" s="75"/>
      <c r="AA99" s="76"/>
      <c r="AB99" s="76"/>
      <c r="AC99" s="75"/>
      <c r="AD99" s="75"/>
      <c r="AE99" s="153"/>
      <c r="AF99" s="153"/>
      <c r="AG99" s="75"/>
      <c r="AH99" s="76"/>
      <c r="AI99" s="80">
        <f t="shared" si="0"/>
        <v>0</v>
      </c>
      <c r="AJ99" s="81">
        <f>'Октябрь 2019'!AJ99-AI99</f>
        <v>0</v>
      </c>
      <c r="AK99" s="82">
        <f t="shared" si="1"/>
        <v>0</v>
      </c>
      <c r="AL99" s="83">
        <f>'Октябрь 2019'!AL99+AK99</f>
        <v>0</v>
      </c>
      <c r="AM99" s="82">
        <f t="shared" si="2"/>
        <v>0</v>
      </c>
      <c r="AN99" s="84">
        <f>'Октябрь 2019'!AN99+AM99</f>
        <v>0</v>
      </c>
      <c r="AO99" s="82">
        <f t="shared" si="3"/>
        <v>0</v>
      </c>
      <c r="AP99" s="85">
        <f>'Октябрь 2019'!AP99+'Ноябрь 2020'!AO99</f>
        <v>0</v>
      </c>
      <c r="AQ99" s="82">
        <f t="shared" si="4"/>
        <v>0</v>
      </c>
      <c r="AR99" s="86">
        <f>'Октябрь 2019'!AR99+'Ноябрь 2020'!AQ99</f>
        <v>0</v>
      </c>
      <c r="AS99" s="87" t="str">
        <f>'Январь 2020'!AW99</f>
        <v>Днепр2</v>
      </c>
      <c r="AT99" s="88" t="str">
        <f>'Январь 2020'!AX99</f>
        <v>TEAM24</v>
      </c>
      <c r="AU99" s="45">
        <f t="shared" si="5"/>
        <v>0</v>
      </c>
    </row>
    <row r="100" spans="1:47" ht="14.25" customHeight="1">
      <c r="A100" s="71">
        <f>'Январь 2020'!A100</f>
        <v>0</v>
      </c>
      <c r="B100" s="72" t="str">
        <f>'Январь 2020'!G100</f>
        <v>NAME097</v>
      </c>
      <c r="C100" s="73" t="str">
        <f>'Январь 2020'!B100</f>
        <v>исп.</v>
      </c>
      <c r="D100" s="153"/>
      <c r="E100" s="75"/>
      <c r="F100" s="76"/>
      <c r="G100" s="76"/>
      <c r="H100" s="79"/>
      <c r="I100" s="75"/>
      <c r="J100" s="153"/>
      <c r="K100" s="153"/>
      <c r="L100" s="75"/>
      <c r="M100" s="76"/>
      <c r="N100" s="76"/>
      <c r="O100" s="75"/>
      <c r="P100" s="75"/>
      <c r="Q100" s="153"/>
      <c r="R100" s="153"/>
      <c r="S100" s="75"/>
      <c r="T100" s="76"/>
      <c r="U100" s="76"/>
      <c r="V100" s="75"/>
      <c r="W100" s="75"/>
      <c r="X100" s="153"/>
      <c r="Y100" s="153"/>
      <c r="Z100" s="75"/>
      <c r="AA100" s="76"/>
      <c r="AB100" s="76"/>
      <c r="AC100" s="75"/>
      <c r="AD100" s="75"/>
      <c r="AE100" s="153"/>
      <c r="AF100" s="153"/>
      <c r="AG100" s="75"/>
      <c r="AH100" s="76"/>
      <c r="AI100" s="80">
        <f t="shared" si="0"/>
        <v>0</v>
      </c>
      <c r="AJ100" s="81">
        <f>'Октябрь 2019'!AJ100-AI100</f>
        <v>0</v>
      </c>
      <c r="AK100" s="82">
        <f t="shared" si="1"/>
        <v>0</v>
      </c>
      <c r="AL100" s="83">
        <f>'Октябрь 2019'!AL100+AK100</f>
        <v>0</v>
      </c>
      <c r="AM100" s="82">
        <f t="shared" si="2"/>
        <v>0</v>
      </c>
      <c r="AN100" s="84">
        <f>'Октябрь 2019'!AN100+AM100</f>
        <v>0</v>
      </c>
      <c r="AO100" s="82">
        <f t="shared" si="3"/>
        <v>0</v>
      </c>
      <c r="AP100" s="85">
        <f>'Октябрь 2019'!AP100+'Ноябрь 2020'!AO100</f>
        <v>0</v>
      </c>
      <c r="AQ100" s="82">
        <f t="shared" si="4"/>
        <v>0</v>
      </c>
      <c r="AR100" s="86">
        <f>'Октябрь 2019'!AR100+'Ноябрь 2020'!AQ100</f>
        <v>0</v>
      </c>
      <c r="AS100" s="87" t="str">
        <f>'Январь 2020'!AW100</f>
        <v>уволен</v>
      </c>
      <c r="AT100" s="88" t="str">
        <f>'Январь 2020'!AX100</f>
        <v>TEAM32</v>
      </c>
      <c r="AU100" s="45">
        <f t="shared" si="5"/>
        <v>0</v>
      </c>
    </row>
    <row r="101" spans="1:47" ht="14.25" customHeight="1">
      <c r="A101" s="71">
        <f>'Январь 2020'!A101</f>
        <v>92</v>
      </c>
      <c r="B101" s="72" t="str">
        <f>'Январь 2020'!G101</f>
        <v>NAME098</v>
      </c>
      <c r="C101" s="73">
        <f>'Январь 2020'!B101</f>
        <v>41306</v>
      </c>
      <c r="D101" s="153"/>
      <c r="E101" s="79"/>
      <c r="F101" s="76"/>
      <c r="G101" s="76"/>
      <c r="H101" s="75"/>
      <c r="I101" s="75"/>
      <c r="J101" s="153"/>
      <c r="K101" s="153"/>
      <c r="L101" s="75"/>
      <c r="M101" s="76"/>
      <c r="N101" s="76"/>
      <c r="O101" s="75"/>
      <c r="P101" s="75"/>
      <c r="Q101" s="153"/>
      <c r="R101" s="153"/>
      <c r="S101" s="75"/>
      <c r="T101" s="76"/>
      <c r="U101" s="76"/>
      <c r="V101" s="79"/>
      <c r="W101" s="75"/>
      <c r="X101" s="153"/>
      <c r="Y101" s="153"/>
      <c r="Z101" s="75"/>
      <c r="AA101" s="76"/>
      <c r="AB101" s="76"/>
      <c r="AC101" s="75"/>
      <c r="AD101" s="75"/>
      <c r="AE101" s="153"/>
      <c r="AF101" s="153"/>
      <c r="AG101" s="75"/>
      <c r="AH101" s="76"/>
      <c r="AI101" s="80">
        <f t="shared" si="0"/>
        <v>0</v>
      </c>
      <c r="AJ101" s="81">
        <f>'Октябрь 2019'!AJ101-AI101</f>
        <v>-5</v>
      </c>
      <c r="AK101" s="82">
        <f t="shared" si="1"/>
        <v>0</v>
      </c>
      <c r="AL101" s="83">
        <f>'Октябрь 2019'!AL101+AK101</f>
        <v>0</v>
      </c>
      <c r="AM101" s="82">
        <f t="shared" si="2"/>
        <v>0</v>
      </c>
      <c r="AN101" s="84">
        <f>'Октябрь 2019'!AN101+AM101</f>
        <v>0</v>
      </c>
      <c r="AO101" s="82">
        <f t="shared" si="3"/>
        <v>0</v>
      </c>
      <c r="AP101" s="85">
        <f>'Октябрь 2019'!AP101+'Ноябрь 2020'!AO101</f>
        <v>0</v>
      </c>
      <c r="AQ101" s="82">
        <f t="shared" si="4"/>
        <v>0</v>
      </c>
      <c r="AR101" s="86">
        <f>'Октябрь 2019'!AR101+'Ноябрь 2020'!AQ101</f>
        <v>0</v>
      </c>
      <c r="AS101" s="87" t="str">
        <f>'Январь 2020'!AW101</f>
        <v>Днепр1</v>
      </c>
      <c r="AT101" s="88" t="str">
        <f>'Январь 2020'!AX101</f>
        <v>TEAM29</v>
      </c>
      <c r="AU101" s="45">
        <f t="shared" si="5"/>
        <v>0</v>
      </c>
    </row>
    <row r="102" spans="1:47" ht="14.25" customHeight="1">
      <c r="A102" s="71">
        <f>'Январь 2020'!A102</f>
        <v>93</v>
      </c>
      <c r="B102" s="72" t="str">
        <f>'Январь 2020'!G102</f>
        <v>NAME099</v>
      </c>
      <c r="C102" s="214">
        <f>'Январь 2020'!B102</f>
        <v>43791</v>
      </c>
      <c r="D102" s="153"/>
      <c r="E102" s="75"/>
      <c r="F102" s="76"/>
      <c r="G102" s="76"/>
      <c r="H102" s="75"/>
      <c r="I102" s="75"/>
      <c r="J102" s="153"/>
      <c r="K102" s="153"/>
      <c r="L102" s="75"/>
      <c r="M102" s="76"/>
      <c r="N102" s="76"/>
      <c r="O102" s="75"/>
      <c r="P102" s="75"/>
      <c r="Q102" s="153"/>
      <c r="R102" s="153"/>
      <c r="S102" s="75"/>
      <c r="T102" s="76"/>
      <c r="U102" s="76"/>
      <c r="V102" s="75"/>
      <c r="W102" s="75"/>
      <c r="X102" s="153"/>
      <c r="Y102" s="153"/>
      <c r="Z102" s="75"/>
      <c r="AA102" s="76"/>
      <c r="AB102" s="76"/>
      <c r="AC102" s="75"/>
      <c r="AD102" s="75"/>
      <c r="AE102" s="153"/>
      <c r="AF102" s="153"/>
      <c r="AG102" s="75"/>
      <c r="AH102" s="76"/>
      <c r="AI102" s="80">
        <f t="shared" si="0"/>
        <v>0</v>
      </c>
      <c r="AJ102" s="81">
        <f>'Октябрь 2019'!AJ102-AI102</f>
        <v>0</v>
      </c>
      <c r="AK102" s="82">
        <f t="shared" si="1"/>
        <v>0</v>
      </c>
      <c r="AL102" s="83">
        <f>'Октябрь 2019'!AL102+AK102</f>
        <v>0</v>
      </c>
      <c r="AM102" s="82">
        <f t="shared" si="2"/>
        <v>0</v>
      </c>
      <c r="AN102" s="84">
        <f>'Октябрь 2019'!AN102+AM102</f>
        <v>0</v>
      </c>
      <c r="AO102" s="82">
        <f t="shared" si="3"/>
        <v>0</v>
      </c>
      <c r="AP102" s="85">
        <f>'Октябрь 2019'!AP102+'Ноябрь 2020'!AO102</f>
        <v>0</v>
      </c>
      <c r="AQ102" s="82">
        <f t="shared" si="4"/>
        <v>0</v>
      </c>
      <c r="AR102" s="86">
        <f>'Октябрь 2019'!AR102+'Ноябрь 2020'!AQ102</f>
        <v>0</v>
      </c>
      <c r="AS102" s="87" t="str">
        <f>'Январь 2020'!AW102</f>
        <v>Днепр1</v>
      </c>
      <c r="AT102" s="88" t="str">
        <f>'Январь 2020'!AX102</f>
        <v>TEAM33</v>
      </c>
      <c r="AU102" s="45">
        <f t="shared" si="5"/>
        <v>0</v>
      </c>
    </row>
    <row r="103" spans="1:47" ht="14.25" customHeight="1">
      <c r="A103" s="71">
        <f>'Январь 2020'!A103</f>
        <v>94</v>
      </c>
      <c r="B103" s="72" t="str">
        <f>'Январь 2020'!G103</f>
        <v>NAME100</v>
      </c>
      <c r="C103" s="73">
        <f>'Январь 2020'!B103</f>
        <v>43451</v>
      </c>
      <c r="D103" s="153"/>
      <c r="E103" s="75"/>
      <c r="F103" s="76"/>
      <c r="G103" s="76"/>
      <c r="H103" s="75"/>
      <c r="I103" s="79"/>
      <c r="J103" s="153"/>
      <c r="K103" s="153"/>
      <c r="L103" s="75"/>
      <c r="M103" s="76"/>
      <c r="N103" s="76"/>
      <c r="O103" s="75"/>
      <c r="P103" s="75"/>
      <c r="Q103" s="153"/>
      <c r="R103" s="153"/>
      <c r="S103" s="75"/>
      <c r="T103" s="76"/>
      <c r="U103" s="76"/>
      <c r="V103" s="75"/>
      <c r="W103" s="75"/>
      <c r="X103" s="153"/>
      <c r="Y103" s="153"/>
      <c r="Z103" s="75"/>
      <c r="AA103" s="76"/>
      <c r="AB103" s="76"/>
      <c r="AC103" s="75"/>
      <c r="AD103" s="75"/>
      <c r="AE103" s="153"/>
      <c r="AF103" s="153"/>
      <c r="AG103" s="75"/>
      <c r="AH103" s="76"/>
      <c r="AI103" s="80">
        <f t="shared" si="0"/>
        <v>0</v>
      </c>
      <c r="AJ103" s="81">
        <f>'Октябрь 2019'!AJ103-AI103</f>
        <v>0</v>
      </c>
      <c r="AK103" s="82">
        <f t="shared" si="1"/>
        <v>0</v>
      </c>
      <c r="AL103" s="83">
        <f>'Октябрь 2019'!AL103+AK103</f>
        <v>0</v>
      </c>
      <c r="AM103" s="82">
        <f t="shared" si="2"/>
        <v>0</v>
      </c>
      <c r="AN103" s="84">
        <f>'Октябрь 2019'!AN103+AM103</f>
        <v>0</v>
      </c>
      <c r="AO103" s="82">
        <f t="shared" si="3"/>
        <v>0</v>
      </c>
      <c r="AP103" s="85">
        <f>'Октябрь 2019'!AP103+'Ноябрь 2020'!AO103</f>
        <v>0</v>
      </c>
      <c r="AQ103" s="82">
        <f t="shared" si="4"/>
        <v>0</v>
      </c>
      <c r="AR103" s="86">
        <f>'Октябрь 2019'!AR103+'Ноябрь 2020'!AQ103</f>
        <v>0</v>
      </c>
      <c r="AS103" s="87" t="str">
        <f>'Январь 2020'!AW103</f>
        <v>Днепр2</v>
      </c>
      <c r="AT103" s="88" t="str">
        <f>'Январь 2020'!AX103</f>
        <v>TEAM03</v>
      </c>
      <c r="AU103" s="45">
        <f t="shared" si="5"/>
        <v>0</v>
      </c>
    </row>
    <row r="104" spans="1:47" ht="14.25" customHeight="1">
      <c r="A104" s="71">
        <f>'Январь 2020'!A104</f>
        <v>0</v>
      </c>
      <c r="B104" s="72">
        <f>'Январь 2020'!G104</f>
        <v>0</v>
      </c>
      <c r="C104" s="73">
        <f>'Январь 2020'!B104</f>
        <v>0</v>
      </c>
      <c r="D104" s="153"/>
      <c r="E104" s="75"/>
      <c r="F104" s="76"/>
      <c r="G104" s="76"/>
      <c r="H104" s="75"/>
      <c r="I104" s="75"/>
      <c r="J104" s="153"/>
      <c r="K104" s="153"/>
      <c r="L104" s="75"/>
      <c r="M104" s="76"/>
      <c r="N104" s="76"/>
      <c r="O104" s="75"/>
      <c r="P104" s="75"/>
      <c r="Q104" s="153"/>
      <c r="R104" s="153"/>
      <c r="S104" s="75"/>
      <c r="T104" s="76"/>
      <c r="U104" s="76"/>
      <c r="V104" s="75"/>
      <c r="W104" s="75"/>
      <c r="X104" s="153"/>
      <c r="Y104" s="153"/>
      <c r="Z104" s="75"/>
      <c r="AA104" s="76"/>
      <c r="AB104" s="76"/>
      <c r="AC104" s="75"/>
      <c r="AD104" s="75"/>
      <c r="AE104" s="153"/>
      <c r="AF104" s="153"/>
      <c r="AG104" s="75"/>
      <c r="AH104" s="76"/>
      <c r="AI104" s="80">
        <f t="shared" si="0"/>
        <v>0</v>
      </c>
      <c r="AJ104" s="81">
        <f>'Октябрь 2019'!AJ104-AI104</f>
        <v>0</v>
      </c>
      <c r="AK104" s="82">
        <f t="shared" si="1"/>
        <v>0</v>
      </c>
      <c r="AL104" s="83">
        <f>'Октябрь 2019'!AL104+AK104</f>
        <v>0</v>
      </c>
      <c r="AM104" s="82">
        <f t="shared" si="2"/>
        <v>0</v>
      </c>
      <c r="AN104" s="84">
        <f>'Октябрь 2019'!AN104+AM104</f>
        <v>0</v>
      </c>
      <c r="AO104" s="82">
        <f t="shared" si="3"/>
        <v>0</v>
      </c>
      <c r="AP104" s="85">
        <f>'Октябрь 2019'!AP104+'Ноябрь 2020'!AO104</f>
        <v>0</v>
      </c>
      <c r="AQ104" s="82">
        <f t="shared" si="4"/>
        <v>0</v>
      </c>
      <c r="AR104" s="86">
        <f>'Октябрь 2019'!AR104+'Ноябрь 2020'!AQ104</f>
        <v>0</v>
      </c>
      <c r="AS104" s="87">
        <f>'Январь 2020'!AW104</f>
        <v>0</v>
      </c>
      <c r="AT104" s="88">
        <f>'Январь 2020'!AX104</f>
        <v>0</v>
      </c>
      <c r="AU104" s="45">
        <f t="shared" si="5"/>
        <v>0</v>
      </c>
    </row>
    <row r="105" spans="1:47" ht="14.25" customHeight="1">
      <c r="A105" s="71">
        <f>'Январь 2020'!A105</f>
        <v>0</v>
      </c>
      <c r="B105" s="72">
        <f>'Январь 2020'!G105</f>
        <v>0</v>
      </c>
      <c r="C105" s="73">
        <f>'Январь 2020'!B105</f>
        <v>0</v>
      </c>
      <c r="D105" s="153"/>
      <c r="E105" s="75"/>
      <c r="F105" s="76"/>
      <c r="G105" s="76"/>
      <c r="H105" s="75"/>
      <c r="I105" s="75"/>
      <c r="J105" s="153"/>
      <c r="K105" s="153"/>
      <c r="L105" s="75"/>
      <c r="M105" s="76"/>
      <c r="N105" s="76"/>
      <c r="O105" s="75"/>
      <c r="P105" s="75"/>
      <c r="Q105" s="153"/>
      <c r="R105" s="153"/>
      <c r="S105" s="75"/>
      <c r="T105" s="76"/>
      <c r="U105" s="76"/>
      <c r="V105" s="75"/>
      <c r="W105" s="75"/>
      <c r="X105" s="153"/>
      <c r="Y105" s="153"/>
      <c r="Z105" s="75"/>
      <c r="AA105" s="76"/>
      <c r="AB105" s="76"/>
      <c r="AC105" s="75"/>
      <c r="AD105" s="75"/>
      <c r="AE105" s="153"/>
      <c r="AF105" s="153"/>
      <c r="AG105" s="75"/>
      <c r="AH105" s="76"/>
      <c r="AI105" s="80">
        <f t="shared" si="0"/>
        <v>0</v>
      </c>
      <c r="AJ105" s="81">
        <f>'Октябрь 2019'!AJ105-AI105</f>
        <v>0</v>
      </c>
      <c r="AK105" s="82">
        <f t="shared" si="1"/>
        <v>0</v>
      </c>
      <c r="AL105" s="83">
        <f>'Октябрь 2019'!AL105+AK105</f>
        <v>0</v>
      </c>
      <c r="AM105" s="82">
        <f t="shared" si="2"/>
        <v>0</v>
      </c>
      <c r="AN105" s="84">
        <f>'Октябрь 2019'!AN105+AM105</f>
        <v>0</v>
      </c>
      <c r="AO105" s="82">
        <f t="shared" si="3"/>
        <v>0</v>
      </c>
      <c r="AP105" s="85">
        <f>'Октябрь 2019'!AP105+'Ноябрь 2020'!AO105</f>
        <v>0</v>
      </c>
      <c r="AQ105" s="82">
        <f t="shared" si="4"/>
        <v>0</v>
      </c>
      <c r="AR105" s="86">
        <f>'Октябрь 2019'!AR105+'Ноябрь 2020'!AQ105</f>
        <v>0</v>
      </c>
      <c r="AS105" s="87">
        <f>'Январь 2020'!AW105</f>
        <v>0</v>
      </c>
      <c r="AT105" s="88">
        <f>'Январь 2020'!AX105</f>
        <v>0</v>
      </c>
      <c r="AU105" s="45">
        <f t="shared" si="5"/>
        <v>0</v>
      </c>
    </row>
    <row r="106" spans="1:47" ht="14.25" customHeight="1">
      <c r="A106" s="71">
        <f>'Январь 2020'!A106</f>
        <v>0</v>
      </c>
      <c r="B106" s="72">
        <f>'Январь 2020'!G106</f>
        <v>0</v>
      </c>
      <c r="C106" s="73">
        <f>'Январь 2020'!B106</f>
        <v>0</v>
      </c>
      <c r="D106" s="190"/>
      <c r="E106" s="75"/>
      <c r="F106" s="76"/>
      <c r="G106" s="76"/>
      <c r="H106" s="75"/>
      <c r="I106" s="75"/>
      <c r="J106" s="190"/>
      <c r="K106" s="190"/>
      <c r="L106" s="75"/>
      <c r="M106" s="76"/>
      <c r="N106" s="76"/>
      <c r="O106" s="75"/>
      <c r="P106" s="75"/>
      <c r="Q106" s="190"/>
      <c r="R106" s="190"/>
      <c r="S106" s="75"/>
      <c r="T106" s="76"/>
      <c r="U106" s="76"/>
      <c r="V106" s="75"/>
      <c r="W106" s="75"/>
      <c r="X106" s="190"/>
      <c r="Y106" s="190"/>
      <c r="Z106" s="75"/>
      <c r="AA106" s="76"/>
      <c r="AB106" s="76"/>
      <c r="AC106" s="75"/>
      <c r="AD106" s="75"/>
      <c r="AE106" s="190"/>
      <c r="AF106" s="190"/>
      <c r="AG106" s="75"/>
      <c r="AH106" s="76"/>
      <c r="AI106" s="80">
        <f t="shared" si="0"/>
        <v>0</v>
      </c>
      <c r="AJ106" s="81">
        <f>'Октябрь 2019'!AJ106-AI106</f>
        <v>0</v>
      </c>
      <c r="AK106" s="82">
        <f t="shared" si="1"/>
        <v>0</v>
      </c>
      <c r="AL106" s="83">
        <f>'Октябрь 2019'!AL106+AK106</f>
        <v>0</v>
      </c>
      <c r="AM106" s="82">
        <f t="shared" si="2"/>
        <v>0</v>
      </c>
      <c r="AN106" s="84">
        <f>'Октябрь 2019'!AN106+AM106</f>
        <v>0</v>
      </c>
      <c r="AO106" s="82">
        <f t="shared" si="3"/>
        <v>0</v>
      </c>
      <c r="AP106" s="85">
        <f>'Октябрь 2019'!AP106+'Ноябрь 2020'!AO106</f>
        <v>0</v>
      </c>
      <c r="AQ106" s="82">
        <f t="shared" si="4"/>
        <v>0</v>
      </c>
      <c r="AR106" s="86">
        <f>'Октябрь 2019'!AR106+'Ноябрь 2020'!AQ106</f>
        <v>0</v>
      </c>
      <c r="AS106" s="87">
        <f>'Январь 2020'!AW106</f>
        <v>0</v>
      </c>
      <c r="AT106" s="88">
        <f>'Январь 2020'!AX106</f>
        <v>0</v>
      </c>
      <c r="AU106" s="45">
        <f t="shared" si="5"/>
        <v>0</v>
      </c>
    </row>
    <row r="107" spans="1:47" ht="14.25" customHeight="1">
      <c r="A107" s="71">
        <f>'Январь 2020'!A107</f>
        <v>0</v>
      </c>
      <c r="B107" s="72">
        <f>'Январь 2020'!G107</f>
        <v>0</v>
      </c>
      <c r="C107" s="73">
        <f>'Январь 2020'!B107</f>
        <v>0</v>
      </c>
      <c r="D107" s="153"/>
      <c r="E107" s="75"/>
      <c r="F107" s="76"/>
      <c r="G107" s="76"/>
      <c r="H107" s="75"/>
      <c r="I107" s="75"/>
      <c r="J107" s="153"/>
      <c r="K107" s="153"/>
      <c r="L107" s="75"/>
      <c r="M107" s="76"/>
      <c r="N107" s="76"/>
      <c r="O107" s="75"/>
      <c r="P107" s="75"/>
      <c r="Q107" s="153"/>
      <c r="R107" s="153"/>
      <c r="S107" s="75"/>
      <c r="T107" s="76"/>
      <c r="U107" s="76"/>
      <c r="V107" s="75"/>
      <c r="W107" s="75"/>
      <c r="X107" s="153"/>
      <c r="Y107" s="153"/>
      <c r="Z107" s="75"/>
      <c r="AA107" s="76"/>
      <c r="AB107" s="76"/>
      <c r="AC107" s="75"/>
      <c r="AD107" s="75"/>
      <c r="AE107" s="153"/>
      <c r="AF107" s="153"/>
      <c r="AG107" s="75"/>
      <c r="AH107" s="76"/>
      <c r="AI107" s="80">
        <f t="shared" si="0"/>
        <v>0</v>
      </c>
      <c r="AJ107" s="81">
        <f>'Октябрь 2019'!AJ107-AI107</f>
        <v>0</v>
      </c>
      <c r="AK107" s="82">
        <f t="shared" si="1"/>
        <v>0</v>
      </c>
      <c r="AL107" s="83">
        <f>'Октябрь 2019'!AL107+AK107</f>
        <v>0</v>
      </c>
      <c r="AM107" s="82">
        <f t="shared" si="2"/>
        <v>0</v>
      </c>
      <c r="AN107" s="84">
        <f>'Октябрь 2019'!AN107+AM107</f>
        <v>0</v>
      </c>
      <c r="AO107" s="82">
        <f t="shared" si="3"/>
        <v>0</v>
      </c>
      <c r="AP107" s="85">
        <f>'Октябрь 2019'!AP107+'Ноябрь 2020'!AO107</f>
        <v>0</v>
      </c>
      <c r="AQ107" s="82">
        <f t="shared" si="4"/>
        <v>0</v>
      </c>
      <c r="AR107" s="86">
        <f>'Октябрь 2019'!AR107+'Ноябрь 2020'!AQ107</f>
        <v>0</v>
      </c>
      <c r="AS107" s="87">
        <f>'Январь 2020'!AW107</f>
        <v>0</v>
      </c>
      <c r="AT107" s="88">
        <f>'Январь 2020'!AX107</f>
        <v>0</v>
      </c>
      <c r="AU107" s="45">
        <f t="shared" si="5"/>
        <v>0</v>
      </c>
    </row>
    <row r="108" spans="1:47" ht="14.25" customHeight="1">
      <c r="A108" s="71">
        <f>'Январь 2020'!A108</f>
        <v>0</v>
      </c>
      <c r="B108" s="72">
        <f>'Январь 2020'!G108</f>
        <v>0</v>
      </c>
      <c r="C108" s="73">
        <f>'Январь 2020'!B108</f>
        <v>0</v>
      </c>
      <c r="D108" s="153"/>
      <c r="E108" s="75"/>
      <c r="F108" s="76"/>
      <c r="G108" s="76"/>
      <c r="H108" s="75"/>
      <c r="I108" s="75"/>
      <c r="J108" s="153"/>
      <c r="K108" s="153"/>
      <c r="L108" s="75"/>
      <c r="M108" s="76"/>
      <c r="N108" s="76"/>
      <c r="O108" s="75"/>
      <c r="P108" s="75"/>
      <c r="Q108" s="153"/>
      <c r="R108" s="153"/>
      <c r="S108" s="75"/>
      <c r="T108" s="76"/>
      <c r="U108" s="76"/>
      <c r="V108" s="75"/>
      <c r="W108" s="75"/>
      <c r="X108" s="153"/>
      <c r="Y108" s="153"/>
      <c r="Z108" s="75"/>
      <c r="AA108" s="76"/>
      <c r="AB108" s="76"/>
      <c r="AC108" s="75"/>
      <c r="AD108" s="75"/>
      <c r="AE108" s="153"/>
      <c r="AF108" s="153"/>
      <c r="AG108" s="75"/>
      <c r="AH108" s="76"/>
      <c r="AI108" s="80">
        <f t="shared" si="0"/>
        <v>0</v>
      </c>
      <c r="AJ108" s="81">
        <f>'Октябрь 2019'!AJ108-AI108</f>
        <v>0</v>
      </c>
      <c r="AK108" s="82">
        <f t="shared" si="1"/>
        <v>0</v>
      </c>
      <c r="AL108" s="83">
        <f>'Октябрь 2019'!AL108+AK108</f>
        <v>0</v>
      </c>
      <c r="AM108" s="82">
        <f t="shared" si="2"/>
        <v>0</v>
      </c>
      <c r="AN108" s="84">
        <f>'Октябрь 2019'!AN108+AM108</f>
        <v>0</v>
      </c>
      <c r="AO108" s="82">
        <f t="shared" si="3"/>
        <v>0</v>
      </c>
      <c r="AP108" s="85">
        <f>'Октябрь 2019'!AP108+'Ноябрь 2020'!AO108</f>
        <v>0</v>
      </c>
      <c r="AQ108" s="82">
        <f t="shared" si="4"/>
        <v>0</v>
      </c>
      <c r="AR108" s="86">
        <f>'Октябрь 2019'!AR108+'Ноябрь 2020'!AQ108</f>
        <v>0</v>
      </c>
      <c r="AS108" s="87">
        <f>'Январь 2020'!AW108</f>
        <v>0</v>
      </c>
      <c r="AT108" s="88">
        <f>'Январь 2020'!AX108</f>
        <v>0</v>
      </c>
      <c r="AU108" s="45">
        <f t="shared" si="5"/>
        <v>0</v>
      </c>
    </row>
    <row r="109" spans="1:47" ht="14.25" customHeight="1">
      <c r="A109" s="71">
        <f>'Январь 2020'!A109</f>
        <v>0</v>
      </c>
      <c r="B109" s="72">
        <f>'Январь 2020'!G109</f>
        <v>0</v>
      </c>
      <c r="C109" s="73">
        <f>'Январь 2020'!B109</f>
        <v>0</v>
      </c>
      <c r="D109" s="153"/>
      <c r="E109" s="79"/>
      <c r="F109" s="76"/>
      <c r="G109" s="76"/>
      <c r="H109" s="75"/>
      <c r="I109" s="75"/>
      <c r="J109" s="153"/>
      <c r="K109" s="153"/>
      <c r="L109" s="75"/>
      <c r="M109" s="76"/>
      <c r="N109" s="76"/>
      <c r="O109" s="75"/>
      <c r="P109" s="75"/>
      <c r="Q109" s="153"/>
      <c r="R109" s="153"/>
      <c r="S109" s="75"/>
      <c r="T109" s="76"/>
      <c r="U109" s="76"/>
      <c r="V109" s="75"/>
      <c r="W109" s="75"/>
      <c r="X109" s="153"/>
      <c r="Y109" s="153"/>
      <c r="Z109" s="75"/>
      <c r="AA109" s="76"/>
      <c r="AB109" s="76"/>
      <c r="AC109" s="75"/>
      <c r="AD109" s="75"/>
      <c r="AE109" s="153"/>
      <c r="AF109" s="153"/>
      <c r="AG109" s="75"/>
      <c r="AH109" s="76"/>
      <c r="AI109" s="80">
        <f t="shared" si="0"/>
        <v>0</v>
      </c>
      <c r="AJ109" s="81">
        <f>'Октябрь 2019'!AJ109-AI109</f>
        <v>0</v>
      </c>
      <c r="AK109" s="82">
        <f t="shared" si="1"/>
        <v>0</v>
      </c>
      <c r="AL109" s="83">
        <f>'Октябрь 2019'!AL109+AK109</f>
        <v>0</v>
      </c>
      <c r="AM109" s="82">
        <f t="shared" si="2"/>
        <v>0</v>
      </c>
      <c r="AN109" s="84">
        <f>'Октябрь 2019'!AN109+AM109</f>
        <v>0</v>
      </c>
      <c r="AO109" s="82">
        <f t="shared" si="3"/>
        <v>0</v>
      </c>
      <c r="AP109" s="85">
        <f>'Октябрь 2019'!AP109+'Ноябрь 2020'!AO109</f>
        <v>0</v>
      </c>
      <c r="AQ109" s="82">
        <f t="shared" si="4"/>
        <v>0</v>
      </c>
      <c r="AR109" s="86">
        <f>'Октябрь 2019'!AR109+'Ноябрь 2020'!AQ109</f>
        <v>0</v>
      </c>
      <c r="AS109" s="87">
        <f>'Январь 2020'!AW109</f>
        <v>0</v>
      </c>
      <c r="AT109" s="88">
        <f>'Январь 2020'!AX109</f>
        <v>0</v>
      </c>
      <c r="AU109" s="45">
        <f t="shared" si="5"/>
        <v>0</v>
      </c>
    </row>
    <row r="110" spans="1:47" ht="14.25" customHeight="1">
      <c r="A110" s="71">
        <f>'Январь 2020'!A110</f>
        <v>0</v>
      </c>
      <c r="B110" s="72">
        <f>'Январь 2020'!G110</f>
        <v>0</v>
      </c>
      <c r="C110" s="73">
        <f>'Январь 2020'!B110</f>
        <v>0</v>
      </c>
      <c r="D110" s="153"/>
      <c r="E110" s="75"/>
      <c r="F110" s="76"/>
      <c r="G110" s="76"/>
      <c r="H110" s="75"/>
      <c r="I110" s="75"/>
      <c r="J110" s="153"/>
      <c r="K110" s="153"/>
      <c r="L110" s="75"/>
      <c r="M110" s="76"/>
      <c r="N110" s="76"/>
      <c r="O110" s="75"/>
      <c r="P110" s="75"/>
      <c r="Q110" s="153"/>
      <c r="R110" s="153"/>
      <c r="S110" s="75"/>
      <c r="T110" s="76"/>
      <c r="U110" s="76"/>
      <c r="V110" s="75"/>
      <c r="W110" s="75"/>
      <c r="X110" s="153"/>
      <c r="Y110" s="153"/>
      <c r="Z110" s="75"/>
      <c r="AA110" s="76"/>
      <c r="AB110" s="76"/>
      <c r="AC110" s="75"/>
      <c r="AD110" s="75"/>
      <c r="AE110" s="153"/>
      <c r="AF110" s="153"/>
      <c r="AG110" s="75"/>
      <c r="AH110" s="76"/>
      <c r="AI110" s="80">
        <f t="shared" si="0"/>
        <v>0</v>
      </c>
      <c r="AJ110" s="81">
        <f>'Октябрь 2019'!AJ110-AI110</f>
        <v>0</v>
      </c>
      <c r="AK110" s="82">
        <f t="shared" si="1"/>
        <v>0</v>
      </c>
      <c r="AL110" s="83">
        <f>'Октябрь 2019'!AL110+AK110</f>
        <v>0</v>
      </c>
      <c r="AM110" s="82">
        <f t="shared" si="2"/>
        <v>0</v>
      </c>
      <c r="AN110" s="84">
        <f>'Октябрь 2019'!AN110+AM110</f>
        <v>0</v>
      </c>
      <c r="AO110" s="82">
        <f t="shared" si="3"/>
        <v>0</v>
      </c>
      <c r="AP110" s="85">
        <f>'Октябрь 2019'!AP110+'Ноябрь 2020'!AO110</f>
        <v>0</v>
      </c>
      <c r="AQ110" s="82">
        <f t="shared" si="4"/>
        <v>0</v>
      </c>
      <c r="AR110" s="86">
        <f>'Октябрь 2019'!AR110+'Ноябрь 2020'!AQ110</f>
        <v>0</v>
      </c>
      <c r="AS110" s="87">
        <f>'Январь 2020'!AW110</f>
        <v>0</v>
      </c>
      <c r="AT110" s="88">
        <f>'Январь 2020'!AX110</f>
        <v>0</v>
      </c>
      <c r="AU110" s="45">
        <f t="shared" si="5"/>
        <v>0</v>
      </c>
    </row>
    <row r="111" spans="1:47" ht="14.25" customHeight="1">
      <c r="A111" s="71">
        <f>'Январь 2020'!A111</f>
        <v>0</v>
      </c>
      <c r="B111" s="72">
        <f>'Январь 2020'!G111</f>
        <v>0</v>
      </c>
      <c r="C111" s="73">
        <f>'Январь 2020'!B111</f>
        <v>0</v>
      </c>
      <c r="D111" s="153"/>
      <c r="E111" s="75"/>
      <c r="F111" s="76"/>
      <c r="G111" s="76"/>
      <c r="H111" s="75"/>
      <c r="I111" s="75"/>
      <c r="J111" s="153"/>
      <c r="K111" s="153"/>
      <c r="L111" s="75"/>
      <c r="M111" s="76"/>
      <c r="N111" s="76"/>
      <c r="O111" s="75"/>
      <c r="P111" s="75"/>
      <c r="Q111" s="153"/>
      <c r="R111" s="153"/>
      <c r="S111" s="75"/>
      <c r="T111" s="76"/>
      <c r="U111" s="76"/>
      <c r="V111" s="75"/>
      <c r="W111" s="75"/>
      <c r="X111" s="153"/>
      <c r="Y111" s="153"/>
      <c r="Z111" s="75"/>
      <c r="AA111" s="76"/>
      <c r="AB111" s="76"/>
      <c r="AC111" s="75"/>
      <c r="AD111" s="75"/>
      <c r="AE111" s="153"/>
      <c r="AF111" s="153"/>
      <c r="AG111" s="75"/>
      <c r="AH111" s="76"/>
      <c r="AI111" s="80">
        <f t="shared" si="0"/>
        <v>0</v>
      </c>
      <c r="AJ111" s="81">
        <f>'Октябрь 2019'!AJ111-AI111</f>
        <v>0</v>
      </c>
      <c r="AK111" s="82">
        <f t="shared" si="1"/>
        <v>0</v>
      </c>
      <c r="AL111" s="83">
        <f>'Октябрь 2019'!AL111+AK111</f>
        <v>0</v>
      </c>
      <c r="AM111" s="82">
        <f t="shared" si="2"/>
        <v>0</v>
      </c>
      <c r="AN111" s="84">
        <f>'Октябрь 2019'!AN111+AM111</f>
        <v>0</v>
      </c>
      <c r="AO111" s="82">
        <f t="shared" si="3"/>
        <v>0</v>
      </c>
      <c r="AP111" s="85">
        <f>'Октябрь 2019'!AP111+'Ноябрь 2020'!AO111</f>
        <v>0</v>
      </c>
      <c r="AQ111" s="82">
        <f t="shared" si="4"/>
        <v>0</v>
      </c>
      <c r="AR111" s="86">
        <f>'Октябрь 2019'!AR111+'Ноябрь 2020'!AQ111</f>
        <v>0</v>
      </c>
      <c r="AS111" s="87">
        <f>'Январь 2020'!AW111</f>
        <v>0</v>
      </c>
      <c r="AT111" s="88">
        <f>'Январь 2020'!AX111</f>
        <v>0</v>
      </c>
      <c r="AU111" s="45">
        <f t="shared" si="5"/>
        <v>0</v>
      </c>
    </row>
    <row r="112" spans="1:47" ht="14.25" customHeight="1">
      <c r="A112" s="71">
        <f>'Январь 2020'!A112</f>
        <v>0</v>
      </c>
      <c r="B112" s="72">
        <f>'Январь 2020'!G112</f>
        <v>0</v>
      </c>
      <c r="C112" s="73">
        <f>'Январь 2020'!B112</f>
        <v>0</v>
      </c>
      <c r="D112" s="153"/>
      <c r="E112" s="75"/>
      <c r="F112" s="76"/>
      <c r="G112" s="76"/>
      <c r="H112" s="75"/>
      <c r="I112" s="75"/>
      <c r="J112" s="153"/>
      <c r="K112" s="153"/>
      <c r="L112" s="79"/>
      <c r="M112" s="76"/>
      <c r="N112" s="76"/>
      <c r="O112" s="79"/>
      <c r="P112" s="79"/>
      <c r="Q112" s="153"/>
      <c r="R112" s="153"/>
      <c r="S112" s="79"/>
      <c r="T112" s="76"/>
      <c r="U112" s="76"/>
      <c r="V112" s="79"/>
      <c r="W112" s="75"/>
      <c r="X112" s="153"/>
      <c r="Y112" s="153"/>
      <c r="Z112" s="75"/>
      <c r="AA112" s="76"/>
      <c r="AB112" s="76"/>
      <c r="AC112" s="75"/>
      <c r="AD112" s="75"/>
      <c r="AE112" s="153"/>
      <c r="AF112" s="153"/>
      <c r="AG112" s="75"/>
      <c r="AH112" s="76"/>
      <c r="AI112" s="80">
        <f t="shared" si="0"/>
        <v>0</v>
      </c>
      <c r="AJ112" s="81">
        <f>'Октябрь 2019'!AJ112-AI112</f>
        <v>0</v>
      </c>
      <c r="AK112" s="82">
        <f t="shared" si="1"/>
        <v>0</v>
      </c>
      <c r="AL112" s="83">
        <f>'Октябрь 2019'!AL112+AK112</f>
        <v>0</v>
      </c>
      <c r="AM112" s="82">
        <f t="shared" si="2"/>
        <v>0</v>
      </c>
      <c r="AN112" s="84">
        <f>'Октябрь 2019'!AN112+AM112</f>
        <v>0</v>
      </c>
      <c r="AO112" s="82">
        <f t="shared" si="3"/>
        <v>0</v>
      </c>
      <c r="AP112" s="85">
        <f>'Октябрь 2019'!AP112+'Ноябрь 2020'!AO112</f>
        <v>0</v>
      </c>
      <c r="AQ112" s="82">
        <f t="shared" si="4"/>
        <v>0</v>
      </c>
      <c r="AR112" s="86">
        <f>'Октябрь 2019'!AR112+'Ноябрь 2020'!AQ112</f>
        <v>0</v>
      </c>
      <c r="AS112" s="87">
        <f>'Январь 2020'!AW112</f>
        <v>0</v>
      </c>
      <c r="AT112" s="88">
        <f>'Январь 2020'!AX112</f>
        <v>0</v>
      </c>
      <c r="AU112" s="45">
        <f t="shared" si="5"/>
        <v>0</v>
      </c>
    </row>
    <row r="113" spans="1:47" ht="14.25" customHeight="1">
      <c r="A113" s="71">
        <f>'Январь 2020'!A113</f>
        <v>0</v>
      </c>
      <c r="B113" s="72">
        <f>'Январь 2020'!G113</f>
        <v>0</v>
      </c>
      <c r="C113" s="73">
        <f>'Январь 2020'!B113</f>
        <v>0</v>
      </c>
      <c r="D113" s="153"/>
      <c r="E113" s="75"/>
      <c r="F113" s="76"/>
      <c r="G113" s="76"/>
      <c r="H113" s="75"/>
      <c r="I113" s="193"/>
      <c r="J113" s="153"/>
      <c r="K113" s="153"/>
      <c r="L113" s="75"/>
      <c r="M113" s="76"/>
      <c r="N113" s="76"/>
      <c r="O113" s="75"/>
      <c r="P113" s="75"/>
      <c r="Q113" s="153"/>
      <c r="R113" s="153"/>
      <c r="S113" s="75"/>
      <c r="T113" s="76"/>
      <c r="U113" s="76"/>
      <c r="V113" s="75"/>
      <c r="W113" s="75"/>
      <c r="X113" s="153"/>
      <c r="Y113" s="153"/>
      <c r="Z113" s="75"/>
      <c r="AA113" s="76"/>
      <c r="AB113" s="76"/>
      <c r="AC113" s="75"/>
      <c r="AD113" s="75"/>
      <c r="AE113" s="153"/>
      <c r="AF113" s="153"/>
      <c r="AG113" s="75"/>
      <c r="AH113" s="76"/>
      <c r="AI113" s="80">
        <f t="shared" si="0"/>
        <v>0</v>
      </c>
      <c r="AJ113" s="81">
        <f>'Октябрь 2019'!AJ113-AI113</f>
        <v>0</v>
      </c>
      <c r="AK113" s="82">
        <f t="shared" si="1"/>
        <v>0</v>
      </c>
      <c r="AL113" s="83">
        <f>'Октябрь 2019'!AL113+AK113</f>
        <v>0</v>
      </c>
      <c r="AM113" s="82">
        <f t="shared" si="2"/>
        <v>0</v>
      </c>
      <c r="AN113" s="84">
        <f>'Октябрь 2019'!AN113+AM113</f>
        <v>0</v>
      </c>
      <c r="AO113" s="82">
        <f t="shared" si="3"/>
        <v>0</v>
      </c>
      <c r="AP113" s="85">
        <f>'Октябрь 2019'!AP113+'Ноябрь 2020'!AO113</f>
        <v>0</v>
      </c>
      <c r="AQ113" s="82">
        <f t="shared" si="4"/>
        <v>0</v>
      </c>
      <c r="AR113" s="86">
        <f>'Октябрь 2019'!AR113+'Ноябрь 2020'!AQ113</f>
        <v>0</v>
      </c>
      <c r="AS113" s="87">
        <f>'Январь 2020'!AW113</f>
        <v>0</v>
      </c>
      <c r="AT113" s="88">
        <f>'Январь 2020'!AX113</f>
        <v>0</v>
      </c>
      <c r="AU113" s="45">
        <f t="shared" si="5"/>
        <v>0</v>
      </c>
    </row>
    <row r="114" spans="1:47" ht="14.25" customHeight="1">
      <c r="A114" s="71">
        <f>'Январь 2020'!A114</f>
        <v>0</v>
      </c>
      <c r="B114" s="72">
        <f>'Январь 2020'!G114</f>
        <v>0</v>
      </c>
      <c r="C114" s="73">
        <f>'Январь 2020'!B114</f>
        <v>0</v>
      </c>
      <c r="D114" s="190"/>
      <c r="E114" s="75"/>
      <c r="F114" s="76"/>
      <c r="G114" s="76"/>
      <c r="H114" s="75"/>
      <c r="I114" s="75"/>
      <c r="J114" s="190"/>
      <c r="K114" s="190"/>
      <c r="L114" s="75"/>
      <c r="M114" s="76"/>
      <c r="N114" s="76"/>
      <c r="O114" s="75"/>
      <c r="P114" s="75"/>
      <c r="Q114" s="190"/>
      <c r="R114" s="190"/>
      <c r="S114" s="75"/>
      <c r="T114" s="76"/>
      <c r="U114" s="76"/>
      <c r="V114" s="75"/>
      <c r="W114" s="75"/>
      <c r="X114" s="190"/>
      <c r="Y114" s="190"/>
      <c r="Z114" s="75"/>
      <c r="AA114" s="76"/>
      <c r="AB114" s="76"/>
      <c r="AC114" s="75"/>
      <c r="AD114" s="75"/>
      <c r="AE114" s="190"/>
      <c r="AF114" s="190"/>
      <c r="AG114" s="75"/>
      <c r="AH114" s="76"/>
      <c r="AI114" s="80">
        <f t="shared" si="0"/>
        <v>0</v>
      </c>
      <c r="AJ114" s="81">
        <f>'Октябрь 2019'!AJ114-AI114</f>
        <v>0</v>
      </c>
      <c r="AK114" s="82">
        <f t="shared" si="1"/>
        <v>0</v>
      </c>
      <c r="AL114" s="83">
        <f>'Октябрь 2019'!AL114+AK114</f>
        <v>0</v>
      </c>
      <c r="AM114" s="82">
        <f t="shared" si="2"/>
        <v>0</v>
      </c>
      <c r="AN114" s="84">
        <f>'Октябрь 2019'!AN114+AM114</f>
        <v>0</v>
      </c>
      <c r="AO114" s="82">
        <f t="shared" si="3"/>
        <v>0</v>
      </c>
      <c r="AP114" s="85">
        <f>'Октябрь 2019'!AP114+'Ноябрь 2020'!AO114</f>
        <v>0</v>
      </c>
      <c r="AQ114" s="82">
        <f t="shared" si="4"/>
        <v>0</v>
      </c>
      <c r="AR114" s="86">
        <f>'Октябрь 2019'!AR114+'Ноябрь 2020'!AQ114</f>
        <v>0</v>
      </c>
      <c r="AS114" s="87">
        <f>'Январь 2020'!AW114</f>
        <v>0</v>
      </c>
      <c r="AT114" s="88">
        <f>'Январь 2020'!AX114</f>
        <v>0</v>
      </c>
      <c r="AU114" s="45">
        <f t="shared" si="5"/>
        <v>0</v>
      </c>
    </row>
    <row r="115" spans="1:47" ht="14.25" customHeight="1">
      <c r="A115" s="71">
        <f>'Январь 2020'!A115</f>
        <v>0</v>
      </c>
      <c r="B115" s="72">
        <f>'Январь 2020'!G115</f>
        <v>0</v>
      </c>
      <c r="C115" s="73">
        <f>'Январь 2020'!B115</f>
        <v>0</v>
      </c>
      <c r="D115" s="153"/>
      <c r="E115" s="75"/>
      <c r="F115" s="76"/>
      <c r="G115" s="76"/>
      <c r="H115" s="75"/>
      <c r="I115" s="75"/>
      <c r="J115" s="153"/>
      <c r="K115" s="153"/>
      <c r="L115" s="75"/>
      <c r="M115" s="76"/>
      <c r="N115" s="76"/>
      <c r="O115" s="75"/>
      <c r="P115" s="75"/>
      <c r="Q115" s="153"/>
      <c r="R115" s="153"/>
      <c r="S115" s="75"/>
      <c r="T115" s="76"/>
      <c r="U115" s="76"/>
      <c r="V115" s="75"/>
      <c r="W115" s="75"/>
      <c r="X115" s="153"/>
      <c r="Y115" s="153"/>
      <c r="Z115" s="75"/>
      <c r="AA115" s="76"/>
      <c r="AB115" s="76"/>
      <c r="AC115" s="75"/>
      <c r="AD115" s="75"/>
      <c r="AE115" s="153"/>
      <c r="AF115" s="153"/>
      <c r="AG115" s="75"/>
      <c r="AH115" s="76"/>
      <c r="AI115" s="80">
        <f t="shared" si="0"/>
        <v>0</v>
      </c>
      <c r="AJ115" s="81">
        <f>'Октябрь 2019'!AJ115-AI115</f>
        <v>0</v>
      </c>
      <c r="AK115" s="82">
        <f t="shared" si="1"/>
        <v>0</v>
      </c>
      <c r="AL115" s="83">
        <f>'Октябрь 2019'!AL115+AK115</f>
        <v>0</v>
      </c>
      <c r="AM115" s="82">
        <f t="shared" si="2"/>
        <v>0</v>
      </c>
      <c r="AN115" s="84">
        <f>'Октябрь 2019'!AN115+AM115</f>
        <v>0</v>
      </c>
      <c r="AO115" s="82">
        <f t="shared" si="3"/>
        <v>0</v>
      </c>
      <c r="AP115" s="85">
        <f>'Октябрь 2019'!AP115+'Ноябрь 2020'!AO115</f>
        <v>0</v>
      </c>
      <c r="AQ115" s="82">
        <f t="shared" si="4"/>
        <v>0</v>
      </c>
      <c r="AR115" s="86">
        <f>'Октябрь 2019'!AR115+'Ноябрь 2020'!AQ115</f>
        <v>0</v>
      </c>
      <c r="AS115" s="87">
        <f>'Январь 2020'!AW115</f>
        <v>0</v>
      </c>
      <c r="AT115" s="88">
        <f>'Январь 2020'!AX115</f>
        <v>0</v>
      </c>
      <c r="AU115" s="45">
        <f t="shared" si="5"/>
        <v>0</v>
      </c>
    </row>
    <row r="116" spans="1:47" ht="14.25" customHeight="1">
      <c r="A116" s="71">
        <f>'Январь 2020'!A116</f>
        <v>0</v>
      </c>
      <c r="B116" s="72">
        <f>'Январь 2020'!G116</f>
        <v>0</v>
      </c>
      <c r="C116" s="73">
        <f>'Январь 2020'!B116</f>
        <v>0</v>
      </c>
      <c r="D116" s="153"/>
      <c r="E116" s="75"/>
      <c r="F116" s="76"/>
      <c r="G116" s="76"/>
      <c r="H116" s="75"/>
      <c r="I116" s="75"/>
      <c r="J116" s="153"/>
      <c r="K116" s="153"/>
      <c r="L116" s="75"/>
      <c r="M116" s="76"/>
      <c r="N116" s="76"/>
      <c r="O116" s="75"/>
      <c r="P116" s="75"/>
      <c r="Q116" s="153"/>
      <c r="R116" s="153"/>
      <c r="S116" s="75"/>
      <c r="T116" s="76"/>
      <c r="U116" s="76"/>
      <c r="V116" s="75"/>
      <c r="W116" s="75"/>
      <c r="X116" s="153"/>
      <c r="Y116" s="153"/>
      <c r="Z116" s="75"/>
      <c r="AA116" s="76"/>
      <c r="AB116" s="76"/>
      <c r="AC116" s="79"/>
      <c r="AD116" s="75"/>
      <c r="AE116" s="153"/>
      <c r="AF116" s="153"/>
      <c r="AG116" s="75"/>
      <c r="AH116" s="76"/>
      <c r="AI116" s="80">
        <f t="shared" si="0"/>
        <v>0</v>
      </c>
      <c r="AJ116" s="81">
        <f>'Октябрь 2019'!AJ116-AI116</f>
        <v>0</v>
      </c>
      <c r="AK116" s="82">
        <f t="shared" si="1"/>
        <v>0</v>
      </c>
      <c r="AL116" s="83">
        <f>'Октябрь 2019'!AL116+AK116</f>
        <v>0</v>
      </c>
      <c r="AM116" s="82">
        <f t="shared" si="2"/>
        <v>0</v>
      </c>
      <c r="AN116" s="84">
        <f>'Октябрь 2019'!AN116+AM116</f>
        <v>0</v>
      </c>
      <c r="AO116" s="82">
        <f t="shared" si="3"/>
        <v>0</v>
      </c>
      <c r="AP116" s="85">
        <f>'Октябрь 2019'!AP116+'Ноябрь 2020'!AO116</f>
        <v>0</v>
      </c>
      <c r="AQ116" s="82">
        <f t="shared" si="4"/>
        <v>0</v>
      </c>
      <c r="AR116" s="86">
        <f>'Октябрь 2019'!AR116+'Ноябрь 2020'!AQ116</f>
        <v>0</v>
      </c>
      <c r="AS116" s="87">
        <f>'Январь 2020'!AW116</f>
        <v>0</v>
      </c>
      <c r="AT116" s="88">
        <f>'Январь 2020'!AX116</f>
        <v>0</v>
      </c>
      <c r="AU116" s="45">
        <f t="shared" si="5"/>
        <v>0</v>
      </c>
    </row>
    <row r="117" spans="1:47" ht="14.25" customHeight="1">
      <c r="A117" s="71">
        <f>'Январь 2020'!A117</f>
        <v>0</v>
      </c>
      <c r="B117" s="72">
        <f>'Январь 2020'!G117</f>
        <v>0</v>
      </c>
      <c r="C117" s="73">
        <f>'Январь 2020'!B117</f>
        <v>0</v>
      </c>
      <c r="D117" s="153"/>
      <c r="E117" s="75"/>
      <c r="F117" s="76"/>
      <c r="G117" s="76"/>
      <c r="H117" s="75"/>
      <c r="I117" s="75"/>
      <c r="J117" s="153"/>
      <c r="K117" s="153"/>
      <c r="L117" s="75"/>
      <c r="M117" s="76"/>
      <c r="N117" s="76"/>
      <c r="O117" s="75"/>
      <c r="P117" s="75"/>
      <c r="Q117" s="153"/>
      <c r="R117" s="153"/>
      <c r="S117" s="75"/>
      <c r="T117" s="76"/>
      <c r="U117" s="76"/>
      <c r="V117" s="75"/>
      <c r="W117" s="75"/>
      <c r="X117" s="153"/>
      <c r="Y117" s="153"/>
      <c r="Z117" s="75"/>
      <c r="AA117" s="76"/>
      <c r="AB117" s="76"/>
      <c r="AC117" s="75"/>
      <c r="AD117" s="75"/>
      <c r="AE117" s="153"/>
      <c r="AF117" s="153"/>
      <c r="AG117" s="75"/>
      <c r="AH117" s="76"/>
      <c r="AI117" s="80">
        <f t="shared" si="0"/>
        <v>0</v>
      </c>
      <c r="AJ117" s="81">
        <f>'Октябрь 2019'!AJ117-AI117</f>
        <v>0</v>
      </c>
      <c r="AK117" s="82">
        <f t="shared" si="1"/>
        <v>0</v>
      </c>
      <c r="AL117" s="83">
        <f>'Октябрь 2019'!AL117+AK117</f>
        <v>0</v>
      </c>
      <c r="AM117" s="82">
        <f t="shared" si="2"/>
        <v>0</v>
      </c>
      <c r="AN117" s="84">
        <f>'Октябрь 2019'!AN117+AM117</f>
        <v>0</v>
      </c>
      <c r="AO117" s="82">
        <f t="shared" si="3"/>
        <v>0</v>
      </c>
      <c r="AP117" s="85">
        <f>'Октябрь 2019'!AP117+'Ноябрь 2020'!AO117</f>
        <v>0</v>
      </c>
      <c r="AQ117" s="82">
        <f t="shared" si="4"/>
        <v>0</v>
      </c>
      <c r="AR117" s="86">
        <f>'Октябрь 2019'!AR117+'Ноябрь 2020'!AQ117</f>
        <v>0</v>
      </c>
      <c r="AS117" s="87">
        <f>'Январь 2020'!AW117</f>
        <v>0</v>
      </c>
      <c r="AT117" s="88">
        <f>'Январь 2020'!AX117</f>
        <v>0</v>
      </c>
      <c r="AU117" s="45">
        <f t="shared" si="5"/>
        <v>0</v>
      </c>
    </row>
    <row r="118" spans="1:47" ht="14.25" customHeight="1">
      <c r="A118" s="71">
        <f>'Январь 2020'!A118</f>
        <v>0</v>
      </c>
      <c r="B118" s="72">
        <f>'Январь 2020'!G118</f>
        <v>0</v>
      </c>
      <c r="C118" s="73">
        <f>'Январь 2020'!B118</f>
        <v>0</v>
      </c>
      <c r="D118" s="153"/>
      <c r="E118" s="75"/>
      <c r="F118" s="76"/>
      <c r="G118" s="76"/>
      <c r="H118" s="75"/>
      <c r="I118" s="75"/>
      <c r="J118" s="153"/>
      <c r="K118" s="153"/>
      <c r="L118" s="75"/>
      <c r="M118" s="76"/>
      <c r="N118" s="76"/>
      <c r="O118" s="75"/>
      <c r="P118" s="75"/>
      <c r="Q118" s="153"/>
      <c r="R118" s="153"/>
      <c r="S118" s="75"/>
      <c r="T118" s="76"/>
      <c r="U118" s="76"/>
      <c r="V118" s="79"/>
      <c r="W118" s="75"/>
      <c r="X118" s="153"/>
      <c r="Y118" s="153"/>
      <c r="Z118" s="75"/>
      <c r="AA118" s="76"/>
      <c r="AB118" s="76"/>
      <c r="AC118" s="75"/>
      <c r="AD118" s="75"/>
      <c r="AE118" s="153"/>
      <c r="AF118" s="153"/>
      <c r="AG118" s="75"/>
      <c r="AH118" s="76"/>
      <c r="AI118" s="80">
        <f t="shared" si="0"/>
        <v>0</v>
      </c>
      <c r="AJ118" s="81">
        <f>'Октябрь 2019'!AJ118-AI118</f>
        <v>0</v>
      </c>
      <c r="AK118" s="82">
        <f t="shared" si="1"/>
        <v>0</v>
      </c>
      <c r="AL118" s="83">
        <f>'Октябрь 2019'!AL118+AK118</f>
        <v>0</v>
      </c>
      <c r="AM118" s="82">
        <f t="shared" si="2"/>
        <v>0</v>
      </c>
      <c r="AN118" s="84">
        <f>'Октябрь 2019'!AN118+AM118</f>
        <v>0</v>
      </c>
      <c r="AO118" s="82">
        <f t="shared" si="3"/>
        <v>0</v>
      </c>
      <c r="AP118" s="85">
        <f>'Октябрь 2019'!AP118+'Ноябрь 2020'!AO118</f>
        <v>0</v>
      </c>
      <c r="AQ118" s="82">
        <f t="shared" si="4"/>
        <v>0</v>
      </c>
      <c r="AR118" s="86">
        <f>'Октябрь 2019'!AR118+'Ноябрь 2020'!AQ118</f>
        <v>0</v>
      </c>
      <c r="AS118" s="87">
        <f>'Январь 2020'!AW118</f>
        <v>0</v>
      </c>
      <c r="AT118" s="88">
        <f>'Январь 2020'!AX118</f>
        <v>0</v>
      </c>
      <c r="AU118" s="45">
        <f t="shared" si="5"/>
        <v>0</v>
      </c>
    </row>
    <row r="119" spans="1:47" ht="14.25" customHeight="1">
      <c r="A119" s="71">
        <f>'Январь 2020'!A119</f>
        <v>0</v>
      </c>
      <c r="B119" s="72">
        <f>'Январь 2020'!G119</f>
        <v>0</v>
      </c>
      <c r="C119" s="73">
        <f>'Январь 2020'!B119</f>
        <v>0</v>
      </c>
      <c r="D119" s="153"/>
      <c r="E119" s="75"/>
      <c r="F119" s="76"/>
      <c r="G119" s="76"/>
      <c r="H119" s="75"/>
      <c r="I119" s="75"/>
      <c r="J119" s="153"/>
      <c r="K119" s="153"/>
      <c r="L119" s="75"/>
      <c r="M119" s="76"/>
      <c r="N119" s="76"/>
      <c r="O119" s="75"/>
      <c r="P119" s="75"/>
      <c r="Q119" s="153"/>
      <c r="R119" s="153"/>
      <c r="S119" s="75"/>
      <c r="T119" s="76"/>
      <c r="U119" s="76"/>
      <c r="V119" s="75"/>
      <c r="W119" s="75"/>
      <c r="X119" s="153"/>
      <c r="Y119" s="153"/>
      <c r="Z119" s="75"/>
      <c r="AA119" s="76"/>
      <c r="AB119" s="76"/>
      <c r="AC119" s="75"/>
      <c r="AD119" s="75"/>
      <c r="AE119" s="153"/>
      <c r="AF119" s="153"/>
      <c r="AG119" s="75"/>
      <c r="AH119" s="76"/>
      <c r="AI119" s="80">
        <f t="shared" si="0"/>
        <v>0</v>
      </c>
      <c r="AJ119" s="81">
        <f>'Октябрь 2019'!AJ119-AI119</f>
        <v>0</v>
      </c>
      <c r="AK119" s="82">
        <f t="shared" si="1"/>
        <v>0</v>
      </c>
      <c r="AL119" s="83">
        <f>'Октябрь 2019'!AL119+AK119</f>
        <v>0</v>
      </c>
      <c r="AM119" s="82">
        <f t="shared" si="2"/>
        <v>0</v>
      </c>
      <c r="AN119" s="84">
        <f>'Октябрь 2019'!AN119+AM119</f>
        <v>0</v>
      </c>
      <c r="AO119" s="82">
        <f t="shared" si="3"/>
        <v>0</v>
      </c>
      <c r="AP119" s="85">
        <f>'Октябрь 2019'!AP119+'Ноябрь 2020'!AO119</f>
        <v>0</v>
      </c>
      <c r="AQ119" s="82">
        <f t="shared" si="4"/>
        <v>0</v>
      </c>
      <c r="AR119" s="86">
        <f>'Октябрь 2019'!AR119+'Ноябрь 2020'!AQ119</f>
        <v>0</v>
      </c>
      <c r="AS119" s="87">
        <f>'Январь 2020'!AW119</f>
        <v>0</v>
      </c>
      <c r="AT119" s="88">
        <f>'Январь 2020'!AX119</f>
        <v>0</v>
      </c>
      <c r="AU119" s="45">
        <f t="shared" si="5"/>
        <v>0</v>
      </c>
    </row>
    <row r="120" spans="1:47" ht="14.25" customHeight="1">
      <c r="A120" s="71">
        <f>'Январь 2020'!A120</f>
        <v>0</v>
      </c>
      <c r="B120" s="72">
        <f>'Январь 2020'!G120</f>
        <v>0</v>
      </c>
      <c r="C120" s="73">
        <f>'Январь 2020'!B120</f>
        <v>0</v>
      </c>
      <c r="D120" s="153"/>
      <c r="E120" s="75"/>
      <c r="F120" s="76"/>
      <c r="G120" s="76"/>
      <c r="H120" s="75"/>
      <c r="I120" s="75"/>
      <c r="J120" s="153"/>
      <c r="K120" s="153"/>
      <c r="L120" s="75"/>
      <c r="M120" s="76"/>
      <c r="N120" s="76"/>
      <c r="O120" s="75"/>
      <c r="P120" s="75"/>
      <c r="Q120" s="153"/>
      <c r="R120" s="153"/>
      <c r="S120" s="75"/>
      <c r="T120" s="76"/>
      <c r="U120" s="76"/>
      <c r="V120" s="75"/>
      <c r="W120" s="75"/>
      <c r="X120" s="153"/>
      <c r="Y120" s="153"/>
      <c r="Z120" s="75"/>
      <c r="AA120" s="76"/>
      <c r="AB120" s="76"/>
      <c r="AC120" s="75"/>
      <c r="AD120" s="75"/>
      <c r="AE120" s="153"/>
      <c r="AF120" s="153"/>
      <c r="AG120" s="75"/>
      <c r="AH120" s="76"/>
      <c r="AI120" s="80">
        <f t="shared" si="0"/>
        <v>0</v>
      </c>
      <c r="AJ120" s="81">
        <f>'Октябрь 2019'!AJ120-AI120</f>
        <v>0</v>
      </c>
      <c r="AK120" s="82">
        <f t="shared" si="1"/>
        <v>0</v>
      </c>
      <c r="AL120" s="83">
        <f>'Октябрь 2019'!AL120+AK120</f>
        <v>0</v>
      </c>
      <c r="AM120" s="82">
        <f t="shared" si="2"/>
        <v>0</v>
      </c>
      <c r="AN120" s="84">
        <f>'Октябрь 2019'!AN120+AM120</f>
        <v>0</v>
      </c>
      <c r="AO120" s="82">
        <f t="shared" si="3"/>
        <v>0</v>
      </c>
      <c r="AP120" s="85">
        <f>'Октябрь 2019'!AP120+'Ноябрь 2020'!AO120</f>
        <v>0</v>
      </c>
      <c r="AQ120" s="82">
        <f t="shared" si="4"/>
        <v>0</v>
      </c>
      <c r="AR120" s="86">
        <f>'Октябрь 2019'!AR120+'Ноябрь 2020'!AQ120</f>
        <v>0</v>
      </c>
      <c r="AS120" s="87">
        <f>'Январь 2020'!AW120</f>
        <v>0</v>
      </c>
      <c r="AT120" s="88">
        <f>'Январь 2020'!AX120</f>
        <v>0</v>
      </c>
      <c r="AU120" s="45">
        <f t="shared" si="5"/>
        <v>0</v>
      </c>
    </row>
    <row r="121" spans="1:47" ht="14.25" customHeight="1">
      <c r="A121" s="71">
        <f>'Январь 2020'!A121</f>
        <v>0</v>
      </c>
      <c r="B121" s="72">
        <f>'Январь 2020'!G121</f>
        <v>0</v>
      </c>
      <c r="C121" s="73">
        <f>'Январь 2020'!B121</f>
        <v>0</v>
      </c>
      <c r="D121" s="153"/>
      <c r="E121" s="79"/>
      <c r="F121" s="76"/>
      <c r="G121" s="76"/>
      <c r="H121" s="75"/>
      <c r="I121" s="75"/>
      <c r="J121" s="153"/>
      <c r="K121" s="153"/>
      <c r="L121" s="79"/>
      <c r="M121" s="76"/>
      <c r="N121" s="76"/>
      <c r="O121" s="75"/>
      <c r="P121" s="79"/>
      <c r="Q121" s="153"/>
      <c r="R121" s="153"/>
      <c r="S121" s="75"/>
      <c r="T121" s="76"/>
      <c r="U121" s="76"/>
      <c r="V121" s="75"/>
      <c r="W121" s="75"/>
      <c r="X121" s="153"/>
      <c r="Y121" s="153"/>
      <c r="Z121" s="79"/>
      <c r="AA121" s="76"/>
      <c r="AB121" s="76"/>
      <c r="AC121" s="79"/>
      <c r="AD121" s="75"/>
      <c r="AE121" s="153"/>
      <c r="AF121" s="153"/>
      <c r="AG121" s="75"/>
      <c r="AH121" s="76"/>
      <c r="AI121" s="80">
        <f t="shared" si="0"/>
        <v>0</v>
      </c>
      <c r="AJ121" s="81">
        <f>'Октябрь 2019'!AJ121-AI121</f>
        <v>0</v>
      </c>
      <c r="AK121" s="82">
        <f t="shared" si="1"/>
        <v>0</v>
      </c>
      <c r="AL121" s="83">
        <f>'Октябрь 2019'!AL121+AK121</f>
        <v>0</v>
      </c>
      <c r="AM121" s="82">
        <f t="shared" si="2"/>
        <v>0</v>
      </c>
      <c r="AN121" s="84">
        <f>'Октябрь 2019'!AN121+AM121</f>
        <v>0</v>
      </c>
      <c r="AO121" s="82">
        <f t="shared" si="3"/>
        <v>0</v>
      </c>
      <c r="AP121" s="85">
        <f>'Октябрь 2019'!AP121+'Ноябрь 2020'!AO121</f>
        <v>0</v>
      </c>
      <c r="AQ121" s="82">
        <f t="shared" si="4"/>
        <v>0</v>
      </c>
      <c r="AR121" s="86">
        <f>'Октябрь 2019'!AR121+'Ноябрь 2020'!AQ121</f>
        <v>0</v>
      </c>
      <c r="AS121" s="87">
        <f>'Январь 2020'!AW121</f>
        <v>0</v>
      </c>
      <c r="AT121" s="88">
        <f>'Январь 2020'!AX121</f>
        <v>0</v>
      </c>
      <c r="AU121" s="45">
        <f t="shared" si="5"/>
        <v>0</v>
      </c>
    </row>
    <row r="122" spans="1:47" ht="14.25" customHeight="1">
      <c r="A122" s="71">
        <f>'Январь 2020'!A122</f>
        <v>0</v>
      </c>
      <c r="B122" s="72">
        <f>'Январь 2020'!G122</f>
        <v>0</v>
      </c>
      <c r="C122" s="214">
        <f>'Январь 2020'!B122</f>
        <v>0</v>
      </c>
      <c r="D122" s="190"/>
      <c r="E122" s="75"/>
      <c r="F122" s="76"/>
      <c r="G122" s="76"/>
      <c r="H122" s="75"/>
      <c r="I122" s="75"/>
      <c r="J122" s="190"/>
      <c r="K122" s="190"/>
      <c r="L122" s="75"/>
      <c r="M122" s="76"/>
      <c r="N122" s="76"/>
      <c r="O122" s="75"/>
      <c r="P122" s="75"/>
      <c r="Q122" s="190"/>
      <c r="R122" s="190"/>
      <c r="S122" s="75"/>
      <c r="T122" s="76"/>
      <c r="U122" s="76"/>
      <c r="V122" s="75"/>
      <c r="W122" s="75"/>
      <c r="X122" s="190"/>
      <c r="Y122" s="190"/>
      <c r="Z122" s="75"/>
      <c r="AA122" s="76"/>
      <c r="AB122" s="76"/>
      <c r="AC122" s="75"/>
      <c r="AD122" s="75"/>
      <c r="AE122" s="190"/>
      <c r="AF122" s="190"/>
      <c r="AG122" s="75"/>
      <c r="AH122" s="76"/>
      <c r="AI122" s="80">
        <f t="shared" si="0"/>
        <v>0</v>
      </c>
      <c r="AJ122" s="81">
        <f>'Октябрь 2019'!AJ122-AI122</f>
        <v>0</v>
      </c>
      <c r="AK122" s="82">
        <f t="shared" si="1"/>
        <v>0</v>
      </c>
      <c r="AL122" s="83">
        <f>'Октябрь 2019'!AL122+AK122</f>
        <v>0</v>
      </c>
      <c r="AM122" s="82">
        <f t="shared" si="2"/>
        <v>0</v>
      </c>
      <c r="AN122" s="84">
        <f>'Октябрь 2019'!AN122+AM122</f>
        <v>0</v>
      </c>
      <c r="AO122" s="82">
        <f t="shared" si="3"/>
        <v>0</v>
      </c>
      <c r="AP122" s="85">
        <f>'Октябрь 2019'!AP122+'Ноябрь 2020'!AO122</f>
        <v>0</v>
      </c>
      <c r="AQ122" s="82">
        <f t="shared" si="4"/>
        <v>0</v>
      </c>
      <c r="AR122" s="86">
        <f>'Октябрь 2019'!AR122+'Ноябрь 2020'!AQ122</f>
        <v>0</v>
      </c>
      <c r="AS122" s="87">
        <f>'Январь 2020'!AW122</f>
        <v>0</v>
      </c>
      <c r="AT122" s="88">
        <f>'Январь 2020'!AX122</f>
        <v>0</v>
      </c>
      <c r="AU122" s="45">
        <f t="shared" si="5"/>
        <v>0</v>
      </c>
    </row>
    <row r="123" spans="1:47" ht="14.25" customHeight="1">
      <c r="A123" s="71">
        <f>'Январь 2020'!A123</f>
        <v>0</v>
      </c>
      <c r="B123" s="72">
        <f>'Январь 2020'!G123</f>
        <v>0</v>
      </c>
      <c r="C123" s="73">
        <f>'Январь 2020'!B123</f>
        <v>0</v>
      </c>
      <c r="D123" s="153"/>
      <c r="E123" s="75"/>
      <c r="F123" s="76"/>
      <c r="G123" s="76"/>
      <c r="H123" s="75"/>
      <c r="I123" s="75"/>
      <c r="J123" s="153"/>
      <c r="K123" s="153"/>
      <c r="L123" s="79"/>
      <c r="M123" s="76"/>
      <c r="N123" s="76"/>
      <c r="O123" s="79"/>
      <c r="P123" s="75"/>
      <c r="Q123" s="153"/>
      <c r="R123" s="153"/>
      <c r="S123" s="75"/>
      <c r="T123" s="76"/>
      <c r="U123" s="76"/>
      <c r="V123" s="75"/>
      <c r="W123" s="75"/>
      <c r="X123" s="153"/>
      <c r="Y123" s="153"/>
      <c r="Z123" s="75"/>
      <c r="AA123" s="76"/>
      <c r="AB123" s="76"/>
      <c r="AC123" s="79"/>
      <c r="AD123" s="79"/>
      <c r="AE123" s="153"/>
      <c r="AF123" s="153"/>
      <c r="AG123" s="79"/>
      <c r="AH123" s="76"/>
      <c r="AI123" s="80">
        <f t="shared" si="0"/>
        <v>0</v>
      </c>
      <c r="AJ123" s="81">
        <f>'Октябрь 2019'!AJ123-AI123</f>
        <v>0</v>
      </c>
      <c r="AK123" s="82">
        <f t="shared" si="1"/>
        <v>0</v>
      </c>
      <c r="AL123" s="83">
        <f>'Октябрь 2019'!AL123+AK123</f>
        <v>0</v>
      </c>
      <c r="AM123" s="82">
        <f t="shared" si="2"/>
        <v>0</v>
      </c>
      <c r="AN123" s="84">
        <f>'Октябрь 2019'!AN123+AM123</f>
        <v>0</v>
      </c>
      <c r="AO123" s="82">
        <f t="shared" si="3"/>
        <v>0</v>
      </c>
      <c r="AP123" s="85">
        <f>'Октябрь 2019'!AP123+'Ноябрь 2020'!AO123</f>
        <v>0</v>
      </c>
      <c r="AQ123" s="82">
        <f t="shared" si="4"/>
        <v>0</v>
      </c>
      <c r="AR123" s="86">
        <f>'Октябрь 2019'!AR123+'Ноябрь 2020'!AQ123</f>
        <v>0</v>
      </c>
      <c r="AS123" s="87">
        <f>'Январь 2020'!AW123</f>
        <v>0</v>
      </c>
      <c r="AT123" s="88">
        <f>'Январь 2020'!AX123</f>
        <v>0</v>
      </c>
      <c r="AU123" s="45">
        <f t="shared" si="5"/>
        <v>0</v>
      </c>
    </row>
    <row r="124" spans="1:47" ht="14.25" customHeight="1">
      <c r="A124" s="71">
        <f>'Январь 2020'!A124</f>
        <v>0</v>
      </c>
      <c r="B124" s="72">
        <f>'Январь 2020'!G124</f>
        <v>0</v>
      </c>
      <c r="C124" s="73">
        <f>'Январь 2020'!B124</f>
        <v>0</v>
      </c>
      <c r="D124" s="153"/>
      <c r="E124" s="79"/>
      <c r="F124" s="76"/>
      <c r="G124" s="76"/>
      <c r="H124" s="75"/>
      <c r="I124" s="75"/>
      <c r="J124" s="153"/>
      <c r="K124" s="153"/>
      <c r="L124" s="75"/>
      <c r="M124" s="76"/>
      <c r="N124" s="76"/>
      <c r="O124" s="75"/>
      <c r="P124" s="75"/>
      <c r="Q124" s="153"/>
      <c r="R124" s="153"/>
      <c r="S124" s="75"/>
      <c r="T124" s="76"/>
      <c r="U124" s="76"/>
      <c r="V124" s="75"/>
      <c r="W124" s="75"/>
      <c r="X124" s="153"/>
      <c r="Y124" s="153"/>
      <c r="Z124" s="79"/>
      <c r="AA124" s="76"/>
      <c r="AB124" s="76"/>
      <c r="AC124" s="75"/>
      <c r="AD124" s="75"/>
      <c r="AE124" s="153"/>
      <c r="AF124" s="153"/>
      <c r="AG124" s="79"/>
      <c r="AH124" s="76"/>
      <c r="AI124" s="80">
        <f t="shared" si="0"/>
        <v>0</v>
      </c>
      <c r="AJ124" s="81">
        <f>'Октябрь 2019'!AJ124-AI124</f>
        <v>0</v>
      </c>
      <c r="AK124" s="82">
        <f t="shared" si="1"/>
        <v>0</v>
      </c>
      <c r="AL124" s="83">
        <f>'Октябрь 2019'!AL124+AK124</f>
        <v>0</v>
      </c>
      <c r="AM124" s="82">
        <f t="shared" si="2"/>
        <v>0</v>
      </c>
      <c r="AN124" s="84">
        <f>'Октябрь 2019'!AN124+AM124</f>
        <v>0</v>
      </c>
      <c r="AO124" s="82">
        <f t="shared" si="3"/>
        <v>0</v>
      </c>
      <c r="AP124" s="85">
        <f>'Октябрь 2019'!AP124+'Ноябрь 2020'!AO124</f>
        <v>0</v>
      </c>
      <c r="AQ124" s="82">
        <f t="shared" si="4"/>
        <v>0</v>
      </c>
      <c r="AR124" s="86">
        <f>'Октябрь 2019'!AR124+'Ноябрь 2020'!AQ124</f>
        <v>0</v>
      </c>
      <c r="AS124" s="87">
        <f>'Январь 2020'!AW124</f>
        <v>0</v>
      </c>
      <c r="AT124" s="88">
        <f>'Январь 2020'!AX124</f>
        <v>0</v>
      </c>
      <c r="AU124" s="45">
        <f t="shared" si="5"/>
        <v>0</v>
      </c>
    </row>
    <row r="125" spans="1:47" ht="14.25" customHeight="1">
      <c r="A125" s="71">
        <f>'Январь 2020'!A125</f>
        <v>0</v>
      </c>
      <c r="B125" s="72">
        <f>'Январь 2020'!G125</f>
        <v>0</v>
      </c>
      <c r="C125" s="73">
        <f>'Январь 2020'!B125</f>
        <v>0</v>
      </c>
      <c r="D125" s="153"/>
      <c r="E125" s="75"/>
      <c r="F125" s="76"/>
      <c r="G125" s="76"/>
      <c r="H125" s="75"/>
      <c r="I125" s="75"/>
      <c r="J125" s="153"/>
      <c r="K125" s="153"/>
      <c r="L125" s="75"/>
      <c r="M125" s="76"/>
      <c r="N125" s="76"/>
      <c r="O125" s="75"/>
      <c r="P125" s="75"/>
      <c r="Q125" s="153"/>
      <c r="R125" s="153"/>
      <c r="S125" s="79"/>
      <c r="T125" s="76"/>
      <c r="U125" s="76"/>
      <c r="V125" s="79"/>
      <c r="W125" s="75"/>
      <c r="X125" s="153"/>
      <c r="Y125" s="153"/>
      <c r="Z125" s="75"/>
      <c r="AA125" s="76"/>
      <c r="AB125" s="76"/>
      <c r="AC125" s="75"/>
      <c r="AD125" s="75"/>
      <c r="AE125" s="153"/>
      <c r="AF125" s="153"/>
      <c r="AG125" s="75"/>
      <c r="AH125" s="76"/>
      <c r="AI125" s="80">
        <f t="shared" si="0"/>
        <v>0</v>
      </c>
      <c r="AJ125" s="81">
        <f>'Октябрь 2019'!AJ125-AI125</f>
        <v>0</v>
      </c>
      <c r="AK125" s="82">
        <f t="shared" si="1"/>
        <v>0</v>
      </c>
      <c r="AL125" s="83">
        <f>'Октябрь 2019'!AL125+AK125</f>
        <v>0</v>
      </c>
      <c r="AM125" s="82">
        <f t="shared" si="2"/>
        <v>0</v>
      </c>
      <c r="AN125" s="84">
        <f>'Октябрь 2019'!AN125+AM125</f>
        <v>0</v>
      </c>
      <c r="AO125" s="82">
        <f t="shared" si="3"/>
        <v>0</v>
      </c>
      <c r="AP125" s="85">
        <f>'Октябрь 2019'!AP125+'Ноябрь 2020'!AO125</f>
        <v>0</v>
      </c>
      <c r="AQ125" s="82">
        <f t="shared" si="4"/>
        <v>0</v>
      </c>
      <c r="AR125" s="86">
        <f>'Октябрь 2019'!AR125+'Ноябрь 2020'!AQ125</f>
        <v>0</v>
      </c>
      <c r="AS125" s="87">
        <f>'Январь 2020'!AW125</f>
        <v>0</v>
      </c>
      <c r="AT125" s="88">
        <f>'Январь 2020'!AX125</f>
        <v>0</v>
      </c>
      <c r="AU125" s="45">
        <f t="shared" si="5"/>
        <v>0</v>
      </c>
    </row>
    <row r="126" spans="1:47" ht="14.25" customHeight="1">
      <c r="A126" s="71">
        <f>'Январь 2020'!A126</f>
        <v>0</v>
      </c>
      <c r="B126" s="72">
        <f>'Январь 2020'!G126</f>
        <v>0</v>
      </c>
      <c r="C126" s="73">
        <f>'Январь 2020'!B126</f>
        <v>0</v>
      </c>
      <c r="D126" s="153"/>
      <c r="E126" s="75"/>
      <c r="F126" s="76"/>
      <c r="G126" s="76"/>
      <c r="H126" s="75"/>
      <c r="I126" s="75"/>
      <c r="J126" s="153"/>
      <c r="K126" s="153"/>
      <c r="L126" s="79"/>
      <c r="M126" s="76"/>
      <c r="N126" s="76"/>
      <c r="O126" s="79"/>
      <c r="P126" s="79"/>
      <c r="Q126" s="153"/>
      <c r="R126" s="153"/>
      <c r="S126" s="79"/>
      <c r="T126" s="76"/>
      <c r="U126" s="76"/>
      <c r="V126" s="75"/>
      <c r="W126" s="75"/>
      <c r="X126" s="153"/>
      <c r="Y126" s="153"/>
      <c r="Z126" s="75"/>
      <c r="AA126" s="76"/>
      <c r="AB126" s="76"/>
      <c r="AC126" s="75"/>
      <c r="AD126" s="75"/>
      <c r="AE126" s="153"/>
      <c r="AF126" s="153"/>
      <c r="AG126" s="75"/>
      <c r="AH126" s="76"/>
      <c r="AI126" s="80">
        <f t="shared" si="0"/>
        <v>0</v>
      </c>
      <c r="AJ126" s="81">
        <f>'Октябрь 2019'!AJ126-AI126</f>
        <v>0</v>
      </c>
      <c r="AK126" s="82">
        <f t="shared" si="1"/>
        <v>0</v>
      </c>
      <c r="AL126" s="83">
        <f>'Октябрь 2019'!AL126+AK126</f>
        <v>0</v>
      </c>
      <c r="AM126" s="82">
        <f t="shared" si="2"/>
        <v>0</v>
      </c>
      <c r="AN126" s="84">
        <f>'Октябрь 2019'!AN126+AM126</f>
        <v>0</v>
      </c>
      <c r="AO126" s="82">
        <f t="shared" si="3"/>
        <v>0</v>
      </c>
      <c r="AP126" s="85">
        <f>'Октябрь 2019'!AP126+'Ноябрь 2020'!AO126</f>
        <v>0</v>
      </c>
      <c r="AQ126" s="82">
        <f t="shared" si="4"/>
        <v>0</v>
      </c>
      <c r="AR126" s="86">
        <f>'Октябрь 2019'!AR126+'Ноябрь 2020'!AQ126</f>
        <v>0</v>
      </c>
      <c r="AS126" s="87">
        <f>'Январь 2020'!AW126</f>
        <v>0</v>
      </c>
      <c r="AT126" s="88">
        <f>'Январь 2020'!AX126</f>
        <v>0</v>
      </c>
      <c r="AU126" s="45">
        <f t="shared" si="5"/>
        <v>0</v>
      </c>
    </row>
    <row r="127" spans="1:47" ht="14.25" customHeight="1">
      <c r="A127" s="71">
        <f>'Январь 2020'!A127</f>
        <v>0</v>
      </c>
      <c r="B127" s="72">
        <f>'Январь 2020'!G127</f>
        <v>0</v>
      </c>
      <c r="C127" s="73">
        <f>'Январь 2020'!B127</f>
        <v>0</v>
      </c>
      <c r="D127" s="153"/>
      <c r="E127" s="75"/>
      <c r="F127" s="76"/>
      <c r="G127" s="76"/>
      <c r="H127" s="75"/>
      <c r="I127" s="75"/>
      <c r="J127" s="153"/>
      <c r="K127" s="153"/>
      <c r="L127" s="75"/>
      <c r="M127" s="76"/>
      <c r="N127" s="76"/>
      <c r="O127" s="75"/>
      <c r="P127" s="75"/>
      <c r="Q127" s="153"/>
      <c r="R127" s="153"/>
      <c r="S127" s="75"/>
      <c r="T127" s="76"/>
      <c r="U127" s="76"/>
      <c r="V127" s="75"/>
      <c r="W127" s="75"/>
      <c r="X127" s="153"/>
      <c r="Y127" s="153"/>
      <c r="Z127" s="75"/>
      <c r="AA127" s="76"/>
      <c r="AB127" s="76"/>
      <c r="AC127" s="75"/>
      <c r="AD127" s="75"/>
      <c r="AE127" s="153"/>
      <c r="AF127" s="153"/>
      <c r="AG127" s="75"/>
      <c r="AH127" s="76"/>
      <c r="AI127" s="80">
        <f t="shared" si="0"/>
        <v>0</v>
      </c>
      <c r="AJ127" s="81">
        <f>'Октябрь 2019'!AJ127-AI127</f>
        <v>0</v>
      </c>
      <c r="AK127" s="82">
        <f t="shared" si="1"/>
        <v>0</v>
      </c>
      <c r="AL127" s="83">
        <f>'Октябрь 2019'!AL127+AK127</f>
        <v>0</v>
      </c>
      <c r="AM127" s="82">
        <f t="shared" si="2"/>
        <v>0</v>
      </c>
      <c r="AN127" s="84">
        <f>'Октябрь 2019'!AN127+AM127</f>
        <v>0</v>
      </c>
      <c r="AO127" s="82">
        <f t="shared" si="3"/>
        <v>0</v>
      </c>
      <c r="AP127" s="85">
        <f>'Октябрь 2019'!AP127+'Ноябрь 2020'!AO127</f>
        <v>0</v>
      </c>
      <c r="AQ127" s="82">
        <f t="shared" si="4"/>
        <v>0</v>
      </c>
      <c r="AR127" s="86">
        <f>'Октябрь 2019'!AR127+'Ноябрь 2020'!AQ127</f>
        <v>0</v>
      </c>
      <c r="AS127" s="87">
        <f>'Январь 2020'!AW127</f>
        <v>0</v>
      </c>
      <c r="AT127" s="88">
        <f>'Январь 2020'!AX127</f>
        <v>0</v>
      </c>
      <c r="AU127" s="45">
        <f t="shared" si="5"/>
        <v>0</v>
      </c>
    </row>
    <row r="128" spans="1:47" ht="14.25" customHeight="1">
      <c r="A128" s="71">
        <f>'Январь 2020'!A128</f>
        <v>0</v>
      </c>
      <c r="B128" s="72">
        <f>'Январь 2020'!G128</f>
        <v>0</v>
      </c>
      <c r="C128" s="73">
        <f>'Январь 2020'!B128</f>
        <v>0</v>
      </c>
      <c r="D128" s="153"/>
      <c r="E128" s="75"/>
      <c r="F128" s="76"/>
      <c r="G128" s="76"/>
      <c r="H128" s="75"/>
      <c r="I128" s="75"/>
      <c r="J128" s="153"/>
      <c r="K128" s="153"/>
      <c r="L128" s="75"/>
      <c r="M128" s="76"/>
      <c r="N128" s="76"/>
      <c r="O128" s="75"/>
      <c r="P128" s="75"/>
      <c r="Q128" s="153"/>
      <c r="R128" s="153"/>
      <c r="S128" s="75"/>
      <c r="T128" s="76"/>
      <c r="U128" s="76"/>
      <c r="V128" s="75"/>
      <c r="W128" s="75"/>
      <c r="X128" s="153"/>
      <c r="Y128" s="153"/>
      <c r="Z128" s="75"/>
      <c r="AA128" s="76"/>
      <c r="AB128" s="76"/>
      <c r="AC128" s="75"/>
      <c r="AD128" s="75"/>
      <c r="AE128" s="153"/>
      <c r="AF128" s="153"/>
      <c r="AG128" s="75"/>
      <c r="AH128" s="76"/>
      <c r="AI128" s="80">
        <f t="shared" si="0"/>
        <v>0</v>
      </c>
      <c r="AJ128" s="81">
        <f>'Октябрь 2019'!AJ128-AI128</f>
        <v>0</v>
      </c>
      <c r="AK128" s="82">
        <f t="shared" si="1"/>
        <v>0</v>
      </c>
      <c r="AL128" s="83">
        <f>'Октябрь 2019'!AL128+AK128</f>
        <v>0</v>
      </c>
      <c r="AM128" s="82">
        <f t="shared" si="2"/>
        <v>0</v>
      </c>
      <c r="AN128" s="84">
        <f>'Октябрь 2019'!AN128+AM128</f>
        <v>0</v>
      </c>
      <c r="AO128" s="82">
        <f t="shared" si="3"/>
        <v>0</v>
      </c>
      <c r="AP128" s="85">
        <f>'Октябрь 2019'!AP128+'Ноябрь 2020'!AO128</f>
        <v>0</v>
      </c>
      <c r="AQ128" s="82">
        <f t="shared" si="4"/>
        <v>0</v>
      </c>
      <c r="AR128" s="86">
        <f>'Октябрь 2019'!AR128+'Ноябрь 2020'!AQ128</f>
        <v>0</v>
      </c>
      <c r="AS128" s="87">
        <f>'Январь 2020'!AW128</f>
        <v>0</v>
      </c>
      <c r="AT128" s="88">
        <f>'Январь 2020'!AX128</f>
        <v>0</v>
      </c>
      <c r="AU128" s="45">
        <f t="shared" si="5"/>
        <v>0</v>
      </c>
    </row>
    <row r="129" spans="1:47" ht="14.25" customHeight="1">
      <c r="A129" s="71">
        <f>'Январь 2020'!A129</f>
        <v>0</v>
      </c>
      <c r="B129" s="72">
        <f>'Январь 2020'!G129</f>
        <v>0</v>
      </c>
      <c r="C129" s="73">
        <f>'Январь 2020'!B129</f>
        <v>0</v>
      </c>
      <c r="D129" s="153"/>
      <c r="E129" s="75"/>
      <c r="F129" s="76"/>
      <c r="G129" s="76"/>
      <c r="H129" s="75"/>
      <c r="I129" s="75"/>
      <c r="J129" s="153"/>
      <c r="K129" s="153"/>
      <c r="L129" s="75"/>
      <c r="M129" s="76"/>
      <c r="N129" s="76"/>
      <c r="O129" s="75"/>
      <c r="P129" s="75"/>
      <c r="Q129" s="153"/>
      <c r="R129" s="153"/>
      <c r="S129" s="75"/>
      <c r="T129" s="76"/>
      <c r="U129" s="76"/>
      <c r="V129" s="79"/>
      <c r="W129" s="79"/>
      <c r="X129" s="153"/>
      <c r="Y129" s="153"/>
      <c r="Z129" s="75"/>
      <c r="AA129" s="76"/>
      <c r="AB129" s="76"/>
      <c r="AC129" s="75"/>
      <c r="AD129" s="75"/>
      <c r="AE129" s="153"/>
      <c r="AF129" s="153"/>
      <c r="AG129" s="75"/>
      <c r="AH129" s="76"/>
      <c r="AI129" s="80">
        <f t="shared" si="0"/>
        <v>0</v>
      </c>
      <c r="AJ129" s="81">
        <f>'Октябрь 2019'!AJ129-AI129</f>
        <v>0</v>
      </c>
      <c r="AK129" s="82">
        <f t="shared" si="1"/>
        <v>0</v>
      </c>
      <c r="AL129" s="83">
        <f>'Октябрь 2019'!AL129+AK129</f>
        <v>0</v>
      </c>
      <c r="AM129" s="82">
        <f t="shared" si="2"/>
        <v>0</v>
      </c>
      <c r="AN129" s="84">
        <f>'Октябрь 2019'!AN129+AM129</f>
        <v>0</v>
      </c>
      <c r="AO129" s="82">
        <f t="shared" si="3"/>
        <v>0</v>
      </c>
      <c r="AP129" s="85">
        <f>'Октябрь 2019'!AP129+'Ноябрь 2020'!AO129</f>
        <v>0</v>
      </c>
      <c r="AQ129" s="82">
        <f t="shared" si="4"/>
        <v>0</v>
      </c>
      <c r="AR129" s="86">
        <f>'Октябрь 2019'!AR129+'Ноябрь 2020'!AQ129</f>
        <v>0</v>
      </c>
      <c r="AS129" s="87">
        <f>'Январь 2020'!AW129</f>
        <v>0</v>
      </c>
      <c r="AT129" s="88">
        <f>'Январь 2020'!AX129</f>
        <v>0</v>
      </c>
      <c r="AU129" s="45">
        <f t="shared" si="5"/>
        <v>0</v>
      </c>
    </row>
    <row r="130" spans="1:47" ht="14.25" customHeight="1">
      <c r="A130" s="71">
        <f>'Январь 2020'!A130</f>
        <v>0</v>
      </c>
      <c r="B130" s="72">
        <f>'Январь 2020'!G130</f>
        <v>0</v>
      </c>
      <c r="C130" s="73">
        <f>'Январь 2020'!B130</f>
        <v>0</v>
      </c>
      <c r="D130" s="153"/>
      <c r="E130" s="75"/>
      <c r="F130" s="76"/>
      <c r="G130" s="76"/>
      <c r="H130" s="75"/>
      <c r="I130" s="75"/>
      <c r="J130" s="153"/>
      <c r="K130" s="153"/>
      <c r="L130" s="75"/>
      <c r="M130" s="76"/>
      <c r="N130" s="76"/>
      <c r="O130" s="75"/>
      <c r="P130" s="75"/>
      <c r="Q130" s="153"/>
      <c r="R130" s="153"/>
      <c r="S130" s="75"/>
      <c r="T130" s="76"/>
      <c r="U130" s="76"/>
      <c r="V130" s="75"/>
      <c r="W130" s="75"/>
      <c r="X130" s="153"/>
      <c r="Y130" s="153"/>
      <c r="Z130" s="75"/>
      <c r="AA130" s="76"/>
      <c r="AB130" s="76"/>
      <c r="AC130" s="75"/>
      <c r="AD130" s="75"/>
      <c r="AE130" s="153"/>
      <c r="AF130" s="153"/>
      <c r="AG130" s="75"/>
      <c r="AH130" s="76"/>
      <c r="AI130" s="80">
        <f t="shared" si="0"/>
        <v>0</v>
      </c>
      <c r="AJ130" s="81">
        <f>'Октябрь 2019'!AJ130-AI130</f>
        <v>0</v>
      </c>
      <c r="AK130" s="82">
        <f t="shared" si="1"/>
        <v>0</v>
      </c>
      <c r="AL130" s="83">
        <f>'Октябрь 2019'!AL130+AK130</f>
        <v>0</v>
      </c>
      <c r="AM130" s="82">
        <f t="shared" si="2"/>
        <v>0</v>
      </c>
      <c r="AN130" s="84">
        <f>'Октябрь 2019'!AN130+AM130</f>
        <v>0</v>
      </c>
      <c r="AO130" s="82">
        <f t="shared" si="3"/>
        <v>0</v>
      </c>
      <c r="AP130" s="85">
        <f>'Октябрь 2019'!AP130+'Ноябрь 2020'!AO130</f>
        <v>0</v>
      </c>
      <c r="AQ130" s="82">
        <f t="shared" si="4"/>
        <v>0</v>
      </c>
      <c r="AR130" s="86">
        <f>'Октябрь 2019'!AR130+'Ноябрь 2020'!AQ130</f>
        <v>0</v>
      </c>
      <c r="AS130" s="87">
        <f>'Январь 2020'!AW130</f>
        <v>0</v>
      </c>
      <c r="AT130" s="88">
        <f>'Январь 2020'!AX130</f>
        <v>0</v>
      </c>
      <c r="AU130" s="45">
        <f t="shared" si="5"/>
        <v>0</v>
      </c>
    </row>
    <row r="131" spans="1:47" ht="14.25" customHeight="1">
      <c r="A131" s="71">
        <f>'Январь 2020'!A131</f>
        <v>0</v>
      </c>
      <c r="B131" s="72">
        <f>'Январь 2020'!G131</f>
        <v>0</v>
      </c>
      <c r="C131" s="89">
        <f>'Январь 2020'!B131</f>
        <v>0</v>
      </c>
      <c r="D131" s="190"/>
      <c r="E131" s="75"/>
      <c r="F131" s="76"/>
      <c r="G131" s="76"/>
      <c r="H131" s="75"/>
      <c r="I131" s="75"/>
      <c r="J131" s="190"/>
      <c r="K131" s="190"/>
      <c r="L131" s="75"/>
      <c r="M131" s="76"/>
      <c r="N131" s="76"/>
      <c r="O131" s="75"/>
      <c r="P131" s="75"/>
      <c r="Q131" s="190"/>
      <c r="R131" s="190"/>
      <c r="S131" s="75"/>
      <c r="T131" s="76"/>
      <c r="U131" s="76"/>
      <c r="V131" s="75"/>
      <c r="W131" s="79"/>
      <c r="X131" s="190"/>
      <c r="Y131" s="190"/>
      <c r="Z131" s="75"/>
      <c r="AA131" s="76"/>
      <c r="AB131" s="76"/>
      <c r="AC131" s="75"/>
      <c r="AD131" s="75"/>
      <c r="AE131" s="190"/>
      <c r="AF131" s="190"/>
      <c r="AG131" s="75"/>
      <c r="AH131" s="76"/>
      <c r="AI131" s="80">
        <f t="shared" si="0"/>
        <v>0</v>
      </c>
      <c r="AJ131" s="81">
        <f>'Октябрь 2019'!AJ131-AI131</f>
        <v>0</v>
      </c>
      <c r="AK131" s="82">
        <f t="shared" si="1"/>
        <v>0</v>
      </c>
      <c r="AL131" s="83">
        <f>'Октябрь 2019'!AL131+AK131</f>
        <v>0</v>
      </c>
      <c r="AM131" s="82">
        <f t="shared" si="2"/>
        <v>0</v>
      </c>
      <c r="AN131" s="84">
        <f>'Октябрь 2019'!AN131+AM131</f>
        <v>0</v>
      </c>
      <c r="AO131" s="82">
        <f t="shared" si="3"/>
        <v>0</v>
      </c>
      <c r="AP131" s="85">
        <f>'Октябрь 2019'!AP131+'Ноябрь 2020'!AO131</f>
        <v>0</v>
      </c>
      <c r="AQ131" s="82">
        <f t="shared" si="4"/>
        <v>0</v>
      </c>
      <c r="AR131" s="86">
        <f>'Октябрь 2019'!AR131+'Ноябрь 2020'!AQ131</f>
        <v>0</v>
      </c>
      <c r="AS131" s="87">
        <f>'Январь 2020'!AW131</f>
        <v>0</v>
      </c>
      <c r="AT131" s="88">
        <f>'Январь 2020'!AX131</f>
        <v>0</v>
      </c>
      <c r="AU131" s="45">
        <f t="shared" si="5"/>
        <v>0</v>
      </c>
    </row>
    <row r="132" spans="1:47" ht="14.25" customHeight="1">
      <c r="A132" s="71">
        <f>'Январь 2020'!A132</f>
        <v>0</v>
      </c>
      <c r="B132" s="72">
        <f>'Январь 2020'!G132</f>
        <v>0</v>
      </c>
      <c r="C132" s="73">
        <f>'Январь 2020'!B132</f>
        <v>0</v>
      </c>
      <c r="D132" s="153"/>
      <c r="E132" s="75"/>
      <c r="F132" s="76"/>
      <c r="G132" s="76"/>
      <c r="H132" s="79"/>
      <c r="I132" s="79"/>
      <c r="J132" s="153"/>
      <c r="K132" s="153"/>
      <c r="L132" s="79"/>
      <c r="M132" s="76"/>
      <c r="N132" s="76"/>
      <c r="O132" s="75"/>
      <c r="P132" s="75"/>
      <c r="Q132" s="153"/>
      <c r="R132" s="153"/>
      <c r="S132" s="75"/>
      <c r="T132" s="76"/>
      <c r="U132" s="76"/>
      <c r="V132" s="75"/>
      <c r="W132" s="75"/>
      <c r="X132" s="153"/>
      <c r="Y132" s="153"/>
      <c r="Z132" s="75"/>
      <c r="AA132" s="76"/>
      <c r="AB132" s="76"/>
      <c r="AC132" s="75"/>
      <c r="AD132" s="75"/>
      <c r="AE132" s="153"/>
      <c r="AF132" s="153"/>
      <c r="AG132" s="75"/>
      <c r="AH132" s="76"/>
      <c r="AI132" s="80">
        <f t="shared" si="0"/>
        <v>0</v>
      </c>
      <c r="AJ132" s="81">
        <f>'Октябрь 2019'!AJ132-AI132</f>
        <v>-20</v>
      </c>
      <c r="AK132" s="82">
        <f t="shared" si="1"/>
        <v>0</v>
      </c>
      <c r="AL132" s="83">
        <f>'Октябрь 2019'!AL132+AK132</f>
        <v>0</v>
      </c>
      <c r="AM132" s="82">
        <f t="shared" si="2"/>
        <v>0</v>
      </c>
      <c r="AN132" s="84">
        <f>'Октябрь 2019'!AN132+AM132</f>
        <v>0</v>
      </c>
      <c r="AO132" s="82">
        <f t="shared" si="3"/>
        <v>0</v>
      </c>
      <c r="AP132" s="85">
        <f>'Октябрь 2019'!AP132+'Ноябрь 2020'!AO132</f>
        <v>0</v>
      </c>
      <c r="AQ132" s="82">
        <f t="shared" si="4"/>
        <v>0</v>
      </c>
      <c r="AR132" s="86">
        <f>'Октябрь 2019'!AR132+'Ноябрь 2020'!AQ132</f>
        <v>0</v>
      </c>
      <c r="AS132" s="87">
        <f>'Январь 2020'!AW132</f>
        <v>0</v>
      </c>
      <c r="AT132" s="88">
        <f>'Январь 2020'!AX132</f>
        <v>0</v>
      </c>
      <c r="AU132" s="45">
        <f t="shared" si="5"/>
        <v>0</v>
      </c>
    </row>
    <row r="133" spans="1:47" ht="14.25" customHeight="1">
      <c r="A133" s="71">
        <f>'Январь 2020'!A133</f>
        <v>0</v>
      </c>
      <c r="B133" s="72">
        <f>'Январь 2020'!G133</f>
        <v>0</v>
      </c>
      <c r="C133" s="73">
        <f>'Январь 2020'!B133</f>
        <v>0</v>
      </c>
      <c r="D133" s="153"/>
      <c r="E133" s="75"/>
      <c r="F133" s="76"/>
      <c r="G133" s="76"/>
      <c r="H133" s="75"/>
      <c r="I133" s="75"/>
      <c r="J133" s="153"/>
      <c r="K133" s="153"/>
      <c r="L133" s="75"/>
      <c r="M133" s="76"/>
      <c r="N133" s="76"/>
      <c r="O133" s="75"/>
      <c r="P133" s="75"/>
      <c r="Q133" s="153"/>
      <c r="R133" s="153"/>
      <c r="S133" s="75"/>
      <c r="T133" s="76"/>
      <c r="U133" s="76"/>
      <c r="V133" s="75"/>
      <c r="W133" s="75"/>
      <c r="X133" s="153"/>
      <c r="Y133" s="153"/>
      <c r="Z133" s="75"/>
      <c r="AA133" s="76"/>
      <c r="AB133" s="76"/>
      <c r="AC133" s="75"/>
      <c r="AD133" s="75"/>
      <c r="AE133" s="153"/>
      <c r="AF133" s="153"/>
      <c r="AG133" s="75"/>
      <c r="AH133" s="76"/>
      <c r="AI133" s="80">
        <f t="shared" si="0"/>
        <v>0</v>
      </c>
      <c r="AJ133" s="81">
        <f>'Октябрь 2019'!AJ133-AI133</f>
        <v>-1</v>
      </c>
      <c r="AK133" s="82">
        <f t="shared" si="1"/>
        <v>0</v>
      </c>
      <c r="AL133" s="83">
        <f>'Октябрь 2019'!AL133+AK133</f>
        <v>0</v>
      </c>
      <c r="AM133" s="82">
        <f t="shared" si="2"/>
        <v>0</v>
      </c>
      <c r="AN133" s="84">
        <f>'Октябрь 2019'!AN133+AM133</f>
        <v>0</v>
      </c>
      <c r="AO133" s="82">
        <f t="shared" si="3"/>
        <v>0</v>
      </c>
      <c r="AP133" s="85">
        <f>'Октябрь 2019'!AP133+'Ноябрь 2020'!AO133</f>
        <v>0</v>
      </c>
      <c r="AQ133" s="82">
        <f t="shared" si="4"/>
        <v>0</v>
      </c>
      <c r="AR133" s="86">
        <f>'Октябрь 2019'!AR133+'Ноябрь 2020'!AQ133</f>
        <v>0</v>
      </c>
      <c r="AS133" s="87">
        <f>'Январь 2020'!AW133</f>
        <v>0</v>
      </c>
      <c r="AT133" s="88">
        <f>'Январь 2020'!AX133</f>
        <v>0</v>
      </c>
      <c r="AU133" s="45">
        <f t="shared" si="5"/>
        <v>0</v>
      </c>
    </row>
    <row r="134" spans="1:47" ht="14.25" customHeight="1">
      <c r="A134" s="71">
        <f>'Январь 2020'!A134</f>
        <v>0</v>
      </c>
      <c r="B134" s="72">
        <f>'Январь 2020'!G134</f>
        <v>0</v>
      </c>
      <c r="C134" s="73">
        <f>'Январь 2020'!B134</f>
        <v>0</v>
      </c>
      <c r="D134" s="153"/>
      <c r="E134" s="75"/>
      <c r="F134" s="76"/>
      <c r="G134" s="76"/>
      <c r="H134" s="75"/>
      <c r="I134" s="75"/>
      <c r="J134" s="153"/>
      <c r="K134" s="153"/>
      <c r="L134" s="75"/>
      <c r="M134" s="76"/>
      <c r="N134" s="76"/>
      <c r="O134" s="79"/>
      <c r="P134" s="79"/>
      <c r="Q134" s="153"/>
      <c r="R134" s="153"/>
      <c r="S134" s="79"/>
      <c r="T134" s="76"/>
      <c r="U134" s="76"/>
      <c r="V134" s="79"/>
      <c r="W134" s="79"/>
      <c r="X134" s="153"/>
      <c r="Y134" s="153"/>
      <c r="Z134" s="79"/>
      <c r="AA134" s="76"/>
      <c r="AB134" s="76"/>
      <c r="AC134" s="75"/>
      <c r="AD134" s="75"/>
      <c r="AE134" s="153"/>
      <c r="AF134" s="153"/>
      <c r="AG134" s="75"/>
      <c r="AH134" s="76"/>
      <c r="AI134" s="80">
        <f t="shared" si="0"/>
        <v>0</v>
      </c>
      <c r="AJ134" s="81">
        <f>'Октябрь 2019'!AJ134-AI134</f>
        <v>0</v>
      </c>
      <c r="AK134" s="82">
        <f t="shared" si="1"/>
        <v>0</v>
      </c>
      <c r="AL134" s="83">
        <f>'Октябрь 2019'!AL134+AK134</f>
        <v>0</v>
      </c>
      <c r="AM134" s="82">
        <f t="shared" si="2"/>
        <v>0</v>
      </c>
      <c r="AN134" s="84">
        <f>'Октябрь 2019'!AN134+AM134</f>
        <v>0</v>
      </c>
      <c r="AO134" s="82">
        <f t="shared" si="3"/>
        <v>0</v>
      </c>
      <c r="AP134" s="85">
        <f>'Октябрь 2019'!AP134+'Ноябрь 2020'!AO134</f>
        <v>0</v>
      </c>
      <c r="AQ134" s="82">
        <f t="shared" si="4"/>
        <v>0</v>
      </c>
      <c r="AR134" s="86">
        <f>'Октябрь 2019'!AR134+'Ноябрь 2020'!AQ134</f>
        <v>0</v>
      </c>
      <c r="AS134" s="87">
        <f>'Январь 2020'!AW134</f>
        <v>0</v>
      </c>
      <c r="AT134" s="88">
        <f>'Январь 2020'!AX134</f>
        <v>0</v>
      </c>
      <c r="AU134" s="45">
        <f t="shared" si="5"/>
        <v>0</v>
      </c>
    </row>
    <row r="135" spans="1:47" ht="14.25" customHeight="1">
      <c r="A135" s="71">
        <f>'Январь 2020'!A135</f>
        <v>0</v>
      </c>
      <c r="B135" s="72">
        <f>'Январь 2020'!G135</f>
        <v>0</v>
      </c>
      <c r="C135" s="73">
        <f>'Январь 2020'!B135</f>
        <v>0</v>
      </c>
      <c r="D135" s="153"/>
      <c r="E135" s="75"/>
      <c r="F135" s="76"/>
      <c r="G135" s="76"/>
      <c r="H135" s="75"/>
      <c r="I135" s="75"/>
      <c r="J135" s="153"/>
      <c r="K135" s="153"/>
      <c r="L135" s="75"/>
      <c r="M135" s="76"/>
      <c r="N135" s="76"/>
      <c r="O135" s="75"/>
      <c r="P135" s="75"/>
      <c r="Q135" s="153"/>
      <c r="R135" s="153"/>
      <c r="S135" s="75"/>
      <c r="T135" s="76"/>
      <c r="U135" s="76"/>
      <c r="V135" s="75"/>
      <c r="W135" s="75"/>
      <c r="X135" s="153"/>
      <c r="Y135" s="153"/>
      <c r="Z135" s="75"/>
      <c r="AA135" s="76"/>
      <c r="AB135" s="76"/>
      <c r="AC135" s="75"/>
      <c r="AD135" s="75"/>
      <c r="AE135" s="153"/>
      <c r="AF135" s="153"/>
      <c r="AG135" s="75"/>
      <c r="AH135" s="76"/>
      <c r="AI135" s="80">
        <f t="shared" si="0"/>
        <v>0</v>
      </c>
      <c r="AJ135" s="81">
        <f>'Октябрь 2019'!AJ135-AI135</f>
        <v>0</v>
      </c>
      <c r="AK135" s="82">
        <f t="shared" si="1"/>
        <v>0</v>
      </c>
      <c r="AL135" s="83">
        <f>'Октябрь 2019'!AL135+AK135</f>
        <v>0</v>
      </c>
      <c r="AM135" s="82">
        <f t="shared" si="2"/>
        <v>0</v>
      </c>
      <c r="AN135" s="84">
        <f>'Октябрь 2019'!AN135+AM135</f>
        <v>0</v>
      </c>
      <c r="AO135" s="82">
        <f t="shared" si="3"/>
        <v>0</v>
      </c>
      <c r="AP135" s="85">
        <f>'Октябрь 2019'!AP135+'Ноябрь 2020'!AO135</f>
        <v>0</v>
      </c>
      <c r="AQ135" s="82">
        <f t="shared" si="4"/>
        <v>0</v>
      </c>
      <c r="AR135" s="86">
        <f>'Октябрь 2019'!AR135+'Ноябрь 2020'!AQ135</f>
        <v>0</v>
      </c>
      <c r="AS135" s="87">
        <f>'Январь 2020'!AW135</f>
        <v>0</v>
      </c>
      <c r="AT135" s="88">
        <f>'Январь 2020'!AX135</f>
        <v>0</v>
      </c>
      <c r="AU135" s="45">
        <f t="shared" si="5"/>
        <v>0</v>
      </c>
    </row>
    <row r="136" spans="1:47" ht="14.25" customHeight="1">
      <c r="A136" s="71">
        <f>'Январь 2020'!A136</f>
        <v>0</v>
      </c>
      <c r="B136" s="72">
        <f>'Январь 2020'!G136</f>
        <v>0</v>
      </c>
      <c r="C136" s="214">
        <f>'Январь 2020'!B136</f>
        <v>0</v>
      </c>
      <c r="D136" s="153"/>
      <c r="E136" s="75"/>
      <c r="F136" s="76"/>
      <c r="G136" s="76"/>
      <c r="H136" s="75"/>
      <c r="I136" s="75"/>
      <c r="J136" s="153"/>
      <c r="K136" s="153"/>
      <c r="L136" s="75"/>
      <c r="M136" s="76"/>
      <c r="N136" s="76"/>
      <c r="O136" s="75"/>
      <c r="P136" s="75"/>
      <c r="Q136" s="153"/>
      <c r="R136" s="153"/>
      <c r="S136" s="75"/>
      <c r="T136" s="76"/>
      <c r="U136" s="76"/>
      <c r="V136" s="75"/>
      <c r="W136" s="75"/>
      <c r="X136" s="153"/>
      <c r="Y136" s="153"/>
      <c r="Z136" s="75"/>
      <c r="AA136" s="76"/>
      <c r="AB136" s="76"/>
      <c r="AC136" s="75"/>
      <c r="AD136" s="75"/>
      <c r="AE136" s="153"/>
      <c r="AF136" s="153"/>
      <c r="AG136" s="75"/>
      <c r="AH136" s="76"/>
      <c r="AI136" s="80">
        <f t="shared" si="0"/>
        <v>0</v>
      </c>
      <c r="AJ136" s="81">
        <f>'Октябрь 2019'!AJ136-AI136</f>
        <v>0</v>
      </c>
      <c r="AK136" s="82">
        <f t="shared" si="1"/>
        <v>0</v>
      </c>
      <c r="AL136" s="83">
        <f>'Октябрь 2019'!AL136+AK136</f>
        <v>0</v>
      </c>
      <c r="AM136" s="82">
        <f t="shared" si="2"/>
        <v>0</v>
      </c>
      <c r="AN136" s="84">
        <f>'Октябрь 2019'!AN136+AM136</f>
        <v>0</v>
      </c>
      <c r="AO136" s="82">
        <f t="shared" si="3"/>
        <v>0</v>
      </c>
      <c r="AP136" s="85">
        <f>'Октябрь 2019'!AP136+'Ноябрь 2020'!AO136</f>
        <v>0</v>
      </c>
      <c r="AQ136" s="82">
        <f t="shared" si="4"/>
        <v>0</v>
      </c>
      <c r="AR136" s="86">
        <f>'Октябрь 2019'!AR136+'Ноябрь 2020'!AQ136</f>
        <v>0</v>
      </c>
      <c r="AS136" s="87">
        <f>'Январь 2020'!AW136</f>
        <v>0</v>
      </c>
      <c r="AT136" s="88">
        <f>'Январь 2020'!AX136</f>
        <v>0</v>
      </c>
      <c r="AU136" s="45">
        <f t="shared" si="5"/>
        <v>0</v>
      </c>
    </row>
    <row r="137" spans="1:47" ht="14.25" customHeight="1">
      <c r="A137" s="71">
        <f>'Январь 2020'!A137</f>
        <v>0</v>
      </c>
      <c r="B137" s="72">
        <f>'Январь 2020'!G137</f>
        <v>0</v>
      </c>
      <c r="C137" s="73">
        <f>'Январь 2020'!B137</f>
        <v>0</v>
      </c>
      <c r="D137" s="153"/>
      <c r="E137" s="75"/>
      <c r="F137" s="76"/>
      <c r="G137" s="76"/>
      <c r="H137" s="75"/>
      <c r="I137" s="75"/>
      <c r="J137" s="153"/>
      <c r="K137" s="153"/>
      <c r="L137" s="75"/>
      <c r="M137" s="76"/>
      <c r="N137" s="76"/>
      <c r="O137" s="75"/>
      <c r="P137" s="75"/>
      <c r="Q137" s="153"/>
      <c r="R137" s="153"/>
      <c r="S137" s="75"/>
      <c r="T137" s="76"/>
      <c r="U137" s="76"/>
      <c r="V137" s="75"/>
      <c r="W137" s="75"/>
      <c r="X137" s="153"/>
      <c r="Y137" s="153"/>
      <c r="Z137" s="75"/>
      <c r="AA137" s="76"/>
      <c r="AB137" s="76"/>
      <c r="AC137" s="75"/>
      <c r="AD137" s="75"/>
      <c r="AE137" s="153"/>
      <c r="AF137" s="153"/>
      <c r="AG137" s="75"/>
      <c r="AH137" s="76"/>
      <c r="AI137" s="80">
        <f t="shared" si="0"/>
        <v>0</v>
      </c>
      <c r="AJ137" s="81">
        <f>'Октябрь 2019'!AJ137-AI137</f>
        <v>0</v>
      </c>
      <c r="AK137" s="82">
        <f t="shared" si="1"/>
        <v>0</v>
      </c>
      <c r="AL137" s="83">
        <f>'Октябрь 2019'!AL137+AK137</f>
        <v>0</v>
      </c>
      <c r="AM137" s="82">
        <f t="shared" si="2"/>
        <v>0</v>
      </c>
      <c r="AN137" s="84">
        <f>'Октябрь 2019'!AN137+AM137</f>
        <v>0</v>
      </c>
      <c r="AO137" s="82">
        <f t="shared" si="3"/>
        <v>0</v>
      </c>
      <c r="AP137" s="85">
        <f>'Октябрь 2019'!AP137+'Ноябрь 2020'!AO137</f>
        <v>0</v>
      </c>
      <c r="AQ137" s="82">
        <f t="shared" si="4"/>
        <v>0</v>
      </c>
      <c r="AR137" s="86">
        <f>'Октябрь 2019'!AR137+'Ноябрь 2020'!AQ137</f>
        <v>0</v>
      </c>
      <c r="AS137" s="87">
        <f>'Январь 2020'!AW137</f>
        <v>0</v>
      </c>
      <c r="AT137" s="88">
        <f>'Январь 2020'!AX137</f>
        <v>0</v>
      </c>
      <c r="AU137" s="45">
        <f t="shared" si="5"/>
        <v>0</v>
      </c>
    </row>
    <row r="138" spans="1:47" ht="14.25" customHeight="1">
      <c r="A138" s="71">
        <f>'Январь 2020'!A138</f>
        <v>0</v>
      </c>
      <c r="B138" s="72">
        <f>'Январь 2020'!G138</f>
        <v>0</v>
      </c>
      <c r="C138" s="73">
        <f>'Январь 2020'!B138</f>
        <v>0</v>
      </c>
      <c r="D138" s="153"/>
      <c r="E138" s="75"/>
      <c r="F138" s="76"/>
      <c r="G138" s="76"/>
      <c r="H138" s="75"/>
      <c r="I138" s="75"/>
      <c r="J138" s="153"/>
      <c r="K138" s="153"/>
      <c r="L138" s="75"/>
      <c r="M138" s="76"/>
      <c r="N138" s="76"/>
      <c r="O138" s="75"/>
      <c r="P138" s="75"/>
      <c r="Q138" s="153"/>
      <c r="R138" s="153"/>
      <c r="S138" s="75"/>
      <c r="T138" s="76"/>
      <c r="U138" s="76"/>
      <c r="V138" s="75"/>
      <c r="W138" s="75"/>
      <c r="X138" s="153"/>
      <c r="Y138" s="153"/>
      <c r="Z138" s="75"/>
      <c r="AA138" s="76"/>
      <c r="AB138" s="76"/>
      <c r="AC138" s="75"/>
      <c r="AD138" s="75"/>
      <c r="AE138" s="153"/>
      <c r="AF138" s="153"/>
      <c r="AG138" s="75"/>
      <c r="AH138" s="76"/>
      <c r="AI138" s="80">
        <f t="shared" si="0"/>
        <v>0</v>
      </c>
      <c r="AJ138" s="81">
        <f>'Октябрь 2019'!AJ138-AI138</f>
        <v>0</v>
      </c>
      <c r="AK138" s="82">
        <f t="shared" si="1"/>
        <v>0</v>
      </c>
      <c r="AL138" s="83">
        <f>'Октябрь 2019'!AL138+AK138</f>
        <v>0</v>
      </c>
      <c r="AM138" s="82">
        <f t="shared" si="2"/>
        <v>0</v>
      </c>
      <c r="AN138" s="84">
        <f>'Октябрь 2019'!AN138+AM138</f>
        <v>0</v>
      </c>
      <c r="AO138" s="82">
        <f t="shared" si="3"/>
        <v>0</v>
      </c>
      <c r="AP138" s="85">
        <f>'Октябрь 2019'!AP138+'Ноябрь 2020'!AO138</f>
        <v>0</v>
      </c>
      <c r="AQ138" s="82">
        <f t="shared" si="4"/>
        <v>0</v>
      </c>
      <c r="AR138" s="86">
        <f>'Октябрь 2019'!AR138+'Ноябрь 2020'!AQ138</f>
        <v>0</v>
      </c>
      <c r="AS138" s="87">
        <f>'Январь 2020'!AW138</f>
        <v>0</v>
      </c>
      <c r="AT138" s="88">
        <f>'Январь 2020'!AX138</f>
        <v>0</v>
      </c>
      <c r="AU138" s="45">
        <f t="shared" si="5"/>
        <v>0</v>
      </c>
    </row>
    <row r="139" spans="1:47" ht="14.25" customHeight="1">
      <c r="A139" s="71">
        <f>'Январь 2020'!A139</f>
        <v>0</v>
      </c>
      <c r="B139" s="72">
        <f>'Январь 2020'!G139</f>
        <v>0</v>
      </c>
      <c r="C139" s="73">
        <f>'Январь 2020'!B139</f>
        <v>0</v>
      </c>
      <c r="D139" s="153"/>
      <c r="E139" s="75"/>
      <c r="F139" s="76"/>
      <c r="G139" s="76"/>
      <c r="H139" s="75"/>
      <c r="I139" s="75"/>
      <c r="J139" s="153"/>
      <c r="K139" s="153"/>
      <c r="L139" s="75"/>
      <c r="M139" s="76"/>
      <c r="N139" s="76"/>
      <c r="O139" s="75"/>
      <c r="P139" s="75"/>
      <c r="Q139" s="153"/>
      <c r="R139" s="153"/>
      <c r="S139" s="75"/>
      <c r="T139" s="76"/>
      <c r="U139" s="76"/>
      <c r="V139" s="75"/>
      <c r="W139" s="75"/>
      <c r="X139" s="153"/>
      <c r="Y139" s="153"/>
      <c r="Z139" s="75"/>
      <c r="AA139" s="76"/>
      <c r="AB139" s="76"/>
      <c r="AC139" s="75"/>
      <c r="AD139" s="75"/>
      <c r="AE139" s="153"/>
      <c r="AF139" s="153"/>
      <c r="AG139" s="75"/>
      <c r="AH139" s="76"/>
      <c r="AI139" s="80">
        <f t="shared" si="0"/>
        <v>0</v>
      </c>
      <c r="AJ139" s="81">
        <f>'Октябрь 2019'!AJ139-AI139</f>
        <v>0</v>
      </c>
      <c r="AK139" s="82">
        <f t="shared" si="1"/>
        <v>0</v>
      </c>
      <c r="AL139" s="83">
        <f>'Октябрь 2019'!AL139+AK139</f>
        <v>0</v>
      </c>
      <c r="AM139" s="82">
        <f t="shared" si="2"/>
        <v>0</v>
      </c>
      <c r="AN139" s="84">
        <f>'Октябрь 2019'!AN139+AM139</f>
        <v>0</v>
      </c>
      <c r="AO139" s="82">
        <f t="shared" si="3"/>
        <v>0</v>
      </c>
      <c r="AP139" s="85">
        <f>'Октябрь 2019'!AP139+'Ноябрь 2020'!AO139</f>
        <v>0</v>
      </c>
      <c r="AQ139" s="82">
        <f t="shared" si="4"/>
        <v>0</v>
      </c>
      <c r="AR139" s="86">
        <f>'Октябрь 2019'!AR139+'Ноябрь 2020'!AQ139</f>
        <v>0</v>
      </c>
      <c r="AS139" s="87">
        <f>'Январь 2020'!AW139</f>
        <v>0</v>
      </c>
      <c r="AT139" s="88">
        <f>'Январь 2020'!AX139</f>
        <v>0</v>
      </c>
      <c r="AU139" s="45">
        <f t="shared" si="5"/>
        <v>0</v>
      </c>
    </row>
    <row r="140" spans="1:47" ht="14.25" customHeight="1">
      <c r="A140" s="71">
        <f>'Январь 2020'!A140</f>
        <v>0</v>
      </c>
      <c r="B140" s="72">
        <f>'Январь 2020'!G140</f>
        <v>0</v>
      </c>
      <c r="C140" s="73">
        <f>'Январь 2020'!B140</f>
        <v>0</v>
      </c>
      <c r="D140" s="153"/>
      <c r="E140" s="75"/>
      <c r="F140" s="76"/>
      <c r="G140" s="76"/>
      <c r="H140" s="75"/>
      <c r="I140" s="75"/>
      <c r="J140" s="153"/>
      <c r="K140" s="153"/>
      <c r="L140" s="75"/>
      <c r="M140" s="76"/>
      <c r="N140" s="76"/>
      <c r="O140" s="75"/>
      <c r="P140" s="75"/>
      <c r="Q140" s="153"/>
      <c r="R140" s="153"/>
      <c r="S140" s="75"/>
      <c r="T140" s="76"/>
      <c r="U140" s="76"/>
      <c r="V140" s="75"/>
      <c r="W140" s="75"/>
      <c r="X140" s="153"/>
      <c r="Y140" s="153"/>
      <c r="Z140" s="75"/>
      <c r="AA140" s="76"/>
      <c r="AB140" s="76"/>
      <c r="AC140" s="75"/>
      <c r="AD140" s="75"/>
      <c r="AE140" s="153"/>
      <c r="AF140" s="153"/>
      <c r="AG140" s="75"/>
      <c r="AH140" s="76"/>
      <c r="AI140" s="80">
        <f t="shared" si="0"/>
        <v>0</v>
      </c>
      <c r="AJ140" s="81">
        <f>'Октябрь 2019'!AJ140-AI140</f>
        <v>0</v>
      </c>
      <c r="AK140" s="82">
        <f t="shared" si="1"/>
        <v>0</v>
      </c>
      <c r="AL140" s="83">
        <f>'Октябрь 2019'!AL140+AK140</f>
        <v>0</v>
      </c>
      <c r="AM140" s="82">
        <f t="shared" si="2"/>
        <v>0</v>
      </c>
      <c r="AN140" s="84">
        <f>'Октябрь 2019'!AN140+AM140</f>
        <v>0</v>
      </c>
      <c r="AO140" s="82">
        <f t="shared" si="3"/>
        <v>0</v>
      </c>
      <c r="AP140" s="85">
        <f>'Октябрь 2019'!AP140+'Ноябрь 2020'!AO140</f>
        <v>0</v>
      </c>
      <c r="AQ140" s="82">
        <f t="shared" si="4"/>
        <v>0</v>
      </c>
      <c r="AR140" s="86">
        <f>'Октябрь 2019'!AR140+'Ноябрь 2020'!AQ140</f>
        <v>0</v>
      </c>
      <c r="AS140" s="87">
        <f>'Январь 2020'!AW140</f>
        <v>0</v>
      </c>
      <c r="AT140" s="88">
        <f>'Январь 2020'!AX140</f>
        <v>0</v>
      </c>
      <c r="AU140" s="45">
        <f t="shared" si="5"/>
        <v>0</v>
      </c>
    </row>
    <row r="141" spans="1:47" ht="14.25" customHeight="1">
      <c r="A141" s="71">
        <f>'Январь 2020'!A141</f>
        <v>0</v>
      </c>
      <c r="B141" s="72">
        <f>'Январь 2020'!G141</f>
        <v>0</v>
      </c>
      <c r="C141" s="73">
        <f>'Январь 2020'!B141</f>
        <v>0</v>
      </c>
      <c r="D141" s="153"/>
      <c r="E141" s="75"/>
      <c r="F141" s="76"/>
      <c r="G141" s="76"/>
      <c r="H141" s="75"/>
      <c r="I141" s="75"/>
      <c r="J141" s="153"/>
      <c r="K141" s="153"/>
      <c r="L141" s="75"/>
      <c r="M141" s="76"/>
      <c r="N141" s="76"/>
      <c r="O141" s="75"/>
      <c r="P141" s="75"/>
      <c r="Q141" s="153"/>
      <c r="R141" s="153"/>
      <c r="S141" s="75"/>
      <c r="T141" s="76"/>
      <c r="U141" s="76"/>
      <c r="V141" s="75"/>
      <c r="W141" s="75"/>
      <c r="X141" s="153"/>
      <c r="Y141" s="153"/>
      <c r="Z141" s="75"/>
      <c r="AA141" s="76"/>
      <c r="AB141" s="76"/>
      <c r="AC141" s="75"/>
      <c r="AD141" s="75"/>
      <c r="AE141" s="153"/>
      <c r="AF141" s="153"/>
      <c r="AG141" s="75"/>
      <c r="AH141" s="76"/>
      <c r="AI141" s="80">
        <f t="shared" si="0"/>
        <v>0</v>
      </c>
      <c r="AJ141" s="81">
        <f>'Октябрь 2019'!AJ141-AI141</f>
        <v>0</v>
      </c>
      <c r="AK141" s="82">
        <f t="shared" si="1"/>
        <v>0</v>
      </c>
      <c r="AL141" s="83">
        <f>'Октябрь 2019'!AL141+AK141</f>
        <v>0</v>
      </c>
      <c r="AM141" s="82">
        <f t="shared" si="2"/>
        <v>0</v>
      </c>
      <c r="AN141" s="84">
        <f>'Октябрь 2019'!AN141+AM141</f>
        <v>0</v>
      </c>
      <c r="AO141" s="82">
        <f t="shared" si="3"/>
        <v>0</v>
      </c>
      <c r="AP141" s="85">
        <f>'Октябрь 2019'!AP141+'Ноябрь 2020'!AO141</f>
        <v>0</v>
      </c>
      <c r="AQ141" s="82">
        <f t="shared" si="4"/>
        <v>0</v>
      </c>
      <c r="AR141" s="86">
        <f>'Октябрь 2019'!AR141+'Ноябрь 2020'!AQ141</f>
        <v>0</v>
      </c>
      <c r="AS141" s="87">
        <f>'Январь 2020'!AW141</f>
        <v>0</v>
      </c>
      <c r="AT141" s="88">
        <f>'Январь 2020'!AX141</f>
        <v>0</v>
      </c>
      <c r="AU141" s="45">
        <f t="shared" si="5"/>
        <v>0</v>
      </c>
    </row>
    <row r="142" spans="1:47" ht="15.75" customHeight="1">
      <c r="A142" s="71">
        <f>'Январь 2020'!A142</f>
        <v>0</v>
      </c>
      <c r="B142" s="72">
        <f>'Январь 2020'!G142</f>
        <v>0</v>
      </c>
      <c r="C142" s="73">
        <f>'Январь 2020'!B142</f>
        <v>0</v>
      </c>
      <c r="D142" s="153"/>
      <c r="E142" s="75"/>
      <c r="F142" s="76"/>
      <c r="G142" s="76"/>
      <c r="H142" s="75"/>
      <c r="I142" s="75"/>
      <c r="J142" s="153"/>
      <c r="K142" s="153"/>
      <c r="L142" s="75"/>
      <c r="M142" s="76"/>
      <c r="N142" s="76"/>
      <c r="O142" s="75"/>
      <c r="P142" s="75"/>
      <c r="Q142" s="153"/>
      <c r="R142" s="153"/>
      <c r="S142" s="75"/>
      <c r="T142" s="76"/>
      <c r="U142" s="76"/>
      <c r="V142" s="75"/>
      <c r="W142" s="75"/>
      <c r="X142" s="153"/>
      <c r="Y142" s="153"/>
      <c r="Z142" s="75"/>
      <c r="AA142" s="76"/>
      <c r="AB142" s="76"/>
      <c r="AC142" s="75"/>
      <c r="AD142" s="75"/>
      <c r="AE142" s="153"/>
      <c r="AF142" s="153"/>
      <c r="AG142" s="75"/>
      <c r="AH142" s="76"/>
      <c r="AI142" s="80">
        <f t="shared" si="0"/>
        <v>0</v>
      </c>
      <c r="AJ142" s="81">
        <f>'Октябрь 2019'!AJ142-AI142</f>
        <v>0</v>
      </c>
      <c r="AK142" s="82">
        <f t="shared" si="1"/>
        <v>0</v>
      </c>
      <c r="AL142" s="83">
        <f>'Октябрь 2019'!AL142+AK142</f>
        <v>0</v>
      </c>
      <c r="AM142" s="82">
        <f t="shared" si="2"/>
        <v>0</v>
      </c>
      <c r="AN142" s="84">
        <f>'Октябрь 2019'!AN142+AM142</f>
        <v>0</v>
      </c>
      <c r="AO142" s="82">
        <f t="shared" si="3"/>
        <v>0</v>
      </c>
      <c r="AP142" s="85">
        <f>'Октябрь 2019'!AP142+'Ноябрь 2020'!AO142</f>
        <v>0</v>
      </c>
      <c r="AQ142" s="82">
        <f t="shared" si="4"/>
        <v>0</v>
      </c>
      <c r="AR142" s="86">
        <f>'Октябрь 2019'!AR142+'Ноябрь 2020'!AQ142</f>
        <v>0</v>
      </c>
      <c r="AS142" s="87">
        <f>'Январь 2020'!AW142</f>
        <v>0</v>
      </c>
      <c r="AT142" s="88">
        <f>'Январь 2020'!AX142</f>
        <v>0</v>
      </c>
      <c r="AU142" s="45">
        <f t="shared" si="5"/>
        <v>0</v>
      </c>
    </row>
    <row r="143" spans="1:47" ht="14.25" customHeight="1">
      <c r="A143" s="71">
        <f>'Январь 2020'!A143</f>
        <v>0</v>
      </c>
      <c r="B143" s="72">
        <f>'Январь 2020'!G143</f>
        <v>0</v>
      </c>
      <c r="C143" s="73">
        <f>'Январь 2020'!B143</f>
        <v>0</v>
      </c>
      <c r="D143" s="153"/>
      <c r="E143" s="75"/>
      <c r="F143" s="76"/>
      <c r="G143" s="76"/>
      <c r="H143" s="75"/>
      <c r="I143" s="75"/>
      <c r="J143" s="153"/>
      <c r="K143" s="153"/>
      <c r="L143" s="75"/>
      <c r="M143" s="76"/>
      <c r="N143" s="76"/>
      <c r="O143" s="75"/>
      <c r="P143" s="75"/>
      <c r="Q143" s="153"/>
      <c r="R143" s="153"/>
      <c r="S143" s="75"/>
      <c r="T143" s="76"/>
      <c r="U143" s="76"/>
      <c r="V143" s="75"/>
      <c r="W143" s="75"/>
      <c r="X143" s="153"/>
      <c r="Y143" s="153"/>
      <c r="Z143" s="75"/>
      <c r="AA143" s="76"/>
      <c r="AB143" s="76"/>
      <c r="AC143" s="75"/>
      <c r="AD143" s="75"/>
      <c r="AE143" s="153"/>
      <c r="AF143" s="153"/>
      <c r="AG143" s="75"/>
      <c r="AH143" s="76"/>
      <c r="AI143" s="80">
        <f t="shared" si="0"/>
        <v>0</v>
      </c>
      <c r="AJ143" s="81">
        <f>'Октябрь 2019'!AJ143-AI143</f>
        <v>0</v>
      </c>
      <c r="AK143" s="82">
        <f t="shared" si="1"/>
        <v>0</v>
      </c>
      <c r="AL143" s="83">
        <f>'Октябрь 2019'!AL143+AK143</f>
        <v>0</v>
      </c>
      <c r="AM143" s="82">
        <f t="shared" si="2"/>
        <v>0</v>
      </c>
      <c r="AN143" s="84">
        <f>'Октябрь 2019'!AN143+AM143</f>
        <v>0</v>
      </c>
      <c r="AO143" s="82">
        <f t="shared" si="3"/>
        <v>0</v>
      </c>
      <c r="AP143" s="85">
        <f>'Октябрь 2019'!AP143+'Ноябрь 2020'!AO143</f>
        <v>0</v>
      </c>
      <c r="AQ143" s="82">
        <f t="shared" si="4"/>
        <v>0</v>
      </c>
      <c r="AR143" s="86">
        <f>'Октябрь 2019'!AR143+'Ноябрь 2020'!AQ143</f>
        <v>0</v>
      </c>
      <c r="AS143" s="87">
        <f>'Январь 2020'!AW143</f>
        <v>0</v>
      </c>
      <c r="AT143" s="88">
        <f>'Январь 2020'!AX143</f>
        <v>0</v>
      </c>
      <c r="AU143" s="45">
        <f t="shared" si="5"/>
        <v>0</v>
      </c>
    </row>
    <row r="144" spans="1:47" ht="16.5" customHeight="1">
      <c r="A144" s="71">
        <f>'Январь 2020'!A144</f>
        <v>0</v>
      </c>
      <c r="B144" s="72">
        <f>'Январь 2020'!G144</f>
        <v>0</v>
      </c>
      <c r="C144" s="73">
        <f>'Январь 2020'!B144</f>
        <v>0</v>
      </c>
      <c r="D144" s="153"/>
      <c r="E144" s="75"/>
      <c r="F144" s="76"/>
      <c r="G144" s="76"/>
      <c r="H144" s="75"/>
      <c r="I144" s="75"/>
      <c r="J144" s="153"/>
      <c r="K144" s="153"/>
      <c r="L144" s="75"/>
      <c r="M144" s="76"/>
      <c r="N144" s="76"/>
      <c r="O144" s="75"/>
      <c r="P144" s="75"/>
      <c r="Q144" s="153"/>
      <c r="R144" s="153"/>
      <c r="S144" s="75"/>
      <c r="T144" s="76"/>
      <c r="U144" s="76"/>
      <c r="V144" s="75"/>
      <c r="W144" s="75"/>
      <c r="X144" s="153"/>
      <c r="Y144" s="153"/>
      <c r="Z144" s="75"/>
      <c r="AA144" s="76"/>
      <c r="AB144" s="76"/>
      <c r="AC144" s="75"/>
      <c r="AD144" s="75"/>
      <c r="AE144" s="153"/>
      <c r="AF144" s="153"/>
      <c r="AG144" s="75"/>
      <c r="AH144" s="76"/>
      <c r="AI144" s="80">
        <f t="shared" si="0"/>
        <v>0</v>
      </c>
      <c r="AJ144" s="81">
        <f>'Октябрь 2019'!AJ144-AI144</f>
        <v>0</v>
      </c>
      <c r="AK144" s="82">
        <f t="shared" si="1"/>
        <v>0</v>
      </c>
      <c r="AL144" s="83">
        <f>'Октябрь 2019'!AL144+AK144</f>
        <v>0</v>
      </c>
      <c r="AM144" s="82">
        <f t="shared" si="2"/>
        <v>0</v>
      </c>
      <c r="AN144" s="84">
        <f>'Октябрь 2019'!AN144+AM144</f>
        <v>0</v>
      </c>
      <c r="AO144" s="82">
        <f t="shared" si="3"/>
        <v>0</v>
      </c>
      <c r="AP144" s="85">
        <f>'Октябрь 2019'!AP144+'Ноябрь 2020'!AO144</f>
        <v>0</v>
      </c>
      <c r="AQ144" s="82">
        <f t="shared" si="4"/>
        <v>0</v>
      </c>
      <c r="AR144" s="86">
        <f>'Октябрь 2019'!AR144+'Ноябрь 2020'!AQ144</f>
        <v>0</v>
      </c>
      <c r="AS144" s="87">
        <f>'Январь 2020'!AW144</f>
        <v>0</v>
      </c>
      <c r="AT144" s="88">
        <f>'Январь 2020'!AX144</f>
        <v>0</v>
      </c>
      <c r="AU144" s="45">
        <f t="shared" si="5"/>
        <v>0</v>
      </c>
    </row>
    <row r="145" spans="1:47" ht="14.25" customHeight="1">
      <c r="A145" s="71">
        <f>'Январь 2020'!A145</f>
        <v>0</v>
      </c>
      <c r="B145" s="72">
        <f>'Январь 2020'!G145</f>
        <v>0</v>
      </c>
      <c r="C145" s="73">
        <f>'Январь 2020'!B145</f>
        <v>0</v>
      </c>
      <c r="D145" s="153"/>
      <c r="E145" s="75"/>
      <c r="F145" s="76"/>
      <c r="G145" s="76"/>
      <c r="H145" s="75"/>
      <c r="I145" s="75"/>
      <c r="J145" s="153"/>
      <c r="K145" s="153"/>
      <c r="L145" s="75"/>
      <c r="M145" s="76"/>
      <c r="N145" s="76"/>
      <c r="O145" s="75"/>
      <c r="P145" s="75"/>
      <c r="Q145" s="153"/>
      <c r="R145" s="153"/>
      <c r="S145" s="75"/>
      <c r="T145" s="76"/>
      <c r="U145" s="76"/>
      <c r="V145" s="75"/>
      <c r="W145" s="75"/>
      <c r="X145" s="153"/>
      <c r="Y145" s="153"/>
      <c r="Z145" s="75"/>
      <c r="AA145" s="76"/>
      <c r="AB145" s="76"/>
      <c r="AC145" s="75"/>
      <c r="AD145" s="75"/>
      <c r="AE145" s="153"/>
      <c r="AF145" s="153"/>
      <c r="AG145" s="75"/>
      <c r="AH145" s="76"/>
      <c r="AI145" s="80">
        <f t="shared" si="0"/>
        <v>0</v>
      </c>
      <c r="AJ145" s="81">
        <f>'Октябрь 2019'!AJ145-AI145</f>
        <v>0</v>
      </c>
      <c r="AK145" s="82">
        <f t="shared" si="1"/>
        <v>0</v>
      </c>
      <c r="AL145" s="83">
        <f>'Октябрь 2019'!AL145+AK145</f>
        <v>0</v>
      </c>
      <c r="AM145" s="82">
        <f t="shared" si="2"/>
        <v>0</v>
      </c>
      <c r="AN145" s="84">
        <f>'Октябрь 2019'!AN145+AM145</f>
        <v>0</v>
      </c>
      <c r="AO145" s="82">
        <f t="shared" si="3"/>
        <v>0</v>
      </c>
      <c r="AP145" s="85">
        <f>'Октябрь 2019'!AP145+'Ноябрь 2020'!AO145</f>
        <v>0</v>
      </c>
      <c r="AQ145" s="82">
        <f t="shared" si="4"/>
        <v>0</v>
      </c>
      <c r="AR145" s="86">
        <f>'Октябрь 2019'!AR145+'Ноябрь 2020'!AQ145</f>
        <v>0</v>
      </c>
      <c r="AS145" s="87">
        <f>'Январь 2020'!AW145</f>
        <v>0</v>
      </c>
      <c r="AT145" s="88">
        <f>'Январь 2020'!AX145</f>
        <v>0</v>
      </c>
      <c r="AU145" s="45">
        <f t="shared" si="5"/>
        <v>0</v>
      </c>
    </row>
    <row r="146" spans="1:47">
      <c r="A146" s="71">
        <f>'Январь 2020'!A146</f>
        <v>0</v>
      </c>
      <c r="B146" s="72">
        <f>'Январь 2020'!G146</f>
        <v>0</v>
      </c>
      <c r="C146" s="73">
        <f>'Январь 2020'!B146</f>
        <v>0</v>
      </c>
      <c r="D146" s="153"/>
      <c r="E146" s="75"/>
      <c r="F146" s="76"/>
      <c r="G146" s="76"/>
      <c r="H146" s="75"/>
      <c r="I146" s="75"/>
      <c r="J146" s="153"/>
      <c r="K146" s="153"/>
      <c r="L146" s="75"/>
      <c r="M146" s="76"/>
      <c r="N146" s="76"/>
      <c r="O146" s="75"/>
      <c r="P146" s="75"/>
      <c r="Q146" s="153"/>
      <c r="R146" s="153"/>
      <c r="S146" s="75"/>
      <c r="T146" s="76"/>
      <c r="U146" s="76"/>
      <c r="V146" s="75"/>
      <c r="W146" s="75"/>
      <c r="X146" s="153"/>
      <c r="Y146" s="153"/>
      <c r="Z146" s="75"/>
      <c r="AA146" s="76"/>
      <c r="AB146" s="76"/>
      <c r="AC146" s="75"/>
      <c r="AD146" s="75"/>
      <c r="AE146" s="153"/>
      <c r="AF146" s="153"/>
      <c r="AG146" s="75"/>
      <c r="AH146" s="76"/>
      <c r="AI146" s="80">
        <f t="shared" si="0"/>
        <v>0</v>
      </c>
      <c r="AJ146" s="81">
        <f>'Октябрь 2019'!AJ146-AI146</f>
        <v>0</v>
      </c>
      <c r="AK146" s="82">
        <f t="shared" si="1"/>
        <v>0</v>
      </c>
      <c r="AL146" s="83">
        <f>'Октябрь 2019'!AL146+AK146</f>
        <v>0</v>
      </c>
      <c r="AM146" s="82">
        <f t="shared" si="2"/>
        <v>0</v>
      </c>
      <c r="AN146" s="84">
        <f>'Октябрь 2019'!AN146+AM146</f>
        <v>0</v>
      </c>
      <c r="AO146" s="82">
        <f t="shared" si="3"/>
        <v>0</v>
      </c>
      <c r="AP146" s="85">
        <f>'Октябрь 2019'!AP146+'Ноябрь 2020'!AO146</f>
        <v>0</v>
      </c>
      <c r="AQ146" s="82">
        <f t="shared" si="4"/>
        <v>0</v>
      </c>
      <c r="AR146" s="86">
        <f>'Октябрь 2019'!AR146+'Ноябрь 2020'!AQ146</f>
        <v>0</v>
      </c>
      <c r="AS146" s="87">
        <f>'Январь 2020'!AW146</f>
        <v>0</v>
      </c>
      <c r="AT146" s="88">
        <f>'Январь 2020'!AX146</f>
        <v>0</v>
      </c>
      <c r="AU146" s="45">
        <f t="shared" si="5"/>
        <v>0</v>
      </c>
    </row>
    <row r="147" spans="1:47" ht="14.25" customHeight="1">
      <c r="A147" s="71">
        <f>'Январь 2020'!A147</f>
        <v>0</v>
      </c>
      <c r="B147" s="72">
        <f>'Январь 2020'!G147</f>
        <v>0</v>
      </c>
      <c r="C147" s="73">
        <f>'Январь 2020'!B147</f>
        <v>0</v>
      </c>
      <c r="D147" s="153"/>
      <c r="E147" s="75"/>
      <c r="F147" s="76"/>
      <c r="G147" s="76"/>
      <c r="H147" s="75"/>
      <c r="I147" s="75"/>
      <c r="J147" s="153"/>
      <c r="K147" s="153"/>
      <c r="L147" s="75"/>
      <c r="M147" s="76"/>
      <c r="N147" s="76"/>
      <c r="O147" s="75"/>
      <c r="P147" s="75"/>
      <c r="Q147" s="153"/>
      <c r="R147" s="153"/>
      <c r="S147" s="75"/>
      <c r="T147" s="76"/>
      <c r="U147" s="76"/>
      <c r="V147" s="75"/>
      <c r="W147" s="75"/>
      <c r="X147" s="153"/>
      <c r="Y147" s="153"/>
      <c r="Z147" s="75"/>
      <c r="AA147" s="76"/>
      <c r="AB147" s="76"/>
      <c r="AC147" s="75"/>
      <c r="AD147" s="75"/>
      <c r="AE147" s="153"/>
      <c r="AF147" s="153"/>
      <c r="AG147" s="75"/>
      <c r="AH147" s="76"/>
      <c r="AI147" s="80">
        <f t="shared" si="0"/>
        <v>0</v>
      </c>
      <c r="AJ147" s="81">
        <f>'Октябрь 2019'!AJ147-AI147</f>
        <v>0</v>
      </c>
      <c r="AK147" s="82">
        <f t="shared" si="1"/>
        <v>0</v>
      </c>
      <c r="AL147" s="83">
        <f>'Октябрь 2019'!AL147+AK147</f>
        <v>0</v>
      </c>
      <c r="AM147" s="82">
        <f t="shared" si="2"/>
        <v>0</v>
      </c>
      <c r="AN147" s="84">
        <f>'Октябрь 2019'!AN147+AM147</f>
        <v>0</v>
      </c>
      <c r="AO147" s="82">
        <f t="shared" si="3"/>
        <v>0</v>
      </c>
      <c r="AP147" s="85">
        <f>'Октябрь 2019'!AP147+'Ноябрь 2020'!AO147</f>
        <v>0</v>
      </c>
      <c r="AQ147" s="82">
        <f t="shared" si="4"/>
        <v>0</v>
      </c>
      <c r="AR147" s="86">
        <f>'Октябрь 2019'!AR147+'Ноябрь 2020'!AQ147</f>
        <v>0</v>
      </c>
      <c r="AS147" s="87">
        <f>'Январь 2020'!AW147</f>
        <v>0</v>
      </c>
      <c r="AT147" s="88">
        <f>'Январь 2020'!AX147</f>
        <v>0</v>
      </c>
      <c r="AU147" s="45">
        <f t="shared" si="5"/>
        <v>0</v>
      </c>
    </row>
    <row r="148" spans="1:47" ht="14.25" customHeight="1">
      <c r="A148" s="71">
        <f>'Январь 2020'!A148</f>
        <v>0</v>
      </c>
      <c r="B148" s="72">
        <f>'Январь 2020'!G148</f>
        <v>0</v>
      </c>
      <c r="C148" s="89">
        <f>'Январь 2020'!B148</f>
        <v>0</v>
      </c>
      <c r="D148" s="153"/>
      <c r="E148" s="75"/>
      <c r="F148" s="76"/>
      <c r="G148" s="76"/>
      <c r="H148" s="75"/>
      <c r="I148" s="75"/>
      <c r="J148" s="153"/>
      <c r="K148" s="153"/>
      <c r="L148" s="75"/>
      <c r="M148" s="76"/>
      <c r="N148" s="76"/>
      <c r="O148" s="75"/>
      <c r="P148" s="75"/>
      <c r="Q148" s="153"/>
      <c r="R148" s="153"/>
      <c r="S148" s="75"/>
      <c r="T148" s="76"/>
      <c r="U148" s="76"/>
      <c r="V148" s="75"/>
      <c r="W148" s="75"/>
      <c r="X148" s="153"/>
      <c r="Y148" s="153"/>
      <c r="Z148" s="75"/>
      <c r="AA148" s="76"/>
      <c r="AB148" s="76"/>
      <c r="AC148" s="75"/>
      <c r="AD148" s="75"/>
      <c r="AE148" s="153"/>
      <c r="AF148" s="153"/>
      <c r="AG148" s="75"/>
      <c r="AH148" s="76"/>
      <c r="AI148" s="80">
        <f t="shared" si="0"/>
        <v>0</v>
      </c>
      <c r="AJ148" s="81">
        <f>'Октябрь 2019'!AJ148-AI148</f>
        <v>0</v>
      </c>
      <c r="AK148" s="82">
        <f t="shared" si="1"/>
        <v>0</v>
      </c>
      <c r="AL148" s="83">
        <f>'Октябрь 2019'!AL148+AK148</f>
        <v>0</v>
      </c>
      <c r="AM148" s="82">
        <f t="shared" si="2"/>
        <v>0</v>
      </c>
      <c r="AN148" s="84">
        <f>'Октябрь 2019'!AN148+AM148</f>
        <v>0</v>
      </c>
      <c r="AO148" s="82">
        <f t="shared" si="3"/>
        <v>0</v>
      </c>
      <c r="AP148" s="85">
        <f>'Октябрь 2019'!AP148+'Ноябрь 2020'!AO148</f>
        <v>0</v>
      </c>
      <c r="AQ148" s="82">
        <f t="shared" si="4"/>
        <v>0</v>
      </c>
      <c r="AR148" s="86">
        <f>'Октябрь 2019'!AR148+'Ноябрь 2020'!AQ148</f>
        <v>0</v>
      </c>
      <c r="AS148" s="87">
        <f>'Январь 2020'!AW148</f>
        <v>0</v>
      </c>
      <c r="AT148" s="88">
        <f>'Январь 2020'!AX148</f>
        <v>0</v>
      </c>
      <c r="AU148" s="45">
        <f t="shared" si="5"/>
        <v>0</v>
      </c>
    </row>
    <row r="149" spans="1:47" ht="14.25" customHeight="1">
      <c r="A149" s="71">
        <f>'Январь 2020'!A149</f>
        <v>0</v>
      </c>
      <c r="B149" s="72">
        <f>'Январь 2020'!G149</f>
        <v>0</v>
      </c>
      <c r="C149" s="73">
        <f>'Январь 2020'!B149</f>
        <v>0</v>
      </c>
      <c r="D149" s="153"/>
      <c r="E149" s="75"/>
      <c r="F149" s="76"/>
      <c r="G149" s="76"/>
      <c r="H149" s="75"/>
      <c r="I149" s="75"/>
      <c r="J149" s="153"/>
      <c r="K149" s="153"/>
      <c r="L149" s="75"/>
      <c r="M149" s="76"/>
      <c r="N149" s="76"/>
      <c r="O149" s="75"/>
      <c r="P149" s="75"/>
      <c r="Q149" s="153"/>
      <c r="R149" s="153"/>
      <c r="S149" s="75"/>
      <c r="T149" s="76"/>
      <c r="U149" s="76"/>
      <c r="V149" s="75"/>
      <c r="W149" s="75"/>
      <c r="X149" s="153"/>
      <c r="Y149" s="153"/>
      <c r="Z149" s="75"/>
      <c r="AA149" s="76"/>
      <c r="AB149" s="76"/>
      <c r="AC149" s="75"/>
      <c r="AD149" s="75"/>
      <c r="AE149" s="153"/>
      <c r="AF149" s="153"/>
      <c r="AG149" s="75"/>
      <c r="AH149" s="76"/>
      <c r="AI149" s="80">
        <f t="shared" si="0"/>
        <v>0</v>
      </c>
      <c r="AJ149" s="81">
        <f>'Октябрь 2019'!AJ149-AI149</f>
        <v>0</v>
      </c>
      <c r="AK149" s="82">
        <f t="shared" si="1"/>
        <v>0</v>
      </c>
      <c r="AL149" s="83">
        <f>'Октябрь 2019'!AL149+AK149</f>
        <v>0</v>
      </c>
      <c r="AM149" s="82">
        <f t="shared" si="2"/>
        <v>0</v>
      </c>
      <c r="AN149" s="84">
        <f>'Октябрь 2019'!AN149+AM149</f>
        <v>0</v>
      </c>
      <c r="AO149" s="82">
        <f t="shared" si="3"/>
        <v>0</v>
      </c>
      <c r="AP149" s="85">
        <f>'Октябрь 2019'!AP149+'Ноябрь 2020'!AO149</f>
        <v>0</v>
      </c>
      <c r="AQ149" s="82">
        <f t="shared" si="4"/>
        <v>0</v>
      </c>
      <c r="AR149" s="86">
        <f>'Октябрь 2019'!AR149+'Ноябрь 2020'!AQ149</f>
        <v>0</v>
      </c>
      <c r="AS149" s="87">
        <f>'Январь 2020'!AW149</f>
        <v>0</v>
      </c>
      <c r="AT149" s="88">
        <f>'Январь 2020'!AX149</f>
        <v>0</v>
      </c>
      <c r="AU149" s="45">
        <f t="shared" si="5"/>
        <v>0</v>
      </c>
    </row>
    <row r="150" spans="1:47" ht="14.25" customHeight="1">
      <c r="A150" s="71">
        <f>'Январь 2020'!A150</f>
        <v>0</v>
      </c>
      <c r="B150" s="72">
        <f>'Январь 2020'!G150</f>
        <v>0</v>
      </c>
      <c r="C150" s="73">
        <f>'Январь 2020'!B150</f>
        <v>0</v>
      </c>
      <c r="D150" s="153"/>
      <c r="E150" s="75"/>
      <c r="F150" s="76"/>
      <c r="G150" s="76"/>
      <c r="H150" s="75"/>
      <c r="I150" s="75"/>
      <c r="J150" s="153"/>
      <c r="K150" s="153"/>
      <c r="L150" s="75"/>
      <c r="M150" s="76"/>
      <c r="N150" s="76"/>
      <c r="O150" s="75"/>
      <c r="P150" s="75"/>
      <c r="Q150" s="153"/>
      <c r="R150" s="153"/>
      <c r="S150" s="75"/>
      <c r="T150" s="76"/>
      <c r="U150" s="76"/>
      <c r="V150" s="75"/>
      <c r="W150" s="75"/>
      <c r="X150" s="153"/>
      <c r="Y150" s="153"/>
      <c r="Z150" s="75"/>
      <c r="AA150" s="76"/>
      <c r="AB150" s="76"/>
      <c r="AC150" s="75"/>
      <c r="AD150" s="75"/>
      <c r="AE150" s="153"/>
      <c r="AF150" s="153"/>
      <c r="AG150" s="75"/>
      <c r="AH150" s="76"/>
      <c r="AI150" s="80">
        <f t="shared" si="0"/>
        <v>0</v>
      </c>
      <c r="AJ150" s="81">
        <f>'Октябрь 2019'!AJ150-AI150</f>
        <v>0</v>
      </c>
      <c r="AK150" s="82">
        <f t="shared" si="1"/>
        <v>0</v>
      </c>
      <c r="AL150" s="83">
        <f>'Октябрь 2019'!AL150+AK150</f>
        <v>0</v>
      </c>
      <c r="AM150" s="82">
        <f t="shared" si="2"/>
        <v>0</v>
      </c>
      <c r="AN150" s="84">
        <f>'Октябрь 2019'!AN150+AM150</f>
        <v>0</v>
      </c>
      <c r="AO150" s="82">
        <f t="shared" si="3"/>
        <v>0</v>
      </c>
      <c r="AP150" s="85">
        <f>'Октябрь 2019'!AP150+'Ноябрь 2020'!AO150</f>
        <v>0</v>
      </c>
      <c r="AQ150" s="82">
        <f t="shared" si="4"/>
        <v>0</v>
      </c>
      <c r="AR150" s="86">
        <f>'Октябрь 2019'!AR150+'Ноябрь 2020'!AQ150</f>
        <v>0</v>
      </c>
      <c r="AS150" s="87">
        <f>'Январь 2020'!AW150</f>
        <v>0</v>
      </c>
      <c r="AT150" s="88">
        <f>'Январь 2020'!AX150</f>
        <v>0</v>
      </c>
      <c r="AU150" s="45">
        <f t="shared" si="5"/>
        <v>0</v>
      </c>
    </row>
    <row r="151" spans="1:47" ht="14.25" customHeight="1">
      <c r="A151" s="71">
        <f>'Январь 2020'!A151</f>
        <v>0</v>
      </c>
      <c r="B151" s="72">
        <f>'Январь 2020'!G151</f>
        <v>0</v>
      </c>
      <c r="C151" s="73">
        <f>'Январь 2020'!B151</f>
        <v>0</v>
      </c>
      <c r="D151" s="153"/>
      <c r="E151" s="75"/>
      <c r="F151" s="76"/>
      <c r="G151" s="76"/>
      <c r="H151" s="75"/>
      <c r="I151" s="75"/>
      <c r="J151" s="153"/>
      <c r="K151" s="153"/>
      <c r="L151" s="75"/>
      <c r="M151" s="76"/>
      <c r="N151" s="76"/>
      <c r="O151" s="75"/>
      <c r="P151" s="75"/>
      <c r="Q151" s="153"/>
      <c r="R151" s="153"/>
      <c r="S151" s="75"/>
      <c r="T151" s="76"/>
      <c r="U151" s="76"/>
      <c r="V151" s="75"/>
      <c r="W151" s="75"/>
      <c r="X151" s="153"/>
      <c r="Y151" s="153"/>
      <c r="Z151" s="75"/>
      <c r="AA151" s="76"/>
      <c r="AB151" s="76"/>
      <c r="AC151" s="75"/>
      <c r="AD151" s="75"/>
      <c r="AE151" s="153"/>
      <c r="AF151" s="153"/>
      <c r="AG151" s="75"/>
      <c r="AH151" s="76"/>
      <c r="AI151" s="80">
        <f t="shared" si="0"/>
        <v>0</v>
      </c>
      <c r="AJ151" s="81">
        <f>'Октябрь 2019'!AJ151-AI151</f>
        <v>0</v>
      </c>
      <c r="AK151" s="82">
        <f t="shared" si="1"/>
        <v>0</v>
      </c>
      <c r="AL151" s="83">
        <f>'Октябрь 2019'!AL151+AK151</f>
        <v>0</v>
      </c>
      <c r="AM151" s="82">
        <f t="shared" si="2"/>
        <v>0</v>
      </c>
      <c r="AN151" s="84">
        <f>'Октябрь 2019'!AN151+AM151</f>
        <v>0</v>
      </c>
      <c r="AO151" s="82">
        <f t="shared" si="3"/>
        <v>0</v>
      </c>
      <c r="AP151" s="85">
        <f>'Октябрь 2019'!AP151+'Ноябрь 2020'!AO151</f>
        <v>0</v>
      </c>
      <c r="AQ151" s="82">
        <f t="shared" si="4"/>
        <v>0</v>
      </c>
      <c r="AR151" s="86">
        <f>'Октябрь 2019'!AR151+'Ноябрь 2020'!AQ151</f>
        <v>0</v>
      </c>
      <c r="AS151" s="87">
        <f>'Январь 2020'!AW151</f>
        <v>0</v>
      </c>
      <c r="AT151" s="88">
        <f>'Январь 2020'!AX151</f>
        <v>0</v>
      </c>
      <c r="AU151" s="45">
        <f t="shared" si="5"/>
        <v>0</v>
      </c>
    </row>
    <row r="152" spans="1:47" ht="14.25" customHeight="1">
      <c r="A152" s="71">
        <f>'Январь 2020'!A152</f>
        <v>0</v>
      </c>
      <c r="B152" s="72">
        <f>'Январь 2020'!G152</f>
        <v>0</v>
      </c>
      <c r="C152" s="73">
        <f>'Январь 2020'!B152</f>
        <v>0</v>
      </c>
      <c r="D152" s="153"/>
      <c r="E152" s="75"/>
      <c r="F152" s="76"/>
      <c r="G152" s="76"/>
      <c r="H152" s="75"/>
      <c r="I152" s="75"/>
      <c r="J152" s="153"/>
      <c r="K152" s="153"/>
      <c r="L152" s="75"/>
      <c r="M152" s="76"/>
      <c r="N152" s="76"/>
      <c r="O152" s="75"/>
      <c r="P152" s="75"/>
      <c r="Q152" s="153"/>
      <c r="R152" s="153"/>
      <c r="S152" s="75"/>
      <c r="T152" s="76"/>
      <c r="U152" s="76"/>
      <c r="V152" s="75"/>
      <c r="W152" s="75"/>
      <c r="X152" s="153"/>
      <c r="Y152" s="153"/>
      <c r="Z152" s="75"/>
      <c r="AA152" s="76"/>
      <c r="AB152" s="76"/>
      <c r="AC152" s="75"/>
      <c r="AD152" s="75"/>
      <c r="AE152" s="153"/>
      <c r="AF152" s="153"/>
      <c r="AG152" s="75"/>
      <c r="AH152" s="76"/>
      <c r="AI152" s="80">
        <f t="shared" si="0"/>
        <v>0</v>
      </c>
      <c r="AJ152" s="81">
        <f>'Октябрь 2019'!AJ152-AI152</f>
        <v>0</v>
      </c>
      <c r="AK152" s="82">
        <f t="shared" si="1"/>
        <v>0</v>
      </c>
      <c r="AL152" s="83">
        <f>'Октябрь 2019'!AL152+AK152</f>
        <v>0</v>
      </c>
      <c r="AM152" s="82">
        <f t="shared" si="2"/>
        <v>0</v>
      </c>
      <c r="AN152" s="84">
        <f>'Октябрь 2019'!AN152+AM152</f>
        <v>0</v>
      </c>
      <c r="AO152" s="82">
        <f t="shared" si="3"/>
        <v>0</v>
      </c>
      <c r="AP152" s="85">
        <f>'Октябрь 2019'!AP152+'Ноябрь 2020'!AO152</f>
        <v>0</v>
      </c>
      <c r="AQ152" s="82">
        <f t="shared" si="4"/>
        <v>0</v>
      </c>
      <c r="AR152" s="86">
        <f>'Октябрь 2019'!AR152+'Ноябрь 2020'!AQ152</f>
        <v>0</v>
      </c>
      <c r="AS152" s="87">
        <f>'Январь 2020'!AW152</f>
        <v>0</v>
      </c>
      <c r="AT152" s="88">
        <f>'Январь 2020'!AX152</f>
        <v>0</v>
      </c>
      <c r="AU152" s="45">
        <f t="shared" si="5"/>
        <v>0</v>
      </c>
    </row>
    <row r="153" spans="1:47" ht="14.25" customHeight="1">
      <c r="A153" s="71">
        <f>'Январь 2020'!A153</f>
        <v>0</v>
      </c>
      <c r="B153" s="72">
        <f>'Январь 2020'!G153</f>
        <v>0</v>
      </c>
      <c r="C153" s="73">
        <f>'Январь 2020'!B153</f>
        <v>0</v>
      </c>
      <c r="D153" s="153"/>
      <c r="E153" s="75"/>
      <c r="F153" s="76"/>
      <c r="G153" s="76"/>
      <c r="H153" s="75"/>
      <c r="I153" s="75"/>
      <c r="J153" s="153"/>
      <c r="K153" s="153"/>
      <c r="L153" s="75"/>
      <c r="M153" s="76"/>
      <c r="N153" s="76"/>
      <c r="O153" s="75"/>
      <c r="P153" s="75"/>
      <c r="Q153" s="153"/>
      <c r="R153" s="153"/>
      <c r="S153" s="75"/>
      <c r="T153" s="76"/>
      <c r="U153" s="76"/>
      <c r="V153" s="75"/>
      <c r="W153" s="75"/>
      <c r="X153" s="153"/>
      <c r="Y153" s="153"/>
      <c r="Z153" s="75"/>
      <c r="AA153" s="76"/>
      <c r="AB153" s="76"/>
      <c r="AC153" s="75"/>
      <c r="AD153" s="75"/>
      <c r="AE153" s="153"/>
      <c r="AF153" s="153"/>
      <c r="AG153" s="75"/>
      <c r="AH153" s="76"/>
      <c r="AI153" s="80">
        <f t="shared" si="0"/>
        <v>0</v>
      </c>
      <c r="AJ153" s="81">
        <f>'Октябрь 2019'!AJ153-AI153</f>
        <v>0</v>
      </c>
      <c r="AK153" s="82">
        <f t="shared" si="1"/>
        <v>0</v>
      </c>
      <c r="AL153" s="83">
        <f>'Октябрь 2019'!AL153+AK153</f>
        <v>0</v>
      </c>
      <c r="AM153" s="82">
        <f t="shared" si="2"/>
        <v>0</v>
      </c>
      <c r="AN153" s="84">
        <f>'Октябрь 2019'!AN153+AM153</f>
        <v>0</v>
      </c>
      <c r="AO153" s="82">
        <f t="shared" si="3"/>
        <v>0</v>
      </c>
      <c r="AP153" s="85">
        <f>'Октябрь 2019'!AP153+'Ноябрь 2020'!AO153</f>
        <v>0</v>
      </c>
      <c r="AQ153" s="82">
        <f t="shared" si="4"/>
        <v>0</v>
      </c>
      <c r="AR153" s="86">
        <f>'Октябрь 2019'!AR153+'Ноябрь 2020'!AQ153</f>
        <v>0</v>
      </c>
      <c r="AS153" s="87">
        <f>'Январь 2020'!AW153</f>
        <v>0</v>
      </c>
      <c r="AT153" s="88">
        <f>'Январь 2020'!AX153</f>
        <v>0</v>
      </c>
      <c r="AU153" s="45">
        <f t="shared" si="5"/>
        <v>0</v>
      </c>
    </row>
    <row r="154" spans="1:47" ht="14.25" customHeight="1">
      <c r="A154" s="71">
        <f>'Январь 2020'!A154</f>
        <v>0</v>
      </c>
      <c r="B154" s="72">
        <f>'Январь 2020'!G154</f>
        <v>0</v>
      </c>
      <c r="C154" s="73">
        <f>'Январь 2020'!B154</f>
        <v>0</v>
      </c>
      <c r="D154" s="153"/>
      <c r="E154" s="75"/>
      <c r="F154" s="76"/>
      <c r="G154" s="76"/>
      <c r="H154" s="75"/>
      <c r="I154" s="75"/>
      <c r="J154" s="153"/>
      <c r="K154" s="153"/>
      <c r="L154" s="75"/>
      <c r="M154" s="76"/>
      <c r="N154" s="76"/>
      <c r="O154" s="75"/>
      <c r="P154" s="75"/>
      <c r="Q154" s="153"/>
      <c r="R154" s="153"/>
      <c r="S154" s="75"/>
      <c r="T154" s="76"/>
      <c r="U154" s="76"/>
      <c r="V154" s="75"/>
      <c r="W154" s="75"/>
      <c r="X154" s="153"/>
      <c r="Y154" s="153"/>
      <c r="Z154" s="75"/>
      <c r="AA154" s="76"/>
      <c r="AB154" s="76"/>
      <c r="AC154" s="75"/>
      <c r="AD154" s="75"/>
      <c r="AE154" s="153"/>
      <c r="AF154" s="153"/>
      <c r="AG154" s="75"/>
      <c r="AH154" s="76"/>
      <c r="AI154" s="80">
        <f t="shared" si="0"/>
        <v>0</v>
      </c>
      <c r="AJ154" s="81">
        <f>'Октябрь 2019'!AJ154-AI154</f>
        <v>0</v>
      </c>
      <c r="AK154" s="82">
        <f t="shared" si="1"/>
        <v>0</v>
      </c>
      <c r="AL154" s="83">
        <f>'Октябрь 2019'!AL154+AK154</f>
        <v>0</v>
      </c>
      <c r="AM154" s="82">
        <f t="shared" si="2"/>
        <v>0</v>
      </c>
      <c r="AN154" s="84">
        <f>'Октябрь 2019'!AN154+AM154</f>
        <v>0</v>
      </c>
      <c r="AO154" s="82">
        <f t="shared" si="3"/>
        <v>0</v>
      </c>
      <c r="AP154" s="85">
        <f>'Октябрь 2019'!AP154+'Ноябрь 2020'!AO154</f>
        <v>0</v>
      </c>
      <c r="AQ154" s="82">
        <f t="shared" si="4"/>
        <v>0</v>
      </c>
      <c r="AR154" s="86">
        <f>'Октябрь 2019'!AR154+'Ноябрь 2020'!AQ154</f>
        <v>0</v>
      </c>
      <c r="AS154" s="87">
        <f>'Январь 2020'!AW154</f>
        <v>0</v>
      </c>
      <c r="AT154" s="88">
        <f>'Январь 2020'!AX154</f>
        <v>0</v>
      </c>
      <c r="AU154" s="45">
        <f t="shared" si="5"/>
        <v>0</v>
      </c>
    </row>
    <row r="155" spans="1:47" ht="14.25" customHeight="1">
      <c r="A155" s="71">
        <f>'Январь 2020'!A155</f>
        <v>0</v>
      </c>
      <c r="B155" s="72">
        <f>'Январь 2020'!G155</f>
        <v>0</v>
      </c>
      <c r="C155" s="73">
        <f>'Январь 2020'!B155</f>
        <v>0</v>
      </c>
      <c r="D155" s="153"/>
      <c r="E155" s="75"/>
      <c r="F155" s="76"/>
      <c r="G155" s="76"/>
      <c r="H155" s="75"/>
      <c r="I155" s="75"/>
      <c r="J155" s="153"/>
      <c r="K155" s="153"/>
      <c r="L155" s="75"/>
      <c r="M155" s="76"/>
      <c r="N155" s="76"/>
      <c r="O155" s="75"/>
      <c r="P155" s="75"/>
      <c r="Q155" s="153"/>
      <c r="R155" s="153"/>
      <c r="S155" s="75"/>
      <c r="T155" s="76"/>
      <c r="U155" s="76"/>
      <c r="V155" s="75"/>
      <c r="W155" s="75"/>
      <c r="X155" s="153"/>
      <c r="Y155" s="153"/>
      <c r="Z155" s="75"/>
      <c r="AA155" s="76"/>
      <c r="AB155" s="76"/>
      <c r="AC155" s="75"/>
      <c r="AD155" s="75"/>
      <c r="AE155" s="153"/>
      <c r="AF155" s="153"/>
      <c r="AG155" s="75"/>
      <c r="AH155" s="76"/>
      <c r="AI155" s="80">
        <f t="shared" si="0"/>
        <v>0</v>
      </c>
      <c r="AJ155" s="81">
        <f>'Октябрь 2019'!AJ155-AI155</f>
        <v>0</v>
      </c>
      <c r="AK155" s="82">
        <f t="shared" si="1"/>
        <v>0</v>
      </c>
      <c r="AL155" s="83">
        <f>'Октябрь 2019'!AL155+AK155</f>
        <v>0</v>
      </c>
      <c r="AM155" s="82">
        <f t="shared" si="2"/>
        <v>0</v>
      </c>
      <c r="AN155" s="84">
        <f>'Октябрь 2019'!AN155+AM155</f>
        <v>0</v>
      </c>
      <c r="AO155" s="82">
        <f t="shared" si="3"/>
        <v>0</v>
      </c>
      <c r="AP155" s="85">
        <f>'Октябрь 2019'!AP155+'Ноябрь 2020'!AO155</f>
        <v>0</v>
      </c>
      <c r="AQ155" s="82">
        <f t="shared" si="4"/>
        <v>0</v>
      </c>
      <c r="AR155" s="86">
        <f>'Октябрь 2019'!AR155+'Ноябрь 2020'!AQ155</f>
        <v>0</v>
      </c>
      <c r="AS155" s="87">
        <f>'Январь 2020'!AW155</f>
        <v>0</v>
      </c>
      <c r="AT155" s="88">
        <f>'Январь 2020'!AX155</f>
        <v>0</v>
      </c>
      <c r="AU155" s="45">
        <f t="shared" si="5"/>
        <v>0</v>
      </c>
    </row>
    <row r="156" spans="1:47" ht="14.25" customHeight="1">
      <c r="A156" s="71">
        <f>'Январь 2020'!A156</f>
        <v>0</v>
      </c>
      <c r="B156" s="72">
        <f>'Январь 2020'!G156</f>
        <v>0</v>
      </c>
      <c r="C156" s="73">
        <f>'Январь 2020'!B156</f>
        <v>0</v>
      </c>
      <c r="D156" s="153"/>
      <c r="E156" s="75"/>
      <c r="F156" s="76"/>
      <c r="G156" s="76"/>
      <c r="H156" s="75"/>
      <c r="I156" s="75"/>
      <c r="J156" s="153"/>
      <c r="K156" s="153"/>
      <c r="L156" s="75"/>
      <c r="M156" s="76"/>
      <c r="N156" s="76"/>
      <c r="O156" s="75"/>
      <c r="P156" s="75"/>
      <c r="Q156" s="153"/>
      <c r="R156" s="153"/>
      <c r="S156" s="75"/>
      <c r="T156" s="76"/>
      <c r="U156" s="76"/>
      <c r="V156" s="75"/>
      <c r="W156" s="75"/>
      <c r="X156" s="153"/>
      <c r="Y156" s="153"/>
      <c r="Z156" s="75"/>
      <c r="AA156" s="76"/>
      <c r="AB156" s="76"/>
      <c r="AC156" s="75"/>
      <c r="AD156" s="75"/>
      <c r="AE156" s="153"/>
      <c r="AF156" s="153"/>
      <c r="AG156" s="75"/>
      <c r="AH156" s="76"/>
      <c r="AI156" s="80">
        <f t="shared" si="0"/>
        <v>0</v>
      </c>
      <c r="AJ156" s="81">
        <f>'Октябрь 2019'!AJ156-AI156</f>
        <v>0</v>
      </c>
      <c r="AK156" s="82">
        <f t="shared" si="1"/>
        <v>0</v>
      </c>
      <c r="AL156" s="83">
        <f>'Октябрь 2019'!AL156+AK156</f>
        <v>0</v>
      </c>
      <c r="AM156" s="82">
        <f t="shared" si="2"/>
        <v>0</v>
      </c>
      <c r="AN156" s="84">
        <f>'Октябрь 2019'!AN156+AM156</f>
        <v>0</v>
      </c>
      <c r="AO156" s="82">
        <f t="shared" si="3"/>
        <v>0</v>
      </c>
      <c r="AP156" s="85">
        <f>'Октябрь 2019'!AP156+'Ноябрь 2020'!AO156</f>
        <v>0</v>
      </c>
      <c r="AQ156" s="82">
        <f t="shared" si="4"/>
        <v>0</v>
      </c>
      <c r="AR156" s="86">
        <f>'Октябрь 2019'!AR156+'Ноябрь 2020'!AQ156</f>
        <v>0</v>
      </c>
      <c r="AS156" s="87">
        <f>'Январь 2020'!AW156</f>
        <v>0</v>
      </c>
      <c r="AT156" s="88">
        <f>'Январь 2020'!AX156</f>
        <v>0</v>
      </c>
      <c r="AU156" s="45">
        <f t="shared" si="5"/>
        <v>0</v>
      </c>
    </row>
    <row r="157" spans="1:47" ht="14.25" customHeight="1">
      <c r="A157" s="71">
        <f>'Январь 2020'!A157</f>
        <v>0</v>
      </c>
      <c r="B157" s="72">
        <f>'Январь 2020'!G157</f>
        <v>0</v>
      </c>
      <c r="C157" s="73">
        <f>'Январь 2020'!B157</f>
        <v>0</v>
      </c>
      <c r="D157" s="153"/>
      <c r="E157" s="75"/>
      <c r="F157" s="76"/>
      <c r="G157" s="76"/>
      <c r="H157" s="75"/>
      <c r="I157" s="75"/>
      <c r="J157" s="153"/>
      <c r="K157" s="153"/>
      <c r="L157" s="75"/>
      <c r="M157" s="76"/>
      <c r="N157" s="76"/>
      <c r="O157" s="75"/>
      <c r="P157" s="75"/>
      <c r="Q157" s="153"/>
      <c r="R157" s="153"/>
      <c r="S157" s="75"/>
      <c r="T157" s="76"/>
      <c r="U157" s="76"/>
      <c r="V157" s="75"/>
      <c r="W157" s="75"/>
      <c r="X157" s="153"/>
      <c r="Y157" s="153"/>
      <c r="Z157" s="75"/>
      <c r="AA157" s="76"/>
      <c r="AB157" s="76"/>
      <c r="AC157" s="75"/>
      <c r="AD157" s="75"/>
      <c r="AE157" s="153"/>
      <c r="AF157" s="153"/>
      <c r="AG157" s="75"/>
      <c r="AH157" s="76"/>
      <c r="AI157" s="80">
        <f t="shared" si="0"/>
        <v>0</v>
      </c>
      <c r="AJ157" s="81">
        <f>'Октябрь 2019'!AJ157-AI157</f>
        <v>0</v>
      </c>
      <c r="AK157" s="82">
        <f t="shared" si="1"/>
        <v>0</v>
      </c>
      <c r="AL157" s="83">
        <f>'Октябрь 2019'!AL157+AK157</f>
        <v>0</v>
      </c>
      <c r="AM157" s="82">
        <f t="shared" si="2"/>
        <v>0</v>
      </c>
      <c r="AN157" s="84">
        <f>'Октябрь 2019'!AN157+AM157</f>
        <v>0</v>
      </c>
      <c r="AO157" s="82">
        <f t="shared" si="3"/>
        <v>0</v>
      </c>
      <c r="AP157" s="85">
        <f>'Октябрь 2019'!AP157+'Ноябрь 2020'!AO157</f>
        <v>0</v>
      </c>
      <c r="AQ157" s="82">
        <f t="shared" si="4"/>
        <v>0</v>
      </c>
      <c r="AR157" s="86">
        <f>'Октябрь 2019'!AR157+'Ноябрь 2020'!AQ157</f>
        <v>0</v>
      </c>
      <c r="AS157" s="87">
        <f>'Январь 2020'!AW157</f>
        <v>0</v>
      </c>
      <c r="AT157" s="88">
        <f>'Январь 2020'!AX157</f>
        <v>0</v>
      </c>
      <c r="AU157" s="45">
        <f t="shared" si="5"/>
        <v>0</v>
      </c>
    </row>
    <row r="158" spans="1:47" ht="14.25" customHeight="1">
      <c r="A158" s="71">
        <f>'Январь 2020'!A158</f>
        <v>0</v>
      </c>
      <c r="B158" s="72">
        <f>'Январь 2020'!G158</f>
        <v>0</v>
      </c>
      <c r="C158" s="73">
        <f>'Январь 2020'!B158</f>
        <v>0</v>
      </c>
      <c r="D158" s="153"/>
      <c r="E158" s="75"/>
      <c r="F158" s="76"/>
      <c r="G158" s="76"/>
      <c r="H158" s="75"/>
      <c r="I158" s="75"/>
      <c r="J158" s="153"/>
      <c r="K158" s="153"/>
      <c r="L158" s="75"/>
      <c r="M158" s="76"/>
      <c r="N158" s="76"/>
      <c r="O158" s="75"/>
      <c r="P158" s="75"/>
      <c r="Q158" s="153"/>
      <c r="R158" s="153"/>
      <c r="S158" s="75"/>
      <c r="T158" s="76"/>
      <c r="U158" s="76"/>
      <c r="V158" s="75"/>
      <c r="W158" s="75"/>
      <c r="X158" s="153"/>
      <c r="Y158" s="153"/>
      <c r="Z158" s="75"/>
      <c r="AA158" s="76"/>
      <c r="AB158" s="76"/>
      <c r="AC158" s="75"/>
      <c r="AD158" s="75"/>
      <c r="AE158" s="153"/>
      <c r="AF158" s="153"/>
      <c r="AG158" s="75"/>
      <c r="AH158" s="76"/>
      <c r="AI158" s="80">
        <f t="shared" si="0"/>
        <v>0</v>
      </c>
      <c r="AJ158" s="81">
        <f>'Октябрь 2019'!AJ158-AI158</f>
        <v>0</v>
      </c>
      <c r="AK158" s="82">
        <f t="shared" si="1"/>
        <v>0</v>
      </c>
      <c r="AL158" s="83">
        <f>'Октябрь 2019'!AL158+AK158</f>
        <v>0</v>
      </c>
      <c r="AM158" s="82">
        <f t="shared" si="2"/>
        <v>0</v>
      </c>
      <c r="AN158" s="84">
        <f>'Октябрь 2019'!AN158+AM158</f>
        <v>0</v>
      </c>
      <c r="AO158" s="82">
        <f t="shared" si="3"/>
        <v>0</v>
      </c>
      <c r="AP158" s="85">
        <f>'Октябрь 2019'!AP158+'Ноябрь 2020'!AO158</f>
        <v>0</v>
      </c>
      <c r="AQ158" s="82">
        <f t="shared" si="4"/>
        <v>0</v>
      </c>
      <c r="AR158" s="86">
        <f>'Октябрь 2019'!AR158+'Ноябрь 2020'!AQ158</f>
        <v>0</v>
      </c>
      <c r="AS158" s="87">
        <f>'Январь 2020'!AW158</f>
        <v>0</v>
      </c>
      <c r="AT158" s="88">
        <f>'Январь 2020'!AX158</f>
        <v>0</v>
      </c>
      <c r="AU158" s="45">
        <f t="shared" si="5"/>
        <v>0</v>
      </c>
    </row>
    <row r="159" spans="1:47" ht="14.25" customHeight="1">
      <c r="A159" s="71">
        <f>'Январь 2020'!A159</f>
        <v>0</v>
      </c>
      <c r="B159" s="72">
        <f>'Январь 2020'!G159</f>
        <v>0</v>
      </c>
      <c r="C159" s="73">
        <f>'Январь 2020'!B159</f>
        <v>0</v>
      </c>
      <c r="D159" s="153"/>
      <c r="E159" s="75"/>
      <c r="F159" s="76"/>
      <c r="G159" s="76"/>
      <c r="H159" s="75"/>
      <c r="I159" s="75"/>
      <c r="J159" s="153"/>
      <c r="K159" s="153"/>
      <c r="L159" s="75"/>
      <c r="M159" s="76"/>
      <c r="N159" s="76"/>
      <c r="O159" s="75"/>
      <c r="P159" s="75"/>
      <c r="Q159" s="153"/>
      <c r="R159" s="153"/>
      <c r="S159" s="75"/>
      <c r="T159" s="76"/>
      <c r="U159" s="76"/>
      <c r="V159" s="75"/>
      <c r="W159" s="75"/>
      <c r="X159" s="153"/>
      <c r="Y159" s="153"/>
      <c r="Z159" s="75"/>
      <c r="AA159" s="76"/>
      <c r="AB159" s="76"/>
      <c r="AC159" s="75"/>
      <c r="AD159" s="75"/>
      <c r="AE159" s="153"/>
      <c r="AF159" s="153"/>
      <c r="AG159" s="75"/>
      <c r="AH159" s="76"/>
      <c r="AI159" s="80">
        <f t="shared" si="0"/>
        <v>0</v>
      </c>
      <c r="AJ159" s="81">
        <f>'Октябрь 2019'!AJ159-AI159</f>
        <v>0</v>
      </c>
      <c r="AK159" s="82">
        <f t="shared" si="1"/>
        <v>0</v>
      </c>
      <c r="AL159" s="83">
        <f>'Октябрь 2019'!AL159+AK159</f>
        <v>0</v>
      </c>
      <c r="AM159" s="82">
        <f t="shared" si="2"/>
        <v>0</v>
      </c>
      <c r="AN159" s="84">
        <f>'Октябрь 2019'!AN159+AM159</f>
        <v>0</v>
      </c>
      <c r="AO159" s="82">
        <f t="shared" si="3"/>
        <v>0</v>
      </c>
      <c r="AP159" s="85">
        <f>'Октябрь 2019'!AP159+'Ноябрь 2020'!AO159</f>
        <v>0</v>
      </c>
      <c r="AQ159" s="82">
        <f t="shared" si="4"/>
        <v>0</v>
      </c>
      <c r="AR159" s="86">
        <f>'Октябрь 2019'!AR159+'Ноябрь 2020'!AQ159</f>
        <v>0</v>
      </c>
      <c r="AS159" s="87">
        <f>'Январь 2020'!AW159</f>
        <v>0</v>
      </c>
      <c r="AT159" s="88">
        <f>'Январь 2020'!AX159</f>
        <v>0</v>
      </c>
      <c r="AU159" s="45">
        <f t="shared" si="5"/>
        <v>0</v>
      </c>
    </row>
    <row r="160" spans="1:47" ht="14.25" customHeight="1">
      <c r="A160" s="71">
        <f>'Январь 2020'!A160</f>
        <v>0</v>
      </c>
      <c r="B160" s="72">
        <f>'Январь 2020'!G160</f>
        <v>0</v>
      </c>
      <c r="C160" s="73">
        <f>'Январь 2020'!B160</f>
        <v>0</v>
      </c>
      <c r="D160" s="153"/>
      <c r="E160" s="75"/>
      <c r="F160" s="76"/>
      <c r="G160" s="76"/>
      <c r="H160" s="75"/>
      <c r="I160" s="75"/>
      <c r="J160" s="153"/>
      <c r="K160" s="153"/>
      <c r="L160" s="75"/>
      <c r="M160" s="76"/>
      <c r="N160" s="76"/>
      <c r="O160" s="75"/>
      <c r="P160" s="75"/>
      <c r="Q160" s="153"/>
      <c r="R160" s="153"/>
      <c r="S160" s="75"/>
      <c r="T160" s="76"/>
      <c r="U160" s="76"/>
      <c r="V160" s="75"/>
      <c r="W160" s="75"/>
      <c r="X160" s="153"/>
      <c r="Y160" s="153"/>
      <c r="Z160" s="75"/>
      <c r="AA160" s="76"/>
      <c r="AB160" s="76"/>
      <c r="AC160" s="75"/>
      <c r="AD160" s="75"/>
      <c r="AE160" s="153"/>
      <c r="AF160" s="153"/>
      <c r="AG160" s="75"/>
      <c r="AH160" s="76"/>
      <c r="AI160" s="80">
        <f t="shared" si="0"/>
        <v>0</v>
      </c>
      <c r="AJ160" s="81">
        <f>'Октябрь 2019'!AJ160-AI160</f>
        <v>0</v>
      </c>
      <c r="AK160" s="82">
        <f t="shared" si="1"/>
        <v>0</v>
      </c>
      <c r="AL160" s="83">
        <f>'Октябрь 2019'!AL160+AK160</f>
        <v>0</v>
      </c>
      <c r="AM160" s="82">
        <f t="shared" si="2"/>
        <v>0</v>
      </c>
      <c r="AN160" s="84">
        <f>'Октябрь 2019'!AN160+AM160</f>
        <v>0</v>
      </c>
      <c r="AO160" s="82">
        <f t="shared" si="3"/>
        <v>0</v>
      </c>
      <c r="AP160" s="85">
        <f>'Октябрь 2019'!AP160+'Ноябрь 2020'!AO160</f>
        <v>0</v>
      </c>
      <c r="AQ160" s="82">
        <f t="shared" si="4"/>
        <v>0</v>
      </c>
      <c r="AR160" s="86">
        <f>'Октябрь 2019'!AR160+'Ноябрь 2020'!AQ160</f>
        <v>0</v>
      </c>
      <c r="AS160" s="87">
        <f>'Январь 2020'!AW160</f>
        <v>0</v>
      </c>
      <c r="AT160" s="88">
        <f>'Январь 2020'!AX160</f>
        <v>0</v>
      </c>
      <c r="AU160" s="45">
        <f t="shared" si="5"/>
        <v>0</v>
      </c>
    </row>
    <row r="161" spans="1:47" ht="14.25" customHeight="1">
      <c r="A161" s="71">
        <f>'Январь 2020'!A161</f>
        <v>0</v>
      </c>
      <c r="B161" s="72">
        <f>'Январь 2020'!G161</f>
        <v>0</v>
      </c>
      <c r="C161" s="73">
        <f>'Январь 2020'!B161</f>
        <v>0</v>
      </c>
      <c r="D161" s="153"/>
      <c r="E161" s="75"/>
      <c r="F161" s="76"/>
      <c r="G161" s="76"/>
      <c r="H161" s="75"/>
      <c r="I161" s="75"/>
      <c r="J161" s="153"/>
      <c r="K161" s="153"/>
      <c r="L161" s="75"/>
      <c r="M161" s="76"/>
      <c r="N161" s="76"/>
      <c r="O161" s="75"/>
      <c r="P161" s="75"/>
      <c r="Q161" s="153"/>
      <c r="R161" s="153"/>
      <c r="S161" s="75"/>
      <c r="T161" s="76"/>
      <c r="U161" s="76"/>
      <c r="V161" s="75"/>
      <c r="W161" s="75"/>
      <c r="X161" s="153"/>
      <c r="Y161" s="153"/>
      <c r="Z161" s="75"/>
      <c r="AA161" s="76"/>
      <c r="AB161" s="76"/>
      <c r="AC161" s="75"/>
      <c r="AD161" s="75"/>
      <c r="AE161" s="153"/>
      <c r="AF161" s="153"/>
      <c r="AG161" s="75"/>
      <c r="AH161" s="76"/>
      <c r="AI161" s="80">
        <f t="shared" si="0"/>
        <v>0</v>
      </c>
      <c r="AJ161" s="81">
        <f>'Октябрь 2019'!AJ161-AI161</f>
        <v>0</v>
      </c>
      <c r="AK161" s="82">
        <f t="shared" si="1"/>
        <v>0</v>
      </c>
      <c r="AL161" s="83">
        <f>'Октябрь 2019'!AL161+AK161</f>
        <v>0</v>
      </c>
      <c r="AM161" s="82">
        <f t="shared" si="2"/>
        <v>0</v>
      </c>
      <c r="AN161" s="84">
        <f>'Октябрь 2019'!AN161+AM161</f>
        <v>0</v>
      </c>
      <c r="AO161" s="82">
        <f t="shared" si="3"/>
        <v>0</v>
      </c>
      <c r="AP161" s="85">
        <f>'Октябрь 2019'!AP161+'Ноябрь 2020'!AO161</f>
        <v>0</v>
      </c>
      <c r="AQ161" s="82">
        <f t="shared" si="4"/>
        <v>0</v>
      </c>
      <c r="AR161" s="86">
        <f>'Октябрь 2019'!AR161+'Ноябрь 2020'!AQ161</f>
        <v>0</v>
      </c>
      <c r="AS161" s="87">
        <f>'Январь 2020'!AW161</f>
        <v>0</v>
      </c>
      <c r="AT161" s="88">
        <f>'Январь 2020'!AX161</f>
        <v>0</v>
      </c>
      <c r="AU161" s="45">
        <f t="shared" si="5"/>
        <v>0</v>
      </c>
    </row>
    <row r="162" spans="1:47" ht="14.25" customHeight="1">
      <c r="A162" s="71">
        <f>'Январь 2020'!A162</f>
        <v>0</v>
      </c>
      <c r="B162" s="72">
        <f>'Январь 2020'!G162</f>
        <v>0</v>
      </c>
      <c r="C162" s="73">
        <f>'Январь 2020'!B162</f>
        <v>0</v>
      </c>
      <c r="D162" s="153"/>
      <c r="E162" s="75"/>
      <c r="F162" s="76"/>
      <c r="G162" s="76"/>
      <c r="H162" s="75"/>
      <c r="I162" s="75"/>
      <c r="J162" s="153"/>
      <c r="K162" s="153"/>
      <c r="L162" s="75"/>
      <c r="M162" s="76"/>
      <c r="N162" s="76"/>
      <c r="O162" s="75"/>
      <c r="P162" s="75"/>
      <c r="Q162" s="153"/>
      <c r="R162" s="153"/>
      <c r="S162" s="75"/>
      <c r="T162" s="76"/>
      <c r="U162" s="76"/>
      <c r="V162" s="75"/>
      <c r="W162" s="75"/>
      <c r="X162" s="153"/>
      <c r="Y162" s="153"/>
      <c r="Z162" s="75"/>
      <c r="AA162" s="76"/>
      <c r="AB162" s="76"/>
      <c r="AC162" s="75"/>
      <c r="AD162" s="75"/>
      <c r="AE162" s="153"/>
      <c r="AF162" s="153"/>
      <c r="AG162" s="75"/>
      <c r="AH162" s="76"/>
      <c r="AI162" s="80">
        <f t="shared" si="0"/>
        <v>0</v>
      </c>
      <c r="AJ162" s="81">
        <f>'Октябрь 2019'!AJ162-AI162</f>
        <v>0</v>
      </c>
      <c r="AK162" s="82">
        <f t="shared" si="1"/>
        <v>0</v>
      </c>
      <c r="AL162" s="83">
        <f>'Октябрь 2019'!AL162+AK162</f>
        <v>0</v>
      </c>
      <c r="AM162" s="82">
        <f t="shared" si="2"/>
        <v>0</v>
      </c>
      <c r="AN162" s="84">
        <f>'Октябрь 2019'!AN162+AM162</f>
        <v>0</v>
      </c>
      <c r="AO162" s="82">
        <f t="shared" si="3"/>
        <v>0</v>
      </c>
      <c r="AP162" s="85">
        <f>'Октябрь 2019'!AP162+'Ноябрь 2020'!AO162</f>
        <v>0</v>
      </c>
      <c r="AQ162" s="82">
        <f t="shared" si="4"/>
        <v>0</v>
      </c>
      <c r="AR162" s="86">
        <f>'Октябрь 2019'!AR162+'Ноябрь 2020'!AQ162</f>
        <v>0</v>
      </c>
      <c r="AS162" s="87">
        <f>'Январь 2020'!AW162</f>
        <v>0</v>
      </c>
      <c r="AT162" s="88">
        <f>'Январь 2020'!AX162</f>
        <v>0</v>
      </c>
      <c r="AU162" s="45">
        <f t="shared" si="5"/>
        <v>0</v>
      </c>
    </row>
    <row r="163" spans="1:47" ht="14.25" customHeight="1">
      <c r="A163" s="71">
        <f>'Январь 2020'!A163</f>
        <v>0</v>
      </c>
      <c r="B163" s="72">
        <f>'Январь 2020'!G163</f>
        <v>0</v>
      </c>
      <c r="C163" s="73">
        <f>'Январь 2020'!B163</f>
        <v>0</v>
      </c>
      <c r="D163" s="153"/>
      <c r="E163" s="75"/>
      <c r="F163" s="76"/>
      <c r="G163" s="76"/>
      <c r="H163" s="75"/>
      <c r="I163" s="75"/>
      <c r="J163" s="153"/>
      <c r="K163" s="153"/>
      <c r="L163" s="75"/>
      <c r="M163" s="76"/>
      <c r="N163" s="76"/>
      <c r="O163" s="75"/>
      <c r="P163" s="75"/>
      <c r="Q163" s="153"/>
      <c r="R163" s="153"/>
      <c r="S163" s="75"/>
      <c r="T163" s="76"/>
      <c r="U163" s="76"/>
      <c r="V163" s="75"/>
      <c r="W163" s="75"/>
      <c r="X163" s="153"/>
      <c r="Y163" s="153"/>
      <c r="Z163" s="75"/>
      <c r="AA163" s="76"/>
      <c r="AB163" s="76"/>
      <c r="AC163" s="75"/>
      <c r="AD163" s="75"/>
      <c r="AE163" s="153"/>
      <c r="AF163" s="153"/>
      <c r="AG163" s="75"/>
      <c r="AH163" s="76"/>
      <c r="AI163" s="80">
        <f t="shared" si="0"/>
        <v>0</v>
      </c>
      <c r="AJ163" s="81">
        <f>'Октябрь 2019'!AJ163-AI163</f>
        <v>0</v>
      </c>
      <c r="AK163" s="82">
        <f t="shared" si="1"/>
        <v>0</v>
      </c>
      <c r="AL163" s="83">
        <f>'Октябрь 2019'!AL163+AK163</f>
        <v>0</v>
      </c>
      <c r="AM163" s="82">
        <f t="shared" si="2"/>
        <v>0</v>
      </c>
      <c r="AN163" s="84">
        <f>'Октябрь 2019'!AN163+AM163</f>
        <v>0</v>
      </c>
      <c r="AO163" s="82">
        <f t="shared" si="3"/>
        <v>0</v>
      </c>
      <c r="AP163" s="85">
        <f>'Октябрь 2019'!AP163+'Ноябрь 2020'!AO163</f>
        <v>0</v>
      </c>
      <c r="AQ163" s="82">
        <f t="shared" si="4"/>
        <v>0</v>
      </c>
      <c r="AR163" s="86">
        <f>'Октябрь 2019'!AR163+'Ноябрь 2020'!AQ163</f>
        <v>0</v>
      </c>
      <c r="AS163" s="87">
        <f>'Январь 2020'!AW163</f>
        <v>0</v>
      </c>
      <c r="AT163" s="88">
        <f>'Январь 2020'!AX163</f>
        <v>0</v>
      </c>
      <c r="AU163" s="45">
        <f t="shared" si="5"/>
        <v>0</v>
      </c>
    </row>
    <row r="164" spans="1:47" ht="14.25" customHeight="1">
      <c r="A164" s="71">
        <f>'Январь 2020'!A164</f>
        <v>0</v>
      </c>
      <c r="B164" s="72">
        <f>'Январь 2020'!G164</f>
        <v>0</v>
      </c>
      <c r="C164" s="73">
        <f>'Январь 2020'!B164</f>
        <v>0</v>
      </c>
      <c r="D164" s="153"/>
      <c r="E164" s="75"/>
      <c r="F164" s="76"/>
      <c r="G164" s="76"/>
      <c r="H164" s="75"/>
      <c r="I164" s="75"/>
      <c r="J164" s="153"/>
      <c r="K164" s="153"/>
      <c r="L164" s="75"/>
      <c r="M164" s="76"/>
      <c r="N164" s="76"/>
      <c r="O164" s="75"/>
      <c r="P164" s="75"/>
      <c r="Q164" s="153"/>
      <c r="R164" s="153"/>
      <c r="S164" s="75"/>
      <c r="T164" s="76"/>
      <c r="U164" s="76"/>
      <c r="V164" s="75"/>
      <c r="W164" s="75"/>
      <c r="X164" s="153"/>
      <c r="Y164" s="153"/>
      <c r="Z164" s="75"/>
      <c r="AA164" s="76"/>
      <c r="AB164" s="76"/>
      <c r="AC164" s="75"/>
      <c r="AD164" s="75"/>
      <c r="AE164" s="153"/>
      <c r="AF164" s="153"/>
      <c r="AG164" s="75"/>
      <c r="AH164" s="76"/>
      <c r="AI164" s="80">
        <f t="shared" si="0"/>
        <v>0</v>
      </c>
      <c r="AJ164" s="81">
        <f>'Октябрь 2019'!AJ164-AI164</f>
        <v>0</v>
      </c>
      <c r="AK164" s="82">
        <f t="shared" si="1"/>
        <v>0</v>
      </c>
      <c r="AL164" s="83">
        <f>'Октябрь 2019'!AL164+AK164</f>
        <v>0</v>
      </c>
      <c r="AM164" s="82">
        <f t="shared" si="2"/>
        <v>0</v>
      </c>
      <c r="AN164" s="84">
        <f>'Октябрь 2019'!AN164+AM164</f>
        <v>0</v>
      </c>
      <c r="AO164" s="82">
        <f t="shared" si="3"/>
        <v>0</v>
      </c>
      <c r="AP164" s="85">
        <f>'Октябрь 2019'!AP164+'Ноябрь 2020'!AO164</f>
        <v>0</v>
      </c>
      <c r="AQ164" s="82">
        <f t="shared" si="4"/>
        <v>0</v>
      </c>
      <c r="AR164" s="86">
        <f>'Октябрь 2019'!AR164+'Ноябрь 2020'!AQ164</f>
        <v>0</v>
      </c>
      <c r="AS164" s="87">
        <f>'Январь 2020'!AW164</f>
        <v>0</v>
      </c>
      <c r="AT164" s="88">
        <f>'Январь 2020'!AX164</f>
        <v>0</v>
      </c>
      <c r="AU164" s="45">
        <f t="shared" si="5"/>
        <v>0</v>
      </c>
    </row>
    <row r="165" spans="1:47" ht="14.25" customHeight="1">
      <c r="A165" s="71">
        <f>'Январь 2020'!A165</f>
        <v>0</v>
      </c>
      <c r="B165" s="72">
        <f>'Январь 2020'!G165</f>
        <v>0</v>
      </c>
      <c r="C165" s="73">
        <f>'Январь 2020'!B165</f>
        <v>0</v>
      </c>
      <c r="D165" s="153"/>
      <c r="E165" s="75"/>
      <c r="F165" s="76"/>
      <c r="G165" s="76"/>
      <c r="H165" s="75"/>
      <c r="I165" s="75"/>
      <c r="J165" s="153"/>
      <c r="K165" s="153"/>
      <c r="L165" s="75"/>
      <c r="M165" s="76"/>
      <c r="N165" s="76"/>
      <c r="O165" s="75"/>
      <c r="P165" s="75"/>
      <c r="Q165" s="153"/>
      <c r="R165" s="153"/>
      <c r="S165" s="75"/>
      <c r="T165" s="76"/>
      <c r="U165" s="76"/>
      <c r="V165" s="75"/>
      <c r="W165" s="75"/>
      <c r="X165" s="153"/>
      <c r="Y165" s="153"/>
      <c r="Z165" s="75"/>
      <c r="AA165" s="76"/>
      <c r="AB165" s="76"/>
      <c r="AC165" s="75"/>
      <c r="AD165" s="75"/>
      <c r="AE165" s="153"/>
      <c r="AF165" s="153"/>
      <c r="AG165" s="75"/>
      <c r="AH165" s="76"/>
      <c r="AI165" s="80">
        <f t="shared" si="0"/>
        <v>0</v>
      </c>
      <c r="AJ165" s="81">
        <f>'Октябрь 2019'!AJ165-AI165</f>
        <v>0</v>
      </c>
      <c r="AK165" s="82">
        <f t="shared" si="1"/>
        <v>0</v>
      </c>
      <c r="AL165" s="83">
        <f>'Октябрь 2019'!AL165+AK165</f>
        <v>0</v>
      </c>
      <c r="AM165" s="82">
        <f t="shared" si="2"/>
        <v>0</v>
      </c>
      <c r="AN165" s="84">
        <f>'Октябрь 2019'!AN165+AM165</f>
        <v>0</v>
      </c>
      <c r="AO165" s="82">
        <f t="shared" si="3"/>
        <v>0</v>
      </c>
      <c r="AP165" s="85">
        <f>'Октябрь 2019'!AP165+'Ноябрь 2020'!AO165</f>
        <v>0</v>
      </c>
      <c r="AQ165" s="82">
        <f t="shared" si="4"/>
        <v>0</v>
      </c>
      <c r="AR165" s="86">
        <f>'Октябрь 2019'!AR165+'Ноябрь 2020'!AQ165</f>
        <v>0</v>
      </c>
      <c r="AS165" s="87">
        <f>'Январь 2020'!AW165</f>
        <v>0</v>
      </c>
      <c r="AT165" s="88">
        <f>'Январь 2020'!AX165</f>
        <v>0</v>
      </c>
      <c r="AU165" s="45">
        <f t="shared" si="5"/>
        <v>0</v>
      </c>
    </row>
    <row r="166" spans="1:47" ht="14.25" customHeight="1">
      <c r="A166" s="71">
        <f>'Январь 2020'!A166</f>
        <v>0</v>
      </c>
      <c r="B166" s="72">
        <f>'Январь 2020'!G166</f>
        <v>0</v>
      </c>
      <c r="C166" s="73">
        <f>'Январь 2020'!B166</f>
        <v>0</v>
      </c>
      <c r="D166" s="153"/>
      <c r="E166" s="75"/>
      <c r="F166" s="76"/>
      <c r="G166" s="76"/>
      <c r="H166" s="75"/>
      <c r="I166" s="75"/>
      <c r="J166" s="153"/>
      <c r="K166" s="153"/>
      <c r="L166" s="75"/>
      <c r="M166" s="76"/>
      <c r="N166" s="76"/>
      <c r="O166" s="75"/>
      <c r="P166" s="75"/>
      <c r="Q166" s="153"/>
      <c r="R166" s="153"/>
      <c r="S166" s="75"/>
      <c r="T166" s="76"/>
      <c r="U166" s="76"/>
      <c r="V166" s="75"/>
      <c r="W166" s="75"/>
      <c r="X166" s="153"/>
      <c r="Y166" s="153"/>
      <c r="Z166" s="75"/>
      <c r="AA166" s="76"/>
      <c r="AB166" s="76"/>
      <c r="AC166" s="75"/>
      <c r="AD166" s="75"/>
      <c r="AE166" s="153"/>
      <c r="AF166" s="153"/>
      <c r="AG166" s="75"/>
      <c r="AH166" s="76"/>
      <c r="AI166" s="80">
        <f t="shared" si="0"/>
        <v>0</v>
      </c>
      <c r="AJ166" s="81">
        <f>'Октябрь 2019'!AJ166-AI166</f>
        <v>0</v>
      </c>
      <c r="AK166" s="82">
        <f t="shared" si="1"/>
        <v>0</v>
      </c>
      <c r="AL166" s="83">
        <f>'Октябрь 2019'!AL166+AK166</f>
        <v>0</v>
      </c>
      <c r="AM166" s="82">
        <f t="shared" si="2"/>
        <v>0</v>
      </c>
      <c r="AN166" s="84">
        <f>'Октябрь 2019'!AN166+AM166</f>
        <v>0</v>
      </c>
      <c r="AO166" s="82">
        <f t="shared" si="3"/>
        <v>0</v>
      </c>
      <c r="AP166" s="85">
        <f>'Октябрь 2019'!AP166+'Ноябрь 2020'!AO166</f>
        <v>0</v>
      </c>
      <c r="AQ166" s="82">
        <f t="shared" si="4"/>
        <v>0</v>
      </c>
      <c r="AR166" s="86">
        <f>'Октябрь 2019'!AR166+'Ноябрь 2020'!AQ166</f>
        <v>0</v>
      </c>
      <c r="AS166" s="87">
        <f>'Январь 2020'!AW166</f>
        <v>0</v>
      </c>
      <c r="AT166" s="88">
        <f>'Январь 2020'!AX166</f>
        <v>0</v>
      </c>
      <c r="AU166" s="45">
        <f t="shared" si="5"/>
        <v>0</v>
      </c>
    </row>
    <row r="167" spans="1:47" ht="14.25" customHeight="1">
      <c r="A167" s="71">
        <f>'Январь 2020'!A167</f>
        <v>0</v>
      </c>
      <c r="B167" s="72">
        <f>'Январь 2020'!G167</f>
        <v>0</v>
      </c>
      <c r="C167" s="73">
        <f>'Январь 2020'!B167</f>
        <v>0</v>
      </c>
      <c r="D167" s="153"/>
      <c r="E167" s="75"/>
      <c r="F167" s="76"/>
      <c r="G167" s="76"/>
      <c r="H167" s="75"/>
      <c r="I167" s="75"/>
      <c r="J167" s="153"/>
      <c r="K167" s="153"/>
      <c r="L167" s="75"/>
      <c r="M167" s="76"/>
      <c r="N167" s="76"/>
      <c r="O167" s="75"/>
      <c r="P167" s="75"/>
      <c r="Q167" s="153"/>
      <c r="R167" s="153"/>
      <c r="S167" s="75"/>
      <c r="T167" s="76"/>
      <c r="U167" s="76"/>
      <c r="V167" s="75"/>
      <c r="W167" s="75"/>
      <c r="X167" s="153"/>
      <c r="Y167" s="153"/>
      <c r="Z167" s="75"/>
      <c r="AA167" s="76"/>
      <c r="AB167" s="76"/>
      <c r="AC167" s="75"/>
      <c r="AD167" s="75"/>
      <c r="AE167" s="153"/>
      <c r="AF167" s="153"/>
      <c r="AG167" s="75"/>
      <c r="AH167" s="76"/>
      <c r="AI167" s="80">
        <f t="shared" si="0"/>
        <v>0</v>
      </c>
      <c r="AJ167" s="81">
        <f>'Октябрь 2019'!AJ167-AI167</f>
        <v>0</v>
      </c>
      <c r="AK167" s="82">
        <f t="shared" si="1"/>
        <v>0</v>
      </c>
      <c r="AL167" s="83">
        <f>'Октябрь 2019'!AL167+AK167</f>
        <v>0</v>
      </c>
      <c r="AM167" s="82">
        <f t="shared" si="2"/>
        <v>0</v>
      </c>
      <c r="AN167" s="84">
        <f>'Октябрь 2019'!AN167+AM167</f>
        <v>0</v>
      </c>
      <c r="AO167" s="82">
        <f t="shared" si="3"/>
        <v>0</v>
      </c>
      <c r="AP167" s="85">
        <f>'Октябрь 2019'!AP167+'Ноябрь 2020'!AO167</f>
        <v>0</v>
      </c>
      <c r="AQ167" s="82">
        <f t="shared" si="4"/>
        <v>0</v>
      </c>
      <c r="AR167" s="86">
        <f>'Октябрь 2019'!AR167+'Ноябрь 2020'!AQ167</f>
        <v>0</v>
      </c>
      <c r="AS167" s="87">
        <f>'Январь 2020'!AW167</f>
        <v>0</v>
      </c>
      <c r="AT167" s="88">
        <f>'Январь 2020'!AX167</f>
        <v>0</v>
      </c>
      <c r="AU167" s="45">
        <f t="shared" si="5"/>
        <v>0</v>
      </c>
    </row>
    <row r="168" spans="1:47" ht="14.25" customHeight="1">
      <c r="A168" s="71">
        <f>'Январь 2020'!A168</f>
        <v>0</v>
      </c>
      <c r="B168" s="72">
        <f>'Январь 2020'!G168</f>
        <v>0</v>
      </c>
      <c r="C168" s="73">
        <f>'Январь 2020'!B168</f>
        <v>0</v>
      </c>
      <c r="D168" s="153"/>
      <c r="E168" s="75"/>
      <c r="F168" s="76"/>
      <c r="G168" s="76"/>
      <c r="H168" s="75"/>
      <c r="I168" s="75"/>
      <c r="J168" s="153"/>
      <c r="K168" s="153"/>
      <c r="L168" s="75"/>
      <c r="M168" s="76"/>
      <c r="N168" s="76"/>
      <c r="O168" s="75"/>
      <c r="P168" s="75"/>
      <c r="Q168" s="153"/>
      <c r="R168" s="153"/>
      <c r="S168" s="75"/>
      <c r="T168" s="76"/>
      <c r="U168" s="76"/>
      <c r="V168" s="75"/>
      <c r="W168" s="75"/>
      <c r="X168" s="153"/>
      <c r="Y168" s="153"/>
      <c r="Z168" s="75"/>
      <c r="AA168" s="76"/>
      <c r="AB168" s="76"/>
      <c r="AC168" s="75"/>
      <c r="AD168" s="75"/>
      <c r="AE168" s="153"/>
      <c r="AF168" s="153"/>
      <c r="AG168" s="75"/>
      <c r="AH168" s="76"/>
      <c r="AI168" s="80">
        <f t="shared" si="0"/>
        <v>0</v>
      </c>
      <c r="AJ168" s="81">
        <f>'Октябрь 2019'!AJ168-AI168</f>
        <v>0</v>
      </c>
      <c r="AK168" s="82">
        <f t="shared" si="1"/>
        <v>0</v>
      </c>
      <c r="AL168" s="83">
        <f>'Октябрь 2019'!AL168+AK168</f>
        <v>0</v>
      </c>
      <c r="AM168" s="82">
        <f t="shared" si="2"/>
        <v>0</v>
      </c>
      <c r="AN168" s="84">
        <f>'Октябрь 2019'!AN168+AM168</f>
        <v>0</v>
      </c>
      <c r="AO168" s="82">
        <f t="shared" si="3"/>
        <v>0</v>
      </c>
      <c r="AP168" s="85">
        <f>'Октябрь 2019'!AP168+'Ноябрь 2020'!AO168</f>
        <v>0</v>
      </c>
      <c r="AQ168" s="82">
        <f t="shared" si="4"/>
        <v>0</v>
      </c>
      <c r="AR168" s="86">
        <f>'Октябрь 2019'!AR168+'Ноябрь 2020'!AQ168</f>
        <v>0</v>
      </c>
      <c r="AS168" s="87">
        <f>'Январь 2020'!AW168</f>
        <v>0</v>
      </c>
      <c r="AT168" s="88">
        <f>'Январь 2020'!AX168</f>
        <v>0</v>
      </c>
      <c r="AU168" s="45">
        <f t="shared" si="5"/>
        <v>0</v>
      </c>
    </row>
    <row r="169" spans="1:47" ht="14.25" customHeight="1">
      <c r="A169" s="71">
        <f>'Январь 2020'!A169</f>
        <v>0</v>
      </c>
      <c r="B169" s="72">
        <f>'Январь 2020'!G169</f>
        <v>0</v>
      </c>
      <c r="C169" s="73">
        <f>'Январь 2020'!B169</f>
        <v>0</v>
      </c>
      <c r="D169" s="153"/>
      <c r="E169" s="75"/>
      <c r="F169" s="76"/>
      <c r="G169" s="76"/>
      <c r="H169" s="75"/>
      <c r="I169" s="75"/>
      <c r="J169" s="153"/>
      <c r="K169" s="153"/>
      <c r="L169" s="75"/>
      <c r="M169" s="76"/>
      <c r="N169" s="76"/>
      <c r="O169" s="75"/>
      <c r="P169" s="75"/>
      <c r="Q169" s="153"/>
      <c r="R169" s="153"/>
      <c r="S169" s="75"/>
      <c r="T169" s="76"/>
      <c r="U169" s="76"/>
      <c r="V169" s="75"/>
      <c r="W169" s="75"/>
      <c r="X169" s="153"/>
      <c r="Y169" s="153"/>
      <c r="Z169" s="75"/>
      <c r="AA169" s="76"/>
      <c r="AB169" s="76"/>
      <c r="AC169" s="75"/>
      <c r="AD169" s="75"/>
      <c r="AE169" s="153"/>
      <c r="AF169" s="153"/>
      <c r="AG169" s="75"/>
      <c r="AH169" s="76"/>
      <c r="AI169" s="80">
        <f t="shared" si="0"/>
        <v>0</v>
      </c>
      <c r="AJ169" s="81">
        <f>'Октябрь 2019'!AJ169-AI169</f>
        <v>0</v>
      </c>
      <c r="AK169" s="82">
        <f t="shared" si="1"/>
        <v>0</v>
      </c>
      <c r="AL169" s="83">
        <f>'Октябрь 2019'!AL169+AK169</f>
        <v>0</v>
      </c>
      <c r="AM169" s="82">
        <f t="shared" si="2"/>
        <v>0</v>
      </c>
      <c r="AN169" s="84">
        <f>'Октябрь 2019'!AN169+AM169</f>
        <v>0</v>
      </c>
      <c r="AO169" s="82">
        <f t="shared" si="3"/>
        <v>0</v>
      </c>
      <c r="AP169" s="85">
        <f>'Октябрь 2019'!AP169+'Ноябрь 2020'!AO169</f>
        <v>0</v>
      </c>
      <c r="AQ169" s="82">
        <f t="shared" si="4"/>
        <v>0</v>
      </c>
      <c r="AR169" s="86">
        <f>'Октябрь 2019'!AR169+'Ноябрь 2020'!AQ169</f>
        <v>0</v>
      </c>
      <c r="AS169" s="87">
        <f>'Январь 2020'!AW169</f>
        <v>0</v>
      </c>
      <c r="AT169" s="88">
        <f>'Январь 2020'!AX169</f>
        <v>0</v>
      </c>
      <c r="AU169" s="45">
        <f t="shared" si="5"/>
        <v>0</v>
      </c>
    </row>
    <row r="170" spans="1:47" ht="14.25" customHeight="1">
      <c r="A170" s="71">
        <f>'Январь 2020'!A170</f>
        <v>0</v>
      </c>
      <c r="B170" s="72">
        <f>'Январь 2020'!G170</f>
        <v>0</v>
      </c>
      <c r="C170" s="73">
        <f>'Январь 2020'!B170</f>
        <v>0</v>
      </c>
      <c r="D170" s="153"/>
      <c r="E170" s="75"/>
      <c r="F170" s="76"/>
      <c r="G170" s="76"/>
      <c r="H170" s="75"/>
      <c r="I170" s="75"/>
      <c r="J170" s="153"/>
      <c r="K170" s="153"/>
      <c r="L170" s="75"/>
      <c r="M170" s="76"/>
      <c r="N170" s="76"/>
      <c r="O170" s="75"/>
      <c r="P170" s="75"/>
      <c r="Q170" s="153"/>
      <c r="R170" s="153"/>
      <c r="S170" s="75"/>
      <c r="T170" s="76"/>
      <c r="U170" s="76"/>
      <c r="V170" s="75"/>
      <c r="W170" s="75"/>
      <c r="X170" s="153"/>
      <c r="Y170" s="153"/>
      <c r="Z170" s="75"/>
      <c r="AA170" s="76"/>
      <c r="AB170" s="76"/>
      <c r="AC170" s="75"/>
      <c r="AD170" s="75"/>
      <c r="AE170" s="153"/>
      <c r="AF170" s="153"/>
      <c r="AG170" s="75"/>
      <c r="AH170" s="76"/>
      <c r="AI170" s="80">
        <f t="shared" si="0"/>
        <v>0</v>
      </c>
      <c r="AJ170" s="81">
        <f>'Октябрь 2019'!AJ170-AI170</f>
        <v>-5</v>
      </c>
      <c r="AK170" s="82">
        <f t="shared" si="1"/>
        <v>0</v>
      </c>
      <c r="AL170" s="83">
        <f>'Октябрь 2019'!AL170+AK170</f>
        <v>0</v>
      </c>
      <c r="AM170" s="82">
        <f t="shared" si="2"/>
        <v>0</v>
      </c>
      <c r="AN170" s="84">
        <f>'Октябрь 2019'!AN170+AM170</f>
        <v>0</v>
      </c>
      <c r="AO170" s="82">
        <f t="shared" si="3"/>
        <v>0</v>
      </c>
      <c r="AP170" s="85">
        <f>'Октябрь 2019'!AP170+'Ноябрь 2020'!AO170</f>
        <v>0</v>
      </c>
      <c r="AQ170" s="82">
        <f t="shared" si="4"/>
        <v>0</v>
      </c>
      <c r="AR170" s="86">
        <f>'Октябрь 2019'!AR170+'Ноябрь 2020'!AQ170</f>
        <v>0</v>
      </c>
      <c r="AS170" s="87">
        <f>'Январь 2020'!AW170</f>
        <v>0</v>
      </c>
      <c r="AT170" s="88">
        <f>'Январь 2020'!AX170</f>
        <v>0</v>
      </c>
      <c r="AU170" s="45">
        <f t="shared" si="5"/>
        <v>0</v>
      </c>
    </row>
    <row r="171" spans="1:47" ht="14.25" customHeight="1">
      <c r="A171" s="71">
        <f>'Январь 2020'!A171</f>
        <v>0</v>
      </c>
      <c r="B171" s="72">
        <f>'Январь 2020'!G171</f>
        <v>0</v>
      </c>
      <c r="C171" s="73">
        <f>'Январь 2020'!B171</f>
        <v>0</v>
      </c>
      <c r="D171" s="153"/>
      <c r="E171" s="75"/>
      <c r="F171" s="76"/>
      <c r="G171" s="76"/>
      <c r="H171" s="75"/>
      <c r="I171" s="75"/>
      <c r="J171" s="153"/>
      <c r="K171" s="153"/>
      <c r="L171" s="75"/>
      <c r="M171" s="76"/>
      <c r="N171" s="76"/>
      <c r="O171" s="75"/>
      <c r="P171" s="75"/>
      <c r="Q171" s="153"/>
      <c r="R171" s="153"/>
      <c r="S171" s="75"/>
      <c r="T171" s="76"/>
      <c r="U171" s="76"/>
      <c r="V171" s="75"/>
      <c r="W171" s="75"/>
      <c r="X171" s="153"/>
      <c r="Y171" s="153"/>
      <c r="Z171" s="75"/>
      <c r="AA171" s="76"/>
      <c r="AB171" s="76"/>
      <c r="AC171" s="75"/>
      <c r="AD171" s="75"/>
      <c r="AE171" s="153"/>
      <c r="AF171" s="153"/>
      <c r="AG171" s="75"/>
      <c r="AH171" s="76"/>
      <c r="AI171" s="80">
        <f t="shared" si="0"/>
        <v>0</v>
      </c>
      <c r="AJ171" s="81">
        <f>'Октябрь 2019'!AJ171-AI171</f>
        <v>-5</v>
      </c>
      <c r="AK171" s="82">
        <f t="shared" si="1"/>
        <v>0</v>
      </c>
      <c r="AL171" s="83">
        <f>'Октябрь 2019'!AL171+AK171</f>
        <v>0</v>
      </c>
      <c r="AM171" s="82">
        <f t="shared" si="2"/>
        <v>0</v>
      </c>
      <c r="AN171" s="84">
        <f>'Октябрь 2019'!AN171+AM171</f>
        <v>0</v>
      </c>
      <c r="AO171" s="82">
        <f t="shared" si="3"/>
        <v>0</v>
      </c>
      <c r="AP171" s="85">
        <f>'Октябрь 2019'!AP171+'Ноябрь 2020'!AO171</f>
        <v>0</v>
      </c>
      <c r="AQ171" s="82">
        <f t="shared" si="4"/>
        <v>0</v>
      </c>
      <c r="AR171" s="86">
        <f>'Октябрь 2019'!AR171+'Ноябрь 2020'!AQ171</f>
        <v>0</v>
      </c>
      <c r="AS171" s="87">
        <f>'Январь 2020'!AW171</f>
        <v>0</v>
      </c>
      <c r="AT171" s="88">
        <f>'Январь 2020'!AX171</f>
        <v>0</v>
      </c>
      <c r="AU171" s="45">
        <f t="shared" si="5"/>
        <v>0</v>
      </c>
    </row>
    <row r="172" spans="1:47" ht="14.25" customHeight="1">
      <c r="A172" s="71">
        <f>'Январь 2020'!A172</f>
        <v>0</v>
      </c>
      <c r="B172" s="72">
        <f>'Январь 2020'!G172</f>
        <v>0</v>
      </c>
      <c r="C172" s="89">
        <f>'Январь 2020'!B172</f>
        <v>0</v>
      </c>
      <c r="D172" s="153"/>
      <c r="E172" s="75"/>
      <c r="F172" s="76"/>
      <c r="G172" s="76"/>
      <c r="H172" s="75"/>
      <c r="I172" s="75"/>
      <c r="J172" s="153"/>
      <c r="K172" s="153"/>
      <c r="L172" s="75"/>
      <c r="M172" s="76"/>
      <c r="N172" s="76"/>
      <c r="O172" s="75"/>
      <c r="P172" s="75"/>
      <c r="Q172" s="153"/>
      <c r="R172" s="153"/>
      <c r="S172" s="75"/>
      <c r="T172" s="76"/>
      <c r="U172" s="76"/>
      <c r="V172" s="75"/>
      <c r="W172" s="75"/>
      <c r="X172" s="153"/>
      <c r="Y172" s="153"/>
      <c r="Z172" s="75"/>
      <c r="AA172" s="76"/>
      <c r="AB172" s="76"/>
      <c r="AC172" s="75"/>
      <c r="AD172" s="75"/>
      <c r="AE172" s="153"/>
      <c r="AF172" s="153"/>
      <c r="AG172" s="75"/>
      <c r="AH172" s="76"/>
      <c r="AI172" s="80">
        <f t="shared" si="0"/>
        <v>0</v>
      </c>
      <c r="AJ172" s="81">
        <f>'Октябрь 2019'!AJ172-AI172</f>
        <v>0</v>
      </c>
      <c r="AK172" s="82">
        <f t="shared" si="1"/>
        <v>0</v>
      </c>
      <c r="AL172" s="83">
        <f>'Октябрь 2019'!AL172+AK172</f>
        <v>0</v>
      </c>
      <c r="AM172" s="82">
        <f t="shared" si="2"/>
        <v>0</v>
      </c>
      <c r="AN172" s="84">
        <f>'Октябрь 2019'!AN172+AM172</f>
        <v>0</v>
      </c>
      <c r="AO172" s="82">
        <f t="shared" si="3"/>
        <v>0</v>
      </c>
      <c r="AP172" s="85">
        <f>'Октябрь 2019'!AP172+'Ноябрь 2020'!AO172</f>
        <v>0</v>
      </c>
      <c r="AQ172" s="82">
        <f t="shared" si="4"/>
        <v>0</v>
      </c>
      <c r="AR172" s="86">
        <f>'Октябрь 2019'!AR172+'Ноябрь 2020'!AQ172</f>
        <v>0</v>
      </c>
      <c r="AS172" s="87">
        <f>'Январь 2020'!AW172</f>
        <v>0</v>
      </c>
      <c r="AT172" s="88">
        <f>'Январь 2020'!AX172</f>
        <v>0</v>
      </c>
      <c r="AU172" s="45">
        <f t="shared" si="5"/>
        <v>0</v>
      </c>
    </row>
    <row r="173" spans="1:47" ht="14.25" customHeight="1">
      <c r="A173" s="71">
        <f>'Январь 2020'!A173</f>
        <v>0</v>
      </c>
      <c r="B173" s="72">
        <f>'Январь 2020'!G173</f>
        <v>0</v>
      </c>
      <c r="C173" s="73">
        <f>'Январь 2020'!B173</f>
        <v>0</v>
      </c>
      <c r="D173" s="153"/>
      <c r="E173" s="75"/>
      <c r="F173" s="76"/>
      <c r="G173" s="76"/>
      <c r="H173" s="75"/>
      <c r="I173" s="75"/>
      <c r="J173" s="153"/>
      <c r="K173" s="153"/>
      <c r="L173" s="75"/>
      <c r="M173" s="76"/>
      <c r="N173" s="76"/>
      <c r="O173" s="75"/>
      <c r="P173" s="75"/>
      <c r="Q173" s="153"/>
      <c r="R173" s="153"/>
      <c r="S173" s="75"/>
      <c r="T173" s="76"/>
      <c r="U173" s="76"/>
      <c r="V173" s="75"/>
      <c r="W173" s="75"/>
      <c r="X173" s="153"/>
      <c r="Y173" s="153"/>
      <c r="Z173" s="75"/>
      <c r="AA173" s="76"/>
      <c r="AB173" s="76"/>
      <c r="AC173" s="75"/>
      <c r="AD173" s="75"/>
      <c r="AE173" s="153"/>
      <c r="AF173" s="153"/>
      <c r="AG173" s="75"/>
      <c r="AH173" s="76"/>
      <c r="AI173" s="80">
        <f t="shared" si="0"/>
        <v>0</v>
      </c>
      <c r="AJ173" s="81">
        <f>'Октябрь 2019'!AJ173-AI173</f>
        <v>0</v>
      </c>
      <c r="AK173" s="82">
        <f t="shared" si="1"/>
        <v>0</v>
      </c>
      <c r="AL173" s="83">
        <f>'Октябрь 2019'!AL173+AK173</f>
        <v>0</v>
      </c>
      <c r="AM173" s="82">
        <f t="shared" si="2"/>
        <v>0</v>
      </c>
      <c r="AN173" s="84">
        <f>'Октябрь 2019'!AN173+AM173</f>
        <v>0</v>
      </c>
      <c r="AO173" s="82">
        <f t="shared" si="3"/>
        <v>0</v>
      </c>
      <c r="AP173" s="85">
        <f>'Октябрь 2019'!AP173+'Ноябрь 2020'!AO173</f>
        <v>0</v>
      </c>
      <c r="AQ173" s="82">
        <f t="shared" si="4"/>
        <v>0</v>
      </c>
      <c r="AR173" s="86">
        <f>'Октябрь 2019'!AR173+'Ноябрь 2020'!AQ173</f>
        <v>0</v>
      </c>
      <c r="AS173" s="87">
        <f>'Январь 2020'!AW173</f>
        <v>0</v>
      </c>
      <c r="AT173" s="88">
        <f>'Январь 2020'!AX173</f>
        <v>0</v>
      </c>
      <c r="AU173" s="45">
        <f t="shared" si="5"/>
        <v>0</v>
      </c>
    </row>
    <row r="174" spans="1:47" ht="14.25" customHeight="1">
      <c r="A174" s="71">
        <f>'Январь 2020'!A174</f>
        <v>0</v>
      </c>
      <c r="B174" s="72">
        <f>'Январь 2020'!G174</f>
        <v>0</v>
      </c>
      <c r="C174" s="73">
        <f>'Январь 2020'!B174</f>
        <v>0</v>
      </c>
      <c r="D174" s="153"/>
      <c r="E174" s="75"/>
      <c r="F174" s="76"/>
      <c r="G174" s="76"/>
      <c r="H174" s="75"/>
      <c r="I174" s="75"/>
      <c r="J174" s="153"/>
      <c r="K174" s="153"/>
      <c r="L174" s="75"/>
      <c r="M174" s="76"/>
      <c r="N174" s="76"/>
      <c r="O174" s="75"/>
      <c r="P174" s="75"/>
      <c r="Q174" s="153"/>
      <c r="R174" s="153"/>
      <c r="S174" s="75"/>
      <c r="T174" s="76"/>
      <c r="U174" s="76"/>
      <c r="V174" s="75"/>
      <c r="W174" s="75"/>
      <c r="X174" s="153"/>
      <c r="Y174" s="153"/>
      <c r="Z174" s="75"/>
      <c r="AA174" s="76"/>
      <c r="AB174" s="76"/>
      <c r="AC174" s="75"/>
      <c r="AD174" s="75"/>
      <c r="AE174" s="153"/>
      <c r="AF174" s="153"/>
      <c r="AG174" s="75"/>
      <c r="AH174" s="76"/>
      <c r="AI174" s="80">
        <f t="shared" si="0"/>
        <v>0</v>
      </c>
      <c r="AJ174" s="81">
        <f>'Октябрь 2019'!AJ174-AI174</f>
        <v>0</v>
      </c>
      <c r="AK174" s="82">
        <f t="shared" si="1"/>
        <v>0</v>
      </c>
      <c r="AL174" s="83">
        <f>'Октябрь 2019'!AL174+AK174</f>
        <v>0</v>
      </c>
      <c r="AM174" s="82">
        <f t="shared" si="2"/>
        <v>0</v>
      </c>
      <c r="AN174" s="84">
        <f>'Октябрь 2019'!AN174+AM174</f>
        <v>0</v>
      </c>
      <c r="AO174" s="82">
        <f t="shared" si="3"/>
        <v>0</v>
      </c>
      <c r="AP174" s="85">
        <f>'Октябрь 2019'!AP174+'Ноябрь 2020'!AO174</f>
        <v>0</v>
      </c>
      <c r="AQ174" s="82">
        <f t="shared" si="4"/>
        <v>0</v>
      </c>
      <c r="AR174" s="86">
        <f>'Октябрь 2019'!AR174+'Ноябрь 2020'!AQ174</f>
        <v>0</v>
      </c>
      <c r="AS174" s="87">
        <f>'Январь 2020'!AW174</f>
        <v>0</v>
      </c>
      <c r="AT174" s="88">
        <f>'Январь 2020'!AX174</f>
        <v>0</v>
      </c>
      <c r="AU174" s="45">
        <f t="shared" si="5"/>
        <v>0</v>
      </c>
    </row>
    <row r="175" spans="1:47" ht="14.25" customHeight="1">
      <c r="A175" s="71">
        <f>'Январь 2020'!A175</f>
        <v>0</v>
      </c>
      <c r="B175" s="72">
        <f>'Январь 2020'!G175</f>
        <v>0</v>
      </c>
      <c r="C175" s="73">
        <f>'Январь 2020'!B175</f>
        <v>0</v>
      </c>
      <c r="D175" s="153"/>
      <c r="E175" s="75"/>
      <c r="F175" s="76"/>
      <c r="G175" s="76"/>
      <c r="H175" s="75"/>
      <c r="I175" s="75"/>
      <c r="J175" s="153"/>
      <c r="K175" s="153"/>
      <c r="L175" s="75"/>
      <c r="M175" s="76"/>
      <c r="N175" s="76"/>
      <c r="O175" s="75"/>
      <c r="P175" s="75"/>
      <c r="Q175" s="153"/>
      <c r="R175" s="153"/>
      <c r="S175" s="75"/>
      <c r="T175" s="76"/>
      <c r="U175" s="76"/>
      <c r="V175" s="75"/>
      <c r="W175" s="75"/>
      <c r="X175" s="153"/>
      <c r="Y175" s="153"/>
      <c r="Z175" s="75"/>
      <c r="AA175" s="76"/>
      <c r="AB175" s="76"/>
      <c r="AC175" s="75"/>
      <c r="AD175" s="75"/>
      <c r="AE175" s="153"/>
      <c r="AF175" s="153"/>
      <c r="AG175" s="75"/>
      <c r="AH175" s="76"/>
      <c r="AI175" s="80">
        <f t="shared" si="0"/>
        <v>0</v>
      </c>
      <c r="AJ175" s="81">
        <f>'Октябрь 2019'!AJ175-AI175</f>
        <v>0</v>
      </c>
      <c r="AK175" s="82">
        <f t="shared" si="1"/>
        <v>0</v>
      </c>
      <c r="AL175" s="83">
        <f>'Октябрь 2019'!AL175+AK175</f>
        <v>0</v>
      </c>
      <c r="AM175" s="82">
        <f t="shared" si="2"/>
        <v>0</v>
      </c>
      <c r="AN175" s="84">
        <f>'Октябрь 2019'!AN175+AM175</f>
        <v>0</v>
      </c>
      <c r="AO175" s="82">
        <f t="shared" si="3"/>
        <v>0</v>
      </c>
      <c r="AP175" s="85">
        <f>'Октябрь 2019'!AP175+'Ноябрь 2020'!AO175</f>
        <v>0</v>
      </c>
      <c r="AQ175" s="82">
        <f t="shared" si="4"/>
        <v>0</v>
      </c>
      <c r="AR175" s="86">
        <f>'Октябрь 2019'!AR175+'Ноябрь 2020'!AQ175</f>
        <v>0</v>
      </c>
      <c r="AS175" s="87">
        <f>'Январь 2020'!AW175</f>
        <v>0</v>
      </c>
      <c r="AT175" s="88">
        <f>'Январь 2020'!AX175</f>
        <v>0</v>
      </c>
      <c r="AU175" s="45">
        <f t="shared" si="5"/>
        <v>0</v>
      </c>
    </row>
    <row r="176" spans="1:47" ht="14.25" customHeight="1">
      <c r="A176" s="71">
        <f>'Январь 2020'!A176</f>
        <v>0</v>
      </c>
      <c r="B176" s="72">
        <f>'Январь 2020'!G176</f>
        <v>0</v>
      </c>
      <c r="C176" s="73">
        <f>'Январь 2020'!B176</f>
        <v>0</v>
      </c>
      <c r="D176" s="153"/>
      <c r="E176" s="75"/>
      <c r="F176" s="76"/>
      <c r="G176" s="76"/>
      <c r="H176" s="75"/>
      <c r="I176" s="75"/>
      <c r="J176" s="153"/>
      <c r="K176" s="153"/>
      <c r="L176" s="75"/>
      <c r="M176" s="76"/>
      <c r="N176" s="76"/>
      <c r="O176" s="75"/>
      <c r="P176" s="75"/>
      <c r="Q176" s="153"/>
      <c r="R176" s="153"/>
      <c r="S176" s="75"/>
      <c r="T176" s="76"/>
      <c r="U176" s="76"/>
      <c r="V176" s="75"/>
      <c r="W176" s="75"/>
      <c r="X176" s="153"/>
      <c r="Y176" s="153"/>
      <c r="Z176" s="75"/>
      <c r="AA176" s="76"/>
      <c r="AB176" s="76"/>
      <c r="AC176" s="75"/>
      <c r="AD176" s="75"/>
      <c r="AE176" s="153"/>
      <c r="AF176" s="153"/>
      <c r="AG176" s="75"/>
      <c r="AH176" s="76"/>
      <c r="AI176" s="80">
        <f t="shared" si="0"/>
        <v>0</v>
      </c>
      <c r="AJ176" s="81">
        <f>'Октябрь 2019'!AJ176-AI176</f>
        <v>0</v>
      </c>
      <c r="AK176" s="82">
        <f t="shared" si="1"/>
        <v>0</v>
      </c>
      <c r="AL176" s="83">
        <f>'Октябрь 2019'!AL176+AK176</f>
        <v>0</v>
      </c>
      <c r="AM176" s="82">
        <f t="shared" si="2"/>
        <v>0</v>
      </c>
      <c r="AN176" s="84">
        <f>'Октябрь 2019'!AN176+AM176</f>
        <v>0</v>
      </c>
      <c r="AO176" s="82">
        <f t="shared" si="3"/>
        <v>0</v>
      </c>
      <c r="AP176" s="85">
        <f>'Октябрь 2019'!AP176+'Ноябрь 2020'!AO176</f>
        <v>0</v>
      </c>
      <c r="AQ176" s="82">
        <f t="shared" si="4"/>
        <v>0</v>
      </c>
      <c r="AR176" s="86">
        <f>'Октябрь 2019'!AR176+'Ноябрь 2020'!AQ176</f>
        <v>0</v>
      </c>
      <c r="AS176" s="87">
        <f>'Январь 2020'!AW176</f>
        <v>0</v>
      </c>
      <c r="AT176" s="88">
        <f>'Январь 2020'!AX176</f>
        <v>0</v>
      </c>
      <c r="AU176" s="45">
        <f t="shared" si="5"/>
        <v>0</v>
      </c>
    </row>
    <row r="177" spans="1:47" ht="14.25" customHeight="1">
      <c r="A177" s="71">
        <f>'Январь 2020'!A177</f>
        <v>0</v>
      </c>
      <c r="B177" s="72">
        <f>'Январь 2020'!G177</f>
        <v>0</v>
      </c>
      <c r="C177" s="73">
        <f>'Январь 2020'!B177</f>
        <v>0</v>
      </c>
      <c r="D177" s="153"/>
      <c r="E177" s="75"/>
      <c r="F177" s="76"/>
      <c r="G177" s="76"/>
      <c r="H177" s="75"/>
      <c r="I177" s="75"/>
      <c r="J177" s="153"/>
      <c r="K177" s="153"/>
      <c r="L177" s="75"/>
      <c r="M177" s="76"/>
      <c r="N177" s="76"/>
      <c r="O177" s="75"/>
      <c r="P177" s="75"/>
      <c r="Q177" s="153"/>
      <c r="R177" s="153"/>
      <c r="S177" s="75"/>
      <c r="T177" s="76"/>
      <c r="U177" s="76"/>
      <c r="V177" s="75"/>
      <c r="W177" s="75"/>
      <c r="X177" s="153"/>
      <c r="Y177" s="153"/>
      <c r="Z177" s="75"/>
      <c r="AA177" s="76"/>
      <c r="AB177" s="76"/>
      <c r="AC177" s="75"/>
      <c r="AD177" s="75"/>
      <c r="AE177" s="153"/>
      <c r="AF177" s="153"/>
      <c r="AG177" s="75"/>
      <c r="AH177" s="76"/>
      <c r="AI177" s="80">
        <f t="shared" si="0"/>
        <v>0</v>
      </c>
      <c r="AJ177" s="81">
        <f>'Октябрь 2019'!AJ177-AI177</f>
        <v>0</v>
      </c>
      <c r="AK177" s="82">
        <f t="shared" si="1"/>
        <v>0</v>
      </c>
      <c r="AL177" s="83">
        <f>'Октябрь 2019'!AL177+AK177</f>
        <v>0</v>
      </c>
      <c r="AM177" s="82">
        <f t="shared" si="2"/>
        <v>0</v>
      </c>
      <c r="AN177" s="84">
        <f>'Октябрь 2019'!AN177+AM177</f>
        <v>0</v>
      </c>
      <c r="AO177" s="82">
        <f t="shared" si="3"/>
        <v>0</v>
      </c>
      <c r="AP177" s="85">
        <f>'Октябрь 2019'!AP177+'Ноябрь 2020'!AO177</f>
        <v>0</v>
      </c>
      <c r="AQ177" s="82">
        <f t="shared" si="4"/>
        <v>0</v>
      </c>
      <c r="AR177" s="86">
        <f>'Октябрь 2019'!AR177+'Ноябрь 2020'!AQ177</f>
        <v>0</v>
      </c>
      <c r="AS177" s="87">
        <f>'Январь 2020'!AW177</f>
        <v>0</v>
      </c>
      <c r="AT177" s="88">
        <f>'Январь 2020'!AX177</f>
        <v>0</v>
      </c>
      <c r="AU177" s="45">
        <f t="shared" si="5"/>
        <v>0</v>
      </c>
    </row>
    <row r="178" spans="1:47" ht="14.25" customHeight="1">
      <c r="A178" s="71">
        <f>'Январь 2020'!A178</f>
        <v>0</v>
      </c>
      <c r="B178" s="72">
        <f>'Январь 2020'!G178</f>
        <v>0</v>
      </c>
      <c r="C178" s="73">
        <f>'Январь 2020'!B178</f>
        <v>0</v>
      </c>
      <c r="D178" s="153"/>
      <c r="E178" s="75"/>
      <c r="F178" s="76"/>
      <c r="G178" s="76"/>
      <c r="H178" s="75"/>
      <c r="I178" s="75"/>
      <c r="J178" s="153"/>
      <c r="K178" s="153"/>
      <c r="L178" s="75"/>
      <c r="M178" s="76"/>
      <c r="N178" s="76"/>
      <c r="O178" s="75"/>
      <c r="P178" s="75"/>
      <c r="Q178" s="153"/>
      <c r="R178" s="153"/>
      <c r="S178" s="75"/>
      <c r="T178" s="76"/>
      <c r="U178" s="76"/>
      <c r="V178" s="75"/>
      <c r="W178" s="75"/>
      <c r="X178" s="153"/>
      <c r="Y178" s="153"/>
      <c r="Z178" s="75"/>
      <c r="AA178" s="76"/>
      <c r="AB178" s="76"/>
      <c r="AC178" s="75"/>
      <c r="AD178" s="75"/>
      <c r="AE178" s="153"/>
      <c r="AF178" s="153"/>
      <c r="AG178" s="75"/>
      <c r="AH178" s="76"/>
      <c r="AI178" s="80">
        <f t="shared" si="0"/>
        <v>0</v>
      </c>
      <c r="AJ178" s="81">
        <f>'Октябрь 2019'!AJ178-AI178</f>
        <v>0</v>
      </c>
      <c r="AK178" s="82">
        <f t="shared" si="1"/>
        <v>0</v>
      </c>
      <c r="AL178" s="83">
        <f>'Октябрь 2019'!AL178+AK178</f>
        <v>0</v>
      </c>
      <c r="AM178" s="82">
        <f t="shared" si="2"/>
        <v>0</v>
      </c>
      <c r="AN178" s="84">
        <f>'Октябрь 2019'!AN178+AM178</f>
        <v>0</v>
      </c>
      <c r="AO178" s="82">
        <f t="shared" si="3"/>
        <v>0</v>
      </c>
      <c r="AP178" s="85">
        <f>'Октябрь 2019'!AP178+'Ноябрь 2020'!AO178</f>
        <v>0</v>
      </c>
      <c r="AQ178" s="82">
        <f t="shared" si="4"/>
        <v>0</v>
      </c>
      <c r="AR178" s="86">
        <f>'Октябрь 2019'!AR178+'Ноябрь 2020'!AQ178</f>
        <v>0</v>
      </c>
      <c r="AS178" s="87">
        <f>'Январь 2020'!AW178</f>
        <v>0</v>
      </c>
      <c r="AT178" s="88">
        <f>'Январь 2020'!AX178</f>
        <v>0</v>
      </c>
      <c r="AU178" s="45">
        <f t="shared" si="5"/>
        <v>0</v>
      </c>
    </row>
    <row r="179" spans="1:47" ht="14.25" customHeight="1">
      <c r="A179" s="71">
        <f>'Январь 2020'!A179</f>
        <v>0</v>
      </c>
      <c r="B179" s="72">
        <f>'Январь 2020'!G179</f>
        <v>0</v>
      </c>
      <c r="C179" s="73">
        <f>'Январь 2020'!B179</f>
        <v>0</v>
      </c>
      <c r="D179" s="153"/>
      <c r="E179" s="75"/>
      <c r="F179" s="76"/>
      <c r="G179" s="76"/>
      <c r="H179" s="75"/>
      <c r="I179" s="75"/>
      <c r="J179" s="153"/>
      <c r="K179" s="153"/>
      <c r="L179" s="75"/>
      <c r="M179" s="76"/>
      <c r="N179" s="76"/>
      <c r="O179" s="75"/>
      <c r="P179" s="75"/>
      <c r="Q179" s="153"/>
      <c r="R179" s="153"/>
      <c r="S179" s="75"/>
      <c r="T179" s="76"/>
      <c r="U179" s="76"/>
      <c r="V179" s="75"/>
      <c r="W179" s="75"/>
      <c r="X179" s="153"/>
      <c r="Y179" s="153"/>
      <c r="Z179" s="75"/>
      <c r="AA179" s="76"/>
      <c r="AB179" s="76"/>
      <c r="AC179" s="75"/>
      <c r="AD179" s="75"/>
      <c r="AE179" s="153"/>
      <c r="AF179" s="153"/>
      <c r="AG179" s="75"/>
      <c r="AH179" s="76"/>
      <c r="AI179" s="80">
        <f t="shared" si="0"/>
        <v>0</v>
      </c>
      <c r="AJ179" s="81">
        <f>'Октябрь 2019'!AJ179-AI179</f>
        <v>0</v>
      </c>
      <c r="AK179" s="82">
        <f t="shared" si="1"/>
        <v>0</v>
      </c>
      <c r="AL179" s="83">
        <f>'Октябрь 2019'!AL179+AK179</f>
        <v>0</v>
      </c>
      <c r="AM179" s="82">
        <f t="shared" si="2"/>
        <v>0</v>
      </c>
      <c r="AN179" s="84">
        <f>'Октябрь 2019'!AN179+AM179</f>
        <v>0</v>
      </c>
      <c r="AO179" s="82">
        <f t="shared" si="3"/>
        <v>0</v>
      </c>
      <c r="AP179" s="85">
        <f>'Октябрь 2019'!AP179+'Ноябрь 2020'!AO179</f>
        <v>0</v>
      </c>
      <c r="AQ179" s="82">
        <f t="shared" si="4"/>
        <v>0</v>
      </c>
      <c r="AR179" s="86">
        <f>'Октябрь 2019'!AR179+'Ноябрь 2020'!AQ179</f>
        <v>0</v>
      </c>
      <c r="AS179" s="87">
        <f>'Январь 2020'!AW179</f>
        <v>0</v>
      </c>
      <c r="AT179" s="88">
        <f>'Январь 2020'!AX179</f>
        <v>0</v>
      </c>
      <c r="AU179" s="45">
        <f t="shared" si="5"/>
        <v>0</v>
      </c>
    </row>
    <row r="180" spans="1:47" ht="14.25" customHeight="1">
      <c r="A180" s="71">
        <f>'Январь 2020'!A180</f>
        <v>0</v>
      </c>
      <c r="B180" s="72">
        <f>'Январь 2020'!G180</f>
        <v>0</v>
      </c>
      <c r="C180" s="73">
        <f>'Январь 2020'!B180</f>
        <v>0</v>
      </c>
      <c r="D180" s="153"/>
      <c r="E180" s="75"/>
      <c r="F180" s="76"/>
      <c r="G180" s="76"/>
      <c r="H180" s="75"/>
      <c r="I180" s="75"/>
      <c r="J180" s="153"/>
      <c r="K180" s="153"/>
      <c r="L180" s="75"/>
      <c r="M180" s="76"/>
      <c r="N180" s="76"/>
      <c r="O180" s="75"/>
      <c r="P180" s="75"/>
      <c r="Q180" s="153"/>
      <c r="R180" s="153"/>
      <c r="S180" s="75"/>
      <c r="T180" s="76"/>
      <c r="U180" s="76"/>
      <c r="V180" s="75"/>
      <c r="W180" s="75"/>
      <c r="X180" s="153"/>
      <c r="Y180" s="153"/>
      <c r="Z180" s="75"/>
      <c r="AA180" s="76"/>
      <c r="AB180" s="76"/>
      <c r="AC180" s="75"/>
      <c r="AD180" s="75"/>
      <c r="AE180" s="153"/>
      <c r="AF180" s="153"/>
      <c r="AG180" s="75"/>
      <c r="AH180" s="76"/>
      <c r="AI180" s="80">
        <f t="shared" si="0"/>
        <v>0</v>
      </c>
      <c r="AJ180" s="81">
        <f>'Октябрь 2019'!AJ180-AI180</f>
        <v>0</v>
      </c>
      <c r="AK180" s="82">
        <f t="shared" si="1"/>
        <v>0</v>
      </c>
      <c r="AL180" s="83">
        <f>'Октябрь 2019'!AL180+AK180</f>
        <v>0</v>
      </c>
      <c r="AM180" s="82">
        <f t="shared" si="2"/>
        <v>0</v>
      </c>
      <c r="AN180" s="84">
        <f>'Октябрь 2019'!AN180+AM180</f>
        <v>0</v>
      </c>
      <c r="AO180" s="82">
        <f t="shared" si="3"/>
        <v>0</v>
      </c>
      <c r="AP180" s="85">
        <f>'Октябрь 2019'!AP180+'Ноябрь 2020'!AO180</f>
        <v>0</v>
      </c>
      <c r="AQ180" s="82">
        <f t="shared" si="4"/>
        <v>0</v>
      </c>
      <c r="AR180" s="86">
        <f>'Октябрь 2019'!AR180+'Ноябрь 2020'!AQ180</f>
        <v>0</v>
      </c>
      <c r="AS180" s="87">
        <f>'Январь 2020'!AW180</f>
        <v>0</v>
      </c>
      <c r="AT180" s="88">
        <f>'Январь 2020'!AX180</f>
        <v>0</v>
      </c>
      <c r="AU180" s="45">
        <f t="shared" si="5"/>
        <v>0</v>
      </c>
    </row>
    <row r="181" spans="1:47" ht="14.25" customHeight="1">
      <c r="A181" s="71">
        <f>'Январь 2020'!A181</f>
        <v>0</v>
      </c>
      <c r="B181" s="72">
        <f>'Январь 2020'!G181</f>
        <v>0</v>
      </c>
      <c r="C181" s="73">
        <f>'Январь 2020'!B181</f>
        <v>0</v>
      </c>
      <c r="D181" s="153"/>
      <c r="E181" s="75"/>
      <c r="F181" s="76"/>
      <c r="G181" s="76"/>
      <c r="H181" s="75"/>
      <c r="I181" s="75"/>
      <c r="J181" s="153"/>
      <c r="K181" s="153"/>
      <c r="L181" s="75"/>
      <c r="M181" s="76"/>
      <c r="N181" s="76"/>
      <c r="O181" s="75"/>
      <c r="P181" s="75"/>
      <c r="Q181" s="153"/>
      <c r="R181" s="153"/>
      <c r="S181" s="75"/>
      <c r="T181" s="76"/>
      <c r="U181" s="76"/>
      <c r="V181" s="75"/>
      <c r="W181" s="75"/>
      <c r="X181" s="153"/>
      <c r="Y181" s="153"/>
      <c r="Z181" s="75"/>
      <c r="AA181" s="76"/>
      <c r="AB181" s="76"/>
      <c r="AC181" s="75"/>
      <c r="AD181" s="75"/>
      <c r="AE181" s="153"/>
      <c r="AF181" s="153"/>
      <c r="AG181" s="75"/>
      <c r="AH181" s="76"/>
      <c r="AI181" s="80">
        <f t="shared" si="0"/>
        <v>0</v>
      </c>
      <c r="AJ181" s="81">
        <f>'Октябрь 2019'!AJ181-AI181</f>
        <v>0</v>
      </c>
      <c r="AK181" s="82">
        <f t="shared" si="1"/>
        <v>0</v>
      </c>
      <c r="AL181" s="83">
        <f>'Октябрь 2019'!AL181+AK181</f>
        <v>0</v>
      </c>
      <c r="AM181" s="82">
        <f t="shared" si="2"/>
        <v>0</v>
      </c>
      <c r="AN181" s="84">
        <f>'Октябрь 2019'!AN181+AM181</f>
        <v>0</v>
      </c>
      <c r="AO181" s="82">
        <f t="shared" si="3"/>
        <v>0</v>
      </c>
      <c r="AP181" s="85">
        <f>'Октябрь 2019'!AP181+'Ноябрь 2020'!AO181</f>
        <v>0</v>
      </c>
      <c r="AQ181" s="82">
        <f t="shared" si="4"/>
        <v>0</v>
      </c>
      <c r="AR181" s="86">
        <f>'Октябрь 2019'!AR181+'Ноябрь 2020'!AQ181</f>
        <v>0</v>
      </c>
      <c r="AS181" s="87">
        <f>'Январь 2020'!AW181</f>
        <v>0</v>
      </c>
      <c r="AT181" s="88">
        <f>'Январь 2020'!AX181</f>
        <v>0</v>
      </c>
      <c r="AU181" s="45">
        <f t="shared" si="5"/>
        <v>0</v>
      </c>
    </row>
    <row r="182" spans="1:47" ht="14.25" customHeight="1">
      <c r="A182" s="71">
        <f>'Январь 2020'!A182</f>
        <v>0</v>
      </c>
      <c r="B182" s="72">
        <f>'Январь 2020'!G182</f>
        <v>0</v>
      </c>
      <c r="C182" s="73">
        <f>'Январь 2020'!B182</f>
        <v>0</v>
      </c>
      <c r="D182" s="153"/>
      <c r="E182" s="75"/>
      <c r="F182" s="76"/>
      <c r="G182" s="76"/>
      <c r="H182" s="75"/>
      <c r="I182" s="75"/>
      <c r="J182" s="153"/>
      <c r="K182" s="153"/>
      <c r="L182" s="75"/>
      <c r="M182" s="76"/>
      <c r="N182" s="76"/>
      <c r="O182" s="75"/>
      <c r="P182" s="75"/>
      <c r="Q182" s="153"/>
      <c r="R182" s="153"/>
      <c r="S182" s="75"/>
      <c r="T182" s="76"/>
      <c r="U182" s="76"/>
      <c r="V182" s="75"/>
      <c r="W182" s="75"/>
      <c r="X182" s="153"/>
      <c r="Y182" s="153"/>
      <c r="Z182" s="75"/>
      <c r="AA182" s="76"/>
      <c r="AB182" s="76"/>
      <c r="AC182" s="75"/>
      <c r="AD182" s="75"/>
      <c r="AE182" s="153"/>
      <c r="AF182" s="153"/>
      <c r="AG182" s="75"/>
      <c r="AH182" s="76"/>
      <c r="AI182" s="80">
        <f t="shared" si="0"/>
        <v>0</v>
      </c>
      <c r="AJ182" s="81">
        <f>'Октябрь 2019'!AJ182-AI182</f>
        <v>0</v>
      </c>
      <c r="AK182" s="82">
        <f t="shared" si="1"/>
        <v>0</v>
      </c>
      <c r="AL182" s="83">
        <f>'Октябрь 2019'!AL182+AK182</f>
        <v>0</v>
      </c>
      <c r="AM182" s="82">
        <f t="shared" si="2"/>
        <v>0</v>
      </c>
      <c r="AN182" s="84">
        <f>'Октябрь 2019'!AN182+AM182</f>
        <v>0</v>
      </c>
      <c r="AO182" s="82">
        <f t="shared" si="3"/>
        <v>0</v>
      </c>
      <c r="AP182" s="85">
        <f>'Октябрь 2019'!AP182+'Ноябрь 2020'!AO182</f>
        <v>0</v>
      </c>
      <c r="AQ182" s="82">
        <f t="shared" si="4"/>
        <v>0</v>
      </c>
      <c r="AR182" s="86">
        <f>'Октябрь 2019'!AR182+'Ноябрь 2020'!AQ182</f>
        <v>0</v>
      </c>
      <c r="AS182" s="87">
        <f>'Январь 2020'!AW182</f>
        <v>0</v>
      </c>
      <c r="AT182" s="88">
        <f>'Январь 2020'!AX182</f>
        <v>0</v>
      </c>
      <c r="AU182" s="45">
        <f t="shared" si="5"/>
        <v>0</v>
      </c>
    </row>
    <row r="183" spans="1:47" ht="14.25" customHeight="1">
      <c r="A183" s="71">
        <f>'Январь 2020'!A183</f>
        <v>0</v>
      </c>
      <c r="B183" s="72">
        <f>'Январь 2020'!G183</f>
        <v>0</v>
      </c>
      <c r="C183" s="73">
        <f>'Январь 2020'!B183</f>
        <v>0</v>
      </c>
      <c r="D183" s="153"/>
      <c r="E183" s="75"/>
      <c r="F183" s="76"/>
      <c r="G183" s="76"/>
      <c r="H183" s="75"/>
      <c r="I183" s="75"/>
      <c r="J183" s="153"/>
      <c r="K183" s="153"/>
      <c r="L183" s="75"/>
      <c r="M183" s="76"/>
      <c r="N183" s="76"/>
      <c r="O183" s="75"/>
      <c r="P183" s="75"/>
      <c r="Q183" s="153"/>
      <c r="R183" s="153"/>
      <c r="S183" s="75"/>
      <c r="T183" s="76"/>
      <c r="U183" s="76"/>
      <c r="V183" s="75"/>
      <c r="W183" s="75"/>
      <c r="X183" s="153"/>
      <c r="Y183" s="153"/>
      <c r="Z183" s="75"/>
      <c r="AA183" s="76"/>
      <c r="AB183" s="76"/>
      <c r="AC183" s="75"/>
      <c r="AD183" s="75"/>
      <c r="AE183" s="153"/>
      <c r="AF183" s="153"/>
      <c r="AG183" s="75"/>
      <c r="AH183" s="76"/>
      <c r="AI183" s="80">
        <f t="shared" si="0"/>
        <v>0</v>
      </c>
      <c r="AJ183" s="81">
        <f>'Октябрь 2019'!AJ183-AI183</f>
        <v>0</v>
      </c>
      <c r="AK183" s="82">
        <f t="shared" si="1"/>
        <v>0</v>
      </c>
      <c r="AL183" s="83">
        <f>'Октябрь 2019'!AL183+AK183</f>
        <v>0</v>
      </c>
      <c r="AM183" s="82">
        <f t="shared" si="2"/>
        <v>0</v>
      </c>
      <c r="AN183" s="84">
        <f>'Октябрь 2019'!AN183+AM183</f>
        <v>0</v>
      </c>
      <c r="AO183" s="82">
        <f t="shared" si="3"/>
        <v>0</v>
      </c>
      <c r="AP183" s="85">
        <f>'Октябрь 2019'!AP183+'Ноябрь 2020'!AO183</f>
        <v>0</v>
      </c>
      <c r="AQ183" s="82">
        <f t="shared" si="4"/>
        <v>0</v>
      </c>
      <c r="AR183" s="86">
        <f>'Октябрь 2019'!AR183+'Ноябрь 2020'!AQ183</f>
        <v>0</v>
      </c>
      <c r="AS183" s="87">
        <f>'Январь 2020'!AW183</f>
        <v>0</v>
      </c>
      <c r="AT183" s="88">
        <f>'Январь 2020'!AX183</f>
        <v>0</v>
      </c>
      <c r="AU183" s="45">
        <f t="shared" si="5"/>
        <v>0</v>
      </c>
    </row>
    <row r="184" spans="1:47" ht="14.25" customHeight="1">
      <c r="A184" s="71">
        <f>'Январь 2020'!A184</f>
        <v>0</v>
      </c>
      <c r="B184" s="72">
        <f>'Январь 2020'!G184</f>
        <v>0</v>
      </c>
      <c r="C184" s="73">
        <f>'Январь 2020'!B184</f>
        <v>0</v>
      </c>
      <c r="D184" s="153"/>
      <c r="E184" s="75"/>
      <c r="F184" s="76"/>
      <c r="G184" s="76"/>
      <c r="H184" s="75"/>
      <c r="I184" s="75"/>
      <c r="J184" s="153"/>
      <c r="K184" s="153"/>
      <c r="L184" s="75"/>
      <c r="M184" s="76"/>
      <c r="N184" s="76"/>
      <c r="O184" s="75"/>
      <c r="P184" s="75"/>
      <c r="Q184" s="153"/>
      <c r="R184" s="153"/>
      <c r="S184" s="75"/>
      <c r="T184" s="76"/>
      <c r="U184" s="76"/>
      <c r="V184" s="75"/>
      <c r="W184" s="75"/>
      <c r="X184" s="153"/>
      <c r="Y184" s="153"/>
      <c r="Z184" s="75"/>
      <c r="AA184" s="76"/>
      <c r="AB184" s="76"/>
      <c r="AC184" s="75"/>
      <c r="AD184" s="75"/>
      <c r="AE184" s="153"/>
      <c r="AF184" s="153"/>
      <c r="AG184" s="75"/>
      <c r="AH184" s="76"/>
      <c r="AI184" s="80">
        <f t="shared" si="0"/>
        <v>0</v>
      </c>
      <c r="AJ184" s="81">
        <f>'Октябрь 2019'!AJ184-AI184</f>
        <v>0</v>
      </c>
      <c r="AK184" s="82">
        <f t="shared" si="1"/>
        <v>0</v>
      </c>
      <c r="AL184" s="83">
        <f>'Октябрь 2019'!AL184+AK184</f>
        <v>0</v>
      </c>
      <c r="AM184" s="82">
        <f t="shared" si="2"/>
        <v>0</v>
      </c>
      <c r="AN184" s="84">
        <f>'Октябрь 2019'!AN184+AM184</f>
        <v>0</v>
      </c>
      <c r="AO184" s="82">
        <f t="shared" si="3"/>
        <v>0</v>
      </c>
      <c r="AP184" s="85">
        <f>'Октябрь 2019'!AP184+'Ноябрь 2020'!AO184</f>
        <v>0</v>
      </c>
      <c r="AQ184" s="82">
        <f t="shared" si="4"/>
        <v>0</v>
      </c>
      <c r="AR184" s="86">
        <f>'Октябрь 2019'!AR184+'Ноябрь 2020'!AQ184</f>
        <v>0</v>
      </c>
      <c r="AS184" s="87">
        <f>'Январь 2020'!AW184</f>
        <v>0</v>
      </c>
      <c r="AT184" s="88">
        <f>'Январь 2020'!AX184</f>
        <v>0</v>
      </c>
      <c r="AU184" s="45">
        <f t="shared" si="5"/>
        <v>0</v>
      </c>
    </row>
    <row r="185" spans="1:47" ht="14.25" customHeight="1">
      <c r="A185" s="71">
        <f>'Январь 2020'!A185</f>
        <v>0</v>
      </c>
      <c r="B185" s="72">
        <f>'Январь 2020'!G185</f>
        <v>0</v>
      </c>
      <c r="C185" s="73">
        <f>'Январь 2020'!B185</f>
        <v>0</v>
      </c>
      <c r="D185" s="153"/>
      <c r="E185" s="75"/>
      <c r="F185" s="76"/>
      <c r="G185" s="76"/>
      <c r="H185" s="75"/>
      <c r="I185" s="75"/>
      <c r="J185" s="153"/>
      <c r="K185" s="153"/>
      <c r="L185" s="75"/>
      <c r="M185" s="76"/>
      <c r="N185" s="76"/>
      <c r="O185" s="75"/>
      <c r="P185" s="75"/>
      <c r="Q185" s="153"/>
      <c r="R185" s="153"/>
      <c r="S185" s="75"/>
      <c r="T185" s="76"/>
      <c r="U185" s="76"/>
      <c r="V185" s="75"/>
      <c r="W185" s="75"/>
      <c r="X185" s="153"/>
      <c r="Y185" s="153"/>
      <c r="Z185" s="75"/>
      <c r="AA185" s="76"/>
      <c r="AB185" s="76"/>
      <c r="AC185" s="75"/>
      <c r="AD185" s="75"/>
      <c r="AE185" s="153"/>
      <c r="AF185" s="153"/>
      <c r="AG185" s="75"/>
      <c r="AH185" s="76"/>
      <c r="AI185" s="80">
        <f t="shared" si="0"/>
        <v>0</v>
      </c>
      <c r="AJ185" s="81">
        <f>'Октябрь 2019'!AJ185-AI185</f>
        <v>0</v>
      </c>
      <c r="AK185" s="82">
        <f t="shared" si="1"/>
        <v>0</v>
      </c>
      <c r="AL185" s="83">
        <f>'Октябрь 2019'!AL185+AK185</f>
        <v>0</v>
      </c>
      <c r="AM185" s="82">
        <f t="shared" si="2"/>
        <v>0</v>
      </c>
      <c r="AN185" s="84">
        <f>'Октябрь 2019'!AN185+AM185</f>
        <v>0</v>
      </c>
      <c r="AO185" s="82">
        <f t="shared" si="3"/>
        <v>0</v>
      </c>
      <c r="AP185" s="85">
        <f>'Октябрь 2019'!AP185+'Ноябрь 2020'!AO185</f>
        <v>0</v>
      </c>
      <c r="AQ185" s="82">
        <f t="shared" si="4"/>
        <v>0</v>
      </c>
      <c r="AR185" s="86">
        <f>'Октябрь 2019'!AR185+'Ноябрь 2020'!AQ185</f>
        <v>0</v>
      </c>
      <c r="AS185" s="87">
        <f>'Январь 2020'!AW185</f>
        <v>0</v>
      </c>
      <c r="AT185" s="88">
        <f>'Январь 2020'!AX185</f>
        <v>0</v>
      </c>
      <c r="AU185" s="45">
        <f t="shared" si="5"/>
        <v>0</v>
      </c>
    </row>
    <row r="186" spans="1:47" ht="14.25" customHeight="1">
      <c r="A186" s="71">
        <f>'Январь 2020'!A186</f>
        <v>0</v>
      </c>
      <c r="B186" s="72">
        <f>'Январь 2020'!G186</f>
        <v>0</v>
      </c>
      <c r="C186" s="73">
        <f>'Январь 2020'!B186</f>
        <v>0</v>
      </c>
      <c r="D186" s="153"/>
      <c r="E186" s="75"/>
      <c r="F186" s="76"/>
      <c r="G186" s="76"/>
      <c r="H186" s="75"/>
      <c r="I186" s="75"/>
      <c r="J186" s="153"/>
      <c r="K186" s="153"/>
      <c r="L186" s="75"/>
      <c r="M186" s="76"/>
      <c r="N186" s="76"/>
      <c r="O186" s="75"/>
      <c r="P186" s="75"/>
      <c r="Q186" s="153"/>
      <c r="R186" s="153"/>
      <c r="S186" s="75"/>
      <c r="T186" s="76"/>
      <c r="U186" s="76"/>
      <c r="V186" s="75"/>
      <c r="W186" s="75"/>
      <c r="X186" s="153"/>
      <c r="Y186" s="153"/>
      <c r="Z186" s="75"/>
      <c r="AA186" s="76"/>
      <c r="AB186" s="76"/>
      <c r="AC186" s="75"/>
      <c r="AD186" s="75"/>
      <c r="AE186" s="153"/>
      <c r="AF186" s="153"/>
      <c r="AG186" s="75"/>
      <c r="AH186" s="76"/>
      <c r="AI186" s="80">
        <f t="shared" si="0"/>
        <v>0</v>
      </c>
      <c r="AJ186" s="81">
        <f>'Октябрь 2019'!AJ186-AI186</f>
        <v>0</v>
      </c>
      <c r="AK186" s="82">
        <f t="shared" si="1"/>
        <v>0</v>
      </c>
      <c r="AL186" s="83">
        <f>'Октябрь 2019'!AL186+AK186</f>
        <v>0</v>
      </c>
      <c r="AM186" s="82">
        <f t="shared" si="2"/>
        <v>0</v>
      </c>
      <c r="AN186" s="84">
        <f>'Октябрь 2019'!AN186+AM186</f>
        <v>0</v>
      </c>
      <c r="AO186" s="82">
        <f t="shared" si="3"/>
        <v>0</v>
      </c>
      <c r="AP186" s="85">
        <f>'Октябрь 2019'!AP186+'Ноябрь 2020'!AO186</f>
        <v>0</v>
      </c>
      <c r="AQ186" s="82">
        <f t="shared" si="4"/>
        <v>0</v>
      </c>
      <c r="AR186" s="86">
        <f>'Октябрь 2019'!AR186+'Ноябрь 2020'!AQ186</f>
        <v>0</v>
      </c>
      <c r="AS186" s="87">
        <f>'Январь 2020'!AW186</f>
        <v>0</v>
      </c>
      <c r="AT186" s="88">
        <f>'Январь 2020'!AX186</f>
        <v>0</v>
      </c>
      <c r="AU186" s="45">
        <f t="shared" si="5"/>
        <v>0</v>
      </c>
    </row>
    <row r="187" spans="1:47" ht="14.25" customHeight="1">
      <c r="A187" s="71">
        <f>'Январь 2020'!A187</f>
        <v>0</v>
      </c>
      <c r="B187" s="72">
        <f>'Январь 2020'!G187</f>
        <v>0</v>
      </c>
      <c r="C187" s="73">
        <f>'Январь 2020'!B187</f>
        <v>0</v>
      </c>
      <c r="D187" s="153"/>
      <c r="E187" s="75"/>
      <c r="F187" s="76"/>
      <c r="G187" s="76"/>
      <c r="H187" s="75"/>
      <c r="I187" s="75"/>
      <c r="J187" s="153"/>
      <c r="K187" s="153"/>
      <c r="L187" s="75"/>
      <c r="M187" s="76"/>
      <c r="N187" s="76"/>
      <c r="O187" s="75"/>
      <c r="P187" s="75"/>
      <c r="Q187" s="153"/>
      <c r="R187" s="153"/>
      <c r="S187" s="75"/>
      <c r="T187" s="76"/>
      <c r="U187" s="76"/>
      <c r="V187" s="75"/>
      <c r="W187" s="75"/>
      <c r="X187" s="153"/>
      <c r="Y187" s="153"/>
      <c r="Z187" s="75"/>
      <c r="AA187" s="76"/>
      <c r="AB187" s="76"/>
      <c r="AC187" s="75"/>
      <c r="AD187" s="75"/>
      <c r="AE187" s="153"/>
      <c r="AF187" s="153"/>
      <c r="AG187" s="75"/>
      <c r="AH187" s="76"/>
      <c r="AI187" s="80">
        <f t="shared" si="0"/>
        <v>0</v>
      </c>
      <c r="AJ187" s="81">
        <f>'Октябрь 2019'!AJ187-AI187</f>
        <v>0</v>
      </c>
      <c r="AK187" s="82">
        <f t="shared" si="1"/>
        <v>0</v>
      </c>
      <c r="AL187" s="83">
        <f>'Октябрь 2019'!AL187+AK187</f>
        <v>0</v>
      </c>
      <c r="AM187" s="82">
        <f t="shared" si="2"/>
        <v>0</v>
      </c>
      <c r="AN187" s="84">
        <f>'Октябрь 2019'!AN187+AM187</f>
        <v>0</v>
      </c>
      <c r="AO187" s="82">
        <f t="shared" si="3"/>
        <v>0</v>
      </c>
      <c r="AP187" s="85">
        <f>'Октябрь 2019'!AP187+'Ноябрь 2020'!AO187</f>
        <v>0</v>
      </c>
      <c r="AQ187" s="82">
        <f t="shared" si="4"/>
        <v>0</v>
      </c>
      <c r="AR187" s="86">
        <f>'Октябрь 2019'!AR187+'Ноябрь 2020'!AQ187</f>
        <v>0</v>
      </c>
      <c r="AS187" s="87">
        <f>'Январь 2020'!AW187</f>
        <v>0</v>
      </c>
      <c r="AT187" s="88">
        <f>'Январь 2020'!AX187</f>
        <v>0</v>
      </c>
      <c r="AU187" s="45">
        <f t="shared" si="5"/>
        <v>0</v>
      </c>
    </row>
    <row r="188" spans="1:47" ht="14.25" customHeight="1">
      <c r="A188" s="71">
        <f>'Январь 2020'!A188</f>
        <v>0</v>
      </c>
      <c r="B188" s="72">
        <f>'Январь 2020'!G188</f>
        <v>0</v>
      </c>
      <c r="C188" s="73">
        <f>'Январь 2020'!B188</f>
        <v>0</v>
      </c>
      <c r="D188" s="153"/>
      <c r="E188" s="75"/>
      <c r="F188" s="76"/>
      <c r="G188" s="76"/>
      <c r="H188" s="75"/>
      <c r="I188" s="75"/>
      <c r="J188" s="153"/>
      <c r="K188" s="153"/>
      <c r="L188" s="75"/>
      <c r="M188" s="76"/>
      <c r="N188" s="76"/>
      <c r="O188" s="75"/>
      <c r="P188" s="75"/>
      <c r="Q188" s="153"/>
      <c r="R188" s="153"/>
      <c r="S188" s="75"/>
      <c r="T188" s="76"/>
      <c r="U188" s="76"/>
      <c r="V188" s="75"/>
      <c r="W188" s="75"/>
      <c r="X188" s="153"/>
      <c r="Y188" s="153"/>
      <c r="Z188" s="75"/>
      <c r="AA188" s="76"/>
      <c r="AB188" s="76"/>
      <c r="AC188" s="75"/>
      <c r="AD188" s="75"/>
      <c r="AE188" s="153"/>
      <c r="AF188" s="153"/>
      <c r="AG188" s="75"/>
      <c r="AH188" s="76"/>
      <c r="AI188" s="80">
        <f t="shared" si="0"/>
        <v>0</v>
      </c>
      <c r="AJ188" s="81">
        <f>'Октябрь 2019'!AJ188-AI188</f>
        <v>0</v>
      </c>
      <c r="AK188" s="82">
        <f t="shared" si="1"/>
        <v>0</v>
      </c>
      <c r="AL188" s="83">
        <f>'Октябрь 2019'!AL188+AK188</f>
        <v>0</v>
      </c>
      <c r="AM188" s="82">
        <f t="shared" si="2"/>
        <v>0</v>
      </c>
      <c r="AN188" s="84">
        <f>'Октябрь 2019'!AN188+AM188</f>
        <v>0</v>
      </c>
      <c r="AO188" s="82">
        <f t="shared" si="3"/>
        <v>0</v>
      </c>
      <c r="AP188" s="85">
        <f>'Октябрь 2019'!AP188+'Ноябрь 2020'!AO188</f>
        <v>0</v>
      </c>
      <c r="AQ188" s="82">
        <f t="shared" si="4"/>
        <v>0</v>
      </c>
      <c r="AR188" s="86">
        <f>'Октябрь 2019'!AR188+'Ноябрь 2020'!AQ188</f>
        <v>0</v>
      </c>
      <c r="AS188" s="87">
        <f>'Январь 2020'!AW188</f>
        <v>0</v>
      </c>
      <c r="AT188" s="88">
        <f>'Январь 2020'!AX188</f>
        <v>0</v>
      </c>
      <c r="AU188" s="45">
        <f t="shared" si="5"/>
        <v>0</v>
      </c>
    </row>
    <row r="189" spans="1:47" ht="14.25" customHeight="1">
      <c r="A189" s="71">
        <f>'Январь 2020'!A189</f>
        <v>0</v>
      </c>
      <c r="B189" s="72">
        <f>'Январь 2020'!G189</f>
        <v>0</v>
      </c>
      <c r="C189" s="73">
        <f>'Январь 2020'!B189</f>
        <v>0</v>
      </c>
      <c r="D189" s="153"/>
      <c r="E189" s="75"/>
      <c r="F189" s="76"/>
      <c r="G189" s="76"/>
      <c r="H189" s="75"/>
      <c r="I189" s="75"/>
      <c r="J189" s="153"/>
      <c r="K189" s="153"/>
      <c r="L189" s="75"/>
      <c r="M189" s="76"/>
      <c r="N189" s="76"/>
      <c r="O189" s="75"/>
      <c r="P189" s="75"/>
      <c r="Q189" s="153"/>
      <c r="R189" s="153"/>
      <c r="S189" s="75"/>
      <c r="T189" s="76"/>
      <c r="U189" s="76"/>
      <c r="V189" s="75"/>
      <c r="W189" s="75"/>
      <c r="X189" s="153"/>
      <c r="Y189" s="153"/>
      <c r="Z189" s="75"/>
      <c r="AA189" s="76"/>
      <c r="AB189" s="76"/>
      <c r="AC189" s="75"/>
      <c r="AD189" s="75"/>
      <c r="AE189" s="153"/>
      <c r="AF189" s="153"/>
      <c r="AG189" s="75"/>
      <c r="AH189" s="76"/>
      <c r="AI189" s="80">
        <f t="shared" si="0"/>
        <v>0</v>
      </c>
      <c r="AJ189" s="81">
        <f>'Октябрь 2019'!AJ189-AI189</f>
        <v>0</v>
      </c>
      <c r="AK189" s="82">
        <f t="shared" si="1"/>
        <v>0</v>
      </c>
      <c r="AL189" s="83">
        <f>'Октябрь 2019'!AL189+AK189</f>
        <v>0</v>
      </c>
      <c r="AM189" s="82">
        <f t="shared" si="2"/>
        <v>0</v>
      </c>
      <c r="AN189" s="84">
        <f>'Октябрь 2019'!AN189+AM189</f>
        <v>0</v>
      </c>
      <c r="AO189" s="82">
        <f t="shared" si="3"/>
        <v>0</v>
      </c>
      <c r="AP189" s="85">
        <f>'Октябрь 2019'!AP189+'Ноябрь 2020'!AO189</f>
        <v>0</v>
      </c>
      <c r="AQ189" s="82">
        <f t="shared" si="4"/>
        <v>0</v>
      </c>
      <c r="AR189" s="86">
        <f>'Октябрь 2019'!AR189+'Ноябрь 2020'!AQ189</f>
        <v>0</v>
      </c>
      <c r="AS189" s="87">
        <f>'Январь 2020'!AW189</f>
        <v>0</v>
      </c>
      <c r="AT189" s="88">
        <f>'Январь 2020'!AX189</f>
        <v>0</v>
      </c>
      <c r="AU189" s="45">
        <f t="shared" si="5"/>
        <v>0</v>
      </c>
    </row>
    <row r="190" spans="1:47" ht="14.25" customHeight="1">
      <c r="A190" s="71">
        <f>'Январь 2020'!A190</f>
        <v>0</v>
      </c>
      <c r="B190" s="72">
        <f>'Январь 2020'!G190</f>
        <v>0</v>
      </c>
      <c r="C190" s="73">
        <f>'Январь 2020'!B190</f>
        <v>0</v>
      </c>
      <c r="D190" s="153"/>
      <c r="E190" s="75"/>
      <c r="F190" s="76"/>
      <c r="G190" s="76"/>
      <c r="H190" s="75"/>
      <c r="I190" s="75"/>
      <c r="J190" s="153"/>
      <c r="K190" s="153"/>
      <c r="L190" s="75"/>
      <c r="M190" s="76"/>
      <c r="N190" s="76"/>
      <c r="O190" s="75"/>
      <c r="P190" s="75"/>
      <c r="Q190" s="153"/>
      <c r="R190" s="153"/>
      <c r="S190" s="75"/>
      <c r="T190" s="76"/>
      <c r="U190" s="76"/>
      <c r="V190" s="75"/>
      <c r="W190" s="75"/>
      <c r="X190" s="153"/>
      <c r="Y190" s="153"/>
      <c r="Z190" s="75"/>
      <c r="AA190" s="76"/>
      <c r="AB190" s="76"/>
      <c r="AC190" s="75"/>
      <c r="AD190" s="75"/>
      <c r="AE190" s="153"/>
      <c r="AF190" s="153"/>
      <c r="AG190" s="75"/>
      <c r="AH190" s="76"/>
      <c r="AI190" s="80">
        <f t="shared" si="0"/>
        <v>0</v>
      </c>
      <c r="AJ190" s="81">
        <f>'Октябрь 2019'!AJ190-AI190</f>
        <v>0</v>
      </c>
      <c r="AK190" s="82">
        <f t="shared" si="1"/>
        <v>0</v>
      </c>
      <c r="AL190" s="83">
        <f>'Октябрь 2019'!AL190+AK190</f>
        <v>0</v>
      </c>
      <c r="AM190" s="82">
        <f t="shared" si="2"/>
        <v>0</v>
      </c>
      <c r="AN190" s="84">
        <f>'Октябрь 2019'!AN190+AM190</f>
        <v>0</v>
      </c>
      <c r="AO190" s="82">
        <f t="shared" si="3"/>
        <v>0</v>
      </c>
      <c r="AP190" s="85">
        <f>'Октябрь 2019'!AP190+'Ноябрь 2020'!AO190</f>
        <v>0</v>
      </c>
      <c r="AQ190" s="82">
        <f t="shared" si="4"/>
        <v>0</v>
      </c>
      <c r="AR190" s="86">
        <f>'Октябрь 2019'!AR190+'Ноябрь 2020'!AQ190</f>
        <v>0</v>
      </c>
      <c r="AS190" s="87">
        <f>'Январь 2020'!AW190</f>
        <v>0</v>
      </c>
      <c r="AT190" s="88">
        <f>'Январь 2020'!AX190</f>
        <v>0</v>
      </c>
      <c r="AU190" s="45">
        <f t="shared" si="5"/>
        <v>0</v>
      </c>
    </row>
    <row r="191" spans="1:47" ht="14.25" customHeight="1">
      <c r="A191" s="71">
        <f>'Январь 2020'!A191</f>
        <v>0</v>
      </c>
      <c r="B191" s="72">
        <f>'Январь 2020'!G191</f>
        <v>0</v>
      </c>
      <c r="C191" s="73">
        <f>'Январь 2020'!B191</f>
        <v>0</v>
      </c>
      <c r="D191" s="153"/>
      <c r="E191" s="75"/>
      <c r="F191" s="76"/>
      <c r="G191" s="76"/>
      <c r="H191" s="75"/>
      <c r="I191" s="75"/>
      <c r="J191" s="153"/>
      <c r="K191" s="153"/>
      <c r="L191" s="75"/>
      <c r="M191" s="76"/>
      <c r="N191" s="76"/>
      <c r="O191" s="75"/>
      <c r="P191" s="75"/>
      <c r="Q191" s="153"/>
      <c r="R191" s="153"/>
      <c r="S191" s="75"/>
      <c r="T191" s="76"/>
      <c r="U191" s="76"/>
      <c r="V191" s="75"/>
      <c r="W191" s="75"/>
      <c r="X191" s="153"/>
      <c r="Y191" s="153"/>
      <c r="Z191" s="75"/>
      <c r="AA191" s="76"/>
      <c r="AB191" s="76"/>
      <c r="AC191" s="75"/>
      <c r="AD191" s="75"/>
      <c r="AE191" s="153"/>
      <c r="AF191" s="153"/>
      <c r="AG191" s="75"/>
      <c r="AH191" s="76"/>
      <c r="AI191" s="80">
        <f t="shared" si="0"/>
        <v>0</v>
      </c>
      <c r="AJ191" s="81">
        <f>'Октябрь 2019'!AJ191-AI191</f>
        <v>0</v>
      </c>
      <c r="AK191" s="82">
        <f t="shared" si="1"/>
        <v>0</v>
      </c>
      <c r="AL191" s="83">
        <f>'Октябрь 2019'!AL191+AK191</f>
        <v>0</v>
      </c>
      <c r="AM191" s="82">
        <f t="shared" si="2"/>
        <v>0</v>
      </c>
      <c r="AN191" s="84">
        <f>'Октябрь 2019'!AN191+AM191</f>
        <v>0</v>
      </c>
      <c r="AO191" s="82">
        <f t="shared" si="3"/>
        <v>0</v>
      </c>
      <c r="AP191" s="85">
        <f>'Октябрь 2019'!AP191+'Ноябрь 2020'!AO191</f>
        <v>0</v>
      </c>
      <c r="AQ191" s="82">
        <f t="shared" si="4"/>
        <v>0</v>
      </c>
      <c r="AR191" s="86">
        <f>'Октябрь 2019'!AR191+'Ноябрь 2020'!AQ191</f>
        <v>0</v>
      </c>
      <c r="AS191" s="87">
        <f>'Январь 2020'!AW191</f>
        <v>0</v>
      </c>
      <c r="AT191" s="88">
        <f>'Январь 2020'!AX191</f>
        <v>0</v>
      </c>
      <c r="AU191" s="45">
        <f t="shared" si="5"/>
        <v>0</v>
      </c>
    </row>
    <row r="192" spans="1:47" ht="14.25" customHeight="1">
      <c r="A192" s="71">
        <f>'Январь 2020'!A192</f>
        <v>0</v>
      </c>
      <c r="B192" s="72">
        <f>'Январь 2020'!G192</f>
        <v>0</v>
      </c>
      <c r="C192" s="73">
        <f>'Январь 2020'!B192</f>
        <v>0</v>
      </c>
      <c r="D192" s="153"/>
      <c r="E192" s="75"/>
      <c r="F192" s="76"/>
      <c r="G192" s="76"/>
      <c r="H192" s="75"/>
      <c r="I192" s="75"/>
      <c r="J192" s="153"/>
      <c r="K192" s="153"/>
      <c r="L192" s="75"/>
      <c r="M192" s="76"/>
      <c r="N192" s="76"/>
      <c r="O192" s="75"/>
      <c r="P192" s="75"/>
      <c r="Q192" s="153"/>
      <c r="R192" s="153"/>
      <c r="S192" s="75"/>
      <c r="T192" s="76"/>
      <c r="U192" s="76"/>
      <c r="V192" s="75"/>
      <c r="W192" s="75"/>
      <c r="X192" s="153"/>
      <c r="Y192" s="153"/>
      <c r="Z192" s="75"/>
      <c r="AA192" s="76"/>
      <c r="AB192" s="76"/>
      <c r="AC192" s="75"/>
      <c r="AD192" s="75"/>
      <c r="AE192" s="153"/>
      <c r="AF192" s="153"/>
      <c r="AG192" s="75"/>
      <c r="AH192" s="76"/>
      <c r="AI192" s="80">
        <f t="shared" si="0"/>
        <v>0</v>
      </c>
      <c r="AJ192" s="81">
        <f>'Октябрь 2019'!AJ192-AI192</f>
        <v>0</v>
      </c>
      <c r="AK192" s="82">
        <f t="shared" si="1"/>
        <v>0</v>
      </c>
      <c r="AL192" s="83">
        <f>'Октябрь 2019'!AL192+AK192</f>
        <v>0</v>
      </c>
      <c r="AM192" s="82">
        <f t="shared" si="2"/>
        <v>0</v>
      </c>
      <c r="AN192" s="84">
        <f>'Октябрь 2019'!AN192+AM192</f>
        <v>0</v>
      </c>
      <c r="AO192" s="82">
        <f t="shared" si="3"/>
        <v>0</v>
      </c>
      <c r="AP192" s="85">
        <f>'Октябрь 2019'!AP192+'Ноябрь 2020'!AO192</f>
        <v>0</v>
      </c>
      <c r="AQ192" s="82">
        <f t="shared" si="4"/>
        <v>0</v>
      </c>
      <c r="AR192" s="86">
        <f>'Октябрь 2019'!AR192+'Ноябрь 2020'!AQ192</f>
        <v>0</v>
      </c>
      <c r="AS192" s="87">
        <f>'Январь 2020'!AW192</f>
        <v>0</v>
      </c>
      <c r="AT192" s="88">
        <f>'Январь 2020'!AX192</f>
        <v>0</v>
      </c>
      <c r="AU192" s="45">
        <f t="shared" si="5"/>
        <v>0</v>
      </c>
    </row>
    <row r="193" spans="1:47" ht="14.25" customHeight="1">
      <c r="A193" s="71">
        <f>'Январь 2020'!A193</f>
        <v>0</v>
      </c>
      <c r="B193" s="72">
        <f>'Январь 2020'!G193</f>
        <v>0</v>
      </c>
      <c r="C193" s="73">
        <f>'Январь 2020'!B193</f>
        <v>0</v>
      </c>
      <c r="D193" s="153"/>
      <c r="E193" s="75"/>
      <c r="F193" s="76"/>
      <c r="G193" s="76"/>
      <c r="H193" s="75"/>
      <c r="I193" s="75"/>
      <c r="J193" s="153"/>
      <c r="K193" s="153"/>
      <c r="L193" s="75"/>
      <c r="M193" s="76"/>
      <c r="N193" s="76"/>
      <c r="O193" s="75"/>
      <c r="P193" s="75"/>
      <c r="Q193" s="153"/>
      <c r="R193" s="153"/>
      <c r="S193" s="75"/>
      <c r="T193" s="76"/>
      <c r="U193" s="76"/>
      <c r="V193" s="75"/>
      <c r="W193" s="75"/>
      <c r="X193" s="153"/>
      <c r="Y193" s="153"/>
      <c r="Z193" s="75"/>
      <c r="AA193" s="76"/>
      <c r="AB193" s="76"/>
      <c r="AC193" s="75"/>
      <c r="AD193" s="75"/>
      <c r="AE193" s="153"/>
      <c r="AF193" s="153"/>
      <c r="AG193" s="75"/>
      <c r="AH193" s="76"/>
      <c r="AI193" s="80">
        <f t="shared" si="0"/>
        <v>0</v>
      </c>
      <c r="AJ193" s="81">
        <f>'Октябрь 2019'!AJ193-AI193</f>
        <v>0</v>
      </c>
      <c r="AK193" s="82">
        <f t="shared" si="1"/>
        <v>0</v>
      </c>
      <c r="AL193" s="83">
        <f>'Октябрь 2019'!AL193+AK193</f>
        <v>0</v>
      </c>
      <c r="AM193" s="82">
        <f t="shared" si="2"/>
        <v>0</v>
      </c>
      <c r="AN193" s="84">
        <f>'Октябрь 2019'!AN193+AM193</f>
        <v>0</v>
      </c>
      <c r="AO193" s="82">
        <f t="shared" si="3"/>
        <v>0</v>
      </c>
      <c r="AP193" s="85">
        <f>'Октябрь 2019'!AP193+'Ноябрь 2020'!AO193</f>
        <v>0</v>
      </c>
      <c r="AQ193" s="82">
        <f t="shared" si="4"/>
        <v>0</v>
      </c>
      <c r="AR193" s="86">
        <f>'Октябрь 2019'!AR193+'Ноябрь 2020'!AQ193</f>
        <v>0</v>
      </c>
      <c r="AS193" s="87">
        <f>'Январь 2020'!AW193</f>
        <v>0</v>
      </c>
      <c r="AT193" s="88">
        <f>'Январь 2020'!AX193</f>
        <v>0</v>
      </c>
      <c r="AU193" s="45">
        <f t="shared" si="5"/>
        <v>0</v>
      </c>
    </row>
    <row r="194" spans="1:47" ht="14.25" customHeight="1">
      <c r="A194" s="71">
        <f>'Январь 2020'!A194</f>
        <v>0</v>
      </c>
      <c r="B194" s="72">
        <f>'Январь 2020'!G194</f>
        <v>0</v>
      </c>
      <c r="C194" s="73">
        <f>'Январь 2020'!B194</f>
        <v>0</v>
      </c>
      <c r="D194" s="153"/>
      <c r="E194" s="75"/>
      <c r="F194" s="76"/>
      <c r="G194" s="76"/>
      <c r="H194" s="75"/>
      <c r="I194" s="75"/>
      <c r="J194" s="153"/>
      <c r="K194" s="153"/>
      <c r="L194" s="75"/>
      <c r="M194" s="76"/>
      <c r="N194" s="76"/>
      <c r="O194" s="75"/>
      <c r="P194" s="75"/>
      <c r="Q194" s="153"/>
      <c r="R194" s="153"/>
      <c r="S194" s="75"/>
      <c r="T194" s="76"/>
      <c r="U194" s="76"/>
      <c r="V194" s="75"/>
      <c r="W194" s="75"/>
      <c r="X194" s="153"/>
      <c r="Y194" s="153"/>
      <c r="Z194" s="75"/>
      <c r="AA194" s="76"/>
      <c r="AB194" s="76"/>
      <c r="AC194" s="75"/>
      <c r="AD194" s="75"/>
      <c r="AE194" s="153"/>
      <c r="AF194" s="153"/>
      <c r="AG194" s="75"/>
      <c r="AH194" s="76"/>
      <c r="AI194" s="80">
        <f t="shared" si="0"/>
        <v>0</v>
      </c>
      <c r="AJ194" s="81">
        <f>'Октябрь 2019'!AJ194-AI194</f>
        <v>-11</v>
      </c>
      <c r="AK194" s="82">
        <f t="shared" si="1"/>
        <v>0</v>
      </c>
      <c r="AL194" s="83">
        <f>'Октябрь 2019'!AL194+AK194</f>
        <v>0</v>
      </c>
      <c r="AM194" s="82">
        <f t="shared" si="2"/>
        <v>0</v>
      </c>
      <c r="AN194" s="84">
        <f>'Октябрь 2019'!AN194+AM194</f>
        <v>0</v>
      </c>
      <c r="AO194" s="82">
        <f t="shared" si="3"/>
        <v>0</v>
      </c>
      <c r="AP194" s="85">
        <f>'Октябрь 2019'!AP194+'Ноябрь 2020'!AO194</f>
        <v>0</v>
      </c>
      <c r="AQ194" s="82">
        <f t="shared" si="4"/>
        <v>0</v>
      </c>
      <c r="AR194" s="86">
        <f>'Октябрь 2019'!AR194+'Ноябрь 2020'!AQ194</f>
        <v>0</v>
      </c>
      <c r="AS194" s="87">
        <f>'Январь 2020'!AW194</f>
        <v>0</v>
      </c>
      <c r="AT194" s="88">
        <f>'Январь 2020'!AX194</f>
        <v>0</v>
      </c>
      <c r="AU194" s="45">
        <f t="shared" si="5"/>
        <v>0</v>
      </c>
    </row>
    <row r="195" spans="1:47" ht="14.25" customHeight="1">
      <c r="A195" s="71">
        <f>'Январь 2020'!A195</f>
        <v>0</v>
      </c>
      <c r="B195" s="72">
        <f>'Январь 2020'!G195</f>
        <v>0</v>
      </c>
      <c r="C195" s="73">
        <f>'Январь 2020'!B195</f>
        <v>0</v>
      </c>
      <c r="D195" s="153"/>
      <c r="E195" s="75"/>
      <c r="F195" s="76"/>
      <c r="G195" s="76"/>
      <c r="H195" s="75"/>
      <c r="I195" s="75"/>
      <c r="J195" s="153"/>
      <c r="K195" s="153"/>
      <c r="L195" s="75"/>
      <c r="M195" s="76"/>
      <c r="N195" s="76"/>
      <c r="O195" s="75"/>
      <c r="P195" s="75"/>
      <c r="Q195" s="153"/>
      <c r="R195" s="153"/>
      <c r="S195" s="75"/>
      <c r="T195" s="76"/>
      <c r="U195" s="76"/>
      <c r="V195" s="75"/>
      <c r="W195" s="75"/>
      <c r="X195" s="153"/>
      <c r="Y195" s="153"/>
      <c r="Z195" s="75"/>
      <c r="AA195" s="76"/>
      <c r="AB195" s="76"/>
      <c r="AC195" s="75"/>
      <c r="AD195" s="75"/>
      <c r="AE195" s="153"/>
      <c r="AF195" s="153"/>
      <c r="AG195" s="75"/>
      <c r="AH195" s="76"/>
      <c r="AI195" s="80">
        <f t="shared" si="0"/>
        <v>0</v>
      </c>
      <c r="AJ195" s="81">
        <f>'Октябрь 2019'!AJ195-AI195</f>
        <v>0</v>
      </c>
      <c r="AK195" s="82">
        <f t="shared" si="1"/>
        <v>0</v>
      </c>
      <c r="AL195" s="83">
        <f>'Октябрь 2019'!AL195+AK195</f>
        <v>0</v>
      </c>
      <c r="AM195" s="82">
        <f t="shared" si="2"/>
        <v>0</v>
      </c>
      <c r="AN195" s="84">
        <f>'Октябрь 2019'!AN195+AM195</f>
        <v>0</v>
      </c>
      <c r="AO195" s="82">
        <f t="shared" si="3"/>
        <v>0</v>
      </c>
      <c r="AP195" s="85">
        <f>'Октябрь 2019'!AP195+'Ноябрь 2020'!AO195</f>
        <v>0</v>
      </c>
      <c r="AQ195" s="82">
        <f t="shared" si="4"/>
        <v>0</v>
      </c>
      <c r="AR195" s="86">
        <f>'Октябрь 2019'!AR195+'Ноябрь 2020'!AQ195</f>
        <v>0</v>
      </c>
      <c r="AS195" s="87">
        <f>'Январь 2020'!AW195</f>
        <v>0</v>
      </c>
      <c r="AT195" s="88">
        <f>'Январь 2020'!AX195</f>
        <v>0</v>
      </c>
      <c r="AU195" s="45">
        <f t="shared" si="5"/>
        <v>0</v>
      </c>
    </row>
    <row r="196" spans="1:47" ht="14.25" customHeight="1">
      <c r="A196" s="71">
        <f>'Январь 2020'!A196</f>
        <v>0</v>
      </c>
      <c r="B196" s="72">
        <f>'Январь 2020'!G196</f>
        <v>0</v>
      </c>
      <c r="C196" s="73">
        <f>'Январь 2020'!B196</f>
        <v>0</v>
      </c>
      <c r="D196" s="153"/>
      <c r="E196" s="75"/>
      <c r="F196" s="76"/>
      <c r="G196" s="76"/>
      <c r="H196" s="75"/>
      <c r="I196" s="75"/>
      <c r="J196" s="153"/>
      <c r="K196" s="153"/>
      <c r="L196" s="75"/>
      <c r="M196" s="76"/>
      <c r="N196" s="76"/>
      <c r="O196" s="75"/>
      <c r="P196" s="75"/>
      <c r="Q196" s="153"/>
      <c r="R196" s="153"/>
      <c r="S196" s="75"/>
      <c r="T196" s="76"/>
      <c r="U196" s="76"/>
      <c r="V196" s="75"/>
      <c r="W196" s="75"/>
      <c r="X196" s="153"/>
      <c r="Y196" s="153"/>
      <c r="Z196" s="75"/>
      <c r="AA196" s="76"/>
      <c r="AB196" s="76"/>
      <c r="AC196" s="75"/>
      <c r="AD196" s="75"/>
      <c r="AE196" s="153"/>
      <c r="AF196" s="153"/>
      <c r="AG196" s="75"/>
      <c r="AH196" s="76"/>
      <c r="AI196" s="80">
        <f t="shared" si="0"/>
        <v>0</v>
      </c>
      <c r="AJ196" s="81">
        <f>'Октябрь 2019'!AJ196-AI196</f>
        <v>0</v>
      </c>
      <c r="AK196" s="82">
        <f t="shared" si="1"/>
        <v>0</v>
      </c>
      <c r="AL196" s="83">
        <f>'Октябрь 2019'!AL196+AK196</f>
        <v>0</v>
      </c>
      <c r="AM196" s="82">
        <f t="shared" si="2"/>
        <v>0</v>
      </c>
      <c r="AN196" s="84">
        <f>'Октябрь 2019'!AN196+AM196</f>
        <v>0</v>
      </c>
      <c r="AO196" s="82">
        <f t="shared" si="3"/>
        <v>0</v>
      </c>
      <c r="AP196" s="85">
        <f>'Октябрь 2019'!AP196+'Ноябрь 2020'!AO196</f>
        <v>0</v>
      </c>
      <c r="AQ196" s="82">
        <f t="shared" si="4"/>
        <v>0</v>
      </c>
      <c r="AR196" s="86">
        <f>'Октябрь 2019'!AR196+'Ноябрь 2020'!AQ196</f>
        <v>0</v>
      </c>
      <c r="AS196" s="87">
        <f>'Январь 2020'!AW196</f>
        <v>0</v>
      </c>
      <c r="AT196" s="88">
        <f>'Январь 2020'!AX196</f>
        <v>0</v>
      </c>
      <c r="AU196" s="45">
        <f t="shared" si="5"/>
        <v>0</v>
      </c>
    </row>
    <row r="197" spans="1:47" ht="14.25" customHeight="1">
      <c r="A197" s="71">
        <f>'Январь 2020'!A197</f>
        <v>0</v>
      </c>
      <c r="B197" s="72">
        <f>'Январь 2020'!G197</f>
        <v>0</v>
      </c>
      <c r="C197" s="73">
        <f>'Январь 2020'!B197</f>
        <v>0</v>
      </c>
      <c r="D197" s="153"/>
      <c r="E197" s="75"/>
      <c r="F197" s="76"/>
      <c r="G197" s="76"/>
      <c r="H197" s="75"/>
      <c r="I197" s="75"/>
      <c r="J197" s="153"/>
      <c r="K197" s="153"/>
      <c r="L197" s="75"/>
      <c r="M197" s="76"/>
      <c r="N197" s="76"/>
      <c r="O197" s="75"/>
      <c r="P197" s="75"/>
      <c r="Q197" s="153"/>
      <c r="R197" s="153"/>
      <c r="S197" s="75"/>
      <c r="T197" s="76"/>
      <c r="U197" s="76"/>
      <c r="V197" s="75"/>
      <c r="W197" s="75"/>
      <c r="X197" s="153"/>
      <c r="Y197" s="153"/>
      <c r="Z197" s="75"/>
      <c r="AA197" s="76"/>
      <c r="AB197" s="76"/>
      <c r="AC197" s="75"/>
      <c r="AD197" s="75"/>
      <c r="AE197" s="153"/>
      <c r="AF197" s="153"/>
      <c r="AG197" s="75"/>
      <c r="AH197" s="76"/>
      <c r="AI197" s="80">
        <f t="shared" si="0"/>
        <v>0</v>
      </c>
      <c r="AJ197" s="81">
        <f>'Октябрь 2019'!AJ197-AI197</f>
        <v>0</v>
      </c>
      <c r="AK197" s="82">
        <f t="shared" si="1"/>
        <v>0</v>
      </c>
      <c r="AL197" s="83">
        <f>'Октябрь 2019'!AL197+AK197</f>
        <v>0</v>
      </c>
      <c r="AM197" s="82">
        <f t="shared" si="2"/>
        <v>0</v>
      </c>
      <c r="AN197" s="84">
        <f>'Октябрь 2019'!AN197+AM197</f>
        <v>0</v>
      </c>
      <c r="AO197" s="82">
        <f t="shared" si="3"/>
        <v>0</v>
      </c>
      <c r="AP197" s="85">
        <f>'Октябрь 2019'!AP197+'Ноябрь 2020'!AO197</f>
        <v>0</v>
      </c>
      <c r="AQ197" s="82">
        <f t="shared" si="4"/>
        <v>0</v>
      </c>
      <c r="AR197" s="86">
        <f>'Октябрь 2019'!AR197+'Ноябрь 2020'!AQ197</f>
        <v>0</v>
      </c>
      <c r="AS197" s="87">
        <f>'Январь 2020'!AW197</f>
        <v>0</v>
      </c>
      <c r="AT197" s="88">
        <f>'Январь 2020'!AX197</f>
        <v>0</v>
      </c>
      <c r="AU197" s="45">
        <f t="shared" si="5"/>
        <v>0</v>
      </c>
    </row>
    <row r="198" spans="1:47" ht="14.25" customHeight="1">
      <c r="A198" s="71">
        <f>'Январь 2020'!A198</f>
        <v>0</v>
      </c>
      <c r="B198" s="72">
        <f>'Январь 2020'!G198</f>
        <v>0</v>
      </c>
      <c r="C198" s="73">
        <f>'Январь 2020'!B198</f>
        <v>0</v>
      </c>
      <c r="D198" s="153"/>
      <c r="E198" s="75"/>
      <c r="F198" s="76"/>
      <c r="G198" s="76"/>
      <c r="H198" s="75"/>
      <c r="I198" s="75"/>
      <c r="J198" s="153"/>
      <c r="K198" s="153"/>
      <c r="L198" s="75"/>
      <c r="M198" s="76"/>
      <c r="N198" s="76"/>
      <c r="O198" s="75"/>
      <c r="P198" s="75"/>
      <c r="Q198" s="153"/>
      <c r="R198" s="153"/>
      <c r="S198" s="75"/>
      <c r="T198" s="76"/>
      <c r="U198" s="76"/>
      <c r="V198" s="75"/>
      <c r="W198" s="75"/>
      <c r="X198" s="153"/>
      <c r="Y198" s="153"/>
      <c r="Z198" s="75"/>
      <c r="AA198" s="76"/>
      <c r="AB198" s="76"/>
      <c r="AC198" s="75"/>
      <c r="AD198" s="75"/>
      <c r="AE198" s="153"/>
      <c r="AF198" s="153"/>
      <c r="AG198" s="75"/>
      <c r="AH198" s="76"/>
      <c r="AI198" s="80">
        <f t="shared" si="0"/>
        <v>0</v>
      </c>
      <c r="AJ198" s="81">
        <f>'Октябрь 2019'!AJ198-AI198</f>
        <v>0</v>
      </c>
      <c r="AK198" s="82">
        <f t="shared" si="1"/>
        <v>0</v>
      </c>
      <c r="AL198" s="83">
        <f>'Октябрь 2019'!AL198+AK198</f>
        <v>0</v>
      </c>
      <c r="AM198" s="82">
        <f t="shared" si="2"/>
        <v>0</v>
      </c>
      <c r="AN198" s="84">
        <f>'Октябрь 2019'!AN198+AM198</f>
        <v>0</v>
      </c>
      <c r="AO198" s="82">
        <f t="shared" si="3"/>
        <v>0</v>
      </c>
      <c r="AP198" s="85">
        <f>'Октябрь 2019'!AP198+'Ноябрь 2020'!AO198</f>
        <v>0</v>
      </c>
      <c r="AQ198" s="82">
        <f t="shared" si="4"/>
        <v>0</v>
      </c>
      <c r="AR198" s="86">
        <f>'Октябрь 2019'!AR198+'Ноябрь 2020'!AQ198</f>
        <v>0</v>
      </c>
      <c r="AS198" s="87">
        <f>'Январь 2020'!AW198</f>
        <v>0</v>
      </c>
      <c r="AT198" s="88">
        <f>'Январь 2020'!AX198</f>
        <v>0</v>
      </c>
      <c r="AU198" s="45">
        <f t="shared" si="5"/>
        <v>0</v>
      </c>
    </row>
    <row r="199" spans="1:47" ht="14.25" customHeight="1">
      <c r="A199" s="71">
        <f>'Январь 2020'!A199</f>
        <v>0</v>
      </c>
      <c r="B199" s="72">
        <f>'Январь 2020'!G199</f>
        <v>0</v>
      </c>
      <c r="C199" s="73">
        <f>'Январь 2020'!B199</f>
        <v>0</v>
      </c>
      <c r="D199" s="153"/>
      <c r="E199" s="75"/>
      <c r="F199" s="76"/>
      <c r="G199" s="76"/>
      <c r="H199" s="75"/>
      <c r="I199" s="75"/>
      <c r="J199" s="153"/>
      <c r="K199" s="153"/>
      <c r="L199" s="75"/>
      <c r="M199" s="76"/>
      <c r="N199" s="76"/>
      <c r="O199" s="75"/>
      <c r="P199" s="75"/>
      <c r="Q199" s="153"/>
      <c r="R199" s="153"/>
      <c r="S199" s="75"/>
      <c r="T199" s="76"/>
      <c r="U199" s="76"/>
      <c r="V199" s="75"/>
      <c r="W199" s="75"/>
      <c r="X199" s="153"/>
      <c r="Y199" s="153"/>
      <c r="Z199" s="75"/>
      <c r="AA199" s="76"/>
      <c r="AB199" s="76"/>
      <c r="AC199" s="75"/>
      <c r="AD199" s="75"/>
      <c r="AE199" s="153"/>
      <c r="AF199" s="153"/>
      <c r="AG199" s="75"/>
      <c r="AH199" s="76"/>
      <c r="AI199" s="80">
        <f t="shared" si="0"/>
        <v>0</v>
      </c>
      <c r="AJ199" s="81">
        <f>'Октябрь 2019'!AJ199-AI199</f>
        <v>0</v>
      </c>
      <c r="AK199" s="82">
        <f t="shared" si="1"/>
        <v>0</v>
      </c>
      <c r="AL199" s="83">
        <f>'Октябрь 2019'!AL199+AK199</f>
        <v>0</v>
      </c>
      <c r="AM199" s="82">
        <f t="shared" si="2"/>
        <v>0</v>
      </c>
      <c r="AN199" s="84">
        <f>'Октябрь 2019'!AN199+AM199</f>
        <v>0</v>
      </c>
      <c r="AO199" s="82">
        <f t="shared" si="3"/>
        <v>0</v>
      </c>
      <c r="AP199" s="85">
        <f>'Октябрь 2019'!AP199+'Ноябрь 2020'!AO199</f>
        <v>0</v>
      </c>
      <c r="AQ199" s="82">
        <f t="shared" si="4"/>
        <v>0</v>
      </c>
      <c r="AR199" s="86">
        <f>'Октябрь 2019'!AR199+'Ноябрь 2020'!AQ199</f>
        <v>0</v>
      </c>
      <c r="AS199" s="87">
        <f>'Январь 2020'!AW199</f>
        <v>0</v>
      </c>
      <c r="AT199" s="88">
        <f>'Январь 2020'!AX199</f>
        <v>0</v>
      </c>
      <c r="AU199" s="45">
        <f t="shared" si="5"/>
        <v>0</v>
      </c>
    </row>
    <row r="200" spans="1:47" ht="14.25" customHeight="1">
      <c r="A200" s="71">
        <f>'Январь 2020'!A200</f>
        <v>0</v>
      </c>
      <c r="B200" s="72">
        <f>'Январь 2020'!G200</f>
        <v>0</v>
      </c>
      <c r="C200" s="73">
        <f>'Январь 2020'!B200</f>
        <v>0</v>
      </c>
      <c r="D200" s="153"/>
      <c r="E200" s="75"/>
      <c r="F200" s="76"/>
      <c r="G200" s="76"/>
      <c r="H200" s="75"/>
      <c r="I200" s="75"/>
      <c r="J200" s="153"/>
      <c r="K200" s="153"/>
      <c r="L200" s="75"/>
      <c r="M200" s="76"/>
      <c r="N200" s="76"/>
      <c r="O200" s="75"/>
      <c r="P200" s="75"/>
      <c r="Q200" s="153"/>
      <c r="R200" s="153"/>
      <c r="S200" s="75"/>
      <c r="T200" s="76"/>
      <c r="U200" s="76"/>
      <c r="V200" s="75"/>
      <c r="W200" s="75"/>
      <c r="X200" s="153"/>
      <c r="Y200" s="153"/>
      <c r="Z200" s="75"/>
      <c r="AA200" s="76"/>
      <c r="AB200" s="76"/>
      <c r="AC200" s="75"/>
      <c r="AD200" s="75"/>
      <c r="AE200" s="153"/>
      <c r="AF200" s="153"/>
      <c r="AG200" s="75"/>
      <c r="AH200" s="76"/>
      <c r="AI200" s="80">
        <f t="shared" si="0"/>
        <v>0</v>
      </c>
      <c r="AJ200" s="81">
        <f>'Октябрь 2019'!AJ200-AI200</f>
        <v>0</v>
      </c>
      <c r="AK200" s="82">
        <f t="shared" si="1"/>
        <v>0</v>
      </c>
      <c r="AL200" s="83">
        <f>'Октябрь 2019'!AL200+AK200</f>
        <v>0</v>
      </c>
      <c r="AM200" s="82">
        <f t="shared" si="2"/>
        <v>0</v>
      </c>
      <c r="AN200" s="84">
        <f>'Октябрь 2019'!AN200+AM200</f>
        <v>0</v>
      </c>
      <c r="AO200" s="82">
        <f t="shared" si="3"/>
        <v>0</v>
      </c>
      <c r="AP200" s="85">
        <f>'Октябрь 2019'!AP200+'Ноябрь 2020'!AO200</f>
        <v>0</v>
      </c>
      <c r="AQ200" s="82">
        <f t="shared" si="4"/>
        <v>0</v>
      </c>
      <c r="AR200" s="86">
        <f>'Октябрь 2019'!AR200+'Ноябрь 2020'!AQ200</f>
        <v>0</v>
      </c>
      <c r="AS200" s="87">
        <f>'Январь 2020'!AW200</f>
        <v>0</v>
      </c>
      <c r="AT200" s="88">
        <f>'Январь 2020'!AX200</f>
        <v>0</v>
      </c>
      <c r="AU200" s="45">
        <f t="shared" si="5"/>
        <v>0</v>
      </c>
    </row>
    <row r="201" spans="1:47" ht="14.25" customHeight="1">
      <c r="A201" s="71">
        <f>'Январь 2020'!A201</f>
        <v>0</v>
      </c>
      <c r="B201" s="72">
        <f>'Январь 2020'!G201</f>
        <v>0</v>
      </c>
      <c r="C201" s="73">
        <f>'Январь 2020'!B201</f>
        <v>0</v>
      </c>
      <c r="D201" s="153"/>
      <c r="E201" s="75"/>
      <c r="F201" s="76"/>
      <c r="G201" s="76"/>
      <c r="H201" s="75"/>
      <c r="I201" s="75"/>
      <c r="J201" s="153"/>
      <c r="K201" s="153"/>
      <c r="L201" s="75"/>
      <c r="M201" s="76"/>
      <c r="N201" s="76"/>
      <c r="O201" s="75"/>
      <c r="P201" s="75"/>
      <c r="Q201" s="153"/>
      <c r="R201" s="153"/>
      <c r="S201" s="75"/>
      <c r="T201" s="76"/>
      <c r="U201" s="76"/>
      <c r="V201" s="75"/>
      <c r="W201" s="75"/>
      <c r="X201" s="153"/>
      <c r="Y201" s="153"/>
      <c r="Z201" s="75"/>
      <c r="AA201" s="76"/>
      <c r="AB201" s="76"/>
      <c r="AC201" s="75"/>
      <c r="AD201" s="75"/>
      <c r="AE201" s="153"/>
      <c r="AF201" s="153"/>
      <c r="AG201" s="75"/>
      <c r="AH201" s="76"/>
      <c r="AI201" s="80">
        <f t="shared" si="0"/>
        <v>0</v>
      </c>
      <c r="AJ201" s="81">
        <f>'Октябрь 2019'!AJ201-AI201</f>
        <v>0</v>
      </c>
      <c r="AK201" s="82">
        <f t="shared" si="1"/>
        <v>0</v>
      </c>
      <c r="AL201" s="83">
        <f>'Октябрь 2019'!AL201+AK201</f>
        <v>0</v>
      </c>
      <c r="AM201" s="82">
        <f t="shared" si="2"/>
        <v>0</v>
      </c>
      <c r="AN201" s="84">
        <f>'Октябрь 2019'!AN201+AM201</f>
        <v>0</v>
      </c>
      <c r="AO201" s="82">
        <f t="shared" si="3"/>
        <v>0</v>
      </c>
      <c r="AP201" s="85">
        <f>'Октябрь 2019'!AP201+'Ноябрь 2020'!AO201</f>
        <v>0</v>
      </c>
      <c r="AQ201" s="82">
        <f t="shared" si="4"/>
        <v>0</v>
      </c>
      <c r="AR201" s="86">
        <f>'Октябрь 2019'!AR201+'Ноябрь 2020'!AQ201</f>
        <v>0</v>
      </c>
      <c r="AS201" s="87">
        <f>'Январь 2020'!AW201</f>
        <v>0</v>
      </c>
      <c r="AT201" s="88">
        <f>'Январь 2020'!AX201</f>
        <v>0</v>
      </c>
      <c r="AU201" s="45">
        <f t="shared" si="5"/>
        <v>0</v>
      </c>
    </row>
    <row r="202" spans="1:47" ht="14.25" customHeight="1">
      <c r="A202" s="71">
        <f>'Январь 2020'!A202</f>
        <v>0</v>
      </c>
      <c r="B202" s="72">
        <f>'Январь 2020'!G202</f>
        <v>0</v>
      </c>
      <c r="C202" s="73">
        <f>'Январь 2020'!B202</f>
        <v>0</v>
      </c>
      <c r="D202" s="153"/>
      <c r="E202" s="75"/>
      <c r="F202" s="76"/>
      <c r="G202" s="76"/>
      <c r="H202" s="75"/>
      <c r="I202" s="75"/>
      <c r="J202" s="153"/>
      <c r="K202" s="153"/>
      <c r="L202" s="75"/>
      <c r="M202" s="76"/>
      <c r="N202" s="76"/>
      <c r="O202" s="75"/>
      <c r="P202" s="75"/>
      <c r="Q202" s="153"/>
      <c r="R202" s="153"/>
      <c r="S202" s="75"/>
      <c r="T202" s="76"/>
      <c r="U202" s="76"/>
      <c r="V202" s="75"/>
      <c r="W202" s="75"/>
      <c r="X202" s="153"/>
      <c r="Y202" s="153"/>
      <c r="Z202" s="75"/>
      <c r="AA202" s="76"/>
      <c r="AB202" s="76"/>
      <c r="AC202" s="75"/>
      <c r="AD202" s="75"/>
      <c r="AE202" s="153"/>
      <c r="AF202" s="153"/>
      <c r="AG202" s="75"/>
      <c r="AH202" s="76"/>
      <c r="AI202" s="80">
        <f t="shared" si="0"/>
        <v>0</v>
      </c>
      <c r="AJ202" s="81">
        <f>'Октябрь 2019'!AJ202-AI202</f>
        <v>0</v>
      </c>
      <c r="AK202" s="82">
        <f t="shared" si="1"/>
        <v>0</v>
      </c>
      <c r="AL202" s="83">
        <f>'Октябрь 2019'!AL202+AK202</f>
        <v>0</v>
      </c>
      <c r="AM202" s="82">
        <f t="shared" si="2"/>
        <v>0</v>
      </c>
      <c r="AN202" s="84">
        <f>'Октябрь 2019'!AN202+AM202</f>
        <v>0</v>
      </c>
      <c r="AO202" s="82">
        <f t="shared" si="3"/>
        <v>0</v>
      </c>
      <c r="AP202" s="85">
        <f>'Октябрь 2019'!AP202+'Ноябрь 2020'!AO202</f>
        <v>0</v>
      </c>
      <c r="AQ202" s="82">
        <f t="shared" si="4"/>
        <v>0</v>
      </c>
      <c r="AR202" s="86">
        <f>'Октябрь 2019'!AR202+'Ноябрь 2020'!AQ202</f>
        <v>0</v>
      </c>
      <c r="AS202" s="87">
        <f>'Январь 2020'!AW202</f>
        <v>0</v>
      </c>
      <c r="AT202" s="88">
        <f>'Январь 2020'!AX202</f>
        <v>0</v>
      </c>
      <c r="AU202" s="45">
        <f t="shared" si="5"/>
        <v>0</v>
      </c>
    </row>
    <row r="203" spans="1:47" ht="14.25" customHeight="1">
      <c r="A203" s="71">
        <f>'Январь 2020'!A203</f>
        <v>0</v>
      </c>
      <c r="B203" s="72">
        <f>'Январь 2020'!G203</f>
        <v>0</v>
      </c>
      <c r="C203" s="73">
        <f>'Январь 2020'!B203</f>
        <v>0</v>
      </c>
      <c r="D203" s="153"/>
      <c r="E203" s="75"/>
      <c r="F203" s="76"/>
      <c r="G203" s="76"/>
      <c r="H203" s="75"/>
      <c r="I203" s="75"/>
      <c r="J203" s="153"/>
      <c r="K203" s="153"/>
      <c r="L203" s="75"/>
      <c r="M203" s="76"/>
      <c r="N203" s="76"/>
      <c r="O203" s="75"/>
      <c r="P203" s="75"/>
      <c r="Q203" s="153"/>
      <c r="R203" s="153"/>
      <c r="S203" s="75"/>
      <c r="T203" s="76"/>
      <c r="U203" s="76"/>
      <c r="V203" s="75"/>
      <c r="W203" s="75"/>
      <c r="X203" s="153"/>
      <c r="Y203" s="153"/>
      <c r="Z203" s="75"/>
      <c r="AA203" s="76"/>
      <c r="AB203" s="76"/>
      <c r="AC203" s="75"/>
      <c r="AD203" s="75"/>
      <c r="AE203" s="153"/>
      <c r="AF203" s="153"/>
      <c r="AG203" s="75"/>
      <c r="AH203" s="76"/>
      <c r="AI203" s="80">
        <f t="shared" si="0"/>
        <v>0</v>
      </c>
      <c r="AJ203" s="81">
        <f>'Октябрь 2019'!AJ203-AI203</f>
        <v>0</v>
      </c>
      <c r="AK203" s="82">
        <f t="shared" si="1"/>
        <v>0</v>
      </c>
      <c r="AL203" s="83">
        <f>'Октябрь 2019'!AL203+AK203</f>
        <v>0</v>
      </c>
      <c r="AM203" s="82">
        <f t="shared" si="2"/>
        <v>0</v>
      </c>
      <c r="AN203" s="84">
        <f>'Октябрь 2019'!AN203+AM203</f>
        <v>0</v>
      </c>
      <c r="AO203" s="82">
        <f t="shared" si="3"/>
        <v>0</v>
      </c>
      <c r="AP203" s="85">
        <f>'Октябрь 2019'!AP203+'Ноябрь 2020'!AO203</f>
        <v>0</v>
      </c>
      <c r="AQ203" s="82">
        <f t="shared" si="4"/>
        <v>0</v>
      </c>
      <c r="AR203" s="86">
        <f>'Октябрь 2019'!AR203+'Ноябрь 2020'!AQ203</f>
        <v>0</v>
      </c>
      <c r="AS203" s="87">
        <f>'Январь 2020'!AW203</f>
        <v>0</v>
      </c>
      <c r="AT203" s="88">
        <f>'Январь 2020'!AX203</f>
        <v>0</v>
      </c>
      <c r="AU203" s="45">
        <f t="shared" si="5"/>
        <v>0</v>
      </c>
    </row>
    <row r="204" spans="1:47" ht="14.25" customHeight="1">
      <c r="A204" s="71">
        <f>'Январь 2020'!A204</f>
        <v>0</v>
      </c>
      <c r="B204" s="72">
        <f>'Январь 2020'!G204</f>
        <v>0</v>
      </c>
      <c r="C204" s="73">
        <f>'Январь 2020'!B204</f>
        <v>0</v>
      </c>
      <c r="D204" s="153"/>
      <c r="E204" s="75"/>
      <c r="F204" s="76"/>
      <c r="G204" s="76"/>
      <c r="H204" s="75"/>
      <c r="I204" s="75"/>
      <c r="J204" s="153"/>
      <c r="K204" s="153"/>
      <c r="L204" s="75"/>
      <c r="M204" s="76"/>
      <c r="N204" s="76"/>
      <c r="O204" s="75"/>
      <c r="P204" s="75"/>
      <c r="Q204" s="153"/>
      <c r="R204" s="153"/>
      <c r="S204" s="75"/>
      <c r="T204" s="76"/>
      <c r="U204" s="76"/>
      <c r="V204" s="75"/>
      <c r="W204" s="75"/>
      <c r="X204" s="153"/>
      <c r="Y204" s="153"/>
      <c r="Z204" s="75"/>
      <c r="AA204" s="76"/>
      <c r="AB204" s="76"/>
      <c r="AC204" s="75"/>
      <c r="AD204" s="75"/>
      <c r="AE204" s="153"/>
      <c r="AF204" s="153"/>
      <c r="AG204" s="75"/>
      <c r="AH204" s="76"/>
      <c r="AI204" s="80">
        <f t="shared" si="0"/>
        <v>0</v>
      </c>
      <c r="AJ204" s="81">
        <f>'Октябрь 2019'!AJ204-AI204</f>
        <v>0</v>
      </c>
      <c r="AK204" s="82">
        <f t="shared" si="1"/>
        <v>0</v>
      </c>
      <c r="AL204" s="83">
        <f>'Октябрь 2019'!AL204+AK204</f>
        <v>0</v>
      </c>
      <c r="AM204" s="82">
        <f t="shared" si="2"/>
        <v>0</v>
      </c>
      <c r="AN204" s="84">
        <f>'Октябрь 2019'!AN204+AM204</f>
        <v>0</v>
      </c>
      <c r="AO204" s="82">
        <f t="shared" si="3"/>
        <v>0</v>
      </c>
      <c r="AP204" s="85">
        <f>'Октябрь 2019'!AP204+'Ноябрь 2020'!AO204</f>
        <v>0</v>
      </c>
      <c r="AQ204" s="82">
        <f t="shared" si="4"/>
        <v>0</v>
      </c>
      <c r="AR204" s="86">
        <f>'Октябрь 2019'!AR204+'Ноябрь 2020'!AQ204</f>
        <v>0</v>
      </c>
      <c r="AS204" s="87">
        <f>'Январь 2020'!AW204</f>
        <v>0</v>
      </c>
      <c r="AT204" s="88">
        <f>'Январь 2020'!AX204</f>
        <v>0</v>
      </c>
      <c r="AU204" s="45">
        <f t="shared" si="5"/>
        <v>0</v>
      </c>
    </row>
    <row r="205" spans="1:47" ht="14.25" customHeight="1">
      <c r="A205" s="71">
        <f>'Январь 2020'!A205</f>
        <v>0</v>
      </c>
      <c r="B205" s="72">
        <f>'Январь 2020'!G205</f>
        <v>0</v>
      </c>
      <c r="C205" s="73">
        <f>'Январь 2020'!B205</f>
        <v>0</v>
      </c>
      <c r="D205" s="153"/>
      <c r="E205" s="75"/>
      <c r="F205" s="76"/>
      <c r="G205" s="76"/>
      <c r="H205" s="75"/>
      <c r="I205" s="75"/>
      <c r="J205" s="153"/>
      <c r="K205" s="153"/>
      <c r="L205" s="75"/>
      <c r="M205" s="76"/>
      <c r="N205" s="76"/>
      <c r="O205" s="75"/>
      <c r="P205" s="75"/>
      <c r="Q205" s="153"/>
      <c r="R205" s="153"/>
      <c r="S205" s="75"/>
      <c r="T205" s="76"/>
      <c r="U205" s="76"/>
      <c r="V205" s="75"/>
      <c r="W205" s="75"/>
      <c r="X205" s="153"/>
      <c r="Y205" s="153"/>
      <c r="Z205" s="75"/>
      <c r="AA205" s="76"/>
      <c r="AB205" s="76"/>
      <c r="AC205" s="75"/>
      <c r="AD205" s="75"/>
      <c r="AE205" s="153"/>
      <c r="AF205" s="153"/>
      <c r="AG205" s="75"/>
      <c r="AH205" s="76"/>
      <c r="AI205" s="80">
        <f t="shared" si="0"/>
        <v>0</v>
      </c>
      <c r="AJ205" s="81">
        <f>'Октябрь 2019'!AJ205-AI205</f>
        <v>0</v>
      </c>
      <c r="AK205" s="82">
        <f t="shared" si="1"/>
        <v>0</v>
      </c>
      <c r="AL205" s="83">
        <f>'Октябрь 2019'!AL205+AK205</f>
        <v>0</v>
      </c>
      <c r="AM205" s="82">
        <f t="shared" si="2"/>
        <v>0</v>
      </c>
      <c r="AN205" s="84">
        <f>'Октябрь 2019'!AN205+AM205</f>
        <v>0</v>
      </c>
      <c r="AO205" s="82">
        <f t="shared" si="3"/>
        <v>0</v>
      </c>
      <c r="AP205" s="85">
        <f>'Октябрь 2019'!AP205+'Ноябрь 2020'!AO205</f>
        <v>0</v>
      </c>
      <c r="AQ205" s="82">
        <f t="shared" si="4"/>
        <v>0</v>
      </c>
      <c r="AR205" s="86">
        <f>'Октябрь 2019'!AR205+'Ноябрь 2020'!AQ205</f>
        <v>0</v>
      </c>
      <c r="AS205" s="87">
        <f>'Январь 2020'!AW205</f>
        <v>0</v>
      </c>
      <c r="AT205" s="88">
        <f>'Январь 2020'!AX205</f>
        <v>0</v>
      </c>
      <c r="AU205" s="45">
        <f t="shared" si="5"/>
        <v>0</v>
      </c>
    </row>
    <row r="206" spans="1:47" ht="14.25" customHeight="1">
      <c r="A206" s="71">
        <f>'Январь 2020'!A206</f>
        <v>0</v>
      </c>
      <c r="B206" s="72">
        <f>'Январь 2020'!G206</f>
        <v>0</v>
      </c>
      <c r="C206" s="73">
        <f>'Январь 2020'!B206</f>
        <v>0</v>
      </c>
      <c r="D206" s="153"/>
      <c r="E206" s="75"/>
      <c r="F206" s="76"/>
      <c r="G206" s="76"/>
      <c r="H206" s="75"/>
      <c r="I206" s="75"/>
      <c r="J206" s="153"/>
      <c r="K206" s="153"/>
      <c r="L206" s="75"/>
      <c r="M206" s="76"/>
      <c r="N206" s="76"/>
      <c r="O206" s="75"/>
      <c r="P206" s="75"/>
      <c r="Q206" s="153"/>
      <c r="R206" s="153"/>
      <c r="S206" s="75"/>
      <c r="T206" s="76"/>
      <c r="U206" s="76"/>
      <c r="V206" s="75"/>
      <c r="W206" s="75"/>
      <c r="X206" s="153"/>
      <c r="Y206" s="153"/>
      <c r="Z206" s="75"/>
      <c r="AA206" s="76"/>
      <c r="AB206" s="76"/>
      <c r="AC206" s="75"/>
      <c r="AD206" s="75"/>
      <c r="AE206" s="153"/>
      <c r="AF206" s="153"/>
      <c r="AG206" s="75"/>
      <c r="AH206" s="76"/>
      <c r="AI206" s="80">
        <f t="shared" si="0"/>
        <v>0</v>
      </c>
      <c r="AJ206" s="81">
        <f>'Октябрь 2019'!AJ206-AI206</f>
        <v>0</v>
      </c>
      <c r="AK206" s="82">
        <f t="shared" si="1"/>
        <v>0</v>
      </c>
      <c r="AL206" s="83">
        <f>'Октябрь 2019'!AL206+AK206</f>
        <v>0</v>
      </c>
      <c r="AM206" s="82">
        <f t="shared" si="2"/>
        <v>0</v>
      </c>
      <c r="AN206" s="84">
        <f>'Октябрь 2019'!AN206+AM206</f>
        <v>0</v>
      </c>
      <c r="AO206" s="82">
        <f t="shared" si="3"/>
        <v>0</v>
      </c>
      <c r="AP206" s="85">
        <f>'Октябрь 2019'!AP206+'Ноябрь 2020'!AO206</f>
        <v>0</v>
      </c>
      <c r="AQ206" s="82">
        <f t="shared" si="4"/>
        <v>0</v>
      </c>
      <c r="AR206" s="86">
        <f>'Октябрь 2019'!AR206+'Ноябрь 2020'!AQ206</f>
        <v>0</v>
      </c>
      <c r="AS206" s="87">
        <f>'Январь 2020'!AW206</f>
        <v>0</v>
      </c>
      <c r="AT206" s="88">
        <f>'Январь 2020'!AX206</f>
        <v>0</v>
      </c>
      <c r="AU206" s="45">
        <f t="shared" si="5"/>
        <v>0</v>
      </c>
    </row>
    <row r="207" spans="1:47" ht="14.25" customHeight="1">
      <c r="A207" s="71">
        <f>'Январь 2020'!A207</f>
        <v>0</v>
      </c>
      <c r="B207" s="72">
        <f>'Январь 2020'!G207</f>
        <v>0</v>
      </c>
      <c r="C207" s="73">
        <f>'Январь 2020'!B207</f>
        <v>0</v>
      </c>
      <c r="D207" s="153"/>
      <c r="E207" s="75"/>
      <c r="F207" s="76"/>
      <c r="G207" s="76"/>
      <c r="H207" s="75"/>
      <c r="I207" s="75"/>
      <c r="J207" s="153"/>
      <c r="K207" s="153"/>
      <c r="L207" s="75"/>
      <c r="M207" s="76"/>
      <c r="N207" s="76"/>
      <c r="O207" s="75"/>
      <c r="P207" s="75"/>
      <c r="Q207" s="153"/>
      <c r="R207" s="153"/>
      <c r="S207" s="75"/>
      <c r="T207" s="76"/>
      <c r="U207" s="76"/>
      <c r="V207" s="75"/>
      <c r="W207" s="75"/>
      <c r="X207" s="153"/>
      <c r="Y207" s="153"/>
      <c r="Z207" s="75"/>
      <c r="AA207" s="76"/>
      <c r="AB207" s="76"/>
      <c r="AC207" s="75"/>
      <c r="AD207" s="75"/>
      <c r="AE207" s="153"/>
      <c r="AF207" s="153"/>
      <c r="AG207" s="75"/>
      <c r="AH207" s="76"/>
      <c r="AI207" s="80">
        <f t="shared" si="0"/>
        <v>0</v>
      </c>
      <c r="AJ207" s="81">
        <f>'Октябрь 2019'!AJ207-AI207</f>
        <v>0</v>
      </c>
      <c r="AK207" s="82">
        <f t="shared" si="1"/>
        <v>0</v>
      </c>
      <c r="AL207" s="83">
        <f>'Октябрь 2019'!AL207+AK207</f>
        <v>0</v>
      </c>
      <c r="AM207" s="82">
        <f t="shared" si="2"/>
        <v>0</v>
      </c>
      <c r="AN207" s="84">
        <f>'Октябрь 2019'!AN207+AM207</f>
        <v>0</v>
      </c>
      <c r="AO207" s="82">
        <f t="shared" si="3"/>
        <v>0</v>
      </c>
      <c r="AP207" s="85">
        <f>'Октябрь 2019'!AP207+'Ноябрь 2020'!AO207</f>
        <v>0</v>
      </c>
      <c r="AQ207" s="82">
        <f t="shared" si="4"/>
        <v>0</v>
      </c>
      <c r="AR207" s="86">
        <f>'Октябрь 2019'!AR207+'Ноябрь 2020'!AQ207</f>
        <v>0</v>
      </c>
      <c r="AS207" s="87">
        <f>'Январь 2020'!AW207</f>
        <v>0</v>
      </c>
      <c r="AT207" s="88">
        <f>'Январь 2020'!AX207</f>
        <v>0</v>
      </c>
      <c r="AU207" s="45">
        <f t="shared" si="5"/>
        <v>0</v>
      </c>
    </row>
    <row r="208" spans="1:47" ht="14.25" customHeight="1">
      <c r="A208" s="71">
        <f>'Январь 2020'!A208</f>
        <v>0</v>
      </c>
      <c r="B208" s="72">
        <f>'Январь 2020'!G208</f>
        <v>0</v>
      </c>
      <c r="C208" s="73">
        <f>'Январь 2020'!B208</f>
        <v>0</v>
      </c>
      <c r="D208" s="153"/>
      <c r="E208" s="75"/>
      <c r="F208" s="76"/>
      <c r="G208" s="76"/>
      <c r="H208" s="75"/>
      <c r="I208" s="75"/>
      <c r="J208" s="153"/>
      <c r="K208" s="153"/>
      <c r="L208" s="75"/>
      <c r="M208" s="76"/>
      <c r="N208" s="76"/>
      <c r="O208" s="75"/>
      <c r="P208" s="75"/>
      <c r="Q208" s="153"/>
      <c r="R208" s="153"/>
      <c r="S208" s="75"/>
      <c r="T208" s="76"/>
      <c r="U208" s="76"/>
      <c r="V208" s="75"/>
      <c r="W208" s="75"/>
      <c r="X208" s="153"/>
      <c r="Y208" s="153"/>
      <c r="Z208" s="75"/>
      <c r="AA208" s="76"/>
      <c r="AB208" s="76"/>
      <c r="AC208" s="75"/>
      <c r="AD208" s="75"/>
      <c r="AE208" s="153"/>
      <c r="AF208" s="153"/>
      <c r="AG208" s="75"/>
      <c r="AH208" s="76"/>
      <c r="AI208" s="80">
        <f t="shared" si="0"/>
        <v>0</v>
      </c>
      <c r="AJ208" s="81">
        <f>'Октябрь 2019'!AJ208-AI208</f>
        <v>0</v>
      </c>
      <c r="AK208" s="82">
        <f t="shared" si="1"/>
        <v>0</v>
      </c>
      <c r="AL208" s="83">
        <f>'Октябрь 2019'!AL208+AK208</f>
        <v>0</v>
      </c>
      <c r="AM208" s="82">
        <f t="shared" si="2"/>
        <v>0</v>
      </c>
      <c r="AN208" s="84">
        <f>'Октябрь 2019'!AN208+AM208</f>
        <v>0</v>
      </c>
      <c r="AO208" s="82">
        <f t="shared" si="3"/>
        <v>0</v>
      </c>
      <c r="AP208" s="85">
        <f>'Октябрь 2019'!AP208+'Ноябрь 2020'!AO208</f>
        <v>0</v>
      </c>
      <c r="AQ208" s="82">
        <f t="shared" si="4"/>
        <v>0</v>
      </c>
      <c r="AR208" s="86">
        <f>'Октябрь 2019'!AR208+'Ноябрь 2020'!AQ208</f>
        <v>0</v>
      </c>
      <c r="AS208" s="87">
        <f>'Январь 2020'!AW208</f>
        <v>0</v>
      </c>
      <c r="AT208" s="88">
        <f>'Январь 2020'!AX208</f>
        <v>0</v>
      </c>
      <c r="AU208" s="45">
        <f t="shared" si="5"/>
        <v>0</v>
      </c>
    </row>
    <row r="209" spans="1:47" ht="14.25" customHeight="1">
      <c r="A209" s="71">
        <f>'Январь 2020'!A209</f>
        <v>0</v>
      </c>
      <c r="B209" s="72">
        <f>'Январь 2020'!G209</f>
        <v>0</v>
      </c>
      <c r="C209" s="73">
        <f>'Январь 2020'!B209</f>
        <v>0</v>
      </c>
      <c r="D209" s="153"/>
      <c r="E209" s="75"/>
      <c r="F209" s="76"/>
      <c r="G209" s="76"/>
      <c r="H209" s="75"/>
      <c r="I209" s="75"/>
      <c r="J209" s="153"/>
      <c r="K209" s="153"/>
      <c r="L209" s="75"/>
      <c r="M209" s="76"/>
      <c r="N209" s="76"/>
      <c r="O209" s="75"/>
      <c r="P209" s="75"/>
      <c r="Q209" s="153"/>
      <c r="R209" s="153"/>
      <c r="S209" s="75"/>
      <c r="T209" s="76"/>
      <c r="U209" s="76"/>
      <c r="V209" s="75"/>
      <c r="W209" s="75"/>
      <c r="X209" s="153"/>
      <c r="Y209" s="153"/>
      <c r="Z209" s="75"/>
      <c r="AA209" s="76"/>
      <c r="AB209" s="76"/>
      <c r="AC209" s="75"/>
      <c r="AD209" s="75"/>
      <c r="AE209" s="153"/>
      <c r="AF209" s="153"/>
      <c r="AG209" s="75"/>
      <c r="AH209" s="76"/>
      <c r="AI209" s="80">
        <f t="shared" si="0"/>
        <v>0</v>
      </c>
      <c r="AJ209" s="81">
        <f>'Октябрь 2019'!AJ209-AI209</f>
        <v>0</v>
      </c>
      <c r="AK209" s="82">
        <f t="shared" si="1"/>
        <v>0</v>
      </c>
      <c r="AL209" s="83">
        <f>'Октябрь 2019'!AL209+AK209</f>
        <v>0</v>
      </c>
      <c r="AM209" s="82">
        <f t="shared" si="2"/>
        <v>0</v>
      </c>
      <c r="AN209" s="84">
        <f>'Октябрь 2019'!AN209+AM209</f>
        <v>0</v>
      </c>
      <c r="AO209" s="82">
        <f t="shared" si="3"/>
        <v>0</v>
      </c>
      <c r="AP209" s="85">
        <f>'Октябрь 2019'!AP209+'Ноябрь 2020'!AO209</f>
        <v>0</v>
      </c>
      <c r="AQ209" s="82">
        <f t="shared" si="4"/>
        <v>0</v>
      </c>
      <c r="AR209" s="86">
        <f>'Октябрь 2019'!AR209+'Ноябрь 2020'!AQ209</f>
        <v>0</v>
      </c>
      <c r="AS209" s="87">
        <f>'Январь 2020'!AW209</f>
        <v>0</v>
      </c>
      <c r="AT209" s="88">
        <f>'Январь 2020'!AX209</f>
        <v>0</v>
      </c>
      <c r="AU209" s="45">
        <f t="shared" si="5"/>
        <v>0</v>
      </c>
    </row>
    <row r="210" spans="1:47" ht="14.25" customHeight="1">
      <c r="A210" s="71">
        <f>'Январь 2020'!A210</f>
        <v>0</v>
      </c>
      <c r="B210" s="72">
        <f>'Январь 2020'!G210</f>
        <v>0</v>
      </c>
      <c r="C210" s="73">
        <f>'Январь 2020'!B210</f>
        <v>0</v>
      </c>
      <c r="D210" s="153"/>
      <c r="E210" s="75"/>
      <c r="F210" s="76"/>
      <c r="G210" s="76"/>
      <c r="H210" s="75"/>
      <c r="I210" s="75"/>
      <c r="J210" s="153"/>
      <c r="K210" s="153"/>
      <c r="L210" s="75"/>
      <c r="M210" s="76"/>
      <c r="N210" s="76"/>
      <c r="O210" s="75"/>
      <c r="P210" s="75"/>
      <c r="Q210" s="153"/>
      <c r="R210" s="153"/>
      <c r="S210" s="75"/>
      <c r="T210" s="76"/>
      <c r="U210" s="76"/>
      <c r="V210" s="75"/>
      <c r="W210" s="75"/>
      <c r="X210" s="153"/>
      <c r="Y210" s="153"/>
      <c r="Z210" s="75"/>
      <c r="AA210" s="76"/>
      <c r="AB210" s="76"/>
      <c r="AC210" s="75"/>
      <c r="AD210" s="75"/>
      <c r="AE210" s="153"/>
      <c r="AF210" s="153"/>
      <c r="AG210" s="75"/>
      <c r="AH210" s="76"/>
      <c r="AI210" s="80">
        <f t="shared" si="0"/>
        <v>0</v>
      </c>
      <c r="AJ210" s="81">
        <f>'Октябрь 2019'!AJ210-AI210</f>
        <v>0</v>
      </c>
      <c r="AK210" s="82">
        <f t="shared" si="1"/>
        <v>0</v>
      </c>
      <c r="AL210" s="83">
        <f>'Октябрь 2019'!AL210+AK210</f>
        <v>0</v>
      </c>
      <c r="AM210" s="82">
        <f t="shared" si="2"/>
        <v>0</v>
      </c>
      <c r="AN210" s="84">
        <f>'Октябрь 2019'!AN210+AM210</f>
        <v>0</v>
      </c>
      <c r="AO210" s="82">
        <f t="shared" si="3"/>
        <v>0</v>
      </c>
      <c r="AP210" s="85">
        <f>'Октябрь 2019'!AP210+'Ноябрь 2020'!AO210</f>
        <v>0</v>
      </c>
      <c r="AQ210" s="82">
        <f t="shared" si="4"/>
        <v>0</v>
      </c>
      <c r="AR210" s="86">
        <f>'Октябрь 2019'!AR210+'Ноябрь 2020'!AQ210</f>
        <v>0</v>
      </c>
      <c r="AS210" s="87">
        <f>'Январь 2020'!AW210</f>
        <v>0</v>
      </c>
      <c r="AT210" s="88">
        <f>'Январь 2020'!AX210</f>
        <v>0</v>
      </c>
      <c r="AU210" s="45">
        <f t="shared" si="5"/>
        <v>0</v>
      </c>
    </row>
    <row r="211" spans="1:47" ht="14.25" customHeight="1">
      <c r="A211" s="71">
        <f>'Январь 2020'!A211</f>
        <v>0</v>
      </c>
      <c r="B211" s="72">
        <f>'Январь 2020'!G211</f>
        <v>0</v>
      </c>
      <c r="C211" s="73">
        <f>'Январь 2020'!B211</f>
        <v>0</v>
      </c>
      <c r="D211" s="153"/>
      <c r="E211" s="75"/>
      <c r="F211" s="76"/>
      <c r="G211" s="76"/>
      <c r="H211" s="75"/>
      <c r="I211" s="75"/>
      <c r="J211" s="153"/>
      <c r="K211" s="153"/>
      <c r="L211" s="75"/>
      <c r="M211" s="76"/>
      <c r="N211" s="76"/>
      <c r="O211" s="75"/>
      <c r="P211" s="75"/>
      <c r="Q211" s="153"/>
      <c r="R211" s="153"/>
      <c r="S211" s="75"/>
      <c r="T211" s="76"/>
      <c r="U211" s="76"/>
      <c r="V211" s="75"/>
      <c r="W211" s="75"/>
      <c r="X211" s="153"/>
      <c r="Y211" s="153"/>
      <c r="Z211" s="75"/>
      <c r="AA211" s="76"/>
      <c r="AB211" s="76"/>
      <c r="AC211" s="75"/>
      <c r="AD211" s="75"/>
      <c r="AE211" s="153"/>
      <c r="AF211" s="153"/>
      <c r="AG211" s="75"/>
      <c r="AH211" s="76"/>
      <c r="AI211" s="80">
        <f t="shared" si="0"/>
        <v>0</v>
      </c>
      <c r="AJ211" s="81">
        <f>'Октябрь 2019'!AJ211-AI211</f>
        <v>0</v>
      </c>
      <c r="AK211" s="82">
        <f t="shared" si="1"/>
        <v>0</v>
      </c>
      <c r="AL211" s="83">
        <f>'Октябрь 2019'!AL211+AK211</f>
        <v>0</v>
      </c>
      <c r="AM211" s="82">
        <f t="shared" si="2"/>
        <v>0</v>
      </c>
      <c r="AN211" s="84">
        <f>'Октябрь 2019'!AN211+AM211</f>
        <v>0</v>
      </c>
      <c r="AO211" s="82">
        <f t="shared" si="3"/>
        <v>0</v>
      </c>
      <c r="AP211" s="85">
        <f>'Октябрь 2019'!AP211+'Ноябрь 2020'!AO211</f>
        <v>0</v>
      </c>
      <c r="AQ211" s="82">
        <f t="shared" si="4"/>
        <v>0</v>
      </c>
      <c r="AR211" s="86">
        <f>'Октябрь 2019'!AR211+'Ноябрь 2020'!AQ211</f>
        <v>0</v>
      </c>
      <c r="AS211" s="87">
        <f>'Январь 2020'!AW211</f>
        <v>0</v>
      </c>
      <c r="AT211" s="88">
        <f>'Январь 2020'!AX211</f>
        <v>0</v>
      </c>
      <c r="AU211" s="45">
        <f t="shared" si="5"/>
        <v>0</v>
      </c>
    </row>
    <row r="212" spans="1:47" ht="14.25" customHeight="1">
      <c r="A212" s="71">
        <f>'Январь 2020'!A212</f>
        <v>0</v>
      </c>
      <c r="B212" s="72">
        <f>'Январь 2020'!G212</f>
        <v>0</v>
      </c>
      <c r="C212" s="73">
        <f>'Январь 2020'!B212</f>
        <v>0</v>
      </c>
      <c r="D212" s="153"/>
      <c r="E212" s="75"/>
      <c r="F212" s="76"/>
      <c r="G212" s="76"/>
      <c r="H212" s="75"/>
      <c r="I212" s="75"/>
      <c r="J212" s="153"/>
      <c r="K212" s="153"/>
      <c r="L212" s="75"/>
      <c r="M212" s="76"/>
      <c r="N212" s="76"/>
      <c r="O212" s="75"/>
      <c r="P212" s="75"/>
      <c r="Q212" s="153"/>
      <c r="R212" s="153"/>
      <c r="S212" s="75"/>
      <c r="T212" s="76"/>
      <c r="U212" s="76"/>
      <c r="V212" s="75"/>
      <c r="W212" s="75"/>
      <c r="X212" s="153"/>
      <c r="Y212" s="153"/>
      <c r="Z212" s="75"/>
      <c r="AA212" s="76"/>
      <c r="AB212" s="76"/>
      <c r="AC212" s="75"/>
      <c r="AD212" s="75"/>
      <c r="AE212" s="153"/>
      <c r="AF212" s="153"/>
      <c r="AG212" s="75"/>
      <c r="AH212" s="76"/>
      <c r="AI212" s="80">
        <f t="shared" si="0"/>
        <v>0</v>
      </c>
      <c r="AJ212" s="81">
        <f>'Октябрь 2019'!AJ212-AI212</f>
        <v>0</v>
      </c>
      <c r="AK212" s="82">
        <f t="shared" si="1"/>
        <v>0</v>
      </c>
      <c r="AL212" s="83">
        <f>'Октябрь 2019'!AL212+AK212</f>
        <v>0</v>
      </c>
      <c r="AM212" s="82">
        <f t="shared" si="2"/>
        <v>0</v>
      </c>
      <c r="AN212" s="84">
        <f>'Октябрь 2019'!AN212+AM212</f>
        <v>0</v>
      </c>
      <c r="AO212" s="82">
        <f t="shared" si="3"/>
        <v>0</v>
      </c>
      <c r="AP212" s="85">
        <f>'Октябрь 2019'!AP212+'Ноябрь 2020'!AO212</f>
        <v>0</v>
      </c>
      <c r="AQ212" s="82">
        <f t="shared" si="4"/>
        <v>0</v>
      </c>
      <c r="AR212" s="86">
        <f>'Октябрь 2019'!AR212+'Ноябрь 2020'!AQ212</f>
        <v>0</v>
      </c>
      <c r="AS212" s="87">
        <f>'Январь 2020'!AW212</f>
        <v>0</v>
      </c>
      <c r="AT212" s="88">
        <f>'Январь 2020'!AX212</f>
        <v>0</v>
      </c>
      <c r="AU212" s="45">
        <f t="shared" si="5"/>
        <v>0</v>
      </c>
    </row>
    <row r="213" spans="1:47" ht="14.25" customHeight="1">
      <c r="A213" s="71">
        <f>'Январь 2020'!A213</f>
        <v>0</v>
      </c>
      <c r="B213" s="72">
        <f>'Январь 2020'!G213</f>
        <v>0</v>
      </c>
      <c r="C213" s="73">
        <f>'Январь 2020'!B213</f>
        <v>0</v>
      </c>
      <c r="D213" s="153"/>
      <c r="E213" s="75"/>
      <c r="F213" s="76"/>
      <c r="G213" s="76"/>
      <c r="H213" s="75"/>
      <c r="I213" s="75"/>
      <c r="J213" s="153"/>
      <c r="K213" s="153"/>
      <c r="L213" s="75"/>
      <c r="M213" s="76"/>
      <c r="N213" s="76"/>
      <c r="O213" s="75"/>
      <c r="P213" s="75"/>
      <c r="Q213" s="153"/>
      <c r="R213" s="153"/>
      <c r="S213" s="75"/>
      <c r="T213" s="76"/>
      <c r="U213" s="76"/>
      <c r="V213" s="75"/>
      <c r="W213" s="75"/>
      <c r="X213" s="153"/>
      <c r="Y213" s="153"/>
      <c r="Z213" s="75"/>
      <c r="AA213" s="76"/>
      <c r="AB213" s="76"/>
      <c r="AC213" s="75"/>
      <c r="AD213" s="75"/>
      <c r="AE213" s="153"/>
      <c r="AF213" s="153"/>
      <c r="AG213" s="75"/>
      <c r="AH213" s="76"/>
      <c r="AI213" s="80">
        <f t="shared" si="0"/>
        <v>0</v>
      </c>
      <c r="AJ213" s="81">
        <f>'Октябрь 2019'!AJ213-AI213</f>
        <v>0</v>
      </c>
      <c r="AK213" s="82">
        <f t="shared" si="1"/>
        <v>0</v>
      </c>
      <c r="AL213" s="83">
        <f>'Октябрь 2019'!AL213+AK213</f>
        <v>0</v>
      </c>
      <c r="AM213" s="82">
        <f t="shared" si="2"/>
        <v>0</v>
      </c>
      <c r="AN213" s="84">
        <f>'Октябрь 2019'!AN213+AM213</f>
        <v>0</v>
      </c>
      <c r="AO213" s="82">
        <f t="shared" si="3"/>
        <v>0</v>
      </c>
      <c r="AP213" s="85">
        <f>'Октябрь 2019'!AP213+'Ноябрь 2020'!AO213</f>
        <v>0</v>
      </c>
      <c r="AQ213" s="82">
        <f t="shared" si="4"/>
        <v>0</v>
      </c>
      <c r="AR213" s="86">
        <f>'Октябрь 2019'!AR213+'Ноябрь 2020'!AQ213</f>
        <v>0</v>
      </c>
      <c r="AS213" s="87">
        <f>'Январь 2020'!AW213</f>
        <v>0</v>
      </c>
      <c r="AT213" s="88">
        <f>'Январь 2020'!AX213</f>
        <v>0</v>
      </c>
      <c r="AU213" s="45">
        <f t="shared" si="5"/>
        <v>0</v>
      </c>
    </row>
    <row r="214" spans="1:47" ht="14.25" customHeight="1">
      <c r="A214" s="71">
        <f>'Январь 2020'!A214</f>
        <v>0</v>
      </c>
      <c r="B214" s="72">
        <f>'Январь 2020'!G214</f>
        <v>0</v>
      </c>
      <c r="C214" s="73">
        <f>'Январь 2020'!B214</f>
        <v>0</v>
      </c>
      <c r="D214" s="153"/>
      <c r="E214" s="75"/>
      <c r="F214" s="76"/>
      <c r="G214" s="76"/>
      <c r="H214" s="75"/>
      <c r="I214" s="75"/>
      <c r="J214" s="153"/>
      <c r="K214" s="153"/>
      <c r="L214" s="75"/>
      <c r="M214" s="76"/>
      <c r="N214" s="76"/>
      <c r="O214" s="75"/>
      <c r="P214" s="75"/>
      <c r="Q214" s="153"/>
      <c r="R214" s="153"/>
      <c r="S214" s="75"/>
      <c r="T214" s="76"/>
      <c r="U214" s="76"/>
      <c r="V214" s="75"/>
      <c r="W214" s="75"/>
      <c r="X214" s="153"/>
      <c r="Y214" s="153"/>
      <c r="Z214" s="75"/>
      <c r="AA214" s="76"/>
      <c r="AB214" s="76"/>
      <c r="AC214" s="75"/>
      <c r="AD214" s="75"/>
      <c r="AE214" s="153"/>
      <c r="AF214" s="153"/>
      <c r="AG214" s="75"/>
      <c r="AH214" s="76"/>
      <c r="AI214" s="80">
        <f t="shared" si="0"/>
        <v>0</v>
      </c>
      <c r="AJ214" s="81">
        <f>'Октябрь 2019'!AJ214-AI214</f>
        <v>0</v>
      </c>
      <c r="AK214" s="82">
        <f t="shared" si="1"/>
        <v>0</v>
      </c>
      <c r="AL214" s="83">
        <f>'Октябрь 2019'!AL214+AK214</f>
        <v>0</v>
      </c>
      <c r="AM214" s="82">
        <f t="shared" si="2"/>
        <v>0</v>
      </c>
      <c r="AN214" s="84">
        <f>'Октябрь 2019'!AN214+AM214</f>
        <v>0</v>
      </c>
      <c r="AO214" s="82">
        <f t="shared" si="3"/>
        <v>0</v>
      </c>
      <c r="AP214" s="85">
        <f>'Октябрь 2019'!AP214+'Ноябрь 2020'!AO214</f>
        <v>0</v>
      </c>
      <c r="AQ214" s="82">
        <f t="shared" si="4"/>
        <v>0</v>
      </c>
      <c r="AR214" s="86">
        <f>'Октябрь 2019'!AR214+'Ноябрь 2020'!AQ214</f>
        <v>0</v>
      </c>
      <c r="AS214" s="87">
        <f>'Январь 2020'!AW214</f>
        <v>0</v>
      </c>
      <c r="AT214" s="88">
        <f>'Январь 2020'!AX214</f>
        <v>0</v>
      </c>
      <c r="AU214" s="45">
        <f t="shared" si="5"/>
        <v>0</v>
      </c>
    </row>
    <row r="215" spans="1:47" ht="14.25" customHeight="1">
      <c r="A215" s="71">
        <f>'Январь 2020'!A215</f>
        <v>0</v>
      </c>
      <c r="B215" s="72">
        <f>'Январь 2020'!G215</f>
        <v>0</v>
      </c>
      <c r="C215" s="73">
        <f>'Январь 2020'!B215</f>
        <v>0</v>
      </c>
      <c r="D215" s="153"/>
      <c r="E215" s="75"/>
      <c r="F215" s="76"/>
      <c r="G215" s="76"/>
      <c r="H215" s="75"/>
      <c r="I215" s="75"/>
      <c r="J215" s="153"/>
      <c r="K215" s="153"/>
      <c r="L215" s="75"/>
      <c r="M215" s="76"/>
      <c r="N215" s="76"/>
      <c r="O215" s="75"/>
      <c r="P215" s="75"/>
      <c r="Q215" s="153"/>
      <c r="R215" s="153"/>
      <c r="S215" s="75"/>
      <c r="T215" s="76"/>
      <c r="U215" s="76"/>
      <c r="V215" s="75"/>
      <c r="W215" s="75"/>
      <c r="X215" s="153"/>
      <c r="Y215" s="153"/>
      <c r="Z215" s="75"/>
      <c r="AA215" s="76"/>
      <c r="AB215" s="76"/>
      <c r="AC215" s="75"/>
      <c r="AD215" s="75"/>
      <c r="AE215" s="153"/>
      <c r="AF215" s="153"/>
      <c r="AG215" s="75"/>
      <c r="AH215" s="76"/>
      <c r="AI215" s="80">
        <f t="shared" si="0"/>
        <v>0</v>
      </c>
      <c r="AJ215" s="81">
        <f>'Октябрь 2019'!AJ215-AI215</f>
        <v>0</v>
      </c>
      <c r="AK215" s="82">
        <f t="shared" si="1"/>
        <v>0</v>
      </c>
      <c r="AL215" s="83">
        <f>'Октябрь 2019'!AL215+AK215</f>
        <v>0</v>
      </c>
      <c r="AM215" s="82">
        <f t="shared" si="2"/>
        <v>0</v>
      </c>
      <c r="AN215" s="84">
        <f>'Октябрь 2019'!AN215+AM215</f>
        <v>0</v>
      </c>
      <c r="AO215" s="82">
        <f t="shared" si="3"/>
        <v>0</v>
      </c>
      <c r="AP215" s="85">
        <f>'Октябрь 2019'!AP215+'Ноябрь 2020'!AO215</f>
        <v>0</v>
      </c>
      <c r="AQ215" s="82">
        <f t="shared" si="4"/>
        <v>0</v>
      </c>
      <c r="AR215" s="86">
        <f>'Октябрь 2019'!AR215+'Ноябрь 2020'!AQ215</f>
        <v>0</v>
      </c>
      <c r="AS215" s="87">
        <f>'Январь 2020'!AW215</f>
        <v>0</v>
      </c>
      <c r="AT215" s="88">
        <f>'Январь 2020'!AX215</f>
        <v>0</v>
      </c>
      <c r="AU215" s="45">
        <f t="shared" si="5"/>
        <v>0</v>
      </c>
    </row>
    <row r="216" spans="1:47" ht="14.25" customHeight="1">
      <c r="A216" s="71">
        <f>'Январь 2020'!A216</f>
        <v>0</v>
      </c>
      <c r="B216" s="72">
        <f>'Январь 2020'!G216</f>
        <v>0</v>
      </c>
      <c r="C216" s="73">
        <f>'Январь 2020'!B216</f>
        <v>0</v>
      </c>
      <c r="D216" s="153"/>
      <c r="E216" s="75"/>
      <c r="F216" s="76"/>
      <c r="G216" s="76"/>
      <c r="H216" s="75"/>
      <c r="I216" s="75"/>
      <c r="J216" s="153"/>
      <c r="K216" s="153"/>
      <c r="L216" s="75"/>
      <c r="M216" s="76"/>
      <c r="N216" s="76"/>
      <c r="O216" s="75"/>
      <c r="P216" s="75"/>
      <c r="Q216" s="153"/>
      <c r="R216" s="153"/>
      <c r="S216" s="75"/>
      <c r="T216" s="76"/>
      <c r="U216" s="76"/>
      <c r="V216" s="75"/>
      <c r="W216" s="75"/>
      <c r="X216" s="153"/>
      <c r="Y216" s="153"/>
      <c r="Z216" s="75"/>
      <c r="AA216" s="76"/>
      <c r="AB216" s="76"/>
      <c r="AC216" s="75"/>
      <c r="AD216" s="75"/>
      <c r="AE216" s="153"/>
      <c r="AF216" s="153"/>
      <c r="AG216" s="75"/>
      <c r="AH216" s="76"/>
      <c r="AI216" s="80">
        <f t="shared" si="0"/>
        <v>0</v>
      </c>
      <c r="AJ216" s="81">
        <f>'Октябрь 2019'!AJ216-AI216</f>
        <v>0</v>
      </c>
      <c r="AK216" s="82">
        <f t="shared" si="1"/>
        <v>0</v>
      </c>
      <c r="AL216" s="83">
        <f>'Октябрь 2019'!AL216+AK216</f>
        <v>0</v>
      </c>
      <c r="AM216" s="82">
        <f t="shared" si="2"/>
        <v>0</v>
      </c>
      <c r="AN216" s="84">
        <f>'Октябрь 2019'!AN216+AM216</f>
        <v>0</v>
      </c>
      <c r="AO216" s="82">
        <f t="shared" si="3"/>
        <v>0</v>
      </c>
      <c r="AP216" s="85">
        <f>'Октябрь 2019'!AP216+'Ноябрь 2020'!AO216</f>
        <v>0</v>
      </c>
      <c r="AQ216" s="82">
        <f t="shared" si="4"/>
        <v>0</v>
      </c>
      <c r="AR216" s="86">
        <f>'Октябрь 2019'!AR216+'Ноябрь 2020'!AQ216</f>
        <v>0</v>
      </c>
      <c r="AS216" s="87">
        <f>'Январь 2020'!AW216</f>
        <v>0</v>
      </c>
      <c r="AT216" s="88">
        <f>'Январь 2020'!AX216</f>
        <v>0</v>
      </c>
      <c r="AU216" s="45">
        <f t="shared" si="5"/>
        <v>0</v>
      </c>
    </row>
    <row r="217" spans="1:47" ht="14.25" customHeight="1">
      <c r="A217" s="71">
        <f>'Январь 2020'!A217</f>
        <v>0</v>
      </c>
      <c r="B217" s="72">
        <f>'Январь 2020'!G217</f>
        <v>0</v>
      </c>
      <c r="C217" s="73">
        <f>'Январь 2020'!B217</f>
        <v>0</v>
      </c>
      <c r="D217" s="153"/>
      <c r="E217" s="75"/>
      <c r="F217" s="76"/>
      <c r="G217" s="76"/>
      <c r="H217" s="75"/>
      <c r="I217" s="75"/>
      <c r="J217" s="153"/>
      <c r="K217" s="153"/>
      <c r="L217" s="75"/>
      <c r="M217" s="76"/>
      <c r="N217" s="76"/>
      <c r="O217" s="75"/>
      <c r="P217" s="75"/>
      <c r="Q217" s="153"/>
      <c r="R217" s="153"/>
      <c r="S217" s="75"/>
      <c r="T217" s="76"/>
      <c r="U217" s="76"/>
      <c r="V217" s="75"/>
      <c r="W217" s="75"/>
      <c r="X217" s="153"/>
      <c r="Y217" s="153"/>
      <c r="Z217" s="75"/>
      <c r="AA217" s="76"/>
      <c r="AB217" s="76"/>
      <c r="AC217" s="75"/>
      <c r="AD217" s="75"/>
      <c r="AE217" s="153"/>
      <c r="AF217" s="153"/>
      <c r="AG217" s="75"/>
      <c r="AH217" s="76"/>
      <c r="AI217" s="80">
        <f t="shared" si="0"/>
        <v>0</v>
      </c>
      <c r="AJ217" s="81">
        <f>'Октябрь 2019'!AJ217-AI217</f>
        <v>0</v>
      </c>
      <c r="AK217" s="82">
        <f t="shared" si="1"/>
        <v>0</v>
      </c>
      <c r="AL217" s="83">
        <f>'Октябрь 2019'!AL217+AK217</f>
        <v>0</v>
      </c>
      <c r="AM217" s="82">
        <f t="shared" si="2"/>
        <v>0</v>
      </c>
      <c r="AN217" s="84">
        <f>'Октябрь 2019'!AN217+AM217</f>
        <v>0</v>
      </c>
      <c r="AO217" s="82">
        <f t="shared" si="3"/>
        <v>0</v>
      </c>
      <c r="AP217" s="85">
        <f>'Октябрь 2019'!AP217+'Ноябрь 2020'!AO217</f>
        <v>0</v>
      </c>
      <c r="AQ217" s="82">
        <f t="shared" si="4"/>
        <v>0</v>
      </c>
      <c r="AR217" s="86">
        <f>'Октябрь 2019'!AR217+'Ноябрь 2020'!AQ217</f>
        <v>0</v>
      </c>
      <c r="AS217" s="87">
        <f>'Январь 2020'!AW217</f>
        <v>0</v>
      </c>
      <c r="AT217" s="88">
        <f>'Январь 2020'!AX217</f>
        <v>0</v>
      </c>
      <c r="AU217" s="45">
        <f t="shared" si="5"/>
        <v>0</v>
      </c>
    </row>
    <row r="218" spans="1:47" ht="14.25" customHeight="1">
      <c r="A218" s="71">
        <f>'Январь 2020'!A218</f>
        <v>0</v>
      </c>
      <c r="B218" s="72">
        <f>'Январь 2020'!G218</f>
        <v>0</v>
      </c>
      <c r="C218" s="73">
        <f>'Январь 2020'!B218</f>
        <v>0</v>
      </c>
      <c r="D218" s="153"/>
      <c r="E218" s="75"/>
      <c r="F218" s="76"/>
      <c r="G218" s="76"/>
      <c r="H218" s="75"/>
      <c r="I218" s="75"/>
      <c r="J218" s="153"/>
      <c r="K218" s="153"/>
      <c r="L218" s="75"/>
      <c r="M218" s="76"/>
      <c r="N218" s="76"/>
      <c r="O218" s="75"/>
      <c r="P218" s="75"/>
      <c r="Q218" s="153"/>
      <c r="R218" s="153"/>
      <c r="S218" s="75"/>
      <c r="T218" s="76"/>
      <c r="U218" s="76"/>
      <c r="V218" s="75"/>
      <c r="W218" s="75"/>
      <c r="X218" s="153"/>
      <c r="Y218" s="153"/>
      <c r="Z218" s="75"/>
      <c r="AA218" s="76"/>
      <c r="AB218" s="76"/>
      <c r="AC218" s="75"/>
      <c r="AD218" s="75"/>
      <c r="AE218" s="153"/>
      <c r="AF218" s="153"/>
      <c r="AG218" s="75"/>
      <c r="AH218" s="76"/>
      <c r="AI218" s="80">
        <f t="shared" si="0"/>
        <v>0</v>
      </c>
      <c r="AJ218" s="81">
        <f>'Октябрь 2019'!AJ218-AI218</f>
        <v>0</v>
      </c>
      <c r="AK218" s="82">
        <f t="shared" si="1"/>
        <v>0</v>
      </c>
      <c r="AL218" s="83">
        <f>'Октябрь 2019'!AL218+AK218</f>
        <v>0</v>
      </c>
      <c r="AM218" s="82">
        <f t="shared" si="2"/>
        <v>0</v>
      </c>
      <c r="AN218" s="84">
        <f>'Октябрь 2019'!AN218+AM218</f>
        <v>0</v>
      </c>
      <c r="AO218" s="82">
        <f t="shared" si="3"/>
        <v>0</v>
      </c>
      <c r="AP218" s="85">
        <f>'Октябрь 2019'!AP218+'Ноябрь 2020'!AO218</f>
        <v>0</v>
      </c>
      <c r="AQ218" s="82">
        <f t="shared" si="4"/>
        <v>0</v>
      </c>
      <c r="AR218" s="86">
        <f>'Октябрь 2019'!AR218+'Ноябрь 2020'!AQ218</f>
        <v>0</v>
      </c>
      <c r="AS218" s="87">
        <f>'Январь 2020'!AW218</f>
        <v>0</v>
      </c>
      <c r="AT218" s="88">
        <f>'Январь 2020'!AX218</f>
        <v>0</v>
      </c>
      <c r="AU218" s="45">
        <f t="shared" si="5"/>
        <v>0</v>
      </c>
    </row>
    <row r="219" spans="1:47" ht="14.25" customHeight="1">
      <c r="A219" s="71">
        <f>'Январь 2020'!A219</f>
        <v>0</v>
      </c>
      <c r="B219" s="72">
        <f>'Январь 2020'!G219</f>
        <v>0</v>
      </c>
      <c r="C219" s="73">
        <f>'Январь 2020'!B219</f>
        <v>0</v>
      </c>
      <c r="D219" s="153"/>
      <c r="E219" s="75"/>
      <c r="F219" s="76"/>
      <c r="G219" s="76"/>
      <c r="H219" s="75"/>
      <c r="I219" s="75"/>
      <c r="J219" s="153"/>
      <c r="K219" s="153"/>
      <c r="L219" s="75"/>
      <c r="M219" s="76"/>
      <c r="N219" s="76"/>
      <c r="O219" s="75"/>
      <c r="P219" s="75"/>
      <c r="Q219" s="153"/>
      <c r="R219" s="153"/>
      <c r="S219" s="75"/>
      <c r="T219" s="76"/>
      <c r="U219" s="76"/>
      <c r="V219" s="75"/>
      <c r="W219" s="75"/>
      <c r="X219" s="153"/>
      <c r="Y219" s="153"/>
      <c r="Z219" s="75"/>
      <c r="AA219" s="76"/>
      <c r="AB219" s="76"/>
      <c r="AC219" s="75"/>
      <c r="AD219" s="75"/>
      <c r="AE219" s="153"/>
      <c r="AF219" s="153"/>
      <c r="AG219" s="75"/>
      <c r="AH219" s="76"/>
      <c r="AI219" s="80">
        <f t="shared" si="0"/>
        <v>0</v>
      </c>
      <c r="AJ219" s="81">
        <f>'Октябрь 2019'!AJ219-AI219</f>
        <v>0</v>
      </c>
      <c r="AK219" s="82">
        <f t="shared" si="1"/>
        <v>0</v>
      </c>
      <c r="AL219" s="83">
        <f>'Октябрь 2019'!AL219+AK219</f>
        <v>0</v>
      </c>
      <c r="AM219" s="82">
        <f t="shared" si="2"/>
        <v>0</v>
      </c>
      <c r="AN219" s="84">
        <f>'Октябрь 2019'!AN219+AM219</f>
        <v>0</v>
      </c>
      <c r="AO219" s="82">
        <f t="shared" si="3"/>
        <v>0</v>
      </c>
      <c r="AP219" s="85">
        <f>'Октябрь 2019'!AP219+'Ноябрь 2020'!AO219</f>
        <v>0</v>
      </c>
      <c r="AQ219" s="82">
        <f t="shared" si="4"/>
        <v>0</v>
      </c>
      <c r="AR219" s="86">
        <f>'Октябрь 2019'!AR219+'Ноябрь 2020'!AQ219</f>
        <v>0</v>
      </c>
      <c r="AS219" s="87">
        <f>'Январь 2020'!AW219</f>
        <v>0</v>
      </c>
      <c r="AT219" s="88">
        <f>'Январь 2020'!AX219</f>
        <v>0</v>
      </c>
      <c r="AU219" s="45">
        <f t="shared" si="5"/>
        <v>0</v>
      </c>
    </row>
    <row r="220" spans="1:47" ht="14.25" customHeight="1">
      <c r="A220" s="71">
        <f>'Январь 2020'!A220</f>
        <v>0</v>
      </c>
      <c r="B220" s="72">
        <f>'Январь 2020'!G220</f>
        <v>0</v>
      </c>
      <c r="C220" s="73">
        <f>'Январь 2020'!B220</f>
        <v>0</v>
      </c>
      <c r="D220" s="153"/>
      <c r="E220" s="75"/>
      <c r="F220" s="76"/>
      <c r="G220" s="76"/>
      <c r="H220" s="75"/>
      <c r="I220" s="75"/>
      <c r="J220" s="153"/>
      <c r="K220" s="153"/>
      <c r="L220" s="75"/>
      <c r="M220" s="76"/>
      <c r="N220" s="76"/>
      <c r="O220" s="75"/>
      <c r="P220" s="75"/>
      <c r="Q220" s="153"/>
      <c r="R220" s="153"/>
      <c r="S220" s="75"/>
      <c r="T220" s="76"/>
      <c r="U220" s="76"/>
      <c r="V220" s="75"/>
      <c r="W220" s="75"/>
      <c r="X220" s="153"/>
      <c r="Y220" s="153"/>
      <c r="Z220" s="75"/>
      <c r="AA220" s="76"/>
      <c r="AB220" s="76"/>
      <c r="AC220" s="75"/>
      <c r="AD220" s="75"/>
      <c r="AE220" s="153"/>
      <c r="AF220" s="153"/>
      <c r="AG220" s="75"/>
      <c r="AH220" s="76"/>
      <c r="AI220" s="80">
        <f t="shared" si="0"/>
        <v>0</v>
      </c>
      <c r="AJ220" s="81">
        <f>'Октябрь 2019'!AJ220-AI220</f>
        <v>0</v>
      </c>
      <c r="AK220" s="82">
        <f t="shared" si="1"/>
        <v>0</v>
      </c>
      <c r="AL220" s="83">
        <f>'Октябрь 2019'!AL220+AK220</f>
        <v>0</v>
      </c>
      <c r="AM220" s="82">
        <f t="shared" si="2"/>
        <v>0</v>
      </c>
      <c r="AN220" s="84">
        <f>'Октябрь 2019'!AN220+AM220</f>
        <v>0</v>
      </c>
      <c r="AO220" s="82">
        <f t="shared" si="3"/>
        <v>0</v>
      </c>
      <c r="AP220" s="85">
        <f>'Октябрь 2019'!AP220+'Ноябрь 2020'!AO220</f>
        <v>0</v>
      </c>
      <c r="AQ220" s="82">
        <f t="shared" si="4"/>
        <v>0</v>
      </c>
      <c r="AR220" s="86">
        <f>'Октябрь 2019'!AR220+'Ноябрь 2020'!AQ220</f>
        <v>0</v>
      </c>
      <c r="AS220" s="87">
        <f>'Январь 2020'!AW220</f>
        <v>0</v>
      </c>
      <c r="AT220" s="88">
        <f>'Январь 2020'!AX220</f>
        <v>0</v>
      </c>
      <c r="AU220" s="45">
        <f t="shared" si="5"/>
        <v>0</v>
      </c>
    </row>
    <row r="221" spans="1:47" ht="14.25" customHeight="1">
      <c r="A221" s="71">
        <f>'Январь 2020'!A221</f>
        <v>0</v>
      </c>
      <c r="B221" s="72">
        <f>'Январь 2020'!G221</f>
        <v>0</v>
      </c>
      <c r="C221" s="257">
        <f>'Январь 2020'!B221</f>
        <v>0</v>
      </c>
      <c r="D221" s="153"/>
      <c r="E221" s="75"/>
      <c r="F221" s="76"/>
      <c r="G221" s="76"/>
      <c r="H221" s="75"/>
      <c r="I221" s="75"/>
      <c r="J221" s="153"/>
      <c r="K221" s="153"/>
      <c r="L221" s="75"/>
      <c r="M221" s="76"/>
      <c r="N221" s="76"/>
      <c r="O221" s="75"/>
      <c r="P221" s="75"/>
      <c r="Q221" s="153"/>
      <c r="R221" s="153"/>
      <c r="S221" s="75"/>
      <c r="T221" s="76"/>
      <c r="U221" s="76"/>
      <c r="V221" s="75"/>
      <c r="W221" s="75"/>
      <c r="X221" s="153"/>
      <c r="Y221" s="153"/>
      <c r="Z221" s="75"/>
      <c r="AA221" s="76"/>
      <c r="AB221" s="76"/>
      <c r="AC221" s="75"/>
      <c r="AD221" s="75"/>
      <c r="AE221" s="153"/>
      <c r="AF221" s="153"/>
      <c r="AG221" s="75"/>
      <c r="AH221" s="76"/>
      <c r="AI221" s="80">
        <f t="shared" si="0"/>
        <v>0</v>
      </c>
      <c r="AJ221" s="81">
        <f>'Октябрь 2019'!AJ221-AI221</f>
        <v>0</v>
      </c>
      <c r="AK221" s="82">
        <f t="shared" si="1"/>
        <v>0</v>
      </c>
      <c r="AL221" s="83">
        <f>'Октябрь 2019'!AL221+AK221</f>
        <v>0</v>
      </c>
      <c r="AM221" s="82">
        <f t="shared" si="2"/>
        <v>0</v>
      </c>
      <c r="AN221" s="84">
        <f>'Октябрь 2019'!AN221+AM221</f>
        <v>0</v>
      </c>
      <c r="AO221" s="82">
        <f t="shared" si="3"/>
        <v>0</v>
      </c>
      <c r="AP221" s="85">
        <f>'Октябрь 2019'!AP221+'Ноябрь 2020'!AO221</f>
        <v>0</v>
      </c>
      <c r="AQ221" s="82">
        <f t="shared" si="4"/>
        <v>0</v>
      </c>
      <c r="AR221" s="86">
        <f>'Октябрь 2019'!AR221+'Ноябрь 2020'!AQ221</f>
        <v>0</v>
      </c>
      <c r="AS221" s="87">
        <f>'Январь 2020'!AW221</f>
        <v>0</v>
      </c>
      <c r="AT221" s="88">
        <f>'Январь 2020'!AX221</f>
        <v>0</v>
      </c>
      <c r="AU221" s="45">
        <f t="shared" si="5"/>
        <v>0</v>
      </c>
    </row>
    <row r="222" spans="1:47" ht="14.25" customHeight="1">
      <c r="A222" s="71">
        <f>'Январь 2020'!A222</f>
        <v>0</v>
      </c>
      <c r="B222" s="72">
        <f>'Январь 2020'!G222</f>
        <v>0</v>
      </c>
      <c r="C222" s="73">
        <f>'Январь 2020'!B222</f>
        <v>0</v>
      </c>
      <c r="D222" s="153"/>
      <c r="E222" s="75"/>
      <c r="F222" s="76"/>
      <c r="G222" s="76"/>
      <c r="H222" s="75"/>
      <c r="I222" s="75"/>
      <c r="J222" s="153"/>
      <c r="K222" s="153"/>
      <c r="L222" s="75"/>
      <c r="M222" s="76"/>
      <c r="N222" s="76"/>
      <c r="O222" s="75"/>
      <c r="P222" s="75"/>
      <c r="Q222" s="153"/>
      <c r="R222" s="153"/>
      <c r="S222" s="75"/>
      <c r="T222" s="76"/>
      <c r="U222" s="76"/>
      <c r="V222" s="75"/>
      <c r="W222" s="75"/>
      <c r="X222" s="153"/>
      <c r="Y222" s="153"/>
      <c r="Z222" s="75"/>
      <c r="AA222" s="76"/>
      <c r="AB222" s="76"/>
      <c r="AC222" s="75"/>
      <c r="AD222" s="75"/>
      <c r="AE222" s="153"/>
      <c r="AF222" s="153"/>
      <c r="AG222" s="75"/>
      <c r="AH222" s="76"/>
      <c r="AI222" s="80">
        <f t="shared" si="0"/>
        <v>0</v>
      </c>
      <c r="AJ222" s="81">
        <f>'Октябрь 2019'!AJ222-AI222</f>
        <v>0</v>
      </c>
      <c r="AK222" s="82">
        <f t="shared" si="1"/>
        <v>0</v>
      </c>
      <c r="AL222" s="83">
        <f>'Октябрь 2019'!AL222+AK222</f>
        <v>0</v>
      </c>
      <c r="AM222" s="82">
        <f t="shared" si="2"/>
        <v>0</v>
      </c>
      <c r="AN222" s="84">
        <f>'Октябрь 2019'!AN222+AM222</f>
        <v>0</v>
      </c>
      <c r="AO222" s="82">
        <f t="shared" si="3"/>
        <v>0</v>
      </c>
      <c r="AP222" s="85">
        <f>'Октябрь 2019'!AP222+'Ноябрь 2020'!AO222</f>
        <v>0</v>
      </c>
      <c r="AQ222" s="82">
        <f t="shared" si="4"/>
        <v>0</v>
      </c>
      <c r="AR222" s="86">
        <f>'Октябрь 2019'!AR222+'Ноябрь 2020'!AQ222</f>
        <v>0</v>
      </c>
      <c r="AS222" s="87">
        <f>'Январь 2020'!AW222</f>
        <v>0</v>
      </c>
      <c r="AT222" s="88">
        <f>'Январь 2020'!AX222</f>
        <v>0</v>
      </c>
      <c r="AU222" s="45">
        <f t="shared" si="5"/>
        <v>0</v>
      </c>
    </row>
    <row r="223" spans="1:47" ht="14.25" customHeight="1">
      <c r="A223" s="71">
        <f>'Январь 2020'!A223</f>
        <v>0</v>
      </c>
      <c r="B223" s="72">
        <f>'Январь 2020'!G223</f>
        <v>0</v>
      </c>
      <c r="C223" s="73">
        <f>'Январь 2020'!B223</f>
        <v>0</v>
      </c>
      <c r="D223" s="153"/>
      <c r="E223" s="75"/>
      <c r="F223" s="76"/>
      <c r="G223" s="76"/>
      <c r="H223" s="75"/>
      <c r="I223" s="75"/>
      <c r="J223" s="153"/>
      <c r="K223" s="153"/>
      <c r="L223" s="75"/>
      <c r="M223" s="76"/>
      <c r="N223" s="76"/>
      <c r="O223" s="75"/>
      <c r="P223" s="75"/>
      <c r="Q223" s="153"/>
      <c r="R223" s="153"/>
      <c r="S223" s="75"/>
      <c r="T223" s="76"/>
      <c r="U223" s="76"/>
      <c r="V223" s="75"/>
      <c r="W223" s="75"/>
      <c r="X223" s="153"/>
      <c r="Y223" s="153"/>
      <c r="Z223" s="75"/>
      <c r="AA223" s="76"/>
      <c r="AB223" s="76"/>
      <c r="AC223" s="75"/>
      <c r="AD223" s="75"/>
      <c r="AE223" s="153"/>
      <c r="AF223" s="153"/>
      <c r="AG223" s="75"/>
      <c r="AH223" s="76"/>
      <c r="AI223" s="80">
        <f t="shared" si="0"/>
        <v>0</v>
      </c>
      <c r="AJ223" s="81">
        <f>'Октябрь 2019'!AJ223-AI223</f>
        <v>0</v>
      </c>
      <c r="AK223" s="82">
        <f t="shared" si="1"/>
        <v>0</v>
      </c>
      <c r="AL223" s="83">
        <f>'Октябрь 2019'!AL223+AK223</f>
        <v>0</v>
      </c>
      <c r="AM223" s="82">
        <f t="shared" si="2"/>
        <v>0</v>
      </c>
      <c r="AN223" s="84">
        <f>'Октябрь 2019'!AN223+AM223</f>
        <v>0</v>
      </c>
      <c r="AO223" s="82">
        <f t="shared" si="3"/>
        <v>0</v>
      </c>
      <c r="AP223" s="85">
        <f>'Октябрь 2019'!AP223+'Ноябрь 2020'!AO223</f>
        <v>0</v>
      </c>
      <c r="AQ223" s="82">
        <f t="shared" si="4"/>
        <v>0</v>
      </c>
      <c r="AR223" s="86">
        <f>'Октябрь 2019'!AR223+'Ноябрь 2020'!AQ223</f>
        <v>0</v>
      </c>
      <c r="AS223" s="87">
        <f>'Январь 2020'!AW223</f>
        <v>0</v>
      </c>
      <c r="AT223" s="88">
        <f>'Январь 2020'!AX223</f>
        <v>0</v>
      </c>
      <c r="AU223" s="45">
        <f t="shared" si="5"/>
        <v>0</v>
      </c>
    </row>
    <row r="224" spans="1:47" ht="14.25" customHeight="1">
      <c r="A224" s="71">
        <f>'Январь 2020'!A224</f>
        <v>0</v>
      </c>
      <c r="B224" s="72">
        <f>'Январь 2020'!G224</f>
        <v>0</v>
      </c>
      <c r="C224" s="73">
        <f>'Январь 2020'!B224</f>
        <v>0</v>
      </c>
      <c r="D224" s="153"/>
      <c r="E224" s="75"/>
      <c r="F224" s="76"/>
      <c r="G224" s="76"/>
      <c r="H224" s="75"/>
      <c r="I224" s="75"/>
      <c r="J224" s="153"/>
      <c r="K224" s="153"/>
      <c r="L224" s="75"/>
      <c r="M224" s="76"/>
      <c r="N224" s="76"/>
      <c r="O224" s="75"/>
      <c r="P224" s="75"/>
      <c r="Q224" s="153"/>
      <c r="R224" s="153"/>
      <c r="S224" s="75"/>
      <c r="T224" s="76"/>
      <c r="U224" s="76"/>
      <c r="V224" s="75"/>
      <c r="W224" s="75"/>
      <c r="X224" s="153"/>
      <c r="Y224" s="153"/>
      <c r="Z224" s="75"/>
      <c r="AA224" s="76"/>
      <c r="AB224" s="76"/>
      <c r="AC224" s="75"/>
      <c r="AD224" s="75"/>
      <c r="AE224" s="153"/>
      <c r="AF224" s="153"/>
      <c r="AG224" s="75"/>
      <c r="AH224" s="76"/>
      <c r="AI224" s="80">
        <f t="shared" si="0"/>
        <v>0</v>
      </c>
      <c r="AJ224" s="81">
        <f>'Октябрь 2019'!AJ224-AI224</f>
        <v>0</v>
      </c>
      <c r="AK224" s="82">
        <f t="shared" si="1"/>
        <v>0</v>
      </c>
      <c r="AL224" s="83">
        <f>'Октябрь 2019'!AL224+AK224</f>
        <v>0</v>
      </c>
      <c r="AM224" s="82">
        <f t="shared" si="2"/>
        <v>0</v>
      </c>
      <c r="AN224" s="84">
        <f>'Октябрь 2019'!AN224+AM224</f>
        <v>0</v>
      </c>
      <c r="AO224" s="82">
        <f t="shared" si="3"/>
        <v>0</v>
      </c>
      <c r="AP224" s="85">
        <f>'Октябрь 2019'!AP224+'Ноябрь 2020'!AO224</f>
        <v>0</v>
      </c>
      <c r="AQ224" s="82">
        <f t="shared" si="4"/>
        <v>0</v>
      </c>
      <c r="AR224" s="86">
        <f>'Октябрь 2019'!AR224+'Ноябрь 2020'!AQ224</f>
        <v>0</v>
      </c>
      <c r="AS224" s="87">
        <f>'Январь 2020'!AW224</f>
        <v>0</v>
      </c>
      <c r="AT224" s="88">
        <f>'Январь 2020'!AX224</f>
        <v>0</v>
      </c>
      <c r="AU224" s="45">
        <f t="shared" si="5"/>
        <v>0</v>
      </c>
    </row>
    <row r="225" spans="1:47" ht="14.25" customHeight="1">
      <c r="A225" s="71">
        <f>'Январь 2020'!A225</f>
        <v>0</v>
      </c>
      <c r="B225" s="72">
        <f>'Январь 2020'!G225</f>
        <v>0</v>
      </c>
      <c r="C225" s="73">
        <f>'Январь 2020'!B225</f>
        <v>0</v>
      </c>
      <c r="D225" s="153"/>
      <c r="E225" s="75"/>
      <c r="F225" s="76"/>
      <c r="G225" s="76"/>
      <c r="H225" s="75"/>
      <c r="I225" s="75"/>
      <c r="J225" s="153"/>
      <c r="K225" s="153"/>
      <c r="L225" s="75"/>
      <c r="M225" s="76"/>
      <c r="N225" s="76"/>
      <c r="O225" s="75"/>
      <c r="P225" s="75"/>
      <c r="Q225" s="153"/>
      <c r="R225" s="153"/>
      <c r="S225" s="75"/>
      <c r="T225" s="76"/>
      <c r="U225" s="76"/>
      <c r="V225" s="75"/>
      <c r="W225" s="75"/>
      <c r="X225" s="153"/>
      <c r="Y225" s="153"/>
      <c r="Z225" s="75"/>
      <c r="AA225" s="76"/>
      <c r="AB225" s="76"/>
      <c r="AC225" s="75"/>
      <c r="AD225" s="75"/>
      <c r="AE225" s="153"/>
      <c r="AF225" s="153"/>
      <c r="AG225" s="75"/>
      <c r="AH225" s="76"/>
      <c r="AI225" s="80">
        <f t="shared" si="0"/>
        <v>0</v>
      </c>
      <c r="AJ225" s="81">
        <f>'Октябрь 2019'!AJ225-AI225</f>
        <v>0</v>
      </c>
      <c r="AK225" s="82">
        <f t="shared" si="1"/>
        <v>0</v>
      </c>
      <c r="AL225" s="83">
        <f>'Октябрь 2019'!AL225+AK225</f>
        <v>0</v>
      </c>
      <c r="AM225" s="82">
        <f t="shared" si="2"/>
        <v>0</v>
      </c>
      <c r="AN225" s="84">
        <f>'Октябрь 2019'!AN225+AM225</f>
        <v>0</v>
      </c>
      <c r="AO225" s="82">
        <f t="shared" si="3"/>
        <v>0</v>
      </c>
      <c r="AP225" s="85">
        <f>'Октябрь 2019'!AP225+'Ноябрь 2020'!AO225</f>
        <v>0</v>
      </c>
      <c r="AQ225" s="82">
        <f t="shared" si="4"/>
        <v>0</v>
      </c>
      <c r="AR225" s="86">
        <f>'Октябрь 2019'!AR225+'Ноябрь 2020'!AQ225</f>
        <v>0</v>
      </c>
      <c r="AS225" s="87">
        <f>'Январь 2020'!AW225</f>
        <v>0</v>
      </c>
      <c r="AT225" s="88">
        <f>'Январь 2020'!AX225</f>
        <v>0</v>
      </c>
      <c r="AU225" s="45">
        <f t="shared" si="5"/>
        <v>0</v>
      </c>
    </row>
    <row r="226" spans="1:47" ht="14.25" customHeight="1">
      <c r="A226" s="71">
        <f>'Январь 2020'!A226</f>
        <v>0</v>
      </c>
      <c r="B226" s="72">
        <f>'Январь 2020'!G226</f>
        <v>0</v>
      </c>
      <c r="C226" s="73">
        <f>'Январь 2020'!B226</f>
        <v>0</v>
      </c>
      <c r="D226" s="153"/>
      <c r="E226" s="75"/>
      <c r="F226" s="76"/>
      <c r="G226" s="76"/>
      <c r="H226" s="75"/>
      <c r="I226" s="75"/>
      <c r="J226" s="153"/>
      <c r="K226" s="153"/>
      <c r="L226" s="75"/>
      <c r="M226" s="76"/>
      <c r="N226" s="76"/>
      <c r="O226" s="75"/>
      <c r="P226" s="75"/>
      <c r="Q226" s="153"/>
      <c r="R226" s="153"/>
      <c r="S226" s="75"/>
      <c r="T226" s="76"/>
      <c r="U226" s="76"/>
      <c r="V226" s="75"/>
      <c r="W226" s="75"/>
      <c r="X226" s="153"/>
      <c r="Y226" s="153"/>
      <c r="Z226" s="75"/>
      <c r="AA226" s="76"/>
      <c r="AB226" s="76"/>
      <c r="AC226" s="75"/>
      <c r="AD226" s="75"/>
      <c r="AE226" s="153"/>
      <c r="AF226" s="153"/>
      <c r="AG226" s="75"/>
      <c r="AH226" s="76"/>
      <c r="AI226" s="80">
        <f t="shared" si="0"/>
        <v>0</v>
      </c>
      <c r="AJ226" s="81">
        <f>'Октябрь 2019'!AJ226-AI226</f>
        <v>0</v>
      </c>
      <c r="AK226" s="82">
        <f t="shared" si="1"/>
        <v>0</v>
      </c>
      <c r="AL226" s="83">
        <f>'Октябрь 2019'!AL226+AK226</f>
        <v>0</v>
      </c>
      <c r="AM226" s="82">
        <f t="shared" si="2"/>
        <v>0</v>
      </c>
      <c r="AN226" s="84">
        <f>'Октябрь 2019'!AN226+AM226</f>
        <v>0</v>
      </c>
      <c r="AO226" s="82">
        <f t="shared" si="3"/>
        <v>0</v>
      </c>
      <c r="AP226" s="85">
        <f>'Октябрь 2019'!AP226+'Ноябрь 2020'!AO226</f>
        <v>0</v>
      </c>
      <c r="AQ226" s="82">
        <f t="shared" si="4"/>
        <v>0</v>
      </c>
      <c r="AR226" s="86">
        <f>'Октябрь 2019'!AR226+'Ноябрь 2020'!AQ226</f>
        <v>0</v>
      </c>
      <c r="AS226" s="87">
        <f>'Январь 2020'!AW226</f>
        <v>0</v>
      </c>
      <c r="AT226" s="88">
        <f>'Январь 2020'!AX226</f>
        <v>0</v>
      </c>
      <c r="AU226" s="45">
        <f t="shared" si="5"/>
        <v>0</v>
      </c>
    </row>
    <row r="227" spans="1:47" ht="14.25" customHeight="1">
      <c r="A227" s="71">
        <f>'Январь 2020'!A227</f>
        <v>0</v>
      </c>
      <c r="B227" s="72">
        <f>'Январь 2020'!G227</f>
        <v>0</v>
      </c>
      <c r="C227" s="73">
        <f>'Январь 2020'!B227</f>
        <v>0</v>
      </c>
      <c r="D227" s="153"/>
      <c r="E227" s="75"/>
      <c r="F227" s="76"/>
      <c r="G227" s="76"/>
      <c r="H227" s="75"/>
      <c r="I227" s="75"/>
      <c r="J227" s="153"/>
      <c r="K227" s="153"/>
      <c r="L227" s="75"/>
      <c r="M227" s="76"/>
      <c r="N227" s="76"/>
      <c r="O227" s="75"/>
      <c r="P227" s="75"/>
      <c r="Q227" s="153"/>
      <c r="R227" s="153"/>
      <c r="S227" s="75"/>
      <c r="T227" s="76"/>
      <c r="U227" s="76"/>
      <c r="V227" s="75"/>
      <c r="W227" s="75"/>
      <c r="X227" s="153"/>
      <c r="Y227" s="153"/>
      <c r="Z227" s="75"/>
      <c r="AA227" s="76"/>
      <c r="AB227" s="76"/>
      <c r="AC227" s="75"/>
      <c r="AD227" s="75"/>
      <c r="AE227" s="153"/>
      <c r="AF227" s="153"/>
      <c r="AG227" s="75"/>
      <c r="AH227" s="76"/>
      <c r="AI227" s="80">
        <f t="shared" si="0"/>
        <v>0</v>
      </c>
      <c r="AJ227" s="81">
        <f>'Октябрь 2019'!AJ227-AI227</f>
        <v>0</v>
      </c>
      <c r="AK227" s="82">
        <f t="shared" si="1"/>
        <v>0</v>
      </c>
      <c r="AL227" s="83">
        <f>'Октябрь 2019'!AL227+AK227</f>
        <v>0</v>
      </c>
      <c r="AM227" s="82">
        <f t="shared" si="2"/>
        <v>0</v>
      </c>
      <c r="AN227" s="84">
        <f>'Октябрь 2019'!AN227+AM227</f>
        <v>0</v>
      </c>
      <c r="AO227" s="82">
        <f t="shared" si="3"/>
        <v>0</v>
      </c>
      <c r="AP227" s="85">
        <f>'Октябрь 2019'!AP227+'Ноябрь 2020'!AO227</f>
        <v>0</v>
      </c>
      <c r="AQ227" s="82">
        <f t="shared" si="4"/>
        <v>0</v>
      </c>
      <c r="AR227" s="86">
        <f>'Октябрь 2019'!AR227+'Ноябрь 2020'!AQ227</f>
        <v>0</v>
      </c>
      <c r="AS227" s="87">
        <f>'Январь 2020'!AW227</f>
        <v>0</v>
      </c>
      <c r="AT227" s="88">
        <f>'Январь 2020'!AX227</f>
        <v>0</v>
      </c>
      <c r="AU227" s="45">
        <f t="shared" si="5"/>
        <v>0</v>
      </c>
    </row>
    <row r="228" spans="1:47" ht="14.25" customHeight="1">
      <c r="A228" s="71">
        <f>'Январь 2020'!A228</f>
        <v>0</v>
      </c>
      <c r="B228" s="72">
        <f>'Январь 2020'!G228</f>
        <v>0</v>
      </c>
      <c r="C228" s="73">
        <f>'Январь 2020'!B228</f>
        <v>0</v>
      </c>
      <c r="D228" s="153"/>
      <c r="E228" s="75"/>
      <c r="F228" s="76"/>
      <c r="G228" s="76"/>
      <c r="H228" s="75"/>
      <c r="I228" s="75"/>
      <c r="J228" s="153"/>
      <c r="K228" s="153"/>
      <c r="L228" s="75"/>
      <c r="M228" s="76"/>
      <c r="N228" s="76"/>
      <c r="O228" s="75"/>
      <c r="P228" s="75"/>
      <c r="Q228" s="153"/>
      <c r="R228" s="153"/>
      <c r="S228" s="75"/>
      <c r="T228" s="76"/>
      <c r="U228" s="76"/>
      <c r="V228" s="75"/>
      <c r="W228" s="75"/>
      <c r="X228" s="153"/>
      <c r="Y228" s="153"/>
      <c r="Z228" s="75"/>
      <c r="AA228" s="76"/>
      <c r="AB228" s="76"/>
      <c r="AC228" s="75"/>
      <c r="AD228" s="75"/>
      <c r="AE228" s="153"/>
      <c r="AF228" s="153"/>
      <c r="AG228" s="75"/>
      <c r="AH228" s="76"/>
      <c r="AI228" s="80">
        <f t="shared" si="0"/>
        <v>0</v>
      </c>
      <c r="AJ228" s="81">
        <f>'Октябрь 2019'!AJ228-AI228</f>
        <v>0</v>
      </c>
      <c r="AK228" s="82">
        <f t="shared" si="1"/>
        <v>0</v>
      </c>
      <c r="AL228" s="83">
        <f>'Октябрь 2019'!AL228+AK228</f>
        <v>0</v>
      </c>
      <c r="AM228" s="82">
        <f t="shared" si="2"/>
        <v>0</v>
      </c>
      <c r="AN228" s="84">
        <f>'Октябрь 2019'!AN228+AM228</f>
        <v>0</v>
      </c>
      <c r="AO228" s="82">
        <f t="shared" si="3"/>
        <v>0</v>
      </c>
      <c r="AP228" s="85">
        <f>'Октябрь 2019'!AP228+'Ноябрь 2020'!AO228</f>
        <v>0</v>
      </c>
      <c r="AQ228" s="82">
        <f t="shared" si="4"/>
        <v>0</v>
      </c>
      <c r="AR228" s="86">
        <f>'Октябрь 2019'!AR228+'Ноябрь 2020'!AQ228</f>
        <v>0</v>
      </c>
      <c r="AS228" s="87">
        <f>'Январь 2020'!AW228</f>
        <v>0</v>
      </c>
      <c r="AT228" s="88">
        <f>'Январь 2020'!AX228</f>
        <v>0</v>
      </c>
      <c r="AU228" s="45">
        <f t="shared" si="5"/>
        <v>0</v>
      </c>
    </row>
    <row r="229" spans="1:47" ht="14.25" customHeight="1">
      <c r="A229" s="71">
        <f>'Январь 2020'!A229</f>
        <v>0</v>
      </c>
      <c r="B229" s="72">
        <f>'Январь 2020'!G229</f>
        <v>0</v>
      </c>
      <c r="C229" s="73">
        <f>'Январь 2020'!B229</f>
        <v>0</v>
      </c>
      <c r="D229" s="153"/>
      <c r="E229" s="75"/>
      <c r="F229" s="76"/>
      <c r="G229" s="76"/>
      <c r="H229" s="75"/>
      <c r="I229" s="75"/>
      <c r="J229" s="153"/>
      <c r="K229" s="153"/>
      <c r="L229" s="75"/>
      <c r="M229" s="76"/>
      <c r="N229" s="76"/>
      <c r="O229" s="75"/>
      <c r="P229" s="75"/>
      <c r="Q229" s="153"/>
      <c r="R229" s="153"/>
      <c r="S229" s="75"/>
      <c r="T229" s="76"/>
      <c r="U229" s="76"/>
      <c r="V229" s="75"/>
      <c r="W229" s="75"/>
      <c r="X229" s="153"/>
      <c r="Y229" s="153"/>
      <c r="Z229" s="75"/>
      <c r="AA229" s="76"/>
      <c r="AB229" s="76"/>
      <c r="AC229" s="75"/>
      <c r="AD229" s="75"/>
      <c r="AE229" s="153"/>
      <c r="AF229" s="153"/>
      <c r="AG229" s="75"/>
      <c r="AH229" s="76"/>
      <c r="AI229" s="80">
        <f t="shared" si="0"/>
        <v>0</v>
      </c>
      <c r="AJ229" s="81">
        <f>'Октябрь 2019'!AJ229-AI229</f>
        <v>0</v>
      </c>
      <c r="AK229" s="82">
        <f t="shared" si="1"/>
        <v>0</v>
      </c>
      <c r="AL229" s="83">
        <f>'Октябрь 2019'!AL229+AK229</f>
        <v>0</v>
      </c>
      <c r="AM229" s="82">
        <f t="shared" si="2"/>
        <v>0</v>
      </c>
      <c r="AN229" s="84">
        <f>'Октябрь 2019'!AN229+AM229</f>
        <v>0</v>
      </c>
      <c r="AO229" s="82">
        <f t="shared" si="3"/>
        <v>0</v>
      </c>
      <c r="AP229" s="85">
        <f>'Октябрь 2019'!AP229+'Ноябрь 2020'!AO229</f>
        <v>0</v>
      </c>
      <c r="AQ229" s="82">
        <f t="shared" si="4"/>
        <v>0</v>
      </c>
      <c r="AR229" s="86">
        <f>'Октябрь 2019'!AR229+'Ноябрь 2020'!AQ229</f>
        <v>0</v>
      </c>
      <c r="AS229" s="87">
        <f>'Январь 2020'!AW229</f>
        <v>0</v>
      </c>
      <c r="AT229" s="88">
        <f>'Январь 2020'!AX229</f>
        <v>0</v>
      </c>
      <c r="AU229" s="45">
        <f t="shared" si="5"/>
        <v>0</v>
      </c>
    </row>
    <row r="230" spans="1:47" ht="14.25" customHeight="1">
      <c r="A230" s="71">
        <f>'Январь 2020'!A230</f>
        <v>0</v>
      </c>
      <c r="B230" s="72">
        <f>'Январь 2020'!G230</f>
        <v>0</v>
      </c>
      <c r="C230" s="73">
        <f>'Январь 2020'!B230</f>
        <v>0</v>
      </c>
      <c r="D230" s="153"/>
      <c r="E230" s="75"/>
      <c r="F230" s="76"/>
      <c r="G230" s="76"/>
      <c r="H230" s="75"/>
      <c r="I230" s="75"/>
      <c r="J230" s="153"/>
      <c r="K230" s="153"/>
      <c r="L230" s="75"/>
      <c r="M230" s="76"/>
      <c r="N230" s="76"/>
      <c r="O230" s="75"/>
      <c r="P230" s="75"/>
      <c r="Q230" s="153"/>
      <c r="R230" s="153"/>
      <c r="S230" s="75"/>
      <c r="T230" s="76"/>
      <c r="U230" s="76"/>
      <c r="V230" s="75"/>
      <c r="W230" s="75"/>
      <c r="X230" s="153"/>
      <c r="Y230" s="153"/>
      <c r="Z230" s="75"/>
      <c r="AA230" s="76"/>
      <c r="AB230" s="76"/>
      <c r="AC230" s="75"/>
      <c r="AD230" s="75"/>
      <c r="AE230" s="153"/>
      <c r="AF230" s="153"/>
      <c r="AG230" s="75"/>
      <c r="AH230" s="76"/>
      <c r="AI230" s="80">
        <f t="shared" si="0"/>
        <v>0</v>
      </c>
      <c r="AJ230" s="81">
        <f>'Октябрь 2019'!AJ230-AI230</f>
        <v>0</v>
      </c>
      <c r="AK230" s="82">
        <f t="shared" si="1"/>
        <v>0</v>
      </c>
      <c r="AL230" s="83">
        <f>'Октябрь 2019'!AL230+AK230</f>
        <v>0</v>
      </c>
      <c r="AM230" s="82">
        <f t="shared" si="2"/>
        <v>0</v>
      </c>
      <c r="AN230" s="84">
        <f>'Октябрь 2019'!AN230+AM230</f>
        <v>0</v>
      </c>
      <c r="AO230" s="82">
        <f t="shared" si="3"/>
        <v>0</v>
      </c>
      <c r="AP230" s="85">
        <f>'Октябрь 2019'!AP230+'Ноябрь 2020'!AO230</f>
        <v>0</v>
      </c>
      <c r="AQ230" s="82">
        <f t="shared" si="4"/>
        <v>0</v>
      </c>
      <c r="AR230" s="86">
        <f>'Октябрь 2019'!AR230+'Ноябрь 2020'!AQ230</f>
        <v>0</v>
      </c>
      <c r="AS230" s="87">
        <f>'Январь 2020'!AW230</f>
        <v>0</v>
      </c>
      <c r="AT230" s="88">
        <f>'Январь 2020'!AX230</f>
        <v>0</v>
      </c>
      <c r="AU230" s="45">
        <f t="shared" si="5"/>
        <v>0</v>
      </c>
    </row>
    <row r="231" spans="1:47" ht="14.25" customHeight="1">
      <c r="A231" s="71">
        <f>'Январь 2020'!A231</f>
        <v>0</v>
      </c>
      <c r="B231" s="72">
        <f>'Январь 2020'!G231</f>
        <v>0</v>
      </c>
      <c r="C231" s="73">
        <f>'Январь 2020'!B231</f>
        <v>0</v>
      </c>
      <c r="D231" s="153"/>
      <c r="E231" s="75"/>
      <c r="F231" s="76"/>
      <c r="G231" s="76"/>
      <c r="H231" s="75"/>
      <c r="I231" s="75"/>
      <c r="J231" s="153"/>
      <c r="K231" s="153"/>
      <c r="L231" s="75"/>
      <c r="M231" s="76"/>
      <c r="N231" s="76"/>
      <c r="O231" s="75"/>
      <c r="P231" s="75"/>
      <c r="Q231" s="153"/>
      <c r="R231" s="153"/>
      <c r="S231" s="75"/>
      <c r="T231" s="76"/>
      <c r="U231" s="76"/>
      <c r="V231" s="75"/>
      <c r="W231" s="75"/>
      <c r="X231" s="153"/>
      <c r="Y231" s="153"/>
      <c r="Z231" s="75"/>
      <c r="AA231" s="76"/>
      <c r="AB231" s="76"/>
      <c r="AC231" s="75"/>
      <c r="AD231" s="75"/>
      <c r="AE231" s="153"/>
      <c r="AF231" s="153"/>
      <c r="AG231" s="75"/>
      <c r="AH231" s="76"/>
      <c r="AI231" s="80">
        <f t="shared" si="0"/>
        <v>0</v>
      </c>
      <c r="AJ231" s="81">
        <f>'Октябрь 2019'!AJ231-AI231</f>
        <v>0</v>
      </c>
      <c r="AK231" s="82">
        <f t="shared" si="1"/>
        <v>0</v>
      </c>
      <c r="AL231" s="83">
        <f>'Октябрь 2019'!AL231+AK231</f>
        <v>0</v>
      </c>
      <c r="AM231" s="82">
        <f t="shared" si="2"/>
        <v>0</v>
      </c>
      <c r="AN231" s="84">
        <f>'Октябрь 2019'!AN231+AM231</f>
        <v>0</v>
      </c>
      <c r="AO231" s="82">
        <f t="shared" si="3"/>
        <v>0</v>
      </c>
      <c r="AP231" s="85">
        <f>'Октябрь 2019'!AP231+'Ноябрь 2020'!AO231</f>
        <v>0</v>
      </c>
      <c r="AQ231" s="82">
        <f t="shared" si="4"/>
        <v>0</v>
      </c>
      <c r="AR231" s="86">
        <f>'Октябрь 2019'!AR231+'Ноябрь 2020'!AQ231</f>
        <v>0</v>
      </c>
      <c r="AS231" s="87">
        <f>'Январь 2020'!AW231</f>
        <v>0</v>
      </c>
      <c r="AT231" s="88">
        <f>'Январь 2020'!AX231</f>
        <v>0</v>
      </c>
      <c r="AU231" s="45">
        <f t="shared" si="5"/>
        <v>0</v>
      </c>
    </row>
    <row r="232" spans="1:47" ht="14.25" customHeight="1">
      <c r="A232" s="71">
        <f>'Январь 2020'!A232</f>
        <v>0</v>
      </c>
      <c r="B232" s="72">
        <f>'Январь 2020'!G232</f>
        <v>0</v>
      </c>
      <c r="C232" s="73">
        <f>'Январь 2020'!B232</f>
        <v>0</v>
      </c>
      <c r="D232" s="153"/>
      <c r="E232" s="75"/>
      <c r="F232" s="76"/>
      <c r="G232" s="76"/>
      <c r="H232" s="75"/>
      <c r="I232" s="75"/>
      <c r="J232" s="153"/>
      <c r="K232" s="153"/>
      <c r="L232" s="75"/>
      <c r="M232" s="76"/>
      <c r="N232" s="76"/>
      <c r="O232" s="75"/>
      <c r="P232" s="75"/>
      <c r="Q232" s="153"/>
      <c r="R232" s="153"/>
      <c r="S232" s="75"/>
      <c r="T232" s="76"/>
      <c r="U232" s="76"/>
      <c r="V232" s="75"/>
      <c r="W232" s="75"/>
      <c r="X232" s="153"/>
      <c r="Y232" s="153"/>
      <c r="Z232" s="75"/>
      <c r="AA232" s="76"/>
      <c r="AB232" s="76"/>
      <c r="AC232" s="75"/>
      <c r="AD232" s="75"/>
      <c r="AE232" s="153"/>
      <c r="AF232" s="153"/>
      <c r="AG232" s="75"/>
      <c r="AH232" s="76"/>
      <c r="AI232" s="80">
        <f t="shared" si="0"/>
        <v>0</v>
      </c>
      <c r="AJ232" s="81">
        <f>'Октябрь 2019'!AJ232-AI232</f>
        <v>0</v>
      </c>
      <c r="AK232" s="82">
        <f t="shared" si="1"/>
        <v>0</v>
      </c>
      <c r="AL232" s="83">
        <f>'Октябрь 2019'!AL232+AK232</f>
        <v>0</v>
      </c>
      <c r="AM232" s="82">
        <f t="shared" si="2"/>
        <v>0</v>
      </c>
      <c r="AN232" s="84">
        <f>'Октябрь 2019'!AN232+AM232</f>
        <v>0</v>
      </c>
      <c r="AO232" s="82">
        <f t="shared" si="3"/>
        <v>0</v>
      </c>
      <c r="AP232" s="85">
        <f>'Октябрь 2019'!AP232+'Ноябрь 2020'!AO232</f>
        <v>0</v>
      </c>
      <c r="AQ232" s="82">
        <f t="shared" si="4"/>
        <v>0</v>
      </c>
      <c r="AR232" s="86">
        <f>'Октябрь 2019'!AR232+'Ноябрь 2020'!AQ232</f>
        <v>0</v>
      </c>
      <c r="AS232" s="87">
        <f>'Январь 2020'!AW232</f>
        <v>0</v>
      </c>
      <c r="AT232" s="88">
        <f>'Январь 2020'!AX232</f>
        <v>0</v>
      </c>
      <c r="AU232" s="45">
        <f t="shared" si="5"/>
        <v>0</v>
      </c>
    </row>
    <row r="233" spans="1:47" ht="14.25" customHeight="1">
      <c r="A233" s="71">
        <f>'Январь 2020'!A233</f>
        <v>0</v>
      </c>
      <c r="B233" s="72">
        <f>'Январь 2020'!G233</f>
        <v>0</v>
      </c>
      <c r="C233" s="73">
        <f>'Январь 2020'!B233</f>
        <v>0</v>
      </c>
      <c r="D233" s="153"/>
      <c r="E233" s="75"/>
      <c r="F233" s="76"/>
      <c r="G233" s="76"/>
      <c r="H233" s="75"/>
      <c r="I233" s="75"/>
      <c r="J233" s="153"/>
      <c r="K233" s="153"/>
      <c r="L233" s="75"/>
      <c r="M233" s="76"/>
      <c r="N233" s="76"/>
      <c r="O233" s="75"/>
      <c r="P233" s="75"/>
      <c r="Q233" s="153"/>
      <c r="R233" s="153"/>
      <c r="S233" s="75"/>
      <c r="T233" s="76"/>
      <c r="U233" s="76"/>
      <c r="V233" s="75"/>
      <c r="W233" s="75"/>
      <c r="X233" s="153"/>
      <c r="Y233" s="153"/>
      <c r="Z233" s="75"/>
      <c r="AA233" s="76"/>
      <c r="AB233" s="76"/>
      <c r="AC233" s="75"/>
      <c r="AD233" s="75"/>
      <c r="AE233" s="153"/>
      <c r="AF233" s="153"/>
      <c r="AG233" s="75"/>
      <c r="AH233" s="76"/>
      <c r="AI233" s="80">
        <f t="shared" si="0"/>
        <v>0</v>
      </c>
      <c r="AJ233" s="81">
        <f>'Октябрь 2019'!AJ233-AI233</f>
        <v>0</v>
      </c>
      <c r="AK233" s="82">
        <f t="shared" si="1"/>
        <v>0</v>
      </c>
      <c r="AL233" s="83">
        <f>'Октябрь 2019'!AL233+AK233</f>
        <v>0</v>
      </c>
      <c r="AM233" s="82">
        <f t="shared" si="2"/>
        <v>0</v>
      </c>
      <c r="AN233" s="84">
        <f>'Октябрь 2019'!AN233+AM233</f>
        <v>0</v>
      </c>
      <c r="AO233" s="82">
        <f t="shared" si="3"/>
        <v>0</v>
      </c>
      <c r="AP233" s="85">
        <f>'Октябрь 2019'!AP233+'Ноябрь 2020'!AO233</f>
        <v>0</v>
      </c>
      <c r="AQ233" s="82">
        <f t="shared" si="4"/>
        <v>0</v>
      </c>
      <c r="AR233" s="86">
        <f>'Октябрь 2019'!AR233+'Ноябрь 2020'!AQ233</f>
        <v>0</v>
      </c>
      <c r="AS233" s="87">
        <f>'Январь 2020'!AW233</f>
        <v>0</v>
      </c>
      <c r="AT233" s="88">
        <f>'Январь 2020'!AX233</f>
        <v>0</v>
      </c>
      <c r="AU233" s="45">
        <f t="shared" si="5"/>
        <v>0</v>
      </c>
    </row>
    <row r="234" spans="1:47" ht="14.25" customHeight="1">
      <c r="A234" s="71">
        <f>'Январь 2020'!A234</f>
        <v>0</v>
      </c>
      <c r="B234" s="72">
        <f>'Январь 2020'!G234</f>
        <v>0</v>
      </c>
      <c r="C234" s="73">
        <f>'Январь 2020'!B234</f>
        <v>0</v>
      </c>
      <c r="D234" s="153"/>
      <c r="E234" s="75"/>
      <c r="F234" s="76"/>
      <c r="G234" s="76"/>
      <c r="H234" s="75"/>
      <c r="I234" s="75"/>
      <c r="J234" s="153"/>
      <c r="K234" s="153"/>
      <c r="L234" s="75"/>
      <c r="M234" s="76"/>
      <c r="N234" s="76"/>
      <c r="O234" s="75"/>
      <c r="P234" s="75"/>
      <c r="Q234" s="153"/>
      <c r="R234" s="153"/>
      <c r="S234" s="75"/>
      <c r="T234" s="76"/>
      <c r="U234" s="76"/>
      <c r="V234" s="75"/>
      <c r="W234" s="75"/>
      <c r="X234" s="153"/>
      <c r="Y234" s="153"/>
      <c r="Z234" s="75"/>
      <c r="AA234" s="76"/>
      <c r="AB234" s="76"/>
      <c r="AC234" s="75"/>
      <c r="AD234" s="75"/>
      <c r="AE234" s="153"/>
      <c r="AF234" s="153"/>
      <c r="AG234" s="75"/>
      <c r="AH234" s="76"/>
      <c r="AI234" s="80">
        <f t="shared" si="0"/>
        <v>0</v>
      </c>
      <c r="AJ234" s="81">
        <f>'Октябрь 2019'!AJ234-AI234</f>
        <v>0</v>
      </c>
      <c r="AK234" s="82">
        <f t="shared" si="1"/>
        <v>0</v>
      </c>
      <c r="AL234" s="83">
        <f>'Октябрь 2019'!AL234+AK234</f>
        <v>0</v>
      </c>
      <c r="AM234" s="82">
        <f t="shared" si="2"/>
        <v>0</v>
      </c>
      <c r="AN234" s="84">
        <f>'Октябрь 2019'!AN234+AM234</f>
        <v>0</v>
      </c>
      <c r="AO234" s="82">
        <f t="shared" si="3"/>
        <v>0</v>
      </c>
      <c r="AP234" s="85">
        <f>'Октябрь 2019'!AP234+'Ноябрь 2020'!AO234</f>
        <v>0</v>
      </c>
      <c r="AQ234" s="82">
        <f t="shared" si="4"/>
        <v>0</v>
      </c>
      <c r="AR234" s="86">
        <f>'Октябрь 2019'!AR234+'Ноябрь 2020'!AQ234</f>
        <v>0</v>
      </c>
      <c r="AS234" s="87">
        <f>'Январь 2020'!AW234</f>
        <v>0</v>
      </c>
      <c r="AT234" s="88">
        <f>'Январь 2020'!AX234</f>
        <v>0</v>
      </c>
      <c r="AU234" s="45">
        <f t="shared" si="5"/>
        <v>0</v>
      </c>
    </row>
    <row r="235" spans="1:47" ht="14.25" customHeight="1">
      <c r="A235" s="71">
        <f>'Январь 2020'!A235</f>
        <v>0</v>
      </c>
      <c r="B235" s="72">
        <f>'Январь 2020'!G235</f>
        <v>0</v>
      </c>
      <c r="C235" s="73">
        <f>'Январь 2020'!B235</f>
        <v>0</v>
      </c>
      <c r="D235" s="153"/>
      <c r="E235" s="75"/>
      <c r="F235" s="76"/>
      <c r="G235" s="76"/>
      <c r="H235" s="75"/>
      <c r="I235" s="75"/>
      <c r="J235" s="153"/>
      <c r="K235" s="153"/>
      <c r="L235" s="75"/>
      <c r="M235" s="76"/>
      <c r="N235" s="76"/>
      <c r="O235" s="75"/>
      <c r="P235" s="75"/>
      <c r="Q235" s="153"/>
      <c r="R235" s="153"/>
      <c r="S235" s="75"/>
      <c r="T235" s="76"/>
      <c r="U235" s="76"/>
      <c r="V235" s="75"/>
      <c r="W235" s="75"/>
      <c r="X235" s="153"/>
      <c r="Y235" s="153"/>
      <c r="Z235" s="75"/>
      <c r="AA235" s="76"/>
      <c r="AB235" s="76"/>
      <c r="AC235" s="75"/>
      <c r="AD235" s="75"/>
      <c r="AE235" s="153"/>
      <c r="AF235" s="153"/>
      <c r="AG235" s="75"/>
      <c r="AH235" s="76"/>
      <c r="AI235" s="80">
        <f t="shared" si="0"/>
        <v>0</v>
      </c>
      <c r="AJ235" s="81">
        <f>'Октябрь 2019'!AJ235-AI235</f>
        <v>0</v>
      </c>
      <c r="AK235" s="82">
        <f t="shared" si="1"/>
        <v>0</v>
      </c>
      <c r="AL235" s="83">
        <f>'Октябрь 2019'!AL235+AK235</f>
        <v>0</v>
      </c>
      <c r="AM235" s="82">
        <f t="shared" si="2"/>
        <v>0</v>
      </c>
      <c r="AN235" s="84">
        <f>'Октябрь 2019'!AN235+AM235</f>
        <v>0</v>
      </c>
      <c r="AO235" s="82">
        <f t="shared" si="3"/>
        <v>0</v>
      </c>
      <c r="AP235" s="85">
        <f>'Октябрь 2019'!AP235+'Ноябрь 2020'!AO235</f>
        <v>0</v>
      </c>
      <c r="AQ235" s="82">
        <f t="shared" si="4"/>
        <v>0</v>
      </c>
      <c r="AR235" s="86">
        <f>'Октябрь 2019'!AR235+'Ноябрь 2020'!AQ235</f>
        <v>0</v>
      </c>
      <c r="AS235" s="87">
        <f>'Январь 2020'!AW235</f>
        <v>0</v>
      </c>
      <c r="AT235" s="88">
        <f>'Январь 2020'!AX235</f>
        <v>0</v>
      </c>
      <c r="AU235" s="45">
        <f t="shared" si="5"/>
        <v>0</v>
      </c>
    </row>
    <row r="236" spans="1:47" ht="14.25" customHeight="1">
      <c r="A236" s="71">
        <f>'Январь 2020'!A236</f>
        <v>0</v>
      </c>
      <c r="B236" s="72">
        <f>'Январь 2020'!G236</f>
        <v>0</v>
      </c>
      <c r="C236" s="73">
        <f>'Январь 2020'!B236</f>
        <v>0</v>
      </c>
      <c r="D236" s="153"/>
      <c r="E236" s="75"/>
      <c r="F236" s="76"/>
      <c r="G236" s="76"/>
      <c r="H236" s="75"/>
      <c r="I236" s="75"/>
      <c r="J236" s="153"/>
      <c r="K236" s="153"/>
      <c r="L236" s="75"/>
      <c r="M236" s="76"/>
      <c r="N236" s="76"/>
      <c r="O236" s="75"/>
      <c r="P236" s="75"/>
      <c r="Q236" s="153"/>
      <c r="R236" s="153"/>
      <c r="S236" s="75"/>
      <c r="T236" s="76"/>
      <c r="U236" s="76"/>
      <c r="V236" s="75"/>
      <c r="W236" s="75"/>
      <c r="X236" s="153"/>
      <c r="Y236" s="153"/>
      <c r="Z236" s="75"/>
      <c r="AA236" s="76"/>
      <c r="AB236" s="76"/>
      <c r="AC236" s="75"/>
      <c r="AD236" s="75"/>
      <c r="AE236" s="153"/>
      <c r="AF236" s="153"/>
      <c r="AG236" s="75"/>
      <c r="AH236" s="76"/>
      <c r="AI236" s="80">
        <f t="shared" si="0"/>
        <v>0</v>
      </c>
      <c r="AJ236" s="81">
        <f>'Октябрь 2019'!AJ236-AI236</f>
        <v>0</v>
      </c>
      <c r="AK236" s="82">
        <f t="shared" si="1"/>
        <v>0</v>
      </c>
      <c r="AL236" s="83">
        <f>'Октябрь 2019'!AL236+AK236</f>
        <v>0</v>
      </c>
      <c r="AM236" s="82">
        <f t="shared" si="2"/>
        <v>0</v>
      </c>
      <c r="AN236" s="84">
        <f>'Октябрь 2019'!AN236+AM236</f>
        <v>0</v>
      </c>
      <c r="AO236" s="82">
        <f t="shared" si="3"/>
        <v>0</v>
      </c>
      <c r="AP236" s="85">
        <f>'Октябрь 2019'!AP236+'Ноябрь 2020'!AO236</f>
        <v>0</v>
      </c>
      <c r="AQ236" s="82">
        <f t="shared" si="4"/>
        <v>0</v>
      </c>
      <c r="AR236" s="86">
        <f>'Октябрь 2019'!AR236+'Ноябрь 2020'!AQ236</f>
        <v>0</v>
      </c>
      <c r="AS236" s="87">
        <f>'Январь 2020'!AW236</f>
        <v>0</v>
      </c>
      <c r="AT236" s="88">
        <f>'Январь 2020'!AX236</f>
        <v>0</v>
      </c>
      <c r="AU236" s="45">
        <f t="shared" si="5"/>
        <v>0</v>
      </c>
    </row>
    <row r="237" spans="1:47" ht="14.25" customHeight="1">
      <c r="A237" s="71">
        <f>'Январь 2020'!A237</f>
        <v>0</v>
      </c>
      <c r="B237" s="72">
        <f>'Январь 2020'!G237</f>
        <v>0</v>
      </c>
      <c r="C237" s="73">
        <f>'Январь 2020'!B237</f>
        <v>0</v>
      </c>
      <c r="D237" s="153"/>
      <c r="E237" s="75"/>
      <c r="F237" s="76"/>
      <c r="G237" s="76"/>
      <c r="H237" s="75"/>
      <c r="I237" s="75"/>
      <c r="J237" s="153"/>
      <c r="K237" s="153"/>
      <c r="L237" s="75"/>
      <c r="M237" s="76"/>
      <c r="N237" s="76"/>
      <c r="O237" s="75"/>
      <c r="P237" s="75"/>
      <c r="Q237" s="153"/>
      <c r="R237" s="153"/>
      <c r="S237" s="75"/>
      <c r="T237" s="76"/>
      <c r="U237" s="76"/>
      <c r="V237" s="75"/>
      <c r="W237" s="75"/>
      <c r="X237" s="153"/>
      <c r="Y237" s="153"/>
      <c r="Z237" s="75"/>
      <c r="AA237" s="76"/>
      <c r="AB237" s="76"/>
      <c r="AC237" s="75"/>
      <c r="AD237" s="75"/>
      <c r="AE237" s="153"/>
      <c r="AF237" s="153"/>
      <c r="AG237" s="75"/>
      <c r="AH237" s="76"/>
      <c r="AI237" s="80">
        <f t="shared" si="0"/>
        <v>0</v>
      </c>
      <c r="AJ237" s="81">
        <f>'Октябрь 2019'!AJ237-AI237</f>
        <v>0</v>
      </c>
      <c r="AK237" s="82">
        <f t="shared" si="1"/>
        <v>0</v>
      </c>
      <c r="AL237" s="83">
        <f>'Октябрь 2019'!AL237+AK237</f>
        <v>0</v>
      </c>
      <c r="AM237" s="82">
        <f t="shared" si="2"/>
        <v>0</v>
      </c>
      <c r="AN237" s="84">
        <f>'Октябрь 2019'!AN237+AM237</f>
        <v>0</v>
      </c>
      <c r="AO237" s="82">
        <f t="shared" si="3"/>
        <v>0</v>
      </c>
      <c r="AP237" s="85">
        <f>'Октябрь 2019'!AP237+'Ноябрь 2020'!AO237</f>
        <v>0</v>
      </c>
      <c r="AQ237" s="82">
        <f t="shared" si="4"/>
        <v>0</v>
      </c>
      <c r="AR237" s="86">
        <f>'Октябрь 2019'!AR237+'Ноябрь 2020'!AQ237</f>
        <v>0</v>
      </c>
      <c r="AS237" s="87">
        <f>'Январь 2020'!AW237</f>
        <v>0</v>
      </c>
      <c r="AT237" s="88">
        <f>'Январь 2020'!AX237</f>
        <v>0</v>
      </c>
      <c r="AU237" s="45">
        <f t="shared" si="5"/>
        <v>0</v>
      </c>
    </row>
    <row r="238" spans="1:47" ht="14.25" customHeight="1">
      <c r="A238" s="71">
        <f>'Январь 2020'!A238</f>
        <v>0</v>
      </c>
      <c r="B238" s="72">
        <f>'Январь 2020'!G238</f>
        <v>0</v>
      </c>
      <c r="C238" s="73">
        <f>'Январь 2020'!B238</f>
        <v>0</v>
      </c>
      <c r="D238" s="153"/>
      <c r="E238" s="75"/>
      <c r="F238" s="76"/>
      <c r="G238" s="76"/>
      <c r="H238" s="75"/>
      <c r="I238" s="75"/>
      <c r="J238" s="153"/>
      <c r="K238" s="153"/>
      <c r="L238" s="75"/>
      <c r="M238" s="76"/>
      <c r="N238" s="76"/>
      <c r="O238" s="75"/>
      <c r="P238" s="75"/>
      <c r="Q238" s="153"/>
      <c r="R238" s="153"/>
      <c r="S238" s="75"/>
      <c r="T238" s="76"/>
      <c r="U238" s="76"/>
      <c r="V238" s="75"/>
      <c r="W238" s="75"/>
      <c r="X238" s="153"/>
      <c r="Y238" s="153"/>
      <c r="Z238" s="75"/>
      <c r="AA238" s="76"/>
      <c r="AB238" s="76"/>
      <c r="AC238" s="75"/>
      <c r="AD238" s="75"/>
      <c r="AE238" s="153"/>
      <c r="AF238" s="153"/>
      <c r="AG238" s="75"/>
      <c r="AH238" s="76"/>
      <c r="AI238" s="80">
        <f t="shared" si="0"/>
        <v>0</v>
      </c>
      <c r="AJ238" s="81">
        <f>'Октябрь 2019'!AJ238-AI238</f>
        <v>0</v>
      </c>
      <c r="AK238" s="82">
        <f t="shared" si="1"/>
        <v>0</v>
      </c>
      <c r="AL238" s="83">
        <f>'Октябрь 2019'!AL238+AK238</f>
        <v>0</v>
      </c>
      <c r="AM238" s="82">
        <f t="shared" si="2"/>
        <v>0</v>
      </c>
      <c r="AN238" s="84">
        <f>'Октябрь 2019'!AN238+AM238</f>
        <v>0</v>
      </c>
      <c r="AO238" s="82">
        <f t="shared" si="3"/>
        <v>0</v>
      </c>
      <c r="AP238" s="85">
        <f>'Октябрь 2019'!AP238+'Ноябрь 2020'!AO238</f>
        <v>0</v>
      </c>
      <c r="AQ238" s="82">
        <f t="shared" si="4"/>
        <v>0</v>
      </c>
      <c r="AR238" s="86">
        <f>'Октябрь 2019'!AR238+'Ноябрь 2020'!AQ238</f>
        <v>0</v>
      </c>
      <c r="AS238" s="87">
        <f>'Январь 2020'!AW238</f>
        <v>0</v>
      </c>
      <c r="AT238" s="88">
        <f>'Январь 2020'!AX238</f>
        <v>0</v>
      </c>
      <c r="AU238" s="45">
        <f t="shared" si="5"/>
        <v>0</v>
      </c>
    </row>
    <row r="239" spans="1:47" ht="14.25" customHeight="1">
      <c r="A239" s="71">
        <f>'Январь 2020'!A239</f>
        <v>0</v>
      </c>
      <c r="B239" s="72">
        <f>'Январь 2020'!G239</f>
        <v>0</v>
      </c>
      <c r="C239" s="73">
        <f>'Январь 2020'!B239</f>
        <v>0</v>
      </c>
      <c r="D239" s="153"/>
      <c r="E239" s="75"/>
      <c r="F239" s="76"/>
      <c r="G239" s="76"/>
      <c r="H239" s="75"/>
      <c r="I239" s="75"/>
      <c r="J239" s="153"/>
      <c r="K239" s="153"/>
      <c r="L239" s="75"/>
      <c r="M239" s="76"/>
      <c r="N239" s="76"/>
      <c r="O239" s="75"/>
      <c r="P239" s="75"/>
      <c r="Q239" s="153"/>
      <c r="R239" s="153"/>
      <c r="S239" s="75"/>
      <c r="T239" s="76"/>
      <c r="U239" s="76"/>
      <c r="V239" s="75"/>
      <c r="W239" s="75"/>
      <c r="X239" s="153"/>
      <c r="Y239" s="153"/>
      <c r="Z239" s="75"/>
      <c r="AA239" s="76"/>
      <c r="AB239" s="76"/>
      <c r="AC239" s="75"/>
      <c r="AD239" s="75"/>
      <c r="AE239" s="153"/>
      <c r="AF239" s="153"/>
      <c r="AG239" s="75"/>
      <c r="AH239" s="76"/>
      <c r="AI239" s="80">
        <f t="shared" si="0"/>
        <v>0</v>
      </c>
      <c r="AJ239" s="81">
        <f>'Октябрь 2019'!AJ239-AI239</f>
        <v>0</v>
      </c>
      <c r="AK239" s="82">
        <f t="shared" si="1"/>
        <v>0</v>
      </c>
      <c r="AL239" s="83">
        <f>'Октябрь 2019'!AL239+AK239</f>
        <v>0</v>
      </c>
      <c r="AM239" s="82">
        <f t="shared" si="2"/>
        <v>0</v>
      </c>
      <c r="AN239" s="84">
        <f>'Октябрь 2019'!AN239+AM239</f>
        <v>0</v>
      </c>
      <c r="AO239" s="82">
        <f t="shared" si="3"/>
        <v>0</v>
      </c>
      <c r="AP239" s="85">
        <f>'Октябрь 2019'!AP239+'Ноябрь 2020'!AO239</f>
        <v>0</v>
      </c>
      <c r="AQ239" s="82">
        <f t="shared" si="4"/>
        <v>0</v>
      </c>
      <c r="AR239" s="86">
        <f>'Октябрь 2019'!AR239+'Ноябрь 2020'!AQ239</f>
        <v>0</v>
      </c>
      <c r="AS239" s="87">
        <f>'Январь 2020'!AW239</f>
        <v>0</v>
      </c>
      <c r="AT239" s="88">
        <f>'Январь 2020'!AX239</f>
        <v>0</v>
      </c>
      <c r="AU239" s="45">
        <f t="shared" si="5"/>
        <v>0</v>
      </c>
    </row>
    <row r="240" spans="1:47" ht="14.25" customHeight="1">
      <c r="A240" s="71">
        <f>'Январь 2020'!A240</f>
        <v>0</v>
      </c>
      <c r="B240" s="72">
        <f>'Январь 2020'!G240</f>
        <v>0</v>
      </c>
      <c r="C240" s="73">
        <f>'Январь 2020'!B240</f>
        <v>0</v>
      </c>
      <c r="D240" s="153"/>
      <c r="E240" s="75"/>
      <c r="F240" s="76"/>
      <c r="G240" s="76"/>
      <c r="H240" s="75"/>
      <c r="I240" s="75"/>
      <c r="J240" s="153"/>
      <c r="K240" s="153"/>
      <c r="L240" s="75"/>
      <c r="M240" s="76"/>
      <c r="N240" s="76"/>
      <c r="O240" s="75"/>
      <c r="P240" s="75"/>
      <c r="Q240" s="153"/>
      <c r="R240" s="153"/>
      <c r="S240" s="75"/>
      <c r="T240" s="76"/>
      <c r="U240" s="76"/>
      <c r="V240" s="75"/>
      <c r="W240" s="75"/>
      <c r="X240" s="153"/>
      <c r="Y240" s="153"/>
      <c r="Z240" s="75"/>
      <c r="AA240" s="76"/>
      <c r="AB240" s="76"/>
      <c r="AC240" s="75"/>
      <c r="AD240" s="75"/>
      <c r="AE240" s="153"/>
      <c r="AF240" s="153"/>
      <c r="AG240" s="75"/>
      <c r="AH240" s="76"/>
      <c r="AI240" s="80">
        <f t="shared" si="0"/>
        <v>0</v>
      </c>
      <c r="AJ240" s="81">
        <f>'Октябрь 2019'!AJ240-AI240</f>
        <v>0</v>
      </c>
      <c r="AK240" s="82">
        <f t="shared" si="1"/>
        <v>0</v>
      </c>
      <c r="AL240" s="83">
        <f>'Октябрь 2019'!AL240+AK240</f>
        <v>0</v>
      </c>
      <c r="AM240" s="82">
        <f t="shared" si="2"/>
        <v>0</v>
      </c>
      <c r="AN240" s="84">
        <f>'Октябрь 2019'!AN240+AM240</f>
        <v>0</v>
      </c>
      <c r="AO240" s="82">
        <f t="shared" si="3"/>
        <v>0</v>
      </c>
      <c r="AP240" s="85">
        <f>'Октябрь 2019'!AP240+'Ноябрь 2020'!AO240</f>
        <v>0</v>
      </c>
      <c r="AQ240" s="82">
        <f t="shared" si="4"/>
        <v>0</v>
      </c>
      <c r="AR240" s="86">
        <f>'Октябрь 2019'!AR240+'Ноябрь 2020'!AQ240</f>
        <v>0</v>
      </c>
      <c r="AS240" s="87">
        <f>'Январь 2020'!AW240</f>
        <v>0</v>
      </c>
      <c r="AT240" s="88">
        <f>'Январь 2020'!AX240</f>
        <v>0</v>
      </c>
      <c r="AU240" s="45">
        <f t="shared" si="5"/>
        <v>0</v>
      </c>
    </row>
    <row r="241" spans="1:47" ht="14.25" customHeight="1">
      <c r="A241" s="71">
        <f>'Январь 2020'!A241</f>
        <v>0</v>
      </c>
      <c r="B241" s="72">
        <f>'Январь 2020'!G241</f>
        <v>0</v>
      </c>
      <c r="C241" s="73">
        <f>'Январь 2020'!B241</f>
        <v>0</v>
      </c>
      <c r="D241" s="153"/>
      <c r="E241" s="75"/>
      <c r="F241" s="76"/>
      <c r="G241" s="76"/>
      <c r="H241" s="75"/>
      <c r="I241" s="75"/>
      <c r="J241" s="153"/>
      <c r="K241" s="153"/>
      <c r="L241" s="75"/>
      <c r="M241" s="76"/>
      <c r="N241" s="76"/>
      <c r="O241" s="75"/>
      <c r="P241" s="75"/>
      <c r="Q241" s="153"/>
      <c r="R241" s="153"/>
      <c r="S241" s="75"/>
      <c r="T241" s="76"/>
      <c r="U241" s="76"/>
      <c r="V241" s="75"/>
      <c r="W241" s="75"/>
      <c r="X241" s="153"/>
      <c r="Y241" s="153"/>
      <c r="Z241" s="75"/>
      <c r="AA241" s="76"/>
      <c r="AB241" s="76"/>
      <c r="AC241" s="75"/>
      <c r="AD241" s="75"/>
      <c r="AE241" s="153"/>
      <c r="AF241" s="153"/>
      <c r="AG241" s="75"/>
      <c r="AH241" s="76"/>
      <c r="AI241" s="80">
        <f t="shared" si="0"/>
        <v>0</v>
      </c>
      <c r="AJ241" s="81">
        <f>'Октябрь 2019'!AJ241-AI241</f>
        <v>0</v>
      </c>
      <c r="AK241" s="82">
        <f t="shared" si="1"/>
        <v>0</v>
      </c>
      <c r="AL241" s="83">
        <f>'Октябрь 2019'!AL241+AK241</f>
        <v>0</v>
      </c>
      <c r="AM241" s="82">
        <f t="shared" si="2"/>
        <v>0</v>
      </c>
      <c r="AN241" s="84">
        <f>'Октябрь 2019'!AN241+AM241</f>
        <v>0</v>
      </c>
      <c r="AO241" s="82">
        <f t="shared" si="3"/>
        <v>0</v>
      </c>
      <c r="AP241" s="85">
        <f>'Октябрь 2019'!AP241+'Ноябрь 2020'!AO241</f>
        <v>0</v>
      </c>
      <c r="AQ241" s="82">
        <f t="shared" si="4"/>
        <v>0</v>
      </c>
      <c r="AR241" s="86">
        <f>'Октябрь 2019'!AR241+'Ноябрь 2020'!AQ241</f>
        <v>0</v>
      </c>
      <c r="AS241" s="87">
        <f>'Январь 2020'!AW241</f>
        <v>0</v>
      </c>
      <c r="AT241" s="88">
        <f>'Январь 2020'!AX241</f>
        <v>0</v>
      </c>
      <c r="AU241" s="45">
        <f t="shared" si="5"/>
        <v>0</v>
      </c>
    </row>
    <row r="242" spans="1:47" ht="14.25" customHeight="1">
      <c r="A242" s="71">
        <f>'Январь 2020'!A242</f>
        <v>0</v>
      </c>
      <c r="B242" s="72">
        <f>'Январь 2020'!G242</f>
        <v>0</v>
      </c>
      <c r="C242" s="73">
        <f>'Январь 2020'!B242</f>
        <v>0</v>
      </c>
      <c r="D242" s="153"/>
      <c r="E242" s="75"/>
      <c r="F242" s="76"/>
      <c r="G242" s="76"/>
      <c r="H242" s="75"/>
      <c r="I242" s="75"/>
      <c r="J242" s="153"/>
      <c r="K242" s="153"/>
      <c r="L242" s="75"/>
      <c r="M242" s="76"/>
      <c r="N242" s="76"/>
      <c r="O242" s="75"/>
      <c r="P242" s="75"/>
      <c r="Q242" s="153"/>
      <c r="R242" s="153"/>
      <c r="S242" s="75"/>
      <c r="T242" s="76"/>
      <c r="U242" s="76"/>
      <c r="V242" s="75"/>
      <c r="W242" s="75"/>
      <c r="X242" s="153"/>
      <c r="Y242" s="153"/>
      <c r="Z242" s="75"/>
      <c r="AA242" s="76"/>
      <c r="AB242" s="76"/>
      <c r="AC242" s="75"/>
      <c r="AD242" s="75"/>
      <c r="AE242" s="153"/>
      <c r="AF242" s="153"/>
      <c r="AG242" s="75"/>
      <c r="AH242" s="76"/>
      <c r="AI242" s="80">
        <f t="shared" si="0"/>
        <v>0</v>
      </c>
      <c r="AJ242" s="81">
        <f>'Октябрь 2019'!AJ242-AI242</f>
        <v>0</v>
      </c>
      <c r="AK242" s="82">
        <f t="shared" si="1"/>
        <v>0</v>
      </c>
      <c r="AL242" s="83">
        <f>'Октябрь 2019'!AL242+AK242</f>
        <v>0</v>
      </c>
      <c r="AM242" s="82">
        <f t="shared" si="2"/>
        <v>0</v>
      </c>
      <c r="AN242" s="84">
        <f>'Октябрь 2019'!AN242+AM242</f>
        <v>0</v>
      </c>
      <c r="AO242" s="82">
        <f t="shared" si="3"/>
        <v>0</v>
      </c>
      <c r="AP242" s="85">
        <f>'Октябрь 2019'!AP242+'Ноябрь 2020'!AO242</f>
        <v>0</v>
      </c>
      <c r="AQ242" s="82">
        <f t="shared" si="4"/>
        <v>0</v>
      </c>
      <c r="AR242" s="86">
        <f>'Октябрь 2019'!AR242+'Ноябрь 2020'!AQ242</f>
        <v>0</v>
      </c>
      <c r="AS242" s="87">
        <f>'Январь 2020'!AW242</f>
        <v>0</v>
      </c>
      <c r="AT242" s="88">
        <f>'Январь 2020'!AX242</f>
        <v>0</v>
      </c>
      <c r="AU242" s="45">
        <f t="shared" si="5"/>
        <v>0</v>
      </c>
    </row>
    <row r="243" spans="1:47" ht="14.25" customHeight="1">
      <c r="A243" s="71">
        <f>'Январь 2020'!A243</f>
        <v>0</v>
      </c>
      <c r="B243" s="72">
        <f>'Январь 2020'!G243</f>
        <v>0</v>
      </c>
      <c r="C243" s="73">
        <f>'Январь 2020'!B243</f>
        <v>0</v>
      </c>
      <c r="D243" s="153"/>
      <c r="E243" s="75"/>
      <c r="F243" s="76"/>
      <c r="G243" s="76"/>
      <c r="H243" s="75"/>
      <c r="I243" s="75"/>
      <c r="J243" s="153"/>
      <c r="K243" s="153"/>
      <c r="L243" s="75"/>
      <c r="M243" s="76"/>
      <c r="N243" s="76"/>
      <c r="O243" s="75"/>
      <c r="P243" s="75"/>
      <c r="Q243" s="153"/>
      <c r="R243" s="153"/>
      <c r="S243" s="75"/>
      <c r="T243" s="76"/>
      <c r="U243" s="76"/>
      <c r="V243" s="75"/>
      <c r="W243" s="75"/>
      <c r="X243" s="153"/>
      <c r="Y243" s="153"/>
      <c r="Z243" s="75"/>
      <c r="AA243" s="76"/>
      <c r="AB243" s="76"/>
      <c r="AC243" s="75"/>
      <c r="AD243" s="75"/>
      <c r="AE243" s="153"/>
      <c r="AF243" s="153"/>
      <c r="AG243" s="75"/>
      <c r="AH243" s="76"/>
      <c r="AI243" s="80">
        <f t="shared" si="0"/>
        <v>0</v>
      </c>
      <c r="AJ243" s="81">
        <f>'Октябрь 2019'!AJ243-AI243</f>
        <v>0</v>
      </c>
      <c r="AK243" s="82">
        <f t="shared" si="1"/>
        <v>0</v>
      </c>
      <c r="AL243" s="83">
        <f>'Октябрь 2019'!AL243+AK243</f>
        <v>0</v>
      </c>
      <c r="AM243" s="82">
        <f t="shared" si="2"/>
        <v>0</v>
      </c>
      <c r="AN243" s="84">
        <f>'Октябрь 2019'!AN243+AM243</f>
        <v>0</v>
      </c>
      <c r="AO243" s="82">
        <f t="shared" si="3"/>
        <v>0</v>
      </c>
      <c r="AP243" s="85">
        <f>'Октябрь 2019'!AP243+'Ноябрь 2020'!AO243</f>
        <v>0</v>
      </c>
      <c r="AQ243" s="82">
        <f t="shared" si="4"/>
        <v>0</v>
      </c>
      <c r="AR243" s="86">
        <f>'Октябрь 2019'!AR243+'Ноябрь 2020'!AQ243</f>
        <v>0</v>
      </c>
      <c r="AS243" s="87">
        <f>'Январь 2020'!AW243</f>
        <v>0</v>
      </c>
      <c r="AT243" s="88">
        <f>'Январь 2020'!AX243</f>
        <v>0</v>
      </c>
      <c r="AU243" s="45">
        <f t="shared" si="5"/>
        <v>0</v>
      </c>
    </row>
    <row r="244" spans="1:47" ht="14.25" customHeight="1">
      <c r="A244" s="71">
        <f>'Январь 2020'!A244</f>
        <v>0</v>
      </c>
      <c r="B244" s="72">
        <f>'Январь 2020'!G244</f>
        <v>0</v>
      </c>
      <c r="C244" s="89">
        <f>'Январь 2020'!B244</f>
        <v>0</v>
      </c>
      <c r="D244" s="153"/>
      <c r="E244" s="75"/>
      <c r="F244" s="76"/>
      <c r="G244" s="76"/>
      <c r="H244" s="75"/>
      <c r="I244" s="75"/>
      <c r="J244" s="153"/>
      <c r="K244" s="153"/>
      <c r="L244" s="75"/>
      <c r="M244" s="76"/>
      <c r="N244" s="76"/>
      <c r="O244" s="75"/>
      <c r="P244" s="75"/>
      <c r="Q244" s="153"/>
      <c r="R244" s="153"/>
      <c r="S244" s="75"/>
      <c r="T244" s="76"/>
      <c r="U244" s="76"/>
      <c r="V244" s="75"/>
      <c r="W244" s="75"/>
      <c r="X244" s="153"/>
      <c r="Y244" s="153"/>
      <c r="Z244" s="75"/>
      <c r="AA244" s="76"/>
      <c r="AB244" s="76"/>
      <c r="AC244" s="75"/>
      <c r="AD244" s="75"/>
      <c r="AE244" s="153"/>
      <c r="AF244" s="153"/>
      <c r="AG244" s="75"/>
      <c r="AH244" s="76"/>
      <c r="AI244" s="80">
        <f t="shared" si="0"/>
        <v>0</v>
      </c>
      <c r="AJ244" s="81">
        <f>'Октябрь 2019'!AJ244-AI244</f>
        <v>0</v>
      </c>
      <c r="AK244" s="82">
        <f t="shared" si="1"/>
        <v>0</v>
      </c>
      <c r="AL244" s="83">
        <f>'Октябрь 2019'!AL244+AK244</f>
        <v>0</v>
      </c>
      <c r="AM244" s="82">
        <f t="shared" si="2"/>
        <v>0</v>
      </c>
      <c r="AN244" s="84">
        <f>'Октябрь 2019'!AN244+AM244</f>
        <v>0</v>
      </c>
      <c r="AO244" s="82">
        <f t="shared" si="3"/>
        <v>0</v>
      </c>
      <c r="AP244" s="85">
        <f>'Октябрь 2019'!AP244+'Ноябрь 2020'!AO244</f>
        <v>0</v>
      </c>
      <c r="AQ244" s="82">
        <f t="shared" si="4"/>
        <v>0</v>
      </c>
      <c r="AR244" s="86">
        <f>'Октябрь 2019'!AR244+'Ноябрь 2020'!AQ244</f>
        <v>0</v>
      </c>
      <c r="AS244" s="87">
        <f>'Январь 2020'!AW244</f>
        <v>0</v>
      </c>
      <c r="AT244" s="88">
        <f>'Январь 2020'!AX244</f>
        <v>0</v>
      </c>
      <c r="AU244" s="45">
        <f t="shared" si="5"/>
        <v>0</v>
      </c>
    </row>
    <row r="245" spans="1:47" ht="14.25" customHeight="1">
      <c r="A245" s="71">
        <f>'Январь 2020'!A245</f>
        <v>0</v>
      </c>
      <c r="B245" s="72">
        <f>'Январь 2020'!G245</f>
        <v>0</v>
      </c>
      <c r="C245" s="73">
        <f>'Январь 2020'!B245</f>
        <v>0</v>
      </c>
      <c r="D245" s="153"/>
      <c r="E245" s="75"/>
      <c r="F245" s="76"/>
      <c r="G245" s="76"/>
      <c r="H245" s="75"/>
      <c r="I245" s="75"/>
      <c r="J245" s="153"/>
      <c r="K245" s="153"/>
      <c r="L245" s="75"/>
      <c r="M245" s="76"/>
      <c r="N245" s="76"/>
      <c r="O245" s="75"/>
      <c r="P245" s="75"/>
      <c r="Q245" s="153"/>
      <c r="R245" s="153"/>
      <c r="S245" s="75"/>
      <c r="T245" s="76"/>
      <c r="U245" s="76"/>
      <c r="V245" s="75"/>
      <c r="W245" s="75"/>
      <c r="X245" s="153"/>
      <c r="Y245" s="153"/>
      <c r="Z245" s="75"/>
      <c r="AA245" s="76"/>
      <c r="AB245" s="76"/>
      <c r="AC245" s="75"/>
      <c r="AD245" s="75"/>
      <c r="AE245" s="153"/>
      <c r="AF245" s="153"/>
      <c r="AG245" s="75"/>
      <c r="AH245" s="76"/>
      <c r="AI245" s="80">
        <f t="shared" si="0"/>
        <v>0</v>
      </c>
      <c r="AJ245" s="81">
        <f>'Октябрь 2019'!AJ245-AI245</f>
        <v>0</v>
      </c>
      <c r="AK245" s="82">
        <f t="shared" si="1"/>
        <v>0</v>
      </c>
      <c r="AL245" s="83">
        <f>'Октябрь 2019'!AL245+AK245</f>
        <v>0</v>
      </c>
      <c r="AM245" s="82">
        <f t="shared" si="2"/>
        <v>0</v>
      </c>
      <c r="AN245" s="84">
        <f>'Октябрь 2019'!AN245+AM245</f>
        <v>0</v>
      </c>
      <c r="AO245" s="82">
        <f t="shared" si="3"/>
        <v>0</v>
      </c>
      <c r="AP245" s="85">
        <f>'Октябрь 2019'!AP245+'Ноябрь 2020'!AO245</f>
        <v>0</v>
      </c>
      <c r="AQ245" s="82">
        <f t="shared" si="4"/>
        <v>0</v>
      </c>
      <c r="AR245" s="86">
        <f>'Октябрь 2019'!AR245+'Ноябрь 2020'!AQ245</f>
        <v>0</v>
      </c>
      <c r="AS245" s="87">
        <f>'Январь 2020'!AW245</f>
        <v>0</v>
      </c>
      <c r="AT245" s="88">
        <f>'Январь 2020'!AX245</f>
        <v>0</v>
      </c>
      <c r="AU245" s="45">
        <f t="shared" si="5"/>
        <v>0</v>
      </c>
    </row>
    <row r="246" spans="1:47" ht="14.25" customHeight="1">
      <c r="A246" s="71">
        <f>'Январь 2020'!A246</f>
        <v>0</v>
      </c>
      <c r="B246" s="72">
        <f>'Январь 2020'!G246</f>
        <v>0</v>
      </c>
      <c r="C246" s="73">
        <f>'Январь 2020'!B246</f>
        <v>0</v>
      </c>
      <c r="D246" s="153"/>
      <c r="E246" s="75"/>
      <c r="F246" s="76"/>
      <c r="G246" s="76"/>
      <c r="H246" s="75"/>
      <c r="I246" s="75"/>
      <c r="J246" s="153"/>
      <c r="K246" s="153"/>
      <c r="L246" s="75"/>
      <c r="M246" s="76"/>
      <c r="N246" s="76"/>
      <c r="O246" s="75"/>
      <c r="P246" s="75"/>
      <c r="Q246" s="153"/>
      <c r="R246" s="153"/>
      <c r="S246" s="75"/>
      <c r="T246" s="76"/>
      <c r="U246" s="76"/>
      <c r="V246" s="75"/>
      <c r="W246" s="75"/>
      <c r="X246" s="153"/>
      <c r="Y246" s="153"/>
      <c r="Z246" s="75"/>
      <c r="AA246" s="76"/>
      <c r="AB246" s="76"/>
      <c r="AC246" s="75"/>
      <c r="AD246" s="75"/>
      <c r="AE246" s="153"/>
      <c r="AF246" s="153"/>
      <c r="AG246" s="75"/>
      <c r="AH246" s="76"/>
      <c r="AI246" s="80">
        <f t="shared" si="0"/>
        <v>0</v>
      </c>
      <c r="AJ246" s="81">
        <f>'Октябрь 2019'!AJ246-AI246</f>
        <v>0</v>
      </c>
      <c r="AK246" s="82">
        <f t="shared" si="1"/>
        <v>0</v>
      </c>
      <c r="AL246" s="83">
        <f>'Октябрь 2019'!AL246+AK246</f>
        <v>0</v>
      </c>
      <c r="AM246" s="82">
        <f t="shared" si="2"/>
        <v>0</v>
      </c>
      <c r="AN246" s="84">
        <f>'Октябрь 2019'!AN246+AM246</f>
        <v>0</v>
      </c>
      <c r="AO246" s="82">
        <f t="shared" si="3"/>
        <v>0</v>
      </c>
      <c r="AP246" s="85">
        <f>'Октябрь 2019'!AP246+'Ноябрь 2020'!AO246</f>
        <v>0</v>
      </c>
      <c r="AQ246" s="82">
        <f t="shared" si="4"/>
        <v>0</v>
      </c>
      <c r="AR246" s="86">
        <f>'Октябрь 2019'!AR246+'Ноябрь 2020'!AQ246</f>
        <v>0</v>
      </c>
      <c r="AS246" s="87">
        <f>'Январь 2020'!AW246</f>
        <v>0</v>
      </c>
      <c r="AT246" s="88">
        <f>'Январь 2020'!AX246</f>
        <v>0</v>
      </c>
      <c r="AU246" s="45">
        <f t="shared" si="5"/>
        <v>0</v>
      </c>
    </row>
    <row r="247" spans="1:47" ht="14.25" customHeight="1">
      <c r="A247" s="71">
        <f>'Январь 2020'!A247</f>
        <v>0</v>
      </c>
      <c r="B247" s="72">
        <f>'Январь 2020'!G247</f>
        <v>0</v>
      </c>
      <c r="C247" s="73">
        <f>'Январь 2020'!B247</f>
        <v>0</v>
      </c>
      <c r="D247" s="153"/>
      <c r="E247" s="75"/>
      <c r="F247" s="76"/>
      <c r="G247" s="76"/>
      <c r="H247" s="75"/>
      <c r="I247" s="75"/>
      <c r="J247" s="153"/>
      <c r="K247" s="153"/>
      <c r="L247" s="75"/>
      <c r="M247" s="76"/>
      <c r="N247" s="76"/>
      <c r="O247" s="75"/>
      <c r="P247" s="75"/>
      <c r="Q247" s="153"/>
      <c r="R247" s="153"/>
      <c r="S247" s="75"/>
      <c r="T247" s="76"/>
      <c r="U247" s="76"/>
      <c r="V247" s="75"/>
      <c r="W247" s="75"/>
      <c r="X247" s="153"/>
      <c r="Y247" s="153"/>
      <c r="Z247" s="75"/>
      <c r="AA247" s="76"/>
      <c r="AB247" s="76"/>
      <c r="AC247" s="75"/>
      <c r="AD247" s="75"/>
      <c r="AE247" s="153"/>
      <c r="AF247" s="153"/>
      <c r="AG247" s="75"/>
      <c r="AH247" s="76"/>
      <c r="AI247" s="80">
        <f t="shared" si="0"/>
        <v>0</v>
      </c>
      <c r="AJ247" s="81">
        <f>'Октябрь 2019'!AJ247-AI247</f>
        <v>0</v>
      </c>
      <c r="AK247" s="82">
        <f t="shared" si="1"/>
        <v>0</v>
      </c>
      <c r="AL247" s="83">
        <f>'Октябрь 2019'!AL247+AK247</f>
        <v>0</v>
      </c>
      <c r="AM247" s="82">
        <f t="shared" si="2"/>
        <v>0</v>
      </c>
      <c r="AN247" s="84">
        <f>'Октябрь 2019'!AN247+AM247</f>
        <v>0</v>
      </c>
      <c r="AO247" s="82">
        <f t="shared" si="3"/>
        <v>0</v>
      </c>
      <c r="AP247" s="85">
        <f>'Октябрь 2019'!AP247+'Ноябрь 2020'!AO247</f>
        <v>0</v>
      </c>
      <c r="AQ247" s="82">
        <f t="shared" si="4"/>
        <v>0</v>
      </c>
      <c r="AR247" s="86">
        <f>'Октябрь 2019'!AR247+'Ноябрь 2020'!AQ247</f>
        <v>0</v>
      </c>
      <c r="AS247" s="87">
        <f>'Январь 2020'!AW247</f>
        <v>0</v>
      </c>
      <c r="AT247" s="88">
        <f>'Январь 2020'!AX247</f>
        <v>0</v>
      </c>
      <c r="AU247" s="45">
        <f t="shared" si="5"/>
        <v>0</v>
      </c>
    </row>
    <row r="248" spans="1:47" ht="14.25" customHeight="1">
      <c r="A248" s="71">
        <f>'Январь 2020'!A248</f>
        <v>0</v>
      </c>
      <c r="B248" s="72">
        <f>'Январь 2020'!G248</f>
        <v>0</v>
      </c>
      <c r="C248" s="73">
        <f>'Январь 2020'!B248</f>
        <v>0</v>
      </c>
      <c r="D248" s="153"/>
      <c r="E248" s="75"/>
      <c r="F248" s="76"/>
      <c r="G248" s="76"/>
      <c r="H248" s="75"/>
      <c r="I248" s="75"/>
      <c r="J248" s="153"/>
      <c r="K248" s="153"/>
      <c r="L248" s="75"/>
      <c r="M248" s="76"/>
      <c r="N248" s="76"/>
      <c r="O248" s="75"/>
      <c r="P248" s="75"/>
      <c r="Q248" s="153"/>
      <c r="R248" s="153"/>
      <c r="S248" s="75"/>
      <c r="T248" s="76"/>
      <c r="U248" s="76"/>
      <c r="V248" s="75"/>
      <c r="W248" s="75"/>
      <c r="X248" s="153"/>
      <c r="Y248" s="153"/>
      <c r="Z248" s="75"/>
      <c r="AA248" s="76"/>
      <c r="AB248" s="76"/>
      <c r="AC248" s="75"/>
      <c r="AD248" s="75"/>
      <c r="AE248" s="153"/>
      <c r="AF248" s="153"/>
      <c r="AG248" s="75"/>
      <c r="AH248" s="76"/>
      <c r="AI248" s="80">
        <f t="shared" si="0"/>
        <v>0</v>
      </c>
      <c r="AJ248" s="81">
        <f>'Октябрь 2019'!AJ248-AI248</f>
        <v>0</v>
      </c>
      <c r="AK248" s="82">
        <f t="shared" si="1"/>
        <v>0</v>
      </c>
      <c r="AL248" s="83">
        <f>'Октябрь 2019'!AL248+AK248</f>
        <v>0</v>
      </c>
      <c r="AM248" s="82">
        <f t="shared" si="2"/>
        <v>0</v>
      </c>
      <c r="AN248" s="84">
        <f>'Октябрь 2019'!AN248+AM248</f>
        <v>0</v>
      </c>
      <c r="AO248" s="82">
        <f t="shared" si="3"/>
        <v>0</v>
      </c>
      <c r="AP248" s="85">
        <f>'Октябрь 2019'!AP248+'Ноябрь 2020'!AO248</f>
        <v>0</v>
      </c>
      <c r="AQ248" s="82">
        <f t="shared" si="4"/>
        <v>0</v>
      </c>
      <c r="AR248" s="86">
        <f>'Октябрь 2019'!AR248+'Ноябрь 2020'!AQ248</f>
        <v>0</v>
      </c>
      <c r="AS248" s="87">
        <f>'Январь 2020'!AW248</f>
        <v>0</v>
      </c>
      <c r="AT248" s="88">
        <f>'Январь 2020'!AX248</f>
        <v>0</v>
      </c>
      <c r="AU248" s="45">
        <f t="shared" si="5"/>
        <v>0</v>
      </c>
    </row>
    <row r="249" spans="1:47" ht="14.25" customHeight="1">
      <c r="A249" s="71">
        <f>'Январь 2020'!A249</f>
        <v>0</v>
      </c>
      <c r="B249" s="72">
        <f>'Январь 2020'!G249</f>
        <v>0</v>
      </c>
      <c r="C249" s="73">
        <f>'Январь 2020'!B249</f>
        <v>0</v>
      </c>
      <c r="D249" s="153"/>
      <c r="E249" s="75"/>
      <c r="F249" s="76"/>
      <c r="G249" s="76"/>
      <c r="H249" s="75"/>
      <c r="I249" s="75"/>
      <c r="J249" s="153"/>
      <c r="K249" s="153"/>
      <c r="L249" s="75"/>
      <c r="M249" s="76"/>
      <c r="N249" s="76"/>
      <c r="O249" s="75"/>
      <c r="P249" s="75"/>
      <c r="Q249" s="153"/>
      <c r="R249" s="153"/>
      <c r="S249" s="75"/>
      <c r="T249" s="76"/>
      <c r="U249" s="76"/>
      <c r="V249" s="75"/>
      <c r="W249" s="75"/>
      <c r="X249" s="153"/>
      <c r="Y249" s="153"/>
      <c r="Z249" s="75"/>
      <c r="AA249" s="76"/>
      <c r="AB249" s="76"/>
      <c r="AC249" s="75"/>
      <c r="AD249" s="75"/>
      <c r="AE249" s="153"/>
      <c r="AF249" s="153"/>
      <c r="AG249" s="75"/>
      <c r="AH249" s="76"/>
      <c r="AI249" s="80">
        <f t="shared" si="0"/>
        <v>0</v>
      </c>
      <c r="AJ249" s="81">
        <f>'Октябрь 2019'!AJ249-AI249</f>
        <v>0</v>
      </c>
      <c r="AK249" s="82">
        <f t="shared" si="1"/>
        <v>0</v>
      </c>
      <c r="AL249" s="83">
        <f>'Октябрь 2019'!AL249+AK249</f>
        <v>0</v>
      </c>
      <c r="AM249" s="82">
        <f t="shared" si="2"/>
        <v>0</v>
      </c>
      <c r="AN249" s="84">
        <f>'Октябрь 2019'!AN249+AM249</f>
        <v>0</v>
      </c>
      <c r="AO249" s="82">
        <f t="shared" si="3"/>
        <v>0</v>
      </c>
      <c r="AP249" s="85">
        <f>'Октябрь 2019'!AP249+'Ноябрь 2020'!AO249</f>
        <v>0</v>
      </c>
      <c r="AQ249" s="82">
        <f t="shared" si="4"/>
        <v>0</v>
      </c>
      <c r="AR249" s="86">
        <f>'Октябрь 2019'!AR249+'Ноябрь 2020'!AQ249</f>
        <v>0</v>
      </c>
      <c r="AS249" s="87">
        <f>'Январь 2020'!AW249</f>
        <v>0</v>
      </c>
      <c r="AT249" s="88">
        <f>'Январь 2020'!AX249</f>
        <v>0</v>
      </c>
      <c r="AU249" s="45">
        <f t="shared" si="5"/>
        <v>0</v>
      </c>
    </row>
    <row r="250" spans="1:47" ht="14.25" customHeight="1">
      <c r="A250" s="71">
        <f>'Январь 2020'!A250</f>
        <v>0</v>
      </c>
      <c r="B250" s="72">
        <f>'Январь 2020'!G250</f>
        <v>0</v>
      </c>
      <c r="C250" s="89">
        <f>'Январь 2020'!B250</f>
        <v>0</v>
      </c>
      <c r="D250" s="153"/>
      <c r="E250" s="75"/>
      <c r="F250" s="76"/>
      <c r="G250" s="76"/>
      <c r="H250" s="75"/>
      <c r="I250" s="75"/>
      <c r="J250" s="153"/>
      <c r="K250" s="153"/>
      <c r="L250" s="75"/>
      <c r="M250" s="76"/>
      <c r="N250" s="76"/>
      <c r="O250" s="75"/>
      <c r="P250" s="75"/>
      <c r="Q250" s="153"/>
      <c r="R250" s="153"/>
      <c r="S250" s="75"/>
      <c r="T250" s="76"/>
      <c r="U250" s="76"/>
      <c r="V250" s="75"/>
      <c r="W250" s="75"/>
      <c r="X250" s="153"/>
      <c r="Y250" s="153"/>
      <c r="Z250" s="75"/>
      <c r="AA250" s="76"/>
      <c r="AB250" s="76"/>
      <c r="AC250" s="75"/>
      <c r="AD250" s="75"/>
      <c r="AE250" s="153"/>
      <c r="AF250" s="153"/>
      <c r="AG250" s="75"/>
      <c r="AH250" s="76"/>
      <c r="AI250" s="80">
        <f t="shared" si="0"/>
        <v>0</v>
      </c>
      <c r="AJ250" s="81">
        <f>'Октябрь 2019'!AJ250-AI250</f>
        <v>0</v>
      </c>
      <c r="AK250" s="82">
        <f t="shared" si="1"/>
        <v>0</v>
      </c>
      <c r="AL250" s="83">
        <f>'Октябрь 2019'!AL250+AK250</f>
        <v>0</v>
      </c>
      <c r="AM250" s="82">
        <f t="shared" si="2"/>
        <v>0</v>
      </c>
      <c r="AN250" s="84">
        <f>'Октябрь 2019'!AN250+AM250</f>
        <v>0</v>
      </c>
      <c r="AO250" s="82">
        <f t="shared" si="3"/>
        <v>0</v>
      </c>
      <c r="AP250" s="85">
        <f>'Октябрь 2019'!AP250+'Ноябрь 2020'!AO250</f>
        <v>0</v>
      </c>
      <c r="AQ250" s="82">
        <f t="shared" si="4"/>
        <v>0</v>
      </c>
      <c r="AR250" s="86">
        <f>'Октябрь 2019'!AR250+'Ноябрь 2020'!AQ250</f>
        <v>0</v>
      </c>
      <c r="AS250" s="87">
        <f>'Январь 2020'!AW250</f>
        <v>0</v>
      </c>
      <c r="AT250" s="88">
        <f>'Январь 2020'!AX250</f>
        <v>0</v>
      </c>
      <c r="AU250" s="45">
        <f t="shared" si="5"/>
        <v>0</v>
      </c>
    </row>
    <row r="251" spans="1:47" ht="14.25" customHeight="1">
      <c r="A251" s="71">
        <f>'Январь 2020'!A251</f>
        <v>0</v>
      </c>
      <c r="B251" s="72">
        <f>'Январь 2020'!G251</f>
        <v>0</v>
      </c>
      <c r="C251" s="73">
        <f>'Январь 2020'!B251</f>
        <v>0</v>
      </c>
      <c r="D251" s="153"/>
      <c r="E251" s="75"/>
      <c r="F251" s="76"/>
      <c r="G251" s="76"/>
      <c r="H251" s="75"/>
      <c r="I251" s="75"/>
      <c r="J251" s="153"/>
      <c r="K251" s="153"/>
      <c r="L251" s="75"/>
      <c r="M251" s="76"/>
      <c r="N251" s="76"/>
      <c r="O251" s="75"/>
      <c r="P251" s="75"/>
      <c r="Q251" s="153"/>
      <c r="R251" s="153"/>
      <c r="S251" s="75"/>
      <c r="T251" s="76"/>
      <c r="U251" s="76"/>
      <c r="V251" s="75"/>
      <c r="W251" s="75"/>
      <c r="X251" s="153"/>
      <c r="Y251" s="153"/>
      <c r="Z251" s="75"/>
      <c r="AA251" s="76"/>
      <c r="AB251" s="76"/>
      <c r="AC251" s="75"/>
      <c r="AD251" s="75"/>
      <c r="AE251" s="153"/>
      <c r="AF251" s="153"/>
      <c r="AG251" s="75"/>
      <c r="AH251" s="76"/>
      <c r="AI251" s="80">
        <f t="shared" si="0"/>
        <v>0</v>
      </c>
      <c r="AJ251" s="81">
        <f>'Октябрь 2019'!AJ251-AI251</f>
        <v>0</v>
      </c>
      <c r="AK251" s="82">
        <f t="shared" si="1"/>
        <v>0</v>
      </c>
      <c r="AL251" s="83">
        <f>'Октябрь 2019'!AL251+AK251</f>
        <v>0</v>
      </c>
      <c r="AM251" s="82">
        <f t="shared" si="2"/>
        <v>0</v>
      </c>
      <c r="AN251" s="84">
        <f>'Октябрь 2019'!AN251+AM251</f>
        <v>0</v>
      </c>
      <c r="AO251" s="82">
        <f t="shared" si="3"/>
        <v>0</v>
      </c>
      <c r="AP251" s="85">
        <f>'Октябрь 2019'!AP251+'Ноябрь 2020'!AO251</f>
        <v>0</v>
      </c>
      <c r="AQ251" s="82">
        <f t="shared" si="4"/>
        <v>0</v>
      </c>
      <c r="AR251" s="86">
        <f>'Октябрь 2019'!AR251+'Ноябрь 2020'!AQ251</f>
        <v>0</v>
      </c>
      <c r="AS251" s="87">
        <f>'Январь 2020'!AW251</f>
        <v>0</v>
      </c>
      <c r="AT251" s="88">
        <f>'Январь 2020'!AX251</f>
        <v>0</v>
      </c>
      <c r="AU251" s="45">
        <f t="shared" si="5"/>
        <v>0</v>
      </c>
    </row>
    <row r="252" spans="1:47" ht="14.25" customHeight="1">
      <c r="A252" s="71">
        <f>'Январь 2020'!A252</f>
        <v>0</v>
      </c>
      <c r="B252" s="72">
        <f>'Январь 2020'!G252</f>
        <v>0</v>
      </c>
      <c r="C252" s="73">
        <f>'Январь 2020'!B252</f>
        <v>0</v>
      </c>
      <c r="D252" s="153"/>
      <c r="E252" s="75"/>
      <c r="F252" s="76"/>
      <c r="G252" s="76"/>
      <c r="H252" s="75"/>
      <c r="I252" s="75"/>
      <c r="J252" s="153"/>
      <c r="K252" s="153"/>
      <c r="L252" s="75"/>
      <c r="M252" s="76"/>
      <c r="N252" s="76"/>
      <c r="O252" s="75"/>
      <c r="P252" s="75"/>
      <c r="Q252" s="153"/>
      <c r="R252" s="153"/>
      <c r="S252" s="75"/>
      <c r="T252" s="76"/>
      <c r="U252" s="76"/>
      <c r="V252" s="75"/>
      <c r="W252" s="75"/>
      <c r="X252" s="153"/>
      <c r="Y252" s="153"/>
      <c r="Z252" s="75"/>
      <c r="AA252" s="76"/>
      <c r="AB252" s="76"/>
      <c r="AC252" s="75"/>
      <c r="AD252" s="75"/>
      <c r="AE252" s="153"/>
      <c r="AF252" s="153"/>
      <c r="AG252" s="75"/>
      <c r="AH252" s="76"/>
      <c r="AI252" s="80">
        <f t="shared" si="0"/>
        <v>0</v>
      </c>
      <c r="AJ252" s="81">
        <f>'Октябрь 2019'!AJ252-AI252</f>
        <v>0</v>
      </c>
      <c r="AK252" s="82">
        <f t="shared" si="1"/>
        <v>0</v>
      </c>
      <c r="AL252" s="83">
        <f>'Октябрь 2019'!AL252+AK252</f>
        <v>0</v>
      </c>
      <c r="AM252" s="82">
        <f t="shared" si="2"/>
        <v>0</v>
      </c>
      <c r="AN252" s="84">
        <f>'Октябрь 2019'!AN252+AM252</f>
        <v>0</v>
      </c>
      <c r="AO252" s="82">
        <f t="shared" si="3"/>
        <v>0</v>
      </c>
      <c r="AP252" s="85">
        <f>'Октябрь 2019'!AP252+'Ноябрь 2020'!AO252</f>
        <v>0</v>
      </c>
      <c r="AQ252" s="82">
        <f t="shared" si="4"/>
        <v>0</v>
      </c>
      <c r="AR252" s="86">
        <f>'Октябрь 2019'!AR252+'Ноябрь 2020'!AQ252</f>
        <v>0</v>
      </c>
      <c r="AS252" s="87">
        <f>'Январь 2020'!AW252</f>
        <v>0</v>
      </c>
      <c r="AT252" s="88">
        <f>'Январь 2020'!AX252</f>
        <v>0</v>
      </c>
      <c r="AU252" s="45">
        <f t="shared" si="5"/>
        <v>0</v>
      </c>
    </row>
    <row r="253" spans="1:47" ht="14.25" customHeight="1">
      <c r="A253" s="71">
        <f>'Январь 2020'!A253</f>
        <v>0</v>
      </c>
      <c r="B253" s="72">
        <f>'Январь 2020'!G253</f>
        <v>0</v>
      </c>
      <c r="C253" s="73">
        <f>'Январь 2020'!B253</f>
        <v>0</v>
      </c>
      <c r="D253" s="153"/>
      <c r="E253" s="75"/>
      <c r="F253" s="76"/>
      <c r="G253" s="76"/>
      <c r="H253" s="75"/>
      <c r="I253" s="75"/>
      <c r="J253" s="153"/>
      <c r="K253" s="153"/>
      <c r="L253" s="75"/>
      <c r="M253" s="76"/>
      <c r="N253" s="76"/>
      <c r="O253" s="75"/>
      <c r="P253" s="75"/>
      <c r="Q253" s="153"/>
      <c r="R253" s="153"/>
      <c r="S253" s="75"/>
      <c r="T253" s="76"/>
      <c r="U253" s="76"/>
      <c r="V253" s="75"/>
      <c r="W253" s="75"/>
      <c r="X253" s="153"/>
      <c r="Y253" s="153"/>
      <c r="Z253" s="75"/>
      <c r="AA253" s="76"/>
      <c r="AB253" s="76"/>
      <c r="AC253" s="75"/>
      <c r="AD253" s="75"/>
      <c r="AE253" s="153"/>
      <c r="AF253" s="153"/>
      <c r="AG253" s="75"/>
      <c r="AH253" s="76"/>
      <c r="AI253" s="80">
        <f t="shared" si="0"/>
        <v>0</v>
      </c>
      <c r="AJ253" s="81">
        <f>'Октябрь 2019'!AJ253-AI253</f>
        <v>0</v>
      </c>
      <c r="AK253" s="82">
        <f t="shared" si="1"/>
        <v>0</v>
      </c>
      <c r="AL253" s="83">
        <f>'Октябрь 2019'!AL253+AK253</f>
        <v>0</v>
      </c>
      <c r="AM253" s="82">
        <f t="shared" si="2"/>
        <v>0</v>
      </c>
      <c r="AN253" s="84">
        <f>'Октябрь 2019'!AN253+AM253</f>
        <v>0</v>
      </c>
      <c r="AO253" s="82">
        <f t="shared" si="3"/>
        <v>0</v>
      </c>
      <c r="AP253" s="85">
        <f>'Октябрь 2019'!AP253+'Ноябрь 2020'!AO253</f>
        <v>0</v>
      </c>
      <c r="AQ253" s="82">
        <f t="shared" si="4"/>
        <v>0</v>
      </c>
      <c r="AR253" s="86">
        <f>'Октябрь 2019'!AR253+'Ноябрь 2020'!AQ253</f>
        <v>0</v>
      </c>
      <c r="AS253" s="87">
        <f>'Январь 2020'!AW253</f>
        <v>0</v>
      </c>
      <c r="AT253" s="88">
        <f>'Январь 2020'!AX253</f>
        <v>0</v>
      </c>
      <c r="AU253" s="45">
        <f t="shared" si="5"/>
        <v>0</v>
      </c>
    </row>
    <row r="254" spans="1:47" ht="14.25" customHeight="1">
      <c r="A254" s="71">
        <f>'Январь 2020'!A254</f>
        <v>0</v>
      </c>
      <c r="B254" s="72">
        <f>'Январь 2020'!G254</f>
        <v>0</v>
      </c>
      <c r="C254" s="73">
        <f>'Январь 2020'!B254</f>
        <v>0</v>
      </c>
      <c r="D254" s="153"/>
      <c r="E254" s="75"/>
      <c r="F254" s="76"/>
      <c r="G254" s="76"/>
      <c r="H254" s="75"/>
      <c r="I254" s="75"/>
      <c r="J254" s="153"/>
      <c r="K254" s="153"/>
      <c r="L254" s="75"/>
      <c r="M254" s="76"/>
      <c r="N254" s="76"/>
      <c r="O254" s="75"/>
      <c r="P254" s="75"/>
      <c r="Q254" s="153"/>
      <c r="R254" s="153"/>
      <c r="S254" s="75"/>
      <c r="T254" s="76"/>
      <c r="U254" s="76"/>
      <c r="V254" s="75"/>
      <c r="W254" s="75"/>
      <c r="X254" s="153"/>
      <c r="Y254" s="153"/>
      <c r="Z254" s="75"/>
      <c r="AA254" s="76"/>
      <c r="AB254" s="76"/>
      <c r="AC254" s="75"/>
      <c r="AD254" s="75"/>
      <c r="AE254" s="153"/>
      <c r="AF254" s="153"/>
      <c r="AG254" s="75"/>
      <c r="AH254" s="76"/>
      <c r="AI254" s="80">
        <f t="shared" si="0"/>
        <v>0</v>
      </c>
      <c r="AJ254" s="81">
        <f>'Октябрь 2019'!AJ254-AI254</f>
        <v>0</v>
      </c>
      <c r="AK254" s="82">
        <f t="shared" si="1"/>
        <v>0</v>
      </c>
      <c r="AL254" s="83">
        <f>'Октябрь 2019'!AL254+AK254</f>
        <v>0</v>
      </c>
      <c r="AM254" s="82">
        <f t="shared" si="2"/>
        <v>0</v>
      </c>
      <c r="AN254" s="84">
        <f>'Октябрь 2019'!AN254+AM254</f>
        <v>0</v>
      </c>
      <c r="AO254" s="82">
        <f t="shared" si="3"/>
        <v>0</v>
      </c>
      <c r="AP254" s="85">
        <f>'Октябрь 2019'!AP254+'Ноябрь 2020'!AO254</f>
        <v>0</v>
      </c>
      <c r="AQ254" s="82">
        <f t="shared" si="4"/>
        <v>0</v>
      </c>
      <c r="AR254" s="86">
        <f>'Октябрь 2019'!AR254+'Ноябрь 2020'!AQ254</f>
        <v>0</v>
      </c>
      <c r="AS254" s="87">
        <f>'Январь 2020'!AW254</f>
        <v>0</v>
      </c>
      <c r="AT254" s="88">
        <f>'Январь 2020'!AX254</f>
        <v>0</v>
      </c>
      <c r="AU254" s="45">
        <f t="shared" si="5"/>
        <v>0</v>
      </c>
    </row>
    <row r="255" spans="1:47" ht="14.25" customHeight="1">
      <c r="A255" s="71">
        <f>'Январь 2020'!A255</f>
        <v>0</v>
      </c>
      <c r="B255" s="72">
        <f>'Январь 2020'!G255</f>
        <v>0</v>
      </c>
      <c r="C255" s="73">
        <f>'Январь 2020'!B255</f>
        <v>0</v>
      </c>
      <c r="D255" s="153"/>
      <c r="E255" s="75"/>
      <c r="F255" s="76"/>
      <c r="G255" s="76"/>
      <c r="H255" s="75"/>
      <c r="I255" s="75"/>
      <c r="J255" s="153"/>
      <c r="K255" s="153"/>
      <c r="L255" s="75"/>
      <c r="M255" s="76"/>
      <c r="N255" s="76"/>
      <c r="O255" s="75"/>
      <c r="P255" s="75"/>
      <c r="Q255" s="153"/>
      <c r="R255" s="153"/>
      <c r="S255" s="75"/>
      <c r="T255" s="76"/>
      <c r="U255" s="76"/>
      <c r="V255" s="75"/>
      <c r="W255" s="75"/>
      <c r="X255" s="153"/>
      <c r="Y255" s="153"/>
      <c r="Z255" s="75"/>
      <c r="AA255" s="76"/>
      <c r="AB255" s="76"/>
      <c r="AC255" s="75"/>
      <c r="AD255" s="75"/>
      <c r="AE255" s="153"/>
      <c r="AF255" s="153"/>
      <c r="AG255" s="75"/>
      <c r="AH255" s="76"/>
      <c r="AI255" s="80">
        <f t="shared" si="0"/>
        <v>0</v>
      </c>
      <c r="AJ255" s="81">
        <f>'Октябрь 2019'!AJ255-AI255</f>
        <v>0</v>
      </c>
      <c r="AK255" s="82">
        <f t="shared" si="1"/>
        <v>0</v>
      </c>
      <c r="AL255" s="83">
        <f>'Октябрь 2019'!AL255+AK255</f>
        <v>0</v>
      </c>
      <c r="AM255" s="82">
        <f t="shared" si="2"/>
        <v>0</v>
      </c>
      <c r="AN255" s="84">
        <f>'Октябрь 2019'!AN255+AM255</f>
        <v>0</v>
      </c>
      <c r="AO255" s="82">
        <f t="shared" si="3"/>
        <v>0</v>
      </c>
      <c r="AP255" s="85">
        <f>'Октябрь 2019'!AP255+'Ноябрь 2020'!AO255</f>
        <v>0</v>
      </c>
      <c r="AQ255" s="82">
        <f t="shared" si="4"/>
        <v>0</v>
      </c>
      <c r="AR255" s="86">
        <f>'Октябрь 2019'!AR255+'Ноябрь 2020'!AQ255</f>
        <v>0</v>
      </c>
      <c r="AS255" s="87">
        <f>'Январь 2020'!AW255</f>
        <v>0</v>
      </c>
      <c r="AT255" s="88">
        <f>'Январь 2020'!AX255</f>
        <v>0</v>
      </c>
      <c r="AU255" s="45">
        <f t="shared" si="5"/>
        <v>0</v>
      </c>
    </row>
    <row r="256" spans="1:47" ht="14.25" customHeight="1">
      <c r="A256" s="71">
        <f>'Январь 2020'!A256</f>
        <v>0</v>
      </c>
      <c r="B256" s="72">
        <f>'Январь 2020'!G256</f>
        <v>0</v>
      </c>
      <c r="C256" s="89">
        <f>'Январь 2020'!B256</f>
        <v>0</v>
      </c>
      <c r="D256" s="153"/>
      <c r="E256" s="75"/>
      <c r="F256" s="76"/>
      <c r="G256" s="76"/>
      <c r="H256" s="75"/>
      <c r="I256" s="75"/>
      <c r="J256" s="153"/>
      <c r="K256" s="153"/>
      <c r="L256" s="75"/>
      <c r="M256" s="76"/>
      <c r="N256" s="76"/>
      <c r="O256" s="75"/>
      <c r="P256" s="75"/>
      <c r="Q256" s="153"/>
      <c r="R256" s="153"/>
      <c r="S256" s="75"/>
      <c r="T256" s="76"/>
      <c r="U256" s="76"/>
      <c r="V256" s="75"/>
      <c r="W256" s="75"/>
      <c r="X256" s="153"/>
      <c r="Y256" s="153"/>
      <c r="Z256" s="75"/>
      <c r="AA256" s="76"/>
      <c r="AB256" s="76"/>
      <c r="AC256" s="75"/>
      <c r="AD256" s="75"/>
      <c r="AE256" s="153"/>
      <c r="AF256" s="153"/>
      <c r="AG256" s="75"/>
      <c r="AH256" s="76"/>
      <c r="AI256" s="80">
        <f t="shared" si="0"/>
        <v>0</v>
      </c>
      <c r="AJ256" s="81">
        <f>'Октябрь 2019'!AJ256-AI256</f>
        <v>0</v>
      </c>
      <c r="AK256" s="82">
        <f t="shared" si="1"/>
        <v>0</v>
      </c>
      <c r="AL256" s="83">
        <f>'Октябрь 2019'!AL256+AK256</f>
        <v>0</v>
      </c>
      <c r="AM256" s="82">
        <f t="shared" si="2"/>
        <v>0</v>
      </c>
      <c r="AN256" s="84">
        <f>'Октябрь 2019'!AN256+AM256</f>
        <v>0</v>
      </c>
      <c r="AO256" s="82">
        <f t="shared" si="3"/>
        <v>0</v>
      </c>
      <c r="AP256" s="85">
        <f>'Октябрь 2019'!AP256+'Ноябрь 2020'!AO256</f>
        <v>0</v>
      </c>
      <c r="AQ256" s="82">
        <f t="shared" si="4"/>
        <v>0</v>
      </c>
      <c r="AR256" s="86">
        <f>'Октябрь 2019'!AR256+'Ноябрь 2020'!AQ256</f>
        <v>0</v>
      </c>
      <c r="AS256" s="87">
        <f>'Январь 2020'!AW256</f>
        <v>0</v>
      </c>
      <c r="AT256" s="88">
        <f>'Январь 2020'!AX256</f>
        <v>0</v>
      </c>
      <c r="AU256" s="45">
        <f t="shared" si="5"/>
        <v>0</v>
      </c>
    </row>
    <row r="257" spans="1:47" ht="14.25" customHeight="1">
      <c r="A257" s="71">
        <f>'Январь 2020'!A257</f>
        <v>0</v>
      </c>
      <c r="B257" s="72">
        <f>'Январь 2020'!G257</f>
        <v>0</v>
      </c>
      <c r="C257" s="73">
        <f>'Январь 2020'!B257</f>
        <v>0</v>
      </c>
      <c r="D257" s="153"/>
      <c r="E257" s="75"/>
      <c r="F257" s="76"/>
      <c r="G257" s="76"/>
      <c r="H257" s="75"/>
      <c r="I257" s="75"/>
      <c r="J257" s="153"/>
      <c r="K257" s="153"/>
      <c r="L257" s="75"/>
      <c r="M257" s="76"/>
      <c r="N257" s="76"/>
      <c r="O257" s="75"/>
      <c r="P257" s="75"/>
      <c r="Q257" s="153"/>
      <c r="R257" s="153"/>
      <c r="S257" s="75"/>
      <c r="T257" s="76"/>
      <c r="U257" s="76"/>
      <c r="V257" s="75"/>
      <c r="W257" s="75"/>
      <c r="X257" s="153"/>
      <c r="Y257" s="153"/>
      <c r="Z257" s="75"/>
      <c r="AA257" s="76"/>
      <c r="AB257" s="76"/>
      <c r="AC257" s="75"/>
      <c r="AD257" s="75"/>
      <c r="AE257" s="153"/>
      <c r="AF257" s="153"/>
      <c r="AG257" s="75"/>
      <c r="AH257" s="76"/>
      <c r="AI257" s="80">
        <f t="shared" si="0"/>
        <v>0</v>
      </c>
      <c r="AJ257" s="81">
        <f>'Октябрь 2019'!AJ257-AI257</f>
        <v>0</v>
      </c>
      <c r="AK257" s="82">
        <f t="shared" si="1"/>
        <v>0</v>
      </c>
      <c r="AL257" s="83">
        <f>'Октябрь 2019'!AL257+AK257</f>
        <v>0</v>
      </c>
      <c r="AM257" s="82">
        <f t="shared" si="2"/>
        <v>0</v>
      </c>
      <c r="AN257" s="84">
        <f>'Октябрь 2019'!AN257+AM257</f>
        <v>0</v>
      </c>
      <c r="AO257" s="82">
        <f t="shared" si="3"/>
        <v>0</v>
      </c>
      <c r="AP257" s="85">
        <f>'Октябрь 2019'!AP257+'Ноябрь 2020'!AO257</f>
        <v>0</v>
      </c>
      <c r="AQ257" s="82">
        <f t="shared" si="4"/>
        <v>0</v>
      </c>
      <c r="AR257" s="86">
        <f>'Октябрь 2019'!AR257+'Ноябрь 2020'!AQ257</f>
        <v>0</v>
      </c>
      <c r="AS257" s="87">
        <f>'Январь 2020'!AW257</f>
        <v>0</v>
      </c>
      <c r="AT257" s="88">
        <f>'Январь 2020'!AX257</f>
        <v>0</v>
      </c>
      <c r="AU257" s="45">
        <f t="shared" si="5"/>
        <v>0</v>
      </c>
    </row>
    <row r="258" spans="1:47" ht="14.25" customHeight="1">
      <c r="A258" s="71">
        <f>'Январь 2020'!A258</f>
        <v>0</v>
      </c>
      <c r="B258" s="72">
        <f>'Январь 2020'!G258</f>
        <v>0</v>
      </c>
      <c r="C258" s="73">
        <f>'Январь 2020'!B258</f>
        <v>0</v>
      </c>
      <c r="D258" s="153"/>
      <c r="E258" s="75"/>
      <c r="F258" s="76"/>
      <c r="G258" s="76"/>
      <c r="H258" s="75"/>
      <c r="I258" s="75"/>
      <c r="J258" s="153"/>
      <c r="K258" s="153"/>
      <c r="L258" s="75"/>
      <c r="M258" s="76"/>
      <c r="N258" s="76"/>
      <c r="O258" s="75"/>
      <c r="P258" s="75"/>
      <c r="Q258" s="153"/>
      <c r="R258" s="153"/>
      <c r="S258" s="75"/>
      <c r="T258" s="76"/>
      <c r="U258" s="76"/>
      <c r="V258" s="75"/>
      <c r="W258" s="75"/>
      <c r="X258" s="153"/>
      <c r="Y258" s="153"/>
      <c r="Z258" s="75"/>
      <c r="AA258" s="76"/>
      <c r="AB258" s="76"/>
      <c r="AC258" s="75"/>
      <c r="AD258" s="75"/>
      <c r="AE258" s="153"/>
      <c r="AF258" s="153"/>
      <c r="AG258" s="75"/>
      <c r="AH258" s="76"/>
      <c r="AI258" s="80">
        <f t="shared" si="0"/>
        <v>0</v>
      </c>
      <c r="AJ258" s="81">
        <f>'Октябрь 2019'!AJ258-AI258</f>
        <v>0</v>
      </c>
      <c r="AK258" s="82">
        <f t="shared" si="1"/>
        <v>0</v>
      </c>
      <c r="AL258" s="83">
        <f>'Октябрь 2019'!AL258+AK258</f>
        <v>0</v>
      </c>
      <c r="AM258" s="82">
        <f t="shared" si="2"/>
        <v>0</v>
      </c>
      <c r="AN258" s="84">
        <f>'Октябрь 2019'!AN258+AM258</f>
        <v>0</v>
      </c>
      <c r="AO258" s="82">
        <f t="shared" si="3"/>
        <v>0</v>
      </c>
      <c r="AP258" s="85">
        <f>'Октябрь 2019'!AP258+'Ноябрь 2020'!AO258</f>
        <v>0</v>
      </c>
      <c r="AQ258" s="82">
        <f t="shared" si="4"/>
        <v>0</v>
      </c>
      <c r="AR258" s="86">
        <f>'Октябрь 2019'!AR258+'Ноябрь 2020'!AQ258</f>
        <v>0</v>
      </c>
      <c r="AS258" s="87">
        <f>'Январь 2020'!AW258</f>
        <v>0</v>
      </c>
      <c r="AT258" s="88">
        <f>'Январь 2020'!AX258</f>
        <v>0</v>
      </c>
      <c r="AU258" s="45">
        <f t="shared" si="5"/>
        <v>0</v>
      </c>
    </row>
    <row r="259" spans="1:47" ht="14.25" customHeight="1">
      <c r="A259" s="71">
        <f>'Январь 2020'!A259</f>
        <v>0</v>
      </c>
      <c r="B259" s="72">
        <f>'Январь 2020'!G259</f>
        <v>0</v>
      </c>
      <c r="C259" s="73">
        <f>'Январь 2020'!B259</f>
        <v>0</v>
      </c>
      <c r="D259" s="153"/>
      <c r="E259" s="75"/>
      <c r="F259" s="76"/>
      <c r="G259" s="76"/>
      <c r="H259" s="75"/>
      <c r="I259" s="75"/>
      <c r="J259" s="153"/>
      <c r="K259" s="153"/>
      <c r="L259" s="75"/>
      <c r="M259" s="76"/>
      <c r="N259" s="76"/>
      <c r="O259" s="75"/>
      <c r="P259" s="75"/>
      <c r="Q259" s="153"/>
      <c r="R259" s="153"/>
      <c r="S259" s="75"/>
      <c r="T259" s="76"/>
      <c r="U259" s="76"/>
      <c r="V259" s="75"/>
      <c r="W259" s="75"/>
      <c r="X259" s="153"/>
      <c r="Y259" s="153"/>
      <c r="Z259" s="75"/>
      <c r="AA259" s="76"/>
      <c r="AB259" s="76"/>
      <c r="AC259" s="75"/>
      <c r="AD259" s="75"/>
      <c r="AE259" s="153"/>
      <c r="AF259" s="153"/>
      <c r="AG259" s="75"/>
      <c r="AH259" s="76"/>
      <c r="AI259" s="80">
        <f t="shared" si="0"/>
        <v>0</v>
      </c>
      <c r="AJ259" s="81">
        <f>'Октябрь 2019'!AJ259-AI259</f>
        <v>0</v>
      </c>
      <c r="AK259" s="82">
        <f t="shared" si="1"/>
        <v>0</v>
      </c>
      <c r="AL259" s="83">
        <f>'Октябрь 2019'!AL259+AK259</f>
        <v>0</v>
      </c>
      <c r="AM259" s="82">
        <f t="shared" si="2"/>
        <v>0</v>
      </c>
      <c r="AN259" s="84">
        <f>'Октябрь 2019'!AN259+AM259</f>
        <v>0</v>
      </c>
      <c r="AO259" s="82">
        <f t="shared" si="3"/>
        <v>0</v>
      </c>
      <c r="AP259" s="85">
        <f>'Октябрь 2019'!AP259+'Ноябрь 2020'!AO259</f>
        <v>0</v>
      </c>
      <c r="AQ259" s="82">
        <f t="shared" si="4"/>
        <v>0</v>
      </c>
      <c r="AR259" s="86">
        <f>'Октябрь 2019'!AR259+'Ноябрь 2020'!AQ259</f>
        <v>0</v>
      </c>
      <c r="AS259" s="87">
        <f>'Январь 2020'!AW259</f>
        <v>0</v>
      </c>
      <c r="AT259" s="88">
        <f>'Январь 2020'!AX259</f>
        <v>0</v>
      </c>
      <c r="AU259" s="45">
        <f t="shared" si="5"/>
        <v>0</v>
      </c>
    </row>
    <row r="260" spans="1:47" ht="14.25" customHeight="1">
      <c r="A260" s="71">
        <f>'Январь 2020'!A260</f>
        <v>0</v>
      </c>
      <c r="B260" s="72">
        <f>'Январь 2020'!G260</f>
        <v>0</v>
      </c>
      <c r="C260" s="73">
        <f>'Январь 2020'!B260</f>
        <v>0</v>
      </c>
      <c r="D260" s="153"/>
      <c r="E260" s="75"/>
      <c r="F260" s="76"/>
      <c r="G260" s="76"/>
      <c r="H260" s="75"/>
      <c r="I260" s="75"/>
      <c r="J260" s="153"/>
      <c r="K260" s="153"/>
      <c r="L260" s="75"/>
      <c r="M260" s="76"/>
      <c r="N260" s="76"/>
      <c r="O260" s="75"/>
      <c r="P260" s="75"/>
      <c r="Q260" s="153"/>
      <c r="R260" s="153"/>
      <c r="S260" s="75"/>
      <c r="T260" s="76"/>
      <c r="U260" s="76"/>
      <c r="V260" s="75"/>
      <c r="W260" s="75"/>
      <c r="X260" s="153"/>
      <c r="Y260" s="153"/>
      <c r="Z260" s="75"/>
      <c r="AA260" s="76"/>
      <c r="AB260" s="76"/>
      <c r="AC260" s="75"/>
      <c r="AD260" s="75"/>
      <c r="AE260" s="153"/>
      <c r="AF260" s="153"/>
      <c r="AG260" s="75"/>
      <c r="AH260" s="76"/>
      <c r="AI260" s="80">
        <f t="shared" si="0"/>
        <v>0</v>
      </c>
      <c r="AJ260" s="81">
        <f>'Октябрь 2019'!AJ260-AI260</f>
        <v>0</v>
      </c>
      <c r="AK260" s="82">
        <f t="shared" si="1"/>
        <v>0</v>
      </c>
      <c r="AL260" s="83">
        <f>'Октябрь 2019'!AL260+AK260</f>
        <v>0</v>
      </c>
      <c r="AM260" s="82">
        <f t="shared" si="2"/>
        <v>0</v>
      </c>
      <c r="AN260" s="84">
        <f>'Октябрь 2019'!AN260+AM260</f>
        <v>0</v>
      </c>
      <c r="AO260" s="82">
        <f t="shared" si="3"/>
        <v>0</v>
      </c>
      <c r="AP260" s="85">
        <f>'Октябрь 2019'!AP260+'Ноябрь 2020'!AO260</f>
        <v>0</v>
      </c>
      <c r="AQ260" s="82">
        <f t="shared" si="4"/>
        <v>0</v>
      </c>
      <c r="AR260" s="86">
        <f>'Октябрь 2019'!AR260+'Ноябрь 2020'!AQ260</f>
        <v>0</v>
      </c>
      <c r="AS260" s="87">
        <f>'Январь 2020'!AW260</f>
        <v>0</v>
      </c>
      <c r="AT260" s="88">
        <f>'Январь 2020'!AX260</f>
        <v>0</v>
      </c>
      <c r="AU260" s="45">
        <f t="shared" si="5"/>
        <v>0</v>
      </c>
    </row>
    <row r="261" spans="1:47" ht="14.25" customHeight="1">
      <c r="A261" s="71">
        <f>'Январь 2020'!A261</f>
        <v>0</v>
      </c>
      <c r="B261" s="72">
        <f>'Январь 2020'!G261</f>
        <v>0</v>
      </c>
      <c r="C261" s="73">
        <f>'Январь 2020'!B261</f>
        <v>0</v>
      </c>
      <c r="D261" s="153"/>
      <c r="E261" s="75"/>
      <c r="F261" s="76"/>
      <c r="G261" s="76"/>
      <c r="H261" s="75"/>
      <c r="I261" s="75"/>
      <c r="J261" s="153"/>
      <c r="K261" s="153"/>
      <c r="L261" s="75"/>
      <c r="M261" s="76"/>
      <c r="N261" s="76"/>
      <c r="O261" s="75"/>
      <c r="P261" s="75"/>
      <c r="Q261" s="153"/>
      <c r="R261" s="153"/>
      <c r="S261" s="75"/>
      <c r="T261" s="76"/>
      <c r="U261" s="76"/>
      <c r="V261" s="75"/>
      <c r="W261" s="75"/>
      <c r="X261" s="153"/>
      <c r="Y261" s="153"/>
      <c r="Z261" s="75"/>
      <c r="AA261" s="76"/>
      <c r="AB261" s="76"/>
      <c r="AC261" s="75"/>
      <c r="AD261" s="75"/>
      <c r="AE261" s="153"/>
      <c r="AF261" s="153"/>
      <c r="AG261" s="75"/>
      <c r="AH261" s="76"/>
      <c r="AI261" s="80">
        <f t="shared" si="0"/>
        <v>0</v>
      </c>
      <c r="AJ261" s="81">
        <f>'Октябрь 2019'!AJ261-AI261</f>
        <v>0</v>
      </c>
      <c r="AK261" s="82">
        <f t="shared" si="1"/>
        <v>0</v>
      </c>
      <c r="AL261" s="83">
        <f>'Октябрь 2019'!AL261+AK261</f>
        <v>0</v>
      </c>
      <c r="AM261" s="82">
        <f t="shared" si="2"/>
        <v>0</v>
      </c>
      <c r="AN261" s="84">
        <f>'Октябрь 2019'!AN261+AM261</f>
        <v>0</v>
      </c>
      <c r="AO261" s="82">
        <f t="shared" si="3"/>
        <v>0</v>
      </c>
      <c r="AP261" s="85">
        <f>'Октябрь 2019'!AP261+'Ноябрь 2020'!AO261</f>
        <v>0</v>
      </c>
      <c r="AQ261" s="82">
        <f t="shared" si="4"/>
        <v>0</v>
      </c>
      <c r="AR261" s="86">
        <f>'Октябрь 2019'!AR261+'Ноябрь 2020'!AQ261</f>
        <v>0</v>
      </c>
      <c r="AS261" s="87">
        <f>'Январь 2020'!AW261</f>
        <v>0</v>
      </c>
      <c r="AT261" s="88">
        <f>'Январь 2020'!AX261</f>
        <v>0</v>
      </c>
      <c r="AU261" s="45">
        <f t="shared" si="5"/>
        <v>0</v>
      </c>
    </row>
    <row r="262" spans="1:47" ht="14.25" customHeight="1">
      <c r="A262" s="71">
        <f>'Январь 2020'!A262</f>
        <v>0</v>
      </c>
      <c r="B262" s="72">
        <f>'Январь 2020'!G262</f>
        <v>0</v>
      </c>
      <c r="C262" s="73">
        <f>'Январь 2020'!B262</f>
        <v>0</v>
      </c>
      <c r="D262" s="153"/>
      <c r="E262" s="75"/>
      <c r="F262" s="76"/>
      <c r="G262" s="76"/>
      <c r="H262" s="75"/>
      <c r="I262" s="75"/>
      <c r="J262" s="153"/>
      <c r="K262" s="153"/>
      <c r="L262" s="75"/>
      <c r="M262" s="76"/>
      <c r="N262" s="76"/>
      <c r="O262" s="75"/>
      <c r="P262" s="75"/>
      <c r="Q262" s="153"/>
      <c r="R262" s="153"/>
      <c r="S262" s="75"/>
      <c r="T262" s="76"/>
      <c r="U262" s="76"/>
      <c r="V262" s="75"/>
      <c r="W262" s="75"/>
      <c r="X262" s="153"/>
      <c r="Y262" s="153"/>
      <c r="Z262" s="75"/>
      <c r="AA262" s="76"/>
      <c r="AB262" s="76"/>
      <c r="AC262" s="75"/>
      <c r="AD262" s="75"/>
      <c r="AE262" s="153"/>
      <c r="AF262" s="153"/>
      <c r="AG262" s="75"/>
      <c r="AH262" s="76"/>
      <c r="AI262" s="80">
        <f t="shared" si="0"/>
        <v>0</v>
      </c>
      <c r="AJ262" s="81">
        <f>'Октябрь 2019'!AJ262-AI262</f>
        <v>0</v>
      </c>
      <c r="AK262" s="82">
        <f t="shared" si="1"/>
        <v>0</v>
      </c>
      <c r="AL262" s="83">
        <f>'Октябрь 2019'!AL262+AK262</f>
        <v>0</v>
      </c>
      <c r="AM262" s="82">
        <f t="shared" si="2"/>
        <v>0</v>
      </c>
      <c r="AN262" s="84">
        <f>'Октябрь 2019'!AN262+AM262</f>
        <v>0</v>
      </c>
      <c r="AO262" s="82">
        <f t="shared" si="3"/>
        <v>0</v>
      </c>
      <c r="AP262" s="85">
        <f>'Октябрь 2019'!AP262+'Ноябрь 2020'!AO262</f>
        <v>0</v>
      </c>
      <c r="AQ262" s="82">
        <f t="shared" si="4"/>
        <v>0</v>
      </c>
      <c r="AR262" s="86">
        <f>'Октябрь 2019'!AR262+'Ноябрь 2020'!AQ262</f>
        <v>0</v>
      </c>
      <c r="AS262" s="87">
        <f>'Январь 2020'!AW262</f>
        <v>0</v>
      </c>
      <c r="AT262" s="88">
        <f>'Январь 2020'!AX262</f>
        <v>0</v>
      </c>
      <c r="AU262" s="45">
        <f t="shared" si="5"/>
        <v>0</v>
      </c>
    </row>
    <row r="263" spans="1:47" ht="14.25" customHeight="1">
      <c r="A263" s="71">
        <f>'Январь 2020'!A263</f>
        <v>0</v>
      </c>
      <c r="B263" s="72">
        <f>'Январь 2020'!G263</f>
        <v>0</v>
      </c>
      <c r="C263" s="73">
        <f>'Январь 2020'!B263</f>
        <v>0</v>
      </c>
      <c r="D263" s="153"/>
      <c r="E263" s="75"/>
      <c r="F263" s="76"/>
      <c r="G263" s="76"/>
      <c r="H263" s="75"/>
      <c r="I263" s="75"/>
      <c r="J263" s="153"/>
      <c r="K263" s="153"/>
      <c r="L263" s="75"/>
      <c r="M263" s="76"/>
      <c r="N263" s="76"/>
      <c r="O263" s="75"/>
      <c r="P263" s="75"/>
      <c r="Q263" s="153"/>
      <c r="R263" s="153"/>
      <c r="S263" s="75"/>
      <c r="T263" s="76"/>
      <c r="U263" s="76"/>
      <c r="V263" s="75"/>
      <c r="W263" s="75"/>
      <c r="X263" s="153"/>
      <c r="Y263" s="153"/>
      <c r="Z263" s="75"/>
      <c r="AA263" s="76"/>
      <c r="AB263" s="76"/>
      <c r="AC263" s="75"/>
      <c r="AD263" s="75"/>
      <c r="AE263" s="153"/>
      <c r="AF263" s="153"/>
      <c r="AG263" s="75"/>
      <c r="AH263" s="76"/>
      <c r="AI263" s="80">
        <f t="shared" si="0"/>
        <v>0</v>
      </c>
      <c r="AJ263" s="81">
        <f>'Октябрь 2019'!AJ263-AI263</f>
        <v>0</v>
      </c>
      <c r="AK263" s="82">
        <f t="shared" si="1"/>
        <v>0</v>
      </c>
      <c r="AL263" s="83">
        <f>'Октябрь 2019'!AL263+AK263</f>
        <v>0</v>
      </c>
      <c r="AM263" s="82">
        <f t="shared" si="2"/>
        <v>0</v>
      </c>
      <c r="AN263" s="84">
        <f>'Октябрь 2019'!AN263+AM263</f>
        <v>0</v>
      </c>
      <c r="AO263" s="82">
        <f t="shared" si="3"/>
        <v>0</v>
      </c>
      <c r="AP263" s="85">
        <f>'Октябрь 2019'!AP263+'Ноябрь 2020'!AO263</f>
        <v>0</v>
      </c>
      <c r="AQ263" s="82">
        <f t="shared" si="4"/>
        <v>0</v>
      </c>
      <c r="AR263" s="86">
        <f>'Октябрь 2019'!AR263+'Ноябрь 2020'!AQ263</f>
        <v>0</v>
      </c>
      <c r="AS263" s="87">
        <f>'Январь 2020'!AW263</f>
        <v>0</v>
      </c>
      <c r="AT263" s="88">
        <f>'Январь 2020'!AX263</f>
        <v>0</v>
      </c>
      <c r="AU263" s="45">
        <f t="shared" si="5"/>
        <v>0</v>
      </c>
    </row>
    <row r="264" spans="1:47" ht="14.25" customHeight="1">
      <c r="A264" s="71">
        <f>'Январь 2020'!A264</f>
        <v>0</v>
      </c>
      <c r="B264" s="72">
        <f>'Январь 2020'!G264</f>
        <v>0</v>
      </c>
      <c r="C264" s="73">
        <f>'Январь 2020'!B264</f>
        <v>0</v>
      </c>
      <c r="D264" s="153"/>
      <c r="E264" s="75"/>
      <c r="F264" s="76"/>
      <c r="G264" s="76"/>
      <c r="H264" s="75"/>
      <c r="I264" s="75"/>
      <c r="J264" s="153"/>
      <c r="K264" s="153"/>
      <c r="L264" s="75"/>
      <c r="M264" s="76"/>
      <c r="N264" s="76"/>
      <c r="O264" s="75"/>
      <c r="P264" s="75"/>
      <c r="Q264" s="153"/>
      <c r="R264" s="153"/>
      <c r="S264" s="75"/>
      <c r="T264" s="76"/>
      <c r="U264" s="76"/>
      <c r="V264" s="75"/>
      <c r="W264" s="75"/>
      <c r="X264" s="153"/>
      <c r="Y264" s="153"/>
      <c r="Z264" s="75"/>
      <c r="AA264" s="76"/>
      <c r="AB264" s="76"/>
      <c r="AC264" s="75"/>
      <c r="AD264" s="75"/>
      <c r="AE264" s="153"/>
      <c r="AF264" s="153"/>
      <c r="AG264" s="75"/>
      <c r="AH264" s="76"/>
      <c r="AI264" s="80">
        <f t="shared" si="0"/>
        <v>0</v>
      </c>
      <c r="AJ264" s="81">
        <f>'Октябрь 2019'!AJ264-AI264</f>
        <v>0</v>
      </c>
      <c r="AK264" s="82">
        <f t="shared" si="1"/>
        <v>0</v>
      </c>
      <c r="AL264" s="83">
        <f>'Октябрь 2019'!AL264+AK264</f>
        <v>0</v>
      </c>
      <c r="AM264" s="82">
        <f t="shared" si="2"/>
        <v>0</v>
      </c>
      <c r="AN264" s="84">
        <f>'Октябрь 2019'!AN264+AM264</f>
        <v>0</v>
      </c>
      <c r="AO264" s="82">
        <f t="shared" si="3"/>
        <v>0</v>
      </c>
      <c r="AP264" s="85">
        <f>'Октябрь 2019'!AP264+'Ноябрь 2020'!AO264</f>
        <v>0</v>
      </c>
      <c r="AQ264" s="82">
        <f t="shared" si="4"/>
        <v>0</v>
      </c>
      <c r="AR264" s="86">
        <f>'Октябрь 2019'!AR264+'Ноябрь 2020'!AQ264</f>
        <v>0</v>
      </c>
      <c r="AS264" s="87">
        <f>'Январь 2020'!AW264</f>
        <v>0</v>
      </c>
      <c r="AT264" s="88">
        <f>'Январь 2020'!AX264</f>
        <v>0</v>
      </c>
      <c r="AU264" s="45">
        <f t="shared" si="5"/>
        <v>0</v>
      </c>
    </row>
    <row r="265" spans="1:47" ht="14.25" customHeight="1">
      <c r="A265" s="71">
        <f>'Январь 2020'!A265</f>
        <v>0</v>
      </c>
      <c r="B265" s="72">
        <f>'Январь 2020'!G265</f>
        <v>0</v>
      </c>
      <c r="C265" s="73">
        <f>'Январь 2020'!B265</f>
        <v>0</v>
      </c>
      <c r="D265" s="153"/>
      <c r="E265" s="75"/>
      <c r="F265" s="76"/>
      <c r="G265" s="76"/>
      <c r="H265" s="75"/>
      <c r="I265" s="75"/>
      <c r="J265" s="153"/>
      <c r="K265" s="153"/>
      <c r="L265" s="75"/>
      <c r="M265" s="76"/>
      <c r="N265" s="76"/>
      <c r="O265" s="75"/>
      <c r="P265" s="75"/>
      <c r="Q265" s="153"/>
      <c r="R265" s="153"/>
      <c r="S265" s="75"/>
      <c r="T265" s="76"/>
      <c r="U265" s="76"/>
      <c r="V265" s="75"/>
      <c r="W265" s="75"/>
      <c r="X265" s="153"/>
      <c r="Y265" s="153"/>
      <c r="Z265" s="75"/>
      <c r="AA265" s="76"/>
      <c r="AB265" s="76"/>
      <c r="AC265" s="75"/>
      <c r="AD265" s="75"/>
      <c r="AE265" s="153"/>
      <c r="AF265" s="153"/>
      <c r="AG265" s="75"/>
      <c r="AH265" s="76"/>
      <c r="AI265" s="80">
        <f t="shared" si="0"/>
        <v>0</v>
      </c>
      <c r="AJ265" s="81">
        <f>'Октябрь 2019'!AJ265-AI265</f>
        <v>0</v>
      </c>
      <c r="AK265" s="82">
        <f t="shared" si="1"/>
        <v>0</v>
      </c>
      <c r="AL265" s="83">
        <f>'Октябрь 2019'!AL265+AK265</f>
        <v>0</v>
      </c>
      <c r="AM265" s="82">
        <f t="shared" si="2"/>
        <v>0</v>
      </c>
      <c r="AN265" s="84">
        <f>'Октябрь 2019'!AN265+AM265</f>
        <v>0</v>
      </c>
      <c r="AO265" s="82">
        <f t="shared" si="3"/>
        <v>0</v>
      </c>
      <c r="AP265" s="85">
        <f>'Октябрь 2019'!AP265+'Ноябрь 2020'!AO265</f>
        <v>0</v>
      </c>
      <c r="AQ265" s="82">
        <f t="shared" si="4"/>
        <v>0</v>
      </c>
      <c r="AR265" s="86">
        <f>'Октябрь 2019'!AR265+'Ноябрь 2020'!AQ265</f>
        <v>0</v>
      </c>
      <c r="AS265" s="87">
        <f>'Январь 2020'!AW265</f>
        <v>0</v>
      </c>
      <c r="AT265" s="88">
        <f>'Январь 2020'!AX265</f>
        <v>0</v>
      </c>
      <c r="AU265" s="45">
        <f t="shared" si="5"/>
        <v>0</v>
      </c>
    </row>
    <row r="266" spans="1:47" ht="14.25" customHeight="1">
      <c r="A266" s="71">
        <f>'Январь 2020'!A266</f>
        <v>0</v>
      </c>
      <c r="B266" s="72">
        <f>'Январь 2020'!G266</f>
        <v>0</v>
      </c>
      <c r="C266" s="73">
        <f>'Январь 2020'!B266</f>
        <v>0</v>
      </c>
      <c r="D266" s="153"/>
      <c r="E266" s="75"/>
      <c r="F266" s="76"/>
      <c r="G266" s="76"/>
      <c r="H266" s="75"/>
      <c r="I266" s="75"/>
      <c r="J266" s="153"/>
      <c r="K266" s="153"/>
      <c r="L266" s="75"/>
      <c r="M266" s="76"/>
      <c r="N266" s="76"/>
      <c r="O266" s="75"/>
      <c r="P266" s="75"/>
      <c r="Q266" s="153"/>
      <c r="R266" s="153"/>
      <c r="S266" s="75"/>
      <c r="T266" s="76"/>
      <c r="U266" s="76"/>
      <c r="V266" s="75"/>
      <c r="W266" s="75"/>
      <c r="X266" s="153"/>
      <c r="Y266" s="153"/>
      <c r="Z266" s="75"/>
      <c r="AA266" s="76"/>
      <c r="AB266" s="76"/>
      <c r="AC266" s="75"/>
      <c r="AD266" s="75"/>
      <c r="AE266" s="153"/>
      <c r="AF266" s="153"/>
      <c r="AG266" s="75"/>
      <c r="AH266" s="76"/>
      <c r="AI266" s="80">
        <f t="shared" si="0"/>
        <v>0</v>
      </c>
      <c r="AJ266" s="81">
        <f>'Октябрь 2019'!AJ266-AI266</f>
        <v>0</v>
      </c>
      <c r="AK266" s="82">
        <f t="shared" si="1"/>
        <v>0</v>
      </c>
      <c r="AL266" s="83">
        <f>'Октябрь 2019'!AL266+AK266</f>
        <v>0</v>
      </c>
      <c r="AM266" s="82">
        <f t="shared" si="2"/>
        <v>0</v>
      </c>
      <c r="AN266" s="84">
        <f>'Октябрь 2019'!AN266+AM266</f>
        <v>0</v>
      </c>
      <c r="AO266" s="82">
        <f t="shared" si="3"/>
        <v>0</v>
      </c>
      <c r="AP266" s="85">
        <f>'Октябрь 2019'!AP266+'Ноябрь 2020'!AO266</f>
        <v>0</v>
      </c>
      <c r="AQ266" s="82">
        <f t="shared" si="4"/>
        <v>0</v>
      </c>
      <c r="AR266" s="86">
        <f>'Октябрь 2019'!AR266+'Ноябрь 2020'!AQ266</f>
        <v>0</v>
      </c>
      <c r="AS266" s="87">
        <f>'Январь 2020'!AW266</f>
        <v>0</v>
      </c>
      <c r="AT266" s="88">
        <f>'Январь 2020'!AX266</f>
        <v>0</v>
      </c>
      <c r="AU266" s="45">
        <f t="shared" si="5"/>
        <v>0</v>
      </c>
    </row>
    <row r="267" spans="1:47" ht="14.25" customHeight="1">
      <c r="A267" s="71">
        <f>'Январь 2020'!A267</f>
        <v>0</v>
      </c>
      <c r="B267" s="72">
        <f>'Январь 2020'!G267</f>
        <v>0</v>
      </c>
      <c r="C267" s="73">
        <f>'Январь 2020'!B267</f>
        <v>0</v>
      </c>
      <c r="D267" s="153"/>
      <c r="E267" s="75"/>
      <c r="F267" s="76"/>
      <c r="G267" s="76"/>
      <c r="H267" s="75"/>
      <c r="I267" s="75"/>
      <c r="J267" s="153"/>
      <c r="K267" s="153"/>
      <c r="L267" s="75"/>
      <c r="M267" s="76"/>
      <c r="N267" s="76"/>
      <c r="O267" s="75"/>
      <c r="P267" s="75"/>
      <c r="Q267" s="153"/>
      <c r="R267" s="153"/>
      <c r="S267" s="75"/>
      <c r="T267" s="76"/>
      <c r="U267" s="76"/>
      <c r="V267" s="75"/>
      <c r="W267" s="75"/>
      <c r="X267" s="153"/>
      <c r="Y267" s="153"/>
      <c r="Z267" s="75"/>
      <c r="AA267" s="76"/>
      <c r="AB267" s="76"/>
      <c r="AC267" s="75"/>
      <c r="AD267" s="75"/>
      <c r="AE267" s="153"/>
      <c r="AF267" s="153"/>
      <c r="AG267" s="75"/>
      <c r="AH267" s="76"/>
      <c r="AI267" s="80">
        <f t="shared" si="0"/>
        <v>0</v>
      </c>
      <c r="AJ267" s="81">
        <f>'Октябрь 2019'!AJ267-AI267</f>
        <v>0</v>
      </c>
      <c r="AK267" s="82">
        <f t="shared" si="1"/>
        <v>0</v>
      </c>
      <c r="AL267" s="83">
        <f>'Октябрь 2019'!AL267+AK267</f>
        <v>0</v>
      </c>
      <c r="AM267" s="82">
        <f t="shared" si="2"/>
        <v>0</v>
      </c>
      <c r="AN267" s="84">
        <f>'Октябрь 2019'!AN267+AM267</f>
        <v>0</v>
      </c>
      <c r="AO267" s="82">
        <f t="shared" si="3"/>
        <v>0</v>
      </c>
      <c r="AP267" s="85">
        <f>'Октябрь 2019'!AP267+'Ноябрь 2020'!AO267</f>
        <v>0</v>
      </c>
      <c r="AQ267" s="82">
        <f t="shared" si="4"/>
        <v>0</v>
      </c>
      <c r="AR267" s="86">
        <f>'Октябрь 2019'!AR267+'Ноябрь 2020'!AQ267</f>
        <v>0</v>
      </c>
      <c r="AS267" s="87">
        <f>'Январь 2020'!AW267</f>
        <v>0</v>
      </c>
      <c r="AT267" s="88">
        <f>'Январь 2020'!AX267</f>
        <v>0</v>
      </c>
      <c r="AU267" s="45">
        <f t="shared" si="5"/>
        <v>0</v>
      </c>
    </row>
    <row r="268" spans="1:47" ht="14.25" customHeight="1">
      <c r="A268" s="71">
        <f>'Январь 2020'!A268</f>
        <v>0</v>
      </c>
      <c r="B268" s="72">
        <f>'Январь 2020'!G268</f>
        <v>0</v>
      </c>
      <c r="C268" s="73">
        <f>'Январь 2020'!B268</f>
        <v>0</v>
      </c>
      <c r="D268" s="153"/>
      <c r="E268" s="75"/>
      <c r="F268" s="76"/>
      <c r="G268" s="76"/>
      <c r="H268" s="75"/>
      <c r="I268" s="75"/>
      <c r="J268" s="153"/>
      <c r="K268" s="153"/>
      <c r="L268" s="75"/>
      <c r="M268" s="76"/>
      <c r="N268" s="76"/>
      <c r="O268" s="75"/>
      <c r="P268" s="75"/>
      <c r="Q268" s="153"/>
      <c r="R268" s="153"/>
      <c r="S268" s="75"/>
      <c r="T268" s="76"/>
      <c r="U268" s="76"/>
      <c r="V268" s="75"/>
      <c r="W268" s="75"/>
      <c r="X268" s="153"/>
      <c r="Y268" s="153"/>
      <c r="Z268" s="75"/>
      <c r="AA268" s="76"/>
      <c r="AB268" s="76"/>
      <c r="AC268" s="75"/>
      <c r="AD268" s="75"/>
      <c r="AE268" s="153"/>
      <c r="AF268" s="153"/>
      <c r="AG268" s="75"/>
      <c r="AH268" s="76"/>
      <c r="AI268" s="80">
        <f t="shared" si="0"/>
        <v>0</v>
      </c>
      <c r="AJ268" s="81">
        <f>'Октябрь 2019'!AJ268-AI268</f>
        <v>0</v>
      </c>
      <c r="AK268" s="82">
        <f t="shared" si="1"/>
        <v>0</v>
      </c>
      <c r="AL268" s="83">
        <f>'Октябрь 2019'!AL268+AK268</f>
        <v>0</v>
      </c>
      <c r="AM268" s="82">
        <f t="shared" si="2"/>
        <v>0</v>
      </c>
      <c r="AN268" s="84">
        <f>'Октябрь 2019'!AN268+AM268</f>
        <v>0</v>
      </c>
      <c r="AO268" s="82">
        <f t="shared" si="3"/>
        <v>0</v>
      </c>
      <c r="AP268" s="85">
        <f>'Октябрь 2019'!AP268+'Ноябрь 2020'!AO268</f>
        <v>0</v>
      </c>
      <c r="AQ268" s="82">
        <f t="shared" si="4"/>
        <v>0</v>
      </c>
      <c r="AR268" s="86">
        <f>'Октябрь 2019'!AR268+'Ноябрь 2020'!AQ268</f>
        <v>0</v>
      </c>
      <c r="AS268" s="87">
        <f>'Январь 2020'!AW268</f>
        <v>0</v>
      </c>
      <c r="AT268" s="88">
        <f>'Январь 2020'!AX268</f>
        <v>0</v>
      </c>
      <c r="AU268" s="45">
        <f t="shared" si="5"/>
        <v>0</v>
      </c>
    </row>
    <row r="269" spans="1:47">
      <c r="A269" s="71">
        <f>'Январь 2020'!A269</f>
        <v>0</v>
      </c>
      <c r="B269" s="72">
        <f>'Январь 2020'!G269</f>
        <v>0</v>
      </c>
      <c r="C269" s="73">
        <f>'Январь 2020'!B269</f>
        <v>0</v>
      </c>
      <c r="D269" s="153"/>
      <c r="E269" s="75"/>
      <c r="F269" s="76"/>
      <c r="G269" s="76"/>
      <c r="H269" s="75"/>
      <c r="I269" s="75"/>
      <c r="J269" s="153"/>
      <c r="K269" s="153"/>
      <c r="L269" s="75"/>
      <c r="M269" s="76"/>
      <c r="N269" s="76"/>
      <c r="O269" s="75"/>
      <c r="P269" s="75"/>
      <c r="Q269" s="153"/>
      <c r="R269" s="153"/>
      <c r="S269" s="75"/>
      <c r="T269" s="76"/>
      <c r="U269" s="76"/>
      <c r="V269" s="75"/>
      <c r="W269" s="75"/>
      <c r="X269" s="153"/>
      <c r="Y269" s="153"/>
      <c r="Z269" s="75"/>
      <c r="AA269" s="76"/>
      <c r="AB269" s="76"/>
      <c r="AC269" s="75"/>
      <c r="AD269" s="75"/>
      <c r="AE269" s="153"/>
      <c r="AF269" s="153"/>
      <c r="AG269" s="75"/>
      <c r="AH269" s="76"/>
      <c r="AI269" s="80">
        <f t="shared" si="0"/>
        <v>0</v>
      </c>
      <c r="AJ269" s="81">
        <f>'Октябрь 2019'!AJ269-AI269</f>
        <v>0</v>
      </c>
      <c r="AK269" s="82">
        <f t="shared" si="1"/>
        <v>0</v>
      </c>
      <c r="AL269" s="83">
        <f>'Октябрь 2019'!AL269+AK269</f>
        <v>0</v>
      </c>
      <c r="AM269" s="82">
        <f t="shared" si="2"/>
        <v>0</v>
      </c>
      <c r="AN269" s="84">
        <f>'Октябрь 2019'!AN269+AM269</f>
        <v>0</v>
      </c>
      <c r="AO269" s="82">
        <f t="shared" si="3"/>
        <v>0</v>
      </c>
      <c r="AP269" s="85">
        <f>'Октябрь 2019'!AP269+'Ноябрь 2020'!AO269</f>
        <v>0</v>
      </c>
      <c r="AQ269" s="82">
        <f t="shared" si="4"/>
        <v>0</v>
      </c>
      <c r="AR269" s="86">
        <f>'Октябрь 2019'!AR269+'Ноябрь 2020'!AQ269</f>
        <v>0</v>
      </c>
      <c r="AS269" s="87">
        <f>'Январь 2020'!AW269</f>
        <v>0</v>
      </c>
      <c r="AT269" s="88">
        <f>'Январь 2020'!AX269</f>
        <v>0</v>
      </c>
      <c r="AU269" s="45">
        <f t="shared" si="5"/>
        <v>0</v>
      </c>
    </row>
    <row r="270" spans="1:47" ht="14.25" customHeight="1">
      <c r="A270" s="71">
        <f>'Январь 2020'!A270</f>
        <v>0</v>
      </c>
      <c r="B270" s="72">
        <f>'Январь 2020'!G270</f>
        <v>0</v>
      </c>
      <c r="C270" s="73">
        <f>'Январь 2020'!B270</f>
        <v>0</v>
      </c>
      <c r="D270" s="153"/>
      <c r="E270" s="75"/>
      <c r="F270" s="76"/>
      <c r="G270" s="76"/>
      <c r="H270" s="75"/>
      <c r="I270" s="75"/>
      <c r="J270" s="153"/>
      <c r="K270" s="153"/>
      <c r="L270" s="75"/>
      <c r="M270" s="76"/>
      <c r="N270" s="76"/>
      <c r="O270" s="75"/>
      <c r="P270" s="75"/>
      <c r="Q270" s="153"/>
      <c r="R270" s="153"/>
      <c r="S270" s="75"/>
      <c r="T270" s="76"/>
      <c r="U270" s="76"/>
      <c r="V270" s="75"/>
      <c r="W270" s="75"/>
      <c r="X270" s="153"/>
      <c r="Y270" s="153"/>
      <c r="Z270" s="75"/>
      <c r="AA270" s="76"/>
      <c r="AB270" s="76"/>
      <c r="AC270" s="75"/>
      <c r="AD270" s="75"/>
      <c r="AE270" s="153"/>
      <c r="AF270" s="153"/>
      <c r="AG270" s="75"/>
      <c r="AH270" s="76"/>
      <c r="AI270" s="80">
        <f t="shared" si="0"/>
        <v>0</v>
      </c>
      <c r="AJ270" s="81">
        <f>'Октябрь 2019'!AJ270-AI270</f>
        <v>0</v>
      </c>
      <c r="AK270" s="82">
        <f t="shared" si="1"/>
        <v>0</v>
      </c>
      <c r="AL270" s="83">
        <f>'Октябрь 2019'!AL270+AK270</f>
        <v>0</v>
      </c>
      <c r="AM270" s="82">
        <f t="shared" si="2"/>
        <v>0</v>
      </c>
      <c r="AN270" s="84">
        <f>'Октябрь 2019'!AN270+AM270</f>
        <v>0</v>
      </c>
      <c r="AO270" s="82">
        <f t="shared" si="3"/>
        <v>0</v>
      </c>
      <c r="AP270" s="85">
        <f>'Октябрь 2019'!AP270+'Ноябрь 2020'!AO270</f>
        <v>0</v>
      </c>
      <c r="AQ270" s="82">
        <f t="shared" si="4"/>
        <v>0</v>
      </c>
      <c r="AR270" s="86">
        <f>'Октябрь 2019'!AR270+'Ноябрь 2020'!AQ270</f>
        <v>0</v>
      </c>
      <c r="AS270" s="87">
        <f>'Январь 2020'!AW270</f>
        <v>0</v>
      </c>
      <c r="AT270" s="88">
        <f>'Январь 2020'!AX270</f>
        <v>0</v>
      </c>
      <c r="AU270" s="45">
        <f t="shared" si="5"/>
        <v>0</v>
      </c>
    </row>
    <row r="271" spans="1:47" ht="14.25" customHeight="1">
      <c r="A271" s="71">
        <f>'Январь 2020'!A271</f>
        <v>0</v>
      </c>
      <c r="B271" s="72">
        <f>'Январь 2020'!G271</f>
        <v>0</v>
      </c>
      <c r="C271" s="73">
        <f>'Январь 2020'!B271</f>
        <v>0</v>
      </c>
      <c r="D271" s="153"/>
      <c r="E271" s="75"/>
      <c r="F271" s="76"/>
      <c r="G271" s="76"/>
      <c r="H271" s="75"/>
      <c r="I271" s="75"/>
      <c r="J271" s="153"/>
      <c r="K271" s="153"/>
      <c r="L271" s="75"/>
      <c r="M271" s="76"/>
      <c r="N271" s="76"/>
      <c r="O271" s="75"/>
      <c r="P271" s="75"/>
      <c r="Q271" s="153"/>
      <c r="R271" s="153"/>
      <c r="S271" s="75"/>
      <c r="T271" s="76"/>
      <c r="U271" s="76"/>
      <c r="V271" s="75"/>
      <c r="W271" s="75"/>
      <c r="X271" s="153"/>
      <c r="Y271" s="153"/>
      <c r="Z271" s="75"/>
      <c r="AA271" s="76"/>
      <c r="AB271" s="76"/>
      <c r="AC271" s="75"/>
      <c r="AD271" s="75"/>
      <c r="AE271" s="153"/>
      <c r="AF271" s="153"/>
      <c r="AG271" s="75"/>
      <c r="AH271" s="76"/>
      <c r="AI271" s="80">
        <f t="shared" si="0"/>
        <v>0</v>
      </c>
      <c r="AJ271" s="81">
        <f>'Октябрь 2019'!AJ271-AI271</f>
        <v>0</v>
      </c>
      <c r="AK271" s="82">
        <f t="shared" si="1"/>
        <v>0</v>
      </c>
      <c r="AL271" s="83">
        <f>'Октябрь 2019'!AL271+AK271</f>
        <v>0</v>
      </c>
      <c r="AM271" s="82">
        <f t="shared" si="2"/>
        <v>0</v>
      </c>
      <c r="AN271" s="84">
        <f>'Октябрь 2019'!AN271+AM271</f>
        <v>0</v>
      </c>
      <c r="AO271" s="82">
        <f t="shared" si="3"/>
        <v>0</v>
      </c>
      <c r="AP271" s="85">
        <f>'Октябрь 2019'!AP271+'Ноябрь 2020'!AO271</f>
        <v>0</v>
      </c>
      <c r="AQ271" s="82">
        <f t="shared" si="4"/>
        <v>0</v>
      </c>
      <c r="AR271" s="86">
        <f>'Октябрь 2019'!AR271+'Ноябрь 2020'!AQ271</f>
        <v>0</v>
      </c>
      <c r="AS271" s="87">
        <f>'Январь 2020'!AW271</f>
        <v>0</v>
      </c>
      <c r="AT271" s="88">
        <f>'Январь 2020'!AX271</f>
        <v>0</v>
      </c>
      <c r="AU271" s="45">
        <f t="shared" si="5"/>
        <v>0</v>
      </c>
    </row>
    <row r="272" spans="1:47" ht="14.25" customHeight="1">
      <c r="A272" s="71">
        <f>'Январь 2020'!A272</f>
        <v>0</v>
      </c>
      <c r="B272" s="72">
        <f>'Январь 2020'!G272</f>
        <v>0</v>
      </c>
      <c r="C272" s="73">
        <f>'Январь 2020'!B272</f>
        <v>0</v>
      </c>
      <c r="D272" s="153"/>
      <c r="E272" s="75"/>
      <c r="F272" s="76"/>
      <c r="G272" s="76"/>
      <c r="H272" s="75"/>
      <c r="I272" s="75"/>
      <c r="J272" s="153"/>
      <c r="K272" s="153"/>
      <c r="L272" s="75"/>
      <c r="M272" s="76"/>
      <c r="N272" s="76"/>
      <c r="O272" s="75"/>
      <c r="P272" s="75"/>
      <c r="Q272" s="153"/>
      <c r="R272" s="153"/>
      <c r="S272" s="75"/>
      <c r="T272" s="76"/>
      <c r="U272" s="76"/>
      <c r="V272" s="75"/>
      <c r="W272" s="75"/>
      <c r="X272" s="153"/>
      <c r="Y272" s="153"/>
      <c r="Z272" s="75"/>
      <c r="AA272" s="76"/>
      <c r="AB272" s="76"/>
      <c r="AC272" s="75"/>
      <c r="AD272" s="75"/>
      <c r="AE272" s="153"/>
      <c r="AF272" s="153"/>
      <c r="AG272" s="75"/>
      <c r="AH272" s="76"/>
      <c r="AI272" s="80">
        <f t="shared" si="0"/>
        <v>0</v>
      </c>
      <c r="AJ272" s="81">
        <f>'Октябрь 2019'!AJ272-AI272</f>
        <v>0</v>
      </c>
      <c r="AK272" s="82">
        <f t="shared" si="1"/>
        <v>0</v>
      </c>
      <c r="AL272" s="83">
        <f>'Октябрь 2019'!AL272+AK272</f>
        <v>0</v>
      </c>
      <c r="AM272" s="82">
        <f t="shared" si="2"/>
        <v>0</v>
      </c>
      <c r="AN272" s="84">
        <f>'Октябрь 2019'!AN272+AM272</f>
        <v>0</v>
      </c>
      <c r="AO272" s="82">
        <f t="shared" si="3"/>
        <v>0</v>
      </c>
      <c r="AP272" s="85">
        <f>'Октябрь 2019'!AP272+'Ноябрь 2020'!AO272</f>
        <v>0</v>
      </c>
      <c r="AQ272" s="82">
        <f t="shared" si="4"/>
        <v>0</v>
      </c>
      <c r="AR272" s="86">
        <f>'Октябрь 2019'!AR272+'Ноябрь 2020'!AQ272</f>
        <v>0</v>
      </c>
      <c r="AS272" s="87">
        <f>'Январь 2020'!AW272</f>
        <v>0</v>
      </c>
      <c r="AT272" s="88">
        <f>'Январь 2020'!AX272</f>
        <v>0</v>
      </c>
      <c r="AU272" s="45">
        <f t="shared" si="5"/>
        <v>0</v>
      </c>
    </row>
    <row r="273" spans="1:47" ht="13.5" customHeight="1">
      <c r="A273" s="71">
        <f>'Январь 2020'!A273</f>
        <v>0</v>
      </c>
      <c r="B273" s="72">
        <f>'Январь 2020'!G273</f>
        <v>0</v>
      </c>
      <c r="C273" s="73">
        <f>'Январь 2020'!B273</f>
        <v>0</v>
      </c>
      <c r="D273" s="153"/>
      <c r="E273" s="75"/>
      <c r="F273" s="76"/>
      <c r="G273" s="76"/>
      <c r="H273" s="75"/>
      <c r="I273" s="75"/>
      <c r="J273" s="153"/>
      <c r="K273" s="153"/>
      <c r="L273" s="75"/>
      <c r="M273" s="76"/>
      <c r="N273" s="76"/>
      <c r="O273" s="75"/>
      <c r="P273" s="75"/>
      <c r="Q273" s="153"/>
      <c r="R273" s="153"/>
      <c r="S273" s="75"/>
      <c r="T273" s="76"/>
      <c r="U273" s="76"/>
      <c r="V273" s="75"/>
      <c r="W273" s="75"/>
      <c r="X273" s="153"/>
      <c r="Y273" s="153"/>
      <c r="Z273" s="75"/>
      <c r="AA273" s="76"/>
      <c r="AB273" s="76"/>
      <c r="AC273" s="75"/>
      <c r="AD273" s="75"/>
      <c r="AE273" s="153"/>
      <c r="AF273" s="153"/>
      <c r="AG273" s="75"/>
      <c r="AH273" s="76"/>
      <c r="AI273" s="80">
        <f t="shared" si="0"/>
        <v>0</v>
      </c>
      <c r="AJ273" s="81">
        <f>'Октябрь 2019'!AJ273-AI273</f>
        <v>0</v>
      </c>
      <c r="AK273" s="82">
        <f t="shared" si="1"/>
        <v>0</v>
      </c>
      <c r="AL273" s="83">
        <f>'Октябрь 2019'!AL273+AK273</f>
        <v>0</v>
      </c>
      <c r="AM273" s="82">
        <f t="shared" si="2"/>
        <v>0</v>
      </c>
      <c r="AN273" s="84">
        <f>'Октябрь 2019'!AN273+AM273</f>
        <v>0</v>
      </c>
      <c r="AO273" s="82">
        <f t="shared" si="3"/>
        <v>0</v>
      </c>
      <c r="AP273" s="85">
        <f>'Октябрь 2019'!AP273+'Ноябрь 2020'!AO273</f>
        <v>0</v>
      </c>
      <c r="AQ273" s="82">
        <f t="shared" si="4"/>
        <v>0</v>
      </c>
      <c r="AR273" s="86">
        <f>'Октябрь 2019'!AR273+'Ноябрь 2020'!AQ273</f>
        <v>0</v>
      </c>
      <c r="AS273" s="87">
        <f>'Январь 2020'!AW273</f>
        <v>0</v>
      </c>
      <c r="AT273" s="88">
        <f>'Январь 2020'!AX273</f>
        <v>0</v>
      </c>
      <c r="AU273" s="45">
        <f t="shared" si="5"/>
        <v>0</v>
      </c>
    </row>
    <row r="274" spans="1:47" ht="14.25" customHeight="1">
      <c r="A274" s="71">
        <f>'Январь 2020'!A274</f>
        <v>0</v>
      </c>
      <c r="B274" s="72">
        <f>'Январь 2020'!G274</f>
        <v>0</v>
      </c>
      <c r="C274" s="73">
        <f>'Январь 2020'!B274</f>
        <v>0</v>
      </c>
      <c r="D274" s="153"/>
      <c r="E274" s="75"/>
      <c r="F274" s="76"/>
      <c r="G274" s="76"/>
      <c r="H274" s="75"/>
      <c r="I274" s="75"/>
      <c r="J274" s="153"/>
      <c r="K274" s="153"/>
      <c r="L274" s="75"/>
      <c r="M274" s="76"/>
      <c r="N274" s="76"/>
      <c r="O274" s="75"/>
      <c r="P274" s="75"/>
      <c r="Q274" s="153"/>
      <c r="R274" s="153"/>
      <c r="S274" s="75"/>
      <c r="T274" s="76"/>
      <c r="U274" s="76"/>
      <c r="V274" s="75"/>
      <c r="W274" s="75"/>
      <c r="X274" s="153"/>
      <c r="Y274" s="153"/>
      <c r="Z274" s="75"/>
      <c r="AA274" s="76"/>
      <c r="AB274" s="76"/>
      <c r="AC274" s="75"/>
      <c r="AD274" s="75"/>
      <c r="AE274" s="153"/>
      <c r="AF274" s="153"/>
      <c r="AG274" s="75"/>
      <c r="AH274" s="76"/>
      <c r="AI274" s="80">
        <f t="shared" si="0"/>
        <v>0</v>
      </c>
      <c r="AJ274" s="81">
        <f>'Октябрь 2019'!AJ274-AI274</f>
        <v>0</v>
      </c>
      <c r="AK274" s="82">
        <f t="shared" si="1"/>
        <v>0</v>
      </c>
      <c r="AL274" s="83">
        <f>'Октябрь 2019'!AL274+AK274</f>
        <v>0</v>
      </c>
      <c r="AM274" s="82">
        <f t="shared" si="2"/>
        <v>0</v>
      </c>
      <c r="AN274" s="84">
        <f>'Октябрь 2019'!AN274+AM274</f>
        <v>0</v>
      </c>
      <c r="AO274" s="82">
        <f t="shared" si="3"/>
        <v>0</v>
      </c>
      <c r="AP274" s="85">
        <f>'Октябрь 2019'!AP274+'Ноябрь 2020'!AO274</f>
        <v>0</v>
      </c>
      <c r="AQ274" s="82">
        <f t="shared" si="4"/>
        <v>0</v>
      </c>
      <c r="AR274" s="86">
        <f>'Октябрь 2019'!AR274+'Ноябрь 2020'!AQ274</f>
        <v>0</v>
      </c>
      <c r="AS274" s="87">
        <f>'Январь 2020'!AW274</f>
        <v>0</v>
      </c>
      <c r="AT274" s="88">
        <f>'Январь 2020'!AX274</f>
        <v>0</v>
      </c>
      <c r="AU274" s="45">
        <f t="shared" si="5"/>
        <v>0</v>
      </c>
    </row>
    <row r="275" spans="1:47" ht="14.25" customHeight="1">
      <c r="A275" s="71">
        <f>'Январь 2020'!A275</f>
        <v>0</v>
      </c>
      <c r="B275" s="72">
        <f>'Январь 2020'!G275</f>
        <v>0</v>
      </c>
      <c r="C275" s="73">
        <f>'Январь 2020'!B275</f>
        <v>0</v>
      </c>
      <c r="D275" s="153"/>
      <c r="E275" s="75"/>
      <c r="F275" s="76"/>
      <c r="G275" s="76"/>
      <c r="H275" s="75"/>
      <c r="I275" s="75"/>
      <c r="J275" s="153"/>
      <c r="K275" s="153"/>
      <c r="L275" s="75"/>
      <c r="M275" s="76"/>
      <c r="N275" s="76"/>
      <c r="O275" s="75"/>
      <c r="P275" s="75"/>
      <c r="Q275" s="153"/>
      <c r="R275" s="153"/>
      <c r="S275" s="75"/>
      <c r="T275" s="76"/>
      <c r="U275" s="76"/>
      <c r="V275" s="75"/>
      <c r="W275" s="75"/>
      <c r="X275" s="153"/>
      <c r="Y275" s="153"/>
      <c r="Z275" s="75"/>
      <c r="AA275" s="76"/>
      <c r="AB275" s="76"/>
      <c r="AC275" s="75"/>
      <c r="AD275" s="75"/>
      <c r="AE275" s="153"/>
      <c r="AF275" s="153"/>
      <c r="AG275" s="75"/>
      <c r="AH275" s="76"/>
      <c r="AI275" s="80">
        <f t="shared" si="0"/>
        <v>0</v>
      </c>
      <c r="AJ275" s="81">
        <f>'Октябрь 2019'!AJ275-AI275</f>
        <v>0</v>
      </c>
      <c r="AK275" s="82">
        <f t="shared" si="1"/>
        <v>0</v>
      </c>
      <c r="AL275" s="83">
        <f>'Октябрь 2019'!AL275+AK275</f>
        <v>0</v>
      </c>
      <c r="AM275" s="82">
        <f t="shared" si="2"/>
        <v>0</v>
      </c>
      <c r="AN275" s="84">
        <f>'Октябрь 2019'!AN275+AM275</f>
        <v>0</v>
      </c>
      <c r="AO275" s="82">
        <f t="shared" si="3"/>
        <v>0</v>
      </c>
      <c r="AP275" s="85">
        <f>'Октябрь 2019'!AP275+'Ноябрь 2020'!AO275</f>
        <v>0</v>
      </c>
      <c r="AQ275" s="82">
        <f t="shared" si="4"/>
        <v>0</v>
      </c>
      <c r="AR275" s="86">
        <f>'Октябрь 2019'!AR275+'Ноябрь 2020'!AQ275</f>
        <v>0</v>
      </c>
      <c r="AS275" s="87">
        <f>'Январь 2020'!AW275</f>
        <v>0</v>
      </c>
      <c r="AT275" s="88">
        <f>'Январь 2020'!AX275</f>
        <v>0</v>
      </c>
      <c r="AU275" s="45">
        <f t="shared" si="5"/>
        <v>0</v>
      </c>
    </row>
    <row r="276" spans="1:47" ht="14.25" customHeight="1">
      <c r="A276" s="71">
        <f>'Январь 2020'!A276</f>
        <v>0</v>
      </c>
      <c r="B276" s="72">
        <f>'Январь 2020'!G276</f>
        <v>0</v>
      </c>
      <c r="C276" s="73">
        <f>'Январь 2020'!B276</f>
        <v>0</v>
      </c>
      <c r="D276" s="153"/>
      <c r="E276" s="75"/>
      <c r="F276" s="76"/>
      <c r="G276" s="76"/>
      <c r="H276" s="75"/>
      <c r="I276" s="75"/>
      <c r="J276" s="153"/>
      <c r="K276" s="153"/>
      <c r="L276" s="75"/>
      <c r="M276" s="76"/>
      <c r="N276" s="76"/>
      <c r="O276" s="75"/>
      <c r="P276" s="75"/>
      <c r="Q276" s="153"/>
      <c r="R276" s="153"/>
      <c r="S276" s="75"/>
      <c r="T276" s="76"/>
      <c r="U276" s="76"/>
      <c r="V276" s="75"/>
      <c r="W276" s="75"/>
      <c r="X276" s="153"/>
      <c r="Y276" s="153"/>
      <c r="Z276" s="75"/>
      <c r="AA276" s="76"/>
      <c r="AB276" s="76"/>
      <c r="AC276" s="75"/>
      <c r="AD276" s="75"/>
      <c r="AE276" s="153"/>
      <c r="AF276" s="153"/>
      <c r="AG276" s="75"/>
      <c r="AH276" s="76"/>
      <c r="AI276" s="80">
        <f t="shared" si="0"/>
        <v>0</v>
      </c>
      <c r="AJ276" s="81">
        <f>'Октябрь 2019'!AJ276-AI276</f>
        <v>0</v>
      </c>
      <c r="AK276" s="82">
        <f t="shared" si="1"/>
        <v>0</v>
      </c>
      <c r="AL276" s="83">
        <f>'Октябрь 2019'!AL276+AK276</f>
        <v>0</v>
      </c>
      <c r="AM276" s="82">
        <f t="shared" si="2"/>
        <v>0</v>
      </c>
      <c r="AN276" s="84">
        <f>'Октябрь 2019'!AN276+AM276</f>
        <v>0</v>
      </c>
      <c r="AO276" s="82">
        <f t="shared" si="3"/>
        <v>0</v>
      </c>
      <c r="AP276" s="85">
        <f>'Октябрь 2019'!AP276+'Ноябрь 2020'!AO276</f>
        <v>0</v>
      </c>
      <c r="AQ276" s="82">
        <f t="shared" si="4"/>
        <v>0</v>
      </c>
      <c r="AR276" s="86">
        <f>'Октябрь 2019'!AR276+'Ноябрь 2020'!AQ276</f>
        <v>0</v>
      </c>
      <c r="AS276" s="87">
        <f>'Январь 2020'!AW276</f>
        <v>0</v>
      </c>
      <c r="AT276" s="88">
        <f>'Январь 2020'!AX276</f>
        <v>0</v>
      </c>
      <c r="AU276" s="45">
        <f t="shared" si="5"/>
        <v>0</v>
      </c>
    </row>
    <row r="277" spans="1:47" ht="14.25" customHeight="1">
      <c r="A277" s="71">
        <f>'Январь 2020'!A277</f>
        <v>0</v>
      </c>
      <c r="B277" s="72">
        <f>'Январь 2020'!G277</f>
        <v>0</v>
      </c>
      <c r="C277" s="73">
        <f>'Январь 2020'!B277</f>
        <v>0</v>
      </c>
      <c r="D277" s="153"/>
      <c r="E277" s="75"/>
      <c r="F277" s="76"/>
      <c r="G277" s="76"/>
      <c r="H277" s="75"/>
      <c r="I277" s="75"/>
      <c r="J277" s="153"/>
      <c r="K277" s="153"/>
      <c r="L277" s="75"/>
      <c r="M277" s="76"/>
      <c r="N277" s="76"/>
      <c r="O277" s="75"/>
      <c r="P277" s="75"/>
      <c r="Q277" s="153"/>
      <c r="R277" s="153"/>
      <c r="S277" s="75"/>
      <c r="T277" s="76"/>
      <c r="U277" s="76"/>
      <c r="V277" s="75"/>
      <c r="W277" s="75"/>
      <c r="X277" s="153"/>
      <c r="Y277" s="153"/>
      <c r="Z277" s="75"/>
      <c r="AA277" s="76"/>
      <c r="AB277" s="76"/>
      <c r="AC277" s="75"/>
      <c r="AD277" s="75"/>
      <c r="AE277" s="153"/>
      <c r="AF277" s="153"/>
      <c r="AG277" s="75"/>
      <c r="AH277" s="76"/>
      <c r="AI277" s="80">
        <f t="shared" si="0"/>
        <v>0</v>
      </c>
      <c r="AJ277" s="81">
        <f>'Октябрь 2019'!AJ277-AI277</f>
        <v>0</v>
      </c>
      <c r="AK277" s="82">
        <f t="shared" si="1"/>
        <v>0</v>
      </c>
      <c r="AL277" s="83">
        <f>'Октябрь 2019'!AL277+AK277</f>
        <v>0</v>
      </c>
      <c r="AM277" s="82">
        <f t="shared" si="2"/>
        <v>0</v>
      </c>
      <c r="AN277" s="84">
        <f>'Октябрь 2019'!AN277+AM277</f>
        <v>0</v>
      </c>
      <c r="AO277" s="82">
        <f t="shared" si="3"/>
        <v>0</v>
      </c>
      <c r="AP277" s="85">
        <f>'Октябрь 2019'!AP277+'Ноябрь 2020'!AO277</f>
        <v>0</v>
      </c>
      <c r="AQ277" s="82">
        <f t="shared" si="4"/>
        <v>0</v>
      </c>
      <c r="AR277" s="86">
        <f>'Октябрь 2019'!AR277+'Ноябрь 2020'!AQ277</f>
        <v>0</v>
      </c>
      <c r="AS277" s="87">
        <f>'Январь 2020'!AW277</f>
        <v>0</v>
      </c>
      <c r="AT277" s="88">
        <f>'Январь 2020'!AX277</f>
        <v>0</v>
      </c>
      <c r="AU277" s="45">
        <f t="shared" si="5"/>
        <v>0</v>
      </c>
    </row>
    <row r="278" spans="1:47" ht="14.25" customHeight="1">
      <c r="A278" s="71">
        <f>'Январь 2020'!A278</f>
        <v>0</v>
      </c>
      <c r="B278" s="72">
        <f>'Январь 2020'!G278</f>
        <v>0</v>
      </c>
      <c r="C278" s="73">
        <f>'Январь 2020'!B278</f>
        <v>0</v>
      </c>
      <c r="D278" s="153"/>
      <c r="E278" s="75"/>
      <c r="F278" s="76"/>
      <c r="G278" s="76"/>
      <c r="H278" s="75"/>
      <c r="I278" s="75"/>
      <c r="J278" s="153"/>
      <c r="K278" s="153"/>
      <c r="L278" s="75"/>
      <c r="M278" s="76"/>
      <c r="N278" s="76"/>
      <c r="O278" s="75"/>
      <c r="P278" s="75"/>
      <c r="Q278" s="153"/>
      <c r="R278" s="153"/>
      <c r="S278" s="75"/>
      <c r="T278" s="76"/>
      <c r="U278" s="76"/>
      <c r="V278" s="75"/>
      <c r="W278" s="75"/>
      <c r="X278" s="153"/>
      <c r="Y278" s="153"/>
      <c r="Z278" s="75"/>
      <c r="AA278" s="76"/>
      <c r="AB278" s="76"/>
      <c r="AC278" s="75"/>
      <c r="AD278" s="75"/>
      <c r="AE278" s="153"/>
      <c r="AF278" s="153"/>
      <c r="AG278" s="75"/>
      <c r="AH278" s="76"/>
      <c r="AI278" s="80">
        <f t="shared" si="0"/>
        <v>0</v>
      </c>
      <c r="AJ278" s="81">
        <f>'Октябрь 2019'!AJ278-AI278</f>
        <v>0</v>
      </c>
      <c r="AK278" s="82">
        <f t="shared" si="1"/>
        <v>0</v>
      </c>
      <c r="AL278" s="83">
        <f>'Октябрь 2019'!AL278+AK278</f>
        <v>0</v>
      </c>
      <c r="AM278" s="82">
        <f t="shared" si="2"/>
        <v>0</v>
      </c>
      <c r="AN278" s="84">
        <f>'Октябрь 2019'!AN278+AM278</f>
        <v>0</v>
      </c>
      <c r="AO278" s="82">
        <f t="shared" si="3"/>
        <v>0</v>
      </c>
      <c r="AP278" s="85">
        <f>'Октябрь 2019'!AP278+'Ноябрь 2020'!AO278</f>
        <v>0</v>
      </c>
      <c r="AQ278" s="82">
        <f t="shared" si="4"/>
        <v>0</v>
      </c>
      <c r="AR278" s="86">
        <f>'Октябрь 2019'!AR278+'Ноябрь 2020'!AQ278</f>
        <v>0</v>
      </c>
      <c r="AS278" s="87">
        <f>'Январь 2020'!AW278</f>
        <v>0</v>
      </c>
      <c r="AT278" s="88">
        <f>'Январь 2020'!AX278</f>
        <v>0</v>
      </c>
      <c r="AU278" s="45">
        <f t="shared" si="5"/>
        <v>0</v>
      </c>
    </row>
    <row r="279" spans="1:47" ht="14.25" customHeight="1">
      <c r="A279" s="71">
        <f>'Январь 2020'!A279</f>
        <v>0</v>
      </c>
      <c r="B279" s="72">
        <f>'Январь 2020'!G279</f>
        <v>0</v>
      </c>
      <c r="C279" s="73">
        <f>'Январь 2020'!B279</f>
        <v>0</v>
      </c>
      <c r="D279" s="153"/>
      <c r="E279" s="75"/>
      <c r="F279" s="76"/>
      <c r="G279" s="76"/>
      <c r="H279" s="75"/>
      <c r="I279" s="75"/>
      <c r="J279" s="153"/>
      <c r="K279" s="153"/>
      <c r="L279" s="75"/>
      <c r="M279" s="76"/>
      <c r="N279" s="76"/>
      <c r="O279" s="75"/>
      <c r="P279" s="75"/>
      <c r="Q279" s="153"/>
      <c r="R279" s="153"/>
      <c r="S279" s="75"/>
      <c r="T279" s="76"/>
      <c r="U279" s="76"/>
      <c r="V279" s="75"/>
      <c r="W279" s="75"/>
      <c r="X279" s="153"/>
      <c r="Y279" s="153"/>
      <c r="Z279" s="75"/>
      <c r="AA279" s="76"/>
      <c r="AB279" s="76"/>
      <c r="AC279" s="75"/>
      <c r="AD279" s="75"/>
      <c r="AE279" s="153"/>
      <c r="AF279" s="153"/>
      <c r="AG279" s="75"/>
      <c r="AH279" s="76"/>
      <c r="AI279" s="80">
        <f t="shared" si="0"/>
        <v>0</v>
      </c>
      <c r="AJ279" s="81">
        <f>'Октябрь 2019'!AJ279-AI279</f>
        <v>0</v>
      </c>
      <c r="AK279" s="82">
        <f t="shared" si="1"/>
        <v>0</v>
      </c>
      <c r="AL279" s="83">
        <f>'Октябрь 2019'!AL279+AK279</f>
        <v>0</v>
      </c>
      <c r="AM279" s="82">
        <f t="shared" si="2"/>
        <v>0</v>
      </c>
      <c r="AN279" s="84">
        <f>'Октябрь 2019'!AN279+AM279</f>
        <v>0</v>
      </c>
      <c r="AO279" s="82">
        <f t="shared" si="3"/>
        <v>0</v>
      </c>
      <c r="AP279" s="85">
        <f>'Октябрь 2019'!AP279+'Ноябрь 2020'!AO279</f>
        <v>0</v>
      </c>
      <c r="AQ279" s="82">
        <f t="shared" si="4"/>
        <v>0</v>
      </c>
      <c r="AR279" s="86">
        <f>'Октябрь 2019'!AR279+'Ноябрь 2020'!AQ279</f>
        <v>0</v>
      </c>
      <c r="AS279" s="87">
        <f>'Январь 2020'!AW279</f>
        <v>0</v>
      </c>
      <c r="AT279" s="88">
        <f>'Январь 2020'!AX279</f>
        <v>0</v>
      </c>
      <c r="AU279" s="45">
        <f t="shared" si="5"/>
        <v>0</v>
      </c>
    </row>
    <row r="280" spans="1:47" ht="14.25" customHeight="1">
      <c r="A280" s="71">
        <f>'Январь 2020'!A280</f>
        <v>0</v>
      </c>
      <c r="B280" s="72">
        <f>'Январь 2020'!G280</f>
        <v>0</v>
      </c>
      <c r="C280" s="73">
        <f>'Январь 2020'!B280</f>
        <v>0</v>
      </c>
      <c r="D280" s="153"/>
      <c r="E280" s="75"/>
      <c r="F280" s="76"/>
      <c r="G280" s="76"/>
      <c r="H280" s="75"/>
      <c r="I280" s="75"/>
      <c r="J280" s="153"/>
      <c r="K280" s="153"/>
      <c r="L280" s="75"/>
      <c r="M280" s="76"/>
      <c r="N280" s="76"/>
      <c r="O280" s="75"/>
      <c r="P280" s="75"/>
      <c r="Q280" s="153"/>
      <c r="R280" s="153"/>
      <c r="S280" s="75"/>
      <c r="T280" s="76"/>
      <c r="U280" s="76"/>
      <c r="V280" s="75"/>
      <c r="W280" s="75"/>
      <c r="X280" s="153"/>
      <c r="Y280" s="153"/>
      <c r="Z280" s="75"/>
      <c r="AA280" s="76"/>
      <c r="AB280" s="76"/>
      <c r="AC280" s="75"/>
      <c r="AD280" s="75"/>
      <c r="AE280" s="153"/>
      <c r="AF280" s="153"/>
      <c r="AG280" s="75"/>
      <c r="AH280" s="76"/>
      <c r="AI280" s="80">
        <f t="shared" si="0"/>
        <v>0</v>
      </c>
      <c r="AJ280" s="81">
        <f>'Октябрь 2019'!AJ280-AI280</f>
        <v>0</v>
      </c>
      <c r="AK280" s="82">
        <f t="shared" si="1"/>
        <v>0</v>
      </c>
      <c r="AL280" s="83">
        <f>'Октябрь 2019'!AL280+AK280</f>
        <v>0</v>
      </c>
      <c r="AM280" s="82">
        <f t="shared" si="2"/>
        <v>0</v>
      </c>
      <c r="AN280" s="84">
        <f>'Октябрь 2019'!AN280+AM280</f>
        <v>0</v>
      </c>
      <c r="AO280" s="82">
        <f t="shared" si="3"/>
        <v>0</v>
      </c>
      <c r="AP280" s="85">
        <f>'Октябрь 2019'!AP280+'Ноябрь 2020'!AO280</f>
        <v>0</v>
      </c>
      <c r="AQ280" s="82">
        <f t="shared" si="4"/>
        <v>0</v>
      </c>
      <c r="AR280" s="86">
        <f>'Октябрь 2019'!AR280+'Ноябрь 2020'!AQ280</f>
        <v>0</v>
      </c>
      <c r="AS280" s="87">
        <f>'Январь 2020'!AW280</f>
        <v>0</v>
      </c>
      <c r="AT280" s="88">
        <f>'Январь 2020'!AX280</f>
        <v>0</v>
      </c>
      <c r="AU280" s="45">
        <f t="shared" si="5"/>
        <v>0</v>
      </c>
    </row>
    <row r="281" spans="1:47" ht="14.25" customHeight="1">
      <c r="A281" s="71">
        <f>'Январь 2020'!A281</f>
        <v>0</v>
      </c>
      <c r="B281" s="72">
        <f>'Январь 2020'!G281</f>
        <v>0</v>
      </c>
      <c r="C281" s="73">
        <f>'Январь 2020'!B281</f>
        <v>0</v>
      </c>
      <c r="D281" s="153"/>
      <c r="E281" s="75"/>
      <c r="F281" s="76"/>
      <c r="G281" s="76"/>
      <c r="H281" s="75"/>
      <c r="I281" s="75"/>
      <c r="J281" s="153"/>
      <c r="K281" s="153"/>
      <c r="L281" s="75"/>
      <c r="M281" s="76"/>
      <c r="N281" s="76"/>
      <c r="O281" s="75"/>
      <c r="P281" s="75"/>
      <c r="Q281" s="153"/>
      <c r="R281" s="153"/>
      <c r="S281" s="75"/>
      <c r="T281" s="76"/>
      <c r="U281" s="76"/>
      <c r="V281" s="75"/>
      <c r="W281" s="75"/>
      <c r="X281" s="153"/>
      <c r="Y281" s="153"/>
      <c r="Z281" s="75"/>
      <c r="AA281" s="76"/>
      <c r="AB281" s="76"/>
      <c r="AC281" s="75"/>
      <c r="AD281" s="75"/>
      <c r="AE281" s="153"/>
      <c r="AF281" s="153"/>
      <c r="AG281" s="75"/>
      <c r="AH281" s="76"/>
      <c r="AI281" s="80">
        <f t="shared" si="0"/>
        <v>0</v>
      </c>
      <c r="AJ281" s="81">
        <f>'Октябрь 2019'!AJ281-AI281</f>
        <v>0</v>
      </c>
      <c r="AK281" s="82">
        <f t="shared" si="1"/>
        <v>0</v>
      </c>
      <c r="AL281" s="83">
        <f>'Октябрь 2019'!AL281+AK281</f>
        <v>0</v>
      </c>
      <c r="AM281" s="82">
        <f t="shared" si="2"/>
        <v>0</v>
      </c>
      <c r="AN281" s="84">
        <f>'Октябрь 2019'!AN281+AM281</f>
        <v>0</v>
      </c>
      <c r="AO281" s="82">
        <f t="shared" si="3"/>
        <v>0</v>
      </c>
      <c r="AP281" s="85">
        <f>'Октябрь 2019'!AP281+'Ноябрь 2020'!AO281</f>
        <v>0</v>
      </c>
      <c r="AQ281" s="82">
        <f t="shared" si="4"/>
        <v>0</v>
      </c>
      <c r="AR281" s="86">
        <f>'Октябрь 2019'!AR281+'Ноябрь 2020'!AQ281</f>
        <v>0</v>
      </c>
      <c r="AS281" s="87">
        <f>'Январь 2020'!AW281</f>
        <v>0</v>
      </c>
      <c r="AT281" s="88">
        <f>'Январь 2020'!AX281</f>
        <v>0</v>
      </c>
      <c r="AU281" s="45">
        <f t="shared" si="5"/>
        <v>0</v>
      </c>
    </row>
    <row r="282" spans="1:47" ht="14.25" customHeight="1">
      <c r="A282" s="71">
        <f>'Январь 2020'!A282</f>
        <v>0</v>
      </c>
      <c r="B282" s="72">
        <f>'Январь 2020'!G282</f>
        <v>0</v>
      </c>
      <c r="C282" s="73">
        <f>'Январь 2020'!B282</f>
        <v>0</v>
      </c>
      <c r="D282" s="153"/>
      <c r="E282" s="75"/>
      <c r="F282" s="76"/>
      <c r="G282" s="76"/>
      <c r="H282" s="75"/>
      <c r="I282" s="75"/>
      <c r="J282" s="153"/>
      <c r="K282" s="153"/>
      <c r="L282" s="75"/>
      <c r="M282" s="76"/>
      <c r="N282" s="76"/>
      <c r="O282" s="75"/>
      <c r="P282" s="75"/>
      <c r="Q282" s="153"/>
      <c r="R282" s="153"/>
      <c r="S282" s="75"/>
      <c r="T282" s="76"/>
      <c r="U282" s="76"/>
      <c r="V282" s="75"/>
      <c r="W282" s="75"/>
      <c r="X282" s="153"/>
      <c r="Y282" s="153"/>
      <c r="Z282" s="75"/>
      <c r="AA282" s="76"/>
      <c r="AB282" s="76"/>
      <c r="AC282" s="75"/>
      <c r="AD282" s="75"/>
      <c r="AE282" s="153"/>
      <c r="AF282" s="153"/>
      <c r="AG282" s="75"/>
      <c r="AH282" s="76"/>
      <c r="AI282" s="80">
        <f t="shared" si="0"/>
        <v>0</v>
      </c>
      <c r="AJ282" s="81">
        <f>'Октябрь 2019'!AJ282-AI282</f>
        <v>0</v>
      </c>
      <c r="AK282" s="82">
        <f t="shared" si="1"/>
        <v>0</v>
      </c>
      <c r="AL282" s="83">
        <f>'Октябрь 2019'!AL282+AK282</f>
        <v>0</v>
      </c>
      <c r="AM282" s="82">
        <f t="shared" si="2"/>
        <v>0</v>
      </c>
      <c r="AN282" s="84">
        <f>'Октябрь 2019'!AN282+AM282</f>
        <v>0</v>
      </c>
      <c r="AO282" s="82">
        <f t="shared" si="3"/>
        <v>0</v>
      </c>
      <c r="AP282" s="85">
        <f>'Октябрь 2019'!AP282+'Ноябрь 2020'!AO282</f>
        <v>0</v>
      </c>
      <c r="AQ282" s="82">
        <f t="shared" si="4"/>
        <v>0</v>
      </c>
      <c r="AR282" s="86">
        <f>'Октябрь 2019'!AR282+'Ноябрь 2020'!AQ282</f>
        <v>0</v>
      </c>
      <c r="AS282" s="87">
        <f>'Январь 2020'!AW282</f>
        <v>0</v>
      </c>
      <c r="AT282" s="88">
        <f>'Январь 2020'!AX282</f>
        <v>0</v>
      </c>
      <c r="AU282" s="45">
        <f t="shared" si="5"/>
        <v>0</v>
      </c>
    </row>
    <row r="283" spans="1:47" ht="14.25" customHeight="1">
      <c r="A283" s="71">
        <f>'Январь 2020'!A283</f>
        <v>0</v>
      </c>
      <c r="B283" s="72">
        <f>'Январь 2020'!G283</f>
        <v>0</v>
      </c>
      <c r="C283" s="73">
        <f>'Январь 2020'!B283</f>
        <v>0</v>
      </c>
      <c r="D283" s="153"/>
      <c r="E283" s="75"/>
      <c r="F283" s="76"/>
      <c r="G283" s="76"/>
      <c r="H283" s="75"/>
      <c r="I283" s="75"/>
      <c r="J283" s="153"/>
      <c r="K283" s="153"/>
      <c r="L283" s="75"/>
      <c r="M283" s="76"/>
      <c r="N283" s="76"/>
      <c r="O283" s="75"/>
      <c r="P283" s="75"/>
      <c r="Q283" s="153"/>
      <c r="R283" s="153"/>
      <c r="S283" s="75"/>
      <c r="T283" s="76"/>
      <c r="U283" s="76"/>
      <c r="V283" s="75"/>
      <c r="W283" s="75"/>
      <c r="X283" s="153"/>
      <c r="Y283" s="153"/>
      <c r="Z283" s="75"/>
      <c r="AA283" s="76"/>
      <c r="AB283" s="76"/>
      <c r="AC283" s="75"/>
      <c r="AD283" s="75"/>
      <c r="AE283" s="153"/>
      <c r="AF283" s="153"/>
      <c r="AG283" s="75"/>
      <c r="AH283" s="76"/>
      <c r="AI283" s="80">
        <f t="shared" si="0"/>
        <v>0</v>
      </c>
      <c r="AJ283" s="81">
        <f>'Октябрь 2019'!AJ283-AI283</f>
        <v>0</v>
      </c>
      <c r="AK283" s="82">
        <f t="shared" si="1"/>
        <v>0</v>
      </c>
      <c r="AL283" s="83">
        <f>'Октябрь 2019'!AL283+AK283</f>
        <v>0</v>
      </c>
      <c r="AM283" s="82">
        <f t="shared" si="2"/>
        <v>0</v>
      </c>
      <c r="AN283" s="84">
        <f>'Октябрь 2019'!AN283+AM283</f>
        <v>0</v>
      </c>
      <c r="AO283" s="82">
        <f t="shared" si="3"/>
        <v>0</v>
      </c>
      <c r="AP283" s="85">
        <f>'Октябрь 2019'!AP283+'Ноябрь 2020'!AO283</f>
        <v>0</v>
      </c>
      <c r="AQ283" s="82">
        <f t="shared" si="4"/>
        <v>0</v>
      </c>
      <c r="AR283" s="86">
        <f>'Октябрь 2019'!AR283+'Ноябрь 2020'!AQ283</f>
        <v>0</v>
      </c>
      <c r="AS283" s="87">
        <f>'Январь 2020'!AW283</f>
        <v>0</v>
      </c>
      <c r="AT283" s="88">
        <f>'Январь 2020'!AX283</f>
        <v>0</v>
      </c>
      <c r="AU283" s="45">
        <f t="shared" si="5"/>
        <v>0</v>
      </c>
    </row>
    <row r="284" spans="1:47" ht="14.25" customHeight="1">
      <c r="A284" s="71">
        <f>'Январь 2020'!A284</f>
        <v>0</v>
      </c>
      <c r="B284" s="72">
        <f>'Январь 2020'!G284</f>
        <v>0</v>
      </c>
      <c r="C284" s="73">
        <f>'Январь 2020'!B284</f>
        <v>0</v>
      </c>
      <c r="D284" s="153"/>
      <c r="E284" s="75"/>
      <c r="F284" s="76"/>
      <c r="G284" s="76"/>
      <c r="H284" s="75"/>
      <c r="I284" s="75"/>
      <c r="J284" s="153"/>
      <c r="K284" s="153"/>
      <c r="L284" s="75"/>
      <c r="M284" s="76"/>
      <c r="N284" s="76"/>
      <c r="O284" s="75"/>
      <c r="P284" s="75"/>
      <c r="Q284" s="153"/>
      <c r="R284" s="153"/>
      <c r="S284" s="75"/>
      <c r="T284" s="76"/>
      <c r="U284" s="76"/>
      <c r="V284" s="75"/>
      <c r="W284" s="75"/>
      <c r="X284" s="153"/>
      <c r="Y284" s="153"/>
      <c r="Z284" s="75"/>
      <c r="AA284" s="76"/>
      <c r="AB284" s="76"/>
      <c r="AC284" s="75"/>
      <c r="AD284" s="75"/>
      <c r="AE284" s="153"/>
      <c r="AF284" s="153"/>
      <c r="AG284" s="75"/>
      <c r="AH284" s="76"/>
      <c r="AI284" s="80">
        <f t="shared" si="0"/>
        <v>0</v>
      </c>
      <c r="AJ284" s="81">
        <f>'Октябрь 2019'!AJ284-AI284</f>
        <v>0</v>
      </c>
      <c r="AK284" s="82">
        <f t="shared" si="1"/>
        <v>0</v>
      </c>
      <c r="AL284" s="83">
        <f>'Октябрь 2019'!AL284+AK284</f>
        <v>0</v>
      </c>
      <c r="AM284" s="82">
        <f t="shared" si="2"/>
        <v>0</v>
      </c>
      <c r="AN284" s="84">
        <f>'Октябрь 2019'!AN284+AM284</f>
        <v>0</v>
      </c>
      <c r="AO284" s="82">
        <f t="shared" si="3"/>
        <v>0</v>
      </c>
      <c r="AP284" s="85">
        <f>'Октябрь 2019'!AP284+'Ноябрь 2020'!AO284</f>
        <v>0</v>
      </c>
      <c r="AQ284" s="82">
        <f t="shared" si="4"/>
        <v>0</v>
      </c>
      <c r="AR284" s="86">
        <f>'Октябрь 2019'!AR284+'Ноябрь 2020'!AQ284</f>
        <v>0</v>
      </c>
      <c r="AS284" s="87">
        <f>'Январь 2020'!AW284</f>
        <v>0</v>
      </c>
      <c r="AT284" s="88">
        <f>'Январь 2020'!AX284</f>
        <v>0</v>
      </c>
      <c r="AU284" s="45">
        <f t="shared" si="5"/>
        <v>0</v>
      </c>
    </row>
    <row r="285" spans="1:47" ht="14.25" customHeight="1">
      <c r="A285" s="71">
        <f>'Январь 2020'!A285</f>
        <v>0</v>
      </c>
      <c r="B285" s="72">
        <f>'Январь 2020'!G285</f>
        <v>0</v>
      </c>
      <c r="C285" s="73">
        <f>'Январь 2020'!B285</f>
        <v>0</v>
      </c>
      <c r="D285" s="153"/>
      <c r="E285" s="75"/>
      <c r="F285" s="76"/>
      <c r="G285" s="76"/>
      <c r="H285" s="75"/>
      <c r="I285" s="75"/>
      <c r="J285" s="153"/>
      <c r="K285" s="153"/>
      <c r="L285" s="75"/>
      <c r="M285" s="76"/>
      <c r="N285" s="76"/>
      <c r="O285" s="75"/>
      <c r="P285" s="75"/>
      <c r="Q285" s="153"/>
      <c r="R285" s="153"/>
      <c r="S285" s="75"/>
      <c r="T285" s="76"/>
      <c r="U285" s="76"/>
      <c r="V285" s="75"/>
      <c r="W285" s="75"/>
      <c r="X285" s="153"/>
      <c r="Y285" s="153"/>
      <c r="Z285" s="75"/>
      <c r="AA285" s="76"/>
      <c r="AB285" s="76"/>
      <c r="AC285" s="75"/>
      <c r="AD285" s="75"/>
      <c r="AE285" s="153"/>
      <c r="AF285" s="153"/>
      <c r="AG285" s="75"/>
      <c r="AH285" s="76"/>
      <c r="AI285" s="80">
        <f t="shared" si="0"/>
        <v>0</v>
      </c>
      <c r="AJ285" s="81">
        <f>'Октябрь 2019'!AJ285-AI285</f>
        <v>0</v>
      </c>
      <c r="AK285" s="82">
        <f t="shared" si="1"/>
        <v>0</v>
      </c>
      <c r="AL285" s="83">
        <f>'Октябрь 2019'!AL285+AK285</f>
        <v>0</v>
      </c>
      <c r="AM285" s="82">
        <f t="shared" si="2"/>
        <v>0</v>
      </c>
      <c r="AN285" s="84">
        <f>'Октябрь 2019'!AN285+AM285</f>
        <v>0</v>
      </c>
      <c r="AO285" s="82">
        <f t="shared" si="3"/>
        <v>0</v>
      </c>
      <c r="AP285" s="85">
        <f>'Октябрь 2019'!AP285+'Ноябрь 2020'!AO285</f>
        <v>0</v>
      </c>
      <c r="AQ285" s="82">
        <f t="shared" si="4"/>
        <v>0</v>
      </c>
      <c r="AR285" s="86">
        <f>'Октябрь 2019'!AR285+'Ноябрь 2020'!AQ285</f>
        <v>0</v>
      </c>
      <c r="AS285" s="87">
        <f>'Январь 2020'!AW285</f>
        <v>0</v>
      </c>
      <c r="AT285" s="88">
        <f>'Январь 2020'!AX285</f>
        <v>0</v>
      </c>
      <c r="AU285" s="45">
        <f t="shared" si="5"/>
        <v>0</v>
      </c>
    </row>
    <row r="286" spans="1:47" ht="14.25" customHeight="1">
      <c r="A286" s="71">
        <f>'Январь 2020'!A286</f>
        <v>0</v>
      </c>
      <c r="B286" s="72">
        <f>'Январь 2020'!G286</f>
        <v>0</v>
      </c>
      <c r="C286" s="73">
        <f>'Январь 2020'!B286</f>
        <v>0</v>
      </c>
      <c r="D286" s="153"/>
      <c r="E286" s="75"/>
      <c r="F286" s="76"/>
      <c r="G286" s="76"/>
      <c r="H286" s="75"/>
      <c r="I286" s="75"/>
      <c r="J286" s="153"/>
      <c r="K286" s="153"/>
      <c r="L286" s="75"/>
      <c r="M286" s="76"/>
      <c r="N286" s="76"/>
      <c r="O286" s="75"/>
      <c r="P286" s="75"/>
      <c r="Q286" s="153"/>
      <c r="R286" s="153"/>
      <c r="S286" s="75"/>
      <c r="T286" s="76"/>
      <c r="U286" s="76"/>
      <c r="V286" s="75"/>
      <c r="W286" s="75"/>
      <c r="X286" s="153"/>
      <c r="Y286" s="153"/>
      <c r="Z286" s="75"/>
      <c r="AA286" s="76"/>
      <c r="AB286" s="76"/>
      <c r="AC286" s="75"/>
      <c r="AD286" s="75"/>
      <c r="AE286" s="153"/>
      <c r="AF286" s="153"/>
      <c r="AG286" s="75"/>
      <c r="AH286" s="76"/>
      <c r="AI286" s="80">
        <f t="shared" si="0"/>
        <v>0</v>
      </c>
      <c r="AJ286" s="81">
        <f>'Октябрь 2019'!AJ286-AI286</f>
        <v>0</v>
      </c>
      <c r="AK286" s="82">
        <f t="shared" si="1"/>
        <v>0</v>
      </c>
      <c r="AL286" s="83">
        <f>'Октябрь 2019'!AL286+AK286</f>
        <v>0</v>
      </c>
      <c r="AM286" s="82">
        <f t="shared" si="2"/>
        <v>0</v>
      </c>
      <c r="AN286" s="84">
        <f>'Октябрь 2019'!AN286+AM286</f>
        <v>0</v>
      </c>
      <c r="AO286" s="82">
        <f t="shared" si="3"/>
        <v>0</v>
      </c>
      <c r="AP286" s="85">
        <f>'Октябрь 2019'!AP286+'Ноябрь 2020'!AO286</f>
        <v>0</v>
      </c>
      <c r="AQ286" s="82">
        <f t="shared" si="4"/>
        <v>0</v>
      </c>
      <c r="AR286" s="86">
        <f>'Октябрь 2019'!AR286+'Ноябрь 2020'!AQ286</f>
        <v>0</v>
      </c>
      <c r="AS286" s="87">
        <f>'Январь 2020'!AW286</f>
        <v>0</v>
      </c>
      <c r="AT286" s="88">
        <f>'Январь 2020'!AX286</f>
        <v>0</v>
      </c>
      <c r="AU286" s="45">
        <f t="shared" si="5"/>
        <v>0</v>
      </c>
    </row>
    <row r="287" spans="1:47" ht="14.25" customHeight="1">
      <c r="A287" s="71">
        <f>'Январь 2020'!A287</f>
        <v>0</v>
      </c>
      <c r="B287" s="72">
        <f>'Январь 2020'!G287</f>
        <v>0</v>
      </c>
      <c r="C287" s="73">
        <f>'Январь 2020'!B287</f>
        <v>0</v>
      </c>
      <c r="D287" s="153"/>
      <c r="E287" s="75"/>
      <c r="F287" s="76"/>
      <c r="G287" s="76"/>
      <c r="H287" s="75"/>
      <c r="I287" s="75"/>
      <c r="J287" s="153"/>
      <c r="K287" s="153"/>
      <c r="L287" s="75"/>
      <c r="M287" s="76"/>
      <c r="N287" s="76"/>
      <c r="O287" s="75"/>
      <c r="P287" s="75"/>
      <c r="Q287" s="153"/>
      <c r="R287" s="153"/>
      <c r="S287" s="75"/>
      <c r="T287" s="76"/>
      <c r="U287" s="76"/>
      <c r="V287" s="75"/>
      <c r="W287" s="75"/>
      <c r="X287" s="153"/>
      <c r="Y287" s="153"/>
      <c r="Z287" s="75"/>
      <c r="AA287" s="76"/>
      <c r="AB287" s="76"/>
      <c r="AC287" s="75"/>
      <c r="AD287" s="75"/>
      <c r="AE287" s="153"/>
      <c r="AF287" s="153"/>
      <c r="AG287" s="75"/>
      <c r="AH287" s="76"/>
      <c r="AI287" s="80">
        <f t="shared" si="0"/>
        <v>0</v>
      </c>
      <c r="AJ287" s="81">
        <f>'Октябрь 2019'!AJ287-AI287</f>
        <v>0</v>
      </c>
      <c r="AK287" s="82">
        <f t="shared" si="1"/>
        <v>0</v>
      </c>
      <c r="AL287" s="83">
        <f>'Октябрь 2019'!AL287+AK287</f>
        <v>0</v>
      </c>
      <c r="AM287" s="82">
        <f t="shared" si="2"/>
        <v>0</v>
      </c>
      <c r="AN287" s="84">
        <f>'Октябрь 2019'!AN287+AM287</f>
        <v>0</v>
      </c>
      <c r="AO287" s="82">
        <f t="shared" si="3"/>
        <v>0</v>
      </c>
      <c r="AP287" s="85">
        <f>'Октябрь 2019'!AP287+'Ноябрь 2020'!AO287</f>
        <v>0</v>
      </c>
      <c r="AQ287" s="82">
        <f t="shared" si="4"/>
        <v>0</v>
      </c>
      <c r="AR287" s="86">
        <f>'Октябрь 2019'!AR287+'Ноябрь 2020'!AQ287</f>
        <v>0</v>
      </c>
      <c r="AS287" s="87">
        <f>'Январь 2020'!AW287</f>
        <v>0</v>
      </c>
      <c r="AT287" s="88">
        <f>'Январь 2020'!AX287</f>
        <v>0</v>
      </c>
      <c r="AU287" s="45">
        <f t="shared" si="5"/>
        <v>0</v>
      </c>
    </row>
    <row r="288" spans="1:47" ht="14.25" customHeight="1">
      <c r="A288" s="71">
        <f>'Январь 2020'!A288</f>
        <v>0</v>
      </c>
      <c r="B288" s="72">
        <f>'Январь 2020'!G288</f>
        <v>0</v>
      </c>
      <c r="C288" s="73">
        <f>'Январь 2020'!B288</f>
        <v>0</v>
      </c>
      <c r="D288" s="153"/>
      <c r="E288" s="75"/>
      <c r="F288" s="76"/>
      <c r="G288" s="76"/>
      <c r="H288" s="75"/>
      <c r="I288" s="75"/>
      <c r="J288" s="153"/>
      <c r="K288" s="153"/>
      <c r="L288" s="75"/>
      <c r="M288" s="76"/>
      <c r="N288" s="76"/>
      <c r="O288" s="75"/>
      <c r="P288" s="75"/>
      <c r="Q288" s="153"/>
      <c r="R288" s="153"/>
      <c r="S288" s="75"/>
      <c r="T288" s="76"/>
      <c r="U288" s="76"/>
      <c r="V288" s="75"/>
      <c r="W288" s="75"/>
      <c r="X288" s="153"/>
      <c r="Y288" s="153"/>
      <c r="Z288" s="75"/>
      <c r="AA288" s="76"/>
      <c r="AB288" s="76"/>
      <c r="AC288" s="75"/>
      <c r="AD288" s="75"/>
      <c r="AE288" s="153"/>
      <c r="AF288" s="153"/>
      <c r="AG288" s="75"/>
      <c r="AH288" s="76"/>
      <c r="AI288" s="80">
        <f t="shared" si="0"/>
        <v>0</v>
      </c>
      <c r="AJ288" s="81">
        <f>'Октябрь 2019'!AJ288-AI288</f>
        <v>0</v>
      </c>
      <c r="AK288" s="82">
        <f t="shared" si="1"/>
        <v>0</v>
      </c>
      <c r="AL288" s="83">
        <f>'Октябрь 2019'!AL288+AK288</f>
        <v>0</v>
      </c>
      <c r="AM288" s="82">
        <f t="shared" si="2"/>
        <v>0</v>
      </c>
      <c r="AN288" s="84">
        <f>'Октябрь 2019'!AN288+AM288</f>
        <v>0</v>
      </c>
      <c r="AO288" s="82">
        <f t="shared" si="3"/>
        <v>0</v>
      </c>
      <c r="AP288" s="85">
        <f>'Октябрь 2019'!AP288+'Ноябрь 2020'!AO288</f>
        <v>0</v>
      </c>
      <c r="AQ288" s="82">
        <f t="shared" si="4"/>
        <v>0</v>
      </c>
      <c r="AR288" s="86">
        <f>'Октябрь 2019'!AR288+'Ноябрь 2020'!AQ288</f>
        <v>0</v>
      </c>
      <c r="AS288" s="87">
        <f>'Январь 2020'!AW288</f>
        <v>0</v>
      </c>
      <c r="AT288" s="88">
        <f>'Январь 2020'!AX288</f>
        <v>0</v>
      </c>
      <c r="AU288" s="45">
        <f t="shared" si="5"/>
        <v>0</v>
      </c>
    </row>
    <row r="289" spans="1:47" ht="14.25" customHeight="1">
      <c r="A289" s="71">
        <f>'Январь 2020'!A289</f>
        <v>0</v>
      </c>
      <c r="B289" s="72">
        <f>'Январь 2020'!G289</f>
        <v>0</v>
      </c>
      <c r="C289" s="73">
        <f>'Январь 2020'!B289</f>
        <v>0</v>
      </c>
      <c r="D289" s="153"/>
      <c r="E289" s="75"/>
      <c r="F289" s="76"/>
      <c r="G289" s="76"/>
      <c r="H289" s="75"/>
      <c r="I289" s="75"/>
      <c r="J289" s="153"/>
      <c r="K289" s="153"/>
      <c r="L289" s="75"/>
      <c r="M289" s="76"/>
      <c r="N289" s="76"/>
      <c r="O289" s="75"/>
      <c r="P289" s="75"/>
      <c r="Q289" s="153"/>
      <c r="R289" s="153"/>
      <c r="S289" s="75"/>
      <c r="T289" s="76"/>
      <c r="U289" s="76"/>
      <c r="V289" s="75"/>
      <c r="W289" s="75"/>
      <c r="X289" s="153"/>
      <c r="Y289" s="153"/>
      <c r="Z289" s="75"/>
      <c r="AA289" s="76"/>
      <c r="AB289" s="76"/>
      <c r="AC289" s="75"/>
      <c r="AD289" s="75"/>
      <c r="AE289" s="153"/>
      <c r="AF289" s="153"/>
      <c r="AG289" s="75"/>
      <c r="AH289" s="76"/>
      <c r="AI289" s="80">
        <f t="shared" si="0"/>
        <v>0</v>
      </c>
      <c r="AJ289" s="81">
        <f>'Октябрь 2019'!AJ289-AI289</f>
        <v>0</v>
      </c>
      <c r="AK289" s="82">
        <f t="shared" si="1"/>
        <v>0</v>
      </c>
      <c r="AL289" s="83">
        <f>'Октябрь 2019'!AL289+AK289</f>
        <v>0</v>
      </c>
      <c r="AM289" s="82">
        <f t="shared" si="2"/>
        <v>0</v>
      </c>
      <c r="AN289" s="84">
        <f>'Октябрь 2019'!AN289+AM289</f>
        <v>0</v>
      </c>
      <c r="AO289" s="82">
        <f t="shared" si="3"/>
        <v>0</v>
      </c>
      <c r="AP289" s="85">
        <f>'Октябрь 2019'!AP289+'Ноябрь 2020'!AO289</f>
        <v>0</v>
      </c>
      <c r="AQ289" s="82">
        <f t="shared" si="4"/>
        <v>0</v>
      </c>
      <c r="AR289" s="86">
        <f>'Октябрь 2019'!AR289+'Ноябрь 2020'!AQ289</f>
        <v>0</v>
      </c>
      <c r="AS289" s="87">
        <f>'Январь 2020'!AW289</f>
        <v>0</v>
      </c>
      <c r="AT289" s="88">
        <f>'Январь 2020'!AX289</f>
        <v>0</v>
      </c>
      <c r="AU289" s="45">
        <f t="shared" si="5"/>
        <v>0</v>
      </c>
    </row>
    <row r="290" spans="1:47" ht="14.25" customHeight="1">
      <c r="A290" s="71">
        <f>'Январь 2020'!A290</f>
        <v>0</v>
      </c>
      <c r="B290" s="72">
        <f>'Январь 2020'!G290</f>
        <v>0</v>
      </c>
      <c r="C290" s="73">
        <f>'Январь 2020'!B290</f>
        <v>0</v>
      </c>
      <c r="D290" s="153"/>
      <c r="E290" s="75"/>
      <c r="F290" s="76"/>
      <c r="G290" s="76"/>
      <c r="H290" s="75"/>
      <c r="I290" s="75"/>
      <c r="J290" s="153"/>
      <c r="K290" s="153"/>
      <c r="L290" s="75"/>
      <c r="M290" s="76"/>
      <c r="N290" s="76"/>
      <c r="O290" s="75"/>
      <c r="P290" s="75"/>
      <c r="Q290" s="153"/>
      <c r="R290" s="153"/>
      <c r="S290" s="75"/>
      <c r="T290" s="76"/>
      <c r="U290" s="76"/>
      <c r="V290" s="75"/>
      <c r="W290" s="75"/>
      <c r="X290" s="153"/>
      <c r="Y290" s="153"/>
      <c r="Z290" s="75"/>
      <c r="AA290" s="76"/>
      <c r="AB290" s="76"/>
      <c r="AC290" s="75"/>
      <c r="AD290" s="75"/>
      <c r="AE290" s="153"/>
      <c r="AF290" s="153"/>
      <c r="AG290" s="75"/>
      <c r="AH290" s="76"/>
      <c r="AI290" s="80">
        <f t="shared" si="0"/>
        <v>0</v>
      </c>
      <c r="AJ290" s="81">
        <f>'Октябрь 2019'!AJ290-AI290</f>
        <v>0</v>
      </c>
      <c r="AK290" s="82">
        <f t="shared" si="1"/>
        <v>0</v>
      </c>
      <c r="AL290" s="83">
        <f>'Октябрь 2019'!AL290+AK290</f>
        <v>0</v>
      </c>
      <c r="AM290" s="82">
        <f t="shared" si="2"/>
        <v>0</v>
      </c>
      <c r="AN290" s="84">
        <f>'Октябрь 2019'!AN290+AM290</f>
        <v>0</v>
      </c>
      <c r="AO290" s="82">
        <f t="shared" si="3"/>
        <v>0</v>
      </c>
      <c r="AP290" s="85">
        <f>'Октябрь 2019'!AP290+'Ноябрь 2020'!AO290</f>
        <v>0</v>
      </c>
      <c r="AQ290" s="82">
        <f t="shared" si="4"/>
        <v>0</v>
      </c>
      <c r="AR290" s="86">
        <f>'Октябрь 2019'!AR290+'Ноябрь 2020'!AQ290</f>
        <v>0</v>
      </c>
      <c r="AS290" s="87">
        <f>'Январь 2020'!AW290</f>
        <v>0</v>
      </c>
      <c r="AT290" s="88">
        <f>'Январь 2020'!AX290</f>
        <v>0</v>
      </c>
      <c r="AU290" s="45">
        <f t="shared" si="5"/>
        <v>0</v>
      </c>
    </row>
    <row r="291" spans="1:47" ht="14.25" customHeight="1">
      <c r="A291" s="71">
        <f>'Январь 2020'!A291</f>
        <v>0</v>
      </c>
      <c r="B291" s="72">
        <f>'Январь 2020'!G291</f>
        <v>0</v>
      </c>
      <c r="C291" s="73">
        <f>'Январь 2020'!B291</f>
        <v>0</v>
      </c>
      <c r="D291" s="153"/>
      <c r="E291" s="75"/>
      <c r="F291" s="76"/>
      <c r="G291" s="76"/>
      <c r="H291" s="75"/>
      <c r="I291" s="75"/>
      <c r="J291" s="153"/>
      <c r="K291" s="153"/>
      <c r="L291" s="75"/>
      <c r="M291" s="76"/>
      <c r="N291" s="76"/>
      <c r="O291" s="75"/>
      <c r="P291" s="75"/>
      <c r="Q291" s="153"/>
      <c r="R291" s="153"/>
      <c r="S291" s="75"/>
      <c r="T291" s="76"/>
      <c r="U291" s="76"/>
      <c r="V291" s="75"/>
      <c r="W291" s="75"/>
      <c r="X291" s="153"/>
      <c r="Y291" s="153"/>
      <c r="Z291" s="75"/>
      <c r="AA291" s="76"/>
      <c r="AB291" s="76"/>
      <c r="AC291" s="75"/>
      <c r="AD291" s="75"/>
      <c r="AE291" s="153"/>
      <c r="AF291" s="153"/>
      <c r="AG291" s="75"/>
      <c r="AH291" s="76"/>
      <c r="AI291" s="80">
        <f t="shared" si="0"/>
        <v>0</v>
      </c>
      <c r="AJ291" s="81">
        <f>'Октябрь 2019'!AJ291-AI291</f>
        <v>0</v>
      </c>
      <c r="AK291" s="82">
        <f t="shared" si="1"/>
        <v>0</v>
      </c>
      <c r="AL291" s="83">
        <f>'Октябрь 2019'!AL291+AK291</f>
        <v>0</v>
      </c>
      <c r="AM291" s="82">
        <f t="shared" si="2"/>
        <v>0</v>
      </c>
      <c r="AN291" s="84">
        <f>'Октябрь 2019'!AN291+AM291</f>
        <v>0</v>
      </c>
      <c r="AO291" s="82">
        <f t="shared" si="3"/>
        <v>0</v>
      </c>
      <c r="AP291" s="85">
        <f>'Октябрь 2019'!AP291+'Ноябрь 2020'!AO291</f>
        <v>0</v>
      </c>
      <c r="AQ291" s="82">
        <f t="shared" si="4"/>
        <v>0</v>
      </c>
      <c r="AR291" s="86">
        <f>'Октябрь 2019'!AR291+'Ноябрь 2020'!AQ291</f>
        <v>0</v>
      </c>
      <c r="AS291" s="87">
        <f>'Январь 2020'!AW291</f>
        <v>0</v>
      </c>
      <c r="AT291" s="88">
        <f>'Январь 2020'!AX291</f>
        <v>0</v>
      </c>
      <c r="AU291" s="45">
        <f t="shared" si="5"/>
        <v>0</v>
      </c>
    </row>
    <row r="292" spans="1:47" ht="14.25" customHeight="1">
      <c r="A292" s="71">
        <f>'Январь 2020'!A292</f>
        <v>0</v>
      </c>
      <c r="B292" s="72">
        <f>'Январь 2020'!G292</f>
        <v>0</v>
      </c>
      <c r="C292" s="73">
        <f>'Январь 2020'!B292</f>
        <v>0</v>
      </c>
      <c r="D292" s="153"/>
      <c r="E292" s="75"/>
      <c r="F292" s="76"/>
      <c r="G292" s="76"/>
      <c r="H292" s="75"/>
      <c r="I292" s="75"/>
      <c r="J292" s="153"/>
      <c r="K292" s="153"/>
      <c r="L292" s="75"/>
      <c r="M292" s="76"/>
      <c r="N292" s="76"/>
      <c r="O292" s="75"/>
      <c r="P292" s="75"/>
      <c r="Q292" s="153"/>
      <c r="R292" s="153"/>
      <c r="S292" s="75"/>
      <c r="T292" s="76"/>
      <c r="U292" s="76"/>
      <c r="V292" s="75"/>
      <c r="W292" s="75"/>
      <c r="X292" s="153"/>
      <c r="Y292" s="153"/>
      <c r="Z292" s="75"/>
      <c r="AA292" s="76"/>
      <c r="AB292" s="76"/>
      <c r="AC292" s="75"/>
      <c r="AD292" s="75"/>
      <c r="AE292" s="153"/>
      <c r="AF292" s="153"/>
      <c r="AG292" s="75"/>
      <c r="AH292" s="76"/>
      <c r="AI292" s="80">
        <f t="shared" si="0"/>
        <v>0</v>
      </c>
      <c r="AJ292" s="81">
        <f>'Октябрь 2019'!AJ292-AI292</f>
        <v>0</v>
      </c>
      <c r="AK292" s="82">
        <f t="shared" si="1"/>
        <v>0</v>
      </c>
      <c r="AL292" s="83">
        <f>'Октябрь 2019'!AL292+AK292</f>
        <v>0</v>
      </c>
      <c r="AM292" s="82">
        <f t="shared" si="2"/>
        <v>0</v>
      </c>
      <c r="AN292" s="84">
        <f>'Октябрь 2019'!AN292+AM292</f>
        <v>0</v>
      </c>
      <c r="AO292" s="82">
        <f t="shared" si="3"/>
        <v>0</v>
      </c>
      <c r="AP292" s="85">
        <f>'Октябрь 2019'!AP292+'Ноябрь 2020'!AO292</f>
        <v>0</v>
      </c>
      <c r="AQ292" s="82">
        <f t="shared" si="4"/>
        <v>0</v>
      </c>
      <c r="AR292" s="86">
        <f>'Октябрь 2019'!AR292+'Ноябрь 2020'!AQ292</f>
        <v>0</v>
      </c>
      <c r="AS292" s="87">
        <f>'Январь 2020'!AW292</f>
        <v>0</v>
      </c>
      <c r="AT292" s="88">
        <f>'Январь 2020'!AX292</f>
        <v>0</v>
      </c>
      <c r="AU292" s="45">
        <f t="shared" si="5"/>
        <v>0</v>
      </c>
    </row>
    <row r="293" spans="1:47" ht="14.25" customHeight="1">
      <c r="A293" s="71">
        <f>'Январь 2020'!A293</f>
        <v>0</v>
      </c>
      <c r="B293" s="72">
        <f>'Январь 2020'!G293</f>
        <v>0</v>
      </c>
      <c r="C293" s="73">
        <f>'Январь 2020'!B293</f>
        <v>0</v>
      </c>
      <c r="D293" s="153"/>
      <c r="E293" s="75"/>
      <c r="F293" s="76"/>
      <c r="G293" s="76"/>
      <c r="H293" s="75"/>
      <c r="I293" s="75"/>
      <c r="J293" s="153"/>
      <c r="K293" s="153"/>
      <c r="L293" s="75"/>
      <c r="M293" s="76"/>
      <c r="N293" s="76"/>
      <c r="O293" s="75"/>
      <c r="P293" s="75"/>
      <c r="Q293" s="153"/>
      <c r="R293" s="153"/>
      <c r="S293" s="75"/>
      <c r="T293" s="76"/>
      <c r="U293" s="76"/>
      <c r="V293" s="75"/>
      <c r="W293" s="75"/>
      <c r="X293" s="153"/>
      <c r="Y293" s="153"/>
      <c r="Z293" s="75"/>
      <c r="AA293" s="76"/>
      <c r="AB293" s="76"/>
      <c r="AC293" s="75"/>
      <c r="AD293" s="75"/>
      <c r="AE293" s="153"/>
      <c r="AF293" s="153"/>
      <c r="AG293" s="75"/>
      <c r="AH293" s="76"/>
      <c r="AI293" s="80">
        <f t="shared" si="0"/>
        <v>0</v>
      </c>
      <c r="AJ293" s="81">
        <f>'Октябрь 2019'!AJ293-AI293</f>
        <v>0</v>
      </c>
      <c r="AK293" s="82">
        <f t="shared" si="1"/>
        <v>0</v>
      </c>
      <c r="AL293" s="83">
        <f>'Октябрь 2019'!AL293+AK293</f>
        <v>0</v>
      </c>
      <c r="AM293" s="82">
        <f t="shared" si="2"/>
        <v>0</v>
      </c>
      <c r="AN293" s="84">
        <f>'Октябрь 2019'!AN293+AM293</f>
        <v>0</v>
      </c>
      <c r="AO293" s="82">
        <f t="shared" si="3"/>
        <v>0</v>
      </c>
      <c r="AP293" s="85">
        <f>'Октябрь 2019'!AP293+'Ноябрь 2020'!AO293</f>
        <v>0</v>
      </c>
      <c r="AQ293" s="82">
        <f t="shared" si="4"/>
        <v>0</v>
      </c>
      <c r="AR293" s="86">
        <f>'Октябрь 2019'!AR293+'Ноябрь 2020'!AQ293</f>
        <v>0</v>
      </c>
      <c r="AS293" s="87">
        <f>'Январь 2020'!AW293</f>
        <v>0</v>
      </c>
      <c r="AT293" s="88">
        <f>'Январь 2020'!AX293</f>
        <v>0</v>
      </c>
      <c r="AU293" s="45">
        <f t="shared" si="5"/>
        <v>0</v>
      </c>
    </row>
    <row r="294" spans="1:47" ht="14.25" customHeight="1">
      <c r="A294" s="71">
        <f>'Январь 2020'!A294</f>
        <v>0</v>
      </c>
      <c r="B294" s="72">
        <f>'Январь 2020'!G294</f>
        <v>0</v>
      </c>
      <c r="C294" s="73">
        <f>'Январь 2020'!B294</f>
        <v>0</v>
      </c>
      <c r="D294" s="153"/>
      <c r="E294" s="75"/>
      <c r="F294" s="76"/>
      <c r="G294" s="76"/>
      <c r="H294" s="75"/>
      <c r="I294" s="75"/>
      <c r="J294" s="153"/>
      <c r="K294" s="153"/>
      <c r="L294" s="75"/>
      <c r="M294" s="76"/>
      <c r="N294" s="76"/>
      <c r="O294" s="75"/>
      <c r="P294" s="75"/>
      <c r="Q294" s="153"/>
      <c r="R294" s="153"/>
      <c r="S294" s="75"/>
      <c r="T294" s="76"/>
      <c r="U294" s="76"/>
      <c r="V294" s="75"/>
      <c r="W294" s="75"/>
      <c r="X294" s="153"/>
      <c r="Y294" s="153"/>
      <c r="Z294" s="75"/>
      <c r="AA294" s="76"/>
      <c r="AB294" s="76"/>
      <c r="AC294" s="75"/>
      <c r="AD294" s="75"/>
      <c r="AE294" s="153"/>
      <c r="AF294" s="153"/>
      <c r="AG294" s="75"/>
      <c r="AH294" s="76"/>
      <c r="AI294" s="80">
        <f t="shared" si="0"/>
        <v>0</v>
      </c>
      <c r="AJ294" s="81">
        <f>'Октябрь 2019'!AJ294-AI294</f>
        <v>0</v>
      </c>
      <c r="AK294" s="82">
        <f t="shared" si="1"/>
        <v>0</v>
      </c>
      <c r="AL294" s="83">
        <f>'Октябрь 2019'!AL294+AK294</f>
        <v>0</v>
      </c>
      <c r="AM294" s="82">
        <f t="shared" si="2"/>
        <v>0</v>
      </c>
      <c r="AN294" s="84">
        <f>'Октябрь 2019'!AN294+AM294</f>
        <v>0</v>
      </c>
      <c r="AO294" s="82">
        <f t="shared" si="3"/>
        <v>0</v>
      </c>
      <c r="AP294" s="85">
        <f>'Октябрь 2019'!AP294+'Ноябрь 2020'!AO294</f>
        <v>0</v>
      </c>
      <c r="AQ294" s="82">
        <f t="shared" si="4"/>
        <v>0</v>
      </c>
      <c r="AR294" s="86">
        <f>'Октябрь 2019'!AR294+'Ноябрь 2020'!AQ294</f>
        <v>0</v>
      </c>
      <c r="AS294" s="87">
        <f>'Январь 2020'!AW294</f>
        <v>0</v>
      </c>
      <c r="AT294" s="88">
        <f>'Январь 2020'!AX294</f>
        <v>0</v>
      </c>
      <c r="AU294" s="45">
        <f t="shared" si="5"/>
        <v>0</v>
      </c>
    </row>
    <row r="295" spans="1:47" ht="14.25" customHeight="1">
      <c r="A295" s="71">
        <f>'Январь 2020'!A295</f>
        <v>0</v>
      </c>
      <c r="B295" s="72">
        <f>'Январь 2020'!G295</f>
        <v>0</v>
      </c>
      <c r="C295" s="73">
        <f>'Январь 2020'!B295</f>
        <v>0</v>
      </c>
      <c r="D295" s="153"/>
      <c r="E295" s="75"/>
      <c r="F295" s="76"/>
      <c r="G295" s="76"/>
      <c r="H295" s="75"/>
      <c r="I295" s="75"/>
      <c r="J295" s="153"/>
      <c r="K295" s="153"/>
      <c r="L295" s="75"/>
      <c r="M295" s="76"/>
      <c r="N295" s="76"/>
      <c r="O295" s="75"/>
      <c r="P295" s="75"/>
      <c r="Q295" s="153"/>
      <c r="R295" s="153"/>
      <c r="S295" s="75"/>
      <c r="T295" s="76"/>
      <c r="U295" s="76"/>
      <c r="V295" s="75"/>
      <c r="W295" s="75"/>
      <c r="X295" s="153"/>
      <c r="Y295" s="153"/>
      <c r="Z295" s="75"/>
      <c r="AA295" s="76"/>
      <c r="AB295" s="76"/>
      <c r="AC295" s="75"/>
      <c r="AD295" s="75"/>
      <c r="AE295" s="153"/>
      <c r="AF295" s="153"/>
      <c r="AG295" s="75"/>
      <c r="AH295" s="76"/>
      <c r="AI295" s="80">
        <f t="shared" si="0"/>
        <v>0</v>
      </c>
      <c r="AJ295" s="81">
        <f>'Октябрь 2019'!AJ295-AI295</f>
        <v>0</v>
      </c>
      <c r="AK295" s="82">
        <f t="shared" si="1"/>
        <v>0</v>
      </c>
      <c r="AL295" s="83">
        <f>'Октябрь 2019'!AL295+AK295</f>
        <v>0</v>
      </c>
      <c r="AM295" s="82">
        <f t="shared" si="2"/>
        <v>0</v>
      </c>
      <c r="AN295" s="84">
        <f>'Октябрь 2019'!AN295+AM295</f>
        <v>0</v>
      </c>
      <c r="AO295" s="82">
        <f t="shared" si="3"/>
        <v>0</v>
      </c>
      <c r="AP295" s="85">
        <f>'Октябрь 2019'!AP295+'Ноябрь 2020'!AO295</f>
        <v>0</v>
      </c>
      <c r="AQ295" s="82">
        <f t="shared" si="4"/>
        <v>0</v>
      </c>
      <c r="AR295" s="86">
        <f>'Октябрь 2019'!AR295+'Ноябрь 2020'!AQ295</f>
        <v>0</v>
      </c>
      <c r="AS295" s="87">
        <f>'Январь 2020'!AW295</f>
        <v>0</v>
      </c>
      <c r="AT295" s="88">
        <f>'Январь 2020'!AX295</f>
        <v>0</v>
      </c>
      <c r="AU295" s="45">
        <f t="shared" si="5"/>
        <v>0</v>
      </c>
    </row>
    <row r="296" spans="1:47" ht="14.25" customHeight="1">
      <c r="A296" s="71">
        <f>'Январь 2020'!A296</f>
        <v>0</v>
      </c>
      <c r="B296" s="72">
        <f>'Январь 2020'!G296</f>
        <v>0</v>
      </c>
      <c r="C296" s="73">
        <f>'Январь 2020'!B296</f>
        <v>0</v>
      </c>
      <c r="D296" s="153"/>
      <c r="E296" s="75"/>
      <c r="F296" s="76"/>
      <c r="G296" s="76"/>
      <c r="H296" s="75"/>
      <c r="I296" s="75"/>
      <c r="J296" s="153"/>
      <c r="K296" s="153"/>
      <c r="L296" s="75"/>
      <c r="M296" s="76"/>
      <c r="N296" s="76"/>
      <c r="O296" s="75"/>
      <c r="P296" s="75"/>
      <c r="Q296" s="153"/>
      <c r="R296" s="153"/>
      <c r="S296" s="75"/>
      <c r="T296" s="76"/>
      <c r="U296" s="76"/>
      <c r="V296" s="75"/>
      <c r="W296" s="75"/>
      <c r="X296" s="153"/>
      <c r="Y296" s="153"/>
      <c r="Z296" s="75"/>
      <c r="AA296" s="76"/>
      <c r="AB296" s="76"/>
      <c r="AC296" s="75"/>
      <c r="AD296" s="75"/>
      <c r="AE296" s="153"/>
      <c r="AF296" s="153"/>
      <c r="AG296" s="75"/>
      <c r="AH296" s="76"/>
      <c r="AI296" s="80">
        <f t="shared" si="0"/>
        <v>0</v>
      </c>
      <c r="AJ296" s="81">
        <f>'Октябрь 2019'!AJ296-AI296</f>
        <v>0</v>
      </c>
      <c r="AK296" s="82">
        <f t="shared" si="1"/>
        <v>0</v>
      </c>
      <c r="AL296" s="83">
        <f>'Октябрь 2019'!AL296+AK296</f>
        <v>0</v>
      </c>
      <c r="AM296" s="82">
        <f t="shared" si="2"/>
        <v>0</v>
      </c>
      <c r="AN296" s="84">
        <f>'Октябрь 2019'!AN296+AM296</f>
        <v>0</v>
      </c>
      <c r="AO296" s="82">
        <f t="shared" si="3"/>
        <v>0</v>
      </c>
      <c r="AP296" s="85">
        <f>'Октябрь 2019'!AP296+'Ноябрь 2020'!AO296</f>
        <v>0</v>
      </c>
      <c r="AQ296" s="82">
        <f t="shared" si="4"/>
        <v>0</v>
      </c>
      <c r="AR296" s="86">
        <f>'Октябрь 2019'!AR296+'Ноябрь 2020'!AQ296</f>
        <v>0</v>
      </c>
      <c r="AS296" s="87">
        <f>'Январь 2020'!AW296</f>
        <v>0</v>
      </c>
      <c r="AT296" s="88">
        <f>'Январь 2020'!AX296</f>
        <v>0</v>
      </c>
      <c r="AU296" s="45">
        <f t="shared" si="5"/>
        <v>0</v>
      </c>
    </row>
    <row r="297" spans="1:47" ht="14.25" customHeight="1">
      <c r="A297" s="71">
        <f>'Январь 2020'!A297</f>
        <v>0</v>
      </c>
      <c r="B297" s="72">
        <f>'Январь 2020'!G297</f>
        <v>0</v>
      </c>
      <c r="C297" s="73">
        <f>'Январь 2020'!B297</f>
        <v>0</v>
      </c>
      <c r="D297" s="153"/>
      <c r="E297" s="75"/>
      <c r="F297" s="76"/>
      <c r="G297" s="76"/>
      <c r="H297" s="75"/>
      <c r="I297" s="75"/>
      <c r="J297" s="153"/>
      <c r="K297" s="153"/>
      <c r="L297" s="75"/>
      <c r="M297" s="76"/>
      <c r="N297" s="76"/>
      <c r="O297" s="75"/>
      <c r="P297" s="75"/>
      <c r="Q297" s="153"/>
      <c r="R297" s="153"/>
      <c r="S297" s="75"/>
      <c r="T297" s="76"/>
      <c r="U297" s="76"/>
      <c r="V297" s="75"/>
      <c r="W297" s="75"/>
      <c r="X297" s="153"/>
      <c r="Y297" s="153"/>
      <c r="Z297" s="75"/>
      <c r="AA297" s="76"/>
      <c r="AB297" s="76"/>
      <c r="AC297" s="75"/>
      <c r="AD297" s="75"/>
      <c r="AE297" s="153"/>
      <c r="AF297" s="153"/>
      <c r="AG297" s="75"/>
      <c r="AH297" s="76"/>
      <c r="AI297" s="80">
        <f t="shared" si="0"/>
        <v>0</v>
      </c>
      <c r="AJ297" s="81">
        <f>'Октябрь 2019'!AJ297-AI297</f>
        <v>0</v>
      </c>
      <c r="AK297" s="82">
        <f t="shared" si="1"/>
        <v>0</v>
      </c>
      <c r="AL297" s="83">
        <f>'Октябрь 2019'!AL297+AK297</f>
        <v>0</v>
      </c>
      <c r="AM297" s="82">
        <f t="shared" si="2"/>
        <v>0</v>
      </c>
      <c r="AN297" s="84">
        <f>'Октябрь 2019'!AN297+AM297</f>
        <v>0</v>
      </c>
      <c r="AO297" s="82">
        <f t="shared" si="3"/>
        <v>0</v>
      </c>
      <c r="AP297" s="85">
        <f>'Октябрь 2019'!AP297+'Ноябрь 2020'!AO297</f>
        <v>0</v>
      </c>
      <c r="AQ297" s="82">
        <f t="shared" si="4"/>
        <v>0</v>
      </c>
      <c r="AR297" s="86">
        <f>'Октябрь 2019'!AR297+'Ноябрь 2020'!AQ297</f>
        <v>0</v>
      </c>
      <c r="AS297" s="87">
        <f>'Январь 2020'!AW297</f>
        <v>0</v>
      </c>
      <c r="AT297" s="88">
        <f>'Январь 2020'!AX297</f>
        <v>0</v>
      </c>
      <c r="AU297" s="45">
        <f t="shared" si="5"/>
        <v>0</v>
      </c>
    </row>
    <row r="298" spans="1:47" ht="14.25" customHeight="1">
      <c r="A298" s="71">
        <f>'Январь 2020'!A298</f>
        <v>0</v>
      </c>
      <c r="B298" s="72">
        <f>'Январь 2020'!G298</f>
        <v>0</v>
      </c>
      <c r="C298" s="73">
        <f>'Январь 2020'!B298</f>
        <v>0</v>
      </c>
      <c r="D298" s="153"/>
      <c r="E298" s="75"/>
      <c r="F298" s="76"/>
      <c r="G298" s="76"/>
      <c r="H298" s="75"/>
      <c r="I298" s="75"/>
      <c r="J298" s="153"/>
      <c r="K298" s="153"/>
      <c r="L298" s="75"/>
      <c r="M298" s="76"/>
      <c r="N298" s="76"/>
      <c r="O298" s="75"/>
      <c r="P298" s="75"/>
      <c r="Q298" s="153"/>
      <c r="R298" s="153"/>
      <c r="S298" s="75"/>
      <c r="T298" s="76"/>
      <c r="U298" s="76"/>
      <c r="V298" s="75"/>
      <c r="W298" s="75"/>
      <c r="X298" s="153"/>
      <c r="Y298" s="153"/>
      <c r="Z298" s="75"/>
      <c r="AA298" s="76"/>
      <c r="AB298" s="76"/>
      <c r="AC298" s="75"/>
      <c r="AD298" s="75"/>
      <c r="AE298" s="153"/>
      <c r="AF298" s="153"/>
      <c r="AG298" s="75"/>
      <c r="AH298" s="76"/>
      <c r="AI298" s="80">
        <f t="shared" si="0"/>
        <v>0</v>
      </c>
      <c r="AJ298" s="81">
        <f>'Октябрь 2019'!AJ298-AI298</f>
        <v>0</v>
      </c>
      <c r="AK298" s="82">
        <f t="shared" si="1"/>
        <v>0</v>
      </c>
      <c r="AL298" s="83">
        <f>'Октябрь 2019'!AL298+AK298</f>
        <v>0</v>
      </c>
      <c r="AM298" s="82">
        <f t="shared" si="2"/>
        <v>0</v>
      </c>
      <c r="AN298" s="84">
        <f>'Октябрь 2019'!AN298+AM298</f>
        <v>0</v>
      </c>
      <c r="AO298" s="82">
        <f t="shared" si="3"/>
        <v>0</v>
      </c>
      <c r="AP298" s="85">
        <f>'Октябрь 2019'!AP298+'Ноябрь 2020'!AO298</f>
        <v>0</v>
      </c>
      <c r="AQ298" s="82">
        <f t="shared" si="4"/>
        <v>0</v>
      </c>
      <c r="AR298" s="86">
        <f>'Октябрь 2019'!AR298+'Ноябрь 2020'!AQ298</f>
        <v>0</v>
      </c>
      <c r="AS298" s="87">
        <f>'Январь 2020'!AW298</f>
        <v>0</v>
      </c>
      <c r="AT298" s="88">
        <f>'Январь 2020'!AX298</f>
        <v>0</v>
      </c>
      <c r="AU298" s="45">
        <f t="shared" si="5"/>
        <v>0</v>
      </c>
    </row>
    <row r="299" spans="1:47" ht="14.25" customHeight="1">
      <c r="A299" s="71">
        <f>'Январь 2020'!A299</f>
        <v>0</v>
      </c>
      <c r="B299" s="72">
        <f>'Январь 2020'!G299</f>
        <v>0</v>
      </c>
      <c r="C299" s="73">
        <f>'Январь 2020'!B299</f>
        <v>0</v>
      </c>
      <c r="D299" s="153"/>
      <c r="E299" s="75"/>
      <c r="F299" s="76"/>
      <c r="G299" s="76"/>
      <c r="H299" s="75"/>
      <c r="I299" s="75"/>
      <c r="J299" s="153"/>
      <c r="K299" s="153"/>
      <c r="L299" s="75"/>
      <c r="M299" s="76"/>
      <c r="N299" s="76"/>
      <c r="O299" s="75"/>
      <c r="P299" s="75"/>
      <c r="Q299" s="153"/>
      <c r="R299" s="153"/>
      <c r="S299" s="75"/>
      <c r="T299" s="76"/>
      <c r="U299" s="76"/>
      <c r="V299" s="75"/>
      <c r="W299" s="75"/>
      <c r="X299" s="153"/>
      <c r="Y299" s="153"/>
      <c r="Z299" s="75"/>
      <c r="AA299" s="76"/>
      <c r="AB299" s="76"/>
      <c r="AC299" s="75"/>
      <c r="AD299" s="75"/>
      <c r="AE299" s="153"/>
      <c r="AF299" s="153"/>
      <c r="AG299" s="75"/>
      <c r="AH299" s="76"/>
      <c r="AI299" s="80">
        <f t="shared" si="0"/>
        <v>0</v>
      </c>
      <c r="AJ299" s="81">
        <f>'Октябрь 2019'!AJ299-AI299</f>
        <v>0</v>
      </c>
      <c r="AK299" s="82">
        <f t="shared" si="1"/>
        <v>0</v>
      </c>
      <c r="AL299" s="83">
        <f>'Октябрь 2019'!AL299+AK299</f>
        <v>0</v>
      </c>
      <c r="AM299" s="82">
        <f t="shared" si="2"/>
        <v>0</v>
      </c>
      <c r="AN299" s="84">
        <f>'Октябрь 2019'!AN299+AM299</f>
        <v>0</v>
      </c>
      <c r="AO299" s="82">
        <f t="shared" si="3"/>
        <v>0</v>
      </c>
      <c r="AP299" s="85">
        <f>'Октябрь 2019'!AP299+'Ноябрь 2020'!AO299</f>
        <v>0</v>
      </c>
      <c r="AQ299" s="82">
        <f t="shared" si="4"/>
        <v>0</v>
      </c>
      <c r="AR299" s="86">
        <f>'Октябрь 2019'!AR299+'Ноябрь 2020'!AQ299</f>
        <v>0</v>
      </c>
      <c r="AS299" s="87">
        <f>'Январь 2020'!AW299</f>
        <v>0</v>
      </c>
      <c r="AT299" s="88">
        <f>'Январь 2020'!AX299</f>
        <v>0</v>
      </c>
      <c r="AU299" s="45">
        <f t="shared" si="5"/>
        <v>0</v>
      </c>
    </row>
    <row r="300" spans="1:47" ht="14.25" customHeight="1">
      <c r="A300" s="71">
        <f>'Январь 2020'!A300</f>
        <v>0</v>
      </c>
      <c r="B300" s="72">
        <f>'Январь 2020'!G300</f>
        <v>0</v>
      </c>
      <c r="C300" s="73">
        <f>'Январь 2020'!B300</f>
        <v>0</v>
      </c>
      <c r="D300" s="153"/>
      <c r="E300" s="75"/>
      <c r="F300" s="76"/>
      <c r="G300" s="76"/>
      <c r="H300" s="75"/>
      <c r="I300" s="75"/>
      <c r="J300" s="153"/>
      <c r="K300" s="153"/>
      <c r="L300" s="75"/>
      <c r="M300" s="76"/>
      <c r="N300" s="76"/>
      <c r="O300" s="75"/>
      <c r="P300" s="75"/>
      <c r="Q300" s="153"/>
      <c r="R300" s="153"/>
      <c r="S300" s="75"/>
      <c r="T300" s="76"/>
      <c r="U300" s="76"/>
      <c r="V300" s="75"/>
      <c r="W300" s="75"/>
      <c r="X300" s="153"/>
      <c r="Y300" s="153"/>
      <c r="Z300" s="75"/>
      <c r="AA300" s="76"/>
      <c r="AB300" s="76"/>
      <c r="AC300" s="75"/>
      <c r="AD300" s="75"/>
      <c r="AE300" s="153"/>
      <c r="AF300" s="153"/>
      <c r="AG300" s="75"/>
      <c r="AH300" s="76"/>
      <c r="AI300" s="80">
        <f t="shared" si="0"/>
        <v>0</v>
      </c>
      <c r="AJ300" s="81">
        <f>'Октябрь 2019'!AJ300-AI300</f>
        <v>0</v>
      </c>
      <c r="AK300" s="82">
        <f t="shared" si="1"/>
        <v>0</v>
      </c>
      <c r="AL300" s="83">
        <f>'Октябрь 2019'!AL300+AK300</f>
        <v>0</v>
      </c>
      <c r="AM300" s="82">
        <f t="shared" si="2"/>
        <v>0</v>
      </c>
      <c r="AN300" s="84">
        <f>'Октябрь 2019'!AN300+AM300</f>
        <v>0</v>
      </c>
      <c r="AO300" s="82">
        <f t="shared" si="3"/>
        <v>0</v>
      </c>
      <c r="AP300" s="85">
        <f>'Октябрь 2019'!AP300+'Ноябрь 2020'!AO300</f>
        <v>0</v>
      </c>
      <c r="AQ300" s="82">
        <f t="shared" si="4"/>
        <v>0</v>
      </c>
      <c r="AR300" s="86">
        <f>'Октябрь 2019'!AR300+'Ноябрь 2020'!AQ300</f>
        <v>0</v>
      </c>
      <c r="AS300" s="87">
        <f>'Январь 2020'!AW300</f>
        <v>0</v>
      </c>
      <c r="AT300" s="88">
        <f>'Январь 2020'!AX300</f>
        <v>0</v>
      </c>
      <c r="AU300" s="45">
        <f t="shared" si="5"/>
        <v>0</v>
      </c>
    </row>
    <row r="301" spans="1:47" ht="14.25" customHeight="1">
      <c r="A301" s="71">
        <f>'Январь 2020'!A301</f>
        <v>0</v>
      </c>
      <c r="B301" s="72">
        <f>'Январь 2020'!G301</f>
        <v>0</v>
      </c>
      <c r="C301" s="73">
        <f>'Январь 2020'!B301</f>
        <v>0</v>
      </c>
      <c r="D301" s="153"/>
      <c r="E301" s="75"/>
      <c r="F301" s="76"/>
      <c r="G301" s="76"/>
      <c r="H301" s="75"/>
      <c r="I301" s="75"/>
      <c r="J301" s="153"/>
      <c r="K301" s="153"/>
      <c r="L301" s="75"/>
      <c r="M301" s="76"/>
      <c r="N301" s="76"/>
      <c r="O301" s="75"/>
      <c r="P301" s="75"/>
      <c r="Q301" s="153"/>
      <c r="R301" s="153"/>
      <c r="S301" s="75"/>
      <c r="T301" s="76"/>
      <c r="U301" s="76"/>
      <c r="V301" s="75"/>
      <c r="W301" s="75"/>
      <c r="X301" s="153"/>
      <c r="Y301" s="153"/>
      <c r="Z301" s="75"/>
      <c r="AA301" s="76"/>
      <c r="AB301" s="76"/>
      <c r="AC301" s="75"/>
      <c r="AD301" s="75"/>
      <c r="AE301" s="153"/>
      <c r="AF301" s="153"/>
      <c r="AG301" s="75"/>
      <c r="AH301" s="76"/>
      <c r="AI301" s="80">
        <f t="shared" si="0"/>
        <v>0</v>
      </c>
      <c r="AJ301" s="81">
        <f>'Октябрь 2019'!AJ301-AI301</f>
        <v>0</v>
      </c>
      <c r="AK301" s="82">
        <f t="shared" si="1"/>
        <v>0</v>
      </c>
      <c r="AL301" s="83">
        <f>'Октябрь 2019'!AL301+AK301</f>
        <v>0</v>
      </c>
      <c r="AM301" s="82">
        <f t="shared" si="2"/>
        <v>0</v>
      </c>
      <c r="AN301" s="84">
        <f>'Октябрь 2019'!AN301+AM301</f>
        <v>0</v>
      </c>
      <c r="AO301" s="82">
        <f t="shared" si="3"/>
        <v>0</v>
      </c>
      <c r="AP301" s="85">
        <f>'Октябрь 2019'!AP301+'Ноябрь 2020'!AO301</f>
        <v>0</v>
      </c>
      <c r="AQ301" s="82">
        <f t="shared" si="4"/>
        <v>0</v>
      </c>
      <c r="AR301" s="86">
        <f>'Октябрь 2019'!AR301+'Ноябрь 2020'!AQ301</f>
        <v>0</v>
      </c>
      <c r="AS301" s="87">
        <f>'Январь 2020'!AW301</f>
        <v>0</v>
      </c>
      <c r="AT301" s="88">
        <f>'Январь 2020'!AX301</f>
        <v>0</v>
      </c>
      <c r="AU301" s="45">
        <f t="shared" si="5"/>
        <v>0</v>
      </c>
    </row>
    <row r="302" spans="1:47" ht="14.25" customHeight="1">
      <c r="A302" s="71">
        <f>'Январь 2020'!A302</f>
        <v>0</v>
      </c>
      <c r="B302" s="72">
        <f>'Январь 2020'!G302</f>
        <v>0</v>
      </c>
      <c r="C302" s="73">
        <f>'Январь 2020'!B302</f>
        <v>0</v>
      </c>
      <c r="D302" s="153"/>
      <c r="E302" s="75"/>
      <c r="F302" s="76"/>
      <c r="G302" s="76"/>
      <c r="H302" s="75"/>
      <c r="I302" s="75"/>
      <c r="J302" s="153"/>
      <c r="K302" s="153"/>
      <c r="L302" s="75"/>
      <c r="M302" s="76"/>
      <c r="N302" s="76"/>
      <c r="O302" s="75"/>
      <c r="P302" s="75"/>
      <c r="Q302" s="153"/>
      <c r="R302" s="153"/>
      <c r="S302" s="75"/>
      <c r="T302" s="76"/>
      <c r="U302" s="76"/>
      <c r="V302" s="75"/>
      <c r="W302" s="75"/>
      <c r="X302" s="153"/>
      <c r="Y302" s="153"/>
      <c r="Z302" s="75"/>
      <c r="AA302" s="76"/>
      <c r="AB302" s="76"/>
      <c r="AC302" s="75"/>
      <c r="AD302" s="75"/>
      <c r="AE302" s="153"/>
      <c r="AF302" s="153"/>
      <c r="AG302" s="75"/>
      <c r="AH302" s="76"/>
      <c r="AI302" s="80">
        <f t="shared" si="0"/>
        <v>0</v>
      </c>
      <c r="AJ302" s="81">
        <f>'Октябрь 2019'!AJ302-AI302</f>
        <v>0</v>
      </c>
      <c r="AK302" s="82">
        <f t="shared" si="1"/>
        <v>0</v>
      </c>
      <c r="AL302" s="83">
        <f>'Октябрь 2019'!AL302+AK302</f>
        <v>0</v>
      </c>
      <c r="AM302" s="82">
        <f t="shared" si="2"/>
        <v>0</v>
      </c>
      <c r="AN302" s="84">
        <f>'Октябрь 2019'!AN302+AM302</f>
        <v>0</v>
      </c>
      <c r="AO302" s="82">
        <f t="shared" si="3"/>
        <v>0</v>
      </c>
      <c r="AP302" s="85">
        <f>'Октябрь 2019'!AP302+'Ноябрь 2020'!AO302</f>
        <v>0</v>
      </c>
      <c r="AQ302" s="82">
        <f t="shared" si="4"/>
        <v>0</v>
      </c>
      <c r="AR302" s="86">
        <f>'Октябрь 2019'!AR302+'Ноябрь 2020'!AQ302</f>
        <v>0</v>
      </c>
      <c r="AS302" s="87">
        <f>'Январь 2020'!AW302</f>
        <v>0</v>
      </c>
      <c r="AT302" s="88">
        <f>'Январь 2020'!AX302</f>
        <v>0</v>
      </c>
      <c r="AU302" s="45">
        <f t="shared" si="5"/>
        <v>0</v>
      </c>
    </row>
    <row r="303" spans="1:47" ht="14.25" customHeight="1">
      <c r="A303" s="71">
        <f>'Январь 2020'!A303</f>
        <v>0</v>
      </c>
      <c r="B303" s="72">
        <f>'Январь 2020'!G303</f>
        <v>0</v>
      </c>
      <c r="C303" s="73">
        <f>'Январь 2020'!B303</f>
        <v>0</v>
      </c>
      <c r="D303" s="153"/>
      <c r="E303" s="75"/>
      <c r="F303" s="76"/>
      <c r="G303" s="76"/>
      <c r="H303" s="75"/>
      <c r="I303" s="75"/>
      <c r="J303" s="153"/>
      <c r="K303" s="153"/>
      <c r="L303" s="75"/>
      <c r="M303" s="76"/>
      <c r="N303" s="76"/>
      <c r="O303" s="75"/>
      <c r="P303" s="75"/>
      <c r="Q303" s="153"/>
      <c r="R303" s="153"/>
      <c r="S303" s="75"/>
      <c r="T303" s="76"/>
      <c r="U303" s="76"/>
      <c r="V303" s="75"/>
      <c r="W303" s="75"/>
      <c r="X303" s="153"/>
      <c r="Y303" s="153"/>
      <c r="Z303" s="75"/>
      <c r="AA303" s="76"/>
      <c r="AB303" s="76"/>
      <c r="AC303" s="75"/>
      <c r="AD303" s="75"/>
      <c r="AE303" s="153"/>
      <c r="AF303" s="153"/>
      <c r="AG303" s="75"/>
      <c r="AH303" s="76"/>
      <c r="AI303" s="80">
        <f t="shared" si="0"/>
        <v>0</v>
      </c>
      <c r="AJ303" s="81">
        <f>'Октябрь 2019'!AJ303-AI303</f>
        <v>0</v>
      </c>
      <c r="AK303" s="82">
        <f t="shared" si="1"/>
        <v>0</v>
      </c>
      <c r="AL303" s="83">
        <f>'Октябрь 2019'!AL303+AK303</f>
        <v>0</v>
      </c>
      <c r="AM303" s="82">
        <f t="shared" si="2"/>
        <v>0</v>
      </c>
      <c r="AN303" s="84">
        <f>'Октябрь 2019'!AN303+AM303</f>
        <v>0</v>
      </c>
      <c r="AO303" s="82">
        <f t="shared" si="3"/>
        <v>0</v>
      </c>
      <c r="AP303" s="85">
        <f>'Октябрь 2019'!AP303+'Ноябрь 2020'!AO303</f>
        <v>0</v>
      </c>
      <c r="AQ303" s="82">
        <f t="shared" si="4"/>
        <v>0</v>
      </c>
      <c r="AR303" s="86">
        <f>'Октябрь 2019'!AR303+'Ноябрь 2020'!AQ303</f>
        <v>0</v>
      </c>
      <c r="AS303" s="87">
        <f>'Январь 2020'!AW303</f>
        <v>0</v>
      </c>
      <c r="AT303" s="88">
        <f>'Январь 2020'!AX303</f>
        <v>0</v>
      </c>
      <c r="AU303" s="45">
        <f t="shared" si="5"/>
        <v>0</v>
      </c>
    </row>
    <row r="304" spans="1:47" ht="14.25" customHeight="1">
      <c r="A304" s="71">
        <f>'Январь 2020'!A304</f>
        <v>0</v>
      </c>
      <c r="B304" s="72">
        <f>'Январь 2020'!G304</f>
        <v>0</v>
      </c>
      <c r="C304" s="73">
        <f>'Январь 2020'!B304</f>
        <v>0</v>
      </c>
      <c r="D304" s="153"/>
      <c r="E304" s="75"/>
      <c r="F304" s="76"/>
      <c r="G304" s="76"/>
      <c r="H304" s="75"/>
      <c r="I304" s="75"/>
      <c r="J304" s="153"/>
      <c r="K304" s="153"/>
      <c r="L304" s="75"/>
      <c r="M304" s="76"/>
      <c r="N304" s="76"/>
      <c r="O304" s="75"/>
      <c r="P304" s="75"/>
      <c r="Q304" s="153"/>
      <c r="R304" s="153"/>
      <c r="S304" s="75"/>
      <c r="T304" s="76"/>
      <c r="U304" s="76"/>
      <c r="V304" s="75"/>
      <c r="W304" s="75"/>
      <c r="X304" s="153"/>
      <c r="Y304" s="153"/>
      <c r="Z304" s="75"/>
      <c r="AA304" s="76"/>
      <c r="AB304" s="76"/>
      <c r="AC304" s="75"/>
      <c r="AD304" s="75"/>
      <c r="AE304" s="153"/>
      <c r="AF304" s="153"/>
      <c r="AG304" s="75"/>
      <c r="AH304" s="76"/>
      <c r="AI304" s="80">
        <f t="shared" si="0"/>
        <v>0</v>
      </c>
      <c r="AJ304" s="81">
        <f>'Октябрь 2019'!AJ304-AI304</f>
        <v>0</v>
      </c>
      <c r="AK304" s="82">
        <f t="shared" si="1"/>
        <v>0</v>
      </c>
      <c r="AL304" s="83">
        <f>'Октябрь 2019'!AL304+AK304</f>
        <v>0</v>
      </c>
      <c r="AM304" s="82">
        <f t="shared" si="2"/>
        <v>0</v>
      </c>
      <c r="AN304" s="84">
        <f>'Октябрь 2019'!AN304+AM304</f>
        <v>0</v>
      </c>
      <c r="AO304" s="82">
        <f t="shared" si="3"/>
        <v>0</v>
      </c>
      <c r="AP304" s="85">
        <f>'Октябрь 2019'!AP304+'Ноябрь 2020'!AO304</f>
        <v>0</v>
      </c>
      <c r="AQ304" s="82">
        <f t="shared" si="4"/>
        <v>0</v>
      </c>
      <c r="AR304" s="86">
        <f>'Октябрь 2019'!AR304+'Ноябрь 2020'!AQ304</f>
        <v>0</v>
      </c>
      <c r="AS304" s="87">
        <f>'Январь 2020'!AW304</f>
        <v>0</v>
      </c>
      <c r="AT304" s="88">
        <f>'Январь 2020'!AX304</f>
        <v>0</v>
      </c>
      <c r="AU304" s="45">
        <f t="shared" si="5"/>
        <v>0</v>
      </c>
    </row>
    <row r="305" spans="1:47" ht="14.25" customHeight="1">
      <c r="A305" s="71">
        <f>'Январь 2020'!A305</f>
        <v>0</v>
      </c>
      <c r="B305" s="72">
        <f>'Январь 2020'!G305</f>
        <v>0</v>
      </c>
      <c r="C305" s="73">
        <f>'Январь 2020'!B305</f>
        <v>0</v>
      </c>
      <c r="D305" s="153"/>
      <c r="E305" s="75"/>
      <c r="F305" s="76"/>
      <c r="G305" s="76"/>
      <c r="H305" s="75"/>
      <c r="I305" s="75"/>
      <c r="J305" s="153"/>
      <c r="K305" s="153"/>
      <c r="L305" s="75"/>
      <c r="M305" s="76"/>
      <c r="N305" s="76"/>
      <c r="O305" s="75"/>
      <c r="P305" s="75"/>
      <c r="Q305" s="153"/>
      <c r="R305" s="153"/>
      <c r="S305" s="75"/>
      <c r="T305" s="76"/>
      <c r="U305" s="76"/>
      <c r="V305" s="75"/>
      <c r="W305" s="75"/>
      <c r="X305" s="153"/>
      <c r="Y305" s="153"/>
      <c r="Z305" s="75"/>
      <c r="AA305" s="76"/>
      <c r="AB305" s="76"/>
      <c r="AC305" s="75"/>
      <c r="AD305" s="75"/>
      <c r="AE305" s="153"/>
      <c r="AF305" s="153"/>
      <c r="AG305" s="75"/>
      <c r="AH305" s="76"/>
      <c r="AI305" s="80">
        <f t="shared" si="0"/>
        <v>0</v>
      </c>
      <c r="AJ305" s="81">
        <f>'Октябрь 2019'!AJ305-AI305</f>
        <v>0</v>
      </c>
      <c r="AK305" s="82">
        <f t="shared" si="1"/>
        <v>0</v>
      </c>
      <c r="AL305" s="83">
        <f>'Октябрь 2019'!AL305+AK305</f>
        <v>0</v>
      </c>
      <c r="AM305" s="82">
        <f t="shared" si="2"/>
        <v>0</v>
      </c>
      <c r="AN305" s="84">
        <f>'Октябрь 2019'!AN305+AM305</f>
        <v>0</v>
      </c>
      <c r="AO305" s="82">
        <f t="shared" si="3"/>
        <v>0</v>
      </c>
      <c r="AP305" s="85">
        <f>'Октябрь 2019'!AP305+'Ноябрь 2020'!AO305</f>
        <v>0</v>
      </c>
      <c r="AQ305" s="82">
        <f t="shared" si="4"/>
        <v>0</v>
      </c>
      <c r="AR305" s="86">
        <f>'Октябрь 2019'!AR305+'Ноябрь 2020'!AQ305</f>
        <v>0</v>
      </c>
      <c r="AS305" s="87">
        <f>'Январь 2020'!AW305</f>
        <v>0</v>
      </c>
      <c r="AT305" s="88">
        <f>'Январь 2020'!AX305</f>
        <v>0</v>
      </c>
      <c r="AU305" s="45">
        <f t="shared" si="5"/>
        <v>0</v>
      </c>
    </row>
    <row r="306" spans="1:47" ht="14.25" customHeight="1">
      <c r="A306" s="71">
        <f>'Январь 2020'!A306</f>
        <v>0</v>
      </c>
      <c r="B306" s="72">
        <f>'Январь 2020'!G306</f>
        <v>0</v>
      </c>
      <c r="C306" s="73">
        <f>'Январь 2020'!B306</f>
        <v>0</v>
      </c>
      <c r="D306" s="153"/>
      <c r="E306" s="75"/>
      <c r="F306" s="76"/>
      <c r="G306" s="76"/>
      <c r="H306" s="75"/>
      <c r="I306" s="75"/>
      <c r="J306" s="153"/>
      <c r="K306" s="153"/>
      <c r="L306" s="75"/>
      <c r="M306" s="76"/>
      <c r="N306" s="76"/>
      <c r="O306" s="75"/>
      <c r="P306" s="75"/>
      <c r="Q306" s="153"/>
      <c r="R306" s="153"/>
      <c r="S306" s="75"/>
      <c r="T306" s="76"/>
      <c r="U306" s="76"/>
      <c r="V306" s="75"/>
      <c r="W306" s="75"/>
      <c r="X306" s="153"/>
      <c r="Y306" s="153"/>
      <c r="Z306" s="75"/>
      <c r="AA306" s="76"/>
      <c r="AB306" s="76"/>
      <c r="AC306" s="75"/>
      <c r="AD306" s="75"/>
      <c r="AE306" s="153"/>
      <c r="AF306" s="153"/>
      <c r="AG306" s="75"/>
      <c r="AH306" s="76"/>
      <c r="AI306" s="80">
        <f t="shared" si="0"/>
        <v>0</v>
      </c>
      <c r="AJ306" s="81">
        <f>'Октябрь 2019'!AJ306-AI306</f>
        <v>0</v>
      </c>
      <c r="AK306" s="82">
        <f t="shared" si="1"/>
        <v>0</v>
      </c>
      <c r="AL306" s="83">
        <f>'Октябрь 2019'!AL306+AK306</f>
        <v>0</v>
      </c>
      <c r="AM306" s="82">
        <f t="shared" si="2"/>
        <v>0</v>
      </c>
      <c r="AN306" s="84">
        <f>'Октябрь 2019'!AN306+AM306</f>
        <v>0</v>
      </c>
      <c r="AO306" s="82">
        <f t="shared" si="3"/>
        <v>0</v>
      </c>
      <c r="AP306" s="85">
        <f>'Октябрь 2019'!AP306+'Ноябрь 2020'!AO306</f>
        <v>0</v>
      </c>
      <c r="AQ306" s="82">
        <f t="shared" si="4"/>
        <v>0</v>
      </c>
      <c r="AR306" s="86">
        <f>'Октябрь 2019'!AR306+'Ноябрь 2020'!AQ306</f>
        <v>0</v>
      </c>
      <c r="AS306" s="87">
        <f>'Январь 2020'!AW306</f>
        <v>0</v>
      </c>
      <c r="AT306" s="88">
        <f>'Январь 2020'!AX306</f>
        <v>0</v>
      </c>
      <c r="AU306" s="45">
        <f t="shared" si="5"/>
        <v>0</v>
      </c>
    </row>
    <row r="307" spans="1:47" ht="14.25" customHeight="1">
      <c r="A307" s="71">
        <f>'Январь 2020'!A307</f>
        <v>0</v>
      </c>
      <c r="B307" s="72">
        <f>'Январь 2020'!G307</f>
        <v>0</v>
      </c>
      <c r="C307" s="73">
        <f>'Январь 2020'!B307</f>
        <v>0</v>
      </c>
      <c r="D307" s="153"/>
      <c r="E307" s="75"/>
      <c r="F307" s="76"/>
      <c r="G307" s="76"/>
      <c r="H307" s="75"/>
      <c r="I307" s="75"/>
      <c r="J307" s="153"/>
      <c r="K307" s="153"/>
      <c r="L307" s="75"/>
      <c r="M307" s="76"/>
      <c r="N307" s="76"/>
      <c r="O307" s="75"/>
      <c r="P307" s="75"/>
      <c r="Q307" s="153"/>
      <c r="R307" s="153"/>
      <c r="S307" s="75"/>
      <c r="T307" s="76"/>
      <c r="U307" s="76"/>
      <c r="V307" s="75"/>
      <c r="W307" s="75"/>
      <c r="X307" s="153"/>
      <c r="Y307" s="153"/>
      <c r="Z307" s="75"/>
      <c r="AA307" s="76"/>
      <c r="AB307" s="76"/>
      <c r="AC307" s="75"/>
      <c r="AD307" s="75"/>
      <c r="AE307" s="153"/>
      <c r="AF307" s="153"/>
      <c r="AG307" s="75"/>
      <c r="AH307" s="76"/>
      <c r="AI307" s="80">
        <f t="shared" si="0"/>
        <v>0</v>
      </c>
      <c r="AJ307" s="81">
        <f>'Октябрь 2019'!AJ307-AI307</f>
        <v>0</v>
      </c>
      <c r="AK307" s="82">
        <f t="shared" si="1"/>
        <v>0</v>
      </c>
      <c r="AL307" s="83">
        <f>'Октябрь 2019'!AL307+AK307</f>
        <v>0</v>
      </c>
      <c r="AM307" s="82">
        <f t="shared" si="2"/>
        <v>0</v>
      </c>
      <c r="AN307" s="84">
        <f>'Октябрь 2019'!AN307+AM307</f>
        <v>0</v>
      </c>
      <c r="AO307" s="82">
        <f t="shared" si="3"/>
        <v>0</v>
      </c>
      <c r="AP307" s="85">
        <f>'Октябрь 2019'!AP307+'Ноябрь 2020'!AO307</f>
        <v>0</v>
      </c>
      <c r="AQ307" s="82">
        <f t="shared" si="4"/>
        <v>0</v>
      </c>
      <c r="AR307" s="86">
        <f>'Октябрь 2019'!AR307+'Ноябрь 2020'!AQ307</f>
        <v>0</v>
      </c>
      <c r="AS307" s="87">
        <f>'Январь 2020'!AW307</f>
        <v>0</v>
      </c>
      <c r="AT307" s="88">
        <f>'Январь 2020'!AX307</f>
        <v>0</v>
      </c>
      <c r="AU307" s="45">
        <f t="shared" si="5"/>
        <v>0</v>
      </c>
    </row>
    <row r="308" spans="1:47" ht="14.25" customHeight="1">
      <c r="A308" s="71">
        <f>'Январь 2020'!A308</f>
        <v>0</v>
      </c>
      <c r="B308" s="72">
        <f>'Январь 2020'!G308</f>
        <v>0</v>
      </c>
      <c r="C308" s="73">
        <f>'Январь 2020'!B308</f>
        <v>0</v>
      </c>
      <c r="D308" s="153"/>
      <c r="E308" s="75"/>
      <c r="F308" s="76"/>
      <c r="G308" s="76"/>
      <c r="H308" s="75"/>
      <c r="I308" s="75"/>
      <c r="J308" s="153"/>
      <c r="K308" s="153"/>
      <c r="L308" s="75"/>
      <c r="M308" s="76"/>
      <c r="N308" s="76"/>
      <c r="O308" s="75"/>
      <c r="P308" s="75"/>
      <c r="Q308" s="153"/>
      <c r="R308" s="153"/>
      <c r="S308" s="75"/>
      <c r="T308" s="76"/>
      <c r="U308" s="76"/>
      <c r="V308" s="75"/>
      <c r="W308" s="75"/>
      <c r="X308" s="153"/>
      <c r="Y308" s="153"/>
      <c r="Z308" s="75"/>
      <c r="AA308" s="76"/>
      <c r="AB308" s="76"/>
      <c r="AC308" s="75"/>
      <c r="AD308" s="75"/>
      <c r="AE308" s="153"/>
      <c r="AF308" s="153"/>
      <c r="AG308" s="75"/>
      <c r="AH308" s="76"/>
      <c r="AI308" s="80">
        <f t="shared" si="0"/>
        <v>0</v>
      </c>
      <c r="AJ308" s="81">
        <f>'Октябрь 2019'!AJ308-AI308</f>
        <v>0</v>
      </c>
      <c r="AK308" s="82">
        <f t="shared" si="1"/>
        <v>0</v>
      </c>
      <c r="AL308" s="83">
        <f>'Октябрь 2019'!AL308+AK308</f>
        <v>0</v>
      </c>
      <c r="AM308" s="82">
        <f t="shared" si="2"/>
        <v>0</v>
      </c>
      <c r="AN308" s="84">
        <f>'Октябрь 2019'!AN308+AM308</f>
        <v>0</v>
      </c>
      <c r="AO308" s="82">
        <f t="shared" si="3"/>
        <v>0</v>
      </c>
      <c r="AP308" s="85">
        <f>'Октябрь 2019'!AP308+'Ноябрь 2020'!AO308</f>
        <v>0</v>
      </c>
      <c r="AQ308" s="82">
        <f t="shared" si="4"/>
        <v>0</v>
      </c>
      <c r="AR308" s="86">
        <f>'Октябрь 2019'!AR308+'Ноябрь 2020'!AQ308</f>
        <v>0</v>
      </c>
      <c r="AS308" s="87">
        <f>'Январь 2020'!AW308</f>
        <v>0</v>
      </c>
      <c r="AT308" s="88">
        <f>'Январь 2020'!AX308</f>
        <v>0</v>
      </c>
      <c r="AU308" s="45">
        <f t="shared" si="5"/>
        <v>0</v>
      </c>
    </row>
    <row r="309" spans="1:47" ht="14.25" customHeight="1">
      <c r="A309" s="71">
        <f>'Январь 2020'!A309</f>
        <v>0</v>
      </c>
      <c r="B309" s="72">
        <f>'Январь 2020'!G309</f>
        <v>0</v>
      </c>
      <c r="C309" s="73">
        <f>'Январь 2020'!B309</f>
        <v>0</v>
      </c>
      <c r="D309" s="153"/>
      <c r="E309" s="75"/>
      <c r="F309" s="76"/>
      <c r="G309" s="76"/>
      <c r="H309" s="75"/>
      <c r="I309" s="75"/>
      <c r="J309" s="153"/>
      <c r="K309" s="153"/>
      <c r="L309" s="75"/>
      <c r="M309" s="76"/>
      <c r="N309" s="76"/>
      <c r="O309" s="75"/>
      <c r="P309" s="75"/>
      <c r="Q309" s="153"/>
      <c r="R309" s="153"/>
      <c r="S309" s="75"/>
      <c r="T309" s="76"/>
      <c r="U309" s="76"/>
      <c r="V309" s="75"/>
      <c r="W309" s="75"/>
      <c r="X309" s="153"/>
      <c r="Y309" s="153"/>
      <c r="Z309" s="75"/>
      <c r="AA309" s="76"/>
      <c r="AB309" s="76"/>
      <c r="AC309" s="75"/>
      <c r="AD309" s="75"/>
      <c r="AE309" s="153"/>
      <c r="AF309" s="153"/>
      <c r="AG309" s="75"/>
      <c r="AH309" s="76"/>
      <c r="AI309" s="80">
        <f t="shared" si="0"/>
        <v>0</v>
      </c>
      <c r="AJ309" s="81">
        <f>'Октябрь 2019'!AJ309-AI309</f>
        <v>0</v>
      </c>
      <c r="AK309" s="82">
        <f t="shared" si="1"/>
        <v>0</v>
      </c>
      <c r="AL309" s="83">
        <f>'Октябрь 2019'!AL309+AK309</f>
        <v>0</v>
      </c>
      <c r="AM309" s="82">
        <f t="shared" si="2"/>
        <v>0</v>
      </c>
      <c r="AN309" s="84">
        <f>'Октябрь 2019'!AN309+AM309</f>
        <v>0</v>
      </c>
      <c r="AO309" s="82">
        <f t="shared" si="3"/>
        <v>0</v>
      </c>
      <c r="AP309" s="85">
        <f>'Октябрь 2019'!AP309+'Ноябрь 2020'!AO309</f>
        <v>0</v>
      </c>
      <c r="AQ309" s="82">
        <f t="shared" si="4"/>
        <v>0</v>
      </c>
      <c r="AR309" s="86">
        <f>'Октябрь 2019'!AR309+'Ноябрь 2020'!AQ309</f>
        <v>0</v>
      </c>
      <c r="AS309" s="87">
        <f>'Январь 2020'!AW309</f>
        <v>0</v>
      </c>
      <c r="AT309" s="88">
        <f>'Январь 2020'!AX309</f>
        <v>0</v>
      </c>
      <c r="AU309" s="45">
        <f t="shared" si="5"/>
        <v>0</v>
      </c>
    </row>
    <row r="310" spans="1:47" ht="14.25" customHeight="1">
      <c r="A310" s="71">
        <f>'Январь 2020'!A310</f>
        <v>0</v>
      </c>
      <c r="B310" s="72">
        <f>'Январь 2020'!G310</f>
        <v>0</v>
      </c>
      <c r="C310" s="73">
        <f>'Январь 2020'!B310</f>
        <v>0</v>
      </c>
      <c r="D310" s="153"/>
      <c r="E310" s="75"/>
      <c r="F310" s="76"/>
      <c r="G310" s="76"/>
      <c r="H310" s="75"/>
      <c r="I310" s="75"/>
      <c r="J310" s="153"/>
      <c r="K310" s="153"/>
      <c r="L310" s="75"/>
      <c r="M310" s="76"/>
      <c r="N310" s="76"/>
      <c r="O310" s="75"/>
      <c r="P310" s="75"/>
      <c r="Q310" s="153"/>
      <c r="R310" s="153"/>
      <c r="S310" s="75"/>
      <c r="T310" s="76"/>
      <c r="U310" s="76"/>
      <c r="V310" s="75"/>
      <c r="W310" s="75"/>
      <c r="X310" s="153"/>
      <c r="Y310" s="153"/>
      <c r="Z310" s="75"/>
      <c r="AA310" s="76"/>
      <c r="AB310" s="76"/>
      <c r="AC310" s="75"/>
      <c r="AD310" s="75"/>
      <c r="AE310" s="153"/>
      <c r="AF310" s="153"/>
      <c r="AG310" s="75"/>
      <c r="AH310" s="76"/>
      <c r="AI310" s="80">
        <f t="shared" si="0"/>
        <v>0</v>
      </c>
      <c r="AJ310" s="81">
        <f>'Октябрь 2019'!AJ310-AI310</f>
        <v>0</v>
      </c>
      <c r="AK310" s="82">
        <f t="shared" si="1"/>
        <v>0</v>
      </c>
      <c r="AL310" s="83">
        <f>'Октябрь 2019'!AL310+AK310</f>
        <v>0</v>
      </c>
      <c r="AM310" s="82">
        <f t="shared" si="2"/>
        <v>0</v>
      </c>
      <c r="AN310" s="84">
        <f>'Октябрь 2019'!AN310+AM310</f>
        <v>0</v>
      </c>
      <c r="AO310" s="82">
        <f t="shared" si="3"/>
        <v>0</v>
      </c>
      <c r="AP310" s="85">
        <f>'Октябрь 2019'!AP310+'Ноябрь 2020'!AO310</f>
        <v>0</v>
      </c>
      <c r="AQ310" s="82">
        <f t="shared" si="4"/>
        <v>0</v>
      </c>
      <c r="AR310" s="86">
        <f>'Октябрь 2019'!AR310+'Ноябрь 2020'!AQ310</f>
        <v>0</v>
      </c>
      <c r="AS310" s="87">
        <f>'Январь 2020'!AW310</f>
        <v>0</v>
      </c>
      <c r="AT310" s="88">
        <f>'Январь 2020'!AX310</f>
        <v>0</v>
      </c>
      <c r="AU310" s="45">
        <f t="shared" si="5"/>
        <v>0</v>
      </c>
    </row>
    <row r="311" spans="1:47" ht="14.25" customHeight="1">
      <c r="A311" s="71">
        <f>'Январь 2020'!A311</f>
        <v>0</v>
      </c>
      <c r="B311" s="72">
        <f>'Январь 2020'!G311</f>
        <v>0</v>
      </c>
      <c r="C311" s="73">
        <f>'Январь 2020'!B311</f>
        <v>0</v>
      </c>
      <c r="D311" s="153"/>
      <c r="E311" s="75"/>
      <c r="F311" s="76"/>
      <c r="G311" s="76"/>
      <c r="H311" s="75"/>
      <c r="I311" s="75"/>
      <c r="J311" s="153"/>
      <c r="K311" s="153"/>
      <c r="L311" s="75"/>
      <c r="M311" s="76"/>
      <c r="N311" s="76"/>
      <c r="O311" s="75"/>
      <c r="P311" s="75"/>
      <c r="Q311" s="153"/>
      <c r="R311" s="153"/>
      <c r="S311" s="75"/>
      <c r="T311" s="76"/>
      <c r="U311" s="76"/>
      <c r="V311" s="75"/>
      <c r="W311" s="75"/>
      <c r="X311" s="153"/>
      <c r="Y311" s="153"/>
      <c r="Z311" s="75"/>
      <c r="AA311" s="76"/>
      <c r="AB311" s="76"/>
      <c r="AC311" s="75"/>
      <c r="AD311" s="75"/>
      <c r="AE311" s="153"/>
      <c r="AF311" s="153"/>
      <c r="AG311" s="75"/>
      <c r="AH311" s="76"/>
      <c r="AI311" s="80">
        <f t="shared" si="0"/>
        <v>0</v>
      </c>
      <c r="AJ311" s="81">
        <f>'Октябрь 2019'!AJ311-AI311</f>
        <v>0</v>
      </c>
      <c r="AK311" s="82">
        <f t="shared" si="1"/>
        <v>0</v>
      </c>
      <c r="AL311" s="83">
        <f>'Октябрь 2019'!AL311+AK311</f>
        <v>0</v>
      </c>
      <c r="AM311" s="82">
        <f t="shared" si="2"/>
        <v>0</v>
      </c>
      <c r="AN311" s="84">
        <f>'Октябрь 2019'!AN311+AM311</f>
        <v>0</v>
      </c>
      <c r="AO311" s="82">
        <f t="shared" si="3"/>
        <v>0</v>
      </c>
      <c r="AP311" s="85">
        <f>'Октябрь 2019'!AP311+'Ноябрь 2020'!AO311</f>
        <v>0</v>
      </c>
      <c r="AQ311" s="82">
        <f t="shared" si="4"/>
        <v>0</v>
      </c>
      <c r="AR311" s="86">
        <f>'Октябрь 2019'!AR311+'Ноябрь 2020'!AQ311</f>
        <v>0</v>
      </c>
      <c r="AS311" s="87">
        <f>'Январь 2020'!AW311</f>
        <v>0</v>
      </c>
      <c r="AT311" s="88">
        <f>'Январь 2020'!AX311</f>
        <v>0</v>
      </c>
      <c r="AU311" s="45">
        <f t="shared" si="5"/>
        <v>0</v>
      </c>
    </row>
    <row r="312" spans="1:47" ht="14.25" customHeight="1">
      <c r="A312" s="71">
        <f>'Январь 2020'!A312</f>
        <v>0</v>
      </c>
      <c r="B312" s="72">
        <f>'Январь 2020'!G312</f>
        <v>0</v>
      </c>
      <c r="C312" s="73">
        <f>'Январь 2020'!B312</f>
        <v>0</v>
      </c>
      <c r="D312" s="153"/>
      <c r="E312" s="75"/>
      <c r="F312" s="76"/>
      <c r="G312" s="76"/>
      <c r="H312" s="75"/>
      <c r="I312" s="75"/>
      <c r="J312" s="153"/>
      <c r="K312" s="153"/>
      <c r="L312" s="75"/>
      <c r="M312" s="76"/>
      <c r="N312" s="76"/>
      <c r="O312" s="75"/>
      <c r="P312" s="75"/>
      <c r="Q312" s="153"/>
      <c r="R312" s="153"/>
      <c r="S312" s="75"/>
      <c r="T312" s="76"/>
      <c r="U312" s="76"/>
      <c r="V312" s="75"/>
      <c r="W312" s="75"/>
      <c r="X312" s="153"/>
      <c r="Y312" s="153"/>
      <c r="Z312" s="75"/>
      <c r="AA312" s="76"/>
      <c r="AB312" s="76"/>
      <c r="AC312" s="75"/>
      <c r="AD312" s="75"/>
      <c r="AE312" s="153"/>
      <c r="AF312" s="153"/>
      <c r="AG312" s="75"/>
      <c r="AH312" s="76"/>
      <c r="AI312" s="80">
        <f t="shared" si="0"/>
        <v>0</v>
      </c>
      <c r="AJ312" s="81">
        <f>'Октябрь 2019'!AJ312-AI312</f>
        <v>-12</v>
      </c>
      <c r="AK312" s="82">
        <f t="shared" si="1"/>
        <v>0</v>
      </c>
      <c r="AL312" s="83">
        <f>'Октябрь 2019'!AL312+AK312</f>
        <v>0</v>
      </c>
      <c r="AM312" s="82">
        <f t="shared" si="2"/>
        <v>0</v>
      </c>
      <c r="AN312" s="84">
        <f>'Октябрь 2019'!AN312+AM312</f>
        <v>0</v>
      </c>
      <c r="AO312" s="82">
        <f t="shared" si="3"/>
        <v>0</v>
      </c>
      <c r="AP312" s="85">
        <f>'Октябрь 2019'!AP312+'Ноябрь 2020'!AO312</f>
        <v>0</v>
      </c>
      <c r="AQ312" s="82">
        <f t="shared" si="4"/>
        <v>0</v>
      </c>
      <c r="AR312" s="86">
        <f>'Октябрь 2019'!AR312+'Ноябрь 2020'!AQ312</f>
        <v>0</v>
      </c>
      <c r="AS312" s="87">
        <f>'Январь 2020'!AW312</f>
        <v>0</v>
      </c>
      <c r="AT312" s="88">
        <f>'Январь 2020'!AX312</f>
        <v>0</v>
      </c>
      <c r="AU312" s="45">
        <f t="shared" si="5"/>
        <v>0</v>
      </c>
    </row>
    <row r="313" spans="1:47" ht="14.25" customHeight="1">
      <c r="A313" s="71">
        <f>'Январь 2020'!A313</f>
        <v>0</v>
      </c>
      <c r="B313" s="72">
        <f>'Январь 2020'!G313</f>
        <v>0</v>
      </c>
      <c r="C313" s="73">
        <f>'Январь 2020'!B313</f>
        <v>0</v>
      </c>
      <c r="D313" s="153"/>
      <c r="E313" s="75"/>
      <c r="F313" s="76"/>
      <c r="G313" s="76"/>
      <c r="H313" s="75"/>
      <c r="I313" s="75"/>
      <c r="J313" s="153"/>
      <c r="K313" s="153"/>
      <c r="L313" s="75"/>
      <c r="M313" s="76"/>
      <c r="N313" s="76"/>
      <c r="O313" s="75"/>
      <c r="P313" s="75"/>
      <c r="Q313" s="153"/>
      <c r="R313" s="153"/>
      <c r="S313" s="75"/>
      <c r="T313" s="76"/>
      <c r="U313" s="76"/>
      <c r="V313" s="75"/>
      <c r="W313" s="75"/>
      <c r="X313" s="153"/>
      <c r="Y313" s="153"/>
      <c r="Z313" s="75"/>
      <c r="AA313" s="76"/>
      <c r="AB313" s="76"/>
      <c r="AC313" s="75"/>
      <c r="AD313" s="75"/>
      <c r="AE313" s="153"/>
      <c r="AF313" s="153"/>
      <c r="AG313" s="75"/>
      <c r="AH313" s="76"/>
      <c r="AI313" s="80">
        <f t="shared" si="0"/>
        <v>0</v>
      </c>
      <c r="AJ313" s="81">
        <f>'Октябрь 2019'!AJ313-AI313</f>
        <v>-3</v>
      </c>
      <c r="AK313" s="82">
        <f t="shared" si="1"/>
        <v>0</v>
      </c>
      <c r="AL313" s="83">
        <f>'Октябрь 2019'!AL313+AK313</f>
        <v>0</v>
      </c>
      <c r="AM313" s="82">
        <f t="shared" si="2"/>
        <v>0</v>
      </c>
      <c r="AN313" s="84">
        <f>'Октябрь 2019'!AN313+AM313</f>
        <v>0</v>
      </c>
      <c r="AO313" s="82">
        <f t="shared" si="3"/>
        <v>0</v>
      </c>
      <c r="AP313" s="85">
        <f>'Октябрь 2019'!AP313+'Ноябрь 2020'!AO313</f>
        <v>0</v>
      </c>
      <c r="AQ313" s="82">
        <f t="shared" si="4"/>
        <v>0</v>
      </c>
      <c r="AR313" s="86">
        <f>'Октябрь 2019'!AR313+'Ноябрь 2020'!AQ313</f>
        <v>0</v>
      </c>
      <c r="AS313" s="87">
        <f>'Январь 2020'!AW313</f>
        <v>0</v>
      </c>
      <c r="AT313" s="88">
        <f>'Январь 2020'!AX313</f>
        <v>0</v>
      </c>
      <c r="AU313" s="45">
        <f t="shared" si="5"/>
        <v>0</v>
      </c>
    </row>
    <row r="314" spans="1:47" ht="14.25" customHeight="1">
      <c r="A314" s="71">
        <f>'Январь 2020'!A314</f>
        <v>0</v>
      </c>
      <c r="B314" s="72">
        <f>'Январь 2020'!G314</f>
        <v>0</v>
      </c>
      <c r="C314" s="73">
        <f>'Январь 2020'!B314</f>
        <v>0</v>
      </c>
      <c r="D314" s="153"/>
      <c r="E314" s="75"/>
      <c r="F314" s="76"/>
      <c r="G314" s="76"/>
      <c r="H314" s="75"/>
      <c r="I314" s="75"/>
      <c r="J314" s="153"/>
      <c r="K314" s="153"/>
      <c r="L314" s="75"/>
      <c r="M314" s="76"/>
      <c r="N314" s="76"/>
      <c r="O314" s="75"/>
      <c r="P314" s="75"/>
      <c r="Q314" s="153"/>
      <c r="R314" s="153"/>
      <c r="S314" s="75"/>
      <c r="T314" s="76"/>
      <c r="U314" s="76"/>
      <c r="V314" s="75"/>
      <c r="W314" s="75"/>
      <c r="X314" s="153"/>
      <c r="Y314" s="153"/>
      <c r="Z314" s="75"/>
      <c r="AA314" s="76"/>
      <c r="AB314" s="76"/>
      <c r="AC314" s="75"/>
      <c r="AD314" s="75"/>
      <c r="AE314" s="153"/>
      <c r="AF314" s="153"/>
      <c r="AG314" s="75"/>
      <c r="AH314" s="76"/>
      <c r="AI314" s="80">
        <f t="shared" si="0"/>
        <v>0</v>
      </c>
      <c r="AJ314" s="81">
        <f>'Октябрь 2019'!AJ314-AI314</f>
        <v>0</v>
      </c>
      <c r="AK314" s="82">
        <f t="shared" si="1"/>
        <v>0</v>
      </c>
      <c r="AL314" s="83">
        <f>'Октябрь 2019'!AL314+AK314</f>
        <v>0</v>
      </c>
      <c r="AM314" s="82">
        <f t="shared" si="2"/>
        <v>0</v>
      </c>
      <c r="AN314" s="84">
        <f>'Октябрь 2019'!AN314+AM314</f>
        <v>0</v>
      </c>
      <c r="AO314" s="82">
        <f t="shared" si="3"/>
        <v>0</v>
      </c>
      <c r="AP314" s="85">
        <f>'Октябрь 2019'!AP314+'Ноябрь 2020'!AO314</f>
        <v>0</v>
      </c>
      <c r="AQ314" s="82">
        <f t="shared" si="4"/>
        <v>0</v>
      </c>
      <c r="AR314" s="86">
        <f>'Октябрь 2019'!AR314+'Ноябрь 2020'!AQ314</f>
        <v>0</v>
      </c>
      <c r="AS314" s="87">
        <f>'Январь 2020'!AW314</f>
        <v>0</v>
      </c>
      <c r="AT314" s="88">
        <f>'Январь 2020'!AX314</f>
        <v>0</v>
      </c>
      <c r="AU314" s="45">
        <f t="shared" si="5"/>
        <v>0</v>
      </c>
    </row>
    <row r="315" spans="1:47" ht="14.25" customHeight="1">
      <c r="A315" s="71">
        <f>'Январь 2020'!A315</f>
        <v>0</v>
      </c>
      <c r="B315" s="72">
        <f>'Январь 2020'!G315</f>
        <v>0</v>
      </c>
      <c r="C315" s="73">
        <f>'Январь 2020'!B315</f>
        <v>0</v>
      </c>
      <c r="D315" s="153"/>
      <c r="E315" s="75"/>
      <c r="F315" s="76"/>
      <c r="G315" s="76"/>
      <c r="H315" s="75"/>
      <c r="I315" s="75"/>
      <c r="J315" s="153"/>
      <c r="K315" s="153"/>
      <c r="L315" s="75"/>
      <c r="M315" s="76"/>
      <c r="N315" s="76"/>
      <c r="O315" s="75"/>
      <c r="P315" s="75"/>
      <c r="Q315" s="153"/>
      <c r="R315" s="153"/>
      <c r="S315" s="75"/>
      <c r="T315" s="76"/>
      <c r="U315" s="76"/>
      <c r="V315" s="75"/>
      <c r="W315" s="75"/>
      <c r="X315" s="153"/>
      <c r="Y315" s="153"/>
      <c r="Z315" s="75"/>
      <c r="AA315" s="76"/>
      <c r="AB315" s="76"/>
      <c r="AC315" s="75"/>
      <c r="AD315" s="75"/>
      <c r="AE315" s="153"/>
      <c r="AF315" s="153"/>
      <c r="AG315" s="75"/>
      <c r="AH315" s="76"/>
      <c r="AI315" s="80">
        <f t="shared" si="0"/>
        <v>0</v>
      </c>
      <c r="AJ315" s="81">
        <f>'Октябрь 2019'!AJ315-AI315</f>
        <v>0</v>
      </c>
      <c r="AK315" s="82">
        <f t="shared" si="1"/>
        <v>0</v>
      </c>
      <c r="AL315" s="83">
        <f>'Октябрь 2019'!AL315+AK315</f>
        <v>0</v>
      </c>
      <c r="AM315" s="82">
        <f t="shared" si="2"/>
        <v>0</v>
      </c>
      <c r="AN315" s="84">
        <f>'Октябрь 2019'!AN315+AM315</f>
        <v>0</v>
      </c>
      <c r="AO315" s="82">
        <f t="shared" si="3"/>
        <v>0</v>
      </c>
      <c r="AP315" s="85">
        <f>'Октябрь 2019'!AP315+'Ноябрь 2020'!AO315</f>
        <v>0</v>
      </c>
      <c r="AQ315" s="82">
        <f t="shared" si="4"/>
        <v>0</v>
      </c>
      <c r="AR315" s="86">
        <f>'Октябрь 2019'!AR315+'Ноябрь 2020'!AQ315</f>
        <v>0</v>
      </c>
      <c r="AS315" s="87">
        <f>'Январь 2020'!AW315</f>
        <v>0</v>
      </c>
      <c r="AT315" s="88">
        <f>'Январь 2020'!AX315</f>
        <v>0</v>
      </c>
      <c r="AU315" s="45">
        <f t="shared" si="5"/>
        <v>0</v>
      </c>
    </row>
    <row r="316" spans="1:47" ht="14.25" customHeight="1">
      <c r="A316" s="71">
        <f>'Январь 2020'!A316</f>
        <v>0</v>
      </c>
      <c r="B316" s="72">
        <f>'Январь 2020'!G316</f>
        <v>0</v>
      </c>
      <c r="C316" s="73">
        <f>'Январь 2020'!B316</f>
        <v>0</v>
      </c>
      <c r="D316" s="153"/>
      <c r="E316" s="75"/>
      <c r="F316" s="76"/>
      <c r="G316" s="76"/>
      <c r="H316" s="75"/>
      <c r="I316" s="75"/>
      <c r="J316" s="153"/>
      <c r="K316" s="153"/>
      <c r="L316" s="75"/>
      <c r="M316" s="76"/>
      <c r="N316" s="76"/>
      <c r="O316" s="75"/>
      <c r="P316" s="75"/>
      <c r="Q316" s="153"/>
      <c r="R316" s="153"/>
      <c r="S316" s="75"/>
      <c r="T316" s="76"/>
      <c r="U316" s="76"/>
      <c r="V316" s="75"/>
      <c r="W316" s="75"/>
      <c r="X316" s="153"/>
      <c r="Y316" s="153"/>
      <c r="Z316" s="75"/>
      <c r="AA316" s="76"/>
      <c r="AB316" s="76"/>
      <c r="AC316" s="75"/>
      <c r="AD316" s="75"/>
      <c r="AE316" s="153"/>
      <c r="AF316" s="153"/>
      <c r="AG316" s="75"/>
      <c r="AH316" s="76"/>
      <c r="AI316" s="80">
        <f t="shared" si="0"/>
        <v>0</v>
      </c>
      <c r="AJ316" s="81">
        <f>'Октябрь 2019'!AJ316-AI316</f>
        <v>0</v>
      </c>
      <c r="AK316" s="82">
        <f t="shared" si="1"/>
        <v>0</v>
      </c>
      <c r="AL316" s="83">
        <f>'Октябрь 2019'!AL316+AK316</f>
        <v>0</v>
      </c>
      <c r="AM316" s="82">
        <f t="shared" si="2"/>
        <v>0</v>
      </c>
      <c r="AN316" s="84">
        <f>'Октябрь 2019'!AN316+AM316</f>
        <v>0</v>
      </c>
      <c r="AO316" s="82">
        <f t="shared" si="3"/>
        <v>0</v>
      </c>
      <c r="AP316" s="85">
        <f>'Октябрь 2019'!AP316+'Ноябрь 2020'!AO316</f>
        <v>0</v>
      </c>
      <c r="AQ316" s="82">
        <f t="shared" si="4"/>
        <v>0</v>
      </c>
      <c r="AR316" s="86">
        <f>'Октябрь 2019'!AR316+'Ноябрь 2020'!AQ316</f>
        <v>0</v>
      </c>
      <c r="AS316" s="87">
        <f>'Январь 2020'!AW316</f>
        <v>0</v>
      </c>
      <c r="AT316" s="88">
        <f>'Январь 2020'!AX316</f>
        <v>0</v>
      </c>
      <c r="AU316" s="45">
        <f t="shared" si="5"/>
        <v>0</v>
      </c>
    </row>
    <row r="317" spans="1:47" ht="14.25" customHeight="1">
      <c r="A317" s="71">
        <f>'Январь 2020'!A317</f>
        <v>0</v>
      </c>
      <c r="B317" s="72">
        <f>'Январь 2020'!G317</f>
        <v>0</v>
      </c>
      <c r="C317" s="73">
        <f>'Январь 2020'!B317</f>
        <v>0</v>
      </c>
      <c r="D317" s="153"/>
      <c r="E317" s="75"/>
      <c r="F317" s="76"/>
      <c r="G317" s="76"/>
      <c r="H317" s="75"/>
      <c r="I317" s="75"/>
      <c r="J317" s="153"/>
      <c r="K317" s="153"/>
      <c r="L317" s="75"/>
      <c r="M317" s="76"/>
      <c r="N317" s="76"/>
      <c r="O317" s="75"/>
      <c r="P317" s="75"/>
      <c r="Q317" s="153"/>
      <c r="R317" s="153"/>
      <c r="S317" s="75"/>
      <c r="T317" s="76"/>
      <c r="U317" s="76"/>
      <c r="V317" s="75"/>
      <c r="W317" s="75"/>
      <c r="X317" s="153"/>
      <c r="Y317" s="153"/>
      <c r="Z317" s="75"/>
      <c r="AA317" s="76"/>
      <c r="AB317" s="76"/>
      <c r="AC317" s="75"/>
      <c r="AD317" s="75"/>
      <c r="AE317" s="153"/>
      <c r="AF317" s="153"/>
      <c r="AG317" s="75"/>
      <c r="AH317" s="76"/>
      <c r="AI317" s="80">
        <f t="shared" si="0"/>
        <v>0</v>
      </c>
      <c r="AJ317" s="81">
        <f>'Октябрь 2019'!AJ317-AI317</f>
        <v>0</v>
      </c>
      <c r="AK317" s="82">
        <f t="shared" si="1"/>
        <v>0</v>
      </c>
      <c r="AL317" s="83">
        <f>'Октябрь 2019'!AL317+AK317</f>
        <v>0</v>
      </c>
      <c r="AM317" s="82">
        <f t="shared" si="2"/>
        <v>0</v>
      </c>
      <c r="AN317" s="84">
        <f>'Октябрь 2019'!AN317+AM317</f>
        <v>0</v>
      </c>
      <c r="AO317" s="82">
        <f t="shared" si="3"/>
        <v>0</v>
      </c>
      <c r="AP317" s="85">
        <f>'Октябрь 2019'!AP317+'Ноябрь 2020'!AO317</f>
        <v>0</v>
      </c>
      <c r="AQ317" s="82">
        <f t="shared" si="4"/>
        <v>0</v>
      </c>
      <c r="AR317" s="86">
        <f>'Октябрь 2019'!AR317+'Ноябрь 2020'!AQ317</f>
        <v>0</v>
      </c>
      <c r="AS317" s="87">
        <f>'Январь 2020'!AW317</f>
        <v>0</v>
      </c>
      <c r="AT317" s="88">
        <f>'Январь 2020'!AX317</f>
        <v>0</v>
      </c>
      <c r="AU317" s="45">
        <f t="shared" si="5"/>
        <v>0</v>
      </c>
    </row>
    <row r="318" spans="1:47" ht="14.25" customHeight="1">
      <c r="A318" s="71">
        <f>'Январь 2020'!A318</f>
        <v>0</v>
      </c>
      <c r="B318" s="72">
        <f>'Январь 2020'!G318</f>
        <v>0</v>
      </c>
      <c r="C318" s="73">
        <f>'Январь 2020'!B318</f>
        <v>0</v>
      </c>
      <c r="D318" s="153"/>
      <c r="E318" s="75"/>
      <c r="F318" s="76"/>
      <c r="G318" s="76"/>
      <c r="H318" s="75"/>
      <c r="I318" s="75"/>
      <c r="J318" s="153"/>
      <c r="K318" s="153"/>
      <c r="L318" s="75"/>
      <c r="M318" s="76"/>
      <c r="N318" s="76"/>
      <c r="O318" s="75"/>
      <c r="P318" s="75"/>
      <c r="Q318" s="153"/>
      <c r="R318" s="153"/>
      <c r="S318" s="75"/>
      <c r="T318" s="76"/>
      <c r="U318" s="76"/>
      <c r="V318" s="75"/>
      <c r="W318" s="75"/>
      <c r="X318" s="153"/>
      <c r="Y318" s="153"/>
      <c r="Z318" s="75"/>
      <c r="AA318" s="76"/>
      <c r="AB318" s="76"/>
      <c r="AC318" s="75"/>
      <c r="AD318" s="75"/>
      <c r="AE318" s="153"/>
      <c r="AF318" s="153"/>
      <c r="AG318" s="75"/>
      <c r="AH318" s="76"/>
      <c r="AI318" s="80">
        <f t="shared" si="0"/>
        <v>0</v>
      </c>
      <c r="AJ318" s="81">
        <f>'Октябрь 2019'!AJ318-AI318</f>
        <v>0</v>
      </c>
      <c r="AK318" s="82">
        <f t="shared" si="1"/>
        <v>0</v>
      </c>
      <c r="AL318" s="83">
        <f>'Октябрь 2019'!AL318+AK318</f>
        <v>0</v>
      </c>
      <c r="AM318" s="82">
        <f t="shared" si="2"/>
        <v>0</v>
      </c>
      <c r="AN318" s="84">
        <f>'Октябрь 2019'!AN318+AM318</f>
        <v>0</v>
      </c>
      <c r="AO318" s="82">
        <f t="shared" si="3"/>
        <v>0</v>
      </c>
      <c r="AP318" s="85">
        <f>'Октябрь 2019'!AP318+'Ноябрь 2020'!AO318</f>
        <v>0</v>
      </c>
      <c r="AQ318" s="82">
        <f t="shared" si="4"/>
        <v>0</v>
      </c>
      <c r="AR318" s="86">
        <f>'Октябрь 2019'!AR318+'Ноябрь 2020'!AQ318</f>
        <v>0</v>
      </c>
      <c r="AS318" s="87">
        <f>'Январь 2020'!AW318</f>
        <v>0</v>
      </c>
      <c r="AT318" s="88">
        <f>'Январь 2020'!AX318</f>
        <v>0</v>
      </c>
      <c r="AU318" s="45">
        <f t="shared" si="5"/>
        <v>0</v>
      </c>
    </row>
    <row r="319" spans="1:47" ht="14.25" customHeight="1">
      <c r="A319" s="71">
        <f>'Январь 2020'!A319</f>
        <v>0</v>
      </c>
      <c r="B319" s="72">
        <f>'Январь 2020'!G319</f>
        <v>0</v>
      </c>
      <c r="C319" s="73">
        <f>'Январь 2020'!B319</f>
        <v>0</v>
      </c>
      <c r="D319" s="153"/>
      <c r="E319" s="75"/>
      <c r="F319" s="76"/>
      <c r="G319" s="76"/>
      <c r="H319" s="75"/>
      <c r="I319" s="75"/>
      <c r="J319" s="153"/>
      <c r="K319" s="153"/>
      <c r="L319" s="75"/>
      <c r="M319" s="76"/>
      <c r="N319" s="76"/>
      <c r="O319" s="75"/>
      <c r="P319" s="75"/>
      <c r="Q319" s="153"/>
      <c r="R319" s="153"/>
      <c r="S319" s="75"/>
      <c r="T319" s="76"/>
      <c r="U319" s="76"/>
      <c r="V319" s="75"/>
      <c r="W319" s="75"/>
      <c r="X319" s="153"/>
      <c r="Y319" s="153"/>
      <c r="Z319" s="75"/>
      <c r="AA319" s="76"/>
      <c r="AB319" s="76"/>
      <c r="AC319" s="75"/>
      <c r="AD319" s="75"/>
      <c r="AE319" s="153"/>
      <c r="AF319" s="153"/>
      <c r="AG319" s="75"/>
      <c r="AH319" s="76"/>
      <c r="AI319" s="80">
        <f t="shared" si="0"/>
        <v>0</v>
      </c>
      <c r="AJ319" s="81">
        <f>'Октябрь 2019'!AJ319-AI319</f>
        <v>0</v>
      </c>
      <c r="AK319" s="82">
        <f t="shared" si="1"/>
        <v>0</v>
      </c>
      <c r="AL319" s="83">
        <f>'Октябрь 2019'!AL319+AK319</f>
        <v>0</v>
      </c>
      <c r="AM319" s="82">
        <f t="shared" si="2"/>
        <v>0</v>
      </c>
      <c r="AN319" s="84">
        <f>'Октябрь 2019'!AN319+AM319</f>
        <v>0</v>
      </c>
      <c r="AO319" s="82">
        <f t="shared" si="3"/>
        <v>0</v>
      </c>
      <c r="AP319" s="85">
        <f>'Октябрь 2019'!AP319+'Ноябрь 2020'!AO319</f>
        <v>0</v>
      </c>
      <c r="AQ319" s="82">
        <f t="shared" si="4"/>
        <v>0</v>
      </c>
      <c r="AR319" s="86">
        <f>'Октябрь 2019'!AR319+'Ноябрь 2020'!AQ319</f>
        <v>0</v>
      </c>
      <c r="AS319" s="87">
        <f>'Январь 2020'!AW319</f>
        <v>0</v>
      </c>
      <c r="AT319" s="88">
        <f>'Январь 2020'!AX319</f>
        <v>0</v>
      </c>
      <c r="AU319" s="45">
        <f t="shared" si="5"/>
        <v>0</v>
      </c>
    </row>
    <row r="320" spans="1:47" ht="14.25" customHeight="1">
      <c r="A320" s="71">
        <f>'Январь 2020'!A320</f>
        <v>0</v>
      </c>
      <c r="B320" s="72">
        <f>'Январь 2020'!G320</f>
        <v>0</v>
      </c>
      <c r="C320" s="73">
        <f>'Январь 2020'!B320</f>
        <v>0</v>
      </c>
      <c r="D320" s="153"/>
      <c r="E320" s="75"/>
      <c r="F320" s="76"/>
      <c r="G320" s="76"/>
      <c r="H320" s="75"/>
      <c r="I320" s="75"/>
      <c r="J320" s="153"/>
      <c r="K320" s="153"/>
      <c r="L320" s="75"/>
      <c r="M320" s="76"/>
      <c r="N320" s="76"/>
      <c r="O320" s="75"/>
      <c r="P320" s="75"/>
      <c r="Q320" s="153"/>
      <c r="R320" s="153"/>
      <c r="S320" s="75"/>
      <c r="T320" s="76"/>
      <c r="U320" s="76"/>
      <c r="V320" s="75"/>
      <c r="W320" s="75"/>
      <c r="X320" s="153"/>
      <c r="Y320" s="153"/>
      <c r="Z320" s="75"/>
      <c r="AA320" s="76"/>
      <c r="AB320" s="76"/>
      <c r="AC320" s="75"/>
      <c r="AD320" s="75"/>
      <c r="AE320" s="153"/>
      <c r="AF320" s="153"/>
      <c r="AG320" s="75"/>
      <c r="AH320" s="76"/>
      <c r="AI320" s="80">
        <f t="shared" si="0"/>
        <v>0</v>
      </c>
      <c r="AJ320" s="81">
        <f>'Октябрь 2019'!AJ320-AI320</f>
        <v>0</v>
      </c>
      <c r="AK320" s="82">
        <f t="shared" si="1"/>
        <v>0</v>
      </c>
      <c r="AL320" s="83">
        <f>'Октябрь 2019'!AL320+AK320</f>
        <v>0</v>
      </c>
      <c r="AM320" s="82">
        <f t="shared" si="2"/>
        <v>0</v>
      </c>
      <c r="AN320" s="84">
        <f>'Октябрь 2019'!AN320+AM320</f>
        <v>0</v>
      </c>
      <c r="AO320" s="82">
        <f t="shared" si="3"/>
        <v>0</v>
      </c>
      <c r="AP320" s="85">
        <f>'Октябрь 2019'!AP320+'Ноябрь 2020'!AO320</f>
        <v>0</v>
      </c>
      <c r="AQ320" s="82">
        <f t="shared" si="4"/>
        <v>0</v>
      </c>
      <c r="AR320" s="86">
        <f>'Октябрь 2019'!AR320+'Ноябрь 2020'!AQ320</f>
        <v>0</v>
      </c>
      <c r="AS320" s="87">
        <f>'Январь 2020'!AW320</f>
        <v>0</v>
      </c>
      <c r="AT320" s="88">
        <f>'Январь 2020'!AX320</f>
        <v>0</v>
      </c>
      <c r="AU320" s="45">
        <f t="shared" si="5"/>
        <v>0</v>
      </c>
    </row>
    <row r="321" spans="1:47" ht="14.25" customHeight="1">
      <c r="A321" s="71">
        <f>'Январь 2020'!A321</f>
        <v>0</v>
      </c>
      <c r="B321" s="72">
        <f>'Январь 2020'!G321</f>
        <v>0</v>
      </c>
      <c r="C321" s="73">
        <f>'Январь 2020'!B321</f>
        <v>0</v>
      </c>
      <c r="D321" s="153"/>
      <c r="E321" s="75"/>
      <c r="F321" s="76"/>
      <c r="G321" s="76"/>
      <c r="H321" s="75"/>
      <c r="I321" s="75"/>
      <c r="J321" s="153"/>
      <c r="K321" s="153"/>
      <c r="L321" s="75"/>
      <c r="M321" s="76"/>
      <c r="N321" s="76"/>
      <c r="O321" s="75"/>
      <c r="P321" s="75"/>
      <c r="Q321" s="153"/>
      <c r="R321" s="153"/>
      <c r="S321" s="75"/>
      <c r="T321" s="76"/>
      <c r="U321" s="76"/>
      <c r="V321" s="75"/>
      <c r="W321" s="75"/>
      <c r="X321" s="153"/>
      <c r="Y321" s="153"/>
      <c r="Z321" s="75"/>
      <c r="AA321" s="76"/>
      <c r="AB321" s="76"/>
      <c r="AC321" s="75"/>
      <c r="AD321" s="75"/>
      <c r="AE321" s="153"/>
      <c r="AF321" s="153"/>
      <c r="AG321" s="75"/>
      <c r="AH321" s="76"/>
      <c r="AI321" s="80">
        <f t="shared" si="0"/>
        <v>0</v>
      </c>
      <c r="AJ321" s="81">
        <f>'Октябрь 2019'!AJ321-AI321</f>
        <v>0</v>
      </c>
      <c r="AK321" s="82">
        <f t="shared" si="1"/>
        <v>0</v>
      </c>
      <c r="AL321" s="83">
        <f>'Октябрь 2019'!AL321+AK321</f>
        <v>0</v>
      </c>
      <c r="AM321" s="82">
        <f t="shared" si="2"/>
        <v>0</v>
      </c>
      <c r="AN321" s="84">
        <f>'Октябрь 2019'!AN321+AM321</f>
        <v>0</v>
      </c>
      <c r="AO321" s="82">
        <f t="shared" si="3"/>
        <v>0</v>
      </c>
      <c r="AP321" s="85">
        <f>'Октябрь 2019'!AP321+'Ноябрь 2020'!AO321</f>
        <v>0</v>
      </c>
      <c r="AQ321" s="82">
        <f t="shared" si="4"/>
        <v>0</v>
      </c>
      <c r="AR321" s="86">
        <f>'Октябрь 2019'!AR321+'Ноябрь 2020'!AQ321</f>
        <v>0</v>
      </c>
      <c r="AS321" s="87">
        <f>'Январь 2020'!AW321</f>
        <v>0</v>
      </c>
      <c r="AT321" s="88">
        <f>'Январь 2020'!AX321</f>
        <v>0</v>
      </c>
      <c r="AU321" s="45">
        <f t="shared" si="5"/>
        <v>0</v>
      </c>
    </row>
    <row r="322" spans="1:47" ht="14.25" customHeight="1">
      <c r="A322" s="71">
        <f>'Январь 2020'!A322</f>
        <v>0</v>
      </c>
      <c r="B322" s="72">
        <f>'Январь 2020'!G322</f>
        <v>0</v>
      </c>
      <c r="C322" s="73">
        <f>'Январь 2020'!B322</f>
        <v>0</v>
      </c>
      <c r="D322" s="153"/>
      <c r="E322" s="75"/>
      <c r="F322" s="76"/>
      <c r="G322" s="76"/>
      <c r="H322" s="75"/>
      <c r="I322" s="75"/>
      <c r="J322" s="153"/>
      <c r="K322" s="153"/>
      <c r="L322" s="75"/>
      <c r="M322" s="76"/>
      <c r="N322" s="76"/>
      <c r="O322" s="75"/>
      <c r="P322" s="75"/>
      <c r="Q322" s="153"/>
      <c r="R322" s="153"/>
      <c r="S322" s="75"/>
      <c r="T322" s="76"/>
      <c r="U322" s="76"/>
      <c r="V322" s="75"/>
      <c r="W322" s="75"/>
      <c r="X322" s="153"/>
      <c r="Y322" s="153"/>
      <c r="Z322" s="75"/>
      <c r="AA322" s="76"/>
      <c r="AB322" s="76"/>
      <c r="AC322" s="75"/>
      <c r="AD322" s="75"/>
      <c r="AE322" s="153"/>
      <c r="AF322" s="153"/>
      <c r="AG322" s="75"/>
      <c r="AH322" s="76"/>
      <c r="AI322" s="80">
        <f t="shared" si="0"/>
        <v>0</v>
      </c>
      <c r="AJ322" s="81">
        <f>'Октябрь 2019'!AJ322-AI322</f>
        <v>0</v>
      </c>
      <c r="AK322" s="82">
        <f t="shared" si="1"/>
        <v>0</v>
      </c>
      <c r="AL322" s="83">
        <f>'Октябрь 2019'!AL322+AK322</f>
        <v>0</v>
      </c>
      <c r="AM322" s="82">
        <f t="shared" si="2"/>
        <v>0</v>
      </c>
      <c r="AN322" s="84">
        <f>'Октябрь 2019'!AN322+AM322</f>
        <v>0</v>
      </c>
      <c r="AO322" s="82">
        <f t="shared" si="3"/>
        <v>0</v>
      </c>
      <c r="AP322" s="85">
        <f>'Октябрь 2019'!AP322+'Ноябрь 2020'!AO322</f>
        <v>0</v>
      </c>
      <c r="AQ322" s="82">
        <f t="shared" si="4"/>
        <v>0</v>
      </c>
      <c r="AR322" s="86">
        <f>'Октябрь 2019'!AR322+'Ноябрь 2020'!AQ322</f>
        <v>0</v>
      </c>
      <c r="AS322" s="87">
        <f>'Январь 2020'!AW322</f>
        <v>0</v>
      </c>
      <c r="AT322" s="88">
        <f>'Январь 2020'!AX322</f>
        <v>0</v>
      </c>
      <c r="AU322" s="45">
        <f t="shared" si="5"/>
        <v>0</v>
      </c>
    </row>
    <row r="323" spans="1:47" ht="14.25" customHeight="1">
      <c r="A323" s="71">
        <f>'Январь 2020'!A323</f>
        <v>0</v>
      </c>
      <c r="B323" s="72">
        <f>'Январь 2020'!G323</f>
        <v>0</v>
      </c>
      <c r="C323" s="73">
        <f>'Январь 2020'!B323</f>
        <v>0</v>
      </c>
      <c r="D323" s="153"/>
      <c r="E323" s="75"/>
      <c r="F323" s="76"/>
      <c r="G323" s="76"/>
      <c r="H323" s="75"/>
      <c r="I323" s="75"/>
      <c r="J323" s="153"/>
      <c r="K323" s="153"/>
      <c r="L323" s="75"/>
      <c r="M323" s="76"/>
      <c r="N323" s="76"/>
      <c r="O323" s="75"/>
      <c r="P323" s="75"/>
      <c r="Q323" s="153"/>
      <c r="R323" s="153"/>
      <c r="S323" s="75"/>
      <c r="T323" s="76"/>
      <c r="U323" s="76"/>
      <c r="V323" s="75"/>
      <c r="W323" s="75"/>
      <c r="X323" s="153"/>
      <c r="Y323" s="153"/>
      <c r="Z323" s="75"/>
      <c r="AA323" s="76"/>
      <c r="AB323" s="76"/>
      <c r="AC323" s="75"/>
      <c r="AD323" s="75"/>
      <c r="AE323" s="153"/>
      <c r="AF323" s="153"/>
      <c r="AG323" s="75"/>
      <c r="AH323" s="76"/>
      <c r="AI323" s="80">
        <f t="shared" si="0"/>
        <v>0</v>
      </c>
      <c r="AJ323" s="81">
        <f>'Октябрь 2019'!AJ323-AI323</f>
        <v>0</v>
      </c>
      <c r="AK323" s="82">
        <f t="shared" si="1"/>
        <v>0</v>
      </c>
      <c r="AL323" s="83">
        <f>'Октябрь 2019'!AL323+AK323</f>
        <v>0</v>
      </c>
      <c r="AM323" s="82">
        <f t="shared" si="2"/>
        <v>0</v>
      </c>
      <c r="AN323" s="84">
        <f>'Октябрь 2019'!AN323+AM323</f>
        <v>0</v>
      </c>
      <c r="AO323" s="82">
        <f t="shared" si="3"/>
        <v>0</v>
      </c>
      <c r="AP323" s="85">
        <f>'Октябрь 2019'!AP323+'Ноябрь 2020'!AO323</f>
        <v>0</v>
      </c>
      <c r="AQ323" s="82">
        <f t="shared" si="4"/>
        <v>0</v>
      </c>
      <c r="AR323" s="86">
        <f>'Октябрь 2019'!AR323+'Ноябрь 2020'!AQ323</f>
        <v>0</v>
      </c>
      <c r="AS323" s="87">
        <f>'Январь 2020'!AW323</f>
        <v>0</v>
      </c>
      <c r="AT323" s="88">
        <f>'Январь 2020'!AX323</f>
        <v>0</v>
      </c>
      <c r="AU323" s="45">
        <f t="shared" si="5"/>
        <v>0</v>
      </c>
    </row>
    <row r="324" spans="1:47" ht="14.25" customHeight="1">
      <c r="A324" s="71">
        <f>'Январь 2020'!A324</f>
        <v>0</v>
      </c>
      <c r="B324" s="72">
        <f>'Январь 2020'!G324</f>
        <v>0</v>
      </c>
      <c r="C324" s="73">
        <f>'Январь 2020'!B324</f>
        <v>0</v>
      </c>
      <c r="D324" s="153"/>
      <c r="E324" s="75"/>
      <c r="F324" s="76"/>
      <c r="G324" s="76"/>
      <c r="H324" s="75"/>
      <c r="I324" s="75"/>
      <c r="J324" s="153"/>
      <c r="K324" s="153"/>
      <c r="L324" s="75"/>
      <c r="M324" s="76"/>
      <c r="N324" s="76"/>
      <c r="O324" s="75"/>
      <c r="P324" s="75"/>
      <c r="Q324" s="153"/>
      <c r="R324" s="153"/>
      <c r="S324" s="75"/>
      <c r="T324" s="76"/>
      <c r="U324" s="76"/>
      <c r="V324" s="75"/>
      <c r="W324" s="75"/>
      <c r="X324" s="153"/>
      <c r="Y324" s="153"/>
      <c r="Z324" s="75"/>
      <c r="AA324" s="76"/>
      <c r="AB324" s="76"/>
      <c r="AC324" s="75"/>
      <c r="AD324" s="75"/>
      <c r="AE324" s="153"/>
      <c r="AF324" s="153"/>
      <c r="AG324" s="75"/>
      <c r="AH324" s="76"/>
      <c r="AI324" s="80">
        <f t="shared" si="0"/>
        <v>0</v>
      </c>
      <c r="AJ324" s="81">
        <f>'Октябрь 2019'!AJ324-AI324</f>
        <v>0</v>
      </c>
      <c r="AK324" s="82">
        <f t="shared" si="1"/>
        <v>0</v>
      </c>
      <c r="AL324" s="83">
        <f>'Октябрь 2019'!AL324+AK324</f>
        <v>0</v>
      </c>
      <c r="AM324" s="82">
        <f t="shared" si="2"/>
        <v>0</v>
      </c>
      <c r="AN324" s="84">
        <f>'Октябрь 2019'!AN324+AM324</f>
        <v>0</v>
      </c>
      <c r="AO324" s="82">
        <f t="shared" si="3"/>
        <v>0</v>
      </c>
      <c r="AP324" s="85">
        <f>'Октябрь 2019'!AP324+'Ноябрь 2020'!AO324</f>
        <v>0</v>
      </c>
      <c r="AQ324" s="82">
        <f t="shared" si="4"/>
        <v>0</v>
      </c>
      <c r="AR324" s="86">
        <f>'Октябрь 2019'!AR324+'Ноябрь 2020'!AQ324</f>
        <v>0</v>
      </c>
      <c r="AS324" s="87">
        <f>'Январь 2020'!AW324</f>
        <v>0</v>
      </c>
      <c r="AT324" s="88">
        <f>'Январь 2020'!AX324</f>
        <v>0</v>
      </c>
      <c r="AU324" s="45">
        <f t="shared" si="5"/>
        <v>0</v>
      </c>
    </row>
    <row r="325" spans="1:47" ht="14.25" customHeight="1">
      <c r="A325" s="71">
        <f>'Январь 2020'!A325</f>
        <v>0</v>
      </c>
      <c r="B325" s="72">
        <f>'Январь 2020'!G325</f>
        <v>0</v>
      </c>
      <c r="C325" s="73">
        <f>'Январь 2020'!B325</f>
        <v>0</v>
      </c>
      <c r="D325" s="153"/>
      <c r="E325" s="75"/>
      <c r="F325" s="76"/>
      <c r="G325" s="76"/>
      <c r="H325" s="75"/>
      <c r="I325" s="75"/>
      <c r="J325" s="153"/>
      <c r="K325" s="153"/>
      <c r="L325" s="75"/>
      <c r="M325" s="76"/>
      <c r="N325" s="76"/>
      <c r="O325" s="75"/>
      <c r="P325" s="75"/>
      <c r="Q325" s="153"/>
      <c r="R325" s="153"/>
      <c r="S325" s="75"/>
      <c r="T325" s="76"/>
      <c r="U325" s="76"/>
      <c r="V325" s="75"/>
      <c r="W325" s="75"/>
      <c r="X325" s="153"/>
      <c r="Y325" s="153"/>
      <c r="Z325" s="75"/>
      <c r="AA325" s="76"/>
      <c r="AB325" s="76"/>
      <c r="AC325" s="75"/>
      <c r="AD325" s="75"/>
      <c r="AE325" s="153"/>
      <c r="AF325" s="153"/>
      <c r="AG325" s="75"/>
      <c r="AH325" s="76"/>
      <c r="AI325" s="80">
        <f t="shared" si="0"/>
        <v>0</v>
      </c>
      <c r="AJ325" s="81">
        <f>'Октябрь 2019'!AJ325-AI325</f>
        <v>0</v>
      </c>
      <c r="AK325" s="82">
        <f t="shared" si="1"/>
        <v>0</v>
      </c>
      <c r="AL325" s="83">
        <f>'Октябрь 2019'!AL325+AK325</f>
        <v>0</v>
      </c>
      <c r="AM325" s="82">
        <f t="shared" si="2"/>
        <v>0</v>
      </c>
      <c r="AN325" s="84">
        <f>'Октябрь 2019'!AN325+AM325</f>
        <v>0</v>
      </c>
      <c r="AO325" s="82">
        <f t="shared" si="3"/>
        <v>0</v>
      </c>
      <c r="AP325" s="85">
        <f>'Октябрь 2019'!AP325+'Ноябрь 2020'!AO325</f>
        <v>0</v>
      </c>
      <c r="AQ325" s="82">
        <f t="shared" si="4"/>
        <v>0</v>
      </c>
      <c r="AR325" s="86">
        <f>'Октябрь 2019'!AR325+'Ноябрь 2020'!AQ325</f>
        <v>0</v>
      </c>
      <c r="AS325" s="87">
        <f>'Январь 2020'!AW325</f>
        <v>0</v>
      </c>
      <c r="AT325" s="88">
        <f>'Январь 2020'!AX325</f>
        <v>0</v>
      </c>
      <c r="AU325" s="45">
        <f t="shared" si="5"/>
        <v>0</v>
      </c>
    </row>
    <row r="326" spans="1:47" ht="14.25" customHeight="1">
      <c r="A326" s="71">
        <f>'Январь 2020'!A326</f>
        <v>0</v>
      </c>
      <c r="B326" s="72">
        <f>'Январь 2020'!G326</f>
        <v>0</v>
      </c>
      <c r="C326" s="73">
        <f>'Январь 2020'!B326</f>
        <v>0</v>
      </c>
      <c r="D326" s="153"/>
      <c r="E326" s="75"/>
      <c r="F326" s="76"/>
      <c r="G326" s="76"/>
      <c r="H326" s="75"/>
      <c r="I326" s="75"/>
      <c r="J326" s="153"/>
      <c r="K326" s="153"/>
      <c r="L326" s="75"/>
      <c r="M326" s="76"/>
      <c r="N326" s="76"/>
      <c r="O326" s="75"/>
      <c r="P326" s="75"/>
      <c r="Q326" s="153"/>
      <c r="R326" s="153"/>
      <c r="S326" s="75"/>
      <c r="T326" s="76"/>
      <c r="U326" s="76"/>
      <c r="V326" s="75"/>
      <c r="W326" s="75"/>
      <c r="X326" s="153"/>
      <c r="Y326" s="153"/>
      <c r="Z326" s="75"/>
      <c r="AA326" s="76"/>
      <c r="AB326" s="76"/>
      <c r="AC326" s="75"/>
      <c r="AD326" s="75"/>
      <c r="AE326" s="153"/>
      <c r="AF326" s="153"/>
      <c r="AG326" s="75"/>
      <c r="AH326" s="76"/>
      <c r="AI326" s="80">
        <f t="shared" si="0"/>
        <v>0</v>
      </c>
      <c r="AJ326" s="81">
        <f>'Октябрь 2019'!AJ326-AI326</f>
        <v>0</v>
      </c>
      <c r="AK326" s="82">
        <f t="shared" si="1"/>
        <v>0</v>
      </c>
      <c r="AL326" s="83">
        <f>'Октябрь 2019'!AL326+AK326</f>
        <v>0</v>
      </c>
      <c r="AM326" s="82">
        <f t="shared" si="2"/>
        <v>0</v>
      </c>
      <c r="AN326" s="84">
        <f>'Октябрь 2019'!AN326+AM326</f>
        <v>0</v>
      </c>
      <c r="AO326" s="82">
        <f t="shared" si="3"/>
        <v>0</v>
      </c>
      <c r="AP326" s="85">
        <f>'Октябрь 2019'!AP326+'Ноябрь 2020'!AO326</f>
        <v>0</v>
      </c>
      <c r="AQ326" s="82">
        <f t="shared" si="4"/>
        <v>0</v>
      </c>
      <c r="AR326" s="86">
        <f>'Октябрь 2019'!AR326+'Ноябрь 2020'!AQ326</f>
        <v>0</v>
      </c>
      <c r="AS326" s="87">
        <f>'Январь 2020'!AW326</f>
        <v>0</v>
      </c>
      <c r="AT326" s="88">
        <f>'Январь 2020'!AX326</f>
        <v>0</v>
      </c>
      <c r="AU326" s="45">
        <f t="shared" si="5"/>
        <v>0</v>
      </c>
    </row>
    <row r="327" spans="1:47" ht="14.25" customHeight="1">
      <c r="A327" s="71">
        <f>'Январь 2020'!A327</f>
        <v>0</v>
      </c>
      <c r="B327" s="72">
        <f>'Январь 2020'!G327</f>
        <v>0</v>
      </c>
      <c r="C327" s="73">
        <f>'Январь 2020'!B327</f>
        <v>0</v>
      </c>
      <c r="D327" s="153"/>
      <c r="E327" s="75"/>
      <c r="F327" s="76"/>
      <c r="G327" s="76"/>
      <c r="H327" s="75"/>
      <c r="I327" s="75"/>
      <c r="J327" s="153"/>
      <c r="K327" s="153"/>
      <c r="L327" s="75"/>
      <c r="M327" s="76"/>
      <c r="N327" s="76"/>
      <c r="O327" s="75"/>
      <c r="P327" s="75"/>
      <c r="Q327" s="153"/>
      <c r="R327" s="153"/>
      <c r="S327" s="75"/>
      <c r="T327" s="76"/>
      <c r="U327" s="76"/>
      <c r="V327" s="75"/>
      <c r="W327" s="75"/>
      <c r="X327" s="153"/>
      <c r="Y327" s="153"/>
      <c r="Z327" s="75"/>
      <c r="AA327" s="76"/>
      <c r="AB327" s="76"/>
      <c r="AC327" s="75"/>
      <c r="AD327" s="75"/>
      <c r="AE327" s="153"/>
      <c r="AF327" s="153"/>
      <c r="AG327" s="75"/>
      <c r="AH327" s="76"/>
      <c r="AI327" s="80">
        <f t="shared" si="0"/>
        <v>0</v>
      </c>
      <c r="AJ327" s="81">
        <f>'Октябрь 2019'!AJ327-AI327</f>
        <v>0</v>
      </c>
      <c r="AK327" s="82">
        <f t="shared" si="1"/>
        <v>0</v>
      </c>
      <c r="AL327" s="83">
        <f>'Октябрь 2019'!AL327+AK327</f>
        <v>0</v>
      </c>
      <c r="AM327" s="82">
        <f t="shared" si="2"/>
        <v>0</v>
      </c>
      <c r="AN327" s="84">
        <f>'Октябрь 2019'!AN327+AM327</f>
        <v>0</v>
      </c>
      <c r="AO327" s="82">
        <f t="shared" si="3"/>
        <v>0</v>
      </c>
      <c r="AP327" s="85">
        <f>'Октябрь 2019'!AP327+'Ноябрь 2020'!AO327</f>
        <v>0</v>
      </c>
      <c r="AQ327" s="82">
        <f t="shared" si="4"/>
        <v>0</v>
      </c>
      <c r="AR327" s="86">
        <f>'Октябрь 2019'!AR327+'Ноябрь 2020'!AQ327</f>
        <v>0</v>
      </c>
      <c r="AS327" s="87">
        <f>'Январь 2020'!AW327</f>
        <v>0</v>
      </c>
      <c r="AT327" s="88">
        <f>'Январь 2020'!AX327</f>
        <v>0</v>
      </c>
      <c r="AU327" s="45">
        <f t="shared" si="5"/>
        <v>0</v>
      </c>
    </row>
    <row r="328" spans="1:47" ht="14.25" customHeight="1">
      <c r="A328" s="71">
        <f>'Январь 2020'!A328</f>
        <v>0</v>
      </c>
      <c r="B328" s="72">
        <f>'Январь 2020'!G328</f>
        <v>0</v>
      </c>
      <c r="C328" s="73">
        <f>'Январь 2020'!B328</f>
        <v>0</v>
      </c>
      <c r="D328" s="153"/>
      <c r="E328" s="75"/>
      <c r="F328" s="76"/>
      <c r="G328" s="76"/>
      <c r="H328" s="75"/>
      <c r="I328" s="75"/>
      <c r="J328" s="153"/>
      <c r="K328" s="153"/>
      <c r="L328" s="75"/>
      <c r="M328" s="76"/>
      <c r="N328" s="76"/>
      <c r="O328" s="75"/>
      <c r="P328" s="75"/>
      <c r="Q328" s="153"/>
      <c r="R328" s="153"/>
      <c r="S328" s="75"/>
      <c r="T328" s="76"/>
      <c r="U328" s="76"/>
      <c r="V328" s="75"/>
      <c r="W328" s="75"/>
      <c r="X328" s="153"/>
      <c r="Y328" s="153"/>
      <c r="Z328" s="75"/>
      <c r="AA328" s="76"/>
      <c r="AB328" s="76"/>
      <c r="AC328" s="75"/>
      <c r="AD328" s="75"/>
      <c r="AE328" s="153"/>
      <c r="AF328" s="153"/>
      <c r="AG328" s="75"/>
      <c r="AH328" s="76"/>
      <c r="AI328" s="80">
        <f t="shared" si="0"/>
        <v>0</v>
      </c>
      <c r="AJ328" s="81">
        <f>'Октябрь 2019'!AJ328-AI328</f>
        <v>0</v>
      </c>
      <c r="AK328" s="82">
        <f t="shared" si="1"/>
        <v>0</v>
      </c>
      <c r="AL328" s="83">
        <f>'Октябрь 2019'!AL328+AK328</f>
        <v>0</v>
      </c>
      <c r="AM328" s="82">
        <f t="shared" si="2"/>
        <v>0</v>
      </c>
      <c r="AN328" s="84">
        <f>'Октябрь 2019'!AN328+AM328</f>
        <v>0</v>
      </c>
      <c r="AO328" s="82">
        <f t="shared" si="3"/>
        <v>0</v>
      </c>
      <c r="AP328" s="85">
        <f>'Октябрь 2019'!AP328+'Ноябрь 2020'!AO328</f>
        <v>0</v>
      </c>
      <c r="AQ328" s="82">
        <f t="shared" si="4"/>
        <v>0</v>
      </c>
      <c r="AR328" s="86">
        <f>'Октябрь 2019'!AR328+'Ноябрь 2020'!AQ328</f>
        <v>0</v>
      </c>
      <c r="AS328" s="87">
        <f>'Январь 2020'!AW328</f>
        <v>0</v>
      </c>
      <c r="AT328" s="88">
        <f>'Январь 2020'!AX328</f>
        <v>0</v>
      </c>
      <c r="AU328" s="45">
        <f t="shared" si="5"/>
        <v>0</v>
      </c>
    </row>
    <row r="329" spans="1:47" ht="14.25" customHeight="1">
      <c r="A329" s="71">
        <f>'Январь 2020'!A329</f>
        <v>0</v>
      </c>
      <c r="B329" s="72">
        <f>'Январь 2020'!G329</f>
        <v>0</v>
      </c>
      <c r="C329" s="73">
        <f>'Январь 2020'!B329</f>
        <v>0</v>
      </c>
      <c r="D329" s="153"/>
      <c r="E329" s="75"/>
      <c r="F329" s="76"/>
      <c r="G329" s="76"/>
      <c r="H329" s="75"/>
      <c r="I329" s="75"/>
      <c r="J329" s="153"/>
      <c r="K329" s="153"/>
      <c r="L329" s="75"/>
      <c r="M329" s="76"/>
      <c r="N329" s="76"/>
      <c r="O329" s="75"/>
      <c r="P329" s="75"/>
      <c r="Q329" s="153"/>
      <c r="R329" s="153"/>
      <c r="S329" s="75"/>
      <c r="T329" s="76"/>
      <c r="U329" s="76"/>
      <c r="V329" s="75"/>
      <c r="W329" s="75"/>
      <c r="X329" s="153"/>
      <c r="Y329" s="153"/>
      <c r="Z329" s="75"/>
      <c r="AA329" s="76"/>
      <c r="AB329" s="76"/>
      <c r="AC329" s="75"/>
      <c r="AD329" s="75"/>
      <c r="AE329" s="153"/>
      <c r="AF329" s="153"/>
      <c r="AG329" s="75"/>
      <c r="AH329" s="76"/>
      <c r="AI329" s="80">
        <f t="shared" si="0"/>
        <v>0</v>
      </c>
      <c r="AJ329" s="81">
        <f>'Октябрь 2019'!AJ329-AI329</f>
        <v>0</v>
      </c>
      <c r="AK329" s="82">
        <f t="shared" si="1"/>
        <v>0</v>
      </c>
      <c r="AL329" s="83">
        <f>'Октябрь 2019'!AL329+AK329</f>
        <v>0</v>
      </c>
      <c r="AM329" s="82">
        <f t="shared" si="2"/>
        <v>0</v>
      </c>
      <c r="AN329" s="84">
        <f>'Октябрь 2019'!AN329+AM329</f>
        <v>0</v>
      </c>
      <c r="AO329" s="82">
        <f t="shared" si="3"/>
        <v>0</v>
      </c>
      <c r="AP329" s="85">
        <f>'Октябрь 2019'!AP329+'Ноябрь 2020'!AO329</f>
        <v>0</v>
      </c>
      <c r="AQ329" s="82">
        <f t="shared" si="4"/>
        <v>0</v>
      </c>
      <c r="AR329" s="86">
        <f>'Октябрь 2019'!AR329+'Ноябрь 2020'!AQ329</f>
        <v>0</v>
      </c>
      <c r="AS329" s="87">
        <f>'Январь 2020'!AW329</f>
        <v>0</v>
      </c>
      <c r="AT329" s="88">
        <f>'Январь 2020'!AX329</f>
        <v>0</v>
      </c>
      <c r="AU329" s="45">
        <f t="shared" si="5"/>
        <v>0</v>
      </c>
    </row>
    <row r="330" spans="1:47" ht="14.25" customHeight="1">
      <c r="A330" s="71">
        <f>'Январь 2020'!A330</f>
        <v>0</v>
      </c>
      <c r="B330" s="72">
        <f>'Январь 2020'!G330</f>
        <v>0</v>
      </c>
      <c r="C330" s="73">
        <f>'Январь 2020'!B330</f>
        <v>0</v>
      </c>
      <c r="D330" s="153"/>
      <c r="E330" s="75"/>
      <c r="F330" s="76"/>
      <c r="G330" s="76"/>
      <c r="H330" s="75"/>
      <c r="I330" s="75"/>
      <c r="J330" s="153"/>
      <c r="K330" s="153"/>
      <c r="L330" s="75"/>
      <c r="M330" s="76"/>
      <c r="N330" s="76"/>
      <c r="O330" s="75"/>
      <c r="P330" s="75"/>
      <c r="Q330" s="153"/>
      <c r="R330" s="153"/>
      <c r="S330" s="75"/>
      <c r="T330" s="76"/>
      <c r="U330" s="76"/>
      <c r="V330" s="75"/>
      <c r="W330" s="75"/>
      <c r="X330" s="153"/>
      <c r="Y330" s="153"/>
      <c r="Z330" s="75"/>
      <c r="AA330" s="76"/>
      <c r="AB330" s="76"/>
      <c r="AC330" s="75"/>
      <c r="AD330" s="75"/>
      <c r="AE330" s="153"/>
      <c r="AF330" s="153"/>
      <c r="AG330" s="75"/>
      <c r="AH330" s="76"/>
      <c r="AI330" s="80">
        <f t="shared" si="0"/>
        <v>0</v>
      </c>
      <c r="AJ330" s="81">
        <f>'Октябрь 2019'!AJ330-AI330</f>
        <v>-3</v>
      </c>
      <c r="AK330" s="82">
        <f t="shared" si="1"/>
        <v>0</v>
      </c>
      <c r="AL330" s="83">
        <f>'Октябрь 2019'!AL330+AK330</f>
        <v>0</v>
      </c>
      <c r="AM330" s="82">
        <f t="shared" si="2"/>
        <v>0</v>
      </c>
      <c r="AN330" s="84">
        <f>'Октябрь 2019'!AN330+AM330</f>
        <v>0</v>
      </c>
      <c r="AO330" s="82">
        <f t="shared" si="3"/>
        <v>0</v>
      </c>
      <c r="AP330" s="85">
        <f>'Октябрь 2019'!AP330+'Ноябрь 2020'!AO330</f>
        <v>0</v>
      </c>
      <c r="AQ330" s="82">
        <f t="shared" si="4"/>
        <v>0</v>
      </c>
      <c r="AR330" s="86">
        <f>'Октябрь 2019'!AR330+'Ноябрь 2020'!AQ330</f>
        <v>0</v>
      </c>
      <c r="AS330" s="87">
        <f>'Январь 2020'!AW330</f>
        <v>0</v>
      </c>
      <c r="AT330" s="88">
        <f>'Январь 2020'!AX330</f>
        <v>0</v>
      </c>
      <c r="AU330" s="45">
        <f t="shared" si="5"/>
        <v>0</v>
      </c>
    </row>
    <row r="331" spans="1:47" ht="14.25" customHeight="1">
      <c r="A331" s="71">
        <f>'Январь 2020'!A331</f>
        <v>0</v>
      </c>
      <c r="B331" s="72">
        <f>'Январь 2020'!G331</f>
        <v>0</v>
      </c>
      <c r="C331" s="73">
        <f>'Январь 2020'!B331</f>
        <v>0</v>
      </c>
      <c r="D331" s="153"/>
      <c r="E331" s="75"/>
      <c r="F331" s="76"/>
      <c r="G331" s="76"/>
      <c r="H331" s="75"/>
      <c r="I331" s="75"/>
      <c r="J331" s="153"/>
      <c r="K331" s="153"/>
      <c r="L331" s="75"/>
      <c r="M331" s="76"/>
      <c r="N331" s="76"/>
      <c r="O331" s="75"/>
      <c r="P331" s="75"/>
      <c r="Q331" s="153"/>
      <c r="R331" s="153"/>
      <c r="S331" s="75"/>
      <c r="T331" s="76"/>
      <c r="U331" s="76"/>
      <c r="V331" s="75"/>
      <c r="W331" s="75"/>
      <c r="X331" s="153"/>
      <c r="Y331" s="153"/>
      <c r="Z331" s="75"/>
      <c r="AA331" s="76"/>
      <c r="AB331" s="76"/>
      <c r="AC331" s="75"/>
      <c r="AD331" s="75"/>
      <c r="AE331" s="153"/>
      <c r="AF331" s="153"/>
      <c r="AG331" s="75"/>
      <c r="AH331" s="76"/>
      <c r="AI331" s="80">
        <f t="shared" si="0"/>
        <v>0</v>
      </c>
      <c r="AJ331" s="81">
        <f>'Октябрь 2019'!AJ331-AI331</f>
        <v>0</v>
      </c>
      <c r="AK331" s="82">
        <f t="shared" si="1"/>
        <v>0</v>
      </c>
      <c r="AL331" s="83">
        <f>'Октябрь 2019'!AL331+AK331</f>
        <v>0</v>
      </c>
      <c r="AM331" s="82">
        <f t="shared" si="2"/>
        <v>0</v>
      </c>
      <c r="AN331" s="84">
        <f>'Октябрь 2019'!AN331+AM331</f>
        <v>0</v>
      </c>
      <c r="AO331" s="82">
        <f t="shared" si="3"/>
        <v>0</v>
      </c>
      <c r="AP331" s="85">
        <f>'Октябрь 2019'!AP331+'Ноябрь 2020'!AO331</f>
        <v>0</v>
      </c>
      <c r="AQ331" s="82">
        <f t="shared" si="4"/>
        <v>0</v>
      </c>
      <c r="AR331" s="86">
        <f>'Октябрь 2019'!AR331+'Ноябрь 2020'!AQ331</f>
        <v>0</v>
      </c>
      <c r="AS331" s="87">
        <f>'Январь 2020'!AW331</f>
        <v>0</v>
      </c>
      <c r="AT331" s="88">
        <f>'Январь 2020'!AX331</f>
        <v>0</v>
      </c>
      <c r="AU331" s="45">
        <f t="shared" si="5"/>
        <v>0</v>
      </c>
    </row>
    <row r="332" spans="1:47" ht="14.25" customHeight="1">
      <c r="A332" s="71">
        <f>'Январь 2020'!A332</f>
        <v>0</v>
      </c>
      <c r="B332" s="72">
        <f>'Январь 2020'!G332</f>
        <v>0</v>
      </c>
      <c r="C332" s="257">
        <f>'Январь 2020'!B332</f>
        <v>0</v>
      </c>
      <c r="D332" s="153"/>
      <c r="E332" s="75"/>
      <c r="F332" s="76"/>
      <c r="G332" s="76"/>
      <c r="H332" s="75"/>
      <c r="I332" s="75"/>
      <c r="J332" s="153"/>
      <c r="K332" s="153"/>
      <c r="L332" s="75"/>
      <c r="M332" s="76"/>
      <c r="N332" s="76"/>
      <c r="O332" s="75"/>
      <c r="P332" s="75"/>
      <c r="Q332" s="153"/>
      <c r="R332" s="153"/>
      <c r="S332" s="75"/>
      <c r="T332" s="76"/>
      <c r="U332" s="76"/>
      <c r="V332" s="75"/>
      <c r="W332" s="75"/>
      <c r="X332" s="153"/>
      <c r="Y332" s="153"/>
      <c r="Z332" s="75"/>
      <c r="AA332" s="76"/>
      <c r="AB332" s="76"/>
      <c r="AC332" s="75"/>
      <c r="AD332" s="75"/>
      <c r="AE332" s="153"/>
      <c r="AF332" s="153"/>
      <c r="AG332" s="75"/>
      <c r="AH332" s="76"/>
      <c r="AI332" s="80">
        <f t="shared" si="0"/>
        <v>0</v>
      </c>
      <c r="AJ332" s="81">
        <f>'Октябрь 2019'!AJ332-AI332</f>
        <v>0</v>
      </c>
      <c r="AK332" s="82">
        <f t="shared" si="1"/>
        <v>0</v>
      </c>
      <c r="AL332" s="83">
        <f>'Октябрь 2019'!AL332+AK332</f>
        <v>0</v>
      </c>
      <c r="AM332" s="82">
        <f t="shared" si="2"/>
        <v>0</v>
      </c>
      <c r="AN332" s="84">
        <f>'Октябрь 2019'!AN332+AM332</f>
        <v>0</v>
      </c>
      <c r="AO332" s="82">
        <f t="shared" si="3"/>
        <v>0</v>
      </c>
      <c r="AP332" s="85">
        <f>'Октябрь 2019'!AP332+'Ноябрь 2020'!AO332</f>
        <v>0</v>
      </c>
      <c r="AQ332" s="82">
        <f t="shared" si="4"/>
        <v>0</v>
      </c>
      <c r="AR332" s="86">
        <f>'Октябрь 2019'!AR332+'Ноябрь 2020'!AQ332</f>
        <v>0</v>
      </c>
      <c r="AS332" s="87">
        <f>'Январь 2020'!AW332</f>
        <v>0</v>
      </c>
      <c r="AT332" s="88">
        <f>'Январь 2020'!AX332</f>
        <v>0</v>
      </c>
      <c r="AU332" s="45">
        <f t="shared" si="5"/>
        <v>0</v>
      </c>
    </row>
    <row r="333" spans="1:47" ht="14.25" customHeight="1">
      <c r="A333" s="71">
        <f>'Январь 2020'!A333</f>
        <v>0</v>
      </c>
      <c r="B333" s="72">
        <f>'Январь 2020'!G333</f>
        <v>0</v>
      </c>
      <c r="C333" s="257">
        <f>'Январь 2020'!B333</f>
        <v>0</v>
      </c>
      <c r="D333" s="153"/>
      <c r="E333" s="75"/>
      <c r="F333" s="76"/>
      <c r="G333" s="76"/>
      <c r="H333" s="75"/>
      <c r="I333" s="75"/>
      <c r="J333" s="153"/>
      <c r="K333" s="153"/>
      <c r="L333" s="75"/>
      <c r="M333" s="76"/>
      <c r="N333" s="76"/>
      <c r="O333" s="75"/>
      <c r="P333" s="75"/>
      <c r="Q333" s="153"/>
      <c r="R333" s="153"/>
      <c r="S333" s="75"/>
      <c r="T333" s="76"/>
      <c r="U333" s="76"/>
      <c r="V333" s="75"/>
      <c r="W333" s="75"/>
      <c r="X333" s="153"/>
      <c r="Y333" s="153"/>
      <c r="Z333" s="75"/>
      <c r="AA333" s="76"/>
      <c r="AB333" s="76"/>
      <c r="AC333" s="75"/>
      <c r="AD333" s="75"/>
      <c r="AE333" s="153"/>
      <c r="AF333" s="153"/>
      <c r="AG333" s="75"/>
      <c r="AH333" s="76"/>
      <c r="AI333" s="80">
        <f t="shared" si="0"/>
        <v>0</v>
      </c>
      <c r="AJ333" s="81">
        <f>'Октябрь 2019'!AJ333-AI333</f>
        <v>0</v>
      </c>
      <c r="AK333" s="82">
        <f t="shared" si="1"/>
        <v>0</v>
      </c>
      <c r="AL333" s="83">
        <f>'Октябрь 2019'!AL333+AK333</f>
        <v>0</v>
      </c>
      <c r="AM333" s="82">
        <f t="shared" si="2"/>
        <v>0</v>
      </c>
      <c r="AN333" s="84">
        <f>'Октябрь 2019'!AN333+AM333</f>
        <v>0</v>
      </c>
      <c r="AO333" s="82">
        <f t="shared" si="3"/>
        <v>0</v>
      </c>
      <c r="AP333" s="85">
        <f>'Октябрь 2019'!AP333+'Ноябрь 2020'!AO333</f>
        <v>0</v>
      </c>
      <c r="AQ333" s="82">
        <f t="shared" si="4"/>
        <v>0</v>
      </c>
      <c r="AR333" s="86">
        <f>'Октябрь 2019'!AR333+'Ноябрь 2020'!AQ333</f>
        <v>0</v>
      </c>
      <c r="AS333" s="87">
        <f>'Январь 2020'!AW333</f>
        <v>0</v>
      </c>
      <c r="AT333" s="88">
        <f>'Январь 2020'!AX333</f>
        <v>0</v>
      </c>
      <c r="AU333" s="45">
        <f t="shared" si="5"/>
        <v>0</v>
      </c>
    </row>
    <row r="334" spans="1:47" ht="14.25" customHeight="1">
      <c r="A334" s="71">
        <f>'Январь 2020'!A334</f>
        <v>1</v>
      </c>
      <c r="B334" s="72">
        <f>'Январь 2020'!G334</f>
        <v>0</v>
      </c>
      <c r="C334" s="73">
        <f>'Январь 2020'!B334</f>
        <v>0</v>
      </c>
      <c r="D334" s="153"/>
      <c r="E334" s="75"/>
      <c r="F334" s="76"/>
      <c r="G334" s="76"/>
      <c r="H334" s="75"/>
      <c r="I334" s="75"/>
      <c r="J334" s="153"/>
      <c r="K334" s="153"/>
      <c r="L334" s="75"/>
      <c r="M334" s="76"/>
      <c r="N334" s="76"/>
      <c r="O334" s="75"/>
      <c r="P334" s="75"/>
      <c r="Q334" s="153"/>
      <c r="R334" s="153"/>
      <c r="S334" s="75"/>
      <c r="T334" s="76"/>
      <c r="U334" s="76"/>
      <c r="V334" s="75"/>
      <c r="W334" s="75"/>
      <c r="X334" s="153"/>
      <c r="Y334" s="153"/>
      <c r="Z334" s="75"/>
      <c r="AA334" s="76"/>
      <c r="AB334" s="76"/>
      <c r="AC334" s="75"/>
      <c r="AD334" s="75"/>
      <c r="AE334" s="153"/>
      <c r="AF334" s="153"/>
      <c r="AG334" s="75"/>
      <c r="AH334" s="76"/>
      <c r="AI334" s="80">
        <f t="shared" si="0"/>
        <v>0</v>
      </c>
      <c r="AJ334" s="81">
        <f>'Октябрь 2019'!AJ334-AI334</f>
        <v>0</v>
      </c>
      <c r="AK334" s="82">
        <f t="shared" si="1"/>
        <v>0</v>
      </c>
      <c r="AL334" s="83">
        <f>'Октябрь 2019'!AL334+AK334</f>
        <v>0</v>
      </c>
      <c r="AM334" s="82">
        <f t="shared" si="2"/>
        <v>0</v>
      </c>
      <c r="AN334" s="84">
        <f>'Октябрь 2019'!AN334+AM334</f>
        <v>0</v>
      </c>
      <c r="AO334" s="82">
        <f t="shared" si="3"/>
        <v>0</v>
      </c>
      <c r="AP334" s="85">
        <f>'Октябрь 2019'!AP334+'Ноябрь 2020'!AO334</f>
        <v>0</v>
      </c>
      <c r="AQ334" s="82">
        <f t="shared" si="4"/>
        <v>0</v>
      </c>
      <c r="AR334" s="86">
        <f>'Октябрь 2019'!AR334+'Ноябрь 2020'!AQ334</f>
        <v>0</v>
      </c>
      <c r="AS334" s="87">
        <f>'Январь 2020'!AW334</f>
        <v>0</v>
      </c>
      <c r="AT334" s="88">
        <f>'Январь 2020'!AX334</f>
        <v>0</v>
      </c>
      <c r="AU334" s="45">
        <f t="shared" si="5"/>
        <v>0</v>
      </c>
    </row>
    <row r="335" spans="1:47" ht="14.25" customHeight="1">
      <c r="A335" s="71">
        <f>'Январь 2020'!A335</f>
        <v>2</v>
      </c>
      <c r="B335" s="72">
        <f>'Январь 2020'!G335</f>
        <v>0</v>
      </c>
      <c r="C335" s="73">
        <f>'Январь 2020'!B335</f>
        <v>0</v>
      </c>
      <c r="D335" s="153"/>
      <c r="E335" s="75"/>
      <c r="F335" s="76"/>
      <c r="G335" s="76"/>
      <c r="H335" s="75"/>
      <c r="I335" s="75"/>
      <c r="J335" s="153"/>
      <c r="K335" s="153"/>
      <c r="L335" s="75"/>
      <c r="M335" s="76"/>
      <c r="N335" s="76"/>
      <c r="O335" s="75"/>
      <c r="P335" s="75"/>
      <c r="Q335" s="153"/>
      <c r="R335" s="153"/>
      <c r="S335" s="75"/>
      <c r="T335" s="76"/>
      <c r="U335" s="76"/>
      <c r="V335" s="75"/>
      <c r="W335" s="75"/>
      <c r="X335" s="153"/>
      <c r="Y335" s="153"/>
      <c r="Z335" s="75"/>
      <c r="AA335" s="76"/>
      <c r="AB335" s="76"/>
      <c r="AC335" s="75"/>
      <c r="AD335" s="75"/>
      <c r="AE335" s="153"/>
      <c r="AF335" s="153"/>
      <c r="AG335" s="75"/>
      <c r="AH335" s="76"/>
      <c r="AI335" s="80">
        <f t="shared" si="0"/>
        <v>0</v>
      </c>
      <c r="AJ335" s="81">
        <f>'Октябрь 2019'!AJ335-AI335</f>
        <v>0</v>
      </c>
      <c r="AK335" s="82">
        <f t="shared" si="1"/>
        <v>0</v>
      </c>
      <c r="AL335" s="83">
        <f>'Октябрь 2019'!AL335+AK335</f>
        <v>0</v>
      </c>
      <c r="AM335" s="82">
        <f t="shared" si="2"/>
        <v>0</v>
      </c>
      <c r="AN335" s="84">
        <f>'Октябрь 2019'!AN335+AM335</f>
        <v>0</v>
      </c>
      <c r="AO335" s="82">
        <f t="shared" si="3"/>
        <v>0</v>
      </c>
      <c r="AP335" s="85">
        <f>'Октябрь 2019'!AP335+'Ноябрь 2020'!AO335</f>
        <v>0</v>
      </c>
      <c r="AQ335" s="82">
        <f t="shared" si="4"/>
        <v>0</v>
      </c>
      <c r="AR335" s="86">
        <f>'Октябрь 2019'!AR335+'Ноябрь 2020'!AQ335</f>
        <v>0</v>
      </c>
      <c r="AS335" s="87">
        <f>'Январь 2020'!AW335</f>
        <v>0</v>
      </c>
      <c r="AT335" s="88">
        <f>'Январь 2020'!AX335</f>
        <v>0</v>
      </c>
      <c r="AU335" s="45">
        <f t="shared" si="5"/>
        <v>0</v>
      </c>
    </row>
    <row r="336" spans="1:47" ht="14.25" customHeight="1">
      <c r="A336" s="71">
        <f>'Январь 2020'!A336</f>
        <v>3</v>
      </c>
      <c r="B336" s="72">
        <f>'Январь 2020'!G336</f>
        <v>0</v>
      </c>
      <c r="C336" s="73">
        <f>'Январь 2020'!B336</f>
        <v>0</v>
      </c>
      <c r="D336" s="153"/>
      <c r="E336" s="75"/>
      <c r="F336" s="76"/>
      <c r="G336" s="76"/>
      <c r="H336" s="75"/>
      <c r="I336" s="75"/>
      <c r="J336" s="153"/>
      <c r="K336" s="153"/>
      <c r="L336" s="75"/>
      <c r="M336" s="76"/>
      <c r="N336" s="76"/>
      <c r="O336" s="75"/>
      <c r="P336" s="75"/>
      <c r="Q336" s="153"/>
      <c r="R336" s="153"/>
      <c r="S336" s="75"/>
      <c r="T336" s="76"/>
      <c r="U336" s="76"/>
      <c r="V336" s="75"/>
      <c r="W336" s="75"/>
      <c r="X336" s="153"/>
      <c r="Y336" s="153"/>
      <c r="Z336" s="75"/>
      <c r="AA336" s="76"/>
      <c r="AB336" s="76"/>
      <c r="AC336" s="75"/>
      <c r="AD336" s="75"/>
      <c r="AE336" s="153"/>
      <c r="AF336" s="153"/>
      <c r="AG336" s="75"/>
      <c r="AH336" s="76"/>
      <c r="AI336" s="80">
        <f t="shared" si="0"/>
        <v>0</v>
      </c>
      <c r="AJ336" s="81">
        <f>'Октябрь 2019'!AJ336-AI336</f>
        <v>0</v>
      </c>
      <c r="AK336" s="82">
        <f t="shared" si="1"/>
        <v>0</v>
      </c>
      <c r="AL336" s="83">
        <f>'Октябрь 2019'!AL336+AK336</f>
        <v>0</v>
      </c>
      <c r="AM336" s="82">
        <f t="shared" si="2"/>
        <v>0</v>
      </c>
      <c r="AN336" s="84">
        <f>'Октябрь 2019'!AN336+AM336</f>
        <v>0</v>
      </c>
      <c r="AO336" s="82">
        <f t="shared" si="3"/>
        <v>0</v>
      </c>
      <c r="AP336" s="85">
        <f>'Октябрь 2019'!AP336+'Ноябрь 2020'!AO336</f>
        <v>0</v>
      </c>
      <c r="AQ336" s="82">
        <f t="shared" si="4"/>
        <v>0</v>
      </c>
      <c r="AR336" s="86">
        <f>'Октябрь 2019'!AR336+'Ноябрь 2020'!AQ336</f>
        <v>0</v>
      </c>
      <c r="AS336" s="87">
        <f>'Январь 2020'!AW336</f>
        <v>0</v>
      </c>
      <c r="AT336" s="88">
        <f>'Январь 2020'!AX336</f>
        <v>0</v>
      </c>
      <c r="AU336" s="45">
        <f t="shared" si="5"/>
        <v>0</v>
      </c>
    </row>
    <row r="337" spans="1:47" ht="14.25" customHeight="1">
      <c r="A337" s="71">
        <f>'Январь 2020'!A337</f>
        <v>4</v>
      </c>
      <c r="B337" s="72">
        <f>'Январь 2020'!G337</f>
        <v>0</v>
      </c>
      <c r="C337" s="73">
        <f>'Январь 2020'!B337</f>
        <v>0</v>
      </c>
      <c r="D337" s="153"/>
      <c r="E337" s="75"/>
      <c r="F337" s="76"/>
      <c r="G337" s="76"/>
      <c r="H337" s="75"/>
      <c r="I337" s="75"/>
      <c r="J337" s="153"/>
      <c r="K337" s="153"/>
      <c r="L337" s="75"/>
      <c r="M337" s="76"/>
      <c r="N337" s="76"/>
      <c r="O337" s="75"/>
      <c r="P337" s="75"/>
      <c r="Q337" s="153"/>
      <c r="R337" s="153"/>
      <c r="S337" s="75"/>
      <c r="T337" s="76"/>
      <c r="U337" s="76"/>
      <c r="V337" s="75"/>
      <c r="W337" s="75"/>
      <c r="X337" s="153"/>
      <c r="Y337" s="153"/>
      <c r="Z337" s="75"/>
      <c r="AA337" s="76"/>
      <c r="AB337" s="76"/>
      <c r="AC337" s="75"/>
      <c r="AD337" s="75"/>
      <c r="AE337" s="153"/>
      <c r="AF337" s="153"/>
      <c r="AG337" s="75"/>
      <c r="AH337" s="76"/>
      <c r="AI337" s="80">
        <f t="shared" si="0"/>
        <v>0</v>
      </c>
      <c r="AJ337" s="81">
        <f>'Октябрь 2019'!AJ337-AI337</f>
        <v>0</v>
      </c>
      <c r="AK337" s="82">
        <f t="shared" si="1"/>
        <v>0</v>
      </c>
      <c r="AL337" s="83">
        <f>'Октябрь 2019'!AL337+AK337</f>
        <v>0</v>
      </c>
      <c r="AM337" s="82">
        <f t="shared" si="2"/>
        <v>0</v>
      </c>
      <c r="AN337" s="84">
        <f>'Октябрь 2019'!AN337+AM337</f>
        <v>0</v>
      </c>
      <c r="AO337" s="82">
        <f t="shared" si="3"/>
        <v>0</v>
      </c>
      <c r="AP337" s="85">
        <f>'Октябрь 2019'!AP337+'Ноябрь 2020'!AO337</f>
        <v>0</v>
      </c>
      <c r="AQ337" s="82">
        <f t="shared" si="4"/>
        <v>0</v>
      </c>
      <c r="AR337" s="86">
        <f>'Октябрь 2019'!AR337+'Ноябрь 2020'!AQ337</f>
        <v>0</v>
      </c>
      <c r="AS337" s="87">
        <f>'Январь 2020'!AW337</f>
        <v>0</v>
      </c>
      <c r="AT337" s="88">
        <f>'Январь 2020'!AX337</f>
        <v>0</v>
      </c>
      <c r="AU337" s="45">
        <f t="shared" si="5"/>
        <v>0</v>
      </c>
    </row>
    <row r="338" spans="1:47" ht="14.25" customHeight="1">
      <c r="A338" s="71">
        <f>'Январь 2020'!A338</f>
        <v>5</v>
      </c>
      <c r="B338" s="72">
        <f>'Январь 2020'!G338</f>
        <v>0</v>
      </c>
      <c r="C338" s="73">
        <f>'Январь 2020'!B338</f>
        <v>0</v>
      </c>
      <c r="D338" s="153"/>
      <c r="E338" s="75"/>
      <c r="F338" s="76"/>
      <c r="G338" s="76"/>
      <c r="H338" s="75"/>
      <c r="I338" s="75"/>
      <c r="J338" s="153"/>
      <c r="K338" s="153"/>
      <c r="L338" s="75"/>
      <c r="M338" s="76"/>
      <c r="N338" s="76"/>
      <c r="O338" s="75"/>
      <c r="P338" s="75"/>
      <c r="Q338" s="153"/>
      <c r="R338" s="153"/>
      <c r="S338" s="75"/>
      <c r="T338" s="76"/>
      <c r="U338" s="76"/>
      <c r="V338" s="75"/>
      <c r="W338" s="75"/>
      <c r="X338" s="153"/>
      <c r="Y338" s="153"/>
      <c r="Z338" s="75"/>
      <c r="AA338" s="76"/>
      <c r="AB338" s="76"/>
      <c r="AC338" s="75"/>
      <c r="AD338" s="75"/>
      <c r="AE338" s="153"/>
      <c r="AF338" s="153"/>
      <c r="AG338" s="75"/>
      <c r="AH338" s="76"/>
      <c r="AI338" s="80">
        <f t="shared" si="0"/>
        <v>0</v>
      </c>
      <c r="AJ338" s="81">
        <f>'Октябрь 2019'!AJ338-AI338</f>
        <v>0</v>
      </c>
      <c r="AK338" s="82">
        <f t="shared" si="1"/>
        <v>0</v>
      </c>
      <c r="AL338" s="83">
        <f>'Октябрь 2019'!AL338+AK338</f>
        <v>0</v>
      </c>
      <c r="AM338" s="82">
        <f t="shared" si="2"/>
        <v>0</v>
      </c>
      <c r="AN338" s="84">
        <f>'Октябрь 2019'!AN338+AM338</f>
        <v>0</v>
      </c>
      <c r="AO338" s="82">
        <f t="shared" si="3"/>
        <v>0</v>
      </c>
      <c r="AP338" s="85">
        <f>'Октябрь 2019'!AP338+'Ноябрь 2020'!AO338</f>
        <v>0</v>
      </c>
      <c r="AQ338" s="82">
        <f t="shared" si="4"/>
        <v>0</v>
      </c>
      <c r="AR338" s="86">
        <f>'Октябрь 2019'!AR338+'Ноябрь 2020'!AQ338</f>
        <v>0</v>
      </c>
      <c r="AS338" s="87">
        <f>'Январь 2020'!AW338</f>
        <v>0</v>
      </c>
      <c r="AT338" s="88">
        <f>'Январь 2020'!AX338</f>
        <v>0</v>
      </c>
      <c r="AU338" s="45">
        <f t="shared" si="5"/>
        <v>0</v>
      </c>
    </row>
    <row r="339" spans="1:47" ht="14.25" customHeight="1">
      <c r="A339" s="71">
        <f>'Январь 2020'!A339</f>
        <v>6</v>
      </c>
      <c r="B339" s="72">
        <f>'Январь 2020'!G339</f>
        <v>0</v>
      </c>
      <c r="C339" s="73">
        <f>'Январь 2020'!B339</f>
        <v>0</v>
      </c>
      <c r="D339" s="153"/>
      <c r="E339" s="75"/>
      <c r="F339" s="76"/>
      <c r="G339" s="76"/>
      <c r="H339" s="75"/>
      <c r="I339" s="75"/>
      <c r="J339" s="153"/>
      <c r="K339" s="153"/>
      <c r="L339" s="75"/>
      <c r="M339" s="76"/>
      <c r="N339" s="76"/>
      <c r="O339" s="75"/>
      <c r="P339" s="75"/>
      <c r="Q339" s="153"/>
      <c r="R339" s="153"/>
      <c r="S339" s="75"/>
      <c r="T339" s="76"/>
      <c r="U339" s="76"/>
      <c r="V339" s="75"/>
      <c r="W339" s="75"/>
      <c r="X339" s="153"/>
      <c r="Y339" s="153"/>
      <c r="Z339" s="75"/>
      <c r="AA339" s="76"/>
      <c r="AB339" s="76"/>
      <c r="AC339" s="75"/>
      <c r="AD339" s="75"/>
      <c r="AE339" s="153"/>
      <c r="AF339" s="153"/>
      <c r="AG339" s="75"/>
      <c r="AH339" s="76"/>
      <c r="AI339" s="80">
        <f t="shared" si="0"/>
        <v>0</v>
      </c>
      <c r="AJ339" s="81">
        <f>'Октябрь 2019'!AJ339-AI339</f>
        <v>0</v>
      </c>
      <c r="AK339" s="82">
        <f t="shared" si="1"/>
        <v>0</v>
      </c>
      <c r="AL339" s="83">
        <f>'Октябрь 2019'!AL339+AK339</f>
        <v>0</v>
      </c>
      <c r="AM339" s="82">
        <f t="shared" si="2"/>
        <v>0</v>
      </c>
      <c r="AN339" s="84">
        <f>'Октябрь 2019'!AN339+AM339</f>
        <v>0</v>
      </c>
      <c r="AO339" s="82">
        <f t="shared" si="3"/>
        <v>0</v>
      </c>
      <c r="AP339" s="85">
        <f>'Октябрь 2019'!AP339+'Ноябрь 2020'!AO339</f>
        <v>0</v>
      </c>
      <c r="AQ339" s="82">
        <f t="shared" si="4"/>
        <v>0</v>
      </c>
      <c r="AR339" s="86">
        <f>'Октябрь 2019'!AR339+'Ноябрь 2020'!AQ339</f>
        <v>0</v>
      </c>
      <c r="AS339" s="87">
        <f>'Январь 2020'!AW339</f>
        <v>0</v>
      </c>
      <c r="AT339" s="88">
        <f>'Январь 2020'!AX339</f>
        <v>0</v>
      </c>
      <c r="AU339" s="45">
        <f t="shared" si="5"/>
        <v>0</v>
      </c>
    </row>
    <row r="340" spans="1:47" ht="14.25" customHeight="1">
      <c r="A340" s="71">
        <f>'Январь 2020'!A340</f>
        <v>7</v>
      </c>
      <c r="B340" s="72">
        <f>'Январь 2020'!G340</f>
        <v>0</v>
      </c>
      <c r="C340" s="73">
        <f>'Январь 2020'!B340</f>
        <v>0</v>
      </c>
      <c r="D340" s="153"/>
      <c r="E340" s="75"/>
      <c r="F340" s="76"/>
      <c r="G340" s="76"/>
      <c r="H340" s="75"/>
      <c r="I340" s="75"/>
      <c r="J340" s="153"/>
      <c r="K340" s="153"/>
      <c r="L340" s="75"/>
      <c r="M340" s="76"/>
      <c r="N340" s="76"/>
      <c r="O340" s="75"/>
      <c r="P340" s="75"/>
      <c r="Q340" s="153"/>
      <c r="R340" s="153"/>
      <c r="S340" s="75"/>
      <c r="T340" s="76"/>
      <c r="U340" s="76"/>
      <c r="V340" s="75"/>
      <c r="W340" s="75"/>
      <c r="X340" s="153"/>
      <c r="Y340" s="153"/>
      <c r="Z340" s="75"/>
      <c r="AA340" s="76"/>
      <c r="AB340" s="76"/>
      <c r="AC340" s="75"/>
      <c r="AD340" s="75"/>
      <c r="AE340" s="153"/>
      <c r="AF340" s="153"/>
      <c r="AG340" s="75"/>
      <c r="AH340" s="76"/>
      <c r="AI340" s="80">
        <f t="shared" si="0"/>
        <v>0</v>
      </c>
      <c r="AJ340" s="81">
        <f>'Октябрь 2019'!AJ340-AI340</f>
        <v>0</v>
      </c>
      <c r="AK340" s="82">
        <f t="shared" si="1"/>
        <v>0</v>
      </c>
      <c r="AL340" s="83">
        <f>'Октябрь 2019'!AL340+AK340</f>
        <v>0</v>
      </c>
      <c r="AM340" s="82">
        <f t="shared" si="2"/>
        <v>0</v>
      </c>
      <c r="AN340" s="84">
        <f>'Октябрь 2019'!AN340+AM340</f>
        <v>0</v>
      </c>
      <c r="AO340" s="82">
        <f t="shared" si="3"/>
        <v>0</v>
      </c>
      <c r="AP340" s="85">
        <f>'Октябрь 2019'!AP340+'Ноябрь 2020'!AO340</f>
        <v>0</v>
      </c>
      <c r="AQ340" s="82">
        <f t="shared" si="4"/>
        <v>0</v>
      </c>
      <c r="AR340" s="86">
        <f>'Октябрь 2019'!AR340+'Ноябрь 2020'!AQ340</f>
        <v>0</v>
      </c>
      <c r="AS340" s="87">
        <f>'Январь 2020'!AW340</f>
        <v>0</v>
      </c>
      <c r="AT340" s="88">
        <f>'Январь 2020'!AX340</f>
        <v>0</v>
      </c>
      <c r="AU340" s="45">
        <f t="shared" si="5"/>
        <v>0</v>
      </c>
    </row>
    <row r="341" spans="1:47" ht="14.25" customHeight="1">
      <c r="A341" s="71">
        <f>'Январь 2020'!A341</f>
        <v>8</v>
      </c>
      <c r="B341" s="72">
        <f>'Январь 2020'!G341</f>
        <v>0</v>
      </c>
      <c r="C341" s="73">
        <f>'Январь 2020'!B341</f>
        <v>0</v>
      </c>
      <c r="D341" s="153"/>
      <c r="E341" s="75"/>
      <c r="F341" s="76"/>
      <c r="G341" s="76"/>
      <c r="H341" s="75"/>
      <c r="I341" s="75"/>
      <c r="J341" s="153"/>
      <c r="K341" s="153"/>
      <c r="L341" s="75"/>
      <c r="M341" s="76"/>
      <c r="N341" s="76"/>
      <c r="O341" s="75"/>
      <c r="P341" s="75"/>
      <c r="Q341" s="153"/>
      <c r="R341" s="153"/>
      <c r="S341" s="75"/>
      <c r="T341" s="76"/>
      <c r="U341" s="76"/>
      <c r="V341" s="75"/>
      <c r="W341" s="75"/>
      <c r="X341" s="153"/>
      <c r="Y341" s="153"/>
      <c r="Z341" s="75"/>
      <c r="AA341" s="76"/>
      <c r="AB341" s="76"/>
      <c r="AC341" s="75"/>
      <c r="AD341" s="75"/>
      <c r="AE341" s="153"/>
      <c r="AF341" s="153"/>
      <c r="AG341" s="75"/>
      <c r="AH341" s="76"/>
      <c r="AI341" s="80">
        <f t="shared" si="0"/>
        <v>0</v>
      </c>
      <c r="AJ341" s="81">
        <f>'Октябрь 2019'!AJ341-AI341</f>
        <v>0</v>
      </c>
      <c r="AK341" s="82">
        <f t="shared" si="1"/>
        <v>0</v>
      </c>
      <c r="AL341" s="83">
        <f>'Октябрь 2019'!AL341+AK341</f>
        <v>0</v>
      </c>
      <c r="AM341" s="82">
        <f t="shared" si="2"/>
        <v>0</v>
      </c>
      <c r="AN341" s="84">
        <f>'Октябрь 2019'!AN341+AM341</f>
        <v>0</v>
      </c>
      <c r="AO341" s="82">
        <f t="shared" si="3"/>
        <v>0</v>
      </c>
      <c r="AP341" s="85">
        <f>'Октябрь 2019'!AP341+'Ноябрь 2020'!AO341</f>
        <v>0</v>
      </c>
      <c r="AQ341" s="82">
        <f t="shared" si="4"/>
        <v>0</v>
      </c>
      <c r="AR341" s="86">
        <f>'Октябрь 2019'!AR341+'Ноябрь 2020'!AQ341</f>
        <v>0</v>
      </c>
      <c r="AS341" s="87">
        <f>'Январь 2020'!AW341</f>
        <v>0</v>
      </c>
      <c r="AT341" s="88">
        <f>'Январь 2020'!AX341</f>
        <v>0</v>
      </c>
      <c r="AU341" s="45">
        <f t="shared" si="5"/>
        <v>0</v>
      </c>
    </row>
    <row r="342" spans="1:47" ht="14.25" customHeight="1">
      <c r="A342" s="71">
        <f>'Январь 2020'!A342</f>
        <v>9</v>
      </c>
      <c r="B342" s="72">
        <f>'Январь 2020'!G342</f>
        <v>0</v>
      </c>
      <c r="C342" s="73">
        <f>'Январь 2020'!B342</f>
        <v>0</v>
      </c>
      <c r="D342" s="153"/>
      <c r="E342" s="75"/>
      <c r="F342" s="76"/>
      <c r="G342" s="76"/>
      <c r="H342" s="75"/>
      <c r="I342" s="75"/>
      <c r="J342" s="153"/>
      <c r="K342" s="153"/>
      <c r="L342" s="75"/>
      <c r="M342" s="76"/>
      <c r="N342" s="76"/>
      <c r="O342" s="75"/>
      <c r="P342" s="75"/>
      <c r="Q342" s="153"/>
      <c r="R342" s="153"/>
      <c r="S342" s="75"/>
      <c r="T342" s="76"/>
      <c r="U342" s="76"/>
      <c r="V342" s="75"/>
      <c r="W342" s="75"/>
      <c r="X342" s="153"/>
      <c r="Y342" s="153"/>
      <c r="Z342" s="75"/>
      <c r="AA342" s="76"/>
      <c r="AB342" s="76"/>
      <c r="AC342" s="75"/>
      <c r="AD342" s="75"/>
      <c r="AE342" s="153"/>
      <c r="AF342" s="153"/>
      <c r="AG342" s="75"/>
      <c r="AH342" s="76"/>
      <c r="AI342" s="80">
        <f t="shared" si="0"/>
        <v>0</v>
      </c>
      <c r="AJ342" s="81">
        <f>'Октябрь 2019'!AJ342-AI342</f>
        <v>0</v>
      </c>
      <c r="AK342" s="82">
        <f t="shared" si="1"/>
        <v>0</v>
      </c>
      <c r="AL342" s="83">
        <f>'Октябрь 2019'!AL342+AK342</f>
        <v>0</v>
      </c>
      <c r="AM342" s="82">
        <f t="shared" si="2"/>
        <v>0</v>
      </c>
      <c r="AN342" s="84">
        <f>'Октябрь 2019'!AN342+AM342</f>
        <v>0</v>
      </c>
      <c r="AO342" s="82">
        <f t="shared" si="3"/>
        <v>0</v>
      </c>
      <c r="AP342" s="85">
        <f>'Октябрь 2019'!AP342+'Ноябрь 2020'!AO342</f>
        <v>0</v>
      </c>
      <c r="AQ342" s="82">
        <f t="shared" si="4"/>
        <v>0</v>
      </c>
      <c r="AR342" s="86">
        <f>'Октябрь 2019'!AR342+'Ноябрь 2020'!AQ342</f>
        <v>0</v>
      </c>
      <c r="AS342" s="87">
        <f>'Январь 2020'!AW342</f>
        <v>0</v>
      </c>
      <c r="AT342" s="88">
        <f>'Январь 2020'!AX342</f>
        <v>0</v>
      </c>
      <c r="AU342" s="45">
        <f t="shared" si="5"/>
        <v>0</v>
      </c>
    </row>
    <row r="343" spans="1:47" ht="14.25" customHeight="1">
      <c r="A343" s="71">
        <f>'Январь 2020'!A343</f>
        <v>10</v>
      </c>
      <c r="B343" s="72">
        <f>'Январь 2020'!G343</f>
        <v>0</v>
      </c>
      <c r="C343" s="73">
        <f>'Январь 2020'!B343</f>
        <v>0</v>
      </c>
      <c r="D343" s="153"/>
      <c r="E343" s="75"/>
      <c r="F343" s="76"/>
      <c r="G343" s="76"/>
      <c r="H343" s="75"/>
      <c r="I343" s="75"/>
      <c r="J343" s="153"/>
      <c r="K343" s="153"/>
      <c r="L343" s="75"/>
      <c r="M343" s="76"/>
      <c r="N343" s="76"/>
      <c r="O343" s="75"/>
      <c r="P343" s="75"/>
      <c r="Q343" s="153"/>
      <c r="R343" s="153"/>
      <c r="S343" s="75"/>
      <c r="T343" s="76"/>
      <c r="U343" s="76"/>
      <c r="V343" s="75"/>
      <c r="W343" s="75"/>
      <c r="X343" s="153"/>
      <c r="Y343" s="153"/>
      <c r="Z343" s="75"/>
      <c r="AA343" s="76"/>
      <c r="AB343" s="76"/>
      <c r="AC343" s="75"/>
      <c r="AD343" s="75"/>
      <c r="AE343" s="153"/>
      <c r="AF343" s="153"/>
      <c r="AG343" s="75"/>
      <c r="AH343" s="76"/>
      <c r="AI343" s="80">
        <f t="shared" si="0"/>
        <v>0</v>
      </c>
      <c r="AJ343" s="81">
        <f>'Октябрь 2019'!AJ343-AI343</f>
        <v>0</v>
      </c>
      <c r="AK343" s="82">
        <f t="shared" si="1"/>
        <v>0</v>
      </c>
      <c r="AL343" s="83">
        <f>'Октябрь 2019'!AL343+AK343</f>
        <v>0</v>
      </c>
      <c r="AM343" s="82">
        <f t="shared" si="2"/>
        <v>0</v>
      </c>
      <c r="AN343" s="84">
        <f>'Октябрь 2019'!AN343+AM343</f>
        <v>0</v>
      </c>
      <c r="AO343" s="82">
        <f t="shared" si="3"/>
        <v>0</v>
      </c>
      <c r="AP343" s="85">
        <f>'Октябрь 2019'!AP343+'Ноябрь 2020'!AO343</f>
        <v>0</v>
      </c>
      <c r="AQ343" s="82">
        <f t="shared" si="4"/>
        <v>0</v>
      </c>
      <c r="AR343" s="86">
        <f>'Октябрь 2019'!AR343+'Ноябрь 2020'!AQ343</f>
        <v>0</v>
      </c>
      <c r="AS343" s="87">
        <f>'Январь 2020'!AW343</f>
        <v>0</v>
      </c>
      <c r="AT343" s="88">
        <f>'Январь 2020'!AX343</f>
        <v>0</v>
      </c>
      <c r="AU343" s="45">
        <f t="shared" si="5"/>
        <v>0</v>
      </c>
    </row>
    <row r="344" spans="1:47" ht="14.25" customHeight="1">
      <c r="A344" s="71">
        <f>'Январь 2020'!A344</f>
        <v>11</v>
      </c>
      <c r="B344" s="72">
        <f>'Январь 2020'!G344</f>
        <v>0</v>
      </c>
      <c r="C344" s="73">
        <f>'Январь 2020'!B344</f>
        <v>0</v>
      </c>
      <c r="D344" s="153"/>
      <c r="E344" s="75"/>
      <c r="F344" s="76"/>
      <c r="G344" s="76"/>
      <c r="H344" s="75"/>
      <c r="I344" s="75"/>
      <c r="J344" s="153"/>
      <c r="K344" s="153"/>
      <c r="L344" s="75"/>
      <c r="M344" s="76"/>
      <c r="N344" s="76"/>
      <c r="O344" s="75"/>
      <c r="P344" s="75"/>
      <c r="Q344" s="153"/>
      <c r="R344" s="153"/>
      <c r="S344" s="75"/>
      <c r="T344" s="76"/>
      <c r="U344" s="76"/>
      <c r="V344" s="75"/>
      <c r="W344" s="75"/>
      <c r="X344" s="153"/>
      <c r="Y344" s="153"/>
      <c r="Z344" s="75"/>
      <c r="AA344" s="76"/>
      <c r="AB344" s="76"/>
      <c r="AC344" s="75"/>
      <c r="AD344" s="75"/>
      <c r="AE344" s="153"/>
      <c r="AF344" s="153"/>
      <c r="AG344" s="75"/>
      <c r="AH344" s="76"/>
      <c r="AI344" s="80">
        <f t="shared" si="0"/>
        <v>0</v>
      </c>
      <c r="AJ344" s="81">
        <f>'Октябрь 2019'!AJ344-AI344</f>
        <v>0</v>
      </c>
      <c r="AK344" s="82">
        <f t="shared" si="1"/>
        <v>0</v>
      </c>
      <c r="AL344" s="83">
        <f>'Октябрь 2019'!AL344+AK344</f>
        <v>0</v>
      </c>
      <c r="AM344" s="82">
        <f t="shared" si="2"/>
        <v>0</v>
      </c>
      <c r="AN344" s="84">
        <f>'Октябрь 2019'!AN344+AM344</f>
        <v>0</v>
      </c>
      <c r="AO344" s="82">
        <f t="shared" si="3"/>
        <v>0</v>
      </c>
      <c r="AP344" s="85">
        <f>'Октябрь 2019'!AP344+'Ноябрь 2020'!AO344</f>
        <v>0</v>
      </c>
      <c r="AQ344" s="82">
        <f t="shared" si="4"/>
        <v>0</v>
      </c>
      <c r="AR344" s="86">
        <f>'Октябрь 2019'!AR344+'Ноябрь 2020'!AQ344</f>
        <v>0</v>
      </c>
      <c r="AS344" s="87">
        <f>'Январь 2020'!AW344</f>
        <v>0</v>
      </c>
      <c r="AT344" s="88">
        <f>'Январь 2020'!AX344</f>
        <v>0</v>
      </c>
      <c r="AU344" s="45">
        <f t="shared" si="5"/>
        <v>0</v>
      </c>
    </row>
    <row r="345" spans="1:47" ht="14.25" customHeight="1">
      <c r="A345" s="71">
        <f>'Январь 2020'!A345</f>
        <v>12</v>
      </c>
      <c r="B345" s="72">
        <f>'Январь 2020'!G345</f>
        <v>0</v>
      </c>
      <c r="C345" s="73">
        <f>'Январь 2020'!B345</f>
        <v>0</v>
      </c>
      <c r="D345" s="153"/>
      <c r="E345" s="75"/>
      <c r="F345" s="76"/>
      <c r="G345" s="76"/>
      <c r="H345" s="75"/>
      <c r="I345" s="75"/>
      <c r="J345" s="153"/>
      <c r="K345" s="153"/>
      <c r="L345" s="75"/>
      <c r="M345" s="76"/>
      <c r="N345" s="76"/>
      <c r="O345" s="75"/>
      <c r="P345" s="75"/>
      <c r="Q345" s="153"/>
      <c r="R345" s="153"/>
      <c r="S345" s="75"/>
      <c r="T345" s="76"/>
      <c r="U345" s="76"/>
      <c r="V345" s="75"/>
      <c r="W345" s="75"/>
      <c r="X345" s="153"/>
      <c r="Y345" s="153"/>
      <c r="Z345" s="75"/>
      <c r="AA345" s="76"/>
      <c r="AB345" s="76"/>
      <c r="AC345" s="75"/>
      <c r="AD345" s="75"/>
      <c r="AE345" s="153"/>
      <c r="AF345" s="153"/>
      <c r="AG345" s="75"/>
      <c r="AH345" s="76"/>
      <c r="AI345" s="80">
        <f t="shared" si="0"/>
        <v>0</v>
      </c>
      <c r="AJ345" s="81">
        <f>'Октябрь 2019'!AJ345-AI345</f>
        <v>0</v>
      </c>
      <c r="AK345" s="82">
        <f t="shared" si="1"/>
        <v>0</v>
      </c>
      <c r="AL345" s="83">
        <f>'Октябрь 2019'!AL345+AK345</f>
        <v>0</v>
      </c>
      <c r="AM345" s="82">
        <f t="shared" si="2"/>
        <v>0</v>
      </c>
      <c r="AN345" s="84">
        <f>'Октябрь 2019'!AN345+AM345</f>
        <v>0</v>
      </c>
      <c r="AO345" s="82">
        <f t="shared" si="3"/>
        <v>0</v>
      </c>
      <c r="AP345" s="85">
        <f>'Октябрь 2019'!AP345+'Ноябрь 2020'!AO345</f>
        <v>0</v>
      </c>
      <c r="AQ345" s="82">
        <f t="shared" si="4"/>
        <v>0</v>
      </c>
      <c r="AR345" s="86">
        <f>'Октябрь 2019'!AR345+'Ноябрь 2020'!AQ345</f>
        <v>0</v>
      </c>
      <c r="AS345" s="87">
        <f>'Январь 2020'!AW345</f>
        <v>0</v>
      </c>
      <c r="AT345" s="88">
        <f>'Январь 2020'!AX345</f>
        <v>0</v>
      </c>
      <c r="AU345" s="45">
        <f t="shared" si="5"/>
        <v>0</v>
      </c>
    </row>
    <row r="346" spans="1:47" ht="14.25" customHeight="1">
      <c r="A346" s="71">
        <f>'Январь 2020'!A346</f>
        <v>13</v>
      </c>
      <c r="B346" s="72">
        <f>'Январь 2020'!G346</f>
        <v>0</v>
      </c>
      <c r="C346" s="73">
        <f>'Январь 2020'!B346</f>
        <v>0</v>
      </c>
      <c r="D346" s="153"/>
      <c r="E346" s="75"/>
      <c r="F346" s="76"/>
      <c r="G346" s="76"/>
      <c r="H346" s="75"/>
      <c r="I346" s="75"/>
      <c r="J346" s="153"/>
      <c r="K346" s="153"/>
      <c r="L346" s="75"/>
      <c r="M346" s="76"/>
      <c r="N346" s="76"/>
      <c r="O346" s="75"/>
      <c r="P346" s="75"/>
      <c r="Q346" s="153"/>
      <c r="R346" s="153"/>
      <c r="S346" s="75"/>
      <c r="T346" s="76"/>
      <c r="U346" s="76"/>
      <c r="V346" s="75"/>
      <c r="W346" s="75"/>
      <c r="X346" s="153"/>
      <c r="Y346" s="153"/>
      <c r="Z346" s="75"/>
      <c r="AA346" s="76"/>
      <c r="AB346" s="76"/>
      <c r="AC346" s="75"/>
      <c r="AD346" s="75"/>
      <c r="AE346" s="153"/>
      <c r="AF346" s="153"/>
      <c r="AG346" s="75"/>
      <c r="AH346" s="76"/>
      <c r="AI346" s="80">
        <f t="shared" si="0"/>
        <v>0</v>
      </c>
      <c r="AJ346" s="81">
        <f>'Октябрь 2019'!AJ346-AI346</f>
        <v>0</v>
      </c>
      <c r="AK346" s="82">
        <f t="shared" si="1"/>
        <v>0</v>
      </c>
      <c r="AL346" s="83">
        <f>'Октябрь 2019'!AL346+AK346</f>
        <v>0</v>
      </c>
      <c r="AM346" s="82">
        <f t="shared" si="2"/>
        <v>0</v>
      </c>
      <c r="AN346" s="84">
        <f>'Октябрь 2019'!AN346+AM346</f>
        <v>0</v>
      </c>
      <c r="AO346" s="82">
        <f t="shared" si="3"/>
        <v>0</v>
      </c>
      <c r="AP346" s="85">
        <f>'Октябрь 2019'!AP346+'Ноябрь 2020'!AO346</f>
        <v>0</v>
      </c>
      <c r="AQ346" s="82">
        <f t="shared" si="4"/>
        <v>0</v>
      </c>
      <c r="AR346" s="86">
        <f>'Октябрь 2019'!AR346+'Ноябрь 2020'!AQ346</f>
        <v>0</v>
      </c>
      <c r="AS346" s="87">
        <f>'Январь 2020'!AW346</f>
        <v>0</v>
      </c>
      <c r="AT346" s="88">
        <f>'Январь 2020'!AX346</f>
        <v>0</v>
      </c>
      <c r="AU346" s="45">
        <f t="shared" si="5"/>
        <v>0</v>
      </c>
    </row>
    <row r="347" spans="1:47" ht="14.25" customHeight="1">
      <c r="A347" s="71">
        <f>'Январь 2020'!A347</f>
        <v>14</v>
      </c>
      <c r="B347" s="72">
        <f>'Январь 2020'!G347</f>
        <v>0</v>
      </c>
      <c r="C347" s="73">
        <f>'Январь 2020'!B347</f>
        <v>0</v>
      </c>
      <c r="D347" s="153"/>
      <c r="E347" s="75"/>
      <c r="F347" s="76"/>
      <c r="G347" s="76"/>
      <c r="H347" s="75"/>
      <c r="I347" s="75"/>
      <c r="J347" s="153"/>
      <c r="K347" s="153"/>
      <c r="L347" s="75"/>
      <c r="M347" s="76"/>
      <c r="N347" s="76"/>
      <c r="O347" s="75"/>
      <c r="P347" s="75"/>
      <c r="Q347" s="153"/>
      <c r="R347" s="153"/>
      <c r="S347" s="75"/>
      <c r="T347" s="76"/>
      <c r="U347" s="76"/>
      <c r="V347" s="75"/>
      <c r="W347" s="75"/>
      <c r="X347" s="153"/>
      <c r="Y347" s="153"/>
      <c r="Z347" s="75"/>
      <c r="AA347" s="76"/>
      <c r="AB347" s="76"/>
      <c r="AC347" s="75"/>
      <c r="AD347" s="75"/>
      <c r="AE347" s="153"/>
      <c r="AF347" s="153"/>
      <c r="AG347" s="75"/>
      <c r="AH347" s="76"/>
      <c r="AI347" s="80">
        <f t="shared" si="0"/>
        <v>0</v>
      </c>
      <c r="AJ347" s="81">
        <f>'Октябрь 2019'!AJ347-AI347</f>
        <v>0</v>
      </c>
      <c r="AK347" s="82">
        <f t="shared" si="1"/>
        <v>0</v>
      </c>
      <c r="AL347" s="83">
        <f>'Октябрь 2019'!AL347+AK347</f>
        <v>0</v>
      </c>
      <c r="AM347" s="82">
        <f t="shared" si="2"/>
        <v>0</v>
      </c>
      <c r="AN347" s="84">
        <f>'Октябрь 2019'!AN347+AM347</f>
        <v>0</v>
      </c>
      <c r="AO347" s="82">
        <f t="shared" si="3"/>
        <v>0</v>
      </c>
      <c r="AP347" s="85">
        <f>'Октябрь 2019'!AP347+'Ноябрь 2020'!AO347</f>
        <v>0</v>
      </c>
      <c r="AQ347" s="82">
        <f t="shared" si="4"/>
        <v>0</v>
      </c>
      <c r="AR347" s="86">
        <f>'Октябрь 2019'!AR347+'Ноябрь 2020'!AQ347</f>
        <v>0</v>
      </c>
      <c r="AS347" s="87">
        <f>'Январь 2020'!AW347</f>
        <v>0</v>
      </c>
      <c r="AT347" s="88">
        <f>'Январь 2020'!AX347</f>
        <v>0</v>
      </c>
      <c r="AU347" s="45">
        <f t="shared" si="5"/>
        <v>0</v>
      </c>
    </row>
    <row r="348" spans="1:47" ht="14.25" customHeight="1">
      <c r="A348" s="71">
        <f>'Январь 2020'!A348</f>
        <v>15</v>
      </c>
      <c r="B348" s="72">
        <f>'Январь 2020'!G348</f>
        <v>0</v>
      </c>
      <c r="C348" s="73">
        <f>'Январь 2020'!B348</f>
        <v>0</v>
      </c>
      <c r="D348" s="153"/>
      <c r="E348" s="75"/>
      <c r="F348" s="76"/>
      <c r="G348" s="76"/>
      <c r="H348" s="75"/>
      <c r="I348" s="75"/>
      <c r="J348" s="153"/>
      <c r="K348" s="153"/>
      <c r="L348" s="75"/>
      <c r="M348" s="76"/>
      <c r="N348" s="76"/>
      <c r="O348" s="75"/>
      <c r="P348" s="75"/>
      <c r="Q348" s="153"/>
      <c r="R348" s="153"/>
      <c r="S348" s="75"/>
      <c r="T348" s="76"/>
      <c r="U348" s="76"/>
      <c r="V348" s="75"/>
      <c r="W348" s="75"/>
      <c r="X348" s="153"/>
      <c r="Y348" s="153"/>
      <c r="Z348" s="75"/>
      <c r="AA348" s="76"/>
      <c r="AB348" s="76"/>
      <c r="AC348" s="75"/>
      <c r="AD348" s="75"/>
      <c r="AE348" s="153"/>
      <c r="AF348" s="153"/>
      <c r="AG348" s="75"/>
      <c r="AH348" s="76"/>
      <c r="AI348" s="80">
        <f t="shared" si="0"/>
        <v>0</v>
      </c>
      <c r="AJ348" s="81">
        <f>'Октябрь 2019'!AJ348-AI348</f>
        <v>0</v>
      </c>
      <c r="AK348" s="82">
        <f t="shared" si="1"/>
        <v>0</v>
      </c>
      <c r="AL348" s="83">
        <f>'Октябрь 2019'!AL348+AK348</f>
        <v>0</v>
      </c>
      <c r="AM348" s="82">
        <f t="shared" si="2"/>
        <v>0</v>
      </c>
      <c r="AN348" s="84">
        <f>'Октябрь 2019'!AN348+AM348</f>
        <v>0</v>
      </c>
      <c r="AO348" s="82">
        <f t="shared" si="3"/>
        <v>0</v>
      </c>
      <c r="AP348" s="85">
        <f>'Октябрь 2019'!AP348+'Ноябрь 2020'!AO348</f>
        <v>0</v>
      </c>
      <c r="AQ348" s="82">
        <f t="shared" si="4"/>
        <v>0</v>
      </c>
      <c r="AR348" s="86">
        <f>'Октябрь 2019'!AR348+'Ноябрь 2020'!AQ348</f>
        <v>0</v>
      </c>
      <c r="AS348" s="87">
        <f>'Январь 2020'!AW348</f>
        <v>0</v>
      </c>
      <c r="AT348" s="88">
        <f>'Январь 2020'!AX348</f>
        <v>0</v>
      </c>
      <c r="AU348" s="45">
        <f t="shared" si="5"/>
        <v>0</v>
      </c>
    </row>
    <row r="349" spans="1:47" ht="14.25" customHeight="1">
      <c r="A349" s="71">
        <f>'Январь 2020'!A349</f>
        <v>16</v>
      </c>
      <c r="B349" s="72">
        <f>'Январь 2020'!G349</f>
        <v>0</v>
      </c>
      <c r="C349" s="73">
        <f>'Январь 2020'!B349</f>
        <v>0</v>
      </c>
      <c r="D349" s="153"/>
      <c r="E349" s="75"/>
      <c r="F349" s="76"/>
      <c r="G349" s="76"/>
      <c r="H349" s="75"/>
      <c r="I349" s="75"/>
      <c r="J349" s="153"/>
      <c r="K349" s="153"/>
      <c r="L349" s="75"/>
      <c r="M349" s="76"/>
      <c r="N349" s="76"/>
      <c r="O349" s="75"/>
      <c r="P349" s="75"/>
      <c r="Q349" s="153"/>
      <c r="R349" s="153"/>
      <c r="S349" s="75"/>
      <c r="T349" s="76"/>
      <c r="U349" s="76"/>
      <c r="V349" s="75"/>
      <c r="W349" s="75"/>
      <c r="X349" s="153"/>
      <c r="Y349" s="153"/>
      <c r="Z349" s="75"/>
      <c r="AA349" s="76"/>
      <c r="AB349" s="76"/>
      <c r="AC349" s="75"/>
      <c r="AD349" s="75"/>
      <c r="AE349" s="153"/>
      <c r="AF349" s="153"/>
      <c r="AG349" s="75"/>
      <c r="AH349" s="76"/>
      <c r="AI349" s="80">
        <f t="shared" si="0"/>
        <v>0</v>
      </c>
      <c r="AJ349" s="81">
        <f>'Октябрь 2019'!AJ349-AI349</f>
        <v>0</v>
      </c>
      <c r="AK349" s="82">
        <f t="shared" si="1"/>
        <v>0</v>
      </c>
      <c r="AL349" s="83">
        <f>'Октябрь 2019'!AL349+AK349</f>
        <v>0</v>
      </c>
      <c r="AM349" s="82">
        <f t="shared" si="2"/>
        <v>0</v>
      </c>
      <c r="AN349" s="84">
        <f>'Октябрь 2019'!AN349+AM349</f>
        <v>0</v>
      </c>
      <c r="AO349" s="82">
        <f t="shared" si="3"/>
        <v>0</v>
      </c>
      <c r="AP349" s="85">
        <f>'Октябрь 2019'!AP349+'Ноябрь 2020'!AO349</f>
        <v>0</v>
      </c>
      <c r="AQ349" s="82">
        <f t="shared" si="4"/>
        <v>0</v>
      </c>
      <c r="AR349" s="86">
        <f>'Октябрь 2019'!AR349+'Ноябрь 2020'!AQ349</f>
        <v>0</v>
      </c>
      <c r="AS349" s="87">
        <f>'Январь 2020'!AW349</f>
        <v>0</v>
      </c>
      <c r="AT349" s="88">
        <f>'Январь 2020'!AX349</f>
        <v>0</v>
      </c>
      <c r="AU349" s="45">
        <f t="shared" si="5"/>
        <v>0</v>
      </c>
    </row>
    <row r="350" spans="1:47" ht="14.25" customHeight="1">
      <c r="A350" s="71">
        <f>'Январь 2020'!A350</f>
        <v>17</v>
      </c>
      <c r="B350" s="72">
        <f>'Январь 2020'!G350</f>
        <v>0</v>
      </c>
      <c r="C350" s="73">
        <f>'Январь 2020'!B350</f>
        <v>0</v>
      </c>
      <c r="D350" s="153"/>
      <c r="E350" s="75"/>
      <c r="F350" s="76"/>
      <c r="G350" s="76"/>
      <c r="H350" s="75"/>
      <c r="I350" s="75"/>
      <c r="J350" s="153"/>
      <c r="K350" s="153"/>
      <c r="L350" s="75"/>
      <c r="M350" s="76"/>
      <c r="N350" s="76"/>
      <c r="O350" s="75"/>
      <c r="P350" s="75"/>
      <c r="Q350" s="153"/>
      <c r="R350" s="153"/>
      <c r="S350" s="75"/>
      <c r="T350" s="76"/>
      <c r="U350" s="76"/>
      <c r="V350" s="75"/>
      <c r="W350" s="75"/>
      <c r="X350" s="153"/>
      <c r="Y350" s="153"/>
      <c r="Z350" s="75"/>
      <c r="AA350" s="76"/>
      <c r="AB350" s="76"/>
      <c r="AC350" s="75"/>
      <c r="AD350" s="75"/>
      <c r="AE350" s="153"/>
      <c r="AF350" s="153"/>
      <c r="AG350" s="75"/>
      <c r="AH350" s="76"/>
      <c r="AI350" s="80">
        <f t="shared" si="0"/>
        <v>0</v>
      </c>
      <c r="AJ350" s="81">
        <f>'Октябрь 2019'!AJ350-AI350</f>
        <v>0</v>
      </c>
      <c r="AK350" s="82">
        <f t="shared" si="1"/>
        <v>0</v>
      </c>
      <c r="AL350" s="83">
        <f>'Октябрь 2019'!AL350+AK350</f>
        <v>0</v>
      </c>
      <c r="AM350" s="82">
        <f t="shared" si="2"/>
        <v>0</v>
      </c>
      <c r="AN350" s="84">
        <f>'Октябрь 2019'!AN350+AM350</f>
        <v>0</v>
      </c>
      <c r="AO350" s="82">
        <f t="shared" si="3"/>
        <v>0</v>
      </c>
      <c r="AP350" s="85">
        <f>'Октябрь 2019'!AP350+'Ноябрь 2020'!AO350</f>
        <v>0</v>
      </c>
      <c r="AQ350" s="82">
        <f t="shared" si="4"/>
        <v>0</v>
      </c>
      <c r="AR350" s="86">
        <f>'Октябрь 2019'!AR350+'Ноябрь 2020'!AQ350</f>
        <v>0</v>
      </c>
      <c r="AS350" s="87">
        <f>'Январь 2020'!AW350</f>
        <v>0</v>
      </c>
      <c r="AT350" s="88">
        <f>'Январь 2020'!AX350</f>
        <v>0</v>
      </c>
      <c r="AU350" s="45">
        <f t="shared" si="5"/>
        <v>0</v>
      </c>
    </row>
    <row r="351" spans="1:47" ht="14.25" customHeight="1">
      <c r="A351" s="71">
        <f>'Январь 2020'!A351</f>
        <v>18</v>
      </c>
      <c r="B351" s="72">
        <f>'Январь 2020'!G351</f>
        <v>0</v>
      </c>
      <c r="C351" s="73">
        <f>'Январь 2020'!B351</f>
        <v>0</v>
      </c>
      <c r="D351" s="153"/>
      <c r="E351" s="75"/>
      <c r="F351" s="76"/>
      <c r="G351" s="76"/>
      <c r="H351" s="75"/>
      <c r="I351" s="75"/>
      <c r="J351" s="153"/>
      <c r="K351" s="153"/>
      <c r="L351" s="75"/>
      <c r="M351" s="76"/>
      <c r="N351" s="76"/>
      <c r="O351" s="75"/>
      <c r="P351" s="75"/>
      <c r="Q351" s="153"/>
      <c r="R351" s="153"/>
      <c r="S351" s="75"/>
      <c r="T351" s="76"/>
      <c r="U351" s="76"/>
      <c r="V351" s="75"/>
      <c r="W351" s="75"/>
      <c r="X351" s="153"/>
      <c r="Y351" s="153"/>
      <c r="Z351" s="75"/>
      <c r="AA351" s="76"/>
      <c r="AB351" s="76"/>
      <c r="AC351" s="75"/>
      <c r="AD351" s="75"/>
      <c r="AE351" s="153"/>
      <c r="AF351" s="153"/>
      <c r="AG351" s="75"/>
      <c r="AH351" s="76"/>
      <c r="AI351" s="80">
        <f t="shared" si="0"/>
        <v>0</v>
      </c>
      <c r="AJ351" s="81">
        <f>'Октябрь 2019'!AJ351-AI351</f>
        <v>0</v>
      </c>
      <c r="AK351" s="82">
        <f t="shared" si="1"/>
        <v>0</v>
      </c>
      <c r="AL351" s="83">
        <f>'Октябрь 2019'!AL351+AK351</f>
        <v>0</v>
      </c>
      <c r="AM351" s="82">
        <f t="shared" si="2"/>
        <v>0</v>
      </c>
      <c r="AN351" s="84">
        <f>'Октябрь 2019'!AN351+AM351</f>
        <v>0</v>
      </c>
      <c r="AO351" s="82">
        <f t="shared" si="3"/>
        <v>0</v>
      </c>
      <c r="AP351" s="85">
        <f>'Октябрь 2019'!AP351+'Ноябрь 2020'!AO351</f>
        <v>0</v>
      </c>
      <c r="AQ351" s="82">
        <f t="shared" si="4"/>
        <v>0</v>
      </c>
      <c r="AR351" s="86">
        <f>'Октябрь 2019'!AR351+'Ноябрь 2020'!AQ351</f>
        <v>0</v>
      </c>
      <c r="AS351" s="87">
        <f>'Январь 2020'!AW351</f>
        <v>0</v>
      </c>
      <c r="AT351" s="88">
        <f>'Январь 2020'!AX351</f>
        <v>0</v>
      </c>
      <c r="AU351" s="45">
        <f t="shared" si="5"/>
        <v>0</v>
      </c>
    </row>
    <row r="352" spans="1:47" ht="14.25" customHeight="1">
      <c r="A352" s="71">
        <f>'Январь 2020'!A352</f>
        <v>19</v>
      </c>
      <c r="B352" s="72">
        <f>'Январь 2020'!G352</f>
        <v>0</v>
      </c>
      <c r="C352" s="73">
        <f>'Январь 2020'!B352</f>
        <v>0</v>
      </c>
      <c r="D352" s="153"/>
      <c r="E352" s="75"/>
      <c r="F352" s="76"/>
      <c r="G352" s="76"/>
      <c r="H352" s="75"/>
      <c r="I352" s="75"/>
      <c r="J352" s="153"/>
      <c r="K352" s="153"/>
      <c r="L352" s="75"/>
      <c r="M352" s="76"/>
      <c r="N352" s="76"/>
      <c r="O352" s="75"/>
      <c r="P352" s="75"/>
      <c r="Q352" s="153"/>
      <c r="R352" s="153"/>
      <c r="S352" s="75"/>
      <c r="T352" s="76"/>
      <c r="U352" s="76"/>
      <c r="V352" s="75"/>
      <c r="W352" s="75"/>
      <c r="X352" s="153"/>
      <c r="Y352" s="153"/>
      <c r="Z352" s="75"/>
      <c r="AA352" s="76"/>
      <c r="AB352" s="76"/>
      <c r="AC352" s="75"/>
      <c r="AD352" s="75"/>
      <c r="AE352" s="153"/>
      <c r="AF352" s="153"/>
      <c r="AG352" s="75"/>
      <c r="AH352" s="76"/>
      <c r="AI352" s="80">
        <f t="shared" si="0"/>
        <v>0</v>
      </c>
      <c r="AJ352" s="81">
        <f>'Октябрь 2019'!AJ352-AI352</f>
        <v>0</v>
      </c>
      <c r="AK352" s="82">
        <f t="shared" si="1"/>
        <v>0</v>
      </c>
      <c r="AL352" s="83">
        <f>'Октябрь 2019'!AL352+AK352</f>
        <v>0</v>
      </c>
      <c r="AM352" s="82">
        <f t="shared" si="2"/>
        <v>0</v>
      </c>
      <c r="AN352" s="84">
        <f>'Октябрь 2019'!AN352+AM352</f>
        <v>0</v>
      </c>
      <c r="AO352" s="82">
        <f t="shared" si="3"/>
        <v>0</v>
      </c>
      <c r="AP352" s="85">
        <f>'Октябрь 2019'!AP352+'Ноябрь 2020'!AO352</f>
        <v>0</v>
      </c>
      <c r="AQ352" s="82">
        <f t="shared" si="4"/>
        <v>0</v>
      </c>
      <c r="AR352" s="86">
        <f>'Октябрь 2019'!AR352+'Ноябрь 2020'!AQ352</f>
        <v>0</v>
      </c>
      <c r="AS352" s="87">
        <f>'Январь 2020'!AW352</f>
        <v>0</v>
      </c>
      <c r="AT352" s="88">
        <f>'Январь 2020'!AX352</f>
        <v>0</v>
      </c>
      <c r="AU352" s="45">
        <f t="shared" si="5"/>
        <v>0</v>
      </c>
    </row>
    <row r="353" spans="1:47" ht="14.25" customHeight="1">
      <c r="A353" s="71">
        <f>'Январь 2020'!A353</f>
        <v>20</v>
      </c>
      <c r="B353" s="72">
        <f>'Январь 2020'!G353</f>
        <v>0</v>
      </c>
      <c r="C353" s="73">
        <f>'Январь 2020'!B353</f>
        <v>0</v>
      </c>
      <c r="D353" s="153"/>
      <c r="E353" s="75"/>
      <c r="F353" s="76"/>
      <c r="G353" s="76"/>
      <c r="H353" s="75"/>
      <c r="I353" s="75"/>
      <c r="J353" s="153"/>
      <c r="K353" s="153"/>
      <c r="L353" s="75"/>
      <c r="M353" s="76"/>
      <c r="N353" s="76"/>
      <c r="O353" s="75"/>
      <c r="P353" s="75"/>
      <c r="Q353" s="153"/>
      <c r="R353" s="153"/>
      <c r="S353" s="75"/>
      <c r="T353" s="76"/>
      <c r="U353" s="76"/>
      <c r="V353" s="75"/>
      <c r="W353" s="75"/>
      <c r="X353" s="153"/>
      <c r="Y353" s="153"/>
      <c r="Z353" s="75"/>
      <c r="AA353" s="76"/>
      <c r="AB353" s="76"/>
      <c r="AC353" s="75"/>
      <c r="AD353" s="75"/>
      <c r="AE353" s="153"/>
      <c r="AF353" s="153"/>
      <c r="AG353" s="75"/>
      <c r="AH353" s="76"/>
      <c r="AI353" s="80">
        <f t="shared" si="0"/>
        <v>0</v>
      </c>
      <c r="AJ353" s="81">
        <f>'Октябрь 2019'!AJ353-AI353</f>
        <v>0</v>
      </c>
      <c r="AK353" s="82">
        <f t="shared" si="1"/>
        <v>0</v>
      </c>
      <c r="AL353" s="83">
        <f>'Октябрь 2019'!AL353+AK353</f>
        <v>0</v>
      </c>
      <c r="AM353" s="82">
        <f t="shared" si="2"/>
        <v>0</v>
      </c>
      <c r="AN353" s="84">
        <f>'Октябрь 2019'!AN353+AM353</f>
        <v>0</v>
      </c>
      <c r="AO353" s="82">
        <f t="shared" si="3"/>
        <v>0</v>
      </c>
      <c r="AP353" s="85">
        <f>'Октябрь 2019'!AP353+'Ноябрь 2020'!AO353</f>
        <v>0</v>
      </c>
      <c r="AQ353" s="82">
        <f t="shared" si="4"/>
        <v>0</v>
      </c>
      <c r="AR353" s="86">
        <f>'Октябрь 2019'!AR353+'Ноябрь 2020'!AQ353</f>
        <v>0</v>
      </c>
      <c r="AS353" s="87">
        <f>'Январь 2020'!AW353</f>
        <v>0</v>
      </c>
      <c r="AT353" s="88">
        <f>'Январь 2020'!AX353</f>
        <v>0</v>
      </c>
      <c r="AU353" s="45">
        <f t="shared" si="5"/>
        <v>0</v>
      </c>
    </row>
    <row r="354" spans="1:47" ht="14.25" customHeight="1">
      <c r="A354" s="71">
        <f>'Январь 2020'!A354</f>
        <v>0</v>
      </c>
      <c r="B354" s="72">
        <f>'Январь 2020'!G354</f>
        <v>0</v>
      </c>
      <c r="C354" s="257">
        <f>'Январь 2020'!B354</f>
        <v>0</v>
      </c>
      <c r="D354" s="153"/>
      <c r="E354" s="75"/>
      <c r="F354" s="76"/>
      <c r="G354" s="76"/>
      <c r="H354" s="75"/>
      <c r="I354" s="75"/>
      <c r="J354" s="153"/>
      <c r="K354" s="153"/>
      <c r="L354" s="75"/>
      <c r="M354" s="76"/>
      <c r="N354" s="76"/>
      <c r="O354" s="75"/>
      <c r="P354" s="75"/>
      <c r="Q354" s="153"/>
      <c r="R354" s="153"/>
      <c r="S354" s="75"/>
      <c r="T354" s="76"/>
      <c r="U354" s="76"/>
      <c r="V354" s="75"/>
      <c r="W354" s="75"/>
      <c r="X354" s="153"/>
      <c r="Y354" s="153"/>
      <c r="Z354" s="75"/>
      <c r="AA354" s="76"/>
      <c r="AB354" s="76"/>
      <c r="AC354" s="75"/>
      <c r="AD354" s="75"/>
      <c r="AE354" s="153"/>
      <c r="AF354" s="153"/>
      <c r="AG354" s="75"/>
      <c r="AH354" s="76"/>
      <c r="AI354" s="80">
        <f t="shared" si="0"/>
        <v>0</v>
      </c>
      <c r="AJ354" s="81">
        <f>'Октябрь 2019'!AJ354-AI354</f>
        <v>0</v>
      </c>
      <c r="AK354" s="82">
        <f t="shared" si="1"/>
        <v>0</v>
      </c>
      <c r="AL354" s="83">
        <f>'Октябрь 2019'!AL354+AK354</f>
        <v>0</v>
      </c>
      <c r="AM354" s="82">
        <f t="shared" si="2"/>
        <v>0</v>
      </c>
      <c r="AN354" s="84">
        <f>'Октябрь 2019'!AN354+AM354</f>
        <v>0</v>
      </c>
      <c r="AO354" s="82">
        <f t="shared" si="3"/>
        <v>0</v>
      </c>
      <c r="AP354" s="85">
        <f>'Октябрь 2019'!AP354+'Ноябрь 2020'!AO354</f>
        <v>0</v>
      </c>
      <c r="AQ354" s="82">
        <f t="shared" si="4"/>
        <v>0</v>
      </c>
      <c r="AR354" s="86">
        <f>'Октябрь 2019'!AR354+'Ноябрь 2020'!AQ354</f>
        <v>0</v>
      </c>
      <c r="AS354" s="87">
        <f>'Январь 2020'!AW354</f>
        <v>0</v>
      </c>
      <c r="AT354" s="88">
        <f>'Январь 2020'!AX354</f>
        <v>0</v>
      </c>
      <c r="AU354" s="45">
        <f t="shared" si="5"/>
        <v>0</v>
      </c>
    </row>
    <row r="355" spans="1:47" ht="14.25" customHeight="1">
      <c r="A355" s="71">
        <f>'Январь 2020'!A355</f>
        <v>0</v>
      </c>
      <c r="B355" s="72">
        <f>'Январь 2020'!G355</f>
        <v>0</v>
      </c>
      <c r="C355" s="257">
        <f>'Январь 2020'!B355</f>
        <v>0</v>
      </c>
      <c r="D355" s="153"/>
      <c r="E355" s="75"/>
      <c r="F355" s="76"/>
      <c r="G355" s="76"/>
      <c r="H355" s="75"/>
      <c r="I355" s="75"/>
      <c r="J355" s="153"/>
      <c r="K355" s="153"/>
      <c r="L355" s="75"/>
      <c r="M355" s="76"/>
      <c r="N355" s="76"/>
      <c r="O355" s="75"/>
      <c r="P355" s="75"/>
      <c r="Q355" s="153"/>
      <c r="R355" s="153"/>
      <c r="S355" s="75"/>
      <c r="T355" s="76"/>
      <c r="U355" s="76"/>
      <c r="V355" s="75"/>
      <c r="W355" s="75"/>
      <c r="X355" s="153"/>
      <c r="Y355" s="153"/>
      <c r="Z355" s="75"/>
      <c r="AA355" s="76"/>
      <c r="AB355" s="76"/>
      <c r="AC355" s="75"/>
      <c r="AD355" s="75"/>
      <c r="AE355" s="153"/>
      <c r="AF355" s="153"/>
      <c r="AG355" s="75"/>
      <c r="AH355" s="76"/>
      <c r="AI355" s="80">
        <f t="shared" si="0"/>
        <v>0</v>
      </c>
      <c r="AJ355" s="81">
        <f>'Октябрь 2019'!AJ355-AI355</f>
        <v>0</v>
      </c>
      <c r="AK355" s="82">
        <f t="shared" si="1"/>
        <v>0</v>
      </c>
      <c r="AL355" s="83">
        <f>'Октябрь 2019'!AL355+AK355</f>
        <v>0</v>
      </c>
      <c r="AM355" s="82">
        <f t="shared" si="2"/>
        <v>0</v>
      </c>
      <c r="AN355" s="84">
        <f>'Октябрь 2019'!AN355+AM355</f>
        <v>0</v>
      </c>
      <c r="AO355" s="82">
        <f t="shared" si="3"/>
        <v>0</v>
      </c>
      <c r="AP355" s="85">
        <f>'Октябрь 2019'!AP355+'Ноябрь 2020'!AO355</f>
        <v>0</v>
      </c>
      <c r="AQ355" s="82">
        <f t="shared" si="4"/>
        <v>0</v>
      </c>
      <c r="AR355" s="86">
        <f>'Октябрь 2019'!AR355+'Ноябрь 2020'!AQ355</f>
        <v>0</v>
      </c>
      <c r="AS355" s="87">
        <f>'Январь 2020'!AW355</f>
        <v>0</v>
      </c>
      <c r="AT355" s="88">
        <f>'Январь 2020'!AX355</f>
        <v>0</v>
      </c>
      <c r="AU355" s="45">
        <f t="shared" si="5"/>
        <v>0</v>
      </c>
    </row>
    <row r="356" spans="1:47" ht="14.25" customHeight="1">
      <c r="A356" s="71">
        <f>'Январь 2020'!A356</f>
        <v>0</v>
      </c>
      <c r="B356" s="72">
        <f>'Январь 2020'!G356</f>
        <v>0</v>
      </c>
      <c r="C356" s="257">
        <f>'Январь 2020'!B356</f>
        <v>0</v>
      </c>
      <c r="D356" s="153"/>
      <c r="E356" s="75"/>
      <c r="F356" s="76"/>
      <c r="G356" s="76"/>
      <c r="H356" s="75"/>
      <c r="I356" s="75"/>
      <c r="J356" s="153"/>
      <c r="K356" s="153"/>
      <c r="L356" s="75"/>
      <c r="M356" s="76"/>
      <c r="N356" s="76"/>
      <c r="O356" s="75"/>
      <c r="P356" s="75"/>
      <c r="Q356" s="153"/>
      <c r="R356" s="153"/>
      <c r="S356" s="75"/>
      <c r="T356" s="76"/>
      <c r="U356" s="76"/>
      <c r="V356" s="75"/>
      <c r="W356" s="75"/>
      <c r="X356" s="153"/>
      <c r="Y356" s="153"/>
      <c r="Z356" s="75"/>
      <c r="AA356" s="76"/>
      <c r="AB356" s="76"/>
      <c r="AC356" s="75"/>
      <c r="AD356" s="75"/>
      <c r="AE356" s="153"/>
      <c r="AF356" s="153"/>
      <c r="AG356" s="75"/>
      <c r="AH356" s="76"/>
      <c r="AI356" s="80">
        <f t="shared" si="0"/>
        <v>0</v>
      </c>
      <c r="AJ356" s="81">
        <f>'Октябрь 2019'!AJ356-AI356</f>
        <v>0</v>
      </c>
      <c r="AK356" s="82">
        <f t="shared" si="1"/>
        <v>0</v>
      </c>
      <c r="AL356" s="83">
        <f>'Октябрь 2019'!AL356+AK356</f>
        <v>0</v>
      </c>
      <c r="AM356" s="82">
        <f t="shared" si="2"/>
        <v>0</v>
      </c>
      <c r="AN356" s="84">
        <f>'Октябрь 2019'!AN356+AM356</f>
        <v>0</v>
      </c>
      <c r="AO356" s="82">
        <f t="shared" si="3"/>
        <v>0</v>
      </c>
      <c r="AP356" s="85">
        <f>'Октябрь 2019'!AP356+'Ноябрь 2020'!AO356</f>
        <v>0</v>
      </c>
      <c r="AQ356" s="82">
        <f t="shared" si="4"/>
        <v>0</v>
      </c>
      <c r="AR356" s="86">
        <f>'Октябрь 2019'!AR356+'Ноябрь 2020'!AQ356</f>
        <v>0</v>
      </c>
      <c r="AS356" s="87">
        <f>'Январь 2020'!AW356</f>
        <v>0</v>
      </c>
      <c r="AT356" s="88">
        <f>'Январь 2020'!AX356</f>
        <v>0</v>
      </c>
      <c r="AU356" s="45">
        <f t="shared" si="5"/>
        <v>0</v>
      </c>
    </row>
    <row r="357" spans="1:47" ht="14.25" customHeight="1">
      <c r="A357" s="71">
        <f>'Январь 2020'!A357</f>
        <v>0</v>
      </c>
      <c r="B357" s="72">
        <f>'Январь 2020'!G357</f>
        <v>0</v>
      </c>
      <c r="C357" s="257">
        <f>'Январь 2020'!B357</f>
        <v>0</v>
      </c>
      <c r="D357" s="153"/>
      <c r="E357" s="75"/>
      <c r="F357" s="76"/>
      <c r="G357" s="76"/>
      <c r="H357" s="75"/>
      <c r="I357" s="75"/>
      <c r="J357" s="153"/>
      <c r="K357" s="153"/>
      <c r="L357" s="75"/>
      <c r="M357" s="76"/>
      <c r="N357" s="76"/>
      <c r="O357" s="75"/>
      <c r="P357" s="75"/>
      <c r="Q357" s="153"/>
      <c r="R357" s="153"/>
      <c r="S357" s="75"/>
      <c r="T357" s="76"/>
      <c r="U357" s="76"/>
      <c r="V357" s="75"/>
      <c r="W357" s="75"/>
      <c r="X357" s="153"/>
      <c r="Y357" s="153"/>
      <c r="Z357" s="75"/>
      <c r="AA357" s="76"/>
      <c r="AB357" s="76"/>
      <c r="AC357" s="75"/>
      <c r="AD357" s="75"/>
      <c r="AE357" s="153"/>
      <c r="AF357" s="153"/>
      <c r="AG357" s="75"/>
      <c r="AH357" s="76"/>
      <c r="AI357" s="80">
        <f t="shared" si="0"/>
        <v>0</v>
      </c>
      <c r="AJ357" s="81">
        <f>'Октябрь 2019'!AJ357-AI357</f>
        <v>0</v>
      </c>
      <c r="AK357" s="82">
        <f t="shared" si="1"/>
        <v>0</v>
      </c>
      <c r="AL357" s="83">
        <f>'Октябрь 2019'!AL357+AK357</f>
        <v>0</v>
      </c>
      <c r="AM357" s="82">
        <f t="shared" si="2"/>
        <v>0</v>
      </c>
      <c r="AN357" s="84">
        <f>'Октябрь 2019'!AN357+AM357</f>
        <v>0</v>
      </c>
      <c r="AO357" s="82">
        <f t="shared" si="3"/>
        <v>0</v>
      </c>
      <c r="AP357" s="85">
        <f>'Октябрь 2019'!AP357+'Ноябрь 2020'!AO357</f>
        <v>0</v>
      </c>
      <c r="AQ357" s="82">
        <f t="shared" si="4"/>
        <v>0</v>
      </c>
      <c r="AR357" s="86">
        <f>'Октябрь 2019'!AR357+'Ноябрь 2020'!AQ357</f>
        <v>0</v>
      </c>
      <c r="AS357" s="87">
        <f>'Январь 2020'!AW357</f>
        <v>0</v>
      </c>
      <c r="AT357" s="88">
        <f>'Январь 2020'!AX357</f>
        <v>0</v>
      </c>
      <c r="AU357" s="45">
        <f t="shared" si="5"/>
        <v>0</v>
      </c>
    </row>
    <row r="358" spans="1:47" ht="14.25" customHeight="1">
      <c r="A358" s="71">
        <f>'Январь 2020'!A358</f>
        <v>0</v>
      </c>
      <c r="B358" s="72">
        <f>'Январь 2020'!G358</f>
        <v>0</v>
      </c>
      <c r="C358" s="257">
        <f>'Январь 2020'!B358</f>
        <v>0</v>
      </c>
      <c r="D358" s="153"/>
      <c r="E358" s="75"/>
      <c r="F358" s="76"/>
      <c r="G358" s="76"/>
      <c r="H358" s="75"/>
      <c r="I358" s="75"/>
      <c r="J358" s="153"/>
      <c r="K358" s="153"/>
      <c r="L358" s="75"/>
      <c r="M358" s="76"/>
      <c r="N358" s="76"/>
      <c r="O358" s="75"/>
      <c r="P358" s="75"/>
      <c r="Q358" s="153"/>
      <c r="R358" s="153"/>
      <c r="S358" s="75"/>
      <c r="T358" s="76"/>
      <c r="U358" s="76"/>
      <c r="V358" s="75"/>
      <c r="W358" s="75"/>
      <c r="X358" s="153"/>
      <c r="Y358" s="153"/>
      <c r="Z358" s="75"/>
      <c r="AA358" s="76"/>
      <c r="AB358" s="76"/>
      <c r="AC358" s="75"/>
      <c r="AD358" s="75"/>
      <c r="AE358" s="153"/>
      <c r="AF358" s="153"/>
      <c r="AG358" s="75"/>
      <c r="AH358" s="76"/>
      <c r="AI358" s="80">
        <f t="shared" si="0"/>
        <v>0</v>
      </c>
      <c r="AJ358" s="81">
        <f>'Октябрь 2019'!AJ358-AI358</f>
        <v>0</v>
      </c>
      <c r="AK358" s="82">
        <f t="shared" si="1"/>
        <v>0</v>
      </c>
      <c r="AL358" s="83">
        <f>'Октябрь 2019'!AL358+AK358</f>
        <v>0</v>
      </c>
      <c r="AM358" s="82">
        <f t="shared" si="2"/>
        <v>0</v>
      </c>
      <c r="AN358" s="84">
        <f>'Октябрь 2019'!AN358+AM358</f>
        <v>0</v>
      </c>
      <c r="AO358" s="82">
        <f t="shared" si="3"/>
        <v>0</v>
      </c>
      <c r="AP358" s="85">
        <f>'Октябрь 2019'!AP358+'Ноябрь 2020'!AO358</f>
        <v>0</v>
      </c>
      <c r="AQ358" s="82">
        <f t="shared" si="4"/>
        <v>0</v>
      </c>
      <c r="AR358" s="86">
        <f>'Октябрь 2019'!AR358+'Ноябрь 2020'!AQ358</f>
        <v>0</v>
      </c>
      <c r="AS358" s="87">
        <f>'Январь 2020'!AW358</f>
        <v>0</v>
      </c>
      <c r="AT358" s="88">
        <f>'Январь 2020'!AX358</f>
        <v>0</v>
      </c>
      <c r="AU358" s="45">
        <f t="shared" si="5"/>
        <v>0</v>
      </c>
    </row>
    <row r="359" spans="1:47" ht="14.25" customHeight="1">
      <c r="A359" s="71">
        <f>'Январь 2020'!A359</f>
        <v>0</v>
      </c>
      <c r="B359" s="72">
        <f>'Январь 2020'!G359</f>
        <v>0</v>
      </c>
      <c r="C359" s="257">
        <f>'Январь 2020'!B359</f>
        <v>0</v>
      </c>
      <c r="D359" s="153"/>
      <c r="E359" s="75"/>
      <c r="F359" s="76"/>
      <c r="G359" s="76"/>
      <c r="H359" s="75"/>
      <c r="I359" s="75"/>
      <c r="J359" s="153"/>
      <c r="K359" s="153"/>
      <c r="L359" s="75"/>
      <c r="M359" s="76"/>
      <c r="N359" s="76"/>
      <c r="O359" s="75"/>
      <c r="P359" s="75"/>
      <c r="Q359" s="153"/>
      <c r="R359" s="153"/>
      <c r="S359" s="75"/>
      <c r="T359" s="76"/>
      <c r="U359" s="76"/>
      <c r="V359" s="75"/>
      <c r="W359" s="75"/>
      <c r="X359" s="153"/>
      <c r="Y359" s="153"/>
      <c r="Z359" s="75"/>
      <c r="AA359" s="76"/>
      <c r="AB359" s="76"/>
      <c r="AC359" s="75"/>
      <c r="AD359" s="75"/>
      <c r="AE359" s="153"/>
      <c r="AF359" s="153"/>
      <c r="AG359" s="75"/>
      <c r="AH359" s="76"/>
      <c r="AI359" s="80">
        <f t="shared" si="0"/>
        <v>0</v>
      </c>
      <c r="AJ359" s="81">
        <f>'Октябрь 2019'!AJ359-AI359</f>
        <v>0</v>
      </c>
      <c r="AK359" s="82">
        <f t="shared" si="1"/>
        <v>0</v>
      </c>
      <c r="AL359" s="83">
        <f>'Октябрь 2019'!AL359+AK359</f>
        <v>0</v>
      </c>
      <c r="AM359" s="82">
        <f t="shared" si="2"/>
        <v>0</v>
      </c>
      <c r="AN359" s="84">
        <f>'Октябрь 2019'!AN359+AM359</f>
        <v>0</v>
      </c>
      <c r="AO359" s="82">
        <f t="shared" si="3"/>
        <v>0</v>
      </c>
      <c r="AP359" s="85">
        <f>'Октябрь 2019'!AP359+'Ноябрь 2020'!AO359</f>
        <v>0</v>
      </c>
      <c r="AQ359" s="82">
        <f t="shared" si="4"/>
        <v>0</v>
      </c>
      <c r="AR359" s="86">
        <f>'Октябрь 2019'!AR359+'Ноябрь 2020'!AQ359</f>
        <v>0</v>
      </c>
      <c r="AS359" s="87">
        <f>'Январь 2020'!AW359</f>
        <v>0</v>
      </c>
      <c r="AT359" s="88">
        <f>'Январь 2020'!AX359</f>
        <v>0</v>
      </c>
      <c r="AU359" s="45">
        <f t="shared" si="5"/>
        <v>0</v>
      </c>
    </row>
    <row r="360" spans="1:47" ht="14.25" customHeight="1">
      <c r="A360" s="71">
        <f>'Январь 2020'!A360</f>
        <v>0</v>
      </c>
      <c r="B360" s="72">
        <f>'Январь 2020'!G360</f>
        <v>0</v>
      </c>
      <c r="C360" s="257">
        <f>'Январь 2020'!B360</f>
        <v>0</v>
      </c>
      <c r="D360" s="153"/>
      <c r="E360" s="75"/>
      <c r="F360" s="76"/>
      <c r="G360" s="76"/>
      <c r="H360" s="75"/>
      <c r="I360" s="75"/>
      <c r="J360" s="153"/>
      <c r="K360" s="153"/>
      <c r="L360" s="75"/>
      <c r="M360" s="76"/>
      <c r="N360" s="76"/>
      <c r="O360" s="75"/>
      <c r="P360" s="75"/>
      <c r="Q360" s="153"/>
      <c r="R360" s="153"/>
      <c r="S360" s="75"/>
      <c r="T360" s="76"/>
      <c r="U360" s="76"/>
      <c r="V360" s="75"/>
      <c r="W360" s="75"/>
      <c r="X360" s="153"/>
      <c r="Y360" s="153"/>
      <c r="Z360" s="75"/>
      <c r="AA360" s="76"/>
      <c r="AB360" s="76"/>
      <c r="AC360" s="75"/>
      <c r="AD360" s="75"/>
      <c r="AE360" s="153"/>
      <c r="AF360" s="153"/>
      <c r="AG360" s="75"/>
      <c r="AH360" s="76"/>
      <c r="AI360" s="80">
        <f t="shared" si="0"/>
        <v>0</v>
      </c>
      <c r="AJ360" s="81">
        <f>'Октябрь 2019'!AJ360-AI360</f>
        <v>0</v>
      </c>
      <c r="AK360" s="82">
        <f t="shared" si="1"/>
        <v>0</v>
      </c>
      <c r="AL360" s="83">
        <f>'Октябрь 2019'!AL360+AK360</f>
        <v>0</v>
      </c>
      <c r="AM360" s="82">
        <f t="shared" si="2"/>
        <v>0</v>
      </c>
      <c r="AN360" s="84">
        <f>'Октябрь 2019'!AN360+AM360</f>
        <v>0</v>
      </c>
      <c r="AO360" s="82">
        <f t="shared" si="3"/>
        <v>0</v>
      </c>
      <c r="AP360" s="85">
        <f>'Октябрь 2019'!AP360+'Ноябрь 2020'!AO360</f>
        <v>0</v>
      </c>
      <c r="AQ360" s="82">
        <f t="shared" si="4"/>
        <v>0</v>
      </c>
      <c r="AR360" s="86">
        <f>'Октябрь 2019'!AR360+'Ноябрь 2020'!AQ360</f>
        <v>0</v>
      </c>
      <c r="AS360" s="87">
        <f>'Январь 2020'!AW360</f>
        <v>0</v>
      </c>
      <c r="AT360" s="88">
        <f>'Январь 2020'!AX360</f>
        <v>0</v>
      </c>
      <c r="AU360" s="45">
        <f t="shared" si="5"/>
        <v>0</v>
      </c>
    </row>
    <row r="361" spans="1:47" ht="14.25" customHeight="1">
      <c r="A361" s="71">
        <f>'Январь 2020'!A361</f>
        <v>0</v>
      </c>
      <c r="B361" s="72">
        <f>'Январь 2020'!G361</f>
        <v>0</v>
      </c>
      <c r="C361" s="257">
        <f>'Январь 2020'!B361</f>
        <v>0</v>
      </c>
      <c r="D361" s="153"/>
      <c r="E361" s="75"/>
      <c r="F361" s="76"/>
      <c r="G361" s="76"/>
      <c r="H361" s="75"/>
      <c r="I361" s="75"/>
      <c r="J361" s="153"/>
      <c r="K361" s="153"/>
      <c r="L361" s="75"/>
      <c r="M361" s="76"/>
      <c r="N361" s="76"/>
      <c r="O361" s="75"/>
      <c r="P361" s="75"/>
      <c r="Q361" s="153"/>
      <c r="R361" s="153"/>
      <c r="S361" s="75"/>
      <c r="T361" s="76"/>
      <c r="U361" s="76"/>
      <c r="V361" s="75"/>
      <c r="W361" s="75"/>
      <c r="X361" s="153"/>
      <c r="Y361" s="153"/>
      <c r="Z361" s="75"/>
      <c r="AA361" s="76"/>
      <c r="AB361" s="76"/>
      <c r="AC361" s="75"/>
      <c r="AD361" s="75"/>
      <c r="AE361" s="153"/>
      <c r="AF361" s="153"/>
      <c r="AG361" s="75"/>
      <c r="AH361" s="76"/>
      <c r="AI361" s="80">
        <f t="shared" si="0"/>
        <v>0</v>
      </c>
      <c r="AJ361" s="81">
        <f>'Октябрь 2019'!AJ361-AI361</f>
        <v>0</v>
      </c>
      <c r="AK361" s="82">
        <f t="shared" si="1"/>
        <v>0</v>
      </c>
      <c r="AL361" s="83">
        <f>'Октябрь 2019'!AL361+AK361</f>
        <v>0</v>
      </c>
      <c r="AM361" s="82">
        <f t="shared" si="2"/>
        <v>0</v>
      </c>
      <c r="AN361" s="84">
        <f>'Октябрь 2019'!AN361+AM361</f>
        <v>0</v>
      </c>
      <c r="AO361" s="82">
        <f t="shared" si="3"/>
        <v>0</v>
      </c>
      <c r="AP361" s="85">
        <f>'Октябрь 2019'!AP361+'Ноябрь 2020'!AO361</f>
        <v>0</v>
      </c>
      <c r="AQ361" s="82">
        <f t="shared" si="4"/>
        <v>0</v>
      </c>
      <c r="AR361" s="86">
        <f>'Октябрь 2019'!AR361+'Ноябрь 2020'!AQ361</f>
        <v>0</v>
      </c>
      <c r="AS361" s="87">
        <f>'Январь 2020'!AW361</f>
        <v>0</v>
      </c>
      <c r="AT361" s="88">
        <f>'Январь 2020'!AX361</f>
        <v>0</v>
      </c>
      <c r="AU361" s="45">
        <f t="shared" si="5"/>
        <v>0</v>
      </c>
    </row>
    <row r="362" spans="1:47" ht="14.25" customHeight="1">
      <c r="A362" s="71">
        <f>'Январь 2020'!A362</f>
        <v>0</v>
      </c>
      <c r="B362" s="72">
        <f>'Январь 2020'!G362</f>
        <v>0</v>
      </c>
      <c r="C362" s="257">
        <f>'Январь 2020'!B362</f>
        <v>0</v>
      </c>
      <c r="D362" s="153"/>
      <c r="E362" s="75"/>
      <c r="F362" s="76"/>
      <c r="G362" s="76"/>
      <c r="H362" s="75"/>
      <c r="I362" s="75"/>
      <c r="J362" s="153"/>
      <c r="K362" s="153"/>
      <c r="L362" s="75"/>
      <c r="M362" s="76"/>
      <c r="N362" s="76"/>
      <c r="O362" s="75"/>
      <c r="P362" s="75"/>
      <c r="Q362" s="153"/>
      <c r="R362" s="153"/>
      <c r="S362" s="75"/>
      <c r="T362" s="76"/>
      <c r="U362" s="76"/>
      <c r="V362" s="75"/>
      <c r="W362" s="75"/>
      <c r="X362" s="153"/>
      <c r="Y362" s="153"/>
      <c r="Z362" s="75"/>
      <c r="AA362" s="76"/>
      <c r="AB362" s="76"/>
      <c r="AC362" s="75"/>
      <c r="AD362" s="75"/>
      <c r="AE362" s="153"/>
      <c r="AF362" s="153"/>
      <c r="AG362" s="75"/>
      <c r="AH362" s="76"/>
      <c r="AI362" s="80">
        <f t="shared" si="0"/>
        <v>0</v>
      </c>
      <c r="AJ362" s="81">
        <f>'Октябрь 2019'!AJ362-AI362</f>
        <v>0</v>
      </c>
      <c r="AK362" s="82">
        <f t="shared" si="1"/>
        <v>0</v>
      </c>
      <c r="AL362" s="83">
        <f>'Октябрь 2019'!AL362+AK362</f>
        <v>0</v>
      </c>
      <c r="AM362" s="82">
        <f t="shared" si="2"/>
        <v>0</v>
      </c>
      <c r="AN362" s="84">
        <f>'Октябрь 2019'!AN362+AM362</f>
        <v>0</v>
      </c>
      <c r="AO362" s="82">
        <f t="shared" si="3"/>
        <v>0</v>
      </c>
      <c r="AP362" s="85">
        <f>'Октябрь 2019'!AP362+'Ноябрь 2020'!AO362</f>
        <v>0</v>
      </c>
      <c r="AQ362" s="82">
        <f t="shared" si="4"/>
        <v>0</v>
      </c>
      <c r="AR362" s="86">
        <f>'Октябрь 2019'!AR362+'Ноябрь 2020'!AQ362</f>
        <v>0</v>
      </c>
      <c r="AS362" s="87">
        <f>'Январь 2020'!AW362</f>
        <v>0</v>
      </c>
      <c r="AT362" s="88">
        <f>'Январь 2020'!AX362</f>
        <v>0</v>
      </c>
      <c r="AU362" s="45">
        <f t="shared" si="5"/>
        <v>0</v>
      </c>
    </row>
    <row r="363" spans="1:47" ht="14.25" customHeight="1">
      <c r="A363" s="71">
        <f>'Январь 2020'!A363</f>
        <v>0</v>
      </c>
      <c r="B363" s="72">
        <f>'Январь 2020'!G363</f>
        <v>0</v>
      </c>
      <c r="C363" s="257">
        <f>'Январь 2020'!B363</f>
        <v>0</v>
      </c>
      <c r="D363" s="153"/>
      <c r="E363" s="75"/>
      <c r="F363" s="76"/>
      <c r="G363" s="76"/>
      <c r="H363" s="75"/>
      <c r="I363" s="75"/>
      <c r="J363" s="153"/>
      <c r="K363" s="153"/>
      <c r="L363" s="75"/>
      <c r="M363" s="76"/>
      <c r="N363" s="76"/>
      <c r="O363" s="75"/>
      <c r="P363" s="75"/>
      <c r="Q363" s="153"/>
      <c r="R363" s="153"/>
      <c r="S363" s="75"/>
      <c r="T363" s="76"/>
      <c r="U363" s="76"/>
      <c r="V363" s="75"/>
      <c r="W363" s="75"/>
      <c r="X363" s="153"/>
      <c r="Y363" s="153"/>
      <c r="Z363" s="75"/>
      <c r="AA363" s="76"/>
      <c r="AB363" s="76"/>
      <c r="AC363" s="75"/>
      <c r="AD363" s="75"/>
      <c r="AE363" s="153"/>
      <c r="AF363" s="153"/>
      <c r="AG363" s="75"/>
      <c r="AH363" s="76"/>
      <c r="AI363" s="80">
        <f t="shared" si="0"/>
        <v>0</v>
      </c>
      <c r="AJ363" s="81">
        <f>'Октябрь 2019'!AJ363-AI363</f>
        <v>0</v>
      </c>
      <c r="AK363" s="82">
        <f t="shared" si="1"/>
        <v>0</v>
      </c>
      <c r="AL363" s="83">
        <f>'Октябрь 2019'!AL363+AK363</f>
        <v>0</v>
      </c>
      <c r="AM363" s="82">
        <f t="shared" si="2"/>
        <v>0</v>
      </c>
      <c r="AN363" s="84">
        <f>'Октябрь 2019'!AN363+AM363</f>
        <v>0</v>
      </c>
      <c r="AO363" s="82">
        <f t="shared" si="3"/>
        <v>0</v>
      </c>
      <c r="AP363" s="85">
        <f>'Октябрь 2019'!AP363+'Ноябрь 2020'!AO363</f>
        <v>0</v>
      </c>
      <c r="AQ363" s="82">
        <f t="shared" si="4"/>
        <v>0</v>
      </c>
      <c r="AR363" s="86">
        <f>'Октябрь 2019'!AR363+'Ноябрь 2020'!AQ363</f>
        <v>0</v>
      </c>
      <c r="AS363" s="87">
        <f>'Январь 2020'!AW363</f>
        <v>0</v>
      </c>
      <c r="AT363" s="88">
        <f>'Январь 2020'!AX363</f>
        <v>0</v>
      </c>
      <c r="AU363" s="45">
        <f t="shared" si="5"/>
        <v>0</v>
      </c>
    </row>
    <row r="364" spans="1:47" ht="14.25" customHeight="1">
      <c r="A364" s="71">
        <f>'Январь 2020'!A364</f>
        <v>0</v>
      </c>
      <c r="B364" s="72">
        <f>'Январь 2020'!G364</f>
        <v>0</v>
      </c>
      <c r="C364" s="257">
        <f>'Январь 2020'!B364</f>
        <v>0</v>
      </c>
      <c r="D364" s="153"/>
      <c r="E364" s="75"/>
      <c r="F364" s="76"/>
      <c r="G364" s="76"/>
      <c r="H364" s="75"/>
      <c r="I364" s="75"/>
      <c r="J364" s="153"/>
      <c r="K364" s="153"/>
      <c r="L364" s="75"/>
      <c r="M364" s="76"/>
      <c r="N364" s="76"/>
      <c r="O364" s="75"/>
      <c r="P364" s="75"/>
      <c r="Q364" s="153"/>
      <c r="R364" s="153"/>
      <c r="S364" s="75"/>
      <c r="T364" s="76"/>
      <c r="U364" s="76"/>
      <c r="V364" s="75"/>
      <c r="W364" s="75"/>
      <c r="X364" s="153"/>
      <c r="Y364" s="153"/>
      <c r="Z364" s="75"/>
      <c r="AA364" s="76"/>
      <c r="AB364" s="76"/>
      <c r="AC364" s="75"/>
      <c r="AD364" s="75"/>
      <c r="AE364" s="153"/>
      <c r="AF364" s="153"/>
      <c r="AG364" s="75"/>
      <c r="AH364" s="76"/>
      <c r="AI364" s="80">
        <f t="shared" si="0"/>
        <v>0</v>
      </c>
      <c r="AJ364" s="81">
        <f>'Октябрь 2019'!AJ364-AI364</f>
        <v>0</v>
      </c>
      <c r="AK364" s="82">
        <f t="shared" si="1"/>
        <v>0</v>
      </c>
      <c r="AL364" s="83">
        <f>'Октябрь 2019'!AL364+AK364</f>
        <v>0</v>
      </c>
      <c r="AM364" s="82">
        <f t="shared" si="2"/>
        <v>0</v>
      </c>
      <c r="AN364" s="84">
        <f>'Октябрь 2019'!AN364+AM364</f>
        <v>0</v>
      </c>
      <c r="AO364" s="82">
        <f t="shared" si="3"/>
        <v>0</v>
      </c>
      <c r="AP364" s="85">
        <f>'Октябрь 2019'!AP364+'Ноябрь 2020'!AO364</f>
        <v>0</v>
      </c>
      <c r="AQ364" s="82">
        <f t="shared" si="4"/>
        <v>0</v>
      </c>
      <c r="AR364" s="86">
        <f>'Октябрь 2019'!AR364+'Ноябрь 2020'!AQ364</f>
        <v>0</v>
      </c>
      <c r="AS364" s="87">
        <f>'Январь 2020'!AW364</f>
        <v>0</v>
      </c>
      <c r="AT364" s="88">
        <f>'Январь 2020'!AX364</f>
        <v>0</v>
      </c>
      <c r="AU364" s="45">
        <f t="shared" si="5"/>
        <v>0</v>
      </c>
    </row>
    <row r="365" spans="1:47" ht="14.25" customHeight="1">
      <c r="A365" s="71">
        <f>'Январь 2020'!A365</f>
        <v>0</v>
      </c>
      <c r="B365" s="72">
        <f>'Январь 2020'!G365</f>
        <v>0</v>
      </c>
      <c r="C365" s="257">
        <f>'Январь 2020'!B365</f>
        <v>0</v>
      </c>
      <c r="D365" s="153"/>
      <c r="E365" s="75"/>
      <c r="F365" s="76"/>
      <c r="G365" s="76"/>
      <c r="H365" s="75"/>
      <c r="I365" s="75"/>
      <c r="J365" s="153"/>
      <c r="K365" s="153"/>
      <c r="L365" s="75"/>
      <c r="M365" s="76"/>
      <c r="N365" s="76"/>
      <c r="O365" s="75"/>
      <c r="P365" s="75"/>
      <c r="Q365" s="153"/>
      <c r="R365" s="153"/>
      <c r="S365" s="75"/>
      <c r="T365" s="76"/>
      <c r="U365" s="76"/>
      <c r="V365" s="75"/>
      <c r="W365" s="75"/>
      <c r="X365" s="153"/>
      <c r="Y365" s="153"/>
      <c r="Z365" s="75"/>
      <c r="AA365" s="76"/>
      <c r="AB365" s="76"/>
      <c r="AC365" s="75"/>
      <c r="AD365" s="75"/>
      <c r="AE365" s="153"/>
      <c r="AF365" s="153"/>
      <c r="AG365" s="75"/>
      <c r="AH365" s="76"/>
      <c r="AI365" s="80">
        <f t="shared" si="0"/>
        <v>0</v>
      </c>
      <c r="AJ365" s="81">
        <f>'Октябрь 2019'!AJ365-AI365</f>
        <v>0</v>
      </c>
      <c r="AK365" s="82">
        <f t="shared" si="1"/>
        <v>0</v>
      </c>
      <c r="AL365" s="83">
        <f>'Октябрь 2019'!AL365+AK365</f>
        <v>0</v>
      </c>
      <c r="AM365" s="82">
        <f t="shared" si="2"/>
        <v>0</v>
      </c>
      <c r="AN365" s="84">
        <f>'Октябрь 2019'!AN365+AM365</f>
        <v>0</v>
      </c>
      <c r="AO365" s="82">
        <f t="shared" si="3"/>
        <v>0</v>
      </c>
      <c r="AP365" s="85">
        <f>'Октябрь 2019'!AP365+'Ноябрь 2020'!AO365</f>
        <v>0</v>
      </c>
      <c r="AQ365" s="82">
        <f t="shared" si="4"/>
        <v>0</v>
      </c>
      <c r="AR365" s="86">
        <f>'Октябрь 2019'!AR365+'Ноябрь 2020'!AQ365</f>
        <v>0</v>
      </c>
      <c r="AS365" s="87">
        <f>'Январь 2020'!AW365</f>
        <v>0</v>
      </c>
      <c r="AT365" s="88">
        <f>'Январь 2020'!AX365</f>
        <v>0</v>
      </c>
      <c r="AU365" s="45">
        <f t="shared" si="5"/>
        <v>0</v>
      </c>
    </row>
    <row r="366" spans="1:47" ht="14.25" customHeight="1">
      <c r="A366" s="71">
        <f>'Январь 2020'!A366</f>
        <v>0</v>
      </c>
      <c r="B366" s="72">
        <f>'Январь 2020'!G366</f>
        <v>0</v>
      </c>
      <c r="C366" s="257">
        <f>'Январь 2020'!B366</f>
        <v>0</v>
      </c>
      <c r="D366" s="153"/>
      <c r="E366" s="75"/>
      <c r="F366" s="76"/>
      <c r="G366" s="76"/>
      <c r="H366" s="75"/>
      <c r="I366" s="75"/>
      <c r="J366" s="153"/>
      <c r="K366" s="153"/>
      <c r="L366" s="75"/>
      <c r="M366" s="76"/>
      <c r="N366" s="76"/>
      <c r="O366" s="75"/>
      <c r="P366" s="75"/>
      <c r="Q366" s="153"/>
      <c r="R366" s="153"/>
      <c r="S366" s="75"/>
      <c r="T366" s="76"/>
      <c r="U366" s="76"/>
      <c r="V366" s="75"/>
      <c r="W366" s="75"/>
      <c r="X366" s="153"/>
      <c r="Y366" s="153"/>
      <c r="Z366" s="75"/>
      <c r="AA366" s="76"/>
      <c r="AB366" s="76"/>
      <c r="AC366" s="75"/>
      <c r="AD366" s="75"/>
      <c r="AE366" s="153"/>
      <c r="AF366" s="153"/>
      <c r="AG366" s="75"/>
      <c r="AH366" s="76"/>
      <c r="AI366" s="80">
        <f t="shared" si="0"/>
        <v>0</v>
      </c>
      <c r="AJ366" s="81">
        <f>'Октябрь 2019'!AJ366-AI366</f>
        <v>0</v>
      </c>
      <c r="AK366" s="82">
        <f t="shared" si="1"/>
        <v>0</v>
      </c>
      <c r="AL366" s="83">
        <f>'Октябрь 2019'!AL366+AK366</f>
        <v>0</v>
      </c>
      <c r="AM366" s="82">
        <f t="shared" si="2"/>
        <v>0</v>
      </c>
      <c r="AN366" s="84">
        <f>'Октябрь 2019'!AN366+AM366</f>
        <v>0</v>
      </c>
      <c r="AO366" s="82">
        <f t="shared" si="3"/>
        <v>0</v>
      </c>
      <c r="AP366" s="85">
        <f>'Октябрь 2019'!AP366+'Ноябрь 2020'!AO366</f>
        <v>0</v>
      </c>
      <c r="AQ366" s="82">
        <f t="shared" si="4"/>
        <v>0</v>
      </c>
      <c r="AR366" s="86">
        <f>'Октябрь 2019'!AR366+'Ноябрь 2020'!AQ366</f>
        <v>0</v>
      </c>
      <c r="AS366" s="87">
        <f>'Январь 2020'!AW366</f>
        <v>0</v>
      </c>
      <c r="AT366" s="88">
        <f>'Январь 2020'!AX366</f>
        <v>0</v>
      </c>
      <c r="AU366" s="45">
        <f t="shared" si="5"/>
        <v>0</v>
      </c>
    </row>
    <row r="367" spans="1:47" ht="14.25" customHeight="1">
      <c r="A367" s="71">
        <f>'Январь 2020'!A367</f>
        <v>0</v>
      </c>
      <c r="B367" s="72">
        <f>'Январь 2020'!G367</f>
        <v>0</v>
      </c>
      <c r="C367" s="257">
        <f>'Январь 2020'!B367</f>
        <v>0</v>
      </c>
      <c r="D367" s="153"/>
      <c r="E367" s="75"/>
      <c r="F367" s="76"/>
      <c r="G367" s="76"/>
      <c r="H367" s="75"/>
      <c r="I367" s="75"/>
      <c r="J367" s="153"/>
      <c r="K367" s="153"/>
      <c r="L367" s="75"/>
      <c r="M367" s="76"/>
      <c r="N367" s="76"/>
      <c r="O367" s="75"/>
      <c r="P367" s="75"/>
      <c r="Q367" s="153"/>
      <c r="R367" s="153"/>
      <c r="S367" s="75"/>
      <c r="T367" s="76"/>
      <c r="U367" s="76"/>
      <c r="V367" s="75"/>
      <c r="W367" s="75"/>
      <c r="X367" s="153"/>
      <c r="Y367" s="153"/>
      <c r="Z367" s="75"/>
      <c r="AA367" s="76"/>
      <c r="AB367" s="76"/>
      <c r="AC367" s="75"/>
      <c r="AD367" s="75"/>
      <c r="AE367" s="153"/>
      <c r="AF367" s="153"/>
      <c r="AG367" s="75"/>
      <c r="AH367" s="76"/>
      <c r="AI367" s="80">
        <f t="shared" si="0"/>
        <v>0</v>
      </c>
      <c r="AJ367" s="81">
        <f>'Октябрь 2019'!AJ367-AI367</f>
        <v>0</v>
      </c>
      <c r="AK367" s="82">
        <f t="shared" si="1"/>
        <v>0</v>
      </c>
      <c r="AL367" s="83">
        <f>'Октябрь 2019'!AL367+AK367</f>
        <v>0</v>
      </c>
      <c r="AM367" s="82">
        <f t="shared" si="2"/>
        <v>0</v>
      </c>
      <c r="AN367" s="84">
        <f>'Октябрь 2019'!AN367+AM367</f>
        <v>0</v>
      </c>
      <c r="AO367" s="82">
        <f t="shared" si="3"/>
        <v>0</v>
      </c>
      <c r="AP367" s="85">
        <f>'Октябрь 2019'!AP367+'Ноябрь 2020'!AO367</f>
        <v>0</v>
      </c>
      <c r="AQ367" s="82">
        <f t="shared" si="4"/>
        <v>0</v>
      </c>
      <c r="AR367" s="86">
        <f>'Октябрь 2019'!AR367+'Ноябрь 2020'!AQ367</f>
        <v>0</v>
      </c>
      <c r="AS367" s="87">
        <f>'Январь 2020'!AW367</f>
        <v>0</v>
      </c>
      <c r="AT367" s="88">
        <f>'Январь 2020'!AX367</f>
        <v>0</v>
      </c>
      <c r="AU367" s="45">
        <f t="shared" si="5"/>
        <v>0</v>
      </c>
    </row>
    <row r="368" spans="1:47" ht="14.25" customHeight="1">
      <c r="A368" s="71">
        <f>'Январь 2020'!A368</f>
        <v>0</v>
      </c>
      <c r="B368" s="72">
        <f>'Январь 2020'!G368</f>
        <v>0</v>
      </c>
      <c r="C368" s="257">
        <f>'Январь 2020'!B368</f>
        <v>0</v>
      </c>
      <c r="D368" s="153"/>
      <c r="E368" s="75"/>
      <c r="F368" s="76"/>
      <c r="G368" s="76"/>
      <c r="H368" s="75"/>
      <c r="I368" s="75"/>
      <c r="J368" s="153"/>
      <c r="K368" s="153"/>
      <c r="L368" s="75"/>
      <c r="M368" s="76"/>
      <c r="N368" s="76"/>
      <c r="O368" s="75"/>
      <c r="P368" s="75"/>
      <c r="Q368" s="153"/>
      <c r="R368" s="153"/>
      <c r="S368" s="75"/>
      <c r="T368" s="76"/>
      <c r="U368" s="76"/>
      <c r="V368" s="75"/>
      <c r="W368" s="75"/>
      <c r="X368" s="153"/>
      <c r="Y368" s="153"/>
      <c r="Z368" s="75"/>
      <c r="AA368" s="76"/>
      <c r="AB368" s="76"/>
      <c r="AC368" s="75"/>
      <c r="AD368" s="75"/>
      <c r="AE368" s="153"/>
      <c r="AF368" s="153"/>
      <c r="AG368" s="75"/>
      <c r="AH368" s="76"/>
      <c r="AI368" s="80">
        <f t="shared" si="0"/>
        <v>0</v>
      </c>
      <c r="AJ368" s="81">
        <f>'Октябрь 2019'!AJ368-AI368</f>
        <v>0</v>
      </c>
      <c r="AK368" s="82">
        <f t="shared" si="1"/>
        <v>0</v>
      </c>
      <c r="AL368" s="83">
        <f>'Октябрь 2019'!AL368+AK368</f>
        <v>0</v>
      </c>
      <c r="AM368" s="82">
        <f t="shared" si="2"/>
        <v>0</v>
      </c>
      <c r="AN368" s="84">
        <f>'Октябрь 2019'!AN368+AM368</f>
        <v>0</v>
      </c>
      <c r="AO368" s="82">
        <f t="shared" si="3"/>
        <v>0</v>
      </c>
      <c r="AP368" s="85">
        <f>'Октябрь 2019'!AP368+'Ноябрь 2020'!AO368</f>
        <v>0</v>
      </c>
      <c r="AQ368" s="82">
        <f t="shared" si="4"/>
        <v>0</v>
      </c>
      <c r="AR368" s="86">
        <f>'Октябрь 2019'!AR368+'Ноябрь 2020'!AQ368</f>
        <v>0</v>
      </c>
      <c r="AS368" s="87">
        <f>'Январь 2020'!AW368</f>
        <v>0</v>
      </c>
      <c r="AT368" s="88">
        <f>'Январь 2020'!AX368</f>
        <v>0</v>
      </c>
      <c r="AU368" s="45">
        <f t="shared" si="5"/>
        <v>0</v>
      </c>
    </row>
    <row r="369" spans="1:47" ht="14.25" customHeight="1">
      <c r="A369" s="71">
        <f>'Январь 2020'!A369</f>
        <v>0</v>
      </c>
      <c r="B369" s="72">
        <f>'Январь 2020'!G369</f>
        <v>0</v>
      </c>
      <c r="C369" s="257">
        <f>'Январь 2020'!B369</f>
        <v>0</v>
      </c>
      <c r="D369" s="153"/>
      <c r="E369" s="75"/>
      <c r="F369" s="76"/>
      <c r="G369" s="76"/>
      <c r="H369" s="75"/>
      <c r="I369" s="75"/>
      <c r="J369" s="153"/>
      <c r="K369" s="153"/>
      <c r="L369" s="75"/>
      <c r="M369" s="76"/>
      <c r="N369" s="76"/>
      <c r="O369" s="75"/>
      <c r="P369" s="75"/>
      <c r="Q369" s="153"/>
      <c r="R369" s="153"/>
      <c r="S369" s="75"/>
      <c r="T369" s="76"/>
      <c r="U369" s="76"/>
      <c r="V369" s="75"/>
      <c r="W369" s="75"/>
      <c r="X369" s="153"/>
      <c r="Y369" s="153"/>
      <c r="Z369" s="75"/>
      <c r="AA369" s="76"/>
      <c r="AB369" s="76"/>
      <c r="AC369" s="75"/>
      <c r="AD369" s="75"/>
      <c r="AE369" s="153"/>
      <c r="AF369" s="153"/>
      <c r="AG369" s="75"/>
      <c r="AH369" s="76"/>
      <c r="AI369" s="80">
        <f t="shared" si="0"/>
        <v>0</v>
      </c>
      <c r="AJ369" s="81">
        <f>'Октябрь 2019'!AJ369-AI369</f>
        <v>0</v>
      </c>
      <c r="AK369" s="82">
        <f t="shared" si="1"/>
        <v>0</v>
      </c>
      <c r="AL369" s="83">
        <f>'Октябрь 2019'!AL369+AK369</f>
        <v>0</v>
      </c>
      <c r="AM369" s="82">
        <f t="shared" si="2"/>
        <v>0</v>
      </c>
      <c r="AN369" s="84">
        <f>'Октябрь 2019'!AN369+AM369</f>
        <v>0</v>
      </c>
      <c r="AO369" s="82">
        <f t="shared" si="3"/>
        <v>0</v>
      </c>
      <c r="AP369" s="85">
        <f>'Октябрь 2019'!AP369+'Ноябрь 2020'!AO369</f>
        <v>0</v>
      </c>
      <c r="AQ369" s="82">
        <f t="shared" si="4"/>
        <v>0</v>
      </c>
      <c r="AR369" s="86">
        <f>'Октябрь 2019'!AR369+'Ноябрь 2020'!AQ369</f>
        <v>0</v>
      </c>
      <c r="AS369" s="87">
        <f>'Январь 2020'!AW369</f>
        <v>0</v>
      </c>
      <c r="AT369" s="88">
        <f>'Январь 2020'!AX369</f>
        <v>0</v>
      </c>
      <c r="AU369" s="45">
        <f t="shared" si="5"/>
        <v>0</v>
      </c>
    </row>
    <row r="370" spans="1:47" ht="14.25" customHeight="1">
      <c r="A370" s="71">
        <f>'Январь 2020'!A370</f>
        <v>0</v>
      </c>
      <c r="B370" s="72">
        <f>'Январь 2020'!G370</f>
        <v>0</v>
      </c>
      <c r="C370" s="257">
        <f>'Январь 2020'!B370</f>
        <v>0</v>
      </c>
      <c r="D370" s="153"/>
      <c r="E370" s="75"/>
      <c r="F370" s="76"/>
      <c r="G370" s="76"/>
      <c r="H370" s="75"/>
      <c r="I370" s="75"/>
      <c r="J370" s="153"/>
      <c r="K370" s="153"/>
      <c r="L370" s="75"/>
      <c r="M370" s="76"/>
      <c r="N370" s="76"/>
      <c r="O370" s="75"/>
      <c r="P370" s="75"/>
      <c r="Q370" s="153"/>
      <c r="R370" s="153"/>
      <c r="S370" s="75"/>
      <c r="T370" s="76"/>
      <c r="U370" s="76"/>
      <c r="V370" s="75"/>
      <c r="W370" s="75"/>
      <c r="X370" s="153"/>
      <c r="Y370" s="153"/>
      <c r="Z370" s="75"/>
      <c r="AA370" s="76"/>
      <c r="AB370" s="76"/>
      <c r="AC370" s="75"/>
      <c r="AD370" s="75"/>
      <c r="AE370" s="153"/>
      <c r="AF370" s="153"/>
      <c r="AG370" s="75"/>
      <c r="AH370" s="76"/>
      <c r="AI370" s="80">
        <f t="shared" si="0"/>
        <v>0</v>
      </c>
      <c r="AJ370" s="81">
        <f>'Октябрь 2019'!AJ370-AI370</f>
        <v>0</v>
      </c>
      <c r="AK370" s="82">
        <f t="shared" si="1"/>
        <v>0</v>
      </c>
      <c r="AL370" s="83">
        <f>'Октябрь 2019'!AL370+AK370</f>
        <v>0</v>
      </c>
      <c r="AM370" s="82">
        <f t="shared" si="2"/>
        <v>0</v>
      </c>
      <c r="AN370" s="84">
        <f>'Октябрь 2019'!AN370+AM370</f>
        <v>0</v>
      </c>
      <c r="AO370" s="82">
        <f t="shared" si="3"/>
        <v>0</v>
      </c>
      <c r="AP370" s="85">
        <f>'Октябрь 2019'!AP370+'Ноябрь 2020'!AO370</f>
        <v>0</v>
      </c>
      <c r="AQ370" s="82">
        <f t="shared" si="4"/>
        <v>0</v>
      </c>
      <c r="AR370" s="86">
        <f>'Октябрь 2019'!AR370+'Ноябрь 2020'!AQ370</f>
        <v>0</v>
      </c>
      <c r="AS370" s="87">
        <f>'Январь 2020'!AW370</f>
        <v>0</v>
      </c>
      <c r="AT370" s="88">
        <f>'Январь 2020'!AX370</f>
        <v>0</v>
      </c>
      <c r="AU370" s="45">
        <f t="shared" si="5"/>
        <v>0</v>
      </c>
    </row>
    <row r="371" spans="1:47" ht="14.25" customHeight="1">
      <c r="A371" s="71">
        <f>'Январь 2020'!A371</f>
        <v>0</v>
      </c>
      <c r="B371" s="72">
        <f>'Январь 2020'!G371</f>
        <v>0</v>
      </c>
      <c r="C371" s="257">
        <f>'Январь 2020'!B371</f>
        <v>0</v>
      </c>
      <c r="D371" s="153"/>
      <c r="E371" s="75"/>
      <c r="F371" s="76"/>
      <c r="G371" s="76"/>
      <c r="H371" s="75"/>
      <c r="I371" s="75"/>
      <c r="J371" s="153"/>
      <c r="K371" s="153"/>
      <c r="L371" s="75"/>
      <c r="M371" s="76"/>
      <c r="N371" s="76"/>
      <c r="O371" s="75"/>
      <c r="P371" s="75"/>
      <c r="Q371" s="153"/>
      <c r="R371" s="153"/>
      <c r="S371" s="75"/>
      <c r="T371" s="76"/>
      <c r="U371" s="76"/>
      <c r="V371" s="75"/>
      <c r="W371" s="75"/>
      <c r="X371" s="153"/>
      <c r="Y371" s="153"/>
      <c r="Z371" s="75"/>
      <c r="AA371" s="76"/>
      <c r="AB371" s="76"/>
      <c r="AC371" s="75"/>
      <c r="AD371" s="75"/>
      <c r="AE371" s="153"/>
      <c r="AF371" s="153"/>
      <c r="AG371" s="75"/>
      <c r="AH371" s="76"/>
      <c r="AI371" s="80">
        <f t="shared" si="0"/>
        <v>0</v>
      </c>
      <c r="AJ371" s="81">
        <f>'Октябрь 2019'!AJ371-AI371</f>
        <v>0</v>
      </c>
      <c r="AK371" s="82">
        <f t="shared" si="1"/>
        <v>0</v>
      </c>
      <c r="AL371" s="83">
        <f>'Октябрь 2019'!AL371+AK371</f>
        <v>0</v>
      </c>
      <c r="AM371" s="82">
        <f t="shared" si="2"/>
        <v>0</v>
      </c>
      <c r="AN371" s="84">
        <f>'Октябрь 2019'!AN371+AM371</f>
        <v>0</v>
      </c>
      <c r="AO371" s="82">
        <f t="shared" si="3"/>
        <v>0</v>
      </c>
      <c r="AP371" s="85">
        <f>'Октябрь 2019'!AP371+'Ноябрь 2020'!AO371</f>
        <v>0</v>
      </c>
      <c r="AQ371" s="82">
        <f t="shared" si="4"/>
        <v>0</v>
      </c>
      <c r="AR371" s="86">
        <f>'Октябрь 2019'!AR371+'Ноябрь 2020'!AQ371</f>
        <v>0</v>
      </c>
      <c r="AS371" s="87">
        <f>'Январь 2020'!AW371</f>
        <v>0</v>
      </c>
      <c r="AT371" s="88">
        <f>'Январь 2020'!AX371</f>
        <v>0</v>
      </c>
      <c r="AU371" s="45">
        <f t="shared" si="5"/>
        <v>0</v>
      </c>
    </row>
    <row r="372" spans="1:47" ht="14.25" customHeight="1">
      <c r="A372" s="71">
        <f>'Январь 2020'!A372</f>
        <v>0</v>
      </c>
      <c r="B372" s="72">
        <f>'Январь 2020'!G372</f>
        <v>0</v>
      </c>
      <c r="C372" s="257">
        <f>'Январь 2020'!B372</f>
        <v>0</v>
      </c>
      <c r="D372" s="153"/>
      <c r="E372" s="75"/>
      <c r="F372" s="76"/>
      <c r="G372" s="76"/>
      <c r="H372" s="75"/>
      <c r="I372" s="75"/>
      <c r="J372" s="153"/>
      <c r="K372" s="153"/>
      <c r="L372" s="75"/>
      <c r="M372" s="76"/>
      <c r="N372" s="76"/>
      <c r="O372" s="75"/>
      <c r="P372" s="75"/>
      <c r="Q372" s="153"/>
      <c r="R372" s="153"/>
      <c r="S372" s="75"/>
      <c r="T372" s="76"/>
      <c r="U372" s="76"/>
      <c r="V372" s="75"/>
      <c r="W372" s="75"/>
      <c r="X372" s="153"/>
      <c r="Y372" s="153"/>
      <c r="Z372" s="75"/>
      <c r="AA372" s="76"/>
      <c r="AB372" s="76"/>
      <c r="AC372" s="75"/>
      <c r="AD372" s="75"/>
      <c r="AE372" s="153"/>
      <c r="AF372" s="153"/>
      <c r="AG372" s="75"/>
      <c r="AH372" s="76"/>
      <c r="AI372" s="80">
        <f t="shared" si="0"/>
        <v>0</v>
      </c>
      <c r="AJ372" s="81">
        <f>'Октябрь 2019'!AJ372-AI372</f>
        <v>0</v>
      </c>
      <c r="AK372" s="82">
        <f t="shared" si="1"/>
        <v>0</v>
      </c>
      <c r="AL372" s="83">
        <f>'Октябрь 2019'!AL372+AK372</f>
        <v>0</v>
      </c>
      <c r="AM372" s="82">
        <f t="shared" si="2"/>
        <v>0</v>
      </c>
      <c r="AN372" s="84">
        <f>'Октябрь 2019'!AN372+AM372</f>
        <v>0</v>
      </c>
      <c r="AO372" s="82">
        <f t="shared" si="3"/>
        <v>0</v>
      </c>
      <c r="AP372" s="85">
        <f>'Октябрь 2019'!AP372+'Ноябрь 2020'!AO372</f>
        <v>0</v>
      </c>
      <c r="AQ372" s="82">
        <f t="shared" si="4"/>
        <v>0</v>
      </c>
      <c r="AR372" s="86">
        <f>'Октябрь 2019'!AR372+'Ноябрь 2020'!AQ372</f>
        <v>0</v>
      </c>
      <c r="AS372" s="87">
        <f>'Январь 2020'!AW372</f>
        <v>0</v>
      </c>
      <c r="AT372" s="88">
        <f>'Январь 2020'!AX372</f>
        <v>0</v>
      </c>
      <c r="AU372" s="45">
        <f t="shared" si="5"/>
        <v>0</v>
      </c>
    </row>
    <row r="373" spans="1:47" ht="14.25" customHeight="1">
      <c r="A373" s="71">
        <f>'Январь 2020'!A373</f>
        <v>0</v>
      </c>
      <c r="B373" s="72">
        <f>'Январь 2020'!G373</f>
        <v>0</v>
      </c>
      <c r="C373" s="257">
        <f>'Январь 2020'!B373</f>
        <v>0</v>
      </c>
      <c r="D373" s="153"/>
      <c r="E373" s="75"/>
      <c r="F373" s="76"/>
      <c r="G373" s="76"/>
      <c r="H373" s="75"/>
      <c r="I373" s="75"/>
      <c r="J373" s="153"/>
      <c r="K373" s="153"/>
      <c r="L373" s="75"/>
      <c r="M373" s="76"/>
      <c r="N373" s="76"/>
      <c r="O373" s="75"/>
      <c r="P373" s="75"/>
      <c r="Q373" s="153"/>
      <c r="R373" s="153"/>
      <c r="S373" s="75"/>
      <c r="T373" s="76"/>
      <c r="U373" s="76"/>
      <c r="V373" s="75"/>
      <c r="W373" s="75"/>
      <c r="X373" s="153"/>
      <c r="Y373" s="153"/>
      <c r="Z373" s="75"/>
      <c r="AA373" s="76"/>
      <c r="AB373" s="76"/>
      <c r="AC373" s="75"/>
      <c r="AD373" s="75"/>
      <c r="AE373" s="153"/>
      <c r="AF373" s="153"/>
      <c r="AG373" s="75"/>
      <c r="AH373" s="76"/>
      <c r="AI373" s="80">
        <f t="shared" si="0"/>
        <v>0</v>
      </c>
      <c r="AJ373" s="81">
        <f>'Октябрь 2019'!AJ373-AI373</f>
        <v>0</v>
      </c>
      <c r="AK373" s="82">
        <f t="shared" si="1"/>
        <v>0</v>
      </c>
      <c r="AL373" s="83">
        <f>'Октябрь 2019'!AL373+AK373</f>
        <v>0</v>
      </c>
      <c r="AM373" s="82">
        <f t="shared" si="2"/>
        <v>0</v>
      </c>
      <c r="AN373" s="84">
        <f>'Октябрь 2019'!AN373+AM373</f>
        <v>0</v>
      </c>
      <c r="AO373" s="82">
        <f t="shared" si="3"/>
        <v>0</v>
      </c>
      <c r="AP373" s="85">
        <f>'Октябрь 2019'!AP373+'Ноябрь 2020'!AO373</f>
        <v>0</v>
      </c>
      <c r="AQ373" s="82">
        <f t="shared" si="4"/>
        <v>0</v>
      </c>
      <c r="AR373" s="86">
        <f>'Октябрь 2019'!AR373+'Ноябрь 2020'!AQ373</f>
        <v>0</v>
      </c>
      <c r="AS373" s="87">
        <f>'Январь 2020'!AW373</f>
        <v>0</v>
      </c>
      <c r="AT373" s="88">
        <f>'Январь 2020'!AX373</f>
        <v>0</v>
      </c>
      <c r="AU373" s="45">
        <f t="shared" si="5"/>
        <v>0</v>
      </c>
    </row>
    <row r="374" spans="1:47" ht="14.25" customHeight="1">
      <c r="A374" s="71">
        <f>'Январь 2020'!A374</f>
        <v>0</v>
      </c>
      <c r="B374" s="72">
        <f>'Январь 2020'!G374</f>
        <v>0</v>
      </c>
      <c r="C374" s="257">
        <f>'Январь 2020'!B374</f>
        <v>0</v>
      </c>
      <c r="D374" s="153"/>
      <c r="E374" s="75"/>
      <c r="F374" s="76"/>
      <c r="G374" s="76"/>
      <c r="H374" s="75"/>
      <c r="I374" s="75"/>
      <c r="J374" s="153"/>
      <c r="K374" s="153"/>
      <c r="L374" s="75"/>
      <c r="M374" s="76"/>
      <c r="N374" s="76"/>
      <c r="O374" s="75"/>
      <c r="P374" s="75"/>
      <c r="Q374" s="153"/>
      <c r="R374" s="153"/>
      <c r="S374" s="75"/>
      <c r="T374" s="76"/>
      <c r="U374" s="76"/>
      <c r="V374" s="75"/>
      <c r="W374" s="75"/>
      <c r="X374" s="153"/>
      <c r="Y374" s="153"/>
      <c r="Z374" s="75"/>
      <c r="AA374" s="76"/>
      <c r="AB374" s="76"/>
      <c r="AC374" s="75"/>
      <c r="AD374" s="75"/>
      <c r="AE374" s="153"/>
      <c r="AF374" s="153"/>
      <c r="AG374" s="75"/>
      <c r="AH374" s="76"/>
      <c r="AI374" s="80">
        <f t="shared" si="0"/>
        <v>0</v>
      </c>
      <c r="AJ374" s="81">
        <f>'Октябрь 2019'!AJ374-AI374</f>
        <v>0</v>
      </c>
      <c r="AK374" s="82">
        <f t="shared" si="1"/>
        <v>0</v>
      </c>
      <c r="AL374" s="83">
        <f>'Октябрь 2019'!AL374+AK374</f>
        <v>0</v>
      </c>
      <c r="AM374" s="82">
        <f t="shared" si="2"/>
        <v>0</v>
      </c>
      <c r="AN374" s="84">
        <f>'Октябрь 2019'!AN374+AM374</f>
        <v>0</v>
      </c>
      <c r="AO374" s="82">
        <f t="shared" si="3"/>
        <v>0</v>
      </c>
      <c r="AP374" s="85">
        <f>'Октябрь 2019'!AP374+'Ноябрь 2020'!AO374</f>
        <v>0</v>
      </c>
      <c r="AQ374" s="82">
        <f t="shared" si="4"/>
        <v>0</v>
      </c>
      <c r="AR374" s="86">
        <f>'Октябрь 2019'!AR374+'Ноябрь 2020'!AQ374</f>
        <v>0</v>
      </c>
      <c r="AS374" s="87">
        <f>'Январь 2020'!AW374</f>
        <v>0</v>
      </c>
      <c r="AT374" s="88">
        <f>'Январь 2020'!AX374</f>
        <v>0</v>
      </c>
      <c r="AU374" s="45">
        <f t="shared" si="5"/>
        <v>0</v>
      </c>
    </row>
    <row r="375" spans="1:47" ht="14.25" customHeight="1">
      <c r="A375" s="71">
        <f>'Январь 2020'!A375</f>
        <v>0</v>
      </c>
      <c r="B375" s="72">
        <f>'Январь 2020'!G375</f>
        <v>0</v>
      </c>
      <c r="C375" s="257">
        <f>'Январь 2020'!B375</f>
        <v>0</v>
      </c>
      <c r="D375" s="153"/>
      <c r="E375" s="75"/>
      <c r="F375" s="76"/>
      <c r="G375" s="76"/>
      <c r="H375" s="75"/>
      <c r="I375" s="75"/>
      <c r="J375" s="153"/>
      <c r="K375" s="153"/>
      <c r="L375" s="75"/>
      <c r="M375" s="76"/>
      <c r="N375" s="76"/>
      <c r="O375" s="75"/>
      <c r="P375" s="75"/>
      <c r="Q375" s="153"/>
      <c r="R375" s="153"/>
      <c r="S375" s="75"/>
      <c r="T375" s="76"/>
      <c r="U375" s="76"/>
      <c r="V375" s="75"/>
      <c r="W375" s="75"/>
      <c r="X375" s="153"/>
      <c r="Y375" s="153"/>
      <c r="Z375" s="75"/>
      <c r="AA375" s="76"/>
      <c r="AB375" s="76"/>
      <c r="AC375" s="75"/>
      <c r="AD375" s="75"/>
      <c r="AE375" s="153"/>
      <c r="AF375" s="153"/>
      <c r="AG375" s="75"/>
      <c r="AH375" s="76"/>
      <c r="AI375" s="80">
        <f t="shared" si="0"/>
        <v>0</v>
      </c>
      <c r="AJ375" s="81">
        <f>'Октябрь 2019'!AJ375-AI375</f>
        <v>0</v>
      </c>
      <c r="AK375" s="82">
        <f t="shared" si="1"/>
        <v>0</v>
      </c>
      <c r="AL375" s="83">
        <f>'Октябрь 2019'!AL375+AK375</f>
        <v>0</v>
      </c>
      <c r="AM375" s="82">
        <f t="shared" si="2"/>
        <v>0</v>
      </c>
      <c r="AN375" s="84">
        <f>'Октябрь 2019'!AN375+AM375</f>
        <v>0</v>
      </c>
      <c r="AO375" s="82">
        <f t="shared" si="3"/>
        <v>0</v>
      </c>
      <c r="AP375" s="85">
        <f>'Октябрь 2019'!AP375+'Ноябрь 2020'!AO375</f>
        <v>0</v>
      </c>
      <c r="AQ375" s="82">
        <f t="shared" si="4"/>
        <v>0</v>
      </c>
      <c r="AR375" s="86">
        <f>'Октябрь 2019'!AR375+'Ноябрь 2020'!AQ375</f>
        <v>0</v>
      </c>
      <c r="AS375" s="87">
        <f>'Январь 2020'!AW375</f>
        <v>0</v>
      </c>
      <c r="AT375" s="88">
        <f>'Январь 2020'!AX375</f>
        <v>0</v>
      </c>
      <c r="AU375" s="45">
        <f t="shared" si="5"/>
        <v>0</v>
      </c>
    </row>
    <row r="376" spans="1:47" ht="14.25" customHeight="1">
      <c r="A376" s="71">
        <f>'Январь 2020'!A376</f>
        <v>0</v>
      </c>
      <c r="B376" s="72">
        <f>'Январь 2020'!G376</f>
        <v>0</v>
      </c>
      <c r="C376" s="257">
        <f>'Январь 2020'!B376</f>
        <v>0</v>
      </c>
      <c r="D376" s="153"/>
      <c r="E376" s="75"/>
      <c r="F376" s="76"/>
      <c r="G376" s="76"/>
      <c r="H376" s="75"/>
      <c r="I376" s="75"/>
      <c r="J376" s="153"/>
      <c r="K376" s="153"/>
      <c r="L376" s="75"/>
      <c r="M376" s="76"/>
      <c r="N376" s="76"/>
      <c r="O376" s="75"/>
      <c r="P376" s="75"/>
      <c r="Q376" s="153"/>
      <c r="R376" s="153"/>
      <c r="S376" s="75"/>
      <c r="T376" s="76"/>
      <c r="U376" s="76"/>
      <c r="V376" s="75"/>
      <c r="W376" s="75"/>
      <c r="X376" s="153"/>
      <c r="Y376" s="153"/>
      <c r="Z376" s="75"/>
      <c r="AA376" s="76"/>
      <c r="AB376" s="76"/>
      <c r="AC376" s="75"/>
      <c r="AD376" s="75"/>
      <c r="AE376" s="153"/>
      <c r="AF376" s="153"/>
      <c r="AG376" s="75"/>
      <c r="AH376" s="76"/>
      <c r="AI376" s="80">
        <f t="shared" si="0"/>
        <v>0</v>
      </c>
      <c r="AJ376" s="81">
        <f>'Октябрь 2019'!AJ376-AI376</f>
        <v>0</v>
      </c>
      <c r="AK376" s="82">
        <f t="shared" si="1"/>
        <v>0</v>
      </c>
      <c r="AL376" s="83">
        <f>'Октябрь 2019'!AL376+AK376</f>
        <v>0</v>
      </c>
      <c r="AM376" s="82">
        <f t="shared" si="2"/>
        <v>0</v>
      </c>
      <c r="AN376" s="84">
        <f>'Октябрь 2019'!AN376+AM376</f>
        <v>0</v>
      </c>
      <c r="AO376" s="82">
        <f t="shared" si="3"/>
        <v>0</v>
      </c>
      <c r="AP376" s="85">
        <f>'Октябрь 2019'!AP376+'Ноябрь 2020'!AO376</f>
        <v>0</v>
      </c>
      <c r="AQ376" s="82">
        <f t="shared" si="4"/>
        <v>0</v>
      </c>
      <c r="AR376" s="86">
        <f>'Октябрь 2019'!AR376+'Ноябрь 2020'!AQ376</f>
        <v>0</v>
      </c>
      <c r="AS376" s="87">
        <f>'Январь 2020'!AW376</f>
        <v>0</v>
      </c>
      <c r="AT376" s="88">
        <f>'Январь 2020'!AX376</f>
        <v>0</v>
      </c>
      <c r="AU376" s="45">
        <f t="shared" si="5"/>
        <v>0</v>
      </c>
    </row>
    <row r="377" spans="1:47" ht="14.25" customHeight="1">
      <c r="A377" s="71">
        <f>'Январь 2020'!A377</f>
        <v>0</v>
      </c>
      <c r="B377" s="72">
        <f>'Январь 2020'!G377</f>
        <v>0</v>
      </c>
      <c r="C377" s="257">
        <f>'Январь 2020'!B377</f>
        <v>0</v>
      </c>
      <c r="D377" s="153"/>
      <c r="E377" s="75"/>
      <c r="F377" s="76"/>
      <c r="G377" s="76"/>
      <c r="H377" s="75"/>
      <c r="I377" s="75"/>
      <c r="J377" s="153"/>
      <c r="K377" s="153"/>
      <c r="L377" s="75"/>
      <c r="M377" s="76"/>
      <c r="N377" s="76"/>
      <c r="O377" s="75"/>
      <c r="P377" s="75"/>
      <c r="Q377" s="153"/>
      <c r="R377" s="153"/>
      <c r="S377" s="75"/>
      <c r="T377" s="76"/>
      <c r="U377" s="76"/>
      <c r="V377" s="75"/>
      <c r="W377" s="75"/>
      <c r="X377" s="153"/>
      <c r="Y377" s="153"/>
      <c r="Z377" s="75"/>
      <c r="AA377" s="76"/>
      <c r="AB377" s="76"/>
      <c r="AC377" s="75"/>
      <c r="AD377" s="75"/>
      <c r="AE377" s="153"/>
      <c r="AF377" s="153"/>
      <c r="AG377" s="75"/>
      <c r="AH377" s="76"/>
      <c r="AI377" s="80">
        <f t="shared" si="0"/>
        <v>0</v>
      </c>
      <c r="AJ377" s="81">
        <f>'Октябрь 2019'!AJ377-AI377</f>
        <v>0</v>
      </c>
      <c r="AK377" s="82">
        <f t="shared" si="1"/>
        <v>0</v>
      </c>
      <c r="AL377" s="83">
        <f>'Октябрь 2019'!AL377+AK377</f>
        <v>0</v>
      </c>
      <c r="AM377" s="82">
        <f t="shared" si="2"/>
        <v>0</v>
      </c>
      <c r="AN377" s="84">
        <f>'Октябрь 2019'!AN377+AM377</f>
        <v>0</v>
      </c>
      <c r="AO377" s="82">
        <f t="shared" si="3"/>
        <v>0</v>
      </c>
      <c r="AP377" s="85">
        <f>'Октябрь 2019'!AP377+'Ноябрь 2020'!AO377</f>
        <v>0</v>
      </c>
      <c r="AQ377" s="82">
        <f t="shared" si="4"/>
        <v>0</v>
      </c>
      <c r="AR377" s="86">
        <f>'Октябрь 2019'!AR377+'Ноябрь 2020'!AQ377</f>
        <v>0</v>
      </c>
      <c r="AS377" s="87">
        <f>'Январь 2020'!AW377</f>
        <v>0</v>
      </c>
      <c r="AT377" s="88">
        <f>'Январь 2020'!AX377</f>
        <v>0</v>
      </c>
      <c r="AU377" s="45">
        <f t="shared" si="5"/>
        <v>0</v>
      </c>
    </row>
    <row r="378" spans="1:47" ht="14.25" customHeight="1">
      <c r="A378" s="71">
        <f>'Январь 2020'!A378</f>
        <v>0</v>
      </c>
      <c r="B378" s="72">
        <f>'Январь 2020'!G378</f>
        <v>0</v>
      </c>
      <c r="C378" s="257">
        <f>'Январь 2020'!B378</f>
        <v>0</v>
      </c>
      <c r="D378" s="153"/>
      <c r="E378" s="75"/>
      <c r="F378" s="76"/>
      <c r="G378" s="76"/>
      <c r="H378" s="75"/>
      <c r="I378" s="75"/>
      <c r="J378" s="153"/>
      <c r="K378" s="153"/>
      <c r="L378" s="75"/>
      <c r="M378" s="76"/>
      <c r="N378" s="76"/>
      <c r="O378" s="75"/>
      <c r="P378" s="75"/>
      <c r="Q378" s="153"/>
      <c r="R378" s="153"/>
      <c r="S378" s="75"/>
      <c r="T378" s="76"/>
      <c r="U378" s="76"/>
      <c r="V378" s="75"/>
      <c r="W378" s="75"/>
      <c r="X378" s="153"/>
      <c r="Y378" s="153"/>
      <c r="Z378" s="75"/>
      <c r="AA378" s="76"/>
      <c r="AB378" s="76"/>
      <c r="AC378" s="75"/>
      <c r="AD378" s="75"/>
      <c r="AE378" s="153"/>
      <c r="AF378" s="153"/>
      <c r="AG378" s="75"/>
      <c r="AH378" s="76"/>
      <c r="AI378" s="80">
        <f t="shared" si="0"/>
        <v>0</v>
      </c>
      <c r="AJ378" s="81">
        <f>'Октябрь 2019'!AJ378-AI378</f>
        <v>0</v>
      </c>
      <c r="AK378" s="82">
        <f t="shared" si="1"/>
        <v>0</v>
      </c>
      <c r="AL378" s="83">
        <f>'Октябрь 2019'!AL378+AK378</f>
        <v>0</v>
      </c>
      <c r="AM378" s="82">
        <f t="shared" si="2"/>
        <v>0</v>
      </c>
      <c r="AN378" s="84">
        <f>'Октябрь 2019'!AN378+AM378</f>
        <v>0</v>
      </c>
      <c r="AO378" s="82">
        <f t="shared" si="3"/>
        <v>0</v>
      </c>
      <c r="AP378" s="85">
        <f>'Октябрь 2019'!AP378+'Ноябрь 2020'!AO378</f>
        <v>0</v>
      </c>
      <c r="AQ378" s="82">
        <f t="shared" si="4"/>
        <v>0</v>
      </c>
      <c r="AR378" s="86">
        <f>'Октябрь 2019'!AR378+'Ноябрь 2020'!AQ378</f>
        <v>0</v>
      </c>
      <c r="AS378" s="87">
        <f>'Январь 2020'!AW378</f>
        <v>0</v>
      </c>
      <c r="AT378" s="88">
        <f>'Январь 2020'!AX378</f>
        <v>0</v>
      </c>
      <c r="AU378" s="45">
        <f t="shared" si="5"/>
        <v>0</v>
      </c>
    </row>
    <row r="379" spans="1:47" ht="14.25" customHeight="1">
      <c r="A379" s="71">
        <f>'Январь 2020'!A379</f>
        <v>0</v>
      </c>
      <c r="B379" s="72">
        <f>'Январь 2020'!G379</f>
        <v>0</v>
      </c>
      <c r="C379" s="257">
        <f>'Январь 2020'!B379</f>
        <v>0</v>
      </c>
      <c r="D379" s="153"/>
      <c r="E379" s="75"/>
      <c r="F379" s="76"/>
      <c r="G379" s="76"/>
      <c r="H379" s="75"/>
      <c r="I379" s="75"/>
      <c r="J379" s="153"/>
      <c r="K379" s="153"/>
      <c r="L379" s="75"/>
      <c r="M379" s="76"/>
      <c r="N379" s="76"/>
      <c r="O379" s="75"/>
      <c r="P379" s="75"/>
      <c r="Q379" s="153"/>
      <c r="R379" s="153"/>
      <c r="S379" s="75"/>
      <c r="T379" s="76"/>
      <c r="U379" s="76"/>
      <c r="V379" s="75"/>
      <c r="W379" s="75"/>
      <c r="X379" s="153"/>
      <c r="Y379" s="153"/>
      <c r="Z379" s="75"/>
      <c r="AA379" s="76"/>
      <c r="AB379" s="76"/>
      <c r="AC379" s="75"/>
      <c r="AD379" s="75"/>
      <c r="AE379" s="153"/>
      <c r="AF379" s="153"/>
      <c r="AG379" s="75"/>
      <c r="AH379" s="76"/>
      <c r="AI379" s="80">
        <f t="shared" si="0"/>
        <v>0</v>
      </c>
      <c r="AJ379" s="81">
        <f>'Октябрь 2019'!AJ379-AI379</f>
        <v>0</v>
      </c>
      <c r="AK379" s="82">
        <f t="shared" si="1"/>
        <v>0</v>
      </c>
      <c r="AL379" s="83">
        <f>'Октябрь 2019'!AL379+AK379</f>
        <v>0</v>
      </c>
      <c r="AM379" s="82">
        <f t="shared" si="2"/>
        <v>0</v>
      </c>
      <c r="AN379" s="84">
        <f>'Октябрь 2019'!AN379+AM379</f>
        <v>0</v>
      </c>
      <c r="AO379" s="82">
        <f t="shared" si="3"/>
        <v>0</v>
      </c>
      <c r="AP379" s="85">
        <f>'Октябрь 2019'!AP379+'Ноябрь 2020'!AO379</f>
        <v>0</v>
      </c>
      <c r="AQ379" s="82">
        <f t="shared" si="4"/>
        <v>0</v>
      </c>
      <c r="AR379" s="86">
        <f>'Октябрь 2019'!AR379+'Ноябрь 2020'!AQ379</f>
        <v>0</v>
      </c>
      <c r="AS379" s="87">
        <f>'Январь 2020'!AW379</f>
        <v>0</v>
      </c>
      <c r="AT379" s="88">
        <f>'Январь 2020'!AX379</f>
        <v>0</v>
      </c>
      <c r="AU379" s="45">
        <f t="shared" si="5"/>
        <v>0</v>
      </c>
    </row>
    <row r="380" spans="1:47" ht="14.25" customHeight="1">
      <c r="A380" s="71">
        <f>'Январь 2020'!A380</f>
        <v>0</v>
      </c>
      <c r="B380" s="72">
        <f>'Январь 2020'!G380</f>
        <v>0</v>
      </c>
      <c r="C380" s="257">
        <f>'Январь 2020'!B380</f>
        <v>0</v>
      </c>
      <c r="D380" s="153"/>
      <c r="E380" s="75"/>
      <c r="F380" s="76"/>
      <c r="G380" s="76"/>
      <c r="H380" s="75"/>
      <c r="I380" s="75"/>
      <c r="J380" s="153"/>
      <c r="K380" s="153"/>
      <c r="L380" s="75"/>
      <c r="M380" s="76"/>
      <c r="N380" s="76"/>
      <c r="O380" s="75"/>
      <c r="P380" s="75"/>
      <c r="Q380" s="153"/>
      <c r="R380" s="153"/>
      <c r="S380" s="75"/>
      <c r="T380" s="76"/>
      <c r="U380" s="76"/>
      <c r="V380" s="75"/>
      <c r="W380" s="75"/>
      <c r="X380" s="153"/>
      <c r="Y380" s="153"/>
      <c r="Z380" s="75"/>
      <c r="AA380" s="76"/>
      <c r="AB380" s="76"/>
      <c r="AC380" s="75"/>
      <c r="AD380" s="75"/>
      <c r="AE380" s="153"/>
      <c r="AF380" s="153"/>
      <c r="AG380" s="75"/>
      <c r="AH380" s="76"/>
      <c r="AI380" s="80">
        <f t="shared" si="0"/>
        <v>0</v>
      </c>
      <c r="AJ380" s="81">
        <f>'Октябрь 2019'!AJ380-AI380</f>
        <v>0</v>
      </c>
      <c r="AK380" s="82">
        <f t="shared" si="1"/>
        <v>0</v>
      </c>
      <c r="AL380" s="83">
        <f>'Октябрь 2019'!AL380+AK380</f>
        <v>0</v>
      </c>
      <c r="AM380" s="82">
        <f t="shared" si="2"/>
        <v>0</v>
      </c>
      <c r="AN380" s="84">
        <f>'Октябрь 2019'!AN380+AM380</f>
        <v>0</v>
      </c>
      <c r="AO380" s="82">
        <f t="shared" si="3"/>
        <v>0</v>
      </c>
      <c r="AP380" s="85">
        <f>'Октябрь 2019'!AP380+'Ноябрь 2020'!AO380</f>
        <v>0</v>
      </c>
      <c r="AQ380" s="82">
        <f t="shared" si="4"/>
        <v>0</v>
      </c>
      <c r="AR380" s="86">
        <f>'Октябрь 2019'!AR380+'Ноябрь 2020'!AQ380</f>
        <v>0</v>
      </c>
      <c r="AS380" s="87">
        <f>'Январь 2020'!AW380</f>
        <v>0</v>
      </c>
      <c r="AT380" s="88">
        <f>'Январь 2020'!AX380</f>
        <v>0</v>
      </c>
      <c r="AU380" s="45">
        <f t="shared" si="5"/>
        <v>0</v>
      </c>
    </row>
    <row r="381" spans="1:47" ht="14.25" customHeight="1">
      <c r="A381" s="71">
        <f>'Январь 2020'!A381</f>
        <v>0</v>
      </c>
      <c r="B381" s="72">
        <f>'Январь 2020'!G381</f>
        <v>0</v>
      </c>
      <c r="C381" s="257">
        <f>'Январь 2020'!B381</f>
        <v>0</v>
      </c>
      <c r="D381" s="153"/>
      <c r="E381" s="75"/>
      <c r="F381" s="76"/>
      <c r="G381" s="76"/>
      <c r="H381" s="75"/>
      <c r="I381" s="75"/>
      <c r="J381" s="153"/>
      <c r="K381" s="153"/>
      <c r="L381" s="75"/>
      <c r="M381" s="76"/>
      <c r="N381" s="76"/>
      <c r="O381" s="75"/>
      <c r="P381" s="75"/>
      <c r="Q381" s="153"/>
      <c r="R381" s="153"/>
      <c r="S381" s="75"/>
      <c r="T381" s="76"/>
      <c r="U381" s="76"/>
      <c r="V381" s="75"/>
      <c r="W381" s="75"/>
      <c r="X381" s="153"/>
      <c r="Y381" s="153"/>
      <c r="Z381" s="75"/>
      <c r="AA381" s="76"/>
      <c r="AB381" s="76"/>
      <c r="AC381" s="75"/>
      <c r="AD381" s="75"/>
      <c r="AE381" s="153"/>
      <c r="AF381" s="153"/>
      <c r="AG381" s="75"/>
      <c r="AH381" s="76"/>
      <c r="AI381" s="80">
        <f t="shared" si="0"/>
        <v>0</v>
      </c>
      <c r="AJ381" s="81">
        <f>'Октябрь 2019'!AJ381-AI381</f>
        <v>0</v>
      </c>
      <c r="AK381" s="82">
        <f t="shared" si="1"/>
        <v>0</v>
      </c>
      <c r="AL381" s="83">
        <f>'Октябрь 2019'!AL381+AK381</f>
        <v>0</v>
      </c>
      <c r="AM381" s="82">
        <f t="shared" si="2"/>
        <v>0</v>
      </c>
      <c r="AN381" s="84">
        <f>'Октябрь 2019'!AN381+AM381</f>
        <v>0</v>
      </c>
      <c r="AO381" s="82">
        <f t="shared" si="3"/>
        <v>0</v>
      </c>
      <c r="AP381" s="85">
        <f>'Октябрь 2019'!AP381+'Ноябрь 2020'!AO381</f>
        <v>0</v>
      </c>
      <c r="AQ381" s="82">
        <f t="shared" si="4"/>
        <v>0</v>
      </c>
      <c r="AR381" s="86">
        <f>'Октябрь 2019'!AR381+'Ноябрь 2020'!AQ381</f>
        <v>0</v>
      </c>
      <c r="AS381" s="87">
        <f>'Январь 2020'!AW381</f>
        <v>0</v>
      </c>
      <c r="AT381" s="88">
        <f>'Январь 2020'!AX381</f>
        <v>0</v>
      </c>
      <c r="AU381" s="45">
        <f t="shared" si="5"/>
        <v>0</v>
      </c>
    </row>
    <row r="382" spans="1:47" ht="14.25" customHeight="1">
      <c r="A382" s="71">
        <f>'Январь 2020'!A382</f>
        <v>0</v>
      </c>
      <c r="B382" s="72">
        <f>'Январь 2020'!G382</f>
        <v>0</v>
      </c>
      <c r="C382" s="257">
        <f>'Январь 2020'!B382</f>
        <v>0</v>
      </c>
      <c r="D382" s="153"/>
      <c r="E382" s="75"/>
      <c r="F382" s="76"/>
      <c r="G382" s="76"/>
      <c r="H382" s="75"/>
      <c r="I382" s="75"/>
      <c r="J382" s="153"/>
      <c r="K382" s="153"/>
      <c r="L382" s="75"/>
      <c r="M382" s="76"/>
      <c r="N382" s="76"/>
      <c r="O382" s="75"/>
      <c r="P382" s="75"/>
      <c r="Q382" s="153"/>
      <c r="R382" s="153"/>
      <c r="S382" s="75"/>
      <c r="T382" s="76"/>
      <c r="U382" s="76"/>
      <c r="V382" s="75"/>
      <c r="W382" s="75"/>
      <c r="X382" s="153"/>
      <c r="Y382" s="153"/>
      <c r="Z382" s="75"/>
      <c r="AA382" s="76"/>
      <c r="AB382" s="76"/>
      <c r="AC382" s="75"/>
      <c r="AD382" s="75"/>
      <c r="AE382" s="153"/>
      <c r="AF382" s="153"/>
      <c r="AG382" s="75"/>
      <c r="AH382" s="76"/>
      <c r="AI382" s="80">
        <f t="shared" si="0"/>
        <v>0</v>
      </c>
      <c r="AJ382" s="81">
        <f>'Октябрь 2019'!AJ382-AI382</f>
        <v>0</v>
      </c>
      <c r="AK382" s="82">
        <f t="shared" si="1"/>
        <v>0</v>
      </c>
      <c r="AL382" s="83">
        <f>'Октябрь 2019'!AL382+AK382</f>
        <v>0</v>
      </c>
      <c r="AM382" s="82">
        <f t="shared" si="2"/>
        <v>0</v>
      </c>
      <c r="AN382" s="84">
        <f>'Октябрь 2019'!AN382+AM382</f>
        <v>0</v>
      </c>
      <c r="AO382" s="82">
        <f t="shared" si="3"/>
        <v>0</v>
      </c>
      <c r="AP382" s="85">
        <f>'Октябрь 2019'!AP382+'Ноябрь 2020'!AO382</f>
        <v>0</v>
      </c>
      <c r="AQ382" s="82">
        <f t="shared" si="4"/>
        <v>0</v>
      </c>
      <c r="AR382" s="86">
        <f>'Октябрь 2019'!AR382+'Ноябрь 2020'!AQ382</f>
        <v>0</v>
      </c>
      <c r="AS382" s="87">
        <f>'Январь 2020'!AW382</f>
        <v>0</v>
      </c>
      <c r="AT382" s="88">
        <f>'Январь 2020'!AX382</f>
        <v>0</v>
      </c>
      <c r="AU382" s="45">
        <f t="shared" si="5"/>
        <v>0</v>
      </c>
    </row>
    <row r="383" spans="1:47" ht="14.25" customHeight="1">
      <c r="A383" s="71">
        <f>'Январь 2020'!A383</f>
        <v>0</v>
      </c>
      <c r="B383" s="72">
        <f>'Январь 2020'!G383</f>
        <v>0</v>
      </c>
      <c r="C383" s="257">
        <f>'Январь 2020'!B383</f>
        <v>0</v>
      </c>
      <c r="D383" s="153"/>
      <c r="E383" s="75"/>
      <c r="F383" s="76"/>
      <c r="G383" s="76"/>
      <c r="H383" s="75"/>
      <c r="I383" s="75"/>
      <c r="J383" s="153"/>
      <c r="K383" s="153"/>
      <c r="L383" s="75"/>
      <c r="M383" s="76"/>
      <c r="N383" s="76"/>
      <c r="O383" s="75"/>
      <c r="P383" s="75"/>
      <c r="Q383" s="153"/>
      <c r="R383" s="153"/>
      <c r="S383" s="75"/>
      <c r="T383" s="76"/>
      <c r="U383" s="76"/>
      <c r="V383" s="75"/>
      <c r="W383" s="75"/>
      <c r="X383" s="153"/>
      <c r="Y383" s="153"/>
      <c r="Z383" s="75"/>
      <c r="AA383" s="76"/>
      <c r="AB383" s="76"/>
      <c r="AC383" s="75"/>
      <c r="AD383" s="75"/>
      <c r="AE383" s="153"/>
      <c r="AF383" s="153"/>
      <c r="AG383" s="75"/>
      <c r="AH383" s="76"/>
      <c r="AI383" s="80">
        <f t="shared" si="0"/>
        <v>0</v>
      </c>
      <c r="AJ383" s="81">
        <f>'Октябрь 2019'!AJ383-AI383</f>
        <v>0</v>
      </c>
      <c r="AK383" s="82">
        <f t="shared" si="1"/>
        <v>0</v>
      </c>
      <c r="AL383" s="83">
        <f>'Октябрь 2019'!AL383+AK383</f>
        <v>0</v>
      </c>
      <c r="AM383" s="82">
        <f t="shared" si="2"/>
        <v>0</v>
      </c>
      <c r="AN383" s="84">
        <f>'Октябрь 2019'!AN383+AM383</f>
        <v>0</v>
      </c>
      <c r="AO383" s="82">
        <f t="shared" si="3"/>
        <v>0</v>
      </c>
      <c r="AP383" s="85">
        <f>'Октябрь 2019'!AP383+'Ноябрь 2020'!AO383</f>
        <v>0</v>
      </c>
      <c r="AQ383" s="82">
        <f t="shared" si="4"/>
        <v>0</v>
      </c>
      <c r="AR383" s="86">
        <f>'Октябрь 2019'!AR383+'Ноябрь 2020'!AQ383</f>
        <v>0</v>
      </c>
      <c r="AS383" s="87">
        <f>'Январь 2020'!AW383</f>
        <v>0</v>
      </c>
      <c r="AT383" s="88">
        <f>'Январь 2020'!AX383</f>
        <v>0</v>
      </c>
      <c r="AU383" s="45">
        <f t="shared" si="5"/>
        <v>0</v>
      </c>
    </row>
    <row r="384" spans="1:47" ht="14.25" customHeight="1">
      <c r="A384" s="71">
        <f>'Январь 2020'!A384</f>
        <v>0</v>
      </c>
      <c r="B384" s="72">
        <f>'Январь 2020'!G384</f>
        <v>0</v>
      </c>
      <c r="C384" s="257">
        <f>'Январь 2020'!B384</f>
        <v>0</v>
      </c>
      <c r="D384" s="153"/>
      <c r="E384" s="75"/>
      <c r="F384" s="76"/>
      <c r="G384" s="76"/>
      <c r="H384" s="75"/>
      <c r="I384" s="75"/>
      <c r="J384" s="153"/>
      <c r="K384" s="153"/>
      <c r="L384" s="75"/>
      <c r="M384" s="76"/>
      <c r="N384" s="76"/>
      <c r="O384" s="75"/>
      <c r="P384" s="75"/>
      <c r="Q384" s="153"/>
      <c r="R384" s="153"/>
      <c r="S384" s="75"/>
      <c r="T384" s="76"/>
      <c r="U384" s="76"/>
      <c r="V384" s="75"/>
      <c r="W384" s="75"/>
      <c r="X384" s="153"/>
      <c r="Y384" s="153"/>
      <c r="Z384" s="75"/>
      <c r="AA384" s="76"/>
      <c r="AB384" s="76"/>
      <c r="AC384" s="75"/>
      <c r="AD384" s="75"/>
      <c r="AE384" s="153"/>
      <c r="AF384" s="153"/>
      <c r="AG384" s="75"/>
      <c r="AH384" s="76"/>
      <c r="AI384" s="80">
        <f t="shared" si="0"/>
        <v>0</v>
      </c>
      <c r="AJ384" s="81">
        <f>'Октябрь 2019'!AJ384-AI384</f>
        <v>0</v>
      </c>
      <c r="AK384" s="82">
        <f t="shared" si="1"/>
        <v>0</v>
      </c>
      <c r="AL384" s="83">
        <f>'Октябрь 2019'!AL384+AK384</f>
        <v>0</v>
      </c>
      <c r="AM384" s="82">
        <f t="shared" si="2"/>
        <v>0</v>
      </c>
      <c r="AN384" s="84">
        <f>'Октябрь 2019'!AN384+AM384</f>
        <v>0</v>
      </c>
      <c r="AO384" s="82">
        <f t="shared" si="3"/>
        <v>0</v>
      </c>
      <c r="AP384" s="85">
        <f>'Октябрь 2019'!AP384+'Ноябрь 2020'!AO384</f>
        <v>0</v>
      </c>
      <c r="AQ384" s="82">
        <f t="shared" si="4"/>
        <v>0</v>
      </c>
      <c r="AR384" s="86">
        <f>'Октябрь 2019'!AR384+'Ноябрь 2020'!AQ384</f>
        <v>0</v>
      </c>
      <c r="AS384" s="87">
        <f>'Январь 2020'!AW384</f>
        <v>0</v>
      </c>
      <c r="AT384" s="88">
        <f>'Январь 2020'!AX384</f>
        <v>0</v>
      </c>
      <c r="AU384" s="45">
        <f t="shared" si="5"/>
        <v>0</v>
      </c>
    </row>
    <row r="385" spans="1:47" ht="14.25" customHeight="1">
      <c r="A385" s="71">
        <f>'Январь 2020'!A385</f>
        <v>0</v>
      </c>
      <c r="B385" s="72">
        <f>'Январь 2020'!G385</f>
        <v>0</v>
      </c>
      <c r="C385" s="257">
        <f>'Январь 2020'!B385</f>
        <v>0</v>
      </c>
      <c r="D385" s="153"/>
      <c r="E385" s="75"/>
      <c r="F385" s="76"/>
      <c r="G385" s="76"/>
      <c r="H385" s="75"/>
      <c r="I385" s="75"/>
      <c r="J385" s="153"/>
      <c r="K385" s="153"/>
      <c r="L385" s="75"/>
      <c r="M385" s="76"/>
      <c r="N385" s="76"/>
      <c r="O385" s="75"/>
      <c r="P385" s="75"/>
      <c r="Q385" s="153"/>
      <c r="R385" s="153"/>
      <c r="S385" s="75"/>
      <c r="T385" s="76"/>
      <c r="U385" s="76"/>
      <c r="V385" s="75"/>
      <c r="W385" s="75"/>
      <c r="X385" s="153"/>
      <c r="Y385" s="153"/>
      <c r="Z385" s="75"/>
      <c r="AA385" s="76"/>
      <c r="AB385" s="76"/>
      <c r="AC385" s="75"/>
      <c r="AD385" s="75"/>
      <c r="AE385" s="153"/>
      <c r="AF385" s="153"/>
      <c r="AG385" s="75"/>
      <c r="AH385" s="76"/>
      <c r="AI385" s="80">
        <f t="shared" si="0"/>
        <v>0</v>
      </c>
      <c r="AJ385" s="81">
        <f>'Октябрь 2019'!AJ385-AI385</f>
        <v>0</v>
      </c>
      <c r="AK385" s="82">
        <f t="shared" si="1"/>
        <v>0</v>
      </c>
      <c r="AL385" s="83">
        <f>'Октябрь 2019'!AL385+AK385</f>
        <v>0</v>
      </c>
      <c r="AM385" s="82">
        <f t="shared" si="2"/>
        <v>0</v>
      </c>
      <c r="AN385" s="84">
        <f>'Октябрь 2019'!AN385+AM385</f>
        <v>0</v>
      </c>
      <c r="AO385" s="82">
        <f t="shared" si="3"/>
        <v>0</v>
      </c>
      <c r="AP385" s="85">
        <f>'Октябрь 2019'!AP385+'Ноябрь 2020'!AO385</f>
        <v>0</v>
      </c>
      <c r="AQ385" s="82">
        <f t="shared" si="4"/>
        <v>0</v>
      </c>
      <c r="AR385" s="86">
        <f>'Октябрь 2019'!AR385+'Ноябрь 2020'!AQ385</f>
        <v>0</v>
      </c>
      <c r="AS385" s="87">
        <f>'Январь 2020'!AW385</f>
        <v>0</v>
      </c>
      <c r="AT385" s="88">
        <f>'Январь 2020'!AX385</f>
        <v>0</v>
      </c>
      <c r="AU385" s="45">
        <f t="shared" si="5"/>
        <v>0</v>
      </c>
    </row>
    <row r="386" spans="1:47" ht="14.25" customHeight="1">
      <c r="A386" s="71">
        <f>'Январь 2020'!A386</f>
        <v>0</v>
      </c>
      <c r="B386" s="72">
        <f>'Январь 2020'!G386</f>
        <v>0</v>
      </c>
      <c r="C386" s="257">
        <f>'Январь 2020'!B386</f>
        <v>0</v>
      </c>
      <c r="D386" s="153"/>
      <c r="E386" s="75"/>
      <c r="F386" s="76"/>
      <c r="G386" s="76"/>
      <c r="H386" s="75"/>
      <c r="I386" s="75"/>
      <c r="J386" s="153"/>
      <c r="K386" s="153"/>
      <c r="L386" s="75"/>
      <c r="M386" s="76"/>
      <c r="N386" s="76"/>
      <c r="O386" s="75"/>
      <c r="P386" s="75"/>
      <c r="Q386" s="153"/>
      <c r="R386" s="153"/>
      <c r="S386" s="75"/>
      <c r="T386" s="76"/>
      <c r="U386" s="76"/>
      <c r="V386" s="75"/>
      <c r="W386" s="75"/>
      <c r="X386" s="153"/>
      <c r="Y386" s="153"/>
      <c r="Z386" s="75"/>
      <c r="AA386" s="76"/>
      <c r="AB386" s="76"/>
      <c r="AC386" s="75"/>
      <c r="AD386" s="75"/>
      <c r="AE386" s="153"/>
      <c r="AF386" s="153"/>
      <c r="AG386" s="75"/>
      <c r="AH386" s="76"/>
      <c r="AI386" s="80">
        <f t="shared" si="0"/>
        <v>0</v>
      </c>
      <c r="AJ386" s="81">
        <f>'Октябрь 2019'!AJ386-AI386</f>
        <v>0</v>
      </c>
      <c r="AK386" s="82">
        <f t="shared" si="1"/>
        <v>0</v>
      </c>
      <c r="AL386" s="83">
        <f>'Октябрь 2019'!AL386+AK386</f>
        <v>0</v>
      </c>
      <c r="AM386" s="82">
        <f t="shared" si="2"/>
        <v>0</v>
      </c>
      <c r="AN386" s="84">
        <f>'Октябрь 2019'!AN386+AM386</f>
        <v>0</v>
      </c>
      <c r="AO386" s="82">
        <f t="shared" si="3"/>
        <v>0</v>
      </c>
      <c r="AP386" s="85">
        <f>'Октябрь 2019'!AP386+'Ноябрь 2020'!AO386</f>
        <v>0</v>
      </c>
      <c r="AQ386" s="82">
        <f t="shared" si="4"/>
        <v>0</v>
      </c>
      <c r="AR386" s="86">
        <f>'Октябрь 2019'!AR386+'Ноябрь 2020'!AQ386</f>
        <v>0</v>
      </c>
      <c r="AS386" s="87">
        <f>'Январь 2020'!AW386</f>
        <v>0</v>
      </c>
      <c r="AT386" s="88">
        <f>'Январь 2020'!AX386</f>
        <v>0</v>
      </c>
      <c r="AU386" s="45">
        <f t="shared" si="5"/>
        <v>0</v>
      </c>
    </row>
    <row r="387" spans="1:47" ht="14.25" customHeight="1">
      <c r="A387" s="71">
        <f>'Январь 2020'!A387</f>
        <v>0</v>
      </c>
      <c r="B387" s="72">
        <f>'Январь 2020'!G387</f>
        <v>0</v>
      </c>
      <c r="C387" s="257">
        <f>'Январь 2020'!B387</f>
        <v>0</v>
      </c>
      <c r="D387" s="153"/>
      <c r="E387" s="75"/>
      <c r="F387" s="76"/>
      <c r="G387" s="76"/>
      <c r="H387" s="75"/>
      <c r="I387" s="75"/>
      <c r="J387" s="153"/>
      <c r="K387" s="153"/>
      <c r="L387" s="75"/>
      <c r="M387" s="76"/>
      <c r="N387" s="76"/>
      <c r="O387" s="75"/>
      <c r="P387" s="75"/>
      <c r="Q387" s="153"/>
      <c r="R387" s="153"/>
      <c r="S387" s="75"/>
      <c r="T387" s="76"/>
      <c r="U387" s="76"/>
      <c r="V387" s="75"/>
      <c r="W387" s="75"/>
      <c r="X387" s="153"/>
      <c r="Y387" s="153"/>
      <c r="Z387" s="75"/>
      <c r="AA387" s="76"/>
      <c r="AB387" s="76"/>
      <c r="AC387" s="75"/>
      <c r="AD387" s="75"/>
      <c r="AE387" s="153"/>
      <c r="AF387" s="153"/>
      <c r="AG387" s="75"/>
      <c r="AH387" s="76"/>
      <c r="AI387" s="80">
        <f t="shared" si="0"/>
        <v>0</v>
      </c>
      <c r="AJ387" s="81">
        <f>'Октябрь 2019'!AJ387-AI387</f>
        <v>0</v>
      </c>
      <c r="AK387" s="82">
        <f t="shared" si="1"/>
        <v>0</v>
      </c>
      <c r="AL387" s="83">
        <f>'Октябрь 2019'!AL387+AK387</f>
        <v>0</v>
      </c>
      <c r="AM387" s="82">
        <f t="shared" si="2"/>
        <v>0</v>
      </c>
      <c r="AN387" s="84">
        <f>'Октябрь 2019'!AN387+AM387</f>
        <v>0</v>
      </c>
      <c r="AO387" s="82">
        <f t="shared" si="3"/>
        <v>0</v>
      </c>
      <c r="AP387" s="85">
        <f>'Октябрь 2019'!AP387+'Ноябрь 2020'!AO387</f>
        <v>0</v>
      </c>
      <c r="AQ387" s="82">
        <f t="shared" si="4"/>
        <v>0</v>
      </c>
      <c r="AR387" s="86">
        <f>'Октябрь 2019'!AR387+'Ноябрь 2020'!AQ387</f>
        <v>0</v>
      </c>
      <c r="AS387" s="87">
        <f>'Январь 2020'!AW387</f>
        <v>0</v>
      </c>
      <c r="AT387" s="88">
        <f>'Январь 2020'!AX387</f>
        <v>0</v>
      </c>
      <c r="AU387" s="45">
        <f t="shared" si="5"/>
        <v>0</v>
      </c>
    </row>
    <row r="388" spans="1:47" ht="14.25" customHeight="1">
      <c r="A388" s="71">
        <f>'Январь 2020'!A388</f>
        <v>0</v>
      </c>
      <c r="B388" s="72">
        <f>'Январь 2020'!G388</f>
        <v>0</v>
      </c>
      <c r="C388" s="257">
        <f>'Январь 2020'!B388</f>
        <v>0</v>
      </c>
      <c r="D388" s="153"/>
      <c r="E388" s="75"/>
      <c r="F388" s="76"/>
      <c r="G388" s="76"/>
      <c r="H388" s="75"/>
      <c r="I388" s="75"/>
      <c r="J388" s="153"/>
      <c r="K388" s="153"/>
      <c r="L388" s="75"/>
      <c r="M388" s="76"/>
      <c r="N388" s="76"/>
      <c r="O388" s="75"/>
      <c r="P388" s="75"/>
      <c r="Q388" s="153"/>
      <c r="R388" s="153"/>
      <c r="S388" s="75"/>
      <c r="T388" s="76"/>
      <c r="U388" s="76"/>
      <c r="V388" s="75"/>
      <c r="W388" s="75"/>
      <c r="X388" s="153"/>
      <c r="Y388" s="153"/>
      <c r="Z388" s="75"/>
      <c r="AA388" s="76"/>
      <c r="AB388" s="76"/>
      <c r="AC388" s="75"/>
      <c r="AD388" s="75"/>
      <c r="AE388" s="153"/>
      <c r="AF388" s="153"/>
      <c r="AG388" s="75"/>
      <c r="AH388" s="76"/>
      <c r="AI388" s="80">
        <f t="shared" si="0"/>
        <v>0</v>
      </c>
      <c r="AJ388" s="81">
        <f>'Октябрь 2019'!AJ388-AI388</f>
        <v>0</v>
      </c>
      <c r="AK388" s="82">
        <f t="shared" si="1"/>
        <v>0</v>
      </c>
      <c r="AL388" s="83">
        <f>'Октябрь 2019'!AL388+AK388</f>
        <v>0</v>
      </c>
      <c r="AM388" s="82">
        <f t="shared" si="2"/>
        <v>0</v>
      </c>
      <c r="AN388" s="84">
        <f>'Октябрь 2019'!AN388+AM388</f>
        <v>0</v>
      </c>
      <c r="AO388" s="82">
        <f t="shared" si="3"/>
        <v>0</v>
      </c>
      <c r="AP388" s="85">
        <f>'Октябрь 2019'!AP388+'Ноябрь 2020'!AO388</f>
        <v>0</v>
      </c>
      <c r="AQ388" s="82">
        <f t="shared" si="4"/>
        <v>0</v>
      </c>
      <c r="AR388" s="86">
        <f>'Октябрь 2019'!AR388+'Ноябрь 2020'!AQ388</f>
        <v>0</v>
      </c>
      <c r="AS388" s="87">
        <f>'Январь 2020'!AW388</f>
        <v>0</v>
      </c>
      <c r="AT388" s="88">
        <f>'Январь 2020'!AX388</f>
        <v>0</v>
      </c>
      <c r="AU388" s="45">
        <f t="shared" si="5"/>
        <v>0</v>
      </c>
    </row>
    <row r="389" spans="1:47" ht="14.25" customHeight="1">
      <c r="A389" s="71">
        <f>'Январь 2020'!A389</f>
        <v>0</v>
      </c>
      <c r="B389" s="72">
        <f>'Январь 2020'!G389</f>
        <v>0</v>
      </c>
      <c r="C389" s="257">
        <f>'Январь 2020'!B389</f>
        <v>0</v>
      </c>
      <c r="D389" s="153"/>
      <c r="E389" s="75"/>
      <c r="F389" s="76"/>
      <c r="G389" s="76"/>
      <c r="H389" s="75"/>
      <c r="I389" s="75"/>
      <c r="J389" s="153"/>
      <c r="K389" s="153"/>
      <c r="L389" s="75"/>
      <c r="M389" s="76"/>
      <c r="N389" s="76"/>
      <c r="O389" s="75"/>
      <c r="P389" s="75"/>
      <c r="Q389" s="153"/>
      <c r="R389" s="153"/>
      <c r="S389" s="75"/>
      <c r="T389" s="76"/>
      <c r="U389" s="76"/>
      <c r="V389" s="75"/>
      <c r="W389" s="75"/>
      <c r="X389" s="153"/>
      <c r="Y389" s="153"/>
      <c r="Z389" s="75"/>
      <c r="AA389" s="76"/>
      <c r="AB389" s="76"/>
      <c r="AC389" s="75"/>
      <c r="AD389" s="75"/>
      <c r="AE389" s="153"/>
      <c r="AF389" s="153"/>
      <c r="AG389" s="75"/>
      <c r="AH389" s="76"/>
      <c r="AI389" s="80">
        <f t="shared" si="0"/>
        <v>0</v>
      </c>
      <c r="AJ389" s="81">
        <f>'Октябрь 2019'!AJ389-AI389</f>
        <v>0</v>
      </c>
      <c r="AK389" s="82">
        <f t="shared" si="1"/>
        <v>0</v>
      </c>
      <c r="AL389" s="83">
        <f>'Октябрь 2019'!AL389+AK389</f>
        <v>0</v>
      </c>
      <c r="AM389" s="82">
        <f t="shared" si="2"/>
        <v>0</v>
      </c>
      <c r="AN389" s="84">
        <f>'Октябрь 2019'!AN389+AM389</f>
        <v>0</v>
      </c>
      <c r="AO389" s="82">
        <f t="shared" si="3"/>
        <v>0</v>
      </c>
      <c r="AP389" s="85">
        <f>'Октябрь 2019'!AP389+'Ноябрь 2020'!AO389</f>
        <v>0</v>
      </c>
      <c r="AQ389" s="82">
        <f t="shared" si="4"/>
        <v>0</v>
      </c>
      <c r="AR389" s="86">
        <f>'Октябрь 2019'!AR389+'Ноябрь 2020'!AQ389</f>
        <v>0</v>
      </c>
      <c r="AS389" s="87">
        <f>'Январь 2020'!AW389</f>
        <v>0</v>
      </c>
      <c r="AT389" s="88">
        <f>'Январь 2020'!AX389</f>
        <v>0</v>
      </c>
      <c r="AU389" s="45">
        <f t="shared" si="5"/>
        <v>0</v>
      </c>
    </row>
    <row r="390" spans="1:47" ht="14.25" customHeight="1">
      <c r="A390" s="71">
        <f>'Январь 2020'!A390</f>
        <v>0</v>
      </c>
      <c r="B390" s="72">
        <f>'Январь 2020'!G390</f>
        <v>0</v>
      </c>
      <c r="C390" s="257">
        <f>'Январь 2020'!B390</f>
        <v>0</v>
      </c>
      <c r="D390" s="153"/>
      <c r="E390" s="75"/>
      <c r="F390" s="76"/>
      <c r="G390" s="76"/>
      <c r="H390" s="75"/>
      <c r="I390" s="75"/>
      <c r="J390" s="153"/>
      <c r="K390" s="153"/>
      <c r="L390" s="75"/>
      <c r="M390" s="76"/>
      <c r="N390" s="76"/>
      <c r="O390" s="75"/>
      <c r="P390" s="75"/>
      <c r="Q390" s="153"/>
      <c r="R390" s="153"/>
      <c r="S390" s="75"/>
      <c r="T390" s="76"/>
      <c r="U390" s="76"/>
      <c r="V390" s="75"/>
      <c r="W390" s="75"/>
      <c r="X390" s="153"/>
      <c r="Y390" s="153"/>
      <c r="Z390" s="75"/>
      <c r="AA390" s="76"/>
      <c r="AB390" s="76"/>
      <c r="AC390" s="75"/>
      <c r="AD390" s="75"/>
      <c r="AE390" s="153"/>
      <c r="AF390" s="153"/>
      <c r="AG390" s="75"/>
      <c r="AH390" s="76"/>
      <c r="AI390" s="80">
        <f t="shared" si="0"/>
        <v>0</v>
      </c>
      <c r="AJ390" s="81">
        <f>'Октябрь 2019'!AJ390-AI390</f>
        <v>0</v>
      </c>
      <c r="AK390" s="82">
        <f t="shared" si="1"/>
        <v>0</v>
      </c>
      <c r="AL390" s="83">
        <f>'Октябрь 2019'!AL390+AK390</f>
        <v>0</v>
      </c>
      <c r="AM390" s="82">
        <f t="shared" si="2"/>
        <v>0</v>
      </c>
      <c r="AN390" s="84">
        <f>'Октябрь 2019'!AN390+AM390</f>
        <v>0</v>
      </c>
      <c r="AO390" s="82">
        <f t="shared" si="3"/>
        <v>0</v>
      </c>
      <c r="AP390" s="85">
        <f>'Октябрь 2019'!AP390+'Ноябрь 2020'!AO390</f>
        <v>0</v>
      </c>
      <c r="AQ390" s="82">
        <f t="shared" si="4"/>
        <v>0</v>
      </c>
      <c r="AR390" s="86">
        <f>'Октябрь 2019'!AR390+'Ноябрь 2020'!AQ390</f>
        <v>0</v>
      </c>
      <c r="AS390" s="87">
        <f>'Январь 2020'!AW390</f>
        <v>0</v>
      </c>
      <c r="AT390" s="88">
        <f>'Январь 2020'!AX390</f>
        <v>0</v>
      </c>
      <c r="AU390" s="45">
        <f t="shared" si="5"/>
        <v>0</v>
      </c>
    </row>
    <row r="391" spans="1:47" ht="14.25" customHeight="1">
      <c r="A391" s="71">
        <f>'Январь 2020'!A391</f>
        <v>0</v>
      </c>
      <c r="B391" s="72">
        <f>'Январь 2020'!G391</f>
        <v>0</v>
      </c>
      <c r="C391" s="257">
        <f>'Январь 2020'!B391</f>
        <v>0</v>
      </c>
      <c r="D391" s="153"/>
      <c r="E391" s="75"/>
      <c r="F391" s="76"/>
      <c r="G391" s="76"/>
      <c r="H391" s="75"/>
      <c r="I391" s="75"/>
      <c r="J391" s="153"/>
      <c r="K391" s="153"/>
      <c r="L391" s="75"/>
      <c r="M391" s="76"/>
      <c r="N391" s="76"/>
      <c r="O391" s="75"/>
      <c r="P391" s="75"/>
      <c r="Q391" s="153"/>
      <c r="R391" s="153"/>
      <c r="S391" s="75"/>
      <c r="T391" s="76"/>
      <c r="U391" s="76"/>
      <c r="V391" s="75"/>
      <c r="W391" s="75"/>
      <c r="X391" s="153"/>
      <c r="Y391" s="153"/>
      <c r="Z391" s="75"/>
      <c r="AA391" s="76"/>
      <c r="AB391" s="76"/>
      <c r="AC391" s="75"/>
      <c r="AD391" s="75"/>
      <c r="AE391" s="153"/>
      <c r="AF391" s="153"/>
      <c r="AG391" s="75"/>
      <c r="AH391" s="76"/>
      <c r="AI391" s="80">
        <f t="shared" si="0"/>
        <v>0</v>
      </c>
      <c r="AJ391" s="81">
        <f>'Октябрь 2019'!AJ391-AI391</f>
        <v>0</v>
      </c>
      <c r="AK391" s="82">
        <f t="shared" si="1"/>
        <v>0</v>
      </c>
      <c r="AL391" s="83">
        <f>'Октябрь 2019'!AL391+AK391</f>
        <v>0</v>
      </c>
      <c r="AM391" s="82">
        <f t="shared" si="2"/>
        <v>0</v>
      </c>
      <c r="AN391" s="84">
        <f>'Октябрь 2019'!AN391+AM391</f>
        <v>0</v>
      </c>
      <c r="AO391" s="82">
        <f t="shared" si="3"/>
        <v>0</v>
      </c>
      <c r="AP391" s="85">
        <f>'Октябрь 2019'!AP391+'Ноябрь 2020'!AO391</f>
        <v>0</v>
      </c>
      <c r="AQ391" s="82">
        <f t="shared" si="4"/>
        <v>0</v>
      </c>
      <c r="AR391" s="86">
        <f>'Октябрь 2019'!AR391+'Ноябрь 2020'!AQ391</f>
        <v>0</v>
      </c>
      <c r="AS391" s="87">
        <f>'Январь 2020'!AW391</f>
        <v>0</v>
      </c>
      <c r="AT391" s="88">
        <f>'Январь 2020'!AX391</f>
        <v>0</v>
      </c>
      <c r="AU391" s="45">
        <f t="shared" si="5"/>
        <v>0</v>
      </c>
    </row>
    <row r="392" spans="1:47" ht="14.25" customHeight="1">
      <c r="A392" s="71">
        <f>'Январь 2020'!A392</f>
        <v>0</v>
      </c>
      <c r="B392" s="72">
        <f>'Январь 2020'!G392</f>
        <v>0</v>
      </c>
      <c r="C392" s="257">
        <f>'Январь 2020'!B392</f>
        <v>0</v>
      </c>
      <c r="D392" s="153"/>
      <c r="E392" s="75"/>
      <c r="F392" s="76"/>
      <c r="G392" s="76"/>
      <c r="H392" s="75"/>
      <c r="I392" s="75"/>
      <c r="J392" s="153"/>
      <c r="K392" s="153"/>
      <c r="L392" s="75"/>
      <c r="M392" s="76"/>
      <c r="N392" s="76"/>
      <c r="O392" s="75"/>
      <c r="P392" s="75"/>
      <c r="Q392" s="153"/>
      <c r="R392" s="153"/>
      <c r="S392" s="75"/>
      <c r="T392" s="76"/>
      <c r="U392" s="76"/>
      <c r="V392" s="75"/>
      <c r="W392" s="75"/>
      <c r="X392" s="153"/>
      <c r="Y392" s="153"/>
      <c r="Z392" s="75"/>
      <c r="AA392" s="76"/>
      <c r="AB392" s="76"/>
      <c r="AC392" s="75"/>
      <c r="AD392" s="75"/>
      <c r="AE392" s="153"/>
      <c r="AF392" s="153"/>
      <c r="AG392" s="75"/>
      <c r="AH392" s="76"/>
      <c r="AI392" s="80">
        <f t="shared" si="0"/>
        <v>0</v>
      </c>
      <c r="AJ392" s="81">
        <f>'Октябрь 2019'!AJ392-AI392</f>
        <v>0</v>
      </c>
      <c r="AK392" s="82">
        <f t="shared" si="1"/>
        <v>0</v>
      </c>
      <c r="AL392" s="83">
        <f>'Октябрь 2019'!AL392+AK392</f>
        <v>0</v>
      </c>
      <c r="AM392" s="82">
        <f t="shared" si="2"/>
        <v>0</v>
      </c>
      <c r="AN392" s="84">
        <f>'Октябрь 2019'!AN392+AM392</f>
        <v>0</v>
      </c>
      <c r="AO392" s="82">
        <f t="shared" si="3"/>
        <v>0</v>
      </c>
      <c r="AP392" s="85">
        <f>'Октябрь 2019'!AP392+'Ноябрь 2020'!AO392</f>
        <v>0</v>
      </c>
      <c r="AQ392" s="82">
        <f t="shared" si="4"/>
        <v>0</v>
      </c>
      <c r="AR392" s="86">
        <f>'Октябрь 2019'!AR392+'Ноябрь 2020'!AQ392</f>
        <v>0</v>
      </c>
      <c r="AS392" s="87">
        <f>'Январь 2020'!AW392</f>
        <v>0</v>
      </c>
      <c r="AT392" s="88">
        <f>'Январь 2020'!AX392</f>
        <v>0</v>
      </c>
      <c r="AU392" s="45">
        <f t="shared" si="5"/>
        <v>0</v>
      </c>
    </row>
    <row r="393" spans="1:47" ht="14.25" customHeight="1">
      <c r="A393" s="71">
        <f>'Январь 2020'!A393</f>
        <v>0</v>
      </c>
      <c r="B393" s="72">
        <f>'Январь 2020'!G393</f>
        <v>0</v>
      </c>
      <c r="C393" s="257">
        <f>'Январь 2020'!B393</f>
        <v>0</v>
      </c>
      <c r="D393" s="153"/>
      <c r="E393" s="75"/>
      <c r="F393" s="76"/>
      <c r="G393" s="76"/>
      <c r="H393" s="75"/>
      <c r="I393" s="75"/>
      <c r="J393" s="153"/>
      <c r="K393" s="153"/>
      <c r="L393" s="75"/>
      <c r="M393" s="76"/>
      <c r="N393" s="76"/>
      <c r="O393" s="75"/>
      <c r="P393" s="75"/>
      <c r="Q393" s="153"/>
      <c r="R393" s="153"/>
      <c r="S393" s="75"/>
      <c r="T393" s="76"/>
      <c r="U393" s="76"/>
      <c r="V393" s="75"/>
      <c r="W393" s="75"/>
      <c r="X393" s="153"/>
      <c r="Y393" s="153"/>
      <c r="Z393" s="75"/>
      <c r="AA393" s="76"/>
      <c r="AB393" s="76"/>
      <c r="AC393" s="75"/>
      <c r="AD393" s="75"/>
      <c r="AE393" s="153"/>
      <c r="AF393" s="153"/>
      <c r="AG393" s="75"/>
      <c r="AH393" s="76"/>
      <c r="AI393" s="80">
        <f t="shared" si="0"/>
        <v>0</v>
      </c>
      <c r="AJ393" s="81">
        <f>'Октябрь 2019'!AJ393-AI393</f>
        <v>0</v>
      </c>
      <c r="AK393" s="82">
        <f t="shared" si="1"/>
        <v>0</v>
      </c>
      <c r="AL393" s="83">
        <f>'Октябрь 2019'!AL393+AK393</f>
        <v>0</v>
      </c>
      <c r="AM393" s="82">
        <f t="shared" si="2"/>
        <v>0</v>
      </c>
      <c r="AN393" s="84">
        <f>'Октябрь 2019'!AN393+AM393</f>
        <v>0</v>
      </c>
      <c r="AO393" s="82">
        <f t="shared" si="3"/>
        <v>0</v>
      </c>
      <c r="AP393" s="85">
        <f>'Октябрь 2019'!AP393+'Ноябрь 2020'!AO393</f>
        <v>0</v>
      </c>
      <c r="AQ393" s="82">
        <f t="shared" si="4"/>
        <v>0</v>
      </c>
      <c r="AR393" s="86">
        <f>'Октябрь 2019'!AR393+'Ноябрь 2020'!AQ393</f>
        <v>0</v>
      </c>
      <c r="AS393" s="87">
        <f>'Январь 2020'!AW393</f>
        <v>0</v>
      </c>
      <c r="AT393" s="88">
        <f>'Январь 2020'!AX393</f>
        <v>0</v>
      </c>
      <c r="AU393" s="45">
        <f t="shared" si="5"/>
        <v>0</v>
      </c>
    </row>
    <row r="394" spans="1:47" ht="14.25" customHeight="1">
      <c r="A394" s="71">
        <f>'Январь 2020'!A394</f>
        <v>0</v>
      </c>
      <c r="B394" s="72">
        <f>'Январь 2020'!G394</f>
        <v>0</v>
      </c>
      <c r="C394" s="257">
        <f>'Январь 2020'!B394</f>
        <v>0</v>
      </c>
      <c r="D394" s="153"/>
      <c r="E394" s="75"/>
      <c r="F394" s="76"/>
      <c r="G394" s="76"/>
      <c r="H394" s="75"/>
      <c r="I394" s="75"/>
      <c r="J394" s="153"/>
      <c r="K394" s="153"/>
      <c r="L394" s="75"/>
      <c r="M394" s="76"/>
      <c r="N394" s="76"/>
      <c r="O394" s="75"/>
      <c r="P394" s="75"/>
      <c r="Q394" s="153"/>
      <c r="R394" s="153"/>
      <c r="S394" s="75"/>
      <c r="T394" s="76"/>
      <c r="U394" s="76"/>
      <c r="V394" s="75"/>
      <c r="W394" s="75"/>
      <c r="X394" s="153"/>
      <c r="Y394" s="153"/>
      <c r="Z394" s="75"/>
      <c r="AA394" s="76"/>
      <c r="AB394" s="76"/>
      <c r="AC394" s="75"/>
      <c r="AD394" s="75"/>
      <c r="AE394" s="153"/>
      <c r="AF394" s="153"/>
      <c r="AG394" s="75"/>
      <c r="AH394" s="76"/>
      <c r="AI394" s="80">
        <f t="shared" si="0"/>
        <v>0</v>
      </c>
      <c r="AJ394" s="81">
        <f>'Октябрь 2019'!AJ394-AI394</f>
        <v>0</v>
      </c>
      <c r="AK394" s="82">
        <f t="shared" si="1"/>
        <v>0</v>
      </c>
      <c r="AL394" s="83">
        <f>'Октябрь 2019'!AL394+AK394</f>
        <v>0</v>
      </c>
      <c r="AM394" s="82">
        <f t="shared" si="2"/>
        <v>0</v>
      </c>
      <c r="AN394" s="84">
        <f>'Октябрь 2019'!AN394+AM394</f>
        <v>0</v>
      </c>
      <c r="AO394" s="82">
        <f t="shared" si="3"/>
        <v>0</v>
      </c>
      <c r="AP394" s="85">
        <f>'Октябрь 2019'!AP394+'Ноябрь 2020'!AO394</f>
        <v>0</v>
      </c>
      <c r="AQ394" s="82">
        <f t="shared" si="4"/>
        <v>0</v>
      </c>
      <c r="AR394" s="86">
        <f>'Октябрь 2019'!AR394+'Ноябрь 2020'!AQ394</f>
        <v>0</v>
      </c>
      <c r="AS394" s="87">
        <f>'Январь 2020'!AW394</f>
        <v>0</v>
      </c>
      <c r="AT394" s="88">
        <f>'Январь 2020'!AX394</f>
        <v>0</v>
      </c>
      <c r="AU394" s="45">
        <f t="shared" si="5"/>
        <v>0</v>
      </c>
    </row>
    <row r="395" spans="1:47" ht="14.25" customHeight="1">
      <c r="A395" s="71">
        <f>'Январь 2020'!A395</f>
        <v>0</v>
      </c>
      <c r="B395" s="72">
        <f>'Январь 2020'!G395</f>
        <v>0</v>
      </c>
      <c r="C395" s="257">
        <f>'Январь 2020'!B395</f>
        <v>0</v>
      </c>
      <c r="D395" s="153"/>
      <c r="E395" s="75"/>
      <c r="F395" s="76"/>
      <c r="G395" s="76"/>
      <c r="H395" s="75"/>
      <c r="I395" s="75"/>
      <c r="J395" s="153"/>
      <c r="K395" s="153"/>
      <c r="L395" s="75"/>
      <c r="M395" s="76"/>
      <c r="N395" s="76"/>
      <c r="O395" s="75"/>
      <c r="P395" s="75"/>
      <c r="Q395" s="153"/>
      <c r="R395" s="153"/>
      <c r="S395" s="75"/>
      <c r="T395" s="76"/>
      <c r="U395" s="76"/>
      <c r="V395" s="75"/>
      <c r="W395" s="75"/>
      <c r="X395" s="153"/>
      <c r="Y395" s="153"/>
      <c r="Z395" s="75"/>
      <c r="AA395" s="76"/>
      <c r="AB395" s="76"/>
      <c r="AC395" s="75"/>
      <c r="AD395" s="75"/>
      <c r="AE395" s="153"/>
      <c r="AF395" s="153"/>
      <c r="AG395" s="75"/>
      <c r="AH395" s="76"/>
      <c r="AI395" s="80">
        <f t="shared" si="0"/>
        <v>0</v>
      </c>
      <c r="AJ395" s="81">
        <f>'Октябрь 2019'!AJ395-AI395</f>
        <v>0</v>
      </c>
      <c r="AK395" s="82">
        <f t="shared" si="1"/>
        <v>0</v>
      </c>
      <c r="AL395" s="83">
        <f>'Октябрь 2019'!AL395+AK395</f>
        <v>0</v>
      </c>
      <c r="AM395" s="82">
        <f t="shared" si="2"/>
        <v>0</v>
      </c>
      <c r="AN395" s="84">
        <f>'Октябрь 2019'!AN395+AM395</f>
        <v>0</v>
      </c>
      <c r="AO395" s="82">
        <f t="shared" si="3"/>
        <v>0</v>
      </c>
      <c r="AP395" s="85">
        <f>'Октябрь 2019'!AP395+'Ноябрь 2020'!AO395</f>
        <v>0</v>
      </c>
      <c r="AQ395" s="82">
        <f t="shared" si="4"/>
        <v>0</v>
      </c>
      <c r="AR395" s="86">
        <f>'Октябрь 2019'!AR395+'Ноябрь 2020'!AQ395</f>
        <v>0</v>
      </c>
      <c r="AS395" s="87">
        <f>'Январь 2020'!AW395</f>
        <v>0</v>
      </c>
      <c r="AT395" s="88">
        <f>'Январь 2020'!AX395</f>
        <v>0</v>
      </c>
      <c r="AU395" s="45">
        <f t="shared" si="5"/>
        <v>0</v>
      </c>
    </row>
    <row r="396" spans="1:47" ht="14.25" customHeight="1">
      <c r="A396" s="71">
        <f>'Январь 2020'!A396</f>
        <v>0</v>
      </c>
      <c r="B396" s="72">
        <f>'Январь 2020'!G396</f>
        <v>0</v>
      </c>
      <c r="C396" s="257">
        <f>'Январь 2020'!B396</f>
        <v>0</v>
      </c>
      <c r="D396" s="153"/>
      <c r="E396" s="75"/>
      <c r="F396" s="76"/>
      <c r="G396" s="76"/>
      <c r="H396" s="75"/>
      <c r="I396" s="75"/>
      <c r="J396" s="153"/>
      <c r="K396" s="153"/>
      <c r="L396" s="75"/>
      <c r="M396" s="76"/>
      <c r="N396" s="76"/>
      <c r="O396" s="75"/>
      <c r="P396" s="75"/>
      <c r="Q396" s="153"/>
      <c r="R396" s="153"/>
      <c r="S396" s="75"/>
      <c r="T396" s="76"/>
      <c r="U396" s="76"/>
      <c r="V396" s="75"/>
      <c r="W396" s="75"/>
      <c r="X396" s="153"/>
      <c r="Y396" s="153"/>
      <c r="Z396" s="75"/>
      <c r="AA396" s="76"/>
      <c r="AB396" s="76"/>
      <c r="AC396" s="75"/>
      <c r="AD396" s="75"/>
      <c r="AE396" s="153"/>
      <c r="AF396" s="153"/>
      <c r="AG396" s="75"/>
      <c r="AH396" s="76"/>
      <c r="AI396" s="80">
        <f t="shared" si="0"/>
        <v>0</v>
      </c>
      <c r="AJ396" s="81">
        <f>'Октябрь 2019'!AJ396-AI396</f>
        <v>0</v>
      </c>
      <c r="AK396" s="82">
        <f t="shared" si="1"/>
        <v>0</v>
      </c>
      <c r="AL396" s="83">
        <f>'Октябрь 2019'!AL396+AK396</f>
        <v>0</v>
      </c>
      <c r="AM396" s="82">
        <f t="shared" si="2"/>
        <v>0</v>
      </c>
      <c r="AN396" s="84">
        <f>'Октябрь 2019'!AN396+AM396</f>
        <v>0</v>
      </c>
      <c r="AO396" s="82">
        <f t="shared" si="3"/>
        <v>0</v>
      </c>
      <c r="AP396" s="85">
        <f>'Октябрь 2019'!AP396+'Ноябрь 2020'!AO396</f>
        <v>0</v>
      </c>
      <c r="AQ396" s="82">
        <f t="shared" si="4"/>
        <v>0</v>
      </c>
      <c r="AR396" s="86">
        <f>'Октябрь 2019'!AR396+'Ноябрь 2020'!AQ396</f>
        <v>0</v>
      </c>
      <c r="AS396" s="87">
        <f>'Январь 2020'!AW396</f>
        <v>0</v>
      </c>
      <c r="AT396" s="88">
        <f>'Январь 2020'!AX396</f>
        <v>0</v>
      </c>
      <c r="AU396" s="45">
        <f t="shared" si="5"/>
        <v>0</v>
      </c>
    </row>
    <row r="397" spans="1:47" ht="14.25" customHeight="1">
      <c r="A397" s="71">
        <f>'Январь 2020'!A397</f>
        <v>0</v>
      </c>
      <c r="B397" s="72">
        <f>'Январь 2020'!G397</f>
        <v>0</v>
      </c>
      <c r="C397" s="257">
        <f>'Январь 2020'!B397</f>
        <v>0</v>
      </c>
      <c r="D397" s="153"/>
      <c r="E397" s="75"/>
      <c r="F397" s="76"/>
      <c r="G397" s="76"/>
      <c r="H397" s="75"/>
      <c r="I397" s="75"/>
      <c r="J397" s="153"/>
      <c r="K397" s="153"/>
      <c r="L397" s="75"/>
      <c r="M397" s="76"/>
      <c r="N397" s="76"/>
      <c r="O397" s="75"/>
      <c r="P397" s="75"/>
      <c r="Q397" s="153"/>
      <c r="R397" s="153"/>
      <c r="S397" s="75"/>
      <c r="T397" s="76"/>
      <c r="U397" s="76"/>
      <c r="V397" s="75"/>
      <c r="W397" s="75"/>
      <c r="X397" s="153"/>
      <c r="Y397" s="153"/>
      <c r="Z397" s="75"/>
      <c r="AA397" s="76"/>
      <c r="AB397" s="76"/>
      <c r="AC397" s="75"/>
      <c r="AD397" s="75"/>
      <c r="AE397" s="153"/>
      <c r="AF397" s="153"/>
      <c r="AG397" s="75"/>
      <c r="AH397" s="76"/>
      <c r="AI397" s="80">
        <f t="shared" si="0"/>
        <v>0</v>
      </c>
      <c r="AJ397" s="81">
        <f>'Октябрь 2019'!AJ397-AI397</f>
        <v>0</v>
      </c>
      <c r="AK397" s="82">
        <f t="shared" si="1"/>
        <v>0</v>
      </c>
      <c r="AL397" s="83">
        <f>'Октябрь 2019'!AL397+AK397</f>
        <v>0</v>
      </c>
      <c r="AM397" s="82">
        <f t="shared" si="2"/>
        <v>0</v>
      </c>
      <c r="AN397" s="84">
        <f>'Октябрь 2019'!AN397+AM397</f>
        <v>0</v>
      </c>
      <c r="AO397" s="82">
        <f t="shared" si="3"/>
        <v>0</v>
      </c>
      <c r="AP397" s="85">
        <f>'Октябрь 2019'!AP397+'Ноябрь 2020'!AO397</f>
        <v>0</v>
      </c>
      <c r="AQ397" s="82">
        <f t="shared" si="4"/>
        <v>0</v>
      </c>
      <c r="AR397" s="86">
        <f>'Октябрь 2019'!AR397+'Ноябрь 2020'!AQ397</f>
        <v>0</v>
      </c>
      <c r="AS397" s="87">
        <f>'Январь 2020'!AW397</f>
        <v>0</v>
      </c>
      <c r="AT397" s="88">
        <f>'Январь 2020'!AX397</f>
        <v>0</v>
      </c>
      <c r="AU397" s="45">
        <f t="shared" si="5"/>
        <v>0</v>
      </c>
    </row>
    <row r="398" spans="1:47" ht="14.25" customHeight="1">
      <c r="A398" s="71">
        <f>'Январь 2020'!A398</f>
        <v>0</v>
      </c>
      <c r="B398" s="72">
        <f>'Январь 2020'!G398</f>
        <v>0</v>
      </c>
      <c r="C398" s="257">
        <f>'Январь 2020'!B398</f>
        <v>0</v>
      </c>
      <c r="D398" s="153"/>
      <c r="E398" s="75"/>
      <c r="F398" s="76"/>
      <c r="G398" s="76"/>
      <c r="H398" s="75"/>
      <c r="I398" s="75"/>
      <c r="J398" s="153"/>
      <c r="K398" s="153"/>
      <c r="L398" s="75"/>
      <c r="M398" s="76"/>
      <c r="N398" s="76"/>
      <c r="O398" s="75"/>
      <c r="P398" s="75"/>
      <c r="Q398" s="153"/>
      <c r="R398" s="153"/>
      <c r="S398" s="75"/>
      <c r="T398" s="76"/>
      <c r="U398" s="76"/>
      <c r="V398" s="75"/>
      <c r="W398" s="75"/>
      <c r="X398" s="153"/>
      <c r="Y398" s="153"/>
      <c r="Z398" s="75"/>
      <c r="AA398" s="76"/>
      <c r="AB398" s="76"/>
      <c r="AC398" s="75"/>
      <c r="AD398" s="75"/>
      <c r="AE398" s="153"/>
      <c r="AF398" s="153"/>
      <c r="AG398" s="75"/>
      <c r="AH398" s="76"/>
      <c r="AI398" s="80">
        <f t="shared" si="0"/>
        <v>0</v>
      </c>
      <c r="AJ398" s="81">
        <f>'Октябрь 2019'!AJ398-AI398</f>
        <v>0</v>
      </c>
      <c r="AK398" s="82">
        <f t="shared" si="1"/>
        <v>0</v>
      </c>
      <c r="AL398" s="83">
        <f>'Октябрь 2019'!AL398+AK398</f>
        <v>0</v>
      </c>
      <c r="AM398" s="82">
        <f t="shared" si="2"/>
        <v>0</v>
      </c>
      <c r="AN398" s="84">
        <f>'Октябрь 2019'!AN398+AM398</f>
        <v>0</v>
      </c>
      <c r="AO398" s="82">
        <f t="shared" si="3"/>
        <v>0</v>
      </c>
      <c r="AP398" s="85">
        <f>'Октябрь 2019'!AP398+'Ноябрь 2020'!AO398</f>
        <v>0</v>
      </c>
      <c r="AQ398" s="82">
        <f t="shared" si="4"/>
        <v>0</v>
      </c>
      <c r="AR398" s="86">
        <f>'Октябрь 2019'!AR398+'Ноябрь 2020'!AQ398</f>
        <v>0</v>
      </c>
      <c r="AS398" s="87">
        <f>'Январь 2020'!AW398</f>
        <v>0</v>
      </c>
      <c r="AT398" s="88">
        <f>'Январь 2020'!AX398</f>
        <v>0</v>
      </c>
      <c r="AU398" s="45">
        <f t="shared" si="5"/>
        <v>0</v>
      </c>
    </row>
    <row r="399" spans="1:47" ht="14.25" customHeight="1">
      <c r="A399" s="71">
        <f>'Январь 2020'!A399</f>
        <v>0</v>
      </c>
      <c r="B399" s="72">
        <f>'Январь 2020'!G399</f>
        <v>0</v>
      </c>
      <c r="C399" s="257">
        <f>'Январь 2020'!B399</f>
        <v>0</v>
      </c>
      <c r="D399" s="153"/>
      <c r="E399" s="75"/>
      <c r="F399" s="76"/>
      <c r="G399" s="76"/>
      <c r="H399" s="75"/>
      <c r="I399" s="75"/>
      <c r="J399" s="153"/>
      <c r="K399" s="153"/>
      <c r="L399" s="75"/>
      <c r="M399" s="76"/>
      <c r="N399" s="76"/>
      <c r="O399" s="75"/>
      <c r="P399" s="75"/>
      <c r="Q399" s="153"/>
      <c r="R399" s="153"/>
      <c r="S399" s="75"/>
      <c r="T399" s="76"/>
      <c r="U399" s="76"/>
      <c r="V399" s="75"/>
      <c r="W399" s="75"/>
      <c r="X399" s="153"/>
      <c r="Y399" s="153"/>
      <c r="Z399" s="75"/>
      <c r="AA399" s="76"/>
      <c r="AB399" s="76"/>
      <c r="AC399" s="75"/>
      <c r="AD399" s="75"/>
      <c r="AE399" s="153"/>
      <c r="AF399" s="153"/>
      <c r="AG399" s="75"/>
      <c r="AH399" s="76"/>
      <c r="AI399" s="80">
        <f t="shared" si="0"/>
        <v>0</v>
      </c>
      <c r="AJ399" s="81">
        <f>'Октябрь 2019'!AJ399-AI399</f>
        <v>0</v>
      </c>
      <c r="AK399" s="82">
        <f t="shared" si="1"/>
        <v>0</v>
      </c>
      <c r="AL399" s="83">
        <f>'Октябрь 2019'!AL399+AK399</f>
        <v>0</v>
      </c>
      <c r="AM399" s="82">
        <f t="shared" si="2"/>
        <v>0</v>
      </c>
      <c r="AN399" s="84">
        <f>'Октябрь 2019'!AN399+AM399</f>
        <v>0</v>
      </c>
      <c r="AO399" s="82">
        <f t="shared" si="3"/>
        <v>0</v>
      </c>
      <c r="AP399" s="85">
        <f>'Октябрь 2019'!AP399+'Ноябрь 2020'!AO399</f>
        <v>0</v>
      </c>
      <c r="AQ399" s="82">
        <f t="shared" si="4"/>
        <v>0</v>
      </c>
      <c r="AR399" s="86">
        <f>'Октябрь 2019'!AR399+'Ноябрь 2020'!AQ399</f>
        <v>0</v>
      </c>
      <c r="AS399" s="87">
        <f>'Январь 2020'!AW399</f>
        <v>0</v>
      </c>
      <c r="AT399" s="88">
        <f>'Январь 2020'!AX399</f>
        <v>0</v>
      </c>
      <c r="AU399" s="45">
        <f t="shared" si="5"/>
        <v>0</v>
      </c>
    </row>
    <row r="400" spans="1:47" ht="14.25" customHeight="1">
      <c r="A400" s="71">
        <f>'Январь 2020'!A400</f>
        <v>0</v>
      </c>
      <c r="B400" s="72">
        <f>'Январь 2020'!G400</f>
        <v>0</v>
      </c>
      <c r="C400" s="257">
        <f>'Январь 2020'!B400</f>
        <v>0</v>
      </c>
      <c r="D400" s="153"/>
      <c r="E400" s="75"/>
      <c r="F400" s="76"/>
      <c r="G400" s="76"/>
      <c r="H400" s="75"/>
      <c r="I400" s="75"/>
      <c r="J400" s="153"/>
      <c r="K400" s="153"/>
      <c r="L400" s="75"/>
      <c r="M400" s="76"/>
      <c r="N400" s="76"/>
      <c r="O400" s="75"/>
      <c r="P400" s="75"/>
      <c r="Q400" s="153"/>
      <c r="R400" s="153"/>
      <c r="S400" s="75"/>
      <c r="T400" s="76"/>
      <c r="U400" s="76"/>
      <c r="V400" s="75"/>
      <c r="W400" s="75"/>
      <c r="X400" s="153"/>
      <c r="Y400" s="153"/>
      <c r="Z400" s="75"/>
      <c r="AA400" s="76"/>
      <c r="AB400" s="76"/>
      <c r="AC400" s="75"/>
      <c r="AD400" s="75"/>
      <c r="AE400" s="153"/>
      <c r="AF400" s="153"/>
      <c r="AG400" s="75"/>
      <c r="AH400" s="76"/>
      <c r="AI400" s="80">
        <f t="shared" si="0"/>
        <v>0</v>
      </c>
      <c r="AJ400" s="81">
        <f>'Октябрь 2019'!AJ400-AI400</f>
        <v>0</v>
      </c>
      <c r="AK400" s="82">
        <f t="shared" si="1"/>
        <v>0</v>
      </c>
      <c r="AL400" s="83">
        <f>'Октябрь 2019'!AL400+AK400</f>
        <v>0</v>
      </c>
      <c r="AM400" s="82">
        <f t="shared" si="2"/>
        <v>0</v>
      </c>
      <c r="AN400" s="84">
        <f>'Октябрь 2019'!AN400+AM400</f>
        <v>0</v>
      </c>
      <c r="AO400" s="82">
        <f t="shared" si="3"/>
        <v>0</v>
      </c>
      <c r="AP400" s="85">
        <f>'Октябрь 2019'!AP400+'Ноябрь 2020'!AO400</f>
        <v>0</v>
      </c>
      <c r="AQ400" s="82">
        <f t="shared" si="4"/>
        <v>0</v>
      </c>
      <c r="AR400" s="86">
        <f>'Октябрь 2019'!AR400+'Ноябрь 2020'!AQ400</f>
        <v>0</v>
      </c>
      <c r="AS400" s="87">
        <f>'Январь 2020'!AW400</f>
        <v>0</v>
      </c>
      <c r="AT400" s="88">
        <f>'Январь 2020'!AX400</f>
        <v>0</v>
      </c>
      <c r="AU400" s="45">
        <f t="shared" si="5"/>
        <v>0</v>
      </c>
    </row>
    <row r="401" spans="1:47" ht="14.25" customHeight="1">
      <c r="A401" s="71">
        <f>'Январь 2020'!A401</f>
        <v>0</v>
      </c>
      <c r="B401" s="72">
        <f>'Январь 2020'!G401</f>
        <v>0</v>
      </c>
      <c r="C401" s="257">
        <f>'Январь 2020'!B401</f>
        <v>0</v>
      </c>
      <c r="D401" s="153"/>
      <c r="E401" s="75"/>
      <c r="F401" s="76"/>
      <c r="G401" s="76"/>
      <c r="H401" s="75"/>
      <c r="I401" s="75"/>
      <c r="J401" s="153"/>
      <c r="K401" s="153"/>
      <c r="L401" s="75"/>
      <c r="M401" s="76"/>
      <c r="N401" s="76"/>
      <c r="O401" s="75"/>
      <c r="P401" s="75"/>
      <c r="Q401" s="153"/>
      <c r="R401" s="153"/>
      <c r="S401" s="75"/>
      <c r="T401" s="76"/>
      <c r="U401" s="76"/>
      <c r="V401" s="75"/>
      <c r="W401" s="75"/>
      <c r="X401" s="153"/>
      <c r="Y401" s="153"/>
      <c r="Z401" s="75"/>
      <c r="AA401" s="76"/>
      <c r="AB401" s="76"/>
      <c r="AC401" s="75"/>
      <c r="AD401" s="75"/>
      <c r="AE401" s="153"/>
      <c r="AF401" s="153"/>
      <c r="AG401" s="75"/>
      <c r="AH401" s="76"/>
      <c r="AI401" s="80">
        <f t="shared" si="0"/>
        <v>0</v>
      </c>
      <c r="AJ401" s="81">
        <f>'Октябрь 2019'!AJ401-AI401</f>
        <v>0</v>
      </c>
      <c r="AK401" s="82">
        <f t="shared" si="1"/>
        <v>0</v>
      </c>
      <c r="AL401" s="83">
        <f>'Октябрь 2019'!AL401+AK401</f>
        <v>0</v>
      </c>
      <c r="AM401" s="82">
        <f t="shared" si="2"/>
        <v>0</v>
      </c>
      <c r="AN401" s="84">
        <f>'Октябрь 2019'!AN401+AM401</f>
        <v>0</v>
      </c>
      <c r="AO401" s="82">
        <f t="shared" si="3"/>
        <v>0</v>
      </c>
      <c r="AP401" s="85">
        <f>'Октябрь 2019'!AP401+'Ноябрь 2020'!AO401</f>
        <v>0</v>
      </c>
      <c r="AQ401" s="82">
        <f t="shared" si="4"/>
        <v>0</v>
      </c>
      <c r="AR401" s="86">
        <f>'Октябрь 2019'!AR401+'Ноябрь 2020'!AQ401</f>
        <v>0</v>
      </c>
      <c r="AS401" s="87">
        <f>'Январь 2020'!AW401</f>
        <v>0</v>
      </c>
      <c r="AT401" s="88">
        <f>'Январь 2020'!AX401</f>
        <v>0</v>
      </c>
      <c r="AU401" s="45">
        <f t="shared" si="5"/>
        <v>0</v>
      </c>
    </row>
    <row r="402" spans="1:47" ht="14.25" customHeight="1">
      <c r="A402" s="71">
        <f>'Январь 2020'!A402</f>
        <v>0</v>
      </c>
      <c r="B402" s="72">
        <f>'Январь 2020'!G402</f>
        <v>0</v>
      </c>
      <c r="C402" s="257">
        <f>'Январь 2020'!B402</f>
        <v>0</v>
      </c>
      <c r="D402" s="153"/>
      <c r="E402" s="75"/>
      <c r="F402" s="76"/>
      <c r="G402" s="76"/>
      <c r="H402" s="75"/>
      <c r="I402" s="75"/>
      <c r="J402" s="153"/>
      <c r="K402" s="153"/>
      <c r="L402" s="75"/>
      <c r="M402" s="76"/>
      <c r="N402" s="76"/>
      <c r="O402" s="75"/>
      <c r="P402" s="75"/>
      <c r="Q402" s="153"/>
      <c r="R402" s="153"/>
      <c r="S402" s="75"/>
      <c r="T402" s="76"/>
      <c r="U402" s="76"/>
      <c r="V402" s="75"/>
      <c r="W402" s="75"/>
      <c r="X402" s="153"/>
      <c r="Y402" s="153"/>
      <c r="Z402" s="75"/>
      <c r="AA402" s="76"/>
      <c r="AB402" s="76"/>
      <c r="AC402" s="75"/>
      <c r="AD402" s="75"/>
      <c r="AE402" s="153"/>
      <c r="AF402" s="153"/>
      <c r="AG402" s="75"/>
      <c r="AH402" s="76"/>
      <c r="AI402" s="80">
        <f t="shared" si="0"/>
        <v>0</v>
      </c>
      <c r="AJ402" s="81">
        <f>'Октябрь 2019'!AJ402-AI402</f>
        <v>0</v>
      </c>
      <c r="AK402" s="82">
        <f t="shared" si="1"/>
        <v>0</v>
      </c>
      <c r="AL402" s="83">
        <f>'Октябрь 2019'!AL402+AK402</f>
        <v>0</v>
      </c>
      <c r="AM402" s="82">
        <f t="shared" si="2"/>
        <v>0</v>
      </c>
      <c r="AN402" s="84">
        <f>'Октябрь 2019'!AN402+AM402</f>
        <v>0</v>
      </c>
      <c r="AO402" s="82">
        <f t="shared" si="3"/>
        <v>0</v>
      </c>
      <c r="AP402" s="85">
        <f>'Октябрь 2019'!AP402+'Ноябрь 2020'!AO402</f>
        <v>0</v>
      </c>
      <c r="AQ402" s="82">
        <f t="shared" si="4"/>
        <v>0</v>
      </c>
      <c r="AR402" s="86">
        <f>'Октябрь 2019'!AR402+'Ноябрь 2020'!AQ402</f>
        <v>0</v>
      </c>
      <c r="AS402" s="87">
        <f>'Январь 2020'!AW402</f>
        <v>0</v>
      </c>
      <c r="AT402" s="88">
        <f>'Январь 2020'!AX402</f>
        <v>0</v>
      </c>
      <c r="AU402" s="45">
        <f t="shared" si="5"/>
        <v>0</v>
      </c>
    </row>
    <row r="403" spans="1:47" ht="14.25" customHeight="1">
      <c r="A403" s="71">
        <f>'Январь 2020'!A403</f>
        <v>0</v>
      </c>
      <c r="B403" s="72">
        <f>'Январь 2020'!G403</f>
        <v>0</v>
      </c>
      <c r="C403" s="257">
        <f>'Январь 2020'!B403</f>
        <v>0</v>
      </c>
      <c r="D403" s="153"/>
      <c r="E403" s="75"/>
      <c r="F403" s="76"/>
      <c r="G403" s="76"/>
      <c r="H403" s="75"/>
      <c r="I403" s="75"/>
      <c r="J403" s="153"/>
      <c r="K403" s="153"/>
      <c r="L403" s="75"/>
      <c r="M403" s="76"/>
      <c r="N403" s="76"/>
      <c r="O403" s="75"/>
      <c r="P403" s="75"/>
      <c r="Q403" s="153"/>
      <c r="R403" s="153"/>
      <c r="S403" s="75"/>
      <c r="T403" s="76"/>
      <c r="U403" s="76"/>
      <c r="V403" s="75"/>
      <c r="W403" s="75"/>
      <c r="X403" s="153"/>
      <c r="Y403" s="153"/>
      <c r="Z403" s="75"/>
      <c r="AA403" s="76"/>
      <c r="AB403" s="76"/>
      <c r="AC403" s="75"/>
      <c r="AD403" s="75"/>
      <c r="AE403" s="153"/>
      <c r="AF403" s="153"/>
      <c r="AG403" s="75"/>
      <c r="AH403" s="76"/>
      <c r="AI403" s="80">
        <f t="shared" si="0"/>
        <v>0</v>
      </c>
      <c r="AJ403" s="81">
        <f>'Октябрь 2019'!AJ403-AI403</f>
        <v>0</v>
      </c>
      <c r="AK403" s="82">
        <f t="shared" si="1"/>
        <v>0</v>
      </c>
      <c r="AL403" s="83">
        <f>'Октябрь 2019'!AL403+AK403</f>
        <v>0</v>
      </c>
      <c r="AM403" s="82">
        <f t="shared" si="2"/>
        <v>0</v>
      </c>
      <c r="AN403" s="84">
        <f>'Октябрь 2019'!AN403+AM403</f>
        <v>0</v>
      </c>
      <c r="AO403" s="82">
        <f t="shared" si="3"/>
        <v>0</v>
      </c>
      <c r="AP403" s="85">
        <f>'Октябрь 2019'!AP403+'Ноябрь 2020'!AO403</f>
        <v>0</v>
      </c>
      <c r="AQ403" s="82">
        <f t="shared" si="4"/>
        <v>0</v>
      </c>
      <c r="AR403" s="86">
        <f>'Октябрь 2019'!AR403+'Ноябрь 2020'!AQ403</f>
        <v>0</v>
      </c>
      <c r="AS403" s="87">
        <f>'Январь 2020'!AW403</f>
        <v>0</v>
      </c>
      <c r="AT403" s="88">
        <f>'Январь 2020'!AX403</f>
        <v>0</v>
      </c>
      <c r="AU403" s="45">
        <f t="shared" si="5"/>
        <v>0</v>
      </c>
    </row>
    <row r="404" spans="1:47" ht="14.25" customHeight="1">
      <c r="A404" s="71">
        <f>'Январь 2020'!A404</f>
        <v>0</v>
      </c>
      <c r="B404" s="72">
        <f>'Январь 2020'!G404</f>
        <v>0</v>
      </c>
      <c r="C404" s="257">
        <f>'Январь 2020'!B404</f>
        <v>0</v>
      </c>
      <c r="D404" s="153"/>
      <c r="E404" s="75"/>
      <c r="F404" s="76"/>
      <c r="G404" s="76"/>
      <c r="H404" s="75"/>
      <c r="I404" s="75"/>
      <c r="J404" s="153"/>
      <c r="K404" s="153"/>
      <c r="L404" s="75"/>
      <c r="M404" s="76"/>
      <c r="N404" s="76"/>
      <c r="O404" s="75"/>
      <c r="P404" s="75"/>
      <c r="Q404" s="153"/>
      <c r="R404" s="153"/>
      <c r="S404" s="75"/>
      <c r="T404" s="76"/>
      <c r="U404" s="76"/>
      <c r="V404" s="75"/>
      <c r="W404" s="75"/>
      <c r="X404" s="153"/>
      <c r="Y404" s="153"/>
      <c r="Z404" s="75"/>
      <c r="AA404" s="76"/>
      <c r="AB404" s="76"/>
      <c r="AC404" s="75"/>
      <c r="AD404" s="75"/>
      <c r="AE404" s="153"/>
      <c r="AF404" s="153"/>
      <c r="AG404" s="75"/>
      <c r="AH404" s="76"/>
      <c r="AI404" s="80">
        <f t="shared" si="0"/>
        <v>0</v>
      </c>
      <c r="AJ404" s="81">
        <f>'Октябрь 2019'!AJ404-AI404</f>
        <v>0</v>
      </c>
      <c r="AK404" s="82">
        <f t="shared" si="1"/>
        <v>0</v>
      </c>
      <c r="AL404" s="83">
        <f>'Октябрь 2019'!AL404+AK404</f>
        <v>0</v>
      </c>
      <c r="AM404" s="82">
        <f t="shared" si="2"/>
        <v>0</v>
      </c>
      <c r="AN404" s="84">
        <f>'Октябрь 2019'!AN404+AM404</f>
        <v>0</v>
      </c>
      <c r="AO404" s="82">
        <f t="shared" si="3"/>
        <v>0</v>
      </c>
      <c r="AP404" s="85">
        <f>'Октябрь 2019'!AP404+'Ноябрь 2020'!AO404</f>
        <v>0</v>
      </c>
      <c r="AQ404" s="82">
        <f t="shared" si="4"/>
        <v>0</v>
      </c>
      <c r="AR404" s="86">
        <f>'Октябрь 2019'!AR404+'Ноябрь 2020'!AQ404</f>
        <v>0</v>
      </c>
      <c r="AS404" s="87">
        <f>'Январь 2020'!AW404</f>
        <v>0</v>
      </c>
      <c r="AT404" s="88">
        <f>'Январь 2020'!AX404</f>
        <v>0</v>
      </c>
      <c r="AU404" s="45">
        <f t="shared" si="5"/>
        <v>0</v>
      </c>
    </row>
    <row r="405" spans="1:47" ht="14.25" customHeight="1">
      <c r="A405" s="71">
        <f>'Январь 2020'!A405</f>
        <v>0</v>
      </c>
      <c r="B405" s="72">
        <f>'Январь 2020'!G405</f>
        <v>0</v>
      </c>
      <c r="C405" s="257">
        <f>'Январь 2020'!B405</f>
        <v>0</v>
      </c>
      <c r="D405" s="153"/>
      <c r="E405" s="75"/>
      <c r="F405" s="76"/>
      <c r="G405" s="76"/>
      <c r="H405" s="75"/>
      <c r="I405" s="75"/>
      <c r="J405" s="153"/>
      <c r="K405" s="153"/>
      <c r="L405" s="75"/>
      <c r="M405" s="76"/>
      <c r="N405" s="76"/>
      <c r="O405" s="75"/>
      <c r="P405" s="75"/>
      <c r="Q405" s="153"/>
      <c r="R405" s="153"/>
      <c r="S405" s="75"/>
      <c r="T405" s="76"/>
      <c r="U405" s="76"/>
      <c r="V405" s="75"/>
      <c r="W405" s="75"/>
      <c r="X405" s="153"/>
      <c r="Y405" s="153"/>
      <c r="Z405" s="75"/>
      <c r="AA405" s="76"/>
      <c r="AB405" s="76"/>
      <c r="AC405" s="75"/>
      <c r="AD405" s="75"/>
      <c r="AE405" s="153"/>
      <c r="AF405" s="153"/>
      <c r="AG405" s="75"/>
      <c r="AH405" s="76"/>
      <c r="AI405" s="80">
        <f t="shared" si="0"/>
        <v>0</v>
      </c>
      <c r="AJ405" s="81">
        <f>'Октябрь 2019'!AJ405-AI405</f>
        <v>0</v>
      </c>
      <c r="AK405" s="82">
        <f t="shared" si="1"/>
        <v>0</v>
      </c>
      <c r="AL405" s="83">
        <f>'Октябрь 2019'!AL405+AK405</f>
        <v>0</v>
      </c>
      <c r="AM405" s="82">
        <f t="shared" si="2"/>
        <v>0</v>
      </c>
      <c r="AN405" s="84">
        <f>'Октябрь 2019'!AN405+AM405</f>
        <v>0</v>
      </c>
      <c r="AO405" s="82">
        <f t="shared" si="3"/>
        <v>0</v>
      </c>
      <c r="AP405" s="85">
        <f>'Октябрь 2019'!AP405+'Ноябрь 2020'!AO405</f>
        <v>0</v>
      </c>
      <c r="AQ405" s="82">
        <f t="shared" si="4"/>
        <v>0</v>
      </c>
      <c r="AR405" s="86">
        <f>'Октябрь 2019'!AR405+'Ноябрь 2020'!AQ405</f>
        <v>0</v>
      </c>
      <c r="AS405" s="87">
        <f>'Январь 2020'!AW405</f>
        <v>0</v>
      </c>
      <c r="AT405" s="88">
        <f>'Январь 2020'!AX405</f>
        <v>0</v>
      </c>
      <c r="AU405" s="45">
        <f t="shared" si="5"/>
        <v>0</v>
      </c>
    </row>
    <row r="406" spans="1:47" ht="14.25" customHeight="1">
      <c r="A406" s="71">
        <f>'Январь 2020'!A406</f>
        <v>0</v>
      </c>
      <c r="B406" s="72">
        <f>'Январь 2020'!G406</f>
        <v>0</v>
      </c>
      <c r="C406" s="257">
        <f>'Январь 2020'!B406</f>
        <v>0</v>
      </c>
      <c r="D406" s="153"/>
      <c r="E406" s="75"/>
      <c r="F406" s="76"/>
      <c r="G406" s="76"/>
      <c r="H406" s="75"/>
      <c r="I406" s="75"/>
      <c r="J406" s="153"/>
      <c r="K406" s="153"/>
      <c r="L406" s="75"/>
      <c r="M406" s="76"/>
      <c r="N406" s="76"/>
      <c r="O406" s="75"/>
      <c r="P406" s="75"/>
      <c r="Q406" s="153"/>
      <c r="R406" s="153"/>
      <c r="S406" s="75"/>
      <c r="T406" s="76"/>
      <c r="U406" s="76"/>
      <c r="V406" s="75"/>
      <c r="W406" s="75"/>
      <c r="X406" s="153"/>
      <c r="Y406" s="153"/>
      <c r="Z406" s="75"/>
      <c r="AA406" s="76"/>
      <c r="AB406" s="76"/>
      <c r="AC406" s="75"/>
      <c r="AD406" s="75"/>
      <c r="AE406" s="153"/>
      <c r="AF406" s="153"/>
      <c r="AG406" s="75"/>
      <c r="AH406" s="76"/>
      <c r="AI406" s="80">
        <f t="shared" si="0"/>
        <v>0</v>
      </c>
      <c r="AJ406" s="81">
        <f>'Октябрь 2019'!AJ406-AI406</f>
        <v>0</v>
      </c>
      <c r="AK406" s="82">
        <f t="shared" si="1"/>
        <v>0</v>
      </c>
      <c r="AL406" s="83">
        <f>'Октябрь 2019'!AL406+AK406</f>
        <v>0</v>
      </c>
      <c r="AM406" s="82">
        <f t="shared" si="2"/>
        <v>0</v>
      </c>
      <c r="AN406" s="84">
        <f>'Октябрь 2019'!AN406+AM406</f>
        <v>0</v>
      </c>
      <c r="AO406" s="82">
        <f t="shared" si="3"/>
        <v>0</v>
      </c>
      <c r="AP406" s="85">
        <f>'Октябрь 2019'!AP406+'Ноябрь 2020'!AO406</f>
        <v>0</v>
      </c>
      <c r="AQ406" s="82">
        <f t="shared" si="4"/>
        <v>0</v>
      </c>
      <c r="AR406" s="86">
        <f>'Октябрь 2019'!AR406+'Ноябрь 2020'!AQ406</f>
        <v>0</v>
      </c>
      <c r="AS406" s="87">
        <f>'Январь 2020'!AW406</f>
        <v>0</v>
      </c>
      <c r="AT406" s="88">
        <f>'Январь 2020'!AX406</f>
        <v>0</v>
      </c>
      <c r="AU406" s="45">
        <f t="shared" si="5"/>
        <v>0</v>
      </c>
    </row>
    <row r="407" spans="1:47" ht="14.25" customHeight="1">
      <c r="A407" s="71">
        <f>'Январь 2020'!A407</f>
        <v>0</v>
      </c>
      <c r="B407" s="72">
        <f>'Январь 2020'!G407</f>
        <v>0</v>
      </c>
      <c r="C407" s="257">
        <f>'Январь 2020'!B407</f>
        <v>0</v>
      </c>
      <c r="D407" s="153"/>
      <c r="E407" s="75"/>
      <c r="F407" s="76"/>
      <c r="G407" s="76"/>
      <c r="H407" s="75"/>
      <c r="I407" s="75"/>
      <c r="J407" s="153"/>
      <c r="K407" s="153"/>
      <c r="L407" s="75"/>
      <c r="M407" s="76"/>
      <c r="N407" s="76"/>
      <c r="O407" s="75"/>
      <c r="P407" s="75"/>
      <c r="Q407" s="153"/>
      <c r="R407" s="153"/>
      <c r="S407" s="75"/>
      <c r="T407" s="76"/>
      <c r="U407" s="76"/>
      <c r="V407" s="75"/>
      <c r="W407" s="75"/>
      <c r="X407" s="153"/>
      <c r="Y407" s="153"/>
      <c r="Z407" s="75"/>
      <c r="AA407" s="76"/>
      <c r="AB407" s="76"/>
      <c r="AC407" s="75"/>
      <c r="AD407" s="75"/>
      <c r="AE407" s="153"/>
      <c r="AF407" s="153"/>
      <c r="AG407" s="75"/>
      <c r="AH407" s="76"/>
      <c r="AI407" s="80">
        <f t="shared" si="0"/>
        <v>0</v>
      </c>
      <c r="AJ407" s="81">
        <f>'Октябрь 2019'!AJ407-AI407</f>
        <v>0</v>
      </c>
      <c r="AK407" s="82">
        <f t="shared" si="1"/>
        <v>0</v>
      </c>
      <c r="AL407" s="83">
        <f>'Октябрь 2019'!AL407+AK407</f>
        <v>0</v>
      </c>
      <c r="AM407" s="82">
        <f t="shared" si="2"/>
        <v>0</v>
      </c>
      <c r="AN407" s="84">
        <f>'Октябрь 2019'!AN407+AM407</f>
        <v>0</v>
      </c>
      <c r="AO407" s="82">
        <f t="shared" si="3"/>
        <v>0</v>
      </c>
      <c r="AP407" s="85">
        <f>'Октябрь 2019'!AP407+'Ноябрь 2020'!AO407</f>
        <v>0</v>
      </c>
      <c r="AQ407" s="82">
        <f t="shared" si="4"/>
        <v>0</v>
      </c>
      <c r="AR407" s="86">
        <f>'Октябрь 2019'!AR407+'Ноябрь 2020'!AQ407</f>
        <v>0</v>
      </c>
      <c r="AS407" s="87">
        <f>'Январь 2020'!AW407</f>
        <v>0</v>
      </c>
      <c r="AT407" s="88">
        <f>'Январь 2020'!AX407</f>
        <v>0</v>
      </c>
      <c r="AU407" s="45">
        <f t="shared" si="5"/>
        <v>0</v>
      </c>
    </row>
    <row r="408" spans="1:47" ht="14.25" customHeight="1">
      <c r="A408" s="71">
        <f>'Январь 2020'!A408</f>
        <v>0</v>
      </c>
      <c r="B408" s="72">
        <f>'Январь 2020'!G408</f>
        <v>0</v>
      </c>
      <c r="C408" s="257">
        <f>'Январь 2020'!B408</f>
        <v>0</v>
      </c>
      <c r="D408" s="153"/>
      <c r="E408" s="75"/>
      <c r="F408" s="76"/>
      <c r="G408" s="76"/>
      <c r="H408" s="75"/>
      <c r="I408" s="75"/>
      <c r="J408" s="153"/>
      <c r="K408" s="153"/>
      <c r="L408" s="75"/>
      <c r="M408" s="76"/>
      <c r="N408" s="76"/>
      <c r="O408" s="75"/>
      <c r="P408" s="75"/>
      <c r="Q408" s="153"/>
      <c r="R408" s="153"/>
      <c r="S408" s="75"/>
      <c r="T408" s="76"/>
      <c r="U408" s="76"/>
      <c r="V408" s="75"/>
      <c r="W408" s="75"/>
      <c r="X408" s="153"/>
      <c r="Y408" s="153"/>
      <c r="Z408" s="75"/>
      <c r="AA408" s="76"/>
      <c r="AB408" s="76"/>
      <c r="AC408" s="75"/>
      <c r="AD408" s="75"/>
      <c r="AE408" s="153"/>
      <c r="AF408" s="153"/>
      <c r="AG408" s="75"/>
      <c r="AH408" s="76"/>
      <c r="AI408" s="80">
        <f t="shared" si="0"/>
        <v>0</v>
      </c>
      <c r="AJ408" s="81">
        <f>'Октябрь 2019'!AJ408-AI408</f>
        <v>0</v>
      </c>
      <c r="AK408" s="82">
        <f t="shared" si="1"/>
        <v>0</v>
      </c>
      <c r="AL408" s="83">
        <f>'Октябрь 2019'!AL408+AK408</f>
        <v>0</v>
      </c>
      <c r="AM408" s="82">
        <f t="shared" si="2"/>
        <v>0</v>
      </c>
      <c r="AN408" s="84">
        <f>'Октябрь 2019'!AN408+AM408</f>
        <v>0</v>
      </c>
      <c r="AO408" s="82">
        <f t="shared" si="3"/>
        <v>0</v>
      </c>
      <c r="AP408" s="85">
        <f>'Октябрь 2019'!AP408+'Ноябрь 2020'!AO408</f>
        <v>0</v>
      </c>
      <c r="AQ408" s="82">
        <f t="shared" si="4"/>
        <v>0</v>
      </c>
      <c r="AR408" s="86">
        <f>'Октябрь 2019'!AR408+'Ноябрь 2020'!AQ408</f>
        <v>0</v>
      </c>
      <c r="AS408" s="87">
        <f>'Январь 2020'!AW408</f>
        <v>0</v>
      </c>
      <c r="AT408" s="88">
        <f>'Январь 2020'!AX408</f>
        <v>0</v>
      </c>
      <c r="AU408" s="45">
        <f t="shared" si="5"/>
        <v>0</v>
      </c>
    </row>
    <row r="409" spans="1:47" ht="14.25" customHeight="1">
      <c r="A409" s="71">
        <f>'Январь 2020'!A409</f>
        <v>0</v>
      </c>
      <c r="B409" s="72">
        <f>'Январь 2020'!G409</f>
        <v>0</v>
      </c>
      <c r="C409" s="257">
        <f>'Январь 2020'!B409</f>
        <v>0</v>
      </c>
      <c r="D409" s="153"/>
      <c r="E409" s="75"/>
      <c r="F409" s="76"/>
      <c r="G409" s="76"/>
      <c r="H409" s="75"/>
      <c r="I409" s="75"/>
      <c r="J409" s="153"/>
      <c r="K409" s="153"/>
      <c r="L409" s="75"/>
      <c r="M409" s="76"/>
      <c r="N409" s="76"/>
      <c r="O409" s="75"/>
      <c r="P409" s="75"/>
      <c r="Q409" s="153"/>
      <c r="R409" s="153"/>
      <c r="S409" s="75"/>
      <c r="T409" s="76"/>
      <c r="U409" s="76"/>
      <c r="V409" s="75"/>
      <c r="W409" s="75"/>
      <c r="X409" s="153"/>
      <c r="Y409" s="153"/>
      <c r="Z409" s="75"/>
      <c r="AA409" s="76"/>
      <c r="AB409" s="76"/>
      <c r="AC409" s="75"/>
      <c r="AD409" s="75"/>
      <c r="AE409" s="153"/>
      <c r="AF409" s="153"/>
      <c r="AG409" s="75"/>
      <c r="AH409" s="76"/>
      <c r="AI409" s="80">
        <f t="shared" si="0"/>
        <v>0</v>
      </c>
      <c r="AJ409" s="81">
        <f>'Октябрь 2019'!AJ409-AI409</f>
        <v>0</v>
      </c>
      <c r="AK409" s="82">
        <f t="shared" si="1"/>
        <v>0</v>
      </c>
      <c r="AL409" s="83">
        <f>'Октябрь 2019'!AL409+AK409</f>
        <v>0</v>
      </c>
      <c r="AM409" s="82">
        <f t="shared" si="2"/>
        <v>0</v>
      </c>
      <c r="AN409" s="84">
        <f>'Октябрь 2019'!AN409+AM409</f>
        <v>0</v>
      </c>
      <c r="AO409" s="82">
        <f t="shared" si="3"/>
        <v>0</v>
      </c>
      <c r="AP409" s="85">
        <f>'Октябрь 2019'!AP409+'Ноябрь 2020'!AO409</f>
        <v>0</v>
      </c>
      <c r="AQ409" s="82">
        <f t="shared" si="4"/>
        <v>0</v>
      </c>
      <c r="AR409" s="86">
        <f>'Октябрь 2019'!AR409+'Ноябрь 2020'!AQ409</f>
        <v>0</v>
      </c>
      <c r="AS409" s="87">
        <f>'Январь 2020'!AW409</f>
        <v>0</v>
      </c>
      <c r="AT409" s="88">
        <f>'Январь 2020'!AX409</f>
        <v>0</v>
      </c>
      <c r="AU409" s="45">
        <f t="shared" si="5"/>
        <v>0</v>
      </c>
    </row>
    <row r="410" spans="1:47" ht="14.25" customHeight="1">
      <c r="A410" s="71">
        <f>'Январь 2020'!A410</f>
        <v>0</v>
      </c>
      <c r="B410" s="72">
        <f>'Январь 2020'!G410</f>
        <v>0</v>
      </c>
      <c r="C410" s="257">
        <f>'Январь 2020'!B410</f>
        <v>0</v>
      </c>
      <c r="D410" s="153"/>
      <c r="E410" s="75"/>
      <c r="F410" s="76"/>
      <c r="G410" s="76"/>
      <c r="H410" s="75"/>
      <c r="I410" s="75"/>
      <c r="J410" s="153"/>
      <c r="K410" s="153"/>
      <c r="L410" s="75"/>
      <c r="M410" s="76"/>
      <c r="N410" s="76"/>
      <c r="O410" s="75"/>
      <c r="P410" s="75"/>
      <c r="Q410" s="153"/>
      <c r="R410" s="153"/>
      <c r="S410" s="75"/>
      <c r="T410" s="76"/>
      <c r="U410" s="76"/>
      <c r="V410" s="75"/>
      <c r="W410" s="75"/>
      <c r="X410" s="153"/>
      <c r="Y410" s="153"/>
      <c r="Z410" s="75"/>
      <c r="AA410" s="76"/>
      <c r="AB410" s="76"/>
      <c r="AC410" s="75"/>
      <c r="AD410" s="75"/>
      <c r="AE410" s="153"/>
      <c r="AF410" s="153"/>
      <c r="AG410" s="75"/>
      <c r="AH410" s="76"/>
      <c r="AI410" s="80">
        <f t="shared" si="0"/>
        <v>0</v>
      </c>
      <c r="AJ410" s="81">
        <f>'Октябрь 2019'!AJ410-AI410</f>
        <v>0</v>
      </c>
      <c r="AK410" s="82">
        <f t="shared" si="1"/>
        <v>0</v>
      </c>
      <c r="AL410" s="83">
        <f>'Октябрь 2019'!AL410+AK410</f>
        <v>0</v>
      </c>
      <c r="AM410" s="82">
        <f t="shared" si="2"/>
        <v>0</v>
      </c>
      <c r="AN410" s="84">
        <f>'Октябрь 2019'!AN410+AM410</f>
        <v>0</v>
      </c>
      <c r="AO410" s="82">
        <f t="shared" si="3"/>
        <v>0</v>
      </c>
      <c r="AP410" s="85">
        <f>'Октябрь 2019'!AP410+'Ноябрь 2020'!AO410</f>
        <v>0</v>
      </c>
      <c r="AQ410" s="82">
        <f t="shared" si="4"/>
        <v>0</v>
      </c>
      <c r="AR410" s="86">
        <f>'Октябрь 2019'!AR410+'Ноябрь 2020'!AQ410</f>
        <v>0</v>
      </c>
      <c r="AS410" s="87">
        <f>'Январь 2020'!AW410</f>
        <v>0</v>
      </c>
      <c r="AT410" s="88">
        <f>'Январь 2020'!AX410</f>
        <v>0</v>
      </c>
      <c r="AU410" s="45">
        <f t="shared" si="5"/>
        <v>0</v>
      </c>
    </row>
    <row r="411" spans="1:47" ht="14.25" customHeight="1">
      <c r="A411" s="71">
        <f>'Январь 2020'!A411</f>
        <v>0</v>
      </c>
      <c r="B411" s="72">
        <f>'Январь 2020'!G411</f>
        <v>0</v>
      </c>
      <c r="C411" s="257">
        <f>'Январь 2020'!B411</f>
        <v>0</v>
      </c>
      <c r="D411" s="153"/>
      <c r="E411" s="75"/>
      <c r="F411" s="76"/>
      <c r="G411" s="76"/>
      <c r="H411" s="75"/>
      <c r="I411" s="75"/>
      <c r="J411" s="153"/>
      <c r="K411" s="153"/>
      <c r="L411" s="75"/>
      <c r="M411" s="76"/>
      <c r="N411" s="76"/>
      <c r="O411" s="75"/>
      <c r="P411" s="75"/>
      <c r="Q411" s="153"/>
      <c r="R411" s="153"/>
      <c r="S411" s="75"/>
      <c r="T411" s="76"/>
      <c r="U411" s="76"/>
      <c r="V411" s="75"/>
      <c r="W411" s="75"/>
      <c r="X411" s="153"/>
      <c r="Y411" s="153"/>
      <c r="Z411" s="75"/>
      <c r="AA411" s="76"/>
      <c r="AB411" s="76"/>
      <c r="AC411" s="75"/>
      <c r="AD411" s="75"/>
      <c r="AE411" s="153"/>
      <c r="AF411" s="153"/>
      <c r="AG411" s="75"/>
      <c r="AH411" s="76"/>
      <c r="AI411" s="80">
        <f t="shared" si="0"/>
        <v>0</v>
      </c>
      <c r="AJ411" s="81">
        <f>'Октябрь 2019'!AJ411-AI411</f>
        <v>0</v>
      </c>
      <c r="AK411" s="82">
        <f t="shared" si="1"/>
        <v>0</v>
      </c>
      <c r="AL411" s="83">
        <f>'Октябрь 2019'!AL411+AK411</f>
        <v>0</v>
      </c>
      <c r="AM411" s="82">
        <f t="shared" si="2"/>
        <v>0</v>
      </c>
      <c r="AN411" s="84">
        <f>'Октябрь 2019'!AN411+AM411</f>
        <v>0</v>
      </c>
      <c r="AO411" s="82">
        <f t="shared" si="3"/>
        <v>0</v>
      </c>
      <c r="AP411" s="85">
        <f>'Октябрь 2019'!AP411+'Ноябрь 2020'!AO411</f>
        <v>0</v>
      </c>
      <c r="AQ411" s="82">
        <f t="shared" si="4"/>
        <v>0</v>
      </c>
      <c r="AR411" s="86">
        <f>'Октябрь 2019'!AR411+'Ноябрь 2020'!AQ411</f>
        <v>0</v>
      </c>
      <c r="AS411" s="87">
        <f>'Январь 2020'!AW411</f>
        <v>0</v>
      </c>
      <c r="AT411" s="88">
        <f>'Январь 2020'!AX411</f>
        <v>0</v>
      </c>
      <c r="AU411" s="45">
        <f t="shared" si="5"/>
        <v>0</v>
      </c>
    </row>
    <row r="412" spans="1:47" ht="14.25" customHeight="1">
      <c r="A412" s="71">
        <f>'Январь 2020'!A412</f>
        <v>0</v>
      </c>
      <c r="B412" s="72">
        <f>'Январь 2020'!G412</f>
        <v>0</v>
      </c>
      <c r="C412" s="257">
        <f>'Январь 2020'!B412</f>
        <v>0</v>
      </c>
      <c r="D412" s="153"/>
      <c r="E412" s="75"/>
      <c r="F412" s="76"/>
      <c r="G412" s="76"/>
      <c r="H412" s="75"/>
      <c r="I412" s="75"/>
      <c r="J412" s="153"/>
      <c r="K412" s="153"/>
      <c r="L412" s="75"/>
      <c r="M412" s="76"/>
      <c r="N412" s="76"/>
      <c r="O412" s="75"/>
      <c r="P412" s="75"/>
      <c r="Q412" s="153"/>
      <c r="R412" s="153"/>
      <c r="S412" s="75"/>
      <c r="T412" s="76"/>
      <c r="U412" s="76"/>
      <c r="V412" s="75"/>
      <c r="W412" s="75"/>
      <c r="X412" s="153"/>
      <c r="Y412" s="153"/>
      <c r="Z412" s="75"/>
      <c r="AA412" s="76"/>
      <c r="AB412" s="76"/>
      <c r="AC412" s="75"/>
      <c r="AD412" s="75"/>
      <c r="AE412" s="153"/>
      <c r="AF412" s="153"/>
      <c r="AG412" s="75"/>
      <c r="AH412" s="76"/>
      <c r="AI412" s="80">
        <f t="shared" si="0"/>
        <v>0</v>
      </c>
      <c r="AJ412" s="81">
        <f>'Октябрь 2019'!AJ412-AI412</f>
        <v>0</v>
      </c>
      <c r="AK412" s="82">
        <f t="shared" si="1"/>
        <v>0</v>
      </c>
      <c r="AL412" s="83">
        <f>'Октябрь 2019'!AL412+AK412</f>
        <v>0</v>
      </c>
      <c r="AM412" s="82">
        <f t="shared" si="2"/>
        <v>0</v>
      </c>
      <c r="AN412" s="84">
        <f>'Октябрь 2019'!AN412+AM412</f>
        <v>0</v>
      </c>
      <c r="AO412" s="82">
        <f t="shared" si="3"/>
        <v>0</v>
      </c>
      <c r="AP412" s="85">
        <f>'Октябрь 2019'!AP412+'Ноябрь 2020'!AO412</f>
        <v>0</v>
      </c>
      <c r="AQ412" s="82">
        <f t="shared" si="4"/>
        <v>0</v>
      </c>
      <c r="AR412" s="86">
        <f>'Октябрь 2019'!AR412+'Ноябрь 2020'!AQ412</f>
        <v>0</v>
      </c>
      <c r="AS412" s="87">
        <f>'Январь 2020'!AW412</f>
        <v>0</v>
      </c>
      <c r="AT412" s="88">
        <f>'Январь 2020'!AX412</f>
        <v>0</v>
      </c>
      <c r="AU412" s="45">
        <f t="shared" si="5"/>
        <v>0</v>
      </c>
    </row>
    <row r="413" spans="1:47" ht="14.25" customHeight="1">
      <c r="A413" s="71">
        <f>'Январь 2020'!A413</f>
        <v>0</v>
      </c>
      <c r="B413" s="72">
        <f>'Январь 2020'!G413</f>
        <v>0</v>
      </c>
      <c r="C413" s="257">
        <f>'Январь 2020'!B413</f>
        <v>0</v>
      </c>
      <c r="D413" s="153"/>
      <c r="E413" s="75"/>
      <c r="F413" s="76"/>
      <c r="G413" s="76"/>
      <c r="H413" s="75"/>
      <c r="I413" s="75"/>
      <c r="J413" s="153"/>
      <c r="K413" s="153"/>
      <c r="L413" s="75"/>
      <c r="M413" s="76"/>
      <c r="N413" s="76"/>
      <c r="O413" s="75"/>
      <c r="P413" s="75"/>
      <c r="Q413" s="153"/>
      <c r="R413" s="153"/>
      <c r="S413" s="75"/>
      <c r="T413" s="76"/>
      <c r="U413" s="76"/>
      <c r="V413" s="75"/>
      <c r="W413" s="75"/>
      <c r="X413" s="153"/>
      <c r="Y413" s="153"/>
      <c r="Z413" s="75"/>
      <c r="AA413" s="76"/>
      <c r="AB413" s="76"/>
      <c r="AC413" s="75"/>
      <c r="AD413" s="75"/>
      <c r="AE413" s="153"/>
      <c r="AF413" s="153"/>
      <c r="AG413" s="75"/>
      <c r="AH413" s="76"/>
      <c r="AI413" s="80">
        <f t="shared" si="0"/>
        <v>0</v>
      </c>
      <c r="AJ413" s="81">
        <f>'Октябрь 2019'!AJ413-AI413</f>
        <v>0</v>
      </c>
      <c r="AK413" s="82">
        <f t="shared" si="1"/>
        <v>0</v>
      </c>
      <c r="AL413" s="83">
        <f>'Октябрь 2019'!AL413+AK413</f>
        <v>0</v>
      </c>
      <c r="AM413" s="82">
        <f t="shared" si="2"/>
        <v>0</v>
      </c>
      <c r="AN413" s="84">
        <f>'Октябрь 2019'!AN413+AM413</f>
        <v>0</v>
      </c>
      <c r="AO413" s="82">
        <f t="shared" si="3"/>
        <v>0</v>
      </c>
      <c r="AP413" s="85">
        <f>'Октябрь 2019'!AP413+'Ноябрь 2020'!AO413</f>
        <v>0</v>
      </c>
      <c r="AQ413" s="82">
        <f t="shared" si="4"/>
        <v>0</v>
      </c>
      <c r="AR413" s="86">
        <f>'Октябрь 2019'!AR413+'Ноябрь 2020'!AQ413</f>
        <v>0</v>
      </c>
      <c r="AS413" s="87">
        <f>'Январь 2020'!AW413</f>
        <v>0</v>
      </c>
      <c r="AT413" s="88">
        <f>'Январь 2020'!AX413</f>
        <v>0</v>
      </c>
      <c r="AU413" s="45">
        <f t="shared" si="5"/>
        <v>0</v>
      </c>
    </row>
    <row r="414" spans="1:47" ht="14.25" customHeight="1">
      <c r="A414" s="71">
        <f>'Январь 2020'!A414</f>
        <v>0</v>
      </c>
      <c r="B414" s="72">
        <f>'Январь 2020'!G414</f>
        <v>0</v>
      </c>
      <c r="C414" s="257">
        <f>'Январь 2020'!B414</f>
        <v>0</v>
      </c>
      <c r="D414" s="153"/>
      <c r="E414" s="75"/>
      <c r="F414" s="76"/>
      <c r="G414" s="76"/>
      <c r="H414" s="75"/>
      <c r="I414" s="75"/>
      <c r="J414" s="153"/>
      <c r="K414" s="153"/>
      <c r="L414" s="75"/>
      <c r="M414" s="76"/>
      <c r="N414" s="76"/>
      <c r="O414" s="75"/>
      <c r="P414" s="75"/>
      <c r="Q414" s="153"/>
      <c r="R414" s="153"/>
      <c r="S414" s="75"/>
      <c r="T414" s="76"/>
      <c r="U414" s="76"/>
      <c r="V414" s="75"/>
      <c r="W414" s="75"/>
      <c r="X414" s="153"/>
      <c r="Y414" s="153"/>
      <c r="Z414" s="75"/>
      <c r="AA414" s="76"/>
      <c r="AB414" s="76"/>
      <c r="AC414" s="75"/>
      <c r="AD414" s="75"/>
      <c r="AE414" s="153"/>
      <c r="AF414" s="153"/>
      <c r="AG414" s="75"/>
      <c r="AH414" s="76"/>
      <c r="AI414" s="80">
        <f t="shared" si="0"/>
        <v>0</v>
      </c>
      <c r="AJ414" s="81">
        <f>'Октябрь 2019'!AJ414-AI414</f>
        <v>0</v>
      </c>
      <c r="AK414" s="82">
        <f t="shared" si="1"/>
        <v>0</v>
      </c>
      <c r="AL414" s="83">
        <f>'Октябрь 2019'!AL414+AK414</f>
        <v>0</v>
      </c>
      <c r="AM414" s="82">
        <f t="shared" si="2"/>
        <v>0</v>
      </c>
      <c r="AN414" s="84">
        <f>'Октябрь 2019'!AN414+AM414</f>
        <v>0</v>
      </c>
      <c r="AO414" s="82">
        <f t="shared" si="3"/>
        <v>0</v>
      </c>
      <c r="AP414" s="85">
        <f>'Октябрь 2019'!AP414+'Ноябрь 2020'!AO414</f>
        <v>0</v>
      </c>
      <c r="AQ414" s="82">
        <f t="shared" si="4"/>
        <v>0</v>
      </c>
      <c r="AR414" s="86">
        <f>'Октябрь 2019'!AR414+'Ноябрь 2020'!AQ414</f>
        <v>0</v>
      </c>
      <c r="AS414" s="87">
        <f>'Январь 2020'!AW414</f>
        <v>0</v>
      </c>
      <c r="AT414" s="88">
        <f>'Январь 2020'!AX414</f>
        <v>0</v>
      </c>
      <c r="AU414" s="45">
        <f t="shared" si="5"/>
        <v>0</v>
      </c>
    </row>
    <row r="415" spans="1:47" ht="14.25" customHeight="1">
      <c r="A415" s="71">
        <f>'Январь 2020'!A415</f>
        <v>0</v>
      </c>
      <c r="B415" s="72">
        <f>'Январь 2020'!G415</f>
        <v>0</v>
      </c>
      <c r="C415" s="257">
        <f>'Январь 2020'!B415</f>
        <v>0</v>
      </c>
      <c r="D415" s="153"/>
      <c r="E415" s="75"/>
      <c r="F415" s="76"/>
      <c r="G415" s="76"/>
      <c r="H415" s="75"/>
      <c r="I415" s="75"/>
      <c r="J415" s="153"/>
      <c r="K415" s="153"/>
      <c r="L415" s="75"/>
      <c r="M415" s="76"/>
      <c r="N415" s="76"/>
      <c r="O415" s="75"/>
      <c r="P415" s="75"/>
      <c r="Q415" s="153"/>
      <c r="R415" s="153"/>
      <c r="S415" s="75"/>
      <c r="T415" s="76"/>
      <c r="U415" s="76"/>
      <c r="V415" s="75"/>
      <c r="W415" s="75"/>
      <c r="X415" s="153"/>
      <c r="Y415" s="153"/>
      <c r="Z415" s="75"/>
      <c r="AA415" s="76"/>
      <c r="AB415" s="76"/>
      <c r="AC415" s="75"/>
      <c r="AD415" s="75"/>
      <c r="AE415" s="153"/>
      <c r="AF415" s="153"/>
      <c r="AG415" s="75"/>
      <c r="AH415" s="76"/>
      <c r="AI415" s="80">
        <f t="shared" si="0"/>
        <v>0</v>
      </c>
      <c r="AJ415" s="81">
        <f>'Октябрь 2019'!AJ415-AI415</f>
        <v>0</v>
      </c>
      <c r="AK415" s="82">
        <f t="shared" si="1"/>
        <v>0</v>
      </c>
      <c r="AL415" s="83">
        <f>'Октябрь 2019'!AL415+AK415</f>
        <v>0</v>
      </c>
      <c r="AM415" s="82">
        <f t="shared" si="2"/>
        <v>0</v>
      </c>
      <c r="AN415" s="84">
        <f>'Октябрь 2019'!AN415+AM415</f>
        <v>0</v>
      </c>
      <c r="AO415" s="82">
        <f t="shared" si="3"/>
        <v>0</v>
      </c>
      <c r="AP415" s="85">
        <f>'Октябрь 2019'!AP415+'Ноябрь 2020'!AO415</f>
        <v>0</v>
      </c>
      <c r="AQ415" s="82">
        <f t="shared" si="4"/>
        <v>0</v>
      </c>
      <c r="AR415" s="86">
        <f>'Октябрь 2019'!AR415+'Ноябрь 2020'!AQ415</f>
        <v>0</v>
      </c>
      <c r="AS415" s="87">
        <f>'Январь 2020'!AW415</f>
        <v>0</v>
      </c>
      <c r="AT415" s="88">
        <f>'Январь 2020'!AX415</f>
        <v>0</v>
      </c>
      <c r="AU415" s="45">
        <f t="shared" si="5"/>
        <v>0</v>
      </c>
    </row>
    <row r="416" spans="1:47" ht="14.25" customHeight="1">
      <c r="A416" s="71">
        <f>'Январь 2020'!A416</f>
        <v>0</v>
      </c>
      <c r="B416" s="72">
        <f>'Январь 2020'!G416</f>
        <v>0</v>
      </c>
      <c r="C416" s="257">
        <f>'Январь 2020'!B416</f>
        <v>0</v>
      </c>
      <c r="D416" s="153"/>
      <c r="E416" s="75"/>
      <c r="F416" s="76"/>
      <c r="G416" s="76"/>
      <c r="H416" s="75"/>
      <c r="I416" s="75"/>
      <c r="J416" s="153"/>
      <c r="K416" s="153"/>
      <c r="L416" s="75"/>
      <c r="M416" s="76"/>
      <c r="N416" s="76"/>
      <c r="O416" s="75"/>
      <c r="P416" s="75"/>
      <c r="Q416" s="153"/>
      <c r="R416" s="153"/>
      <c r="S416" s="75"/>
      <c r="T416" s="76"/>
      <c r="U416" s="76"/>
      <c r="V416" s="75"/>
      <c r="W416" s="75"/>
      <c r="X416" s="153"/>
      <c r="Y416" s="153"/>
      <c r="Z416" s="75"/>
      <c r="AA416" s="76"/>
      <c r="AB416" s="76"/>
      <c r="AC416" s="75"/>
      <c r="AD416" s="75"/>
      <c r="AE416" s="153"/>
      <c r="AF416" s="153"/>
      <c r="AG416" s="75"/>
      <c r="AH416" s="76"/>
      <c r="AI416" s="80">
        <f t="shared" si="0"/>
        <v>0</v>
      </c>
      <c r="AJ416" s="81">
        <f>'Октябрь 2019'!AJ416-AI416</f>
        <v>0</v>
      </c>
      <c r="AK416" s="82">
        <f t="shared" si="1"/>
        <v>0</v>
      </c>
      <c r="AL416" s="83">
        <f>'Октябрь 2019'!AL416+AK416</f>
        <v>0</v>
      </c>
      <c r="AM416" s="82">
        <f t="shared" si="2"/>
        <v>0</v>
      </c>
      <c r="AN416" s="84">
        <f>'Октябрь 2019'!AN416+AM416</f>
        <v>0</v>
      </c>
      <c r="AO416" s="82">
        <f t="shared" si="3"/>
        <v>0</v>
      </c>
      <c r="AP416" s="85">
        <f>'Октябрь 2019'!AP416+'Ноябрь 2020'!AO416</f>
        <v>0</v>
      </c>
      <c r="AQ416" s="82">
        <f t="shared" si="4"/>
        <v>0</v>
      </c>
      <c r="AR416" s="86">
        <f>'Октябрь 2019'!AR416+'Ноябрь 2020'!AQ416</f>
        <v>0</v>
      </c>
      <c r="AS416" s="87">
        <f>'Январь 2020'!AW416</f>
        <v>0</v>
      </c>
      <c r="AT416" s="88">
        <f>'Январь 2020'!AX416</f>
        <v>0</v>
      </c>
      <c r="AU416" s="45">
        <f t="shared" si="5"/>
        <v>0</v>
      </c>
    </row>
    <row r="417" spans="1:47" ht="14.25" customHeight="1">
      <c r="A417" s="71">
        <f>'Январь 2020'!A417</f>
        <v>0</v>
      </c>
      <c r="B417" s="72">
        <f>'Январь 2020'!G417</f>
        <v>0</v>
      </c>
      <c r="C417" s="257">
        <f>'Январь 2020'!B417</f>
        <v>0</v>
      </c>
      <c r="D417" s="153"/>
      <c r="E417" s="75"/>
      <c r="F417" s="76"/>
      <c r="G417" s="76"/>
      <c r="H417" s="75"/>
      <c r="I417" s="75"/>
      <c r="J417" s="153"/>
      <c r="K417" s="153"/>
      <c r="L417" s="75"/>
      <c r="M417" s="76"/>
      <c r="N417" s="76"/>
      <c r="O417" s="75"/>
      <c r="P417" s="75"/>
      <c r="Q417" s="153"/>
      <c r="R417" s="153"/>
      <c r="S417" s="75"/>
      <c r="T417" s="76"/>
      <c r="U417" s="76"/>
      <c r="V417" s="75"/>
      <c r="W417" s="75"/>
      <c r="X417" s="153"/>
      <c r="Y417" s="153"/>
      <c r="Z417" s="75"/>
      <c r="AA417" s="76"/>
      <c r="AB417" s="76"/>
      <c r="AC417" s="75"/>
      <c r="AD417" s="75"/>
      <c r="AE417" s="153"/>
      <c r="AF417" s="153"/>
      <c r="AG417" s="75"/>
      <c r="AH417" s="76"/>
      <c r="AI417" s="80">
        <f t="shared" si="0"/>
        <v>0</v>
      </c>
      <c r="AJ417" s="81">
        <f>'Октябрь 2019'!AJ417-AI417</f>
        <v>0</v>
      </c>
      <c r="AK417" s="82">
        <f t="shared" si="1"/>
        <v>0</v>
      </c>
      <c r="AL417" s="83">
        <f>'Октябрь 2019'!AL417+AK417</f>
        <v>0</v>
      </c>
      <c r="AM417" s="82">
        <f t="shared" si="2"/>
        <v>0</v>
      </c>
      <c r="AN417" s="84">
        <f>'Октябрь 2019'!AN417+AM417</f>
        <v>0</v>
      </c>
      <c r="AO417" s="82">
        <f t="shared" si="3"/>
        <v>0</v>
      </c>
      <c r="AP417" s="85">
        <f>'Октябрь 2019'!AP417+'Ноябрь 2020'!AO417</f>
        <v>0</v>
      </c>
      <c r="AQ417" s="82">
        <f t="shared" si="4"/>
        <v>0</v>
      </c>
      <c r="AR417" s="86">
        <f>'Октябрь 2019'!AR417+'Ноябрь 2020'!AQ417</f>
        <v>0</v>
      </c>
      <c r="AS417" s="87">
        <f>'Январь 2020'!AW417</f>
        <v>0</v>
      </c>
      <c r="AT417" s="88">
        <f>'Январь 2020'!AX417</f>
        <v>0</v>
      </c>
      <c r="AU417" s="45">
        <f t="shared" si="5"/>
        <v>0</v>
      </c>
    </row>
    <row r="418" spans="1:47" ht="14.25" customHeight="1">
      <c r="A418" s="71">
        <f>'Январь 2020'!A418</f>
        <v>0</v>
      </c>
      <c r="B418" s="72">
        <f>'Январь 2020'!G418</f>
        <v>0</v>
      </c>
      <c r="C418" s="257">
        <f>'Январь 2020'!B418</f>
        <v>0</v>
      </c>
      <c r="D418" s="153"/>
      <c r="E418" s="75"/>
      <c r="F418" s="76"/>
      <c r="G418" s="76"/>
      <c r="H418" s="75"/>
      <c r="I418" s="75"/>
      <c r="J418" s="153"/>
      <c r="K418" s="153"/>
      <c r="L418" s="75"/>
      <c r="M418" s="76"/>
      <c r="N418" s="76"/>
      <c r="O418" s="75"/>
      <c r="P418" s="75"/>
      <c r="Q418" s="153"/>
      <c r="R418" s="153"/>
      <c r="S418" s="75"/>
      <c r="T418" s="76"/>
      <c r="U418" s="76"/>
      <c r="V418" s="75"/>
      <c r="W418" s="75"/>
      <c r="X418" s="153"/>
      <c r="Y418" s="153"/>
      <c r="Z418" s="75"/>
      <c r="AA418" s="76"/>
      <c r="AB418" s="76"/>
      <c r="AC418" s="75"/>
      <c r="AD418" s="75"/>
      <c r="AE418" s="153"/>
      <c r="AF418" s="153"/>
      <c r="AG418" s="75"/>
      <c r="AH418" s="76"/>
      <c r="AI418" s="80">
        <f t="shared" si="0"/>
        <v>0</v>
      </c>
      <c r="AJ418" s="81">
        <f>'Октябрь 2019'!AJ418-AI418</f>
        <v>0</v>
      </c>
      <c r="AK418" s="82">
        <f t="shared" si="1"/>
        <v>0</v>
      </c>
      <c r="AL418" s="83">
        <f>'Октябрь 2019'!AL418+AK418</f>
        <v>0</v>
      </c>
      <c r="AM418" s="82">
        <f t="shared" si="2"/>
        <v>0</v>
      </c>
      <c r="AN418" s="84">
        <f>'Октябрь 2019'!AN418+AM418</f>
        <v>0</v>
      </c>
      <c r="AO418" s="82">
        <f t="shared" si="3"/>
        <v>0</v>
      </c>
      <c r="AP418" s="85">
        <f>'Октябрь 2019'!AP418+'Ноябрь 2020'!AO418</f>
        <v>0</v>
      </c>
      <c r="AQ418" s="82">
        <f t="shared" si="4"/>
        <v>0</v>
      </c>
      <c r="AR418" s="86">
        <f>'Октябрь 2019'!AR418+'Ноябрь 2020'!AQ418</f>
        <v>0</v>
      </c>
      <c r="AS418" s="87">
        <f>'Январь 2020'!AW418</f>
        <v>0</v>
      </c>
      <c r="AT418" s="88">
        <f>'Январь 2020'!AX418</f>
        <v>0</v>
      </c>
      <c r="AU418" s="45">
        <f t="shared" si="5"/>
        <v>0</v>
      </c>
    </row>
    <row r="419" spans="1:47" ht="14.25" customHeight="1">
      <c r="A419" s="71">
        <f>'Январь 2020'!A419</f>
        <v>0</v>
      </c>
      <c r="B419" s="72">
        <f>'Январь 2020'!G419</f>
        <v>0</v>
      </c>
      <c r="C419" s="257">
        <f>'Январь 2020'!B419</f>
        <v>0</v>
      </c>
      <c r="D419" s="153"/>
      <c r="E419" s="75"/>
      <c r="F419" s="76"/>
      <c r="G419" s="76"/>
      <c r="H419" s="75"/>
      <c r="I419" s="75"/>
      <c r="J419" s="153"/>
      <c r="K419" s="153"/>
      <c r="L419" s="75"/>
      <c r="M419" s="76"/>
      <c r="N419" s="76"/>
      <c r="O419" s="75"/>
      <c r="P419" s="75"/>
      <c r="Q419" s="153"/>
      <c r="R419" s="153"/>
      <c r="S419" s="75"/>
      <c r="T419" s="76"/>
      <c r="U419" s="76"/>
      <c r="V419" s="75"/>
      <c r="W419" s="75"/>
      <c r="X419" s="153"/>
      <c r="Y419" s="153"/>
      <c r="Z419" s="75"/>
      <c r="AA419" s="76"/>
      <c r="AB419" s="76"/>
      <c r="AC419" s="75"/>
      <c r="AD419" s="75"/>
      <c r="AE419" s="153"/>
      <c r="AF419" s="153"/>
      <c r="AG419" s="75"/>
      <c r="AH419" s="76"/>
      <c r="AI419" s="80">
        <f t="shared" si="0"/>
        <v>0</v>
      </c>
      <c r="AJ419" s="81">
        <f>'Октябрь 2019'!AJ419-AI419</f>
        <v>0</v>
      </c>
      <c r="AK419" s="82">
        <f t="shared" si="1"/>
        <v>0</v>
      </c>
      <c r="AL419" s="83">
        <f>'Октябрь 2019'!AL419+AK419</f>
        <v>0</v>
      </c>
      <c r="AM419" s="82">
        <f t="shared" si="2"/>
        <v>0</v>
      </c>
      <c r="AN419" s="84">
        <f>'Октябрь 2019'!AN419+AM419</f>
        <v>0</v>
      </c>
      <c r="AO419" s="82">
        <f t="shared" si="3"/>
        <v>0</v>
      </c>
      <c r="AP419" s="85">
        <f>'Октябрь 2019'!AP419+'Ноябрь 2020'!AO419</f>
        <v>0</v>
      </c>
      <c r="AQ419" s="82">
        <f t="shared" si="4"/>
        <v>0</v>
      </c>
      <c r="AR419" s="86">
        <f>'Октябрь 2019'!AR419+'Ноябрь 2020'!AQ419</f>
        <v>0</v>
      </c>
      <c r="AS419" s="87">
        <f>'Январь 2020'!AW419</f>
        <v>0</v>
      </c>
      <c r="AT419" s="88">
        <f>'Январь 2020'!AX419</f>
        <v>0</v>
      </c>
      <c r="AU419" s="45">
        <f t="shared" si="5"/>
        <v>0</v>
      </c>
    </row>
    <row r="420" spans="1:47" ht="14.25" customHeight="1">
      <c r="A420" s="71">
        <f>'Январь 2020'!A420</f>
        <v>0</v>
      </c>
      <c r="B420" s="72">
        <f>'Январь 2020'!G420</f>
        <v>0</v>
      </c>
      <c r="C420" s="257">
        <f>'Январь 2020'!B420</f>
        <v>0</v>
      </c>
      <c r="D420" s="153"/>
      <c r="E420" s="75"/>
      <c r="F420" s="76"/>
      <c r="G420" s="76"/>
      <c r="H420" s="75"/>
      <c r="I420" s="75"/>
      <c r="J420" s="153"/>
      <c r="K420" s="153"/>
      <c r="L420" s="75"/>
      <c r="M420" s="76"/>
      <c r="N420" s="76"/>
      <c r="O420" s="75"/>
      <c r="P420" s="75"/>
      <c r="Q420" s="153"/>
      <c r="R420" s="153"/>
      <c r="S420" s="75"/>
      <c r="T420" s="76"/>
      <c r="U420" s="76"/>
      <c r="V420" s="75"/>
      <c r="W420" s="75"/>
      <c r="X420" s="153"/>
      <c r="Y420" s="153"/>
      <c r="Z420" s="75"/>
      <c r="AA420" s="76"/>
      <c r="AB420" s="76"/>
      <c r="AC420" s="75"/>
      <c r="AD420" s="75"/>
      <c r="AE420" s="153"/>
      <c r="AF420" s="153"/>
      <c r="AG420" s="75"/>
      <c r="AH420" s="76"/>
      <c r="AI420" s="80">
        <f t="shared" si="0"/>
        <v>0</v>
      </c>
      <c r="AJ420" s="81">
        <f>'Октябрь 2019'!AJ420-AI420</f>
        <v>0</v>
      </c>
      <c r="AK420" s="82">
        <f t="shared" si="1"/>
        <v>0</v>
      </c>
      <c r="AL420" s="83">
        <f>'Октябрь 2019'!AL420+AK420</f>
        <v>0</v>
      </c>
      <c r="AM420" s="82">
        <f t="shared" si="2"/>
        <v>0</v>
      </c>
      <c r="AN420" s="84">
        <f>'Октябрь 2019'!AN420+AM420</f>
        <v>0</v>
      </c>
      <c r="AO420" s="82">
        <f t="shared" si="3"/>
        <v>0</v>
      </c>
      <c r="AP420" s="85">
        <f>'Октябрь 2019'!AP420+'Ноябрь 2020'!AO420</f>
        <v>0</v>
      </c>
      <c r="AQ420" s="82">
        <f t="shared" si="4"/>
        <v>0</v>
      </c>
      <c r="AR420" s="86">
        <f>'Октябрь 2019'!AR420+'Ноябрь 2020'!AQ420</f>
        <v>0</v>
      </c>
      <c r="AS420" s="87">
        <f>'Январь 2020'!AW420</f>
        <v>0</v>
      </c>
      <c r="AT420" s="88">
        <f>'Январь 2020'!AX420</f>
        <v>0</v>
      </c>
      <c r="AU420" s="45">
        <f t="shared" si="5"/>
        <v>0</v>
      </c>
    </row>
    <row r="421" spans="1:47" ht="14.25" customHeight="1">
      <c r="A421" s="71">
        <f>'Январь 2020'!A421</f>
        <v>0</v>
      </c>
      <c r="B421" s="72">
        <f>'Январь 2020'!G421</f>
        <v>0</v>
      </c>
      <c r="C421" s="257">
        <f>'Январь 2020'!B421</f>
        <v>0</v>
      </c>
      <c r="D421" s="153"/>
      <c r="E421" s="75"/>
      <c r="F421" s="76"/>
      <c r="G421" s="76"/>
      <c r="H421" s="75"/>
      <c r="I421" s="75"/>
      <c r="J421" s="153"/>
      <c r="K421" s="153"/>
      <c r="L421" s="75"/>
      <c r="M421" s="76"/>
      <c r="N421" s="76"/>
      <c r="O421" s="75"/>
      <c r="P421" s="75"/>
      <c r="Q421" s="153"/>
      <c r="R421" s="153"/>
      <c r="S421" s="75"/>
      <c r="T421" s="76"/>
      <c r="U421" s="76"/>
      <c r="V421" s="75"/>
      <c r="W421" s="75"/>
      <c r="X421" s="153"/>
      <c r="Y421" s="153"/>
      <c r="Z421" s="75"/>
      <c r="AA421" s="76"/>
      <c r="AB421" s="76"/>
      <c r="AC421" s="75"/>
      <c r="AD421" s="75"/>
      <c r="AE421" s="153"/>
      <c r="AF421" s="153"/>
      <c r="AG421" s="75"/>
      <c r="AH421" s="76"/>
      <c r="AI421" s="80">
        <f t="shared" si="0"/>
        <v>0</v>
      </c>
      <c r="AJ421" s="81">
        <f>'Октябрь 2019'!AJ421-AI421</f>
        <v>0</v>
      </c>
      <c r="AK421" s="82">
        <f t="shared" si="1"/>
        <v>0</v>
      </c>
      <c r="AL421" s="83">
        <f>'Октябрь 2019'!AL421+AK421</f>
        <v>0</v>
      </c>
      <c r="AM421" s="82">
        <f t="shared" si="2"/>
        <v>0</v>
      </c>
      <c r="AN421" s="84">
        <f>'Октябрь 2019'!AN421+AM421</f>
        <v>0</v>
      </c>
      <c r="AO421" s="82">
        <f t="shared" si="3"/>
        <v>0</v>
      </c>
      <c r="AP421" s="85">
        <f>'Октябрь 2019'!AP421+'Ноябрь 2020'!AO421</f>
        <v>0</v>
      </c>
      <c r="AQ421" s="82">
        <f t="shared" si="4"/>
        <v>0</v>
      </c>
      <c r="AR421" s="86">
        <f>'Октябрь 2019'!AR421+'Ноябрь 2020'!AQ421</f>
        <v>0</v>
      </c>
      <c r="AS421" s="87">
        <f>'Январь 2020'!AW421</f>
        <v>0</v>
      </c>
      <c r="AT421" s="88">
        <f>'Январь 2020'!AX421</f>
        <v>0</v>
      </c>
      <c r="AU421" s="45">
        <f t="shared" si="5"/>
        <v>0</v>
      </c>
    </row>
    <row r="422" spans="1:47" ht="14.25" customHeight="1">
      <c r="A422" s="71">
        <f>'Январь 2020'!A422</f>
        <v>0</v>
      </c>
      <c r="B422" s="72">
        <f>'Январь 2020'!G422</f>
        <v>0</v>
      </c>
      <c r="C422" s="257">
        <f>'Январь 2020'!B422</f>
        <v>0</v>
      </c>
      <c r="D422" s="153"/>
      <c r="E422" s="75"/>
      <c r="F422" s="76"/>
      <c r="G422" s="76"/>
      <c r="H422" s="75"/>
      <c r="I422" s="75"/>
      <c r="J422" s="153"/>
      <c r="K422" s="153"/>
      <c r="L422" s="75"/>
      <c r="M422" s="76"/>
      <c r="N422" s="76"/>
      <c r="O422" s="75"/>
      <c r="P422" s="75"/>
      <c r="Q422" s="153"/>
      <c r="R422" s="153"/>
      <c r="S422" s="75"/>
      <c r="T422" s="76"/>
      <c r="U422" s="76"/>
      <c r="V422" s="75"/>
      <c r="W422" s="75"/>
      <c r="X422" s="153"/>
      <c r="Y422" s="153"/>
      <c r="Z422" s="75"/>
      <c r="AA422" s="76"/>
      <c r="AB422" s="76"/>
      <c r="AC422" s="75"/>
      <c r="AD422" s="75"/>
      <c r="AE422" s="153"/>
      <c r="AF422" s="153"/>
      <c r="AG422" s="75"/>
      <c r="AH422" s="76"/>
      <c r="AI422" s="80">
        <f t="shared" si="0"/>
        <v>0</v>
      </c>
      <c r="AJ422" s="81">
        <f>'Октябрь 2019'!AJ422-AI422</f>
        <v>0</v>
      </c>
      <c r="AK422" s="82">
        <f t="shared" si="1"/>
        <v>0</v>
      </c>
      <c r="AL422" s="83">
        <f>'Октябрь 2019'!AL422+AK422</f>
        <v>0</v>
      </c>
      <c r="AM422" s="82">
        <f t="shared" si="2"/>
        <v>0</v>
      </c>
      <c r="AN422" s="84">
        <f>'Октябрь 2019'!AN422+AM422</f>
        <v>0</v>
      </c>
      <c r="AO422" s="82">
        <f t="shared" si="3"/>
        <v>0</v>
      </c>
      <c r="AP422" s="85">
        <f>'Октябрь 2019'!AP422+'Ноябрь 2020'!AO422</f>
        <v>0</v>
      </c>
      <c r="AQ422" s="82">
        <f t="shared" si="4"/>
        <v>0</v>
      </c>
      <c r="AR422" s="86">
        <f>'Октябрь 2019'!AR422+'Ноябрь 2020'!AQ422</f>
        <v>0</v>
      </c>
      <c r="AS422" s="87">
        <f>'Январь 2020'!AW422</f>
        <v>0</v>
      </c>
      <c r="AT422" s="88">
        <f>'Январь 2020'!AX422</f>
        <v>0</v>
      </c>
      <c r="AU422" s="45">
        <f t="shared" si="5"/>
        <v>0</v>
      </c>
    </row>
    <row r="423" spans="1:47" ht="14.25" customHeight="1">
      <c r="A423" s="71">
        <f>'Январь 2020'!A423</f>
        <v>0</v>
      </c>
      <c r="B423" s="72">
        <f>'Январь 2020'!G423</f>
        <v>0</v>
      </c>
      <c r="C423" s="257">
        <f>'Январь 2020'!B423</f>
        <v>0</v>
      </c>
      <c r="D423" s="153"/>
      <c r="E423" s="75"/>
      <c r="F423" s="76"/>
      <c r="G423" s="76"/>
      <c r="H423" s="75"/>
      <c r="I423" s="75"/>
      <c r="J423" s="153"/>
      <c r="K423" s="153"/>
      <c r="L423" s="75"/>
      <c r="M423" s="76"/>
      <c r="N423" s="76"/>
      <c r="O423" s="75"/>
      <c r="P423" s="75"/>
      <c r="Q423" s="153"/>
      <c r="R423" s="153"/>
      <c r="S423" s="75"/>
      <c r="T423" s="76"/>
      <c r="U423" s="76"/>
      <c r="V423" s="75"/>
      <c r="W423" s="75"/>
      <c r="X423" s="153"/>
      <c r="Y423" s="153"/>
      <c r="Z423" s="75"/>
      <c r="AA423" s="76"/>
      <c r="AB423" s="76"/>
      <c r="AC423" s="75"/>
      <c r="AD423" s="75"/>
      <c r="AE423" s="153"/>
      <c r="AF423" s="153"/>
      <c r="AG423" s="75"/>
      <c r="AH423" s="76"/>
      <c r="AI423" s="80">
        <f t="shared" si="0"/>
        <v>0</v>
      </c>
      <c r="AJ423" s="81">
        <f>'Октябрь 2019'!AJ423-AI423</f>
        <v>0</v>
      </c>
      <c r="AK423" s="82">
        <f t="shared" si="1"/>
        <v>0</v>
      </c>
      <c r="AL423" s="83">
        <f>'Октябрь 2019'!AL423+AK423</f>
        <v>0</v>
      </c>
      <c r="AM423" s="82">
        <f t="shared" si="2"/>
        <v>0</v>
      </c>
      <c r="AN423" s="84">
        <f>'Октябрь 2019'!AN423+AM423</f>
        <v>0</v>
      </c>
      <c r="AO423" s="82">
        <f t="shared" si="3"/>
        <v>0</v>
      </c>
      <c r="AP423" s="85">
        <f>'Октябрь 2019'!AP423+'Ноябрь 2020'!AO423</f>
        <v>0</v>
      </c>
      <c r="AQ423" s="82">
        <f t="shared" si="4"/>
        <v>0</v>
      </c>
      <c r="AR423" s="86">
        <f>'Октябрь 2019'!AR423+'Ноябрь 2020'!AQ423</f>
        <v>0</v>
      </c>
      <c r="AS423" s="87">
        <f>'Январь 2020'!AW423</f>
        <v>0</v>
      </c>
      <c r="AT423" s="88">
        <f>'Январь 2020'!AX423</f>
        <v>0</v>
      </c>
      <c r="AU423" s="45">
        <f t="shared" si="5"/>
        <v>0</v>
      </c>
    </row>
    <row r="424" spans="1:47" ht="14.25" customHeight="1">
      <c r="A424" s="71">
        <f>'Январь 2020'!A424</f>
        <v>0</v>
      </c>
      <c r="B424" s="72">
        <f>'Январь 2020'!G424</f>
        <v>0</v>
      </c>
      <c r="C424" s="257">
        <f>'Январь 2020'!B424</f>
        <v>0</v>
      </c>
      <c r="D424" s="153"/>
      <c r="E424" s="75"/>
      <c r="F424" s="76"/>
      <c r="G424" s="76"/>
      <c r="H424" s="75"/>
      <c r="I424" s="75"/>
      <c r="J424" s="153"/>
      <c r="K424" s="153"/>
      <c r="L424" s="75"/>
      <c r="M424" s="76"/>
      <c r="N424" s="76"/>
      <c r="O424" s="75"/>
      <c r="P424" s="75"/>
      <c r="Q424" s="153"/>
      <c r="R424" s="153"/>
      <c r="S424" s="75"/>
      <c r="T424" s="76"/>
      <c r="U424" s="76"/>
      <c r="V424" s="75"/>
      <c r="W424" s="75"/>
      <c r="X424" s="153"/>
      <c r="Y424" s="153"/>
      <c r="Z424" s="75"/>
      <c r="AA424" s="76"/>
      <c r="AB424" s="76"/>
      <c r="AC424" s="75"/>
      <c r="AD424" s="75"/>
      <c r="AE424" s="153"/>
      <c r="AF424" s="153"/>
      <c r="AG424" s="75"/>
      <c r="AH424" s="76"/>
      <c r="AI424" s="80">
        <f t="shared" si="0"/>
        <v>0</v>
      </c>
      <c r="AJ424" s="81">
        <f>'Октябрь 2019'!AJ424-AI424</f>
        <v>0</v>
      </c>
      <c r="AK424" s="82">
        <f t="shared" si="1"/>
        <v>0</v>
      </c>
      <c r="AL424" s="83">
        <f>'Октябрь 2019'!AL424+AK424</f>
        <v>0</v>
      </c>
      <c r="AM424" s="82">
        <f t="shared" si="2"/>
        <v>0</v>
      </c>
      <c r="AN424" s="84">
        <f>'Октябрь 2019'!AN424+AM424</f>
        <v>0</v>
      </c>
      <c r="AO424" s="82">
        <f t="shared" si="3"/>
        <v>0</v>
      </c>
      <c r="AP424" s="85">
        <f>'Октябрь 2019'!AP424+'Ноябрь 2020'!AO424</f>
        <v>0</v>
      </c>
      <c r="AQ424" s="82">
        <f t="shared" si="4"/>
        <v>0</v>
      </c>
      <c r="AR424" s="86">
        <f>'Октябрь 2019'!AR424+'Ноябрь 2020'!AQ424</f>
        <v>0</v>
      </c>
      <c r="AS424" s="87">
        <f>'Январь 2020'!AW424</f>
        <v>0</v>
      </c>
      <c r="AT424" s="88">
        <f>'Январь 2020'!AX424</f>
        <v>0</v>
      </c>
      <c r="AU424" s="45">
        <f t="shared" si="5"/>
        <v>0</v>
      </c>
    </row>
    <row r="425" spans="1:47" ht="14.25" customHeight="1">
      <c r="A425" s="71">
        <f>'Январь 2020'!A425</f>
        <v>0</v>
      </c>
      <c r="B425" s="72">
        <f>'Январь 2020'!G425</f>
        <v>0</v>
      </c>
      <c r="C425" s="257">
        <f>'Январь 2020'!B425</f>
        <v>0</v>
      </c>
      <c r="D425" s="153"/>
      <c r="E425" s="75"/>
      <c r="F425" s="76"/>
      <c r="G425" s="76"/>
      <c r="H425" s="75"/>
      <c r="I425" s="75"/>
      <c r="J425" s="153"/>
      <c r="K425" s="153"/>
      <c r="L425" s="75"/>
      <c r="M425" s="76"/>
      <c r="N425" s="76"/>
      <c r="O425" s="75"/>
      <c r="P425" s="75"/>
      <c r="Q425" s="153"/>
      <c r="R425" s="153"/>
      <c r="S425" s="75"/>
      <c r="T425" s="76"/>
      <c r="U425" s="76"/>
      <c r="V425" s="75"/>
      <c r="W425" s="75"/>
      <c r="X425" s="153"/>
      <c r="Y425" s="153"/>
      <c r="Z425" s="75"/>
      <c r="AA425" s="76"/>
      <c r="AB425" s="76"/>
      <c r="AC425" s="75"/>
      <c r="AD425" s="75"/>
      <c r="AE425" s="153"/>
      <c r="AF425" s="153"/>
      <c r="AG425" s="75"/>
      <c r="AH425" s="76"/>
      <c r="AI425" s="80">
        <f t="shared" si="0"/>
        <v>0</v>
      </c>
      <c r="AJ425" s="81">
        <f>'Октябрь 2019'!AJ425-AI425</f>
        <v>0</v>
      </c>
      <c r="AK425" s="82">
        <f t="shared" si="1"/>
        <v>0</v>
      </c>
      <c r="AL425" s="83">
        <f>'Октябрь 2019'!AL425+AK425</f>
        <v>0</v>
      </c>
      <c r="AM425" s="82">
        <f t="shared" si="2"/>
        <v>0</v>
      </c>
      <c r="AN425" s="84">
        <f>'Октябрь 2019'!AN425+AM425</f>
        <v>0</v>
      </c>
      <c r="AO425" s="82">
        <f t="shared" si="3"/>
        <v>0</v>
      </c>
      <c r="AP425" s="85">
        <f>'Октябрь 2019'!AP425+'Ноябрь 2020'!AO425</f>
        <v>0</v>
      </c>
      <c r="AQ425" s="82">
        <f t="shared" si="4"/>
        <v>0</v>
      </c>
      <c r="AR425" s="86">
        <f>'Октябрь 2019'!AR425+'Ноябрь 2020'!AQ425</f>
        <v>0</v>
      </c>
      <c r="AS425" s="87">
        <f>'Январь 2020'!AW425</f>
        <v>0</v>
      </c>
      <c r="AT425" s="88">
        <f>'Январь 2020'!AX425</f>
        <v>0</v>
      </c>
      <c r="AU425" s="45">
        <f t="shared" si="5"/>
        <v>0</v>
      </c>
    </row>
    <row r="426" spans="1:47" ht="14.25" customHeight="1">
      <c r="A426" s="71">
        <f>'Январь 2020'!A426</f>
        <v>0</v>
      </c>
      <c r="B426" s="72">
        <f>'Январь 2020'!G426</f>
        <v>0</v>
      </c>
      <c r="C426" s="257">
        <f>'Январь 2020'!B426</f>
        <v>0</v>
      </c>
      <c r="D426" s="153"/>
      <c r="E426" s="75"/>
      <c r="F426" s="76"/>
      <c r="G426" s="76"/>
      <c r="H426" s="75"/>
      <c r="I426" s="75"/>
      <c r="J426" s="153"/>
      <c r="K426" s="153"/>
      <c r="L426" s="75"/>
      <c r="M426" s="76"/>
      <c r="N426" s="76"/>
      <c r="O426" s="75"/>
      <c r="P426" s="75"/>
      <c r="Q426" s="153"/>
      <c r="R426" s="153"/>
      <c r="S426" s="75"/>
      <c r="T426" s="76"/>
      <c r="U426" s="76"/>
      <c r="V426" s="75"/>
      <c r="W426" s="75"/>
      <c r="X426" s="153"/>
      <c r="Y426" s="153"/>
      <c r="Z426" s="75"/>
      <c r="AA426" s="76"/>
      <c r="AB426" s="76"/>
      <c r="AC426" s="75"/>
      <c r="AD426" s="75"/>
      <c r="AE426" s="153"/>
      <c r="AF426" s="153"/>
      <c r="AG426" s="75"/>
      <c r="AH426" s="76"/>
      <c r="AI426" s="80">
        <f t="shared" si="0"/>
        <v>0</v>
      </c>
      <c r="AJ426" s="81">
        <f>'Октябрь 2019'!AJ426-AI426</f>
        <v>0</v>
      </c>
      <c r="AK426" s="82">
        <f t="shared" si="1"/>
        <v>0</v>
      </c>
      <c r="AL426" s="83">
        <f>'Октябрь 2019'!AL426+AK426</f>
        <v>0</v>
      </c>
      <c r="AM426" s="82">
        <f t="shared" si="2"/>
        <v>0</v>
      </c>
      <c r="AN426" s="84">
        <f>'Октябрь 2019'!AN426+AM426</f>
        <v>0</v>
      </c>
      <c r="AO426" s="82">
        <f t="shared" si="3"/>
        <v>0</v>
      </c>
      <c r="AP426" s="85">
        <f>'Октябрь 2019'!AP426+'Ноябрь 2020'!AO426</f>
        <v>0</v>
      </c>
      <c r="AQ426" s="82">
        <f t="shared" si="4"/>
        <v>0</v>
      </c>
      <c r="AR426" s="86">
        <f>'Октябрь 2019'!AR426+'Ноябрь 2020'!AQ426</f>
        <v>0</v>
      </c>
      <c r="AS426" s="87">
        <f>'Январь 2020'!AW426</f>
        <v>0</v>
      </c>
      <c r="AT426" s="88">
        <f>'Январь 2020'!AX426</f>
        <v>0</v>
      </c>
      <c r="AU426" s="45">
        <f t="shared" si="5"/>
        <v>0</v>
      </c>
    </row>
    <row r="427" spans="1:47" ht="14.25" customHeight="1">
      <c r="A427" s="71">
        <f>'Январь 2020'!A427</f>
        <v>0</v>
      </c>
      <c r="B427" s="72">
        <f>'Январь 2020'!G427</f>
        <v>0</v>
      </c>
      <c r="C427" s="257">
        <f>'Январь 2020'!B427</f>
        <v>0</v>
      </c>
      <c r="D427" s="153"/>
      <c r="E427" s="75"/>
      <c r="F427" s="76"/>
      <c r="G427" s="76"/>
      <c r="H427" s="75"/>
      <c r="I427" s="75"/>
      <c r="J427" s="153"/>
      <c r="K427" s="153"/>
      <c r="L427" s="75"/>
      <c r="M427" s="76"/>
      <c r="N427" s="76"/>
      <c r="O427" s="75"/>
      <c r="P427" s="75"/>
      <c r="Q427" s="153"/>
      <c r="R427" s="153"/>
      <c r="S427" s="75"/>
      <c r="T427" s="76"/>
      <c r="U427" s="76"/>
      <c r="V427" s="75"/>
      <c r="W427" s="75"/>
      <c r="X427" s="153"/>
      <c r="Y427" s="153"/>
      <c r="Z427" s="75"/>
      <c r="AA427" s="76"/>
      <c r="AB427" s="76"/>
      <c r="AC427" s="75"/>
      <c r="AD427" s="75"/>
      <c r="AE427" s="153"/>
      <c r="AF427" s="153"/>
      <c r="AG427" s="75"/>
      <c r="AH427" s="76"/>
      <c r="AI427" s="80">
        <f t="shared" si="0"/>
        <v>0</v>
      </c>
      <c r="AJ427" s="81">
        <f>'Октябрь 2019'!AJ427-AI427</f>
        <v>0</v>
      </c>
      <c r="AK427" s="82">
        <f t="shared" si="1"/>
        <v>0</v>
      </c>
      <c r="AL427" s="83">
        <f>'Октябрь 2019'!AL427+AK427</f>
        <v>0</v>
      </c>
      <c r="AM427" s="82">
        <f t="shared" si="2"/>
        <v>0</v>
      </c>
      <c r="AN427" s="84">
        <f>'Октябрь 2019'!AN427+AM427</f>
        <v>0</v>
      </c>
      <c r="AO427" s="82">
        <f t="shared" si="3"/>
        <v>0</v>
      </c>
      <c r="AP427" s="85">
        <f>'Октябрь 2019'!AP427+'Ноябрь 2020'!AO427</f>
        <v>0</v>
      </c>
      <c r="AQ427" s="82">
        <f t="shared" si="4"/>
        <v>0</v>
      </c>
      <c r="AR427" s="86">
        <f>'Октябрь 2019'!AR427+'Ноябрь 2020'!AQ427</f>
        <v>0</v>
      </c>
      <c r="AS427" s="87">
        <f>'Январь 2020'!AW427</f>
        <v>0</v>
      </c>
      <c r="AT427" s="88">
        <f>'Январь 2020'!AX427</f>
        <v>0</v>
      </c>
      <c r="AU427" s="45">
        <f t="shared" si="5"/>
        <v>0</v>
      </c>
    </row>
    <row r="428" spans="1:47" ht="14.25" customHeight="1">
      <c r="A428" s="71">
        <f>'Январь 2020'!A428</f>
        <v>0</v>
      </c>
      <c r="B428" s="72">
        <f>'Январь 2020'!G428</f>
        <v>0</v>
      </c>
      <c r="C428" s="257">
        <f>'Январь 2020'!B428</f>
        <v>0</v>
      </c>
      <c r="D428" s="153"/>
      <c r="E428" s="75"/>
      <c r="F428" s="76"/>
      <c r="G428" s="76"/>
      <c r="H428" s="75"/>
      <c r="I428" s="75"/>
      <c r="J428" s="153"/>
      <c r="K428" s="153"/>
      <c r="L428" s="75"/>
      <c r="M428" s="76"/>
      <c r="N428" s="76"/>
      <c r="O428" s="75"/>
      <c r="P428" s="75"/>
      <c r="Q428" s="153"/>
      <c r="R428" s="153"/>
      <c r="S428" s="75"/>
      <c r="T428" s="76"/>
      <c r="U428" s="76"/>
      <c r="V428" s="75"/>
      <c r="W428" s="75"/>
      <c r="X428" s="153"/>
      <c r="Y428" s="153"/>
      <c r="Z428" s="75"/>
      <c r="AA428" s="76"/>
      <c r="AB428" s="76"/>
      <c r="AC428" s="75"/>
      <c r="AD428" s="75"/>
      <c r="AE428" s="153"/>
      <c r="AF428" s="153"/>
      <c r="AG428" s="75"/>
      <c r="AH428" s="76"/>
      <c r="AI428" s="80">
        <f t="shared" si="0"/>
        <v>0</v>
      </c>
      <c r="AJ428" s="81">
        <f>'Октябрь 2019'!AJ428-AI428</f>
        <v>0</v>
      </c>
      <c r="AK428" s="82">
        <f t="shared" si="1"/>
        <v>0</v>
      </c>
      <c r="AL428" s="83">
        <f>'Октябрь 2019'!AL428+AK428</f>
        <v>0</v>
      </c>
      <c r="AM428" s="82">
        <f t="shared" si="2"/>
        <v>0</v>
      </c>
      <c r="AN428" s="84">
        <f>'Октябрь 2019'!AN428+AM428</f>
        <v>0</v>
      </c>
      <c r="AO428" s="82">
        <f t="shared" si="3"/>
        <v>0</v>
      </c>
      <c r="AP428" s="85">
        <f>'Октябрь 2019'!AP428+'Ноябрь 2020'!AO428</f>
        <v>0</v>
      </c>
      <c r="AQ428" s="82">
        <f t="shared" si="4"/>
        <v>0</v>
      </c>
      <c r="AR428" s="86">
        <f>'Октябрь 2019'!AR428+'Ноябрь 2020'!AQ428</f>
        <v>0</v>
      </c>
      <c r="AS428" s="87">
        <f>'Январь 2020'!AW428</f>
        <v>0</v>
      </c>
      <c r="AT428" s="88">
        <f>'Январь 2020'!AX428</f>
        <v>0</v>
      </c>
      <c r="AU428" s="45">
        <f t="shared" si="5"/>
        <v>0</v>
      </c>
    </row>
    <row r="429" spans="1:47" ht="14.25" customHeight="1">
      <c r="A429" s="71">
        <f>'Январь 2020'!A429</f>
        <v>0</v>
      </c>
      <c r="B429" s="72">
        <f>'Январь 2020'!G429</f>
        <v>0</v>
      </c>
      <c r="C429" s="257">
        <f>'Январь 2020'!B429</f>
        <v>0</v>
      </c>
      <c r="D429" s="153"/>
      <c r="E429" s="75"/>
      <c r="F429" s="76"/>
      <c r="G429" s="76"/>
      <c r="H429" s="75"/>
      <c r="I429" s="75"/>
      <c r="J429" s="153"/>
      <c r="K429" s="153"/>
      <c r="L429" s="75"/>
      <c r="M429" s="76"/>
      <c r="N429" s="76"/>
      <c r="O429" s="75"/>
      <c r="P429" s="75"/>
      <c r="Q429" s="153"/>
      <c r="R429" s="153"/>
      <c r="S429" s="75"/>
      <c r="T429" s="76"/>
      <c r="U429" s="76"/>
      <c r="V429" s="75"/>
      <c r="W429" s="75"/>
      <c r="X429" s="153"/>
      <c r="Y429" s="153"/>
      <c r="Z429" s="75"/>
      <c r="AA429" s="76"/>
      <c r="AB429" s="76"/>
      <c r="AC429" s="75"/>
      <c r="AD429" s="75"/>
      <c r="AE429" s="153"/>
      <c r="AF429" s="153"/>
      <c r="AG429" s="75"/>
      <c r="AH429" s="76"/>
      <c r="AI429" s="80">
        <f t="shared" si="0"/>
        <v>0</v>
      </c>
      <c r="AJ429" s="81">
        <f>'Октябрь 2019'!AJ429-AI429</f>
        <v>0</v>
      </c>
      <c r="AK429" s="82">
        <f t="shared" si="1"/>
        <v>0</v>
      </c>
      <c r="AL429" s="83">
        <f>'Октябрь 2019'!AL429+AK429</f>
        <v>0</v>
      </c>
      <c r="AM429" s="82">
        <f t="shared" si="2"/>
        <v>0</v>
      </c>
      <c r="AN429" s="84">
        <f>'Октябрь 2019'!AN429+AM429</f>
        <v>0</v>
      </c>
      <c r="AO429" s="82">
        <f t="shared" si="3"/>
        <v>0</v>
      </c>
      <c r="AP429" s="85">
        <f>'Октябрь 2019'!AP429+'Ноябрь 2020'!AO429</f>
        <v>0</v>
      </c>
      <c r="AQ429" s="82">
        <f t="shared" si="4"/>
        <v>0</v>
      </c>
      <c r="AR429" s="86">
        <f>'Октябрь 2019'!AR429+'Ноябрь 2020'!AQ429</f>
        <v>0</v>
      </c>
      <c r="AS429" s="87">
        <f>'Январь 2020'!AW429</f>
        <v>0</v>
      </c>
      <c r="AT429" s="88">
        <f>'Январь 2020'!AX429</f>
        <v>0</v>
      </c>
      <c r="AU429" s="45">
        <f t="shared" si="5"/>
        <v>0</v>
      </c>
    </row>
    <row r="430" spans="1:47" ht="14.25" customHeight="1">
      <c r="A430" s="71">
        <f>'Январь 2020'!A430</f>
        <v>0</v>
      </c>
      <c r="B430" s="72">
        <f>'Январь 2020'!G430</f>
        <v>0</v>
      </c>
      <c r="C430" s="257">
        <f>'Январь 2020'!B430</f>
        <v>0</v>
      </c>
      <c r="D430" s="153"/>
      <c r="E430" s="75"/>
      <c r="F430" s="76"/>
      <c r="G430" s="76"/>
      <c r="H430" s="75"/>
      <c r="I430" s="75"/>
      <c r="J430" s="153"/>
      <c r="K430" s="153"/>
      <c r="L430" s="75"/>
      <c r="M430" s="76"/>
      <c r="N430" s="76"/>
      <c r="O430" s="75"/>
      <c r="P430" s="75"/>
      <c r="Q430" s="153"/>
      <c r="R430" s="153"/>
      <c r="S430" s="75"/>
      <c r="T430" s="76"/>
      <c r="U430" s="76"/>
      <c r="V430" s="75"/>
      <c r="W430" s="75"/>
      <c r="X430" s="153"/>
      <c r="Y430" s="153"/>
      <c r="Z430" s="75"/>
      <c r="AA430" s="76"/>
      <c r="AB430" s="76"/>
      <c r="AC430" s="75"/>
      <c r="AD430" s="75"/>
      <c r="AE430" s="153"/>
      <c r="AF430" s="153"/>
      <c r="AG430" s="75"/>
      <c r="AH430" s="76"/>
      <c r="AI430" s="80">
        <f t="shared" si="0"/>
        <v>0</v>
      </c>
      <c r="AJ430" s="81">
        <f>'Октябрь 2019'!AJ430-AI430</f>
        <v>0</v>
      </c>
      <c r="AK430" s="82">
        <f t="shared" si="1"/>
        <v>0</v>
      </c>
      <c r="AL430" s="83">
        <f>'Октябрь 2019'!AL430+AK430</f>
        <v>0</v>
      </c>
      <c r="AM430" s="82">
        <f t="shared" si="2"/>
        <v>0</v>
      </c>
      <c r="AN430" s="84">
        <f>'Октябрь 2019'!AN430+AM430</f>
        <v>0</v>
      </c>
      <c r="AO430" s="82">
        <f t="shared" si="3"/>
        <v>0</v>
      </c>
      <c r="AP430" s="85">
        <f>'Октябрь 2019'!AP430+'Ноябрь 2020'!AO430</f>
        <v>0</v>
      </c>
      <c r="AQ430" s="82">
        <f t="shared" si="4"/>
        <v>0</v>
      </c>
      <c r="AR430" s="86">
        <f>'Октябрь 2019'!AR430+'Ноябрь 2020'!AQ430</f>
        <v>0</v>
      </c>
      <c r="AS430" s="87">
        <f>'Январь 2020'!AW430</f>
        <v>0</v>
      </c>
      <c r="AT430" s="88">
        <f>'Январь 2020'!AX430</f>
        <v>0</v>
      </c>
      <c r="AU430" s="45">
        <f t="shared" si="5"/>
        <v>0</v>
      </c>
    </row>
    <row r="431" spans="1:47" ht="14.25" customHeight="1">
      <c r="A431" s="71">
        <f>'Январь 2020'!A431</f>
        <v>0</v>
      </c>
      <c r="B431" s="72">
        <f>'Январь 2020'!G431</f>
        <v>0</v>
      </c>
      <c r="C431" s="257">
        <f>'Январь 2020'!B431</f>
        <v>0</v>
      </c>
      <c r="D431" s="153"/>
      <c r="E431" s="75"/>
      <c r="F431" s="76"/>
      <c r="G431" s="76"/>
      <c r="H431" s="75"/>
      <c r="I431" s="75"/>
      <c r="J431" s="153"/>
      <c r="K431" s="153"/>
      <c r="L431" s="75"/>
      <c r="M431" s="76"/>
      <c r="N431" s="76"/>
      <c r="O431" s="75"/>
      <c r="P431" s="75"/>
      <c r="Q431" s="153"/>
      <c r="R431" s="153"/>
      <c r="S431" s="75"/>
      <c r="T431" s="76"/>
      <c r="U431" s="76"/>
      <c r="V431" s="75"/>
      <c r="W431" s="75"/>
      <c r="X431" s="153"/>
      <c r="Y431" s="153"/>
      <c r="Z431" s="75"/>
      <c r="AA431" s="76"/>
      <c r="AB431" s="76"/>
      <c r="AC431" s="75"/>
      <c r="AD431" s="75"/>
      <c r="AE431" s="153"/>
      <c r="AF431" s="153"/>
      <c r="AG431" s="75"/>
      <c r="AH431" s="76"/>
      <c r="AI431" s="80">
        <f t="shared" si="0"/>
        <v>0</v>
      </c>
      <c r="AJ431" s="81">
        <f>'Октябрь 2019'!AJ431-AI431</f>
        <v>0</v>
      </c>
      <c r="AK431" s="82">
        <f t="shared" si="1"/>
        <v>0</v>
      </c>
      <c r="AL431" s="83">
        <f>'Октябрь 2019'!AL431+AK431</f>
        <v>0</v>
      </c>
      <c r="AM431" s="82">
        <f t="shared" si="2"/>
        <v>0</v>
      </c>
      <c r="AN431" s="84">
        <f>'Октябрь 2019'!AN431+AM431</f>
        <v>0</v>
      </c>
      <c r="AO431" s="82">
        <f t="shared" si="3"/>
        <v>0</v>
      </c>
      <c r="AP431" s="85">
        <f>'Октябрь 2019'!AP431+'Ноябрь 2020'!AO431</f>
        <v>0</v>
      </c>
      <c r="AQ431" s="82">
        <f t="shared" si="4"/>
        <v>0</v>
      </c>
      <c r="AR431" s="86">
        <f>'Октябрь 2019'!AR431+'Ноябрь 2020'!AQ431</f>
        <v>0</v>
      </c>
      <c r="AS431" s="87">
        <f>'Январь 2020'!AW431</f>
        <v>0</v>
      </c>
      <c r="AT431" s="88">
        <f>'Январь 2020'!AX431</f>
        <v>0</v>
      </c>
      <c r="AU431" s="45">
        <f t="shared" si="5"/>
        <v>0</v>
      </c>
    </row>
    <row r="432" spans="1:47" ht="14.25" customHeight="1">
      <c r="A432" s="71">
        <f>'Январь 2020'!A432</f>
        <v>0</v>
      </c>
      <c r="B432" s="72">
        <f>'Январь 2020'!G432</f>
        <v>0</v>
      </c>
      <c r="C432" s="257">
        <f>'Январь 2020'!B432</f>
        <v>0</v>
      </c>
      <c r="D432" s="153"/>
      <c r="E432" s="75"/>
      <c r="F432" s="76"/>
      <c r="G432" s="76"/>
      <c r="H432" s="75"/>
      <c r="I432" s="75"/>
      <c r="J432" s="153"/>
      <c r="K432" s="153"/>
      <c r="L432" s="75"/>
      <c r="M432" s="76"/>
      <c r="N432" s="76"/>
      <c r="O432" s="75"/>
      <c r="P432" s="75"/>
      <c r="Q432" s="153"/>
      <c r="R432" s="153"/>
      <c r="S432" s="75"/>
      <c r="T432" s="76"/>
      <c r="U432" s="76"/>
      <c r="V432" s="75"/>
      <c r="W432" s="75"/>
      <c r="X432" s="153"/>
      <c r="Y432" s="153"/>
      <c r="Z432" s="75"/>
      <c r="AA432" s="76"/>
      <c r="AB432" s="76"/>
      <c r="AC432" s="75"/>
      <c r="AD432" s="75"/>
      <c r="AE432" s="153"/>
      <c r="AF432" s="153"/>
      <c r="AG432" s="75"/>
      <c r="AH432" s="76"/>
      <c r="AI432" s="80">
        <f t="shared" si="0"/>
        <v>0</v>
      </c>
      <c r="AJ432" s="81">
        <f>'Октябрь 2019'!AJ432-AI432</f>
        <v>0</v>
      </c>
      <c r="AK432" s="82">
        <f t="shared" si="1"/>
        <v>0</v>
      </c>
      <c r="AL432" s="83">
        <f>'Октябрь 2019'!AL432+AK432</f>
        <v>0</v>
      </c>
      <c r="AM432" s="82">
        <f t="shared" si="2"/>
        <v>0</v>
      </c>
      <c r="AN432" s="84">
        <f>'Октябрь 2019'!AN432+AM432</f>
        <v>0</v>
      </c>
      <c r="AO432" s="82">
        <f t="shared" si="3"/>
        <v>0</v>
      </c>
      <c r="AP432" s="85">
        <f>'Октябрь 2019'!AP432+'Ноябрь 2020'!AO432</f>
        <v>0</v>
      </c>
      <c r="AQ432" s="82">
        <f t="shared" si="4"/>
        <v>0</v>
      </c>
      <c r="AR432" s="86">
        <f>'Октябрь 2019'!AR432+'Ноябрь 2020'!AQ432</f>
        <v>0</v>
      </c>
      <c r="AS432" s="87">
        <f>'Январь 2020'!AW432</f>
        <v>0</v>
      </c>
      <c r="AT432" s="88">
        <f>'Январь 2020'!AX432</f>
        <v>0</v>
      </c>
      <c r="AU432" s="45">
        <f t="shared" si="5"/>
        <v>0</v>
      </c>
    </row>
    <row r="433" spans="1:47" ht="14.25" customHeight="1">
      <c r="A433" s="71">
        <f>'Январь 2020'!A433</f>
        <v>0</v>
      </c>
      <c r="B433" s="72">
        <f>'Январь 2020'!G433</f>
        <v>0</v>
      </c>
      <c r="C433" s="257">
        <f>'Январь 2020'!B433</f>
        <v>0</v>
      </c>
      <c r="D433" s="153"/>
      <c r="E433" s="75"/>
      <c r="F433" s="76"/>
      <c r="G433" s="76"/>
      <c r="H433" s="75"/>
      <c r="I433" s="75"/>
      <c r="J433" s="153"/>
      <c r="K433" s="153"/>
      <c r="L433" s="75"/>
      <c r="M433" s="76"/>
      <c r="N433" s="76"/>
      <c r="O433" s="75"/>
      <c r="P433" s="75"/>
      <c r="Q433" s="153"/>
      <c r="R433" s="153"/>
      <c r="S433" s="75"/>
      <c r="T433" s="76"/>
      <c r="U433" s="76"/>
      <c r="V433" s="75"/>
      <c r="W433" s="75"/>
      <c r="X433" s="153"/>
      <c r="Y433" s="153"/>
      <c r="Z433" s="75"/>
      <c r="AA433" s="76"/>
      <c r="AB433" s="76"/>
      <c r="AC433" s="75"/>
      <c r="AD433" s="75"/>
      <c r="AE433" s="153"/>
      <c r="AF433" s="153"/>
      <c r="AG433" s="75"/>
      <c r="AH433" s="76"/>
      <c r="AI433" s="80">
        <f t="shared" si="0"/>
        <v>0</v>
      </c>
      <c r="AJ433" s="81">
        <f>'Октябрь 2019'!AJ433-AI433</f>
        <v>0</v>
      </c>
      <c r="AK433" s="82">
        <f t="shared" si="1"/>
        <v>0</v>
      </c>
      <c r="AL433" s="83">
        <f>'Октябрь 2019'!AL433+AK433</f>
        <v>0</v>
      </c>
      <c r="AM433" s="82">
        <f t="shared" si="2"/>
        <v>0</v>
      </c>
      <c r="AN433" s="84">
        <f>'Октябрь 2019'!AN433+AM433</f>
        <v>0</v>
      </c>
      <c r="AO433" s="82">
        <f t="shared" si="3"/>
        <v>0</v>
      </c>
      <c r="AP433" s="85">
        <f>'Октябрь 2019'!AP433+'Ноябрь 2020'!AO433</f>
        <v>0</v>
      </c>
      <c r="AQ433" s="82">
        <f t="shared" si="4"/>
        <v>0</v>
      </c>
      <c r="AR433" s="86">
        <f>'Октябрь 2019'!AR433+'Ноябрь 2020'!AQ433</f>
        <v>0</v>
      </c>
      <c r="AS433" s="87">
        <f>'Январь 2020'!AW433</f>
        <v>0</v>
      </c>
      <c r="AT433" s="88">
        <f>'Январь 2020'!AX433</f>
        <v>0</v>
      </c>
      <c r="AU433" s="45">
        <f t="shared" si="5"/>
        <v>0</v>
      </c>
    </row>
    <row r="434" spans="1:47" ht="14.25" customHeight="1">
      <c r="A434" s="71">
        <f>'Январь 2020'!A434</f>
        <v>0</v>
      </c>
      <c r="B434" s="72">
        <f>'Январь 2020'!G434</f>
        <v>0</v>
      </c>
      <c r="C434" s="257">
        <f>'Январь 2020'!B434</f>
        <v>0</v>
      </c>
      <c r="D434" s="153"/>
      <c r="E434" s="75"/>
      <c r="F434" s="76"/>
      <c r="G434" s="76"/>
      <c r="H434" s="75"/>
      <c r="I434" s="75"/>
      <c r="J434" s="153"/>
      <c r="K434" s="153"/>
      <c r="L434" s="75"/>
      <c r="M434" s="76"/>
      <c r="N434" s="76"/>
      <c r="O434" s="75"/>
      <c r="P434" s="75"/>
      <c r="Q434" s="153"/>
      <c r="R434" s="153"/>
      <c r="S434" s="75"/>
      <c r="T434" s="76"/>
      <c r="U434" s="76"/>
      <c r="V434" s="75"/>
      <c r="W434" s="75"/>
      <c r="X434" s="153"/>
      <c r="Y434" s="153"/>
      <c r="Z434" s="75"/>
      <c r="AA434" s="76"/>
      <c r="AB434" s="76"/>
      <c r="AC434" s="75"/>
      <c r="AD434" s="75"/>
      <c r="AE434" s="153"/>
      <c r="AF434" s="153"/>
      <c r="AG434" s="75"/>
      <c r="AH434" s="76"/>
      <c r="AI434" s="80">
        <f t="shared" si="0"/>
        <v>0</v>
      </c>
      <c r="AJ434" s="81">
        <f>'Октябрь 2019'!AJ434-AI434</f>
        <v>0</v>
      </c>
      <c r="AK434" s="82">
        <f t="shared" si="1"/>
        <v>0</v>
      </c>
      <c r="AL434" s="83">
        <f>'Октябрь 2019'!AL434+AK434</f>
        <v>0</v>
      </c>
      <c r="AM434" s="82">
        <f t="shared" si="2"/>
        <v>0</v>
      </c>
      <c r="AN434" s="84">
        <f>'Октябрь 2019'!AN434+AM434</f>
        <v>0</v>
      </c>
      <c r="AO434" s="82">
        <f t="shared" si="3"/>
        <v>0</v>
      </c>
      <c r="AP434" s="85">
        <f>'Октябрь 2019'!AP434+'Ноябрь 2020'!AO434</f>
        <v>0</v>
      </c>
      <c r="AQ434" s="82">
        <f t="shared" si="4"/>
        <v>0</v>
      </c>
      <c r="AR434" s="86">
        <f>'Октябрь 2019'!AR434+'Ноябрь 2020'!AQ434</f>
        <v>0</v>
      </c>
      <c r="AS434" s="87">
        <f>'Январь 2020'!AW434</f>
        <v>0</v>
      </c>
      <c r="AT434" s="88">
        <f>'Январь 2020'!AX434</f>
        <v>0</v>
      </c>
      <c r="AU434" s="45">
        <f t="shared" si="5"/>
        <v>0</v>
      </c>
    </row>
    <row r="435" spans="1:47" ht="14.25" customHeight="1">
      <c r="A435" s="71">
        <f>'Январь 2020'!A435</f>
        <v>0</v>
      </c>
      <c r="B435" s="72">
        <f>'Январь 2020'!G435</f>
        <v>0</v>
      </c>
      <c r="C435" s="257">
        <f>'Январь 2020'!B435</f>
        <v>0</v>
      </c>
      <c r="D435" s="153"/>
      <c r="E435" s="75"/>
      <c r="F435" s="76"/>
      <c r="G435" s="76"/>
      <c r="H435" s="75"/>
      <c r="I435" s="75"/>
      <c r="J435" s="153"/>
      <c r="K435" s="153"/>
      <c r="L435" s="75"/>
      <c r="M435" s="76"/>
      <c r="N435" s="76"/>
      <c r="O435" s="75"/>
      <c r="P435" s="75"/>
      <c r="Q435" s="153"/>
      <c r="R435" s="153"/>
      <c r="S435" s="75"/>
      <c r="T435" s="76"/>
      <c r="U435" s="76"/>
      <c r="V435" s="75"/>
      <c r="W435" s="75"/>
      <c r="X435" s="153"/>
      <c r="Y435" s="153"/>
      <c r="Z435" s="75"/>
      <c r="AA435" s="76"/>
      <c r="AB435" s="76"/>
      <c r="AC435" s="75"/>
      <c r="AD435" s="75"/>
      <c r="AE435" s="153"/>
      <c r="AF435" s="153"/>
      <c r="AG435" s="75"/>
      <c r="AH435" s="76"/>
      <c r="AI435" s="80">
        <f t="shared" si="0"/>
        <v>0</v>
      </c>
      <c r="AJ435" s="81">
        <f>'Октябрь 2019'!AJ435-AI435</f>
        <v>0</v>
      </c>
      <c r="AK435" s="82">
        <f t="shared" si="1"/>
        <v>0</v>
      </c>
      <c r="AL435" s="83">
        <f>'Октябрь 2019'!AL435+AK435</f>
        <v>0</v>
      </c>
      <c r="AM435" s="82">
        <f t="shared" si="2"/>
        <v>0</v>
      </c>
      <c r="AN435" s="84">
        <f>'Октябрь 2019'!AN435+AM435</f>
        <v>0</v>
      </c>
      <c r="AO435" s="82">
        <f t="shared" si="3"/>
        <v>0</v>
      </c>
      <c r="AP435" s="85">
        <f>'Октябрь 2019'!AP435+'Ноябрь 2020'!AO435</f>
        <v>0</v>
      </c>
      <c r="AQ435" s="82">
        <f t="shared" si="4"/>
        <v>0</v>
      </c>
      <c r="AR435" s="86">
        <f>'Октябрь 2019'!AR435+'Ноябрь 2020'!AQ435</f>
        <v>0</v>
      </c>
      <c r="AS435" s="87">
        <f>'Январь 2020'!AW435</f>
        <v>0</v>
      </c>
      <c r="AT435" s="88">
        <f>'Январь 2020'!AX435</f>
        <v>0</v>
      </c>
      <c r="AU435" s="45">
        <f t="shared" si="5"/>
        <v>0</v>
      </c>
    </row>
    <row r="436" spans="1:47" ht="14.25" customHeight="1">
      <c r="A436" s="71">
        <f>'Январь 2020'!A436</f>
        <v>0</v>
      </c>
      <c r="B436" s="72">
        <f>'Январь 2020'!G436</f>
        <v>0</v>
      </c>
      <c r="C436" s="257">
        <f>'Январь 2020'!B436</f>
        <v>0</v>
      </c>
      <c r="D436" s="153"/>
      <c r="E436" s="75"/>
      <c r="F436" s="76"/>
      <c r="G436" s="76"/>
      <c r="H436" s="75"/>
      <c r="I436" s="75"/>
      <c r="J436" s="153"/>
      <c r="K436" s="153"/>
      <c r="L436" s="75"/>
      <c r="M436" s="76"/>
      <c r="N436" s="76"/>
      <c r="O436" s="75"/>
      <c r="P436" s="75"/>
      <c r="Q436" s="153"/>
      <c r="R436" s="153"/>
      <c r="S436" s="75"/>
      <c r="T436" s="76"/>
      <c r="U436" s="76"/>
      <c r="V436" s="75"/>
      <c r="W436" s="75"/>
      <c r="X436" s="153"/>
      <c r="Y436" s="153"/>
      <c r="Z436" s="75"/>
      <c r="AA436" s="76"/>
      <c r="AB436" s="76"/>
      <c r="AC436" s="75"/>
      <c r="AD436" s="75"/>
      <c r="AE436" s="153"/>
      <c r="AF436" s="153"/>
      <c r="AG436" s="75"/>
      <c r="AH436" s="76"/>
      <c r="AI436" s="80">
        <f t="shared" si="0"/>
        <v>0</v>
      </c>
      <c r="AJ436" s="81">
        <f>'Октябрь 2019'!AJ436-AI436</f>
        <v>0</v>
      </c>
      <c r="AK436" s="82">
        <f t="shared" si="1"/>
        <v>0</v>
      </c>
      <c r="AL436" s="83">
        <f>'Октябрь 2019'!AL436+AK436</f>
        <v>0</v>
      </c>
      <c r="AM436" s="82">
        <f t="shared" si="2"/>
        <v>0</v>
      </c>
      <c r="AN436" s="84">
        <f>'Октябрь 2019'!AN436+AM436</f>
        <v>0</v>
      </c>
      <c r="AO436" s="82">
        <f t="shared" si="3"/>
        <v>0</v>
      </c>
      <c r="AP436" s="85">
        <f>'Октябрь 2019'!AP436+'Ноябрь 2020'!AO436</f>
        <v>0</v>
      </c>
      <c r="AQ436" s="82">
        <f t="shared" si="4"/>
        <v>0</v>
      </c>
      <c r="AR436" s="86">
        <f>'Октябрь 2019'!AR436+'Ноябрь 2020'!AQ436</f>
        <v>0</v>
      </c>
      <c r="AS436" s="87">
        <f>'Январь 2020'!AW436</f>
        <v>0</v>
      </c>
      <c r="AT436" s="88">
        <f>'Январь 2020'!AX436</f>
        <v>0</v>
      </c>
      <c r="AU436" s="45">
        <f t="shared" si="5"/>
        <v>0</v>
      </c>
    </row>
    <row r="437" spans="1:47" ht="14.25" customHeight="1">
      <c r="A437" s="71">
        <f>'Январь 2020'!A437</f>
        <v>0</v>
      </c>
      <c r="B437" s="72">
        <f>'Январь 2020'!G437</f>
        <v>0</v>
      </c>
      <c r="C437" s="257">
        <f>'Январь 2020'!B437</f>
        <v>0</v>
      </c>
      <c r="D437" s="153"/>
      <c r="E437" s="75"/>
      <c r="F437" s="76"/>
      <c r="G437" s="76"/>
      <c r="H437" s="75"/>
      <c r="I437" s="75"/>
      <c r="J437" s="153"/>
      <c r="K437" s="153"/>
      <c r="L437" s="75"/>
      <c r="M437" s="76"/>
      <c r="N437" s="76"/>
      <c r="O437" s="75"/>
      <c r="P437" s="75"/>
      <c r="Q437" s="153"/>
      <c r="R437" s="153"/>
      <c r="S437" s="75"/>
      <c r="T437" s="76"/>
      <c r="U437" s="76"/>
      <c r="V437" s="75"/>
      <c r="W437" s="75"/>
      <c r="X437" s="153"/>
      <c r="Y437" s="153"/>
      <c r="Z437" s="75"/>
      <c r="AA437" s="76"/>
      <c r="AB437" s="76"/>
      <c r="AC437" s="75"/>
      <c r="AD437" s="75"/>
      <c r="AE437" s="153"/>
      <c r="AF437" s="153"/>
      <c r="AG437" s="75"/>
      <c r="AH437" s="76"/>
      <c r="AI437" s="80">
        <f t="shared" si="0"/>
        <v>0</v>
      </c>
      <c r="AJ437" s="81">
        <f>'Октябрь 2019'!AJ437-AI437</f>
        <v>0</v>
      </c>
      <c r="AK437" s="82">
        <f t="shared" si="1"/>
        <v>0</v>
      </c>
      <c r="AL437" s="83">
        <f>'Октябрь 2019'!AL437+AK437</f>
        <v>0</v>
      </c>
      <c r="AM437" s="82">
        <f t="shared" si="2"/>
        <v>0</v>
      </c>
      <c r="AN437" s="84">
        <f>'Октябрь 2019'!AN437+AM437</f>
        <v>0</v>
      </c>
      <c r="AO437" s="82">
        <f t="shared" si="3"/>
        <v>0</v>
      </c>
      <c r="AP437" s="85">
        <f>'Октябрь 2019'!AP437+'Ноябрь 2020'!AO437</f>
        <v>0</v>
      </c>
      <c r="AQ437" s="82">
        <f t="shared" si="4"/>
        <v>0</v>
      </c>
      <c r="AR437" s="86">
        <f>'Октябрь 2019'!AR437+'Ноябрь 2020'!AQ437</f>
        <v>0</v>
      </c>
      <c r="AS437" s="87">
        <f>'Январь 2020'!AW437</f>
        <v>0</v>
      </c>
      <c r="AT437" s="88">
        <f>'Январь 2020'!AX437</f>
        <v>0</v>
      </c>
      <c r="AU437" s="45">
        <f t="shared" si="5"/>
        <v>0</v>
      </c>
    </row>
    <row r="438" spans="1:47" ht="14.25" customHeight="1">
      <c r="A438" s="71">
        <f>'Январь 2020'!A438</f>
        <v>0</v>
      </c>
      <c r="B438" s="72">
        <f>'Январь 2020'!G438</f>
        <v>0</v>
      </c>
      <c r="C438" s="257">
        <f>'Январь 2020'!B438</f>
        <v>0</v>
      </c>
      <c r="D438" s="153"/>
      <c r="E438" s="75"/>
      <c r="F438" s="76"/>
      <c r="G438" s="76"/>
      <c r="H438" s="75"/>
      <c r="I438" s="75"/>
      <c r="J438" s="153"/>
      <c r="K438" s="153"/>
      <c r="L438" s="75"/>
      <c r="M438" s="76"/>
      <c r="N438" s="76"/>
      <c r="O438" s="75"/>
      <c r="P438" s="75"/>
      <c r="Q438" s="153"/>
      <c r="R438" s="153"/>
      <c r="S438" s="75"/>
      <c r="T438" s="76"/>
      <c r="U438" s="76"/>
      <c r="V438" s="75"/>
      <c r="W438" s="75"/>
      <c r="X438" s="153"/>
      <c r="Y438" s="153"/>
      <c r="Z438" s="75"/>
      <c r="AA438" s="76"/>
      <c r="AB438" s="76"/>
      <c r="AC438" s="75"/>
      <c r="AD438" s="75"/>
      <c r="AE438" s="153"/>
      <c r="AF438" s="153"/>
      <c r="AG438" s="75"/>
      <c r="AH438" s="76"/>
      <c r="AI438" s="80">
        <f t="shared" si="0"/>
        <v>0</v>
      </c>
      <c r="AJ438" s="81">
        <f>'Октябрь 2019'!AJ438-AI438</f>
        <v>0</v>
      </c>
      <c r="AK438" s="82">
        <f t="shared" si="1"/>
        <v>0</v>
      </c>
      <c r="AL438" s="83">
        <f>'Октябрь 2019'!AL438+AK438</f>
        <v>0</v>
      </c>
      <c r="AM438" s="82">
        <f t="shared" si="2"/>
        <v>0</v>
      </c>
      <c r="AN438" s="84">
        <f>'Октябрь 2019'!AN438+AM438</f>
        <v>0</v>
      </c>
      <c r="AO438" s="82">
        <f t="shared" si="3"/>
        <v>0</v>
      </c>
      <c r="AP438" s="85">
        <f>'Октябрь 2019'!AP438+'Ноябрь 2020'!AO438</f>
        <v>0</v>
      </c>
      <c r="AQ438" s="82">
        <f t="shared" si="4"/>
        <v>0</v>
      </c>
      <c r="AR438" s="86">
        <f>'Октябрь 2019'!AR438+'Ноябрь 2020'!AQ438</f>
        <v>0</v>
      </c>
      <c r="AS438" s="87">
        <f>'Январь 2020'!AW438</f>
        <v>0</v>
      </c>
      <c r="AT438" s="88">
        <f>'Январь 2020'!AX438</f>
        <v>0</v>
      </c>
      <c r="AU438" s="45">
        <f t="shared" si="5"/>
        <v>0</v>
      </c>
    </row>
    <row r="439" spans="1:47" ht="14.25" customHeight="1">
      <c r="A439" s="71">
        <f>'Январь 2020'!A439</f>
        <v>0</v>
      </c>
      <c r="B439" s="72">
        <f>'Январь 2020'!G439</f>
        <v>0</v>
      </c>
      <c r="C439" s="257">
        <f>'Январь 2020'!B439</f>
        <v>0</v>
      </c>
      <c r="D439" s="153"/>
      <c r="E439" s="75"/>
      <c r="F439" s="76"/>
      <c r="G439" s="76"/>
      <c r="H439" s="75"/>
      <c r="I439" s="75"/>
      <c r="J439" s="153"/>
      <c r="K439" s="153"/>
      <c r="L439" s="75"/>
      <c r="M439" s="76"/>
      <c r="N439" s="76"/>
      <c r="O439" s="75"/>
      <c r="P439" s="75"/>
      <c r="Q439" s="153"/>
      <c r="R439" s="153"/>
      <c r="S439" s="75"/>
      <c r="T439" s="76"/>
      <c r="U439" s="76"/>
      <c r="V439" s="75"/>
      <c r="W439" s="75"/>
      <c r="X439" s="153"/>
      <c r="Y439" s="153"/>
      <c r="Z439" s="75"/>
      <c r="AA439" s="76"/>
      <c r="AB439" s="76"/>
      <c r="AC439" s="75"/>
      <c r="AD439" s="75"/>
      <c r="AE439" s="153"/>
      <c r="AF439" s="153"/>
      <c r="AG439" s="75"/>
      <c r="AH439" s="76"/>
      <c r="AI439" s="80">
        <f t="shared" si="0"/>
        <v>0</v>
      </c>
      <c r="AJ439" s="81">
        <f>'Октябрь 2019'!AJ439-AI439</f>
        <v>0</v>
      </c>
      <c r="AK439" s="82">
        <f t="shared" si="1"/>
        <v>0</v>
      </c>
      <c r="AL439" s="83">
        <f>'Октябрь 2019'!AL439+AK439</f>
        <v>0</v>
      </c>
      <c r="AM439" s="82">
        <f t="shared" si="2"/>
        <v>0</v>
      </c>
      <c r="AN439" s="84">
        <f>'Октябрь 2019'!AN439+AM439</f>
        <v>0</v>
      </c>
      <c r="AO439" s="82">
        <f t="shared" si="3"/>
        <v>0</v>
      </c>
      <c r="AP439" s="85">
        <f>'Октябрь 2019'!AP439+'Ноябрь 2020'!AO439</f>
        <v>0</v>
      </c>
      <c r="AQ439" s="82">
        <f t="shared" si="4"/>
        <v>0</v>
      </c>
      <c r="AR439" s="86">
        <f>'Октябрь 2019'!AR439+'Ноябрь 2020'!AQ439</f>
        <v>0</v>
      </c>
      <c r="AS439" s="87">
        <f>'Январь 2020'!AW439</f>
        <v>0</v>
      </c>
      <c r="AT439" s="88">
        <f>'Январь 2020'!AX439</f>
        <v>0</v>
      </c>
      <c r="AU439" s="45">
        <f t="shared" si="5"/>
        <v>0</v>
      </c>
    </row>
    <row r="440" spans="1:47" ht="14.25" customHeight="1">
      <c r="A440" s="71">
        <f>'Январь 2020'!A440</f>
        <v>0</v>
      </c>
      <c r="B440" s="72">
        <f>'Январь 2020'!G440</f>
        <v>0</v>
      </c>
      <c r="C440" s="257">
        <f>'Январь 2020'!B440</f>
        <v>0</v>
      </c>
      <c r="D440" s="153"/>
      <c r="E440" s="75"/>
      <c r="F440" s="76"/>
      <c r="G440" s="76"/>
      <c r="H440" s="75"/>
      <c r="I440" s="75"/>
      <c r="J440" s="153"/>
      <c r="K440" s="153"/>
      <c r="L440" s="75"/>
      <c r="M440" s="76"/>
      <c r="N440" s="76"/>
      <c r="O440" s="75"/>
      <c r="P440" s="75"/>
      <c r="Q440" s="153"/>
      <c r="R440" s="153"/>
      <c r="S440" s="75"/>
      <c r="T440" s="76"/>
      <c r="U440" s="76"/>
      <c r="V440" s="75"/>
      <c r="W440" s="75"/>
      <c r="X440" s="153"/>
      <c r="Y440" s="153"/>
      <c r="Z440" s="75"/>
      <c r="AA440" s="76"/>
      <c r="AB440" s="76"/>
      <c r="AC440" s="75"/>
      <c r="AD440" s="75"/>
      <c r="AE440" s="153"/>
      <c r="AF440" s="153"/>
      <c r="AG440" s="75"/>
      <c r="AH440" s="76"/>
      <c r="AI440" s="80">
        <f t="shared" si="0"/>
        <v>0</v>
      </c>
      <c r="AJ440" s="81">
        <f>'Октябрь 2019'!AJ440-AI440</f>
        <v>0</v>
      </c>
      <c r="AK440" s="82">
        <f t="shared" si="1"/>
        <v>0</v>
      </c>
      <c r="AL440" s="83">
        <f>'Октябрь 2019'!AL440+AK440</f>
        <v>0</v>
      </c>
      <c r="AM440" s="82">
        <f t="shared" si="2"/>
        <v>0</v>
      </c>
      <c r="AN440" s="84">
        <f>'Октябрь 2019'!AN440+AM440</f>
        <v>0</v>
      </c>
      <c r="AO440" s="82">
        <f t="shared" si="3"/>
        <v>0</v>
      </c>
      <c r="AP440" s="85">
        <f>'Октябрь 2019'!AP440+'Ноябрь 2020'!AO440</f>
        <v>0</v>
      </c>
      <c r="AQ440" s="82">
        <f t="shared" si="4"/>
        <v>0</v>
      </c>
      <c r="AR440" s="86">
        <f>'Октябрь 2019'!AR440+'Ноябрь 2020'!AQ440</f>
        <v>0</v>
      </c>
      <c r="AS440" s="87">
        <f>'Январь 2020'!AW440</f>
        <v>0</v>
      </c>
      <c r="AT440" s="88">
        <f>'Январь 2020'!AX440</f>
        <v>0</v>
      </c>
      <c r="AU440" s="45">
        <f t="shared" si="5"/>
        <v>0</v>
      </c>
    </row>
    <row r="441" spans="1:47" ht="14.25" customHeight="1">
      <c r="A441" s="71">
        <f>'Январь 2020'!A441</f>
        <v>0</v>
      </c>
      <c r="B441" s="72">
        <f>'Январь 2020'!G441</f>
        <v>0</v>
      </c>
      <c r="C441" s="257">
        <f>'Январь 2020'!B441</f>
        <v>0</v>
      </c>
      <c r="D441" s="153"/>
      <c r="E441" s="75"/>
      <c r="F441" s="76"/>
      <c r="G441" s="76"/>
      <c r="H441" s="75"/>
      <c r="I441" s="75"/>
      <c r="J441" s="153"/>
      <c r="K441" s="153"/>
      <c r="L441" s="75"/>
      <c r="M441" s="76"/>
      <c r="N441" s="76"/>
      <c r="O441" s="75"/>
      <c r="P441" s="75"/>
      <c r="Q441" s="153"/>
      <c r="R441" s="153"/>
      <c r="S441" s="75"/>
      <c r="T441" s="76"/>
      <c r="U441" s="76"/>
      <c r="V441" s="75"/>
      <c r="W441" s="75"/>
      <c r="X441" s="153"/>
      <c r="Y441" s="153"/>
      <c r="Z441" s="75"/>
      <c r="AA441" s="76"/>
      <c r="AB441" s="76"/>
      <c r="AC441" s="75"/>
      <c r="AD441" s="75"/>
      <c r="AE441" s="153"/>
      <c r="AF441" s="153"/>
      <c r="AG441" s="75"/>
      <c r="AH441" s="76"/>
      <c r="AI441" s="80">
        <f t="shared" si="0"/>
        <v>0</v>
      </c>
      <c r="AJ441" s="81">
        <f>'Октябрь 2019'!AJ441-AI441</f>
        <v>0</v>
      </c>
      <c r="AK441" s="82">
        <f t="shared" si="1"/>
        <v>0</v>
      </c>
      <c r="AL441" s="83">
        <f>'Октябрь 2019'!AL441+AK441</f>
        <v>0</v>
      </c>
      <c r="AM441" s="82">
        <f t="shared" si="2"/>
        <v>0</v>
      </c>
      <c r="AN441" s="84">
        <f>'Октябрь 2019'!AN441+AM441</f>
        <v>0</v>
      </c>
      <c r="AO441" s="82">
        <f t="shared" si="3"/>
        <v>0</v>
      </c>
      <c r="AP441" s="85">
        <f>'Октябрь 2019'!AP441+'Ноябрь 2020'!AO441</f>
        <v>0</v>
      </c>
      <c r="AQ441" s="82">
        <f t="shared" si="4"/>
        <v>0</v>
      </c>
      <c r="AR441" s="86">
        <f>'Октябрь 2019'!AR441+'Ноябрь 2020'!AQ441</f>
        <v>0</v>
      </c>
      <c r="AS441" s="87">
        <f>'Январь 2020'!AW441</f>
        <v>0</v>
      </c>
      <c r="AT441" s="88">
        <f>'Январь 2020'!AX441</f>
        <v>0</v>
      </c>
      <c r="AU441" s="45">
        <f t="shared" si="5"/>
        <v>0</v>
      </c>
    </row>
    <row r="442" spans="1:47" ht="14.25" customHeight="1">
      <c r="A442" s="71">
        <f>'Январь 2020'!A442</f>
        <v>0</v>
      </c>
      <c r="B442" s="72">
        <f>'Январь 2020'!G442</f>
        <v>0</v>
      </c>
      <c r="C442" s="257">
        <f>'Январь 2020'!B442</f>
        <v>0</v>
      </c>
      <c r="D442" s="153"/>
      <c r="E442" s="75"/>
      <c r="F442" s="76"/>
      <c r="G442" s="76"/>
      <c r="H442" s="75"/>
      <c r="I442" s="75"/>
      <c r="J442" s="153"/>
      <c r="K442" s="153"/>
      <c r="L442" s="75"/>
      <c r="M442" s="76"/>
      <c r="N442" s="76"/>
      <c r="O442" s="75"/>
      <c r="P442" s="75"/>
      <c r="Q442" s="153"/>
      <c r="R442" s="153"/>
      <c r="S442" s="75"/>
      <c r="T442" s="76"/>
      <c r="U442" s="76"/>
      <c r="V442" s="75"/>
      <c r="W442" s="75"/>
      <c r="X442" s="153"/>
      <c r="Y442" s="153"/>
      <c r="Z442" s="75"/>
      <c r="AA442" s="76"/>
      <c r="AB442" s="76"/>
      <c r="AC442" s="75"/>
      <c r="AD442" s="75"/>
      <c r="AE442" s="153"/>
      <c r="AF442" s="153"/>
      <c r="AG442" s="75"/>
      <c r="AH442" s="76"/>
      <c r="AI442" s="80">
        <f t="shared" si="0"/>
        <v>0</v>
      </c>
      <c r="AJ442" s="81">
        <f>'Октябрь 2019'!AJ442-AI442</f>
        <v>0</v>
      </c>
      <c r="AK442" s="82">
        <f t="shared" si="1"/>
        <v>0</v>
      </c>
      <c r="AL442" s="83">
        <f>'Октябрь 2019'!AL442+AK442</f>
        <v>0</v>
      </c>
      <c r="AM442" s="82">
        <f t="shared" si="2"/>
        <v>0</v>
      </c>
      <c r="AN442" s="84">
        <f>'Октябрь 2019'!AN442+AM442</f>
        <v>0</v>
      </c>
      <c r="AO442" s="82">
        <f t="shared" si="3"/>
        <v>0</v>
      </c>
      <c r="AP442" s="85">
        <f>'Октябрь 2019'!AP442+'Ноябрь 2020'!AO442</f>
        <v>0</v>
      </c>
      <c r="AQ442" s="82">
        <f t="shared" si="4"/>
        <v>0</v>
      </c>
      <c r="AR442" s="86">
        <f>'Октябрь 2019'!AR442+'Ноябрь 2020'!AQ442</f>
        <v>0</v>
      </c>
      <c r="AS442" s="87">
        <f>'Январь 2020'!AW442</f>
        <v>0</v>
      </c>
      <c r="AT442" s="88">
        <f>'Январь 2020'!AX442</f>
        <v>0</v>
      </c>
      <c r="AU442" s="45">
        <f t="shared" si="5"/>
        <v>0</v>
      </c>
    </row>
    <row r="443" spans="1:47" ht="14.25" customHeight="1">
      <c r="A443" s="71">
        <f>'Январь 2020'!A443</f>
        <v>0</v>
      </c>
      <c r="B443" s="72">
        <f>'Январь 2020'!G443</f>
        <v>0</v>
      </c>
      <c r="C443" s="257">
        <f>'Январь 2020'!B443</f>
        <v>0</v>
      </c>
      <c r="D443" s="153"/>
      <c r="E443" s="75"/>
      <c r="F443" s="76"/>
      <c r="G443" s="76"/>
      <c r="H443" s="75"/>
      <c r="I443" s="75"/>
      <c r="J443" s="153"/>
      <c r="K443" s="153"/>
      <c r="L443" s="75"/>
      <c r="M443" s="76"/>
      <c r="N443" s="76"/>
      <c r="O443" s="75"/>
      <c r="P443" s="75"/>
      <c r="Q443" s="153"/>
      <c r="R443" s="153"/>
      <c r="S443" s="75"/>
      <c r="T443" s="76"/>
      <c r="U443" s="76"/>
      <c r="V443" s="75"/>
      <c r="W443" s="75"/>
      <c r="X443" s="153"/>
      <c r="Y443" s="153"/>
      <c r="Z443" s="75"/>
      <c r="AA443" s="76"/>
      <c r="AB443" s="76"/>
      <c r="AC443" s="75"/>
      <c r="AD443" s="75"/>
      <c r="AE443" s="153"/>
      <c r="AF443" s="153"/>
      <c r="AG443" s="75"/>
      <c r="AH443" s="76"/>
      <c r="AI443" s="80">
        <f t="shared" si="0"/>
        <v>0</v>
      </c>
      <c r="AJ443" s="81">
        <f>'Октябрь 2019'!AJ443-AI443</f>
        <v>0</v>
      </c>
      <c r="AK443" s="82">
        <f t="shared" si="1"/>
        <v>0</v>
      </c>
      <c r="AL443" s="83">
        <f>'Октябрь 2019'!AL443+AK443</f>
        <v>0</v>
      </c>
      <c r="AM443" s="82">
        <f t="shared" si="2"/>
        <v>0</v>
      </c>
      <c r="AN443" s="84">
        <f>'Октябрь 2019'!AN443+AM443</f>
        <v>0</v>
      </c>
      <c r="AO443" s="82">
        <f t="shared" si="3"/>
        <v>0</v>
      </c>
      <c r="AP443" s="85">
        <f>'Октябрь 2019'!AP443+'Ноябрь 2020'!AO443</f>
        <v>0</v>
      </c>
      <c r="AQ443" s="82">
        <f t="shared" si="4"/>
        <v>0</v>
      </c>
      <c r="AR443" s="86">
        <f>'Октябрь 2019'!AR443+'Ноябрь 2020'!AQ443</f>
        <v>0</v>
      </c>
      <c r="AS443" s="87">
        <f>'Январь 2020'!AW443</f>
        <v>0</v>
      </c>
      <c r="AT443" s="88">
        <f>'Январь 2020'!AX443</f>
        <v>0</v>
      </c>
      <c r="AU443" s="45">
        <f t="shared" si="5"/>
        <v>0</v>
      </c>
    </row>
    <row r="444" spans="1:47" ht="14.25" customHeight="1">
      <c r="A444" s="71">
        <f>'Январь 2020'!A444</f>
        <v>0</v>
      </c>
      <c r="B444" s="72">
        <f>'Январь 2020'!G444</f>
        <v>0</v>
      </c>
      <c r="C444" s="257">
        <f>'Январь 2020'!B444</f>
        <v>0</v>
      </c>
      <c r="D444" s="153"/>
      <c r="E444" s="75"/>
      <c r="F444" s="76"/>
      <c r="G444" s="76"/>
      <c r="H444" s="75"/>
      <c r="I444" s="75"/>
      <c r="J444" s="153"/>
      <c r="K444" s="153"/>
      <c r="L444" s="75"/>
      <c r="M444" s="76"/>
      <c r="N444" s="76"/>
      <c r="O444" s="75"/>
      <c r="P444" s="75"/>
      <c r="Q444" s="153"/>
      <c r="R444" s="153"/>
      <c r="S444" s="75"/>
      <c r="T444" s="76"/>
      <c r="U444" s="76"/>
      <c r="V444" s="75"/>
      <c r="W444" s="75"/>
      <c r="X444" s="153"/>
      <c r="Y444" s="153"/>
      <c r="Z444" s="75"/>
      <c r="AA444" s="76"/>
      <c r="AB444" s="76"/>
      <c r="AC444" s="75"/>
      <c r="AD444" s="75"/>
      <c r="AE444" s="153"/>
      <c r="AF444" s="153"/>
      <c r="AG444" s="75"/>
      <c r="AH444" s="76"/>
      <c r="AI444" s="80">
        <f t="shared" si="0"/>
        <v>0</v>
      </c>
      <c r="AJ444" s="81">
        <f>'Октябрь 2019'!AJ444-AI444</f>
        <v>0</v>
      </c>
      <c r="AK444" s="82">
        <f t="shared" si="1"/>
        <v>0</v>
      </c>
      <c r="AL444" s="83">
        <f>'Октябрь 2019'!AL444+AK444</f>
        <v>0</v>
      </c>
      <c r="AM444" s="82">
        <f t="shared" si="2"/>
        <v>0</v>
      </c>
      <c r="AN444" s="84">
        <f>'Октябрь 2019'!AN444+AM444</f>
        <v>0</v>
      </c>
      <c r="AO444" s="82">
        <f t="shared" si="3"/>
        <v>0</v>
      </c>
      <c r="AP444" s="85">
        <f>'Октябрь 2019'!AP444+'Ноябрь 2020'!AO444</f>
        <v>0</v>
      </c>
      <c r="AQ444" s="82">
        <f t="shared" si="4"/>
        <v>0</v>
      </c>
      <c r="AR444" s="86">
        <f>'Октябрь 2019'!AR444+'Ноябрь 2020'!AQ444</f>
        <v>0</v>
      </c>
      <c r="AS444" s="87">
        <f>'Январь 2020'!AW444</f>
        <v>0</v>
      </c>
      <c r="AT444" s="88">
        <f>'Январь 2020'!AX444</f>
        <v>0</v>
      </c>
      <c r="AU444" s="45">
        <f t="shared" si="5"/>
        <v>0</v>
      </c>
    </row>
    <row r="445" spans="1:47" ht="14.25" customHeight="1">
      <c r="A445" s="71">
        <f>'Январь 2020'!A445</f>
        <v>0</v>
      </c>
      <c r="B445" s="72">
        <f>'Январь 2020'!G445</f>
        <v>0</v>
      </c>
      <c r="C445" s="257">
        <f>'Январь 2020'!B445</f>
        <v>0</v>
      </c>
      <c r="D445" s="153"/>
      <c r="E445" s="75"/>
      <c r="F445" s="76"/>
      <c r="G445" s="76"/>
      <c r="H445" s="75"/>
      <c r="I445" s="75"/>
      <c r="J445" s="153"/>
      <c r="K445" s="153"/>
      <c r="L445" s="75"/>
      <c r="M445" s="76"/>
      <c r="N445" s="76"/>
      <c r="O445" s="75"/>
      <c r="P445" s="75"/>
      <c r="Q445" s="153"/>
      <c r="R445" s="153"/>
      <c r="S445" s="75"/>
      <c r="T445" s="76"/>
      <c r="U445" s="76"/>
      <c r="V445" s="75"/>
      <c r="W445" s="75"/>
      <c r="X445" s="153"/>
      <c r="Y445" s="153"/>
      <c r="Z445" s="75"/>
      <c r="AA445" s="76"/>
      <c r="AB445" s="76"/>
      <c r="AC445" s="75"/>
      <c r="AD445" s="75"/>
      <c r="AE445" s="153"/>
      <c r="AF445" s="153"/>
      <c r="AG445" s="75"/>
      <c r="AH445" s="76"/>
      <c r="AI445" s="80">
        <f t="shared" si="0"/>
        <v>0</v>
      </c>
      <c r="AJ445" s="81">
        <f>'Октябрь 2019'!AJ445-AI445</f>
        <v>0</v>
      </c>
      <c r="AK445" s="82">
        <f t="shared" si="1"/>
        <v>0</v>
      </c>
      <c r="AL445" s="83">
        <f>'Октябрь 2019'!AL445+AK445</f>
        <v>0</v>
      </c>
      <c r="AM445" s="82">
        <f t="shared" si="2"/>
        <v>0</v>
      </c>
      <c r="AN445" s="84">
        <f>'Октябрь 2019'!AN445+AM445</f>
        <v>0</v>
      </c>
      <c r="AO445" s="82">
        <f t="shared" si="3"/>
        <v>0</v>
      </c>
      <c r="AP445" s="85">
        <f>'Октябрь 2019'!AP445+'Ноябрь 2020'!AO445</f>
        <v>0</v>
      </c>
      <c r="AQ445" s="82">
        <f t="shared" si="4"/>
        <v>0</v>
      </c>
      <c r="AR445" s="86">
        <f>'Октябрь 2019'!AR445+'Ноябрь 2020'!AQ445</f>
        <v>0</v>
      </c>
      <c r="AS445" s="87">
        <f>'Январь 2020'!AW445</f>
        <v>0</v>
      </c>
      <c r="AT445" s="88">
        <f>'Январь 2020'!AX445</f>
        <v>0</v>
      </c>
      <c r="AU445" s="45">
        <f t="shared" si="5"/>
        <v>0</v>
      </c>
    </row>
    <row r="446" spans="1:47" ht="14.25" customHeight="1">
      <c r="A446" s="71">
        <f>'Январь 2020'!A446</f>
        <v>0</v>
      </c>
      <c r="B446" s="72">
        <f>'Январь 2020'!G446</f>
        <v>0</v>
      </c>
      <c r="C446" s="257">
        <f>'Январь 2020'!B446</f>
        <v>0</v>
      </c>
      <c r="D446" s="153"/>
      <c r="E446" s="75"/>
      <c r="F446" s="76"/>
      <c r="G446" s="76"/>
      <c r="H446" s="75"/>
      <c r="I446" s="75"/>
      <c r="J446" s="153"/>
      <c r="K446" s="153"/>
      <c r="L446" s="75"/>
      <c r="M446" s="76"/>
      <c r="N446" s="76"/>
      <c r="O446" s="75"/>
      <c r="P446" s="75"/>
      <c r="Q446" s="153"/>
      <c r="R446" s="153"/>
      <c r="S446" s="75"/>
      <c r="T446" s="76"/>
      <c r="U446" s="76"/>
      <c r="V446" s="75"/>
      <c r="W446" s="75"/>
      <c r="X446" s="153"/>
      <c r="Y446" s="153"/>
      <c r="Z446" s="75"/>
      <c r="AA446" s="76"/>
      <c r="AB446" s="76"/>
      <c r="AC446" s="75"/>
      <c r="AD446" s="75"/>
      <c r="AE446" s="153"/>
      <c r="AF446" s="153"/>
      <c r="AG446" s="75"/>
      <c r="AH446" s="76"/>
      <c r="AI446" s="80">
        <f t="shared" si="0"/>
        <v>0</v>
      </c>
      <c r="AJ446" s="81">
        <f>'Октябрь 2019'!AJ446-AI446</f>
        <v>0</v>
      </c>
      <c r="AK446" s="82">
        <f t="shared" si="1"/>
        <v>0</v>
      </c>
      <c r="AL446" s="83">
        <f>'Октябрь 2019'!AL446+AK446</f>
        <v>0</v>
      </c>
      <c r="AM446" s="82">
        <f t="shared" si="2"/>
        <v>0</v>
      </c>
      <c r="AN446" s="84">
        <f>'Октябрь 2019'!AN446+AM446</f>
        <v>0</v>
      </c>
      <c r="AO446" s="82">
        <f t="shared" si="3"/>
        <v>0</v>
      </c>
      <c r="AP446" s="85">
        <f>'Октябрь 2019'!AP446+'Ноябрь 2020'!AO446</f>
        <v>0</v>
      </c>
      <c r="AQ446" s="82">
        <f t="shared" si="4"/>
        <v>0</v>
      </c>
      <c r="AR446" s="86">
        <f>'Октябрь 2019'!AR446+'Ноябрь 2020'!AQ446</f>
        <v>0</v>
      </c>
      <c r="AS446" s="87">
        <f>'Январь 2020'!AW446</f>
        <v>0</v>
      </c>
      <c r="AT446" s="88">
        <f>'Январь 2020'!AX446</f>
        <v>0</v>
      </c>
      <c r="AU446" s="45">
        <f t="shared" si="5"/>
        <v>0</v>
      </c>
    </row>
    <row r="447" spans="1:47" ht="14.25" customHeight="1">
      <c r="A447" s="71">
        <f>'Январь 2020'!A447</f>
        <v>0</v>
      </c>
      <c r="B447" s="72">
        <f>'Январь 2020'!G447</f>
        <v>0</v>
      </c>
      <c r="C447" s="257">
        <f>'Январь 2020'!B447</f>
        <v>0</v>
      </c>
      <c r="D447" s="153"/>
      <c r="E447" s="75"/>
      <c r="F447" s="76"/>
      <c r="G447" s="76"/>
      <c r="H447" s="75"/>
      <c r="I447" s="75"/>
      <c r="J447" s="153"/>
      <c r="K447" s="153"/>
      <c r="L447" s="75"/>
      <c r="M447" s="76"/>
      <c r="N447" s="76"/>
      <c r="O447" s="75"/>
      <c r="P447" s="75"/>
      <c r="Q447" s="153"/>
      <c r="R447" s="153"/>
      <c r="S447" s="75"/>
      <c r="T447" s="76"/>
      <c r="U447" s="76"/>
      <c r="V447" s="75"/>
      <c r="W447" s="75"/>
      <c r="X447" s="153"/>
      <c r="Y447" s="153"/>
      <c r="Z447" s="75"/>
      <c r="AA447" s="76"/>
      <c r="AB447" s="76"/>
      <c r="AC447" s="75"/>
      <c r="AD447" s="75"/>
      <c r="AE447" s="153"/>
      <c r="AF447" s="153"/>
      <c r="AG447" s="75"/>
      <c r="AH447" s="76"/>
      <c r="AI447" s="80">
        <f t="shared" si="0"/>
        <v>0</v>
      </c>
      <c r="AJ447" s="81">
        <f>'Октябрь 2019'!AJ447-AI447</f>
        <v>0</v>
      </c>
      <c r="AK447" s="82">
        <f t="shared" si="1"/>
        <v>0</v>
      </c>
      <c r="AL447" s="83">
        <f>'Октябрь 2019'!AL447+AK447</f>
        <v>0</v>
      </c>
      <c r="AM447" s="82">
        <f t="shared" si="2"/>
        <v>0</v>
      </c>
      <c r="AN447" s="84">
        <f>'Октябрь 2019'!AN447+AM447</f>
        <v>0</v>
      </c>
      <c r="AO447" s="82">
        <f t="shared" si="3"/>
        <v>0</v>
      </c>
      <c r="AP447" s="85">
        <f>'Октябрь 2019'!AP447+'Ноябрь 2020'!AO447</f>
        <v>0</v>
      </c>
      <c r="AQ447" s="82">
        <f t="shared" si="4"/>
        <v>0</v>
      </c>
      <c r="AR447" s="86">
        <f>'Октябрь 2019'!AR447+'Ноябрь 2020'!AQ447</f>
        <v>0</v>
      </c>
      <c r="AS447" s="87">
        <f>'Январь 2020'!AW447</f>
        <v>0</v>
      </c>
      <c r="AT447" s="88">
        <f>'Январь 2020'!AX447</f>
        <v>0</v>
      </c>
      <c r="AU447" s="45">
        <f t="shared" si="5"/>
        <v>0</v>
      </c>
    </row>
    <row r="448" spans="1:47" ht="14.25" customHeight="1">
      <c r="A448" s="71">
        <f>'Январь 2020'!A448</f>
        <v>0</v>
      </c>
      <c r="B448" s="72">
        <f>'Январь 2020'!G448</f>
        <v>0</v>
      </c>
      <c r="C448" s="257">
        <f>'Январь 2020'!B448</f>
        <v>0</v>
      </c>
      <c r="D448" s="153"/>
      <c r="E448" s="75"/>
      <c r="F448" s="76"/>
      <c r="G448" s="76"/>
      <c r="H448" s="75"/>
      <c r="I448" s="75"/>
      <c r="J448" s="153"/>
      <c r="K448" s="153"/>
      <c r="L448" s="75"/>
      <c r="M448" s="76"/>
      <c r="N448" s="76"/>
      <c r="O448" s="75"/>
      <c r="P448" s="75"/>
      <c r="Q448" s="153"/>
      <c r="R448" s="153"/>
      <c r="S448" s="75"/>
      <c r="T448" s="76"/>
      <c r="U448" s="76"/>
      <c r="V448" s="75"/>
      <c r="W448" s="75"/>
      <c r="X448" s="153"/>
      <c r="Y448" s="153"/>
      <c r="Z448" s="75"/>
      <c r="AA448" s="76"/>
      <c r="AB448" s="76"/>
      <c r="AC448" s="75"/>
      <c r="AD448" s="75"/>
      <c r="AE448" s="153"/>
      <c r="AF448" s="153"/>
      <c r="AG448" s="75"/>
      <c r="AH448" s="76"/>
      <c r="AI448" s="80">
        <f t="shared" si="0"/>
        <v>0</v>
      </c>
      <c r="AJ448" s="81">
        <f>'Октябрь 2019'!AJ448-AI448</f>
        <v>0</v>
      </c>
      <c r="AK448" s="82">
        <f t="shared" si="1"/>
        <v>0</v>
      </c>
      <c r="AL448" s="83">
        <f>'Октябрь 2019'!AL448+AK448</f>
        <v>0</v>
      </c>
      <c r="AM448" s="82">
        <f t="shared" si="2"/>
        <v>0</v>
      </c>
      <c r="AN448" s="84">
        <f>'Октябрь 2019'!AN448+AM448</f>
        <v>0</v>
      </c>
      <c r="AO448" s="82">
        <f t="shared" si="3"/>
        <v>0</v>
      </c>
      <c r="AP448" s="85">
        <f>'Октябрь 2019'!AP448+'Ноябрь 2020'!AO448</f>
        <v>0</v>
      </c>
      <c r="AQ448" s="82">
        <f t="shared" si="4"/>
        <v>0</v>
      </c>
      <c r="AR448" s="86">
        <f>'Октябрь 2019'!AR448+'Ноябрь 2020'!AQ448</f>
        <v>0</v>
      </c>
      <c r="AS448" s="87">
        <f>'Январь 2020'!AW448</f>
        <v>0</v>
      </c>
      <c r="AT448" s="88">
        <f>'Январь 2020'!AX448</f>
        <v>0</v>
      </c>
      <c r="AU448" s="45">
        <f t="shared" si="5"/>
        <v>0</v>
      </c>
    </row>
    <row r="449" spans="1:47" ht="14.25" customHeight="1">
      <c r="A449" s="71">
        <f>'Январь 2020'!A449</f>
        <v>0</v>
      </c>
      <c r="B449" s="72">
        <f>'Январь 2020'!G449</f>
        <v>0</v>
      </c>
      <c r="C449" s="257">
        <f>'Январь 2020'!B449</f>
        <v>0</v>
      </c>
      <c r="D449" s="153"/>
      <c r="E449" s="75"/>
      <c r="F449" s="76"/>
      <c r="G449" s="76"/>
      <c r="H449" s="75"/>
      <c r="I449" s="75"/>
      <c r="J449" s="153"/>
      <c r="K449" s="153"/>
      <c r="L449" s="75"/>
      <c r="M449" s="76"/>
      <c r="N449" s="76"/>
      <c r="O449" s="75"/>
      <c r="P449" s="75"/>
      <c r="Q449" s="153"/>
      <c r="R449" s="153"/>
      <c r="S449" s="75"/>
      <c r="T449" s="76"/>
      <c r="U449" s="76"/>
      <c r="V449" s="75"/>
      <c r="W449" s="75"/>
      <c r="X449" s="153"/>
      <c r="Y449" s="153"/>
      <c r="Z449" s="75"/>
      <c r="AA449" s="76"/>
      <c r="AB449" s="76"/>
      <c r="AC449" s="75"/>
      <c r="AD449" s="75"/>
      <c r="AE449" s="153"/>
      <c r="AF449" s="153"/>
      <c r="AG449" s="75"/>
      <c r="AH449" s="76"/>
      <c r="AI449" s="80">
        <f t="shared" si="0"/>
        <v>0</v>
      </c>
      <c r="AJ449" s="81">
        <f>'Октябрь 2019'!AJ449-AI449</f>
        <v>0</v>
      </c>
      <c r="AK449" s="82">
        <f t="shared" si="1"/>
        <v>0</v>
      </c>
      <c r="AL449" s="83">
        <f>'Октябрь 2019'!AL449+AK449</f>
        <v>0</v>
      </c>
      <c r="AM449" s="82">
        <f t="shared" si="2"/>
        <v>0</v>
      </c>
      <c r="AN449" s="84">
        <f>'Октябрь 2019'!AN449+AM449</f>
        <v>0</v>
      </c>
      <c r="AO449" s="82">
        <f t="shared" si="3"/>
        <v>0</v>
      </c>
      <c r="AP449" s="85">
        <f>'Октябрь 2019'!AP449+'Ноябрь 2020'!AO449</f>
        <v>0</v>
      </c>
      <c r="AQ449" s="82">
        <f t="shared" si="4"/>
        <v>0</v>
      </c>
      <c r="AR449" s="86">
        <f>'Октябрь 2019'!AR449+'Ноябрь 2020'!AQ449</f>
        <v>0</v>
      </c>
      <c r="AS449" s="87">
        <f>'Январь 2020'!AW449</f>
        <v>0</v>
      </c>
      <c r="AT449" s="88">
        <f>'Январь 2020'!AX449</f>
        <v>0</v>
      </c>
      <c r="AU449" s="45">
        <f t="shared" si="5"/>
        <v>0</v>
      </c>
    </row>
    <row r="450" spans="1:47" ht="14.25" customHeight="1">
      <c r="A450" s="71">
        <f>'Январь 2020'!A450</f>
        <v>0</v>
      </c>
      <c r="B450" s="72">
        <f>'Январь 2020'!G450</f>
        <v>0</v>
      </c>
      <c r="C450" s="257">
        <f>'Январь 2020'!B450</f>
        <v>0</v>
      </c>
      <c r="D450" s="153"/>
      <c r="E450" s="75"/>
      <c r="F450" s="76"/>
      <c r="G450" s="76"/>
      <c r="H450" s="75"/>
      <c r="I450" s="75"/>
      <c r="J450" s="153"/>
      <c r="K450" s="153"/>
      <c r="L450" s="75"/>
      <c r="M450" s="76"/>
      <c r="N450" s="76"/>
      <c r="O450" s="75"/>
      <c r="P450" s="75"/>
      <c r="Q450" s="153"/>
      <c r="R450" s="153"/>
      <c r="S450" s="75"/>
      <c r="T450" s="76"/>
      <c r="U450" s="76"/>
      <c r="V450" s="75"/>
      <c r="W450" s="75"/>
      <c r="X450" s="153"/>
      <c r="Y450" s="153"/>
      <c r="Z450" s="75"/>
      <c r="AA450" s="76"/>
      <c r="AB450" s="76"/>
      <c r="AC450" s="75"/>
      <c r="AD450" s="75"/>
      <c r="AE450" s="153"/>
      <c r="AF450" s="153"/>
      <c r="AG450" s="75"/>
      <c r="AH450" s="76"/>
      <c r="AI450" s="80">
        <f t="shared" si="0"/>
        <v>0</v>
      </c>
      <c r="AJ450" s="81">
        <f>'Октябрь 2019'!AJ450-AI450</f>
        <v>0</v>
      </c>
      <c r="AK450" s="82">
        <f t="shared" si="1"/>
        <v>0</v>
      </c>
      <c r="AL450" s="83">
        <f>'Октябрь 2019'!AL450+AK450</f>
        <v>0</v>
      </c>
      <c r="AM450" s="82">
        <f t="shared" si="2"/>
        <v>0</v>
      </c>
      <c r="AN450" s="84">
        <f>'Октябрь 2019'!AN450+AM450</f>
        <v>0</v>
      </c>
      <c r="AO450" s="82">
        <f t="shared" si="3"/>
        <v>0</v>
      </c>
      <c r="AP450" s="85">
        <f>'Октябрь 2019'!AP450+'Ноябрь 2020'!AO450</f>
        <v>0</v>
      </c>
      <c r="AQ450" s="82">
        <f t="shared" si="4"/>
        <v>0</v>
      </c>
      <c r="AR450" s="86">
        <f>'Октябрь 2019'!AR450+'Ноябрь 2020'!AQ450</f>
        <v>0</v>
      </c>
      <c r="AS450" s="87">
        <f>'Январь 2020'!AW450</f>
        <v>0</v>
      </c>
      <c r="AT450" s="88">
        <f>'Январь 2020'!AX450</f>
        <v>0</v>
      </c>
      <c r="AU450" s="45">
        <f t="shared" si="5"/>
        <v>0</v>
      </c>
    </row>
    <row r="451" spans="1:47" ht="14.25" customHeight="1">
      <c r="A451" s="71">
        <f>'Январь 2020'!A451</f>
        <v>0</v>
      </c>
      <c r="B451" s="72">
        <f>'Январь 2020'!G451</f>
        <v>0</v>
      </c>
      <c r="C451" s="257">
        <f>'Январь 2020'!B451</f>
        <v>0</v>
      </c>
      <c r="D451" s="153"/>
      <c r="E451" s="75"/>
      <c r="F451" s="76"/>
      <c r="G451" s="76"/>
      <c r="H451" s="75"/>
      <c r="I451" s="75"/>
      <c r="J451" s="153"/>
      <c r="K451" s="153"/>
      <c r="L451" s="75"/>
      <c r="M451" s="76"/>
      <c r="N451" s="76"/>
      <c r="O451" s="75"/>
      <c r="P451" s="75"/>
      <c r="Q451" s="153"/>
      <c r="R451" s="153"/>
      <c r="S451" s="75"/>
      <c r="T451" s="76"/>
      <c r="U451" s="76"/>
      <c r="V451" s="75"/>
      <c r="W451" s="75"/>
      <c r="X451" s="153"/>
      <c r="Y451" s="153"/>
      <c r="Z451" s="75"/>
      <c r="AA451" s="76"/>
      <c r="AB451" s="76"/>
      <c r="AC451" s="75"/>
      <c r="AD451" s="75"/>
      <c r="AE451" s="153"/>
      <c r="AF451" s="153"/>
      <c r="AG451" s="75"/>
      <c r="AH451" s="76"/>
      <c r="AI451" s="80">
        <f t="shared" si="0"/>
        <v>0</v>
      </c>
      <c r="AJ451" s="81">
        <f>'Октябрь 2019'!AJ451-AI451</f>
        <v>0</v>
      </c>
      <c r="AK451" s="82">
        <f t="shared" si="1"/>
        <v>0</v>
      </c>
      <c r="AL451" s="83">
        <f>'Октябрь 2019'!AL451+AK451</f>
        <v>0</v>
      </c>
      <c r="AM451" s="82">
        <f t="shared" si="2"/>
        <v>0</v>
      </c>
      <c r="AN451" s="84">
        <f>'Октябрь 2019'!AN451+AM451</f>
        <v>0</v>
      </c>
      <c r="AO451" s="82">
        <f t="shared" si="3"/>
        <v>0</v>
      </c>
      <c r="AP451" s="85">
        <f>'Октябрь 2019'!AP451+'Ноябрь 2020'!AO451</f>
        <v>0</v>
      </c>
      <c r="AQ451" s="82">
        <f t="shared" si="4"/>
        <v>0</v>
      </c>
      <c r="AR451" s="86">
        <f>'Октябрь 2019'!AR451+'Ноябрь 2020'!AQ451</f>
        <v>0</v>
      </c>
      <c r="AS451" s="87">
        <f>'Январь 2020'!AW451</f>
        <v>0</v>
      </c>
      <c r="AT451" s="88">
        <f>'Январь 2020'!AX451</f>
        <v>0</v>
      </c>
      <c r="AU451" s="45">
        <f t="shared" si="5"/>
        <v>0</v>
      </c>
    </row>
    <row r="452" spans="1:47" ht="14.25" customHeight="1">
      <c r="A452" s="71">
        <f>'Январь 2020'!A452</f>
        <v>0</v>
      </c>
      <c r="B452" s="72">
        <f>'Январь 2020'!G452</f>
        <v>0</v>
      </c>
      <c r="C452" s="257">
        <f>'Январь 2020'!B452</f>
        <v>0</v>
      </c>
      <c r="D452" s="153"/>
      <c r="E452" s="75"/>
      <c r="F452" s="76"/>
      <c r="G452" s="76"/>
      <c r="H452" s="75"/>
      <c r="I452" s="75"/>
      <c r="J452" s="153"/>
      <c r="K452" s="153"/>
      <c r="L452" s="75"/>
      <c r="M452" s="76"/>
      <c r="N452" s="76"/>
      <c r="O452" s="75"/>
      <c r="P452" s="75"/>
      <c r="Q452" s="153"/>
      <c r="R452" s="153"/>
      <c r="S452" s="75"/>
      <c r="T452" s="76"/>
      <c r="U452" s="76"/>
      <c r="V452" s="75"/>
      <c r="W452" s="75"/>
      <c r="X452" s="153"/>
      <c r="Y452" s="153"/>
      <c r="Z452" s="75"/>
      <c r="AA452" s="76"/>
      <c r="AB452" s="76"/>
      <c r="AC452" s="75"/>
      <c r="AD452" s="75"/>
      <c r="AE452" s="153"/>
      <c r="AF452" s="153"/>
      <c r="AG452" s="75"/>
      <c r="AH452" s="76"/>
      <c r="AI452" s="80">
        <f t="shared" si="0"/>
        <v>0</v>
      </c>
      <c r="AJ452" s="81">
        <f>'Октябрь 2019'!AJ452-AI452</f>
        <v>0</v>
      </c>
      <c r="AK452" s="82">
        <f t="shared" si="1"/>
        <v>0</v>
      </c>
      <c r="AL452" s="83">
        <f>'Октябрь 2019'!AL452+AK452</f>
        <v>0</v>
      </c>
      <c r="AM452" s="82">
        <f t="shared" si="2"/>
        <v>0</v>
      </c>
      <c r="AN452" s="84">
        <f>'Октябрь 2019'!AN452+AM452</f>
        <v>0</v>
      </c>
      <c r="AO452" s="82">
        <f t="shared" si="3"/>
        <v>0</v>
      </c>
      <c r="AP452" s="85">
        <f>'Октябрь 2019'!AP452+'Ноябрь 2020'!AO452</f>
        <v>0</v>
      </c>
      <c r="AQ452" s="82">
        <f t="shared" si="4"/>
        <v>0</v>
      </c>
      <c r="AR452" s="86">
        <f>'Октябрь 2019'!AR452+'Ноябрь 2020'!AQ452</f>
        <v>0</v>
      </c>
      <c r="AS452" s="87">
        <f>'Январь 2020'!AW452</f>
        <v>0</v>
      </c>
      <c r="AT452" s="88">
        <f>'Январь 2020'!AX452</f>
        <v>0</v>
      </c>
      <c r="AU452" s="45">
        <f t="shared" si="5"/>
        <v>0</v>
      </c>
    </row>
    <row r="453" spans="1:47" ht="14.25" customHeight="1">
      <c r="A453" s="71">
        <f>'Январь 2020'!A453</f>
        <v>0</v>
      </c>
      <c r="B453" s="72">
        <f>'Январь 2020'!G453</f>
        <v>0</v>
      </c>
      <c r="C453" s="257">
        <f>'Январь 2020'!B453</f>
        <v>0</v>
      </c>
      <c r="D453" s="153"/>
      <c r="E453" s="75"/>
      <c r="F453" s="76"/>
      <c r="G453" s="76"/>
      <c r="H453" s="75"/>
      <c r="I453" s="75"/>
      <c r="J453" s="153"/>
      <c r="K453" s="153"/>
      <c r="L453" s="75"/>
      <c r="M453" s="76"/>
      <c r="N453" s="76"/>
      <c r="O453" s="75"/>
      <c r="P453" s="75"/>
      <c r="Q453" s="153"/>
      <c r="R453" s="153"/>
      <c r="S453" s="75"/>
      <c r="T453" s="76"/>
      <c r="U453" s="76"/>
      <c r="V453" s="75"/>
      <c r="W453" s="75"/>
      <c r="X453" s="153"/>
      <c r="Y453" s="153"/>
      <c r="Z453" s="75"/>
      <c r="AA453" s="76"/>
      <c r="AB453" s="76"/>
      <c r="AC453" s="75"/>
      <c r="AD453" s="75"/>
      <c r="AE453" s="153"/>
      <c r="AF453" s="153"/>
      <c r="AG453" s="75"/>
      <c r="AH453" s="76"/>
      <c r="AI453" s="80">
        <f t="shared" si="0"/>
        <v>0</v>
      </c>
      <c r="AJ453" s="81">
        <f>'Октябрь 2019'!AJ453-AI453</f>
        <v>0</v>
      </c>
      <c r="AK453" s="82">
        <f t="shared" si="1"/>
        <v>0</v>
      </c>
      <c r="AL453" s="83">
        <f>'Октябрь 2019'!AL453+AK453</f>
        <v>0</v>
      </c>
      <c r="AM453" s="82">
        <f t="shared" si="2"/>
        <v>0</v>
      </c>
      <c r="AN453" s="84">
        <f>'Октябрь 2019'!AN453+AM453</f>
        <v>0</v>
      </c>
      <c r="AO453" s="82">
        <f t="shared" si="3"/>
        <v>0</v>
      </c>
      <c r="AP453" s="85">
        <f>'Октябрь 2019'!AP453+'Ноябрь 2020'!AO453</f>
        <v>0</v>
      </c>
      <c r="AQ453" s="82">
        <f t="shared" si="4"/>
        <v>0</v>
      </c>
      <c r="AR453" s="86">
        <f>'Октябрь 2019'!AR453+'Ноябрь 2020'!AQ453</f>
        <v>0</v>
      </c>
      <c r="AS453" s="87">
        <f>'Январь 2020'!AW453</f>
        <v>0</v>
      </c>
      <c r="AT453" s="88">
        <f>'Январь 2020'!AX453</f>
        <v>0</v>
      </c>
      <c r="AU453" s="45">
        <f t="shared" si="5"/>
        <v>0</v>
      </c>
    </row>
    <row r="454" spans="1:47" ht="14.25" customHeight="1">
      <c r="A454" s="71">
        <f>'Январь 2020'!A454</f>
        <v>0</v>
      </c>
      <c r="B454" s="72">
        <f>'Январь 2020'!G454</f>
        <v>0</v>
      </c>
      <c r="C454" s="257">
        <f>'Январь 2020'!B454</f>
        <v>0</v>
      </c>
      <c r="D454" s="153"/>
      <c r="E454" s="75"/>
      <c r="F454" s="76"/>
      <c r="G454" s="76"/>
      <c r="H454" s="75"/>
      <c r="I454" s="75"/>
      <c r="J454" s="153"/>
      <c r="K454" s="153"/>
      <c r="L454" s="75"/>
      <c r="M454" s="76"/>
      <c r="N454" s="76"/>
      <c r="O454" s="75"/>
      <c r="P454" s="75"/>
      <c r="Q454" s="153"/>
      <c r="R454" s="153"/>
      <c r="S454" s="75"/>
      <c r="T454" s="76"/>
      <c r="U454" s="76"/>
      <c r="V454" s="75"/>
      <c r="W454" s="75"/>
      <c r="X454" s="153"/>
      <c r="Y454" s="153"/>
      <c r="Z454" s="75"/>
      <c r="AA454" s="76"/>
      <c r="AB454" s="76"/>
      <c r="AC454" s="75"/>
      <c r="AD454" s="75"/>
      <c r="AE454" s="153"/>
      <c r="AF454" s="153"/>
      <c r="AG454" s="75"/>
      <c r="AH454" s="76"/>
      <c r="AI454" s="80">
        <f t="shared" si="0"/>
        <v>0</v>
      </c>
      <c r="AJ454" s="81">
        <f>'Октябрь 2019'!AJ454-AI454</f>
        <v>0</v>
      </c>
      <c r="AK454" s="82">
        <f t="shared" si="1"/>
        <v>0</v>
      </c>
      <c r="AL454" s="83">
        <f>'Октябрь 2019'!AL454+AK454</f>
        <v>0</v>
      </c>
      <c r="AM454" s="82">
        <f t="shared" si="2"/>
        <v>0</v>
      </c>
      <c r="AN454" s="84">
        <f>'Октябрь 2019'!AN454+AM454</f>
        <v>0</v>
      </c>
      <c r="AO454" s="82">
        <f t="shared" si="3"/>
        <v>0</v>
      </c>
      <c r="AP454" s="85">
        <f>'Октябрь 2019'!AP454+'Ноябрь 2020'!AO454</f>
        <v>0</v>
      </c>
      <c r="AQ454" s="82">
        <f t="shared" si="4"/>
        <v>0</v>
      </c>
      <c r="AR454" s="86">
        <f>'Октябрь 2019'!AR454+'Ноябрь 2020'!AQ454</f>
        <v>0</v>
      </c>
      <c r="AS454" s="87">
        <f>'Январь 2020'!AW454</f>
        <v>0</v>
      </c>
      <c r="AT454" s="88">
        <f>'Январь 2020'!AX454</f>
        <v>0</v>
      </c>
      <c r="AU454" s="45">
        <f t="shared" si="5"/>
        <v>0</v>
      </c>
    </row>
    <row r="455" spans="1:47" ht="14.25" customHeight="1">
      <c r="A455" s="71">
        <f>'Январь 2020'!A455</f>
        <v>0</v>
      </c>
      <c r="B455" s="72">
        <f>'Январь 2020'!G455</f>
        <v>0</v>
      </c>
      <c r="C455" s="257">
        <f>'Январь 2020'!B455</f>
        <v>0</v>
      </c>
      <c r="D455" s="153"/>
      <c r="E455" s="75"/>
      <c r="F455" s="76"/>
      <c r="G455" s="76"/>
      <c r="H455" s="75"/>
      <c r="I455" s="75"/>
      <c r="J455" s="153"/>
      <c r="K455" s="153"/>
      <c r="L455" s="75"/>
      <c r="M455" s="76"/>
      <c r="N455" s="76"/>
      <c r="O455" s="75"/>
      <c r="P455" s="75"/>
      <c r="Q455" s="153"/>
      <c r="R455" s="153"/>
      <c r="S455" s="75"/>
      <c r="T455" s="76"/>
      <c r="U455" s="76"/>
      <c r="V455" s="75"/>
      <c r="W455" s="75"/>
      <c r="X455" s="153"/>
      <c r="Y455" s="153"/>
      <c r="Z455" s="75"/>
      <c r="AA455" s="76"/>
      <c r="AB455" s="76"/>
      <c r="AC455" s="75"/>
      <c r="AD455" s="75"/>
      <c r="AE455" s="153"/>
      <c r="AF455" s="153"/>
      <c r="AG455" s="75"/>
      <c r="AH455" s="76"/>
      <c r="AI455" s="80">
        <f t="shared" si="0"/>
        <v>0</v>
      </c>
      <c r="AJ455" s="81">
        <f>'Октябрь 2019'!AJ455-AI455</f>
        <v>0</v>
      </c>
      <c r="AK455" s="82">
        <f t="shared" si="1"/>
        <v>0</v>
      </c>
      <c r="AL455" s="83">
        <f>'Октябрь 2019'!AL455+AK455</f>
        <v>0</v>
      </c>
      <c r="AM455" s="82">
        <f t="shared" si="2"/>
        <v>0</v>
      </c>
      <c r="AN455" s="84">
        <f>'Октябрь 2019'!AN455+AM455</f>
        <v>0</v>
      </c>
      <c r="AO455" s="82">
        <f t="shared" si="3"/>
        <v>0</v>
      </c>
      <c r="AP455" s="85">
        <f>'Октябрь 2019'!AP455+'Ноябрь 2020'!AO455</f>
        <v>0</v>
      </c>
      <c r="AQ455" s="82">
        <f t="shared" si="4"/>
        <v>0</v>
      </c>
      <c r="AR455" s="86">
        <f>'Октябрь 2019'!AR455+'Ноябрь 2020'!AQ455</f>
        <v>0</v>
      </c>
      <c r="AS455" s="87">
        <f>'Январь 2020'!AW455</f>
        <v>0</v>
      </c>
      <c r="AT455" s="88">
        <f>'Январь 2020'!AX455</f>
        <v>0</v>
      </c>
      <c r="AU455" s="45">
        <f t="shared" si="5"/>
        <v>0</v>
      </c>
    </row>
    <row r="456" spans="1:47" ht="14.25" customHeight="1">
      <c r="A456" s="71">
        <f>'Январь 2020'!A456</f>
        <v>0</v>
      </c>
      <c r="B456" s="72">
        <f>'Январь 2020'!G456</f>
        <v>0</v>
      </c>
      <c r="C456" s="257">
        <f>'Январь 2020'!B456</f>
        <v>0</v>
      </c>
      <c r="D456" s="153"/>
      <c r="E456" s="75"/>
      <c r="F456" s="76"/>
      <c r="G456" s="76"/>
      <c r="H456" s="75"/>
      <c r="I456" s="75"/>
      <c r="J456" s="153"/>
      <c r="K456" s="153"/>
      <c r="L456" s="75"/>
      <c r="M456" s="76"/>
      <c r="N456" s="76"/>
      <c r="O456" s="75"/>
      <c r="P456" s="75"/>
      <c r="Q456" s="153"/>
      <c r="R456" s="153"/>
      <c r="S456" s="75"/>
      <c r="T456" s="76"/>
      <c r="U456" s="76"/>
      <c r="V456" s="75"/>
      <c r="W456" s="75"/>
      <c r="X456" s="153"/>
      <c r="Y456" s="153"/>
      <c r="Z456" s="75"/>
      <c r="AA456" s="76"/>
      <c r="AB456" s="76"/>
      <c r="AC456" s="75"/>
      <c r="AD456" s="75"/>
      <c r="AE456" s="153"/>
      <c r="AF456" s="153"/>
      <c r="AG456" s="75"/>
      <c r="AH456" s="76"/>
      <c r="AI456" s="80">
        <f t="shared" si="0"/>
        <v>0</v>
      </c>
      <c r="AJ456" s="81">
        <f>'Октябрь 2019'!AJ456-AI456</f>
        <v>0</v>
      </c>
      <c r="AK456" s="82">
        <f t="shared" si="1"/>
        <v>0</v>
      </c>
      <c r="AL456" s="83">
        <f>'Октябрь 2019'!AL456+AK456</f>
        <v>0</v>
      </c>
      <c r="AM456" s="82">
        <f t="shared" si="2"/>
        <v>0</v>
      </c>
      <c r="AN456" s="84">
        <f>'Октябрь 2019'!AN456+AM456</f>
        <v>0</v>
      </c>
      <c r="AO456" s="82">
        <f t="shared" si="3"/>
        <v>0</v>
      </c>
      <c r="AP456" s="85">
        <f>'Октябрь 2019'!AP456+'Ноябрь 2020'!AO456</f>
        <v>0</v>
      </c>
      <c r="AQ456" s="82">
        <f t="shared" si="4"/>
        <v>0</v>
      </c>
      <c r="AR456" s="86">
        <f>'Октябрь 2019'!AR456+'Ноябрь 2020'!AQ456</f>
        <v>0</v>
      </c>
      <c r="AS456" s="87">
        <f>'Январь 2020'!AW456</f>
        <v>0</v>
      </c>
      <c r="AT456" s="88">
        <f>'Январь 2020'!AX456</f>
        <v>0</v>
      </c>
      <c r="AU456" s="45">
        <f t="shared" si="5"/>
        <v>0</v>
      </c>
    </row>
    <row r="457" spans="1:47" ht="14.25" customHeight="1">
      <c r="A457" s="71">
        <f>'Январь 2020'!A457</f>
        <v>0</v>
      </c>
      <c r="B457" s="72">
        <f>'Январь 2020'!G457</f>
        <v>0</v>
      </c>
      <c r="C457" s="257">
        <f>'Январь 2020'!B457</f>
        <v>0</v>
      </c>
      <c r="D457" s="153"/>
      <c r="E457" s="75"/>
      <c r="F457" s="76"/>
      <c r="G457" s="76"/>
      <c r="H457" s="75"/>
      <c r="I457" s="75"/>
      <c r="J457" s="153"/>
      <c r="K457" s="153"/>
      <c r="L457" s="75"/>
      <c r="M457" s="76"/>
      <c r="N457" s="76"/>
      <c r="O457" s="75"/>
      <c r="P457" s="75"/>
      <c r="Q457" s="153"/>
      <c r="R457" s="153"/>
      <c r="S457" s="75"/>
      <c r="T457" s="76"/>
      <c r="U457" s="76"/>
      <c r="V457" s="75"/>
      <c r="W457" s="75"/>
      <c r="X457" s="153"/>
      <c r="Y457" s="153"/>
      <c r="Z457" s="75"/>
      <c r="AA457" s="76"/>
      <c r="AB457" s="76"/>
      <c r="AC457" s="75"/>
      <c r="AD457" s="75"/>
      <c r="AE457" s="153"/>
      <c r="AF457" s="153"/>
      <c r="AG457" s="75"/>
      <c r="AH457" s="76"/>
      <c r="AI457" s="80">
        <f t="shared" si="0"/>
        <v>0</v>
      </c>
      <c r="AJ457" s="81">
        <f>'Октябрь 2019'!AJ457-AI457</f>
        <v>0</v>
      </c>
      <c r="AK457" s="82">
        <f t="shared" si="1"/>
        <v>0</v>
      </c>
      <c r="AL457" s="83">
        <f>'Октябрь 2019'!AL457+AK457</f>
        <v>0</v>
      </c>
      <c r="AM457" s="82">
        <f t="shared" si="2"/>
        <v>0</v>
      </c>
      <c r="AN457" s="84">
        <f>'Октябрь 2019'!AN457+AM457</f>
        <v>0</v>
      </c>
      <c r="AO457" s="82">
        <f t="shared" si="3"/>
        <v>0</v>
      </c>
      <c r="AP457" s="85">
        <f>'Октябрь 2019'!AP457+'Ноябрь 2020'!AO457</f>
        <v>0</v>
      </c>
      <c r="AQ457" s="82">
        <f t="shared" si="4"/>
        <v>0</v>
      </c>
      <c r="AR457" s="86">
        <f>'Октябрь 2019'!AR457+'Ноябрь 2020'!AQ457</f>
        <v>0</v>
      </c>
      <c r="AS457" s="87">
        <f>'Январь 2020'!AW457</f>
        <v>0</v>
      </c>
      <c r="AT457" s="88">
        <f>'Январь 2020'!AX457</f>
        <v>0</v>
      </c>
      <c r="AU457" s="45">
        <f t="shared" si="5"/>
        <v>0</v>
      </c>
    </row>
    <row r="458" spans="1:47" ht="14.25" customHeight="1">
      <c r="A458" s="71">
        <f>'Январь 2020'!A458</f>
        <v>0</v>
      </c>
      <c r="B458" s="72">
        <f>'Январь 2020'!G458</f>
        <v>0</v>
      </c>
      <c r="C458" s="257">
        <f>'Январь 2020'!B458</f>
        <v>0</v>
      </c>
      <c r="D458" s="153"/>
      <c r="E458" s="75"/>
      <c r="F458" s="76"/>
      <c r="G458" s="76"/>
      <c r="H458" s="75"/>
      <c r="I458" s="75"/>
      <c r="J458" s="153"/>
      <c r="K458" s="153"/>
      <c r="L458" s="75"/>
      <c r="M458" s="76"/>
      <c r="N458" s="76"/>
      <c r="O458" s="75"/>
      <c r="P458" s="75"/>
      <c r="Q458" s="153"/>
      <c r="R458" s="153"/>
      <c r="S458" s="75"/>
      <c r="T458" s="76"/>
      <c r="U458" s="76"/>
      <c r="V458" s="75"/>
      <c r="W458" s="75"/>
      <c r="X458" s="153"/>
      <c r="Y458" s="153"/>
      <c r="Z458" s="75"/>
      <c r="AA458" s="76"/>
      <c r="AB458" s="76"/>
      <c r="AC458" s="75"/>
      <c r="AD458" s="75"/>
      <c r="AE458" s="153"/>
      <c r="AF458" s="153"/>
      <c r="AG458" s="75"/>
      <c r="AH458" s="76"/>
      <c r="AI458" s="80">
        <f t="shared" si="0"/>
        <v>0</v>
      </c>
      <c r="AJ458" s="81">
        <f>'Октябрь 2019'!AJ458-AI458</f>
        <v>0</v>
      </c>
      <c r="AK458" s="82">
        <f t="shared" si="1"/>
        <v>0</v>
      </c>
      <c r="AL458" s="83">
        <f>'Октябрь 2019'!AL458+AK458</f>
        <v>0</v>
      </c>
      <c r="AM458" s="82">
        <f t="shared" si="2"/>
        <v>0</v>
      </c>
      <c r="AN458" s="84">
        <f>'Октябрь 2019'!AN458+AM458</f>
        <v>0</v>
      </c>
      <c r="AO458" s="82">
        <f t="shared" si="3"/>
        <v>0</v>
      </c>
      <c r="AP458" s="85">
        <f>'Октябрь 2019'!AP458+'Ноябрь 2020'!AO458</f>
        <v>0</v>
      </c>
      <c r="AQ458" s="82">
        <f t="shared" si="4"/>
        <v>0</v>
      </c>
      <c r="AR458" s="86">
        <f>'Октябрь 2019'!AR458+'Ноябрь 2020'!AQ458</f>
        <v>0</v>
      </c>
      <c r="AS458" s="87">
        <f>'Январь 2020'!AW458</f>
        <v>0</v>
      </c>
      <c r="AT458" s="88">
        <f>'Январь 2020'!AX458</f>
        <v>0</v>
      </c>
      <c r="AU458" s="45">
        <f t="shared" si="5"/>
        <v>0</v>
      </c>
    </row>
    <row r="459" spans="1:47" ht="14.25" customHeight="1">
      <c r="A459" s="71">
        <f>'Январь 2020'!A459</f>
        <v>0</v>
      </c>
      <c r="B459" s="72">
        <f>'Январь 2020'!G459</f>
        <v>0</v>
      </c>
      <c r="C459" s="257">
        <f>'Январь 2020'!B459</f>
        <v>0</v>
      </c>
      <c r="D459" s="153"/>
      <c r="E459" s="75"/>
      <c r="F459" s="76"/>
      <c r="G459" s="76"/>
      <c r="H459" s="75"/>
      <c r="I459" s="75"/>
      <c r="J459" s="153"/>
      <c r="K459" s="153"/>
      <c r="L459" s="75"/>
      <c r="M459" s="76"/>
      <c r="N459" s="76"/>
      <c r="O459" s="75"/>
      <c r="P459" s="75"/>
      <c r="Q459" s="153"/>
      <c r="R459" s="153"/>
      <c r="S459" s="75"/>
      <c r="T459" s="76"/>
      <c r="U459" s="76"/>
      <c r="V459" s="75"/>
      <c r="W459" s="75"/>
      <c r="X459" s="153"/>
      <c r="Y459" s="153"/>
      <c r="Z459" s="75"/>
      <c r="AA459" s="76"/>
      <c r="AB459" s="76"/>
      <c r="AC459" s="75"/>
      <c r="AD459" s="75"/>
      <c r="AE459" s="153"/>
      <c r="AF459" s="153"/>
      <c r="AG459" s="75"/>
      <c r="AH459" s="76"/>
      <c r="AI459" s="80">
        <f t="shared" si="0"/>
        <v>0</v>
      </c>
      <c r="AJ459" s="81">
        <f>'Октябрь 2019'!AJ459-AI459</f>
        <v>0</v>
      </c>
      <c r="AK459" s="82">
        <f t="shared" si="1"/>
        <v>0</v>
      </c>
      <c r="AL459" s="83">
        <f>'Октябрь 2019'!AL459+AK459</f>
        <v>0</v>
      </c>
      <c r="AM459" s="82">
        <f t="shared" si="2"/>
        <v>0</v>
      </c>
      <c r="AN459" s="84">
        <f>'Октябрь 2019'!AN459+AM459</f>
        <v>0</v>
      </c>
      <c r="AO459" s="82">
        <f t="shared" si="3"/>
        <v>0</v>
      </c>
      <c r="AP459" s="85">
        <f>'Октябрь 2019'!AP459+'Ноябрь 2020'!AO459</f>
        <v>0</v>
      </c>
      <c r="AQ459" s="82">
        <f t="shared" si="4"/>
        <v>0</v>
      </c>
      <c r="AR459" s="86">
        <f>'Октябрь 2019'!AR459+'Ноябрь 2020'!AQ459</f>
        <v>0</v>
      </c>
      <c r="AS459" s="87">
        <f>'Январь 2020'!AW459</f>
        <v>0</v>
      </c>
      <c r="AT459" s="88">
        <f>'Январь 2020'!AX459</f>
        <v>0</v>
      </c>
      <c r="AU459" s="45">
        <f t="shared" si="5"/>
        <v>0</v>
      </c>
    </row>
    <row r="460" spans="1:47" ht="14.25" customHeight="1">
      <c r="A460" s="71">
        <f>'Январь 2020'!A460</f>
        <v>0</v>
      </c>
      <c r="B460" s="72">
        <f>'Январь 2020'!G460</f>
        <v>0</v>
      </c>
      <c r="C460" s="257">
        <f>'Январь 2020'!B460</f>
        <v>0</v>
      </c>
      <c r="D460" s="153"/>
      <c r="E460" s="75"/>
      <c r="F460" s="76"/>
      <c r="G460" s="76"/>
      <c r="H460" s="75"/>
      <c r="I460" s="75"/>
      <c r="J460" s="153"/>
      <c r="K460" s="153"/>
      <c r="L460" s="75"/>
      <c r="M460" s="76"/>
      <c r="N460" s="76"/>
      <c r="O460" s="75"/>
      <c r="P460" s="75"/>
      <c r="Q460" s="153"/>
      <c r="R460" s="153"/>
      <c r="S460" s="75"/>
      <c r="T460" s="76"/>
      <c r="U460" s="76"/>
      <c r="V460" s="75"/>
      <c r="W460" s="75"/>
      <c r="X460" s="153"/>
      <c r="Y460" s="153"/>
      <c r="Z460" s="75"/>
      <c r="AA460" s="76"/>
      <c r="AB460" s="76"/>
      <c r="AC460" s="75"/>
      <c r="AD460" s="75"/>
      <c r="AE460" s="153"/>
      <c r="AF460" s="153"/>
      <c r="AG460" s="75"/>
      <c r="AH460" s="76"/>
      <c r="AI460" s="80">
        <f t="shared" si="0"/>
        <v>0</v>
      </c>
      <c r="AJ460" s="81">
        <f>'Октябрь 2019'!AJ460-AI460</f>
        <v>0</v>
      </c>
      <c r="AK460" s="82">
        <f t="shared" si="1"/>
        <v>0</v>
      </c>
      <c r="AL460" s="83">
        <f>'Октябрь 2019'!AL460+AK460</f>
        <v>0</v>
      </c>
      <c r="AM460" s="82">
        <f t="shared" si="2"/>
        <v>0</v>
      </c>
      <c r="AN460" s="84">
        <f>'Октябрь 2019'!AN460+AM460</f>
        <v>0</v>
      </c>
      <c r="AO460" s="82">
        <f t="shared" si="3"/>
        <v>0</v>
      </c>
      <c r="AP460" s="85">
        <f>'Октябрь 2019'!AP460+'Ноябрь 2020'!AO460</f>
        <v>0</v>
      </c>
      <c r="AQ460" s="82">
        <f t="shared" si="4"/>
        <v>0</v>
      </c>
      <c r="AR460" s="86">
        <f>'Октябрь 2019'!AR460+'Ноябрь 2020'!AQ460</f>
        <v>0</v>
      </c>
      <c r="AS460" s="87">
        <f>'Январь 2020'!AW460</f>
        <v>0</v>
      </c>
      <c r="AT460" s="88">
        <f>'Январь 2020'!AX460</f>
        <v>0</v>
      </c>
      <c r="AU460" s="45">
        <f t="shared" si="5"/>
        <v>0</v>
      </c>
    </row>
    <row r="461" spans="1:47" ht="14.25" customHeight="1">
      <c r="A461" s="71">
        <f>'Январь 2020'!A461</f>
        <v>0</v>
      </c>
      <c r="B461" s="72">
        <f>'Январь 2020'!G461</f>
        <v>0</v>
      </c>
      <c r="C461" s="257">
        <f>'Январь 2020'!B461</f>
        <v>0</v>
      </c>
      <c r="D461" s="153"/>
      <c r="E461" s="75"/>
      <c r="F461" s="76"/>
      <c r="G461" s="76"/>
      <c r="H461" s="75"/>
      <c r="I461" s="75"/>
      <c r="J461" s="153"/>
      <c r="K461" s="153"/>
      <c r="L461" s="75"/>
      <c r="M461" s="76"/>
      <c r="N461" s="76"/>
      <c r="O461" s="75"/>
      <c r="P461" s="75"/>
      <c r="Q461" s="153"/>
      <c r="R461" s="153"/>
      <c r="S461" s="75"/>
      <c r="T461" s="76"/>
      <c r="U461" s="76"/>
      <c r="V461" s="75"/>
      <c r="W461" s="75"/>
      <c r="X461" s="153"/>
      <c r="Y461" s="153"/>
      <c r="Z461" s="75"/>
      <c r="AA461" s="76"/>
      <c r="AB461" s="76"/>
      <c r="AC461" s="75"/>
      <c r="AD461" s="75"/>
      <c r="AE461" s="153"/>
      <c r="AF461" s="153"/>
      <c r="AG461" s="75"/>
      <c r="AH461" s="76"/>
      <c r="AI461" s="80">
        <f t="shared" si="0"/>
        <v>0</v>
      </c>
      <c r="AJ461" s="81">
        <f>'Октябрь 2019'!AJ461-AI461</f>
        <v>0</v>
      </c>
      <c r="AK461" s="82">
        <f t="shared" si="1"/>
        <v>0</v>
      </c>
      <c r="AL461" s="83">
        <f>'Октябрь 2019'!AL461+AK461</f>
        <v>0</v>
      </c>
      <c r="AM461" s="82">
        <f t="shared" si="2"/>
        <v>0</v>
      </c>
      <c r="AN461" s="84">
        <f>'Октябрь 2019'!AN461+AM461</f>
        <v>0</v>
      </c>
      <c r="AO461" s="82">
        <f t="shared" si="3"/>
        <v>0</v>
      </c>
      <c r="AP461" s="85">
        <f>'Октябрь 2019'!AP461+'Ноябрь 2020'!AO461</f>
        <v>0</v>
      </c>
      <c r="AQ461" s="82">
        <f t="shared" si="4"/>
        <v>0</v>
      </c>
      <c r="AR461" s="86">
        <f>'Октябрь 2019'!AR461+'Ноябрь 2020'!AQ461</f>
        <v>0</v>
      </c>
      <c r="AS461" s="87">
        <f>'Январь 2020'!AW461</f>
        <v>0</v>
      </c>
      <c r="AT461" s="88">
        <f>'Январь 2020'!AX461</f>
        <v>0</v>
      </c>
      <c r="AU461" s="45">
        <f t="shared" si="5"/>
        <v>0</v>
      </c>
    </row>
    <row r="462" spans="1:47" ht="14.25" customHeight="1">
      <c r="A462" s="71">
        <f>'Январь 2020'!A462</f>
        <v>0</v>
      </c>
      <c r="B462" s="72">
        <f>'Январь 2020'!G462</f>
        <v>0</v>
      </c>
      <c r="C462" s="257">
        <f>'Январь 2020'!B462</f>
        <v>0</v>
      </c>
      <c r="D462" s="153"/>
      <c r="E462" s="75"/>
      <c r="F462" s="76"/>
      <c r="G462" s="76"/>
      <c r="H462" s="75"/>
      <c r="I462" s="75"/>
      <c r="J462" s="153"/>
      <c r="K462" s="153"/>
      <c r="L462" s="75"/>
      <c r="M462" s="76"/>
      <c r="N462" s="76"/>
      <c r="O462" s="75"/>
      <c r="P462" s="75"/>
      <c r="Q462" s="153"/>
      <c r="R462" s="153"/>
      <c r="S462" s="75"/>
      <c r="T462" s="76"/>
      <c r="U462" s="76"/>
      <c r="V462" s="75"/>
      <c r="W462" s="75"/>
      <c r="X462" s="153"/>
      <c r="Y462" s="153"/>
      <c r="Z462" s="75"/>
      <c r="AA462" s="76"/>
      <c r="AB462" s="76"/>
      <c r="AC462" s="75"/>
      <c r="AD462" s="75"/>
      <c r="AE462" s="153"/>
      <c r="AF462" s="153"/>
      <c r="AG462" s="75"/>
      <c r="AH462" s="76"/>
      <c r="AI462" s="80">
        <f t="shared" si="0"/>
        <v>0</v>
      </c>
      <c r="AJ462" s="81">
        <f>'Октябрь 2019'!AJ462-AI462</f>
        <v>0</v>
      </c>
      <c r="AK462" s="82">
        <f t="shared" si="1"/>
        <v>0</v>
      </c>
      <c r="AL462" s="83">
        <f>'Октябрь 2019'!AL462+AK462</f>
        <v>0</v>
      </c>
      <c r="AM462" s="82">
        <f t="shared" si="2"/>
        <v>0</v>
      </c>
      <c r="AN462" s="84">
        <f>'Октябрь 2019'!AN462+AM462</f>
        <v>0</v>
      </c>
      <c r="AO462" s="82">
        <f t="shared" si="3"/>
        <v>0</v>
      </c>
      <c r="AP462" s="85">
        <f>'Октябрь 2019'!AP462+'Ноябрь 2020'!AO462</f>
        <v>0</v>
      </c>
      <c r="AQ462" s="82">
        <f t="shared" si="4"/>
        <v>0</v>
      </c>
      <c r="AR462" s="86">
        <f>'Октябрь 2019'!AR462+'Ноябрь 2020'!AQ462</f>
        <v>0</v>
      </c>
      <c r="AS462" s="87">
        <f>'Январь 2020'!AW462</f>
        <v>0</v>
      </c>
      <c r="AT462" s="88">
        <f>'Январь 2020'!AX462</f>
        <v>0</v>
      </c>
      <c r="AU462" s="45">
        <f t="shared" si="5"/>
        <v>0</v>
      </c>
    </row>
    <row r="463" spans="1:47" ht="14.25" customHeight="1">
      <c r="A463" s="71">
        <f>'Январь 2020'!A463</f>
        <v>0</v>
      </c>
      <c r="B463" s="72">
        <f>'Январь 2020'!G463</f>
        <v>0</v>
      </c>
      <c r="C463" s="257">
        <f>'Январь 2020'!B463</f>
        <v>0</v>
      </c>
      <c r="D463" s="153"/>
      <c r="E463" s="75"/>
      <c r="F463" s="76"/>
      <c r="G463" s="76"/>
      <c r="H463" s="75"/>
      <c r="I463" s="75"/>
      <c r="J463" s="153"/>
      <c r="K463" s="153"/>
      <c r="L463" s="75"/>
      <c r="M463" s="76"/>
      <c r="N463" s="76"/>
      <c r="O463" s="75"/>
      <c r="P463" s="75"/>
      <c r="Q463" s="153"/>
      <c r="R463" s="153"/>
      <c r="S463" s="75"/>
      <c r="T463" s="76"/>
      <c r="U463" s="76"/>
      <c r="V463" s="75"/>
      <c r="W463" s="75"/>
      <c r="X463" s="153"/>
      <c r="Y463" s="153"/>
      <c r="Z463" s="75"/>
      <c r="AA463" s="76"/>
      <c r="AB463" s="76"/>
      <c r="AC463" s="75"/>
      <c r="AD463" s="75"/>
      <c r="AE463" s="153"/>
      <c r="AF463" s="153"/>
      <c r="AG463" s="75"/>
      <c r="AH463" s="76"/>
      <c r="AI463" s="80">
        <f t="shared" si="0"/>
        <v>0</v>
      </c>
      <c r="AJ463" s="81">
        <f>'Октябрь 2019'!AJ463-AI463</f>
        <v>0</v>
      </c>
      <c r="AK463" s="82">
        <f t="shared" si="1"/>
        <v>0</v>
      </c>
      <c r="AL463" s="83">
        <f>'Октябрь 2019'!AL463+AK463</f>
        <v>0</v>
      </c>
      <c r="AM463" s="82">
        <f t="shared" si="2"/>
        <v>0</v>
      </c>
      <c r="AN463" s="84">
        <f>'Октябрь 2019'!AN463+AM463</f>
        <v>0</v>
      </c>
      <c r="AO463" s="82">
        <f t="shared" si="3"/>
        <v>0</v>
      </c>
      <c r="AP463" s="85">
        <f>'Октябрь 2019'!AP463+'Ноябрь 2020'!AO463</f>
        <v>0</v>
      </c>
      <c r="AQ463" s="82">
        <f t="shared" si="4"/>
        <v>0</v>
      </c>
      <c r="AR463" s="86">
        <f>'Октябрь 2019'!AR463+'Ноябрь 2020'!AQ463</f>
        <v>0</v>
      </c>
      <c r="AS463" s="87">
        <f>'Январь 2020'!AW463</f>
        <v>0</v>
      </c>
      <c r="AT463" s="88">
        <f>'Январь 2020'!AX463</f>
        <v>0</v>
      </c>
      <c r="AU463" s="45">
        <f t="shared" si="5"/>
        <v>0</v>
      </c>
    </row>
    <row r="464" spans="1:47" ht="14.25" customHeight="1">
      <c r="A464" s="71">
        <f>'Январь 2020'!A464</f>
        <v>0</v>
      </c>
      <c r="B464" s="72">
        <f>'Январь 2020'!G464</f>
        <v>0</v>
      </c>
      <c r="C464" s="257">
        <f>'Январь 2020'!B464</f>
        <v>0</v>
      </c>
      <c r="D464" s="153"/>
      <c r="E464" s="75"/>
      <c r="F464" s="76"/>
      <c r="G464" s="76"/>
      <c r="H464" s="75"/>
      <c r="I464" s="75"/>
      <c r="J464" s="153"/>
      <c r="K464" s="153"/>
      <c r="L464" s="75"/>
      <c r="M464" s="76"/>
      <c r="N464" s="76"/>
      <c r="O464" s="75"/>
      <c r="P464" s="75"/>
      <c r="Q464" s="153"/>
      <c r="R464" s="153"/>
      <c r="S464" s="75"/>
      <c r="T464" s="76"/>
      <c r="U464" s="76"/>
      <c r="V464" s="75"/>
      <c r="W464" s="75"/>
      <c r="X464" s="153"/>
      <c r="Y464" s="153"/>
      <c r="Z464" s="75"/>
      <c r="AA464" s="76"/>
      <c r="AB464" s="76"/>
      <c r="AC464" s="75"/>
      <c r="AD464" s="75"/>
      <c r="AE464" s="153"/>
      <c r="AF464" s="153"/>
      <c r="AG464" s="75"/>
      <c r="AH464" s="76"/>
      <c r="AI464" s="80">
        <f t="shared" si="0"/>
        <v>0</v>
      </c>
      <c r="AJ464" s="81">
        <f>'Октябрь 2019'!AJ464-AI464</f>
        <v>0</v>
      </c>
      <c r="AK464" s="82">
        <f t="shared" si="1"/>
        <v>0</v>
      </c>
      <c r="AL464" s="83">
        <f>'Октябрь 2019'!AL464+AK464</f>
        <v>0</v>
      </c>
      <c r="AM464" s="82">
        <f t="shared" si="2"/>
        <v>0</v>
      </c>
      <c r="AN464" s="84">
        <f>'Октябрь 2019'!AN464+AM464</f>
        <v>0</v>
      </c>
      <c r="AO464" s="82">
        <f t="shared" si="3"/>
        <v>0</v>
      </c>
      <c r="AP464" s="85">
        <f>'Октябрь 2019'!AP464+'Ноябрь 2020'!AO464</f>
        <v>0</v>
      </c>
      <c r="AQ464" s="82">
        <f t="shared" si="4"/>
        <v>0</v>
      </c>
      <c r="AR464" s="86">
        <f>'Октябрь 2019'!AR464+'Ноябрь 2020'!AQ464</f>
        <v>0</v>
      </c>
      <c r="AS464" s="87">
        <f>'Январь 2020'!AW464</f>
        <v>0</v>
      </c>
      <c r="AT464" s="88">
        <f>'Январь 2020'!AX464</f>
        <v>0</v>
      </c>
      <c r="AU464" s="45">
        <f t="shared" si="5"/>
        <v>0</v>
      </c>
    </row>
    <row r="465" spans="1:47" ht="14.25" customHeight="1">
      <c r="A465" s="71">
        <f>'Январь 2020'!A465</f>
        <v>0</v>
      </c>
      <c r="B465" s="72">
        <f>'Январь 2020'!G465</f>
        <v>0</v>
      </c>
      <c r="C465" s="257">
        <f>'Январь 2020'!B465</f>
        <v>0</v>
      </c>
      <c r="D465" s="153"/>
      <c r="E465" s="75"/>
      <c r="F465" s="76"/>
      <c r="G465" s="76"/>
      <c r="H465" s="75"/>
      <c r="I465" s="75"/>
      <c r="J465" s="153"/>
      <c r="K465" s="153"/>
      <c r="L465" s="75"/>
      <c r="M465" s="76"/>
      <c r="N465" s="76"/>
      <c r="O465" s="75"/>
      <c r="P465" s="75"/>
      <c r="Q465" s="153"/>
      <c r="R465" s="153"/>
      <c r="S465" s="75"/>
      <c r="T465" s="76"/>
      <c r="U465" s="76"/>
      <c r="V465" s="75"/>
      <c r="W465" s="75"/>
      <c r="X465" s="153"/>
      <c r="Y465" s="153"/>
      <c r="Z465" s="75"/>
      <c r="AA465" s="76"/>
      <c r="AB465" s="76"/>
      <c r="AC465" s="75"/>
      <c r="AD465" s="75"/>
      <c r="AE465" s="153"/>
      <c r="AF465" s="153"/>
      <c r="AG465" s="75"/>
      <c r="AH465" s="76"/>
      <c r="AI465" s="80">
        <f t="shared" si="0"/>
        <v>0</v>
      </c>
      <c r="AJ465" s="81">
        <f>'Октябрь 2019'!AJ465-AI465</f>
        <v>0</v>
      </c>
      <c r="AK465" s="82">
        <f t="shared" si="1"/>
        <v>0</v>
      </c>
      <c r="AL465" s="83">
        <f>'Октябрь 2019'!AL465+AK465</f>
        <v>0</v>
      </c>
      <c r="AM465" s="82">
        <f t="shared" si="2"/>
        <v>0</v>
      </c>
      <c r="AN465" s="84">
        <f>'Октябрь 2019'!AN465+AM465</f>
        <v>0</v>
      </c>
      <c r="AO465" s="82">
        <f t="shared" si="3"/>
        <v>0</v>
      </c>
      <c r="AP465" s="85">
        <f>'Октябрь 2019'!AP465+'Ноябрь 2020'!AO465</f>
        <v>0</v>
      </c>
      <c r="AQ465" s="82">
        <f t="shared" si="4"/>
        <v>0</v>
      </c>
      <c r="AR465" s="86">
        <f>'Октябрь 2019'!AR465+'Ноябрь 2020'!AQ465</f>
        <v>0</v>
      </c>
      <c r="AS465" s="87">
        <f>'Январь 2020'!AW465</f>
        <v>0</v>
      </c>
      <c r="AT465" s="88">
        <f>'Январь 2020'!AX465</f>
        <v>0</v>
      </c>
      <c r="AU465" s="45">
        <f t="shared" si="5"/>
        <v>0</v>
      </c>
    </row>
    <row r="466" spans="1:47" ht="14.25" customHeight="1">
      <c r="A466" s="71">
        <f>'Январь 2020'!A466</f>
        <v>0</v>
      </c>
      <c r="B466" s="72">
        <f>'Январь 2020'!G466</f>
        <v>0</v>
      </c>
      <c r="C466" s="257">
        <f>'Январь 2020'!B466</f>
        <v>0</v>
      </c>
      <c r="D466" s="153"/>
      <c r="E466" s="75"/>
      <c r="F466" s="76"/>
      <c r="G466" s="76"/>
      <c r="H466" s="75"/>
      <c r="I466" s="75"/>
      <c r="J466" s="153"/>
      <c r="K466" s="153"/>
      <c r="L466" s="75"/>
      <c r="M466" s="76"/>
      <c r="N466" s="76"/>
      <c r="O466" s="75"/>
      <c r="P466" s="75"/>
      <c r="Q466" s="153"/>
      <c r="R466" s="153"/>
      <c r="S466" s="75"/>
      <c r="T466" s="76"/>
      <c r="U466" s="76"/>
      <c r="V466" s="75"/>
      <c r="W466" s="75"/>
      <c r="X466" s="153"/>
      <c r="Y466" s="153"/>
      <c r="Z466" s="75"/>
      <c r="AA466" s="76"/>
      <c r="AB466" s="76"/>
      <c r="AC466" s="75"/>
      <c r="AD466" s="75"/>
      <c r="AE466" s="153"/>
      <c r="AF466" s="153"/>
      <c r="AG466" s="75"/>
      <c r="AH466" s="76"/>
      <c r="AI466" s="80">
        <f t="shared" si="0"/>
        <v>0</v>
      </c>
      <c r="AJ466" s="81">
        <f>'Октябрь 2019'!AJ466-AI466</f>
        <v>0</v>
      </c>
      <c r="AK466" s="82">
        <f t="shared" si="1"/>
        <v>0</v>
      </c>
      <c r="AL466" s="83">
        <f>'Октябрь 2019'!AL466+AK466</f>
        <v>0</v>
      </c>
      <c r="AM466" s="82">
        <f t="shared" si="2"/>
        <v>0</v>
      </c>
      <c r="AN466" s="84">
        <f>'Октябрь 2019'!AN466+AM466</f>
        <v>0</v>
      </c>
      <c r="AO466" s="82">
        <f t="shared" si="3"/>
        <v>0</v>
      </c>
      <c r="AP466" s="85">
        <f>'Октябрь 2019'!AP466+'Ноябрь 2020'!AO466</f>
        <v>0</v>
      </c>
      <c r="AQ466" s="82">
        <f t="shared" si="4"/>
        <v>0</v>
      </c>
      <c r="AR466" s="86">
        <f>'Октябрь 2019'!AR466+'Ноябрь 2020'!AQ466</f>
        <v>0</v>
      </c>
      <c r="AS466" s="87">
        <f>'Январь 2020'!AW466</f>
        <v>0</v>
      </c>
      <c r="AT466" s="88">
        <f>'Январь 2020'!AX466</f>
        <v>0</v>
      </c>
      <c r="AU466" s="45">
        <f t="shared" si="5"/>
        <v>0</v>
      </c>
    </row>
    <row r="467" spans="1:47" ht="14.25" customHeight="1">
      <c r="A467" s="71">
        <f>'Январь 2020'!A467</f>
        <v>0</v>
      </c>
      <c r="B467" s="72">
        <f>'Январь 2020'!G467</f>
        <v>0</v>
      </c>
      <c r="C467" s="257">
        <f>'Январь 2020'!B467</f>
        <v>0</v>
      </c>
      <c r="D467" s="153"/>
      <c r="E467" s="75"/>
      <c r="F467" s="76"/>
      <c r="G467" s="76"/>
      <c r="H467" s="75"/>
      <c r="I467" s="75"/>
      <c r="J467" s="153"/>
      <c r="K467" s="153"/>
      <c r="L467" s="75"/>
      <c r="M467" s="76"/>
      <c r="N467" s="76"/>
      <c r="O467" s="75"/>
      <c r="P467" s="75"/>
      <c r="Q467" s="153"/>
      <c r="R467" s="153"/>
      <c r="S467" s="75"/>
      <c r="T467" s="76"/>
      <c r="U467" s="76"/>
      <c r="V467" s="75"/>
      <c r="W467" s="75"/>
      <c r="X467" s="153"/>
      <c r="Y467" s="153"/>
      <c r="Z467" s="75"/>
      <c r="AA467" s="76"/>
      <c r="AB467" s="76"/>
      <c r="AC467" s="75"/>
      <c r="AD467" s="75"/>
      <c r="AE467" s="153"/>
      <c r="AF467" s="153"/>
      <c r="AG467" s="75"/>
      <c r="AH467" s="76"/>
      <c r="AI467" s="80">
        <f t="shared" si="0"/>
        <v>0</v>
      </c>
      <c r="AJ467" s="81">
        <f>'Октябрь 2019'!AJ467-AI467</f>
        <v>0</v>
      </c>
      <c r="AK467" s="82">
        <f t="shared" si="1"/>
        <v>0</v>
      </c>
      <c r="AL467" s="83">
        <f>'Октябрь 2019'!AL467+AK467</f>
        <v>0</v>
      </c>
      <c r="AM467" s="82">
        <f t="shared" si="2"/>
        <v>0</v>
      </c>
      <c r="AN467" s="84">
        <f>'Октябрь 2019'!AN467+AM467</f>
        <v>0</v>
      </c>
      <c r="AO467" s="82">
        <f t="shared" si="3"/>
        <v>0</v>
      </c>
      <c r="AP467" s="85">
        <f>'Октябрь 2019'!AP467+'Ноябрь 2020'!AO467</f>
        <v>0</v>
      </c>
      <c r="AQ467" s="82">
        <f t="shared" si="4"/>
        <v>0</v>
      </c>
      <c r="AR467" s="86">
        <f>'Октябрь 2019'!AR467+'Ноябрь 2020'!AQ467</f>
        <v>0</v>
      </c>
      <c r="AS467" s="87">
        <f>'Январь 2020'!AW467</f>
        <v>0</v>
      </c>
      <c r="AT467" s="88">
        <f>'Январь 2020'!AX467</f>
        <v>0</v>
      </c>
      <c r="AU467" s="45">
        <f t="shared" si="5"/>
        <v>0</v>
      </c>
    </row>
    <row r="468" spans="1:47" ht="14.25" customHeight="1">
      <c r="A468" s="71">
        <f>'Январь 2020'!A468</f>
        <v>0</v>
      </c>
      <c r="B468" s="72">
        <f>'Январь 2020'!G468</f>
        <v>0</v>
      </c>
      <c r="C468" s="257">
        <f>'Январь 2020'!B468</f>
        <v>0</v>
      </c>
      <c r="D468" s="153"/>
      <c r="E468" s="75"/>
      <c r="F468" s="76"/>
      <c r="G468" s="76"/>
      <c r="H468" s="75"/>
      <c r="I468" s="75"/>
      <c r="J468" s="153"/>
      <c r="K468" s="153"/>
      <c r="L468" s="75"/>
      <c r="M468" s="76"/>
      <c r="N468" s="76"/>
      <c r="O468" s="75"/>
      <c r="P468" s="75"/>
      <c r="Q468" s="153"/>
      <c r="R468" s="153"/>
      <c r="S468" s="75"/>
      <c r="T468" s="76"/>
      <c r="U468" s="76"/>
      <c r="V468" s="75"/>
      <c r="W468" s="75"/>
      <c r="X468" s="153"/>
      <c r="Y468" s="153"/>
      <c r="Z468" s="75"/>
      <c r="AA468" s="76"/>
      <c r="AB468" s="76"/>
      <c r="AC468" s="75"/>
      <c r="AD468" s="75"/>
      <c r="AE468" s="153"/>
      <c r="AF468" s="153"/>
      <c r="AG468" s="75"/>
      <c r="AH468" s="76"/>
      <c r="AI468" s="80">
        <f t="shared" si="0"/>
        <v>0</v>
      </c>
      <c r="AJ468" s="81">
        <f>'Октябрь 2019'!AJ468-AI468</f>
        <v>0</v>
      </c>
      <c r="AK468" s="82">
        <f t="shared" si="1"/>
        <v>0</v>
      </c>
      <c r="AL468" s="83">
        <f>'Октябрь 2019'!AL468+AK468</f>
        <v>0</v>
      </c>
      <c r="AM468" s="82">
        <f t="shared" si="2"/>
        <v>0</v>
      </c>
      <c r="AN468" s="84">
        <f>'Октябрь 2019'!AN468+AM468</f>
        <v>0</v>
      </c>
      <c r="AO468" s="82">
        <f t="shared" si="3"/>
        <v>0</v>
      </c>
      <c r="AP468" s="85">
        <f>'Октябрь 2019'!AP468+'Ноябрь 2020'!AO468</f>
        <v>0</v>
      </c>
      <c r="AQ468" s="82">
        <f t="shared" si="4"/>
        <v>0</v>
      </c>
      <c r="AR468" s="86">
        <f>'Октябрь 2019'!AR468+'Ноябрь 2020'!AQ468</f>
        <v>0</v>
      </c>
      <c r="AS468" s="87">
        <f>'Январь 2020'!AW468</f>
        <v>0</v>
      </c>
      <c r="AT468" s="88">
        <f>'Январь 2020'!AX468</f>
        <v>0</v>
      </c>
      <c r="AU468" s="45">
        <f t="shared" si="5"/>
        <v>0</v>
      </c>
    </row>
    <row r="469" spans="1:47" ht="14.25" customHeight="1">
      <c r="A469" s="71">
        <f>'Январь 2020'!A469</f>
        <v>0</v>
      </c>
      <c r="B469" s="72">
        <f>'Январь 2020'!G469</f>
        <v>0</v>
      </c>
      <c r="C469" s="257">
        <f>'Январь 2020'!B469</f>
        <v>0</v>
      </c>
      <c r="D469" s="153"/>
      <c r="E469" s="75"/>
      <c r="F469" s="76"/>
      <c r="G469" s="76"/>
      <c r="H469" s="75"/>
      <c r="I469" s="75"/>
      <c r="J469" s="153"/>
      <c r="K469" s="153"/>
      <c r="L469" s="75"/>
      <c r="M469" s="76"/>
      <c r="N469" s="76"/>
      <c r="O469" s="75"/>
      <c r="P469" s="75"/>
      <c r="Q469" s="153"/>
      <c r="R469" s="153"/>
      <c r="S469" s="75"/>
      <c r="T469" s="76"/>
      <c r="U469" s="76"/>
      <c r="V469" s="75"/>
      <c r="W469" s="75"/>
      <c r="X469" s="153"/>
      <c r="Y469" s="153"/>
      <c r="Z469" s="75"/>
      <c r="AA469" s="76"/>
      <c r="AB469" s="76"/>
      <c r="AC469" s="75"/>
      <c r="AD469" s="75"/>
      <c r="AE469" s="153"/>
      <c r="AF469" s="153"/>
      <c r="AG469" s="75"/>
      <c r="AH469" s="76"/>
      <c r="AI469" s="80">
        <f t="shared" si="0"/>
        <v>0</v>
      </c>
      <c r="AJ469" s="81">
        <f>'Октябрь 2019'!AJ469-AI469</f>
        <v>0</v>
      </c>
      <c r="AK469" s="82">
        <f t="shared" si="1"/>
        <v>0</v>
      </c>
      <c r="AL469" s="83">
        <f>'Октябрь 2019'!AL469+AK469</f>
        <v>0</v>
      </c>
      <c r="AM469" s="82">
        <f t="shared" si="2"/>
        <v>0</v>
      </c>
      <c r="AN469" s="84">
        <f>'Октябрь 2019'!AN469+AM469</f>
        <v>0</v>
      </c>
      <c r="AO469" s="82">
        <f t="shared" si="3"/>
        <v>0</v>
      </c>
      <c r="AP469" s="85">
        <f>'Октябрь 2019'!AP469+'Ноябрь 2020'!AO469</f>
        <v>0</v>
      </c>
      <c r="AQ469" s="82">
        <f t="shared" si="4"/>
        <v>0</v>
      </c>
      <c r="AR469" s="86">
        <f>'Октябрь 2019'!AR469+'Ноябрь 2020'!AQ469</f>
        <v>0</v>
      </c>
      <c r="AS469" s="87">
        <f>'Январь 2020'!AW469</f>
        <v>0</v>
      </c>
      <c r="AT469" s="88">
        <f>'Январь 2020'!AX469</f>
        <v>0</v>
      </c>
      <c r="AU469" s="45">
        <f t="shared" si="5"/>
        <v>0</v>
      </c>
    </row>
    <row r="470" spans="1:47" ht="14.25" customHeight="1">
      <c r="A470" s="71">
        <f>'Январь 2020'!A470</f>
        <v>0</v>
      </c>
      <c r="B470" s="72">
        <f>'Январь 2020'!G470</f>
        <v>0</v>
      </c>
      <c r="C470" s="257">
        <f>'Январь 2020'!B470</f>
        <v>0</v>
      </c>
      <c r="D470" s="153"/>
      <c r="E470" s="75"/>
      <c r="F470" s="76"/>
      <c r="G470" s="76"/>
      <c r="H470" s="75"/>
      <c r="I470" s="75"/>
      <c r="J470" s="153"/>
      <c r="K470" s="153"/>
      <c r="L470" s="75"/>
      <c r="M470" s="76"/>
      <c r="N470" s="76"/>
      <c r="O470" s="75"/>
      <c r="P470" s="75"/>
      <c r="Q470" s="153"/>
      <c r="R470" s="153"/>
      <c r="S470" s="75"/>
      <c r="T470" s="76"/>
      <c r="U470" s="76"/>
      <c r="V470" s="75"/>
      <c r="W470" s="75"/>
      <c r="X470" s="153"/>
      <c r="Y470" s="153"/>
      <c r="Z470" s="75"/>
      <c r="AA470" s="76"/>
      <c r="AB470" s="76"/>
      <c r="AC470" s="75"/>
      <c r="AD470" s="75"/>
      <c r="AE470" s="153"/>
      <c r="AF470" s="153"/>
      <c r="AG470" s="75"/>
      <c r="AH470" s="76"/>
      <c r="AI470" s="80">
        <f t="shared" si="0"/>
        <v>0</v>
      </c>
      <c r="AJ470" s="81">
        <f>'Октябрь 2019'!AJ470-AI470</f>
        <v>0</v>
      </c>
      <c r="AK470" s="82">
        <f t="shared" si="1"/>
        <v>0</v>
      </c>
      <c r="AL470" s="83">
        <f>'Октябрь 2019'!AL470+AK470</f>
        <v>0</v>
      </c>
      <c r="AM470" s="82">
        <f t="shared" si="2"/>
        <v>0</v>
      </c>
      <c r="AN470" s="84">
        <f>'Октябрь 2019'!AN470+AM470</f>
        <v>0</v>
      </c>
      <c r="AO470" s="82">
        <f t="shared" si="3"/>
        <v>0</v>
      </c>
      <c r="AP470" s="85">
        <f>'Октябрь 2019'!AP470+'Ноябрь 2020'!AO470</f>
        <v>0</v>
      </c>
      <c r="AQ470" s="82">
        <f t="shared" si="4"/>
        <v>0</v>
      </c>
      <c r="AR470" s="86">
        <f>'Октябрь 2019'!AR470+'Ноябрь 2020'!AQ470</f>
        <v>0</v>
      </c>
      <c r="AS470" s="87">
        <f>'Январь 2020'!AW470</f>
        <v>0</v>
      </c>
      <c r="AT470" s="88">
        <f>'Январь 2020'!AX470</f>
        <v>0</v>
      </c>
      <c r="AU470" s="45">
        <f t="shared" si="5"/>
        <v>0</v>
      </c>
    </row>
    <row r="471" spans="1:47" ht="14.25" customHeight="1">
      <c r="A471" s="71">
        <f>'Январь 2020'!A471</f>
        <v>0</v>
      </c>
      <c r="B471" s="72">
        <f>'Январь 2020'!G471</f>
        <v>0</v>
      </c>
      <c r="C471" s="257">
        <f>'Январь 2020'!B471</f>
        <v>0</v>
      </c>
      <c r="D471" s="153"/>
      <c r="E471" s="75"/>
      <c r="F471" s="76"/>
      <c r="G471" s="76"/>
      <c r="H471" s="75"/>
      <c r="I471" s="75"/>
      <c r="J471" s="153"/>
      <c r="K471" s="153"/>
      <c r="L471" s="75"/>
      <c r="M471" s="76"/>
      <c r="N471" s="76"/>
      <c r="O471" s="75"/>
      <c r="P471" s="75"/>
      <c r="Q471" s="153"/>
      <c r="R471" s="153"/>
      <c r="S471" s="75"/>
      <c r="T471" s="76"/>
      <c r="U471" s="76"/>
      <c r="V471" s="75"/>
      <c r="W471" s="75"/>
      <c r="X471" s="153"/>
      <c r="Y471" s="153"/>
      <c r="Z471" s="75"/>
      <c r="AA471" s="76"/>
      <c r="AB471" s="76"/>
      <c r="AC471" s="75"/>
      <c r="AD471" s="75"/>
      <c r="AE471" s="153"/>
      <c r="AF471" s="153"/>
      <c r="AG471" s="75"/>
      <c r="AH471" s="76"/>
      <c r="AI471" s="80">
        <f t="shared" si="0"/>
        <v>0</v>
      </c>
      <c r="AJ471" s="81">
        <f>'Октябрь 2019'!AJ471-AI471</f>
        <v>0</v>
      </c>
      <c r="AK471" s="82">
        <f t="shared" si="1"/>
        <v>0</v>
      </c>
      <c r="AL471" s="83">
        <f>'Октябрь 2019'!AL471+AK471</f>
        <v>0</v>
      </c>
      <c r="AM471" s="82">
        <f t="shared" si="2"/>
        <v>0</v>
      </c>
      <c r="AN471" s="84">
        <f>'Октябрь 2019'!AN471+AM471</f>
        <v>0</v>
      </c>
      <c r="AO471" s="82">
        <f t="shared" si="3"/>
        <v>0</v>
      </c>
      <c r="AP471" s="85">
        <f>'Октябрь 2019'!AP471+'Ноябрь 2020'!AO471</f>
        <v>0</v>
      </c>
      <c r="AQ471" s="82">
        <f t="shared" si="4"/>
        <v>0</v>
      </c>
      <c r="AR471" s="86">
        <f>'Октябрь 2019'!AR471+'Ноябрь 2020'!AQ471</f>
        <v>0</v>
      </c>
      <c r="AS471" s="87">
        <f>'Январь 2020'!AW471</f>
        <v>0</v>
      </c>
      <c r="AT471" s="88">
        <f>'Январь 2020'!AX471</f>
        <v>0</v>
      </c>
      <c r="AU471" s="45">
        <f t="shared" si="5"/>
        <v>0</v>
      </c>
    </row>
    <row r="472" spans="1:47" ht="14.25" customHeight="1">
      <c r="A472" s="71">
        <f>'Январь 2020'!A472</f>
        <v>0</v>
      </c>
      <c r="B472" s="72">
        <f>'Январь 2020'!G472</f>
        <v>0</v>
      </c>
      <c r="C472" s="257">
        <f>'Январь 2020'!B472</f>
        <v>0</v>
      </c>
      <c r="D472" s="153"/>
      <c r="E472" s="75"/>
      <c r="F472" s="76"/>
      <c r="G472" s="76"/>
      <c r="H472" s="75"/>
      <c r="I472" s="75"/>
      <c r="J472" s="153"/>
      <c r="K472" s="153"/>
      <c r="L472" s="75"/>
      <c r="M472" s="76"/>
      <c r="N472" s="76"/>
      <c r="O472" s="75"/>
      <c r="P472" s="75"/>
      <c r="Q472" s="153"/>
      <c r="R472" s="153"/>
      <c r="S472" s="75"/>
      <c r="T472" s="76"/>
      <c r="U472" s="76"/>
      <c r="V472" s="75"/>
      <c r="W472" s="75"/>
      <c r="X472" s="153"/>
      <c r="Y472" s="153"/>
      <c r="Z472" s="75"/>
      <c r="AA472" s="76"/>
      <c r="AB472" s="76"/>
      <c r="AC472" s="75"/>
      <c r="AD472" s="75"/>
      <c r="AE472" s="153"/>
      <c r="AF472" s="153"/>
      <c r="AG472" s="75"/>
      <c r="AH472" s="76"/>
      <c r="AI472" s="80">
        <f t="shared" si="0"/>
        <v>0</v>
      </c>
      <c r="AJ472" s="81">
        <f>'Октябрь 2019'!AJ472-AI472</f>
        <v>0</v>
      </c>
      <c r="AK472" s="82">
        <f t="shared" si="1"/>
        <v>0</v>
      </c>
      <c r="AL472" s="83">
        <f>'Октябрь 2019'!AL472+AK472</f>
        <v>0</v>
      </c>
      <c r="AM472" s="82">
        <f t="shared" si="2"/>
        <v>0</v>
      </c>
      <c r="AN472" s="84">
        <f>'Октябрь 2019'!AN472+AM472</f>
        <v>0</v>
      </c>
      <c r="AO472" s="82">
        <f t="shared" si="3"/>
        <v>0</v>
      </c>
      <c r="AP472" s="85">
        <f>'Октябрь 2019'!AP472+'Ноябрь 2020'!AO472</f>
        <v>0</v>
      </c>
      <c r="AQ472" s="82">
        <f t="shared" si="4"/>
        <v>0</v>
      </c>
      <c r="AR472" s="86">
        <f>'Октябрь 2019'!AR472+'Ноябрь 2020'!AQ472</f>
        <v>0</v>
      </c>
      <c r="AS472" s="87">
        <f>'Январь 2020'!AW472</f>
        <v>0</v>
      </c>
      <c r="AT472" s="88">
        <f>'Январь 2020'!AX472</f>
        <v>0</v>
      </c>
      <c r="AU472" s="45">
        <f t="shared" si="5"/>
        <v>0</v>
      </c>
    </row>
    <row r="473" spans="1:47" ht="14.25" customHeight="1">
      <c r="A473" s="71">
        <f>'Январь 2020'!A473</f>
        <v>0</v>
      </c>
      <c r="B473" s="72">
        <f>'Январь 2020'!G473</f>
        <v>0</v>
      </c>
      <c r="C473" s="257">
        <f>'Январь 2020'!B473</f>
        <v>0</v>
      </c>
      <c r="D473" s="153"/>
      <c r="E473" s="75"/>
      <c r="F473" s="76"/>
      <c r="G473" s="76"/>
      <c r="H473" s="75"/>
      <c r="I473" s="75"/>
      <c r="J473" s="153"/>
      <c r="K473" s="153"/>
      <c r="L473" s="75"/>
      <c r="M473" s="76"/>
      <c r="N473" s="76"/>
      <c r="O473" s="75"/>
      <c r="P473" s="75"/>
      <c r="Q473" s="153"/>
      <c r="R473" s="153"/>
      <c r="S473" s="75"/>
      <c r="T473" s="76"/>
      <c r="U473" s="76"/>
      <c r="V473" s="75"/>
      <c r="W473" s="75"/>
      <c r="X473" s="153"/>
      <c r="Y473" s="153"/>
      <c r="Z473" s="75"/>
      <c r="AA473" s="76"/>
      <c r="AB473" s="76"/>
      <c r="AC473" s="75"/>
      <c r="AD473" s="75"/>
      <c r="AE473" s="153"/>
      <c r="AF473" s="153"/>
      <c r="AG473" s="75"/>
      <c r="AH473" s="76"/>
      <c r="AI473" s="80">
        <f t="shared" si="0"/>
        <v>0</v>
      </c>
      <c r="AJ473" s="81">
        <f>'Октябрь 2019'!AJ473-AI473</f>
        <v>0</v>
      </c>
      <c r="AK473" s="82">
        <f t="shared" si="1"/>
        <v>0</v>
      </c>
      <c r="AL473" s="83">
        <f>'Октябрь 2019'!AL473+AK473</f>
        <v>0</v>
      </c>
      <c r="AM473" s="82">
        <f t="shared" si="2"/>
        <v>0</v>
      </c>
      <c r="AN473" s="84">
        <f>'Октябрь 2019'!AN473+AM473</f>
        <v>0</v>
      </c>
      <c r="AO473" s="82">
        <f t="shared" si="3"/>
        <v>0</v>
      </c>
      <c r="AP473" s="85">
        <f>'Октябрь 2019'!AP473+'Ноябрь 2020'!AO473</f>
        <v>0</v>
      </c>
      <c r="AQ473" s="82">
        <f t="shared" si="4"/>
        <v>0</v>
      </c>
      <c r="AR473" s="86">
        <f>'Октябрь 2019'!AR473+'Ноябрь 2020'!AQ473</f>
        <v>0</v>
      </c>
      <c r="AS473" s="87">
        <f>'Январь 2020'!AW473</f>
        <v>0</v>
      </c>
      <c r="AT473" s="88">
        <f>'Январь 2020'!AX473</f>
        <v>0</v>
      </c>
      <c r="AU473" s="45">
        <f t="shared" si="5"/>
        <v>0</v>
      </c>
    </row>
    <row r="474" spans="1:47" ht="14.25" customHeight="1">
      <c r="A474" s="71">
        <f>'Январь 2020'!A474</f>
        <v>0</v>
      </c>
      <c r="B474" s="72">
        <f>'Январь 2020'!G474</f>
        <v>0</v>
      </c>
      <c r="C474" s="257">
        <f>'Январь 2020'!B474</f>
        <v>0</v>
      </c>
      <c r="D474" s="153"/>
      <c r="E474" s="75"/>
      <c r="F474" s="76"/>
      <c r="G474" s="76"/>
      <c r="H474" s="75"/>
      <c r="I474" s="75"/>
      <c r="J474" s="153"/>
      <c r="K474" s="153"/>
      <c r="L474" s="75"/>
      <c r="M474" s="76"/>
      <c r="N474" s="76"/>
      <c r="O474" s="75"/>
      <c r="P474" s="75"/>
      <c r="Q474" s="153"/>
      <c r="R474" s="153"/>
      <c r="S474" s="75"/>
      <c r="T474" s="76"/>
      <c r="U474" s="76"/>
      <c r="V474" s="75"/>
      <c r="W474" s="75"/>
      <c r="X474" s="153"/>
      <c r="Y474" s="153"/>
      <c r="Z474" s="75"/>
      <c r="AA474" s="76"/>
      <c r="AB474" s="76"/>
      <c r="AC474" s="75"/>
      <c r="AD474" s="75"/>
      <c r="AE474" s="153"/>
      <c r="AF474" s="153"/>
      <c r="AG474" s="75"/>
      <c r="AH474" s="76"/>
      <c r="AI474" s="80">
        <f t="shared" si="0"/>
        <v>0</v>
      </c>
      <c r="AJ474" s="81">
        <f>'Октябрь 2019'!AJ474-AI474</f>
        <v>0</v>
      </c>
      <c r="AK474" s="82">
        <f t="shared" si="1"/>
        <v>0</v>
      </c>
      <c r="AL474" s="83">
        <f>'Октябрь 2019'!AL474+AK474</f>
        <v>0</v>
      </c>
      <c r="AM474" s="82">
        <f t="shared" si="2"/>
        <v>0</v>
      </c>
      <c r="AN474" s="84">
        <f>'Октябрь 2019'!AN474+AM474</f>
        <v>0</v>
      </c>
      <c r="AO474" s="82">
        <f t="shared" si="3"/>
        <v>0</v>
      </c>
      <c r="AP474" s="85">
        <f>'Октябрь 2019'!AP474+'Ноябрь 2020'!AO474</f>
        <v>0</v>
      </c>
      <c r="AQ474" s="82">
        <f t="shared" si="4"/>
        <v>0</v>
      </c>
      <c r="AR474" s="86">
        <f>'Октябрь 2019'!AR474+'Ноябрь 2020'!AQ474</f>
        <v>0</v>
      </c>
      <c r="AS474" s="87">
        <f>'Январь 2020'!AW474</f>
        <v>0</v>
      </c>
      <c r="AT474" s="88">
        <f>'Январь 2020'!AX474</f>
        <v>0</v>
      </c>
      <c r="AU474" s="45">
        <f t="shared" si="5"/>
        <v>0</v>
      </c>
    </row>
    <row r="475" spans="1:47" ht="14.25" customHeight="1">
      <c r="A475" s="71">
        <f>'Январь 2020'!A475</f>
        <v>0</v>
      </c>
      <c r="B475" s="72">
        <f>'Январь 2020'!G475</f>
        <v>0</v>
      </c>
      <c r="C475" s="257">
        <f>'Январь 2020'!B475</f>
        <v>0</v>
      </c>
      <c r="D475" s="153"/>
      <c r="E475" s="75"/>
      <c r="F475" s="76"/>
      <c r="G475" s="76"/>
      <c r="H475" s="75"/>
      <c r="I475" s="75"/>
      <c r="J475" s="153"/>
      <c r="K475" s="153"/>
      <c r="L475" s="75"/>
      <c r="M475" s="76"/>
      <c r="N475" s="76"/>
      <c r="O475" s="75"/>
      <c r="P475" s="75"/>
      <c r="Q475" s="153"/>
      <c r="R475" s="153"/>
      <c r="S475" s="75"/>
      <c r="T475" s="76"/>
      <c r="U475" s="76"/>
      <c r="V475" s="75"/>
      <c r="W475" s="75"/>
      <c r="X475" s="153"/>
      <c r="Y475" s="153"/>
      <c r="Z475" s="75"/>
      <c r="AA475" s="76"/>
      <c r="AB475" s="76"/>
      <c r="AC475" s="75"/>
      <c r="AD475" s="75"/>
      <c r="AE475" s="153"/>
      <c r="AF475" s="153"/>
      <c r="AG475" s="75"/>
      <c r="AH475" s="76"/>
      <c r="AI475" s="80">
        <f t="shared" si="0"/>
        <v>0</v>
      </c>
      <c r="AJ475" s="81">
        <f>'Октябрь 2019'!AJ475-AI475</f>
        <v>0</v>
      </c>
      <c r="AK475" s="82">
        <f t="shared" si="1"/>
        <v>0</v>
      </c>
      <c r="AL475" s="83">
        <f>'Октябрь 2019'!AL475+AK475</f>
        <v>0</v>
      </c>
      <c r="AM475" s="82">
        <f t="shared" si="2"/>
        <v>0</v>
      </c>
      <c r="AN475" s="84">
        <f>'Октябрь 2019'!AN475+AM475</f>
        <v>0</v>
      </c>
      <c r="AO475" s="82">
        <f t="shared" si="3"/>
        <v>0</v>
      </c>
      <c r="AP475" s="85">
        <f>'Октябрь 2019'!AP475+'Ноябрь 2020'!AO475</f>
        <v>0</v>
      </c>
      <c r="AQ475" s="82">
        <f t="shared" si="4"/>
        <v>0</v>
      </c>
      <c r="AR475" s="86">
        <f>'Октябрь 2019'!AR475+'Ноябрь 2020'!AQ475</f>
        <v>0</v>
      </c>
      <c r="AS475" s="87">
        <f>'Январь 2020'!AW475</f>
        <v>0</v>
      </c>
      <c r="AT475" s="88">
        <f>'Январь 2020'!AX475</f>
        <v>0</v>
      </c>
      <c r="AU475" s="45">
        <f t="shared" si="5"/>
        <v>0</v>
      </c>
    </row>
    <row r="476" spans="1:47" ht="14.25" customHeight="1">
      <c r="A476" s="71">
        <f>'Январь 2020'!A476</f>
        <v>0</v>
      </c>
      <c r="B476" s="72">
        <f>'Январь 2020'!G476</f>
        <v>0</v>
      </c>
      <c r="C476" s="257">
        <f>'Январь 2020'!B476</f>
        <v>0</v>
      </c>
      <c r="D476" s="153"/>
      <c r="E476" s="75"/>
      <c r="F476" s="76"/>
      <c r="G476" s="76"/>
      <c r="H476" s="75"/>
      <c r="I476" s="75"/>
      <c r="J476" s="153"/>
      <c r="K476" s="153"/>
      <c r="L476" s="75"/>
      <c r="M476" s="76"/>
      <c r="N476" s="76"/>
      <c r="O476" s="75"/>
      <c r="P476" s="75"/>
      <c r="Q476" s="153"/>
      <c r="R476" s="153"/>
      <c r="S476" s="75"/>
      <c r="T476" s="76"/>
      <c r="U476" s="76"/>
      <c r="V476" s="75"/>
      <c r="W476" s="75"/>
      <c r="X476" s="153"/>
      <c r="Y476" s="153"/>
      <c r="Z476" s="75"/>
      <c r="AA476" s="76"/>
      <c r="AB476" s="76"/>
      <c r="AC476" s="75"/>
      <c r="AD476" s="75"/>
      <c r="AE476" s="153"/>
      <c r="AF476" s="153"/>
      <c r="AG476" s="75"/>
      <c r="AH476" s="76"/>
      <c r="AI476" s="80">
        <f t="shared" si="0"/>
        <v>0</v>
      </c>
      <c r="AJ476" s="81">
        <f>'Октябрь 2019'!AJ476-AI476</f>
        <v>0</v>
      </c>
      <c r="AK476" s="82">
        <f t="shared" si="1"/>
        <v>0</v>
      </c>
      <c r="AL476" s="83">
        <f>'Октябрь 2019'!AL476+AK476</f>
        <v>0</v>
      </c>
      <c r="AM476" s="82">
        <f t="shared" si="2"/>
        <v>0</v>
      </c>
      <c r="AN476" s="84">
        <f>'Октябрь 2019'!AN476+AM476</f>
        <v>0</v>
      </c>
      <c r="AO476" s="82">
        <f t="shared" si="3"/>
        <v>0</v>
      </c>
      <c r="AP476" s="85">
        <f>'Октябрь 2019'!AP476+'Ноябрь 2020'!AO476</f>
        <v>0</v>
      </c>
      <c r="AQ476" s="82">
        <f t="shared" si="4"/>
        <v>0</v>
      </c>
      <c r="AR476" s="86">
        <f>'Октябрь 2019'!AR476+'Ноябрь 2020'!AQ476</f>
        <v>0</v>
      </c>
      <c r="AS476" s="87">
        <f>'Январь 2020'!AW476</f>
        <v>0</v>
      </c>
      <c r="AT476" s="88">
        <f>'Январь 2020'!AX476</f>
        <v>0</v>
      </c>
      <c r="AU476" s="45">
        <f t="shared" si="5"/>
        <v>0</v>
      </c>
    </row>
    <row r="477" spans="1:47" ht="14.25" customHeight="1">
      <c r="A477" s="71">
        <f>'Январь 2020'!A477</f>
        <v>0</v>
      </c>
      <c r="B477" s="72">
        <f>'Январь 2020'!G477</f>
        <v>0</v>
      </c>
      <c r="C477" s="257">
        <f>'Январь 2020'!B477</f>
        <v>0</v>
      </c>
      <c r="D477" s="153"/>
      <c r="E477" s="75"/>
      <c r="F477" s="76"/>
      <c r="G477" s="76"/>
      <c r="H477" s="75"/>
      <c r="I477" s="75"/>
      <c r="J477" s="153"/>
      <c r="K477" s="153"/>
      <c r="L477" s="75"/>
      <c r="M477" s="76"/>
      <c r="N477" s="76"/>
      <c r="O477" s="75"/>
      <c r="P477" s="75"/>
      <c r="Q477" s="153"/>
      <c r="R477" s="153"/>
      <c r="S477" s="75"/>
      <c r="T477" s="76"/>
      <c r="U477" s="76"/>
      <c r="V477" s="75"/>
      <c r="W477" s="75"/>
      <c r="X477" s="153"/>
      <c r="Y477" s="153"/>
      <c r="Z477" s="75"/>
      <c r="AA477" s="76"/>
      <c r="AB477" s="76"/>
      <c r="AC477" s="75"/>
      <c r="AD477" s="75"/>
      <c r="AE477" s="153"/>
      <c r="AF477" s="153"/>
      <c r="AG477" s="75"/>
      <c r="AH477" s="76"/>
      <c r="AI477" s="80">
        <f t="shared" si="0"/>
        <v>0</v>
      </c>
      <c r="AJ477" s="81">
        <f>'Октябрь 2019'!AJ477-AI477</f>
        <v>0</v>
      </c>
      <c r="AK477" s="82">
        <f t="shared" si="1"/>
        <v>0</v>
      </c>
      <c r="AL477" s="83">
        <f>'Октябрь 2019'!AL477+AK477</f>
        <v>0</v>
      </c>
      <c r="AM477" s="82">
        <f t="shared" si="2"/>
        <v>0</v>
      </c>
      <c r="AN477" s="84">
        <f>'Октябрь 2019'!AN477+AM477</f>
        <v>0</v>
      </c>
      <c r="AO477" s="82">
        <f t="shared" si="3"/>
        <v>0</v>
      </c>
      <c r="AP477" s="85">
        <f>'Октябрь 2019'!AP477+'Ноябрь 2020'!AO477</f>
        <v>0</v>
      </c>
      <c r="AQ477" s="82">
        <f t="shared" si="4"/>
        <v>0</v>
      </c>
      <c r="AR477" s="86">
        <f>'Октябрь 2019'!AR477+'Ноябрь 2020'!AQ477</f>
        <v>0</v>
      </c>
      <c r="AS477" s="87">
        <f>'Январь 2020'!AW477</f>
        <v>0</v>
      </c>
      <c r="AT477" s="88">
        <f>'Январь 2020'!AX477</f>
        <v>0</v>
      </c>
      <c r="AU477" s="45">
        <f t="shared" si="5"/>
        <v>0</v>
      </c>
    </row>
    <row r="478" spans="1:47" ht="14.25" customHeight="1">
      <c r="A478" s="71">
        <f>'Январь 2020'!A478</f>
        <v>0</v>
      </c>
      <c r="B478" s="72">
        <f>'Январь 2020'!G478</f>
        <v>0</v>
      </c>
      <c r="C478" s="257">
        <f>'Январь 2020'!B478</f>
        <v>0</v>
      </c>
      <c r="D478" s="153"/>
      <c r="E478" s="75"/>
      <c r="F478" s="76"/>
      <c r="G478" s="76"/>
      <c r="H478" s="75"/>
      <c r="I478" s="75"/>
      <c r="J478" s="153"/>
      <c r="K478" s="153"/>
      <c r="L478" s="75"/>
      <c r="M478" s="76"/>
      <c r="N478" s="76"/>
      <c r="O478" s="75"/>
      <c r="P478" s="75"/>
      <c r="Q478" s="153"/>
      <c r="R478" s="153"/>
      <c r="S478" s="75"/>
      <c r="T478" s="76"/>
      <c r="U478" s="76"/>
      <c r="V478" s="75"/>
      <c r="W478" s="75"/>
      <c r="X478" s="153"/>
      <c r="Y478" s="153"/>
      <c r="Z478" s="75"/>
      <c r="AA478" s="76"/>
      <c r="AB478" s="76"/>
      <c r="AC478" s="75"/>
      <c r="AD478" s="75"/>
      <c r="AE478" s="153"/>
      <c r="AF478" s="153"/>
      <c r="AG478" s="75"/>
      <c r="AH478" s="76"/>
      <c r="AI478" s="80">
        <f t="shared" si="0"/>
        <v>0</v>
      </c>
      <c r="AJ478" s="81">
        <f>'Октябрь 2019'!AJ478-AI478</f>
        <v>0</v>
      </c>
      <c r="AK478" s="82">
        <f t="shared" si="1"/>
        <v>0</v>
      </c>
      <c r="AL478" s="83">
        <f>'Октябрь 2019'!AL478+AK478</f>
        <v>0</v>
      </c>
      <c r="AM478" s="82">
        <f t="shared" si="2"/>
        <v>0</v>
      </c>
      <c r="AN478" s="84">
        <f>'Октябрь 2019'!AN478+AM478</f>
        <v>0</v>
      </c>
      <c r="AO478" s="82">
        <f t="shared" si="3"/>
        <v>0</v>
      </c>
      <c r="AP478" s="85">
        <f>'Октябрь 2019'!AP478+'Ноябрь 2020'!AO478</f>
        <v>0</v>
      </c>
      <c r="AQ478" s="82">
        <f t="shared" si="4"/>
        <v>0</v>
      </c>
      <c r="AR478" s="86">
        <f>'Октябрь 2019'!AR478+'Ноябрь 2020'!AQ478</f>
        <v>0</v>
      </c>
      <c r="AS478" s="87">
        <f>'Январь 2020'!AW478</f>
        <v>0</v>
      </c>
      <c r="AT478" s="88">
        <f>'Январь 2020'!AX478</f>
        <v>0</v>
      </c>
      <c r="AU478" s="45">
        <f t="shared" si="5"/>
        <v>0</v>
      </c>
    </row>
    <row r="479" spans="1:47" ht="14.25" customHeight="1">
      <c r="A479" s="71">
        <f>'Январь 2020'!A479</f>
        <v>0</v>
      </c>
      <c r="B479" s="72">
        <f>'Январь 2020'!G479</f>
        <v>0</v>
      </c>
      <c r="C479" s="257">
        <f>'Январь 2020'!B479</f>
        <v>0</v>
      </c>
      <c r="D479" s="153"/>
      <c r="E479" s="75"/>
      <c r="F479" s="76"/>
      <c r="G479" s="76"/>
      <c r="H479" s="75"/>
      <c r="I479" s="75"/>
      <c r="J479" s="153"/>
      <c r="K479" s="153"/>
      <c r="L479" s="75"/>
      <c r="M479" s="76"/>
      <c r="N479" s="76"/>
      <c r="O479" s="75"/>
      <c r="P479" s="75"/>
      <c r="Q479" s="153"/>
      <c r="R479" s="153"/>
      <c r="S479" s="75"/>
      <c r="T479" s="76"/>
      <c r="U479" s="76"/>
      <c r="V479" s="75"/>
      <c r="W479" s="75"/>
      <c r="X479" s="153"/>
      <c r="Y479" s="153"/>
      <c r="Z479" s="75"/>
      <c r="AA479" s="76"/>
      <c r="AB479" s="76"/>
      <c r="AC479" s="75"/>
      <c r="AD479" s="75"/>
      <c r="AE479" s="153"/>
      <c r="AF479" s="153"/>
      <c r="AG479" s="75"/>
      <c r="AH479" s="76"/>
      <c r="AI479" s="80">
        <f t="shared" si="0"/>
        <v>0</v>
      </c>
      <c r="AJ479" s="81">
        <f>'Октябрь 2019'!AJ479-AI479</f>
        <v>0</v>
      </c>
      <c r="AK479" s="82">
        <f t="shared" si="1"/>
        <v>0</v>
      </c>
      <c r="AL479" s="83">
        <f>'Октябрь 2019'!AL479+AK479</f>
        <v>0</v>
      </c>
      <c r="AM479" s="82">
        <f t="shared" si="2"/>
        <v>0</v>
      </c>
      <c r="AN479" s="84">
        <f>'Октябрь 2019'!AN479+AM479</f>
        <v>0</v>
      </c>
      <c r="AO479" s="82">
        <f t="shared" si="3"/>
        <v>0</v>
      </c>
      <c r="AP479" s="85">
        <f>'Октябрь 2019'!AP479+'Ноябрь 2020'!AO479</f>
        <v>0</v>
      </c>
      <c r="AQ479" s="82">
        <f t="shared" si="4"/>
        <v>0</v>
      </c>
      <c r="AR479" s="86">
        <f>'Октябрь 2019'!AR479+'Ноябрь 2020'!AQ479</f>
        <v>0</v>
      </c>
      <c r="AS479" s="87">
        <f>'Январь 2020'!AW479</f>
        <v>0</v>
      </c>
      <c r="AT479" s="88">
        <f>'Январь 2020'!AX479</f>
        <v>0</v>
      </c>
      <c r="AU479" s="45">
        <f t="shared" si="5"/>
        <v>0</v>
      </c>
    </row>
    <row r="480" spans="1:47" ht="14.25" customHeight="1">
      <c r="A480" s="71">
        <f>'Январь 2020'!A480</f>
        <v>0</v>
      </c>
      <c r="B480" s="72">
        <f>'Январь 2020'!G480</f>
        <v>0</v>
      </c>
      <c r="C480" s="257">
        <f>'Январь 2020'!B480</f>
        <v>0</v>
      </c>
      <c r="D480" s="153"/>
      <c r="E480" s="75"/>
      <c r="F480" s="76"/>
      <c r="G480" s="76"/>
      <c r="H480" s="75"/>
      <c r="I480" s="75"/>
      <c r="J480" s="153"/>
      <c r="K480" s="153"/>
      <c r="L480" s="75"/>
      <c r="M480" s="76"/>
      <c r="N480" s="76"/>
      <c r="O480" s="75"/>
      <c r="P480" s="75"/>
      <c r="Q480" s="153"/>
      <c r="R480" s="153"/>
      <c r="S480" s="75"/>
      <c r="T480" s="76"/>
      <c r="U480" s="76"/>
      <c r="V480" s="75"/>
      <c r="W480" s="75"/>
      <c r="X480" s="153"/>
      <c r="Y480" s="153"/>
      <c r="Z480" s="75"/>
      <c r="AA480" s="76"/>
      <c r="AB480" s="76"/>
      <c r="AC480" s="75"/>
      <c r="AD480" s="75"/>
      <c r="AE480" s="153"/>
      <c r="AF480" s="153"/>
      <c r="AG480" s="75"/>
      <c r="AH480" s="76"/>
      <c r="AI480" s="80">
        <f t="shared" si="0"/>
        <v>0</v>
      </c>
      <c r="AJ480" s="81">
        <f>'Октябрь 2019'!AJ480-AI480</f>
        <v>0</v>
      </c>
      <c r="AK480" s="82">
        <f t="shared" si="1"/>
        <v>0</v>
      </c>
      <c r="AL480" s="83">
        <f>'Октябрь 2019'!AL480+AK480</f>
        <v>0</v>
      </c>
      <c r="AM480" s="82">
        <f t="shared" si="2"/>
        <v>0</v>
      </c>
      <c r="AN480" s="84">
        <f>'Октябрь 2019'!AN480+AM480</f>
        <v>0</v>
      </c>
      <c r="AO480" s="82">
        <f t="shared" si="3"/>
        <v>0</v>
      </c>
      <c r="AP480" s="85">
        <f>'Октябрь 2019'!AP480+'Ноябрь 2020'!AO480</f>
        <v>0</v>
      </c>
      <c r="AQ480" s="82">
        <f t="shared" si="4"/>
        <v>0</v>
      </c>
      <c r="AR480" s="86">
        <f>'Октябрь 2019'!AR480+'Ноябрь 2020'!AQ480</f>
        <v>0</v>
      </c>
      <c r="AS480" s="87">
        <f>'Январь 2020'!AW480</f>
        <v>0</v>
      </c>
      <c r="AT480" s="88">
        <f>'Январь 2020'!AX480</f>
        <v>0</v>
      </c>
      <c r="AU480" s="45">
        <f t="shared" si="5"/>
        <v>0</v>
      </c>
    </row>
    <row r="481" spans="1:47" ht="14.25" customHeight="1">
      <c r="A481" s="71">
        <f>'Январь 2020'!A481</f>
        <v>0</v>
      </c>
      <c r="B481" s="72">
        <f>'Январь 2020'!G481</f>
        <v>0</v>
      </c>
      <c r="C481" s="257">
        <f>'Январь 2020'!B481</f>
        <v>0</v>
      </c>
      <c r="D481" s="153"/>
      <c r="E481" s="75"/>
      <c r="F481" s="76"/>
      <c r="G481" s="76"/>
      <c r="H481" s="75"/>
      <c r="I481" s="75"/>
      <c r="J481" s="153"/>
      <c r="K481" s="153"/>
      <c r="L481" s="75"/>
      <c r="M481" s="76"/>
      <c r="N481" s="76"/>
      <c r="O481" s="75"/>
      <c r="P481" s="75"/>
      <c r="Q481" s="153"/>
      <c r="R481" s="153"/>
      <c r="S481" s="75"/>
      <c r="T481" s="76"/>
      <c r="U481" s="76"/>
      <c r="V481" s="75"/>
      <c r="W481" s="75"/>
      <c r="X481" s="153"/>
      <c r="Y481" s="153"/>
      <c r="Z481" s="75"/>
      <c r="AA481" s="76"/>
      <c r="AB481" s="76"/>
      <c r="AC481" s="75"/>
      <c r="AD481" s="75"/>
      <c r="AE481" s="153"/>
      <c r="AF481" s="153"/>
      <c r="AG481" s="75"/>
      <c r="AH481" s="76"/>
      <c r="AI481" s="80">
        <f t="shared" si="0"/>
        <v>0</v>
      </c>
      <c r="AJ481" s="81">
        <f>'Октябрь 2019'!AJ481-AI481</f>
        <v>0</v>
      </c>
      <c r="AK481" s="82">
        <f t="shared" si="1"/>
        <v>0</v>
      </c>
      <c r="AL481" s="83">
        <f>'Октябрь 2019'!AL481+AK481</f>
        <v>0</v>
      </c>
      <c r="AM481" s="82">
        <f t="shared" si="2"/>
        <v>0</v>
      </c>
      <c r="AN481" s="84">
        <f>'Октябрь 2019'!AN481+AM481</f>
        <v>0</v>
      </c>
      <c r="AO481" s="82">
        <f t="shared" si="3"/>
        <v>0</v>
      </c>
      <c r="AP481" s="85">
        <f>'Октябрь 2019'!AP481+'Ноябрь 2020'!AO481</f>
        <v>0</v>
      </c>
      <c r="AQ481" s="82">
        <f t="shared" si="4"/>
        <v>0</v>
      </c>
      <c r="AR481" s="86">
        <f>'Октябрь 2019'!AR481+'Ноябрь 2020'!AQ481</f>
        <v>0</v>
      </c>
      <c r="AS481" s="87">
        <f>'Январь 2020'!AW481</f>
        <v>0</v>
      </c>
      <c r="AT481" s="88">
        <f>'Январь 2020'!AX481</f>
        <v>0</v>
      </c>
      <c r="AU481" s="45">
        <f t="shared" si="5"/>
        <v>0</v>
      </c>
    </row>
    <row r="482" spans="1:47" ht="14.25" customHeight="1">
      <c r="A482" s="71">
        <f>'Январь 2020'!A482</f>
        <v>0</v>
      </c>
      <c r="B482" s="72">
        <f>'Январь 2020'!G482</f>
        <v>0</v>
      </c>
      <c r="C482" s="257">
        <f>'Январь 2020'!B482</f>
        <v>0</v>
      </c>
      <c r="D482" s="153"/>
      <c r="E482" s="75"/>
      <c r="F482" s="76"/>
      <c r="G482" s="76"/>
      <c r="H482" s="75"/>
      <c r="I482" s="75"/>
      <c r="J482" s="153"/>
      <c r="K482" s="153"/>
      <c r="L482" s="75"/>
      <c r="M482" s="76"/>
      <c r="N482" s="76"/>
      <c r="O482" s="75"/>
      <c r="P482" s="75"/>
      <c r="Q482" s="153"/>
      <c r="R482" s="153"/>
      <c r="S482" s="75"/>
      <c r="T482" s="76"/>
      <c r="U482" s="76"/>
      <c r="V482" s="75"/>
      <c r="W482" s="75"/>
      <c r="X482" s="153"/>
      <c r="Y482" s="153"/>
      <c r="Z482" s="75"/>
      <c r="AA482" s="76"/>
      <c r="AB482" s="76"/>
      <c r="AC482" s="75"/>
      <c r="AD482" s="75"/>
      <c r="AE482" s="153"/>
      <c r="AF482" s="153"/>
      <c r="AG482" s="75"/>
      <c r="AH482" s="76"/>
      <c r="AI482" s="80">
        <f t="shared" si="0"/>
        <v>0</v>
      </c>
      <c r="AJ482" s="81">
        <f>'Октябрь 2019'!AJ482-AI482</f>
        <v>0</v>
      </c>
      <c r="AK482" s="82">
        <f t="shared" si="1"/>
        <v>0</v>
      </c>
      <c r="AL482" s="83">
        <f>'Октябрь 2019'!AL482+AK482</f>
        <v>0</v>
      </c>
      <c r="AM482" s="82">
        <f t="shared" si="2"/>
        <v>0</v>
      </c>
      <c r="AN482" s="84">
        <f>'Октябрь 2019'!AN482+AM482</f>
        <v>0</v>
      </c>
      <c r="AO482" s="82">
        <f t="shared" si="3"/>
        <v>0</v>
      </c>
      <c r="AP482" s="85">
        <f>'Октябрь 2019'!AP482+'Ноябрь 2020'!AO482</f>
        <v>0</v>
      </c>
      <c r="AQ482" s="82">
        <f t="shared" si="4"/>
        <v>0</v>
      </c>
      <c r="AR482" s="86">
        <f>'Октябрь 2019'!AR482+'Ноябрь 2020'!AQ482</f>
        <v>0</v>
      </c>
      <c r="AS482" s="87">
        <f>'Январь 2020'!AW482</f>
        <v>0</v>
      </c>
      <c r="AT482" s="88">
        <f>'Январь 2020'!AX482</f>
        <v>0</v>
      </c>
      <c r="AU482" s="45">
        <f t="shared" si="5"/>
        <v>0</v>
      </c>
    </row>
    <row r="483" spans="1:47" ht="14.25" customHeight="1">
      <c r="A483" s="71">
        <f>'Январь 2020'!A483</f>
        <v>0</v>
      </c>
      <c r="B483" s="72">
        <f>'Январь 2020'!G483</f>
        <v>0</v>
      </c>
      <c r="C483" s="257">
        <f>'Январь 2020'!B483</f>
        <v>0</v>
      </c>
      <c r="D483" s="153"/>
      <c r="E483" s="75"/>
      <c r="F483" s="76"/>
      <c r="G483" s="76"/>
      <c r="H483" s="75"/>
      <c r="I483" s="75"/>
      <c r="J483" s="153"/>
      <c r="K483" s="153"/>
      <c r="L483" s="75"/>
      <c r="M483" s="76"/>
      <c r="N483" s="76"/>
      <c r="O483" s="75"/>
      <c r="P483" s="75"/>
      <c r="Q483" s="153"/>
      <c r="R483" s="153"/>
      <c r="S483" s="75"/>
      <c r="T483" s="76"/>
      <c r="U483" s="76"/>
      <c r="V483" s="75"/>
      <c r="W483" s="75"/>
      <c r="X483" s="153"/>
      <c r="Y483" s="153"/>
      <c r="Z483" s="75"/>
      <c r="AA483" s="76"/>
      <c r="AB483" s="76"/>
      <c r="AC483" s="75"/>
      <c r="AD483" s="75"/>
      <c r="AE483" s="153"/>
      <c r="AF483" s="153"/>
      <c r="AG483" s="75"/>
      <c r="AH483" s="76"/>
      <c r="AI483" s="80">
        <f t="shared" si="0"/>
        <v>0</v>
      </c>
      <c r="AJ483" s="81">
        <f>'Октябрь 2019'!AJ483-AI483</f>
        <v>0</v>
      </c>
      <c r="AK483" s="82">
        <f t="shared" si="1"/>
        <v>0</v>
      </c>
      <c r="AL483" s="83">
        <f>'Октябрь 2019'!AL483+AK483</f>
        <v>0</v>
      </c>
      <c r="AM483" s="82">
        <f t="shared" si="2"/>
        <v>0</v>
      </c>
      <c r="AN483" s="84">
        <f>'Октябрь 2019'!AN483+AM483</f>
        <v>0</v>
      </c>
      <c r="AO483" s="82">
        <f t="shared" si="3"/>
        <v>0</v>
      </c>
      <c r="AP483" s="85">
        <f>'Октябрь 2019'!AP483+'Ноябрь 2020'!AO483</f>
        <v>0</v>
      </c>
      <c r="AQ483" s="82">
        <f t="shared" si="4"/>
        <v>0</v>
      </c>
      <c r="AR483" s="86">
        <f>'Октябрь 2019'!AR483+'Ноябрь 2020'!AQ483</f>
        <v>0</v>
      </c>
      <c r="AS483" s="87">
        <f>'Январь 2020'!AW483</f>
        <v>0</v>
      </c>
      <c r="AT483" s="88">
        <f>'Январь 2020'!AX483</f>
        <v>0</v>
      </c>
      <c r="AU483" s="45">
        <f t="shared" si="5"/>
        <v>0</v>
      </c>
    </row>
    <row r="484" spans="1:47" ht="14.25" customHeight="1">
      <c r="A484" s="71">
        <f>'Январь 2020'!A484</f>
        <v>0</v>
      </c>
      <c r="B484" s="72">
        <f>'Январь 2020'!G484</f>
        <v>0</v>
      </c>
      <c r="C484" s="257">
        <f>'Январь 2020'!B484</f>
        <v>0</v>
      </c>
      <c r="D484" s="153"/>
      <c r="E484" s="75"/>
      <c r="F484" s="76"/>
      <c r="G484" s="76"/>
      <c r="H484" s="75"/>
      <c r="I484" s="75"/>
      <c r="J484" s="153"/>
      <c r="K484" s="153"/>
      <c r="L484" s="75"/>
      <c r="M484" s="76"/>
      <c r="N484" s="76"/>
      <c r="O484" s="75"/>
      <c r="P484" s="75"/>
      <c r="Q484" s="153"/>
      <c r="R484" s="153"/>
      <c r="S484" s="75"/>
      <c r="T484" s="76"/>
      <c r="U484" s="76"/>
      <c r="V484" s="75"/>
      <c r="W484" s="75"/>
      <c r="X484" s="153"/>
      <c r="Y484" s="153"/>
      <c r="Z484" s="75"/>
      <c r="AA484" s="76"/>
      <c r="AB484" s="76"/>
      <c r="AC484" s="75"/>
      <c r="AD484" s="75"/>
      <c r="AE484" s="153"/>
      <c r="AF484" s="153"/>
      <c r="AG484" s="75"/>
      <c r="AH484" s="76"/>
      <c r="AI484" s="80">
        <f t="shared" si="0"/>
        <v>0</v>
      </c>
      <c r="AJ484" s="81">
        <f>'Октябрь 2019'!AJ484-AI484</f>
        <v>0</v>
      </c>
      <c r="AK484" s="82">
        <f t="shared" si="1"/>
        <v>0</v>
      </c>
      <c r="AL484" s="83">
        <f>'Октябрь 2019'!AL484+AK484</f>
        <v>0</v>
      </c>
      <c r="AM484" s="82">
        <f t="shared" si="2"/>
        <v>0</v>
      </c>
      <c r="AN484" s="84">
        <f>'Октябрь 2019'!AN484+AM484</f>
        <v>0</v>
      </c>
      <c r="AO484" s="82">
        <f t="shared" si="3"/>
        <v>0</v>
      </c>
      <c r="AP484" s="85">
        <f>'Октябрь 2019'!AP484+'Ноябрь 2020'!AO484</f>
        <v>0</v>
      </c>
      <c r="AQ484" s="82">
        <f t="shared" si="4"/>
        <v>0</v>
      </c>
      <c r="AR484" s="86">
        <f>'Октябрь 2019'!AR484+'Ноябрь 2020'!AQ484</f>
        <v>0</v>
      </c>
      <c r="AS484" s="87">
        <f>'Январь 2020'!AW484</f>
        <v>0</v>
      </c>
      <c r="AT484" s="88">
        <f>'Январь 2020'!AX484</f>
        <v>0</v>
      </c>
      <c r="AU484" s="45">
        <f t="shared" si="5"/>
        <v>0</v>
      </c>
    </row>
    <row r="485" spans="1:47" ht="14.25" customHeight="1">
      <c r="A485" s="71">
        <f>'Январь 2020'!A485</f>
        <v>0</v>
      </c>
      <c r="B485" s="72">
        <f>'Январь 2020'!G485</f>
        <v>0</v>
      </c>
      <c r="C485" s="257">
        <f>'Январь 2020'!B485</f>
        <v>0</v>
      </c>
      <c r="D485" s="153"/>
      <c r="E485" s="75"/>
      <c r="F485" s="76"/>
      <c r="G485" s="76"/>
      <c r="H485" s="75"/>
      <c r="I485" s="75"/>
      <c r="J485" s="153"/>
      <c r="K485" s="153"/>
      <c r="L485" s="75"/>
      <c r="M485" s="76"/>
      <c r="N485" s="76"/>
      <c r="O485" s="75"/>
      <c r="P485" s="75"/>
      <c r="Q485" s="153"/>
      <c r="R485" s="153"/>
      <c r="S485" s="75"/>
      <c r="T485" s="76"/>
      <c r="U485" s="76"/>
      <c r="V485" s="75"/>
      <c r="W485" s="75"/>
      <c r="X485" s="153"/>
      <c r="Y485" s="153"/>
      <c r="Z485" s="75"/>
      <c r="AA485" s="76"/>
      <c r="AB485" s="76"/>
      <c r="AC485" s="75"/>
      <c r="AD485" s="75"/>
      <c r="AE485" s="153"/>
      <c r="AF485" s="153"/>
      <c r="AG485" s="75"/>
      <c r="AH485" s="76"/>
      <c r="AI485" s="80">
        <f t="shared" si="0"/>
        <v>0</v>
      </c>
      <c r="AJ485" s="81">
        <f>'Октябрь 2019'!AJ485-AI485</f>
        <v>0</v>
      </c>
      <c r="AK485" s="82">
        <f t="shared" si="1"/>
        <v>0</v>
      </c>
      <c r="AL485" s="83">
        <f>'Октябрь 2019'!AL485+AK485</f>
        <v>0</v>
      </c>
      <c r="AM485" s="82">
        <f t="shared" si="2"/>
        <v>0</v>
      </c>
      <c r="AN485" s="84">
        <f>'Октябрь 2019'!AN485+AM485</f>
        <v>0</v>
      </c>
      <c r="AO485" s="82">
        <f t="shared" si="3"/>
        <v>0</v>
      </c>
      <c r="AP485" s="85">
        <f>'Октябрь 2019'!AP485+'Ноябрь 2020'!AO485</f>
        <v>0</v>
      </c>
      <c r="AQ485" s="82">
        <f t="shared" si="4"/>
        <v>0</v>
      </c>
      <c r="AR485" s="86">
        <f>'Октябрь 2019'!AR485+'Ноябрь 2020'!AQ485</f>
        <v>0</v>
      </c>
      <c r="AS485" s="87">
        <f>'Январь 2020'!AW485</f>
        <v>0</v>
      </c>
      <c r="AT485" s="88">
        <f>'Январь 2020'!AX485</f>
        <v>0</v>
      </c>
      <c r="AU485" s="45">
        <f t="shared" si="5"/>
        <v>0</v>
      </c>
    </row>
    <row r="486" spans="1:47" ht="14.25" customHeight="1">
      <c r="A486" s="71">
        <f>'Январь 2020'!A486</f>
        <v>0</v>
      </c>
      <c r="B486" s="72">
        <f>'Январь 2020'!G486</f>
        <v>0</v>
      </c>
      <c r="C486" s="257">
        <f>'Январь 2020'!B486</f>
        <v>0</v>
      </c>
      <c r="D486" s="153"/>
      <c r="E486" s="75"/>
      <c r="F486" s="76"/>
      <c r="G486" s="76"/>
      <c r="H486" s="75"/>
      <c r="I486" s="75"/>
      <c r="J486" s="153"/>
      <c r="K486" s="153"/>
      <c r="L486" s="75"/>
      <c r="M486" s="76"/>
      <c r="N486" s="76"/>
      <c r="O486" s="75"/>
      <c r="P486" s="75"/>
      <c r="Q486" s="153"/>
      <c r="R486" s="153"/>
      <c r="S486" s="75"/>
      <c r="T486" s="76"/>
      <c r="U486" s="76"/>
      <c r="V486" s="75"/>
      <c r="W486" s="75"/>
      <c r="X486" s="153"/>
      <c r="Y486" s="153"/>
      <c r="Z486" s="75"/>
      <c r="AA486" s="76"/>
      <c r="AB486" s="76"/>
      <c r="AC486" s="75"/>
      <c r="AD486" s="75"/>
      <c r="AE486" s="153"/>
      <c r="AF486" s="153"/>
      <c r="AG486" s="75"/>
      <c r="AH486" s="76"/>
      <c r="AI486" s="80">
        <f t="shared" si="0"/>
        <v>0</v>
      </c>
      <c r="AJ486" s="81">
        <f>'Октябрь 2019'!AJ486-AI486</f>
        <v>0</v>
      </c>
      <c r="AK486" s="82">
        <f t="shared" si="1"/>
        <v>0</v>
      </c>
      <c r="AL486" s="83">
        <f>'Октябрь 2019'!AL486+AK486</f>
        <v>0</v>
      </c>
      <c r="AM486" s="82">
        <f t="shared" si="2"/>
        <v>0</v>
      </c>
      <c r="AN486" s="84">
        <f>'Октябрь 2019'!AN486+AM486</f>
        <v>0</v>
      </c>
      <c r="AO486" s="82">
        <f t="shared" si="3"/>
        <v>0</v>
      </c>
      <c r="AP486" s="85">
        <f>'Октябрь 2019'!AP486+'Ноябрь 2020'!AO486</f>
        <v>0</v>
      </c>
      <c r="AQ486" s="82">
        <f t="shared" si="4"/>
        <v>0</v>
      </c>
      <c r="AR486" s="86">
        <f>'Октябрь 2019'!AR486+'Ноябрь 2020'!AQ486</f>
        <v>0</v>
      </c>
      <c r="AS486" s="87">
        <f>'Январь 2020'!AW486</f>
        <v>0</v>
      </c>
      <c r="AT486" s="88">
        <f>'Январь 2020'!AX486</f>
        <v>0</v>
      </c>
      <c r="AU486" s="45">
        <f t="shared" si="5"/>
        <v>0</v>
      </c>
    </row>
    <row r="487" spans="1:47" ht="14.25" customHeight="1">
      <c r="A487" s="71">
        <f>'Январь 2020'!A487</f>
        <v>0</v>
      </c>
      <c r="B487" s="72">
        <f>'Январь 2020'!G487</f>
        <v>0</v>
      </c>
      <c r="C487" s="257">
        <f>'Январь 2020'!B487</f>
        <v>0</v>
      </c>
      <c r="D487" s="153"/>
      <c r="E487" s="75"/>
      <c r="F487" s="76"/>
      <c r="G487" s="76"/>
      <c r="H487" s="75"/>
      <c r="I487" s="75"/>
      <c r="J487" s="153"/>
      <c r="K487" s="153"/>
      <c r="L487" s="75"/>
      <c r="M487" s="76"/>
      <c r="N487" s="76"/>
      <c r="O487" s="75"/>
      <c r="P487" s="75"/>
      <c r="Q487" s="153"/>
      <c r="R487" s="153"/>
      <c r="S487" s="75"/>
      <c r="T487" s="76"/>
      <c r="U487" s="76"/>
      <c r="V487" s="75"/>
      <c r="W487" s="75"/>
      <c r="X487" s="153"/>
      <c r="Y487" s="153"/>
      <c r="Z487" s="75"/>
      <c r="AA487" s="76"/>
      <c r="AB487" s="76"/>
      <c r="AC487" s="75"/>
      <c r="AD487" s="75"/>
      <c r="AE487" s="153"/>
      <c r="AF487" s="153"/>
      <c r="AG487" s="75"/>
      <c r="AH487" s="76"/>
      <c r="AI487" s="80">
        <f t="shared" si="0"/>
        <v>0</v>
      </c>
      <c r="AJ487" s="81">
        <f>'Октябрь 2019'!AJ487-AI487</f>
        <v>0</v>
      </c>
      <c r="AK487" s="82">
        <f t="shared" si="1"/>
        <v>0</v>
      </c>
      <c r="AL487" s="83">
        <f>'Октябрь 2019'!AL487+AK487</f>
        <v>0</v>
      </c>
      <c r="AM487" s="82">
        <f t="shared" si="2"/>
        <v>0</v>
      </c>
      <c r="AN487" s="84">
        <f>'Октябрь 2019'!AN487+AM487</f>
        <v>0</v>
      </c>
      <c r="AO487" s="82">
        <f t="shared" si="3"/>
        <v>0</v>
      </c>
      <c r="AP487" s="85">
        <f>'Октябрь 2019'!AP487+'Ноябрь 2020'!AO487</f>
        <v>0</v>
      </c>
      <c r="AQ487" s="82">
        <f t="shared" si="4"/>
        <v>0</v>
      </c>
      <c r="AR487" s="86">
        <f>'Октябрь 2019'!AR487+'Ноябрь 2020'!AQ487</f>
        <v>0</v>
      </c>
      <c r="AS487" s="87">
        <f>'Январь 2020'!AW487</f>
        <v>0</v>
      </c>
      <c r="AT487" s="88">
        <f>'Январь 2020'!AX487</f>
        <v>0</v>
      </c>
      <c r="AU487" s="45">
        <f t="shared" si="5"/>
        <v>0</v>
      </c>
    </row>
    <row r="488" spans="1:47" ht="14.25" customHeight="1">
      <c r="A488" s="71">
        <f>'Январь 2020'!A488</f>
        <v>0</v>
      </c>
      <c r="B488" s="72">
        <f>'Январь 2020'!G488</f>
        <v>0</v>
      </c>
      <c r="C488" s="257">
        <f>'Январь 2020'!B488</f>
        <v>0</v>
      </c>
      <c r="D488" s="153"/>
      <c r="E488" s="75"/>
      <c r="F488" s="76"/>
      <c r="G488" s="76"/>
      <c r="H488" s="75"/>
      <c r="I488" s="75"/>
      <c r="J488" s="153"/>
      <c r="K488" s="153"/>
      <c r="L488" s="75"/>
      <c r="M488" s="76"/>
      <c r="N488" s="76"/>
      <c r="O488" s="75"/>
      <c r="P488" s="75"/>
      <c r="Q488" s="153"/>
      <c r="R488" s="153"/>
      <c r="S488" s="75"/>
      <c r="T488" s="76"/>
      <c r="U488" s="76"/>
      <c r="V488" s="75"/>
      <c r="W488" s="75"/>
      <c r="X488" s="153"/>
      <c r="Y488" s="153"/>
      <c r="Z488" s="75"/>
      <c r="AA488" s="76"/>
      <c r="AB488" s="76"/>
      <c r="AC488" s="75"/>
      <c r="AD488" s="75"/>
      <c r="AE488" s="153"/>
      <c r="AF488" s="153"/>
      <c r="AG488" s="75"/>
      <c r="AH488" s="76"/>
      <c r="AI488" s="80">
        <f t="shared" si="0"/>
        <v>0</v>
      </c>
      <c r="AJ488" s="81">
        <f>'Октябрь 2019'!AJ488-AI488</f>
        <v>0</v>
      </c>
      <c r="AK488" s="82">
        <f t="shared" si="1"/>
        <v>0</v>
      </c>
      <c r="AL488" s="83">
        <f>'Октябрь 2019'!AL488+AK488</f>
        <v>0</v>
      </c>
      <c r="AM488" s="82">
        <f t="shared" si="2"/>
        <v>0</v>
      </c>
      <c r="AN488" s="84">
        <f>'Октябрь 2019'!AN488+AM488</f>
        <v>0</v>
      </c>
      <c r="AO488" s="82">
        <f t="shared" si="3"/>
        <v>0</v>
      </c>
      <c r="AP488" s="85">
        <f>'Октябрь 2019'!AP488+'Ноябрь 2020'!AO488</f>
        <v>0</v>
      </c>
      <c r="AQ488" s="82">
        <f t="shared" si="4"/>
        <v>0</v>
      </c>
      <c r="AR488" s="86">
        <f>'Октябрь 2019'!AR488+'Ноябрь 2020'!AQ488</f>
        <v>0</v>
      </c>
      <c r="AS488" s="87">
        <f>'Январь 2020'!AW488</f>
        <v>0</v>
      </c>
      <c r="AT488" s="88">
        <f>'Январь 2020'!AX488</f>
        <v>0</v>
      </c>
      <c r="AU488" s="45">
        <f t="shared" si="5"/>
        <v>0</v>
      </c>
    </row>
    <row r="489" spans="1:47" ht="14.25" customHeight="1">
      <c r="A489" s="71">
        <f>'Январь 2020'!A489</f>
        <v>0</v>
      </c>
      <c r="B489" s="72">
        <f>'Январь 2020'!G489</f>
        <v>0</v>
      </c>
      <c r="C489" s="257">
        <f>'Январь 2020'!B489</f>
        <v>0</v>
      </c>
      <c r="D489" s="153"/>
      <c r="E489" s="75"/>
      <c r="F489" s="76"/>
      <c r="G489" s="76"/>
      <c r="H489" s="75"/>
      <c r="I489" s="75"/>
      <c r="J489" s="153"/>
      <c r="K489" s="153"/>
      <c r="L489" s="75"/>
      <c r="M489" s="76"/>
      <c r="N489" s="76"/>
      <c r="O489" s="75"/>
      <c r="P489" s="75"/>
      <c r="Q489" s="153"/>
      <c r="R489" s="153"/>
      <c r="S489" s="75"/>
      <c r="T489" s="76"/>
      <c r="U489" s="76"/>
      <c r="V489" s="75"/>
      <c r="W489" s="75"/>
      <c r="X489" s="153"/>
      <c r="Y489" s="153"/>
      <c r="Z489" s="75"/>
      <c r="AA489" s="76"/>
      <c r="AB489" s="76"/>
      <c r="AC489" s="75"/>
      <c r="AD489" s="75"/>
      <c r="AE489" s="153"/>
      <c r="AF489" s="153"/>
      <c r="AG489" s="75"/>
      <c r="AH489" s="76"/>
      <c r="AI489" s="80">
        <f t="shared" si="0"/>
        <v>0</v>
      </c>
      <c r="AJ489" s="81">
        <f>'Октябрь 2019'!AJ489-AI489</f>
        <v>0</v>
      </c>
      <c r="AK489" s="82">
        <f t="shared" si="1"/>
        <v>0</v>
      </c>
      <c r="AL489" s="83">
        <f>'Октябрь 2019'!AL489+AK489</f>
        <v>0</v>
      </c>
      <c r="AM489" s="82">
        <f t="shared" si="2"/>
        <v>0</v>
      </c>
      <c r="AN489" s="84">
        <f>'Октябрь 2019'!AN489+AM489</f>
        <v>0</v>
      </c>
      <c r="AO489" s="82">
        <f t="shared" si="3"/>
        <v>0</v>
      </c>
      <c r="AP489" s="85">
        <f>'Октябрь 2019'!AP489+'Ноябрь 2020'!AO489</f>
        <v>0</v>
      </c>
      <c r="AQ489" s="82">
        <f t="shared" si="4"/>
        <v>0</v>
      </c>
      <c r="AR489" s="86">
        <f>'Октябрь 2019'!AR489+'Ноябрь 2020'!AQ489</f>
        <v>0</v>
      </c>
      <c r="AS489" s="87">
        <f>'Январь 2020'!AW489</f>
        <v>0</v>
      </c>
      <c r="AT489" s="88">
        <f>'Январь 2020'!AX489</f>
        <v>0</v>
      </c>
      <c r="AU489" s="45">
        <f t="shared" si="5"/>
        <v>0</v>
      </c>
    </row>
    <row r="490" spans="1:47" ht="14.25" customHeight="1">
      <c r="A490" s="71">
        <f>'Январь 2020'!A490</f>
        <v>0</v>
      </c>
      <c r="B490" s="72">
        <f>'Январь 2020'!G490</f>
        <v>0</v>
      </c>
      <c r="C490" s="257">
        <f>'Январь 2020'!B490</f>
        <v>0</v>
      </c>
      <c r="D490" s="153"/>
      <c r="E490" s="75"/>
      <c r="F490" s="76"/>
      <c r="G490" s="76"/>
      <c r="H490" s="75"/>
      <c r="I490" s="75"/>
      <c r="J490" s="153"/>
      <c r="K490" s="153"/>
      <c r="L490" s="75"/>
      <c r="M490" s="76"/>
      <c r="N490" s="76"/>
      <c r="O490" s="75"/>
      <c r="P490" s="75"/>
      <c r="Q490" s="153"/>
      <c r="R490" s="153"/>
      <c r="S490" s="75"/>
      <c r="T490" s="76"/>
      <c r="U490" s="76"/>
      <c r="V490" s="75"/>
      <c r="W490" s="75"/>
      <c r="X490" s="153"/>
      <c r="Y490" s="153"/>
      <c r="Z490" s="75"/>
      <c r="AA490" s="76"/>
      <c r="AB490" s="76"/>
      <c r="AC490" s="75"/>
      <c r="AD490" s="75"/>
      <c r="AE490" s="153"/>
      <c r="AF490" s="153"/>
      <c r="AG490" s="75"/>
      <c r="AH490" s="76"/>
      <c r="AI490" s="80">
        <f t="shared" si="0"/>
        <v>0</v>
      </c>
      <c r="AJ490" s="81">
        <f>'Октябрь 2019'!AJ490-AI490</f>
        <v>0</v>
      </c>
      <c r="AK490" s="82">
        <f t="shared" si="1"/>
        <v>0</v>
      </c>
      <c r="AL490" s="83">
        <f>'Октябрь 2019'!AL490+AK490</f>
        <v>0</v>
      </c>
      <c r="AM490" s="82">
        <f t="shared" si="2"/>
        <v>0</v>
      </c>
      <c r="AN490" s="84">
        <f>'Октябрь 2019'!AN490+AM490</f>
        <v>0</v>
      </c>
      <c r="AO490" s="82">
        <f t="shared" si="3"/>
        <v>0</v>
      </c>
      <c r="AP490" s="85">
        <f>'Октябрь 2019'!AP490+'Ноябрь 2020'!AO490</f>
        <v>0</v>
      </c>
      <c r="AQ490" s="82">
        <f t="shared" si="4"/>
        <v>0</v>
      </c>
      <c r="AR490" s="86">
        <f>'Октябрь 2019'!AR490+'Ноябрь 2020'!AQ490</f>
        <v>0</v>
      </c>
      <c r="AS490" s="87">
        <f>'Январь 2020'!AW490</f>
        <v>0</v>
      </c>
      <c r="AT490" s="88">
        <f>'Январь 2020'!AX490</f>
        <v>0</v>
      </c>
      <c r="AU490" s="45">
        <f t="shared" si="5"/>
        <v>0</v>
      </c>
    </row>
    <row r="491" spans="1:47" ht="14.25" customHeight="1">
      <c r="A491" s="71">
        <f>'Январь 2020'!A491</f>
        <v>0</v>
      </c>
      <c r="B491" s="72">
        <f>'Январь 2020'!G491</f>
        <v>0</v>
      </c>
      <c r="C491" s="257">
        <f>'Январь 2020'!B491</f>
        <v>0</v>
      </c>
      <c r="D491" s="153"/>
      <c r="E491" s="75"/>
      <c r="F491" s="76"/>
      <c r="G491" s="76"/>
      <c r="H491" s="75"/>
      <c r="I491" s="75"/>
      <c r="J491" s="153"/>
      <c r="K491" s="153"/>
      <c r="L491" s="75"/>
      <c r="M491" s="76"/>
      <c r="N491" s="76"/>
      <c r="O491" s="75"/>
      <c r="P491" s="75"/>
      <c r="Q491" s="153"/>
      <c r="R491" s="153"/>
      <c r="S491" s="75"/>
      <c r="T491" s="76"/>
      <c r="U491" s="76"/>
      <c r="V491" s="75"/>
      <c r="W491" s="75"/>
      <c r="X491" s="153"/>
      <c r="Y491" s="153"/>
      <c r="Z491" s="75"/>
      <c r="AA491" s="76"/>
      <c r="AB491" s="76"/>
      <c r="AC491" s="75"/>
      <c r="AD491" s="75"/>
      <c r="AE491" s="153"/>
      <c r="AF491" s="153"/>
      <c r="AG491" s="75"/>
      <c r="AH491" s="76"/>
      <c r="AI491" s="80">
        <f t="shared" si="0"/>
        <v>0</v>
      </c>
      <c r="AJ491" s="81">
        <f>'Октябрь 2019'!AJ491-AI491</f>
        <v>0</v>
      </c>
      <c r="AK491" s="82">
        <f t="shared" si="1"/>
        <v>0</v>
      </c>
      <c r="AL491" s="83">
        <f>'Октябрь 2019'!AL491+AK491</f>
        <v>0</v>
      </c>
      <c r="AM491" s="82">
        <f t="shared" si="2"/>
        <v>0</v>
      </c>
      <c r="AN491" s="84">
        <f>'Октябрь 2019'!AN491+AM491</f>
        <v>0</v>
      </c>
      <c r="AO491" s="82">
        <f t="shared" si="3"/>
        <v>0</v>
      </c>
      <c r="AP491" s="85">
        <f>'Октябрь 2019'!AP491+'Ноябрь 2020'!AO491</f>
        <v>0</v>
      </c>
      <c r="AQ491" s="82">
        <f t="shared" si="4"/>
        <v>0</v>
      </c>
      <c r="AR491" s="86">
        <f>'Октябрь 2019'!AR491+'Ноябрь 2020'!AQ491</f>
        <v>0</v>
      </c>
      <c r="AS491" s="87">
        <f>'Январь 2020'!AW491</f>
        <v>0</v>
      </c>
      <c r="AT491" s="88">
        <f>'Январь 2020'!AX491</f>
        <v>0</v>
      </c>
      <c r="AU491" s="45">
        <f t="shared" si="5"/>
        <v>0</v>
      </c>
    </row>
    <row r="492" spans="1:47" ht="14.25" customHeight="1">
      <c r="A492" s="71">
        <f>'Январь 2020'!A492</f>
        <v>0</v>
      </c>
      <c r="B492" s="72">
        <f>'Январь 2020'!G492</f>
        <v>0</v>
      </c>
      <c r="C492" s="257">
        <f>'Январь 2020'!B492</f>
        <v>0</v>
      </c>
      <c r="D492" s="153"/>
      <c r="E492" s="75"/>
      <c r="F492" s="76"/>
      <c r="G492" s="76"/>
      <c r="H492" s="75"/>
      <c r="I492" s="75"/>
      <c r="J492" s="153"/>
      <c r="K492" s="153"/>
      <c r="L492" s="75"/>
      <c r="M492" s="76"/>
      <c r="N492" s="76"/>
      <c r="O492" s="75"/>
      <c r="P492" s="75"/>
      <c r="Q492" s="153"/>
      <c r="R492" s="153"/>
      <c r="S492" s="75"/>
      <c r="T492" s="76"/>
      <c r="U492" s="76"/>
      <c r="V492" s="75"/>
      <c r="W492" s="75"/>
      <c r="X492" s="153"/>
      <c r="Y492" s="153"/>
      <c r="Z492" s="75"/>
      <c r="AA492" s="76"/>
      <c r="AB492" s="76"/>
      <c r="AC492" s="75"/>
      <c r="AD492" s="75"/>
      <c r="AE492" s="153"/>
      <c r="AF492" s="153"/>
      <c r="AG492" s="75"/>
      <c r="AH492" s="76"/>
      <c r="AI492" s="80">
        <f t="shared" si="0"/>
        <v>0</v>
      </c>
      <c r="AJ492" s="81">
        <f>'Октябрь 2019'!AJ492-AI492</f>
        <v>0</v>
      </c>
      <c r="AK492" s="82">
        <f t="shared" si="1"/>
        <v>0</v>
      </c>
      <c r="AL492" s="83">
        <f>'Октябрь 2019'!AL492+AK492</f>
        <v>0</v>
      </c>
      <c r="AM492" s="82">
        <f t="shared" si="2"/>
        <v>0</v>
      </c>
      <c r="AN492" s="84">
        <f>'Октябрь 2019'!AN492+AM492</f>
        <v>0</v>
      </c>
      <c r="AO492" s="82">
        <f t="shared" si="3"/>
        <v>0</v>
      </c>
      <c r="AP492" s="85">
        <f>'Октябрь 2019'!AP492+'Ноябрь 2020'!AO492</f>
        <v>0</v>
      </c>
      <c r="AQ492" s="82">
        <f t="shared" si="4"/>
        <v>0</v>
      </c>
      <c r="AR492" s="86">
        <f>'Октябрь 2019'!AR492+'Ноябрь 2020'!AQ492</f>
        <v>0</v>
      </c>
      <c r="AS492" s="87">
        <f>'Январь 2020'!AW492</f>
        <v>0</v>
      </c>
      <c r="AT492" s="88">
        <f>'Январь 2020'!AX492</f>
        <v>0</v>
      </c>
      <c r="AU492" s="45">
        <f t="shared" si="5"/>
        <v>0</v>
      </c>
    </row>
    <row r="493" spans="1:47" ht="14.25" customHeight="1">
      <c r="A493" s="71">
        <f>'Январь 2020'!A493</f>
        <v>0</v>
      </c>
      <c r="B493" s="72">
        <f>'Январь 2020'!G493</f>
        <v>0</v>
      </c>
      <c r="C493" s="257">
        <f>'Январь 2020'!B493</f>
        <v>0</v>
      </c>
      <c r="D493" s="153"/>
      <c r="E493" s="75"/>
      <c r="F493" s="76"/>
      <c r="G493" s="76"/>
      <c r="H493" s="75"/>
      <c r="I493" s="75"/>
      <c r="J493" s="153"/>
      <c r="K493" s="153"/>
      <c r="L493" s="75"/>
      <c r="M493" s="76"/>
      <c r="N493" s="76"/>
      <c r="O493" s="75"/>
      <c r="P493" s="75"/>
      <c r="Q493" s="153"/>
      <c r="R493" s="153"/>
      <c r="S493" s="75"/>
      <c r="T493" s="76"/>
      <c r="U493" s="76"/>
      <c r="V493" s="75"/>
      <c r="W493" s="75"/>
      <c r="X493" s="153"/>
      <c r="Y493" s="153"/>
      <c r="Z493" s="75"/>
      <c r="AA493" s="76"/>
      <c r="AB493" s="76"/>
      <c r="AC493" s="75"/>
      <c r="AD493" s="75"/>
      <c r="AE493" s="153"/>
      <c r="AF493" s="153"/>
      <c r="AG493" s="75"/>
      <c r="AH493" s="76"/>
      <c r="AI493" s="80">
        <f t="shared" si="0"/>
        <v>0</v>
      </c>
      <c r="AJ493" s="81">
        <f>'Октябрь 2019'!AJ493-AI493</f>
        <v>0</v>
      </c>
      <c r="AK493" s="82">
        <f t="shared" si="1"/>
        <v>0</v>
      </c>
      <c r="AL493" s="83">
        <f>'Октябрь 2019'!AL493+AK493</f>
        <v>0</v>
      </c>
      <c r="AM493" s="82">
        <f t="shared" si="2"/>
        <v>0</v>
      </c>
      <c r="AN493" s="84">
        <f>'Октябрь 2019'!AN493+AM493</f>
        <v>0</v>
      </c>
      <c r="AO493" s="82">
        <f t="shared" si="3"/>
        <v>0</v>
      </c>
      <c r="AP493" s="85">
        <f>'Октябрь 2019'!AP493+'Ноябрь 2020'!AO493</f>
        <v>0</v>
      </c>
      <c r="AQ493" s="82">
        <f t="shared" si="4"/>
        <v>0</v>
      </c>
      <c r="AR493" s="86">
        <f>'Октябрь 2019'!AR493+'Ноябрь 2020'!AQ493</f>
        <v>0</v>
      </c>
      <c r="AS493" s="87">
        <f>'Январь 2020'!AW493</f>
        <v>0</v>
      </c>
      <c r="AT493" s="88">
        <f>'Январь 2020'!AX493</f>
        <v>0</v>
      </c>
      <c r="AU493" s="45">
        <f t="shared" si="5"/>
        <v>0</v>
      </c>
    </row>
    <row r="494" spans="1:47" ht="14.25" customHeight="1">
      <c r="A494" s="71">
        <f>'Январь 2020'!A494</f>
        <v>0</v>
      </c>
      <c r="B494" s="72">
        <f>'Январь 2020'!G494</f>
        <v>0</v>
      </c>
      <c r="C494" s="257">
        <f>'Январь 2020'!B494</f>
        <v>0</v>
      </c>
      <c r="D494" s="153"/>
      <c r="E494" s="75"/>
      <c r="F494" s="76"/>
      <c r="G494" s="76"/>
      <c r="H494" s="75"/>
      <c r="I494" s="75"/>
      <c r="J494" s="153"/>
      <c r="K494" s="153"/>
      <c r="L494" s="75"/>
      <c r="M494" s="76"/>
      <c r="N494" s="76"/>
      <c r="O494" s="75"/>
      <c r="P494" s="75"/>
      <c r="Q494" s="153"/>
      <c r="R494" s="153"/>
      <c r="S494" s="75"/>
      <c r="T494" s="76"/>
      <c r="U494" s="76"/>
      <c r="V494" s="75"/>
      <c r="W494" s="75"/>
      <c r="X494" s="153"/>
      <c r="Y494" s="153"/>
      <c r="Z494" s="75"/>
      <c r="AA494" s="76"/>
      <c r="AB494" s="76"/>
      <c r="AC494" s="75"/>
      <c r="AD494" s="75"/>
      <c r="AE494" s="153"/>
      <c r="AF494" s="153"/>
      <c r="AG494" s="75"/>
      <c r="AH494" s="76"/>
      <c r="AI494" s="80">
        <f t="shared" si="0"/>
        <v>0</v>
      </c>
      <c r="AJ494" s="81">
        <f>'Октябрь 2019'!AJ494-AI494</f>
        <v>0</v>
      </c>
      <c r="AK494" s="82">
        <f t="shared" si="1"/>
        <v>0</v>
      </c>
      <c r="AL494" s="83">
        <f>'Октябрь 2019'!AL494+AK494</f>
        <v>0</v>
      </c>
      <c r="AM494" s="82">
        <f t="shared" si="2"/>
        <v>0</v>
      </c>
      <c r="AN494" s="84">
        <f>'Октябрь 2019'!AN494+AM494</f>
        <v>0</v>
      </c>
      <c r="AO494" s="82">
        <f t="shared" si="3"/>
        <v>0</v>
      </c>
      <c r="AP494" s="85">
        <f>'Октябрь 2019'!AP494+'Ноябрь 2020'!AO494</f>
        <v>0</v>
      </c>
      <c r="AQ494" s="82">
        <f t="shared" si="4"/>
        <v>0</v>
      </c>
      <c r="AR494" s="86">
        <f>'Октябрь 2019'!AR494+'Ноябрь 2020'!AQ494</f>
        <v>0</v>
      </c>
      <c r="AS494" s="87">
        <f>'Январь 2020'!AW494</f>
        <v>0</v>
      </c>
      <c r="AT494" s="88">
        <f>'Январь 2020'!AX494</f>
        <v>0</v>
      </c>
      <c r="AU494" s="45">
        <f t="shared" si="5"/>
        <v>0</v>
      </c>
    </row>
    <row r="495" spans="1:47" ht="14.25" customHeight="1">
      <c r="A495" s="71">
        <f>'Январь 2020'!A495</f>
        <v>0</v>
      </c>
      <c r="B495" s="72">
        <f>'Январь 2020'!G495</f>
        <v>0</v>
      </c>
      <c r="C495" s="257">
        <f>'Январь 2020'!B495</f>
        <v>0</v>
      </c>
      <c r="D495" s="153"/>
      <c r="E495" s="75"/>
      <c r="F495" s="76"/>
      <c r="G495" s="76"/>
      <c r="H495" s="75"/>
      <c r="I495" s="75"/>
      <c r="J495" s="153"/>
      <c r="K495" s="153"/>
      <c r="L495" s="75"/>
      <c r="M495" s="76"/>
      <c r="N495" s="76"/>
      <c r="O495" s="75"/>
      <c r="P495" s="75"/>
      <c r="Q495" s="153"/>
      <c r="R495" s="153"/>
      <c r="S495" s="75"/>
      <c r="T495" s="76"/>
      <c r="U495" s="76"/>
      <c r="V495" s="75"/>
      <c r="W495" s="75"/>
      <c r="X495" s="153"/>
      <c r="Y495" s="153"/>
      <c r="Z495" s="75"/>
      <c r="AA495" s="76"/>
      <c r="AB495" s="76"/>
      <c r="AC495" s="75"/>
      <c r="AD495" s="75"/>
      <c r="AE495" s="153"/>
      <c r="AF495" s="153"/>
      <c r="AG495" s="75"/>
      <c r="AH495" s="76"/>
      <c r="AI495" s="80">
        <f t="shared" si="0"/>
        <v>0</v>
      </c>
      <c r="AJ495" s="81">
        <f>'Октябрь 2019'!AJ495-AI495</f>
        <v>0</v>
      </c>
      <c r="AK495" s="82">
        <f t="shared" si="1"/>
        <v>0</v>
      </c>
      <c r="AL495" s="83">
        <f>'Октябрь 2019'!AL495+AK495</f>
        <v>0</v>
      </c>
      <c r="AM495" s="82">
        <f t="shared" si="2"/>
        <v>0</v>
      </c>
      <c r="AN495" s="84">
        <f>'Октябрь 2019'!AN495+AM495</f>
        <v>0</v>
      </c>
      <c r="AO495" s="82">
        <f t="shared" si="3"/>
        <v>0</v>
      </c>
      <c r="AP495" s="85">
        <f>'Октябрь 2019'!AP495+'Ноябрь 2020'!AO495</f>
        <v>0</v>
      </c>
      <c r="AQ495" s="82">
        <f t="shared" si="4"/>
        <v>0</v>
      </c>
      <c r="AR495" s="86">
        <f>'Октябрь 2019'!AR495+'Ноябрь 2020'!AQ495</f>
        <v>0</v>
      </c>
      <c r="AS495" s="87">
        <f>'Январь 2020'!AW495</f>
        <v>0</v>
      </c>
      <c r="AT495" s="88">
        <f>'Январь 2020'!AX495</f>
        <v>0</v>
      </c>
      <c r="AU495" s="45">
        <f t="shared" si="5"/>
        <v>0</v>
      </c>
    </row>
    <row r="496" spans="1:47" ht="14.25" customHeight="1">
      <c r="A496" s="71">
        <f>'Январь 2020'!A496</f>
        <v>0</v>
      </c>
      <c r="B496" s="72">
        <f>'Январь 2020'!G496</f>
        <v>0</v>
      </c>
      <c r="C496" s="257">
        <f>'Январь 2020'!B496</f>
        <v>0</v>
      </c>
      <c r="D496" s="153"/>
      <c r="E496" s="75"/>
      <c r="F496" s="76"/>
      <c r="G496" s="76"/>
      <c r="H496" s="75"/>
      <c r="I496" s="75"/>
      <c r="J496" s="153"/>
      <c r="K496" s="153"/>
      <c r="L496" s="75"/>
      <c r="M496" s="76"/>
      <c r="N496" s="76"/>
      <c r="O496" s="75"/>
      <c r="P496" s="75"/>
      <c r="Q496" s="153"/>
      <c r="R496" s="153"/>
      <c r="S496" s="75"/>
      <c r="T496" s="76"/>
      <c r="U496" s="76"/>
      <c r="V496" s="75"/>
      <c r="W496" s="75"/>
      <c r="X496" s="153"/>
      <c r="Y496" s="153"/>
      <c r="Z496" s="75"/>
      <c r="AA496" s="76"/>
      <c r="AB496" s="76"/>
      <c r="AC496" s="75"/>
      <c r="AD496" s="75"/>
      <c r="AE496" s="153"/>
      <c r="AF496" s="153"/>
      <c r="AG496" s="75"/>
      <c r="AH496" s="76"/>
      <c r="AI496" s="80">
        <f t="shared" si="0"/>
        <v>0</v>
      </c>
      <c r="AJ496" s="81">
        <f>'Октябрь 2019'!AJ496-AI496</f>
        <v>0</v>
      </c>
      <c r="AK496" s="82">
        <f t="shared" si="1"/>
        <v>0</v>
      </c>
      <c r="AL496" s="83">
        <f>'Октябрь 2019'!AL496+AK496</f>
        <v>0</v>
      </c>
      <c r="AM496" s="82">
        <f t="shared" si="2"/>
        <v>0</v>
      </c>
      <c r="AN496" s="84">
        <f>'Октябрь 2019'!AN496+AM496</f>
        <v>0</v>
      </c>
      <c r="AO496" s="82">
        <f t="shared" si="3"/>
        <v>0</v>
      </c>
      <c r="AP496" s="85">
        <f>'Октябрь 2019'!AP496+'Ноябрь 2020'!AO496</f>
        <v>0</v>
      </c>
      <c r="AQ496" s="82">
        <f t="shared" si="4"/>
        <v>0</v>
      </c>
      <c r="AR496" s="86">
        <f>'Октябрь 2019'!AR496+'Ноябрь 2020'!AQ496</f>
        <v>0</v>
      </c>
      <c r="AS496" s="87">
        <f>'Январь 2020'!AW496</f>
        <v>0</v>
      </c>
      <c r="AT496" s="88">
        <f>'Январь 2020'!AX496</f>
        <v>0</v>
      </c>
      <c r="AU496" s="45">
        <f t="shared" si="5"/>
        <v>0</v>
      </c>
    </row>
    <row r="497" spans="1:47" ht="14.25" customHeight="1">
      <c r="A497" s="71">
        <f>'Январь 2020'!A497</f>
        <v>0</v>
      </c>
      <c r="B497" s="72">
        <f>'Январь 2020'!G497</f>
        <v>0</v>
      </c>
      <c r="C497" s="257">
        <f>'Январь 2020'!B497</f>
        <v>0</v>
      </c>
      <c r="D497" s="153"/>
      <c r="E497" s="75"/>
      <c r="F497" s="76"/>
      <c r="G497" s="76"/>
      <c r="H497" s="75"/>
      <c r="I497" s="75"/>
      <c r="J497" s="153"/>
      <c r="K497" s="153"/>
      <c r="L497" s="75"/>
      <c r="M497" s="76"/>
      <c r="N497" s="76"/>
      <c r="O497" s="75"/>
      <c r="P497" s="75"/>
      <c r="Q497" s="153"/>
      <c r="R497" s="153"/>
      <c r="S497" s="75"/>
      <c r="T497" s="76"/>
      <c r="U497" s="76"/>
      <c r="V497" s="75"/>
      <c r="W497" s="75"/>
      <c r="X497" s="153"/>
      <c r="Y497" s="153"/>
      <c r="Z497" s="75"/>
      <c r="AA497" s="76"/>
      <c r="AB497" s="76"/>
      <c r="AC497" s="75"/>
      <c r="AD497" s="75"/>
      <c r="AE497" s="153"/>
      <c r="AF497" s="153"/>
      <c r="AG497" s="75"/>
      <c r="AH497" s="76"/>
      <c r="AI497" s="80">
        <f t="shared" si="0"/>
        <v>0</v>
      </c>
      <c r="AJ497" s="81">
        <f>'Октябрь 2019'!AJ497-AI497</f>
        <v>0</v>
      </c>
      <c r="AK497" s="82">
        <f t="shared" si="1"/>
        <v>0</v>
      </c>
      <c r="AL497" s="83">
        <f>'Октябрь 2019'!AL497+AK497</f>
        <v>0</v>
      </c>
      <c r="AM497" s="82">
        <f t="shared" si="2"/>
        <v>0</v>
      </c>
      <c r="AN497" s="84">
        <f>'Октябрь 2019'!AN497+AM497</f>
        <v>0</v>
      </c>
      <c r="AO497" s="82">
        <f t="shared" si="3"/>
        <v>0</v>
      </c>
      <c r="AP497" s="85">
        <f>'Октябрь 2019'!AP497+'Ноябрь 2020'!AO497</f>
        <v>0</v>
      </c>
      <c r="AQ497" s="82">
        <f t="shared" si="4"/>
        <v>0</v>
      </c>
      <c r="AR497" s="86">
        <f>'Октябрь 2019'!AR497+'Ноябрь 2020'!AQ497</f>
        <v>0</v>
      </c>
      <c r="AS497" s="87">
        <f>'Январь 2020'!AW497</f>
        <v>0</v>
      </c>
      <c r="AT497" s="88">
        <f>'Январь 2020'!AX497</f>
        <v>0</v>
      </c>
      <c r="AU497" s="45">
        <f t="shared" si="5"/>
        <v>0</v>
      </c>
    </row>
    <row r="498" spans="1:47" ht="14.25" customHeight="1">
      <c r="A498" s="71">
        <f>'Январь 2020'!A498</f>
        <v>0</v>
      </c>
      <c r="B498" s="72">
        <f>'Январь 2020'!G498</f>
        <v>0</v>
      </c>
      <c r="C498" s="257">
        <f>'Январь 2020'!B498</f>
        <v>0</v>
      </c>
      <c r="D498" s="153"/>
      <c r="E498" s="75"/>
      <c r="F498" s="76"/>
      <c r="G498" s="76"/>
      <c r="H498" s="75"/>
      <c r="I498" s="75"/>
      <c r="J498" s="153"/>
      <c r="K498" s="153"/>
      <c r="L498" s="75"/>
      <c r="M498" s="76"/>
      <c r="N498" s="76"/>
      <c r="O498" s="75"/>
      <c r="P498" s="75"/>
      <c r="Q498" s="153"/>
      <c r="R498" s="153"/>
      <c r="S498" s="75"/>
      <c r="T498" s="76"/>
      <c r="U498" s="76"/>
      <c r="V498" s="75"/>
      <c r="W498" s="75"/>
      <c r="X498" s="153"/>
      <c r="Y498" s="153"/>
      <c r="Z498" s="75"/>
      <c r="AA498" s="76"/>
      <c r="AB498" s="76"/>
      <c r="AC498" s="75"/>
      <c r="AD498" s="75"/>
      <c r="AE498" s="153"/>
      <c r="AF498" s="153"/>
      <c r="AG498" s="75"/>
      <c r="AH498" s="76"/>
      <c r="AI498" s="80">
        <f t="shared" si="0"/>
        <v>0</v>
      </c>
      <c r="AJ498" s="81">
        <f>'Октябрь 2019'!AJ498-AI498</f>
        <v>0</v>
      </c>
      <c r="AK498" s="82">
        <f t="shared" si="1"/>
        <v>0</v>
      </c>
      <c r="AL498" s="83">
        <f>'Октябрь 2019'!AL498+AK498</f>
        <v>0</v>
      </c>
      <c r="AM498" s="82">
        <f t="shared" si="2"/>
        <v>0</v>
      </c>
      <c r="AN498" s="84">
        <f>'Октябрь 2019'!AN498+AM498</f>
        <v>0</v>
      </c>
      <c r="AO498" s="82">
        <f t="shared" si="3"/>
        <v>0</v>
      </c>
      <c r="AP498" s="85">
        <f>'Октябрь 2019'!AP498+'Ноябрь 2020'!AO498</f>
        <v>0</v>
      </c>
      <c r="AQ498" s="82">
        <f t="shared" si="4"/>
        <v>0</v>
      </c>
      <c r="AR498" s="86">
        <f>'Октябрь 2019'!AR498+'Ноябрь 2020'!AQ498</f>
        <v>0</v>
      </c>
      <c r="AS498" s="87">
        <f>'Январь 2020'!AW498</f>
        <v>0</v>
      </c>
      <c r="AT498" s="88">
        <f>'Январь 2020'!AX498</f>
        <v>0</v>
      </c>
      <c r="AU498" s="45">
        <f t="shared" si="5"/>
        <v>0</v>
      </c>
    </row>
    <row r="499" spans="1:47" ht="14.25" customHeight="1">
      <c r="A499" s="71">
        <f>'Январь 2020'!A499</f>
        <v>0</v>
      </c>
      <c r="B499" s="72">
        <f>'Январь 2020'!G499</f>
        <v>0</v>
      </c>
      <c r="C499" s="257">
        <f>'Январь 2020'!B499</f>
        <v>0</v>
      </c>
      <c r="D499" s="153"/>
      <c r="E499" s="75"/>
      <c r="F499" s="76"/>
      <c r="G499" s="76"/>
      <c r="H499" s="75"/>
      <c r="I499" s="75"/>
      <c r="J499" s="153"/>
      <c r="K499" s="153"/>
      <c r="L499" s="75"/>
      <c r="M499" s="76"/>
      <c r="N499" s="76"/>
      <c r="O499" s="75"/>
      <c r="P499" s="75"/>
      <c r="Q499" s="153"/>
      <c r="R499" s="153"/>
      <c r="S499" s="75"/>
      <c r="T499" s="76"/>
      <c r="U499" s="76"/>
      <c r="V499" s="75"/>
      <c r="W499" s="75"/>
      <c r="X499" s="153"/>
      <c r="Y499" s="153"/>
      <c r="Z499" s="75"/>
      <c r="AA499" s="76"/>
      <c r="AB499" s="76"/>
      <c r="AC499" s="75"/>
      <c r="AD499" s="75"/>
      <c r="AE499" s="153"/>
      <c r="AF499" s="153"/>
      <c r="AG499" s="75"/>
      <c r="AH499" s="76"/>
      <c r="AI499" s="80">
        <f t="shared" si="0"/>
        <v>0</v>
      </c>
      <c r="AJ499" s="81">
        <f>'Октябрь 2019'!AJ499-AI499</f>
        <v>0</v>
      </c>
      <c r="AK499" s="82">
        <f t="shared" si="1"/>
        <v>0</v>
      </c>
      <c r="AL499" s="83">
        <f>'Октябрь 2019'!AL499+AK499</f>
        <v>0</v>
      </c>
      <c r="AM499" s="82">
        <f t="shared" si="2"/>
        <v>0</v>
      </c>
      <c r="AN499" s="84">
        <f>'Октябрь 2019'!AN499+AM499</f>
        <v>0</v>
      </c>
      <c r="AO499" s="82">
        <f t="shared" si="3"/>
        <v>0</v>
      </c>
      <c r="AP499" s="85">
        <f>'Октябрь 2019'!AP499+'Ноябрь 2020'!AO499</f>
        <v>0</v>
      </c>
      <c r="AQ499" s="82">
        <f t="shared" si="4"/>
        <v>0</v>
      </c>
      <c r="AR499" s="86">
        <f>'Октябрь 2019'!AR499+'Ноябрь 2020'!AQ499</f>
        <v>0</v>
      </c>
      <c r="AS499" s="87">
        <f>'Январь 2020'!AW499</f>
        <v>0</v>
      </c>
      <c r="AT499" s="88">
        <f>'Январь 2020'!AX499</f>
        <v>0</v>
      </c>
      <c r="AU499" s="45">
        <f t="shared" si="5"/>
        <v>0</v>
      </c>
    </row>
    <row r="500" spans="1:47" ht="14.25" customHeight="1">
      <c r="A500" s="71">
        <f>'Январь 2020'!A500</f>
        <v>0</v>
      </c>
      <c r="B500" s="72">
        <f>'Январь 2020'!G500</f>
        <v>0</v>
      </c>
      <c r="C500" s="257">
        <f>'Январь 2020'!B500</f>
        <v>0</v>
      </c>
      <c r="D500" s="153"/>
      <c r="E500" s="75"/>
      <c r="F500" s="76"/>
      <c r="G500" s="76"/>
      <c r="H500" s="75"/>
      <c r="I500" s="75"/>
      <c r="J500" s="153"/>
      <c r="K500" s="153"/>
      <c r="L500" s="75"/>
      <c r="M500" s="76"/>
      <c r="N500" s="76"/>
      <c r="O500" s="75"/>
      <c r="P500" s="75"/>
      <c r="Q500" s="153"/>
      <c r="R500" s="153"/>
      <c r="S500" s="75"/>
      <c r="T500" s="76"/>
      <c r="U500" s="76"/>
      <c r="V500" s="75"/>
      <c r="W500" s="75"/>
      <c r="X500" s="153"/>
      <c r="Y500" s="153"/>
      <c r="Z500" s="75"/>
      <c r="AA500" s="76"/>
      <c r="AB500" s="76"/>
      <c r="AC500" s="75"/>
      <c r="AD500" s="75"/>
      <c r="AE500" s="153"/>
      <c r="AF500" s="153"/>
      <c r="AG500" s="75"/>
      <c r="AH500" s="76"/>
      <c r="AI500" s="80">
        <f t="shared" si="0"/>
        <v>0</v>
      </c>
      <c r="AJ500" s="81">
        <f>'Октябрь 2019'!AJ500-AI500</f>
        <v>0</v>
      </c>
      <c r="AK500" s="82">
        <f t="shared" si="1"/>
        <v>0</v>
      </c>
      <c r="AL500" s="83">
        <f>'Октябрь 2019'!AL500+AK500</f>
        <v>0</v>
      </c>
      <c r="AM500" s="82">
        <f t="shared" si="2"/>
        <v>0</v>
      </c>
      <c r="AN500" s="84">
        <f>'Октябрь 2019'!AN500+AM500</f>
        <v>0</v>
      </c>
      <c r="AO500" s="82">
        <f t="shared" si="3"/>
        <v>0</v>
      </c>
      <c r="AP500" s="85">
        <f>'Октябрь 2019'!AP500+'Ноябрь 2020'!AO500</f>
        <v>0</v>
      </c>
      <c r="AQ500" s="82">
        <f t="shared" si="4"/>
        <v>0</v>
      </c>
      <c r="AR500" s="86">
        <f>'Октябрь 2019'!AR500+'Ноябрь 2020'!AQ500</f>
        <v>0</v>
      </c>
      <c r="AS500" s="87">
        <f>'Январь 2020'!AW500</f>
        <v>0</v>
      </c>
      <c r="AT500" s="88">
        <f>'Январь 2020'!AX500</f>
        <v>0</v>
      </c>
      <c r="AU500" s="45">
        <f t="shared" si="5"/>
        <v>0</v>
      </c>
    </row>
    <row r="501" spans="1:47" ht="14.25" customHeight="1">
      <c r="A501" s="71">
        <f>'Январь 2020'!A501</f>
        <v>0</v>
      </c>
      <c r="B501" s="72">
        <f>'Январь 2020'!G501</f>
        <v>0</v>
      </c>
      <c r="C501" s="257">
        <f>'Январь 2020'!B501</f>
        <v>0</v>
      </c>
      <c r="D501" s="153"/>
      <c r="E501" s="75"/>
      <c r="F501" s="76"/>
      <c r="G501" s="76"/>
      <c r="H501" s="75"/>
      <c r="I501" s="75"/>
      <c r="J501" s="153"/>
      <c r="K501" s="153"/>
      <c r="L501" s="75"/>
      <c r="M501" s="76"/>
      <c r="N501" s="76"/>
      <c r="O501" s="75"/>
      <c r="P501" s="75"/>
      <c r="Q501" s="153"/>
      <c r="R501" s="153"/>
      <c r="S501" s="75"/>
      <c r="T501" s="76"/>
      <c r="U501" s="76"/>
      <c r="V501" s="75"/>
      <c r="W501" s="75"/>
      <c r="X501" s="153"/>
      <c r="Y501" s="153"/>
      <c r="Z501" s="75"/>
      <c r="AA501" s="76"/>
      <c r="AB501" s="76"/>
      <c r="AC501" s="75"/>
      <c r="AD501" s="75"/>
      <c r="AE501" s="153"/>
      <c r="AF501" s="153"/>
      <c r="AG501" s="75"/>
      <c r="AH501" s="76"/>
      <c r="AI501" s="80">
        <f t="shared" si="0"/>
        <v>0</v>
      </c>
      <c r="AJ501" s="81">
        <f>'Октябрь 2019'!AJ501-AI501</f>
        <v>0</v>
      </c>
      <c r="AK501" s="82">
        <f t="shared" si="1"/>
        <v>0</v>
      </c>
      <c r="AL501" s="83">
        <f>'Октябрь 2019'!AL501+AK501</f>
        <v>0</v>
      </c>
      <c r="AM501" s="82">
        <f t="shared" si="2"/>
        <v>0</v>
      </c>
      <c r="AN501" s="84">
        <f>'Октябрь 2019'!AN501+AM501</f>
        <v>0</v>
      </c>
      <c r="AO501" s="82">
        <f t="shared" si="3"/>
        <v>0</v>
      </c>
      <c r="AP501" s="85">
        <f>'Октябрь 2019'!AP501+'Ноябрь 2020'!AO501</f>
        <v>0</v>
      </c>
      <c r="AQ501" s="82">
        <f t="shared" si="4"/>
        <v>0</v>
      </c>
      <c r="AR501" s="86">
        <f>'Октябрь 2019'!AR501+'Ноябрь 2020'!AQ501</f>
        <v>0</v>
      </c>
      <c r="AS501" s="87">
        <f>'Январь 2020'!AW501</f>
        <v>0</v>
      </c>
      <c r="AT501" s="88">
        <f>'Январь 2020'!AX501</f>
        <v>0</v>
      </c>
      <c r="AU501" s="45">
        <f t="shared" si="5"/>
        <v>0</v>
      </c>
    </row>
    <row r="502" spans="1:47" ht="14.25" customHeight="1">
      <c r="A502" s="71">
        <f>'Январь 2020'!A502</f>
        <v>0</v>
      </c>
      <c r="B502" s="72">
        <f>'Январь 2020'!G502</f>
        <v>0</v>
      </c>
      <c r="C502" s="257">
        <f>'Январь 2020'!B502</f>
        <v>0</v>
      </c>
      <c r="D502" s="153"/>
      <c r="E502" s="75"/>
      <c r="F502" s="76"/>
      <c r="G502" s="76"/>
      <c r="H502" s="75"/>
      <c r="I502" s="75"/>
      <c r="J502" s="153"/>
      <c r="K502" s="153"/>
      <c r="L502" s="75"/>
      <c r="M502" s="76"/>
      <c r="N502" s="76"/>
      <c r="O502" s="75"/>
      <c r="P502" s="75"/>
      <c r="Q502" s="153"/>
      <c r="R502" s="153"/>
      <c r="S502" s="75"/>
      <c r="T502" s="76"/>
      <c r="U502" s="76"/>
      <c r="V502" s="75"/>
      <c r="W502" s="75"/>
      <c r="X502" s="153"/>
      <c r="Y502" s="153"/>
      <c r="Z502" s="75"/>
      <c r="AA502" s="76"/>
      <c r="AB502" s="76"/>
      <c r="AC502" s="75"/>
      <c r="AD502" s="75"/>
      <c r="AE502" s="153"/>
      <c r="AF502" s="153"/>
      <c r="AG502" s="75"/>
      <c r="AH502" s="76"/>
      <c r="AI502" s="80">
        <f t="shared" si="0"/>
        <v>0</v>
      </c>
      <c r="AJ502" s="81">
        <f>'Октябрь 2019'!AJ502-AI502</f>
        <v>0</v>
      </c>
      <c r="AK502" s="82">
        <f t="shared" si="1"/>
        <v>0</v>
      </c>
      <c r="AL502" s="83">
        <f>'Октябрь 2019'!AL502+AK502</f>
        <v>0</v>
      </c>
      <c r="AM502" s="82">
        <f t="shared" si="2"/>
        <v>0</v>
      </c>
      <c r="AN502" s="84">
        <f>'Октябрь 2019'!AN502+AM502</f>
        <v>0</v>
      </c>
      <c r="AO502" s="82">
        <f t="shared" si="3"/>
        <v>0</v>
      </c>
      <c r="AP502" s="85">
        <f>'Октябрь 2019'!AP502+'Ноябрь 2020'!AO502</f>
        <v>0</v>
      </c>
      <c r="AQ502" s="82">
        <f t="shared" si="4"/>
        <v>0</v>
      </c>
      <c r="AR502" s="86">
        <f>'Октябрь 2019'!AR502+'Ноябрь 2020'!AQ502</f>
        <v>0</v>
      </c>
      <c r="AS502" s="87">
        <f>'Январь 2020'!AW502</f>
        <v>0</v>
      </c>
      <c r="AT502" s="88">
        <f>'Январь 2020'!AX502</f>
        <v>0</v>
      </c>
      <c r="AU502" s="45">
        <f t="shared" si="5"/>
        <v>0</v>
      </c>
    </row>
    <row r="503" spans="1:47" ht="14.25" customHeight="1">
      <c r="A503" s="71">
        <f>'Январь 2020'!A503</f>
        <v>0</v>
      </c>
      <c r="B503" s="72">
        <f>'Январь 2020'!G503</f>
        <v>0</v>
      </c>
      <c r="C503" s="257">
        <f>'Январь 2020'!B503</f>
        <v>0</v>
      </c>
      <c r="D503" s="153"/>
      <c r="E503" s="75"/>
      <c r="F503" s="76"/>
      <c r="G503" s="76"/>
      <c r="H503" s="75"/>
      <c r="I503" s="75"/>
      <c r="J503" s="153"/>
      <c r="K503" s="153"/>
      <c r="L503" s="75"/>
      <c r="M503" s="76"/>
      <c r="N503" s="76"/>
      <c r="O503" s="75"/>
      <c r="P503" s="75"/>
      <c r="Q503" s="153"/>
      <c r="R503" s="153"/>
      <c r="S503" s="75"/>
      <c r="T503" s="76"/>
      <c r="U503" s="76"/>
      <c r="V503" s="75"/>
      <c r="W503" s="75"/>
      <c r="X503" s="153"/>
      <c r="Y503" s="153"/>
      <c r="Z503" s="75"/>
      <c r="AA503" s="76"/>
      <c r="AB503" s="76"/>
      <c r="AC503" s="75"/>
      <c r="AD503" s="75"/>
      <c r="AE503" s="153"/>
      <c r="AF503" s="153"/>
      <c r="AG503" s="75"/>
      <c r="AH503" s="76"/>
      <c r="AI503" s="80">
        <f t="shared" si="0"/>
        <v>0</v>
      </c>
      <c r="AJ503" s="81">
        <f>'Октябрь 2019'!AJ503-AI503</f>
        <v>0</v>
      </c>
      <c r="AK503" s="82">
        <f t="shared" si="1"/>
        <v>0</v>
      </c>
      <c r="AL503" s="83">
        <f>'Октябрь 2019'!AL503+AK503</f>
        <v>0</v>
      </c>
      <c r="AM503" s="82">
        <f t="shared" si="2"/>
        <v>0</v>
      </c>
      <c r="AN503" s="84">
        <f>'Октябрь 2019'!AN503+AM503</f>
        <v>0</v>
      </c>
      <c r="AO503" s="82">
        <f t="shared" si="3"/>
        <v>0</v>
      </c>
      <c r="AP503" s="85">
        <f>'Октябрь 2019'!AP503+'Ноябрь 2020'!AO503</f>
        <v>0</v>
      </c>
      <c r="AQ503" s="82">
        <f t="shared" si="4"/>
        <v>0</v>
      </c>
      <c r="AR503" s="86">
        <f>'Октябрь 2019'!AR503+'Ноябрь 2020'!AQ503</f>
        <v>0</v>
      </c>
      <c r="AS503" s="87">
        <f>'Январь 2020'!AW503</f>
        <v>0</v>
      </c>
      <c r="AT503" s="88">
        <f>'Январь 2020'!AX503</f>
        <v>0</v>
      </c>
      <c r="AU503" s="45">
        <f t="shared" si="5"/>
        <v>0</v>
      </c>
    </row>
    <row r="504" spans="1:47" ht="14.25" customHeight="1">
      <c r="B504" s="259"/>
      <c r="D504" s="261"/>
      <c r="E504" s="259"/>
      <c r="F504" s="259"/>
      <c r="G504" s="259"/>
      <c r="H504" s="259"/>
      <c r="I504" s="259"/>
      <c r="J504" s="261"/>
      <c r="K504" s="261"/>
      <c r="L504" s="259"/>
      <c r="M504" s="259"/>
      <c r="N504" s="259"/>
      <c r="O504" s="259"/>
      <c r="P504" s="259"/>
      <c r="Q504" s="261"/>
      <c r="R504" s="261"/>
      <c r="S504" s="259"/>
      <c r="T504" s="259"/>
      <c r="U504" s="259"/>
      <c r="V504" s="259"/>
      <c r="W504" s="259"/>
      <c r="X504" s="261"/>
      <c r="Y504" s="261"/>
      <c r="Z504" s="259"/>
      <c r="AA504" s="259"/>
      <c r="AB504" s="259"/>
      <c r="AC504" s="259"/>
      <c r="AD504" s="259"/>
      <c r="AE504" s="261"/>
      <c r="AF504" s="261"/>
      <c r="AG504" s="259"/>
      <c r="AH504" s="259"/>
      <c r="AU504" s="45"/>
    </row>
    <row r="505" spans="1:47" ht="14.25" customHeight="1">
      <c r="B505" s="259"/>
      <c r="D505" s="261"/>
      <c r="E505" s="259"/>
      <c r="F505" s="259"/>
      <c r="G505" s="259"/>
      <c r="H505" s="259"/>
      <c r="I505" s="259"/>
      <c r="J505" s="261"/>
      <c r="K505" s="261"/>
      <c r="L505" s="259"/>
      <c r="M505" s="259"/>
      <c r="N505" s="259"/>
      <c r="O505" s="259"/>
      <c r="P505" s="259"/>
      <c r="Q505" s="261"/>
      <c r="R505" s="261"/>
      <c r="S505" s="259"/>
      <c r="T505" s="259"/>
      <c r="U505" s="259"/>
      <c r="V505" s="259"/>
      <c r="W505" s="259"/>
      <c r="X505" s="261"/>
      <c r="Y505" s="261"/>
      <c r="Z505" s="259"/>
      <c r="AA505" s="259"/>
      <c r="AB505" s="259"/>
      <c r="AC505" s="259"/>
      <c r="AD505" s="259"/>
      <c r="AE505" s="261"/>
      <c r="AF505" s="261"/>
      <c r="AG505" s="259"/>
      <c r="AH505" s="259"/>
      <c r="AU505" s="45"/>
    </row>
    <row r="506" spans="1:47" ht="14.25" customHeight="1">
      <c r="B506" s="259"/>
      <c r="D506" s="261"/>
      <c r="E506" s="259"/>
      <c r="F506" s="259"/>
      <c r="G506" s="259"/>
      <c r="H506" s="259"/>
      <c r="I506" s="259"/>
      <c r="J506" s="261"/>
      <c r="K506" s="261"/>
      <c r="L506" s="259"/>
      <c r="M506" s="259"/>
      <c r="N506" s="259"/>
      <c r="O506" s="259"/>
      <c r="P506" s="259"/>
      <c r="Q506" s="261"/>
      <c r="R506" s="261"/>
      <c r="S506" s="259"/>
      <c r="T506" s="259"/>
      <c r="U506" s="259"/>
      <c r="V506" s="259"/>
      <c r="W506" s="259"/>
      <c r="X506" s="261"/>
      <c r="Y506" s="261"/>
      <c r="Z506" s="259"/>
      <c r="AA506" s="259"/>
      <c r="AB506" s="259"/>
      <c r="AC506" s="259"/>
      <c r="AD506" s="259"/>
      <c r="AE506" s="261"/>
      <c r="AF506" s="261"/>
      <c r="AG506" s="259"/>
      <c r="AH506" s="259"/>
      <c r="AU506" s="45"/>
    </row>
    <row r="507" spans="1:47" ht="14.25" customHeight="1">
      <c r="B507" s="259"/>
      <c r="D507" s="261"/>
      <c r="E507" s="259"/>
      <c r="F507" s="259"/>
      <c r="G507" s="259"/>
      <c r="H507" s="259"/>
      <c r="I507" s="259"/>
      <c r="J507" s="261"/>
      <c r="K507" s="261"/>
      <c r="L507" s="259"/>
      <c r="M507" s="259"/>
      <c r="N507" s="259"/>
      <c r="O507" s="259"/>
      <c r="P507" s="259"/>
      <c r="Q507" s="261"/>
      <c r="R507" s="261"/>
      <c r="S507" s="259"/>
      <c r="T507" s="259"/>
      <c r="U507" s="259"/>
      <c r="V507" s="259"/>
      <c r="W507" s="259"/>
      <c r="X507" s="261"/>
      <c r="Y507" s="261"/>
      <c r="Z507" s="259"/>
      <c r="AA507" s="259"/>
      <c r="AB507" s="259"/>
      <c r="AC507" s="259"/>
      <c r="AD507" s="259"/>
      <c r="AE507" s="261"/>
      <c r="AF507" s="261"/>
      <c r="AG507" s="259"/>
      <c r="AH507" s="259"/>
      <c r="AU507" s="45"/>
    </row>
    <row r="508" spans="1:47" ht="14.25" customHeight="1">
      <c r="B508" s="259"/>
      <c r="D508" s="261"/>
      <c r="E508" s="259"/>
      <c r="F508" s="259"/>
      <c r="G508" s="259"/>
      <c r="H508" s="259"/>
      <c r="I508" s="259"/>
      <c r="J508" s="261"/>
      <c r="K508" s="261"/>
      <c r="L508" s="259"/>
      <c r="M508" s="259"/>
      <c r="N508" s="259"/>
      <c r="O508" s="259"/>
      <c r="P508" s="259"/>
      <c r="Q508" s="261"/>
      <c r="R508" s="261"/>
      <c r="S508" s="259"/>
      <c r="T508" s="259"/>
      <c r="U508" s="259"/>
      <c r="V508" s="259"/>
      <c r="W508" s="259"/>
      <c r="X508" s="261"/>
      <c r="Y508" s="261"/>
      <c r="Z508" s="259"/>
      <c r="AA508" s="259"/>
      <c r="AB508" s="259"/>
      <c r="AC508" s="259"/>
      <c r="AD508" s="259"/>
      <c r="AE508" s="261"/>
      <c r="AF508" s="261"/>
      <c r="AG508" s="259"/>
      <c r="AH508" s="259"/>
      <c r="AU508" s="45"/>
    </row>
    <row r="509" spans="1:47" ht="14.25" customHeight="1">
      <c r="B509" s="259"/>
      <c r="D509" s="261"/>
      <c r="E509" s="259"/>
      <c r="F509" s="259"/>
      <c r="G509" s="259"/>
      <c r="H509" s="259"/>
      <c r="I509" s="259"/>
      <c r="J509" s="261"/>
      <c r="K509" s="261"/>
      <c r="L509" s="259"/>
      <c r="M509" s="259"/>
      <c r="N509" s="259"/>
      <c r="O509" s="259"/>
      <c r="P509" s="259"/>
      <c r="Q509" s="261"/>
      <c r="R509" s="261"/>
      <c r="S509" s="259"/>
      <c r="T509" s="259"/>
      <c r="U509" s="259"/>
      <c r="V509" s="259"/>
      <c r="W509" s="259"/>
      <c r="X509" s="261"/>
      <c r="Y509" s="261"/>
      <c r="Z509" s="259"/>
      <c r="AA509" s="259"/>
      <c r="AB509" s="259"/>
      <c r="AC509" s="259"/>
      <c r="AD509" s="259"/>
      <c r="AE509" s="261"/>
      <c r="AF509" s="261"/>
      <c r="AG509" s="259"/>
      <c r="AH509" s="259"/>
      <c r="AU509" s="45"/>
    </row>
    <row r="510" spans="1:47" ht="14.25" customHeight="1">
      <c r="B510" s="259"/>
      <c r="D510" s="261"/>
      <c r="E510" s="259"/>
      <c r="F510" s="259"/>
      <c r="G510" s="259"/>
      <c r="H510" s="259"/>
      <c r="I510" s="259"/>
      <c r="J510" s="261"/>
      <c r="K510" s="261"/>
      <c r="L510" s="259"/>
      <c r="M510" s="259"/>
      <c r="N510" s="259"/>
      <c r="O510" s="259"/>
      <c r="P510" s="259"/>
      <c r="Q510" s="261"/>
      <c r="R510" s="261"/>
      <c r="S510" s="259"/>
      <c r="T510" s="259"/>
      <c r="U510" s="259"/>
      <c r="V510" s="259"/>
      <c r="W510" s="259"/>
      <c r="X510" s="261"/>
      <c r="Y510" s="261"/>
      <c r="Z510" s="259"/>
      <c r="AA510" s="259"/>
      <c r="AB510" s="259"/>
      <c r="AC510" s="259"/>
      <c r="AD510" s="259"/>
      <c r="AE510" s="261"/>
      <c r="AF510" s="261"/>
      <c r="AG510" s="259"/>
      <c r="AH510" s="259"/>
      <c r="AU510" s="45"/>
    </row>
    <row r="511" spans="1:47" ht="14.25" customHeight="1">
      <c r="B511" s="259"/>
      <c r="D511" s="261"/>
      <c r="E511" s="259"/>
      <c r="F511" s="259"/>
      <c r="G511" s="259"/>
      <c r="H511" s="259"/>
      <c r="I511" s="259"/>
      <c r="J511" s="261"/>
      <c r="K511" s="261"/>
      <c r="L511" s="259"/>
      <c r="M511" s="259"/>
      <c r="N511" s="259"/>
      <c r="O511" s="259"/>
      <c r="P511" s="259"/>
      <c r="Q511" s="261"/>
      <c r="R511" s="261"/>
      <c r="S511" s="259"/>
      <c r="T511" s="259"/>
      <c r="U511" s="259"/>
      <c r="V511" s="259"/>
      <c r="W511" s="259"/>
      <c r="X511" s="261"/>
      <c r="Y511" s="261"/>
      <c r="Z511" s="259"/>
      <c r="AA511" s="259"/>
      <c r="AB511" s="259"/>
      <c r="AC511" s="259"/>
      <c r="AD511" s="259"/>
      <c r="AE511" s="261"/>
      <c r="AF511" s="261"/>
      <c r="AG511" s="259"/>
      <c r="AH511" s="259"/>
      <c r="AU511" s="45"/>
    </row>
    <row r="512" spans="1:47" ht="14.25" customHeight="1">
      <c r="B512" s="259"/>
      <c r="D512" s="261"/>
      <c r="E512" s="259"/>
      <c r="F512" s="259"/>
      <c r="G512" s="259"/>
      <c r="H512" s="259"/>
      <c r="I512" s="259"/>
      <c r="J512" s="261"/>
      <c r="K512" s="261"/>
      <c r="L512" s="259"/>
      <c r="M512" s="259"/>
      <c r="N512" s="259"/>
      <c r="O512" s="259"/>
      <c r="P512" s="259"/>
      <c r="Q512" s="261"/>
      <c r="R512" s="261"/>
      <c r="S512" s="259"/>
      <c r="T512" s="259"/>
      <c r="U512" s="259"/>
      <c r="V512" s="259"/>
      <c r="W512" s="259"/>
      <c r="X512" s="261"/>
      <c r="Y512" s="261"/>
      <c r="Z512" s="259"/>
      <c r="AA512" s="259"/>
      <c r="AB512" s="259"/>
      <c r="AC512" s="259"/>
      <c r="AD512" s="259"/>
      <c r="AE512" s="261"/>
      <c r="AF512" s="261"/>
      <c r="AG512" s="259"/>
      <c r="AH512" s="259"/>
      <c r="AU512" s="45"/>
    </row>
    <row r="513" spans="2:47" ht="14.25" customHeight="1">
      <c r="B513" s="259"/>
      <c r="D513" s="261"/>
      <c r="E513" s="259"/>
      <c r="F513" s="259"/>
      <c r="G513" s="259"/>
      <c r="H513" s="259"/>
      <c r="I513" s="259"/>
      <c r="J513" s="261"/>
      <c r="K513" s="261"/>
      <c r="L513" s="259"/>
      <c r="M513" s="259"/>
      <c r="N513" s="259"/>
      <c r="O513" s="259"/>
      <c r="P513" s="259"/>
      <c r="Q513" s="261"/>
      <c r="R513" s="261"/>
      <c r="S513" s="259"/>
      <c r="T513" s="259"/>
      <c r="U513" s="259"/>
      <c r="V513" s="259"/>
      <c r="W513" s="259"/>
      <c r="X513" s="261"/>
      <c r="Y513" s="261"/>
      <c r="Z513" s="259"/>
      <c r="AA513" s="259"/>
      <c r="AB513" s="259"/>
      <c r="AC513" s="259"/>
      <c r="AD513" s="259"/>
      <c r="AE513" s="261"/>
      <c r="AF513" s="261"/>
      <c r="AG513" s="259"/>
      <c r="AH513" s="259"/>
      <c r="AU513" s="45"/>
    </row>
    <row r="514" spans="2:47" ht="14.25" customHeight="1">
      <c r="B514" s="259"/>
      <c r="D514" s="261"/>
      <c r="E514" s="259"/>
      <c r="F514" s="259"/>
      <c r="G514" s="259"/>
      <c r="H514" s="259"/>
      <c r="I514" s="259"/>
      <c r="J514" s="261"/>
      <c r="K514" s="261"/>
      <c r="L514" s="259"/>
      <c r="M514" s="259"/>
      <c r="N514" s="259"/>
      <c r="O514" s="259"/>
      <c r="P514" s="259"/>
      <c r="Q514" s="261"/>
      <c r="R514" s="261"/>
      <c r="S514" s="259"/>
      <c r="T514" s="259"/>
      <c r="U514" s="259"/>
      <c r="V514" s="259"/>
      <c r="W514" s="259"/>
      <c r="X514" s="261"/>
      <c r="Y514" s="261"/>
      <c r="Z514" s="259"/>
      <c r="AA514" s="259"/>
      <c r="AB514" s="259"/>
      <c r="AC514" s="259"/>
      <c r="AD514" s="259"/>
      <c r="AE514" s="261"/>
      <c r="AF514" s="261"/>
      <c r="AG514" s="259"/>
      <c r="AH514" s="259"/>
      <c r="AU514" s="45"/>
    </row>
    <row r="515" spans="2:47" ht="14.25" customHeight="1">
      <c r="B515" s="259"/>
      <c r="D515" s="261"/>
      <c r="E515" s="259"/>
      <c r="F515" s="259"/>
      <c r="G515" s="259"/>
      <c r="H515" s="259"/>
      <c r="I515" s="259"/>
      <c r="J515" s="261"/>
      <c r="K515" s="261"/>
      <c r="L515" s="259"/>
      <c r="M515" s="259"/>
      <c r="N515" s="259"/>
      <c r="O515" s="259"/>
      <c r="P515" s="259"/>
      <c r="Q515" s="261"/>
      <c r="R515" s="261"/>
      <c r="S515" s="259"/>
      <c r="T515" s="259"/>
      <c r="U515" s="259"/>
      <c r="V515" s="259"/>
      <c r="W515" s="259"/>
      <c r="X515" s="261"/>
      <c r="Y515" s="261"/>
      <c r="Z515" s="259"/>
      <c r="AA515" s="259"/>
      <c r="AB515" s="259"/>
      <c r="AC515" s="259"/>
      <c r="AD515" s="259"/>
      <c r="AE515" s="261"/>
      <c r="AF515" s="261"/>
      <c r="AG515" s="259"/>
      <c r="AH515" s="259"/>
      <c r="AU515" s="45"/>
    </row>
    <row r="516" spans="2:47" ht="14.25" customHeight="1">
      <c r="B516" s="259"/>
      <c r="D516" s="261"/>
      <c r="E516" s="259"/>
      <c r="F516" s="259"/>
      <c r="G516" s="259"/>
      <c r="H516" s="259"/>
      <c r="I516" s="259"/>
      <c r="J516" s="261"/>
      <c r="K516" s="261"/>
      <c r="L516" s="259"/>
      <c r="M516" s="259"/>
      <c r="N516" s="259"/>
      <c r="O516" s="259"/>
      <c r="P516" s="259"/>
      <c r="Q516" s="261"/>
      <c r="R516" s="261"/>
      <c r="S516" s="259"/>
      <c r="T516" s="259"/>
      <c r="U516" s="259"/>
      <c r="V516" s="259"/>
      <c r="W516" s="259"/>
      <c r="X516" s="261"/>
      <c r="Y516" s="261"/>
      <c r="Z516" s="259"/>
      <c r="AA516" s="259"/>
      <c r="AB516" s="259"/>
      <c r="AC516" s="259"/>
      <c r="AD516" s="259"/>
      <c r="AE516" s="261"/>
      <c r="AF516" s="261"/>
      <c r="AG516" s="259"/>
      <c r="AH516" s="259"/>
      <c r="AU516" s="45"/>
    </row>
    <row r="517" spans="2:47" ht="14.25" customHeight="1">
      <c r="B517" s="259"/>
      <c r="D517" s="261"/>
      <c r="E517" s="259"/>
      <c r="F517" s="259"/>
      <c r="G517" s="259"/>
      <c r="H517" s="259"/>
      <c r="I517" s="259"/>
      <c r="J517" s="261"/>
      <c r="K517" s="261"/>
      <c r="L517" s="259"/>
      <c r="M517" s="259"/>
      <c r="N517" s="259"/>
      <c r="O517" s="259"/>
      <c r="P517" s="259"/>
      <c r="Q517" s="261"/>
      <c r="R517" s="261"/>
      <c r="S517" s="259"/>
      <c r="T517" s="259"/>
      <c r="U517" s="259"/>
      <c r="V517" s="259"/>
      <c r="W517" s="259"/>
      <c r="X517" s="261"/>
      <c r="Y517" s="261"/>
      <c r="Z517" s="259"/>
      <c r="AA517" s="259"/>
      <c r="AB517" s="259"/>
      <c r="AC517" s="259"/>
      <c r="AD517" s="259"/>
      <c r="AE517" s="261"/>
      <c r="AF517" s="261"/>
      <c r="AG517" s="259"/>
      <c r="AH517" s="259"/>
      <c r="AU517" s="45"/>
    </row>
    <row r="518" spans="2:47" ht="14.25" customHeight="1">
      <c r="B518" s="259"/>
      <c r="D518" s="261"/>
      <c r="E518" s="259"/>
      <c r="F518" s="259"/>
      <c r="G518" s="259"/>
      <c r="H518" s="259"/>
      <c r="I518" s="259"/>
      <c r="J518" s="261"/>
      <c r="K518" s="261"/>
      <c r="L518" s="259"/>
      <c r="M518" s="259"/>
      <c r="N518" s="259"/>
      <c r="O518" s="259"/>
      <c r="P518" s="259"/>
      <c r="Q518" s="261"/>
      <c r="R518" s="261"/>
      <c r="S518" s="259"/>
      <c r="T518" s="259"/>
      <c r="U518" s="259"/>
      <c r="V518" s="259"/>
      <c r="W518" s="259"/>
      <c r="X518" s="261"/>
      <c r="Y518" s="261"/>
      <c r="Z518" s="259"/>
      <c r="AA518" s="259"/>
      <c r="AB518" s="259"/>
      <c r="AC518" s="259"/>
      <c r="AD518" s="259"/>
      <c r="AE518" s="261"/>
      <c r="AF518" s="261"/>
      <c r="AG518" s="259"/>
      <c r="AH518" s="259"/>
      <c r="AU518" s="45"/>
    </row>
    <row r="519" spans="2:47" ht="14.25" customHeight="1">
      <c r="B519" s="259"/>
      <c r="D519" s="261"/>
      <c r="E519" s="259"/>
      <c r="F519" s="259"/>
      <c r="G519" s="259"/>
      <c r="H519" s="259"/>
      <c r="I519" s="259"/>
      <c r="J519" s="261"/>
      <c r="K519" s="261"/>
      <c r="L519" s="259"/>
      <c r="M519" s="259"/>
      <c r="N519" s="259"/>
      <c r="O519" s="259"/>
      <c r="P519" s="259"/>
      <c r="Q519" s="261"/>
      <c r="R519" s="261"/>
      <c r="S519" s="259"/>
      <c r="T519" s="259"/>
      <c r="U519" s="259"/>
      <c r="V519" s="259"/>
      <c r="W519" s="259"/>
      <c r="X519" s="261"/>
      <c r="Y519" s="261"/>
      <c r="Z519" s="259"/>
      <c r="AA519" s="259"/>
      <c r="AB519" s="259"/>
      <c r="AC519" s="259"/>
      <c r="AD519" s="259"/>
      <c r="AE519" s="261"/>
      <c r="AF519" s="261"/>
      <c r="AG519" s="259"/>
      <c r="AH519" s="259"/>
      <c r="AU519" s="45"/>
    </row>
    <row r="520" spans="2:47" ht="14.25" customHeight="1">
      <c r="B520" s="259"/>
      <c r="D520" s="261"/>
      <c r="E520" s="259"/>
      <c r="F520" s="259"/>
      <c r="G520" s="259"/>
      <c r="H520" s="259"/>
      <c r="I520" s="259"/>
      <c r="J520" s="261"/>
      <c r="K520" s="261"/>
      <c r="L520" s="259"/>
      <c r="M520" s="259"/>
      <c r="N520" s="259"/>
      <c r="O520" s="259"/>
      <c r="P520" s="259"/>
      <c r="Q520" s="261"/>
      <c r="R520" s="261"/>
      <c r="S520" s="259"/>
      <c r="T520" s="259"/>
      <c r="U520" s="259"/>
      <c r="V520" s="259"/>
      <c r="W520" s="259"/>
      <c r="X520" s="261"/>
      <c r="Y520" s="261"/>
      <c r="Z520" s="259"/>
      <c r="AA520" s="259"/>
      <c r="AB520" s="259"/>
      <c r="AC520" s="259"/>
      <c r="AD520" s="259"/>
      <c r="AE520" s="261"/>
      <c r="AF520" s="261"/>
      <c r="AG520" s="259"/>
      <c r="AH520" s="259"/>
      <c r="AU520" s="45"/>
    </row>
    <row r="521" spans="2:47" ht="14.25" customHeight="1">
      <c r="B521" s="259"/>
      <c r="D521" s="261"/>
      <c r="E521" s="259"/>
      <c r="F521" s="259"/>
      <c r="G521" s="259"/>
      <c r="H521" s="259"/>
      <c r="I521" s="259"/>
      <c r="J521" s="261"/>
      <c r="K521" s="261"/>
      <c r="L521" s="259"/>
      <c r="M521" s="259"/>
      <c r="N521" s="259"/>
      <c r="O521" s="259"/>
      <c r="P521" s="259"/>
      <c r="Q521" s="261"/>
      <c r="R521" s="261"/>
      <c r="S521" s="259"/>
      <c r="T521" s="259"/>
      <c r="U521" s="259"/>
      <c r="V521" s="259"/>
      <c r="W521" s="259"/>
      <c r="X521" s="261"/>
      <c r="Y521" s="261"/>
      <c r="Z521" s="259"/>
      <c r="AA521" s="259"/>
      <c r="AB521" s="259"/>
      <c r="AC521" s="259"/>
      <c r="AD521" s="259"/>
      <c r="AE521" s="261"/>
      <c r="AF521" s="261"/>
      <c r="AG521" s="259"/>
      <c r="AH521" s="259"/>
      <c r="AU521" s="45"/>
    </row>
    <row r="522" spans="2:47" ht="14.25" customHeight="1">
      <c r="B522" s="259"/>
      <c r="D522" s="261"/>
      <c r="E522" s="259"/>
      <c r="F522" s="259"/>
      <c r="G522" s="259"/>
      <c r="H522" s="259"/>
      <c r="I522" s="259"/>
      <c r="J522" s="261"/>
      <c r="K522" s="261"/>
      <c r="L522" s="259"/>
      <c r="M522" s="259"/>
      <c r="N522" s="259"/>
      <c r="O522" s="259"/>
      <c r="P522" s="259"/>
      <c r="Q522" s="261"/>
      <c r="R522" s="261"/>
      <c r="S522" s="259"/>
      <c r="T522" s="259"/>
      <c r="U522" s="259"/>
      <c r="V522" s="259"/>
      <c r="W522" s="259"/>
      <c r="X522" s="261"/>
      <c r="Y522" s="261"/>
      <c r="Z522" s="259"/>
      <c r="AA522" s="259"/>
      <c r="AB522" s="259"/>
      <c r="AC522" s="259"/>
      <c r="AD522" s="259"/>
      <c r="AE522" s="261"/>
      <c r="AF522" s="261"/>
      <c r="AG522" s="259"/>
      <c r="AH522" s="259"/>
      <c r="AU522" s="45"/>
    </row>
    <row r="523" spans="2:47" ht="14.25" customHeight="1">
      <c r="B523" s="259"/>
      <c r="D523" s="261"/>
      <c r="E523" s="259"/>
      <c r="F523" s="259"/>
      <c r="G523" s="259"/>
      <c r="H523" s="259"/>
      <c r="I523" s="259"/>
      <c r="J523" s="261"/>
      <c r="K523" s="261"/>
      <c r="L523" s="259"/>
      <c r="M523" s="259"/>
      <c r="N523" s="259"/>
      <c r="O523" s="259"/>
      <c r="P523" s="259"/>
      <c r="Q523" s="261"/>
      <c r="R523" s="261"/>
      <c r="S523" s="259"/>
      <c r="T523" s="259"/>
      <c r="U523" s="259"/>
      <c r="V523" s="259"/>
      <c r="W523" s="259"/>
      <c r="X523" s="261"/>
      <c r="Y523" s="261"/>
      <c r="Z523" s="259"/>
      <c r="AA523" s="259"/>
      <c r="AB523" s="259"/>
      <c r="AC523" s="259"/>
      <c r="AD523" s="259"/>
      <c r="AE523" s="261"/>
      <c r="AF523" s="261"/>
      <c r="AG523" s="259"/>
      <c r="AH523" s="259"/>
      <c r="AU523" s="45"/>
    </row>
    <row r="524" spans="2:47" ht="14.25" customHeight="1">
      <c r="B524" s="259"/>
      <c r="D524" s="261"/>
      <c r="E524" s="259"/>
      <c r="F524" s="259"/>
      <c r="G524" s="259"/>
      <c r="H524" s="259"/>
      <c r="I524" s="259"/>
      <c r="J524" s="261"/>
      <c r="K524" s="261"/>
      <c r="L524" s="259"/>
      <c r="M524" s="259"/>
      <c r="N524" s="259"/>
      <c r="O524" s="259"/>
      <c r="P524" s="259"/>
      <c r="Q524" s="261"/>
      <c r="R524" s="261"/>
      <c r="S524" s="259"/>
      <c r="T524" s="259"/>
      <c r="U524" s="259"/>
      <c r="V524" s="259"/>
      <c r="W524" s="259"/>
      <c r="X524" s="261"/>
      <c r="Y524" s="261"/>
      <c r="Z524" s="259"/>
      <c r="AA524" s="259"/>
      <c r="AB524" s="259"/>
      <c r="AC524" s="259"/>
      <c r="AD524" s="259"/>
      <c r="AE524" s="261"/>
      <c r="AF524" s="261"/>
      <c r="AG524" s="259"/>
      <c r="AH524" s="259"/>
      <c r="AU524" s="45"/>
    </row>
    <row r="525" spans="2:47" ht="14.25" customHeight="1">
      <c r="B525" s="259"/>
      <c r="D525" s="261"/>
      <c r="E525" s="259"/>
      <c r="F525" s="259"/>
      <c r="G525" s="259"/>
      <c r="H525" s="259"/>
      <c r="I525" s="259"/>
      <c r="J525" s="261"/>
      <c r="K525" s="261"/>
      <c r="L525" s="259"/>
      <c r="M525" s="259"/>
      <c r="N525" s="259"/>
      <c r="O525" s="259"/>
      <c r="P525" s="259"/>
      <c r="Q525" s="261"/>
      <c r="R525" s="261"/>
      <c r="S525" s="259"/>
      <c r="T525" s="259"/>
      <c r="U525" s="259"/>
      <c r="V525" s="259"/>
      <c r="W525" s="259"/>
      <c r="X525" s="261"/>
      <c r="Y525" s="261"/>
      <c r="Z525" s="259"/>
      <c r="AA525" s="259"/>
      <c r="AB525" s="259"/>
      <c r="AC525" s="259"/>
      <c r="AD525" s="259"/>
      <c r="AE525" s="261"/>
      <c r="AF525" s="261"/>
      <c r="AG525" s="259"/>
      <c r="AH525" s="259"/>
      <c r="AU525" s="45"/>
    </row>
    <row r="526" spans="2:47" ht="14.25" customHeight="1">
      <c r="B526" s="259"/>
      <c r="D526" s="261"/>
      <c r="E526" s="259"/>
      <c r="F526" s="259"/>
      <c r="G526" s="259"/>
      <c r="H526" s="259"/>
      <c r="I526" s="259"/>
      <c r="J526" s="261"/>
      <c r="K526" s="261"/>
      <c r="L526" s="259"/>
      <c r="M526" s="259"/>
      <c r="N526" s="259"/>
      <c r="O526" s="259"/>
      <c r="P526" s="259"/>
      <c r="Q526" s="261"/>
      <c r="R526" s="261"/>
      <c r="S526" s="259"/>
      <c r="T526" s="259"/>
      <c r="U526" s="259"/>
      <c r="V526" s="259"/>
      <c r="W526" s="259"/>
      <c r="X526" s="261"/>
      <c r="Y526" s="261"/>
      <c r="Z526" s="259"/>
      <c r="AA526" s="259"/>
      <c r="AB526" s="259"/>
      <c r="AC526" s="259"/>
      <c r="AD526" s="259"/>
      <c r="AE526" s="261"/>
      <c r="AF526" s="261"/>
      <c r="AG526" s="259"/>
      <c r="AH526" s="259"/>
      <c r="AU526" s="45"/>
    </row>
    <row r="527" spans="2:47" ht="14.25" customHeight="1">
      <c r="B527" s="259"/>
      <c r="D527" s="261"/>
      <c r="E527" s="259"/>
      <c r="F527" s="259"/>
      <c r="G527" s="259"/>
      <c r="H527" s="259"/>
      <c r="I527" s="259"/>
      <c r="J527" s="261"/>
      <c r="K527" s="261"/>
      <c r="L527" s="259"/>
      <c r="M527" s="259"/>
      <c r="N527" s="259"/>
      <c r="O527" s="259"/>
      <c r="P527" s="259"/>
      <c r="Q527" s="261"/>
      <c r="R527" s="261"/>
      <c r="S527" s="259"/>
      <c r="T527" s="259"/>
      <c r="U527" s="259"/>
      <c r="V527" s="259"/>
      <c r="W527" s="259"/>
      <c r="X527" s="261"/>
      <c r="Y527" s="261"/>
      <c r="Z527" s="259"/>
      <c r="AA527" s="259"/>
      <c r="AB527" s="259"/>
      <c r="AC527" s="259"/>
      <c r="AD527" s="259"/>
      <c r="AE527" s="261"/>
      <c r="AF527" s="261"/>
      <c r="AG527" s="259"/>
      <c r="AH527" s="259"/>
      <c r="AU527" s="45"/>
    </row>
    <row r="528" spans="2:47" ht="14.25" customHeight="1">
      <c r="B528" s="259"/>
      <c r="D528" s="261"/>
      <c r="E528" s="259"/>
      <c r="F528" s="259"/>
      <c r="G528" s="259"/>
      <c r="H528" s="259"/>
      <c r="I528" s="259"/>
      <c r="J528" s="261"/>
      <c r="K528" s="261"/>
      <c r="L528" s="259"/>
      <c r="M528" s="259"/>
      <c r="N528" s="259"/>
      <c r="O528" s="259"/>
      <c r="P528" s="259"/>
      <c r="Q528" s="261"/>
      <c r="R528" s="261"/>
      <c r="S528" s="259"/>
      <c r="T528" s="259"/>
      <c r="U528" s="259"/>
      <c r="V528" s="259"/>
      <c r="W528" s="259"/>
      <c r="X528" s="261"/>
      <c r="Y528" s="261"/>
      <c r="Z528" s="259"/>
      <c r="AA528" s="259"/>
      <c r="AB528" s="259"/>
      <c r="AC528" s="259"/>
      <c r="AD528" s="259"/>
      <c r="AE528" s="261"/>
      <c r="AF528" s="261"/>
      <c r="AG528" s="259"/>
      <c r="AH528" s="259"/>
      <c r="AU528" s="45"/>
    </row>
    <row r="529" spans="2:47" ht="14.25" customHeight="1">
      <c r="B529" s="259"/>
      <c r="D529" s="261"/>
      <c r="E529" s="259"/>
      <c r="F529" s="259"/>
      <c r="G529" s="259"/>
      <c r="H529" s="259"/>
      <c r="I529" s="259"/>
      <c r="J529" s="261"/>
      <c r="K529" s="261"/>
      <c r="L529" s="259"/>
      <c r="M529" s="259"/>
      <c r="N529" s="259"/>
      <c r="O529" s="259"/>
      <c r="P529" s="259"/>
      <c r="Q529" s="261"/>
      <c r="R529" s="261"/>
      <c r="S529" s="259"/>
      <c r="T529" s="259"/>
      <c r="U529" s="259"/>
      <c r="V529" s="259"/>
      <c r="W529" s="259"/>
      <c r="X529" s="261"/>
      <c r="Y529" s="261"/>
      <c r="Z529" s="259"/>
      <c r="AA529" s="259"/>
      <c r="AB529" s="259"/>
      <c r="AC529" s="259"/>
      <c r="AD529" s="259"/>
      <c r="AE529" s="261"/>
      <c r="AF529" s="261"/>
      <c r="AG529" s="259"/>
      <c r="AH529" s="259"/>
      <c r="AU529" s="45"/>
    </row>
    <row r="530" spans="2:47" ht="14.25" customHeight="1">
      <c r="B530" s="259"/>
      <c r="D530" s="261"/>
      <c r="E530" s="259"/>
      <c r="F530" s="259"/>
      <c r="G530" s="259"/>
      <c r="H530" s="259"/>
      <c r="I530" s="259"/>
      <c r="J530" s="261"/>
      <c r="K530" s="261"/>
      <c r="L530" s="259"/>
      <c r="M530" s="259"/>
      <c r="N530" s="259"/>
      <c r="O530" s="259"/>
      <c r="P530" s="259"/>
      <c r="Q530" s="261"/>
      <c r="R530" s="261"/>
      <c r="S530" s="259"/>
      <c r="T530" s="259"/>
      <c r="U530" s="259"/>
      <c r="V530" s="259"/>
      <c r="W530" s="259"/>
      <c r="X530" s="261"/>
      <c r="Y530" s="261"/>
      <c r="Z530" s="259"/>
      <c r="AA530" s="259"/>
      <c r="AB530" s="259"/>
      <c r="AC530" s="259"/>
      <c r="AD530" s="259"/>
      <c r="AE530" s="261"/>
      <c r="AF530" s="261"/>
      <c r="AG530" s="259"/>
      <c r="AH530" s="259"/>
      <c r="AU530" s="45"/>
    </row>
    <row r="531" spans="2:47" ht="14.25" customHeight="1">
      <c r="B531" s="259"/>
      <c r="D531" s="261"/>
      <c r="E531" s="259"/>
      <c r="F531" s="259"/>
      <c r="G531" s="259"/>
      <c r="H531" s="259"/>
      <c r="I531" s="259"/>
      <c r="J531" s="261"/>
      <c r="K531" s="261"/>
      <c r="L531" s="259"/>
      <c r="M531" s="259"/>
      <c r="N531" s="259"/>
      <c r="O531" s="259"/>
      <c r="P531" s="259"/>
      <c r="Q531" s="261"/>
      <c r="R531" s="261"/>
      <c r="S531" s="259"/>
      <c r="T531" s="259"/>
      <c r="U531" s="259"/>
      <c r="V531" s="259"/>
      <c r="W531" s="259"/>
      <c r="X531" s="261"/>
      <c r="Y531" s="261"/>
      <c r="Z531" s="259"/>
      <c r="AA531" s="259"/>
      <c r="AB531" s="259"/>
      <c r="AC531" s="259"/>
      <c r="AD531" s="259"/>
      <c r="AE531" s="261"/>
      <c r="AF531" s="261"/>
      <c r="AG531" s="259"/>
      <c r="AH531" s="259"/>
      <c r="AU531" s="45"/>
    </row>
    <row r="532" spans="2:47" ht="14.25" customHeight="1">
      <c r="B532" s="259"/>
      <c r="D532" s="261"/>
      <c r="E532" s="259"/>
      <c r="F532" s="259"/>
      <c r="G532" s="259"/>
      <c r="H532" s="259"/>
      <c r="I532" s="259"/>
      <c r="J532" s="261"/>
      <c r="K532" s="261"/>
      <c r="L532" s="259"/>
      <c r="M532" s="259"/>
      <c r="N532" s="259"/>
      <c r="O532" s="259"/>
      <c r="P532" s="259"/>
      <c r="Q532" s="261"/>
      <c r="R532" s="261"/>
      <c r="S532" s="259"/>
      <c r="T532" s="259"/>
      <c r="U532" s="259"/>
      <c r="V532" s="259"/>
      <c r="W532" s="259"/>
      <c r="X532" s="261"/>
      <c r="Y532" s="261"/>
      <c r="Z532" s="259"/>
      <c r="AA532" s="259"/>
      <c r="AB532" s="259"/>
      <c r="AC532" s="259"/>
      <c r="AD532" s="259"/>
      <c r="AE532" s="261"/>
      <c r="AF532" s="261"/>
      <c r="AG532" s="259"/>
      <c r="AH532" s="259"/>
      <c r="AU532" s="45"/>
    </row>
    <row r="533" spans="2:47" ht="14.25" customHeight="1">
      <c r="B533" s="259"/>
      <c r="D533" s="261"/>
      <c r="E533" s="259"/>
      <c r="F533" s="259"/>
      <c r="G533" s="259"/>
      <c r="H533" s="259"/>
      <c r="I533" s="259"/>
      <c r="J533" s="261"/>
      <c r="K533" s="261"/>
      <c r="L533" s="259"/>
      <c r="M533" s="259"/>
      <c r="N533" s="259"/>
      <c r="O533" s="259"/>
      <c r="P533" s="259"/>
      <c r="Q533" s="261"/>
      <c r="R533" s="261"/>
      <c r="S533" s="259"/>
      <c r="T533" s="259"/>
      <c r="U533" s="259"/>
      <c r="V533" s="259"/>
      <c r="W533" s="259"/>
      <c r="X533" s="261"/>
      <c r="Y533" s="261"/>
      <c r="Z533" s="259"/>
      <c r="AA533" s="259"/>
      <c r="AB533" s="259"/>
      <c r="AC533" s="259"/>
      <c r="AD533" s="259"/>
      <c r="AE533" s="261"/>
      <c r="AF533" s="261"/>
      <c r="AG533" s="259"/>
      <c r="AH533" s="259"/>
      <c r="AU533" s="45"/>
    </row>
    <row r="534" spans="2:47" ht="14.25" customHeight="1">
      <c r="B534" s="259"/>
      <c r="D534" s="261"/>
      <c r="E534" s="259"/>
      <c r="F534" s="259"/>
      <c r="G534" s="259"/>
      <c r="H534" s="259"/>
      <c r="I534" s="259"/>
      <c r="J534" s="261"/>
      <c r="K534" s="261"/>
      <c r="L534" s="259"/>
      <c r="M534" s="259"/>
      <c r="N534" s="259"/>
      <c r="O534" s="259"/>
      <c r="P534" s="259"/>
      <c r="Q534" s="261"/>
      <c r="R534" s="261"/>
      <c r="S534" s="259"/>
      <c r="T534" s="259"/>
      <c r="U534" s="259"/>
      <c r="V534" s="259"/>
      <c r="W534" s="259"/>
      <c r="X534" s="261"/>
      <c r="Y534" s="261"/>
      <c r="Z534" s="259"/>
      <c r="AA534" s="259"/>
      <c r="AB534" s="259"/>
      <c r="AC534" s="259"/>
      <c r="AD534" s="259"/>
      <c r="AE534" s="261"/>
      <c r="AF534" s="261"/>
      <c r="AG534" s="259"/>
      <c r="AH534" s="259"/>
      <c r="AU534" s="45"/>
    </row>
    <row r="535" spans="2:47" ht="14.25" customHeight="1">
      <c r="B535" s="259"/>
      <c r="D535" s="261"/>
      <c r="E535" s="259"/>
      <c r="F535" s="259"/>
      <c r="G535" s="259"/>
      <c r="H535" s="259"/>
      <c r="I535" s="259"/>
      <c r="J535" s="261"/>
      <c r="K535" s="261"/>
      <c r="L535" s="259"/>
      <c r="M535" s="259"/>
      <c r="N535" s="259"/>
      <c r="O535" s="259"/>
      <c r="P535" s="259"/>
      <c r="Q535" s="261"/>
      <c r="R535" s="261"/>
      <c r="S535" s="259"/>
      <c r="T535" s="259"/>
      <c r="U535" s="259"/>
      <c r="V535" s="259"/>
      <c r="W535" s="259"/>
      <c r="X535" s="261"/>
      <c r="Y535" s="261"/>
      <c r="Z535" s="259"/>
      <c r="AA535" s="259"/>
      <c r="AB535" s="259"/>
      <c r="AC535" s="259"/>
      <c r="AD535" s="259"/>
      <c r="AE535" s="261"/>
      <c r="AF535" s="261"/>
      <c r="AG535" s="259"/>
      <c r="AH535" s="259"/>
      <c r="AU535" s="45"/>
    </row>
    <row r="536" spans="2:47" ht="14.25" customHeight="1">
      <c r="B536" s="259"/>
      <c r="D536" s="261"/>
      <c r="E536" s="259"/>
      <c r="F536" s="259"/>
      <c r="G536" s="259"/>
      <c r="H536" s="259"/>
      <c r="I536" s="259"/>
      <c r="J536" s="261"/>
      <c r="K536" s="261"/>
      <c r="L536" s="259"/>
      <c r="M536" s="259"/>
      <c r="N536" s="259"/>
      <c r="O536" s="259"/>
      <c r="P536" s="259"/>
      <c r="Q536" s="261"/>
      <c r="R536" s="261"/>
      <c r="S536" s="259"/>
      <c r="T536" s="259"/>
      <c r="U536" s="259"/>
      <c r="V536" s="259"/>
      <c r="W536" s="259"/>
      <c r="X536" s="261"/>
      <c r="Y536" s="261"/>
      <c r="Z536" s="259"/>
      <c r="AA536" s="259"/>
      <c r="AB536" s="259"/>
      <c r="AC536" s="259"/>
      <c r="AD536" s="259"/>
      <c r="AE536" s="261"/>
      <c r="AF536" s="261"/>
      <c r="AG536" s="259"/>
      <c r="AH536" s="259"/>
      <c r="AU536" s="45"/>
    </row>
    <row r="537" spans="2:47" ht="14.25" customHeight="1">
      <c r="B537" s="259"/>
      <c r="D537" s="261"/>
      <c r="E537" s="259"/>
      <c r="F537" s="259"/>
      <c r="G537" s="259"/>
      <c r="H537" s="259"/>
      <c r="I537" s="259"/>
      <c r="J537" s="261"/>
      <c r="K537" s="261"/>
      <c r="L537" s="259"/>
      <c r="M537" s="259"/>
      <c r="N537" s="259"/>
      <c r="O537" s="259"/>
      <c r="P537" s="259"/>
      <c r="Q537" s="261"/>
      <c r="R537" s="261"/>
      <c r="S537" s="259"/>
      <c r="T537" s="259"/>
      <c r="U537" s="259"/>
      <c r="V537" s="259"/>
      <c r="W537" s="259"/>
      <c r="X537" s="261"/>
      <c r="Y537" s="261"/>
      <c r="Z537" s="259"/>
      <c r="AA537" s="259"/>
      <c r="AB537" s="259"/>
      <c r="AC537" s="259"/>
      <c r="AD537" s="259"/>
      <c r="AE537" s="261"/>
      <c r="AF537" s="261"/>
      <c r="AG537" s="259"/>
      <c r="AH537" s="259"/>
      <c r="AU537" s="45"/>
    </row>
    <row r="538" spans="2:47" ht="14.25" customHeight="1">
      <c r="B538" s="259"/>
      <c r="D538" s="261"/>
      <c r="E538" s="259"/>
      <c r="F538" s="259"/>
      <c r="G538" s="259"/>
      <c r="H538" s="259"/>
      <c r="I538" s="259"/>
      <c r="J538" s="261"/>
      <c r="K538" s="261"/>
      <c r="L538" s="259"/>
      <c r="M538" s="259"/>
      <c r="N538" s="259"/>
      <c r="O538" s="259"/>
      <c r="P538" s="259"/>
      <c r="Q538" s="261"/>
      <c r="R538" s="261"/>
      <c r="S538" s="259"/>
      <c r="T538" s="259"/>
      <c r="U538" s="259"/>
      <c r="V538" s="259"/>
      <c r="W538" s="259"/>
      <c r="X538" s="261"/>
      <c r="Y538" s="261"/>
      <c r="Z538" s="259"/>
      <c r="AA538" s="259"/>
      <c r="AB538" s="259"/>
      <c r="AC538" s="259"/>
      <c r="AD538" s="259"/>
      <c r="AE538" s="261"/>
      <c r="AF538" s="261"/>
      <c r="AG538" s="259"/>
      <c r="AH538" s="259"/>
      <c r="AU538" s="45"/>
    </row>
    <row r="539" spans="2:47" ht="14.25" customHeight="1">
      <c r="B539" s="259"/>
      <c r="D539" s="261"/>
      <c r="E539" s="259"/>
      <c r="F539" s="259"/>
      <c r="G539" s="259"/>
      <c r="H539" s="259"/>
      <c r="I539" s="259"/>
      <c r="J539" s="261"/>
      <c r="K539" s="261"/>
      <c r="L539" s="259"/>
      <c r="M539" s="259"/>
      <c r="N539" s="259"/>
      <c r="O539" s="259"/>
      <c r="P539" s="259"/>
      <c r="Q539" s="261"/>
      <c r="R539" s="261"/>
      <c r="S539" s="259"/>
      <c r="T539" s="259"/>
      <c r="U539" s="259"/>
      <c r="V539" s="259"/>
      <c r="W539" s="259"/>
      <c r="X539" s="261"/>
      <c r="Y539" s="261"/>
      <c r="Z539" s="259"/>
      <c r="AA539" s="259"/>
      <c r="AB539" s="259"/>
      <c r="AC539" s="259"/>
      <c r="AD539" s="259"/>
      <c r="AE539" s="261"/>
      <c r="AF539" s="261"/>
      <c r="AG539" s="259"/>
      <c r="AH539" s="259"/>
      <c r="AU539" s="45"/>
    </row>
    <row r="540" spans="2:47" ht="14.25" customHeight="1">
      <c r="B540" s="259"/>
      <c r="D540" s="261"/>
      <c r="E540" s="259"/>
      <c r="F540" s="259"/>
      <c r="G540" s="259"/>
      <c r="H540" s="259"/>
      <c r="I540" s="259"/>
      <c r="J540" s="261"/>
      <c r="K540" s="261"/>
      <c r="L540" s="259"/>
      <c r="M540" s="259"/>
      <c r="N540" s="259"/>
      <c r="O540" s="259"/>
      <c r="P540" s="259"/>
      <c r="Q540" s="261"/>
      <c r="R540" s="261"/>
      <c r="S540" s="259"/>
      <c r="T540" s="259"/>
      <c r="U540" s="259"/>
      <c r="V540" s="259"/>
      <c r="W540" s="259"/>
      <c r="X540" s="261"/>
      <c r="Y540" s="261"/>
      <c r="Z540" s="259"/>
      <c r="AA540" s="259"/>
      <c r="AB540" s="259"/>
      <c r="AC540" s="259"/>
      <c r="AD540" s="259"/>
      <c r="AE540" s="261"/>
      <c r="AF540" s="261"/>
      <c r="AG540" s="259"/>
      <c r="AH540" s="259"/>
      <c r="AU540" s="45"/>
    </row>
    <row r="541" spans="2:47" ht="14.25" customHeight="1">
      <c r="B541" s="259"/>
      <c r="D541" s="261"/>
      <c r="E541" s="259"/>
      <c r="F541" s="259"/>
      <c r="G541" s="259"/>
      <c r="H541" s="259"/>
      <c r="I541" s="259"/>
      <c r="J541" s="261"/>
      <c r="K541" s="261"/>
      <c r="L541" s="259"/>
      <c r="M541" s="259"/>
      <c r="N541" s="259"/>
      <c r="O541" s="259"/>
      <c r="P541" s="259"/>
      <c r="Q541" s="261"/>
      <c r="R541" s="261"/>
      <c r="S541" s="259"/>
      <c r="T541" s="259"/>
      <c r="U541" s="259"/>
      <c r="V541" s="259"/>
      <c r="W541" s="259"/>
      <c r="X541" s="261"/>
      <c r="Y541" s="261"/>
      <c r="Z541" s="259"/>
      <c r="AA541" s="259"/>
      <c r="AB541" s="259"/>
      <c r="AC541" s="259"/>
      <c r="AD541" s="259"/>
      <c r="AE541" s="261"/>
      <c r="AF541" s="261"/>
      <c r="AG541" s="259"/>
      <c r="AH541" s="259"/>
      <c r="AU541" s="45"/>
    </row>
    <row r="542" spans="2:47" ht="14.25" customHeight="1">
      <c r="B542" s="259"/>
      <c r="D542" s="261"/>
      <c r="E542" s="259"/>
      <c r="F542" s="259"/>
      <c r="G542" s="259"/>
      <c r="H542" s="259"/>
      <c r="I542" s="259"/>
      <c r="J542" s="261"/>
      <c r="K542" s="261"/>
      <c r="L542" s="259"/>
      <c r="M542" s="259"/>
      <c r="N542" s="259"/>
      <c r="O542" s="259"/>
      <c r="P542" s="259"/>
      <c r="Q542" s="261"/>
      <c r="R542" s="261"/>
      <c r="S542" s="259"/>
      <c r="T542" s="259"/>
      <c r="U542" s="259"/>
      <c r="V542" s="259"/>
      <c r="W542" s="259"/>
      <c r="X542" s="261"/>
      <c r="Y542" s="261"/>
      <c r="Z542" s="259"/>
      <c r="AA542" s="259"/>
      <c r="AB542" s="259"/>
      <c r="AC542" s="259"/>
      <c r="AD542" s="259"/>
      <c r="AE542" s="261"/>
      <c r="AF542" s="261"/>
      <c r="AG542" s="259"/>
      <c r="AH542" s="259"/>
      <c r="AU542" s="45"/>
    </row>
    <row r="543" spans="2:47" ht="14.25" customHeight="1">
      <c r="B543" s="259"/>
      <c r="D543" s="261"/>
      <c r="E543" s="259"/>
      <c r="F543" s="259"/>
      <c r="G543" s="259"/>
      <c r="H543" s="259"/>
      <c r="I543" s="259"/>
      <c r="J543" s="261"/>
      <c r="K543" s="261"/>
      <c r="L543" s="259"/>
      <c r="M543" s="259"/>
      <c r="N543" s="259"/>
      <c r="O543" s="259"/>
      <c r="P543" s="259"/>
      <c r="Q543" s="261"/>
      <c r="R543" s="261"/>
      <c r="S543" s="259"/>
      <c r="T543" s="259"/>
      <c r="U543" s="259"/>
      <c r="V543" s="259"/>
      <c r="W543" s="259"/>
      <c r="X543" s="261"/>
      <c r="Y543" s="261"/>
      <c r="Z543" s="259"/>
      <c r="AA543" s="259"/>
      <c r="AB543" s="259"/>
      <c r="AC543" s="259"/>
      <c r="AD543" s="259"/>
      <c r="AE543" s="261"/>
      <c r="AF543" s="261"/>
      <c r="AG543" s="259"/>
      <c r="AH543" s="259"/>
      <c r="AU543" s="45"/>
    </row>
    <row r="544" spans="2:47" ht="14.25" customHeight="1">
      <c r="B544" s="259"/>
      <c r="D544" s="261"/>
      <c r="E544" s="259"/>
      <c r="F544" s="259"/>
      <c r="G544" s="259"/>
      <c r="H544" s="259"/>
      <c r="I544" s="259"/>
      <c r="J544" s="261"/>
      <c r="K544" s="261"/>
      <c r="L544" s="259"/>
      <c r="M544" s="259"/>
      <c r="N544" s="259"/>
      <c r="O544" s="259"/>
      <c r="P544" s="259"/>
      <c r="Q544" s="261"/>
      <c r="R544" s="261"/>
      <c r="S544" s="259"/>
      <c r="T544" s="259"/>
      <c r="U544" s="259"/>
      <c r="V544" s="259"/>
      <c r="W544" s="259"/>
      <c r="X544" s="261"/>
      <c r="Y544" s="261"/>
      <c r="Z544" s="259"/>
      <c r="AA544" s="259"/>
      <c r="AB544" s="259"/>
      <c r="AC544" s="259"/>
      <c r="AD544" s="259"/>
      <c r="AE544" s="261"/>
      <c r="AF544" s="261"/>
      <c r="AG544" s="259"/>
      <c r="AH544" s="259"/>
      <c r="AU544" s="45"/>
    </row>
    <row r="545" spans="2:47" ht="14.25" customHeight="1">
      <c r="B545" s="259"/>
      <c r="D545" s="261"/>
      <c r="E545" s="259"/>
      <c r="F545" s="259"/>
      <c r="G545" s="259"/>
      <c r="H545" s="259"/>
      <c r="I545" s="259"/>
      <c r="J545" s="261"/>
      <c r="K545" s="261"/>
      <c r="L545" s="259"/>
      <c r="M545" s="259"/>
      <c r="N545" s="259"/>
      <c r="O545" s="259"/>
      <c r="P545" s="259"/>
      <c r="Q545" s="261"/>
      <c r="R545" s="261"/>
      <c r="S545" s="259"/>
      <c r="T545" s="259"/>
      <c r="U545" s="259"/>
      <c r="V545" s="259"/>
      <c r="W545" s="259"/>
      <c r="X545" s="261"/>
      <c r="Y545" s="261"/>
      <c r="Z545" s="259"/>
      <c r="AA545" s="259"/>
      <c r="AB545" s="259"/>
      <c r="AC545" s="259"/>
      <c r="AD545" s="259"/>
      <c r="AE545" s="261"/>
      <c r="AF545" s="261"/>
      <c r="AG545" s="259"/>
      <c r="AH545" s="259"/>
      <c r="AU545" s="45"/>
    </row>
    <row r="546" spans="2:47" ht="14.25" customHeight="1">
      <c r="B546" s="259"/>
      <c r="D546" s="261"/>
      <c r="E546" s="259"/>
      <c r="F546" s="259"/>
      <c r="G546" s="259"/>
      <c r="H546" s="259"/>
      <c r="I546" s="259"/>
      <c r="J546" s="261"/>
      <c r="K546" s="261"/>
      <c r="L546" s="259"/>
      <c r="M546" s="259"/>
      <c r="N546" s="259"/>
      <c r="O546" s="259"/>
      <c r="P546" s="259"/>
      <c r="Q546" s="261"/>
      <c r="R546" s="261"/>
      <c r="S546" s="259"/>
      <c r="T546" s="259"/>
      <c r="U546" s="259"/>
      <c r="V546" s="259"/>
      <c r="W546" s="259"/>
      <c r="X546" s="261"/>
      <c r="Y546" s="261"/>
      <c r="Z546" s="259"/>
      <c r="AA546" s="259"/>
      <c r="AB546" s="259"/>
      <c r="AC546" s="259"/>
      <c r="AD546" s="259"/>
      <c r="AE546" s="261"/>
      <c r="AF546" s="261"/>
      <c r="AG546" s="259"/>
      <c r="AH546" s="259"/>
      <c r="AU546" s="45"/>
    </row>
    <row r="547" spans="2:47" ht="14.25" customHeight="1">
      <c r="B547" s="259"/>
      <c r="D547" s="261"/>
      <c r="E547" s="259"/>
      <c r="F547" s="259"/>
      <c r="G547" s="259"/>
      <c r="H547" s="259"/>
      <c r="I547" s="259"/>
      <c r="J547" s="261"/>
      <c r="K547" s="261"/>
      <c r="L547" s="259"/>
      <c r="M547" s="259"/>
      <c r="N547" s="259"/>
      <c r="O547" s="259"/>
      <c r="P547" s="259"/>
      <c r="Q547" s="261"/>
      <c r="R547" s="261"/>
      <c r="S547" s="259"/>
      <c r="T547" s="259"/>
      <c r="U547" s="259"/>
      <c r="V547" s="259"/>
      <c r="W547" s="259"/>
      <c r="X547" s="261"/>
      <c r="Y547" s="261"/>
      <c r="Z547" s="259"/>
      <c r="AA547" s="259"/>
      <c r="AB547" s="259"/>
      <c r="AC547" s="259"/>
      <c r="AD547" s="259"/>
      <c r="AE547" s="261"/>
      <c r="AF547" s="261"/>
      <c r="AG547" s="259"/>
      <c r="AH547" s="259"/>
      <c r="AU547" s="45"/>
    </row>
    <row r="548" spans="2:47" ht="14.25" customHeight="1">
      <c r="B548" s="259"/>
      <c r="D548" s="261"/>
      <c r="E548" s="259"/>
      <c r="F548" s="259"/>
      <c r="G548" s="259"/>
      <c r="H548" s="259"/>
      <c r="I548" s="259"/>
      <c r="J548" s="261"/>
      <c r="K548" s="261"/>
      <c r="L548" s="259"/>
      <c r="M548" s="259"/>
      <c r="N548" s="259"/>
      <c r="O548" s="259"/>
      <c r="P548" s="259"/>
      <c r="Q548" s="261"/>
      <c r="R548" s="261"/>
      <c r="S548" s="259"/>
      <c r="T548" s="259"/>
      <c r="U548" s="259"/>
      <c r="V548" s="259"/>
      <c r="W548" s="259"/>
      <c r="X548" s="261"/>
      <c r="Y548" s="261"/>
      <c r="Z548" s="259"/>
      <c r="AA548" s="259"/>
      <c r="AB548" s="259"/>
      <c r="AC548" s="259"/>
      <c r="AD548" s="259"/>
      <c r="AE548" s="261"/>
      <c r="AF548" s="261"/>
      <c r="AG548" s="259"/>
      <c r="AH548" s="259"/>
      <c r="AU548" s="45"/>
    </row>
    <row r="549" spans="2:47" ht="14.25" customHeight="1">
      <c r="B549" s="259"/>
      <c r="D549" s="261"/>
      <c r="E549" s="259"/>
      <c r="F549" s="259"/>
      <c r="G549" s="259"/>
      <c r="H549" s="259"/>
      <c r="I549" s="259"/>
      <c r="J549" s="261"/>
      <c r="K549" s="261"/>
      <c r="L549" s="259"/>
      <c r="M549" s="259"/>
      <c r="N549" s="259"/>
      <c r="O549" s="259"/>
      <c r="P549" s="259"/>
      <c r="Q549" s="261"/>
      <c r="R549" s="261"/>
      <c r="S549" s="259"/>
      <c r="T549" s="259"/>
      <c r="U549" s="259"/>
      <c r="V549" s="259"/>
      <c r="W549" s="259"/>
      <c r="X549" s="261"/>
      <c r="Y549" s="261"/>
      <c r="Z549" s="259"/>
      <c r="AA549" s="259"/>
      <c r="AB549" s="259"/>
      <c r="AC549" s="259"/>
      <c r="AD549" s="259"/>
      <c r="AE549" s="261"/>
      <c r="AF549" s="261"/>
      <c r="AG549" s="259"/>
      <c r="AH549" s="259"/>
      <c r="AU549" s="45"/>
    </row>
    <row r="550" spans="2:47" ht="14.25" customHeight="1">
      <c r="B550" s="259"/>
      <c r="D550" s="261"/>
      <c r="E550" s="259"/>
      <c r="F550" s="259"/>
      <c r="G550" s="259"/>
      <c r="H550" s="259"/>
      <c r="I550" s="259"/>
      <c r="J550" s="261"/>
      <c r="K550" s="261"/>
      <c r="L550" s="259"/>
      <c r="M550" s="259"/>
      <c r="N550" s="259"/>
      <c r="O550" s="259"/>
      <c r="P550" s="259"/>
      <c r="Q550" s="261"/>
      <c r="R550" s="261"/>
      <c r="S550" s="259"/>
      <c r="T550" s="259"/>
      <c r="U550" s="259"/>
      <c r="V550" s="259"/>
      <c r="W550" s="259"/>
      <c r="X550" s="261"/>
      <c r="Y550" s="261"/>
      <c r="Z550" s="259"/>
      <c r="AA550" s="259"/>
      <c r="AB550" s="259"/>
      <c r="AC550" s="259"/>
      <c r="AD550" s="259"/>
      <c r="AE550" s="261"/>
      <c r="AF550" s="261"/>
      <c r="AG550" s="259"/>
      <c r="AH550" s="259"/>
      <c r="AU550" s="45"/>
    </row>
    <row r="551" spans="2:47" ht="14.25" customHeight="1">
      <c r="B551" s="259"/>
      <c r="D551" s="261"/>
      <c r="E551" s="259"/>
      <c r="F551" s="259"/>
      <c r="G551" s="259"/>
      <c r="H551" s="259"/>
      <c r="I551" s="259"/>
      <c r="J551" s="261"/>
      <c r="K551" s="261"/>
      <c r="L551" s="259"/>
      <c r="M551" s="259"/>
      <c r="N551" s="259"/>
      <c r="O551" s="259"/>
      <c r="P551" s="259"/>
      <c r="Q551" s="261"/>
      <c r="R551" s="261"/>
      <c r="S551" s="259"/>
      <c r="T551" s="259"/>
      <c r="U551" s="259"/>
      <c r="V551" s="259"/>
      <c r="W551" s="259"/>
      <c r="X551" s="261"/>
      <c r="Y551" s="261"/>
      <c r="Z551" s="259"/>
      <c r="AA551" s="259"/>
      <c r="AB551" s="259"/>
      <c r="AC551" s="259"/>
      <c r="AD551" s="259"/>
      <c r="AE551" s="261"/>
      <c r="AF551" s="261"/>
      <c r="AG551" s="259"/>
      <c r="AH551" s="259"/>
      <c r="AU551" s="45"/>
    </row>
    <row r="552" spans="2:47" ht="14.25" customHeight="1">
      <c r="B552" s="259"/>
      <c r="D552" s="261"/>
      <c r="E552" s="259"/>
      <c r="F552" s="259"/>
      <c r="G552" s="259"/>
      <c r="H552" s="259"/>
      <c r="I552" s="259"/>
      <c r="J552" s="261"/>
      <c r="K552" s="261"/>
      <c r="L552" s="259"/>
      <c r="M552" s="259"/>
      <c r="N552" s="259"/>
      <c r="O552" s="259"/>
      <c r="P552" s="259"/>
      <c r="Q552" s="261"/>
      <c r="R552" s="261"/>
      <c r="S552" s="259"/>
      <c r="T552" s="259"/>
      <c r="U552" s="259"/>
      <c r="V552" s="259"/>
      <c r="W552" s="259"/>
      <c r="X552" s="261"/>
      <c r="Y552" s="261"/>
      <c r="Z552" s="259"/>
      <c r="AA552" s="259"/>
      <c r="AB552" s="259"/>
      <c r="AC552" s="259"/>
      <c r="AD552" s="259"/>
      <c r="AE552" s="261"/>
      <c r="AF552" s="261"/>
      <c r="AG552" s="259"/>
      <c r="AH552" s="259"/>
      <c r="AU552" s="45"/>
    </row>
    <row r="553" spans="2:47" ht="14.25" customHeight="1">
      <c r="B553" s="259"/>
      <c r="D553" s="261"/>
      <c r="E553" s="259"/>
      <c r="F553" s="259"/>
      <c r="G553" s="259"/>
      <c r="H553" s="259"/>
      <c r="I553" s="259"/>
      <c r="J553" s="261"/>
      <c r="K553" s="261"/>
      <c r="L553" s="259"/>
      <c r="M553" s="259"/>
      <c r="N553" s="259"/>
      <c r="O553" s="259"/>
      <c r="P553" s="259"/>
      <c r="Q553" s="261"/>
      <c r="R553" s="261"/>
      <c r="S553" s="259"/>
      <c r="T553" s="259"/>
      <c r="U553" s="259"/>
      <c r="V553" s="259"/>
      <c r="W553" s="259"/>
      <c r="X553" s="261"/>
      <c r="Y553" s="261"/>
      <c r="Z553" s="259"/>
      <c r="AA553" s="259"/>
      <c r="AB553" s="259"/>
      <c r="AC553" s="259"/>
      <c r="AD553" s="259"/>
      <c r="AE553" s="261"/>
      <c r="AF553" s="261"/>
      <c r="AG553" s="259"/>
      <c r="AH553" s="259"/>
      <c r="AU553" s="45"/>
    </row>
    <row r="554" spans="2:47" ht="14.25" customHeight="1">
      <c r="B554" s="259"/>
      <c r="D554" s="261"/>
      <c r="E554" s="259"/>
      <c r="F554" s="259"/>
      <c r="G554" s="259"/>
      <c r="H554" s="259"/>
      <c r="I554" s="259"/>
      <c r="J554" s="261"/>
      <c r="K554" s="261"/>
      <c r="L554" s="259"/>
      <c r="M554" s="259"/>
      <c r="N554" s="259"/>
      <c r="O554" s="259"/>
      <c r="P554" s="259"/>
      <c r="Q554" s="261"/>
      <c r="R554" s="261"/>
      <c r="S554" s="259"/>
      <c r="T554" s="259"/>
      <c r="U554" s="259"/>
      <c r="V554" s="259"/>
      <c r="W554" s="259"/>
      <c r="X554" s="261"/>
      <c r="Y554" s="261"/>
      <c r="Z554" s="259"/>
      <c r="AA554" s="259"/>
      <c r="AB554" s="259"/>
      <c r="AC554" s="259"/>
      <c r="AD554" s="259"/>
      <c r="AE554" s="261"/>
      <c r="AF554" s="261"/>
      <c r="AG554" s="259"/>
      <c r="AH554" s="259"/>
      <c r="AU554" s="45"/>
    </row>
    <row r="555" spans="2:47" ht="14.25" customHeight="1">
      <c r="B555" s="259"/>
      <c r="D555" s="261"/>
      <c r="E555" s="259"/>
      <c r="F555" s="259"/>
      <c r="G555" s="259"/>
      <c r="H555" s="259"/>
      <c r="I555" s="259"/>
      <c r="J555" s="261"/>
      <c r="K555" s="261"/>
      <c r="L555" s="259"/>
      <c r="M555" s="259"/>
      <c r="N555" s="259"/>
      <c r="O555" s="259"/>
      <c r="P555" s="259"/>
      <c r="Q555" s="261"/>
      <c r="R555" s="261"/>
      <c r="S555" s="259"/>
      <c r="T555" s="259"/>
      <c r="U555" s="259"/>
      <c r="V555" s="259"/>
      <c r="W555" s="259"/>
      <c r="X555" s="261"/>
      <c r="Y555" s="261"/>
      <c r="Z555" s="259"/>
      <c r="AA555" s="259"/>
      <c r="AB555" s="259"/>
      <c r="AC555" s="259"/>
      <c r="AD555" s="259"/>
      <c r="AE555" s="261"/>
      <c r="AF555" s="261"/>
      <c r="AG555" s="259"/>
      <c r="AH555" s="259"/>
      <c r="AU555" s="45"/>
    </row>
    <row r="556" spans="2:47" ht="14.25" customHeight="1">
      <c r="B556" s="259"/>
      <c r="D556" s="261"/>
      <c r="E556" s="259"/>
      <c r="F556" s="259"/>
      <c r="G556" s="259"/>
      <c r="H556" s="259"/>
      <c r="I556" s="259"/>
      <c r="J556" s="261"/>
      <c r="K556" s="261"/>
      <c r="L556" s="259"/>
      <c r="M556" s="259"/>
      <c r="N556" s="259"/>
      <c r="O556" s="259"/>
      <c r="P556" s="259"/>
      <c r="Q556" s="261"/>
      <c r="R556" s="261"/>
      <c r="S556" s="259"/>
      <c r="T556" s="259"/>
      <c r="U556" s="259"/>
      <c r="V556" s="259"/>
      <c r="W556" s="259"/>
      <c r="X556" s="261"/>
      <c r="Y556" s="261"/>
      <c r="Z556" s="259"/>
      <c r="AA556" s="259"/>
      <c r="AB556" s="259"/>
      <c r="AC556" s="259"/>
      <c r="AD556" s="259"/>
      <c r="AE556" s="261"/>
      <c r="AF556" s="261"/>
      <c r="AG556" s="259"/>
      <c r="AH556" s="259"/>
      <c r="AU556" s="45"/>
    </row>
    <row r="557" spans="2:47" ht="14.25" customHeight="1">
      <c r="B557" s="259"/>
      <c r="D557" s="261"/>
      <c r="E557" s="259"/>
      <c r="F557" s="259"/>
      <c r="G557" s="259"/>
      <c r="H557" s="259"/>
      <c r="I557" s="259"/>
      <c r="J557" s="261"/>
      <c r="K557" s="261"/>
      <c r="L557" s="259"/>
      <c r="M557" s="259"/>
      <c r="N557" s="259"/>
      <c r="O557" s="259"/>
      <c r="P557" s="259"/>
      <c r="Q557" s="261"/>
      <c r="R557" s="261"/>
      <c r="S557" s="259"/>
      <c r="T557" s="259"/>
      <c r="U557" s="259"/>
      <c r="V557" s="259"/>
      <c r="W557" s="259"/>
      <c r="X557" s="261"/>
      <c r="Y557" s="261"/>
      <c r="Z557" s="259"/>
      <c r="AA557" s="259"/>
      <c r="AB557" s="259"/>
      <c r="AC557" s="259"/>
      <c r="AD557" s="259"/>
      <c r="AE557" s="261"/>
      <c r="AF557" s="261"/>
      <c r="AG557" s="259"/>
      <c r="AH557" s="259"/>
      <c r="AU557" s="45"/>
    </row>
    <row r="558" spans="2:47" ht="14.25" customHeight="1">
      <c r="B558" s="259"/>
      <c r="D558" s="261"/>
      <c r="E558" s="259"/>
      <c r="F558" s="259"/>
      <c r="G558" s="259"/>
      <c r="H558" s="259"/>
      <c r="I558" s="259"/>
      <c r="J558" s="261"/>
      <c r="K558" s="261"/>
      <c r="L558" s="259"/>
      <c r="M558" s="259"/>
      <c r="N558" s="259"/>
      <c r="O558" s="259"/>
      <c r="P558" s="259"/>
      <c r="Q558" s="261"/>
      <c r="R558" s="261"/>
      <c r="S558" s="259"/>
      <c r="T558" s="259"/>
      <c r="U558" s="259"/>
      <c r="V558" s="259"/>
      <c r="W558" s="259"/>
      <c r="X558" s="261"/>
      <c r="Y558" s="261"/>
      <c r="Z558" s="259"/>
      <c r="AA558" s="259"/>
      <c r="AB558" s="259"/>
      <c r="AC558" s="259"/>
      <c r="AD558" s="259"/>
      <c r="AE558" s="261"/>
      <c r="AF558" s="261"/>
      <c r="AG558" s="259"/>
      <c r="AH558" s="259"/>
      <c r="AU558" s="45"/>
    </row>
    <row r="559" spans="2:47" ht="14.25" customHeight="1">
      <c r="B559" s="259"/>
      <c r="D559" s="261"/>
      <c r="E559" s="259"/>
      <c r="F559" s="259"/>
      <c r="G559" s="259"/>
      <c r="H559" s="259"/>
      <c r="I559" s="259"/>
      <c r="J559" s="261"/>
      <c r="K559" s="261"/>
      <c r="L559" s="259"/>
      <c r="M559" s="259"/>
      <c r="N559" s="259"/>
      <c r="O559" s="259"/>
      <c r="P559" s="259"/>
      <c r="Q559" s="261"/>
      <c r="R559" s="261"/>
      <c r="S559" s="259"/>
      <c r="T559" s="259"/>
      <c r="U559" s="259"/>
      <c r="V559" s="259"/>
      <c r="W559" s="259"/>
      <c r="X559" s="261"/>
      <c r="Y559" s="261"/>
      <c r="Z559" s="259"/>
      <c r="AA559" s="259"/>
      <c r="AB559" s="259"/>
      <c r="AC559" s="259"/>
      <c r="AD559" s="259"/>
      <c r="AE559" s="261"/>
      <c r="AF559" s="261"/>
      <c r="AG559" s="259"/>
      <c r="AH559" s="259"/>
      <c r="AU559" s="45"/>
    </row>
    <row r="560" spans="2:47" ht="14.25" customHeight="1">
      <c r="B560" s="259"/>
      <c r="D560" s="261"/>
      <c r="E560" s="259"/>
      <c r="F560" s="259"/>
      <c r="G560" s="259"/>
      <c r="H560" s="259"/>
      <c r="I560" s="259"/>
      <c r="J560" s="261"/>
      <c r="K560" s="261"/>
      <c r="L560" s="259"/>
      <c r="M560" s="259"/>
      <c r="N560" s="259"/>
      <c r="O560" s="259"/>
      <c r="P560" s="259"/>
      <c r="Q560" s="261"/>
      <c r="R560" s="261"/>
      <c r="S560" s="259"/>
      <c r="T560" s="259"/>
      <c r="U560" s="259"/>
      <c r="V560" s="259"/>
      <c r="W560" s="259"/>
      <c r="X560" s="261"/>
      <c r="Y560" s="261"/>
      <c r="Z560" s="259"/>
      <c r="AA560" s="259"/>
      <c r="AB560" s="259"/>
      <c r="AC560" s="259"/>
      <c r="AD560" s="259"/>
      <c r="AE560" s="261"/>
      <c r="AF560" s="261"/>
      <c r="AG560" s="259"/>
      <c r="AH560" s="259"/>
      <c r="AU560" s="45"/>
    </row>
    <row r="561" spans="2:47" ht="14.25" customHeight="1">
      <c r="B561" s="259"/>
      <c r="D561" s="261"/>
      <c r="E561" s="259"/>
      <c r="F561" s="259"/>
      <c r="G561" s="259"/>
      <c r="H561" s="259"/>
      <c r="I561" s="259"/>
      <c r="J561" s="261"/>
      <c r="K561" s="261"/>
      <c r="L561" s="259"/>
      <c r="M561" s="259"/>
      <c r="N561" s="259"/>
      <c r="O561" s="259"/>
      <c r="P561" s="259"/>
      <c r="Q561" s="261"/>
      <c r="R561" s="261"/>
      <c r="S561" s="259"/>
      <c r="T561" s="259"/>
      <c r="U561" s="259"/>
      <c r="V561" s="259"/>
      <c r="W561" s="259"/>
      <c r="X561" s="261"/>
      <c r="Y561" s="261"/>
      <c r="Z561" s="259"/>
      <c r="AA561" s="259"/>
      <c r="AB561" s="259"/>
      <c r="AC561" s="259"/>
      <c r="AD561" s="259"/>
      <c r="AE561" s="261"/>
      <c r="AF561" s="261"/>
      <c r="AG561" s="259"/>
      <c r="AH561" s="259"/>
      <c r="AU561" s="45"/>
    </row>
    <row r="562" spans="2:47" ht="14.25" customHeight="1">
      <c r="B562" s="259"/>
      <c r="D562" s="261"/>
      <c r="E562" s="259"/>
      <c r="F562" s="259"/>
      <c r="G562" s="259"/>
      <c r="H562" s="259"/>
      <c r="I562" s="259"/>
      <c r="J562" s="261"/>
      <c r="K562" s="261"/>
      <c r="L562" s="259"/>
      <c r="M562" s="259"/>
      <c r="N562" s="259"/>
      <c r="O562" s="259"/>
      <c r="P562" s="259"/>
      <c r="Q562" s="261"/>
      <c r="R562" s="261"/>
      <c r="S562" s="259"/>
      <c r="T562" s="259"/>
      <c r="U562" s="259"/>
      <c r="V562" s="259"/>
      <c r="W562" s="259"/>
      <c r="X562" s="261"/>
      <c r="Y562" s="261"/>
      <c r="Z562" s="259"/>
      <c r="AA562" s="259"/>
      <c r="AB562" s="259"/>
      <c r="AC562" s="259"/>
      <c r="AD562" s="259"/>
      <c r="AE562" s="261"/>
      <c r="AF562" s="261"/>
      <c r="AG562" s="259"/>
      <c r="AH562" s="259"/>
      <c r="AU562" s="45"/>
    </row>
    <row r="563" spans="2:47" ht="14.25" customHeight="1">
      <c r="B563" s="259"/>
      <c r="D563" s="261"/>
      <c r="E563" s="259"/>
      <c r="F563" s="259"/>
      <c r="G563" s="259"/>
      <c r="H563" s="259"/>
      <c r="I563" s="259"/>
      <c r="J563" s="261"/>
      <c r="K563" s="261"/>
      <c r="L563" s="259"/>
      <c r="M563" s="259"/>
      <c r="N563" s="259"/>
      <c r="O563" s="259"/>
      <c r="P563" s="259"/>
      <c r="Q563" s="261"/>
      <c r="R563" s="261"/>
      <c r="S563" s="259"/>
      <c r="T563" s="259"/>
      <c r="U563" s="259"/>
      <c r="V563" s="259"/>
      <c r="W563" s="259"/>
      <c r="X563" s="261"/>
      <c r="Y563" s="261"/>
      <c r="Z563" s="259"/>
      <c r="AA563" s="259"/>
      <c r="AB563" s="259"/>
      <c r="AC563" s="259"/>
      <c r="AD563" s="259"/>
      <c r="AE563" s="261"/>
      <c r="AF563" s="261"/>
      <c r="AG563" s="259"/>
      <c r="AH563" s="259"/>
      <c r="AU563" s="45"/>
    </row>
    <row r="564" spans="2:47" ht="14.25" customHeight="1">
      <c r="B564" s="259"/>
      <c r="D564" s="261"/>
      <c r="E564" s="259"/>
      <c r="F564" s="259"/>
      <c r="G564" s="259"/>
      <c r="H564" s="259"/>
      <c r="I564" s="259"/>
      <c r="J564" s="261"/>
      <c r="K564" s="261"/>
      <c r="L564" s="259"/>
      <c r="M564" s="259"/>
      <c r="N564" s="259"/>
      <c r="O564" s="259"/>
      <c r="P564" s="259"/>
      <c r="Q564" s="261"/>
      <c r="R564" s="261"/>
      <c r="S564" s="259"/>
      <c r="T564" s="259"/>
      <c r="U564" s="259"/>
      <c r="V564" s="259"/>
      <c r="W564" s="259"/>
      <c r="X564" s="261"/>
      <c r="Y564" s="261"/>
      <c r="Z564" s="259"/>
      <c r="AA564" s="259"/>
      <c r="AB564" s="259"/>
      <c r="AC564" s="259"/>
      <c r="AD564" s="259"/>
      <c r="AE564" s="261"/>
      <c r="AF564" s="261"/>
      <c r="AG564" s="259"/>
      <c r="AH564" s="259"/>
      <c r="AU564" s="45"/>
    </row>
    <row r="565" spans="2:47" ht="14.25" customHeight="1">
      <c r="B565" s="259"/>
      <c r="D565" s="261"/>
      <c r="E565" s="259"/>
      <c r="F565" s="259"/>
      <c r="G565" s="259"/>
      <c r="H565" s="259"/>
      <c r="I565" s="259"/>
      <c r="J565" s="261"/>
      <c r="K565" s="261"/>
      <c r="L565" s="259"/>
      <c r="M565" s="259"/>
      <c r="N565" s="259"/>
      <c r="O565" s="259"/>
      <c r="P565" s="259"/>
      <c r="Q565" s="261"/>
      <c r="R565" s="261"/>
      <c r="S565" s="259"/>
      <c r="T565" s="259"/>
      <c r="U565" s="259"/>
      <c r="V565" s="259"/>
      <c r="W565" s="259"/>
      <c r="X565" s="261"/>
      <c r="Y565" s="261"/>
      <c r="Z565" s="259"/>
      <c r="AA565" s="259"/>
      <c r="AB565" s="259"/>
      <c r="AC565" s="259"/>
      <c r="AD565" s="259"/>
      <c r="AE565" s="261"/>
      <c r="AF565" s="261"/>
      <c r="AG565" s="259"/>
      <c r="AH565" s="259"/>
      <c r="AU565" s="45"/>
    </row>
    <row r="566" spans="2:47" ht="14.25" customHeight="1">
      <c r="B566" s="259"/>
      <c r="D566" s="261"/>
      <c r="E566" s="259"/>
      <c r="F566" s="259"/>
      <c r="G566" s="259"/>
      <c r="H566" s="259"/>
      <c r="I566" s="259"/>
      <c r="J566" s="261"/>
      <c r="K566" s="261"/>
      <c r="L566" s="259"/>
      <c r="M566" s="259"/>
      <c r="N566" s="259"/>
      <c r="O566" s="259"/>
      <c r="P566" s="259"/>
      <c r="Q566" s="261"/>
      <c r="R566" s="261"/>
      <c r="S566" s="259"/>
      <c r="T566" s="259"/>
      <c r="U566" s="259"/>
      <c r="V566" s="259"/>
      <c r="W566" s="259"/>
      <c r="X566" s="261"/>
      <c r="Y566" s="261"/>
      <c r="Z566" s="259"/>
      <c r="AA566" s="259"/>
      <c r="AB566" s="259"/>
      <c r="AC566" s="259"/>
      <c r="AD566" s="259"/>
      <c r="AE566" s="261"/>
      <c r="AF566" s="261"/>
      <c r="AG566" s="259"/>
      <c r="AH566" s="259"/>
      <c r="AU566" s="45"/>
    </row>
    <row r="567" spans="2:47" ht="14.25" customHeight="1">
      <c r="B567" s="259"/>
      <c r="D567" s="261"/>
      <c r="E567" s="259"/>
      <c r="F567" s="259"/>
      <c r="G567" s="259"/>
      <c r="H567" s="259"/>
      <c r="I567" s="259"/>
      <c r="J567" s="261"/>
      <c r="K567" s="261"/>
      <c r="L567" s="259"/>
      <c r="M567" s="259"/>
      <c r="N567" s="259"/>
      <c r="O567" s="259"/>
      <c r="P567" s="259"/>
      <c r="Q567" s="261"/>
      <c r="R567" s="261"/>
      <c r="S567" s="259"/>
      <c r="T567" s="259"/>
      <c r="U567" s="259"/>
      <c r="V567" s="259"/>
      <c r="W567" s="259"/>
      <c r="X567" s="261"/>
      <c r="Y567" s="261"/>
      <c r="Z567" s="259"/>
      <c r="AA567" s="259"/>
      <c r="AB567" s="259"/>
      <c r="AC567" s="259"/>
      <c r="AD567" s="259"/>
      <c r="AE567" s="261"/>
      <c r="AF567" s="261"/>
      <c r="AG567" s="259"/>
      <c r="AH567" s="259"/>
      <c r="AU567" s="45"/>
    </row>
    <row r="568" spans="2:47" ht="14.25" customHeight="1">
      <c r="B568" s="259"/>
      <c r="D568" s="261"/>
      <c r="E568" s="259"/>
      <c r="F568" s="259"/>
      <c r="G568" s="259"/>
      <c r="H568" s="259"/>
      <c r="I568" s="259"/>
      <c r="J568" s="261"/>
      <c r="K568" s="261"/>
      <c r="L568" s="259"/>
      <c r="M568" s="259"/>
      <c r="N568" s="259"/>
      <c r="O568" s="259"/>
      <c r="P568" s="259"/>
      <c r="Q568" s="261"/>
      <c r="R568" s="261"/>
      <c r="S568" s="259"/>
      <c r="T568" s="259"/>
      <c r="U568" s="259"/>
      <c r="V568" s="259"/>
      <c r="W568" s="259"/>
      <c r="X568" s="261"/>
      <c r="Y568" s="261"/>
      <c r="Z568" s="259"/>
      <c r="AA568" s="259"/>
      <c r="AB568" s="259"/>
      <c r="AC568" s="259"/>
      <c r="AD568" s="259"/>
      <c r="AE568" s="261"/>
      <c r="AF568" s="261"/>
      <c r="AG568" s="259"/>
      <c r="AH568" s="259"/>
      <c r="AU568" s="45"/>
    </row>
    <row r="569" spans="2:47" ht="14.25" customHeight="1">
      <c r="B569" s="259"/>
      <c r="D569" s="261"/>
      <c r="E569" s="259"/>
      <c r="F569" s="259"/>
      <c r="G569" s="259"/>
      <c r="H569" s="259"/>
      <c r="I569" s="259"/>
      <c r="J569" s="261"/>
      <c r="K569" s="261"/>
      <c r="L569" s="259"/>
      <c r="M569" s="259"/>
      <c r="N569" s="259"/>
      <c r="O569" s="259"/>
      <c r="P569" s="259"/>
      <c r="Q569" s="261"/>
      <c r="R569" s="261"/>
      <c r="S569" s="259"/>
      <c r="T569" s="259"/>
      <c r="U569" s="259"/>
      <c r="V569" s="259"/>
      <c r="W569" s="259"/>
      <c r="X569" s="261"/>
      <c r="Y569" s="261"/>
      <c r="Z569" s="259"/>
      <c r="AA569" s="259"/>
      <c r="AB569" s="259"/>
      <c r="AC569" s="259"/>
      <c r="AD569" s="259"/>
      <c r="AE569" s="261"/>
      <c r="AF569" s="261"/>
      <c r="AG569" s="259"/>
      <c r="AH569" s="259"/>
      <c r="AU569" s="45"/>
    </row>
    <row r="570" spans="2:47" ht="14.25" customHeight="1">
      <c r="B570" s="259"/>
      <c r="D570" s="261"/>
      <c r="E570" s="259"/>
      <c r="F570" s="259"/>
      <c r="G570" s="259"/>
      <c r="H570" s="259"/>
      <c r="I570" s="259"/>
      <c r="J570" s="261"/>
      <c r="K570" s="261"/>
      <c r="L570" s="259"/>
      <c r="M570" s="259"/>
      <c r="N570" s="259"/>
      <c r="O570" s="259"/>
      <c r="P570" s="259"/>
      <c r="Q570" s="261"/>
      <c r="R570" s="261"/>
      <c r="S570" s="259"/>
      <c r="T570" s="259"/>
      <c r="U570" s="259"/>
      <c r="V570" s="259"/>
      <c r="W570" s="259"/>
      <c r="X570" s="261"/>
      <c r="Y570" s="261"/>
      <c r="Z570" s="259"/>
      <c r="AA570" s="259"/>
      <c r="AB570" s="259"/>
      <c r="AC570" s="259"/>
      <c r="AD570" s="259"/>
      <c r="AE570" s="261"/>
      <c r="AF570" s="261"/>
      <c r="AG570" s="259"/>
      <c r="AH570" s="259"/>
      <c r="AU570" s="45"/>
    </row>
    <row r="571" spans="2:47" ht="14.25" customHeight="1">
      <c r="B571" s="259"/>
      <c r="D571" s="261"/>
      <c r="E571" s="259"/>
      <c r="F571" s="259"/>
      <c r="G571" s="259"/>
      <c r="H571" s="259"/>
      <c r="I571" s="259"/>
      <c r="J571" s="261"/>
      <c r="K571" s="261"/>
      <c r="L571" s="259"/>
      <c r="M571" s="259"/>
      <c r="N571" s="259"/>
      <c r="O571" s="259"/>
      <c r="P571" s="259"/>
      <c r="Q571" s="261"/>
      <c r="R571" s="261"/>
      <c r="S571" s="259"/>
      <c r="T571" s="259"/>
      <c r="U571" s="259"/>
      <c r="V571" s="259"/>
      <c r="W571" s="259"/>
      <c r="X571" s="261"/>
      <c r="Y571" s="261"/>
      <c r="Z571" s="259"/>
      <c r="AA571" s="259"/>
      <c r="AB571" s="259"/>
      <c r="AC571" s="259"/>
      <c r="AD571" s="259"/>
      <c r="AE571" s="261"/>
      <c r="AF571" s="261"/>
      <c r="AG571" s="259"/>
      <c r="AH571" s="259"/>
      <c r="AU571" s="45"/>
    </row>
    <row r="572" spans="2:47" ht="14.25" customHeight="1">
      <c r="B572" s="259"/>
      <c r="D572" s="261"/>
      <c r="E572" s="259"/>
      <c r="F572" s="259"/>
      <c r="G572" s="259"/>
      <c r="H572" s="259"/>
      <c r="I572" s="259"/>
      <c r="J572" s="261"/>
      <c r="K572" s="261"/>
      <c r="L572" s="259"/>
      <c r="M572" s="259"/>
      <c r="N572" s="259"/>
      <c r="O572" s="259"/>
      <c r="P572" s="259"/>
      <c r="Q572" s="261"/>
      <c r="R572" s="261"/>
      <c r="S572" s="259"/>
      <c r="T572" s="259"/>
      <c r="U572" s="259"/>
      <c r="V572" s="259"/>
      <c r="W572" s="259"/>
      <c r="X572" s="261"/>
      <c r="Y572" s="261"/>
      <c r="Z572" s="259"/>
      <c r="AA572" s="259"/>
      <c r="AB572" s="259"/>
      <c r="AC572" s="259"/>
      <c r="AD572" s="259"/>
      <c r="AE572" s="261"/>
      <c r="AF572" s="261"/>
      <c r="AG572" s="259"/>
      <c r="AH572" s="259"/>
      <c r="AU572" s="45"/>
    </row>
    <row r="573" spans="2:47" ht="14.25" customHeight="1">
      <c r="B573" s="259"/>
      <c r="D573" s="261"/>
      <c r="E573" s="259"/>
      <c r="F573" s="259"/>
      <c r="G573" s="259"/>
      <c r="H573" s="259"/>
      <c r="I573" s="259"/>
      <c r="J573" s="261"/>
      <c r="K573" s="261"/>
      <c r="L573" s="259"/>
      <c r="M573" s="259"/>
      <c r="N573" s="259"/>
      <c r="O573" s="259"/>
      <c r="P573" s="259"/>
      <c r="Q573" s="261"/>
      <c r="R573" s="261"/>
      <c r="S573" s="259"/>
      <c r="T573" s="259"/>
      <c r="U573" s="259"/>
      <c r="V573" s="259"/>
      <c r="W573" s="259"/>
      <c r="X573" s="261"/>
      <c r="Y573" s="261"/>
      <c r="Z573" s="259"/>
      <c r="AA573" s="259"/>
      <c r="AB573" s="259"/>
      <c r="AC573" s="259"/>
      <c r="AD573" s="259"/>
      <c r="AE573" s="261"/>
      <c r="AF573" s="261"/>
      <c r="AG573" s="259"/>
      <c r="AH573" s="259"/>
      <c r="AU573" s="45"/>
    </row>
    <row r="574" spans="2:47" ht="14.25" customHeight="1">
      <c r="B574" s="259"/>
      <c r="D574" s="261"/>
      <c r="E574" s="259"/>
      <c r="F574" s="259"/>
      <c r="G574" s="259"/>
      <c r="H574" s="259"/>
      <c r="I574" s="259"/>
      <c r="J574" s="261"/>
      <c r="K574" s="261"/>
      <c r="L574" s="259"/>
      <c r="M574" s="259"/>
      <c r="N574" s="259"/>
      <c r="O574" s="259"/>
      <c r="P574" s="259"/>
      <c r="Q574" s="261"/>
      <c r="R574" s="261"/>
      <c r="S574" s="259"/>
      <c r="T574" s="259"/>
      <c r="U574" s="259"/>
      <c r="V574" s="259"/>
      <c r="W574" s="259"/>
      <c r="X574" s="261"/>
      <c r="Y574" s="261"/>
      <c r="Z574" s="259"/>
      <c r="AA574" s="259"/>
      <c r="AB574" s="259"/>
      <c r="AC574" s="259"/>
      <c r="AD574" s="259"/>
      <c r="AE574" s="261"/>
      <c r="AF574" s="261"/>
      <c r="AG574" s="259"/>
      <c r="AH574" s="259"/>
      <c r="AU574" s="45"/>
    </row>
    <row r="575" spans="2:47" ht="14.25" customHeight="1">
      <c r="B575" s="259"/>
      <c r="D575" s="261"/>
      <c r="E575" s="259"/>
      <c r="F575" s="259"/>
      <c r="G575" s="259"/>
      <c r="H575" s="259"/>
      <c r="I575" s="259"/>
      <c r="J575" s="261"/>
      <c r="K575" s="261"/>
      <c r="L575" s="259"/>
      <c r="M575" s="259"/>
      <c r="N575" s="259"/>
      <c r="O575" s="259"/>
      <c r="P575" s="259"/>
      <c r="Q575" s="261"/>
      <c r="R575" s="261"/>
      <c r="S575" s="259"/>
      <c r="T575" s="259"/>
      <c r="U575" s="259"/>
      <c r="V575" s="259"/>
      <c r="W575" s="259"/>
      <c r="X575" s="261"/>
      <c r="Y575" s="261"/>
      <c r="Z575" s="259"/>
      <c r="AA575" s="259"/>
      <c r="AB575" s="259"/>
      <c r="AC575" s="259"/>
      <c r="AD575" s="259"/>
      <c r="AE575" s="261"/>
      <c r="AF575" s="261"/>
      <c r="AG575" s="259"/>
      <c r="AH575" s="259"/>
      <c r="AU575" s="45"/>
    </row>
    <row r="576" spans="2:47" ht="14.25" customHeight="1">
      <c r="B576" s="259"/>
      <c r="D576" s="261"/>
      <c r="E576" s="259"/>
      <c r="F576" s="259"/>
      <c r="G576" s="259"/>
      <c r="H576" s="259"/>
      <c r="I576" s="259"/>
      <c r="J576" s="261"/>
      <c r="K576" s="261"/>
      <c r="L576" s="259"/>
      <c r="M576" s="259"/>
      <c r="N576" s="259"/>
      <c r="O576" s="259"/>
      <c r="P576" s="259"/>
      <c r="Q576" s="261"/>
      <c r="R576" s="261"/>
      <c r="S576" s="259"/>
      <c r="T576" s="259"/>
      <c r="U576" s="259"/>
      <c r="V576" s="259"/>
      <c r="W576" s="259"/>
      <c r="X576" s="261"/>
      <c r="Y576" s="261"/>
      <c r="Z576" s="259"/>
      <c r="AA576" s="259"/>
      <c r="AB576" s="259"/>
      <c r="AC576" s="259"/>
      <c r="AD576" s="259"/>
      <c r="AE576" s="261"/>
      <c r="AF576" s="261"/>
      <c r="AG576" s="259"/>
      <c r="AH576" s="259"/>
      <c r="AU576" s="45"/>
    </row>
    <row r="577" spans="2:47" ht="14.25" customHeight="1">
      <c r="B577" s="259"/>
      <c r="D577" s="261"/>
      <c r="E577" s="259"/>
      <c r="F577" s="259"/>
      <c r="G577" s="259"/>
      <c r="H577" s="259"/>
      <c r="I577" s="259"/>
      <c r="J577" s="261"/>
      <c r="K577" s="261"/>
      <c r="L577" s="259"/>
      <c r="M577" s="259"/>
      <c r="N577" s="259"/>
      <c r="O577" s="259"/>
      <c r="P577" s="259"/>
      <c r="Q577" s="261"/>
      <c r="R577" s="261"/>
      <c r="S577" s="259"/>
      <c r="T577" s="259"/>
      <c r="U577" s="259"/>
      <c r="V577" s="259"/>
      <c r="W577" s="259"/>
      <c r="X577" s="261"/>
      <c r="Y577" s="261"/>
      <c r="Z577" s="259"/>
      <c r="AA577" s="259"/>
      <c r="AB577" s="259"/>
      <c r="AC577" s="259"/>
      <c r="AD577" s="259"/>
      <c r="AE577" s="261"/>
      <c r="AF577" s="261"/>
      <c r="AG577" s="259"/>
      <c r="AH577" s="259"/>
      <c r="AU577" s="45"/>
    </row>
    <row r="578" spans="2:47" ht="14.25" customHeight="1">
      <c r="B578" s="259"/>
      <c r="D578" s="261"/>
      <c r="E578" s="259"/>
      <c r="F578" s="259"/>
      <c r="G578" s="259"/>
      <c r="H578" s="259"/>
      <c r="I578" s="259"/>
      <c r="J578" s="261"/>
      <c r="K578" s="261"/>
      <c r="L578" s="259"/>
      <c r="M578" s="259"/>
      <c r="N578" s="259"/>
      <c r="O578" s="259"/>
      <c r="P578" s="259"/>
      <c r="Q578" s="261"/>
      <c r="R578" s="261"/>
      <c r="S578" s="259"/>
      <c r="T578" s="259"/>
      <c r="U578" s="259"/>
      <c r="V578" s="259"/>
      <c r="W578" s="259"/>
      <c r="X578" s="261"/>
      <c r="Y578" s="261"/>
      <c r="Z578" s="259"/>
      <c r="AA578" s="259"/>
      <c r="AB578" s="259"/>
      <c r="AC578" s="259"/>
      <c r="AD578" s="259"/>
      <c r="AE578" s="261"/>
      <c r="AF578" s="261"/>
      <c r="AG578" s="259"/>
      <c r="AH578" s="259"/>
      <c r="AU578" s="45"/>
    </row>
    <row r="579" spans="2:47" ht="14.25" customHeight="1">
      <c r="B579" s="259"/>
      <c r="D579" s="261"/>
      <c r="E579" s="259"/>
      <c r="F579" s="259"/>
      <c r="G579" s="259"/>
      <c r="H579" s="259"/>
      <c r="I579" s="259"/>
      <c r="J579" s="261"/>
      <c r="K579" s="261"/>
      <c r="L579" s="259"/>
      <c r="M579" s="259"/>
      <c r="N579" s="259"/>
      <c r="O579" s="259"/>
      <c r="P579" s="259"/>
      <c r="Q579" s="261"/>
      <c r="R579" s="261"/>
      <c r="S579" s="259"/>
      <c r="T579" s="259"/>
      <c r="U579" s="259"/>
      <c r="V579" s="259"/>
      <c r="W579" s="259"/>
      <c r="X579" s="261"/>
      <c r="Y579" s="261"/>
      <c r="Z579" s="259"/>
      <c r="AA579" s="259"/>
      <c r="AB579" s="259"/>
      <c r="AC579" s="259"/>
      <c r="AD579" s="259"/>
      <c r="AE579" s="261"/>
      <c r="AF579" s="261"/>
      <c r="AG579" s="259"/>
      <c r="AH579" s="259"/>
      <c r="AU579" s="45"/>
    </row>
    <row r="580" spans="2:47" ht="14.25" customHeight="1">
      <c r="B580" s="259"/>
      <c r="D580" s="261"/>
      <c r="E580" s="259"/>
      <c r="F580" s="259"/>
      <c r="G580" s="259"/>
      <c r="H580" s="259"/>
      <c r="I580" s="259"/>
      <c r="J580" s="261"/>
      <c r="K580" s="261"/>
      <c r="L580" s="259"/>
      <c r="M580" s="259"/>
      <c r="N580" s="259"/>
      <c r="O580" s="259"/>
      <c r="P580" s="259"/>
      <c r="Q580" s="261"/>
      <c r="R580" s="261"/>
      <c r="S580" s="259"/>
      <c r="T580" s="259"/>
      <c r="U580" s="259"/>
      <c r="V580" s="259"/>
      <c r="W580" s="259"/>
      <c r="X580" s="261"/>
      <c r="Y580" s="261"/>
      <c r="Z580" s="259"/>
      <c r="AA580" s="259"/>
      <c r="AB580" s="259"/>
      <c r="AC580" s="259"/>
      <c r="AD580" s="259"/>
      <c r="AE580" s="261"/>
      <c r="AF580" s="261"/>
      <c r="AG580" s="259"/>
      <c r="AH580" s="259"/>
      <c r="AU580" s="45"/>
    </row>
    <row r="581" spans="2:47" ht="14.25" customHeight="1">
      <c r="B581" s="259"/>
      <c r="D581" s="261"/>
      <c r="E581" s="259"/>
      <c r="F581" s="259"/>
      <c r="G581" s="259"/>
      <c r="H581" s="259"/>
      <c r="I581" s="259"/>
      <c r="J581" s="261"/>
      <c r="K581" s="261"/>
      <c r="L581" s="259"/>
      <c r="M581" s="259"/>
      <c r="N581" s="259"/>
      <c r="O581" s="259"/>
      <c r="P581" s="259"/>
      <c r="Q581" s="261"/>
      <c r="R581" s="261"/>
      <c r="S581" s="259"/>
      <c r="T581" s="259"/>
      <c r="U581" s="259"/>
      <c r="V581" s="259"/>
      <c r="W581" s="259"/>
      <c r="X581" s="261"/>
      <c r="Y581" s="261"/>
      <c r="Z581" s="259"/>
      <c r="AA581" s="259"/>
      <c r="AB581" s="259"/>
      <c r="AC581" s="259"/>
      <c r="AD581" s="259"/>
      <c r="AE581" s="261"/>
      <c r="AF581" s="261"/>
      <c r="AG581" s="259"/>
      <c r="AH581" s="259"/>
      <c r="AU581" s="45"/>
    </row>
    <row r="582" spans="2:47" ht="14.25" customHeight="1">
      <c r="B582" s="259"/>
      <c r="D582" s="261"/>
      <c r="E582" s="259"/>
      <c r="F582" s="259"/>
      <c r="G582" s="259"/>
      <c r="H582" s="259"/>
      <c r="I582" s="259"/>
      <c r="J582" s="261"/>
      <c r="K582" s="261"/>
      <c r="L582" s="259"/>
      <c r="M582" s="259"/>
      <c r="N582" s="259"/>
      <c r="O582" s="259"/>
      <c r="P582" s="259"/>
      <c r="Q582" s="261"/>
      <c r="R582" s="261"/>
      <c r="S582" s="259"/>
      <c r="T582" s="259"/>
      <c r="U582" s="259"/>
      <c r="V582" s="259"/>
      <c r="W582" s="259"/>
      <c r="X582" s="261"/>
      <c r="Y582" s="261"/>
      <c r="Z582" s="259"/>
      <c r="AA582" s="259"/>
      <c r="AB582" s="259"/>
      <c r="AC582" s="259"/>
      <c r="AD582" s="259"/>
      <c r="AE582" s="261"/>
      <c r="AF582" s="261"/>
      <c r="AG582" s="259"/>
      <c r="AH582" s="259"/>
      <c r="AU582" s="45"/>
    </row>
    <row r="583" spans="2:47" ht="14.25" customHeight="1">
      <c r="B583" s="259"/>
      <c r="D583" s="261"/>
      <c r="E583" s="259"/>
      <c r="F583" s="259"/>
      <c r="G583" s="259"/>
      <c r="H583" s="259"/>
      <c r="I583" s="259"/>
      <c r="J583" s="261"/>
      <c r="K583" s="261"/>
      <c r="L583" s="259"/>
      <c r="M583" s="259"/>
      <c r="N583" s="259"/>
      <c r="O583" s="259"/>
      <c r="P583" s="259"/>
      <c r="Q583" s="261"/>
      <c r="R583" s="261"/>
      <c r="S583" s="259"/>
      <c r="T583" s="259"/>
      <c r="U583" s="259"/>
      <c r="V583" s="259"/>
      <c r="W583" s="259"/>
      <c r="X583" s="261"/>
      <c r="Y583" s="261"/>
      <c r="Z583" s="259"/>
      <c r="AA583" s="259"/>
      <c r="AB583" s="259"/>
      <c r="AC583" s="259"/>
      <c r="AD583" s="259"/>
      <c r="AE583" s="261"/>
      <c r="AF583" s="261"/>
      <c r="AG583" s="259"/>
      <c r="AH583" s="259"/>
      <c r="AU583" s="45"/>
    </row>
    <row r="584" spans="2:47" ht="14.25" customHeight="1">
      <c r="B584" s="259"/>
      <c r="D584" s="261"/>
      <c r="E584" s="259"/>
      <c r="F584" s="259"/>
      <c r="G584" s="259"/>
      <c r="H584" s="259"/>
      <c r="I584" s="259"/>
      <c r="J584" s="261"/>
      <c r="K584" s="261"/>
      <c r="L584" s="259"/>
      <c r="M584" s="259"/>
      <c r="N584" s="259"/>
      <c r="O584" s="259"/>
      <c r="P584" s="259"/>
      <c r="Q584" s="261"/>
      <c r="R584" s="261"/>
      <c r="S584" s="259"/>
      <c r="T584" s="259"/>
      <c r="U584" s="259"/>
      <c r="V584" s="259"/>
      <c r="W584" s="259"/>
      <c r="X584" s="261"/>
      <c r="Y584" s="261"/>
      <c r="Z584" s="259"/>
      <c r="AA584" s="259"/>
      <c r="AB584" s="259"/>
      <c r="AC584" s="259"/>
      <c r="AD584" s="259"/>
      <c r="AE584" s="261"/>
      <c r="AF584" s="261"/>
      <c r="AG584" s="259"/>
      <c r="AH584" s="259"/>
      <c r="AU584" s="45"/>
    </row>
    <row r="585" spans="2:47" ht="14.25" customHeight="1">
      <c r="B585" s="259"/>
      <c r="D585" s="261"/>
      <c r="E585" s="259"/>
      <c r="F585" s="259"/>
      <c r="G585" s="259"/>
      <c r="H585" s="259"/>
      <c r="I585" s="259"/>
      <c r="J585" s="261"/>
      <c r="K585" s="261"/>
      <c r="L585" s="259"/>
      <c r="M585" s="259"/>
      <c r="N585" s="259"/>
      <c r="O585" s="259"/>
      <c r="P585" s="259"/>
      <c r="Q585" s="261"/>
      <c r="R585" s="261"/>
      <c r="S585" s="259"/>
      <c r="T585" s="259"/>
      <c r="U585" s="259"/>
      <c r="V585" s="259"/>
      <c r="W585" s="259"/>
      <c r="X585" s="261"/>
      <c r="Y585" s="261"/>
      <c r="Z585" s="259"/>
      <c r="AA585" s="259"/>
      <c r="AB585" s="259"/>
      <c r="AC585" s="259"/>
      <c r="AD585" s="259"/>
      <c r="AE585" s="261"/>
      <c r="AF585" s="261"/>
      <c r="AG585" s="259"/>
      <c r="AH585" s="259"/>
      <c r="AU585" s="45"/>
    </row>
    <row r="586" spans="2:47" ht="14.25" customHeight="1">
      <c r="B586" s="259"/>
      <c r="D586" s="261"/>
      <c r="E586" s="259"/>
      <c r="F586" s="259"/>
      <c r="G586" s="259"/>
      <c r="H586" s="259"/>
      <c r="I586" s="259"/>
      <c r="J586" s="261"/>
      <c r="K586" s="261"/>
      <c r="L586" s="259"/>
      <c r="M586" s="259"/>
      <c r="N586" s="259"/>
      <c r="O586" s="259"/>
      <c r="P586" s="259"/>
      <c r="Q586" s="261"/>
      <c r="R586" s="261"/>
      <c r="S586" s="259"/>
      <c r="T586" s="259"/>
      <c r="U586" s="259"/>
      <c r="V586" s="259"/>
      <c r="W586" s="259"/>
      <c r="X586" s="261"/>
      <c r="Y586" s="261"/>
      <c r="Z586" s="259"/>
      <c r="AA586" s="259"/>
      <c r="AB586" s="259"/>
      <c r="AC586" s="259"/>
      <c r="AD586" s="259"/>
      <c r="AE586" s="261"/>
      <c r="AF586" s="261"/>
      <c r="AG586" s="259"/>
      <c r="AH586" s="259"/>
      <c r="AU586" s="45"/>
    </row>
    <row r="587" spans="2:47" ht="14.25" customHeight="1">
      <c r="B587" s="259"/>
      <c r="D587" s="261"/>
      <c r="E587" s="259"/>
      <c r="F587" s="259"/>
      <c r="G587" s="259"/>
      <c r="H587" s="259"/>
      <c r="I587" s="259"/>
      <c r="J587" s="261"/>
      <c r="K587" s="261"/>
      <c r="L587" s="259"/>
      <c r="M587" s="259"/>
      <c r="N587" s="259"/>
      <c r="O587" s="259"/>
      <c r="P587" s="259"/>
      <c r="Q587" s="261"/>
      <c r="R587" s="261"/>
      <c r="S587" s="259"/>
      <c r="T587" s="259"/>
      <c r="U587" s="259"/>
      <c r="V587" s="259"/>
      <c r="W587" s="259"/>
      <c r="X587" s="261"/>
      <c r="Y587" s="261"/>
      <c r="Z587" s="259"/>
      <c r="AA587" s="259"/>
      <c r="AB587" s="259"/>
      <c r="AC587" s="259"/>
      <c r="AD587" s="259"/>
      <c r="AE587" s="261"/>
      <c r="AF587" s="261"/>
      <c r="AG587" s="259"/>
      <c r="AH587" s="259"/>
      <c r="AU587" s="45"/>
    </row>
    <row r="588" spans="2:47" ht="14.25" customHeight="1">
      <c r="B588" s="259"/>
      <c r="D588" s="261"/>
      <c r="E588" s="259"/>
      <c r="F588" s="259"/>
      <c r="G588" s="259"/>
      <c r="H588" s="259"/>
      <c r="I588" s="259"/>
      <c r="J588" s="261"/>
      <c r="K588" s="261"/>
      <c r="L588" s="259"/>
      <c r="M588" s="259"/>
      <c r="N588" s="259"/>
      <c r="O588" s="259"/>
      <c r="P588" s="259"/>
      <c r="Q588" s="261"/>
      <c r="R588" s="261"/>
      <c r="S588" s="259"/>
      <c r="T588" s="259"/>
      <c r="U588" s="259"/>
      <c r="V588" s="259"/>
      <c r="W588" s="259"/>
      <c r="X588" s="261"/>
      <c r="Y588" s="261"/>
      <c r="Z588" s="259"/>
      <c r="AA588" s="259"/>
      <c r="AB588" s="259"/>
      <c r="AC588" s="259"/>
      <c r="AD588" s="259"/>
      <c r="AE588" s="261"/>
      <c r="AF588" s="261"/>
      <c r="AG588" s="259"/>
      <c r="AH588" s="259"/>
      <c r="AU588" s="45"/>
    </row>
    <row r="589" spans="2:47" ht="14.25" customHeight="1">
      <c r="B589" s="259"/>
      <c r="D589" s="261"/>
      <c r="E589" s="259"/>
      <c r="F589" s="259"/>
      <c r="G589" s="259"/>
      <c r="H589" s="259"/>
      <c r="I589" s="259"/>
      <c r="J589" s="261"/>
      <c r="K589" s="261"/>
      <c r="L589" s="259"/>
      <c r="M589" s="259"/>
      <c r="N589" s="259"/>
      <c r="O589" s="259"/>
      <c r="P589" s="259"/>
      <c r="Q589" s="261"/>
      <c r="R589" s="261"/>
      <c r="S589" s="259"/>
      <c r="T589" s="259"/>
      <c r="U589" s="259"/>
      <c r="V589" s="259"/>
      <c r="W589" s="259"/>
      <c r="X589" s="261"/>
      <c r="Y589" s="261"/>
      <c r="Z589" s="259"/>
      <c r="AA589" s="259"/>
      <c r="AB589" s="259"/>
      <c r="AC589" s="259"/>
      <c r="AD589" s="259"/>
      <c r="AE589" s="261"/>
      <c r="AF589" s="261"/>
      <c r="AG589" s="259"/>
      <c r="AH589" s="259"/>
      <c r="AU589" s="45"/>
    </row>
    <row r="590" spans="2:47" ht="14.25" customHeight="1">
      <c r="B590" s="259"/>
      <c r="D590" s="261"/>
      <c r="E590" s="259"/>
      <c r="F590" s="259"/>
      <c r="G590" s="259"/>
      <c r="H590" s="259"/>
      <c r="I590" s="259"/>
      <c r="J590" s="261"/>
      <c r="K590" s="261"/>
      <c r="L590" s="259"/>
      <c r="M590" s="259"/>
      <c r="N590" s="259"/>
      <c r="O590" s="259"/>
      <c r="P590" s="259"/>
      <c r="Q590" s="261"/>
      <c r="R590" s="261"/>
      <c r="S590" s="259"/>
      <c r="T590" s="259"/>
      <c r="U590" s="259"/>
      <c r="V590" s="259"/>
      <c r="W590" s="259"/>
      <c r="X590" s="261"/>
      <c r="Y590" s="261"/>
      <c r="Z590" s="259"/>
      <c r="AA590" s="259"/>
      <c r="AB590" s="259"/>
      <c r="AC590" s="259"/>
      <c r="AD590" s="259"/>
      <c r="AE590" s="261"/>
      <c r="AF590" s="261"/>
      <c r="AG590" s="259"/>
      <c r="AH590" s="259"/>
      <c r="AU590" s="45"/>
    </row>
    <row r="591" spans="2:47" ht="14.25" customHeight="1">
      <c r="B591" s="259"/>
      <c r="D591" s="261"/>
      <c r="E591" s="259"/>
      <c r="F591" s="259"/>
      <c r="G591" s="259"/>
      <c r="H591" s="259"/>
      <c r="I591" s="259"/>
      <c r="J591" s="261"/>
      <c r="K591" s="261"/>
      <c r="L591" s="259"/>
      <c r="M591" s="259"/>
      <c r="N591" s="259"/>
      <c r="O591" s="259"/>
      <c r="P591" s="259"/>
      <c r="Q591" s="261"/>
      <c r="R591" s="261"/>
      <c r="S591" s="259"/>
      <c r="T591" s="259"/>
      <c r="U591" s="259"/>
      <c r="V591" s="259"/>
      <c r="W591" s="259"/>
      <c r="X591" s="261"/>
      <c r="Y591" s="261"/>
      <c r="Z591" s="259"/>
      <c r="AA591" s="259"/>
      <c r="AB591" s="259"/>
      <c r="AC591" s="259"/>
      <c r="AD591" s="259"/>
      <c r="AE591" s="261"/>
      <c r="AF591" s="261"/>
      <c r="AG591" s="259"/>
      <c r="AH591" s="259"/>
      <c r="AU591" s="45"/>
    </row>
    <row r="592" spans="2:47" ht="14.25" customHeight="1">
      <c r="B592" s="259"/>
      <c r="D592" s="261"/>
      <c r="E592" s="259"/>
      <c r="F592" s="259"/>
      <c r="G592" s="259"/>
      <c r="H592" s="259"/>
      <c r="I592" s="259"/>
      <c r="J592" s="261"/>
      <c r="K592" s="261"/>
      <c r="L592" s="259"/>
      <c r="M592" s="259"/>
      <c r="N592" s="259"/>
      <c r="O592" s="259"/>
      <c r="P592" s="259"/>
      <c r="Q592" s="261"/>
      <c r="R592" s="261"/>
      <c r="S592" s="259"/>
      <c r="T592" s="259"/>
      <c r="U592" s="259"/>
      <c r="V592" s="259"/>
      <c r="W592" s="259"/>
      <c r="X592" s="261"/>
      <c r="Y592" s="261"/>
      <c r="Z592" s="259"/>
      <c r="AA592" s="259"/>
      <c r="AB592" s="259"/>
      <c r="AC592" s="259"/>
      <c r="AD592" s="259"/>
      <c r="AE592" s="261"/>
      <c r="AF592" s="261"/>
      <c r="AG592" s="259"/>
      <c r="AH592" s="259"/>
      <c r="AU592" s="45"/>
    </row>
    <row r="593" spans="2:47" ht="14.25" customHeight="1">
      <c r="B593" s="259"/>
      <c r="D593" s="261"/>
      <c r="E593" s="259"/>
      <c r="F593" s="259"/>
      <c r="G593" s="259"/>
      <c r="H593" s="259"/>
      <c r="I593" s="259"/>
      <c r="J593" s="261"/>
      <c r="K593" s="261"/>
      <c r="L593" s="259"/>
      <c r="M593" s="259"/>
      <c r="N593" s="259"/>
      <c r="O593" s="259"/>
      <c r="P593" s="259"/>
      <c r="Q593" s="261"/>
      <c r="R593" s="261"/>
      <c r="S593" s="259"/>
      <c r="T593" s="259"/>
      <c r="U593" s="259"/>
      <c r="V593" s="259"/>
      <c r="W593" s="259"/>
      <c r="X593" s="261"/>
      <c r="Y593" s="261"/>
      <c r="Z593" s="259"/>
      <c r="AA593" s="259"/>
      <c r="AB593" s="259"/>
      <c r="AC593" s="259"/>
      <c r="AD593" s="259"/>
      <c r="AE593" s="261"/>
      <c r="AF593" s="261"/>
      <c r="AG593" s="259"/>
      <c r="AH593" s="259"/>
      <c r="AU593" s="45"/>
    </row>
    <row r="594" spans="2:47" ht="14.25" customHeight="1">
      <c r="B594" s="259"/>
      <c r="D594" s="261"/>
      <c r="E594" s="259"/>
      <c r="F594" s="259"/>
      <c r="G594" s="259"/>
      <c r="H594" s="259"/>
      <c r="I594" s="259"/>
      <c r="J594" s="261"/>
      <c r="K594" s="261"/>
      <c r="L594" s="259"/>
      <c r="M594" s="259"/>
      <c r="N594" s="259"/>
      <c r="O594" s="259"/>
      <c r="P594" s="259"/>
      <c r="Q594" s="261"/>
      <c r="R594" s="261"/>
      <c r="S594" s="259"/>
      <c r="T594" s="259"/>
      <c r="U594" s="259"/>
      <c r="V594" s="259"/>
      <c r="W594" s="259"/>
      <c r="X594" s="261"/>
      <c r="Y594" s="261"/>
      <c r="Z594" s="259"/>
      <c r="AA594" s="259"/>
      <c r="AB594" s="259"/>
      <c r="AC594" s="259"/>
      <c r="AD594" s="259"/>
      <c r="AE594" s="261"/>
      <c r="AF594" s="261"/>
      <c r="AG594" s="259"/>
      <c r="AH594" s="259"/>
      <c r="AU594" s="45"/>
    </row>
    <row r="595" spans="2:47" ht="14.25" customHeight="1">
      <c r="B595" s="259"/>
      <c r="D595" s="261"/>
      <c r="E595" s="259"/>
      <c r="F595" s="259"/>
      <c r="G595" s="259"/>
      <c r="H595" s="259"/>
      <c r="I595" s="259"/>
      <c r="J595" s="261"/>
      <c r="K595" s="261"/>
      <c r="L595" s="259"/>
      <c r="M595" s="259"/>
      <c r="N595" s="259"/>
      <c r="O595" s="259"/>
      <c r="P595" s="259"/>
      <c r="Q595" s="261"/>
      <c r="R595" s="261"/>
      <c r="S595" s="259"/>
      <c r="T595" s="259"/>
      <c r="U595" s="259"/>
      <c r="V595" s="259"/>
      <c r="W595" s="259"/>
      <c r="X595" s="261"/>
      <c r="Y595" s="261"/>
      <c r="Z595" s="259"/>
      <c r="AA595" s="259"/>
      <c r="AB595" s="259"/>
      <c r="AC595" s="259"/>
      <c r="AD595" s="259"/>
      <c r="AE595" s="261"/>
      <c r="AF595" s="261"/>
      <c r="AG595" s="259"/>
      <c r="AH595" s="259"/>
      <c r="AU595" s="45"/>
    </row>
    <row r="596" spans="2:47" ht="14.25" customHeight="1">
      <c r="B596" s="259"/>
      <c r="D596" s="261"/>
      <c r="E596" s="259"/>
      <c r="F596" s="259"/>
      <c r="G596" s="259"/>
      <c r="H596" s="259"/>
      <c r="I596" s="259"/>
      <c r="J596" s="261"/>
      <c r="K596" s="261"/>
      <c r="L596" s="259"/>
      <c r="M596" s="259"/>
      <c r="N596" s="259"/>
      <c r="O596" s="259"/>
      <c r="P596" s="259"/>
      <c r="Q596" s="261"/>
      <c r="R596" s="261"/>
      <c r="S596" s="259"/>
      <c r="T596" s="259"/>
      <c r="U596" s="259"/>
      <c r="V596" s="259"/>
      <c r="W596" s="259"/>
      <c r="X596" s="261"/>
      <c r="Y596" s="261"/>
      <c r="Z596" s="259"/>
      <c r="AA596" s="259"/>
      <c r="AB596" s="259"/>
      <c r="AC596" s="259"/>
      <c r="AD596" s="259"/>
      <c r="AE596" s="261"/>
      <c r="AF596" s="261"/>
      <c r="AG596" s="259"/>
      <c r="AH596" s="259"/>
      <c r="AU596" s="45"/>
    </row>
    <row r="597" spans="2:47" ht="14.25" customHeight="1">
      <c r="B597" s="259"/>
      <c r="D597" s="261"/>
      <c r="E597" s="259"/>
      <c r="F597" s="259"/>
      <c r="G597" s="259"/>
      <c r="H597" s="259"/>
      <c r="I597" s="259"/>
      <c r="J597" s="261"/>
      <c r="K597" s="261"/>
      <c r="L597" s="259"/>
      <c r="M597" s="259"/>
      <c r="N597" s="259"/>
      <c r="O597" s="259"/>
      <c r="P597" s="259"/>
      <c r="Q597" s="261"/>
      <c r="R597" s="261"/>
      <c r="S597" s="259"/>
      <c r="T597" s="259"/>
      <c r="U597" s="259"/>
      <c r="V597" s="259"/>
      <c r="W597" s="259"/>
      <c r="X597" s="261"/>
      <c r="Y597" s="261"/>
      <c r="Z597" s="259"/>
      <c r="AA597" s="259"/>
      <c r="AB597" s="259"/>
      <c r="AC597" s="259"/>
      <c r="AD597" s="259"/>
      <c r="AE597" s="261"/>
      <c r="AF597" s="261"/>
      <c r="AG597" s="259"/>
      <c r="AH597" s="259"/>
      <c r="AU597" s="45"/>
    </row>
    <row r="598" spans="2:47" ht="14.25" customHeight="1">
      <c r="B598" s="259"/>
      <c r="D598" s="261"/>
      <c r="E598" s="259"/>
      <c r="F598" s="259"/>
      <c r="G598" s="259"/>
      <c r="H598" s="259"/>
      <c r="I598" s="259"/>
      <c r="J598" s="261"/>
      <c r="K598" s="261"/>
      <c r="L598" s="259"/>
      <c r="M598" s="259"/>
      <c r="N598" s="259"/>
      <c r="O598" s="259"/>
      <c r="P598" s="259"/>
      <c r="Q598" s="261"/>
      <c r="R598" s="261"/>
      <c r="S598" s="259"/>
      <c r="T598" s="259"/>
      <c r="U598" s="259"/>
      <c r="V598" s="259"/>
      <c r="W598" s="259"/>
      <c r="X598" s="261"/>
      <c r="Y598" s="261"/>
      <c r="Z598" s="259"/>
      <c r="AA598" s="259"/>
      <c r="AB598" s="259"/>
      <c r="AC598" s="259"/>
      <c r="AD598" s="259"/>
      <c r="AE598" s="261"/>
      <c r="AF598" s="261"/>
      <c r="AG598" s="259"/>
      <c r="AH598" s="259"/>
      <c r="AU598" s="45"/>
    </row>
    <row r="599" spans="2:47" ht="14.25" customHeight="1">
      <c r="B599" s="259"/>
      <c r="D599" s="261"/>
      <c r="E599" s="259"/>
      <c r="F599" s="259"/>
      <c r="G599" s="259"/>
      <c r="H599" s="259"/>
      <c r="I599" s="259"/>
      <c r="J599" s="261"/>
      <c r="K599" s="261"/>
      <c r="L599" s="259"/>
      <c r="M599" s="259"/>
      <c r="N599" s="259"/>
      <c r="O599" s="259"/>
      <c r="P599" s="259"/>
      <c r="Q599" s="261"/>
      <c r="R599" s="261"/>
      <c r="S599" s="259"/>
      <c r="T599" s="259"/>
      <c r="U599" s="259"/>
      <c r="V599" s="259"/>
      <c r="W599" s="259"/>
      <c r="X599" s="261"/>
      <c r="Y599" s="261"/>
      <c r="Z599" s="259"/>
      <c r="AA599" s="259"/>
      <c r="AB599" s="259"/>
      <c r="AC599" s="259"/>
      <c r="AD599" s="259"/>
      <c r="AE599" s="261"/>
      <c r="AF599" s="261"/>
      <c r="AG599" s="259"/>
      <c r="AH599" s="259"/>
      <c r="AU599" s="45"/>
    </row>
    <row r="600" spans="2:47" ht="14.25" customHeight="1">
      <c r="B600" s="259"/>
      <c r="D600" s="261"/>
      <c r="E600" s="259"/>
      <c r="F600" s="259"/>
      <c r="G600" s="259"/>
      <c r="H600" s="259"/>
      <c r="I600" s="259"/>
      <c r="J600" s="261"/>
      <c r="K600" s="261"/>
      <c r="L600" s="259"/>
      <c r="M600" s="259"/>
      <c r="N600" s="259"/>
      <c r="O600" s="259"/>
      <c r="P600" s="259"/>
      <c r="Q600" s="261"/>
      <c r="R600" s="261"/>
      <c r="S600" s="259"/>
      <c r="T600" s="259"/>
      <c r="U600" s="259"/>
      <c r="V600" s="259"/>
      <c r="W600" s="259"/>
      <c r="X600" s="261"/>
      <c r="Y600" s="261"/>
      <c r="Z600" s="259"/>
      <c r="AA600" s="259"/>
      <c r="AB600" s="259"/>
      <c r="AC600" s="259"/>
      <c r="AD600" s="259"/>
      <c r="AE600" s="261"/>
      <c r="AF600" s="261"/>
      <c r="AG600" s="259"/>
      <c r="AH600" s="259"/>
      <c r="AU600" s="45"/>
    </row>
    <row r="601" spans="2:47" ht="14.25" customHeight="1">
      <c r="B601" s="259"/>
      <c r="D601" s="261"/>
      <c r="E601" s="259"/>
      <c r="F601" s="259"/>
      <c r="G601" s="259"/>
      <c r="H601" s="259"/>
      <c r="I601" s="259"/>
      <c r="J601" s="261"/>
      <c r="K601" s="261"/>
      <c r="L601" s="259"/>
      <c r="M601" s="259"/>
      <c r="N601" s="259"/>
      <c r="O601" s="259"/>
      <c r="P601" s="259"/>
      <c r="Q601" s="261"/>
      <c r="R601" s="261"/>
      <c r="S601" s="259"/>
      <c r="T601" s="259"/>
      <c r="U601" s="259"/>
      <c r="V601" s="259"/>
      <c r="W601" s="259"/>
      <c r="X601" s="261"/>
      <c r="Y601" s="261"/>
      <c r="Z601" s="259"/>
      <c r="AA601" s="259"/>
      <c r="AB601" s="259"/>
      <c r="AC601" s="259"/>
      <c r="AD601" s="259"/>
      <c r="AE601" s="261"/>
      <c r="AF601" s="261"/>
      <c r="AG601" s="259"/>
      <c r="AH601" s="259"/>
      <c r="AU601" s="45"/>
    </row>
    <row r="602" spans="2:47" ht="14.25" customHeight="1">
      <c r="B602" s="259"/>
      <c r="D602" s="261"/>
      <c r="E602" s="259"/>
      <c r="F602" s="259"/>
      <c r="G602" s="259"/>
      <c r="H602" s="259"/>
      <c r="I602" s="259"/>
      <c r="J602" s="261"/>
      <c r="K602" s="261"/>
      <c r="L602" s="259"/>
      <c r="M602" s="259"/>
      <c r="N602" s="259"/>
      <c r="O602" s="259"/>
      <c r="P602" s="259"/>
      <c r="Q602" s="261"/>
      <c r="R602" s="261"/>
      <c r="S602" s="259"/>
      <c r="T602" s="259"/>
      <c r="U602" s="259"/>
      <c r="V602" s="259"/>
      <c r="W602" s="259"/>
      <c r="X602" s="261"/>
      <c r="Y602" s="261"/>
      <c r="Z602" s="259"/>
      <c r="AA602" s="259"/>
      <c r="AB602" s="259"/>
      <c r="AC602" s="259"/>
      <c r="AD602" s="259"/>
      <c r="AE602" s="261"/>
      <c r="AF602" s="261"/>
      <c r="AG602" s="259"/>
      <c r="AH602" s="259"/>
      <c r="AU602" s="45"/>
    </row>
    <row r="603" spans="2:47" ht="14.25" customHeight="1">
      <c r="B603" s="259"/>
      <c r="D603" s="261"/>
      <c r="E603" s="259"/>
      <c r="F603" s="259"/>
      <c r="G603" s="259"/>
      <c r="H603" s="259"/>
      <c r="I603" s="259"/>
      <c r="J603" s="261"/>
      <c r="K603" s="261"/>
      <c r="L603" s="259"/>
      <c r="M603" s="259"/>
      <c r="N603" s="259"/>
      <c r="O603" s="259"/>
      <c r="P603" s="259"/>
      <c r="Q603" s="261"/>
      <c r="R603" s="261"/>
      <c r="S603" s="259"/>
      <c r="T603" s="259"/>
      <c r="U603" s="259"/>
      <c r="V603" s="259"/>
      <c r="W603" s="259"/>
      <c r="X603" s="261"/>
      <c r="Y603" s="261"/>
      <c r="Z603" s="259"/>
      <c r="AA603" s="259"/>
      <c r="AB603" s="259"/>
      <c r="AC603" s="259"/>
      <c r="AD603" s="259"/>
      <c r="AE603" s="261"/>
      <c r="AF603" s="261"/>
      <c r="AG603" s="259"/>
      <c r="AH603" s="259"/>
      <c r="AU603" s="45"/>
    </row>
    <row r="604" spans="2:47" ht="14.25" customHeight="1">
      <c r="B604" s="259"/>
      <c r="D604" s="261"/>
      <c r="E604" s="259"/>
      <c r="F604" s="259"/>
      <c r="G604" s="259"/>
      <c r="H604" s="259"/>
      <c r="I604" s="259"/>
      <c r="J604" s="261"/>
      <c r="K604" s="261"/>
      <c r="L604" s="259"/>
      <c r="M604" s="259"/>
      <c r="N604" s="259"/>
      <c r="O604" s="259"/>
      <c r="P604" s="259"/>
      <c r="Q604" s="261"/>
      <c r="R604" s="261"/>
      <c r="S604" s="259"/>
      <c r="T604" s="259"/>
      <c r="U604" s="259"/>
      <c r="V604" s="259"/>
      <c r="W604" s="259"/>
      <c r="X604" s="261"/>
      <c r="Y604" s="261"/>
      <c r="Z604" s="259"/>
      <c r="AA604" s="259"/>
      <c r="AB604" s="259"/>
      <c r="AC604" s="259"/>
      <c r="AD604" s="259"/>
      <c r="AE604" s="261"/>
      <c r="AF604" s="261"/>
      <c r="AG604" s="259"/>
      <c r="AH604" s="259"/>
      <c r="AU604" s="45"/>
    </row>
    <row r="605" spans="2:47" ht="14.25" customHeight="1">
      <c r="B605" s="259"/>
      <c r="D605" s="261"/>
      <c r="E605" s="259"/>
      <c r="F605" s="259"/>
      <c r="G605" s="259"/>
      <c r="H605" s="259"/>
      <c r="I605" s="259"/>
      <c r="J605" s="261"/>
      <c r="K605" s="261"/>
      <c r="L605" s="259"/>
      <c r="M605" s="259"/>
      <c r="N605" s="259"/>
      <c r="O605" s="259"/>
      <c r="P605" s="259"/>
      <c r="Q605" s="261"/>
      <c r="R605" s="261"/>
      <c r="S605" s="259"/>
      <c r="T605" s="259"/>
      <c r="U605" s="259"/>
      <c r="V605" s="259"/>
      <c r="W605" s="259"/>
      <c r="X605" s="261"/>
      <c r="Y605" s="261"/>
      <c r="Z605" s="259"/>
      <c r="AA605" s="259"/>
      <c r="AB605" s="259"/>
      <c r="AC605" s="259"/>
      <c r="AD605" s="259"/>
      <c r="AE605" s="261"/>
      <c r="AF605" s="261"/>
      <c r="AG605" s="259"/>
      <c r="AH605" s="259"/>
      <c r="AU605" s="45"/>
    </row>
    <row r="606" spans="2:47" ht="14.25" customHeight="1">
      <c r="B606" s="259"/>
      <c r="D606" s="261"/>
      <c r="E606" s="259"/>
      <c r="F606" s="259"/>
      <c r="G606" s="259"/>
      <c r="H606" s="259"/>
      <c r="I606" s="259"/>
      <c r="J606" s="261"/>
      <c r="K606" s="261"/>
      <c r="L606" s="259"/>
      <c r="M606" s="259"/>
      <c r="N606" s="259"/>
      <c r="O606" s="259"/>
      <c r="P606" s="259"/>
      <c r="Q606" s="261"/>
      <c r="R606" s="261"/>
      <c r="S606" s="259"/>
      <c r="T606" s="259"/>
      <c r="U606" s="259"/>
      <c r="V606" s="259"/>
      <c r="W606" s="259"/>
      <c r="X606" s="261"/>
      <c r="Y606" s="261"/>
      <c r="Z606" s="259"/>
      <c r="AA606" s="259"/>
      <c r="AB606" s="259"/>
      <c r="AC606" s="259"/>
      <c r="AD606" s="259"/>
      <c r="AE606" s="261"/>
      <c r="AF606" s="261"/>
      <c r="AG606" s="259"/>
      <c r="AH606" s="259"/>
      <c r="AU606" s="45"/>
    </row>
    <row r="607" spans="2:47" ht="14.25" customHeight="1">
      <c r="B607" s="259"/>
      <c r="D607" s="261"/>
      <c r="E607" s="259"/>
      <c r="F607" s="259"/>
      <c r="G607" s="259"/>
      <c r="H607" s="259"/>
      <c r="I607" s="259"/>
      <c r="J607" s="261"/>
      <c r="K607" s="261"/>
      <c r="L607" s="259"/>
      <c r="M607" s="259"/>
      <c r="N607" s="259"/>
      <c r="O607" s="259"/>
      <c r="P607" s="259"/>
      <c r="Q607" s="261"/>
      <c r="R607" s="261"/>
      <c r="S607" s="259"/>
      <c r="T607" s="259"/>
      <c r="U607" s="259"/>
      <c r="V607" s="259"/>
      <c r="W607" s="259"/>
      <c r="X607" s="261"/>
      <c r="Y607" s="261"/>
      <c r="Z607" s="259"/>
      <c r="AA607" s="259"/>
      <c r="AB607" s="259"/>
      <c r="AC607" s="259"/>
      <c r="AD607" s="259"/>
      <c r="AE607" s="261"/>
      <c r="AF607" s="261"/>
      <c r="AG607" s="259"/>
      <c r="AH607" s="259"/>
      <c r="AU607" s="45"/>
    </row>
    <row r="608" spans="2:47" ht="14.25" customHeight="1">
      <c r="B608" s="259"/>
      <c r="D608" s="261"/>
      <c r="E608" s="259"/>
      <c r="F608" s="259"/>
      <c r="G608" s="259"/>
      <c r="H608" s="259"/>
      <c r="I608" s="259"/>
      <c r="J608" s="261"/>
      <c r="K608" s="261"/>
      <c r="L608" s="259"/>
      <c r="M608" s="259"/>
      <c r="N608" s="259"/>
      <c r="O608" s="259"/>
      <c r="P608" s="259"/>
      <c r="Q608" s="261"/>
      <c r="R608" s="261"/>
      <c r="S608" s="259"/>
      <c r="T608" s="259"/>
      <c r="U608" s="259"/>
      <c r="V608" s="259"/>
      <c r="W608" s="259"/>
      <c r="X608" s="261"/>
      <c r="Y608" s="261"/>
      <c r="Z608" s="259"/>
      <c r="AA608" s="259"/>
      <c r="AB608" s="259"/>
      <c r="AC608" s="259"/>
      <c r="AD608" s="259"/>
      <c r="AE608" s="261"/>
      <c r="AF608" s="261"/>
      <c r="AG608" s="259"/>
      <c r="AH608" s="259"/>
      <c r="AU608" s="45"/>
    </row>
    <row r="609" spans="2:47" ht="14.25" customHeight="1">
      <c r="B609" s="259"/>
      <c r="D609" s="261"/>
      <c r="E609" s="259"/>
      <c r="F609" s="259"/>
      <c r="G609" s="259"/>
      <c r="H609" s="259"/>
      <c r="I609" s="259"/>
      <c r="J609" s="261"/>
      <c r="K609" s="261"/>
      <c r="L609" s="259"/>
      <c r="M609" s="259"/>
      <c r="N609" s="259"/>
      <c r="O609" s="259"/>
      <c r="P609" s="259"/>
      <c r="Q609" s="261"/>
      <c r="R609" s="261"/>
      <c r="S609" s="259"/>
      <c r="T609" s="259"/>
      <c r="U609" s="259"/>
      <c r="V609" s="259"/>
      <c r="W609" s="259"/>
      <c r="X609" s="261"/>
      <c r="Y609" s="261"/>
      <c r="Z609" s="259"/>
      <c r="AA609" s="259"/>
      <c r="AB609" s="259"/>
      <c r="AC609" s="259"/>
      <c r="AD609" s="259"/>
      <c r="AE609" s="261"/>
      <c r="AF609" s="261"/>
      <c r="AG609" s="259"/>
      <c r="AH609" s="259"/>
      <c r="AU609" s="45"/>
    </row>
    <row r="610" spans="2:47" ht="14.25" customHeight="1">
      <c r="B610" s="259"/>
      <c r="D610" s="261"/>
      <c r="E610" s="259"/>
      <c r="F610" s="259"/>
      <c r="G610" s="259"/>
      <c r="H610" s="259"/>
      <c r="I610" s="259"/>
      <c r="J610" s="261"/>
      <c r="K610" s="261"/>
      <c r="L610" s="259"/>
      <c r="M610" s="259"/>
      <c r="N610" s="259"/>
      <c r="O610" s="259"/>
      <c r="P610" s="259"/>
      <c r="Q610" s="261"/>
      <c r="R610" s="261"/>
      <c r="S610" s="259"/>
      <c r="T610" s="259"/>
      <c r="U610" s="259"/>
      <c r="V610" s="259"/>
      <c r="W610" s="259"/>
      <c r="X610" s="261"/>
      <c r="Y610" s="261"/>
      <c r="Z610" s="259"/>
      <c r="AA610" s="259"/>
      <c r="AB610" s="259"/>
      <c r="AC610" s="259"/>
      <c r="AD610" s="259"/>
      <c r="AE610" s="261"/>
      <c r="AF610" s="261"/>
      <c r="AG610" s="259"/>
      <c r="AH610" s="259"/>
      <c r="AU610" s="45"/>
    </row>
    <row r="611" spans="2:47" ht="14.25" customHeight="1">
      <c r="B611" s="259"/>
      <c r="D611" s="261"/>
      <c r="E611" s="259"/>
      <c r="F611" s="259"/>
      <c r="G611" s="259"/>
      <c r="H611" s="259"/>
      <c r="I611" s="259"/>
      <c r="J611" s="261"/>
      <c r="K611" s="261"/>
      <c r="L611" s="259"/>
      <c r="M611" s="259"/>
      <c r="N611" s="259"/>
      <c r="O611" s="259"/>
      <c r="P611" s="259"/>
      <c r="Q611" s="261"/>
      <c r="R611" s="261"/>
      <c r="S611" s="259"/>
      <c r="T611" s="259"/>
      <c r="U611" s="259"/>
      <c r="V611" s="259"/>
      <c r="W611" s="259"/>
      <c r="X611" s="261"/>
      <c r="Y611" s="261"/>
      <c r="Z611" s="259"/>
      <c r="AA611" s="259"/>
      <c r="AB611" s="259"/>
      <c r="AC611" s="259"/>
      <c r="AD611" s="259"/>
      <c r="AE611" s="261"/>
      <c r="AF611" s="261"/>
      <c r="AG611" s="259"/>
      <c r="AH611" s="259"/>
      <c r="AU611" s="45"/>
    </row>
    <row r="612" spans="2:47" ht="14.25" customHeight="1">
      <c r="B612" s="259"/>
      <c r="D612" s="261"/>
      <c r="E612" s="259"/>
      <c r="F612" s="259"/>
      <c r="G612" s="259"/>
      <c r="H612" s="259"/>
      <c r="I612" s="259"/>
      <c r="J612" s="261"/>
      <c r="K612" s="261"/>
      <c r="L612" s="259"/>
      <c r="M612" s="259"/>
      <c r="N612" s="259"/>
      <c r="O612" s="259"/>
      <c r="P612" s="259"/>
      <c r="Q612" s="261"/>
      <c r="R612" s="261"/>
      <c r="S612" s="259"/>
      <c r="T612" s="259"/>
      <c r="U612" s="259"/>
      <c r="V612" s="259"/>
      <c r="W612" s="259"/>
      <c r="X612" s="261"/>
      <c r="Y612" s="261"/>
      <c r="Z612" s="259"/>
      <c r="AA612" s="259"/>
      <c r="AB612" s="259"/>
      <c r="AC612" s="259"/>
      <c r="AD612" s="259"/>
      <c r="AE612" s="261"/>
      <c r="AF612" s="261"/>
      <c r="AG612" s="259"/>
      <c r="AH612" s="259"/>
      <c r="AU612" s="45"/>
    </row>
    <row r="613" spans="2:47" ht="14.25" customHeight="1">
      <c r="B613" s="259"/>
      <c r="D613" s="261"/>
      <c r="E613" s="259"/>
      <c r="F613" s="259"/>
      <c r="G613" s="259"/>
      <c r="H613" s="259"/>
      <c r="I613" s="259"/>
      <c r="J613" s="261"/>
      <c r="K613" s="261"/>
      <c r="L613" s="259"/>
      <c r="M613" s="259"/>
      <c r="N613" s="259"/>
      <c r="O613" s="259"/>
      <c r="P613" s="259"/>
      <c r="Q613" s="261"/>
      <c r="R613" s="261"/>
      <c r="S613" s="259"/>
      <c r="T613" s="259"/>
      <c r="U613" s="259"/>
      <c r="V613" s="259"/>
      <c r="W613" s="259"/>
      <c r="X613" s="261"/>
      <c r="Y613" s="261"/>
      <c r="Z613" s="259"/>
      <c r="AA613" s="259"/>
      <c r="AB613" s="259"/>
      <c r="AC613" s="259"/>
      <c r="AD613" s="259"/>
      <c r="AE613" s="261"/>
      <c r="AF613" s="261"/>
      <c r="AG613" s="259"/>
      <c r="AH613" s="259"/>
      <c r="AU613" s="45"/>
    </row>
    <row r="614" spans="2:47" ht="14.25" customHeight="1">
      <c r="B614" s="259"/>
      <c r="D614" s="261"/>
      <c r="E614" s="259"/>
      <c r="F614" s="259"/>
      <c r="G614" s="259"/>
      <c r="H614" s="259"/>
      <c r="I614" s="259"/>
      <c r="J614" s="261"/>
      <c r="K614" s="261"/>
      <c r="L614" s="259"/>
      <c r="M614" s="259"/>
      <c r="N614" s="259"/>
      <c r="O614" s="259"/>
      <c r="P614" s="259"/>
      <c r="Q614" s="261"/>
      <c r="R614" s="261"/>
      <c r="S614" s="259"/>
      <c r="T614" s="259"/>
      <c r="U614" s="259"/>
      <c r="V614" s="259"/>
      <c r="W614" s="259"/>
      <c r="X614" s="261"/>
      <c r="Y614" s="261"/>
      <c r="Z614" s="259"/>
      <c r="AA614" s="259"/>
      <c r="AB614" s="259"/>
      <c r="AC614" s="259"/>
      <c r="AD614" s="259"/>
      <c r="AE614" s="261"/>
      <c r="AF614" s="261"/>
      <c r="AG614" s="259"/>
      <c r="AH614" s="259"/>
      <c r="AU614" s="45"/>
    </row>
    <row r="615" spans="2:47" ht="14.25" customHeight="1">
      <c r="B615" s="259"/>
      <c r="D615" s="261"/>
      <c r="E615" s="259"/>
      <c r="F615" s="259"/>
      <c r="G615" s="259"/>
      <c r="H615" s="259"/>
      <c r="I615" s="259"/>
      <c r="J615" s="261"/>
      <c r="K615" s="261"/>
      <c r="L615" s="259"/>
      <c r="M615" s="259"/>
      <c r="N615" s="259"/>
      <c r="O615" s="259"/>
      <c r="P615" s="259"/>
      <c r="Q615" s="261"/>
      <c r="R615" s="261"/>
      <c r="S615" s="259"/>
      <c r="T615" s="259"/>
      <c r="U615" s="259"/>
      <c r="V615" s="259"/>
      <c r="W615" s="259"/>
      <c r="X615" s="261"/>
      <c r="Y615" s="261"/>
      <c r="Z615" s="259"/>
      <c r="AA615" s="259"/>
      <c r="AB615" s="259"/>
      <c r="AC615" s="259"/>
      <c r="AD615" s="259"/>
      <c r="AE615" s="261"/>
      <c r="AF615" s="261"/>
      <c r="AG615" s="259"/>
      <c r="AH615" s="259"/>
      <c r="AU615" s="45"/>
    </row>
    <row r="616" spans="2:47" ht="14.25" customHeight="1">
      <c r="B616" s="259"/>
      <c r="D616" s="261"/>
      <c r="E616" s="259"/>
      <c r="F616" s="259"/>
      <c r="G616" s="259"/>
      <c r="H616" s="259"/>
      <c r="I616" s="259"/>
      <c r="J616" s="261"/>
      <c r="K616" s="261"/>
      <c r="L616" s="259"/>
      <c r="M616" s="259"/>
      <c r="N616" s="259"/>
      <c r="O616" s="259"/>
      <c r="P616" s="259"/>
      <c r="Q616" s="261"/>
      <c r="R616" s="261"/>
      <c r="S616" s="259"/>
      <c r="T616" s="259"/>
      <c r="U616" s="259"/>
      <c r="V616" s="259"/>
      <c r="W616" s="259"/>
      <c r="X616" s="261"/>
      <c r="Y616" s="261"/>
      <c r="Z616" s="259"/>
      <c r="AA616" s="259"/>
      <c r="AB616" s="259"/>
      <c r="AC616" s="259"/>
      <c r="AD616" s="259"/>
      <c r="AE616" s="261"/>
      <c r="AF616" s="261"/>
      <c r="AG616" s="259"/>
      <c r="AH616" s="259"/>
      <c r="AU616" s="45"/>
    </row>
    <row r="617" spans="2:47" ht="14.25" customHeight="1">
      <c r="B617" s="259"/>
      <c r="D617" s="261"/>
      <c r="E617" s="259"/>
      <c r="F617" s="259"/>
      <c r="G617" s="259"/>
      <c r="H617" s="259"/>
      <c r="I617" s="259"/>
      <c r="J617" s="261"/>
      <c r="K617" s="261"/>
      <c r="L617" s="259"/>
      <c r="M617" s="259"/>
      <c r="N617" s="259"/>
      <c r="O617" s="259"/>
      <c r="P617" s="259"/>
      <c r="Q617" s="261"/>
      <c r="R617" s="261"/>
      <c r="S617" s="259"/>
      <c r="T617" s="259"/>
      <c r="U617" s="259"/>
      <c r="V617" s="259"/>
      <c r="W617" s="259"/>
      <c r="X617" s="261"/>
      <c r="Y617" s="261"/>
      <c r="Z617" s="259"/>
      <c r="AA617" s="259"/>
      <c r="AB617" s="259"/>
      <c r="AC617" s="259"/>
      <c r="AD617" s="259"/>
      <c r="AE617" s="261"/>
      <c r="AF617" s="261"/>
      <c r="AG617" s="259"/>
      <c r="AH617" s="259"/>
      <c r="AU617" s="45"/>
    </row>
    <row r="618" spans="2:47" ht="14.25" customHeight="1">
      <c r="B618" s="259"/>
      <c r="D618" s="261"/>
      <c r="E618" s="259"/>
      <c r="F618" s="259"/>
      <c r="G618" s="259"/>
      <c r="H618" s="259"/>
      <c r="I618" s="259"/>
      <c r="J618" s="261"/>
      <c r="K618" s="261"/>
      <c r="L618" s="259"/>
      <c r="M618" s="259"/>
      <c r="N618" s="259"/>
      <c r="O618" s="259"/>
      <c r="P618" s="259"/>
      <c r="Q618" s="261"/>
      <c r="R618" s="261"/>
      <c r="S618" s="259"/>
      <c r="T618" s="259"/>
      <c r="U618" s="259"/>
      <c r="V618" s="259"/>
      <c r="W618" s="259"/>
      <c r="X618" s="261"/>
      <c r="Y618" s="261"/>
      <c r="Z618" s="259"/>
      <c r="AA618" s="259"/>
      <c r="AB618" s="259"/>
      <c r="AC618" s="259"/>
      <c r="AD618" s="259"/>
      <c r="AE618" s="261"/>
      <c r="AF618" s="261"/>
      <c r="AG618" s="259"/>
      <c r="AH618" s="259"/>
      <c r="AU618" s="45"/>
    </row>
    <row r="619" spans="2:47" ht="14.25" customHeight="1">
      <c r="B619" s="259"/>
      <c r="D619" s="261"/>
      <c r="E619" s="259"/>
      <c r="F619" s="259"/>
      <c r="G619" s="259"/>
      <c r="H619" s="259"/>
      <c r="I619" s="259"/>
      <c r="J619" s="261"/>
      <c r="K619" s="261"/>
      <c r="L619" s="259"/>
      <c r="M619" s="259"/>
      <c r="N619" s="259"/>
      <c r="O619" s="259"/>
      <c r="P619" s="259"/>
      <c r="Q619" s="261"/>
      <c r="R619" s="261"/>
      <c r="S619" s="259"/>
      <c r="T619" s="259"/>
      <c r="U619" s="259"/>
      <c r="V619" s="259"/>
      <c r="W619" s="259"/>
      <c r="X619" s="261"/>
      <c r="Y619" s="261"/>
      <c r="Z619" s="259"/>
      <c r="AA619" s="259"/>
      <c r="AB619" s="259"/>
      <c r="AC619" s="259"/>
      <c r="AD619" s="259"/>
      <c r="AE619" s="261"/>
      <c r="AF619" s="261"/>
      <c r="AG619" s="259"/>
      <c r="AH619" s="259"/>
      <c r="AU619" s="45"/>
    </row>
    <row r="620" spans="2:47" ht="14.25" customHeight="1">
      <c r="B620" s="259"/>
      <c r="D620" s="261"/>
      <c r="E620" s="259"/>
      <c r="F620" s="259"/>
      <c r="G620" s="259"/>
      <c r="H620" s="259"/>
      <c r="I620" s="259"/>
      <c r="J620" s="261"/>
      <c r="K620" s="261"/>
      <c r="L620" s="259"/>
      <c r="M620" s="259"/>
      <c r="N620" s="259"/>
      <c r="O620" s="259"/>
      <c r="P620" s="259"/>
      <c r="Q620" s="261"/>
      <c r="R620" s="261"/>
      <c r="S620" s="259"/>
      <c r="T620" s="259"/>
      <c r="U620" s="259"/>
      <c r="V620" s="259"/>
      <c r="W620" s="259"/>
      <c r="X620" s="261"/>
      <c r="Y620" s="261"/>
      <c r="Z620" s="259"/>
      <c r="AA620" s="259"/>
      <c r="AB620" s="259"/>
      <c r="AC620" s="259"/>
      <c r="AD620" s="259"/>
      <c r="AE620" s="261"/>
      <c r="AF620" s="261"/>
      <c r="AG620" s="259"/>
      <c r="AH620" s="259"/>
      <c r="AU620" s="45"/>
    </row>
    <row r="621" spans="2:47" ht="14.25" customHeight="1">
      <c r="B621" s="259"/>
      <c r="D621" s="261"/>
      <c r="E621" s="259"/>
      <c r="F621" s="259"/>
      <c r="G621" s="259"/>
      <c r="H621" s="259"/>
      <c r="I621" s="259"/>
      <c r="J621" s="261"/>
      <c r="K621" s="261"/>
      <c r="L621" s="259"/>
      <c r="M621" s="259"/>
      <c r="N621" s="259"/>
      <c r="O621" s="259"/>
      <c r="P621" s="259"/>
      <c r="Q621" s="261"/>
      <c r="R621" s="261"/>
      <c r="S621" s="259"/>
      <c r="T621" s="259"/>
      <c r="U621" s="259"/>
      <c r="V621" s="259"/>
      <c r="W621" s="259"/>
      <c r="X621" s="261"/>
      <c r="Y621" s="261"/>
      <c r="Z621" s="259"/>
      <c r="AA621" s="259"/>
      <c r="AB621" s="259"/>
      <c r="AC621" s="259"/>
      <c r="AD621" s="259"/>
      <c r="AE621" s="261"/>
      <c r="AF621" s="261"/>
      <c r="AG621" s="259"/>
      <c r="AH621" s="259"/>
      <c r="AU621" s="45"/>
    </row>
    <row r="622" spans="2:47" ht="14.25" customHeight="1">
      <c r="B622" s="259"/>
      <c r="D622" s="261"/>
      <c r="E622" s="259"/>
      <c r="F622" s="259"/>
      <c r="G622" s="259"/>
      <c r="H622" s="259"/>
      <c r="I622" s="259"/>
      <c r="J622" s="261"/>
      <c r="K622" s="261"/>
      <c r="L622" s="259"/>
      <c r="M622" s="259"/>
      <c r="N622" s="259"/>
      <c r="O622" s="259"/>
      <c r="P622" s="259"/>
      <c r="Q622" s="261"/>
      <c r="R622" s="261"/>
      <c r="S622" s="259"/>
      <c r="T622" s="259"/>
      <c r="U622" s="259"/>
      <c r="V622" s="259"/>
      <c r="W622" s="259"/>
      <c r="X622" s="261"/>
      <c r="Y622" s="261"/>
      <c r="Z622" s="259"/>
      <c r="AA622" s="259"/>
      <c r="AB622" s="259"/>
      <c r="AC622" s="259"/>
      <c r="AD622" s="259"/>
      <c r="AE622" s="261"/>
      <c r="AF622" s="261"/>
      <c r="AG622" s="259"/>
      <c r="AH622" s="259"/>
      <c r="AU622" s="45"/>
    </row>
    <row r="623" spans="2:47" ht="14.25" customHeight="1">
      <c r="B623" s="259"/>
      <c r="D623" s="261"/>
      <c r="E623" s="259"/>
      <c r="F623" s="259"/>
      <c r="G623" s="259"/>
      <c r="H623" s="259"/>
      <c r="I623" s="259"/>
      <c r="J623" s="261"/>
      <c r="K623" s="261"/>
      <c r="L623" s="259"/>
      <c r="M623" s="259"/>
      <c r="N623" s="259"/>
      <c r="O623" s="259"/>
      <c r="P623" s="259"/>
      <c r="Q623" s="261"/>
      <c r="R623" s="261"/>
      <c r="S623" s="259"/>
      <c r="T623" s="259"/>
      <c r="U623" s="259"/>
      <c r="V623" s="259"/>
      <c r="W623" s="259"/>
      <c r="X623" s="261"/>
      <c r="Y623" s="261"/>
      <c r="Z623" s="259"/>
      <c r="AA623" s="259"/>
      <c r="AB623" s="259"/>
      <c r="AC623" s="259"/>
      <c r="AD623" s="259"/>
      <c r="AE623" s="261"/>
      <c r="AF623" s="261"/>
      <c r="AG623" s="259"/>
      <c r="AH623" s="259"/>
      <c r="AU623" s="45"/>
    </row>
    <row r="624" spans="2:47" ht="14.25" customHeight="1">
      <c r="B624" s="259"/>
      <c r="D624" s="261"/>
      <c r="E624" s="259"/>
      <c r="F624" s="259"/>
      <c r="G624" s="259"/>
      <c r="H624" s="259"/>
      <c r="I624" s="259"/>
      <c r="J624" s="261"/>
      <c r="K624" s="261"/>
      <c r="L624" s="259"/>
      <c r="M624" s="259"/>
      <c r="N624" s="259"/>
      <c r="O624" s="259"/>
      <c r="P624" s="259"/>
      <c r="Q624" s="261"/>
      <c r="R624" s="261"/>
      <c r="S624" s="259"/>
      <c r="T624" s="259"/>
      <c r="U624" s="259"/>
      <c r="V624" s="259"/>
      <c r="W624" s="259"/>
      <c r="X624" s="261"/>
      <c r="Y624" s="261"/>
      <c r="Z624" s="259"/>
      <c r="AA624" s="259"/>
      <c r="AB624" s="259"/>
      <c r="AC624" s="259"/>
      <c r="AD624" s="259"/>
      <c r="AE624" s="261"/>
      <c r="AF624" s="261"/>
      <c r="AG624" s="259"/>
      <c r="AH624" s="259"/>
      <c r="AU624" s="45"/>
    </row>
    <row r="625" spans="2:47" ht="14.25" customHeight="1">
      <c r="B625" s="259"/>
      <c r="D625" s="261"/>
      <c r="E625" s="259"/>
      <c r="F625" s="259"/>
      <c r="G625" s="259"/>
      <c r="H625" s="259"/>
      <c r="I625" s="259"/>
      <c r="J625" s="261"/>
      <c r="K625" s="261"/>
      <c r="L625" s="259"/>
      <c r="M625" s="259"/>
      <c r="N625" s="259"/>
      <c r="O625" s="259"/>
      <c r="P625" s="259"/>
      <c r="Q625" s="261"/>
      <c r="R625" s="261"/>
      <c r="S625" s="259"/>
      <c r="T625" s="259"/>
      <c r="U625" s="259"/>
      <c r="V625" s="259"/>
      <c r="W625" s="259"/>
      <c r="X625" s="261"/>
      <c r="Y625" s="261"/>
      <c r="Z625" s="259"/>
      <c r="AA625" s="259"/>
      <c r="AB625" s="259"/>
      <c r="AC625" s="259"/>
      <c r="AD625" s="259"/>
      <c r="AE625" s="261"/>
      <c r="AF625" s="261"/>
      <c r="AG625" s="259"/>
      <c r="AH625" s="259"/>
      <c r="AU625" s="45"/>
    </row>
    <row r="626" spans="2:47" ht="14.25" customHeight="1">
      <c r="B626" s="259"/>
      <c r="D626" s="261"/>
      <c r="E626" s="259"/>
      <c r="F626" s="259"/>
      <c r="G626" s="259"/>
      <c r="H626" s="259"/>
      <c r="I626" s="259"/>
      <c r="J626" s="261"/>
      <c r="K626" s="261"/>
      <c r="L626" s="259"/>
      <c r="M626" s="259"/>
      <c r="N626" s="259"/>
      <c r="O626" s="259"/>
      <c r="P626" s="259"/>
      <c r="Q626" s="261"/>
      <c r="R626" s="261"/>
      <c r="S626" s="259"/>
      <c r="T626" s="259"/>
      <c r="U626" s="259"/>
      <c r="V626" s="259"/>
      <c r="W626" s="259"/>
      <c r="X626" s="261"/>
      <c r="Y626" s="261"/>
      <c r="Z626" s="259"/>
      <c r="AA626" s="259"/>
      <c r="AB626" s="259"/>
      <c r="AC626" s="259"/>
      <c r="AD626" s="259"/>
      <c r="AE626" s="261"/>
      <c r="AF626" s="261"/>
      <c r="AG626" s="259"/>
      <c r="AH626" s="259"/>
      <c r="AU626" s="45"/>
    </row>
    <row r="627" spans="2:47" ht="14.25" customHeight="1">
      <c r="B627" s="259"/>
      <c r="D627" s="261"/>
      <c r="E627" s="259"/>
      <c r="F627" s="259"/>
      <c r="G627" s="259"/>
      <c r="H627" s="259"/>
      <c r="I627" s="259"/>
      <c r="J627" s="261"/>
      <c r="K627" s="261"/>
      <c r="L627" s="259"/>
      <c r="M627" s="259"/>
      <c r="N627" s="259"/>
      <c r="O627" s="259"/>
      <c r="P627" s="259"/>
      <c r="Q627" s="261"/>
      <c r="R627" s="261"/>
      <c r="S627" s="259"/>
      <c r="T627" s="259"/>
      <c r="U627" s="259"/>
      <c r="V627" s="259"/>
      <c r="W627" s="259"/>
      <c r="X627" s="261"/>
      <c r="Y627" s="261"/>
      <c r="Z627" s="259"/>
      <c r="AA627" s="259"/>
      <c r="AB627" s="259"/>
      <c r="AC627" s="259"/>
      <c r="AD627" s="259"/>
      <c r="AE627" s="261"/>
      <c r="AF627" s="261"/>
      <c r="AG627" s="259"/>
      <c r="AH627" s="259"/>
      <c r="AU627" s="45"/>
    </row>
    <row r="628" spans="2:47" ht="14.25" customHeight="1">
      <c r="B628" s="259"/>
      <c r="D628" s="261"/>
      <c r="E628" s="259"/>
      <c r="F628" s="259"/>
      <c r="G628" s="259"/>
      <c r="H628" s="259"/>
      <c r="I628" s="259"/>
      <c r="J628" s="261"/>
      <c r="K628" s="261"/>
      <c r="L628" s="259"/>
      <c r="M628" s="259"/>
      <c r="N628" s="259"/>
      <c r="O628" s="259"/>
      <c r="P628" s="259"/>
      <c r="Q628" s="261"/>
      <c r="R628" s="261"/>
      <c r="S628" s="259"/>
      <c r="T628" s="259"/>
      <c r="U628" s="259"/>
      <c r="V628" s="259"/>
      <c r="W628" s="259"/>
      <c r="X628" s="261"/>
      <c r="Y628" s="261"/>
      <c r="Z628" s="259"/>
      <c r="AA628" s="259"/>
      <c r="AB628" s="259"/>
      <c r="AC628" s="259"/>
      <c r="AD628" s="259"/>
      <c r="AE628" s="261"/>
      <c r="AF628" s="261"/>
      <c r="AG628" s="259"/>
      <c r="AH628" s="259"/>
      <c r="AU628" s="45"/>
    </row>
    <row r="629" spans="2:47" ht="14.25" customHeight="1">
      <c r="B629" s="259"/>
      <c r="D629" s="261"/>
      <c r="E629" s="259"/>
      <c r="F629" s="259"/>
      <c r="G629" s="259"/>
      <c r="H629" s="259"/>
      <c r="I629" s="259"/>
      <c r="J629" s="261"/>
      <c r="K629" s="261"/>
      <c r="L629" s="259"/>
      <c r="M629" s="259"/>
      <c r="N629" s="259"/>
      <c r="O629" s="259"/>
      <c r="P629" s="259"/>
      <c r="Q629" s="261"/>
      <c r="R629" s="261"/>
      <c r="S629" s="259"/>
      <c r="T629" s="259"/>
      <c r="U629" s="259"/>
      <c r="V629" s="259"/>
      <c r="W629" s="259"/>
      <c r="X629" s="261"/>
      <c r="Y629" s="261"/>
      <c r="Z629" s="259"/>
      <c r="AA629" s="259"/>
      <c r="AB629" s="259"/>
      <c r="AC629" s="259"/>
      <c r="AD629" s="259"/>
      <c r="AE629" s="261"/>
      <c r="AF629" s="261"/>
      <c r="AG629" s="259"/>
      <c r="AH629" s="259"/>
      <c r="AU629" s="45"/>
    </row>
    <row r="630" spans="2:47" ht="14.25" customHeight="1">
      <c r="B630" s="259"/>
      <c r="D630" s="261"/>
      <c r="E630" s="259"/>
      <c r="F630" s="259"/>
      <c r="G630" s="259"/>
      <c r="H630" s="259"/>
      <c r="I630" s="259"/>
      <c r="J630" s="261"/>
      <c r="K630" s="261"/>
      <c r="L630" s="259"/>
      <c r="M630" s="259"/>
      <c r="N630" s="259"/>
      <c r="O630" s="259"/>
      <c r="P630" s="259"/>
      <c r="Q630" s="261"/>
      <c r="R630" s="261"/>
      <c r="S630" s="259"/>
      <c r="T630" s="259"/>
      <c r="U630" s="259"/>
      <c r="V630" s="259"/>
      <c r="W630" s="259"/>
      <c r="X630" s="261"/>
      <c r="Y630" s="261"/>
      <c r="Z630" s="259"/>
      <c r="AA630" s="259"/>
      <c r="AB630" s="259"/>
      <c r="AC630" s="259"/>
      <c r="AD630" s="259"/>
      <c r="AE630" s="261"/>
      <c r="AF630" s="261"/>
      <c r="AG630" s="259"/>
      <c r="AH630" s="259"/>
      <c r="AU630" s="45"/>
    </row>
    <row r="631" spans="2:47" ht="14.25" customHeight="1">
      <c r="B631" s="259"/>
      <c r="D631" s="261"/>
      <c r="E631" s="259"/>
      <c r="F631" s="259"/>
      <c r="G631" s="259"/>
      <c r="H631" s="259"/>
      <c r="I631" s="259"/>
      <c r="J631" s="261"/>
      <c r="K631" s="261"/>
      <c r="L631" s="259"/>
      <c r="M631" s="259"/>
      <c r="N631" s="259"/>
      <c r="O631" s="259"/>
      <c r="P631" s="259"/>
      <c r="Q631" s="261"/>
      <c r="R631" s="261"/>
      <c r="S631" s="259"/>
      <c r="T631" s="259"/>
      <c r="U631" s="259"/>
      <c r="V631" s="259"/>
      <c r="W631" s="259"/>
      <c r="X631" s="261"/>
      <c r="Y631" s="261"/>
      <c r="Z631" s="259"/>
      <c r="AA631" s="259"/>
      <c r="AB631" s="259"/>
      <c r="AC631" s="259"/>
      <c r="AD631" s="259"/>
      <c r="AE631" s="261"/>
      <c r="AF631" s="261"/>
      <c r="AG631" s="259"/>
      <c r="AH631" s="259"/>
      <c r="AU631" s="45"/>
    </row>
    <row r="632" spans="2:47" ht="14.25" customHeight="1">
      <c r="B632" s="259"/>
      <c r="D632" s="261"/>
      <c r="E632" s="259"/>
      <c r="F632" s="259"/>
      <c r="G632" s="259"/>
      <c r="H632" s="259"/>
      <c r="I632" s="259"/>
      <c r="J632" s="261"/>
      <c r="K632" s="261"/>
      <c r="L632" s="259"/>
      <c r="M632" s="259"/>
      <c r="N632" s="259"/>
      <c r="O632" s="259"/>
      <c r="P632" s="259"/>
      <c r="Q632" s="261"/>
      <c r="R632" s="261"/>
      <c r="S632" s="259"/>
      <c r="T632" s="259"/>
      <c r="U632" s="259"/>
      <c r="V632" s="259"/>
      <c r="W632" s="259"/>
      <c r="X632" s="261"/>
      <c r="Y632" s="261"/>
      <c r="Z632" s="259"/>
      <c r="AA632" s="259"/>
      <c r="AB632" s="259"/>
      <c r="AC632" s="259"/>
      <c r="AD632" s="259"/>
      <c r="AE632" s="261"/>
      <c r="AF632" s="261"/>
      <c r="AG632" s="259"/>
      <c r="AH632" s="259"/>
      <c r="AU632" s="45"/>
    </row>
    <row r="633" spans="2:47" ht="14.25" customHeight="1">
      <c r="B633" s="259"/>
      <c r="D633" s="261"/>
      <c r="E633" s="259"/>
      <c r="F633" s="259"/>
      <c r="G633" s="259"/>
      <c r="H633" s="259"/>
      <c r="I633" s="259"/>
      <c r="J633" s="261"/>
      <c r="K633" s="261"/>
      <c r="L633" s="259"/>
      <c r="M633" s="259"/>
      <c r="N633" s="259"/>
      <c r="O633" s="259"/>
      <c r="P633" s="259"/>
      <c r="Q633" s="261"/>
      <c r="R633" s="261"/>
      <c r="S633" s="259"/>
      <c r="T633" s="259"/>
      <c r="U633" s="259"/>
      <c r="V633" s="259"/>
      <c r="W633" s="259"/>
      <c r="X633" s="261"/>
      <c r="Y633" s="261"/>
      <c r="Z633" s="259"/>
      <c r="AA633" s="259"/>
      <c r="AB633" s="259"/>
      <c r="AC633" s="259"/>
      <c r="AD633" s="259"/>
      <c r="AE633" s="261"/>
      <c r="AF633" s="261"/>
      <c r="AG633" s="259"/>
      <c r="AH633" s="259"/>
      <c r="AU633" s="45"/>
    </row>
    <row r="634" spans="2:47" ht="14.25" customHeight="1">
      <c r="B634" s="259"/>
      <c r="D634" s="261"/>
      <c r="E634" s="259"/>
      <c r="F634" s="259"/>
      <c r="G634" s="259"/>
      <c r="H634" s="259"/>
      <c r="I634" s="259"/>
      <c r="J634" s="261"/>
      <c r="K634" s="261"/>
      <c r="L634" s="259"/>
      <c r="M634" s="259"/>
      <c r="N634" s="259"/>
      <c r="O634" s="259"/>
      <c r="P634" s="259"/>
      <c r="Q634" s="261"/>
      <c r="R634" s="261"/>
      <c r="S634" s="259"/>
      <c r="T634" s="259"/>
      <c r="U634" s="259"/>
      <c r="V634" s="259"/>
      <c r="W634" s="259"/>
      <c r="X634" s="261"/>
      <c r="Y634" s="261"/>
      <c r="Z634" s="259"/>
      <c r="AA634" s="259"/>
      <c r="AB634" s="259"/>
      <c r="AC634" s="259"/>
      <c r="AD634" s="259"/>
      <c r="AE634" s="261"/>
      <c r="AF634" s="261"/>
      <c r="AG634" s="259"/>
      <c r="AH634" s="259"/>
      <c r="AU634" s="45"/>
    </row>
    <row r="635" spans="2:47" ht="14.25" customHeight="1">
      <c r="B635" s="259"/>
      <c r="D635" s="261"/>
      <c r="E635" s="259"/>
      <c r="F635" s="259"/>
      <c r="G635" s="259"/>
      <c r="H635" s="259"/>
      <c r="I635" s="259"/>
      <c r="J635" s="261"/>
      <c r="K635" s="261"/>
      <c r="L635" s="259"/>
      <c r="M635" s="259"/>
      <c r="N635" s="259"/>
      <c r="O635" s="259"/>
      <c r="P635" s="259"/>
      <c r="Q635" s="261"/>
      <c r="R635" s="261"/>
      <c r="S635" s="259"/>
      <c r="T635" s="259"/>
      <c r="U635" s="259"/>
      <c r="V635" s="259"/>
      <c r="W635" s="259"/>
      <c r="X635" s="261"/>
      <c r="Y635" s="261"/>
      <c r="Z635" s="259"/>
      <c r="AA635" s="259"/>
      <c r="AB635" s="259"/>
      <c r="AC635" s="259"/>
      <c r="AD635" s="259"/>
      <c r="AE635" s="261"/>
      <c r="AF635" s="261"/>
      <c r="AG635" s="259"/>
      <c r="AH635" s="259"/>
      <c r="AU635" s="45"/>
    </row>
    <row r="636" spans="2:47" ht="14.25" customHeight="1">
      <c r="B636" s="259"/>
      <c r="D636" s="261"/>
      <c r="E636" s="259"/>
      <c r="F636" s="259"/>
      <c r="G636" s="259"/>
      <c r="H636" s="259"/>
      <c r="I636" s="259"/>
      <c r="J636" s="261"/>
      <c r="K636" s="261"/>
      <c r="L636" s="259"/>
      <c r="M636" s="259"/>
      <c r="N636" s="259"/>
      <c r="O636" s="259"/>
      <c r="P636" s="259"/>
      <c r="Q636" s="261"/>
      <c r="R636" s="261"/>
      <c r="S636" s="259"/>
      <c r="T636" s="259"/>
      <c r="U636" s="259"/>
      <c r="V636" s="259"/>
      <c r="W636" s="259"/>
      <c r="X636" s="261"/>
      <c r="Y636" s="261"/>
      <c r="Z636" s="259"/>
      <c r="AA636" s="259"/>
      <c r="AB636" s="259"/>
      <c r="AC636" s="259"/>
      <c r="AD636" s="259"/>
      <c r="AE636" s="261"/>
      <c r="AF636" s="261"/>
      <c r="AG636" s="259"/>
      <c r="AH636" s="259"/>
      <c r="AU636" s="45"/>
    </row>
    <row r="637" spans="2:47" ht="14.25" customHeight="1">
      <c r="B637" s="259"/>
      <c r="D637" s="261"/>
      <c r="E637" s="259"/>
      <c r="F637" s="259"/>
      <c r="G637" s="259"/>
      <c r="H637" s="259"/>
      <c r="I637" s="259"/>
      <c r="J637" s="261"/>
      <c r="K637" s="261"/>
      <c r="L637" s="259"/>
      <c r="M637" s="259"/>
      <c r="N637" s="259"/>
      <c r="O637" s="259"/>
      <c r="P637" s="259"/>
      <c r="Q637" s="261"/>
      <c r="R637" s="261"/>
      <c r="S637" s="259"/>
      <c r="T637" s="259"/>
      <c r="U637" s="259"/>
      <c r="V637" s="259"/>
      <c r="W637" s="259"/>
      <c r="X637" s="261"/>
      <c r="Y637" s="261"/>
      <c r="Z637" s="259"/>
      <c r="AA637" s="259"/>
      <c r="AB637" s="259"/>
      <c r="AC637" s="259"/>
      <c r="AD637" s="259"/>
      <c r="AE637" s="261"/>
      <c r="AF637" s="261"/>
      <c r="AG637" s="259"/>
      <c r="AH637" s="259"/>
      <c r="AU637" s="45"/>
    </row>
    <row r="638" spans="2:47" ht="14.25" customHeight="1">
      <c r="B638" s="259"/>
      <c r="D638" s="261"/>
      <c r="E638" s="259"/>
      <c r="F638" s="259"/>
      <c r="G638" s="259"/>
      <c r="H638" s="259"/>
      <c r="I638" s="259"/>
      <c r="J638" s="261"/>
      <c r="K638" s="261"/>
      <c r="L638" s="259"/>
      <c r="M638" s="259"/>
      <c r="N638" s="259"/>
      <c r="O638" s="259"/>
      <c r="P638" s="259"/>
      <c r="Q638" s="261"/>
      <c r="R638" s="261"/>
      <c r="S638" s="259"/>
      <c r="T638" s="259"/>
      <c r="U638" s="259"/>
      <c r="V638" s="259"/>
      <c r="W638" s="259"/>
      <c r="X638" s="261"/>
      <c r="Y638" s="261"/>
      <c r="Z638" s="259"/>
      <c r="AA638" s="259"/>
      <c r="AB638" s="259"/>
      <c r="AC638" s="259"/>
      <c r="AD638" s="259"/>
      <c r="AE638" s="261"/>
      <c r="AF638" s="261"/>
      <c r="AG638" s="259"/>
      <c r="AH638" s="259"/>
      <c r="AU638" s="45"/>
    </row>
    <row r="639" spans="2:47" ht="14.25" customHeight="1">
      <c r="B639" s="259"/>
      <c r="D639" s="261"/>
      <c r="E639" s="259"/>
      <c r="F639" s="259"/>
      <c r="G639" s="259"/>
      <c r="H639" s="259"/>
      <c r="I639" s="259"/>
      <c r="J639" s="261"/>
      <c r="K639" s="261"/>
      <c r="L639" s="259"/>
      <c r="M639" s="259"/>
      <c r="N639" s="259"/>
      <c r="O639" s="259"/>
      <c r="P639" s="259"/>
      <c r="Q639" s="261"/>
      <c r="R639" s="261"/>
      <c r="S639" s="259"/>
      <c r="T639" s="259"/>
      <c r="U639" s="259"/>
      <c r="V639" s="259"/>
      <c r="W639" s="259"/>
      <c r="X639" s="261"/>
      <c r="Y639" s="261"/>
      <c r="Z639" s="259"/>
      <c r="AA639" s="259"/>
      <c r="AB639" s="259"/>
      <c r="AC639" s="259"/>
      <c r="AD639" s="259"/>
      <c r="AE639" s="261"/>
      <c r="AF639" s="261"/>
      <c r="AG639" s="259"/>
      <c r="AH639" s="259"/>
      <c r="AU639" s="45"/>
    </row>
    <row r="640" spans="2:47" ht="14.25" customHeight="1">
      <c r="B640" s="259"/>
      <c r="D640" s="261"/>
      <c r="E640" s="259"/>
      <c r="F640" s="259"/>
      <c r="G640" s="259"/>
      <c r="H640" s="259"/>
      <c r="I640" s="259"/>
      <c r="J640" s="261"/>
      <c r="K640" s="261"/>
      <c r="L640" s="259"/>
      <c r="M640" s="259"/>
      <c r="N640" s="259"/>
      <c r="O640" s="259"/>
      <c r="P640" s="259"/>
      <c r="Q640" s="261"/>
      <c r="R640" s="261"/>
      <c r="S640" s="259"/>
      <c r="T640" s="259"/>
      <c r="U640" s="259"/>
      <c r="V640" s="259"/>
      <c r="W640" s="259"/>
      <c r="X640" s="261"/>
      <c r="Y640" s="261"/>
      <c r="Z640" s="259"/>
      <c r="AA640" s="259"/>
      <c r="AB640" s="259"/>
      <c r="AC640" s="259"/>
      <c r="AD640" s="259"/>
      <c r="AE640" s="261"/>
      <c r="AF640" s="261"/>
      <c r="AG640" s="259"/>
      <c r="AH640" s="259"/>
      <c r="AU640" s="45"/>
    </row>
    <row r="641" spans="2:47" ht="14.25" customHeight="1">
      <c r="B641" s="259"/>
      <c r="D641" s="261"/>
      <c r="E641" s="259"/>
      <c r="F641" s="259"/>
      <c r="G641" s="259"/>
      <c r="H641" s="259"/>
      <c r="I641" s="259"/>
      <c r="J641" s="261"/>
      <c r="K641" s="261"/>
      <c r="L641" s="259"/>
      <c r="M641" s="259"/>
      <c r="N641" s="259"/>
      <c r="O641" s="259"/>
      <c r="P641" s="259"/>
      <c r="Q641" s="261"/>
      <c r="R641" s="261"/>
      <c r="S641" s="259"/>
      <c r="T641" s="259"/>
      <c r="U641" s="259"/>
      <c r="V641" s="259"/>
      <c r="W641" s="259"/>
      <c r="X641" s="261"/>
      <c r="Y641" s="261"/>
      <c r="Z641" s="259"/>
      <c r="AA641" s="259"/>
      <c r="AB641" s="259"/>
      <c r="AC641" s="259"/>
      <c r="AD641" s="259"/>
      <c r="AE641" s="261"/>
      <c r="AF641" s="261"/>
      <c r="AG641" s="259"/>
      <c r="AH641" s="259"/>
      <c r="AU641" s="45"/>
    </row>
    <row r="642" spans="2:47" ht="14.25" customHeight="1">
      <c r="B642" s="259"/>
      <c r="D642" s="261"/>
      <c r="E642" s="259"/>
      <c r="F642" s="259"/>
      <c r="G642" s="259"/>
      <c r="H642" s="259"/>
      <c r="I642" s="259"/>
      <c r="J642" s="261"/>
      <c r="K642" s="261"/>
      <c r="L642" s="259"/>
      <c r="M642" s="259"/>
      <c r="N642" s="259"/>
      <c r="O642" s="259"/>
      <c r="P642" s="259"/>
      <c r="Q642" s="261"/>
      <c r="R642" s="261"/>
      <c r="S642" s="259"/>
      <c r="T642" s="259"/>
      <c r="U642" s="259"/>
      <c r="V642" s="259"/>
      <c r="W642" s="259"/>
      <c r="X642" s="261"/>
      <c r="Y642" s="261"/>
      <c r="Z642" s="259"/>
      <c r="AA642" s="259"/>
      <c r="AB642" s="259"/>
      <c r="AC642" s="259"/>
      <c r="AD642" s="259"/>
      <c r="AE642" s="261"/>
      <c r="AF642" s="261"/>
      <c r="AG642" s="259"/>
      <c r="AH642" s="259"/>
      <c r="AU642" s="45"/>
    </row>
    <row r="643" spans="2:47" ht="14.25" customHeight="1">
      <c r="B643" s="259"/>
      <c r="D643" s="261"/>
      <c r="E643" s="259"/>
      <c r="F643" s="259"/>
      <c r="G643" s="259"/>
      <c r="H643" s="259"/>
      <c r="I643" s="259"/>
      <c r="J643" s="261"/>
      <c r="K643" s="261"/>
      <c r="L643" s="259"/>
      <c r="M643" s="259"/>
      <c r="N643" s="259"/>
      <c r="O643" s="259"/>
      <c r="P643" s="259"/>
      <c r="Q643" s="261"/>
      <c r="R643" s="261"/>
      <c r="S643" s="259"/>
      <c r="T643" s="259"/>
      <c r="U643" s="259"/>
      <c r="V643" s="259"/>
      <c r="W643" s="259"/>
      <c r="X643" s="261"/>
      <c r="Y643" s="261"/>
      <c r="Z643" s="259"/>
      <c r="AA643" s="259"/>
      <c r="AB643" s="259"/>
      <c r="AC643" s="259"/>
      <c r="AD643" s="259"/>
      <c r="AE643" s="261"/>
      <c r="AF643" s="261"/>
      <c r="AG643" s="259"/>
      <c r="AH643" s="259"/>
      <c r="AU643" s="45"/>
    </row>
    <row r="644" spans="2:47" ht="14.25" customHeight="1">
      <c r="B644" s="259"/>
      <c r="D644" s="261"/>
      <c r="E644" s="259"/>
      <c r="F644" s="259"/>
      <c r="G644" s="259"/>
      <c r="H644" s="259"/>
      <c r="I644" s="259"/>
      <c r="J644" s="261"/>
      <c r="K644" s="261"/>
      <c r="L644" s="259"/>
      <c r="M644" s="259"/>
      <c r="N644" s="259"/>
      <c r="O644" s="259"/>
      <c r="P644" s="259"/>
      <c r="Q644" s="261"/>
      <c r="R644" s="261"/>
      <c r="S644" s="259"/>
      <c r="T644" s="259"/>
      <c r="U644" s="259"/>
      <c r="V644" s="259"/>
      <c r="W644" s="259"/>
      <c r="X644" s="261"/>
      <c r="Y644" s="261"/>
      <c r="Z644" s="259"/>
      <c r="AA644" s="259"/>
      <c r="AB644" s="259"/>
      <c r="AC644" s="259"/>
      <c r="AD644" s="259"/>
      <c r="AE644" s="261"/>
      <c r="AF644" s="261"/>
      <c r="AG644" s="259"/>
      <c r="AH644" s="259"/>
      <c r="AU644" s="45"/>
    </row>
    <row r="645" spans="2:47" ht="14.25" customHeight="1">
      <c r="B645" s="259"/>
      <c r="D645" s="261"/>
      <c r="E645" s="259"/>
      <c r="F645" s="259"/>
      <c r="G645" s="259"/>
      <c r="H645" s="259"/>
      <c r="I645" s="259"/>
      <c r="J645" s="261"/>
      <c r="K645" s="261"/>
      <c r="L645" s="259"/>
      <c r="M645" s="259"/>
      <c r="N645" s="259"/>
      <c r="O645" s="259"/>
      <c r="P645" s="259"/>
      <c r="Q645" s="261"/>
      <c r="R645" s="261"/>
      <c r="S645" s="259"/>
      <c r="T645" s="259"/>
      <c r="U645" s="259"/>
      <c r="V645" s="259"/>
      <c r="W645" s="259"/>
      <c r="X645" s="261"/>
      <c r="Y645" s="261"/>
      <c r="Z645" s="259"/>
      <c r="AA645" s="259"/>
      <c r="AB645" s="259"/>
      <c r="AC645" s="259"/>
      <c r="AD645" s="259"/>
      <c r="AE645" s="261"/>
      <c r="AF645" s="261"/>
      <c r="AG645" s="259"/>
      <c r="AH645" s="259"/>
      <c r="AU645" s="45"/>
    </row>
    <row r="646" spans="2:47" ht="14.25" customHeight="1">
      <c r="B646" s="259"/>
      <c r="D646" s="261"/>
      <c r="E646" s="259"/>
      <c r="F646" s="259"/>
      <c r="G646" s="259"/>
      <c r="H646" s="259"/>
      <c r="I646" s="259"/>
      <c r="J646" s="261"/>
      <c r="K646" s="261"/>
      <c r="L646" s="259"/>
      <c r="M646" s="259"/>
      <c r="N646" s="259"/>
      <c r="O646" s="259"/>
      <c r="P646" s="259"/>
      <c r="Q646" s="261"/>
      <c r="R646" s="261"/>
      <c r="S646" s="259"/>
      <c r="T646" s="259"/>
      <c r="U646" s="259"/>
      <c r="V646" s="259"/>
      <c r="W646" s="259"/>
      <c r="X646" s="261"/>
      <c r="Y646" s="261"/>
      <c r="Z646" s="259"/>
      <c r="AA646" s="259"/>
      <c r="AB646" s="259"/>
      <c r="AC646" s="259"/>
      <c r="AD646" s="259"/>
      <c r="AE646" s="261"/>
      <c r="AF646" s="261"/>
      <c r="AG646" s="259"/>
      <c r="AH646" s="259"/>
      <c r="AU646" s="45"/>
    </row>
    <row r="647" spans="2:47" ht="14.25" customHeight="1">
      <c r="B647" s="259"/>
      <c r="D647" s="261"/>
      <c r="E647" s="259"/>
      <c r="F647" s="259"/>
      <c r="G647" s="259"/>
      <c r="H647" s="259"/>
      <c r="I647" s="259"/>
      <c r="J647" s="261"/>
      <c r="K647" s="261"/>
      <c r="L647" s="259"/>
      <c r="M647" s="259"/>
      <c r="N647" s="259"/>
      <c r="O647" s="259"/>
      <c r="P647" s="259"/>
      <c r="Q647" s="261"/>
      <c r="R647" s="261"/>
      <c r="S647" s="259"/>
      <c r="T647" s="259"/>
      <c r="U647" s="259"/>
      <c r="V647" s="259"/>
      <c r="W647" s="259"/>
      <c r="X647" s="261"/>
      <c r="Y647" s="261"/>
      <c r="Z647" s="259"/>
      <c r="AA647" s="259"/>
      <c r="AB647" s="259"/>
      <c r="AC647" s="259"/>
      <c r="AD647" s="259"/>
      <c r="AE647" s="261"/>
      <c r="AF647" s="261"/>
      <c r="AG647" s="259"/>
      <c r="AH647" s="259"/>
      <c r="AU647" s="45"/>
    </row>
    <row r="648" spans="2:47" ht="14.25" customHeight="1">
      <c r="B648" s="259"/>
      <c r="D648" s="261"/>
      <c r="E648" s="259"/>
      <c r="F648" s="259"/>
      <c r="G648" s="259"/>
      <c r="H648" s="259"/>
      <c r="I648" s="259"/>
      <c r="J648" s="261"/>
      <c r="K648" s="261"/>
      <c r="L648" s="259"/>
      <c r="M648" s="259"/>
      <c r="N648" s="259"/>
      <c r="O648" s="259"/>
      <c r="P648" s="259"/>
      <c r="Q648" s="261"/>
      <c r="R648" s="261"/>
      <c r="S648" s="259"/>
      <c r="T648" s="259"/>
      <c r="U648" s="259"/>
      <c r="V648" s="259"/>
      <c r="W648" s="259"/>
      <c r="X648" s="261"/>
      <c r="Y648" s="261"/>
      <c r="Z648" s="259"/>
      <c r="AA648" s="259"/>
      <c r="AB648" s="259"/>
      <c r="AC648" s="259"/>
      <c r="AD648" s="259"/>
      <c r="AE648" s="261"/>
      <c r="AF648" s="261"/>
      <c r="AG648" s="259"/>
      <c r="AH648" s="259"/>
      <c r="AU648" s="45"/>
    </row>
    <row r="649" spans="2:47" ht="14.25" customHeight="1">
      <c r="B649" s="259"/>
      <c r="D649" s="261"/>
      <c r="E649" s="259"/>
      <c r="F649" s="259"/>
      <c r="G649" s="259"/>
      <c r="H649" s="259"/>
      <c r="I649" s="259"/>
      <c r="J649" s="261"/>
      <c r="K649" s="261"/>
      <c r="L649" s="259"/>
      <c r="M649" s="259"/>
      <c r="N649" s="259"/>
      <c r="O649" s="259"/>
      <c r="P649" s="259"/>
      <c r="Q649" s="261"/>
      <c r="R649" s="261"/>
      <c r="S649" s="259"/>
      <c r="T649" s="259"/>
      <c r="U649" s="259"/>
      <c r="V649" s="259"/>
      <c r="W649" s="259"/>
      <c r="X649" s="261"/>
      <c r="Y649" s="261"/>
      <c r="Z649" s="259"/>
      <c r="AA649" s="259"/>
      <c r="AB649" s="259"/>
      <c r="AC649" s="259"/>
      <c r="AD649" s="259"/>
      <c r="AE649" s="261"/>
      <c r="AF649" s="261"/>
      <c r="AG649" s="259"/>
      <c r="AH649" s="259"/>
      <c r="AU649" s="45"/>
    </row>
    <row r="650" spans="2:47" ht="14.25" customHeight="1">
      <c r="B650" s="259"/>
      <c r="D650" s="261"/>
      <c r="E650" s="259"/>
      <c r="F650" s="259"/>
      <c r="G650" s="259"/>
      <c r="H650" s="259"/>
      <c r="I650" s="259"/>
      <c r="J650" s="261"/>
      <c r="K650" s="261"/>
      <c r="L650" s="259"/>
      <c r="M650" s="259"/>
      <c r="N650" s="259"/>
      <c r="O650" s="259"/>
      <c r="P650" s="259"/>
      <c r="Q650" s="261"/>
      <c r="R650" s="261"/>
      <c r="S650" s="259"/>
      <c r="T650" s="259"/>
      <c r="U650" s="259"/>
      <c r="V650" s="259"/>
      <c r="W650" s="259"/>
      <c r="X650" s="261"/>
      <c r="Y650" s="261"/>
      <c r="Z650" s="259"/>
      <c r="AA650" s="259"/>
      <c r="AB650" s="259"/>
      <c r="AC650" s="259"/>
      <c r="AD650" s="259"/>
      <c r="AE650" s="261"/>
      <c r="AF650" s="261"/>
      <c r="AG650" s="259"/>
      <c r="AH650" s="259"/>
      <c r="AU650" s="45"/>
    </row>
    <row r="651" spans="2:47" ht="14.25" customHeight="1">
      <c r="B651" s="259"/>
      <c r="D651" s="261"/>
      <c r="E651" s="259"/>
      <c r="F651" s="259"/>
      <c r="G651" s="259"/>
      <c r="H651" s="259"/>
      <c r="I651" s="259"/>
      <c r="J651" s="261"/>
      <c r="K651" s="261"/>
      <c r="L651" s="259"/>
      <c r="M651" s="259"/>
      <c r="N651" s="259"/>
      <c r="O651" s="259"/>
      <c r="P651" s="259"/>
      <c r="Q651" s="261"/>
      <c r="R651" s="261"/>
      <c r="S651" s="259"/>
      <c r="T651" s="259"/>
      <c r="U651" s="259"/>
      <c r="V651" s="259"/>
      <c r="W651" s="259"/>
      <c r="X651" s="261"/>
      <c r="Y651" s="261"/>
      <c r="Z651" s="259"/>
      <c r="AA651" s="259"/>
      <c r="AB651" s="259"/>
      <c r="AC651" s="259"/>
      <c r="AD651" s="259"/>
      <c r="AE651" s="261"/>
      <c r="AF651" s="261"/>
      <c r="AG651" s="259"/>
      <c r="AH651" s="259"/>
      <c r="AU651" s="45"/>
    </row>
    <row r="652" spans="2:47" ht="14.25" customHeight="1">
      <c r="B652" s="259"/>
      <c r="D652" s="261"/>
      <c r="E652" s="259"/>
      <c r="F652" s="259"/>
      <c r="G652" s="259"/>
      <c r="H652" s="259"/>
      <c r="I652" s="259"/>
      <c r="J652" s="261"/>
      <c r="K652" s="261"/>
      <c r="L652" s="259"/>
      <c r="M652" s="259"/>
      <c r="N652" s="259"/>
      <c r="O652" s="259"/>
      <c r="P652" s="259"/>
      <c r="Q652" s="261"/>
      <c r="R652" s="261"/>
      <c r="S652" s="259"/>
      <c r="T652" s="259"/>
      <c r="U652" s="259"/>
      <c r="V652" s="259"/>
      <c r="W652" s="259"/>
      <c r="X652" s="261"/>
      <c r="Y652" s="261"/>
      <c r="Z652" s="259"/>
      <c r="AA652" s="259"/>
      <c r="AB652" s="259"/>
      <c r="AC652" s="259"/>
      <c r="AD652" s="259"/>
      <c r="AE652" s="261"/>
      <c r="AF652" s="261"/>
      <c r="AG652" s="259"/>
      <c r="AH652" s="259"/>
      <c r="AU652" s="45"/>
    </row>
    <row r="653" spans="2:47" ht="14.25" customHeight="1">
      <c r="B653" s="259"/>
      <c r="D653" s="261"/>
      <c r="E653" s="259"/>
      <c r="F653" s="259"/>
      <c r="G653" s="259"/>
      <c r="H653" s="259"/>
      <c r="I653" s="259"/>
      <c r="J653" s="261"/>
      <c r="K653" s="261"/>
      <c r="L653" s="259"/>
      <c r="M653" s="259"/>
      <c r="N653" s="259"/>
      <c r="O653" s="259"/>
      <c r="P653" s="259"/>
      <c r="Q653" s="261"/>
      <c r="R653" s="261"/>
      <c r="S653" s="259"/>
      <c r="T653" s="259"/>
      <c r="U653" s="259"/>
      <c r="V653" s="259"/>
      <c r="W653" s="259"/>
      <c r="X653" s="261"/>
      <c r="Y653" s="261"/>
      <c r="Z653" s="259"/>
      <c r="AA653" s="259"/>
      <c r="AB653" s="259"/>
      <c r="AC653" s="259"/>
      <c r="AD653" s="259"/>
      <c r="AE653" s="261"/>
      <c r="AF653" s="261"/>
      <c r="AG653" s="259"/>
      <c r="AH653" s="259"/>
      <c r="AU653" s="45"/>
    </row>
    <row r="654" spans="2:47" ht="14.25" customHeight="1">
      <c r="B654" s="259"/>
      <c r="D654" s="261"/>
      <c r="E654" s="259"/>
      <c r="F654" s="259"/>
      <c r="G654" s="259"/>
      <c r="H654" s="259"/>
      <c r="I654" s="259"/>
      <c r="J654" s="261"/>
      <c r="K654" s="261"/>
      <c r="L654" s="259"/>
      <c r="M654" s="259"/>
      <c r="N654" s="259"/>
      <c r="O654" s="259"/>
      <c r="P654" s="259"/>
      <c r="Q654" s="261"/>
      <c r="R654" s="261"/>
      <c r="S654" s="259"/>
      <c r="T654" s="259"/>
      <c r="U654" s="259"/>
      <c r="V654" s="259"/>
      <c r="W654" s="259"/>
      <c r="X654" s="261"/>
      <c r="Y654" s="261"/>
      <c r="Z654" s="259"/>
      <c r="AA654" s="259"/>
      <c r="AB654" s="259"/>
      <c r="AC654" s="259"/>
      <c r="AD654" s="259"/>
      <c r="AE654" s="261"/>
      <c r="AF654" s="261"/>
      <c r="AG654" s="259"/>
      <c r="AH654" s="259"/>
      <c r="AU654" s="45"/>
    </row>
    <row r="655" spans="2:47" ht="14.25" customHeight="1">
      <c r="B655" s="259"/>
      <c r="D655" s="261"/>
      <c r="E655" s="259"/>
      <c r="F655" s="259"/>
      <c r="G655" s="259"/>
      <c r="H655" s="259"/>
      <c r="I655" s="259"/>
      <c r="J655" s="261"/>
      <c r="K655" s="261"/>
      <c r="L655" s="259"/>
      <c r="M655" s="259"/>
      <c r="N655" s="259"/>
      <c r="O655" s="259"/>
      <c r="P655" s="259"/>
      <c r="Q655" s="261"/>
      <c r="R655" s="261"/>
      <c r="S655" s="259"/>
      <c r="T655" s="259"/>
      <c r="U655" s="259"/>
      <c r="V655" s="259"/>
      <c r="W655" s="259"/>
      <c r="X655" s="261"/>
      <c r="Y655" s="261"/>
      <c r="Z655" s="259"/>
      <c r="AA655" s="259"/>
      <c r="AB655" s="259"/>
      <c r="AC655" s="259"/>
      <c r="AD655" s="259"/>
      <c r="AE655" s="261"/>
      <c r="AF655" s="261"/>
      <c r="AG655" s="259"/>
      <c r="AH655" s="259"/>
      <c r="AU655" s="45"/>
    </row>
    <row r="656" spans="2:47" ht="14.25" customHeight="1">
      <c r="B656" s="259"/>
      <c r="D656" s="261"/>
      <c r="E656" s="259"/>
      <c r="F656" s="259"/>
      <c r="G656" s="259"/>
      <c r="H656" s="259"/>
      <c r="I656" s="259"/>
      <c r="J656" s="261"/>
      <c r="K656" s="261"/>
      <c r="L656" s="259"/>
      <c r="M656" s="259"/>
      <c r="N656" s="259"/>
      <c r="O656" s="259"/>
      <c r="P656" s="259"/>
      <c r="Q656" s="261"/>
      <c r="R656" s="261"/>
      <c r="S656" s="259"/>
      <c r="T656" s="259"/>
      <c r="U656" s="259"/>
      <c r="V656" s="259"/>
      <c r="W656" s="259"/>
      <c r="X656" s="261"/>
      <c r="Y656" s="261"/>
      <c r="Z656" s="259"/>
      <c r="AA656" s="259"/>
      <c r="AB656" s="259"/>
      <c r="AC656" s="259"/>
      <c r="AD656" s="259"/>
      <c r="AE656" s="261"/>
      <c r="AF656" s="261"/>
      <c r="AG656" s="259"/>
      <c r="AH656" s="259"/>
      <c r="AU656" s="45"/>
    </row>
    <row r="657" spans="2:47" ht="14.25" customHeight="1">
      <c r="B657" s="259"/>
      <c r="D657" s="261"/>
      <c r="E657" s="259"/>
      <c r="F657" s="259"/>
      <c r="G657" s="259"/>
      <c r="H657" s="259"/>
      <c r="I657" s="259"/>
      <c r="J657" s="261"/>
      <c r="K657" s="261"/>
      <c r="L657" s="259"/>
      <c r="M657" s="259"/>
      <c r="N657" s="259"/>
      <c r="O657" s="259"/>
      <c r="P657" s="259"/>
      <c r="Q657" s="261"/>
      <c r="R657" s="261"/>
      <c r="S657" s="259"/>
      <c r="T657" s="259"/>
      <c r="U657" s="259"/>
      <c r="V657" s="259"/>
      <c r="W657" s="259"/>
      <c r="X657" s="261"/>
      <c r="Y657" s="261"/>
      <c r="Z657" s="259"/>
      <c r="AA657" s="259"/>
      <c r="AB657" s="259"/>
      <c r="AC657" s="259"/>
      <c r="AD657" s="259"/>
      <c r="AE657" s="261"/>
      <c r="AF657" s="261"/>
      <c r="AG657" s="259"/>
      <c r="AH657" s="259"/>
      <c r="AU657" s="45"/>
    </row>
    <row r="658" spans="2:47" ht="14.25" customHeight="1">
      <c r="B658" s="259"/>
      <c r="D658" s="261"/>
      <c r="E658" s="259"/>
      <c r="F658" s="259"/>
      <c r="G658" s="259"/>
      <c r="H658" s="259"/>
      <c r="I658" s="259"/>
      <c r="J658" s="261"/>
      <c r="K658" s="261"/>
      <c r="L658" s="259"/>
      <c r="M658" s="259"/>
      <c r="N658" s="259"/>
      <c r="O658" s="259"/>
      <c r="P658" s="259"/>
      <c r="Q658" s="261"/>
      <c r="R658" s="261"/>
      <c r="S658" s="259"/>
      <c r="T658" s="259"/>
      <c r="U658" s="259"/>
      <c r="V658" s="259"/>
      <c r="W658" s="259"/>
      <c r="X658" s="261"/>
      <c r="Y658" s="261"/>
      <c r="Z658" s="259"/>
      <c r="AA658" s="259"/>
      <c r="AB658" s="259"/>
      <c r="AC658" s="259"/>
      <c r="AD658" s="259"/>
      <c r="AE658" s="261"/>
      <c r="AF658" s="261"/>
      <c r="AG658" s="259"/>
      <c r="AH658" s="259"/>
      <c r="AU658" s="45"/>
    </row>
    <row r="659" spans="2:47" ht="14.25" customHeight="1">
      <c r="B659" s="259"/>
      <c r="D659" s="261"/>
      <c r="E659" s="259"/>
      <c r="F659" s="259"/>
      <c r="G659" s="259"/>
      <c r="H659" s="259"/>
      <c r="I659" s="259"/>
      <c r="J659" s="261"/>
      <c r="K659" s="261"/>
      <c r="L659" s="259"/>
      <c r="M659" s="259"/>
      <c r="N659" s="259"/>
      <c r="O659" s="259"/>
      <c r="P659" s="259"/>
      <c r="Q659" s="261"/>
      <c r="R659" s="261"/>
      <c r="S659" s="259"/>
      <c r="T659" s="259"/>
      <c r="U659" s="259"/>
      <c r="V659" s="259"/>
      <c r="W659" s="259"/>
      <c r="X659" s="261"/>
      <c r="Y659" s="261"/>
      <c r="Z659" s="259"/>
      <c r="AA659" s="259"/>
      <c r="AB659" s="259"/>
      <c r="AC659" s="259"/>
      <c r="AD659" s="259"/>
      <c r="AE659" s="261"/>
      <c r="AF659" s="261"/>
      <c r="AG659" s="259"/>
      <c r="AH659" s="259"/>
      <c r="AU659" s="45"/>
    </row>
    <row r="660" spans="2:47" ht="14.25" customHeight="1">
      <c r="B660" s="259"/>
      <c r="D660" s="261"/>
      <c r="E660" s="259"/>
      <c r="F660" s="259"/>
      <c r="G660" s="259"/>
      <c r="H660" s="259"/>
      <c r="I660" s="259"/>
      <c r="J660" s="261"/>
      <c r="K660" s="261"/>
      <c r="L660" s="259"/>
      <c r="M660" s="259"/>
      <c r="N660" s="259"/>
      <c r="O660" s="259"/>
      <c r="P660" s="259"/>
      <c r="Q660" s="261"/>
      <c r="R660" s="261"/>
      <c r="S660" s="259"/>
      <c r="T660" s="259"/>
      <c r="U660" s="259"/>
      <c r="V660" s="259"/>
      <c r="W660" s="259"/>
      <c r="X660" s="261"/>
      <c r="Y660" s="261"/>
      <c r="Z660" s="259"/>
      <c r="AA660" s="259"/>
      <c r="AB660" s="259"/>
      <c r="AC660" s="259"/>
      <c r="AD660" s="259"/>
      <c r="AE660" s="261"/>
      <c r="AF660" s="261"/>
      <c r="AG660" s="259"/>
      <c r="AH660" s="259"/>
      <c r="AU660" s="45"/>
    </row>
    <row r="661" spans="2:47" ht="14.25" customHeight="1">
      <c r="B661" s="259"/>
      <c r="D661" s="261"/>
      <c r="E661" s="259"/>
      <c r="F661" s="259"/>
      <c r="G661" s="259"/>
      <c r="H661" s="259"/>
      <c r="I661" s="259"/>
      <c r="J661" s="261"/>
      <c r="K661" s="261"/>
      <c r="L661" s="259"/>
      <c r="M661" s="259"/>
      <c r="N661" s="259"/>
      <c r="O661" s="259"/>
      <c r="P661" s="259"/>
      <c r="Q661" s="261"/>
      <c r="R661" s="261"/>
      <c r="S661" s="259"/>
      <c r="T661" s="259"/>
      <c r="U661" s="259"/>
      <c r="V661" s="259"/>
      <c r="W661" s="259"/>
      <c r="X661" s="261"/>
      <c r="Y661" s="261"/>
      <c r="Z661" s="259"/>
      <c r="AA661" s="259"/>
      <c r="AB661" s="259"/>
      <c r="AC661" s="259"/>
      <c r="AD661" s="259"/>
      <c r="AE661" s="261"/>
      <c r="AF661" s="261"/>
      <c r="AG661" s="259"/>
      <c r="AH661" s="259"/>
      <c r="AU661" s="45"/>
    </row>
    <row r="662" spans="2:47" ht="14.25" customHeight="1">
      <c r="B662" s="259"/>
      <c r="D662" s="261"/>
      <c r="E662" s="259"/>
      <c r="F662" s="259"/>
      <c r="G662" s="259"/>
      <c r="H662" s="259"/>
      <c r="I662" s="259"/>
      <c r="J662" s="261"/>
      <c r="K662" s="261"/>
      <c r="L662" s="259"/>
      <c r="M662" s="259"/>
      <c r="N662" s="259"/>
      <c r="O662" s="259"/>
      <c r="P662" s="259"/>
      <c r="Q662" s="261"/>
      <c r="R662" s="261"/>
      <c r="S662" s="259"/>
      <c r="T662" s="259"/>
      <c r="U662" s="259"/>
      <c r="V662" s="259"/>
      <c r="W662" s="259"/>
      <c r="X662" s="261"/>
      <c r="Y662" s="261"/>
      <c r="Z662" s="259"/>
      <c r="AA662" s="259"/>
      <c r="AB662" s="259"/>
      <c r="AC662" s="259"/>
      <c r="AD662" s="259"/>
      <c r="AE662" s="261"/>
      <c r="AF662" s="261"/>
      <c r="AG662" s="259"/>
      <c r="AH662" s="259"/>
      <c r="AU662" s="45"/>
    </row>
    <row r="663" spans="2:47" ht="14.25" customHeight="1">
      <c r="B663" s="259"/>
      <c r="D663" s="261"/>
      <c r="E663" s="259"/>
      <c r="F663" s="259"/>
      <c r="G663" s="259"/>
      <c r="H663" s="259"/>
      <c r="I663" s="259"/>
      <c r="J663" s="261"/>
      <c r="K663" s="261"/>
      <c r="L663" s="259"/>
      <c r="M663" s="259"/>
      <c r="N663" s="259"/>
      <c r="O663" s="259"/>
      <c r="P663" s="259"/>
      <c r="Q663" s="261"/>
      <c r="R663" s="261"/>
      <c r="S663" s="259"/>
      <c r="T663" s="259"/>
      <c r="U663" s="259"/>
      <c r="V663" s="259"/>
      <c r="W663" s="259"/>
      <c r="X663" s="261"/>
      <c r="Y663" s="261"/>
      <c r="Z663" s="259"/>
      <c r="AA663" s="259"/>
      <c r="AB663" s="259"/>
      <c r="AC663" s="259"/>
      <c r="AD663" s="259"/>
      <c r="AE663" s="261"/>
      <c r="AF663" s="261"/>
      <c r="AG663" s="259"/>
      <c r="AH663" s="259"/>
      <c r="AU663" s="45"/>
    </row>
    <row r="664" spans="2:47" ht="14.25" customHeight="1">
      <c r="B664" s="259"/>
      <c r="D664" s="261"/>
      <c r="E664" s="259"/>
      <c r="F664" s="259"/>
      <c r="G664" s="259"/>
      <c r="H664" s="259"/>
      <c r="I664" s="259"/>
      <c r="J664" s="261"/>
      <c r="K664" s="261"/>
      <c r="L664" s="259"/>
      <c r="M664" s="259"/>
      <c r="N664" s="259"/>
      <c r="O664" s="259"/>
      <c r="P664" s="259"/>
      <c r="Q664" s="261"/>
      <c r="R664" s="261"/>
      <c r="S664" s="259"/>
      <c r="T664" s="259"/>
      <c r="U664" s="259"/>
      <c r="V664" s="259"/>
      <c r="W664" s="259"/>
      <c r="X664" s="261"/>
      <c r="Y664" s="261"/>
      <c r="Z664" s="259"/>
      <c r="AA664" s="259"/>
      <c r="AB664" s="259"/>
      <c r="AC664" s="259"/>
      <c r="AD664" s="259"/>
      <c r="AE664" s="261"/>
      <c r="AF664" s="261"/>
      <c r="AG664" s="259"/>
      <c r="AH664" s="259"/>
      <c r="AU664" s="45"/>
    </row>
    <row r="665" spans="2:47" ht="14.25" customHeight="1">
      <c r="B665" s="259"/>
      <c r="D665" s="261"/>
      <c r="E665" s="259"/>
      <c r="F665" s="259"/>
      <c r="G665" s="259"/>
      <c r="H665" s="259"/>
      <c r="I665" s="259"/>
      <c r="J665" s="261"/>
      <c r="K665" s="261"/>
      <c r="L665" s="259"/>
      <c r="M665" s="259"/>
      <c r="N665" s="259"/>
      <c r="O665" s="259"/>
      <c r="P665" s="259"/>
      <c r="Q665" s="261"/>
      <c r="R665" s="261"/>
      <c r="S665" s="259"/>
      <c r="T665" s="259"/>
      <c r="U665" s="259"/>
      <c r="V665" s="259"/>
      <c r="W665" s="259"/>
      <c r="X665" s="261"/>
      <c r="Y665" s="261"/>
      <c r="Z665" s="259"/>
      <c r="AA665" s="259"/>
      <c r="AB665" s="259"/>
      <c r="AC665" s="259"/>
      <c r="AD665" s="259"/>
      <c r="AE665" s="261"/>
      <c r="AF665" s="261"/>
      <c r="AG665" s="259"/>
      <c r="AH665" s="259"/>
      <c r="AU665" s="45"/>
    </row>
    <row r="666" spans="2:47" ht="14.25" customHeight="1">
      <c r="B666" s="259"/>
      <c r="D666" s="261"/>
      <c r="E666" s="259"/>
      <c r="F666" s="259"/>
      <c r="G666" s="259"/>
      <c r="H666" s="259"/>
      <c r="I666" s="259"/>
      <c r="J666" s="261"/>
      <c r="K666" s="261"/>
      <c r="L666" s="259"/>
      <c r="M666" s="259"/>
      <c r="N666" s="259"/>
      <c r="O666" s="259"/>
      <c r="P666" s="259"/>
      <c r="Q666" s="261"/>
      <c r="R666" s="261"/>
      <c r="S666" s="259"/>
      <c r="T666" s="259"/>
      <c r="U666" s="259"/>
      <c r="V666" s="259"/>
      <c r="W666" s="259"/>
      <c r="X666" s="261"/>
      <c r="Y666" s="261"/>
      <c r="Z666" s="259"/>
      <c r="AA666" s="259"/>
      <c r="AB666" s="259"/>
      <c r="AC666" s="259"/>
      <c r="AD666" s="259"/>
      <c r="AE666" s="261"/>
      <c r="AF666" s="261"/>
      <c r="AG666" s="259"/>
      <c r="AH666" s="259"/>
      <c r="AU666" s="45"/>
    </row>
    <row r="667" spans="2:47" ht="14.25" customHeight="1">
      <c r="B667" s="259"/>
      <c r="D667" s="261"/>
      <c r="E667" s="259"/>
      <c r="F667" s="259"/>
      <c r="G667" s="259"/>
      <c r="H667" s="259"/>
      <c r="I667" s="259"/>
      <c r="J667" s="261"/>
      <c r="K667" s="261"/>
      <c r="L667" s="259"/>
      <c r="M667" s="259"/>
      <c r="N667" s="259"/>
      <c r="O667" s="259"/>
      <c r="P667" s="259"/>
      <c r="Q667" s="261"/>
      <c r="R667" s="261"/>
      <c r="S667" s="259"/>
      <c r="T667" s="259"/>
      <c r="U667" s="259"/>
      <c r="V667" s="259"/>
      <c r="W667" s="259"/>
      <c r="X667" s="261"/>
      <c r="Y667" s="261"/>
      <c r="Z667" s="259"/>
      <c r="AA667" s="259"/>
      <c r="AB667" s="259"/>
      <c r="AC667" s="259"/>
      <c r="AD667" s="259"/>
      <c r="AE667" s="261"/>
      <c r="AF667" s="261"/>
      <c r="AG667" s="259"/>
      <c r="AH667" s="259"/>
      <c r="AU667" s="45"/>
    </row>
    <row r="668" spans="2:47" ht="14.25" customHeight="1">
      <c r="B668" s="259"/>
      <c r="D668" s="261"/>
      <c r="E668" s="259"/>
      <c r="F668" s="259"/>
      <c r="G668" s="259"/>
      <c r="H668" s="259"/>
      <c r="I668" s="259"/>
      <c r="J668" s="261"/>
      <c r="K668" s="261"/>
      <c r="L668" s="259"/>
      <c r="M668" s="259"/>
      <c r="N668" s="259"/>
      <c r="O668" s="259"/>
      <c r="P668" s="259"/>
      <c r="Q668" s="261"/>
      <c r="R668" s="261"/>
      <c r="S668" s="259"/>
      <c r="T668" s="259"/>
      <c r="U668" s="259"/>
      <c r="V668" s="259"/>
      <c r="W668" s="259"/>
      <c r="X668" s="261"/>
      <c r="Y668" s="261"/>
      <c r="Z668" s="259"/>
      <c r="AA668" s="259"/>
      <c r="AB668" s="259"/>
      <c r="AC668" s="259"/>
      <c r="AD668" s="259"/>
      <c r="AE668" s="261"/>
      <c r="AF668" s="261"/>
      <c r="AG668" s="259"/>
      <c r="AH668" s="259"/>
      <c r="AU668" s="45"/>
    </row>
    <row r="669" spans="2:47" ht="14.25" customHeight="1">
      <c r="B669" s="259"/>
      <c r="D669" s="261"/>
      <c r="E669" s="259"/>
      <c r="F669" s="259"/>
      <c r="G669" s="259"/>
      <c r="H669" s="259"/>
      <c r="I669" s="259"/>
      <c r="J669" s="261"/>
      <c r="K669" s="261"/>
      <c r="L669" s="259"/>
      <c r="M669" s="259"/>
      <c r="N669" s="259"/>
      <c r="O669" s="259"/>
      <c r="P669" s="259"/>
      <c r="Q669" s="261"/>
      <c r="R669" s="261"/>
      <c r="S669" s="259"/>
      <c r="T669" s="259"/>
      <c r="U669" s="259"/>
      <c r="V669" s="259"/>
      <c r="W669" s="259"/>
      <c r="X669" s="261"/>
      <c r="Y669" s="261"/>
      <c r="Z669" s="259"/>
      <c r="AA669" s="259"/>
      <c r="AB669" s="259"/>
      <c r="AC669" s="259"/>
      <c r="AD669" s="259"/>
      <c r="AE669" s="261"/>
      <c r="AF669" s="261"/>
      <c r="AG669" s="259"/>
      <c r="AH669" s="259"/>
      <c r="AU669" s="45"/>
    </row>
    <row r="670" spans="2:47" ht="14.25" customHeight="1">
      <c r="B670" s="259"/>
      <c r="D670" s="261"/>
      <c r="E670" s="259"/>
      <c r="F670" s="259"/>
      <c r="G670" s="259"/>
      <c r="H670" s="259"/>
      <c r="I670" s="259"/>
      <c r="J670" s="261"/>
      <c r="K670" s="261"/>
      <c r="L670" s="259"/>
      <c r="M670" s="259"/>
      <c r="N670" s="259"/>
      <c r="O670" s="259"/>
      <c r="P670" s="259"/>
      <c r="Q670" s="261"/>
      <c r="R670" s="261"/>
      <c r="S670" s="259"/>
      <c r="T670" s="259"/>
      <c r="U670" s="259"/>
      <c r="V670" s="259"/>
      <c r="W670" s="259"/>
      <c r="X670" s="261"/>
      <c r="Y670" s="261"/>
      <c r="Z670" s="259"/>
      <c r="AA670" s="259"/>
      <c r="AB670" s="259"/>
      <c r="AC670" s="259"/>
      <c r="AD670" s="259"/>
      <c r="AE670" s="261"/>
      <c r="AF670" s="261"/>
      <c r="AG670" s="259"/>
      <c r="AH670" s="259"/>
      <c r="AU670" s="45"/>
    </row>
    <row r="671" spans="2:47" ht="14.25" customHeight="1">
      <c r="B671" s="259"/>
      <c r="D671" s="261"/>
      <c r="E671" s="259"/>
      <c r="F671" s="259"/>
      <c r="G671" s="259"/>
      <c r="H671" s="259"/>
      <c r="I671" s="259"/>
      <c r="J671" s="261"/>
      <c r="K671" s="261"/>
      <c r="L671" s="259"/>
      <c r="M671" s="259"/>
      <c r="N671" s="259"/>
      <c r="O671" s="259"/>
      <c r="P671" s="259"/>
      <c r="Q671" s="261"/>
      <c r="R671" s="261"/>
      <c r="S671" s="259"/>
      <c r="T671" s="259"/>
      <c r="U671" s="259"/>
      <c r="V671" s="259"/>
      <c r="W671" s="259"/>
      <c r="X671" s="261"/>
      <c r="Y671" s="261"/>
      <c r="Z671" s="259"/>
      <c r="AA671" s="259"/>
      <c r="AB671" s="259"/>
      <c r="AC671" s="259"/>
      <c r="AD671" s="259"/>
      <c r="AE671" s="261"/>
      <c r="AF671" s="261"/>
      <c r="AG671" s="259"/>
      <c r="AH671" s="259"/>
      <c r="AU671" s="45"/>
    </row>
    <row r="672" spans="2:47" ht="14.25" customHeight="1">
      <c r="B672" s="259"/>
      <c r="D672" s="261"/>
      <c r="E672" s="259"/>
      <c r="F672" s="259"/>
      <c r="G672" s="259"/>
      <c r="H672" s="259"/>
      <c r="I672" s="259"/>
      <c r="J672" s="261"/>
      <c r="K672" s="261"/>
      <c r="L672" s="259"/>
      <c r="M672" s="259"/>
      <c r="N672" s="259"/>
      <c r="O672" s="259"/>
      <c r="P672" s="259"/>
      <c r="Q672" s="261"/>
      <c r="R672" s="261"/>
      <c r="S672" s="259"/>
      <c r="T672" s="259"/>
      <c r="U672" s="259"/>
      <c r="V672" s="259"/>
      <c r="W672" s="259"/>
      <c r="X672" s="261"/>
      <c r="Y672" s="261"/>
      <c r="Z672" s="259"/>
      <c r="AA672" s="259"/>
      <c r="AB672" s="259"/>
      <c r="AC672" s="259"/>
      <c r="AD672" s="259"/>
      <c r="AE672" s="261"/>
      <c r="AF672" s="261"/>
      <c r="AG672" s="259"/>
      <c r="AH672" s="259"/>
      <c r="AU672" s="45"/>
    </row>
    <row r="673" spans="2:47" ht="14.25" customHeight="1">
      <c r="B673" s="259"/>
      <c r="D673" s="261"/>
      <c r="E673" s="259"/>
      <c r="F673" s="259"/>
      <c r="G673" s="259"/>
      <c r="H673" s="259"/>
      <c r="I673" s="259"/>
      <c r="J673" s="261"/>
      <c r="K673" s="261"/>
      <c r="L673" s="259"/>
      <c r="M673" s="259"/>
      <c r="N673" s="259"/>
      <c r="O673" s="259"/>
      <c r="P673" s="259"/>
      <c r="Q673" s="261"/>
      <c r="R673" s="261"/>
      <c r="S673" s="259"/>
      <c r="T673" s="259"/>
      <c r="U673" s="259"/>
      <c r="V673" s="259"/>
      <c r="W673" s="259"/>
      <c r="X673" s="261"/>
      <c r="Y673" s="261"/>
      <c r="Z673" s="259"/>
      <c r="AA673" s="259"/>
      <c r="AB673" s="259"/>
      <c r="AC673" s="259"/>
      <c r="AD673" s="259"/>
      <c r="AE673" s="261"/>
      <c r="AF673" s="261"/>
      <c r="AG673" s="259"/>
      <c r="AH673" s="259"/>
      <c r="AU673" s="45"/>
    </row>
    <row r="674" spans="2:47" ht="14.25" customHeight="1">
      <c r="B674" s="259"/>
      <c r="D674" s="261"/>
      <c r="E674" s="259"/>
      <c r="F674" s="259"/>
      <c r="G674" s="259"/>
      <c r="H674" s="259"/>
      <c r="I674" s="259"/>
      <c r="J674" s="261"/>
      <c r="K674" s="261"/>
      <c r="L674" s="259"/>
      <c r="M674" s="259"/>
      <c r="N674" s="259"/>
      <c r="O674" s="259"/>
      <c r="P674" s="259"/>
      <c r="Q674" s="261"/>
      <c r="R674" s="261"/>
      <c r="S674" s="259"/>
      <c r="T674" s="259"/>
      <c r="U674" s="259"/>
      <c r="V674" s="259"/>
      <c r="W674" s="259"/>
      <c r="X674" s="261"/>
      <c r="Y674" s="261"/>
      <c r="Z674" s="259"/>
      <c r="AA674" s="259"/>
      <c r="AB674" s="259"/>
      <c r="AC674" s="259"/>
      <c r="AD674" s="259"/>
      <c r="AE674" s="261"/>
      <c r="AF674" s="261"/>
      <c r="AG674" s="259"/>
      <c r="AH674" s="259"/>
      <c r="AU674" s="45"/>
    </row>
    <row r="675" spans="2:47" ht="14.25" customHeight="1">
      <c r="B675" s="259"/>
      <c r="D675" s="261"/>
      <c r="E675" s="259"/>
      <c r="F675" s="259"/>
      <c r="G675" s="259"/>
      <c r="H675" s="259"/>
      <c r="I675" s="259"/>
      <c r="J675" s="261"/>
      <c r="K675" s="261"/>
      <c r="L675" s="259"/>
      <c r="M675" s="259"/>
      <c r="N675" s="259"/>
      <c r="O675" s="259"/>
      <c r="P675" s="259"/>
      <c r="Q675" s="261"/>
      <c r="R675" s="261"/>
      <c r="S675" s="259"/>
      <c r="T675" s="259"/>
      <c r="U675" s="259"/>
      <c r="V675" s="259"/>
      <c r="W675" s="259"/>
      <c r="X675" s="261"/>
      <c r="Y675" s="261"/>
      <c r="Z675" s="259"/>
      <c r="AA675" s="259"/>
      <c r="AB675" s="259"/>
      <c r="AC675" s="259"/>
      <c r="AD675" s="259"/>
      <c r="AE675" s="261"/>
      <c r="AF675" s="261"/>
      <c r="AG675" s="259"/>
      <c r="AH675" s="259"/>
      <c r="AU675" s="45"/>
    </row>
    <row r="676" spans="2:47" ht="14.25" customHeight="1">
      <c r="B676" s="259"/>
      <c r="D676" s="261"/>
      <c r="E676" s="259"/>
      <c r="F676" s="259"/>
      <c r="G676" s="259"/>
      <c r="H676" s="259"/>
      <c r="I676" s="259"/>
      <c r="J676" s="261"/>
      <c r="K676" s="261"/>
      <c r="L676" s="259"/>
      <c r="M676" s="259"/>
      <c r="N676" s="259"/>
      <c r="O676" s="259"/>
      <c r="P676" s="259"/>
      <c r="Q676" s="261"/>
      <c r="R676" s="261"/>
      <c r="S676" s="259"/>
      <c r="T676" s="259"/>
      <c r="U676" s="259"/>
      <c r="V676" s="259"/>
      <c r="W676" s="259"/>
      <c r="X676" s="261"/>
      <c r="Y676" s="261"/>
      <c r="Z676" s="259"/>
      <c r="AA676" s="259"/>
      <c r="AB676" s="259"/>
      <c r="AC676" s="259"/>
      <c r="AD676" s="259"/>
      <c r="AE676" s="261"/>
      <c r="AF676" s="261"/>
      <c r="AG676" s="259"/>
      <c r="AH676" s="259"/>
      <c r="AU676" s="45"/>
    </row>
    <row r="677" spans="2:47" ht="14.25" customHeight="1">
      <c r="B677" s="259"/>
      <c r="D677" s="261"/>
      <c r="E677" s="259"/>
      <c r="F677" s="259"/>
      <c r="G677" s="259"/>
      <c r="H677" s="259"/>
      <c r="I677" s="259"/>
      <c r="J677" s="261"/>
      <c r="K677" s="261"/>
      <c r="L677" s="259"/>
      <c r="M677" s="259"/>
      <c r="N677" s="259"/>
      <c r="O677" s="259"/>
      <c r="P677" s="259"/>
      <c r="Q677" s="261"/>
      <c r="R677" s="261"/>
      <c r="S677" s="259"/>
      <c r="T677" s="259"/>
      <c r="U677" s="259"/>
      <c r="V677" s="259"/>
      <c r="W677" s="259"/>
      <c r="X677" s="261"/>
      <c r="Y677" s="261"/>
      <c r="Z677" s="259"/>
      <c r="AA677" s="259"/>
      <c r="AB677" s="259"/>
      <c r="AC677" s="259"/>
      <c r="AD677" s="259"/>
      <c r="AE677" s="261"/>
      <c r="AF677" s="261"/>
      <c r="AG677" s="259"/>
      <c r="AH677" s="259"/>
      <c r="AU677" s="45"/>
    </row>
    <row r="678" spans="2:47" ht="14.25" customHeight="1">
      <c r="B678" s="259"/>
      <c r="D678" s="261"/>
      <c r="E678" s="259"/>
      <c r="F678" s="259"/>
      <c r="G678" s="259"/>
      <c r="H678" s="259"/>
      <c r="I678" s="259"/>
      <c r="J678" s="261"/>
      <c r="K678" s="261"/>
      <c r="L678" s="259"/>
      <c r="M678" s="259"/>
      <c r="N678" s="259"/>
      <c r="O678" s="259"/>
      <c r="P678" s="259"/>
      <c r="Q678" s="261"/>
      <c r="R678" s="261"/>
      <c r="S678" s="259"/>
      <c r="T678" s="259"/>
      <c r="U678" s="259"/>
      <c r="V678" s="259"/>
      <c r="W678" s="259"/>
      <c r="X678" s="261"/>
      <c r="Y678" s="261"/>
      <c r="Z678" s="259"/>
      <c r="AA678" s="259"/>
      <c r="AB678" s="259"/>
      <c r="AC678" s="259"/>
      <c r="AD678" s="259"/>
      <c r="AE678" s="261"/>
      <c r="AF678" s="261"/>
      <c r="AG678" s="259"/>
      <c r="AH678" s="259"/>
      <c r="AU678" s="45"/>
    </row>
    <row r="679" spans="2:47" ht="14.25" customHeight="1">
      <c r="B679" s="259"/>
      <c r="D679" s="261"/>
      <c r="E679" s="259"/>
      <c r="F679" s="259"/>
      <c r="G679" s="259"/>
      <c r="H679" s="259"/>
      <c r="I679" s="259"/>
      <c r="J679" s="261"/>
      <c r="K679" s="261"/>
      <c r="L679" s="259"/>
      <c r="M679" s="259"/>
      <c r="N679" s="259"/>
      <c r="O679" s="259"/>
      <c r="P679" s="259"/>
      <c r="Q679" s="261"/>
      <c r="R679" s="261"/>
      <c r="S679" s="259"/>
      <c r="T679" s="259"/>
      <c r="U679" s="259"/>
      <c r="V679" s="259"/>
      <c r="W679" s="259"/>
      <c r="X679" s="261"/>
      <c r="Y679" s="261"/>
      <c r="Z679" s="259"/>
      <c r="AA679" s="259"/>
      <c r="AB679" s="259"/>
      <c r="AC679" s="259"/>
      <c r="AD679" s="259"/>
      <c r="AE679" s="261"/>
      <c r="AF679" s="261"/>
      <c r="AG679" s="259"/>
      <c r="AH679" s="259"/>
      <c r="AU679" s="45"/>
    </row>
    <row r="680" spans="2:47" ht="14.25" customHeight="1">
      <c r="B680" s="259"/>
      <c r="D680" s="261"/>
      <c r="E680" s="259"/>
      <c r="F680" s="259"/>
      <c r="G680" s="259"/>
      <c r="H680" s="259"/>
      <c r="I680" s="259"/>
      <c r="J680" s="261"/>
      <c r="K680" s="261"/>
      <c r="L680" s="259"/>
      <c r="M680" s="259"/>
      <c r="N680" s="259"/>
      <c r="O680" s="259"/>
      <c r="P680" s="259"/>
      <c r="Q680" s="261"/>
      <c r="R680" s="261"/>
      <c r="S680" s="259"/>
      <c r="T680" s="259"/>
      <c r="U680" s="259"/>
      <c r="V680" s="259"/>
      <c r="W680" s="259"/>
      <c r="X680" s="261"/>
      <c r="Y680" s="261"/>
      <c r="Z680" s="259"/>
      <c r="AA680" s="259"/>
      <c r="AB680" s="259"/>
      <c r="AC680" s="259"/>
      <c r="AD680" s="259"/>
      <c r="AE680" s="261"/>
      <c r="AF680" s="261"/>
      <c r="AG680" s="259"/>
      <c r="AH680" s="259"/>
      <c r="AU680" s="45"/>
    </row>
    <row r="681" spans="2:47" ht="14.25" customHeight="1">
      <c r="B681" s="259"/>
      <c r="D681" s="261"/>
      <c r="E681" s="259"/>
      <c r="F681" s="259"/>
      <c r="G681" s="259"/>
      <c r="H681" s="259"/>
      <c r="I681" s="259"/>
      <c r="J681" s="261"/>
      <c r="K681" s="261"/>
      <c r="L681" s="259"/>
      <c r="M681" s="259"/>
      <c r="N681" s="259"/>
      <c r="O681" s="259"/>
      <c r="P681" s="259"/>
      <c r="Q681" s="261"/>
      <c r="R681" s="261"/>
      <c r="S681" s="259"/>
      <c r="T681" s="259"/>
      <c r="U681" s="259"/>
      <c r="V681" s="259"/>
      <c r="W681" s="259"/>
      <c r="X681" s="261"/>
      <c r="Y681" s="261"/>
      <c r="Z681" s="259"/>
      <c r="AA681" s="259"/>
      <c r="AB681" s="259"/>
      <c r="AC681" s="259"/>
      <c r="AD681" s="259"/>
      <c r="AE681" s="261"/>
      <c r="AF681" s="261"/>
      <c r="AG681" s="259"/>
      <c r="AH681" s="259"/>
      <c r="AU681" s="45"/>
    </row>
    <row r="682" spans="2:47" ht="14.25" customHeight="1">
      <c r="B682" s="259"/>
      <c r="D682" s="261"/>
      <c r="E682" s="259"/>
      <c r="F682" s="259"/>
      <c r="G682" s="259"/>
      <c r="H682" s="259"/>
      <c r="I682" s="259"/>
      <c r="J682" s="261"/>
      <c r="K682" s="261"/>
      <c r="L682" s="259"/>
      <c r="M682" s="259"/>
      <c r="N682" s="259"/>
      <c r="O682" s="259"/>
      <c r="P682" s="259"/>
      <c r="Q682" s="261"/>
      <c r="R682" s="261"/>
      <c r="S682" s="259"/>
      <c r="T682" s="259"/>
      <c r="U682" s="259"/>
      <c r="V682" s="259"/>
      <c r="W682" s="259"/>
      <c r="X682" s="261"/>
      <c r="Y682" s="261"/>
      <c r="Z682" s="259"/>
      <c r="AA682" s="259"/>
      <c r="AB682" s="259"/>
      <c r="AC682" s="259"/>
      <c r="AD682" s="259"/>
      <c r="AE682" s="261"/>
      <c r="AF682" s="261"/>
      <c r="AG682" s="259"/>
      <c r="AH682" s="259"/>
      <c r="AU682" s="45"/>
    </row>
    <row r="683" spans="2:47" ht="14.25" customHeight="1">
      <c r="B683" s="259"/>
      <c r="D683" s="261"/>
      <c r="E683" s="259"/>
      <c r="F683" s="259"/>
      <c r="G683" s="259"/>
      <c r="H683" s="259"/>
      <c r="I683" s="259"/>
      <c r="J683" s="261"/>
      <c r="K683" s="261"/>
      <c r="L683" s="259"/>
      <c r="M683" s="259"/>
      <c r="N683" s="259"/>
      <c r="O683" s="259"/>
      <c r="P683" s="259"/>
      <c r="Q683" s="261"/>
      <c r="R683" s="261"/>
      <c r="S683" s="259"/>
      <c r="T683" s="259"/>
      <c r="U683" s="259"/>
      <c r="V683" s="259"/>
      <c r="W683" s="259"/>
      <c r="X683" s="261"/>
      <c r="Y683" s="261"/>
      <c r="Z683" s="259"/>
      <c r="AA683" s="259"/>
      <c r="AB683" s="259"/>
      <c r="AC683" s="259"/>
      <c r="AD683" s="259"/>
      <c r="AE683" s="261"/>
      <c r="AF683" s="261"/>
      <c r="AG683" s="259"/>
      <c r="AH683" s="259"/>
      <c r="AU683" s="45"/>
    </row>
    <row r="684" spans="2:47" ht="14.25" customHeight="1">
      <c r="B684" s="259"/>
      <c r="D684" s="261"/>
      <c r="E684" s="259"/>
      <c r="F684" s="259"/>
      <c r="G684" s="259"/>
      <c r="H684" s="259"/>
      <c r="I684" s="259"/>
      <c r="J684" s="261"/>
      <c r="K684" s="261"/>
      <c r="L684" s="259"/>
      <c r="M684" s="259"/>
      <c r="N684" s="259"/>
      <c r="O684" s="259"/>
      <c r="P684" s="259"/>
      <c r="Q684" s="261"/>
      <c r="R684" s="261"/>
      <c r="S684" s="259"/>
      <c r="T684" s="259"/>
      <c r="U684" s="259"/>
      <c r="V684" s="259"/>
      <c r="W684" s="259"/>
      <c r="X684" s="261"/>
      <c r="Y684" s="261"/>
      <c r="Z684" s="259"/>
      <c r="AA684" s="259"/>
      <c r="AB684" s="259"/>
      <c r="AC684" s="259"/>
      <c r="AD684" s="259"/>
      <c r="AE684" s="261"/>
      <c r="AF684" s="261"/>
      <c r="AG684" s="259"/>
      <c r="AH684" s="259"/>
      <c r="AU684" s="45"/>
    </row>
    <row r="685" spans="2:47" ht="14.25" customHeight="1">
      <c r="B685" s="259"/>
      <c r="D685" s="261"/>
      <c r="E685" s="259"/>
      <c r="F685" s="259"/>
      <c r="G685" s="259"/>
      <c r="H685" s="259"/>
      <c r="I685" s="259"/>
      <c r="J685" s="261"/>
      <c r="K685" s="261"/>
      <c r="L685" s="259"/>
      <c r="M685" s="259"/>
      <c r="N685" s="259"/>
      <c r="O685" s="259"/>
      <c r="P685" s="259"/>
      <c r="Q685" s="261"/>
      <c r="R685" s="261"/>
      <c r="S685" s="259"/>
      <c r="T685" s="259"/>
      <c r="U685" s="259"/>
      <c r="V685" s="259"/>
      <c r="W685" s="259"/>
      <c r="X685" s="261"/>
      <c r="Y685" s="261"/>
      <c r="Z685" s="259"/>
      <c r="AA685" s="259"/>
      <c r="AB685" s="259"/>
      <c r="AC685" s="259"/>
      <c r="AD685" s="259"/>
      <c r="AE685" s="261"/>
      <c r="AF685" s="261"/>
      <c r="AG685" s="259"/>
      <c r="AH685" s="259"/>
      <c r="AU685" s="45"/>
    </row>
    <row r="686" spans="2:47" ht="14.25" customHeight="1">
      <c r="B686" s="259"/>
      <c r="D686" s="261"/>
      <c r="E686" s="259"/>
      <c r="F686" s="259"/>
      <c r="G686" s="259"/>
      <c r="H686" s="259"/>
      <c r="I686" s="259"/>
      <c r="J686" s="261"/>
      <c r="K686" s="261"/>
      <c r="L686" s="259"/>
      <c r="M686" s="259"/>
      <c r="N686" s="259"/>
      <c r="O686" s="259"/>
      <c r="P686" s="259"/>
      <c r="Q686" s="261"/>
      <c r="R686" s="261"/>
      <c r="S686" s="259"/>
      <c r="T686" s="259"/>
      <c r="U686" s="259"/>
      <c r="V686" s="259"/>
      <c r="W686" s="259"/>
      <c r="X686" s="261"/>
      <c r="Y686" s="261"/>
      <c r="Z686" s="259"/>
      <c r="AA686" s="259"/>
      <c r="AB686" s="259"/>
      <c r="AC686" s="259"/>
      <c r="AD686" s="259"/>
      <c r="AE686" s="261"/>
      <c r="AF686" s="261"/>
      <c r="AG686" s="259"/>
      <c r="AH686" s="259"/>
      <c r="AU686" s="45"/>
    </row>
    <row r="687" spans="2:47" ht="14.25" customHeight="1">
      <c r="B687" s="259"/>
      <c r="D687" s="261"/>
      <c r="E687" s="259"/>
      <c r="F687" s="259"/>
      <c r="G687" s="259"/>
      <c r="H687" s="259"/>
      <c r="I687" s="259"/>
      <c r="J687" s="261"/>
      <c r="K687" s="261"/>
      <c r="L687" s="259"/>
      <c r="M687" s="259"/>
      <c r="N687" s="259"/>
      <c r="O687" s="259"/>
      <c r="P687" s="259"/>
      <c r="Q687" s="261"/>
      <c r="R687" s="261"/>
      <c r="S687" s="259"/>
      <c r="T687" s="259"/>
      <c r="U687" s="259"/>
      <c r="V687" s="259"/>
      <c r="W687" s="259"/>
      <c r="X687" s="261"/>
      <c r="Y687" s="261"/>
      <c r="Z687" s="259"/>
      <c r="AA687" s="259"/>
      <c r="AB687" s="259"/>
      <c r="AC687" s="259"/>
      <c r="AD687" s="259"/>
      <c r="AE687" s="261"/>
      <c r="AF687" s="261"/>
      <c r="AG687" s="259"/>
      <c r="AH687" s="259"/>
      <c r="AU687" s="45"/>
    </row>
    <row r="688" spans="2:47" ht="14.25" customHeight="1">
      <c r="B688" s="259"/>
      <c r="D688" s="261"/>
      <c r="E688" s="259"/>
      <c r="F688" s="259"/>
      <c r="G688" s="259"/>
      <c r="H688" s="259"/>
      <c r="I688" s="259"/>
      <c r="J688" s="261"/>
      <c r="K688" s="261"/>
      <c r="L688" s="259"/>
      <c r="M688" s="259"/>
      <c r="N688" s="259"/>
      <c r="O688" s="259"/>
      <c r="P688" s="259"/>
      <c r="Q688" s="261"/>
      <c r="R688" s="261"/>
      <c r="S688" s="259"/>
      <c r="T688" s="259"/>
      <c r="U688" s="259"/>
      <c r="V688" s="259"/>
      <c r="W688" s="259"/>
      <c r="X688" s="261"/>
      <c r="Y688" s="261"/>
      <c r="Z688" s="259"/>
      <c r="AA688" s="259"/>
      <c r="AB688" s="259"/>
      <c r="AC688" s="259"/>
      <c r="AD688" s="259"/>
      <c r="AE688" s="261"/>
      <c r="AF688" s="261"/>
      <c r="AG688" s="259"/>
      <c r="AH688" s="259"/>
      <c r="AU688" s="45"/>
    </row>
    <row r="689" spans="2:47" ht="14.25" customHeight="1">
      <c r="B689" s="259"/>
      <c r="D689" s="261"/>
      <c r="E689" s="259"/>
      <c r="F689" s="259"/>
      <c r="G689" s="259"/>
      <c r="H689" s="259"/>
      <c r="I689" s="259"/>
      <c r="J689" s="261"/>
      <c r="K689" s="261"/>
      <c r="L689" s="259"/>
      <c r="M689" s="259"/>
      <c r="N689" s="259"/>
      <c r="O689" s="259"/>
      <c r="P689" s="259"/>
      <c r="Q689" s="261"/>
      <c r="R689" s="261"/>
      <c r="S689" s="259"/>
      <c r="T689" s="259"/>
      <c r="U689" s="259"/>
      <c r="V689" s="259"/>
      <c r="W689" s="259"/>
      <c r="X689" s="261"/>
      <c r="Y689" s="261"/>
      <c r="Z689" s="259"/>
      <c r="AA689" s="259"/>
      <c r="AB689" s="259"/>
      <c r="AC689" s="259"/>
      <c r="AD689" s="259"/>
      <c r="AE689" s="261"/>
      <c r="AF689" s="261"/>
      <c r="AG689" s="259"/>
      <c r="AH689" s="259"/>
      <c r="AU689" s="45"/>
    </row>
    <row r="690" spans="2:47" ht="14.25" customHeight="1">
      <c r="B690" s="259"/>
      <c r="D690" s="261"/>
      <c r="E690" s="259"/>
      <c r="F690" s="259"/>
      <c r="G690" s="259"/>
      <c r="H690" s="259"/>
      <c r="I690" s="259"/>
      <c r="J690" s="261"/>
      <c r="K690" s="261"/>
      <c r="L690" s="259"/>
      <c r="M690" s="259"/>
      <c r="N690" s="259"/>
      <c r="O690" s="259"/>
      <c r="P690" s="259"/>
      <c r="Q690" s="261"/>
      <c r="R690" s="261"/>
      <c r="S690" s="259"/>
      <c r="T690" s="259"/>
      <c r="U690" s="259"/>
      <c r="V690" s="259"/>
      <c r="W690" s="259"/>
      <c r="X690" s="261"/>
      <c r="Y690" s="261"/>
      <c r="Z690" s="259"/>
      <c r="AA690" s="259"/>
      <c r="AB690" s="259"/>
      <c r="AC690" s="259"/>
      <c r="AD690" s="259"/>
      <c r="AE690" s="261"/>
      <c r="AF690" s="261"/>
      <c r="AG690" s="259"/>
      <c r="AH690" s="259"/>
      <c r="AU690" s="45"/>
    </row>
    <row r="691" spans="2:47" ht="14.25" customHeight="1">
      <c r="B691" s="259"/>
      <c r="D691" s="261"/>
      <c r="E691" s="259"/>
      <c r="F691" s="259"/>
      <c r="G691" s="259"/>
      <c r="H691" s="259"/>
      <c r="I691" s="259"/>
      <c r="J691" s="261"/>
      <c r="K691" s="261"/>
      <c r="L691" s="259"/>
      <c r="M691" s="259"/>
      <c r="N691" s="259"/>
      <c r="O691" s="259"/>
      <c r="P691" s="259"/>
      <c r="Q691" s="261"/>
      <c r="R691" s="261"/>
      <c r="S691" s="259"/>
      <c r="T691" s="259"/>
      <c r="U691" s="259"/>
      <c r="V691" s="259"/>
      <c r="W691" s="259"/>
      <c r="X691" s="261"/>
      <c r="Y691" s="261"/>
      <c r="Z691" s="259"/>
      <c r="AA691" s="259"/>
      <c r="AB691" s="259"/>
      <c r="AC691" s="259"/>
      <c r="AD691" s="259"/>
      <c r="AE691" s="261"/>
      <c r="AF691" s="261"/>
      <c r="AG691" s="259"/>
      <c r="AH691" s="259"/>
      <c r="AU691" s="45"/>
    </row>
    <row r="692" spans="2:47" ht="14.25" customHeight="1">
      <c r="B692" s="259"/>
      <c r="D692" s="261"/>
      <c r="E692" s="259"/>
      <c r="F692" s="259"/>
      <c r="G692" s="259"/>
      <c r="H692" s="259"/>
      <c r="I692" s="259"/>
      <c r="J692" s="261"/>
      <c r="K692" s="261"/>
      <c r="L692" s="259"/>
      <c r="M692" s="259"/>
      <c r="N692" s="259"/>
      <c r="O692" s="259"/>
      <c r="P692" s="259"/>
      <c r="Q692" s="261"/>
      <c r="R692" s="261"/>
      <c r="S692" s="259"/>
      <c r="T692" s="259"/>
      <c r="U692" s="259"/>
      <c r="V692" s="259"/>
      <c r="W692" s="259"/>
      <c r="X692" s="261"/>
      <c r="Y692" s="261"/>
      <c r="Z692" s="259"/>
      <c r="AA692" s="259"/>
      <c r="AB692" s="259"/>
      <c r="AC692" s="259"/>
      <c r="AD692" s="259"/>
      <c r="AE692" s="261"/>
      <c r="AF692" s="261"/>
      <c r="AG692" s="259"/>
      <c r="AH692" s="259"/>
      <c r="AU692" s="45"/>
    </row>
    <row r="693" spans="2:47" ht="14.25" customHeight="1">
      <c r="B693" s="259"/>
      <c r="D693" s="261"/>
      <c r="E693" s="259"/>
      <c r="F693" s="259"/>
      <c r="G693" s="259"/>
      <c r="H693" s="259"/>
      <c r="I693" s="259"/>
      <c r="J693" s="261"/>
      <c r="K693" s="261"/>
      <c r="L693" s="259"/>
      <c r="M693" s="259"/>
      <c r="N693" s="259"/>
      <c r="O693" s="259"/>
      <c r="P693" s="259"/>
      <c r="Q693" s="261"/>
      <c r="R693" s="261"/>
      <c r="S693" s="259"/>
      <c r="T693" s="259"/>
      <c r="U693" s="259"/>
      <c r="V693" s="259"/>
      <c r="W693" s="259"/>
      <c r="X693" s="261"/>
      <c r="Y693" s="261"/>
      <c r="Z693" s="259"/>
      <c r="AA693" s="259"/>
      <c r="AB693" s="259"/>
      <c r="AC693" s="259"/>
      <c r="AD693" s="259"/>
      <c r="AE693" s="261"/>
      <c r="AF693" s="261"/>
      <c r="AG693" s="259"/>
      <c r="AH693" s="259"/>
      <c r="AU693" s="45"/>
    </row>
    <row r="694" spans="2:47" ht="14.25" customHeight="1">
      <c r="B694" s="259"/>
      <c r="D694" s="261"/>
      <c r="E694" s="259"/>
      <c r="F694" s="259"/>
      <c r="G694" s="259"/>
      <c r="H694" s="259"/>
      <c r="I694" s="259"/>
      <c r="J694" s="261"/>
      <c r="K694" s="261"/>
      <c r="L694" s="259"/>
      <c r="M694" s="259"/>
      <c r="N694" s="259"/>
      <c r="O694" s="259"/>
      <c r="P694" s="259"/>
      <c r="Q694" s="261"/>
      <c r="R694" s="261"/>
      <c r="S694" s="259"/>
      <c r="T694" s="259"/>
      <c r="U694" s="259"/>
      <c r="V694" s="259"/>
      <c r="W694" s="259"/>
      <c r="X694" s="261"/>
      <c r="Y694" s="261"/>
      <c r="Z694" s="259"/>
      <c r="AA694" s="259"/>
      <c r="AB694" s="259"/>
      <c r="AC694" s="259"/>
      <c r="AD694" s="259"/>
      <c r="AE694" s="261"/>
      <c r="AF694" s="261"/>
      <c r="AG694" s="259"/>
      <c r="AH694" s="259"/>
      <c r="AU694" s="45"/>
    </row>
    <row r="695" spans="2:47" ht="14.25" customHeight="1">
      <c r="B695" s="259"/>
      <c r="D695" s="261"/>
      <c r="E695" s="259"/>
      <c r="F695" s="259"/>
      <c r="G695" s="259"/>
      <c r="H695" s="259"/>
      <c r="I695" s="259"/>
      <c r="J695" s="261"/>
      <c r="K695" s="261"/>
      <c r="L695" s="259"/>
      <c r="M695" s="259"/>
      <c r="N695" s="259"/>
      <c r="O695" s="259"/>
      <c r="P695" s="259"/>
      <c r="Q695" s="261"/>
      <c r="R695" s="261"/>
      <c r="S695" s="259"/>
      <c r="T695" s="259"/>
      <c r="U695" s="259"/>
      <c r="V695" s="259"/>
      <c r="W695" s="259"/>
      <c r="X695" s="261"/>
      <c r="Y695" s="261"/>
      <c r="Z695" s="259"/>
      <c r="AA695" s="259"/>
      <c r="AB695" s="259"/>
      <c r="AC695" s="259"/>
      <c r="AD695" s="259"/>
      <c r="AE695" s="261"/>
      <c r="AF695" s="261"/>
      <c r="AG695" s="259"/>
      <c r="AH695" s="259"/>
      <c r="AU695" s="45"/>
    </row>
    <row r="696" spans="2:47" ht="14.25" customHeight="1">
      <c r="B696" s="259"/>
      <c r="D696" s="261"/>
      <c r="E696" s="259"/>
      <c r="F696" s="259"/>
      <c r="G696" s="259"/>
      <c r="H696" s="259"/>
      <c r="I696" s="259"/>
      <c r="J696" s="261"/>
      <c r="K696" s="261"/>
      <c r="L696" s="259"/>
      <c r="M696" s="259"/>
      <c r="N696" s="259"/>
      <c r="O696" s="259"/>
      <c r="P696" s="259"/>
      <c r="Q696" s="261"/>
      <c r="R696" s="261"/>
      <c r="S696" s="259"/>
      <c r="T696" s="259"/>
      <c r="U696" s="259"/>
      <c r="V696" s="259"/>
      <c r="W696" s="259"/>
      <c r="X696" s="261"/>
      <c r="Y696" s="261"/>
      <c r="Z696" s="259"/>
      <c r="AA696" s="259"/>
      <c r="AB696" s="259"/>
      <c r="AC696" s="259"/>
      <c r="AD696" s="259"/>
      <c r="AE696" s="261"/>
      <c r="AF696" s="261"/>
      <c r="AG696" s="259"/>
      <c r="AH696" s="259"/>
      <c r="AU696" s="45"/>
    </row>
    <row r="697" spans="2:47" ht="14.25" customHeight="1">
      <c r="B697" s="259"/>
      <c r="D697" s="261"/>
      <c r="E697" s="259"/>
      <c r="F697" s="259"/>
      <c r="G697" s="259"/>
      <c r="H697" s="259"/>
      <c r="I697" s="259"/>
      <c r="J697" s="261"/>
      <c r="K697" s="261"/>
      <c r="L697" s="259"/>
      <c r="M697" s="259"/>
      <c r="N697" s="259"/>
      <c r="O697" s="259"/>
      <c r="P697" s="259"/>
      <c r="Q697" s="261"/>
      <c r="R697" s="261"/>
      <c r="S697" s="259"/>
      <c r="T697" s="259"/>
      <c r="U697" s="259"/>
      <c r="V697" s="259"/>
      <c r="W697" s="259"/>
      <c r="X697" s="261"/>
      <c r="Y697" s="261"/>
      <c r="Z697" s="259"/>
      <c r="AA697" s="259"/>
      <c r="AB697" s="259"/>
      <c r="AC697" s="259"/>
      <c r="AD697" s="259"/>
      <c r="AE697" s="261"/>
      <c r="AF697" s="261"/>
      <c r="AG697" s="259"/>
      <c r="AH697" s="259"/>
      <c r="AU697" s="45"/>
    </row>
    <row r="698" spans="2:47" ht="14.25" customHeight="1">
      <c r="B698" s="259"/>
      <c r="D698" s="261"/>
      <c r="E698" s="259"/>
      <c r="F698" s="259"/>
      <c r="G698" s="259"/>
      <c r="H698" s="259"/>
      <c r="I698" s="259"/>
      <c r="J698" s="261"/>
      <c r="K698" s="261"/>
      <c r="L698" s="259"/>
      <c r="M698" s="259"/>
      <c r="N698" s="259"/>
      <c r="O698" s="259"/>
      <c r="P698" s="259"/>
      <c r="Q698" s="261"/>
      <c r="R698" s="261"/>
      <c r="S698" s="259"/>
      <c r="T698" s="259"/>
      <c r="U698" s="259"/>
      <c r="V698" s="259"/>
      <c r="W698" s="259"/>
      <c r="X698" s="261"/>
      <c r="Y698" s="261"/>
      <c r="Z698" s="259"/>
      <c r="AA698" s="259"/>
      <c r="AB698" s="259"/>
      <c r="AC698" s="259"/>
      <c r="AD698" s="259"/>
      <c r="AE698" s="261"/>
      <c r="AF698" s="261"/>
      <c r="AG698" s="259"/>
      <c r="AH698" s="259"/>
      <c r="AU698" s="45"/>
    </row>
    <row r="699" spans="2:47" ht="14.25" customHeight="1">
      <c r="B699" s="259"/>
      <c r="D699" s="261"/>
      <c r="E699" s="259"/>
      <c r="F699" s="259"/>
      <c r="G699" s="259"/>
      <c r="H699" s="259"/>
      <c r="I699" s="259"/>
      <c r="J699" s="261"/>
      <c r="K699" s="261"/>
      <c r="L699" s="259"/>
      <c r="M699" s="259"/>
      <c r="N699" s="259"/>
      <c r="O699" s="259"/>
      <c r="P699" s="259"/>
      <c r="Q699" s="261"/>
      <c r="R699" s="261"/>
      <c r="S699" s="259"/>
      <c r="T699" s="259"/>
      <c r="U699" s="259"/>
      <c r="V699" s="259"/>
      <c r="W699" s="259"/>
      <c r="X699" s="261"/>
      <c r="Y699" s="261"/>
      <c r="Z699" s="259"/>
      <c r="AA699" s="259"/>
      <c r="AB699" s="259"/>
      <c r="AC699" s="259"/>
      <c r="AD699" s="259"/>
      <c r="AE699" s="261"/>
      <c r="AF699" s="261"/>
      <c r="AG699" s="259"/>
      <c r="AH699" s="259"/>
      <c r="AU699" s="45"/>
    </row>
    <row r="700" spans="2:47" ht="14.25" customHeight="1">
      <c r="B700" s="259"/>
      <c r="D700" s="261"/>
      <c r="E700" s="259"/>
      <c r="F700" s="259"/>
      <c r="G700" s="259"/>
      <c r="H700" s="259"/>
      <c r="I700" s="259"/>
      <c r="J700" s="261"/>
      <c r="K700" s="261"/>
      <c r="L700" s="259"/>
      <c r="M700" s="259"/>
      <c r="N700" s="259"/>
      <c r="O700" s="259"/>
      <c r="P700" s="259"/>
      <c r="Q700" s="261"/>
      <c r="R700" s="261"/>
      <c r="S700" s="259"/>
      <c r="T700" s="259"/>
      <c r="U700" s="259"/>
      <c r="V700" s="259"/>
      <c r="W700" s="259"/>
      <c r="X700" s="261"/>
      <c r="Y700" s="261"/>
      <c r="Z700" s="259"/>
      <c r="AA700" s="259"/>
      <c r="AB700" s="259"/>
      <c r="AC700" s="259"/>
      <c r="AD700" s="259"/>
      <c r="AE700" s="261"/>
      <c r="AF700" s="261"/>
      <c r="AG700" s="259"/>
      <c r="AH700" s="259"/>
      <c r="AU700" s="45"/>
    </row>
    <row r="701" spans="2:47" ht="14.25" customHeight="1">
      <c r="B701" s="259"/>
      <c r="D701" s="261"/>
      <c r="E701" s="259"/>
      <c r="F701" s="259"/>
      <c r="G701" s="259"/>
      <c r="H701" s="259"/>
      <c r="I701" s="259"/>
      <c r="J701" s="261"/>
      <c r="K701" s="261"/>
      <c r="L701" s="259"/>
      <c r="M701" s="259"/>
      <c r="N701" s="259"/>
      <c r="O701" s="259"/>
      <c r="P701" s="259"/>
      <c r="Q701" s="261"/>
      <c r="R701" s="261"/>
      <c r="S701" s="259"/>
      <c r="T701" s="259"/>
      <c r="U701" s="259"/>
      <c r="V701" s="259"/>
      <c r="W701" s="259"/>
      <c r="X701" s="261"/>
      <c r="Y701" s="261"/>
      <c r="Z701" s="259"/>
      <c r="AA701" s="259"/>
      <c r="AB701" s="259"/>
      <c r="AC701" s="259"/>
      <c r="AD701" s="259"/>
      <c r="AE701" s="261"/>
      <c r="AF701" s="261"/>
      <c r="AG701" s="259"/>
      <c r="AH701" s="259"/>
      <c r="AU701" s="45"/>
    </row>
    <row r="702" spans="2:47" ht="14.25" customHeight="1">
      <c r="B702" s="259"/>
      <c r="D702" s="261"/>
      <c r="E702" s="259"/>
      <c r="F702" s="259"/>
      <c r="G702" s="259"/>
      <c r="H702" s="259"/>
      <c r="I702" s="259"/>
      <c r="J702" s="261"/>
      <c r="K702" s="261"/>
      <c r="L702" s="259"/>
      <c r="M702" s="259"/>
      <c r="N702" s="259"/>
      <c r="O702" s="259"/>
      <c r="P702" s="259"/>
      <c r="Q702" s="261"/>
      <c r="R702" s="261"/>
      <c r="S702" s="259"/>
      <c r="T702" s="259"/>
      <c r="U702" s="259"/>
      <c r="V702" s="259"/>
      <c r="W702" s="259"/>
      <c r="X702" s="261"/>
      <c r="Y702" s="261"/>
      <c r="Z702" s="259"/>
      <c r="AA702" s="259"/>
      <c r="AB702" s="259"/>
      <c r="AC702" s="259"/>
      <c r="AD702" s="259"/>
      <c r="AE702" s="261"/>
      <c r="AF702" s="261"/>
      <c r="AG702" s="259"/>
      <c r="AH702" s="259"/>
      <c r="AU702" s="45"/>
    </row>
    <row r="703" spans="2:47" ht="14.25" customHeight="1">
      <c r="B703" s="259"/>
      <c r="D703" s="261"/>
      <c r="E703" s="259"/>
      <c r="F703" s="259"/>
      <c r="G703" s="259"/>
      <c r="H703" s="259"/>
      <c r="I703" s="259"/>
      <c r="J703" s="261"/>
      <c r="K703" s="261"/>
      <c r="L703" s="259"/>
      <c r="M703" s="259"/>
      <c r="N703" s="259"/>
      <c r="O703" s="259"/>
      <c r="P703" s="259"/>
      <c r="Q703" s="261"/>
      <c r="R703" s="261"/>
      <c r="S703" s="259"/>
      <c r="T703" s="259"/>
      <c r="U703" s="259"/>
      <c r="V703" s="259"/>
      <c r="W703" s="259"/>
      <c r="X703" s="261"/>
      <c r="Y703" s="261"/>
      <c r="Z703" s="259"/>
      <c r="AA703" s="259"/>
      <c r="AB703" s="259"/>
      <c r="AC703" s="259"/>
      <c r="AD703" s="259"/>
      <c r="AE703" s="261"/>
      <c r="AF703" s="261"/>
      <c r="AG703" s="259"/>
      <c r="AH703" s="259"/>
      <c r="AU703" s="45"/>
    </row>
    <row r="704" spans="2:47" ht="14.25" customHeight="1">
      <c r="B704" s="259"/>
      <c r="D704" s="261"/>
      <c r="E704" s="259"/>
      <c r="F704" s="259"/>
      <c r="G704" s="259"/>
      <c r="H704" s="259"/>
      <c r="I704" s="259"/>
      <c r="J704" s="261"/>
      <c r="K704" s="261"/>
      <c r="L704" s="259"/>
      <c r="M704" s="259"/>
      <c r="N704" s="259"/>
      <c r="O704" s="259"/>
      <c r="P704" s="259"/>
      <c r="Q704" s="261"/>
      <c r="R704" s="261"/>
      <c r="S704" s="259"/>
      <c r="T704" s="259"/>
      <c r="U704" s="259"/>
      <c r="V704" s="259"/>
      <c r="W704" s="259"/>
      <c r="X704" s="261"/>
      <c r="Y704" s="261"/>
      <c r="Z704" s="259"/>
      <c r="AA704" s="259"/>
      <c r="AB704" s="259"/>
      <c r="AC704" s="259"/>
      <c r="AD704" s="259"/>
      <c r="AE704" s="261"/>
      <c r="AF704" s="261"/>
      <c r="AG704" s="259"/>
      <c r="AH704" s="259"/>
      <c r="AU704" s="45"/>
    </row>
    <row r="705" spans="2:47" ht="14.25" customHeight="1">
      <c r="B705" s="259"/>
      <c r="D705" s="261"/>
      <c r="E705" s="259"/>
      <c r="F705" s="259"/>
      <c r="G705" s="259"/>
      <c r="H705" s="259"/>
      <c r="I705" s="259"/>
      <c r="J705" s="261"/>
      <c r="K705" s="261"/>
      <c r="L705" s="259"/>
      <c r="M705" s="259"/>
      <c r="N705" s="259"/>
      <c r="O705" s="259"/>
      <c r="P705" s="259"/>
      <c r="Q705" s="261"/>
      <c r="R705" s="261"/>
      <c r="S705" s="259"/>
      <c r="T705" s="259"/>
      <c r="U705" s="259"/>
      <c r="V705" s="259"/>
      <c r="W705" s="259"/>
      <c r="X705" s="261"/>
      <c r="Y705" s="261"/>
      <c r="Z705" s="259"/>
      <c r="AA705" s="259"/>
      <c r="AB705" s="259"/>
      <c r="AC705" s="259"/>
      <c r="AD705" s="259"/>
      <c r="AE705" s="261"/>
      <c r="AF705" s="261"/>
      <c r="AG705" s="259"/>
      <c r="AH705" s="259"/>
      <c r="AU705" s="45"/>
    </row>
    <row r="706" spans="2:47" ht="14.25" customHeight="1">
      <c r="B706" s="259"/>
      <c r="D706" s="261"/>
      <c r="E706" s="259"/>
      <c r="F706" s="259"/>
      <c r="G706" s="259"/>
      <c r="H706" s="259"/>
      <c r="I706" s="259"/>
      <c r="J706" s="261"/>
      <c r="K706" s="261"/>
      <c r="L706" s="259"/>
      <c r="M706" s="259"/>
      <c r="N706" s="259"/>
      <c r="O706" s="259"/>
      <c r="P706" s="259"/>
      <c r="Q706" s="261"/>
      <c r="R706" s="261"/>
      <c r="S706" s="259"/>
      <c r="T706" s="259"/>
      <c r="U706" s="259"/>
      <c r="V706" s="259"/>
      <c r="W706" s="259"/>
      <c r="X706" s="261"/>
      <c r="Y706" s="261"/>
      <c r="Z706" s="259"/>
      <c r="AA706" s="259"/>
      <c r="AB706" s="259"/>
      <c r="AC706" s="259"/>
      <c r="AD706" s="259"/>
      <c r="AE706" s="261"/>
      <c r="AF706" s="261"/>
      <c r="AG706" s="259"/>
      <c r="AH706" s="259"/>
      <c r="AU706" s="45"/>
    </row>
    <row r="707" spans="2:47" ht="14.25" customHeight="1">
      <c r="B707" s="259"/>
      <c r="D707" s="261"/>
      <c r="E707" s="259"/>
      <c r="F707" s="259"/>
      <c r="G707" s="259"/>
      <c r="H707" s="259"/>
      <c r="I707" s="259"/>
      <c r="J707" s="261"/>
      <c r="K707" s="261"/>
      <c r="L707" s="259"/>
      <c r="M707" s="259"/>
      <c r="N707" s="259"/>
      <c r="O707" s="259"/>
      <c r="P707" s="259"/>
      <c r="Q707" s="261"/>
      <c r="R707" s="261"/>
      <c r="S707" s="259"/>
      <c r="T707" s="259"/>
      <c r="U707" s="259"/>
      <c r="V707" s="259"/>
      <c r="W707" s="259"/>
      <c r="X707" s="261"/>
      <c r="Y707" s="261"/>
      <c r="Z707" s="259"/>
      <c r="AA707" s="259"/>
      <c r="AB707" s="259"/>
      <c r="AC707" s="259"/>
      <c r="AD707" s="259"/>
      <c r="AE707" s="261"/>
      <c r="AF707" s="261"/>
      <c r="AG707" s="259"/>
      <c r="AH707" s="259"/>
      <c r="AU707" s="45"/>
    </row>
    <row r="708" spans="2:47" ht="14.25" customHeight="1">
      <c r="B708" s="259"/>
      <c r="D708" s="261"/>
      <c r="E708" s="259"/>
      <c r="F708" s="259"/>
      <c r="G708" s="259"/>
      <c r="H708" s="259"/>
      <c r="I708" s="259"/>
      <c r="J708" s="261"/>
      <c r="K708" s="261"/>
      <c r="L708" s="259"/>
      <c r="M708" s="259"/>
      <c r="N708" s="259"/>
      <c r="O708" s="259"/>
      <c r="P708" s="259"/>
      <c r="Q708" s="261"/>
      <c r="R708" s="261"/>
      <c r="S708" s="259"/>
      <c r="T708" s="259"/>
      <c r="U708" s="259"/>
      <c r="V708" s="259"/>
      <c r="W708" s="259"/>
      <c r="X708" s="261"/>
      <c r="Y708" s="261"/>
      <c r="Z708" s="259"/>
      <c r="AA708" s="259"/>
      <c r="AB708" s="259"/>
      <c r="AC708" s="259"/>
      <c r="AD708" s="259"/>
      <c r="AE708" s="261"/>
      <c r="AF708" s="261"/>
      <c r="AG708" s="259"/>
      <c r="AH708" s="259"/>
      <c r="AU708" s="45"/>
    </row>
    <row r="709" spans="2:47" ht="14.25" customHeight="1">
      <c r="B709" s="259"/>
      <c r="D709" s="261"/>
      <c r="E709" s="259"/>
      <c r="F709" s="259"/>
      <c r="G709" s="259"/>
      <c r="H709" s="259"/>
      <c r="I709" s="259"/>
      <c r="J709" s="261"/>
      <c r="K709" s="261"/>
      <c r="L709" s="259"/>
      <c r="M709" s="259"/>
      <c r="N709" s="259"/>
      <c r="O709" s="259"/>
      <c r="P709" s="259"/>
      <c r="Q709" s="261"/>
      <c r="R709" s="261"/>
      <c r="S709" s="259"/>
      <c r="T709" s="259"/>
      <c r="U709" s="259"/>
      <c r="V709" s="259"/>
      <c r="W709" s="259"/>
      <c r="X709" s="261"/>
      <c r="Y709" s="261"/>
      <c r="Z709" s="259"/>
      <c r="AA709" s="259"/>
      <c r="AB709" s="259"/>
      <c r="AC709" s="259"/>
      <c r="AD709" s="259"/>
      <c r="AE709" s="261"/>
      <c r="AF709" s="261"/>
      <c r="AG709" s="259"/>
      <c r="AH709" s="259"/>
      <c r="AU709" s="45"/>
    </row>
    <row r="710" spans="2:47" ht="14.25" customHeight="1">
      <c r="B710" s="259"/>
      <c r="D710" s="261"/>
      <c r="E710" s="259"/>
      <c r="F710" s="259"/>
      <c r="G710" s="259"/>
      <c r="H710" s="259"/>
      <c r="I710" s="259"/>
      <c r="J710" s="261"/>
      <c r="K710" s="261"/>
      <c r="L710" s="259"/>
      <c r="M710" s="259"/>
      <c r="N710" s="259"/>
      <c r="O710" s="259"/>
      <c r="P710" s="259"/>
      <c r="Q710" s="261"/>
      <c r="R710" s="261"/>
      <c r="S710" s="259"/>
      <c r="T710" s="259"/>
      <c r="U710" s="259"/>
      <c r="V710" s="259"/>
      <c r="W710" s="259"/>
      <c r="X710" s="261"/>
      <c r="Y710" s="261"/>
      <c r="Z710" s="259"/>
      <c r="AA710" s="259"/>
      <c r="AB710" s="259"/>
      <c r="AC710" s="259"/>
      <c r="AD710" s="259"/>
      <c r="AE710" s="261"/>
      <c r="AF710" s="261"/>
      <c r="AG710" s="259"/>
      <c r="AH710" s="259"/>
      <c r="AU710" s="45"/>
    </row>
    <row r="711" spans="2:47" ht="14.25" customHeight="1">
      <c r="B711" s="259"/>
      <c r="D711" s="261"/>
      <c r="E711" s="259"/>
      <c r="F711" s="259"/>
      <c r="G711" s="259"/>
      <c r="H711" s="259"/>
      <c r="I711" s="259"/>
      <c r="J711" s="261"/>
      <c r="K711" s="261"/>
      <c r="L711" s="259"/>
      <c r="M711" s="259"/>
      <c r="N711" s="259"/>
      <c r="O711" s="259"/>
      <c r="P711" s="259"/>
      <c r="Q711" s="261"/>
      <c r="R711" s="261"/>
      <c r="S711" s="259"/>
      <c r="T711" s="259"/>
      <c r="U711" s="259"/>
      <c r="V711" s="259"/>
      <c r="W711" s="259"/>
      <c r="X711" s="261"/>
      <c r="Y711" s="261"/>
      <c r="Z711" s="259"/>
      <c r="AA711" s="259"/>
      <c r="AB711" s="259"/>
      <c r="AC711" s="259"/>
      <c r="AD711" s="259"/>
      <c r="AE711" s="261"/>
      <c r="AF711" s="261"/>
      <c r="AG711" s="259"/>
      <c r="AH711" s="259"/>
      <c r="AU711" s="45"/>
    </row>
    <row r="712" spans="2:47" ht="14.25" customHeight="1">
      <c r="B712" s="259"/>
      <c r="D712" s="261"/>
      <c r="E712" s="259"/>
      <c r="F712" s="259"/>
      <c r="G712" s="259"/>
      <c r="H712" s="259"/>
      <c r="I712" s="259"/>
      <c r="J712" s="261"/>
      <c r="K712" s="261"/>
      <c r="L712" s="259"/>
      <c r="M712" s="259"/>
      <c r="N712" s="259"/>
      <c r="O712" s="259"/>
      <c r="P712" s="259"/>
      <c r="Q712" s="261"/>
      <c r="R712" s="261"/>
      <c r="S712" s="259"/>
      <c r="T712" s="259"/>
      <c r="U712" s="259"/>
      <c r="V712" s="259"/>
      <c r="W712" s="259"/>
      <c r="X712" s="261"/>
      <c r="Y712" s="261"/>
      <c r="Z712" s="259"/>
      <c r="AA712" s="259"/>
      <c r="AB712" s="259"/>
      <c r="AC712" s="259"/>
      <c r="AD712" s="259"/>
      <c r="AE712" s="261"/>
      <c r="AF712" s="261"/>
      <c r="AG712" s="259"/>
      <c r="AH712" s="259"/>
      <c r="AU712" s="45"/>
    </row>
    <row r="713" spans="2:47" ht="14.25" customHeight="1">
      <c r="B713" s="259"/>
      <c r="D713" s="261"/>
      <c r="E713" s="259"/>
      <c r="F713" s="259"/>
      <c r="G713" s="259"/>
      <c r="H713" s="259"/>
      <c r="I713" s="259"/>
      <c r="J713" s="261"/>
      <c r="K713" s="261"/>
      <c r="L713" s="259"/>
      <c r="M713" s="259"/>
      <c r="N713" s="259"/>
      <c r="O713" s="259"/>
      <c r="P713" s="259"/>
      <c r="Q713" s="261"/>
      <c r="R713" s="261"/>
      <c r="S713" s="259"/>
      <c r="T713" s="259"/>
      <c r="U713" s="259"/>
      <c r="V713" s="259"/>
      <c r="W713" s="259"/>
      <c r="X713" s="261"/>
      <c r="Y713" s="261"/>
      <c r="Z713" s="259"/>
      <c r="AA713" s="259"/>
      <c r="AB713" s="259"/>
      <c r="AC713" s="259"/>
      <c r="AD713" s="259"/>
      <c r="AE713" s="261"/>
      <c r="AF713" s="261"/>
      <c r="AG713" s="259"/>
      <c r="AH713" s="259"/>
      <c r="AU713" s="45"/>
    </row>
    <row r="714" spans="2:47" ht="14.25" customHeight="1">
      <c r="B714" s="259"/>
      <c r="D714" s="261"/>
      <c r="E714" s="259"/>
      <c r="F714" s="259"/>
      <c r="G714" s="259"/>
      <c r="H714" s="259"/>
      <c r="I714" s="259"/>
      <c r="J714" s="261"/>
      <c r="K714" s="261"/>
      <c r="L714" s="259"/>
      <c r="M714" s="259"/>
      <c r="N714" s="259"/>
      <c r="O714" s="259"/>
      <c r="P714" s="259"/>
      <c r="Q714" s="261"/>
      <c r="R714" s="261"/>
      <c r="S714" s="259"/>
      <c r="T714" s="259"/>
      <c r="U714" s="259"/>
      <c r="V714" s="259"/>
      <c r="W714" s="259"/>
      <c r="X714" s="261"/>
      <c r="Y714" s="261"/>
      <c r="Z714" s="259"/>
      <c r="AA714" s="259"/>
      <c r="AB714" s="259"/>
      <c r="AC714" s="259"/>
      <c r="AD714" s="259"/>
      <c r="AE714" s="261"/>
      <c r="AF714" s="261"/>
      <c r="AG714" s="259"/>
      <c r="AH714" s="259"/>
      <c r="AU714" s="45"/>
    </row>
    <row r="715" spans="2:47" ht="14.25" customHeight="1">
      <c r="B715" s="259"/>
      <c r="D715" s="261"/>
      <c r="E715" s="259"/>
      <c r="F715" s="259"/>
      <c r="G715" s="259"/>
      <c r="H715" s="259"/>
      <c r="I715" s="259"/>
      <c r="J715" s="261"/>
      <c r="K715" s="261"/>
      <c r="L715" s="259"/>
      <c r="M715" s="259"/>
      <c r="N715" s="259"/>
      <c r="O715" s="259"/>
      <c r="P715" s="259"/>
      <c r="Q715" s="261"/>
      <c r="R715" s="261"/>
      <c r="S715" s="259"/>
      <c r="T715" s="259"/>
      <c r="U715" s="259"/>
      <c r="V715" s="259"/>
      <c r="W715" s="259"/>
      <c r="X715" s="261"/>
      <c r="Y715" s="261"/>
      <c r="Z715" s="259"/>
      <c r="AA715" s="259"/>
      <c r="AB715" s="259"/>
      <c r="AC715" s="259"/>
      <c r="AD715" s="259"/>
      <c r="AE715" s="261"/>
      <c r="AF715" s="261"/>
      <c r="AG715" s="259"/>
      <c r="AH715" s="259"/>
      <c r="AU715" s="45"/>
    </row>
    <row r="716" spans="2:47" ht="14.25" customHeight="1">
      <c r="B716" s="259"/>
      <c r="D716" s="261"/>
      <c r="E716" s="259"/>
      <c r="F716" s="259"/>
      <c r="G716" s="259"/>
      <c r="H716" s="259"/>
      <c r="I716" s="259"/>
      <c r="J716" s="261"/>
      <c r="K716" s="261"/>
      <c r="L716" s="259"/>
      <c r="M716" s="259"/>
      <c r="N716" s="259"/>
      <c r="O716" s="259"/>
      <c r="P716" s="259"/>
      <c r="Q716" s="261"/>
      <c r="R716" s="261"/>
      <c r="S716" s="259"/>
      <c r="T716" s="259"/>
      <c r="U716" s="259"/>
      <c r="V716" s="259"/>
      <c r="W716" s="259"/>
      <c r="X716" s="261"/>
      <c r="Y716" s="261"/>
      <c r="Z716" s="259"/>
      <c r="AA716" s="259"/>
      <c r="AB716" s="259"/>
      <c r="AC716" s="259"/>
      <c r="AD716" s="259"/>
      <c r="AE716" s="261"/>
      <c r="AF716" s="261"/>
      <c r="AG716" s="259"/>
      <c r="AH716" s="259"/>
      <c r="AU716" s="45"/>
    </row>
    <row r="717" spans="2:47" ht="14.25" customHeight="1">
      <c r="B717" s="259"/>
      <c r="D717" s="261"/>
      <c r="E717" s="259"/>
      <c r="F717" s="259"/>
      <c r="G717" s="259"/>
      <c r="H717" s="259"/>
      <c r="I717" s="259"/>
      <c r="J717" s="261"/>
      <c r="K717" s="261"/>
      <c r="L717" s="259"/>
      <c r="M717" s="259"/>
      <c r="N717" s="259"/>
      <c r="O717" s="259"/>
      <c r="P717" s="259"/>
      <c r="Q717" s="261"/>
      <c r="R717" s="261"/>
      <c r="S717" s="259"/>
      <c r="T717" s="259"/>
      <c r="U717" s="259"/>
      <c r="V717" s="259"/>
      <c r="W717" s="259"/>
      <c r="X717" s="261"/>
      <c r="Y717" s="261"/>
      <c r="Z717" s="259"/>
      <c r="AA717" s="259"/>
      <c r="AB717" s="259"/>
      <c r="AC717" s="259"/>
      <c r="AD717" s="259"/>
      <c r="AE717" s="261"/>
      <c r="AF717" s="261"/>
      <c r="AG717" s="259"/>
      <c r="AH717" s="259"/>
      <c r="AU717" s="45"/>
    </row>
    <row r="718" spans="2:47" ht="14.25" customHeight="1">
      <c r="B718" s="259"/>
      <c r="D718" s="261"/>
      <c r="E718" s="259"/>
      <c r="F718" s="259"/>
      <c r="G718" s="259"/>
      <c r="H718" s="259"/>
      <c r="I718" s="259"/>
      <c r="J718" s="261"/>
      <c r="K718" s="261"/>
      <c r="L718" s="259"/>
      <c r="M718" s="259"/>
      <c r="N718" s="259"/>
      <c r="O718" s="259"/>
      <c r="P718" s="259"/>
      <c r="Q718" s="261"/>
      <c r="R718" s="261"/>
      <c r="S718" s="259"/>
      <c r="T718" s="259"/>
      <c r="U718" s="259"/>
      <c r="V718" s="259"/>
      <c r="W718" s="259"/>
      <c r="X718" s="261"/>
      <c r="Y718" s="261"/>
      <c r="Z718" s="259"/>
      <c r="AA718" s="259"/>
      <c r="AB718" s="259"/>
      <c r="AC718" s="259"/>
      <c r="AD718" s="259"/>
      <c r="AE718" s="261"/>
      <c r="AF718" s="261"/>
      <c r="AG718" s="259"/>
      <c r="AH718" s="259"/>
      <c r="AU718" s="45"/>
    </row>
    <row r="719" spans="2:47" ht="14.25" customHeight="1">
      <c r="B719" s="259"/>
      <c r="D719" s="261"/>
      <c r="E719" s="259"/>
      <c r="F719" s="259"/>
      <c r="G719" s="259"/>
      <c r="H719" s="259"/>
      <c r="I719" s="259"/>
      <c r="J719" s="261"/>
      <c r="K719" s="261"/>
      <c r="L719" s="259"/>
      <c r="M719" s="259"/>
      <c r="N719" s="259"/>
      <c r="O719" s="259"/>
      <c r="P719" s="259"/>
      <c r="Q719" s="261"/>
      <c r="R719" s="261"/>
      <c r="S719" s="259"/>
      <c r="T719" s="259"/>
      <c r="U719" s="259"/>
      <c r="V719" s="259"/>
      <c r="W719" s="259"/>
      <c r="X719" s="261"/>
      <c r="Y719" s="261"/>
      <c r="Z719" s="259"/>
      <c r="AA719" s="259"/>
      <c r="AB719" s="259"/>
      <c r="AC719" s="259"/>
      <c r="AD719" s="259"/>
      <c r="AE719" s="261"/>
      <c r="AF719" s="261"/>
      <c r="AG719" s="259"/>
      <c r="AH719" s="259"/>
      <c r="AU719" s="45"/>
    </row>
    <row r="720" spans="2:47" ht="14.25" customHeight="1">
      <c r="B720" s="259"/>
      <c r="D720" s="261"/>
      <c r="E720" s="259"/>
      <c r="F720" s="259"/>
      <c r="G720" s="259"/>
      <c r="H720" s="259"/>
      <c r="I720" s="259"/>
      <c r="J720" s="261"/>
      <c r="K720" s="261"/>
      <c r="L720" s="259"/>
      <c r="M720" s="259"/>
      <c r="N720" s="259"/>
      <c r="O720" s="259"/>
      <c r="P720" s="259"/>
      <c r="Q720" s="261"/>
      <c r="R720" s="261"/>
      <c r="S720" s="259"/>
      <c r="T720" s="259"/>
      <c r="U720" s="259"/>
      <c r="V720" s="259"/>
      <c r="W720" s="259"/>
      <c r="X720" s="261"/>
      <c r="Y720" s="261"/>
      <c r="Z720" s="259"/>
      <c r="AA720" s="259"/>
      <c r="AB720" s="259"/>
      <c r="AC720" s="259"/>
      <c r="AD720" s="259"/>
      <c r="AE720" s="261"/>
      <c r="AF720" s="261"/>
      <c r="AG720" s="259"/>
      <c r="AH720" s="259"/>
      <c r="AU720" s="45"/>
    </row>
    <row r="721" spans="2:47" ht="14.25" customHeight="1">
      <c r="B721" s="259"/>
      <c r="D721" s="261"/>
      <c r="E721" s="259"/>
      <c r="F721" s="259"/>
      <c r="G721" s="259"/>
      <c r="H721" s="259"/>
      <c r="I721" s="259"/>
      <c r="J721" s="261"/>
      <c r="K721" s="261"/>
      <c r="L721" s="259"/>
      <c r="M721" s="259"/>
      <c r="N721" s="259"/>
      <c r="O721" s="259"/>
      <c r="P721" s="259"/>
      <c r="Q721" s="261"/>
      <c r="R721" s="261"/>
      <c r="S721" s="259"/>
      <c r="T721" s="259"/>
      <c r="U721" s="259"/>
      <c r="V721" s="259"/>
      <c r="W721" s="259"/>
      <c r="X721" s="261"/>
      <c r="Y721" s="261"/>
      <c r="Z721" s="259"/>
      <c r="AA721" s="259"/>
      <c r="AB721" s="259"/>
      <c r="AC721" s="259"/>
      <c r="AD721" s="259"/>
      <c r="AE721" s="261"/>
      <c r="AF721" s="261"/>
      <c r="AG721" s="259"/>
      <c r="AH721" s="259"/>
      <c r="AU721" s="45"/>
    </row>
    <row r="722" spans="2:47" ht="14.25" customHeight="1">
      <c r="B722" s="259"/>
      <c r="D722" s="261"/>
      <c r="E722" s="259"/>
      <c r="F722" s="259"/>
      <c r="G722" s="259"/>
      <c r="H722" s="259"/>
      <c r="I722" s="259"/>
      <c r="J722" s="261"/>
      <c r="K722" s="261"/>
      <c r="L722" s="259"/>
      <c r="M722" s="259"/>
      <c r="N722" s="259"/>
      <c r="O722" s="259"/>
      <c r="P722" s="259"/>
      <c r="Q722" s="261"/>
      <c r="R722" s="261"/>
      <c r="S722" s="259"/>
      <c r="T722" s="259"/>
      <c r="U722" s="259"/>
      <c r="V722" s="259"/>
      <c r="W722" s="259"/>
      <c r="X722" s="261"/>
      <c r="Y722" s="261"/>
      <c r="Z722" s="259"/>
      <c r="AA722" s="259"/>
      <c r="AB722" s="259"/>
      <c r="AC722" s="259"/>
      <c r="AD722" s="259"/>
      <c r="AE722" s="261"/>
      <c r="AF722" s="261"/>
      <c r="AG722" s="259"/>
      <c r="AH722" s="259"/>
      <c r="AU722" s="45"/>
    </row>
    <row r="723" spans="2:47" ht="14.25" customHeight="1">
      <c r="B723" s="259"/>
      <c r="D723" s="261"/>
      <c r="E723" s="259"/>
      <c r="F723" s="259"/>
      <c r="G723" s="259"/>
      <c r="H723" s="259"/>
      <c r="I723" s="259"/>
      <c r="J723" s="261"/>
      <c r="K723" s="261"/>
      <c r="L723" s="259"/>
      <c r="M723" s="259"/>
      <c r="N723" s="259"/>
      <c r="O723" s="259"/>
      <c r="P723" s="259"/>
      <c r="Q723" s="261"/>
      <c r="R723" s="261"/>
      <c r="S723" s="259"/>
      <c r="T723" s="259"/>
      <c r="U723" s="259"/>
      <c r="V723" s="259"/>
      <c r="W723" s="259"/>
      <c r="X723" s="261"/>
      <c r="Y723" s="261"/>
      <c r="Z723" s="259"/>
      <c r="AA723" s="259"/>
      <c r="AB723" s="259"/>
      <c r="AC723" s="259"/>
      <c r="AD723" s="259"/>
      <c r="AE723" s="261"/>
      <c r="AF723" s="261"/>
      <c r="AG723" s="259"/>
      <c r="AH723" s="259"/>
      <c r="AU723" s="45"/>
    </row>
    <row r="724" spans="2:47" ht="14.25" customHeight="1">
      <c r="B724" s="259"/>
      <c r="D724" s="261"/>
      <c r="E724" s="259"/>
      <c r="F724" s="259"/>
      <c r="G724" s="259"/>
      <c r="H724" s="259"/>
      <c r="I724" s="259"/>
      <c r="J724" s="261"/>
      <c r="K724" s="261"/>
      <c r="L724" s="259"/>
      <c r="M724" s="259"/>
      <c r="N724" s="259"/>
      <c r="O724" s="259"/>
      <c r="P724" s="259"/>
      <c r="Q724" s="261"/>
      <c r="R724" s="261"/>
      <c r="S724" s="259"/>
      <c r="T724" s="259"/>
      <c r="U724" s="259"/>
      <c r="V724" s="259"/>
      <c r="W724" s="259"/>
      <c r="X724" s="261"/>
      <c r="Y724" s="261"/>
      <c r="Z724" s="259"/>
      <c r="AA724" s="259"/>
      <c r="AB724" s="259"/>
      <c r="AC724" s="259"/>
      <c r="AD724" s="259"/>
      <c r="AE724" s="261"/>
      <c r="AF724" s="261"/>
      <c r="AG724" s="259"/>
      <c r="AH724" s="259"/>
      <c r="AU724" s="45"/>
    </row>
    <row r="725" spans="2:47" ht="14.25" customHeight="1">
      <c r="B725" s="259"/>
      <c r="D725" s="261"/>
      <c r="E725" s="259"/>
      <c r="F725" s="259"/>
      <c r="G725" s="259"/>
      <c r="H725" s="259"/>
      <c r="I725" s="259"/>
      <c r="J725" s="261"/>
      <c r="K725" s="261"/>
      <c r="L725" s="259"/>
      <c r="M725" s="259"/>
      <c r="N725" s="259"/>
      <c r="O725" s="259"/>
      <c r="P725" s="259"/>
      <c r="Q725" s="261"/>
      <c r="R725" s="261"/>
      <c r="S725" s="259"/>
      <c r="T725" s="259"/>
      <c r="U725" s="259"/>
      <c r="V725" s="259"/>
      <c r="W725" s="259"/>
      <c r="X725" s="261"/>
      <c r="Y725" s="261"/>
      <c r="Z725" s="259"/>
      <c r="AA725" s="259"/>
      <c r="AB725" s="259"/>
      <c r="AC725" s="259"/>
      <c r="AD725" s="259"/>
      <c r="AE725" s="261"/>
      <c r="AF725" s="261"/>
      <c r="AG725" s="259"/>
      <c r="AH725" s="259"/>
      <c r="AU725" s="45"/>
    </row>
    <row r="726" spans="2:47" ht="14.25" customHeight="1">
      <c r="B726" s="259"/>
      <c r="D726" s="261"/>
      <c r="E726" s="259"/>
      <c r="F726" s="259"/>
      <c r="G726" s="259"/>
      <c r="H726" s="259"/>
      <c r="I726" s="259"/>
      <c r="J726" s="261"/>
      <c r="K726" s="261"/>
      <c r="L726" s="259"/>
      <c r="M726" s="259"/>
      <c r="N726" s="259"/>
      <c r="O726" s="259"/>
      <c r="P726" s="259"/>
      <c r="Q726" s="261"/>
      <c r="R726" s="261"/>
      <c r="S726" s="259"/>
      <c r="T726" s="259"/>
      <c r="U726" s="259"/>
      <c r="V726" s="259"/>
      <c r="W726" s="259"/>
      <c r="X726" s="261"/>
      <c r="Y726" s="261"/>
      <c r="Z726" s="259"/>
      <c r="AA726" s="259"/>
      <c r="AB726" s="259"/>
      <c r="AC726" s="259"/>
      <c r="AD726" s="259"/>
      <c r="AE726" s="261"/>
      <c r="AF726" s="261"/>
      <c r="AG726" s="259"/>
      <c r="AH726" s="259"/>
      <c r="AU726" s="45"/>
    </row>
    <row r="727" spans="2:47" ht="14.25" customHeight="1">
      <c r="B727" s="259"/>
      <c r="D727" s="261"/>
      <c r="E727" s="259"/>
      <c r="F727" s="259"/>
      <c r="G727" s="259"/>
      <c r="H727" s="259"/>
      <c r="I727" s="259"/>
      <c r="J727" s="261"/>
      <c r="K727" s="261"/>
      <c r="L727" s="259"/>
      <c r="M727" s="259"/>
      <c r="N727" s="259"/>
      <c r="O727" s="259"/>
      <c r="P727" s="259"/>
      <c r="Q727" s="261"/>
      <c r="R727" s="261"/>
      <c r="S727" s="259"/>
      <c r="T727" s="259"/>
      <c r="U727" s="259"/>
      <c r="V727" s="259"/>
      <c r="W727" s="259"/>
      <c r="X727" s="261"/>
      <c r="Y727" s="261"/>
      <c r="Z727" s="259"/>
      <c r="AA727" s="259"/>
      <c r="AB727" s="259"/>
      <c r="AC727" s="259"/>
      <c r="AD727" s="259"/>
      <c r="AE727" s="261"/>
      <c r="AF727" s="261"/>
      <c r="AG727" s="259"/>
      <c r="AH727" s="259"/>
      <c r="AU727" s="45"/>
    </row>
    <row r="728" spans="2:47" ht="14.25" customHeight="1">
      <c r="B728" s="259"/>
      <c r="D728" s="261"/>
      <c r="E728" s="259"/>
      <c r="F728" s="259"/>
      <c r="G728" s="259"/>
      <c r="H728" s="259"/>
      <c r="I728" s="259"/>
      <c r="J728" s="261"/>
      <c r="K728" s="261"/>
      <c r="L728" s="259"/>
      <c r="M728" s="259"/>
      <c r="N728" s="259"/>
      <c r="O728" s="259"/>
      <c r="P728" s="259"/>
      <c r="Q728" s="261"/>
      <c r="R728" s="261"/>
      <c r="S728" s="259"/>
      <c r="T728" s="259"/>
      <c r="U728" s="259"/>
      <c r="V728" s="259"/>
      <c r="W728" s="259"/>
      <c r="X728" s="261"/>
      <c r="Y728" s="261"/>
      <c r="Z728" s="259"/>
      <c r="AA728" s="259"/>
      <c r="AB728" s="259"/>
      <c r="AC728" s="259"/>
      <c r="AD728" s="259"/>
      <c r="AE728" s="261"/>
      <c r="AF728" s="261"/>
      <c r="AG728" s="259"/>
      <c r="AH728" s="259"/>
      <c r="AU728" s="45"/>
    </row>
    <row r="729" spans="2:47" ht="14.25" customHeight="1">
      <c r="B729" s="259"/>
      <c r="D729" s="261"/>
      <c r="E729" s="259"/>
      <c r="F729" s="259"/>
      <c r="G729" s="259"/>
      <c r="H729" s="259"/>
      <c r="I729" s="259"/>
      <c r="J729" s="261"/>
      <c r="K729" s="261"/>
      <c r="L729" s="259"/>
      <c r="M729" s="259"/>
      <c r="N729" s="259"/>
      <c r="O729" s="259"/>
      <c r="P729" s="259"/>
      <c r="Q729" s="261"/>
      <c r="R729" s="261"/>
      <c r="S729" s="259"/>
      <c r="T729" s="259"/>
      <c r="U729" s="259"/>
      <c r="V729" s="259"/>
      <c r="W729" s="259"/>
      <c r="X729" s="261"/>
      <c r="Y729" s="261"/>
      <c r="Z729" s="259"/>
      <c r="AA729" s="259"/>
      <c r="AB729" s="259"/>
      <c r="AC729" s="259"/>
      <c r="AD729" s="259"/>
      <c r="AE729" s="261"/>
      <c r="AF729" s="261"/>
      <c r="AG729" s="259"/>
      <c r="AH729" s="259"/>
      <c r="AU729" s="45"/>
    </row>
    <row r="730" spans="2:47" ht="14.25" customHeight="1">
      <c r="B730" s="259"/>
      <c r="D730" s="261"/>
      <c r="E730" s="259"/>
      <c r="F730" s="259"/>
      <c r="G730" s="259"/>
      <c r="H730" s="259"/>
      <c r="I730" s="259"/>
      <c r="J730" s="261"/>
      <c r="K730" s="261"/>
      <c r="L730" s="259"/>
      <c r="M730" s="259"/>
      <c r="N730" s="259"/>
      <c r="O730" s="259"/>
      <c r="P730" s="259"/>
      <c r="Q730" s="261"/>
      <c r="R730" s="261"/>
      <c r="S730" s="259"/>
      <c r="T730" s="259"/>
      <c r="U730" s="259"/>
      <c r="V730" s="259"/>
      <c r="W730" s="259"/>
      <c r="X730" s="261"/>
      <c r="Y730" s="261"/>
      <c r="Z730" s="259"/>
      <c r="AA730" s="259"/>
      <c r="AB730" s="259"/>
      <c r="AC730" s="259"/>
      <c r="AD730" s="259"/>
      <c r="AE730" s="261"/>
      <c r="AF730" s="261"/>
      <c r="AG730" s="259"/>
      <c r="AH730" s="259"/>
      <c r="AU730" s="45"/>
    </row>
    <row r="731" spans="2:47" ht="14.25" customHeight="1">
      <c r="B731" s="259"/>
      <c r="D731" s="261"/>
      <c r="E731" s="259"/>
      <c r="F731" s="259"/>
      <c r="G731" s="259"/>
      <c r="H731" s="259"/>
      <c r="I731" s="259"/>
      <c r="J731" s="261"/>
      <c r="K731" s="261"/>
      <c r="L731" s="259"/>
      <c r="M731" s="259"/>
      <c r="N731" s="259"/>
      <c r="O731" s="259"/>
      <c r="P731" s="259"/>
      <c r="Q731" s="261"/>
      <c r="R731" s="261"/>
      <c r="S731" s="259"/>
      <c r="T731" s="259"/>
      <c r="U731" s="259"/>
      <c r="V731" s="259"/>
      <c r="W731" s="259"/>
      <c r="X731" s="261"/>
      <c r="Y731" s="261"/>
      <c r="Z731" s="259"/>
      <c r="AA731" s="259"/>
      <c r="AB731" s="259"/>
      <c r="AC731" s="259"/>
      <c r="AD731" s="259"/>
      <c r="AE731" s="261"/>
      <c r="AF731" s="261"/>
      <c r="AG731" s="259"/>
      <c r="AH731" s="259"/>
      <c r="AU731" s="45"/>
    </row>
    <row r="732" spans="2:47" ht="14.25" customHeight="1">
      <c r="B732" s="259"/>
      <c r="D732" s="261"/>
      <c r="E732" s="259"/>
      <c r="F732" s="259"/>
      <c r="G732" s="259"/>
      <c r="H732" s="259"/>
      <c r="I732" s="259"/>
      <c r="J732" s="261"/>
      <c r="K732" s="261"/>
      <c r="L732" s="259"/>
      <c r="M732" s="259"/>
      <c r="N732" s="259"/>
      <c r="O732" s="259"/>
      <c r="P732" s="259"/>
      <c r="Q732" s="261"/>
      <c r="R732" s="261"/>
      <c r="S732" s="259"/>
      <c r="T732" s="259"/>
      <c r="U732" s="259"/>
      <c r="V732" s="259"/>
      <c r="W732" s="259"/>
      <c r="X732" s="261"/>
      <c r="Y732" s="261"/>
      <c r="Z732" s="259"/>
      <c r="AA732" s="259"/>
      <c r="AB732" s="259"/>
      <c r="AC732" s="259"/>
      <c r="AD732" s="259"/>
      <c r="AE732" s="261"/>
      <c r="AF732" s="261"/>
      <c r="AG732" s="259"/>
      <c r="AH732" s="259"/>
      <c r="AU732" s="45"/>
    </row>
    <row r="733" spans="2:47" ht="14.25" customHeight="1">
      <c r="B733" s="259"/>
      <c r="D733" s="261"/>
      <c r="E733" s="259"/>
      <c r="F733" s="259"/>
      <c r="G733" s="259"/>
      <c r="H733" s="259"/>
      <c r="I733" s="259"/>
      <c r="J733" s="261"/>
      <c r="K733" s="261"/>
      <c r="L733" s="259"/>
      <c r="M733" s="259"/>
      <c r="N733" s="259"/>
      <c r="O733" s="259"/>
      <c r="P733" s="259"/>
      <c r="Q733" s="261"/>
      <c r="R733" s="261"/>
      <c r="S733" s="259"/>
      <c r="T733" s="259"/>
      <c r="U733" s="259"/>
      <c r="V733" s="259"/>
      <c r="W733" s="259"/>
      <c r="X733" s="261"/>
      <c r="Y733" s="261"/>
      <c r="Z733" s="259"/>
      <c r="AA733" s="259"/>
      <c r="AB733" s="259"/>
      <c r="AC733" s="259"/>
      <c r="AD733" s="259"/>
      <c r="AE733" s="261"/>
      <c r="AF733" s="261"/>
      <c r="AG733" s="259"/>
      <c r="AH733" s="259"/>
      <c r="AU733" s="45"/>
    </row>
    <row r="734" spans="2:47" ht="14.25" customHeight="1">
      <c r="B734" s="259"/>
      <c r="D734" s="261"/>
      <c r="E734" s="259"/>
      <c r="F734" s="259"/>
      <c r="G734" s="259"/>
      <c r="H734" s="259"/>
      <c r="I734" s="259"/>
      <c r="J734" s="261"/>
      <c r="K734" s="261"/>
      <c r="L734" s="259"/>
      <c r="M734" s="259"/>
      <c r="N734" s="259"/>
      <c r="O734" s="259"/>
      <c r="P734" s="259"/>
      <c r="Q734" s="261"/>
      <c r="R734" s="261"/>
      <c r="S734" s="259"/>
      <c r="T734" s="259"/>
      <c r="U734" s="259"/>
      <c r="V734" s="259"/>
      <c r="W734" s="259"/>
      <c r="X734" s="261"/>
      <c r="Y734" s="261"/>
      <c r="Z734" s="259"/>
      <c r="AA734" s="259"/>
      <c r="AB734" s="259"/>
      <c r="AC734" s="259"/>
      <c r="AD734" s="259"/>
      <c r="AE734" s="261"/>
      <c r="AF734" s="261"/>
      <c r="AG734" s="259"/>
      <c r="AH734" s="259"/>
      <c r="AU734" s="45"/>
    </row>
    <row r="735" spans="2:47" ht="14.25" customHeight="1">
      <c r="B735" s="259"/>
      <c r="D735" s="261"/>
      <c r="E735" s="259"/>
      <c r="F735" s="259"/>
      <c r="G735" s="259"/>
      <c r="H735" s="259"/>
      <c r="I735" s="259"/>
      <c r="J735" s="261"/>
      <c r="K735" s="261"/>
      <c r="L735" s="259"/>
      <c r="M735" s="259"/>
      <c r="N735" s="259"/>
      <c r="O735" s="259"/>
      <c r="P735" s="259"/>
      <c r="Q735" s="261"/>
      <c r="R735" s="261"/>
      <c r="S735" s="259"/>
      <c r="T735" s="259"/>
      <c r="U735" s="259"/>
      <c r="V735" s="259"/>
      <c r="W735" s="259"/>
      <c r="X735" s="261"/>
      <c r="Y735" s="261"/>
      <c r="Z735" s="259"/>
      <c r="AA735" s="259"/>
      <c r="AB735" s="259"/>
      <c r="AC735" s="259"/>
      <c r="AD735" s="259"/>
      <c r="AE735" s="261"/>
      <c r="AF735" s="261"/>
      <c r="AG735" s="259"/>
      <c r="AH735" s="259"/>
      <c r="AU735" s="45"/>
    </row>
    <row r="736" spans="2:47" ht="14.25" customHeight="1">
      <c r="B736" s="259"/>
      <c r="D736" s="261"/>
      <c r="E736" s="259"/>
      <c r="F736" s="259"/>
      <c r="G736" s="259"/>
      <c r="H736" s="259"/>
      <c r="I736" s="259"/>
      <c r="J736" s="261"/>
      <c r="K736" s="261"/>
      <c r="L736" s="259"/>
      <c r="M736" s="259"/>
      <c r="N736" s="259"/>
      <c r="O736" s="259"/>
      <c r="P736" s="259"/>
      <c r="Q736" s="261"/>
      <c r="R736" s="261"/>
      <c r="S736" s="259"/>
      <c r="T736" s="259"/>
      <c r="U736" s="259"/>
      <c r="V736" s="259"/>
      <c r="W736" s="259"/>
      <c r="X736" s="261"/>
      <c r="Y736" s="261"/>
      <c r="Z736" s="259"/>
      <c r="AA736" s="259"/>
      <c r="AB736" s="259"/>
      <c r="AC736" s="259"/>
      <c r="AD736" s="259"/>
      <c r="AE736" s="261"/>
      <c r="AF736" s="261"/>
      <c r="AG736" s="259"/>
      <c r="AH736" s="259"/>
      <c r="AU736" s="45"/>
    </row>
    <row r="737" spans="2:47" ht="14.25" customHeight="1">
      <c r="B737" s="259"/>
      <c r="D737" s="261"/>
      <c r="E737" s="259"/>
      <c r="F737" s="259"/>
      <c r="G737" s="259"/>
      <c r="H737" s="259"/>
      <c r="I737" s="259"/>
      <c r="J737" s="261"/>
      <c r="K737" s="261"/>
      <c r="L737" s="259"/>
      <c r="M737" s="259"/>
      <c r="N737" s="259"/>
      <c r="O737" s="259"/>
      <c r="P737" s="259"/>
      <c r="Q737" s="261"/>
      <c r="R737" s="261"/>
      <c r="S737" s="259"/>
      <c r="T737" s="259"/>
      <c r="U737" s="259"/>
      <c r="V737" s="259"/>
      <c r="W737" s="259"/>
      <c r="X737" s="261"/>
      <c r="Y737" s="261"/>
      <c r="Z737" s="259"/>
      <c r="AA737" s="259"/>
      <c r="AB737" s="259"/>
      <c r="AC737" s="259"/>
      <c r="AD737" s="259"/>
      <c r="AE737" s="261"/>
      <c r="AF737" s="261"/>
      <c r="AG737" s="259"/>
      <c r="AH737" s="259"/>
      <c r="AU737" s="45"/>
    </row>
    <row r="738" spans="2:47" ht="14.25" customHeight="1">
      <c r="B738" s="259"/>
      <c r="D738" s="261"/>
      <c r="E738" s="259"/>
      <c r="F738" s="259"/>
      <c r="G738" s="259"/>
      <c r="H738" s="259"/>
      <c r="I738" s="259"/>
      <c r="J738" s="261"/>
      <c r="K738" s="261"/>
      <c r="L738" s="259"/>
      <c r="M738" s="259"/>
      <c r="N738" s="259"/>
      <c r="O738" s="259"/>
      <c r="P738" s="259"/>
      <c r="Q738" s="261"/>
      <c r="R738" s="261"/>
      <c r="S738" s="259"/>
      <c r="T738" s="259"/>
      <c r="U738" s="259"/>
      <c r="V738" s="259"/>
      <c r="W738" s="259"/>
      <c r="X738" s="261"/>
      <c r="Y738" s="261"/>
      <c r="Z738" s="259"/>
      <c r="AA738" s="259"/>
      <c r="AB738" s="259"/>
      <c r="AC738" s="259"/>
      <c r="AD738" s="259"/>
      <c r="AE738" s="261"/>
      <c r="AF738" s="261"/>
      <c r="AG738" s="259"/>
      <c r="AH738" s="259"/>
      <c r="AU738" s="45"/>
    </row>
    <row r="739" spans="2:47" ht="14.25" customHeight="1">
      <c r="B739" s="259"/>
      <c r="D739" s="261"/>
      <c r="E739" s="259"/>
      <c r="F739" s="259"/>
      <c r="G739" s="259"/>
      <c r="H739" s="259"/>
      <c r="I739" s="259"/>
      <c r="J739" s="261"/>
      <c r="K739" s="261"/>
      <c r="L739" s="259"/>
      <c r="M739" s="259"/>
      <c r="N739" s="259"/>
      <c r="O739" s="259"/>
      <c r="P739" s="259"/>
      <c r="Q739" s="261"/>
      <c r="R739" s="261"/>
      <c r="S739" s="259"/>
      <c r="T739" s="259"/>
      <c r="U739" s="259"/>
      <c r="V739" s="259"/>
      <c r="W739" s="259"/>
      <c r="X739" s="261"/>
      <c r="Y739" s="261"/>
      <c r="Z739" s="259"/>
      <c r="AA739" s="259"/>
      <c r="AB739" s="259"/>
      <c r="AC739" s="259"/>
      <c r="AD739" s="259"/>
      <c r="AE739" s="261"/>
      <c r="AF739" s="261"/>
      <c r="AG739" s="259"/>
      <c r="AH739" s="259"/>
      <c r="AU739" s="45"/>
    </row>
    <row r="740" spans="2:47" ht="14.25" customHeight="1">
      <c r="B740" s="259"/>
      <c r="D740" s="261"/>
      <c r="E740" s="259"/>
      <c r="F740" s="259"/>
      <c r="G740" s="259"/>
      <c r="H740" s="259"/>
      <c r="I740" s="259"/>
      <c r="J740" s="261"/>
      <c r="K740" s="261"/>
      <c r="L740" s="259"/>
      <c r="M740" s="259"/>
      <c r="N740" s="259"/>
      <c r="O740" s="259"/>
      <c r="P740" s="259"/>
      <c r="Q740" s="261"/>
      <c r="R740" s="261"/>
      <c r="S740" s="259"/>
      <c r="T740" s="259"/>
      <c r="U740" s="259"/>
      <c r="V740" s="259"/>
      <c r="W740" s="259"/>
      <c r="X740" s="261"/>
      <c r="Y740" s="261"/>
      <c r="Z740" s="259"/>
      <c r="AA740" s="259"/>
      <c r="AB740" s="259"/>
      <c r="AC740" s="259"/>
      <c r="AD740" s="259"/>
      <c r="AE740" s="261"/>
      <c r="AF740" s="261"/>
      <c r="AG740" s="259"/>
      <c r="AH740" s="259"/>
      <c r="AU740" s="45"/>
    </row>
    <row r="741" spans="2:47" ht="14.25" customHeight="1">
      <c r="B741" s="259"/>
      <c r="D741" s="261"/>
      <c r="E741" s="259"/>
      <c r="F741" s="259"/>
      <c r="G741" s="259"/>
      <c r="H741" s="259"/>
      <c r="I741" s="259"/>
      <c r="J741" s="261"/>
      <c r="K741" s="261"/>
      <c r="L741" s="259"/>
      <c r="M741" s="259"/>
      <c r="N741" s="259"/>
      <c r="O741" s="259"/>
      <c r="P741" s="259"/>
      <c r="Q741" s="261"/>
      <c r="R741" s="261"/>
      <c r="S741" s="259"/>
      <c r="T741" s="259"/>
      <c r="U741" s="259"/>
      <c r="V741" s="259"/>
      <c r="W741" s="259"/>
      <c r="X741" s="261"/>
      <c r="Y741" s="261"/>
      <c r="Z741" s="259"/>
      <c r="AA741" s="259"/>
      <c r="AB741" s="259"/>
      <c r="AC741" s="259"/>
      <c r="AD741" s="259"/>
      <c r="AE741" s="261"/>
      <c r="AF741" s="261"/>
      <c r="AG741" s="259"/>
      <c r="AH741" s="259"/>
      <c r="AU741" s="45"/>
    </row>
    <row r="742" spans="2:47" ht="14.25" customHeight="1">
      <c r="B742" s="259"/>
      <c r="D742" s="261"/>
      <c r="E742" s="259"/>
      <c r="F742" s="259"/>
      <c r="G742" s="259"/>
      <c r="H742" s="259"/>
      <c r="I742" s="259"/>
      <c r="J742" s="261"/>
      <c r="K742" s="261"/>
      <c r="L742" s="259"/>
      <c r="M742" s="259"/>
      <c r="N742" s="259"/>
      <c r="O742" s="259"/>
      <c r="P742" s="259"/>
      <c r="Q742" s="261"/>
      <c r="R742" s="261"/>
      <c r="S742" s="259"/>
      <c r="T742" s="259"/>
      <c r="U742" s="259"/>
      <c r="V742" s="259"/>
      <c r="W742" s="259"/>
      <c r="X742" s="261"/>
      <c r="Y742" s="261"/>
      <c r="Z742" s="259"/>
      <c r="AA742" s="259"/>
      <c r="AB742" s="259"/>
      <c r="AC742" s="259"/>
      <c r="AD742" s="259"/>
      <c r="AE742" s="261"/>
      <c r="AF742" s="261"/>
      <c r="AG742" s="259"/>
      <c r="AH742" s="259"/>
      <c r="AU742" s="45"/>
    </row>
    <row r="743" spans="2:47" ht="14.25" customHeight="1">
      <c r="B743" s="259"/>
      <c r="D743" s="261"/>
      <c r="E743" s="259"/>
      <c r="F743" s="259"/>
      <c r="G743" s="259"/>
      <c r="H743" s="259"/>
      <c r="I743" s="259"/>
      <c r="J743" s="261"/>
      <c r="K743" s="261"/>
      <c r="L743" s="259"/>
      <c r="M743" s="259"/>
      <c r="N743" s="259"/>
      <c r="O743" s="259"/>
      <c r="P743" s="259"/>
      <c r="Q743" s="261"/>
      <c r="R743" s="261"/>
      <c r="S743" s="259"/>
      <c r="T743" s="259"/>
      <c r="U743" s="259"/>
      <c r="V743" s="259"/>
      <c r="W743" s="259"/>
      <c r="X743" s="261"/>
      <c r="Y743" s="261"/>
      <c r="Z743" s="259"/>
      <c r="AA743" s="259"/>
      <c r="AB743" s="259"/>
      <c r="AC743" s="259"/>
      <c r="AD743" s="259"/>
      <c r="AE743" s="261"/>
      <c r="AF743" s="261"/>
      <c r="AG743" s="259"/>
      <c r="AH743" s="259"/>
      <c r="AU743" s="45"/>
    </row>
    <row r="744" spans="2:47" ht="14.25" customHeight="1">
      <c r="B744" s="259"/>
      <c r="D744" s="261"/>
      <c r="E744" s="259"/>
      <c r="F744" s="259"/>
      <c r="G744" s="259"/>
      <c r="H744" s="259"/>
      <c r="I744" s="259"/>
      <c r="J744" s="261"/>
      <c r="K744" s="261"/>
      <c r="L744" s="259"/>
      <c r="M744" s="259"/>
      <c r="N744" s="259"/>
      <c r="O744" s="259"/>
      <c r="P744" s="259"/>
      <c r="Q744" s="261"/>
      <c r="R744" s="261"/>
      <c r="S744" s="259"/>
      <c r="T744" s="259"/>
      <c r="U744" s="259"/>
      <c r="V744" s="259"/>
      <c r="W744" s="259"/>
      <c r="X744" s="261"/>
      <c r="Y744" s="261"/>
      <c r="Z744" s="259"/>
      <c r="AA744" s="259"/>
      <c r="AB744" s="259"/>
      <c r="AC744" s="259"/>
      <c r="AD744" s="259"/>
      <c r="AE744" s="261"/>
      <c r="AF744" s="261"/>
      <c r="AG744" s="259"/>
      <c r="AH744" s="259"/>
      <c r="AU744" s="45"/>
    </row>
    <row r="745" spans="2:47" ht="14.25" customHeight="1">
      <c r="B745" s="259"/>
      <c r="D745" s="261"/>
      <c r="E745" s="259"/>
      <c r="F745" s="259"/>
      <c r="G745" s="259"/>
      <c r="H745" s="259"/>
      <c r="I745" s="259"/>
      <c r="J745" s="261"/>
      <c r="K745" s="261"/>
      <c r="L745" s="259"/>
      <c r="M745" s="259"/>
      <c r="N745" s="259"/>
      <c r="O745" s="259"/>
      <c r="P745" s="259"/>
      <c r="Q745" s="261"/>
      <c r="R745" s="261"/>
      <c r="S745" s="259"/>
      <c r="T745" s="259"/>
      <c r="U745" s="259"/>
      <c r="V745" s="259"/>
      <c r="W745" s="259"/>
      <c r="X745" s="261"/>
      <c r="Y745" s="261"/>
      <c r="Z745" s="259"/>
      <c r="AA745" s="259"/>
      <c r="AB745" s="259"/>
      <c r="AC745" s="259"/>
      <c r="AD745" s="259"/>
      <c r="AE745" s="261"/>
      <c r="AF745" s="261"/>
      <c r="AG745" s="259"/>
      <c r="AH745" s="259"/>
      <c r="AU745" s="45"/>
    </row>
    <row r="746" spans="2:47" ht="14.25" customHeight="1">
      <c r="B746" s="259"/>
      <c r="D746" s="261"/>
      <c r="E746" s="259"/>
      <c r="F746" s="259"/>
      <c r="G746" s="259"/>
      <c r="H746" s="259"/>
      <c r="I746" s="259"/>
      <c r="J746" s="261"/>
      <c r="K746" s="261"/>
      <c r="L746" s="259"/>
      <c r="M746" s="259"/>
      <c r="N746" s="259"/>
      <c r="O746" s="259"/>
      <c r="P746" s="259"/>
      <c r="Q746" s="261"/>
      <c r="R746" s="261"/>
      <c r="S746" s="259"/>
      <c r="T746" s="259"/>
      <c r="U746" s="259"/>
      <c r="V746" s="259"/>
      <c r="W746" s="259"/>
      <c r="X746" s="261"/>
      <c r="Y746" s="261"/>
      <c r="Z746" s="259"/>
      <c r="AA746" s="259"/>
      <c r="AB746" s="259"/>
      <c r="AC746" s="259"/>
      <c r="AD746" s="259"/>
      <c r="AE746" s="261"/>
      <c r="AF746" s="261"/>
      <c r="AG746" s="259"/>
      <c r="AH746" s="259"/>
      <c r="AU746" s="45"/>
    </row>
    <row r="747" spans="2:47" ht="14.25" customHeight="1">
      <c r="B747" s="259"/>
      <c r="D747" s="261"/>
      <c r="E747" s="259"/>
      <c r="F747" s="259"/>
      <c r="G747" s="259"/>
      <c r="H747" s="259"/>
      <c r="I747" s="259"/>
      <c r="J747" s="261"/>
      <c r="K747" s="261"/>
      <c r="L747" s="259"/>
      <c r="M747" s="259"/>
      <c r="N747" s="259"/>
      <c r="O747" s="259"/>
      <c r="P747" s="259"/>
      <c r="Q747" s="261"/>
      <c r="R747" s="261"/>
      <c r="S747" s="259"/>
      <c r="T747" s="259"/>
      <c r="U747" s="259"/>
      <c r="V747" s="259"/>
      <c r="W747" s="259"/>
      <c r="X747" s="261"/>
      <c r="Y747" s="261"/>
      <c r="Z747" s="259"/>
      <c r="AA747" s="259"/>
      <c r="AB747" s="259"/>
      <c r="AC747" s="259"/>
      <c r="AD747" s="259"/>
      <c r="AE747" s="261"/>
      <c r="AF747" s="261"/>
      <c r="AG747" s="259"/>
      <c r="AH747" s="259"/>
      <c r="AU747" s="45"/>
    </row>
    <row r="748" spans="2:47" ht="14.25" customHeight="1">
      <c r="B748" s="259"/>
      <c r="D748" s="261"/>
      <c r="E748" s="259"/>
      <c r="F748" s="259"/>
      <c r="G748" s="259"/>
      <c r="H748" s="259"/>
      <c r="I748" s="259"/>
      <c r="J748" s="261"/>
      <c r="K748" s="261"/>
      <c r="L748" s="259"/>
      <c r="M748" s="259"/>
      <c r="N748" s="259"/>
      <c r="O748" s="259"/>
      <c r="P748" s="259"/>
      <c r="Q748" s="261"/>
      <c r="R748" s="261"/>
      <c r="S748" s="259"/>
      <c r="T748" s="259"/>
      <c r="U748" s="259"/>
      <c r="V748" s="259"/>
      <c r="W748" s="259"/>
      <c r="X748" s="261"/>
      <c r="Y748" s="261"/>
      <c r="Z748" s="259"/>
      <c r="AA748" s="259"/>
      <c r="AB748" s="259"/>
      <c r="AC748" s="259"/>
      <c r="AD748" s="259"/>
      <c r="AE748" s="261"/>
      <c r="AF748" s="261"/>
      <c r="AG748" s="259"/>
      <c r="AH748" s="259"/>
      <c r="AU748" s="45"/>
    </row>
    <row r="749" spans="2:47" ht="14.25" customHeight="1">
      <c r="B749" s="259"/>
      <c r="D749" s="261"/>
      <c r="E749" s="259"/>
      <c r="F749" s="259"/>
      <c r="G749" s="259"/>
      <c r="H749" s="259"/>
      <c r="I749" s="259"/>
      <c r="J749" s="261"/>
      <c r="K749" s="261"/>
      <c r="L749" s="259"/>
      <c r="M749" s="259"/>
      <c r="N749" s="259"/>
      <c r="O749" s="259"/>
      <c r="P749" s="259"/>
      <c r="Q749" s="261"/>
      <c r="R749" s="261"/>
      <c r="S749" s="259"/>
      <c r="T749" s="259"/>
      <c r="U749" s="259"/>
      <c r="V749" s="259"/>
      <c r="W749" s="259"/>
      <c r="X749" s="261"/>
      <c r="Y749" s="261"/>
      <c r="Z749" s="259"/>
      <c r="AA749" s="259"/>
      <c r="AB749" s="259"/>
      <c r="AC749" s="259"/>
      <c r="AD749" s="259"/>
      <c r="AE749" s="261"/>
      <c r="AF749" s="261"/>
      <c r="AG749" s="259"/>
      <c r="AH749" s="259"/>
      <c r="AU749" s="45"/>
    </row>
    <row r="750" spans="2:47" ht="14.25" customHeight="1">
      <c r="B750" s="259"/>
      <c r="D750" s="261"/>
      <c r="E750" s="259"/>
      <c r="F750" s="259"/>
      <c r="G750" s="259"/>
      <c r="H750" s="259"/>
      <c r="I750" s="259"/>
      <c r="J750" s="261"/>
      <c r="K750" s="261"/>
      <c r="L750" s="259"/>
      <c r="M750" s="259"/>
      <c r="N750" s="259"/>
      <c r="O750" s="259"/>
      <c r="P750" s="259"/>
      <c r="Q750" s="261"/>
      <c r="R750" s="261"/>
      <c r="S750" s="259"/>
      <c r="T750" s="259"/>
      <c r="U750" s="259"/>
      <c r="V750" s="259"/>
      <c r="W750" s="259"/>
      <c r="X750" s="261"/>
      <c r="Y750" s="261"/>
      <c r="Z750" s="259"/>
      <c r="AA750" s="259"/>
      <c r="AB750" s="259"/>
      <c r="AC750" s="259"/>
      <c r="AD750" s="259"/>
      <c r="AE750" s="261"/>
      <c r="AF750" s="261"/>
      <c r="AG750" s="259"/>
      <c r="AH750" s="259"/>
      <c r="AU750" s="45"/>
    </row>
    <row r="751" spans="2:47" ht="14.25" customHeight="1">
      <c r="B751" s="259"/>
      <c r="D751" s="261"/>
      <c r="E751" s="259"/>
      <c r="F751" s="259"/>
      <c r="G751" s="259"/>
      <c r="H751" s="259"/>
      <c r="I751" s="259"/>
      <c r="J751" s="261"/>
      <c r="K751" s="261"/>
      <c r="L751" s="259"/>
      <c r="M751" s="259"/>
      <c r="N751" s="259"/>
      <c r="O751" s="259"/>
      <c r="P751" s="259"/>
      <c r="Q751" s="261"/>
      <c r="R751" s="261"/>
      <c r="S751" s="259"/>
      <c r="T751" s="259"/>
      <c r="U751" s="259"/>
      <c r="V751" s="259"/>
      <c r="W751" s="259"/>
      <c r="X751" s="261"/>
      <c r="Y751" s="261"/>
      <c r="Z751" s="259"/>
      <c r="AA751" s="259"/>
      <c r="AB751" s="259"/>
      <c r="AC751" s="259"/>
      <c r="AD751" s="259"/>
      <c r="AE751" s="261"/>
      <c r="AF751" s="261"/>
      <c r="AG751" s="259"/>
      <c r="AH751" s="259"/>
      <c r="AU751" s="45"/>
    </row>
    <row r="752" spans="2:47" ht="14.25" customHeight="1">
      <c r="B752" s="259"/>
      <c r="D752" s="261"/>
      <c r="E752" s="259"/>
      <c r="F752" s="259"/>
      <c r="G752" s="259"/>
      <c r="H752" s="259"/>
      <c r="I752" s="259"/>
      <c r="J752" s="261"/>
      <c r="K752" s="261"/>
      <c r="L752" s="259"/>
      <c r="M752" s="259"/>
      <c r="N752" s="259"/>
      <c r="O752" s="259"/>
      <c r="P752" s="259"/>
      <c r="Q752" s="261"/>
      <c r="R752" s="261"/>
      <c r="S752" s="259"/>
      <c r="T752" s="259"/>
      <c r="U752" s="259"/>
      <c r="V752" s="259"/>
      <c r="W752" s="259"/>
      <c r="X752" s="261"/>
      <c r="Y752" s="261"/>
      <c r="Z752" s="259"/>
      <c r="AA752" s="259"/>
      <c r="AB752" s="259"/>
      <c r="AC752" s="259"/>
      <c r="AD752" s="259"/>
      <c r="AE752" s="261"/>
      <c r="AF752" s="261"/>
      <c r="AG752" s="259"/>
      <c r="AH752" s="259"/>
      <c r="AU752" s="45"/>
    </row>
    <row r="753" spans="2:47" ht="14.25" customHeight="1">
      <c r="B753" s="259"/>
      <c r="D753" s="261"/>
      <c r="E753" s="259"/>
      <c r="F753" s="259"/>
      <c r="G753" s="259"/>
      <c r="H753" s="259"/>
      <c r="I753" s="259"/>
      <c r="J753" s="261"/>
      <c r="K753" s="261"/>
      <c r="L753" s="259"/>
      <c r="M753" s="259"/>
      <c r="N753" s="259"/>
      <c r="O753" s="259"/>
      <c r="P753" s="259"/>
      <c r="Q753" s="261"/>
      <c r="R753" s="261"/>
      <c r="S753" s="259"/>
      <c r="T753" s="259"/>
      <c r="U753" s="259"/>
      <c r="V753" s="259"/>
      <c r="W753" s="259"/>
      <c r="X753" s="261"/>
      <c r="Y753" s="261"/>
      <c r="Z753" s="259"/>
      <c r="AA753" s="259"/>
      <c r="AB753" s="259"/>
      <c r="AC753" s="259"/>
      <c r="AD753" s="259"/>
      <c r="AE753" s="261"/>
      <c r="AF753" s="261"/>
      <c r="AG753" s="259"/>
      <c r="AH753" s="259"/>
      <c r="AU753" s="45"/>
    </row>
    <row r="754" spans="2:47" ht="14.25" customHeight="1">
      <c r="B754" s="259"/>
      <c r="D754" s="261"/>
      <c r="E754" s="259"/>
      <c r="F754" s="259"/>
      <c r="G754" s="259"/>
      <c r="H754" s="259"/>
      <c r="I754" s="259"/>
      <c r="J754" s="261"/>
      <c r="K754" s="261"/>
      <c r="L754" s="259"/>
      <c r="M754" s="259"/>
      <c r="N754" s="259"/>
      <c r="O754" s="259"/>
      <c r="P754" s="259"/>
      <c r="Q754" s="261"/>
      <c r="R754" s="261"/>
      <c r="S754" s="259"/>
      <c r="T754" s="259"/>
      <c r="U754" s="259"/>
      <c r="V754" s="259"/>
      <c r="W754" s="259"/>
      <c r="X754" s="261"/>
      <c r="Y754" s="261"/>
      <c r="Z754" s="259"/>
      <c r="AA754" s="259"/>
      <c r="AB754" s="259"/>
      <c r="AC754" s="259"/>
      <c r="AD754" s="259"/>
      <c r="AE754" s="261"/>
      <c r="AF754" s="261"/>
      <c r="AG754" s="259"/>
      <c r="AH754" s="259"/>
      <c r="AU754" s="45"/>
    </row>
    <row r="755" spans="2:47" ht="14.25" customHeight="1">
      <c r="B755" s="259"/>
      <c r="D755" s="261"/>
      <c r="E755" s="259"/>
      <c r="F755" s="259"/>
      <c r="G755" s="259"/>
      <c r="H755" s="259"/>
      <c r="I755" s="259"/>
      <c r="J755" s="261"/>
      <c r="K755" s="261"/>
      <c r="L755" s="259"/>
      <c r="M755" s="259"/>
      <c r="N755" s="259"/>
      <c r="O755" s="259"/>
      <c r="P755" s="259"/>
      <c r="Q755" s="261"/>
      <c r="R755" s="261"/>
      <c r="S755" s="259"/>
      <c r="T755" s="259"/>
      <c r="U755" s="259"/>
      <c r="V755" s="259"/>
      <c r="W755" s="259"/>
      <c r="X755" s="261"/>
      <c r="Y755" s="261"/>
      <c r="Z755" s="259"/>
      <c r="AA755" s="259"/>
      <c r="AB755" s="259"/>
      <c r="AC755" s="259"/>
      <c r="AD755" s="259"/>
      <c r="AE755" s="261"/>
      <c r="AF755" s="261"/>
      <c r="AG755" s="259"/>
      <c r="AH755" s="259"/>
      <c r="AU755" s="45"/>
    </row>
    <row r="756" spans="2:47" ht="14.25" customHeight="1">
      <c r="B756" s="259"/>
      <c r="D756" s="261"/>
      <c r="E756" s="259"/>
      <c r="F756" s="259"/>
      <c r="G756" s="259"/>
      <c r="H756" s="259"/>
      <c r="I756" s="259"/>
      <c r="J756" s="261"/>
      <c r="K756" s="261"/>
      <c r="L756" s="259"/>
      <c r="M756" s="259"/>
      <c r="N756" s="259"/>
      <c r="O756" s="259"/>
      <c r="P756" s="259"/>
      <c r="Q756" s="261"/>
      <c r="R756" s="261"/>
      <c r="S756" s="259"/>
      <c r="T756" s="259"/>
      <c r="U756" s="259"/>
      <c r="V756" s="259"/>
      <c r="W756" s="259"/>
      <c r="X756" s="261"/>
      <c r="Y756" s="261"/>
      <c r="Z756" s="259"/>
      <c r="AA756" s="259"/>
      <c r="AB756" s="259"/>
      <c r="AC756" s="259"/>
      <c r="AD756" s="259"/>
      <c r="AE756" s="261"/>
      <c r="AF756" s="261"/>
      <c r="AG756" s="259"/>
      <c r="AH756" s="259"/>
      <c r="AU756" s="45"/>
    </row>
    <row r="757" spans="2:47" ht="14.25" customHeight="1">
      <c r="B757" s="259"/>
      <c r="D757" s="261"/>
      <c r="E757" s="259"/>
      <c r="F757" s="259"/>
      <c r="G757" s="259"/>
      <c r="H757" s="259"/>
      <c r="I757" s="259"/>
      <c r="J757" s="261"/>
      <c r="K757" s="261"/>
      <c r="L757" s="259"/>
      <c r="M757" s="259"/>
      <c r="N757" s="259"/>
      <c r="O757" s="259"/>
      <c r="P757" s="259"/>
      <c r="Q757" s="261"/>
      <c r="R757" s="261"/>
      <c r="S757" s="259"/>
      <c r="T757" s="259"/>
      <c r="U757" s="259"/>
      <c r="V757" s="259"/>
      <c r="W757" s="259"/>
      <c r="X757" s="261"/>
      <c r="Y757" s="261"/>
      <c r="Z757" s="259"/>
      <c r="AA757" s="259"/>
      <c r="AB757" s="259"/>
      <c r="AC757" s="259"/>
      <c r="AD757" s="259"/>
      <c r="AE757" s="261"/>
      <c r="AF757" s="261"/>
      <c r="AG757" s="259"/>
      <c r="AH757" s="259"/>
      <c r="AU757" s="45"/>
    </row>
    <row r="758" spans="2:47" ht="14.25" customHeight="1">
      <c r="B758" s="259"/>
      <c r="D758" s="261"/>
      <c r="E758" s="259"/>
      <c r="F758" s="259"/>
      <c r="G758" s="259"/>
      <c r="H758" s="259"/>
      <c r="I758" s="259"/>
      <c r="J758" s="261"/>
      <c r="K758" s="261"/>
      <c r="L758" s="259"/>
      <c r="M758" s="259"/>
      <c r="N758" s="259"/>
      <c r="O758" s="259"/>
      <c r="P758" s="259"/>
      <c r="Q758" s="261"/>
      <c r="R758" s="261"/>
      <c r="S758" s="259"/>
      <c r="T758" s="259"/>
      <c r="U758" s="259"/>
      <c r="V758" s="259"/>
      <c r="W758" s="259"/>
      <c r="X758" s="261"/>
      <c r="Y758" s="261"/>
      <c r="Z758" s="259"/>
      <c r="AA758" s="259"/>
      <c r="AB758" s="259"/>
      <c r="AC758" s="259"/>
      <c r="AD758" s="259"/>
      <c r="AE758" s="261"/>
      <c r="AF758" s="261"/>
      <c r="AG758" s="259"/>
      <c r="AH758" s="259"/>
      <c r="AU758" s="45"/>
    </row>
    <row r="759" spans="2:47" ht="14.25" customHeight="1">
      <c r="B759" s="259"/>
      <c r="D759" s="261"/>
      <c r="E759" s="259"/>
      <c r="F759" s="259"/>
      <c r="G759" s="259"/>
      <c r="H759" s="259"/>
      <c r="I759" s="259"/>
      <c r="J759" s="261"/>
      <c r="K759" s="261"/>
      <c r="L759" s="259"/>
      <c r="M759" s="259"/>
      <c r="N759" s="259"/>
      <c r="O759" s="259"/>
      <c r="P759" s="259"/>
      <c r="Q759" s="261"/>
      <c r="R759" s="261"/>
      <c r="S759" s="259"/>
      <c r="T759" s="259"/>
      <c r="U759" s="259"/>
      <c r="V759" s="259"/>
      <c r="W759" s="259"/>
      <c r="X759" s="261"/>
      <c r="Y759" s="261"/>
      <c r="Z759" s="259"/>
      <c r="AA759" s="259"/>
      <c r="AB759" s="259"/>
      <c r="AC759" s="259"/>
      <c r="AD759" s="259"/>
      <c r="AE759" s="261"/>
      <c r="AF759" s="261"/>
      <c r="AG759" s="259"/>
      <c r="AH759" s="259"/>
      <c r="AU759" s="45"/>
    </row>
    <row r="760" spans="2:47" ht="14.25" customHeight="1">
      <c r="B760" s="259"/>
      <c r="D760" s="261"/>
      <c r="E760" s="259"/>
      <c r="F760" s="259"/>
      <c r="G760" s="259"/>
      <c r="H760" s="259"/>
      <c r="I760" s="259"/>
      <c r="J760" s="261"/>
      <c r="K760" s="261"/>
      <c r="L760" s="259"/>
      <c r="M760" s="259"/>
      <c r="N760" s="259"/>
      <c r="O760" s="259"/>
      <c r="P760" s="259"/>
      <c r="Q760" s="261"/>
      <c r="R760" s="261"/>
      <c r="S760" s="259"/>
      <c r="T760" s="259"/>
      <c r="U760" s="259"/>
      <c r="V760" s="259"/>
      <c r="W760" s="259"/>
      <c r="X760" s="261"/>
      <c r="Y760" s="261"/>
      <c r="Z760" s="259"/>
      <c r="AA760" s="259"/>
      <c r="AB760" s="259"/>
      <c r="AC760" s="259"/>
      <c r="AD760" s="259"/>
      <c r="AE760" s="261"/>
      <c r="AF760" s="261"/>
      <c r="AG760" s="259"/>
      <c r="AH760" s="259"/>
      <c r="AU760" s="45"/>
    </row>
    <row r="761" spans="2:47" ht="14.25" customHeight="1">
      <c r="B761" s="259"/>
      <c r="D761" s="261"/>
      <c r="E761" s="259"/>
      <c r="F761" s="259"/>
      <c r="G761" s="259"/>
      <c r="H761" s="259"/>
      <c r="I761" s="259"/>
      <c r="J761" s="261"/>
      <c r="K761" s="261"/>
      <c r="L761" s="259"/>
      <c r="M761" s="259"/>
      <c r="N761" s="259"/>
      <c r="O761" s="259"/>
      <c r="P761" s="259"/>
      <c r="Q761" s="261"/>
      <c r="R761" s="261"/>
      <c r="S761" s="259"/>
      <c r="T761" s="259"/>
      <c r="U761" s="259"/>
      <c r="V761" s="259"/>
      <c r="W761" s="259"/>
      <c r="X761" s="261"/>
      <c r="Y761" s="261"/>
      <c r="Z761" s="259"/>
      <c r="AA761" s="259"/>
      <c r="AB761" s="259"/>
      <c r="AC761" s="259"/>
      <c r="AD761" s="259"/>
      <c r="AE761" s="261"/>
      <c r="AF761" s="261"/>
      <c r="AG761" s="259"/>
      <c r="AH761" s="259"/>
      <c r="AU761" s="45"/>
    </row>
    <row r="762" spans="2:47" ht="14.25" customHeight="1">
      <c r="B762" s="259"/>
      <c r="D762" s="261"/>
      <c r="E762" s="259"/>
      <c r="F762" s="259"/>
      <c r="G762" s="259"/>
      <c r="H762" s="259"/>
      <c r="I762" s="259"/>
      <c r="J762" s="261"/>
      <c r="K762" s="261"/>
      <c r="L762" s="259"/>
      <c r="M762" s="259"/>
      <c r="N762" s="259"/>
      <c r="O762" s="259"/>
      <c r="P762" s="259"/>
      <c r="Q762" s="261"/>
      <c r="R762" s="261"/>
      <c r="S762" s="259"/>
      <c r="T762" s="259"/>
      <c r="U762" s="259"/>
      <c r="V762" s="259"/>
      <c r="W762" s="259"/>
      <c r="X762" s="261"/>
      <c r="Y762" s="261"/>
      <c r="Z762" s="259"/>
      <c r="AA762" s="259"/>
      <c r="AB762" s="259"/>
      <c r="AC762" s="259"/>
      <c r="AD762" s="259"/>
      <c r="AE762" s="261"/>
      <c r="AF762" s="261"/>
      <c r="AG762" s="259"/>
      <c r="AH762" s="259"/>
      <c r="AU762" s="45"/>
    </row>
    <row r="763" spans="2:47" ht="14.25" customHeight="1">
      <c r="B763" s="259"/>
      <c r="D763" s="261"/>
      <c r="E763" s="259"/>
      <c r="F763" s="259"/>
      <c r="G763" s="259"/>
      <c r="H763" s="259"/>
      <c r="I763" s="259"/>
      <c r="J763" s="261"/>
      <c r="K763" s="261"/>
      <c r="L763" s="259"/>
      <c r="M763" s="259"/>
      <c r="N763" s="259"/>
      <c r="O763" s="259"/>
      <c r="P763" s="259"/>
      <c r="Q763" s="261"/>
      <c r="R763" s="261"/>
      <c r="S763" s="259"/>
      <c r="T763" s="259"/>
      <c r="U763" s="259"/>
      <c r="V763" s="259"/>
      <c r="W763" s="259"/>
      <c r="X763" s="261"/>
      <c r="Y763" s="261"/>
      <c r="Z763" s="259"/>
      <c r="AA763" s="259"/>
      <c r="AB763" s="259"/>
      <c r="AC763" s="259"/>
      <c r="AD763" s="259"/>
      <c r="AE763" s="261"/>
      <c r="AF763" s="261"/>
      <c r="AG763" s="259"/>
      <c r="AH763" s="259"/>
      <c r="AU763" s="45"/>
    </row>
    <row r="764" spans="2:47" ht="14.25" customHeight="1">
      <c r="B764" s="259"/>
      <c r="D764" s="261"/>
      <c r="E764" s="259"/>
      <c r="F764" s="259"/>
      <c r="G764" s="259"/>
      <c r="H764" s="259"/>
      <c r="I764" s="259"/>
      <c r="J764" s="261"/>
      <c r="K764" s="261"/>
      <c r="L764" s="259"/>
      <c r="M764" s="259"/>
      <c r="N764" s="259"/>
      <c r="O764" s="259"/>
      <c r="P764" s="259"/>
      <c r="Q764" s="261"/>
      <c r="R764" s="261"/>
      <c r="S764" s="259"/>
      <c r="T764" s="259"/>
      <c r="U764" s="259"/>
      <c r="V764" s="259"/>
      <c r="W764" s="259"/>
      <c r="X764" s="261"/>
      <c r="Y764" s="261"/>
      <c r="Z764" s="259"/>
      <c r="AA764" s="259"/>
      <c r="AB764" s="259"/>
      <c r="AC764" s="259"/>
      <c r="AD764" s="259"/>
      <c r="AE764" s="261"/>
      <c r="AF764" s="261"/>
      <c r="AG764" s="259"/>
      <c r="AH764" s="259"/>
      <c r="AU764" s="45"/>
    </row>
    <row r="765" spans="2:47" ht="14.25" customHeight="1">
      <c r="B765" s="259"/>
      <c r="D765" s="261"/>
      <c r="E765" s="259"/>
      <c r="F765" s="259"/>
      <c r="G765" s="259"/>
      <c r="H765" s="259"/>
      <c r="I765" s="259"/>
      <c r="J765" s="261"/>
      <c r="K765" s="261"/>
      <c r="L765" s="259"/>
      <c r="M765" s="259"/>
      <c r="N765" s="259"/>
      <c r="O765" s="259"/>
      <c r="P765" s="259"/>
      <c r="Q765" s="261"/>
      <c r="R765" s="261"/>
      <c r="S765" s="259"/>
      <c r="T765" s="259"/>
      <c r="U765" s="259"/>
      <c r="V765" s="259"/>
      <c r="W765" s="259"/>
      <c r="X765" s="261"/>
      <c r="Y765" s="261"/>
      <c r="Z765" s="259"/>
      <c r="AA765" s="259"/>
      <c r="AB765" s="259"/>
      <c r="AC765" s="259"/>
      <c r="AD765" s="259"/>
      <c r="AE765" s="261"/>
      <c r="AF765" s="261"/>
      <c r="AG765" s="259"/>
      <c r="AH765" s="259"/>
      <c r="AU765" s="45"/>
    </row>
    <row r="766" spans="2:47" ht="14.25" customHeight="1">
      <c r="B766" s="259"/>
      <c r="D766" s="261"/>
      <c r="E766" s="259"/>
      <c r="F766" s="259"/>
      <c r="G766" s="259"/>
      <c r="H766" s="259"/>
      <c r="I766" s="259"/>
      <c r="J766" s="261"/>
      <c r="K766" s="261"/>
      <c r="L766" s="259"/>
      <c r="M766" s="259"/>
      <c r="N766" s="259"/>
      <c r="O766" s="259"/>
      <c r="P766" s="259"/>
      <c r="Q766" s="261"/>
      <c r="R766" s="261"/>
      <c r="S766" s="259"/>
      <c r="T766" s="259"/>
      <c r="U766" s="259"/>
      <c r="V766" s="259"/>
      <c r="W766" s="259"/>
      <c r="X766" s="261"/>
      <c r="Y766" s="261"/>
      <c r="Z766" s="259"/>
      <c r="AA766" s="259"/>
      <c r="AB766" s="259"/>
      <c r="AC766" s="259"/>
      <c r="AD766" s="259"/>
      <c r="AE766" s="261"/>
      <c r="AF766" s="261"/>
      <c r="AG766" s="259"/>
      <c r="AH766" s="259"/>
      <c r="AU766" s="45"/>
    </row>
    <row r="767" spans="2:47" ht="14.25" customHeight="1">
      <c r="B767" s="259"/>
      <c r="D767" s="261"/>
      <c r="E767" s="259"/>
      <c r="F767" s="259"/>
      <c r="G767" s="259"/>
      <c r="H767" s="259"/>
      <c r="I767" s="259"/>
      <c r="J767" s="261"/>
      <c r="K767" s="261"/>
      <c r="L767" s="259"/>
      <c r="M767" s="259"/>
      <c r="N767" s="259"/>
      <c r="O767" s="259"/>
      <c r="P767" s="259"/>
      <c r="Q767" s="261"/>
      <c r="R767" s="261"/>
      <c r="S767" s="259"/>
      <c r="T767" s="259"/>
      <c r="U767" s="259"/>
      <c r="V767" s="259"/>
      <c r="W767" s="259"/>
      <c r="X767" s="261"/>
      <c r="Y767" s="261"/>
      <c r="Z767" s="259"/>
      <c r="AA767" s="259"/>
      <c r="AB767" s="259"/>
      <c r="AC767" s="259"/>
      <c r="AD767" s="259"/>
      <c r="AE767" s="261"/>
      <c r="AF767" s="261"/>
      <c r="AG767" s="259"/>
      <c r="AH767" s="259"/>
      <c r="AU767" s="45"/>
    </row>
    <row r="768" spans="2:47" ht="14.25" customHeight="1">
      <c r="B768" s="259"/>
      <c r="D768" s="261"/>
      <c r="E768" s="259"/>
      <c r="F768" s="259"/>
      <c r="G768" s="259"/>
      <c r="H768" s="259"/>
      <c r="I768" s="259"/>
      <c r="J768" s="261"/>
      <c r="K768" s="261"/>
      <c r="L768" s="259"/>
      <c r="M768" s="259"/>
      <c r="N768" s="259"/>
      <c r="O768" s="259"/>
      <c r="P768" s="259"/>
      <c r="Q768" s="261"/>
      <c r="R768" s="261"/>
      <c r="S768" s="259"/>
      <c r="T768" s="259"/>
      <c r="U768" s="259"/>
      <c r="V768" s="259"/>
      <c r="W768" s="259"/>
      <c r="X768" s="261"/>
      <c r="Y768" s="261"/>
      <c r="Z768" s="259"/>
      <c r="AA768" s="259"/>
      <c r="AB768" s="259"/>
      <c r="AC768" s="259"/>
      <c r="AD768" s="259"/>
      <c r="AE768" s="261"/>
      <c r="AF768" s="261"/>
      <c r="AG768" s="259"/>
      <c r="AH768" s="259"/>
      <c r="AU768" s="45"/>
    </row>
    <row r="769" spans="2:47" ht="14.25" customHeight="1">
      <c r="B769" s="259"/>
      <c r="D769" s="261"/>
      <c r="E769" s="259"/>
      <c r="F769" s="259"/>
      <c r="G769" s="259"/>
      <c r="H769" s="259"/>
      <c r="I769" s="259"/>
      <c r="J769" s="261"/>
      <c r="K769" s="261"/>
      <c r="L769" s="259"/>
      <c r="M769" s="259"/>
      <c r="N769" s="259"/>
      <c r="O769" s="259"/>
      <c r="P769" s="259"/>
      <c r="Q769" s="261"/>
      <c r="R769" s="261"/>
      <c r="S769" s="259"/>
      <c r="T769" s="259"/>
      <c r="U769" s="259"/>
      <c r="V769" s="259"/>
      <c r="W769" s="259"/>
      <c r="X769" s="261"/>
      <c r="Y769" s="261"/>
      <c r="Z769" s="259"/>
      <c r="AA769" s="259"/>
      <c r="AB769" s="259"/>
      <c r="AC769" s="259"/>
      <c r="AD769" s="259"/>
      <c r="AE769" s="261"/>
      <c r="AF769" s="261"/>
      <c r="AG769" s="259"/>
      <c r="AH769" s="259"/>
      <c r="AU769" s="45"/>
    </row>
    <row r="770" spans="2:47" ht="14.25" customHeight="1">
      <c r="B770" s="259"/>
      <c r="D770" s="261"/>
      <c r="E770" s="259"/>
      <c r="F770" s="259"/>
      <c r="G770" s="259"/>
      <c r="H770" s="259"/>
      <c r="I770" s="259"/>
      <c r="J770" s="261"/>
      <c r="K770" s="261"/>
      <c r="L770" s="259"/>
      <c r="M770" s="259"/>
      <c r="N770" s="259"/>
      <c r="O770" s="259"/>
      <c r="P770" s="259"/>
      <c r="Q770" s="261"/>
      <c r="R770" s="261"/>
      <c r="S770" s="259"/>
      <c r="T770" s="259"/>
      <c r="U770" s="259"/>
      <c r="V770" s="259"/>
      <c r="W770" s="259"/>
      <c r="X770" s="261"/>
      <c r="Y770" s="261"/>
      <c r="Z770" s="259"/>
      <c r="AA770" s="259"/>
      <c r="AB770" s="259"/>
      <c r="AC770" s="259"/>
      <c r="AD770" s="259"/>
      <c r="AE770" s="261"/>
      <c r="AF770" s="261"/>
      <c r="AG770" s="259"/>
      <c r="AH770" s="259"/>
      <c r="AU770" s="45"/>
    </row>
    <row r="771" spans="2:47" ht="14.25" customHeight="1">
      <c r="B771" s="259"/>
      <c r="D771" s="261"/>
      <c r="E771" s="259"/>
      <c r="F771" s="259"/>
      <c r="G771" s="259"/>
      <c r="H771" s="259"/>
      <c r="I771" s="259"/>
      <c r="J771" s="261"/>
      <c r="K771" s="261"/>
      <c r="L771" s="259"/>
      <c r="M771" s="259"/>
      <c r="N771" s="259"/>
      <c r="O771" s="259"/>
      <c r="P771" s="259"/>
      <c r="Q771" s="261"/>
      <c r="R771" s="261"/>
      <c r="S771" s="259"/>
      <c r="T771" s="259"/>
      <c r="U771" s="259"/>
      <c r="V771" s="259"/>
      <c r="W771" s="259"/>
      <c r="X771" s="261"/>
      <c r="Y771" s="261"/>
      <c r="Z771" s="259"/>
      <c r="AA771" s="259"/>
      <c r="AB771" s="259"/>
      <c r="AC771" s="259"/>
      <c r="AD771" s="259"/>
      <c r="AE771" s="261"/>
      <c r="AF771" s="261"/>
      <c r="AG771" s="259"/>
      <c r="AH771" s="259"/>
      <c r="AU771" s="45"/>
    </row>
    <row r="772" spans="2:47" ht="14.25" customHeight="1">
      <c r="B772" s="259"/>
      <c r="D772" s="261"/>
      <c r="E772" s="259"/>
      <c r="F772" s="259"/>
      <c r="G772" s="259"/>
      <c r="H772" s="259"/>
      <c r="I772" s="259"/>
      <c r="J772" s="261"/>
      <c r="K772" s="261"/>
      <c r="L772" s="259"/>
      <c r="M772" s="259"/>
      <c r="N772" s="259"/>
      <c r="O772" s="259"/>
      <c r="P772" s="259"/>
      <c r="Q772" s="261"/>
      <c r="R772" s="261"/>
      <c r="S772" s="259"/>
      <c r="T772" s="259"/>
      <c r="U772" s="259"/>
      <c r="V772" s="259"/>
      <c r="W772" s="259"/>
      <c r="X772" s="261"/>
      <c r="Y772" s="261"/>
      <c r="Z772" s="259"/>
      <c r="AA772" s="259"/>
      <c r="AB772" s="259"/>
      <c r="AC772" s="259"/>
      <c r="AD772" s="259"/>
      <c r="AE772" s="261"/>
      <c r="AF772" s="261"/>
      <c r="AG772" s="259"/>
      <c r="AH772" s="259"/>
      <c r="AU772" s="45"/>
    </row>
    <row r="773" spans="2:47" ht="14.25" customHeight="1">
      <c r="B773" s="259"/>
      <c r="D773" s="261"/>
      <c r="E773" s="259"/>
      <c r="F773" s="259"/>
      <c r="G773" s="259"/>
      <c r="H773" s="259"/>
      <c r="I773" s="259"/>
      <c r="J773" s="261"/>
      <c r="K773" s="261"/>
      <c r="L773" s="259"/>
      <c r="M773" s="259"/>
      <c r="N773" s="259"/>
      <c r="O773" s="259"/>
      <c r="P773" s="259"/>
      <c r="Q773" s="261"/>
      <c r="R773" s="261"/>
      <c r="S773" s="259"/>
      <c r="T773" s="259"/>
      <c r="U773" s="259"/>
      <c r="V773" s="259"/>
      <c r="W773" s="259"/>
      <c r="X773" s="261"/>
      <c r="Y773" s="261"/>
      <c r="Z773" s="259"/>
      <c r="AA773" s="259"/>
      <c r="AB773" s="259"/>
      <c r="AC773" s="259"/>
      <c r="AD773" s="259"/>
      <c r="AE773" s="261"/>
      <c r="AF773" s="261"/>
      <c r="AG773" s="259"/>
      <c r="AH773" s="259"/>
      <c r="AU773" s="45"/>
    </row>
    <row r="774" spans="2:47" ht="14.25" customHeight="1">
      <c r="B774" s="259"/>
      <c r="D774" s="261"/>
      <c r="E774" s="259"/>
      <c r="F774" s="259"/>
      <c r="G774" s="259"/>
      <c r="H774" s="259"/>
      <c r="I774" s="259"/>
      <c r="J774" s="261"/>
      <c r="K774" s="261"/>
      <c r="L774" s="259"/>
      <c r="M774" s="259"/>
      <c r="N774" s="259"/>
      <c r="O774" s="259"/>
      <c r="P774" s="259"/>
      <c r="Q774" s="261"/>
      <c r="R774" s="261"/>
      <c r="S774" s="259"/>
      <c r="T774" s="259"/>
      <c r="U774" s="259"/>
      <c r="V774" s="259"/>
      <c r="W774" s="259"/>
      <c r="X774" s="261"/>
      <c r="Y774" s="261"/>
      <c r="Z774" s="259"/>
      <c r="AA774" s="259"/>
      <c r="AB774" s="259"/>
      <c r="AC774" s="259"/>
      <c r="AD774" s="259"/>
      <c r="AE774" s="261"/>
      <c r="AF774" s="261"/>
      <c r="AG774" s="259"/>
      <c r="AH774" s="259"/>
      <c r="AU774" s="45"/>
    </row>
    <row r="775" spans="2:47" ht="14.25" customHeight="1">
      <c r="B775" s="259"/>
      <c r="D775" s="261"/>
      <c r="E775" s="259"/>
      <c r="F775" s="259"/>
      <c r="G775" s="259"/>
      <c r="H775" s="259"/>
      <c r="I775" s="259"/>
      <c r="J775" s="261"/>
      <c r="K775" s="261"/>
      <c r="L775" s="259"/>
      <c r="M775" s="259"/>
      <c r="N775" s="259"/>
      <c r="O775" s="259"/>
      <c r="P775" s="259"/>
      <c r="Q775" s="261"/>
      <c r="R775" s="261"/>
      <c r="S775" s="259"/>
      <c r="T775" s="259"/>
      <c r="U775" s="259"/>
      <c r="V775" s="259"/>
      <c r="W775" s="259"/>
      <c r="X775" s="261"/>
      <c r="Y775" s="261"/>
      <c r="Z775" s="259"/>
      <c r="AA775" s="259"/>
      <c r="AB775" s="259"/>
      <c r="AC775" s="259"/>
      <c r="AD775" s="259"/>
      <c r="AE775" s="261"/>
      <c r="AF775" s="261"/>
      <c r="AG775" s="259"/>
      <c r="AH775" s="259"/>
      <c r="AU775" s="45"/>
    </row>
    <row r="776" spans="2:47" ht="14.25" customHeight="1">
      <c r="B776" s="259"/>
      <c r="D776" s="261"/>
      <c r="E776" s="259"/>
      <c r="F776" s="259"/>
      <c r="G776" s="259"/>
      <c r="H776" s="259"/>
      <c r="I776" s="259"/>
      <c r="J776" s="261"/>
      <c r="K776" s="261"/>
      <c r="L776" s="259"/>
      <c r="M776" s="259"/>
      <c r="N776" s="259"/>
      <c r="O776" s="259"/>
      <c r="P776" s="259"/>
      <c r="Q776" s="261"/>
      <c r="R776" s="261"/>
      <c r="S776" s="259"/>
      <c r="T776" s="259"/>
      <c r="U776" s="259"/>
      <c r="V776" s="259"/>
      <c r="W776" s="259"/>
      <c r="X776" s="261"/>
      <c r="Y776" s="261"/>
      <c r="Z776" s="259"/>
      <c r="AA776" s="259"/>
      <c r="AB776" s="259"/>
      <c r="AC776" s="259"/>
      <c r="AD776" s="259"/>
      <c r="AE776" s="261"/>
      <c r="AF776" s="261"/>
      <c r="AG776" s="259"/>
      <c r="AH776" s="259"/>
      <c r="AU776" s="45"/>
    </row>
    <row r="777" spans="2:47" ht="14.25" customHeight="1">
      <c r="B777" s="259"/>
      <c r="D777" s="261"/>
      <c r="E777" s="259"/>
      <c r="F777" s="259"/>
      <c r="G777" s="259"/>
      <c r="H777" s="259"/>
      <c r="I777" s="259"/>
      <c r="J777" s="261"/>
      <c r="K777" s="261"/>
      <c r="L777" s="259"/>
      <c r="M777" s="259"/>
      <c r="N777" s="259"/>
      <c r="O777" s="259"/>
      <c r="P777" s="259"/>
      <c r="Q777" s="261"/>
      <c r="R777" s="261"/>
      <c r="S777" s="259"/>
      <c r="T777" s="259"/>
      <c r="U777" s="259"/>
      <c r="V777" s="259"/>
      <c r="W777" s="259"/>
      <c r="X777" s="261"/>
      <c r="Y777" s="261"/>
      <c r="Z777" s="259"/>
      <c r="AA777" s="259"/>
      <c r="AB777" s="259"/>
      <c r="AC777" s="259"/>
      <c r="AD777" s="259"/>
      <c r="AE777" s="261"/>
      <c r="AF777" s="261"/>
      <c r="AG777" s="259"/>
      <c r="AH777" s="259"/>
      <c r="AU777" s="45"/>
    </row>
    <row r="778" spans="2:47" ht="14.25" customHeight="1">
      <c r="B778" s="259"/>
      <c r="D778" s="261"/>
      <c r="E778" s="259"/>
      <c r="F778" s="259"/>
      <c r="G778" s="259"/>
      <c r="H778" s="259"/>
      <c r="I778" s="259"/>
      <c r="J778" s="261"/>
      <c r="K778" s="261"/>
      <c r="L778" s="259"/>
      <c r="M778" s="259"/>
      <c r="N778" s="259"/>
      <c r="O778" s="259"/>
      <c r="P778" s="259"/>
      <c r="Q778" s="261"/>
      <c r="R778" s="261"/>
      <c r="S778" s="259"/>
      <c r="T778" s="259"/>
      <c r="U778" s="259"/>
      <c r="V778" s="259"/>
      <c r="W778" s="259"/>
      <c r="X778" s="261"/>
      <c r="Y778" s="261"/>
      <c r="Z778" s="259"/>
      <c r="AA778" s="259"/>
      <c r="AB778" s="259"/>
      <c r="AC778" s="259"/>
      <c r="AD778" s="259"/>
      <c r="AE778" s="261"/>
      <c r="AF778" s="261"/>
      <c r="AG778" s="259"/>
      <c r="AH778" s="259"/>
      <c r="AU778" s="45"/>
    </row>
    <row r="779" spans="2:47" ht="14.25" customHeight="1">
      <c r="B779" s="259"/>
      <c r="D779" s="261"/>
      <c r="E779" s="259"/>
      <c r="F779" s="259"/>
      <c r="G779" s="259"/>
      <c r="H779" s="259"/>
      <c r="I779" s="259"/>
      <c r="J779" s="261"/>
      <c r="K779" s="261"/>
      <c r="L779" s="259"/>
      <c r="M779" s="259"/>
      <c r="N779" s="259"/>
      <c r="O779" s="259"/>
      <c r="P779" s="259"/>
      <c r="Q779" s="261"/>
      <c r="R779" s="261"/>
      <c r="S779" s="259"/>
      <c r="T779" s="259"/>
      <c r="U779" s="259"/>
      <c r="V779" s="259"/>
      <c r="W779" s="259"/>
      <c r="X779" s="261"/>
      <c r="Y779" s="261"/>
      <c r="Z779" s="259"/>
      <c r="AA779" s="259"/>
      <c r="AB779" s="259"/>
      <c r="AC779" s="259"/>
      <c r="AD779" s="259"/>
      <c r="AE779" s="261"/>
      <c r="AF779" s="261"/>
      <c r="AG779" s="259"/>
      <c r="AH779" s="259"/>
      <c r="AU779" s="45"/>
    </row>
    <row r="780" spans="2:47" ht="14.25" customHeight="1">
      <c r="B780" s="259"/>
      <c r="D780" s="261"/>
      <c r="E780" s="259"/>
      <c r="F780" s="259"/>
      <c r="G780" s="259"/>
      <c r="H780" s="259"/>
      <c r="I780" s="259"/>
      <c r="J780" s="261"/>
      <c r="K780" s="261"/>
      <c r="L780" s="259"/>
      <c r="M780" s="259"/>
      <c r="N780" s="259"/>
      <c r="O780" s="259"/>
      <c r="P780" s="259"/>
      <c r="Q780" s="261"/>
      <c r="R780" s="261"/>
      <c r="S780" s="259"/>
      <c r="T780" s="259"/>
      <c r="U780" s="259"/>
      <c r="V780" s="259"/>
      <c r="W780" s="259"/>
      <c r="X780" s="261"/>
      <c r="Y780" s="261"/>
      <c r="Z780" s="259"/>
      <c r="AA780" s="259"/>
      <c r="AB780" s="259"/>
      <c r="AC780" s="259"/>
      <c r="AD780" s="259"/>
      <c r="AE780" s="261"/>
      <c r="AF780" s="261"/>
      <c r="AG780" s="259"/>
      <c r="AH780" s="259"/>
      <c r="AU780" s="45"/>
    </row>
    <row r="781" spans="2:47" ht="14.25" customHeight="1">
      <c r="B781" s="259"/>
      <c r="D781" s="261"/>
      <c r="E781" s="259"/>
      <c r="F781" s="259"/>
      <c r="G781" s="259"/>
      <c r="H781" s="259"/>
      <c r="I781" s="259"/>
      <c r="J781" s="261"/>
      <c r="K781" s="261"/>
      <c r="L781" s="259"/>
      <c r="M781" s="259"/>
      <c r="N781" s="259"/>
      <c r="O781" s="259"/>
      <c r="P781" s="259"/>
      <c r="Q781" s="261"/>
      <c r="R781" s="261"/>
      <c r="S781" s="259"/>
      <c r="T781" s="259"/>
      <c r="U781" s="259"/>
      <c r="V781" s="259"/>
      <c r="W781" s="259"/>
      <c r="X781" s="261"/>
      <c r="Y781" s="261"/>
      <c r="Z781" s="259"/>
      <c r="AA781" s="259"/>
      <c r="AB781" s="259"/>
      <c r="AC781" s="259"/>
      <c r="AD781" s="259"/>
      <c r="AE781" s="261"/>
      <c r="AF781" s="261"/>
      <c r="AG781" s="259"/>
      <c r="AH781" s="259"/>
      <c r="AU781" s="45"/>
    </row>
    <row r="782" spans="2:47" ht="14.25" customHeight="1">
      <c r="B782" s="259"/>
      <c r="D782" s="261"/>
      <c r="E782" s="259"/>
      <c r="F782" s="259"/>
      <c r="G782" s="259"/>
      <c r="H782" s="259"/>
      <c r="I782" s="259"/>
      <c r="J782" s="261"/>
      <c r="K782" s="261"/>
      <c r="L782" s="259"/>
      <c r="M782" s="259"/>
      <c r="N782" s="259"/>
      <c r="O782" s="259"/>
      <c r="P782" s="259"/>
      <c r="Q782" s="261"/>
      <c r="R782" s="261"/>
      <c r="S782" s="259"/>
      <c r="T782" s="259"/>
      <c r="U782" s="259"/>
      <c r="V782" s="259"/>
      <c r="W782" s="259"/>
      <c r="X782" s="261"/>
      <c r="Y782" s="261"/>
      <c r="Z782" s="259"/>
      <c r="AA782" s="259"/>
      <c r="AB782" s="259"/>
      <c r="AC782" s="259"/>
      <c r="AD782" s="259"/>
      <c r="AE782" s="261"/>
      <c r="AF782" s="261"/>
      <c r="AG782" s="259"/>
      <c r="AH782" s="259"/>
      <c r="AU782" s="45"/>
    </row>
    <row r="783" spans="2:47" ht="14.25" customHeight="1">
      <c r="B783" s="259"/>
      <c r="D783" s="261"/>
      <c r="E783" s="259"/>
      <c r="F783" s="259"/>
      <c r="G783" s="259"/>
      <c r="H783" s="259"/>
      <c r="I783" s="259"/>
      <c r="J783" s="261"/>
      <c r="K783" s="261"/>
      <c r="L783" s="259"/>
      <c r="M783" s="259"/>
      <c r="N783" s="259"/>
      <c r="O783" s="259"/>
      <c r="P783" s="259"/>
      <c r="Q783" s="261"/>
      <c r="R783" s="261"/>
      <c r="S783" s="259"/>
      <c r="T783" s="259"/>
      <c r="U783" s="259"/>
      <c r="V783" s="259"/>
      <c r="W783" s="259"/>
      <c r="X783" s="261"/>
      <c r="Y783" s="261"/>
      <c r="Z783" s="259"/>
      <c r="AA783" s="259"/>
      <c r="AB783" s="259"/>
      <c r="AC783" s="259"/>
      <c r="AD783" s="259"/>
      <c r="AE783" s="261"/>
      <c r="AF783" s="261"/>
      <c r="AG783" s="259"/>
      <c r="AH783" s="259"/>
      <c r="AU783" s="45"/>
    </row>
    <row r="784" spans="2:47" ht="14.25" customHeight="1">
      <c r="B784" s="259"/>
      <c r="D784" s="261"/>
      <c r="E784" s="259"/>
      <c r="F784" s="259"/>
      <c r="G784" s="259"/>
      <c r="H784" s="259"/>
      <c r="I784" s="259"/>
      <c r="J784" s="261"/>
      <c r="K784" s="261"/>
      <c r="L784" s="259"/>
      <c r="M784" s="259"/>
      <c r="N784" s="259"/>
      <c r="O784" s="259"/>
      <c r="P784" s="259"/>
      <c r="Q784" s="261"/>
      <c r="R784" s="261"/>
      <c r="S784" s="259"/>
      <c r="T784" s="259"/>
      <c r="U784" s="259"/>
      <c r="V784" s="259"/>
      <c r="W784" s="259"/>
      <c r="X784" s="261"/>
      <c r="Y784" s="261"/>
      <c r="Z784" s="259"/>
      <c r="AA784" s="259"/>
      <c r="AB784" s="259"/>
      <c r="AC784" s="259"/>
      <c r="AD784" s="259"/>
      <c r="AE784" s="261"/>
      <c r="AF784" s="261"/>
      <c r="AG784" s="259"/>
      <c r="AH784" s="259"/>
      <c r="AU784" s="45"/>
    </row>
    <row r="785" spans="2:47" ht="14.25" customHeight="1">
      <c r="B785" s="259"/>
      <c r="D785" s="261"/>
      <c r="E785" s="259"/>
      <c r="F785" s="259"/>
      <c r="G785" s="259"/>
      <c r="H785" s="259"/>
      <c r="I785" s="259"/>
      <c r="J785" s="261"/>
      <c r="K785" s="261"/>
      <c r="L785" s="259"/>
      <c r="M785" s="259"/>
      <c r="N785" s="259"/>
      <c r="O785" s="259"/>
      <c r="P785" s="259"/>
      <c r="Q785" s="261"/>
      <c r="R785" s="261"/>
      <c r="S785" s="259"/>
      <c r="T785" s="259"/>
      <c r="U785" s="259"/>
      <c r="V785" s="259"/>
      <c r="W785" s="259"/>
      <c r="X785" s="261"/>
      <c r="Y785" s="261"/>
      <c r="Z785" s="259"/>
      <c r="AA785" s="259"/>
      <c r="AB785" s="259"/>
      <c r="AC785" s="259"/>
      <c r="AD785" s="259"/>
      <c r="AE785" s="261"/>
      <c r="AF785" s="261"/>
      <c r="AG785" s="259"/>
      <c r="AH785" s="259"/>
      <c r="AU785" s="45"/>
    </row>
    <row r="786" spans="2:47" ht="14.25" customHeight="1">
      <c r="B786" s="259"/>
      <c r="D786" s="261"/>
      <c r="E786" s="259"/>
      <c r="F786" s="259"/>
      <c r="G786" s="259"/>
      <c r="H786" s="259"/>
      <c r="I786" s="259"/>
      <c r="J786" s="261"/>
      <c r="K786" s="261"/>
      <c r="L786" s="259"/>
      <c r="M786" s="259"/>
      <c r="N786" s="259"/>
      <c r="O786" s="259"/>
      <c r="P786" s="259"/>
      <c r="Q786" s="261"/>
      <c r="R786" s="261"/>
      <c r="S786" s="259"/>
      <c r="T786" s="259"/>
      <c r="U786" s="259"/>
      <c r="V786" s="259"/>
      <c r="W786" s="259"/>
      <c r="X786" s="261"/>
      <c r="Y786" s="261"/>
      <c r="Z786" s="259"/>
      <c r="AA786" s="259"/>
      <c r="AB786" s="259"/>
      <c r="AC786" s="259"/>
      <c r="AD786" s="259"/>
      <c r="AE786" s="261"/>
      <c r="AF786" s="261"/>
      <c r="AG786" s="259"/>
      <c r="AH786" s="259"/>
      <c r="AU786" s="45"/>
    </row>
    <row r="787" spans="2:47" ht="14.25" customHeight="1">
      <c r="B787" s="259"/>
      <c r="D787" s="261"/>
      <c r="E787" s="259"/>
      <c r="F787" s="259"/>
      <c r="G787" s="259"/>
      <c r="H787" s="259"/>
      <c r="I787" s="259"/>
      <c r="J787" s="261"/>
      <c r="K787" s="261"/>
      <c r="L787" s="259"/>
      <c r="M787" s="259"/>
      <c r="N787" s="259"/>
      <c r="O787" s="259"/>
      <c r="P787" s="259"/>
      <c r="Q787" s="261"/>
      <c r="R787" s="261"/>
      <c r="S787" s="259"/>
      <c r="T787" s="259"/>
      <c r="U787" s="259"/>
      <c r="V787" s="259"/>
      <c r="W787" s="259"/>
      <c r="X787" s="261"/>
      <c r="Y787" s="261"/>
      <c r="Z787" s="259"/>
      <c r="AA787" s="259"/>
      <c r="AB787" s="259"/>
      <c r="AC787" s="259"/>
      <c r="AD787" s="259"/>
      <c r="AE787" s="261"/>
      <c r="AF787" s="261"/>
      <c r="AG787" s="259"/>
      <c r="AH787" s="259"/>
      <c r="AU787" s="45"/>
    </row>
    <row r="788" spans="2:47" ht="14.25" customHeight="1">
      <c r="B788" s="259"/>
      <c r="D788" s="261"/>
      <c r="E788" s="259"/>
      <c r="F788" s="259"/>
      <c r="G788" s="259"/>
      <c r="H788" s="259"/>
      <c r="I788" s="259"/>
      <c r="J788" s="261"/>
      <c r="K788" s="261"/>
      <c r="L788" s="259"/>
      <c r="M788" s="259"/>
      <c r="N788" s="259"/>
      <c r="O788" s="259"/>
      <c r="P788" s="259"/>
      <c r="Q788" s="261"/>
      <c r="R788" s="261"/>
      <c r="S788" s="259"/>
      <c r="T788" s="259"/>
      <c r="U788" s="259"/>
      <c r="V788" s="259"/>
      <c r="W788" s="259"/>
      <c r="X788" s="261"/>
      <c r="Y788" s="261"/>
      <c r="Z788" s="259"/>
      <c r="AA788" s="259"/>
      <c r="AB788" s="259"/>
      <c r="AC788" s="259"/>
      <c r="AD788" s="259"/>
      <c r="AE788" s="261"/>
      <c r="AF788" s="261"/>
      <c r="AG788" s="259"/>
      <c r="AH788" s="259"/>
      <c r="AU788" s="45"/>
    </row>
    <row r="789" spans="2:47" ht="14.25" customHeight="1">
      <c r="B789" s="259"/>
      <c r="D789" s="261"/>
      <c r="E789" s="259"/>
      <c r="F789" s="259"/>
      <c r="G789" s="259"/>
      <c r="H789" s="259"/>
      <c r="I789" s="259"/>
      <c r="J789" s="261"/>
      <c r="K789" s="261"/>
      <c r="L789" s="259"/>
      <c r="M789" s="259"/>
      <c r="N789" s="259"/>
      <c r="O789" s="259"/>
      <c r="P789" s="259"/>
      <c r="Q789" s="261"/>
      <c r="R789" s="261"/>
      <c r="S789" s="259"/>
      <c r="T789" s="259"/>
      <c r="U789" s="259"/>
      <c r="V789" s="259"/>
      <c r="W789" s="259"/>
      <c r="X789" s="261"/>
      <c r="Y789" s="261"/>
      <c r="Z789" s="259"/>
      <c r="AA789" s="259"/>
      <c r="AB789" s="259"/>
      <c r="AC789" s="259"/>
      <c r="AD789" s="259"/>
      <c r="AE789" s="261"/>
      <c r="AF789" s="261"/>
      <c r="AG789" s="259"/>
      <c r="AH789" s="259"/>
      <c r="AU789" s="45"/>
    </row>
    <row r="790" spans="2:47" ht="14.25" customHeight="1">
      <c r="B790" s="259"/>
      <c r="D790" s="261"/>
      <c r="E790" s="259"/>
      <c r="F790" s="259"/>
      <c r="G790" s="259"/>
      <c r="H790" s="259"/>
      <c r="I790" s="259"/>
      <c r="J790" s="261"/>
      <c r="K790" s="261"/>
      <c r="L790" s="259"/>
      <c r="M790" s="259"/>
      <c r="N790" s="259"/>
      <c r="O790" s="259"/>
      <c r="P790" s="259"/>
      <c r="Q790" s="261"/>
      <c r="R790" s="261"/>
      <c r="S790" s="259"/>
      <c r="T790" s="259"/>
      <c r="U790" s="259"/>
      <c r="V790" s="259"/>
      <c r="W790" s="259"/>
      <c r="X790" s="261"/>
      <c r="Y790" s="261"/>
      <c r="Z790" s="259"/>
      <c r="AA790" s="259"/>
      <c r="AB790" s="259"/>
      <c r="AC790" s="259"/>
      <c r="AD790" s="259"/>
      <c r="AE790" s="261"/>
      <c r="AF790" s="261"/>
      <c r="AG790" s="259"/>
      <c r="AH790" s="259"/>
      <c r="AU790" s="45"/>
    </row>
    <row r="791" spans="2:47" ht="14.25" customHeight="1">
      <c r="B791" s="259"/>
      <c r="D791" s="261"/>
      <c r="E791" s="259"/>
      <c r="F791" s="259"/>
      <c r="G791" s="259"/>
      <c r="H791" s="259"/>
      <c r="I791" s="259"/>
      <c r="J791" s="261"/>
      <c r="K791" s="261"/>
      <c r="L791" s="259"/>
      <c r="M791" s="259"/>
      <c r="N791" s="259"/>
      <c r="O791" s="259"/>
      <c r="P791" s="259"/>
      <c r="Q791" s="261"/>
      <c r="R791" s="261"/>
      <c r="S791" s="259"/>
      <c r="T791" s="259"/>
      <c r="U791" s="259"/>
      <c r="V791" s="259"/>
      <c r="W791" s="259"/>
      <c r="X791" s="261"/>
      <c r="Y791" s="261"/>
      <c r="Z791" s="259"/>
      <c r="AA791" s="259"/>
      <c r="AB791" s="259"/>
      <c r="AC791" s="259"/>
      <c r="AD791" s="259"/>
      <c r="AE791" s="261"/>
      <c r="AF791" s="261"/>
      <c r="AG791" s="259"/>
      <c r="AH791" s="259"/>
      <c r="AU791" s="45"/>
    </row>
    <row r="792" spans="2:47" ht="14.25" customHeight="1">
      <c r="B792" s="259"/>
      <c r="D792" s="261"/>
      <c r="E792" s="259"/>
      <c r="F792" s="259"/>
      <c r="G792" s="259"/>
      <c r="H792" s="259"/>
      <c r="I792" s="259"/>
      <c r="J792" s="261"/>
      <c r="K792" s="261"/>
      <c r="L792" s="259"/>
      <c r="M792" s="259"/>
      <c r="N792" s="259"/>
      <c r="O792" s="259"/>
      <c r="P792" s="259"/>
      <c r="Q792" s="261"/>
      <c r="R792" s="261"/>
      <c r="S792" s="259"/>
      <c r="T792" s="259"/>
      <c r="U792" s="259"/>
      <c r="V792" s="259"/>
      <c r="W792" s="259"/>
      <c r="X792" s="261"/>
      <c r="Y792" s="261"/>
      <c r="Z792" s="259"/>
      <c r="AA792" s="259"/>
      <c r="AB792" s="259"/>
      <c r="AC792" s="259"/>
      <c r="AD792" s="259"/>
      <c r="AE792" s="261"/>
      <c r="AF792" s="261"/>
      <c r="AG792" s="259"/>
      <c r="AH792" s="259"/>
      <c r="AU792" s="45"/>
    </row>
    <row r="793" spans="2:47" ht="14.25" customHeight="1">
      <c r="B793" s="259"/>
      <c r="D793" s="261"/>
      <c r="E793" s="259"/>
      <c r="F793" s="259"/>
      <c r="G793" s="259"/>
      <c r="H793" s="259"/>
      <c r="I793" s="259"/>
      <c r="J793" s="261"/>
      <c r="K793" s="261"/>
      <c r="L793" s="259"/>
      <c r="M793" s="259"/>
      <c r="N793" s="259"/>
      <c r="O793" s="259"/>
      <c r="P793" s="259"/>
      <c r="Q793" s="261"/>
      <c r="R793" s="261"/>
      <c r="S793" s="259"/>
      <c r="T793" s="259"/>
      <c r="U793" s="259"/>
      <c r="V793" s="259"/>
      <c r="W793" s="259"/>
      <c r="X793" s="261"/>
      <c r="Y793" s="261"/>
      <c r="Z793" s="259"/>
      <c r="AA793" s="259"/>
      <c r="AB793" s="259"/>
      <c r="AC793" s="259"/>
      <c r="AD793" s="259"/>
      <c r="AE793" s="261"/>
      <c r="AF793" s="261"/>
      <c r="AG793" s="259"/>
      <c r="AH793" s="259"/>
      <c r="AU793" s="45"/>
    </row>
    <row r="794" spans="2:47" ht="14.25" customHeight="1">
      <c r="B794" s="259"/>
      <c r="D794" s="261"/>
      <c r="E794" s="259"/>
      <c r="F794" s="259"/>
      <c r="G794" s="259"/>
      <c r="H794" s="259"/>
      <c r="I794" s="259"/>
      <c r="J794" s="261"/>
      <c r="K794" s="261"/>
      <c r="L794" s="259"/>
      <c r="M794" s="259"/>
      <c r="N794" s="259"/>
      <c r="O794" s="259"/>
      <c r="P794" s="259"/>
      <c r="Q794" s="261"/>
      <c r="R794" s="261"/>
      <c r="S794" s="259"/>
      <c r="T794" s="259"/>
      <c r="U794" s="259"/>
      <c r="V794" s="259"/>
      <c r="W794" s="259"/>
      <c r="X794" s="261"/>
      <c r="Y794" s="261"/>
      <c r="Z794" s="259"/>
      <c r="AA794" s="259"/>
      <c r="AB794" s="259"/>
      <c r="AC794" s="259"/>
      <c r="AD794" s="259"/>
      <c r="AE794" s="261"/>
      <c r="AF794" s="261"/>
      <c r="AG794" s="259"/>
      <c r="AH794" s="259"/>
      <c r="AU794" s="45"/>
    </row>
    <row r="795" spans="2:47" ht="14.25" customHeight="1">
      <c r="B795" s="259"/>
      <c r="D795" s="261"/>
      <c r="E795" s="259"/>
      <c r="F795" s="259"/>
      <c r="G795" s="259"/>
      <c r="H795" s="259"/>
      <c r="I795" s="259"/>
      <c r="J795" s="261"/>
      <c r="K795" s="261"/>
      <c r="L795" s="259"/>
      <c r="M795" s="259"/>
      <c r="N795" s="259"/>
      <c r="O795" s="259"/>
      <c r="P795" s="259"/>
      <c r="Q795" s="261"/>
      <c r="R795" s="261"/>
      <c r="S795" s="259"/>
      <c r="T795" s="259"/>
      <c r="U795" s="259"/>
      <c r="V795" s="259"/>
      <c r="W795" s="259"/>
      <c r="X795" s="261"/>
      <c r="Y795" s="261"/>
      <c r="Z795" s="259"/>
      <c r="AA795" s="259"/>
      <c r="AB795" s="259"/>
      <c r="AC795" s="259"/>
      <c r="AD795" s="259"/>
      <c r="AE795" s="261"/>
      <c r="AF795" s="261"/>
      <c r="AG795" s="259"/>
      <c r="AH795" s="259"/>
      <c r="AU795" s="45"/>
    </row>
    <row r="796" spans="2:47" ht="14.25" customHeight="1">
      <c r="B796" s="259"/>
      <c r="D796" s="261"/>
      <c r="E796" s="259"/>
      <c r="F796" s="259"/>
      <c r="G796" s="259"/>
      <c r="H796" s="259"/>
      <c r="I796" s="259"/>
      <c r="J796" s="261"/>
      <c r="K796" s="261"/>
      <c r="L796" s="259"/>
      <c r="M796" s="259"/>
      <c r="N796" s="259"/>
      <c r="O796" s="259"/>
      <c r="P796" s="259"/>
      <c r="Q796" s="261"/>
      <c r="R796" s="261"/>
      <c r="S796" s="259"/>
      <c r="T796" s="259"/>
      <c r="U796" s="259"/>
      <c r="V796" s="259"/>
      <c r="W796" s="259"/>
      <c r="X796" s="261"/>
      <c r="Y796" s="261"/>
      <c r="Z796" s="259"/>
      <c r="AA796" s="259"/>
      <c r="AB796" s="259"/>
      <c r="AC796" s="259"/>
      <c r="AD796" s="259"/>
      <c r="AE796" s="261"/>
      <c r="AF796" s="261"/>
      <c r="AG796" s="259"/>
      <c r="AH796" s="259"/>
      <c r="AU796" s="45"/>
    </row>
    <row r="797" spans="2:47" ht="14.25" customHeight="1">
      <c r="B797" s="259"/>
      <c r="D797" s="261"/>
      <c r="E797" s="259"/>
      <c r="F797" s="259"/>
      <c r="G797" s="259"/>
      <c r="H797" s="259"/>
      <c r="I797" s="259"/>
      <c r="J797" s="261"/>
      <c r="K797" s="261"/>
      <c r="L797" s="259"/>
      <c r="M797" s="259"/>
      <c r="N797" s="259"/>
      <c r="O797" s="259"/>
      <c r="P797" s="259"/>
      <c r="Q797" s="261"/>
      <c r="R797" s="261"/>
      <c r="S797" s="259"/>
      <c r="T797" s="259"/>
      <c r="U797" s="259"/>
      <c r="V797" s="259"/>
      <c r="W797" s="259"/>
      <c r="X797" s="261"/>
      <c r="Y797" s="261"/>
      <c r="Z797" s="259"/>
      <c r="AA797" s="259"/>
      <c r="AB797" s="259"/>
      <c r="AC797" s="259"/>
      <c r="AD797" s="259"/>
      <c r="AE797" s="261"/>
      <c r="AF797" s="261"/>
      <c r="AG797" s="259"/>
      <c r="AH797" s="259"/>
      <c r="AU797" s="45"/>
    </row>
    <row r="798" spans="2:47" ht="14.25" customHeight="1">
      <c r="B798" s="259"/>
      <c r="D798" s="261"/>
      <c r="E798" s="259"/>
      <c r="F798" s="259"/>
      <c r="G798" s="259"/>
      <c r="H798" s="259"/>
      <c r="I798" s="259"/>
      <c r="J798" s="261"/>
      <c r="K798" s="261"/>
      <c r="L798" s="259"/>
      <c r="M798" s="259"/>
      <c r="N798" s="259"/>
      <c r="O798" s="259"/>
      <c r="P798" s="259"/>
      <c r="Q798" s="261"/>
      <c r="R798" s="261"/>
      <c r="S798" s="259"/>
      <c r="T798" s="259"/>
      <c r="U798" s="259"/>
      <c r="V798" s="259"/>
      <c r="W798" s="259"/>
      <c r="X798" s="261"/>
      <c r="Y798" s="261"/>
      <c r="Z798" s="259"/>
      <c r="AA798" s="259"/>
      <c r="AB798" s="259"/>
      <c r="AC798" s="259"/>
      <c r="AD798" s="259"/>
      <c r="AE798" s="261"/>
      <c r="AF798" s="261"/>
      <c r="AG798" s="259"/>
      <c r="AH798" s="259"/>
      <c r="AU798" s="45"/>
    </row>
    <row r="799" spans="2:47" ht="14.25" customHeight="1">
      <c r="B799" s="259"/>
      <c r="D799" s="261"/>
      <c r="E799" s="259"/>
      <c r="F799" s="259"/>
      <c r="G799" s="259"/>
      <c r="H799" s="259"/>
      <c r="I799" s="259"/>
      <c r="J799" s="261"/>
      <c r="K799" s="261"/>
      <c r="L799" s="259"/>
      <c r="M799" s="259"/>
      <c r="N799" s="259"/>
      <c r="O799" s="259"/>
      <c r="P799" s="259"/>
      <c r="Q799" s="261"/>
      <c r="R799" s="261"/>
      <c r="S799" s="259"/>
      <c r="T799" s="259"/>
      <c r="U799" s="259"/>
      <c r="V799" s="259"/>
      <c r="W799" s="259"/>
      <c r="X799" s="261"/>
      <c r="Y799" s="261"/>
      <c r="Z799" s="259"/>
      <c r="AA799" s="259"/>
      <c r="AB799" s="259"/>
      <c r="AC799" s="259"/>
      <c r="AD799" s="259"/>
      <c r="AE799" s="261"/>
      <c r="AF799" s="261"/>
      <c r="AG799" s="259"/>
      <c r="AH799" s="259"/>
      <c r="AU799" s="45"/>
    </row>
    <row r="800" spans="2:47" ht="14.25" customHeight="1">
      <c r="B800" s="259"/>
      <c r="D800" s="261"/>
      <c r="E800" s="259"/>
      <c r="F800" s="259"/>
      <c r="G800" s="259"/>
      <c r="H800" s="259"/>
      <c r="I800" s="259"/>
      <c r="J800" s="261"/>
      <c r="K800" s="261"/>
      <c r="L800" s="259"/>
      <c r="M800" s="259"/>
      <c r="N800" s="259"/>
      <c r="O800" s="259"/>
      <c r="P800" s="259"/>
      <c r="Q800" s="261"/>
      <c r="R800" s="261"/>
      <c r="S800" s="259"/>
      <c r="T800" s="259"/>
      <c r="U800" s="259"/>
      <c r="V800" s="259"/>
      <c r="W800" s="259"/>
      <c r="X800" s="261"/>
      <c r="Y800" s="261"/>
      <c r="Z800" s="259"/>
      <c r="AA800" s="259"/>
      <c r="AB800" s="259"/>
      <c r="AC800" s="259"/>
      <c r="AD800" s="259"/>
      <c r="AE800" s="261"/>
      <c r="AF800" s="261"/>
      <c r="AG800" s="259"/>
      <c r="AH800" s="259"/>
      <c r="AU800" s="45"/>
    </row>
    <row r="801" spans="2:47" ht="14.25" customHeight="1">
      <c r="B801" s="259"/>
      <c r="D801" s="261"/>
      <c r="E801" s="259"/>
      <c r="F801" s="259"/>
      <c r="G801" s="259"/>
      <c r="H801" s="259"/>
      <c r="I801" s="259"/>
      <c r="J801" s="261"/>
      <c r="K801" s="261"/>
      <c r="L801" s="259"/>
      <c r="M801" s="259"/>
      <c r="N801" s="259"/>
      <c r="O801" s="259"/>
      <c r="P801" s="259"/>
      <c r="Q801" s="261"/>
      <c r="R801" s="261"/>
      <c r="S801" s="259"/>
      <c r="T801" s="259"/>
      <c r="U801" s="259"/>
      <c r="V801" s="259"/>
      <c r="W801" s="259"/>
      <c r="X801" s="261"/>
      <c r="Y801" s="261"/>
      <c r="Z801" s="259"/>
      <c r="AA801" s="259"/>
      <c r="AB801" s="259"/>
      <c r="AC801" s="259"/>
      <c r="AD801" s="259"/>
      <c r="AE801" s="261"/>
      <c r="AF801" s="261"/>
      <c r="AG801" s="259"/>
      <c r="AH801" s="259"/>
      <c r="AU801" s="45"/>
    </row>
    <row r="802" spans="2:47" ht="14.25" customHeight="1">
      <c r="B802" s="259"/>
      <c r="D802" s="261"/>
      <c r="E802" s="259"/>
      <c r="F802" s="259"/>
      <c r="G802" s="259"/>
      <c r="H802" s="259"/>
      <c r="I802" s="259"/>
      <c r="J802" s="261"/>
      <c r="K802" s="261"/>
      <c r="L802" s="259"/>
      <c r="M802" s="259"/>
      <c r="N802" s="259"/>
      <c r="O802" s="259"/>
      <c r="P802" s="259"/>
      <c r="Q802" s="261"/>
      <c r="R802" s="261"/>
      <c r="S802" s="259"/>
      <c r="T802" s="259"/>
      <c r="U802" s="259"/>
      <c r="V802" s="259"/>
      <c r="W802" s="259"/>
      <c r="X802" s="261"/>
      <c r="Y802" s="261"/>
      <c r="Z802" s="259"/>
      <c r="AA802" s="259"/>
      <c r="AB802" s="259"/>
      <c r="AC802" s="259"/>
      <c r="AD802" s="259"/>
      <c r="AE802" s="261"/>
      <c r="AF802" s="261"/>
      <c r="AG802" s="259"/>
      <c r="AH802" s="259"/>
      <c r="AU802" s="45"/>
    </row>
    <row r="803" spans="2:47" ht="14.25" customHeight="1">
      <c r="B803" s="259"/>
      <c r="D803" s="261"/>
      <c r="E803" s="259"/>
      <c r="F803" s="259"/>
      <c r="G803" s="259"/>
      <c r="H803" s="259"/>
      <c r="I803" s="259"/>
      <c r="J803" s="261"/>
      <c r="K803" s="261"/>
      <c r="L803" s="259"/>
      <c r="M803" s="259"/>
      <c r="N803" s="259"/>
      <c r="O803" s="259"/>
      <c r="P803" s="259"/>
      <c r="Q803" s="261"/>
      <c r="R803" s="261"/>
      <c r="S803" s="259"/>
      <c r="T803" s="259"/>
      <c r="U803" s="259"/>
      <c r="V803" s="259"/>
      <c r="W803" s="259"/>
      <c r="X803" s="261"/>
      <c r="Y803" s="261"/>
      <c r="Z803" s="259"/>
      <c r="AA803" s="259"/>
      <c r="AB803" s="259"/>
      <c r="AC803" s="259"/>
      <c r="AD803" s="259"/>
      <c r="AE803" s="261"/>
      <c r="AF803" s="261"/>
      <c r="AG803" s="259"/>
      <c r="AH803" s="259"/>
      <c r="AU803" s="45"/>
    </row>
    <row r="804" spans="2:47" ht="14.25" customHeight="1">
      <c r="B804" s="259"/>
      <c r="D804" s="261"/>
      <c r="E804" s="259"/>
      <c r="F804" s="259"/>
      <c r="G804" s="259"/>
      <c r="H804" s="259"/>
      <c r="I804" s="259"/>
      <c r="J804" s="261"/>
      <c r="K804" s="261"/>
      <c r="L804" s="259"/>
      <c r="M804" s="259"/>
      <c r="N804" s="259"/>
      <c r="O804" s="259"/>
      <c r="P804" s="259"/>
      <c r="Q804" s="261"/>
      <c r="R804" s="261"/>
      <c r="S804" s="259"/>
      <c r="T804" s="259"/>
      <c r="U804" s="259"/>
      <c r="V804" s="259"/>
      <c r="W804" s="259"/>
      <c r="X804" s="261"/>
      <c r="Y804" s="261"/>
      <c r="Z804" s="259"/>
      <c r="AA804" s="259"/>
      <c r="AB804" s="259"/>
      <c r="AC804" s="259"/>
      <c r="AD804" s="259"/>
      <c r="AE804" s="261"/>
      <c r="AF804" s="261"/>
      <c r="AG804" s="259"/>
      <c r="AH804" s="259"/>
      <c r="AU804" s="45"/>
    </row>
    <row r="805" spans="2:47" ht="14.25" customHeight="1">
      <c r="B805" s="259"/>
      <c r="D805" s="261"/>
      <c r="E805" s="259"/>
      <c r="F805" s="259"/>
      <c r="G805" s="259"/>
      <c r="H805" s="259"/>
      <c r="I805" s="259"/>
      <c r="J805" s="261"/>
      <c r="K805" s="261"/>
      <c r="L805" s="259"/>
      <c r="M805" s="259"/>
      <c r="N805" s="259"/>
      <c r="O805" s="259"/>
      <c r="P805" s="259"/>
      <c r="Q805" s="261"/>
      <c r="R805" s="261"/>
      <c r="S805" s="259"/>
      <c r="T805" s="259"/>
      <c r="U805" s="259"/>
      <c r="V805" s="259"/>
      <c r="W805" s="259"/>
      <c r="X805" s="261"/>
      <c r="Y805" s="261"/>
      <c r="Z805" s="259"/>
      <c r="AA805" s="259"/>
      <c r="AB805" s="259"/>
      <c r="AC805" s="259"/>
      <c r="AD805" s="259"/>
      <c r="AE805" s="261"/>
      <c r="AF805" s="261"/>
      <c r="AG805" s="259"/>
      <c r="AH805" s="259"/>
      <c r="AU805" s="45"/>
    </row>
    <row r="806" spans="2:47" ht="14.25" customHeight="1">
      <c r="B806" s="259"/>
      <c r="D806" s="261"/>
      <c r="E806" s="259"/>
      <c r="F806" s="259"/>
      <c r="G806" s="259"/>
      <c r="H806" s="259"/>
      <c r="I806" s="259"/>
      <c r="J806" s="261"/>
      <c r="K806" s="261"/>
      <c r="L806" s="259"/>
      <c r="M806" s="259"/>
      <c r="N806" s="259"/>
      <c r="O806" s="259"/>
      <c r="P806" s="259"/>
      <c r="Q806" s="261"/>
      <c r="R806" s="261"/>
      <c r="S806" s="259"/>
      <c r="T806" s="259"/>
      <c r="U806" s="259"/>
      <c r="V806" s="259"/>
      <c r="W806" s="259"/>
      <c r="X806" s="261"/>
      <c r="Y806" s="261"/>
      <c r="Z806" s="259"/>
      <c r="AA806" s="259"/>
      <c r="AB806" s="259"/>
      <c r="AC806" s="259"/>
      <c r="AD806" s="259"/>
      <c r="AE806" s="261"/>
      <c r="AF806" s="261"/>
      <c r="AG806" s="259"/>
      <c r="AH806" s="259"/>
      <c r="AU806" s="45"/>
    </row>
    <row r="807" spans="2:47" ht="14.25" customHeight="1">
      <c r="B807" s="259"/>
      <c r="D807" s="261"/>
      <c r="E807" s="259"/>
      <c r="F807" s="259"/>
      <c r="G807" s="259"/>
      <c r="H807" s="259"/>
      <c r="I807" s="259"/>
      <c r="J807" s="261"/>
      <c r="K807" s="261"/>
      <c r="L807" s="259"/>
      <c r="M807" s="259"/>
      <c r="N807" s="259"/>
      <c r="O807" s="259"/>
      <c r="P807" s="259"/>
      <c r="Q807" s="261"/>
      <c r="R807" s="261"/>
      <c r="S807" s="259"/>
      <c r="T807" s="259"/>
      <c r="U807" s="259"/>
      <c r="V807" s="259"/>
      <c r="W807" s="259"/>
      <c r="X807" s="261"/>
      <c r="Y807" s="261"/>
      <c r="Z807" s="259"/>
      <c r="AA807" s="259"/>
      <c r="AB807" s="259"/>
      <c r="AC807" s="259"/>
      <c r="AD807" s="259"/>
      <c r="AE807" s="261"/>
      <c r="AF807" s="261"/>
      <c r="AG807" s="259"/>
      <c r="AH807" s="259"/>
      <c r="AU807" s="45"/>
    </row>
    <row r="808" spans="2:47" ht="14.25" customHeight="1">
      <c r="B808" s="259"/>
      <c r="D808" s="261"/>
      <c r="E808" s="259"/>
      <c r="F808" s="259"/>
      <c r="G808" s="259"/>
      <c r="H808" s="259"/>
      <c r="I808" s="259"/>
      <c r="J808" s="261"/>
      <c r="K808" s="261"/>
      <c r="L808" s="259"/>
      <c r="M808" s="259"/>
      <c r="N808" s="259"/>
      <c r="O808" s="259"/>
      <c r="P808" s="259"/>
      <c r="Q808" s="261"/>
      <c r="R808" s="261"/>
      <c r="S808" s="259"/>
      <c r="T808" s="259"/>
      <c r="U808" s="259"/>
      <c r="V808" s="259"/>
      <c r="W808" s="259"/>
      <c r="X808" s="261"/>
      <c r="Y808" s="261"/>
      <c r="Z808" s="259"/>
      <c r="AA808" s="259"/>
      <c r="AB808" s="259"/>
      <c r="AC808" s="259"/>
      <c r="AD808" s="259"/>
      <c r="AE808" s="261"/>
      <c r="AF808" s="261"/>
      <c r="AG808" s="259"/>
      <c r="AH808" s="259"/>
      <c r="AU808" s="45"/>
    </row>
    <row r="809" spans="2:47" ht="14.25" customHeight="1">
      <c r="B809" s="259"/>
      <c r="D809" s="261"/>
      <c r="E809" s="259"/>
      <c r="F809" s="259"/>
      <c r="G809" s="259"/>
      <c r="H809" s="259"/>
      <c r="I809" s="259"/>
      <c r="J809" s="261"/>
      <c r="K809" s="261"/>
      <c r="L809" s="259"/>
      <c r="M809" s="259"/>
      <c r="N809" s="259"/>
      <c r="O809" s="259"/>
      <c r="P809" s="259"/>
      <c r="Q809" s="261"/>
      <c r="R809" s="261"/>
      <c r="S809" s="259"/>
      <c r="T809" s="259"/>
      <c r="U809" s="259"/>
      <c r="V809" s="259"/>
      <c r="W809" s="259"/>
      <c r="X809" s="261"/>
      <c r="Y809" s="261"/>
      <c r="Z809" s="259"/>
      <c r="AA809" s="259"/>
      <c r="AB809" s="259"/>
      <c r="AC809" s="259"/>
      <c r="AD809" s="259"/>
      <c r="AE809" s="261"/>
      <c r="AF809" s="261"/>
      <c r="AG809" s="259"/>
      <c r="AH809" s="259"/>
      <c r="AU809" s="45"/>
    </row>
    <row r="810" spans="2:47" ht="14.25" customHeight="1">
      <c r="B810" s="259"/>
      <c r="D810" s="261"/>
      <c r="E810" s="259"/>
      <c r="F810" s="259"/>
      <c r="G810" s="259"/>
      <c r="H810" s="259"/>
      <c r="I810" s="259"/>
      <c r="J810" s="261"/>
      <c r="K810" s="261"/>
      <c r="L810" s="259"/>
      <c r="M810" s="259"/>
      <c r="N810" s="259"/>
      <c r="O810" s="259"/>
      <c r="P810" s="259"/>
      <c r="Q810" s="261"/>
      <c r="R810" s="261"/>
      <c r="S810" s="259"/>
      <c r="T810" s="259"/>
      <c r="U810" s="259"/>
      <c r="V810" s="259"/>
      <c r="W810" s="259"/>
      <c r="X810" s="261"/>
      <c r="Y810" s="261"/>
      <c r="Z810" s="259"/>
      <c r="AA810" s="259"/>
      <c r="AB810" s="259"/>
      <c r="AC810" s="259"/>
      <c r="AD810" s="259"/>
      <c r="AE810" s="261"/>
      <c r="AF810" s="261"/>
      <c r="AG810" s="259"/>
      <c r="AH810" s="259"/>
      <c r="AU810" s="45"/>
    </row>
    <row r="811" spans="2:47" ht="14.25" customHeight="1">
      <c r="B811" s="259"/>
      <c r="D811" s="261"/>
      <c r="E811" s="259"/>
      <c r="F811" s="259"/>
      <c r="G811" s="259"/>
      <c r="H811" s="259"/>
      <c r="I811" s="259"/>
      <c r="J811" s="261"/>
      <c r="K811" s="261"/>
      <c r="L811" s="259"/>
      <c r="M811" s="259"/>
      <c r="N811" s="259"/>
      <c r="O811" s="259"/>
      <c r="P811" s="259"/>
      <c r="Q811" s="261"/>
      <c r="R811" s="261"/>
      <c r="S811" s="259"/>
      <c r="T811" s="259"/>
      <c r="U811" s="259"/>
      <c r="V811" s="259"/>
      <c r="W811" s="259"/>
      <c r="X811" s="261"/>
      <c r="Y811" s="261"/>
      <c r="Z811" s="259"/>
      <c r="AA811" s="259"/>
      <c r="AB811" s="259"/>
      <c r="AC811" s="259"/>
      <c r="AD811" s="259"/>
      <c r="AE811" s="261"/>
      <c r="AF811" s="261"/>
      <c r="AG811" s="259"/>
      <c r="AH811" s="259"/>
      <c r="AU811" s="45"/>
    </row>
    <row r="812" spans="2:47" ht="14.25" customHeight="1">
      <c r="B812" s="259"/>
      <c r="D812" s="261"/>
      <c r="E812" s="259"/>
      <c r="F812" s="259"/>
      <c r="G812" s="259"/>
      <c r="H812" s="259"/>
      <c r="I812" s="259"/>
      <c r="J812" s="261"/>
      <c r="K812" s="261"/>
      <c r="L812" s="259"/>
      <c r="M812" s="259"/>
      <c r="N812" s="259"/>
      <c r="O812" s="259"/>
      <c r="P812" s="259"/>
      <c r="Q812" s="261"/>
      <c r="R812" s="261"/>
      <c r="S812" s="259"/>
      <c r="T812" s="259"/>
      <c r="U812" s="259"/>
      <c r="V812" s="259"/>
      <c r="W812" s="259"/>
      <c r="X812" s="261"/>
      <c r="Y812" s="261"/>
      <c r="Z812" s="259"/>
      <c r="AA812" s="259"/>
      <c r="AB812" s="259"/>
      <c r="AC812" s="259"/>
      <c r="AD812" s="259"/>
      <c r="AE812" s="261"/>
      <c r="AF812" s="261"/>
      <c r="AG812" s="259"/>
      <c r="AH812" s="259"/>
      <c r="AU812" s="45"/>
    </row>
    <row r="813" spans="2:47" ht="14.25" customHeight="1">
      <c r="B813" s="259"/>
      <c r="D813" s="261"/>
      <c r="E813" s="259"/>
      <c r="F813" s="259"/>
      <c r="G813" s="259"/>
      <c r="H813" s="259"/>
      <c r="I813" s="259"/>
      <c r="J813" s="261"/>
      <c r="K813" s="261"/>
      <c r="L813" s="259"/>
      <c r="M813" s="259"/>
      <c r="N813" s="259"/>
      <c r="O813" s="259"/>
      <c r="P813" s="259"/>
      <c r="Q813" s="261"/>
      <c r="R813" s="261"/>
      <c r="S813" s="259"/>
      <c r="T813" s="259"/>
      <c r="U813" s="259"/>
      <c r="V813" s="259"/>
      <c r="W813" s="259"/>
      <c r="X813" s="261"/>
      <c r="Y813" s="261"/>
      <c r="Z813" s="259"/>
      <c r="AA813" s="259"/>
      <c r="AB813" s="259"/>
      <c r="AC813" s="259"/>
      <c r="AD813" s="259"/>
      <c r="AE813" s="261"/>
      <c r="AF813" s="261"/>
      <c r="AG813" s="259"/>
      <c r="AH813" s="259"/>
      <c r="AU813" s="45"/>
    </row>
    <row r="814" spans="2:47" ht="14.25" customHeight="1">
      <c r="B814" s="259"/>
      <c r="D814" s="261"/>
      <c r="E814" s="259"/>
      <c r="F814" s="259"/>
      <c r="G814" s="259"/>
      <c r="H814" s="259"/>
      <c r="I814" s="259"/>
      <c r="J814" s="261"/>
      <c r="K814" s="261"/>
      <c r="L814" s="259"/>
      <c r="M814" s="259"/>
      <c r="N814" s="259"/>
      <c r="O814" s="259"/>
      <c r="P814" s="259"/>
      <c r="Q814" s="261"/>
      <c r="R814" s="261"/>
      <c r="S814" s="259"/>
      <c r="T814" s="259"/>
      <c r="U814" s="259"/>
      <c r="V814" s="259"/>
      <c r="W814" s="259"/>
      <c r="X814" s="261"/>
      <c r="Y814" s="261"/>
      <c r="Z814" s="259"/>
      <c r="AA814" s="259"/>
      <c r="AB814" s="259"/>
      <c r="AC814" s="259"/>
      <c r="AD814" s="259"/>
      <c r="AE814" s="261"/>
      <c r="AF814" s="261"/>
      <c r="AG814" s="259"/>
      <c r="AH814" s="259"/>
      <c r="AU814" s="45"/>
    </row>
    <row r="815" spans="2:47" ht="14.25" customHeight="1">
      <c r="B815" s="259"/>
      <c r="D815" s="261"/>
      <c r="E815" s="259"/>
      <c r="F815" s="259"/>
      <c r="G815" s="259"/>
      <c r="H815" s="259"/>
      <c r="I815" s="259"/>
      <c r="J815" s="261"/>
      <c r="K815" s="261"/>
      <c r="L815" s="259"/>
      <c r="M815" s="259"/>
      <c r="N815" s="259"/>
      <c r="O815" s="259"/>
      <c r="P815" s="259"/>
      <c r="Q815" s="261"/>
      <c r="R815" s="261"/>
      <c r="S815" s="259"/>
      <c r="T815" s="259"/>
      <c r="U815" s="259"/>
      <c r="V815" s="259"/>
      <c r="W815" s="259"/>
      <c r="X815" s="261"/>
      <c r="Y815" s="261"/>
      <c r="Z815" s="259"/>
      <c r="AA815" s="259"/>
      <c r="AB815" s="259"/>
      <c r="AC815" s="259"/>
      <c r="AD815" s="259"/>
      <c r="AE815" s="261"/>
      <c r="AF815" s="261"/>
      <c r="AG815" s="259"/>
      <c r="AH815" s="259"/>
      <c r="AU815" s="45"/>
    </row>
    <row r="816" spans="2:47" ht="14.25" customHeight="1">
      <c r="B816" s="259"/>
      <c r="D816" s="261"/>
      <c r="E816" s="259"/>
      <c r="F816" s="259"/>
      <c r="G816" s="259"/>
      <c r="H816" s="259"/>
      <c r="I816" s="259"/>
      <c r="J816" s="261"/>
      <c r="K816" s="261"/>
      <c r="L816" s="259"/>
      <c r="M816" s="259"/>
      <c r="N816" s="259"/>
      <c r="O816" s="259"/>
      <c r="P816" s="259"/>
      <c r="Q816" s="261"/>
      <c r="R816" s="261"/>
      <c r="S816" s="259"/>
      <c r="T816" s="259"/>
      <c r="U816" s="259"/>
      <c r="V816" s="259"/>
      <c r="W816" s="259"/>
      <c r="X816" s="261"/>
      <c r="Y816" s="261"/>
      <c r="Z816" s="259"/>
      <c r="AA816" s="259"/>
      <c r="AB816" s="259"/>
      <c r="AC816" s="259"/>
      <c r="AD816" s="259"/>
      <c r="AE816" s="261"/>
      <c r="AF816" s="261"/>
      <c r="AG816" s="259"/>
      <c r="AH816" s="259"/>
      <c r="AU816" s="45"/>
    </row>
    <row r="817" spans="2:47" ht="14.25" customHeight="1">
      <c r="B817" s="259"/>
      <c r="D817" s="261"/>
      <c r="E817" s="259"/>
      <c r="F817" s="259"/>
      <c r="G817" s="259"/>
      <c r="H817" s="259"/>
      <c r="I817" s="259"/>
      <c r="J817" s="261"/>
      <c r="K817" s="261"/>
      <c r="L817" s="259"/>
      <c r="M817" s="259"/>
      <c r="N817" s="259"/>
      <c r="O817" s="259"/>
      <c r="P817" s="259"/>
      <c r="Q817" s="261"/>
      <c r="R817" s="261"/>
      <c r="S817" s="259"/>
      <c r="T817" s="259"/>
      <c r="U817" s="259"/>
      <c r="V817" s="259"/>
      <c r="W817" s="259"/>
      <c r="X817" s="261"/>
      <c r="Y817" s="261"/>
      <c r="Z817" s="259"/>
      <c r="AA817" s="259"/>
      <c r="AB817" s="259"/>
      <c r="AC817" s="259"/>
      <c r="AD817" s="259"/>
      <c r="AE817" s="261"/>
      <c r="AF817" s="261"/>
      <c r="AG817" s="259"/>
      <c r="AH817" s="259"/>
      <c r="AU817" s="45"/>
    </row>
    <row r="818" spans="2:47" ht="14.25" customHeight="1">
      <c r="B818" s="259"/>
      <c r="D818" s="261"/>
      <c r="E818" s="259"/>
      <c r="F818" s="259"/>
      <c r="G818" s="259"/>
      <c r="H818" s="259"/>
      <c r="I818" s="259"/>
      <c r="J818" s="261"/>
      <c r="K818" s="261"/>
      <c r="L818" s="259"/>
      <c r="M818" s="259"/>
      <c r="N818" s="259"/>
      <c r="O818" s="259"/>
      <c r="P818" s="259"/>
      <c r="Q818" s="261"/>
      <c r="R818" s="261"/>
      <c r="S818" s="259"/>
      <c r="T818" s="259"/>
      <c r="U818" s="259"/>
      <c r="V818" s="259"/>
      <c r="W818" s="259"/>
      <c r="X818" s="261"/>
      <c r="Y818" s="261"/>
      <c r="Z818" s="259"/>
      <c r="AA818" s="259"/>
      <c r="AB818" s="259"/>
      <c r="AC818" s="259"/>
      <c r="AD818" s="259"/>
      <c r="AE818" s="261"/>
      <c r="AF818" s="261"/>
      <c r="AG818" s="259"/>
      <c r="AH818" s="259"/>
      <c r="AU818" s="45"/>
    </row>
    <row r="819" spans="2:47" ht="14.25" customHeight="1">
      <c r="B819" s="259"/>
      <c r="D819" s="261"/>
      <c r="E819" s="259"/>
      <c r="F819" s="259"/>
      <c r="G819" s="259"/>
      <c r="H819" s="259"/>
      <c r="I819" s="259"/>
      <c r="J819" s="261"/>
      <c r="K819" s="261"/>
      <c r="L819" s="259"/>
      <c r="M819" s="259"/>
      <c r="N819" s="259"/>
      <c r="O819" s="259"/>
      <c r="P819" s="259"/>
      <c r="Q819" s="261"/>
      <c r="R819" s="261"/>
      <c r="S819" s="259"/>
      <c r="T819" s="259"/>
      <c r="U819" s="259"/>
      <c r="V819" s="259"/>
      <c r="W819" s="259"/>
      <c r="X819" s="261"/>
      <c r="Y819" s="261"/>
      <c r="Z819" s="259"/>
      <c r="AA819" s="259"/>
      <c r="AB819" s="259"/>
      <c r="AC819" s="259"/>
      <c r="AD819" s="259"/>
      <c r="AE819" s="261"/>
      <c r="AF819" s="261"/>
      <c r="AG819" s="259"/>
      <c r="AH819" s="259"/>
      <c r="AU819" s="45"/>
    </row>
    <row r="820" spans="2:47" ht="14.25" customHeight="1">
      <c r="B820" s="259"/>
      <c r="D820" s="261"/>
      <c r="E820" s="259"/>
      <c r="F820" s="259"/>
      <c r="G820" s="259"/>
      <c r="H820" s="259"/>
      <c r="I820" s="259"/>
      <c r="J820" s="261"/>
      <c r="K820" s="261"/>
      <c r="L820" s="259"/>
      <c r="M820" s="259"/>
      <c r="N820" s="259"/>
      <c r="O820" s="259"/>
      <c r="P820" s="259"/>
      <c r="Q820" s="261"/>
      <c r="R820" s="261"/>
      <c r="S820" s="259"/>
      <c r="T820" s="259"/>
      <c r="U820" s="259"/>
      <c r="V820" s="259"/>
      <c r="W820" s="259"/>
      <c r="X820" s="261"/>
      <c r="Y820" s="261"/>
      <c r="Z820" s="259"/>
      <c r="AA820" s="259"/>
      <c r="AB820" s="259"/>
      <c r="AC820" s="259"/>
      <c r="AD820" s="259"/>
      <c r="AE820" s="261"/>
      <c r="AF820" s="261"/>
      <c r="AG820" s="259"/>
      <c r="AH820" s="259"/>
      <c r="AU820" s="45"/>
    </row>
    <row r="821" spans="2:47" ht="14.25" customHeight="1">
      <c r="B821" s="259"/>
      <c r="D821" s="261"/>
      <c r="E821" s="259"/>
      <c r="F821" s="259"/>
      <c r="G821" s="259"/>
      <c r="H821" s="259"/>
      <c r="I821" s="259"/>
      <c r="J821" s="261"/>
      <c r="K821" s="261"/>
      <c r="L821" s="259"/>
      <c r="M821" s="259"/>
      <c r="N821" s="259"/>
      <c r="O821" s="259"/>
      <c r="P821" s="259"/>
      <c r="Q821" s="261"/>
      <c r="R821" s="261"/>
      <c r="S821" s="259"/>
      <c r="T821" s="259"/>
      <c r="U821" s="259"/>
      <c r="V821" s="259"/>
      <c r="W821" s="259"/>
      <c r="X821" s="261"/>
      <c r="Y821" s="261"/>
      <c r="Z821" s="259"/>
      <c r="AA821" s="259"/>
      <c r="AB821" s="259"/>
      <c r="AC821" s="259"/>
      <c r="AD821" s="259"/>
      <c r="AE821" s="261"/>
      <c r="AF821" s="261"/>
      <c r="AG821" s="259"/>
      <c r="AH821" s="259"/>
      <c r="AU821" s="45"/>
    </row>
    <row r="822" spans="2:47" ht="14.25" customHeight="1">
      <c r="B822" s="259"/>
      <c r="D822" s="261"/>
      <c r="E822" s="259"/>
      <c r="F822" s="259"/>
      <c r="G822" s="259"/>
      <c r="H822" s="259"/>
      <c r="I822" s="259"/>
      <c r="J822" s="261"/>
      <c r="K822" s="261"/>
      <c r="L822" s="259"/>
      <c r="M822" s="259"/>
      <c r="N822" s="259"/>
      <c r="O822" s="259"/>
      <c r="P822" s="259"/>
      <c r="Q822" s="261"/>
      <c r="R822" s="261"/>
      <c r="S822" s="259"/>
      <c r="T822" s="259"/>
      <c r="U822" s="259"/>
      <c r="V822" s="259"/>
      <c r="W822" s="259"/>
      <c r="X822" s="261"/>
      <c r="Y822" s="261"/>
      <c r="Z822" s="259"/>
      <c r="AA822" s="259"/>
      <c r="AB822" s="259"/>
      <c r="AC822" s="259"/>
      <c r="AD822" s="259"/>
      <c r="AE822" s="261"/>
      <c r="AF822" s="261"/>
      <c r="AG822" s="259"/>
      <c r="AH822" s="259"/>
      <c r="AU822" s="45"/>
    </row>
    <row r="823" spans="2:47" ht="14.25" customHeight="1">
      <c r="B823" s="259"/>
      <c r="D823" s="261"/>
      <c r="E823" s="259"/>
      <c r="F823" s="259"/>
      <c r="G823" s="259"/>
      <c r="H823" s="259"/>
      <c r="I823" s="259"/>
      <c r="J823" s="261"/>
      <c r="K823" s="261"/>
      <c r="L823" s="259"/>
      <c r="M823" s="259"/>
      <c r="N823" s="259"/>
      <c r="O823" s="259"/>
      <c r="P823" s="259"/>
      <c r="Q823" s="261"/>
      <c r="R823" s="261"/>
      <c r="S823" s="259"/>
      <c r="T823" s="259"/>
      <c r="U823" s="259"/>
      <c r="V823" s="259"/>
      <c r="W823" s="259"/>
      <c r="X823" s="261"/>
      <c r="Y823" s="261"/>
      <c r="Z823" s="259"/>
      <c r="AA823" s="259"/>
      <c r="AB823" s="259"/>
      <c r="AC823" s="259"/>
      <c r="AD823" s="259"/>
      <c r="AE823" s="261"/>
      <c r="AF823" s="261"/>
      <c r="AG823" s="259"/>
      <c r="AH823" s="259"/>
      <c r="AU823" s="45"/>
    </row>
    <row r="824" spans="2:47" ht="14.25" customHeight="1">
      <c r="B824" s="259"/>
      <c r="D824" s="261"/>
      <c r="E824" s="259"/>
      <c r="F824" s="259"/>
      <c r="G824" s="259"/>
      <c r="H824" s="259"/>
      <c r="I824" s="259"/>
      <c r="J824" s="261"/>
      <c r="K824" s="261"/>
      <c r="L824" s="259"/>
      <c r="M824" s="259"/>
      <c r="N824" s="259"/>
      <c r="O824" s="259"/>
      <c r="P824" s="259"/>
      <c r="Q824" s="261"/>
      <c r="R824" s="261"/>
      <c r="S824" s="259"/>
      <c r="T824" s="259"/>
      <c r="U824" s="259"/>
      <c r="V824" s="259"/>
      <c r="W824" s="259"/>
      <c r="X824" s="261"/>
      <c r="Y824" s="261"/>
      <c r="Z824" s="259"/>
      <c r="AA824" s="259"/>
      <c r="AB824" s="259"/>
      <c r="AC824" s="259"/>
      <c r="AD824" s="259"/>
      <c r="AE824" s="261"/>
      <c r="AF824" s="261"/>
      <c r="AG824" s="259"/>
      <c r="AH824" s="259"/>
      <c r="AU824" s="45"/>
    </row>
    <row r="825" spans="2:47" ht="14.25" customHeight="1">
      <c r="B825" s="259"/>
      <c r="D825" s="261"/>
      <c r="E825" s="259"/>
      <c r="F825" s="259"/>
      <c r="G825" s="259"/>
      <c r="H825" s="259"/>
      <c r="I825" s="259"/>
      <c r="J825" s="261"/>
      <c r="K825" s="261"/>
      <c r="L825" s="259"/>
      <c r="M825" s="259"/>
      <c r="N825" s="259"/>
      <c r="O825" s="259"/>
      <c r="P825" s="259"/>
      <c r="Q825" s="261"/>
      <c r="R825" s="261"/>
      <c r="S825" s="259"/>
      <c r="T825" s="259"/>
      <c r="U825" s="259"/>
      <c r="V825" s="259"/>
      <c r="W825" s="259"/>
      <c r="X825" s="261"/>
      <c r="Y825" s="261"/>
      <c r="Z825" s="259"/>
      <c r="AA825" s="259"/>
      <c r="AB825" s="259"/>
      <c r="AC825" s="259"/>
      <c r="AD825" s="259"/>
      <c r="AE825" s="261"/>
      <c r="AF825" s="261"/>
      <c r="AG825" s="259"/>
      <c r="AH825" s="259"/>
      <c r="AU825" s="45"/>
    </row>
    <row r="826" spans="2:47" ht="14.25" customHeight="1">
      <c r="B826" s="259"/>
      <c r="D826" s="261"/>
      <c r="E826" s="259"/>
      <c r="F826" s="259"/>
      <c r="G826" s="259"/>
      <c r="H826" s="259"/>
      <c r="I826" s="259"/>
      <c r="J826" s="261"/>
      <c r="K826" s="261"/>
      <c r="L826" s="259"/>
      <c r="M826" s="259"/>
      <c r="N826" s="259"/>
      <c r="O826" s="259"/>
      <c r="P826" s="259"/>
      <c r="Q826" s="261"/>
      <c r="R826" s="261"/>
      <c r="S826" s="259"/>
      <c r="T826" s="259"/>
      <c r="U826" s="259"/>
      <c r="V826" s="259"/>
      <c r="W826" s="259"/>
      <c r="X826" s="261"/>
      <c r="Y826" s="261"/>
      <c r="Z826" s="259"/>
      <c r="AA826" s="259"/>
      <c r="AB826" s="259"/>
      <c r="AC826" s="259"/>
      <c r="AD826" s="259"/>
      <c r="AE826" s="261"/>
      <c r="AF826" s="261"/>
      <c r="AG826" s="259"/>
      <c r="AH826" s="259"/>
      <c r="AU826" s="45"/>
    </row>
    <row r="827" spans="2:47" ht="14.25" customHeight="1">
      <c r="B827" s="259"/>
      <c r="D827" s="261"/>
      <c r="E827" s="259"/>
      <c r="F827" s="259"/>
      <c r="G827" s="259"/>
      <c r="H827" s="259"/>
      <c r="I827" s="259"/>
      <c r="J827" s="261"/>
      <c r="K827" s="261"/>
      <c r="L827" s="259"/>
      <c r="M827" s="259"/>
      <c r="N827" s="259"/>
      <c r="O827" s="259"/>
      <c r="P827" s="259"/>
      <c r="Q827" s="261"/>
      <c r="R827" s="261"/>
      <c r="S827" s="259"/>
      <c r="T827" s="259"/>
      <c r="U827" s="259"/>
      <c r="V827" s="259"/>
      <c r="W827" s="259"/>
      <c r="X827" s="261"/>
      <c r="Y827" s="261"/>
      <c r="Z827" s="259"/>
      <c r="AA827" s="259"/>
      <c r="AB827" s="259"/>
      <c r="AC827" s="259"/>
      <c r="AD827" s="259"/>
      <c r="AE827" s="261"/>
      <c r="AF827" s="261"/>
      <c r="AG827" s="259"/>
      <c r="AH827" s="259"/>
      <c r="AU827" s="45"/>
    </row>
    <row r="828" spans="2:47" ht="14.25" customHeight="1">
      <c r="B828" s="259"/>
      <c r="D828" s="261"/>
      <c r="E828" s="259"/>
      <c r="F828" s="259"/>
      <c r="G828" s="259"/>
      <c r="H828" s="259"/>
      <c r="I828" s="259"/>
      <c r="J828" s="261"/>
      <c r="K828" s="261"/>
      <c r="L828" s="259"/>
      <c r="M828" s="259"/>
      <c r="N828" s="259"/>
      <c r="O828" s="259"/>
      <c r="P828" s="259"/>
      <c r="Q828" s="261"/>
      <c r="R828" s="261"/>
      <c r="S828" s="259"/>
      <c r="T828" s="259"/>
      <c r="U828" s="259"/>
      <c r="V828" s="259"/>
      <c r="W828" s="259"/>
      <c r="X828" s="261"/>
      <c r="Y828" s="261"/>
      <c r="Z828" s="259"/>
      <c r="AA828" s="259"/>
      <c r="AB828" s="259"/>
      <c r="AC828" s="259"/>
      <c r="AD828" s="259"/>
      <c r="AE828" s="261"/>
      <c r="AF828" s="261"/>
      <c r="AG828" s="259"/>
      <c r="AH828" s="259"/>
      <c r="AU828" s="45"/>
    </row>
    <row r="829" spans="2:47" ht="14.25" customHeight="1">
      <c r="B829" s="259"/>
      <c r="D829" s="261"/>
      <c r="E829" s="259"/>
      <c r="F829" s="259"/>
      <c r="G829" s="259"/>
      <c r="H829" s="259"/>
      <c r="I829" s="259"/>
      <c r="J829" s="261"/>
      <c r="K829" s="261"/>
      <c r="L829" s="259"/>
      <c r="M829" s="259"/>
      <c r="N829" s="259"/>
      <c r="O829" s="259"/>
      <c r="P829" s="259"/>
      <c r="Q829" s="261"/>
      <c r="R829" s="261"/>
      <c r="S829" s="259"/>
      <c r="T829" s="259"/>
      <c r="U829" s="259"/>
      <c r="V829" s="259"/>
      <c r="W829" s="259"/>
      <c r="X829" s="261"/>
      <c r="Y829" s="261"/>
      <c r="Z829" s="259"/>
      <c r="AA829" s="259"/>
      <c r="AB829" s="259"/>
      <c r="AC829" s="259"/>
      <c r="AD829" s="259"/>
      <c r="AE829" s="261"/>
      <c r="AF829" s="261"/>
      <c r="AG829" s="259"/>
      <c r="AH829" s="259"/>
      <c r="AU829" s="45"/>
    </row>
    <row r="830" spans="2:47" ht="14.25" customHeight="1">
      <c r="B830" s="259"/>
      <c r="D830" s="261"/>
      <c r="E830" s="259"/>
      <c r="F830" s="259"/>
      <c r="G830" s="259"/>
      <c r="H830" s="259"/>
      <c r="I830" s="259"/>
      <c r="J830" s="261"/>
      <c r="K830" s="261"/>
      <c r="L830" s="259"/>
      <c r="M830" s="259"/>
      <c r="N830" s="259"/>
      <c r="O830" s="259"/>
      <c r="P830" s="259"/>
      <c r="Q830" s="261"/>
      <c r="R830" s="261"/>
      <c r="S830" s="259"/>
      <c r="T830" s="259"/>
      <c r="U830" s="259"/>
      <c r="V830" s="259"/>
      <c r="W830" s="259"/>
      <c r="X830" s="261"/>
      <c r="Y830" s="261"/>
      <c r="Z830" s="259"/>
      <c r="AA830" s="259"/>
      <c r="AB830" s="259"/>
      <c r="AC830" s="259"/>
      <c r="AD830" s="259"/>
      <c r="AE830" s="261"/>
      <c r="AF830" s="261"/>
      <c r="AG830" s="259"/>
      <c r="AH830" s="259"/>
      <c r="AU830" s="45"/>
    </row>
    <row r="831" spans="2:47" ht="14.25" customHeight="1">
      <c r="B831" s="259"/>
      <c r="D831" s="261"/>
      <c r="E831" s="259"/>
      <c r="F831" s="259"/>
      <c r="G831" s="259"/>
      <c r="H831" s="259"/>
      <c r="I831" s="259"/>
      <c r="J831" s="261"/>
      <c r="K831" s="261"/>
      <c r="L831" s="259"/>
      <c r="M831" s="259"/>
      <c r="N831" s="259"/>
      <c r="O831" s="259"/>
      <c r="P831" s="259"/>
      <c r="Q831" s="261"/>
      <c r="R831" s="261"/>
      <c r="S831" s="259"/>
      <c r="T831" s="259"/>
      <c r="U831" s="259"/>
      <c r="V831" s="259"/>
      <c r="W831" s="259"/>
      <c r="X831" s="261"/>
      <c r="Y831" s="261"/>
      <c r="Z831" s="259"/>
      <c r="AA831" s="259"/>
      <c r="AB831" s="259"/>
      <c r="AC831" s="259"/>
      <c r="AD831" s="259"/>
      <c r="AE831" s="261"/>
      <c r="AF831" s="261"/>
      <c r="AG831" s="259"/>
      <c r="AH831" s="259"/>
      <c r="AU831" s="45"/>
    </row>
    <row r="832" spans="2:47" ht="14.25" customHeight="1">
      <c r="B832" s="259"/>
      <c r="D832" s="261"/>
      <c r="E832" s="259"/>
      <c r="F832" s="259"/>
      <c r="G832" s="259"/>
      <c r="H832" s="259"/>
      <c r="I832" s="259"/>
      <c r="J832" s="261"/>
      <c r="K832" s="261"/>
      <c r="L832" s="259"/>
      <c r="M832" s="259"/>
      <c r="N832" s="259"/>
      <c r="O832" s="259"/>
      <c r="P832" s="259"/>
      <c r="Q832" s="261"/>
      <c r="R832" s="261"/>
      <c r="S832" s="259"/>
      <c r="T832" s="259"/>
      <c r="U832" s="259"/>
      <c r="V832" s="259"/>
      <c r="W832" s="259"/>
      <c r="X832" s="261"/>
      <c r="Y832" s="261"/>
      <c r="Z832" s="259"/>
      <c r="AA832" s="259"/>
      <c r="AB832" s="259"/>
      <c r="AC832" s="259"/>
      <c r="AD832" s="259"/>
      <c r="AE832" s="261"/>
      <c r="AF832" s="261"/>
      <c r="AG832" s="259"/>
      <c r="AH832" s="259"/>
      <c r="AU832" s="45"/>
    </row>
    <row r="833" spans="2:47" ht="14.25" customHeight="1">
      <c r="B833" s="259"/>
      <c r="D833" s="261"/>
      <c r="E833" s="259"/>
      <c r="F833" s="259"/>
      <c r="G833" s="259"/>
      <c r="H833" s="259"/>
      <c r="I833" s="259"/>
      <c r="J833" s="261"/>
      <c r="K833" s="261"/>
      <c r="L833" s="259"/>
      <c r="M833" s="259"/>
      <c r="N833" s="259"/>
      <c r="O833" s="259"/>
      <c r="P833" s="259"/>
      <c r="Q833" s="261"/>
      <c r="R833" s="261"/>
      <c r="S833" s="259"/>
      <c r="T833" s="259"/>
      <c r="U833" s="259"/>
      <c r="V833" s="259"/>
      <c r="W833" s="259"/>
      <c r="X833" s="261"/>
      <c r="Y833" s="261"/>
      <c r="Z833" s="259"/>
      <c r="AA833" s="259"/>
      <c r="AB833" s="259"/>
      <c r="AC833" s="259"/>
      <c r="AD833" s="259"/>
      <c r="AE833" s="261"/>
      <c r="AF833" s="261"/>
      <c r="AG833" s="259"/>
      <c r="AH833" s="259"/>
      <c r="AU833" s="45"/>
    </row>
    <row r="834" spans="2:47" ht="14.25" customHeight="1">
      <c r="B834" s="259"/>
      <c r="D834" s="261"/>
      <c r="E834" s="259"/>
      <c r="F834" s="259"/>
      <c r="G834" s="259"/>
      <c r="H834" s="259"/>
      <c r="I834" s="259"/>
      <c r="J834" s="261"/>
      <c r="K834" s="261"/>
      <c r="L834" s="259"/>
      <c r="M834" s="259"/>
      <c r="N834" s="259"/>
      <c r="O834" s="259"/>
      <c r="P834" s="259"/>
      <c r="Q834" s="261"/>
      <c r="R834" s="261"/>
      <c r="S834" s="259"/>
      <c r="T834" s="259"/>
      <c r="U834" s="259"/>
      <c r="V834" s="259"/>
      <c r="W834" s="259"/>
      <c r="X834" s="261"/>
      <c r="Y834" s="261"/>
      <c r="Z834" s="259"/>
      <c r="AA834" s="259"/>
      <c r="AB834" s="259"/>
      <c r="AC834" s="259"/>
      <c r="AD834" s="259"/>
      <c r="AE834" s="261"/>
      <c r="AF834" s="261"/>
      <c r="AG834" s="259"/>
      <c r="AH834" s="259"/>
      <c r="AU834" s="45"/>
    </row>
    <row r="835" spans="2:47" ht="14.25" customHeight="1">
      <c r="B835" s="259"/>
      <c r="D835" s="261"/>
      <c r="E835" s="259"/>
      <c r="F835" s="259"/>
      <c r="G835" s="259"/>
      <c r="H835" s="259"/>
      <c r="I835" s="259"/>
      <c r="J835" s="261"/>
      <c r="K835" s="261"/>
      <c r="L835" s="259"/>
      <c r="M835" s="259"/>
      <c r="N835" s="259"/>
      <c r="O835" s="259"/>
      <c r="P835" s="259"/>
      <c r="Q835" s="261"/>
      <c r="R835" s="261"/>
      <c r="S835" s="259"/>
      <c r="T835" s="259"/>
      <c r="U835" s="259"/>
      <c r="V835" s="259"/>
      <c r="W835" s="259"/>
      <c r="X835" s="261"/>
      <c r="Y835" s="261"/>
      <c r="Z835" s="259"/>
      <c r="AA835" s="259"/>
      <c r="AB835" s="259"/>
      <c r="AC835" s="259"/>
      <c r="AD835" s="259"/>
      <c r="AE835" s="261"/>
      <c r="AF835" s="261"/>
      <c r="AG835" s="259"/>
      <c r="AH835" s="259"/>
      <c r="AU835" s="45"/>
    </row>
    <row r="836" spans="2:47" ht="14.25" customHeight="1">
      <c r="B836" s="259"/>
      <c r="D836" s="261"/>
      <c r="E836" s="259"/>
      <c r="F836" s="259"/>
      <c r="G836" s="259"/>
      <c r="H836" s="259"/>
      <c r="I836" s="259"/>
      <c r="J836" s="261"/>
      <c r="K836" s="261"/>
      <c r="L836" s="259"/>
      <c r="M836" s="259"/>
      <c r="N836" s="259"/>
      <c r="O836" s="259"/>
      <c r="P836" s="259"/>
      <c r="Q836" s="261"/>
      <c r="R836" s="261"/>
      <c r="S836" s="259"/>
      <c r="T836" s="259"/>
      <c r="U836" s="259"/>
      <c r="V836" s="259"/>
      <c r="W836" s="259"/>
      <c r="X836" s="261"/>
      <c r="Y836" s="261"/>
      <c r="Z836" s="259"/>
      <c r="AA836" s="259"/>
      <c r="AB836" s="259"/>
      <c r="AC836" s="259"/>
      <c r="AD836" s="259"/>
      <c r="AE836" s="261"/>
      <c r="AF836" s="261"/>
      <c r="AG836" s="259"/>
      <c r="AH836" s="259"/>
      <c r="AU836" s="45"/>
    </row>
    <row r="837" spans="2:47" ht="14.25" customHeight="1">
      <c r="B837" s="259"/>
      <c r="D837" s="261"/>
      <c r="E837" s="259"/>
      <c r="F837" s="259"/>
      <c r="G837" s="259"/>
      <c r="H837" s="259"/>
      <c r="I837" s="259"/>
      <c r="J837" s="261"/>
      <c r="K837" s="261"/>
      <c r="L837" s="259"/>
      <c r="M837" s="259"/>
      <c r="N837" s="259"/>
      <c r="O837" s="259"/>
      <c r="P837" s="259"/>
      <c r="Q837" s="261"/>
      <c r="R837" s="261"/>
      <c r="S837" s="259"/>
      <c r="T837" s="259"/>
      <c r="U837" s="259"/>
      <c r="V837" s="259"/>
      <c r="W837" s="259"/>
      <c r="X837" s="261"/>
      <c r="Y837" s="261"/>
      <c r="Z837" s="259"/>
      <c r="AA837" s="259"/>
      <c r="AB837" s="259"/>
      <c r="AC837" s="259"/>
      <c r="AD837" s="259"/>
      <c r="AE837" s="261"/>
      <c r="AF837" s="261"/>
      <c r="AG837" s="259"/>
      <c r="AH837" s="259"/>
      <c r="AU837" s="45"/>
    </row>
    <row r="838" spans="2:47" ht="14.25" customHeight="1">
      <c r="B838" s="259"/>
      <c r="D838" s="261"/>
      <c r="E838" s="259"/>
      <c r="F838" s="259"/>
      <c r="G838" s="259"/>
      <c r="H838" s="259"/>
      <c r="I838" s="259"/>
      <c r="J838" s="261"/>
      <c r="K838" s="261"/>
      <c r="L838" s="259"/>
      <c r="M838" s="259"/>
      <c r="N838" s="259"/>
      <c r="O838" s="259"/>
      <c r="P838" s="259"/>
      <c r="Q838" s="261"/>
      <c r="R838" s="261"/>
      <c r="S838" s="259"/>
      <c r="T838" s="259"/>
      <c r="U838" s="259"/>
      <c r="V838" s="259"/>
      <c r="W838" s="259"/>
      <c r="X838" s="261"/>
      <c r="Y838" s="261"/>
      <c r="Z838" s="259"/>
      <c r="AA838" s="259"/>
      <c r="AB838" s="259"/>
      <c r="AC838" s="259"/>
      <c r="AD838" s="259"/>
      <c r="AE838" s="261"/>
      <c r="AF838" s="261"/>
      <c r="AG838" s="259"/>
      <c r="AH838" s="259"/>
      <c r="AU838" s="45"/>
    </row>
    <row r="839" spans="2:47" ht="14.25" customHeight="1">
      <c r="B839" s="259"/>
      <c r="D839" s="261"/>
      <c r="E839" s="259"/>
      <c r="F839" s="259"/>
      <c r="G839" s="259"/>
      <c r="H839" s="259"/>
      <c r="I839" s="259"/>
      <c r="J839" s="261"/>
      <c r="K839" s="261"/>
      <c r="L839" s="259"/>
      <c r="M839" s="259"/>
      <c r="N839" s="259"/>
      <c r="O839" s="259"/>
      <c r="P839" s="259"/>
      <c r="Q839" s="261"/>
      <c r="R839" s="261"/>
      <c r="S839" s="259"/>
      <c r="T839" s="259"/>
      <c r="U839" s="259"/>
      <c r="V839" s="259"/>
      <c r="W839" s="259"/>
      <c r="X839" s="261"/>
      <c r="Y839" s="261"/>
      <c r="Z839" s="259"/>
      <c r="AA839" s="259"/>
      <c r="AB839" s="259"/>
      <c r="AC839" s="259"/>
      <c r="AD839" s="259"/>
      <c r="AE839" s="261"/>
      <c r="AF839" s="261"/>
      <c r="AG839" s="259"/>
      <c r="AH839" s="259"/>
      <c r="AU839" s="45"/>
    </row>
    <row r="840" spans="2:47" ht="14.25" customHeight="1">
      <c r="B840" s="259"/>
      <c r="D840" s="261"/>
      <c r="E840" s="259"/>
      <c r="F840" s="259"/>
      <c r="G840" s="259"/>
      <c r="H840" s="259"/>
      <c r="I840" s="259"/>
      <c r="J840" s="261"/>
      <c r="K840" s="261"/>
      <c r="L840" s="259"/>
      <c r="M840" s="259"/>
      <c r="N840" s="259"/>
      <c r="O840" s="259"/>
      <c r="P840" s="259"/>
      <c r="Q840" s="261"/>
      <c r="R840" s="261"/>
      <c r="S840" s="259"/>
      <c r="T840" s="259"/>
      <c r="U840" s="259"/>
      <c r="V840" s="259"/>
      <c r="W840" s="259"/>
      <c r="X840" s="261"/>
      <c r="Y840" s="261"/>
      <c r="Z840" s="259"/>
      <c r="AA840" s="259"/>
      <c r="AB840" s="259"/>
      <c r="AC840" s="259"/>
      <c r="AD840" s="259"/>
      <c r="AE840" s="261"/>
      <c r="AF840" s="261"/>
      <c r="AG840" s="259"/>
      <c r="AH840" s="259"/>
      <c r="AU840" s="45"/>
    </row>
    <row r="841" spans="2:47" ht="14.25" customHeight="1">
      <c r="B841" s="259"/>
      <c r="D841" s="261"/>
      <c r="E841" s="259"/>
      <c r="F841" s="259"/>
      <c r="G841" s="259"/>
      <c r="H841" s="259"/>
      <c r="I841" s="259"/>
      <c r="J841" s="261"/>
      <c r="K841" s="261"/>
      <c r="L841" s="259"/>
      <c r="M841" s="259"/>
      <c r="N841" s="259"/>
      <c r="O841" s="259"/>
      <c r="P841" s="259"/>
      <c r="Q841" s="261"/>
      <c r="R841" s="261"/>
      <c r="S841" s="259"/>
      <c r="T841" s="259"/>
      <c r="U841" s="259"/>
      <c r="V841" s="259"/>
      <c r="W841" s="259"/>
      <c r="X841" s="261"/>
      <c r="Y841" s="261"/>
      <c r="Z841" s="259"/>
      <c r="AA841" s="259"/>
      <c r="AB841" s="259"/>
      <c r="AC841" s="259"/>
      <c r="AD841" s="259"/>
      <c r="AE841" s="261"/>
      <c r="AF841" s="261"/>
      <c r="AG841" s="259"/>
      <c r="AH841" s="259"/>
      <c r="AU841" s="45"/>
    </row>
    <row r="842" spans="2:47" ht="14.25" customHeight="1">
      <c r="B842" s="259"/>
      <c r="D842" s="261"/>
      <c r="E842" s="259"/>
      <c r="F842" s="259"/>
      <c r="G842" s="259"/>
      <c r="H842" s="259"/>
      <c r="I842" s="259"/>
      <c r="J842" s="261"/>
      <c r="K842" s="261"/>
      <c r="L842" s="259"/>
      <c r="M842" s="259"/>
      <c r="N842" s="259"/>
      <c r="O842" s="259"/>
      <c r="P842" s="259"/>
      <c r="Q842" s="261"/>
      <c r="R842" s="261"/>
      <c r="S842" s="259"/>
      <c r="T842" s="259"/>
      <c r="U842" s="259"/>
      <c r="V842" s="259"/>
      <c r="W842" s="259"/>
      <c r="X842" s="261"/>
      <c r="Y842" s="261"/>
      <c r="Z842" s="259"/>
      <c r="AA842" s="259"/>
      <c r="AB842" s="259"/>
      <c r="AC842" s="259"/>
      <c r="AD842" s="259"/>
      <c r="AE842" s="261"/>
      <c r="AF842" s="261"/>
      <c r="AG842" s="259"/>
      <c r="AH842" s="259"/>
      <c r="AU842" s="45"/>
    </row>
    <row r="843" spans="2:47" ht="14.25" customHeight="1">
      <c r="B843" s="259"/>
      <c r="D843" s="261"/>
      <c r="E843" s="259"/>
      <c r="F843" s="259"/>
      <c r="G843" s="259"/>
      <c r="H843" s="259"/>
      <c r="I843" s="259"/>
      <c r="J843" s="261"/>
      <c r="K843" s="261"/>
      <c r="L843" s="259"/>
      <c r="M843" s="259"/>
      <c r="N843" s="259"/>
      <c r="O843" s="259"/>
      <c r="P843" s="259"/>
      <c r="Q843" s="261"/>
      <c r="R843" s="261"/>
      <c r="S843" s="259"/>
      <c r="T843" s="259"/>
      <c r="U843" s="259"/>
      <c r="V843" s="259"/>
      <c r="W843" s="259"/>
      <c r="X843" s="261"/>
      <c r="Y843" s="261"/>
      <c r="Z843" s="259"/>
      <c r="AA843" s="259"/>
      <c r="AB843" s="259"/>
      <c r="AC843" s="259"/>
      <c r="AD843" s="259"/>
      <c r="AE843" s="261"/>
      <c r="AF843" s="261"/>
      <c r="AG843" s="259"/>
      <c r="AH843" s="259"/>
      <c r="AU843" s="45"/>
    </row>
    <row r="844" spans="2:47" ht="14.25" customHeight="1">
      <c r="B844" s="259"/>
      <c r="D844" s="261"/>
      <c r="E844" s="259"/>
      <c r="F844" s="259"/>
      <c r="G844" s="259"/>
      <c r="H844" s="259"/>
      <c r="I844" s="259"/>
      <c r="J844" s="261"/>
      <c r="K844" s="261"/>
      <c r="L844" s="259"/>
      <c r="M844" s="259"/>
      <c r="N844" s="259"/>
      <c r="O844" s="259"/>
      <c r="P844" s="259"/>
      <c r="Q844" s="261"/>
      <c r="R844" s="261"/>
      <c r="S844" s="259"/>
      <c r="T844" s="259"/>
      <c r="U844" s="259"/>
      <c r="V844" s="259"/>
      <c r="W844" s="259"/>
      <c r="X844" s="261"/>
      <c r="Y844" s="261"/>
      <c r="Z844" s="259"/>
      <c r="AA844" s="259"/>
      <c r="AB844" s="259"/>
      <c r="AC844" s="259"/>
      <c r="AD844" s="259"/>
      <c r="AE844" s="261"/>
      <c r="AF844" s="261"/>
      <c r="AG844" s="259"/>
      <c r="AH844" s="259"/>
      <c r="AU844" s="45"/>
    </row>
    <row r="845" spans="2:47" ht="14.25" customHeight="1">
      <c r="B845" s="259"/>
      <c r="D845" s="261"/>
      <c r="E845" s="259"/>
      <c r="F845" s="259"/>
      <c r="G845" s="259"/>
      <c r="H845" s="259"/>
      <c r="I845" s="259"/>
      <c r="J845" s="261"/>
      <c r="K845" s="261"/>
      <c r="L845" s="259"/>
      <c r="M845" s="259"/>
      <c r="N845" s="259"/>
      <c r="O845" s="259"/>
      <c r="P845" s="259"/>
      <c r="Q845" s="261"/>
      <c r="R845" s="261"/>
      <c r="S845" s="259"/>
      <c r="T845" s="259"/>
      <c r="U845" s="259"/>
      <c r="V845" s="259"/>
      <c r="W845" s="259"/>
      <c r="X845" s="261"/>
      <c r="Y845" s="261"/>
      <c r="Z845" s="259"/>
      <c r="AA845" s="259"/>
      <c r="AB845" s="259"/>
      <c r="AC845" s="259"/>
      <c r="AD845" s="259"/>
      <c r="AE845" s="261"/>
      <c r="AF845" s="261"/>
      <c r="AG845" s="259"/>
      <c r="AH845" s="259"/>
      <c r="AU845" s="45"/>
    </row>
    <row r="846" spans="2:47" ht="14.25" customHeight="1">
      <c r="B846" s="259"/>
      <c r="D846" s="261"/>
      <c r="E846" s="259"/>
      <c r="F846" s="259"/>
      <c r="G846" s="259"/>
      <c r="H846" s="259"/>
      <c r="I846" s="259"/>
      <c r="J846" s="261"/>
      <c r="K846" s="261"/>
      <c r="L846" s="259"/>
      <c r="M846" s="259"/>
      <c r="N846" s="259"/>
      <c r="O846" s="259"/>
      <c r="P846" s="259"/>
      <c r="Q846" s="261"/>
      <c r="R846" s="261"/>
      <c r="S846" s="259"/>
      <c r="T846" s="259"/>
      <c r="U846" s="259"/>
      <c r="V846" s="259"/>
      <c r="W846" s="259"/>
      <c r="X846" s="261"/>
      <c r="Y846" s="261"/>
      <c r="Z846" s="259"/>
      <c r="AA846" s="259"/>
      <c r="AB846" s="259"/>
      <c r="AC846" s="259"/>
      <c r="AD846" s="259"/>
      <c r="AE846" s="261"/>
      <c r="AF846" s="261"/>
      <c r="AG846" s="259"/>
      <c r="AH846" s="259"/>
      <c r="AU846" s="45"/>
    </row>
    <row r="847" spans="2:47" ht="14.25" customHeight="1">
      <c r="B847" s="259"/>
      <c r="D847" s="261"/>
      <c r="E847" s="259"/>
      <c r="F847" s="259"/>
      <c r="G847" s="259"/>
      <c r="H847" s="259"/>
      <c r="I847" s="259"/>
      <c r="J847" s="261"/>
      <c r="K847" s="261"/>
      <c r="L847" s="259"/>
      <c r="M847" s="259"/>
      <c r="N847" s="259"/>
      <c r="O847" s="259"/>
      <c r="P847" s="259"/>
      <c r="Q847" s="261"/>
      <c r="R847" s="261"/>
      <c r="S847" s="259"/>
      <c r="T847" s="259"/>
      <c r="U847" s="259"/>
      <c r="V847" s="259"/>
      <c r="W847" s="259"/>
      <c r="X847" s="261"/>
      <c r="Y847" s="261"/>
      <c r="Z847" s="259"/>
      <c r="AA847" s="259"/>
      <c r="AB847" s="259"/>
      <c r="AC847" s="259"/>
      <c r="AD847" s="259"/>
      <c r="AE847" s="261"/>
      <c r="AF847" s="261"/>
      <c r="AG847" s="259"/>
      <c r="AH847" s="259"/>
      <c r="AU847" s="45"/>
    </row>
    <row r="848" spans="2:47" ht="14.25" customHeight="1">
      <c r="B848" s="259"/>
      <c r="D848" s="261"/>
      <c r="E848" s="259"/>
      <c r="F848" s="259"/>
      <c r="G848" s="259"/>
      <c r="H848" s="259"/>
      <c r="I848" s="259"/>
      <c r="J848" s="261"/>
      <c r="K848" s="261"/>
      <c r="L848" s="259"/>
      <c r="M848" s="259"/>
      <c r="N848" s="259"/>
      <c r="O848" s="259"/>
      <c r="P848" s="259"/>
      <c r="Q848" s="261"/>
      <c r="R848" s="261"/>
      <c r="S848" s="259"/>
      <c r="T848" s="259"/>
      <c r="U848" s="259"/>
      <c r="V848" s="259"/>
      <c r="W848" s="259"/>
      <c r="X848" s="261"/>
      <c r="Y848" s="261"/>
      <c r="Z848" s="259"/>
      <c r="AA848" s="259"/>
      <c r="AB848" s="259"/>
      <c r="AC848" s="259"/>
      <c r="AD848" s="259"/>
      <c r="AE848" s="261"/>
      <c r="AF848" s="261"/>
      <c r="AG848" s="259"/>
      <c r="AH848" s="259"/>
      <c r="AU848" s="45"/>
    </row>
    <row r="849" spans="2:47" ht="14.25" customHeight="1">
      <c r="B849" s="259"/>
      <c r="D849" s="261"/>
      <c r="E849" s="259"/>
      <c r="F849" s="259"/>
      <c r="G849" s="259"/>
      <c r="H849" s="259"/>
      <c r="I849" s="259"/>
      <c r="J849" s="261"/>
      <c r="K849" s="261"/>
      <c r="L849" s="259"/>
      <c r="M849" s="259"/>
      <c r="N849" s="259"/>
      <c r="O849" s="259"/>
      <c r="P849" s="259"/>
      <c r="Q849" s="261"/>
      <c r="R849" s="261"/>
      <c r="S849" s="259"/>
      <c r="T849" s="259"/>
      <c r="U849" s="259"/>
      <c r="V849" s="259"/>
      <c r="W849" s="259"/>
      <c r="X849" s="261"/>
      <c r="Y849" s="261"/>
      <c r="Z849" s="259"/>
      <c r="AA849" s="259"/>
      <c r="AB849" s="259"/>
      <c r="AC849" s="259"/>
      <c r="AD849" s="259"/>
      <c r="AE849" s="261"/>
      <c r="AF849" s="261"/>
      <c r="AG849" s="259"/>
      <c r="AH849" s="259"/>
      <c r="AU849" s="45"/>
    </row>
    <row r="850" spans="2:47" ht="14.25" customHeight="1">
      <c r="B850" s="259"/>
      <c r="D850" s="261"/>
      <c r="E850" s="259"/>
      <c r="F850" s="259"/>
      <c r="G850" s="259"/>
      <c r="H850" s="259"/>
      <c r="I850" s="259"/>
      <c r="J850" s="261"/>
      <c r="K850" s="261"/>
      <c r="L850" s="259"/>
      <c r="M850" s="259"/>
      <c r="N850" s="259"/>
      <c r="O850" s="259"/>
      <c r="P850" s="259"/>
      <c r="Q850" s="261"/>
      <c r="R850" s="261"/>
      <c r="S850" s="259"/>
      <c r="T850" s="259"/>
      <c r="U850" s="259"/>
      <c r="V850" s="259"/>
      <c r="W850" s="259"/>
      <c r="X850" s="261"/>
      <c r="Y850" s="261"/>
      <c r="Z850" s="259"/>
      <c r="AA850" s="259"/>
      <c r="AB850" s="259"/>
      <c r="AC850" s="259"/>
      <c r="AD850" s="259"/>
      <c r="AE850" s="261"/>
      <c r="AF850" s="261"/>
      <c r="AG850" s="259"/>
      <c r="AH850" s="259"/>
      <c r="AU850" s="45"/>
    </row>
    <row r="851" spans="2:47" ht="14.25" customHeight="1">
      <c r="B851" s="259"/>
      <c r="D851" s="261"/>
      <c r="E851" s="259"/>
      <c r="F851" s="259"/>
      <c r="G851" s="259"/>
      <c r="H851" s="259"/>
      <c r="I851" s="259"/>
      <c r="J851" s="261"/>
      <c r="K851" s="261"/>
      <c r="L851" s="259"/>
      <c r="M851" s="259"/>
      <c r="N851" s="259"/>
      <c r="O851" s="259"/>
      <c r="P851" s="259"/>
      <c r="Q851" s="261"/>
      <c r="R851" s="261"/>
      <c r="S851" s="259"/>
      <c r="T851" s="259"/>
      <c r="U851" s="259"/>
      <c r="V851" s="259"/>
      <c r="W851" s="259"/>
      <c r="X851" s="261"/>
      <c r="Y851" s="261"/>
      <c r="Z851" s="259"/>
      <c r="AA851" s="259"/>
      <c r="AB851" s="259"/>
      <c r="AC851" s="259"/>
      <c r="AD851" s="259"/>
      <c r="AE851" s="261"/>
      <c r="AF851" s="261"/>
      <c r="AG851" s="259"/>
      <c r="AH851" s="259"/>
      <c r="AU851" s="45"/>
    </row>
    <row r="852" spans="2:47" ht="14.25" customHeight="1">
      <c r="B852" s="259"/>
      <c r="D852" s="261"/>
      <c r="E852" s="259"/>
      <c r="F852" s="259"/>
      <c r="G852" s="259"/>
      <c r="H852" s="259"/>
      <c r="I852" s="259"/>
      <c r="J852" s="261"/>
      <c r="K852" s="261"/>
      <c r="L852" s="259"/>
      <c r="M852" s="259"/>
      <c r="N852" s="259"/>
      <c r="O852" s="259"/>
      <c r="P852" s="259"/>
      <c r="Q852" s="261"/>
      <c r="R852" s="261"/>
      <c r="S852" s="259"/>
      <c r="T852" s="259"/>
      <c r="U852" s="259"/>
      <c r="V852" s="259"/>
      <c r="W852" s="259"/>
      <c r="X852" s="261"/>
      <c r="Y852" s="261"/>
      <c r="Z852" s="259"/>
      <c r="AA852" s="259"/>
      <c r="AB852" s="259"/>
      <c r="AC852" s="259"/>
      <c r="AD852" s="259"/>
      <c r="AE852" s="261"/>
      <c r="AF852" s="261"/>
      <c r="AG852" s="259"/>
      <c r="AH852" s="259"/>
      <c r="AU852" s="45"/>
    </row>
    <row r="853" spans="2:47" ht="14.25" customHeight="1">
      <c r="B853" s="259"/>
      <c r="D853" s="261"/>
      <c r="E853" s="259"/>
      <c r="F853" s="259"/>
      <c r="G853" s="259"/>
      <c r="H853" s="259"/>
      <c r="I853" s="259"/>
      <c r="J853" s="261"/>
      <c r="K853" s="261"/>
      <c r="L853" s="259"/>
      <c r="M853" s="259"/>
      <c r="N853" s="259"/>
      <c r="O853" s="259"/>
      <c r="P853" s="259"/>
      <c r="Q853" s="261"/>
      <c r="R853" s="261"/>
      <c r="S853" s="259"/>
      <c r="T853" s="259"/>
      <c r="U853" s="259"/>
      <c r="V853" s="259"/>
      <c r="W853" s="259"/>
      <c r="X853" s="261"/>
      <c r="Y853" s="261"/>
      <c r="Z853" s="259"/>
      <c r="AA853" s="259"/>
      <c r="AB853" s="259"/>
      <c r="AC853" s="259"/>
      <c r="AD853" s="259"/>
      <c r="AE853" s="261"/>
      <c r="AF853" s="261"/>
      <c r="AG853" s="259"/>
      <c r="AH853" s="259"/>
      <c r="AU853" s="45"/>
    </row>
    <row r="854" spans="2:47" ht="14.25" customHeight="1">
      <c r="B854" s="259"/>
      <c r="D854" s="261"/>
      <c r="E854" s="259"/>
      <c r="F854" s="259"/>
      <c r="G854" s="259"/>
      <c r="H854" s="259"/>
      <c r="I854" s="259"/>
      <c r="J854" s="261"/>
      <c r="K854" s="261"/>
      <c r="L854" s="259"/>
      <c r="M854" s="259"/>
      <c r="N854" s="259"/>
      <c r="O854" s="259"/>
      <c r="P854" s="259"/>
      <c r="Q854" s="261"/>
      <c r="R854" s="261"/>
      <c r="S854" s="259"/>
      <c r="T854" s="259"/>
      <c r="U854" s="259"/>
      <c r="V854" s="259"/>
      <c r="W854" s="259"/>
      <c r="X854" s="261"/>
      <c r="Y854" s="261"/>
      <c r="Z854" s="259"/>
      <c r="AA854" s="259"/>
      <c r="AB854" s="259"/>
      <c r="AC854" s="259"/>
      <c r="AD854" s="259"/>
      <c r="AE854" s="261"/>
      <c r="AF854" s="261"/>
      <c r="AG854" s="259"/>
      <c r="AH854" s="259"/>
      <c r="AU854" s="45"/>
    </row>
    <row r="855" spans="2:47" ht="14.25" customHeight="1">
      <c r="B855" s="259"/>
      <c r="D855" s="261"/>
      <c r="E855" s="259"/>
      <c r="F855" s="259"/>
      <c r="G855" s="259"/>
      <c r="H855" s="259"/>
      <c r="I855" s="259"/>
      <c r="J855" s="261"/>
      <c r="K855" s="261"/>
      <c r="L855" s="259"/>
      <c r="M855" s="259"/>
      <c r="N855" s="259"/>
      <c r="O855" s="259"/>
      <c r="P855" s="259"/>
      <c r="Q855" s="261"/>
      <c r="R855" s="261"/>
      <c r="S855" s="259"/>
      <c r="T855" s="259"/>
      <c r="U855" s="259"/>
      <c r="V855" s="259"/>
      <c r="W855" s="259"/>
      <c r="X855" s="261"/>
      <c r="Y855" s="261"/>
      <c r="Z855" s="259"/>
      <c r="AA855" s="259"/>
      <c r="AB855" s="259"/>
      <c r="AC855" s="259"/>
      <c r="AD855" s="259"/>
      <c r="AE855" s="261"/>
      <c r="AF855" s="261"/>
      <c r="AG855" s="259"/>
      <c r="AH855" s="259"/>
      <c r="AU855" s="45"/>
    </row>
    <row r="856" spans="2:47" ht="14.25" customHeight="1">
      <c r="B856" s="259"/>
      <c r="D856" s="261"/>
      <c r="E856" s="259"/>
      <c r="F856" s="259"/>
      <c r="G856" s="259"/>
      <c r="H856" s="259"/>
      <c r="I856" s="259"/>
      <c r="J856" s="261"/>
      <c r="K856" s="261"/>
      <c r="L856" s="259"/>
      <c r="M856" s="259"/>
      <c r="N856" s="259"/>
      <c r="O856" s="259"/>
      <c r="P856" s="259"/>
      <c r="Q856" s="261"/>
      <c r="R856" s="261"/>
      <c r="S856" s="259"/>
      <c r="T856" s="259"/>
      <c r="U856" s="259"/>
      <c r="V856" s="259"/>
      <c r="W856" s="259"/>
      <c r="X856" s="261"/>
      <c r="Y856" s="261"/>
      <c r="Z856" s="259"/>
      <c r="AA856" s="259"/>
      <c r="AB856" s="259"/>
      <c r="AC856" s="259"/>
      <c r="AD856" s="259"/>
      <c r="AE856" s="261"/>
      <c r="AF856" s="261"/>
      <c r="AG856" s="259"/>
      <c r="AH856" s="259"/>
      <c r="AU856" s="45"/>
    </row>
    <row r="857" spans="2:47" ht="14.25" customHeight="1">
      <c r="B857" s="259"/>
      <c r="D857" s="261"/>
      <c r="E857" s="259"/>
      <c r="F857" s="259"/>
      <c r="G857" s="259"/>
      <c r="H857" s="259"/>
      <c r="I857" s="259"/>
      <c r="J857" s="261"/>
      <c r="K857" s="261"/>
      <c r="L857" s="259"/>
      <c r="M857" s="259"/>
      <c r="N857" s="259"/>
      <c r="O857" s="259"/>
      <c r="P857" s="259"/>
      <c r="Q857" s="261"/>
      <c r="R857" s="261"/>
      <c r="S857" s="259"/>
      <c r="T857" s="259"/>
      <c r="U857" s="259"/>
      <c r="V857" s="259"/>
      <c r="W857" s="259"/>
      <c r="X857" s="261"/>
      <c r="Y857" s="261"/>
      <c r="Z857" s="259"/>
      <c r="AA857" s="259"/>
      <c r="AB857" s="259"/>
      <c r="AC857" s="259"/>
      <c r="AD857" s="259"/>
      <c r="AE857" s="261"/>
      <c r="AF857" s="261"/>
      <c r="AG857" s="259"/>
      <c r="AH857" s="259"/>
      <c r="AU857" s="45"/>
    </row>
    <row r="858" spans="2:47" ht="14.25" customHeight="1">
      <c r="B858" s="259"/>
      <c r="D858" s="261"/>
      <c r="E858" s="259"/>
      <c r="F858" s="259"/>
      <c r="G858" s="259"/>
      <c r="H858" s="259"/>
      <c r="I858" s="259"/>
      <c r="J858" s="261"/>
      <c r="K858" s="261"/>
      <c r="L858" s="259"/>
      <c r="M858" s="259"/>
      <c r="N858" s="259"/>
      <c r="O858" s="259"/>
      <c r="P858" s="259"/>
      <c r="Q858" s="261"/>
      <c r="R858" s="261"/>
      <c r="S858" s="259"/>
      <c r="T858" s="259"/>
      <c r="U858" s="259"/>
      <c r="V858" s="259"/>
      <c r="W858" s="259"/>
      <c r="X858" s="261"/>
      <c r="Y858" s="261"/>
      <c r="Z858" s="259"/>
      <c r="AA858" s="259"/>
      <c r="AB858" s="259"/>
      <c r="AC858" s="259"/>
      <c r="AD858" s="259"/>
      <c r="AE858" s="261"/>
      <c r="AF858" s="261"/>
      <c r="AG858" s="259"/>
      <c r="AH858" s="259"/>
      <c r="AU858" s="45"/>
    </row>
    <row r="859" spans="2:47" ht="14.25" customHeight="1">
      <c r="B859" s="259"/>
      <c r="D859" s="261"/>
      <c r="E859" s="259"/>
      <c r="F859" s="259"/>
      <c r="G859" s="259"/>
      <c r="H859" s="259"/>
      <c r="I859" s="259"/>
      <c r="J859" s="261"/>
      <c r="K859" s="261"/>
      <c r="L859" s="259"/>
      <c r="M859" s="259"/>
      <c r="N859" s="259"/>
      <c r="O859" s="259"/>
      <c r="P859" s="259"/>
      <c r="Q859" s="261"/>
      <c r="R859" s="261"/>
      <c r="S859" s="259"/>
      <c r="T859" s="259"/>
      <c r="U859" s="259"/>
      <c r="V859" s="259"/>
      <c r="W859" s="259"/>
      <c r="X859" s="261"/>
      <c r="Y859" s="261"/>
      <c r="Z859" s="259"/>
      <c r="AA859" s="259"/>
      <c r="AB859" s="259"/>
      <c r="AC859" s="259"/>
      <c r="AD859" s="259"/>
      <c r="AE859" s="261"/>
      <c r="AF859" s="261"/>
      <c r="AG859" s="259"/>
      <c r="AH859" s="259"/>
      <c r="AU859" s="45"/>
    </row>
    <row r="860" spans="2:47" ht="14.25" customHeight="1">
      <c r="B860" s="259"/>
      <c r="D860" s="261"/>
      <c r="E860" s="259"/>
      <c r="F860" s="259"/>
      <c r="G860" s="259"/>
      <c r="H860" s="259"/>
      <c r="I860" s="259"/>
      <c r="J860" s="261"/>
      <c r="K860" s="261"/>
      <c r="L860" s="259"/>
      <c r="M860" s="259"/>
      <c r="N860" s="259"/>
      <c r="O860" s="259"/>
      <c r="P860" s="259"/>
      <c r="Q860" s="261"/>
      <c r="R860" s="261"/>
      <c r="S860" s="259"/>
      <c r="T860" s="259"/>
      <c r="U860" s="259"/>
      <c r="V860" s="259"/>
      <c r="W860" s="259"/>
      <c r="X860" s="261"/>
      <c r="Y860" s="261"/>
      <c r="Z860" s="259"/>
      <c r="AA860" s="259"/>
      <c r="AB860" s="259"/>
      <c r="AC860" s="259"/>
      <c r="AD860" s="259"/>
      <c r="AE860" s="261"/>
      <c r="AF860" s="261"/>
      <c r="AG860" s="259"/>
      <c r="AH860" s="259"/>
      <c r="AU860" s="45"/>
    </row>
    <row r="861" spans="2:47" ht="14.25" customHeight="1">
      <c r="B861" s="259"/>
      <c r="D861" s="261"/>
      <c r="E861" s="259"/>
      <c r="F861" s="259"/>
      <c r="G861" s="259"/>
      <c r="H861" s="259"/>
      <c r="I861" s="259"/>
      <c r="J861" s="261"/>
      <c r="K861" s="261"/>
      <c r="L861" s="259"/>
      <c r="M861" s="259"/>
      <c r="N861" s="259"/>
      <c r="O861" s="259"/>
      <c r="P861" s="259"/>
      <c r="Q861" s="261"/>
      <c r="R861" s="261"/>
      <c r="S861" s="259"/>
      <c r="T861" s="259"/>
      <c r="U861" s="259"/>
      <c r="V861" s="259"/>
      <c r="W861" s="259"/>
      <c r="X861" s="261"/>
      <c r="Y861" s="261"/>
      <c r="Z861" s="259"/>
      <c r="AA861" s="259"/>
      <c r="AB861" s="259"/>
      <c r="AC861" s="259"/>
      <c r="AD861" s="259"/>
      <c r="AE861" s="261"/>
      <c r="AF861" s="261"/>
      <c r="AG861" s="259"/>
      <c r="AH861" s="259"/>
      <c r="AU861" s="45"/>
    </row>
    <row r="862" spans="2:47" ht="14.25" customHeight="1">
      <c r="B862" s="259"/>
      <c r="D862" s="261"/>
      <c r="E862" s="259"/>
      <c r="F862" s="259"/>
      <c r="G862" s="259"/>
      <c r="H862" s="259"/>
      <c r="I862" s="259"/>
      <c r="J862" s="261"/>
      <c r="K862" s="261"/>
      <c r="L862" s="259"/>
      <c r="M862" s="259"/>
      <c r="N862" s="259"/>
      <c r="O862" s="259"/>
      <c r="P862" s="259"/>
      <c r="Q862" s="261"/>
      <c r="R862" s="261"/>
      <c r="S862" s="259"/>
      <c r="T862" s="259"/>
      <c r="U862" s="259"/>
      <c r="V862" s="259"/>
      <c r="W862" s="259"/>
      <c r="X862" s="261"/>
      <c r="Y862" s="261"/>
      <c r="Z862" s="259"/>
      <c r="AA862" s="259"/>
      <c r="AB862" s="259"/>
      <c r="AC862" s="259"/>
      <c r="AD862" s="259"/>
      <c r="AE862" s="261"/>
      <c r="AF862" s="261"/>
      <c r="AG862" s="259"/>
      <c r="AH862" s="259"/>
      <c r="AU862" s="45"/>
    </row>
    <row r="863" spans="2:47" ht="14.25" customHeight="1">
      <c r="B863" s="259"/>
      <c r="D863" s="261"/>
      <c r="E863" s="259"/>
      <c r="F863" s="259"/>
      <c r="G863" s="259"/>
      <c r="H863" s="259"/>
      <c r="I863" s="259"/>
      <c r="J863" s="261"/>
      <c r="K863" s="261"/>
      <c r="L863" s="259"/>
      <c r="M863" s="259"/>
      <c r="N863" s="259"/>
      <c r="O863" s="259"/>
      <c r="P863" s="259"/>
      <c r="Q863" s="261"/>
      <c r="R863" s="261"/>
      <c r="S863" s="259"/>
      <c r="T863" s="259"/>
      <c r="U863" s="259"/>
      <c r="V863" s="259"/>
      <c r="W863" s="259"/>
      <c r="X863" s="261"/>
      <c r="Y863" s="261"/>
      <c r="Z863" s="259"/>
      <c r="AA863" s="259"/>
      <c r="AB863" s="259"/>
      <c r="AC863" s="259"/>
      <c r="AD863" s="259"/>
      <c r="AE863" s="261"/>
      <c r="AF863" s="261"/>
      <c r="AG863" s="259"/>
      <c r="AH863" s="259"/>
      <c r="AU863" s="45"/>
    </row>
    <row r="864" spans="2:47" ht="14.25" customHeight="1">
      <c r="B864" s="259"/>
      <c r="D864" s="261"/>
      <c r="E864" s="259"/>
      <c r="F864" s="259"/>
      <c r="G864" s="259"/>
      <c r="H864" s="259"/>
      <c r="I864" s="259"/>
      <c r="J864" s="261"/>
      <c r="K864" s="261"/>
      <c r="L864" s="259"/>
      <c r="M864" s="259"/>
      <c r="N864" s="259"/>
      <c r="O864" s="259"/>
      <c r="P864" s="259"/>
      <c r="Q864" s="261"/>
      <c r="R864" s="261"/>
      <c r="S864" s="259"/>
      <c r="T864" s="259"/>
      <c r="U864" s="259"/>
      <c r="V864" s="259"/>
      <c r="W864" s="259"/>
      <c r="X864" s="261"/>
      <c r="Y864" s="261"/>
      <c r="Z864" s="259"/>
      <c r="AA864" s="259"/>
      <c r="AB864" s="259"/>
      <c r="AC864" s="259"/>
      <c r="AD864" s="259"/>
      <c r="AE864" s="261"/>
      <c r="AF864" s="261"/>
      <c r="AG864" s="259"/>
      <c r="AH864" s="259"/>
      <c r="AU864" s="45"/>
    </row>
    <row r="865" spans="2:47" ht="14.25" customHeight="1">
      <c r="B865" s="259"/>
      <c r="D865" s="261"/>
      <c r="E865" s="259"/>
      <c r="F865" s="259"/>
      <c r="G865" s="259"/>
      <c r="H865" s="259"/>
      <c r="I865" s="259"/>
      <c r="J865" s="261"/>
      <c r="K865" s="261"/>
      <c r="L865" s="259"/>
      <c r="M865" s="259"/>
      <c r="N865" s="259"/>
      <c r="O865" s="259"/>
      <c r="P865" s="259"/>
      <c r="Q865" s="261"/>
      <c r="R865" s="261"/>
      <c r="S865" s="259"/>
      <c r="T865" s="259"/>
      <c r="U865" s="259"/>
      <c r="V865" s="259"/>
      <c r="W865" s="259"/>
      <c r="X865" s="261"/>
      <c r="Y865" s="261"/>
      <c r="Z865" s="259"/>
      <c r="AA865" s="259"/>
      <c r="AB865" s="259"/>
      <c r="AC865" s="259"/>
      <c r="AD865" s="259"/>
      <c r="AE865" s="261"/>
      <c r="AF865" s="261"/>
      <c r="AG865" s="259"/>
      <c r="AH865" s="259"/>
      <c r="AU865" s="45"/>
    </row>
    <row r="866" spans="2:47" ht="14.25" customHeight="1">
      <c r="B866" s="259"/>
      <c r="D866" s="261"/>
      <c r="E866" s="259"/>
      <c r="F866" s="259"/>
      <c r="G866" s="259"/>
      <c r="H866" s="259"/>
      <c r="I866" s="259"/>
      <c r="J866" s="261"/>
      <c r="K866" s="261"/>
      <c r="L866" s="259"/>
      <c r="M866" s="259"/>
      <c r="N866" s="259"/>
      <c r="O866" s="259"/>
      <c r="P866" s="259"/>
      <c r="Q866" s="261"/>
      <c r="R866" s="261"/>
      <c r="S866" s="259"/>
      <c r="T866" s="259"/>
      <c r="U866" s="259"/>
      <c r="V866" s="259"/>
      <c r="W866" s="259"/>
      <c r="X866" s="261"/>
      <c r="Y866" s="261"/>
      <c r="Z866" s="259"/>
      <c r="AA866" s="259"/>
      <c r="AB866" s="259"/>
      <c r="AC866" s="259"/>
      <c r="AD866" s="259"/>
      <c r="AE866" s="261"/>
      <c r="AF866" s="261"/>
      <c r="AG866" s="259"/>
      <c r="AH866" s="259"/>
      <c r="AU866" s="45"/>
    </row>
    <row r="867" spans="2:47" ht="14.25" customHeight="1">
      <c r="B867" s="259"/>
      <c r="D867" s="261"/>
      <c r="E867" s="259"/>
      <c r="F867" s="259"/>
      <c r="G867" s="259"/>
      <c r="H867" s="259"/>
      <c r="I867" s="259"/>
      <c r="J867" s="261"/>
      <c r="K867" s="261"/>
      <c r="L867" s="259"/>
      <c r="M867" s="259"/>
      <c r="N867" s="259"/>
      <c r="O867" s="259"/>
      <c r="P867" s="259"/>
      <c r="Q867" s="261"/>
      <c r="R867" s="261"/>
      <c r="S867" s="259"/>
      <c r="T867" s="259"/>
      <c r="U867" s="259"/>
      <c r="V867" s="259"/>
      <c r="W867" s="259"/>
      <c r="X867" s="261"/>
      <c r="Y867" s="261"/>
      <c r="Z867" s="259"/>
      <c r="AA867" s="259"/>
      <c r="AB867" s="259"/>
      <c r="AC867" s="259"/>
      <c r="AD867" s="259"/>
      <c r="AE867" s="261"/>
      <c r="AF867" s="261"/>
      <c r="AG867" s="259"/>
      <c r="AH867" s="259"/>
      <c r="AU867" s="45"/>
    </row>
    <row r="868" spans="2:47" ht="14.25" customHeight="1">
      <c r="B868" s="259"/>
      <c r="D868" s="261"/>
      <c r="E868" s="259"/>
      <c r="F868" s="259"/>
      <c r="G868" s="259"/>
      <c r="H868" s="259"/>
      <c r="I868" s="259"/>
      <c r="J868" s="261"/>
      <c r="K868" s="261"/>
      <c r="L868" s="259"/>
      <c r="M868" s="259"/>
      <c r="N868" s="259"/>
      <c r="O868" s="259"/>
      <c r="P868" s="259"/>
      <c r="Q868" s="261"/>
      <c r="R868" s="261"/>
      <c r="S868" s="259"/>
      <c r="T868" s="259"/>
      <c r="U868" s="259"/>
      <c r="V868" s="259"/>
      <c r="W868" s="259"/>
      <c r="X868" s="261"/>
      <c r="Y868" s="261"/>
      <c r="Z868" s="259"/>
      <c r="AA868" s="259"/>
      <c r="AB868" s="259"/>
      <c r="AC868" s="259"/>
      <c r="AD868" s="259"/>
      <c r="AE868" s="261"/>
      <c r="AF868" s="261"/>
      <c r="AG868" s="259"/>
      <c r="AH868" s="259"/>
      <c r="AU868" s="45"/>
    </row>
    <row r="869" spans="2:47" ht="14.25" customHeight="1">
      <c r="B869" s="259"/>
      <c r="D869" s="261"/>
      <c r="E869" s="259"/>
      <c r="F869" s="259"/>
      <c r="G869" s="259"/>
      <c r="H869" s="259"/>
      <c r="I869" s="259"/>
      <c r="J869" s="261"/>
      <c r="K869" s="261"/>
      <c r="L869" s="259"/>
      <c r="M869" s="259"/>
      <c r="N869" s="259"/>
      <c r="O869" s="259"/>
      <c r="P869" s="259"/>
      <c r="Q869" s="261"/>
      <c r="R869" s="261"/>
      <c r="S869" s="259"/>
      <c r="T869" s="259"/>
      <c r="U869" s="259"/>
      <c r="V869" s="259"/>
      <c r="W869" s="259"/>
      <c r="X869" s="261"/>
      <c r="Y869" s="261"/>
      <c r="Z869" s="259"/>
      <c r="AA869" s="259"/>
      <c r="AB869" s="259"/>
      <c r="AC869" s="259"/>
      <c r="AD869" s="259"/>
      <c r="AE869" s="261"/>
      <c r="AF869" s="261"/>
      <c r="AG869" s="259"/>
      <c r="AH869" s="259"/>
      <c r="AU869" s="45"/>
    </row>
    <row r="870" spans="2:47" ht="14.25" customHeight="1">
      <c r="B870" s="259"/>
      <c r="D870" s="261"/>
      <c r="E870" s="259"/>
      <c r="F870" s="259"/>
      <c r="G870" s="259"/>
      <c r="H870" s="259"/>
      <c r="I870" s="259"/>
      <c r="J870" s="261"/>
      <c r="K870" s="261"/>
      <c r="L870" s="259"/>
      <c r="M870" s="259"/>
      <c r="N870" s="259"/>
      <c r="O870" s="259"/>
      <c r="P870" s="259"/>
      <c r="Q870" s="261"/>
      <c r="R870" s="261"/>
      <c r="S870" s="259"/>
      <c r="T870" s="259"/>
      <c r="U870" s="259"/>
      <c r="V870" s="259"/>
      <c r="W870" s="259"/>
      <c r="X870" s="261"/>
      <c r="Y870" s="261"/>
      <c r="Z870" s="259"/>
      <c r="AA870" s="259"/>
      <c r="AB870" s="259"/>
      <c r="AC870" s="259"/>
      <c r="AD870" s="259"/>
      <c r="AE870" s="261"/>
      <c r="AF870" s="261"/>
      <c r="AG870" s="259"/>
      <c r="AH870" s="259"/>
      <c r="AU870" s="45"/>
    </row>
    <row r="871" spans="2:47" ht="14.25" customHeight="1">
      <c r="B871" s="259"/>
      <c r="D871" s="261"/>
      <c r="E871" s="259"/>
      <c r="F871" s="259"/>
      <c r="G871" s="259"/>
      <c r="H871" s="259"/>
      <c r="I871" s="259"/>
      <c r="J871" s="261"/>
      <c r="K871" s="261"/>
      <c r="L871" s="259"/>
      <c r="M871" s="259"/>
      <c r="N871" s="259"/>
      <c r="O871" s="259"/>
      <c r="P871" s="259"/>
      <c r="Q871" s="261"/>
      <c r="R871" s="261"/>
      <c r="S871" s="259"/>
      <c r="T871" s="259"/>
      <c r="U871" s="259"/>
      <c r="V871" s="259"/>
      <c r="W871" s="259"/>
      <c r="X871" s="261"/>
      <c r="Y871" s="261"/>
      <c r="Z871" s="259"/>
      <c r="AA871" s="259"/>
      <c r="AB871" s="259"/>
      <c r="AC871" s="259"/>
      <c r="AD871" s="259"/>
      <c r="AE871" s="261"/>
      <c r="AF871" s="261"/>
      <c r="AG871" s="259"/>
      <c r="AH871" s="259"/>
      <c r="AU871" s="45"/>
    </row>
    <row r="872" spans="2:47" ht="14.25" customHeight="1">
      <c r="B872" s="259"/>
      <c r="D872" s="261"/>
      <c r="E872" s="259"/>
      <c r="F872" s="259"/>
      <c r="G872" s="259"/>
      <c r="H872" s="259"/>
      <c r="I872" s="259"/>
      <c r="J872" s="261"/>
      <c r="K872" s="261"/>
      <c r="L872" s="259"/>
      <c r="M872" s="259"/>
      <c r="N872" s="259"/>
      <c r="O872" s="259"/>
      <c r="P872" s="259"/>
      <c r="Q872" s="261"/>
      <c r="R872" s="261"/>
      <c r="S872" s="259"/>
      <c r="T872" s="259"/>
      <c r="U872" s="259"/>
      <c r="V872" s="259"/>
      <c r="W872" s="259"/>
      <c r="X872" s="261"/>
      <c r="Y872" s="261"/>
      <c r="Z872" s="259"/>
      <c r="AA872" s="259"/>
      <c r="AB872" s="259"/>
      <c r="AC872" s="259"/>
      <c r="AD872" s="259"/>
      <c r="AE872" s="261"/>
      <c r="AF872" s="261"/>
      <c r="AG872" s="259"/>
      <c r="AH872" s="259"/>
      <c r="AU872" s="45"/>
    </row>
    <row r="873" spans="2:47" ht="14.25" customHeight="1">
      <c r="B873" s="259"/>
      <c r="D873" s="261"/>
      <c r="E873" s="259"/>
      <c r="F873" s="259"/>
      <c r="G873" s="259"/>
      <c r="H873" s="259"/>
      <c r="I873" s="259"/>
      <c r="J873" s="261"/>
      <c r="K873" s="261"/>
      <c r="L873" s="259"/>
      <c r="M873" s="259"/>
      <c r="N873" s="259"/>
      <c r="O873" s="259"/>
      <c r="P873" s="259"/>
      <c r="Q873" s="261"/>
      <c r="R873" s="261"/>
      <c r="S873" s="259"/>
      <c r="T873" s="259"/>
      <c r="U873" s="259"/>
      <c r="V873" s="259"/>
      <c r="W873" s="259"/>
      <c r="X873" s="261"/>
      <c r="Y873" s="261"/>
      <c r="Z873" s="259"/>
      <c r="AA873" s="259"/>
      <c r="AB873" s="259"/>
      <c r="AC873" s="259"/>
      <c r="AD873" s="259"/>
      <c r="AE873" s="261"/>
      <c r="AF873" s="261"/>
      <c r="AG873" s="259"/>
      <c r="AH873" s="259"/>
      <c r="AU873" s="45"/>
    </row>
    <row r="874" spans="2:47" ht="14.25" customHeight="1">
      <c r="B874" s="259"/>
      <c r="D874" s="261"/>
      <c r="E874" s="259"/>
      <c r="F874" s="259"/>
      <c r="G874" s="259"/>
      <c r="H874" s="259"/>
      <c r="I874" s="259"/>
      <c r="J874" s="261"/>
      <c r="K874" s="261"/>
      <c r="L874" s="259"/>
      <c r="M874" s="259"/>
      <c r="N874" s="259"/>
      <c r="O874" s="259"/>
      <c r="P874" s="259"/>
      <c r="Q874" s="261"/>
      <c r="R874" s="261"/>
      <c r="S874" s="259"/>
      <c r="T874" s="259"/>
      <c r="U874" s="259"/>
      <c r="V874" s="259"/>
      <c r="W874" s="259"/>
      <c r="X874" s="261"/>
      <c r="Y874" s="261"/>
      <c r="Z874" s="259"/>
      <c r="AA874" s="259"/>
      <c r="AB874" s="259"/>
      <c r="AC874" s="259"/>
      <c r="AD874" s="259"/>
      <c r="AE874" s="261"/>
      <c r="AF874" s="261"/>
      <c r="AG874" s="259"/>
      <c r="AH874" s="259"/>
      <c r="AU874" s="45"/>
    </row>
    <row r="875" spans="2:47" ht="14.25" customHeight="1">
      <c r="B875" s="259"/>
      <c r="D875" s="261"/>
      <c r="E875" s="259"/>
      <c r="F875" s="259"/>
      <c r="G875" s="259"/>
      <c r="H875" s="259"/>
      <c r="I875" s="259"/>
      <c r="J875" s="261"/>
      <c r="K875" s="261"/>
      <c r="L875" s="259"/>
      <c r="M875" s="259"/>
      <c r="N875" s="259"/>
      <c r="O875" s="259"/>
      <c r="P875" s="259"/>
      <c r="Q875" s="261"/>
      <c r="R875" s="261"/>
      <c r="S875" s="259"/>
      <c r="T875" s="259"/>
      <c r="U875" s="259"/>
      <c r="V875" s="259"/>
      <c r="W875" s="259"/>
      <c r="X875" s="261"/>
      <c r="Y875" s="261"/>
      <c r="Z875" s="259"/>
      <c r="AA875" s="259"/>
      <c r="AB875" s="259"/>
      <c r="AC875" s="259"/>
      <c r="AD875" s="259"/>
      <c r="AE875" s="261"/>
      <c r="AF875" s="261"/>
      <c r="AG875" s="259"/>
      <c r="AH875" s="259"/>
      <c r="AU875" s="45"/>
    </row>
    <row r="876" spans="2:47" ht="14.25" customHeight="1">
      <c r="B876" s="259"/>
      <c r="D876" s="261"/>
      <c r="E876" s="259"/>
      <c r="F876" s="259"/>
      <c r="G876" s="259"/>
      <c r="H876" s="259"/>
      <c r="I876" s="259"/>
      <c r="J876" s="261"/>
      <c r="K876" s="261"/>
      <c r="L876" s="259"/>
      <c r="M876" s="259"/>
      <c r="N876" s="259"/>
      <c r="O876" s="259"/>
      <c r="P876" s="259"/>
      <c r="Q876" s="261"/>
      <c r="R876" s="261"/>
      <c r="S876" s="259"/>
      <c r="T876" s="259"/>
      <c r="U876" s="259"/>
      <c r="V876" s="259"/>
      <c r="W876" s="259"/>
      <c r="X876" s="261"/>
      <c r="Y876" s="261"/>
      <c r="Z876" s="259"/>
      <c r="AA876" s="259"/>
      <c r="AB876" s="259"/>
      <c r="AC876" s="259"/>
      <c r="AD876" s="259"/>
      <c r="AE876" s="261"/>
      <c r="AF876" s="261"/>
      <c r="AG876" s="259"/>
      <c r="AH876" s="259"/>
      <c r="AU876" s="45"/>
    </row>
    <row r="877" spans="2:47" ht="14.25" customHeight="1">
      <c r="B877" s="259"/>
      <c r="D877" s="261"/>
      <c r="E877" s="259"/>
      <c r="F877" s="259"/>
      <c r="G877" s="259"/>
      <c r="H877" s="259"/>
      <c r="I877" s="259"/>
      <c r="J877" s="261"/>
      <c r="K877" s="261"/>
      <c r="L877" s="259"/>
      <c r="M877" s="259"/>
      <c r="N877" s="259"/>
      <c r="O877" s="259"/>
      <c r="P877" s="259"/>
      <c r="Q877" s="261"/>
      <c r="R877" s="261"/>
      <c r="S877" s="259"/>
      <c r="T877" s="259"/>
      <c r="U877" s="259"/>
      <c r="V877" s="259"/>
      <c r="W877" s="259"/>
      <c r="X877" s="261"/>
      <c r="Y877" s="261"/>
      <c r="Z877" s="259"/>
      <c r="AA877" s="259"/>
      <c r="AB877" s="259"/>
      <c r="AC877" s="259"/>
      <c r="AD877" s="259"/>
      <c r="AE877" s="261"/>
      <c r="AF877" s="261"/>
      <c r="AG877" s="259"/>
      <c r="AH877" s="259"/>
      <c r="AU877" s="45"/>
    </row>
    <row r="878" spans="2:47" ht="14.25" customHeight="1">
      <c r="B878" s="259"/>
      <c r="D878" s="261"/>
      <c r="E878" s="259"/>
      <c r="F878" s="259"/>
      <c r="G878" s="259"/>
      <c r="H878" s="259"/>
      <c r="I878" s="259"/>
      <c r="J878" s="261"/>
      <c r="K878" s="261"/>
      <c r="L878" s="259"/>
      <c r="M878" s="259"/>
      <c r="N878" s="259"/>
      <c r="O878" s="259"/>
      <c r="P878" s="259"/>
      <c r="Q878" s="261"/>
      <c r="R878" s="261"/>
      <c r="S878" s="259"/>
      <c r="T878" s="259"/>
      <c r="U878" s="259"/>
      <c r="V878" s="259"/>
      <c r="W878" s="259"/>
      <c r="X878" s="261"/>
      <c r="Y878" s="261"/>
      <c r="Z878" s="259"/>
      <c r="AA878" s="259"/>
      <c r="AB878" s="259"/>
      <c r="AC878" s="259"/>
      <c r="AD878" s="259"/>
      <c r="AE878" s="261"/>
      <c r="AF878" s="261"/>
      <c r="AG878" s="259"/>
      <c r="AH878" s="259"/>
      <c r="AU878" s="45"/>
    </row>
    <row r="879" spans="2:47" ht="14.25" customHeight="1">
      <c r="B879" s="259"/>
      <c r="D879" s="261"/>
      <c r="E879" s="259"/>
      <c r="F879" s="259"/>
      <c r="G879" s="259"/>
      <c r="H879" s="259"/>
      <c r="I879" s="259"/>
      <c r="J879" s="261"/>
      <c r="K879" s="261"/>
      <c r="L879" s="259"/>
      <c r="M879" s="259"/>
      <c r="N879" s="259"/>
      <c r="O879" s="259"/>
      <c r="P879" s="259"/>
      <c r="Q879" s="261"/>
      <c r="R879" s="261"/>
      <c r="S879" s="259"/>
      <c r="T879" s="259"/>
      <c r="U879" s="259"/>
      <c r="V879" s="259"/>
      <c r="W879" s="259"/>
      <c r="X879" s="261"/>
      <c r="Y879" s="261"/>
      <c r="Z879" s="259"/>
      <c r="AA879" s="259"/>
      <c r="AB879" s="259"/>
      <c r="AC879" s="259"/>
      <c r="AD879" s="259"/>
      <c r="AE879" s="261"/>
      <c r="AF879" s="261"/>
      <c r="AG879" s="259"/>
      <c r="AH879" s="259"/>
      <c r="AU879" s="45"/>
    </row>
    <row r="880" spans="2:47" ht="14.25" customHeight="1">
      <c r="B880" s="259"/>
      <c r="D880" s="261"/>
      <c r="E880" s="259"/>
      <c r="F880" s="259"/>
      <c r="G880" s="259"/>
      <c r="H880" s="259"/>
      <c r="I880" s="259"/>
      <c r="J880" s="261"/>
      <c r="K880" s="261"/>
      <c r="L880" s="259"/>
      <c r="M880" s="259"/>
      <c r="N880" s="259"/>
      <c r="O880" s="259"/>
      <c r="P880" s="259"/>
      <c r="Q880" s="261"/>
      <c r="R880" s="261"/>
      <c r="S880" s="259"/>
      <c r="T880" s="259"/>
      <c r="U880" s="259"/>
      <c r="V880" s="259"/>
      <c r="W880" s="259"/>
      <c r="X880" s="261"/>
      <c r="Y880" s="261"/>
      <c r="Z880" s="259"/>
      <c r="AA880" s="259"/>
      <c r="AB880" s="259"/>
      <c r="AC880" s="259"/>
      <c r="AD880" s="259"/>
      <c r="AE880" s="261"/>
      <c r="AF880" s="261"/>
      <c r="AG880" s="259"/>
      <c r="AH880" s="259"/>
      <c r="AU880" s="45"/>
    </row>
    <row r="881" spans="2:47" ht="14.25" customHeight="1">
      <c r="B881" s="259"/>
      <c r="D881" s="261"/>
      <c r="E881" s="259"/>
      <c r="F881" s="259"/>
      <c r="G881" s="259"/>
      <c r="H881" s="259"/>
      <c r="I881" s="259"/>
      <c r="J881" s="261"/>
      <c r="K881" s="261"/>
      <c r="L881" s="259"/>
      <c r="M881" s="259"/>
      <c r="N881" s="259"/>
      <c r="O881" s="259"/>
      <c r="P881" s="259"/>
      <c r="Q881" s="261"/>
      <c r="R881" s="261"/>
      <c r="S881" s="259"/>
      <c r="T881" s="259"/>
      <c r="U881" s="259"/>
      <c r="V881" s="259"/>
      <c r="W881" s="259"/>
      <c r="X881" s="261"/>
      <c r="Y881" s="261"/>
      <c r="Z881" s="259"/>
      <c r="AA881" s="259"/>
      <c r="AB881" s="259"/>
      <c r="AC881" s="259"/>
      <c r="AD881" s="259"/>
      <c r="AE881" s="261"/>
      <c r="AF881" s="261"/>
      <c r="AG881" s="259"/>
      <c r="AH881" s="259"/>
      <c r="AU881" s="45"/>
    </row>
    <row r="882" spans="2:47" ht="14.25" customHeight="1">
      <c r="B882" s="259"/>
      <c r="D882" s="261"/>
      <c r="E882" s="259"/>
      <c r="F882" s="259"/>
      <c r="G882" s="259"/>
      <c r="H882" s="259"/>
      <c r="I882" s="259"/>
      <c r="J882" s="261"/>
      <c r="K882" s="261"/>
      <c r="L882" s="259"/>
      <c r="M882" s="259"/>
      <c r="N882" s="259"/>
      <c r="O882" s="259"/>
      <c r="P882" s="259"/>
      <c r="Q882" s="261"/>
      <c r="R882" s="261"/>
      <c r="S882" s="259"/>
      <c r="T882" s="259"/>
      <c r="U882" s="259"/>
      <c r="V882" s="259"/>
      <c r="W882" s="259"/>
      <c r="X882" s="261"/>
      <c r="Y882" s="261"/>
      <c r="Z882" s="259"/>
      <c r="AA882" s="259"/>
      <c r="AB882" s="259"/>
      <c r="AC882" s="259"/>
      <c r="AD882" s="259"/>
      <c r="AE882" s="261"/>
      <c r="AF882" s="261"/>
      <c r="AG882" s="259"/>
      <c r="AH882" s="259"/>
      <c r="AU882" s="45"/>
    </row>
    <row r="883" spans="2:47" ht="14.25" customHeight="1">
      <c r="B883" s="259"/>
      <c r="D883" s="261"/>
      <c r="E883" s="259"/>
      <c r="F883" s="259"/>
      <c r="G883" s="259"/>
      <c r="H883" s="259"/>
      <c r="I883" s="259"/>
      <c r="J883" s="261"/>
      <c r="K883" s="261"/>
      <c r="L883" s="259"/>
      <c r="M883" s="259"/>
      <c r="N883" s="259"/>
      <c r="O883" s="259"/>
      <c r="P883" s="259"/>
      <c r="Q883" s="261"/>
      <c r="R883" s="261"/>
      <c r="S883" s="259"/>
      <c r="T883" s="259"/>
      <c r="U883" s="259"/>
      <c r="V883" s="259"/>
      <c r="W883" s="259"/>
      <c r="X883" s="261"/>
      <c r="Y883" s="261"/>
      <c r="Z883" s="259"/>
      <c r="AA883" s="259"/>
      <c r="AB883" s="259"/>
      <c r="AC883" s="259"/>
      <c r="AD883" s="259"/>
      <c r="AE883" s="261"/>
      <c r="AF883" s="261"/>
      <c r="AG883" s="259"/>
      <c r="AH883" s="259"/>
      <c r="AU883" s="45"/>
    </row>
    <row r="884" spans="2:47" ht="14.25" customHeight="1">
      <c r="B884" s="259"/>
      <c r="D884" s="261"/>
      <c r="E884" s="259"/>
      <c r="F884" s="259"/>
      <c r="G884" s="259"/>
      <c r="H884" s="259"/>
      <c r="I884" s="259"/>
      <c r="J884" s="261"/>
      <c r="K884" s="261"/>
      <c r="L884" s="259"/>
      <c r="M884" s="259"/>
      <c r="N884" s="259"/>
      <c r="O884" s="259"/>
      <c r="P884" s="259"/>
      <c r="Q884" s="261"/>
      <c r="R884" s="261"/>
      <c r="S884" s="259"/>
      <c r="T884" s="259"/>
      <c r="U884" s="259"/>
      <c r="V884" s="259"/>
      <c r="W884" s="259"/>
      <c r="X884" s="261"/>
      <c r="Y884" s="261"/>
      <c r="Z884" s="259"/>
      <c r="AA884" s="259"/>
      <c r="AB884" s="259"/>
      <c r="AC884" s="259"/>
      <c r="AD884" s="259"/>
      <c r="AE884" s="261"/>
      <c r="AF884" s="261"/>
      <c r="AG884" s="259"/>
      <c r="AH884" s="259"/>
      <c r="AU884" s="45"/>
    </row>
    <row r="885" spans="2:47" ht="14.25" customHeight="1">
      <c r="B885" s="259"/>
      <c r="D885" s="261"/>
      <c r="E885" s="259"/>
      <c r="F885" s="259"/>
      <c r="G885" s="259"/>
      <c r="H885" s="259"/>
      <c r="I885" s="259"/>
      <c r="J885" s="261"/>
      <c r="K885" s="261"/>
      <c r="L885" s="259"/>
      <c r="M885" s="259"/>
      <c r="N885" s="259"/>
      <c r="O885" s="259"/>
      <c r="P885" s="259"/>
      <c r="Q885" s="261"/>
      <c r="R885" s="261"/>
      <c r="S885" s="259"/>
      <c r="T885" s="259"/>
      <c r="U885" s="259"/>
      <c r="V885" s="259"/>
      <c r="W885" s="259"/>
      <c r="X885" s="261"/>
      <c r="Y885" s="261"/>
      <c r="Z885" s="259"/>
      <c r="AA885" s="259"/>
      <c r="AB885" s="259"/>
      <c r="AC885" s="259"/>
      <c r="AD885" s="259"/>
      <c r="AE885" s="261"/>
      <c r="AF885" s="261"/>
      <c r="AG885" s="259"/>
      <c r="AH885" s="259"/>
      <c r="AU885" s="45"/>
    </row>
    <row r="886" spans="2:47" ht="14.25" customHeight="1">
      <c r="B886" s="259"/>
      <c r="D886" s="261"/>
      <c r="E886" s="259"/>
      <c r="F886" s="259"/>
      <c r="G886" s="259"/>
      <c r="H886" s="259"/>
      <c r="I886" s="259"/>
      <c r="J886" s="261"/>
      <c r="K886" s="261"/>
      <c r="L886" s="259"/>
      <c r="M886" s="259"/>
      <c r="N886" s="259"/>
      <c r="O886" s="259"/>
      <c r="P886" s="259"/>
      <c r="Q886" s="261"/>
      <c r="R886" s="261"/>
      <c r="S886" s="259"/>
      <c r="T886" s="259"/>
      <c r="U886" s="259"/>
      <c r="V886" s="259"/>
      <c r="W886" s="259"/>
      <c r="X886" s="261"/>
      <c r="Y886" s="261"/>
      <c r="Z886" s="259"/>
      <c r="AA886" s="259"/>
      <c r="AB886" s="259"/>
      <c r="AC886" s="259"/>
      <c r="AD886" s="259"/>
      <c r="AE886" s="261"/>
      <c r="AF886" s="261"/>
      <c r="AG886" s="259"/>
      <c r="AH886" s="259"/>
      <c r="AU886" s="45"/>
    </row>
    <row r="887" spans="2:47" ht="14.25" customHeight="1">
      <c r="B887" s="259"/>
      <c r="D887" s="261"/>
      <c r="E887" s="259"/>
      <c r="F887" s="259"/>
      <c r="G887" s="259"/>
      <c r="H887" s="259"/>
      <c r="I887" s="259"/>
      <c r="J887" s="261"/>
      <c r="K887" s="261"/>
      <c r="L887" s="259"/>
      <c r="M887" s="259"/>
      <c r="N887" s="259"/>
      <c r="O887" s="259"/>
      <c r="P887" s="259"/>
      <c r="Q887" s="261"/>
      <c r="R887" s="261"/>
      <c r="S887" s="259"/>
      <c r="T887" s="259"/>
      <c r="U887" s="259"/>
      <c r="V887" s="259"/>
      <c r="W887" s="259"/>
      <c r="X887" s="261"/>
      <c r="Y887" s="261"/>
      <c r="Z887" s="259"/>
      <c r="AA887" s="259"/>
      <c r="AB887" s="259"/>
      <c r="AC887" s="259"/>
      <c r="AD887" s="259"/>
      <c r="AE887" s="261"/>
      <c r="AF887" s="261"/>
      <c r="AG887" s="259"/>
      <c r="AH887" s="259"/>
      <c r="AU887" s="45"/>
    </row>
    <row r="888" spans="2:47" ht="14.25" customHeight="1">
      <c r="B888" s="259"/>
      <c r="D888" s="261"/>
      <c r="E888" s="259"/>
      <c r="F888" s="259"/>
      <c r="G888" s="259"/>
      <c r="H888" s="259"/>
      <c r="I888" s="259"/>
      <c r="J888" s="261"/>
      <c r="K888" s="261"/>
      <c r="L888" s="259"/>
      <c r="M888" s="259"/>
      <c r="N888" s="259"/>
      <c r="O888" s="259"/>
      <c r="P888" s="259"/>
      <c r="Q888" s="261"/>
      <c r="R888" s="261"/>
      <c r="S888" s="259"/>
      <c r="T888" s="259"/>
      <c r="U888" s="259"/>
      <c r="V888" s="259"/>
      <c r="W888" s="259"/>
      <c r="X888" s="261"/>
      <c r="Y888" s="261"/>
      <c r="Z888" s="259"/>
      <c r="AA888" s="259"/>
      <c r="AB888" s="259"/>
      <c r="AC888" s="259"/>
      <c r="AD888" s="259"/>
      <c r="AE888" s="261"/>
      <c r="AF888" s="261"/>
      <c r="AG888" s="259"/>
      <c r="AH888" s="259"/>
      <c r="AU888" s="45"/>
    </row>
    <row r="889" spans="2:47" ht="14.25" customHeight="1">
      <c r="B889" s="259"/>
      <c r="D889" s="261"/>
      <c r="E889" s="259"/>
      <c r="F889" s="259"/>
      <c r="G889" s="259"/>
      <c r="H889" s="259"/>
      <c r="I889" s="259"/>
      <c r="J889" s="261"/>
      <c r="K889" s="261"/>
      <c r="L889" s="259"/>
      <c r="M889" s="259"/>
      <c r="N889" s="259"/>
      <c r="O889" s="259"/>
      <c r="P889" s="259"/>
      <c r="Q889" s="261"/>
      <c r="R889" s="261"/>
      <c r="S889" s="259"/>
      <c r="T889" s="259"/>
      <c r="U889" s="259"/>
      <c r="V889" s="259"/>
      <c r="W889" s="259"/>
      <c r="X889" s="261"/>
      <c r="Y889" s="261"/>
      <c r="Z889" s="259"/>
      <c r="AA889" s="259"/>
      <c r="AB889" s="259"/>
      <c r="AC889" s="259"/>
      <c r="AD889" s="259"/>
      <c r="AE889" s="261"/>
      <c r="AF889" s="261"/>
      <c r="AG889" s="259"/>
      <c r="AH889" s="259"/>
      <c r="AU889" s="45"/>
    </row>
    <row r="890" spans="2:47" ht="14.25" customHeight="1">
      <c r="B890" s="259"/>
      <c r="D890" s="261"/>
      <c r="E890" s="259"/>
      <c r="F890" s="259"/>
      <c r="G890" s="259"/>
      <c r="H890" s="259"/>
      <c r="I890" s="259"/>
      <c r="J890" s="261"/>
      <c r="K890" s="261"/>
      <c r="L890" s="259"/>
      <c r="M890" s="259"/>
      <c r="N890" s="259"/>
      <c r="O890" s="259"/>
      <c r="P890" s="259"/>
      <c r="Q890" s="261"/>
      <c r="R890" s="261"/>
      <c r="S890" s="259"/>
      <c r="T890" s="259"/>
      <c r="U890" s="259"/>
      <c r="V890" s="259"/>
      <c r="W890" s="259"/>
      <c r="X890" s="261"/>
      <c r="Y890" s="261"/>
      <c r="Z890" s="259"/>
      <c r="AA890" s="259"/>
      <c r="AB890" s="259"/>
      <c r="AC890" s="259"/>
      <c r="AD890" s="259"/>
      <c r="AE890" s="261"/>
      <c r="AF890" s="261"/>
      <c r="AG890" s="259"/>
      <c r="AH890" s="259"/>
      <c r="AU890" s="45"/>
    </row>
    <row r="891" spans="2:47" ht="14.25" customHeight="1">
      <c r="B891" s="259"/>
      <c r="D891" s="261"/>
      <c r="E891" s="259"/>
      <c r="F891" s="259"/>
      <c r="G891" s="259"/>
      <c r="H891" s="259"/>
      <c r="I891" s="259"/>
      <c r="J891" s="261"/>
      <c r="K891" s="261"/>
      <c r="L891" s="259"/>
      <c r="M891" s="259"/>
      <c r="N891" s="259"/>
      <c r="O891" s="259"/>
      <c r="P891" s="259"/>
      <c r="Q891" s="261"/>
      <c r="R891" s="261"/>
      <c r="S891" s="259"/>
      <c r="T891" s="259"/>
      <c r="U891" s="259"/>
      <c r="V891" s="259"/>
      <c r="W891" s="259"/>
      <c r="X891" s="261"/>
      <c r="Y891" s="261"/>
      <c r="Z891" s="259"/>
      <c r="AA891" s="259"/>
      <c r="AB891" s="259"/>
      <c r="AC891" s="259"/>
      <c r="AD891" s="259"/>
      <c r="AE891" s="261"/>
      <c r="AF891" s="261"/>
      <c r="AG891" s="259"/>
      <c r="AH891" s="259"/>
      <c r="AU891" s="45"/>
    </row>
    <row r="892" spans="2:47" ht="14.25" customHeight="1">
      <c r="B892" s="259"/>
      <c r="D892" s="261"/>
      <c r="E892" s="259"/>
      <c r="F892" s="259"/>
      <c r="G892" s="259"/>
      <c r="H892" s="259"/>
      <c r="I892" s="259"/>
      <c r="J892" s="261"/>
      <c r="K892" s="261"/>
      <c r="L892" s="259"/>
      <c r="M892" s="259"/>
      <c r="N892" s="259"/>
      <c r="O892" s="259"/>
      <c r="P892" s="259"/>
      <c r="Q892" s="261"/>
      <c r="R892" s="261"/>
      <c r="S892" s="259"/>
      <c r="T892" s="259"/>
      <c r="U892" s="259"/>
      <c r="V892" s="259"/>
      <c r="W892" s="259"/>
      <c r="X892" s="261"/>
      <c r="Y892" s="261"/>
      <c r="Z892" s="259"/>
      <c r="AA892" s="259"/>
      <c r="AB892" s="259"/>
      <c r="AC892" s="259"/>
      <c r="AD892" s="259"/>
      <c r="AE892" s="261"/>
      <c r="AF892" s="261"/>
      <c r="AG892" s="259"/>
      <c r="AH892" s="259"/>
      <c r="AU892" s="45"/>
    </row>
    <row r="893" spans="2:47" ht="14.25" customHeight="1">
      <c r="B893" s="259"/>
      <c r="D893" s="261"/>
      <c r="E893" s="259"/>
      <c r="F893" s="259"/>
      <c r="G893" s="259"/>
      <c r="H893" s="259"/>
      <c r="I893" s="259"/>
      <c r="J893" s="261"/>
      <c r="K893" s="261"/>
      <c r="L893" s="259"/>
      <c r="M893" s="259"/>
      <c r="N893" s="259"/>
      <c r="O893" s="259"/>
      <c r="P893" s="259"/>
      <c r="Q893" s="261"/>
      <c r="R893" s="261"/>
      <c r="S893" s="259"/>
      <c r="T893" s="259"/>
      <c r="U893" s="259"/>
      <c r="V893" s="259"/>
      <c r="W893" s="259"/>
      <c r="X893" s="261"/>
      <c r="Y893" s="261"/>
      <c r="Z893" s="259"/>
      <c r="AA893" s="259"/>
      <c r="AB893" s="259"/>
      <c r="AC893" s="259"/>
      <c r="AD893" s="259"/>
      <c r="AE893" s="261"/>
      <c r="AF893" s="261"/>
      <c r="AG893" s="259"/>
      <c r="AH893" s="259"/>
      <c r="AU893" s="45"/>
    </row>
    <row r="894" spans="2:47" ht="14.25" customHeight="1">
      <c r="B894" s="259"/>
      <c r="D894" s="261"/>
      <c r="E894" s="259"/>
      <c r="F894" s="259"/>
      <c r="G894" s="259"/>
      <c r="H894" s="259"/>
      <c r="I894" s="259"/>
      <c r="J894" s="261"/>
      <c r="K894" s="261"/>
      <c r="L894" s="259"/>
      <c r="M894" s="259"/>
      <c r="N894" s="259"/>
      <c r="O894" s="259"/>
      <c r="P894" s="259"/>
      <c r="Q894" s="261"/>
      <c r="R894" s="261"/>
      <c r="S894" s="259"/>
      <c r="T894" s="259"/>
      <c r="U894" s="259"/>
      <c r="V894" s="259"/>
      <c r="W894" s="259"/>
      <c r="X894" s="261"/>
      <c r="Y894" s="261"/>
      <c r="Z894" s="259"/>
      <c r="AA894" s="259"/>
      <c r="AB894" s="259"/>
      <c r="AC894" s="259"/>
      <c r="AD894" s="259"/>
      <c r="AE894" s="261"/>
      <c r="AF894" s="261"/>
      <c r="AG894" s="259"/>
      <c r="AH894" s="259"/>
      <c r="AU894" s="45"/>
    </row>
    <row r="895" spans="2:47" ht="14.25" customHeight="1">
      <c r="B895" s="259"/>
      <c r="D895" s="261"/>
      <c r="E895" s="259"/>
      <c r="F895" s="259"/>
      <c r="G895" s="259"/>
      <c r="H895" s="259"/>
      <c r="I895" s="259"/>
      <c r="J895" s="261"/>
      <c r="K895" s="261"/>
      <c r="L895" s="259"/>
      <c r="M895" s="259"/>
      <c r="N895" s="259"/>
      <c r="O895" s="259"/>
      <c r="P895" s="259"/>
      <c r="Q895" s="261"/>
      <c r="R895" s="261"/>
      <c r="S895" s="259"/>
      <c r="T895" s="259"/>
      <c r="U895" s="259"/>
      <c r="V895" s="259"/>
      <c r="W895" s="259"/>
      <c r="X895" s="261"/>
      <c r="Y895" s="261"/>
      <c r="Z895" s="259"/>
      <c r="AA895" s="259"/>
      <c r="AB895" s="259"/>
      <c r="AC895" s="259"/>
      <c r="AD895" s="259"/>
      <c r="AE895" s="261"/>
      <c r="AF895" s="261"/>
      <c r="AG895" s="259"/>
      <c r="AH895" s="259"/>
      <c r="AU895" s="45"/>
    </row>
    <row r="896" spans="2:47" ht="14.25" customHeight="1">
      <c r="B896" s="259"/>
      <c r="D896" s="261"/>
      <c r="E896" s="259"/>
      <c r="F896" s="259"/>
      <c r="G896" s="259"/>
      <c r="H896" s="259"/>
      <c r="I896" s="259"/>
      <c r="J896" s="261"/>
      <c r="K896" s="261"/>
      <c r="L896" s="259"/>
      <c r="M896" s="259"/>
      <c r="N896" s="259"/>
      <c r="O896" s="259"/>
      <c r="P896" s="259"/>
      <c r="Q896" s="261"/>
      <c r="R896" s="261"/>
      <c r="S896" s="259"/>
      <c r="T896" s="259"/>
      <c r="U896" s="259"/>
      <c r="V896" s="259"/>
      <c r="W896" s="259"/>
      <c r="X896" s="261"/>
      <c r="Y896" s="261"/>
      <c r="Z896" s="259"/>
      <c r="AA896" s="259"/>
      <c r="AB896" s="259"/>
      <c r="AC896" s="259"/>
      <c r="AD896" s="259"/>
      <c r="AE896" s="261"/>
      <c r="AF896" s="261"/>
      <c r="AG896" s="259"/>
      <c r="AH896" s="259"/>
      <c r="AU896" s="45"/>
    </row>
    <row r="897" spans="2:47" ht="14.25" customHeight="1">
      <c r="B897" s="259"/>
      <c r="D897" s="261"/>
      <c r="E897" s="259"/>
      <c r="F897" s="259"/>
      <c r="G897" s="259"/>
      <c r="H897" s="259"/>
      <c r="I897" s="259"/>
      <c r="J897" s="261"/>
      <c r="K897" s="261"/>
      <c r="L897" s="259"/>
      <c r="M897" s="259"/>
      <c r="N897" s="259"/>
      <c r="O897" s="259"/>
      <c r="P897" s="259"/>
      <c r="Q897" s="261"/>
      <c r="R897" s="261"/>
      <c r="S897" s="259"/>
      <c r="T897" s="259"/>
      <c r="U897" s="259"/>
      <c r="V897" s="259"/>
      <c r="W897" s="259"/>
      <c r="X897" s="261"/>
      <c r="Y897" s="261"/>
      <c r="Z897" s="259"/>
      <c r="AA897" s="259"/>
      <c r="AB897" s="259"/>
      <c r="AC897" s="259"/>
      <c r="AD897" s="259"/>
      <c r="AE897" s="261"/>
      <c r="AF897" s="261"/>
      <c r="AG897" s="259"/>
      <c r="AH897" s="259"/>
      <c r="AU897" s="45"/>
    </row>
    <row r="898" spans="2:47" ht="14.25" customHeight="1">
      <c r="B898" s="259"/>
      <c r="D898" s="261"/>
      <c r="E898" s="259"/>
      <c r="F898" s="259"/>
      <c r="G898" s="259"/>
      <c r="H898" s="259"/>
      <c r="I898" s="259"/>
      <c r="J898" s="261"/>
      <c r="K898" s="261"/>
      <c r="L898" s="259"/>
      <c r="M898" s="259"/>
      <c r="N898" s="259"/>
      <c r="O898" s="259"/>
      <c r="P898" s="259"/>
      <c r="Q898" s="261"/>
      <c r="R898" s="261"/>
      <c r="S898" s="259"/>
      <c r="T898" s="259"/>
      <c r="U898" s="259"/>
      <c r="V898" s="259"/>
      <c r="W898" s="259"/>
      <c r="X898" s="261"/>
      <c r="Y898" s="261"/>
      <c r="Z898" s="259"/>
      <c r="AA898" s="259"/>
      <c r="AB898" s="259"/>
      <c r="AC898" s="259"/>
      <c r="AD898" s="259"/>
      <c r="AE898" s="261"/>
      <c r="AF898" s="261"/>
      <c r="AG898" s="259"/>
      <c r="AH898" s="259"/>
      <c r="AU898" s="45"/>
    </row>
    <row r="899" spans="2:47" ht="14.25" customHeight="1">
      <c r="B899" s="259"/>
      <c r="D899" s="261"/>
      <c r="E899" s="259"/>
      <c r="F899" s="259"/>
      <c r="G899" s="259"/>
      <c r="H899" s="259"/>
      <c r="I899" s="259"/>
      <c r="J899" s="261"/>
      <c r="K899" s="261"/>
      <c r="L899" s="259"/>
      <c r="M899" s="259"/>
      <c r="N899" s="259"/>
      <c r="O899" s="259"/>
      <c r="P899" s="259"/>
      <c r="Q899" s="261"/>
      <c r="R899" s="261"/>
      <c r="S899" s="259"/>
      <c r="T899" s="259"/>
      <c r="U899" s="259"/>
      <c r="V899" s="259"/>
      <c r="W899" s="259"/>
      <c r="X899" s="261"/>
      <c r="Y899" s="261"/>
      <c r="Z899" s="259"/>
      <c r="AA899" s="259"/>
      <c r="AB899" s="259"/>
      <c r="AC899" s="259"/>
      <c r="AD899" s="259"/>
      <c r="AE899" s="261"/>
      <c r="AF899" s="261"/>
      <c r="AG899" s="259"/>
      <c r="AH899" s="259"/>
      <c r="AU899" s="45"/>
    </row>
    <row r="900" spans="2:47" ht="14.25" customHeight="1">
      <c r="B900" s="259"/>
      <c r="D900" s="261"/>
      <c r="E900" s="259"/>
      <c r="F900" s="259"/>
      <c r="G900" s="259"/>
      <c r="H900" s="259"/>
      <c r="I900" s="259"/>
      <c r="J900" s="261"/>
      <c r="K900" s="261"/>
      <c r="L900" s="259"/>
      <c r="M900" s="259"/>
      <c r="N900" s="259"/>
      <c r="O900" s="259"/>
      <c r="P900" s="259"/>
      <c r="Q900" s="261"/>
      <c r="R900" s="261"/>
      <c r="S900" s="259"/>
      <c r="T900" s="259"/>
      <c r="U900" s="259"/>
      <c r="V900" s="259"/>
      <c r="W900" s="259"/>
      <c r="X900" s="261"/>
      <c r="Y900" s="261"/>
      <c r="Z900" s="259"/>
      <c r="AA900" s="259"/>
      <c r="AB900" s="259"/>
      <c r="AC900" s="259"/>
      <c r="AD900" s="259"/>
      <c r="AE900" s="261"/>
      <c r="AF900" s="261"/>
      <c r="AG900" s="259"/>
      <c r="AH900" s="259"/>
      <c r="AU900" s="45"/>
    </row>
    <row r="901" spans="2:47" ht="14.25" customHeight="1">
      <c r="B901" s="259"/>
      <c r="D901" s="261"/>
      <c r="E901" s="259"/>
      <c r="F901" s="259"/>
      <c r="G901" s="259"/>
      <c r="H901" s="259"/>
      <c r="I901" s="259"/>
      <c r="J901" s="261"/>
      <c r="K901" s="261"/>
      <c r="L901" s="259"/>
      <c r="M901" s="259"/>
      <c r="N901" s="259"/>
      <c r="O901" s="259"/>
      <c r="P901" s="259"/>
      <c r="Q901" s="261"/>
      <c r="R901" s="261"/>
      <c r="S901" s="259"/>
      <c r="T901" s="259"/>
      <c r="U901" s="259"/>
      <c r="V901" s="259"/>
      <c r="W901" s="259"/>
      <c r="X901" s="261"/>
      <c r="Y901" s="261"/>
      <c r="Z901" s="259"/>
      <c r="AA901" s="259"/>
      <c r="AB901" s="259"/>
      <c r="AC901" s="259"/>
      <c r="AD901" s="259"/>
      <c r="AE901" s="261"/>
      <c r="AF901" s="261"/>
      <c r="AG901" s="259"/>
      <c r="AH901" s="259"/>
      <c r="AU901" s="45"/>
    </row>
    <row r="902" spans="2:47" ht="14.25" customHeight="1">
      <c r="B902" s="259"/>
      <c r="D902" s="261"/>
      <c r="E902" s="259"/>
      <c r="F902" s="259"/>
      <c r="G902" s="259"/>
      <c r="H902" s="259"/>
      <c r="I902" s="259"/>
      <c r="J902" s="261"/>
      <c r="K902" s="261"/>
      <c r="L902" s="259"/>
      <c r="M902" s="259"/>
      <c r="N902" s="259"/>
      <c r="O902" s="259"/>
      <c r="P902" s="259"/>
      <c r="Q902" s="261"/>
      <c r="R902" s="261"/>
      <c r="S902" s="259"/>
      <c r="T902" s="259"/>
      <c r="U902" s="259"/>
      <c r="V902" s="259"/>
      <c r="W902" s="259"/>
      <c r="X902" s="261"/>
      <c r="Y902" s="261"/>
      <c r="Z902" s="259"/>
      <c r="AA902" s="259"/>
      <c r="AB902" s="259"/>
      <c r="AC902" s="259"/>
      <c r="AD902" s="259"/>
      <c r="AE902" s="261"/>
      <c r="AF902" s="261"/>
      <c r="AG902" s="259"/>
      <c r="AH902" s="259"/>
      <c r="AU902" s="45"/>
    </row>
    <row r="903" spans="2:47" ht="14.25" customHeight="1">
      <c r="B903" s="259"/>
      <c r="D903" s="261"/>
      <c r="E903" s="259"/>
      <c r="F903" s="259"/>
      <c r="G903" s="259"/>
      <c r="H903" s="259"/>
      <c r="I903" s="259"/>
      <c r="J903" s="261"/>
      <c r="K903" s="261"/>
      <c r="L903" s="259"/>
      <c r="M903" s="259"/>
      <c r="N903" s="259"/>
      <c r="O903" s="259"/>
      <c r="P903" s="259"/>
      <c r="Q903" s="261"/>
      <c r="R903" s="261"/>
      <c r="S903" s="259"/>
      <c r="T903" s="259"/>
      <c r="U903" s="259"/>
      <c r="V903" s="259"/>
      <c r="W903" s="259"/>
      <c r="X903" s="261"/>
      <c r="Y903" s="261"/>
      <c r="Z903" s="259"/>
      <c r="AA903" s="259"/>
      <c r="AB903" s="259"/>
      <c r="AC903" s="259"/>
      <c r="AD903" s="259"/>
      <c r="AE903" s="261"/>
      <c r="AF903" s="261"/>
      <c r="AG903" s="259"/>
      <c r="AH903" s="259"/>
      <c r="AU903" s="45"/>
    </row>
    <row r="904" spans="2:47" ht="14.25" customHeight="1">
      <c r="B904" s="259"/>
      <c r="D904" s="261"/>
      <c r="E904" s="259"/>
      <c r="F904" s="259"/>
      <c r="G904" s="259"/>
      <c r="H904" s="259"/>
      <c r="I904" s="259"/>
      <c r="J904" s="261"/>
      <c r="K904" s="261"/>
      <c r="L904" s="259"/>
      <c r="M904" s="259"/>
      <c r="N904" s="259"/>
      <c r="O904" s="259"/>
      <c r="P904" s="259"/>
      <c r="Q904" s="261"/>
      <c r="R904" s="261"/>
      <c r="S904" s="259"/>
      <c r="T904" s="259"/>
      <c r="U904" s="259"/>
      <c r="V904" s="259"/>
      <c r="W904" s="259"/>
      <c r="X904" s="261"/>
      <c r="Y904" s="261"/>
      <c r="Z904" s="259"/>
      <c r="AA904" s="259"/>
      <c r="AB904" s="259"/>
      <c r="AC904" s="259"/>
      <c r="AD904" s="259"/>
      <c r="AE904" s="261"/>
      <c r="AF904" s="261"/>
      <c r="AG904" s="259"/>
      <c r="AH904" s="259"/>
      <c r="AU904" s="45"/>
    </row>
    <row r="905" spans="2:47" ht="14.25" customHeight="1">
      <c r="B905" s="259"/>
      <c r="D905" s="261"/>
      <c r="E905" s="259"/>
      <c r="F905" s="259"/>
      <c r="G905" s="259"/>
      <c r="H905" s="259"/>
      <c r="I905" s="259"/>
      <c r="J905" s="261"/>
      <c r="K905" s="261"/>
      <c r="L905" s="259"/>
      <c r="M905" s="259"/>
      <c r="N905" s="259"/>
      <c r="O905" s="259"/>
      <c r="P905" s="259"/>
      <c r="Q905" s="261"/>
      <c r="R905" s="261"/>
      <c r="S905" s="259"/>
      <c r="T905" s="259"/>
      <c r="U905" s="259"/>
      <c r="V905" s="259"/>
      <c r="W905" s="259"/>
      <c r="X905" s="261"/>
      <c r="Y905" s="261"/>
      <c r="Z905" s="259"/>
      <c r="AA905" s="259"/>
      <c r="AB905" s="259"/>
      <c r="AC905" s="259"/>
      <c r="AD905" s="259"/>
      <c r="AE905" s="261"/>
      <c r="AF905" s="261"/>
      <c r="AG905" s="259"/>
      <c r="AH905" s="259"/>
      <c r="AU905" s="45"/>
    </row>
    <row r="906" spans="2:47" ht="14.25" customHeight="1">
      <c r="B906" s="259"/>
      <c r="D906" s="261"/>
      <c r="E906" s="259"/>
      <c r="F906" s="259"/>
      <c r="G906" s="259"/>
      <c r="H906" s="259"/>
      <c r="I906" s="259"/>
      <c r="J906" s="261"/>
      <c r="K906" s="261"/>
      <c r="L906" s="259"/>
      <c r="M906" s="259"/>
      <c r="N906" s="259"/>
      <c r="O906" s="259"/>
      <c r="P906" s="259"/>
      <c r="Q906" s="261"/>
      <c r="R906" s="261"/>
      <c r="S906" s="259"/>
      <c r="T906" s="259"/>
      <c r="U906" s="259"/>
      <c r="V906" s="259"/>
      <c r="W906" s="259"/>
      <c r="X906" s="261"/>
      <c r="Y906" s="261"/>
      <c r="Z906" s="259"/>
      <c r="AA906" s="259"/>
      <c r="AB906" s="259"/>
      <c r="AC906" s="259"/>
      <c r="AD906" s="259"/>
      <c r="AE906" s="261"/>
      <c r="AF906" s="261"/>
      <c r="AG906" s="259"/>
      <c r="AH906" s="259"/>
      <c r="AU906" s="45"/>
    </row>
    <row r="907" spans="2:47" ht="14.25" customHeight="1">
      <c r="B907" s="259"/>
      <c r="D907" s="261"/>
      <c r="E907" s="259"/>
      <c r="F907" s="259"/>
      <c r="G907" s="259"/>
      <c r="H907" s="259"/>
      <c r="I907" s="259"/>
      <c r="J907" s="261"/>
      <c r="K907" s="261"/>
      <c r="L907" s="259"/>
      <c r="M907" s="259"/>
      <c r="N907" s="259"/>
      <c r="O907" s="259"/>
      <c r="P907" s="259"/>
      <c r="Q907" s="261"/>
      <c r="R907" s="261"/>
      <c r="S907" s="259"/>
      <c r="T907" s="259"/>
      <c r="U907" s="259"/>
      <c r="V907" s="259"/>
      <c r="W907" s="259"/>
      <c r="X907" s="261"/>
      <c r="Y907" s="261"/>
      <c r="Z907" s="259"/>
      <c r="AA907" s="259"/>
      <c r="AB907" s="259"/>
      <c r="AC907" s="259"/>
      <c r="AD907" s="259"/>
      <c r="AE907" s="261"/>
      <c r="AF907" s="261"/>
      <c r="AG907" s="259"/>
      <c r="AH907" s="259"/>
      <c r="AU907" s="45"/>
    </row>
    <row r="908" spans="2:47" ht="14.25" customHeight="1">
      <c r="B908" s="259"/>
      <c r="D908" s="261"/>
      <c r="E908" s="259"/>
      <c r="F908" s="259"/>
      <c r="G908" s="259"/>
      <c r="H908" s="259"/>
      <c r="I908" s="259"/>
      <c r="J908" s="261"/>
      <c r="K908" s="261"/>
      <c r="L908" s="259"/>
      <c r="M908" s="259"/>
      <c r="N908" s="259"/>
      <c r="O908" s="259"/>
      <c r="P908" s="259"/>
      <c r="Q908" s="261"/>
      <c r="R908" s="261"/>
      <c r="S908" s="259"/>
      <c r="T908" s="259"/>
      <c r="U908" s="259"/>
      <c r="V908" s="259"/>
      <c r="W908" s="259"/>
      <c r="X908" s="261"/>
      <c r="Y908" s="261"/>
      <c r="Z908" s="259"/>
      <c r="AA908" s="259"/>
      <c r="AB908" s="259"/>
      <c r="AC908" s="259"/>
      <c r="AD908" s="259"/>
      <c r="AE908" s="261"/>
      <c r="AF908" s="261"/>
      <c r="AG908" s="259"/>
      <c r="AH908" s="259"/>
      <c r="AU908" s="45"/>
    </row>
    <row r="909" spans="2:47" ht="14.25" customHeight="1">
      <c r="B909" s="259"/>
      <c r="D909" s="261"/>
      <c r="E909" s="259"/>
      <c r="F909" s="259"/>
      <c r="G909" s="259"/>
      <c r="H909" s="259"/>
      <c r="I909" s="259"/>
      <c r="J909" s="261"/>
      <c r="K909" s="261"/>
      <c r="L909" s="259"/>
      <c r="M909" s="259"/>
      <c r="N909" s="259"/>
      <c r="O909" s="259"/>
      <c r="P909" s="259"/>
      <c r="Q909" s="261"/>
      <c r="R909" s="261"/>
      <c r="S909" s="259"/>
      <c r="T909" s="259"/>
      <c r="U909" s="259"/>
      <c r="V909" s="259"/>
      <c r="W909" s="259"/>
      <c r="X909" s="261"/>
      <c r="Y909" s="261"/>
      <c r="Z909" s="259"/>
      <c r="AA909" s="259"/>
      <c r="AB909" s="259"/>
      <c r="AC909" s="259"/>
      <c r="AD909" s="259"/>
      <c r="AE909" s="261"/>
      <c r="AF909" s="261"/>
      <c r="AG909" s="259"/>
      <c r="AH909" s="259"/>
      <c r="AU909" s="45"/>
    </row>
    <row r="910" spans="2:47" ht="14.25" customHeight="1">
      <c r="B910" s="259"/>
      <c r="D910" s="261"/>
      <c r="E910" s="259"/>
      <c r="F910" s="259"/>
      <c r="G910" s="259"/>
      <c r="H910" s="259"/>
      <c r="I910" s="259"/>
      <c r="J910" s="261"/>
      <c r="K910" s="261"/>
      <c r="L910" s="259"/>
      <c r="M910" s="259"/>
      <c r="N910" s="259"/>
      <c r="O910" s="259"/>
      <c r="P910" s="259"/>
      <c r="Q910" s="261"/>
      <c r="R910" s="261"/>
      <c r="S910" s="259"/>
      <c r="T910" s="259"/>
      <c r="U910" s="259"/>
      <c r="V910" s="259"/>
      <c r="W910" s="259"/>
      <c r="X910" s="261"/>
      <c r="Y910" s="261"/>
      <c r="Z910" s="259"/>
      <c r="AA910" s="259"/>
      <c r="AB910" s="259"/>
      <c r="AC910" s="259"/>
      <c r="AD910" s="259"/>
      <c r="AE910" s="261"/>
      <c r="AF910" s="261"/>
      <c r="AG910" s="259"/>
      <c r="AH910" s="259"/>
      <c r="AU910" s="45"/>
    </row>
    <row r="911" spans="2:47" ht="14.25" customHeight="1">
      <c r="B911" s="259"/>
      <c r="D911" s="261"/>
      <c r="E911" s="259"/>
      <c r="F911" s="259"/>
      <c r="G911" s="259"/>
      <c r="H911" s="259"/>
      <c r="I911" s="259"/>
      <c r="J911" s="261"/>
      <c r="K911" s="261"/>
      <c r="L911" s="259"/>
      <c r="M911" s="259"/>
      <c r="N911" s="259"/>
      <c r="O911" s="259"/>
      <c r="P911" s="259"/>
      <c r="Q911" s="261"/>
      <c r="R911" s="261"/>
      <c r="S911" s="259"/>
      <c r="T911" s="259"/>
      <c r="U911" s="259"/>
      <c r="V911" s="259"/>
      <c r="W911" s="259"/>
      <c r="X911" s="261"/>
      <c r="Y911" s="261"/>
      <c r="Z911" s="259"/>
      <c r="AA911" s="259"/>
      <c r="AB911" s="259"/>
      <c r="AC911" s="259"/>
      <c r="AD911" s="259"/>
      <c r="AE911" s="261"/>
      <c r="AF911" s="261"/>
      <c r="AG911" s="259"/>
      <c r="AH911" s="259"/>
      <c r="AU911" s="45"/>
    </row>
    <row r="912" spans="2:47" ht="14.25" customHeight="1">
      <c r="B912" s="259"/>
      <c r="D912" s="261"/>
      <c r="E912" s="259"/>
      <c r="F912" s="259"/>
      <c r="G912" s="259"/>
      <c r="H912" s="259"/>
      <c r="I912" s="259"/>
      <c r="J912" s="261"/>
      <c r="K912" s="261"/>
      <c r="L912" s="259"/>
      <c r="M912" s="259"/>
      <c r="N912" s="259"/>
      <c r="O912" s="259"/>
      <c r="P912" s="259"/>
      <c r="Q912" s="261"/>
      <c r="R912" s="261"/>
      <c r="S912" s="259"/>
      <c r="T912" s="259"/>
      <c r="U912" s="259"/>
      <c r="V912" s="259"/>
      <c r="W912" s="259"/>
      <c r="X912" s="261"/>
      <c r="Y912" s="261"/>
      <c r="Z912" s="259"/>
      <c r="AA912" s="259"/>
      <c r="AB912" s="259"/>
      <c r="AC912" s="259"/>
      <c r="AD912" s="259"/>
      <c r="AE912" s="261"/>
      <c r="AF912" s="261"/>
      <c r="AG912" s="259"/>
      <c r="AH912" s="259"/>
      <c r="AU912" s="45"/>
    </row>
    <row r="913" spans="2:47" ht="14.25" customHeight="1">
      <c r="B913" s="259"/>
      <c r="D913" s="261"/>
      <c r="E913" s="259"/>
      <c r="F913" s="259"/>
      <c r="G913" s="259"/>
      <c r="H913" s="259"/>
      <c r="I913" s="259"/>
      <c r="J913" s="261"/>
      <c r="K913" s="261"/>
      <c r="L913" s="259"/>
      <c r="M913" s="259"/>
      <c r="N913" s="259"/>
      <c r="O913" s="259"/>
      <c r="P913" s="259"/>
      <c r="Q913" s="261"/>
      <c r="R913" s="261"/>
      <c r="S913" s="259"/>
      <c r="T913" s="259"/>
      <c r="U913" s="259"/>
      <c r="V913" s="259"/>
      <c r="W913" s="259"/>
      <c r="X913" s="261"/>
      <c r="Y913" s="261"/>
      <c r="Z913" s="259"/>
      <c r="AA913" s="259"/>
      <c r="AB913" s="259"/>
      <c r="AC913" s="259"/>
      <c r="AD913" s="259"/>
      <c r="AE913" s="261"/>
      <c r="AF913" s="261"/>
      <c r="AG913" s="259"/>
      <c r="AH913" s="259"/>
      <c r="AU913" s="45"/>
    </row>
    <row r="914" spans="2:47" ht="14.25" customHeight="1">
      <c r="B914" s="259"/>
      <c r="D914" s="261"/>
      <c r="E914" s="259"/>
      <c r="F914" s="259"/>
      <c r="G914" s="259"/>
      <c r="H914" s="259"/>
      <c r="I914" s="259"/>
      <c r="J914" s="261"/>
      <c r="K914" s="261"/>
      <c r="L914" s="259"/>
      <c r="M914" s="259"/>
      <c r="N914" s="259"/>
      <c r="O914" s="259"/>
      <c r="P914" s="259"/>
      <c r="Q914" s="261"/>
      <c r="R914" s="261"/>
      <c r="S914" s="259"/>
      <c r="T914" s="259"/>
      <c r="U914" s="259"/>
      <c r="V914" s="259"/>
      <c r="W914" s="259"/>
      <c r="X914" s="261"/>
      <c r="Y914" s="261"/>
      <c r="Z914" s="259"/>
      <c r="AA914" s="259"/>
      <c r="AB914" s="259"/>
      <c r="AC914" s="259"/>
      <c r="AD914" s="259"/>
      <c r="AE914" s="261"/>
      <c r="AF914" s="261"/>
      <c r="AG914" s="259"/>
      <c r="AH914" s="259"/>
      <c r="AU914" s="45"/>
    </row>
    <row r="915" spans="2:47" ht="14.25" customHeight="1">
      <c r="B915" s="259"/>
      <c r="D915" s="261"/>
      <c r="E915" s="259"/>
      <c r="F915" s="259"/>
      <c r="G915" s="259"/>
      <c r="H915" s="259"/>
      <c r="I915" s="259"/>
      <c r="J915" s="261"/>
      <c r="K915" s="261"/>
      <c r="L915" s="259"/>
      <c r="M915" s="259"/>
      <c r="N915" s="259"/>
      <c r="O915" s="259"/>
      <c r="P915" s="259"/>
      <c r="Q915" s="261"/>
      <c r="R915" s="261"/>
      <c r="S915" s="259"/>
      <c r="T915" s="259"/>
      <c r="U915" s="259"/>
      <c r="V915" s="259"/>
      <c r="W915" s="259"/>
      <c r="X915" s="261"/>
      <c r="Y915" s="261"/>
      <c r="Z915" s="259"/>
      <c r="AA915" s="259"/>
      <c r="AB915" s="259"/>
      <c r="AC915" s="259"/>
      <c r="AD915" s="259"/>
      <c r="AE915" s="261"/>
      <c r="AF915" s="261"/>
      <c r="AG915" s="259"/>
      <c r="AH915" s="259"/>
      <c r="AU915" s="45"/>
    </row>
    <row r="916" spans="2:47" ht="14.25" customHeight="1">
      <c r="B916" s="259"/>
      <c r="D916" s="261"/>
      <c r="E916" s="259"/>
      <c r="F916" s="259"/>
      <c r="G916" s="259"/>
      <c r="H916" s="259"/>
      <c r="I916" s="259"/>
      <c r="J916" s="261"/>
      <c r="K916" s="261"/>
      <c r="L916" s="259"/>
      <c r="M916" s="259"/>
      <c r="N916" s="259"/>
      <c r="O916" s="259"/>
      <c r="P916" s="259"/>
      <c r="Q916" s="261"/>
      <c r="R916" s="261"/>
      <c r="S916" s="259"/>
      <c r="T916" s="259"/>
      <c r="U916" s="259"/>
      <c r="V916" s="259"/>
      <c r="W916" s="259"/>
      <c r="X916" s="261"/>
      <c r="Y916" s="261"/>
      <c r="Z916" s="259"/>
      <c r="AA916" s="259"/>
      <c r="AB916" s="259"/>
      <c r="AC916" s="259"/>
      <c r="AD916" s="259"/>
      <c r="AE916" s="261"/>
      <c r="AF916" s="261"/>
      <c r="AG916" s="259"/>
      <c r="AH916" s="259"/>
      <c r="AU916" s="45"/>
    </row>
    <row r="917" spans="2:47" ht="14.25" customHeight="1">
      <c r="B917" s="259"/>
      <c r="D917" s="261"/>
      <c r="E917" s="259"/>
      <c r="F917" s="259"/>
      <c r="G917" s="259"/>
      <c r="H917" s="259"/>
      <c r="I917" s="259"/>
      <c r="J917" s="261"/>
      <c r="K917" s="261"/>
      <c r="L917" s="259"/>
      <c r="M917" s="259"/>
      <c r="N917" s="259"/>
      <c r="O917" s="259"/>
      <c r="P917" s="259"/>
      <c r="Q917" s="261"/>
      <c r="R917" s="261"/>
      <c r="S917" s="259"/>
      <c r="T917" s="259"/>
      <c r="U917" s="259"/>
      <c r="V917" s="259"/>
      <c r="W917" s="259"/>
      <c r="X917" s="261"/>
      <c r="Y917" s="261"/>
      <c r="Z917" s="259"/>
      <c r="AA917" s="259"/>
      <c r="AB917" s="259"/>
      <c r="AC917" s="259"/>
      <c r="AD917" s="259"/>
      <c r="AE917" s="261"/>
      <c r="AF917" s="261"/>
      <c r="AG917" s="259"/>
      <c r="AH917" s="259"/>
      <c r="AU917" s="45"/>
    </row>
    <row r="918" spans="2:47" ht="14.25" customHeight="1">
      <c r="B918" s="259"/>
      <c r="D918" s="261"/>
      <c r="E918" s="259"/>
      <c r="F918" s="259"/>
      <c r="G918" s="259"/>
      <c r="H918" s="259"/>
      <c r="I918" s="259"/>
      <c r="J918" s="261"/>
      <c r="K918" s="261"/>
      <c r="L918" s="259"/>
      <c r="M918" s="259"/>
      <c r="N918" s="259"/>
      <c r="O918" s="259"/>
      <c r="P918" s="259"/>
      <c r="Q918" s="261"/>
      <c r="R918" s="261"/>
      <c r="S918" s="259"/>
      <c r="T918" s="259"/>
      <c r="U918" s="259"/>
      <c r="V918" s="259"/>
      <c r="W918" s="259"/>
      <c r="X918" s="261"/>
      <c r="Y918" s="261"/>
      <c r="Z918" s="259"/>
      <c r="AA918" s="259"/>
      <c r="AB918" s="259"/>
      <c r="AC918" s="259"/>
      <c r="AD918" s="259"/>
      <c r="AE918" s="261"/>
      <c r="AF918" s="261"/>
      <c r="AG918" s="259"/>
      <c r="AH918" s="259"/>
      <c r="AU918" s="45"/>
    </row>
    <row r="919" spans="2:47" ht="14.25" customHeight="1">
      <c r="B919" s="259"/>
      <c r="D919" s="261"/>
      <c r="E919" s="259"/>
      <c r="F919" s="259"/>
      <c r="G919" s="259"/>
      <c r="H919" s="259"/>
      <c r="I919" s="259"/>
      <c r="J919" s="261"/>
      <c r="K919" s="261"/>
      <c r="L919" s="259"/>
      <c r="M919" s="259"/>
      <c r="N919" s="259"/>
      <c r="O919" s="259"/>
      <c r="P919" s="259"/>
      <c r="Q919" s="261"/>
      <c r="R919" s="261"/>
      <c r="S919" s="259"/>
      <c r="T919" s="259"/>
      <c r="U919" s="259"/>
      <c r="V919" s="259"/>
      <c r="W919" s="259"/>
      <c r="X919" s="261"/>
      <c r="Y919" s="261"/>
      <c r="Z919" s="259"/>
      <c r="AA919" s="259"/>
      <c r="AB919" s="259"/>
      <c r="AC919" s="259"/>
      <c r="AD919" s="259"/>
      <c r="AE919" s="261"/>
      <c r="AF919" s="261"/>
      <c r="AG919" s="259"/>
      <c r="AH919" s="259"/>
      <c r="AU919" s="45"/>
    </row>
    <row r="920" spans="2:47" ht="14.25" customHeight="1">
      <c r="B920" s="259"/>
      <c r="D920" s="261"/>
      <c r="E920" s="259"/>
      <c r="F920" s="259"/>
      <c r="G920" s="259"/>
      <c r="H920" s="259"/>
      <c r="I920" s="259"/>
      <c r="J920" s="261"/>
      <c r="K920" s="261"/>
      <c r="L920" s="259"/>
      <c r="M920" s="259"/>
      <c r="N920" s="259"/>
      <c r="O920" s="259"/>
      <c r="P920" s="259"/>
      <c r="Q920" s="261"/>
      <c r="R920" s="261"/>
      <c r="S920" s="259"/>
      <c r="T920" s="259"/>
      <c r="U920" s="259"/>
      <c r="V920" s="259"/>
      <c r="W920" s="259"/>
      <c r="X920" s="261"/>
      <c r="Y920" s="261"/>
      <c r="Z920" s="259"/>
      <c r="AA920" s="259"/>
      <c r="AB920" s="259"/>
      <c r="AC920" s="259"/>
      <c r="AD920" s="259"/>
      <c r="AE920" s="261"/>
      <c r="AF920" s="261"/>
      <c r="AG920" s="259"/>
      <c r="AH920" s="259"/>
      <c r="AU920" s="45"/>
    </row>
    <row r="921" spans="2:47" ht="14.25" customHeight="1">
      <c r="B921" s="259"/>
      <c r="D921" s="261"/>
      <c r="E921" s="259"/>
      <c r="F921" s="259"/>
      <c r="G921" s="259"/>
      <c r="H921" s="259"/>
      <c r="I921" s="259"/>
      <c r="J921" s="261"/>
      <c r="K921" s="261"/>
      <c r="L921" s="259"/>
      <c r="M921" s="259"/>
      <c r="N921" s="259"/>
      <c r="O921" s="259"/>
      <c r="P921" s="259"/>
      <c r="Q921" s="261"/>
      <c r="R921" s="261"/>
      <c r="S921" s="259"/>
      <c r="T921" s="259"/>
      <c r="U921" s="259"/>
      <c r="V921" s="259"/>
      <c r="W921" s="259"/>
      <c r="X921" s="261"/>
      <c r="Y921" s="261"/>
      <c r="Z921" s="259"/>
      <c r="AA921" s="259"/>
      <c r="AB921" s="259"/>
      <c r="AC921" s="259"/>
      <c r="AD921" s="259"/>
      <c r="AE921" s="261"/>
      <c r="AF921" s="261"/>
      <c r="AG921" s="259"/>
      <c r="AH921" s="259"/>
      <c r="AU921" s="45"/>
    </row>
    <row r="922" spans="2:47" ht="14.25" customHeight="1">
      <c r="B922" s="259"/>
      <c r="D922" s="261"/>
      <c r="E922" s="259"/>
      <c r="F922" s="259"/>
      <c r="G922" s="259"/>
      <c r="H922" s="259"/>
      <c r="I922" s="259"/>
      <c r="J922" s="261"/>
      <c r="K922" s="261"/>
      <c r="L922" s="259"/>
      <c r="M922" s="259"/>
      <c r="N922" s="259"/>
      <c r="O922" s="259"/>
      <c r="P922" s="259"/>
      <c r="Q922" s="261"/>
      <c r="R922" s="261"/>
      <c r="S922" s="259"/>
      <c r="T922" s="259"/>
      <c r="U922" s="259"/>
      <c r="V922" s="259"/>
      <c r="W922" s="259"/>
      <c r="X922" s="261"/>
      <c r="Y922" s="261"/>
      <c r="Z922" s="259"/>
      <c r="AA922" s="259"/>
      <c r="AB922" s="259"/>
      <c r="AC922" s="259"/>
      <c r="AD922" s="259"/>
      <c r="AE922" s="261"/>
      <c r="AF922" s="261"/>
      <c r="AG922" s="259"/>
      <c r="AH922" s="259"/>
      <c r="AU922" s="45"/>
    </row>
    <row r="923" spans="2:47" ht="14.25" customHeight="1">
      <c r="B923" s="259"/>
      <c r="D923" s="261"/>
      <c r="E923" s="259"/>
      <c r="F923" s="259"/>
      <c r="G923" s="259"/>
      <c r="H923" s="259"/>
      <c r="I923" s="259"/>
      <c r="J923" s="261"/>
      <c r="K923" s="261"/>
      <c r="L923" s="259"/>
      <c r="M923" s="259"/>
      <c r="N923" s="259"/>
      <c r="O923" s="259"/>
      <c r="P923" s="259"/>
      <c r="Q923" s="261"/>
      <c r="R923" s="261"/>
      <c r="S923" s="259"/>
      <c r="T923" s="259"/>
      <c r="U923" s="259"/>
      <c r="V923" s="259"/>
      <c r="W923" s="259"/>
      <c r="X923" s="261"/>
      <c r="Y923" s="261"/>
      <c r="Z923" s="259"/>
      <c r="AA923" s="259"/>
      <c r="AB923" s="259"/>
      <c r="AC923" s="259"/>
      <c r="AD923" s="259"/>
      <c r="AE923" s="261"/>
      <c r="AF923" s="261"/>
      <c r="AG923" s="259"/>
      <c r="AH923" s="259"/>
      <c r="AU923" s="45"/>
    </row>
    <row r="924" spans="2:47" ht="14.25" customHeight="1">
      <c r="B924" s="259"/>
      <c r="D924" s="261"/>
      <c r="E924" s="259"/>
      <c r="F924" s="259"/>
      <c r="G924" s="259"/>
      <c r="H924" s="259"/>
      <c r="I924" s="259"/>
      <c r="J924" s="261"/>
      <c r="K924" s="261"/>
      <c r="L924" s="259"/>
      <c r="M924" s="259"/>
      <c r="N924" s="259"/>
      <c r="O924" s="259"/>
      <c r="P924" s="259"/>
      <c r="Q924" s="261"/>
      <c r="R924" s="261"/>
      <c r="S924" s="259"/>
      <c r="T924" s="259"/>
      <c r="U924" s="259"/>
      <c r="V924" s="259"/>
      <c r="W924" s="259"/>
      <c r="X924" s="261"/>
      <c r="Y924" s="261"/>
      <c r="Z924" s="259"/>
      <c r="AA924" s="259"/>
      <c r="AB924" s="259"/>
      <c r="AC924" s="259"/>
      <c r="AD924" s="259"/>
      <c r="AE924" s="261"/>
      <c r="AF924" s="261"/>
      <c r="AG924" s="259"/>
      <c r="AH924" s="259"/>
      <c r="AU924" s="45"/>
    </row>
    <row r="925" spans="2:47" ht="14.25" customHeight="1">
      <c r="B925" s="259"/>
      <c r="D925" s="261"/>
      <c r="E925" s="259"/>
      <c r="F925" s="259"/>
      <c r="G925" s="259"/>
      <c r="H925" s="259"/>
      <c r="I925" s="259"/>
      <c r="J925" s="261"/>
      <c r="K925" s="261"/>
      <c r="L925" s="259"/>
      <c r="M925" s="259"/>
      <c r="N925" s="259"/>
      <c r="O925" s="259"/>
      <c r="P925" s="259"/>
      <c r="Q925" s="261"/>
      <c r="R925" s="261"/>
      <c r="S925" s="259"/>
      <c r="T925" s="259"/>
      <c r="U925" s="259"/>
      <c r="V925" s="259"/>
      <c r="W925" s="259"/>
      <c r="X925" s="261"/>
      <c r="Y925" s="261"/>
      <c r="Z925" s="259"/>
      <c r="AA925" s="259"/>
      <c r="AB925" s="259"/>
      <c r="AC925" s="259"/>
      <c r="AD925" s="259"/>
      <c r="AE925" s="261"/>
      <c r="AF925" s="261"/>
      <c r="AG925" s="259"/>
      <c r="AH925" s="259"/>
      <c r="AU925" s="45"/>
    </row>
    <row r="926" spans="2:47" ht="14.25" customHeight="1">
      <c r="B926" s="259"/>
      <c r="D926" s="261"/>
      <c r="E926" s="259"/>
      <c r="F926" s="259"/>
      <c r="G926" s="259"/>
      <c r="H926" s="259"/>
      <c r="I926" s="259"/>
      <c r="J926" s="261"/>
      <c r="K926" s="261"/>
      <c r="L926" s="259"/>
      <c r="M926" s="259"/>
      <c r="N926" s="259"/>
      <c r="O926" s="259"/>
      <c r="P926" s="259"/>
      <c r="Q926" s="261"/>
      <c r="R926" s="261"/>
      <c r="S926" s="259"/>
      <c r="T926" s="259"/>
      <c r="U926" s="259"/>
      <c r="V926" s="259"/>
      <c r="W926" s="259"/>
      <c r="X926" s="261"/>
      <c r="Y926" s="261"/>
      <c r="Z926" s="259"/>
      <c r="AA926" s="259"/>
      <c r="AB926" s="259"/>
      <c r="AC926" s="259"/>
      <c r="AD926" s="259"/>
      <c r="AE926" s="261"/>
      <c r="AF926" s="261"/>
      <c r="AG926" s="259"/>
      <c r="AH926" s="259"/>
      <c r="AU926" s="45"/>
    </row>
    <row r="927" spans="2:47" ht="14.25" customHeight="1">
      <c r="B927" s="259"/>
      <c r="D927" s="261"/>
      <c r="E927" s="259"/>
      <c r="F927" s="259"/>
      <c r="G927" s="259"/>
      <c r="H927" s="259"/>
      <c r="I927" s="259"/>
      <c r="J927" s="261"/>
      <c r="K927" s="261"/>
      <c r="L927" s="259"/>
      <c r="M927" s="259"/>
      <c r="N927" s="259"/>
      <c r="O927" s="259"/>
      <c r="P927" s="259"/>
      <c r="Q927" s="261"/>
      <c r="R927" s="261"/>
      <c r="S927" s="259"/>
      <c r="T927" s="259"/>
      <c r="U927" s="259"/>
      <c r="V927" s="259"/>
      <c r="W927" s="259"/>
      <c r="X927" s="261"/>
      <c r="Y927" s="261"/>
      <c r="Z927" s="259"/>
      <c r="AA927" s="259"/>
      <c r="AB927" s="259"/>
      <c r="AC927" s="259"/>
      <c r="AD927" s="259"/>
      <c r="AE927" s="261"/>
      <c r="AF927" s="261"/>
      <c r="AG927" s="259"/>
      <c r="AH927" s="259"/>
      <c r="AU927" s="45"/>
    </row>
    <row r="928" spans="2:47" ht="14.25" customHeight="1">
      <c r="B928" s="259"/>
      <c r="D928" s="261"/>
      <c r="E928" s="259"/>
      <c r="F928" s="259"/>
      <c r="G928" s="259"/>
      <c r="H928" s="259"/>
      <c r="I928" s="259"/>
      <c r="J928" s="261"/>
      <c r="K928" s="261"/>
      <c r="L928" s="259"/>
      <c r="M928" s="259"/>
      <c r="N928" s="259"/>
      <c r="O928" s="259"/>
      <c r="P928" s="259"/>
      <c r="Q928" s="261"/>
      <c r="R928" s="261"/>
      <c r="S928" s="259"/>
      <c r="T928" s="259"/>
      <c r="U928" s="259"/>
      <c r="V928" s="259"/>
      <c r="W928" s="259"/>
      <c r="X928" s="261"/>
      <c r="Y928" s="261"/>
      <c r="Z928" s="259"/>
      <c r="AA928" s="259"/>
      <c r="AB928" s="259"/>
      <c r="AC928" s="259"/>
      <c r="AD928" s="259"/>
      <c r="AE928" s="261"/>
      <c r="AF928" s="261"/>
      <c r="AG928" s="259"/>
      <c r="AH928" s="259"/>
      <c r="AU928" s="45"/>
    </row>
    <row r="929" spans="2:47" ht="14.25" customHeight="1">
      <c r="B929" s="259"/>
      <c r="D929" s="261"/>
      <c r="E929" s="259"/>
      <c r="F929" s="259"/>
      <c r="G929" s="259"/>
      <c r="H929" s="259"/>
      <c r="I929" s="259"/>
      <c r="J929" s="261"/>
      <c r="K929" s="261"/>
      <c r="L929" s="259"/>
      <c r="M929" s="259"/>
      <c r="N929" s="259"/>
      <c r="O929" s="259"/>
      <c r="P929" s="259"/>
      <c r="Q929" s="261"/>
      <c r="R929" s="261"/>
      <c r="S929" s="259"/>
      <c r="T929" s="259"/>
      <c r="U929" s="259"/>
      <c r="V929" s="259"/>
      <c r="W929" s="259"/>
      <c r="X929" s="261"/>
      <c r="Y929" s="261"/>
      <c r="Z929" s="259"/>
      <c r="AA929" s="259"/>
      <c r="AB929" s="259"/>
      <c r="AC929" s="259"/>
      <c r="AD929" s="259"/>
      <c r="AE929" s="261"/>
      <c r="AF929" s="261"/>
      <c r="AG929" s="259"/>
      <c r="AH929" s="259"/>
      <c r="AU929" s="45"/>
    </row>
    <row r="930" spans="2:47" ht="14.25" customHeight="1">
      <c r="B930" s="259"/>
      <c r="D930" s="261"/>
      <c r="E930" s="259"/>
      <c r="F930" s="259"/>
      <c r="G930" s="259"/>
      <c r="H930" s="259"/>
      <c r="I930" s="259"/>
      <c r="J930" s="261"/>
      <c r="K930" s="261"/>
      <c r="L930" s="259"/>
      <c r="M930" s="259"/>
      <c r="N930" s="259"/>
      <c r="O930" s="259"/>
      <c r="P930" s="259"/>
      <c r="Q930" s="261"/>
      <c r="R930" s="261"/>
      <c r="S930" s="259"/>
      <c r="T930" s="259"/>
      <c r="U930" s="259"/>
      <c r="V930" s="259"/>
      <c r="W930" s="259"/>
      <c r="X930" s="261"/>
      <c r="Y930" s="261"/>
      <c r="Z930" s="259"/>
      <c r="AA930" s="259"/>
      <c r="AB930" s="259"/>
      <c r="AC930" s="259"/>
      <c r="AD930" s="259"/>
      <c r="AE930" s="261"/>
      <c r="AF930" s="261"/>
      <c r="AG930" s="259"/>
      <c r="AH930" s="259"/>
      <c r="AU930" s="45"/>
    </row>
    <row r="931" spans="2:47" ht="14.25" customHeight="1">
      <c r="B931" s="259"/>
      <c r="D931" s="261"/>
      <c r="E931" s="259"/>
      <c r="F931" s="259"/>
      <c r="G931" s="259"/>
      <c r="H931" s="259"/>
      <c r="I931" s="259"/>
      <c r="J931" s="261"/>
      <c r="K931" s="261"/>
      <c r="L931" s="259"/>
      <c r="M931" s="259"/>
      <c r="N931" s="259"/>
      <c r="O931" s="259"/>
      <c r="P931" s="259"/>
      <c r="Q931" s="261"/>
      <c r="R931" s="261"/>
      <c r="S931" s="259"/>
      <c r="T931" s="259"/>
      <c r="U931" s="259"/>
      <c r="V931" s="259"/>
      <c r="W931" s="259"/>
      <c r="X931" s="261"/>
      <c r="Y931" s="261"/>
      <c r="Z931" s="259"/>
      <c r="AA931" s="259"/>
      <c r="AB931" s="259"/>
      <c r="AC931" s="259"/>
      <c r="AD931" s="259"/>
      <c r="AE931" s="261"/>
      <c r="AF931" s="261"/>
      <c r="AG931" s="259"/>
      <c r="AH931" s="259"/>
      <c r="AU931" s="45"/>
    </row>
    <row r="932" spans="2:47" ht="14.25" customHeight="1">
      <c r="B932" s="259"/>
      <c r="D932" s="261"/>
      <c r="E932" s="259"/>
      <c r="F932" s="259"/>
      <c r="G932" s="259"/>
      <c r="H932" s="259"/>
      <c r="I932" s="259"/>
      <c r="J932" s="261"/>
      <c r="K932" s="261"/>
      <c r="L932" s="259"/>
      <c r="M932" s="259"/>
      <c r="N932" s="259"/>
      <c r="O932" s="259"/>
      <c r="P932" s="259"/>
      <c r="Q932" s="261"/>
      <c r="R932" s="261"/>
      <c r="S932" s="259"/>
      <c r="T932" s="259"/>
      <c r="U932" s="259"/>
      <c r="V932" s="259"/>
      <c r="W932" s="259"/>
      <c r="X932" s="261"/>
      <c r="Y932" s="261"/>
      <c r="Z932" s="259"/>
      <c r="AA932" s="259"/>
      <c r="AB932" s="259"/>
      <c r="AC932" s="259"/>
      <c r="AD932" s="259"/>
      <c r="AE932" s="261"/>
      <c r="AF932" s="261"/>
      <c r="AG932" s="259"/>
      <c r="AH932" s="259"/>
      <c r="AU932" s="45"/>
    </row>
    <row r="933" spans="2:47" ht="14.25" customHeight="1">
      <c r="B933" s="259"/>
      <c r="D933" s="261"/>
      <c r="E933" s="259"/>
      <c r="F933" s="259"/>
      <c r="G933" s="259"/>
      <c r="H933" s="259"/>
      <c r="I933" s="259"/>
      <c r="J933" s="261"/>
      <c r="K933" s="261"/>
      <c r="L933" s="259"/>
      <c r="M933" s="259"/>
      <c r="N933" s="259"/>
      <c r="O933" s="259"/>
      <c r="P933" s="259"/>
      <c r="Q933" s="261"/>
      <c r="R933" s="261"/>
      <c r="S933" s="259"/>
      <c r="T933" s="259"/>
      <c r="U933" s="259"/>
      <c r="V933" s="259"/>
      <c r="W933" s="259"/>
      <c r="X933" s="261"/>
      <c r="Y933" s="261"/>
      <c r="Z933" s="259"/>
      <c r="AA933" s="259"/>
      <c r="AB933" s="259"/>
      <c r="AC933" s="259"/>
      <c r="AD933" s="259"/>
      <c r="AE933" s="261"/>
      <c r="AF933" s="261"/>
      <c r="AG933" s="259"/>
      <c r="AH933" s="259"/>
      <c r="AU933" s="45"/>
    </row>
    <row r="934" spans="2:47" ht="14.25" customHeight="1">
      <c r="B934" s="259"/>
      <c r="D934" s="261"/>
      <c r="E934" s="259"/>
      <c r="F934" s="259"/>
      <c r="G934" s="259"/>
      <c r="H934" s="259"/>
      <c r="I934" s="259"/>
      <c r="J934" s="261"/>
      <c r="K934" s="261"/>
      <c r="L934" s="259"/>
      <c r="M934" s="259"/>
      <c r="N934" s="259"/>
      <c r="O934" s="259"/>
      <c r="P934" s="259"/>
      <c r="Q934" s="261"/>
      <c r="R934" s="261"/>
      <c r="S934" s="259"/>
      <c r="T934" s="259"/>
      <c r="U934" s="259"/>
      <c r="V934" s="259"/>
      <c r="W934" s="259"/>
      <c r="X934" s="261"/>
      <c r="Y934" s="261"/>
      <c r="Z934" s="259"/>
      <c r="AA934" s="259"/>
      <c r="AB934" s="259"/>
      <c r="AC934" s="259"/>
      <c r="AD934" s="259"/>
      <c r="AE934" s="261"/>
      <c r="AF934" s="261"/>
      <c r="AG934" s="259"/>
      <c r="AH934" s="259"/>
      <c r="AU934" s="45"/>
    </row>
    <row r="935" spans="2:47" ht="14.25" customHeight="1">
      <c r="B935" s="259"/>
      <c r="D935" s="261"/>
      <c r="E935" s="259"/>
      <c r="F935" s="259"/>
      <c r="G935" s="259"/>
      <c r="H935" s="259"/>
      <c r="I935" s="259"/>
      <c r="J935" s="261"/>
      <c r="K935" s="261"/>
      <c r="L935" s="259"/>
      <c r="M935" s="259"/>
      <c r="N935" s="259"/>
      <c r="O935" s="259"/>
      <c r="P935" s="259"/>
      <c r="Q935" s="261"/>
      <c r="R935" s="261"/>
      <c r="S935" s="259"/>
      <c r="T935" s="259"/>
      <c r="U935" s="259"/>
      <c r="V935" s="259"/>
      <c r="W935" s="259"/>
      <c r="X935" s="261"/>
      <c r="Y935" s="261"/>
      <c r="Z935" s="259"/>
      <c r="AA935" s="259"/>
      <c r="AB935" s="259"/>
      <c r="AC935" s="259"/>
      <c r="AD935" s="259"/>
      <c r="AE935" s="261"/>
      <c r="AF935" s="261"/>
      <c r="AG935" s="259"/>
      <c r="AH935" s="259"/>
      <c r="AU935" s="45"/>
    </row>
    <row r="936" spans="2:47" ht="14.25" customHeight="1">
      <c r="B936" s="259"/>
      <c r="D936" s="261"/>
      <c r="E936" s="259"/>
      <c r="F936" s="259"/>
      <c r="G936" s="259"/>
      <c r="H936" s="259"/>
      <c r="I936" s="259"/>
      <c r="J936" s="261"/>
      <c r="K936" s="261"/>
      <c r="L936" s="259"/>
      <c r="M936" s="259"/>
      <c r="N936" s="259"/>
      <c r="O936" s="259"/>
      <c r="P936" s="259"/>
      <c r="Q936" s="261"/>
      <c r="R936" s="261"/>
      <c r="S936" s="259"/>
      <c r="T936" s="259"/>
      <c r="U936" s="259"/>
      <c r="V936" s="259"/>
      <c r="W936" s="259"/>
      <c r="X936" s="261"/>
      <c r="Y936" s="261"/>
      <c r="Z936" s="259"/>
      <c r="AA936" s="259"/>
      <c r="AB936" s="259"/>
      <c r="AC936" s="259"/>
      <c r="AD936" s="259"/>
      <c r="AE936" s="261"/>
      <c r="AF936" s="261"/>
      <c r="AG936" s="259"/>
      <c r="AH936" s="259"/>
      <c r="AU936" s="45"/>
    </row>
    <row r="937" spans="2:47" ht="14.25" customHeight="1">
      <c r="B937" s="259"/>
      <c r="D937" s="261"/>
      <c r="E937" s="259"/>
      <c r="F937" s="259"/>
      <c r="G937" s="259"/>
      <c r="H937" s="259"/>
      <c r="I937" s="259"/>
      <c r="J937" s="261"/>
      <c r="K937" s="261"/>
      <c r="L937" s="259"/>
      <c r="M937" s="259"/>
      <c r="N937" s="259"/>
      <c r="O937" s="259"/>
      <c r="P937" s="259"/>
      <c r="Q937" s="261"/>
      <c r="R937" s="261"/>
      <c r="S937" s="259"/>
      <c r="T937" s="259"/>
      <c r="U937" s="259"/>
      <c r="V937" s="259"/>
      <c r="W937" s="259"/>
      <c r="X937" s="261"/>
      <c r="Y937" s="261"/>
      <c r="Z937" s="259"/>
      <c r="AA937" s="259"/>
      <c r="AB937" s="259"/>
      <c r="AC937" s="259"/>
      <c r="AD937" s="259"/>
      <c r="AE937" s="261"/>
      <c r="AF937" s="261"/>
      <c r="AG937" s="259"/>
      <c r="AH937" s="259"/>
      <c r="AU937" s="45"/>
    </row>
    <row r="938" spans="2:47" ht="14.25" customHeight="1">
      <c r="B938" s="259"/>
      <c r="D938" s="261"/>
      <c r="E938" s="259"/>
      <c r="F938" s="259"/>
      <c r="G938" s="259"/>
      <c r="H938" s="259"/>
      <c r="I938" s="259"/>
      <c r="J938" s="261"/>
      <c r="K938" s="261"/>
      <c r="L938" s="259"/>
      <c r="M938" s="259"/>
      <c r="N938" s="259"/>
      <c r="O938" s="259"/>
      <c r="P938" s="259"/>
      <c r="Q938" s="261"/>
      <c r="R938" s="261"/>
      <c r="S938" s="259"/>
      <c r="T938" s="259"/>
      <c r="U938" s="259"/>
      <c r="V938" s="259"/>
      <c r="W938" s="259"/>
      <c r="X938" s="261"/>
      <c r="Y938" s="261"/>
      <c r="Z938" s="259"/>
      <c r="AA938" s="259"/>
      <c r="AB938" s="259"/>
      <c r="AC938" s="259"/>
      <c r="AD938" s="259"/>
      <c r="AE938" s="261"/>
      <c r="AF938" s="261"/>
      <c r="AG938" s="259"/>
      <c r="AH938" s="259"/>
      <c r="AU938" s="45"/>
    </row>
    <row r="939" spans="2:47" ht="14.25" customHeight="1">
      <c r="B939" s="259"/>
      <c r="D939" s="261"/>
      <c r="E939" s="259"/>
      <c r="F939" s="259"/>
      <c r="G939" s="259"/>
      <c r="H939" s="259"/>
      <c r="I939" s="259"/>
      <c r="J939" s="261"/>
      <c r="K939" s="261"/>
      <c r="L939" s="259"/>
      <c r="M939" s="259"/>
      <c r="N939" s="259"/>
      <c r="O939" s="259"/>
      <c r="P939" s="259"/>
      <c r="Q939" s="261"/>
      <c r="R939" s="261"/>
      <c r="S939" s="259"/>
      <c r="T939" s="259"/>
      <c r="U939" s="259"/>
      <c r="V939" s="259"/>
      <c r="W939" s="259"/>
      <c r="X939" s="261"/>
      <c r="Y939" s="261"/>
      <c r="Z939" s="259"/>
      <c r="AA939" s="259"/>
      <c r="AB939" s="259"/>
      <c r="AC939" s="259"/>
      <c r="AD939" s="259"/>
      <c r="AE939" s="261"/>
      <c r="AF939" s="261"/>
      <c r="AG939" s="259"/>
      <c r="AH939" s="259"/>
      <c r="AU939" s="45"/>
    </row>
    <row r="940" spans="2:47" ht="14.25" customHeight="1">
      <c r="B940" s="259"/>
      <c r="D940" s="261"/>
      <c r="E940" s="259"/>
      <c r="F940" s="259"/>
      <c r="G940" s="259"/>
      <c r="H940" s="259"/>
      <c r="I940" s="259"/>
      <c r="J940" s="261"/>
      <c r="K940" s="261"/>
      <c r="L940" s="259"/>
      <c r="M940" s="259"/>
      <c r="N940" s="259"/>
      <c r="O940" s="259"/>
      <c r="P940" s="259"/>
      <c r="Q940" s="261"/>
      <c r="R940" s="261"/>
      <c r="S940" s="259"/>
      <c r="T940" s="259"/>
      <c r="U940" s="259"/>
      <c r="V940" s="259"/>
      <c r="W940" s="259"/>
      <c r="X940" s="261"/>
      <c r="Y940" s="261"/>
      <c r="Z940" s="259"/>
      <c r="AA940" s="259"/>
      <c r="AB940" s="259"/>
      <c r="AC940" s="259"/>
      <c r="AD940" s="259"/>
      <c r="AE940" s="261"/>
      <c r="AF940" s="261"/>
      <c r="AG940" s="259"/>
      <c r="AH940" s="259"/>
      <c r="AU940" s="45"/>
    </row>
    <row r="941" spans="2:47" ht="14.25" customHeight="1">
      <c r="B941" s="259"/>
      <c r="D941" s="261"/>
      <c r="E941" s="259"/>
      <c r="F941" s="259"/>
      <c r="G941" s="259"/>
      <c r="H941" s="259"/>
      <c r="I941" s="259"/>
      <c r="J941" s="261"/>
      <c r="K941" s="261"/>
      <c r="L941" s="259"/>
      <c r="M941" s="259"/>
      <c r="N941" s="259"/>
      <c r="O941" s="259"/>
      <c r="P941" s="259"/>
      <c r="Q941" s="261"/>
      <c r="R941" s="261"/>
      <c r="S941" s="259"/>
      <c r="T941" s="259"/>
      <c r="U941" s="259"/>
      <c r="V941" s="259"/>
      <c r="W941" s="259"/>
      <c r="X941" s="261"/>
      <c r="Y941" s="261"/>
      <c r="Z941" s="259"/>
      <c r="AA941" s="259"/>
      <c r="AB941" s="259"/>
      <c r="AC941" s="259"/>
      <c r="AD941" s="259"/>
      <c r="AE941" s="261"/>
      <c r="AF941" s="261"/>
      <c r="AG941" s="259"/>
      <c r="AH941" s="259"/>
      <c r="AU941" s="45"/>
    </row>
    <row r="942" spans="2:47" ht="14.25" customHeight="1">
      <c r="B942" s="259"/>
      <c r="D942" s="261"/>
      <c r="E942" s="259"/>
      <c r="F942" s="259"/>
      <c r="G942" s="259"/>
      <c r="H942" s="259"/>
      <c r="I942" s="259"/>
      <c r="J942" s="261"/>
      <c r="K942" s="261"/>
      <c r="L942" s="259"/>
      <c r="M942" s="259"/>
      <c r="N942" s="259"/>
      <c r="O942" s="259"/>
      <c r="P942" s="259"/>
      <c r="Q942" s="261"/>
      <c r="R942" s="261"/>
      <c r="S942" s="259"/>
      <c r="T942" s="259"/>
      <c r="U942" s="259"/>
      <c r="V942" s="259"/>
      <c r="W942" s="259"/>
      <c r="X942" s="261"/>
      <c r="Y942" s="261"/>
      <c r="Z942" s="259"/>
      <c r="AA942" s="259"/>
      <c r="AB942" s="259"/>
      <c r="AC942" s="259"/>
      <c r="AD942" s="259"/>
      <c r="AE942" s="261"/>
      <c r="AF942" s="261"/>
      <c r="AG942" s="259"/>
      <c r="AH942" s="259"/>
      <c r="AU942" s="45"/>
    </row>
    <row r="943" spans="2:47" ht="14.25" customHeight="1">
      <c r="B943" s="259"/>
      <c r="D943" s="261"/>
      <c r="E943" s="259"/>
      <c r="F943" s="259"/>
      <c r="G943" s="259"/>
      <c r="H943" s="259"/>
      <c r="I943" s="259"/>
      <c r="J943" s="261"/>
      <c r="K943" s="261"/>
      <c r="L943" s="259"/>
      <c r="M943" s="259"/>
      <c r="N943" s="259"/>
      <c r="O943" s="259"/>
      <c r="P943" s="259"/>
      <c r="Q943" s="261"/>
      <c r="R943" s="261"/>
      <c r="S943" s="259"/>
      <c r="T943" s="259"/>
      <c r="U943" s="259"/>
      <c r="V943" s="259"/>
      <c r="W943" s="259"/>
      <c r="X943" s="261"/>
      <c r="Y943" s="261"/>
      <c r="Z943" s="259"/>
      <c r="AA943" s="259"/>
      <c r="AB943" s="259"/>
      <c r="AC943" s="259"/>
      <c r="AD943" s="259"/>
      <c r="AE943" s="261"/>
      <c r="AF943" s="261"/>
      <c r="AG943" s="259"/>
      <c r="AH943" s="259"/>
      <c r="AU943" s="45"/>
    </row>
    <row r="944" spans="2:47" ht="14.25" customHeight="1">
      <c r="B944" s="259"/>
      <c r="D944" s="261"/>
      <c r="E944" s="259"/>
      <c r="F944" s="259"/>
      <c r="G944" s="259"/>
      <c r="H944" s="259"/>
      <c r="I944" s="259"/>
      <c r="J944" s="261"/>
      <c r="K944" s="261"/>
      <c r="L944" s="259"/>
      <c r="M944" s="259"/>
      <c r="N944" s="259"/>
      <c r="O944" s="259"/>
      <c r="P944" s="259"/>
      <c r="Q944" s="261"/>
      <c r="R944" s="261"/>
      <c r="S944" s="259"/>
      <c r="T944" s="259"/>
      <c r="U944" s="259"/>
      <c r="V944" s="259"/>
      <c r="W944" s="259"/>
      <c r="X944" s="261"/>
      <c r="Y944" s="261"/>
      <c r="Z944" s="259"/>
      <c r="AA944" s="259"/>
      <c r="AB944" s="259"/>
      <c r="AC944" s="259"/>
      <c r="AD944" s="259"/>
      <c r="AE944" s="261"/>
      <c r="AF944" s="261"/>
      <c r="AG944" s="259"/>
      <c r="AH944" s="259"/>
      <c r="AU944" s="45"/>
    </row>
    <row r="945" spans="2:47" ht="14.25" customHeight="1">
      <c r="B945" s="259"/>
      <c r="D945" s="261"/>
      <c r="E945" s="259"/>
      <c r="F945" s="259"/>
      <c r="G945" s="259"/>
      <c r="H945" s="259"/>
      <c r="I945" s="259"/>
      <c r="J945" s="261"/>
      <c r="K945" s="261"/>
      <c r="L945" s="259"/>
      <c r="M945" s="259"/>
      <c r="N945" s="259"/>
      <c r="O945" s="259"/>
      <c r="P945" s="259"/>
      <c r="Q945" s="261"/>
      <c r="R945" s="261"/>
      <c r="S945" s="259"/>
      <c r="T945" s="259"/>
      <c r="U945" s="259"/>
      <c r="V945" s="259"/>
      <c r="W945" s="259"/>
      <c r="X945" s="261"/>
      <c r="Y945" s="261"/>
      <c r="Z945" s="259"/>
      <c r="AA945" s="259"/>
      <c r="AB945" s="259"/>
      <c r="AC945" s="259"/>
      <c r="AD945" s="259"/>
      <c r="AE945" s="261"/>
      <c r="AF945" s="261"/>
      <c r="AG945" s="259"/>
      <c r="AH945" s="259"/>
      <c r="AU945" s="45"/>
    </row>
    <row r="946" spans="2:47" ht="14.25" customHeight="1">
      <c r="B946" s="259"/>
      <c r="D946" s="261"/>
      <c r="E946" s="259"/>
      <c r="F946" s="259"/>
      <c r="G946" s="259"/>
      <c r="H946" s="259"/>
      <c r="I946" s="259"/>
      <c r="J946" s="261"/>
      <c r="K946" s="261"/>
      <c r="L946" s="259"/>
      <c r="M946" s="259"/>
      <c r="N946" s="259"/>
      <c r="O946" s="259"/>
      <c r="P946" s="259"/>
      <c r="Q946" s="261"/>
      <c r="R946" s="261"/>
      <c r="S946" s="259"/>
      <c r="T946" s="259"/>
      <c r="U946" s="259"/>
      <c r="V946" s="259"/>
      <c r="W946" s="259"/>
      <c r="X946" s="261"/>
      <c r="Y946" s="261"/>
      <c r="Z946" s="259"/>
      <c r="AA946" s="259"/>
      <c r="AB946" s="259"/>
      <c r="AC946" s="259"/>
      <c r="AD946" s="259"/>
      <c r="AE946" s="261"/>
      <c r="AF946" s="261"/>
      <c r="AG946" s="259"/>
      <c r="AH946" s="259"/>
      <c r="AU946" s="45"/>
    </row>
    <row r="947" spans="2:47" ht="14.25" customHeight="1">
      <c r="B947" s="259"/>
      <c r="D947" s="261"/>
      <c r="E947" s="259"/>
      <c r="F947" s="259"/>
      <c r="G947" s="259"/>
      <c r="H947" s="259"/>
      <c r="I947" s="259"/>
      <c r="J947" s="261"/>
      <c r="K947" s="261"/>
      <c r="L947" s="259"/>
      <c r="M947" s="259"/>
      <c r="N947" s="259"/>
      <c r="O947" s="259"/>
      <c r="P947" s="259"/>
      <c r="Q947" s="261"/>
      <c r="R947" s="261"/>
      <c r="S947" s="259"/>
      <c r="T947" s="259"/>
      <c r="U947" s="259"/>
      <c r="V947" s="259"/>
      <c r="W947" s="259"/>
      <c r="X947" s="261"/>
      <c r="Y947" s="261"/>
      <c r="Z947" s="259"/>
      <c r="AA947" s="259"/>
      <c r="AB947" s="259"/>
      <c r="AC947" s="259"/>
      <c r="AD947" s="259"/>
      <c r="AE947" s="261"/>
      <c r="AF947" s="261"/>
      <c r="AG947" s="259"/>
      <c r="AH947" s="259"/>
      <c r="AU947" s="45"/>
    </row>
    <row r="948" spans="2:47" ht="14.25" customHeight="1">
      <c r="B948" s="259"/>
      <c r="D948" s="261"/>
      <c r="E948" s="259"/>
      <c r="F948" s="259"/>
      <c r="G948" s="259"/>
      <c r="H948" s="259"/>
      <c r="I948" s="259"/>
      <c r="J948" s="261"/>
      <c r="K948" s="261"/>
      <c r="L948" s="259"/>
      <c r="M948" s="259"/>
      <c r="N948" s="259"/>
      <c r="O948" s="259"/>
      <c r="P948" s="259"/>
      <c r="Q948" s="261"/>
      <c r="R948" s="261"/>
      <c r="S948" s="259"/>
      <c r="T948" s="259"/>
      <c r="U948" s="259"/>
      <c r="V948" s="259"/>
      <c r="W948" s="259"/>
      <c r="X948" s="261"/>
      <c r="Y948" s="261"/>
      <c r="Z948" s="259"/>
      <c r="AA948" s="259"/>
      <c r="AB948" s="259"/>
      <c r="AC948" s="259"/>
      <c r="AD948" s="259"/>
      <c r="AE948" s="261"/>
      <c r="AF948" s="261"/>
      <c r="AG948" s="259"/>
      <c r="AH948" s="259"/>
      <c r="AU948" s="45"/>
    </row>
    <row r="949" spans="2:47" ht="14.25" customHeight="1">
      <c r="B949" s="259"/>
      <c r="D949" s="261"/>
      <c r="E949" s="259"/>
      <c r="F949" s="259"/>
      <c r="G949" s="259"/>
      <c r="H949" s="259"/>
      <c r="I949" s="259"/>
      <c r="J949" s="261"/>
      <c r="K949" s="261"/>
      <c r="L949" s="259"/>
      <c r="M949" s="259"/>
      <c r="N949" s="259"/>
      <c r="O949" s="259"/>
      <c r="P949" s="259"/>
      <c r="Q949" s="261"/>
      <c r="R949" s="261"/>
      <c r="S949" s="259"/>
      <c r="T949" s="259"/>
      <c r="U949" s="259"/>
      <c r="V949" s="259"/>
      <c r="W949" s="259"/>
      <c r="X949" s="261"/>
      <c r="Y949" s="261"/>
      <c r="Z949" s="259"/>
      <c r="AA949" s="259"/>
      <c r="AB949" s="259"/>
      <c r="AC949" s="259"/>
      <c r="AD949" s="259"/>
      <c r="AE949" s="261"/>
      <c r="AF949" s="261"/>
      <c r="AG949" s="259"/>
      <c r="AH949" s="259"/>
      <c r="AU949" s="45"/>
    </row>
    <row r="950" spans="2:47" ht="14.25" customHeight="1">
      <c r="B950" s="259"/>
      <c r="D950" s="261"/>
      <c r="E950" s="259"/>
      <c r="F950" s="259"/>
      <c r="G950" s="259"/>
      <c r="H950" s="259"/>
      <c r="I950" s="259"/>
      <c r="J950" s="261"/>
      <c r="K950" s="261"/>
      <c r="L950" s="259"/>
      <c r="M950" s="259"/>
      <c r="N950" s="259"/>
      <c r="O950" s="259"/>
      <c r="P950" s="259"/>
      <c r="Q950" s="261"/>
      <c r="R950" s="261"/>
      <c r="S950" s="259"/>
      <c r="T950" s="259"/>
      <c r="U950" s="259"/>
      <c r="V950" s="259"/>
      <c r="W950" s="259"/>
      <c r="X950" s="261"/>
      <c r="Y950" s="261"/>
      <c r="Z950" s="259"/>
      <c r="AA950" s="259"/>
      <c r="AB950" s="259"/>
      <c r="AC950" s="259"/>
      <c r="AD950" s="259"/>
      <c r="AE950" s="261"/>
      <c r="AF950" s="261"/>
      <c r="AG950" s="259"/>
      <c r="AH950" s="259"/>
      <c r="AU950" s="45"/>
    </row>
    <row r="951" spans="2:47" ht="14.25" customHeight="1">
      <c r="B951" s="259"/>
      <c r="D951" s="261"/>
      <c r="E951" s="259"/>
      <c r="F951" s="259"/>
      <c r="G951" s="259"/>
      <c r="H951" s="259"/>
      <c r="I951" s="259"/>
      <c r="J951" s="261"/>
      <c r="K951" s="261"/>
      <c r="L951" s="259"/>
      <c r="M951" s="259"/>
      <c r="N951" s="259"/>
      <c r="O951" s="259"/>
      <c r="P951" s="259"/>
      <c r="Q951" s="261"/>
      <c r="R951" s="261"/>
      <c r="S951" s="259"/>
      <c r="T951" s="259"/>
      <c r="U951" s="259"/>
      <c r="V951" s="259"/>
      <c r="W951" s="259"/>
      <c r="X951" s="261"/>
      <c r="Y951" s="261"/>
      <c r="Z951" s="259"/>
      <c r="AA951" s="259"/>
      <c r="AB951" s="259"/>
      <c r="AC951" s="259"/>
      <c r="AD951" s="259"/>
      <c r="AE951" s="261"/>
      <c r="AF951" s="261"/>
      <c r="AG951" s="259"/>
      <c r="AH951" s="259"/>
      <c r="AU951" s="45"/>
    </row>
    <row r="952" spans="2:47" ht="14.25" customHeight="1">
      <c r="B952" s="259"/>
      <c r="D952" s="261"/>
      <c r="E952" s="259"/>
      <c r="F952" s="259"/>
      <c r="G952" s="259"/>
      <c r="H952" s="259"/>
      <c r="I952" s="259"/>
      <c r="J952" s="261"/>
      <c r="K952" s="261"/>
      <c r="L952" s="259"/>
      <c r="M952" s="259"/>
      <c r="N952" s="259"/>
      <c r="O952" s="259"/>
      <c r="P952" s="259"/>
      <c r="Q952" s="261"/>
      <c r="R952" s="261"/>
      <c r="S952" s="259"/>
      <c r="T952" s="259"/>
      <c r="U952" s="259"/>
      <c r="V952" s="259"/>
      <c r="W952" s="259"/>
      <c r="X952" s="261"/>
      <c r="Y952" s="261"/>
      <c r="Z952" s="259"/>
      <c r="AA952" s="259"/>
      <c r="AB952" s="259"/>
      <c r="AC952" s="259"/>
      <c r="AD952" s="259"/>
      <c r="AE952" s="261"/>
      <c r="AF952" s="261"/>
      <c r="AG952" s="259"/>
      <c r="AH952" s="259"/>
      <c r="AU952" s="45"/>
    </row>
    <row r="953" spans="2:47" ht="14.25" customHeight="1">
      <c r="B953" s="259"/>
      <c r="D953" s="261"/>
      <c r="E953" s="259"/>
      <c r="F953" s="259"/>
      <c r="G953" s="259"/>
      <c r="H953" s="259"/>
      <c r="I953" s="259"/>
      <c r="J953" s="261"/>
      <c r="K953" s="261"/>
      <c r="L953" s="259"/>
      <c r="M953" s="259"/>
      <c r="N953" s="259"/>
      <c r="O953" s="259"/>
      <c r="P953" s="259"/>
      <c r="Q953" s="261"/>
      <c r="R953" s="261"/>
      <c r="S953" s="259"/>
      <c r="T953" s="259"/>
      <c r="U953" s="259"/>
      <c r="V953" s="259"/>
      <c r="W953" s="259"/>
      <c r="X953" s="261"/>
      <c r="Y953" s="261"/>
      <c r="Z953" s="259"/>
      <c r="AA953" s="259"/>
      <c r="AB953" s="259"/>
      <c r="AC953" s="259"/>
      <c r="AD953" s="259"/>
      <c r="AE953" s="261"/>
      <c r="AF953" s="261"/>
      <c r="AG953" s="259"/>
      <c r="AH953" s="259"/>
      <c r="AU953" s="45"/>
    </row>
    <row r="954" spans="2:47" ht="14.25" customHeight="1">
      <c r="B954" s="259"/>
      <c r="D954" s="261"/>
      <c r="E954" s="259"/>
      <c r="F954" s="259"/>
      <c r="G954" s="259"/>
      <c r="H954" s="259"/>
      <c r="I954" s="259"/>
      <c r="J954" s="261"/>
      <c r="K954" s="261"/>
      <c r="L954" s="259"/>
      <c r="M954" s="259"/>
      <c r="N954" s="259"/>
      <c r="O954" s="259"/>
      <c r="P954" s="259"/>
      <c r="Q954" s="261"/>
      <c r="R954" s="261"/>
      <c r="S954" s="259"/>
      <c r="T954" s="259"/>
      <c r="U954" s="259"/>
      <c r="V954" s="259"/>
      <c r="W954" s="259"/>
      <c r="X954" s="261"/>
      <c r="Y954" s="261"/>
      <c r="Z954" s="259"/>
      <c r="AA954" s="259"/>
      <c r="AB954" s="259"/>
      <c r="AC954" s="259"/>
      <c r="AD954" s="259"/>
      <c r="AE954" s="261"/>
      <c r="AF954" s="261"/>
      <c r="AG954" s="259"/>
      <c r="AH954" s="259"/>
      <c r="AU954" s="45"/>
    </row>
    <row r="955" spans="2:47" ht="14.25" customHeight="1">
      <c r="B955" s="259"/>
      <c r="D955" s="261"/>
      <c r="E955" s="259"/>
      <c r="F955" s="259"/>
      <c r="G955" s="259"/>
      <c r="H955" s="259"/>
      <c r="I955" s="259"/>
      <c r="J955" s="261"/>
      <c r="K955" s="261"/>
      <c r="L955" s="259"/>
      <c r="M955" s="259"/>
      <c r="N955" s="259"/>
      <c r="O955" s="259"/>
      <c r="P955" s="259"/>
      <c r="Q955" s="261"/>
      <c r="R955" s="261"/>
      <c r="S955" s="259"/>
      <c r="T955" s="259"/>
      <c r="U955" s="259"/>
      <c r="V955" s="259"/>
      <c r="W955" s="259"/>
      <c r="X955" s="261"/>
      <c r="Y955" s="261"/>
      <c r="Z955" s="259"/>
      <c r="AA955" s="259"/>
      <c r="AB955" s="259"/>
      <c r="AC955" s="259"/>
      <c r="AD955" s="259"/>
      <c r="AE955" s="261"/>
      <c r="AF955" s="261"/>
      <c r="AG955" s="259"/>
      <c r="AH955" s="259"/>
      <c r="AU955" s="45"/>
    </row>
    <row r="956" spans="2:47" ht="14.25" customHeight="1">
      <c r="B956" s="259"/>
      <c r="D956" s="261"/>
      <c r="E956" s="259"/>
      <c r="F956" s="259"/>
      <c r="G956" s="259"/>
      <c r="H956" s="259"/>
      <c r="I956" s="259"/>
      <c r="J956" s="261"/>
      <c r="K956" s="261"/>
      <c r="L956" s="259"/>
      <c r="M956" s="259"/>
      <c r="N956" s="259"/>
      <c r="O956" s="259"/>
      <c r="P956" s="259"/>
      <c r="Q956" s="261"/>
      <c r="R956" s="261"/>
      <c r="S956" s="259"/>
      <c r="T956" s="259"/>
      <c r="U956" s="259"/>
      <c r="V956" s="259"/>
      <c r="W956" s="259"/>
      <c r="X956" s="261"/>
      <c r="Y956" s="261"/>
      <c r="Z956" s="259"/>
      <c r="AA956" s="259"/>
      <c r="AB956" s="259"/>
      <c r="AC956" s="259"/>
      <c r="AD956" s="259"/>
      <c r="AE956" s="261"/>
      <c r="AF956" s="261"/>
      <c r="AG956" s="259"/>
      <c r="AH956" s="259"/>
      <c r="AU956" s="45"/>
    </row>
    <row r="957" spans="2:47" ht="14.25" customHeight="1">
      <c r="B957" s="259"/>
      <c r="D957" s="261"/>
      <c r="E957" s="259"/>
      <c r="F957" s="259"/>
      <c r="G957" s="259"/>
      <c r="H957" s="259"/>
      <c r="I957" s="259"/>
      <c r="J957" s="261"/>
      <c r="K957" s="261"/>
      <c r="L957" s="259"/>
      <c r="M957" s="259"/>
      <c r="N957" s="259"/>
      <c r="O957" s="259"/>
      <c r="P957" s="259"/>
      <c r="Q957" s="261"/>
      <c r="R957" s="261"/>
      <c r="S957" s="259"/>
      <c r="T957" s="259"/>
      <c r="U957" s="259"/>
      <c r="V957" s="259"/>
      <c r="W957" s="259"/>
      <c r="X957" s="261"/>
      <c r="Y957" s="261"/>
      <c r="Z957" s="259"/>
      <c r="AA957" s="259"/>
      <c r="AB957" s="259"/>
      <c r="AC957" s="259"/>
      <c r="AD957" s="259"/>
      <c r="AE957" s="261"/>
      <c r="AF957" s="261"/>
      <c r="AG957" s="259"/>
      <c r="AH957" s="259"/>
      <c r="AU957" s="45"/>
    </row>
    <row r="958" spans="2:47" ht="14.25" customHeight="1">
      <c r="B958" s="259"/>
      <c r="D958" s="261"/>
      <c r="E958" s="259"/>
      <c r="F958" s="259"/>
      <c r="G958" s="259"/>
      <c r="H958" s="259"/>
      <c r="I958" s="259"/>
      <c r="J958" s="261"/>
      <c r="K958" s="261"/>
      <c r="L958" s="259"/>
      <c r="M958" s="259"/>
      <c r="N958" s="259"/>
      <c r="O958" s="259"/>
      <c r="P958" s="259"/>
      <c r="Q958" s="261"/>
      <c r="R958" s="261"/>
      <c r="S958" s="259"/>
      <c r="T958" s="259"/>
      <c r="U958" s="259"/>
      <c r="V958" s="259"/>
      <c r="W958" s="259"/>
      <c r="X958" s="261"/>
      <c r="Y958" s="261"/>
      <c r="Z958" s="259"/>
      <c r="AA958" s="259"/>
      <c r="AB958" s="259"/>
      <c r="AC958" s="259"/>
      <c r="AD958" s="259"/>
      <c r="AE958" s="261"/>
      <c r="AF958" s="261"/>
      <c r="AG958" s="259"/>
      <c r="AH958" s="259"/>
      <c r="AU958" s="45"/>
    </row>
    <row r="959" spans="2:47" ht="14.25" customHeight="1">
      <c r="B959" s="259"/>
      <c r="D959" s="261"/>
      <c r="E959" s="259"/>
      <c r="F959" s="259"/>
      <c r="G959" s="259"/>
      <c r="H959" s="259"/>
      <c r="I959" s="259"/>
      <c r="J959" s="261"/>
      <c r="K959" s="261"/>
      <c r="L959" s="259"/>
      <c r="M959" s="259"/>
      <c r="N959" s="259"/>
      <c r="O959" s="259"/>
      <c r="P959" s="259"/>
      <c r="Q959" s="261"/>
      <c r="R959" s="261"/>
      <c r="S959" s="259"/>
      <c r="T959" s="259"/>
      <c r="U959" s="259"/>
      <c r="V959" s="259"/>
      <c r="W959" s="259"/>
      <c r="X959" s="261"/>
      <c r="Y959" s="261"/>
      <c r="Z959" s="259"/>
      <c r="AA959" s="259"/>
      <c r="AB959" s="259"/>
      <c r="AC959" s="259"/>
      <c r="AD959" s="259"/>
      <c r="AE959" s="261"/>
      <c r="AF959" s="261"/>
      <c r="AG959" s="259"/>
      <c r="AH959" s="259"/>
      <c r="AU959" s="45"/>
    </row>
    <row r="960" spans="2:47" ht="14.25" customHeight="1">
      <c r="B960" s="259"/>
      <c r="D960" s="261"/>
      <c r="E960" s="259"/>
      <c r="F960" s="259"/>
      <c r="G960" s="259"/>
      <c r="H960" s="259"/>
      <c r="I960" s="259"/>
      <c r="J960" s="261"/>
      <c r="K960" s="261"/>
      <c r="L960" s="259"/>
      <c r="M960" s="259"/>
      <c r="N960" s="259"/>
      <c r="O960" s="259"/>
      <c r="P960" s="259"/>
      <c r="Q960" s="261"/>
      <c r="R960" s="261"/>
      <c r="S960" s="259"/>
      <c r="T960" s="259"/>
      <c r="U960" s="259"/>
      <c r="V960" s="259"/>
      <c r="W960" s="259"/>
      <c r="X960" s="261"/>
      <c r="Y960" s="261"/>
      <c r="Z960" s="259"/>
      <c r="AA960" s="259"/>
      <c r="AB960" s="259"/>
      <c r="AC960" s="259"/>
      <c r="AD960" s="259"/>
      <c r="AE960" s="261"/>
      <c r="AF960" s="261"/>
      <c r="AG960" s="259"/>
      <c r="AH960" s="259"/>
      <c r="AU960" s="45"/>
    </row>
    <row r="961" spans="2:47" ht="14.25" customHeight="1">
      <c r="B961" s="259"/>
      <c r="D961" s="261"/>
      <c r="E961" s="259"/>
      <c r="F961" s="259"/>
      <c r="G961" s="259"/>
      <c r="H961" s="259"/>
      <c r="I961" s="259"/>
      <c r="J961" s="261"/>
      <c r="K961" s="261"/>
      <c r="L961" s="259"/>
      <c r="M961" s="259"/>
      <c r="N961" s="259"/>
      <c r="O961" s="259"/>
      <c r="P961" s="259"/>
      <c r="Q961" s="261"/>
      <c r="R961" s="261"/>
      <c r="S961" s="259"/>
      <c r="T961" s="259"/>
      <c r="U961" s="259"/>
      <c r="V961" s="259"/>
      <c r="W961" s="259"/>
      <c r="X961" s="261"/>
      <c r="Y961" s="261"/>
      <c r="Z961" s="259"/>
      <c r="AA961" s="259"/>
      <c r="AB961" s="259"/>
      <c r="AC961" s="259"/>
      <c r="AD961" s="259"/>
      <c r="AE961" s="261"/>
      <c r="AF961" s="261"/>
      <c r="AG961" s="259"/>
      <c r="AH961" s="259"/>
      <c r="AU961" s="45"/>
    </row>
    <row r="962" spans="2:47" ht="14.25" customHeight="1">
      <c r="B962" s="259"/>
      <c r="D962" s="261"/>
      <c r="E962" s="259"/>
      <c r="F962" s="259"/>
      <c r="G962" s="259"/>
      <c r="H962" s="259"/>
      <c r="I962" s="259"/>
      <c r="J962" s="261"/>
      <c r="K962" s="261"/>
      <c r="L962" s="259"/>
      <c r="M962" s="259"/>
      <c r="N962" s="259"/>
      <c r="O962" s="259"/>
      <c r="P962" s="259"/>
      <c r="Q962" s="261"/>
      <c r="R962" s="261"/>
      <c r="S962" s="259"/>
      <c r="T962" s="259"/>
      <c r="U962" s="259"/>
      <c r="V962" s="259"/>
      <c r="W962" s="259"/>
      <c r="X962" s="261"/>
      <c r="Y962" s="261"/>
      <c r="Z962" s="259"/>
      <c r="AA962" s="259"/>
      <c r="AB962" s="259"/>
      <c r="AC962" s="259"/>
      <c r="AD962" s="259"/>
      <c r="AE962" s="261"/>
      <c r="AF962" s="261"/>
      <c r="AG962" s="259"/>
      <c r="AH962" s="259"/>
      <c r="AU962" s="45"/>
    </row>
    <row r="963" spans="2:47" ht="14.25" customHeight="1">
      <c r="B963" s="259"/>
      <c r="D963" s="261"/>
      <c r="E963" s="259"/>
      <c r="F963" s="259"/>
      <c r="G963" s="259"/>
      <c r="H963" s="259"/>
      <c r="I963" s="259"/>
      <c r="J963" s="261"/>
      <c r="K963" s="261"/>
      <c r="L963" s="259"/>
      <c r="M963" s="259"/>
      <c r="N963" s="259"/>
      <c r="O963" s="259"/>
      <c r="P963" s="259"/>
      <c r="Q963" s="261"/>
      <c r="R963" s="261"/>
      <c r="S963" s="259"/>
      <c r="T963" s="259"/>
      <c r="U963" s="259"/>
      <c r="V963" s="259"/>
      <c r="W963" s="259"/>
      <c r="X963" s="261"/>
      <c r="Y963" s="261"/>
      <c r="Z963" s="259"/>
      <c r="AA963" s="259"/>
      <c r="AB963" s="259"/>
      <c r="AC963" s="259"/>
      <c r="AD963" s="259"/>
      <c r="AE963" s="261"/>
      <c r="AF963" s="261"/>
      <c r="AG963" s="259"/>
      <c r="AH963" s="259"/>
      <c r="AU963" s="45"/>
    </row>
    <row r="964" spans="2:47" ht="14.25" customHeight="1">
      <c r="B964" s="259"/>
      <c r="D964" s="261"/>
      <c r="E964" s="259"/>
      <c r="F964" s="259"/>
      <c r="G964" s="259"/>
      <c r="H964" s="259"/>
      <c r="I964" s="259"/>
      <c r="J964" s="261"/>
      <c r="K964" s="261"/>
      <c r="L964" s="259"/>
      <c r="M964" s="259"/>
      <c r="N964" s="259"/>
      <c r="O964" s="259"/>
      <c r="P964" s="259"/>
      <c r="Q964" s="261"/>
      <c r="R964" s="261"/>
      <c r="S964" s="259"/>
      <c r="T964" s="259"/>
      <c r="U964" s="259"/>
      <c r="V964" s="259"/>
      <c r="W964" s="259"/>
      <c r="X964" s="261"/>
      <c r="Y964" s="261"/>
      <c r="Z964" s="259"/>
      <c r="AA964" s="259"/>
      <c r="AB964" s="259"/>
      <c r="AC964" s="259"/>
      <c r="AD964" s="259"/>
      <c r="AE964" s="261"/>
      <c r="AF964" s="261"/>
      <c r="AG964" s="259"/>
      <c r="AH964" s="259"/>
      <c r="AU964" s="45"/>
    </row>
    <row r="965" spans="2:47" ht="14.25" customHeight="1">
      <c r="B965" s="259"/>
      <c r="D965" s="261"/>
      <c r="E965" s="259"/>
      <c r="F965" s="259"/>
      <c r="G965" s="259"/>
      <c r="H965" s="259"/>
      <c r="I965" s="259"/>
      <c r="J965" s="261"/>
      <c r="K965" s="261"/>
      <c r="L965" s="259"/>
      <c r="M965" s="259"/>
      <c r="N965" s="259"/>
      <c r="O965" s="259"/>
      <c r="P965" s="259"/>
      <c r="Q965" s="261"/>
      <c r="R965" s="261"/>
      <c r="S965" s="259"/>
      <c r="T965" s="259"/>
      <c r="U965" s="259"/>
      <c r="V965" s="259"/>
      <c r="W965" s="259"/>
      <c r="X965" s="261"/>
      <c r="Y965" s="261"/>
      <c r="Z965" s="259"/>
      <c r="AA965" s="259"/>
      <c r="AB965" s="259"/>
      <c r="AC965" s="259"/>
      <c r="AD965" s="259"/>
      <c r="AE965" s="261"/>
      <c r="AF965" s="261"/>
      <c r="AG965" s="259"/>
      <c r="AH965" s="259"/>
      <c r="AU965" s="45"/>
    </row>
    <row r="966" spans="2:47" ht="14.25" customHeight="1">
      <c r="B966" s="259"/>
      <c r="D966" s="261"/>
      <c r="E966" s="259"/>
      <c r="F966" s="259"/>
      <c r="G966" s="259"/>
      <c r="H966" s="259"/>
      <c r="I966" s="259"/>
      <c r="J966" s="261"/>
      <c r="K966" s="261"/>
      <c r="L966" s="259"/>
      <c r="M966" s="259"/>
      <c r="N966" s="259"/>
      <c r="O966" s="259"/>
      <c r="P966" s="259"/>
      <c r="Q966" s="261"/>
      <c r="R966" s="261"/>
      <c r="S966" s="259"/>
      <c r="T966" s="259"/>
      <c r="U966" s="259"/>
      <c r="V966" s="259"/>
      <c r="W966" s="259"/>
      <c r="X966" s="261"/>
      <c r="Y966" s="261"/>
      <c r="Z966" s="259"/>
      <c r="AA966" s="259"/>
      <c r="AB966" s="259"/>
      <c r="AC966" s="259"/>
      <c r="AD966" s="259"/>
      <c r="AE966" s="261"/>
      <c r="AF966" s="261"/>
      <c r="AG966" s="259"/>
      <c r="AH966" s="259"/>
      <c r="AU966" s="45"/>
    </row>
    <row r="967" spans="2:47" ht="14.25" customHeight="1">
      <c r="B967" s="259"/>
      <c r="D967" s="261"/>
      <c r="E967" s="259"/>
      <c r="F967" s="259"/>
      <c r="G967" s="259"/>
      <c r="H967" s="259"/>
      <c r="I967" s="259"/>
      <c r="J967" s="261"/>
      <c r="K967" s="261"/>
      <c r="L967" s="259"/>
      <c r="M967" s="259"/>
      <c r="N967" s="259"/>
      <c r="O967" s="259"/>
      <c r="P967" s="259"/>
      <c r="Q967" s="261"/>
      <c r="R967" s="261"/>
      <c r="S967" s="259"/>
      <c r="T967" s="259"/>
      <c r="U967" s="259"/>
      <c r="V967" s="259"/>
      <c r="W967" s="259"/>
      <c r="X967" s="261"/>
      <c r="Y967" s="261"/>
      <c r="Z967" s="259"/>
      <c r="AA967" s="259"/>
      <c r="AB967" s="259"/>
      <c r="AC967" s="259"/>
      <c r="AD967" s="259"/>
      <c r="AE967" s="261"/>
      <c r="AF967" s="261"/>
      <c r="AG967" s="259"/>
      <c r="AH967" s="259"/>
      <c r="AU967" s="45"/>
    </row>
    <row r="968" spans="2:47" ht="14.25" customHeight="1">
      <c r="B968" s="259"/>
      <c r="D968" s="261"/>
      <c r="E968" s="259"/>
      <c r="F968" s="259"/>
      <c r="G968" s="259"/>
      <c r="H968" s="259"/>
      <c r="I968" s="259"/>
      <c r="J968" s="261"/>
      <c r="K968" s="261"/>
      <c r="L968" s="259"/>
      <c r="M968" s="259"/>
      <c r="N968" s="259"/>
      <c r="O968" s="259"/>
      <c r="P968" s="259"/>
      <c r="Q968" s="261"/>
      <c r="R968" s="261"/>
      <c r="S968" s="259"/>
      <c r="T968" s="259"/>
      <c r="U968" s="259"/>
      <c r="V968" s="259"/>
      <c r="W968" s="259"/>
      <c r="X968" s="261"/>
      <c r="Y968" s="261"/>
      <c r="Z968" s="259"/>
      <c r="AA968" s="259"/>
      <c r="AB968" s="259"/>
      <c r="AC968" s="259"/>
      <c r="AD968" s="259"/>
      <c r="AE968" s="261"/>
      <c r="AF968" s="261"/>
      <c r="AG968" s="259"/>
      <c r="AH968" s="259"/>
      <c r="AU968" s="45"/>
    </row>
    <row r="969" spans="2:47" ht="14.25" customHeight="1">
      <c r="B969" s="259"/>
      <c r="D969" s="261"/>
      <c r="E969" s="259"/>
      <c r="F969" s="259"/>
      <c r="G969" s="259"/>
      <c r="H969" s="259"/>
      <c r="I969" s="259"/>
      <c r="J969" s="261"/>
      <c r="K969" s="261"/>
      <c r="L969" s="259"/>
      <c r="M969" s="259"/>
      <c r="N969" s="259"/>
      <c r="O969" s="259"/>
      <c r="P969" s="259"/>
      <c r="Q969" s="261"/>
      <c r="R969" s="261"/>
      <c r="S969" s="259"/>
      <c r="T969" s="259"/>
      <c r="U969" s="259"/>
      <c r="V969" s="259"/>
      <c r="W969" s="259"/>
      <c r="X969" s="261"/>
      <c r="Y969" s="261"/>
      <c r="Z969" s="259"/>
      <c r="AA969" s="259"/>
      <c r="AB969" s="259"/>
      <c r="AC969" s="259"/>
      <c r="AD969" s="259"/>
      <c r="AE969" s="261"/>
      <c r="AF969" s="261"/>
      <c r="AG969" s="259"/>
      <c r="AH969" s="259"/>
      <c r="AU969" s="45"/>
    </row>
    <row r="970" spans="2:47" ht="14.25" customHeight="1">
      <c r="B970" s="259"/>
      <c r="D970" s="261"/>
      <c r="E970" s="259"/>
      <c r="F970" s="259"/>
      <c r="G970" s="259"/>
      <c r="H970" s="259"/>
      <c r="I970" s="259"/>
      <c r="J970" s="261"/>
      <c r="K970" s="261"/>
      <c r="L970" s="259"/>
      <c r="M970" s="259"/>
      <c r="N970" s="259"/>
      <c r="O970" s="259"/>
      <c r="P970" s="259"/>
      <c r="Q970" s="261"/>
      <c r="R970" s="261"/>
      <c r="S970" s="259"/>
      <c r="T970" s="259"/>
      <c r="U970" s="259"/>
      <c r="V970" s="259"/>
      <c r="W970" s="259"/>
      <c r="X970" s="261"/>
      <c r="Y970" s="261"/>
      <c r="Z970" s="259"/>
      <c r="AA970" s="259"/>
      <c r="AB970" s="259"/>
      <c r="AC970" s="259"/>
      <c r="AD970" s="259"/>
      <c r="AE970" s="261"/>
      <c r="AF970" s="261"/>
      <c r="AG970" s="259"/>
      <c r="AH970" s="259"/>
      <c r="AU970" s="45"/>
    </row>
    <row r="971" spans="2:47" ht="14.25" customHeight="1">
      <c r="B971" s="259"/>
      <c r="D971" s="261"/>
      <c r="E971" s="259"/>
      <c r="F971" s="259"/>
      <c r="G971" s="259"/>
      <c r="H971" s="259"/>
      <c r="I971" s="259"/>
      <c r="J971" s="261"/>
      <c r="K971" s="261"/>
      <c r="L971" s="259"/>
      <c r="M971" s="259"/>
      <c r="N971" s="259"/>
      <c r="O971" s="259"/>
      <c r="P971" s="259"/>
      <c r="Q971" s="261"/>
      <c r="R971" s="261"/>
      <c r="S971" s="259"/>
      <c r="T971" s="259"/>
      <c r="U971" s="259"/>
      <c r="V971" s="259"/>
      <c r="W971" s="259"/>
      <c r="X971" s="261"/>
      <c r="Y971" s="261"/>
      <c r="Z971" s="259"/>
      <c r="AA971" s="259"/>
      <c r="AB971" s="259"/>
      <c r="AC971" s="259"/>
      <c r="AD971" s="259"/>
      <c r="AE971" s="261"/>
      <c r="AF971" s="261"/>
      <c r="AG971" s="259"/>
      <c r="AH971" s="259"/>
      <c r="AU971" s="45"/>
    </row>
    <row r="972" spans="2:47" ht="14.25" customHeight="1">
      <c r="B972" s="259"/>
      <c r="D972" s="261"/>
      <c r="E972" s="259"/>
      <c r="F972" s="259"/>
      <c r="G972" s="259"/>
      <c r="H972" s="259"/>
      <c r="I972" s="259"/>
      <c r="J972" s="261"/>
      <c r="K972" s="261"/>
      <c r="L972" s="259"/>
      <c r="M972" s="259"/>
      <c r="N972" s="259"/>
      <c r="O972" s="259"/>
      <c r="P972" s="259"/>
      <c r="Q972" s="261"/>
      <c r="R972" s="261"/>
      <c r="S972" s="259"/>
      <c r="T972" s="259"/>
      <c r="U972" s="259"/>
      <c r="V972" s="259"/>
      <c r="W972" s="259"/>
      <c r="X972" s="261"/>
      <c r="Y972" s="261"/>
      <c r="Z972" s="259"/>
      <c r="AA972" s="259"/>
      <c r="AB972" s="259"/>
      <c r="AC972" s="259"/>
      <c r="AD972" s="259"/>
      <c r="AE972" s="261"/>
      <c r="AF972" s="261"/>
      <c r="AG972" s="259"/>
      <c r="AH972" s="259"/>
      <c r="AU972" s="45"/>
    </row>
    <row r="973" spans="2:47" ht="14.25" customHeight="1">
      <c r="B973" s="259"/>
      <c r="D973" s="261"/>
      <c r="E973" s="259"/>
      <c r="F973" s="259"/>
      <c r="G973" s="259"/>
      <c r="H973" s="259"/>
      <c r="I973" s="259"/>
      <c r="J973" s="261"/>
      <c r="K973" s="261"/>
      <c r="L973" s="259"/>
      <c r="M973" s="259"/>
      <c r="N973" s="259"/>
      <c r="O973" s="259"/>
      <c r="P973" s="259"/>
      <c r="Q973" s="261"/>
      <c r="R973" s="261"/>
      <c r="S973" s="259"/>
      <c r="T973" s="259"/>
      <c r="U973" s="259"/>
      <c r="V973" s="259"/>
      <c r="W973" s="259"/>
      <c r="X973" s="261"/>
      <c r="Y973" s="261"/>
      <c r="Z973" s="259"/>
      <c r="AA973" s="259"/>
      <c r="AB973" s="259"/>
      <c r="AC973" s="259"/>
      <c r="AD973" s="259"/>
      <c r="AE973" s="261"/>
      <c r="AF973" s="261"/>
      <c r="AG973" s="259"/>
      <c r="AH973" s="259"/>
      <c r="AU973" s="45"/>
    </row>
    <row r="974" spans="2:47" ht="14.25" customHeight="1">
      <c r="B974" s="259"/>
      <c r="D974" s="261"/>
      <c r="E974" s="259"/>
      <c r="F974" s="259"/>
      <c r="G974" s="259"/>
      <c r="H974" s="259"/>
      <c r="I974" s="259"/>
      <c r="J974" s="261"/>
      <c r="K974" s="261"/>
      <c r="L974" s="259"/>
      <c r="M974" s="259"/>
      <c r="N974" s="259"/>
      <c r="O974" s="259"/>
      <c r="P974" s="259"/>
      <c r="Q974" s="261"/>
      <c r="R974" s="261"/>
      <c r="S974" s="259"/>
      <c r="T974" s="259"/>
      <c r="U974" s="259"/>
      <c r="V974" s="259"/>
      <c r="W974" s="259"/>
      <c r="X974" s="261"/>
      <c r="Y974" s="261"/>
      <c r="Z974" s="259"/>
      <c r="AA974" s="259"/>
      <c r="AB974" s="259"/>
      <c r="AC974" s="259"/>
      <c r="AD974" s="259"/>
      <c r="AE974" s="261"/>
      <c r="AF974" s="261"/>
      <c r="AG974" s="259"/>
      <c r="AH974" s="259"/>
      <c r="AU974" s="45"/>
    </row>
    <row r="975" spans="2:47" ht="14.25" customHeight="1">
      <c r="B975" s="259"/>
      <c r="D975" s="261"/>
      <c r="E975" s="259"/>
      <c r="F975" s="259"/>
      <c r="G975" s="259"/>
      <c r="H975" s="259"/>
      <c r="I975" s="259"/>
      <c r="J975" s="261"/>
      <c r="K975" s="261"/>
      <c r="L975" s="259"/>
      <c r="M975" s="259"/>
      <c r="N975" s="259"/>
      <c r="O975" s="259"/>
      <c r="P975" s="259"/>
      <c r="Q975" s="261"/>
      <c r="R975" s="261"/>
      <c r="S975" s="259"/>
      <c r="T975" s="259"/>
      <c r="U975" s="259"/>
      <c r="V975" s="259"/>
      <c r="W975" s="259"/>
      <c r="X975" s="261"/>
      <c r="Y975" s="261"/>
      <c r="Z975" s="259"/>
      <c r="AA975" s="259"/>
      <c r="AB975" s="259"/>
      <c r="AC975" s="259"/>
      <c r="AD975" s="259"/>
      <c r="AE975" s="261"/>
      <c r="AF975" s="261"/>
      <c r="AG975" s="259"/>
      <c r="AH975" s="259"/>
      <c r="AU975" s="45"/>
    </row>
    <row r="976" spans="2:47" ht="14.25" customHeight="1">
      <c r="B976" s="259"/>
      <c r="D976" s="261"/>
      <c r="E976" s="259"/>
      <c r="F976" s="259"/>
      <c r="G976" s="259"/>
      <c r="H976" s="259"/>
      <c r="I976" s="259"/>
      <c r="J976" s="261"/>
      <c r="K976" s="261"/>
      <c r="L976" s="259"/>
      <c r="M976" s="259"/>
      <c r="N976" s="259"/>
      <c r="O976" s="259"/>
      <c r="P976" s="259"/>
      <c r="Q976" s="261"/>
      <c r="R976" s="261"/>
      <c r="S976" s="259"/>
      <c r="T976" s="259"/>
      <c r="U976" s="259"/>
      <c r="V976" s="259"/>
      <c r="W976" s="259"/>
      <c r="X976" s="261"/>
      <c r="Y976" s="261"/>
      <c r="Z976" s="259"/>
      <c r="AA976" s="259"/>
      <c r="AB976" s="259"/>
      <c r="AC976" s="259"/>
      <c r="AD976" s="259"/>
      <c r="AE976" s="261"/>
      <c r="AF976" s="261"/>
      <c r="AG976" s="259"/>
      <c r="AH976" s="259"/>
      <c r="AU976" s="45"/>
    </row>
    <row r="977" spans="2:47" ht="14.25" customHeight="1">
      <c r="B977" s="259"/>
      <c r="D977" s="261"/>
      <c r="E977" s="259"/>
      <c r="F977" s="259"/>
      <c r="G977" s="259"/>
      <c r="H977" s="259"/>
      <c r="I977" s="259"/>
      <c r="J977" s="261"/>
      <c r="K977" s="261"/>
      <c r="L977" s="259"/>
      <c r="M977" s="259"/>
      <c r="N977" s="259"/>
      <c r="O977" s="259"/>
      <c r="P977" s="259"/>
      <c r="Q977" s="261"/>
      <c r="R977" s="261"/>
      <c r="S977" s="259"/>
      <c r="T977" s="259"/>
      <c r="U977" s="259"/>
      <c r="V977" s="259"/>
      <c r="W977" s="259"/>
      <c r="X977" s="261"/>
      <c r="Y977" s="261"/>
      <c r="Z977" s="259"/>
      <c r="AA977" s="259"/>
      <c r="AB977" s="259"/>
      <c r="AC977" s="259"/>
      <c r="AD977" s="259"/>
      <c r="AE977" s="261"/>
      <c r="AF977" s="261"/>
      <c r="AG977" s="259"/>
      <c r="AH977" s="259"/>
      <c r="AU977" s="45"/>
    </row>
    <row r="978" spans="2:47" ht="14.25" customHeight="1">
      <c r="B978" s="259"/>
      <c r="D978" s="261"/>
      <c r="E978" s="259"/>
      <c r="F978" s="259"/>
      <c r="G978" s="259"/>
      <c r="H978" s="259"/>
      <c r="I978" s="259"/>
      <c r="J978" s="261"/>
      <c r="K978" s="261"/>
      <c r="L978" s="259"/>
      <c r="M978" s="259"/>
      <c r="N978" s="259"/>
      <c r="O978" s="259"/>
      <c r="P978" s="259"/>
      <c r="Q978" s="261"/>
      <c r="R978" s="261"/>
      <c r="S978" s="259"/>
      <c r="T978" s="259"/>
      <c r="U978" s="259"/>
      <c r="V978" s="259"/>
      <c r="W978" s="259"/>
      <c r="X978" s="261"/>
      <c r="Y978" s="261"/>
      <c r="Z978" s="259"/>
      <c r="AA978" s="259"/>
      <c r="AB978" s="259"/>
      <c r="AC978" s="259"/>
      <c r="AD978" s="259"/>
      <c r="AE978" s="261"/>
      <c r="AF978" s="261"/>
      <c r="AG978" s="259"/>
      <c r="AH978" s="259"/>
      <c r="AU978" s="45"/>
    </row>
    <row r="979" spans="2:47" ht="14.25" customHeight="1">
      <c r="B979" s="259"/>
      <c r="D979" s="261"/>
      <c r="E979" s="259"/>
      <c r="F979" s="259"/>
      <c r="G979" s="259"/>
      <c r="H979" s="259"/>
      <c r="I979" s="259"/>
      <c r="J979" s="261"/>
      <c r="K979" s="261"/>
      <c r="L979" s="259"/>
      <c r="M979" s="259"/>
      <c r="N979" s="259"/>
      <c r="O979" s="259"/>
      <c r="P979" s="259"/>
      <c r="Q979" s="261"/>
      <c r="R979" s="261"/>
      <c r="S979" s="259"/>
      <c r="T979" s="259"/>
      <c r="U979" s="259"/>
      <c r="V979" s="259"/>
      <c r="W979" s="259"/>
      <c r="X979" s="261"/>
      <c r="Y979" s="261"/>
      <c r="Z979" s="259"/>
      <c r="AA979" s="259"/>
      <c r="AB979" s="259"/>
      <c r="AC979" s="259"/>
      <c r="AD979" s="259"/>
      <c r="AE979" s="261"/>
      <c r="AF979" s="261"/>
      <c r="AG979" s="259"/>
      <c r="AH979" s="259"/>
      <c r="AU979" s="45"/>
    </row>
    <row r="980" spans="2:47" ht="14.25" customHeight="1">
      <c r="B980" s="259"/>
      <c r="D980" s="261"/>
      <c r="E980" s="259"/>
      <c r="F980" s="259"/>
      <c r="G980" s="259"/>
      <c r="H980" s="259"/>
      <c r="I980" s="259"/>
      <c r="J980" s="261"/>
      <c r="K980" s="261"/>
      <c r="L980" s="259"/>
      <c r="M980" s="259"/>
      <c r="N980" s="259"/>
      <c r="O980" s="259"/>
      <c r="P980" s="259"/>
      <c r="Q980" s="261"/>
      <c r="R980" s="261"/>
      <c r="S980" s="259"/>
      <c r="T980" s="259"/>
      <c r="U980" s="259"/>
      <c r="V980" s="259"/>
      <c r="W980" s="259"/>
      <c r="X980" s="261"/>
      <c r="Y980" s="261"/>
      <c r="Z980" s="259"/>
      <c r="AA980" s="259"/>
      <c r="AB980" s="259"/>
      <c r="AC980" s="259"/>
      <c r="AD980" s="259"/>
      <c r="AE980" s="261"/>
      <c r="AF980" s="261"/>
      <c r="AG980" s="259"/>
      <c r="AH980" s="259"/>
      <c r="AU980" s="45"/>
    </row>
    <row r="981" spans="2:47" ht="14.25" customHeight="1">
      <c r="B981" s="259"/>
      <c r="D981" s="261"/>
      <c r="E981" s="259"/>
      <c r="F981" s="259"/>
      <c r="G981" s="259"/>
      <c r="H981" s="259"/>
      <c r="I981" s="259"/>
      <c r="J981" s="261"/>
      <c r="K981" s="261"/>
      <c r="L981" s="259"/>
      <c r="M981" s="259"/>
      <c r="N981" s="259"/>
      <c r="O981" s="259"/>
      <c r="P981" s="259"/>
      <c r="Q981" s="261"/>
      <c r="R981" s="261"/>
      <c r="S981" s="259"/>
      <c r="T981" s="259"/>
      <c r="U981" s="259"/>
      <c r="V981" s="259"/>
      <c r="W981" s="259"/>
      <c r="X981" s="261"/>
      <c r="Y981" s="261"/>
      <c r="Z981" s="259"/>
      <c r="AA981" s="259"/>
      <c r="AB981" s="259"/>
      <c r="AC981" s="259"/>
      <c r="AD981" s="259"/>
      <c r="AE981" s="261"/>
      <c r="AF981" s="261"/>
      <c r="AG981" s="259"/>
      <c r="AH981" s="259"/>
      <c r="AU981" s="45"/>
    </row>
    <row r="982" spans="2:47" ht="14.25" customHeight="1">
      <c r="B982" s="259"/>
      <c r="D982" s="261"/>
      <c r="E982" s="259"/>
      <c r="F982" s="259"/>
      <c r="G982" s="259"/>
      <c r="H982" s="259"/>
      <c r="I982" s="259"/>
      <c r="J982" s="261"/>
      <c r="K982" s="261"/>
      <c r="L982" s="259"/>
      <c r="M982" s="259"/>
      <c r="N982" s="259"/>
      <c r="O982" s="259"/>
      <c r="P982" s="259"/>
      <c r="Q982" s="261"/>
      <c r="R982" s="261"/>
      <c r="S982" s="259"/>
      <c r="T982" s="259"/>
      <c r="U982" s="259"/>
      <c r="V982" s="259"/>
      <c r="W982" s="259"/>
      <c r="X982" s="261"/>
      <c r="Y982" s="261"/>
      <c r="Z982" s="259"/>
      <c r="AA982" s="259"/>
      <c r="AB982" s="259"/>
      <c r="AC982" s="259"/>
      <c r="AD982" s="259"/>
      <c r="AE982" s="261"/>
      <c r="AF982" s="261"/>
      <c r="AG982" s="259"/>
      <c r="AH982" s="259"/>
      <c r="AU982" s="45"/>
    </row>
    <row r="983" spans="2:47" ht="14.25" customHeight="1">
      <c r="B983" s="259"/>
      <c r="D983" s="261"/>
      <c r="E983" s="259"/>
      <c r="F983" s="259"/>
      <c r="G983" s="259"/>
      <c r="H983" s="259"/>
      <c r="I983" s="259"/>
      <c r="J983" s="261"/>
      <c r="K983" s="261"/>
      <c r="L983" s="259"/>
      <c r="M983" s="259"/>
      <c r="N983" s="259"/>
      <c r="O983" s="259"/>
      <c r="P983" s="259"/>
      <c r="Q983" s="261"/>
      <c r="R983" s="261"/>
      <c r="S983" s="259"/>
      <c r="T983" s="259"/>
      <c r="U983" s="259"/>
      <c r="V983" s="259"/>
      <c r="W983" s="259"/>
      <c r="X983" s="261"/>
      <c r="Y983" s="261"/>
      <c r="Z983" s="259"/>
      <c r="AA983" s="259"/>
      <c r="AB983" s="259"/>
      <c r="AC983" s="259"/>
      <c r="AD983" s="259"/>
      <c r="AE983" s="261"/>
      <c r="AF983" s="261"/>
      <c r="AG983" s="259"/>
      <c r="AH983" s="259"/>
      <c r="AU983" s="45"/>
    </row>
    <row r="984" spans="2:47" ht="14.25" customHeight="1">
      <c r="B984" s="259"/>
      <c r="D984" s="261"/>
      <c r="E984" s="259"/>
      <c r="F984" s="259"/>
      <c r="G984" s="259"/>
      <c r="H984" s="259"/>
      <c r="I984" s="259"/>
      <c r="J984" s="261"/>
      <c r="K984" s="261"/>
      <c r="L984" s="259"/>
      <c r="M984" s="259"/>
      <c r="N984" s="259"/>
      <c r="O984" s="259"/>
      <c r="P984" s="259"/>
      <c r="Q984" s="261"/>
      <c r="R984" s="261"/>
      <c r="S984" s="259"/>
      <c r="T984" s="259"/>
      <c r="U984" s="259"/>
      <c r="V984" s="259"/>
      <c r="W984" s="259"/>
      <c r="X984" s="261"/>
      <c r="Y984" s="261"/>
      <c r="Z984" s="259"/>
      <c r="AA984" s="259"/>
      <c r="AB984" s="259"/>
      <c r="AC984" s="259"/>
      <c r="AD984" s="259"/>
      <c r="AE984" s="261"/>
      <c r="AF984" s="261"/>
      <c r="AG984" s="259"/>
      <c r="AH984" s="259"/>
      <c r="AU984" s="45"/>
    </row>
    <row r="985" spans="2:47" ht="14.25" customHeight="1">
      <c r="B985" s="259"/>
      <c r="D985" s="261"/>
      <c r="E985" s="259"/>
      <c r="F985" s="259"/>
      <c r="G985" s="259"/>
      <c r="H985" s="259"/>
      <c r="I985" s="259"/>
      <c r="J985" s="261"/>
      <c r="K985" s="261"/>
      <c r="L985" s="259"/>
      <c r="M985" s="259"/>
      <c r="N985" s="259"/>
      <c r="O985" s="259"/>
      <c r="P985" s="259"/>
      <c r="Q985" s="261"/>
      <c r="R985" s="261"/>
      <c r="S985" s="259"/>
      <c r="T985" s="259"/>
      <c r="U985" s="259"/>
      <c r="V985" s="259"/>
      <c r="W985" s="259"/>
      <c r="X985" s="261"/>
      <c r="Y985" s="261"/>
      <c r="Z985" s="259"/>
      <c r="AA985" s="259"/>
      <c r="AB985" s="259"/>
      <c r="AC985" s="259"/>
      <c r="AD985" s="259"/>
      <c r="AE985" s="261"/>
      <c r="AF985" s="261"/>
      <c r="AG985" s="259"/>
      <c r="AH985" s="259"/>
      <c r="AU985" s="45"/>
    </row>
    <row r="986" spans="2:47" ht="14.25" customHeight="1">
      <c r="B986" s="259"/>
      <c r="D986" s="261"/>
      <c r="E986" s="259"/>
      <c r="F986" s="259"/>
      <c r="G986" s="259"/>
      <c r="H986" s="259"/>
      <c r="I986" s="259"/>
      <c r="J986" s="261"/>
      <c r="K986" s="261"/>
      <c r="L986" s="259"/>
      <c r="M986" s="259"/>
      <c r="N986" s="259"/>
      <c r="O986" s="259"/>
      <c r="P986" s="259"/>
      <c r="Q986" s="261"/>
      <c r="R986" s="261"/>
      <c r="S986" s="259"/>
      <c r="T986" s="259"/>
      <c r="U986" s="259"/>
      <c r="V986" s="259"/>
      <c r="W986" s="259"/>
      <c r="X986" s="261"/>
      <c r="Y986" s="261"/>
      <c r="Z986" s="259"/>
      <c r="AA986" s="259"/>
      <c r="AB986" s="259"/>
      <c r="AC986" s="259"/>
      <c r="AD986" s="259"/>
      <c r="AE986" s="261"/>
      <c r="AF986" s="261"/>
      <c r="AG986" s="259"/>
      <c r="AH986" s="259"/>
      <c r="AU986" s="45"/>
    </row>
    <row r="987" spans="2:47" ht="14.25" customHeight="1">
      <c r="B987" s="259"/>
      <c r="D987" s="261"/>
      <c r="E987" s="259"/>
      <c r="F987" s="259"/>
      <c r="G987" s="259"/>
      <c r="H987" s="259"/>
      <c r="I987" s="259"/>
      <c r="J987" s="261"/>
      <c r="K987" s="261"/>
      <c r="L987" s="259"/>
      <c r="M987" s="259"/>
      <c r="N987" s="259"/>
      <c r="O987" s="259"/>
      <c r="P987" s="259"/>
      <c r="Q987" s="261"/>
      <c r="R987" s="261"/>
      <c r="S987" s="259"/>
      <c r="T987" s="259"/>
      <c r="U987" s="259"/>
      <c r="V987" s="259"/>
      <c r="W987" s="259"/>
      <c r="X987" s="261"/>
      <c r="Y987" s="261"/>
      <c r="Z987" s="259"/>
      <c r="AA987" s="259"/>
      <c r="AB987" s="259"/>
      <c r="AC987" s="259"/>
      <c r="AD987" s="259"/>
      <c r="AE987" s="261"/>
      <c r="AF987" s="261"/>
      <c r="AG987" s="259"/>
      <c r="AH987" s="259"/>
      <c r="AU987" s="45"/>
    </row>
    <row r="988" spans="2:47" ht="14.25" customHeight="1">
      <c r="B988" s="259"/>
      <c r="D988" s="261"/>
      <c r="E988" s="259"/>
      <c r="F988" s="259"/>
      <c r="G988" s="259"/>
      <c r="H988" s="259"/>
      <c r="I988" s="259"/>
      <c r="J988" s="261"/>
      <c r="K988" s="261"/>
      <c r="L988" s="259"/>
      <c r="M988" s="259"/>
      <c r="N988" s="259"/>
      <c r="O988" s="259"/>
      <c r="P988" s="259"/>
      <c r="Q988" s="261"/>
      <c r="R988" s="261"/>
      <c r="S988" s="259"/>
      <c r="T988" s="259"/>
      <c r="U988" s="259"/>
      <c r="V988" s="259"/>
      <c r="W988" s="259"/>
      <c r="X988" s="261"/>
      <c r="Y988" s="261"/>
      <c r="Z988" s="259"/>
      <c r="AA988" s="259"/>
      <c r="AB988" s="259"/>
      <c r="AC988" s="259"/>
      <c r="AD988" s="259"/>
      <c r="AE988" s="261"/>
      <c r="AF988" s="261"/>
      <c r="AG988" s="259"/>
      <c r="AH988" s="259"/>
      <c r="AU988" s="45"/>
    </row>
    <row r="989" spans="2:47" ht="14.25" customHeight="1">
      <c r="B989" s="259"/>
      <c r="D989" s="261"/>
      <c r="E989" s="259"/>
      <c r="F989" s="259"/>
      <c r="G989" s="259"/>
      <c r="H989" s="259"/>
      <c r="I989" s="259"/>
      <c r="J989" s="261"/>
      <c r="K989" s="261"/>
      <c r="L989" s="259"/>
      <c r="M989" s="259"/>
      <c r="N989" s="259"/>
      <c r="O989" s="259"/>
      <c r="P989" s="259"/>
      <c r="Q989" s="261"/>
      <c r="R989" s="261"/>
      <c r="S989" s="259"/>
      <c r="T989" s="259"/>
      <c r="U989" s="259"/>
      <c r="V989" s="259"/>
      <c r="W989" s="259"/>
      <c r="X989" s="261"/>
      <c r="Y989" s="261"/>
      <c r="Z989" s="259"/>
      <c r="AA989" s="259"/>
      <c r="AB989" s="259"/>
      <c r="AC989" s="259"/>
      <c r="AD989" s="259"/>
      <c r="AE989" s="261"/>
      <c r="AF989" s="261"/>
      <c r="AG989" s="259"/>
      <c r="AH989" s="259"/>
      <c r="AU989" s="45"/>
    </row>
    <row r="990" spans="2:47" ht="14.25" customHeight="1">
      <c r="B990" s="259"/>
      <c r="D990" s="261"/>
      <c r="E990" s="259"/>
      <c r="F990" s="259"/>
      <c r="G990" s="259"/>
      <c r="H990" s="259"/>
      <c r="I990" s="259"/>
      <c r="J990" s="261"/>
      <c r="K990" s="261"/>
      <c r="L990" s="259"/>
      <c r="M990" s="259"/>
      <c r="N990" s="259"/>
      <c r="O990" s="259"/>
      <c r="P990" s="259"/>
      <c r="Q990" s="261"/>
      <c r="R990" s="261"/>
      <c r="S990" s="259"/>
      <c r="T990" s="259"/>
      <c r="U990" s="259"/>
      <c r="V990" s="259"/>
      <c r="W990" s="259"/>
      <c r="X990" s="261"/>
      <c r="Y990" s="261"/>
      <c r="Z990" s="259"/>
      <c r="AA990" s="259"/>
      <c r="AB990" s="259"/>
      <c r="AC990" s="259"/>
      <c r="AD990" s="259"/>
      <c r="AE990" s="261"/>
      <c r="AF990" s="261"/>
      <c r="AG990" s="259"/>
      <c r="AH990" s="259"/>
      <c r="AU990" s="45"/>
    </row>
    <row r="991" spans="2:47" ht="14.25" customHeight="1">
      <c r="B991" s="259"/>
      <c r="D991" s="261"/>
      <c r="E991" s="259"/>
      <c r="F991" s="259"/>
      <c r="G991" s="259"/>
      <c r="H991" s="259"/>
      <c r="I991" s="259"/>
      <c r="J991" s="261"/>
      <c r="K991" s="261"/>
      <c r="L991" s="259"/>
      <c r="M991" s="259"/>
      <c r="N991" s="259"/>
      <c r="O991" s="259"/>
      <c r="P991" s="259"/>
      <c r="Q991" s="261"/>
      <c r="R991" s="261"/>
      <c r="S991" s="259"/>
      <c r="T991" s="259"/>
      <c r="U991" s="259"/>
      <c r="V991" s="259"/>
      <c r="W991" s="259"/>
      <c r="X991" s="261"/>
      <c r="Y991" s="261"/>
      <c r="Z991" s="259"/>
      <c r="AA991" s="259"/>
      <c r="AB991" s="259"/>
      <c r="AC991" s="259"/>
      <c r="AD991" s="259"/>
      <c r="AE991" s="261"/>
      <c r="AF991" s="261"/>
      <c r="AG991" s="259"/>
      <c r="AH991" s="259"/>
      <c r="AU991" s="45"/>
    </row>
    <row r="992" spans="2:47" ht="14.25" customHeight="1">
      <c r="B992" s="259"/>
      <c r="D992" s="261"/>
      <c r="E992" s="259"/>
      <c r="F992" s="259"/>
      <c r="G992" s="259"/>
      <c r="H992" s="259"/>
      <c r="I992" s="259"/>
      <c r="J992" s="261"/>
      <c r="K992" s="261"/>
      <c r="L992" s="259"/>
      <c r="M992" s="259"/>
      <c r="N992" s="259"/>
      <c r="O992" s="259"/>
      <c r="P992" s="259"/>
      <c r="Q992" s="261"/>
      <c r="R992" s="261"/>
      <c r="S992" s="259"/>
      <c r="T992" s="259"/>
      <c r="U992" s="259"/>
      <c r="V992" s="259"/>
      <c r="W992" s="259"/>
      <c r="X992" s="261"/>
      <c r="Y992" s="261"/>
      <c r="Z992" s="259"/>
      <c r="AA992" s="259"/>
      <c r="AB992" s="259"/>
      <c r="AC992" s="259"/>
      <c r="AD992" s="259"/>
      <c r="AE992" s="261"/>
      <c r="AF992" s="261"/>
      <c r="AG992" s="259"/>
      <c r="AH992" s="259"/>
      <c r="AU992" s="45"/>
    </row>
    <row r="993" spans="2:47" ht="14.25" customHeight="1">
      <c r="B993" s="259"/>
      <c r="D993" s="261"/>
      <c r="E993" s="259"/>
      <c r="F993" s="259"/>
      <c r="G993" s="259"/>
      <c r="H993" s="259"/>
      <c r="I993" s="259"/>
      <c r="J993" s="261"/>
      <c r="K993" s="261"/>
      <c r="L993" s="259"/>
      <c r="M993" s="259"/>
      <c r="N993" s="259"/>
      <c r="O993" s="259"/>
      <c r="P993" s="259"/>
      <c r="Q993" s="261"/>
      <c r="R993" s="261"/>
      <c r="S993" s="259"/>
      <c r="T993" s="259"/>
      <c r="U993" s="259"/>
      <c r="V993" s="259"/>
      <c r="W993" s="259"/>
      <c r="X993" s="261"/>
      <c r="Y993" s="261"/>
      <c r="Z993" s="259"/>
      <c r="AA993" s="259"/>
      <c r="AB993" s="259"/>
      <c r="AC993" s="259"/>
      <c r="AD993" s="259"/>
      <c r="AE993" s="261"/>
      <c r="AF993" s="261"/>
      <c r="AG993" s="259"/>
      <c r="AH993" s="259"/>
      <c r="AU993" s="45"/>
    </row>
    <row r="994" spans="2:47" ht="14.25" customHeight="1">
      <c r="B994" s="259"/>
      <c r="D994" s="261"/>
      <c r="E994" s="259"/>
      <c r="F994" s="259"/>
      <c r="G994" s="259"/>
      <c r="H994" s="259"/>
      <c r="I994" s="259"/>
      <c r="J994" s="261"/>
      <c r="K994" s="261"/>
      <c r="L994" s="259"/>
      <c r="M994" s="259"/>
      <c r="N994" s="259"/>
      <c r="O994" s="259"/>
      <c r="P994" s="259"/>
      <c r="Q994" s="261"/>
      <c r="R994" s="261"/>
      <c r="S994" s="259"/>
      <c r="T994" s="259"/>
      <c r="U994" s="259"/>
      <c r="V994" s="259"/>
      <c r="W994" s="259"/>
      <c r="X994" s="261"/>
      <c r="Y994" s="261"/>
      <c r="Z994" s="259"/>
      <c r="AA994" s="259"/>
      <c r="AB994" s="259"/>
      <c r="AC994" s="259"/>
      <c r="AD994" s="259"/>
      <c r="AE994" s="261"/>
      <c r="AF994" s="261"/>
      <c r="AG994" s="259"/>
      <c r="AH994" s="259"/>
      <c r="AU994" s="45"/>
    </row>
    <row r="995" spans="2:47" ht="14.25" customHeight="1">
      <c r="B995" s="259"/>
      <c r="D995" s="261"/>
      <c r="E995" s="259"/>
      <c r="F995" s="259"/>
      <c r="G995" s="259"/>
      <c r="H995" s="259"/>
      <c r="I995" s="259"/>
      <c r="J995" s="261"/>
      <c r="K995" s="261"/>
      <c r="L995" s="259"/>
      <c r="M995" s="259"/>
      <c r="N995" s="259"/>
      <c r="O995" s="259"/>
      <c r="P995" s="259"/>
      <c r="Q995" s="261"/>
      <c r="R995" s="261"/>
      <c r="S995" s="259"/>
      <c r="T995" s="259"/>
      <c r="U995" s="259"/>
      <c r="V995" s="259"/>
      <c r="W995" s="259"/>
      <c r="X995" s="261"/>
      <c r="Y995" s="261"/>
      <c r="Z995" s="259"/>
      <c r="AA995" s="259"/>
      <c r="AB995" s="259"/>
      <c r="AC995" s="259"/>
      <c r="AD995" s="259"/>
      <c r="AE995" s="261"/>
      <c r="AF995" s="261"/>
      <c r="AG995" s="259"/>
      <c r="AH995" s="259"/>
      <c r="AU995" s="45"/>
    </row>
    <row r="996" spans="2:47" ht="14.25" customHeight="1">
      <c r="B996" s="259"/>
      <c r="D996" s="261"/>
      <c r="E996" s="259"/>
      <c r="F996" s="259"/>
      <c r="G996" s="259"/>
      <c r="H996" s="259"/>
      <c r="I996" s="259"/>
      <c r="J996" s="261"/>
      <c r="K996" s="261"/>
      <c r="L996" s="259"/>
      <c r="M996" s="259"/>
      <c r="N996" s="259"/>
      <c r="O996" s="259"/>
      <c r="P996" s="259"/>
      <c r="Q996" s="261"/>
      <c r="R996" s="261"/>
      <c r="S996" s="259"/>
      <c r="T996" s="259"/>
      <c r="U996" s="259"/>
      <c r="V996" s="259"/>
      <c r="W996" s="259"/>
      <c r="X996" s="261"/>
      <c r="Y996" s="261"/>
      <c r="Z996" s="259"/>
      <c r="AA996" s="259"/>
      <c r="AB996" s="259"/>
      <c r="AC996" s="259"/>
      <c r="AD996" s="259"/>
      <c r="AE996" s="261"/>
      <c r="AF996" s="261"/>
      <c r="AG996" s="259"/>
      <c r="AH996" s="259"/>
      <c r="AU996" s="45"/>
    </row>
    <row r="997" spans="2:47" ht="14.25" customHeight="1">
      <c r="B997" s="259"/>
      <c r="D997" s="261"/>
      <c r="E997" s="259"/>
      <c r="F997" s="259"/>
      <c r="G997" s="259"/>
      <c r="H997" s="259"/>
      <c r="I997" s="259"/>
      <c r="J997" s="261"/>
      <c r="K997" s="261"/>
      <c r="L997" s="259"/>
      <c r="M997" s="259"/>
      <c r="N997" s="259"/>
      <c r="O997" s="259"/>
      <c r="P997" s="259"/>
      <c r="Q997" s="261"/>
      <c r="R997" s="261"/>
      <c r="S997" s="259"/>
      <c r="T997" s="259"/>
      <c r="U997" s="259"/>
      <c r="V997" s="259"/>
      <c r="W997" s="259"/>
      <c r="X997" s="261"/>
      <c r="Y997" s="261"/>
      <c r="Z997" s="259"/>
      <c r="AA997" s="259"/>
      <c r="AB997" s="259"/>
      <c r="AC997" s="259"/>
      <c r="AD997" s="259"/>
      <c r="AE997" s="261"/>
      <c r="AF997" s="261"/>
      <c r="AG997" s="259"/>
      <c r="AH997" s="259"/>
      <c r="AU997" s="45"/>
    </row>
    <row r="998" spans="2:47" ht="14.25" customHeight="1">
      <c r="B998" s="259"/>
      <c r="D998" s="261"/>
      <c r="E998" s="259"/>
      <c r="F998" s="259"/>
      <c r="G998" s="259"/>
      <c r="H998" s="259"/>
      <c r="I998" s="259"/>
      <c r="J998" s="261"/>
      <c r="K998" s="261"/>
      <c r="L998" s="259"/>
      <c r="M998" s="259"/>
      <c r="N998" s="259"/>
      <c r="O998" s="259"/>
      <c r="P998" s="259"/>
      <c r="Q998" s="261"/>
      <c r="R998" s="261"/>
      <c r="S998" s="259"/>
      <c r="T998" s="259"/>
      <c r="U998" s="259"/>
      <c r="V998" s="259"/>
      <c r="W998" s="259"/>
      <c r="X998" s="261"/>
      <c r="Y998" s="261"/>
      <c r="Z998" s="259"/>
      <c r="AA998" s="259"/>
      <c r="AB998" s="259"/>
      <c r="AC998" s="259"/>
      <c r="AD998" s="259"/>
      <c r="AE998" s="261"/>
      <c r="AF998" s="261"/>
      <c r="AG998" s="259"/>
      <c r="AH998" s="259"/>
      <c r="AU998" s="45"/>
    </row>
    <row r="999" spans="2:47" ht="14.25" customHeight="1">
      <c r="B999" s="259"/>
      <c r="D999" s="261"/>
      <c r="E999" s="259"/>
      <c r="F999" s="259"/>
      <c r="G999" s="259"/>
      <c r="H999" s="259"/>
      <c r="I999" s="259"/>
      <c r="J999" s="261"/>
      <c r="K999" s="261"/>
      <c r="L999" s="259"/>
      <c r="M999" s="259"/>
      <c r="N999" s="259"/>
      <c r="O999" s="259"/>
      <c r="P999" s="259"/>
      <c r="Q999" s="261"/>
      <c r="R999" s="261"/>
      <c r="S999" s="259"/>
      <c r="T999" s="259"/>
      <c r="U999" s="259"/>
      <c r="V999" s="259"/>
      <c r="W999" s="259"/>
      <c r="X999" s="261"/>
      <c r="Y999" s="261"/>
      <c r="Z999" s="259"/>
      <c r="AA999" s="259"/>
      <c r="AB999" s="259"/>
      <c r="AC999" s="259"/>
      <c r="AD999" s="259"/>
      <c r="AE999" s="261"/>
      <c r="AF999" s="261"/>
      <c r="AG999" s="259"/>
      <c r="AH999" s="259"/>
      <c r="AU999" s="45"/>
    </row>
    <row r="1000" spans="2:47" ht="14.25" customHeight="1">
      <c r="B1000" s="259"/>
      <c r="D1000" s="261"/>
      <c r="E1000" s="259"/>
      <c r="F1000" s="259"/>
      <c r="G1000" s="259"/>
      <c r="H1000" s="259"/>
      <c r="I1000" s="259"/>
      <c r="J1000" s="261"/>
      <c r="K1000" s="261"/>
      <c r="L1000" s="259"/>
      <c r="M1000" s="259"/>
      <c r="N1000" s="259"/>
      <c r="O1000" s="259"/>
      <c r="P1000" s="259"/>
      <c r="Q1000" s="261"/>
      <c r="R1000" s="261"/>
      <c r="S1000" s="259"/>
      <c r="T1000" s="259"/>
      <c r="U1000" s="259"/>
      <c r="V1000" s="259"/>
      <c r="W1000" s="259"/>
      <c r="X1000" s="261"/>
      <c r="Y1000" s="261"/>
      <c r="Z1000" s="259"/>
      <c r="AA1000" s="259"/>
      <c r="AB1000" s="259"/>
      <c r="AC1000" s="259"/>
      <c r="AD1000" s="259"/>
      <c r="AE1000" s="261"/>
      <c r="AF1000" s="261"/>
      <c r="AG1000" s="259"/>
      <c r="AH1000" s="259"/>
      <c r="AU1000" s="45"/>
    </row>
    <row r="1001" spans="2:47" ht="14.25" customHeight="1">
      <c r="B1001" s="259"/>
      <c r="D1001" s="261"/>
      <c r="E1001" s="259"/>
      <c r="F1001" s="259"/>
      <c r="G1001" s="259"/>
      <c r="H1001" s="259"/>
      <c r="I1001" s="259"/>
      <c r="J1001" s="261"/>
      <c r="K1001" s="261"/>
      <c r="L1001" s="259"/>
      <c r="M1001" s="259"/>
      <c r="N1001" s="259"/>
      <c r="O1001" s="259"/>
      <c r="P1001" s="259"/>
      <c r="Q1001" s="261"/>
      <c r="R1001" s="261"/>
      <c r="S1001" s="259"/>
      <c r="T1001" s="259"/>
      <c r="U1001" s="259"/>
      <c r="V1001" s="259"/>
      <c r="W1001" s="259"/>
      <c r="X1001" s="261"/>
      <c r="Y1001" s="261"/>
      <c r="Z1001" s="259"/>
      <c r="AA1001" s="259"/>
      <c r="AB1001" s="259"/>
      <c r="AC1001" s="259"/>
      <c r="AD1001" s="259"/>
      <c r="AE1001" s="261"/>
      <c r="AF1001" s="261"/>
      <c r="AG1001" s="259"/>
      <c r="AH1001" s="259"/>
      <c r="AU1001" s="45"/>
    </row>
    <row r="1002" spans="2:47" ht="14.25" customHeight="1">
      <c r="B1002" s="259"/>
      <c r="D1002" s="261"/>
      <c r="E1002" s="259"/>
      <c r="F1002" s="259"/>
      <c r="G1002" s="259"/>
      <c r="H1002" s="259"/>
      <c r="I1002" s="259"/>
      <c r="J1002" s="261"/>
      <c r="K1002" s="261"/>
      <c r="L1002" s="259"/>
      <c r="M1002" s="259"/>
      <c r="N1002" s="259"/>
      <c r="O1002" s="259"/>
      <c r="P1002" s="259"/>
      <c r="Q1002" s="261"/>
      <c r="R1002" s="261"/>
      <c r="S1002" s="259"/>
      <c r="T1002" s="259"/>
      <c r="U1002" s="259"/>
      <c r="V1002" s="259"/>
      <c r="W1002" s="259"/>
      <c r="X1002" s="261"/>
      <c r="Y1002" s="261"/>
      <c r="Z1002" s="259"/>
      <c r="AA1002" s="259"/>
      <c r="AB1002" s="259"/>
      <c r="AC1002" s="259"/>
      <c r="AD1002" s="259"/>
      <c r="AE1002" s="261"/>
      <c r="AF1002" s="261"/>
      <c r="AG1002" s="259"/>
      <c r="AH1002" s="259"/>
      <c r="AU1002" s="45"/>
    </row>
  </sheetData>
  <autoFilter ref="A3:AU503"/>
  <mergeCells count="4">
    <mergeCell ref="AI1:AJ1"/>
    <mergeCell ref="AK1:AN1"/>
    <mergeCell ref="AO1:AP1"/>
    <mergeCell ref="AQ1:AR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U1002"/>
  <sheetViews>
    <sheetView workbookViewId="0">
      <pane ySplit="3" topLeftCell="A49" activePane="bottomLeft" state="frozen"/>
      <selection pane="bottomLeft" activeCell="B5" sqref="B5"/>
    </sheetView>
  </sheetViews>
  <sheetFormatPr defaultColWidth="14.42578125" defaultRowHeight="15" customHeight="1"/>
  <cols>
    <col min="1" max="1" width="5.28515625" customWidth="1"/>
    <col min="2" max="2" width="42" customWidth="1"/>
    <col min="3" max="3" width="13.5703125" customWidth="1"/>
    <col min="4" max="34" width="3.7109375" customWidth="1"/>
    <col min="35" max="44" width="4.140625" customWidth="1"/>
    <col min="45" max="45" width="14.5703125" customWidth="1"/>
    <col min="46" max="46" width="28.140625" customWidth="1"/>
    <col min="47" max="47" width="17.5703125" customWidth="1"/>
  </cols>
  <sheetData>
    <row r="1" spans="1:47">
      <c r="A1" s="253"/>
      <c r="B1" s="50" t="s">
        <v>5</v>
      </c>
      <c r="C1" s="51"/>
      <c r="D1" s="52">
        <v>1</v>
      </c>
      <c r="E1" s="52">
        <v>2</v>
      </c>
      <c r="F1" s="52">
        <v>3</v>
      </c>
      <c r="G1" s="52">
        <v>4</v>
      </c>
      <c r="H1" s="254">
        <v>5</v>
      </c>
      <c r="I1" s="254">
        <v>6</v>
      </c>
      <c r="J1" s="52">
        <v>7</v>
      </c>
      <c r="K1" s="52">
        <v>8</v>
      </c>
      <c r="L1" s="52">
        <v>9</v>
      </c>
      <c r="M1" s="52">
        <v>10</v>
      </c>
      <c r="N1" s="52">
        <v>11</v>
      </c>
      <c r="O1" s="254">
        <v>12</v>
      </c>
      <c r="P1" s="254">
        <v>13</v>
      </c>
      <c r="Q1" s="52">
        <v>14</v>
      </c>
      <c r="R1" s="52">
        <v>15</v>
      </c>
      <c r="S1" s="52">
        <v>16</v>
      </c>
      <c r="T1" s="52">
        <v>17</v>
      </c>
      <c r="U1" s="52">
        <v>18</v>
      </c>
      <c r="V1" s="254">
        <v>19</v>
      </c>
      <c r="W1" s="254">
        <v>20</v>
      </c>
      <c r="X1" s="52">
        <v>21</v>
      </c>
      <c r="Y1" s="52">
        <v>22</v>
      </c>
      <c r="Z1" s="52">
        <v>23</v>
      </c>
      <c r="AA1" s="52">
        <v>24</v>
      </c>
      <c r="AB1" s="254">
        <v>25</v>
      </c>
      <c r="AC1" s="254">
        <v>26</v>
      </c>
      <c r="AD1" s="254">
        <v>27</v>
      </c>
      <c r="AE1" s="52">
        <v>28</v>
      </c>
      <c r="AF1" s="52">
        <v>29</v>
      </c>
      <c r="AG1" s="52">
        <v>30</v>
      </c>
      <c r="AH1" s="260">
        <v>31</v>
      </c>
      <c r="AI1" s="281" t="s">
        <v>6</v>
      </c>
      <c r="AJ1" s="276"/>
      <c r="AK1" s="282" t="s">
        <v>7</v>
      </c>
      <c r="AL1" s="278"/>
      <c r="AM1" s="278"/>
      <c r="AN1" s="276"/>
      <c r="AO1" s="283" t="s">
        <v>9</v>
      </c>
      <c r="AP1" s="276"/>
      <c r="AQ1" s="284" t="s">
        <v>10</v>
      </c>
      <c r="AR1" s="276"/>
      <c r="AS1" s="15" t="s">
        <v>11</v>
      </c>
      <c r="AT1" s="16" t="s">
        <v>12</v>
      </c>
      <c r="AU1" s="53" t="str">
        <f>'Январь 2020'!AY1</f>
        <v>Больничный общ.</v>
      </c>
    </row>
    <row r="2" spans="1:47" ht="14.25" customHeight="1">
      <c r="A2" s="18"/>
      <c r="B2" s="54" t="s">
        <v>21</v>
      </c>
      <c r="C2" s="55" t="s">
        <v>22</v>
      </c>
      <c r="D2" s="56"/>
      <c r="E2" s="56"/>
      <c r="F2" s="57"/>
      <c r="G2" s="57"/>
      <c r="H2" s="255"/>
      <c r="I2" s="255"/>
      <c r="J2" s="56"/>
      <c r="K2" s="57"/>
      <c r="L2" s="56"/>
      <c r="M2" s="57"/>
      <c r="N2" s="57"/>
      <c r="O2" s="255"/>
      <c r="P2" s="255"/>
      <c r="Q2" s="56"/>
      <c r="R2" s="56"/>
      <c r="S2" s="56"/>
      <c r="T2" s="57"/>
      <c r="U2" s="57"/>
      <c r="V2" s="255"/>
      <c r="W2" s="255"/>
      <c r="X2" s="56"/>
      <c r="Y2" s="56"/>
      <c r="Z2" s="56"/>
      <c r="AA2" s="57"/>
      <c r="AB2" s="255"/>
      <c r="AC2" s="255"/>
      <c r="AD2" s="255"/>
      <c r="AE2" s="56"/>
      <c r="AF2" s="56"/>
      <c r="AG2" s="56"/>
      <c r="AH2" s="57"/>
      <c r="AI2" s="58" t="s">
        <v>13</v>
      </c>
      <c r="AJ2" s="28" t="s">
        <v>14</v>
      </c>
      <c r="AK2" s="29" t="s">
        <v>16</v>
      </c>
      <c r="AL2" s="30" t="s">
        <v>17</v>
      </c>
      <c r="AM2" s="31" t="s">
        <v>18</v>
      </c>
      <c r="AN2" s="31" t="s">
        <v>19</v>
      </c>
      <c r="AO2" s="32" t="s">
        <v>13</v>
      </c>
      <c r="AP2" s="33" t="s">
        <v>20</v>
      </c>
      <c r="AQ2" s="34" t="s">
        <v>13</v>
      </c>
      <c r="AR2" s="35" t="s">
        <v>20</v>
      </c>
      <c r="AS2" s="59"/>
      <c r="AT2" s="60"/>
      <c r="AU2" s="45"/>
    </row>
    <row r="3" spans="1:47">
      <c r="A3" s="61"/>
      <c r="B3" s="62"/>
      <c r="C3" s="63"/>
      <c r="D3" s="64"/>
      <c r="E3" s="64"/>
      <c r="F3" s="64"/>
      <c r="G3" s="64"/>
      <c r="H3" s="256"/>
      <c r="I3" s="256"/>
      <c r="J3" s="64"/>
      <c r="K3" s="64"/>
      <c r="L3" s="64"/>
      <c r="M3" s="64"/>
      <c r="N3" s="64"/>
      <c r="O3" s="256"/>
      <c r="P3" s="256"/>
      <c r="Q3" s="64"/>
      <c r="R3" s="64"/>
      <c r="S3" s="64"/>
      <c r="T3" s="64"/>
      <c r="U3" s="64"/>
      <c r="V3" s="256"/>
      <c r="W3" s="256"/>
      <c r="X3" s="64"/>
      <c r="Y3" s="64"/>
      <c r="Z3" s="64"/>
      <c r="AA3" s="64"/>
      <c r="AB3" s="256"/>
      <c r="AC3" s="256"/>
      <c r="AD3" s="256"/>
      <c r="AE3" s="64"/>
      <c r="AF3" s="64"/>
      <c r="AG3" s="64"/>
      <c r="AH3" s="64"/>
      <c r="AI3" s="65"/>
      <c r="AJ3" s="65"/>
      <c r="AK3" s="66"/>
      <c r="AL3" s="67"/>
      <c r="AM3" s="66"/>
      <c r="AN3" s="67"/>
      <c r="AO3" s="66"/>
      <c r="AP3" s="67"/>
      <c r="AQ3" s="66"/>
      <c r="AR3" s="67"/>
      <c r="AS3" s="68"/>
      <c r="AT3" s="68"/>
      <c r="AU3" s="69"/>
    </row>
    <row r="4" spans="1:47" ht="14.25" customHeight="1">
      <c r="A4" s="71">
        <f>'Январь 2020'!A4</f>
        <v>1</v>
      </c>
      <c r="B4" s="72" t="str">
        <f>'Январь 2020'!G4</f>
        <v>NAME001</v>
      </c>
      <c r="C4" s="73">
        <f>'Январь 2020'!B4</f>
        <v>43202</v>
      </c>
      <c r="D4" s="75"/>
      <c r="E4" s="75"/>
      <c r="F4" s="76"/>
      <c r="G4" s="76"/>
      <c r="H4" s="153"/>
      <c r="I4" s="153"/>
      <c r="J4" s="75"/>
      <c r="K4" s="76"/>
      <c r="L4" s="75"/>
      <c r="M4" s="76"/>
      <c r="N4" s="76"/>
      <c r="O4" s="153"/>
      <c r="P4" s="153"/>
      <c r="Q4" s="75"/>
      <c r="R4" s="79"/>
      <c r="S4" s="79"/>
      <c r="T4" s="76"/>
      <c r="U4" s="76"/>
      <c r="V4" s="153"/>
      <c r="W4" s="153"/>
      <c r="X4" s="75"/>
      <c r="Y4" s="75"/>
      <c r="Z4" s="75"/>
      <c r="AA4" s="76"/>
      <c r="AB4" s="153"/>
      <c r="AC4" s="153"/>
      <c r="AD4" s="153"/>
      <c r="AE4" s="79"/>
      <c r="AF4" s="79"/>
      <c r="AG4" s="75"/>
      <c r="AH4" s="76"/>
      <c r="AI4" s="80">
        <f t="shared" ref="AI4:AI503" si="0">COUNTIF(D4:AH4,"о")</f>
        <v>0</v>
      </c>
      <c r="AJ4" s="81">
        <f>'Ноябрь 2020'!AJ4-AI4</f>
        <v>20</v>
      </c>
      <c r="AK4" s="82">
        <f t="shared" ref="AK4:AK503" si="1">COUNTIF(D4:AH4,"н")</f>
        <v>0</v>
      </c>
      <c r="AL4" s="83">
        <f>'Ноябрь 2020'!AL4+AK4</f>
        <v>3</v>
      </c>
      <c r="AM4" s="82">
        <f t="shared" ref="AM4:AM503" si="2">COUNTIF(D4:AH4,"б")</f>
        <v>0</v>
      </c>
      <c r="AN4" s="84">
        <f>'Ноябрь 2020'!AN4+AM4</f>
        <v>0</v>
      </c>
      <c r="AO4" s="82">
        <f t="shared" ref="AO4:AO503" si="3">COUNTIF(D4:AH4,"а")</f>
        <v>0</v>
      </c>
      <c r="AP4" s="85">
        <f>'Ноябрь 2020'!AP4+'Декабрь 2020'!AO4</f>
        <v>0</v>
      </c>
      <c r="AQ4" s="82">
        <f t="shared" ref="AQ4:AQ503" si="4">COUNTIF(D4:AH4,"у")</f>
        <v>0</v>
      </c>
      <c r="AR4" s="86">
        <f>'Ноябрь 2020'!AR4+'Декабрь 2020'!AQ4</f>
        <v>0</v>
      </c>
      <c r="AS4" s="87" t="str">
        <f>'Январь 2020'!AW4</f>
        <v>Запорожье</v>
      </c>
      <c r="AT4" s="88" t="str">
        <f>'Январь 2020'!AX4</f>
        <v>TEAM01</v>
      </c>
      <c r="AU4" s="45">
        <f t="shared" ref="AU4:AU503" si="5">AL4+AN4</f>
        <v>3</v>
      </c>
    </row>
    <row r="5" spans="1:47" ht="14.25" customHeight="1">
      <c r="A5" s="71">
        <f>'Январь 2020'!A5</f>
        <v>2</v>
      </c>
      <c r="B5" s="72" t="str">
        <f>'Январь 2020'!G5</f>
        <v>NAME002</v>
      </c>
      <c r="C5" s="73">
        <f>'Январь 2020'!B5</f>
        <v>42935</v>
      </c>
      <c r="D5" s="75"/>
      <c r="E5" s="75"/>
      <c r="F5" s="76"/>
      <c r="G5" s="76"/>
      <c r="H5" s="153"/>
      <c r="I5" s="153"/>
      <c r="J5" s="75"/>
      <c r="K5" s="76"/>
      <c r="L5" s="75"/>
      <c r="M5" s="76"/>
      <c r="N5" s="76"/>
      <c r="O5" s="153"/>
      <c r="P5" s="153"/>
      <c r="Q5" s="75"/>
      <c r="R5" s="75"/>
      <c r="S5" s="75"/>
      <c r="T5" s="76"/>
      <c r="U5" s="76"/>
      <c r="V5" s="153"/>
      <c r="W5" s="153"/>
      <c r="X5" s="75"/>
      <c r="Y5" s="75"/>
      <c r="Z5" s="75"/>
      <c r="AA5" s="76"/>
      <c r="AB5" s="153"/>
      <c r="AC5" s="153"/>
      <c r="AD5" s="153"/>
      <c r="AE5" s="75"/>
      <c r="AF5" s="75"/>
      <c r="AG5" s="75"/>
      <c r="AH5" s="76"/>
      <c r="AI5" s="80">
        <f t="shared" si="0"/>
        <v>0</v>
      </c>
      <c r="AJ5" s="81">
        <f>'Ноябрь 2020'!AJ5-AI5</f>
        <v>19</v>
      </c>
      <c r="AK5" s="82">
        <f t="shared" si="1"/>
        <v>0</v>
      </c>
      <c r="AL5" s="83">
        <f>'Ноябрь 2020'!AL5+AK5</f>
        <v>0</v>
      </c>
      <c r="AM5" s="82">
        <f t="shared" si="2"/>
        <v>0</v>
      </c>
      <c r="AN5" s="84">
        <f>'Ноябрь 2020'!AN5+AM5</f>
        <v>0</v>
      </c>
      <c r="AO5" s="82">
        <f t="shared" si="3"/>
        <v>0</v>
      </c>
      <c r="AP5" s="85">
        <f>'Ноябрь 2020'!AP5+'Декабрь 2020'!AO5</f>
        <v>0</v>
      </c>
      <c r="AQ5" s="82">
        <f t="shared" si="4"/>
        <v>0</v>
      </c>
      <c r="AR5" s="86">
        <f>'Ноябрь 2020'!AR5+'Декабрь 2020'!AQ5</f>
        <v>0</v>
      </c>
      <c r="AS5" s="87" t="str">
        <f>'Январь 2020'!AW5</f>
        <v>Днепр1</v>
      </c>
      <c r="AT5" s="88" t="str">
        <f>'Январь 2020'!AX5</f>
        <v>TEAM02</v>
      </c>
      <c r="AU5" s="45">
        <f t="shared" si="5"/>
        <v>0</v>
      </c>
    </row>
    <row r="6" spans="1:47" ht="14.25" customHeight="1">
      <c r="A6" s="71">
        <f>'Январь 2020'!A6</f>
        <v>3</v>
      </c>
      <c r="B6" s="72" t="str">
        <f>'Январь 2020'!G6</f>
        <v>NAME003</v>
      </c>
      <c r="C6" s="89">
        <f>'Январь 2020'!B6</f>
        <v>43669</v>
      </c>
      <c r="D6" s="75"/>
      <c r="E6" s="75"/>
      <c r="F6" s="76"/>
      <c r="G6" s="76"/>
      <c r="H6" s="153"/>
      <c r="I6" s="153"/>
      <c r="J6" s="75"/>
      <c r="K6" s="76"/>
      <c r="L6" s="75"/>
      <c r="M6" s="76"/>
      <c r="N6" s="76"/>
      <c r="O6" s="153"/>
      <c r="P6" s="153"/>
      <c r="Q6" s="79"/>
      <c r="R6" s="79"/>
      <c r="S6" s="79"/>
      <c r="T6" s="76"/>
      <c r="U6" s="76"/>
      <c r="V6" s="153"/>
      <c r="W6" s="153"/>
      <c r="X6" s="75"/>
      <c r="Y6" s="75"/>
      <c r="Z6" s="75"/>
      <c r="AA6" s="76"/>
      <c r="AB6" s="153"/>
      <c r="AC6" s="153"/>
      <c r="AD6" s="153"/>
      <c r="AE6" s="75"/>
      <c r="AF6" s="75"/>
      <c r="AG6" s="75"/>
      <c r="AH6" s="76"/>
      <c r="AI6" s="80">
        <f t="shared" si="0"/>
        <v>0</v>
      </c>
      <c r="AJ6" s="81">
        <f>'Ноябрь 2020'!AJ6-AI6</f>
        <v>12</v>
      </c>
      <c r="AK6" s="82">
        <f t="shared" si="1"/>
        <v>0</v>
      </c>
      <c r="AL6" s="83">
        <f>'Ноябрь 2020'!AL6+AK6</f>
        <v>2</v>
      </c>
      <c r="AM6" s="82">
        <f t="shared" si="2"/>
        <v>0</v>
      </c>
      <c r="AN6" s="84">
        <f>'Ноябрь 2020'!AN6+AM6</f>
        <v>0</v>
      </c>
      <c r="AO6" s="82">
        <f t="shared" si="3"/>
        <v>0</v>
      </c>
      <c r="AP6" s="85">
        <f>'Ноябрь 2020'!AP6+'Декабрь 2020'!AO6</f>
        <v>1</v>
      </c>
      <c r="AQ6" s="82">
        <f t="shared" si="4"/>
        <v>0</v>
      </c>
      <c r="AR6" s="86">
        <f>'Ноябрь 2020'!AR6+'Декабрь 2020'!AQ6</f>
        <v>0</v>
      </c>
      <c r="AS6" s="87" t="str">
        <f>'Январь 2020'!AW6</f>
        <v>Днепр2</v>
      </c>
      <c r="AT6" s="88" t="str">
        <f>'Январь 2020'!AX6</f>
        <v>TEAM03</v>
      </c>
      <c r="AU6" s="45">
        <f t="shared" si="5"/>
        <v>2</v>
      </c>
    </row>
    <row r="7" spans="1:47" ht="14.25" customHeight="1">
      <c r="A7" s="71">
        <f>'Январь 2020'!A7</f>
        <v>4</v>
      </c>
      <c r="B7" s="72" t="str">
        <f>'Январь 2020'!G7</f>
        <v>NAME004</v>
      </c>
      <c r="C7" s="73">
        <f>'Январь 2020'!B7</f>
        <v>42760</v>
      </c>
      <c r="D7" s="75"/>
      <c r="E7" s="75"/>
      <c r="F7" s="76"/>
      <c r="G7" s="76"/>
      <c r="H7" s="153"/>
      <c r="I7" s="153"/>
      <c r="J7" s="75"/>
      <c r="K7" s="76"/>
      <c r="L7" s="75"/>
      <c r="M7" s="76"/>
      <c r="N7" s="76"/>
      <c r="O7" s="153"/>
      <c r="P7" s="153"/>
      <c r="Q7" s="75"/>
      <c r="R7" s="79"/>
      <c r="S7" s="75"/>
      <c r="T7" s="76"/>
      <c r="U7" s="76"/>
      <c r="V7" s="153"/>
      <c r="W7" s="153"/>
      <c r="X7" s="75"/>
      <c r="Y7" s="75"/>
      <c r="Z7" s="75"/>
      <c r="AA7" s="76"/>
      <c r="AB7" s="153"/>
      <c r="AC7" s="153"/>
      <c r="AD7" s="153"/>
      <c r="AE7" s="75"/>
      <c r="AF7" s="75"/>
      <c r="AG7" s="75"/>
      <c r="AH7" s="76"/>
      <c r="AI7" s="80">
        <f t="shared" si="0"/>
        <v>0</v>
      </c>
      <c r="AJ7" s="81">
        <f>'Ноябрь 2020'!AJ7-AI7</f>
        <v>20</v>
      </c>
      <c r="AK7" s="82">
        <f t="shared" si="1"/>
        <v>0</v>
      </c>
      <c r="AL7" s="83">
        <f>'Ноябрь 2020'!AL7+AK7</f>
        <v>1</v>
      </c>
      <c r="AM7" s="82">
        <f t="shared" si="2"/>
        <v>0</v>
      </c>
      <c r="AN7" s="84">
        <f>'Ноябрь 2020'!AN7+AM7</f>
        <v>0</v>
      </c>
      <c r="AO7" s="82">
        <f t="shared" si="3"/>
        <v>0</v>
      </c>
      <c r="AP7" s="85">
        <f>'Ноябрь 2020'!AP7+'Декабрь 2020'!AO7</f>
        <v>0</v>
      </c>
      <c r="AQ7" s="82">
        <f t="shared" si="4"/>
        <v>0</v>
      </c>
      <c r="AR7" s="86">
        <f>'Ноябрь 2020'!AR7+'Декабрь 2020'!AQ7</f>
        <v>0</v>
      </c>
      <c r="AS7" s="87" t="str">
        <f>'Январь 2020'!AW7</f>
        <v>Днепр1</v>
      </c>
      <c r="AT7" s="88" t="str">
        <f>'Январь 2020'!AX7</f>
        <v>TEAM04</v>
      </c>
      <c r="AU7" s="45">
        <f t="shared" si="5"/>
        <v>1</v>
      </c>
    </row>
    <row r="8" spans="1:47" ht="14.25" customHeight="1">
      <c r="A8" s="71">
        <f>'Январь 2020'!A8</f>
        <v>5</v>
      </c>
      <c r="B8" s="72" t="str">
        <f>'Январь 2020'!G8</f>
        <v>NAME005</v>
      </c>
      <c r="C8" s="73" t="str">
        <f>'Январь 2020'!B8</f>
        <v>исп.</v>
      </c>
      <c r="D8" s="75"/>
      <c r="E8" s="75"/>
      <c r="F8" s="76"/>
      <c r="G8" s="76"/>
      <c r="H8" s="153"/>
      <c r="I8" s="153"/>
      <c r="J8" s="75"/>
      <c r="K8" s="76"/>
      <c r="L8" s="79"/>
      <c r="M8" s="76"/>
      <c r="N8" s="76"/>
      <c r="O8" s="153"/>
      <c r="P8" s="153"/>
      <c r="Q8" s="75"/>
      <c r="R8" s="75"/>
      <c r="S8" s="75"/>
      <c r="T8" s="76"/>
      <c r="U8" s="76"/>
      <c r="V8" s="153"/>
      <c r="W8" s="153"/>
      <c r="X8" s="75"/>
      <c r="Y8" s="75"/>
      <c r="Z8" s="75"/>
      <c r="AA8" s="76"/>
      <c r="AB8" s="153"/>
      <c r="AC8" s="153"/>
      <c r="AD8" s="153"/>
      <c r="AE8" s="75"/>
      <c r="AF8" s="75"/>
      <c r="AG8" s="75"/>
      <c r="AH8" s="76"/>
      <c r="AI8" s="80">
        <f t="shared" si="0"/>
        <v>0</v>
      </c>
      <c r="AJ8" s="81">
        <f>'Ноябрь 2020'!AJ8-AI8</f>
        <v>0</v>
      </c>
      <c r="AK8" s="82">
        <f t="shared" si="1"/>
        <v>0</v>
      </c>
      <c r="AL8" s="83">
        <f>'Ноябрь 2020'!AL8+AK8</f>
        <v>1</v>
      </c>
      <c r="AM8" s="82">
        <f t="shared" si="2"/>
        <v>0</v>
      </c>
      <c r="AN8" s="84">
        <f>'Ноябрь 2020'!AN8+AM8</f>
        <v>0</v>
      </c>
      <c r="AO8" s="82">
        <f t="shared" si="3"/>
        <v>0</v>
      </c>
      <c r="AP8" s="85">
        <f>'Ноябрь 2020'!AP8+'Декабрь 2020'!AO8</f>
        <v>0</v>
      </c>
      <c r="AQ8" s="82">
        <f t="shared" si="4"/>
        <v>0</v>
      </c>
      <c r="AR8" s="86">
        <f>'Ноябрь 2020'!AR8+'Декабрь 2020'!AQ8</f>
        <v>0</v>
      </c>
      <c r="AS8" s="87" t="str">
        <f>'Январь 2020'!AW8</f>
        <v>Днепр2</v>
      </c>
      <c r="AT8" s="88" t="str">
        <f>'Январь 2020'!AX8</f>
        <v>TEAM03</v>
      </c>
      <c r="AU8" s="45">
        <f t="shared" si="5"/>
        <v>1</v>
      </c>
    </row>
    <row r="9" spans="1:47" ht="14.25" customHeight="1">
      <c r="A9" s="71">
        <f>'Январь 2020'!A9</f>
        <v>6</v>
      </c>
      <c r="B9" s="72" t="str">
        <f>'Январь 2020'!G9</f>
        <v>NAME006</v>
      </c>
      <c r="C9" s="73">
        <f>'Январь 2020'!B9</f>
        <v>43712</v>
      </c>
      <c r="D9" s="75"/>
      <c r="E9" s="75"/>
      <c r="F9" s="76"/>
      <c r="G9" s="76"/>
      <c r="H9" s="190"/>
      <c r="I9" s="190"/>
      <c r="J9" s="75"/>
      <c r="K9" s="76"/>
      <c r="L9" s="75"/>
      <c r="M9" s="76"/>
      <c r="N9" s="76"/>
      <c r="O9" s="190"/>
      <c r="P9" s="190"/>
      <c r="Q9" s="75"/>
      <c r="R9" s="75"/>
      <c r="S9" s="75"/>
      <c r="T9" s="76"/>
      <c r="U9" s="76"/>
      <c r="V9" s="190"/>
      <c r="W9" s="190"/>
      <c r="X9" s="75"/>
      <c r="Y9" s="75"/>
      <c r="Z9" s="75"/>
      <c r="AA9" s="76"/>
      <c r="AB9" s="190"/>
      <c r="AC9" s="190"/>
      <c r="AD9" s="190"/>
      <c r="AE9" s="75"/>
      <c r="AF9" s="75"/>
      <c r="AG9" s="75"/>
      <c r="AH9" s="76"/>
      <c r="AI9" s="80">
        <f t="shared" si="0"/>
        <v>0</v>
      </c>
      <c r="AJ9" s="81">
        <f>'Ноябрь 2020'!AJ9-AI9</f>
        <v>15</v>
      </c>
      <c r="AK9" s="82">
        <f t="shared" si="1"/>
        <v>0</v>
      </c>
      <c r="AL9" s="83">
        <f>'Ноябрь 2020'!AL9+AK9</f>
        <v>0</v>
      </c>
      <c r="AM9" s="82">
        <f t="shared" si="2"/>
        <v>0</v>
      </c>
      <c r="AN9" s="84">
        <f>'Ноябрь 2020'!AN9+AM9</f>
        <v>0</v>
      </c>
      <c r="AO9" s="82">
        <f t="shared" si="3"/>
        <v>0</v>
      </c>
      <c r="AP9" s="85">
        <f>'Ноябрь 2020'!AP9+'Декабрь 2020'!AO9</f>
        <v>3</v>
      </c>
      <c r="AQ9" s="82">
        <f t="shared" si="4"/>
        <v>0</v>
      </c>
      <c r="AR9" s="86">
        <f>'Ноябрь 2020'!AR9+'Декабрь 2020'!AQ9</f>
        <v>0</v>
      </c>
      <c r="AS9" s="87" t="str">
        <f>'Январь 2020'!AW9</f>
        <v>Днепр1</v>
      </c>
      <c r="AT9" s="88" t="str">
        <f>'Январь 2020'!AX9</f>
        <v>TEAM34</v>
      </c>
      <c r="AU9" s="45">
        <f t="shared" si="5"/>
        <v>0</v>
      </c>
    </row>
    <row r="10" spans="1:47" ht="14.25" customHeight="1">
      <c r="A10" s="71">
        <f>'Январь 2020'!A10</f>
        <v>7</v>
      </c>
      <c r="B10" s="72" t="str">
        <f>'Январь 2020'!G10</f>
        <v>NAME007</v>
      </c>
      <c r="C10" s="73">
        <f>'Январь 2020'!B10</f>
        <v>42942</v>
      </c>
      <c r="D10" s="75"/>
      <c r="E10" s="75"/>
      <c r="F10" s="76"/>
      <c r="G10" s="76"/>
      <c r="H10" s="153"/>
      <c r="I10" s="153"/>
      <c r="J10" s="75"/>
      <c r="K10" s="76"/>
      <c r="L10" s="75"/>
      <c r="M10" s="76"/>
      <c r="N10" s="76"/>
      <c r="O10" s="153"/>
      <c r="P10" s="153"/>
      <c r="Q10" s="75"/>
      <c r="R10" s="75"/>
      <c r="S10" s="75"/>
      <c r="T10" s="76"/>
      <c r="U10" s="76"/>
      <c r="V10" s="153"/>
      <c r="W10" s="153"/>
      <c r="X10" s="75"/>
      <c r="Y10" s="75"/>
      <c r="Z10" s="75"/>
      <c r="AA10" s="76"/>
      <c r="AB10" s="153"/>
      <c r="AC10" s="153"/>
      <c r="AD10" s="153"/>
      <c r="AE10" s="75"/>
      <c r="AF10" s="79"/>
      <c r="AG10" s="75"/>
      <c r="AH10" s="76"/>
      <c r="AI10" s="80">
        <f t="shared" si="0"/>
        <v>0</v>
      </c>
      <c r="AJ10" s="81">
        <f>'Ноябрь 2020'!AJ10-AI10</f>
        <v>24</v>
      </c>
      <c r="AK10" s="82">
        <f t="shared" si="1"/>
        <v>0</v>
      </c>
      <c r="AL10" s="83">
        <f>'Ноябрь 2020'!AL10+AK10</f>
        <v>1</v>
      </c>
      <c r="AM10" s="82">
        <f t="shared" si="2"/>
        <v>0</v>
      </c>
      <c r="AN10" s="84">
        <f>'Ноябрь 2020'!AN10+AM10</f>
        <v>0</v>
      </c>
      <c r="AO10" s="82">
        <f t="shared" si="3"/>
        <v>0</v>
      </c>
      <c r="AP10" s="85">
        <f>'Ноябрь 2020'!AP10+'Декабрь 2020'!AO10</f>
        <v>0</v>
      </c>
      <c r="AQ10" s="82">
        <f t="shared" si="4"/>
        <v>0</v>
      </c>
      <c r="AR10" s="86">
        <f>'Ноябрь 2020'!AR10+'Декабрь 2020'!AQ10</f>
        <v>0</v>
      </c>
      <c r="AS10" s="87" t="str">
        <f>'Январь 2020'!AW10</f>
        <v>Днепр1</v>
      </c>
      <c r="AT10" s="88" t="str">
        <f>'Январь 2020'!AX10</f>
        <v>TEAM06</v>
      </c>
      <c r="AU10" s="45">
        <f t="shared" si="5"/>
        <v>1</v>
      </c>
    </row>
    <row r="11" spans="1:47" ht="14.25" customHeight="1">
      <c r="A11" s="71">
        <f>'Январь 2020'!A11</f>
        <v>8</v>
      </c>
      <c r="B11" s="72" t="str">
        <f>'Январь 2020'!G11</f>
        <v>NAME008</v>
      </c>
      <c r="C11" s="73">
        <f>'Январь 2020'!B11</f>
        <v>39142</v>
      </c>
      <c r="D11" s="75"/>
      <c r="E11" s="75"/>
      <c r="F11" s="76"/>
      <c r="G11" s="76"/>
      <c r="H11" s="153"/>
      <c r="I11" s="153"/>
      <c r="J11" s="75"/>
      <c r="K11" s="76"/>
      <c r="L11" s="75"/>
      <c r="M11" s="76"/>
      <c r="N11" s="76"/>
      <c r="O11" s="153"/>
      <c r="P11" s="153"/>
      <c r="Q11" s="75"/>
      <c r="R11" s="75"/>
      <c r="S11" s="75"/>
      <c r="T11" s="76"/>
      <c r="U11" s="76"/>
      <c r="V11" s="153"/>
      <c r="W11" s="153"/>
      <c r="X11" s="75"/>
      <c r="Y11" s="75"/>
      <c r="Z11" s="75"/>
      <c r="AA11" s="76"/>
      <c r="AB11" s="153"/>
      <c r="AC11" s="153"/>
      <c r="AD11" s="153"/>
      <c r="AE11" s="75"/>
      <c r="AF11" s="75"/>
      <c r="AG11" s="75"/>
      <c r="AH11" s="76"/>
      <c r="AI11" s="80">
        <f t="shared" si="0"/>
        <v>0</v>
      </c>
      <c r="AJ11" s="81">
        <f>'Ноябрь 2020'!AJ11-AI11</f>
        <v>39</v>
      </c>
      <c r="AK11" s="82">
        <f t="shared" si="1"/>
        <v>0</v>
      </c>
      <c r="AL11" s="83">
        <f>'Ноябрь 2020'!AL11+AK11</f>
        <v>0</v>
      </c>
      <c r="AM11" s="82">
        <f t="shared" si="2"/>
        <v>0</v>
      </c>
      <c r="AN11" s="84">
        <f>'Ноябрь 2020'!AN11+AM11</f>
        <v>0</v>
      </c>
      <c r="AO11" s="82">
        <f t="shared" si="3"/>
        <v>0</v>
      </c>
      <c r="AP11" s="85">
        <f>'Ноябрь 2020'!AP11+'Декабрь 2020'!AO11</f>
        <v>0</v>
      </c>
      <c r="AQ11" s="82">
        <f t="shared" si="4"/>
        <v>0</v>
      </c>
      <c r="AR11" s="86">
        <f>'Ноябрь 2020'!AR11+'Декабрь 2020'!AQ11</f>
        <v>0</v>
      </c>
      <c r="AS11" s="87" t="str">
        <f>'Январь 2020'!AW11</f>
        <v>Днепр1</v>
      </c>
      <c r="AT11" s="88" t="str">
        <f>'Январь 2020'!AX11</f>
        <v>TEAM07</v>
      </c>
      <c r="AU11" s="45">
        <f t="shared" si="5"/>
        <v>0</v>
      </c>
    </row>
    <row r="12" spans="1:47" ht="14.25" customHeight="1">
      <c r="A12" s="71">
        <f>'Январь 2020'!A12</f>
        <v>9</v>
      </c>
      <c r="B12" s="72" t="str">
        <f>'Январь 2020'!G12</f>
        <v>NAME009</v>
      </c>
      <c r="C12" s="73">
        <f>'Январь 2020'!B12</f>
        <v>43075</v>
      </c>
      <c r="D12" s="75"/>
      <c r="E12" s="75"/>
      <c r="F12" s="76"/>
      <c r="G12" s="76"/>
      <c r="H12" s="153"/>
      <c r="I12" s="153"/>
      <c r="J12" s="75"/>
      <c r="K12" s="76"/>
      <c r="L12" s="75"/>
      <c r="M12" s="76"/>
      <c r="N12" s="76"/>
      <c r="O12" s="153"/>
      <c r="P12" s="153"/>
      <c r="Q12" s="75"/>
      <c r="R12" s="75"/>
      <c r="S12" s="75"/>
      <c r="T12" s="76"/>
      <c r="U12" s="76"/>
      <c r="V12" s="153"/>
      <c r="W12" s="153"/>
      <c r="X12" s="75"/>
      <c r="Y12" s="75"/>
      <c r="Z12" s="75"/>
      <c r="AA12" s="76"/>
      <c r="AB12" s="153"/>
      <c r="AC12" s="153"/>
      <c r="AD12" s="153"/>
      <c r="AE12" s="75"/>
      <c r="AF12" s="75"/>
      <c r="AG12" s="75"/>
      <c r="AH12" s="76"/>
      <c r="AI12" s="80">
        <f t="shared" si="0"/>
        <v>0</v>
      </c>
      <c r="AJ12" s="81">
        <f>'Ноябрь 2020'!AJ12-AI12</f>
        <v>31</v>
      </c>
      <c r="AK12" s="82">
        <f t="shared" si="1"/>
        <v>0</v>
      </c>
      <c r="AL12" s="83">
        <f>'Ноябрь 2020'!AL12+AK12</f>
        <v>0</v>
      </c>
      <c r="AM12" s="82">
        <f t="shared" si="2"/>
        <v>0</v>
      </c>
      <c r="AN12" s="84">
        <f>'Ноябрь 2020'!AN12+AM12</f>
        <v>0</v>
      </c>
      <c r="AO12" s="82">
        <f t="shared" si="3"/>
        <v>0</v>
      </c>
      <c r="AP12" s="85">
        <f>'Ноябрь 2020'!AP12+'Декабрь 2020'!AO12</f>
        <v>2</v>
      </c>
      <c r="AQ12" s="82">
        <f t="shared" si="4"/>
        <v>0</v>
      </c>
      <c r="AR12" s="86">
        <f>'Ноябрь 2020'!AR12+'Декабрь 2020'!AQ12</f>
        <v>0</v>
      </c>
      <c r="AS12" s="87" t="str">
        <f>'Январь 2020'!AW12</f>
        <v>Днепр1</v>
      </c>
      <c r="AT12" s="88" t="str">
        <f>'Январь 2020'!AX12</f>
        <v>TEAM04</v>
      </c>
      <c r="AU12" s="45">
        <f t="shared" si="5"/>
        <v>0</v>
      </c>
    </row>
    <row r="13" spans="1:47" ht="14.25" customHeight="1">
      <c r="A13" s="71">
        <f>'Январь 2020'!A13</f>
        <v>10</v>
      </c>
      <c r="B13" s="72" t="str">
        <f>'Январь 2020'!G13</f>
        <v>NAME010</v>
      </c>
      <c r="C13" s="73">
        <f>'Январь 2020'!B13</f>
        <v>38961</v>
      </c>
      <c r="D13" s="79"/>
      <c r="E13" s="79"/>
      <c r="F13" s="76"/>
      <c r="G13" s="76"/>
      <c r="H13" s="153"/>
      <c r="I13" s="153"/>
      <c r="J13" s="79"/>
      <c r="K13" s="76"/>
      <c r="L13" s="79"/>
      <c r="M13" s="76"/>
      <c r="N13" s="76"/>
      <c r="O13" s="153"/>
      <c r="P13" s="153"/>
      <c r="Q13" s="75"/>
      <c r="R13" s="75"/>
      <c r="S13" s="75"/>
      <c r="T13" s="76"/>
      <c r="U13" s="76"/>
      <c r="V13" s="153"/>
      <c r="W13" s="153"/>
      <c r="X13" s="75"/>
      <c r="Y13" s="75"/>
      <c r="Z13" s="75"/>
      <c r="AA13" s="76"/>
      <c r="AB13" s="153"/>
      <c r="AC13" s="153"/>
      <c r="AD13" s="153"/>
      <c r="AE13" s="75"/>
      <c r="AF13" s="75"/>
      <c r="AG13" s="75"/>
      <c r="AH13" s="76"/>
      <c r="AI13" s="80">
        <f t="shared" si="0"/>
        <v>0</v>
      </c>
      <c r="AJ13" s="81">
        <f>'Ноябрь 2020'!AJ13-AI13</f>
        <v>79</v>
      </c>
      <c r="AK13" s="82">
        <f t="shared" si="1"/>
        <v>0</v>
      </c>
      <c r="AL13" s="83">
        <f>'Ноябрь 2020'!AL13+AK13</f>
        <v>1.5</v>
      </c>
      <c r="AM13" s="82">
        <f t="shared" si="2"/>
        <v>0</v>
      </c>
      <c r="AN13" s="84">
        <f>'Ноябрь 2020'!AN13+AM13</f>
        <v>0</v>
      </c>
      <c r="AO13" s="82">
        <f t="shared" si="3"/>
        <v>0</v>
      </c>
      <c r="AP13" s="85">
        <f>'Ноябрь 2020'!AP13+'Декабрь 2020'!AO13</f>
        <v>0</v>
      </c>
      <c r="AQ13" s="82">
        <f t="shared" si="4"/>
        <v>0</v>
      </c>
      <c r="AR13" s="86">
        <f>'Ноябрь 2020'!AR13+'Декабрь 2020'!AQ13</f>
        <v>0</v>
      </c>
      <c r="AS13" s="87" t="str">
        <f>'Январь 2020'!AW13</f>
        <v>Днепр1</v>
      </c>
      <c r="AT13" s="88" t="str">
        <f>'Январь 2020'!AX13</f>
        <v>TEAM08</v>
      </c>
      <c r="AU13" s="45">
        <f t="shared" si="5"/>
        <v>1.5</v>
      </c>
    </row>
    <row r="14" spans="1:47" ht="14.25" customHeight="1">
      <c r="A14" s="71">
        <f>'Январь 2020'!A14</f>
        <v>11</v>
      </c>
      <c r="B14" s="72" t="str">
        <f>'Январь 2020'!G14</f>
        <v>NAME011</v>
      </c>
      <c r="C14" s="73">
        <f>'Январь 2020'!B14</f>
        <v>43374</v>
      </c>
      <c r="D14" s="75"/>
      <c r="E14" s="75"/>
      <c r="F14" s="76"/>
      <c r="G14" s="76"/>
      <c r="H14" s="153"/>
      <c r="I14" s="153"/>
      <c r="J14" s="75"/>
      <c r="K14" s="76"/>
      <c r="L14" s="75"/>
      <c r="M14" s="76"/>
      <c r="N14" s="76"/>
      <c r="O14" s="153"/>
      <c r="P14" s="153"/>
      <c r="Q14" s="75"/>
      <c r="R14" s="75"/>
      <c r="S14" s="75"/>
      <c r="T14" s="76"/>
      <c r="U14" s="76"/>
      <c r="V14" s="153"/>
      <c r="W14" s="153"/>
      <c r="X14" s="75"/>
      <c r="Y14" s="75"/>
      <c r="Z14" s="75"/>
      <c r="AA14" s="76"/>
      <c r="AB14" s="153"/>
      <c r="AC14" s="153"/>
      <c r="AD14" s="153"/>
      <c r="AE14" s="75"/>
      <c r="AF14" s="75"/>
      <c r="AG14" s="75"/>
      <c r="AH14" s="76"/>
      <c r="AI14" s="80">
        <f t="shared" si="0"/>
        <v>0</v>
      </c>
      <c r="AJ14" s="81">
        <f>'Ноябрь 2020'!AJ14-AI14</f>
        <v>18</v>
      </c>
      <c r="AK14" s="82">
        <f t="shared" si="1"/>
        <v>0</v>
      </c>
      <c r="AL14" s="83">
        <f>'Ноябрь 2020'!AL14+AK14</f>
        <v>0</v>
      </c>
      <c r="AM14" s="82">
        <f t="shared" si="2"/>
        <v>0</v>
      </c>
      <c r="AN14" s="84">
        <f>'Ноябрь 2020'!AN14+AM14</f>
        <v>0</v>
      </c>
      <c r="AO14" s="82">
        <f t="shared" si="3"/>
        <v>0</v>
      </c>
      <c r="AP14" s="85">
        <f>'Ноябрь 2020'!AP14+'Декабрь 2020'!AO14</f>
        <v>0</v>
      </c>
      <c r="AQ14" s="82">
        <f t="shared" si="4"/>
        <v>0</v>
      </c>
      <c r="AR14" s="86">
        <f>'Ноябрь 2020'!AR14+'Декабрь 2020'!AQ14</f>
        <v>0</v>
      </c>
      <c r="AS14" s="87" t="str">
        <f>'Январь 2020'!AW14</f>
        <v>Львов</v>
      </c>
      <c r="AT14" s="88" t="str">
        <f>'Январь 2020'!AX14</f>
        <v>TEAM09</v>
      </c>
      <c r="AU14" s="45">
        <f t="shared" si="5"/>
        <v>0</v>
      </c>
    </row>
    <row r="15" spans="1:47" ht="16.5" customHeight="1">
      <c r="A15" s="71">
        <f>'Январь 2020'!A15</f>
        <v>12</v>
      </c>
      <c r="B15" s="72" t="str">
        <f>'Январь 2020'!G15</f>
        <v>NAME012</v>
      </c>
      <c r="C15" s="73">
        <f>'Январь 2020'!B15</f>
        <v>40087</v>
      </c>
      <c r="D15" s="75"/>
      <c r="E15" s="75"/>
      <c r="F15" s="76"/>
      <c r="G15" s="76"/>
      <c r="H15" s="153"/>
      <c r="I15" s="153"/>
      <c r="J15" s="75"/>
      <c r="K15" s="76"/>
      <c r="L15" s="75"/>
      <c r="M15" s="76"/>
      <c r="N15" s="76"/>
      <c r="O15" s="153"/>
      <c r="P15" s="153"/>
      <c r="Q15" s="75"/>
      <c r="R15" s="75"/>
      <c r="S15" s="75"/>
      <c r="T15" s="76"/>
      <c r="U15" s="76"/>
      <c r="V15" s="153"/>
      <c r="W15" s="153"/>
      <c r="X15" s="75"/>
      <c r="Y15" s="75"/>
      <c r="Z15" s="75"/>
      <c r="AA15" s="76"/>
      <c r="AB15" s="153"/>
      <c r="AC15" s="153"/>
      <c r="AD15" s="153"/>
      <c r="AE15" s="79"/>
      <c r="AF15" s="79"/>
      <c r="AG15" s="79"/>
      <c r="AH15" s="76"/>
      <c r="AI15" s="80">
        <f t="shared" si="0"/>
        <v>0</v>
      </c>
      <c r="AJ15" s="81">
        <f>'Ноябрь 2020'!AJ15-AI15</f>
        <v>0</v>
      </c>
      <c r="AK15" s="82">
        <f t="shared" si="1"/>
        <v>0</v>
      </c>
      <c r="AL15" s="83">
        <f>'Ноябрь 2020'!AL15+AK15</f>
        <v>0</v>
      </c>
      <c r="AM15" s="82">
        <f t="shared" si="2"/>
        <v>0</v>
      </c>
      <c r="AN15" s="84">
        <f>'Ноябрь 2020'!AN15+AM15</f>
        <v>0</v>
      </c>
      <c r="AO15" s="82">
        <f t="shared" si="3"/>
        <v>0</v>
      </c>
      <c r="AP15" s="85">
        <f>'Ноябрь 2020'!AP15+'Декабрь 2020'!AO15</f>
        <v>0</v>
      </c>
      <c r="AQ15" s="82">
        <f t="shared" si="4"/>
        <v>0</v>
      </c>
      <c r="AR15" s="86">
        <f>'Ноябрь 2020'!AR15+'Декабрь 2020'!AQ15</f>
        <v>0</v>
      </c>
      <c r="AS15" s="87" t="str">
        <f>'Январь 2020'!AW15</f>
        <v>Днепр1</v>
      </c>
      <c r="AT15" s="88" t="str">
        <f>'Январь 2020'!AX15</f>
        <v>TEAM10</v>
      </c>
      <c r="AU15" s="45">
        <f t="shared" si="5"/>
        <v>0</v>
      </c>
    </row>
    <row r="16" spans="1:47" ht="14.25" customHeight="1">
      <c r="A16" s="71">
        <f>'Январь 2020'!A16</f>
        <v>13</v>
      </c>
      <c r="B16" s="72" t="str">
        <f>'Январь 2020'!G16</f>
        <v>NAME013</v>
      </c>
      <c r="C16" s="73">
        <f>'Январь 2020'!B16</f>
        <v>43861</v>
      </c>
      <c r="D16" s="75"/>
      <c r="E16" s="75"/>
      <c r="F16" s="76"/>
      <c r="G16" s="76"/>
      <c r="H16" s="153"/>
      <c r="I16" s="153"/>
      <c r="J16" s="75"/>
      <c r="K16" s="76"/>
      <c r="L16" s="75"/>
      <c r="M16" s="76"/>
      <c r="N16" s="76"/>
      <c r="O16" s="153"/>
      <c r="P16" s="153"/>
      <c r="Q16" s="75"/>
      <c r="R16" s="75"/>
      <c r="S16" s="75"/>
      <c r="T16" s="76"/>
      <c r="U16" s="76"/>
      <c r="V16" s="153"/>
      <c r="W16" s="153"/>
      <c r="X16" s="75"/>
      <c r="Y16" s="75"/>
      <c r="Z16" s="75"/>
      <c r="AA16" s="76"/>
      <c r="AB16" s="153"/>
      <c r="AC16" s="153"/>
      <c r="AD16" s="153"/>
      <c r="AE16" s="79"/>
      <c r="AF16" s="79"/>
      <c r="AG16" s="79"/>
      <c r="AH16" s="76"/>
      <c r="AI16" s="80">
        <f t="shared" si="0"/>
        <v>0</v>
      </c>
      <c r="AJ16" s="81">
        <f>'Ноябрь 2020'!AJ16-AI16</f>
        <v>0</v>
      </c>
      <c r="AK16" s="82">
        <f t="shared" si="1"/>
        <v>0</v>
      </c>
      <c r="AL16" s="83">
        <f>'Ноябрь 2020'!AL16+AK16</f>
        <v>1</v>
      </c>
      <c r="AM16" s="82">
        <f t="shared" si="2"/>
        <v>0</v>
      </c>
      <c r="AN16" s="84">
        <f>'Ноябрь 2020'!AN16+AM16</f>
        <v>0</v>
      </c>
      <c r="AO16" s="82">
        <f t="shared" si="3"/>
        <v>0</v>
      </c>
      <c r="AP16" s="85">
        <f>'Ноябрь 2020'!AP16+'Декабрь 2020'!AO16</f>
        <v>0</v>
      </c>
      <c r="AQ16" s="82">
        <f t="shared" si="4"/>
        <v>0</v>
      </c>
      <c r="AR16" s="86">
        <f>'Ноябрь 2020'!AR16+'Декабрь 2020'!AQ16</f>
        <v>0</v>
      </c>
      <c r="AS16" s="87" t="str">
        <f>'Январь 2020'!AW16</f>
        <v>Днепр2</v>
      </c>
      <c r="AT16" s="88" t="str">
        <f>'Январь 2020'!AX16</f>
        <v>TEAM11</v>
      </c>
      <c r="AU16" s="45">
        <f t="shared" si="5"/>
        <v>1</v>
      </c>
    </row>
    <row r="17" spans="1:47" ht="14.25" customHeight="1">
      <c r="A17" s="71">
        <f>'Январь 2020'!A17</f>
        <v>14</v>
      </c>
      <c r="B17" s="72" t="str">
        <f>'Январь 2020'!G17</f>
        <v>NAME014</v>
      </c>
      <c r="C17" s="73">
        <f>'Январь 2020'!B17</f>
        <v>43797</v>
      </c>
      <c r="D17" s="75"/>
      <c r="E17" s="75"/>
      <c r="F17" s="76"/>
      <c r="G17" s="76"/>
      <c r="H17" s="153"/>
      <c r="I17" s="153"/>
      <c r="J17" s="75"/>
      <c r="K17" s="76"/>
      <c r="L17" s="75"/>
      <c r="M17" s="76"/>
      <c r="N17" s="76"/>
      <c r="O17" s="153"/>
      <c r="P17" s="153"/>
      <c r="Q17" s="75"/>
      <c r="R17" s="75"/>
      <c r="S17" s="75"/>
      <c r="T17" s="76"/>
      <c r="U17" s="76"/>
      <c r="V17" s="153"/>
      <c r="W17" s="153"/>
      <c r="X17" s="75"/>
      <c r="Y17" s="75"/>
      <c r="Z17" s="75"/>
      <c r="AA17" s="76"/>
      <c r="AB17" s="153"/>
      <c r="AC17" s="153"/>
      <c r="AD17" s="153"/>
      <c r="AE17" s="75"/>
      <c r="AF17" s="75"/>
      <c r="AG17" s="75"/>
      <c r="AH17" s="76"/>
      <c r="AI17" s="80">
        <f t="shared" si="0"/>
        <v>0</v>
      </c>
      <c r="AJ17" s="81">
        <f>'Ноябрь 2020'!AJ17-AI17</f>
        <v>20</v>
      </c>
      <c r="AK17" s="82">
        <f t="shared" si="1"/>
        <v>0</v>
      </c>
      <c r="AL17" s="83">
        <f>'Ноябрь 2020'!AL17+AK17</f>
        <v>4</v>
      </c>
      <c r="AM17" s="82">
        <f t="shared" si="2"/>
        <v>0</v>
      </c>
      <c r="AN17" s="84">
        <f>'Ноябрь 2020'!AN17+AM17</f>
        <v>6</v>
      </c>
      <c r="AO17" s="82">
        <f t="shared" si="3"/>
        <v>0</v>
      </c>
      <c r="AP17" s="85">
        <f>'Ноябрь 2020'!AP17+'Декабрь 2020'!AO17</f>
        <v>0</v>
      </c>
      <c r="AQ17" s="82">
        <f t="shared" si="4"/>
        <v>0</v>
      </c>
      <c r="AR17" s="86">
        <f>'Ноябрь 2020'!AR17+'Декабрь 2020'!AQ17</f>
        <v>0</v>
      </c>
      <c r="AS17" s="87" t="str">
        <f>'Январь 2020'!AW17</f>
        <v>Днепр1</v>
      </c>
      <c r="AT17" s="88" t="str">
        <f>'Январь 2020'!AX17</f>
        <v>TEAM02</v>
      </c>
      <c r="AU17" s="45">
        <f t="shared" si="5"/>
        <v>10</v>
      </c>
    </row>
    <row r="18" spans="1:47" ht="14.25" customHeight="1">
      <c r="A18" s="71">
        <f>'Январь 2020'!A18</f>
        <v>15</v>
      </c>
      <c r="B18" s="72" t="str">
        <f>'Январь 2020'!G18</f>
        <v>NAME015</v>
      </c>
      <c r="C18" s="73">
        <f>'Январь 2020'!B18</f>
        <v>42590</v>
      </c>
      <c r="D18" s="75"/>
      <c r="E18" s="79"/>
      <c r="F18" s="93"/>
      <c r="G18" s="93"/>
      <c r="H18" s="153"/>
      <c r="I18" s="153"/>
      <c r="J18" s="75"/>
      <c r="K18" s="76"/>
      <c r="L18" s="79"/>
      <c r="M18" s="93"/>
      <c r="N18" s="93"/>
      <c r="O18" s="153"/>
      <c r="P18" s="153"/>
      <c r="Q18" s="75"/>
      <c r="R18" s="75"/>
      <c r="S18" s="79"/>
      <c r="T18" s="93"/>
      <c r="U18" s="93"/>
      <c r="V18" s="153"/>
      <c r="W18" s="153"/>
      <c r="X18" s="75"/>
      <c r="Y18" s="75"/>
      <c r="Z18" s="75"/>
      <c r="AA18" s="76"/>
      <c r="AB18" s="153"/>
      <c r="AC18" s="153"/>
      <c r="AD18" s="153"/>
      <c r="AE18" s="75"/>
      <c r="AF18" s="79"/>
      <c r="AG18" s="75"/>
      <c r="AH18" s="76"/>
      <c r="AI18" s="80">
        <f t="shared" si="0"/>
        <v>0</v>
      </c>
      <c r="AJ18" s="81">
        <f>'Ноябрь 2020'!AJ18-AI18</f>
        <v>33</v>
      </c>
      <c r="AK18" s="82">
        <f t="shared" si="1"/>
        <v>0</v>
      </c>
      <c r="AL18" s="83">
        <f>'Ноябрь 2020'!AL18+AK18</f>
        <v>1</v>
      </c>
      <c r="AM18" s="82">
        <f t="shared" si="2"/>
        <v>0</v>
      </c>
      <c r="AN18" s="84">
        <f>'Ноябрь 2020'!AN18+AM18</f>
        <v>0</v>
      </c>
      <c r="AO18" s="82">
        <f t="shared" si="3"/>
        <v>0</v>
      </c>
      <c r="AP18" s="85">
        <f>'Ноябрь 2020'!AP18+'Декабрь 2020'!AO18</f>
        <v>2</v>
      </c>
      <c r="AQ18" s="82">
        <f t="shared" si="4"/>
        <v>0</v>
      </c>
      <c r="AR18" s="86">
        <f>'Ноябрь 2020'!AR18+'Декабрь 2020'!AQ18</f>
        <v>5</v>
      </c>
      <c r="AS18" s="87" t="str">
        <f>'Январь 2020'!AW18</f>
        <v>Днепр2</v>
      </c>
      <c r="AT18" s="88" t="str">
        <f>'Январь 2020'!AX18</f>
        <v>TEAM12</v>
      </c>
      <c r="AU18" s="45">
        <f t="shared" si="5"/>
        <v>1</v>
      </c>
    </row>
    <row r="19" spans="1:47" ht="14.25" customHeight="1">
      <c r="A19" s="71">
        <f>'Январь 2020'!A19</f>
        <v>16</v>
      </c>
      <c r="B19" s="72" t="str">
        <f>'Январь 2020'!G19</f>
        <v>NAME016</v>
      </c>
      <c r="C19" s="73">
        <f>'Январь 2020'!B19</f>
        <v>43497</v>
      </c>
      <c r="D19" s="75"/>
      <c r="E19" s="75"/>
      <c r="F19" s="76"/>
      <c r="G19" s="76"/>
      <c r="H19" s="153"/>
      <c r="I19" s="153"/>
      <c r="J19" s="75"/>
      <c r="K19" s="76"/>
      <c r="L19" s="75"/>
      <c r="M19" s="76"/>
      <c r="N19" s="76"/>
      <c r="O19" s="153"/>
      <c r="P19" s="153"/>
      <c r="Q19" s="75"/>
      <c r="R19" s="75"/>
      <c r="S19" s="75"/>
      <c r="T19" s="76"/>
      <c r="U19" s="76"/>
      <c r="V19" s="153"/>
      <c r="W19" s="153"/>
      <c r="X19" s="75"/>
      <c r="Y19" s="75"/>
      <c r="Z19" s="75"/>
      <c r="AA19" s="76"/>
      <c r="AB19" s="153"/>
      <c r="AC19" s="153"/>
      <c r="AD19" s="153"/>
      <c r="AE19" s="75"/>
      <c r="AF19" s="75"/>
      <c r="AG19" s="75"/>
      <c r="AH19" s="76"/>
      <c r="AI19" s="80">
        <f t="shared" si="0"/>
        <v>0</v>
      </c>
      <c r="AJ19" s="81">
        <f>'Ноябрь 2020'!AJ19-AI19</f>
        <v>7</v>
      </c>
      <c r="AK19" s="82">
        <f t="shared" si="1"/>
        <v>0</v>
      </c>
      <c r="AL19" s="83">
        <f>'Ноябрь 2020'!AL19+AK19</f>
        <v>6</v>
      </c>
      <c r="AM19" s="82">
        <f t="shared" si="2"/>
        <v>0</v>
      </c>
      <c r="AN19" s="84">
        <f>'Ноябрь 2020'!AN19+AM19</f>
        <v>0</v>
      </c>
      <c r="AO19" s="82">
        <f t="shared" si="3"/>
        <v>0</v>
      </c>
      <c r="AP19" s="85">
        <f>'Ноябрь 2020'!AP19+'Декабрь 2020'!AO19</f>
        <v>0</v>
      </c>
      <c r="AQ19" s="82">
        <f t="shared" si="4"/>
        <v>0</v>
      </c>
      <c r="AR19" s="86">
        <f>'Ноябрь 2020'!AR19+'Декабрь 2020'!AQ19</f>
        <v>0</v>
      </c>
      <c r="AS19" s="87" t="str">
        <f>'Январь 2020'!AW19</f>
        <v>Днепр1</v>
      </c>
      <c r="AT19" s="88" t="str">
        <f>'Январь 2020'!AX19</f>
        <v>TEAM13</v>
      </c>
      <c r="AU19" s="45">
        <f t="shared" si="5"/>
        <v>6</v>
      </c>
    </row>
    <row r="20" spans="1:47" ht="14.25" customHeight="1">
      <c r="A20" s="71">
        <f>'Январь 2020'!A20</f>
        <v>17</v>
      </c>
      <c r="B20" s="72" t="str">
        <f>'Январь 2020'!G20</f>
        <v>NAME017</v>
      </c>
      <c r="C20" s="73">
        <f>'Январь 2020'!B20</f>
        <v>41775</v>
      </c>
      <c r="D20" s="75"/>
      <c r="E20" s="75"/>
      <c r="F20" s="76"/>
      <c r="G20" s="76"/>
      <c r="H20" s="153"/>
      <c r="I20" s="153"/>
      <c r="J20" s="75"/>
      <c r="K20" s="76"/>
      <c r="L20" s="75"/>
      <c r="M20" s="76"/>
      <c r="N20" s="76"/>
      <c r="O20" s="153"/>
      <c r="P20" s="153"/>
      <c r="Q20" s="75"/>
      <c r="R20" s="75"/>
      <c r="S20" s="75"/>
      <c r="T20" s="76"/>
      <c r="U20" s="76"/>
      <c r="V20" s="153"/>
      <c r="W20" s="153"/>
      <c r="X20" s="75"/>
      <c r="Y20" s="75"/>
      <c r="Z20" s="75"/>
      <c r="AA20" s="76"/>
      <c r="AB20" s="153"/>
      <c r="AC20" s="153"/>
      <c r="AD20" s="153"/>
      <c r="AE20" s="75"/>
      <c r="AF20" s="75"/>
      <c r="AG20" s="75"/>
      <c r="AH20" s="76"/>
      <c r="AI20" s="80">
        <f t="shared" si="0"/>
        <v>0</v>
      </c>
      <c r="AJ20" s="81">
        <f>'Ноябрь 2020'!AJ20-AI20</f>
        <v>25</v>
      </c>
      <c r="AK20" s="82">
        <f t="shared" si="1"/>
        <v>0</v>
      </c>
      <c r="AL20" s="83">
        <f>'Ноябрь 2020'!AL20+AK20</f>
        <v>0</v>
      </c>
      <c r="AM20" s="82">
        <f t="shared" si="2"/>
        <v>0</v>
      </c>
      <c r="AN20" s="84">
        <f>'Ноябрь 2020'!AN20+AM20</f>
        <v>0</v>
      </c>
      <c r="AO20" s="82">
        <f t="shared" si="3"/>
        <v>0</v>
      </c>
      <c r="AP20" s="85">
        <f>'Ноябрь 2020'!AP20+'Декабрь 2020'!AO20</f>
        <v>0</v>
      </c>
      <c r="AQ20" s="82">
        <f t="shared" si="4"/>
        <v>0</v>
      </c>
      <c r="AR20" s="86">
        <f>'Ноябрь 2020'!AR20+'Декабрь 2020'!AQ20</f>
        <v>0</v>
      </c>
      <c r="AS20" s="87" t="str">
        <f>'Январь 2020'!AW20</f>
        <v>Днепр1</v>
      </c>
      <c r="AT20" s="88" t="str">
        <f>'Январь 2020'!AX20</f>
        <v>TEAM04</v>
      </c>
      <c r="AU20" s="45">
        <f t="shared" si="5"/>
        <v>0</v>
      </c>
    </row>
    <row r="21" spans="1:47" ht="14.25" customHeight="1">
      <c r="A21" s="71">
        <f>'Январь 2020'!A21</f>
        <v>18</v>
      </c>
      <c r="B21" s="72" t="str">
        <f>'Январь 2020'!G21</f>
        <v>NAME018</v>
      </c>
      <c r="C21" s="73">
        <f>'Январь 2020'!B21</f>
        <v>43444</v>
      </c>
      <c r="D21" s="75"/>
      <c r="E21" s="75"/>
      <c r="F21" s="76"/>
      <c r="G21" s="76"/>
      <c r="H21" s="153"/>
      <c r="I21" s="153"/>
      <c r="J21" s="75"/>
      <c r="K21" s="76"/>
      <c r="L21" s="79"/>
      <c r="M21" s="76"/>
      <c r="N21" s="76"/>
      <c r="O21" s="153"/>
      <c r="P21" s="153"/>
      <c r="Q21" s="75"/>
      <c r="R21" s="75"/>
      <c r="S21" s="75"/>
      <c r="T21" s="76"/>
      <c r="U21" s="76"/>
      <c r="V21" s="153"/>
      <c r="W21" s="153"/>
      <c r="X21" s="75"/>
      <c r="Y21" s="75"/>
      <c r="Z21" s="75"/>
      <c r="AA21" s="76"/>
      <c r="AB21" s="153"/>
      <c r="AC21" s="153"/>
      <c r="AD21" s="153"/>
      <c r="AE21" s="75"/>
      <c r="AF21" s="75"/>
      <c r="AG21" s="75"/>
      <c r="AH21" s="76"/>
      <c r="AI21" s="80">
        <f t="shared" si="0"/>
        <v>0</v>
      </c>
      <c r="AJ21" s="81">
        <f>'Ноябрь 2020'!AJ21-AI21</f>
        <v>21</v>
      </c>
      <c r="AK21" s="82">
        <f t="shared" si="1"/>
        <v>0</v>
      </c>
      <c r="AL21" s="83">
        <f>'Ноябрь 2020'!AL21+AK21</f>
        <v>2</v>
      </c>
      <c r="AM21" s="82">
        <f t="shared" si="2"/>
        <v>0</v>
      </c>
      <c r="AN21" s="84">
        <f>'Ноябрь 2020'!AN21+AM21</f>
        <v>0</v>
      </c>
      <c r="AO21" s="82">
        <f t="shared" si="3"/>
        <v>0</v>
      </c>
      <c r="AP21" s="85">
        <f>'Ноябрь 2020'!AP21+'Декабрь 2020'!AO21</f>
        <v>0</v>
      </c>
      <c r="AQ21" s="82">
        <f t="shared" si="4"/>
        <v>0</v>
      </c>
      <c r="AR21" s="86">
        <f>'Ноябрь 2020'!AR21+'Декабрь 2020'!AQ21</f>
        <v>0</v>
      </c>
      <c r="AS21" s="87" t="str">
        <f>'Январь 2020'!AW21</f>
        <v>Днепр2</v>
      </c>
      <c r="AT21" s="88" t="str">
        <f>'Январь 2020'!AX21</f>
        <v>TEAM12</v>
      </c>
      <c r="AU21" s="45">
        <f t="shared" si="5"/>
        <v>2</v>
      </c>
    </row>
    <row r="22" spans="1:47" ht="14.25" customHeight="1">
      <c r="A22" s="71">
        <f>'Январь 2020'!A22</f>
        <v>19</v>
      </c>
      <c r="B22" s="72" t="str">
        <f>'Январь 2020'!G22</f>
        <v>NAME019</v>
      </c>
      <c r="C22" s="73">
        <f>'Январь 2020'!B22</f>
        <v>43545</v>
      </c>
      <c r="D22" s="75"/>
      <c r="E22" s="75"/>
      <c r="F22" s="76"/>
      <c r="G22" s="76"/>
      <c r="H22" s="153"/>
      <c r="I22" s="153"/>
      <c r="J22" s="75"/>
      <c r="K22" s="76"/>
      <c r="L22" s="75"/>
      <c r="M22" s="76"/>
      <c r="N22" s="76"/>
      <c r="O22" s="153"/>
      <c r="P22" s="153"/>
      <c r="Q22" s="75"/>
      <c r="R22" s="75"/>
      <c r="S22" s="75"/>
      <c r="T22" s="76"/>
      <c r="U22" s="76"/>
      <c r="V22" s="153"/>
      <c r="W22" s="153"/>
      <c r="X22" s="75"/>
      <c r="Y22" s="75"/>
      <c r="Z22" s="75"/>
      <c r="AA22" s="76"/>
      <c r="AB22" s="153"/>
      <c r="AC22" s="153"/>
      <c r="AD22" s="153"/>
      <c r="AE22" s="75"/>
      <c r="AF22" s="75"/>
      <c r="AG22" s="75"/>
      <c r="AH22" s="76"/>
      <c r="AI22" s="80">
        <f t="shared" si="0"/>
        <v>0</v>
      </c>
      <c r="AJ22" s="81">
        <f>'Ноябрь 2020'!AJ22-AI22</f>
        <v>6</v>
      </c>
      <c r="AK22" s="82">
        <f t="shared" si="1"/>
        <v>0</v>
      </c>
      <c r="AL22" s="83">
        <f>'Ноябрь 2020'!AL22+AK22</f>
        <v>2</v>
      </c>
      <c r="AM22" s="82">
        <f t="shared" si="2"/>
        <v>0</v>
      </c>
      <c r="AN22" s="84">
        <f>'Ноябрь 2020'!AN22+AM22</f>
        <v>0</v>
      </c>
      <c r="AO22" s="82">
        <f t="shared" si="3"/>
        <v>0</v>
      </c>
      <c r="AP22" s="85">
        <f>'Ноябрь 2020'!AP22+'Декабрь 2020'!AO22</f>
        <v>0</v>
      </c>
      <c r="AQ22" s="82">
        <f t="shared" si="4"/>
        <v>0</v>
      </c>
      <c r="AR22" s="86">
        <f>'Ноябрь 2020'!AR22+'Декабрь 2020'!AQ22</f>
        <v>0</v>
      </c>
      <c r="AS22" s="87" t="str">
        <f>'Январь 2020'!AW22</f>
        <v>Киев</v>
      </c>
      <c r="AT22" s="88" t="str">
        <f>'Январь 2020'!AX22</f>
        <v>TEAM14</v>
      </c>
      <c r="AU22" s="45">
        <f t="shared" si="5"/>
        <v>2</v>
      </c>
    </row>
    <row r="23" spans="1:47" ht="14.25" customHeight="1">
      <c r="A23" s="71">
        <f>'Январь 2020'!A23</f>
        <v>20</v>
      </c>
      <c r="B23" s="72" t="str">
        <f>'Январь 2020'!G23</f>
        <v>NAME020</v>
      </c>
      <c r="C23" s="73">
        <f>'Январь 2020'!B23</f>
        <v>40725</v>
      </c>
      <c r="D23" s="75"/>
      <c r="E23" s="75"/>
      <c r="F23" s="76"/>
      <c r="G23" s="76"/>
      <c r="H23" s="153"/>
      <c r="I23" s="153"/>
      <c r="J23" s="75"/>
      <c r="K23" s="76"/>
      <c r="L23" s="75"/>
      <c r="M23" s="76"/>
      <c r="N23" s="76"/>
      <c r="O23" s="153"/>
      <c r="P23" s="153"/>
      <c r="Q23" s="75"/>
      <c r="R23" s="75"/>
      <c r="S23" s="75"/>
      <c r="T23" s="76"/>
      <c r="U23" s="76"/>
      <c r="V23" s="153"/>
      <c r="W23" s="153"/>
      <c r="X23" s="75"/>
      <c r="Y23" s="75"/>
      <c r="Z23" s="75"/>
      <c r="AA23" s="76"/>
      <c r="AB23" s="153"/>
      <c r="AC23" s="153"/>
      <c r="AD23" s="153"/>
      <c r="AE23" s="75"/>
      <c r="AF23" s="75"/>
      <c r="AG23" s="75"/>
      <c r="AH23" s="76"/>
      <c r="AI23" s="80">
        <f t="shared" si="0"/>
        <v>0</v>
      </c>
      <c r="AJ23" s="81">
        <f>'Ноябрь 2020'!AJ23-AI23</f>
        <v>46</v>
      </c>
      <c r="AK23" s="82">
        <f t="shared" si="1"/>
        <v>0</v>
      </c>
      <c r="AL23" s="83">
        <f>'Ноябрь 2020'!AL23+AK23</f>
        <v>0</v>
      </c>
      <c r="AM23" s="82">
        <f t="shared" si="2"/>
        <v>0</v>
      </c>
      <c r="AN23" s="84">
        <f>'Ноябрь 2020'!AN23+AM23</f>
        <v>0</v>
      </c>
      <c r="AO23" s="82">
        <f t="shared" si="3"/>
        <v>0</v>
      </c>
      <c r="AP23" s="85">
        <f>'Ноябрь 2020'!AP23+'Декабрь 2020'!AO23</f>
        <v>0</v>
      </c>
      <c r="AQ23" s="82">
        <f t="shared" si="4"/>
        <v>0</v>
      </c>
      <c r="AR23" s="86">
        <f>'Ноябрь 2020'!AR23+'Декабрь 2020'!AQ23</f>
        <v>0</v>
      </c>
      <c r="AS23" s="87" t="str">
        <f>'Январь 2020'!AW23</f>
        <v>Днепр1</v>
      </c>
      <c r="AT23" s="88" t="str">
        <f>'Январь 2020'!AX23</f>
        <v>TEAM04</v>
      </c>
      <c r="AU23" s="45">
        <f t="shared" si="5"/>
        <v>0</v>
      </c>
    </row>
    <row r="24" spans="1:47" ht="14.25" customHeight="1">
      <c r="A24" s="71">
        <f>'Январь 2020'!A24</f>
        <v>21</v>
      </c>
      <c r="B24" s="72" t="str">
        <f>'Январь 2020'!G24</f>
        <v>NAME021</v>
      </c>
      <c r="C24" s="73">
        <f>'Январь 2020'!B24</f>
        <v>43545</v>
      </c>
      <c r="D24" s="75"/>
      <c r="E24" s="75"/>
      <c r="F24" s="76"/>
      <c r="G24" s="76"/>
      <c r="H24" s="153"/>
      <c r="I24" s="153"/>
      <c r="J24" s="75"/>
      <c r="K24" s="76"/>
      <c r="L24" s="75"/>
      <c r="M24" s="76"/>
      <c r="N24" s="76"/>
      <c r="O24" s="153"/>
      <c r="P24" s="153"/>
      <c r="Q24" s="75"/>
      <c r="R24" s="75"/>
      <c r="S24" s="75"/>
      <c r="T24" s="76"/>
      <c r="U24" s="76"/>
      <c r="V24" s="153"/>
      <c r="W24" s="153"/>
      <c r="X24" s="75"/>
      <c r="Y24" s="75"/>
      <c r="Z24" s="75"/>
      <c r="AA24" s="76"/>
      <c r="AB24" s="153"/>
      <c r="AC24" s="153"/>
      <c r="AD24" s="153"/>
      <c r="AE24" s="75"/>
      <c r="AF24" s="75"/>
      <c r="AG24" s="75"/>
      <c r="AH24" s="76"/>
      <c r="AI24" s="80">
        <f t="shared" si="0"/>
        <v>0</v>
      </c>
      <c r="AJ24" s="81">
        <f>'Ноябрь 2020'!AJ24-AI24</f>
        <v>15</v>
      </c>
      <c r="AK24" s="82">
        <f t="shared" si="1"/>
        <v>0</v>
      </c>
      <c r="AL24" s="83">
        <f>'Ноябрь 2020'!AL24+AK24</f>
        <v>0</v>
      </c>
      <c r="AM24" s="82">
        <f t="shared" si="2"/>
        <v>0</v>
      </c>
      <c r="AN24" s="84">
        <f>'Ноябрь 2020'!AN24+AM24</f>
        <v>0</v>
      </c>
      <c r="AO24" s="82">
        <f t="shared" si="3"/>
        <v>0</v>
      </c>
      <c r="AP24" s="85">
        <f>'Ноябрь 2020'!AP24+'Декабрь 2020'!AO24</f>
        <v>0</v>
      </c>
      <c r="AQ24" s="82">
        <f t="shared" si="4"/>
        <v>0</v>
      </c>
      <c r="AR24" s="86">
        <f>'Ноябрь 2020'!AR24+'Декабрь 2020'!AQ24</f>
        <v>0</v>
      </c>
      <c r="AS24" s="87" t="str">
        <f>'Январь 2020'!AW24</f>
        <v>Днепр1</v>
      </c>
      <c r="AT24" s="88" t="str">
        <f>'Январь 2020'!AX24</f>
        <v>TEAM15</v>
      </c>
      <c r="AU24" s="45">
        <f t="shared" si="5"/>
        <v>0</v>
      </c>
    </row>
    <row r="25" spans="1:47" ht="14.25" customHeight="1">
      <c r="A25" s="71">
        <f>'Январь 2020'!A25</f>
        <v>22</v>
      </c>
      <c r="B25" s="72" t="str">
        <f>'Январь 2020'!G25</f>
        <v>NAME022</v>
      </c>
      <c r="C25" s="73">
        <f>'Январь 2020'!B25</f>
        <v>43545</v>
      </c>
      <c r="D25" s="75"/>
      <c r="E25" s="75"/>
      <c r="F25" s="76"/>
      <c r="G25" s="76"/>
      <c r="H25" s="153"/>
      <c r="I25" s="153"/>
      <c r="J25" s="75"/>
      <c r="K25" s="76"/>
      <c r="L25" s="75"/>
      <c r="M25" s="76"/>
      <c r="N25" s="76"/>
      <c r="O25" s="153"/>
      <c r="P25" s="153"/>
      <c r="Q25" s="75"/>
      <c r="R25" s="75"/>
      <c r="S25" s="75"/>
      <c r="T25" s="76"/>
      <c r="U25" s="76"/>
      <c r="V25" s="153"/>
      <c r="W25" s="153"/>
      <c r="X25" s="75"/>
      <c r="Y25" s="79"/>
      <c r="Z25" s="79"/>
      <c r="AA25" s="76"/>
      <c r="AB25" s="153"/>
      <c r="AC25" s="153"/>
      <c r="AD25" s="153"/>
      <c r="AE25" s="75"/>
      <c r="AF25" s="75"/>
      <c r="AG25" s="75"/>
      <c r="AH25" s="76"/>
      <c r="AI25" s="80">
        <f t="shared" si="0"/>
        <v>0</v>
      </c>
      <c r="AJ25" s="81">
        <f>'Ноябрь 2020'!AJ25-AI25</f>
        <v>18</v>
      </c>
      <c r="AK25" s="82">
        <f t="shared" si="1"/>
        <v>0</v>
      </c>
      <c r="AL25" s="83">
        <f>'Ноябрь 2020'!AL25+AK25</f>
        <v>0</v>
      </c>
      <c r="AM25" s="82">
        <f t="shared" si="2"/>
        <v>0</v>
      </c>
      <c r="AN25" s="84">
        <f>'Ноябрь 2020'!AN25+AM25</f>
        <v>0</v>
      </c>
      <c r="AO25" s="82">
        <f t="shared" si="3"/>
        <v>0</v>
      </c>
      <c r="AP25" s="85">
        <f>'Ноябрь 2020'!AP25+'Декабрь 2020'!AO25</f>
        <v>1</v>
      </c>
      <c r="AQ25" s="82">
        <f t="shared" si="4"/>
        <v>0</v>
      </c>
      <c r="AR25" s="86">
        <f>'Ноябрь 2020'!AR25+'Декабрь 2020'!AQ25</f>
        <v>0</v>
      </c>
      <c r="AS25" s="87" t="str">
        <f>'Январь 2020'!AW25</f>
        <v>Днепр1</v>
      </c>
      <c r="AT25" s="88" t="str">
        <f>'Январь 2020'!AX25</f>
        <v>TEAM16</v>
      </c>
      <c r="AU25" s="45">
        <f t="shared" si="5"/>
        <v>0</v>
      </c>
    </row>
    <row r="26" spans="1:47" ht="14.25" customHeight="1">
      <c r="A26" s="71">
        <f>'Январь 2020'!A26</f>
        <v>23</v>
      </c>
      <c r="B26" s="72" t="str">
        <f>'Январь 2020'!G26</f>
        <v>NAME023</v>
      </c>
      <c r="C26" s="73">
        <f>'Январь 2020'!B26</f>
        <v>42900</v>
      </c>
      <c r="D26" s="75"/>
      <c r="E26" s="75"/>
      <c r="F26" s="76"/>
      <c r="G26" s="76"/>
      <c r="H26" s="153"/>
      <c r="I26" s="153"/>
      <c r="J26" s="75"/>
      <c r="K26" s="76"/>
      <c r="L26" s="79"/>
      <c r="M26" s="76"/>
      <c r="N26" s="76"/>
      <c r="O26" s="153"/>
      <c r="P26" s="153"/>
      <c r="Q26" s="75"/>
      <c r="R26" s="75"/>
      <c r="S26" s="75"/>
      <c r="T26" s="76"/>
      <c r="U26" s="76"/>
      <c r="V26" s="153"/>
      <c r="W26" s="153"/>
      <c r="X26" s="75"/>
      <c r="Y26" s="75"/>
      <c r="Z26" s="75"/>
      <c r="AA26" s="76"/>
      <c r="AB26" s="153"/>
      <c r="AC26" s="153"/>
      <c r="AD26" s="153"/>
      <c r="AE26" s="79"/>
      <c r="AF26" s="75"/>
      <c r="AG26" s="75"/>
      <c r="AH26" s="76"/>
      <c r="AI26" s="80">
        <f t="shared" si="0"/>
        <v>0</v>
      </c>
      <c r="AJ26" s="81">
        <f>'Ноябрь 2020'!AJ26-AI26</f>
        <v>19</v>
      </c>
      <c r="AK26" s="82">
        <f t="shared" si="1"/>
        <v>0</v>
      </c>
      <c r="AL26" s="83">
        <f>'Ноябрь 2020'!AL26+AK26</f>
        <v>1</v>
      </c>
      <c r="AM26" s="82">
        <f t="shared" si="2"/>
        <v>0</v>
      </c>
      <c r="AN26" s="84">
        <f>'Ноябрь 2020'!AN26+AM26</f>
        <v>0</v>
      </c>
      <c r="AO26" s="82">
        <f t="shared" si="3"/>
        <v>0</v>
      </c>
      <c r="AP26" s="85">
        <f>'Ноябрь 2020'!AP26+'Декабрь 2020'!AO26</f>
        <v>2</v>
      </c>
      <c r="AQ26" s="82">
        <f t="shared" si="4"/>
        <v>0</v>
      </c>
      <c r="AR26" s="86">
        <f>'Ноябрь 2020'!AR26+'Декабрь 2020'!AQ26</f>
        <v>0</v>
      </c>
      <c r="AS26" s="87" t="str">
        <f>'Январь 2020'!AW26</f>
        <v>Днепр2</v>
      </c>
      <c r="AT26" s="88" t="str">
        <f>'Январь 2020'!AX26</f>
        <v>TEAM03</v>
      </c>
      <c r="AU26" s="45">
        <f t="shared" si="5"/>
        <v>1</v>
      </c>
    </row>
    <row r="27" spans="1:47" ht="14.25" customHeight="1">
      <c r="A27" s="71">
        <f>'Январь 2020'!A27</f>
        <v>24</v>
      </c>
      <c r="B27" s="72" t="str">
        <f>'Январь 2020'!G27</f>
        <v>NAME024</v>
      </c>
      <c r="C27" s="73">
        <f>'Январь 2020'!B27</f>
        <v>40725</v>
      </c>
      <c r="D27" s="75"/>
      <c r="E27" s="75"/>
      <c r="F27" s="76"/>
      <c r="G27" s="76"/>
      <c r="H27" s="153"/>
      <c r="I27" s="153"/>
      <c r="J27" s="75"/>
      <c r="K27" s="76"/>
      <c r="L27" s="75"/>
      <c r="M27" s="76"/>
      <c r="N27" s="76"/>
      <c r="O27" s="153"/>
      <c r="P27" s="153"/>
      <c r="Q27" s="75"/>
      <c r="R27" s="75"/>
      <c r="S27" s="75"/>
      <c r="T27" s="76"/>
      <c r="U27" s="76"/>
      <c r="V27" s="153"/>
      <c r="W27" s="153"/>
      <c r="X27" s="75"/>
      <c r="Y27" s="75"/>
      <c r="Z27" s="75"/>
      <c r="AA27" s="76"/>
      <c r="AB27" s="153"/>
      <c r="AC27" s="153"/>
      <c r="AD27" s="153"/>
      <c r="AE27" s="75"/>
      <c r="AF27" s="75"/>
      <c r="AG27" s="75"/>
      <c r="AH27" s="76"/>
      <c r="AI27" s="80">
        <f t="shared" si="0"/>
        <v>0</v>
      </c>
      <c r="AJ27" s="81">
        <f>'Ноябрь 2020'!AJ27-AI27</f>
        <v>65</v>
      </c>
      <c r="AK27" s="82">
        <f t="shared" si="1"/>
        <v>0</v>
      </c>
      <c r="AL27" s="83">
        <f>'Ноябрь 2020'!AL27+AK27</f>
        <v>1</v>
      </c>
      <c r="AM27" s="82">
        <f t="shared" si="2"/>
        <v>0</v>
      </c>
      <c r="AN27" s="84">
        <f>'Ноябрь 2020'!AN27+AM27</f>
        <v>0</v>
      </c>
      <c r="AO27" s="82">
        <f t="shared" si="3"/>
        <v>0</v>
      </c>
      <c r="AP27" s="85">
        <f>'Ноябрь 2020'!AP27+'Декабрь 2020'!AO27</f>
        <v>0</v>
      </c>
      <c r="AQ27" s="82">
        <f t="shared" si="4"/>
        <v>0</v>
      </c>
      <c r="AR27" s="86">
        <f>'Ноябрь 2020'!AR27+'Декабрь 2020'!AQ27</f>
        <v>0</v>
      </c>
      <c r="AS27" s="87" t="str">
        <f>'Январь 2020'!AW27</f>
        <v>Днепр1</v>
      </c>
      <c r="AT27" s="88" t="str">
        <f>'Январь 2020'!AX27</f>
        <v>TEAM17</v>
      </c>
      <c r="AU27" s="45">
        <f t="shared" si="5"/>
        <v>1</v>
      </c>
    </row>
    <row r="28" spans="1:47" ht="14.25" customHeight="1">
      <c r="A28" s="71">
        <f>'Январь 2020'!A28</f>
        <v>25</v>
      </c>
      <c r="B28" s="72" t="str">
        <f>'Январь 2020'!G28</f>
        <v>NAME025</v>
      </c>
      <c r="C28" s="73">
        <f>'Январь 2020'!B28</f>
        <v>43630</v>
      </c>
      <c r="D28" s="75"/>
      <c r="E28" s="75"/>
      <c r="F28" s="76"/>
      <c r="G28" s="76"/>
      <c r="H28" s="153"/>
      <c r="I28" s="153"/>
      <c r="J28" s="75"/>
      <c r="K28" s="76"/>
      <c r="L28" s="75"/>
      <c r="M28" s="76"/>
      <c r="N28" s="76"/>
      <c r="O28" s="153"/>
      <c r="P28" s="153"/>
      <c r="Q28" s="75"/>
      <c r="R28" s="75"/>
      <c r="S28" s="75"/>
      <c r="T28" s="76"/>
      <c r="U28" s="76"/>
      <c r="V28" s="153"/>
      <c r="W28" s="153"/>
      <c r="X28" s="75"/>
      <c r="Y28" s="75"/>
      <c r="Z28" s="75"/>
      <c r="AA28" s="76"/>
      <c r="AB28" s="153"/>
      <c r="AC28" s="153"/>
      <c r="AD28" s="153"/>
      <c r="AE28" s="75"/>
      <c r="AF28" s="75"/>
      <c r="AG28" s="75"/>
      <c r="AH28" s="76"/>
      <c r="AI28" s="80">
        <f t="shared" si="0"/>
        <v>0</v>
      </c>
      <c r="AJ28" s="81">
        <f>'Ноябрь 2020'!AJ28-AI28</f>
        <v>11</v>
      </c>
      <c r="AK28" s="82">
        <f t="shared" si="1"/>
        <v>0</v>
      </c>
      <c r="AL28" s="83">
        <f>'Ноябрь 2020'!AL28+AK28</f>
        <v>0</v>
      </c>
      <c r="AM28" s="82">
        <f t="shared" si="2"/>
        <v>0</v>
      </c>
      <c r="AN28" s="84">
        <f>'Ноябрь 2020'!AN28+AM28</f>
        <v>0</v>
      </c>
      <c r="AO28" s="82">
        <f t="shared" si="3"/>
        <v>0</v>
      </c>
      <c r="AP28" s="85">
        <f>'Ноябрь 2020'!AP28+'Декабрь 2020'!AO28</f>
        <v>0</v>
      </c>
      <c r="AQ28" s="82">
        <f t="shared" si="4"/>
        <v>0</v>
      </c>
      <c r="AR28" s="86">
        <f>'Ноябрь 2020'!AR28+'Декабрь 2020'!AQ28</f>
        <v>0</v>
      </c>
      <c r="AS28" s="87" t="str">
        <f>'Январь 2020'!AW28</f>
        <v>Днепр1</v>
      </c>
      <c r="AT28" s="88" t="str">
        <f>'Январь 2020'!AX28</f>
        <v>TEAM18</v>
      </c>
      <c r="AU28" s="45">
        <f t="shared" si="5"/>
        <v>0</v>
      </c>
    </row>
    <row r="29" spans="1:47" ht="14.25" customHeight="1">
      <c r="A29" s="71">
        <f>'Январь 2020'!A29</f>
        <v>26</v>
      </c>
      <c r="B29" s="72" t="str">
        <f>'Январь 2020'!G29</f>
        <v>NAME026</v>
      </c>
      <c r="C29" s="73">
        <f>'Январь 2020'!B29</f>
        <v>43546</v>
      </c>
      <c r="D29" s="75"/>
      <c r="E29" s="75"/>
      <c r="F29" s="76"/>
      <c r="G29" s="76"/>
      <c r="H29" s="153"/>
      <c r="I29" s="153"/>
      <c r="J29" s="75"/>
      <c r="K29" s="76"/>
      <c r="L29" s="75"/>
      <c r="M29" s="76"/>
      <c r="N29" s="76"/>
      <c r="O29" s="153"/>
      <c r="P29" s="153"/>
      <c r="Q29" s="75"/>
      <c r="R29" s="75"/>
      <c r="S29" s="75"/>
      <c r="T29" s="76"/>
      <c r="U29" s="76"/>
      <c r="V29" s="153"/>
      <c r="W29" s="153"/>
      <c r="X29" s="75"/>
      <c r="Y29" s="75"/>
      <c r="Z29" s="75"/>
      <c r="AA29" s="76"/>
      <c r="AB29" s="153"/>
      <c r="AC29" s="153"/>
      <c r="AD29" s="153"/>
      <c r="AE29" s="75"/>
      <c r="AF29" s="75"/>
      <c r="AG29" s="75"/>
      <c r="AH29" s="76"/>
      <c r="AI29" s="80">
        <f t="shared" si="0"/>
        <v>0</v>
      </c>
      <c r="AJ29" s="81">
        <f>'Ноябрь 2020'!AJ29-AI29</f>
        <v>-3</v>
      </c>
      <c r="AK29" s="82">
        <f t="shared" si="1"/>
        <v>0</v>
      </c>
      <c r="AL29" s="83">
        <f>'Ноябрь 2020'!AL29+AK29</f>
        <v>0</v>
      </c>
      <c r="AM29" s="82">
        <f t="shared" si="2"/>
        <v>0</v>
      </c>
      <c r="AN29" s="84">
        <f>'Ноябрь 2020'!AN29+AM29</f>
        <v>0</v>
      </c>
      <c r="AO29" s="82">
        <f t="shared" si="3"/>
        <v>0</v>
      </c>
      <c r="AP29" s="85">
        <f>'Ноябрь 2020'!AP29+'Декабрь 2020'!AO29</f>
        <v>1</v>
      </c>
      <c r="AQ29" s="82">
        <f t="shared" si="4"/>
        <v>0</v>
      </c>
      <c r="AR29" s="86">
        <f>'Ноябрь 2020'!AR29+'Декабрь 2020'!AQ29</f>
        <v>0</v>
      </c>
      <c r="AS29" s="87" t="str">
        <f>'Январь 2020'!AW29</f>
        <v>Днепр1</v>
      </c>
      <c r="AT29" s="88" t="str">
        <f>'Январь 2020'!AX29</f>
        <v>TEAM16</v>
      </c>
      <c r="AU29" s="45">
        <f t="shared" si="5"/>
        <v>0</v>
      </c>
    </row>
    <row r="30" spans="1:47" ht="14.25" customHeight="1">
      <c r="A30" s="71">
        <f>'Январь 2020'!A30</f>
        <v>27</v>
      </c>
      <c r="B30" s="72" t="str">
        <f>'Январь 2020'!G30</f>
        <v>NAME027</v>
      </c>
      <c r="C30" s="73">
        <f>'Январь 2020'!B30</f>
        <v>43606</v>
      </c>
      <c r="D30" s="75"/>
      <c r="E30" s="75"/>
      <c r="F30" s="76"/>
      <c r="G30" s="76"/>
      <c r="H30" s="190"/>
      <c r="I30" s="190"/>
      <c r="J30" s="75"/>
      <c r="K30" s="76"/>
      <c r="L30" s="75"/>
      <c r="M30" s="76"/>
      <c r="N30" s="76"/>
      <c r="O30" s="190"/>
      <c r="P30" s="190"/>
      <c r="Q30" s="75"/>
      <c r="R30" s="75"/>
      <c r="S30" s="75"/>
      <c r="T30" s="76"/>
      <c r="U30" s="76"/>
      <c r="V30" s="190"/>
      <c r="W30" s="190"/>
      <c r="X30" s="75"/>
      <c r="Y30" s="75"/>
      <c r="Z30" s="75"/>
      <c r="AA30" s="76"/>
      <c r="AB30" s="190"/>
      <c r="AC30" s="190"/>
      <c r="AD30" s="190"/>
      <c r="AE30" s="75"/>
      <c r="AF30" s="75"/>
      <c r="AG30" s="75"/>
      <c r="AH30" s="76"/>
      <c r="AI30" s="80">
        <f t="shared" si="0"/>
        <v>0</v>
      </c>
      <c r="AJ30" s="81">
        <f>'Ноябрь 2020'!AJ30-AI30</f>
        <v>10</v>
      </c>
      <c r="AK30" s="82">
        <f t="shared" si="1"/>
        <v>0</v>
      </c>
      <c r="AL30" s="83">
        <f>'Ноябрь 2020'!AL30+AK30</f>
        <v>1</v>
      </c>
      <c r="AM30" s="82">
        <f t="shared" si="2"/>
        <v>0</v>
      </c>
      <c r="AN30" s="84">
        <f>'Ноябрь 2020'!AN30+AM30</f>
        <v>0</v>
      </c>
      <c r="AO30" s="82">
        <f t="shared" si="3"/>
        <v>0</v>
      </c>
      <c r="AP30" s="85">
        <f>'Ноябрь 2020'!AP30+'Декабрь 2020'!AO30</f>
        <v>1</v>
      </c>
      <c r="AQ30" s="82">
        <f t="shared" si="4"/>
        <v>0</v>
      </c>
      <c r="AR30" s="86">
        <f>'Ноябрь 2020'!AR30+'Декабрь 2020'!AQ30</f>
        <v>0</v>
      </c>
      <c r="AS30" s="87" t="str">
        <f>'Январь 2020'!AW30</f>
        <v>Киев</v>
      </c>
      <c r="AT30" s="88" t="str">
        <f>'Январь 2020'!AX30</f>
        <v>TEAM19</v>
      </c>
      <c r="AU30" s="45">
        <f t="shared" si="5"/>
        <v>1</v>
      </c>
    </row>
    <row r="31" spans="1:47" ht="14.25" customHeight="1">
      <c r="A31" s="71">
        <f>'Январь 2020'!A31</f>
        <v>28</v>
      </c>
      <c r="B31" s="72" t="str">
        <f>'Январь 2020'!G31</f>
        <v>NAME028</v>
      </c>
      <c r="C31" s="73">
        <f>'Январь 2020'!B31</f>
        <v>41365</v>
      </c>
      <c r="D31" s="75"/>
      <c r="E31" s="75"/>
      <c r="F31" s="76"/>
      <c r="G31" s="76"/>
      <c r="H31" s="153"/>
      <c r="I31" s="153"/>
      <c r="J31" s="75"/>
      <c r="K31" s="76"/>
      <c r="L31" s="79"/>
      <c r="M31" s="76"/>
      <c r="N31" s="76"/>
      <c r="O31" s="153"/>
      <c r="P31" s="153"/>
      <c r="Q31" s="75"/>
      <c r="R31" s="75"/>
      <c r="S31" s="75"/>
      <c r="T31" s="76"/>
      <c r="U31" s="76"/>
      <c r="V31" s="153"/>
      <c r="W31" s="153"/>
      <c r="X31" s="75"/>
      <c r="Y31" s="75"/>
      <c r="Z31" s="75"/>
      <c r="AA31" s="76"/>
      <c r="AB31" s="153"/>
      <c r="AC31" s="153"/>
      <c r="AD31" s="153"/>
      <c r="AE31" s="75"/>
      <c r="AF31" s="75"/>
      <c r="AG31" s="75"/>
      <c r="AH31" s="76"/>
      <c r="AI31" s="80">
        <f t="shared" si="0"/>
        <v>0</v>
      </c>
      <c r="AJ31" s="81">
        <f>'Ноябрь 2020'!AJ31-AI31</f>
        <v>16</v>
      </c>
      <c r="AK31" s="82">
        <f t="shared" si="1"/>
        <v>0</v>
      </c>
      <c r="AL31" s="83">
        <f>'Ноябрь 2020'!AL31+AK31</f>
        <v>2</v>
      </c>
      <c r="AM31" s="82">
        <f t="shared" si="2"/>
        <v>0</v>
      </c>
      <c r="AN31" s="84">
        <f>'Ноябрь 2020'!AN31+AM31</f>
        <v>0</v>
      </c>
      <c r="AO31" s="82">
        <f t="shared" si="3"/>
        <v>0</v>
      </c>
      <c r="AP31" s="85">
        <f>'Ноябрь 2020'!AP31+'Декабрь 2020'!AO31</f>
        <v>3</v>
      </c>
      <c r="AQ31" s="82">
        <f t="shared" si="4"/>
        <v>0</v>
      </c>
      <c r="AR31" s="86">
        <f>'Ноябрь 2020'!AR31+'Декабрь 2020'!AQ31</f>
        <v>0</v>
      </c>
      <c r="AS31" s="87" t="str">
        <f>'Январь 2020'!AW31</f>
        <v>Днепр2</v>
      </c>
      <c r="AT31" s="88" t="str">
        <f>'Январь 2020'!AX31</f>
        <v xml:space="preserve">
TEAM03</v>
      </c>
      <c r="AU31" s="45">
        <f t="shared" si="5"/>
        <v>2</v>
      </c>
    </row>
    <row r="32" spans="1:47" ht="14.25" customHeight="1">
      <c r="A32" s="71">
        <f>'Январь 2020'!A32</f>
        <v>29</v>
      </c>
      <c r="B32" s="72" t="str">
        <f>'Январь 2020'!G32</f>
        <v>NAME029</v>
      </c>
      <c r="C32" s="73">
        <f>'Январь 2020'!B32</f>
        <v>40057</v>
      </c>
      <c r="D32" s="75"/>
      <c r="E32" s="75"/>
      <c r="F32" s="76"/>
      <c r="G32" s="76"/>
      <c r="H32" s="153"/>
      <c r="I32" s="153"/>
      <c r="J32" s="75"/>
      <c r="K32" s="76"/>
      <c r="L32" s="75"/>
      <c r="M32" s="76"/>
      <c r="N32" s="76"/>
      <c r="O32" s="153"/>
      <c r="P32" s="153"/>
      <c r="Q32" s="75"/>
      <c r="R32" s="75"/>
      <c r="S32" s="75"/>
      <c r="T32" s="76"/>
      <c r="U32" s="76"/>
      <c r="V32" s="153"/>
      <c r="W32" s="153"/>
      <c r="X32" s="75"/>
      <c r="Y32" s="75"/>
      <c r="Z32" s="75"/>
      <c r="AA32" s="76"/>
      <c r="AB32" s="153"/>
      <c r="AC32" s="153"/>
      <c r="AD32" s="153"/>
      <c r="AE32" s="75"/>
      <c r="AF32" s="75"/>
      <c r="AG32" s="75"/>
      <c r="AH32" s="76"/>
      <c r="AI32" s="80">
        <f t="shared" si="0"/>
        <v>0</v>
      </c>
      <c r="AJ32" s="81">
        <f>'Ноябрь 2020'!AJ32-AI32</f>
        <v>43</v>
      </c>
      <c r="AK32" s="82">
        <f t="shared" si="1"/>
        <v>0</v>
      </c>
      <c r="AL32" s="83">
        <f>'Ноябрь 2020'!AL32+AK32</f>
        <v>0</v>
      </c>
      <c r="AM32" s="82">
        <f t="shared" si="2"/>
        <v>0</v>
      </c>
      <c r="AN32" s="84">
        <f>'Ноябрь 2020'!AN32+AM32</f>
        <v>0</v>
      </c>
      <c r="AO32" s="82">
        <f t="shared" si="3"/>
        <v>0</v>
      </c>
      <c r="AP32" s="85">
        <f>'Ноябрь 2020'!AP32+'Декабрь 2020'!AO32</f>
        <v>1</v>
      </c>
      <c r="AQ32" s="82">
        <f t="shared" si="4"/>
        <v>0</v>
      </c>
      <c r="AR32" s="86">
        <f>'Ноябрь 2020'!AR32+'Декабрь 2020'!AQ32</f>
        <v>0</v>
      </c>
      <c r="AS32" s="87" t="str">
        <f>'Январь 2020'!AW32</f>
        <v>Днепр1</v>
      </c>
      <c r="AT32" s="88" t="str">
        <f>'Январь 2020'!AX32</f>
        <v>TEAM18</v>
      </c>
      <c r="AU32" s="45">
        <f t="shared" si="5"/>
        <v>0</v>
      </c>
    </row>
    <row r="33" spans="1:47" ht="14.25" customHeight="1">
      <c r="A33" s="71">
        <f>'Январь 2020'!A33</f>
        <v>30</v>
      </c>
      <c r="B33" s="72" t="str">
        <f>'Январь 2020'!G33</f>
        <v>NAME030</v>
      </c>
      <c r="C33" s="73">
        <f>'Январь 2020'!B33</f>
        <v>42676</v>
      </c>
      <c r="D33" s="75"/>
      <c r="E33" s="75"/>
      <c r="F33" s="76"/>
      <c r="G33" s="76"/>
      <c r="H33" s="153"/>
      <c r="I33" s="153"/>
      <c r="J33" s="75"/>
      <c r="K33" s="76"/>
      <c r="L33" s="75"/>
      <c r="M33" s="76"/>
      <c r="N33" s="76"/>
      <c r="O33" s="153"/>
      <c r="P33" s="153"/>
      <c r="Q33" s="75"/>
      <c r="R33" s="75"/>
      <c r="S33" s="75"/>
      <c r="T33" s="76"/>
      <c r="U33" s="76"/>
      <c r="V33" s="153"/>
      <c r="W33" s="153"/>
      <c r="X33" s="75"/>
      <c r="Y33" s="75"/>
      <c r="Z33" s="75"/>
      <c r="AA33" s="76"/>
      <c r="AB33" s="153"/>
      <c r="AC33" s="153"/>
      <c r="AD33" s="153"/>
      <c r="AE33" s="75"/>
      <c r="AF33" s="75"/>
      <c r="AG33" s="75"/>
      <c r="AH33" s="76"/>
      <c r="AI33" s="80">
        <f t="shared" si="0"/>
        <v>0</v>
      </c>
      <c r="AJ33" s="81">
        <f>'Ноябрь 2020'!AJ33-AI33</f>
        <v>20</v>
      </c>
      <c r="AK33" s="82">
        <f t="shared" si="1"/>
        <v>0</v>
      </c>
      <c r="AL33" s="83">
        <f>'Ноябрь 2020'!AL33+AK33</f>
        <v>0</v>
      </c>
      <c r="AM33" s="82">
        <f t="shared" si="2"/>
        <v>0</v>
      </c>
      <c r="AN33" s="84">
        <f>'Ноябрь 2020'!AN33+AM33</f>
        <v>0</v>
      </c>
      <c r="AO33" s="82">
        <f t="shared" si="3"/>
        <v>0</v>
      </c>
      <c r="AP33" s="85">
        <f>'Ноябрь 2020'!AP33+'Декабрь 2020'!AO33</f>
        <v>0</v>
      </c>
      <c r="AQ33" s="82">
        <f t="shared" si="4"/>
        <v>0</v>
      </c>
      <c r="AR33" s="86">
        <f>'Ноябрь 2020'!AR33+'Декабрь 2020'!AQ33</f>
        <v>0</v>
      </c>
      <c r="AS33" s="87" t="str">
        <f>'Январь 2020'!AW33</f>
        <v>Запорожье</v>
      </c>
      <c r="AT33" s="88" t="str">
        <f>'Январь 2020'!AX33</f>
        <v>TEAM01</v>
      </c>
      <c r="AU33" s="45">
        <f t="shared" si="5"/>
        <v>0</v>
      </c>
    </row>
    <row r="34" spans="1:47" ht="14.25" customHeight="1">
      <c r="A34" s="71">
        <f>'Январь 2020'!A34</f>
        <v>31</v>
      </c>
      <c r="B34" s="72" t="str">
        <f>'Январь 2020'!G34</f>
        <v>NAME031</v>
      </c>
      <c r="C34" s="73">
        <f>'Январь 2020'!B34</f>
        <v>41061</v>
      </c>
      <c r="D34" s="75"/>
      <c r="E34" s="75"/>
      <c r="F34" s="76"/>
      <c r="G34" s="76"/>
      <c r="H34" s="153"/>
      <c r="I34" s="153"/>
      <c r="J34" s="75"/>
      <c r="K34" s="76"/>
      <c r="L34" s="75"/>
      <c r="M34" s="76"/>
      <c r="N34" s="76"/>
      <c r="O34" s="153"/>
      <c r="P34" s="153"/>
      <c r="Q34" s="75"/>
      <c r="R34" s="75"/>
      <c r="S34" s="75"/>
      <c r="T34" s="76"/>
      <c r="U34" s="76"/>
      <c r="V34" s="153"/>
      <c r="W34" s="153"/>
      <c r="X34" s="75"/>
      <c r="Y34" s="75"/>
      <c r="Z34" s="75"/>
      <c r="AA34" s="76"/>
      <c r="AB34" s="153"/>
      <c r="AC34" s="153"/>
      <c r="AD34" s="153"/>
      <c r="AE34" s="75"/>
      <c r="AF34" s="75"/>
      <c r="AG34" s="75"/>
      <c r="AH34" s="76"/>
      <c r="AI34" s="80">
        <f t="shared" si="0"/>
        <v>0</v>
      </c>
      <c r="AJ34" s="81">
        <f>'Ноябрь 2020'!AJ34-AI34</f>
        <v>55</v>
      </c>
      <c r="AK34" s="82">
        <f t="shared" si="1"/>
        <v>0</v>
      </c>
      <c r="AL34" s="83">
        <f>'Ноябрь 2020'!AL34+AK34</f>
        <v>4</v>
      </c>
      <c r="AM34" s="82">
        <f t="shared" si="2"/>
        <v>0</v>
      </c>
      <c r="AN34" s="84">
        <f>'Ноябрь 2020'!AN34+AM34</f>
        <v>0</v>
      </c>
      <c r="AO34" s="82">
        <f t="shared" si="3"/>
        <v>0</v>
      </c>
      <c r="AP34" s="85">
        <f>'Ноябрь 2020'!AP34+'Декабрь 2020'!AO34</f>
        <v>1</v>
      </c>
      <c r="AQ34" s="82">
        <f t="shared" si="4"/>
        <v>0</v>
      </c>
      <c r="AR34" s="86">
        <f>'Ноябрь 2020'!AR34+'Декабрь 2020'!AQ34</f>
        <v>0</v>
      </c>
      <c r="AS34" s="87" t="str">
        <f>'Январь 2020'!AW34</f>
        <v>Днепр2</v>
      </c>
      <c r="AT34" s="88" t="str">
        <f>'Январь 2020'!AX34</f>
        <v>TEAM08</v>
      </c>
      <c r="AU34" s="45">
        <f t="shared" si="5"/>
        <v>4</v>
      </c>
    </row>
    <row r="35" spans="1:47" ht="14.25" customHeight="1">
      <c r="A35" s="71">
        <f>'Январь 2020'!A35</f>
        <v>32</v>
      </c>
      <c r="B35" s="72" t="str">
        <f>'Январь 2020'!G35</f>
        <v>NAME032</v>
      </c>
      <c r="C35" s="73">
        <f>'Январь 2020'!B35</f>
        <v>43075</v>
      </c>
      <c r="D35" s="75"/>
      <c r="E35" s="75"/>
      <c r="F35" s="76"/>
      <c r="G35" s="76"/>
      <c r="H35" s="153"/>
      <c r="I35" s="153"/>
      <c r="J35" s="75"/>
      <c r="K35" s="76"/>
      <c r="L35" s="75"/>
      <c r="M35" s="76"/>
      <c r="N35" s="76"/>
      <c r="O35" s="153"/>
      <c r="P35" s="153"/>
      <c r="Q35" s="75"/>
      <c r="R35" s="75"/>
      <c r="S35" s="75"/>
      <c r="T35" s="76"/>
      <c r="U35" s="76"/>
      <c r="V35" s="153"/>
      <c r="W35" s="153"/>
      <c r="X35" s="75"/>
      <c r="Y35" s="75"/>
      <c r="Z35" s="75"/>
      <c r="AA35" s="76"/>
      <c r="AB35" s="153"/>
      <c r="AC35" s="153"/>
      <c r="AD35" s="153"/>
      <c r="AE35" s="75"/>
      <c r="AF35" s="75"/>
      <c r="AG35" s="75"/>
      <c r="AH35" s="76"/>
      <c r="AI35" s="80">
        <f t="shared" si="0"/>
        <v>0</v>
      </c>
      <c r="AJ35" s="81">
        <f>'Ноябрь 2020'!AJ35-AI35</f>
        <v>25</v>
      </c>
      <c r="AK35" s="82">
        <f t="shared" si="1"/>
        <v>0</v>
      </c>
      <c r="AL35" s="83">
        <f>'Ноябрь 2020'!AL35+AK35</f>
        <v>0</v>
      </c>
      <c r="AM35" s="82">
        <f t="shared" si="2"/>
        <v>0</v>
      </c>
      <c r="AN35" s="84">
        <f>'Ноябрь 2020'!AN35+AM35</f>
        <v>0</v>
      </c>
      <c r="AO35" s="82">
        <f t="shared" si="3"/>
        <v>0</v>
      </c>
      <c r="AP35" s="85">
        <f>'Ноябрь 2020'!AP35+'Декабрь 2020'!AO35</f>
        <v>0</v>
      </c>
      <c r="AQ35" s="82">
        <f t="shared" si="4"/>
        <v>0</v>
      </c>
      <c r="AR35" s="86">
        <f>'Ноябрь 2020'!AR35+'Декабрь 2020'!AQ35</f>
        <v>0</v>
      </c>
      <c r="AS35" s="87" t="str">
        <f>'Январь 2020'!AW35</f>
        <v>Днепр1</v>
      </c>
      <c r="AT35" s="88" t="str">
        <f>'Январь 2020'!AX35</f>
        <v>TEAM17</v>
      </c>
      <c r="AU35" s="45">
        <f t="shared" si="5"/>
        <v>0</v>
      </c>
    </row>
    <row r="36" spans="1:47" ht="14.25" customHeight="1">
      <c r="A36" s="71">
        <f>'Январь 2020'!A36</f>
        <v>33</v>
      </c>
      <c r="B36" s="72" t="str">
        <f>'Январь 2020'!G36</f>
        <v>NAME033</v>
      </c>
      <c r="C36" s="73">
        <f>'Январь 2020'!B36</f>
        <v>42760</v>
      </c>
      <c r="D36" s="75"/>
      <c r="E36" s="75"/>
      <c r="F36" s="76"/>
      <c r="G36" s="76"/>
      <c r="H36" s="153"/>
      <c r="I36" s="153"/>
      <c r="J36" s="75"/>
      <c r="K36" s="76"/>
      <c r="L36" s="75"/>
      <c r="M36" s="76"/>
      <c r="N36" s="76"/>
      <c r="O36" s="153"/>
      <c r="P36" s="153"/>
      <c r="Q36" s="75"/>
      <c r="R36" s="75"/>
      <c r="S36" s="75"/>
      <c r="T36" s="76"/>
      <c r="U36" s="76"/>
      <c r="V36" s="153"/>
      <c r="W36" s="153"/>
      <c r="X36" s="75"/>
      <c r="Y36" s="75"/>
      <c r="Z36" s="75"/>
      <c r="AA36" s="76"/>
      <c r="AB36" s="153"/>
      <c r="AC36" s="153"/>
      <c r="AD36" s="153"/>
      <c r="AE36" s="75"/>
      <c r="AF36" s="75"/>
      <c r="AG36" s="75"/>
      <c r="AH36" s="76"/>
      <c r="AI36" s="80">
        <f t="shared" si="0"/>
        <v>0</v>
      </c>
      <c r="AJ36" s="81">
        <f>'Ноябрь 2020'!AJ36-AI36</f>
        <v>17</v>
      </c>
      <c r="AK36" s="82">
        <f t="shared" si="1"/>
        <v>0</v>
      </c>
      <c r="AL36" s="83">
        <f>'Ноябрь 2020'!AL36+AK36</f>
        <v>0</v>
      </c>
      <c r="AM36" s="82">
        <f t="shared" si="2"/>
        <v>0</v>
      </c>
      <c r="AN36" s="84">
        <f>'Ноябрь 2020'!AN36+AM36</f>
        <v>0</v>
      </c>
      <c r="AO36" s="82">
        <f t="shared" si="3"/>
        <v>0</v>
      </c>
      <c r="AP36" s="85">
        <f>'Ноябрь 2020'!AP36+'Декабрь 2020'!AO36</f>
        <v>0</v>
      </c>
      <c r="AQ36" s="82">
        <f t="shared" si="4"/>
        <v>0</v>
      </c>
      <c r="AR36" s="86">
        <f>'Ноябрь 2020'!AR36+'Декабрь 2020'!AQ36</f>
        <v>0</v>
      </c>
      <c r="AS36" s="87" t="str">
        <f>'Январь 2020'!AW36</f>
        <v>Киев</v>
      </c>
      <c r="AT36" s="88" t="str">
        <f>'Январь 2020'!AX36</f>
        <v>TEAM20</v>
      </c>
      <c r="AU36" s="45">
        <f t="shared" si="5"/>
        <v>0</v>
      </c>
    </row>
    <row r="37" spans="1:47" ht="14.25" customHeight="1">
      <c r="A37" s="71">
        <f>'Январь 2020'!A37</f>
        <v>34</v>
      </c>
      <c r="B37" s="72" t="str">
        <f>'Январь 2020'!G37</f>
        <v>NAME034</v>
      </c>
      <c r="C37" s="73">
        <f>'Январь 2020'!B37</f>
        <v>43160</v>
      </c>
      <c r="D37" s="75"/>
      <c r="E37" s="75"/>
      <c r="F37" s="76"/>
      <c r="G37" s="76"/>
      <c r="H37" s="153"/>
      <c r="I37" s="153"/>
      <c r="J37" s="75"/>
      <c r="K37" s="76"/>
      <c r="L37" s="75"/>
      <c r="M37" s="76"/>
      <c r="N37" s="76"/>
      <c r="O37" s="153"/>
      <c r="P37" s="153"/>
      <c r="Q37" s="75"/>
      <c r="R37" s="75"/>
      <c r="S37" s="79"/>
      <c r="T37" s="76"/>
      <c r="U37" s="76"/>
      <c r="V37" s="153"/>
      <c r="W37" s="153"/>
      <c r="X37" s="75"/>
      <c r="Y37" s="75"/>
      <c r="Z37" s="75"/>
      <c r="AA37" s="76"/>
      <c r="AB37" s="153"/>
      <c r="AC37" s="153"/>
      <c r="AD37" s="153"/>
      <c r="AE37" s="75"/>
      <c r="AF37" s="75"/>
      <c r="AG37" s="75"/>
      <c r="AH37" s="76"/>
      <c r="AI37" s="80">
        <f t="shared" si="0"/>
        <v>0</v>
      </c>
      <c r="AJ37" s="81">
        <f>'Ноябрь 2020'!AJ37-AI37</f>
        <v>13</v>
      </c>
      <c r="AK37" s="82">
        <f t="shared" si="1"/>
        <v>0</v>
      </c>
      <c r="AL37" s="83">
        <f>'Ноябрь 2020'!AL37+AK37</f>
        <v>2</v>
      </c>
      <c r="AM37" s="82">
        <f t="shared" si="2"/>
        <v>0</v>
      </c>
      <c r="AN37" s="84">
        <f>'Ноябрь 2020'!AN37+AM37</f>
        <v>3</v>
      </c>
      <c r="AO37" s="82">
        <f t="shared" si="3"/>
        <v>0</v>
      </c>
      <c r="AP37" s="85">
        <f>'Ноябрь 2020'!AP37+'Декабрь 2020'!AO37</f>
        <v>0</v>
      </c>
      <c r="AQ37" s="82">
        <f t="shared" si="4"/>
        <v>0</v>
      </c>
      <c r="AR37" s="86">
        <f>'Ноябрь 2020'!AR37+'Декабрь 2020'!AQ37</f>
        <v>0</v>
      </c>
      <c r="AS37" s="87" t="str">
        <f>'Январь 2020'!AW37</f>
        <v>Днепр2</v>
      </c>
      <c r="AT37" s="88" t="str">
        <f>'Январь 2020'!AX37</f>
        <v>TEAM03</v>
      </c>
      <c r="AU37" s="45">
        <f t="shared" si="5"/>
        <v>5</v>
      </c>
    </row>
    <row r="38" spans="1:47" ht="14.25" customHeight="1">
      <c r="A38" s="71">
        <f>'Январь 2020'!A38</f>
        <v>0</v>
      </c>
      <c r="B38" s="72" t="str">
        <f>'Январь 2020'!G38</f>
        <v>NAME035</v>
      </c>
      <c r="C38" s="73">
        <f>'Январь 2020'!B38</f>
        <v>43318</v>
      </c>
      <c r="D38" s="75"/>
      <c r="E38" s="75"/>
      <c r="F38" s="76"/>
      <c r="G38" s="76"/>
      <c r="H38" s="153"/>
      <c r="I38" s="153"/>
      <c r="J38" s="75"/>
      <c r="K38" s="76"/>
      <c r="L38" s="79"/>
      <c r="M38" s="76"/>
      <c r="N38" s="76"/>
      <c r="O38" s="153"/>
      <c r="P38" s="153"/>
      <c r="Q38" s="75"/>
      <c r="R38" s="75"/>
      <c r="S38" s="75"/>
      <c r="T38" s="76"/>
      <c r="U38" s="76"/>
      <c r="V38" s="153"/>
      <c r="W38" s="153"/>
      <c r="X38" s="75"/>
      <c r="Y38" s="75"/>
      <c r="Z38" s="75"/>
      <c r="AA38" s="76"/>
      <c r="AB38" s="153"/>
      <c r="AC38" s="153"/>
      <c r="AD38" s="153"/>
      <c r="AE38" s="75"/>
      <c r="AF38" s="75"/>
      <c r="AG38" s="75"/>
      <c r="AH38" s="76"/>
      <c r="AI38" s="80">
        <f t="shared" si="0"/>
        <v>0</v>
      </c>
      <c r="AJ38" s="81">
        <f>'Ноябрь 2020'!AJ38-AI38</f>
        <v>42</v>
      </c>
      <c r="AK38" s="82">
        <f t="shared" si="1"/>
        <v>0</v>
      </c>
      <c r="AL38" s="83">
        <f>'Ноябрь 2020'!AL38+AK38</f>
        <v>0</v>
      </c>
      <c r="AM38" s="82">
        <f t="shared" si="2"/>
        <v>0</v>
      </c>
      <c r="AN38" s="84">
        <f>'Ноябрь 2020'!AN38+AM38</f>
        <v>0</v>
      </c>
      <c r="AO38" s="82">
        <f t="shared" si="3"/>
        <v>0</v>
      </c>
      <c r="AP38" s="85">
        <f>'Ноябрь 2020'!AP38+'Декабрь 2020'!AO38</f>
        <v>0</v>
      </c>
      <c r="AQ38" s="82">
        <f t="shared" si="4"/>
        <v>0</v>
      </c>
      <c r="AR38" s="86">
        <f>'Ноябрь 2020'!AR38+'Декабрь 2020'!AQ38</f>
        <v>0</v>
      </c>
      <c r="AS38" s="87" t="str">
        <f>'Январь 2020'!AW38</f>
        <v>уволен</v>
      </c>
      <c r="AT38" s="88" t="str">
        <f>'Январь 2020'!AX38</f>
        <v>TEAM21</v>
      </c>
      <c r="AU38" s="45">
        <f t="shared" si="5"/>
        <v>0</v>
      </c>
    </row>
    <row r="39" spans="1:47" ht="14.25" customHeight="1">
      <c r="A39" s="71">
        <f>'Январь 2020'!A39</f>
        <v>35</v>
      </c>
      <c r="B39" s="72" t="str">
        <f>'Январь 2020'!G39</f>
        <v>NAME036</v>
      </c>
      <c r="C39" s="73">
        <f>'Январь 2020'!B39</f>
        <v>43452</v>
      </c>
      <c r="D39" s="75"/>
      <c r="E39" s="75"/>
      <c r="F39" s="76"/>
      <c r="G39" s="76"/>
      <c r="H39" s="153"/>
      <c r="I39" s="153"/>
      <c r="J39" s="75"/>
      <c r="K39" s="76"/>
      <c r="L39" s="75"/>
      <c r="M39" s="76"/>
      <c r="N39" s="76"/>
      <c r="O39" s="153"/>
      <c r="P39" s="153"/>
      <c r="Q39" s="75"/>
      <c r="R39" s="75"/>
      <c r="S39" s="75"/>
      <c r="T39" s="76"/>
      <c r="U39" s="76"/>
      <c r="V39" s="153"/>
      <c r="W39" s="153"/>
      <c r="X39" s="75"/>
      <c r="Y39" s="75"/>
      <c r="Z39" s="75"/>
      <c r="AA39" s="76"/>
      <c r="AB39" s="153"/>
      <c r="AC39" s="153"/>
      <c r="AD39" s="153"/>
      <c r="AE39" s="75"/>
      <c r="AF39" s="75"/>
      <c r="AG39" s="75"/>
      <c r="AH39" s="76"/>
      <c r="AI39" s="80">
        <f t="shared" si="0"/>
        <v>0</v>
      </c>
      <c r="AJ39" s="81">
        <f>'Ноябрь 2020'!AJ39-AI39</f>
        <v>29</v>
      </c>
      <c r="AK39" s="82">
        <f t="shared" si="1"/>
        <v>0</v>
      </c>
      <c r="AL39" s="83">
        <f>'Ноябрь 2020'!AL39+AK39</f>
        <v>0</v>
      </c>
      <c r="AM39" s="82">
        <f t="shared" si="2"/>
        <v>0</v>
      </c>
      <c r="AN39" s="84">
        <f>'Ноябрь 2020'!AN39+AM39</f>
        <v>0</v>
      </c>
      <c r="AO39" s="82">
        <f t="shared" si="3"/>
        <v>0</v>
      </c>
      <c r="AP39" s="85">
        <f>'Ноябрь 2020'!AP39+'Декабрь 2020'!AO39</f>
        <v>0</v>
      </c>
      <c r="AQ39" s="82">
        <f t="shared" si="4"/>
        <v>0</v>
      </c>
      <c r="AR39" s="86">
        <f>'Ноябрь 2020'!AR39+'Декабрь 2020'!AQ39</f>
        <v>0</v>
      </c>
      <c r="AS39" s="87" t="str">
        <f>'Январь 2020'!AW39</f>
        <v>Днепр2</v>
      </c>
      <c r="AT39" s="88" t="str">
        <f>'Январь 2020'!AX39</f>
        <v>TEAM03</v>
      </c>
      <c r="AU39" s="45">
        <f t="shared" si="5"/>
        <v>0</v>
      </c>
    </row>
    <row r="40" spans="1:47" ht="14.25" customHeight="1">
      <c r="A40" s="71">
        <f>'Январь 2020'!A40</f>
        <v>36</v>
      </c>
      <c r="B40" s="72" t="str">
        <f>'Январь 2020'!G40</f>
        <v>NAME037</v>
      </c>
      <c r="C40" s="73">
        <f>'Январь 2020'!B40</f>
        <v>43782</v>
      </c>
      <c r="D40" s="75"/>
      <c r="E40" s="75"/>
      <c r="F40" s="76"/>
      <c r="G40" s="76"/>
      <c r="H40" s="153"/>
      <c r="I40" s="153"/>
      <c r="J40" s="75"/>
      <c r="K40" s="76"/>
      <c r="L40" s="79"/>
      <c r="M40" s="76"/>
      <c r="N40" s="76"/>
      <c r="O40" s="153"/>
      <c r="P40" s="153"/>
      <c r="Q40" s="79"/>
      <c r="R40" s="79"/>
      <c r="S40" s="79"/>
      <c r="T40" s="76"/>
      <c r="U40" s="76"/>
      <c r="V40" s="153"/>
      <c r="W40" s="153"/>
      <c r="X40" s="75"/>
      <c r="Y40" s="75"/>
      <c r="Z40" s="75"/>
      <c r="AA40" s="76"/>
      <c r="AB40" s="153"/>
      <c r="AC40" s="153"/>
      <c r="AD40" s="153"/>
      <c r="AE40" s="75"/>
      <c r="AF40" s="75"/>
      <c r="AG40" s="75"/>
      <c r="AH40" s="76"/>
      <c r="AI40" s="80">
        <f t="shared" si="0"/>
        <v>0</v>
      </c>
      <c r="AJ40" s="81">
        <f>'Ноябрь 2020'!AJ40-AI40</f>
        <v>20</v>
      </c>
      <c r="AK40" s="82">
        <f t="shared" si="1"/>
        <v>0</v>
      </c>
      <c r="AL40" s="83">
        <f>'Ноябрь 2020'!AL40+AK40</f>
        <v>1</v>
      </c>
      <c r="AM40" s="82">
        <f t="shared" si="2"/>
        <v>0</v>
      </c>
      <c r="AN40" s="84">
        <f>'Ноябрь 2020'!AN40+AM40</f>
        <v>0</v>
      </c>
      <c r="AO40" s="82">
        <f t="shared" si="3"/>
        <v>0</v>
      </c>
      <c r="AP40" s="85">
        <f>'Ноябрь 2020'!AP40+'Декабрь 2020'!AO40</f>
        <v>0</v>
      </c>
      <c r="AQ40" s="82">
        <f t="shared" si="4"/>
        <v>0</v>
      </c>
      <c r="AR40" s="86">
        <f>'Ноябрь 2020'!AR40+'Декабрь 2020'!AQ40</f>
        <v>0</v>
      </c>
      <c r="AS40" s="87" t="str">
        <f>'Январь 2020'!AW40</f>
        <v>Днепр1</v>
      </c>
      <c r="AT40" s="88" t="str">
        <f>'Январь 2020'!AX40</f>
        <v>TEAM21</v>
      </c>
      <c r="AU40" s="45">
        <f t="shared" si="5"/>
        <v>1</v>
      </c>
    </row>
    <row r="41" spans="1:47" ht="14.25" customHeight="1">
      <c r="A41" s="71">
        <f>'Январь 2020'!A41</f>
        <v>37</v>
      </c>
      <c r="B41" s="72" t="str">
        <f>'Январь 2020'!G41</f>
        <v>NAME038</v>
      </c>
      <c r="C41" s="73">
        <f>'Январь 2020'!B41</f>
        <v>43612</v>
      </c>
      <c r="D41" s="75"/>
      <c r="E41" s="79"/>
      <c r="F41" s="76"/>
      <c r="G41" s="76"/>
      <c r="H41" s="153"/>
      <c r="I41" s="153"/>
      <c r="J41" s="75"/>
      <c r="K41" s="76"/>
      <c r="L41" s="75"/>
      <c r="M41" s="76"/>
      <c r="N41" s="76"/>
      <c r="O41" s="153"/>
      <c r="P41" s="153"/>
      <c r="Q41" s="75"/>
      <c r="R41" s="75"/>
      <c r="S41" s="75"/>
      <c r="T41" s="76"/>
      <c r="U41" s="76"/>
      <c r="V41" s="153"/>
      <c r="W41" s="153"/>
      <c r="X41" s="75"/>
      <c r="Y41" s="75"/>
      <c r="Z41" s="75"/>
      <c r="AA41" s="76"/>
      <c r="AB41" s="153"/>
      <c r="AC41" s="153"/>
      <c r="AD41" s="153"/>
      <c r="AE41" s="75"/>
      <c r="AF41" s="79"/>
      <c r="AG41" s="79"/>
      <c r="AH41" s="76"/>
      <c r="AI41" s="80">
        <f t="shared" si="0"/>
        <v>0</v>
      </c>
      <c r="AJ41" s="81">
        <f>'Ноябрь 2020'!AJ41-AI41</f>
        <v>16</v>
      </c>
      <c r="AK41" s="82">
        <f t="shared" si="1"/>
        <v>0</v>
      </c>
      <c r="AL41" s="83">
        <f>'Ноябрь 2020'!AL41+AK41</f>
        <v>0</v>
      </c>
      <c r="AM41" s="82">
        <f t="shared" si="2"/>
        <v>0</v>
      </c>
      <c r="AN41" s="84">
        <f>'Ноябрь 2020'!AN41+AM41</f>
        <v>0</v>
      </c>
      <c r="AO41" s="82">
        <f t="shared" si="3"/>
        <v>0</v>
      </c>
      <c r="AP41" s="85">
        <f>'Ноябрь 2020'!AP41+'Декабрь 2020'!AO41</f>
        <v>0</v>
      </c>
      <c r="AQ41" s="82">
        <f t="shared" si="4"/>
        <v>0</v>
      </c>
      <c r="AR41" s="86">
        <f>'Ноябрь 2020'!AR41+'Декабрь 2020'!AQ41</f>
        <v>0</v>
      </c>
      <c r="AS41" s="87" t="str">
        <f>'Январь 2020'!AW41</f>
        <v>Львов</v>
      </c>
      <c r="AT41" s="88" t="str">
        <f>'Январь 2020'!AX41</f>
        <v>TEAM09</v>
      </c>
      <c r="AU41" s="45">
        <f t="shared" si="5"/>
        <v>0</v>
      </c>
    </row>
    <row r="42" spans="1:47" ht="14.25" customHeight="1">
      <c r="A42" s="71">
        <f>'Январь 2020'!A42</f>
        <v>38</v>
      </c>
      <c r="B42" s="72" t="str">
        <f>'Январь 2020'!G42</f>
        <v>NAME039</v>
      </c>
      <c r="C42" s="73">
        <f>'Январь 2020'!B42</f>
        <v>43384</v>
      </c>
      <c r="D42" s="75"/>
      <c r="E42" s="75"/>
      <c r="F42" s="76"/>
      <c r="G42" s="76"/>
      <c r="H42" s="153"/>
      <c r="I42" s="153"/>
      <c r="J42" s="75"/>
      <c r="K42" s="76"/>
      <c r="L42" s="75"/>
      <c r="M42" s="76"/>
      <c r="N42" s="76"/>
      <c r="O42" s="153"/>
      <c r="P42" s="153"/>
      <c r="Q42" s="75"/>
      <c r="R42" s="75"/>
      <c r="S42" s="75"/>
      <c r="T42" s="76"/>
      <c r="U42" s="76"/>
      <c r="V42" s="153"/>
      <c r="W42" s="153"/>
      <c r="X42" s="75"/>
      <c r="Y42" s="75"/>
      <c r="Z42" s="75"/>
      <c r="AA42" s="76"/>
      <c r="AB42" s="153"/>
      <c r="AC42" s="153"/>
      <c r="AD42" s="153"/>
      <c r="AE42" s="75"/>
      <c r="AF42" s="75"/>
      <c r="AG42" s="75"/>
      <c r="AH42" s="76"/>
      <c r="AI42" s="80">
        <f t="shared" si="0"/>
        <v>0</v>
      </c>
      <c r="AJ42" s="81">
        <f>'Ноябрь 2020'!AJ42-AI42</f>
        <v>22</v>
      </c>
      <c r="AK42" s="82">
        <f t="shared" si="1"/>
        <v>0</v>
      </c>
      <c r="AL42" s="83">
        <f>'Ноябрь 2020'!AL42+AK42</f>
        <v>1</v>
      </c>
      <c r="AM42" s="82">
        <f t="shared" si="2"/>
        <v>0</v>
      </c>
      <c r="AN42" s="84">
        <f>'Ноябрь 2020'!AN42+AM42</f>
        <v>0</v>
      </c>
      <c r="AO42" s="82">
        <f t="shared" si="3"/>
        <v>0</v>
      </c>
      <c r="AP42" s="85">
        <f>'Ноябрь 2020'!AP42+'Декабрь 2020'!AO42</f>
        <v>0</v>
      </c>
      <c r="AQ42" s="82">
        <f t="shared" si="4"/>
        <v>0</v>
      </c>
      <c r="AR42" s="86">
        <f>'Ноябрь 2020'!AR42+'Декабрь 2020'!AQ42</f>
        <v>0</v>
      </c>
      <c r="AS42" s="87" t="str">
        <f>'Январь 2020'!AW42</f>
        <v>Днепр1</v>
      </c>
      <c r="AT42" s="88" t="str">
        <f>'Январь 2020'!AX42</f>
        <v>TEAM02</v>
      </c>
      <c r="AU42" s="45">
        <f t="shared" si="5"/>
        <v>1</v>
      </c>
    </row>
    <row r="43" spans="1:47" ht="14.25" customHeight="1">
      <c r="A43" s="71">
        <f>'Январь 2020'!A43</f>
        <v>0</v>
      </c>
      <c r="B43" s="72" t="str">
        <f>'Январь 2020'!G43</f>
        <v>NAME040</v>
      </c>
      <c r="C43" s="73">
        <f>'Январь 2020'!B43</f>
        <v>43272</v>
      </c>
      <c r="D43" s="75"/>
      <c r="E43" s="75"/>
      <c r="F43" s="76"/>
      <c r="G43" s="76"/>
      <c r="H43" s="153"/>
      <c r="I43" s="153"/>
      <c r="J43" s="79"/>
      <c r="K43" s="76"/>
      <c r="L43" s="79"/>
      <c r="M43" s="76"/>
      <c r="N43" s="76"/>
      <c r="O43" s="153"/>
      <c r="P43" s="153"/>
      <c r="Q43" s="75"/>
      <c r="R43" s="75"/>
      <c r="S43" s="75"/>
      <c r="T43" s="76"/>
      <c r="U43" s="76"/>
      <c r="V43" s="153"/>
      <c r="W43" s="153"/>
      <c r="X43" s="75"/>
      <c r="Y43" s="79"/>
      <c r="Z43" s="75"/>
      <c r="AA43" s="76"/>
      <c r="AB43" s="153"/>
      <c r="AC43" s="153"/>
      <c r="AD43" s="153"/>
      <c r="AE43" s="75"/>
      <c r="AF43" s="75"/>
      <c r="AG43" s="75"/>
      <c r="AH43" s="76"/>
      <c r="AI43" s="80">
        <f t="shared" si="0"/>
        <v>0</v>
      </c>
      <c r="AJ43" s="81">
        <f>'Ноябрь 2020'!AJ43-AI43</f>
        <v>21</v>
      </c>
      <c r="AK43" s="82">
        <f t="shared" si="1"/>
        <v>0</v>
      </c>
      <c r="AL43" s="83">
        <f>'Ноябрь 2020'!AL43+AK43</f>
        <v>0</v>
      </c>
      <c r="AM43" s="82">
        <f t="shared" si="2"/>
        <v>0</v>
      </c>
      <c r="AN43" s="84">
        <f>'Ноябрь 2020'!AN43+AM43</f>
        <v>0</v>
      </c>
      <c r="AO43" s="82">
        <f t="shared" si="3"/>
        <v>0</v>
      </c>
      <c r="AP43" s="85">
        <f>'Ноябрь 2020'!AP43+'Декабрь 2020'!AO43</f>
        <v>0</v>
      </c>
      <c r="AQ43" s="82">
        <f t="shared" si="4"/>
        <v>0</v>
      </c>
      <c r="AR43" s="86">
        <f>'Ноябрь 2020'!AR43+'Декабрь 2020'!AQ43</f>
        <v>0</v>
      </c>
      <c r="AS43" s="87" t="str">
        <f>'Январь 2020'!AW43</f>
        <v>уволен</v>
      </c>
      <c r="AT43" s="88" t="str">
        <f>'Январь 2020'!AX43</f>
        <v>TEAM11</v>
      </c>
      <c r="AU43" s="45">
        <f t="shared" si="5"/>
        <v>0</v>
      </c>
    </row>
    <row r="44" spans="1:47" ht="14.25" customHeight="1">
      <c r="A44" s="71">
        <f>'Январь 2020'!A44</f>
        <v>39</v>
      </c>
      <c r="B44" s="72" t="str">
        <f>'Январь 2020'!G44</f>
        <v>NAME041</v>
      </c>
      <c r="C44" s="73">
        <f>'Январь 2020'!B44</f>
        <v>42593</v>
      </c>
      <c r="D44" s="75"/>
      <c r="E44" s="75"/>
      <c r="F44" s="76"/>
      <c r="G44" s="76"/>
      <c r="H44" s="153"/>
      <c r="I44" s="153"/>
      <c r="J44" s="75"/>
      <c r="K44" s="76"/>
      <c r="L44" s="75"/>
      <c r="M44" s="76"/>
      <c r="N44" s="76"/>
      <c r="O44" s="153"/>
      <c r="P44" s="153"/>
      <c r="Q44" s="75"/>
      <c r="R44" s="75"/>
      <c r="S44" s="75"/>
      <c r="T44" s="76"/>
      <c r="U44" s="76"/>
      <c r="V44" s="153"/>
      <c r="W44" s="153"/>
      <c r="X44" s="75"/>
      <c r="Y44" s="75"/>
      <c r="Z44" s="75"/>
      <c r="AA44" s="76"/>
      <c r="AB44" s="153"/>
      <c r="AC44" s="153"/>
      <c r="AD44" s="153"/>
      <c r="AE44" s="75"/>
      <c r="AF44" s="75"/>
      <c r="AG44" s="75"/>
      <c r="AH44" s="76"/>
      <c r="AI44" s="80">
        <f t="shared" si="0"/>
        <v>0</v>
      </c>
      <c r="AJ44" s="81">
        <f>'Ноябрь 2020'!AJ44-AI44</f>
        <v>31</v>
      </c>
      <c r="AK44" s="82">
        <f t="shared" si="1"/>
        <v>0</v>
      </c>
      <c r="AL44" s="83">
        <f>'Ноябрь 2020'!AL44+AK44</f>
        <v>0</v>
      </c>
      <c r="AM44" s="82">
        <f t="shared" si="2"/>
        <v>0</v>
      </c>
      <c r="AN44" s="84">
        <f>'Ноябрь 2020'!AN44+AM44</f>
        <v>0</v>
      </c>
      <c r="AO44" s="82">
        <f t="shared" si="3"/>
        <v>0</v>
      </c>
      <c r="AP44" s="85">
        <f>'Ноябрь 2020'!AP44+'Декабрь 2020'!AO44</f>
        <v>0</v>
      </c>
      <c r="AQ44" s="82">
        <f t="shared" si="4"/>
        <v>0</v>
      </c>
      <c r="AR44" s="86">
        <f>'Ноябрь 2020'!AR44+'Декабрь 2020'!AQ44</f>
        <v>0</v>
      </c>
      <c r="AS44" s="87" t="str">
        <f>'Январь 2020'!AW44</f>
        <v>Днепр2</v>
      </c>
      <c r="AT44" s="88" t="str">
        <f>'Январь 2020'!AX44</f>
        <v>TEAM12</v>
      </c>
      <c r="AU44" s="45">
        <f t="shared" si="5"/>
        <v>0</v>
      </c>
    </row>
    <row r="45" spans="1:47" ht="14.25" customHeight="1">
      <c r="A45" s="71">
        <f>'Январь 2020'!A45</f>
        <v>40</v>
      </c>
      <c r="B45" s="72" t="str">
        <f>'Январь 2020'!G45</f>
        <v>NAME042</v>
      </c>
      <c r="C45" s="73">
        <f>'Январь 2020'!B45</f>
        <v>43391</v>
      </c>
      <c r="D45" s="75"/>
      <c r="E45" s="75"/>
      <c r="F45" s="76"/>
      <c r="G45" s="76"/>
      <c r="H45" s="153"/>
      <c r="I45" s="153"/>
      <c r="J45" s="75"/>
      <c r="K45" s="76"/>
      <c r="L45" s="75"/>
      <c r="M45" s="76"/>
      <c r="N45" s="76"/>
      <c r="O45" s="153"/>
      <c r="P45" s="153"/>
      <c r="Q45" s="75"/>
      <c r="R45" s="75"/>
      <c r="S45" s="75"/>
      <c r="T45" s="76"/>
      <c r="U45" s="76"/>
      <c r="V45" s="153"/>
      <c r="W45" s="153"/>
      <c r="X45" s="75"/>
      <c r="Y45" s="75"/>
      <c r="Z45" s="75"/>
      <c r="AA45" s="76"/>
      <c r="AB45" s="153"/>
      <c r="AC45" s="153"/>
      <c r="AD45" s="153"/>
      <c r="AE45" s="75"/>
      <c r="AF45" s="75"/>
      <c r="AG45" s="75"/>
      <c r="AH45" s="76"/>
      <c r="AI45" s="80">
        <f t="shared" si="0"/>
        <v>0</v>
      </c>
      <c r="AJ45" s="81">
        <f>'Ноябрь 2020'!AJ45-AI45</f>
        <v>21</v>
      </c>
      <c r="AK45" s="82">
        <f t="shared" si="1"/>
        <v>0</v>
      </c>
      <c r="AL45" s="83">
        <f>'Ноябрь 2020'!AL45+AK45</f>
        <v>0</v>
      </c>
      <c r="AM45" s="82">
        <f t="shared" si="2"/>
        <v>0</v>
      </c>
      <c r="AN45" s="84">
        <f>'Ноябрь 2020'!AN45+AM45</f>
        <v>0</v>
      </c>
      <c r="AO45" s="82">
        <f t="shared" si="3"/>
        <v>0</v>
      </c>
      <c r="AP45" s="85">
        <f>'Ноябрь 2020'!AP45+'Декабрь 2020'!AO45</f>
        <v>0</v>
      </c>
      <c r="AQ45" s="82">
        <f t="shared" si="4"/>
        <v>0</v>
      </c>
      <c r="AR45" s="86">
        <f>'Ноябрь 2020'!AR45+'Декабрь 2020'!AQ45</f>
        <v>0</v>
      </c>
      <c r="AS45" s="87" t="str">
        <f>'Январь 2020'!AW45</f>
        <v>Днепр1</v>
      </c>
      <c r="AT45" s="88" t="str">
        <f>'Январь 2020'!AX45</f>
        <v>TEAM17</v>
      </c>
      <c r="AU45" s="45">
        <f t="shared" si="5"/>
        <v>0</v>
      </c>
    </row>
    <row r="46" spans="1:47" ht="14.25" customHeight="1">
      <c r="A46" s="71">
        <f>'Январь 2020'!A46</f>
        <v>41</v>
      </c>
      <c r="B46" s="72" t="str">
        <f>'Январь 2020'!G46</f>
        <v>NAME043</v>
      </c>
      <c r="C46" s="73">
        <f>'Январь 2020'!B46</f>
        <v>42137</v>
      </c>
      <c r="D46" s="75"/>
      <c r="E46" s="75"/>
      <c r="F46" s="76"/>
      <c r="G46" s="76"/>
      <c r="H46" s="153"/>
      <c r="I46" s="153"/>
      <c r="J46" s="75"/>
      <c r="K46" s="76"/>
      <c r="L46" s="75"/>
      <c r="M46" s="76"/>
      <c r="N46" s="76"/>
      <c r="O46" s="153"/>
      <c r="P46" s="153"/>
      <c r="Q46" s="75"/>
      <c r="R46" s="75"/>
      <c r="S46" s="75"/>
      <c r="T46" s="76"/>
      <c r="U46" s="76"/>
      <c r="V46" s="153"/>
      <c r="W46" s="153"/>
      <c r="X46" s="75"/>
      <c r="Y46" s="75"/>
      <c r="Z46" s="75"/>
      <c r="AA46" s="76"/>
      <c r="AB46" s="153"/>
      <c r="AC46" s="153"/>
      <c r="AD46" s="153"/>
      <c r="AE46" s="75"/>
      <c r="AF46" s="75"/>
      <c r="AG46" s="75"/>
      <c r="AH46" s="76"/>
      <c r="AI46" s="80">
        <f t="shared" si="0"/>
        <v>0</v>
      </c>
      <c r="AJ46" s="81">
        <f>'Ноябрь 2020'!AJ46-AI46</f>
        <v>26</v>
      </c>
      <c r="AK46" s="82">
        <f t="shared" si="1"/>
        <v>0</v>
      </c>
      <c r="AL46" s="83">
        <f>'Ноябрь 2020'!AL46+AK46</f>
        <v>0</v>
      </c>
      <c r="AM46" s="82">
        <f t="shared" si="2"/>
        <v>0</v>
      </c>
      <c r="AN46" s="84">
        <f>'Ноябрь 2020'!AN46+AM46</f>
        <v>0</v>
      </c>
      <c r="AO46" s="82">
        <f t="shared" si="3"/>
        <v>0</v>
      </c>
      <c r="AP46" s="85">
        <f>'Ноябрь 2020'!AP46+'Декабрь 2020'!AO46</f>
        <v>0</v>
      </c>
      <c r="AQ46" s="82">
        <f t="shared" si="4"/>
        <v>0</v>
      </c>
      <c r="AR46" s="86">
        <f>'Ноябрь 2020'!AR46+'Декабрь 2020'!AQ46</f>
        <v>0</v>
      </c>
      <c r="AS46" s="87" t="str">
        <f>'Январь 2020'!AW46</f>
        <v>Днепр1</v>
      </c>
      <c r="AT46" s="88" t="str">
        <f>'Январь 2020'!AX46</f>
        <v>TEAM15</v>
      </c>
      <c r="AU46" s="45">
        <f t="shared" si="5"/>
        <v>0</v>
      </c>
    </row>
    <row r="47" spans="1:47" ht="14.25" customHeight="1">
      <c r="A47" s="71">
        <f>'Январь 2020'!A47</f>
        <v>42</v>
      </c>
      <c r="B47" s="72" t="str">
        <f>'Январь 2020'!G47</f>
        <v>NAME044</v>
      </c>
      <c r="C47" s="73">
        <f>'Январь 2020'!B47</f>
        <v>39661</v>
      </c>
      <c r="D47" s="75"/>
      <c r="E47" s="75"/>
      <c r="F47" s="76"/>
      <c r="G47" s="76"/>
      <c r="H47" s="153"/>
      <c r="I47" s="153"/>
      <c r="J47" s="75"/>
      <c r="K47" s="76"/>
      <c r="L47" s="75"/>
      <c r="M47" s="76"/>
      <c r="N47" s="76"/>
      <c r="O47" s="153"/>
      <c r="P47" s="153"/>
      <c r="Q47" s="75"/>
      <c r="R47" s="75"/>
      <c r="S47" s="75"/>
      <c r="T47" s="76"/>
      <c r="U47" s="76"/>
      <c r="V47" s="153"/>
      <c r="W47" s="153"/>
      <c r="X47" s="75"/>
      <c r="Y47" s="75"/>
      <c r="Z47" s="75"/>
      <c r="AA47" s="76"/>
      <c r="AB47" s="153"/>
      <c r="AC47" s="153"/>
      <c r="AD47" s="153"/>
      <c r="AE47" s="75"/>
      <c r="AF47" s="75"/>
      <c r="AG47" s="75"/>
      <c r="AH47" s="76"/>
      <c r="AI47" s="80">
        <f t="shared" si="0"/>
        <v>0</v>
      </c>
      <c r="AJ47" s="81">
        <f>'Ноябрь 2020'!AJ47-AI47</f>
        <v>36</v>
      </c>
      <c r="AK47" s="82">
        <f t="shared" si="1"/>
        <v>0</v>
      </c>
      <c r="AL47" s="83">
        <f>'Ноябрь 2020'!AL47+AK47</f>
        <v>0</v>
      </c>
      <c r="AM47" s="82">
        <f t="shared" si="2"/>
        <v>0</v>
      </c>
      <c r="AN47" s="84">
        <f>'Ноябрь 2020'!AN47+AM47</f>
        <v>0</v>
      </c>
      <c r="AO47" s="82">
        <f t="shared" si="3"/>
        <v>0</v>
      </c>
      <c r="AP47" s="85">
        <f>'Ноябрь 2020'!AP47+'Декабрь 2020'!AO47</f>
        <v>0</v>
      </c>
      <c r="AQ47" s="82">
        <f t="shared" si="4"/>
        <v>0</v>
      </c>
      <c r="AR47" s="86">
        <f>'Ноябрь 2020'!AR47+'Декабрь 2020'!AQ47</f>
        <v>0</v>
      </c>
      <c r="AS47" s="87" t="str">
        <f>'Январь 2020'!AW47</f>
        <v>Днепр2</v>
      </c>
      <c r="AT47" s="88" t="str">
        <f>'Январь 2020'!AX47</f>
        <v>TEAM11</v>
      </c>
      <c r="AU47" s="45">
        <f t="shared" si="5"/>
        <v>0</v>
      </c>
    </row>
    <row r="48" spans="1:47" ht="14.25" customHeight="1">
      <c r="A48" s="71">
        <f>'Январь 2020'!A48</f>
        <v>43</v>
      </c>
      <c r="B48" s="72" t="str">
        <f>'Январь 2020'!G48</f>
        <v>NAME045</v>
      </c>
      <c r="C48" s="73">
        <f>'Январь 2020'!B48</f>
        <v>42660</v>
      </c>
      <c r="D48" s="75"/>
      <c r="E48" s="75"/>
      <c r="F48" s="76"/>
      <c r="G48" s="76"/>
      <c r="H48" s="153"/>
      <c r="I48" s="153"/>
      <c r="J48" s="75"/>
      <c r="K48" s="76"/>
      <c r="L48" s="75"/>
      <c r="M48" s="76"/>
      <c r="N48" s="76"/>
      <c r="O48" s="153"/>
      <c r="P48" s="153"/>
      <c r="Q48" s="75"/>
      <c r="R48" s="75"/>
      <c r="S48" s="75"/>
      <c r="T48" s="76"/>
      <c r="U48" s="76"/>
      <c r="V48" s="153"/>
      <c r="W48" s="153"/>
      <c r="X48" s="75"/>
      <c r="Y48" s="75"/>
      <c r="Z48" s="75"/>
      <c r="AA48" s="76"/>
      <c r="AB48" s="153"/>
      <c r="AC48" s="153"/>
      <c r="AD48" s="153"/>
      <c r="AE48" s="75"/>
      <c r="AF48" s="75"/>
      <c r="AG48" s="75"/>
      <c r="AH48" s="76"/>
      <c r="AI48" s="80">
        <f t="shared" si="0"/>
        <v>0</v>
      </c>
      <c r="AJ48" s="81">
        <f>'Ноябрь 2020'!AJ48-AI48</f>
        <v>35</v>
      </c>
      <c r="AK48" s="82">
        <f t="shared" si="1"/>
        <v>0</v>
      </c>
      <c r="AL48" s="83">
        <f>'Ноябрь 2020'!AL48+AK48</f>
        <v>1</v>
      </c>
      <c r="AM48" s="82">
        <f t="shared" si="2"/>
        <v>0</v>
      </c>
      <c r="AN48" s="84">
        <f>'Ноябрь 2020'!AN48+AM48</f>
        <v>0</v>
      </c>
      <c r="AO48" s="82">
        <f t="shared" si="3"/>
        <v>0</v>
      </c>
      <c r="AP48" s="85">
        <f>'Ноябрь 2020'!AP48+'Декабрь 2020'!AO48</f>
        <v>3</v>
      </c>
      <c r="AQ48" s="82">
        <f t="shared" si="4"/>
        <v>0</v>
      </c>
      <c r="AR48" s="86">
        <f>'Ноябрь 2020'!AR48+'Декабрь 2020'!AQ48</f>
        <v>0</v>
      </c>
      <c r="AS48" s="87" t="str">
        <f>'Январь 2020'!AW48</f>
        <v>Днепр1</v>
      </c>
      <c r="AT48" s="88" t="str">
        <f>'Январь 2020'!AX48</f>
        <v>TEAM06</v>
      </c>
      <c r="AU48" s="45">
        <f t="shared" si="5"/>
        <v>1</v>
      </c>
    </row>
    <row r="49" spans="1:47" ht="14.25" customHeight="1">
      <c r="A49" s="71">
        <f>'Январь 2020'!A49</f>
        <v>44</v>
      </c>
      <c r="B49" s="72" t="str">
        <f>'Январь 2020'!G49</f>
        <v>NAME046</v>
      </c>
      <c r="C49" s="73">
        <f>'Январь 2020'!B49</f>
        <v>41246</v>
      </c>
      <c r="D49" s="75"/>
      <c r="E49" s="75"/>
      <c r="F49" s="76"/>
      <c r="G49" s="76"/>
      <c r="H49" s="153"/>
      <c r="I49" s="153"/>
      <c r="J49" s="75"/>
      <c r="K49" s="76"/>
      <c r="L49" s="75"/>
      <c r="M49" s="76"/>
      <c r="N49" s="76"/>
      <c r="O49" s="153"/>
      <c r="P49" s="153"/>
      <c r="Q49" s="75"/>
      <c r="R49" s="75"/>
      <c r="S49" s="75"/>
      <c r="T49" s="76"/>
      <c r="U49" s="76"/>
      <c r="V49" s="153"/>
      <c r="W49" s="153"/>
      <c r="X49" s="75"/>
      <c r="Y49" s="79"/>
      <c r="Z49" s="79"/>
      <c r="AA49" s="76"/>
      <c r="AB49" s="153"/>
      <c r="AC49" s="153"/>
      <c r="AD49" s="153"/>
      <c r="AE49" s="75"/>
      <c r="AF49" s="75"/>
      <c r="AG49" s="75"/>
      <c r="AH49" s="76"/>
      <c r="AI49" s="80">
        <f t="shared" si="0"/>
        <v>0</v>
      </c>
      <c r="AJ49" s="81">
        <f>'Ноябрь 2020'!AJ49-AI49</f>
        <v>52</v>
      </c>
      <c r="AK49" s="82">
        <f t="shared" si="1"/>
        <v>0</v>
      </c>
      <c r="AL49" s="83">
        <f>'Ноябрь 2020'!AL49+AK49</f>
        <v>0</v>
      </c>
      <c r="AM49" s="82">
        <f t="shared" si="2"/>
        <v>0</v>
      </c>
      <c r="AN49" s="84">
        <f>'Ноябрь 2020'!AN49+AM49</f>
        <v>0</v>
      </c>
      <c r="AO49" s="82">
        <f t="shared" si="3"/>
        <v>0</v>
      </c>
      <c r="AP49" s="85">
        <f>'Ноябрь 2020'!AP49+'Декабрь 2020'!AO49</f>
        <v>0</v>
      </c>
      <c r="AQ49" s="82">
        <f t="shared" si="4"/>
        <v>0</v>
      </c>
      <c r="AR49" s="86">
        <f>'Ноябрь 2020'!AR49+'Декабрь 2020'!AQ49</f>
        <v>0</v>
      </c>
      <c r="AS49" s="87" t="str">
        <f>'Январь 2020'!AW49</f>
        <v>Днепр1</v>
      </c>
      <c r="AT49" s="88" t="str">
        <f>'Январь 2020'!AX49</f>
        <v>TEAM04</v>
      </c>
      <c r="AU49" s="45">
        <f t="shared" si="5"/>
        <v>0</v>
      </c>
    </row>
    <row r="50" spans="1:47" ht="14.25" customHeight="1">
      <c r="A50" s="71">
        <f>'Январь 2020'!A50</f>
        <v>45</v>
      </c>
      <c r="B50" s="72" t="str">
        <f>'Январь 2020'!G50</f>
        <v>NAME047</v>
      </c>
      <c r="C50" s="73">
        <f>'Январь 2020'!B50</f>
        <v>43649</v>
      </c>
      <c r="D50" s="75"/>
      <c r="E50" s="75"/>
      <c r="F50" s="76"/>
      <c r="G50" s="76"/>
      <c r="H50" s="153"/>
      <c r="I50" s="153"/>
      <c r="J50" s="75"/>
      <c r="K50" s="76"/>
      <c r="L50" s="75"/>
      <c r="M50" s="76"/>
      <c r="N50" s="76"/>
      <c r="O50" s="153"/>
      <c r="P50" s="153"/>
      <c r="Q50" s="75"/>
      <c r="R50" s="75"/>
      <c r="S50" s="75"/>
      <c r="T50" s="76"/>
      <c r="U50" s="76"/>
      <c r="V50" s="153"/>
      <c r="W50" s="153"/>
      <c r="X50" s="75"/>
      <c r="Y50" s="79"/>
      <c r="Z50" s="75"/>
      <c r="AA50" s="76"/>
      <c r="AB50" s="153"/>
      <c r="AC50" s="153"/>
      <c r="AD50" s="153"/>
      <c r="AE50" s="75"/>
      <c r="AF50" s="75"/>
      <c r="AG50" s="75"/>
      <c r="AH50" s="76"/>
      <c r="AI50" s="80">
        <f t="shared" si="0"/>
        <v>0</v>
      </c>
      <c r="AJ50" s="81">
        <f>'Ноябрь 2020'!AJ50-AI50</f>
        <v>13</v>
      </c>
      <c r="AK50" s="82">
        <f t="shared" si="1"/>
        <v>0</v>
      </c>
      <c r="AL50" s="83">
        <f>'Ноябрь 2020'!AL50+AK50</f>
        <v>0</v>
      </c>
      <c r="AM50" s="82">
        <f t="shared" si="2"/>
        <v>0</v>
      </c>
      <c r="AN50" s="84">
        <f>'Ноябрь 2020'!AN50+AM50</f>
        <v>1</v>
      </c>
      <c r="AO50" s="82">
        <f t="shared" si="3"/>
        <v>0</v>
      </c>
      <c r="AP50" s="85">
        <f>'Ноябрь 2020'!AP50+'Декабрь 2020'!AO50</f>
        <v>0</v>
      </c>
      <c r="AQ50" s="82">
        <f t="shared" si="4"/>
        <v>0</v>
      </c>
      <c r="AR50" s="86">
        <f>'Ноябрь 2020'!AR50+'Декабрь 2020'!AQ50</f>
        <v>0</v>
      </c>
      <c r="AS50" s="87" t="str">
        <f>'Январь 2020'!AW50</f>
        <v>Днепр1</v>
      </c>
      <c r="AT50" s="88" t="str">
        <f>'Январь 2020'!AX50</f>
        <v>TEAM17</v>
      </c>
      <c r="AU50" s="45">
        <f t="shared" si="5"/>
        <v>1</v>
      </c>
    </row>
    <row r="51" spans="1:47" ht="14.25" customHeight="1">
      <c r="A51" s="71">
        <f>'Январь 2020'!A51</f>
        <v>46</v>
      </c>
      <c r="B51" s="72" t="str">
        <f>'Январь 2020'!G51</f>
        <v>NAME048</v>
      </c>
      <c r="C51" s="73">
        <f>'Январь 2020'!B51</f>
        <v>43391</v>
      </c>
      <c r="D51" s="75"/>
      <c r="E51" s="75"/>
      <c r="F51" s="76"/>
      <c r="G51" s="76"/>
      <c r="H51" s="153"/>
      <c r="I51" s="153"/>
      <c r="J51" s="75"/>
      <c r="K51" s="76"/>
      <c r="L51" s="75"/>
      <c r="M51" s="76"/>
      <c r="N51" s="76"/>
      <c r="O51" s="153"/>
      <c r="P51" s="153"/>
      <c r="Q51" s="75"/>
      <c r="R51" s="75"/>
      <c r="S51" s="75"/>
      <c r="T51" s="76"/>
      <c r="U51" s="76"/>
      <c r="V51" s="153"/>
      <c r="W51" s="153"/>
      <c r="X51" s="75"/>
      <c r="Y51" s="75"/>
      <c r="Z51" s="75"/>
      <c r="AA51" s="76"/>
      <c r="AB51" s="153"/>
      <c r="AC51" s="153"/>
      <c r="AD51" s="153"/>
      <c r="AE51" s="75"/>
      <c r="AF51" s="75"/>
      <c r="AG51" s="75"/>
      <c r="AH51" s="76"/>
      <c r="AI51" s="80">
        <f t="shared" si="0"/>
        <v>0</v>
      </c>
      <c r="AJ51" s="81">
        <f>'Ноябрь 2020'!AJ51-AI51</f>
        <v>20</v>
      </c>
      <c r="AK51" s="82">
        <f t="shared" si="1"/>
        <v>0</v>
      </c>
      <c r="AL51" s="83">
        <f>'Ноябрь 2020'!AL51+AK51</f>
        <v>0</v>
      </c>
      <c r="AM51" s="82">
        <f t="shared" si="2"/>
        <v>0</v>
      </c>
      <c r="AN51" s="84">
        <f>'Ноябрь 2020'!AN51+AM51</f>
        <v>0</v>
      </c>
      <c r="AO51" s="82">
        <f t="shared" si="3"/>
        <v>0</v>
      </c>
      <c r="AP51" s="85">
        <f>'Ноябрь 2020'!AP51+'Декабрь 2020'!AO51</f>
        <v>1</v>
      </c>
      <c r="AQ51" s="82">
        <f t="shared" si="4"/>
        <v>0</v>
      </c>
      <c r="AR51" s="86">
        <f>'Ноябрь 2020'!AR51+'Декабрь 2020'!AQ51</f>
        <v>0</v>
      </c>
      <c r="AS51" s="87" t="str">
        <f>'Январь 2020'!AW51</f>
        <v>Днепр2</v>
      </c>
      <c r="AT51" s="88" t="str">
        <f>'Январь 2020'!AX51</f>
        <v>TEAM08</v>
      </c>
      <c r="AU51" s="45">
        <f t="shared" si="5"/>
        <v>0</v>
      </c>
    </row>
    <row r="52" spans="1:47" ht="14.25" customHeight="1">
      <c r="A52" s="71">
        <f>'Январь 2020'!A52</f>
        <v>47</v>
      </c>
      <c r="B52" s="72" t="str">
        <f>'Январь 2020'!G52</f>
        <v>NAME049</v>
      </c>
      <c r="C52" s="73">
        <f>'Январь 2020'!B52</f>
        <v>42656</v>
      </c>
      <c r="D52" s="75"/>
      <c r="E52" s="75"/>
      <c r="F52" s="76"/>
      <c r="G52" s="76"/>
      <c r="H52" s="153"/>
      <c r="I52" s="153"/>
      <c r="J52" s="75"/>
      <c r="K52" s="76"/>
      <c r="L52" s="75"/>
      <c r="M52" s="76"/>
      <c r="N52" s="76"/>
      <c r="O52" s="153"/>
      <c r="P52" s="153"/>
      <c r="Q52" s="75"/>
      <c r="R52" s="75"/>
      <c r="S52" s="75"/>
      <c r="T52" s="76"/>
      <c r="U52" s="76"/>
      <c r="V52" s="153"/>
      <c r="W52" s="153"/>
      <c r="X52" s="75"/>
      <c r="Y52" s="75"/>
      <c r="Z52" s="75"/>
      <c r="AA52" s="76"/>
      <c r="AB52" s="153"/>
      <c r="AC52" s="153"/>
      <c r="AD52" s="153"/>
      <c r="AE52" s="75"/>
      <c r="AF52" s="75"/>
      <c r="AG52" s="75"/>
      <c r="AH52" s="76"/>
      <c r="AI52" s="80">
        <f t="shared" si="0"/>
        <v>0</v>
      </c>
      <c r="AJ52" s="81">
        <f>'Ноябрь 2020'!AJ52-AI52</f>
        <v>21</v>
      </c>
      <c r="AK52" s="82">
        <f t="shared" si="1"/>
        <v>0</v>
      </c>
      <c r="AL52" s="83">
        <f>'Ноябрь 2020'!AL52+AK52</f>
        <v>0</v>
      </c>
      <c r="AM52" s="82">
        <f t="shared" si="2"/>
        <v>0</v>
      </c>
      <c r="AN52" s="84">
        <f>'Ноябрь 2020'!AN52+AM52</f>
        <v>0</v>
      </c>
      <c r="AO52" s="82">
        <f t="shared" si="3"/>
        <v>0</v>
      </c>
      <c r="AP52" s="85">
        <f>'Ноябрь 2020'!AP52+'Декабрь 2020'!AO52</f>
        <v>0</v>
      </c>
      <c r="AQ52" s="82">
        <f t="shared" si="4"/>
        <v>0</v>
      </c>
      <c r="AR52" s="86">
        <f>'Ноябрь 2020'!AR52+'Декабрь 2020'!AQ52</f>
        <v>0</v>
      </c>
      <c r="AS52" s="87" t="str">
        <f>'Январь 2020'!AW52</f>
        <v>Днепр1</v>
      </c>
      <c r="AT52" s="88" t="str">
        <f>'Январь 2020'!AX52</f>
        <v>TEAM11</v>
      </c>
      <c r="AU52" s="45">
        <f t="shared" si="5"/>
        <v>0</v>
      </c>
    </row>
    <row r="53" spans="1:47" ht="14.25" customHeight="1">
      <c r="A53" s="71">
        <f>'Январь 2020'!A53</f>
        <v>48</v>
      </c>
      <c r="B53" s="72" t="str">
        <f>'Январь 2020'!G53</f>
        <v>NAME050</v>
      </c>
      <c r="C53" s="73">
        <f>'Январь 2020'!B53</f>
        <v>43451</v>
      </c>
      <c r="D53" s="75"/>
      <c r="E53" s="75"/>
      <c r="F53" s="76"/>
      <c r="G53" s="76"/>
      <c r="H53" s="153"/>
      <c r="I53" s="153"/>
      <c r="J53" s="75"/>
      <c r="K53" s="76"/>
      <c r="L53" s="75"/>
      <c r="M53" s="76"/>
      <c r="N53" s="76"/>
      <c r="O53" s="153"/>
      <c r="P53" s="153"/>
      <c r="Q53" s="75"/>
      <c r="R53" s="75"/>
      <c r="S53" s="75"/>
      <c r="T53" s="76"/>
      <c r="U53" s="76"/>
      <c r="V53" s="153"/>
      <c r="W53" s="153"/>
      <c r="X53" s="75"/>
      <c r="Y53" s="75"/>
      <c r="Z53" s="75"/>
      <c r="AA53" s="76"/>
      <c r="AB53" s="153"/>
      <c r="AC53" s="153"/>
      <c r="AD53" s="153"/>
      <c r="AE53" s="79"/>
      <c r="AF53" s="79"/>
      <c r="AG53" s="79"/>
      <c r="AH53" s="76"/>
      <c r="AI53" s="80">
        <f t="shared" si="0"/>
        <v>0</v>
      </c>
      <c r="AJ53" s="81">
        <f>'Ноябрь 2020'!AJ53-AI53</f>
        <v>20</v>
      </c>
      <c r="AK53" s="82">
        <f t="shared" si="1"/>
        <v>0</v>
      </c>
      <c r="AL53" s="83">
        <f>'Ноябрь 2020'!AL53+AK53</f>
        <v>1</v>
      </c>
      <c r="AM53" s="82">
        <f t="shared" si="2"/>
        <v>0</v>
      </c>
      <c r="AN53" s="84">
        <f>'Ноябрь 2020'!AN53+AM53</f>
        <v>4</v>
      </c>
      <c r="AO53" s="82">
        <f t="shared" si="3"/>
        <v>0</v>
      </c>
      <c r="AP53" s="85">
        <f>'Ноябрь 2020'!AP53+'Декабрь 2020'!AO53</f>
        <v>0</v>
      </c>
      <c r="AQ53" s="82">
        <f t="shared" si="4"/>
        <v>0</v>
      </c>
      <c r="AR53" s="86">
        <f>'Ноябрь 2020'!AR53+'Декабрь 2020'!AQ53</f>
        <v>0</v>
      </c>
      <c r="AS53" s="87" t="str">
        <f>'Январь 2020'!AW53</f>
        <v>Киев</v>
      </c>
      <c r="AT53" s="88" t="str">
        <f>'Январь 2020'!AX53</f>
        <v>TEAM22</v>
      </c>
      <c r="AU53" s="45">
        <f t="shared" si="5"/>
        <v>5</v>
      </c>
    </row>
    <row r="54" spans="1:47" ht="14.25" customHeight="1">
      <c r="A54" s="71">
        <f>'Январь 2020'!A54</f>
        <v>49</v>
      </c>
      <c r="B54" s="72" t="str">
        <f>'Январь 2020'!G54</f>
        <v>NAME051</v>
      </c>
      <c r="C54" s="73">
        <f>'Январь 2020'!B54</f>
        <v>43495</v>
      </c>
      <c r="D54" s="75"/>
      <c r="E54" s="75"/>
      <c r="F54" s="76"/>
      <c r="G54" s="76"/>
      <c r="H54" s="153"/>
      <c r="I54" s="153"/>
      <c r="J54" s="75"/>
      <c r="K54" s="76"/>
      <c r="L54" s="75"/>
      <c r="M54" s="76"/>
      <c r="N54" s="76"/>
      <c r="O54" s="153"/>
      <c r="P54" s="153"/>
      <c r="Q54" s="75"/>
      <c r="R54" s="75"/>
      <c r="S54" s="75"/>
      <c r="T54" s="76"/>
      <c r="U54" s="76"/>
      <c r="V54" s="153"/>
      <c r="W54" s="153"/>
      <c r="X54" s="75"/>
      <c r="Y54" s="75"/>
      <c r="Z54" s="75"/>
      <c r="AA54" s="76"/>
      <c r="AB54" s="153"/>
      <c r="AC54" s="153"/>
      <c r="AD54" s="153"/>
      <c r="AE54" s="75"/>
      <c r="AF54" s="75"/>
      <c r="AG54" s="75"/>
      <c r="AH54" s="76"/>
      <c r="AI54" s="80">
        <f t="shared" si="0"/>
        <v>0</v>
      </c>
      <c r="AJ54" s="81">
        <f>'Ноябрь 2020'!AJ54-AI54</f>
        <v>0</v>
      </c>
      <c r="AK54" s="82">
        <f t="shared" si="1"/>
        <v>0</v>
      </c>
      <c r="AL54" s="83">
        <f>'Ноябрь 2020'!AL54+AK54</f>
        <v>1</v>
      </c>
      <c r="AM54" s="82">
        <f t="shared" si="2"/>
        <v>0</v>
      </c>
      <c r="AN54" s="84">
        <f>'Ноябрь 2020'!AN54+AM54</f>
        <v>0</v>
      </c>
      <c r="AO54" s="82">
        <f t="shared" si="3"/>
        <v>0</v>
      </c>
      <c r="AP54" s="85">
        <f>'Ноябрь 2020'!AP54+'Декабрь 2020'!AO54</f>
        <v>3</v>
      </c>
      <c r="AQ54" s="82">
        <f t="shared" si="4"/>
        <v>0</v>
      </c>
      <c r="AR54" s="86">
        <f>'Ноябрь 2020'!AR54+'Декабрь 2020'!AQ54</f>
        <v>0</v>
      </c>
      <c r="AS54" s="87" t="str">
        <f>'Январь 2020'!AW54</f>
        <v>Днепр1</v>
      </c>
      <c r="AT54" s="88" t="str">
        <f>'Январь 2020'!AX54</f>
        <v>TEAM13</v>
      </c>
      <c r="AU54" s="45">
        <f t="shared" si="5"/>
        <v>1</v>
      </c>
    </row>
    <row r="55" spans="1:47" ht="14.25" customHeight="1">
      <c r="A55" s="71">
        <f>'Январь 2020'!A55</f>
        <v>50</v>
      </c>
      <c r="B55" s="72" t="str">
        <f>'Январь 2020'!G55</f>
        <v>NAME052</v>
      </c>
      <c r="C55" s="73">
        <f>'Январь 2020'!B55</f>
        <v>43721</v>
      </c>
      <c r="D55" s="75"/>
      <c r="E55" s="75"/>
      <c r="F55" s="76"/>
      <c r="G55" s="76"/>
      <c r="H55" s="153"/>
      <c r="I55" s="153"/>
      <c r="J55" s="75"/>
      <c r="K55" s="76"/>
      <c r="L55" s="75"/>
      <c r="M55" s="76"/>
      <c r="N55" s="76"/>
      <c r="O55" s="153"/>
      <c r="P55" s="153"/>
      <c r="Q55" s="75"/>
      <c r="R55" s="75"/>
      <c r="S55" s="75"/>
      <c r="T55" s="76"/>
      <c r="U55" s="76"/>
      <c r="V55" s="153"/>
      <c r="W55" s="153"/>
      <c r="X55" s="75"/>
      <c r="Y55" s="75"/>
      <c r="Z55" s="75"/>
      <c r="AA55" s="76"/>
      <c r="AB55" s="153"/>
      <c r="AC55" s="153"/>
      <c r="AD55" s="153"/>
      <c r="AE55" s="75"/>
      <c r="AF55" s="75"/>
      <c r="AG55" s="75"/>
      <c r="AH55" s="76"/>
      <c r="AI55" s="80">
        <f t="shared" si="0"/>
        <v>0</v>
      </c>
      <c r="AJ55" s="81">
        <f>'Ноябрь 2020'!AJ55-AI55</f>
        <v>18</v>
      </c>
      <c r="AK55" s="82">
        <f t="shared" si="1"/>
        <v>0</v>
      </c>
      <c r="AL55" s="83">
        <f>'Ноябрь 2020'!AL55+AK55</f>
        <v>0</v>
      </c>
      <c r="AM55" s="82">
        <f t="shared" si="2"/>
        <v>0</v>
      </c>
      <c r="AN55" s="84">
        <f>'Ноябрь 2020'!AN55+AM55</f>
        <v>0</v>
      </c>
      <c r="AO55" s="82">
        <f t="shared" si="3"/>
        <v>0</v>
      </c>
      <c r="AP55" s="85">
        <f>'Ноябрь 2020'!AP55+'Декабрь 2020'!AO55</f>
        <v>0</v>
      </c>
      <c r="AQ55" s="82">
        <f t="shared" si="4"/>
        <v>0</v>
      </c>
      <c r="AR55" s="86">
        <f>'Ноябрь 2020'!AR55+'Декабрь 2020'!AQ55</f>
        <v>0</v>
      </c>
      <c r="AS55" s="87" t="str">
        <f>'Январь 2020'!AW55</f>
        <v>Днепр1</v>
      </c>
      <c r="AT55" s="88" t="str">
        <f>'Январь 2020'!AX55</f>
        <v>TEAM11</v>
      </c>
      <c r="AU55" s="45">
        <f t="shared" si="5"/>
        <v>0</v>
      </c>
    </row>
    <row r="56" spans="1:47" ht="14.25" customHeight="1">
      <c r="A56" s="71">
        <f>'Январь 2020'!A56</f>
        <v>51</v>
      </c>
      <c r="B56" s="72" t="str">
        <f>'Январь 2020'!G56</f>
        <v>NAME053</v>
      </c>
      <c r="C56" s="73">
        <f>'Январь 2020'!B56</f>
        <v>43791</v>
      </c>
      <c r="D56" s="75"/>
      <c r="E56" s="75"/>
      <c r="F56" s="76"/>
      <c r="G56" s="76"/>
      <c r="H56" s="153"/>
      <c r="I56" s="153"/>
      <c r="J56" s="75"/>
      <c r="K56" s="76"/>
      <c r="L56" s="75"/>
      <c r="M56" s="76"/>
      <c r="N56" s="76"/>
      <c r="O56" s="153"/>
      <c r="P56" s="153"/>
      <c r="Q56" s="75"/>
      <c r="R56" s="75"/>
      <c r="S56" s="75"/>
      <c r="T56" s="76"/>
      <c r="U56" s="76"/>
      <c r="V56" s="153"/>
      <c r="W56" s="153"/>
      <c r="X56" s="75"/>
      <c r="Y56" s="75"/>
      <c r="Z56" s="75"/>
      <c r="AA56" s="76"/>
      <c r="AB56" s="153"/>
      <c r="AC56" s="153"/>
      <c r="AD56" s="153"/>
      <c r="AE56" s="79"/>
      <c r="AF56" s="75"/>
      <c r="AG56" s="75"/>
      <c r="AH56" s="76"/>
      <c r="AI56" s="80">
        <f t="shared" si="0"/>
        <v>0</v>
      </c>
      <c r="AJ56" s="81">
        <f>'Ноябрь 2020'!AJ56-AI56</f>
        <v>0</v>
      </c>
      <c r="AK56" s="82">
        <f t="shared" si="1"/>
        <v>0</v>
      </c>
      <c r="AL56" s="83">
        <f>'Ноябрь 2020'!AL56+AK56</f>
        <v>0</v>
      </c>
      <c r="AM56" s="82">
        <f t="shared" si="2"/>
        <v>0</v>
      </c>
      <c r="AN56" s="84">
        <f>'Ноябрь 2020'!AN56+AM56</f>
        <v>0</v>
      </c>
      <c r="AO56" s="82">
        <f t="shared" si="3"/>
        <v>0</v>
      </c>
      <c r="AP56" s="85">
        <f>'Ноябрь 2020'!AP56+'Декабрь 2020'!AO56</f>
        <v>0</v>
      </c>
      <c r="AQ56" s="82">
        <f t="shared" si="4"/>
        <v>0</v>
      </c>
      <c r="AR56" s="86">
        <f>'Ноябрь 2020'!AR56+'Декабрь 2020'!AQ56</f>
        <v>0</v>
      </c>
      <c r="AS56" s="87" t="str">
        <f>'Январь 2020'!AW56</f>
        <v>Днепр2</v>
      </c>
      <c r="AT56" s="88" t="str">
        <f>'Январь 2020'!AX56</f>
        <v>TEAM23</v>
      </c>
      <c r="AU56" s="45">
        <f t="shared" si="5"/>
        <v>0</v>
      </c>
    </row>
    <row r="57" spans="1:47" ht="14.25" customHeight="1">
      <c r="A57" s="71">
        <f>'Январь 2020'!A57</f>
        <v>52</v>
      </c>
      <c r="B57" s="72" t="str">
        <f>'Январь 2020'!G57</f>
        <v>NAME054</v>
      </c>
      <c r="C57" s="73">
        <f>'Январь 2020'!B57</f>
        <v>42354</v>
      </c>
      <c r="D57" s="75"/>
      <c r="E57" s="75"/>
      <c r="F57" s="76"/>
      <c r="G57" s="76"/>
      <c r="H57" s="153"/>
      <c r="I57" s="153"/>
      <c r="J57" s="75"/>
      <c r="K57" s="76"/>
      <c r="L57" s="75"/>
      <c r="M57" s="76"/>
      <c r="N57" s="76"/>
      <c r="O57" s="153"/>
      <c r="P57" s="153"/>
      <c r="Q57" s="75"/>
      <c r="R57" s="75"/>
      <c r="S57" s="75"/>
      <c r="T57" s="76"/>
      <c r="U57" s="76"/>
      <c r="V57" s="153"/>
      <c r="W57" s="153"/>
      <c r="X57" s="75"/>
      <c r="Y57" s="75"/>
      <c r="Z57" s="79"/>
      <c r="AA57" s="76"/>
      <c r="AB57" s="153"/>
      <c r="AC57" s="153"/>
      <c r="AD57" s="153"/>
      <c r="AE57" s="75"/>
      <c r="AF57" s="75"/>
      <c r="AG57" s="75"/>
      <c r="AH57" s="76"/>
      <c r="AI57" s="80">
        <f t="shared" si="0"/>
        <v>0</v>
      </c>
      <c r="AJ57" s="81">
        <f>'Ноябрь 2020'!AJ57-AI57</f>
        <v>0</v>
      </c>
      <c r="AK57" s="82">
        <f t="shared" si="1"/>
        <v>0</v>
      </c>
      <c r="AL57" s="83">
        <f>'Ноябрь 2020'!AL57+AK57</f>
        <v>0</v>
      </c>
      <c r="AM57" s="82">
        <f t="shared" si="2"/>
        <v>0</v>
      </c>
      <c r="AN57" s="84">
        <f>'Ноябрь 2020'!AN57+AM57</f>
        <v>0</v>
      </c>
      <c r="AO57" s="82">
        <f t="shared" si="3"/>
        <v>0</v>
      </c>
      <c r="AP57" s="85">
        <f>'Ноябрь 2020'!AP57+'Декабрь 2020'!AO57</f>
        <v>0</v>
      </c>
      <c r="AQ57" s="82">
        <f t="shared" si="4"/>
        <v>0</v>
      </c>
      <c r="AR57" s="86">
        <f>'Ноябрь 2020'!AR57+'Декабрь 2020'!AQ57</f>
        <v>0</v>
      </c>
      <c r="AS57" s="87" t="str">
        <f>'Январь 2020'!AW57</f>
        <v>Днепр2</v>
      </c>
      <c r="AT57" s="88" t="str">
        <f>'Январь 2020'!AX57</f>
        <v>TEAM24</v>
      </c>
      <c r="AU57" s="45">
        <f t="shared" si="5"/>
        <v>0</v>
      </c>
    </row>
    <row r="58" spans="1:47" ht="14.25" customHeight="1">
      <c r="A58" s="71">
        <f>'Январь 2020'!A58</f>
        <v>53</v>
      </c>
      <c r="B58" s="72" t="str">
        <f>'Январь 2020'!G58</f>
        <v>NAME055</v>
      </c>
      <c r="C58" s="73">
        <f>'Январь 2020'!B58</f>
        <v>43732</v>
      </c>
      <c r="D58" s="75"/>
      <c r="E58" s="75"/>
      <c r="F58" s="76"/>
      <c r="G58" s="76"/>
      <c r="H58" s="153"/>
      <c r="I58" s="153"/>
      <c r="J58" s="75"/>
      <c r="K58" s="76"/>
      <c r="L58" s="75"/>
      <c r="M58" s="76"/>
      <c r="N58" s="76"/>
      <c r="O58" s="153"/>
      <c r="P58" s="153"/>
      <c r="Q58" s="75"/>
      <c r="R58" s="75"/>
      <c r="S58" s="75"/>
      <c r="T58" s="76"/>
      <c r="U58" s="76"/>
      <c r="V58" s="153"/>
      <c r="W58" s="153"/>
      <c r="X58" s="75"/>
      <c r="Y58" s="75"/>
      <c r="Z58" s="75"/>
      <c r="AA58" s="76"/>
      <c r="AB58" s="153"/>
      <c r="AC58" s="153"/>
      <c r="AD58" s="153"/>
      <c r="AE58" s="75"/>
      <c r="AF58" s="75"/>
      <c r="AG58" s="75"/>
      <c r="AH58" s="76"/>
      <c r="AI58" s="80">
        <f t="shared" si="0"/>
        <v>0</v>
      </c>
      <c r="AJ58" s="81">
        <f>'Ноябрь 2020'!AJ58-AI58</f>
        <v>0</v>
      </c>
      <c r="AK58" s="82">
        <f t="shared" si="1"/>
        <v>0</v>
      </c>
      <c r="AL58" s="83">
        <f>'Ноябрь 2020'!AL58+AK58</f>
        <v>0</v>
      </c>
      <c r="AM58" s="82">
        <f t="shared" si="2"/>
        <v>0</v>
      </c>
      <c r="AN58" s="84">
        <f>'Ноябрь 2020'!AN58+AM58</f>
        <v>0</v>
      </c>
      <c r="AO58" s="82">
        <f t="shared" si="3"/>
        <v>0</v>
      </c>
      <c r="AP58" s="85">
        <f>'Ноябрь 2020'!AP58+'Декабрь 2020'!AO58</f>
        <v>0</v>
      </c>
      <c r="AQ58" s="82">
        <f t="shared" si="4"/>
        <v>0</v>
      </c>
      <c r="AR58" s="86">
        <f>'Ноябрь 2020'!AR58+'Декабрь 2020'!AQ58</f>
        <v>0</v>
      </c>
      <c r="AS58" s="87" t="str">
        <f>'Январь 2020'!AW58</f>
        <v>Днепр1</v>
      </c>
      <c r="AT58" s="88" t="str">
        <f>'Январь 2020'!AX58</f>
        <v>TEAM11</v>
      </c>
      <c r="AU58" s="45">
        <f t="shared" si="5"/>
        <v>0</v>
      </c>
    </row>
    <row r="59" spans="1:47" ht="14.25" customHeight="1">
      <c r="A59" s="71">
        <f>'Январь 2020'!A59</f>
        <v>54</v>
      </c>
      <c r="B59" s="72" t="str">
        <f>'Январь 2020'!G59</f>
        <v>NAME056</v>
      </c>
      <c r="C59" s="73">
        <f>'Январь 2020'!B59</f>
        <v>39142</v>
      </c>
      <c r="D59" s="75"/>
      <c r="E59" s="75"/>
      <c r="F59" s="76"/>
      <c r="G59" s="76"/>
      <c r="H59" s="153"/>
      <c r="I59" s="153"/>
      <c r="J59" s="75"/>
      <c r="K59" s="76"/>
      <c r="L59" s="75"/>
      <c r="M59" s="76"/>
      <c r="N59" s="76"/>
      <c r="O59" s="153"/>
      <c r="P59" s="153"/>
      <c r="Q59" s="75"/>
      <c r="R59" s="75"/>
      <c r="S59" s="75"/>
      <c r="T59" s="76"/>
      <c r="U59" s="76"/>
      <c r="V59" s="153"/>
      <c r="W59" s="153"/>
      <c r="X59" s="75"/>
      <c r="Y59" s="75"/>
      <c r="Z59" s="75"/>
      <c r="AA59" s="76"/>
      <c r="AB59" s="153"/>
      <c r="AC59" s="153"/>
      <c r="AD59" s="153"/>
      <c r="AE59" s="79"/>
      <c r="AF59" s="79"/>
      <c r="AG59" s="79"/>
      <c r="AH59" s="76"/>
      <c r="AI59" s="80">
        <f t="shared" si="0"/>
        <v>0</v>
      </c>
      <c r="AJ59" s="81">
        <f>'Ноябрь 2020'!AJ59-AI59</f>
        <v>-6</v>
      </c>
      <c r="AK59" s="82">
        <f t="shared" si="1"/>
        <v>0</v>
      </c>
      <c r="AL59" s="83">
        <f>'Ноябрь 2020'!AL59+AK59</f>
        <v>0</v>
      </c>
      <c r="AM59" s="82">
        <f t="shared" si="2"/>
        <v>0</v>
      </c>
      <c r="AN59" s="84">
        <f>'Ноябрь 2020'!AN59+AM59</f>
        <v>0</v>
      </c>
      <c r="AO59" s="82">
        <f t="shared" si="3"/>
        <v>0</v>
      </c>
      <c r="AP59" s="85">
        <f>'Ноябрь 2020'!AP59+'Декабрь 2020'!AO59</f>
        <v>0</v>
      </c>
      <c r="AQ59" s="82">
        <f t="shared" si="4"/>
        <v>0</v>
      </c>
      <c r="AR59" s="86">
        <f>'Ноябрь 2020'!AR59+'Декабрь 2020'!AQ59</f>
        <v>0</v>
      </c>
      <c r="AS59" s="87" t="str">
        <f>'Январь 2020'!AW59</f>
        <v>Днепр1</v>
      </c>
      <c r="AT59" s="88" t="str">
        <f>'Январь 2020'!AX59</f>
        <v>TEAM21</v>
      </c>
      <c r="AU59" s="45">
        <f t="shared" si="5"/>
        <v>0</v>
      </c>
    </row>
    <row r="60" spans="1:47" ht="14.25" customHeight="1">
      <c r="A60" s="71">
        <f>'Январь 2020'!A60</f>
        <v>55</v>
      </c>
      <c r="B60" s="72" t="str">
        <f>'Январь 2020'!G60</f>
        <v>NAME057</v>
      </c>
      <c r="C60" s="73">
        <f>'Январь 2020'!B60</f>
        <v>43538</v>
      </c>
      <c r="D60" s="75"/>
      <c r="E60" s="75"/>
      <c r="F60" s="76"/>
      <c r="G60" s="76"/>
      <c r="H60" s="153"/>
      <c r="I60" s="153"/>
      <c r="J60" s="75"/>
      <c r="K60" s="76"/>
      <c r="L60" s="75"/>
      <c r="M60" s="76"/>
      <c r="N60" s="76"/>
      <c r="O60" s="153"/>
      <c r="P60" s="153"/>
      <c r="Q60" s="75"/>
      <c r="R60" s="75"/>
      <c r="S60" s="75"/>
      <c r="T60" s="76"/>
      <c r="U60" s="76"/>
      <c r="V60" s="153"/>
      <c r="W60" s="153"/>
      <c r="X60" s="75"/>
      <c r="Y60" s="75"/>
      <c r="Z60" s="75"/>
      <c r="AA60" s="76"/>
      <c r="AB60" s="153"/>
      <c r="AC60" s="153"/>
      <c r="AD60" s="153"/>
      <c r="AE60" s="75"/>
      <c r="AF60" s="75"/>
      <c r="AG60" s="75"/>
      <c r="AH60" s="76"/>
      <c r="AI60" s="80">
        <f t="shared" si="0"/>
        <v>0</v>
      </c>
      <c r="AJ60" s="81">
        <f>'Ноябрь 2020'!AJ60-AI60</f>
        <v>0</v>
      </c>
      <c r="AK60" s="82">
        <f t="shared" si="1"/>
        <v>0</v>
      </c>
      <c r="AL60" s="83">
        <f>'Ноябрь 2020'!AL60+AK60</f>
        <v>0</v>
      </c>
      <c r="AM60" s="82">
        <f t="shared" si="2"/>
        <v>0</v>
      </c>
      <c r="AN60" s="84">
        <f>'Ноябрь 2020'!AN60+AM60</f>
        <v>0</v>
      </c>
      <c r="AO60" s="82">
        <f t="shared" si="3"/>
        <v>0</v>
      </c>
      <c r="AP60" s="85">
        <f>'Ноябрь 2020'!AP60+'Декабрь 2020'!AO60</f>
        <v>0</v>
      </c>
      <c r="AQ60" s="82">
        <f t="shared" si="4"/>
        <v>0</v>
      </c>
      <c r="AR60" s="86">
        <f>'Ноябрь 2020'!AR60+'Декабрь 2020'!AQ60</f>
        <v>0</v>
      </c>
      <c r="AS60" s="87" t="str">
        <f>'Январь 2020'!AW60</f>
        <v>Днепр1</v>
      </c>
      <c r="AT60" s="88" t="str">
        <f>'Январь 2020'!AX60</f>
        <v>TEAM11</v>
      </c>
      <c r="AU60" s="45">
        <f t="shared" si="5"/>
        <v>0</v>
      </c>
    </row>
    <row r="61" spans="1:47" ht="14.25" customHeight="1">
      <c r="A61" s="71">
        <f>'Январь 2020'!A61</f>
        <v>56</v>
      </c>
      <c r="B61" s="72" t="str">
        <f>'Январь 2020'!G61</f>
        <v>NAME058</v>
      </c>
      <c r="C61" s="73">
        <f>'Январь 2020'!B61</f>
        <v>42963</v>
      </c>
      <c r="D61" s="75"/>
      <c r="E61" s="75"/>
      <c r="F61" s="76"/>
      <c r="G61" s="76"/>
      <c r="H61" s="153"/>
      <c r="I61" s="153"/>
      <c r="J61" s="75"/>
      <c r="K61" s="76"/>
      <c r="L61" s="75"/>
      <c r="M61" s="76"/>
      <c r="N61" s="76"/>
      <c r="O61" s="153"/>
      <c r="P61" s="153"/>
      <c r="Q61" s="75"/>
      <c r="R61" s="75"/>
      <c r="S61" s="75"/>
      <c r="T61" s="76"/>
      <c r="U61" s="76"/>
      <c r="V61" s="153"/>
      <c r="W61" s="153"/>
      <c r="X61" s="75"/>
      <c r="Y61" s="75"/>
      <c r="Z61" s="79"/>
      <c r="AA61" s="76"/>
      <c r="AB61" s="153"/>
      <c r="AC61" s="153"/>
      <c r="AD61" s="153"/>
      <c r="AE61" s="75"/>
      <c r="AF61" s="75"/>
      <c r="AG61" s="75"/>
      <c r="AH61" s="76"/>
      <c r="AI61" s="80">
        <f t="shared" si="0"/>
        <v>0</v>
      </c>
      <c r="AJ61" s="81">
        <f>'Ноябрь 2020'!AJ61-AI61</f>
        <v>0</v>
      </c>
      <c r="AK61" s="82">
        <f t="shared" si="1"/>
        <v>0</v>
      </c>
      <c r="AL61" s="83">
        <f>'Ноябрь 2020'!AL61+AK61</f>
        <v>0</v>
      </c>
      <c r="AM61" s="82">
        <f t="shared" si="2"/>
        <v>0</v>
      </c>
      <c r="AN61" s="84">
        <f>'Ноябрь 2020'!AN61+AM61</f>
        <v>0</v>
      </c>
      <c r="AO61" s="82">
        <f t="shared" si="3"/>
        <v>0</v>
      </c>
      <c r="AP61" s="85">
        <f>'Ноябрь 2020'!AP61+'Декабрь 2020'!AO61</f>
        <v>0</v>
      </c>
      <c r="AQ61" s="82">
        <f t="shared" si="4"/>
        <v>0</v>
      </c>
      <c r="AR61" s="86">
        <f>'Ноябрь 2020'!AR61+'Декабрь 2020'!AQ61</f>
        <v>0</v>
      </c>
      <c r="AS61" s="87" t="str">
        <f>'Январь 2020'!AW61</f>
        <v>Днепр1</v>
      </c>
      <c r="AT61" s="88" t="str">
        <f>'Январь 2020'!AX61</f>
        <v>TEAM17</v>
      </c>
      <c r="AU61" s="45">
        <f t="shared" si="5"/>
        <v>0</v>
      </c>
    </row>
    <row r="62" spans="1:47" ht="14.25" customHeight="1">
      <c r="A62" s="71">
        <f>'Январь 2020'!A62</f>
        <v>57</v>
      </c>
      <c r="B62" s="72" t="str">
        <f>'Январь 2020'!G62</f>
        <v>NAME059</v>
      </c>
      <c r="C62" s="73">
        <f>'Январь 2020'!B62</f>
        <v>43243</v>
      </c>
      <c r="D62" s="79"/>
      <c r="E62" s="79"/>
      <c r="F62" s="76"/>
      <c r="G62" s="76"/>
      <c r="H62" s="153"/>
      <c r="I62" s="153"/>
      <c r="J62" s="75"/>
      <c r="K62" s="76"/>
      <c r="L62" s="75"/>
      <c r="M62" s="76"/>
      <c r="N62" s="76"/>
      <c r="O62" s="153"/>
      <c r="P62" s="153"/>
      <c r="Q62" s="75"/>
      <c r="R62" s="75"/>
      <c r="S62" s="75"/>
      <c r="T62" s="76"/>
      <c r="U62" s="76"/>
      <c r="V62" s="153"/>
      <c r="W62" s="153"/>
      <c r="X62" s="75"/>
      <c r="Y62" s="75"/>
      <c r="Z62" s="75"/>
      <c r="AA62" s="76"/>
      <c r="AB62" s="153"/>
      <c r="AC62" s="153"/>
      <c r="AD62" s="153"/>
      <c r="AE62" s="75"/>
      <c r="AF62" s="75"/>
      <c r="AG62" s="75"/>
      <c r="AH62" s="76"/>
      <c r="AI62" s="80">
        <f t="shared" si="0"/>
        <v>0</v>
      </c>
      <c r="AJ62" s="81">
        <f>'Ноябрь 2020'!AJ62-AI62</f>
        <v>0</v>
      </c>
      <c r="AK62" s="82">
        <f t="shared" si="1"/>
        <v>0</v>
      </c>
      <c r="AL62" s="83">
        <f>'Ноябрь 2020'!AL62+AK62</f>
        <v>0</v>
      </c>
      <c r="AM62" s="82">
        <f t="shared" si="2"/>
        <v>0</v>
      </c>
      <c r="AN62" s="84">
        <f>'Ноябрь 2020'!AN62+AM62</f>
        <v>0</v>
      </c>
      <c r="AO62" s="82">
        <f t="shared" si="3"/>
        <v>0</v>
      </c>
      <c r="AP62" s="85">
        <f>'Ноябрь 2020'!AP62+'Декабрь 2020'!AO62</f>
        <v>0</v>
      </c>
      <c r="AQ62" s="82">
        <f t="shared" si="4"/>
        <v>0</v>
      </c>
      <c r="AR62" s="86">
        <f>'Ноябрь 2020'!AR62+'Декабрь 2020'!AQ62</f>
        <v>0</v>
      </c>
      <c r="AS62" s="87" t="str">
        <f>'Январь 2020'!AW62</f>
        <v>Днепр1</v>
      </c>
      <c r="AT62" s="88" t="str">
        <f>'Январь 2020'!AX62</f>
        <v>TEAM34</v>
      </c>
      <c r="AU62" s="45">
        <f t="shared" si="5"/>
        <v>0</v>
      </c>
    </row>
    <row r="63" spans="1:47" ht="14.25" customHeight="1">
      <c r="A63" s="71">
        <f>'Январь 2020'!A63</f>
        <v>58</v>
      </c>
      <c r="B63" s="72" t="str">
        <f>'Январь 2020'!G63</f>
        <v>NAME060</v>
      </c>
      <c r="C63" s="73">
        <f>'Январь 2020'!B63</f>
        <v>43384</v>
      </c>
      <c r="D63" s="75"/>
      <c r="E63" s="75"/>
      <c r="F63" s="76"/>
      <c r="G63" s="76"/>
      <c r="H63" s="153"/>
      <c r="I63" s="153"/>
      <c r="J63" s="75"/>
      <c r="K63" s="76"/>
      <c r="L63" s="75"/>
      <c r="M63" s="76"/>
      <c r="N63" s="76"/>
      <c r="O63" s="153"/>
      <c r="P63" s="153"/>
      <c r="Q63" s="75"/>
      <c r="R63" s="75"/>
      <c r="S63" s="75"/>
      <c r="T63" s="76"/>
      <c r="U63" s="76"/>
      <c r="V63" s="153"/>
      <c r="W63" s="153"/>
      <c r="X63" s="75"/>
      <c r="Y63" s="75"/>
      <c r="Z63" s="75"/>
      <c r="AA63" s="76"/>
      <c r="AB63" s="153"/>
      <c r="AC63" s="153"/>
      <c r="AD63" s="153"/>
      <c r="AE63" s="75"/>
      <c r="AF63" s="75"/>
      <c r="AG63" s="75"/>
      <c r="AH63" s="76"/>
      <c r="AI63" s="80">
        <f t="shared" si="0"/>
        <v>0</v>
      </c>
      <c r="AJ63" s="81">
        <f>'Ноябрь 2020'!AJ63-AI63</f>
        <v>-4</v>
      </c>
      <c r="AK63" s="82">
        <f t="shared" si="1"/>
        <v>0</v>
      </c>
      <c r="AL63" s="83">
        <f>'Ноябрь 2020'!AL63+AK63</f>
        <v>0</v>
      </c>
      <c r="AM63" s="82">
        <f t="shared" si="2"/>
        <v>0</v>
      </c>
      <c r="AN63" s="84">
        <f>'Ноябрь 2020'!AN63+AM63</f>
        <v>0</v>
      </c>
      <c r="AO63" s="82">
        <f t="shared" si="3"/>
        <v>0</v>
      </c>
      <c r="AP63" s="85">
        <f>'Ноябрь 2020'!AP63+'Декабрь 2020'!AO63</f>
        <v>0</v>
      </c>
      <c r="AQ63" s="82">
        <f t="shared" si="4"/>
        <v>0</v>
      </c>
      <c r="AR63" s="86">
        <f>'Ноябрь 2020'!AR63+'Декабрь 2020'!AQ63</f>
        <v>0</v>
      </c>
      <c r="AS63" s="87" t="str">
        <f>'Январь 2020'!AW63</f>
        <v>Днепр1</v>
      </c>
      <c r="AT63" s="88" t="str">
        <f>'Январь 2020'!AX63</f>
        <v>TEAM02</v>
      </c>
      <c r="AU63" s="45">
        <f t="shared" si="5"/>
        <v>0</v>
      </c>
    </row>
    <row r="64" spans="1:47" ht="14.25" customHeight="1">
      <c r="A64" s="71">
        <f>'Январь 2020'!A64</f>
        <v>59</v>
      </c>
      <c r="B64" s="72" t="str">
        <f>'Январь 2020'!G64</f>
        <v>NAME061</v>
      </c>
      <c r="C64" s="73">
        <f>'Январь 2020'!B64</f>
        <v>43384</v>
      </c>
      <c r="D64" s="75"/>
      <c r="E64" s="75"/>
      <c r="F64" s="76"/>
      <c r="G64" s="76"/>
      <c r="H64" s="153"/>
      <c r="I64" s="153"/>
      <c r="J64" s="75"/>
      <c r="K64" s="76"/>
      <c r="L64" s="75"/>
      <c r="M64" s="76"/>
      <c r="N64" s="76"/>
      <c r="O64" s="153"/>
      <c r="P64" s="153"/>
      <c r="Q64" s="75"/>
      <c r="R64" s="75"/>
      <c r="S64" s="75"/>
      <c r="T64" s="76"/>
      <c r="U64" s="76"/>
      <c r="V64" s="153"/>
      <c r="W64" s="153"/>
      <c r="X64" s="75"/>
      <c r="Y64" s="75"/>
      <c r="Z64" s="75"/>
      <c r="AA64" s="76"/>
      <c r="AB64" s="153"/>
      <c r="AC64" s="153"/>
      <c r="AD64" s="153"/>
      <c r="AE64" s="75"/>
      <c r="AF64" s="75"/>
      <c r="AG64" s="75"/>
      <c r="AH64" s="76"/>
      <c r="AI64" s="80">
        <f t="shared" si="0"/>
        <v>0</v>
      </c>
      <c r="AJ64" s="81">
        <f>'Ноябрь 2020'!AJ64-AI64</f>
        <v>0</v>
      </c>
      <c r="AK64" s="82">
        <f t="shared" si="1"/>
        <v>0</v>
      </c>
      <c r="AL64" s="83">
        <f>'Ноябрь 2020'!AL64+AK64</f>
        <v>0</v>
      </c>
      <c r="AM64" s="82">
        <f t="shared" si="2"/>
        <v>0</v>
      </c>
      <c r="AN64" s="84">
        <f>'Ноябрь 2020'!AN64+AM64</f>
        <v>0</v>
      </c>
      <c r="AO64" s="82">
        <f t="shared" si="3"/>
        <v>0</v>
      </c>
      <c r="AP64" s="85">
        <f>'Ноябрь 2020'!AP64+'Декабрь 2020'!AO64</f>
        <v>0</v>
      </c>
      <c r="AQ64" s="82">
        <f t="shared" si="4"/>
        <v>0</v>
      </c>
      <c r="AR64" s="86">
        <f>'Ноябрь 2020'!AR64+'Декабрь 2020'!AQ64</f>
        <v>0</v>
      </c>
      <c r="AS64" s="87" t="str">
        <f>'Январь 2020'!AW64</f>
        <v>Днепр1</v>
      </c>
      <c r="AT64" s="88" t="str">
        <f>'Январь 2020'!AX64</f>
        <v>TEAM34</v>
      </c>
      <c r="AU64" s="45">
        <f t="shared" si="5"/>
        <v>0</v>
      </c>
    </row>
    <row r="65" spans="1:47" ht="14.25" customHeight="1">
      <c r="A65" s="71">
        <f>'Январь 2020'!A65</f>
        <v>60</v>
      </c>
      <c r="B65" s="72" t="str">
        <f>'Январь 2020'!G65</f>
        <v>NAME062</v>
      </c>
      <c r="C65" s="73">
        <f>'Январь 2020'!B65</f>
        <v>43733</v>
      </c>
      <c r="D65" s="75"/>
      <c r="E65" s="75"/>
      <c r="F65" s="76"/>
      <c r="G65" s="76"/>
      <c r="H65" s="153"/>
      <c r="I65" s="153"/>
      <c r="J65" s="75"/>
      <c r="K65" s="76"/>
      <c r="L65" s="75"/>
      <c r="M65" s="76"/>
      <c r="N65" s="76"/>
      <c r="O65" s="153"/>
      <c r="P65" s="153"/>
      <c r="Q65" s="75"/>
      <c r="R65" s="75"/>
      <c r="S65" s="75"/>
      <c r="T65" s="76"/>
      <c r="U65" s="76"/>
      <c r="V65" s="153"/>
      <c r="W65" s="153"/>
      <c r="X65" s="75"/>
      <c r="Y65" s="75"/>
      <c r="Z65" s="79"/>
      <c r="AA65" s="93"/>
      <c r="AB65" s="153"/>
      <c r="AC65" s="153"/>
      <c r="AD65" s="153"/>
      <c r="AE65" s="75"/>
      <c r="AF65" s="75"/>
      <c r="AG65" s="75"/>
      <c r="AH65" s="76"/>
      <c r="AI65" s="80">
        <f t="shared" si="0"/>
        <v>0</v>
      </c>
      <c r="AJ65" s="81">
        <f>'Ноябрь 2020'!AJ65-AI65</f>
        <v>0</v>
      </c>
      <c r="AK65" s="82">
        <f t="shared" si="1"/>
        <v>0</v>
      </c>
      <c r="AL65" s="83">
        <f>'Ноябрь 2020'!AL65+AK65</f>
        <v>0</v>
      </c>
      <c r="AM65" s="82">
        <f t="shared" si="2"/>
        <v>0</v>
      </c>
      <c r="AN65" s="84">
        <f>'Ноябрь 2020'!AN65+AM65</f>
        <v>0</v>
      </c>
      <c r="AO65" s="82">
        <f t="shared" si="3"/>
        <v>0</v>
      </c>
      <c r="AP65" s="85">
        <f>'Ноябрь 2020'!AP65+'Декабрь 2020'!AO65</f>
        <v>0</v>
      </c>
      <c r="AQ65" s="82">
        <f t="shared" si="4"/>
        <v>0</v>
      </c>
      <c r="AR65" s="86">
        <f>'Ноябрь 2020'!AR65+'Декабрь 2020'!AQ65</f>
        <v>0</v>
      </c>
      <c r="AS65" s="87" t="str">
        <f>'Январь 2020'!AW65</f>
        <v>Днепр1</v>
      </c>
      <c r="AT65" s="88" t="str">
        <f>'Январь 2020'!AX65</f>
        <v>TEAM34</v>
      </c>
      <c r="AU65" s="45">
        <f t="shared" si="5"/>
        <v>0</v>
      </c>
    </row>
    <row r="66" spans="1:47" ht="14.25" customHeight="1">
      <c r="A66" s="71">
        <f>'Январь 2020'!A66</f>
        <v>61</v>
      </c>
      <c r="B66" s="72" t="str">
        <f>'Январь 2020'!G66</f>
        <v>NAME063</v>
      </c>
      <c r="C66" s="73">
        <f>'Январь 2020'!B66</f>
        <v>41183</v>
      </c>
      <c r="D66" s="75"/>
      <c r="E66" s="75"/>
      <c r="F66" s="76"/>
      <c r="G66" s="76"/>
      <c r="H66" s="153"/>
      <c r="I66" s="153"/>
      <c r="J66" s="75"/>
      <c r="K66" s="76"/>
      <c r="L66" s="75"/>
      <c r="M66" s="76"/>
      <c r="N66" s="76"/>
      <c r="O66" s="153"/>
      <c r="P66" s="153"/>
      <c r="Q66" s="75"/>
      <c r="R66" s="75"/>
      <c r="S66" s="75"/>
      <c r="T66" s="76"/>
      <c r="U66" s="76"/>
      <c r="V66" s="153"/>
      <c r="W66" s="153"/>
      <c r="X66" s="75"/>
      <c r="Y66" s="75"/>
      <c r="Z66" s="75"/>
      <c r="AA66" s="76"/>
      <c r="AB66" s="153"/>
      <c r="AC66" s="153"/>
      <c r="AD66" s="153"/>
      <c r="AE66" s="75"/>
      <c r="AF66" s="75"/>
      <c r="AG66" s="75"/>
      <c r="AH66" s="76"/>
      <c r="AI66" s="80">
        <f t="shared" si="0"/>
        <v>0</v>
      </c>
      <c r="AJ66" s="81">
        <f>'Ноябрь 2020'!AJ66-AI66</f>
        <v>-9</v>
      </c>
      <c r="AK66" s="82">
        <f t="shared" si="1"/>
        <v>0</v>
      </c>
      <c r="AL66" s="83">
        <f>'Ноябрь 2020'!AL66+AK66</f>
        <v>0</v>
      </c>
      <c r="AM66" s="82">
        <f t="shared" si="2"/>
        <v>0</v>
      </c>
      <c r="AN66" s="84">
        <f>'Ноябрь 2020'!AN66+AM66</f>
        <v>0</v>
      </c>
      <c r="AO66" s="82">
        <f t="shared" si="3"/>
        <v>0</v>
      </c>
      <c r="AP66" s="85">
        <f>'Ноябрь 2020'!AP66+'Декабрь 2020'!AO66</f>
        <v>0</v>
      </c>
      <c r="AQ66" s="82">
        <f t="shared" si="4"/>
        <v>0</v>
      </c>
      <c r="AR66" s="86">
        <f>'Ноябрь 2020'!AR66+'Декабрь 2020'!AQ66</f>
        <v>0</v>
      </c>
      <c r="AS66" s="87" t="str">
        <f>'Январь 2020'!AW66</f>
        <v>Днепр1</v>
      </c>
      <c r="AT66" s="88" t="str">
        <f>'Январь 2020'!AX66</f>
        <v>TEAM34</v>
      </c>
      <c r="AU66" s="45">
        <f t="shared" si="5"/>
        <v>0</v>
      </c>
    </row>
    <row r="67" spans="1:47" ht="14.25" customHeight="1">
      <c r="A67" s="71">
        <f>'Январь 2020'!A67</f>
        <v>62</v>
      </c>
      <c r="B67" s="72" t="str">
        <f>'Январь 2020'!G67</f>
        <v>NAME064</v>
      </c>
      <c r="C67" s="214">
        <f>'Январь 2020'!B67</f>
        <v>43812</v>
      </c>
      <c r="D67" s="79"/>
      <c r="E67" s="75"/>
      <c r="F67" s="76"/>
      <c r="G67" s="76"/>
      <c r="H67" s="190"/>
      <c r="I67" s="190"/>
      <c r="J67" s="75"/>
      <c r="K67" s="76"/>
      <c r="L67" s="75"/>
      <c r="M67" s="76"/>
      <c r="N67" s="76"/>
      <c r="O67" s="190"/>
      <c r="P67" s="190"/>
      <c r="Q67" s="75"/>
      <c r="R67" s="75"/>
      <c r="S67" s="75"/>
      <c r="T67" s="76"/>
      <c r="U67" s="76"/>
      <c r="V67" s="190"/>
      <c r="W67" s="190"/>
      <c r="X67" s="75"/>
      <c r="Y67" s="79"/>
      <c r="Z67" s="75"/>
      <c r="AA67" s="76"/>
      <c r="AB67" s="190"/>
      <c r="AC67" s="190"/>
      <c r="AD67" s="190"/>
      <c r="AE67" s="75"/>
      <c r="AF67" s="75"/>
      <c r="AG67" s="75"/>
      <c r="AH67" s="76"/>
      <c r="AI67" s="80">
        <f t="shared" si="0"/>
        <v>0</v>
      </c>
      <c r="AJ67" s="81">
        <f>'Ноябрь 2020'!AJ67-AI67</f>
        <v>0</v>
      </c>
      <c r="AK67" s="82">
        <f t="shared" si="1"/>
        <v>0</v>
      </c>
      <c r="AL67" s="83">
        <f>'Ноябрь 2020'!AL67+AK67</f>
        <v>0</v>
      </c>
      <c r="AM67" s="82">
        <f t="shared" si="2"/>
        <v>0</v>
      </c>
      <c r="AN67" s="84">
        <f>'Ноябрь 2020'!AN67+AM67</f>
        <v>0</v>
      </c>
      <c r="AO67" s="82">
        <f t="shared" si="3"/>
        <v>0</v>
      </c>
      <c r="AP67" s="85">
        <f>'Ноябрь 2020'!AP67+'Декабрь 2020'!AO67</f>
        <v>0</v>
      </c>
      <c r="AQ67" s="82">
        <f t="shared" si="4"/>
        <v>0</v>
      </c>
      <c r="AR67" s="86">
        <f>'Ноябрь 2020'!AR67+'Декабрь 2020'!AQ67</f>
        <v>0</v>
      </c>
      <c r="AS67" s="87" t="str">
        <f>'Январь 2020'!AW67</f>
        <v>Днепр2</v>
      </c>
      <c r="AT67" s="88" t="str">
        <f>'Январь 2020'!AX67</f>
        <v>TEAM03</v>
      </c>
      <c r="AU67" s="45">
        <f t="shared" si="5"/>
        <v>0</v>
      </c>
    </row>
    <row r="68" spans="1:47" ht="14.25" customHeight="1">
      <c r="A68" s="71">
        <f>'Январь 2020'!A68</f>
        <v>63</v>
      </c>
      <c r="B68" s="72" t="str">
        <f>'Январь 2020'!G68</f>
        <v>NAME065</v>
      </c>
      <c r="C68" s="73">
        <f>'Январь 2020'!B68</f>
        <v>43479</v>
      </c>
      <c r="D68" s="75"/>
      <c r="E68" s="75"/>
      <c r="F68" s="76"/>
      <c r="G68" s="76"/>
      <c r="H68" s="153"/>
      <c r="I68" s="153"/>
      <c r="J68" s="75"/>
      <c r="K68" s="76"/>
      <c r="L68" s="75"/>
      <c r="M68" s="76"/>
      <c r="N68" s="76"/>
      <c r="O68" s="153"/>
      <c r="P68" s="153"/>
      <c r="Q68" s="75"/>
      <c r="R68" s="75"/>
      <c r="S68" s="75"/>
      <c r="T68" s="76"/>
      <c r="U68" s="76"/>
      <c r="V68" s="153"/>
      <c r="W68" s="153"/>
      <c r="X68" s="75"/>
      <c r="Y68" s="75"/>
      <c r="Z68" s="75"/>
      <c r="AA68" s="76"/>
      <c r="AB68" s="153"/>
      <c r="AC68" s="153"/>
      <c r="AD68" s="153"/>
      <c r="AE68" s="75"/>
      <c r="AF68" s="75"/>
      <c r="AG68" s="75"/>
      <c r="AH68" s="76"/>
      <c r="AI68" s="80">
        <f t="shared" si="0"/>
        <v>0</v>
      </c>
      <c r="AJ68" s="81">
        <f>'Ноябрь 2020'!AJ68-AI68</f>
        <v>0</v>
      </c>
      <c r="AK68" s="82">
        <f t="shared" si="1"/>
        <v>0</v>
      </c>
      <c r="AL68" s="83">
        <f>'Ноябрь 2020'!AL68+AK68</f>
        <v>0</v>
      </c>
      <c r="AM68" s="82">
        <f t="shared" si="2"/>
        <v>0</v>
      </c>
      <c r="AN68" s="84">
        <f>'Ноябрь 2020'!AN68+AM68</f>
        <v>0</v>
      </c>
      <c r="AO68" s="82">
        <f t="shared" si="3"/>
        <v>0</v>
      </c>
      <c r="AP68" s="85">
        <f>'Ноябрь 2020'!AP68+'Декабрь 2020'!AO68</f>
        <v>0</v>
      </c>
      <c r="AQ68" s="82">
        <f t="shared" si="4"/>
        <v>0</v>
      </c>
      <c r="AR68" s="86">
        <f>'Ноябрь 2020'!AR68+'Декабрь 2020'!AQ68</f>
        <v>0</v>
      </c>
      <c r="AS68" s="87" t="str">
        <f>'Январь 2020'!AW68</f>
        <v>Харьков</v>
      </c>
      <c r="AT68" s="88" t="str">
        <f>'Январь 2020'!AX68</f>
        <v>TEAM03</v>
      </c>
      <c r="AU68" s="45">
        <f t="shared" si="5"/>
        <v>0</v>
      </c>
    </row>
    <row r="69" spans="1:47" ht="14.25" customHeight="1">
      <c r="A69" s="71">
        <f>'Январь 2020'!A69</f>
        <v>64</v>
      </c>
      <c r="B69" s="72" t="str">
        <f>'Январь 2020'!G69</f>
        <v>NAME066</v>
      </c>
      <c r="C69" s="73">
        <f>'Январь 2020'!B69</f>
        <v>43416</v>
      </c>
      <c r="D69" s="75"/>
      <c r="E69" s="75"/>
      <c r="F69" s="76"/>
      <c r="G69" s="76"/>
      <c r="H69" s="153"/>
      <c r="I69" s="153"/>
      <c r="J69" s="75"/>
      <c r="K69" s="76"/>
      <c r="L69" s="79"/>
      <c r="M69" s="76"/>
      <c r="N69" s="76"/>
      <c r="O69" s="153"/>
      <c r="P69" s="153"/>
      <c r="Q69" s="75"/>
      <c r="R69" s="75"/>
      <c r="S69" s="75"/>
      <c r="T69" s="76"/>
      <c r="U69" s="76"/>
      <c r="V69" s="153"/>
      <c r="W69" s="153"/>
      <c r="X69" s="75"/>
      <c r="Y69" s="75"/>
      <c r="Z69" s="75"/>
      <c r="AA69" s="76"/>
      <c r="AB69" s="153"/>
      <c r="AC69" s="153"/>
      <c r="AD69" s="153"/>
      <c r="AE69" s="75"/>
      <c r="AF69" s="75"/>
      <c r="AG69" s="75"/>
      <c r="AH69" s="76"/>
      <c r="AI69" s="80">
        <f t="shared" si="0"/>
        <v>0</v>
      </c>
      <c r="AJ69" s="81">
        <f>'Ноябрь 2020'!AJ69-AI69</f>
        <v>0</v>
      </c>
      <c r="AK69" s="82">
        <f t="shared" si="1"/>
        <v>0</v>
      </c>
      <c r="AL69" s="83">
        <f>'Ноябрь 2020'!AL69+AK69</f>
        <v>0</v>
      </c>
      <c r="AM69" s="82">
        <f t="shared" si="2"/>
        <v>0</v>
      </c>
      <c r="AN69" s="84">
        <f>'Ноябрь 2020'!AN69+AM69</f>
        <v>0</v>
      </c>
      <c r="AO69" s="82">
        <f t="shared" si="3"/>
        <v>0</v>
      </c>
      <c r="AP69" s="85">
        <f>'Ноябрь 2020'!AP69+'Декабрь 2020'!AO69</f>
        <v>0</v>
      </c>
      <c r="AQ69" s="82">
        <f t="shared" si="4"/>
        <v>0</v>
      </c>
      <c r="AR69" s="86">
        <f>'Ноябрь 2020'!AR69+'Декабрь 2020'!AQ69</f>
        <v>0</v>
      </c>
      <c r="AS69" s="87" t="str">
        <f>'Январь 2020'!AW69</f>
        <v>Киев</v>
      </c>
      <c r="AT69" s="88" t="str">
        <f>'Январь 2020'!AX69</f>
        <v>TEAM25</v>
      </c>
      <c r="AU69" s="45">
        <f t="shared" si="5"/>
        <v>0</v>
      </c>
    </row>
    <row r="70" spans="1:47" ht="14.25" customHeight="1">
      <c r="A70" s="71">
        <f>'Январь 2020'!A70</f>
        <v>65</v>
      </c>
      <c r="B70" s="72" t="str">
        <f>'Январь 2020'!G70</f>
        <v>NAME067</v>
      </c>
      <c r="C70" s="89">
        <f>'Январь 2020'!B70</f>
        <v>43805</v>
      </c>
      <c r="D70" s="75"/>
      <c r="E70" s="75"/>
      <c r="F70" s="76"/>
      <c r="G70" s="76"/>
      <c r="H70" s="153"/>
      <c r="I70" s="153"/>
      <c r="J70" s="75"/>
      <c r="K70" s="76"/>
      <c r="L70" s="79"/>
      <c r="M70" s="76"/>
      <c r="N70" s="76"/>
      <c r="O70" s="153"/>
      <c r="P70" s="153"/>
      <c r="Q70" s="75"/>
      <c r="R70" s="75"/>
      <c r="S70" s="75"/>
      <c r="T70" s="76"/>
      <c r="U70" s="76"/>
      <c r="V70" s="153"/>
      <c r="W70" s="153"/>
      <c r="X70" s="75"/>
      <c r="Y70" s="75"/>
      <c r="Z70" s="75"/>
      <c r="AA70" s="76"/>
      <c r="AB70" s="153"/>
      <c r="AC70" s="153"/>
      <c r="AD70" s="153"/>
      <c r="AE70" s="75"/>
      <c r="AF70" s="75"/>
      <c r="AG70" s="75"/>
      <c r="AH70" s="76"/>
      <c r="AI70" s="80">
        <f t="shared" si="0"/>
        <v>0</v>
      </c>
      <c r="AJ70" s="81">
        <f>'Ноябрь 2020'!AJ70-AI70</f>
        <v>0</v>
      </c>
      <c r="AK70" s="82">
        <f t="shared" si="1"/>
        <v>0</v>
      </c>
      <c r="AL70" s="83">
        <f>'Ноябрь 2020'!AL70+AK70</f>
        <v>0</v>
      </c>
      <c r="AM70" s="82">
        <f t="shared" si="2"/>
        <v>0</v>
      </c>
      <c r="AN70" s="84">
        <f>'Ноябрь 2020'!AN70+AM70</f>
        <v>0</v>
      </c>
      <c r="AO70" s="82">
        <f t="shared" si="3"/>
        <v>0</v>
      </c>
      <c r="AP70" s="85">
        <f>'Ноябрь 2020'!AP70+'Декабрь 2020'!AO70</f>
        <v>0</v>
      </c>
      <c r="AQ70" s="82">
        <f t="shared" si="4"/>
        <v>0</v>
      </c>
      <c r="AR70" s="86">
        <f>'Ноябрь 2020'!AR70+'Декабрь 2020'!AQ70</f>
        <v>0</v>
      </c>
      <c r="AS70" s="87" t="str">
        <f>'Январь 2020'!AW70</f>
        <v>Днепр2</v>
      </c>
      <c r="AT70" s="88" t="str">
        <f>'Январь 2020'!AX70</f>
        <v>TEAM11</v>
      </c>
      <c r="AU70" s="45">
        <f t="shared" si="5"/>
        <v>0</v>
      </c>
    </row>
    <row r="71" spans="1:47" ht="14.25" customHeight="1">
      <c r="A71" s="71">
        <f>'Январь 2020'!A71</f>
        <v>66</v>
      </c>
      <c r="B71" s="72" t="str">
        <f>'Январь 2020'!G71</f>
        <v>NAME068</v>
      </c>
      <c r="C71" s="73">
        <f>'Январь 2020'!B71</f>
        <v>43391</v>
      </c>
      <c r="D71" s="75"/>
      <c r="E71" s="75"/>
      <c r="F71" s="76"/>
      <c r="G71" s="76"/>
      <c r="H71" s="153"/>
      <c r="I71" s="153"/>
      <c r="J71" s="75"/>
      <c r="K71" s="76"/>
      <c r="L71" s="75"/>
      <c r="M71" s="76"/>
      <c r="N71" s="76"/>
      <c r="O71" s="153"/>
      <c r="P71" s="153"/>
      <c r="Q71" s="75"/>
      <c r="R71" s="75"/>
      <c r="S71" s="75"/>
      <c r="T71" s="76"/>
      <c r="U71" s="76"/>
      <c r="V71" s="153"/>
      <c r="W71" s="153"/>
      <c r="X71" s="75"/>
      <c r="Y71" s="75"/>
      <c r="Z71" s="75"/>
      <c r="AA71" s="76"/>
      <c r="AB71" s="153"/>
      <c r="AC71" s="153"/>
      <c r="AD71" s="153"/>
      <c r="AE71" s="75"/>
      <c r="AF71" s="75"/>
      <c r="AG71" s="75"/>
      <c r="AH71" s="76"/>
      <c r="AI71" s="80">
        <f t="shared" si="0"/>
        <v>0</v>
      </c>
      <c r="AJ71" s="81">
        <f>'Ноябрь 2020'!AJ71-AI71</f>
        <v>0</v>
      </c>
      <c r="AK71" s="82">
        <f t="shared" si="1"/>
        <v>0</v>
      </c>
      <c r="AL71" s="83">
        <f>'Ноябрь 2020'!AL71+AK71</f>
        <v>0</v>
      </c>
      <c r="AM71" s="82">
        <f t="shared" si="2"/>
        <v>0</v>
      </c>
      <c r="AN71" s="84">
        <f>'Ноябрь 2020'!AN71+AM71</f>
        <v>0</v>
      </c>
      <c r="AO71" s="82">
        <f t="shared" si="3"/>
        <v>0</v>
      </c>
      <c r="AP71" s="85">
        <f>'Ноябрь 2020'!AP71+'Декабрь 2020'!AO71</f>
        <v>0</v>
      </c>
      <c r="AQ71" s="82">
        <f t="shared" si="4"/>
        <v>0</v>
      </c>
      <c r="AR71" s="86">
        <f>'Ноябрь 2020'!AR71+'Декабрь 2020'!AQ71</f>
        <v>0</v>
      </c>
      <c r="AS71" s="87" t="str">
        <f>'Январь 2020'!AW71</f>
        <v>Днепр1</v>
      </c>
      <c r="AT71" s="88" t="str">
        <f>'Январь 2020'!AX71</f>
        <v>TEAM18</v>
      </c>
      <c r="AU71" s="45">
        <f t="shared" si="5"/>
        <v>0</v>
      </c>
    </row>
    <row r="72" spans="1:47" ht="14.25" customHeight="1">
      <c r="A72" s="71">
        <f>'Январь 2020'!A72</f>
        <v>67</v>
      </c>
      <c r="B72" s="72" t="str">
        <f>'Январь 2020'!G72</f>
        <v>NAME069</v>
      </c>
      <c r="C72" s="73">
        <f>'Январь 2020'!B72</f>
        <v>43504</v>
      </c>
      <c r="D72" s="75"/>
      <c r="E72" s="75"/>
      <c r="F72" s="76"/>
      <c r="G72" s="76"/>
      <c r="H72" s="153"/>
      <c r="I72" s="153"/>
      <c r="J72" s="75"/>
      <c r="K72" s="76"/>
      <c r="L72" s="75"/>
      <c r="M72" s="76"/>
      <c r="N72" s="76"/>
      <c r="O72" s="153"/>
      <c r="P72" s="153"/>
      <c r="Q72" s="75"/>
      <c r="R72" s="75"/>
      <c r="S72" s="75"/>
      <c r="T72" s="76"/>
      <c r="U72" s="76"/>
      <c r="V72" s="153"/>
      <c r="W72" s="153"/>
      <c r="X72" s="75"/>
      <c r="Y72" s="75"/>
      <c r="Z72" s="75"/>
      <c r="AA72" s="76"/>
      <c r="AB72" s="153"/>
      <c r="AC72" s="153"/>
      <c r="AD72" s="153"/>
      <c r="AE72" s="75"/>
      <c r="AF72" s="75"/>
      <c r="AG72" s="75"/>
      <c r="AH72" s="76"/>
      <c r="AI72" s="80">
        <f t="shared" si="0"/>
        <v>0</v>
      </c>
      <c r="AJ72" s="81">
        <f>'Ноябрь 2020'!AJ72-AI72</f>
        <v>0</v>
      </c>
      <c r="AK72" s="82">
        <f t="shared" si="1"/>
        <v>0</v>
      </c>
      <c r="AL72" s="83">
        <f>'Ноябрь 2020'!AL72+AK72</f>
        <v>0</v>
      </c>
      <c r="AM72" s="82">
        <f t="shared" si="2"/>
        <v>0</v>
      </c>
      <c r="AN72" s="84">
        <f>'Ноябрь 2020'!AN72+AM72</f>
        <v>0</v>
      </c>
      <c r="AO72" s="82">
        <f t="shared" si="3"/>
        <v>0</v>
      </c>
      <c r="AP72" s="85">
        <f>'Ноябрь 2020'!AP72+'Декабрь 2020'!AO72</f>
        <v>0</v>
      </c>
      <c r="AQ72" s="82">
        <f t="shared" si="4"/>
        <v>0</v>
      </c>
      <c r="AR72" s="86">
        <f>'Ноябрь 2020'!AR72+'Декабрь 2020'!AQ72</f>
        <v>0</v>
      </c>
      <c r="AS72" s="87" t="str">
        <f>'Январь 2020'!AW72</f>
        <v>Киев</v>
      </c>
      <c r="AT72" s="88" t="str">
        <f>'Январь 2020'!AX72</f>
        <v>TEAM26</v>
      </c>
      <c r="AU72" s="45">
        <f t="shared" si="5"/>
        <v>0</v>
      </c>
    </row>
    <row r="73" spans="1:47" ht="14.25" customHeight="1">
      <c r="A73" s="71">
        <f>'Январь 2020'!A73</f>
        <v>68</v>
      </c>
      <c r="B73" s="72" t="str">
        <f>'Январь 2020'!G73</f>
        <v>NAME070</v>
      </c>
      <c r="C73" s="73">
        <f>'Январь 2020'!B73</f>
        <v>43186</v>
      </c>
      <c r="D73" s="75"/>
      <c r="E73" s="75"/>
      <c r="F73" s="76"/>
      <c r="G73" s="76"/>
      <c r="H73" s="153"/>
      <c r="I73" s="153"/>
      <c r="J73" s="75"/>
      <c r="K73" s="76"/>
      <c r="L73" s="75"/>
      <c r="M73" s="76"/>
      <c r="N73" s="76"/>
      <c r="O73" s="153"/>
      <c r="P73" s="153"/>
      <c r="Q73" s="75"/>
      <c r="R73" s="75"/>
      <c r="S73" s="75"/>
      <c r="T73" s="76"/>
      <c r="U73" s="76"/>
      <c r="V73" s="153"/>
      <c r="W73" s="153"/>
      <c r="X73" s="75"/>
      <c r="Y73" s="75"/>
      <c r="Z73" s="75"/>
      <c r="AA73" s="76"/>
      <c r="AB73" s="153"/>
      <c r="AC73" s="153"/>
      <c r="AD73" s="153"/>
      <c r="AE73" s="75"/>
      <c r="AF73" s="75"/>
      <c r="AG73" s="75"/>
      <c r="AH73" s="76"/>
      <c r="AI73" s="80">
        <f t="shared" si="0"/>
        <v>0</v>
      </c>
      <c r="AJ73" s="81">
        <f>'Ноябрь 2020'!AJ73-AI73</f>
        <v>-8</v>
      </c>
      <c r="AK73" s="82">
        <f t="shared" si="1"/>
        <v>0</v>
      </c>
      <c r="AL73" s="83">
        <f>'Ноябрь 2020'!AL73+AK73</f>
        <v>0</v>
      </c>
      <c r="AM73" s="82">
        <f t="shared" si="2"/>
        <v>0</v>
      </c>
      <c r="AN73" s="84">
        <f>'Ноябрь 2020'!AN73+AM73</f>
        <v>0</v>
      </c>
      <c r="AO73" s="82">
        <f t="shared" si="3"/>
        <v>0</v>
      </c>
      <c r="AP73" s="85">
        <f>'Ноябрь 2020'!AP73+'Декабрь 2020'!AO73</f>
        <v>0</v>
      </c>
      <c r="AQ73" s="82">
        <f t="shared" si="4"/>
        <v>0</v>
      </c>
      <c r="AR73" s="86">
        <f>'Ноябрь 2020'!AR73+'Декабрь 2020'!AQ73</f>
        <v>0</v>
      </c>
      <c r="AS73" s="87" t="str">
        <f>'Январь 2020'!AW73</f>
        <v>Днепр1</v>
      </c>
      <c r="AT73" s="88" t="str">
        <f>'Январь 2020'!AX73</f>
        <v>TEAM21</v>
      </c>
      <c r="AU73" s="45">
        <f t="shared" si="5"/>
        <v>0</v>
      </c>
    </row>
    <row r="74" spans="1:47" ht="14.25" customHeight="1">
      <c r="A74" s="71">
        <f>'Январь 2020'!A74</f>
        <v>69</v>
      </c>
      <c r="B74" s="72" t="str">
        <f>'Январь 2020'!G74</f>
        <v>NAME071</v>
      </c>
      <c r="C74" s="73">
        <f>'Январь 2020'!B74</f>
        <v>43543</v>
      </c>
      <c r="D74" s="75"/>
      <c r="E74" s="75"/>
      <c r="F74" s="76"/>
      <c r="G74" s="76"/>
      <c r="H74" s="153"/>
      <c r="I74" s="153"/>
      <c r="J74" s="75"/>
      <c r="K74" s="76"/>
      <c r="L74" s="75"/>
      <c r="M74" s="76"/>
      <c r="N74" s="76"/>
      <c r="O74" s="153"/>
      <c r="P74" s="153"/>
      <c r="Q74" s="75"/>
      <c r="R74" s="75"/>
      <c r="S74" s="75"/>
      <c r="T74" s="76"/>
      <c r="U74" s="76"/>
      <c r="V74" s="153"/>
      <c r="W74" s="153"/>
      <c r="X74" s="75"/>
      <c r="Y74" s="75"/>
      <c r="Z74" s="75"/>
      <c r="AA74" s="76"/>
      <c r="AB74" s="153"/>
      <c r="AC74" s="153"/>
      <c r="AD74" s="153"/>
      <c r="AE74" s="75"/>
      <c r="AF74" s="75"/>
      <c r="AG74" s="75"/>
      <c r="AH74" s="76"/>
      <c r="AI74" s="80">
        <f t="shared" si="0"/>
        <v>0</v>
      </c>
      <c r="AJ74" s="81">
        <f>'Ноябрь 2020'!AJ74-AI74</f>
        <v>0</v>
      </c>
      <c r="AK74" s="82">
        <f t="shared" si="1"/>
        <v>0</v>
      </c>
      <c r="AL74" s="83">
        <f>'Ноябрь 2020'!AL74+AK74</f>
        <v>0</v>
      </c>
      <c r="AM74" s="82">
        <f t="shared" si="2"/>
        <v>0</v>
      </c>
      <c r="AN74" s="84">
        <f>'Ноябрь 2020'!AN74+AM74</f>
        <v>0</v>
      </c>
      <c r="AO74" s="82">
        <f t="shared" si="3"/>
        <v>0</v>
      </c>
      <c r="AP74" s="85">
        <f>'Ноябрь 2020'!AP74+'Декабрь 2020'!AO74</f>
        <v>0</v>
      </c>
      <c r="AQ74" s="82">
        <f t="shared" si="4"/>
        <v>0</v>
      </c>
      <c r="AR74" s="86">
        <f>'Ноябрь 2020'!AR74+'Декабрь 2020'!AQ74</f>
        <v>0</v>
      </c>
      <c r="AS74" s="87" t="str">
        <f>'Январь 2020'!AW74</f>
        <v>Днепр2</v>
      </c>
      <c r="AT74" s="88" t="str">
        <f>'Январь 2020'!AX74</f>
        <v>TEAM27</v>
      </c>
      <c r="AU74" s="45">
        <f t="shared" si="5"/>
        <v>0</v>
      </c>
    </row>
    <row r="75" spans="1:47" ht="14.25" customHeight="1">
      <c r="A75" s="71">
        <f>'Январь 2020'!A75</f>
        <v>70</v>
      </c>
      <c r="B75" s="72" t="str">
        <f>'Январь 2020'!G75</f>
        <v>NAME072</v>
      </c>
      <c r="C75" s="73">
        <f>'Январь 2020'!B75</f>
        <v>43452</v>
      </c>
      <c r="D75" s="75"/>
      <c r="E75" s="75"/>
      <c r="F75" s="76"/>
      <c r="G75" s="76"/>
      <c r="H75" s="153"/>
      <c r="I75" s="153"/>
      <c r="J75" s="75"/>
      <c r="K75" s="76"/>
      <c r="L75" s="75"/>
      <c r="M75" s="76"/>
      <c r="N75" s="76"/>
      <c r="O75" s="153"/>
      <c r="P75" s="153"/>
      <c r="Q75" s="75"/>
      <c r="R75" s="75"/>
      <c r="S75" s="75"/>
      <c r="T75" s="76"/>
      <c r="U75" s="76"/>
      <c r="V75" s="153"/>
      <c r="W75" s="153"/>
      <c r="X75" s="75"/>
      <c r="Y75" s="75"/>
      <c r="Z75" s="75"/>
      <c r="AA75" s="76"/>
      <c r="AB75" s="153"/>
      <c r="AC75" s="153"/>
      <c r="AD75" s="153"/>
      <c r="AE75" s="75"/>
      <c r="AF75" s="75"/>
      <c r="AG75" s="75"/>
      <c r="AH75" s="76"/>
      <c r="AI75" s="80">
        <f t="shared" si="0"/>
        <v>0</v>
      </c>
      <c r="AJ75" s="81">
        <f>'Ноябрь 2020'!AJ75-AI75</f>
        <v>0</v>
      </c>
      <c r="AK75" s="82">
        <f t="shared" si="1"/>
        <v>0</v>
      </c>
      <c r="AL75" s="83">
        <f>'Ноябрь 2020'!AL75+AK75</f>
        <v>0</v>
      </c>
      <c r="AM75" s="82">
        <f t="shared" si="2"/>
        <v>0</v>
      </c>
      <c r="AN75" s="84">
        <f>'Ноябрь 2020'!AN75+AM75</f>
        <v>0</v>
      </c>
      <c r="AO75" s="82">
        <f t="shared" si="3"/>
        <v>0</v>
      </c>
      <c r="AP75" s="85">
        <f>'Ноябрь 2020'!AP75+'Декабрь 2020'!AO75</f>
        <v>0</v>
      </c>
      <c r="AQ75" s="82">
        <f t="shared" si="4"/>
        <v>0</v>
      </c>
      <c r="AR75" s="86">
        <f>'Ноябрь 2020'!AR75+'Декабрь 2020'!AQ75</f>
        <v>0</v>
      </c>
      <c r="AS75" s="87" t="str">
        <f>'Январь 2020'!AW75</f>
        <v>Днепр1</v>
      </c>
      <c r="AT75" s="88" t="str">
        <f>'Январь 2020'!AX75</f>
        <v>TEAM34</v>
      </c>
      <c r="AU75" s="45">
        <f t="shared" si="5"/>
        <v>0</v>
      </c>
    </row>
    <row r="76" spans="1:47" ht="14.25" customHeight="1">
      <c r="A76" s="71">
        <f>'Январь 2020'!A76</f>
        <v>0</v>
      </c>
      <c r="B76" s="72" t="str">
        <f>'Январь 2020'!G76</f>
        <v>NAME073</v>
      </c>
      <c r="C76" s="73">
        <f>'Январь 2020'!B76</f>
        <v>40725</v>
      </c>
      <c r="D76" s="75"/>
      <c r="E76" s="75"/>
      <c r="F76" s="76"/>
      <c r="G76" s="76"/>
      <c r="H76" s="153"/>
      <c r="I76" s="153"/>
      <c r="J76" s="75"/>
      <c r="K76" s="76"/>
      <c r="L76" s="79"/>
      <c r="M76" s="76"/>
      <c r="N76" s="76"/>
      <c r="O76" s="153"/>
      <c r="P76" s="153"/>
      <c r="Q76" s="75"/>
      <c r="R76" s="75"/>
      <c r="S76" s="75"/>
      <c r="T76" s="76"/>
      <c r="U76" s="76"/>
      <c r="V76" s="153"/>
      <c r="W76" s="153"/>
      <c r="X76" s="75"/>
      <c r="Y76" s="75"/>
      <c r="Z76" s="75"/>
      <c r="AA76" s="76"/>
      <c r="AB76" s="153"/>
      <c r="AC76" s="153"/>
      <c r="AD76" s="153"/>
      <c r="AE76" s="75"/>
      <c r="AF76" s="75"/>
      <c r="AG76" s="79"/>
      <c r="AH76" s="76"/>
      <c r="AI76" s="80">
        <f t="shared" si="0"/>
        <v>0</v>
      </c>
      <c r="AJ76" s="81">
        <f>'Ноябрь 2020'!AJ76-AI76</f>
        <v>0</v>
      </c>
      <c r="AK76" s="82">
        <f t="shared" si="1"/>
        <v>0</v>
      </c>
      <c r="AL76" s="83">
        <f>'Ноябрь 2020'!AL76+AK76</f>
        <v>0</v>
      </c>
      <c r="AM76" s="82">
        <f t="shared" si="2"/>
        <v>0</v>
      </c>
      <c r="AN76" s="84">
        <f>'Ноябрь 2020'!AN76+AM76</f>
        <v>0</v>
      </c>
      <c r="AO76" s="82">
        <f t="shared" si="3"/>
        <v>0</v>
      </c>
      <c r="AP76" s="85">
        <f>'Ноябрь 2020'!AP76+'Декабрь 2020'!AO76</f>
        <v>0</v>
      </c>
      <c r="AQ76" s="82">
        <f t="shared" si="4"/>
        <v>0</v>
      </c>
      <c r="AR76" s="86">
        <f>'Ноябрь 2020'!AR76+'Декабрь 2020'!AQ76</f>
        <v>0</v>
      </c>
      <c r="AS76" s="87" t="str">
        <f>'Январь 2020'!AW76</f>
        <v>уволен</v>
      </c>
      <c r="AT76" s="88" t="str">
        <f>'Январь 2020'!AX76</f>
        <v>TEAM17</v>
      </c>
      <c r="AU76" s="45">
        <f t="shared" si="5"/>
        <v>0</v>
      </c>
    </row>
    <row r="77" spans="1:47" ht="14.25" customHeight="1">
      <c r="A77" s="71">
        <f>'Январь 2020'!A77</f>
        <v>71</v>
      </c>
      <c r="B77" s="72" t="str">
        <f>'Январь 2020'!G77</f>
        <v>NAME074</v>
      </c>
      <c r="C77" s="73">
        <f>'Январь 2020'!B77</f>
        <v>43482</v>
      </c>
      <c r="D77" s="75"/>
      <c r="E77" s="75"/>
      <c r="F77" s="76"/>
      <c r="G77" s="76"/>
      <c r="H77" s="190"/>
      <c r="I77" s="190"/>
      <c r="J77" s="75"/>
      <c r="K77" s="76"/>
      <c r="L77" s="75"/>
      <c r="M77" s="76"/>
      <c r="N77" s="76"/>
      <c r="O77" s="190"/>
      <c r="P77" s="190"/>
      <c r="Q77" s="75"/>
      <c r="R77" s="75"/>
      <c r="S77" s="75"/>
      <c r="T77" s="76"/>
      <c r="U77" s="76"/>
      <c r="V77" s="190"/>
      <c r="W77" s="190"/>
      <c r="X77" s="75"/>
      <c r="Y77" s="75"/>
      <c r="Z77" s="75"/>
      <c r="AA77" s="76"/>
      <c r="AB77" s="190"/>
      <c r="AC77" s="190"/>
      <c r="AD77" s="190"/>
      <c r="AE77" s="75"/>
      <c r="AF77" s="75"/>
      <c r="AG77" s="75"/>
      <c r="AH77" s="76"/>
      <c r="AI77" s="80">
        <f t="shared" si="0"/>
        <v>0</v>
      </c>
      <c r="AJ77" s="81">
        <f>'Ноябрь 2020'!AJ77-AI77</f>
        <v>-1</v>
      </c>
      <c r="AK77" s="82">
        <f t="shared" si="1"/>
        <v>0</v>
      </c>
      <c r="AL77" s="83">
        <f>'Ноябрь 2020'!AL77+AK77</f>
        <v>0</v>
      </c>
      <c r="AM77" s="82">
        <f t="shared" si="2"/>
        <v>0</v>
      </c>
      <c r="AN77" s="84">
        <f>'Ноябрь 2020'!AN77+AM77</f>
        <v>0</v>
      </c>
      <c r="AO77" s="82">
        <f t="shared" si="3"/>
        <v>0</v>
      </c>
      <c r="AP77" s="85">
        <f>'Ноябрь 2020'!AP77+'Декабрь 2020'!AO77</f>
        <v>0</v>
      </c>
      <c r="AQ77" s="82">
        <f t="shared" si="4"/>
        <v>0</v>
      </c>
      <c r="AR77" s="86">
        <f>'Ноябрь 2020'!AR77+'Декабрь 2020'!AQ77</f>
        <v>0</v>
      </c>
      <c r="AS77" s="87" t="str">
        <f>'Январь 2020'!AW77</f>
        <v>Харьков</v>
      </c>
      <c r="AT77" s="88" t="str">
        <f>'Январь 2020'!AX77</f>
        <v>TEAM18</v>
      </c>
      <c r="AU77" s="45">
        <f t="shared" si="5"/>
        <v>0</v>
      </c>
    </row>
    <row r="78" spans="1:47" ht="14.25" customHeight="1">
      <c r="A78" s="71">
        <f>'Январь 2020'!A78</f>
        <v>72</v>
      </c>
      <c r="B78" s="72" t="str">
        <f>'Январь 2020'!G78</f>
        <v>NAME075</v>
      </c>
      <c r="C78" s="73">
        <f>'Январь 2020'!B78</f>
        <v>41155</v>
      </c>
      <c r="D78" s="75"/>
      <c r="E78" s="75"/>
      <c r="F78" s="76"/>
      <c r="G78" s="76"/>
      <c r="H78" s="153"/>
      <c r="I78" s="153"/>
      <c r="J78" s="75"/>
      <c r="K78" s="76"/>
      <c r="L78" s="75"/>
      <c r="M78" s="76"/>
      <c r="N78" s="76"/>
      <c r="O78" s="153"/>
      <c r="P78" s="153"/>
      <c r="Q78" s="75"/>
      <c r="R78" s="75"/>
      <c r="S78" s="75"/>
      <c r="T78" s="76"/>
      <c r="U78" s="76"/>
      <c r="V78" s="153"/>
      <c r="W78" s="153"/>
      <c r="X78" s="75"/>
      <c r="Y78" s="75"/>
      <c r="Z78" s="75"/>
      <c r="AA78" s="76"/>
      <c r="AB78" s="153"/>
      <c r="AC78" s="153"/>
      <c r="AD78" s="153"/>
      <c r="AE78" s="75"/>
      <c r="AF78" s="75"/>
      <c r="AG78" s="75"/>
      <c r="AH78" s="76"/>
      <c r="AI78" s="80">
        <f t="shared" si="0"/>
        <v>0</v>
      </c>
      <c r="AJ78" s="81">
        <f>'Ноябрь 2020'!AJ78-AI78</f>
        <v>0</v>
      </c>
      <c r="AK78" s="82">
        <f t="shared" si="1"/>
        <v>0</v>
      </c>
      <c r="AL78" s="83">
        <f>'Ноябрь 2020'!AL78+AK78</f>
        <v>0</v>
      </c>
      <c r="AM78" s="82">
        <f t="shared" si="2"/>
        <v>0</v>
      </c>
      <c r="AN78" s="84">
        <f>'Ноябрь 2020'!AN78+AM78</f>
        <v>0</v>
      </c>
      <c r="AO78" s="82">
        <f t="shared" si="3"/>
        <v>0</v>
      </c>
      <c r="AP78" s="85">
        <f>'Ноябрь 2020'!AP78+'Декабрь 2020'!AO78</f>
        <v>0</v>
      </c>
      <c r="AQ78" s="82">
        <f t="shared" si="4"/>
        <v>0</v>
      </c>
      <c r="AR78" s="86">
        <f>'Ноябрь 2020'!AR78+'Декабрь 2020'!AQ78</f>
        <v>0</v>
      </c>
      <c r="AS78" s="87" t="str">
        <f>'Январь 2020'!AW78</f>
        <v>Запорожье</v>
      </c>
      <c r="AT78" s="88" t="str">
        <f>'Январь 2020'!AX78</f>
        <v>TEAM01</v>
      </c>
      <c r="AU78" s="45">
        <f t="shared" si="5"/>
        <v>0</v>
      </c>
    </row>
    <row r="79" spans="1:47" ht="14.25" customHeight="1">
      <c r="A79" s="71">
        <f>'Январь 2020'!A79</f>
        <v>73</v>
      </c>
      <c r="B79" s="72" t="str">
        <f>'Январь 2020'!G79</f>
        <v>NAME076</v>
      </c>
      <c r="C79" s="73">
        <f>'Январь 2020'!B79</f>
        <v>43056</v>
      </c>
      <c r="D79" s="75"/>
      <c r="E79" s="75"/>
      <c r="F79" s="76"/>
      <c r="G79" s="76"/>
      <c r="H79" s="153"/>
      <c r="I79" s="153"/>
      <c r="J79" s="75"/>
      <c r="K79" s="76"/>
      <c r="L79" s="75"/>
      <c r="M79" s="76"/>
      <c r="N79" s="76"/>
      <c r="O79" s="153"/>
      <c r="P79" s="153"/>
      <c r="Q79" s="75"/>
      <c r="R79" s="75"/>
      <c r="S79" s="75"/>
      <c r="T79" s="76"/>
      <c r="U79" s="76"/>
      <c r="V79" s="153"/>
      <c r="W79" s="153"/>
      <c r="X79" s="75"/>
      <c r="Y79" s="75"/>
      <c r="Z79" s="75"/>
      <c r="AA79" s="76"/>
      <c r="AB79" s="153"/>
      <c r="AC79" s="153"/>
      <c r="AD79" s="153"/>
      <c r="AE79" s="79"/>
      <c r="AF79" s="75"/>
      <c r="AG79" s="75"/>
      <c r="AH79" s="76"/>
      <c r="AI79" s="80">
        <f t="shared" si="0"/>
        <v>0</v>
      </c>
      <c r="AJ79" s="81">
        <f>'Ноябрь 2020'!AJ79-AI79</f>
        <v>0</v>
      </c>
      <c r="AK79" s="82">
        <f t="shared" si="1"/>
        <v>0</v>
      </c>
      <c r="AL79" s="83">
        <f>'Ноябрь 2020'!AL79+AK79</f>
        <v>0</v>
      </c>
      <c r="AM79" s="82">
        <f t="shared" si="2"/>
        <v>0</v>
      </c>
      <c r="AN79" s="84">
        <f>'Ноябрь 2020'!AN79+AM79</f>
        <v>0</v>
      </c>
      <c r="AO79" s="82">
        <f t="shared" si="3"/>
        <v>0</v>
      </c>
      <c r="AP79" s="85">
        <f>'Ноябрь 2020'!AP79+'Декабрь 2020'!AO79</f>
        <v>0</v>
      </c>
      <c r="AQ79" s="82">
        <f t="shared" si="4"/>
        <v>0</v>
      </c>
      <c r="AR79" s="86">
        <f>'Ноябрь 2020'!AR79+'Декабрь 2020'!AQ79</f>
        <v>0</v>
      </c>
      <c r="AS79" s="87" t="str">
        <f>'Январь 2020'!AW79</f>
        <v>Днепр1</v>
      </c>
      <c r="AT79" s="88" t="str">
        <f>'Январь 2020'!AX79</f>
        <v>TEAM15</v>
      </c>
      <c r="AU79" s="45">
        <f t="shared" si="5"/>
        <v>0</v>
      </c>
    </row>
    <row r="80" spans="1:47" ht="14.25" customHeight="1">
      <c r="A80" s="71">
        <f>'Январь 2020'!A80</f>
        <v>74</v>
      </c>
      <c r="B80" s="72" t="str">
        <f>'Январь 2020'!G80</f>
        <v>NAME077</v>
      </c>
      <c r="C80" s="73">
        <f>'Январь 2020'!B80</f>
        <v>43803</v>
      </c>
      <c r="D80" s="75"/>
      <c r="E80" s="75"/>
      <c r="F80" s="76"/>
      <c r="G80" s="76"/>
      <c r="H80" s="153"/>
      <c r="I80" s="153"/>
      <c r="J80" s="75"/>
      <c r="K80" s="76"/>
      <c r="L80" s="75"/>
      <c r="M80" s="76"/>
      <c r="N80" s="76"/>
      <c r="O80" s="153"/>
      <c r="P80" s="153"/>
      <c r="Q80" s="75"/>
      <c r="R80" s="75"/>
      <c r="S80" s="75"/>
      <c r="T80" s="76"/>
      <c r="U80" s="76"/>
      <c r="V80" s="153"/>
      <c r="W80" s="153"/>
      <c r="X80" s="75"/>
      <c r="Y80" s="75"/>
      <c r="Z80" s="75"/>
      <c r="AA80" s="76"/>
      <c r="AB80" s="153"/>
      <c r="AC80" s="153"/>
      <c r="AD80" s="153"/>
      <c r="AE80" s="75"/>
      <c r="AF80" s="75"/>
      <c r="AG80" s="75"/>
      <c r="AH80" s="76"/>
      <c r="AI80" s="80">
        <f t="shared" si="0"/>
        <v>0</v>
      </c>
      <c r="AJ80" s="81">
        <f>'Ноябрь 2020'!AJ80-AI80</f>
        <v>0</v>
      </c>
      <c r="AK80" s="82">
        <f t="shared" si="1"/>
        <v>0</v>
      </c>
      <c r="AL80" s="83">
        <f>'Ноябрь 2020'!AL80+AK80</f>
        <v>0</v>
      </c>
      <c r="AM80" s="82">
        <f t="shared" si="2"/>
        <v>0</v>
      </c>
      <c r="AN80" s="84">
        <f>'Ноябрь 2020'!AN80+AM80</f>
        <v>0</v>
      </c>
      <c r="AO80" s="82">
        <f t="shared" si="3"/>
        <v>0</v>
      </c>
      <c r="AP80" s="85">
        <f>'Ноябрь 2020'!AP80+'Декабрь 2020'!AO80</f>
        <v>0</v>
      </c>
      <c r="AQ80" s="82">
        <f t="shared" si="4"/>
        <v>0</v>
      </c>
      <c r="AR80" s="86">
        <f>'Ноябрь 2020'!AR80+'Декабрь 2020'!AQ80</f>
        <v>0</v>
      </c>
      <c r="AS80" s="87" t="str">
        <f>'Январь 2020'!AW80</f>
        <v>Днепр1</v>
      </c>
      <c r="AT80" s="88" t="str">
        <f>'Январь 2020'!AX80</f>
        <v>TEAM17</v>
      </c>
      <c r="AU80" s="45">
        <f t="shared" si="5"/>
        <v>0</v>
      </c>
    </row>
    <row r="81" spans="1:47" ht="14.25" customHeight="1">
      <c r="A81" s="71">
        <f>'Январь 2020'!A81</f>
        <v>75</v>
      </c>
      <c r="B81" s="72" t="str">
        <f>'Январь 2020'!G81</f>
        <v>NAME078</v>
      </c>
      <c r="C81" s="73">
        <f>'Январь 2020'!B81</f>
        <v>42955</v>
      </c>
      <c r="D81" s="79"/>
      <c r="E81" s="79"/>
      <c r="F81" s="76"/>
      <c r="G81" s="76"/>
      <c r="H81" s="153"/>
      <c r="I81" s="153"/>
      <c r="J81" s="79"/>
      <c r="K81" s="76"/>
      <c r="L81" s="79"/>
      <c r="M81" s="76"/>
      <c r="N81" s="76"/>
      <c r="O81" s="153"/>
      <c r="P81" s="153"/>
      <c r="Q81" s="79"/>
      <c r="R81" s="79"/>
      <c r="S81" s="79"/>
      <c r="T81" s="76"/>
      <c r="U81" s="76"/>
      <c r="V81" s="153"/>
      <c r="W81" s="153"/>
      <c r="X81" s="79"/>
      <c r="Y81" s="79"/>
      <c r="Z81" s="79"/>
      <c r="AA81" s="76"/>
      <c r="AB81" s="153"/>
      <c r="AC81" s="153"/>
      <c r="AD81" s="153"/>
      <c r="AE81" s="79"/>
      <c r="AF81" s="79"/>
      <c r="AG81" s="79"/>
      <c r="AH81" s="76"/>
      <c r="AI81" s="80">
        <f t="shared" si="0"/>
        <v>0</v>
      </c>
      <c r="AJ81" s="81">
        <f>'Ноябрь 2020'!AJ81-AI81</f>
        <v>0</v>
      </c>
      <c r="AK81" s="82">
        <f t="shared" si="1"/>
        <v>0</v>
      </c>
      <c r="AL81" s="83">
        <f>'Ноябрь 2020'!AL81+AK81</f>
        <v>0</v>
      </c>
      <c r="AM81" s="82">
        <f t="shared" si="2"/>
        <v>0</v>
      </c>
      <c r="AN81" s="84">
        <f>'Ноябрь 2020'!AN81+AM81</f>
        <v>0</v>
      </c>
      <c r="AO81" s="82">
        <f t="shared" si="3"/>
        <v>0</v>
      </c>
      <c r="AP81" s="85">
        <f>'Ноябрь 2020'!AP81+'Декабрь 2020'!AO81</f>
        <v>0</v>
      </c>
      <c r="AQ81" s="82">
        <f t="shared" si="4"/>
        <v>0</v>
      </c>
      <c r="AR81" s="86">
        <f>'Ноябрь 2020'!AR81+'Декабрь 2020'!AQ81</f>
        <v>0</v>
      </c>
      <c r="AS81" s="87" t="str">
        <f>'Январь 2020'!AW81</f>
        <v>Днепр1</v>
      </c>
      <c r="AT81" s="88" t="str">
        <f>'Январь 2020'!AX81</f>
        <v>TEAM29</v>
      </c>
      <c r="AU81" s="45">
        <f t="shared" si="5"/>
        <v>0</v>
      </c>
    </row>
    <row r="82" spans="1:47" ht="14.25" customHeight="1">
      <c r="A82" s="71">
        <f>'Январь 2020'!A82</f>
        <v>76</v>
      </c>
      <c r="B82" s="72" t="str">
        <f>'Январь 2020'!G82</f>
        <v>NAME079</v>
      </c>
      <c r="C82" s="73">
        <f>'Январь 2020'!B82</f>
        <v>43374</v>
      </c>
      <c r="D82" s="79"/>
      <c r="E82" s="79"/>
      <c r="F82" s="76"/>
      <c r="G82" s="76"/>
      <c r="H82" s="153"/>
      <c r="I82" s="153"/>
      <c r="J82" s="79"/>
      <c r="K82" s="76"/>
      <c r="L82" s="79"/>
      <c r="M82" s="76"/>
      <c r="N82" s="76"/>
      <c r="O82" s="153"/>
      <c r="P82" s="153"/>
      <c r="Q82" s="79"/>
      <c r="R82" s="79"/>
      <c r="S82" s="79"/>
      <c r="T82" s="76"/>
      <c r="U82" s="76"/>
      <c r="V82" s="153"/>
      <c r="W82" s="153"/>
      <c r="X82" s="79"/>
      <c r="Y82" s="79"/>
      <c r="Z82" s="79"/>
      <c r="AA82" s="76"/>
      <c r="AB82" s="153"/>
      <c r="AC82" s="153"/>
      <c r="AD82" s="153"/>
      <c r="AE82" s="75"/>
      <c r="AF82" s="75"/>
      <c r="AG82" s="75"/>
      <c r="AH82" s="76"/>
      <c r="AI82" s="80">
        <f t="shared" si="0"/>
        <v>0</v>
      </c>
      <c r="AJ82" s="81">
        <f>'Ноябрь 2020'!AJ82-AI82</f>
        <v>0</v>
      </c>
      <c r="AK82" s="82">
        <f t="shared" si="1"/>
        <v>0</v>
      </c>
      <c r="AL82" s="83">
        <f>'Ноябрь 2020'!AL82+AK82</f>
        <v>0</v>
      </c>
      <c r="AM82" s="82">
        <f t="shared" si="2"/>
        <v>0</v>
      </c>
      <c r="AN82" s="84">
        <f>'Ноябрь 2020'!AN82+AM82</f>
        <v>0</v>
      </c>
      <c r="AO82" s="82">
        <f t="shared" si="3"/>
        <v>0</v>
      </c>
      <c r="AP82" s="85">
        <f>'Ноябрь 2020'!AP82+'Декабрь 2020'!AO82</f>
        <v>0</v>
      </c>
      <c r="AQ82" s="82">
        <f t="shared" si="4"/>
        <v>0</v>
      </c>
      <c r="AR82" s="86">
        <f>'Ноябрь 2020'!AR82+'Декабрь 2020'!AQ82</f>
        <v>0</v>
      </c>
      <c r="AS82" s="87" t="str">
        <f>'Январь 2020'!AW82</f>
        <v>Львов</v>
      </c>
      <c r="AT82" s="88" t="str">
        <f>'Январь 2020'!AX82</f>
        <v>TEAM09</v>
      </c>
      <c r="AU82" s="45">
        <f t="shared" si="5"/>
        <v>0</v>
      </c>
    </row>
    <row r="83" spans="1:47" ht="14.25" customHeight="1">
      <c r="A83" s="71">
        <f>'Январь 2020'!A83</f>
        <v>77</v>
      </c>
      <c r="B83" s="72" t="str">
        <f>'Январь 2020'!G83</f>
        <v>NAME080</v>
      </c>
      <c r="C83" s="73">
        <f>'Январь 2020'!B83</f>
        <v>41016</v>
      </c>
      <c r="D83" s="75"/>
      <c r="E83" s="75"/>
      <c r="F83" s="76"/>
      <c r="G83" s="76"/>
      <c r="H83" s="153"/>
      <c r="I83" s="153"/>
      <c r="J83" s="75"/>
      <c r="K83" s="76"/>
      <c r="L83" s="75"/>
      <c r="M83" s="76"/>
      <c r="N83" s="76"/>
      <c r="O83" s="153"/>
      <c r="P83" s="153"/>
      <c r="Q83" s="75"/>
      <c r="R83" s="75"/>
      <c r="S83" s="75"/>
      <c r="T83" s="76"/>
      <c r="U83" s="76"/>
      <c r="V83" s="153"/>
      <c r="W83" s="153"/>
      <c r="X83" s="75"/>
      <c r="Y83" s="75"/>
      <c r="Z83" s="75"/>
      <c r="AA83" s="76"/>
      <c r="AB83" s="153"/>
      <c r="AC83" s="153"/>
      <c r="AD83" s="153"/>
      <c r="AE83" s="75"/>
      <c r="AF83" s="75"/>
      <c r="AG83" s="75"/>
      <c r="AH83" s="76"/>
      <c r="AI83" s="80">
        <f t="shared" si="0"/>
        <v>0</v>
      </c>
      <c r="AJ83" s="81">
        <f>'Ноябрь 2020'!AJ83-AI83</f>
        <v>0</v>
      </c>
      <c r="AK83" s="82">
        <f t="shared" si="1"/>
        <v>0</v>
      </c>
      <c r="AL83" s="83">
        <f>'Ноябрь 2020'!AL83+AK83</f>
        <v>0</v>
      </c>
      <c r="AM83" s="82">
        <f t="shared" si="2"/>
        <v>0</v>
      </c>
      <c r="AN83" s="84">
        <f>'Ноябрь 2020'!AN83+AM83</f>
        <v>0</v>
      </c>
      <c r="AO83" s="82">
        <f t="shared" si="3"/>
        <v>0</v>
      </c>
      <c r="AP83" s="85">
        <f>'Ноябрь 2020'!AP83+'Декабрь 2020'!AO83</f>
        <v>0</v>
      </c>
      <c r="AQ83" s="82">
        <f t="shared" si="4"/>
        <v>0</v>
      </c>
      <c r="AR83" s="86">
        <f>'Ноябрь 2020'!AR83+'Декабрь 2020'!AQ83</f>
        <v>0</v>
      </c>
      <c r="AS83" s="87" t="str">
        <f>'Январь 2020'!AW83</f>
        <v>Днепр1</v>
      </c>
      <c r="AT83" s="88" t="str">
        <f>'Январь 2020'!AX83</f>
        <v>TEAM29</v>
      </c>
      <c r="AU83" s="45">
        <f t="shared" si="5"/>
        <v>0</v>
      </c>
    </row>
    <row r="84" spans="1:47" ht="14.25" customHeight="1">
      <c r="A84" s="71">
        <f>'Январь 2020'!A84</f>
        <v>78</v>
      </c>
      <c r="B84" s="72" t="str">
        <f>'Январь 2020'!G84</f>
        <v>NAME081</v>
      </c>
      <c r="C84" s="73">
        <f>'Январь 2020'!B84</f>
        <v>43495</v>
      </c>
      <c r="D84" s="75"/>
      <c r="E84" s="75"/>
      <c r="F84" s="76"/>
      <c r="G84" s="76"/>
      <c r="H84" s="153"/>
      <c r="I84" s="153"/>
      <c r="J84" s="75"/>
      <c r="K84" s="76"/>
      <c r="L84" s="75"/>
      <c r="M84" s="76"/>
      <c r="N84" s="76"/>
      <c r="O84" s="153"/>
      <c r="P84" s="153"/>
      <c r="Q84" s="75"/>
      <c r="R84" s="75"/>
      <c r="S84" s="75"/>
      <c r="T84" s="76"/>
      <c r="U84" s="76"/>
      <c r="V84" s="153"/>
      <c r="W84" s="153"/>
      <c r="X84" s="75"/>
      <c r="Y84" s="75"/>
      <c r="Z84" s="75"/>
      <c r="AA84" s="76"/>
      <c r="AB84" s="153"/>
      <c r="AC84" s="153"/>
      <c r="AD84" s="153"/>
      <c r="AE84" s="75"/>
      <c r="AF84" s="75"/>
      <c r="AG84" s="75"/>
      <c r="AH84" s="76"/>
      <c r="AI84" s="80">
        <f t="shared" si="0"/>
        <v>0</v>
      </c>
      <c r="AJ84" s="81">
        <f>'Ноябрь 2020'!AJ84-AI84</f>
        <v>-17</v>
      </c>
      <c r="AK84" s="82">
        <f t="shared" si="1"/>
        <v>0</v>
      </c>
      <c r="AL84" s="83">
        <f>'Ноябрь 2020'!AL84+AK84</f>
        <v>0</v>
      </c>
      <c r="AM84" s="82">
        <f t="shared" si="2"/>
        <v>0</v>
      </c>
      <c r="AN84" s="84">
        <f>'Ноябрь 2020'!AN84+AM84</f>
        <v>0</v>
      </c>
      <c r="AO84" s="82">
        <f t="shared" si="3"/>
        <v>0</v>
      </c>
      <c r="AP84" s="85">
        <f>'Ноябрь 2020'!AP84+'Декабрь 2020'!AO84</f>
        <v>0</v>
      </c>
      <c r="AQ84" s="82">
        <f t="shared" si="4"/>
        <v>0</v>
      </c>
      <c r="AR84" s="86">
        <f>'Ноябрь 2020'!AR84+'Декабрь 2020'!AQ84</f>
        <v>0</v>
      </c>
      <c r="AS84" s="87" t="str">
        <f>'Январь 2020'!AW84</f>
        <v>Киев</v>
      </c>
      <c r="AT84" s="88" t="str">
        <f>'Январь 2020'!AX84</f>
        <v>TEAM18</v>
      </c>
      <c r="AU84" s="45">
        <f t="shared" si="5"/>
        <v>0</v>
      </c>
    </row>
    <row r="85" spans="1:47" ht="14.25" customHeight="1">
      <c r="A85" s="71">
        <f>'Январь 2020'!A85</f>
        <v>79</v>
      </c>
      <c r="B85" s="72" t="str">
        <f>'Январь 2020'!G85</f>
        <v>NAME082</v>
      </c>
      <c r="C85" s="73">
        <f>'Январь 2020'!B85</f>
        <v>43524</v>
      </c>
      <c r="D85" s="75"/>
      <c r="E85" s="75"/>
      <c r="F85" s="76"/>
      <c r="G85" s="76"/>
      <c r="H85" s="153"/>
      <c r="I85" s="153"/>
      <c r="J85" s="75"/>
      <c r="K85" s="76"/>
      <c r="L85" s="75"/>
      <c r="M85" s="76"/>
      <c r="N85" s="76"/>
      <c r="O85" s="153"/>
      <c r="P85" s="153"/>
      <c r="Q85" s="75"/>
      <c r="R85" s="75"/>
      <c r="S85" s="75"/>
      <c r="T85" s="76"/>
      <c r="U85" s="76"/>
      <c r="V85" s="153"/>
      <c r="W85" s="153"/>
      <c r="X85" s="75"/>
      <c r="Y85" s="75"/>
      <c r="Z85" s="75"/>
      <c r="AA85" s="76"/>
      <c r="AB85" s="153"/>
      <c r="AC85" s="153"/>
      <c r="AD85" s="153"/>
      <c r="AE85" s="75"/>
      <c r="AF85" s="75"/>
      <c r="AG85" s="75"/>
      <c r="AH85" s="76"/>
      <c r="AI85" s="80">
        <f t="shared" si="0"/>
        <v>0</v>
      </c>
      <c r="AJ85" s="81">
        <f>'Ноябрь 2020'!AJ85-AI85</f>
        <v>0</v>
      </c>
      <c r="AK85" s="82">
        <f t="shared" si="1"/>
        <v>0</v>
      </c>
      <c r="AL85" s="83">
        <f>'Ноябрь 2020'!AL85+AK85</f>
        <v>0</v>
      </c>
      <c r="AM85" s="82">
        <f t="shared" si="2"/>
        <v>0</v>
      </c>
      <c r="AN85" s="84">
        <f>'Ноябрь 2020'!AN85+AM85</f>
        <v>0</v>
      </c>
      <c r="AO85" s="82">
        <f t="shared" si="3"/>
        <v>0</v>
      </c>
      <c r="AP85" s="85">
        <f>'Ноябрь 2020'!AP85+'Декабрь 2020'!AO85</f>
        <v>0</v>
      </c>
      <c r="AQ85" s="82">
        <f t="shared" si="4"/>
        <v>0</v>
      </c>
      <c r="AR85" s="86">
        <f>'Ноябрь 2020'!AR85+'Декабрь 2020'!AQ85</f>
        <v>0</v>
      </c>
      <c r="AS85" s="87" t="str">
        <f>'Январь 2020'!AW85</f>
        <v>Днепр1</v>
      </c>
      <c r="AT85" s="88" t="str">
        <f>'Январь 2020'!AX85</f>
        <v>TEAM29</v>
      </c>
      <c r="AU85" s="45">
        <f t="shared" si="5"/>
        <v>0</v>
      </c>
    </row>
    <row r="86" spans="1:47" ht="14.25" customHeight="1">
      <c r="A86" s="71">
        <f>'Январь 2020'!A86</f>
        <v>80</v>
      </c>
      <c r="B86" s="72" t="str">
        <f>'Январь 2020'!G86</f>
        <v>NAME083</v>
      </c>
      <c r="C86" s="73">
        <f>'Январь 2020'!B86</f>
        <v>42934</v>
      </c>
      <c r="D86" s="75"/>
      <c r="E86" s="75"/>
      <c r="F86" s="76"/>
      <c r="G86" s="76"/>
      <c r="H86" s="153"/>
      <c r="I86" s="153"/>
      <c r="J86" s="75"/>
      <c r="K86" s="76"/>
      <c r="L86" s="75"/>
      <c r="M86" s="76"/>
      <c r="N86" s="76"/>
      <c r="O86" s="153"/>
      <c r="P86" s="153"/>
      <c r="Q86" s="75"/>
      <c r="R86" s="75"/>
      <c r="S86" s="75"/>
      <c r="T86" s="76"/>
      <c r="U86" s="76"/>
      <c r="V86" s="153"/>
      <c r="W86" s="153"/>
      <c r="X86" s="75"/>
      <c r="Y86" s="75"/>
      <c r="Z86" s="75"/>
      <c r="AA86" s="76"/>
      <c r="AB86" s="153"/>
      <c r="AC86" s="153"/>
      <c r="AD86" s="153"/>
      <c r="AE86" s="75"/>
      <c r="AF86" s="75"/>
      <c r="AG86" s="75"/>
      <c r="AH86" s="76"/>
      <c r="AI86" s="80">
        <f t="shared" si="0"/>
        <v>0</v>
      </c>
      <c r="AJ86" s="81">
        <f>'Ноябрь 2020'!AJ86-AI86</f>
        <v>0</v>
      </c>
      <c r="AK86" s="82">
        <f t="shared" si="1"/>
        <v>0</v>
      </c>
      <c r="AL86" s="83">
        <f>'Ноябрь 2020'!AL86+AK86</f>
        <v>0</v>
      </c>
      <c r="AM86" s="82">
        <f t="shared" si="2"/>
        <v>0</v>
      </c>
      <c r="AN86" s="84">
        <f>'Ноябрь 2020'!AN86+AM86</f>
        <v>0</v>
      </c>
      <c r="AO86" s="82">
        <f t="shared" si="3"/>
        <v>0</v>
      </c>
      <c r="AP86" s="85">
        <f>'Ноябрь 2020'!AP86+'Декабрь 2020'!AO86</f>
        <v>0</v>
      </c>
      <c r="AQ86" s="82">
        <f t="shared" si="4"/>
        <v>0</v>
      </c>
      <c r="AR86" s="86">
        <f>'Ноябрь 2020'!AR86+'Декабрь 2020'!AQ86</f>
        <v>0</v>
      </c>
      <c r="AS86" s="87" t="str">
        <f>'Январь 2020'!AW86</f>
        <v>Днепр1</v>
      </c>
      <c r="AT86" s="88" t="str">
        <f>'Январь 2020'!AX86</f>
        <v>TEAM16</v>
      </c>
      <c r="AU86" s="45">
        <f t="shared" si="5"/>
        <v>0</v>
      </c>
    </row>
    <row r="87" spans="1:47" ht="14.25" customHeight="1">
      <c r="A87" s="71">
        <f>'Январь 2020'!A87</f>
        <v>81</v>
      </c>
      <c r="B87" s="72" t="str">
        <f>'Январь 2020'!G87</f>
        <v>NAME084</v>
      </c>
      <c r="C87" s="73" t="str">
        <f>'Январь 2020'!B87</f>
        <v>исп.</v>
      </c>
      <c r="D87" s="75"/>
      <c r="E87" s="75"/>
      <c r="F87" s="76"/>
      <c r="G87" s="76"/>
      <c r="H87" s="153"/>
      <c r="I87" s="153"/>
      <c r="J87" s="75"/>
      <c r="K87" s="76"/>
      <c r="L87" s="75"/>
      <c r="M87" s="76"/>
      <c r="N87" s="76"/>
      <c r="O87" s="153"/>
      <c r="P87" s="153"/>
      <c r="Q87" s="75"/>
      <c r="R87" s="75"/>
      <c r="S87" s="75"/>
      <c r="T87" s="76"/>
      <c r="U87" s="76"/>
      <c r="V87" s="153"/>
      <c r="W87" s="153"/>
      <c r="X87" s="75"/>
      <c r="Y87" s="75"/>
      <c r="Z87" s="75"/>
      <c r="AA87" s="76"/>
      <c r="AB87" s="153"/>
      <c r="AC87" s="153"/>
      <c r="AD87" s="153"/>
      <c r="AE87" s="75"/>
      <c r="AF87" s="75"/>
      <c r="AG87" s="75"/>
      <c r="AH87" s="76"/>
      <c r="AI87" s="80">
        <f t="shared" si="0"/>
        <v>0</v>
      </c>
      <c r="AJ87" s="81">
        <f>'Ноябрь 2020'!AJ87-AI87</f>
        <v>0</v>
      </c>
      <c r="AK87" s="82">
        <f t="shared" si="1"/>
        <v>0</v>
      </c>
      <c r="AL87" s="83">
        <f>'Ноябрь 2020'!AL87+AK87</f>
        <v>0</v>
      </c>
      <c r="AM87" s="82">
        <f t="shared" si="2"/>
        <v>0</v>
      </c>
      <c r="AN87" s="84">
        <f>'Ноябрь 2020'!AN87+AM87</f>
        <v>0</v>
      </c>
      <c r="AO87" s="82">
        <f t="shared" si="3"/>
        <v>0</v>
      </c>
      <c r="AP87" s="85">
        <f>'Ноябрь 2020'!AP87+'Декабрь 2020'!AO87</f>
        <v>0</v>
      </c>
      <c r="AQ87" s="82">
        <f t="shared" si="4"/>
        <v>0</v>
      </c>
      <c r="AR87" s="86">
        <f>'Ноябрь 2020'!AR87+'Декабрь 2020'!AQ87</f>
        <v>0</v>
      </c>
      <c r="AS87" s="87" t="str">
        <f>'Январь 2020'!AW87</f>
        <v>Днепр2</v>
      </c>
      <c r="AT87" s="88" t="str">
        <f>'Январь 2020'!AX87</f>
        <v>TEAM12</v>
      </c>
      <c r="AU87" s="45">
        <f t="shared" si="5"/>
        <v>0</v>
      </c>
    </row>
    <row r="88" spans="1:47" ht="14.25" customHeight="1">
      <c r="A88" s="71">
        <f>'Январь 2020'!A88</f>
        <v>82</v>
      </c>
      <c r="B88" s="72" t="str">
        <f>'Январь 2020'!G88</f>
        <v>NAME085</v>
      </c>
      <c r="C88" s="73">
        <f>'Январь 2020'!B88</f>
        <v>42037</v>
      </c>
      <c r="D88" s="75"/>
      <c r="E88" s="75"/>
      <c r="F88" s="76"/>
      <c r="G88" s="76"/>
      <c r="H88" s="153"/>
      <c r="I88" s="153"/>
      <c r="J88" s="75"/>
      <c r="K88" s="76"/>
      <c r="L88" s="75"/>
      <c r="M88" s="76"/>
      <c r="N88" s="76"/>
      <c r="O88" s="153"/>
      <c r="P88" s="153"/>
      <c r="Q88" s="75"/>
      <c r="R88" s="75"/>
      <c r="S88" s="75"/>
      <c r="T88" s="76"/>
      <c r="U88" s="76"/>
      <c r="V88" s="153"/>
      <c r="W88" s="153"/>
      <c r="X88" s="75"/>
      <c r="Y88" s="75"/>
      <c r="Z88" s="75"/>
      <c r="AA88" s="76"/>
      <c r="AB88" s="153"/>
      <c r="AC88" s="153"/>
      <c r="AD88" s="153"/>
      <c r="AE88" s="75"/>
      <c r="AF88" s="75"/>
      <c r="AG88" s="75"/>
      <c r="AH88" s="76"/>
      <c r="AI88" s="80">
        <f t="shared" si="0"/>
        <v>0</v>
      </c>
      <c r="AJ88" s="81">
        <f>'Ноябрь 2020'!AJ88-AI88</f>
        <v>0</v>
      </c>
      <c r="AK88" s="82">
        <f t="shared" si="1"/>
        <v>0</v>
      </c>
      <c r="AL88" s="83">
        <f>'Ноябрь 2020'!AL88+AK88</f>
        <v>0</v>
      </c>
      <c r="AM88" s="82">
        <f t="shared" si="2"/>
        <v>0</v>
      </c>
      <c r="AN88" s="84">
        <f>'Ноябрь 2020'!AN88+AM88</f>
        <v>0</v>
      </c>
      <c r="AO88" s="82">
        <f t="shared" si="3"/>
        <v>0</v>
      </c>
      <c r="AP88" s="85">
        <f>'Ноябрь 2020'!AP88+'Декабрь 2020'!AO88</f>
        <v>0</v>
      </c>
      <c r="AQ88" s="82">
        <f t="shared" si="4"/>
        <v>0</v>
      </c>
      <c r="AR88" s="86">
        <f>'Ноябрь 2020'!AR88+'Декабрь 2020'!AQ88</f>
        <v>0</v>
      </c>
      <c r="AS88" s="87" t="str">
        <f>'Январь 2020'!AW88</f>
        <v>Днепр1</v>
      </c>
      <c r="AT88" s="88" t="str">
        <f>'Январь 2020'!AX88</f>
        <v>TEAM18</v>
      </c>
      <c r="AU88" s="45">
        <f t="shared" si="5"/>
        <v>0</v>
      </c>
    </row>
    <row r="89" spans="1:47" ht="14.25" customHeight="1">
      <c r="A89" s="71">
        <f>'Январь 2020'!A89</f>
        <v>83</v>
      </c>
      <c r="B89" s="72" t="str">
        <f>'Январь 2020'!G89</f>
        <v>NAME086</v>
      </c>
      <c r="C89" s="73">
        <f>'Январь 2020'!B89</f>
        <v>43264</v>
      </c>
      <c r="D89" s="75"/>
      <c r="E89" s="75"/>
      <c r="F89" s="76"/>
      <c r="G89" s="76"/>
      <c r="H89" s="153"/>
      <c r="I89" s="153"/>
      <c r="J89" s="75"/>
      <c r="K89" s="76"/>
      <c r="L89" s="75"/>
      <c r="M89" s="76"/>
      <c r="N89" s="76"/>
      <c r="O89" s="153"/>
      <c r="P89" s="153"/>
      <c r="Q89" s="75"/>
      <c r="R89" s="75"/>
      <c r="S89" s="75"/>
      <c r="T89" s="76"/>
      <c r="U89" s="76"/>
      <c r="V89" s="153"/>
      <c r="W89" s="153"/>
      <c r="X89" s="75"/>
      <c r="Y89" s="75"/>
      <c r="Z89" s="75"/>
      <c r="AA89" s="76"/>
      <c r="AB89" s="153"/>
      <c r="AC89" s="153"/>
      <c r="AD89" s="153"/>
      <c r="AE89" s="75"/>
      <c r="AF89" s="75"/>
      <c r="AG89" s="75"/>
      <c r="AH89" s="76"/>
      <c r="AI89" s="80">
        <f t="shared" si="0"/>
        <v>0</v>
      </c>
      <c r="AJ89" s="81">
        <f>'Ноябрь 2020'!AJ89-AI89</f>
        <v>0</v>
      </c>
      <c r="AK89" s="82">
        <f t="shared" si="1"/>
        <v>0</v>
      </c>
      <c r="AL89" s="83">
        <f>'Ноябрь 2020'!AL89+AK89</f>
        <v>0</v>
      </c>
      <c r="AM89" s="82">
        <f t="shared" si="2"/>
        <v>0</v>
      </c>
      <c r="AN89" s="84">
        <f>'Ноябрь 2020'!AN89+AM89</f>
        <v>0</v>
      </c>
      <c r="AO89" s="82">
        <f t="shared" si="3"/>
        <v>0</v>
      </c>
      <c r="AP89" s="85">
        <f>'Ноябрь 2020'!AP89+'Декабрь 2020'!AO89</f>
        <v>0</v>
      </c>
      <c r="AQ89" s="82">
        <f t="shared" si="4"/>
        <v>0</v>
      </c>
      <c r="AR89" s="86">
        <f>'Ноябрь 2020'!AR89+'Декабрь 2020'!AQ89</f>
        <v>0</v>
      </c>
      <c r="AS89" s="87" t="str">
        <f>'Январь 2020'!AW89</f>
        <v>Днепр1</v>
      </c>
      <c r="AT89" s="88" t="str">
        <f>'Январь 2020'!AX89</f>
        <v>TEAM10</v>
      </c>
      <c r="AU89" s="45">
        <f t="shared" si="5"/>
        <v>0</v>
      </c>
    </row>
    <row r="90" spans="1:47" ht="14.25" customHeight="1">
      <c r="A90" s="71">
        <f>'Январь 2020'!A90</f>
        <v>84</v>
      </c>
      <c r="B90" s="72" t="str">
        <f>'Январь 2020'!G90</f>
        <v>NAME087</v>
      </c>
      <c r="C90" s="73">
        <f>'Январь 2020'!B90</f>
        <v>43599</v>
      </c>
      <c r="D90" s="75"/>
      <c r="E90" s="75"/>
      <c r="F90" s="76"/>
      <c r="G90" s="76"/>
      <c r="H90" s="153"/>
      <c r="I90" s="153"/>
      <c r="J90" s="75"/>
      <c r="K90" s="76"/>
      <c r="L90" s="75"/>
      <c r="M90" s="76"/>
      <c r="N90" s="76"/>
      <c r="O90" s="153"/>
      <c r="P90" s="153"/>
      <c r="Q90" s="75"/>
      <c r="R90" s="75"/>
      <c r="S90" s="75"/>
      <c r="T90" s="76"/>
      <c r="U90" s="76"/>
      <c r="V90" s="153"/>
      <c r="W90" s="153"/>
      <c r="X90" s="75"/>
      <c r="Y90" s="75"/>
      <c r="Z90" s="75"/>
      <c r="AA90" s="76"/>
      <c r="AB90" s="153"/>
      <c r="AC90" s="153"/>
      <c r="AD90" s="153"/>
      <c r="AE90" s="75"/>
      <c r="AF90" s="75"/>
      <c r="AG90" s="75"/>
      <c r="AH90" s="76"/>
      <c r="AI90" s="80">
        <f t="shared" si="0"/>
        <v>0</v>
      </c>
      <c r="AJ90" s="81">
        <f>'Ноябрь 2020'!AJ90-AI90</f>
        <v>0</v>
      </c>
      <c r="AK90" s="82">
        <f t="shared" si="1"/>
        <v>0</v>
      </c>
      <c r="AL90" s="83">
        <f>'Ноябрь 2020'!AL90+AK90</f>
        <v>0</v>
      </c>
      <c r="AM90" s="82">
        <f t="shared" si="2"/>
        <v>0</v>
      </c>
      <c r="AN90" s="84">
        <f>'Ноябрь 2020'!AN90+AM90</f>
        <v>0</v>
      </c>
      <c r="AO90" s="82">
        <f t="shared" si="3"/>
        <v>0</v>
      </c>
      <c r="AP90" s="85">
        <f>'Ноябрь 2020'!AP90+'Декабрь 2020'!AO90</f>
        <v>0</v>
      </c>
      <c r="AQ90" s="82">
        <f t="shared" si="4"/>
        <v>0</v>
      </c>
      <c r="AR90" s="86">
        <f>'Ноябрь 2020'!AR90+'Декабрь 2020'!AQ90</f>
        <v>0</v>
      </c>
      <c r="AS90" s="87" t="str">
        <f>'Январь 2020'!AW90</f>
        <v>Днепр1</v>
      </c>
      <c r="AT90" s="88" t="str">
        <f>'Январь 2020'!AX90</f>
        <v>TEAM30</v>
      </c>
      <c r="AU90" s="45">
        <f t="shared" si="5"/>
        <v>0</v>
      </c>
    </row>
    <row r="91" spans="1:47" ht="14.25" customHeight="1">
      <c r="A91" s="71">
        <f>'Январь 2020'!A91</f>
        <v>85</v>
      </c>
      <c r="B91" s="72" t="str">
        <f>'Январь 2020'!G91</f>
        <v>NAME088</v>
      </c>
      <c r="C91" s="73">
        <f>'Январь 2020'!B91</f>
        <v>38657</v>
      </c>
      <c r="D91" s="75"/>
      <c r="E91" s="75"/>
      <c r="F91" s="76"/>
      <c r="G91" s="76"/>
      <c r="H91" s="153"/>
      <c r="I91" s="153"/>
      <c r="J91" s="75"/>
      <c r="K91" s="76"/>
      <c r="L91" s="75"/>
      <c r="M91" s="76"/>
      <c r="N91" s="76"/>
      <c r="O91" s="153"/>
      <c r="P91" s="153"/>
      <c r="Q91" s="75"/>
      <c r="R91" s="75"/>
      <c r="S91" s="75"/>
      <c r="T91" s="76"/>
      <c r="U91" s="76"/>
      <c r="V91" s="153"/>
      <c r="W91" s="153"/>
      <c r="X91" s="75"/>
      <c r="Y91" s="75"/>
      <c r="Z91" s="75"/>
      <c r="AA91" s="76"/>
      <c r="AB91" s="153"/>
      <c r="AC91" s="153"/>
      <c r="AD91" s="153"/>
      <c r="AE91" s="75"/>
      <c r="AF91" s="75"/>
      <c r="AG91" s="75"/>
      <c r="AH91" s="76"/>
      <c r="AI91" s="80">
        <f t="shared" si="0"/>
        <v>0</v>
      </c>
      <c r="AJ91" s="81">
        <f>'Ноябрь 2020'!AJ91-AI91</f>
        <v>0</v>
      </c>
      <c r="AK91" s="82">
        <f t="shared" si="1"/>
        <v>0</v>
      </c>
      <c r="AL91" s="83">
        <f>'Ноябрь 2020'!AL91+AK91</f>
        <v>0</v>
      </c>
      <c r="AM91" s="82">
        <f t="shared" si="2"/>
        <v>0</v>
      </c>
      <c r="AN91" s="84">
        <f>'Ноябрь 2020'!AN91+AM91</f>
        <v>0</v>
      </c>
      <c r="AO91" s="82">
        <f t="shared" si="3"/>
        <v>0</v>
      </c>
      <c r="AP91" s="85">
        <f>'Ноябрь 2020'!AP91+'Декабрь 2020'!AO91</f>
        <v>0</v>
      </c>
      <c r="AQ91" s="82">
        <f t="shared" si="4"/>
        <v>0</v>
      </c>
      <c r="AR91" s="86">
        <f>'Ноябрь 2020'!AR91+'Декабрь 2020'!AQ91</f>
        <v>0</v>
      </c>
      <c r="AS91" s="87" t="str">
        <f>'Январь 2020'!AW91</f>
        <v>Днепр1</v>
      </c>
      <c r="AT91" s="88" t="str">
        <f>'Январь 2020'!AX91</f>
        <v>TEAM31</v>
      </c>
      <c r="AU91" s="45">
        <f t="shared" si="5"/>
        <v>0</v>
      </c>
    </row>
    <row r="92" spans="1:47" ht="14.25" customHeight="1">
      <c r="A92" s="71">
        <f>'Январь 2020'!A92</f>
        <v>0</v>
      </c>
      <c r="B92" s="72" t="str">
        <f>'Январь 2020'!G92</f>
        <v>NAME089</v>
      </c>
      <c r="C92" s="73">
        <f>'Январь 2020'!B92</f>
        <v>43573</v>
      </c>
      <c r="D92" s="75"/>
      <c r="E92" s="75"/>
      <c r="F92" s="76"/>
      <c r="G92" s="76"/>
      <c r="H92" s="153"/>
      <c r="I92" s="153"/>
      <c r="J92" s="75"/>
      <c r="K92" s="76"/>
      <c r="L92" s="75"/>
      <c r="M92" s="76"/>
      <c r="N92" s="76"/>
      <c r="O92" s="153"/>
      <c r="P92" s="153"/>
      <c r="Q92" s="75"/>
      <c r="R92" s="75"/>
      <c r="S92" s="75"/>
      <c r="T92" s="76"/>
      <c r="U92" s="76"/>
      <c r="V92" s="153"/>
      <c r="W92" s="153"/>
      <c r="X92" s="75"/>
      <c r="Y92" s="75"/>
      <c r="Z92" s="75"/>
      <c r="AA92" s="76"/>
      <c r="AB92" s="153"/>
      <c r="AC92" s="153"/>
      <c r="AD92" s="153"/>
      <c r="AE92" s="75"/>
      <c r="AF92" s="75"/>
      <c r="AG92" s="75"/>
      <c r="AH92" s="76"/>
      <c r="AI92" s="80">
        <f t="shared" si="0"/>
        <v>0</v>
      </c>
      <c r="AJ92" s="81">
        <f>'Ноябрь 2020'!AJ92-AI92</f>
        <v>0</v>
      </c>
      <c r="AK92" s="82">
        <f t="shared" si="1"/>
        <v>0</v>
      </c>
      <c r="AL92" s="83">
        <f>'Ноябрь 2020'!AL92+AK92</f>
        <v>0</v>
      </c>
      <c r="AM92" s="82">
        <f t="shared" si="2"/>
        <v>0</v>
      </c>
      <c r="AN92" s="84">
        <f>'Ноябрь 2020'!AN92+AM92</f>
        <v>0</v>
      </c>
      <c r="AO92" s="82">
        <f t="shared" si="3"/>
        <v>0</v>
      </c>
      <c r="AP92" s="85">
        <f>'Ноябрь 2020'!AP92+'Декабрь 2020'!AO92</f>
        <v>0</v>
      </c>
      <c r="AQ92" s="82">
        <f t="shared" si="4"/>
        <v>0</v>
      </c>
      <c r="AR92" s="86">
        <f>'Ноябрь 2020'!AR92+'Декабрь 2020'!AQ92</f>
        <v>0</v>
      </c>
      <c r="AS92" s="87" t="str">
        <f>'Январь 2020'!AW92</f>
        <v>уволен</v>
      </c>
      <c r="AT92" s="88" t="str">
        <f>'Январь 2020'!AX92</f>
        <v>TEAM08</v>
      </c>
      <c r="AU92" s="45">
        <f t="shared" si="5"/>
        <v>0</v>
      </c>
    </row>
    <row r="93" spans="1:47" ht="14.25" customHeight="1">
      <c r="A93" s="71">
        <f>'Январь 2020'!A93</f>
        <v>86</v>
      </c>
      <c r="B93" s="72" t="str">
        <f>'Январь 2020'!G93</f>
        <v>NAME090</v>
      </c>
      <c r="C93" s="73">
        <f>'Январь 2020'!B93</f>
        <v>39251</v>
      </c>
      <c r="D93" s="75"/>
      <c r="E93" s="75"/>
      <c r="F93" s="76"/>
      <c r="G93" s="76"/>
      <c r="H93" s="153"/>
      <c r="I93" s="153"/>
      <c r="J93" s="75"/>
      <c r="K93" s="76"/>
      <c r="L93" s="75"/>
      <c r="M93" s="76"/>
      <c r="N93" s="76"/>
      <c r="O93" s="153"/>
      <c r="P93" s="153"/>
      <c r="Q93" s="75"/>
      <c r="R93" s="75"/>
      <c r="S93" s="75"/>
      <c r="T93" s="76"/>
      <c r="U93" s="76"/>
      <c r="V93" s="153"/>
      <c r="W93" s="153"/>
      <c r="X93" s="75"/>
      <c r="Y93" s="75"/>
      <c r="Z93" s="75"/>
      <c r="AA93" s="76"/>
      <c r="AB93" s="153"/>
      <c r="AC93" s="153"/>
      <c r="AD93" s="153"/>
      <c r="AE93" s="75"/>
      <c r="AF93" s="75"/>
      <c r="AG93" s="75"/>
      <c r="AH93" s="76"/>
      <c r="AI93" s="80">
        <f t="shared" si="0"/>
        <v>0</v>
      </c>
      <c r="AJ93" s="81">
        <f>'Ноябрь 2020'!AJ93-AI93</f>
        <v>0</v>
      </c>
      <c r="AK93" s="82">
        <f t="shared" si="1"/>
        <v>0</v>
      </c>
      <c r="AL93" s="83">
        <f>'Ноябрь 2020'!AL93+AK93</f>
        <v>0</v>
      </c>
      <c r="AM93" s="82">
        <f t="shared" si="2"/>
        <v>0</v>
      </c>
      <c r="AN93" s="84">
        <f>'Ноябрь 2020'!AN93+AM93</f>
        <v>0</v>
      </c>
      <c r="AO93" s="82">
        <f t="shared" si="3"/>
        <v>0</v>
      </c>
      <c r="AP93" s="85">
        <f>'Ноябрь 2020'!AP93+'Декабрь 2020'!AO93</f>
        <v>0</v>
      </c>
      <c r="AQ93" s="82">
        <f t="shared" si="4"/>
        <v>0</v>
      </c>
      <c r="AR93" s="86">
        <f>'Ноябрь 2020'!AR93+'Декабрь 2020'!AQ93</f>
        <v>0</v>
      </c>
      <c r="AS93" s="87" t="str">
        <f>'Январь 2020'!AW93</f>
        <v>декрет</v>
      </c>
      <c r="AT93" s="88" t="str">
        <f>'Январь 2020'!AX93</f>
        <v>TEAM18</v>
      </c>
      <c r="AU93" s="45">
        <f t="shared" si="5"/>
        <v>0</v>
      </c>
    </row>
    <row r="94" spans="1:47" ht="14.25" customHeight="1">
      <c r="A94" s="71">
        <f>'Январь 2020'!A94</f>
        <v>87</v>
      </c>
      <c r="B94" s="72" t="str">
        <f>'Январь 2020'!G94</f>
        <v>NAME091</v>
      </c>
      <c r="C94" s="73">
        <f>'Январь 2020'!B94</f>
        <v>42902</v>
      </c>
      <c r="D94" s="75"/>
      <c r="E94" s="75"/>
      <c r="F94" s="76"/>
      <c r="G94" s="76"/>
      <c r="H94" s="153"/>
      <c r="I94" s="153"/>
      <c r="J94" s="75"/>
      <c r="K94" s="76"/>
      <c r="L94" s="75"/>
      <c r="M94" s="76"/>
      <c r="N94" s="76"/>
      <c r="O94" s="153"/>
      <c r="P94" s="153"/>
      <c r="Q94" s="75"/>
      <c r="R94" s="75"/>
      <c r="S94" s="75"/>
      <c r="T94" s="76"/>
      <c r="U94" s="76"/>
      <c r="V94" s="153"/>
      <c r="W94" s="153"/>
      <c r="X94" s="75"/>
      <c r="Y94" s="75"/>
      <c r="Z94" s="75"/>
      <c r="AA94" s="76"/>
      <c r="AB94" s="153"/>
      <c r="AC94" s="153"/>
      <c r="AD94" s="153"/>
      <c r="AE94" s="75"/>
      <c r="AF94" s="75"/>
      <c r="AG94" s="75"/>
      <c r="AH94" s="76"/>
      <c r="AI94" s="80">
        <f t="shared" si="0"/>
        <v>0</v>
      </c>
      <c r="AJ94" s="81">
        <f>'Ноябрь 2020'!AJ94-AI94</f>
        <v>0</v>
      </c>
      <c r="AK94" s="82">
        <f t="shared" si="1"/>
        <v>0</v>
      </c>
      <c r="AL94" s="83">
        <f>'Ноябрь 2020'!AL94+AK94</f>
        <v>0</v>
      </c>
      <c r="AM94" s="82">
        <f t="shared" si="2"/>
        <v>0</v>
      </c>
      <c r="AN94" s="84">
        <f>'Ноябрь 2020'!AN94+AM94</f>
        <v>0</v>
      </c>
      <c r="AO94" s="82">
        <f t="shared" si="3"/>
        <v>0</v>
      </c>
      <c r="AP94" s="85">
        <f>'Ноябрь 2020'!AP94+'Декабрь 2020'!AO94</f>
        <v>0</v>
      </c>
      <c r="AQ94" s="82">
        <f t="shared" si="4"/>
        <v>0</v>
      </c>
      <c r="AR94" s="86">
        <f>'Ноябрь 2020'!AR94+'Декабрь 2020'!AQ94</f>
        <v>0</v>
      </c>
      <c r="AS94" s="87" t="str">
        <f>'Январь 2020'!AW94</f>
        <v>Киев</v>
      </c>
      <c r="AT94" s="88" t="str">
        <f>'Январь 2020'!AX94</f>
        <v>TEAM17</v>
      </c>
      <c r="AU94" s="45">
        <f t="shared" si="5"/>
        <v>0</v>
      </c>
    </row>
    <row r="95" spans="1:47" ht="14.25" customHeight="1">
      <c r="A95" s="71">
        <f>'Январь 2020'!A95</f>
        <v>88</v>
      </c>
      <c r="B95" s="72" t="str">
        <f>'Январь 2020'!G95</f>
        <v>NAME092</v>
      </c>
      <c r="C95" s="73">
        <f>'Январь 2020'!B95</f>
        <v>43125</v>
      </c>
      <c r="D95" s="75"/>
      <c r="E95" s="75"/>
      <c r="F95" s="76"/>
      <c r="G95" s="76"/>
      <c r="H95" s="153"/>
      <c r="I95" s="153"/>
      <c r="J95" s="75"/>
      <c r="K95" s="76"/>
      <c r="L95" s="75"/>
      <c r="M95" s="76"/>
      <c r="N95" s="76"/>
      <c r="O95" s="153"/>
      <c r="P95" s="153"/>
      <c r="Q95" s="75"/>
      <c r="R95" s="75"/>
      <c r="S95" s="75"/>
      <c r="T95" s="76"/>
      <c r="U95" s="76"/>
      <c r="V95" s="153"/>
      <c r="W95" s="153"/>
      <c r="X95" s="75"/>
      <c r="Y95" s="75"/>
      <c r="Z95" s="75"/>
      <c r="AA95" s="76"/>
      <c r="AB95" s="153"/>
      <c r="AC95" s="153"/>
      <c r="AD95" s="153"/>
      <c r="AE95" s="75"/>
      <c r="AF95" s="75"/>
      <c r="AG95" s="75"/>
      <c r="AH95" s="76"/>
      <c r="AI95" s="80">
        <f t="shared" si="0"/>
        <v>0</v>
      </c>
      <c r="AJ95" s="81">
        <f>'Ноябрь 2020'!AJ95-AI95</f>
        <v>0</v>
      </c>
      <c r="AK95" s="82">
        <f t="shared" si="1"/>
        <v>0</v>
      </c>
      <c r="AL95" s="83">
        <f>'Ноябрь 2020'!AL95+AK95</f>
        <v>0</v>
      </c>
      <c r="AM95" s="82">
        <f t="shared" si="2"/>
        <v>0</v>
      </c>
      <c r="AN95" s="84">
        <f>'Ноябрь 2020'!AN95+AM95</f>
        <v>0</v>
      </c>
      <c r="AO95" s="82">
        <f t="shared" si="3"/>
        <v>0</v>
      </c>
      <c r="AP95" s="85">
        <f>'Ноябрь 2020'!AP95+'Декабрь 2020'!AO95</f>
        <v>0</v>
      </c>
      <c r="AQ95" s="82">
        <f t="shared" si="4"/>
        <v>0</v>
      </c>
      <c r="AR95" s="86">
        <f>'Ноябрь 2020'!AR95+'Декабрь 2020'!AQ95</f>
        <v>0</v>
      </c>
      <c r="AS95" s="87" t="str">
        <f>'Январь 2020'!AW95</f>
        <v>Киев</v>
      </c>
      <c r="AT95" s="88" t="str">
        <f>'Январь 2020'!AX95</f>
        <v>TEAM20</v>
      </c>
      <c r="AU95" s="45">
        <f t="shared" si="5"/>
        <v>0</v>
      </c>
    </row>
    <row r="96" spans="1:47" ht="14.25" customHeight="1">
      <c r="A96" s="71">
        <f>'Январь 2020'!A96</f>
        <v>0</v>
      </c>
      <c r="B96" s="72" t="str">
        <f>'Январь 2020'!G96</f>
        <v>NAME093</v>
      </c>
      <c r="C96" s="73">
        <f>'Январь 2020'!B96</f>
        <v>43433</v>
      </c>
      <c r="D96" s="75"/>
      <c r="E96" s="75"/>
      <c r="F96" s="76"/>
      <c r="G96" s="76"/>
      <c r="H96" s="153"/>
      <c r="I96" s="153"/>
      <c r="J96" s="75"/>
      <c r="K96" s="76"/>
      <c r="L96" s="75"/>
      <c r="M96" s="76"/>
      <c r="N96" s="76"/>
      <c r="O96" s="153"/>
      <c r="P96" s="153"/>
      <c r="Q96" s="75"/>
      <c r="R96" s="75"/>
      <c r="S96" s="75"/>
      <c r="T96" s="76"/>
      <c r="U96" s="76"/>
      <c r="V96" s="153"/>
      <c r="W96" s="153"/>
      <c r="X96" s="75"/>
      <c r="Y96" s="75"/>
      <c r="Z96" s="75"/>
      <c r="AA96" s="76"/>
      <c r="AB96" s="153"/>
      <c r="AC96" s="153"/>
      <c r="AD96" s="153"/>
      <c r="AE96" s="75"/>
      <c r="AF96" s="75"/>
      <c r="AG96" s="75"/>
      <c r="AH96" s="76"/>
      <c r="AI96" s="80">
        <f t="shared" si="0"/>
        <v>0</v>
      </c>
      <c r="AJ96" s="81">
        <f>'Ноябрь 2020'!AJ96-AI96</f>
        <v>0</v>
      </c>
      <c r="AK96" s="82">
        <f t="shared" si="1"/>
        <v>0</v>
      </c>
      <c r="AL96" s="83">
        <f>'Ноябрь 2020'!AL96+AK96</f>
        <v>0</v>
      </c>
      <c r="AM96" s="82">
        <f t="shared" si="2"/>
        <v>0</v>
      </c>
      <c r="AN96" s="84">
        <f>'Ноябрь 2020'!AN96+AM96</f>
        <v>0</v>
      </c>
      <c r="AO96" s="82">
        <f t="shared" si="3"/>
        <v>0</v>
      </c>
      <c r="AP96" s="85">
        <f>'Ноябрь 2020'!AP96+'Декабрь 2020'!AO96</f>
        <v>0</v>
      </c>
      <c r="AQ96" s="82">
        <f t="shared" si="4"/>
        <v>0</v>
      </c>
      <c r="AR96" s="86">
        <f>'Ноябрь 2020'!AR96+'Декабрь 2020'!AQ96</f>
        <v>0</v>
      </c>
      <c r="AS96" s="87" t="str">
        <f>'Январь 2020'!AW96</f>
        <v>уволен</v>
      </c>
      <c r="AT96" s="88" t="str">
        <f>'Январь 2020'!AX96</f>
        <v>TEAM26</v>
      </c>
      <c r="AU96" s="45">
        <f t="shared" si="5"/>
        <v>0</v>
      </c>
    </row>
    <row r="97" spans="1:47" ht="14.25" customHeight="1">
      <c r="A97" s="71">
        <f>'Январь 2020'!A97</f>
        <v>89</v>
      </c>
      <c r="B97" s="72" t="str">
        <f>'Январь 2020'!G97</f>
        <v>NAME094</v>
      </c>
      <c r="C97" s="73">
        <f>'Январь 2020'!B97</f>
        <v>42964</v>
      </c>
      <c r="D97" s="75"/>
      <c r="E97" s="75"/>
      <c r="F97" s="76"/>
      <c r="G97" s="76"/>
      <c r="H97" s="190"/>
      <c r="I97" s="190"/>
      <c r="J97" s="75"/>
      <c r="K97" s="76"/>
      <c r="L97" s="75"/>
      <c r="M97" s="76"/>
      <c r="N97" s="76"/>
      <c r="O97" s="190"/>
      <c r="P97" s="190"/>
      <c r="Q97" s="75"/>
      <c r="R97" s="75"/>
      <c r="S97" s="75"/>
      <c r="T97" s="76"/>
      <c r="U97" s="76"/>
      <c r="V97" s="190"/>
      <c r="W97" s="190"/>
      <c r="X97" s="75"/>
      <c r="Y97" s="75"/>
      <c r="Z97" s="75"/>
      <c r="AA97" s="76"/>
      <c r="AB97" s="190"/>
      <c r="AC97" s="190"/>
      <c r="AD97" s="190"/>
      <c r="AE97" s="75"/>
      <c r="AF97" s="75"/>
      <c r="AG97" s="75"/>
      <c r="AH97" s="76"/>
      <c r="AI97" s="80">
        <f t="shared" si="0"/>
        <v>0</v>
      </c>
      <c r="AJ97" s="81">
        <f>'Ноябрь 2020'!AJ97-AI97</f>
        <v>0</v>
      </c>
      <c r="AK97" s="82">
        <f t="shared" si="1"/>
        <v>0</v>
      </c>
      <c r="AL97" s="83">
        <f>'Ноябрь 2020'!AL97+AK97</f>
        <v>0</v>
      </c>
      <c r="AM97" s="82">
        <f t="shared" si="2"/>
        <v>0</v>
      </c>
      <c r="AN97" s="84">
        <f>'Ноябрь 2020'!AN97+AM97</f>
        <v>0</v>
      </c>
      <c r="AO97" s="82">
        <f t="shared" si="3"/>
        <v>0</v>
      </c>
      <c r="AP97" s="85">
        <f>'Ноябрь 2020'!AP97+'Декабрь 2020'!AO97</f>
        <v>0</v>
      </c>
      <c r="AQ97" s="82">
        <f t="shared" si="4"/>
        <v>0</v>
      </c>
      <c r="AR97" s="86">
        <f>'Ноябрь 2020'!AR97+'Декабрь 2020'!AQ97</f>
        <v>0</v>
      </c>
      <c r="AS97" s="87" t="str">
        <f>'Январь 2020'!AW97</f>
        <v>Днепр1</v>
      </c>
      <c r="AT97" s="88" t="str">
        <f>'Январь 2020'!AX97</f>
        <v>TEAM34</v>
      </c>
      <c r="AU97" s="45">
        <f t="shared" si="5"/>
        <v>0</v>
      </c>
    </row>
    <row r="98" spans="1:47" ht="14.25" customHeight="1">
      <c r="A98" s="71">
        <f>'Январь 2020'!A98</f>
        <v>90</v>
      </c>
      <c r="B98" s="72" t="str">
        <f>'Январь 2020'!G98</f>
        <v>NAME095</v>
      </c>
      <c r="C98" s="73">
        <f>'Январь 2020'!B98</f>
        <v>43399</v>
      </c>
      <c r="D98" s="75"/>
      <c r="E98" s="79"/>
      <c r="F98" s="76"/>
      <c r="G98" s="76"/>
      <c r="H98" s="153"/>
      <c r="I98" s="153"/>
      <c r="J98" s="75"/>
      <c r="K98" s="76"/>
      <c r="L98" s="79"/>
      <c r="M98" s="76"/>
      <c r="N98" s="76"/>
      <c r="O98" s="153"/>
      <c r="P98" s="153"/>
      <c r="Q98" s="75"/>
      <c r="R98" s="75"/>
      <c r="S98" s="75"/>
      <c r="T98" s="76"/>
      <c r="U98" s="76"/>
      <c r="V98" s="153"/>
      <c r="W98" s="153"/>
      <c r="X98" s="75"/>
      <c r="Y98" s="75"/>
      <c r="Z98" s="75"/>
      <c r="AA98" s="76"/>
      <c r="AB98" s="153"/>
      <c r="AC98" s="153"/>
      <c r="AD98" s="153"/>
      <c r="AE98" s="75"/>
      <c r="AF98" s="75"/>
      <c r="AG98" s="75"/>
      <c r="AH98" s="76"/>
      <c r="AI98" s="80">
        <f t="shared" si="0"/>
        <v>0</v>
      </c>
      <c r="AJ98" s="81">
        <f>'Ноябрь 2020'!AJ98-AI98</f>
        <v>0</v>
      </c>
      <c r="AK98" s="82">
        <f t="shared" si="1"/>
        <v>0</v>
      </c>
      <c r="AL98" s="83">
        <f>'Ноябрь 2020'!AL98+AK98</f>
        <v>0</v>
      </c>
      <c r="AM98" s="82">
        <f t="shared" si="2"/>
        <v>0</v>
      </c>
      <c r="AN98" s="84">
        <f>'Ноябрь 2020'!AN98+AM98</f>
        <v>0</v>
      </c>
      <c r="AO98" s="82">
        <f t="shared" si="3"/>
        <v>0</v>
      </c>
      <c r="AP98" s="85">
        <f>'Ноябрь 2020'!AP98+'Декабрь 2020'!AO98</f>
        <v>0</v>
      </c>
      <c r="AQ98" s="82">
        <f t="shared" si="4"/>
        <v>0</v>
      </c>
      <c r="AR98" s="86">
        <f>'Ноябрь 2020'!AR98+'Декабрь 2020'!AQ98</f>
        <v>0</v>
      </c>
      <c r="AS98" s="87" t="str">
        <f>'Январь 2020'!AW98</f>
        <v>Днепр1</v>
      </c>
      <c r="AT98" s="88" t="str">
        <f>'Январь 2020'!AX98</f>
        <v>TEAM34</v>
      </c>
      <c r="AU98" s="45">
        <f t="shared" si="5"/>
        <v>0</v>
      </c>
    </row>
    <row r="99" spans="1:47" ht="14.25" customHeight="1">
      <c r="A99" s="71">
        <f>'Январь 2020'!A99</f>
        <v>91</v>
      </c>
      <c r="B99" s="72" t="str">
        <f>'Январь 2020'!G99</f>
        <v>NAME096</v>
      </c>
      <c r="C99" s="73">
        <f>'Январь 2020'!B99</f>
        <v>43609</v>
      </c>
      <c r="D99" s="75"/>
      <c r="E99" s="75"/>
      <c r="F99" s="76"/>
      <c r="G99" s="76"/>
      <c r="H99" s="153"/>
      <c r="I99" s="153"/>
      <c r="J99" s="75"/>
      <c r="K99" s="76"/>
      <c r="L99" s="146"/>
      <c r="M99" s="76"/>
      <c r="N99" s="76"/>
      <c r="O99" s="153"/>
      <c r="P99" s="153"/>
      <c r="Q99" s="75"/>
      <c r="R99" s="75"/>
      <c r="S99" s="75"/>
      <c r="T99" s="76"/>
      <c r="U99" s="76"/>
      <c r="V99" s="153"/>
      <c r="W99" s="153"/>
      <c r="X99" s="75"/>
      <c r="Y99" s="75"/>
      <c r="Z99" s="75"/>
      <c r="AA99" s="76"/>
      <c r="AB99" s="153"/>
      <c r="AC99" s="153"/>
      <c r="AD99" s="153"/>
      <c r="AE99" s="75"/>
      <c r="AF99" s="75"/>
      <c r="AG99" s="75"/>
      <c r="AH99" s="76"/>
      <c r="AI99" s="80">
        <f t="shared" si="0"/>
        <v>0</v>
      </c>
      <c r="AJ99" s="81">
        <f>'Ноябрь 2020'!AJ99-AI99</f>
        <v>0</v>
      </c>
      <c r="AK99" s="82">
        <f t="shared" si="1"/>
        <v>0</v>
      </c>
      <c r="AL99" s="83">
        <f>'Ноябрь 2020'!AL99+AK99</f>
        <v>0</v>
      </c>
      <c r="AM99" s="82">
        <f t="shared" si="2"/>
        <v>0</v>
      </c>
      <c r="AN99" s="84">
        <f>'Ноябрь 2020'!AN99+AM99</f>
        <v>0</v>
      </c>
      <c r="AO99" s="82">
        <f t="shared" si="3"/>
        <v>0</v>
      </c>
      <c r="AP99" s="85">
        <f>'Ноябрь 2020'!AP99+'Декабрь 2020'!AO99</f>
        <v>0</v>
      </c>
      <c r="AQ99" s="82">
        <f t="shared" si="4"/>
        <v>0</v>
      </c>
      <c r="AR99" s="86">
        <f>'Ноябрь 2020'!AR99+'Декабрь 2020'!AQ99</f>
        <v>0</v>
      </c>
      <c r="AS99" s="87" t="str">
        <f>'Январь 2020'!AW99</f>
        <v>Днепр2</v>
      </c>
      <c r="AT99" s="88" t="str">
        <f>'Январь 2020'!AX99</f>
        <v>TEAM24</v>
      </c>
      <c r="AU99" s="45">
        <f t="shared" si="5"/>
        <v>0</v>
      </c>
    </row>
    <row r="100" spans="1:47" ht="14.25" customHeight="1">
      <c r="A100" s="71">
        <f>'Январь 2020'!A100</f>
        <v>0</v>
      </c>
      <c r="B100" s="72" t="str">
        <f>'Январь 2020'!G100</f>
        <v>NAME097</v>
      </c>
      <c r="C100" s="73" t="str">
        <f>'Январь 2020'!B100</f>
        <v>исп.</v>
      </c>
      <c r="D100" s="75"/>
      <c r="E100" s="75"/>
      <c r="F100" s="76"/>
      <c r="G100" s="76"/>
      <c r="H100" s="153"/>
      <c r="I100" s="153"/>
      <c r="J100" s="75"/>
      <c r="K100" s="76"/>
      <c r="L100" s="75"/>
      <c r="M100" s="76"/>
      <c r="N100" s="76"/>
      <c r="O100" s="153"/>
      <c r="P100" s="153"/>
      <c r="Q100" s="75"/>
      <c r="R100" s="75"/>
      <c r="S100" s="75"/>
      <c r="T100" s="76"/>
      <c r="U100" s="76"/>
      <c r="V100" s="153"/>
      <c r="W100" s="153"/>
      <c r="X100" s="75"/>
      <c r="Y100" s="75"/>
      <c r="Z100" s="75"/>
      <c r="AA100" s="76"/>
      <c r="AB100" s="153"/>
      <c r="AC100" s="153"/>
      <c r="AD100" s="153"/>
      <c r="AE100" s="75"/>
      <c r="AF100" s="75"/>
      <c r="AG100" s="75"/>
      <c r="AH100" s="76"/>
      <c r="AI100" s="80">
        <f t="shared" si="0"/>
        <v>0</v>
      </c>
      <c r="AJ100" s="81">
        <f>'Ноябрь 2020'!AJ100-AI100</f>
        <v>0</v>
      </c>
      <c r="AK100" s="82">
        <f t="shared" si="1"/>
        <v>0</v>
      </c>
      <c r="AL100" s="83">
        <f>'Ноябрь 2020'!AL100+AK100</f>
        <v>0</v>
      </c>
      <c r="AM100" s="82">
        <f t="shared" si="2"/>
        <v>0</v>
      </c>
      <c r="AN100" s="84">
        <f>'Ноябрь 2020'!AN100+AM100</f>
        <v>0</v>
      </c>
      <c r="AO100" s="82">
        <f t="shared" si="3"/>
        <v>0</v>
      </c>
      <c r="AP100" s="85">
        <f>'Ноябрь 2020'!AP100+'Декабрь 2020'!AO100</f>
        <v>0</v>
      </c>
      <c r="AQ100" s="82">
        <f t="shared" si="4"/>
        <v>0</v>
      </c>
      <c r="AR100" s="86">
        <f>'Ноябрь 2020'!AR100+'Декабрь 2020'!AQ100</f>
        <v>0</v>
      </c>
      <c r="AS100" s="87" t="str">
        <f>'Январь 2020'!AW100</f>
        <v>уволен</v>
      </c>
      <c r="AT100" s="88" t="str">
        <f>'Январь 2020'!AX100</f>
        <v>TEAM32</v>
      </c>
      <c r="AU100" s="45">
        <f t="shared" si="5"/>
        <v>0</v>
      </c>
    </row>
    <row r="101" spans="1:47" ht="14.25" customHeight="1">
      <c r="A101" s="71">
        <f>'Январь 2020'!A101</f>
        <v>92</v>
      </c>
      <c r="B101" s="72" t="str">
        <f>'Январь 2020'!G101</f>
        <v>NAME098</v>
      </c>
      <c r="C101" s="73">
        <f>'Январь 2020'!B101</f>
        <v>41306</v>
      </c>
      <c r="D101" s="79"/>
      <c r="E101" s="79"/>
      <c r="F101" s="76"/>
      <c r="G101" s="76"/>
      <c r="H101" s="153"/>
      <c r="I101" s="153"/>
      <c r="J101" s="75"/>
      <c r="K101" s="76"/>
      <c r="L101" s="75"/>
      <c r="M101" s="76"/>
      <c r="N101" s="76"/>
      <c r="O101" s="153"/>
      <c r="P101" s="153"/>
      <c r="Q101" s="75"/>
      <c r="R101" s="75"/>
      <c r="S101" s="75"/>
      <c r="T101" s="76"/>
      <c r="U101" s="76"/>
      <c r="V101" s="153"/>
      <c r="W101" s="153"/>
      <c r="X101" s="75"/>
      <c r="Y101" s="75"/>
      <c r="Z101" s="75"/>
      <c r="AA101" s="76"/>
      <c r="AB101" s="153"/>
      <c r="AC101" s="153"/>
      <c r="AD101" s="153"/>
      <c r="AE101" s="75"/>
      <c r="AF101" s="75"/>
      <c r="AG101" s="75"/>
      <c r="AH101" s="76"/>
      <c r="AI101" s="80">
        <f t="shared" si="0"/>
        <v>0</v>
      </c>
      <c r="AJ101" s="81">
        <f>'Ноябрь 2020'!AJ101-AI101</f>
        <v>-5</v>
      </c>
      <c r="AK101" s="82">
        <f t="shared" si="1"/>
        <v>0</v>
      </c>
      <c r="AL101" s="83">
        <f>'Ноябрь 2020'!AL101+AK101</f>
        <v>0</v>
      </c>
      <c r="AM101" s="82">
        <f t="shared" si="2"/>
        <v>0</v>
      </c>
      <c r="AN101" s="84">
        <f>'Ноябрь 2020'!AN101+AM101</f>
        <v>0</v>
      </c>
      <c r="AO101" s="82">
        <f t="shared" si="3"/>
        <v>0</v>
      </c>
      <c r="AP101" s="85">
        <f>'Ноябрь 2020'!AP101+'Декабрь 2020'!AO101</f>
        <v>0</v>
      </c>
      <c r="AQ101" s="82">
        <f t="shared" si="4"/>
        <v>0</v>
      </c>
      <c r="AR101" s="86">
        <f>'Ноябрь 2020'!AR101+'Декабрь 2020'!AQ101</f>
        <v>0</v>
      </c>
      <c r="AS101" s="87" t="str">
        <f>'Январь 2020'!AW101</f>
        <v>Днепр1</v>
      </c>
      <c r="AT101" s="88" t="str">
        <f>'Январь 2020'!AX101</f>
        <v>TEAM29</v>
      </c>
      <c r="AU101" s="45">
        <f t="shared" si="5"/>
        <v>0</v>
      </c>
    </row>
    <row r="102" spans="1:47" ht="14.25" customHeight="1">
      <c r="A102" s="71">
        <f>'Январь 2020'!A102</f>
        <v>93</v>
      </c>
      <c r="B102" s="72" t="str">
        <f>'Январь 2020'!G102</f>
        <v>NAME099</v>
      </c>
      <c r="C102" s="214">
        <f>'Январь 2020'!B102</f>
        <v>43791</v>
      </c>
      <c r="D102" s="75"/>
      <c r="E102" s="75"/>
      <c r="F102" s="76"/>
      <c r="G102" s="76"/>
      <c r="H102" s="153"/>
      <c r="I102" s="153"/>
      <c r="J102" s="75"/>
      <c r="K102" s="76"/>
      <c r="L102" s="75"/>
      <c r="M102" s="76"/>
      <c r="N102" s="76"/>
      <c r="O102" s="153"/>
      <c r="P102" s="153"/>
      <c r="Q102" s="75"/>
      <c r="R102" s="75"/>
      <c r="S102" s="75"/>
      <c r="T102" s="76"/>
      <c r="U102" s="76"/>
      <c r="V102" s="153"/>
      <c r="W102" s="153"/>
      <c r="X102" s="75"/>
      <c r="Y102" s="75"/>
      <c r="Z102" s="75"/>
      <c r="AA102" s="76"/>
      <c r="AB102" s="153"/>
      <c r="AC102" s="153"/>
      <c r="AD102" s="153"/>
      <c r="AE102" s="75"/>
      <c r="AF102" s="75"/>
      <c r="AG102" s="75"/>
      <c r="AH102" s="76"/>
      <c r="AI102" s="80">
        <f t="shared" si="0"/>
        <v>0</v>
      </c>
      <c r="AJ102" s="81">
        <f>'Ноябрь 2020'!AJ102-AI102</f>
        <v>0</v>
      </c>
      <c r="AK102" s="82">
        <f t="shared" si="1"/>
        <v>0</v>
      </c>
      <c r="AL102" s="83">
        <f>'Ноябрь 2020'!AL102+AK102</f>
        <v>0</v>
      </c>
      <c r="AM102" s="82">
        <f t="shared" si="2"/>
        <v>0</v>
      </c>
      <c r="AN102" s="84">
        <f>'Ноябрь 2020'!AN102+AM102</f>
        <v>0</v>
      </c>
      <c r="AO102" s="82">
        <f t="shared" si="3"/>
        <v>0</v>
      </c>
      <c r="AP102" s="85">
        <f>'Ноябрь 2020'!AP102+'Декабрь 2020'!AO102</f>
        <v>0</v>
      </c>
      <c r="AQ102" s="82">
        <f t="shared" si="4"/>
        <v>0</v>
      </c>
      <c r="AR102" s="86">
        <f>'Ноябрь 2020'!AR102+'Декабрь 2020'!AQ102</f>
        <v>0</v>
      </c>
      <c r="AS102" s="87" t="str">
        <f>'Январь 2020'!AW102</f>
        <v>Днепр1</v>
      </c>
      <c r="AT102" s="88" t="str">
        <f>'Январь 2020'!AX102</f>
        <v>TEAM33</v>
      </c>
      <c r="AU102" s="45">
        <f t="shared" si="5"/>
        <v>0</v>
      </c>
    </row>
    <row r="103" spans="1:47" ht="14.25" customHeight="1">
      <c r="A103" s="71">
        <f>'Январь 2020'!A103</f>
        <v>94</v>
      </c>
      <c r="B103" s="72" t="str">
        <f>'Январь 2020'!G103</f>
        <v>NAME100</v>
      </c>
      <c r="C103" s="73">
        <f>'Январь 2020'!B103</f>
        <v>43451</v>
      </c>
      <c r="D103" s="75"/>
      <c r="E103" s="75"/>
      <c r="F103" s="76"/>
      <c r="G103" s="76"/>
      <c r="H103" s="153"/>
      <c r="I103" s="153"/>
      <c r="J103" s="75"/>
      <c r="K103" s="76"/>
      <c r="L103" s="75"/>
      <c r="M103" s="76"/>
      <c r="N103" s="76"/>
      <c r="O103" s="153"/>
      <c r="P103" s="153"/>
      <c r="Q103" s="75"/>
      <c r="R103" s="75"/>
      <c r="S103" s="75"/>
      <c r="T103" s="76"/>
      <c r="U103" s="76"/>
      <c r="V103" s="153"/>
      <c r="W103" s="153"/>
      <c r="X103" s="75"/>
      <c r="Y103" s="75"/>
      <c r="Z103" s="75"/>
      <c r="AA103" s="76"/>
      <c r="AB103" s="153"/>
      <c r="AC103" s="153"/>
      <c r="AD103" s="153"/>
      <c r="AE103" s="75"/>
      <c r="AF103" s="75"/>
      <c r="AG103" s="75"/>
      <c r="AH103" s="76"/>
      <c r="AI103" s="80">
        <f t="shared" si="0"/>
        <v>0</v>
      </c>
      <c r="AJ103" s="81">
        <f>'Ноябрь 2020'!AJ103-AI103</f>
        <v>0</v>
      </c>
      <c r="AK103" s="82">
        <f t="shared" si="1"/>
        <v>0</v>
      </c>
      <c r="AL103" s="83">
        <f>'Ноябрь 2020'!AL103+AK103</f>
        <v>0</v>
      </c>
      <c r="AM103" s="82">
        <f t="shared" si="2"/>
        <v>0</v>
      </c>
      <c r="AN103" s="84">
        <f>'Ноябрь 2020'!AN103+AM103</f>
        <v>0</v>
      </c>
      <c r="AO103" s="82">
        <f t="shared" si="3"/>
        <v>0</v>
      </c>
      <c r="AP103" s="85">
        <f>'Ноябрь 2020'!AP103+'Декабрь 2020'!AO103</f>
        <v>0</v>
      </c>
      <c r="AQ103" s="82">
        <f t="shared" si="4"/>
        <v>0</v>
      </c>
      <c r="AR103" s="86">
        <f>'Ноябрь 2020'!AR103+'Декабрь 2020'!AQ103</f>
        <v>0</v>
      </c>
      <c r="AS103" s="87" t="str">
        <f>'Январь 2020'!AW103</f>
        <v>Днепр2</v>
      </c>
      <c r="AT103" s="88" t="str">
        <f>'Январь 2020'!AX103</f>
        <v>TEAM03</v>
      </c>
      <c r="AU103" s="45">
        <f t="shared" si="5"/>
        <v>0</v>
      </c>
    </row>
    <row r="104" spans="1:47" ht="14.25" customHeight="1">
      <c r="A104" s="71">
        <f>'Январь 2020'!A104</f>
        <v>0</v>
      </c>
      <c r="B104" s="72">
        <f>'Январь 2020'!G104</f>
        <v>0</v>
      </c>
      <c r="C104" s="73">
        <f>'Январь 2020'!B104</f>
        <v>0</v>
      </c>
      <c r="D104" s="75"/>
      <c r="E104" s="75"/>
      <c r="F104" s="76"/>
      <c r="G104" s="76"/>
      <c r="H104" s="153"/>
      <c r="I104" s="153"/>
      <c r="J104" s="75"/>
      <c r="K104" s="76"/>
      <c r="L104" s="75"/>
      <c r="M104" s="76"/>
      <c r="N104" s="76"/>
      <c r="O104" s="153"/>
      <c r="P104" s="153"/>
      <c r="Q104" s="75"/>
      <c r="R104" s="75"/>
      <c r="S104" s="75"/>
      <c r="T104" s="76"/>
      <c r="U104" s="76"/>
      <c r="V104" s="153"/>
      <c r="W104" s="153"/>
      <c r="X104" s="75"/>
      <c r="Y104" s="75"/>
      <c r="Z104" s="75"/>
      <c r="AA104" s="76"/>
      <c r="AB104" s="153"/>
      <c r="AC104" s="153"/>
      <c r="AD104" s="153"/>
      <c r="AE104" s="75"/>
      <c r="AF104" s="75"/>
      <c r="AG104" s="75"/>
      <c r="AH104" s="76"/>
      <c r="AI104" s="80">
        <f t="shared" si="0"/>
        <v>0</v>
      </c>
      <c r="AJ104" s="81">
        <f>'Ноябрь 2020'!AJ104-AI104</f>
        <v>0</v>
      </c>
      <c r="AK104" s="82">
        <f t="shared" si="1"/>
        <v>0</v>
      </c>
      <c r="AL104" s="83">
        <f>'Ноябрь 2020'!AL104+AK104</f>
        <v>0</v>
      </c>
      <c r="AM104" s="82">
        <f t="shared" si="2"/>
        <v>0</v>
      </c>
      <c r="AN104" s="84">
        <f>'Ноябрь 2020'!AN104+AM104</f>
        <v>0</v>
      </c>
      <c r="AO104" s="82">
        <f t="shared" si="3"/>
        <v>0</v>
      </c>
      <c r="AP104" s="85">
        <f>'Ноябрь 2020'!AP104+'Декабрь 2020'!AO104</f>
        <v>0</v>
      </c>
      <c r="AQ104" s="82">
        <f t="shared" si="4"/>
        <v>0</v>
      </c>
      <c r="AR104" s="86">
        <f>'Ноябрь 2020'!AR104+'Декабрь 2020'!AQ104</f>
        <v>0</v>
      </c>
      <c r="AS104" s="87">
        <f>'Январь 2020'!AW104</f>
        <v>0</v>
      </c>
      <c r="AT104" s="88">
        <f>'Январь 2020'!AX104</f>
        <v>0</v>
      </c>
      <c r="AU104" s="45">
        <f t="shared" si="5"/>
        <v>0</v>
      </c>
    </row>
    <row r="105" spans="1:47" ht="14.25" customHeight="1">
      <c r="A105" s="71">
        <f>'Январь 2020'!A105</f>
        <v>0</v>
      </c>
      <c r="B105" s="72">
        <f>'Январь 2020'!G105</f>
        <v>0</v>
      </c>
      <c r="C105" s="73">
        <f>'Январь 2020'!B105</f>
        <v>0</v>
      </c>
      <c r="D105" s="75"/>
      <c r="E105" s="75"/>
      <c r="F105" s="76"/>
      <c r="G105" s="76"/>
      <c r="H105" s="153"/>
      <c r="I105" s="153"/>
      <c r="J105" s="75"/>
      <c r="K105" s="76"/>
      <c r="L105" s="75"/>
      <c r="M105" s="76"/>
      <c r="N105" s="76"/>
      <c r="O105" s="153"/>
      <c r="P105" s="153"/>
      <c r="Q105" s="75"/>
      <c r="R105" s="75"/>
      <c r="S105" s="75"/>
      <c r="T105" s="76"/>
      <c r="U105" s="76"/>
      <c r="V105" s="153"/>
      <c r="W105" s="153"/>
      <c r="X105" s="75"/>
      <c r="Y105" s="75"/>
      <c r="Z105" s="75"/>
      <c r="AA105" s="76"/>
      <c r="AB105" s="153"/>
      <c r="AC105" s="153"/>
      <c r="AD105" s="153"/>
      <c r="AE105" s="75"/>
      <c r="AF105" s="75"/>
      <c r="AG105" s="75"/>
      <c r="AH105" s="76"/>
      <c r="AI105" s="80">
        <f t="shared" si="0"/>
        <v>0</v>
      </c>
      <c r="AJ105" s="81">
        <f>'Ноябрь 2020'!AJ105-AI105</f>
        <v>0</v>
      </c>
      <c r="AK105" s="82">
        <f t="shared" si="1"/>
        <v>0</v>
      </c>
      <c r="AL105" s="83">
        <f>'Ноябрь 2020'!AL105+AK105</f>
        <v>0</v>
      </c>
      <c r="AM105" s="82">
        <f t="shared" si="2"/>
        <v>0</v>
      </c>
      <c r="AN105" s="84">
        <f>'Ноябрь 2020'!AN105+AM105</f>
        <v>0</v>
      </c>
      <c r="AO105" s="82">
        <f t="shared" si="3"/>
        <v>0</v>
      </c>
      <c r="AP105" s="85">
        <f>'Ноябрь 2020'!AP105+'Декабрь 2020'!AO105</f>
        <v>0</v>
      </c>
      <c r="AQ105" s="82">
        <f t="shared" si="4"/>
        <v>0</v>
      </c>
      <c r="AR105" s="86">
        <f>'Ноябрь 2020'!AR105+'Декабрь 2020'!AQ105</f>
        <v>0</v>
      </c>
      <c r="AS105" s="87">
        <f>'Январь 2020'!AW105</f>
        <v>0</v>
      </c>
      <c r="AT105" s="88">
        <f>'Январь 2020'!AX105</f>
        <v>0</v>
      </c>
      <c r="AU105" s="45">
        <f t="shared" si="5"/>
        <v>0</v>
      </c>
    </row>
    <row r="106" spans="1:47" ht="14.25" customHeight="1">
      <c r="A106" s="71">
        <f>'Январь 2020'!A106</f>
        <v>0</v>
      </c>
      <c r="B106" s="72">
        <f>'Январь 2020'!G106</f>
        <v>0</v>
      </c>
      <c r="C106" s="73">
        <f>'Январь 2020'!B106</f>
        <v>0</v>
      </c>
      <c r="D106" s="75"/>
      <c r="E106" s="75"/>
      <c r="F106" s="76"/>
      <c r="G106" s="76"/>
      <c r="H106" s="190"/>
      <c r="I106" s="190"/>
      <c r="J106" s="75"/>
      <c r="K106" s="76"/>
      <c r="L106" s="75"/>
      <c r="M106" s="76"/>
      <c r="N106" s="76"/>
      <c r="O106" s="190"/>
      <c r="P106" s="190"/>
      <c r="Q106" s="75"/>
      <c r="R106" s="75"/>
      <c r="S106" s="75"/>
      <c r="T106" s="76"/>
      <c r="U106" s="76"/>
      <c r="V106" s="190"/>
      <c r="W106" s="190"/>
      <c r="X106" s="75"/>
      <c r="Y106" s="75"/>
      <c r="Z106" s="75"/>
      <c r="AA106" s="76"/>
      <c r="AB106" s="190"/>
      <c r="AC106" s="190"/>
      <c r="AD106" s="190"/>
      <c r="AE106" s="75"/>
      <c r="AF106" s="75"/>
      <c r="AG106" s="75"/>
      <c r="AH106" s="76"/>
      <c r="AI106" s="80">
        <f t="shared" si="0"/>
        <v>0</v>
      </c>
      <c r="AJ106" s="81">
        <f>'Ноябрь 2020'!AJ106-AI106</f>
        <v>0</v>
      </c>
      <c r="AK106" s="82">
        <f t="shared" si="1"/>
        <v>0</v>
      </c>
      <c r="AL106" s="83">
        <f>'Ноябрь 2020'!AL106+AK106</f>
        <v>0</v>
      </c>
      <c r="AM106" s="82">
        <f t="shared" si="2"/>
        <v>0</v>
      </c>
      <c r="AN106" s="84">
        <f>'Ноябрь 2020'!AN106+AM106</f>
        <v>0</v>
      </c>
      <c r="AO106" s="82">
        <f t="shared" si="3"/>
        <v>0</v>
      </c>
      <c r="AP106" s="85">
        <f>'Ноябрь 2020'!AP106+'Декабрь 2020'!AO106</f>
        <v>0</v>
      </c>
      <c r="AQ106" s="82">
        <f t="shared" si="4"/>
        <v>0</v>
      </c>
      <c r="AR106" s="86">
        <f>'Ноябрь 2020'!AR106+'Декабрь 2020'!AQ106</f>
        <v>0</v>
      </c>
      <c r="AS106" s="87">
        <f>'Январь 2020'!AW106</f>
        <v>0</v>
      </c>
      <c r="AT106" s="88">
        <f>'Январь 2020'!AX106</f>
        <v>0</v>
      </c>
      <c r="AU106" s="45">
        <f t="shared" si="5"/>
        <v>0</v>
      </c>
    </row>
    <row r="107" spans="1:47" ht="14.25" customHeight="1">
      <c r="A107" s="71">
        <f>'Январь 2020'!A107</f>
        <v>0</v>
      </c>
      <c r="B107" s="72">
        <f>'Январь 2020'!G107</f>
        <v>0</v>
      </c>
      <c r="C107" s="73">
        <f>'Январь 2020'!B107</f>
        <v>0</v>
      </c>
      <c r="D107" s="75"/>
      <c r="E107" s="75"/>
      <c r="F107" s="76"/>
      <c r="G107" s="76"/>
      <c r="H107" s="153"/>
      <c r="I107" s="153"/>
      <c r="J107" s="75"/>
      <c r="K107" s="76"/>
      <c r="L107" s="75"/>
      <c r="M107" s="76"/>
      <c r="N107" s="76"/>
      <c r="O107" s="153"/>
      <c r="P107" s="153"/>
      <c r="Q107" s="75"/>
      <c r="R107" s="75"/>
      <c r="S107" s="75"/>
      <c r="T107" s="76"/>
      <c r="U107" s="76"/>
      <c r="V107" s="153"/>
      <c r="W107" s="153"/>
      <c r="X107" s="75"/>
      <c r="Y107" s="75"/>
      <c r="Z107" s="75"/>
      <c r="AA107" s="76"/>
      <c r="AB107" s="153"/>
      <c r="AC107" s="153"/>
      <c r="AD107" s="153"/>
      <c r="AE107" s="75"/>
      <c r="AF107" s="75"/>
      <c r="AG107" s="75"/>
      <c r="AH107" s="76"/>
      <c r="AI107" s="80">
        <f t="shared" si="0"/>
        <v>0</v>
      </c>
      <c r="AJ107" s="81">
        <f>'Ноябрь 2020'!AJ107-AI107</f>
        <v>0</v>
      </c>
      <c r="AK107" s="82">
        <f t="shared" si="1"/>
        <v>0</v>
      </c>
      <c r="AL107" s="83">
        <f>'Ноябрь 2020'!AL107+AK107</f>
        <v>0</v>
      </c>
      <c r="AM107" s="82">
        <f t="shared" si="2"/>
        <v>0</v>
      </c>
      <c r="AN107" s="84">
        <f>'Ноябрь 2020'!AN107+AM107</f>
        <v>0</v>
      </c>
      <c r="AO107" s="82">
        <f t="shared" si="3"/>
        <v>0</v>
      </c>
      <c r="AP107" s="85">
        <f>'Ноябрь 2020'!AP107+'Декабрь 2020'!AO107</f>
        <v>0</v>
      </c>
      <c r="AQ107" s="82">
        <f t="shared" si="4"/>
        <v>0</v>
      </c>
      <c r="AR107" s="86">
        <f>'Ноябрь 2020'!AR107+'Декабрь 2020'!AQ107</f>
        <v>0</v>
      </c>
      <c r="AS107" s="87">
        <f>'Январь 2020'!AW107</f>
        <v>0</v>
      </c>
      <c r="AT107" s="88">
        <f>'Январь 2020'!AX107</f>
        <v>0</v>
      </c>
      <c r="AU107" s="45">
        <f t="shared" si="5"/>
        <v>0</v>
      </c>
    </row>
    <row r="108" spans="1:47" ht="14.25" customHeight="1">
      <c r="A108" s="71">
        <f>'Январь 2020'!A108</f>
        <v>0</v>
      </c>
      <c r="B108" s="72">
        <f>'Январь 2020'!G108</f>
        <v>0</v>
      </c>
      <c r="C108" s="73">
        <f>'Январь 2020'!B108</f>
        <v>0</v>
      </c>
      <c r="D108" s="75"/>
      <c r="E108" s="75"/>
      <c r="F108" s="76"/>
      <c r="G108" s="76"/>
      <c r="H108" s="153"/>
      <c r="I108" s="153"/>
      <c r="J108" s="75"/>
      <c r="K108" s="76"/>
      <c r="L108" s="75"/>
      <c r="M108" s="76"/>
      <c r="N108" s="76"/>
      <c r="O108" s="153"/>
      <c r="P108" s="153"/>
      <c r="Q108" s="75"/>
      <c r="R108" s="75"/>
      <c r="S108" s="75"/>
      <c r="T108" s="76"/>
      <c r="U108" s="76"/>
      <c r="V108" s="153"/>
      <c r="W108" s="153"/>
      <c r="X108" s="75"/>
      <c r="Y108" s="75"/>
      <c r="Z108" s="75"/>
      <c r="AA108" s="76"/>
      <c r="AB108" s="153"/>
      <c r="AC108" s="153"/>
      <c r="AD108" s="153"/>
      <c r="AE108" s="75"/>
      <c r="AF108" s="75"/>
      <c r="AG108" s="75"/>
      <c r="AH108" s="76"/>
      <c r="AI108" s="80">
        <f t="shared" si="0"/>
        <v>0</v>
      </c>
      <c r="AJ108" s="81">
        <f>'Ноябрь 2020'!AJ108-AI108</f>
        <v>0</v>
      </c>
      <c r="AK108" s="82">
        <f t="shared" si="1"/>
        <v>0</v>
      </c>
      <c r="AL108" s="83">
        <f>'Ноябрь 2020'!AL108+AK108</f>
        <v>0</v>
      </c>
      <c r="AM108" s="82">
        <f t="shared" si="2"/>
        <v>0</v>
      </c>
      <c r="AN108" s="84">
        <f>'Ноябрь 2020'!AN108+AM108</f>
        <v>0</v>
      </c>
      <c r="AO108" s="82">
        <f t="shared" si="3"/>
        <v>0</v>
      </c>
      <c r="AP108" s="85">
        <f>'Ноябрь 2020'!AP108+'Декабрь 2020'!AO108</f>
        <v>0</v>
      </c>
      <c r="AQ108" s="82">
        <f t="shared" si="4"/>
        <v>0</v>
      </c>
      <c r="AR108" s="86">
        <f>'Ноябрь 2020'!AR108+'Декабрь 2020'!AQ108</f>
        <v>0</v>
      </c>
      <c r="AS108" s="87">
        <f>'Январь 2020'!AW108</f>
        <v>0</v>
      </c>
      <c r="AT108" s="88">
        <f>'Январь 2020'!AX108</f>
        <v>0</v>
      </c>
      <c r="AU108" s="45">
        <f t="shared" si="5"/>
        <v>0</v>
      </c>
    </row>
    <row r="109" spans="1:47" ht="14.25" customHeight="1">
      <c r="A109" s="71">
        <f>'Январь 2020'!A109</f>
        <v>0</v>
      </c>
      <c r="B109" s="72">
        <f>'Январь 2020'!G109</f>
        <v>0</v>
      </c>
      <c r="C109" s="73">
        <f>'Январь 2020'!B109</f>
        <v>0</v>
      </c>
      <c r="D109" s="79"/>
      <c r="E109" s="79"/>
      <c r="F109" s="76"/>
      <c r="G109" s="76"/>
      <c r="H109" s="153"/>
      <c r="I109" s="153"/>
      <c r="J109" s="75"/>
      <c r="K109" s="76"/>
      <c r="L109" s="75"/>
      <c r="M109" s="76"/>
      <c r="N109" s="76"/>
      <c r="O109" s="153"/>
      <c r="P109" s="153"/>
      <c r="Q109" s="75"/>
      <c r="R109" s="75"/>
      <c r="S109" s="75"/>
      <c r="T109" s="76"/>
      <c r="U109" s="76"/>
      <c r="V109" s="153"/>
      <c r="W109" s="153"/>
      <c r="X109" s="75"/>
      <c r="Y109" s="75"/>
      <c r="Z109" s="75"/>
      <c r="AA109" s="76"/>
      <c r="AB109" s="153"/>
      <c r="AC109" s="153"/>
      <c r="AD109" s="153"/>
      <c r="AE109" s="75"/>
      <c r="AF109" s="75"/>
      <c r="AG109" s="75"/>
      <c r="AH109" s="76"/>
      <c r="AI109" s="80">
        <f t="shared" si="0"/>
        <v>0</v>
      </c>
      <c r="AJ109" s="81">
        <f>'Ноябрь 2020'!AJ109-AI109</f>
        <v>0</v>
      </c>
      <c r="AK109" s="82">
        <f t="shared" si="1"/>
        <v>0</v>
      </c>
      <c r="AL109" s="83">
        <f>'Ноябрь 2020'!AL109+AK109</f>
        <v>0</v>
      </c>
      <c r="AM109" s="82">
        <f t="shared" si="2"/>
        <v>0</v>
      </c>
      <c r="AN109" s="84">
        <f>'Ноябрь 2020'!AN109+AM109</f>
        <v>0</v>
      </c>
      <c r="AO109" s="82">
        <f t="shared" si="3"/>
        <v>0</v>
      </c>
      <c r="AP109" s="85">
        <f>'Ноябрь 2020'!AP109+'Декабрь 2020'!AO109</f>
        <v>0</v>
      </c>
      <c r="AQ109" s="82">
        <f t="shared" si="4"/>
        <v>0</v>
      </c>
      <c r="AR109" s="86">
        <f>'Ноябрь 2020'!AR109+'Декабрь 2020'!AQ109</f>
        <v>0</v>
      </c>
      <c r="AS109" s="87">
        <f>'Январь 2020'!AW109</f>
        <v>0</v>
      </c>
      <c r="AT109" s="88">
        <f>'Январь 2020'!AX109</f>
        <v>0</v>
      </c>
      <c r="AU109" s="45">
        <f t="shared" si="5"/>
        <v>0</v>
      </c>
    </row>
    <row r="110" spans="1:47" ht="14.25" customHeight="1">
      <c r="A110" s="71">
        <f>'Январь 2020'!A110</f>
        <v>0</v>
      </c>
      <c r="B110" s="72">
        <f>'Январь 2020'!G110</f>
        <v>0</v>
      </c>
      <c r="C110" s="73">
        <f>'Январь 2020'!B110</f>
        <v>0</v>
      </c>
      <c r="D110" s="75"/>
      <c r="E110" s="75"/>
      <c r="F110" s="76"/>
      <c r="G110" s="76"/>
      <c r="H110" s="153"/>
      <c r="I110" s="153"/>
      <c r="J110" s="75"/>
      <c r="K110" s="76"/>
      <c r="L110" s="75"/>
      <c r="M110" s="76"/>
      <c r="N110" s="76"/>
      <c r="O110" s="153"/>
      <c r="P110" s="153"/>
      <c r="Q110" s="75"/>
      <c r="R110" s="75"/>
      <c r="S110" s="75"/>
      <c r="T110" s="76"/>
      <c r="U110" s="76"/>
      <c r="V110" s="153"/>
      <c r="W110" s="153"/>
      <c r="X110" s="75"/>
      <c r="Y110" s="75"/>
      <c r="Z110" s="75"/>
      <c r="AA110" s="76"/>
      <c r="AB110" s="153"/>
      <c r="AC110" s="153"/>
      <c r="AD110" s="153"/>
      <c r="AE110" s="75"/>
      <c r="AF110" s="75"/>
      <c r="AG110" s="75"/>
      <c r="AH110" s="76"/>
      <c r="AI110" s="80">
        <f t="shared" si="0"/>
        <v>0</v>
      </c>
      <c r="AJ110" s="81">
        <f>'Ноябрь 2020'!AJ110-AI110</f>
        <v>0</v>
      </c>
      <c r="AK110" s="82">
        <f t="shared" si="1"/>
        <v>0</v>
      </c>
      <c r="AL110" s="83">
        <f>'Ноябрь 2020'!AL110+AK110</f>
        <v>0</v>
      </c>
      <c r="AM110" s="82">
        <f t="shared" si="2"/>
        <v>0</v>
      </c>
      <c r="AN110" s="84">
        <f>'Ноябрь 2020'!AN110+AM110</f>
        <v>0</v>
      </c>
      <c r="AO110" s="82">
        <f t="shared" si="3"/>
        <v>0</v>
      </c>
      <c r="AP110" s="85">
        <f>'Ноябрь 2020'!AP110+'Декабрь 2020'!AO110</f>
        <v>0</v>
      </c>
      <c r="AQ110" s="82">
        <f t="shared" si="4"/>
        <v>0</v>
      </c>
      <c r="AR110" s="86">
        <f>'Ноябрь 2020'!AR110+'Декабрь 2020'!AQ110</f>
        <v>0</v>
      </c>
      <c r="AS110" s="87">
        <f>'Январь 2020'!AW110</f>
        <v>0</v>
      </c>
      <c r="AT110" s="88">
        <f>'Январь 2020'!AX110</f>
        <v>0</v>
      </c>
      <c r="AU110" s="45">
        <f t="shared" si="5"/>
        <v>0</v>
      </c>
    </row>
    <row r="111" spans="1:47" ht="14.25" customHeight="1">
      <c r="A111" s="71">
        <f>'Январь 2020'!A111</f>
        <v>0</v>
      </c>
      <c r="B111" s="72">
        <f>'Январь 2020'!G111</f>
        <v>0</v>
      </c>
      <c r="C111" s="73">
        <f>'Январь 2020'!B111</f>
        <v>0</v>
      </c>
      <c r="D111" s="75"/>
      <c r="E111" s="75"/>
      <c r="F111" s="76"/>
      <c r="G111" s="76"/>
      <c r="H111" s="153"/>
      <c r="I111" s="153"/>
      <c r="J111" s="75"/>
      <c r="K111" s="76"/>
      <c r="L111" s="75"/>
      <c r="M111" s="76"/>
      <c r="N111" s="76"/>
      <c r="O111" s="153"/>
      <c r="P111" s="153"/>
      <c r="Q111" s="75"/>
      <c r="R111" s="75"/>
      <c r="S111" s="75"/>
      <c r="T111" s="76"/>
      <c r="U111" s="76"/>
      <c r="V111" s="153"/>
      <c r="W111" s="153"/>
      <c r="X111" s="75"/>
      <c r="Y111" s="75"/>
      <c r="Z111" s="75"/>
      <c r="AA111" s="76"/>
      <c r="AB111" s="153"/>
      <c r="AC111" s="153"/>
      <c r="AD111" s="153"/>
      <c r="AE111" s="75"/>
      <c r="AF111" s="75"/>
      <c r="AG111" s="75"/>
      <c r="AH111" s="76"/>
      <c r="AI111" s="80">
        <f t="shared" si="0"/>
        <v>0</v>
      </c>
      <c r="AJ111" s="81">
        <f>'Ноябрь 2020'!AJ111-AI111</f>
        <v>0</v>
      </c>
      <c r="AK111" s="82">
        <f t="shared" si="1"/>
        <v>0</v>
      </c>
      <c r="AL111" s="83">
        <f>'Ноябрь 2020'!AL111+AK111</f>
        <v>0</v>
      </c>
      <c r="AM111" s="82">
        <f t="shared" si="2"/>
        <v>0</v>
      </c>
      <c r="AN111" s="84">
        <f>'Ноябрь 2020'!AN111+AM111</f>
        <v>0</v>
      </c>
      <c r="AO111" s="82">
        <f t="shared" si="3"/>
        <v>0</v>
      </c>
      <c r="AP111" s="85">
        <f>'Ноябрь 2020'!AP111+'Декабрь 2020'!AO111</f>
        <v>0</v>
      </c>
      <c r="AQ111" s="82">
        <f t="shared" si="4"/>
        <v>0</v>
      </c>
      <c r="AR111" s="86">
        <f>'Ноябрь 2020'!AR111+'Декабрь 2020'!AQ111</f>
        <v>0</v>
      </c>
      <c r="AS111" s="87">
        <f>'Январь 2020'!AW111</f>
        <v>0</v>
      </c>
      <c r="AT111" s="88">
        <f>'Январь 2020'!AX111</f>
        <v>0</v>
      </c>
      <c r="AU111" s="45">
        <f t="shared" si="5"/>
        <v>0</v>
      </c>
    </row>
    <row r="112" spans="1:47" ht="14.25" customHeight="1">
      <c r="A112" s="71">
        <f>'Январь 2020'!A112</f>
        <v>0</v>
      </c>
      <c r="B112" s="72">
        <f>'Январь 2020'!G112</f>
        <v>0</v>
      </c>
      <c r="C112" s="73">
        <f>'Январь 2020'!B112</f>
        <v>0</v>
      </c>
      <c r="D112" s="75"/>
      <c r="E112" s="75"/>
      <c r="F112" s="76"/>
      <c r="G112" s="76"/>
      <c r="H112" s="153"/>
      <c r="I112" s="153"/>
      <c r="J112" s="75"/>
      <c r="K112" s="76"/>
      <c r="L112" s="79"/>
      <c r="M112" s="76"/>
      <c r="N112" s="76"/>
      <c r="O112" s="153"/>
      <c r="P112" s="153"/>
      <c r="Q112" s="79"/>
      <c r="R112" s="79"/>
      <c r="S112" s="79"/>
      <c r="T112" s="76"/>
      <c r="U112" s="76"/>
      <c r="V112" s="153"/>
      <c r="W112" s="153"/>
      <c r="X112" s="75"/>
      <c r="Y112" s="79"/>
      <c r="Z112" s="75"/>
      <c r="AA112" s="76"/>
      <c r="AB112" s="153"/>
      <c r="AC112" s="153"/>
      <c r="AD112" s="153"/>
      <c r="AE112" s="75"/>
      <c r="AF112" s="75"/>
      <c r="AG112" s="75"/>
      <c r="AH112" s="76"/>
      <c r="AI112" s="80">
        <f t="shared" si="0"/>
        <v>0</v>
      </c>
      <c r="AJ112" s="81">
        <f>'Ноябрь 2020'!AJ112-AI112</f>
        <v>0</v>
      </c>
      <c r="AK112" s="82">
        <f t="shared" si="1"/>
        <v>0</v>
      </c>
      <c r="AL112" s="83">
        <f>'Ноябрь 2020'!AL112+AK112</f>
        <v>0</v>
      </c>
      <c r="AM112" s="82">
        <f t="shared" si="2"/>
        <v>0</v>
      </c>
      <c r="AN112" s="84">
        <f>'Ноябрь 2020'!AN112+AM112</f>
        <v>0</v>
      </c>
      <c r="AO112" s="82">
        <f t="shared" si="3"/>
        <v>0</v>
      </c>
      <c r="AP112" s="85">
        <f>'Ноябрь 2020'!AP112+'Декабрь 2020'!AO112</f>
        <v>0</v>
      </c>
      <c r="AQ112" s="82">
        <f t="shared" si="4"/>
        <v>0</v>
      </c>
      <c r="AR112" s="86">
        <f>'Ноябрь 2020'!AR112+'Декабрь 2020'!AQ112</f>
        <v>0</v>
      </c>
      <c r="AS112" s="87">
        <f>'Январь 2020'!AW112</f>
        <v>0</v>
      </c>
      <c r="AT112" s="88">
        <f>'Январь 2020'!AX112</f>
        <v>0</v>
      </c>
      <c r="AU112" s="45">
        <f t="shared" si="5"/>
        <v>0</v>
      </c>
    </row>
    <row r="113" spans="1:47" ht="14.25" customHeight="1">
      <c r="A113" s="71">
        <f>'Январь 2020'!A113</f>
        <v>0</v>
      </c>
      <c r="B113" s="72">
        <f>'Январь 2020'!G113</f>
        <v>0</v>
      </c>
      <c r="C113" s="73">
        <f>'Январь 2020'!B113</f>
        <v>0</v>
      </c>
      <c r="D113" s="75"/>
      <c r="E113" s="75"/>
      <c r="F113" s="76"/>
      <c r="G113" s="76"/>
      <c r="H113" s="153"/>
      <c r="I113" s="153"/>
      <c r="J113" s="75"/>
      <c r="K113" s="76"/>
      <c r="L113" s="75"/>
      <c r="M113" s="76"/>
      <c r="N113" s="76"/>
      <c r="O113" s="153"/>
      <c r="P113" s="153"/>
      <c r="Q113" s="75"/>
      <c r="R113" s="75"/>
      <c r="S113" s="75"/>
      <c r="T113" s="76"/>
      <c r="U113" s="76"/>
      <c r="V113" s="153"/>
      <c r="W113" s="153"/>
      <c r="X113" s="75"/>
      <c r="Y113" s="75"/>
      <c r="Z113" s="75"/>
      <c r="AA113" s="76"/>
      <c r="AB113" s="153"/>
      <c r="AC113" s="153"/>
      <c r="AD113" s="153"/>
      <c r="AE113" s="75"/>
      <c r="AF113" s="75"/>
      <c r="AG113" s="75"/>
      <c r="AH113" s="76"/>
      <c r="AI113" s="80">
        <f t="shared" si="0"/>
        <v>0</v>
      </c>
      <c r="AJ113" s="81">
        <f>'Ноябрь 2020'!AJ113-AI113</f>
        <v>0</v>
      </c>
      <c r="AK113" s="82">
        <f t="shared" si="1"/>
        <v>0</v>
      </c>
      <c r="AL113" s="83">
        <f>'Ноябрь 2020'!AL113+AK113</f>
        <v>0</v>
      </c>
      <c r="AM113" s="82">
        <f t="shared" si="2"/>
        <v>0</v>
      </c>
      <c r="AN113" s="84">
        <f>'Ноябрь 2020'!AN113+AM113</f>
        <v>0</v>
      </c>
      <c r="AO113" s="82">
        <f t="shared" si="3"/>
        <v>0</v>
      </c>
      <c r="AP113" s="85">
        <f>'Ноябрь 2020'!AP113+'Декабрь 2020'!AO113</f>
        <v>0</v>
      </c>
      <c r="AQ113" s="82">
        <f t="shared" si="4"/>
        <v>0</v>
      </c>
      <c r="AR113" s="86">
        <f>'Ноябрь 2020'!AR113+'Декабрь 2020'!AQ113</f>
        <v>0</v>
      </c>
      <c r="AS113" s="87">
        <f>'Январь 2020'!AW113</f>
        <v>0</v>
      </c>
      <c r="AT113" s="88">
        <f>'Январь 2020'!AX113</f>
        <v>0</v>
      </c>
      <c r="AU113" s="45">
        <f t="shared" si="5"/>
        <v>0</v>
      </c>
    </row>
    <row r="114" spans="1:47" ht="14.25" customHeight="1">
      <c r="A114" s="71">
        <f>'Январь 2020'!A114</f>
        <v>0</v>
      </c>
      <c r="B114" s="72">
        <f>'Январь 2020'!G114</f>
        <v>0</v>
      </c>
      <c r="C114" s="73">
        <f>'Январь 2020'!B114</f>
        <v>0</v>
      </c>
      <c r="D114" s="75"/>
      <c r="E114" s="75"/>
      <c r="F114" s="76"/>
      <c r="G114" s="76"/>
      <c r="H114" s="190"/>
      <c r="I114" s="190"/>
      <c r="J114" s="75"/>
      <c r="K114" s="76"/>
      <c r="L114" s="75"/>
      <c r="M114" s="76"/>
      <c r="N114" s="76"/>
      <c r="O114" s="190"/>
      <c r="P114" s="190"/>
      <c r="Q114" s="75"/>
      <c r="R114" s="75"/>
      <c r="S114" s="75"/>
      <c r="T114" s="76"/>
      <c r="U114" s="76"/>
      <c r="V114" s="190"/>
      <c r="W114" s="190"/>
      <c r="X114" s="75"/>
      <c r="Y114" s="75"/>
      <c r="Z114" s="75"/>
      <c r="AA114" s="76"/>
      <c r="AB114" s="190"/>
      <c r="AC114" s="190"/>
      <c r="AD114" s="190"/>
      <c r="AE114" s="75"/>
      <c r="AF114" s="75"/>
      <c r="AG114" s="75"/>
      <c r="AH114" s="76"/>
      <c r="AI114" s="80">
        <f t="shared" si="0"/>
        <v>0</v>
      </c>
      <c r="AJ114" s="81">
        <f>'Ноябрь 2020'!AJ114-AI114</f>
        <v>0</v>
      </c>
      <c r="AK114" s="82">
        <f t="shared" si="1"/>
        <v>0</v>
      </c>
      <c r="AL114" s="83">
        <f>'Ноябрь 2020'!AL114+AK114</f>
        <v>0</v>
      </c>
      <c r="AM114" s="82">
        <f t="shared" si="2"/>
        <v>0</v>
      </c>
      <c r="AN114" s="84">
        <f>'Ноябрь 2020'!AN114+AM114</f>
        <v>0</v>
      </c>
      <c r="AO114" s="82">
        <f t="shared" si="3"/>
        <v>0</v>
      </c>
      <c r="AP114" s="85">
        <f>'Ноябрь 2020'!AP114+'Декабрь 2020'!AO114</f>
        <v>0</v>
      </c>
      <c r="AQ114" s="82">
        <f t="shared" si="4"/>
        <v>0</v>
      </c>
      <c r="AR114" s="86">
        <f>'Ноябрь 2020'!AR114+'Декабрь 2020'!AQ114</f>
        <v>0</v>
      </c>
      <c r="AS114" s="87">
        <f>'Январь 2020'!AW114</f>
        <v>0</v>
      </c>
      <c r="AT114" s="88">
        <f>'Январь 2020'!AX114</f>
        <v>0</v>
      </c>
      <c r="AU114" s="45">
        <f t="shared" si="5"/>
        <v>0</v>
      </c>
    </row>
    <row r="115" spans="1:47" ht="14.25" customHeight="1">
      <c r="A115" s="71">
        <f>'Январь 2020'!A115</f>
        <v>0</v>
      </c>
      <c r="B115" s="72">
        <f>'Январь 2020'!G115</f>
        <v>0</v>
      </c>
      <c r="C115" s="73">
        <f>'Январь 2020'!B115</f>
        <v>0</v>
      </c>
      <c r="D115" s="75"/>
      <c r="E115" s="75"/>
      <c r="F115" s="76"/>
      <c r="G115" s="76"/>
      <c r="H115" s="153"/>
      <c r="I115" s="153"/>
      <c r="J115" s="75"/>
      <c r="K115" s="76"/>
      <c r="L115" s="75"/>
      <c r="M115" s="76"/>
      <c r="N115" s="76"/>
      <c r="O115" s="153"/>
      <c r="P115" s="153"/>
      <c r="Q115" s="75"/>
      <c r="R115" s="75"/>
      <c r="S115" s="75"/>
      <c r="T115" s="76"/>
      <c r="U115" s="76"/>
      <c r="V115" s="153"/>
      <c r="W115" s="153"/>
      <c r="X115" s="75"/>
      <c r="Y115" s="75"/>
      <c r="Z115" s="75"/>
      <c r="AA115" s="76"/>
      <c r="AB115" s="153"/>
      <c r="AC115" s="153"/>
      <c r="AD115" s="153"/>
      <c r="AE115" s="75"/>
      <c r="AF115" s="75"/>
      <c r="AG115" s="75"/>
      <c r="AH115" s="76"/>
      <c r="AI115" s="80">
        <f t="shared" si="0"/>
        <v>0</v>
      </c>
      <c r="AJ115" s="81">
        <f>'Ноябрь 2020'!AJ115-AI115</f>
        <v>0</v>
      </c>
      <c r="AK115" s="82">
        <f t="shared" si="1"/>
        <v>0</v>
      </c>
      <c r="AL115" s="83">
        <f>'Ноябрь 2020'!AL115+AK115</f>
        <v>0</v>
      </c>
      <c r="AM115" s="82">
        <f t="shared" si="2"/>
        <v>0</v>
      </c>
      <c r="AN115" s="84">
        <f>'Ноябрь 2020'!AN115+AM115</f>
        <v>0</v>
      </c>
      <c r="AO115" s="82">
        <f t="shared" si="3"/>
        <v>0</v>
      </c>
      <c r="AP115" s="85">
        <f>'Ноябрь 2020'!AP115+'Декабрь 2020'!AO115</f>
        <v>0</v>
      </c>
      <c r="AQ115" s="82">
        <f t="shared" si="4"/>
        <v>0</v>
      </c>
      <c r="AR115" s="86">
        <f>'Ноябрь 2020'!AR115+'Декабрь 2020'!AQ115</f>
        <v>0</v>
      </c>
      <c r="AS115" s="87">
        <f>'Январь 2020'!AW115</f>
        <v>0</v>
      </c>
      <c r="AT115" s="88">
        <f>'Январь 2020'!AX115</f>
        <v>0</v>
      </c>
      <c r="AU115" s="45">
        <f t="shared" si="5"/>
        <v>0</v>
      </c>
    </row>
    <row r="116" spans="1:47" ht="14.25" customHeight="1">
      <c r="A116" s="71">
        <f>'Январь 2020'!A116</f>
        <v>0</v>
      </c>
      <c r="B116" s="72">
        <f>'Январь 2020'!G116</f>
        <v>0</v>
      </c>
      <c r="C116" s="73">
        <f>'Январь 2020'!B116</f>
        <v>0</v>
      </c>
      <c r="D116" s="75"/>
      <c r="E116" s="75"/>
      <c r="F116" s="76"/>
      <c r="G116" s="76"/>
      <c r="H116" s="153"/>
      <c r="I116" s="153"/>
      <c r="J116" s="75"/>
      <c r="K116" s="76"/>
      <c r="L116" s="75"/>
      <c r="M116" s="76"/>
      <c r="N116" s="76"/>
      <c r="O116" s="153"/>
      <c r="P116" s="153"/>
      <c r="Q116" s="75"/>
      <c r="R116" s="75"/>
      <c r="S116" s="75"/>
      <c r="T116" s="76"/>
      <c r="U116" s="76"/>
      <c r="V116" s="153"/>
      <c r="W116" s="153"/>
      <c r="X116" s="75"/>
      <c r="Y116" s="75"/>
      <c r="Z116" s="75"/>
      <c r="AA116" s="76"/>
      <c r="AB116" s="153"/>
      <c r="AC116" s="153"/>
      <c r="AD116" s="153"/>
      <c r="AE116" s="75"/>
      <c r="AF116" s="75"/>
      <c r="AG116" s="75"/>
      <c r="AH116" s="76"/>
      <c r="AI116" s="80">
        <f t="shared" si="0"/>
        <v>0</v>
      </c>
      <c r="AJ116" s="81">
        <f>'Ноябрь 2020'!AJ116-AI116</f>
        <v>0</v>
      </c>
      <c r="AK116" s="82">
        <f t="shared" si="1"/>
        <v>0</v>
      </c>
      <c r="AL116" s="83">
        <f>'Ноябрь 2020'!AL116+AK116</f>
        <v>0</v>
      </c>
      <c r="AM116" s="82">
        <f t="shared" si="2"/>
        <v>0</v>
      </c>
      <c r="AN116" s="84">
        <f>'Ноябрь 2020'!AN116+AM116</f>
        <v>0</v>
      </c>
      <c r="AO116" s="82">
        <f t="shared" si="3"/>
        <v>0</v>
      </c>
      <c r="AP116" s="85">
        <f>'Ноябрь 2020'!AP116+'Декабрь 2020'!AO116</f>
        <v>0</v>
      </c>
      <c r="AQ116" s="82">
        <f t="shared" si="4"/>
        <v>0</v>
      </c>
      <c r="AR116" s="86">
        <f>'Ноябрь 2020'!AR116+'Декабрь 2020'!AQ116</f>
        <v>0</v>
      </c>
      <c r="AS116" s="87">
        <f>'Январь 2020'!AW116</f>
        <v>0</v>
      </c>
      <c r="AT116" s="88">
        <f>'Январь 2020'!AX116</f>
        <v>0</v>
      </c>
      <c r="AU116" s="45">
        <f t="shared" si="5"/>
        <v>0</v>
      </c>
    </row>
    <row r="117" spans="1:47" ht="14.25" customHeight="1">
      <c r="A117" s="71">
        <f>'Январь 2020'!A117</f>
        <v>0</v>
      </c>
      <c r="B117" s="72">
        <f>'Январь 2020'!G117</f>
        <v>0</v>
      </c>
      <c r="C117" s="73">
        <f>'Январь 2020'!B117</f>
        <v>0</v>
      </c>
      <c r="D117" s="75"/>
      <c r="E117" s="75"/>
      <c r="F117" s="76"/>
      <c r="G117" s="76"/>
      <c r="H117" s="153"/>
      <c r="I117" s="153"/>
      <c r="J117" s="75"/>
      <c r="K117" s="76"/>
      <c r="L117" s="75"/>
      <c r="M117" s="76"/>
      <c r="N117" s="76"/>
      <c r="O117" s="153"/>
      <c r="P117" s="153"/>
      <c r="Q117" s="75"/>
      <c r="R117" s="75"/>
      <c r="S117" s="75"/>
      <c r="T117" s="76"/>
      <c r="U117" s="76"/>
      <c r="V117" s="153"/>
      <c r="W117" s="153"/>
      <c r="X117" s="75"/>
      <c r="Y117" s="75"/>
      <c r="Z117" s="75"/>
      <c r="AA117" s="76"/>
      <c r="AB117" s="153"/>
      <c r="AC117" s="153"/>
      <c r="AD117" s="153"/>
      <c r="AE117" s="75"/>
      <c r="AF117" s="75"/>
      <c r="AG117" s="75"/>
      <c r="AH117" s="76"/>
      <c r="AI117" s="80">
        <f t="shared" si="0"/>
        <v>0</v>
      </c>
      <c r="AJ117" s="81">
        <f>'Ноябрь 2020'!AJ117-AI117</f>
        <v>0</v>
      </c>
      <c r="AK117" s="82">
        <f t="shared" si="1"/>
        <v>0</v>
      </c>
      <c r="AL117" s="83">
        <f>'Ноябрь 2020'!AL117+AK117</f>
        <v>0</v>
      </c>
      <c r="AM117" s="82">
        <f t="shared" si="2"/>
        <v>0</v>
      </c>
      <c r="AN117" s="84">
        <f>'Ноябрь 2020'!AN117+AM117</f>
        <v>0</v>
      </c>
      <c r="AO117" s="82">
        <f t="shared" si="3"/>
        <v>0</v>
      </c>
      <c r="AP117" s="85">
        <f>'Ноябрь 2020'!AP117+'Декабрь 2020'!AO117</f>
        <v>0</v>
      </c>
      <c r="AQ117" s="82">
        <f t="shared" si="4"/>
        <v>0</v>
      </c>
      <c r="AR117" s="86">
        <f>'Ноябрь 2020'!AR117+'Декабрь 2020'!AQ117</f>
        <v>0</v>
      </c>
      <c r="AS117" s="87">
        <f>'Январь 2020'!AW117</f>
        <v>0</v>
      </c>
      <c r="AT117" s="88">
        <f>'Январь 2020'!AX117</f>
        <v>0</v>
      </c>
      <c r="AU117" s="45">
        <f t="shared" si="5"/>
        <v>0</v>
      </c>
    </row>
    <row r="118" spans="1:47" ht="14.25" customHeight="1">
      <c r="A118" s="71">
        <f>'Январь 2020'!A118</f>
        <v>0</v>
      </c>
      <c r="B118" s="72">
        <f>'Январь 2020'!G118</f>
        <v>0</v>
      </c>
      <c r="C118" s="73">
        <f>'Январь 2020'!B118</f>
        <v>0</v>
      </c>
      <c r="D118" s="75"/>
      <c r="E118" s="75"/>
      <c r="F118" s="76"/>
      <c r="G118" s="76"/>
      <c r="H118" s="153"/>
      <c r="I118" s="153"/>
      <c r="J118" s="75"/>
      <c r="K118" s="76"/>
      <c r="L118" s="75"/>
      <c r="M118" s="76"/>
      <c r="N118" s="76"/>
      <c r="O118" s="153"/>
      <c r="P118" s="153"/>
      <c r="Q118" s="75"/>
      <c r="R118" s="75"/>
      <c r="S118" s="75"/>
      <c r="T118" s="76"/>
      <c r="U118" s="76"/>
      <c r="V118" s="153"/>
      <c r="W118" s="153"/>
      <c r="X118" s="75"/>
      <c r="Y118" s="75"/>
      <c r="Z118" s="75"/>
      <c r="AA118" s="76"/>
      <c r="AB118" s="153"/>
      <c r="AC118" s="153"/>
      <c r="AD118" s="153"/>
      <c r="AE118" s="75"/>
      <c r="AF118" s="75"/>
      <c r="AG118" s="75"/>
      <c r="AH118" s="76"/>
      <c r="AI118" s="80">
        <f t="shared" si="0"/>
        <v>0</v>
      </c>
      <c r="AJ118" s="81">
        <f>'Ноябрь 2020'!AJ118-AI118</f>
        <v>0</v>
      </c>
      <c r="AK118" s="82">
        <f t="shared" si="1"/>
        <v>0</v>
      </c>
      <c r="AL118" s="83">
        <f>'Ноябрь 2020'!AL118+AK118</f>
        <v>0</v>
      </c>
      <c r="AM118" s="82">
        <f t="shared" si="2"/>
        <v>0</v>
      </c>
      <c r="AN118" s="84">
        <f>'Ноябрь 2020'!AN118+AM118</f>
        <v>0</v>
      </c>
      <c r="AO118" s="82">
        <f t="shared" si="3"/>
        <v>0</v>
      </c>
      <c r="AP118" s="85">
        <f>'Ноябрь 2020'!AP118+'Декабрь 2020'!AO118</f>
        <v>0</v>
      </c>
      <c r="AQ118" s="82">
        <f t="shared" si="4"/>
        <v>0</v>
      </c>
      <c r="AR118" s="86">
        <f>'Ноябрь 2020'!AR118+'Декабрь 2020'!AQ118</f>
        <v>0</v>
      </c>
      <c r="AS118" s="87">
        <f>'Январь 2020'!AW118</f>
        <v>0</v>
      </c>
      <c r="AT118" s="88">
        <f>'Январь 2020'!AX118</f>
        <v>0</v>
      </c>
      <c r="AU118" s="45">
        <f t="shared" si="5"/>
        <v>0</v>
      </c>
    </row>
    <row r="119" spans="1:47" ht="14.25" customHeight="1">
      <c r="A119" s="71">
        <f>'Январь 2020'!A119</f>
        <v>0</v>
      </c>
      <c r="B119" s="72">
        <f>'Январь 2020'!G119</f>
        <v>0</v>
      </c>
      <c r="C119" s="73">
        <f>'Январь 2020'!B119</f>
        <v>0</v>
      </c>
      <c r="D119" s="75"/>
      <c r="E119" s="75"/>
      <c r="F119" s="76"/>
      <c r="G119" s="76"/>
      <c r="H119" s="153"/>
      <c r="I119" s="153"/>
      <c r="J119" s="75"/>
      <c r="K119" s="76"/>
      <c r="L119" s="75"/>
      <c r="M119" s="76"/>
      <c r="N119" s="76"/>
      <c r="O119" s="153"/>
      <c r="P119" s="153"/>
      <c r="Q119" s="75"/>
      <c r="R119" s="75"/>
      <c r="S119" s="75"/>
      <c r="T119" s="76"/>
      <c r="U119" s="76"/>
      <c r="V119" s="153"/>
      <c r="W119" s="153"/>
      <c r="X119" s="75"/>
      <c r="Y119" s="75"/>
      <c r="Z119" s="75"/>
      <c r="AA119" s="76"/>
      <c r="AB119" s="153"/>
      <c r="AC119" s="153"/>
      <c r="AD119" s="153"/>
      <c r="AE119" s="75"/>
      <c r="AF119" s="75"/>
      <c r="AG119" s="75"/>
      <c r="AH119" s="76"/>
      <c r="AI119" s="80">
        <f t="shared" si="0"/>
        <v>0</v>
      </c>
      <c r="AJ119" s="81">
        <f>'Ноябрь 2020'!AJ119-AI119</f>
        <v>0</v>
      </c>
      <c r="AK119" s="82">
        <f t="shared" si="1"/>
        <v>0</v>
      </c>
      <c r="AL119" s="83">
        <f>'Ноябрь 2020'!AL119+AK119</f>
        <v>0</v>
      </c>
      <c r="AM119" s="82">
        <f t="shared" si="2"/>
        <v>0</v>
      </c>
      <c r="AN119" s="84">
        <f>'Ноябрь 2020'!AN119+AM119</f>
        <v>0</v>
      </c>
      <c r="AO119" s="82">
        <f t="shared" si="3"/>
        <v>0</v>
      </c>
      <c r="AP119" s="85">
        <f>'Ноябрь 2020'!AP119+'Декабрь 2020'!AO119</f>
        <v>0</v>
      </c>
      <c r="AQ119" s="82">
        <f t="shared" si="4"/>
        <v>0</v>
      </c>
      <c r="AR119" s="86">
        <f>'Ноябрь 2020'!AR119+'Декабрь 2020'!AQ119</f>
        <v>0</v>
      </c>
      <c r="AS119" s="87">
        <f>'Январь 2020'!AW119</f>
        <v>0</v>
      </c>
      <c r="AT119" s="88">
        <f>'Январь 2020'!AX119</f>
        <v>0</v>
      </c>
      <c r="AU119" s="45">
        <f t="shared" si="5"/>
        <v>0</v>
      </c>
    </row>
    <row r="120" spans="1:47" ht="14.25" customHeight="1">
      <c r="A120" s="71">
        <f>'Январь 2020'!A120</f>
        <v>0</v>
      </c>
      <c r="B120" s="72">
        <f>'Январь 2020'!G120</f>
        <v>0</v>
      </c>
      <c r="C120" s="73">
        <f>'Январь 2020'!B120</f>
        <v>0</v>
      </c>
      <c r="D120" s="75"/>
      <c r="E120" s="75"/>
      <c r="F120" s="76"/>
      <c r="G120" s="76"/>
      <c r="H120" s="153"/>
      <c r="I120" s="153"/>
      <c r="J120" s="75"/>
      <c r="K120" s="76"/>
      <c r="L120" s="75"/>
      <c r="M120" s="76"/>
      <c r="N120" s="76"/>
      <c r="O120" s="153"/>
      <c r="P120" s="153"/>
      <c r="Q120" s="75"/>
      <c r="R120" s="75"/>
      <c r="S120" s="75"/>
      <c r="T120" s="76"/>
      <c r="U120" s="76"/>
      <c r="V120" s="153"/>
      <c r="W120" s="153"/>
      <c r="X120" s="75"/>
      <c r="Y120" s="75"/>
      <c r="Z120" s="75"/>
      <c r="AA120" s="76"/>
      <c r="AB120" s="153"/>
      <c r="AC120" s="153"/>
      <c r="AD120" s="153"/>
      <c r="AE120" s="75"/>
      <c r="AF120" s="75"/>
      <c r="AG120" s="75"/>
      <c r="AH120" s="76"/>
      <c r="AI120" s="80">
        <f t="shared" si="0"/>
        <v>0</v>
      </c>
      <c r="AJ120" s="81">
        <f>'Ноябрь 2020'!AJ120-AI120</f>
        <v>0</v>
      </c>
      <c r="AK120" s="82">
        <f t="shared" si="1"/>
        <v>0</v>
      </c>
      <c r="AL120" s="83">
        <f>'Ноябрь 2020'!AL120+AK120</f>
        <v>0</v>
      </c>
      <c r="AM120" s="82">
        <f t="shared" si="2"/>
        <v>0</v>
      </c>
      <c r="AN120" s="84">
        <f>'Ноябрь 2020'!AN120+AM120</f>
        <v>0</v>
      </c>
      <c r="AO120" s="82">
        <f t="shared" si="3"/>
        <v>0</v>
      </c>
      <c r="AP120" s="85">
        <f>'Ноябрь 2020'!AP120+'Декабрь 2020'!AO120</f>
        <v>0</v>
      </c>
      <c r="AQ120" s="82">
        <f t="shared" si="4"/>
        <v>0</v>
      </c>
      <c r="AR120" s="86">
        <f>'Ноябрь 2020'!AR120+'Декабрь 2020'!AQ120</f>
        <v>0</v>
      </c>
      <c r="AS120" s="87">
        <f>'Январь 2020'!AW120</f>
        <v>0</v>
      </c>
      <c r="AT120" s="88">
        <f>'Январь 2020'!AX120</f>
        <v>0</v>
      </c>
      <c r="AU120" s="45">
        <f t="shared" si="5"/>
        <v>0</v>
      </c>
    </row>
    <row r="121" spans="1:47" ht="14.25" customHeight="1">
      <c r="A121" s="71">
        <f>'Январь 2020'!A121</f>
        <v>0</v>
      </c>
      <c r="B121" s="72">
        <f>'Январь 2020'!G121</f>
        <v>0</v>
      </c>
      <c r="C121" s="73">
        <f>'Январь 2020'!B121</f>
        <v>0</v>
      </c>
      <c r="D121" s="79"/>
      <c r="E121" s="79"/>
      <c r="F121" s="76"/>
      <c r="G121" s="76"/>
      <c r="H121" s="153"/>
      <c r="I121" s="153"/>
      <c r="J121" s="75"/>
      <c r="K121" s="76"/>
      <c r="L121" s="79"/>
      <c r="M121" s="76"/>
      <c r="N121" s="76"/>
      <c r="O121" s="153"/>
      <c r="P121" s="153"/>
      <c r="Q121" s="75"/>
      <c r="R121" s="75"/>
      <c r="S121" s="75"/>
      <c r="T121" s="76"/>
      <c r="U121" s="76"/>
      <c r="V121" s="153"/>
      <c r="W121" s="153"/>
      <c r="X121" s="75"/>
      <c r="Y121" s="75"/>
      <c r="Z121" s="79"/>
      <c r="AA121" s="76"/>
      <c r="AB121" s="153"/>
      <c r="AC121" s="153"/>
      <c r="AD121" s="153"/>
      <c r="AE121" s="75"/>
      <c r="AF121" s="75"/>
      <c r="AG121" s="75"/>
      <c r="AH121" s="76"/>
      <c r="AI121" s="80">
        <f t="shared" si="0"/>
        <v>0</v>
      </c>
      <c r="AJ121" s="81">
        <f>'Ноябрь 2020'!AJ121-AI121</f>
        <v>0</v>
      </c>
      <c r="AK121" s="82">
        <f t="shared" si="1"/>
        <v>0</v>
      </c>
      <c r="AL121" s="83">
        <f>'Ноябрь 2020'!AL121+AK121</f>
        <v>0</v>
      </c>
      <c r="AM121" s="82">
        <f t="shared" si="2"/>
        <v>0</v>
      </c>
      <c r="AN121" s="84">
        <f>'Ноябрь 2020'!AN121+AM121</f>
        <v>0</v>
      </c>
      <c r="AO121" s="82">
        <f t="shared" si="3"/>
        <v>0</v>
      </c>
      <c r="AP121" s="85">
        <f>'Ноябрь 2020'!AP121+'Декабрь 2020'!AO121</f>
        <v>0</v>
      </c>
      <c r="AQ121" s="82">
        <f t="shared" si="4"/>
        <v>0</v>
      </c>
      <c r="AR121" s="86">
        <f>'Ноябрь 2020'!AR121+'Декабрь 2020'!AQ121</f>
        <v>0</v>
      </c>
      <c r="AS121" s="87">
        <f>'Январь 2020'!AW121</f>
        <v>0</v>
      </c>
      <c r="AT121" s="88">
        <f>'Январь 2020'!AX121</f>
        <v>0</v>
      </c>
      <c r="AU121" s="45">
        <f t="shared" si="5"/>
        <v>0</v>
      </c>
    </row>
    <row r="122" spans="1:47" ht="14.25" customHeight="1">
      <c r="A122" s="71">
        <f>'Январь 2020'!A122</f>
        <v>0</v>
      </c>
      <c r="B122" s="72">
        <f>'Январь 2020'!G122</f>
        <v>0</v>
      </c>
      <c r="C122" s="214">
        <f>'Январь 2020'!B122</f>
        <v>0</v>
      </c>
      <c r="D122" s="75"/>
      <c r="E122" s="75"/>
      <c r="F122" s="76"/>
      <c r="G122" s="76"/>
      <c r="H122" s="190"/>
      <c r="I122" s="190"/>
      <c r="J122" s="75"/>
      <c r="K122" s="76"/>
      <c r="L122" s="75"/>
      <c r="M122" s="76"/>
      <c r="N122" s="76"/>
      <c r="O122" s="190"/>
      <c r="P122" s="190"/>
      <c r="Q122" s="75"/>
      <c r="R122" s="75"/>
      <c r="S122" s="75"/>
      <c r="T122" s="76"/>
      <c r="U122" s="76"/>
      <c r="V122" s="190"/>
      <c r="W122" s="190"/>
      <c r="X122" s="75"/>
      <c r="Y122" s="75"/>
      <c r="Z122" s="75"/>
      <c r="AA122" s="76"/>
      <c r="AB122" s="190"/>
      <c r="AC122" s="190"/>
      <c r="AD122" s="190"/>
      <c r="AE122" s="75"/>
      <c r="AF122" s="75"/>
      <c r="AG122" s="75"/>
      <c r="AH122" s="76"/>
      <c r="AI122" s="80">
        <f t="shared" si="0"/>
        <v>0</v>
      </c>
      <c r="AJ122" s="81">
        <f>'Ноябрь 2020'!AJ122-AI122</f>
        <v>0</v>
      </c>
      <c r="AK122" s="82">
        <f t="shared" si="1"/>
        <v>0</v>
      </c>
      <c r="AL122" s="83">
        <f>'Ноябрь 2020'!AL122+AK122</f>
        <v>0</v>
      </c>
      <c r="AM122" s="82">
        <f t="shared" si="2"/>
        <v>0</v>
      </c>
      <c r="AN122" s="84">
        <f>'Ноябрь 2020'!AN122+AM122</f>
        <v>0</v>
      </c>
      <c r="AO122" s="82">
        <f t="shared" si="3"/>
        <v>0</v>
      </c>
      <c r="AP122" s="85">
        <f>'Ноябрь 2020'!AP122+'Декабрь 2020'!AO122</f>
        <v>0</v>
      </c>
      <c r="AQ122" s="82">
        <f t="shared" si="4"/>
        <v>0</v>
      </c>
      <c r="AR122" s="86">
        <f>'Ноябрь 2020'!AR122+'Декабрь 2020'!AQ122</f>
        <v>0</v>
      </c>
      <c r="AS122" s="87">
        <f>'Январь 2020'!AW122</f>
        <v>0</v>
      </c>
      <c r="AT122" s="88">
        <f>'Январь 2020'!AX122</f>
        <v>0</v>
      </c>
      <c r="AU122" s="45">
        <f t="shared" si="5"/>
        <v>0</v>
      </c>
    </row>
    <row r="123" spans="1:47" ht="14.25" customHeight="1">
      <c r="A123" s="71">
        <f>'Январь 2020'!A123</f>
        <v>0</v>
      </c>
      <c r="B123" s="72">
        <f>'Январь 2020'!G123</f>
        <v>0</v>
      </c>
      <c r="C123" s="73">
        <f>'Январь 2020'!B123</f>
        <v>0</v>
      </c>
      <c r="D123" s="75"/>
      <c r="E123" s="75"/>
      <c r="F123" s="76"/>
      <c r="G123" s="76"/>
      <c r="H123" s="153"/>
      <c r="I123" s="153"/>
      <c r="J123" s="75"/>
      <c r="K123" s="76"/>
      <c r="L123" s="79"/>
      <c r="M123" s="76"/>
      <c r="N123" s="76"/>
      <c r="O123" s="153"/>
      <c r="P123" s="153"/>
      <c r="Q123" s="75"/>
      <c r="R123" s="75"/>
      <c r="S123" s="75"/>
      <c r="T123" s="76"/>
      <c r="U123" s="76"/>
      <c r="V123" s="153"/>
      <c r="W123" s="153"/>
      <c r="X123" s="75"/>
      <c r="Y123" s="75"/>
      <c r="Z123" s="75"/>
      <c r="AA123" s="76"/>
      <c r="AB123" s="153"/>
      <c r="AC123" s="153"/>
      <c r="AD123" s="153"/>
      <c r="AE123" s="79"/>
      <c r="AF123" s="79"/>
      <c r="AG123" s="79"/>
      <c r="AH123" s="76"/>
      <c r="AI123" s="80">
        <f t="shared" si="0"/>
        <v>0</v>
      </c>
      <c r="AJ123" s="81">
        <f>'Ноябрь 2020'!AJ123-AI123</f>
        <v>0</v>
      </c>
      <c r="AK123" s="82">
        <f t="shared" si="1"/>
        <v>0</v>
      </c>
      <c r="AL123" s="83">
        <f>'Ноябрь 2020'!AL123+AK123</f>
        <v>0</v>
      </c>
      <c r="AM123" s="82">
        <f t="shared" si="2"/>
        <v>0</v>
      </c>
      <c r="AN123" s="84">
        <f>'Ноябрь 2020'!AN123+AM123</f>
        <v>0</v>
      </c>
      <c r="AO123" s="82">
        <f t="shared" si="3"/>
        <v>0</v>
      </c>
      <c r="AP123" s="85">
        <f>'Ноябрь 2020'!AP123+'Декабрь 2020'!AO123</f>
        <v>0</v>
      </c>
      <c r="AQ123" s="82">
        <f t="shared" si="4"/>
        <v>0</v>
      </c>
      <c r="AR123" s="86">
        <f>'Ноябрь 2020'!AR123+'Декабрь 2020'!AQ123</f>
        <v>0</v>
      </c>
      <c r="AS123" s="87">
        <f>'Январь 2020'!AW123</f>
        <v>0</v>
      </c>
      <c r="AT123" s="88">
        <f>'Январь 2020'!AX123</f>
        <v>0</v>
      </c>
      <c r="AU123" s="45">
        <f t="shared" si="5"/>
        <v>0</v>
      </c>
    </row>
    <row r="124" spans="1:47" ht="14.25" customHeight="1">
      <c r="A124" s="71">
        <f>'Январь 2020'!A124</f>
        <v>0</v>
      </c>
      <c r="B124" s="72">
        <f>'Январь 2020'!G124</f>
        <v>0</v>
      </c>
      <c r="C124" s="73">
        <f>'Январь 2020'!B124</f>
        <v>0</v>
      </c>
      <c r="D124" s="75"/>
      <c r="E124" s="79"/>
      <c r="F124" s="76"/>
      <c r="G124" s="76"/>
      <c r="H124" s="153"/>
      <c r="I124" s="153"/>
      <c r="J124" s="75"/>
      <c r="K124" s="76"/>
      <c r="L124" s="75"/>
      <c r="M124" s="76"/>
      <c r="N124" s="76"/>
      <c r="O124" s="153"/>
      <c r="P124" s="153"/>
      <c r="Q124" s="75"/>
      <c r="R124" s="75"/>
      <c r="S124" s="75"/>
      <c r="T124" s="76"/>
      <c r="U124" s="76"/>
      <c r="V124" s="153"/>
      <c r="W124" s="153"/>
      <c r="X124" s="75"/>
      <c r="Y124" s="79"/>
      <c r="Z124" s="79"/>
      <c r="AA124" s="76"/>
      <c r="AB124" s="153"/>
      <c r="AC124" s="153"/>
      <c r="AD124" s="153"/>
      <c r="AE124" s="75"/>
      <c r="AF124" s="79"/>
      <c r="AG124" s="79"/>
      <c r="AH124" s="76"/>
      <c r="AI124" s="80">
        <f t="shared" si="0"/>
        <v>0</v>
      </c>
      <c r="AJ124" s="81">
        <f>'Ноябрь 2020'!AJ124-AI124</f>
        <v>0</v>
      </c>
      <c r="AK124" s="82">
        <f t="shared" si="1"/>
        <v>0</v>
      </c>
      <c r="AL124" s="83">
        <f>'Ноябрь 2020'!AL124+AK124</f>
        <v>0</v>
      </c>
      <c r="AM124" s="82">
        <f t="shared" si="2"/>
        <v>0</v>
      </c>
      <c r="AN124" s="84">
        <f>'Ноябрь 2020'!AN124+AM124</f>
        <v>0</v>
      </c>
      <c r="AO124" s="82">
        <f t="shared" si="3"/>
        <v>0</v>
      </c>
      <c r="AP124" s="85">
        <f>'Ноябрь 2020'!AP124+'Декабрь 2020'!AO124</f>
        <v>0</v>
      </c>
      <c r="AQ124" s="82">
        <f t="shared" si="4"/>
        <v>0</v>
      </c>
      <c r="AR124" s="86">
        <f>'Ноябрь 2020'!AR124+'Декабрь 2020'!AQ124</f>
        <v>0</v>
      </c>
      <c r="AS124" s="87">
        <f>'Январь 2020'!AW124</f>
        <v>0</v>
      </c>
      <c r="AT124" s="88">
        <f>'Январь 2020'!AX124</f>
        <v>0</v>
      </c>
      <c r="AU124" s="45">
        <f t="shared" si="5"/>
        <v>0</v>
      </c>
    </row>
    <row r="125" spans="1:47" ht="14.25" customHeight="1">
      <c r="A125" s="71">
        <f>'Январь 2020'!A125</f>
        <v>0</v>
      </c>
      <c r="B125" s="72">
        <f>'Январь 2020'!G125</f>
        <v>0</v>
      </c>
      <c r="C125" s="73">
        <f>'Январь 2020'!B125</f>
        <v>0</v>
      </c>
      <c r="D125" s="75"/>
      <c r="E125" s="75"/>
      <c r="F125" s="76"/>
      <c r="G125" s="76"/>
      <c r="H125" s="153"/>
      <c r="I125" s="153"/>
      <c r="J125" s="75"/>
      <c r="K125" s="76"/>
      <c r="L125" s="75"/>
      <c r="M125" s="76"/>
      <c r="N125" s="76"/>
      <c r="O125" s="153"/>
      <c r="P125" s="153"/>
      <c r="Q125" s="75"/>
      <c r="R125" s="75"/>
      <c r="S125" s="79"/>
      <c r="T125" s="76"/>
      <c r="U125" s="76"/>
      <c r="V125" s="153"/>
      <c r="W125" s="153"/>
      <c r="X125" s="75"/>
      <c r="Y125" s="75"/>
      <c r="Z125" s="75"/>
      <c r="AA125" s="76"/>
      <c r="AB125" s="153"/>
      <c r="AC125" s="153"/>
      <c r="AD125" s="153"/>
      <c r="AE125" s="75"/>
      <c r="AF125" s="75"/>
      <c r="AG125" s="75"/>
      <c r="AH125" s="76"/>
      <c r="AI125" s="80">
        <f t="shared" si="0"/>
        <v>0</v>
      </c>
      <c r="AJ125" s="81">
        <f>'Ноябрь 2020'!AJ125-AI125</f>
        <v>0</v>
      </c>
      <c r="AK125" s="82">
        <f t="shared" si="1"/>
        <v>0</v>
      </c>
      <c r="AL125" s="83">
        <f>'Ноябрь 2020'!AL125+AK125</f>
        <v>0</v>
      </c>
      <c r="AM125" s="82">
        <f t="shared" si="2"/>
        <v>0</v>
      </c>
      <c r="AN125" s="84">
        <f>'Ноябрь 2020'!AN125+AM125</f>
        <v>0</v>
      </c>
      <c r="AO125" s="82">
        <f t="shared" si="3"/>
        <v>0</v>
      </c>
      <c r="AP125" s="85">
        <f>'Ноябрь 2020'!AP125+'Декабрь 2020'!AO125</f>
        <v>0</v>
      </c>
      <c r="AQ125" s="82">
        <f t="shared" si="4"/>
        <v>0</v>
      </c>
      <c r="AR125" s="86">
        <f>'Ноябрь 2020'!AR125+'Декабрь 2020'!AQ125</f>
        <v>0</v>
      </c>
      <c r="AS125" s="87">
        <f>'Январь 2020'!AW125</f>
        <v>0</v>
      </c>
      <c r="AT125" s="88">
        <f>'Январь 2020'!AX125</f>
        <v>0</v>
      </c>
      <c r="AU125" s="45">
        <f t="shared" si="5"/>
        <v>0</v>
      </c>
    </row>
    <row r="126" spans="1:47" ht="14.25" customHeight="1">
      <c r="A126" s="71">
        <f>'Январь 2020'!A126</f>
        <v>0</v>
      </c>
      <c r="B126" s="72">
        <f>'Январь 2020'!G126</f>
        <v>0</v>
      </c>
      <c r="C126" s="73">
        <f>'Январь 2020'!B126</f>
        <v>0</v>
      </c>
      <c r="D126" s="75"/>
      <c r="E126" s="75"/>
      <c r="F126" s="76"/>
      <c r="G126" s="76"/>
      <c r="H126" s="153"/>
      <c r="I126" s="153"/>
      <c r="J126" s="75"/>
      <c r="K126" s="76"/>
      <c r="L126" s="79"/>
      <c r="M126" s="76"/>
      <c r="N126" s="76"/>
      <c r="O126" s="153"/>
      <c r="P126" s="153"/>
      <c r="Q126" s="79"/>
      <c r="R126" s="79"/>
      <c r="S126" s="79"/>
      <c r="T126" s="76"/>
      <c r="U126" s="76"/>
      <c r="V126" s="153"/>
      <c r="W126" s="153"/>
      <c r="X126" s="75"/>
      <c r="Y126" s="75"/>
      <c r="Z126" s="75"/>
      <c r="AA126" s="76"/>
      <c r="AB126" s="153"/>
      <c r="AC126" s="153"/>
      <c r="AD126" s="153"/>
      <c r="AE126" s="75"/>
      <c r="AF126" s="75"/>
      <c r="AG126" s="75"/>
      <c r="AH126" s="76"/>
      <c r="AI126" s="80">
        <f t="shared" si="0"/>
        <v>0</v>
      </c>
      <c r="AJ126" s="81">
        <f>'Ноябрь 2020'!AJ126-AI126</f>
        <v>0</v>
      </c>
      <c r="AK126" s="82">
        <f t="shared" si="1"/>
        <v>0</v>
      </c>
      <c r="AL126" s="83">
        <f>'Ноябрь 2020'!AL126+AK126</f>
        <v>0</v>
      </c>
      <c r="AM126" s="82">
        <f t="shared" si="2"/>
        <v>0</v>
      </c>
      <c r="AN126" s="84">
        <f>'Ноябрь 2020'!AN126+AM126</f>
        <v>0</v>
      </c>
      <c r="AO126" s="82">
        <f t="shared" si="3"/>
        <v>0</v>
      </c>
      <c r="AP126" s="85">
        <f>'Ноябрь 2020'!AP126+'Декабрь 2020'!AO126</f>
        <v>0</v>
      </c>
      <c r="AQ126" s="82">
        <f t="shared" si="4"/>
        <v>0</v>
      </c>
      <c r="AR126" s="86">
        <f>'Ноябрь 2020'!AR126+'Декабрь 2020'!AQ126</f>
        <v>0</v>
      </c>
      <c r="AS126" s="87">
        <f>'Январь 2020'!AW126</f>
        <v>0</v>
      </c>
      <c r="AT126" s="88">
        <f>'Январь 2020'!AX126</f>
        <v>0</v>
      </c>
      <c r="AU126" s="45">
        <f t="shared" si="5"/>
        <v>0</v>
      </c>
    </row>
    <row r="127" spans="1:47" ht="14.25" customHeight="1">
      <c r="A127" s="71">
        <f>'Январь 2020'!A127</f>
        <v>0</v>
      </c>
      <c r="B127" s="72">
        <f>'Январь 2020'!G127</f>
        <v>0</v>
      </c>
      <c r="C127" s="73">
        <f>'Январь 2020'!B127</f>
        <v>0</v>
      </c>
      <c r="D127" s="75"/>
      <c r="E127" s="75"/>
      <c r="F127" s="76"/>
      <c r="G127" s="76"/>
      <c r="H127" s="153"/>
      <c r="I127" s="153"/>
      <c r="J127" s="75"/>
      <c r="K127" s="76"/>
      <c r="L127" s="75"/>
      <c r="M127" s="76"/>
      <c r="N127" s="76"/>
      <c r="O127" s="153"/>
      <c r="P127" s="153"/>
      <c r="Q127" s="75"/>
      <c r="R127" s="75"/>
      <c r="S127" s="75"/>
      <c r="T127" s="76"/>
      <c r="U127" s="76"/>
      <c r="V127" s="153"/>
      <c r="W127" s="153"/>
      <c r="X127" s="75"/>
      <c r="Y127" s="75"/>
      <c r="Z127" s="75"/>
      <c r="AA127" s="76"/>
      <c r="AB127" s="153"/>
      <c r="AC127" s="153"/>
      <c r="AD127" s="153"/>
      <c r="AE127" s="75"/>
      <c r="AF127" s="75"/>
      <c r="AG127" s="75"/>
      <c r="AH127" s="76"/>
      <c r="AI127" s="80">
        <f t="shared" si="0"/>
        <v>0</v>
      </c>
      <c r="AJ127" s="81">
        <f>'Ноябрь 2020'!AJ127-AI127</f>
        <v>0</v>
      </c>
      <c r="AK127" s="82">
        <f t="shared" si="1"/>
        <v>0</v>
      </c>
      <c r="AL127" s="83">
        <f>'Ноябрь 2020'!AL127+AK127</f>
        <v>0</v>
      </c>
      <c r="AM127" s="82">
        <f t="shared" si="2"/>
        <v>0</v>
      </c>
      <c r="AN127" s="84">
        <f>'Ноябрь 2020'!AN127+AM127</f>
        <v>0</v>
      </c>
      <c r="AO127" s="82">
        <f t="shared" si="3"/>
        <v>0</v>
      </c>
      <c r="AP127" s="85">
        <f>'Ноябрь 2020'!AP127+'Декабрь 2020'!AO127</f>
        <v>0</v>
      </c>
      <c r="AQ127" s="82">
        <f t="shared" si="4"/>
        <v>0</v>
      </c>
      <c r="AR127" s="86">
        <f>'Ноябрь 2020'!AR127+'Декабрь 2020'!AQ127</f>
        <v>0</v>
      </c>
      <c r="AS127" s="87">
        <f>'Январь 2020'!AW127</f>
        <v>0</v>
      </c>
      <c r="AT127" s="88">
        <f>'Январь 2020'!AX127</f>
        <v>0</v>
      </c>
      <c r="AU127" s="45">
        <f t="shared" si="5"/>
        <v>0</v>
      </c>
    </row>
    <row r="128" spans="1:47" ht="14.25" customHeight="1">
      <c r="A128" s="71">
        <f>'Январь 2020'!A128</f>
        <v>0</v>
      </c>
      <c r="B128" s="72">
        <f>'Январь 2020'!G128</f>
        <v>0</v>
      </c>
      <c r="C128" s="73">
        <f>'Январь 2020'!B128</f>
        <v>0</v>
      </c>
      <c r="D128" s="75"/>
      <c r="E128" s="75"/>
      <c r="F128" s="76"/>
      <c r="G128" s="76"/>
      <c r="H128" s="153"/>
      <c r="I128" s="153"/>
      <c r="J128" s="75"/>
      <c r="K128" s="76"/>
      <c r="L128" s="75"/>
      <c r="M128" s="76"/>
      <c r="N128" s="76"/>
      <c r="O128" s="153"/>
      <c r="P128" s="153"/>
      <c r="Q128" s="75"/>
      <c r="R128" s="75"/>
      <c r="S128" s="75"/>
      <c r="T128" s="76"/>
      <c r="U128" s="76"/>
      <c r="V128" s="153"/>
      <c r="W128" s="153"/>
      <c r="X128" s="75"/>
      <c r="Y128" s="75"/>
      <c r="Z128" s="75"/>
      <c r="AA128" s="76"/>
      <c r="AB128" s="153"/>
      <c r="AC128" s="153"/>
      <c r="AD128" s="153"/>
      <c r="AE128" s="75"/>
      <c r="AF128" s="75"/>
      <c r="AG128" s="75"/>
      <c r="AH128" s="76"/>
      <c r="AI128" s="80">
        <f t="shared" si="0"/>
        <v>0</v>
      </c>
      <c r="AJ128" s="81">
        <f>'Ноябрь 2020'!AJ128-AI128</f>
        <v>0</v>
      </c>
      <c r="AK128" s="82">
        <f t="shared" si="1"/>
        <v>0</v>
      </c>
      <c r="AL128" s="83">
        <f>'Ноябрь 2020'!AL128+AK128</f>
        <v>0</v>
      </c>
      <c r="AM128" s="82">
        <f t="shared" si="2"/>
        <v>0</v>
      </c>
      <c r="AN128" s="84">
        <f>'Ноябрь 2020'!AN128+AM128</f>
        <v>0</v>
      </c>
      <c r="AO128" s="82">
        <f t="shared" si="3"/>
        <v>0</v>
      </c>
      <c r="AP128" s="85">
        <f>'Ноябрь 2020'!AP128+'Декабрь 2020'!AO128</f>
        <v>0</v>
      </c>
      <c r="AQ128" s="82">
        <f t="shared" si="4"/>
        <v>0</v>
      </c>
      <c r="AR128" s="86">
        <f>'Ноябрь 2020'!AR128+'Декабрь 2020'!AQ128</f>
        <v>0</v>
      </c>
      <c r="AS128" s="87">
        <f>'Январь 2020'!AW128</f>
        <v>0</v>
      </c>
      <c r="AT128" s="88">
        <f>'Январь 2020'!AX128</f>
        <v>0</v>
      </c>
      <c r="AU128" s="45">
        <f t="shared" si="5"/>
        <v>0</v>
      </c>
    </row>
    <row r="129" spans="1:47" ht="14.25" customHeight="1">
      <c r="A129" s="71">
        <f>'Январь 2020'!A129</f>
        <v>0</v>
      </c>
      <c r="B129" s="72">
        <f>'Январь 2020'!G129</f>
        <v>0</v>
      </c>
      <c r="C129" s="73">
        <f>'Январь 2020'!B129</f>
        <v>0</v>
      </c>
      <c r="D129" s="75"/>
      <c r="E129" s="75"/>
      <c r="F129" s="76"/>
      <c r="G129" s="76"/>
      <c r="H129" s="153"/>
      <c r="I129" s="153"/>
      <c r="J129" s="75"/>
      <c r="K129" s="76"/>
      <c r="L129" s="75"/>
      <c r="M129" s="76"/>
      <c r="N129" s="76"/>
      <c r="O129" s="153"/>
      <c r="P129" s="153"/>
      <c r="Q129" s="75"/>
      <c r="R129" s="75"/>
      <c r="S129" s="75"/>
      <c r="T129" s="76"/>
      <c r="U129" s="76"/>
      <c r="V129" s="153"/>
      <c r="W129" s="153"/>
      <c r="X129" s="75"/>
      <c r="Y129" s="75"/>
      <c r="Z129" s="75"/>
      <c r="AA129" s="76"/>
      <c r="AB129" s="153"/>
      <c r="AC129" s="153"/>
      <c r="AD129" s="153"/>
      <c r="AE129" s="75"/>
      <c r="AF129" s="75"/>
      <c r="AG129" s="75"/>
      <c r="AH129" s="76"/>
      <c r="AI129" s="80">
        <f t="shared" si="0"/>
        <v>0</v>
      </c>
      <c r="AJ129" s="81">
        <f>'Ноябрь 2020'!AJ129-AI129</f>
        <v>0</v>
      </c>
      <c r="AK129" s="82">
        <f t="shared" si="1"/>
        <v>0</v>
      </c>
      <c r="AL129" s="83">
        <f>'Ноябрь 2020'!AL129+AK129</f>
        <v>0</v>
      </c>
      <c r="AM129" s="82">
        <f t="shared" si="2"/>
        <v>0</v>
      </c>
      <c r="AN129" s="84">
        <f>'Ноябрь 2020'!AN129+AM129</f>
        <v>0</v>
      </c>
      <c r="AO129" s="82">
        <f t="shared" si="3"/>
        <v>0</v>
      </c>
      <c r="AP129" s="85">
        <f>'Ноябрь 2020'!AP129+'Декабрь 2020'!AO129</f>
        <v>0</v>
      </c>
      <c r="AQ129" s="82">
        <f t="shared" si="4"/>
        <v>0</v>
      </c>
      <c r="AR129" s="86">
        <f>'Ноябрь 2020'!AR129+'Декабрь 2020'!AQ129</f>
        <v>0</v>
      </c>
      <c r="AS129" s="87">
        <f>'Январь 2020'!AW129</f>
        <v>0</v>
      </c>
      <c r="AT129" s="88">
        <f>'Январь 2020'!AX129</f>
        <v>0</v>
      </c>
      <c r="AU129" s="45">
        <f t="shared" si="5"/>
        <v>0</v>
      </c>
    </row>
    <row r="130" spans="1:47" ht="14.25" customHeight="1">
      <c r="A130" s="71">
        <f>'Январь 2020'!A130</f>
        <v>0</v>
      </c>
      <c r="B130" s="72">
        <f>'Январь 2020'!G130</f>
        <v>0</v>
      </c>
      <c r="C130" s="73">
        <f>'Январь 2020'!B130</f>
        <v>0</v>
      </c>
      <c r="D130" s="75"/>
      <c r="E130" s="75"/>
      <c r="F130" s="76"/>
      <c r="G130" s="76"/>
      <c r="H130" s="153"/>
      <c r="I130" s="153"/>
      <c r="J130" s="75"/>
      <c r="K130" s="76"/>
      <c r="L130" s="75"/>
      <c r="M130" s="76"/>
      <c r="N130" s="76"/>
      <c r="O130" s="153"/>
      <c r="P130" s="153"/>
      <c r="Q130" s="75"/>
      <c r="R130" s="75"/>
      <c r="S130" s="75"/>
      <c r="T130" s="76"/>
      <c r="U130" s="76"/>
      <c r="V130" s="153"/>
      <c r="W130" s="153"/>
      <c r="X130" s="75"/>
      <c r="Y130" s="75"/>
      <c r="Z130" s="75"/>
      <c r="AA130" s="76"/>
      <c r="AB130" s="153"/>
      <c r="AC130" s="153"/>
      <c r="AD130" s="153"/>
      <c r="AE130" s="75"/>
      <c r="AF130" s="75"/>
      <c r="AG130" s="75"/>
      <c r="AH130" s="76"/>
      <c r="AI130" s="80">
        <f t="shared" si="0"/>
        <v>0</v>
      </c>
      <c r="AJ130" s="81">
        <f>'Ноябрь 2020'!AJ130-AI130</f>
        <v>0</v>
      </c>
      <c r="AK130" s="82">
        <f t="shared" si="1"/>
        <v>0</v>
      </c>
      <c r="AL130" s="83">
        <f>'Ноябрь 2020'!AL130+AK130</f>
        <v>0</v>
      </c>
      <c r="AM130" s="82">
        <f t="shared" si="2"/>
        <v>0</v>
      </c>
      <c r="AN130" s="84">
        <f>'Ноябрь 2020'!AN130+AM130</f>
        <v>0</v>
      </c>
      <c r="AO130" s="82">
        <f t="shared" si="3"/>
        <v>0</v>
      </c>
      <c r="AP130" s="85">
        <f>'Ноябрь 2020'!AP130+'Декабрь 2020'!AO130</f>
        <v>0</v>
      </c>
      <c r="AQ130" s="82">
        <f t="shared" si="4"/>
        <v>0</v>
      </c>
      <c r="AR130" s="86">
        <f>'Ноябрь 2020'!AR130+'Декабрь 2020'!AQ130</f>
        <v>0</v>
      </c>
      <c r="AS130" s="87">
        <f>'Январь 2020'!AW130</f>
        <v>0</v>
      </c>
      <c r="AT130" s="88">
        <f>'Январь 2020'!AX130</f>
        <v>0</v>
      </c>
      <c r="AU130" s="45">
        <f t="shared" si="5"/>
        <v>0</v>
      </c>
    </row>
    <row r="131" spans="1:47" ht="14.25" customHeight="1">
      <c r="A131" s="71">
        <f>'Январь 2020'!A131</f>
        <v>0</v>
      </c>
      <c r="B131" s="72">
        <f>'Январь 2020'!G131</f>
        <v>0</v>
      </c>
      <c r="C131" s="89">
        <f>'Январь 2020'!B131</f>
        <v>0</v>
      </c>
      <c r="D131" s="79"/>
      <c r="E131" s="75"/>
      <c r="F131" s="76"/>
      <c r="G131" s="76"/>
      <c r="H131" s="190"/>
      <c r="I131" s="190"/>
      <c r="J131" s="75"/>
      <c r="K131" s="76"/>
      <c r="L131" s="75"/>
      <c r="M131" s="76"/>
      <c r="N131" s="76"/>
      <c r="O131" s="190"/>
      <c r="P131" s="190"/>
      <c r="Q131" s="75"/>
      <c r="R131" s="75"/>
      <c r="S131" s="75"/>
      <c r="T131" s="76"/>
      <c r="U131" s="76"/>
      <c r="V131" s="190"/>
      <c r="W131" s="190"/>
      <c r="X131" s="75"/>
      <c r="Y131" s="75"/>
      <c r="Z131" s="75"/>
      <c r="AA131" s="76"/>
      <c r="AB131" s="190"/>
      <c r="AC131" s="190"/>
      <c r="AD131" s="190"/>
      <c r="AE131" s="75"/>
      <c r="AF131" s="75"/>
      <c r="AG131" s="75"/>
      <c r="AH131" s="76"/>
      <c r="AI131" s="80">
        <f t="shared" si="0"/>
        <v>0</v>
      </c>
      <c r="AJ131" s="81">
        <f>'Ноябрь 2020'!AJ131-AI131</f>
        <v>0</v>
      </c>
      <c r="AK131" s="82">
        <f t="shared" si="1"/>
        <v>0</v>
      </c>
      <c r="AL131" s="83">
        <f>'Ноябрь 2020'!AL131+AK131</f>
        <v>0</v>
      </c>
      <c r="AM131" s="82">
        <f t="shared" si="2"/>
        <v>0</v>
      </c>
      <c r="AN131" s="84">
        <f>'Ноябрь 2020'!AN131+AM131</f>
        <v>0</v>
      </c>
      <c r="AO131" s="82">
        <f t="shared" si="3"/>
        <v>0</v>
      </c>
      <c r="AP131" s="85">
        <f>'Ноябрь 2020'!AP131+'Декабрь 2020'!AO131</f>
        <v>0</v>
      </c>
      <c r="AQ131" s="82">
        <f t="shared" si="4"/>
        <v>0</v>
      </c>
      <c r="AR131" s="86">
        <f>'Ноябрь 2020'!AR131+'Декабрь 2020'!AQ131</f>
        <v>0</v>
      </c>
      <c r="AS131" s="87">
        <f>'Январь 2020'!AW131</f>
        <v>0</v>
      </c>
      <c r="AT131" s="88">
        <f>'Январь 2020'!AX131</f>
        <v>0</v>
      </c>
      <c r="AU131" s="45">
        <f t="shared" si="5"/>
        <v>0</v>
      </c>
    </row>
    <row r="132" spans="1:47" ht="14.25" customHeight="1">
      <c r="A132" s="71">
        <f>'Январь 2020'!A132</f>
        <v>0</v>
      </c>
      <c r="B132" s="72">
        <f>'Январь 2020'!G132</f>
        <v>0</v>
      </c>
      <c r="C132" s="73">
        <f>'Январь 2020'!B132</f>
        <v>0</v>
      </c>
      <c r="D132" s="75"/>
      <c r="E132" s="75"/>
      <c r="F132" s="76"/>
      <c r="G132" s="76"/>
      <c r="H132" s="153"/>
      <c r="I132" s="153"/>
      <c r="J132" s="79"/>
      <c r="K132" s="76"/>
      <c r="L132" s="79"/>
      <c r="M132" s="76"/>
      <c r="N132" s="76"/>
      <c r="O132" s="153"/>
      <c r="P132" s="153"/>
      <c r="Q132" s="75"/>
      <c r="R132" s="75"/>
      <c r="S132" s="75"/>
      <c r="T132" s="76"/>
      <c r="U132" s="76"/>
      <c r="V132" s="153"/>
      <c r="W132" s="153"/>
      <c r="X132" s="75"/>
      <c r="Y132" s="75"/>
      <c r="Z132" s="75"/>
      <c r="AA132" s="76"/>
      <c r="AB132" s="153"/>
      <c r="AC132" s="153"/>
      <c r="AD132" s="153"/>
      <c r="AE132" s="75"/>
      <c r="AF132" s="75"/>
      <c r="AG132" s="75"/>
      <c r="AH132" s="76"/>
      <c r="AI132" s="80">
        <f t="shared" si="0"/>
        <v>0</v>
      </c>
      <c r="AJ132" s="81">
        <f>'Ноябрь 2020'!AJ132-AI132</f>
        <v>-20</v>
      </c>
      <c r="AK132" s="82">
        <f t="shared" si="1"/>
        <v>0</v>
      </c>
      <c r="AL132" s="83">
        <f>'Ноябрь 2020'!AL132+AK132</f>
        <v>0</v>
      </c>
      <c r="AM132" s="82">
        <f t="shared" si="2"/>
        <v>0</v>
      </c>
      <c r="AN132" s="84">
        <f>'Ноябрь 2020'!AN132+AM132</f>
        <v>0</v>
      </c>
      <c r="AO132" s="82">
        <f t="shared" si="3"/>
        <v>0</v>
      </c>
      <c r="AP132" s="85">
        <f>'Ноябрь 2020'!AP132+'Декабрь 2020'!AO132</f>
        <v>0</v>
      </c>
      <c r="AQ132" s="82">
        <f t="shared" si="4"/>
        <v>0</v>
      </c>
      <c r="AR132" s="86">
        <f>'Ноябрь 2020'!AR132+'Декабрь 2020'!AQ132</f>
        <v>0</v>
      </c>
      <c r="AS132" s="87">
        <f>'Январь 2020'!AW132</f>
        <v>0</v>
      </c>
      <c r="AT132" s="88">
        <f>'Январь 2020'!AX132</f>
        <v>0</v>
      </c>
      <c r="AU132" s="45">
        <f t="shared" si="5"/>
        <v>0</v>
      </c>
    </row>
    <row r="133" spans="1:47" ht="14.25" customHeight="1">
      <c r="A133" s="71">
        <f>'Январь 2020'!A133</f>
        <v>0</v>
      </c>
      <c r="B133" s="72">
        <f>'Январь 2020'!G133</f>
        <v>0</v>
      </c>
      <c r="C133" s="73">
        <f>'Январь 2020'!B133</f>
        <v>0</v>
      </c>
      <c r="D133" s="75"/>
      <c r="E133" s="75"/>
      <c r="F133" s="76"/>
      <c r="G133" s="76"/>
      <c r="H133" s="153"/>
      <c r="I133" s="153"/>
      <c r="J133" s="75"/>
      <c r="K133" s="76"/>
      <c r="L133" s="75"/>
      <c r="M133" s="76"/>
      <c r="N133" s="76"/>
      <c r="O133" s="153"/>
      <c r="P133" s="153"/>
      <c r="Q133" s="75"/>
      <c r="R133" s="75"/>
      <c r="S133" s="75"/>
      <c r="T133" s="76"/>
      <c r="U133" s="76"/>
      <c r="V133" s="153"/>
      <c r="W133" s="153"/>
      <c r="X133" s="75"/>
      <c r="Y133" s="75"/>
      <c r="Z133" s="75"/>
      <c r="AA133" s="76"/>
      <c r="AB133" s="153"/>
      <c r="AC133" s="153"/>
      <c r="AD133" s="153"/>
      <c r="AE133" s="75"/>
      <c r="AF133" s="75"/>
      <c r="AG133" s="75"/>
      <c r="AH133" s="76"/>
      <c r="AI133" s="80">
        <f t="shared" si="0"/>
        <v>0</v>
      </c>
      <c r="AJ133" s="81">
        <f>'Ноябрь 2020'!AJ133-AI133</f>
        <v>-1</v>
      </c>
      <c r="AK133" s="82">
        <f t="shared" si="1"/>
        <v>0</v>
      </c>
      <c r="AL133" s="83">
        <f>'Ноябрь 2020'!AL133+AK133</f>
        <v>0</v>
      </c>
      <c r="AM133" s="82">
        <f t="shared" si="2"/>
        <v>0</v>
      </c>
      <c r="AN133" s="84">
        <f>'Ноябрь 2020'!AN133+AM133</f>
        <v>0</v>
      </c>
      <c r="AO133" s="82">
        <f t="shared" si="3"/>
        <v>0</v>
      </c>
      <c r="AP133" s="85">
        <f>'Ноябрь 2020'!AP133+'Декабрь 2020'!AO133</f>
        <v>0</v>
      </c>
      <c r="AQ133" s="82">
        <f t="shared" si="4"/>
        <v>0</v>
      </c>
      <c r="AR133" s="86">
        <f>'Ноябрь 2020'!AR133+'Декабрь 2020'!AQ133</f>
        <v>0</v>
      </c>
      <c r="AS133" s="87">
        <f>'Январь 2020'!AW133</f>
        <v>0</v>
      </c>
      <c r="AT133" s="88">
        <f>'Январь 2020'!AX133</f>
        <v>0</v>
      </c>
      <c r="AU133" s="45">
        <f t="shared" si="5"/>
        <v>0</v>
      </c>
    </row>
    <row r="134" spans="1:47" ht="14.25" customHeight="1">
      <c r="A134" s="71">
        <f>'Январь 2020'!A134</f>
        <v>0</v>
      </c>
      <c r="B134" s="72">
        <f>'Январь 2020'!G134</f>
        <v>0</v>
      </c>
      <c r="C134" s="73">
        <f>'Январь 2020'!B134</f>
        <v>0</v>
      </c>
      <c r="D134" s="75"/>
      <c r="E134" s="75"/>
      <c r="F134" s="76"/>
      <c r="G134" s="76"/>
      <c r="H134" s="153"/>
      <c r="I134" s="153"/>
      <c r="J134" s="75"/>
      <c r="K134" s="76"/>
      <c r="L134" s="75"/>
      <c r="M134" s="76"/>
      <c r="N134" s="76"/>
      <c r="O134" s="153"/>
      <c r="P134" s="153"/>
      <c r="Q134" s="79"/>
      <c r="R134" s="79"/>
      <c r="S134" s="79"/>
      <c r="T134" s="76"/>
      <c r="U134" s="76"/>
      <c r="V134" s="153"/>
      <c r="W134" s="153"/>
      <c r="X134" s="79"/>
      <c r="Y134" s="79"/>
      <c r="Z134" s="79"/>
      <c r="AA134" s="76"/>
      <c r="AB134" s="153"/>
      <c r="AC134" s="153"/>
      <c r="AD134" s="153"/>
      <c r="AE134" s="75"/>
      <c r="AF134" s="75"/>
      <c r="AG134" s="75"/>
      <c r="AH134" s="76"/>
      <c r="AI134" s="80">
        <f t="shared" si="0"/>
        <v>0</v>
      </c>
      <c r="AJ134" s="81">
        <f>'Ноябрь 2020'!AJ134-AI134</f>
        <v>0</v>
      </c>
      <c r="AK134" s="82">
        <f t="shared" si="1"/>
        <v>0</v>
      </c>
      <c r="AL134" s="83">
        <f>'Ноябрь 2020'!AL134+AK134</f>
        <v>0</v>
      </c>
      <c r="AM134" s="82">
        <f t="shared" si="2"/>
        <v>0</v>
      </c>
      <c r="AN134" s="84">
        <f>'Ноябрь 2020'!AN134+AM134</f>
        <v>0</v>
      </c>
      <c r="AO134" s="82">
        <f t="shared" si="3"/>
        <v>0</v>
      </c>
      <c r="AP134" s="85">
        <f>'Ноябрь 2020'!AP134+'Декабрь 2020'!AO134</f>
        <v>0</v>
      </c>
      <c r="AQ134" s="82">
        <f t="shared" si="4"/>
        <v>0</v>
      </c>
      <c r="AR134" s="86">
        <f>'Ноябрь 2020'!AR134+'Декабрь 2020'!AQ134</f>
        <v>0</v>
      </c>
      <c r="AS134" s="87">
        <f>'Январь 2020'!AW134</f>
        <v>0</v>
      </c>
      <c r="AT134" s="88">
        <f>'Январь 2020'!AX134</f>
        <v>0</v>
      </c>
      <c r="AU134" s="45">
        <f t="shared" si="5"/>
        <v>0</v>
      </c>
    </row>
    <row r="135" spans="1:47" ht="14.25" customHeight="1">
      <c r="A135" s="71">
        <f>'Январь 2020'!A135</f>
        <v>0</v>
      </c>
      <c r="B135" s="72">
        <f>'Январь 2020'!G135</f>
        <v>0</v>
      </c>
      <c r="C135" s="73">
        <f>'Январь 2020'!B135</f>
        <v>0</v>
      </c>
      <c r="D135" s="75"/>
      <c r="E135" s="75"/>
      <c r="F135" s="76"/>
      <c r="G135" s="76"/>
      <c r="H135" s="153"/>
      <c r="I135" s="153"/>
      <c r="J135" s="75"/>
      <c r="K135" s="76"/>
      <c r="L135" s="75"/>
      <c r="M135" s="76"/>
      <c r="N135" s="76"/>
      <c r="O135" s="153"/>
      <c r="P135" s="153"/>
      <c r="Q135" s="75"/>
      <c r="R135" s="75"/>
      <c r="S135" s="75"/>
      <c r="T135" s="76"/>
      <c r="U135" s="76"/>
      <c r="V135" s="153"/>
      <c r="W135" s="153"/>
      <c r="X135" s="75"/>
      <c r="Y135" s="75"/>
      <c r="Z135" s="75"/>
      <c r="AA135" s="76"/>
      <c r="AB135" s="153"/>
      <c r="AC135" s="153"/>
      <c r="AD135" s="153"/>
      <c r="AE135" s="75"/>
      <c r="AF135" s="75"/>
      <c r="AG135" s="75"/>
      <c r="AH135" s="76"/>
      <c r="AI135" s="80">
        <f t="shared" si="0"/>
        <v>0</v>
      </c>
      <c r="AJ135" s="81">
        <f>'Ноябрь 2020'!AJ135-AI135</f>
        <v>0</v>
      </c>
      <c r="AK135" s="82">
        <f t="shared" si="1"/>
        <v>0</v>
      </c>
      <c r="AL135" s="83">
        <f>'Ноябрь 2020'!AL135+AK135</f>
        <v>0</v>
      </c>
      <c r="AM135" s="82">
        <f t="shared" si="2"/>
        <v>0</v>
      </c>
      <c r="AN135" s="84">
        <f>'Ноябрь 2020'!AN135+AM135</f>
        <v>0</v>
      </c>
      <c r="AO135" s="82">
        <f t="shared" si="3"/>
        <v>0</v>
      </c>
      <c r="AP135" s="85">
        <f>'Ноябрь 2020'!AP135+'Декабрь 2020'!AO135</f>
        <v>0</v>
      </c>
      <c r="AQ135" s="82">
        <f t="shared" si="4"/>
        <v>0</v>
      </c>
      <c r="AR135" s="86">
        <f>'Ноябрь 2020'!AR135+'Декабрь 2020'!AQ135</f>
        <v>0</v>
      </c>
      <c r="AS135" s="87">
        <f>'Январь 2020'!AW135</f>
        <v>0</v>
      </c>
      <c r="AT135" s="88">
        <f>'Январь 2020'!AX135</f>
        <v>0</v>
      </c>
      <c r="AU135" s="45">
        <f t="shared" si="5"/>
        <v>0</v>
      </c>
    </row>
    <row r="136" spans="1:47" ht="14.25" customHeight="1">
      <c r="A136" s="71">
        <f>'Январь 2020'!A136</f>
        <v>0</v>
      </c>
      <c r="B136" s="72">
        <f>'Январь 2020'!G136</f>
        <v>0</v>
      </c>
      <c r="C136" s="214">
        <f>'Январь 2020'!B136</f>
        <v>0</v>
      </c>
      <c r="D136" s="75"/>
      <c r="E136" s="75"/>
      <c r="F136" s="76"/>
      <c r="G136" s="76"/>
      <c r="H136" s="153"/>
      <c r="I136" s="153"/>
      <c r="J136" s="75"/>
      <c r="K136" s="76"/>
      <c r="L136" s="75"/>
      <c r="M136" s="76"/>
      <c r="N136" s="76"/>
      <c r="O136" s="153"/>
      <c r="P136" s="153"/>
      <c r="Q136" s="75"/>
      <c r="R136" s="75"/>
      <c r="S136" s="75"/>
      <c r="T136" s="76"/>
      <c r="U136" s="76"/>
      <c r="V136" s="153"/>
      <c r="W136" s="153"/>
      <c r="X136" s="75"/>
      <c r="Y136" s="75"/>
      <c r="Z136" s="75"/>
      <c r="AA136" s="76"/>
      <c r="AB136" s="153"/>
      <c r="AC136" s="153"/>
      <c r="AD136" s="153"/>
      <c r="AE136" s="75"/>
      <c r="AF136" s="75"/>
      <c r="AG136" s="75"/>
      <c r="AH136" s="76"/>
      <c r="AI136" s="80">
        <f t="shared" si="0"/>
        <v>0</v>
      </c>
      <c r="AJ136" s="81">
        <f>'Ноябрь 2020'!AJ136-AI136</f>
        <v>0</v>
      </c>
      <c r="AK136" s="82">
        <f t="shared" si="1"/>
        <v>0</v>
      </c>
      <c r="AL136" s="83">
        <f>'Ноябрь 2020'!AL136+AK136</f>
        <v>0</v>
      </c>
      <c r="AM136" s="82">
        <f t="shared" si="2"/>
        <v>0</v>
      </c>
      <c r="AN136" s="84">
        <f>'Ноябрь 2020'!AN136+AM136</f>
        <v>0</v>
      </c>
      <c r="AO136" s="82">
        <f t="shared" si="3"/>
        <v>0</v>
      </c>
      <c r="AP136" s="85">
        <f>'Ноябрь 2020'!AP136+'Декабрь 2020'!AO136</f>
        <v>0</v>
      </c>
      <c r="AQ136" s="82">
        <f t="shared" si="4"/>
        <v>0</v>
      </c>
      <c r="AR136" s="86">
        <f>'Ноябрь 2020'!AR136+'Декабрь 2020'!AQ136</f>
        <v>0</v>
      </c>
      <c r="AS136" s="87">
        <f>'Январь 2020'!AW136</f>
        <v>0</v>
      </c>
      <c r="AT136" s="88">
        <f>'Январь 2020'!AX136</f>
        <v>0</v>
      </c>
      <c r="AU136" s="45">
        <f t="shared" si="5"/>
        <v>0</v>
      </c>
    </row>
    <row r="137" spans="1:47" ht="14.25" customHeight="1">
      <c r="A137" s="71">
        <f>'Январь 2020'!A137</f>
        <v>0</v>
      </c>
      <c r="B137" s="72">
        <f>'Январь 2020'!G137</f>
        <v>0</v>
      </c>
      <c r="C137" s="73">
        <f>'Январь 2020'!B137</f>
        <v>0</v>
      </c>
      <c r="D137" s="75"/>
      <c r="E137" s="75"/>
      <c r="F137" s="76"/>
      <c r="G137" s="76"/>
      <c r="H137" s="153"/>
      <c r="I137" s="153"/>
      <c r="J137" s="75"/>
      <c r="K137" s="76"/>
      <c r="L137" s="75"/>
      <c r="M137" s="76"/>
      <c r="N137" s="76"/>
      <c r="O137" s="153"/>
      <c r="P137" s="153"/>
      <c r="Q137" s="75"/>
      <c r="R137" s="75"/>
      <c r="S137" s="75"/>
      <c r="T137" s="76"/>
      <c r="U137" s="76"/>
      <c r="V137" s="153"/>
      <c r="W137" s="153"/>
      <c r="X137" s="75"/>
      <c r="Y137" s="75"/>
      <c r="Z137" s="75"/>
      <c r="AA137" s="76"/>
      <c r="AB137" s="153"/>
      <c r="AC137" s="153"/>
      <c r="AD137" s="153"/>
      <c r="AE137" s="75"/>
      <c r="AF137" s="75"/>
      <c r="AG137" s="75"/>
      <c r="AH137" s="76"/>
      <c r="AI137" s="80">
        <f t="shared" si="0"/>
        <v>0</v>
      </c>
      <c r="AJ137" s="81">
        <f>'Ноябрь 2020'!AJ137-AI137</f>
        <v>0</v>
      </c>
      <c r="AK137" s="82">
        <f t="shared" si="1"/>
        <v>0</v>
      </c>
      <c r="AL137" s="83">
        <f>'Ноябрь 2020'!AL137+AK137</f>
        <v>0</v>
      </c>
      <c r="AM137" s="82">
        <f t="shared" si="2"/>
        <v>0</v>
      </c>
      <c r="AN137" s="84">
        <f>'Ноябрь 2020'!AN137+AM137</f>
        <v>0</v>
      </c>
      <c r="AO137" s="82">
        <f t="shared" si="3"/>
        <v>0</v>
      </c>
      <c r="AP137" s="85">
        <f>'Ноябрь 2020'!AP137+'Декабрь 2020'!AO137</f>
        <v>0</v>
      </c>
      <c r="AQ137" s="82">
        <f t="shared" si="4"/>
        <v>0</v>
      </c>
      <c r="AR137" s="86">
        <f>'Ноябрь 2020'!AR137+'Декабрь 2020'!AQ137</f>
        <v>0</v>
      </c>
      <c r="AS137" s="87">
        <f>'Январь 2020'!AW137</f>
        <v>0</v>
      </c>
      <c r="AT137" s="88">
        <f>'Январь 2020'!AX137</f>
        <v>0</v>
      </c>
      <c r="AU137" s="45">
        <f t="shared" si="5"/>
        <v>0</v>
      </c>
    </row>
    <row r="138" spans="1:47" ht="14.25" customHeight="1">
      <c r="A138" s="71">
        <f>'Январь 2020'!A138</f>
        <v>0</v>
      </c>
      <c r="B138" s="72">
        <f>'Январь 2020'!G138</f>
        <v>0</v>
      </c>
      <c r="C138" s="73">
        <f>'Январь 2020'!B138</f>
        <v>0</v>
      </c>
      <c r="D138" s="75"/>
      <c r="E138" s="75"/>
      <c r="F138" s="76"/>
      <c r="G138" s="76"/>
      <c r="H138" s="153"/>
      <c r="I138" s="153"/>
      <c r="J138" s="75"/>
      <c r="K138" s="76"/>
      <c r="L138" s="75"/>
      <c r="M138" s="76"/>
      <c r="N138" s="76"/>
      <c r="O138" s="153"/>
      <c r="P138" s="153"/>
      <c r="Q138" s="75"/>
      <c r="R138" s="75"/>
      <c r="S138" s="75"/>
      <c r="T138" s="76"/>
      <c r="U138" s="76"/>
      <c r="V138" s="153"/>
      <c r="W138" s="153"/>
      <c r="X138" s="75"/>
      <c r="Y138" s="75"/>
      <c r="Z138" s="75"/>
      <c r="AA138" s="76"/>
      <c r="AB138" s="153"/>
      <c r="AC138" s="153"/>
      <c r="AD138" s="153"/>
      <c r="AE138" s="75"/>
      <c r="AF138" s="75"/>
      <c r="AG138" s="75"/>
      <c r="AH138" s="76"/>
      <c r="AI138" s="80">
        <f t="shared" si="0"/>
        <v>0</v>
      </c>
      <c r="AJ138" s="81">
        <f>'Ноябрь 2020'!AJ138-AI138</f>
        <v>0</v>
      </c>
      <c r="AK138" s="82">
        <f t="shared" si="1"/>
        <v>0</v>
      </c>
      <c r="AL138" s="83">
        <f>'Ноябрь 2020'!AL138+AK138</f>
        <v>0</v>
      </c>
      <c r="AM138" s="82">
        <f t="shared" si="2"/>
        <v>0</v>
      </c>
      <c r="AN138" s="84">
        <f>'Ноябрь 2020'!AN138+AM138</f>
        <v>0</v>
      </c>
      <c r="AO138" s="82">
        <f t="shared" si="3"/>
        <v>0</v>
      </c>
      <c r="AP138" s="85">
        <f>'Ноябрь 2020'!AP138+'Декабрь 2020'!AO138</f>
        <v>0</v>
      </c>
      <c r="AQ138" s="82">
        <f t="shared" si="4"/>
        <v>0</v>
      </c>
      <c r="AR138" s="86">
        <f>'Ноябрь 2020'!AR138+'Декабрь 2020'!AQ138</f>
        <v>0</v>
      </c>
      <c r="AS138" s="87">
        <f>'Январь 2020'!AW138</f>
        <v>0</v>
      </c>
      <c r="AT138" s="88">
        <f>'Январь 2020'!AX138</f>
        <v>0</v>
      </c>
      <c r="AU138" s="45">
        <f t="shared" si="5"/>
        <v>0</v>
      </c>
    </row>
    <row r="139" spans="1:47" ht="14.25" customHeight="1">
      <c r="A139" s="71">
        <f>'Январь 2020'!A139</f>
        <v>0</v>
      </c>
      <c r="B139" s="72">
        <f>'Январь 2020'!G139</f>
        <v>0</v>
      </c>
      <c r="C139" s="73">
        <f>'Январь 2020'!B139</f>
        <v>0</v>
      </c>
      <c r="D139" s="75"/>
      <c r="E139" s="75"/>
      <c r="F139" s="76"/>
      <c r="G139" s="76"/>
      <c r="H139" s="153"/>
      <c r="I139" s="153"/>
      <c r="J139" s="75"/>
      <c r="K139" s="76"/>
      <c r="L139" s="75"/>
      <c r="M139" s="76"/>
      <c r="N139" s="76"/>
      <c r="O139" s="153"/>
      <c r="P139" s="153"/>
      <c r="Q139" s="75"/>
      <c r="R139" s="75"/>
      <c r="S139" s="75"/>
      <c r="T139" s="76"/>
      <c r="U139" s="76"/>
      <c r="V139" s="153"/>
      <c r="W139" s="153"/>
      <c r="X139" s="75"/>
      <c r="Y139" s="75"/>
      <c r="Z139" s="75"/>
      <c r="AA139" s="76"/>
      <c r="AB139" s="153"/>
      <c r="AC139" s="153"/>
      <c r="AD139" s="153"/>
      <c r="AE139" s="75"/>
      <c r="AF139" s="75"/>
      <c r="AG139" s="75"/>
      <c r="AH139" s="76"/>
      <c r="AI139" s="80">
        <f t="shared" si="0"/>
        <v>0</v>
      </c>
      <c r="AJ139" s="81">
        <f>'Ноябрь 2020'!AJ139-AI139</f>
        <v>0</v>
      </c>
      <c r="AK139" s="82">
        <f t="shared" si="1"/>
        <v>0</v>
      </c>
      <c r="AL139" s="83">
        <f>'Ноябрь 2020'!AL139+AK139</f>
        <v>0</v>
      </c>
      <c r="AM139" s="82">
        <f t="shared" si="2"/>
        <v>0</v>
      </c>
      <c r="AN139" s="84">
        <f>'Ноябрь 2020'!AN139+AM139</f>
        <v>0</v>
      </c>
      <c r="AO139" s="82">
        <f t="shared" si="3"/>
        <v>0</v>
      </c>
      <c r="AP139" s="85">
        <f>'Ноябрь 2020'!AP139+'Декабрь 2020'!AO139</f>
        <v>0</v>
      </c>
      <c r="AQ139" s="82">
        <f t="shared" si="4"/>
        <v>0</v>
      </c>
      <c r="AR139" s="86">
        <f>'Ноябрь 2020'!AR139+'Декабрь 2020'!AQ139</f>
        <v>0</v>
      </c>
      <c r="AS139" s="87">
        <f>'Январь 2020'!AW139</f>
        <v>0</v>
      </c>
      <c r="AT139" s="88">
        <f>'Январь 2020'!AX139</f>
        <v>0</v>
      </c>
      <c r="AU139" s="45">
        <f t="shared" si="5"/>
        <v>0</v>
      </c>
    </row>
    <row r="140" spans="1:47" ht="14.25" customHeight="1">
      <c r="A140" s="71">
        <f>'Январь 2020'!A140</f>
        <v>0</v>
      </c>
      <c r="B140" s="72">
        <f>'Январь 2020'!G140</f>
        <v>0</v>
      </c>
      <c r="C140" s="73">
        <f>'Январь 2020'!B140</f>
        <v>0</v>
      </c>
      <c r="D140" s="75"/>
      <c r="E140" s="75"/>
      <c r="F140" s="76"/>
      <c r="G140" s="76"/>
      <c r="H140" s="153"/>
      <c r="I140" s="153"/>
      <c r="J140" s="75"/>
      <c r="K140" s="76"/>
      <c r="L140" s="75"/>
      <c r="M140" s="76"/>
      <c r="N140" s="76"/>
      <c r="O140" s="153"/>
      <c r="P140" s="153"/>
      <c r="Q140" s="75"/>
      <c r="R140" s="75"/>
      <c r="S140" s="75"/>
      <c r="T140" s="76"/>
      <c r="U140" s="76"/>
      <c r="V140" s="153"/>
      <c r="W140" s="153"/>
      <c r="X140" s="75"/>
      <c r="Y140" s="75"/>
      <c r="Z140" s="75"/>
      <c r="AA140" s="76"/>
      <c r="AB140" s="153"/>
      <c r="AC140" s="153"/>
      <c r="AD140" s="153"/>
      <c r="AE140" s="75"/>
      <c r="AF140" s="75"/>
      <c r="AG140" s="75"/>
      <c r="AH140" s="76"/>
      <c r="AI140" s="80">
        <f t="shared" si="0"/>
        <v>0</v>
      </c>
      <c r="AJ140" s="81">
        <f>'Ноябрь 2020'!AJ140-AI140</f>
        <v>0</v>
      </c>
      <c r="AK140" s="82">
        <f t="shared" si="1"/>
        <v>0</v>
      </c>
      <c r="AL140" s="83">
        <f>'Ноябрь 2020'!AL140+AK140</f>
        <v>0</v>
      </c>
      <c r="AM140" s="82">
        <f t="shared" si="2"/>
        <v>0</v>
      </c>
      <c r="AN140" s="84">
        <f>'Ноябрь 2020'!AN140+AM140</f>
        <v>0</v>
      </c>
      <c r="AO140" s="82">
        <f t="shared" si="3"/>
        <v>0</v>
      </c>
      <c r="AP140" s="85">
        <f>'Ноябрь 2020'!AP140+'Декабрь 2020'!AO140</f>
        <v>0</v>
      </c>
      <c r="AQ140" s="82">
        <f t="shared" si="4"/>
        <v>0</v>
      </c>
      <c r="AR140" s="86">
        <f>'Ноябрь 2020'!AR140+'Декабрь 2020'!AQ140</f>
        <v>0</v>
      </c>
      <c r="AS140" s="87">
        <f>'Январь 2020'!AW140</f>
        <v>0</v>
      </c>
      <c r="AT140" s="88">
        <f>'Январь 2020'!AX140</f>
        <v>0</v>
      </c>
      <c r="AU140" s="45">
        <f t="shared" si="5"/>
        <v>0</v>
      </c>
    </row>
    <row r="141" spans="1:47" ht="14.25" customHeight="1">
      <c r="A141" s="71">
        <f>'Январь 2020'!A141</f>
        <v>0</v>
      </c>
      <c r="B141" s="72">
        <f>'Январь 2020'!G141</f>
        <v>0</v>
      </c>
      <c r="C141" s="73">
        <f>'Январь 2020'!B141</f>
        <v>0</v>
      </c>
      <c r="D141" s="75"/>
      <c r="E141" s="75"/>
      <c r="F141" s="76"/>
      <c r="G141" s="76"/>
      <c r="H141" s="153"/>
      <c r="I141" s="153"/>
      <c r="J141" s="75"/>
      <c r="K141" s="76"/>
      <c r="L141" s="75"/>
      <c r="M141" s="76"/>
      <c r="N141" s="76"/>
      <c r="O141" s="153"/>
      <c r="P141" s="153"/>
      <c r="Q141" s="75"/>
      <c r="R141" s="75"/>
      <c r="S141" s="75"/>
      <c r="T141" s="76"/>
      <c r="U141" s="76"/>
      <c r="V141" s="153"/>
      <c r="W141" s="153"/>
      <c r="X141" s="75"/>
      <c r="Y141" s="75"/>
      <c r="Z141" s="75"/>
      <c r="AA141" s="76"/>
      <c r="AB141" s="153"/>
      <c r="AC141" s="153"/>
      <c r="AD141" s="153"/>
      <c r="AE141" s="75"/>
      <c r="AF141" s="75"/>
      <c r="AG141" s="75"/>
      <c r="AH141" s="76"/>
      <c r="AI141" s="80">
        <f t="shared" si="0"/>
        <v>0</v>
      </c>
      <c r="AJ141" s="81">
        <f>'Ноябрь 2020'!AJ141-AI141</f>
        <v>0</v>
      </c>
      <c r="AK141" s="82">
        <f t="shared" si="1"/>
        <v>0</v>
      </c>
      <c r="AL141" s="83">
        <f>'Ноябрь 2020'!AL141+AK141</f>
        <v>0</v>
      </c>
      <c r="AM141" s="82">
        <f t="shared" si="2"/>
        <v>0</v>
      </c>
      <c r="AN141" s="84">
        <f>'Ноябрь 2020'!AN141+AM141</f>
        <v>0</v>
      </c>
      <c r="AO141" s="82">
        <f t="shared" si="3"/>
        <v>0</v>
      </c>
      <c r="AP141" s="85">
        <f>'Ноябрь 2020'!AP141+'Декабрь 2020'!AO141</f>
        <v>0</v>
      </c>
      <c r="AQ141" s="82">
        <f t="shared" si="4"/>
        <v>0</v>
      </c>
      <c r="AR141" s="86">
        <f>'Ноябрь 2020'!AR141+'Декабрь 2020'!AQ141</f>
        <v>0</v>
      </c>
      <c r="AS141" s="87">
        <f>'Январь 2020'!AW141</f>
        <v>0</v>
      </c>
      <c r="AT141" s="88">
        <f>'Январь 2020'!AX141</f>
        <v>0</v>
      </c>
      <c r="AU141" s="45">
        <f t="shared" si="5"/>
        <v>0</v>
      </c>
    </row>
    <row r="142" spans="1:47" ht="15.75" customHeight="1">
      <c r="A142" s="71">
        <f>'Январь 2020'!A142</f>
        <v>0</v>
      </c>
      <c r="B142" s="72">
        <f>'Январь 2020'!G142</f>
        <v>0</v>
      </c>
      <c r="C142" s="73">
        <f>'Январь 2020'!B142</f>
        <v>0</v>
      </c>
      <c r="D142" s="75"/>
      <c r="E142" s="75"/>
      <c r="F142" s="76"/>
      <c r="G142" s="76"/>
      <c r="H142" s="153"/>
      <c r="I142" s="153"/>
      <c r="J142" s="75"/>
      <c r="K142" s="76"/>
      <c r="L142" s="75"/>
      <c r="M142" s="76"/>
      <c r="N142" s="76"/>
      <c r="O142" s="153"/>
      <c r="P142" s="153"/>
      <c r="Q142" s="75"/>
      <c r="R142" s="75"/>
      <c r="S142" s="75"/>
      <c r="T142" s="76"/>
      <c r="U142" s="76"/>
      <c r="V142" s="153"/>
      <c r="W142" s="153"/>
      <c r="X142" s="75"/>
      <c r="Y142" s="75"/>
      <c r="Z142" s="75"/>
      <c r="AA142" s="76"/>
      <c r="AB142" s="153"/>
      <c r="AC142" s="153"/>
      <c r="AD142" s="153"/>
      <c r="AE142" s="75"/>
      <c r="AF142" s="75"/>
      <c r="AG142" s="75"/>
      <c r="AH142" s="76"/>
      <c r="AI142" s="80">
        <f t="shared" si="0"/>
        <v>0</v>
      </c>
      <c r="AJ142" s="81">
        <f>'Ноябрь 2020'!AJ142-AI142</f>
        <v>0</v>
      </c>
      <c r="AK142" s="82">
        <f t="shared" si="1"/>
        <v>0</v>
      </c>
      <c r="AL142" s="83">
        <f>'Ноябрь 2020'!AL142+AK142</f>
        <v>0</v>
      </c>
      <c r="AM142" s="82">
        <f t="shared" si="2"/>
        <v>0</v>
      </c>
      <c r="AN142" s="84">
        <f>'Ноябрь 2020'!AN142+AM142</f>
        <v>0</v>
      </c>
      <c r="AO142" s="82">
        <f t="shared" si="3"/>
        <v>0</v>
      </c>
      <c r="AP142" s="85">
        <f>'Ноябрь 2020'!AP142+'Декабрь 2020'!AO142</f>
        <v>0</v>
      </c>
      <c r="AQ142" s="82">
        <f t="shared" si="4"/>
        <v>0</v>
      </c>
      <c r="AR142" s="86">
        <f>'Ноябрь 2020'!AR142+'Декабрь 2020'!AQ142</f>
        <v>0</v>
      </c>
      <c r="AS142" s="87">
        <f>'Январь 2020'!AW142</f>
        <v>0</v>
      </c>
      <c r="AT142" s="88">
        <f>'Январь 2020'!AX142</f>
        <v>0</v>
      </c>
      <c r="AU142" s="45">
        <f t="shared" si="5"/>
        <v>0</v>
      </c>
    </row>
    <row r="143" spans="1:47" ht="14.25" customHeight="1">
      <c r="A143" s="71">
        <f>'Январь 2020'!A143</f>
        <v>0</v>
      </c>
      <c r="B143" s="72">
        <f>'Январь 2020'!G143</f>
        <v>0</v>
      </c>
      <c r="C143" s="73">
        <f>'Январь 2020'!B143</f>
        <v>0</v>
      </c>
      <c r="D143" s="75"/>
      <c r="E143" s="75"/>
      <c r="F143" s="76"/>
      <c r="G143" s="76"/>
      <c r="H143" s="153"/>
      <c r="I143" s="153"/>
      <c r="J143" s="75"/>
      <c r="K143" s="76"/>
      <c r="L143" s="75"/>
      <c r="M143" s="76"/>
      <c r="N143" s="76"/>
      <c r="O143" s="153"/>
      <c r="P143" s="153"/>
      <c r="Q143" s="75"/>
      <c r="R143" s="75"/>
      <c r="S143" s="75"/>
      <c r="T143" s="76"/>
      <c r="U143" s="76"/>
      <c r="V143" s="153"/>
      <c r="W143" s="153"/>
      <c r="X143" s="75"/>
      <c r="Y143" s="75"/>
      <c r="Z143" s="75"/>
      <c r="AA143" s="76"/>
      <c r="AB143" s="153"/>
      <c r="AC143" s="153"/>
      <c r="AD143" s="153"/>
      <c r="AE143" s="75"/>
      <c r="AF143" s="75"/>
      <c r="AG143" s="75"/>
      <c r="AH143" s="76"/>
      <c r="AI143" s="80">
        <f t="shared" si="0"/>
        <v>0</v>
      </c>
      <c r="AJ143" s="81">
        <f>'Ноябрь 2020'!AJ143-AI143</f>
        <v>0</v>
      </c>
      <c r="AK143" s="82">
        <f t="shared" si="1"/>
        <v>0</v>
      </c>
      <c r="AL143" s="83">
        <f>'Ноябрь 2020'!AL143+AK143</f>
        <v>0</v>
      </c>
      <c r="AM143" s="82">
        <f t="shared" si="2"/>
        <v>0</v>
      </c>
      <c r="AN143" s="84">
        <f>'Ноябрь 2020'!AN143+AM143</f>
        <v>0</v>
      </c>
      <c r="AO143" s="82">
        <f t="shared" si="3"/>
        <v>0</v>
      </c>
      <c r="AP143" s="85">
        <f>'Ноябрь 2020'!AP143+'Декабрь 2020'!AO143</f>
        <v>0</v>
      </c>
      <c r="AQ143" s="82">
        <f t="shared" si="4"/>
        <v>0</v>
      </c>
      <c r="AR143" s="86">
        <f>'Ноябрь 2020'!AR143+'Декабрь 2020'!AQ143</f>
        <v>0</v>
      </c>
      <c r="AS143" s="87">
        <f>'Январь 2020'!AW143</f>
        <v>0</v>
      </c>
      <c r="AT143" s="88">
        <f>'Январь 2020'!AX143</f>
        <v>0</v>
      </c>
      <c r="AU143" s="45">
        <f t="shared" si="5"/>
        <v>0</v>
      </c>
    </row>
    <row r="144" spans="1:47" ht="16.5" customHeight="1">
      <c r="A144" s="71">
        <f>'Январь 2020'!A144</f>
        <v>0</v>
      </c>
      <c r="B144" s="72">
        <f>'Январь 2020'!G144</f>
        <v>0</v>
      </c>
      <c r="C144" s="73">
        <f>'Январь 2020'!B144</f>
        <v>0</v>
      </c>
      <c r="D144" s="75"/>
      <c r="E144" s="75"/>
      <c r="F144" s="76"/>
      <c r="G144" s="76"/>
      <c r="H144" s="153"/>
      <c r="I144" s="153"/>
      <c r="J144" s="75"/>
      <c r="K144" s="76"/>
      <c r="L144" s="75"/>
      <c r="M144" s="76"/>
      <c r="N144" s="76"/>
      <c r="O144" s="153"/>
      <c r="P144" s="153"/>
      <c r="Q144" s="75"/>
      <c r="R144" s="75"/>
      <c r="S144" s="75"/>
      <c r="T144" s="76"/>
      <c r="U144" s="76"/>
      <c r="V144" s="153"/>
      <c r="W144" s="153"/>
      <c r="X144" s="75"/>
      <c r="Y144" s="75"/>
      <c r="Z144" s="75"/>
      <c r="AA144" s="76"/>
      <c r="AB144" s="153"/>
      <c r="AC144" s="153"/>
      <c r="AD144" s="153"/>
      <c r="AE144" s="75"/>
      <c r="AF144" s="75"/>
      <c r="AG144" s="75"/>
      <c r="AH144" s="76"/>
      <c r="AI144" s="80">
        <f t="shared" si="0"/>
        <v>0</v>
      </c>
      <c r="AJ144" s="81">
        <f>'Ноябрь 2020'!AJ144-AI144</f>
        <v>0</v>
      </c>
      <c r="AK144" s="82">
        <f t="shared" si="1"/>
        <v>0</v>
      </c>
      <c r="AL144" s="83">
        <f>'Ноябрь 2020'!AL144+AK144</f>
        <v>0</v>
      </c>
      <c r="AM144" s="82">
        <f t="shared" si="2"/>
        <v>0</v>
      </c>
      <c r="AN144" s="84">
        <f>'Ноябрь 2020'!AN144+AM144</f>
        <v>0</v>
      </c>
      <c r="AO144" s="82">
        <f t="shared" si="3"/>
        <v>0</v>
      </c>
      <c r="AP144" s="85">
        <f>'Ноябрь 2020'!AP144+'Декабрь 2020'!AO144</f>
        <v>0</v>
      </c>
      <c r="AQ144" s="82">
        <f t="shared" si="4"/>
        <v>0</v>
      </c>
      <c r="AR144" s="86">
        <f>'Ноябрь 2020'!AR144+'Декабрь 2020'!AQ144</f>
        <v>0</v>
      </c>
      <c r="AS144" s="87">
        <f>'Январь 2020'!AW144</f>
        <v>0</v>
      </c>
      <c r="AT144" s="88">
        <f>'Январь 2020'!AX144</f>
        <v>0</v>
      </c>
      <c r="AU144" s="45">
        <f t="shared" si="5"/>
        <v>0</v>
      </c>
    </row>
    <row r="145" spans="1:47" ht="14.25" customHeight="1">
      <c r="A145" s="71">
        <f>'Январь 2020'!A145</f>
        <v>0</v>
      </c>
      <c r="B145" s="72">
        <f>'Январь 2020'!G145</f>
        <v>0</v>
      </c>
      <c r="C145" s="73">
        <f>'Январь 2020'!B145</f>
        <v>0</v>
      </c>
      <c r="D145" s="75"/>
      <c r="E145" s="75"/>
      <c r="F145" s="76"/>
      <c r="G145" s="76"/>
      <c r="H145" s="153"/>
      <c r="I145" s="153"/>
      <c r="J145" s="75"/>
      <c r="K145" s="76"/>
      <c r="L145" s="75"/>
      <c r="M145" s="76"/>
      <c r="N145" s="76"/>
      <c r="O145" s="153"/>
      <c r="P145" s="153"/>
      <c r="Q145" s="75"/>
      <c r="R145" s="75"/>
      <c r="S145" s="75"/>
      <c r="T145" s="76"/>
      <c r="U145" s="76"/>
      <c r="V145" s="153"/>
      <c r="W145" s="153"/>
      <c r="X145" s="75"/>
      <c r="Y145" s="75"/>
      <c r="Z145" s="75"/>
      <c r="AA145" s="76"/>
      <c r="AB145" s="153"/>
      <c r="AC145" s="153"/>
      <c r="AD145" s="153"/>
      <c r="AE145" s="75"/>
      <c r="AF145" s="75"/>
      <c r="AG145" s="75"/>
      <c r="AH145" s="76"/>
      <c r="AI145" s="80">
        <f t="shared" si="0"/>
        <v>0</v>
      </c>
      <c r="AJ145" s="81">
        <f>'Ноябрь 2020'!AJ145-AI145</f>
        <v>0</v>
      </c>
      <c r="AK145" s="82">
        <f t="shared" si="1"/>
        <v>0</v>
      </c>
      <c r="AL145" s="83">
        <f>'Ноябрь 2020'!AL145+AK145</f>
        <v>0</v>
      </c>
      <c r="AM145" s="82">
        <f t="shared" si="2"/>
        <v>0</v>
      </c>
      <c r="AN145" s="84">
        <f>'Ноябрь 2020'!AN145+AM145</f>
        <v>0</v>
      </c>
      <c r="AO145" s="82">
        <f t="shared" si="3"/>
        <v>0</v>
      </c>
      <c r="AP145" s="85">
        <f>'Ноябрь 2020'!AP145+'Декабрь 2020'!AO145</f>
        <v>0</v>
      </c>
      <c r="AQ145" s="82">
        <f t="shared" si="4"/>
        <v>0</v>
      </c>
      <c r="AR145" s="86">
        <f>'Ноябрь 2020'!AR145+'Декабрь 2020'!AQ145</f>
        <v>0</v>
      </c>
      <c r="AS145" s="87">
        <f>'Январь 2020'!AW145</f>
        <v>0</v>
      </c>
      <c r="AT145" s="88">
        <f>'Январь 2020'!AX145</f>
        <v>0</v>
      </c>
      <c r="AU145" s="45">
        <f t="shared" si="5"/>
        <v>0</v>
      </c>
    </row>
    <row r="146" spans="1:47">
      <c r="A146" s="71">
        <f>'Январь 2020'!A146</f>
        <v>0</v>
      </c>
      <c r="B146" s="72">
        <f>'Январь 2020'!G146</f>
        <v>0</v>
      </c>
      <c r="C146" s="73">
        <f>'Январь 2020'!B146</f>
        <v>0</v>
      </c>
      <c r="D146" s="75"/>
      <c r="E146" s="75"/>
      <c r="F146" s="76"/>
      <c r="G146" s="76"/>
      <c r="H146" s="153"/>
      <c r="I146" s="153"/>
      <c r="J146" s="75"/>
      <c r="K146" s="76"/>
      <c r="L146" s="75"/>
      <c r="M146" s="76"/>
      <c r="N146" s="76"/>
      <c r="O146" s="153"/>
      <c r="P146" s="153"/>
      <c r="Q146" s="75"/>
      <c r="R146" s="75"/>
      <c r="S146" s="75"/>
      <c r="T146" s="76"/>
      <c r="U146" s="76"/>
      <c r="V146" s="153"/>
      <c r="W146" s="153"/>
      <c r="X146" s="75"/>
      <c r="Y146" s="75"/>
      <c r="Z146" s="75"/>
      <c r="AA146" s="76"/>
      <c r="AB146" s="153"/>
      <c r="AC146" s="153"/>
      <c r="AD146" s="153"/>
      <c r="AE146" s="75"/>
      <c r="AF146" s="75"/>
      <c r="AG146" s="75"/>
      <c r="AH146" s="76"/>
      <c r="AI146" s="80">
        <f t="shared" si="0"/>
        <v>0</v>
      </c>
      <c r="AJ146" s="81">
        <f>'Ноябрь 2020'!AJ146-AI146</f>
        <v>0</v>
      </c>
      <c r="AK146" s="82">
        <f t="shared" si="1"/>
        <v>0</v>
      </c>
      <c r="AL146" s="83">
        <f>'Ноябрь 2020'!AL146+AK146</f>
        <v>0</v>
      </c>
      <c r="AM146" s="82">
        <f t="shared" si="2"/>
        <v>0</v>
      </c>
      <c r="AN146" s="84">
        <f>'Ноябрь 2020'!AN146+AM146</f>
        <v>0</v>
      </c>
      <c r="AO146" s="82">
        <f t="shared" si="3"/>
        <v>0</v>
      </c>
      <c r="AP146" s="85">
        <f>'Ноябрь 2020'!AP146+'Декабрь 2020'!AO146</f>
        <v>0</v>
      </c>
      <c r="AQ146" s="82">
        <f t="shared" si="4"/>
        <v>0</v>
      </c>
      <c r="AR146" s="86">
        <f>'Ноябрь 2020'!AR146+'Декабрь 2020'!AQ146</f>
        <v>0</v>
      </c>
      <c r="AS146" s="87">
        <f>'Январь 2020'!AW146</f>
        <v>0</v>
      </c>
      <c r="AT146" s="88">
        <f>'Январь 2020'!AX146</f>
        <v>0</v>
      </c>
      <c r="AU146" s="45">
        <f t="shared" si="5"/>
        <v>0</v>
      </c>
    </row>
    <row r="147" spans="1:47" ht="14.25" customHeight="1">
      <c r="A147" s="71">
        <f>'Январь 2020'!A147</f>
        <v>0</v>
      </c>
      <c r="B147" s="72">
        <f>'Январь 2020'!G147</f>
        <v>0</v>
      </c>
      <c r="C147" s="73">
        <f>'Январь 2020'!B147</f>
        <v>0</v>
      </c>
      <c r="D147" s="75"/>
      <c r="E147" s="75"/>
      <c r="F147" s="76"/>
      <c r="G147" s="76"/>
      <c r="H147" s="153"/>
      <c r="I147" s="153"/>
      <c r="J147" s="75"/>
      <c r="K147" s="76"/>
      <c r="L147" s="75"/>
      <c r="M147" s="76"/>
      <c r="N147" s="76"/>
      <c r="O147" s="153"/>
      <c r="P147" s="153"/>
      <c r="Q147" s="75"/>
      <c r="R147" s="75"/>
      <c r="S147" s="75"/>
      <c r="T147" s="76"/>
      <c r="U147" s="76"/>
      <c r="V147" s="153"/>
      <c r="W147" s="153"/>
      <c r="X147" s="75"/>
      <c r="Y147" s="75"/>
      <c r="Z147" s="75"/>
      <c r="AA147" s="76"/>
      <c r="AB147" s="153"/>
      <c r="AC147" s="153"/>
      <c r="AD147" s="153"/>
      <c r="AE147" s="75"/>
      <c r="AF147" s="75"/>
      <c r="AG147" s="75"/>
      <c r="AH147" s="76"/>
      <c r="AI147" s="80">
        <f t="shared" si="0"/>
        <v>0</v>
      </c>
      <c r="AJ147" s="81">
        <f>'Ноябрь 2020'!AJ147-AI147</f>
        <v>0</v>
      </c>
      <c r="AK147" s="82">
        <f t="shared" si="1"/>
        <v>0</v>
      </c>
      <c r="AL147" s="83">
        <f>'Ноябрь 2020'!AL147+AK147</f>
        <v>0</v>
      </c>
      <c r="AM147" s="82">
        <f t="shared" si="2"/>
        <v>0</v>
      </c>
      <c r="AN147" s="84">
        <f>'Ноябрь 2020'!AN147+AM147</f>
        <v>0</v>
      </c>
      <c r="AO147" s="82">
        <f t="shared" si="3"/>
        <v>0</v>
      </c>
      <c r="AP147" s="85">
        <f>'Ноябрь 2020'!AP147+'Декабрь 2020'!AO147</f>
        <v>0</v>
      </c>
      <c r="AQ147" s="82">
        <f t="shared" si="4"/>
        <v>0</v>
      </c>
      <c r="AR147" s="86">
        <f>'Ноябрь 2020'!AR147+'Декабрь 2020'!AQ147</f>
        <v>0</v>
      </c>
      <c r="AS147" s="87">
        <f>'Январь 2020'!AW147</f>
        <v>0</v>
      </c>
      <c r="AT147" s="88">
        <f>'Январь 2020'!AX147</f>
        <v>0</v>
      </c>
      <c r="AU147" s="45">
        <f t="shared" si="5"/>
        <v>0</v>
      </c>
    </row>
    <row r="148" spans="1:47" ht="14.25" customHeight="1">
      <c r="A148" s="71">
        <f>'Январь 2020'!A148</f>
        <v>0</v>
      </c>
      <c r="B148" s="72">
        <f>'Январь 2020'!G148</f>
        <v>0</v>
      </c>
      <c r="C148" s="89">
        <f>'Январь 2020'!B148</f>
        <v>0</v>
      </c>
      <c r="D148" s="75"/>
      <c r="E148" s="75"/>
      <c r="F148" s="76"/>
      <c r="G148" s="76"/>
      <c r="H148" s="153"/>
      <c r="I148" s="153"/>
      <c r="J148" s="75"/>
      <c r="K148" s="76"/>
      <c r="L148" s="75"/>
      <c r="M148" s="76"/>
      <c r="N148" s="76"/>
      <c r="O148" s="153"/>
      <c r="P148" s="153"/>
      <c r="Q148" s="75"/>
      <c r="R148" s="75"/>
      <c r="S148" s="75"/>
      <c r="T148" s="76"/>
      <c r="U148" s="76"/>
      <c r="V148" s="153"/>
      <c r="W148" s="153"/>
      <c r="X148" s="75"/>
      <c r="Y148" s="75"/>
      <c r="Z148" s="75"/>
      <c r="AA148" s="76"/>
      <c r="AB148" s="153"/>
      <c r="AC148" s="153"/>
      <c r="AD148" s="153"/>
      <c r="AE148" s="75"/>
      <c r="AF148" s="75"/>
      <c r="AG148" s="75"/>
      <c r="AH148" s="76"/>
      <c r="AI148" s="80">
        <f t="shared" si="0"/>
        <v>0</v>
      </c>
      <c r="AJ148" s="81">
        <f>'Ноябрь 2020'!AJ148-AI148</f>
        <v>0</v>
      </c>
      <c r="AK148" s="82">
        <f t="shared" si="1"/>
        <v>0</v>
      </c>
      <c r="AL148" s="83">
        <f>'Ноябрь 2020'!AL148+AK148</f>
        <v>0</v>
      </c>
      <c r="AM148" s="82">
        <f t="shared" si="2"/>
        <v>0</v>
      </c>
      <c r="AN148" s="84">
        <f>'Ноябрь 2020'!AN148+AM148</f>
        <v>0</v>
      </c>
      <c r="AO148" s="82">
        <f t="shared" si="3"/>
        <v>0</v>
      </c>
      <c r="AP148" s="85">
        <f>'Ноябрь 2020'!AP148+'Декабрь 2020'!AO148</f>
        <v>0</v>
      </c>
      <c r="AQ148" s="82">
        <f t="shared" si="4"/>
        <v>0</v>
      </c>
      <c r="AR148" s="86">
        <f>'Ноябрь 2020'!AR148+'Декабрь 2020'!AQ148</f>
        <v>0</v>
      </c>
      <c r="AS148" s="87">
        <f>'Январь 2020'!AW148</f>
        <v>0</v>
      </c>
      <c r="AT148" s="88">
        <f>'Январь 2020'!AX148</f>
        <v>0</v>
      </c>
      <c r="AU148" s="45">
        <f t="shared" si="5"/>
        <v>0</v>
      </c>
    </row>
    <row r="149" spans="1:47" ht="14.25" customHeight="1">
      <c r="A149" s="71">
        <f>'Январь 2020'!A149</f>
        <v>0</v>
      </c>
      <c r="B149" s="72">
        <f>'Январь 2020'!G149</f>
        <v>0</v>
      </c>
      <c r="C149" s="73">
        <f>'Январь 2020'!B149</f>
        <v>0</v>
      </c>
      <c r="D149" s="75"/>
      <c r="E149" s="75"/>
      <c r="F149" s="76"/>
      <c r="G149" s="76"/>
      <c r="H149" s="153"/>
      <c r="I149" s="153"/>
      <c r="J149" s="75"/>
      <c r="K149" s="76"/>
      <c r="L149" s="75"/>
      <c r="M149" s="76"/>
      <c r="N149" s="76"/>
      <c r="O149" s="153"/>
      <c r="P149" s="153"/>
      <c r="Q149" s="75"/>
      <c r="R149" s="75"/>
      <c r="S149" s="75"/>
      <c r="T149" s="76"/>
      <c r="U149" s="76"/>
      <c r="V149" s="153"/>
      <c r="W149" s="153"/>
      <c r="X149" s="75"/>
      <c r="Y149" s="75"/>
      <c r="Z149" s="75"/>
      <c r="AA149" s="76"/>
      <c r="AB149" s="153"/>
      <c r="AC149" s="153"/>
      <c r="AD149" s="153"/>
      <c r="AE149" s="75"/>
      <c r="AF149" s="75"/>
      <c r="AG149" s="75"/>
      <c r="AH149" s="76"/>
      <c r="AI149" s="80">
        <f t="shared" si="0"/>
        <v>0</v>
      </c>
      <c r="AJ149" s="81">
        <f>'Ноябрь 2020'!AJ149-AI149</f>
        <v>0</v>
      </c>
      <c r="AK149" s="82">
        <f t="shared" si="1"/>
        <v>0</v>
      </c>
      <c r="AL149" s="83">
        <f>'Ноябрь 2020'!AL149+AK149</f>
        <v>0</v>
      </c>
      <c r="AM149" s="82">
        <f t="shared" si="2"/>
        <v>0</v>
      </c>
      <c r="AN149" s="84">
        <f>'Ноябрь 2020'!AN149+AM149</f>
        <v>0</v>
      </c>
      <c r="AO149" s="82">
        <f t="shared" si="3"/>
        <v>0</v>
      </c>
      <c r="AP149" s="85">
        <f>'Ноябрь 2020'!AP149+'Декабрь 2020'!AO149</f>
        <v>0</v>
      </c>
      <c r="AQ149" s="82">
        <f t="shared" si="4"/>
        <v>0</v>
      </c>
      <c r="AR149" s="86">
        <f>'Ноябрь 2020'!AR149+'Декабрь 2020'!AQ149</f>
        <v>0</v>
      </c>
      <c r="AS149" s="87">
        <f>'Январь 2020'!AW149</f>
        <v>0</v>
      </c>
      <c r="AT149" s="88">
        <f>'Январь 2020'!AX149</f>
        <v>0</v>
      </c>
      <c r="AU149" s="45">
        <f t="shared" si="5"/>
        <v>0</v>
      </c>
    </row>
    <row r="150" spans="1:47" ht="14.25" customHeight="1">
      <c r="A150" s="71">
        <f>'Январь 2020'!A150</f>
        <v>0</v>
      </c>
      <c r="B150" s="72">
        <f>'Январь 2020'!G150</f>
        <v>0</v>
      </c>
      <c r="C150" s="73">
        <f>'Январь 2020'!B150</f>
        <v>0</v>
      </c>
      <c r="D150" s="75"/>
      <c r="E150" s="75"/>
      <c r="F150" s="76"/>
      <c r="G150" s="76"/>
      <c r="H150" s="153"/>
      <c r="I150" s="153"/>
      <c r="J150" s="75"/>
      <c r="K150" s="76"/>
      <c r="L150" s="75"/>
      <c r="M150" s="76"/>
      <c r="N150" s="76"/>
      <c r="O150" s="153"/>
      <c r="P150" s="153"/>
      <c r="Q150" s="75"/>
      <c r="R150" s="75"/>
      <c r="S150" s="75"/>
      <c r="T150" s="76"/>
      <c r="U150" s="76"/>
      <c r="V150" s="153"/>
      <c r="W150" s="153"/>
      <c r="X150" s="75"/>
      <c r="Y150" s="75"/>
      <c r="Z150" s="75"/>
      <c r="AA150" s="76"/>
      <c r="AB150" s="153"/>
      <c r="AC150" s="153"/>
      <c r="AD150" s="153"/>
      <c r="AE150" s="75"/>
      <c r="AF150" s="75"/>
      <c r="AG150" s="75"/>
      <c r="AH150" s="76"/>
      <c r="AI150" s="80">
        <f t="shared" si="0"/>
        <v>0</v>
      </c>
      <c r="AJ150" s="81">
        <f>'Ноябрь 2020'!AJ150-AI150</f>
        <v>0</v>
      </c>
      <c r="AK150" s="82">
        <f t="shared" si="1"/>
        <v>0</v>
      </c>
      <c r="AL150" s="83">
        <f>'Ноябрь 2020'!AL150+AK150</f>
        <v>0</v>
      </c>
      <c r="AM150" s="82">
        <f t="shared" si="2"/>
        <v>0</v>
      </c>
      <c r="AN150" s="84">
        <f>'Ноябрь 2020'!AN150+AM150</f>
        <v>0</v>
      </c>
      <c r="AO150" s="82">
        <f t="shared" si="3"/>
        <v>0</v>
      </c>
      <c r="AP150" s="85">
        <f>'Ноябрь 2020'!AP150+'Декабрь 2020'!AO150</f>
        <v>0</v>
      </c>
      <c r="AQ150" s="82">
        <f t="shared" si="4"/>
        <v>0</v>
      </c>
      <c r="AR150" s="86">
        <f>'Ноябрь 2020'!AR150+'Декабрь 2020'!AQ150</f>
        <v>0</v>
      </c>
      <c r="AS150" s="87">
        <f>'Январь 2020'!AW150</f>
        <v>0</v>
      </c>
      <c r="AT150" s="88">
        <f>'Январь 2020'!AX150</f>
        <v>0</v>
      </c>
      <c r="AU150" s="45">
        <f t="shared" si="5"/>
        <v>0</v>
      </c>
    </row>
    <row r="151" spans="1:47" ht="14.25" customHeight="1">
      <c r="A151" s="71">
        <f>'Январь 2020'!A151</f>
        <v>0</v>
      </c>
      <c r="B151" s="72">
        <f>'Январь 2020'!G151</f>
        <v>0</v>
      </c>
      <c r="C151" s="73">
        <f>'Январь 2020'!B151</f>
        <v>0</v>
      </c>
      <c r="D151" s="75"/>
      <c r="E151" s="75"/>
      <c r="F151" s="76"/>
      <c r="G151" s="76"/>
      <c r="H151" s="153"/>
      <c r="I151" s="153"/>
      <c r="J151" s="75"/>
      <c r="K151" s="76"/>
      <c r="L151" s="75"/>
      <c r="M151" s="76"/>
      <c r="N151" s="76"/>
      <c r="O151" s="153"/>
      <c r="P151" s="153"/>
      <c r="Q151" s="75"/>
      <c r="R151" s="75"/>
      <c r="S151" s="75"/>
      <c r="T151" s="76"/>
      <c r="U151" s="76"/>
      <c r="V151" s="153"/>
      <c r="W151" s="153"/>
      <c r="X151" s="75"/>
      <c r="Y151" s="75"/>
      <c r="Z151" s="75"/>
      <c r="AA151" s="76"/>
      <c r="AB151" s="153"/>
      <c r="AC151" s="153"/>
      <c r="AD151" s="153"/>
      <c r="AE151" s="75"/>
      <c r="AF151" s="75"/>
      <c r="AG151" s="75"/>
      <c r="AH151" s="76"/>
      <c r="AI151" s="80">
        <f t="shared" si="0"/>
        <v>0</v>
      </c>
      <c r="AJ151" s="81">
        <f>'Ноябрь 2020'!AJ151-AI151</f>
        <v>0</v>
      </c>
      <c r="AK151" s="82">
        <f t="shared" si="1"/>
        <v>0</v>
      </c>
      <c r="AL151" s="83">
        <f>'Ноябрь 2020'!AL151+AK151</f>
        <v>0</v>
      </c>
      <c r="AM151" s="82">
        <f t="shared" si="2"/>
        <v>0</v>
      </c>
      <c r="AN151" s="84">
        <f>'Ноябрь 2020'!AN151+AM151</f>
        <v>0</v>
      </c>
      <c r="AO151" s="82">
        <f t="shared" si="3"/>
        <v>0</v>
      </c>
      <c r="AP151" s="85">
        <f>'Ноябрь 2020'!AP151+'Декабрь 2020'!AO151</f>
        <v>0</v>
      </c>
      <c r="AQ151" s="82">
        <f t="shared" si="4"/>
        <v>0</v>
      </c>
      <c r="AR151" s="86">
        <f>'Ноябрь 2020'!AR151+'Декабрь 2020'!AQ151</f>
        <v>0</v>
      </c>
      <c r="AS151" s="87">
        <f>'Январь 2020'!AW151</f>
        <v>0</v>
      </c>
      <c r="AT151" s="88">
        <f>'Январь 2020'!AX151</f>
        <v>0</v>
      </c>
      <c r="AU151" s="45">
        <f t="shared" si="5"/>
        <v>0</v>
      </c>
    </row>
    <row r="152" spans="1:47" ht="14.25" customHeight="1">
      <c r="A152" s="71">
        <f>'Январь 2020'!A152</f>
        <v>0</v>
      </c>
      <c r="B152" s="72">
        <f>'Январь 2020'!G152</f>
        <v>0</v>
      </c>
      <c r="C152" s="73">
        <f>'Январь 2020'!B152</f>
        <v>0</v>
      </c>
      <c r="D152" s="75"/>
      <c r="E152" s="75"/>
      <c r="F152" s="76"/>
      <c r="G152" s="76"/>
      <c r="H152" s="153"/>
      <c r="I152" s="153"/>
      <c r="J152" s="75"/>
      <c r="K152" s="76"/>
      <c r="L152" s="75"/>
      <c r="M152" s="76"/>
      <c r="N152" s="76"/>
      <c r="O152" s="153"/>
      <c r="P152" s="153"/>
      <c r="Q152" s="75"/>
      <c r="R152" s="75"/>
      <c r="S152" s="75"/>
      <c r="T152" s="76"/>
      <c r="U152" s="76"/>
      <c r="V152" s="153"/>
      <c r="W152" s="153"/>
      <c r="X152" s="75"/>
      <c r="Y152" s="75"/>
      <c r="Z152" s="75"/>
      <c r="AA152" s="76"/>
      <c r="AB152" s="153"/>
      <c r="AC152" s="153"/>
      <c r="AD152" s="153"/>
      <c r="AE152" s="75"/>
      <c r="AF152" s="75"/>
      <c r="AG152" s="75"/>
      <c r="AH152" s="76"/>
      <c r="AI152" s="80">
        <f t="shared" si="0"/>
        <v>0</v>
      </c>
      <c r="AJ152" s="81">
        <f>'Ноябрь 2020'!AJ152-AI152</f>
        <v>0</v>
      </c>
      <c r="AK152" s="82">
        <f t="shared" si="1"/>
        <v>0</v>
      </c>
      <c r="AL152" s="83">
        <f>'Ноябрь 2020'!AL152+AK152</f>
        <v>0</v>
      </c>
      <c r="AM152" s="82">
        <f t="shared" si="2"/>
        <v>0</v>
      </c>
      <c r="AN152" s="84">
        <f>'Ноябрь 2020'!AN152+AM152</f>
        <v>0</v>
      </c>
      <c r="AO152" s="82">
        <f t="shared" si="3"/>
        <v>0</v>
      </c>
      <c r="AP152" s="85">
        <f>'Ноябрь 2020'!AP152+'Декабрь 2020'!AO152</f>
        <v>0</v>
      </c>
      <c r="AQ152" s="82">
        <f t="shared" si="4"/>
        <v>0</v>
      </c>
      <c r="AR152" s="86">
        <f>'Ноябрь 2020'!AR152+'Декабрь 2020'!AQ152</f>
        <v>0</v>
      </c>
      <c r="AS152" s="87">
        <f>'Январь 2020'!AW152</f>
        <v>0</v>
      </c>
      <c r="AT152" s="88">
        <f>'Январь 2020'!AX152</f>
        <v>0</v>
      </c>
      <c r="AU152" s="45">
        <f t="shared" si="5"/>
        <v>0</v>
      </c>
    </row>
    <row r="153" spans="1:47" ht="14.25" customHeight="1">
      <c r="A153" s="71">
        <f>'Январь 2020'!A153</f>
        <v>0</v>
      </c>
      <c r="B153" s="72">
        <f>'Январь 2020'!G153</f>
        <v>0</v>
      </c>
      <c r="C153" s="73">
        <f>'Январь 2020'!B153</f>
        <v>0</v>
      </c>
      <c r="D153" s="75"/>
      <c r="E153" s="75"/>
      <c r="F153" s="76"/>
      <c r="G153" s="76"/>
      <c r="H153" s="153"/>
      <c r="I153" s="153"/>
      <c r="J153" s="75"/>
      <c r="K153" s="76"/>
      <c r="L153" s="75"/>
      <c r="M153" s="76"/>
      <c r="N153" s="76"/>
      <c r="O153" s="153"/>
      <c r="P153" s="153"/>
      <c r="Q153" s="75"/>
      <c r="R153" s="75"/>
      <c r="S153" s="75"/>
      <c r="T153" s="76"/>
      <c r="U153" s="76"/>
      <c r="V153" s="153"/>
      <c r="W153" s="153"/>
      <c r="X153" s="75"/>
      <c r="Y153" s="75"/>
      <c r="Z153" s="75"/>
      <c r="AA153" s="76"/>
      <c r="AB153" s="153"/>
      <c r="AC153" s="153"/>
      <c r="AD153" s="153"/>
      <c r="AE153" s="75"/>
      <c r="AF153" s="75"/>
      <c r="AG153" s="75"/>
      <c r="AH153" s="76"/>
      <c r="AI153" s="80">
        <f t="shared" si="0"/>
        <v>0</v>
      </c>
      <c r="AJ153" s="81">
        <f>'Ноябрь 2020'!AJ153-AI153</f>
        <v>0</v>
      </c>
      <c r="AK153" s="82">
        <f t="shared" si="1"/>
        <v>0</v>
      </c>
      <c r="AL153" s="83">
        <f>'Ноябрь 2020'!AL153+AK153</f>
        <v>0</v>
      </c>
      <c r="AM153" s="82">
        <f t="shared" si="2"/>
        <v>0</v>
      </c>
      <c r="AN153" s="84">
        <f>'Ноябрь 2020'!AN153+AM153</f>
        <v>0</v>
      </c>
      <c r="AO153" s="82">
        <f t="shared" si="3"/>
        <v>0</v>
      </c>
      <c r="AP153" s="85">
        <f>'Ноябрь 2020'!AP153+'Декабрь 2020'!AO153</f>
        <v>0</v>
      </c>
      <c r="AQ153" s="82">
        <f t="shared" si="4"/>
        <v>0</v>
      </c>
      <c r="AR153" s="86">
        <f>'Ноябрь 2020'!AR153+'Декабрь 2020'!AQ153</f>
        <v>0</v>
      </c>
      <c r="AS153" s="87">
        <f>'Январь 2020'!AW153</f>
        <v>0</v>
      </c>
      <c r="AT153" s="88">
        <f>'Январь 2020'!AX153</f>
        <v>0</v>
      </c>
      <c r="AU153" s="45">
        <f t="shared" si="5"/>
        <v>0</v>
      </c>
    </row>
    <row r="154" spans="1:47" ht="14.25" customHeight="1">
      <c r="A154" s="71">
        <f>'Январь 2020'!A154</f>
        <v>0</v>
      </c>
      <c r="B154" s="72">
        <f>'Январь 2020'!G154</f>
        <v>0</v>
      </c>
      <c r="C154" s="73">
        <f>'Январь 2020'!B154</f>
        <v>0</v>
      </c>
      <c r="D154" s="75"/>
      <c r="E154" s="75"/>
      <c r="F154" s="76"/>
      <c r="G154" s="76"/>
      <c r="H154" s="153"/>
      <c r="I154" s="153"/>
      <c r="J154" s="75"/>
      <c r="K154" s="76"/>
      <c r="L154" s="75"/>
      <c r="M154" s="76"/>
      <c r="N154" s="76"/>
      <c r="O154" s="153"/>
      <c r="P154" s="153"/>
      <c r="Q154" s="75"/>
      <c r="R154" s="75"/>
      <c r="S154" s="75"/>
      <c r="T154" s="76"/>
      <c r="U154" s="76"/>
      <c r="V154" s="153"/>
      <c r="W154" s="153"/>
      <c r="X154" s="75"/>
      <c r="Y154" s="75"/>
      <c r="Z154" s="75"/>
      <c r="AA154" s="76"/>
      <c r="AB154" s="153"/>
      <c r="AC154" s="153"/>
      <c r="AD154" s="153"/>
      <c r="AE154" s="75"/>
      <c r="AF154" s="75"/>
      <c r="AG154" s="75"/>
      <c r="AH154" s="76"/>
      <c r="AI154" s="80">
        <f t="shared" si="0"/>
        <v>0</v>
      </c>
      <c r="AJ154" s="81">
        <f>'Ноябрь 2020'!AJ154-AI154</f>
        <v>0</v>
      </c>
      <c r="AK154" s="82">
        <f t="shared" si="1"/>
        <v>0</v>
      </c>
      <c r="AL154" s="83">
        <f>'Ноябрь 2020'!AL154+AK154</f>
        <v>0</v>
      </c>
      <c r="AM154" s="82">
        <f t="shared" si="2"/>
        <v>0</v>
      </c>
      <c r="AN154" s="84">
        <f>'Ноябрь 2020'!AN154+AM154</f>
        <v>0</v>
      </c>
      <c r="AO154" s="82">
        <f t="shared" si="3"/>
        <v>0</v>
      </c>
      <c r="AP154" s="85">
        <f>'Ноябрь 2020'!AP154+'Декабрь 2020'!AO154</f>
        <v>0</v>
      </c>
      <c r="AQ154" s="82">
        <f t="shared" si="4"/>
        <v>0</v>
      </c>
      <c r="AR154" s="86">
        <f>'Ноябрь 2020'!AR154+'Декабрь 2020'!AQ154</f>
        <v>0</v>
      </c>
      <c r="AS154" s="87">
        <f>'Январь 2020'!AW154</f>
        <v>0</v>
      </c>
      <c r="AT154" s="88">
        <f>'Январь 2020'!AX154</f>
        <v>0</v>
      </c>
      <c r="AU154" s="45">
        <f t="shared" si="5"/>
        <v>0</v>
      </c>
    </row>
    <row r="155" spans="1:47" ht="14.25" customHeight="1">
      <c r="A155" s="71">
        <f>'Январь 2020'!A155</f>
        <v>0</v>
      </c>
      <c r="B155" s="72">
        <f>'Январь 2020'!G155</f>
        <v>0</v>
      </c>
      <c r="C155" s="73">
        <f>'Январь 2020'!B155</f>
        <v>0</v>
      </c>
      <c r="D155" s="75"/>
      <c r="E155" s="75"/>
      <c r="F155" s="76"/>
      <c r="G155" s="76"/>
      <c r="H155" s="153"/>
      <c r="I155" s="153"/>
      <c r="J155" s="75"/>
      <c r="K155" s="76"/>
      <c r="L155" s="75"/>
      <c r="M155" s="76"/>
      <c r="N155" s="76"/>
      <c r="O155" s="153"/>
      <c r="P155" s="153"/>
      <c r="Q155" s="75"/>
      <c r="R155" s="75"/>
      <c r="S155" s="75"/>
      <c r="T155" s="76"/>
      <c r="U155" s="76"/>
      <c r="V155" s="153"/>
      <c r="W155" s="153"/>
      <c r="X155" s="75"/>
      <c r="Y155" s="75"/>
      <c r="Z155" s="75"/>
      <c r="AA155" s="76"/>
      <c r="AB155" s="153"/>
      <c r="AC155" s="153"/>
      <c r="AD155" s="153"/>
      <c r="AE155" s="75"/>
      <c r="AF155" s="75"/>
      <c r="AG155" s="75"/>
      <c r="AH155" s="76"/>
      <c r="AI155" s="80">
        <f t="shared" si="0"/>
        <v>0</v>
      </c>
      <c r="AJ155" s="81">
        <f>'Ноябрь 2020'!AJ155-AI155</f>
        <v>0</v>
      </c>
      <c r="AK155" s="82">
        <f t="shared" si="1"/>
        <v>0</v>
      </c>
      <c r="AL155" s="83">
        <f>'Ноябрь 2020'!AL155+AK155</f>
        <v>0</v>
      </c>
      <c r="AM155" s="82">
        <f t="shared" si="2"/>
        <v>0</v>
      </c>
      <c r="AN155" s="84">
        <f>'Ноябрь 2020'!AN155+AM155</f>
        <v>0</v>
      </c>
      <c r="AO155" s="82">
        <f t="shared" si="3"/>
        <v>0</v>
      </c>
      <c r="AP155" s="85">
        <f>'Ноябрь 2020'!AP155+'Декабрь 2020'!AO155</f>
        <v>0</v>
      </c>
      <c r="AQ155" s="82">
        <f t="shared" si="4"/>
        <v>0</v>
      </c>
      <c r="AR155" s="86">
        <f>'Ноябрь 2020'!AR155+'Декабрь 2020'!AQ155</f>
        <v>0</v>
      </c>
      <c r="AS155" s="87">
        <f>'Январь 2020'!AW155</f>
        <v>0</v>
      </c>
      <c r="AT155" s="88">
        <f>'Январь 2020'!AX155</f>
        <v>0</v>
      </c>
      <c r="AU155" s="45">
        <f t="shared" si="5"/>
        <v>0</v>
      </c>
    </row>
    <row r="156" spans="1:47" ht="14.25" customHeight="1">
      <c r="A156" s="71">
        <f>'Январь 2020'!A156</f>
        <v>0</v>
      </c>
      <c r="B156" s="72">
        <f>'Январь 2020'!G156</f>
        <v>0</v>
      </c>
      <c r="C156" s="73">
        <f>'Январь 2020'!B156</f>
        <v>0</v>
      </c>
      <c r="D156" s="75"/>
      <c r="E156" s="75"/>
      <c r="F156" s="76"/>
      <c r="G156" s="76"/>
      <c r="H156" s="153"/>
      <c r="I156" s="153"/>
      <c r="J156" s="75"/>
      <c r="K156" s="76"/>
      <c r="L156" s="75"/>
      <c r="M156" s="76"/>
      <c r="N156" s="76"/>
      <c r="O156" s="153"/>
      <c r="P156" s="153"/>
      <c r="Q156" s="75"/>
      <c r="R156" s="75"/>
      <c r="S156" s="75"/>
      <c r="T156" s="76"/>
      <c r="U156" s="76"/>
      <c r="V156" s="153"/>
      <c r="W156" s="153"/>
      <c r="X156" s="75"/>
      <c r="Y156" s="75"/>
      <c r="Z156" s="75"/>
      <c r="AA156" s="76"/>
      <c r="AB156" s="153"/>
      <c r="AC156" s="153"/>
      <c r="AD156" s="153"/>
      <c r="AE156" s="75"/>
      <c r="AF156" s="75"/>
      <c r="AG156" s="75"/>
      <c r="AH156" s="76"/>
      <c r="AI156" s="80">
        <f t="shared" si="0"/>
        <v>0</v>
      </c>
      <c r="AJ156" s="81">
        <f>'Ноябрь 2020'!AJ156-AI156</f>
        <v>0</v>
      </c>
      <c r="AK156" s="82">
        <f t="shared" si="1"/>
        <v>0</v>
      </c>
      <c r="AL156" s="83">
        <f>'Ноябрь 2020'!AL156+AK156</f>
        <v>0</v>
      </c>
      <c r="AM156" s="82">
        <f t="shared" si="2"/>
        <v>0</v>
      </c>
      <c r="AN156" s="84">
        <f>'Ноябрь 2020'!AN156+AM156</f>
        <v>0</v>
      </c>
      <c r="AO156" s="82">
        <f t="shared" si="3"/>
        <v>0</v>
      </c>
      <c r="AP156" s="85">
        <f>'Ноябрь 2020'!AP156+'Декабрь 2020'!AO156</f>
        <v>0</v>
      </c>
      <c r="AQ156" s="82">
        <f t="shared" si="4"/>
        <v>0</v>
      </c>
      <c r="AR156" s="86">
        <f>'Ноябрь 2020'!AR156+'Декабрь 2020'!AQ156</f>
        <v>0</v>
      </c>
      <c r="AS156" s="87">
        <f>'Январь 2020'!AW156</f>
        <v>0</v>
      </c>
      <c r="AT156" s="88">
        <f>'Январь 2020'!AX156</f>
        <v>0</v>
      </c>
      <c r="AU156" s="45">
        <f t="shared" si="5"/>
        <v>0</v>
      </c>
    </row>
    <row r="157" spans="1:47" ht="14.25" customHeight="1">
      <c r="A157" s="71">
        <f>'Январь 2020'!A157</f>
        <v>0</v>
      </c>
      <c r="B157" s="72">
        <f>'Январь 2020'!G157</f>
        <v>0</v>
      </c>
      <c r="C157" s="73">
        <f>'Январь 2020'!B157</f>
        <v>0</v>
      </c>
      <c r="D157" s="75"/>
      <c r="E157" s="75"/>
      <c r="F157" s="76"/>
      <c r="G157" s="76"/>
      <c r="H157" s="153"/>
      <c r="I157" s="153"/>
      <c r="J157" s="75"/>
      <c r="K157" s="76"/>
      <c r="L157" s="75"/>
      <c r="M157" s="76"/>
      <c r="N157" s="76"/>
      <c r="O157" s="153"/>
      <c r="P157" s="153"/>
      <c r="Q157" s="75"/>
      <c r="R157" s="75"/>
      <c r="S157" s="75"/>
      <c r="T157" s="76"/>
      <c r="U157" s="76"/>
      <c r="V157" s="153"/>
      <c r="W157" s="153"/>
      <c r="X157" s="75"/>
      <c r="Y157" s="75"/>
      <c r="Z157" s="75"/>
      <c r="AA157" s="76"/>
      <c r="AB157" s="153"/>
      <c r="AC157" s="153"/>
      <c r="AD157" s="153"/>
      <c r="AE157" s="75"/>
      <c r="AF157" s="75"/>
      <c r="AG157" s="75"/>
      <c r="AH157" s="76"/>
      <c r="AI157" s="80">
        <f t="shared" si="0"/>
        <v>0</v>
      </c>
      <c r="AJ157" s="81">
        <f>'Ноябрь 2020'!AJ157-AI157</f>
        <v>0</v>
      </c>
      <c r="AK157" s="82">
        <f t="shared" si="1"/>
        <v>0</v>
      </c>
      <c r="AL157" s="83">
        <f>'Ноябрь 2020'!AL157+AK157</f>
        <v>0</v>
      </c>
      <c r="AM157" s="82">
        <f t="shared" si="2"/>
        <v>0</v>
      </c>
      <c r="AN157" s="84">
        <f>'Ноябрь 2020'!AN157+AM157</f>
        <v>0</v>
      </c>
      <c r="AO157" s="82">
        <f t="shared" si="3"/>
        <v>0</v>
      </c>
      <c r="AP157" s="85">
        <f>'Ноябрь 2020'!AP157+'Декабрь 2020'!AO157</f>
        <v>0</v>
      </c>
      <c r="AQ157" s="82">
        <f t="shared" si="4"/>
        <v>0</v>
      </c>
      <c r="AR157" s="86">
        <f>'Ноябрь 2020'!AR157+'Декабрь 2020'!AQ157</f>
        <v>0</v>
      </c>
      <c r="AS157" s="87">
        <f>'Январь 2020'!AW157</f>
        <v>0</v>
      </c>
      <c r="AT157" s="88">
        <f>'Январь 2020'!AX157</f>
        <v>0</v>
      </c>
      <c r="AU157" s="45">
        <f t="shared" si="5"/>
        <v>0</v>
      </c>
    </row>
    <row r="158" spans="1:47" ht="14.25" customHeight="1">
      <c r="A158" s="71">
        <f>'Январь 2020'!A158</f>
        <v>0</v>
      </c>
      <c r="B158" s="72">
        <f>'Январь 2020'!G158</f>
        <v>0</v>
      </c>
      <c r="C158" s="73">
        <f>'Январь 2020'!B158</f>
        <v>0</v>
      </c>
      <c r="D158" s="75"/>
      <c r="E158" s="75"/>
      <c r="F158" s="76"/>
      <c r="G158" s="76"/>
      <c r="H158" s="153"/>
      <c r="I158" s="153"/>
      <c r="J158" s="75"/>
      <c r="K158" s="76"/>
      <c r="L158" s="75"/>
      <c r="M158" s="76"/>
      <c r="N158" s="76"/>
      <c r="O158" s="153"/>
      <c r="P158" s="153"/>
      <c r="Q158" s="75"/>
      <c r="R158" s="75"/>
      <c r="S158" s="75"/>
      <c r="T158" s="76"/>
      <c r="U158" s="76"/>
      <c r="V158" s="153"/>
      <c r="W158" s="153"/>
      <c r="X158" s="75"/>
      <c r="Y158" s="75"/>
      <c r="Z158" s="75"/>
      <c r="AA158" s="76"/>
      <c r="AB158" s="153"/>
      <c r="AC158" s="153"/>
      <c r="AD158" s="153"/>
      <c r="AE158" s="75"/>
      <c r="AF158" s="75"/>
      <c r="AG158" s="75"/>
      <c r="AH158" s="76"/>
      <c r="AI158" s="80">
        <f t="shared" si="0"/>
        <v>0</v>
      </c>
      <c r="AJ158" s="81">
        <f>'Ноябрь 2020'!AJ158-AI158</f>
        <v>0</v>
      </c>
      <c r="AK158" s="82">
        <f t="shared" si="1"/>
        <v>0</v>
      </c>
      <c r="AL158" s="83">
        <f>'Ноябрь 2020'!AL158+AK158</f>
        <v>0</v>
      </c>
      <c r="AM158" s="82">
        <f t="shared" si="2"/>
        <v>0</v>
      </c>
      <c r="AN158" s="84">
        <f>'Ноябрь 2020'!AN158+AM158</f>
        <v>0</v>
      </c>
      <c r="AO158" s="82">
        <f t="shared" si="3"/>
        <v>0</v>
      </c>
      <c r="AP158" s="85">
        <f>'Ноябрь 2020'!AP158+'Декабрь 2020'!AO158</f>
        <v>0</v>
      </c>
      <c r="AQ158" s="82">
        <f t="shared" si="4"/>
        <v>0</v>
      </c>
      <c r="AR158" s="86">
        <f>'Ноябрь 2020'!AR158+'Декабрь 2020'!AQ158</f>
        <v>0</v>
      </c>
      <c r="AS158" s="87">
        <f>'Январь 2020'!AW158</f>
        <v>0</v>
      </c>
      <c r="AT158" s="88">
        <f>'Январь 2020'!AX158</f>
        <v>0</v>
      </c>
      <c r="AU158" s="45">
        <f t="shared" si="5"/>
        <v>0</v>
      </c>
    </row>
    <row r="159" spans="1:47" ht="14.25" customHeight="1">
      <c r="A159" s="71">
        <f>'Январь 2020'!A159</f>
        <v>0</v>
      </c>
      <c r="B159" s="72">
        <f>'Январь 2020'!G159</f>
        <v>0</v>
      </c>
      <c r="C159" s="73">
        <f>'Январь 2020'!B159</f>
        <v>0</v>
      </c>
      <c r="D159" s="75"/>
      <c r="E159" s="75"/>
      <c r="F159" s="76"/>
      <c r="G159" s="76"/>
      <c r="H159" s="153"/>
      <c r="I159" s="153"/>
      <c r="J159" s="75"/>
      <c r="K159" s="76"/>
      <c r="L159" s="75"/>
      <c r="M159" s="76"/>
      <c r="N159" s="76"/>
      <c r="O159" s="153"/>
      <c r="P159" s="153"/>
      <c r="Q159" s="75"/>
      <c r="R159" s="75"/>
      <c r="S159" s="75"/>
      <c r="T159" s="76"/>
      <c r="U159" s="76"/>
      <c r="V159" s="153"/>
      <c r="W159" s="153"/>
      <c r="X159" s="75"/>
      <c r="Y159" s="75"/>
      <c r="Z159" s="75"/>
      <c r="AA159" s="76"/>
      <c r="AB159" s="153"/>
      <c r="AC159" s="153"/>
      <c r="AD159" s="153"/>
      <c r="AE159" s="75"/>
      <c r="AF159" s="75"/>
      <c r="AG159" s="75"/>
      <c r="AH159" s="76"/>
      <c r="AI159" s="80">
        <f t="shared" si="0"/>
        <v>0</v>
      </c>
      <c r="AJ159" s="81">
        <f>'Ноябрь 2020'!AJ159-AI159</f>
        <v>0</v>
      </c>
      <c r="AK159" s="82">
        <f t="shared" si="1"/>
        <v>0</v>
      </c>
      <c r="AL159" s="83">
        <f>'Ноябрь 2020'!AL159+AK159</f>
        <v>0</v>
      </c>
      <c r="AM159" s="82">
        <f t="shared" si="2"/>
        <v>0</v>
      </c>
      <c r="AN159" s="84">
        <f>'Ноябрь 2020'!AN159+AM159</f>
        <v>0</v>
      </c>
      <c r="AO159" s="82">
        <f t="shared" si="3"/>
        <v>0</v>
      </c>
      <c r="AP159" s="85">
        <f>'Ноябрь 2020'!AP159+'Декабрь 2020'!AO159</f>
        <v>0</v>
      </c>
      <c r="AQ159" s="82">
        <f t="shared" si="4"/>
        <v>0</v>
      </c>
      <c r="AR159" s="86">
        <f>'Ноябрь 2020'!AR159+'Декабрь 2020'!AQ159</f>
        <v>0</v>
      </c>
      <c r="AS159" s="87">
        <f>'Январь 2020'!AW159</f>
        <v>0</v>
      </c>
      <c r="AT159" s="88">
        <f>'Январь 2020'!AX159</f>
        <v>0</v>
      </c>
      <c r="AU159" s="45">
        <f t="shared" si="5"/>
        <v>0</v>
      </c>
    </row>
    <row r="160" spans="1:47" ht="14.25" customHeight="1">
      <c r="A160" s="71">
        <f>'Январь 2020'!A160</f>
        <v>0</v>
      </c>
      <c r="B160" s="72">
        <f>'Январь 2020'!G160</f>
        <v>0</v>
      </c>
      <c r="C160" s="73">
        <f>'Январь 2020'!B160</f>
        <v>0</v>
      </c>
      <c r="D160" s="75"/>
      <c r="E160" s="75"/>
      <c r="F160" s="76"/>
      <c r="G160" s="76"/>
      <c r="H160" s="153"/>
      <c r="I160" s="153"/>
      <c r="J160" s="75"/>
      <c r="K160" s="76"/>
      <c r="L160" s="75"/>
      <c r="M160" s="76"/>
      <c r="N160" s="76"/>
      <c r="O160" s="153"/>
      <c r="P160" s="153"/>
      <c r="Q160" s="75"/>
      <c r="R160" s="75"/>
      <c r="S160" s="75"/>
      <c r="T160" s="76"/>
      <c r="U160" s="76"/>
      <c r="V160" s="153"/>
      <c r="W160" s="153"/>
      <c r="X160" s="75"/>
      <c r="Y160" s="75"/>
      <c r="Z160" s="75"/>
      <c r="AA160" s="76"/>
      <c r="AB160" s="153"/>
      <c r="AC160" s="153"/>
      <c r="AD160" s="153"/>
      <c r="AE160" s="75"/>
      <c r="AF160" s="75"/>
      <c r="AG160" s="75"/>
      <c r="AH160" s="76"/>
      <c r="AI160" s="80">
        <f t="shared" si="0"/>
        <v>0</v>
      </c>
      <c r="AJ160" s="81">
        <f>'Ноябрь 2020'!AJ160-AI160</f>
        <v>0</v>
      </c>
      <c r="AK160" s="82">
        <f t="shared" si="1"/>
        <v>0</v>
      </c>
      <c r="AL160" s="83">
        <f>'Ноябрь 2020'!AL160+AK160</f>
        <v>0</v>
      </c>
      <c r="AM160" s="82">
        <f t="shared" si="2"/>
        <v>0</v>
      </c>
      <c r="AN160" s="84">
        <f>'Ноябрь 2020'!AN160+AM160</f>
        <v>0</v>
      </c>
      <c r="AO160" s="82">
        <f t="shared" si="3"/>
        <v>0</v>
      </c>
      <c r="AP160" s="85">
        <f>'Ноябрь 2020'!AP160+'Декабрь 2020'!AO160</f>
        <v>0</v>
      </c>
      <c r="AQ160" s="82">
        <f t="shared" si="4"/>
        <v>0</v>
      </c>
      <c r="AR160" s="86">
        <f>'Ноябрь 2020'!AR160+'Декабрь 2020'!AQ160</f>
        <v>0</v>
      </c>
      <c r="AS160" s="87">
        <f>'Январь 2020'!AW160</f>
        <v>0</v>
      </c>
      <c r="AT160" s="88">
        <f>'Январь 2020'!AX160</f>
        <v>0</v>
      </c>
      <c r="AU160" s="45">
        <f t="shared" si="5"/>
        <v>0</v>
      </c>
    </row>
    <row r="161" spans="1:47" ht="14.25" customHeight="1">
      <c r="A161" s="71">
        <f>'Январь 2020'!A161</f>
        <v>0</v>
      </c>
      <c r="B161" s="72">
        <f>'Январь 2020'!G161</f>
        <v>0</v>
      </c>
      <c r="C161" s="73">
        <f>'Январь 2020'!B161</f>
        <v>0</v>
      </c>
      <c r="D161" s="75"/>
      <c r="E161" s="75"/>
      <c r="F161" s="76"/>
      <c r="G161" s="76"/>
      <c r="H161" s="153"/>
      <c r="I161" s="153"/>
      <c r="J161" s="75"/>
      <c r="K161" s="76"/>
      <c r="L161" s="75"/>
      <c r="M161" s="76"/>
      <c r="N161" s="76"/>
      <c r="O161" s="153"/>
      <c r="P161" s="153"/>
      <c r="Q161" s="75"/>
      <c r="R161" s="75"/>
      <c r="S161" s="75"/>
      <c r="T161" s="76"/>
      <c r="U161" s="76"/>
      <c r="V161" s="153"/>
      <c r="W161" s="153"/>
      <c r="X161" s="75"/>
      <c r="Y161" s="75"/>
      <c r="Z161" s="75"/>
      <c r="AA161" s="76"/>
      <c r="AB161" s="153"/>
      <c r="AC161" s="153"/>
      <c r="AD161" s="153"/>
      <c r="AE161" s="75"/>
      <c r="AF161" s="75"/>
      <c r="AG161" s="75"/>
      <c r="AH161" s="76"/>
      <c r="AI161" s="80">
        <f t="shared" si="0"/>
        <v>0</v>
      </c>
      <c r="AJ161" s="81">
        <f>'Ноябрь 2020'!AJ161-AI161</f>
        <v>0</v>
      </c>
      <c r="AK161" s="82">
        <f t="shared" si="1"/>
        <v>0</v>
      </c>
      <c r="AL161" s="83">
        <f>'Ноябрь 2020'!AL161+AK161</f>
        <v>0</v>
      </c>
      <c r="AM161" s="82">
        <f t="shared" si="2"/>
        <v>0</v>
      </c>
      <c r="AN161" s="84">
        <f>'Ноябрь 2020'!AN161+AM161</f>
        <v>0</v>
      </c>
      <c r="AO161" s="82">
        <f t="shared" si="3"/>
        <v>0</v>
      </c>
      <c r="AP161" s="85">
        <f>'Ноябрь 2020'!AP161+'Декабрь 2020'!AO161</f>
        <v>0</v>
      </c>
      <c r="AQ161" s="82">
        <f t="shared" si="4"/>
        <v>0</v>
      </c>
      <c r="AR161" s="86">
        <f>'Ноябрь 2020'!AR161+'Декабрь 2020'!AQ161</f>
        <v>0</v>
      </c>
      <c r="AS161" s="87">
        <f>'Январь 2020'!AW161</f>
        <v>0</v>
      </c>
      <c r="AT161" s="88">
        <f>'Январь 2020'!AX161</f>
        <v>0</v>
      </c>
      <c r="AU161" s="45">
        <f t="shared" si="5"/>
        <v>0</v>
      </c>
    </row>
    <row r="162" spans="1:47" ht="14.25" customHeight="1">
      <c r="A162" s="71">
        <f>'Январь 2020'!A162</f>
        <v>0</v>
      </c>
      <c r="B162" s="72">
        <f>'Январь 2020'!G162</f>
        <v>0</v>
      </c>
      <c r="C162" s="73">
        <f>'Январь 2020'!B162</f>
        <v>0</v>
      </c>
      <c r="D162" s="75"/>
      <c r="E162" s="75"/>
      <c r="F162" s="76"/>
      <c r="G162" s="76"/>
      <c r="H162" s="153"/>
      <c r="I162" s="153"/>
      <c r="J162" s="75"/>
      <c r="K162" s="76"/>
      <c r="L162" s="75"/>
      <c r="M162" s="76"/>
      <c r="N162" s="76"/>
      <c r="O162" s="153"/>
      <c r="P162" s="153"/>
      <c r="Q162" s="75"/>
      <c r="R162" s="75"/>
      <c r="S162" s="75"/>
      <c r="T162" s="76"/>
      <c r="U162" s="76"/>
      <c r="V162" s="153"/>
      <c r="W162" s="153"/>
      <c r="X162" s="75"/>
      <c r="Y162" s="75"/>
      <c r="Z162" s="75"/>
      <c r="AA162" s="76"/>
      <c r="AB162" s="153"/>
      <c r="AC162" s="153"/>
      <c r="AD162" s="153"/>
      <c r="AE162" s="75"/>
      <c r="AF162" s="75"/>
      <c r="AG162" s="75"/>
      <c r="AH162" s="76"/>
      <c r="AI162" s="80">
        <f t="shared" si="0"/>
        <v>0</v>
      </c>
      <c r="AJ162" s="81">
        <f>'Ноябрь 2020'!AJ162-AI162</f>
        <v>0</v>
      </c>
      <c r="AK162" s="82">
        <f t="shared" si="1"/>
        <v>0</v>
      </c>
      <c r="AL162" s="83">
        <f>'Ноябрь 2020'!AL162+AK162</f>
        <v>0</v>
      </c>
      <c r="AM162" s="82">
        <f t="shared" si="2"/>
        <v>0</v>
      </c>
      <c r="AN162" s="84">
        <f>'Ноябрь 2020'!AN162+AM162</f>
        <v>0</v>
      </c>
      <c r="AO162" s="82">
        <f t="shared" si="3"/>
        <v>0</v>
      </c>
      <c r="AP162" s="85">
        <f>'Ноябрь 2020'!AP162+'Декабрь 2020'!AO162</f>
        <v>0</v>
      </c>
      <c r="AQ162" s="82">
        <f t="shared" si="4"/>
        <v>0</v>
      </c>
      <c r="AR162" s="86">
        <f>'Ноябрь 2020'!AR162+'Декабрь 2020'!AQ162</f>
        <v>0</v>
      </c>
      <c r="AS162" s="87">
        <f>'Январь 2020'!AW162</f>
        <v>0</v>
      </c>
      <c r="AT162" s="88">
        <f>'Январь 2020'!AX162</f>
        <v>0</v>
      </c>
      <c r="AU162" s="45">
        <f t="shared" si="5"/>
        <v>0</v>
      </c>
    </row>
    <row r="163" spans="1:47" ht="14.25" customHeight="1">
      <c r="A163" s="71">
        <f>'Январь 2020'!A163</f>
        <v>0</v>
      </c>
      <c r="B163" s="72">
        <f>'Январь 2020'!G163</f>
        <v>0</v>
      </c>
      <c r="C163" s="73">
        <f>'Январь 2020'!B163</f>
        <v>0</v>
      </c>
      <c r="D163" s="75"/>
      <c r="E163" s="75"/>
      <c r="F163" s="76"/>
      <c r="G163" s="76"/>
      <c r="H163" s="153"/>
      <c r="I163" s="153"/>
      <c r="J163" s="75"/>
      <c r="K163" s="76"/>
      <c r="L163" s="75"/>
      <c r="M163" s="76"/>
      <c r="N163" s="76"/>
      <c r="O163" s="153"/>
      <c r="P163" s="153"/>
      <c r="Q163" s="75"/>
      <c r="R163" s="75"/>
      <c r="S163" s="75"/>
      <c r="T163" s="76"/>
      <c r="U163" s="76"/>
      <c r="V163" s="153"/>
      <c r="W163" s="153"/>
      <c r="X163" s="75"/>
      <c r="Y163" s="75"/>
      <c r="Z163" s="75"/>
      <c r="AA163" s="76"/>
      <c r="AB163" s="153"/>
      <c r="AC163" s="153"/>
      <c r="AD163" s="153"/>
      <c r="AE163" s="75"/>
      <c r="AF163" s="75"/>
      <c r="AG163" s="75"/>
      <c r="AH163" s="76"/>
      <c r="AI163" s="80">
        <f t="shared" si="0"/>
        <v>0</v>
      </c>
      <c r="AJ163" s="81">
        <f>'Ноябрь 2020'!AJ163-AI163</f>
        <v>0</v>
      </c>
      <c r="AK163" s="82">
        <f t="shared" si="1"/>
        <v>0</v>
      </c>
      <c r="AL163" s="83">
        <f>'Ноябрь 2020'!AL163+AK163</f>
        <v>0</v>
      </c>
      <c r="AM163" s="82">
        <f t="shared" si="2"/>
        <v>0</v>
      </c>
      <c r="AN163" s="84">
        <f>'Ноябрь 2020'!AN163+AM163</f>
        <v>0</v>
      </c>
      <c r="AO163" s="82">
        <f t="shared" si="3"/>
        <v>0</v>
      </c>
      <c r="AP163" s="85">
        <f>'Ноябрь 2020'!AP163+'Декабрь 2020'!AO163</f>
        <v>0</v>
      </c>
      <c r="AQ163" s="82">
        <f t="shared" si="4"/>
        <v>0</v>
      </c>
      <c r="AR163" s="86">
        <f>'Ноябрь 2020'!AR163+'Декабрь 2020'!AQ163</f>
        <v>0</v>
      </c>
      <c r="AS163" s="87">
        <f>'Январь 2020'!AW163</f>
        <v>0</v>
      </c>
      <c r="AT163" s="88">
        <f>'Январь 2020'!AX163</f>
        <v>0</v>
      </c>
      <c r="AU163" s="45">
        <f t="shared" si="5"/>
        <v>0</v>
      </c>
    </row>
    <row r="164" spans="1:47" ht="14.25" customHeight="1">
      <c r="A164" s="71">
        <f>'Январь 2020'!A164</f>
        <v>0</v>
      </c>
      <c r="B164" s="72">
        <f>'Январь 2020'!G164</f>
        <v>0</v>
      </c>
      <c r="C164" s="73">
        <f>'Январь 2020'!B164</f>
        <v>0</v>
      </c>
      <c r="D164" s="75"/>
      <c r="E164" s="75"/>
      <c r="F164" s="76"/>
      <c r="G164" s="76"/>
      <c r="H164" s="153"/>
      <c r="I164" s="153"/>
      <c r="J164" s="75"/>
      <c r="K164" s="76"/>
      <c r="L164" s="75"/>
      <c r="M164" s="76"/>
      <c r="N164" s="76"/>
      <c r="O164" s="153"/>
      <c r="P164" s="153"/>
      <c r="Q164" s="75"/>
      <c r="R164" s="75"/>
      <c r="S164" s="75"/>
      <c r="T164" s="76"/>
      <c r="U164" s="76"/>
      <c r="V164" s="153"/>
      <c r="W164" s="153"/>
      <c r="X164" s="75"/>
      <c r="Y164" s="75"/>
      <c r="Z164" s="75"/>
      <c r="AA164" s="76"/>
      <c r="AB164" s="153"/>
      <c r="AC164" s="153"/>
      <c r="AD164" s="153"/>
      <c r="AE164" s="75"/>
      <c r="AF164" s="75"/>
      <c r="AG164" s="75"/>
      <c r="AH164" s="76"/>
      <c r="AI164" s="80">
        <f t="shared" si="0"/>
        <v>0</v>
      </c>
      <c r="AJ164" s="81">
        <f>'Ноябрь 2020'!AJ164-AI164</f>
        <v>0</v>
      </c>
      <c r="AK164" s="82">
        <f t="shared" si="1"/>
        <v>0</v>
      </c>
      <c r="AL164" s="83">
        <f>'Ноябрь 2020'!AL164+AK164</f>
        <v>0</v>
      </c>
      <c r="AM164" s="82">
        <f t="shared" si="2"/>
        <v>0</v>
      </c>
      <c r="AN164" s="84">
        <f>'Ноябрь 2020'!AN164+AM164</f>
        <v>0</v>
      </c>
      <c r="AO164" s="82">
        <f t="shared" si="3"/>
        <v>0</v>
      </c>
      <c r="AP164" s="85">
        <f>'Ноябрь 2020'!AP164+'Декабрь 2020'!AO164</f>
        <v>0</v>
      </c>
      <c r="AQ164" s="82">
        <f t="shared" si="4"/>
        <v>0</v>
      </c>
      <c r="AR164" s="86">
        <f>'Ноябрь 2020'!AR164+'Декабрь 2020'!AQ164</f>
        <v>0</v>
      </c>
      <c r="AS164" s="87">
        <f>'Январь 2020'!AW164</f>
        <v>0</v>
      </c>
      <c r="AT164" s="88">
        <f>'Январь 2020'!AX164</f>
        <v>0</v>
      </c>
      <c r="AU164" s="45">
        <f t="shared" si="5"/>
        <v>0</v>
      </c>
    </row>
    <row r="165" spans="1:47" ht="14.25" customHeight="1">
      <c r="A165" s="71">
        <f>'Январь 2020'!A165</f>
        <v>0</v>
      </c>
      <c r="B165" s="72">
        <f>'Январь 2020'!G165</f>
        <v>0</v>
      </c>
      <c r="C165" s="73">
        <f>'Январь 2020'!B165</f>
        <v>0</v>
      </c>
      <c r="D165" s="75"/>
      <c r="E165" s="75"/>
      <c r="F165" s="76"/>
      <c r="G165" s="76"/>
      <c r="H165" s="153"/>
      <c r="I165" s="153"/>
      <c r="J165" s="75"/>
      <c r="K165" s="76"/>
      <c r="L165" s="75"/>
      <c r="M165" s="76"/>
      <c r="N165" s="76"/>
      <c r="O165" s="153"/>
      <c r="P165" s="153"/>
      <c r="Q165" s="75"/>
      <c r="R165" s="75"/>
      <c r="S165" s="75"/>
      <c r="T165" s="76"/>
      <c r="U165" s="76"/>
      <c r="V165" s="153"/>
      <c r="W165" s="153"/>
      <c r="X165" s="75"/>
      <c r="Y165" s="75"/>
      <c r="Z165" s="75"/>
      <c r="AA165" s="76"/>
      <c r="AB165" s="153"/>
      <c r="AC165" s="153"/>
      <c r="AD165" s="153"/>
      <c r="AE165" s="75"/>
      <c r="AF165" s="75"/>
      <c r="AG165" s="75"/>
      <c r="AH165" s="76"/>
      <c r="AI165" s="80">
        <f t="shared" si="0"/>
        <v>0</v>
      </c>
      <c r="AJ165" s="81">
        <f>'Ноябрь 2020'!AJ165-AI165</f>
        <v>0</v>
      </c>
      <c r="AK165" s="82">
        <f t="shared" si="1"/>
        <v>0</v>
      </c>
      <c r="AL165" s="83">
        <f>'Ноябрь 2020'!AL165+AK165</f>
        <v>0</v>
      </c>
      <c r="AM165" s="82">
        <f t="shared" si="2"/>
        <v>0</v>
      </c>
      <c r="AN165" s="84">
        <f>'Ноябрь 2020'!AN165+AM165</f>
        <v>0</v>
      </c>
      <c r="AO165" s="82">
        <f t="shared" si="3"/>
        <v>0</v>
      </c>
      <c r="AP165" s="85">
        <f>'Ноябрь 2020'!AP165+'Декабрь 2020'!AO165</f>
        <v>0</v>
      </c>
      <c r="AQ165" s="82">
        <f t="shared" si="4"/>
        <v>0</v>
      </c>
      <c r="AR165" s="86">
        <f>'Ноябрь 2020'!AR165+'Декабрь 2020'!AQ165</f>
        <v>0</v>
      </c>
      <c r="AS165" s="87">
        <f>'Январь 2020'!AW165</f>
        <v>0</v>
      </c>
      <c r="AT165" s="88">
        <f>'Январь 2020'!AX165</f>
        <v>0</v>
      </c>
      <c r="AU165" s="45">
        <f t="shared" si="5"/>
        <v>0</v>
      </c>
    </row>
    <row r="166" spans="1:47" ht="14.25" customHeight="1">
      <c r="A166" s="71">
        <f>'Январь 2020'!A166</f>
        <v>0</v>
      </c>
      <c r="B166" s="72">
        <f>'Январь 2020'!G166</f>
        <v>0</v>
      </c>
      <c r="C166" s="73">
        <f>'Январь 2020'!B166</f>
        <v>0</v>
      </c>
      <c r="D166" s="75"/>
      <c r="E166" s="75"/>
      <c r="F166" s="76"/>
      <c r="G166" s="76"/>
      <c r="H166" s="153"/>
      <c r="I166" s="153"/>
      <c r="J166" s="75"/>
      <c r="K166" s="76"/>
      <c r="L166" s="75"/>
      <c r="M166" s="76"/>
      <c r="N166" s="76"/>
      <c r="O166" s="153"/>
      <c r="P166" s="153"/>
      <c r="Q166" s="75"/>
      <c r="R166" s="75"/>
      <c r="S166" s="75"/>
      <c r="T166" s="76"/>
      <c r="U166" s="76"/>
      <c r="V166" s="153"/>
      <c r="W166" s="153"/>
      <c r="X166" s="75"/>
      <c r="Y166" s="75"/>
      <c r="Z166" s="75"/>
      <c r="AA166" s="76"/>
      <c r="AB166" s="153"/>
      <c r="AC166" s="153"/>
      <c r="AD166" s="153"/>
      <c r="AE166" s="75"/>
      <c r="AF166" s="75"/>
      <c r="AG166" s="75"/>
      <c r="AH166" s="76"/>
      <c r="AI166" s="80">
        <f t="shared" si="0"/>
        <v>0</v>
      </c>
      <c r="AJ166" s="81">
        <f>'Ноябрь 2020'!AJ166-AI166</f>
        <v>0</v>
      </c>
      <c r="AK166" s="82">
        <f t="shared" si="1"/>
        <v>0</v>
      </c>
      <c r="AL166" s="83">
        <f>'Ноябрь 2020'!AL166+AK166</f>
        <v>0</v>
      </c>
      <c r="AM166" s="82">
        <f t="shared" si="2"/>
        <v>0</v>
      </c>
      <c r="AN166" s="84">
        <f>'Ноябрь 2020'!AN166+AM166</f>
        <v>0</v>
      </c>
      <c r="AO166" s="82">
        <f t="shared" si="3"/>
        <v>0</v>
      </c>
      <c r="AP166" s="85">
        <f>'Ноябрь 2020'!AP166+'Декабрь 2020'!AO166</f>
        <v>0</v>
      </c>
      <c r="AQ166" s="82">
        <f t="shared" si="4"/>
        <v>0</v>
      </c>
      <c r="AR166" s="86">
        <f>'Ноябрь 2020'!AR166+'Декабрь 2020'!AQ166</f>
        <v>0</v>
      </c>
      <c r="AS166" s="87">
        <f>'Январь 2020'!AW166</f>
        <v>0</v>
      </c>
      <c r="AT166" s="88">
        <f>'Январь 2020'!AX166</f>
        <v>0</v>
      </c>
      <c r="AU166" s="45">
        <f t="shared" si="5"/>
        <v>0</v>
      </c>
    </row>
    <row r="167" spans="1:47" ht="14.25" customHeight="1">
      <c r="A167" s="71">
        <f>'Январь 2020'!A167</f>
        <v>0</v>
      </c>
      <c r="B167" s="72">
        <f>'Январь 2020'!G167</f>
        <v>0</v>
      </c>
      <c r="C167" s="73">
        <f>'Январь 2020'!B167</f>
        <v>0</v>
      </c>
      <c r="D167" s="75"/>
      <c r="E167" s="75"/>
      <c r="F167" s="76"/>
      <c r="G167" s="76"/>
      <c r="H167" s="153"/>
      <c r="I167" s="153"/>
      <c r="J167" s="75"/>
      <c r="K167" s="76"/>
      <c r="L167" s="75"/>
      <c r="M167" s="76"/>
      <c r="N167" s="76"/>
      <c r="O167" s="153"/>
      <c r="P167" s="153"/>
      <c r="Q167" s="75"/>
      <c r="R167" s="75"/>
      <c r="S167" s="75"/>
      <c r="T167" s="76"/>
      <c r="U167" s="76"/>
      <c r="V167" s="153"/>
      <c r="W167" s="153"/>
      <c r="X167" s="75"/>
      <c r="Y167" s="75"/>
      <c r="Z167" s="75"/>
      <c r="AA167" s="76"/>
      <c r="AB167" s="153"/>
      <c r="AC167" s="153"/>
      <c r="AD167" s="153"/>
      <c r="AE167" s="75"/>
      <c r="AF167" s="75"/>
      <c r="AG167" s="75"/>
      <c r="AH167" s="76"/>
      <c r="AI167" s="80">
        <f t="shared" si="0"/>
        <v>0</v>
      </c>
      <c r="AJ167" s="81">
        <f>'Ноябрь 2020'!AJ167-AI167</f>
        <v>0</v>
      </c>
      <c r="AK167" s="82">
        <f t="shared" si="1"/>
        <v>0</v>
      </c>
      <c r="AL167" s="83">
        <f>'Ноябрь 2020'!AL167+AK167</f>
        <v>0</v>
      </c>
      <c r="AM167" s="82">
        <f t="shared" si="2"/>
        <v>0</v>
      </c>
      <c r="AN167" s="84">
        <f>'Ноябрь 2020'!AN167+AM167</f>
        <v>0</v>
      </c>
      <c r="AO167" s="82">
        <f t="shared" si="3"/>
        <v>0</v>
      </c>
      <c r="AP167" s="85">
        <f>'Ноябрь 2020'!AP167+'Декабрь 2020'!AO167</f>
        <v>0</v>
      </c>
      <c r="AQ167" s="82">
        <f t="shared" si="4"/>
        <v>0</v>
      </c>
      <c r="AR167" s="86">
        <f>'Ноябрь 2020'!AR167+'Декабрь 2020'!AQ167</f>
        <v>0</v>
      </c>
      <c r="AS167" s="87">
        <f>'Январь 2020'!AW167</f>
        <v>0</v>
      </c>
      <c r="AT167" s="88">
        <f>'Январь 2020'!AX167</f>
        <v>0</v>
      </c>
      <c r="AU167" s="45">
        <f t="shared" si="5"/>
        <v>0</v>
      </c>
    </row>
    <row r="168" spans="1:47" ht="14.25" customHeight="1">
      <c r="A168" s="71">
        <f>'Январь 2020'!A168</f>
        <v>0</v>
      </c>
      <c r="B168" s="72">
        <f>'Январь 2020'!G168</f>
        <v>0</v>
      </c>
      <c r="C168" s="73">
        <f>'Январь 2020'!B168</f>
        <v>0</v>
      </c>
      <c r="D168" s="75"/>
      <c r="E168" s="75"/>
      <c r="F168" s="76"/>
      <c r="G168" s="76"/>
      <c r="H168" s="153"/>
      <c r="I168" s="153"/>
      <c r="J168" s="75"/>
      <c r="K168" s="76"/>
      <c r="L168" s="75"/>
      <c r="M168" s="76"/>
      <c r="N168" s="76"/>
      <c r="O168" s="153"/>
      <c r="P168" s="153"/>
      <c r="Q168" s="75"/>
      <c r="R168" s="75"/>
      <c r="S168" s="75"/>
      <c r="T168" s="76"/>
      <c r="U168" s="76"/>
      <c r="V168" s="153"/>
      <c r="W168" s="153"/>
      <c r="X168" s="75"/>
      <c r="Y168" s="75"/>
      <c r="Z168" s="75"/>
      <c r="AA168" s="76"/>
      <c r="AB168" s="153"/>
      <c r="AC168" s="153"/>
      <c r="AD168" s="153"/>
      <c r="AE168" s="75"/>
      <c r="AF168" s="75"/>
      <c r="AG168" s="75"/>
      <c r="AH168" s="76"/>
      <c r="AI168" s="80">
        <f t="shared" si="0"/>
        <v>0</v>
      </c>
      <c r="AJ168" s="81">
        <f>'Ноябрь 2020'!AJ168-AI168</f>
        <v>0</v>
      </c>
      <c r="AK168" s="82">
        <f t="shared" si="1"/>
        <v>0</v>
      </c>
      <c r="AL168" s="83">
        <f>'Ноябрь 2020'!AL168+AK168</f>
        <v>0</v>
      </c>
      <c r="AM168" s="82">
        <f t="shared" si="2"/>
        <v>0</v>
      </c>
      <c r="AN168" s="84">
        <f>'Ноябрь 2020'!AN168+AM168</f>
        <v>0</v>
      </c>
      <c r="AO168" s="82">
        <f t="shared" si="3"/>
        <v>0</v>
      </c>
      <c r="AP168" s="85">
        <f>'Ноябрь 2020'!AP168+'Декабрь 2020'!AO168</f>
        <v>0</v>
      </c>
      <c r="AQ168" s="82">
        <f t="shared" si="4"/>
        <v>0</v>
      </c>
      <c r="AR168" s="86">
        <f>'Ноябрь 2020'!AR168+'Декабрь 2020'!AQ168</f>
        <v>0</v>
      </c>
      <c r="AS168" s="87">
        <f>'Январь 2020'!AW168</f>
        <v>0</v>
      </c>
      <c r="AT168" s="88">
        <f>'Январь 2020'!AX168</f>
        <v>0</v>
      </c>
      <c r="AU168" s="45">
        <f t="shared" si="5"/>
        <v>0</v>
      </c>
    </row>
    <row r="169" spans="1:47" ht="14.25" customHeight="1">
      <c r="A169" s="71">
        <f>'Январь 2020'!A169</f>
        <v>0</v>
      </c>
      <c r="B169" s="72">
        <f>'Январь 2020'!G169</f>
        <v>0</v>
      </c>
      <c r="C169" s="73">
        <f>'Январь 2020'!B169</f>
        <v>0</v>
      </c>
      <c r="D169" s="75"/>
      <c r="E169" s="75"/>
      <c r="F169" s="76"/>
      <c r="G169" s="76"/>
      <c r="H169" s="153"/>
      <c r="I169" s="153"/>
      <c r="J169" s="75"/>
      <c r="K169" s="76"/>
      <c r="L169" s="75"/>
      <c r="M169" s="76"/>
      <c r="N169" s="76"/>
      <c r="O169" s="153"/>
      <c r="P169" s="153"/>
      <c r="Q169" s="75"/>
      <c r="R169" s="75"/>
      <c r="S169" s="75"/>
      <c r="T169" s="76"/>
      <c r="U169" s="76"/>
      <c r="V169" s="153"/>
      <c r="W169" s="153"/>
      <c r="X169" s="75"/>
      <c r="Y169" s="75"/>
      <c r="Z169" s="75"/>
      <c r="AA169" s="76"/>
      <c r="AB169" s="153"/>
      <c r="AC169" s="153"/>
      <c r="AD169" s="153"/>
      <c r="AE169" s="75"/>
      <c r="AF169" s="75"/>
      <c r="AG169" s="75"/>
      <c r="AH169" s="76"/>
      <c r="AI169" s="80">
        <f t="shared" si="0"/>
        <v>0</v>
      </c>
      <c r="AJ169" s="81">
        <f>'Ноябрь 2020'!AJ169-AI169</f>
        <v>0</v>
      </c>
      <c r="AK169" s="82">
        <f t="shared" si="1"/>
        <v>0</v>
      </c>
      <c r="AL169" s="83">
        <f>'Ноябрь 2020'!AL169+AK169</f>
        <v>0</v>
      </c>
      <c r="AM169" s="82">
        <f t="shared" si="2"/>
        <v>0</v>
      </c>
      <c r="AN169" s="84">
        <f>'Ноябрь 2020'!AN169+AM169</f>
        <v>0</v>
      </c>
      <c r="AO169" s="82">
        <f t="shared" si="3"/>
        <v>0</v>
      </c>
      <c r="AP169" s="85">
        <f>'Ноябрь 2020'!AP169+'Декабрь 2020'!AO169</f>
        <v>0</v>
      </c>
      <c r="AQ169" s="82">
        <f t="shared" si="4"/>
        <v>0</v>
      </c>
      <c r="AR169" s="86">
        <f>'Ноябрь 2020'!AR169+'Декабрь 2020'!AQ169</f>
        <v>0</v>
      </c>
      <c r="AS169" s="87">
        <f>'Январь 2020'!AW169</f>
        <v>0</v>
      </c>
      <c r="AT169" s="88">
        <f>'Январь 2020'!AX169</f>
        <v>0</v>
      </c>
      <c r="AU169" s="45">
        <f t="shared" si="5"/>
        <v>0</v>
      </c>
    </row>
    <row r="170" spans="1:47" ht="14.25" customHeight="1">
      <c r="A170" s="71">
        <f>'Январь 2020'!A170</f>
        <v>0</v>
      </c>
      <c r="B170" s="72">
        <f>'Январь 2020'!G170</f>
        <v>0</v>
      </c>
      <c r="C170" s="73">
        <f>'Январь 2020'!B170</f>
        <v>0</v>
      </c>
      <c r="D170" s="75"/>
      <c r="E170" s="75"/>
      <c r="F170" s="76"/>
      <c r="G170" s="76"/>
      <c r="H170" s="153"/>
      <c r="I170" s="153"/>
      <c r="J170" s="75"/>
      <c r="K170" s="76"/>
      <c r="L170" s="75"/>
      <c r="M170" s="76"/>
      <c r="N170" s="76"/>
      <c r="O170" s="153"/>
      <c r="P170" s="153"/>
      <c r="Q170" s="75"/>
      <c r="R170" s="75"/>
      <c r="S170" s="75"/>
      <c r="T170" s="76"/>
      <c r="U170" s="76"/>
      <c r="V170" s="153"/>
      <c r="W170" s="153"/>
      <c r="X170" s="75"/>
      <c r="Y170" s="75"/>
      <c r="Z170" s="75"/>
      <c r="AA170" s="76"/>
      <c r="AB170" s="153"/>
      <c r="AC170" s="153"/>
      <c r="AD170" s="153"/>
      <c r="AE170" s="75"/>
      <c r="AF170" s="75"/>
      <c r="AG170" s="75"/>
      <c r="AH170" s="76"/>
      <c r="AI170" s="80">
        <f t="shared" si="0"/>
        <v>0</v>
      </c>
      <c r="AJ170" s="81">
        <f>'Ноябрь 2020'!AJ170-AI170</f>
        <v>-5</v>
      </c>
      <c r="AK170" s="82">
        <f t="shared" si="1"/>
        <v>0</v>
      </c>
      <c r="AL170" s="83">
        <f>'Ноябрь 2020'!AL170+AK170</f>
        <v>0</v>
      </c>
      <c r="AM170" s="82">
        <f t="shared" si="2"/>
        <v>0</v>
      </c>
      <c r="AN170" s="84">
        <f>'Ноябрь 2020'!AN170+AM170</f>
        <v>0</v>
      </c>
      <c r="AO170" s="82">
        <f t="shared" si="3"/>
        <v>0</v>
      </c>
      <c r="AP170" s="85">
        <f>'Ноябрь 2020'!AP170+'Декабрь 2020'!AO170</f>
        <v>0</v>
      </c>
      <c r="AQ170" s="82">
        <f t="shared" si="4"/>
        <v>0</v>
      </c>
      <c r="AR170" s="86">
        <f>'Ноябрь 2020'!AR170+'Декабрь 2020'!AQ170</f>
        <v>0</v>
      </c>
      <c r="AS170" s="87">
        <f>'Январь 2020'!AW170</f>
        <v>0</v>
      </c>
      <c r="AT170" s="88">
        <f>'Январь 2020'!AX170</f>
        <v>0</v>
      </c>
      <c r="AU170" s="45">
        <f t="shared" si="5"/>
        <v>0</v>
      </c>
    </row>
    <row r="171" spans="1:47" ht="14.25" customHeight="1">
      <c r="A171" s="71">
        <f>'Январь 2020'!A171</f>
        <v>0</v>
      </c>
      <c r="B171" s="72">
        <f>'Январь 2020'!G171</f>
        <v>0</v>
      </c>
      <c r="C171" s="73">
        <f>'Январь 2020'!B171</f>
        <v>0</v>
      </c>
      <c r="D171" s="75"/>
      <c r="E171" s="75"/>
      <c r="F171" s="76"/>
      <c r="G171" s="76"/>
      <c r="H171" s="153"/>
      <c r="I171" s="153"/>
      <c r="J171" s="75"/>
      <c r="K171" s="76"/>
      <c r="L171" s="75"/>
      <c r="M171" s="76"/>
      <c r="N171" s="76"/>
      <c r="O171" s="153"/>
      <c r="P171" s="153"/>
      <c r="Q171" s="75"/>
      <c r="R171" s="75"/>
      <c r="S171" s="75"/>
      <c r="T171" s="76"/>
      <c r="U171" s="76"/>
      <c r="V171" s="153"/>
      <c r="W171" s="153"/>
      <c r="X171" s="75"/>
      <c r="Y171" s="75"/>
      <c r="Z171" s="75"/>
      <c r="AA171" s="76"/>
      <c r="AB171" s="153"/>
      <c r="AC171" s="153"/>
      <c r="AD171" s="153"/>
      <c r="AE171" s="75"/>
      <c r="AF171" s="75"/>
      <c r="AG171" s="75"/>
      <c r="AH171" s="76"/>
      <c r="AI171" s="80">
        <f t="shared" si="0"/>
        <v>0</v>
      </c>
      <c r="AJ171" s="81">
        <f>'Ноябрь 2020'!AJ171-AI171</f>
        <v>-5</v>
      </c>
      <c r="AK171" s="82">
        <f t="shared" si="1"/>
        <v>0</v>
      </c>
      <c r="AL171" s="83">
        <f>'Ноябрь 2020'!AL171+AK171</f>
        <v>0</v>
      </c>
      <c r="AM171" s="82">
        <f t="shared" si="2"/>
        <v>0</v>
      </c>
      <c r="AN171" s="84">
        <f>'Ноябрь 2020'!AN171+AM171</f>
        <v>0</v>
      </c>
      <c r="AO171" s="82">
        <f t="shared" si="3"/>
        <v>0</v>
      </c>
      <c r="AP171" s="85">
        <f>'Ноябрь 2020'!AP171+'Декабрь 2020'!AO171</f>
        <v>0</v>
      </c>
      <c r="AQ171" s="82">
        <f t="shared" si="4"/>
        <v>0</v>
      </c>
      <c r="AR171" s="86">
        <f>'Ноябрь 2020'!AR171+'Декабрь 2020'!AQ171</f>
        <v>0</v>
      </c>
      <c r="AS171" s="87">
        <f>'Январь 2020'!AW171</f>
        <v>0</v>
      </c>
      <c r="AT171" s="88">
        <f>'Январь 2020'!AX171</f>
        <v>0</v>
      </c>
      <c r="AU171" s="45">
        <f t="shared" si="5"/>
        <v>0</v>
      </c>
    </row>
    <row r="172" spans="1:47" ht="14.25" customHeight="1">
      <c r="A172" s="71">
        <f>'Январь 2020'!A172</f>
        <v>0</v>
      </c>
      <c r="B172" s="72">
        <f>'Январь 2020'!G172</f>
        <v>0</v>
      </c>
      <c r="C172" s="89">
        <f>'Январь 2020'!B172</f>
        <v>0</v>
      </c>
      <c r="D172" s="75"/>
      <c r="E172" s="75"/>
      <c r="F172" s="76"/>
      <c r="G172" s="76"/>
      <c r="H172" s="153"/>
      <c r="I172" s="153"/>
      <c r="J172" s="75"/>
      <c r="K172" s="76"/>
      <c r="L172" s="75"/>
      <c r="M172" s="76"/>
      <c r="N172" s="76"/>
      <c r="O172" s="153"/>
      <c r="P172" s="153"/>
      <c r="Q172" s="75"/>
      <c r="R172" s="75"/>
      <c r="S172" s="75"/>
      <c r="T172" s="76"/>
      <c r="U172" s="76"/>
      <c r="V172" s="153"/>
      <c r="W172" s="153"/>
      <c r="X172" s="75"/>
      <c r="Y172" s="75"/>
      <c r="Z172" s="75"/>
      <c r="AA172" s="76"/>
      <c r="AB172" s="153"/>
      <c r="AC172" s="153"/>
      <c r="AD172" s="153"/>
      <c r="AE172" s="75"/>
      <c r="AF172" s="75"/>
      <c r="AG172" s="75"/>
      <c r="AH172" s="76"/>
      <c r="AI172" s="80">
        <f t="shared" si="0"/>
        <v>0</v>
      </c>
      <c r="AJ172" s="81">
        <f>'Ноябрь 2020'!AJ172-AI172</f>
        <v>0</v>
      </c>
      <c r="AK172" s="82">
        <f t="shared" si="1"/>
        <v>0</v>
      </c>
      <c r="AL172" s="83">
        <f>'Ноябрь 2020'!AL172+AK172</f>
        <v>0</v>
      </c>
      <c r="AM172" s="82">
        <f t="shared" si="2"/>
        <v>0</v>
      </c>
      <c r="AN172" s="84">
        <f>'Ноябрь 2020'!AN172+AM172</f>
        <v>0</v>
      </c>
      <c r="AO172" s="82">
        <f t="shared" si="3"/>
        <v>0</v>
      </c>
      <c r="AP172" s="85">
        <f>'Ноябрь 2020'!AP172+'Декабрь 2020'!AO172</f>
        <v>0</v>
      </c>
      <c r="AQ172" s="82">
        <f t="shared" si="4"/>
        <v>0</v>
      </c>
      <c r="AR172" s="86">
        <f>'Ноябрь 2020'!AR172+'Декабрь 2020'!AQ172</f>
        <v>0</v>
      </c>
      <c r="AS172" s="87">
        <f>'Январь 2020'!AW172</f>
        <v>0</v>
      </c>
      <c r="AT172" s="88">
        <f>'Январь 2020'!AX172</f>
        <v>0</v>
      </c>
      <c r="AU172" s="45">
        <f t="shared" si="5"/>
        <v>0</v>
      </c>
    </row>
    <row r="173" spans="1:47" ht="14.25" customHeight="1">
      <c r="A173" s="71">
        <f>'Январь 2020'!A173</f>
        <v>0</v>
      </c>
      <c r="B173" s="72">
        <f>'Январь 2020'!G173</f>
        <v>0</v>
      </c>
      <c r="C173" s="73">
        <f>'Январь 2020'!B173</f>
        <v>0</v>
      </c>
      <c r="D173" s="75"/>
      <c r="E173" s="75"/>
      <c r="F173" s="76"/>
      <c r="G173" s="76"/>
      <c r="H173" s="153"/>
      <c r="I173" s="153"/>
      <c r="J173" s="75"/>
      <c r="K173" s="76"/>
      <c r="L173" s="75"/>
      <c r="M173" s="76"/>
      <c r="N173" s="76"/>
      <c r="O173" s="153"/>
      <c r="P173" s="153"/>
      <c r="Q173" s="75"/>
      <c r="R173" s="75"/>
      <c r="S173" s="75"/>
      <c r="T173" s="76"/>
      <c r="U173" s="76"/>
      <c r="V173" s="153"/>
      <c r="W173" s="153"/>
      <c r="X173" s="75"/>
      <c r="Y173" s="75"/>
      <c r="Z173" s="75"/>
      <c r="AA173" s="76"/>
      <c r="AB173" s="153"/>
      <c r="AC173" s="153"/>
      <c r="AD173" s="153"/>
      <c r="AE173" s="75"/>
      <c r="AF173" s="75"/>
      <c r="AG173" s="75"/>
      <c r="AH173" s="76"/>
      <c r="AI173" s="80">
        <f t="shared" si="0"/>
        <v>0</v>
      </c>
      <c r="AJ173" s="81">
        <f>'Ноябрь 2020'!AJ173-AI173</f>
        <v>0</v>
      </c>
      <c r="AK173" s="82">
        <f t="shared" si="1"/>
        <v>0</v>
      </c>
      <c r="AL173" s="83">
        <f>'Ноябрь 2020'!AL173+AK173</f>
        <v>0</v>
      </c>
      <c r="AM173" s="82">
        <f t="shared" si="2"/>
        <v>0</v>
      </c>
      <c r="AN173" s="84">
        <f>'Ноябрь 2020'!AN173+AM173</f>
        <v>0</v>
      </c>
      <c r="AO173" s="82">
        <f t="shared" si="3"/>
        <v>0</v>
      </c>
      <c r="AP173" s="85">
        <f>'Ноябрь 2020'!AP173+'Декабрь 2020'!AO173</f>
        <v>0</v>
      </c>
      <c r="AQ173" s="82">
        <f t="shared" si="4"/>
        <v>0</v>
      </c>
      <c r="AR173" s="86">
        <f>'Ноябрь 2020'!AR173+'Декабрь 2020'!AQ173</f>
        <v>0</v>
      </c>
      <c r="AS173" s="87">
        <f>'Январь 2020'!AW173</f>
        <v>0</v>
      </c>
      <c r="AT173" s="88">
        <f>'Январь 2020'!AX173</f>
        <v>0</v>
      </c>
      <c r="AU173" s="45">
        <f t="shared" si="5"/>
        <v>0</v>
      </c>
    </row>
    <row r="174" spans="1:47" ht="14.25" customHeight="1">
      <c r="A174" s="71">
        <f>'Январь 2020'!A174</f>
        <v>0</v>
      </c>
      <c r="B174" s="72">
        <f>'Январь 2020'!G174</f>
        <v>0</v>
      </c>
      <c r="C174" s="73">
        <f>'Январь 2020'!B174</f>
        <v>0</v>
      </c>
      <c r="D174" s="75"/>
      <c r="E174" s="75"/>
      <c r="F174" s="76"/>
      <c r="G174" s="76"/>
      <c r="H174" s="153"/>
      <c r="I174" s="153"/>
      <c r="J174" s="75"/>
      <c r="K174" s="76"/>
      <c r="L174" s="75"/>
      <c r="M174" s="76"/>
      <c r="N174" s="76"/>
      <c r="O174" s="153"/>
      <c r="P174" s="153"/>
      <c r="Q174" s="75"/>
      <c r="R174" s="75"/>
      <c r="S174" s="75"/>
      <c r="T174" s="76"/>
      <c r="U174" s="76"/>
      <c r="V174" s="153"/>
      <c r="W174" s="153"/>
      <c r="X174" s="75"/>
      <c r="Y174" s="75"/>
      <c r="Z174" s="75"/>
      <c r="AA174" s="76"/>
      <c r="AB174" s="153"/>
      <c r="AC174" s="153"/>
      <c r="AD174" s="153"/>
      <c r="AE174" s="75"/>
      <c r="AF174" s="75"/>
      <c r="AG174" s="75"/>
      <c r="AH174" s="76"/>
      <c r="AI174" s="80">
        <f t="shared" si="0"/>
        <v>0</v>
      </c>
      <c r="AJ174" s="81">
        <f>'Ноябрь 2020'!AJ174-AI174</f>
        <v>0</v>
      </c>
      <c r="AK174" s="82">
        <f t="shared" si="1"/>
        <v>0</v>
      </c>
      <c r="AL174" s="83">
        <f>'Ноябрь 2020'!AL174+AK174</f>
        <v>0</v>
      </c>
      <c r="AM174" s="82">
        <f t="shared" si="2"/>
        <v>0</v>
      </c>
      <c r="AN174" s="84">
        <f>'Ноябрь 2020'!AN174+AM174</f>
        <v>0</v>
      </c>
      <c r="AO174" s="82">
        <f t="shared" si="3"/>
        <v>0</v>
      </c>
      <c r="AP174" s="85">
        <f>'Ноябрь 2020'!AP174+'Декабрь 2020'!AO174</f>
        <v>0</v>
      </c>
      <c r="AQ174" s="82">
        <f t="shared" si="4"/>
        <v>0</v>
      </c>
      <c r="AR174" s="86">
        <f>'Ноябрь 2020'!AR174+'Декабрь 2020'!AQ174</f>
        <v>0</v>
      </c>
      <c r="AS174" s="87">
        <f>'Январь 2020'!AW174</f>
        <v>0</v>
      </c>
      <c r="AT174" s="88">
        <f>'Январь 2020'!AX174</f>
        <v>0</v>
      </c>
      <c r="AU174" s="45">
        <f t="shared" si="5"/>
        <v>0</v>
      </c>
    </row>
    <row r="175" spans="1:47" ht="14.25" customHeight="1">
      <c r="A175" s="71">
        <f>'Январь 2020'!A175</f>
        <v>0</v>
      </c>
      <c r="B175" s="72">
        <f>'Январь 2020'!G175</f>
        <v>0</v>
      </c>
      <c r="C175" s="73">
        <f>'Январь 2020'!B175</f>
        <v>0</v>
      </c>
      <c r="D175" s="75"/>
      <c r="E175" s="75"/>
      <c r="F175" s="76"/>
      <c r="G175" s="76"/>
      <c r="H175" s="153"/>
      <c r="I175" s="153"/>
      <c r="J175" s="75"/>
      <c r="K175" s="76"/>
      <c r="L175" s="75"/>
      <c r="M175" s="76"/>
      <c r="N175" s="76"/>
      <c r="O175" s="153"/>
      <c r="P175" s="153"/>
      <c r="Q175" s="75"/>
      <c r="R175" s="75"/>
      <c r="S175" s="75"/>
      <c r="T175" s="76"/>
      <c r="U175" s="76"/>
      <c r="V175" s="153"/>
      <c r="W175" s="153"/>
      <c r="X175" s="75"/>
      <c r="Y175" s="75"/>
      <c r="Z175" s="75"/>
      <c r="AA175" s="76"/>
      <c r="AB175" s="153"/>
      <c r="AC175" s="153"/>
      <c r="AD175" s="153"/>
      <c r="AE175" s="75"/>
      <c r="AF175" s="75"/>
      <c r="AG175" s="75"/>
      <c r="AH175" s="76"/>
      <c r="AI175" s="80">
        <f t="shared" si="0"/>
        <v>0</v>
      </c>
      <c r="AJ175" s="81">
        <f>'Ноябрь 2020'!AJ175-AI175</f>
        <v>0</v>
      </c>
      <c r="AK175" s="82">
        <f t="shared" si="1"/>
        <v>0</v>
      </c>
      <c r="AL175" s="83">
        <f>'Ноябрь 2020'!AL175+AK175</f>
        <v>0</v>
      </c>
      <c r="AM175" s="82">
        <f t="shared" si="2"/>
        <v>0</v>
      </c>
      <c r="AN175" s="84">
        <f>'Ноябрь 2020'!AN175+AM175</f>
        <v>0</v>
      </c>
      <c r="AO175" s="82">
        <f t="shared" si="3"/>
        <v>0</v>
      </c>
      <c r="AP175" s="85">
        <f>'Ноябрь 2020'!AP175+'Декабрь 2020'!AO175</f>
        <v>0</v>
      </c>
      <c r="AQ175" s="82">
        <f t="shared" si="4"/>
        <v>0</v>
      </c>
      <c r="AR175" s="86">
        <f>'Ноябрь 2020'!AR175+'Декабрь 2020'!AQ175</f>
        <v>0</v>
      </c>
      <c r="AS175" s="87">
        <f>'Январь 2020'!AW175</f>
        <v>0</v>
      </c>
      <c r="AT175" s="88">
        <f>'Январь 2020'!AX175</f>
        <v>0</v>
      </c>
      <c r="AU175" s="45">
        <f t="shared" si="5"/>
        <v>0</v>
      </c>
    </row>
    <row r="176" spans="1:47" ht="14.25" customHeight="1">
      <c r="A176" s="71">
        <f>'Январь 2020'!A176</f>
        <v>0</v>
      </c>
      <c r="B176" s="72">
        <f>'Январь 2020'!G176</f>
        <v>0</v>
      </c>
      <c r="C176" s="73">
        <f>'Январь 2020'!B176</f>
        <v>0</v>
      </c>
      <c r="D176" s="75"/>
      <c r="E176" s="75"/>
      <c r="F176" s="76"/>
      <c r="G176" s="76"/>
      <c r="H176" s="153"/>
      <c r="I176" s="153"/>
      <c r="J176" s="75"/>
      <c r="K176" s="76"/>
      <c r="L176" s="75"/>
      <c r="M176" s="76"/>
      <c r="N176" s="76"/>
      <c r="O176" s="153"/>
      <c r="P176" s="153"/>
      <c r="Q176" s="75"/>
      <c r="R176" s="75"/>
      <c r="S176" s="75"/>
      <c r="T176" s="76"/>
      <c r="U176" s="76"/>
      <c r="V176" s="153"/>
      <c r="W176" s="153"/>
      <c r="X176" s="75"/>
      <c r="Y176" s="75"/>
      <c r="Z176" s="75"/>
      <c r="AA176" s="76"/>
      <c r="AB176" s="153"/>
      <c r="AC176" s="153"/>
      <c r="AD176" s="153"/>
      <c r="AE176" s="75"/>
      <c r="AF176" s="75"/>
      <c r="AG176" s="75"/>
      <c r="AH176" s="76"/>
      <c r="AI176" s="80">
        <f t="shared" si="0"/>
        <v>0</v>
      </c>
      <c r="AJ176" s="81">
        <f>'Ноябрь 2020'!AJ176-AI176</f>
        <v>0</v>
      </c>
      <c r="AK176" s="82">
        <f t="shared" si="1"/>
        <v>0</v>
      </c>
      <c r="AL176" s="83">
        <f>'Ноябрь 2020'!AL176+AK176</f>
        <v>0</v>
      </c>
      <c r="AM176" s="82">
        <f t="shared" si="2"/>
        <v>0</v>
      </c>
      <c r="AN176" s="84">
        <f>'Ноябрь 2020'!AN176+AM176</f>
        <v>0</v>
      </c>
      <c r="AO176" s="82">
        <f t="shared" si="3"/>
        <v>0</v>
      </c>
      <c r="AP176" s="85">
        <f>'Ноябрь 2020'!AP176+'Декабрь 2020'!AO176</f>
        <v>0</v>
      </c>
      <c r="AQ176" s="82">
        <f t="shared" si="4"/>
        <v>0</v>
      </c>
      <c r="AR176" s="86">
        <f>'Ноябрь 2020'!AR176+'Декабрь 2020'!AQ176</f>
        <v>0</v>
      </c>
      <c r="AS176" s="87">
        <f>'Январь 2020'!AW176</f>
        <v>0</v>
      </c>
      <c r="AT176" s="88">
        <f>'Январь 2020'!AX176</f>
        <v>0</v>
      </c>
      <c r="AU176" s="45">
        <f t="shared" si="5"/>
        <v>0</v>
      </c>
    </row>
    <row r="177" spans="1:47" ht="14.25" customHeight="1">
      <c r="A177" s="71">
        <f>'Январь 2020'!A177</f>
        <v>0</v>
      </c>
      <c r="B177" s="72">
        <f>'Январь 2020'!G177</f>
        <v>0</v>
      </c>
      <c r="C177" s="73">
        <f>'Январь 2020'!B177</f>
        <v>0</v>
      </c>
      <c r="D177" s="75"/>
      <c r="E177" s="75"/>
      <c r="F177" s="76"/>
      <c r="G177" s="76"/>
      <c r="H177" s="153"/>
      <c r="I177" s="153"/>
      <c r="J177" s="75"/>
      <c r="K177" s="76"/>
      <c r="L177" s="75"/>
      <c r="M177" s="76"/>
      <c r="N177" s="76"/>
      <c r="O177" s="153"/>
      <c r="P177" s="153"/>
      <c r="Q177" s="75"/>
      <c r="R177" s="75"/>
      <c r="S177" s="75"/>
      <c r="T177" s="76"/>
      <c r="U177" s="76"/>
      <c r="V177" s="153"/>
      <c r="W177" s="153"/>
      <c r="X177" s="75"/>
      <c r="Y177" s="75"/>
      <c r="Z177" s="75"/>
      <c r="AA177" s="76"/>
      <c r="AB177" s="153"/>
      <c r="AC177" s="153"/>
      <c r="AD177" s="153"/>
      <c r="AE177" s="75"/>
      <c r="AF177" s="75"/>
      <c r="AG177" s="75"/>
      <c r="AH177" s="76"/>
      <c r="AI177" s="80">
        <f t="shared" si="0"/>
        <v>0</v>
      </c>
      <c r="AJ177" s="81">
        <f>'Ноябрь 2020'!AJ177-AI177</f>
        <v>0</v>
      </c>
      <c r="AK177" s="82">
        <f t="shared" si="1"/>
        <v>0</v>
      </c>
      <c r="AL177" s="83">
        <f>'Ноябрь 2020'!AL177+AK177</f>
        <v>0</v>
      </c>
      <c r="AM177" s="82">
        <f t="shared" si="2"/>
        <v>0</v>
      </c>
      <c r="AN177" s="84">
        <f>'Ноябрь 2020'!AN177+AM177</f>
        <v>0</v>
      </c>
      <c r="AO177" s="82">
        <f t="shared" si="3"/>
        <v>0</v>
      </c>
      <c r="AP177" s="85">
        <f>'Ноябрь 2020'!AP177+'Декабрь 2020'!AO177</f>
        <v>0</v>
      </c>
      <c r="AQ177" s="82">
        <f t="shared" si="4"/>
        <v>0</v>
      </c>
      <c r="AR177" s="86">
        <f>'Ноябрь 2020'!AR177+'Декабрь 2020'!AQ177</f>
        <v>0</v>
      </c>
      <c r="AS177" s="87">
        <f>'Январь 2020'!AW177</f>
        <v>0</v>
      </c>
      <c r="AT177" s="88">
        <f>'Январь 2020'!AX177</f>
        <v>0</v>
      </c>
      <c r="AU177" s="45">
        <f t="shared" si="5"/>
        <v>0</v>
      </c>
    </row>
    <row r="178" spans="1:47" ht="14.25" customHeight="1">
      <c r="A178" s="71">
        <f>'Январь 2020'!A178</f>
        <v>0</v>
      </c>
      <c r="B178" s="72">
        <f>'Январь 2020'!G178</f>
        <v>0</v>
      </c>
      <c r="C178" s="73">
        <f>'Январь 2020'!B178</f>
        <v>0</v>
      </c>
      <c r="D178" s="75"/>
      <c r="E178" s="75"/>
      <c r="F178" s="76"/>
      <c r="G178" s="76"/>
      <c r="H178" s="153"/>
      <c r="I178" s="153"/>
      <c r="J178" s="75"/>
      <c r="K178" s="76"/>
      <c r="L178" s="75"/>
      <c r="M178" s="76"/>
      <c r="N178" s="76"/>
      <c r="O178" s="153"/>
      <c r="P178" s="153"/>
      <c r="Q178" s="75"/>
      <c r="R178" s="75"/>
      <c r="S178" s="75"/>
      <c r="T178" s="76"/>
      <c r="U178" s="76"/>
      <c r="V178" s="153"/>
      <c r="W178" s="153"/>
      <c r="X178" s="75"/>
      <c r="Y178" s="75"/>
      <c r="Z178" s="75"/>
      <c r="AA178" s="76"/>
      <c r="AB178" s="153"/>
      <c r="AC178" s="153"/>
      <c r="AD178" s="153"/>
      <c r="AE178" s="75"/>
      <c r="AF178" s="75"/>
      <c r="AG178" s="75"/>
      <c r="AH178" s="76"/>
      <c r="AI178" s="80">
        <f t="shared" si="0"/>
        <v>0</v>
      </c>
      <c r="AJ178" s="81">
        <f>'Ноябрь 2020'!AJ178-AI178</f>
        <v>0</v>
      </c>
      <c r="AK178" s="82">
        <f t="shared" si="1"/>
        <v>0</v>
      </c>
      <c r="AL178" s="83">
        <f>'Ноябрь 2020'!AL178+AK178</f>
        <v>0</v>
      </c>
      <c r="AM178" s="82">
        <f t="shared" si="2"/>
        <v>0</v>
      </c>
      <c r="AN178" s="84">
        <f>'Ноябрь 2020'!AN178+AM178</f>
        <v>0</v>
      </c>
      <c r="AO178" s="82">
        <f t="shared" si="3"/>
        <v>0</v>
      </c>
      <c r="AP178" s="85">
        <f>'Ноябрь 2020'!AP178+'Декабрь 2020'!AO178</f>
        <v>0</v>
      </c>
      <c r="AQ178" s="82">
        <f t="shared" si="4"/>
        <v>0</v>
      </c>
      <c r="AR178" s="86">
        <f>'Ноябрь 2020'!AR178+'Декабрь 2020'!AQ178</f>
        <v>0</v>
      </c>
      <c r="AS178" s="87">
        <f>'Январь 2020'!AW178</f>
        <v>0</v>
      </c>
      <c r="AT178" s="88">
        <f>'Январь 2020'!AX178</f>
        <v>0</v>
      </c>
      <c r="AU178" s="45">
        <f t="shared" si="5"/>
        <v>0</v>
      </c>
    </row>
    <row r="179" spans="1:47" ht="14.25" customHeight="1">
      <c r="A179" s="71">
        <f>'Январь 2020'!A179</f>
        <v>0</v>
      </c>
      <c r="B179" s="72">
        <f>'Январь 2020'!G179</f>
        <v>0</v>
      </c>
      <c r="C179" s="73">
        <f>'Январь 2020'!B179</f>
        <v>0</v>
      </c>
      <c r="D179" s="75"/>
      <c r="E179" s="75"/>
      <c r="F179" s="76"/>
      <c r="G179" s="76"/>
      <c r="H179" s="153"/>
      <c r="I179" s="153"/>
      <c r="J179" s="75"/>
      <c r="K179" s="76"/>
      <c r="L179" s="75"/>
      <c r="M179" s="76"/>
      <c r="N179" s="76"/>
      <c r="O179" s="153"/>
      <c r="P179" s="153"/>
      <c r="Q179" s="75"/>
      <c r="R179" s="75"/>
      <c r="S179" s="75"/>
      <c r="T179" s="76"/>
      <c r="U179" s="76"/>
      <c r="V179" s="153"/>
      <c r="W179" s="153"/>
      <c r="X179" s="75"/>
      <c r="Y179" s="75"/>
      <c r="Z179" s="75"/>
      <c r="AA179" s="76"/>
      <c r="AB179" s="153"/>
      <c r="AC179" s="153"/>
      <c r="AD179" s="153"/>
      <c r="AE179" s="75"/>
      <c r="AF179" s="75"/>
      <c r="AG179" s="75"/>
      <c r="AH179" s="76"/>
      <c r="AI179" s="80">
        <f t="shared" si="0"/>
        <v>0</v>
      </c>
      <c r="AJ179" s="81">
        <f>'Ноябрь 2020'!AJ179-AI179</f>
        <v>0</v>
      </c>
      <c r="AK179" s="82">
        <f t="shared" si="1"/>
        <v>0</v>
      </c>
      <c r="AL179" s="83">
        <f>'Ноябрь 2020'!AL179+AK179</f>
        <v>0</v>
      </c>
      <c r="AM179" s="82">
        <f t="shared" si="2"/>
        <v>0</v>
      </c>
      <c r="AN179" s="84">
        <f>'Ноябрь 2020'!AN179+AM179</f>
        <v>0</v>
      </c>
      <c r="AO179" s="82">
        <f t="shared" si="3"/>
        <v>0</v>
      </c>
      <c r="AP179" s="85">
        <f>'Ноябрь 2020'!AP179+'Декабрь 2020'!AO179</f>
        <v>0</v>
      </c>
      <c r="AQ179" s="82">
        <f t="shared" si="4"/>
        <v>0</v>
      </c>
      <c r="AR179" s="86">
        <f>'Ноябрь 2020'!AR179+'Декабрь 2020'!AQ179</f>
        <v>0</v>
      </c>
      <c r="AS179" s="87">
        <f>'Январь 2020'!AW179</f>
        <v>0</v>
      </c>
      <c r="AT179" s="88">
        <f>'Январь 2020'!AX179</f>
        <v>0</v>
      </c>
      <c r="AU179" s="45">
        <f t="shared" si="5"/>
        <v>0</v>
      </c>
    </row>
    <row r="180" spans="1:47" ht="14.25" customHeight="1">
      <c r="A180" s="71">
        <f>'Январь 2020'!A180</f>
        <v>0</v>
      </c>
      <c r="B180" s="72">
        <f>'Январь 2020'!G180</f>
        <v>0</v>
      </c>
      <c r="C180" s="73">
        <f>'Январь 2020'!B180</f>
        <v>0</v>
      </c>
      <c r="D180" s="75"/>
      <c r="E180" s="75"/>
      <c r="F180" s="76"/>
      <c r="G180" s="76"/>
      <c r="H180" s="153"/>
      <c r="I180" s="153"/>
      <c r="J180" s="75"/>
      <c r="K180" s="76"/>
      <c r="L180" s="75"/>
      <c r="M180" s="76"/>
      <c r="N180" s="76"/>
      <c r="O180" s="153"/>
      <c r="P180" s="153"/>
      <c r="Q180" s="75"/>
      <c r="R180" s="75"/>
      <c r="S180" s="75"/>
      <c r="T180" s="76"/>
      <c r="U180" s="76"/>
      <c r="V180" s="153"/>
      <c r="W180" s="153"/>
      <c r="X180" s="75"/>
      <c r="Y180" s="75"/>
      <c r="Z180" s="75"/>
      <c r="AA180" s="76"/>
      <c r="AB180" s="153"/>
      <c r="AC180" s="153"/>
      <c r="AD180" s="153"/>
      <c r="AE180" s="75"/>
      <c r="AF180" s="75"/>
      <c r="AG180" s="75"/>
      <c r="AH180" s="76"/>
      <c r="AI180" s="80">
        <f t="shared" si="0"/>
        <v>0</v>
      </c>
      <c r="AJ180" s="81">
        <f>'Ноябрь 2020'!AJ180-AI180</f>
        <v>0</v>
      </c>
      <c r="AK180" s="82">
        <f t="shared" si="1"/>
        <v>0</v>
      </c>
      <c r="AL180" s="83">
        <f>'Ноябрь 2020'!AL180+AK180</f>
        <v>0</v>
      </c>
      <c r="AM180" s="82">
        <f t="shared" si="2"/>
        <v>0</v>
      </c>
      <c r="AN180" s="84">
        <f>'Ноябрь 2020'!AN180+AM180</f>
        <v>0</v>
      </c>
      <c r="AO180" s="82">
        <f t="shared" si="3"/>
        <v>0</v>
      </c>
      <c r="AP180" s="85">
        <f>'Ноябрь 2020'!AP180+'Декабрь 2020'!AO180</f>
        <v>0</v>
      </c>
      <c r="AQ180" s="82">
        <f t="shared" si="4"/>
        <v>0</v>
      </c>
      <c r="AR180" s="86">
        <f>'Ноябрь 2020'!AR180+'Декабрь 2020'!AQ180</f>
        <v>0</v>
      </c>
      <c r="AS180" s="87">
        <f>'Январь 2020'!AW180</f>
        <v>0</v>
      </c>
      <c r="AT180" s="88">
        <f>'Январь 2020'!AX180</f>
        <v>0</v>
      </c>
      <c r="AU180" s="45">
        <f t="shared" si="5"/>
        <v>0</v>
      </c>
    </row>
    <row r="181" spans="1:47" ht="14.25" customHeight="1">
      <c r="A181" s="71">
        <f>'Январь 2020'!A181</f>
        <v>0</v>
      </c>
      <c r="B181" s="72">
        <f>'Январь 2020'!G181</f>
        <v>0</v>
      </c>
      <c r="C181" s="73">
        <f>'Январь 2020'!B181</f>
        <v>0</v>
      </c>
      <c r="D181" s="75"/>
      <c r="E181" s="75"/>
      <c r="F181" s="76"/>
      <c r="G181" s="76"/>
      <c r="H181" s="153"/>
      <c r="I181" s="153"/>
      <c r="J181" s="75"/>
      <c r="K181" s="76"/>
      <c r="L181" s="75"/>
      <c r="M181" s="76"/>
      <c r="N181" s="76"/>
      <c r="O181" s="153"/>
      <c r="P181" s="153"/>
      <c r="Q181" s="75"/>
      <c r="R181" s="75"/>
      <c r="S181" s="75"/>
      <c r="T181" s="76"/>
      <c r="U181" s="76"/>
      <c r="V181" s="153"/>
      <c r="W181" s="153"/>
      <c r="X181" s="75"/>
      <c r="Y181" s="75"/>
      <c r="Z181" s="75"/>
      <c r="AA181" s="76"/>
      <c r="AB181" s="153"/>
      <c r="AC181" s="153"/>
      <c r="AD181" s="153"/>
      <c r="AE181" s="75"/>
      <c r="AF181" s="75"/>
      <c r="AG181" s="75"/>
      <c r="AH181" s="76"/>
      <c r="AI181" s="80">
        <f t="shared" si="0"/>
        <v>0</v>
      </c>
      <c r="AJ181" s="81">
        <f>'Ноябрь 2020'!AJ181-AI181</f>
        <v>0</v>
      </c>
      <c r="AK181" s="82">
        <f t="shared" si="1"/>
        <v>0</v>
      </c>
      <c r="AL181" s="83">
        <f>'Ноябрь 2020'!AL181+AK181</f>
        <v>0</v>
      </c>
      <c r="AM181" s="82">
        <f t="shared" si="2"/>
        <v>0</v>
      </c>
      <c r="AN181" s="84">
        <f>'Ноябрь 2020'!AN181+AM181</f>
        <v>0</v>
      </c>
      <c r="AO181" s="82">
        <f t="shared" si="3"/>
        <v>0</v>
      </c>
      <c r="AP181" s="85">
        <f>'Ноябрь 2020'!AP181+'Декабрь 2020'!AO181</f>
        <v>0</v>
      </c>
      <c r="AQ181" s="82">
        <f t="shared" si="4"/>
        <v>0</v>
      </c>
      <c r="AR181" s="86">
        <f>'Ноябрь 2020'!AR181+'Декабрь 2020'!AQ181</f>
        <v>0</v>
      </c>
      <c r="AS181" s="87">
        <f>'Январь 2020'!AW181</f>
        <v>0</v>
      </c>
      <c r="AT181" s="88">
        <f>'Январь 2020'!AX181</f>
        <v>0</v>
      </c>
      <c r="AU181" s="45">
        <f t="shared" si="5"/>
        <v>0</v>
      </c>
    </row>
    <row r="182" spans="1:47" ht="14.25" customHeight="1">
      <c r="A182" s="71">
        <f>'Январь 2020'!A182</f>
        <v>0</v>
      </c>
      <c r="B182" s="72">
        <f>'Январь 2020'!G182</f>
        <v>0</v>
      </c>
      <c r="C182" s="73">
        <f>'Январь 2020'!B182</f>
        <v>0</v>
      </c>
      <c r="D182" s="75"/>
      <c r="E182" s="75"/>
      <c r="F182" s="76"/>
      <c r="G182" s="76"/>
      <c r="H182" s="153"/>
      <c r="I182" s="153"/>
      <c r="J182" s="75"/>
      <c r="K182" s="76"/>
      <c r="L182" s="75"/>
      <c r="M182" s="76"/>
      <c r="N182" s="76"/>
      <c r="O182" s="153"/>
      <c r="P182" s="153"/>
      <c r="Q182" s="75"/>
      <c r="R182" s="75"/>
      <c r="S182" s="75"/>
      <c r="T182" s="76"/>
      <c r="U182" s="76"/>
      <c r="V182" s="153"/>
      <c r="W182" s="153"/>
      <c r="X182" s="75"/>
      <c r="Y182" s="75"/>
      <c r="Z182" s="75"/>
      <c r="AA182" s="76"/>
      <c r="AB182" s="153"/>
      <c r="AC182" s="153"/>
      <c r="AD182" s="153"/>
      <c r="AE182" s="75"/>
      <c r="AF182" s="75"/>
      <c r="AG182" s="75"/>
      <c r="AH182" s="76"/>
      <c r="AI182" s="80">
        <f t="shared" si="0"/>
        <v>0</v>
      </c>
      <c r="AJ182" s="81">
        <f>'Ноябрь 2020'!AJ182-AI182</f>
        <v>0</v>
      </c>
      <c r="AK182" s="82">
        <f t="shared" si="1"/>
        <v>0</v>
      </c>
      <c r="AL182" s="83">
        <f>'Ноябрь 2020'!AL182+AK182</f>
        <v>0</v>
      </c>
      <c r="AM182" s="82">
        <f t="shared" si="2"/>
        <v>0</v>
      </c>
      <c r="AN182" s="84">
        <f>'Ноябрь 2020'!AN182+AM182</f>
        <v>0</v>
      </c>
      <c r="AO182" s="82">
        <f t="shared" si="3"/>
        <v>0</v>
      </c>
      <c r="AP182" s="85">
        <f>'Ноябрь 2020'!AP182+'Декабрь 2020'!AO182</f>
        <v>0</v>
      </c>
      <c r="AQ182" s="82">
        <f t="shared" si="4"/>
        <v>0</v>
      </c>
      <c r="AR182" s="86">
        <f>'Ноябрь 2020'!AR182+'Декабрь 2020'!AQ182</f>
        <v>0</v>
      </c>
      <c r="AS182" s="87">
        <f>'Январь 2020'!AW182</f>
        <v>0</v>
      </c>
      <c r="AT182" s="88">
        <f>'Январь 2020'!AX182</f>
        <v>0</v>
      </c>
      <c r="AU182" s="45">
        <f t="shared" si="5"/>
        <v>0</v>
      </c>
    </row>
    <row r="183" spans="1:47" ht="14.25" customHeight="1">
      <c r="A183" s="71">
        <f>'Январь 2020'!A183</f>
        <v>0</v>
      </c>
      <c r="B183" s="72">
        <f>'Январь 2020'!G183</f>
        <v>0</v>
      </c>
      <c r="C183" s="73">
        <f>'Январь 2020'!B183</f>
        <v>0</v>
      </c>
      <c r="D183" s="75"/>
      <c r="E183" s="75"/>
      <c r="F183" s="76"/>
      <c r="G183" s="76"/>
      <c r="H183" s="153"/>
      <c r="I183" s="153"/>
      <c r="J183" s="75"/>
      <c r="K183" s="76"/>
      <c r="L183" s="75"/>
      <c r="M183" s="76"/>
      <c r="N183" s="76"/>
      <c r="O183" s="153"/>
      <c r="P183" s="153"/>
      <c r="Q183" s="75"/>
      <c r="R183" s="75"/>
      <c r="S183" s="75"/>
      <c r="T183" s="76"/>
      <c r="U183" s="76"/>
      <c r="V183" s="153"/>
      <c r="W183" s="153"/>
      <c r="X183" s="75"/>
      <c r="Y183" s="75"/>
      <c r="Z183" s="75"/>
      <c r="AA183" s="76"/>
      <c r="AB183" s="153"/>
      <c r="AC183" s="153"/>
      <c r="AD183" s="153"/>
      <c r="AE183" s="75"/>
      <c r="AF183" s="75"/>
      <c r="AG183" s="75"/>
      <c r="AH183" s="76"/>
      <c r="AI183" s="80">
        <f t="shared" si="0"/>
        <v>0</v>
      </c>
      <c r="AJ183" s="81">
        <f>'Ноябрь 2020'!AJ183-AI183</f>
        <v>0</v>
      </c>
      <c r="AK183" s="82">
        <f t="shared" si="1"/>
        <v>0</v>
      </c>
      <c r="AL183" s="83">
        <f>'Ноябрь 2020'!AL183+AK183</f>
        <v>0</v>
      </c>
      <c r="AM183" s="82">
        <f t="shared" si="2"/>
        <v>0</v>
      </c>
      <c r="AN183" s="84">
        <f>'Ноябрь 2020'!AN183+AM183</f>
        <v>0</v>
      </c>
      <c r="AO183" s="82">
        <f t="shared" si="3"/>
        <v>0</v>
      </c>
      <c r="AP183" s="85">
        <f>'Ноябрь 2020'!AP183+'Декабрь 2020'!AO183</f>
        <v>0</v>
      </c>
      <c r="AQ183" s="82">
        <f t="shared" si="4"/>
        <v>0</v>
      </c>
      <c r="AR183" s="86">
        <f>'Ноябрь 2020'!AR183+'Декабрь 2020'!AQ183</f>
        <v>0</v>
      </c>
      <c r="AS183" s="87">
        <f>'Январь 2020'!AW183</f>
        <v>0</v>
      </c>
      <c r="AT183" s="88">
        <f>'Январь 2020'!AX183</f>
        <v>0</v>
      </c>
      <c r="AU183" s="45">
        <f t="shared" si="5"/>
        <v>0</v>
      </c>
    </row>
    <row r="184" spans="1:47" ht="14.25" customHeight="1">
      <c r="A184" s="71">
        <f>'Январь 2020'!A184</f>
        <v>0</v>
      </c>
      <c r="B184" s="72">
        <f>'Январь 2020'!G184</f>
        <v>0</v>
      </c>
      <c r="C184" s="73">
        <f>'Январь 2020'!B184</f>
        <v>0</v>
      </c>
      <c r="D184" s="75"/>
      <c r="E184" s="75"/>
      <c r="F184" s="76"/>
      <c r="G184" s="76"/>
      <c r="H184" s="153"/>
      <c r="I184" s="153"/>
      <c r="J184" s="75"/>
      <c r="K184" s="76"/>
      <c r="L184" s="75"/>
      <c r="M184" s="76"/>
      <c r="N184" s="76"/>
      <c r="O184" s="153"/>
      <c r="P184" s="153"/>
      <c r="Q184" s="75"/>
      <c r="R184" s="75"/>
      <c r="S184" s="75"/>
      <c r="T184" s="76"/>
      <c r="U184" s="76"/>
      <c r="V184" s="153"/>
      <c r="W184" s="153"/>
      <c r="X184" s="75"/>
      <c r="Y184" s="75"/>
      <c r="Z184" s="75"/>
      <c r="AA184" s="76"/>
      <c r="AB184" s="153"/>
      <c r="AC184" s="153"/>
      <c r="AD184" s="153"/>
      <c r="AE184" s="75"/>
      <c r="AF184" s="75"/>
      <c r="AG184" s="75"/>
      <c r="AH184" s="76"/>
      <c r="AI184" s="80">
        <f t="shared" si="0"/>
        <v>0</v>
      </c>
      <c r="AJ184" s="81">
        <f>'Ноябрь 2020'!AJ184-AI184</f>
        <v>0</v>
      </c>
      <c r="AK184" s="82">
        <f t="shared" si="1"/>
        <v>0</v>
      </c>
      <c r="AL184" s="83">
        <f>'Ноябрь 2020'!AL184+AK184</f>
        <v>0</v>
      </c>
      <c r="AM184" s="82">
        <f t="shared" si="2"/>
        <v>0</v>
      </c>
      <c r="AN184" s="84">
        <f>'Ноябрь 2020'!AN184+AM184</f>
        <v>0</v>
      </c>
      <c r="AO184" s="82">
        <f t="shared" si="3"/>
        <v>0</v>
      </c>
      <c r="AP184" s="85">
        <f>'Ноябрь 2020'!AP184+'Декабрь 2020'!AO184</f>
        <v>0</v>
      </c>
      <c r="AQ184" s="82">
        <f t="shared" si="4"/>
        <v>0</v>
      </c>
      <c r="AR184" s="86">
        <f>'Ноябрь 2020'!AR184+'Декабрь 2020'!AQ184</f>
        <v>0</v>
      </c>
      <c r="AS184" s="87">
        <f>'Январь 2020'!AW184</f>
        <v>0</v>
      </c>
      <c r="AT184" s="88">
        <f>'Январь 2020'!AX184</f>
        <v>0</v>
      </c>
      <c r="AU184" s="45">
        <f t="shared" si="5"/>
        <v>0</v>
      </c>
    </row>
    <row r="185" spans="1:47" ht="14.25" customHeight="1">
      <c r="A185" s="71">
        <f>'Январь 2020'!A185</f>
        <v>0</v>
      </c>
      <c r="B185" s="72">
        <f>'Январь 2020'!G185</f>
        <v>0</v>
      </c>
      <c r="C185" s="73">
        <f>'Январь 2020'!B185</f>
        <v>0</v>
      </c>
      <c r="D185" s="75"/>
      <c r="E185" s="75"/>
      <c r="F185" s="76"/>
      <c r="G185" s="76"/>
      <c r="H185" s="153"/>
      <c r="I185" s="153"/>
      <c r="J185" s="75"/>
      <c r="K185" s="76"/>
      <c r="L185" s="75"/>
      <c r="M185" s="76"/>
      <c r="N185" s="76"/>
      <c r="O185" s="153"/>
      <c r="P185" s="153"/>
      <c r="Q185" s="75"/>
      <c r="R185" s="75"/>
      <c r="S185" s="75"/>
      <c r="T185" s="76"/>
      <c r="U185" s="76"/>
      <c r="V185" s="153"/>
      <c r="W185" s="153"/>
      <c r="X185" s="75"/>
      <c r="Y185" s="75"/>
      <c r="Z185" s="75"/>
      <c r="AA185" s="76"/>
      <c r="AB185" s="153"/>
      <c r="AC185" s="153"/>
      <c r="AD185" s="153"/>
      <c r="AE185" s="75"/>
      <c r="AF185" s="75"/>
      <c r="AG185" s="75"/>
      <c r="AH185" s="76"/>
      <c r="AI185" s="80">
        <f t="shared" si="0"/>
        <v>0</v>
      </c>
      <c r="AJ185" s="81">
        <f>'Ноябрь 2020'!AJ185-AI185</f>
        <v>0</v>
      </c>
      <c r="AK185" s="82">
        <f t="shared" si="1"/>
        <v>0</v>
      </c>
      <c r="AL185" s="83">
        <f>'Ноябрь 2020'!AL185+AK185</f>
        <v>0</v>
      </c>
      <c r="AM185" s="82">
        <f t="shared" si="2"/>
        <v>0</v>
      </c>
      <c r="AN185" s="84">
        <f>'Ноябрь 2020'!AN185+AM185</f>
        <v>0</v>
      </c>
      <c r="AO185" s="82">
        <f t="shared" si="3"/>
        <v>0</v>
      </c>
      <c r="AP185" s="85">
        <f>'Ноябрь 2020'!AP185+'Декабрь 2020'!AO185</f>
        <v>0</v>
      </c>
      <c r="AQ185" s="82">
        <f t="shared" si="4"/>
        <v>0</v>
      </c>
      <c r="AR185" s="86">
        <f>'Ноябрь 2020'!AR185+'Декабрь 2020'!AQ185</f>
        <v>0</v>
      </c>
      <c r="AS185" s="87">
        <f>'Январь 2020'!AW185</f>
        <v>0</v>
      </c>
      <c r="AT185" s="88">
        <f>'Январь 2020'!AX185</f>
        <v>0</v>
      </c>
      <c r="AU185" s="45">
        <f t="shared" si="5"/>
        <v>0</v>
      </c>
    </row>
    <row r="186" spans="1:47" ht="14.25" customHeight="1">
      <c r="A186" s="71">
        <f>'Январь 2020'!A186</f>
        <v>0</v>
      </c>
      <c r="B186" s="72">
        <f>'Январь 2020'!G186</f>
        <v>0</v>
      </c>
      <c r="C186" s="73">
        <f>'Январь 2020'!B186</f>
        <v>0</v>
      </c>
      <c r="D186" s="75"/>
      <c r="E186" s="75"/>
      <c r="F186" s="76"/>
      <c r="G186" s="76"/>
      <c r="H186" s="153"/>
      <c r="I186" s="153"/>
      <c r="J186" s="75"/>
      <c r="K186" s="76"/>
      <c r="L186" s="75"/>
      <c r="M186" s="76"/>
      <c r="N186" s="76"/>
      <c r="O186" s="153"/>
      <c r="P186" s="153"/>
      <c r="Q186" s="75"/>
      <c r="R186" s="75"/>
      <c r="S186" s="75"/>
      <c r="T186" s="76"/>
      <c r="U186" s="76"/>
      <c r="V186" s="153"/>
      <c r="W186" s="153"/>
      <c r="X186" s="75"/>
      <c r="Y186" s="75"/>
      <c r="Z186" s="75"/>
      <c r="AA186" s="76"/>
      <c r="AB186" s="153"/>
      <c r="AC186" s="153"/>
      <c r="AD186" s="153"/>
      <c r="AE186" s="75"/>
      <c r="AF186" s="75"/>
      <c r="AG186" s="75"/>
      <c r="AH186" s="76"/>
      <c r="AI186" s="80">
        <f t="shared" si="0"/>
        <v>0</v>
      </c>
      <c r="AJ186" s="81">
        <f>'Ноябрь 2020'!AJ186-AI186</f>
        <v>0</v>
      </c>
      <c r="AK186" s="82">
        <f t="shared" si="1"/>
        <v>0</v>
      </c>
      <c r="AL186" s="83">
        <f>'Ноябрь 2020'!AL186+AK186</f>
        <v>0</v>
      </c>
      <c r="AM186" s="82">
        <f t="shared" si="2"/>
        <v>0</v>
      </c>
      <c r="AN186" s="84">
        <f>'Ноябрь 2020'!AN186+AM186</f>
        <v>0</v>
      </c>
      <c r="AO186" s="82">
        <f t="shared" si="3"/>
        <v>0</v>
      </c>
      <c r="AP186" s="85">
        <f>'Ноябрь 2020'!AP186+'Декабрь 2020'!AO186</f>
        <v>0</v>
      </c>
      <c r="AQ186" s="82">
        <f t="shared" si="4"/>
        <v>0</v>
      </c>
      <c r="AR186" s="86">
        <f>'Ноябрь 2020'!AR186+'Декабрь 2020'!AQ186</f>
        <v>0</v>
      </c>
      <c r="AS186" s="87">
        <f>'Январь 2020'!AW186</f>
        <v>0</v>
      </c>
      <c r="AT186" s="88">
        <f>'Январь 2020'!AX186</f>
        <v>0</v>
      </c>
      <c r="AU186" s="45">
        <f t="shared" si="5"/>
        <v>0</v>
      </c>
    </row>
    <row r="187" spans="1:47" ht="14.25" customHeight="1">
      <c r="A187" s="71">
        <f>'Январь 2020'!A187</f>
        <v>0</v>
      </c>
      <c r="B187" s="72">
        <f>'Январь 2020'!G187</f>
        <v>0</v>
      </c>
      <c r="C187" s="73">
        <f>'Январь 2020'!B187</f>
        <v>0</v>
      </c>
      <c r="D187" s="75"/>
      <c r="E187" s="75"/>
      <c r="F187" s="76"/>
      <c r="G187" s="76"/>
      <c r="H187" s="153"/>
      <c r="I187" s="153"/>
      <c r="J187" s="75"/>
      <c r="K187" s="76"/>
      <c r="L187" s="75"/>
      <c r="M187" s="76"/>
      <c r="N187" s="76"/>
      <c r="O187" s="153"/>
      <c r="P187" s="153"/>
      <c r="Q187" s="75"/>
      <c r="R187" s="75"/>
      <c r="S187" s="75"/>
      <c r="T187" s="76"/>
      <c r="U187" s="76"/>
      <c r="V187" s="153"/>
      <c r="W187" s="153"/>
      <c r="X187" s="75"/>
      <c r="Y187" s="75"/>
      <c r="Z187" s="75"/>
      <c r="AA187" s="76"/>
      <c r="AB187" s="153"/>
      <c r="AC187" s="153"/>
      <c r="AD187" s="153"/>
      <c r="AE187" s="75"/>
      <c r="AF187" s="75"/>
      <c r="AG187" s="75"/>
      <c r="AH187" s="76"/>
      <c r="AI187" s="80">
        <f t="shared" si="0"/>
        <v>0</v>
      </c>
      <c r="AJ187" s="81">
        <f>'Ноябрь 2020'!AJ187-AI187</f>
        <v>0</v>
      </c>
      <c r="AK187" s="82">
        <f t="shared" si="1"/>
        <v>0</v>
      </c>
      <c r="AL187" s="83">
        <f>'Ноябрь 2020'!AL187+AK187</f>
        <v>0</v>
      </c>
      <c r="AM187" s="82">
        <f t="shared" si="2"/>
        <v>0</v>
      </c>
      <c r="AN187" s="84">
        <f>'Ноябрь 2020'!AN187+AM187</f>
        <v>0</v>
      </c>
      <c r="AO187" s="82">
        <f t="shared" si="3"/>
        <v>0</v>
      </c>
      <c r="AP187" s="85">
        <f>'Ноябрь 2020'!AP187+'Декабрь 2020'!AO187</f>
        <v>0</v>
      </c>
      <c r="AQ187" s="82">
        <f t="shared" si="4"/>
        <v>0</v>
      </c>
      <c r="AR187" s="86">
        <f>'Ноябрь 2020'!AR187+'Декабрь 2020'!AQ187</f>
        <v>0</v>
      </c>
      <c r="AS187" s="87">
        <f>'Январь 2020'!AW187</f>
        <v>0</v>
      </c>
      <c r="AT187" s="88">
        <f>'Январь 2020'!AX187</f>
        <v>0</v>
      </c>
      <c r="AU187" s="45">
        <f t="shared" si="5"/>
        <v>0</v>
      </c>
    </row>
    <row r="188" spans="1:47" ht="14.25" customHeight="1">
      <c r="A188" s="71">
        <f>'Январь 2020'!A188</f>
        <v>0</v>
      </c>
      <c r="B188" s="72">
        <f>'Январь 2020'!G188</f>
        <v>0</v>
      </c>
      <c r="C188" s="73">
        <f>'Январь 2020'!B188</f>
        <v>0</v>
      </c>
      <c r="D188" s="75"/>
      <c r="E188" s="75"/>
      <c r="F188" s="76"/>
      <c r="G188" s="76"/>
      <c r="H188" s="153"/>
      <c r="I188" s="153"/>
      <c r="J188" s="75"/>
      <c r="K188" s="76"/>
      <c r="L188" s="75"/>
      <c r="M188" s="76"/>
      <c r="N188" s="76"/>
      <c r="O188" s="153"/>
      <c r="P188" s="153"/>
      <c r="Q188" s="75"/>
      <c r="R188" s="75"/>
      <c r="S188" s="75"/>
      <c r="T188" s="76"/>
      <c r="U188" s="76"/>
      <c r="V188" s="153"/>
      <c r="W188" s="153"/>
      <c r="X188" s="75"/>
      <c r="Y188" s="75"/>
      <c r="Z188" s="75"/>
      <c r="AA188" s="76"/>
      <c r="AB188" s="153"/>
      <c r="AC188" s="153"/>
      <c r="AD188" s="153"/>
      <c r="AE188" s="75"/>
      <c r="AF188" s="75"/>
      <c r="AG188" s="75"/>
      <c r="AH188" s="76"/>
      <c r="AI188" s="80">
        <f t="shared" si="0"/>
        <v>0</v>
      </c>
      <c r="AJ188" s="81">
        <f>'Ноябрь 2020'!AJ188-AI188</f>
        <v>0</v>
      </c>
      <c r="AK188" s="82">
        <f t="shared" si="1"/>
        <v>0</v>
      </c>
      <c r="AL188" s="83">
        <f>'Ноябрь 2020'!AL188+AK188</f>
        <v>0</v>
      </c>
      <c r="AM188" s="82">
        <f t="shared" si="2"/>
        <v>0</v>
      </c>
      <c r="AN188" s="84">
        <f>'Ноябрь 2020'!AN188+AM188</f>
        <v>0</v>
      </c>
      <c r="AO188" s="82">
        <f t="shared" si="3"/>
        <v>0</v>
      </c>
      <c r="AP188" s="85">
        <f>'Ноябрь 2020'!AP188+'Декабрь 2020'!AO188</f>
        <v>0</v>
      </c>
      <c r="AQ188" s="82">
        <f t="shared" si="4"/>
        <v>0</v>
      </c>
      <c r="AR188" s="86">
        <f>'Ноябрь 2020'!AR188+'Декабрь 2020'!AQ188</f>
        <v>0</v>
      </c>
      <c r="AS188" s="87">
        <f>'Январь 2020'!AW188</f>
        <v>0</v>
      </c>
      <c r="AT188" s="88">
        <f>'Январь 2020'!AX188</f>
        <v>0</v>
      </c>
      <c r="AU188" s="45">
        <f t="shared" si="5"/>
        <v>0</v>
      </c>
    </row>
    <row r="189" spans="1:47" ht="14.25" customHeight="1">
      <c r="A189" s="71">
        <f>'Январь 2020'!A189</f>
        <v>0</v>
      </c>
      <c r="B189" s="72">
        <f>'Январь 2020'!G189</f>
        <v>0</v>
      </c>
      <c r="C189" s="73">
        <f>'Январь 2020'!B189</f>
        <v>0</v>
      </c>
      <c r="D189" s="75"/>
      <c r="E189" s="75"/>
      <c r="F189" s="76"/>
      <c r="G189" s="76"/>
      <c r="H189" s="153"/>
      <c r="I189" s="153"/>
      <c r="J189" s="75"/>
      <c r="K189" s="76"/>
      <c r="L189" s="75"/>
      <c r="M189" s="76"/>
      <c r="N189" s="76"/>
      <c r="O189" s="153"/>
      <c r="P189" s="153"/>
      <c r="Q189" s="75"/>
      <c r="R189" s="75"/>
      <c r="S189" s="75"/>
      <c r="T189" s="76"/>
      <c r="U189" s="76"/>
      <c r="V189" s="153"/>
      <c r="W189" s="153"/>
      <c r="X189" s="75"/>
      <c r="Y189" s="75"/>
      <c r="Z189" s="75"/>
      <c r="AA189" s="76"/>
      <c r="AB189" s="153"/>
      <c r="AC189" s="153"/>
      <c r="AD189" s="153"/>
      <c r="AE189" s="75"/>
      <c r="AF189" s="75"/>
      <c r="AG189" s="75"/>
      <c r="AH189" s="76"/>
      <c r="AI189" s="80">
        <f t="shared" si="0"/>
        <v>0</v>
      </c>
      <c r="AJ189" s="81">
        <f>'Ноябрь 2020'!AJ189-AI189</f>
        <v>0</v>
      </c>
      <c r="AK189" s="82">
        <f t="shared" si="1"/>
        <v>0</v>
      </c>
      <c r="AL189" s="83">
        <f>'Ноябрь 2020'!AL189+AK189</f>
        <v>0</v>
      </c>
      <c r="AM189" s="82">
        <f t="shared" si="2"/>
        <v>0</v>
      </c>
      <c r="AN189" s="84">
        <f>'Ноябрь 2020'!AN189+AM189</f>
        <v>0</v>
      </c>
      <c r="AO189" s="82">
        <f t="shared" si="3"/>
        <v>0</v>
      </c>
      <c r="AP189" s="85">
        <f>'Ноябрь 2020'!AP189+'Декабрь 2020'!AO189</f>
        <v>0</v>
      </c>
      <c r="AQ189" s="82">
        <f t="shared" si="4"/>
        <v>0</v>
      </c>
      <c r="AR189" s="86">
        <f>'Ноябрь 2020'!AR189+'Декабрь 2020'!AQ189</f>
        <v>0</v>
      </c>
      <c r="AS189" s="87">
        <f>'Январь 2020'!AW189</f>
        <v>0</v>
      </c>
      <c r="AT189" s="88">
        <f>'Январь 2020'!AX189</f>
        <v>0</v>
      </c>
      <c r="AU189" s="45">
        <f t="shared" si="5"/>
        <v>0</v>
      </c>
    </row>
    <row r="190" spans="1:47" ht="14.25" customHeight="1">
      <c r="A190" s="71">
        <f>'Январь 2020'!A190</f>
        <v>0</v>
      </c>
      <c r="B190" s="72">
        <f>'Январь 2020'!G190</f>
        <v>0</v>
      </c>
      <c r="C190" s="73">
        <f>'Январь 2020'!B190</f>
        <v>0</v>
      </c>
      <c r="D190" s="75"/>
      <c r="E190" s="75"/>
      <c r="F190" s="76"/>
      <c r="G190" s="76"/>
      <c r="H190" s="153"/>
      <c r="I190" s="153"/>
      <c r="J190" s="75"/>
      <c r="K190" s="76"/>
      <c r="L190" s="75"/>
      <c r="M190" s="76"/>
      <c r="N190" s="76"/>
      <c r="O190" s="153"/>
      <c r="P190" s="153"/>
      <c r="Q190" s="75"/>
      <c r="R190" s="75"/>
      <c r="S190" s="75"/>
      <c r="T190" s="76"/>
      <c r="U190" s="76"/>
      <c r="V190" s="153"/>
      <c r="W190" s="153"/>
      <c r="X190" s="75"/>
      <c r="Y190" s="75"/>
      <c r="Z190" s="75"/>
      <c r="AA190" s="76"/>
      <c r="AB190" s="153"/>
      <c r="AC190" s="153"/>
      <c r="AD190" s="153"/>
      <c r="AE190" s="75"/>
      <c r="AF190" s="75"/>
      <c r="AG190" s="75"/>
      <c r="AH190" s="76"/>
      <c r="AI190" s="80">
        <f t="shared" si="0"/>
        <v>0</v>
      </c>
      <c r="AJ190" s="81">
        <f>'Ноябрь 2020'!AJ190-AI190</f>
        <v>0</v>
      </c>
      <c r="AK190" s="82">
        <f t="shared" si="1"/>
        <v>0</v>
      </c>
      <c r="AL190" s="83">
        <f>'Ноябрь 2020'!AL190+AK190</f>
        <v>0</v>
      </c>
      <c r="AM190" s="82">
        <f t="shared" si="2"/>
        <v>0</v>
      </c>
      <c r="AN190" s="84">
        <f>'Ноябрь 2020'!AN190+AM190</f>
        <v>0</v>
      </c>
      <c r="AO190" s="82">
        <f t="shared" si="3"/>
        <v>0</v>
      </c>
      <c r="AP190" s="85">
        <f>'Ноябрь 2020'!AP190+'Декабрь 2020'!AO190</f>
        <v>0</v>
      </c>
      <c r="AQ190" s="82">
        <f t="shared" si="4"/>
        <v>0</v>
      </c>
      <c r="AR190" s="86">
        <f>'Ноябрь 2020'!AR190+'Декабрь 2020'!AQ190</f>
        <v>0</v>
      </c>
      <c r="AS190" s="87">
        <f>'Январь 2020'!AW190</f>
        <v>0</v>
      </c>
      <c r="AT190" s="88">
        <f>'Январь 2020'!AX190</f>
        <v>0</v>
      </c>
      <c r="AU190" s="45">
        <f t="shared" si="5"/>
        <v>0</v>
      </c>
    </row>
    <row r="191" spans="1:47" ht="14.25" customHeight="1">
      <c r="A191" s="71">
        <f>'Январь 2020'!A191</f>
        <v>0</v>
      </c>
      <c r="B191" s="72">
        <f>'Январь 2020'!G191</f>
        <v>0</v>
      </c>
      <c r="C191" s="73">
        <f>'Январь 2020'!B191</f>
        <v>0</v>
      </c>
      <c r="D191" s="75"/>
      <c r="E191" s="75"/>
      <c r="F191" s="76"/>
      <c r="G191" s="76"/>
      <c r="H191" s="153"/>
      <c r="I191" s="153"/>
      <c r="J191" s="75"/>
      <c r="K191" s="76"/>
      <c r="L191" s="75"/>
      <c r="M191" s="76"/>
      <c r="N191" s="76"/>
      <c r="O191" s="153"/>
      <c r="P191" s="153"/>
      <c r="Q191" s="75"/>
      <c r="R191" s="75"/>
      <c r="S191" s="75"/>
      <c r="T191" s="76"/>
      <c r="U191" s="76"/>
      <c r="V191" s="153"/>
      <c r="W191" s="153"/>
      <c r="X191" s="75"/>
      <c r="Y191" s="75"/>
      <c r="Z191" s="75"/>
      <c r="AA191" s="76"/>
      <c r="AB191" s="153"/>
      <c r="AC191" s="153"/>
      <c r="AD191" s="153"/>
      <c r="AE191" s="75"/>
      <c r="AF191" s="75"/>
      <c r="AG191" s="75"/>
      <c r="AH191" s="76"/>
      <c r="AI191" s="80">
        <f t="shared" si="0"/>
        <v>0</v>
      </c>
      <c r="AJ191" s="81">
        <f>'Ноябрь 2020'!AJ191-AI191</f>
        <v>0</v>
      </c>
      <c r="AK191" s="82">
        <f t="shared" si="1"/>
        <v>0</v>
      </c>
      <c r="AL191" s="83">
        <f>'Ноябрь 2020'!AL191+AK191</f>
        <v>0</v>
      </c>
      <c r="AM191" s="82">
        <f t="shared" si="2"/>
        <v>0</v>
      </c>
      <c r="AN191" s="84">
        <f>'Ноябрь 2020'!AN191+AM191</f>
        <v>0</v>
      </c>
      <c r="AO191" s="82">
        <f t="shared" si="3"/>
        <v>0</v>
      </c>
      <c r="AP191" s="85">
        <f>'Ноябрь 2020'!AP191+'Декабрь 2020'!AO191</f>
        <v>0</v>
      </c>
      <c r="AQ191" s="82">
        <f t="shared" si="4"/>
        <v>0</v>
      </c>
      <c r="AR191" s="86">
        <f>'Ноябрь 2020'!AR191+'Декабрь 2020'!AQ191</f>
        <v>0</v>
      </c>
      <c r="AS191" s="87">
        <f>'Январь 2020'!AW191</f>
        <v>0</v>
      </c>
      <c r="AT191" s="88">
        <f>'Январь 2020'!AX191</f>
        <v>0</v>
      </c>
      <c r="AU191" s="45">
        <f t="shared" si="5"/>
        <v>0</v>
      </c>
    </row>
    <row r="192" spans="1:47" ht="14.25" customHeight="1">
      <c r="A192" s="71">
        <f>'Январь 2020'!A192</f>
        <v>0</v>
      </c>
      <c r="B192" s="72">
        <f>'Январь 2020'!G192</f>
        <v>0</v>
      </c>
      <c r="C192" s="73">
        <f>'Январь 2020'!B192</f>
        <v>0</v>
      </c>
      <c r="D192" s="75"/>
      <c r="E192" s="75"/>
      <c r="F192" s="76"/>
      <c r="G192" s="76"/>
      <c r="H192" s="153"/>
      <c r="I192" s="153"/>
      <c r="J192" s="75"/>
      <c r="K192" s="76"/>
      <c r="L192" s="75"/>
      <c r="M192" s="76"/>
      <c r="N192" s="76"/>
      <c r="O192" s="153"/>
      <c r="P192" s="153"/>
      <c r="Q192" s="75"/>
      <c r="R192" s="75"/>
      <c r="S192" s="75"/>
      <c r="T192" s="76"/>
      <c r="U192" s="76"/>
      <c r="V192" s="153"/>
      <c r="W192" s="153"/>
      <c r="X192" s="75"/>
      <c r="Y192" s="75"/>
      <c r="Z192" s="75"/>
      <c r="AA192" s="76"/>
      <c r="AB192" s="153"/>
      <c r="AC192" s="153"/>
      <c r="AD192" s="153"/>
      <c r="AE192" s="75"/>
      <c r="AF192" s="75"/>
      <c r="AG192" s="75"/>
      <c r="AH192" s="76"/>
      <c r="AI192" s="80">
        <f t="shared" si="0"/>
        <v>0</v>
      </c>
      <c r="AJ192" s="81">
        <f>'Ноябрь 2020'!AJ192-AI192</f>
        <v>0</v>
      </c>
      <c r="AK192" s="82">
        <f t="shared" si="1"/>
        <v>0</v>
      </c>
      <c r="AL192" s="83">
        <f>'Ноябрь 2020'!AL192+AK192</f>
        <v>0</v>
      </c>
      <c r="AM192" s="82">
        <f t="shared" si="2"/>
        <v>0</v>
      </c>
      <c r="AN192" s="84">
        <f>'Ноябрь 2020'!AN192+AM192</f>
        <v>0</v>
      </c>
      <c r="AO192" s="82">
        <f t="shared" si="3"/>
        <v>0</v>
      </c>
      <c r="AP192" s="85">
        <f>'Ноябрь 2020'!AP192+'Декабрь 2020'!AO192</f>
        <v>0</v>
      </c>
      <c r="AQ192" s="82">
        <f t="shared" si="4"/>
        <v>0</v>
      </c>
      <c r="AR192" s="86">
        <f>'Ноябрь 2020'!AR192+'Декабрь 2020'!AQ192</f>
        <v>0</v>
      </c>
      <c r="AS192" s="87">
        <f>'Январь 2020'!AW192</f>
        <v>0</v>
      </c>
      <c r="AT192" s="88">
        <f>'Январь 2020'!AX192</f>
        <v>0</v>
      </c>
      <c r="AU192" s="45">
        <f t="shared" si="5"/>
        <v>0</v>
      </c>
    </row>
    <row r="193" spans="1:47" ht="14.25" customHeight="1">
      <c r="A193" s="71">
        <f>'Январь 2020'!A193</f>
        <v>0</v>
      </c>
      <c r="B193" s="72">
        <f>'Январь 2020'!G193</f>
        <v>0</v>
      </c>
      <c r="C193" s="73">
        <f>'Январь 2020'!B193</f>
        <v>0</v>
      </c>
      <c r="D193" s="75"/>
      <c r="E193" s="75"/>
      <c r="F193" s="76"/>
      <c r="G193" s="76"/>
      <c r="H193" s="153"/>
      <c r="I193" s="153"/>
      <c r="J193" s="75"/>
      <c r="K193" s="76"/>
      <c r="L193" s="75"/>
      <c r="M193" s="76"/>
      <c r="N193" s="76"/>
      <c r="O193" s="153"/>
      <c r="P193" s="153"/>
      <c r="Q193" s="75"/>
      <c r="R193" s="75"/>
      <c r="S193" s="75"/>
      <c r="T193" s="76"/>
      <c r="U193" s="76"/>
      <c r="V193" s="153"/>
      <c r="W193" s="153"/>
      <c r="X193" s="75"/>
      <c r="Y193" s="75"/>
      <c r="Z193" s="75"/>
      <c r="AA193" s="76"/>
      <c r="AB193" s="153"/>
      <c r="AC193" s="153"/>
      <c r="AD193" s="153"/>
      <c r="AE193" s="75"/>
      <c r="AF193" s="75"/>
      <c r="AG193" s="75"/>
      <c r="AH193" s="76"/>
      <c r="AI193" s="80">
        <f t="shared" si="0"/>
        <v>0</v>
      </c>
      <c r="AJ193" s="81">
        <f>'Ноябрь 2020'!AJ193-AI193</f>
        <v>0</v>
      </c>
      <c r="AK193" s="82">
        <f t="shared" si="1"/>
        <v>0</v>
      </c>
      <c r="AL193" s="83">
        <f>'Ноябрь 2020'!AL193+AK193</f>
        <v>0</v>
      </c>
      <c r="AM193" s="82">
        <f t="shared" si="2"/>
        <v>0</v>
      </c>
      <c r="AN193" s="84">
        <f>'Ноябрь 2020'!AN193+AM193</f>
        <v>0</v>
      </c>
      <c r="AO193" s="82">
        <f t="shared" si="3"/>
        <v>0</v>
      </c>
      <c r="AP193" s="85">
        <f>'Ноябрь 2020'!AP193+'Декабрь 2020'!AO193</f>
        <v>0</v>
      </c>
      <c r="AQ193" s="82">
        <f t="shared" si="4"/>
        <v>0</v>
      </c>
      <c r="AR193" s="86">
        <f>'Ноябрь 2020'!AR193+'Декабрь 2020'!AQ193</f>
        <v>0</v>
      </c>
      <c r="AS193" s="87">
        <f>'Январь 2020'!AW193</f>
        <v>0</v>
      </c>
      <c r="AT193" s="88">
        <f>'Январь 2020'!AX193</f>
        <v>0</v>
      </c>
      <c r="AU193" s="45">
        <f t="shared" si="5"/>
        <v>0</v>
      </c>
    </row>
    <row r="194" spans="1:47" ht="14.25" customHeight="1">
      <c r="A194" s="71">
        <f>'Январь 2020'!A194</f>
        <v>0</v>
      </c>
      <c r="B194" s="72">
        <f>'Январь 2020'!G194</f>
        <v>0</v>
      </c>
      <c r="C194" s="73">
        <f>'Январь 2020'!B194</f>
        <v>0</v>
      </c>
      <c r="D194" s="75"/>
      <c r="E194" s="75"/>
      <c r="F194" s="76"/>
      <c r="G194" s="76"/>
      <c r="H194" s="153"/>
      <c r="I194" s="153"/>
      <c r="J194" s="75"/>
      <c r="K194" s="76"/>
      <c r="L194" s="75"/>
      <c r="M194" s="76"/>
      <c r="N194" s="76"/>
      <c r="O194" s="153"/>
      <c r="P194" s="153"/>
      <c r="Q194" s="75"/>
      <c r="R194" s="75"/>
      <c r="S194" s="75"/>
      <c r="T194" s="76"/>
      <c r="U194" s="76"/>
      <c r="V194" s="153"/>
      <c r="W194" s="153"/>
      <c r="X194" s="75"/>
      <c r="Y194" s="75"/>
      <c r="Z194" s="75"/>
      <c r="AA194" s="76"/>
      <c r="AB194" s="153"/>
      <c r="AC194" s="153"/>
      <c r="AD194" s="153"/>
      <c r="AE194" s="75"/>
      <c r="AF194" s="75"/>
      <c r="AG194" s="75"/>
      <c r="AH194" s="76"/>
      <c r="AI194" s="80">
        <f t="shared" si="0"/>
        <v>0</v>
      </c>
      <c r="AJ194" s="81">
        <f>'Ноябрь 2020'!AJ194-AI194</f>
        <v>-11</v>
      </c>
      <c r="AK194" s="82">
        <f t="shared" si="1"/>
        <v>0</v>
      </c>
      <c r="AL194" s="83">
        <f>'Ноябрь 2020'!AL194+AK194</f>
        <v>0</v>
      </c>
      <c r="AM194" s="82">
        <f t="shared" si="2"/>
        <v>0</v>
      </c>
      <c r="AN194" s="84">
        <f>'Ноябрь 2020'!AN194+AM194</f>
        <v>0</v>
      </c>
      <c r="AO194" s="82">
        <f t="shared" si="3"/>
        <v>0</v>
      </c>
      <c r="AP194" s="85">
        <f>'Ноябрь 2020'!AP194+'Декабрь 2020'!AO194</f>
        <v>0</v>
      </c>
      <c r="AQ194" s="82">
        <f t="shared" si="4"/>
        <v>0</v>
      </c>
      <c r="AR194" s="86">
        <f>'Ноябрь 2020'!AR194+'Декабрь 2020'!AQ194</f>
        <v>0</v>
      </c>
      <c r="AS194" s="87">
        <f>'Январь 2020'!AW194</f>
        <v>0</v>
      </c>
      <c r="AT194" s="88">
        <f>'Январь 2020'!AX194</f>
        <v>0</v>
      </c>
      <c r="AU194" s="45">
        <f t="shared" si="5"/>
        <v>0</v>
      </c>
    </row>
    <row r="195" spans="1:47" ht="14.25" customHeight="1">
      <c r="A195" s="71">
        <f>'Январь 2020'!A195</f>
        <v>0</v>
      </c>
      <c r="B195" s="72">
        <f>'Январь 2020'!G195</f>
        <v>0</v>
      </c>
      <c r="C195" s="73">
        <f>'Январь 2020'!B195</f>
        <v>0</v>
      </c>
      <c r="D195" s="75"/>
      <c r="E195" s="75"/>
      <c r="F195" s="76"/>
      <c r="G195" s="76"/>
      <c r="H195" s="153"/>
      <c r="I195" s="153"/>
      <c r="J195" s="75"/>
      <c r="K195" s="76"/>
      <c r="L195" s="75"/>
      <c r="M195" s="76"/>
      <c r="N195" s="76"/>
      <c r="O195" s="153"/>
      <c r="P195" s="153"/>
      <c r="Q195" s="75"/>
      <c r="R195" s="75"/>
      <c r="S195" s="75"/>
      <c r="T195" s="76"/>
      <c r="U195" s="76"/>
      <c r="V195" s="153"/>
      <c r="W195" s="153"/>
      <c r="X195" s="75"/>
      <c r="Y195" s="75"/>
      <c r="Z195" s="75"/>
      <c r="AA195" s="76"/>
      <c r="AB195" s="153"/>
      <c r="AC195" s="153"/>
      <c r="AD195" s="153"/>
      <c r="AE195" s="75"/>
      <c r="AF195" s="75"/>
      <c r="AG195" s="75"/>
      <c r="AH195" s="76"/>
      <c r="AI195" s="80">
        <f t="shared" si="0"/>
        <v>0</v>
      </c>
      <c r="AJ195" s="81">
        <f>'Ноябрь 2020'!AJ195-AI195</f>
        <v>0</v>
      </c>
      <c r="AK195" s="82">
        <f t="shared" si="1"/>
        <v>0</v>
      </c>
      <c r="AL195" s="83">
        <f>'Ноябрь 2020'!AL195+AK195</f>
        <v>0</v>
      </c>
      <c r="AM195" s="82">
        <f t="shared" si="2"/>
        <v>0</v>
      </c>
      <c r="AN195" s="84">
        <f>'Ноябрь 2020'!AN195+AM195</f>
        <v>0</v>
      </c>
      <c r="AO195" s="82">
        <f t="shared" si="3"/>
        <v>0</v>
      </c>
      <c r="AP195" s="85">
        <f>'Ноябрь 2020'!AP195+'Декабрь 2020'!AO195</f>
        <v>0</v>
      </c>
      <c r="AQ195" s="82">
        <f t="shared" si="4"/>
        <v>0</v>
      </c>
      <c r="AR195" s="86">
        <f>'Ноябрь 2020'!AR195+'Декабрь 2020'!AQ195</f>
        <v>0</v>
      </c>
      <c r="AS195" s="87">
        <f>'Январь 2020'!AW195</f>
        <v>0</v>
      </c>
      <c r="AT195" s="88">
        <f>'Январь 2020'!AX195</f>
        <v>0</v>
      </c>
      <c r="AU195" s="45">
        <f t="shared" si="5"/>
        <v>0</v>
      </c>
    </row>
    <row r="196" spans="1:47" ht="14.25" customHeight="1">
      <c r="A196" s="71">
        <f>'Январь 2020'!A196</f>
        <v>0</v>
      </c>
      <c r="B196" s="72">
        <f>'Январь 2020'!G196</f>
        <v>0</v>
      </c>
      <c r="C196" s="73">
        <f>'Январь 2020'!B196</f>
        <v>0</v>
      </c>
      <c r="D196" s="75"/>
      <c r="E196" s="75"/>
      <c r="F196" s="76"/>
      <c r="G196" s="76"/>
      <c r="H196" s="153"/>
      <c r="I196" s="153"/>
      <c r="J196" s="75"/>
      <c r="K196" s="76"/>
      <c r="L196" s="75"/>
      <c r="M196" s="76"/>
      <c r="N196" s="76"/>
      <c r="O196" s="153"/>
      <c r="P196" s="153"/>
      <c r="Q196" s="75"/>
      <c r="R196" s="75"/>
      <c r="S196" s="75"/>
      <c r="T196" s="76"/>
      <c r="U196" s="76"/>
      <c r="V196" s="153"/>
      <c r="W196" s="153"/>
      <c r="X196" s="75"/>
      <c r="Y196" s="75"/>
      <c r="Z196" s="75"/>
      <c r="AA196" s="76"/>
      <c r="AB196" s="153"/>
      <c r="AC196" s="153"/>
      <c r="AD196" s="153"/>
      <c r="AE196" s="75"/>
      <c r="AF196" s="75"/>
      <c r="AG196" s="75"/>
      <c r="AH196" s="76"/>
      <c r="AI196" s="80">
        <f t="shared" si="0"/>
        <v>0</v>
      </c>
      <c r="AJ196" s="81">
        <f>'Ноябрь 2020'!AJ196-AI196</f>
        <v>0</v>
      </c>
      <c r="AK196" s="82">
        <f t="shared" si="1"/>
        <v>0</v>
      </c>
      <c r="AL196" s="83">
        <f>'Ноябрь 2020'!AL196+AK196</f>
        <v>0</v>
      </c>
      <c r="AM196" s="82">
        <f t="shared" si="2"/>
        <v>0</v>
      </c>
      <c r="AN196" s="84">
        <f>'Ноябрь 2020'!AN196+AM196</f>
        <v>0</v>
      </c>
      <c r="AO196" s="82">
        <f t="shared" si="3"/>
        <v>0</v>
      </c>
      <c r="AP196" s="85">
        <f>'Ноябрь 2020'!AP196+'Декабрь 2020'!AO196</f>
        <v>0</v>
      </c>
      <c r="AQ196" s="82">
        <f t="shared" si="4"/>
        <v>0</v>
      </c>
      <c r="AR196" s="86">
        <f>'Ноябрь 2020'!AR196+'Декабрь 2020'!AQ196</f>
        <v>0</v>
      </c>
      <c r="AS196" s="87">
        <f>'Январь 2020'!AW196</f>
        <v>0</v>
      </c>
      <c r="AT196" s="88">
        <f>'Январь 2020'!AX196</f>
        <v>0</v>
      </c>
      <c r="AU196" s="45">
        <f t="shared" si="5"/>
        <v>0</v>
      </c>
    </row>
    <row r="197" spans="1:47" ht="14.25" customHeight="1">
      <c r="A197" s="71">
        <f>'Январь 2020'!A197</f>
        <v>0</v>
      </c>
      <c r="B197" s="72">
        <f>'Январь 2020'!G197</f>
        <v>0</v>
      </c>
      <c r="C197" s="73">
        <f>'Январь 2020'!B197</f>
        <v>0</v>
      </c>
      <c r="D197" s="75"/>
      <c r="E197" s="75"/>
      <c r="F197" s="76"/>
      <c r="G197" s="76"/>
      <c r="H197" s="153"/>
      <c r="I197" s="153"/>
      <c r="J197" s="75"/>
      <c r="K197" s="76"/>
      <c r="L197" s="75"/>
      <c r="M197" s="76"/>
      <c r="N197" s="76"/>
      <c r="O197" s="153"/>
      <c r="P197" s="153"/>
      <c r="Q197" s="75"/>
      <c r="R197" s="75"/>
      <c r="S197" s="75"/>
      <c r="T197" s="76"/>
      <c r="U197" s="76"/>
      <c r="V197" s="153"/>
      <c r="W197" s="153"/>
      <c r="X197" s="75"/>
      <c r="Y197" s="75"/>
      <c r="Z197" s="75"/>
      <c r="AA197" s="76"/>
      <c r="AB197" s="153"/>
      <c r="AC197" s="153"/>
      <c r="AD197" s="153"/>
      <c r="AE197" s="75"/>
      <c r="AF197" s="75"/>
      <c r="AG197" s="75"/>
      <c r="AH197" s="76"/>
      <c r="AI197" s="80">
        <f t="shared" si="0"/>
        <v>0</v>
      </c>
      <c r="AJ197" s="81">
        <f>'Ноябрь 2020'!AJ197-AI197</f>
        <v>0</v>
      </c>
      <c r="AK197" s="82">
        <f t="shared" si="1"/>
        <v>0</v>
      </c>
      <c r="AL197" s="83">
        <f>'Ноябрь 2020'!AL197+AK197</f>
        <v>0</v>
      </c>
      <c r="AM197" s="82">
        <f t="shared" si="2"/>
        <v>0</v>
      </c>
      <c r="AN197" s="84">
        <f>'Ноябрь 2020'!AN197+AM197</f>
        <v>0</v>
      </c>
      <c r="AO197" s="82">
        <f t="shared" si="3"/>
        <v>0</v>
      </c>
      <c r="AP197" s="85">
        <f>'Ноябрь 2020'!AP197+'Декабрь 2020'!AO197</f>
        <v>0</v>
      </c>
      <c r="AQ197" s="82">
        <f t="shared" si="4"/>
        <v>0</v>
      </c>
      <c r="AR197" s="86">
        <f>'Ноябрь 2020'!AR197+'Декабрь 2020'!AQ197</f>
        <v>0</v>
      </c>
      <c r="AS197" s="87">
        <f>'Январь 2020'!AW197</f>
        <v>0</v>
      </c>
      <c r="AT197" s="88">
        <f>'Январь 2020'!AX197</f>
        <v>0</v>
      </c>
      <c r="AU197" s="45">
        <f t="shared" si="5"/>
        <v>0</v>
      </c>
    </row>
    <row r="198" spans="1:47" ht="14.25" customHeight="1">
      <c r="A198" s="71">
        <f>'Январь 2020'!A198</f>
        <v>0</v>
      </c>
      <c r="B198" s="72">
        <f>'Январь 2020'!G198</f>
        <v>0</v>
      </c>
      <c r="C198" s="73">
        <f>'Январь 2020'!B198</f>
        <v>0</v>
      </c>
      <c r="D198" s="75"/>
      <c r="E198" s="75"/>
      <c r="F198" s="76"/>
      <c r="G198" s="76"/>
      <c r="H198" s="153"/>
      <c r="I198" s="153"/>
      <c r="J198" s="75"/>
      <c r="K198" s="76"/>
      <c r="L198" s="75"/>
      <c r="M198" s="76"/>
      <c r="N198" s="76"/>
      <c r="O198" s="153"/>
      <c r="P198" s="153"/>
      <c r="Q198" s="75"/>
      <c r="R198" s="75"/>
      <c r="S198" s="75"/>
      <c r="T198" s="76"/>
      <c r="U198" s="76"/>
      <c r="V198" s="153"/>
      <c r="W198" s="153"/>
      <c r="X198" s="75"/>
      <c r="Y198" s="75"/>
      <c r="Z198" s="75"/>
      <c r="AA198" s="76"/>
      <c r="AB198" s="153"/>
      <c r="AC198" s="153"/>
      <c r="AD198" s="153"/>
      <c r="AE198" s="75"/>
      <c r="AF198" s="75"/>
      <c r="AG198" s="75"/>
      <c r="AH198" s="76"/>
      <c r="AI198" s="80">
        <f t="shared" si="0"/>
        <v>0</v>
      </c>
      <c r="AJ198" s="81">
        <f>'Ноябрь 2020'!AJ198-AI198</f>
        <v>0</v>
      </c>
      <c r="AK198" s="82">
        <f t="shared" si="1"/>
        <v>0</v>
      </c>
      <c r="AL198" s="83">
        <f>'Ноябрь 2020'!AL198+AK198</f>
        <v>0</v>
      </c>
      <c r="AM198" s="82">
        <f t="shared" si="2"/>
        <v>0</v>
      </c>
      <c r="AN198" s="84">
        <f>'Ноябрь 2020'!AN198+AM198</f>
        <v>0</v>
      </c>
      <c r="AO198" s="82">
        <f t="shared" si="3"/>
        <v>0</v>
      </c>
      <c r="AP198" s="85">
        <f>'Ноябрь 2020'!AP198+'Декабрь 2020'!AO198</f>
        <v>0</v>
      </c>
      <c r="AQ198" s="82">
        <f t="shared" si="4"/>
        <v>0</v>
      </c>
      <c r="AR198" s="86">
        <f>'Ноябрь 2020'!AR198+'Декабрь 2020'!AQ198</f>
        <v>0</v>
      </c>
      <c r="AS198" s="87">
        <f>'Январь 2020'!AW198</f>
        <v>0</v>
      </c>
      <c r="AT198" s="88">
        <f>'Январь 2020'!AX198</f>
        <v>0</v>
      </c>
      <c r="AU198" s="45">
        <f t="shared" si="5"/>
        <v>0</v>
      </c>
    </row>
    <row r="199" spans="1:47" ht="14.25" customHeight="1">
      <c r="A199" s="71">
        <f>'Январь 2020'!A199</f>
        <v>0</v>
      </c>
      <c r="B199" s="72">
        <f>'Январь 2020'!G199</f>
        <v>0</v>
      </c>
      <c r="C199" s="73">
        <f>'Январь 2020'!B199</f>
        <v>0</v>
      </c>
      <c r="D199" s="75"/>
      <c r="E199" s="75"/>
      <c r="F199" s="76"/>
      <c r="G199" s="76"/>
      <c r="H199" s="153"/>
      <c r="I199" s="153"/>
      <c r="J199" s="75"/>
      <c r="K199" s="76"/>
      <c r="L199" s="75"/>
      <c r="M199" s="76"/>
      <c r="N199" s="76"/>
      <c r="O199" s="153"/>
      <c r="P199" s="153"/>
      <c r="Q199" s="75"/>
      <c r="R199" s="75"/>
      <c r="S199" s="75"/>
      <c r="T199" s="76"/>
      <c r="U199" s="76"/>
      <c r="V199" s="153"/>
      <c r="W199" s="153"/>
      <c r="X199" s="75"/>
      <c r="Y199" s="75"/>
      <c r="Z199" s="75"/>
      <c r="AA199" s="76"/>
      <c r="AB199" s="153"/>
      <c r="AC199" s="153"/>
      <c r="AD199" s="153"/>
      <c r="AE199" s="75"/>
      <c r="AF199" s="75"/>
      <c r="AG199" s="75"/>
      <c r="AH199" s="76"/>
      <c r="AI199" s="80">
        <f t="shared" si="0"/>
        <v>0</v>
      </c>
      <c r="AJ199" s="81">
        <f>'Ноябрь 2020'!AJ199-AI199</f>
        <v>0</v>
      </c>
      <c r="AK199" s="82">
        <f t="shared" si="1"/>
        <v>0</v>
      </c>
      <c r="AL199" s="83">
        <f>'Ноябрь 2020'!AL199+AK199</f>
        <v>0</v>
      </c>
      <c r="AM199" s="82">
        <f t="shared" si="2"/>
        <v>0</v>
      </c>
      <c r="AN199" s="84">
        <f>'Ноябрь 2020'!AN199+AM199</f>
        <v>0</v>
      </c>
      <c r="AO199" s="82">
        <f t="shared" si="3"/>
        <v>0</v>
      </c>
      <c r="AP199" s="85">
        <f>'Ноябрь 2020'!AP199+'Декабрь 2020'!AO199</f>
        <v>0</v>
      </c>
      <c r="AQ199" s="82">
        <f t="shared" si="4"/>
        <v>0</v>
      </c>
      <c r="AR199" s="86">
        <f>'Ноябрь 2020'!AR199+'Декабрь 2020'!AQ199</f>
        <v>0</v>
      </c>
      <c r="AS199" s="87">
        <f>'Январь 2020'!AW199</f>
        <v>0</v>
      </c>
      <c r="AT199" s="88">
        <f>'Январь 2020'!AX199</f>
        <v>0</v>
      </c>
      <c r="AU199" s="45">
        <f t="shared" si="5"/>
        <v>0</v>
      </c>
    </row>
    <row r="200" spans="1:47" ht="14.25" customHeight="1">
      <c r="A200" s="71">
        <f>'Январь 2020'!A200</f>
        <v>0</v>
      </c>
      <c r="B200" s="72">
        <f>'Январь 2020'!G200</f>
        <v>0</v>
      </c>
      <c r="C200" s="73">
        <f>'Январь 2020'!B200</f>
        <v>0</v>
      </c>
      <c r="D200" s="75"/>
      <c r="E200" s="75"/>
      <c r="F200" s="76"/>
      <c r="G200" s="76"/>
      <c r="H200" s="153"/>
      <c r="I200" s="153"/>
      <c r="J200" s="75"/>
      <c r="K200" s="76"/>
      <c r="L200" s="75"/>
      <c r="M200" s="76"/>
      <c r="N200" s="76"/>
      <c r="O200" s="153"/>
      <c r="P200" s="153"/>
      <c r="Q200" s="75"/>
      <c r="R200" s="75"/>
      <c r="S200" s="75"/>
      <c r="T200" s="76"/>
      <c r="U200" s="76"/>
      <c r="V200" s="153"/>
      <c r="W200" s="153"/>
      <c r="X200" s="75"/>
      <c r="Y200" s="75"/>
      <c r="Z200" s="75"/>
      <c r="AA200" s="76"/>
      <c r="AB200" s="153"/>
      <c r="AC200" s="153"/>
      <c r="AD200" s="153"/>
      <c r="AE200" s="75"/>
      <c r="AF200" s="75"/>
      <c r="AG200" s="75"/>
      <c r="AH200" s="76"/>
      <c r="AI200" s="80">
        <f t="shared" si="0"/>
        <v>0</v>
      </c>
      <c r="AJ200" s="81">
        <f>'Ноябрь 2020'!AJ200-AI200</f>
        <v>0</v>
      </c>
      <c r="AK200" s="82">
        <f t="shared" si="1"/>
        <v>0</v>
      </c>
      <c r="AL200" s="83">
        <f>'Ноябрь 2020'!AL200+AK200</f>
        <v>0</v>
      </c>
      <c r="AM200" s="82">
        <f t="shared" si="2"/>
        <v>0</v>
      </c>
      <c r="AN200" s="84">
        <f>'Ноябрь 2020'!AN200+AM200</f>
        <v>0</v>
      </c>
      <c r="AO200" s="82">
        <f t="shared" si="3"/>
        <v>0</v>
      </c>
      <c r="AP200" s="85">
        <f>'Ноябрь 2020'!AP200+'Декабрь 2020'!AO200</f>
        <v>0</v>
      </c>
      <c r="AQ200" s="82">
        <f t="shared" si="4"/>
        <v>0</v>
      </c>
      <c r="AR200" s="86">
        <f>'Ноябрь 2020'!AR200+'Декабрь 2020'!AQ200</f>
        <v>0</v>
      </c>
      <c r="AS200" s="87">
        <f>'Январь 2020'!AW200</f>
        <v>0</v>
      </c>
      <c r="AT200" s="88">
        <f>'Январь 2020'!AX200</f>
        <v>0</v>
      </c>
      <c r="AU200" s="45">
        <f t="shared" si="5"/>
        <v>0</v>
      </c>
    </row>
    <row r="201" spans="1:47" ht="14.25" customHeight="1">
      <c r="A201" s="71">
        <f>'Январь 2020'!A201</f>
        <v>0</v>
      </c>
      <c r="B201" s="72">
        <f>'Январь 2020'!G201</f>
        <v>0</v>
      </c>
      <c r="C201" s="73">
        <f>'Январь 2020'!B201</f>
        <v>0</v>
      </c>
      <c r="D201" s="75"/>
      <c r="E201" s="75"/>
      <c r="F201" s="76"/>
      <c r="G201" s="76"/>
      <c r="H201" s="153"/>
      <c r="I201" s="153"/>
      <c r="J201" s="75"/>
      <c r="K201" s="76"/>
      <c r="L201" s="75"/>
      <c r="M201" s="76"/>
      <c r="N201" s="76"/>
      <c r="O201" s="153"/>
      <c r="P201" s="153"/>
      <c r="Q201" s="75"/>
      <c r="R201" s="75"/>
      <c r="S201" s="75"/>
      <c r="T201" s="76"/>
      <c r="U201" s="76"/>
      <c r="V201" s="153"/>
      <c r="W201" s="153"/>
      <c r="X201" s="75"/>
      <c r="Y201" s="75"/>
      <c r="Z201" s="75"/>
      <c r="AA201" s="76"/>
      <c r="AB201" s="153"/>
      <c r="AC201" s="153"/>
      <c r="AD201" s="153"/>
      <c r="AE201" s="75"/>
      <c r="AF201" s="75"/>
      <c r="AG201" s="75"/>
      <c r="AH201" s="76"/>
      <c r="AI201" s="80">
        <f t="shared" si="0"/>
        <v>0</v>
      </c>
      <c r="AJ201" s="81">
        <f>'Ноябрь 2020'!AJ201-AI201</f>
        <v>0</v>
      </c>
      <c r="AK201" s="82">
        <f t="shared" si="1"/>
        <v>0</v>
      </c>
      <c r="AL201" s="83">
        <f>'Ноябрь 2020'!AL201+AK201</f>
        <v>0</v>
      </c>
      <c r="AM201" s="82">
        <f t="shared" si="2"/>
        <v>0</v>
      </c>
      <c r="AN201" s="84">
        <f>'Ноябрь 2020'!AN201+AM201</f>
        <v>0</v>
      </c>
      <c r="AO201" s="82">
        <f t="shared" si="3"/>
        <v>0</v>
      </c>
      <c r="AP201" s="85">
        <f>'Ноябрь 2020'!AP201+'Декабрь 2020'!AO201</f>
        <v>0</v>
      </c>
      <c r="AQ201" s="82">
        <f t="shared" si="4"/>
        <v>0</v>
      </c>
      <c r="AR201" s="86">
        <f>'Ноябрь 2020'!AR201+'Декабрь 2020'!AQ201</f>
        <v>0</v>
      </c>
      <c r="AS201" s="87">
        <f>'Январь 2020'!AW201</f>
        <v>0</v>
      </c>
      <c r="AT201" s="88">
        <f>'Январь 2020'!AX201</f>
        <v>0</v>
      </c>
      <c r="AU201" s="45">
        <f t="shared" si="5"/>
        <v>0</v>
      </c>
    </row>
    <row r="202" spans="1:47" ht="14.25" customHeight="1">
      <c r="A202" s="71">
        <f>'Январь 2020'!A202</f>
        <v>0</v>
      </c>
      <c r="B202" s="72">
        <f>'Январь 2020'!G202</f>
        <v>0</v>
      </c>
      <c r="C202" s="73">
        <f>'Январь 2020'!B202</f>
        <v>0</v>
      </c>
      <c r="D202" s="75"/>
      <c r="E202" s="75"/>
      <c r="F202" s="76"/>
      <c r="G202" s="76"/>
      <c r="H202" s="153"/>
      <c r="I202" s="153"/>
      <c r="J202" s="75"/>
      <c r="K202" s="76"/>
      <c r="L202" s="75"/>
      <c r="M202" s="76"/>
      <c r="N202" s="76"/>
      <c r="O202" s="153"/>
      <c r="P202" s="153"/>
      <c r="Q202" s="75"/>
      <c r="R202" s="75"/>
      <c r="S202" s="75"/>
      <c r="T202" s="76"/>
      <c r="U202" s="76"/>
      <c r="V202" s="153"/>
      <c r="W202" s="153"/>
      <c r="X202" s="75"/>
      <c r="Y202" s="75"/>
      <c r="Z202" s="75"/>
      <c r="AA202" s="76"/>
      <c r="AB202" s="153"/>
      <c r="AC202" s="153"/>
      <c r="AD202" s="153"/>
      <c r="AE202" s="75"/>
      <c r="AF202" s="75"/>
      <c r="AG202" s="75"/>
      <c r="AH202" s="76"/>
      <c r="AI202" s="80">
        <f t="shared" si="0"/>
        <v>0</v>
      </c>
      <c r="AJ202" s="81">
        <f>'Ноябрь 2020'!AJ202-AI202</f>
        <v>0</v>
      </c>
      <c r="AK202" s="82">
        <f t="shared" si="1"/>
        <v>0</v>
      </c>
      <c r="AL202" s="83">
        <f>'Ноябрь 2020'!AL202+AK202</f>
        <v>0</v>
      </c>
      <c r="AM202" s="82">
        <f t="shared" si="2"/>
        <v>0</v>
      </c>
      <c r="AN202" s="84">
        <f>'Ноябрь 2020'!AN202+AM202</f>
        <v>0</v>
      </c>
      <c r="AO202" s="82">
        <f t="shared" si="3"/>
        <v>0</v>
      </c>
      <c r="AP202" s="85">
        <f>'Ноябрь 2020'!AP202+'Декабрь 2020'!AO202</f>
        <v>0</v>
      </c>
      <c r="AQ202" s="82">
        <f t="shared" si="4"/>
        <v>0</v>
      </c>
      <c r="AR202" s="86">
        <f>'Ноябрь 2020'!AR202+'Декабрь 2020'!AQ202</f>
        <v>0</v>
      </c>
      <c r="AS202" s="87">
        <f>'Январь 2020'!AW202</f>
        <v>0</v>
      </c>
      <c r="AT202" s="88">
        <f>'Январь 2020'!AX202</f>
        <v>0</v>
      </c>
      <c r="AU202" s="45">
        <f t="shared" si="5"/>
        <v>0</v>
      </c>
    </row>
    <row r="203" spans="1:47" ht="14.25" customHeight="1">
      <c r="A203" s="71">
        <f>'Январь 2020'!A203</f>
        <v>0</v>
      </c>
      <c r="B203" s="72">
        <f>'Январь 2020'!G203</f>
        <v>0</v>
      </c>
      <c r="C203" s="73">
        <f>'Январь 2020'!B203</f>
        <v>0</v>
      </c>
      <c r="D203" s="75"/>
      <c r="E203" s="75"/>
      <c r="F203" s="76"/>
      <c r="G203" s="76"/>
      <c r="H203" s="153"/>
      <c r="I203" s="153"/>
      <c r="J203" s="75"/>
      <c r="K203" s="76"/>
      <c r="L203" s="75"/>
      <c r="M203" s="76"/>
      <c r="N203" s="76"/>
      <c r="O203" s="153"/>
      <c r="P203" s="153"/>
      <c r="Q203" s="75"/>
      <c r="R203" s="75"/>
      <c r="S203" s="75"/>
      <c r="T203" s="76"/>
      <c r="U203" s="76"/>
      <c r="V203" s="153"/>
      <c r="W203" s="153"/>
      <c r="X203" s="75"/>
      <c r="Y203" s="75"/>
      <c r="Z203" s="75"/>
      <c r="AA203" s="76"/>
      <c r="AB203" s="153"/>
      <c r="AC203" s="153"/>
      <c r="AD203" s="153"/>
      <c r="AE203" s="75"/>
      <c r="AF203" s="75"/>
      <c r="AG203" s="75"/>
      <c r="AH203" s="76"/>
      <c r="AI203" s="80">
        <f t="shared" si="0"/>
        <v>0</v>
      </c>
      <c r="AJ203" s="81">
        <f>'Ноябрь 2020'!AJ203-AI203</f>
        <v>0</v>
      </c>
      <c r="AK203" s="82">
        <f t="shared" si="1"/>
        <v>0</v>
      </c>
      <c r="AL203" s="83">
        <f>'Ноябрь 2020'!AL203+AK203</f>
        <v>0</v>
      </c>
      <c r="AM203" s="82">
        <f t="shared" si="2"/>
        <v>0</v>
      </c>
      <c r="AN203" s="84">
        <f>'Ноябрь 2020'!AN203+AM203</f>
        <v>0</v>
      </c>
      <c r="AO203" s="82">
        <f t="shared" si="3"/>
        <v>0</v>
      </c>
      <c r="AP203" s="85">
        <f>'Ноябрь 2020'!AP203+'Декабрь 2020'!AO203</f>
        <v>0</v>
      </c>
      <c r="AQ203" s="82">
        <f t="shared" si="4"/>
        <v>0</v>
      </c>
      <c r="AR203" s="86">
        <f>'Ноябрь 2020'!AR203+'Декабрь 2020'!AQ203</f>
        <v>0</v>
      </c>
      <c r="AS203" s="87">
        <f>'Январь 2020'!AW203</f>
        <v>0</v>
      </c>
      <c r="AT203" s="88">
        <f>'Январь 2020'!AX203</f>
        <v>0</v>
      </c>
      <c r="AU203" s="45">
        <f t="shared" si="5"/>
        <v>0</v>
      </c>
    </row>
    <row r="204" spans="1:47" ht="14.25" customHeight="1">
      <c r="A204" s="71">
        <f>'Январь 2020'!A204</f>
        <v>0</v>
      </c>
      <c r="B204" s="72">
        <f>'Январь 2020'!G204</f>
        <v>0</v>
      </c>
      <c r="C204" s="73">
        <f>'Январь 2020'!B204</f>
        <v>0</v>
      </c>
      <c r="D204" s="75"/>
      <c r="E204" s="75"/>
      <c r="F204" s="76"/>
      <c r="G204" s="76"/>
      <c r="H204" s="153"/>
      <c r="I204" s="153"/>
      <c r="J204" s="75"/>
      <c r="K204" s="76"/>
      <c r="L204" s="75"/>
      <c r="M204" s="76"/>
      <c r="N204" s="76"/>
      <c r="O204" s="153"/>
      <c r="P204" s="153"/>
      <c r="Q204" s="75"/>
      <c r="R204" s="75"/>
      <c r="S204" s="75"/>
      <c r="T204" s="76"/>
      <c r="U204" s="76"/>
      <c r="V204" s="153"/>
      <c r="W204" s="153"/>
      <c r="X204" s="75"/>
      <c r="Y204" s="75"/>
      <c r="Z204" s="75"/>
      <c r="AA204" s="76"/>
      <c r="AB204" s="153"/>
      <c r="AC204" s="153"/>
      <c r="AD204" s="153"/>
      <c r="AE204" s="75"/>
      <c r="AF204" s="75"/>
      <c r="AG204" s="75"/>
      <c r="AH204" s="76"/>
      <c r="AI204" s="80">
        <f t="shared" si="0"/>
        <v>0</v>
      </c>
      <c r="AJ204" s="81">
        <f>'Ноябрь 2020'!AJ204-AI204</f>
        <v>0</v>
      </c>
      <c r="AK204" s="82">
        <f t="shared" si="1"/>
        <v>0</v>
      </c>
      <c r="AL204" s="83">
        <f>'Ноябрь 2020'!AL204+AK204</f>
        <v>0</v>
      </c>
      <c r="AM204" s="82">
        <f t="shared" si="2"/>
        <v>0</v>
      </c>
      <c r="AN204" s="84">
        <f>'Ноябрь 2020'!AN204+AM204</f>
        <v>0</v>
      </c>
      <c r="AO204" s="82">
        <f t="shared" si="3"/>
        <v>0</v>
      </c>
      <c r="AP204" s="85">
        <f>'Ноябрь 2020'!AP204+'Декабрь 2020'!AO204</f>
        <v>0</v>
      </c>
      <c r="AQ204" s="82">
        <f t="shared" si="4"/>
        <v>0</v>
      </c>
      <c r="AR204" s="86">
        <f>'Ноябрь 2020'!AR204+'Декабрь 2020'!AQ204</f>
        <v>0</v>
      </c>
      <c r="AS204" s="87">
        <f>'Январь 2020'!AW204</f>
        <v>0</v>
      </c>
      <c r="AT204" s="88">
        <f>'Январь 2020'!AX204</f>
        <v>0</v>
      </c>
      <c r="AU204" s="45">
        <f t="shared" si="5"/>
        <v>0</v>
      </c>
    </row>
    <row r="205" spans="1:47" ht="14.25" customHeight="1">
      <c r="A205" s="71">
        <f>'Январь 2020'!A205</f>
        <v>0</v>
      </c>
      <c r="B205" s="72">
        <f>'Январь 2020'!G205</f>
        <v>0</v>
      </c>
      <c r="C205" s="73">
        <f>'Январь 2020'!B205</f>
        <v>0</v>
      </c>
      <c r="D205" s="75"/>
      <c r="E205" s="75"/>
      <c r="F205" s="76"/>
      <c r="G205" s="76"/>
      <c r="H205" s="153"/>
      <c r="I205" s="153"/>
      <c r="J205" s="75"/>
      <c r="K205" s="76"/>
      <c r="L205" s="75"/>
      <c r="M205" s="76"/>
      <c r="N205" s="76"/>
      <c r="O205" s="153"/>
      <c r="P205" s="153"/>
      <c r="Q205" s="75"/>
      <c r="R205" s="75"/>
      <c r="S205" s="75"/>
      <c r="T205" s="76"/>
      <c r="U205" s="76"/>
      <c r="V205" s="153"/>
      <c r="W205" s="153"/>
      <c r="X205" s="75"/>
      <c r="Y205" s="75"/>
      <c r="Z205" s="75"/>
      <c r="AA205" s="76"/>
      <c r="AB205" s="153"/>
      <c r="AC205" s="153"/>
      <c r="AD205" s="153"/>
      <c r="AE205" s="75"/>
      <c r="AF205" s="75"/>
      <c r="AG205" s="75"/>
      <c r="AH205" s="76"/>
      <c r="AI205" s="80">
        <f t="shared" si="0"/>
        <v>0</v>
      </c>
      <c r="AJ205" s="81">
        <f>'Ноябрь 2020'!AJ205-AI205</f>
        <v>0</v>
      </c>
      <c r="AK205" s="82">
        <f t="shared" si="1"/>
        <v>0</v>
      </c>
      <c r="AL205" s="83">
        <f>'Ноябрь 2020'!AL205+AK205</f>
        <v>0</v>
      </c>
      <c r="AM205" s="82">
        <f t="shared" si="2"/>
        <v>0</v>
      </c>
      <c r="AN205" s="84">
        <f>'Ноябрь 2020'!AN205+AM205</f>
        <v>0</v>
      </c>
      <c r="AO205" s="82">
        <f t="shared" si="3"/>
        <v>0</v>
      </c>
      <c r="AP205" s="85">
        <f>'Ноябрь 2020'!AP205+'Декабрь 2020'!AO205</f>
        <v>0</v>
      </c>
      <c r="AQ205" s="82">
        <f t="shared" si="4"/>
        <v>0</v>
      </c>
      <c r="AR205" s="86">
        <f>'Ноябрь 2020'!AR205+'Декабрь 2020'!AQ205</f>
        <v>0</v>
      </c>
      <c r="AS205" s="87">
        <f>'Январь 2020'!AW205</f>
        <v>0</v>
      </c>
      <c r="AT205" s="88">
        <f>'Январь 2020'!AX205</f>
        <v>0</v>
      </c>
      <c r="AU205" s="45">
        <f t="shared" si="5"/>
        <v>0</v>
      </c>
    </row>
    <row r="206" spans="1:47" ht="14.25" customHeight="1">
      <c r="A206" s="71">
        <f>'Январь 2020'!A206</f>
        <v>0</v>
      </c>
      <c r="B206" s="72">
        <f>'Январь 2020'!G206</f>
        <v>0</v>
      </c>
      <c r="C206" s="73">
        <f>'Январь 2020'!B206</f>
        <v>0</v>
      </c>
      <c r="D206" s="75"/>
      <c r="E206" s="75"/>
      <c r="F206" s="76"/>
      <c r="G206" s="76"/>
      <c r="H206" s="153"/>
      <c r="I206" s="153"/>
      <c r="J206" s="75"/>
      <c r="K206" s="76"/>
      <c r="L206" s="75"/>
      <c r="M206" s="76"/>
      <c r="N206" s="76"/>
      <c r="O206" s="153"/>
      <c r="P206" s="153"/>
      <c r="Q206" s="75"/>
      <c r="R206" s="75"/>
      <c r="S206" s="75"/>
      <c r="T206" s="76"/>
      <c r="U206" s="76"/>
      <c r="V206" s="153"/>
      <c r="W206" s="153"/>
      <c r="X206" s="75"/>
      <c r="Y206" s="75"/>
      <c r="Z206" s="75"/>
      <c r="AA206" s="76"/>
      <c r="AB206" s="153"/>
      <c r="AC206" s="153"/>
      <c r="AD206" s="153"/>
      <c r="AE206" s="75"/>
      <c r="AF206" s="75"/>
      <c r="AG206" s="75"/>
      <c r="AH206" s="76"/>
      <c r="AI206" s="80">
        <f t="shared" si="0"/>
        <v>0</v>
      </c>
      <c r="AJ206" s="81">
        <f>'Ноябрь 2020'!AJ206-AI206</f>
        <v>0</v>
      </c>
      <c r="AK206" s="82">
        <f t="shared" si="1"/>
        <v>0</v>
      </c>
      <c r="AL206" s="83">
        <f>'Ноябрь 2020'!AL206+AK206</f>
        <v>0</v>
      </c>
      <c r="AM206" s="82">
        <f t="shared" si="2"/>
        <v>0</v>
      </c>
      <c r="AN206" s="84">
        <f>'Ноябрь 2020'!AN206+AM206</f>
        <v>0</v>
      </c>
      <c r="AO206" s="82">
        <f t="shared" si="3"/>
        <v>0</v>
      </c>
      <c r="AP206" s="85">
        <f>'Ноябрь 2020'!AP206+'Декабрь 2020'!AO206</f>
        <v>0</v>
      </c>
      <c r="AQ206" s="82">
        <f t="shared" si="4"/>
        <v>0</v>
      </c>
      <c r="AR206" s="86">
        <f>'Ноябрь 2020'!AR206+'Декабрь 2020'!AQ206</f>
        <v>0</v>
      </c>
      <c r="AS206" s="87">
        <f>'Январь 2020'!AW206</f>
        <v>0</v>
      </c>
      <c r="AT206" s="88">
        <f>'Январь 2020'!AX206</f>
        <v>0</v>
      </c>
      <c r="AU206" s="45">
        <f t="shared" si="5"/>
        <v>0</v>
      </c>
    </row>
    <row r="207" spans="1:47" ht="14.25" customHeight="1">
      <c r="A207" s="71">
        <f>'Январь 2020'!A207</f>
        <v>0</v>
      </c>
      <c r="B207" s="72">
        <f>'Январь 2020'!G207</f>
        <v>0</v>
      </c>
      <c r="C207" s="73">
        <f>'Январь 2020'!B207</f>
        <v>0</v>
      </c>
      <c r="D207" s="75"/>
      <c r="E207" s="75"/>
      <c r="F207" s="76"/>
      <c r="G207" s="76"/>
      <c r="H207" s="153"/>
      <c r="I207" s="153"/>
      <c r="J207" s="75"/>
      <c r="K207" s="76"/>
      <c r="L207" s="75"/>
      <c r="M207" s="76"/>
      <c r="N207" s="76"/>
      <c r="O207" s="153"/>
      <c r="P207" s="153"/>
      <c r="Q207" s="75"/>
      <c r="R207" s="75"/>
      <c r="S207" s="75"/>
      <c r="T207" s="76"/>
      <c r="U207" s="76"/>
      <c r="V207" s="153"/>
      <c r="W207" s="153"/>
      <c r="X207" s="75"/>
      <c r="Y207" s="75"/>
      <c r="Z207" s="75"/>
      <c r="AA207" s="76"/>
      <c r="AB207" s="153"/>
      <c r="AC207" s="153"/>
      <c r="AD207" s="153"/>
      <c r="AE207" s="75"/>
      <c r="AF207" s="75"/>
      <c r="AG207" s="75"/>
      <c r="AH207" s="76"/>
      <c r="AI207" s="80">
        <f t="shared" si="0"/>
        <v>0</v>
      </c>
      <c r="AJ207" s="81">
        <f>'Ноябрь 2020'!AJ207-AI207</f>
        <v>0</v>
      </c>
      <c r="AK207" s="82">
        <f t="shared" si="1"/>
        <v>0</v>
      </c>
      <c r="AL207" s="83">
        <f>'Ноябрь 2020'!AL207+AK207</f>
        <v>0</v>
      </c>
      <c r="AM207" s="82">
        <f t="shared" si="2"/>
        <v>0</v>
      </c>
      <c r="AN207" s="84">
        <f>'Ноябрь 2020'!AN207+AM207</f>
        <v>0</v>
      </c>
      <c r="AO207" s="82">
        <f t="shared" si="3"/>
        <v>0</v>
      </c>
      <c r="AP207" s="85">
        <f>'Ноябрь 2020'!AP207+'Декабрь 2020'!AO207</f>
        <v>0</v>
      </c>
      <c r="AQ207" s="82">
        <f t="shared" si="4"/>
        <v>0</v>
      </c>
      <c r="AR207" s="86">
        <f>'Ноябрь 2020'!AR207+'Декабрь 2020'!AQ207</f>
        <v>0</v>
      </c>
      <c r="AS207" s="87">
        <f>'Январь 2020'!AW207</f>
        <v>0</v>
      </c>
      <c r="AT207" s="88">
        <f>'Январь 2020'!AX207</f>
        <v>0</v>
      </c>
      <c r="AU207" s="45">
        <f t="shared" si="5"/>
        <v>0</v>
      </c>
    </row>
    <row r="208" spans="1:47" ht="14.25" customHeight="1">
      <c r="A208" s="71">
        <f>'Январь 2020'!A208</f>
        <v>0</v>
      </c>
      <c r="B208" s="72">
        <f>'Январь 2020'!G208</f>
        <v>0</v>
      </c>
      <c r="C208" s="73">
        <f>'Январь 2020'!B208</f>
        <v>0</v>
      </c>
      <c r="D208" s="75"/>
      <c r="E208" s="75"/>
      <c r="F208" s="76"/>
      <c r="G208" s="76"/>
      <c r="H208" s="153"/>
      <c r="I208" s="153"/>
      <c r="J208" s="75"/>
      <c r="K208" s="76"/>
      <c r="L208" s="75"/>
      <c r="M208" s="76"/>
      <c r="N208" s="76"/>
      <c r="O208" s="153"/>
      <c r="P208" s="153"/>
      <c r="Q208" s="75"/>
      <c r="R208" s="75"/>
      <c r="S208" s="75"/>
      <c r="T208" s="76"/>
      <c r="U208" s="76"/>
      <c r="V208" s="153"/>
      <c r="W208" s="153"/>
      <c r="X208" s="75"/>
      <c r="Y208" s="75"/>
      <c r="Z208" s="75"/>
      <c r="AA208" s="76"/>
      <c r="AB208" s="153"/>
      <c r="AC208" s="153"/>
      <c r="AD208" s="153"/>
      <c r="AE208" s="75"/>
      <c r="AF208" s="75"/>
      <c r="AG208" s="75"/>
      <c r="AH208" s="76"/>
      <c r="AI208" s="80">
        <f t="shared" si="0"/>
        <v>0</v>
      </c>
      <c r="AJ208" s="81">
        <f>'Ноябрь 2020'!AJ208-AI208</f>
        <v>0</v>
      </c>
      <c r="AK208" s="82">
        <f t="shared" si="1"/>
        <v>0</v>
      </c>
      <c r="AL208" s="83">
        <f>'Ноябрь 2020'!AL208+AK208</f>
        <v>0</v>
      </c>
      <c r="AM208" s="82">
        <f t="shared" si="2"/>
        <v>0</v>
      </c>
      <c r="AN208" s="84">
        <f>'Ноябрь 2020'!AN208+AM208</f>
        <v>0</v>
      </c>
      <c r="AO208" s="82">
        <f t="shared" si="3"/>
        <v>0</v>
      </c>
      <c r="AP208" s="85">
        <f>'Ноябрь 2020'!AP208+'Декабрь 2020'!AO208</f>
        <v>0</v>
      </c>
      <c r="AQ208" s="82">
        <f t="shared" si="4"/>
        <v>0</v>
      </c>
      <c r="AR208" s="86">
        <f>'Ноябрь 2020'!AR208+'Декабрь 2020'!AQ208</f>
        <v>0</v>
      </c>
      <c r="AS208" s="87">
        <f>'Январь 2020'!AW208</f>
        <v>0</v>
      </c>
      <c r="AT208" s="88">
        <f>'Январь 2020'!AX208</f>
        <v>0</v>
      </c>
      <c r="AU208" s="45">
        <f t="shared" si="5"/>
        <v>0</v>
      </c>
    </row>
    <row r="209" spans="1:47" ht="14.25" customHeight="1">
      <c r="A209" s="71">
        <f>'Январь 2020'!A209</f>
        <v>0</v>
      </c>
      <c r="B209" s="72">
        <f>'Январь 2020'!G209</f>
        <v>0</v>
      </c>
      <c r="C209" s="73">
        <f>'Январь 2020'!B209</f>
        <v>0</v>
      </c>
      <c r="D209" s="75"/>
      <c r="E209" s="75"/>
      <c r="F209" s="76"/>
      <c r="G209" s="76"/>
      <c r="H209" s="153"/>
      <c r="I209" s="153"/>
      <c r="J209" s="75"/>
      <c r="K209" s="76"/>
      <c r="L209" s="75"/>
      <c r="M209" s="76"/>
      <c r="N209" s="76"/>
      <c r="O209" s="153"/>
      <c r="P209" s="153"/>
      <c r="Q209" s="75"/>
      <c r="R209" s="75"/>
      <c r="S209" s="75"/>
      <c r="T209" s="76"/>
      <c r="U209" s="76"/>
      <c r="V209" s="153"/>
      <c r="W209" s="153"/>
      <c r="X209" s="75"/>
      <c r="Y209" s="75"/>
      <c r="Z209" s="75"/>
      <c r="AA209" s="76"/>
      <c r="AB209" s="153"/>
      <c r="AC209" s="153"/>
      <c r="AD209" s="153"/>
      <c r="AE209" s="75"/>
      <c r="AF209" s="75"/>
      <c r="AG209" s="75"/>
      <c r="AH209" s="76"/>
      <c r="AI209" s="80">
        <f t="shared" si="0"/>
        <v>0</v>
      </c>
      <c r="AJ209" s="81">
        <f>'Ноябрь 2020'!AJ209-AI209</f>
        <v>0</v>
      </c>
      <c r="AK209" s="82">
        <f t="shared" si="1"/>
        <v>0</v>
      </c>
      <c r="AL209" s="83">
        <f>'Ноябрь 2020'!AL209+AK209</f>
        <v>0</v>
      </c>
      <c r="AM209" s="82">
        <f t="shared" si="2"/>
        <v>0</v>
      </c>
      <c r="AN209" s="84">
        <f>'Ноябрь 2020'!AN209+AM209</f>
        <v>0</v>
      </c>
      <c r="AO209" s="82">
        <f t="shared" si="3"/>
        <v>0</v>
      </c>
      <c r="AP209" s="85">
        <f>'Ноябрь 2020'!AP209+'Декабрь 2020'!AO209</f>
        <v>0</v>
      </c>
      <c r="AQ209" s="82">
        <f t="shared" si="4"/>
        <v>0</v>
      </c>
      <c r="AR209" s="86">
        <f>'Ноябрь 2020'!AR209+'Декабрь 2020'!AQ209</f>
        <v>0</v>
      </c>
      <c r="AS209" s="87">
        <f>'Январь 2020'!AW209</f>
        <v>0</v>
      </c>
      <c r="AT209" s="88">
        <f>'Январь 2020'!AX209</f>
        <v>0</v>
      </c>
      <c r="AU209" s="45">
        <f t="shared" si="5"/>
        <v>0</v>
      </c>
    </row>
    <row r="210" spans="1:47" ht="14.25" customHeight="1">
      <c r="A210" s="71">
        <f>'Январь 2020'!A210</f>
        <v>0</v>
      </c>
      <c r="B210" s="72">
        <f>'Январь 2020'!G210</f>
        <v>0</v>
      </c>
      <c r="C210" s="73">
        <f>'Январь 2020'!B210</f>
        <v>0</v>
      </c>
      <c r="D210" s="75"/>
      <c r="E210" s="75"/>
      <c r="F210" s="76"/>
      <c r="G210" s="76"/>
      <c r="H210" s="153"/>
      <c r="I210" s="153"/>
      <c r="J210" s="75"/>
      <c r="K210" s="76"/>
      <c r="L210" s="75"/>
      <c r="M210" s="76"/>
      <c r="N210" s="76"/>
      <c r="O210" s="153"/>
      <c r="P210" s="153"/>
      <c r="Q210" s="75"/>
      <c r="R210" s="75"/>
      <c r="S210" s="75"/>
      <c r="T210" s="76"/>
      <c r="U210" s="76"/>
      <c r="V210" s="153"/>
      <c r="W210" s="153"/>
      <c r="X210" s="75"/>
      <c r="Y210" s="75"/>
      <c r="Z210" s="75"/>
      <c r="AA210" s="76"/>
      <c r="AB210" s="153"/>
      <c r="AC210" s="153"/>
      <c r="AD210" s="153"/>
      <c r="AE210" s="75"/>
      <c r="AF210" s="75"/>
      <c r="AG210" s="75"/>
      <c r="AH210" s="76"/>
      <c r="AI210" s="80">
        <f t="shared" si="0"/>
        <v>0</v>
      </c>
      <c r="AJ210" s="81">
        <f>'Ноябрь 2020'!AJ210-AI210</f>
        <v>0</v>
      </c>
      <c r="AK210" s="82">
        <f t="shared" si="1"/>
        <v>0</v>
      </c>
      <c r="AL210" s="83">
        <f>'Ноябрь 2020'!AL210+AK210</f>
        <v>0</v>
      </c>
      <c r="AM210" s="82">
        <f t="shared" si="2"/>
        <v>0</v>
      </c>
      <c r="AN210" s="84">
        <f>'Ноябрь 2020'!AN210+AM210</f>
        <v>0</v>
      </c>
      <c r="AO210" s="82">
        <f t="shared" si="3"/>
        <v>0</v>
      </c>
      <c r="AP210" s="85">
        <f>'Ноябрь 2020'!AP210+'Декабрь 2020'!AO210</f>
        <v>0</v>
      </c>
      <c r="AQ210" s="82">
        <f t="shared" si="4"/>
        <v>0</v>
      </c>
      <c r="AR210" s="86">
        <f>'Ноябрь 2020'!AR210+'Декабрь 2020'!AQ210</f>
        <v>0</v>
      </c>
      <c r="AS210" s="87">
        <f>'Январь 2020'!AW210</f>
        <v>0</v>
      </c>
      <c r="AT210" s="88">
        <f>'Январь 2020'!AX210</f>
        <v>0</v>
      </c>
      <c r="AU210" s="45">
        <f t="shared" si="5"/>
        <v>0</v>
      </c>
    </row>
    <row r="211" spans="1:47" ht="14.25" customHeight="1">
      <c r="A211" s="71">
        <f>'Январь 2020'!A211</f>
        <v>0</v>
      </c>
      <c r="B211" s="72">
        <f>'Январь 2020'!G211</f>
        <v>0</v>
      </c>
      <c r="C211" s="73">
        <f>'Январь 2020'!B211</f>
        <v>0</v>
      </c>
      <c r="D211" s="75"/>
      <c r="E211" s="75"/>
      <c r="F211" s="76"/>
      <c r="G211" s="76"/>
      <c r="H211" s="153"/>
      <c r="I211" s="153"/>
      <c r="J211" s="75"/>
      <c r="K211" s="76"/>
      <c r="L211" s="75"/>
      <c r="M211" s="76"/>
      <c r="N211" s="76"/>
      <c r="O211" s="153"/>
      <c r="P211" s="153"/>
      <c r="Q211" s="75"/>
      <c r="R211" s="75"/>
      <c r="S211" s="75"/>
      <c r="T211" s="76"/>
      <c r="U211" s="76"/>
      <c r="V211" s="153"/>
      <c r="W211" s="153"/>
      <c r="X211" s="75"/>
      <c r="Y211" s="75"/>
      <c r="Z211" s="75"/>
      <c r="AA211" s="76"/>
      <c r="AB211" s="153"/>
      <c r="AC211" s="153"/>
      <c r="AD211" s="153"/>
      <c r="AE211" s="75"/>
      <c r="AF211" s="75"/>
      <c r="AG211" s="75"/>
      <c r="AH211" s="76"/>
      <c r="AI211" s="80">
        <f t="shared" si="0"/>
        <v>0</v>
      </c>
      <c r="AJ211" s="81">
        <f>'Ноябрь 2020'!AJ211-AI211</f>
        <v>0</v>
      </c>
      <c r="AK211" s="82">
        <f t="shared" si="1"/>
        <v>0</v>
      </c>
      <c r="AL211" s="83">
        <f>'Ноябрь 2020'!AL211+AK211</f>
        <v>0</v>
      </c>
      <c r="AM211" s="82">
        <f t="shared" si="2"/>
        <v>0</v>
      </c>
      <c r="AN211" s="84">
        <f>'Ноябрь 2020'!AN211+AM211</f>
        <v>0</v>
      </c>
      <c r="AO211" s="82">
        <f t="shared" si="3"/>
        <v>0</v>
      </c>
      <c r="AP211" s="85">
        <f>'Ноябрь 2020'!AP211+'Декабрь 2020'!AO211</f>
        <v>0</v>
      </c>
      <c r="AQ211" s="82">
        <f t="shared" si="4"/>
        <v>0</v>
      </c>
      <c r="AR211" s="86">
        <f>'Ноябрь 2020'!AR211+'Декабрь 2020'!AQ211</f>
        <v>0</v>
      </c>
      <c r="AS211" s="87">
        <f>'Январь 2020'!AW211</f>
        <v>0</v>
      </c>
      <c r="AT211" s="88">
        <f>'Январь 2020'!AX211</f>
        <v>0</v>
      </c>
      <c r="AU211" s="45">
        <f t="shared" si="5"/>
        <v>0</v>
      </c>
    </row>
    <row r="212" spans="1:47" ht="14.25" customHeight="1">
      <c r="A212" s="71">
        <f>'Январь 2020'!A212</f>
        <v>0</v>
      </c>
      <c r="B212" s="72">
        <f>'Январь 2020'!G212</f>
        <v>0</v>
      </c>
      <c r="C212" s="73">
        <f>'Январь 2020'!B212</f>
        <v>0</v>
      </c>
      <c r="D212" s="75"/>
      <c r="E212" s="75"/>
      <c r="F212" s="76"/>
      <c r="G212" s="76"/>
      <c r="H212" s="153"/>
      <c r="I212" s="153"/>
      <c r="J212" s="75"/>
      <c r="K212" s="76"/>
      <c r="L212" s="75"/>
      <c r="M212" s="76"/>
      <c r="N212" s="76"/>
      <c r="O212" s="153"/>
      <c r="P212" s="153"/>
      <c r="Q212" s="75"/>
      <c r="R212" s="75"/>
      <c r="S212" s="75"/>
      <c r="T212" s="76"/>
      <c r="U212" s="76"/>
      <c r="V212" s="153"/>
      <c r="W212" s="153"/>
      <c r="X212" s="75"/>
      <c r="Y212" s="75"/>
      <c r="Z212" s="75"/>
      <c r="AA212" s="76"/>
      <c r="AB212" s="153"/>
      <c r="AC212" s="153"/>
      <c r="AD212" s="153"/>
      <c r="AE212" s="75"/>
      <c r="AF212" s="75"/>
      <c r="AG212" s="75"/>
      <c r="AH212" s="76"/>
      <c r="AI212" s="80">
        <f t="shared" si="0"/>
        <v>0</v>
      </c>
      <c r="AJ212" s="81">
        <f>'Ноябрь 2020'!AJ212-AI212</f>
        <v>0</v>
      </c>
      <c r="AK212" s="82">
        <f t="shared" si="1"/>
        <v>0</v>
      </c>
      <c r="AL212" s="83">
        <f>'Ноябрь 2020'!AL212+AK212</f>
        <v>0</v>
      </c>
      <c r="AM212" s="82">
        <f t="shared" si="2"/>
        <v>0</v>
      </c>
      <c r="AN212" s="84">
        <f>'Ноябрь 2020'!AN212+AM212</f>
        <v>0</v>
      </c>
      <c r="AO212" s="82">
        <f t="shared" si="3"/>
        <v>0</v>
      </c>
      <c r="AP212" s="85">
        <f>'Ноябрь 2020'!AP212+'Декабрь 2020'!AO212</f>
        <v>0</v>
      </c>
      <c r="AQ212" s="82">
        <f t="shared" si="4"/>
        <v>0</v>
      </c>
      <c r="AR212" s="86">
        <f>'Ноябрь 2020'!AR212+'Декабрь 2020'!AQ212</f>
        <v>0</v>
      </c>
      <c r="AS212" s="87">
        <f>'Январь 2020'!AW212</f>
        <v>0</v>
      </c>
      <c r="AT212" s="88">
        <f>'Январь 2020'!AX212</f>
        <v>0</v>
      </c>
      <c r="AU212" s="45">
        <f t="shared" si="5"/>
        <v>0</v>
      </c>
    </row>
    <row r="213" spans="1:47" ht="14.25" customHeight="1">
      <c r="A213" s="71">
        <f>'Январь 2020'!A213</f>
        <v>0</v>
      </c>
      <c r="B213" s="72">
        <f>'Январь 2020'!G213</f>
        <v>0</v>
      </c>
      <c r="C213" s="73">
        <f>'Январь 2020'!B213</f>
        <v>0</v>
      </c>
      <c r="D213" s="75"/>
      <c r="E213" s="75"/>
      <c r="F213" s="76"/>
      <c r="G213" s="76"/>
      <c r="H213" s="153"/>
      <c r="I213" s="153"/>
      <c r="J213" s="75"/>
      <c r="K213" s="76"/>
      <c r="L213" s="75"/>
      <c r="M213" s="76"/>
      <c r="N213" s="76"/>
      <c r="O213" s="153"/>
      <c r="P213" s="153"/>
      <c r="Q213" s="75"/>
      <c r="R213" s="75"/>
      <c r="S213" s="75"/>
      <c r="T213" s="76"/>
      <c r="U213" s="76"/>
      <c r="V213" s="153"/>
      <c r="W213" s="153"/>
      <c r="X213" s="75"/>
      <c r="Y213" s="75"/>
      <c r="Z213" s="75"/>
      <c r="AA213" s="76"/>
      <c r="AB213" s="153"/>
      <c r="AC213" s="153"/>
      <c r="AD213" s="153"/>
      <c r="AE213" s="75"/>
      <c r="AF213" s="75"/>
      <c r="AG213" s="75"/>
      <c r="AH213" s="76"/>
      <c r="AI213" s="80">
        <f t="shared" si="0"/>
        <v>0</v>
      </c>
      <c r="AJ213" s="81">
        <f>'Ноябрь 2020'!AJ213-AI213</f>
        <v>0</v>
      </c>
      <c r="AK213" s="82">
        <f t="shared" si="1"/>
        <v>0</v>
      </c>
      <c r="AL213" s="83">
        <f>'Ноябрь 2020'!AL213+AK213</f>
        <v>0</v>
      </c>
      <c r="AM213" s="82">
        <f t="shared" si="2"/>
        <v>0</v>
      </c>
      <c r="AN213" s="84">
        <f>'Ноябрь 2020'!AN213+AM213</f>
        <v>0</v>
      </c>
      <c r="AO213" s="82">
        <f t="shared" si="3"/>
        <v>0</v>
      </c>
      <c r="AP213" s="85">
        <f>'Ноябрь 2020'!AP213+'Декабрь 2020'!AO213</f>
        <v>0</v>
      </c>
      <c r="AQ213" s="82">
        <f t="shared" si="4"/>
        <v>0</v>
      </c>
      <c r="AR213" s="86">
        <f>'Ноябрь 2020'!AR213+'Декабрь 2020'!AQ213</f>
        <v>0</v>
      </c>
      <c r="AS213" s="87">
        <f>'Январь 2020'!AW213</f>
        <v>0</v>
      </c>
      <c r="AT213" s="88">
        <f>'Январь 2020'!AX213</f>
        <v>0</v>
      </c>
      <c r="AU213" s="45">
        <f t="shared" si="5"/>
        <v>0</v>
      </c>
    </row>
    <row r="214" spans="1:47" ht="14.25" customHeight="1">
      <c r="A214" s="71">
        <f>'Январь 2020'!A214</f>
        <v>0</v>
      </c>
      <c r="B214" s="72">
        <f>'Январь 2020'!G214</f>
        <v>0</v>
      </c>
      <c r="C214" s="73">
        <f>'Январь 2020'!B214</f>
        <v>0</v>
      </c>
      <c r="D214" s="75"/>
      <c r="E214" s="75"/>
      <c r="F214" s="76"/>
      <c r="G214" s="76"/>
      <c r="H214" s="153"/>
      <c r="I214" s="153"/>
      <c r="J214" s="75"/>
      <c r="K214" s="76"/>
      <c r="L214" s="75"/>
      <c r="M214" s="76"/>
      <c r="N214" s="76"/>
      <c r="O214" s="153"/>
      <c r="P214" s="153"/>
      <c r="Q214" s="75"/>
      <c r="R214" s="75"/>
      <c r="S214" s="75"/>
      <c r="T214" s="76"/>
      <c r="U214" s="76"/>
      <c r="V214" s="153"/>
      <c r="W214" s="153"/>
      <c r="X214" s="75"/>
      <c r="Y214" s="75"/>
      <c r="Z214" s="75"/>
      <c r="AA214" s="76"/>
      <c r="AB214" s="153"/>
      <c r="AC214" s="153"/>
      <c r="AD214" s="153"/>
      <c r="AE214" s="75"/>
      <c r="AF214" s="75"/>
      <c r="AG214" s="75"/>
      <c r="AH214" s="76"/>
      <c r="AI214" s="80">
        <f t="shared" si="0"/>
        <v>0</v>
      </c>
      <c r="AJ214" s="81">
        <f>'Ноябрь 2020'!AJ214-AI214</f>
        <v>0</v>
      </c>
      <c r="AK214" s="82">
        <f t="shared" si="1"/>
        <v>0</v>
      </c>
      <c r="AL214" s="83">
        <f>'Ноябрь 2020'!AL214+AK214</f>
        <v>0</v>
      </c>
      <c r="AM214" s="82">
        <f t="shared" si="2"/>
        <v>0</v>
      </c>
      <c r="AN214" s="84">
        <f>'Ноябрь 2020'!AN214+AM214</f>
        <v>0</v>
      </c>
      <c r="AO214" s="82">
        <f t="shared" si="3"/>
        <v>0</v>
      </c>
      <c r="AP214" s="85">
        <f>'Ноябрь 2020'!AP214+'Декабрь 2020'!AO214</f>
        <v>0</v>
      </c>
      <c r="AQ214" s="82">
        <f t="shared" si="4"/>
        <v>0</v>
      </c>
      <c r="AR214" s="86">
        <f>'Ноябрь 2020'!AR214+'Декабрь 2020'!AQ214</f>
        <v>0</v>
      </c>
      <c r="AS214" s="87">
        <f>'Январь 2020'!AW214</f>
        <v>0</v>
      </c>
      <c r="AT214" s="88">
        <f>'Январь 2020'!AX214</f>
        <v>0</v>
      </c>
      <c r="AU214" s="45">
        <f t="shared" si="5"/>
        <v>0</v>
      </c>
    </row>
    <row r="215" spans="1:47" ht="14.25" customHeight="1">
      <c r="A215" s="71">
        <f>'Январь 2020'!A215</f>
        <v>0</v>
      </c>
      <c r="B215" s="72">
        <f>'Январь 2020'!G215</f>
        <v>0</v>
      </c>
      <c r="C215" s="73">
        <f>'Январь 2020'!B215</f>
        <v>0</v>
      </c>
      <c r="D215" s="75"/>
      <c r="E215" s="75"/>
      <c r="F215" s="76"/>
      <c r="G215" s="76"/>
      <c r="H215" s="153"/>
      <c r="I215" s="153"/>
      <c r="J215" s="75"/>
      <c r="K215" s="76"/>
      <c r="L215" s="75"/>
      <c r="M215" s="76"/>
      <c r="N215" s="76"/>
      <c r="O215" s="153"/>
      <c r="P215" s="153"/>
      <c r="Q215" s="75"/>
      <c r="R215" s="75"/>
      <c r="S215" s="75"/>
      <c r="T215" s="76"/>
      <c r="U215" s="76"/>
      <c r="V215" s="153"/>
      <c r="W215" s="153"/>
      <c r="X215" s="75"/>
      <c r="Y215" s="75"/>
      <c r="Z215" s="75"/>
      <c r="AA215" s="76"/>
      <c r="AB215" s="153"/>
      <c r="AC215" s="153"/>
      <c r="AD215" s="153"/>
      <c r="AE215" s="75"/>
      <c r="AF215" s="75"/>
      <c r="AG215" s="75"/>
      <c r="AH215" s="76"/>
      <c r="AI215" s="80">
        <f t="shared" si="0"/>
        <v>0</v>
      </c>
      <c r="AJ215" s="81">
        <f>'Ноябрь 2020'!AJ215-AI215</f>
        <v>0</v>
      </c>
      <c r="AK215" s="82">
        <f t="shared" si="1"/>
        <v>0</v>
      </c>
      <c r="AL215" s="83">
        <f>'Ноябрь 2020'!AL215+AK215</f>
        <v>0</v>
      </c>
      <c r="AM215" s="82">
        <f t="shared" si="2"/>
        <v>0</v>
      </c>
      <c r="AN215" s="84">
        <f>'Ноябрь 2020'!AN215+AM215</f>
        <v>0</v>
      </c>
      <c r="AO215" s="82">
        <f t="shared" si="3"/>
        <v>0</v>
      </c>
      <c r="AP215" s="85">
        <f>'Ноябрь 2020'!AP215+'Декабрь 2020'!AO215</f>
        <v>0</v>
      </c>
      <c r="AQ215" s="82">
        <f t="shared" si="4"/>
        <v>0</v>
      </c>
      <c r="AR215" s="86">
        <f>'Ноябрь 2020'!AR215+'Декабрь 2020'!AQ215</f>
        <v>0</v>
      </c>
      <c r="AS215" s="87">
        <f>'Январь 2020'!AW215</f>
        <v>0</v>
      </c>
      <c r="AT215" s="88">
        <f>'Январь 2020'!AX215</f>
        <v>0</v>
      </c>
      <c r="AU215" s="45">
        <f t="shared" si="5"/>
        <v>0</v>
      </c>
    </row>
    <row r="216" spans="1:47" ht="14.25" customHeight="1">
      <c r="A216" s="71">
        <f>'Январь 2020'!A216</f>
        <v>0</v>
      </c>
      <c r="B216" s="72">
        <f>'Январь 2020'!G216</f>
        <v>0</v>
      </c>
      <c r="C216" s="73">
        <f>'Январь 2020'!B216</f>
        <v>0</v>
      </c>
      <c r="D216" s="75"/>
      <c r="E216" s="75"/>
      <c r="F216" s="76"/>
      <c r="G216" s="76"/>
      <c r="H216" s="153"/>
      <c r="I216" s="153"/>
      <c r="J216" s="75"/>
      <c r="K216" s="76"/>
      <c r="L216" s="75"/>
      <c r="M216" s="76"/>
      <c r="N216" s="76"/>
      <c r="O216" s="153"/>
      <c r="P216" s="153"/>
      <c r="Q216" s="75"/>
      <c r="R216" s="75"/>
      <c r="S216" s="75"/>
      <c r="T216" s="76"/>
      <c r="U216" s="76"/>
      <c r="V216" s="153"/>
      <c r="W216" s="153"/>
      <c r="X216" s="75"/>
      <c r="Y216" s="75"/>
      <c r="Z216" s="75"/>
      <c r="AA216" s="76"/>
      <c r="AB216" s="153"/>
      <c r="AC216" s="153"/>
      <c r="AD216" s="153"/>
      <c r="AE216" s="75"/>
      <c r="AF216" s="75"/>
      <c r="AG216" s="75"/>
      <c r="AH216" s="76"/>
      <c r="AI216" s="80">
        <f t="shared" si="0"/>
        <v>0</v>
      </c>
      <c r="AJ216" s="81">
        <f>'Ноябрь 2020'!AJ216-AI216</f>
        <v>0</v>
      </c>
      <c r="AK216" s="82">
        <f t="shared" si="1"/>
        <v>0</v>
      </c>
      <c r="AL216" s="83">
        <f>'Ноябрь 2020'!AL216+AK216</f>
        <v>0</v>
      </c>
      <c r="AM216" s="82">
        <f t="shared" si="2"/>
        <v>0</v>
      </c>
      <c r="AN216" s="84">
        <f>'Ноябрь 2020'!AN216+AM216</f>
        <v>0</v>
      </c>
      <c r="AO216" s="82">
        <f t="shared" si="3"/>
        <v>0</v>
      </c>
      <c r="AP216" s="85">
        <f>'Ноябрь 2020'!AP216+'Декабрь 2020'!AO216</f>
        <v>0</v>
      </c>
      <c r="AQ216" s="82">
        <f t="shared" si="4"/>
        <v>0</v>
      </c>
      <c r="AR216" s="86">
        <f>'Ноябрь 2020'!AR216+'Декабрь 2020'!AQ216</f>
        <v>0</v>
      </c>
      <c r="AS216" s="87">
        <f>'Январь 2020'!AW216</f>
        <v>0</v>
      </c>
      <c r="AT216" s="88">
        <f>'Январь 2020'!AX216</f>
        <v>0</v>
      </c>
      <c r="AU216" s="45">
        <f t="shared" si="5"/>
        <v>0</v>
      </c>
    </row>
    <row r="217" spans="1:47" ht="14.25" customHeight="1">
      <c r="A217" s="71">
        <f>'Январь 2020'!A217</f>
        <v>0</v>
      </c>
      <c r="B217" s="72">
        <f>'Январь 2020'!G217</f>
        <v>0</v>
      </c>
      <c r="C217" s="73">
        <f>'Январь 2020'!B217</f>
        <v>0</v>
      </c>
      <c r="D217" s="75"/>
      <c r="E217" s="75"/>
      <c r="F217" s="76"/>
      <c r="G217" s="76"/>
      <c r="H217" s="153"/>
      <c r="I217" s="153"/>
      <c r="J217" s="75"/>
      <c r="K217" s="76"/>
      <c r="L217" s="75"/>
      <c r="M217" s="76"/>
      <c r="N217" s="76"/>
      <c r="O217" s="153"/>
      <c r="P217" s="153"/>
      <c r="Q217" s="75"/>
      <c r="R217" s="75"/>
      <c r="S217" s="75"/>
      <c r="T217" s="76"/>
      <c r="U217" s="76"/>
      <c r="V217" s="153"/>
      <c r="W217" s="153"/>
      <c r="X217" s="75"/>
      <c r="Y217" s="75"/>
      <c r="Z217" s="75"/>
      <c r="AA217" s="76"/>
      <c r="AB217" s="153"/>
      <c r="AC217" s="153"/>
      <c r="AD217" s="153"/>
      <c r="AE217" s="75"/>
      <c r="AF217" s="75"/>
      <c r="AG217" s="75"/>
      <c r="AH217" s="76"/>
      <c r="AI217" s="80">
        <f t="shared" si="0"/>
        <v>0</v>
      </c>
      <c r="AJ217" s="81">
        <f>'Ноябрь 2020'!AJ217-AI217</f>
        <v>0</v>
      </c>
      <c r="AK217" s="82">
        <f t="shared" si="1"/>
        <v>0</v>
      </c>
      <c r="AL217" s="83">
        <f>'Ноябрь 2020'!AL217+AK217</f>
        <v>0</v>
      </c>
      <c r="AM217" s="82">
        <f t="shared" si="2"/>
        <v>0</v>
      </c>
      <c r="AN217" s="84">
        <f>'Ноябрь 2020'!AN217+AM217</f>
        <v>0</v>
      </c>
      <c r="AO217" s="82">
        <f t="shared" si="3"/>
        <v>0</v>
      </c>
      <c r="AP217" s="85">
        <f>'Ноябрь 2020'!AP217+'Декабрь 2020'!AO217</f>
        <v>0</v>
      </c>
      <c r="AQ217" s="82">
        <f t="shared" si="4"/>
        <v>0</v>
      </c>
      <c r="AR217" s="86">
        <f>'Ноябрь 2020'!AR217+'Декабрь 2020'!AQ217</f>
        <v>0</v>
      </c>
      <c r="AS217" s="87">
        <f>'Январь 2020'!AW217</f>
        <v>0</v>
      </c>
      <c r="AT217" s="88">
        <f>'Январь 2020'!AX217</f>
        <v>0</v>
      </c>
      <c r="AU217" s="45">
        <f t="shared" si="5"/>
        <v>0</v>
      </c>
    </row>
    <row r="218" spans="1:47" ht="14.25" customHeight="1">
      <c r="A218" s="71">
        <f>'Январь 2020'!A218</f>
        <v>0</v>
      </c>
      <c r="B218" s="72">
        <f>'Январь 2020'!G218</f>
        <v>0</v>
      </c>
      <c r="C218" s="73">
        <f>'Январь 2020'!B218</f>
        <v>0</v>
      </c>
      <c r="D218" s="75"/>
      <c r="E218" s="75"/>
      <c r="F218" s="76"/>
      <c r="G218" s="76"/>
      <c r="H218" s="153"/>
      <c r="I218" s="153"/>
      <c r="J218" s="75"/>
      <c r="K218" s="76"/>
      <c r="L218" s="75"/>
      <c r="M218" s="76"/>
      <c r="N218" s="76"/>
      <c r="O218" s="153"/>
      <c r="P218" s="153"/>
      <c r="Q218" s="75"/>
      <c r="R218" s="75"/>
      <c r="S218" s="75"/>
      <c r="T218" s="76"/>
      <c r="U218" s="76"/>
      <c r="V218" s="153"/>
      <c r="W218" s="153"/>
      <c r="X218" s="75"/>
      <c r="Y218" s="75"/>
      <c r="Z218" s="75"/>
      <c r="AA218" s="76"/>
      <c r="AB218" s="153"/>
      <c r="AC218" s="153"/>
      <c r="AD218" s="153"/>
      <c r="AE218" s="75"/>
      <c r="AF218" s="75"/>
      <c r="AG218" s="75"/>
      <c r="AH218" s="76"/>
      <c r="AI218" s="80">
        <f t="shared" si="0"/>
        <v>0</v>
      </c>
      <c r="AJ218" s="81">
        <f>'Ноябрь 2020'!AJ218-AI218</f>
        <v>0</v>
      </c>
      <c r="AK218" s="82">
        <f t="shared" si="1"/>
        <v>0</v>
      </c>
      <c r="AL218" s="83">
        <f>'Ноябрь 2020'!AL218+AK218</f>
        <v>0</v>
      </c>
      <c r="AM218" s="82">
        <f t="shared" si="2"/>
        <v>0</v>
      </c>
      <c r="AN218" s="84">
        <f>'Ноябрь 2020'!AN218+AM218</f>
        <v>0</v>
      </c>
      <c r="AO218" s="82">
        <f t="shared" si="3"/>
        <v>0</v>
      </c>
      <c r="AP218" s="85">
        <f>'Ноябрь 2020'!AP218+'Декабрь 2020'!AO218</f>
        <v>0</v>
      </c>
      <c r="AQ218" s="82">
        <f t="shared" si="4"/>
        <v>0</v>
      </c>
      <c r="AR218" s="86">
        <f>'Ноябрь 2020'!AR218+'Декабрь 2020'!AQ218</f>
        <v>0</v>
      </c>
      <c r="AS218" s="87">
        <f>'Январь 2020'!AW218</f>
        <v>0</v>
      </c>
      <c r="AT218" s="88">
        <f>'Январь 2020'!AX218</f>
        <v>0</v>
      </c>
      <c r="AU218" s="45">
        <f t="shared" si="5"/>
        <v>0</v>
      </c>
    </row>
    <row r="219" spans="1:47" ht="14.25" customHeight="1">
      <c r="A219" s="71">
        <f>'Январь 2020'!A219</f>
        <v>0</v>
      </c>
      <c r="B219" s="72">
        <f>'Январь 2020'!G219</f>
        <v>0</v>
      </c>
      <c r="C219" s="73">
        <f>'Январь 2020'!B219</f>
        <v>0</v>
      </c>
      <c r="D219" s="75"/>
      <c r="E219" s="75"/>
      <c r="F219" s="76"/>
      <c r="G219" s="76"/>
      <c r="H219" s="153"/>
      <c r="I219" s="153"/>
      <c r="J219" s="75"/>
      <c r="K219" s="76"/>
      <c r="L219" s="75"/>
      <c r="M219" s="76"/>
      <c r="N219" s="76"/>
      <c r="O219" s="153"/>
      <c r="P219" s="153"/>
      <c r="Q219" s="75"/>
      <c r="R219" s="75"/>
      <c r="S219" s="75"/>
      <c r="T219" s="76"/>
      <c r="U219" s="76"/>
      <c r="V219" s="153"/>
      <c r="W219" s="153"/>
      <c r="X219" s="75"/>
      <c r="Y219" s="75"/>
      <c r="Z219" s="75"/>
      <c r="AA219" s="76"/>
      <c r="AB219" s="153"/>
      <c r="AC219" s="153"/>
      <c r="AD219" s="153"/>
      <c r="AE219" s="75"/>
      <c r="AF219" s="75"/>
      <c r="AG219" s="75"/>
      <c r="AH219" s="76"/>
      <c r="AI219" s="80">
        <f t="shared" si="0"/>
        <v>0</v>
      </c>
      <c r="AJ219" s="81">
        <f>'Ноябрь 2020'!AJ219-AI219</f>
        <v>0</v>
      </c>
      <c r="AK219" s="82">
        <f t="shared" si="1"/>
        <v>0</v>
      </c>
      <c r="AL219" s="83">
        <f>'Ноябрь 2020'!AL219+AK219</f>
        <v>0</v>
      </c>
      <c r="AM219" s="82">
        <f t="shared" si="2"/>
        <v>0</v>
      </c>
      <c r="AN219" s="84">
        <f>'Ноябрь 2020'!AN219+AM219</f>
        <v>0</v>
      </c>
      <c r="AO219" s="82">
        <f t="shared" si="3"/>
        <v>0</v>
      </c>
      <c r="AP219" s="85">
        <f>'Ноябрь 2020'!AP219+'Декабрь 2020'!AO219</f>
        <v>0</v>
      </c>
      <c r="AQ219" s="82">
        <f t="shared" si="4"/>
        <v>0</v>
      </c>
      <c r="AR219" s="86">
        <f>'Ноябрь 2020'!AR219+'Декабрь 2020'!AQ219</f>
        <v>0</v>
      </c>
      <c r="AS219" s="87">
        <f>'Январь 2020'!AW219</f>
        <v>0</v>
      </c>
      <c r="AT219" s="88">
        <f>'Январь 2020'!AX219</f>
        <v>0</v>
      </c>
      <c r="AU219" s="45">
        <f t="shared" si="5"/>
        <v>0</v>
      </c>
    </row>
    <row r="220" spans="1:47" ht="14.25" customHeight="1">
      <c r="A220" s="71">
        <f>'Январь 2020'!A220</f>
        <v>0</v>
      </c>
      <c r="B220" s="72">
        <f>'Январь 2020'!G220</f>
        <v>0</v>
      </c>
      <c r="C220" s="73">
        <f>'Январь 2020'!B220</f>
        <v>0</v>
      </c>
      <c r="D220" s="75"/>
      <c r="E220" s="75"/>
      <c r="F220" s="76"/>
      <c r="G220" s="76"/>
      <c r="H220" s="153"/>
      <c r="I220" s="153"/>
      <c r="J220" s="75"/>
      <c r="K220" s="76"/>
      <c r="L220" s="75"/>
      <c r="M220" s="76"/>
      <c r="N220" s="76"/>
      <c r="O220" s="153"/>
      <c r="P220" s="153"/>
      <c r="Q220" s="75"/>
      <c r="R220" s="75"/>
      <c r="S220" s="75"/>
      <c r="T220" s="76"/>
      <c r="U220" s="76"/>
      <c r="V220" s="153"/>
      <c r="W220" s="153"/>
      <c r="X220" s="75"/>
      <c r="Y220" s="75"/>
      <c r="Z220" s="75"/>
      <c r="AA220" s="76"/>
      <c r="AB220" s="153"/>
      <c r="AC220" s="153"/>
      <c r="AD220" s="153"/>
      <c r="AE220" s="75"/>
      <c r="AF220" s="75"/>
      <c r="AG220" s="75"/>
      <c r="AH220" s="76"/>
      <c r="AI220" s="80">
        <f t="shared" si="0"/>
        <v>0</v>
      </c>
      <c r="AJ220" s="81">
        <f>'Ноябрь 2020'!AJ220-AI220</f>
        <v>0</v>
      </c>
      <c r="AK220" s="82">
        <f t="shared" si="1"/>
        <v>0</v>
      </c>
      <c r="AL220" s="83">
        <f>'Ноябрь 2020'!AL220+AK220</f>
        <v>0</v>
      </c>
      <c r="AM220" s="82">
        <f t="shared" si="2"/>
        <v>0</v>
      </c>
      <c r="AN220" s="84">
        <f>'Ноябрь 2020'!AN220+AM220</f>
        <v>0</v>
      </c>
      <c r="AO220" s="82">
        <f t="shared" si="3"/>
        <v>0</v>
      </c>
      <c r="AP220" s="85">
        <f>'Ноябрь 2020'!AP220+'Декабрь 2020'!AO220</f>
        <v>0</v>
      </c>
      <c r="AQ220" s="82">
        <f t="shared" si="4"/>
        <v>0</v>
      </c>
      <c r="AR220" s="86">
        <f>'Ноябрь 2020'!AR220+'Декабрь 2020'!AQ220</f>
        <v>0</v>
      </c>
      <c r="AS220" s="87">
        <f>'Январь 2020'!AW220</f>
        <v>0</v>
      </c>
      <c r="AT220" s="88">
        <f>'Январь 2020'!AX220</f>
        <v>0</v>
      </c>
      <c r="AU220" s="45">
        <f t="shared" si="5"/>
        <v>0</v>
      </c>
    </row>
    <row r="221" spans="1:47" ht="14.25" customHeight="1">
      <c r="A221" s="71">
        <f>'Январь 2020'!A221</f>
        <v>0</v>
      </c>
      <c r="B221" s="72">
        <f>'Январь 2020'!G221</f>
        <v>0</v>
      </c>
      <c r="C221" s="257">
        <f>'Январь 2020'!B221</f>
        <v>0</v>
      </c>
      <c r="D221" s="75"/>
      <c r="E221" s="75"/>
      <c r="F221" s="76"/>
      <c r="G221" s="76"/>
      <c r="H221" s="153"/>
      <c r="I221" s="153"/>
      <c r="J221" s="75"/>
      <c r="K221" s="76"/>
      <c r="L221" s="75"/>
      <c r="M221" s="76"/>
      <c r="N221" s="76"/>
      <c r="O221" s="153"/>
      <c r="P221" s="153"/>
      <c r="Q221" s="75"/>
      <c r="R221" s="75"/>
      <c r="S221" s="75"/>
      <c r="T221" s="76"/>
      <c r="U221" s="76"/>
      <c r="V221" s="153"/>
      <c r="W221" s="153"/>
      <c r="X221" s="75"/>
      <c r="Y221" s="75"/>
      <c r="Z221" s="75"/>
      <c r="AA221" s="76"/>
      <c r="AB221" s="153"/>
      <c r="AC221" s="153"/>
      <c r="AD221" s="153"/>
      <c r="AE221" s="75"/>
      <c r="AF221" s="75"/>
      <c r="AG221" s="75"/>
      <c r="AH221" s="76"/>
      <c r="AI221" s="80">
        <f t="shared" si="0"/>
        <v>0</v>
      </c>
      <c r="AJ221" s="81">
        <f>'Ноябрь 2020'!AJ221-AI221</f>
        <v>0</v>
      </c>
      <c r="AK221" s="82">
        <f t="shared" si="1"/>
        <v>0</v>
      </c>
      <c r="AL221" s="83">
        <f>'Ноябрь 2020'!AL221+AK221</f>
        <v>0</v>
      </c>
      <c r="AM221" s="82">
        <f t="shared" si="2"/>
        <v>0</v>
      </c>
      <c r="AN221" s="84">
        <f>'Ноябрь 2020'!AN221+AM221</f>
        <v>0</v>
      </c>
      <c r="AO221" s="82">
        <f t="shared" si="3"/>
        <v>0</v>
      </c>
      <c r="AP221" s="85">
        <f>'Ноябрь 2020'!AP221+'Декабрь 2020'!AO221</f>
        <v>0</v>
      </c>
      <c r="AQ221" s="82">
        <f t="shared" si="4"/>
        <v>0</v>
      </c>
      <c r="AR221" s="86">
        <f>'Ноябрь 2020'!AR221+'Декабрь 2020'!AQ221</f>
        <v>0</v>
      </c>
      <c r="AS221" s="87">
        <f>'Январь 2020'!AW221</f>
        <v>0</v>
      </c>
      <c r="AT221" s="88">
        <f>'Январь 2020'!AX221</f>
        <v>0</v>
      </c>
      <c r="AU221" s="45">
        <f t="shared" si="5"/>
        <v>0</v>
      </c>
    </row>
    <row r="222" spans="1:47" ht="14.25" customHeight="1">
      <c r="A222" s="71">
        <f>'Январь 2020'!A222</f>
        <v>0</v>
      </c>
      <c r="B222" s="72">
        <f>'Январь 2020'!G222</f>
        <v>0</v>
      </c>
      <c r="C222" s="73">
        <f>'Январь 2020'!B222</f>
        <v>0</v>
      </c>
      <c r="D222" s="75"/>
      <c r="E222" s="75"/>
      <c r="F222" s="76"/>
      <c r="G222" s="76"/>
      <c r="H222" s="153"/>
      <c r="I222" s="153"/>
      <c r="J222" s="75"/>
      <c r="K222" s="76"/>
      <c r="L222" s="75"/>
      <c r="M222" s="76"/>
      <c r="N222" s="76"/>
      <c r="O222" s="153"/>
      <c r="P222" s="153"/>
      <c r="Q222" s="75"/>
      <c r="R222" s="75"/>
      <c r="S222" s="75"/>
      <c r="T222" s="76"/>
      <c r="U222" s="76"/>
      <c r="V222" s="153"/>
      <c r="W222" s="153"/>
      <c r="X222" s="75"/>
      <c r="Y222" s="75"/>
      <c r="Z222" s="75"/>
      <c r="AA222" s="76"/>
      <c r="AB222" s="153"/>
      <c r="AC222" s="153"/>
      <c r="AD222" s="153"/>
      <c r="AE222" s="75"/>
      <c r="AF222" s="75"/>
      <c r="AG222" s="75"/>
      <c r="AH222" s="76"/>
      <c r="AI222" s="80">
        <f t="shared" si="0"/>
        <v>0</v>
      </c>
      <c r="AJ222" s="81">
        <f>'Ноябрь 2020'!AJ222-AI222</f>
        <v>0</v>
      </c>
      <c r="AK222" s="82">
        <f t="shared" si="1"/>
        <v>0</v>
      </c>
      <c r="AL222" s="83">
        <f>'Ноябрь 2020'!AL222+AK222</f>
        <v>0</v>
      </c>
      <c r="AM222" s="82">
        <f t="shared" si="2"/>
        <v>0</v>
      </c>
      <c r="AN222" s="84">
        <f>'Ноябрь 2020'!AN222+AM222</f>
        <v>0</v>
      </c>
      <c r="AO222" s="82">
        <f t="shared" si="3"/>
        <v>0</v>
      </c>
      <c r="AP222" s="85">
        <f>'Ноябрь 2020'!AP222+'Декабрь 2020'!AO222</f>
        <v>0</v>
      </c>
      <c r="AQ222" s="82">
        <f t="shared" si="4"/>
        <v>0</v>
      </c>
      <c r="AR222" s="86">
        <f>'Ноябрь 2020'!AR222+'Декабрь 2020'!AQ222</f>
        <v>0</v>
      </c>
      <c r="AS222" s="87">
        <f>'Январь 2020'!AW222</f>
        <v>0</v>
      </c>
      <c r="AT222" s="88">
        <f>'Январь 2020'!AX222</f>
        <v>0</v>
      </c>
      <c r="AU222" s="45">
        <f t="shared" si="5"/>
        <v>0</v>
      </c>
    </row>
    <row r="223" spans="1:47" ht="14.25" customHeight="1">
      <c r="A223" s="71">
        <f>'Январь 2020'!A223</f>
        <v>0</v>
      </c>
      <c r="B223" s="72">
        <f>'Январь 2020'!G223</f>
        <v>0</v>
      </c>
      <c r="C223" s="73">
        <f>'Январь 2020'!B223</f>
        <v>0</v>
      </c>
      <c r="D223" s="75"/>
      <c r="E223" s="75"/>
      <c r="F223" s="76"/>
      <c r="G223" s="76"/>
      <c r="H223" s="153"/>
      <c r="I223" s="153"/>
      <c r="J223" s="75"/>
      <c r="K223" s="76"/>
      <c r="L223" s="75"/>
      <c r="M223" s="76"/>
      <c r="N223" s="76"/>
      <c r="O223" s="153"/>
      <c r="P223" s="153"/>
      <c r="Q223" s="75"/>
      <c r="R223" s="75"/>
      <c r="S223" s="75"/>
      <c r="T223" s="76"/>
      <c r="U223" s="76"/>
      <c r="V223" s="153"/>
      <c r="W223" s="153"/>
      <c r="X223" s="75"/>
      <c r="Y223" s="75"/>
      <c r="Z223" s="75"/>
      <c r="AA223" s="76"/>
      <c r="AB223" s="153"/>
      <c r="AC223" s="153"/>
      <c r="AD223" s="153"/>
      <c r="AE223" s="75"/>
      <c r="AF223" s="75"/>
      <c r="AG223" s="75"/>
      <c r="AH223" s="76"/>
      <c r="AI223" s="80">
        <f t="shared" si="0"/>
        <v>0</v>
      </c>
      <c r="AJ223" s="81">
        <f>'Ноябрь 2020'!AJ223-AI223</f>
        <v>0</v>
      </c>
      <c r="AK223" s="82">
        <f t="shared" si="1"/>
        <v>0</v>
      </c>
      <c r="AL223" s="83">
        <f>'Ноябрь 2020'!AL223+AK223</f>
        <v>0</v>
      </c>
      <c r="AM223" s="82">
        <f t="shared" si="2"/>
        <v>0</v>
      </c>
      <c r="AN223" s="84">
        <f>'Ноябрь 2020'!AN223+AM223</f>
        <v>0</v>
      </c>
      <c r="AO223" s="82">
        <f t="shared" si="3"/>
        <v>0</v>
      </c>
      <c r="AP223" s="85">
        <f>'Ноябрь 2020'!AP223+'Декабрь 2020'!AO223</f>
        <v>0</v>
      </c>
      <c r="AQ223" s="82">
        <f t="shared" si="4"/>
        <v>0</v>
      </c>
      <c r="AR223" s="86">
        <f>'Ноябрь 2020'!AR223+'Декабрь 2020'!AQ223</f>
        <v>0</v>
      </c>
      <c r="AS223" s="87">
        <f>'Январь 2020'!AW223</f>
        <v>0</v>
      </c>
      <c r="AT223" s="88">
        <f>'Январь 2020'!AX223</f>
        <v>0</v>
      </c>
      <c r="AU223" s="45">
        <f t="shared" si="5"/>
        <v>0</v>
      </c>
    </row>
    <row r="224" spans="1:47" ht="14.25" customHeight="1">
      <c r="A224" s="71">
        <f>'Январь 2020'!A224</f>
        <v>0</v>
      </c>
      <c r="B224" s="72">
        <f>'Январь 2020'!G224</f>
        <v>0</v>
      </c>
      <c r="C224" s="73">
        <f>'Январь 2020'!B224</f>
        <v>0</v>
      </c>
      <c r="D224" s="75"/>
      <c r="E224" s="75"/>
      <c r="F224" s="76"/>
      <c r="G224" s="76"/>
      <c r="H224" s="153"/>
      <c r="I224" s="153"/>
      <c r="J224" s="75"/>
      <c r="K224" s="76"/>
      <c r="L224" s="75"/>
      <c r="M224" s="76"/>
      <c r="N224" s="76"/>
      <c r="O224" s="153"/>
      <c r="P224" s="153"/>
      <c r="Q224" s="75"/>
      <c r="R224" s="75"/>
      <c r="S224" s="75"/>
      <c r="T224" s="76"/>
      <c r="U224" s="76"/>
      <c r="V224" s="153"/>
      <c r="W224" s="153"/>
      <c r="X224" s="75"/>
      <c r="Y224" s="75"/>
      <c r="Z224" s="75"/>
      <c r="AA224" s="76"/>
      <c r="AB224" s="153"/>
      <c r="AC224" s="153"/>
      <c r="AD224" s="153"/>
      <c r="AE224" s="75"/>
      <c r="AF224" s="75"/>
      <c r="AG224" s="75"/>
      <c r="AH224" s="76"/>
      <c r="AI224" s="80">
        <f t="shared" si="0"/>
        <v>0</v>
      </c>
      <c r="AJ224" s="81">
        <f>'Ноябрь 2020'!AJ224-AI224</f>
        <v>0</v>
      </c>
      <c r="AK224" s="82">
        <f t="shared" si="1"/>
        <v>0</v>
      </c>
      <c r="AL224" s="83">
        <f>'Ноябрь 2020'!AL224+AK224</f>
        <v>0</v>
      </c>
      <c r="AM224" s="82">
        <f t="shared" si="2"/>
        <v>0</v>
      </c>
      <c r="AN224" s="84">
        <f>'Ноябрь 2020'!AN224+AM224</f>
        <v>0</v>
      </c>
      <c r="AO224" s="82">
        <f t="shared" si="3"/>
        <v>0</v>
      </c>
      <c r="AP224" s="85">
        <f>'Ноябрь 2020'!AP224+'Декабрь 2020'!AO224</f>
        <v>0</v>
      </c>
      <c r="AQ224" s="82">
        <f t="shared" si="4"/>
        <v>0</v>
      </c>
      <c r="AR224" s="86">
        <f>'Ноябрь 2020'!AR224+'Декабрь 2020'!AQ224</f>
        <v>0</v>
      </c>
      <c r="AS224" s="87">
        <f>'Январь 2020'!AW224</f>
        <v>0</v>
      </c>
      <c r="AT224" s="88">
        <f>'Январь 2020'!AX224</f>
        <v>0</v>
      </c>
      <c r="AU224" s="45">
        <f t="shared" si="5"/>
        <v>0</v>
      </c>
    </row>
    <row r="225" spans="1:47" ht="14.25" customHeight="1">
      <c r="A225" s="71">
        <f>'Январь 2020'!A225</f>
        <v>0</v>
      </c>
      <c r="B225" s="72">
        <f>'Январь 2020'!G225</f>
        <v>0</v>
      </c>
      <c r="C225" s="73">
        <f>'Январь 2020'!B225</f>
        <v>0</v>
      </c>
      <c r="D225" s="75"/>
      <c r="E225" s="75"/>
      <c r="F225" s="76"/>
      <c r="G225" s="76"/>
      <c r="H225" s="153"/>
      <c r="I225" s="153"/>
      <c r="J225" s="75"/>
      <c r="K225" s="76"/>
      <c r="L225" s="75"/>
      <c r="M225" s="76"/>
      <c r="N225" s="76"/>
      <c r="O225" s="153"/>
      <c r="P225" s="153"/>
      <c r="Q225" s="75"/>
      <c r="R225" s="75"/>
      <c r="S225" s="75"/>
      <c r="T225" s="76"/>
      <c r="U225" s="76"/>
      <c r="V225" s="153"/>
      <c r="W225" s="153"/>
      <c r="X225" s="75"/>
      <c r="Y225" s="75"/>
      <c r="Z225" s="75"/>
      <c r="AA225" s="76"/>
      <c r="AB225" s="153"/>
      <c r="AC225" s="153"/>
      <c r="AD225" s="153"/>
      <c r="AE225" s="75"/>
      <c r="AF225" s="75"/>
      <c r="AG225" s="75"/>
      <c r="AH225" s="76"/>
      <c r="AI225" s="80">
        <f t="shared" si="0"/>
        <v>0</v>
      </c>
      <c r="AJ225" s="81">
        <f>'Ноябрь 2020'!AJ225-AI225</f>
        <v>0</v>
      </c>
      <c r="AK225" s="82">
        <f t="shared" si="1"/>
        <v>0</v>
      </c>
      <c r="AL225" s="83">
        <f>'Ноябрь 2020'!AL225+AK225</f>
        <v>0</v>
      </c>
      <c r="AM225" s="82">
        <f t="shared" si="2"/>
        <v>0</v>
      </c>
      <c r="AN225" s="84">
        <f>'Ноябрь 2020'!AN225+AM225</f>
        <v>0</v>
      </c>
      <c r="AO225" s="82">
        <f t="shared" si="3"/>
        <v>0</v>
      </c>
      <c r="AP225" s="85">
        <f>'Ноябрь 2020'!AP225+'Декабрь 2020'!AO225</f>
        <v>0</v>
      </c>
      <c r="AQ225" s="82">
        <f t="shared" si="4"/>
        <v>0</v>
      </c>
      <c r="AR225" s="86">
        <f>'Ноябрь 2020'!AR225+'Декабрь 2020'!AQ225</f>
        <v>0</v>
      </c>
      <c r="AS225" s="87">
        <f>'Январь 2020'!AW225</f>
        <v>0</v>
      </c>
      <c r="AT225" s="88">
        <f>'Январь 2020'!AX225</f>
        <v>0</v>
      </c>
      <c r="AU225" s="45">
        <f t="shared" si="5"/>
        <v>0</v>
      </c>
    </row>
    <row r="226" spans="1:47" ht="14.25" customHeight="1">
      <c r="A226" s="71">
        <f>'Январь 2020'!A226</f>
        <v>0</v>
      </c>
      <c r="B226" s="72">
        <f>'Январь 2020'!G226</f>
        <v>0</v>
      </c>
      <c r="C226" s="73">
        <f>'Январь 2020'!B226</f>
        <v>0</v>
      </c>
      <c r="D226" s="75"/>
      <c r="E226" s="75"/>
      <c r="F226" s="76"/>
      <c r="G226" s="76"/>
      <c r="H226" s="153"/>
      <c r="I226" s="153"/>
      <c r="J226" s="75"/>
      <c r="K226" s="76"/>
      <c r="L226" s="75"/>
      <c r="M226" s="76"/>
      <c r="N226" s="76"/>
      <c r="O226" s="153"/>
      <c r="P226" s="153"/>
      <c r="Q226" s="75"/>
      <c r="R226" s="75"/>
      <c r="S226" s="75"/>
      <c r="T226" s="76"/>
      <c r="U226" s="76"/>
      <c r="V226" s="153"/>
      <c r="W226" s="153"/>
      <c r="X226" s="75"/>
      <c r="Y226" s="75"/>
      <c r="Z226" s="75"/>
      <c r="AA226" s="76"/>
      <c r="AB226" s="153"/>
      <c r="AC226" s="153"/>
      <c r="AD226" s="153"/>
      <c r="AE226" s="75"/>
      <c r="AF226" s="75"/>
      <c r="AG226" s="75"/>
      <c r="AH226" s="76"/>
      <c r="AI226" s="80">
        <f t="shared" si="0"/>
        <v>0</v>
      </c>
      <c r="AJ226" s="81">
        <f>'Ноябрь 2020'!AJ226-AI226</f>
        <v>0</v>
      </c>
      <c r="AK226" s="82">
        <f t="shared" si="1"/>
        <v>0</v>
      </c>
      <c r="AL226" s="83">
        <f>'Ноябрь 2020'!AL226+AK226</f>
        <v>0</v>
      </c>
      <c r="AM226" s="82">
        <f t="shared" si="2"/>
        <v>0</v>
      </c>
      <c r="AN226" s="84">
        <f>'Ноябрь 2020'!AN226+AM226</f>
        <v>0</v>
      </c>
      <c r="AO226" s="82">
        <f t="shared" si="3"/>
        <v>0</v>
      </c>
      <c r="AP226" s="85">
        <f>'Ноябрь 2020'!AP226+'Декабрь 2020'!AO226</f>
        <v>0</v>
      </c>
      <c r="AQ226" s="82">
        <f t="shared" si="4"/>
        <v>0</v>
      </c>
      <c r="AR226" s="86">
        <f>'Ноябрь 2020'!AR226+'Декабрь 2020'!AQ226</f>
        <v>0</v>
      </c>
      <c r="AS226" s="87">
        <f>'Январь 2020'!AW226</f>
        <v>0</v>
      </c>
      <c r="AT226" s="88">
        <f>'Январь 2020'!AX226</f>
        <v>0</v>
      </c>
      <c r="AU226" s="45">
        <f t="shared" si="5"/>
        <v>0</v>
      </c>
    </row>
    <row r="227" spans="1:47" ht="14.25" customHeight="1">
      <c r="A227" s="71">
        <f>'Январь 2020'!A227</f>
        <v>0</v>
      </c>
      <c r="B227" s="72">
        <f>'Январь 2020'!G227</f>
        <v>0</v>
      </c>
      <c r="C227" s="73">
        <f>'Январь 2020'!B227</f>
        <v>0</v>
      </c>
      <c r="D227" s="75"/>
      <c r="E227" s="75"/>
      <c r="F227" s="76"/>
      <c r="G227" s="76"/>
      <c r="H227" s="153"/>
      <c r="I227" s="153"/>
      <c r="J227" s="75"/>
      <c r="K227" s="76"/>
      <c r="L227" s="75"/>
      <c r="M227" s="76"/>
      <c r="N227" s="76"/>
      <c r="O227" s="153"/>
      <c r="P227" s="153"/>
      <c r="Q227" s="75"/>
      <c r="R227" s="75"/>
      <c r="S227" s="75"/>
      <c r="T227" s="76"/>
      <c r="U227" s="76"/>
      <c r="V227" s="153"/>
      <c r="W227" s="153"/>
      <c r="X227" s="75"/>
      <c r="Y227" s="75"/>
      <c r="Z227" s="75"/>
      <c r="AA227" s="76"/>
      <c r="AB227" s="153"/>
      <c r="AC227" s="153"/>
      <c r="AD227" s="153"/>
      <c r="AE227" s="75"/>
      <c r="AF227" s="75"/>
      <c r="AG227" s="75"/>
      <c r="AH227" s="76"/>
      <c r="AI227" s="80">
        <f t="shared" si="0"/>
        <v>0</v>
      </c>
      <c r="AJ227" s="81">
        <f>'Ноябрь 2020'!AJ227-AI227</f>
        <v>0</v>
      </c>
      <c r="AK227" s="82">
        <f t="shared" si="1"/>
        <v>0</v>
      </c>
      <c r="AL227" s="83">
        <f>'Ноябрь 2020'!AL227+AK227</f>
        <v>0</v>
      </c>
      <c r="AM227" s="82">
        <f t="shared" si="2"/>
        <v>0</v>
      </c>
      <c r="AN227" s="84">
        <f>'Ноябрь 2020'!AN227+AM227</f>
        <v>0</v>
      </c>
      <c r="AO227" s="82">
        <f t="shared" si="3"/>
        <v>0</v>
      </c>
      <c r="AP227" s="85">
        <f>'Ноябрь 2020'!AP227+'Декабрь 2020'!AO227</f>
        <v>0</v>
      </c>
      <c r="AQ227" s="82">
        <f t="shared" si="4"/>
        <v>0</v>
      </c>
      <c r="AR227" s="86">
        <f>'Ноябрь 2020'!AR227+'Декабрь 2020'!AQ227</f>
        <v>0</v>
      </c>
      <c r="AS227" s="87">
        <f>'Январь 2020'!AW227</f>
        <v>0</v>
      </c>
      <c r="AT227" s="88">
        <f>'Январь 2020'!AX227</f>
        <v>0</v>
      </c>
      <c r="AU227" s="45">
        <f t="shared" si="5"/>
        <v>0</v>
      </c>
    </row>
    <row r="228" spans="1:47" ht="14.25" customHeight="1">
      <c r="A228" s="71">
        <f>'Январь 2020'!A228</f>
        <v>0</v>
      </c>
      <c r="B228" s="72">
        <f>'Январь 2020'!G228</f>
        <v>0</v>
      </c>
      <c r="C228" s="73">
        <f>'Январь 2020'!B228</f>
        <v>0</v>
      </c>
      <c r="D228" s="75"/>
      <c r="E228" s="75"/>
      <c r="F228" s="76"/>
      <c r="G228" s="76"/>
      <c r="H228" s="153"/>
      <c r="I228" s="153"/>
      <c r="J228" s="75"/>
      <c r="K228" s="76"/>
      <c r="L228" s="75"/>
      <c r="M228" s="76"/>
      <c r="N228" s="76"/>
      <c r="O228" s="153"/>
      <c r="P228" s="153"/>
      <c r="Q228" s="75"/>
      <c r="R228" s="75"/>
      <c r="S228" s="75"/>
      <c r="T228" s="76"/>
      <c r="U228" s="76"/>
      <c r="V228" s="153"/>
      <c r="W228" s="153"/>
      <c r="X228" s="75"/>
      <c r="Y228" s="75"/>
      <c r="Z228" s="75"/>
      <c r="AA228" s="76"/>
      <c r="AB228" s="153"/>
      <c r="AC228" s="153"/>
      <c r="AD228" s="153"/>
      <c r="AE228" s="75"/>
      <c r="AF228" s="75"/>
      <c r="AG228" s="75"/>
      <c r="AH228" s="76"/>
      <c r="AI228" s="80">
        <f t="shared" si="0"/>
        <v>0</v>
      </c>
      <c r="AJ228" s="81">
        <f>'Ноябрь 2020'!AJ228-AI228</f>
        <v>0</v>
      </c>
      <c r="AK228" s="82">
        <f t="shared" si="1"/>
        <v>0</v>
      </c>
      <c r="AL228" s="83">
        <f>'Ноябрь 2020'!AL228+AK228</f>
        <v>0</v>
      </c>
      <c r="AM228" s="82">
        <f t="shared" si="2"/>
        <v>0</v>
      </c>
      <c r="AN228" s="84">
        <f>'Ноябрь 2020'!AN228+AM228</f>
        <v>0</v>
      </c>
      <c r="AO228" s="82">
        <f t="shared" si="3"/>
        <v>0</v>
      </c>
      <c r="AP228" s="85">
        <f>'Ноябрь 2020'!AP228+'Декабрь 2020'!AO228</f>
        <v>0</v>
      </c>
      <c r="AQ228" s="82">
        <f t="shared" si="4"/>
        <v>0</v>
      </c>
      <c r="AR228" s="86">
        <f>'Ноябрь 2020'!AR228+'Декабрь 2020'!AQ228</f>
        <v>0</v>
      </c>
      <c r="AS228" s="87">
        <f>'Январь 2020'!AW228</f>
        <v>0</v>
      </c>
      <c r="AT228" s="88">
        <f>'Январь 2020'!AX228</f>
        <v>0</v>
      </c>
      <c r="AU228" s="45">
        <f t="shared" si="5"/>
        <v>0</v>
      </c>
    </row>
    <row r="229" spans="1:47" ht="14.25" customHeight="1">
      <c r="A229" s="71">
        <f>'Январь 2020'!A229</f>
        <v>0</v>
      </c>
      <c r="B229" s="72">
        <f>'Январь 2020'!G229</f>
        <v>0</v>
      </c>
      <c r="C229" s="73">
        <f>'Январь 2020'!B229</f>
        <v>0</v>
      </c>
      <c r="D229" s="75"/>
      <c r="E229" s="75"/>
      <c r="F229" s="76"/>
      <c r="G229" s="76"/>
      <c r="H229" s="153"/>
      <c r="I229" s="153"/>
      <c r="J229" s="75"/>
      <c r="K229" s="76"/>
      <c r="L229" s="75"/>
      <c r="M229" s="76"/>
      <c r="N229" s="76"/>
      <c r="O229" s="153"/>
      <c r="P229" s="153"/>
      <c r="Q229" s="75"/>
      <c r="R229" s="75"/>
      <c r="S229" s="75"/>
      <c r="T229" s="76"/>
      <c r="U229" s="76"/>
      <c r="V229" s="153"/>
      <c r="W229" s="153"/>
      <c r="X229" s="75"/>
      <c r="Y229" s="75"/>
      <c r="Z229" s="75"/>
      <c r="AA229" s="76"/>
      <c r="AB229" s="153"/>
      <c r="AC229" s="153"/>
      <c r="AD229" s="153"/>
      <c r="AE229" s="75"/>
      <c r="AF229" s="75"/>
      <c r="AG229" s="75"/>
      <c r="AH229" s="76"/>
      <c r="AI229" s="80">
        <f t="shared" si="0"/>
        <v>0</v>
      </c>
      <c r="AJ229" s="81">
        <f>'Ноябрь 2020'!AJ229-AI229</f>
        <v>0</v>
      </c>
      <c r="AK229" s="82">
        <f t="shared" si="1"/>
        <v>0</v>
      </c>
      <c r="AL229" s="83">
        <f>'Ноябрь 2020'!AL229+AK229</f>
        <v>0</v>
      </c>
      <c r="AM229" s="82">
        <f t="shared" si="2"/>
        <v>0</v>
      </c>
      <c r="AN229" s="84">
        <f>'Ноябрь 2020'!AN229+AM229</f>
        <v>0</v>
      </c>
      <c r="AO229" s="82">
        <f t="shared" si="3"/>
        <v>0</v>
      </c>
      <c r="AP229" s="85">
        <f>'Ноябрь 2020'!AP229+'Декабрь 2020'!AO229</f>
        <v>0</v>
      </c>
      <c r="AQ229" s="82">
        <f t="shared" si="4"/>
        <v>0</v>
      </c>
      <c r="AR229" s="86">
        <f>'Ноябрь 2020'!AR229+'Декабрь 2020'!AQ229</f>
        <v>0</v>
      </c>
      <c r="AS229" s="87">
        <f>'Январь 2020'!AW229</f>
        <v>0</v>
      </c>
      <c r="AT229" s="88">
        <f>'Январь 2020'!AX229</f>
        <v>0</v>
      </c>
      <c r="AU229" s="45">
        <f t="shared" si="5"/>
        <v>0</v>
      </c>
    </row>
    <row r="230" spans="1:47" ht="14.25" customHeight="1">
      <c r="A230" s="71">
        <f>'Январь 2020'!A230</f>
        <v>0</v>
      </c>
      <c r="B230" s="72">
        <f>'Январь 2020'!G230</f>
        <v>0</v>
      </c>
      <c r="C230" s="73">
        <f>'Январь 2020'!B230</f>
        <v>0</v>
      </c>
      <c r="D230" s="75"/>
      <c r="E230" s="75"/>
      <c r="F230" s="76"/>
      <c r="G230" s="76"/>
      <c r="H230" s="153"/>
      <c r="I230" s="153"/>
      <c r="J230" s="75"/>
      <c r="K230" s="76"/>
      <c r="L230" s="75"/>
      <c r="M230" s="76"/>
      <c r="N230" s="76"/>
      <c r="O230" s="153"/>
      <c r="P230" s="153"/>
      <c r="Q230" s="75"/>
      <c r="R230" s="75"/>
      <c r="S230" s="75"/>
      <c r="T230" s="76"/>
      <c r="U230" s="76"/>
      <c r="V230" s="153"/>
      <c r="W230" s="153"/>
      <c r="X230" s="75"/>
      <c r="Y230" s="75"/>
      <c r="Z230" s="75"/>
      <c r="AA230" s="76"/>
      <c r="AB230" s="153"/>
      <c r="AC230" s="153"/>
      <c r="AD230" s="153"/>
      <c r="AE230" s="75"/>
      <c r="AF230" s="75"/>
      <c r="AG230" s="75"/>
      <c r="AH230" s="76"/>
      <c r="AI230" s="80">
        <f t="shared" si="0"/>
        <v>0</v>
      </c>
      <c r="AJ230" s="81">
        <f>'Ноябрь 2020'!AJ230-AI230</f>
        <v>0</v>
      </c>
      <c r="AK230" s="82">
        <f t="shared" si="1"/>
        <v>0</v>
      </c>
      <c r="AL230" s="83">
        <f>'Ноябрь 2020'!AL230+AK230</f>
        <v>0</v>
      </c>
      <c r="AM230" s="82">
        <f t="shared" si="2"/>
        <v>0</v>
      </c>
      <c r="AN230" s="84">
        <f>'Ноябрь 2020'!AN230+AM230</f>
        <v>0</v>
      </c>
      <c r="AO230" s="82">
        <f t="shared" si="3"/>
        <v>0</v>
      </c>
      <c r="AP230" s="85">
        <f>'Ноябрь 2020'!AP230+'Декабрь 2020'!AO230</f>
        <v>0</v>
      </c>
      <c r="AQ230" s="82">
        <f t="shared" si="4"/>
        <v>0</v>
      </c>
      <c r="AR230" s="86">
        <f>'Ноябрь 2020'!AR230+'Декабрь 2020'!AQ230</f>
        <v>0</v>
      </c>
      <c r="AS230" s="87">
        <f>'Январь 2020'!AW230</f>
        <v>0</v>
      </c>
      <c r="AT230" s="88">
        <f>'Январь 2020'!AX230</f>
        <v>0</v>
      </c>
      <c r="AU230" s="45">
        <f t="shared" si="5"/>
        <v>0</v>
      </c>
    </row>
    <row r="231" spans="1:47" ht="14.25" customHeight="1">
      <c r="A231" s="71">
        <f>'Январь 2020'!A231</f>
        <v>0</v>
      </c>
      <c r="B231" s="72">
        <f>'Январь 2020'!G231</f>
        <v>0</v>
      </c>
      <c r="C231" s="73">
        <f>'Январь 2020'!B231</f>
        <v>0</v>
      </c>
      <c r="D231" s="75"/>
      <c r="E231" s="75"/>
      <c r="F231" s="76"/>
      <c r="G231" s="76"/>
      <c r="H231" s="153"/>
      <c r="I231" s="153"/>
      <c r="J231" s="75"/>
      <c r="K231" s="76"/>
      <c r="L231" s="75"/>
      <c r="M231" s="76"/>
      <c r="N231" s="76"/>
      <c r="O231" s="153"/>
      <c r="P231" s="153"/>
      <c r="Q231" s="75"/>
      <c r="R231" s="75"/>
      <c r="S231" s="75"/>
      <c r="T231" s="76"/>
      <c r="U231" s="76"/>
      <c r="V231" s="153"/>
      <c r="W231" s="153"/>
      <c r="X231" s="75"/>
      <c r="Y231" s="75"/>
      <c r="Z231" s="75"/>
      <c r="AA231" s="76"/>
      <c r="AB231" s="153"/>
      <c r="AC231" s="153"/>
      <c r="AD231" s="153"/>
      <c r="AE231" s="75"/>
      <c r="AF231" s="75"/>
      <c r="AG231" s="75"/>
      <c r="AH231" s="76"/>
      <c r="AI231" s="80">
        <f t="shared" si="0"/>
        <v>0</v>
      </c>
      <c r="AJ231" s="81">
        <f>'Ноябрь 2020'!AJ231-AI231</f>
        <v>0</v>
      </c>
      <c r="AK231" s="82">
        <f t="shared" si="1"/>
        <v>0</v>
      </c>
      <c r="AL231" s="83">
        <f>'Ноябрь 2020'!AL231+AK231</f>
        <v>0</v>
      </c>
      <c r="AM231" s="82">
        <f t="shared" si="2"/>
        <v>0</v>
      </c>
      <c r="AN231" s="84">
        <f>'Ноябрь 2020'!AN231+AM231</f>
        <v>0</v>
      </c>
      <c r="AO231" s="82">
        <f t="shared" si="3"/>
        <v>0</v>
      </c>
      <c r="AP231" s="85">
        <f>'Ноябрь 2020'!AP231+'Декабрь 2020'!AO231</f>
        <v>0</v>
      </c>
      <c r="AQ231" s="82">
        <f t="shared" si="4"/>
        <v>0</v>
      </c>
      <c r="AR231" s="86">
        <f>'Ноябрь 2020'!AR231+'Декабрь 2020'!AQ231</f>
        <v>0</v>
      </c>
      <c r="AS231" s="87">
        <f>'Январь 2020'!AW231</f>
        <v>0</v>
      </c>
      <c r="AT231" s="88">
        <f>'Январь 2020'!AX231</f>
        <v>0</v>
      </c>
      <c r="AU231" s="45">
        <f t="shared" si="5"/>
        <v>0</v>
      </c>
    </row>
    <row r="232" spans="1:47" ht="14.25" customHeight="1">
      <c r="A232" s="71">
        <f>'Январь 2020'!A232</f>
        <v>0</v>
      </c>
      <c r="B232" s="72">
        <f>'Январь 2020'!G232</f>
        <v>0</v>
      </c>
      <c r="C232" s="73">
        <f>'Январь 2020'!B232</f>
        <v>0</v>
      </c>
      <c r="D232" s="75"/>
      <c r="E232" s="75"/>
      <c r="F232" s="76"/>
      <c r="G232" s="76"/>
      <c r="H232" s="153"/>
      <c r="I232" s="153"/>
      <c r="J232" s="75"/>
      <c r="K232" s="76"/>
      <c r="L232" s="75"/>
      <c r="M232" s="76"/>
      <c r="N232" s="76"/>
      <c r="O232" s="153"/>
      <c r="P232" s="153"/>
      <c r="Q232" s="75"/>
      <c r="R232" s="75"/>
      <c r="S232" s="75"/>
      <c r="T232" s="76"/>
      <c r="U232" s="76"/>
      <c r="V232" s="153"/>
      <c r="W232" s="153"/>
      <c r="X232" s="75"/>
      <c r="Y232" s="75"/>
      <c r="Z232" s="75"/>
      <c r="AA232" s="76"/>
      <c r="AB232" s="153"/>
      <c r="AC232" s="153"/>
      <c r="AD232" s="153"/>
      <c r="AE232" s="75"/>
      <c r="AF232" s="75"/>
      <c r="AG232" s="75"/>
      <c r="AH232" s="76"/>
      <c r="AI232" s="80">
        <f t="shared" si="0"/>
        <v>0</v>
      </c>
      <c r="AJ232" s="81">
        <f>'Ноябрь 2020'!AJ232-AI232</f>
        <v>0</v>
      </c>
      <c r="AK232" s="82">
        <f t="shared" si="1"/>
        <v>0</v>
      </c>
      <c r="AL232" s="83">
        <f>'Ноябрь 2020'!AL232+AK232</f>
        <v>0</v>
      </c>
      <c r="AM232" s="82">
        <f t="shared" si="2"/>
        <v>0</v>
      </c>
      <c r="AN232" s="84">
        <f>'Ноябрь 2020'!AN232+AM232</f>
        <v>0</v>
      </c>
      <c r="AO232" s="82">
        <f t="shared" si="3"/>
        <v>0</v>
      </c>
      <c r="AP232" s="85">
        <f>'Ноябрь 2020'!AP232+'Декабрь 2020'!AO232</f>
        <v>0</v>
      </c>
      <c r="AQ232" s="82">
        <f t="shared" si="4"/>
        <v>0</v>
      </c>
      <c r="AR232" s="86">
        <f>'Ноябрь 2020'!AR232+'Декабрь 2020'!AQ232</f>
        <v>0</v>
      </c>
      <c r="AS232" s="87">
        <f>'Январь 2020'!AW232</f>
        <v>0</v>
      </c>
      <c r="AT232" s="88">
        <f>'Январь 2020'!AX232</f>
        <v>0</v>
      </c>
      <c r="AU232" s="45">
        <f t="shared" si="5"/>
        <v>0</v>
      </c>
    </row>
    <row r="233" spans="1:47" ht="14.25" customHeight="1">
      <c r="A233" s="71">
        <f>'Январь 2020'!A233</f>
        <v>0</v>
      </c>
      <c r="B233" s="72">
        <f>'Январь 2020'!G233</f>
        <v>0</v>
      </c>
      <c r="C233" s="73">
        <f>'Январь 2020'!B233</f>
        <v>0</v>
      </c>
      <c r="D233" s="75"/>
      <c r="E233" s="75"/>
      <c r="F233" s="76"/>
      <c r="G233" s="76"/>
      <c r="H233" s="153"/>
      <c r="I233" s="153"/>
      <c r="J233" s="75"/>
      <c r="K233" s="76"/>
      <c r="L233" s="75"/>
      <c r="M233" s="76"/>
      <c r="N233" s="76"/>
      <c r="O233" s="153"/>
      <c r="P233" s="153"/>
      <c r="Q233" s="75"/>
      <c r="R233" s="75"/>
      <c r="S233" s="75"/>
      <c r="T233" s="76"/>
      <c r="U233" s="76"/>
      <c r="V233" s="153"/>
      <c r="W233" s="153"/>
      <c r="X233" s="75"/>
      <c r="Y233" s="75"/>
      <c r="Z233" s="75"/>
      <c r="AA233" s="76"/>
      <c r="AB233" s="153"/>
      <c r="AC233" s="153"/>
      <c r="AD233" s="153"/>
      <c r="AE233" s="75"/>
      <c r="AF233" s="75"/>
      <c r="AG233" s="75"/>
      <c r="AH233" s="76"/>
      <c r="AI233" s="80">
        <f t="shared" si="0"/>
        <v>0</v>
      </c>
      <c r="AJ233" s="81">
        <f>'Ноябрь 2020'!AJ233-AI233</f>
        <v>0</v>
      </c>
      <c r="AK233" s="82">
        <f t="shared" si="1"/>
        <v>0</v>
      </c>
      <c r="AL233" s="83">
        <f>'Ноябрь 2020'!AL233+AK233</f>
        <v>0</v>
      </c>
      <c r="AM233" s="82">
        <f t="shared" si="2"/>
        <v>0</v>
      </c>
      <c r="AN233" s="84">
        <f>'Ноябрь 2020'!AN233+AM233</f>
        <v>0</v>
      </c>
      <c r="AO233" s="82">
        <f t="shared" si="3"/>
        <v>0</v>
      </c>
      <c r="AP233" s="85">
        <f>'Ноябрь 2020'!AP233+'Декабрь 2020'!AO233</f>
        <v>0</v>
      </c>
      <c r="AQ233" s="82">
        <f t="shared" si="4"/>
        <v>0</v>
      </c>
      <c r="AR233" s="86">
        <f>'Ноябрь 2020'!AR233+'Декабрь 2020'!AQ233</f>
        <v>0</v>
      </c>
      <c r="AS233" s="87">
        <f>'Январь 2020'!AW233</f>
        <v>0</v>
      </c>
      <c r="AT233" s="88">
        <f>'Январь 2020'!AX233</f>
        <v>0</v>
      </c>
      <c r="AU233" s="45">
        <f t="shared" si="5"/>
        <v>0</v>
      </c>
    </row>
    <row r="234" spans="1:47" ht="14.25" customHeight="1">
      <c r="A234" s="71">
        <f>'Январь 2020'!A234</f>
        <v>0</v>
      </c>
      <c r="B234" s="72">
        <f>'Январь 2020'!G234</f>
        <v>0</v>
      </c>
      <c r="C234" s="73">
        <f>'Январь 2020'!B234</f>
        <v>0</v>
      </c>
      <c r="D234" s="75"/>
      <c r="E234" s="75"/>
      <c r="F234" s="76"/>
      <c r="G234" s="76"/>
      <c r="H234" s="153"/>
      <c r="I234" s="153"/>
      <c r="J234" s="75"/>
      <c r="K234" s="76"/>
      <c r="L234" s="75"/>
      <c r="M234" s="76"/>
      <c r="N234" s="76"/>
      <c r="O234" s="153"/>
      <c r="P234" s="153"/>
      <c r="Q234" s="75"/>
      <c r="R234" s="75"/>
      <c r="S234" s="75"/>
      <c r="T234" s="76"/>
      <c r="U234" s="76"/>
      <c r="V234" s="153"/>
      <c r="W234" s="153"/>
      <c r="X234" s="75"/>
      <c r="Y234" s="75"/>
      <c r="Z234" s="75"/>
      <c r="AA234" s="76"/>
      <c r="AB234" s="153"/>
      <c r="AC234" s="153"/>
      <c r="AD234" s="153"/>
      <c r="AE234" s="75"/>
      <c r="AF234" s="75"/>
      <c r="AG234" s="75"/>
      <c r="AH234" s="76"/>
      <c r="AI234" s="80">
        <f t="shared" si="0"/>
        <v>0</v>
      </c>
      <c r="AJ234" s="81">
        <f>'Ноябрь 2020'!AJ234-AI234</f>
        <v>0</v>
      </c>
      <c r="AK234" s="82">
        <f t="shared" si="1"/>
        <v>0</v>
      </c>
      <c r="AL234" s="83">
        <f>'Ноябрь 2020'!AL234+AK234</f>
        <v>0</v>
      </c>
      <c r="AM234" s="82">
        <f t="shared" si="2"/>
        <v>0</v>
      </c>
      <c r="AN234" s="84">
        <f>'Ноябрь 2020'!AN234+AM234</f>
        <v>0</v>
      </c>
      <c r="AO234" s="82">
        <f t="shared" si="3"/>
        <v>0</v>
      </c>
      <c r="AP234" s="85">
        <f>'Ноябрь 2020'!AP234+'Декабрь 2020'!AO234</f>
        <v>0</v>
      </c>
      <c r="AQ234" s="82">
        <f t="shared" si="4"/>
        <v>0</v>
      </c>
      <c r="AR234" s="86">
        <f>'Ноябрь 2020'!AR234+'Декабрь 2020'!AQ234</f>
        <v>0</v>
      </c>
      <c r="AS234" s="87">
        <f>'Январь 2020'!AW234</f>
        <v>0</v>
      </c>
      <c r="AT234" s="88">
        <f>'Январь 2020'!AX234</f>
        <v>0</v>
      </c>
      <c r="AU234" s="45">
        <f t="shared" si="5"/>
        <v>0</v>
      </c>
    </row>
    <row r="235" spans="1:47" ht="14.25" customHeight="1">
      <c r="A235" s="71">
        <f>'Январь 2020'!A235</f>
        <v>0</v>
      </c>
      <c r="B235" s="72">
        <f>'Январь 2020'!G235</f>
        <v>0</v>
      </c>
      <c r="C235" s="73">
        <f>'Январь 2020'!B235</f>
        <v>0</v>
      </c>
      <c r="D235" s="75"/>
      <c r="E235" s="75"/>
      <c r="F235" s="76"/>
      <c r="G235" s="76"/>
      <c r="H235" s="153"/>
      <c r="I235" s="153"/>
      <c r="J235" s="75"/>
      <c r="K235" s="76"/>
      <c r="L235" s="75"/>
      <c r="M235" s="76"/>
      <c r="N235" s="76"/>
      <c r="O235" s="153"/>
      <c r="P235" s="153"/>
      <c r="Q235" s="75"/>
      <c r="R235" s="75"/>
      <c r="S235" s="75"/>
      <c r="T235" s="76"/>
      <c r="U235" s="76"/>
      <c r="V235" s="153"/>
      <c r="W235" s="153"/>
      <c r="X235" s="75"/>
      <c r="Y235" s="75"/>
      <c r="Z235" s="75"/>
      <c r="AA235" s="76"/>
      <c r="AB235" s="153"/>
      <c r="AC235" s="153"/>
      <c r="AD235" s="153"/>
      <c r="AE235" s="75"/>
      <c r="AF235" s="75"/>
      <c r="AG235" s="75"/>
      <c r="AH235" s="76"/>
      <c r="AI235" s="80">
        <f t="shared" si="0"/>
        <v>0</v>
      </c>
      <c r="AJ235" s="81">
        <f>'Ноябрь 2020'!AJ235-AI235</f>
        <v>0</v>
      </c>
      <c r="AK235" s="82">
        <f t="shared" si="1"/>
        <v>0</v>
      </c>
      <c r="AL235" s="83">
        <f>'Ноябрь 2020'!AL235+AK235</f>
        <v>0</v>
      </c>
      <c r="AM235" s="82">
        <f t="shared" si="2"/>
        <v>0</v>
      </c>
      <c r="AN235" s="84">
        <f>'Ноябрь 2020'!AN235+AM235</f>
        <v>0</v>
      </c>
      <c r="AO235" s="82">
        <f t="shared" si="3"/>
        <v>0</v>
      </c>
      <c r="AP235" s="85">
        <f>'Ноябрь 2020'!AP235+'Декабрь 2020'!AO235</f>
        <v>0</v>
      </c>
      <c r="AQ235" s="82">
        <f t="shared" si="4"/>
        <v>0</v>
      </c>
      <c r="AR235" s="86">
        <f>'Ноябрь 2020'!AR235+'Декабрь 2020'!AQ235</f>
        <v>0</v>
      </c>
      <c r="AS235" s="87">
        <f>'Январь 2020'!AW235</f>
        <v>0</v>
      </c>
      <c r="AT235" s="88">
        <f>'Январь 2020'!AX235</f>
        <v>0</v>
      </c>
      <c r="AU235" s="45">
        <f t="shared" si="5"/>
        <v>0</v>
      </c>
    </row>
    <row r="236" spans="1:47" ht="14.25" customHeight="1">
      <c r="A236" s="71">
        <f>'Январь 2020'!A236</f>
        <v>0</v>
      </c>
      <c r="B236" s="72">
        <f>'Январь 2020'!G236</f>
        <v>0</v>
      </c>
      <c r="C236" s="73">
        <f>'Январь 2020'!B236</f>
        <v>0</v>
      </c>
      <c r="D236" s="75"/>
      <c r="E236" s="75"/>
      <c r="F236" s="76"/>
      <c r="G236" s="76"/>
      <c r="H236" s="153"/>
      <c r="I236" s="153"/>
      <c r="J236" s="75"/>
      <c r="K236" s="76"/>
      <c r="L236" s="75"/>
      <c r="M236" s="76"/>
      <c r="N236" s="76"/>
      <c r="O236" s="153"/>
      <c r="P236" s="153"/>
      <c r="Q236" s="75"/>
      <c r="R236" s="75"/>
      <c r="S236" s="75"/>
      <c r="T236" s="76"/>
      <c r="U236" s="76"/>
      <c r="V236" s="153"/>
      <c r="W236" s="153"/>
      <c r="X236" s="75"/>
      <c r="Y236" s="75"/>
      <c r="Z236" s="75"/>
      <c r="AA236" s="76"/>
      <c r="AB236" s="153"/>
      <c r="AC236" s="153"/>
      <c r="AD236" s="153"/>
      <c r="AE236" s="75"/>
      <c r="AF236" s="75"/>
      <c r="AG236" s="75"/>
      <c r="AH236" s="76"/>
      <c r="AI236" s="80">
        <f t="shared" si="0"/>
        <v>0</v>
      </c>
      <c r="AJ236" s="81">
        <f>'Ноябрь 2020'!AJ236-AI236</f>
        <v>0</v>
      </c>
      <c r="AK236" s="82">
        <f t="shared" si="1"/>
        <v>0</v>
      </c>
      <c r="AL236" s="83">
        <f>'Ноябрь 2020'!AL236+AK236</f>
        <v>0</v>
      </c>
      <c r="AM236" s="82">
        <f t="shared" si="2"/>
        <v>0</v>
      </c>
      <c r="AN236" s="84">
        <f>'Ноябрь 2020'!AN236+AM236</f>
        <v>0</v>
      </c>
      <c r="AO236" s="82">
        <f t="shared" si="3"/>
        <v>0</v>
      </c>
      <c r="AP236" s="85">
        <f>'Ноябрь 2020'!AP236+'Декабрь 2020'!AO236</f>
        <v>0</v>
      </c>
      <c r="AQ236" s="82">
        <f t="shared" si="4"/>
        <v>0</v>
      </c>
      <c r="AR236" s="86">
        <f>'Ноябрь 2020'!AR236+'Декабрь 2020'!AQ236</f>
        <v>0</v>
      </c>
      <c r="AS236" s="87">
        <f>'Январь 2020'!AW236</f>
        <v>0</v>
      </c>
      <c r="AT236" s="88">
        <f>'Январь 2020'!AX236</f>
        <v>0</v>
      </c>
      <c r="AU236" s="45">
        <f t="shared" si="5"/>
        <v>0</v>
      </c>
    </row>
    <row r="237" spans="1:47" ht="14.25" customHeight="1">
      <c r="A237" s="71">
        <f>'Январь 2020'!A237</f>
        <v>0</v>
      </c>
      <c r="B237" s="72">
        <f>'Январь 2020'!G237</f>
        <v>0</v>
      </c>
      <c r="C237" s="73">
        <f>'Январь 2020'!B237</f>
        <v>0</v>
      </c>
      <c r="D237" s="75"/>
      <c r="E237" s="75"/>
      <c r="F237" s="76"/>
      <c r="G237" s="76"/>
      <c r="H237" s="153"/>
      <c r="I237" s="153"/>
      <c r="J237" s="75"/>
      <c r="K237" s="76"/>
      <c r="L237" s="75"/>
      <c r="M237" s="76"/>
      <c r="N237" s="76"/>
      <c r="O237" s="153"/>
      <c r="P237" s="153"/>
      <c r="Q237" s="75"/>
      <c r="R237" s="75"/>
      <c r="S237" s="75"/>
      <c r="T237" s="76"/>
      <c r="U237" s="76"/>
      <c r="V237" s="153"/>
      <c r="W237" s="153"/>
      <c r="X237" s="75"/>
      <c r="Y237" s="75"/>
      <c r="Z237" s="75"/>
      <c r="AA237" s="76"/>
      <c r="AB237" s="153"/>
      <c r="AC237" s="153"/>
      <c r="AD237" s="153"/>
      <c r="AE237" s="75"/>
      <c r="AF237" s="75"/>
      <c r="AG237" s="75"/>
      <c r="AH237" s="76"/>
      <c r="AI237" s="80">
        <f t="shared" si="0"/>
        <v>0</v>
      </c>
      <c r="AJ237" s="81">
        <f>'Ноябрь 2020'!AJ237-AI237</f>
        <v>0</v>
      </c>
      <c r="AK237" s="82">
        <f t="shared" si="1"/>
        <v>0</v>
      </c>
      <c r="AL237" s="83">
        <f>'Ноябрь 2020'!AL237+AK237</f>
        <v>0</v>
      </c>
      <c r="AM237" s="82">
        <f t="shared" si="2"/>
        <v>0</v>
      </c>
      <c r="AN237" s="84">
        <f>'Ноябрь 2020'!AN237+AM237</f>
        <v>0</v>
      </c>
      <c r="AO237" s="82">
        <f t="shared" si="3"/>
        <v>0</v>
      </c>
      <c r="AP237" s="85">
        <f>'Ноябрь 2020'!AP237+'Декабрь 2020'!AO237</f>
        <v>0</v>
      </c>
      <c r="AQ237" s="82">
        <f t="shared" si="4"/>
        <v>0</v>
      </c>
      <c r="AR237" s="86">
        <f>'Ноябрь 2020'!AR237+'Декабрь 2020'!AQ237</f>
        <v>0</v>
      </c>
      <c r="AS237" s="87">
        <f>'Январь 2020'!AW237</f>
        <v>0</v>
      </c>
      <c r="AT237" s="88">
        <f>'Январь 2020'!AX237</f>
        <v>0</v>
      </c>
      <c r="AU237" s="45">
        <f t="shared" si="5"/>
        <v>0</v>
      </c>
    </row>
    <row r="238" spans="1:47" ht="14.25" customHeight="1">
      <c r="A238" s="71">
        <f>'Январь 2020'!A238</f>
        <v>0</v>
      </c>
      <c r="B238" s="72">
        <f>'Январь 2020'!G238</f>
        <v>0</v>
      </c>
      <c r="C238" s="73">
        <f>'Январь 2020'!B238</f>
        <v>0</v>
      </c>
      <c r="D238" s="75"/>
      <c r="E238" s="75"/>
      <c r="F238" s="76"/>
      <c r="G238" s="76"/>
      <c r="H238" s="153"/>
      <c r="I238" s="153"/>
      <c r="J238" s="75"/>
      <c r="K238" s="76"/>
      <c r="L238" s="75"/>
      <c r="M238" s="76"/>
      <c r="N238" s="76"/>
      <c r="O238" s="153"/>
      <c r="P238" s="153"/>
      <c r="Q238" s="75"/>
      <c r="R238" s="75"/>
      <c r="S238" s="75"/>
      <c r="T238" s="76"/>
      <c r="U238" s="76"/>
      <c r="V238" s="153"/>
      <c r="W238" s="153"/>
      <c r="X238" s="75"/>
      <c r="Y238" s="75"/>
      <c r="Z238" s="75"/>
      <c r="AA238" s="76"/>
      <c r="AB238" s="153"/>
      <c r="AC238" s="153"/>
      <c r="AD238" s="153"/>
      <c r="AE238" s="75"/>
      <c r="AF238" s="75"/>
      <c r="AG238" s="75"/>
      <c r="AH238" s="76"/>
      <c r="AI238" s="80">
        <f t="shared" si="0"/>
        <v>0</v>
      </c>
      <c r="AJ238" s="81">
        <f>'Ноябрь 2020'!AJ238-AI238</f>
        <v>0</v>
      </c>
      <c r="AK238" s="82">
        <f t="shared" si="1"/>
        <v>0</v>
      </c>
      <c r="AL238" s="83">
        <f>'Ноябрь 2020'!AL238+AK238</f>
        <v>0</v>
      </c>
      <c r="AM238" s="82">
        <f t="shared" si="2"/>
        <v>0</v>
      </c>
      <c r="AN238" s="84">
        <f>'Ноябрь 2020'!AN238+AM238</f>
        <v>0</v>
      </c>
      <c r="AO238" s="82">
        <f t="shared" si="3"/>
        <v>0</v>
      </c>
      <c r="AP238" s="85">
        <f>'Ноябрь 2020'!AP238+'Декабрь 2020'!AO238</f>
        <v>0</v>
      </c>
      <c r="AQ238" s="82">
        <f t="shared" si="4"/>
        <v>0</v>
      </c>
      <c r="AR238" s="86">
        <f>'Ноябрь 2020'!AR238+'Декабрь 2020'!AQ238</f>
        <v>0</v>
      </c>
      <c r="AS238" s="87">
        <f>'Январь 2020'!AW238</f>
        <v>0</v>
      </c>
      <c r="AT238" s="88">
        <f>'Январь 2020'!AX238</f>
        <v>0</v>
      </c>
      <c r="AU238" s="45">
        <f t="shared" si="5"/>
        <v>0</v>
      </c>
    </row>
    <row r="239" spans="1:47" ht="14.25" customHeight="1">
      <c r="A239" s="71">
        <f>'Январь 2020'!A239</f>
        <v>0</v>
      </c>
      <c r="B239" s="72">
        <f>'Январь 2020'!G239</f>
        <v>0</v>
      </c>
      <c r="C239" s="73">
        <f>'Январь 2020'!B239</f>
        <v>0</v>
      </c>
      <c r="D239" s="75"/>
      <c r="E239" s="75"/>
      <c r="F239" s="76"/>
      <c r="G239" s="76"/>
      <c r="H239" s="153"/>
      <c r="I239" s="153"/>
      <c r="J239" s="75"/>
      <c r="K239" s="76"/>
      <c r="L239" s="75"/>
      <c r="M239" s="76"/>
      <c r="N239" s="76"/>
      <c r="O239" s="153"/>
      <c r="P239" s="153"/>
      <c r="Q239" s="75"/>
      <c r="R239" s="75"/>
      <c r="S239" s="75"/>
      <c r="T239" s="76"/>
      <c r="U239" s="76"/>
      <c r="V239" s="153"/>
      <c r="W239" s="153"/>
      <c r="X239" s="75"/>
      <c r="Y239" s="75"/>
      <c r="Z239" s="75"/>
      <c r="AA239" s="76"/>
      <c r="AB239" s="153"/>
      <c r="AC239" s="153"/>
      <c r="AD239" s="153"/>
      <c r="AE239" s="75"/>
      <c r="AF239" s="75"/>
      <c r="AG239" s="75"/>
      <c r="AH239" s="76"/>
      <c r="AI239" s="80">
        <f t="shared" si="0"/>
        <v>0</v>
      </c>
      <c r="AJ239" s="81">
        <f>'Ноябрь 2020'!AJ239-AI239</f>
        <v>0</v>
      </c>
      <c r="AK239" s="82">
        <f t="shared" si="1"/>
        <v>0</v>
      </c>
      <c r="AL239" s="83">
        <f>'Ноябрь 2020'!AL239+AK239</f>
        <v>0</v>
      </c>
      <c r="AM239" s="82">
        <f t="shared" si="2"/>
        <v>0</v>
      </c>
      <c r="AN239" s="84">
        <f>'Ноябрь 2020'!AN239+AM239</f>
        <v>0</v>
      </c>
      <c r="AO239" s="82">
        <f t="shared" si="3"/>
        <v>0</v>
      </c>
      <c r="AP239" s="85">
        <f>'Ноябрь 2020'!AP239+'Декабрь 2020'!AO239</f>
        <v>0</v>
      </c>
      <c r="AQ239" s="82">
        <f t="shared" si="4"/>
        <v>0</v>
      </c>
      <c r="AR239" s="86">
        <f>'Ноябрь 2020'!AR239+'Декабрь 2020'!AQ239</f>
        <v>0</v>
      </c>
      <c r="AS239" s="87">
        <f>'Январь 2020'!AW239</f>
        <v>0</v>
      </c>
      <c r="AT239" s="88">
        <f>'Январь 2020'!AX239</f>
        <v>0</v>
      </c>
      <c r="AU239" s="45">
        <f t="shared" si="5"/>
        <v>0</v>
      </c>
    </row>
    <row r="240" spans="1:47" ht="14.25" customHeight="1">
      <c r="A240" s="71">
        <f>'Январь 2020'!A240</f>
        <v>0</v>
      </c>
      <c r="B240" s="72">
        <f>'Январь 2020'!G240</f>
        <v>0</v>
      </c>
      <c r="C240" s="73">
        <f>'Январь 2020'!B240</f>
        <v>0</v>
      </c>
      <c r="D240" s="75"/>
      <c r="E240" s="75"/>
      <c r="F240" s="76"/>
      <c r="G240" s="76"/>
      <c r="H240" s="153"/>
      <c r="I240" s="153"/>
      <c r="J240" s="75"/>
      <c r="K240" s="76"/>
      <c r="L240" s="75"/>
      <c r="M240" s="76"/>
      <c r="N240" s="76"/>
      <c r="O240" s="153"/>
      <c r="P240" s="153"/>
      <c r="Q240" s="75"/>
      <c r="R240" s="75"/>
      <c r="S240" s="75"/>
      <c r="T240" s="76"/>
      <c r="U240" s="76"/>
      <c r="V240" s="153"/>
      <c r="W240" s="153"/>
      <c r="X240" s="75"/>
      <c r="Y240" s="75"/>
      <c r="Z240" s="75"/>
      <c r="AA240" s="76"/>
      <c r="AB240" s="153"/>
      <c r="AC240" s="153"/>
      <c r="AD240" s="153"/>
      <c r="AE240" s="75"/>
      <c r="AF240" s="75"/>
      <c r="AG240" s="75"/>
      <c r="AH240" s="76"/>
      <c r="AI240" s="80">
        <f t="shared" si="0"/>
        <v>0</v>
      </c>
      <c r="AJ240" s="81">
        <f>'Ноябрь 2020'!AJ240-AI240</f>
        <v>0</v>
      </c>
      <c r="AK240" s="82">
        <f t="shared" si="1"/>
        <v>0</v>
      </c>
      <c r="AL240" s="83">
        <f>'Ноябрь 2020'!AL240+AK240</f>
        <v>0</v>
      </c>
      <c r="AM240" s="82">
        <f t="shared" si="2"/>
        <v>0</v>
      </c>
      <c r="AN240" s="84">
        <f>'Ноябрь 2020'!AN240+AM240</f>
        <v>0</v>
      </c>
      <c r="AO240" s="82">
        <f t="shared" si="3"/>
        <v>0</v>
      </c>
      <c r="AP240" s="85">
        <f>'Ноябрь 2020'!AP240+'Декабрь 2020'!AO240</f>
        <v>0</v>
      </c>
      <c r="AQ240" s="82">
        <f t="shared" si="4"/>
        <v>0</v>
      </c>
      <c r="AR240" s="86">
        <f>'Ноябрь 2020'!AR240+'Декабрь 2020'!AQ240</f>
        <v>0</v>
      </c>
      <c r="AS240" s="87">
        <f>'Январь 2020'!AW240</f>
        <v>0</v>
      </c>
      <c r="AT240" s="88">
        <f>'Январь 2020'!AX240</f>
        <v>0</v>
      </c>
      <c r="AU240" s="45">
        <f t="shared" si="5"/>
        <v>0</v>
      </c>
    </row>
    <row r="241" spans="1:47" ht="14.25" customHeight="1">
      <c r="A241" s="71">
        <f>'Январь 2020'!A241</f>
        <v>0</v>
      </c>
      <c r="B241" s="72">
        <f>'Январь 2020'!G241</f>
        <v>0</v>
      </c>
      <c r="C241" s="73">
        <f>'Январь 2020'!B241</f>
        <v>0</v>
      </c>
      <c r="D241" s="75"/>
      <c r="E241" s="75"/>
      <c r="F241" s="76"/>
      <c r="G241" s="76"/>
      <c r="H241" s="153"/>
      <c r="I241" s="153"/>
      <c r="J241" s="75"/>
      <c r="K241" s="76"/>
      <c r="L241" s="75"/>
      <c r="M241" s="76"/>
      <c r="N241" s="76"/>
      <c r="O241" s="153"/>
      <c r="P241" s="153"/>
      <c r="Q241" s="75"/>
      <c r="R241" s="75"/>
      <c r="S241" s="75"/>
      <c r="T241" s="76"/>
      <c r="U241" s="76"/>
      <c r="V241" s="153"/>
      <c r="W241" s="153"/>
      <c r="X241" s="75"/>
      <c r="Y241" s="75"/>
      <c r="Z241" s="75"/>
      <c r="AA241" s="76"/>
      <c r="AB241" s="153"/>
      <c r="AC241" s="153"/>
      <c r="AD241" s="153"/>
      <c r="AE241" s="75"/>
      <c r="AF241" s="75"/>
      <c r="AG241" s="75"/>
      <c r="AH241" s="76"/>
      <c r="AI241" s="80">
        <f t="shared" si="0"/>
        <v>0</v>
      </c>
      <c r="AJ241" s="81">
        <f>'Ноябрь 2020'!AJ241-AI241</f>
        <v>0</v>
      </c>
      <c r="AK241" s="82">
        <f t="shared" si="1"/>
        <v>0</v>
      </c>
      <c r="AL241" s="83">
        <f>'Ноябрь 2020'!AL241+AK241</f>
        <v>0</v>
      </c>
      <c r="AM241" s="82">
        <f t="shared" si="2"/>
        <v>0</v>
      </c>
      <c r="AN241" s="84">
        <f>'Ноябрь 2020'!AN241+AM241</f>
        <v>0</v>
      </c>
      <c r="AO241" s="82">
        <f t="shared" si="3"/>
        <v>0</v>
      </c>
      <c r="AP241" s="85">
        <f>'Ноябрь 2020'!AP241+'Декабрь 2020'!AO241</f>
        <v>0</v>
      </c>
      <c r="AQ241" s="82">
        <f t="shared" si="4"/>
        <v>0</v>
      </c>
      <c r="AR241" s="86">
        <f>'Ноябрь 2020'!AR241+'Декабрь 2020'!AQ241</f>
        <v>0</v>
      </c>
      <c r="AS241" s="87">
        <f>'Январь 2020'!AW241</f>
        <v>0</v>
      </c>
      <c r="AT241" s="88">
        <f>'Январь 2020'!AX241</f>
        <v>0</v>
      </c>
      <c r="AU241" s="45">
        <f t="shared" si="5"/>
        <v>0</v>
      </c>
    </row>
    <row r="242" spans="1:47" ht="14.25" customHeight="1">
      <c r="A242" s="71">
        <f>'Январь 2020'!A242</f>
        <v>0</v>
      </c>
      <c r="B242" s="72">
        <f>'Январь 2020'!G242</f>
        <v>0</v>
      </c>
      <c r="C242" s="73">
        <f>'Январь 2020'!B242</f>
        <v>0</v>
      </c>
      <c r="D242" s="75"/>
      <c r="E242" s="75"/>
      <c r="F242" s="76"/>
      <c r="G242" s="76"/>
      <c r="H242" s="153"/>
      <c r="I242" s="153"/>
      <c r="J242" s="75"/>
      <c r="K242" s="76"/>
      <c r="L242" s="75"/>
      <c r="M242" s="76"/>
      <c r="N242" s="76"/>
      <c r="O242" s="153"/>
      <c r="P242" s="153"/>
      <c r="Q242" s="75"/>
      <c r="R242" s="75"/>
      <c r="S242" s="75"/>
      <c r="T242" s="76"/>
      <c r="U242" s="76"/>
      <c r="V242" s="153"/>
      <c r="W242" s="153"/>
      <c r="X242" s="75"/>
      <c r="Y242" s="75"/>
      <c r="Z242" s="75"/>
      <c r="AA242" s="76"/>
      <c r="AB242" s="153"/>
      <c r="AC242" s="153"/>
      <c r="AD242" s="153"/>
      <c r="AE242" s="75"/>
      <c r="AF242" s="75"/>
      <c r="AG242" s="75"/>
      <c r="AH242" s="76"/>
      <c r="AI242" s="80">
        <f t="shared" si="0"/>
        <v>0</v>
      </c>
      <c r="AJ242" s="81">
        <f>'Ноябрь 2020'!AJ242-AI242</f>
        <v>0</v>
      </c>
      <c r="AK242" s="82">
        <f t="shared" si="1"/>
        <v>0</v>
      </c>
      <c r="AL242" s="83">
        <f>'Ноябрь 2020'!AL242+AK242</f>
        <v>0</v>
      </c>
      <c r="AM242" s="82">
        <f t="shared" si="2"/>
        <v>0</v>
      </c>
      <c r="AN242" s="84">
        <f>'Ноябрь 2020'!AN242+AM242</f>
        <v>0</v>
      </c>
      <c r="AO242" s="82">
        <f t="shared" si="3"/>
        <v>0</v>
      </c>
      <c r="AP242" s="85">
        <f>'Ноябрь 2020'!AP242+'Декабрь 2020'!AO242</f>
        <v>0</v>
      </c>
      <c r="AQ242" s="82">
        <f t="shared" si="4"/>
        <v>0</v>
      </c>
      <c r="AR242" s="86">
        <f>'Ноябрь 2020'!AR242+'Декабрь 2020'!AQ242</f>
        <v>0</v>
      </c>
      <c r="AS242" s="87">
        <f>'Январь 2020'!AW242</f>
        <v>0</v>
      </c>
      <c r="AT242" s="88">
        <f>'Январь 2020'!AX242</f>
        <v>0</v>
      </c>
      <c r="AU242" s="45">
        <f t="shared" si="5"/>
        <v>0</v>
      </c>
    </row>
    <row r="243" spans="1:47" ht="14.25" customHeight="1">
      <c r="A243" s="71">
        <f>'Январь 2020'!A243</f>
        <v>0</v>
      </c>
      <c r="B243" s="72">
        <f>'Январь 2020'!G243</f>
        <v>0</v>
      </c>
      <c r="C243" s="73">
        <f>'Январь 2020'!B243</f>
        <v>0</v>
      </c>
      <c r="D243" s="75"/>
      <c r="E243" s="75"/>
      <c r="F243" s="76"/>
      <c r="G243" s="76"/>
      <c r="H243" s="153"/>
      <c r="I243" s="153"/>
      <c r="J243" s="75"/>
      <c r="K243" s="76"/>
      <c r="L243" s="75"/>
      <c r="M243" s="76"/>
      <c r="N243" s="76"/>
      <c r="O243" s="153"/>
      <c r="P243" s="153"/>
      <c r="Q243" s="75"/>
      <c r="R243" s="75"/>
      <c r="S243" s="75"/>
      <c r="T243" s="76"/>
      <c r="U243" s="76"/>
      <c r="V243" s="153"/>
      <c r="W243" s="153"/>
      <c r="X243" s="75"/>
      <c r="Y243" s="75"/>
      <c r="Z243" s="75"/>
      <c r="AA243" s="76"/>
      <c r="AB243" s="153"/>
      <c r="AC243" s="153"/>
      <c r="AD243" s="153"/>
      <c r="AE243" s="75"/>
      <c r="AF243" s="75"/>
      <c r="AG243" s="75"/>
      <c r="AH243" s="76"/>
      <c r="AI243" s="80">
        <f t="shared" si="0"/>
        <v>0</v>
      </c>
      <c r="AJ243" s="81">
        <f>'Ноябрь 2020'!AJ243-AI243</f>
        <v>0</v>
      </c>
      <c r="AK243" s="82">
        <f t="shared" si="1"/>
        <v>0</v>
      </c>
      <c r="AL243" s="83">
        <f>'Ноябрь 2020'!AL243+AK243</f>
        <v>0</v>
      </c>
      <c r="AM243" s="82">
        <f t="shared" si="2"/>
        <v>0</v>
      </c>
      <c r="AN243" s="84">
        <f>'Ноябрь 2020'!AN243+AM243</f>
        <v>0</v>
      </c>
      <c r="AO243" s="82">
        <f t="shared" si="3"/>
        <v>0</v>
      </c>
      <c r="AP243" s="85">
        <f>'Ноябрь 2020'!AP243+'Декабрь 2020'!AO243</f>
        <v>0</v>
      </c>
      <c r="AQ243" s="82">
        <f t="shared" si="4"/>
        <v>0</v>
      </c>
      <c r="AR243" s="86">
        <f>'Ноябрь 2020'!AR243+'Декабрь 2020'!AQ243</f>
        <v>0</v>
      </c>
      <c r="AS243" s="87">
        <f>'Январь 2020'!AW243</f>
        <v>0</v>
      </c>
      <c r="AT243" s="88">
        <f>'Январь 2020'!AX243</f>
        <v>0</v>
      </c>
      <c r="AU243" s="45">
        <f t="shared" si="5"/>
        <v>0</v>
      </c>
    </row>
    <row r="244" spans="1:47" ht="14.25" customHeight="1">
      <c r="A244" s="71">
        <f>'Январь 2020'!A244</f>
        <v>0</v>
      </c>
      <c r="B244" s="72">
        <f>'Январь 2020'!G244</f>
        <v>0</v>
      </c>
      <c r="C244" s="89">
        <f>'Январь 2020'!B244</f>
        <v>0</v>
      </c>
      <c r="D244" s="75"/>
      <c r="E244" s="75"/>
      <c r="F244" s="76"/>
      <c r="G244" s="76"/>
      <c r="H244" s="153"/>
      <c r="I244" s="153"/>
      <c r="J244" s="75"/>
      <c r="K244" s="76"/>
      <c r="L244" s="75"/>
      <c r="M244" s="76"/>
      <c r="N244" s="76"/>
      <c r="O244" s="153"/>
      <c r="P244" s="153"/>
      <c r="Q244" s="75"/>
      <c r="R244" s="75"/>
      <c r="S244" s="75"/>
      <c r="T244" s="76"/>
      <c r="U244" s="76"/>
      <c r="V244" s="153"/>
      <c r="W244" s="153"/>
      <c r="X244" s="75"/>
      <c r="Y244" s="75"/>
      <c r="Z244" s="75"/>
      <c r="AA244" s="76"/>
      <c r="AB244" s="153"/>
      <c r="AC244" s="153"/>
      <c r="AD244" s="153"/>
      <c r="AE244" s="75"/>
      <c r="AF244" s="75"/>
      <c r="AG244" s="75"/>
      <c r="AH244" s="76"/>
      <c r="AI244" s="80">
        <f t="shared" si="0"/>
        <v>0</v>
      </c>
      <c r="AJ244" s="81">
        <f>'Ноябрь 2020'!AJ244-AI244</f>
        <v>0</v>
      </c>
      <c r="AK244" s="82">
        <f t="shared" si="1"/>
        <v>0</v>
      </c>
      <c r="AL244" s="83">
        <f>'Ноябрь 2020'!AL244+AK244</f>
        <v>0</v>
      </c>
      <c r="AM244" s="82">
        <f t="shared" si="2"/>
        <v>0</v>
      </c>
      <c r="AN244" s="84">
        <f>'Ноябрь 2020'!AN244+AM244</f>
        <v>0</v>
      </c>
      <c r="AO244" s="82">
        <f t="shared" si="3"/>
        <v>0</v>
      </c>
      <c r="AP244" s="85">
        <f>'Ноябрь 2020'!AP244+'Декабрь 2020'!AO244</f>
        <v>0</v>
      </c>
      <c r="AQ244" s="82">
        <f t="shared" si="4"/>
        <v>0</v>
      </c>
      <c r="AR244" s="86">
        <f>'Ноябрь 2020'!AR244+'Декабрь 2020'!AQ244</f>
        <v>0</v>
      </c>
      <c r="AS244" s="87">
        <f>'Январь 2020'!AW244</f>
        <v>0</v>
      </c>
      <c r="AT244" s="88">
        <f>'Январь 2020'!AX244</f>
        <v>0</v>
      </c>
      <c r="AU244" s="45">
        <f t="shared" si="5"/>
        <v>0</v>
      </c>
    </row>
    <row r="245" spans="1:47" ht="14.25" customHeight="1">
      <c r="A245" s="71">
        <f>'Январь 2020'!A245</f>
        <v>0</v>
      </c>
      <c r="B245" s="72">
        <f>'Январь 2020'!G245</f>
        <v>0</v>
      </c>
      <c r="C245" s="73">
        <f>'Январь 2020'!B245</f>
        <v>0</v>
      </c>
      <c r="D245" s="75"/>
      <c r="E245" s="75"/>
      <c r="F245" s="76"/>
      <c r="G245" s="76"/>
      <c r="H245" s="153"/>
      <c r="I245" s="153"/>
      <c r="J245" s="75"/>
      <c r="K245" s="76"/>
      <c r="L245" s="75"/>
      <c r="M245" s="76"/>
      <c r="N245" s="76"/>
      <c r="O245" s="153"/>
      <c r="P245" s="153"/>
      <c r="Q245" s="75"/>
      <c r="R245" s="75"/>
      <c r="S245" s="75"/>
      <c r="T245" s="76"/>
      <c r="U245" s="76"/>
      <c r="V245" s="153"/>
      <c r="W245" s="153"/>
      <c r="X245" s="75"/>
      <c r="Y245" s="75"/>
      <c r="Z245" s="75"/>
      <c r="AA245" s="76"/>
      <c r="AB245" s="153"/>
      <c r="AC245" s="153"/>
      <c r="AD245" s="153"/>
      <c r="AE245" s="75"/>
      <c r="AF245" s="75"/>
      <c r="AG245" s="75"/>
      <c r="AH245" s="76"/>
      <c r="AI245" s="80">
        <f t="shared" si="0"/>
        <v>0</v>
      </c>
      <c r="AJ245" s="81">
        <f>'Ноябрь 2020'!AJ245-AI245</f>
        <v>0</v>
      </c>
      <c r="AK245" s="82">
        <f t="shared" si="1"/>
        <v>0</v>
      </c>
      <c r="AL245" s="83">
        <f>'Ноябрь 2020'!AL245+AK245</f>
        <v>0</v>
      </c>
      <c r="AM245" s="82">
        <f t="shared" si="2"/>
        <v>0</v>
      </c>
      <c r="AN245" s="84">
        <f>'Ноябрь 2020'!AN245+AM245</f>
        <v>0</v>
      </c>
      <c r="AO245" s="82">
        <f t="shared" si="3"/>
        <v>0</v>
      </c>
      <c r="AP245" s="85">
        <f>'Ноябрь 2020'!AP245+'Декабрь 2020'!AO245</f>
        <v>0</v>
      </c>
      <c r="AQ245" s="82">
        <f t="shared" si="4"/>
        <v>0</v>
      </c>
      <c r="AR245" s="86">
        <f>'Ноябрь 2020'!AR245+'Декабрь 2020'!AQ245</f>
        <v>0</v>
      </c>
      <c r="AS245" s="87">
        <f>'Январь 2020'!AW245</f>
        <v>0</v>
      </c>
      <c r="AT245" s="88">
        <f>'Январь 2020'!AX245</f>
        <v>0</v>
      </c>
      <c r="AU245" s="45">
        <f t="shared" si="5"/>
        <v>0</v>
      </c>
    </row>
    <row r="246" spans="1:47" ht="14.25" customHeight="1">
      <c r="A246" s="71">
        <f>'Январь 2020'!A246</f>
        <v>0</v>
      </c>
      <c r="B246" s="72">
        <f>'Январь 2020'!G246</f>
        <v>0</v>
      </c>
      <c r="C246" s="73">
        <f>'Январь 2020'!B246</f>
        <v>0</v>
      </c>
      <c r="D246" s="75"/>
      <c r="E246" s="75"/>
      <c r="F246" s="76"/>
      <c r="G246" s="76"/>
      <c r="H246" s="153"/>
      <c r="I246" s="153"/>
      <c r="J246" s="75"/>
      <c r="K246" s="76"/>
      <c r="L246" s="75"/>
      <c r="M246" s="76"/>
      <c r="N246" s="76"/>
      <c r="O246" s="153"/>
      <c r="P246" s="153"/>
      <c r="Q246" s="75"/>
      <c r="R246" s="75"/>
      <c r="S246" s="75"/>
      <c r="T246" s="76"/>
      <c r="U246" s="76"/>
      <c r="V246" s="153"/>
      <c r="W246" s="153"/>
      <c r="X246" s="75"/>
      <c r="Y246" s="75"/>
      <c r="Z246" s="75"/>
      <c r="AA246" s="76"/>
      <c r="AB246" s="153"/>
      <c r="AC246" s="153"/>
      <c r="AD246" s="153"/>
      <c r="AE246" s="75"/>
      <c r="AF246" s="75"/>
      <c r="AG246" s="75"/>
      <c r="AH246" s="76"/>
      <c r="AI246" s="80">
        <f t="shared" si="0"/>
        <v>0</v>
      </c>
      <c r="AJ246" s="81">
        <f>'Ноябрь 2020'!AJ246-AI246</f>
        <v>0</v>
      </c>
      <c r="AK246" s="82">
        <f t="shared" si="1"/>
        <v>0</v>
      </c>
      <c r="AL246" s="83">
        <f>'Ноябрь 2020'!AL246+AK246</f>
        <v>0</v>
      </c>
      <c r="AM246" s="82">
        <f t="shared" si="2"/>
        <v>0</v>
      </c>
      <c r="AN246" s="84">
        <f>'Ноябрь 2020'!AN246+AM246</f>
        <v>0</v>
      </c>
      <c r="AO246" s="82">
        <f t="shared" si="3"/>
        <v>0</v>
      </c>
      <c r="AP246" s="85">
        <f>'Ноябрь 2020'!AP246+'Декабрь 2020'!AO246</f>
        <v>0</v>
      </c>
      <c r="AQ246" s="82">
        <f t="shared" si="4"/>
        <v>0</v>
      </c>
      <c r="AR246" s="86">
        <f>'Ноябрь 2020'!AR246+'Декабрь 2020'!AQ246</f>
        <v>0</v>
      </c>
      <c r="AS246" s="87">
        <f>'Январь 2020'!AW246</f>
        <v>0</v>
      </c>
      <c r="AT246" s="88">
        <f>'Январь 2020'!AX246</f>
        <v>0</v>
      </c>
      <c r="AU246" s="45">
        <f t="shared" si="5"/>
        <v>0</v>
      </c>
    </row>
    <row r="247" spans="1:47" ht="14.25" customHeight="1">
      <c r="A247" s="71">
        <f>'Январь 2020'!A247</f>
        <v>0</v>
      </c>
      <c r="B247" s="72">
        <f>'Январь 2020'!G247</f>
        <v>0</v>
      </c>
      <c r="C247" s="73">
        <f>'Январь 2020'!B247</f>
        <v>0</v>
      </c>
      <c r="D247" s="75"/>
      <c r="E247" s="75"/>
      <c r="F247" s="76"/>
      <c r="G247" s="76"/>
      <c r="H247" s="153"/>
      <c r="I247" s="153"/>
      <c r="J247" s="75"/>
      <c r="K247" s="76"/>
      <c r="L247" s="75"/>
      <c r="M247" s="76"/>
      <c r="N247" s="76"/>
      <c r="O247" s="153"/>
      <c r="P247" s="153"/>
      <c r="Q247" s="75"/>
      <c r="R247" s="75"/>
      <c r="S247" s="75"/>
      <c r="T247" s="76"/>
      <c r="U247" s="76"/>
      <c r="V247" s="153"/>
      <c r="W247" s="153"/>
      <c r="X247" s="75"/>
      <c r="Y247" s="75"/>
      <c r="Z247" s="75"/>
      <c r="AA247" s="76"/>
      <c r="AB247" s="153"/>
      <c r="AC247" s="153"/>
      <c r="AD247" s="153"/>
      <c r="AE247" s="75"/>
      <c r="AF247" s="75"/>
      <c r="AG247" s="75"/>
      <c r="AH247" s="76"/>
      <c r="AI247" s="80">
        <f t="shared" si="0"/>
        <v>0</v>
      </c>
      <c r="AJ247" s="81">
        <f>'Ноябрь 2020'!AJ247-AI247</f>
        <v>0</v>
      </c>
      <c r="AK247" s="82">
        <f t="shared" si="1"/>
        <v>0</v>
      </c>
      <c r="AL247" s="83">
        <f>'Ноябрь 2020'!AL247+AK247</f>
        <v>0</v>
      </c>
      <c r="AM247" s="82">
        <f t="shared" si="2"/>
        <v>0</v>
      </c>
      <c r="AN247" s="84">
        <f>'Ноябрь 2020'!AN247+AM247</f>
        <v>0</v>
      </c>
      <c r="AO247" s="82">
        <f t="shared" si="3"/>
        <v>0</v>
      </c>
      <c r="AP247" s="85">
        <f>'Ноябрь 2020'!AP247+'Декабрь 2020'!AO247</f>
        <v>0</v>
      </c>
      <c r="AQ247" s="82">
        <f t="shared" si="4"/>
        <v>0</v>
      </c>
      <c r="AR247" s="86">
        <f>'Ноябрь 2020'!AR247+'Декабрь 2020'!AQ247</f>
        <v>0</v>
      </c>
      <c r="AS247" s="87">
        <f>'Январь 2020'!AW247</f>
        <v>0</v>
      </c>
      <c r="AT247" s="88">
        <f>'Январь 2020'!AX247</f>
        <v>0</v>
      </c>
      <c r="AU247" s="45">
        <f t="shared" si="5"/>
        <v>0</v>
      </c>
    </row>
    <row r="248" spans="1:47" ht="14.25" customHeight="1">
      <c r="A248" s="71">
        <f>'Январь 2020'!A248</f>
        <v>0</v>
      </c>
      <c r="B248" s="72">
        <f>'Январь 2020'!G248</f>
        <v>0</v>
      </c>
      <c r="C248" s="73">
        <f>'Январь 2020'!B248</f>
        <v>0</v>
      </c>
      <c r="D248" s="75"/>
      <c r="E248" s="75"/>
      <c r="F248" s="76"/>
      <c r="G248" s="76"/>
      <c r="H248" s="153"/>
      <c r="I248" s="153"/>
      <c r="J248" s="75"/>
      <c r="K248" s="76"/>
      <c r="L248" s="75"/>
      <c r="M248" s="76"/>
      <c r="N248" s="76"/>
      <c r="O248" s="153"/>
      <c r="P248" s="153"/>
      <c r="Q248" s="75"/>
      <c r="R248" s="75"/>
      <c r="S248" s="75"/>
      <c r="T248" s="76"/>
      <c r="U248" s="76"/>
      <c r="V248" s="153"/>
      <c r="W248" s="153"/>
      <c r="X248" s="75"/>
      <c r="Y248" s="75"/>
      <c r="Z248" s="75"/>
      <c r="AA248" s="76"/>
      <c r="AB248" s="153"/>
      <c r="AC248" s="153"/>
      <c r="AD248" s="153"/>
      <c r="AE248" s="75"/>
      <c r="AF248" s="75"/>
      <c r="AG248" s="75"/>
      <c r="AH248" s="76"/>
      <c r="AI248" s="80">
        <f t="shared" si="0"/>
        <v>0</v>
      </c>
      <c r="AJ248" s="81">
        <f>'Ноябрь 2020'!AJ248-AI248</f>
        <v>0</v>
      </c>
      <c r="AK248" s="82">
        <f t="shared" si="1"/>
        <v>0</v>
      </c>
      <c r="AL248" s="83">
        <f>'Ноябрь 2020'!AL248+AK248</f>
        <v>0</v>
      </c>
      <c r="AM248" s="82">
        <f t="shared" si="2"/>
        <v>0</v>
      </c>
      <c r="AN248" s="84">
        <f>'Ноябрь 2020'!AN248+AM248</f>
        <v>0</v>
      </c>
      <c r="AO248" s="82">
        <f t="shared" si="3"/>
        <v>0</v>
      </c>
      <c r="AP248" s="85">
        <f>'Ноябрь 2020'!AP248+'Декабрь 2020'!AO248</f>
        <v>0</v>
      </c>
      <c r="AQ248" s="82">
        <f t="shared" si="4"/>
        <v>0</v>
      </c>
      <c r="AR248" s="86">
        <f>'Ноябрь 2020'!AR248+'Декабрь 2020'!AQ248</f>
        <v>0</v>
      </c>
      <c r="AS248" s="87">
        <f>'Январь 2020'!AW248</f>
        <v>0</v>
      </c>
      <c r="AT248" s="88">
        <f>'Январь 2020'!AX248</f>
        <v>0</v>
      </c>
      <c r="AU248" s="45">
        <f t="shared" si="5"/>
        <v>0</v>
      </c>
    </row>
    <row r="249" spans="1:47" ht="14.25" customHeight="1">
      <c r="A249" s="71">
        <f>'Январь 2020'!A249</f>
        <v>0</v>
      </c>
      <c r="B249" s="72">
        <f>'Январь 2020'!G249</f>
        <v>0</v>
      </c>
      <c r="C249" s="73">
        <f>'Январь 2020'!B249</f>
        <v>0</v>
      </c>
      <c r="D249" s="75"/>
      <c r="E249" s="75"/>
      <c r="F249" s="76"/>
      <c r="G249" s="76"/>
      <c r="H249" s="153"/>
      <c r="I249" s="153"/>
      <c r="J249" s="75"/>
      <c r="K249" s="76"/>
      <c r="L249" s="75"/>
      <c r="M249" s="76"/>
      <c r="N249" s="76"/>
      <c r="O249" s="153"/>
      <c r="P249" s="153"/>
      <c r="Q249" s="75"/>
      <c r="R249" s="75"/>
      <c r="S249" s="75"/>
      <c r="T249" s="76"/>
      <c r="U249" s="76"/>
      <c r="V249" s="153"/>
      <c r="W249" s="153"/>
      <c r="X249" s="75"/>
      <c r="Y249" s="75"/>
      <c r="Z249" s="75"/>
      <c r="AA249" s="76"/>
      <c r="AB249" s="153"/>
      <c r="AC249" s="153"/>
      <c r="AD249" s="153"/>
      <c r="AE249" s="75"/>
      <c r="AF249" s="75"/>
      <c r="AG249" s="75"/>
      <c r="AH249" s="76"/>
      <c r="AI249" s="80">
        <f t="shared" si="0"/>
        <v>0</v>
      </c>
      <c r="AJ249" s="81">
        <f>'Ноябрь 2020'!AJ249-AI249</f>
        <v>0</v>
      </c>
      <c r="AK249" s="82">
        <f t="shared" si="1"/>
        <v>0</v>
      </c>
      <c r="AL249" s="83">
        <f>'Ноябрь 2020'!AL249+AK249</f>
        <v>0</v>
      </c>
      <c r="AM249" s="82">
        <f t="shared" si="2"/>
        <v>0</v>
      </c>
      <c r="AN249" s="84">
        <f>'Ноябрь 2020'!AN249+AM249</f>
        <v>0</v>
      </c>
      <c r="AO249" s="82">
        <f t="shared" si="3"/>
        <v>0</v>
      </c>
      <c r="AP249" s="85">
        <f>'Ноябрь 2020'!AP249+'Декабрь 2020'!AO249</f>
        <v>0</v>
      </c>
      <c r="AQ249" s="82">
        <f t="shared" si="4"/>
        <v>0</v>
      </c>
      <c r="AR249" s="86">
        <f>'Ноябрь 2020'!AR249+'Декабрь 2020'!AQ249</f>
        <v>0</v>
      </c>
      <c r="AS249" s="87">
        <f>'Январь 2020'!AW249</f>
        <v>0</v>
      </c>
      <c r="AT249" s="88">
        <f>'Январь 2020'!AX249</f>
        <v>0</v>
      </c>
      <c r="AU249" s="45">
        <f t="shared" si="5"/>
        <v>0</v>
      </c>
    </row>
    <row r="250" spans="1:47" ht="14.25" customHeight="1">
      <c r="A250" s="71">
        <f>'Январь 2020'!A250</f>
        <v>0</v>
      </c>
      <c r="B250" s="72">
        <f>'Январь 2020'!G250</f>
        <v>0</v>
      </c>
      <c r="C250" s="89">
        <f>'Январь 2020'!B250</f>
        <v>0</v>
      </c>
      <c r="D250" s="75"/>
      <c r="E250" s="75"/>
      <c r="F250" s="76"/>
      <c r="G250" s="76"/>
      <c r="H250" s="153"/>
      <c r="I250" s="153"/>
      <c r="J250" s="75"/>
      <c r="K250" s="76"/>
      <c r="L250" s="75"/>
      <c r="M250" s="76"/>
      <c r="N250" s="76"/>
      <c r="O250" s="153"/>
      <c r="P250" s="153"/>
      <c r="Q250" s="75"/>
      <c r="R250" s="75"/>
      <c r="S250" s="75"/>
      <c r="T250" s="76"/>
      <c r="U250" s="76"/>
      <c r="V250" s="153"/>
      <c r="W250" s="153"/>
      <c r="X250" s="75"/>
      <c r="Y250" s="75"/>
      <c r="Z250" s="75"/>
      <c r="AA250" s="76"/>
      <c r="AB250" s="153"/>
      <c r="AC250" s="153"/>
      <c r="AD250" s="153"/>
      <c r="AE250" s="75"/>
      <c r="AF250" s="75"/>
      <c r="AG250" s="75"/>
      <c r="AH250" s="76"/>
      <c r="AI250" s="80">
        <f t="shared" si="0"/>
        <v>0</v>
      </c>
      <c r="AJ250" s="81">
        <f>'Ноябрь 2020'!AJ250-AI250</f>
        <v>0</v>
      </c>
      <c r="AK250" s="82">
        <f t="shared" si="1"/>
        <v>0</v>
      </c>
      <c r="AL250" s="83">
        <f>'Ноябрь 2020'!AL250+AK250</f>
        <v>0</v>
      </c>
      <c r="AM250" s="82">
        <f t="shared" si="2"/>
        <v>0</v>
      </c>
      <c r="AN250" s="84">
        <f>'Ноябрь 2020'!AN250+AM250</f>
        <v>0</v>
      </c>
      <c r="AO250" s="82">
        <f t="shared" si="3"/>
        <v>0</v>
      </c>
      <c r="AP250" s="85">
        <f>'Ноябрь 2020'!AP250+'Декабрь 2020'!AO250</f>
        <v>0</v>
      </c>
      <c r="AQ250" s="82">
        <f t="shared" si="4"/>
        <v>0</v>
      </c>
      <c r="AR250" s="86">
        <f>'Ноябрь 2020'!AR250+'Декабрь 2020'!AQ250</f>
        <v>0</v>
      </c>
      <c r="AS250" s="87">
        <f>'Январь 2020'!AW250</f>
        <v>0</v>
      </c>
      <c r="AT250" s="88">
        <f>'Январь 2020'!AX250</f>
        <v>0</v>
      </c>
      <c r="AU250" s="45">
        <f t="shared" si="5"/>
        <v>0</v>
      </c>
    </row>
    <row r="251" spans="1:47" ht="14.25" customHeight="1">
      <c r="A251" s="71">
        <f>'Январь 2020'!A251</f>
        <v>0</v>
      </c>
      <c r="B251" s="72">
        <f>'Январь 2020'!G251</f>
        <v>0</v>
      </c>
      <c r="C251" s="73">
        <f>'Январь 2020'!B251</f>
        <v>0</v>
      </c>
      <c r="D251" s="75"/>
      <c r="E251" s="75"/>
      <c r="F251" s="76"/>
      <c r="G251" s="76"/>
      <c r="H251" s="153"/>
      <c r="I251" s="153"/>
      <c r="J251" s="75"/>
      <c r="K251" s="76"/>
      <c r="L251" s="75"/>
      <c r="M251" s="76"/>
      <c r="N251" s="76"/>
      <c r="O251" s="153"/>
      <c r="P251" s="153"/>
      <c r="Q251" s="75"/>
      <c r="R251" s="75"/>
      <c r="S251" s="75"/>
      <c r="T251" s="76"/>
      <c r="U251" s="76"/>
      <c r="V251" s="153"/>
      <c r="W251" s="153"/>
      <c r="X251" s="75"/>
      <c r="Y251" s="75"/>
      <c r="Z251" s="75"/>
      <c r="AA251" s="76"/>
      <c r="AB251" s="153"/>
      <c r="AC251" s="153"/>
      <c r="AD251" s="153"/>
      <c r="AE251" s="75"/>
      <c r="AF251" s="75"/>
      <c r="AG251" s="75"/>
      <c r="AH251" s="76"/>
      <c r="AI251" s="80">
        <f t="shared" si="0"/>
        <v>0</v>
      </c>
      <c r="AJ251" s="81">
        <f>'Ноябрь 2020'!AJ251-AI251</f>
        <v>0</v>
      </c>
      <c r="AK251" s="82">
        <f t="shared" si="1"/>
        <v>0</v>
      </c>
      <c r="AL251" s="83">
        <f>'Ноябрь 2020'!AL251+AK251</f>
        <v>0</v>
      </c>
      <c r="AM251" s="82">
        <f t="shared" si="2"/>
        <v>0</v>
      </c>
      <c r="AN251" s="84">
        <f>'Ноябрь 2020'!AN251+AM251</f>
        <v>0</v>
      </c>
      <c r="AO251" s="82">
        <f t="shared" si="3"/>
        <v>0</v>
      </c>
      <c r="AP251" s="85">
        <f>'Ноябрь 2020'!AP251+'Декабрь 2020'!AO251</f>
        <v>0</v>
      </c>
      <c r="AQ251" s="82">
        <f t="shared" si="4"/>
        <v>0</v>
      </c>
      <c r="AR251" s="86">
        <f>'Ноябрь 2020'!AR251+'Декабрь 2020'!AQ251</f>
        <v>0</v>
      </c>
      <c r="AS251" s="87">
        <f>'Январь 2020'!AW251</f>
        <v>0</v>
      </c>
      <c r="AT251" s="88">
        <f>'Январь 2020'!AX251</f>
        <v>0</v>
      </c>
      <c r="AU251" s="45">
        <f t="shared" si="5"/>
        <v>0</v>
      </c>
    </row>
    <row r="252" spans="1:47" ht="14.25" customHeight="1">
      <c r="A252" s="71">
        <f>'Январь 2020'!A252</f>
        <v>0</v>
      </c>
      <c r="B252" s="72">
        <f>'Январь 2020'!G252</f>
        <v>0</v>
      </c>
      <c r="C252" s="73">
        <f>'Январь 2020'!B252</f>
        <v>0</v>
      </c>
      <c r="D252" s="75"/>
      <c r="E252" s="75"/>
      <c r="F252" s="76"/>
      <c r="G252" s="76"/>
      <c r="H252" s="153"/>
      <c r="I252" s="153"/>
      <c r="J252" s="75"/>
      <c r="K252" s="76"/>
      <c r="L252" s="75"/>
      <c r="M252" s="76"/>
      <c r="N252" s="76"/>
      <c r="O252" s="153"/>
      <c r="P252" s="153"/>
      <c r="Q252" s="75"/>
      <c r="R252" s="75"/>
      <c r="S252" s="75"/>
      <c r="T252" s="76"/>
      <c r="U252" s="76"/>
      <c r="V252" s="153"/>
      <c r="W252" s="153"/>
      <c r="X252" s="75"/>
      <c r="Y252" s="75"/>
      <c r="Z252" s="75"/>
      <c r="AA252" s="76"/>
      <c r="AB252" s="153"/>
      <c r="AC252" s="153"/>
      <c r="AD252" s="153"/>
      <c r="AE252" s="75"/>
      <c r="AF252" s="75"/>
      <c r="AG252" s="75"/>
      <c r="AH252" s="76"/>
      <c r="AI252" s="80">
        <f t="shared" si="0"/>
        <v>0</v>
      </c>
      <c r="AJ252" s="81">
        <f>'Ноябрь 2020'!AJ252-AI252</f>
        <v>0</v>
      </c>
      <c r="AK252" s="82">
        <f t="shared" si="1"/>
        <v>0</v>
      </c>
      <c r="AL252" s="83">
        <f>'Ноябрь 2020'!AL252+AK252</f>
        <v>0</v>
      </c>
      <c r="AM252" s="82">
        <f t="shared" si="2"/>
        <v>0</v>
      </c>
      <c r="AN252" s="84">
        <f>'Ноябрь 2020'!AN252+AM252</f>
        <v>0</v>
      </c>
      <c r="AO252" s="82">
        <f t="shared" si="3"/>
        <v>0</v>
      </c>
      <c r="AP252" s="85">
        <f>'Ноябрь 2020'!AP252+'Декабрь 2020'!AO252</f>
        <v>0</v>
      </c>
      <c r="AQ252" s="82">
        <f t="shared" si="4"/>
        <v>0</v>
      </c>
      <c r="AR252" s="86">
        <f>'Ноябрь 2020'!AR252+'Декабрь 2020'!AQ252</f>
        <v>0</v>
      </c>
      <c r="AS252" s="87">
        <f>'Январь 2020'!AW252</f>
        <v>0</v>
      </c>
      <c r="AT252" s="88">
        <f>'Январь 2020'!AX252</f>
        <v>0</v>
      </c>
      <c r="AU252" s="45">
        <f t="shared" si="5"/>
        <v>0</v>
      </c>
    </row>
    <row r="253" spans="1:47" ht="14.25" customHeight="1">
      <c r="A253" s="71">
        <f>'Январь 2020'!A253</f>
        <v>0</v>
      </c>
      <c r="B253" s="72">
        <f>'Январь 2020'!G253</f>
        <v>0</v>
      </c>
      <c r="C253" s="73">
        <f>'Январь 2020'!B253</f>
        <v>0</v>
      </c>
      <c r="D253" s="75"/>
      <c r="E253" s="75"/>
      <c r="F253" s="76"/>
      <c r="G253" s="76"/>
      <c r="H253" s="153"/>
      <c r="I253" s="153"/>
      <c r="J253" s="75"/>
      <c r="K253" s="76"/>
      <c r="L253" s="75"/>
      <c r="M253" s="76"/>
      <c r="N253" s="76"/>
      <c r="O253" s="153"/>
      <c r="P253" s="153"/>
      <c r="Q253" s="75"/>
      <c r="R253" s="75"/>
      <c r="S253" s="75"/>
      <c r="T253" s="76"/>
      <c r="U253" s="76"/>
      <c r="V253" s="153"/>
      <c r="W253" s="153"/>
      <c r="X253" s="75"/>
      <c r="Y253" s="75"/>
      <c r="Z253" s="75"/>
      <c r="AA253" s="76"/>
      <c r="AB253" s="153"/>
      <c r="AC253" s="153"/>
      <c r="AD253" s="153"/>
      <c r="AE253" s="75"/>
      <c r="AF253" s="75"/>
      <c r="AG253" s="75"/>
      <c r="AH253" s="76"/>
      <c r="AI253" s="80">
        <f t="shared" si="0"/>
        <v>0</v>
      </c>
      <c r="AJ253" s="81">
        <f>'Ноябрь 2020'!AJ253-AI253</f>
        <v>0</v>
      </c>
      <c r="AK253" s="82">
        <f t="shared" si="1"/>
        <v>0</v>
      </c>
      <c r="AL253" s="83">
        <f>'Ноябрь 2020'!AL253+AK253</f>
        <v>0</v>
      </c>
      <c r="AM253" s="82">
        <f t="shared" si="2"/>
        <v>0</v>
      </c>
      <c r="AN253" s="84">
        <f>'Ноябрь 2020'!AN253+AM253</f>
        <v>0</v>
      </c>
      <c r="AO253" s="82">
        <f t="shared" si="3"/>
        <v>0</v>
      </c>
      <c r="AP253" s="85">
        <f>'Ноябрь 2020'!AP253+'Декабрь 2020'!AO253</f>
        <v>0</v>
      </c>
      <c r="AQ253" s="82">
        <f t="shared" si="4"/>
        <v>0</v>
      </c>
      <c r="AR253" s="86">
        <f>'Ноябрь 2020'!AR253+'Декабрь 2020'!AQ253</f>
        <v>0</v>
      </c>
      <c r="AS253" s="87">
        <f>'Январь 2020'!AW253</f>
        <v>0</v>
      </c>
      <c r="AT253" s="88">
        <f>'Январь 2020'!AX253</f>
        <v>0</v>
      </c>
      <c r="AU253" s="45">
        <f t="shared" si="5"/>
        <v>0</v>
      </c>
    </row>
    <row r="254" spans="1:47" ht="14.25" customHeight="1">
      <c r="A254" s="71">
        <f>'Январь 2020'!A254</f>
        <v>0</v>
      </c>
      <c r="B254" s="72">
        <f>'Январь 2020'!G254</f>
        <v>0</v>
      </c>
      <c r="C254" s="73">
        <f>'Январь 2020'!B254</f>
        <v>0</v>
      </c>
      <c r="D254" s="75"/>
      <c r="E254" s="75"/>
      <c r="F254" s="76"/>
      <c r="G254" s="76"/>
      <c r="H254" s="153"/>
      <c r="I254" s="153"/>
      <c r="J254" s="75"/>
      <c r="K254" s="76"/>
      <c r="L254" s="75"/>
      <c r="M254" s="76"/>
      <c r="N254" s="76"/>
      <c r="O254" s="153"/>
      <c r="P254" s="153"/>
      <c r="Q254" s="75"/>
      <c r="R254" s="75"/>
      <c r="S254" s="75"/>
      <c r="T254" s="76"/>
      <c r="U254" s="76"/>
      <c r="V254" s="153"/>
      <c r="W254" s="153"/>
      <c r="X254" s="75"/>
      <c r="Y254" s="75"/>
      <c r="Z254" s="75"/>
      <c r="AA254" s="76"/>
      <c r="AB254" s="153"/>
      <c r="AC254" s="153"/>
      <c r="AD254" s="153"/>
      <c r="AE254" s="75"/>
      <c r="AF254" s="75"/>
      <c r="AG254" s="75"/>
      <c r="AH254" s="76"/>
      <c r="AI254" s="80">
        <f t="shared" si="0"/>
        <v>0</v>
      </c>
      <c r="AJ254" s="81">
        <f>'Ноябрь 2020'!AJ254-AI254</f>
        <v>0</v>
      </c>
      <c r="AK254" s="82">
        <f t="shared" si="1"/>
        <v>0</v>
      </c>
      <c r="AL254" s="83">
        <f>'Ноябрь 2020'!AL254+AK254</f>
        <v>0</v>
      </c>
      <c r="AM254" s="82">
        <f t="shared" si="2"/>
        <v>0</v>
      </c>
      <c r="AN254" s="84">
        <f>'Ноябрь 2020'!AN254+AM254</f>
        <v>0</v>
      </c>
      <c r="AO254" s="82">
        <f t="shared" si="3"/>
        <v>0</v>
      </c>
      <c r="AP254" s="85">
        <f>'Ноябрь 2020'!AP254+'Декабрь 2020'!AO254</f>
        <v>0</v>
      </c>
      <c r="AQ254" s="82">
        <f t="shared" si="4"/>
        <v>0</v>
      </c>
      <c r="AR254" s="86">
        <f>'Ноябрь 2020'!AR254+'Декабрь 2020'!AQ254</f>
        <v>0</v>
      </c>
      <c r="AS254" s="87">
        <f>'Январь 2020'!AW254</f>
        <v>0</v>
      </c>
      <c r="AT254" s="88">
        <f>'Январь 2020'!AX254</f>
        <v>0</v>
      </c>
      <c r="AU254" s="45">
        <f t="shared" si="5"/>
        <v>0</v>
      </c>
    </row>
    <row r="255" spans="1:47" ht="14.25" customHeight="1">
      <c r="A255" s="71">
        <f>'Январь 2020'!A255</f>
        <v>0</v>
      </c>
      <c r="B255" s="72">
        <f>'Январь 2020'!G255</f>
        <v>0</v>
      </c>
      <c r="C255" s="73">
        <f>'Январь 2020'!B255</f>
        <v>0</v>
      </c>
      <c r="D255" s="75"/>
      <c r="E255" s="75"/>
      <c r="F255" s="76"/>
      <c r="G255" s="76"/>
      <c r="H255" s="153"/>
      <c r="I255" s="153"/>
      <c r="J255" s="75"/>
      <c r="K255" s="76"/>
      <c r="L255" s="75"/>
      <c r="M255" s="76"/>
      <c r="N255" s="76"/>
      <c r="O255" s="153"/>
      <c r="P255" s="153"/>
      <c r="Q255" s="75"/>
      <c r="R255" s="75"/>
      <c r="S255" s="75"/>
      <c r="T255" s="76"/>
      <c r="U255" s="76"/>
      <c r="V255" s="153"/>
      <c r="W255" s="153"/>
      <c r="X255" s="75"/>
      <c r="Y255" s="75"/>
      <c r="Z255" s="75"/>
      <c r="AA255" s="76"/>
      <c r="AB255" s="153"/>
      <c r="AC255" s="153"/>
      <c r="AD255" s="153"/>
      <c r="AE255" s="75"/>
      <c r="AF255" s="75"/>
      <c r="AG255" s="75"/>
      <c r="AH255" s="76"/>
      <c r="AI255" s="80">
        <f t="shared" si="0"/>
        <v>0</v>
      </c>
      <c r="AJ255" s="81">
        <f>'Ноябрь 2020'!AJ255-AI255</f>
        <v>0</v>
      </c>
      <c r="AK255" s="82">
        <f t="shared" si="1"/>
        <v>0</v>
      </c>
      <c r="AL255" s="83">
        <f>'Ноябрь 2020'!AL255+AK255</f>
        <v>0</v>
      </c>
      <c r="AM255" s="82">
        <f t="shared" si="2"/>
        <v>0</v>
      </c>
      <c r="AN255" s="84">
        <f>'Ноябрь 2020'!AN255+AM255</f>
        <v>0</v>
      </c>
      <c r="AO255" s="82">
        <f t="shared" si="3"/>
        <v>0</v>
      </c>
      <c r="AP255" s="85">
        <f>'Ноябрь 2020'!AP255+'Декабрь 2020'!AO255</f>
        <v>0</v>
      </c>
      <c r="AQ255" s="82">
        <f t="shared" si="4"/>
        <v>0</v>
      </c>
      <c r="AR255" s="86">
        <f>'Ноябрь 2020'!AR255+'Декабрь 2020'!AQ255</f>
        <v>0</v>
      </c>
      <c r="AS255" s="87">
        <f>'Январь 2020'!AW255</f>
        <v>0</v>
      </c>
      <c r="AT255" s="88">
        <f>'Январь 2020'!AX255</f>
        <v>0</v>
      </c>
      <c r="AU255" s="45">
        <f t="shared" si="5"/>
        <v>0</v>
      </c>
    </row>
    <row r="256" spans="1:47" ht="14.25" customHeight="1">
      <c r="A256" s="71">
        <f>'Январь 2020'!A256</f>
        <v>0</v>
      </c>
      <c r="B256" s="72">
        <f>'Январь 2020'!G256</f>
        <v>0</v>
      </c>
      <c r="C256" s="89">
        <f>'Январь 2020'!B256</f>
        <v>0</v>
      </c>
      <c r="D256" s="75"/>
      <c r="E256" s="75"/>
      <c r="F256" s="76"/>
      <c r="G256" s="76"/>
      <c r="H256" s="153"/>
      <c r="I256" s="153"/>
      <c r="J256" s="75"/>
      <c r="K256" s="76"/>
      <c r="L256" s="75"/>
      <c r="M256" s="76"/>
      <c r="N256" s="76"/>
      <c r="O256" s="153"/>
      <c r="P256" s="153"/>
      <c r="Q256" s="75"/>
      <c r="R256" s="75"/>
      <c r="S256" s="75"/>
      <c r="T256" s="76"/>
      <c r="U256" s="76"/>
      <c r="V256" s="153"/>
      <c r="W256" s="153"/>
      <c r="X256" s="75"/>
      <c r="Y256" s="75"/>
      <c r="Z256" s="75"/>
      <c r="AA256" s="76"/>
      <c r="AB256" s="153"/>
      <c r="AC256" s="153"/>
      <c r="AD256" s="153"/>
      <c r="AE256" s="75"/>
      <c r="AF256" s="75"/>
      <c r="AG256" s="75"/>
      <c r="AH256" s="76"/>
      <c r="AI256" s="80">
        <f t="shared" si="0"/>
        <v>0</v>
      </c>
      <c r="AJ256" s="81">
        <f>'Ноябрь 2020'!AJ256-AI256</f>
        <v>0</v>
      </c>
      <c r="AK256" s="82">
        <f t="shared" si="1"/>
        <v>0</v>
      </c>
      <c r="AL256" s="83">
        <f>'Ноябрь 2020'!AL256+AK256</f>
        <v>0</v>
      </c>
      <c r="AM256" s="82">
        <f t="shared" si="2"/>
        <v>0</v>
      </c>
      <c r="AN256" s="84">
        <f>'Ноябрь 2020'!AN256+AM256</f>
        <v>0</v>
      </c>
      <c r="AO256" s="82">
        <f t="shared" si="3"/>
        <v>0</v>
      </c>
      <c r="AP256" s="85">
        <f>'Ноябрь 2020'!AP256+'Декабрь 2020'!AO256</f>
        <v>0</v>
      </c>
      <c r="AQ256" s="82">
        <f t="shared" si="4"/>
        <v>0</v>
      </c>
      <c r="AR256" s="86">
        <f>'Ноябрь 2020'!AR256+'Декабрь 2020'!AQ256</f>
        <v>0</v>
      </c>
      <c r="AS256" s="87">
        <f>'Январь 2020'!AW256</f>
        <v>0</v>
      </c>
      <c r="AT256" s="88">
        <f>'Январь 2020'!AX256</f>
        <v>0</v>
      </c>
      <c r="AU256" s="45">
        <f t="shared" si="5"/>
        <v>0</v>
      </c>
    </row>
    <row r="257" spans="1:47" ht="14.25" customHeight="1">
      <c r="A257" s="71">
        <f>'Январь 2020'!A257</f>
        <v>0</v>
      </c>
      <c r="B257" s="72">
        <f>'Январь 2020'!G257</f>
        <v>0</v>
      </c>
      <c r="C257" s="73">
        <f>'Январь 2020'!B257</f>
        <v>0</v>
      </c>
      <c r="D257" s="75"/>
      <c r="E257" s="75"/>
      <c r="F257" s="76"/>
      <c r="G257" s="76"/>
      <c r="H257" s="153"/>
      <c r="I257" s="153"/>
      <c r="J257" s="75"/>
      <c r="K257" s="76"/>
      <c r="L257" s="75"/>
      <c r="M257" s="76"/>
      <c r="N257" s="76"/>
      <c r="O257" s="153"/>
      <c r="P257" s="153"/>
      <c r="Q257" s="75"/>
      <c r="R257" s="75"/>
      <c r="S257" s="75"/>
      <c r="T257" s="76"/>
      <c r="U257" s="76"/>
      <c r="V257" s="153"/>
      <c r="W257" s="153"/>
      <c r="X257" s="75"/>
      <c r="Y257" s="75"/>
      <c r="Z257" s="75"/>
      <c r="AA257" s="76"/>
      <c r="AB257" s="153"/>
      <c r="AC257" s="153"/>
      <c r="AD257" s="153"/>
      <c r="AE257" s="75"/>
      <c r="AF257" s="75"/>
      <c r="AG257" s="75"/>
      <c r="AH257" s="76"/>
      <c r="AI257" s="80">
        <f t="shared" si="0"/>
        <v>0</v>
      </c>
      <c r="AJ257" s="81">
        <f>'Ноябрь 2020'!AJ257-AI257</f>
        <v>0</v>
      </c>
      <c r="AK257" s="82">
        <f t="shared" si="1"/>
        <v>0</v>
      </c>
      <c r="AL257" s="83">
        <f>'Ноябрь 2020'!AL257+AK257</f>
        <v>0</v>
      </c>
      <c r="AM257" s="82">
        <f t="shared" si="2"/>
        <v>0</v>
      </c>
      <c r="AN257" s="84">
        <f>'Ноябрь 2020'!AN257+AM257</f>
        <v>0</v>
      </c>
      <c r="AO257" s="82">
        <f t="shared" si="3"/>
        <v>0</v>
      </c>
      <c r="AP257" s="85">
        <f>'Ноябрь 2020'!AP257+'Декабрь 2020'!AO257</f>
        <v>0</v>
      </c>
      <c r="AQ257" s="82">
        <f t="shared" si="4"/>
        <v>0</v>
      </c>
      <c r="AR257" s="86">
        <f>'Ноябрь 2020'!AR257+'Декабрь 2020'!AQ257</f>
        <v>0</v>
      </c>
      <c r="AS257" s="87">
        <f>'Январь 2020'!AW257</f>
        <v>0</v>
      </c>
      <c r="AT257" s="88">
        <f>'Январь 2020'!AX257</f>
        <v>0</v>
      </c>
      <c r="AU257" s="45">
        <f t="shared" si="5"/>
        <v>0</v>
      </c>
    </row>
    <row r="258" spans="1:47" ht="14.25" customHeight="1">
      <c r="A258" s="71">
        <f>'Январь 2020'!A258</f>
        <v>0</v>
      </c>
      <c r="B258" s="72">
        <f>'Январь 2020'!G258</f>
        <v>0</v>
      </c>
      <c r="C258" s="73">
        <f>'Январь 2020'!B258</f>
        <v>0</v>
      </c>
      <c r="D258" s="75"/>
      <c r="E258" s="75"/>
      <c r="F258" s="76"/>
      <c r="G258" s="76"/>
      <c r="H258" s="153"/>
      <c r="I258" s="153"/>
      <c r="J258" s="75"/>
      <c r="K258" s="76"/>
      <c r="L258" s="75"/>
      <c r="M258" s="76"/>
      <c r="N258" s="76"/>
      <c r="O258" s="153"/>
      <c r="P258" s="153"/>
      <c r="Q258" s="75"/>
      <c r="R258" s="75"/>
      <c r="S258" s="75"/>
      <c r="T258" s="76"/>
      <c r="U258" s="76"/>
      <c r="V258" s="153"/>
      <c r="W258" s="153"/>
      <c r="X258" s="75"/>
      <c r="Y258" s="75"/>
      <c r="Z258" s="75"/>
      <c r="AA258" s="76"/>
      <c r="AB258" s="153"/>
      <c r="AC258" s="153"/>
      <c r="AD258" s="153"/>
      <c r="AE258" s="75"/>
      <c r="AF258" s="75"/>
      <c r="AG258" s="75"/>
      <c r="AH258" s="76"/>
      <c r="AI258" s="80">
        <f t="shared" si="0"/>
        <v>0</v>
      </c>
      <c r="AJ258" s="81">
        <f>'Ноябрь 2020'!AJ258-AI258</f>
        <v>0</v>
      </c>
      <c r="AK258" s="82">
        <f t="shared" si="1"/>
        <v>0</v>
      </c>
      <c r="AL258" s="83">
        <f>'Ноябрь 2020'!AL258+AK258</f>
        <v>0</v>
      </c>
      <c r="AM258" s="82">
        <f t="shared" si="2"/>
        <v>0</v>
      </c>
      <c r="AN258" s="84">
        <f>'Ноябрь 2020'!AN258+AM258</f>
        <v>0</v>
      </c>
      <c r="AO258" s="82">
        <f t="shared" si="3"/>
        <v>0</v>
      </c>
      <c r="AP258" s="85">
        <f>'Ноябрь 2020'!AP258+'Декабрь 2020'!AO258</f>
        <v>0</v>
      </c>
      <c r="AQ258" s="82">
        <f t="shared" si="4"/>
        <v>0</v>
      </c>
      <c r="AR258" s="86">
        <f>'Ноябрь 2020'!AR258+'Декабрь 2020'!AQ258</f>
        <v>0</v>
      </c>
      <c r="AS258" s="87">
        <f>'Январь 2020'!AW258</f>
        <v>0</v>
      </c>
      <c r="AT258" s="88">
        <f>'Январь 2020'!AX258</f>
        <v>0</v>
      </c>
      <c r="AU258" s="45">
        <f t="shared" si="5"/>
        <v>0</v>
      </c>
    </row>
    <row r="259" spans="1:47" ht="14.25" customHeight="1">
      <c r="A259" s="71">
        <f>'Январь 2020'!A259</f>
        <v>0</v>
      </c>
      <c r="B259" s="72">
        <f>'Январь 2020'!G259</f>
        <v>0</v>
      </c>
      <c r="C259" s="73">
        <f>'Январь 2020'!B259</f>
        <v>0</v>
      </c>
      <c r="D259" s="75"/>
      <c r="E259" s="75"/>
      <c r="F259" s="76"/>
      <c r="G259" s="76"/>
      <c r="H259" s="153"/>
      <c r="I259" s="153"/>
      <c r="J259" s="75"/>
      <c r="K259" s="76"/>
      <c r="L259" s="75"/>
      <c r="M259" s="76"/>
      <c r="N259" s="76"/>
      <c r="O259" s="153"/>
      <c r="P259" s="153"/>
      <c r="Q259" s="75"/>
      <c r="R259" s="75"/>
      <c r="S259" s="75"/>
      <c r="T259" s="76"/>
      <c r="U259" s="76"/>
      <c r="V259" s="153"/>
      <c r="W259" s="153"/>
      <c r="X259" s="75"/>
      <c r="Y259" s="75"/>
      <c r="Z259" s="75"/>
      <c r="AA259" s="76"/>
      <c r="AB259" s="153"/>
      <c r="AC259" s="153"/>
      <c r="AD259" s="153"/>
      <c r="AE259" s="75"/>
      <c r="AF259" s="75"/>
      <c r="AG259" s="75"/>
      <c r="AH259" s="76"/>
      <c r="AI259" s="80">
        <f t="shared" si="0"/>
        <v>0</v>
      </c>
      <c r="AJ259" s="81">
        <f>'Ноябрь 2020'!AJ259-AI259</f>
        <v>0</v>
      </c>
      <c r="AK259" s="82">
        <f t="shared" si="1"/>
        <v>0</v>
      </c>
      <c r="AL259" s="83">
        <f>'Ноябрь 2020'!AL259+AK259</f>
        <v>0</v>
      </c>
      <c r="AM259" s="82">
        <f t="shared" si="2"/>
        <v>0</v>
      </c>
      <c r="AN259" s="84">
        <f>'Ноябрь 2020'!AN259+AM259</f>
        <v>0</v>
      </c>
      <c r="AO259" s="82">
        <f t="shared" si="3"/>
        <v>0</v>
      </c>
      <c r="AP259" s="85">
        <f>'Ноябрь 2020'!AP259+'Декабрь 2020'!AO259</f>
        <v>0</v>
      </c>
      <c r="AQ259" s="82">
        <f t="shared" si="4"/>
        <v>0</v>
      </c>
      <c r="AR259" s="86">
        <f>'Ноябрь 2020'!AR259+'Декабрь 2020'!AQ259</f>
        <v>0</v>
      </c>
      <c r="AS259" s="87">
        <f>'Январь 2020'!AW259</f>
        <v>0</v>
      </c>
      <c r="AT259" s="88">
        <f>'Январь 2020'!AX259</f>
        <v>0</v>
      </c>
      <c r="AU259" s="45">
        <f t="shared" si="5"/>
        <v>0</v>
      </c>
    </row>
    <row r="260" spans="1:47" ht="14.25" customHeight="1">
      <c r="A260" s="71">
        <f>'Январь 2020'!A260</f>
        <v>0</v>
      </c>
      <c r="B260" s="72">
        <f>'Январь 2020'!G260</f>
        <v>0</v>
      </c>
      <c r="C260" s="73">
        <f>'Январь 2020'!B260</f>
        <v>0</v>
      </c>
      <c r="D260" s="75"/>
      <c r="E260" s="75"/>
      <c r="F260" s="76"/>
      <c r="G260" s="76"/>
      <c r="H260" s="153"/>
      <c r="I260" s="153"/>
      <c r="J260" s="75"/>
      <c r="K260" s="76"/>
      <c r="L260" s="75"/>
      <c r="M260" s="76"/>
      <c r="N260" s="76"/>
      <c r="O260" s="153"/>
      <c r="P260" s="153"/>
      <c r="Q260" s="75"/>
      <c r="R260" s="75"/>
      <c r="S260" s="75"/>
      <c r="T260" s="76"/>
      <c r="U260" s="76"/>
      <c r="V260" s="153"/>
      <c r="W260" s="153"/>
      <c r="X260" s="75"/>
      <c r="Y260" s="75"/>
      <c r="Z260" s="75"/>
      <c r="AA260" s="76"/>
      <c r="AB260" s="153"/>
      <c r="AC260" s="153"/>
      <c r="AD260" s="153"/>
      <c r="AE260" s="75"/>
      <c r="AF260" s="75"/>
      <c r="AG260" s="75"/>
      <c r="AH260" s="76"/>
      <c r="AI260" s="80">
        <f t="shared" si="0"/>
        <v>0</v>
      </c>
      <c r="AJ260" s="81">
        <f>'Ноябрь 2020'!AJ260-AI260</f>
        <v>0</v>
      </c>
      <c r="AK260" s="82">
        <f t="shared" si="1"/>
        <v>0</v>
      </c>
      <c r="AL260" s="83">
        <f>'Ноябрь 2020'!AL260+AK260</f>
        <v>0</v>
      </c>
      <c r="AM260" s="82">
        <f t="shared" si="2"/>
        <v>0</v>
      </c>
      <c r="AN260" s="84">
        <f>'Ноябрь 2020'!AN260+AM260</f>
        <v>0</v>
      </c>
      <c r="AO260" s="82">
        <f t="shared" si="3"/>
        <v>0</v>
      </c>
      <c r="AP260" s="85">
        <f>'Ноябрь 2020'!AP260+'Декабрь 2020'!AO260</f>
        <v>0</v>
      </c>
      <c r="AQ260" s="82">
        <f t="shared" si="4"/>
        <v>0</v>
      </c>
      <c r="AR260" s="86">
        <f>'Ноябрь 2020'!AR260+'Декабрь 2020'!AQ260</f>
        <v>0</v>
      </c>
      <c r="AS260" s="87">
        <f>'Январь 2020'!AW260</f>
        <v>0</v>
      </c>
      <c r="AT260" s="88">
        <f>'Январь 2020'!AX260</f>
        <v>0</v>
      </c>
      <c r="AU260" s="45">
        <f t="shared" si="5"/>
        <v>0</v>
      </c>
    </row>
    <row r="261" spans="1:47" ht="14.25" customHeight="1">
      <c r="A261" s="71">
        <f>'Январь 2020'!A261</f>
        <v>0</v>
      </c>
      <c r="B261" s="72">
        <f>'Январь 2020'!G261</f>
        <v>0</v>
      </c>
      <c r="C261" s="73">
        <f>'Январь 2020'!B261</f>
        <v>0</v>
      </c>
      <c r="D261" s="75"/>
      <c r="E261" s="75"/>
      <c r="F261" s="76"/>
      <c r="G261" s="76"/>
      <c r="H261" s="153"/>
      <c r="I261" s="153"/>
      <c r="J261" s="75"/>
      <c r="K261" s="76"/>
      <c r="L261" s="75"/>
      <c r="M261" s="76"/>
      <c r="N261" s="76"/>
      <c r="O261" s="153"/>
      <c r="P261" s="153"/>
      <c r="Q261" s="75"/>
      <c r="R261" s="75"/>
      <c r="S261" s="75"/>
      <c r="T261" s="76"/>
      <c r="U261" s="76"/>
      <c r="V261" s="153"/>
      <c r="W261" s="153"/>
      <c r="X261" s="75"/>
      <c r="Y261" s="75"/>
      <c r="Z261" s="75"/>
      <c r="AA261" s="76"/>
      <c r="AB261" s="153"/>
      <c r="AC261" s="153"/>
      <c r="AD261" s="153"/>
      <c r="AE261" s="75"/>
      <c r="AF261" s="75"/>
      <c r="AG261" s="75"/>
      <c r="AH261" s="76"/>
      <c r="AI261" s="80">
        <f t="shared" si="0"/>
        <v>0</v>
      </c>
      <c r="AJ261" s="81">
        <f>'Ноябрь 2020'!AJ261-AI261</f>
        <v>0</v>
      </c>
      <c r="AK261" s="82">
        <f t="shared" si="1"/>
        <v>0</v>
      </c>
      <c r="AL261" s="83">
        <f>'Ноябрь 2020'!AL261+AK261</f>
        <v>0</v>
      </c>
      <c r="AM261" s="82">
        <f t="shared" si="2"/>
        <v>0</v>
      </c>
      <c r="AN261" s="84">
        <f>'Ноябрь 2020'!AN261+AM261</f>
        <v>0</v>
      </c>
      <c r="AO261" s="82">
        <f t="shared" si="3"/>
        <v>0</v>
      </c>
      <c r="AP261" s="85">
        <f>'Ноябрь 2020'!AP261+'Декабрь 2020'!AO261</f>
        <v>0</v>
      </c>
      <c r="AQ261" s="82">
        <f t="shared" si="4"/>
        <v>0</v>
      </c>
      <c r="AR261" s="86">
        <f>'Ноябрь 2020'!AR261+'Декабрь 2020'!AQ261</f>
        <v>0</v>
      </c>
      <c r="AS261" s="87">
        <f>'Январь 2020'!AW261</f>
        <v>0</v>
      </c>
      <c r="AT261" s="88">
        <f>'Январь 2020'!AX261</f>
        <v>0</v>
      </c>
      <c r="AU261" s="45">
        <f t="shared" si="5"/>
        <v>0</v>
      </c>
    </row>
    <row r="262" spans="1:47" ht="14.25" customHeight="1">
      <c r="A262" s="71">
        <f>'Январь 2020'!A262</f>
        <v>0</v>
      </c>
      <c r="B262" s="72">
        <f>'Январь 2020'!G262</f>
        <v>0</v>
      </c>
      <c r="C262" s="73">
        <f>'Январь 2020'!B262</f>
        <v>0</v>
      </c>
      <c r="D262" s="75"/>
      <c r="E262" s="75"/>
      <c r="F262" s="76"/>
      <c r="G262" s="76"/>
      <c r="H262" s="153"/>
      <c r="I262" s="153"/>
      <c r="J262" s="75"/>
      <c r="K262" s="76"/>
      <c r="L262" s="75"/>
      <c r="M262" s="76"/>
      <c r="N262" s="76"/>
      <c r="O262" s="153"/>
      <c r="P262" s="153"/>
      <c r="Q262" s="75"/>
      <c r="R262" s="75"/>
      <c r="S262" s="75"/>
      <c r="T262" s="76"/>
      <c r="U262" s="76"/>
      <c r="V262" s="153"/>
      <c r="W262" s="153"/>
      <c r="X262" s="75"/>
      <c r="Y262" s="75"/>
      <c r="Z262" s="75"/>
      <c r="AA262" s="76"/>
      <c r="AB262" s="153"/>
      <c r="AC262" s="153"/>
      <c r="AD262" s="153"/>
      <c r="AE262" s="75"/>
      <c r="AF262" s="75"/>
      <c r="AG262" s="75"/>
      <c r="AH262" s="76"/>
      <c r="AI262" s="80">
        <f t="shared" si="0"/>
        <v>0</v>
      </c>
      <c r="AJ262" s="81">
        <f>'Ноябрь 2020'!AJ262-AI262</f>
        <v>0</v>
      </c>
      <c r="AK262" s="82">
        <f t="shared" si="1"/>
        <v>0</v>
      </c>
      <c r="AL262" s="83">
        <f>'Ноябрь 2020'!AL262+AK262</f>
        <v>0</v>
      </c>
      <c r="AM262" s="82">
        <f t="shared" si="2"/>
        <v>0</v>
      </c>
      <c r="AN262" s="84">
        <f>'Ноябрь 2020'!AN262+AM262</f>
        <v>0</v>
      </c>
      <c r="AO262" s="82">
        <f t="shared" si="3"/>
        <v>0</v>
      </c>
      <c r="AP262" s="85">
        <f>'Ноябрь 2020'!AP262+'Декабрь 2020'!AO262</f>
        <v>0</v>
      </c>
      <c r="AQ262" s="82">
        <f t="shared" si="4"/>
        <v>0</v>
      </c>
      <c r="AR262" s="86">
        <f>'Ноябрь 2020'!AR262+'Декабрь 2020'!AQ262</f>
        <v>0</v>
      </c>
      <c r="AS262" s="87">
        <f>'Январь 2020'!AW262</f>
        <v>0</v>
      </c>
      <c r="AT262" s="88">
        <f>'Январь 2020'!AX262</f>
        <v>0</v>
      </c>
      <c r="AU262" s="45">
        <f t="shared" si="5"/>
        <v>0</v>
      </c>
    </row>
    <row r="263" spans="1:47" ht="14.25" customHeight="1">
      <c r="A263" s="71">
        <f>'Январь 2020'!A263</f>
        <v>0</v>
      </c>
      <c r="B263" s="72">
        <f>'Январь 2020'!G263</f>
        <v>0</v>
      </c>
      <c r="C263" s="73">
        <f>'Январь 2020'!B263</f>
        <v>0</v>
      </c>
      <c r="D263" s="75"/>
      <c r="E263" s="75"/>
      <c r="F263" s="76"/>
      <c r="G263" s="76"/>
      <c r="H263" s="153"/>
      <c r="I263" s="153"/>
      <c r="J263" s="75"/>
      <c r="K263" s="76"/>
      <c r="L263" s="75"/>
      <c r="M263" s="76"/>
      <c r="N263" s="76"/>
      <c r="O263" s="153"/>
      <c r="P263" s="153"/>
      <c r="Q263" s="75"/>
      <c r="R263" s="75"/>
      <c r="S263" s="75"/>
      <c r="T263" s="76"/>
      <c r="U263" s="76"/>
      <c r="V263" s="153"/>
      <c r="W263" s="153"/>
      <c r="X263" s="75"/>
      <c r="Y263" s="75"/>
      <c r="Z263" s="75"/>
      <c r="AA263" s="76"/>
      <c r="AB263" s="153"/>
      <c r="AC263" s="153"/>
      <c r="AD263" s="153"/>
      <c r="AE263" s="75"/>
      <c r="AF263" s="75"/>
      <c r="AG263" s="75"/>
      <c r="AH263" s="76"/>
      <c r="AI263" s="80">
        <f t="shared" si="0"/>
        <v>0</v>
      </c>
      <c r="AJ263" s="81">
        <f>'Ноябрь 2020'!AJ263-AI263</f>
        <v>0</v>
      </c>
      <c r="AK263" s="82">
        <f t="shared" si="1"/>
        <v>0</v>
      </c>
      <c r="AL263" s="83">
        <f>'Ноябрь 2020'!AL263+AK263</f>
        <v>0</v>
      </c>
      <c r="AM263" s="82">
        <f t="shared" si="2"/>
        <v>0</v>
      </c>
      <c r="AN263" s="84">
        <f>'Ноябрь 2020'!AN263+AM263</f>
        <v>0</v>
      </c>
      <c r="AO263" s="82">
        <f t="shared" si="3"/>
        <v>0</v>
      </c>
      <c r="AP263" s="85">
        <f>'Ноябрь 2020'!AP263+'Декабрь 2020'!AO263</f>
        <v>0</v>
      </c>
      <c r="AQ263" s="82">
        <f t="shared" si="4"/>
        <v>0</v>
      </c>
      <c r="AR263" s="86">
        <f>'Ноябрь 2020'!AR263+'Декабрь 2020'!AQ263</f>
        <v>0</v>
      </c>
      <c r="AS263" s="87">
        <f>'Январь 2020'!AW263</f>
        <v>0</v>
      </c>
      <c r="AT263" s="88">
        <f>'Январь 2020'!AX263</f>
        <v>0</v>
      </c>
      <c r="AU263" s="45">
        <f t="shared" si="5"/>
        <v>0</v>
      </c>
    </row>
    <row r="264" spans="1:47" ht="14.25" customHeight="1">
      <c r="A264" s="71">
        <f>'Январь 2020'!A264</f>
        <v>0</v>
      </c>
      <c r="B264" s="72">
        <f>'Январь 2020'!G264</f>
        <v>0</v>
      </c>
      <c r="C264" s="73">
        <f>'Январь 2020'!B264</f>
        <v>0</v>
      </c>
      <c r="D264" s="75"/>
      <c r="E264" s="75"/>
      <c r="F264" s="76"/>
      <c r="G264" s="76"/>
      <c r="H264" s="153"/>
      <c r="I264" s="153"/>
      <c r="J264" s="75"/>
      <c r="K264" s="76"/>
      <c r="L264" s="75"/>
      <c r="M264" s="76"/>
      <c r="N264" s="76"/>
      <c r="O264" s="153"/>
      <c r="P264" s="153"/>
      <c r="Q264" s="75"/>
      <c r="R264" s="75"/>
      <c r="S264" s="75"/>
      <c r="T264" s="76"/>
      <c r="U264" s="76"/>
      <c r="V264" s="153"/>
      <c r="W264" s="153"/>
      <c r="X264" s="75"/>
      <c r="Y264" s="75"/>
      <c r="Z264" s="75"/>
      <c r="AA264" s="76"/>
      <c r="AB264" s="153"/>
      <c r="AC264" s="153"/>
      <c r="AD264" s="153"/>
      <c r="AE264" s="75"/>
      <c r="AF264" s="75"/>
      <c r="AG264" s="75"/>
      <c r="AH264" s="76"/>
      <c r="AI264" s="80">
        <f t="shared" si="0"/>
        <v>0</v>
      </c>
      <c r="AJ264" s="81">
        <f>'Ноябрь 2020'!AJ264-AI264</f>
        <v>0</v>
      </c>
      <c r="AK264" s="82">
        <f t="shared" si="1"/>
        <v>0</v>
      </c>
      <c r="AL264" s="83">
        <f>'Ноябрь 2020'!AL264+AK264</f>
        <v>0</v>
      </c>
      <c r="AM264" s="82">
        <f t="shared" si="2"/>
        <v>0</v>
      </c>
      <c r="AN264" s="84">
        <f>'Ноябрь 2020'!AN264+AM264</f>
        <v>0</v>
      </c>
      <c r="AO264" s="82">
        <f t="shared" si="3"/>
        <v>0</v>
      </c>
      <c r="AP264" s="85">
        <f>'Ноябрь 2020'!AP264+'Декабрь 2020'!AO264</f>
        <v>0</v>
      </c>
      <c r="AQ264" s="82">
        <f t="shared" si="4"/>
        <v>0</v>
      </c>
      <c r="AR264" s="86">
        <f>'Ноябрь 2020'!AR264+'Декабрь 2020'!AQ264</f>
        <v>0</v>
      </c>
      <c r="AS264" s="87">
        <f>'Январь 2020'!AW264</f>
        <v>0</v>
      </c>
      <c r="AT264" s="88">
        <f>'Январь 2020'!AX264</f>
        <v>0</v>
      </c>
      <c r="AU264" s="45">
        <f t="shared" si="5"/>
        <v>0</v>
      </c>
    </row>
    <row r="265" spans="1:47" ht="14.25" customHeight="1">
      <c r="A265" s="71">
        <f>'Январь 2020'!A265</f>
        <v>0</v>
      </c>
      <c r="B265" s="72">
        <f>'Январь 2020'!G265</f>
        <v>0</v>
      </c>
      <c r="C265" s="73">
        <f>'Январь 2020'!B265</f>
        <v>0</v>
      </c>
      <c r="D265" s="75"/>
      <c r="E265" s="75"/>
      <c r="F265" s="76"/>
      <c r="G265" s="76"/>
      <c r="H265" s="153"/>
      <c r="I265" s="153"/>
      <c r="J265" s="75"/>
      <c r="K265" s="76"/>
      <c r="L265" s="75"/>
      <c r="M265" s="76"/>
      <c r="N265" s="76"/>
      <c r="O265" s="153"/>
      <c r="P265" s="153"/>
      <c r="Q265" s="75"/>
      <c r="R265" s="75"/>
      <c r="S265" s="75"/>
      <c r="T265" s="76"/>
      <c r="U265" s="76"/>
      <c r="V265" s="153"/>
      <c r="W265" s="153"/>
      <c r="X265" s="75"/>
      <c r="Y265" s="75"/>
      <c r="Z265" s="75"/>
      <c r="AA265" s="76"/>
      <c r="AB265" s="153"/>
      <c r="AC265" s="153"/>
      <c r="AD265" s="153"/>
      <c r="AE265" s="75"/>
      <c r="AF265" s="75"/>
      <c r="AG265" s="75"/>
      <c r="AH265" s="76"/>
      <c r="AI265" s="80">
        <f t="shared" si="0"/>
        <v>0</v>
      </c>
      <c r="AJ265" s="81">
        <f>'Ноябрь 2020'!AJ265-AI265</f>
        <v>0</v>
      </c>
      <c r="AK265" s="82">
        <f t="shared" si="1"/>
        <v>0</v>
      </c>
      <c r="AL265" s="83">
        <f>'Ноябрь 2020'!AL265+AK265</f>
        <v>0</v>
      </c>
      <c r="AM265" s="82">
        <f t="shared" si="2"/>
        <v>0</v>
      </c>
      <c r="AN265" s="84">
        <f>'Ноябрь 2020'!AN265+AM265</f>
        <v>0</v>
      </c>
      <c r="AO265" s="82">
        <f t="shared" si="3"/>
        <v>0</v>
      </c>
      <c r="AP265" s="85">
        <f>'Ноябрь 2020'!AP265+'Декабрь 2020'!AO265</f>
        <v>0</v>
      </c>
      <c r="AQ265" s="82">
        <f t="shared" si="4"/>
        <v>0</v>
      </c>
      <c r="AR265" s="86">
        <f>'Ноябрь 2020'!AR265+'Декабрь 2020'!AQ265</f>
        <v>0</v>
      </c>
      <c r="AS265" s="87">
        <f>'Январь 2020'!AW265</f>
        <v>0</v>
      </c>
      <c r="AT265" s="88">
        <f>'Январь 2020'!AX265</f>
        <v>0</v>
      </c>
      <c r="AU265" s="45">
        <f t="shared" si="5"/>
        <v>0</v>
      </c>
    </row>
    <row r="266" spans="1:47" ht="14.25" customHeight="1">
      <c r="A266" s="71">
        <f>'Январь 2020'!A266</f>
        <v>0</v>
      </c>
      <c r="B266" s="72">
        <f>'Январь 2020'!G266</f>
        <v>0</v>
      </c>
      <c r="C266" s="73">
        <f>'Январь 2020'!B266</f>
        <v>0</v>
      </c>
      <c r="D266" s="75"/>
      <c r="E266" s="75"/>
      <c r="F266" s="76"/>
      <c r="G266" s="76"/>
      <c r="H266" s="153"/>
      <c r="I266" s="153"/>
      <c r="J266" s="75"/>
      <c r="K266" s="76"/>
      <c r="L266" s="75"/>
      <c r="M266" s="76"/>
      <c r="N266" s="76"/>
      <c r="O266" s="153"/>
      <c r="P266" s="153"/>
      <c r="Q266" s="75"/>
      <c r="R266" s="75"/>
      <c r="S266" s="75"/>
      <c r="T266" s="76"/>
      <c r="U266" s="76"/>
      <c r="V266" s="153"/>
      <c r="W266" s="153"/>
      <c r="X266" s="75"/>
      <c r="Y266" s="75"/>
      <c r="Z266" s="75"/>
      <c r="AA266" s="76"/>
      <c r="AB266" s="153"/>
      <c r="AC266" s="153"/>
      <c r="AD266" s="153"/>
      <c r="AE266" s="75"/>
      <c r="AF266" s="75"/>
      <c r="AG266" s="75"/>
      <c r="AH266" s="76"/>
      <c r="AI266" s="80">
        <f t="shared" si="0"/>
        <v>0</v>
      </c>
      <c r="AJ266" s="81">
        <f>'Ноябрь 2020'!AJ266-AI266</f>
        <v>0</v>
      </c>
      <c r="AK266" s="82">
        <f t="shared" si="1"/>
        <v>0</v>
      </c>
      <c r="AL266" s="83">
        <f>'Ноябрь 2020'!AL266+AK266</f>
        <v>0</v>
      </c>
      <c r="AM266" s="82">
        <f t="shared" si="2"/>
        <v>0</v>
      </c>
      <c r="AN266" s="84">
        <f>'Ноябрь 2020'!AN266+AM266</f>
        <v>0</v>
      </c>
      <c r="AO266" s="82">
        <f t="shared" si="3"/>
        <v>0</v>
      </c>
      <c r="AP266" s="85">
        <f>'Ноябрь 2020'!AP266+'Декабрь 2020'!AO266</f>
        <v>0</v>
      </c>
      <c r="AQ266" s="82">
        <f t="shared" si="4"/>
        <v>0</v>
      </c>
      <c r="AR266" s="86">
        <f>'Ноябрь 2020'!AR266+'Декабрь 2020'!AQ266</f>
        <v>0</v>
      </c>
      <c r="AS266" s="87">
        <f>'Январь 2020'!AW266</f>
        <v>0</v>
      </c>
      <c r="AT266" s="88">
        <f>'Январь 2020'!AX266</f>
        <v>0</v>
      </c>
      <c r="AU266" s="45">
        <f t="shared" si="5"/>
        <v>0</v>
      </c>
    </row>
    <row r="267" spans="1:47" ht="14.25" customHeight="1">
      <c r="A267" s="71">
        <f>'Январь 2020'!A267</f>
        <v>0</v>
      </c>
      <c r="B267" s="72">
        <f>'Январь 2020'!G267</f>
        <v>0</v>
      </c>
      <c r="C267" s="73">
        <f>'Январь 2020'!B267</f>
        <v>0</v>
      </c>
      <c r="D267" s="75"/>
      <c r="E267" s="75"/>
      <c r="F267" s="76"/>
      <c r="G267" s="76"/>
      <c r="H267" s="153"/>
      <c r="I267" s="153"/>
      <c r="J267" s="75"/>
      <c r="K267" s="76"/>
      <c r="L267" s="75"/>
      <c r="M267" s="76"/>
      <c r="N267" s="76"/>
      <c r="O267" s="153"/>
      <c r="P267" s="153"/>
      <c r="Q267" s="75"/>
      <c r="R267" s="75"/>
      <c r="S267" s="75"/>
      <c r="T267" s="76"/>
      <c r="U267" s="76"/>
      <c r="V267" s="153"/>
      <c r="W267" s="153"/>
      <c r="X267" s="75"/>
      <c r="Y267" s="75"/>
      <c r="Z267" s="75"/>
      <c r="AA267" s="76"/>
      <c r="AB267" s="153"/>
      <c r="AC267" s="153"/>
      <c r="AD267" s="153"/>
      <c r="AE267" s="75"/>
      <c r="AF267" s="75"/>
      <c r="AG267" s="75"/>
      <c r="AH267" s="76"/>
      <c r="AI267" s="80">
        <f t="shared" si="0"/>
        <v>0</v>
      </c>
      <c r="AJ267" s="81">
        <f>'Ноябрь 2020'!AJ267-AI267</f>
        <v>0</v>
      </c>
      <c r="AK267" s="82">
        <f t="shared" si="1"/>
        <v>0</v>
      </c>
      <c r="AL267" s="83">
        <f>'Ноябрь 2020'!AL267+AK267</f>
        <v>0</v>
      </c>
      <c r="AM267" s="82">
        <f t="shared" si="2"/>
        <v>0</v>
      </c>
      <c r="AN267" s="84">
        <f>'Ноябрь 2020'!AN267+AM267</f>
        <v>0</v>
      </c>
      <c r="AO267" s="82">
        <f t="shared" si="3"/>
        <v>0</v>
      </c>
      <c r="AP267" s="85">
        <f>'Ноябрь 2020'!AP267+'Декабрь 2020'!AO267</f>
        <v>0</v>
      </c>
      <c r="AQ267" s="82">
        <f t="shared" si="4"/>
        <v>0</v>
      </c>
      <c r="AR267" s="86">
        <f>'Ноябрь 2020'!AR267+'Декабрь 2020'!AQ267</f>
        <v>0</v>
      </c>
      <c r="AS267" s="87">
        <f>'Январь 2020'!AW267</f>
        <v>0</v>
      </c>
      <c r="AT267" s="88">
        <f>'Январь 2020'!AX267</f>
        <v>0</v>
      </c>
      <c r="AU267" s="45">
        <f t="shared" si="5"/>
        <v>0</v>
      </c>
    </row>
    <row r="268" spans="1:47" ht="14.25" customHeight="1">
      <c r="A268" s="71">
        <f>'Январь 2020'!A268</f>
        <v>0</v>
      </c>
      <c r="B268" s="72">
        <f>'Январь 2020'!G268</f>
        <v>0</v>
      </c>
      <c r="C268" s="73">
        <f>'Январь 2020'!B268</f>
        <v>0</v>
      </c>
      <c r="D268" s="75"/>
      <c r="E268" s="75"/>
      <c r="F268" s="76"/>
      <c r="G268" s="76"/>
      <c r="H268" s="153"/>
      <c r="I268" s="153"/>
      <c r="J268" s="75"/>
      <c r="K268" s="76"/>
      <c r="L268" s="75"/>
      <c r="M268" s="76"/>
      <c r="N268" s="76"/>
      <c r="O268" s="153"/>
      <c r="P268" s="153"/>
      <c r="Q268" s="75"/>
      <c r="R268" s="75"/>
      <c r="S268" s="75"/>
      <c r="T268" s="76"/>
      <c r="U268" s="76"/>
      <c r="V268" s="153"/>
      <c r="W268" s="153"/>
      <c r="X268" s="75"/>
      <c r="Y268" s="75"/>
      <c r="Z268" s="75"/>
      <c r="AA268" s="76"/>
      <c r="AB268" s="153"/>
      <c r="AC268" s="153"/>
      <c r="AD268" s="153"/>
      <c r="AE268" s="75"/>
      <c r="AF268" s="75"/>
      <c r="AG268" s="75"/>
      <c r="AH268" s="76"/>
      <c r="AI268" s="80">
        <f t="shared" si="0"/>
        <v>0</v>
      </c>
      <c r="AJ268" s="81">
        <f>'Ноябрь 2020'!AJ268-AI268</f>
        <v>0</v>
      </c>
      <c r="AK268" s="82">
        <f t="shared" si="1"/>
        <v>0</v>
      </c>
      <c r="AL268" s="83">
        <f>'Ноябрь 2020'!AL268+AK268</f>
        <v>0</v>
      </c>
      <c r="AM268" s="82">
        <f t="shared" si="2"/>
        <v>0</v>
      </c>
      <c r="AN268" s="84">
        <f>'Ноябрь 2020'!AN268+AM268</f>
        <v>0</v>
      </c>
      <c r="AO268" s="82">
        <f t="shared" si="3"/>
        <v>0</v>
      </c>
      <c r="AP268" s="85">
        <f>'Ноябрь 2020'!AP268+'Декабрь 2020'!AO268</f>
        <v>0</v>
      </c>
      <c r="AQ268" s="82">
        <f t="shared" si="4"/>
        <v>0</v>
      </c>
      <c r="AR268" s="86">
        <f>'Ноябрь 2020'!AR268+'Декабрь 2020'!AQ268</f>
        <v>0</v>
      </c>
      <c r="AS268" s="87">
        <f>'Январь 2020'!AW268</f>
        <v>0</v>
      </c>
      <c r="AT268" s="88">
        <f>'Январь 2020'!AX268</f>
        <v>0</v>
      </c>
      <c r="AU268" s="45">
        <f t="shared" si="5"/>
        <v>0</v>
      </c>
    </row>
    <row r="269" spans="1:47">
      <c r="A269" s="71">
        <f>'Январь 2020'!A269</f>
        <v>0</v>
      </c>
      <c r="B269" s="72">
        <f>'Январь 2020'!G269</f>
        <v>0</v>
      </c>
      <c r="C269" s="73">
        <f>'Январь 2020'!B269</f>
        <v>0</v>
      </c>
      <c r="D269" s="75"/>
      <c r="E269" s="75"/>
      <c r="F269" s="76"/>
      <c r="G269" s="76"/>
      <c r="H269" s="153"/>
      <c r="I269" s="153"/>
      <c r="J269" s="75"/>
      <c r="K269" s="76"/>
      <c r="L269" s="75"/>
      <c r="M269" s="76"/>
      <c r="N269" s="76"/>
      <c r="O269" s="153"/>
      <c r="P269" s="153"/>
      <c r="Q269" s="75"/>
      <c r="R269" s="75"/>
      <c r="S269" s="75"/>
      <c r="T269" s="76"/>
      <c r="U269" s="76"/>
      <c r="V269" s="153"/>
      <c r="W269" s="153"/>
      <c r="X269" s="75"/>
      <c r="Y269" s="75"/>
      <c r="Z269" s="75"/>
      <c r="AA269" s="76"/>
      <c r="AB269" s="153"/>
      <c r="AC269" s="153"/>
      <c r="AD269" s="153"/>
      <c r="AE269" s="75"/>
      <c r="AF269" s="75"/>
      <c r="AG269" s="75"/>
      <c r="AH269" s="76"/>
      <c r="AI269" s="80">
        <f t="shared" si="0"/>
        <v>0</v>
      </c>
      <c r="AJ269" s="81">
        <f>'Ноябрь 2020'!AJ269-AI269</f>
        <v>0</v>
      </c>
      <c r="AK269" s="82">
        <f t="shared" si="1"/>
        <v>0</v>
      </c>
      <c r="AL269" s="83">
        <f>'Ноябрь 2020'!AL269+AK269</f>
        <v>0</v>
      </c>
      <c r="AM269" s="82">
        <f t="shared" si="2"/>
        <v>0</v>
      </c>
      <c r="AN269" s="84">
        <f>'Ноябрь 2020'!AN269+AM269</f>
        <v>0</v>
      </c>
      <c r="AO269" s="82">
        <f t="shared" si="3"/>
        <v>0</v>
      </c>
      <c r="AP269" s="85">
        <f>'Ноябрь 2020'!AP269+'Декабрь 2020'!AO269</f>
        <v>0</v>
      </c>
      <c r="AQ269" s="82">
        <f t="shared" si="4"/>
        <v>0</v>
      </c>
      <c r="AR269" s="86">
        <f>'Ноябрь 2020'!AR269+'Декабрь 2020'!AQ269</f>
        <v>0</v>
      </c>
      <c r="AS269" s="87">
        <f>'Январь 2020'!AW269</f>
        <v>0</v>
      </c>
      <c r="AT269" s="88">
        <f>'Январь 2020'!AX269</f>
        <v>0</v>
      </c>
      <c r="AU269" s="45">
        <f t="shared" si="5"/>
        <v>0</v>
      </c>
    </row>
    <row r="270" spans="1:47" ht="14.25" customHeight="1">
      <c r="A270" s="71">
        <f>'Январь 2020'!A270</f>
        <v>0</v>
      </c>
      <c r="B270" s="72">
        <f>'Январь 2020'!G270</f>
        <v>0</v>
      </c>
      <c r="C270" s="73">
        <f>'Январь 2020'!B270</f>
        <v>0</v>
      </c>
      <c r="D270" s="75"/>
      <c r="E270" s="75"/>
      <c r="F270" s="76"/>
      <c r="G270" s="76"/>
      <c r="H270" s="153"/>
      <c r="I270" s="153"/>
      <c r="J270" s="75"/>
      <c r="K270" s="76"/>
      <c r="L270" s="75"/>
      <c r="M270" s="76"/>
      <c r="N270" s="76"/>
      <c r="O270" s="153"/>
      <c r="P270" s="153"/>
      <c r="Q270" s="75"/>
      <c r="R270" s="75"/>
      <c r="S270" s="75"/>
      <c r="T270" s="76"/>
      <c r="U270" s="76"/>
      <c r="V270" s="153"/>
      <c r="W270" s="153"/>
      <c r="X270" s="75"/>
      <c r="Y270" s="75"/>
      <c r="Z270" s="75"/>
      <c r="AA270" s="76"/>
      <c r="AB270" s="153"/>
      <c r="AC270" s="153"/>
      <c r="AD270" s="153"/>
      <c r="AE270" s="75"/>
      <c r="AF270" s="75"/>
      <c r="AG270" s="75"/>
      <c r="AH270" s="76"/>
      <c r="AI270" s="80">
        <f t="shared" si="0"/>
        <v>0</v>
      </c>
      <c r="AJ270" s="81">
        <f>'Ноябрь 2020'!AJ270-AI270</f>
        <v>0</v>
      </c>
      <c r="AK270" s="82">
        <f t="shared" si="1"/>
        <v>0</v>
      </c>
      <c r="AL270" s="83">
        <f>'Ноябрь 2020'!AL270+AK270</f>
        <v>0</v>
      </c>
      <c r="AM270" s="82">
        <f t="shared" si="2"/>
        <v>0</v>
      </c>
      <c r="AN270" s="84">
        <f>'Ноябрь 2020'!AN270+AM270</f>
        <v>0</v>
      </c>
      <c r="AO270" s="82">
        <f t="shared" si="3"/>
        <v>0</v>
      </c>
      <c r="AP270" s="85">
        <f>'Ноябрь 2020'!AP270+'Декабрь 2020'!AO270</f>
        <v>0</v>
      </c>
      <c r="AQ270" s="82">
        <f t="shared" si="4"/>
        <v>0</v>
      </c>
      <c r="AR270" s="86">
        <f>'Ноябрь 2020'!AR270+'Декабрь 2020'!AQ270</f>
        <v>0</v>
      </c>
      <c r="AS270" s="87">
        <f>'Январь 2020'!AW270</f>
        <v>0</v>
      </c>
      <c r="AT270" s="88">
        <f>'Январь 2020'!AX270</f>
        <v>0</v>
      </c>
      <c r="AU270" s="45">
        <f t="shared" si="5"/>
        <v>0</v>
      </c>
    </row>
    <row r="271" spans="1:47" ht="14.25" customHeight="1">
      <c r="A271" s="71">
        <f>'Январь 2020'!A271</f>
        <v>0</v>
      </c>
      <c r="B271" s="72">
        <f>'Январь 2020'!G271</f>
        <v>0</v>
      </c>
      <c r="C271" s="73">
        <f>'Январь 2020'!B271</f>
        <v>0</v>
      </c>
      <c r="D271" s="75"/>
      <c r="E271" s="75"/>
      <c r="F271" s="76"/>
      <c r="G271" s="76"/>
      <c r="H271" s="153"/>
      <c r="I271" s="153"/>
      <c r="J271" s="75"/>
      <c r="K271" s="76"/>
      <c r="L271" s="75"/>
      <c r="M271" s="76"/>
      <c r="N271" s="76"/>
      <c r="O271" s="153"/>
      <c r="P271" s="153"/>
      <c r="Q271" s="75"/>
      <c r="R271" s="75"/>
      <c r="S271" s="75"/>
      <c r="T271" s="76"/>
      <c r="U271" s="76"/>
      <c r="V271" s="153"/>
      <c r="W271" s="153"/>
      <c r="X271" s="75"/>
      <c r="Y271" s="75"/>
      <c r="Z271" s="75"/>
      <c r="AA271" s="76"/>
      <c r="AB271" s="153"/>
      <c r="AC271" s="153"/>
      <c r="AD271" s="153"/>
      <c r="AE271" s="75"/>
      <c r="AF271" s="75"/>
      <c r="AG271" s="75"/>
      <c r="AH271" s="76"/>
      <c r="AI271" s="80">
        <f t="shared" si="0"/>
        <v>0</v>
      </c>
      <c r="AJ271" s="81">
        <f>'Ноябрь 2020'!AJ271-AI271</f>
        <v>0</v>
      </c>
      <c r="AK271" s="82">
        <f t="shared" si="1"/>
        <v>0</v>
      </c>
      <c r="AL271" s="83">
        <f>'Ноябрь 2020'!AL271+AK271</f>
        <v>0</v>
      </c>
      <c r="AM271" s="82">
        <f t="shared" si="2"/>
        <v>0</v>
      </c>
      <c r="AN271" s="84">
        <f>'Ноябрь 2020'!AN271+AM271</f>
        <v>0</v>
      </c>
      <c r="AO271" s="82">
        <f t="shared" si="3"/>
        <v>0</v>
      </c>
      <c r="AP271" s="85">
        <f>'Ноябрь 2020'!AP271+'Декабрь 2020'!AO271</f>
        <v>0</v>
      </c>
      <c r="AQ271" s="82">
        <f t="shared" si="4"/>
        <v>0</v>
      </c>
      <c r="AR271" s="86">
        <f>'Ноябрь 2020'!AR271+'Декабрь 2020'!AQ271</f>
        <v>0</v>
      </c>
      <c r="AS271" s="87">
        <f>'Январь 2020'!AW271</f>
        <v>0</v>
      </c>
      <c r="AT271" s="88">
        <f>'Январь 2020'!AX271</f>
        <v>0</v>
      </c>
      <c r="AU271" s="45">
        <f t="shared" si="5"/>
        <v>0</v>
      </c>
    </row>
    <row r="272" spans="1:47" ht="14.25" customHeight="1">
      <c r="A272" s="71">
        <f>'Январь 2020'!A272</f>
        <v>0</v>
      </c>
      <c r="B272" s="72">
        <f>'Январь 2020'!G272</f>
        <v>0</v>
      </c>
      <c r="C272" s="73">
        <f>'Январь 2020'!B272</f>
        <v>0</v>
      </c>
      <c r="D272" s="75"/>
      <c r="E272" s="75"/>
      <c r="F272" s="76"/>
      <c r="G272" s="76"/>
      <c r="H272" s="153"/>
      <c r="I272" s="153"/>
      <c r="J272" s="75"/>
      <c r="K272" s="76"/>
      <c r="L272" s="75"/>
      <c r="M272" s="76"/>
      <c r="N272" s="76"/>
      <c r="O272" s="153"/>
      <c r="P272" s="153"/>
      <c r="Q272" s="75"/>
      <c r="R272" s="75"/>
      <c r="S272" s="75"/>
      <c r="T272" s="76"/>
      <c r="U272" s="76"/>
      <c r="V272" s="153"/>
      <c r="W272" s="153"/>
      <c r="X272" s="75"/>
      <c r="Y272" s="75"/>
      <c r="Z272" s="75"/>
      <c r="AA272" s="76"/>
      <c r="AB272" s="153"/>
      <c r="AC272" s="153"/>
      <c r="AD272" s="153"/>
      <c r="AE272" s="75"/>
      <c r="AF272" s="75"/>
      <c r="AG272" s="75"/>
      <c r="AH272" s="76"/>
      <c r="AI272" s="80">
        <f t="shared" si="0"/>
        <v>0</v>
      </c>
      <c r="AJ272" s="81">
        <f>'Ноябрь 2020'!AJ272-AI272</f>
        <v>0</v>
      </c>
      <c r="AK272" s="82">
        <f t="shared" si="1"/>
        <v>0</v>
      </c>
      <c r="AL272" s="83">
        <f>'Ноябрь 2020'!AL272+AK272</f>
        <v>0</v>
      </c>
      <c r="AM272" s="82">
        <f t="shared" si="2"/>
        <v>0</v>
      </c>
      <c r="AN272" s="84">
        <f>'Ноябрь 2020'!AN272+AM272</f>
        <v>0</v>
      </c>
      <c r="AO272" s="82">
        <f t="shared" si="3"/>
        <v>0</v>
      </c>
      <c r="AP272" s="85">
        <f>'Ноябрь 2020'!AP272+'Декабрь 2020'!AO272</f>
        <v>0</v>
      </c>
      <c r="AQ272" s="82">
        <f t="shared" si="4"/>
        <v>0</v>
      </c>
      <c r="AR272" s="86">
        <f>'Ноябрь 2020'!AR272+'Декабрь 2020'!AQ272</f>
        <v>0</v>
      </c>
      <c r="AS272" s="87">
        <f>'Январь 2020'!AW272</f>
        <v>0</v>
      </c>
      <c r="AT272" s="88">
        <f>'Январь 2020'!AX272</f>
        <v>0</v>
      </c>
      <c r="AU272" s="45">
        <f t="shared" si="5"/>
        <v>0</v>
      </c>
    </row>
    <row r="273" spans="1:47" ht="13.5" customHeight="1">
      <c r="A273" s="71">
        <f>'Январь 2020'!A273</f>
        <v>0</v>
      </c>
      <c r="B273" s="72">
        <f>'Январь 2020'!G273</f>
        <v>0</v>
      </c>
      <c r="C273" s="73">
        <f>'Январь 2020'!B273</f>
        <v>0</v>
      </c>
      <c r="D273" s="75"/>
      <c r="E273" s="75"/>
      <c r="F273" s="76"/>
      <c r="G273" s="76"/>
      <c r="H273" s="153"/>
      <c r="I273" s="153"/>
      <c r="J273" s="75"/>
      <c r="K273" s="76"/>
      <c r="L273" s="75"/>
      <c r="M273" s="76"/>
      <c r="N273" s="76"/>
      <c r="O273" s="153"/>
      <c r="P273" s="153"/>
      <c r="Q273" s="75"/>
      <c r="R273" s="75"/>
      <c r="S273" s="75"/>
      <c r="T273" s="76"/>
      <c r="U273" s="76"/>
      <c r="V273" s="153"/>
      <c r="W273" s="153"/>
      <c r="X273" s="75"/>
      <c r="Y273" s="75"/>
      <c r="Z273" s="75"/>
      <c r="AA273" s="76"/>
      <c r="AB273" s="153"/>
      <c r="AC273" s="153"/>
      <c r="AD273" s="153"/>
      <c r="AE273" s="75"/>
      <c r="AF273" s="75"/>
      <c r="AG273" s="75"/>
      <c r="AH273" s="76"/>
      <c r="AI273" s="80">
        <f t="shared" si="0"/>
        <v>0</v>
      </c>
      <c r="AJ273" s="81">
        <f>'Ноябрь 2020'!AJ273-AI273</f>
        <v>0</v>
      </c>
      <c r="AK273" s="82">
        <f t="shared" si="1"/>
        <v>0</v>
      </c>
      <c r="AL273" s="83">
        <f>'Ноябрь 2020'!AL273+AK273</f>
        <v>0</v>
      </c>
      <c r="AM273" s="82">
        <f t="shared" si="2"/>
        <v>0</v>
      </c>
      <c r="AN273" s="84">
        <f>'Ноябрь 2020'!AN273+AM273</f>
        <v>0</v>
      </c>
      <c r="AO273" s="82">
        <f t="shared" si="3"/>
        <v>0</v>
      </c>
      <c r="AP273" s="85">
        <f>'Ноябрь 2020'!AP273+'Декабрь 2020'!AO273</f>
        <v>0</v>
      </c>
      <c r="AQ273" s="82">
        <f t="shared" si="4"/>
        <v>0</v>
      </c>
      <c r="AR273" s="86">
        <f>'Ноябрь 2020'!AR273+'Декабрь 2020'!AQ273</f>
        <v>0</v>
      </c>
      <c r="AS273" s="87">
        <f>'Январь 2020'!AW273</f>
        <v>0</v>
      </c>
      <c r="AT273" s="88">
        <f>'Январь 2020'!AX273</f>
        <v>0</v>
      </c>
      <c r="AU273" s="45">
        <f t="shared" si="5"/>
        <v>0</v>
      </c>
    </row>
    <row r="274" spans="1:47" ht="14.25" customHeight="1">
      <c r="A274" s="71">
        <f>'Январь 2020'!A274</f>
        <v>0</v>
      </c>
      <c r="B274" s="72">
        <f>'Январь 2020'!G274</f>
        <v>0</v>
      </c>
      <c r="C274" s="73">
        <f>'Январь 2020'!B274</f>
        <v>0</v>
      </c>
      <c r="D274" s="75"/>
      <c r="E274" s="75"/>
      <c r="F274" s="76"/>
      <c r="G274" s="76"/>
      <c r="H274" s="153"/>
      <c r="I274" s="153"/>
      <c r="J274" s="75"/>
      <c r="K274" s="76"/>
      <c r="L274" s="75"/>
      <c r="M274" s="76"/>
      <c r="N274" s="76"/>
      <c r="O274" s="153"/>
      <c r="P274" s="153"/>
      <c r="Q274" s="75"/>
      <c r="R274" s="75"/>
      <c r="S274" s="75"/>
      <c r="T274" s="76"/>
      <c r="U274" s="76"/>
      <c r="V274" s="153"/>
      <c r="W274" s="153"/>
      <c r="X274" s="75"/>
      <c r="Y274" s="75"/>
      <c r="Z274" s="75"/>
      <c r="AA274" s="76"/>
      <c r="AB274" s="153"/>
      <c r="AC274" s="153"/>
      <c r="AD274" s="153"/>
      <c r="AE274" s="75"/>
      <c r="AF274" s="75"/>
      <c r="AG274" s="75"/>
      <c r="AH274" s="76"/>
      <c r="AI274" s="80">
        <f t="shared" si="0"/>
        <v>0</v>
      </c>
      <c r="AJ274" s="81">
        <f>'Ноябрь 2020'!AJ274-AI274</f>
        <v>0</v>
      </c>
      <c r="AK274" s="82">
        <f t="shared" si="1"/>
        <v>0</v>
      </c>
      <c r="AL274" s="83">
        <f>'Ноябрь 2020'!AL274+AK274</f>
        <v>0</v>
      </c>
      <c r="AM274" s="82">
        <f t="shared" si="2"/>
        <v>0</v>
      </c>
      <c r="AN274" s="84">
        <f>'Ноябрь 2020'!AN274+AM274</f>
        <v>0</v>
      </c>
      <c r="AO274" s="82">
        <f t="shared" si="3"/>
        <v>0</v>
      </c>
      <c r="AP274" s="85">
        <f>'Ноябрь 2020'!AP274+'Декабрь 2020'!AO274</f>
        <v>0</v>
      </c>
      <c r="AQ274" s="82">
        <f t="shared" si="4"/>
        <v>0</v>
      </c>
      <c r="AR274" s="86">
        <f>'Ноябрь 2020'!AR274+'Декабрь 2020'!AQ274</f>
        <v>0</v>
      </c>
      <c r="AS274" s="87">
        <f>'Январь 2020'!AW274</f>
        <v>0</v>
      </c>
      <c r="AT274" s="88">
        <f>'Январь 2020'!AX274</f>
        <v>0</v>
      </c>
      <c r="AU274" s="45">
        <f t="shared" si="5"/>
        <v>0</v>
      </c>
    </row>
    <row r="275" spans="1:47" ht="14.25" customHeight="1">
      <c r="A275" s="71">
        <f>'Январь 2020'!A275</f>
        <v>0</v>
      </c>
      <c r="B275" s="72">
        <f>'Январь 2020'!G275</f>
        <v>0</v>
      </c>
      <c r="C275" s="73">
        <f>'Январь 2020'!B275</f>
        <v>0</v>
      </c>
      <c r="D275" s="75"/>
      <c r="E275" s="75"/>
      <c r="F275" s="76"/>
      <c r="G275" s="76"/>
      <c r="H275" s="153"/>
      <c r="I275" s="153"/>
      <c r="J275" s="75"/>
      <c r="K275" s="76"/>
      <c r="L275" s="75"/>
      <c r="M275" s="76"/>
      <c r="N275" s="76"/>
      <c r="O275" s="153"/>
      <c r="P275" s="153"/>
      <c r="Q275" s="75"/>
      <c r="R275" s="75"/>
      <c r="S275" s="75"/>
      <c r="T275" s="76"/>
      <c r="U275" s="76"/>
      <c r="V275" s="153"/>
      <c r="W275" s="153"/>
      <c r="X275" s="75"/>
      <c r="Y275" s="75"/>
      <c r="Z275" s="75"/>
      <c r="AA275" s="76"/>
      <c r="AB275" s="153"/>
      <c r="AC275" s="153"/>
      <c r="AD275" s="153"/>
      <c r="AE275" s="75"/>
      <c r="AF275" s="75"/>
      <c r="AG275" s="75"/>
      <c r="AH275" s="76"/>
      <c r="AI275" s="80">
        <f t="shared" si="0"/>
        <v>0</v>
      </c>
      <c r="AJ275" s="81">
        <f>'Ноябрь 2020'!AJ275-AI275</f>
        <v>0</v>
      </c>
      <c r="AK275" s="82">
        <f t="shared" si="1"/>
        <v>0</v>
      </c>
      <c r="AL275" s="83">
        <f>'Ноябрь 2020'!AL275+AK275</f>
        <v>0</v>
      </c>
      <c r="AM275" s="82">
        <f t="shared" si="2"/>
        <v>0</v>
      </c>
      <c r="AN275" s="84">
        <f>'Ноябрь 2020'!AN275+AM275</f>
        <v>0</v>
      </c>
      <c r="AO275" s="82">
        <f t="shared" si="3"/>
        <v>0</v>
      </c>
      <c r="AP275" s="85">
        <f>'Ноябрь 2020'!AP275+'Декабрь 2020'!AO275</f>
        <v>0</v>
      </c>
      <c r="AQ275" s="82">
        <f t="shared" si="4"/>
        <v>0</v>
      </c>
      <c r="AR275" s="86">
        <f>'Ноябрь 2020'!AR275+'Декабрь 2020'!AQ275</f>
        <v>0</v>
      </c>
      <c r="AS275" s="87">
        <f>'Январь 2020'!AW275</f>
        <v>0</v>
      </c>
      <c r="AT275" s="88">
        <f>'Январь 2020'!AX275</f>
        <v>0</v>
      </c>
      <c r="AU275" s="45">
        <f t="shared" si="5"/>
        <v>0</v>
      </c>
    </row>
    <row r="276" spans="1:47" ht="14.25" customHeight="1">
      <c r="A276" s="71">
        <f>'Январь 2020'!A276</f>
        <v>0</v>
      </c>
      <c r="B276" s="72">
        <f>'Январь 2020'!G276</f>
        <v>0</v>
      </c>
      <c r="C276" s="73">
        <f>'Январь 2020'!B276</f>
        <v>0</v>
      </c>
      <c r="D276" s="75"/>
      <c r="E276" s="75"/>
      <c r="F276" s="76"/>
      <c r="G276" s="76"/>
      <c r="H276" s="153"/>
      <c r="I276" s="153"/>
      <c r="J276" s="75"/>
      <c r="K276" s="76"/>
      <c r="L276" s="75"/>
      <c r="M276" s="76"/>
      <c r="N276" s="76"/>
      <c r="O276" s="153"/>
      <c r="P276" s="153"/>
      <c r="Q276" s="75"/>
      <c r="R276" s="75"/>
      <c r="S276" s="75"/>
      <c r="T276" s="76"/>
      <c r="U276" s="76"/>
      <c r="V276" s="153"/>
      <c r="W276" s="153"/>
      <c r="X276" s="75"/>
      <c r="Y276" s="75"/>
      <c r="Z276" s="75"/>
      <c r="AA276" s="76"/>
      <c r="AB276" s="153"/>
      <c r="AC276" s="153"/>
      <c r="AD276" s="153"/>
      <c r="AE276" s="75"/>
      <c r="AF276" s="75"/>
      <c r="AG276" s="75"/>
      <c r="AH276" s="76"/>
      <c r="AI276" s="80">
        <f t="shared" si="0"/>
        <v>0</v>
      </c>
      <c r="AJ276" s="81">
        <f>'Ноябрь 2020'!AJ276-AI276</f>
        <v>0</v>
      </c>
      <c r="AK276" s="82">
        <f t="shared" si="1"/>
        <v>0</v>
      </c>
      <c r="AL276" s="83">
        <f>'Ноябрь 2020'!AL276+AK276</f>
        <v>0</v>
      </c>
      <c r="AM276" s="82">
        <f t="shared" si="2"/>
        <v>0</v>
      </c>
      <c r="AN276" s="84">
        <f>'Ноябрь 2020'!AN276+AM276</f>
        <v>0</v>
      </c>
      <c r="AO276" s="82">
        <f t="shared" si="3"/>
        <v>0</v>
      </c>
      <c r="AP276" s="85">
        <f>'Ноябрь 2020'!AP276+'Декабрь 2020'!AO276</f>
        <v>0</v>
      </c>
      <c r="AQ276" s="82">
        <f t="shared" si="4"/>
        <v>0</v>
      </c>
      <c r="AR276" s="86">
        <f>'Ноябрь 2020'!AR276+'Декабрь 2020'!AQ276</f>
        <v>0</v>
      </c>
      <c r="AS276" s="87">
        <f>'Январь 2020'!AW276</f>
        <v>0</v>
      </c>
      <c r="AT276" s="88">
        <f>'Январь 2020'!AX276</f>
        <v>0</v>
      </c>
      <c r="AU276" s="45">
        <f t="shared" si="5"/>
        <v>0</v>
      </c>
    </row>
    <row r="277" spans="1:47" ht="14.25" customHeight="1">
      <c r="A277" s="71">
        <f>'Январь 2020'!A277</f>
        <v>0</v>
      </c>
      <c r="B277" s="72">
        <f>'Январь 2020'!G277</f>
        <v>0</v>
      </c>
      <c r="C277" s="73">
        <f>'Январь 2020'!B277</f>
        <v>0</v>
      </c>
      <c r="D277" s="75"/>
      <c r="E277" s="75"/>
      <c r="F277" s="76"/>
      <c r="G277" s="76"/>
      <c r="H277" s="153"/>
      <c r="I277" s="153"/>
      <c r="J277" s="75"/>
      <c r="K277" s="76"/>
      <c r="L277" s="75"/>
      <c r="M277" s="76"/>
      <c r="N277" s="76"/>
      <c r="O277" s="153"/>
      <c r="P277" s="153"/>
      <c r="Q277" s="75"/>
      <c r="R277" s="75"/>
      <c r="S277" s="75"/>
      <c r="T277" s="76"/>
      <c r="U277" s="76"/>
      <c r="V277" s="153"/>
      <c r="W277" s="153"/>
      <c r="X277" s="75"/>
      <c r="Y277" s="75"/>
      <c r="Z277" s="75"/>
      <c r="AA277" s="76"/>
      <c r="AB277" s="153"/>
      <c r="AC277" s="153"/>
      <c r="AD277" s="153"/>
      <c r="AE277" s="75"/>
      <c r="AF277" s="75"/>
      <c r="AG277" s="75"/>
      <c r="AH277" s="76"/>
      <c r="AI277" s="80">
        <f t="shared" si="0"/>
        <v>0</v>
      </c>
      <c r="AJ277" s="81">
        <f>'Ноябрь 2020'!AJ277-AI277</f>
        <v>0</v>
      </c>
      <c r="AK277" s="82">
        <f t="shared" si="1"/>
        <v>0</v>
      </c>
      <c r="AL277" s="83">
        <f>'Ноябрь 2020'!AL277+AK277</f>
        <v>0</v>
      </c>
      <c r="AM277" s="82">
        <f t="shared" si="2"/>
        <v>0</v>
      </c>
      <c r="AN277" s="84">
        <f>'Ноябрь 2020'!AN277+AM277</f>
        <v>0</v>
      </c>
      <c r="AO277" s="82">
        <f t="shared" si="3"/>
        <v>0</v>
      </c>
      <c r="AP277" s="85">
        <f>'Ноябрь 2020'!AP277+'Декабрь 2020'!AO277</f>
        <v>0</v>
      </c>
      <c r="AQ277" s="82">
        <f t="shared" si="4"/>
        <v>0</v>
      </c>
      <c r="AR277" s="86">
        <f>'Ноябрь 2020'!AR277+'Декабрь 2020'!AQ277</f>
        <v>0</v>
      </c>
      <c r="AS277" s="87">
        <f>'Январь 2020'!AW277</f>
        <v>0</v>
      </c>
      <c r="AT277" s="88">
        <f>'Январь 2020'!AX277</f>
        <v>0</v>
      </c>
      <c r="AU277" s="45">
        <f t="shared" si="5"/>
        <v>0</v>
      </c>
    </row>
    <row r="278" spans="1:47" ht="14.25" customHeight="1">
      <c r="A278" s="71">
        <f>'Январь 2020'!A278</f>
        <v>0</v>
      </c>
      <c r="B278" s="72">
        <f>'Январь 2020'!G278</f>
        <v>0</v>
      </c>
      <c r="C278" s="73">
        <f>'Январь 2020'!B278</f>
        <v>0</v>
      </c>
      <c r="D278" s="75"/>
      <c r="E278" s="75"/>
      <c r="F278" s="76"/>
      <c r="G278" s="76"/>
      <c r="H278" s="153"/>
      <c r="I278" s="153"/>
      <c r="J278" s="75"/>
      <c r="K278" s="76"/>
      <c r="L278" s="75"/>
      <c r="M278" s="76"/>
      <c r="N278" s="76"/>
      <c r="O278" s="153"/>
      <c r="P278" s="153"/>
      <c r="Q278" s="75"/>
      <c r="R278" s="75"/>
      <c r="S278" s="75"/>
      <c r="T278" s="76"/>
      <c r="U278" s="76"/>
      <c r="V278" s="153"/>
      <c r="W278" s="153"/>
      <c r="X278" s="75"/>
      <c r="Y278" s="75"/>
      <c r="Z278" s="75"/>
      <c r="AA278" s="76"/>
      <c r="AB278" s="153"/>
      <c r="AC278" s="153"/>
      <c r="AD278" s="153"/>
      <c r="AE278" s="75"/>
      <c r="AF278" s="75"/>
      <c r="AG278" s="75"/>
      <c r="AH278" s="76"/>
      <c r="AI278" s="80">
        <f t="shared" si="0"/>
        <v>0</v>
      </c>
      <c r="AJ278" s="81">
        <f>'Ноябрь 2020'!AJ278-AI278</f>
        <v>0</v>
      </c>
      <c r="AK278" s="82">
        <f t="shared" si="1"/>
        <v>0</v>
      </c>
      <c r="AL278" s="83">
        <f>'Ноябрь 2020'!AL278+AK278</f>
        <v>0</v>
      </c>
      <c r="AM278" s="82">
        <f t="shared" si="2"/>
        <v>0</v>
      </c>
      <c r="AN278" s="84">
        <f>'Ноябрь 2020'!AN278+AM278</f>
        <v>0</v>
      </c>
      <c r="AO278" s="82">
        <f t="shared" si="3"/>
        <v>0</v>
      </c>
      <c r="AP278" s="85">
        <f>'Ноябрь 2020'!AP278+'Декабрь 2020'!AO278</f>
        <v>0</v>
      </c>
      <c r="AQ278" s="82">
        <f t="shared" si="4"/>
        <v>0</v>
      </c>
      <c r="AR278" s="86">
        <f>'Ноябрь 2020'!AR278+'Декабрь 2020'!AQ278</f>
        <v>0</v>
      </c>
      <c r="AS278" s="87">
        <f>'Январь 2020'!AW278</f>
        <v>0</v>
      </c>
      <c r="AT278" s="88">
        <f>'Январь 2020'!AX278</f>
        <v>0</v>
      </c>
      <c r="AU278" s="45">
        <f t="shared" si="5"/>
        <v>0</v>
      </c>
    </row>
    <row r="279" spans="1:47" ht="14.25" customHeight="1">
      <c r="A279" s="71">
        <f>'Январь 2020'!A279</f>
        <v>0</v>
      </c>
      <c r="B279" s="72">
        <f>'Январь 2020'!G279</f>
        <v>0</v>
      </c>
      <c r="C279" s="73">
        <f>'Январь 2020'!B279</f>
        <v>0</v>
      </c>
      <c r="D279" s="75"/>
      <c r="E279" s="75"/>
      <c r="F279" s="76"/>
      <c r="G279" s="76"/>
      <c r="H279" s="153"/>
      <c r="I279" s="153"/>
      <c r="J279" s="75"/>
      <c r="K279" s="76"/>
      <c r="L279" s="75"/>
      <c r="M279" s="76"/>
      <c r="N279" s="76"/>
      <c r="O279" s="153"/>
      <c r="P279" s="153"/>
      <c r="Q279" s="75"/>
      <c r="R279" s="75"/>
      <c r="S279" s="75"/>
      <c r="T279" s="76"/>
      <c r="U279" s="76"/>
      <c r="V279" s="153"/>
      <c r="W279" s="153"/>
      <c r="X279" s="75"/>
      <c r="Y279" s="75"/>
      <c r="Z279" s="75"/>
      <c r="AA279" s="76"/>
      <c r="AB279" s="153"/>
      <c r="AC279" s="153"/>
      <c r="AD279" s="153"/>
      <c r="AE279" s="75"/>
      <c r="AF279" s="75"/>
      <c r="AG279" s="75"/>
      <c r="AH279" s="76"/>
      <c r="AI279" s="80">
        <f t="shared" si="0"/>
        <v>0</v>
      </c>
      <c r="AJ279" s="81">
        <f>'Ноябрь 2020'!AJ279-AI279</f>
        <v>0</v>
      </c>
      <c r="AK279" s="82">
        <f t="shared" si="1"/>
        <v>0</v>
      </c>
      <c r="AL279" s="83">
        <f>'Ноябрь 2020'!AL279+AK279</f>
        <v>0</v>
      </c>
      <c r="AM279" s="82">
        <f t="shared" si="2"/>
        <v>0</v>
      </c>
      <c r="AN279" s="84">
        <f>'Ноябрь 2020'!AN279+AM279</f>
        <v>0</v>
      </c>
      <c r="AO279" s="82">
        <f t="shared" si="3"/>
        <v>0</v>
      </c>
      <c r="AP279" s="85">
        <f>'Ноябрь 2020'!AP279+'Декабрь 2020'!AO279</f>
        <v>0</v>
      </c>
      <c r="AQ279" s="82">
        <f t="shared" si="4"/>
        <v>0</v>
      </c>
      <c r="AR279" s="86">
        <f>'Ноябрь 2020'!AR279+'Декабрь 2020'!AQ279</f>
        <v>0</v>
      </c>
      <c r="AS279" s="87">
        <f>'Январь 2020'!AW279</f>
        <v>0</v>
      </c>
      <c r="AT279" s="88">
        <f>'Январь 2020'!AX279</f>
        <v>0</v>
      </c>
      <c r="AU279" s="45">
        <f t="shared" si="5"/>
        <v>0</v>
      </c>
    </row>
    <row r="280" spans="1:47" ht="14.25" customHeight="1">
      <c r="A280" s="71">
        <f>'Январь 2020'!A280</f>
        <v>0</v>
      </c>
      <c r="B280" s="72">
        <f>'Январь 2020'!G280</f>
        <v>0</v>
      </c>
      <c r="C280" s="73">
        <f>'Январь 2020'!B280</f>
        <v>0</v>
      </c>
      <c r="D280" s="75"/>
      <c r="E280" s="75"/>
      <c r="F280" s="76"/>
      <c r="G280" s="76"/>
      <c r="H280" s="153"/>
      <c r="I280" s="153"/>
      <c r="J280" s="75"/>
      <c r="K280" s="76"/>
      <c r="L280" s="75"/>
      <c r="M280" s="76"/>
      <c r="N280" s="76"/>
      <c r="O280" s="153"/>
      <c r="P280" s="153"/>
      <c r="Q280" s="75"/>
      <c r="R280" s="75"/>
      <c r="S280" s="75"/>
      <c r="T280" s="76"/>
      <c r="U280" s="76"/>
      <c r="V280" s="153"/>
      <c r="W280" s="153"/>
      <c r="X280" s="75"/>
      <c r="Y280" s="75"/>
      <c r="Z280" s="75"/>
      <c r="AA280" s="76"/>
      <c r="AB280" s="153"/>
      <c r="AC280" s="153"/>
      <c r="AD280" s="153"/>
      <c r="AE280" s="75"/>
      <c r="AF280" s="75"/>
      <c r="AG280" s="75"/>
      <c r="AH280" s="76"/>
      <c r="AI280" s="80">
        <f t="shared" si="0"/>
        <v>0</v>
      </c>
      <c r="AJ280" s="81">
        <f>'Ноябрь 2020'!AJ280-AI280</f>
        <v>0</v>
      </c>
      <c r="AK280" s="82">
        <f t="shared" si="1"/>
        <v>0</v>
      </c>
      <c r="AL280" s="83">
        <f>'Ноябрь 2020'!AL280+AK280</f>
        <v>0</v>
      </c>
      <c r="AM280" s="82">
        <f t="shared" si="2"/>
        <v>0</v>
      </c>
      <c r="AN280" s="84">
        <f>'Ноябрь 2020'!AN280+AM280</f>
        <v>0</v>
      </c>
      <c r="AO280" s="82">
        <f t="shared" si="3"/>
        <v>0</v>
      </c>
      <c r="AP280" s="85">
        <f>'Ноябрь 2020'!AP280+'Декабрь 2020'!AO280</f>
        <v>0</v>
      </c>
      <c r="AQ280" s="82">
        <f t="shared" si="4"/>
        <v>0</v>
      </c>
      <c r="AR280" s="86">
        <f>'Ноябрь 2020'!AR280+'Декабрь 2020'!AQ280</f>
        <v>0</v>
      </c>
      <c r="AS280" s="87">
        <f>'Январь 2020'!AW280</f>
        <v>0</v>
      </c>
      <c r="AT280" s="88">
        <f>'Январь 2020'!AX280</f>
        <v>0</v>
      </c>
      <c r="AU280" s="45">
        <f t="shared" si="5"/>
        <v>0</v>
      </c>
    </row>
    <row r="281" spans="1:47" ht="14.25" customHeight="1">
      <c r="A281" s="71">
        <f>'Январь 2020'!A281</f>
        <v>0</v>
      </c>
      <c r="B281" s="72">
        <f>'Январь 2020'!G281</f>
        <v>0</v>
      </c>
      <c r="C281" s="73">
        <f>'Январь 2020'!B281</f>
        <v>0</v>
      </c>
      <c r="D281" s="75"/>
      <c r="E281" s="75"/>
      <c r="F281" s="76"/>
      <c r="G281" s="76"/>
      <c r="H281" s="153"/>
      <c r="I281" s="153"/>
      <c r="J281" s="75"/>
      <c r="K281" s="76"/>
      <c r="L281" s="75"/>
      <c r="M281" s="76"/>
      <c r="N281" s="76"/>
      <c r="O281" s="153"/>
      <c r="P281" s="153"/>
      <c r="Q281" s="75"/>
      <c r="R281" s="75"/>
      <c r="S281" s="75"/>
      <c r="T281" s="76"/>
      <c r="U281" s="76"/>
      <c r="V281" s="153"/>
      <c r="W281" s="153"/>
      <c r="X281" s="75"/>
      <c r="Y281" s="75"/>
      <c r="Z281" s="75"/>
      <c r="AA281" s="76"/>
      <c r="AB281" s="153"/>
      <c r="AC281" s="153"/>
      <c r="AD281" s="153"/>
      <c r="AE281" s="75"/>
      <c r="AF281" s="75"/>
      <c r="AG281" s="75"/>
      <c r="AH281" s="76"/>
      <c r="AI281" s="80">
        <f t="shared" si="0"/>
        <v>0</v>
      </c>
      <c r="AJ281" s="81">
        <f>'Ноябрь 2020'!AJ281-AI281</f>
        <v>0</v>
      </c>
      <c r="AK281" s="82">
        <f t="shared" si="1"/>
        <v>0</v>
      </c>
      <c r="AL281" s="83">
        <f>'Ноябрь 2020'!AL281+AK281</f>
        <v>0</v>
      </c>
      <c r="AM281" s="82">
        <f t="shared" si="2"/>
        <v>0</v>
      </c>
      <c r="AN281" s="84">
        <f>'Ноябрь 2020'!AN281+AM281</f>
        <v>0</v>
      </c>
      <c r="AO281" s="82">
        <f t="shared" si="3"/>
        <v>0</v>
      </c>
      <c r="AP281" s="85">
        <f>'Ноябрь 2020'!AP281+'Декабрь 2020'!AO281</f>
        <v>0</v>
      </c>
      <c r="AQ281" s="82">
        <f t="shared" si="4"/>
        <v>0</v>
      </c>
      <c r="AR281" s="86">
        <f>'Ноябрь 2020'!AR281+'Декабрь 2020'!AQ281</f>
        <v>0</v>
      </c>
      <c r="AS281" s="87">
        <f>'Январь 2020'!AW281</f>
        <v>0</v>
      </c>
      <c r="AT281" s="88">
        <f>'Январь 2020'!AX281</f>
        <v>0</v>
      </c>
      <c r="AU281" s="45">
        <f t="shared" si="5"/>
        <v>0</v>
      </c>
    </row>
    <row r="282" spans="1:47" ht="14.25" customHeight="1">
      <c r="A282" s="71">
        <f>'Январь 2020'!A282</f>
        <v>0</v>
      </c>
      <c r="B282" s="72">
        <f>'Январь 2020'!G282</f>
        <v>0</v>
      </c>
      <c r="C282" s="73">
        <f>'Январь 2020'!B282</f>
        <v>0</v>
      </c>
      <c r="D282" s="75"/>
      <c r="E282" s="75"/>
      <c r="F282" s="76"/>
      <c r="G282" s="76"/>
      <c r="H282" s="153"/>
      <c r="I282" s="153"/>
      <c r="J282" s="75"/>
      <c r="K282" s="76"/>
      <c r="L282" s="75"/>
      <c r="M282" s="76"/>
      <c r="N282" s="76"/>
      <c r="O282" s="153"/>
      <c r="P282" s="153"/>
      <c r="Q282" s="75"/>
      <c r="R282" s="75"/>
      <c r="S282" s="75"/>
      <c r="T282" s="76"/>
      <c r="U282" s="76"/>
      <c r="V282" s="153"/>
      <c r="W282" s="153"/>
      <c r="X282" s="75"/>
      <c r="Y282" s="75"/>
      <c r="Z282" s="75"/>
      <c r="AA282" s="76"/>
      <c r="AB282" s="153"/>
      <c r="AC282" s="153"/>
      <c r="AD282" s="153"/>
      <c r="AE282" s="75"/>
      <c r="AF282" s="75"/>
      <c r="AG282" s="75"/>
      <c r="AH282" s="76"/>
      <c r="AI282" s="80">
        <f t="shared" si="0"/>
        <v>0</v>
      </c>
      <c r="AJ282" s="81">
        <f>'Ноябрь 2020'!AJ282-AI282</f>
        <v>0</v>
      </c>
      <c r="AK282" s="82">
        <f t="shared" si="1"/>
        <v>0</v>
      </c>
      <c r="AL282" s="83">
        <f>'Ноябрь 2020'!AL282+AK282</f>
        <v>0</v>
      </c>
      <c r="AM282" s="82">
        <f t="shared" si="2"/>
        <v>0</v>
      </c>
      <c r="AN282" s="84">
        <f>'Ноябрь 2020'!AN282+AM282</f>
        <v>0</v>
      </c>
      <c r="AO282" s="82">
        <f t="shared" si="3"/>
        <v>0</v>
      </c>
      <c r="AP282" s="85">
        <f>'Ноябрь 2020'!AP282+'Декабрь 2020'!AO282</f>
        <v>0</v>
      </c>
      <c r="AQ282" s="82">
        <f t="shared" si="4"/>
        <v>0</v>
      </c>
      <c r="AR282" s="86">
        <f>'Ноябрь 2020'!AR282+'Декабрь 2020'!AQ282</f>
        <v>0</v>
      </c>
      <c r="AS282" s="87">
        <f>'Январь 2020'!AW282</f>
        <v>0</v>
      </c>
      <c r="AT282" s="88">
        <f>'Январь 2020'!AX282</f>
        <v>0</v>
      </c>
      <c r="AU282" s="45">
        <f t="shared" si="5"/>
        <v>0</v>
      </c>
    </row>
    <row r="283" spans="1:47" ht="14.25" customHeight="1">
      <c r="A283" s="71">
        <f>'Январь 2020'!A283</f>
        <v>0</v>
      </c>
      <c r="B283" s="72">
        <f>'Январь 2020'!G283</f>
        <v>0</v>
      </c>
      <c r="C283" s="73">
        <f>'Январь 2020'!B283</f>
        <v>0</v>
      </c>
      <c r="D283" s="75"/>
      <c r="E283" s="75"/>
      <c r="F283" s="76"/>
      <c r="G283" s="76"/>
      <c r="H283" s="153"/>
      <c r="I283" s="153"/>
      <c r="J283" s="75"/>
      <c r="K283" s="76"/>
      <c r="L283" s="75"/>
      <c r="M283" s="76"/>
      <c r="N283" s="76"/>
      <c r="O283" s="153"/>
      <c r="P283" s="153"/>
      <c r="Q283" s="75"/>
      <c r="R283" s="75"/>
      <c r="S283" s="75"/>
      <c r="T283" s="76"/>
      <c r="U283" s="76"/>
      <c r="V283" s="153"/>
      <c r="W283" s="153"/>
      <c r="X283" s="75"/>
      <c r="Y283" s="75"/>
      <c r="Z283" s="75"/>
      <c r="AA283" s="76"/>
      <c r="AB283" s="153"/>
      <c r="AC283" s="153"/>
      <c r="AD283" s="153"/>
      <c r="AE283" s="75"/>
      <c r="AF283" s="75"/>
      <c r="AG283" s="75"/>
      <c r="AH283" s="76"/>
      <c r="AI283" s="80">
        <f t="shared" si="0"/>
        <v>0</v>
      </c>
      <c r="AJ283" s="81">
        <f>'Ноябрь 2020'!AJ283-AI283</f>
        <v>0</v>
      </c>
      <c r="AK283" s="82">
        <f t="shared" si="1"/>
        <v>0</v>
      </c>
      <c r="AL283" s="83">
        <f>'Ноябрь 2020'!AL283+AK283</f>
        <v>0</v>
      </c>
      <c r="AM283" s="82">
        <f t="shared" si="2"/>
        <v>0</v>
      </c>
      <c r="AN283" s="84">
        <f>'Ноябрь 2020'!AN283+AM283</f>
        <v>0</v>
      </c>
      <c r="AO283" s="82">
        <f t="shared" si="3"/>
        <v>0</v>
      </c>
      <c r="AP283" s="85">
        <f>'Ноябрь 2020'!AP283+'Декабрь 2020'!AO283</f>
        <v>0</v>
      </c>
      <c r="AQ283" s="82">
        <f t="shared" si="4"/>
        <v>0</v>
      </c>
      <c r="AR283" s="86">
        <f>'Ноябрь 2020'!AR283+'Декабрь 2020'!AQ283</f>
        <v>0</v>
      </c>
      <c r="AS283" s="87">
        <f>'Январь 2020'!AW283</f>
        <v>0</v>
      </c>
      <c r="AT283" s="88">
        <f>'Январь 2020'!AX283</f>
        <v>0</v>
      </c>
      <c r="AU283" s="45">
        <f t="shared" si="5"/>
        <v>0</v>
      </c>
    </row>
    <row r="284" spans="1:47" ht="14.25" customHeight="1">
      <c r="A284" s="71">
        <f>'Январь 2020'!A284</f>
        <v>0</v>
      </c>
      <c r="B284" s="72">
        <f>'Январь 2020'!G284</f>
        <v>0</v>
      </c>
      <c r="C284" s="73">
        <f>'Январь 2020'!B284</f>
        <v>0</v>
      </c>
      <c r="D284" s="75"/>
      <c r="E284" s="75"/>
      <c r="F284" s="76"/>
      <c r="G284" s="76"/>
      <c r="H284" s="153"/>
      <c r="I284" s="153"/>
      <c r="J284" s="75"/>
      <c r="K284" s="76"/>
      <c r="L284" s="75"/>
      <c r="M284" s="76"/>
      <c r="N284" s="76"/>
      <c r="O284" s="153"/>
      <c r="P284" s="153"/>
      <c r="Q284" s="75"/>
      <c r="R284" s="75"/>
      <c r="S284" s="75"/>
      <c r="T284" s="76"/>
      <c r="U284" s="76"/>
      <c r="V284" s="153"/>
      <c r="W284" s="153"/>
      <c r="X284" s="75"/>
      <c r="Y284" s="75"/>
      <c r="Z284" s="75"/>
      <c r="AA284" s="76"/>
      <c r="AB284" s="153"/>
      <c r="AC284" s="153"/>
      <c r="AD284" s="153"/>
      <c r="AE284" s="75"/>
      <c r="AF284" s="75"/>
      <c r="AG284" s="75"/>
      <c r="AH284" s="76"/>
      <c r="AI284" s="80">
        <f t="shared" si="0"/>
        <v>0</v>
      </c>
      <c r="AJ284" s="81">
        <f>'Ноябрь 2020'!AJ284-AI284</f>
        <v>0</v>
      </c>
      <c r="AK284" s="82">
        <f t="shared" si="1"/>
        <v>0</v>
      </c>
      <c r="AL284" s="83">
        <f>'Ноябрь 2020'!AL284+AK284</f>
        <v>0</v>
      </c>
      <c r="AM284" s="82">
        <f t="shared" si="2"/>
        <v>0</v>
      </c>
      <c r="AN284" s="84">
        <f>'Ноябрь 2020'!AN284+AM284</f>
        <v>0</v>
      </c>
      <c r="AO284" s="82">
        <f t="shared" si="3"/>
        <v>0</v>
      </c>
      <c r="AP284" s="85">
        <f>'Ноябрь 2020'!AP284+'Декабрь 2020'!AO284</f>
        <v>0</v>
      </c>
      <c r="AQ284" s="82">
        <f t="shared" si="4"/>
        <v>0</v>
      </c>
      <c r="AR284" s="86">
        <f>'Ноябрь 2020'!AR284+'Декабрь 2020'!AQ284</f>
        <v>0</v>
      </c>
      <c r="AS284" s="87">
        <f>'Январь 2020'!AW284</f>
        <v>0</v>
      </c>
      <c r="AT284" s="88">
        <f>'Январь 2020'!AX284</f>
        <v>0</v>
      </c>
      <c r="AU284" s="45">
        <f t="shared" si="5"/>
        <v>0</v>
      </c>
    </row>
    <row r="285" spans="1:47" ht="14.25" customHeight="1">
      <c r="A285" s="71">
        <f>'Январь 2020'!A285</f>
        <v>0</v>
      </c>
      <c r="B285" s="72">
        <f>'Январь 2020'!G285</f>
        <v>0</v>
      </c>
      <c r="C285" s="73">
        <f>'Январь 2020'!B285</f>
        <v>0</v>
      </c>
      <c r="D285" s="75"/>
      <c r="E285" s="75"/>
      <c r="F285" s="76"/>
      <c r="G285" s="76"/>
      <c r="H285" s="153"/>
      <c r="I285" s="153"/>
      <c r="J285" s="75"/>
      <c r="K285" s="76"/>
      <c r="L285" s="75"/>
      <c r="M285" s="76"/>
      <c r="N285" s="76"/>
      <c r="O285" s="153"/>
      <c r="P285" s="153"/>
      <c r="Q285" s="75"/>
      <c r="R285" s="75"/>
      <c r="S285" s="75"/>
      <c r="T285" s="76"/>
      <c r="U285" s="76"/>
      <c r="V285" s="153"/>
      <c r="W285" s="153"/>
      <c r="X285" s="75"/>
      <c r="Y285" s="75"/>
      <c r="Z285" s="75"/>
      <c r="AA285" s="76"/>
      <c r="AB285" s="153"/>
      <c r="AC285" s="153"/>
      <c r="AD285" s="153"/>
      <c r="AE285" s="75"/>
      <c r="AF285" s="75"/>
      <c r="AG285" s="75"/>
      <c r="AH285" s="76"/>
      <c r="AI285" s="80">
        <f t="shared" si="0"/>
        <v>0</v>
      </c>
      <c r="AJ285" s="81">
        <f>'Ноябрь 2020'!AJ285-AI285</f>
        <v>0</v>
      </c>
      <c r="AK285" s="82">
        <f t="shared" si="1"/>
        <v>0</v>
      </c>
      <c r="AL285" s="83">
        <f>'Ноябрь 2020'!AL285+AK285</f>
        <v>0</v>
      </c>
      <c r="AM285" s="82">
        <f t="shared" si="2"/>
        <v>0</v>
      </c>
      <c r="AN285" s="84">
        <f>'Ноябрь 2020'!AN285+AM285</f>
        <v>0</v>
      </c>
      <c r="AO285" s="82">
        <f t="shared" si="3"/>
        <v>0</v>
      </c>
      <c r="AP285" s="85">
        <f>'Ноябрь 2020'!AP285+'Декабрь 2020'!AO285</f>
        <v>0</v>
      </c>
      <c r="AQ285" s="82">
        <f t="shared" si="4"/>
        <v>0</v>
      </c>
      <c r="AR285" s="86">
        <f>'Ноябрь 2020'!AR285+'Декабрь 2020'!AQ285</f>
        <v>0</v>
      </c>
      <c r="AS285" s="87">
        <f>'Январь 2020'!AW285</f>
        <v>0</v>
      </c>
      <c r="AT285" s="88">
        <f>'Январь 2020'!AX285</f>
        <v>0</v>
      </c>
      <c r="AU285" s="45">
        <f t="shared" si="5"/>
        <v>0</v>
      </c>
    </row>
    <row r="286" spans="1:47" ht="14.25" customHeight="1">
      <c r="A286" s="71">
        <f>'Январь 2020'!A286</f>
        <v>0</v>
      </c>
      <c r="B286" s="72">
        <f>'Январь 2020'!G286</f>
        <v>0</v>
      </c>
      <c r="C286" s="73">
        <f>'Январь 2020'!B286</f>
        <v>0</v>
      </c>
      <c r="D286" s="75"/>
      <c r="E286" s="75"/>
      <c r="F286" s="76"/>
      <c r="G286" s="76"/>
      <c r="H286" s="153"/>
      <c r="I286" s="153"/>
      <c r="J286" s="75"/>
      <c r="K286" s="76"/>
      <c r="L286" s="75"/>
      <c r="M286" s="76"/>
      <c r="N286" s="76"/>
      <c r="O286" s="153"/>
      <c r="P286" s="153"/>
      <c r="Q286" s="75"/>
      <c r="R286" s="75"/>
      <c r="S286" s="75"/>
      <c r="T286" s="76"/>
      <c r="U286" s="76"/>
      <c r="V286" s="153"/>
      <c r="W286" s="153"/>
      <c r="X286" s="75"/>
      <c r="Y286" s="75"/>
      <c r="Z286" s="75"/>
      <c r="AA286" s="76"/>
      <c r="AB286" s="153"/>
      <c r="AC286" s="153"/>
      <c r="AD286" s="153"/>
      <c r="AE286" s="75"/>
      <c r="AF286" s="75"/>
      <c r="AG286" s="75"/>
      <c r="AH286" s="76"/>
      <c r="AI286" s="80">
        <f t="shared" si="0"/>
        <v>0</v>
      </c>
      <c r="AJ286" s="81">
        <f>'Ноябрь 2020'!AJ286-AI286</f>
        <v>0</v>
      </c>
      <c r="AK286" s="82">
        <f t="shared" si="1"/>
        <v>0</v>
      </c>
      <c r="AL286" s="83">
        <f>'Ноябрь 2020'!AL286+AK286</f>
        <v>0</v>
      </c>
      <c r="AM286" s="82">
        <f t="shared" si="2"/>
        <v>0</v>
      </c>
      <c r="AN286" s="84">
        <f>'Ноябрь 2020'!AN286+AM286</f>
        <v>0</v>
      </c>
      <c r="AO286" s="82">
        <f t="shared" si="3"/>
        <v>0</v>
      </c>
      <c r="AP286" s="85">
        <f>'Ноябрь 2020'!AP286+'Декабрь 2020'!AO286</f>
        <v>0</v>
      </c>
      <c r="AQ286" s="82">
        <f t="shared" si="4"/>
        <v>0</v>
      </c>
      <c r="AR286" s="86">
        <f>'Ноябрь 2020'!AR286+'Декабрь 2020'!AQ286</f>
        <v>0</v>
      </c>
      <c r="AS286" s="87">
        <f>'Январь 2020'!AW286</f>
        <v>0</v>
      </c>
      <c r="AT286" s="88">
        <f>'Январь 2020'!AX286</f>
        <v>0</v>
      </c>
      <c r="AU286" s="45">
        <f t="shared" si="5"/>
        <v>0</v>
      </c>
    </row>
    <row r="287" spans="1:47" ht="14.25" customHeight="1">
      <c r="A287" s="71">
        <f>'Январь 2020'!A287</f>
        <v>0</v>
      </c>
      <c r="B287" s="72">
        <f>'Январь 2020'!G287</f>
        <v>0</v>
      </c>
      <c r="C287" s="73">
        <f>'Январь 2020'!B287</f>
        <v>0</v>
      </c>
      <c r="D287" s="75"/>
      <c r="E287" s="75"/>
      <c r="F287" s="76"/>
      <c r="G287" s="76"/>
      <c r="H287" s="153"/>
      <c r="I287" s="153"/>
      <c r="J287" s="75"/>
      <c r="K287" s="76"/>
      <c r="L287" s="75"/>
      <c r="M287" s="76"/>
      <c r="N287" s="76"/>
      <c r="O287" s="153"/>
      <c r="P287" s="153"/>
      <c r="Q287" s="75"/>
      <c r="R287" s="75"/>
      <c r="S287" s="75"/>
      <c r="T287" s="76"/>
      <c r="U287" s="76"/>
      <c r="V287" s="153"/>
      <c r="W287" s="153"/>
      <c r="X287" s="75"/>
      <c r="Y287" s="75"/>
      <c r="Z287" s="75"/>
      <c r="AA287" s="76"/>
      <c r="AB287" s="153"/>
      <c r="AC287" s="153"/>
      <c r="AD287" s="153"/>
      <c r="AE287" s="75"/>
      <c r="AF287" s="75"/>
      <c r="AG287" s="75"/>
      <c r="AH287" s="76"/>
      <c r="AI287" s="80">
        <f t="shared" si="0"/>
        <v>0</v>
      </c>
      <c r="AJ287" s="81">
        <f>'Ноябрь 2020'!AJ287-AI287</f>
        <v>0</v>
      </c>
      <c r="AK287" s="82">
        <f t="shared" si="1"/>
        <v>0</v>
      </c>
      <c r="AL287" s="83">
        <f>'Ноябрь 2020'!AL287+AK287</f>
        <v>0</v>
      </c>
      <c r="AM287" s="82">
        <f t="shared" si="2"/>
        <v>0</v>
      </c>
      <c r="AN287" s="84">
        <f>'Ноябрь 2020'!AN287+AM287</f>
        <v>0</v>
      </c>
      <c r="AO287" s="82">
        <f t="shared" si="3"/>
        <v>0</v>
      </c>
      <c r="AP287" s="85">
        <f>'Ноябрь 2020'!AP287+'Декабрь 2020'!AO287</f>
        <v>0</v>
      </c>
      <c r="AQ287" s="82">
        <f t="shared" si="4"/>
        <v>0</v>
      </c>
      <c r="AR287" s="86">
        <f>'Ноябрь 2020'!AR287+'Декабрь 2020'!AQ287</f>
        <v>0</v>
      </c>
      <c r="AS287" s="87">
        <f>'Январь 2020'!AW287</f>
        <v>0</v>
      </c>
      <c r="AT287" s="88">
        <f>'Январь 2020'!AX287</f>
        <v>0</v>
      </c>
      <c r="AU287" s="45">
        <f t="shared" si="5"/>
        <v>0</v>
      </c>
    </row>
    <row r="288" spans="1:47" ht="14.25" customHeight="1">
      <c r="A288" s="71">
        <f>'Январь 2020'!A288</f>
        <v>0</v>
      </c>
      <c r="B288" s="72">
        <f>'Январь 2020'!G288</f>
        <v>0</v>
      </c>
      <c r="C288" s="73">
        <f>'Январь 2020'!B288</f>
        <v>0</v>
      </c>
      <c r="D288" s="75"/>
      <c r="E288" s="75"/>
      <c r="F288" s="76"/>
      <c r="G288" s="76"/>
      <c r="H288" s="153"/>
      <c r="I288" s="153"/>
      <c r="J288" s="75"/>
      <c r="K288" s="76"/>
      <c r="L288" s="75"/>
      <c r="M288" s="76"/>
      <c r="N288" s="76"/>
      <c r="O288" s="153"/>
      <c r="P288" s="153"/>
      <c r="Q288" s="75"/>
      <c r="R288" s="75"/>
      <c r="S288" s="75"/>
      <c r="T288" s="76"/>
      <c r="U288" s="76"/>
      <c r="V288" s="153"/>
      <c r="W288" s="153"/>
      <c r="X288" s="75"/>
      <c r="Y288" s="75"/>
      <c r="Z288" s="75"/>
      <c r="AA288" s="76"/>
      <c r="AB288" s="153"/>
      <c r="AC288" s="153"/>
      <c r="AD288" s="153"/>
      <c r="AE288" s="75"/>
      <c r="AF288" s="75"/>
      <c r="AG288" s="75"/>
      <c r="AH288" s="76"/>
      <c r="AI288" s="80">
        <f t="shared" si="0"/>
        <v>0</v>
      </c>
      <c r="AJ288" s="81">
        <f>'Ноябрь 2020'!AJ288-AI288</f>
        <v>0</v>
      </c>
      <c r="AK288" s="82">
        <f t="shared" si="1"/>
        <v>0</v>
      </c>
      <c r="AL288" s="83">
        <f>'Ноябрь 2020'!AL288+AK288</f>
        <v>0</v>
      </c>
      <c r="AM288" s="82">
        <f t="shared" si="2"/>
        <v>0</v>
      </c>
      <c r="AN288" s="84">
        <f>'Ноябрь 2020'!AN288+AM288</f>
        <v>0</v>
      </c>
      <c r="AO288" s="82">
        <f t="shared" si="3"/>
        <v>0</v>
      </c>
      <c r="AP288" s="85">
        <f>'Ноябрь 2020'!AP288+'Декабрь 2020'!AO288</f>
        <v>0</v>
      </c>
      <c r="AQ288" s="82">
        <f t="shared" si="4"/>
        <v>0</v>
      </c>
      <c r="AR288" s="86">
        <f>'Ноябрь 2020'!AR288+'Декабрь 2020'!AQ288</f>
        <v>0</v>
      </c>
      <c r="AS288" s="87">
        <f>'Январь 2020'!AW288</f>
        <v>0</v>
      </c>
      <c r="AT288" s="88">
        <f>'Январь 2020'!AX288</f>
        <v>0</v>
      </c>
      <c r="AU288" s="45">
        <f t="shared" si="5"/>
        <v>0</v>
      </c>
    </row>
    <row r="289" spans="1:47" ht="14.25" customHeight="1">
      <c r="A289" s="71">
        <f>'Январь 2020'!A289</f>
        <v>0</v>
      </c>
      <c r="B289" s="72">
        <f>'Январь 2020'!G289</f>
        <v>0</v>
      </c>
      <c r="C289" s="73">
        <f>'Январь 2020'!B289</f>
        <v>0</v>
      </c>
      <c r="D289" s="75"/>
      <c r="E289" s="75"/>
      <c r="F289" s="76"/>
      <c r="G289" s="76"/>
      <c r="H289" s="153"/>
      <c r="I289" s="153"/>
      <c r="J289" s="75"/>
      <c r="K289" s="76"/>
      <c r="L289" s="75"/>
      <c r="M289" s="76"/>
      <c r="N289" s="76"/>
      <c r="O289" s="153"/>
      <c r="P289" s="153"/>
      <c r="Q289" s="75"/>
      <c r="R289" s="75"/>
      <c r="S289" s="75"/>
      <c r="T289" s="76"/>
      <c r="U289" s="76"/>
      <c r="V289" s="153"/>
      <c r="W289" s="153"/>
      <c r="X289" s="75"/>
      <c r="Y289" s="75"/>
      <c r="Z289" s="75"/>
      <c r="AA289" s="76"/>
      <c r="AB289" s="153"/>
      <c r="AC289" s="153"/>
      <c r="AD289" s="153"/>
      <c r="AE289" s="75"/>
      <c r="AF289" s="75"/>
      <c r="AG289" s="75"/>
      <c r="AH289" s="76"/>
      <c r="AI289" s="80">
        <f t="shared" si="0"/>
        <v>0</v>
      </c>
      <c r="AJ289" s="81">
        <f>'Ноябрь 2020'!AJ289-AI289</f>
        <v>0</v>
      </c>
      <c r="AK289" s="82">
        <f t="shared" si="1"/>
        <v>0</v>
      </c>
      <c r="AL289" s="83">
        <f>'Ноябрь 2020'!AL289+AK289</f>
        <v>0</v>
      </c>
      <c r="AM289" s="82">
        <f t="shared" si="2"/>
        <v>0</v>
      </c>
      <c r="AN289" s="84">
        <f>'Ноябрь 2020'!AN289+AM289</f>
        <v>0</v>
      </c>
      <c r="AO289" s="82">
        <f t="shared" si="3"/>
        <v>0</v>
      </c>
      <c r="AP289" s="85">
        <f>'Ноябрь 2020'!AP289+'Декабрь 2020'!AO289</f>
        <v>0</v>
      </c>
      <c r="AQ289" s="82">
        <f t="shared" si="4"/>
        <v>0</v>
      </c>
      <c r="AR289" s="86">
        <f>'Ноябрь 2020'!AR289+'Декабрь 2020'!AQ289</f>
        <v>0</v>
      </c>
      <c r="AS289" s="87">
        <f>'Январь 2020'!AW289</f>
        <v>0</v>
      </c>
      <c r="AT289" s="88">
        <f>'Январь 2020'!AX289</f>
        <v>0</v>
      </c>
      <c r="AU289" s="45">
        <f t="shared" si="5"/>
        <v>0</v>
      </c>
    </row>
    <row r="290" spans="1:47" ht="14.25" customHeight="1">
      <c r="A290" s="71">
        <f>'Январь 2020'!A290</f>
        <v>0</v>
      </c>
      <c r="B290" s="72">
        <f>'Январь 2020'!G290</f>
        <v>0</v>
      </c>
      <c r="C290" s="73">
        <f>'Январь 2020'!B290</f>
        <v>0</v>
      </c>
      <c r="D290" s="75"/>
      <c r="E290" s="75"/>
      <c r="F290" s="76"/>
      <c r="G290" s="76"/>
      <c r="H290" s="153"/>
      <c r="I290" s="153"/>
      <c r="J290" s="75"/>
      <c r="K290" s="76"/>
      <c r="L290" s="75"/>
      <c r="M290" s="76"/>
      <c r="N290" s="76"/>
      <c r="O290" s="153"/>
      <c r="P290" s="153"/>
      <c r="Q290" s="75"/>
      <c r="R290" s="75"/>
      <c r="S290" s="75"/>
      <c r="T290" s="76"/>
      <c r="U290" s="76"/>
      <c r="V290" s="153"/>
      <c r="W290" s="153"/>
      <c r="X290" s="75"/>
      <c r="Y290" s="75"/>
      <c r="Z290" s="75"/>
      <c r="AA290" s="76"/>
      <c r="AB290" s="153"/>
      <c r="AC290" s="153"/>
      <c r="AD290" s="153"/>
      <c r="AE290" s="75"/>
      <c r="AF290" s="75"/>
      <c r="AG290" s="75"/>
      <c r="AH290" s="76"/>
      <c r="AI290" s="80">
        <f t="shared" si="0"/>
        <v>0</v>
      </c>
      <c r="AJ290" s="81">
        <f>'Ноябрь 2020'!AJ290-AI290</f>
        <v>0</v>
      </c>
      <c r="AK290" s="82">
        <f t="shared" si="1"/>
        <v>0</v>
      </c>
      <c r="AL290" s="83">
        <f>'Ноябрь 2020'!AL290+AK290</f>
        <v>0</v>
      </c>
      <c r="AM290" s="82">
        <f t="shared" si="2"/>
        <v>0</v>
      </c>
      <c r="AN290" s="84">
        <f>'Ноябрь 2020'!AN290+AM290</f>
        <v>0</v>
      </c>
      <c r="AO290" s="82">
        <f t="shared" si="3"/>
        <v>0</v>
      </c>
      <c r="AP290" s="85">
        <f>'Ноябрь 2020'!AP290+'Декабрь 2020'!AO290</f>
        <v>0</v>
      </c>
      <c r="AQ290" s="82">
        <f t="shared" si="4"/>
        <v>0</v>
      </c>
      <c r="AR290" s="86">
        <f>'Ноябрь 2020'!AR290+'Декабрь 2020'!AQ290</f>
        <v>0</v>
      </c>
      <c r="AS290" s="87">
        <f>'Январь 2020'!AW290</f>
        <v>0</v>
      </c>
      <c r="AT290" s="88">
        <f>'Январь 2020'!AX290</f>
        <v>0</v>
      </c>
      <c r="AU290" s="45">
        <f t="shared" si="5"/>
        <v>0</v>
      </c>
    </row>
    <row r="291" spans="1:47" ht="14.25" customHeight="1">
      <c r="A291" s="71">
        <f>'Январь 2020'!A291</f>
        <v>0</v>
      </c>
      <c r="B291" s="72">
        <f>'Январь 2020'!G291</f>
        <v>0</v>
      </c>
      <c r="C291" s="73">
        <f>'Январь 2020'!B291</f>
        <v>0</v>
      </c>
      <c r="D291" s="75"/>
      <c r="E291" s="75"/>
      <c r="F291" s="76"/>
      <c r="G291" s="76"/>
      <c r="H291" s="153"/>
      <c r="I291" s="153"/>
      <c r="J291" s="75"/>
      <c r="K291" s="76"/>
      <c r="L291" s="75"/>
      <c r="M291" s="76"/>
      <c r="N291" s="76"/>
      <c r="O291" s="153"/>
      <c r="P291" s="153"/>
      <c r="Q291" s="75"/>
      <c r="R291" s="75"/>
      <c r="S291" s="75"/>
      <c r="T291" s="76"/>
      <c r="U291" s="76"/>
      <c r="V291" s="153"/>
      <c r="W291" s="153"/>
      <c r="X291" s="75"/>
      <c r="Y291" s="75"/>
      <c r="Z291" s="75"/>
      <c r="AA291" s="76"/>
      <c r="AB291" s="153"/>
      <c r="AC291" s="153"/>
      <c r="AD291" s="153"/>
      <c r="AE291" s="75"/>
      <c r="AF291" s="75"/>
      <c r="AG291" s="75"/>
      <c r="AH291" s="76"/>
      <c r="AI291" s="80">
        <f t="shared" si="0"/>
        <v>0</v>
      </c>
      <c r="AJ291" s="81">
        <f>'Ноябрь 2020'!AJ291-AI291</f>
        <v>0</v>
      </c>
      <c r="AK291" s="82">
        <f t="shared" si="1"/>
        <v>0</v>
      </c>
      <c r="AL291" s="83">
        <f>'Ноябрь 2020'!AL291+AK291</f>
        <v>0</v>
      </c>
      <c r="AM291" s="82">
        <f t="shared" si="2"/>
        <v>0</v>
      </c>
      <c r="AN291" s="84">
        <f>'Ноябрь 2020'!AN291+AM291</f>
        <v>0</v>
      </c>
      <c r="AO291" s="82">
        <f t="shared" si="3"/>
        <v>0</v>
      </c>
      <c r="AP291" s="85">
        <f>'Ноябрь 2020'!AP291+'Декабрь 2020'!AO291</f>
        <v>0</v>
      </c>
      <c r="AQ291" s="82">
        <f t="shared" si="4"/>
        <v>0</v>
      </c>
      <c r="AR291" s="86">
        <f>'Ноябрь 2020'!AR291+'Декабрь 2020'!AQ291</f>
        <v>0</v>
      </c>
      <c r="AS291" s="87">
        <f>'Январь 2020'!AW291</f>
        <v>0</v>
      </c>
      <c r="AT291" s="88">
        <f>'Январь 2020'!AX291</f>
        <v>0</v>
      </c>
      <c r="AU291" s="45">
        <f t="shared" si="5"/>
        <v>0</v>
      </c>
    </row>
    <row r="292" spans="1:47" ht="14.25" customHeight="1">
      <c r="A292" s="71">
        <f>'Январь 2020'!A292</f>
        <v>0</v>
      </c>
      <c r="B292" s="72">
        <f>'Январь 2020'!G292</f>
        <v>0</v>
      </c>
      <c r="C292" s="73">
        <f>'Январь 2020'!B292</f>
        <v>0</v>
      </c>
      <c r="D292" s="75"/>
      <c r="E292" s="75"/>
      <c r="F292" s="76"/>
      <c r="G292" s="76"/>
      <c r="H292" s="153"/>
      <c r="I292" s="153"/>
      <c r="J292" s="75"/>
      <c r="K292" s="76"/>
      <c r="L292" s="75"/>
      <c r="M292" s="76"/>
      <c r="N292" s="76"/>
      <c r="O292" s="153"/>
      <c r="P292" s="153"/>
      <c r="Q292" s="75"/>
      <c r="R292" s="75"/>
      <c r="S292" s="75"/>
      <c r="T292" s="76"/>
      <c r="U292" s="76"/>
      <c r="V292" s="153"/>
      <c r="W292" s="153"/>
      <c r="X292" s="75"/>
      <c r="Y292" s="75"/>
      <c r="Z292" s="75"/>
      <c r="AA292" s="76"/>
      <c r="AB292" s="153"/>
      <c r="AC292" s="153"/>
      <c r="AD292" s="153"/>
      <c r="AE292" s="75"/>
      <c r="AF292" s="75"/>
      <c r="AG292" s="75"/>
      <c r="AH292" s="76"/>
      <c r="AI292" s="80">
        <f t="shared" si="0"/>
        <v>0</v>
      </c>
      <c r="AJ292" s="81">
        <f>'Ноябрь 2020'!AJ292-AI292</f>
        <v>0</v>
      </c>
      <c r="AK292" s="82">
        <f t="shared" si="1"/>
        <v>0</v>
      </c>
      <c r="AL292" s="83">
        <f>'Ноябрь 2020'!AL292+AK292</f>
        <v>0</v>
      </c>
      <c r="AM292" s="82">
        <f t="shared" si="2"/>
        <v>0</v>
      </c>
      <c r="AN292" s="84">
        <f>'Ноябрь 2020'!AN292+AM292</f>
        <v>0</v>
      </c>
      <c r="AO292" s="82">
        <f t="shared" si="3"/>
        <v>0</v>
      </c>
      <c r="AP292" s="85">
        <f>'Ноябрь 2020'!AP292+'Декабрь 2020'!AO292</f>
        <v>0</v>
      </c>
      <c r="AQ292" s="82">
        <f t="shared" si="4"/>
        <v>0</v>
      </c>
      <c r="AR292" s="86">
        <f>'Ноябрь 2020'!AR292+'Декабрь 2020'!AQ292</f>
        <v>0</v>
      </c>
      <c r="AS292" s="87">
        <f>'Январь 2020'!AW292</f>
        <v>0</v>
      </c>
      <c r="AT292" s="88">
        <f>'Январь 2020'!AX292</f>
        <v>0</v>
      </c>
      <c r="AU292" s="45">
        <f t="shared" si="5"/>
        <v>0</v>
      </c>
    </row>
    <row r="293" spans="1:47" ht="14.25" customHeight="1">
      <c r="A293" s="71">
        <f>'Январь 2020'!A293</f>
        <v>0</v>
      </c>
      <c r="B293" s="72">
        <f>'Январь 2020'!G293</f>
        <v>0</v>
      </c>
      <c r="C293" s="73">
        <f>'Январь 2020'!B293</f>
        <v>0</v>
      </c>
      <c r="D293" s="75"/>
      <c r="E293" s="75"/>
      <c r="F293" s="76"/>
      <c r="G293" s="76"/>
      <c r="H293" s="153"/>
      <c r="I293" s="153"/>
      <c r="J293" s="75"/>
      <c r="K293" s="76"/>
      <c r="L293" s="75"/>
      <c r="M293" s="76"/>
      <c r="N293" s="76"/>
      <c r="O293" s="153"/>
      <c r="P293" s="153"/>
      <c r="Q293" s="75"/>
      <c r="R293" s="75"/>
      <c r="S293" s="75"/>
      <c r="T293" s="76"/>
      <c r="U293" s="76"/>
      <c r="V293" s="153"/>
      <c r="W293" s="153"/>
      <c r="X293" s="75"/>
      <c r="Y293" s="75"/>
      <c r="Z293" s="75"/>
      <c r="AA293" s="76"/>
      <c r="AB293" s="153"/>
      <c r="AC293" s="153"/>
      <c r="AD293" s="153"/>
      <c r="AE293" s="75"/>
      <c r="AF293" s="75"/>
      <c r="AG293" s="75"/>
      <c r="AH293" s="76"/>
      <c r="AI293" s="80">
        <f t="shared" si="0"/>
        <v>0</v>
      </c>
      <c r="AJ293" s="81">
        <f>'Ноябрь 2020'!AJ293-AI293</f>
        <v>0</v>
      </c>
      <c r="AK293" s="82">
        <f t="shared" si="1"/>
        <v>0</v>
      </c>
      <c r="AL293" s="83">
        <f>'Ноябрь 2020'!AL293+AK293</f>
        <v>0</v>
      </c>
      <c r="AM293" s="82">
        <f t="shared" si="2"/>
        <v>0</v>
      </c>
      <c r="AN293" s="84">
        <f>'Ноябрь 2020'!AN293+AM293</f>
        <v>0</v>
      </c>
      <c r="AO293" s="82">
        <f t="shared" si="3"/>
        <v>0</v>
      </c>
      <c r="AP293" s="85">
        <f>'Ноябрь 2020'!AP293+'Декабрь 2020'!AO293</f>
        <v>0</v>
      </c>
      <c r="AQ293" s="82">
        <f t="shared" si="4"/>
        <v>0</v>
      </c>
      <c r="AR293" s="86">
        <f>'Ноябрь 2020'!AR293+'Декабрь 2020'!AQ293</f>
        <v>0</v>
      </c>
      <c r="AS293" s="87">
        <f>'Январь 2020'!AW293</f>
        <v>0</v>
      </c>
      <c r="AT293" s="88">
        <f>'Январь 2020'!AX293</f>
        <v>0</v>
      </c>
      <c r="AU293" s="45">
        <f t="shared" si="5"/>
        <v>0</v>
      </c>
    </row>
    <row r="294" spans="1:47" ht="14.25" customHeight="1">
      <c r="A294" s="71">
        <f>'Январь 2020'!A294</f>
        <v>0</v>
      </c>
      <c r="B294" s="72">
        <f>'Январь 2020'!G294</f>
        <v>0</v>
      </c>
      <c r="C294" s="73">
        <f>'Январь 2020'!B294</f>
        <v>0</v>
      </c>
      <c r="D294" s="75"/>
      <c r="E294" s="75"/>
      <c r="F294" s="76"/>
      <c r="G294" s="76"/>
      <c r="H294" s="153"/>
      <c r="I294" s="153"/>
      <c r="J294" s="75"/>
      <c r="K294" s="76"/>
      <c r="L294" s="75"/>
      <c r="M294" s="76"/>
      <c r="N294" s="76"/>
      <c r="O294" s="153"/>
      <c r="P294" s="153"/>
      <c r="Q294" s="75"/>
      <c r="R294" s="75"/>
      <c r="S294" s="75"/>
      <c r="T294" s="76"/>
      <c r="U294" s="76"/>
      <c r="V294" s="153"/>
      <c r="W294" s="153"/>
      <c r="X294" s="75"/>
      <c r="Y294" s="75"/>
      <c r="Z294" s="75"/>
      <c r="AA294" s="76"/>
      <c r="AB294" s="153"/>
      <c r="AC294" s="153"/>
      <c r="AD294" s="153"/>
      <c r="AE294" s="75"/>
      <c r="AF294" s="75"/>
      <c r="AG294" s="75"/>
      <c r="AH294" s="76"/>
      <c r="AI294" s="80">
        <f t="shared" si="0"/>
        <v>0</v>
      </c>
      <c r="AJ294" s="81">
        <f>'Ноябрь 2020'!AJ294-AI294</f>
        <v>0</v>
      </c>
      <c r="AK294" s="82">
        <f t="shared" si="1"/>
        <v>0</v>
      </c>
      <c r="AL294" s="83">
        <f>'Ноябрь 2020'!AL294+AK294</f>
        <v>0</v>
      </c>
      <c r="AM294" s="82">
        <f t="shared" si="2"/>
        <v>0</v>
      </c>
      <c r="AN294" s="84">
        <f>'Ноябрь 2020'!AN294+AM294</f>
        <v>0</v>
      </c>
      <c r="AO294" s="82">
        <f t="shared" si="3"/>
        <v>0</v>
      </c>
      <c r="AP294" s="85">
        <f>'Ноябрь 2020'!AP294+'Декабрь 2020'!AO294</f>
        <v>0</v>
      </c>
      <c r="AQ294" s="82">
        <f t="shared" si="4"/>
        <v>0</v>
      </c>
      <c r="AR294" s="86">
        <f>'Ноябрь 2020'!AR294+'Декабрь 2020'!AQ294</f>
        <v>0</v>
      </c>
      <c r="AS294" s="87">
        <f>'Январь 2020'!AW294</f>
        <v>0</v>
      </c>
      <c r="AT294" s="88">
        <f>'Январь 2020'!AX294</f>
        <v>0</v>
      </c>
      <c r="AU294" s="45">
        <f t="shared" si="5"/>
        <v>0</v>
      </c>
    </row>
    <row r="295" spans="1:47" ht="14.25" customHeight="1">
      <c r="A295" s="71">
        <f>'Январь 2020'!A295</f>
        <v>0</v>
      </c>
      <c r="B295" s="72">
        <f>'Январь 2020'!G295</f>
        <v>0</v>
      </c>
      <c r="C295" s="73">
        <f>'Январь 2020'!B295</f>
        <v>0</v>
      </c>
      <c r="D295" s="75"/>
      <c r="E295" s="75"/>
      <c r="F295" s="76"/>
      <c r="G295" s="76"/>
      <c r="H295" s="153"/>
      <c r="I295" s="153"/>
      <c r="J295" s="75"/>
      <c r="K295" s="76"/>
      <c r="L295" s="75"/>
      <c r="M295" s="76"/>
      <c r="N295" s="76"/>
      <c r="O295" s="153"/>
      <c r="P295" s="153"/>
      <c r="Q295" s="75"/>
      <c r="R295" s="75"/>
      <c r="S295" s="75"/>
      <c r="T295" s="76"/>
      <c r="U295" s="76"/>
      <c r="V295" s="153"/>
      <c r="W295" s="153"/>
      <c r="X295" s="75"/>
      <c r="Y295" s="75"/>
      <c r="Z295" s="75"/>
      <c r="AA295" s="76"/>
      <c r="AB295" s="153"/>
      <c r="AC295" s="153"/>
      <c r="AD295" s="153"/>
      <c r="AE295" s="75"/>
      <c r="AF295" s="75"/>
      <c r="AG295" s="75"/>
      <c r="AH295" s="76"/>
      <c r="AI295" s="80">
        <f t="shared" si="0"/>
        <v>0</v>
      </c>
      <c r="AJ295" s="81">
        <f>'Ноябрь 2020'!AJ295-AI295</f>
        <v>0</v>
      </c>
      <c r="AK295" s="82">
        <f t="shared" si="1"/>
        <v>0</v>
      </c>
      <c r="AL295" s="83">
        <f>'Ноябрь 2020'!AL295+AK295</f>
        <v>0</v>
      </c>
      <c r="AM295" s="82">
        <f t="shared" si="2"/>
        <v>0</v>
      </c>
      <c r="AN295" s="84">
        <f>'Ноябрь 2020'!AN295+AM295</f>
        <v>0</v>
      </c>
      <c r="AO295" s="82">
        <f t="shared" si="3"/>
        <v>0</v>
      </c>
      <c r="AP295" s="85">
        <f>'Ноябрь 2020'!AP295+'Декабрь 2020'!AO295</f>
        <v>0</v>
      </c>
      <c r="AQ295" s="82">
        <f t="shared" si="4"/>
        <v>0</v>
      </c>
      <c r="AR295" s="86">
        <f>'Ноябрь 2020'!AR295+'Декабрь 2020'!AQ295</f>
        <v>0</v>
      </c>
      <c r="AS295" s="87">
        <f>'Январь 2020'!AW295</f>
        <v>0</v>
      </c>
      <c r="AT295" s="88">
        <f>'Январь 2020'!AX295</f>
        <v>0</v>
      </c>
      <c r="AU295" s="45">
        <f t="shared" si="5"/>
        <v>0</v>
      </c>
    </row>
    <row r="296" spans="1:47" ht="14.25" customHeight="1">
      <c r="A296" s="71">
        <f>'Январь 2020'!A296</f>
        <v>0</v>
      </c>
      <c r="B296" s="72">
        <f>'Январь 2020'!G296</f>
        <v>0</v>
      </c>
      <c r="C296" s="73">
        <f>'Январь 2020'!B296</f>
        <v>0</v>
      </c>
      <c r="D296" s="75"/>
      <c r="E296" s="75"/>
      <c r="F296" s="76"/>
      <c r="G296" s="76"/>
      <c r="H296" s="153"/>
      <c r="I296" s="153"/>
      <c r="J296" s="75"/>
      <c r="K296" s="76"/>
      <c r="L296" s="75"/>
      <c r="M296" s="76"/>
      <c r="N296" s="76"/>
      <c r="O296" s="153"/>
      <c r="P296" s="153"/>
      <c r="Q296" s="75"/>
      <c r="R296" s="75"/>
      <c r="S296" s="75"/>
      <c r="T296" s="76"/>
      <c r="U296" s="76"/>
      <c r="V296" s="153"/>
      <c r="W296" s="153"/>
      <c r="X296" s="75"/>
      <c r="Y296" s="75"/>
      <c r="Z296" s="75"/>
      <c r="AA296" s="76"/>
      <c r="AB296" s="153"/>
      <c r="AC296" s="153"/>
      <c r="AD296" s="153"/>
      <c r="AE296" s="75"/>
      <c r="AF296" s="75"/>
      <c r="AG296" s="75"/>
      <c r="AH296" s="76"/>
      <c r="AI296" s="80">
        <f t="shared" si="0"/>
        <v>0</v>
      </c>
      <c r="AJ296" s="81">
        <f>'Ноябрь 2020'!AJ296-AI296</f>
        <v>0</v>
      </c>
      <c r="AK296" s="82">
        <f t="shared" si="1"/>
        <v>0</v>
      </c>
      <c r="AL296" s="83">
        <f>'Ноябрь 2020'!AL296+AK296</f>
        <v>0</v>
      </c>
      <c r="AM296" s="82">
        <f t="shared" si="2"/>
        <v>0</v>
      </c>
      <c r="AN296" s="84">
        <f>'Ноябрь 2020'!AN296+AM296</f>
        <v>0</v>
      </c>
      <c r="AO296" s="82">
        <f t="shared" si="3"/>
        <v>0</v>
      </c>
      <c r="AP296" s="85">
        <f>'Ноябрь 2020'!AP296+'Декабрь 2020'!AO296</f>
        <v>0</v>
      </c>
      <c r="AQ296" s="82">
        <f t="shared" si="4"/>
        <v>0</v>
      </c>
      <c r="AR296" s="86">
        <f>'Ноябрь 2020'!AR296+'Декабрь 2020'!AQ296</f>
        <v>0</v>
      </c>
      <c r="AS296" s="87">
        <f>'Январь 2020'!AW296</f>
        <v>0</v>
      </c>
      <c r="AT296" s="88">
        <f>'Январь 2020'!AX296</f>
        <v>0</v>
      </c>
      <c r="AU296" s="45">
        <f t="shared" si="5"/>
        <v>0</v>
      </c>
    </row>
    <row r="297" spans="1:47" ht="14.25" customHeight="1">
      <c r="A297" s="71">
        <f>'Январь 2020'!A297</f>
        <v>0</v>
      </c>
      <c r="B297" s="72">
        <f>'Январь 2020'!G297</f>
        <v>0</v>
      </c>
      <c r="C297" s="73">
        <f>'Январь 2020'!B297</f>
        <v>0</v>
      </c>
      <c r="D297" s="75"/>
      <c r="E297" s="75"/>
      <c r="F297" s="76"/>
      <c r="G297" s="76"/>
      <c r="H297" s="153"/>
      <c r="I297" s="153"/>
      <c r="J297" s="75"/>
      <c r="K297" s="76"/>
      <c r="L297" s="75"/>
      <c r="M297" s="76"/>
      <c r="N297" s="76"/>
      <c r="O297" s="153"/>
      <c r="P297" s="153"/>
      <c r="Q297" s="75"/>
      <c r="R297" s="75"/>
      <c r="S297" s="75"/>
      <c r="T297" s="76"/>
      <c r="U297" s="76"/>
      <c r="V297" s="153"/>
      <c r="W297" s="153"/>
      <c r="X297" s="75"/>
      <c r="Y297" s="75"/>
      <c r="Z297" s="75"/>
      <c r="AA297" s="76"/>
      <c r="AB297" s="153"/>
      <c r="AC297" s="153"/>
      <c r="AD297" s="153"/>
      <c r="AE297" s="75"/>
      <c r="AF297" s="75"/>
      <c r="AG297" s="75"/>
      <c r="AH297" s="76"/>
      <c r="AI297" s="80">
        <f t="shared" si="0"/>
        <v>0</v>
      </c>
      <c r="AJ297" s="81">
        <f>'Ноябрь 2020'!AJ297-AI297</f>
        <v>0</v>
      </c>
      <c r="AK297" s="82">
        <f t="shared" si="1"/>
        <v>0</v>
      </c>
      <c r="AL297" s="83">
        <f>'Ноябрь 2020'!AL297+AK297</f>
        <v>0</v>
      </c>
      <c r="AM297" s="82">
        <f t="shared" si="2"/>
        <v>0</v>
      </c>
      <c r="AN297" s="84">
        <f>'Ноябрь 2020'!AN297+AM297</f>
        <v>0</v>
      </c>
      <c r="AO297" s="82">
        <f t="shared" si="3"/>
        <v>0</v>
      </c>
      <c r="AP297" s="85">
        <f>'Ноябрь 2020'!AP297+'Декабрь 2020'!AO297</f>
        <v>0</v>
      </c>
      <c r="AQ297" s="82">
        <f t="shared" si="4"/>
        <v>0</v>
      </c>
      <c r="AR297" s="86">
        <f>'Ноябрь 2020'!AR297+'Декабрь 2020'!AQ297</f>
        <v>0</v>
      </c>
      <c r="AS297" s="87">
        <f>'Январь 2020'!AW297</f>
        <v>0</v>
      </c>
      <c r="AT297" s="88">
        <f>'Январь 2020'!AX297</f>
        <v>0</v>
      </c>
      <c r="AU297" s="45">
        <f t="shared" si="5"/>
        <v>0</v>
      </c>
    </row>
    <row r="298" spans="1:47" ht="14.25" customHeight="1">
      <c r="A298" s="71">
        <f>'Январь 2020'!A298</f>
        <v>0</v>
      </c>
      <c r="B298" s="72">
        <f>'Январь 2020'!G298</f>
        <v>0</v>
      </c>
      <c r="C298" s="73">
        <f>'Январь 2020'!B298</f>
        <v>0</v>
      </c>
      <c r="D298" s="75"/>
      <c r="E298" s="75"/>
      <c r="F298" s="76"/>
      <c r="G298" s="76"/>
      <c r="H298" s="153"/>
      <c r="I298" s="153"/>
      <c r="J298" s="75"/>
      <c r="K298" s="76"/>
      <c r="L298" s="75"/>
      <c r="M298" s="76"/>
      <c r="N298" s="76"/>
      <c r="O298" s="153"/>
      <c r="P298" s="153"/>
      <c r="Q298" s="75"/>
      <c r="R298" s="75"/>
      <c r="S298" s="75"/>
      <c r="T298" s="76"/>
      <c r="U298" s="76"/>
      <c r="V298" s="153"/>
      <c r="W298" s="153"/>
      <c r="X298" s="75"/>
      <c r="Y298" s="75"/>
      <c r="Z298" s="75"/>
      <c r="AA298" s="76"/>
      <c r="AB298" s="153"/>
      <c r="AC298" s="153"/>
      <c r="AD298" s="153"/>
      <c r="AE298" s="75"/>
      <c r="AF298" s="75"/>
      <c r="AG298" s="75"/>
      <c r="AH298" s="76"/>
      <c r="AI298" s="80">
        <f t="shared" si="0"/>
        <v>0</v>
      </c>
      <c r="AJ298" s="81">
        <f>'Ноябрь 2020'!AJ298-AI298</f>
        <v>0</v>
      </c>
      <c r="AK298" s="82">
        <f t="shared" si="1"/>
        <v>0</v>
      </c>
      <c r="AL298" s="83">
        <f>'Ноябрь 2020'!AL298+AK298</f>
        <v>0</v>
      </c>
      <c r="AM298" s="82">
        <f t="shared" si="2"/>
        <v>0</v>
      </c>
      <c r="AN298" s="84">
        <f>'Ноябрь 2020'!AN298+AM298</f>
        <v>0</v>
      </c>
      <c r="AO298" s="82">
        <f t="shared" si="3"/>
        <v>0</v>
      </c>
      <c r="AP298" s="85">
        <f>'Ноябрь 2020'!AP298+'Декабрь 2020'!AO298</f>
        <v>0</v>
      </c>
      <c r="AQ298" s="82">
        <f t="shared" si="4"/>
        <v>0</v>
      </c>
      <c r="AR298" s="86">
        <f>'Ноябрь 2020'!AR298+'Декабрь 2020'!AQ298</f>
        <v>0</v>
      </c>
      <c r="AS298" s="87">
        <f>'Январь 2020'!AW298</f>
        <v>0</v>
      </c>
      <c r="AT298" s="88">
        <f>'Январь 2020'!AX298</f>
        <v>0</v>
      </c>
      <c r="AU298" s="45">
        <f t="shared" si="5"/>
        <v>0</v>
      </c>
    </row>
    <row r="299" spans="1:47" ht="14.25" customHeight="1">
      <c r="A299" s="71">
        <f>'Январь 2020'!A299</f>
        <v>0</v>
      </c>
      <c r="B299" s="72">
        <f>'Январь 2020'!G299</f>
        <v>0</v>
      </c>
      <c r="C299" s="73">
        <f>'Январь 2020'!B299</f>
        <v>0</v>
      </c>
      <c r="D299" s="75"/>
      <c r="E299" s="75"/>
      <c r="F299" s="76"/>
      <c r="G299" s="76"/>
      <c r="H299" s="153"/>
      <c r="I299" s="153"/>
      <c r="J299" s="75"/>
      <c r="K299" s="76"/>
      <c r="L299" s="75"/>
      <c r="M299" s="76"/>
      <c r="N299" s="76"/>
      <c r="O299" s="153"/>
      <c r="P299" s="153"/>
      <c r="Q299" s="75"/>
      <c r="R299" s="75"/>
      <c r="S299" s="75"/>
      <c r="T299" s="76"/>
      <c r="U299" s="76"/>
      <c r="V299" s="153"/>
      <c r="W299" s="153"/>
      <c r="X299" s="75"/>
      <c r="Y299" s="75"/>
      <c r="Z299" s="75"/>
      <c r="AA299" s="76"/>
      <c r="AB299" s="153"/>
      <c r="AC299" s="153"/>
      <c r="AD299" s="153"/>
      <c r="AE299" s="75"/>
      <c r="AF299" s="75"/>
      <c r="AG299" s="75"/>
      <c r="AH299" s="76"/>
      <c r="AI299" s="80">
        <f t="shared" si="0"/>
        <v>0</v>
      </c>
      <c r="AJ299" s="81">
        <f>'Ноябрь 2020'!AJ299-AI299</f>
        <v>0</v>
      </c>
      <c r="AK299" s="82">
        <f t="shared" si="1"/>
        <v>0</v>
      </c>
      <c r="AL299" s="83">
        <f>'Ноябрь 2020'!AL299+AK299</f>
        <v>0</v>
      </c>
      <c r="AM299" s="82">
        <f t="shared" si="2"/>
        <v>0</v>
      </c>
      <c r="AN299" s="84">
        <f>'Ноябрь 2020'!AN299+AM299</f>
        <v>0</v>
      </c>
      <c r="AO299" s="82">
        <f t="shared" si="3"/>
        <v>0</v>
      </c>
      <c r="AP299" s="85">
        <f>'Ноябрь 2020'!AP299+'Декабрь 2020'!AO299</f>
        <v>0</v>
      </c>
      <c r="AQ299" s="82">
        <f t="shared" si="4"/>
        <v>0</v>
      </c>
      <c r="AR299" s="86">
        <f>'Ноябрь 2020'!AR299+'Декабрь 2020'!AQ299</f>
        <v>0</v>
      </c>
      <c r="AS299" s="87">
        <f>'Январь 2020'!AW299</f>
        <v>0</v>
      </c>
      <c r="AT299" s="88">
        <f>'Январь 2020'!AX299</f>
        <v>0</v>
      </c>
      <c r="AU299" s="45">
        <f t="shared" si="5"/>
        <v>0</v>
      </c>
    </row>
    <row r="300" spans="1:47" ht="14.25" customHeight="1">
      <c r="A300" s="71">
        <f>'Январь 2020'!A300</f>
        <v>0</v>
      </c>
      <c r="B300" s="72">
        <f>'Январь 2020'!G300</f>
        <v>0</v>
      </c>
      <c r="C300" s="73">
        <f>'Январь 2020'!B300</f>
        <v>0</v>
      </c>
      <c r="D300" s="75"/>
      <c r="E300" s="75"/>
      <c r="F300" s="76"/>
      <c r="G300" s="76"/>
      <c r="H300" s="153"/>
      <c r="I300" s="153"/>
      <c r="J300" s="75"/>
      <c r="K300" s="76"/>
      <c r="L300" s="75"/>
      <c r="M300" s="76"/>
      <c r="N300" s="76"/>
      <c r="O300" s="153"/>
      <c r="P300" s="153"/>
      <c r="Q300" s="75"/>
      <c r="R300" s="75"/>
      <c r="S300" s="75"/>
      <c r="T300" s="76"/>
      <c r="U300" s="76"/>
      <c r="V300" s="153"/>
      <c r="W300" s="153"/>
      <c r="X300" s="75"/>
      <c r="Y300" s="75"/>
      <c r="Z300" s="75"/>
      <c r="AA300" s="76"/>
      <c r="AB300" s="153"/>
      <c r="AC300" s="153"/>
      <c r="AD300" s="153"/>
      <c r="AE300" s="75"/>
      <c r="AF300" s="75"/>
      <c r="AG300" s="75"/>
      <c r="AH300" s="76"/>
      <c r="AI300" s="80">
        <f t="shared" si="0"/>
        <v>0</v>
      </c>
      <c r="AJ300" s="81">
        <f>'Ноябрь 2020'!AJ300-AI300</f>
        <v>0</v>
      </c>
      <c r="AK300" s="82">
        <f t="shared" si="1"/>
        <v>0</v>
      </c>
      <c r="AL300" s="83">
        <f>'Ноябрь 2020'!AL300+AK300</f>
        <v>0</v>
      </c>
      <c r="AM300" s="82">
        <f t="shared" si="2"/>
        <v>0</v>
      </c>
      <c r="AN300" s="84">
        <f>'Ноябрь 2020'!AN300+AM300</f>
        <v>0</v>
      </c>
      <c r="AO300" s="82">
        <f t="shared" si="3"/>
        <v>0</v>
      </c>
      <c r="AP300" s="85">
        <f>'Ноябрь 2020'!AP300+'Декабрь 2020'!AO300</f>
        <v>0</v>
      </c>
      <c r="AQ300" s="82">
        <f t="shared" si="4"/>
        <v>0</v>
      </c>
      <c r="AR300" s="86">
        <f>'Ноябрь 2020'!AR300+'Декабрь 2020'!AQ300</f>
        <v>0</v>
      </c>
      <c r="AS300" s="87">
        <f>'Январь 2020'!AW300</f>
        <v>0</v>
      </c>
      <c r="AT300" s="88">
        <f>'Январь 2020'!AX300</f>
        <v>0</v>
      </c>
      <c r="AU300" s="45">
        <f t="shared" si="5"/>
        <v>0</v>
      </c>
    </row>
    <row r="301" spans="1:47" ht="14.25" customHeight="1">
      <c r="A301" s="71">
        <f>'Январь 2020'!A301</f>
        <v>0</v>
      </c>
      <c r="B301" s="72">
        <f>'Январь 2020'!G301</f>
        <v>0</v>
      </c>
      <c r="C301" s="73">
        <f>'Январь 2020'!B301</f>
        <v>0</v>
      </c>
      <c r="D301" s="75"/>
      <c r="E301" s="75"/>
      <c r="F301" s="76"/>
      <c r="G301" s="76"/>
      <c r="H301" s="153"/>
      <c r="I301" s="153"/>
      <c r="J301" s="75"/>
      <c r="K301" s="76"/>
      <c r="L301" s="75"/>
      <c r="M301" s="76"/>
      <c r="N301" s="76"/>
      <c r="O301" s="153"/>
      <c r="P301" s="153"/>
      <c r="Q301" s="75"/>
      <c r="R301" s="75"/>
      <c r="S301" s="75"/>
      <c r="T301" s="76"/>
      <c r="U301" s="76"/>
      <c r="V301" s="153"/>
      <c r="W301" s="153"/>
      <c r="X301" s="75"/>
      <c r="Y301" s="75"/>
      <c r="Z301" s="75"/>
      <c r="AA301" s="76"/>
      <c r="AB301" s="153"/>
      <c r="AC301" s="153"/>
      <c r="AD301" s="153"/>
      <c r="AE301" s="75"/>
      <c r="AF301" s="75"/>
      <c r="AG301" s="75"/>
      <c r="AH301" s="76"/>
      <c r="AI301" s="80">
        <f t="shared" si="0"/>
        <v>0</v>
      </c>
      <c r="AJ301" s="81">
        <f>'Ноябрь 2020'!AJ301-AI301</f>
        <v>0</v>
      </c>
      <c r="AK301" s="82">
        <f t="shared" si="1"/>
        <v>0</v>
      </c>
      <c r="AL301" s="83">
        <f>'Ноябрь 2020'!AL301+AK301</f>
        <v>0</v>
      </c>
      <c r="AM301" s="82">
        <f t="shared" si="2"/>
        <v>0</v>
      </c>
      <c r="AN301" s="84">
        <f>'Ноябрь 2020'!AN301+AM301</f>
        <v>0</v>
      </c>
      <c r="AO301" s="82">
        <f t="shared" si="3"/>
        <v>0</v>
      </c>
      <c r="AP301" s="85">
        <f>'Ноябрь 2020'!AP301+'Декабрь 2020'!AO301</f>
        <v>0</v>
      </c>
      <c r="AQ301" s="82">
        <f t="shared" si="4"/>
        <v>0</v>
      </c>
      <c r="AR301" s="86">
        <f>'Ноябрь 2020'!AR301+'Декабрь 2020'!AQ301</f>
        <v>0</v>
      </c>
      <c r="AS301" s="87">
        <f>'Январь 2020'!AW301</f>
        <v>0</v>
      </c>
      <c r="AT301" s="88">
        <f>'Январь 2020'!AX301</f>
        <v>0</v>
      </c>
      <c r="AU301" s="45">
        <f t="shared" si="5"/>
        <v>0</v>
      </c>
    </row>
    <row r="302" spans="1:47" ht="14.25" customHeight="1">
      <c r="A302" s="71">
        <f>'Январь 2020'!A302</f>
        <v>0</v>
      </c>
      <c r="B302" s="72">
        <f>'Январь 2020'!G302</f>
        <v>0</v>
      </c>
      <c r="C302" s="73">
        <f>'Январь 2020'!B302</f>
        <v>0</v>
      </c>
      <c r="D302" s="75"/>
      <c r="E302" s="75"/>
      <c r="F302" s="76"/>
      <c r="G302" s="76"/>
      <c r="H302" s="153"/>
      <c r="I302" s="153"/>
      <c r="J302" s="75"/>
      <c r="K302" s="76"/>
      <c r="L302" s="75"/>
      <c r="M302" s="76"/>
      <c r="N302" s="76"/>
      <c r="O302" s="153"/>
      <c r="P302" s="153"/>
      <c r="Q302" s="75"/>
      <c r="R302" s="75"/>
      <c r="S302" s="75"/>
      <c r="T302" s="76"/>
      <c r="U302" s="76"/>
      <c r="V302" s="153"/>
      <c r="W302" s="153"/>
      <c r="X302" s="75"/>
      <c r="Y302" s="75"/>
      <c r="Z302" s="75"/>
      <c r="AA302" s="76"/>
      <c r="AB302" s="153"/>
      <c r="AC302" s="153"/>
      <c r="AD302" s="153"/>
      <c r="AE302" s="75"/>
      <c r="AF302" s="75"/>
      <c r="AG302" s="75"/>
      <c r="AH302" s="76"/>
      <c r="AI302" s="80">
        <f t="shared" si="0"/>
        <v>0</v>
      </c>
      <c r="AJ302" s="81">
        <f>'Ноябрь 2020'!AJ302-AI302</f>
        <v>0</v>
      </c>
      <c r="AK302" s="82">
        <f t="shared" si="1"/>
        <v>0</v>
      </c>
      <c r="AL302" s="83">
        <f>'Ноябрь 2020'!AL302+AK302</f>
        <v>0</v>
      </c>
      <c r="AM302" s="82">
        <f t="shared" si="2"/>
        <v>0</v>
      </c>
      <c r="AN302" s="84">
        <f>'Ноябрь 2020'!AN302+AM302</f>
        <v>0</v>
      </c>
      <c r="AO302" s="82">
        <f t="shared" si="3"/>
        <v>0</v>
      </c>
      <c r="AP302" s="85">
        <f>'Ноябрь 2020'!AP302+'Декабрь 2020'!AO302</f>
        <v>0</v>
      </c>
      <c r="AQ302" s="82">
        <f t="shared" si="4"/>
        <v>0</v>
      </c>
      <c r="AR302" s="86">
        <f>'Ноябрь 2020'!AR302+'Декабрь 2020'!AQ302</f>
        <v>0</v>
      </c>
      <c r="AS302" s="87">
        <f>'Январь 2020'!AW302</f>
        <v>0</v>
      </c>
      <c r="AT302" s="88">
        <f>'Январь 2020'!AX302</f>
        <v>0</v>
      </c>
      <c r="AU302" s="45">
        <f t="shared" si="5"/>
        <v>0</v>
      </c>
    </row>
    <row r="303" spans="1:47" ht="14.25" customHeight="1">
      <c r="A303" s="71">
        <f>'Январь 2020'!A303</f>
        <v>0</v>
      </c>
      <c r="B303" s="72">
        <f>'Январь 2020'!G303</f>
        <v>0</v>
      </c>
      <c r="C303" s="73">
        <f>'Январь 2020'!B303</f>
        <v>0</v>
      </c>
      <c r="D303" s="75"/>
      <c r="E303" s="75"/>
      <c r="F303" s="76"/>
      <c r="G303" s="76"/>
      <c r="H303" s="153"/>
      <c r="I303" s="153"/>
      <c r="J303" s="75"/>
      <c r="K303" s="76"/>
      <c r="L303" s="75"/>
      <c r="M303" s="76"/>
      <c r="N303" s="76"/>
      <c r="O303" s="153"/>
      <c r="P303" s="153"/>
      <c r="Q303" s="75"/>
      <c r="R303" s="75"/>
      <c r="S303" s="75"/>
      <c r="T303" s="76"/>
      <c r="U303" s="76"/>
      <c r="V303" s="153"/>
      <c r="W303" s="153"/>
      <c r="X303" s="75"/>
      <c r="Y303" s="75"/>
      <c r="Z303" s="75"/>
      <c r="AA303" s="76"/>
      <c r="AB303" s="153"/>
      <c r="AC303" s="153"/>
      <c r="AD303" s="153"/>
      <c r="AE303" s="75"/>
      <c r="AF303" s="75"/>
      <c r="AG303" s="75"/>
      <c r="AH303" s="76"/>
      <c r="AI303" s="80">
        <f t="shared" si="0"/>
        <v>0</v>
      </c>
      <c r="AJ303" s="81">
        <f>'Ноябрь 2020'!AJ303-AI303</f>
        <v>0</v>
      </c>
      <c r="AK303" s="82">
        <f t="shared" si="1"/>
        <v>0</v>
      </c>
      <c r="AL303" s="83">
        <f>'Ноябрь 2020'!AL303+AK303</f>
        <v>0</v>
      </c>
      <c r="AM303" s="82">
        <f t="shared" si="2"/>
        <v>0</v>
      </c>
      <c r="AN303" s="84">
        <f>'Ноябрь 2020'!AN303+AM303</f>
        <v>0</v>
      </c>
      <c r="AO303" s="82">
        <f t="shared" si="3"/>
        <v>0</v>
      </c>
      <c r="AP303" s="85">
        <f>'Ноябрь 2020'!AP303+'Декабрь 2020'!AO303</f>
        <v>0</v>
      </c>
      <c r="AQ303" s="82">
        <f t="shared" si="4"/>
        <v>0</v>
      </c>
      <c r="AR303" s="86">
        <f>'Ноябрь 2020'!AR303+'Декабрь 2020'!AQ303</f>
        <v>0</v>
      </c>
      <c r="AS303" s="87">
        <f>'Январь 2020'!AW303</f>
        <v>0</v>
      </c>
      <c r="AT303" s="88">
        <f>'Январь 2020'!AX303</f>
        <v>0</v>
      </c>
      <c r="AU303" s="45">
        <f t="shared" si="5"/>
        <v>0</v>
      </c>
    </row>
    <row r="304" spans="1:47" ht="14.25" customHeight="1">
      <c r="A304" s="71">
        <f>'Январь 2020'!A304</f>
        <v>0</v>
      </c>
      <c r="B304" s="72">
        <f>'Январь 2020'!G304</f>
        <v>0</v>
      </c>
      <c r="C304" s="73">
        <f>'Январь 2020'!B304</f>
        <v>0</v>
      </c>
      <c r="D304" s="75"/>
      <c r="E304" s="75"/>
      <c r="F304" s="76"/>
      <c r="G304" s="76"/>
      <c r="H304" s="153"/>
      <c r="I304" s="153"/>
      <c r="J304" s="75"/>
      <c r="K304" s="76"/>
      <c r="L304" s="75"/>
      <c r="M304" s="76"/>
      <c r="N304" s="76"/>
      <c r="O304" s="153"/>
      <c r="P304" s="153"/>
      <c r="Q304" s="75"/>
      <c r="R304" s="75"/>
      <c r="S304" s="75"/>
      <c r="T304" s="76"/>
      <c r="U304" s="76"/>
      <c r="V304" s="153"/>
      <c r="W304" s="153"/>
      <c r="X304" s="75"/>
      <c r="Y304" s="75"/>
      <c r="Z304" s="75"/>
      <c r="AA304" s="76"/>
      <c r="AB304" s="153"/>
      <c r="AC304" s="153"/>
      <c r="AD304" s="153"/>
      <c r="AE304" s="75"/>
      <c r="AF304" s="75"/>
      <c r="AG304" s="75"/>
      <c r="AH304" s="76"/>
      <c r="AI304" s="80">
        <f t="shared" si="0"/>
        <v>0</v>
      </c>
      <c r="AJ304" s="81">
        <f>'Ноябрь 2020'!AJ304-AI304</f>
        <v>0</v>
      </c>
      <c r="AK304" s="82">
        <f t="shared" si="1"/>
        <v>0</v>
      </c>
      <c r="AL304" s="83">
        <f>'Ноябрь 2020'!AL304+AK304</f>
        <v>0</v>
      </c>
      <c r="AM304" s="82">
        <f t="shared" si="2"/>
        <v>0</v>
      </c>
      <c r="AN304" s="84">
        <f>'Ноябрь 2020'!AN304+AM304</f>
        <v>0</v>
      </c>
      <c r="AO304" s="82">
        <f t="shared" si="3"/>
        <v>0</v>
      </c>
      <c r="AP304" s="85">
        <f>'Ноябрь 2020'!AP304+'Декабрь 2020'!AO304</f>
        <v>0</v>
      </c>
      <c r="AQ304" s="82">
        <f t="shared" si="4"/>
        <v>0</v>
      </c>
      <c r="AR304" s="86">
        <f>'Ноябрь 2020'!AR304+'Декабрь 2020'!AQ304</f>
        <v>0</v>
      </c>
      <c r="AS304" s="87">
        <f>'Январь 2020'!AW304</f>
        <v>0</v>
      </c>
      <c r="AT304" s="88">
        <f>'Январь 2020'!AX304</f>
        <v>0</v>
      </c>
      <c r="AU304" s="45">
        <f t="shared" si="5"/>
        <v>0</v>
      </c>
    </row>
    <row r="305" spans="1:47" ht="14.25" customHeight="1">
      <c r="A305" s="71">
        <f>'Январь 2020'!A305</f>
        <v>0</v>
      </c>
      <c r="B305" s="72">
        <f>'Январь 2020'!G305</f>
        <v>0</v>
      </c>
      <c r="C305" s="73">
        <f>'Январь 2020'!B305</f>
        <v>0</v>
      </c>
      <c r="D305" s="75"/>
      <c r="E305" s="75"/>
      <c r="F305" s="76"/>
      <c r="G305" s="76"/>
      <c r="H305" s="153"/>
      <c r="I305" s="153"/>
      <c r="J305" s="75"/>
      <c r="K305" s="76"/>
      <c r="L305" s="75"/>
      <c r="M305" s="76"/>
      <c r="N305" s="76"/>
      <c r="O305" s="153"/>
      <c r="P305" s="153"/>
      <c r="Q305" s="75"/>
      <c r="R305" s="75"/>
      <c r="S305" s="75"/>
      <c r="T305" s="76"/>
      <c r="U305" s="76"/>
      <c r="V305" s="153"/>
      <c r="W305" s="153"/>
      <c r="X305" s="75"/>
      <c r="Y305" s="75"/>
      <c r="Z305" s="75"/>
      <c r="AA305" s="76"/>
      <c r="AB305" s="153"/>
      <c r="AC305" s="153"/>
      <c r="AD305" s="153"/>
      <c r="AE305" s="75"/>
      <c r="AF305" s="75"/>
      <c r="AG305" s="75"/>
      <c r="AH305" s="76"/>
      <c r="AI305" s="80">
        <f t="shared" si="0"/>
        <v>0</v>
      </c>
      <c r="AJ305" s="81">
        <f>'Ноябрь 2020'!AJ305-AI305</f>
        <v>0</v>
      </c>
      <c r="AK305" s="82">
        <f t="shared" si="1"/>
        <v>0</v>
      </c>
      <c r="AL305" s="83">
        <f>'Ноябрь 2020'!AL305+AK305</f>
        <v>0</v>
      </c>
      <c r="AM305" s="82">
        <f t="shared" si="2"/>
        <v>0</v>
      </c>
      <c r="AN305" s="84">
        <f>'Ноябрь 2020'!AN305+AM305</f>
        <v>0</v>
      </c>
      <c r="AO305" s="82">
        <f t="shared" si="3"/>
        <v>0</v>
      </c>
      <c r="AP305" s="85">
        <f>'Ноябрь 2020'!AP305+'Декабрь 2020'!AO305</f>
        <v>0</v>
      </c>
      <c r="AQ305" s="82">
        <f t="shared" si="4"/>
        <v>0</v>
      </c>
      <c r="AR305" s="86">
        <f>'Ноябрь 2020'!AR305+'Декабрь 2020'!AQ305</f>
        <v>0</v>
      </c>
      <c r="AS305" s="87">
        <f>'Январь 2020'!AW305</f>
        <v>0</v>
      </c>
      <c r="AT305" s="88">
        <f>'Январь 2020'!AX305</f>
        <v>0</v>
      </c>
      <c r="AU305" s="45">
        <f t="shared" si="5"/>
        <v>0</v>
      </c>
    </row>
    <row r="306" spans="1:47" ht="14.25" customHeight="1">
      <c r="A306" s="71">
        <f>'Январь 2020'!A306</f>
        <v>0</v>
      </c>
      <c r="B306" s="72">
        <f>'Январь 2020'!G306</f>
        <v>0</v>
      </c>
      <c r="C306" s="73">
        <f>'Январь 2020'!B306</f>
        <v>0</v>
      </c>
      <c r="D306" s="75"/>
      <c r="E306" s="75"/>
      <c r="F306" s="76"/>
      <c r="G306" s="76"/>
      <c r="H306" s="153"/>
      <c r="I306" s="153"/>
      <c r="J306" s="75"/>
      <c r="K306" s="76"/>
      <c r="L306" s="75"/>
      <c r="M306" s="76"/>
      <c r="N306" s="76"/>
      <c r="O306" s="153"/>
      <c r="P306" s="153"/>
      <c r="Q306" s="75"/>
      <c r="R306" s="75"/>
      <c r="S306" s="75"/>
      <c r="T306" s="76"/>
      <c r="U306" s="76"/>
      <c r="V306" s="153"/>
      <c r="W306" s="153"/>
      <c r="X306" s="75"/>
      <c r="Y306" s="75"/>
      <c r="Z306" s="75"/>
      <c r="AA306" s="76"/>
      <c r="AB306" s="153"/>
      <c r="AC306" s="153"/>
      <c r="AD306" s="153"/>
      <c r="AE306" s="75"/>
      <c r="AF306" s="75"/>
      <c r="AG306" s="75"/>
      <c r="AH306" s="76"/>
      <c r="AI306" s="80">
        <f t="shared" si="0"/>
        <v>0</v>
      </c>
      <c r="AJ306" s="81">
        <f>'Ноябрь 2020'!AJ306-AI306</f>
        <v>0</v>
      </c>
      <c r="AK306" s="82">
        <f t="shared" si="1"/>
        <v>0</v>
      </c>
      <c r="AL306" s="83">
        <f>'Ноябрь 2020'!AL306+AK306</f>
        <v>0</v>
      </c>
      <c r="AM306" s="82">
        <f t="shared" si="2"/>
        <v>0</v>
      </c>
      <c r="AN306" s="84">
        <f>'Ноябрь 2020'!AN306+AM306</f>
        <v>0</v>
      </c>
      <c r="AO306" s="82">
        <f t="shared" si="3"/>
        <v>0</v>
      </c>
      <c r="AP306" s="85">
        <f>'Ноябрь 2020'!AP306+'Декабрь 2020'!AO306</f>
        <v>0</v>
      </c>
      <c r="AQ306" s="82">
        <f t="shared" si="4"/>
        <v>0</v>
      </c>
      <c r="AR306" s="86">
        <f>'Ноябрь 2020'!AR306+'Декабрь 2020'!AQ306</f>
        <v>0</v>
      </c>
      <c r="AS306" s="87">
        <f>'Январь 2020'!AW306</f>
        <v>0</v>
      </c>
      <c r="AT306" s="88">
        <f>'Январь 2020'!AX306</f>
        <v>0</v>
      </c>
      <c r="AU306" s="45">
        <f t="shared" si="5"/>
        <v>0</v>
      </c>
    </row>
    <row r="307" spans="1:47" ht="14.25" customHeight="1">
      <c r="A307" s="71">
        <f>'Январь 2020'!A307</f>
        <v>0</v>
      </c>
      <c r="B307" s="72">
        <f>'Январь 2020'!G307</f>
        <v>0</v>
      </c>
      <c r="C307" s="73">
        <f>'Январь 2020'!B307</f>
        <v>0</v>
      </c>
      <c r="D307" s="75"/>
      <c r="E307" s="75"/>
      <c r="F307" s="76"/>
      <c r="G307" s="76"/>
      <c r="H307" s="153"/>
      <c r="I307" s="153"/>
      <c r="J307" s="75"/>
      <c r="K307" s="76"/>
      <c r="L307" s="75"/>
      <c r="M307" s="76"/>
      <c r="N307" s="76"/>
      <c r="O307" s="153"/>
      <c r="P307" s="153"/>
      <c r="Q307" s="75"/>
      <c r="R307" s="75"/>
      <c r="S307" s="75"/>
      <c r="T307" s="76"/>
      <c r="U307" s="76"/>
      <c r="V307" s="153"/>
      <c r="W307" s="153"/>
      <c r="X307" s="75"/>
      <c r="Y307" s="75"/>
      <c r="Z307" s="75"/>
      <c r="AA307" s="76"/>
      <c r="AB307" s="153"/>
      <c r="AC307" s="153"/>
      <c r="AD307" s="153"/>
      <c r="AE307" s="75"/>
      <c r="AF307" s="75"/>
      <c r="AG307" s="75"/>
      <c r="AH307" s="76"/>
      <c r="AI307" s="80">
        <f t="shared" si="0"/>
        <v>0</v>
      </c>
      <c r="AJ307" s="81">
        <f>'Ноябрь 2020'!AJ307-AI307</f>
        <v>0</v>
      </c>
      <c r="AK307" s="82">
        <f t="shared" si="1"/>
        <v>0</v>
      </c>
      <c r="AL307" s="83">
        <f>'Ноябрь 2020'!AL307+AK307</f>
        <v>0</v>
      </c>
      <c r="AM307" s="82">
        <f t="shared" si="2"/>
        <v>0</v>
      </c>
      <c r="AN307" s="84">
        <f>'Ноябрь 2020'!AN307+AM307</f>
        <v>0</v>
      </c>
      <c r="AO307" s="82">
        <f t="shared" si="3"/>
        <v>0</v>
      </c>
      <c r="AP307" s="85">
        <f>'Ноябрь 2020'!AP307+'Декабрь 2020'!AO307</f>
        <v>0</v>
      </c>
      <c r="AQ307" s="82">
        <f t="shared" si="4"/>
        <v>0</v>
      </c>
      <c r="AR307" s="86">
        <f>'Ноябрь 2020'!AR307+'Декабрь 2020'!AQ307</f>
        <v>0</v>
      </c>
      <c r="AS307" s="87">
        <f>'Январь 2020'!AW307</f>
        <v>0</v>
      </c>
      <c r="AT307" s="88">
        <f>'Январь 2020'!AX307</f>
        <v>0</v>
      </c>
      <c r="AU307" s="45">
        <f t="shared" si="5"/>
        <v>0</v>
      </c>
    </row>
    <row r="308" spans="1:47" ht="14.25" customHeight="1">
      <c r="A308" s="71">
        <f>'Январь 2020'!A308</f>
        <v>0</v>
      </c>
      <c r="B308" s="72">
        <f>'Январь 2020'!G308</f>
        <v>0</v>
      </c>
      <c r="C308" s="73">
        <f>'Январь 2020'!B308</f>
        <v>0</v>
      </c>
      <c r="D308" s="75"/>
      <c r="E308" s="75"/>
      <c r="F308" s="76"/>
      <c r="G308" s="76"/>
      <c r="H308" s="153"/>
      <c r="I308" s="153"/>
      <c r="J308" s="75"/>
      <c r="K308" s="76"/>
      <c r="L308" s="75"/>
      <c r="M308" s="76"/>
      <c r="N308" s="76"/>
      <c r="O308" s="153"/>
      <c r="P308" s="153"/>
      <c r="Q308" s="75"/>
      <c r="R308" s="75"/>
      <c r="S308" s="75"/>
      <c r="T308" s="76"/>
      <c r="U308" s="76"/>
      <c r="V308" s="153"/>
      <c r="W308" s="153"/>
      <c r="X308" s="75"/>
      <c r="Y308" s="75"/>
      <c r="Z308" s="75"/>
      <c r="AA308" s="76"/>
      <c r="AB308" s="153"/>
      <c r="AC308" s="153"/>
      <c r="AD308" s="153"/>
      <c r="AE308" s="75"/>
      <c r="AF308" s="75"/>
      <c r="AG308" s="75"/>
      <c r="AH308" s="76"/>
      <c r="AI308" s="80">
        <f t="shared" si="0"/>
        <v>0</v>
      </c>
      <c r="AJ308" s="81">
        <f>'Ноябрь 2020'!AJ308-AI308</f>
        <v>0</v>
      </c>
      <c r="AK308" s="82">
        <f t="shared" si="1"/>
        <v>0</v>
      </c>
      <c r="AL308" s="83">
        <f>'Ноябрь 2020'!AL308+AK308</f>
        <v>0</v>
      </c>
      <c r="AM308" s="82">
        <f t="shared" si="2"/>
        <v>0</v>
      </c>
      <c r="AN308" s="84">
        <f>'Ноябрь 2020'!AN308+AM308</f>
        <v>0</v>
      </c>
      <c r="AO308" s="82">
        <f t="shared" si="3"/>
        <v>0</v>
      </c>
      <c r="AP308" s="85">
        <f>'Ноябрь 2020'!AP308+'Декабрь 2020'!AO308</f>
        <v>0</v>
      </c>
      <c r="AQ308" s="82">
        <f t="shared" si="4"/>
        <v>0</v>
      </c>
      <c r="AR308" s="86">
        <f>'Ноябрь 2020'!AR308+'Декабрь 2020'!AQ308</f>
        <v>0</v>
      </c>
      <c r="AS308" s="87">
        <f>'Январь 2020'!AW308</f>
        <v>0</v>
      </c>
      <c r="AT308" s="88">
        <f>'Январь 2020'!AX308</f>
        <v>0</v>
      </c>
      <c r="AU308" s="45">
        <f t="shared" si="5"/>
        <v>0</v>
      </c>
    </row>
    <row r="309" spans="1:47" ht="14.25" customHeight="1">
      <c r="A309" s="71">
        <f>'Январь 2020'!A309</f>
        <v>0</v>
      </c>
      <c r="B309" s="72">
        <f>'Январь 2020'!G309</f>
        <v>0</v>
      </c>
      <c r="C309" s="73">
        <f>'Январь 2020'!B309</f>
        <v>0</v>
      </c>
      <c r="D309" s="75"/>
      <c r="E309" s="75"/>
      <c r="F309" s="76"/>
      <c r="G309" s="76"/>
      <c r="H309" s="153"/>
      <c r="I309" s="153"/>
      <c r="J309" s="75"/>
      <c r="K309" s="76"/>
      <c r="L309" s="75"/>
      <c r="M309" s="76"/>
      <c r="N309" s="76"/>
      <c r="O309" s="153"/>
      <c r="P309" s="153"/>
      <c r="Q309" s="75"/>
      <c r="R309" s="75"/>
      <c r="S309" s="75"/>
      <c r="T309" s="76"/>
      <c r="U309" s="76"/>
      <c r="V309" s="153"/>
      <c r="W309" s="153"/>
      <c r="X309" s="75"/>
      <c r="Y309" s="75"/>
      <c r="Z309" s="75"/>
      <c r="AA309" s="76"/>
      <c r="AB309" s="153"/>
      <c r="AC309" s="153"/>
      <c r="AD309" s="153"/>
      <c r="AE309" s="75"/>
      <c r="AF309" s="75"/>
      <c r="AG309" s="75"/>
      <c r="AH309" s="76"/>
      <c r="AI309" s="80">
        <f t="shared" si="0"/>
        <v>0</v>
      </c>
      <c r="AJ309" s="81">
        <f>'Ноябрь 2020'!AJ309-AI309</f>
        <v>0</v>
      </c>
      <c r="AK309" s="82">
        <f t="shared" si="1"/>
        <v>0</v>
      </c>
      <c r="AL309" s="83">
        <f>'Ноябрь 2020'!AL309+AK309</f>
        <v>0</v>
      </c>
      <c r="AM309" s="82">
        <f t="shared" si="2"/>
        <v>0</v>
      </c>
      <c r="AN309" s="84">
        <f>'Ноябрь 2020'!AN309+AM309</f>
        <v>0</v>
      </c>
      <c r="AO309" s="82">
        <f t="shared" si="3"/>
        <v>0</v>
      </c>
      <c r="AP309" s="85">
        <f>'Ноябрь 2020'!AP309+'Декабрь 2020'!AO309</f>
        <v>0</v>
      </c>
      <c r="AQ309" s="82">
        <f t="shared" si="4"/>
        <v>0</v>
      </c>
      <c r="AR309" s="86">
        <f>'Ноябрь 2020'!AR309+'Декабрь 2020'!AQ309</f>
        <v>0</v>
      </c>
      <c r="AS309" s="87">
        <f>'Январь 2020'!AW309</f>
        <v>0</v>
      </c>
      <c r="AT309" s="88">
        <f>'Январь 2020'!AX309</f>
        <v>0</v>
      </c>
      <c r="AU309" s="45">
        <f t="shared" si="5"/>
        <v>0</v>
      </c>
    </row>
    <row r="310" spans="1:47" ht="14.25" customHeight="1">
      <c r="A310" s="71">
        <f>'Январь 2020'!A310</f>
        <v>0</v>
      </c>
      <c r="B310" s="72">
        <f>'Январь 2020'!G310</f>
        <v>0</v>
      </c>
      <c r="C310" s="73">
        <f>'Январь 2020'!B310</f>
        <v>0</v>
      </c>
      <c r="D310" s="75"/>
      <c r="E310" s="75"/>
      <c r="F310" s="76"/>
      <c r="G310" s="76"/>
      <c r="H310" s="153"/>
      <c r="I310" s="153"/>
      <c r="J310" s="75"/>
      <c r="K310" s="76"/>
      <c r="L310" s="75"/>
      <c r="M310" s="76"/>
      <c r="N310" s="76"/>
      <c r="O310" s="153"/>
      <c r="P310" s="153"/>
      <c r="Q310" s="75"/>
      <c r="R310" s="75"/>
      <c r="S310" s="75"/>
      <c r="T310" s="76"/>
      <c r="U310" s="76"/>
      <c r="V310" s="153"/>
      <c r="W310" s="153"/>
      <c r="X310" s="75"/>
      <c r="Y310" s="75"/>
      <c r="Z310" s="75"/>
      <c r="AA310" s="76"/>
      <c r="AB310" s="153"/>
      <c r="AC310" s="153"/>
      <c r="AD310" s="153"/>
      <c r="AE310" s="75"/>
      <c r="AF310" s="75"/>
      <c r="AG310" s="75"/>
      <c r="AH310" s="76"/>
      <c r="AI310" s="80">
        <f t="shared" si="0"/>
        <v>0</v>
      </c>
      <c r="AJ310" s="81">
        <f>'Ноябрь 2020'!AJ310-AI310</f>
        <v>0</v>
      </c>
      <c r="AK310" s="82">
        <f t="shared" si="1"/>
        <v>0</v>
      </c>
      <c r="AL310" s="83">
        <f>'Ноябрь 2020'!AL310+AK310</f>
        <v>0</v>
      </c>
      <c r="AM310" s="82">
        <f t="shared" si="2"/>
        <v>0</v>
      </c>
      <c r="AN310" s="84">
        <f>'Ноябрь 2020'!AN310+AM310</f>
        <v>0</v>
      </c>
      <c r="AO310" s="82">
        <f t="shared" si="3"/>
        <v>0</v>
      </c>
      <c r="AP310" s="85">
        <f>'Ноябрь 2020'!AP310+'Декабрь 2020'!AO310</f>
        <v>0</v>
      </c>
      <c r="AQ310" s="82">
        <f t="shared" si="4"/>
        <v>0</v>
      </c>
      <c r="AR310" s="86">
        <f>'Ноябрь 2020'!AR310+'Декабрь 2020'!AQ310</f>
        <v>0</v>
      </c>
      <c r="AS310" s="87">
        <f>'Январь 2020'!AW310</f>
        <v>0</v>
      </c>
      <c r="AT310" s="88">
        <f>'Январь 2020'!AX310</f>
        <v>0</v>
      </c>
      <c r="AU310" s="45">
        <f t="shared" si="5"/>
        <v>0</v>
      </c>
    </row>
    <row r="311" spans="1:47" ht="14.25" customHeight="1">
      <c r="A311" s="71">
        <f>'Январь 2020'!A311</f>
        <v>0</v>
      </c>
      <c r="B311" s="72">
        <f>'Январь 2020'!G311</f>
        <v>0</v>
      </c>
      <c r="C311" s="73">
        <f>'Январь 2020'!B311</f>
        <v>0</v>
      </c>
      <c r="D311" s="75"/>
      <c r="E311" s="75"/>
      <c r="F311" s="76"/>
      <c r="G311" s="76"/>
      <c r="H311" s="153"/>
      <c r="I311" s="153"/>
      <c r="J311" s="75"/>
      <c r="K311" s="76"/>
      <c r="L311" s="75"/>
      <c r="M311" s="76"/>
      <c r="N311" s="76"/>
      <c r="O311" s="153"/>
      <c r="P311" s="153"/>
      <c r="Q311" s="75"/>
      <c r="R311" s="75"/>
      <c r="S311" s="75"/>
      <c r="T311" s="76"/>
      <c r="U311" s="76"/>
      <c r="V311" s="153"/>
      <c r="W311" s="153"/>
      <c r="X311" s="75"/>
      <c r="Y311" s="75"/>
      <c r="Z311" s="75"/>
      <c r="AA311" s="76"/>
      <c r="AB311" s="153"/>
      <c r="AC311" s="153"/>
      <c r="AD311" s="153"/>
      <c r="AE311" s="75"/>
      <c r="AF311" s="75"/>
      <c r="AG311" s="75"/>
      <c r="AH311" s="76"/>
      <c r="AI311" s="80">
        <f t="shared" si="0"/>
        <v>0</v>
      </c>
      <c r="AJ311" s="81">
        <f>'Ноябрь 2020'!AJ311-AI311</f>
        <v>0</v>
      </c>
      <c r="AK311" s="82">
        <f t="shared" si="1"/>
        <v>0</v>
      </c>
      <c r="AL311" s="83">
        <f>'Ноябрь 2020'!AL311+AK311</f>
        <v>0</v>
      </c>
      <c r="AM311" s="82">
        <f t="shared" si="2"/>
        <v>0</v>
      </c>
      <c r="AN311" s="84">
        <f>'Ноябрь 2020'!AN311+AM311</f>
        <v>0</v>
      </c>
      <c r="AO311" s="82">
        <f t="shared" si="3"/>
        <v>0</v>
      </c>
      <c r="AP311" s="85">
        <f>'Ноябрь 2020'!AP311+'Декабрь 2020'!AO311</f>
        <v>0</v>
      </c>
      <c r="AQ311" s="82">
        <f t="shared" si="4"/>
        <v>0</v>
      </c>
      <c r="AR311" s="86">
        <f>'Ноябрь 2020'!AR311+'Декабрь 2020'!AQ311</f>
        <v>0</v>
      </c>
      <c r="AS311" s="87">
        <f>'Январь 2020'!AW311</f>
        <v>0</v>
      </c>
      <c r="AT311" s="88">
        <f>'Январь 2020'!AX311</f>
        <v>0</v>
      </c>
      <c r="AU311" s="45">
        <f t="shared" si="5"/>
        <v>0</v>
      </c>
    </row>
    <row r="312" spans="1:47" ht="14.25" customHeight="1">
      <c r="A312" s="71">
        <f>'Январь 2020'!A312</f>
        <v>0</v>
      </c>
      <c r="B312" s="72">
        <f>'Январь 2020'!G312</f>
        <v>0</v>
      </c>
      <c r="C312" s="73">
        <f>'Январь 2020'!B312</f>
        <v>0</v>
      </c>
      <c r="D312" s="75"/>
      <c r="E312" s="75"/>
      <c r="F312" s="76"/>
      <c r="G312" s="76"/>
      <c r="H312" s="153"/>
      <c r="I312" s="153"/>
      <c r="J312" s="75"/>
      <c r="K312" s="76"/>
      <c r="L312" s="75"/>
      <c r="M312" s="76"/>
      <c r="N312" s="76"/>
      <c r="O312" s="153"/>
      <c r="P312" s="153"/>
      <c r="Q312" s="75"/>
      <c r="R312" s="75"/>
      <c r="S312" s="75"/>
      <c r="T312" s="76"/>
      <c r="U312" s="76"/>
      <c r="V312" s="153"/>
      <c r="W312" s="153"/>
      <c r="X312" s="75"/>
      <c r="Y312" s="75"/>
      <c r="Z312" s="75"/>
      <c r="AA312" s="76"/>
      <c r="AB312" s="153"/>
      <c r="AC312" s="153"/>
      <c r="AD312" s="153"/>
      <c r="AE312" s="75"/>
      <c r="AF312" s="75"/>
      <c r="AG312" s="75"/>
      <c r="AH312" s="76"/>
      <c r="AI312" s="80">
        <f t="shared" si="0"/>
        <v>0</v>
      </c>
      <c r="AJ312" s="81">
        <f>'Ноябрь 2020'!AJ312-AI312</f>
        <v>-12</v>
      </c>
      <c r="AK312" s="82">
        <f t="shared" si="1"/>
        <v>0</v>
      </c>
      <c r="AL312" s="83">
        <f>'Ноябрь 2020'!AL312+AK312</f>
        <v>0</v>
      </c>
      <c r="AM312" s="82">
        <f t="shared" si="2"/>
        <v>0</v>
      </c>
      <c r="AN312" s="84">
        <f>'Ноябрь 2020'!AN312+AM312</f>
        <v>0</v>
      </c>
      <c r="AO312" s="82">
        <f t="shared" si="3"/>
        <v>0</v>
      </c>
      <c r="AP312" s="85">
        <f>'Ноябрь 2020'!AP312+'Декабрь 2020'!AO312</f>
        <v>0</v>
      </c>
      <c r="AQ312" s="82">
        <f t="shared" si="4"/>
        <v>0</v>
      </c>
      <c r="AR312" s="86">
        <f>'Ноябрь 2020'!AR312+'Декабрь 2020'!AQ312</f>
        <v>0</v>
      </c>
      <c r="AS312" s="87">
        <f>'Январь 2020'!AW312</f>
        <v>0</v>
      </c>
      <c r="AT312" s="88">
        <f>'Январь 2020'!AX312</f>
        <v>0</v>
      </c>
      <c r="AU312" s="45">
        <f t="shared" si="5"/>
        <v>0</v>
      </c>
    </row>
    <row r="313" spans="1:47" ht="14.25" customHeight="1">
      <c r="A313" s="71">
        <f>'Январь 2020'!A313</f>
        <v>0</v>
      </c>
      <c r="B313" s="72">
        <f>'Январь 2020'!G313</f>
        <v>0</v>
      </c>
      <c r="C313" s="73">
        <f>'Январь 2020'!B313</f>
        <v>0</v>
      </c>
      <c r="D313" s="75"/>
      <c r="E313" s="75"/>
      <c r="F313" s="76"/>
      <c r="G313" s="76"/>
      <c r="H313" s="153"/>
      <c r="I313" s="153"/>
      <c r="J313" s="75"/>
      <c r="K313" s="76"/>
      <c r="L313" s="75"/>
      <c r="M313" s="76"/>
      <c r="N313" s="76"/>
      <c r="O313" s="153"/>
      <c r="P313" s="153"/>
      <c r="Q313" s="75"/>
      <c r="R313" s="75"/>
      <c r="S313" s="75"/>
      <c r="T313" s="76"/>
      <c r="U313" s="76"/>
      <c r="V313" s="153"/>
      <c r="W313" s="153"/>
      <c r="X313" s="75"/>
      <c r="Y313" s="75"/>
      <c r="Z313" s="75"/>
      <c r="AA313" s="76"/>
      <c r="AB313" s="153"/>
      <c r="AC313" s="153"/>
      <c r="AD313" s="153"/>
      <c r="AE313" s="75"/>
      <c r="AF313" s="75"/>
      <c r="AG313" s="75"/>
      <c r="AH313" s="76"/>
      <c r="AI313" s="80">
        <f t="shared" si="0"/>
        <v>0</v>
      </c>
      <c r="AJ313" s="81">
        <f>'Ноябрь 2020'!AJ313-AI313</f>
        <v>-3</v>
      </c>
      <c r="AK313" s="82">
        <f t="shared" si="1"/>
        <v>0</v>
      </c>
      <c r="AL313" s="83">
        <f>'Ноябрь 2020'!AL313+AK313</f>
        <v>0</v>
      </c>
      <c r="AM313" s="82">
        <f t="shared" si="2"/>
        <v>0</v>
      </c>
      <c r="AN313" s="84">
        <f>'Ноябрь 2020'!AN313+AM313</f>
        <v>0</v>
      </c>
      <c r="AO313" s="82">
        <f t="shared" si="3"/>
        <v>0</v>
      </c>
      <c r="AP313" s="85">
        <f>'Ноябрь 2020'!AP313+'Декабрь 2020'!AO313</f>
        <v>0</v>
      </c>
      <c r="AQ313" s="82">
        <f t="shared" si="4"/>
        <v>0</v>
      </c>
      <c r="AR313" s="86">
        <f>'Ноябрь 2020'!AR313+'Декабрь 2020'!AQ313</f>
        <v>0</v>
      </c>
      <c r="AS313" s="87">
        <f>'Январь 2020'!AW313</f>
        <v>0</v>
      </c>
      <c r="AT313" s="88">
        <f>'Январь 2020'!AX313</f>
        <v>0</v>
      </c>
      <c r="AU313" s="45">
        <f t="shared" si="5"/>
        <v>0</v>
      </c>
    </row>
    <row r="314" spans="1:47" ht="14.25" customHeight="1">
      <c r="A314" s="71">
        <f>'Январь 2020'!A314</f>
        <v>0</v>
      </c>
      <c r="B314" s="72">
        <f>'Январь 2020'!G314</f>
        <v>0</v>
      </c>
      <c r="C314" s="73">
        <f>'Январь 2020'!B314</f>
        <v>0</v>
      </c>
      <c r="D314" s="75"/>
      <c r="E314" s="75"/>
      <c r="F314" s="76"/>
      <c r="G314" s="76"/>
      <c r="H314" s="153"/>
      <c r="I314" s="153"/>
      <c r="J314" s="75"/>
      <c r="K314" s="76"/>
      <c r="L314" s="75"/>
      <c r="M314" s="76"/>
      <c r="N314" s="76"/>
      <c r="O314" s="153"/>
      <c r="P314" s="153"/>
      <c r="Q314" s="75"/>
      <c r="R314" s="75"/>
      <c r="S314" s="75"/>
      <c r="T314" s="76"/>
      <c r="U314" s="76"/>
      <c r="V314" s="153"/>
      <c r="W314" s="153"/>
      <c r="X314" s="75"/>
      <c r="Y314" s="75"/>
      <c r="Z314" s="75"/>
      <c r="AA314" s="76"/>
      <c r="AB314" s="153"/>
      <c r="AC314" s="153"/>
      <c r="AD314" s="153"/>
      <c r="AE314" s="75"/>
      <c r="AF314" s="75"/>
      <c r="AG314" s="75"/>
      <c r="AH314" s="76"/>
      <c r="AI314" s="80">
        <f t="shared" si="0"/>
        <v>0</v>
      </c>
      <c r="AJ314" s="81">
        <f>'Ноябрь 2020'!AJ314-AI314</f>
        <v>0</v>
      </c>
      <c r="AK314" s="82">
        <f t="shared" si="1"/>
        <v>0</v>
      </c>
      <c r="AL314" s="83">
        <f>'Ноябрь 2020'!AL314+AK314</f>
        <v>0</v>
      </c>
      <c r="AM314" s="82">
        <f t="shared" si="2"/>
        <v>0</v>
      </c>
      <c r="AN314" s="84">
        <f>'Ноябрь 2020'!AN314+AM314</f>
        <v>0</v>
      </c>
      <c r="AO314" s="82">
        <f t="shared" si="3"/>
        <v>0</v>
      </c>
      <c r="AP314" s="85">
        <f>'Ноябрь 2020'!AP314+'Декабрь 2020'!AO314</f>
        <v>0</v>
      </c>
      <c r="AQ314" s="82">
        <f t="shared" si="4"/>
        <v>0</v>
      </c>
      <c r="AR314" s="86">
        <f>'Ноябрь 2020'!AR314+'Декабрь 2020'!AQ314</f>
        <v>0</v>
      </c>
      <c r="AS314" s="87">
        <f>'Январь 2020'!AW314</f>
        <v>0</v>
      </c>
      <c r="AT314" s="88">
        <f>'Январь 2020'!AX314</f>
        <v>0</v>
      </c>
      <c r="AU314" s="45">
        <f t="shared" si="5"/>
        <v>0</v>
      </c>
    </row>
    <row r="315" spans="1:47" ht="14.25" customHeight="1">
      <c r="A315" s="71">
        <f>'Январь 2020'!A315</f>
        <v>0</v>
      </c>
      <c r="B315" s="72">
        <f>'Январь 2020'!G315</f>
        <v>0</v>
      </c>
      <c r="C315" s="73">
        <f>'Январь 2020'!B315</f>
        <v>0</v>
      </c>
      <c r="D315" s="75"/>
      <c r="E315" s="75"/>
      <c r="F315" s="76"/>
      <c r="G315" s="76"/>
      <c r="H315" s="153"/>
      <c r="I315" s="153"/>
      <c r="J315" s="75"/>
      <c r="K315" s="76"/>
      <c r="L315" s="75"/>
      <c r="M315" s="76"/>
      <c r="N315" s="76"/>
      <c r="O315" s="153"/>
      <c r="P315" s="153"/>
      <c r="Q315" s="75"/>
      <c r="R315" s="75"/>
      <c r="S315" s="75"/>
      <c r="T315" s="76"/>
      <c r="U315" s="76"/>
      <c r="V315" s="153"/>
      <c r="W315" s="153"/>
      <c r="X315" s="75"/>
      <c r="Y315" s="75"/>
      <c r="Z315" s="75"/>
      <c r="AA315" s="76"/>
      <c r="AB315" s="153"/>
      <c r="AC315" s="153"/>
      <c r="AD315" s="153"/>
      <c r="AE315" s="75"/>
      <c r="AF315" s="75"/>
      <c r="AG315" s="75"/>
      <c r="AH315" s="76"/>
      <c r="AI315" s="80">
        <f t="shared" si="0"/>
        <v>0</v>
      </c>
      <c r="AJ315" s="81">
        <f>'Ноябрь 2020'!AJ315-AI315</f>
        <v>0</v>
      </c>
      <c r="AK315" s="82">
        <f t="shared" si="1"/>
        <v>0</v>
      </c>
      <c r="AL315" s="83">
        <f>'Ноябрь 2020'!AL315+AK315</f>
        <v>0</v>
      </c>
      <c r="AM315" s="82">
        <f t="shared" si="2"/>
        <v>0</v>
      </c>
      <c r="AN315" s="84">
        <f>'Ноябрь 2020'!AN315+AM315</f>
        <v>0</v>
      </c>
      <c r="AO315" s="82">
        <f t="shared" si="3"/>
        <v>0</v>
      </c>
      <c r="AP315" s="85">
        <f>'Ноябрь 2020'!AP315+'Декабрь 2020'!AO315</f>
        <v>0</v>
      </c>
      <c r="AQ315" s="82">
        <f t="shared" si="4"/>
        <v>0</v>
      </c>
      <c r="AR315" s="86">
        <f>'Ноябрь 2020'!AR315+'Декабрь 2020'!AQ315</f>
        <v>0</v>
      </c>
      <c r="AS315" s="87">
        <f>'Январь 2020'!AW315</f>
        <v>0</v>
      </c>
      <c r="AT315" s="88">
        <f>'Январь 2020'!AX315</f>
        <v>0</v>
      </c>
      <c r="AU315" s="45">
        <f t="shared" si="5"/>
        <v>0</v>
      </c>
    </row>
    <row r="316" spans="1:47" ht="14.25" customHeight="1">
      <c r="A316" s="71">
        <f>'Январь 2020'!A316</f>
        <v>0</v>
      </c>
      <c r="B316" s="72">
        <f>'Январь 2020'!G316</f>
        <v>0</v>
      </c>
      <c r="C316" s="73">
        <f>'Январь 2020'!B316</f>
        <v>0</v>
      </c>
      <c r="D316" s="75"/>
      <c r="E316" s="75"/>
      <c r="F316" s="76"/>
      <c r="G316" s="76"/>
      <c r="H316" s="153"/>
      <c r="I316" s="153"/>
      <c r="J316" s="75"/>
      <c r="K316" s="76"/>
      <c r="L316" s="75"/>
      <c r="M316" s="76"/>
      <c r="N316" s="76"/>
      <c r="O316" s="153"/>
      <c r="P316" s="153"/>
      <c r="Q316" s="75"/>
      <c r="R316" s="75"/>
      <c r="S316" s="75"/>
      <c r="T316" s="76"/>
      <c r="U316" s="76"/>
      <c r="V316" s="153"/>
      <c r="W316" s="153"/>
      <c r="X316" s="75"/>
      <c r="Y316" s="75"/>
      <c r="Z316" s="75"/>
      <c r="AA316" s="76"/>
      <c r="AB316" s="153"/>
      <c r="AC316" s="153"/>
      <c r="AD316" s="153"/>
      <c r="AE316" s="75"/>
      <c r="AF316" s="75"/>
      <c r="AG316" s="75"/>
      <c r="AH316" s="76"/>
      <c r="AI316" s="80">
        <f t="shared" si="0"/>
        <v>0</v>
      </c>
      <c r="AJ316" s="81">
        <f>'Ноябрь 2020'!AJ316-AI316</f>
        <v>0</v>
      </c>
      <c r="AK316" s="82">
        <f t="shared" si="1"/>
        <v>0</v>
      </c>
      <c r="AL316" s="83">
        <f>'Ноябрь 2020'!AL316+AK316</f>
        <v>0</v>
      </c>
      <c r="AM316" s="82">
        <f t="shared" si="2"/>
        <v>0</v>
      </c>
      <c r="AN316" s="84">
        <f>'Ноябрь 2020'!AN316+AM316</f>
        <v>0</v>
      </c>
      <c r="AO316" s="82">
        <f t="shared" si="3"/>
        <v>0</v>
      </c>
      <c r="AP316" s="85">
        <f>'Ноябрь 2020'!AP316+'Декабрь 2020'!AO316</f>
        <v>0</v>
      </c>
      <c r="AQ316" s="82">
        <f t="shared" si="4"/>
        <v>0</v>
      </c>
      <c r="AR316" s="86">
        <f>'Ноябрь 2020'!AR316+'Декабрь 2020'!AQ316</f>
        <v>0</v>
      </c>
      <c r="AS316" s="87">
        <f>'Январь 2020'!AW316</f>
        <v>0</v>
      </c>
      <c r="AT316" s="88">
        <f>'Январь 2020'!AX316</f>
        <v>0</v>
      </c>
      <c r="AU316" s="45">
        <f t="shared" si="5"/>
        <v>0</v>
      </c>
    </row>
    <row r="317" spans="1:47" ht="14.25" customHeight="1">
      <c r="A317" s="71">
        <f>'Январь 2020'!A317</f>
        <v>0</v>
      </c>
      <c r="B317" s="72">
        <f>'Январь 2020'!G317</f>
        <v>0</v>
      </c>
      <c r="C317" s="73">
        <f>'Январь 2020'!B317</f>
        <v>0</v>
      </c>
      <c r="D317" s="75"/>
      <c r="E317" s="75"/>
      <c r="F317" s="76"/>
      <c r="G317" s="76"/>
      <c r="H317" s="153"/>
      <c r="I317" s="153"/>
      <c r="J317" s="75"/>
      <c r="K317" s="76"/>
      <c r="L317" s="75"/>
      <c r="M317" s="76"/>
      <c r="N317" s="76"/>
      <c r="O317" s="153"/>
      <c r="P317" s="153"/>
      <c r="Q317" s="75"/>
      <c r="R317" s="75"/>
      <c r="S317" s="75"/>
      <c r="T317" s="76"/>
      <c r="U317" s="76"/>
      <c r="V317" s="153"/>
      <c r="W317" s="153"/>
      <c r="X317" s="75"/>
      <c r="Y317" s="75"/>
      <c r="Z317" s="75"/>
      <c r="AA317" s="76"/>
      <c r="AB317" s="153"/>
      <c r="AC317" s="153"/>
      <c r="AD317" s="153"/>
      <c r="AE317" s="75"/>
      <c r="AF317" s="75"/>
      <c r="AG317" s="75"/>
      <c r="AH317" s="76"/>
      <c r="AI317" s="80">
        <f t="shared" si="0"/>
        <v>0</v>
      </c>
      <c r="AJ317" s="81">
        <f>'Ноябрь 2020'!AJ317-AI317</f>
        <v>0</v>
      </c>
      <c r="AK317" s="82">
        <f t="shared" si="1"/>
        <v>0</v>
      </c>
      <c r="AL317" s="83">
        <f>'Ноябрь 2020'!AL317+AK317</f>
        <v>0</v>
      </c>
      <c r="AM317" s="82">
        <f t="shared" si="2"/>
        <v>0</v>
      </c>
      <c r="AN317" s="84">
        <f>'Ноябрь 2020'!AN317+AM317</f>
        <v>0</v>
      </c>
      <c r="AO317" s="82">
        <f t="shared" si="3"/>
        <v>0</v>
      </c>
      <c r="AP317" s="85">
        <f>'Ноябрь 2020'!AP317+'Декабрь 2020'!AO317</f>
        <v>0</v>
      </c>
      <c r="AQ317" s="82">
        <f t="shared" si="4"/>
        <v>0</v>
      </c>
      <c r="AR317" s="86">
        <f>'Ноябрь 2020'!AR317+'Декабрь 2020'!AQ317</f>
        <v>0</v>
      </c>
      <c r="AS317" s="87">
        <f>'Январь 2020'!AW317</f>
        <v>0</v>
      </c>
      <c r="AT317" s="88">
        <f>'Январь 2020'!AX317</f>
        <v>0</v>
      </c>
      <c r="AU317" s="45">
        <f t="shared" si="5"/>
        <v>0</v>
      </c>
    </row>
    <row r="318" spans="1:47" ht="14.25" customHeight="1">
      <c r="A318" s="71">
        <f>'Январь 2020'!A318</f>
        <v>0</v>
      </c>
      <c r="B318" s="72">
        <f>'Январь 2020'!G318</f>
        <v>0</v>
      </c>
      <c r="C318" s="73">
        <f>'Январь 2020'!B318</f>
        <v>0</v>
      </c>
      <c r="D318" s="75"/>
      <c r="E318" s="75"/>
      <c r="F318" s="76"/>
      <c r="G318" s="76"/>
      <c r="H318" s="153"/>
      <c r="I318" s="153"/>
      <c r="J318" s="75"/>
      <c r="K318" s="76"/>
      <c r="L318" s="75"/>
      <c r="M318" s="76"/>
      <c r="N318" s="76"/>
      <c r="O318" s="153"/>
      <c r="P318" s="153"/>
      <c r="Q318" s="75"/>
      <c r="R318" s="75"/>
      <c r="S318" s="75"/>
      <c r="T318" s="76"/>
      <c r="U318" s="76"/>
      <c r="V318" s="153"/>
      <c r="W318" s="153"/>
      <c r="X318" s="75"/>
      <c r="Y318" s="75"/>
      <c r="Z318" s="75"/>
      <c r="AA318" s="76"/>
      <c r="AB318" s="153"/>
      <c r="AC318" s="153"/>
      <c r="AD318" s="153"/>
      <c r="AE318" s="75"/>
      <c r="AF318" s="75"/>
      <c r="AG318" s="75"/>
      <c r="AH318" s="76"/>
      <c r="AI318" s="80">
        <f t="shared" si="0"/>
        <v>0</v>
      </c>
      <c r="AJ318" s="81">
        <f>'Ноябрь 2020'!AJ318-AI318</f>
        <v>0</v>
      </c>
      <c r="AK318" s="82">
        <f t="shared" si="1"/>
        <v>0</v>
      </c>
      <c r="AL318" s="83">
        <f>'Ноябрь 2020'!AL318+AK318</f>
        <v>0</v>
      </c>
      <c r="AM318" s="82">
        <f t="shared" si="2"/>
        <v>0</v>
      </c>
      <c r="AN318" s="84">
        <f>'Ноябрь 2020'!AN318+AM318</f>
        <v>0</v>
      </c>
      <c r="AO318" s="82">
        <f t="shared" si="3"/>
        <v>0</v>
      </c>
      <c r="AP318" s="85">
        <f>'Ноябрь 2020'!AP318+'Декабрь 2020'!AO318</f>
        <v>0</v>
      </c>
      <c r="AQ318" s="82">
        <f t="shared" si="4"/>
        <v>0</v>
      </c>
      <c r="AR318" s="86">
        <f>'Ноябрь 2020'!AR318+'Декабрь 2020'!AQ318</f>
        <v>0</v>
      </c>
      <c r="AS318" s="87">
        <f>'Январь 2020'!AW318</f>
        <v>0</v>
      </c>
      <c r="AT318" s="88">
        <f>'Январь 2020'!AX318</f>
        <v>0</v>
      </c>
      <c r="AU318" s="45">
        <f t="shared" si="5"/>
        <v>0</v>
      </c>
    </row>
    <row r="319" spans="1:47" ht="14.25" customHeight="1">
      <c r="A319" s="71">
        <f>'Январь 2020'!A319</f>
        <v>0</v>
      </c>
      <c r="B319" s="72">
        <f>'Январь 2020'!G319</f>
        <v>0</v>
      </c>
      <c r="C319" s="73">
        <f>'Январь 2020'!B319</f>
        <v>0</v>
      </c>
      <c r="D319" s="75"/>
      <c r="E319" s="75"/>
      <c r="F319" s="76"/>
      <c r="G319" s="76"/>
      <c r="H319" s="153"/>
      <c r="I319" s="153"/>
      <c r="J319" s="75"/>
      <c r="K319" s="76"/>
      <c r="L319" s="75"/>
      <c r="M319" s="76"/>
      <c r="N319" s="76"/>
      <c r="O319" s="153"/>
      <c r="P319" s="153"/>
      <c r="Q319" s="75"/>
      <c r="R319" s="75"/>
      <c r="S319" s="75"/>
      <c r="T319" s="76"/>
      <c r="U319" s="76"/>
      <c r="V319" s="153"/>
      <c r="W319" s="153"/>
      <c r="X319" s="75"/>
      <c r="Y319" s="75"/>
      <c r="Z319" s="75"/>
      <c r="AA319" s="76"/>
      <c r="AB319" s="153"/>
      <c r="AC319" s="153"/>
      <c r="AD319" s="153"/>
      <c r="AE319" s="75"/>
      <c r="AF319" s="75"/>
      <c r="AG319" s="75"/>
      <c r="AH319" s="76"/>
      <c r="AI319" s="80">
        <f t="shared" si="0"/>
        <v>0</v>
      </c>
      <c r="AJ319" s="81">
        <f>'Ноябрь 2020'!AJ319-AI319</f>
        <v>0</v>
      </c>
      <c r="AK319" s="82">
        <f t="shared" si="1"/>
        <v>0</v>
      </c>
      <c r="AL319" s="83">
        <f>'Ноябрь 2020'!AL319+AK319</f>
        <v>0</v>
      </c>
      <c r="AM319" s="82">
        <f t="shared" si="2"/>
        <v>0</v>
      </c>
      <c r="AN319" s="84">
        <f>'Ноябрь 2020'!AN319+AM319</f>
        <v>0</v>
      </c>
      <c r="AO319" s="82">
        <f t="shared" si="3"/>
        <v>0</v>
      </c>
      <c r="AP319" s="85">
        <f>'Ноябрь 2020'!AP319+'Декабрь 2020'!AO319</f>
        <v>0</v>
      </c>
      <c r="AQ319" s="82">
        <f t="shared" si="4"/>
        <v>0</v>
      </c>
      <c r="AR319" s="86">
        <f>'Ноябрь 2020'!AR319+'Декабрь 2020'!AQ319</f>
        <v>0</v>
      </c>
      <c r="AS319" s="87">
        <f>'Январь 2020'!AW319</f>
        <v>0</v>
      </c>
      <c r="AT319" s="88">
        <f>'Январь 2020'!AX319</f>
        <v>0</v>
      </c>
      <c r="AU319" s="45">
        <f t="shared" si="5"/>
        <v>0</v>
      </c>
    </row>
    <row r="320" spans="1:47" ht="14.25" customHeight="1">
      <c r="A320" s="71">
        <f>'Январь 2020'!A320</f>
        <v>0</v>
      </c>
      <c r="B320" s="72">
        <f>'Январь 2020'!G320</f>
        <v>0</v>
      </c>
      <c r="C320" s="73">
        <f>'Январь 2020'!B320</f>
        <v>0</v>
      </c>
      <c r="D320" s="75"/>
      <c r="E320" s="75"/>
      <c r="F320" s="76"/>
      <c r="G320" s="76"/>
      <c r="H320" s="153"/>
      <c r="I320" s="153"/>
      <c r="J320" s="75"/>
      <c r="K320" s="76"/>
      <c r="L320" s="75"/>
      <c r="M320" s="76"/>
      <c r="N320" s="76"/>
      <c r="O320" s="153"/>
      <c r="P320" s="153"/>
      <c r="Q320" s="75"/>
      <c r="R320" s="75"/>
      <c r="S320" s="75"/>
      <c r="T320" s="76"/>
      <c r="U320" s="76"/>
      <c r="V320" s="153"/>
      <c r="W320" s="153"/>
      <c r="X320" s="75"/>
      <c r="Y320" s="75"/>
      <c r="Z320" s="75"/>
      <c r="AA320" s="76"/>
      <c r="AB320" s="153"/>
      <c r="AC320" s="153"/>
      <c r="AD320" s="153"/>
      <c r="AE320" s="75"/>
      <c r="AF320" s="75"/>
      <c r="AG320" s="75"/>
      <c r="AH320" s="76"/>
      <c r="AI320" s="80">
        <f t="shared" si="0"/>
        <v>0</v>
      </c>
      <c r="AJ320" s="81">
        <f>'Ноябрь 2020'!AJ320-AI320</f>
        <v>0</v>
      </c>
      <c r="AK320" s="82">
        <f t="shared" si="1"/>
        <v>0</v>
      </c>
      <c r="AL320" s="83">
        <f>'Ноябрь 2020'!AL320+AK320</f>
        <v>0</v>
      </c>
      <c r="AM320" s="82">
        <f t="shared" si="2"/>
        <v>0</v>
      </c>
      <c r="AN320" s="84">
        <f>'Ноябрь 2020'!AN320+AM320</f>
        <v>0</v>
      </c>
      <c r="AO320" s="82">
        <f t="shared" si="3"/>
        <v>0</v>
      </c>
      <c r="AP320" s="85">
        <f>'Ноябрь 2020'!AP320+'Декабрь 2020'!AO320</f>
        <v>0</v>
      </c>
      <c r="AQ320" s="82">
        <f t="shared" si="4"/>
        <v>0</v>
      </c>
      <c r="AR320" s="86">
        <f>'Ноябрь 2020'!AR320+'Декабрь 2020'!AQ320</f>
        <v>0</v>
      </c>
      <c r="AS320" s="87">
        <f>'Январь 2020'!AW320</f>
        <v>0</v>
      </c>
      <c r="AT320" s="88">
        <f>'Январь 2020'!AX320</f>
        <v>0</v>
      </c>
      <c r="AU320" s="45">
        <f t="shared" si="5"/>
        <v>0</v>
      </c>
    </row>
    <row r="321" spans="1:47" ht="14.25" customHeight="1">
      <c r="A321" s="71">
        <f>'Январь 2020'!A321</f>
        <v>0</v>
      </c>
      <c r="B321" s="72">
        <f>'Январь 2020'!G321</f>
        <v>0</v>
      </c>
      <c r="C321" s="73">
        <f>'Январь 2020'!B321</f>
        <v>0</v>
      </c>
      <c r="D321" s="75"/>
      <c r="E321" s="75"/>
      <c r="F321" s="76"/>
      <c r="G321" s="76"/>
      <c r="H321" s="153"/>
      <c r="I321" s="153"/>
      <c r="J321" s="75"/>
      <c r="K321" s="76"/>
      <c r="L321" s="75"/>
      <c r="M321" s="76"/>
      <c r="N321" s="76"/>
      <c r="O321" s="153"/>
      <c r="P321" s="153"/>
      <c r="Q321" s="75"/>
      <c r="R321" s="75"/>
      <c r="S321" s="75"/>
      <c r="T321" s="76"/>
      <c r="U321" s="76"/>
      <c r="V321" s="153"/>
      <c r="W321" s="153"/>
      <c r="X321" s="75"/>
      <c r="Y321" s="75"/>
      <c r="Z321" s="75"/>
      <c r="AA321" s="76"/>
      <c r="AB321" s="153"/>
      <c r="AC321" s="153"/>
      <c r="AD321" s="153"/>
      <c r="AE321" s="75"/>
      <c r="AF321" s="75"/>
      <c r="AG321" s="75"/>
      <c r="AH321" s="76"/>
      <c r="AI321" s="80">
        <f t="shared" si="0"/>
        <v>0</v>
      </c>
      <c r="AJ321" s="81">
        <f>'Ноябрь 2020'!AJ321-AI321</f>
        <v>0</v>
      </c>
      <c r="AK321" s="82">
        <f t="shared" si="1"/>
        <v>0</v>
      </c>
      <c r="AL321" s="83">
        <f>'Ноябрь 2020'!AL321+AK321</f>
        <v>0</v>
      </c>
      <c r="AM321" s="82">
        <f t="shared" si="2"/>
        <v>0</v>
      </c>
      <c r="AN321" s="84">
        <f>'Ноябрь 2020'!AN321+AM321</f>
        <v>0</v>
      </c>
      <c r="AO321" s="82">
        <f t="shared" si="3"/>
        <v>0</v>
      </c>
      <c r="AP321" s="85">
        <f>'Ноябрь 2020'!AP321+'Декабрь 2020'!AO321</f>
        <v>0</v>
      </c>
      <c r="AQ321" s="82">
        <f t="shared" si="4"/>
        <v>0</v>
      </c>
      <c r="AR321" s="86">
        <f>'Ноябрь 2020'!AR321+'Декабрь 2020'!AQ321</f>
        <v>0</v>
      </c>
      <c r="AS321" s="87">
        <f>'Январь 2020'!AW321</f>
        <v>0</v>
      </c>
      <c r="AT321" s="88">
        <f>'Январь 2020'!AX321</f>
        <v>0</v>
      </c>
      <c r="AU321" s="45">
        <f t="shared" si="5"/>
        <v>0</v>
      </c>
    </row>
    <row r="322" spans="1:47" ht="14.25" customHeight="1">
      <c r="A322" s="71">
        <f>'Январь 2020'!A322</f>
        <v>0</v>
      </c>
      <c r="B322" s="72">
        <f>'Январь 2020'!G322</f>
        <v>0</v>
      </c>
      <c r="C322" s="73">
        <f>'Январь 2020'!B322</f>
        <v>0</v>
      </c>
      <c r="D322" s="75"/>
      <c r="E322" s="75"/>
      <c r="F322" s="76"/>
      <c r="G322" s="76"/>
      <c r="H322" s="153"/>
      <c r="I322" s="153"/>
      <c r="J322" s="75"/>
      <c r="K322" s="76"/>
      <c r="L322" s="75"/>
      <c r="M322" s="76"/>
      <c r="N322" s="76"/>
      <c r="O322" s="153"/>
      <c r="P322" s="153"/>
      <c r="Q322" s="75"/>
      <c r="R322" s="75"/>
      <c r="S322" s="75"/>
      <c r="T322" s="76"/>
      <c r="U322" s="76"/>
      <c r="V322" s="153"/>
      <c r="W322" s="153"/>
      <c r="X322" s="75"/>
      <c r="Y322" s="75"/>
      <c r="Z322" s="75"/>
      <c r="AA322" s="76"/>
      <c r="AB322" s="153"/>
      <c r="AC322" s="153"/>
      <c r="AD322" s="153"/>
      <c r="AE322" s="75"/>
      <c r="AF322" s="75"/>
      <c r="AG322" s="75"/>
      <c r="AH322" s="76"/>
      <c r="AI322" s="80">
        <f t="shared" si="0"/>
        <v>0</v>
      </c>
      <c r="AJ322" s="81">
        <f>'Ноябрь 2020'!AJ322-AI322</f>
        <v>0</v>
      </c>
      <c r="AK322" s="82">
        <f t="shared" si="1"/>
        <v>0</v>
      </c>
      <c r="AL322" s="83">
        <f>'Ноябрь 2020'!AL322+AK322</f>
        <v>0</v>
      </c>
      <c r="AM322" s="82">
        <f t="shared" si="2"/>
        <v>0</v>
      </c>
      <c r="AN322" s="84">
        <f>'Ноябрь 2020'!AN322+AM322</f>
        <v>0</v>
      </c>
      <c r="AO322" s="82">
        <f t="shared" si="3"/>
        <v>0</v>
      </c>
      <c r="AP322" s="85">
        <f>'Ноябрь 2020'!AP322+'Декабрь 2020'!AO322</f>
        <v>0</v>
      </c>
      <c r="AQ322" s="82">
        <f t="shared" si="4"/>
        <v>0</v>
      </c>
      <c r="AR322" s="86">
        <f>'Ноябрь 2020'!AR322+'Декабрь 2020'!AQ322</f>
        <v>0</v>
      </c>
      <c r="AS322" s="87">
        <f>'Январь 2020'!AW322</f>
        <v>0</v>
      </c>
      <c r="AT322" s="88">
        <f>'Январь 2020'!AX322</f>
        <v>0</v>
      </c>
      <c r="AU322" s="45">
        <f t="shared" si="5"/>
        <v>0</v>
      </c>
    </row>
    <row r="323" spans="1:47" ht="14.25" customHeight="1">
      <c r="A323" s="71">
        <f>'Январь 2020'!A323</f>
        <v>0</v>
      </c>
      <c r="B323" s="72">
        <f>'Январь 2020'!G323</f>
        <v>0</v>
      </c>
      <c r="C323" s="73">
        <f>'Январь 2020'!B323</f>
        <v>0</v>
      </c>
      <c r="D323" s="75"/>
      <c r="E323" s="75"/>
      <c r="F323" s="76"/>
      <c r="G323" s="76"/>
      <c r="H323" s="153"/>
      <c r="I323" s="153"/>
      <c r="J323" s="75"/>
      <c r="K323" s="76"/>
      <c r="L323" s="75"/>
      <c r="M323" s="76"/>
      <c r="N323" s="76"/>
      <c r="O323" s="153"/>
      <c r="P323" s="153"/>
      <c r="Q323" s="75"/>
      <c r="R323" s="75"/>
      <c r="S323" s="75"/>
      <c r="T323" s="76"/>
      <c r="U323" s="76"/>
      <c r="V323" s="153"/>
      <c r="W323" s="153"/>
      <c r="X323" s="75"/>
      <c r="Y323" s="75"/>
      <c r="Z323" s="75"/>
      <c r="AA323" s="76"/>
      <c r="AB323" s="153"/>
      <c r="AC323" s="153"/>
      <c r="AD323" s="153"/>
      <c r="AE323" s="75"/>
      <c r="AF323" s="75"/>
      <c r="AG323" s="75"/>
      <c r="AH323" s="76"/>
      <c r="AI323" s="80">
        <f t="shared" si="0"/>
        <v>0</v>
      </c>
      <c r="AJ323" s="81">
        <f>'Ноябрь 2020'!AJ323-AI323</f>
        <v>0</v>
      </c>
      <c r="AK323" s="82">
        <f t="shared" si="1"/>
        <v>0</v>
      </c>
      <c r="AL323" s="83">
        <f>'Ноябрь 2020'!AL323+AK323</f>
        <v>0</v>
      </c>
      <c r="AM323" s="82">
        <f t="shared" si="2"/>
        <v>0</v>
      </c>
      <c r="AN323" s="84">
        <f>'Ноябрь 2020'!AN323+AM323</f>
        <v>0</v>
      </c>
      <c r="AO323" s="82">
        <f t="shared" si="3"/>
        <v>0</v>
      </c>
      <c r="AP323" s="85">
        <f>'Ноябрь 2020'!AP323+'Декабрь 2020'!AO323</f>
        <v>0</v>
      </c>
      <c r="AQ323" s="82">
        <f t="shared" si="4"/>
        <v>0</v>
      </c>
      <c r="AR323" s="86">
        <f>'Ноябрь 2020'!AR323+'Декабрь 2020'!AQ323</f>
        <v>0</v>
      </c>
      <c r="AS323" s="87">
        <f>'Январь 2020'!AW323</f>
        <v>0</v>
      </c>
      <c r="AT323" s="88">
        <f>'Январь 2020'!AX323</f>
        <v>0</v>
      </c>
      <c r="AU323" s="45">
        <f t="shared" si="5"/>
        <v>0</v>
      </c>
    </row>
    <row r="324" spans="1:47" ht="14.25" customHeight="1">
      <c r="A324" s="71">
        <f>'Январь 2020'!A324</f>
        <v>0</v>
      </c>
      <c r="B324" s="72">
        <f>'Январь 2020'!G324</f>
        <v>0</v>
      </c>
      <c r="C324" s="73">
        <f>'Январь 2020'!B324</f>
        <v>0</v>
      </c>
      <c r="D324" s="75"/>
      <c r="E324" s="75"/>
      <c r="F324" s="76"/>
      <c r="G324" s="76"/>
      <c r="H324" s="153"/>
      <c r="I324" s="153"/>
      <c r="J324" s="75"/>
      <c r="K324" s="76"/>
      <c r="L324" s="75"/>
      <c r="M324" s="76"/>
      <c r="N324" s="76"/>
      <c r="O324" s="153"/>
      <c r="P324" s="153"/>
      <c r="Q324" s="75"/>
      <c r="R324" s="75"/>
      <c r="S324" s="75"/>
      <c r="T324" s="76"/>
      <c r="U324" s="76"/>
      <c r="V324" s="153"/>
      <c r="W324" s="153"/>
      <c r="X324" s="75"/>
      <c r="Y324" s="75"/>
      <c r="Z324" s="75"/>
      <c r="AA324" s="76"/>
      <c r="AB324" s="153"/>
      <c r="AC324" s="153"/>
      <c r="AD324" s="153"/>
      <c r="AE324" s="75"/>
      <c r="AF324" s="75"/>
      <c r="AG324" s="75"/>
      <c r="AH324" s="76"/>
      <c r="AI324" s="80">
        <f t="shared" si="0"/>
        <v>0</v>
      </c>
      <c r="AJ324" s="81">
        <f>'Ноябрь 2020'!AJ324-AI324</f>
        <v>0</v>
      </c>
      <c r="AK324" s="82">
        <f t="shared" si="1"/>
        <v>0</v>
      </c>
      <c r="AL324" s="83">
        <f>'Ноябрь 2020'!AL324+AK324</f>
        <v>0</v>
      </c>
      <c r="AM324" s="82">
        <f t="shared" si="2"/>
        <v>0</v>
      </c>
      <c r="AN324" s="84">
        <f>'Ноябрь 2020'!AN324+AM324</f>
        <v>0</v>
      </c>
      <c r="AO324" s="82">
        <f t="shared" si="3"/>
        <v>0</v>
      </c>
      <c r="AP324" s="85">
        <f>'Ноябрь 2020'!AP324+'Декабрь 2020'!AO324</f>
        <v>0</v>
      </c>
      <c r="AQ324" s="82">
        <f t="shared" si="4"/>
        <v>0</v>
      </c>
      <c r="AR324" s="86">
        <f>'Ноябрь 2020'!AR324+'Декабрь 2020'!AQ324</f>
        <v>0</v>
      </c>
      <c r="AS324" s="87">
        <f>'Январь 2020'!AW324</f>
        <v>0</v>
      </c>
      <c r="AT324" s="88">
        <f>'Январь 2020'!AX324</f>
        <v>0</v>
      </c>
      <c r="AU324" s="45">
        <f t="shared" si="5"/>
        <v>0</v>
      </c>
    </row>
    <row r="325" spans="1:47" ht="14.25" customHeight="1">
      <c r="A325" s="71">
        <f>'Январь 2020'!A325</f>
        <v>0</v>
      </c>
      <c r="B325" s="72">
        <f>'Январь 2020'!G325</f>
        <v>0</v>
      </c>
      <c r="C325" s="73">
        <f>'Январь 2020'!B325</f>
        <v>0</v>
      </c>
      <c r="D325" s="75"/>
      <c r="E325" s="75"/>
      <c r="F325" s="76"/>
      <c r="G325" s="76"/>
      <c r="H325" s="153"/>
      <c r="I325" s="153"/>
      <c r="J325" s="75"/>
      <c r="K325" s="76"/>
      <c r="L325" s="75"/>
      <c r="M325" s="76"/>
      <c r="N325" s="76"/>
      <c r="O325" s="153"/>
      <c r="P325" s="153"/>
      <c r="Q325" s="75"/>
      <c r="R325" s="75"/>
      <c r="S325" s="75"/>
      <c r="T325" s="76"/>
      <c r="U325" s="76"/>
      <c r="V325" s="153"/>
      <c r="W325" s="153"/>
      <c r="X325" s="75"/>
      <c r="Y325" s="75"/>
      <c r="Z325" s="75"/>
      <c r="AA325" s="76"/>
      <c r="AB325" s="153"/>
      <c r="AC325" s="153"/>
      <c r="AD325" s="153"/>
      <c r="AE325" s="75"/>
      <c r="AF325" s="75"/>
      <c r="AG325" s="75"/>
      <c r="AH325" s="76"/>
      <c r="AI325" s="80">
        <f t="shared" si="0"/>
        <v>0</v>
      </c>
      <c r="AJ325" s="81">
        <f>'Ноябрь 2020'!AJ325-AI325</f>
        <v>0</v>
      </c>
      <c r="AK325" s="82">
        <f t="shared" si="1"/>
        <v>0</v>
      </c>
      <c r="AL325" s="83">
        <f>'Ноябрь 2020'!AL325+AK325</f>
        <v>0</v>
      </c>
      <c r="AM325" s="82">
        <f t="shared" si="2"/>
        <v>0</v>
      </c>
      <c r="AN325" s="84">
        <f>'Ноябрь 2020'!AN325+AM325</f>
        <v>0</v>
      </c>
      <c r="AO325" s="82">
        <f t="shared" si="3"/>
        <v>0</v>
      </c>
      <c r="AP325" s="85">
        <f>'Ноябрь 2020'!AP325+'Декабрь 2020'!AO325</f>
        <v>0</v>
      </c>
      <c r="AQ325" s="82">
        <f t="shared" si="4"/>
        <v>0</v>
      </c>
      <c r="AR325" s="86">
        <f>'Ноябрь 2020'!AR325+'Декабрь 2020'!AQ325</f>
        <v>0</v>
      </c>
      <c r="AS325" s="87">
        <f>'Январь 2020'!AW325</f>
        <v>0</v>
      </c>
      <c r="AT325" s="88">
        <f>'Январь 2020'!AX325</f>
        <v>0</v>
      </c>
      <c r="AU325" s="45">
        <f t="shared" si="5"/>
        <v>0</v>
      </c>
    </row>
    <row r="326" spans="1:47" ht="14.25" customHeight="1">
      <c r="A326" s="71">
        <f>'Январь 2020'!A326</f>
        <v>0</v>
      </c>
      <c r="B326" s="72">
        <f>'Январь 2020'!G326</f>
        <v>0</v>
      </c>
      <c r="C326" s="73">
        <f>'Январь 2020'!B326</f>
        <v>0</v>
      </c>
      <c r="D326" s="75"/>
      <c r="E326" s="75"/>
      <c r="F326" s="76"/>
      <c r="G326" s="76"/>
      <c r="H326" s="153"/>
      <c r="I326" s="153"/>
      <c r="J326" s="75"/>
      <c r="K326" s="76"/>
      <c r="L326" s="75"/>
      <c r="M326" s="76"/>
      <c r="N326" s="76"/>
      <c r="O326" s="153"/>
      <c r="P326" s="153"/>
      <c r="Q326" s="75"/>
      <c r="R326" s="75"/>
      <c r="S326" s="75"/>
      <c r="T326" s="76"/>
      <c r="U326" s="76"/>
      <c r="V326" s="153"/>
      <c r="W326" s="153"/>
      <c r="X326" s="75"/>
      <c r="Y326" s="75"/>
      <c r="Z326" s="75"/>
      <c r="AA326" s="76"/>
      <c r="AB326" s="153"/>
      <c r="AC326" s="153"/>
      <c r="AD326" s="153"/>
      <c r="AE326" s="75"/>
      <c r="AF326" s="75"/>
      <c r="AG326" s="75"/>
      <c r="AH326" s="76"/>
      <c r="AI326" s="80">
        <f t="shared" si="0"/>
        <v>0</v>
      </c>
      <c r="AJ326" s="81">
        <f>'Ноябрь 2020'!AJ326-AI326</f>
        <v>0</v>
      </c>
      <c r="AK326" s="82">
        <f t="shared" si="1"/>
        <v>0</v>
      </c>
      <c r="AL326" s="83">
        <f>'Ноябрь 2020'!AL326+AK326</f>
        <v>0</v>
      </c>
      <c r="AM326" s="82">
        <f t="shared" si="2"/>
        <v>0</v>
      </c>
      <c r="AN326" s="84">
        <f>'Ноябрь 2020'!AN326+AM326</f>
        <v>0</v>
      </c>
      <c r="AO326" s="82">
        <f t="shared" si="3"/>
        <v>0</v>
      </c>
      <c r="AP326" s="85">
        <f>'Ноябрь 2020'!AP326+'Декабрь 2020'!AO326</f>
        <v>0</v>
      </c>
      <c r="AQ326" s="82">
        <f t="shared" si="4"/>
        <v>0</v>
      </c>
      <c r="AR326" s="86">
        <f>'Ноябрь 2020'!AR326+'Декабрь 2020'!AQ326</f>
        <v>0</v>
      </c>
      <c r="AS326" s="87">
        <f>'Январь 2020'!AW326</f>
        <v>0</v>
      </c>
      <c r="AT326" s="88">
        <f>'Январь 2020'!AX326</f>
        <v>0</v>
      </c>
      <c r="AU326" s="45">
        <f t="shared" si="5"/>
        <v>0</v>
      </c>
    </row>
    <row r="327" spans="1:47" ht="14.25" customHeight="1">
      <c r="A327" s="71">
        <f>'Январь 2020'!A327</f>
        <v>0</v>
      </c>
      <c r="B327" s="72">
        <f>'Январь 2020'!G327</f>
        <v>0</v>
      </c>
      <c r="C327" s="73">
        <f>'Январь 2020'!B327</f>
        <v>0</v>
      </c>
      <c r="D327" s="75"/>
      <c r="E327" s="75"/>
      <c r="F327" s="76"/>
      <c r="G327" s="76"/>
      <c r="H327" s="153"/>
      <c r="I327" s="153"/>
      <c r="J327" s="75"/>
      <c r="K327" s="76"/>
      <c r="L327" s="75"/>
      <c r="M327" s="76"/>
      <c r="N327" s="76"/>
      <c r="O327" s="153"/>
      <c r="P327" s="153"/>
      <c r="Q327" s="75"/>
      <c r="R327" s="75"/>
      <c r="S327" s="75"/>
      <c r="T327" s="76"/>
      <c r="U327" s="76"/>
      <c r="V327" s="153"/>
      <c r="W327" s="153"/>
      <c r="X327" s="75"/>
      <c r="Y327" s="75"/>
      <c r="Z327" s="75"/>
      <c r="AA327" s="76"/>
      <c r="AB327" s="153"/>
      <c r="AC327" s="153"/>
      <c r="AD327" s="153"/>
      <c r="AE327" s="75"/>
      <c r="AF327" s="75"/>
      <c r="AG327" s="75"/>
      <c r="AH327" s="76"/>
      <c r="AI327" s="80">
        <f t="shared" si="0"/>
        <v>0</v>
      </c>
      <c r="AJ327" s="81">
        <f>'Ноябрь 2020'!AJ327-AI327</f>
        <v>0</v>
      </c>
      <c r="AK327" s="82">
        <f t="shared" si="1"/>
        <v>0</v>
      </c>
      <c r="AL327" s="83">
        <f>'Ноябрь 2020'!AL327+AK327</f>
        <v>0</v>
      </c>
      <c r="AM327" s="82">
        <f t="shared" si="2"/>
        <v>0</v>
      </c>
      <c r="AN327" s="84">
        <f>'Ноябрь 2020'!AN327+AM327</f>
        <v>0</v>
      </c>
      <c r="AO327" s="82">
        <f t="shared" si="3"/>
        <v>0</v>
      </c>
      <c r="AP327" s="85">
        <f>'Ноябрь 2020'!AP327+'Декабрь 2020'!AO327</f>
        <v>0</v>
      </c>
      <c r="AQ327" s="82">
        <f t="shared" si="4"/>
        <v>0</v>
      </c>
      <c r="AR327" s="86">
        <f>'Ноябрь 2020'!AR327+'Декабрь 2020'!AQ327</f>
        <v>0</v>
      </c>
      <c r="AS327" s="87">
        <f>'Январь 2020'!AW327</f>
        <v>0</v>
      </c>
      <c r="AT327" s="88">
        <f>'Январь 2020'!AX327</f>
        <v>0</v>
      </c>
      <c r="AU327" s="45">
        <f t="shared" si="5"/>
        <v>0</v>
      </c>
    </row>
    <row r="328" spans="1:47" ht="14.25" customHeight="1">
      <c r="A328" s="71">
        <f>'Январь 2020'!A328</f>
        <v>0</v>
      </c>
      <c r="B328" s="72">
        <f>'Январь 2020'!G328</f>
        <v>0</v>
      </c>
      <c r="C328" s="73">
        <f>'Январь 2020'!B328</f>
        <v>0</v>
      </c>
      <c r="D328" s="75"/>
      <c r="E328" s="75"/>
      <c r="F328" s="76"/>
      <c r="G328" s="76"/>
      <c r="H328" s="153"/>
      <c r="I328" s="153"/>
      <c r="J328" s="75"/>
      <c r="K328" s="76"/>
      <c r="L328" s="75"/>
      <c r="M328" s="76"/>
      <c r="N328" s="76"/>
      <c r="O328" s="153"/>
      <c r="P328" s="153"/>
      <c r="Q328" s="75"/>
      <c r="R328" s="75"/>
      <c r="S328" s="75"/>
      <c r="T328" s="76"/>
      <c r="U328" s="76"/>
      <c r="V328" s="153"/>
      <c r="W328" s="153"/>
      <c r="X328" s="75"/>
      <c r="Y328" s="75"/>
      <c r="Z328" s="75"/>
      <c r="AA328" s="76"/>
      <c r="AB328" s="153"/>
      <c r="AC328" s="153"/>
      <c r="AD328" s="153"/>
      <c r="AE328" s="75"/>
      <c r="AF328" s="75"/>
      <c r="AG328" s="75"/>
      <c r="AH328" s="76"/>
      <c r="AI328" s="80">
        <f t="shared" si="0"/>
        <v>0</v>
      </c>
      <c r="AJ328" s="81">
        <f>'Ноябрь 2020'!AJ328-AI328</f>
        <v>0</v>
      </c>
      <c r="AK328" s="82">
        <f t="shared" si="1"/>
        <v>0</v>
      </c>
      <c r="AL328" s="83">
        <f>'Ноябрь 2020'!AL328+AK328</f>
        <v>0</v>
      </c>
      <c r="AM328" s="82">
        <f t="shared" si="2"/>
        <v>0</v>
      </c>
      <c r="AN328" s="84">
        <f>'Ноябрь 2020'!AN328+AM328</f>
        <v>0</v>
      </c>
      <c r="AO328" s="82">
        <f t="shared" si="3"/>
        <v>0</v>
      </c>
      <c r="AP328" s="85">
        <f>'Ноябрь 2020'!AP328+'Декабрь 2020'!AO328</f>
        <v>0</v>
      </c>
      <c r="AQ328" s="82">
        <f t="shared" si="4"/>
        <v>0</v>
      </c>
      <c r="AR328" s="86">
        <f>'Ноябрь 2020'!AR328+'Декабрь 2020'!AQ328</f>
        <v>0</v>
      </c>
      <c r="AS328" s="87">
        <f>'Январь 2020'!AW328</f>
        <v>0</v>
      </c>
      <c r="AT328" s="88">
        <f>'Январь 2020'!AX328</f>
        <v>0</v>
      </c>
      <c r="AU328" s="45">
        <f t="shared" si="5"/>
        <v>0</v>
      </c>
    </row>
    <row r="329" spans="1:47" ht="14.25" customHeight="1">
      <c r="A329" s="71">
        <f>'Январь 2020'!A329</f>
        <v>0</v>
      </c>
      <c r="B329" s="72">
        <f>'Январь 2020'!G329</f>
        <v>0</v>
      </c>
      <c r="C329" s="73">
        <f>'Январь 2020'!B329</f>
        <v>0</v>
      </c>
      <c r="D329" s="75"/>
      <c r="E329" s="75"/>
      <c r="F329" s="76"/>
      <c r="G329" s="76"/>
      <c r="H329" s="153"/>
      <c r="I329" s="153"/>
      <c r="J329" s="75"/>
      <c r="K329" s="76"/>
      <c r="L329" s="75"/>
      <c r="M329" s="76"/>
      <c r="N329" s="76"/>
      <c r="O329" s="153"/>
      <c r="P329" s="153"/>
      <c r="Q329" s="75"/>
      <c r="R329" s="75"/>
      <c r="S329" s="75"/>
      <c r="T329" s="76"/>
      <c r="U329" s="76"/>
      <c r="V329" s="153"/>
      <c r="W329" s="153"/>
      <c r="X329" s="75"/>
      <c r="Y329" s="75"/>
      <c r="Z329" s="75"/>
      <c r="AA329" s="76"/>
      <c r="AB329" s="153"/>
      <c r="AC329" s="153"/>
      <c r="AD329" s="153"/>
      <c r="AE329" s="75"/>
      <c r="AF329" s="75"/>
      <c r="AG329" s="75"/>
      <c r="AH329" s="76"/>
      <c r="AI329" s="80">
        <f t="shared" si="0"/>
        <v>0</v>
      </c>
      <c r="AJ329" s="81">
        <f>'Ноябрь 2020'!AJ329-AI329</f>
        <v>0</v>
      </c>
      <c r="AK329" s="82">
        <f t="shared" si="1"/>
        <v>0</v>
      </c>
      <c r="AL329" s="83">
        <f>'Ноябрь 2020'!AL329+AK329</f>
        <v>0</v>
      </c>
      <c r="AM329" s="82">
        <f t="shared" si="2"/>
        <v>0</v>
      </c>
      <c r="AN329" s="84">
        <f>'Ноябрь 2020'!AN329+AM329</f>
        <v>0</v>
      </c>
      <c r="AO329" s="82">
        <f t="shared" si="3"/>
        <v>0</v>
      </c>
      <c r="AP329" s="85">
        <f>'Ноябрь 2020'!AP329+'Декабрь 2020'!AO329</f>
        <v>0</v>
      </c>
      <c r="AQ329" s="82">
        <f t="shared" si="4"/>
        <v>0</v>
      </c>
      <c r="AR329" s="86">
        <f>'Ноябрь 2020'!AR329+'Декабрь 2020'!AQ329</f>
        <v>0</v>
      </c>
      <c r="AS329" s="87">
        <f>'Январь 2020'!AW329</f>
        <v>0</v>
      </c>
      <c r="AT329" s="88">
        <f>'Январь 2020'!AX329</f>
        <v>0</v>
      </c>
      <c r="AU329" s="45">
        <f t="shared" si="5"/>
        <v>0</v>
      </c>
    </row>
    <row r="330" spans="1:47" ht="14.25" customHeight="1">
      <c r="A330" s="71">
        <f>'Январь 2020'!A330</f>
        <v>0</v>
      </c>
      <c r="B330" s="72">
        <f>'Январь 2020'!G330</f>
        <v>0</v>
      </c>
      <c r="C330" s="73">
        <f>'Январь 2020'!B330</f>
        <v>0</v>
      </c>
      <c r="D330" s="75"/>
      <c r="E330" s="75"/>
      <c r="F330" s="76"/>
      <c r="G330" s="76"/>
      <c r="H330" s="153"/>
      <c r="I330" s="153"/>
      <c r="J330" s="75"/>
      <c r="K330" s="76"/>
      <c r="L330" s="75"/>
      <c r="M330" s="76"/>
      <c r="N330" s="76"/>
      <c r="O330" s="153"/>
      <c r="P330" s="153"/>
      <c r="Q330" s="75"/>
      <c r="R330" s="75"/>
      <c r="S330" s="75"/>
      <c r="T330" s="76"/>
      <c r="U330" s="76"/>
      <c r="V330" s="153"/>
      <c r="W330" s="153"/>
      <c r="X330" s="75"/>
      <c r="Y330" s="75"/>
      <c r="Z330" s="75"/>
      <c r="AA330" s="76"/>
      <c r="AB330" s="153"/>
      <c r="AC330" s="153"/>
      <c r="AD330" s="153"/>
      <c r="AE330" s="75"/>
      <c r="AF330" s="75"/>
      <c r="AG330" s="75"/>
      <c r="AH330" s="76"/>
      <c r="AI330" s="80">
        <f t="shared" si="0"/>
        <v>0</v>
      </c>
      <c r="AJ330" s="81">
        <f>'Ноябрь 2020'!AJ330-AI330</f>
        <v>-3</v>
      </c>
      <c r="AK330" s="82">
        <f t="shared" si="1"/>
        <v>0</v>
      </c>
      <c r="AL330" s="83">
        <f>'Ноябрь 2020'!AL330+AK330</f>
        <v>0</v>
      </c>
      <c r="AM330" s="82">
        <f t="shared" si="2"/>
        <v>0</v>
      </c>
      <c r="AN330" s="84">
        <f>'Ноябрь 2020'!AN330+AM330</f>
        <v>0</v>
      </c>
      <c r="AO330" s="82">
        <f t="shared" si="3"/>
        <v>0</v>
      </c>
      <c r="AP330" s="85">
        <f>'Ноябрь 2020'!AP330+'Декабрь 2020'!AO330</f>
        <v>0</v>
      </c>
      <c r="AQ330" s="82">
        <f t="shared" si="4"/>
        <v>0</v>
      </c>
      <c r="AR330" s="86">
        <f>'Ноябрь 2020'!AR330+'Декабрь 2020'!AQ330</f>
        <v>0</v>
      </c>
      <c r="AS330" s="87">
        <f>'Январь 2020'!AW330</f>
        <v>0</v>
      </c>
      <c r="AT330" s="88">
        <f>'Январь 2020'!AX330</f>
        <v>0</v>
      </c>
      <c r="AU330" s="45">
        <f t="shared" si="5"/>
        <v>0</v>
      </c>
    </row>
    <row r="331" spans="1:47" ht="14.25" customHeight="1">
      <c r="A331" s="71">
        <f>'Январь 2020'!A331</f>
        <v>0</v>
      </c>
      <c r="B331" s="72">
        <f>'Январь 2020'!G331</f>
        <v>0</v>
      </c>
      <c r="C331" s="73">
        <f>'Январь 2020'!B331</f>
        <v>0</v>
      </c>
      <c r="D331" s="75"/>
      <c r="E331" s="75"/>
      <c r="F331" s="76"/>
      <c r="G331" s="76"/>
      <c r="H331" s="153"/>
      <c r="I331" s="153"/>
      <c r="J331" s="75"/>
      <c r="K331" s="76"/>
      <c r="L331" s="75"/>
      <c r="M331" s="76"/>
      <c r="N331" s="76"/>
      <c r="O331" s="153"/>
      <c r="P331" s="153"/>
      <c r="Q331" s="75"/>
      <c r="R331" s="75"/>
      <c r="S331" s="75"/>
      <c r="T331" s="76"/>
      <c r="U331" s="76"/>
      <c r="V331" s="153"/>
      <c r="W331" s="153"/>
      <c r="X331" s="75"/>
      <c r="Y331" s="75"/>
      <c r="Z331" s="75"/>
      <c r="AA331" s="76"/>
      <c r="AB331" s="153"/>
      <c r="AC331" s="153"/>
      <c r="AD331" s="153"/>
      <c r="AE331" s="75"/>
      <c r="AF331" s="75"/>
      <c r="AG331" s="75"/>
      <c r="AH331" s="76"/>
      <c r="AI331" s="80">
        <f t="shared" si="0"/>
        <v>0</v>
      </c>
      <c r="AJ331" s="81">
        <f>'Ноябрь 2020'!AJ331-AI331</f>
        <v>0</v>
      </c>
      <c r="AK331" s="82">
        <f t="shared" si="1"/>
        <v>0</v>
      </c>
      <c r="AL331" s="83">
        <f>'Ноябрь 2020'!AL331+AK331</f>
        <v>0</v>
      </c>
      <c r="AM331" s="82">
        <f t="shared" si="2"/>
        <v>0</v>
      </c>
      <c r="AN331" s="84">
        <f>'Ноябрь 2020'!AN331+AM331</f>
        <v>0</v>
      </c>
      <c r="AO331" s="82">
        <f t="shared" si="3"/>
        <v>0</v>
      </c>
      <c r="AP331" s="85">
        <f>'Ноябрь 2020'!AP331+'Декабрь 2020'!AO331</f>
        <v>0</v>
      </c>
      <c r="AQ331" s="82">
        <f t="shared" si="4"/>
        <v>0</v>
      </c>
      <c r="AR331" s="86">
        <f>'Ноябрь 2020'!AR331+'Декабрь 2020'!AQ331</f>
        <v>0</v>
      </c>
      <c r="AS331" s="87">
        <f>'Январь 2020'!AW331</f>
        <v>0</v>
      </c>
      <c r="AT331" s="88">
        <f>'Январь 2020'!AX331</f>
        <v>0</v>
      </c>
      <c r="AU331" s="45">
        <f t="shared" si="5"/>
        <v>0</v>
      </c>
    </row>
    <row r="332" spans="1:47" ht="14.25" customHeight="1">
      <c r="A332" s="71">
        <f>'Январь 2020'!A332</f>
        <v>0</v>
      </c>
      <c r="B332" s="72">
        <f>'Январь 2020'!G332</f>
        <v>0</v>
      </c>
      <c r="C332" s="257">
        <f>'Январь 2020'!B332</f>
        <v>0</v>
      </c>
      <c r="D332" s="75"/>
      <c r="E332" s="75"/>
      <c r="F332" s="76"/>
      <c r="G332" s="76"/>
      <c r="H332" s="153"/>
      <c r="I332" s="153"/>
      <c r="J332" s="75"/>
      <c r="K332" s="76"/>
      <c r="L332" s="75"/>
      <c r="M332" s="76"/>
      <c r="N332" s="76"/>
      <c r="O332" s="153"/>
      <c r="P332" s="153"/>
      <c r="Q332" s="75"/>
      <c r="R332" s="75"/>
      <c r="S332" s="75"/>
      <c r="T332" s="76"/>
      <c r="U332" s="76"/>
      <c r="V332" s="153"/>
      <c r="W332" s="153"/>
      <c r="X332" s="75"/>
      <c r="Y332" s="75"/>
      <c r="Z332" s="75"/>
      <c r="AA332" s="76"/>
      <c r="AB332" s="153"/>
      <c r="AC332" s="153"/>
      <c r="AD332" s="153"/>
      <c r="AE332" s="75"/>
      <c r="AF332" s="75"/>
      <c r="AG332" s="75"/>
      <c r="AH332" s="76"/>
      <c r="AI332" s="80">
        <f t="shared" si="0"/>
        <v>0</v>
      </c>
      <c r="AJ332" s="81">
        <f>'Ноябрь 2020'!AJ332-AI332</f>
        <v>0</v>
      </c>
      <c r="AK332" s="82">
        <f t="shared" si="1"/>
        <v>0</v>
      </c>
      <c r="AL332" s="83">
        <f>'Ноябрь 2020'!AL332+AK332</f>
        <v>0</v>
      </c>
      <c r="AM332" s="82">
        <f t="shared" si="2"/>
        <v>0</v>
      </c>
      <c r="AN332" s="84">
        <f>'Ноябрь 2020'!AN332+AM332</f>
        <v>0</v>
      </c>
      <c r="AO332" s="82">
        <f t="shared" si="3"/>
        <v>0</v>
      </c>
      <c r="AP332" s="85">
        <f>'Ноябрь 2020'!AP332+'Декабрь 2020'!AO332</f>
        <v>0</v>
      </c>
      <c r="AQ332" s="82">
        <f t="shared" si="4"/>
        <v>0</v>
      </c>
      <c r="AR332" s="86">
        <f>'Ноябрь 2020'!AR332+'Декабрь 2020'!AQ332</f>
        <v>0</v>
      </c>
      <c r="AS332" s="87">
        <f>'Январь 2020'!AW332</f>
        <v>0</v>
      </c>
      <c r="AT332" s="88">
        <f>'Январь 2020'!AX332</f>
        <v>0</v>
      </c>
      <c r="AU332" s="45">
        <f t="shared" si="5"/>
        <v>0</v>
      </c>
    </row>
    <row r="333" spans="1:47" ht="14.25" customHeight="1">
      <c r="A333" s="71">
        <f>'Январь 2020'!A333</f>
        <v>0</v>
      </c>
      <c r="B333" s="72">
        <f>'Январь 2020'!G333</f>
        <v>0</v>
      </c>
      <c r="C333" s="257">
        <f>'Январь 2020'!B333</f>
        <v>0</v>
      </c>
      <c r="D333" s="75"/>
      <c r="E333" s="75"/>
      <c r="F333" s="76"/>
      <c r="G333" s="76"/>
      <c r="H333" s="153"/>
      <c r="I333" s="153"/>
      <c r="J333" s="75"/>
      <c r="K333" s="76"/>
      <c r="L333" s="75"/>
      <c r="M333" s="76"/>
      <c r="N333" s="76"/>
      <c r="O333" s="153"/>
      <c r="P333" s="153"/>
      <c r="Q333" s="75"/>
      <c r="R333" s="75"/>
      <c r="S333" s="75"/>
      <c r="T333" s="76"/>
      <c r="U333" s="76"/>
      <c r="V333" s="153"/>
      <c r="W333" s="153"/>
      <c r="X333" s="75"/>
      <c r="Y333" s="75"/>
      <c r="Z333" s="75"/>
      <c r="AA333" s="76"/>
      <c r="AB333" s="153"/>
      <c r="AC333" s="153"/>
      <c r="AD333" s="153"/>
      <c r="AE333" s="75"/>
      <c r="AF333" s="75"/>
      <c r="AG333" s="75"/>
      <c r="AH333" s="76"/>
      <c r="AI333" s="80">
        <f t="shared" si="0"/>
        <v>0</v>
      </c>
      <c r="AJ333" s="81">
        <f>'Ноябрь 2020'!AJ333-AI333</f>
        <v>0</v>
      </c>
      <c r="AK333" s="82">
        <f t="shared" si="1"/>
        <v>0</v>
      </c>
      <c r="AL333" s="83">
        <f>'Ноябрь 2020'!AL333+AK333</f>
        <v>0</v>
      </c>
      <c r="AM333" s="82">
        <f t="shared" si="2"/>
        <v>0</v>
      </c>
      <c r="AN333" s="84">
        <f>'Ноябрь 2020'!AN333+AM333</f>
        <v>0</v>
      </c>
      <c r="AO333" s="82">
        <f t="shared" si="3"/>
        <v>0</v>
      </c>
      <c r="AP333" s="85">
        <f>'Ноябрь 2020'!AP333+'Декабрь 2020'!AO333</f>
        <v>0</v>
      </c>
      <c r="AQ333" s="82">
        <f t="shared" si="4"/>
        <v>0</v>
      </c>
      <c r="AR333" s="86">
        <f>'Ноябрь 2020'!AR333+'Декабрь 2020'!AQ333</f>
        <v>0</v>
      </c>
      <c r="AS333" s="87">
        <f>'Январь 2020'!AW333</f>
        <v>0</v>
      </c>
      <c r="AT333" s="88">
        <f>'Январь 2020'!AX333</f>
        <v>0</v>
      </c>
      <c r="AU333" s="45">
        <f t="shared" si="5"/>
        <v>0</v>
      </c>
    </row>
    <row r="334" spans="1:47" ht="14.25" customHeight="1">
      <c r="A334" s="71">
        <f>'Январь 2020'!A334</f>
        <v>1</v>
      </c>
      <c r="B334" s="72">
        <f>'Январь 2020'!G334</f>
        <v>0</v>
      </c>
      <c r="C334" s="73">
        <f>'Январь 2020'!B334</f>
        <v>0</v>
      </c>
      <c r="D334" s="75"/>
      <c r="E334" s="75"/>
      <c r="F334" s="76"/>
      <c r="G334" s="76"/>
      <c r="H334" s="153"/>
      <c r="I334" s="153"/>
      <c r="J334" s="75"/>
      <c r="K334" s="76"/>
      <c r="L334" s="75"/>
      <c r="M334" s="76"/>
      <c r="N334" s="76"/>
      <c r="O334" s="153"/>
      <c r="P334" s="153"/>
      <c r="Q334" s="75"/>
      <c r="R334" s="75"/>
      <c r="S334" s="75"/>
      <c r="T334" s="76"/>
      <c r="U334" s="76"/>
      <c r="V334" s="153"/>
      <c r="W334" s="153"/>
      <c r="X334" s="75"/>
      <c r="Y334" s="75"/>
      <c r="Z334" s="75"/>
      <c r="AA334" s="76"/>
      <c r="AB334" s="153"/>
      <c r="AC334" s="153"/>
      <c r="AD334" s="153"/>
      <c r="AE334" s="75"/>
      <c r="AF334" s="75"/>
      <c r="AG334" s="75"/>
      <c r="AH334" s="76"/>
      <c r="AI334" s="80">
        <f t="shared" si="0"/>
        <v>0</v>
      </c>
      <c r="AJ334" s="81">
        <f>'Ноябрь 2020'!AJ334-AI334</f>
        <v>0</v>
      </c>
      <c r="AK334" s="82">
        <f t="shared" si="1"/>
        <v>0</v>
      </c>
      <c r="AL334" s="83">
        <f>'Ноябрь 2020'!AL334+AK334</f>
        <v>0</v>
      </c>
      <c r="AM334" s="82">
        <f t="shared" si="2"/>
        <v>0</v>
      </c>
      <c r="AN334" s="84">
        <f>'Ноябрь 2020'!AN334+AM334</f>
        <v>0</v>
      </c>
      <c r="AO334" s="82">
        <f t="shared" si="3"/>
        <v>0</v>
      </c>
      <c r="AP334" s="85">
        <f>'Ноябрь 2020'!AP334+'Декабрь 2020'!AO334</f>
        <v>0</v>
      </c>
      <c r="AQ334" s="82">
        <f t="shared" si="4"/>
        <v>0</v>
      </c>
      <c r="AR334" s="86">
        <f>'Ноябрь 2020'!AR334+'Декабрь 2020'!AQ334</f>
        <v>0</v>
      </c>
      <c r="AS334" s="87">
        <f>'Январь 2020'!AW334</f>
        <v>0</v>
      </c>
      <c r="AT334" s="88">
        <f>'Январь 2020'!AX334</f>
        <v>0</v>
      </c>
      <c r="AU334" s="45">
        <f t="shared" si="5"/>
        <v>0</v>
      </c>
    </row>
    <row r="335" spans="1:47" ht="14.25" customHeight="1">
      <c r="A335" s="71">
        <f>'Январь 2020'!A335</f>
        <v>2</v>
      </c>
      <c r="B335" s="72">
        <f>'Январь 2020'!G335</f>
        <v>0</v>
      </c>
      <c r="C335" s="73">
        <f>'Январь 2020'!B335</f>
        <v>0</v>
      </c>
      <c r="D335" s="75"/>
      <c r="E335" s="75"/>
      <c r="F335" s="76"/>
      <c r="G335" s="76"/>
      <c r="H335" s="153"/>
      <c r="I335" s="153"/>
      <c r="J335" s="75"/>
      <c r="K335" s="76"/>
      <c r="L335" s="75"/>
      <c r="M335" s="76"/>
      <c r="N335" s="76"/>
      <c r="O335" s="153"/>
      <c r="P335" s="153"/>
      <c r="Q335" s="75"/>
      <c r="R335" s="75"/>
      <c r="S335" s="75"/>
      <c r="T335" s="76"/>
      <c r="U335" s="76"/>
      <c r="V335" s="153"/>
      <c r="W335" s="153"/>
      <c r="X335" s="75"/>
      <c r="Y335" s="75"/>
      <c r="Z335" s="75"/>
      <c r="AA335" s="76"/>
      <c r="AB335" s="153"/>
      <c r="AC335" s="153"/>
      <c r="AD335" s="153"/>
      <c r="AE335" s="75"/>
      <c r="AF335" s="75"/>
      <c r="AG335" s="75"/>
      <c r="AH335" s="76"/>
      <c r="AI335" s="80">
        <f t="shared" si="0"/>
        <v>0</v>
      </c>
      <c r="AJ335" s="81">
        <f>'Ноябрь 2020'!AJ335-AI335</f>
        <v>0</v>
      </c>
      <c r="AK335" s="82">
        <f t="shared" si="1"/>
        <v>0</v>
      </c>
      <c r="AL335" s="83">
        <f>'Ноябрь 2020'!AL335+AK335</f>
        <v>0</v>
      </c>
      <c r="AM335" s="82">
        <f t="shared" si="2"/>
        <v>0</v>
      </c>
      <c r="AN335" s="84">
        <f>'Ноябрь 2020'!AN335+AM335</f>
        <v>0</v>
      </c>
      <c r="AO335" s="82">
        <f t="shared" si="3"/>
        <v>0</v>
      </c>
      <c r="AP335" s="85">
        <f>'Ноябрь 2020'!AP335+'Декабрь 2020'!AO335</f>
        <v>0</v>
      </c>
      <c r="AQ335" s="82">
        <f t="shared" si="4"/>
        <v>0</v>
      </c>
      <c r="AR335" s="86">
        <f>'Ноябрь 2020'!AR335+'Декабрь 2020'!AQ335</f>
        <v>0</v>
      </c>
      <c r="AS335" s="87">
        <f>'Январь 2020'!AW335</f>
        <v>0</v>
      </c>
      <c r="AT335" s="88">
        <f>'Январь 2020'!AX335</f>
        <v>0</v>
      </c>
      <c r="AU335" s="45">
        <f t="shared" si="5"/>
        <v>0</v>
      </c>
    </row>
    <row r="336" spans="1:47" ht="14.25" customHeight="1">
      <c r="A336" s="71">
        <f>'Январь 2020'!A336</f>
        <v>3</v>
      </c>
      <c r="B336" s="72">
        <f>'Январь 2020'!G336</f>
        <v>0</v>
      </c>
      <c r="C336" s="73">
        <f>'Январь 2020'!B336</f>
        <v>0</v>
      </c>
      <c r="D336" s="75"/>
      <c r="E336" s="75"/>
      <c r="F336" s="76"/>
      <c r="G336" s="76"/>
      <c r="H336" s="153"/>
      <c r="I336" s="153"/>
      <c r="J336" s="75"/>
      <c r="K336" s="76"/>
      <c r="L336" s="75"/>
      <c r="M336" s="76"/>
      <c r="N336" s="76"/>
      <c r="O336" s="153"/>
      <c r="P336" s="153"/>
      <c r="Q336" s="75"/>
      <c r="R336" s="75"/>
      <c r="S336" s="75"/>
      <c r="T336" s="76"/>
      <c r="U336" s="76"/>
      <c r="V336" s="153"/>
      <c r="W336" s="153"/>
      <c r="X336" s="75"/>
      <c r="Y336" s="75"/>
      <c r="Z336" s="75"/>
      <c r="AA336" s="76"/>
      <c r="AB336" s="153"/>
      <c r="AC336" s="153"/>
      <c r="AD336" s="153"/>
      <c r="AE336" s="75"/>
      <c r="AF336" s="75"/>
      <c r="AG336" s="75"/>
      <c r="AH336" s="76"/>
      <c r="AI336" s="80">
        <f t="shared" si="0"/>
        <v>0</v>
      </c>
      <c r="AJ336" s="81">
        <f>'Ноябрь 2020'!AJ336-AI336</f>
        <v>0</v>
      </c>
      <c r="AK336" s="82">
        <f t="shared" si="1"/>
        <v>0</v>
      </c>
      <c r="AL336" s="83">
        <f>'Ноябрь 2020'!AL336+AK336</f>
        <v>0</v>
      </c>
      <c r="AM336" s="82">
        <f t="shared" si="2"/>
        <v>0</v>
      </c>
      <c r="AN336" s="84">
        <f>'Ноябрь 2020'!AN336+AM336</f>
        <v>0</v>
      </c>
      <c r="AO336" s="82">
        <f t="shared" si="3"/>
        <v>0</v>
      </c>
      <c r="AP336" s="85">
        <f>'Ноябрь 2020'!AP336+'Декабрь 2020'!AO336</f>
        <v>0</v>
      </c>
      <c r="AQ336" s="82">
        <f t="shared" si="4"/>
        <v>0</v>
      </c>
      <c r="AR336" s="86">
        <f>'Ноябрь 2020'!AR336+'Декабрь 2020'!AQ336</f>
        <v>0</v>
      </c>
      <c r="AS336" s="87">
        <f>'Январь 2020'!AW336</f>
        <v>0</v>
      </c>
      <c r="AT336" s="88">
        <f>'Январь 2020'!AX336</f>
        <v>0</v>
      </c>
      <c r="AU336" s="45">
        <f t="shared" si="5"/>
        <v>0</v>
      </c>
    </row>
    <row r="337" spans="1:47" ht="14.25" customHeight="1">
      <c r="A337" s="71">
        <f>'Январь 2020'!A337</f>
        <v>4</v>
      </c>
      <c r="B337" s="72">
        <f>'Январь 2020'!G337</f>
        <v>0</v>
      </c>
      <c r="C337" s="73">
        <f>'Январь 2020'!B337</f>
        <v>0</v>
      </c>
      <c r="D337" s="75"/>
      <c r="E337" s="75"/>
      <c r="F337" s="76"/>
      <c r="G337" s="76"/>
      <c r="H337" s="153"/>
      <c r="I337" s="153"/>
      <c r="J337" s="75"/>
      <c r="K337" s="76"/>
      <c r="L337" s="75"/>
      <c r="M337" s="76"/>
      <c r="N337" s="76"/>
      <c r="O337" s="153"/>
      <c r="P337" s="153"/>
      <c r="Q337" s="75"/>
      <c r="R337" s="75"/>
      <c r="S337" s="75"/>
      <c r="T337" s="76"/>
      <c r="U337" s="76"/>
      <c r="V337" s="153"/>
      <c r="W337" s="153"/>
      <c r="X337" s="75"/>
      <c r="Y337" s="75"/>
      <c r="Z337" s="75"/>
      <c r="AA337" s="76"/>
      <c r="AB337" s="153"/>
      <c r="AC337" s="153"/>
      <c r="AD337" s="153"/>
      <c r="AE337" s="75"/>
      <c r="AF337" s="75"/>
      <c r="AG337" s="75"/>
      <c r="AH337" s="76"/>
      <c r="AI337" s="80">
        <f t="shared" si="0"/>
        <v>0</v>
      </c>
      <c r="AJ337" s="81">
        <f>'Ноябрь 2020'!AJ337-AI337</f>
        <v>0</v>
      </c>
      <c r="AK337" s="82">
        <f t="shared" si="1"/>
        <v>0</v>
      </c>
      <c r="AL337" s="83">
        <f>'Ноябрь 2020'!AL337+AK337</f>
        <v>0</v>
      </c>
      <c r="AM337" s="82">
        <f t="shared" si="2"/>
        <v>0</v>
      </c>
      <c r="AN337" s="84">
        <f>'Ноябрь 2020'!AN337+AM337</f>
        <v>0</v>
      </c>
      <c r="AO337" s="82">
        <f t="shared" si="3"/>
        <v>0</v>
      </c>
      <c r="AP337" s="85">
        <f>'Ноябрь 2020'!AP337+'Декабрь 2020'!AO337</f>
        <v>0</v>
      </c>
      <c r="AQ337" s="82">
        <f t="shared" si="4"/>
        <v>0</v>
      </c>
      <c r="AR337" s="86">
        <f>'Ноябрь 2020'!AR337+'Декабрь 2020'!AQ337</f>
        <v>0</v>
      </c>
      <c r="AS337" s="87">
        <f>'Январь 2020'!AW337</f>
        <v>0</v>
      </c>
      <c r="AT337" s="88">
        <f>'Январь 2020'!AX337</f>
        <v>0</v>
      </c>
      <c r="AU337" s="45">
        <f t="shared" si="5"/>
        <v>0</v>
      </c>
    </row>
    <row r="338" spans="1:47" ht="14.25" customHeight="1">
      <c r="A338" s="71">
        <f>'Январь 2020'!A338</f>
        <v>5</v>
      </c>
      <c r="B338" s="72">
        <f>'Январь 2020'!G338</f>
        <v>0</v>
      </c>
      <c r="C338" s="73">
        <f>'Январь 2020'!B338</f>
        <v>0</v>
      </c>
      <c r="D338" s="75"/>
      <c r="E338" s="75"/>
      <c r="F338" s="76"/>
      <c r="G338" s="76"/>
      <c r="H338" s="153"/>
      <c r="I338" s="153"/>
      <c r="J338" s="75"/>
      <c r="K338" s="76"/>
      <c r="L338" s="75"/>
      <c r="M338" s="76"/>
      <c r="N338" s="76"/>
      <c r="O338" s="153"/>
      <c r="P338" s="153"/>
      <c r="Q338" s="75"/>
      <c r="R338" s="75"/>
      <c r="S338" s="75"/>
      <c r="T338" s="76"/>
      <c r="U338" s="76"/>
      <c r="V338" s="153"/>
      <c r="W338" s="153"/>
      <c r="X338" s="75"/>
      <c r="Y338" s="75"/>
      <c r="Z338" s="75"/>
      <c r="AA338" s="76"/>
      <c r="AB338" s="153"/>
      <c r="AC338" s="153"/>
      <c r="AD338" s="153"/>
      <c r="AE338" s="75"/>
      <c r="AF338" s="75"/>
      <c r="AG338" s="75"/>
      <c r="AH338" s="76"/>
      <c r="AI338" s="80">
        <f t="shared" si="0"/>
        <v>0</v>
      </c>
      <c r="AJ338" s="81">
        <f>'Ноябрь 2020'!AJ338-AI338</f>
        <v>0</v>
      </c>
      <c r="AK338" s="82">
        <f t="shared" si="1"/>
        <v>0</v>
      </c>
      <c r="AL338" s="83">
        <f>'Ноябрь 2020'!AL338+AK338</f>
        <v>0</v>
      </c>
      <c r="AM338" s="82">
        <f t="shared" si="2"/>
        <v>0</v>
      </c>
      <c r="AN338" s="84">
        <f>'Ноябрь 2020'!AN338+AM338</f>
        <v>0</v>
      </c>
      <c r="AO338" s="82">
        <f t="shared" si="3"/>
        <v>0</v>
      </c>
      <c r="AP338" s="85">
        <f>'Ноябрь 2020'!AP338+'Декабрь 2020'!AO338</f>
        <v>0</v>
      </c>
      <c r="AQ338" s="82">
        <f t="shared" si="4"/>
        <v>0</v>
      </c>
      <c r="AR338" s="86">
        <f>'Ноябрь 2020'!AR338+'Декабрь 2020'!AQ338</f>
        <v>0</v>
      </c>
      <c r="AS338" s="87">
        <f>'Январь 2020'!AW338</f>
        <v>0</v>
      </c>
      <c r="AT338" s="88">
        <f>'Январь 2020'!AX338</f>
        <v>0</v>
      </c>
      <c r="AU338" s="45">
        <f t="shared" si="5"/>
        <v>0</v>
      </c>
    </row>
    <row r="339" spans="1:47" ht="14.25" customHeight="1">
      <c r="A339" s="71">
        <f>'Январь 2020'!A339</f>
        <v>6</v>
      </c>
      <c r="B339" s="72">
        <f>'Январь 2020'!G339</f>
        <v>0</v>
      </c>
      <c r="C339" s="73">
        <f>'Январь 2020'!B339</f>
        <v>0</v>
      </c>
      <c r="D339" s="75"/>
      <c r="E339" s="75"/>
      <c r="F339" s="76"/>
      <c r="G339" s="76"/>
      <c r="H339" s="153"/>
      <c r="I339" s="153"/>
      <c r="J339" s="75"/>
      <c r="K339" s="76"/>
      <c r="L339" s="75"/>
      <c r="M339" s="76"/>
      <c r="N339" s="76"/>
      <c r="O339" s="153"/>
      <c r="P339" s="153"/>
      <c r="Q339" s="75"/>
      <c r="R339" s="75"/>
      <c r="S339" s="75"/>
      <c r="T339" s="76"/>
      <c r="U339" s="76"/>
      <c r="V339" s="153"/>
      <c r="W339" s="153"/>
      <c r="X339" s="75"/>
      <c r="Y339" s="75"/>
      <c r="Z339" s="75"/>
      <c r="AA339" s="76"/>
      <c r="AB339" s="153"/>
      <c r="AC339" s="153"/>
      <c r="AD339" s="153"/>
      <c r="AE339" s="75"/>
      <c r="AF339" s="75"/>
      <c r="AG339" s="75"/>
      <c r="AH339" s="76"/>
      <c r="AI339" s="80">
        <f t="shared" si="0"/>
        <v>0</v>
      </c>
      <c r="AJ339" s="81">
        <f>'Ноябрь 2020'!AJ339-AI339</f>
        <v>0</v>
      </c>
      <c r="AK339" s="82">
        <f t="shared" si="1"/>
        <v>0</v>
      </c>
      <c r="AL339" s="83">
        <f>'Ноябрь 2020'!AL339+AK339</f>
        <v>0</v>
      </c>
      <c r="AM339" s="82">
        <f t="shared" si="2"/>
        <v>0</v>
      </c>
      <c r="AN339" s="84">
        <f>'Ноябрь 2020'!AN339+AM339</f>
        <v>0</v>
      </c>
      <c r="AO339" s="82">
        <f t="shared" si="3"/>
        <v>0</v>
      </c>
      <c r="AP339" s="85">
        <f>'Ноябрь 2020'!AP339+'Декабрь 2020'!AO339</f>
        <v>0</v>
      </c>
      <c r="AQ339" s="82">
        <f t="shared" si="4"/>
        <v>0</v>
      </c>
      <c r="AR339" s="86">
        <f>'Ноябрь 2020'!AR339+'Декабрь 2020'!AQ339</f>
        <v>0</v>
      </c>
      <c r="AS339" s="87">
        <f>'Январь 2020'!AW339</f>
        <v>0</v>
      </c>
      <c r="AT339" s="88">
        <f>'Январь 2020'!AX339</f>
        <v>0</v>
      </c>
      <c r="AU339" s="45">
        <f t="shared" si="5"/>
        <v>0</v>
      </c>
    </row>
    <row r="340" spans="1:47" ht="14.25" customHeight="1">
      <c r="A340" s="71">
        <f>'Январь 2020'!A340</f>
        <v>7</v>
      </c>
      <c r="B340" s="72">
        <f>'Январь 2020'!G340</f>
        <v>0</v>
      </c>
      <c r="C340" s="73">
        <f>'Январь 2020'!B340</f>
        <v>0</v>
      </c>
      <c r="D340" s="75"/>
      <c r="E340" s="75"/>
      <c r="F340" s="76"/>
      <c r="G340" s="76"/>
      <c r="H340" s="153"/>
      <c r="I340" s="153"/>
      <c r="J340" s="75"/>
      <c r="K340" s="76"/>
      <c r="L340" s="75"/>
      <c r="M340" s="76"/>
      <c r="N340" s="76"/>
      <c r="O340" s="153"/>
      <c r="P340" s="153"/>
      <c r="Q340" s="75"/>
      <c r="R340" s="75"/>
      <c r="S340" s="75"/>
      <c r="T340" s="76"/>
      <c r="U340" s="76"/>
      <c r="V340" s="153"/>
      <c r="W340" s="153"/>
      <c r="X340" s="75"/>
      <c r="Y340" s="75"/>
      <c r="Z340" s="75"/>
      <c r="AA340" s="76"/>
      <c r="AB340" s="153"/>
      <c r="AC340" s="153"/>
      <c r="AD340" s="153"/>
      <c r="AE340" s="75"/>
      <c r="AF340" s="75"/>
      <c r="AG340" s="75"/>
      <c r="AH340" s="76"/>
      <c r="AI340" s="80">
        <f t="shared" si="0"/>
        <v>0</v>
      </c>
      <c r="AJ340" s="81">
        <f>'Ноябрь 2020'!AJ340-AI340</f>
        <v>0</v>
      </c>
      <c r="AK340" s="82">
        <f t="shared" si="1"/>
        <v>0</v>
      </c>
      <c r="AL340" s="83">
        <f>'Ноябрь 2020'!AL340+AK340</f>
        <v>0</v>
      </c>
      <c r="AM340" s="82">
        <f t="shared" si="2"/>
        <v>0</v>
      </c>
      <c r="AN340" s="84">
        <f>'Ноябрь 2020'!AN340+AM340</f>
        <v>0</v>
      </c>
      <c r="AO340" s="82">
        <f t="shared" si="3"/>
        <v>0</v>
      </c>
      <c r="AP340" s="85">
        <f>'Ноябрь 2020'!AP340+'Декабрь 2020'!AO340</f>
        <v>0</v>
      </c>
      <c r="AQ340" s="82">
        <f t="shared" si="4"/>
        <v>0</v>
      </c>
      <c r="AR340" s="86">
        <f>'Ноябрь 2020'!AR340+'Декабрь 2020'!AQ340</f>
        <v>0</v>
      </c>
      <c r="AS340" s="87">
        <f>'Январь 2020'!AW340</f>
        <v>0</v>
      </c>
      <c r="AT340" s="88">
        <f>'Январь 2020'!AX340</f>
        <v>0</v>
      </c>
      <c r="AU340" s="45">
        <f t="shared" si="5"/>
        <v>0</v>
      </c>
    </row>
    <row r="341" spans="1:47" ht="14.25" customHeight="1">
      <c r="A341" s="71">
        <f>'Январь 2020'!A341</f>
        <v>8</v>
      </c>
      <c r="B341" s="72">
        <f>'Январь 2020'!G341</f>
        <v>0</v>
      </c>
      <c r="C341" s="73">
        <f>'Январь 2020'!B341</f>
        <v>0</v>
      </c>
      <c r="D341" s="75"/>
      <c r="E341" s="75"/>
      <c r="F341" s="76"/>
      <c r="G341" s="76"/>
      <c r="H341" s="153"/>
      <c r="I341" s="153"/>
      <c r="J341" s="75"/>
      <c r="K341" s="76"/>
      <c r="L341" s="75"/>
      <c r="M341" s="76"/>
      <c r="N341" s="76"/>
      <c r="O341" s="153"/>
      <c r="P341" s="153"/>
      <c r="Q341" s="75"/>
      <c r="R341" s="75"/>
      <c r="S341" s="75"/>
      <c r="T341" s="76"/>
      <c r="U341" s="76"/>
      <c r="V341" s="153"/>
      <c r="W341" s="153"/>
      <c r="X341" s="75"/>
      <c r="Y341" s="75"/>
      <c r="Z341" s="75"/>
      <c r="AA341" s="76"/>
      <c r="AB341" s="153"/>
      <c r="AC341" s="153"/>
      <c r="AD341" s="153"/>
      <c r="AE341" s="75"/>
      <c r="AF341" s="75"/>
      <c r="AG341" s="75"/>
      <c r="AH341" s="76"/>
      <c r="AI341" s="80">
        <f t="shared" si="0"/>
        <v>0</v>
      </c>
      <c r="AJ341" s="81">
        <f>'Ноябрь 2020'!AJ341-AI341</f>
        <v>0</v>
      </c>
      <c r="AK341" s="82">
        <f t="shared" si="1"/>
        <v>0</v>
      </c>
      <c r="AL341" s="83">
        <f>'Ноябрь 2020'!AL341+AK341</f>
        <v>0</v>
      </c>
      <c r="AM341" s="82">
        <f t="shared" si="2"/>
        <v>0</v>
      </c>
      <c r="AN341" s="84">
        <f>'Ноябрь 2020'!AN341+AM341</f>
        <v>0</v>
      </c>
      <c r="AO341" s="82">
        <f t="shared" si="3"/>
        <v>0</v>
      </c>
      <c r="AP341" s="85">
        <f>'Ноябрь 2020'!AP341+'Декабрь 2020'!AO341</f>
        <v>0</v>
      </c>
      <c r="AQ341" s="82">
        <f t="shared" si="4"/>
        <v>0</v>
      </c>
      <c r="AR341" s="86">
        <f>'Ноябрь 2020'!AR341+'Декабрь 2020'!AQ341</f>
        <v>0</v>
      </c>
      <c r="AS341" s="87">
        <f>'Январь 2020'!AW341</f>
        <v>0</v>
      </c>
      <c r="AT341" s="88">
        <f>'Январь 2020'!AX341</f>
        <v>0</v>
      </c>
      <c r="AU341" s="45">
        <f t="shared" si="5"/>
        <v>0</v>
      </c>
    </row>
    <row r="342" spans="1:47" ht="14.25" customHeight="1">
      <c r="A342" s="71">
        <f>'Январь 2020'!A342</f>
        <v>9</v>
      </c>
      <c r="B342" s="72">
        <f>'Январь 2020'!G342</f>
        <v>0</v>
      </c>
      <c r="C342" s="73">
        <f>'Январь 2020'!B342</f>
        <v>0</v>
      </c>
      <c r="D342" s="75"/>
      <c r="E342" s="75"/>
      <c r="F342" s="76"/>
      <c r="G342" s="76"/>
      <c r="H342" s="153"/>
      <c r="I342" s="153"/>
      <c r="J342" s="75"/>
      <c r="K342" s="76"/>
      <c r="L342" s="75"/>
      <c r="M342" s="76"/>
      <c r="N342" s="76"/>
      <c r="O342" s="153"/>
      <c r="P342" s="153"/>
      <c r="Q342" s="75"/>
      <c r="R342" s="75"/>
      <c r="S342" s="75"/>
      <c r="T342" s="76"/>
      <c r="U342" s="76"/>
      <c r="V342" s="153"/>
      <c r="W342" s="153"/>
      <c r="X342" s="75"/>
      <c r="Y342" s="75"/>
      <c r="Z342" s="75"/>
      <c r="AA342" s="76"/>
      <c r="AB342" s="153"/>
      <c r="AC342" s="153"/>
      <c r="AD342" s="153"/>
      <c r="AE342" s="75"/>
      <c r="AF342" s="75"/>
      <c r="AG342" s="75"/>
      <c r="AH342" s="76"/>
      <c r="AI342" s="80">
        <f t="shared" si="0"/>
        <v>0</v>
      </c>
      <c r="AJ342" s="81">
        <f>'Ноябрь 2020'!AJ342-AI342</f>
        <v>0</v>
      </c>
      <c r="AK342" s="82">
        <f t="shared" si="1"/>
        <v>0</v>
      </c>
      <c r="AL342" s="83">
        <f>'Ноябрь 2020'!AL342+AK342</f>
        <v>0</v>
      </c>
      <c r="AM342" s="82">
        <f t="shared" si="2"/>
        <v>0</v>
      </c>
      <c r="AN342" s="84">
        <f>'Ноябрь 2020'!AN342+AM342</f>
        <v>0</v>
      </c>
      <c r="AO342" s="82">
        <f t="shared" si="3"/>
        <v>0</v>
      </c>
      <c r="AP342" s="85">
        <f>'Ноябрь 2020'!AP342+'Декабрь 2020'!AO342</f>
        <v>0</v>
      </c>
      <c r="AQ342" s="82">
        <f t="shared" si="4"/>
        <v>0</v>
      </c>
      <c r="AR342" s="86">
        <f>'Ноябрь 2020'!AR342+'Декабрь 2020'!AQ342</f>
        <v>0</v>
      </c>
      <c r="AS342" s="87">
        <f>'Январь 2020'!AW342</f>
        <v>0</v>
      </c>
      <c r="AT342" s="88">
        <f>'Январь 2020'!AX342</f>
        <v>0</v>
      </c>
      <c r="AU342" s="45">
        <f t="shared" si="5"/>
        <v>0</v>
      </c>
    </row>
    <row r="343" spans="1:47" ht="14.25" customHeight="1">
      <c r="A343" s="71">
        <f>'Январь 2020'!A343</f>
        <v>10</v>
      </c>
      <c r="B343" s="72">
        <f>'Январь 2020'!G343</f>
        <v>0</v>
      </c>
      <c r="C343" s="73">
        <f>'Январь 2020'!B343</f>
        <v>0</v>
      </c>
      <c r="D343" s="75"/>
      <c r="E343" s="75"/>
      <c r="F343" s="76"/>
      <c r="G343" s="76"/>
      <c r="H343" s="153"/>
      <c r="I343" s="153"/>
      <c r="J343" s="75"/>
      <c r="K343" s="76"/>
      <c r="L343" s="75"/>
      <c r="M343" s="76"/>
      <c r="N343" s="76"/>
      <c r="O343" s="153"/>
      <c r="P343" s="153"/>
      <c r="Q343" s="75"/>
      <c r="R343" s="75"/>
      <c r="S343" s="75"/>
      <c r="T343" s="76"/>
      <c r="U343" s="76"/>
      <c r="V343" s="153"/>
      <c r="W343" s="153"/>
      <c r="X343" s="75"/>
      <c r="Y343" s="75"/>
      <c r="Z343" s="75"/>
      <c r="AA343" s="76"/>
      <c r="AB343" s="153"/>
      <c r="AC343" s="153"/>
      <c r="AD343" s="153"/>
      <c r="AE343" s="75"/>
      <c r="AF343" s="75"/>
      <c r="AG343" s="75"/>
      <c r="AH343" s="76"/>
      <c r="AI343" s="80">
        <f t="shared" si="0"/>
        <v>0</v>
      </c>
      <c r="AJ343" s="81">
        <f>'Ноябрь 2020'!AJ343-AI343</f>
        <v>0</v>
      </c>
      <c r="AK343" s="82">
        <f t="shared" si="1"/>
        <v>0</v>
      </c>
      <c r="AL343" s="83">
        <f>'Ноябрь 2020'!AL343+AK343</f>
        <v>0</v>
      </c>
      <c r="AM343" s="82">
        <f t="shared" si="2"/>
        <v>0</v>
      </c>
      <c r="AN343" s="84">
        <f>'Ноябрь 2020'!AN343+AM343</f>
        <v>0</v>
      </c>
      <c r="AO343" s="82">
        <f t="shared" si="3"/>
        <v>0</v>
      </c>
      <c r="AP343" s="85">
        <f>'Ноябрь 2020'!AP343+'Декабрь 2020'!AO343</f>
        <v>0</v>
      </c>
      <c r="AQ343" s="82">
        <f t="shared" si="4"/>
        <v>0</v>
      </c>
      <c r="AR343" s="86">
        <f>'Ноябрь 2020'!AR343+'Декабрь 2020'!AQ343</f>
        <v>0</v>
      </c>
      <c r="AS343" s="87">
        <f>'Январь 2020'!AW343</f>
        <v>0</v>
      </c>
      <c r="AT343" s="88">
        <f>'Январь 2020'!AX343</f>
        <v>0</v>
      </c>
      <c r="AU343" s="45">
        <f t="shared" si="5"/>
        <v>0</v>
      </c>
    </row>
    <row r="344" spans="1:47" ht="14.25" customHeight="1">
      <c r="A344" s="71">
        <f>'Январь 2020'!A344</f>
        <v>11</v>
      </c>
      <c r="B344" s="72">
        <f>'Январь 2020'!G344</f>
        <v>0</v>
      </c>
      <c r="C344" s="73">
        <f>'Январь 2020'!B344</f>
        <v>0</v>
      </c>
      <c r="D344" s="75"/>
      <c r="E344" s="75"/>
      <c r="F344" s="76"/>
      <c r="G344" s="76"/>
      <c r="H344" s="153"/>
      <c r="I344" s="153"/>
      <c r="J344" s="75"/>
      <c r="K344" s="76"/>
      <c r="L344" s="75"/>
      <c r="M344" s="76"/>
      <c r="N344" s="76"/>
      <c r="O344" s="153"/>
      <c r="P344" s="153"/>
      <c r="Q344" s="75"/>
      <c r="R344" s="75"/>
      <c r="S344" s="75"/>
      <c r="T344" s="76"/>
      <c r="U344" s="76"/>
      <c r="V344" s="153"/>
      <c r="W344" s="153"/>
      <c r="X344" s="75"/>
      <c r="Y344" s="75"/>
      <c r="Z344" s="75"/>
      <c r="AA344" s="76"/>
      <c r="AB344" s="153"/>
      <c r="AC344" s="153"/>
      <c r="AD344" s="153"/>
      <c r="AE344" s="75"/>
      <c r="AF344" s="75"/>
      <c r="AG344" s="75"/>
      <c r="AH344" s="76"/>
      <c r="AI344" s="80">
        <f t="shared" si="0"/>
        <v>0</v>
      </c>
      <c r="AJ344" s="81">
        <f>'Ноябрь 2020'!AJ344-AI344</f>
        <v>0</v>
      </c>
      <c r="AK344" s="82">
        <f t="shared" si="1"/>
        <v>0</v>
      </c>
      <c r="AL344" s="83">
        <f>'Ноябрь 2020'!AL344+AK344</f>
        <v>0</v>
      </c>
      <c r="AM344" s="82">
        <f t="shared" si="2"/>
        <v>0</v>
      </c>
      <c r="AN344" s="84">
        <f>'Ноябрь 2020'!AN344+AM344</f>
        <v>0</v>
      </c>
      <c r="AO344" s="82">
        <f t="shared" si="3"/>
        <v>0</v>
      </c>
      <c r="AP344" s="85">
        <f>'Ноябрь 2020'!AP344+'Декабрь 2020'!AO344</f>
        <v>0</v>
      </c>
      <c r="AQ344" s="82">
        <f t="shared" si="4"/>
        <v>0</v>
      </c>
      <c r="AR344" s="86">
        <f>'Ноябрь 2020'!AR344+'Декабрь 2020'!AQ344</f>
        <v>0</v>
      </c>
      <c r="AS344" s="87">
        <f>'Январь 2020'!AW344</f>
        <v>0</v>
      </c>
      <c r="AT344" s="88">
        <f>'Январь 2020'!AX344</f>
        <v>0</v>
      </c>
      <c r="AU344" s="45">
        <f t="shared" si="5"/>
        <v>0</v>
      </c>
    </row>
    <row r="345" spans="1:47" ht="14.25" customHeight="1">
      <c r="A345" s="71">
        <f>'Январь 2020'!A345</f>
        <v>12</v>
      </c>
      <c r="B345" s="72">
        <f>'Январь 2020'!G345</f>
        <v>0</v>
      </c>
      <c r="C345" s="73">
        <f>'Январь 2020'!B345</f>
        <v>0</v>
      </c>
      <c r="D345" s="75"/>
      <c r="E345" s="75"/>
      <c r="F345" s="76"/>
      <c r="G345" s="76"/>
      <c r="H345" s="153"/>
      <c r="I345" s="153"/>
      <c r="J345" s="75"/>
      <c r="K345" s="76"/>
      <c r="L345" s="75"/>
      <c r="M345" s="76"/>
      <c r="N345" s="76"/>
      <c r="O345" s="153"/>
      <c r="P345" s="153"/>
      <c r="Q345" s="75"/>
      <c r="R345" s="75"/>
      <c r="S345" s="75"/>
      <c r="T345" s="76"/>
      <c r="U345" s="76"/>
      <c r="V345" s="153"/>
      <c r="W345" s="153"/>
      <c r="X345" s="75"/>
      <c r="Y345" s="75"/>
      <c r="Z345" s="75"/>
      <c r="AA345" s="76"/>
      <c r="AB345" s="153"/>
      <c r="AC345" s="153"/>
      <c r="AD345" s="153"/>
      <c r="AE345" s="75"/>
      <c r="AF345" s="75"/>
      <c r="AG345" s="75"/>
      <c r="AH345" s="76"/>
      <c r="AI345" s="80">
        <f t="shared" si="0"/>
        <v>0</v>
      </c>
      <c r="AJ345" s="81">
        <f>'Ноябрь 2020'!AJ345-AI345</f>
        <v>0</v>
      </c>
      <c r="AK345" s="82">
        <f t="shared" si="1"/>
        <v>0</v>
      </c>
      <c r="AL345" s="83">
        <f>'Ноябрь 2020'!AL345+AK345</f>
        <v>0</v>
      </c>
      <c r="AM345" s="82">
        <f t="shared" si="2"/>
        <v>0</v>
      </c>
      <c r="AN345" s="84">
        <f>'Ноябрь 2020'!AN345+AM345</f>
        <v>0</v>
      </c>
      <c r="AO345" s="82">
        <f t="shared" si="3"/>
        <v>0</v>
      </c>
      <c r="AP345" s="85">
        <f>'Ноябрь 2020'!AP345+'Декабрь 2020'!AO345</f>
        <v>0</v>
      </c>
      <c r="AQ345" s="82">
        <f t="shared" si="4"/>
        <v>0</v>
      </c>
      <c r="AR345" s="86">
        <f>'Ноябрь 2020'!AR345+'Декабрь 2020'!AQ345</f>
        <v>0</v>
      </c>
      <c r="AS345" s="87">
        <f>'Январь 2020'!AW345</f>
        <v>0</v>
      </c>
      <c r="AT345" s="88">
        <f>'Январь 2020'!AX345</f>
        <v>0</v>
      </c>
      <c r="AU345" s="45">
        <f t="shared" si="5"/>
        <v>0</v>
      </c>
    </row>
    <row r="346" spans="1:47" ht="14.25" customHeight="1">
      <c r="A346" s="71">
        <f>'Январь 2020'!A346</f>
        <v>13</v>
      </c>
      <c r="B346" s="72">
        <f>'Январь 2020'!G346</f>
        <v>0</v>
      </c>
      <c r="C346" s="73">
        <f>'Январь 2020'!B346</f>
        <v>0</v>
      </c>
      <c r="D346" s="75"/>
      <c r="E346" s="75"/>
      <c r="F346" s="76"/>
      <c r="G346" s="76"/>
      <c r="H346" s="153"/>
      <c r="I346" s="153"/>
      <c r="J346" s="75"/>
      <c r="K346" s="76"/>
      <c r="L346" s="75"/>
      <c r="M346" s="76"/>
      <c r="N346" s="76"/>
      <c r="O346" s="153"/>
      <c r="P346" s="153"/>
      <c r="Q346" s="75"/>
      <c r="R346" s="75"/>
      <c r="S346" s="75"/>
      <c r="T346" s="76"/>
      <c r="U346" s="76"/>
      <c r="V346" s="153"/>
      <c r="W346" s="153"/>
      <c r="X346" s="75"/>
      <c r="Y346" s="75"/>
      <c r="Z346" s="75"/>
      <c r="AA346" s="76"/>
      <c r="AB346" s="153"/>
      <c r="AC346" s="153"/>
      <c r="AD346" s="153"/>
      <c r="AE346" s="75"/>
      <c r="AF346" s="75"/>
      <c r="AG346" s="75"/>
      <c r="AH346" s="76"/>
      <c r="AI346" s="80">
        <f t="shared" si="0"/>
        <v>0</v>
      </c>
      <c r="AJ346" s="81">
        <f>'Ноябрь 2020'!AJ346-AI346</f>
        <v>0</v>
      </c>
      <c r="AK346" s="82">
        <f t="shared" si="1"/>
        <v>0</v>
      </c>
      <c r="AL346" s="83">
        <f>'Ноябрь 2020'!AL346+AK346</f>
        <v>0</v>
      </c>
      <c r="AM346" s="82">
        <f t="shared" si="2"/>
        <v>0</v>
      </c>
      <c r="AN346" s="84">
        <f>'Ноябрь 2020'!AN346+AM346</f>
        <v>0</v>
      </c>
      <c r="AO346" s="82">
        <f t="shared" si="3"/>
        <v>0</v>
      </c>
      <c r="AP346" s="85">
        <f>'Ноябрь 2020'!AP346+'Декабрь 2020'!AO346</f>
        <v>0</v>
      </c>
      <c r="AQ346" s="82">
        <f t="shared" si="4"/>
        <v>0</v>
      </c>
      <c r="AR346" s="86">
        <f>'Ноябрь 2020'!AR346+'Декабрь 2020'!AQ346</f>
        <v>0</v>
      </c>
      <c r="AS346" s="87">
        <f>'Январь 2020'!AW346</f>
        <v>0</v>
      </c>
      <c r="AT346" s="88">
        <f>'Январь 2020'!AX346</f>
        <v>0</v>
      </c>
      <c r="AU346" s="45">
        <f t="shared" si="5"/>
        <v>0</v>
      </c>
    </row>
    <row r="347" spans="1:47" ht="14.25" customHeight="1">
      <c r="A347" s="71">
        <f>'Январь 2020'!A347</f>
        <v>14</v>
      </c>
      <c r="B347" s="72">
        <f>'Январь 2020'!G347</f>
        <v>0</v>
      </c>
      <c r="C347" s="73">
        <f>'Январь 2020'!B347</f>
        <v>0</v>
      </c>
      <c r="D347" s="75"/>
      <c r="E347" s="75"/>
      <c r="F347" s="76"/>
      <c r="G347" s="76"/>
      <c r="H347" s="153"/>
      <c r="I347" s="153"/>
      <c r="J347" s="75"/>
      <c r="K347" s="76"/>
      <c r="L347" s="75"/>
      <c r="M347" s="76"/>
      <c r="N347" s="76"/>
      <c r="O347" s="153"/>
      <c r="P347" s="153"/>
      <c r="Q347" s="75"/>
      <c r="R347" s="75"/>
      <c r="S347" s="75"/>
      <c r="T347" s="76"/>
      <c r="U347" s="76"/>
      <c r="V347" s="153"/>
      <c r="W347" s="153"/>
      <c r="X347" s="75"/>
      <c r="Y347" s="75"/>
      <c r="Z347" s="75"/>
      <c r="AA347" s="76"/>
      <c r="AB347" s="153"/>
      <c r="AC347" s="153"/>
      <c r="AD347" s="153"/>
      <c r="AE347" s="75"/>
      <c r="AF347" s="75"/>
      <c r="AG347" s="75"/>
      <c r="AH347" s="76"/>
      <c r="AI347" s="80">
        <f t="shared" si="0"/>
        <v>0</v>
      </c>
      <c r="AJ347" s="81">
        <f>'Ноябрь 2020'!AJ347-AI347</f>
        <v>0</v>
      </c>
      <c r="AK347" s="82">
        <f t="shared" si="1"/>
        <v>0</v>
      </c>
      <c r="AL347" s="83">
        <f>'Ноябрь 2020'!AL347+AK347</f>
        <v>0</v>
      </c>
      <c r="AM347" s="82">
        <f t="shared" si="2"/>
        <v>0</v>
      </c>
      <c r="AN347" s="84">
        <f>'Ноябрь 2020'!AN347+AM347</f>
        <v>0</v>
      </c>
      <c r="AO347" s="82">
        <f t="shared" si="3"/>
        <v>0</v>
      </c>
      <c r="AP347" s="85">
        <f>'Ноябрь 2020'!AP347+'Декабрь 2020'!AO347</f>
        <v>0</v>
      </c>
      <c r="AQ347" s="82">
        <f t="shared" si="4"/>
        <v>0</v>
      </c>
      <c r="AR347" s="86">
        <f>'Ноябрь 2020'!AR347+'Декабрь 2020'!AQ347</f>
        <v>0</v>
      </c>
      <c r="AS347" s="87">
        <f>'Январь 2020'!AW347</f>
        <v>0</v>
      </c>
      <c r="AT347" s="88">
        <f>'Январь 2020'!AX347</f>
        <v>0</v>
      </c>
      <c r="AU347" s="45">
        <f t="shared" si="5"/>
        <v>0</v>
      </c>
    </row>
    <row r="348" spans="1:47" ht="14.25" customHeight="1">
      <c r="A348" s="71">
        <f>'Январь 2020'!A348</f>
        <v>15</v>
      </c>
      <c r="B348" s="72">
        <f>'Январь 2020'!G348</f>
        <v>0</v>
      </c>
      <c r="C348" s="73">
        <f>'Январь 2020'!B348</f>
        <v>0</v>
      </c>
      <c r="D348" s="75"/>
      <c r="E348" s="75"/>
      <c r="F348" s="76"/>
      <c r="G348" s="76"/>
      <c r="H348" s="153"/>
      <c r="I348" s="153"/>
      <c r="J348" s="75"/>
      <c r="K348" s="76"/>
      <c r="L348" s="75"/>
      <c r="M348" s="76"/>
      <c r="N348" s="76"/>
      <c r="O348" s="153"/>
      <c r="P348" s="153"/>
      <c r="Q348" s="75"/>
      <c r="R348" s="75"/>
      <c r="S348" s="75"/>
      <c r="T348" s="76"/>
      <c r="U348" s="76"/>
      <c r="V348" s="153"/>
      <c r="W348" s="153"/>
      <c r="X348" s="75"/>
      <c r="Y348" s="75"/>
      <c r="Z348" s="75"/>
      <c r="AA348" s="76"/>
      <c r="AB348" s="153"/>
      <c r="AC348" s="153"/>
      <c r="AD348" s="153"/>
      <c r="AE348" s="75"/>
      <c r="AF348" s="75"/>
      <c r="AG348" s="75"/>
      <c r="AH348" s="76"/>
      <c r="AI348" s="80">
        <f t="shared" si="0"/>
        <v>0</v>
      </c>
      <c r="AJ348" s="81">
        <f>'Ноябрь 2020'!AJ348-AI348</f>
        <v>0</v>
      </c>
      <c r="AK348" s="82">
        <f t="shared" si="1"/>
        <v>0</v>
      </c>
      <c r="AL348" s="83">
        <f>'Ноябрь 2020'!AL348+AK348</f>
        <v>0</v>
      </c>
      <c r="AM348" s="82">
        <f t="shared" si="2"/>
        <v>0</v>
      </c>
      <c r="AN348" s="84">
        <f>'Ноябрь 2020'!AN348+AM348</f>
        <v>0</v>
      </c>
      <c r="AO348" s="82">
        <f t="shared" si="3"/>
        <v>0</v>
      </c>
      <c r="AP348" s="85">
        <f>'Ноябрь 2020'!AP348+'Декабрь 2020'!AO348</f>
        <v>0</v>
      </c>
      <c r="AQ348" s="82">
        <f t="shared" si="4"/>
        <v>0</v>
      </c>
      <c r="AR348" s="86">
        <f>'Ноябрь 2020'!AR348+'Декабрь 2020'!AQ348</f>
        <v>0</v>
      </c>
      <c r="AS348" s="87">
        <f>'Январь 2020'!AW348</f>
        <v>0</v>
      </c>
      <c r="AT348" s="88">
        <f>'Январь 2020'!AX348</f>
        <v>0</v>
      </c>
      <c r="AU348" s="45">
        <f t="shared" si="5"/>
        <v>0</v>
      </c>
    </row>
    <row r="349" spans="1:47" ht="14.25" customHeight="1">
      <c r="A349" s="71">
        <f>'Январь 2020'!A349</f>
        <v>16</v>
      </c>
      <c r="B349" s="72">
        <f>'Январь 2020'!G349</f>
        <v>0</v>
      </c>
      <c r="C349" s="73">
        <f>'Январь 2020'!B349</f>
        <v>0</v>
      </c>
      <c r="D349" s="75"/>
      <c r="E349" s="75"/>
      <c r="F349" s="76"/>
      <c r="G349" s="76"/>
      <c r="H349" s="153"/>
      <c r="I349" s="153"/>
      <c r="J349" s="75"/>
      <c r="K349" s="76"/>
      <c r="L349" s="75"/>
      <c r="M349" s="76"/>
      <c r="N349" s="76"/>
      <c r="O349" s="153"/>
      <c r="P349" s="153"/>
      <c r="Q349" s="75"/>
      <c r="R349" s="75"/>
      <c r="S349" s="75"/>
      <c r="T349" s="76"/>
      <c r="U349" s="76"/>
      <c r="V349" s="153"/>
      <c r="W349" s="153"/>
      <c r="X349" s="75"/>
      <c r="Y349" s="75"/>
      <c r="Z349" s="75"/>
      <c r="AA349" s="76"/>
      <c r="AB349" s="153"/>
      <c r="AC349" s="153"/>
      <c r="AD349" s="153"/>
      <c r="AE349" s="75"/>
      <c r="AF349" s="75"/>
      <c r="AG349" s="75"/>
      <c r="AH349" s="76"/>
      <c r="AI349" s="80">
        <f t="shared" si="0"/>
        <v>0</v>
      </c>
      <c r="AJ349" s="81">
        <f>'Ноябрь 2020'!AJ349-AI349</f>
        <v>0</v>
      </c>
      <c r="AK349" s="82">
        <f t="shared" si="1"/>
        <v>0</v>
      </c>
      <c r="AL349" s="83">
        <f>'Ноябрь 2020'!AL349+AK349</f>
        <v>0</v>
      </c>
      <c r="AM349" s="82">
        <f t="shared" si="2"/>
        <v>0</v>
      </c>
      <c r="AN349" s="84">
        <f>'Ноябрь 2020'!AN349+AM349</f>
        <v>0</v>
      </c>
      <c r="AO349" s="82">
        <f t="shared" si="3"/>
        <v>0</v>
      </c>
      <c r="AP349" s="85">
        <f>'Ноябрь 2020'!AP349+'Декабрь 2020'!AO349</f>
        <v>0</v>
      </c>
      <c r="AQ349" s="82">
        <f t="shared" si="4"/>
        <v>0</v>
      </c>
      <c r="AR349" s="86">
        <f>'Ноябрь 2020'!AR349+'Декабрь 2020'!AQ349</f>
        <v>0</v>
      </c>
      <c r="AS349" s="87">
        <f>'Январь 2020'!AW349</f>
        <v>0</v>
      </c>
      <c r="AT349" s="88">
        <f>'Январь 2020'!AX349</f>
        <v>0</v>
      </c>
      <c r="AU349" s="45">
        <f t="shared" si="5"/>
        <v>0</v>
      </c>
    </row>
    <row r="350" spans="1:47" ht="14.25" customHeight="1">
      <c r="A350" s="71">
        <f>'Январь 2020'!A350</f>
        <v>17</v>
      </c>
      <c r="B350" s="72">
        <f>'Январь 2020'!G350</f>
        <v>0</v>
      </c>
      <c r="C350" s="73">
        <f>'Январь 2020'!B350</f>
        <v>0</v>
      </c>
      <c r="D350" s="75"/>
      <c r="E350" s="75"/>
      <c r="F350" s="76"/>
      <c r="G350" s="76"/>
      <c r="H350" s="153"/>
      <c r="I350" s="153"/>
      <c r="J350" s="75"/>
      <c r="K350" s="76"/>
      <c r="L350" s="75"/>
      <c r="M350" s="76"/>
      <c r="N350" s="76"/>
      <c r="O350" s="153"/>
      <c r="P350" s="153"/>
      <c r="Q350" s="75"/>
      <c r="R350" s="75"/>
      <c r="S350" s="75"/>
      <c r="T350" s="76"/>
      <c r="U350" s="76"/>
      <c r="V350" s="153"/>
      <c r="W350" s="153"/>
      <c r="X350" s="75"/>
      <c r="Y350" s="75"/>
      <c r="Z350" s="75"/>
      <c r="AA350" s="76"/>
      <c r="AB350" s="153"/>
      <c r="AC350" s="153"/>
      <c r="AD350" s="153"/>
      <c r="AE350" s="75"/>
      <c r="AF350" s="75"/>
      <c r="AG350" s="75"/>
      <c r="AH350" s="76"/>
      <c r="AI350" s="80">
        <f t="shared" si="0"/>
        <v>0</v>
      </c>
      <c r="AJ350" s="81">
        <f>'Ноябрь 2020'!AJ350-AI350</f>
        <v>0</v>
      </c>
      <c r="AK350" s="82">
        <f t="shared" si="1"/>
        <v>0</v>
      </c>
      <c r="AL350" s="83">
        <f>'Ноябрь 2020'!AL350+AK350</f>
        <v>0</v>
      </c>
      <c r="AM350" s="82">
        <f t="shared" si="2"/>
        <v>0</v>
      </c>
      <c r="AN350" s="84">
        <f>'Ноябрь 2020'!AN350+AM350</f>
        <v>0</v>
      </c>
      <c r="AO350" s="82">
        <f t="shared" si="3"/>
        <v>0</v>
      </c>
      <c r="AP350" s="85">
        <f>'Ноябрь 2020'!AP350+'Декабрь 2020'!AO350</f>
        <v>0</v>
      </c>
      <c r="AQ350" s="82">
        <f t="shared" si="4"/>
        <v>0</v>
      </c>
      <c r="AR350" s="86">
        <f>'Ноябрь 2020'!AR350+'Декабрь 2020'!AQ350</f>
        <v>0</v>
      </c>
      <c r="AS350" s="87">
        <f>'Январь 2020'!AW350</f>
        <v>0</v>
      </c>
      <c r="AT350" s="88">
        <f>'Январь 2020'!AX350</f>
        <v>0</v>
      </c>
      <c r="AU350" s="45">
        <f t="shared" si="5"/>
        <v>0</v>
      </c>
    </row>
    <row r="351" spans="1:47" ht="14.25" customHeight="1">
      <c r="A351" s="71">
        <f>'Январь 2020'!A351</f>
        <v>18</v>
      </c>
      <c r="B351" s="72">
        <f>'Январь 2020'!G351</f>
        <v>0</v>
      </c>
      <c r="C351" s="73">
        <f>'Январь 2020'!B351</f>
        <v>0</v>
      </c>
      <c r="D351" s="75"/>
      <c r="E351" s="75"/>
      <c r="F351" s="76"/>
      <c r="G351" s="76"/>
      <c r="H351" s="153"/>
      <c r="I351" s="153"/>
      <c r="J351" s="75"/>
      <c r="K351" s="76"/>
      <c r="L351" s="75"/>
      <c r="M351" s="76"/>
      <c r="N351" s="76"/>
      <c r="O351" s="153"/>
      <c r="P351" s="153"/>
      <c r="Q351" s="75"/>
      <c r="R351" s="75"/>
      <c r="S351" s="75"/>
      <c r="T351" s="76"/>
      <c r="U351" s="76"/>
      <c r="V351" s="153"/>
      <c r="W351" s="153"/>
      <c r="X351" s="75"/>
      <c r="Y351" s="75"/>
      <c r="Z351" s="75"/>
      <c r="AA351" s="76"/>
      <c r="AB351" s="153"/>
      <c r="AC351" s="153"/>
      <c r="AD351" s="153"/>
      <c r="AE351" s="75"/>
      <c r="AF351" s="75"/>
      <c r="AG351" s="75"/>
      <c r="AH351" s="76"/>
      <c r="AI351" s="80">
        <f t="shared" si="0"/>
        <v>0</v>
      </c>
      <c r="AJ351" s="81">
        <f>'Ноябрь 2020'!AJ351-AI351</f>
        <v>0</v>
      </c>
      <c r="AK351" s="82">
        <f t="shared" si="1"/>
        <v>0</v>
      </c>
      <c r="AL351" s="83">
        <f>'Ноябрь 2020'!AL351+AK351</f>
        <v>0</v>
      </c>
      <c r="AM351" s="82">
        <f t="shared" si="2"/>
        <v>0</v>
      </c>
      <c r="AN351" s="84">
        <f>'Ноябрь 2020'!AN351+AM351</f>
        <v>0</v>
      </c>
      <c r="AO351" s="82">
        <f t="shared" si="3"/>
        <v>0</v>
      </c>
      <c r="AP351" s="85">
        <f>'Ноябрь 2020'!AP351+'Декабрь 2020'!AO351</f>
        <v>0</v>
      </c>
      <c r="AQ351" s="82">
        <f t="shared" si="4"/>
        <v>0</v>
      </c>
      <c r="AR351" s="86">
        <f>'Ноябрь 2020'!AR351+'Декабрь 2020'!AQ351</f>
        <v>0</v>
      </c>
      <c r="AS351" s="87">
        <f>'Январь 2020'!AW351</f>
        <v>0</v>
      </c>
      <c r="AT351" s="88">
        <f>'Январь 2020'!AX351</f>
        <v>0</v>
      </c>
      <c r="AU351" s="45">
        <f t="shared" si="5"/>
        <v>0</v>
      </c>
    </row>
    <row r="352" spans="1:47" ht="14.25" customHeight="1">
      <c r="A352" s="71">
        <f>'Январь 2020'!A352</f>
        <v>19</v>
      </c>
      <c r="B352" s="72">
        <f>'Январь 2020'!G352</f>
        <v>0</v>
      </c>
      <c r="C352" s="73">
        <f>'Январь 2020'!B352</f>
        <v>0</v>
      </c>
      <c r="D352" s="75"/>
      <c r="E352" s="75"/>
      <c r="F352" s="76"/>
      <c r="G352" s="76"/>
      <c r="H352" s="153"/>
      <c r="I352" s="153"/>
      <c r="J352" s="75"/>
      <c r="K352" s="76"/>
      <c r="L352" s="75"/>
      <c r="M352" s="76"/>
      <c r="N352" s="76"/>
      <c r="O352" s="153"/>
      <c r="P352" s="153"/>
      <c r="Q352" s="75"/>
      <c r="R352" s="75"/>
      <c r="S352" s="75"/>
      <c r="T352" s="76"/>
      <c r="U352" s="76"/>
      <c r="V352" s="153"/>
      <c r="W352" s="153"/>
      <c r="X352" s="75"/>
      <c r="Y352" s="75"/>
      <c r="Z352" s="75"/>
      <c r="AA352" s="76"/>
      <c r="AB352" s="153"/>
      <c r="AC352" s="153"/>
      <c r="AD352" s="153"/>
      <c r="AE352" s="75"/>
      <c r="AF352" s="75"/>
      <c r="AG352" s="75"/>
      <c r="AH352" s="76"/>
      <c r="AI352" s="80">
        <f t="shared" si="0"/>
        <v>0</v>
      </c>
      <c r="AJ352" s="81">
        <f>'Ноябрь 2020'!AJ352-AI352</f>
        <v>0</v>
      </c>
      <c r="AK352" s="82">
        <f t="shared" si="1"/>
        <v>0</v>
      </c>
      <c r="AL352" s="83">
        <f>'Ноябрь 2020'!AL352+AK352</f>
        <v>0</v>
      </c>
      <c r="AM352" s="82">
        <f t="shared" si="2"/>
        <v>0</v>
      </c>
      <c r="AN352" s="84">
        <f>'Ноябрь 2020'!AN352+AM352</f>
        <v>0</v>
      </c>
      <c r="AO352" s="82">
        <f t="shared" si="3"/>
        <v>0</v>
      </c>
      <c r="AP352" s="85">
        <f>'Ноябрь 2020'!AP352+'Декабрь 2020'!AO352</f>
        <v>0</v>
      </c>
      <c r="AQ352" s="82">
        <f t="shared" si="4"/>
        <v>0</v>
      </c>
      <c r="AR352" s="86">
        <f>'Ноябрь 2020'!AR352+'Декабрь 2020'!AQ352</f>
        <v>0</v>
      </c>
      <c r="AS352" s="87">
        <f>'Январь 2020'!AW352</f>
        <v>0</v>
      </c>
      <c r="AT352" s="88">
        <f>'Январь 2020'!AX352</f>
        <v>0</v>
      </c>
      <c r="AU352" s="45">
        <f t="shared" si="5"/>
        <v>0</v>
      </c>
    </row>
    <row r="353" spans="1:47" ht="14.25" customHeight="1">
      <c r="A353" s="71">
        <f>'Январь 2020'!A353</f>
        <v>20</v>
      </c>
      <c r="B353" s="72">
        <f>'Январь 2020'!G353</f>
        <v>0</v>
      </c>
      <c r="C353" s="73">
        <f>'Январь 2020'!B353</f>
        <v>0</v>
      </c>
      <c r="D353" s="75"/>
      <c r="E353" s="75"/>
      <c r="F353" s="76"/>
      <c r="G353" s="76"/>
      <c r="H353" s="153"/>
      <c r="I353" s="153"/>
      <c r="J353" s="75"/>
      <c r="K353" s="76"/>
      <c r="L353" s="75"/>
      <c r="M353" s="76"/>
      <c r="N353" s="76"/>
      <c r="O353" s="153"/>
      <c r="P353" s="153"/>
      <c r="Q353" s="75"/>
      <c r="R353" s="75"/>
      <c r="S353" s="75"/>
      <c r="T353" s="76"/>
      <c r="U353" s="76"/>
      <c r="V353" s="153"/>
      <c r="W353" s="153"/>
      <c r="X353" s="75"/>
      <c r="Y353" s="75"/>
      <c r="Z353" s="75"/>
      <c r="AA353" s="76"/>
      <c r="AB353" s="153"/>
      <c r="AC353" s="153"/>
      <c r="AD353" s="153"/>
      <c r="AE353" s="75"/>
      <c r="AF353" s="75"/>
      <c r="AG353" s="75"/>
      <c r="AH353" s="76"/>
      <c r="AI353" s="80">
        <f t="shared" si="0"/>
        <v>0</v>
      </c>
      <c r="AJ353" s="81">
        <f>'Ноябрь 2020'!AJ353-AI353</f>
        <v>0</v>
      </c>
      <c r="AK353" s="82">
        <f t="shared" si="1"/>
        <v>0</v>
      </c>
      <c r="AL353" s="83">
        <f>'Ноябрь 2020'!AL353+AK353</f>
        <v>0</v>
      </c>
      <c r="AM353" s="82">
        <f t="shared" si="2"/>
        <v>0</v>
      </c>
      <c r="AN353" s="84">
        <f>'Ноябрь 2020'!AN353+AM353</f>
        <v>0</v>
      </c>
      <c r="AO353" s="82">
        <f t="shared" si="3"/>
        <v>0</v>
      </c>
      <c r="AP353" s="85">
        <f>'Ноябрь 2020'!AP353+'Декабрь 2020'!AO353</f>
        <v>0</v>
      </c>
      <c r="AQ353" s="82">
        <f t="shared" si="4"/>
        <v>0</v>
      </c>
      <c r="AR353" s="86">
        <f>'Ноябрь 2020'!AR353+'Декабрь 2020'!AQ353</f>
        <v>0</v>
      </c>
      <c r="AS353" s="87">
        <f>'Январь 2020'!AW353</f>
        <v>0</v>
      </c>
      <c r="AT353" s="88">
        <f>'Январь 2020'!AX353</f>
        <v>0</v>
      </c>
      <c r="AU353" s="45">
        <f t="shared" si="5"/>
        <v>0</v>
      </c>
    </row>
    <row r="354" spans="1:47" ht="14.25" customHeight="1">
      <c r="A354" s="71">
        <f>'Январь 2020'!A354</f>
        <v>0</v>
      </c>
      <c r="B354" s="72">
        <f>'Январь 2020'!G354</f>
        <v>0</v>
      </c>
      <c r="C354" s="257">
        <f>'Январь 2020'!B354</f>
        <v>0</v>
      </c>
      <c r="D354" s="75"/>
      <c r="E354" s="75"/>
      <c r="F354" s="76"/>
      <c r="G354" s="76"/>
      <c r="H354" s="153"/>
      <c r="I354" s="153"/>
      <c r="J354" s="75"/>
      <c r="K354" s="76"/>
      <c r="L354" s="75"/>
      <c r="M354" s="76"/>
      <c r="N354" s="76"/>
      <c r="O354" s="153"/>
      <c r="P354" s="153"/>
      <c r="Q354" s="75"/>
      <c r="R354" s="75"/>
      <c r="S354" s="75"/>
      <c r="T354" s="76"/>
      <c r="U354" s="76"/>
      <c r="V354" s="153"/>
      <c r="W354" s="153"/>
      <c r="X354" s="75"/>
      <c r="Y354" s="75"/>
      <c r="Z354" s="75"/>
      <c r="AA354" s="76"/>
      <c r="AB354" s="153"/>
      <c r="AC354" s="153"/>
      <c r="AD354" s="153"/>
      <c r="AE354" s="75"/>
      <c r="AF354" s="75"/>
      <c r="AG354" s="75"/>
      <c r="AH354" s="76"/>
      <c r="AI354" s="80">
        <f t="shared" si="0"/>
        <v>0</v>
      </c>
      <c r="AJ354" s="81">
        <f>'Ноябрь 2020'!AJ354-AI354</f>
        <v>0</v>
      </c>
      <c r="AK354" s="82">
        <f t="shared" si="1"/>
        <v>0</v>
      </c>
      <c r="AL354" s="83">
        <f>'Ноябрь 2020'!AL354+AK354</f>
        <v>0</v>
      </c>
      <c r="AM354" s="82">
        <f t="shared" si="2"/>
        <v>0</v>
      </c>
      <c r="AN354" s="84">
        <f>'Ноябрь 2020'!AN354+AM354</f>
        <v>0</v>
      </c>
      <c r="AO354" s="82">
        <f t="shared" si="3"/>
        <v>0</v>
      </c>
      <c r="AP354" s="85">
        <f>'Ноябрь 2020'!AP354+'Декабрь 2020'!AO354</f>
        <v>0</v>
      </c>
      <c r="AQ354" s="82">
        <f t="shared" si="4"/>
        <v>0</v>
      </c>
      <c r="AR354" s="86">
        <f>'Ноябрь 2020'!AR354+'Декабрь 2020'!AQ354</f>
        <v>0</v>
      </c>
      <c r="AS354" s="87">
        <f>'Январь 2020'!AW354</f>
        <v>0</v>
      </c>
      <c r="AT354" s="88">
        <f>'Январь 2020'!AX354</f>
        <v>0</v>
      </c>
      <c r="AU354" s="45">
        <f t="shared" si="5"/>
        <v>0</v>
      </c>
    </row>
    <row r="355" spans="1:47" ht="14.25" customHeight="1">
      <c r="A355" s="71">
        <f>'Январь 2020'!A355</f>
        <v>0</v>
      </c>
      <c r="B355" s="72">
        <f>'Январь 2020'!G355</f>
        <v>0</v>
      </c>
      <c r="C355" s="257">
        <f>'Январь 2020'!B355</f>
        <v>0</v>
      </c>
      <c r="D355" s="75"/>
      <c r="E355" s="75"/>
      <c r="F355" s="76"/>
      <c r="G355" s="76"/>
      <c r="H355" s="153"/>
      <c r="I355" s="153"/>
      <c r="J355" s="75"/>
      <c r="K355" s="76"/>
      <c r="L355" s="75"/>
      <c r="M355" s="76"/>
      <c r="N355" s="76"/>
      <c r="O355" s="153"/>
      <c r="P355" s="153"/>
      <c r="Q355" s="75"/>
      <c r="R355" s="75"/>
      <c r="S355" s="75"/>
      <c r="T355" s="76"/>
      <c r="U355" s="76"/>
      <c r="V355" s="153"/>
      <c r="W355" s="153"/>
      <c r="X355" s="75"/>
      <c r="Y355" s="75"/>
      <c r="Z355" s="75"/>
      <c r="AA355" s="76"/>
      <c r="AB355" s="153"/>
      <c r="AC355" s="153"/>
      <c r="AD355" s="153"/>
      <c r="AE355" s="75"/>
      <c r="AF355" s="75"/>
      <c r="AG355" s="75"/>
      <c r="AH355" s="76"/>
      <c r="AI355" s="80">
        <f t="shared" si="0"/>
        <v>0</v>
      </c>
      <c r="AJ355" s="81">
        <f>'Ноябрь 2020'!AJ355-AI355</f>
        <v>0</v>
      </c>
      <c r="AK355" s="82">
        <f t="shared" si="1"/>
        <v>0</v>
      </c>
      <c r="AL355" s="83">
        <f>'Ноябрь 2020'!AL355+AK355</f>
        <v>0</v>
      </c>
      <c r="AM355" s="82">
        <f t="shared" si="2"/>
        <v>0</v>
      </c>
      <c r="AN355" s="84">
        <f>'Ноябрь 2020'!AN355+AM355</f>
        <v>0</v>
      </c>
      <c r="AO355" s="82">
        <f t="shared" si="3"/>
        <v>0</v>
      </c>
      <c r="AP355" s="85">
        <f>'Ноябрь 2020'!AP355+'Декабрь 2020'!AO355</f>
        <v>0</v>
      </c>
      <c r="AQ355" s="82">
        <f t="shared" si="4"/>
        <v>0</v>
      </c>
      <c r="AR355" s="86">
        <f>'Ноябрь 2020'!AR355+'Декабрь 2020'!AQ355</f>
        <v>0</v>
      </c>
      <c r="AS355" s="87">
        <f>'Январь 2020'!AW355</f>
        <v>0</v>
      </c>
      <c r="AT355" s="88">
        <f>'Январь 2020'!AX355</f>
        <v>0</v>
      </c>
      <c r="AU355" s="45">
        <f t="shared" si="5"/>
        <v>0</v>
      </c>
    </row>
    <row r="356" spans="1:47" ht="14.25" customHeight="1">
      <c r="A356" s="71">
        <f>'Январь 2020'!A356</f>
        <v>0</v>
      </c>
      <c r="B356" s="72">
        <f>'Январь 2020'!G356</f>
        <v>0</v>
      </c>
      <c r="C356" s="257">
        <f>'Январь 2020'!B356</f>
        <v>0</v>
      </c>
      <c r="D356" s="75"/>
      <c r="E356" s="75"/>
      <c r="F356" s="76"/>
      <c r="G356" s="76"/>
      <c r="H356" s="153"/>
      <c r="I356" s="153"/>
      <c r="J356" s="75"/>
      <c r="K356" s="76"/>
      <c r="L356" s="75"/>
      <c r="M356" s="76"/>
      <c r="N356" s="76"/>
      <c r="O356" s="153"/>
      <c r="P356" s="153"/>
      <c r="Q356" s="75"/>
      <c r="R356" s="75"/>
      <c r="S356" s="75"/>
      <c r="T356" s="76"/>
      <c r="U356" s="76"/>
      <c r="V356" s="153"/>
      <c r="W356" s="153"/>
      <c r="X356" s="75"/>
      <c r="Y356" s="75"/>
      <c r="Z356" s="75"/>
      <c r="AA356" s="76"/>
      <c r="AB356" s="153"/>
      <c r="AC356" s="153"/>
      <c r="AD356" s="153"/>
      <c r="AE356" s="75"/>
      <c r="AF356" s="75"/>
      <c r="AG356" s="75"/>
      <c r="AH356" s="76"/>
      <c r="AI356" s="80">
        <f t="shared" si="0"/>
        <v>0</v>
      </c>
      <c r="AJ356" s="81">
        <f>'Ноябрь 2020'!AJ356-AI356</f>
        <v>0</v>
      </c>
      <c r="AK356" s="82">
        <f t="shared" si="1"/>
        <v>0</v>
      </c>
      <c r="AL356" s="83">
        <f>'Ноябрь 2020'!AL356+AK356</f>
        <v>0</v>
      </c>
      <c r="AM356" s="82">
        <f t="shared" si="2"/>
        <v>0</v>
      </c>
      <c r="AN356" s="84">
        <f>'Ноябрь 2020'!AN356+AM356</f>
        <v>0</v>
      </c>
      <c r="AO356" s="82">
        <f t="shared" si="3"/>
        <v>0</v>
      </c>
      <c r="AP356" s="85">
        <f>'Ноябрь 2020'!AP356+'Декабрь 2020'!AO356</f>
        <v>0</v>
      </c>
      <c r="AQ356" s="82">
        <f t="shared" si="4"/>
        <v>0</v>
      </c>
      <c r="AR356" s="86">
        <f>'Ноябрь 2020'!AR356+'Декабрь 2020'!AQ356</f>
        <v>0</v>
      </c>
      <c r="AS356" s="87">
        <f>'Январь 2020'!AW356</f>
        <v>0</v>
      </c>
      <c r="AT356" s="88">
        <f>'Январь 2020'!AX356</f>
        <v>0</v>
      </c>
      <c r="AU356" s="45">
        <f t="shared" si="5"/>
        <v>0</v>
      </c>
    </row>
    <row r="357" spans="1:47" ht="14.25" customHeight="1">
      <c r="A357" s="71">
        <f>'Январь 2020'!A357</f>
        <v>0</v>
      </c>
      <c r="B357" s="72">
        <f>'Январь 2020'!G357</f>
        <v>0</v>
      </c>
      <c r="C357" s="257">
        <f>'Январь 2020'!B357</f>
        <v>0</v>
      </c>
      <c r="D357" s="75"/>
      <c r="E357" s="75"/>
      <c r="F357" s="76"/>
      <c r="G357" s="76"/>
      <c r="H357" s="153"/>
      <c r="I357" s="153"/>
      <c r="J357" s="75"/>
      <c r="K357" s="76"/>
      <c r="L357" s="75"/>
      <c r="M357" s="76"/>
      <c r="N357" s="76"/>
      <c r="O357" s="153"/>
      <c r="P357" s="153"/>
      <c r="Q357" s="75"/>
      <c r="R357" s="75"/>
      <c r="S357" s="75"/>
      <c r="T357" s="76"/>
      <c r="U357" s="76"/>
      <c r="V357" s="153"/>
      <c r="W357" s="153"/>
      <c r="X357" s="75"/>
      <c r="Y357" s="75"/>
      <c r="Z357" s="75"/>
      <c r="AA357" s="76"/>
      <c r="AB357" s="153"/>
      <c r="AC357" s="153"/>
      <c r="AD357" s="153"/>
      <c r="AE357" s="75"/>
      <c r="AF357" s="75"/>
      <c r="AG357" s="75"/>
      <c r="AH357" s="76"/>
      <c r="AI357" s="80">
        <f t="shared" si="0"/>
        <v>0</v>
      </c>
      <c r="AJ357" s="81">
        <f>'Ноябрь 2020'!AJ357-AI357</f>
        <v>0</v>
      </c>
      <c r="AK357" s="82">
        <f t="shared" si="1"/>
        <v>0</v>
      </c>
      <c r="AL357" s="83">
        <f>'Ноябрь 2020'!AL357+AK357</f>
        <v>0</v>
      </c>
      <c r="AM357" s="82">
        <f t="shared" si="2"/>
        <v>0</v>
      </c>
      <c r="AN357" s="84">
        <f>'Ноябрь 2020'!AN357+AM357</f>
        <v>0</v>
      </c>
      <c r="AO357" s="82">
        <f t="shared" si="3"/>
        <v>0</v>
      </c>
      <c r="AP357" s="85">
        <f>'Ноябрь 2020'!AP357+'Декабрь 2020'!AO357</f>
        <v>0</v>
      </c>
      <c r="AQ357" s="82">
        <f t="shared" si="4"/>
        <v>0</v>
      </c>
      <c r="AR357" s="86">
        <f>'Ноябрь 2020'!AR357+'Декабрь 2020'!AQ357</f>
        <v>0</v>
      </c>
      <c r="AS357" s="87">
        <f>'Январь 2020'!AW357</f>
        <v>0</v>
      </c>
      <c r="AT357" s="88">
        <f>'Январь 2020'!AX357</f>
        <v>0</v>
      </c>
      <c r="AU357" s="45">
        <f t="shared" si="5"/>
        <v>0</v>
      </c>
    </row>
    <row r="358" spans="1:47" ht="14.25" customHeight="1">
      <c r="A358" s="71">
        <f>'Январь 2020'!A358</f>
        <v>0</v>
      </c>
      <c r="B358" s="72">
        <f>'Январь 2020'!G358</f>
        <v>0</v>
      </c>
      <c r="C358" s="257">
        <f>'Январь 2020'!B358</f>
        <v>0</v>
      </c>
      <c r="D358" s="75"/>
      <c r="E358" s="75"/>
      <c r="F358" s="76"/>
      <c r="G358" s="76"/>
      <c r="H358" s="153"/>
      <c r="I358" s="153"/>
      <c r="J358" s="75"/>
      <c r="K358" s="76"/>
      <c r="L358" s="75"/>
      <c r="M358" s="76"/>
      <c r="N358" s="76"/>
      <c r="O358" s="153"/>
      <c r="P358" s="153"/>
      <c r="Q358" s="75"/>
      <c r="R358" s="75"/>
      <c r="S358" s="75"/>
      <c r="T358" s="76"/>
      <c r="U358" s="76"/>
      <c r="V358" s="153"/>
      <c r="W358" s="153"/>
      <c r="X358" s="75"/>
      <c r="Y358" s="75"/>
      <c r="Z358" s="75"/>
      <c r="AA358" s="76"/>
      <c r="AB358" s="153"/>
      <c r="AC358" s="153"/>
      <c r="AD358" s="153"/>
      <c r="AE358" s="75"/>
      <c r="AF358" s="75"/>
      <c r="AG358" s="75"/>
      <c r="AH358" s="76"/>
      <c r="AI358" s="80">
        <f t="shared" si="0"/>
        <v>0</v>
      </c>
      <c r="AJ358" s="81">
        <f>'Ноябрь 2020'!AJ358-AI358</f>
        <v>0</v>
      </c>
      <c r="AK358" s="82">
        <f t="shared" si="1"/>
        <v>0</v>
      </c>
      <c r="AL358" s="83">
        <f>'Ноябрь 2020'!AL358+AK358</f>
        <v>0</v>
      </c>
      <c r="AM358" s="82">
        <f t="shared" si="2"/>
        <v>0</v>
      </c>
      <c r="AN358" s="84">
        <f>'Ноябрь 2020'!AN358+AM358</f>
        <v>0</v>
      </c>
      <c r="AO358" s="82">
        <f t="shared" si="3"/>
        <v>0</v>
      </c>
      <c r="AP358" s="85">
        <f>'Ноябрь 2020'!AP358+'Декабрь 2020'!AO358</f>
        <v>0</v>
      </c>
      <c r="AQ358" s="82">
        <f t="shared" si="4"/>
        <v>0</v>
      </c>
      <c r="AR358" s="86">
        <f>'Ноябрь 2020'!AR358+'Декабрь 2020'!AQ358</f>
        <v>0</v>
      </c>
      <c r="AS358" s="87">
        <f>'Январь 2020'!AW358</f>
        <v>0</v>
      </c>
      <c r="AT358" s="88">
        <f>'Январь 2020'!AX358</f>
        <v>0</v>
      </c>
      <c r="AU358" s="45">
        <f t="shared" si="5"/>
        <v>0</v>
      </c>
    </row>
    <row r="359" spans="1:47" ht="14.25" customHeight="1">
      <c r="A359" s="71">
        <f>'Январь 2020'!A359</f>
        <v>0</v>
      </c>
      <c r="B359" s="72">
        <f>'Январь 2020'!G359</f>
        <v>0</v>
      </c>
      <c r="C359" s="257">
        <f>'Январь 2020'!B359</f>
        <v>0</v>
      </c>
      <c r="D359" s="75"/>
      <c r="E359" s="75"/>
      <c r="F359" s="76"/>
      <c r="G359" s="76"/>
      <c r="H359" s="153"/>
      <c r="I359" s="153"/>
      <c r="J359" s="75"/>
      <c r="K359" s="76"/>
      <c r="L359" s="75"/>
      <c r="M359" s="76"/>
      <c r="N359" s="76"/>
      <c r="O359" s="153"/>
      <c r="P359" s="153"/>
      <c r="Q359" s="75"/>
      <c r="R359" s="75"/>
      <c r="S359" s="75"/>
      <c r="T359" s="76"/>
      <c r="U359" s="76"/>
      <c r="V359" s="153"/>
      <c r="W359" s="153"/>
      <c r="X359" s="75"/>
      <c r="Y359" s="75"/>
      <c r="Z359" s="75"/>
      <c r="AA359" s="76"/>
      <c r="AB359" s="153"/>
      <c r="AC359" s="153"/>
      <c r="AD359" s="153"/>
      <c r="AE359" s="75"/>
      <c r="AF359" s="75"/>
      <c r="AG359" s="75"/>
      <c r="AH359" s="76"/>
      <c r="AI359" s="80">
        <f t="shared" si="0"/>
        <v>0</v>
      </c>
      <c r="AJ359" s="81">
        <f>'Ноябрь 2020'!AJ359-AI359</f>
        <v>0</v>
      </c>
      <c r="AK359" s="82">
        <f t="shared" si="1"/>
        <v>0</v>
      </c>
      <c r="AL359" s="83">
        <f>'Ноябрь 2020'!AL359+AK359</f>
        <v>0</v>
      </c>
      <c r="AM359" s="82">
        <f t="shared" si="2"/>
        <v>0</v>
      </c>
      <c r="AN359" s="84">
        <f>'Ноябрь 2020'!AN359+AM359</f>
        <v>0</v>
      </c>
      <c r="AO359" s="82">
        <f t="shared" si="3"/>
        <v>0</v>
      </c>
      <c r="AP359" s="85">
        <f>'Ноябрь 2020'!AP359+'Декабрь 2020'!AO359</f>
        <v>0</v>
      </c>
      <c r="AQ359" s="82">
        <f t="shared" si="4"/>
        <v>0</v>
      </c>
      <c r="AR359" s="86">
        <f>'Ноябрь 2020'!AR359+'Декабрь 2020'!AQ359</f>
        <v>0</v>
      </c>
      <c r="AS359" s="87">
        <f>'Январь 2020'!AW359</f>
        <v>0</v>
      </c>
      <c r="AT359" s="88">
        <f>'Январь 2020'!AX359</f>
        <v>0</v>
      </c>
      <c r="AU359" s="45">
        <f t="shared" si="5"/>
        <v>0</v>
      </c>
    </row>
    <row r="360" spans="1:47" ht="14.25" customHeight="1">
      <c r="A360" s="71">
        <f>'Январь 2020'!A360</f>
        <v>0</v>
      </c>
      <c r="B360" s="72">
        <f>'Январь 2020'!G360</f>
        <v>0</v>
      </c>
      <c r="C360" s="257">
        <f>'Январь 2020'!B360</f>
        <v>0</v>
      </c>
      <c r="D360" s="75"/>
      <c r="E360" s="75"/>
      <c r="F360" s="76"/>
      <c r="G360" s="76"/>
      <c r="H360" s="153"/>
      <c r="I360" s="153"/>
      <c r="J360" s="75"/>
      <c r="K360" s="76"/>
      <c r="L360" s="75"/>
      <c r="M360" s="76"/>
      <c r="N360" s="76"/>
      <c r="O360" s="153"/>
      <c r="P360" s="153"/>
      <c r="Q360" s="75"/>
      <c r="R360" s="75"/>
      <c r="S360" s="75"/>
      <c r="T360" s="76"/>
      <c r="U360" s="76"/>
      <c r="V360" s="153"/>
      <c r="W360" s="153"/>
      <c r="X360" s="75"/>
      <c r="Y360" s="75"/>
      <c r="Z360" s="75"/>
      <c r="AA360" s="76"/>
      <c r="AB360" s="153"/>
      <c r="AC360" s="153"/>
      <c r="AD360" s="153"/>
      <c r="AE360" s="75"/>
      <c r="AF360" s="75"/>
      <c r="AG360" s="75"/>
      <c r="AH360" s="76"/>
      <c r="AI360" s="80">
        <f t="shared" si="0"/>
        <v>0</v>
      </c>
      <c r="AJ360" s="81">
        <f>'Ноябрь 2020'!AJ360-AI360</f>
        <v>0</v>
      </c>
      <c r="AK360" s="82">
        <f t="shared" si="1"/>
        <v>0</v>
      </c>
      <c r="AL360" s="83">
        <f>'Ноябрь 2020'!AL360+AK360</f>
        <v>0</v>
      </c>
      <c r="AM360" s="82">
        <f t="shared" si="2"/>
        <v>0</v>
      </c>
      <c r="AN360" s="84">
        <f>'Ноябрь 2020'!AN360+AM360</f>
        <v>0</v>
      </c>
      <c r="AO360" s="82">
        <f t="shared" si="3"/>
        <v>0</v>
      </c>
      <c r="AP360" s="85">
        <f>'Ноябрь 2020'!AP360+'Декабрь 2020'!AO360</f>
        <v>0</v>
      </c>
      <c r="AQ360" s="82">
        <f t="shared" si="4"/>
        <v>0</v>
      </c>
      <c r="AR360" s="86">
        <f>'Ноябрь 2020'!AR360+'Декабрь 2020'!AQ360</f>
        <v>0</v>
      </c>
      <c r="AS360" s="87">
        <f>'Январь 2020'!AW360</f>
        <v>0</v>
      </c>
      <c r="AT360" s="88">
        <f>'Январь 2020'!AX360</f>
        <v>0</v>
      </c>
      <c r="AU360" s="45">
        <f t="shared" si="5"/>
        <v>0</v>
      </c>
    </row>
    <row r="361" spans="1:47" ht="14.25" customHeight="1">
      <c r="A361" s="71">
        <f>'Январь 2020'!A361</f>
        <v>0</v>
      </c>
      <c r="B361" s="72">
        <f>'Январь 2020'!G361</f>
        <v>0</v>
      </c>
      <c r="C361" s="257">
        <f>'Январь 2020'!B361</f>
        <v>0</v>
      </c>
      <c r="D361" s="75"/>
      <c r="E361" s="75"/>
      <c r="F361" s="76"/>
      <c r="G361" s="76"/>
      <c r="H361" s="153"/>
      <c r="I361" s="153"/>
      <c r="J361" s="75"/>
      <c r="K361" s="76"/>
      <c r="L361" s="75"/>
      <c r="M361" s="76"/>
      <c r="N361" s="76"/>
      <c r="O361" s="153"/>
      <c r="P361" s="153"/>
      <c r="Q361" s="75"/>
      <c r="R361" s="75"/>
      <c r="S361" s="75"/>
      <c r="T361" s="76"/>
      <c r="U361" s="76"/>
      <c r="V361" s="153"/>
      <c r="W361" s="153"/>
      <c r="X361" s="75"/>
      <c r="Y361" s="75"/>
      <c r="Z361" s="75"/>
      <c r="AA361" s="76"/>
      <c r="AB361" s="153"/>
      <c r="AC361" s="153"/>
      <c r="AD361" s="153"/>
      <c r="AE361" s="75"/>
      <c r="AF361" s="75"/>
      <c r="AG361" s="75"/>
      <c r="AH361" s="76"/>
      <c r="AI361" s="80">
        <f t="shared" si="0"/>
        <v>0</v>
      </c>
      <c r="AJ361" s="81">
        <f>'Ноябрь 2020'!AJ361-AI361</f>
        <v>0</v>
      </c>
      <c r="AK361" s="82">
        <f t="shared" si="1"/>
        <v>0</v>
      </c>
      <c r="AL361" s="83">
        <f>'Ноябрь 2020'!AL361+AK361</f>
        <v>0</v>
      </c>
      <c r="AM361" s="82">
        <f t="shared" si="2"/>
        <v>0</v>
      </c>
      <c r="AN361" s="84">
        <f>'Ноябрь 2020'!AN361+AM361</f>
        <v>0</v>
      </c>
      <c r="AO361" s="82">
        <f t="shared" si="3"/>
        <v>0</v>
      </c>
      <c r="AP361" s="85">
        <f>'Ноябрь 2020'!AP361+'Декабрь 2020'!AO361</f>
        <v>0</v>
      </c>
      <c r="AQ361" s="82">
        <f t="shared" si="4"/>
        <v>0</v>
      </c>
      <c r="AR361" s="86">
        <f>'Ноябрь 2020'!AR361+'Декабрь 2020'!AQ361</f>
        <v>0</v>
      </c>
      <c r="AS361" s="87">
        <f>'Январь 2020'!AW361</f>
        <v>0</v>
      </c>
      <c r="AT361" s="88">
        <f>'Январь 2020'!AX361</f>
        <v>0</v>
      </c>
      <c r="AU361" s="45">
        <f t="shared" si="5"/>
        <v>0</v>
      </c>
    </row>
    <row r="362" spans="1:47" ht="14.25" customHeight="1">
      <c r="A362" s="71">
        <f>'Январь 2020'!A362</f>
        <v>0</v>
      </c>
      <c r="B362" s="72">
        <f>'Январь 2020'!G362</f>
        <v>0</v>
      </c>
      <c r="C362" s="257">
        <f>'Январь 2020'!B362</f>
        <v>0</v>
      </c>
      <c r="D362" s="75"/>
      <c r="E362" s="75"/>
      <c r="F362" s="76"/>
      <c r="G362" s="76"/>
      <c r="H362" s="153"/>
      <c r="I362" s="153"/>
      <c r="J362" s="75"/>
      <c r="K362" s="76"/>
      <c r="L362" s="75"/>
      <c r="M362" s="76"/>
      <c r="N362" s="76"/>
      <c r="O362" s="153"/>
      <c r="P362" s="153"/>
      <c r="Q362" s="75"/>
      <c r="R362" s="75"/>
      <c r="S362" s="75"/>
      <c r="T362" s="76"/>
      <c r="U362" s="76"/>
      <c r="V362" s="153"/>
      <c r="W362" s="153"/>
      <c r="X362" s="75"/>
      <c r="Y362" s="75"/>
      <c r="Z362" s="75"/>
      <c r="AA362" s="76"/>
      <c r="AB362" s="153"/>
      <c r="AC362" s="153"/>
      <c r="AD362" s="153"/>
      <c r="AE362" s="75"/>
      <c r="AF362" s="75"/>
      <c r="AG362" s="75"/>
      <c r="AH362" s="76"/>
      <c r="AI362" s="80">
        <f t="shared" si="0"/>
        <v>0</v>
      </c>
      <c r="AJ362" s="81">
        <f>'Ноябрь 2020'!AJ362-AI362</f>
        <v>0</v>
      </c>
      <c r="AK362" s="82">
        <f t="shared" si="1"/>
        <v>0</v>
      </c>
      <c r="AL362" s="83">
        <f>'Ноябрь 2020'!AL362+AK362</f>
        <v>0</v>
      </c>
      <c r="AM362" s="82">
        <f t="shared" si="2"/>
        <v>0</v>
      </c>
      <c r="AN362" s="84">
        <f>'Ноябрь 2020'!AN362+AM362</f>
        <v>0</v>
      </c>
      <c r="AO362" s="82">
        <f t="shared" si="3"/>
        <v>0</v>
      </c>
      <c r="AP362" s="85">
        <f>'Ноябрь 2020'!AP362+'Декабрь 2020'!AO362</f>
        <v>0</v>
      </c>
      <c r="AQ362" s="82">
        <f t="shared" si="4"/>
        <v>0</v>
      </c>
      <c r="AR362" s="86">
        <f>'Ноябрь 2020'!AR362+'Декабрь 2020'!AQ362</f>
        <v>0</v>
      </c>
      <c r="AS362" s="87">
        <f>'Январь 2020'!AW362</f>
        <v>0</v>
      </c>
      <c r="AT362" s="88">
        <f>'Январь 2020'!AX362</f>
        <v>0</v>
      </c>
      <c r="AU362" s="45">
        <f t="shared" si="5"/>
        <v>0</v>
      </c>
    </row>
    <row r="363" spans="1:47" ht="14.25" customHeight="1">
      <c r="A363" s="71">
        <f>'Январь 2020'!A363</f>
        <v>0</v>
      </c>
      <c r="B363" s="72">
        <f>'Январь 2020'!G363</f>
        <v>0</v>
      </c>
      <c r="C363" s="257">
        <f>'Январь 2020'!B363</f>
        <v>0</v>
      </c>
      <c r="D363" s="75"/>
      <c r="E363" s="75"/>
      <c r="F363" s="76"/>
      <c r="G363" s="76"/>
      <c r="H363" s="153"/>
      <c r="I363" s="153"/>
      <c r="J363" s="75"/>
      <c r="K363" s="76"/>
      <c r="L363" s="75"/>
      <c r="M363" s="76"/>
      <c r="N363" s="76"/>
      <c r="O363" s="153"/>
      <c r="P363" s="153"/>
      <c r="Q363" s="75"/>
      <c r="R363" s="75"/>
      <c r="S363" s="75"/>
      <c r="T363" s="76"/>
      <c r="U363" s="76"/>
      <c r="V363" s="153"/>
      <c r="W363" s="153"/>
      <c r="X363" s="75"/>
      <c r="Y363" s="75"/>
      <c r="Z363" s="75"/>
      <c r="AA363" s="76"/>
      <c r="AB363" s="153"/>
      <c r="AC363" s="153"/>
      <c r="AD363" s="153"/>
      <c r="AE363" s="75"/>
      <c r="AF363" s="75"/>
      <c r="AG363" s="75"/>
      <c r="AH363" s="76"/>
      <c r="AI363" s="80">
        <f t="shared" si="0"/>
        <v>0</v>
      </c>
      <c r="AJ363" s="81">
        <f>'Ноябрь 2020'!AJ363-AI363</f>
        <v>0</v>
      </c>
      <c r="AK363" s="82">
        <f t="shared" si="1"/>
        <v>0</v>
      </c>
      <c r="AL363" s="83">
        <f>'Ноябрь 2020'!AL363+AK363</f>
        <v>0</v>
      </c>
      <c r="AM363" s="82">
        <f t="shared" si="2"/>
        <v>0</v>
      </c>
      <c r="AN363" s="84">
        <f>'Ноябрь 2020'!AN363+AM363</f>
        <v>0</v>
      </c>
      <c r="AO363" s="82">
        <f t="shared" si="3"/>
        <v>0</v>
      </c>
      <c r="AP363" s="85">
        <f>'Ноябрь 2020'!AP363+'Декабрь 2020'!AO363</f>
        <v>0</v>
      </c>
      <c r="AQ363" s="82">
        <f t="shared" si="4"/>
        <v>0</v>
      </c>
      <c r="AR363" s="86">
        <f>'Ноябрь 2020'!AR363+'Декабрь 2020'!AQ363</f>
        <v>0</v>
      </c>
      <c r="AS363" s="87">
        <f>'Январь 2020'!AW363</f>
        <v>0</v>
      </c>
      <c r="AT363" s="88">
        <f>'Январь 2020'!AX363</f>
        <v>0</v>
      </c>
      <c r="AU363" s="45">
        <f t="shared" si="5"/>
        <v>0</v>
      </c>
    </row>
    <row r="364" spans="1:47" ht="14.25" customHeight="1">
      <c r="A364" s="71">
        <f>'Январь 2020'!A364</f>
        <v>0</v>
      </c>
      <c r="B364" s="72">
        <f>'Январь 2020'!G364</f>
        <v>0</v>
      </c>
      <c r="C364" s="257">
        <f>'Январь 2020'!B364</f>
        <v>0</v>
      </c>
      <c r="D364" s="75"/>
      <c r="E364" s="75"/>
      <c r="F364" s="76"/>
      <c r="G364" s="76"/>
      <c r="H364" s="153"/>
      <c r="I364" s="153"/>
      <c r="J364" s="75"/>
      <c r="K364" s="76"/>
      <c r="L364" s="75"/>
      <c r="M364" s="76"/>
      <c r="N364" s="76"/>
      <c r="O364" s="153"/>
      <c r="P364" s="153"/>
      <c r="Q364" s="75"/>
      <c r="R364" s="75"/>
      <c r="S364" s="75"/>
      <c r="T364" s="76"/>
      <c r="U364" s="76"/>
      <c r="V364" s="153"/>
      <c r="W364" s="153"/>
      <c r="X364" s="75"/>
      <c r="Y364" s="75"/>
      <c r="Z364" s="75"/>
      <c r="AA364" s="76"/>
      <c r="AB364" s="153"/>
      <c r="AC364" s="153"/>
      <c r="AD364" s="153"/>
      <c r="AE364" s="75"/>
      <c r="AF364" s="75"/>
      <c r="AG364" s="75"/>
      <c r="AH364" s="76"/>
      <c r="AI364" s="80">
        <f t="shared" si="0"/>
        <v>0</v>
      </c>
      <c r="AJ364" s="81">
        <f>'Ноябрь 2020'!AJ364-AI364</f>
        <v>0</v>
      </c>
      <c r="AK364" s="82">
        <f t="shared" si="1"/>
        <v>0</v>
      </c>
      <c r="AL364" s="83">
        <f>'Ноябрь 2020'!AL364+AK364</f>
        <v>0</v>
      </c>
      <c r="AM364" s="82">
        <f t="shared" si="2"/>
        <v>0</v>
      </c>
      <c r="AN364" s="84">
        <f>'Ноябрь 2020'!AN364+AM364</f>
        <v>0</v>
      </c>
      <c r="AO364" s="82">
        <f t="shared" si="3"/>
        <v>0</v>
      </c>
      <c r="AP364" s="85">
        <f>'Ноябрь 2020'!AP364+'Декабрь 2020'!AO364</f>
        <v>0</v>
      </c>
      <c r="AQ364" s="82">
        <f t="shared" si="4"/>
        <v>0</v>
      </c>
      <c r="AR364" s="86">
        <f>'Ноябрь 2020'!AR364+'Декабрь 2020'!AQ364</f>
        <v>0</v>
      </c>
      <c r="AS364" s="87">
        <f>'Январь 2020'!AW364</f>
        <v>0</v>
      </c>
      <c r="AT364" s="88">
        <f>'Январь 2020'!AX364</f>
        <v>0</v>
      </c>
      <c r="AU364" s="45">
        <f t="shared" si="5"/>
        <v>0</v>
      </c>
    </row>
    <row r="365" spans="1:47" ht="14.25" customHeight="1">
      <c r="A365" s="71">
        <f>'Январь 2020'!A365</f>
        <v>0</v>
      </c>
      <c r="B365" s="72">
        <f>'Январь 2020'!G365</f>
        <v>0</v>
      </c>
      <c r="C365" s="257">
        <f>'Январь 2020'!B365</f>
        <v>0</v>
      </c>
      <c r="D365" s="75"/>
      <c r="E365" s="75"/>
      <c r="F365" s="76"/>
      <c r="G365" s="76"/>
      <c r="H365" s="153"/>
      <c r="I365" s="153"/>
      <c r="J365" s="75"/>
      <c r="K365" s="76"/>
      <c r="L365" s="75"/>
      <c r="M365" s="76"/>
      <c r="N365" s="76"/>
      <c r="O365" s="153"/>
      <c r="P365" s="153"/>
      <c r="Q365" s="75"/>
      <c r="R365" s="75"/>
      <c r="S365" s="75"/>
      <c r="T365" s="76"/>
      <c r="U365" s="76"/>
      <c r="V365" s="153"/>
      <c r="W365" s="153"/>
      <c r="X365" s="75"/>
      <c r="Y365" s="75"/>
      <c r="Z365" s="75"/>
      <c r="AA365" s="76"/>
      <c r="AB365" s="153"/>
      <c r="AC365" s="153"/>
      <c r="AD365" s="153"/>
      <c r="AE365" s="75"/>
      <c r="AF365" s="75"/>
      <c r="AG365" s="75"/>
      <c r="AH365" s="76"/>
      <c r="AI365" s="80">
        <f t="shared" si="0"/>
        <v>0</v>
      </c>
      <c r="AJ365" s="81">
        <f>'Ноябрь 2020'!AJ365-AI365</f>
        <v>0</v>
      </c>
      <c r="AK365" s="82">
        <f t="shared" si="1"/>
        <v>0</v>
      </c>
      <c r="AL365" s="83">
        <f>'Ноябрь 2020'!AL365+AK365</f>
        <v>0</v>
      </c>
      <c r="AM365" s="82">
        <f t="shared" si="2"/>
        <v>0</v>
      </c>
      <c r="AN365" s="84">
        <f>'Ноябрь 2020'!AN365+AM365</f>
        <v>0</v>
      </c>
      <c r="AO365" s="82">
        <f t="shared" si="3"/>
        <v>0</v>
      </c>
      <c r="AP365" s="85">
        <f>'Ноябрь 2020'!AP365+'Декабрь 2020'!AO365</f>
        <v>0</v>
      </c>
      <c r="AQ365" s="82">
        <f t="shared" si="4"/>
        <v>0</v>
      </c>
      <c r="AR365" s="86">
        <f>'Ноябрь 2020'!AR365+'Декабрь 2020'!AQ365</f>
        <v>0</v>
      </c>
      <c r="AS365" s="87">
        <f>'Январь 2020'!AW365</f>
        <v>0</v>
      </c>
      <c r="AT365" s="88">
        <f>'Январь 2020'!AX365</f>
        <v>0</v>
      </c>
      <c r="AU365" s="45">
        <f t="shared" si="5"/>
        <v>0</v>
      </c>
    </row>
    <row r="366" spans="1:47" ht="14.25" customHeight="1">
      <c r="A366" s="71">
        <f>'Январь 2020'!A366</f>
        <v>0</v>
      </c>
      <c r="B366" s="72">
        <f>'Январь 2020'!G366</f>
        <v>0</v>
      </c>
      <c r="C366" s="257">
        <f>'Январь 2020'!B366</f>
        <v>0</v>
      </c>
      <c r="D366" s="75"/>
      <c r="E366" s="75"/>
      <c r="F366" s="76"/>
      <c r="G366" s="76"/>
      <c r="H366" s="153"/>
      <c r="I366" s="153"/>
      <c r="J366" s="75"/>
      <c r="K366" s="76"/>
      <c r="L366" s="75"/>
      <c r="M366" s="76"/>
      <c r="N366" s="76"/>
      <c r="O366" s="153"/>
      <c r="P366" s="153"/>
      <c r="Q366" s="75"/>
      <c r="R366" s="75"/>
      <c r="S366" s="75"/>
      <c r="T366" s="76"/>
      <c r="U366" s="76"/>
      <c r="V366" s="153"/>
      <c r="W366" s="153"/>
      <c r="X366" s="75"/>
      <c r="Y366" s="75"/>
      <c r="Z366" s="75"/>
      <c r="AA366" s="76"/>
      <c r="AB366" s="153"/>
      <c r="AC366" s="153"/>
      <c r="AD366" s="153"/>
      <c r="AE366" s="75"/>
      <c r="AF366" s="75"/>
      <c r="AG366" s="75"/>
      <c r="AH366" s="76"/>
      <c r="AI366" s="80">
        <f t="shared" si="0"/>
        <v>0</v>
      </c>
      <c r="AJ366" s="81">
        <f>'Ноябрь 2020'!AJ366-AI366</f>
        <v>0</v>
      </c>
      <c r="AK366" s="82">
        <f t="shared" si="1"/>
        <v>0</v>
      </c>
      <c r="AL366" s="83">
        <f>'Ноябрь 2020'!AL366+AK366</f>
        <v>0</v>
      </c>
      <c r="AM366" s="82">
        <f t="shared" si="2"/>
        <v>0</v>
      </c>
      <c r="AN366" s="84">
        <f>'Ноябрь 2020'!AN366+AM366</f>
        <v>0</v>
      </c>
      <c r="AO366" s="82">
        <f t="shared" si="3"/>
        <v>0</v>
      </c>
      <c r="AP366" s="85">
        <f>'Ноябрь 2020'!AP366+'Декабрь 2020'!AO366</f>
        <v>0</v>
      </c>
      <c r="AQ366" s="82">
        <f t="shared" si="4"/>
        <v>0</v>
      </c>
      <c r="AR366" s="86">
        <f>'Ноябрь 2020'!AR366+'Декабрь 2020'!AQ366</f>
        <v>0</v>
      </c>
      <c r="AS366" s="87">
        <f>'Январь 2020'!AW366</f>
        <v>0</v>
      </c>
      <c r="AT366" s="88">
        <f>'Январь 2020'!AX366</f>
        <v>0</v>
      </c>
      <c r="AU366" s="45">
        <f t="shared" si="5"/>
        <v>0</v>
      </c>
    </row>
    <row r="367" spans="1:47" ht="14.25" customHeight="1">
      <c r="A367" s="71">
        <f>'Январь 2020'!A367</f>
        <v>0</v>
      </c>
      <c r="B367" s="72">
        <f>'Январь 2020'!G367</f>
        <v>0</v>
      </c>
      <c r="C367" s="257">
        <f>'Январь 2020'!B367</f>
        <v>0</v>
      </c>
      <c r="D367" s="75"/>
      <c r="E367" s="75"/>
      <c r="F367" s="76"/>
      <c r="G367" s="76"/>
      <c r="H367" s="153"/>
      <c r="I367" s="153"/>
      <c r="J367" s="75"/>
      <c r="K367" s="76"/>
      <c r="L367" s="75"/>
      <c r="M367" s="76"/>
      <c r="N367" s="76"/>
      <c r="O367" s="153"/>
      <c r="P367" s="153"/>
      <c r="Q367" s="75"/>
      <c r="R367" s="75"/>
      <c r="S367" s="75"/>
      <c r="T367" s="76"/>
      <c r="U367" s="76"/>
      <c r="V367" s="153"/>
      <c r="W367" s="153"/>
      <c r="X367" s="75"/>
      <c r="Y367" s="75"/>
      <c r="Z367" s="75"/>
      <c r="AA367" s="76"/>
      <c r="AB367" s="153"/>
      <c r="AC367" s="153"/>
      <c r="AD367" s="153"/>
      <c r="AE367" s="75"/>
      <c r="AF367" s="75"/>
      <c r="AG367" s="75"/>
      <c r="AH367" s="76"/>
      <c r="AI367" s="80">
        <f t="shared" si="0"/>
        <v>0</v>
      </c>
      <c r="AJ367" s="81">
        <f>'Ноябрь 2020'!AJ367-AI367</f>
        <v>0</v>
      </c>
      <c r="AK367" s="82">
        <f t="shared" si="1"/>
        <v>0</v>
      </c>
      <c r="AL367" s="83">
        <f>'Ноябрь 2020'!AL367+AK367</f>
        <v>0</v>
      </c>
      <c r="AM367" s="82">
        <f t="shared" si="2"/>
        <v>0</v>
      </c>
      <c r="AN367" s="84">
        <f>'Ноябрь 2020'!AN367+AM367</f>
        <v>0</v>
      </c>
      <c r="AO367" s="82">
        <f t="shared" si="3"/>
        <v>0</v>
      </c>
      <c r="AP367" s="85">
        <f>'Ноябрь 2020'!AP367+'Декабрь 2020'!AO367</f>
        <v>0</v>
      </c>
      <c r="AQ367" s="82">
        <f t="shared" si="4"/>
        <v>0</v>
      </c>
      <c r="AR367" s="86">
        <f>'Ноябрь 2020'!AR367+'Декабрь 2020'!AQ367</f>
        <v>0</v>
      </c>
      <c r="AS367" s="87">
        <f>'Январь 2020'!AW367</f>
        <v>0</v>
      </c>
      <c r="AT367" s="88">
        <f>'Январь 2020'!AX367</f>
        <v>0</v>
      </c>
      <c r="AU367" s="45">
        <f t="shared" si="5"/>
        <v>0</v>
      </c>
    </row>
    <row r="368" spans="1:47" ht="14.25" customHeight="1">
      <c r="A368" s="71">
        <f>'Январь 2020'!A368</f>
        <v>0</v>
      </c>
      <c r="B368" s="72">
        <f>'Январь 2020'!G368</f>
        <v>0</v>
      </c>
      <c r="C368" s="257">
        <f>'Январь 2020'!B368</f>
        <v>0</v>
      </c>
      <c r="D368" s="75"/>
      <c r="E368" s="75"/>
      <c r="F368" s="76"/>
      <c r="G368" s="76"/>
      <c r="H368" s="153"/>
      <c r="I368" s="153"/>
      <c r="J368" s="75"/>
      <c r="K368" s="76"/>
      <c r="L368" s="75"/>
      <c r="M368" s="76"/>
      <c r="N368" s="76"/>
      <c r="O368" s="153"/>
      <c r="P368" s="153"/>
      <c r="Q368" s="75"/>
      <c r="R368" s="75"/>
      <c r="S368" s="75"/>
      <c r="T368" s="76"/>
      <c r="U368" s="76"/>
      <c r="V368" s="153"/>
      <c r="W368" s="153"/>
      <c r="X368" s="75"/>
      <c r="Y368" s="75"/>
      <c r="Z368" s="75"/>
      <c r="AA368" s="76"/>
      <c r="AB368" s="153"/>
      <c r="AC368" s="153"/>
      <c r="AD368" s="153"/>
      <c r="AE368" s="75"/>
      <c r="AF368" s="75"/>
      <c r="AG368" s="75"/>
      <c r="AH368" s="76"/>
      <c r="AI368" s="80">
        <f t="shared" si="0"/>
        <v>0</v>
      </c>
      <c r="AJ368" s="81">
        <f>'Ноябрь 2020'!AJ368-AI368</f>
        <v>0</v>
      </c>
      <c r="AK368" s="82">
        <f t="shared" si="1"/>
        <v>0</v>
      </c>
      <c r="AL368" s="83">
        <f>'Ноябрь 2020'!AL368+AK368</f>
        <v>0</v>
      </c>
      <c r="AM368" s="82">
        <f t="shared" si="2"/>
        <v>0</v>
      </c>
      <c r="AN368" s="84">
        <f>'Ноябрь 2020'!AN368+AM368</f>
        <v>0</v>
      </c>
      <c r="AO368" s="82">
        <f t="shared" si="3"/>
        <v>0</v>
      </c>
      <c r="AP368" s="85">
        <f>'Ноябрь 2020'!AP368+'Декабрь 2020'!AO368</f>
        <v>0</v>
      </c>
      <c r="AQ368" s="82">
        <f t="shared" si="4"/>
        <v>0</v>
      </c>
      <c r="AR368" s="86">
        <f>'Ноябрь 2020'!AR368+'Декабрь 2020'!AQ368</f>
        <v>0</v>
      </c>
      <c r="AS368" s="87">
        <f>'Январь 2020'!AW368</f>
        <v>0</v>
      </c>
      <c r="AT368" s="88">
        <f>'Январь 2020'!AX368</f>
        <v>0</v>
      </c>
      <c r="AU368" s="45">
        <f t="shared" si="5"/>
        <v>0</v>
      </c>
    </row>
    <row r="369" spans="1:47" ht="14.25" customHeight="1">
      <c r="A369" s="71">
        <f>'Январь 2020'!A369</f>
        <v>0</v>
      </c>
      <c r="B369" s="72">
        <f>'Январь 2020'!G369</f>
        <v>0</v>
      </c>
      <c r="C369" s="257">
        <f>'Январь 2020'!B369</f>
        <v>0</v>
      </c>
      <c r="D369" s="75"/>
      <c r="E369" s="75"/>
      <c r="F369" s="76"/>
      <c r="G369" s="76"/>
      <c r="H369" s="153"/>
      <c r="I369" s="153"/>
      <c r="J369" s="75"/>
      <c r="K369" s="76"/>
      <c r="L369" s="75"/>
      <c r="M369" s="76"/>
      <c r="N369" s="76"/>
      <c r="O369" s="153"/>
      <c r="P369" s="153"/>
      <c r="Q369" s="75"/>
      <c r="R369" s="75"/>
      <c r="S369" s="75"/>
      <c r="T369" s="76"/>
      <c r="U369" s="76"/>
      <c r="V369" s="153"/>
      <c r="W369" s="153"/>
      <c r="X369" s="75"/>
      <c r="Y369" s="75"/>
      <c r="Z369" s="75"/>
      <c r="AA369" s="76"/>
      <c r="AB369" s="153"/>
      <c r="AC369" s="153"/>
      <c r="AD369" s="153"/>
      <c r="AE369" s="75"/>
      <c r="AF369" s="75"/>
      <c r="AG369" s="75"/>
      <c r="AH369" s="76"/>
      <c r="AI369" s="80">
        <f t="shared" si="0"/>
        <v>0</v>
      </c>
      <c r="AJ369" s="81">
        <f>'Ноябрь 2020'!AJ369-AI369</f>
        <v>0</v>
      </c>
      <c r="AK369" s="82">
        <f t="shared" si="1"/>
        <v>0</v>
      </c>
      <c r="AL369" s="83">
        <f>'Ноябрь 2020'!AL369+AK369</f>
        <v>0</v>
      </c>
      <c r="AM369" s="82">
        <f t="shared" si="2"/>
        <v>0</v>
      </c>
      <c r="AN369" s="84">
        <f>'Ноябрь 2020'!AN369+AM369</f>
        <v>0</v>
      </c>
      <c r="AO369" s="82">
        <f t="shared" si="3"/>
        <v>0</v>
      </c>
      <c r="AP369" s="85">
        <f>'Ноябрь 2020'!AP369+'Декабрь 2020'!AO369</f>
        <v>0</v>
      </c>
      <c r="AQ369" s="82">
        <f t="shared" si="4"/>
        <v>0</v>
      </c>
      <c r="AR369" s="86">
        <f>'Ноябрь 2020'!AR369+'Декабрь 2020'!AQ369</f>
        <v>0</v>
      </c>
      <c r="AS369" s="87">
        <f>'Январь 2020'!AW369</f>
        <v>0</v>
      </c>
      <c r="AT369" s="88">
        <f>'Январь 2020'!AX369</f>
        <v>0</v>
      </c>
      <c r="AU369" s="45">
        <f t="shared" si="5"/>
        <v>0</v>
      </c>
    </row>
    <row r="370" spans="1:47" ht="14.25" customHeight="1">
      <c r="A370" s="71">
        <f>'Январь 2020'!A370</f>
        <v>0</v>
      </c>
      <c r="B370" s="72">
        <f>'Январь 2020'!G370</f>
        <v>0</v>
      </c>
      <c r="C370" s="257">
        <f>'Январь 2020'!B370</f>
        <v>0</v>
      </c>
      <c r="D370" s="75"/>
      <c r="E370" s="75"/>
      <c r="F370" s="76"/>
      <c r="G370" s="76"/>
      <c r="H370" s="153"/>
      <c r="I370" s="153"/>
      <c r="J370" s="75"/>
      <c r="K370" s="76"/>
      <c r="L370" s="75"/>
      <c r="M370" s="76"/>
      <c r="N370" s="76"/>
      <c r="O370" s="153"/>
      <c r="P370" s="153"/>
      <c r="Q370" s="75"/>
      <c r="R370" s="75"/>
      <c r="S370" s="75"/>
      <c r="T370" s="76"/>
      <c r="U370" s="76"/>
      <c r="V370" s="153"/>
      <c r="W370" s="153"/>
      <c r="X370" s="75"/>
      <c r="Y370" s="75"/>
      <c r="Z370" s="75"/>
      <c r="AA370" s="76"/>
      <c r="AB370" s="153"/>
      <c r="AC370" s="153"/>
      <c r="AD370" s="153"/>
      <c r="AE370" s="75"/>
      <c r="AF370" s="75"/>
      <c r="AG370" s="75"/>
      <c r="AH370" s="76"/>
      <c r="AI370" s="80">
        <f t="shared" si="0"/>
        <v>0</v>
      </c>
      <c r="AJ370" s="81">
        <f>'Ноябрь 2020'!AJ370-AI370</f>
        <v>0</v>
      </c>
      <c r="AK370" s="82">
        <f t="shared" si="1"/>
        <v>0</v>
      </c>
      <c r="AL370" s="83">
        <f>'Ноябрь 2020'!AL370+AK370</f>
        <v>0</v>
      </c>
      <c r="AM370" s="82">
        <f t="shared" si="2"/>
        <v>0</v>
      </c>
      <c r="AN370" s="84">
        <f>'Ноябрь 2020'!AN370+AM370</f>
        <v>0</v>
      </c>
      <c r="AO370" s="82">
        <f t="shared" si="3"/>
        <v>0</v>
      </c>
      <c r="AP370" s="85">
        <f>'Ноябрь 2020'!AP370+'Декабрь 2020'!AO370</f>
        <v>0</v>
      </c>
      <c r="AQ370" s="82">
        <f t="shared" si="4"/>
        <v>0</v>
      </c>
      <c r="AR370" s="86">
        <f>'Ноябрь 2020'!AR370+'Декабрь 2020'!AQ370</f>
        <v>0</v>
      </c>
      <c r="AS370" s="87">
        <f>'Январь 2020'!AW370</f>
        <v>0</v>
      </c>
      <c r="AT370" s="88">
        <f>'Январь 2020'!AX370</f>
        <v>0</v>
      </c>
      <c r="AU370" s="45">
        <f t="shared" si="5"/>
        <v>0</v>
      </c>
    </row>
    <row r="371" spans="1:47" ht="14.25" customHeight="1">
      <c r="A371" s="71">
        <f>'Январь 2020'!A371</f>
        <v>0</v>
      </c>
      <c r="B371" s="72">
        <f>'Январь 2020'!G371</f>
        <v>0</v>
      </c>
      <c r="C371" s="257">
        <f>'Январь 2020'!B371</f>
        <v>0</v>
      </c>
      <c r="D371" s="75"/>
      <c r="E371" s="75"/>
      <c r="F371" s="76"/>
      <c r="G371" s="76"/>
      <c r="H371" s="153"/>
      <c r="I371" s="153"/>
      <c r="J371" s="75"/>
      <c r="K371" s="76"/>
      <c r="L371" s="75"/>
      <c r="M371" s="76"/>
      <c r="N371" s="76"/>
      <c r="O371" s="153"/>
      <c r="P371" s="153"/>
      <c r="Q371" s="75"/>
      <c r="R371" s="75"/>
      <c r="S371" s="75"/>
      <c r="T371" s="76"/>
      <c r="U371" s="76"/>
      <c r="V371" s="153"/>
      <c r="W371" s="153"/>
      <c r="X371" s="75"/>
      <c r="Y371" s="75"/>
      <c r="Z371" s="75"/>
      <c r="AA371" s="76"/>
      <c r="AB371" s="153"/>
      <c r="AC371" s="153"/>
      <c r="AD371" s="153"/>
      <c r="AE371" s="75"/>
      <c r="AF371" s="75"/>
      <c r="AG371" s="75"/>
      <c r="AH371" s="76"/>
      <c r="AI371" s="80">
        <f t="shared" si="0"/>
        <v>0</v>
      </c>
      <c r="AJ371" s="81">
        <f>'Ноябрь 2020'!AJ371-AI371</f>
        <v>0</v>
      </c>
      <c r="AK371" s="82">
        <f t="shared" si="1"/>
        <v>0</v>
      </c>
      <c r="AL371" s="83">
        <f>'Ноябрь 2020'!AL371+AK371</f>
        <v>0</v>
      </c>
      <c r="AM371" s="82">
        <f t="shared" si="2"/>
        <v>0</v>
      </c>
      <c r="AN371" s="84">
        <f>'Ноябрь 2020'!AN371+AM371</f>
        <v>0</v>
      </c>
      <c r="AO371" s="82">
        <f t="shared" si="3"/>
        <v>0</v>
      </c>
      <c r="AP371" s="85">
        <f>'Ноябрь 2020'!AP371+'Декабрь 2020'!AO371</f>
        <v>0</v>
      </c>
      <c r="AQ371" s="82">
        <f t="shared" si="4"/>
        <v>0</v>
      </c>
      <c r="AR371" s="86">
        <f>'Ноябрь 2020'!AR371+'Декабрь 2020'!AQ371</f>
        <v>0</v>
      </c>
      <c r="AS371" s="87">
        <f>'Январь 2020'!AW371</f>
        <v>0</v>
      </c>
      <c r="AT371" s="88">
        <f>'Январь 2020'!AX371</f>
        <v>0</v>
      </c>
      <c r="AU371" s="45">
        <f t="shared" si="5"/>
        <v>0</v>
      </c>
    </row>
    <row r="372" spans="1:47" ht="14.25" customHeight="1">
      <c r="A372" s="71">
        <f>'Январь 2020'!A372</f>
        <v>0</v>
      </c>
      <c r="B372" s="72">
        <f>'Январь 2020'!G372</f>
        <v>0</v>
      </c>
      <c r="C372" s="257">
        <f>'Январь 2020'!B372</f>
        <v>0</v>
      </c>
      <c r="D372" s="75"/>
      <c r="E372" s="75"/>
      <c r="F372" s="76"/>
      <c r="G372" s="76"/>
      <c r="H372" s="153"/>
      <c r="I372" s="153"/>
      <c r="J372" s="75"/>
      <c r="K372" s="76"/>
      <c r="L372" s="75"/>
      <c r="M372" s="76"/>
      <c r="N372" s="76"/>
      <c r="O372" s="153"/>
      <c r="P372" s="153"/>
      <c r="Q372" s="75"/>
      <c r="R372" s="75"/>
      <c r="S372" s="75"/>
      <c r="T372" s="76"/>
      <c r="U372" s="76"/>
      <c r="V372" s="153"/>
      <c r="W372" s="153"/>
      <c r="X372" s="75"/>
      <c r="Y372" s="75"/>
      <c r="Z372" s="75"/>
      <c r="AA372" s="76"/>
      <c r="AB372" s="153"/>
      <c r="AC372" s="153"/>
      <c r="AD372" s="153"/>
      <c r="AE372" s="75"/>
      <c r="AF372" s="75"/>
      <c r="AG372" s="75"/>
      <c r="AH372" s="76"/>
      <c r="AI372" s="80">
        <f t="shared" si="0"/>
        <v>0</v>
      </c>
      <c r="AJ372" s="81">
        <f>'Ноябрь 2020'!AJ372-AI372</f>
        <v>0</v>
      </c>
      <c r="AK372" s="82">
        <f t="shared" si="1"/>
        <v>0</v>
      </c>
      <c r="AL372" s="83">
        <f>'Ноябрь 2020'!AL372+AK372</f>
        <v>0</v>
      </c>
      <c r="AM372" s="82">
        <f t="shared" si="2"/>
        <v>0</v>
      </c>
      <c r="AN372" s="84">
        <f>'Ноябрь 2020'!AN372+AM372</f>
        <v>0</v>
      </c>
      <c r="AO372" s="82">
        <f t="shared" si="3"/>
        <v>0</v>
      </c>
      <c r="AP372" s="85">
        <f>'Ноябрь 2020'!AP372+'Декабрь 2020'!AO372</f>
        <v>0</v>
      </c>
      <c r="AQ372" s="82">
        <f t="shared" si="4"/>
        <v>0</v>
      </c>
      <c r="AR372" s="86">
        <f>'Ноябрь 2020'!AR372+'Декабрь 2020'!AQ372</f>
        <v>0</v>
      </c>
      <c r="AS372" s="87">
        <f>'Январь 2020'!AW372</f>
        <v>0</v>
      </c>
      <c r="AT372" s="88">
        <f>'Январь 2020'!AX372</f>
        <v>0</v>
      </c>
      <c r="AU372" s="45">
        <f t="shared" si="5"/>
        <v>0</v>
      </c>
    </row>
    <row r="373" spans="1:47" ht="14.25" customHeight="1">
      <c r="A373" s="71">
        <f>'Январь 2020'!A373</f>
        <v>0</v>
      </c>
      <c r="B373" s="72">
        <f>'Январь 2020'!G373</f>
        <v>0</v>
      </c>
      <c r="C373" s="257">
        <f>'Январь 2020'!B373</f>
        <v>0</v>
      </c>
      <c r="D373" s="75"/>
      <c r="E373" s="75"/>
      <c r="F373" s="76"/>
      <c r="G373" s="76"/>
      <c r="H373" s="153"/>
      <c r="I373" s="153"/>
      <c r="J373" s="75"/>
      <c r="K373" s="76"/>
      <c r="L373" s="75"/>
      <c r="M373" s="76"/>
      <c r="N373" s="76"/>
      <c r="O373" s="153"/>
      <c r="P373" s="153"/>
      <c r="Q373" s="75"/>
      <c r="R373" s="75"/>
      <c r="S373" s="75"/>
      <c r="T373" s="76"/>
      <c r="U373" s="76"/>
      <c r="V373" s="153"/>
      <c r="W373" s="153"/>
      <c r="X373" s="75"/>
      <c r="Y373" s="75"/>
      <c r="Z373" s="75"/>
      <c r="AA373" s="76"/>
      <c r="AB373" s="153"/>
      <c r="AC373" s="153"/>
      <c r="AD373" s="153"/>
      <c r="AE373" s="75"/>
      <c r="AF373" s="75"/>
      <c r="AG373" s="75"/>
      <c r="AH373" s="76"/>
      <c r="AI373" s="80">
        <f t="shared" si="0"/>
        <v>0</v>
      </c>
      <c r="AJ373" s="81">
        <f>'Ноябрь 2020'!AJ373-AI373</f>
        <v>0</v>
      </c>
      <c r="AK373" s="82">
        <f t="shared" si="1"/>
        <v>0</v>
      </c>
      <c r="AL373" s="83">
        <f>'Ноябрь 2020'!AL373+AK373</f>
        <v>0</v>
      </c>
      <c r="AM373" s="82">
        <f t="shared" si="2"/>
        <v>0</v>
      </c>
      <c r="AN373" s="84">
        <f>'Ноябрь 2020'!AN373+AM373</f>
        <v>0</v>
      </c>
      <c r="AO373" s="82">
        <f t="shared" si="3"/>
        <v>0</v>
      </c>
      <c r="AP373" s="85">
        <f>'Ноябрь 2020'!AP373+'Декабрь 2020'!AO373</f>
        <v>0</v>
      </c>
      <c r="AQ373" s="82">
        <f t="shared" si="4"/>
        <v>0</v>
      </c>
      <c r="AR373" s="86">
        <f>'Ноябрь 2020'!AR373+'Декабрь 2020'!AQ373</f>
        <v>0</v>
      </c>
      <c r="AS373" s="87">
        <f>'Январь 2020'!AW373</f>
        <v>0</v>
      </c>
      <c r="AT373" s="88">
        <f>'Январь 2020'!AX373</f>
        <v>0</v>
      </c>
      <c r="AU373" s="45">
        <f t="shared" si="5"/>
        <v>0</v>
      </c>
    </row>
    <row r="374" spans="1:47" ht="14.25" customHeight="1">
      <c r="A374" s="71">
        <f>'Январь 2020'!A374</f>
        <v>0</v>
      </c>
      <c r="B374" s="72">
        <f>'Январь 2020'!G374</f>
        <v>0</v>
      </c>
      <c r="C374" s="257">
        <f>'Январь 2020'!B374</f>
        <v>0</v>
      </c>
      <c r="D374" s="75"/>
      <c r="E374" s="75"/>
      <c r="F374" s="76"/>
      <c r="G374" s="76"/>
      <c r="H374" s="153"/>
      <c r="I374" s="153"/>
      <c r="J374" s="75"/>
      <c r="K374" s="76"/>
      <c r="L374" s="75"/>
      <c r="M374" s="76"/>
      <c r="N374" s="76"/>
      <c r="O374" s="153"/>
      <c r="P374" s="153"/>
      <c r="Q374" s="75"/>
      <c r="R374" s="75"/>
      <c r="S374" s="75"/>
      <c r="T374" s="76"/>
      <c r="U374" s="76"/>
      <c r="V374" s="153"/>
      <c r="W374" s="153"/>
      <c r="X374" s="75"/>
      <c r="Y374" s="75"/>
      <c r="Z374" s="75"/>
      <c r="AA374" s="76"/>
      <c r="AB374" s="153"/>
      <c r="AC374" s="153"/>
      <c r="AD374" s="153"/>
      <c r="AE374" s="75"/>
      <c r="AF374" s="75"/>
      <c r="AG374" s="75"/>
      <c r="AH374" s="76"/>
      <c r="AI374" s="80">
        <f t="shared" si="0"/>
        <v>0</v>
      </c>
      <c r="AJ374" s="81">
        <f>'Ноябрь 2020'!AJ374-AI374</f>
        <v>0</v>
      </c>
      <c r="AK374" s="82">
        <f t="shared" si="1"/>
        <v>0</v>
      </c>
      <c r="AL374" s="83">
        <f>'Ноябрь 2020'!AL374+AK374</f>
        <v>0</v>
      </c>
      <c r="AM374" s="82">
        <f t="shared" si="2"/>
        <v>0</v>
      </c>
      <c r="AN374" s="84">
        <f>'Ноябрь 2020'!AN374+AM374</f>
        <v>0</v>
      </c>
      <c r="AO374" s="82">
        <f t="shared" si="3"/>
        <v>0</v>
      </c>
      <c r="AP374" s="85">
        <f>'Ноябрь 2020'!AP374+'Декабрь 2020'!AO374</f>
        <v>0</v>
      </c>
      <c r="AQ374" s="82">
        <f t="shared" si="4"/>
        <v>0</v>
      </c>
      <c r="AR374" s="86">
        <f>'Ноябрь 2020'!AR374+'Декабрь 2020'!AQ374</f>
        <v>0</v>
      </c>
      <c r="AS374" s="87">
        <f>'Январь 2020'!AW374</f>
        <v>0</v>
      </c>
      <c r="AT374" s="88">
        <f>'Январь 2020'!AX374</f>
        <v>0</v>
      </c>
      <c r="AU374" s="45">
        <f t="shared" si="5"/>
        <v>0</v>
      </c>
    </row>
    <row r="375" spans="1:47" ht="14.25" customHeight="1">
      <c r="A375" s="71">
        <f>'Январь 2020'!A375</f>
        <v>0</v>
      </c>
      <c r="B375" s="72">
        <f>'Январь 2020'!G375</f>
        <v>0</v>
      </c>
      <c r="C375" s="257">
        <f>'Январь 2020'!B375</f>
        <v>0</v>
      </c>
      <c r="D375" s="75"/>
      <c r="E375" s="75"/>
      <c r="F375" s="76"/>
      <c r="G375" s="76"/>
      <c r="H375" s="153"/>
      <c r="I375" s="153"/>
      <c r="J375" s="75"/>
      <c r="K375" s="76"/>
      <c r="L375" s="75"/>
      <c r="M375" s="76"/>
      <c r="N375" s="76"/>
      <c r="O375" s="153"/>
      <c r="P375" s="153"/>
      <c r="Q375" s="75"/>
      <c r="R375" s="75"/>
      <c r="S375" s="75"/>
      <c r="T375" s="76"/>
      <c r="U375" s="76"/>
      <c r="V375" s="153"/>
      <c r="W375" s="153"/>
      <c r="X375" s="75"/>
      <c r="Y375" s="75"/>
      <c r="Z375" s="75"/>
      <c r="AA375" s="76"/>
      <c r="AB375" s="153"/>
      <c r="AC375" s="153"/>
      <c r="AD375" s="153"/>
      <c r="AE375" s="75"/>
      <c r="AF375" s="75"/>
      <c r="AG375" s="75"/>
      <c r="AH375" s="76"/>
      <c r="AI375" s="80">
        <f t="shared" si="0"/>
        <v>0</v>
      </c>
      <c r="AJ375" s="81">
        <f>'Ноябрь 2020'!AJ375-AI375</f>
        <v>0</v>
      </c>
      <c r="AK375" s="82">
        <f t="shared" si="1"/>
        <v>0</v>
      </c>
      <c r="AL375" s="83">
        <f>'Ноябрь 2020'!AL375+AK375</f>
        <v>0</v>
      </c>
      <c r="AM375" s="82">
        <f t="shared" si="2"/>
        <v>0</v>
      </c>
      <c r="AN375" s="84">
        <f>'Ноябрь 2020'!AN375+AM375</f>
        <v>0</v>
      </c>
      <c r="AO375" s="82">
        <f t="shared" si="3"/>
        <v>0</v>
      </c>
      <c r="AP375" s="85">
        <f>'Ноябрь 2020'!AP375+'Декабрь 2020'!AO375</f>
        <v>0</v>
      </c>
      <c r="AQ375" s="82">
        <f t="shared" si="4"/>
        <v>0</v>
      </c>
      <c r="AR375" s="86">
        <f>'Ноябрь 2020'!AR375+'Декабрь 2020'!AQ375</f>
        <v>0</v>
      </c>
      <c r="AS375" s="87">
        <f>'Январь 2020'!AW375</f>
        <v>0</v>
      </c>
      <c r="AT375" s="88">
        <f>'Январь 2020'!AX375</f>
        <v>0</v>
      </c>
      <c r="AU375" s="45">
        <f t="shared" si="5"/>
        <v>0</v>
      </c>
    </row>
    <row r="376" spans="1:47" ht="14.25" customHeight="1">
      <c r="A376" s="71">
        <f>'Январь 2020'!A376</f>
        <v>0</v>
      </c>
      <c r="B376" s="72">
        <f>'Январь 2020'!G376</f>
        <v>0</v>
      </c>
      <c r="C376" s="257">
        <f>'Январь 2020'!B376</f>
        <v>0</v>
      </c>
      <c r="D376" s="75"/>
      <c r="E376" s="75"/>
      <c r="F376" s="76"/>
      <c r="G376" s="76"/>
      <c r="H376" s="153"/>
      <c r="I376" s="153"/>
      <c r="J376" s="75"/>
      <c r="K376" s="76"/>
      <c r="L376" s="75"/>
      <c r="M376" s="76"/>
      <c r="N376" s="76"/>
      <c r="O376" s="153"/>
      <c r="P376" s="153"/>
      <c r="Q376" s="75"/>
      <c r="R376" s="75"/>
      <c r="S376" s="75"/>
      <c r="T376" s="76"/>
      <c r="U376" s="76"/>
      <c r="V376" s="153"/>
      <c r="W376" s="153"/>
      <c r="X376" s="75"/>
      <c r="Y376" s="75"/>
      <c r="Z376" s="75"/>
      <c r="AA376" s="76"/>
      <c r="AB376" s="153"/>
      <c r="AC376" s="153"/>
      <c r="AD376" s="153"/>
      <c r="AE376" s="75"/>
      <c r="AF376" s="75"/>
      <c r="AG376" s="75"/>
      <c r="AH376" s="76"/>
      <c r="AI376" s="80">
        <f t="shared" si="0"/>
        <v>0</v>
      </c>
      <c r="AJ376" s="81">
        <f>'Ноябрь 2020'!AJ376-AI376</f>
        <v>0</v>
      </c>
      <c r="AK376" s="82">
        <f t="shared" si="1"/>
        <v>0</v>
      </c>
      <c r="AL376" s="83">
        <f>'Ноябрь 2020'!AL376+AK376</f>
        <v>0</v>
      </c>
      <c r="AM376" s="82">
        <f t="shared" si="2"/>
        <v>0</v>
      </c>
      <c r="AN376" s="84">
        <f>'Ноябрь 2020'!AN376+AM376</f>
        <v>0</v>
      </c>
      <c r="AO376" s="82">
        <f t="shared" si="3"/>
        <v>0</v>
      </c>
      <c r="AP376" s="85">
        <f>'Ноябрь 2020'!AP376+'Декабрь 2020'!AO376</f>
        <v>0</v>
      </c>
      <c r="AQ376" s="82">
        <f t="shared" si="4"/>
        <v>0</v>
      </c>
      <c r="AR376" s="86">
        <f>'Ноябрь 2020'!AR376+'Декабрь 2020'!AQ376</f>
        <v>0</v>
      </c>
      <c r="AS376" s="87">
        <f>'Январь 2020'!AW376</f>
        <v>0</v>
      </c>
      <c r="AT376" s="88">
        <f>'Январь 2020'!AX376</f>
        <v>0</v>
      </c>
      <c r="AU376" s="45">
        <f t="shared" si="5"/>
        <v>0</v>
      </c>
    </row>
    <row r="377" spans="1:47" ht="14.25" customHeight="1">
      <c r="A377" s="71">
        <f>'Январь 2020'!A377</f>
        <v>0</v>
      </c>
      <c r="B377" s="72">
        <f>'Январь 2020'!G377</f>
        <v>0</v>
      </c>
      <c r="C377" s="257">
        <f>'Январь 2020'!B377</f>
        <v>0</v>
      </c>
      <c r="D377" s="75"/>
      <c r="E377" s="75"/>
      <c r="F377" s="76"/>
      <c r="G377" s="76"/>
      <c r="H377" s="153"/>
      <c r="I377" s="153"/>
      <c r="J377" s="75"/>
      <c r="K377" s="76"/>
      <c r="L377" s="75"/>
      <c r="M377" s="76"/>
      <c r="N377" s="76"/>
      <c r="O377" s="153"/>
      <c r="P377" s="153"/>
      <c r="Q377" s="75"/>
      <c r="R377" s="75"/>
      <c r="S377" s="75"/>
      <c r="T377" s="76"/>
      <c r="U377" s="76"/>
      <c r="V377" s="153"/>
      <c r="W377" s="153"/>
      <c r="X377" s="75"/>
      <c r="Y377" s="75"/>
      <c r="Z377" s="75"/>
      <c r="AA377" s="76"/>
      <c r="AB377" s="153"/>
      <c r="AC377" s="153"/>
      <c r="AD377" s="153"/>
      <c r="AE377" s="75"/>
      <c r="AF377" s="75"/>
      <c r="AG377" s="75"/>
      <c r="AH377" s="76"/>
      <c r="AI377" s="80">
        <f t="shared" si="0"/>
        <v>0</v>
      </c>
      <c r="AJ377" s="81">
        <f>'Ноябрь 2020'!AJ377-AI377</f>
        <v>0</v>
      </c>
      <c r="AK377" s="82">
        <f t="shared" si="1"/>
        <v>0</v>
      </c>
      <c r="AL377" s="83">
        <f>'Ноябрь 2020'!AL377+AK377</f>
        <v>0</v>
      </c>
      <c r="AM377" s="82">
        <f t="shared" si="2"/>
        <v>0</v>
      </c>
      <c r="AN377" s="84">
        <f>'Ноябрь 2020'!AN377+AM377</f>
        <v>0</v>
      </c>
      <c r="AO377" s="82">
        <f t="shared" si="3"/>
        <v>0</v>
      </c>
      <c r="AP377" s="85">
        <f>'Ноябрь 2020'!AP377+'Декабрь 2020'!AO377</f>
        <v>0</v>
      </c>
      <c r="AQ377" s="82">
        <f t="shared" si="4"/>
        <v>0</v>
      </c>
      <c r="AR377" s="86">
        <f>'Ноябрь 2020'!AR377+'Декабрь 2020'!AQ377</f>
        <v>0</v>
      </c>
      <c r="AS377" s="87">
        <f>'Январь 2020'!AW377</f>
        <v>0</v>
      </c>
      <c r="AT377" s="88">
        <f>'Январь 2020'!AX377</f>
        <v>0</v>
      </c>
      <c r="AU377" s="45">
        <f t="shared" si="5"/>
        <v>0</v>
      </c>
    </row>
    <row r="378" spans="1:47" ht="14.25" customHeight="1">
      <c r="A378" s="71">
        <f>'Январь 2020'!A378</f>
        <v>0</v>
      </c>
      <c r="B378" s="72">
        <f>'Январь 2020'!G378</f>
        <v>0</v>
      </c>
      <c r="C378" s="257">
        <f>'Январь 2020'!B378</f>
        <v>0</v>
      </c>
      <c r="D378" s="75"/>
      <c r="E378" s="75"/>
      <c r="F378" s="76"/>
      <c r="G378" s="76"/>
      <c r="H378" s="153"/>
      <c r="I378" s="153"/>
      <c r="J378" s="75"/>
      <c r="K378" s="76"/>
      <c r="L378" s="75"/>
      <c r="M378" s="76"/>
      <c r="N378" s="76"/>
      <c r="O378" s="153"/>
      <c r="P378" s="153"/>
      <c r="Q378" s="75"/>
      <c r="R378" s="75"/>
      <c r="S378" s="75"/>
      <c r="T378" s="76"/>
      <c r="U378" s="76"/>
      <c r="V378" s="153"/>
      <c r="W378" s="153"/>
      <c r="X378" s="75"/>
      <c r="Y378" s="75"/>
      <c r="Z378" s="75"/>
      <c r="AA378" s="76"/>
      <c r="AB378" s="153"/>
      <c r="AC378" s="153"/>
      <c r="AD378" s="153"/>
      <c r="AE378" s="75"/>
      <c r="AF378" s="75"/>
      <c r="AG378" s="75"/>
      <c r="AH378" s="76"/>
      <c r="AI378" s="80">
        <f t="shared" si="0"/>
        <v>0</v>
      </c>
      <c r="AJ378" s="81">
        <f>'Ноябрь 2020'!AJ378-AI378</f>
        <v>0</v>
      </c>
      <c r="AK378" s="82">
        <f t="shared" si="1"/>
        <v>0</v>
      </c>
      <c r="AL378" s="83">
        <f>'Ноябрь 2020'!AL378+AK378</f>
        <v>0</v>
      </c>
      <c r="AM378" s="82">
        <f t="shared" si="2"/>
        <v>0</v>
      </c>
      <c r="AN378" s="84">
        <f>'Ноябрь 2020'!AN378+AM378</f>
        <v>0</v>
      </c>
      <c r="AO378" s="82">
        <f t="shared" si="3"/>
        <v>0</v>
      </c>
      <c r="AP378" s="85">
        <f>'Ноябрь 2020'!AP378+'Декабрь 2020'!AO378</f>
        <v>0</v>
      </c>
      <c r="AQ378" s="82">
        <f t="shared" si="4"/>
        <v>0</v>
      </c>
      <c r="AR378" s="86">
        <f>'Ноябрь 2020'!AR378+'Декабрь 2020'!AQ378</f>
        <v>0</v>
      </c>
      <c r="AS378" s="87">
        <f>'Январь 2020'!AW378</f>
        <v>0</v>
      </c>
      <c r="AT378" s="88">
        <f>'Январь 2020'!AX378</f>
        <v>0</v>
      </c>
      <c r="AU378" s="45">
        <f t="shared" si="5"/>
        <v>0</v>
      </c>
    </row>
    <row r="379" spans="1:47" ht="14.25" customHeight="1">
      <c r="A379" s="71">
        <f>'Январь 2020'!A379</f>
        <v>0</v>
      </c>
      <c r="B379" s="72">
        <f>'Январь 2020'!G379</f>
        <v>0</v>
      </c>
      <c r="C379" s="257">
        <f>'Январь 2020'!B379</f>
        <v>0</v>
      </c>
      <c r="D379" s="75"/>
      <c r="E379" s="75"/>
      <c r="F379" s="76"/>
      <c r="G379" s="76"/>
      <c r="H379" s="153"/>
      <c r="I379" s="153"/>
      <c r="J379" s="75"/>
      <c r="K379" s="76"/>
      <c r="L379" s="75"/>
      <c r="M379" s="76"/>
      <c r="N379" s="76"/>
      <c r="O379" s="153"/>
      <c r="P379" s="153"/>
      <c r="Q379" s="75"/>
      <c r="R379" s="75"/>
      <c r="S379" s="75"/>
      <c r="T379" s="76"/>
      <c r="U379" s="76"/>
      <c r="V379" s="153"/>
      <c r="W379" s="153"/>
      <c r="X379" s="75"/>
      <c r="Y379" s="75"/>
      <c r="Z379" s="75"/>
      <c r="AA379" s="76"/>
      <c r="AB379" s="153"/>
      <c r="AC379" s="153"/>
      <c r="AD379" s="153"/>
      <c r="AE379" s="75"/>
      <c r="AF379" s="75"/>
      <c r="AG379" s="75"/>
      <c r="AH379" s="76"/>
      <c r="AI379" s="80">
        <f t="shared" si="0"/>
        <v>0</v>
      </c>
      <c r="AJ379" s="81">
        <f>'Ноябрь 2020'!AJ379-AI379</f>
        <v>0</v>
      </c>
      <c r="AK379" s="82">
        <f t="shared" si="1"/>
        <v>0</v>
      </c>
      <c r="AL379" s="83">
        <f>'Ноябрь 2020'!AL379+AK379</f>
        <v>0</v>
      </c>
      <c r="AM379" s="82">
        <f t="shared" si="2"/>
        <v>0</v>
      </c>
      <c r="AN379" s="84">
        <f>'Ноябрь 2020'!AN379+AM379</f>
        <v>0</v>
      </c>
      <c r="AO379" s="82">
        <f t="shared" si="3"/>
        <v>0</v>
      </c>
      <c r="AP379" s="85">
        <f>'Ноябрь 2020'!AP379+'Декабрь 2020'!AO379</f>
        <v>0</v>
      </c>
      <c r="AQ379" s="82">
        <f t="shared" si="4"/>
        <v>0</v>
      </c>
      <c r="AR379" s="86">
        <f>'Ноябрь 2020'!AR379+'Декабрь 2020'!AQ379</f>
        <v>0</v>
      </c>
      <c r="AS379" s="87">
        <f>'Январь 2020'!AW379</f>
        <v>0</v>
      </c>
      <c r="AT379" s="88">
        <f>'Январь 2020'!AX379</f>
        <v>0</v>
      </c>
      <c r="AU379" s="45">
        <f t="shared" si="5"/>
        <v>0</v>
      </c>
    </row>
    <row r="380" spans="1:47" ht="14.25" customHeight="1">
      <c r="A380" s="71">
        <f>'Январь 2020'!A380</f>
        <v>0</v>
      </c>
      <c r="B380" s="72">
        <f>'Январь 2020'!G380</f>
        <v>0</v>
      </c>
      <c r="C380" s="257">
        <f>'Январь 2020'!B380</f>
        <v>0</v>
      </c>
      <c r="D380" s="75"/>
      <c r="E380" s="75"/>
      <c r="F380" s="76"/>
      <c r="G380" s="76"/>
      <c r="H380" s="153"/>
      <c r="I380" s="153"/>
      <c r="J380" s="75"/>
      <c r="K380" s="76"/>
      <c r="L380" s="75"/>
      <c r="M380" s="76"/>
      <c r="N380" s="76"/>
      <c r="O380" s="153"/>
      <c r="P380" s="153"/>
      <c r="Q380" s="75"/>
      <c r="R380" s="75"/>
      <c r="S380" s="75"/>
      <c r="T380" s="76"/>
      <c r="U380" s="76"/>
      <c r="V380" s="153"/>
      <c r="W380" s="153"/>
      <c r="X380" s="75"/>
      <c r="Y380" s="75"/>
      <c r="Z380" s="75"/>
      <c r="AA380" s="76"/>
      <c r="AB380" s="153"/>
      <c r="AC380" s="153"/>
      <c r="AD380" s="153"/>
      <c r="AE380" s="75"/>
      <c r="AF380" s="75"/>
      <c r="AG380" s="75"/>
      <c r="AH380" s="76"/>
      <c r="AI380" s="80">
        <f t="shared" si="0"/>
        <v>0</v>
      </c>
      <c r="AJ380" s="81">
        <f>'Ноябрь 2020'!AJ380-AI380</f>
        <v>0</v>
      </c>
      <c r="AK380" s="82">
        <f t="shared" si="1"/>
        <v>0</v>
      </c>
      <c r="AL380" s="83">
        <f>'Ноябрь 2020'!AL380+AK380</f>
        <v>0</v>
      </c>
      <c r="AM380" s="82">
        <f t="shared" si="2"/>
        <v>0</v>
      </c>
      <c r="AN380" s="84">
        <f>'Ноябрь 2020'!AN380+AM380</f>
        <v>0</v>
      </c>
      <c r="AO380" s="82">
        <f t="shared" si="3"/>
        <v>0</v>
      </c>
      <c r="AP380" s="85">
        <f>'Ноябрь 2020'!AP380+'Декабрь 2020'!AO380</f>
        <v>0</v>
      </c>
      <c r="AQ380" s="82">
        <f t="shared" si="4"/>
        <v>0</v>
      </c>
      <c r="AR380" s="86">
        <f>'Ноябрь 2020'!AR380+'Декабрь 2020'!AQ380</f>
        <v>0</v>
      </c>
      <c r="AS380" s="87">
        <f>'Январь 2020'!AW380</f>
        <v>0</v>
      </c>
      <c r="AT380" s="88">
        <f>'Январь 2020'!AX380</f>
        <v>0</v>
      </c>
      <c r="AU380" s="45">
        <f t="shared" si="5"/>
        <v>0</v>
      </c>
    </row>
    <row r="381" spans="1:47" ht="14.25" customHeight="1">
      <c r="A381" s="71">
        <f>'Январь 2020'!A381</f>
        <v>0</v>
      </c>
      <c r="B381" s="72">
        <f>'Январь 2020'!G381</f>
        <v>0</v>
      </c>
      <c r="C381" s="257">
        <f>'Январь 2020'!B381</f>
        <v>0</v>
      </c>
      <c r="D381" s="75"/>
      <c r="E381" s="75"/>
      <c r="F381" s="76"/>
      <c r="G381" s="76"/>
      <c r="H381" s="153"/>
      <c r="I381" s="153"/>
      <c r="J381" s="75"/>
      <c r="K381" s="76"/>
      <c r="L381" s="75"/>
      <c r="M381" s="76"/>
      <c r="N381" s="76"/>
      <c r="O381" s="153"/>
      <c r="P381" s="153"/>
      <c r="Q381" s="75"/>
      <c r="R381" s="75"/>
      <c r="S381" s="75"/>
      <c r="T381" s="76"/>
      <c r="U381" s="76"/>
      <c r="V381" s="153"/>
      <c r="W381" s="153"/>
      <c r="X381" s="75"/>
      <c r="Y381" s="75"/>
      <c r="Z381" s="75"/>
      <c r="AA381" s="76"/>
      <c r="AB381" s="153"/>
      <c r="AC381" s="153"/>
      <c r="AD381" s="153"/>
      <c r="AE381" s="75"/>
      <c r="AF381" s="75"/>
      <c r="AG381" s="75"/>
      <c r="AH381" s="76"/>
      <c r="AI381" s="80">
        <f t="shared" si="0"/>
        <v>0</v>
      </c>
      <c r="AJ381" s="81">
        <f>'Ноябрь 2020'!AJ381-AI381</f>
        <v>0</v>
      </c>
      <c r="AK381" s="82">
        <f t="shared" si="1"/>
        <v>0</v>
      </c>
      <c r="AL381" s="83">
        <f>'Ноябрь 2020'!AL381+AK381</f>
        <v>0</v>
      </c>
      <c r="AM381" s="82">
        <f t="shared" si="2"/>
        <v>0</v>
      </c>
      <c r="AN381" s="84">
        <f>'Ноябрь 2020'!AN381+AM381</f>
        <v>0</v>
      </c>
      <c r="AO381" s="82">
        <f t="shared" si="3"/>
        <v>0</v>
      </c>
      <c r="AP381" s="85">
        <f>'Ноябрь 2020'!AP381+'Декабрь 2020'!AO381</f>
        <v>0</v>
      </c>
      <c r="AQ381" s="82">
        <f t="shared" si="4"/>
        <v>0</v>
      </c>
      <c r="AR381" s="86">
        <f>'Ноябрь 2020'!AR381+'Декабрь 2020'!AQ381</f>
        <v>0</v>
      </c>
      <c r="AS381" s="87">
        <f>'Январь 2020'!AW381</f>
        <v>0</v>
      </c>
      <c r="AT381" s="88">
        <f>'Январь 2020'!AX381</f>
        <v>0</v>
      </c>
      <c r="AU381" s="45">
        <f t="shared" si="5"/>
        <v>0</v>
      </c>
    </row>
    <row r="382" spans="1:47" ht="14.25" customHeight="1">
      <c r="A382" s="71">
        <f>'Январь 2020'!A382</f>
        <v>0</v>
      </c>
      <c r="B382" s="72">
        <f>'Январь 2020'!G382</f>
        <v>0</v>
      </c>
      <c r="C382" s="257">
        <f>'Январь 2020'!B382</f>
        <v>0</v>
      </c>
      <c r="D382" s="75"/>
      <c r="E382" s="75"/>
      <c r="F382" s="76"/>
      <c r="G382" s="76"/>
      <c r="H382" s="153"/>
      <c r="I382" s="153"/>
      <c r="J382" s="75"/>
      <c r="K382" s="76"/>
      <c r="L382" s="75"/>
      <c r="M382" s="76"/>
      <c r="N382" s="76"/>
      <c r="O382" s="153"/>
      <c r="P382" s="153"/>
      <c r="Q382" s="75"/>
      <c r="R382" s="75"/>
      <c r="S382" s="75"/>
      <c r="T382" s="76"/>
      <c r="U382" s="76"/>
      <c r="V382" s="153"/>
      <c r="W382" s="153"/>
      <c r="X382" s="75"/>
      <c r="Y382" s="75"/>
      <c r="Z382" s="75"/>
      <c r="AA382" s="76"/>
      <c r="AB382" s="153"/>
      <c r="AC382" s="153"/>
      <c r="AD382" s="153"/>
      <c r="AE382" s="75"/>
      <c r="AF382" s="75"/>
      <c r="AG382" s="75"/>
      <c r="AH382" s="76"/>
      <c r="AI382" s="80">
        <f t="shared" si="0"/>
        <v>0</v>
      </c>
      <c r="AJ382" s="81">
        <f>'Ноябрь 2020'!AJ382-AI382</f>
        <v>0</v>
      </c>
      <c r="AK382" s="82">
        <f t="shared" si="1"/>
        <v>0</v>
      </c>
      <c r="AL382" s="83">
        <f>'Ноябрь 2020'!AL382+AK382</f>
        <v>0</v>
      </c>
      <c r="AM382" s="82">
        <f t="shared" si="2"/>
        <v>0</v>
      </c>
      <c r="AN382" s="84">
        <f>'Ноябрь 2020'!AN382+AM382</f>
        <v>0</v>
      </c>
      <c r="AO382" s="82">
        <f t="shared" si="3"/>
        <v>0</v>
      </c>
      <c r="AP382" s="85">
        <f>'Ноябрь 2020'!AP382+'Декабрь 2020'!AO382</f>
        <v>0</v>
      </c>
      <c r="AQ382" s="82">
        <f t="shared" si="4"/>
        <v>0</v>
      </c>
      <c r="AR382" s="86">
        <f>'Ноябрь 2020'!AR382+'Декабрь 2020'!AQ382</f>
        <v>0</v>
      </c>
      <c r="AS382" s="87">
        <f>'Январь 2020'!AW382</f>
        <v>0</v>
      </c>
      <c r="AT382" s="88">
        <f>'Январь 2020'!AX382</f>
        <v>0</v>
      </c>
      <c r="AU382" s="45">
        <f t="shared" si="5"/>
        <v>0</v>
      </c>
    </row>
    <row r="383" spans="1:47" ht="14.25" customHeight="1">
      <c r="A383" s="71">
        <f>'Январь 2020'!A383</f>
        <v>0</v>
      </c>
      <c r="B383" s="72">
        <f>'Январь 2020'!G383</f>
        <v>0</v>
      </c>
      <c r="C383" s="257">
        <f>'Январь 2020'!B383</f>
        <v>0</v>
      </c>
      <c r="D383" s="75"/>
      <c r="E383" s="75"/>
      <c r="F383" s="76"/>
      <c r="G383" s="76"/>
      <c r="H383" s="153"/>
      <c r="I383" s="153"/>
      <c r="J383" s="75"/>
      <c r="K383" s="76"/>
      <c r="L383" s="75"/>
      <c r="M383" s="76"/>
      <c r="N383" s="76"/>
      <c r="O383" s="153"/>
      <c r="P383" s="153"/>
      <c r="Q383" s="75"/>
      <c r="R383" s="75"/>
      <c r="S383" s="75"/>
      <c r="T383" s="76"/>
      <c r="U383" s="76"/>
      <c r="V383" s="153"/>
      <c r="W383" s="153"/>
      <c r="X383" s="75"/>
      <c r="Y383" s="75"/>
      <c r="Z383" s="75"/>
      <c r="AA383" s="76"/>
      <c r="AB383" s="153"/>
      <c r="AC383" s="153"/>
      <c r="AD383" s="153"/>
      <c r="AE383" s="75"/>
      <c r="AF383" s="75"/>
      <c r="AG383" s="75"/>
      <c r="AH383" s="76"/>
      <c r="AI383" s="80">
        <f t="shared" si="0"/>
        <v>0</v>
      </c>
      <c r="AJ383" s="81">
        <f>'Ноябрь 2020'!AJ383-AI383</f>
        <v>0</v>
      </c>
      <c r="AK383" s="82">
        <f t="shared" si="1"/>
        <v>0</v>
      </c>
      <c r="AL383" s="83">
        <f>'Ноябрь 2020'!AL383+AK383</f>
        <v>0</v>
      </c>
      <c r="AM383" s="82">
        <f t="shared" si="2"/>
        <v>0</v>
      </c>
      <c r="AN383" s="84">
        <f>'Ноябрь 2020'!AN383+AM383</f>
        <v>0</v>
      </c>
      <c r="AO383" s="82">
        <f t="shared" si="3"/>
        <v>0</v>
      </c>
      <c r="AP383" s="85">
        <f>'Ноябрь 2020'!AP383+'Декабрь 2020'!AO383</f>
        <v>0</v>
      </c>
      <c r="AQ383" s="82">
        <f t="shared" si="4"/>
        <v>0</v>
      </c>
      <c r="AR383" s="86">
        <f>'Ноябрь 2020'!AR383+'Декабрь 2020'!AQ383</f>
        <v>0</v>
      </c>
      <c r="AS383" s="87">
        <f>'Январь 2020'!AW383</f>
        <v>0</v>
      </c>
      <c r="AT383" s="88">
        <f>'Январь 2020'!AX383</f>
        <v>0</v>
      </c>
      <c r="AU383" s="45">
        <f t="shared" si="5"/>
        <v>0</v>
      </c>
    </row>
    <row r="384" spans="1:47" ht="14.25" customHeight="1">
      <c r="A384" s="71">
        <f>'Январь 2020'!A384</f>
        <v>0</v>
      </c>
      <c r="B384" s="72">
        <f>'Январь 2020'!G384</f>
        <v>0</v>
      </c>
      <c r="C384" s="257">
        <f>'Январь 2020'!B384</f>
        <v>0</v>
      </c>
      <c r="D384" s="75"/>
      <c r="E384" s="75"/>
      <c r="F384" s="76"/>
      <c r="G384" s="76"/>
      <c r="H384" s="153"/>
      <c r="I384" s="153"/>
      <c r="J384" s="75"/>
      <c r="K384" s="76"/>
      <c r="L384" s="75"/>
      <c r="M384" s="76"/>
      <c r="N384" s="76"/>
      <c r="O384" s="153"/>
      <c r="P384" s="153"/>
      <c r="Q384" s="75"/>
      <c r="R384" s="75"/>
      <c r="S384" s="75"/>
      <c r="T384" s="76"/>
      <c r="U384" s="76"/>
      <c r="V384" s="153"/>
      <c r="W384" s="153"/>
      <c r="X384" s="75"/>
      <c r="Y384" s="75"/>
      <c r="Z384" s="75"/>
      <c r="AA384" s="76"/>
      <c r="AB384" s="153"/>
      <c r="AC384" s="153"/>
      <c r="AD384" s="153"/>
      <c r="AE384" s="75"/>
      <c r="AF384" s="75"/>
      <c r="AG384" s="75"/>
      <c r="AH384" s="76"/>
      <c r="AI384" s="80">
        <f t="shared" si="0"/>
        <v>0</v>
      </c>
      <c r="AJ384" s="81">
        <f>'Ноябрь 2020'!AJ384-AI384</f>
        <v>0</v>
      </c>
      <c r="AK384" s="82">
        <f t="shared" si="1"/>
        <v>0</v>
      </c>
      <c r="AL384" s="83">
        <f>'Ноябрь 2020'!AL384+AK384</f>
        <v>0</v>
      </c>
      <c r="AM384" s="82">
        <f t="shared" si="2"/>
        <v>0</v>
      </c>
      <c r="AN384" s="84">
        <f>'Ноябрь 2020'!AN384+AM384</f>
        <v>0</v>
      </c>
      <c r="AO384" s="82">
        <f t="shared" si="3"/>
        <v>0</v>
      </c>
      <c r="AP384" s="85">
        <f>'Ноябрь 2020'!AP384+'Декабрь 2020'!AO384</f>
        <v>0</v>
      </c>
      <c r="AQ384" s="82">
        <f t="shared" si="4"/>
        <v>0</v>
      </c>
      <c r="AR384" s="86">
        <f>'Ноябрь 2020'!AR384+'Декабрь 2020'!AQ384</f>
        <v>0</v>
      </c>
      <c r="AS384" s="87">
        <f>'Январь 2020'!AW384</f>
        <v>0</v>
      </c>
      <c r="AT384" s="88">
        <f>'Январь 2020'!AX384</f>
        <v>0</v>
      </c>
      <c r="AU384" s="45">
        <f t="shared" si="5"/>
        <v>0</v>
      </c>
    </row>
    <row r="385" spans="1:47" ht="14.25" customHeight="1">
      <c r="A385" s="71">
        <f>'Январь 2020'!A385</f>
        <v>0</v>
      </c>
      <c r="B385" s="72">
        <f>'Январь 2020'!G385</f>
        <v>0</v>
      </c>
      <c r="C385" s="257">
        <f>'Январь 2020'!B385</f>
        <v>0</v>
      </c>
      <c r="D385" s="75"/>
      <c r="E385" s="75"/>
      <c r="F385" s="76"/>
      <c r="G385" s="76"/>
      <c r="H385" s="153"/>
      <c r="I385" s="153"/>
      <c r="J385" s="75"/>
      <c r="K385" s="76"/>
      <c r="L385" s="75"/>
      <c r="M385" s="76"/>
      <c r="N385" s="76"/>
      <c r="O385" s="153"/>
      <c r="P385" s="153"/>
      <c r="Q385" s="75"/>
      <c r="R385" s="75"/>
      <c r="S385" s="75"/>
      <c r="T385" s="76"/>
      <c r="U385" s="76"/>
      <c r="V385" s="153"/>
      <c r="W385" s="153"/>
      <c r="X385" s="75"/>
      <c r="Y385" s="75"/>
      <c r="Z385" s="75"/>
      <c r="AA385" s="76"/>
      <c r="AB385" s="153"/>
      <c r="AC385" s="153"/>
      <c r="AD385" s="153"/>
      <c r="AE385" s="75"/>
      <c r="AF385" s="75"/>
      <c r="AG385" s="75"/>
      <c r="AH385" s="76"/>
      <c r="AI385" s="80">
        <f t="shared" si="0"/>
        <v>0</v>
      </c>
      <c r="AJ385" s="81">
        <f>'Ноябрь 2020'!AJ385-AI385</f>
        <v>0</v>
      </c>
      <c r="AK385" s="82">
        <f t="shared" si="1"/>
        <v>0</v>
      </c>
      <c r="AL385" s="83">
        <f>'Ноябрь 2020'!AL385+AK385</f>
        <v>0</v>
      </c>
      <c r="AM385" s="82">
        <f t="shared" si="2"/>
        <v>0</v>
      </c>
      <c r="AN385" s="84">
        <f>'Ноябрь 2020'!AN385+AM385</f>
        <v>0</v>
      </c>
      <c r="AO385" s="82">
        <f t="shared" si="3"/>
        <v>0</v>
      </c>
      <c r="AP385" s="85">
        <f>'Ноябрь 2020'!AP385+'Декабрь 2020'!AO385</f>
        <v>0</v>
      </c>
      <c r="AQ385" s="82">
        <f t="shared" si="4"/>
        <v>0</v>
      </c>
      <c r="AR385" s="86">
        <f>'Ноябрь 2020'!AR385+'Декабрь 2020'!AQ385</f>
        <v>0</v>
      </c>
      <c r="AS385" s="87">
        <f>'Январь 2020'!AW385</f>
        <v>0</v>
      </c>
      <c r="AT385" s="88">
        <f>'Январь 2020'!AX385</f>
        <v>0</v>
      </c>
      <c r="AU385" s="45">
        <f t="shared" si="5"/>
        <v>0</v>
      </c>
    </row>
    <row r="386" spans="1:47" ht="14.25" customHeight="1">
      <c r="A386" s="71">
        <f>'Январь 2020'!A386</f>
        <v>0</v>
      </c>
      <c r="B386" s="72">
        <f>'Январь 2020'!G386</f>
        <v>0</v>
      </c>
      <c r="C386" s="257">
        <f>'Январь 2020'!B386</f>
        <v>0</v>
      </c>
      <c r="D386" s="75"/>
      <c r="E386" s="75"/>
      <c r="F386" s="76"/>
      <c r="G386" s="76"/>
      <c r="H386" s="153"/>
      <c r="I386" s="153"/>
      <c r="J386" s="75"/>
      <c r="K386" s="76"/>
      <c r="L386" s="75"/>
      <c r="M386" s="76"/>
      <c r="N386" s="76"/>
      <c r="O386" s="153"/>
      <c r="P386" s="153"/>
      <c r="Q386" s="75"/>
      <c r="R386" s="75"/>
      <c r="S386" s="75"/>
      <c r="T386" s="76"/>
      <c r="U386" s="76"/>
      <c r="V386" s="153"/>
      <c r="W386" s="153"/>
      <c r="X386" s="75"/>
      <c r="Y386" s="75"/>
      <c r="Z386" s="75"/>
      <c r="AA386" s="76"/>
      <c r="AB386" s="153"/>
      <c r="AC386" s="153"/>
      <c r="AD386" s="153"/>
      <c r="AE386" s="75"/>
      <c r="AF386" s="75"/>
      <c r="AG386" s="75"/>
      <c r="AH386" s="76"/>
      <c r="AI386" s="80">
        <f t="shared" si="0"/>
        <v>0</v>
      </c>
      <c r="AJ386" s="81">
        <f>'Ноябрь 2020'!AJ386-AI386</f>
        <v>0</v>
      </c>
      <c r="AK386" s="82">
        <f t="shared" si="1"/>
        <v>0</v>
      </c>
      <c r="AL386" s="83">
        <f>'Ноябрь 2020'!AL386+AK386</f>
        <v>0</v>
      </c>
      <c r="AM386" s="82">
        <f t="shared" si="2"/>
        <v>0</v>
      </c>
      <c r="AN386" s="84">
        <f>'Ноябрь 2020'!AN386+AM386</f>
        <v>0</v>
      </c>
      <c r="AO386" s="82">
        <f t="shared" si="3"/>
        <v>0</v>
      </c>
      <c r="AP386" s="85">
        <f>'Ноябрь 2020'!AP386+'Декабрь 2020'!AO386</f>
        <v>0</v>
      </c>
      <c r="AQ386" s="82">
        <f t="shared" si="4"/>
        <v>0</v>
      </c>
      <c r="AR386" s="86">
        <f>'Ноябрь 2020'!AR386+'Декабрь 2020'!AQ386</f>
        <v>0</v>
      </c>
      <c r="AS386" s="87">
        <f>'Январь 2020'!AW386</f>
        <v>0</v>
      </c>
      <c r="AT386" s="88">
        <f>'Январь 2020'!AX386</f>
        <v>0</v>
      </c>
      <c r="AU386" s="45">
        <f t="shared" si="5"/>
        <v>0</v>
      </c>
    </row>
    <row r="387" spans="1:47" ht="14.25" customHeight="1">
      <c r="A387" s="71">
        <f>'Январь 2020'!A387</f>
        <v>0</v>
      </c>
      <c r="B387" s="72">
        <f>'Январь 2020'!G387</f>
        <v>0</v>
      </c>
      <c r="C387" s="257">
        <f>'Январь 2020'!B387</f>
        <v>0</v>
      </c>
      <c r="D387" s="75"/>
      <c r="E387" s="75"/>
      <c r="F387" s="76"/>
      <c r="G387" s="76"/>
      <c r="H387" s="153"/>
      <c r="I387" s="153"/>
      <c r="J387" s="75"/>
      <c r="K387" s="76"/>
      <c r="L387" s="75"/>
      <c r="M387" s="76"/>
      <c r="N387" s="76"/>
      <c r="O387" s="153"/>
      <c r="P387" s="153"/>
      <c r="Q387" s="75"/>
      <c r="R387" s="75"/>
      <c r="S387" s="75"/>
      <c r="T387" s="76"/>
      <c r="U387" s="76"/>
      <c r="V387" s="153"/>
      <c r="W387" s="153"/>
      <c r="X387" s="75"/>
      <c r="Y387" s="75"/>
      <c r="Z387" s="75"/>
      <c r="AA387" s="76"/>
      <c r="AB387" s="153"/>
      <c r="AC387" s="153"/>
      <c r="AD387" s="153"/>
      <c r="AE387" s="75"/>
      <c r="AF387" s="75"/>
      <c r="AG387" s="75"/>
      <c r="AH387" s="76"/>
      <c r="AI387" s="80">
        <f t="shared" si="0"/>
        <v>0</v>
      </c>
      <c r="AJ387" s="81">
        <f>'Ноябрь 2020'!AJ387-AI387</f>
        <v>0</v>
      </c>
      <c r="AK387" s="82">
        <f t="shared" si="1"/>
        <v>0</v>
      </c>
      <c r="AL387" s="83">
        <f>'Ноябрь 2020'!AL387+AK387</f>
        <v>0</v>
      </c>
      <c r="AM387" s="82">
        <f t="shared" si="2"/>
        <v>0</v>
      </c>
      <c r="AN387" s="84">
        <f>'Ноябрь 2020'!AN387+AM387</f>
        <v>0</v>
      </c>
      <c r="AO387" s="82">
        <f t="shared" si="3"/>
        <v>0</v>
      </c>
      <c r="AP387" s="85">
        <f>'Ноябрь 2020'!AP387+'Декабрь 2020'!AO387</f>
        <v>0</v>
      </c>
      <c r="AQ387" s="82">
        <f t="shared" si="4"/>
        <v>0</v>
      </c>
      <c r="AR387" s="86">
        <f>'Ноябрь 2020'!AR387+'Декабрь 2020'!AQ387</f>
        <v>0</v>
      </c>
      <c r="AS387" s="87">
        <f>'Январь 2020'!AW387</f>
        <v>0</v>
      </c>
      <c r="AT387" s="88">
        <f>'Январь 2020'!AX387</f>
        <v>0</v>
      </c>
      <c r="AU387" s="45">
        <f t="shared" si="5"/>
        <v>0</v>
      </c>
    </row>
    <row r="388" spans="1:47" ht="14.25" customHeight="1">
      <c r="A388" s="71">
        <f>'Январь 2020'!A388</f>
        <v>0</v>
      </c>
      <c r="B388" s="72">
        <f>'Январь 2020'!G388</f>
        <v>0</v>
      </c>
      <c r="C388" s="257">
        <f>'Январь 2020'!B388</f>
        <v>0</v>
      </c>
      <c r="D388" s="75"/>
      <c r="E388" s="75"/>
      <c r="F388" s="76"/>
      <c r="G388" s="76"/>
      <c r="H388" s="153"/>
      <c r="I388" s="153"/>
      <c r="J388" s="75"/>
      <c r="K388" s="76"/>
      <c r="L388" s="75"/>
      <c r="M388" s="76"/>
      <c r="N388" s="76"/>
      <c r="O388" s="153"/>
      <c r="P388" s="153"/>
      <c r="Q388" s="75"/>
      <c r="R388" s="75"/>
      <c r="S388" s="75"/>
      <c r="T388" s="76"/>
      <c r="U388" s="76"/>
      <c r="V388" s="153"/>
      <c r="W388" s="153"/>
      <c r="X388" s="75"/>
      <c r="Y388" s="75"/>
      <c r="Z388" s="75"/>
      <c r="AA388" s="76"/>
      <c r="AB388" s="153"/>
      <c r="AC388" s="153"/>
      <c r="AD388" s="153"/>
      <c r="AE388" s="75"/>
      <c r="AF388" s="75"/>
      <c r="AG388" s="75"/>
      <c r="AH388" s="76"/>
      <c r="AI388" s="80">
        <f t="shared" si="0"/>
        <v>0</v>
      </c>
      <c r="AJ388" s="81">
        <f>'Ноябрь 2020'!AJ388-AI388</f>
        <v>0</v>
      </c>
      <c r="AK388" s="82">
        <f t="shared" si="1"/>
        <v>0</v>
      </c>
      <c r="AL388" s="83">
        <f>'Ноябрь 2020'!AL388+AK388</f>
        <v>0</v>
      </c>
      <c r="AM388" s="82">
        <f t="shared" si="2"/>
        <v>0</v>
      </c>
      <c r="AN388" s="84">
        <f>'Ноябрь 2020'!AN388+AM388</f>
        <v>0</v>
      </c>
      <c r="AO388" s="82">
        <f t="shared" si="3"/>
        <v>0</v>
      </c>
      <c r="AP388" s="85">
        <f>'Ноябрь 2020'!AP388+'Декабрь 2020'!AO388</f>
        <v>0</v>
      </c>
      <c r="AQ388" s="82">
        <f t="shared" si="4"/>
        <v>0</v>
      </c>
      <c r="AR388" s="86">
        <f>'Ноябрь 2020'!AR388+'Декабрь 2020'!AQ388</f>
        <v>0</v>
      </c>
      <c r="AS388" s="87">
        <f>'Январь 2020'!AW388</f>
        <v>0</v>
      </c>
      <c r="AT388" s="88">
        <f>'Январь 2020'!AX388</f>
        <v>0</v>
      </c>
      <c r="AU388" s="45">
        <f t="shared" si="5"/>
        <v>0</v>
      </c>
    </row>
    <row r="389" spans="1:47" ht="14.25" customHeight="1">
      <c r="A389" s="71">
        <f>'Январь 2020'!A389</f>
        <v>0</v>
      </c>
      <c r="B389" s="72">
        <f>'Январь 2020'!G389</f>
        <v>0</v>
      </c>
      <c r="C389" s="257">
        <f>'Январь 2020'!B389</f>
        <v>0</v>
      </c>
      <c r="D389" s="75"/>
      <c r="E389" s="75"/>
      <c r="F389" s="76"/>
      <c r="G389" s="76"/>
      <c r="H389" s="153"/>
      <c r="I389" s="153"/>
      <c r="J389" s="75"/>
      <c r="K389" s="76"/>
      <c r="L389" s="75"/>
      <c r="M389" s="76"/>
      <c r="N389" s="76"/>
      <c r="O389" s="153"/>
      <c r="P389" s="153"/>
      <c r="Q389" s="75"/>
      <c r="R389" s="75"/>
      <c r="S389" s="75"/>
      <c r="T389" s="76"/>
      <c r="U389" s="76"/>
      <c r="V389" s="153"/>
      <c r="W389" s="153"/>
      <c r="X389" s="75"/>
      <c r="Y389" s="75"/>
      <c r="Z389" s="75"/>
      <c r="AA389" s="76"/>
      <c r="AB389" s="153"/>
      <c r="AC389" s="153"/>
      <c r="AD389" s="153"/>
      <c r="AE389" s="75"/>
      <c r="AF389" s="75"/>
      <c r="AG389" s="75"/>
      <c r="AH389" s="76"/>
      <c r="AI389" s="80">
        <f t="shared" si="0"/>
        <v>0</v>
      </c>
      <c r="AJ389" s="81">
        <f>'Ноябрь 2020'!AJ389-AI389</f>
        <v>0</v>
      </c>
      <c r="AK389" s="82">
        <f t="shared" si="1"/>
        <v>0</v>
      </c>
      <c r="AL389" s="83">
        <f>'Ноябрь 2020'!AL389+AK389</f>
        <v>0</v>
      </c>
      <c r="AM389" s="82">
        <f t="shared" si="2"/>
        <v>0</v>
      </c>
      <c r="AN389" s="84">
        <f>'Ноябрь 2020'!AN389+AM389</f>
        <v>0</v>
      </c>
      <c r="AO389" s="82">
        <f t="shared" si="3"/>
        <v>0</v>
      </c>
      <c r="AP389" s="85">
        <f>'Ноябрь 2020'!AP389+'Декабрь 2020'!AO389</f>
        <v>0</v>
      </c>
      <c r="AQ389" s="82">
        <f t="shared" si="4"/>
        <v>0</v>
      </c>
      <c r="AR389" s="86">
        <f>'Ноябрь 2020'!AR389+'Декабрь 2020'!AQ389</f>
        <v>0</v>
      </c>
      <c r="AS389" s="87">
        <f>'Январь 2020'!AW389</f>
        <v>0</v>
      </c>
      <c r="AT389" s="88">
        <f>'Январь 2020'!AX389</f>
        <v>0</v>
      </c>
      <c r="AU389" s="45">
        <f t="shared" si="5"/>
        <v>0</v>
      </c>
    </row>
    <row r="390" spans="1:47" ht="14.25" customHeight="1">
      <c r="A390" s="71">
        <f>'Январь 2020'!A390</f>
        <v>0</v>
      </c>
      <c r="B390" s="72">
        <f>'Январь 2020'!G390</f>
        <v>0</v>
      </c>
      <c r="C390" s="257">
        <f>'Январь 2020'!B390</f>
        <v>0</v>
      </c>
      <c r="D390" s="75"/>
      <c r="E390" s="75"/>
      <c r="F390" s="76"/>
      <c r="G390" s="76"/>
      <c r="H390" s="153"/>
      <c r="I390" s="153"/>
      <c r="J390" s="75"/>
      <c r="K390" s="76"/>
      <c r="L390" s="75"/>
      <c r="M390" s="76"/>
      <c r="N390" s="76"/>
      <c r="O390" s="153"/>
      <c r="P390" s="153"/>
      <c r="Q390" s="75"/>
      <c r="R390" s="75"/>
      <c r="S390" s="75"/>
      <c r="T390" s="76"/>
      <c r="U390" s="76"/>
      <c r="V390" s="153"/>
      <c r="W390" s="153"/>
      <c r="X390" s="75"/>
      <c r="Y390" s="75"/>
      <c r="Z390" s="75"/>
      <c r="AA390" s="76"/>
      <c r="AB390" s="153"/>
      <c r="AC390" s="153"/>
      <c r="AD390" s="153"/>
      <c r="AE390" s="75"/>
      <c r="AF390" s="75"/>
      <c r="AG390" s="75"/>
      <c r="AH390" s="76"/>
      <c r="AI390" s="80">
        <f t="shared" si="0"/>
        <v>0</v>
      </c>
      <c r="AJ390" s="81">
        <f>'Ноябрь 2020'!AJ390-AI390</f>
        <v>0</v>
      </c>
      <c r="AK390" s="82">
        <f t="shared" si="1"/>
        <v>0</v>
      </c>
      <c r="AL390" s="83">
        <f>'Ноябрь 2020'!AL390+AK390</f>
        <v>0</v>
      </c>
      <c r="AM390" s="82">
        <f t="shared" si="2"/>
        <v>0</v>
      </c>
      <c r="AN390" s="84">
        <f>'Ноябрь 2020'!AN390+AM390</f>
        <v>0</v>
      </c>
      <c r="AO390" s="82">
        <f t="shared" si="3"/>
        <v>0</v>
      </c>
      <c r="AP390" s="85">
        <f>'Ноябрь 2020'!AP390+'Декабрь 2020'!AO390</f>
        <v>0</v>
      </c>
      <c r="AQ390" s="82">
        <f t="shared" si="4"/>
        <v>0</v>
      </c>
      <c r="AR390" s="86">
        <f>'Ноябрь 2020'!AR390+'Декабрь 2020'!AQ390</f>
        <v>0</v>
      </c>
      <c r="AS390" s="87">
        <f>'Январь 2020'!AW390</f>
        <v>0</v>
      </c>
      <c r="AT390" s="88">
        <f>'Январь 2020'!AX390</f>
        <v>0</v>
      </c>
      <c r="AU390" s="45">
        <f t="shared" si="5"/>
        <v>0</v>
      </c>
    </row>
    <row r="391" spans="1:47" ht="14.25" customHeight="1">
      <c r="A391" s="71">
        <f>'Январь 2020'!A391</f>
        <v>0</v>
      </c>
      <c r="B391" s="72">
        <f>'Январь 2020'!G391</f>
        <v>0</v>
      </c>
      <c r="C391" s="257">
        <f>'Январь 2020'!B391</f>
        <v>0</v>
      </c>
      <c r="D391" s="75"/>
      <c r="E391" s="75"/>
      <c r="F391" s="76"/>
      <c r="G391" s="76"/>
      <c r="H391" s="153"/>
      <c r="I391" s="153"/>
      <c r="J391" s="75"/>
      <c r="K391" s="76"/>
      <c r="L391" s="75"/>
      <c r="M391" s="76"/>
      <c r="N391" s="76"/>
      <c r="O391" s="153"/>
      <c r="P391" s="153"/>
      <c r="Q391" s="75"/>
      <c r="R391" s="75"/>
      <c r="S391" s="75"/>
      <c r="T391" s="76"/>
      <c r="U391" s="76"/>
      <c r="V391" s="153"/>
      <c r="W391" s="153"/>
      <c r="X391" s="75"/>
      <c r="Y391" s="75"/>
      <c r="Z391" s="75"/>
      <c r="AA391" s="76"/>
      <c r="AB391" s="153"/>
      <c r="AC391" s="153"/>
      <c r="AD391" s="153"/>
      <c r="AE391" s="75"/>
      <c r="AF391" s="75"/>
      <c r="AG391" s="75"/>
      <c r="AH391" s="76"/>
      <c r="AI391" s="80">
        <f t="shared" si="0"/>
        <v>0</v>
      </c>
      <c r="AJ391" s="81">
        <f>'Ноябрь 2020'!AJ391-AI391</f>
        <v>0</v>
      </c>
      <c r="AK391" s="82">
        <f t="shared" si="1"/>
        <v>0</v>
      </c>
      <c r="AL391" s="83">
        <f>'Ноябрь 2020'!AL391+AK391</f>
        <v>0</v>
      </c>
      <c r="AM391" s="82">
        <f t="shared" si="2"/>
        <v>0</v>
      </c>
      <c r="AN391" s="84">
        <f>'Ноябрь 2020'!AN391+AM391</f>
        <v>0</v>
      </c>
      <c r="AO391" s="82">
        <f t="shared" si="3"/>
        <v>0</v>
      </c>
      <c r="AP391" s="85">
        <f>'Ноябрь 2020'!AP391+'Декабрь 2020'!AO391</f>
        <v>0</v>
      </c>
      <c r="AQ391" s="82">
        <f t="shared" si="4"/>
        <v>0</v>
      </c>
      <c r="AR391" s="86">
        <f>'Ноябрь 2020'!AR391+'Декабрь 2020'!AQ391</f>
        <v>0</v>
      </c>
      <c r="AS391" s="87">
        <f>'Январь 2020'!AW391</f>
        <v>0</v>
      </c>
      <c r="AT391" s="88">
        <f>'Январь 2020'!AX391</f>
        <v>0</v>
      </c>
      <c r="AU391" s="45">
        <f t="shared" si="5"/>
        <v>0</v>
      </c>
    </row>
    <row r="392" spans="1:47" ht="14.25" customHeight="1">
      <c r="A392" s="71">
        <f>'Январь 2020'!A392</f>
        <v>0</v>
      </c>
      <c r="B392" s="72">
        <f>'Январь 2020'!G392</f>
        <v>0</v>
      </c>
      <c r="C392" s="257">
        <f>'Январь 2020'!B392</f>
        <v>0</v>
      </c>
      <c r="D392" s="75"/>
      <c r="E392" s="75"/>
      <c r="F392" s="76"/>
      <c r="G392" s="76"/>
      <c r="H392" s="153"/>
      <c r="I392" s="153"/>
      <c r="J392" s="75"/>
      <c r="K392" s="76"/>
      <c r="L392" s="75"/>
      <c r="M392" s="76"/>
      <c r="N392" s="76"/>
      <c r="O392" s="153"/>
      <c r="P392" s="153"/>
      <c r="Q392" s="75"/>
      <c r="R392" s="75"/>
      <c r="S392" s="75"/>
      <c r="T392" s="76"/>
      <c r="U392" s="76"/>
      <c r="V392" s="153"/>
      <c r="W392" s="153"/>
      <c r="X392" s="75"/>
      <c r="Y392" s="75"/>
      <c r="Z392" s="75"/>
      <c r="AA392" s="76"/>
      <c r="AB392" s="153"/>
      <c r="AC392" s="153"/>
      <c r="AD392" s="153"/>
      <c r="AE392" s="75"/>
      <c r="AF392" s="75"/>
      <c r="AG392" s="75"/>
      <c r="AH392" s="76"/>
      <c r="AI392" s="80">
        <f t="shared" si="0"/>
        <v>0</v>
      </c>
      <c r="AJ392" s="81">
        <f>'Ноябрь 2020'!AJ392-AI392</f>
        <v>0</v>
      </c>
      <c r="AK392" s="82">
        <f t="shared" si="1"/>
        <v>0</v>
      </c>
      <c r="AL392" s="83">
        <f>'Ноябрь 2020'!AL392+AK392</f>
        <v>0</v>
      </c>
      <c r="AM392" s="82">
        <f t="shared" si="2"/>
        <v>0</v>
      </c>
      <c r="AN392" s="84">
        <f>'Ноябрь 2020'!AN392+AM392</f>
        <v>0</v>
      </c>
      <c r="AO392" s="82">
        <f t="shared" si="3"/>
        <v>0</v>
      </c>
      <c r="AP392" s="85">
        <f>'Ноябрь 2020'!AP392+'Декабрь 2020'!AO392</f>
        <v>0</v>
      </c>
      <c r="AQ392" s="82">
        <f t="shared" si="4"/>
        <v>0</v>
      </c>
      <c r="AR392" s="86">
        <f>'Ноябрь 2020'!AR392+'Декабрь 2020'!AQ392</f>
        <v>0</v>
      </c>
      <c r="AS392" s="87">
        <f>'Январь 2020'!AW392</f>
        <v>0</v>
      </c>
      <c r="AT392" s="88">
        <f>'Январь 2020'!AX392</f>
        <v>0</v>
      </c>
      <c r="AU392" s="45">
        <f t="shared" si="5"/>
        <v>0</v>
      </c>
    </row>
    <row r="393" spans="1:47" ht="14.25" customHeight="1">
      <c r="A393" s="71">
        <f>'Январь 2020'!A393</f>
        <v>0</v>
      </c>
      <c r="B393" s="72">
        <f>'Январь 2020'!G393</f>
        <v>0</v>
      </c>
      <c r="C393" s="257">
        <f>'Январь 2020'!B393</f>
        <v>0</v>
      </c>
      <c r="D393" s="75"/>
      <c r="E393" s="75"/>
      <c r="F393" s="76"/>
      <c r="G393" s="76"/>
      <c r="H393" s="153"/>
      <c r="I393" s="153"/>
      <c r="J393" s="75"/>
      <c r="K393" s="76"/>
      <c r="L393" s="75"/>
      <c r="M393" s="76"/>
      <c r="N393" s="76"/>
      <c r="O393" s="153"/>
      <c r="P393" s="153"/>
      <c r="Q393" s="75"/>
      <c r="R393" s="75"/>
      <c r="S393" s="75"/>
      <c r="T393" s="76"/>
      <c r="U393" s="76"/>
      <c r="V393" s="153"/>
      <c r="W393" s="153"/>
      <c r="X393" s="75"/>
      <c r="Y393" s="75"/>
      <c r="Z393" s="75"/>
      <c r="AA393" s="76"/>
      <c r="AB393" s="153"/>
      <c r="AC393" s="153"/>
      <c r="AD393" s="153"/>
      <c r="AE393" s="75"/>
      <c r="AF393" s="75"/>
      <c r="AG393" s="75"/>
      <c r="AH393" s="76"/>
      <c r="AI393" s="80">
        <f t="shared" si="0"/>
        <v>0</v>
      </c>
      <c r="AJ393" s="81">
        <f>'Ноябрь 2020'!AJ393-AI393</f>
        <v>0</v>
      </c>
      <c r="AK393" s="82">
        <f t="shared" si="1"/>
        <v>0</v>
      </c>
      <c r="AL393" s="83">
        <f>'Ноябрь 2020'!AL393+AK393</f>
        <v>0</v>
      </c>
      <c r="AM393" s="82">
        <f t="shared" si="2"/>
        <v>0</v>
      </c>
      <c r="AN393" s="84">
        <f>'Ноябрь 2020'!AN393+AM393</f>
        <v>0</v>
      </c>
      <c r="AO393" s="82">
        <f t="shared" si="3"/>
        <v>0</v>
      </c>
      <c r="AP393" s="85">
        <f>'Ноябрь 2020'!AP393+'Декабрь 2020'!AO393</f>
        <v>0</v>
      </c>
      <c r="AQ393" s="82">
        <f t="shared" si="4"/>
        <v>0</v>
      </c>
      <c r="AR393" s="86">
        <f>'Ноябрь 2020'!AR393+'Декабрь 2020'!AQ393</f>
        <v>0</v>
      </c>
      <c r="AS393" s="87">
        <f>'Январь 2020'!AW393</f>
        <v>0</v>
      </c>
      <c r="AT393" s="88">
        <f>'Январь 2020'!AX393</f>
        <v>0</v>
      </c>
      <c r="AU393" s="45">
        <f t="shared" si="5"/>
        <v>0</v>
      </c>
    </row>
    <row r="394" spans="1:47" ht="14.25" customHeight="1">
      <c r="A394" s="71">
        <f>'Январь 2020'!A394</f>
        <v>0</v>
      </c>
      <c r="B394" s="72">
        <f>'Январь 2020'!G394</f>
        <v>0</v>
      </c>
      <c r="C394" s="257">
        <f>'Январь 2020'!B394</f>
        <v>0</v>
      </c>
      <c r="D394" s="75"/>
      <c r="E394" s="75"/>
      <c r="F394" s="76"/>
      <c r="G394" s="76"/>
      <c r="H394" s="153"/>
      <c r="I394" s="153"/>
      <c r="J394" s="75"/>
      <c r="K394" s="76"/>
      <c r="L394" s="75"/>
      <c r="M394" s="76"/>
      <c r="N394" s="76"/>
      <c r="O394" s="153"/>
      <c r="P394" s="153"/>
      <c r="Q394" s="75"/>
      <c r="R394" s="75"/>
      <c r="S394" s="75"/>
      <c r="T394" s="76"/>
      <c r="U394" s="76"/>
      <c r="V394" s="153"/>
      <c r="W394" s="153"/>
      <c r="X394" s="75"/>
      <c r="Y394" s="75"/>
      <c r="Z394" s="75"/>
      <c r="AA394" s="76"/>
      <c r="AB394" s="153"/>
      <c r="AC394" s="153"/>
      <c r="AD394" s="153"/>
      <c r="AE394" s="75"/>
      <c r="AF394" s="75"/>
      <c r="AG394" s="75"/>
      <c r="AH394" s="76"/>
      <c r="AI394" s="80">
        <f t="shared" si="0"/>
        <v>0</v>
      </c>
      <c r="AJ394" s="81">
        <f>'Ноябрь 2020'!AJ394-AI394</f>
        <v>0</v>
      </c>
      <c r="AK394" s="82">
        <f t="shared" si="1"/>
        <v>0</v>
      </c>
      <c r="AL394" s="83">
        <f>'Ноябрь 2020'!AL394+AK394</f>
        <v>0</v>
      </c>
      <c r="AM394" s="82">
        <f t="shared" si="2"/>
        <v>0</v>
      </c>
      <c r="AN394" s="84">
        <f>'Ноябрь 2020'!AN394+AM394</f>
        <v>0</v>
      </c>
      <c r="AO394" s="82">
        <f t="shared" si="3"/>
        <v>0</v>
      </c>
      <c r="AP394" s="85">
        <f>'Ноябрь 2020'!AP394+'Декабрь 2020'!AO394</f>
        <v>0</v>
      </c>
      <c r="AQ394" s="82">
        <f t="shared" si="4"/>
        <v>0</v>
      </c>
      <c r="AR394" s="86">
        <f>'Ноябрь 2020'!AR394+'Декабрь 2020'!AQ394</f>
        <v>0</v>
      </c>
      <c r="AS394" s="87">
        <f>'Январь 2020'!AW394</f>
        <v>0</v>
      </c>
      <c r="AT394" s="88">
        <f>'Январь 2020'!AX394</f>
        <v>0</v>
      </c>
      <c r="AU394" s="45">
        <f t="shared" si="5"/>
        <v>0</v>
      </c>
    </row>
    <row r="395" spans="1:47" ht="14.25" customHeight="1">
      <c r="A395" s="71">
        <f>'Январь 2020'!A395</f>
        <v>0</v>
      </c>
      <c r="B395" s="72">
        <f>'Январь 2020'!G395</f>
        <v>0</v>
      </c>
      <c r="C395" s="257">
        <f>'Январь 2020'!B395</f>
        <v>0</v>
      </c>
      <c r="D395" s="75"/>
      <c r="E395" s="75"/>
      <c r="F395" s="76"/>
      <c r="G395" s="76"/>
      <c r="H395" s="153"/>
      <c r="I395" s="153"/>
      <c r="J395" s="75"/>
      <c r="K395" s="76"/>
      <c r="L395" s="75"/>
      <c r="M395" s="76"/>
      <c r="N395" s="76"/>
      <c r="O395" s="153"/>
      <c r="P395" s="153"/>
      <c r="Q395" s="75"/>
      <c r="R395" s="75"/>
      <c r="S395" s="75"/>
      <c r="T395" s="76"/>
      <c r="U395" s="76"/>
      <c r="V395" s="153"/>
      <c r="W395" s="153"/>
      <c r="X395" s="75"/>
      <c r="Y395" s="75"/>
      <c r="Z395" s="75"/>
      <c r="AA395" s="76"/>
      <c r="AB395" s="153"/>
      <c r="AC395" s="153"/>
      <c r="AD395" s="153"/>
      <c r="AE395" s="75"/>
      <c r="AF395" s="75"/>
      <c r="AG395" s="75"/>
      <c r="AH395" s="76"/>
      <c r="AI395" s="80">
        <f t="shared" si="0"/>
        <v>0</v>
      </c>
      <c r="AJ395" s="81">
        <f>'Ноябрь 2020'!AJ395-AI395</f>
        <v>0</v>
      </c>
      <c r="AK395" s="82">
        <f t="shared" si="1"/>
        <v>0</v>
      </c>
      <c r="AL395" s="83">
        <f>'Ноябрь 2020'!AL395+AK395</f>
        <v>0</v>
      </c>
      <c r="AM395" s="82">
        <f t="shared" si="2"/>
        <v>0</v>
      </c>
      <c r="AN395" s="84">
        <f>'Ноябрь 2020'!AN395+AM395</f>
        <v>0</v>
      </c>
      <c r="AO395" s="82">
        <f t="shared" si="3"/>
        <v>0</v>
      </c>
      <c r="AP395" s="85">
        <f>'Ноябрь 2020'!AP395+'Декабрь 2020'!AO395</f>
        <v>0</v>
      </c>
      <c r="AQ395" s="82">
        <f t="shared" si="4"/>
        <v>0</v>
      </c>
      <c r="AR395" s="86">
        <f>'Ноябрь 2020'!AR395+'Декабрь 2020'!AQ395</f>
        <v>0</v>
      </c>
      <c r="AS395" s="87">
        <f>'Январь 2020'!AW395</f>
        <v>0</v>
      </c>
      <c r="AT395" s="88">
        <f>'Январь 2020'!AX395</f>
        <v>0</v>
      </c>
      <c r="AU395" s="45">
        <f t="shared" si="5"/>
        <v>0</v>
      </c>
    </row>
    <row r="396" spans="1:47" ht="14.25" customHeight="1">
      <c r="A396" s="71">
        <f>'Январь 2020'!A396</f>
        <v>0</v>
      </c>
      <c r="B396" s="72">
        <f>'Январь 2020'!G396</f>
        <v>0</v>
      </c>
      <c r="C396" s="257">
        <f>'Январь 2020'!B396</f>
        <v>0</v>
      </c>
      <c r="D396" s="75"/>
      <c r="E396" s="75"/>
      <c r="F396" s="76"/>
      <c r="G396" s="76"/>
      <c r="H396" s="153"/>
      <c r="I396" s="153"/>
      <c r="J396" s="75"/>
      <c r="K396" s="76"/>
      <c r="L396" s="75"/>
      <c r="M396" s="76"/>
      <c r="N396" s="76"/>
      <c r="O396" s="153"/>
      <c r="P396" s="153"/>
      <c r="Q396" s="75"/>
      <c r="R396" s="75"/>
      <c r="S396" s="75"/>
      <c r="T396" s="76"/>
      <c r="U396" s="76"/>
      <c r="V396" s="153"/>
      <c r="W396" s="153"/>
      <c r="X396" s="75"/>
      <c r="Y396" s="75"/>
      <c r="Z396" s="75"/>
      <c r="AA396" s="76"/>
      <c r="AB396" s="153"/>
      <c r="AC396" s="153"/>
      <c r="AD396" s="153"/>
      <c r="AE396" s="75"/>
      <c r="AF396" s="75"/>
      <c r="AG396" s="75"/>
      <c r="AH396" s="76"/>
      <c r="AI396" s="80">
        <f t="shared" si="0"/>
        <v>0</v>
      </c>
      <c r="AJ396" s="81">
        <f>'Ноябрь 2020'!AJ396-AI396</f>
        <v>0</v>
      </c>
      <c r="AK396" s="82">
        <f t="shared" si="1"/>
        <v>0</v>
      </c>
      <c r="AL396" s="83">
        <f>'Ноябрь 2020'!AL396+AK396</f>
        <v>0</v>
      </c>
      <c r="AM396" s="82">
        <f t="shared" si="2"/>
        <v>0</v>
      </c>
      <c r="AN396" s="84">
        <f>'Ноябрь 2020'!AN396+AM396</f>
        <v>0</v>
      </c>
      <c r="AO396" s="82">
        <f t="shared" si="3"/>
        <v>0</v>
      </c>
      <c r="AP396" s="85">
        <f>'Ноябрь 2020'!AP396+'Декабрь 2020'!AO396</f>
        <v>0</v>
      </c>
      <c r="AQ396" s="82">
        <f t="shared" si="4"/>
        <v>0</v>
      </c>
      <c r="AR396" s="86">
        <f>'Ноябрь 2020'!AR396+'Декабрь 2020'!AQ396</f>
        <v>0</v>
      </c>
      <c r="AS396" s="87">
        <f>'Январь 2020'!AW396</f>
        <v>0</v>
      </c>
      <c r="AT396" s="88">
        <f>'Январь 2020'!AX396</f>
        <v>0</v>
      </c>
      <c r="AU396" s="45">
        <f t="shared" si="5"/>
        <v>0</v>
      </c>
    </row>
    <row r="397" spans="1:47" ht="14.25" customHeight="1">
      <c r="A397" s="71">
        <f>'Январь 2020'!A397</f>
        <v>0</v>
      </c>
      <c r="B397" s="72">
        <f>'Январь 2020'!G397</f>
        <v>0</v>
      </c>
      <c r="C397" s="257">
        <f>'Январь 2020'!B397</f>
        <v>0</v>
      </c>
      <c r="D397" s="75"/>
      <c r="E397" s="75"/>
      <c r="F397" s="76"/>
      <c r="G397" s="76"/>
      <c r="H397" s="153"/>
      <c r="I397" s="153"/>
      <c r="J397" s="75"/>
      <c r="K397" s="76"/>
      <c r="L397" s="75"/>
      <c r="M397" s="76"/>
      <c r="N397" s="76"/>
      <c r="O397" s="153"/>
      <c r="P397" s="153"/>
      <c r="Q397" s="75"/>
      <c r="R397" s="75"/>
      <c r="S397" s="75"/>
      <c r="T397" s="76"/>
      <c r="U397" s="76"/>
      <c r="V397" s="153"/>
      <c r="W397" s="153"/>
      <c r="X397" s="75"/>
      <c r="Y397" s="75"/>
      <c r="Z397" s="75"/>
      <c r="AA397" s="76"/>
      <c r="AB397" s="153"/>
      <c r="AC397" s="153"/>
      <c r="AD397" s="153"/>
      <c r="AE397" s="75"/>
      <c r="AF397" s="75"/>
      <c r="AG397" s="75"/>
      <c r="AH397" s="76"/>
      <c r="AI397" s="80">
        <f t="shared" si="0"/>
        <v>0</v>
      </c>
      <c r="AJ397" s="81">
        <f>'Ноябрь 2020'!AJ397-AI397</f>
        <v>0</v>
      </c>
      <c r="AK397" s="82">
        <f t="shared" si="1"/>
        <v>0</v>
      </c>
      <c r="AL397" s="83">
        <f>'Ноябрь 2020'!AL397+AK397</f>
        <v>0</v>
      </c>
      <c r="AM397" s="82">
        <f t="shared" si="2"/>
        <v>0</v>
      </c>
      <c r="AN397" s="84">
        <f>'Ноябрь 2020'!AN397+AM397</f>
        <v>0</v>
      </c>
      <c r="AO397" s="82">
        <f t="shared" si="3"/>
        <v>0</v>
      </c>
      <c r="AP397" s="85">
        <f>'Ноябрь 2020'!AP397+'Декабрь 2020'!AO397</f>
        <v>0</v>
      </c>
      <c r="AQ397" s="82">
        <f t="shared" si="4"/>
        <v>0</v>
      </c>
      <c r="AR397" s="86">
        <f>'Ноябрь 2020'!AR397+'Декабрь 2020'!AQ397</f>
        <v>0</v>
      </c>
      <c r="AS397" s="87">
        <f>'Январь 2020'!AW397</f>
        <v>0</v>
      </c>
      <c r="AT397" s="88">
        <f>'Январь 2020'!AX397</f>
        <v>0</v>
      </c>
      <c r="AU397" s="45">
        <f t="shared" si="5"/>
        <v>0</v>
      </c>
    </row>
    <row r="398" spans="1:47" ht="14.25" customHeight="1">
      <c r="A398" s="71">
        <f>'Январь 2020'!A398</f>
        <v>0</v>
      </c>
      <c r="B398" s="72">
        <f>'Январь 2020'!G398</f>
        <v>0</v>
      </c>
      <c r="C398" s="257">
        <f>'Январь 2020'!B398</f>
        <v>0</v>
      </c>
      <c r="D398" s="75"/>
      <c r="E398" s="75"/>
      <c r="F398" s="76"/>
      <c r="G398" s="76"/>
      <c r="H398" s="153"/>
      <c r="I398" s="153"/>
      <c r="J398" s="75"/>
      <c r="K398" s="76"/>
      <c r="L398" s="75"/>
      <c r="M398" s="76"/>
      <c r="N398" s="76"/>
      <c r="O398" s="153"/>
      <c r="P398" s="153"/>
      <c r="Q398" s="75"/>
      <c r="R398" s="75"/>
      <c r="S398" s="75"/>
      <c r="T398" s="76"/>
      <c r="U398" s="76"/>
      <c r="V398" s="153"/>
      <c r="W398" s="153"/>
      <c r="X398" s="75"/>
      <c r="Y398" s="75"/>
      <c r="Z398" s="75"/>
      <c r="AA398" s="76"/>
      <c r="AB398" s="153"/>
      <c r="AC398" s="153"/>
      <c r="AD398" s="153"/>
      <c r="AE398" s="75"/>
      <c r="AF398" s="75"/>
      <c r="AG398" s="75"/>
      <c r="AH398" s="76"/>
      <c r="AI398" s="80">
        <f t="shared" si="0"/>
        <v>0</v>
      </c>
      <c r="AJ398" s="81">
        <f>'Ноябрь 2020'!AJ398-AI398</f>
        <v>0</v>
      </c>
      <c r="AK398" s="82">
        <f t="shared" si="1"/>
        <v>0</v>
      </c>
      <c r="AL398" s="83">
        <f>'Ноябрь 2020'!AL398+AK398</f>
        <v>0</v>
      </c>
      <c r="AM398" s="82">
        <f t="shared" si="2"/>
        <v>0</v>
      </c>
      <c r="AN398" s="84">
        <f>'Ноябрь 2020'!AN398+AM398</f>
        <v>0</v>
      </c>
      <c r="AO398" s="82">
        <f t="shared" si="3"/>
        <v>0</v>
      </c>
      <c r="AP398" s="85">
        <f>'Ноябрь 2020'!AP398+'Декабрь 2020'!AO398</f>
        <v>0</v>
      </c>
      <c r="AQ398" s="82">
        <f t="shared" si="4"/>
        <v>0</v>
      </c>
      <c r="AR398" s="86">
        <f>'Ноябрь 2020'!AR398+'Декабрь 2020'!AQ398</f>
        <v>0</v>
      </c>
      <c r="AS398" s="87">
        <f>'Январь 2020'!AW398</f>
        <v>0</v>
      </c>
      <c r="AT398" s="88">
        <f>'Январь 2020'!AX398</f>
        <v>0</v>
      </c>
      <c r="AU398" s="45">
        <f t="shared" si="5"/>
        <v>0</v>
      </c>
    </row>
    <row r="399" spans="1:47" ht="14.25" customHeight="1">
      <c r="A399" s="71">
        <f>'Январь 2020'!A399</f>
        <v>0</v>
      </c>
      <c r="B399" s="72">
        <f>'Январь 2020'!G399</f>
        <v>0</v>
      </c>
      <c r="C399" s="257">
        <f>'Январь 2020'!B399</f>
        <v>0</v>
      </c>
      <c r="D399" s="75"/>
      <c r="E399" s="75"/>
      <c r="F399" s="76"/>
      <c r="G399" s="76"/>
      <c r="H399" s="153"/>
      <c r="I399" s="153"/>
      <c r="J399" s="75"/>
      <c r="K399" s="76"/>
      <c r="L399" s="75"/>
      <c r="M399" s="76"/>
      <c r="N399" s="76"/>
      <c r="O399" s="153"/>
      <c r="P399" s="153"/>
      <c r="Q399" s="75"/>
      <c r="R399" s="75"/>
      <c r="S399" s="75"/>
      <c r="T399" s="76"/>
      <c r="U399" s="76"/>
      <c r="V399" s="153"/>
      <c r="W399" s="153"/>
      <c r="X399" s="75"/>
      <c r="Y399" s="75"/>
      <c r="Z399" s="75"/>
      <c r="AA399" s="76"/>
      <c r="AB399" s="153"/>
      <c r="AC399" s="153"/>
      <c r="AD399" s="153"/>
      <c r="AE399" s="75"/>
      <c r="AF399" s="75"/>
      <c r="AG399" s="75"/>
      <c r="AH399" s="76"/>
      <c r="AI399" s="80">
        <f t="shared" si="0"/>
        <v>0</v>
      </c>
      <c r="AJ399" s="81">
        <f>'Ноябрь 2020'!AJ399-AI399</f>
        <v>0</v>
      </c>
      <c r="AK399" s="82">
        <f t="shared" si="1"/>
        <v>0</v>
      </c>
      <c r="AL399" s="83">
        <f>'Ноябрь 2020'!AL399+AK399</f>
        <v>0</v>
      </c>
      <c r="AM399" s="82">
        <f t="shared" si="2"/>
        <v>0</v>
      </c>
      <c r="AN399" s="84">
        <f>'Ноябрь 2020'!AN399+AM399</f>
        <v>0</v>
      </c>
      <c r="AO399" s="82">
        <f t="shared" si="3"/>
        <v>0</v>
      </c>
      <c r="AP399" s="85">
        <f>'Ноябрь 2020'!AP399+'Декабрь 2020'!AO399</f>
        <v>0</v>
      </c>
      <c r="AQ399" s="82">
        <f t="shared" si="4"/>
        <v>0</v>
      </c>
      <c r="AR399" s="86">
        <f>'Ноябрь 2020'!AR399+'Декабрь 2020'!AQ399</f>
        <v>0</v>
      </c>
      <c r="AS399" s="87">
        <f>'Январь 2020'!AW399</f>
        <v>0</v>
      </c>
      <c r="AT399" s="88">
        <f>'Январь 2020'!AX399</f>
        <v>0</v>
      </c>
      <c r="AU399" s="45">
        <f t="shared" si="5"/>
        <v>0</v>
      </c>
    </row>
    <row r="400" spans="1:47" ht="14.25" customHeight="1">
      <c r="A400" s="71">
        <f>'Январь 2020'!A400</f>
        <v>0</v>
      </c>
      <c r="B400" s="72">
        <f>'Январь 2020'!G400</f>
        <v>0</v>
      </c>
      <c r="C400" s="257">
        <f>'Январь 2020'!B400</f>
        <v>0</v>
      </c>
      <c r="D400" s="75"/>
      <c r="E400" s="75"/>
      <c r="F400" s="76"/>
      <c r="G400" s="76"/>
      <c r="H400" s="153"/>
      <c r="I400" s="153"/>
      <c r="J400" s="75"/>
      <c r="K400" s="76"/>
      <c r="L400" s="75"/>
      <c r="M400" s="76"/>
      <c r="N400" s="76"/>
      <c r="O400" s="153"/>
      <c r="P400" s="153"/>
      <c r="Q400" s="75"/>
      <c r="R400" s="75"/>
      <c r="S400" s="75"/>
      <c r="T400" s="76"/>
      <c r="U400" s="76"/>
      <c r="V400" s="153"/>
      <c r="W400" s="153"/>
      <c r="X400" s="75"/>
      <c r="Y400" s="75"/>
      <c r="Z400" s="75"/>
      <c r="AA400" s="76"/>
      <c r="AB400" s="153"/>
      <c r="AC400" s="153"/>
      <c r="AD400" s="153"/>
      <c r="AE400" s="75"/>
      <c r="AF400" s="75"/>
      <c r="AG400" s="75"/>
      <c r="AH400" s="76"/>
      <c r="AI400" s="80">
        <f t="shared" si="0"/>
        <v>0</v>
      </c>
      <c r="AJ400" s="81">
        <f>'Ноябрь 2020'!AJ400-AI400</f>
        <v>0</v>
      </c>
      <c r="AK400" s="82">
        <f t="shared" si="1"/>
        <v>0</v>
      </c>
      <c r="AL400" s="83">
        <f>'Ноябрь 2020'!AL400+AK400</f>
        <v>0</v>
      </c>
      <c r="AM400" s="82">
        <f t="shared" si="2"/>
        <v>0</v>
      </c>
      <c r="AN400" s="84">
        <f>'Ноябрь 2020'!AN400+AM400</f>
        <v>0</v>
      </c>
      <c r="AO400" s="82">
        <f t="shared" si="3"/>
        <v>0</v>
      </c>
      <c r="AP400" s="85">
        <f>'Ноябрь 2020'!AP400+'Декабрь 2020'!AO400</f>
        <v>0</v>
      </c>
      <c r="AQ400" s="82">
        <f t="shared" si="4"/>
        <v>0</v>
      </c>
      <c r="AR400" s="86">
        <f>'Ноябрь 2020'!AR400+'Декабрь 2020'!AQ400</f>
        <v>0</v>
      </c>
      <c r="AS400" s="87">
        <f>'Январь 2020'!AW400</f>
        <v>0</v>
      </c>
      <c r="AT400" s="88">
        <f>'Январь 2020'!AX400</f>
        <v>0</v>
      </c>
      <c r="AU400" s="45">
        <f t="shared" si="5"/>
        <v>0</v>
      </c>
    </row>
    <row r="401" spans="1:47" ht="14.25" customHeight="1">
      <c r="A401" s="71">
        <f>'Январь 2020'!A401</f>
        <v>0</v>
      </c>
      <c r="B401" s="72">
        <f>'Январь 2020'!G401</f>
        <v>0</v>
      </c>
      <c r="C401" s="257">
        <f>'Январь 2020'!B401</f>
        <v>0</v>
      </c>
      <c r="D401" s="75"/>
      <c r="E401" s="75"/>
      <c r="F401" s="76"/>
      <c r="G401" s="76"/>
      <c r="H401" s="153"/>
      <c r="I401" s="153"/>
      <c r="J401" s="75"/>
      <c r="K401" s="76"/>
      <c r="L401" s="75"/>
      <c r="M401" s="76"/>
      <c r="N401" s="76"/>
      <c r="O401" s="153"/>
      <c r="P401" s="153"/>
      <c r="Q401" s="75"/>
      <c r="R401" s="75"/>
      <c r="S401" s="75"/>
      <c r="T401" s="76"/>
      <c r="U401" s="76"/>
      <c r="V401" s="153"/>
      <c r="W401" s="153"/>
      <c r="X401" s="75"/>
      <c r="Y401" s="75"/>
      <c r="Z401" s="75"/>
      <c r="AA401" s="76"/>
      <c r="AB401" s="153"/>
      <c r="AC401" s="153"/>
      <c r="AD401" s="153"/>
      <c r="AE401" s="75"/>
      <c r="AF401" s="75"/>
      <c r="AG401" s="75"/>
      <c r="AH401" s="76"/>
      <c r="AI401" s="80">
        <f t="shared" si="0"/>
        <v>0</v>
      </c>
      <c r="AJ401" s="81">
        <f>'Ноябрь 2020'!AJ401-AI401</f>
        <v>0</v>
      </c>
      <c r="AK401" s="82">
        <f t="shared" si="1"/>
        <v>0</v>
      </c>
      <c r="AL401" s="83">
        <f>'Ноябрь 2020'!AL401+AK401</f>
        <v>0</v>
      </c>
      <c r="AM401" s="82">
        <f t="shared" si="2"/>
        <v>0</v>
      </c>
      <c r="AN401" s="84">
        <f>'Ноябрь 2020'!AN401+AM401</f>
        <v>0</v>
      </c>
      <c r="AO401" s="82">
        <f t="shared" si="3"/>
        <v>0</v>
      </c>
      <c r="AP401" s="85">
        <f>'Ноябрь 2020'!AP401+'Декабрь 2020'!AO401</f>
        <v>0</v>
      </c>
      <c r="AQ401" s="82">
        <f t="shared" si="4"/>
        <v>0</v>
      </c>
      <c r="AR401" s="86">
        <f>'Ноябрь 2020'!AR401+'Декабрь 2020'!AQ401</f>
        <v>0</v>
      </c>
      <c r="AS401" s="87">
        <f>'Январь 2020'!AW401</f>
        <v>0</v>
      </c>
      <c r="AT401" s="88">
        <f>'Январь 2020'!AX401</f>
        <v>0</v>
      </c>
      <c r="AU401" s="45">
        <f t="shared" si="5"/>
        <v>0</v>
      </c>
    </row>
    <row r="402" spans="1:47" ht="14.25" customHeight="1">
      <c r="A402" s="71">
        <f>'Январь 2020'!A402</f>
        <v>0</v>
      </c>
      <c r="B402" s="72">
        <f>'Январь 2020'!G402</f>
        <v>0</v>
      </c>
      <c r="C402" s="257">
        <f>'Январь 2020'!B402</f>
        <v>0</v>
      </c>
      <c r="D402" s="75"/>
      <c r="E402" s="75"/>
      <c r="F402" s="76"/>
      <c r="G402" s="76"/>
      <c r="H402" s="153"/>
      <c r="I402" s="153"/>
      <c r="J402" s="75"/>
      <c r="K402" s="76"/>
      <c r="L402" s="75"/>
      <c r="M402" s="76"/>
      <c r="N402" s="76"/>
      <c r="O402" s="153"/>
      <c r="P402" s="153"/>
      <c r="Q402" s="75"/>
      <c r="R402" s="75"/>
      <c r="S402" s="75"/>
      <c r="T402" s="76"/>
      <c r="U402" s="76"/>
      <c r="V402" s="153"/>
      <c r="W402" s="153"/>
      <c r="X402" s="75"/>
      <c r="Y402" s="75"/>
      <c r="Z402" s="75"/>
      <c r="AA402" s="76"/>
      <c r="AB402" s="153"/>
      <c r="AC402" s="153"/>
      <c r="AD402" s="153"/>
      <c r="AE402" s="75"/>
      <c r="AF402" s="75"/>
      <c r="AG402" s="75"/>
      <c r="AH402" s="76"/>
      <c r="AI402" s="80">
        <f t="shared" si="0"/>
        <v>0</v>
      </c>
      <c r="AJ402" s="81">
        <f>'Ноябрь 2020'!AJ402-AI402</f>
        <v>0</v>
      </c>
      <c r="AK402" s="82">
        <f t="shared" si="1"/>
        <v>0</v>
      </c>
      <c r="AL402" s="83">
        <f>'Ноябрь 2020'!AL402+AK402</f>
        <v>0</v>
      </c>
      <c r="AM402" s="82">
        <f t="shared" si="2"/>
        <v>0</v>
      </c>
      <c r="AN402" s="84">
        <f>'Ноябрь 2020'!AN402+AM402</f>
        <v>0</v>
      </c>
      <c r="AO402" s="82">
        <f t="shared" si="3"/>
        <v>0</v>
      </c>
      <c r="AP402" s="85">
        <f>'Ноябрь 2020'!AP402+'Декабрь 2020'!AO402</f>
        <v>0</v>
      </c>
      <c r="AQ402" s="82">
        <f t="shared" si="4"/>
        <v>0</v>
      </c>
      <c r="AR402" s="86">
        <f>'Ноябрь 2020'!AR402+'Декабрь 2020'!AQ402</f>
        <v>0</v>
      </c>
      <c r="AS402" s="87">
        <f>'Январь 2020'!AW402</f>
        <v>0</v>
      </c>
      <c r="AT402" s="88">
        <f>'Январь 2020'!AX402</f>
        <v>0</v>
      </c>
      <c r="AU402" s="45">
        <f t="shared" si="5"/>
        <v>0</v>
      </c>
    </row>
    <row r="403" spans="1:47" ht="14.25" customHeight="1">
      <c r="A403" s="71">
        <f>'Январь 2020'!A403</f>
        <v>0</v>
      </c>
      <c r="B403" s="72">
        <f>'Январь 2020'!G403</f>
        <v>0</v>
      </c>
      <c r="C403" s="257">
        <f>'Январь 2020'!B403</f>
        <v>0</v>
      </c>
      <c r="D403" s="75"/>
      <c r="E403" s="75"/>
      <c r="F403" s="76"/>
      <c r="G403" s="76"/>
      <c r="H403" s="153"/>
      <c r="I403" s="153"/>
      <c r="J403" s="75"/>
      <c r="K403" s="76"/>
      <c r="L403" s="75"/>
      <c r="M403" s="76"/>
      <c r="N403" s="76"/>
      <c r="O403" s="153"/>
      <c r="P403" s="153"/>
      <c r="Q403" s="75"/>
      <c r="R403" s="75"/>
      <c r="S403" s="75"/>
      <c r="T403" s="76"/>
      <c r="U403" s="76"/>
      <c r="V403" s="153"/>
      <c r="W403" s="153"/>
      <c r="X403" s="75"/>
      <c r="Y403" s="75"/>
      <c r="Z403" s="75"/>
      <c r="AA403" s="76"/>
      <c r="AB403" s="153"/>
      <c r="AC403" s="153"/>
      <c r="AD403" s="153"/>
      <c r="AE403" s="75"/>
      <c r="AF403" s="75"/>
      <c r="AG403" s="75"/>
      <c r="AH403" s="76"/>
      <c r="AI403" s="80">
        <f t="shared" si="0"/>
        <v>0</v>
      </c>
      <c r="AJ403" s="81">
        <f>'Ноябрь 2020'!AJ403-AI403</f>
        <v>0</v>
      </c>
      <c r="AK403" s="82">
        <f t="shared" si="1"/>
        <v>0</v>
      </c>
      <c r="AL403" s="83">
        <f>'Ноябрь 2020'!AL403+AK403</f>
        <v>0</v>
      </c>
      <c r="AM403" s="82">
        <f t="shared" si="2"/>
        <v>0</v>
      </c>
      <c r="AN403" s="84">
        <f>'Ноябрь 2020'!AN403+AM403</f>
        <v>0</v>
      </c>
      <c r="AO403" s="82">
        <f t="shared" si="3"/>
        <v>0</v>
      </c>
      <c r="AP403" s="85">
        <f>'Ноябрь 2020'!AP403+'Декабрь 2020'!AO403</f>
        <v>0</v>
      </c>
      <c r="AQ403" s="82">
        <f t="shared" si="4"/>
        <v>0</v>
      </c>
      <c r="AR403" s="86">
        <f>'Ноябрь 2020'!AR403+'Декабрь 2020'!AQ403</f>
        <v>0</v>
      </c>
      <c r="AS403" s="87">
        <f>'Январь 2020'!AW403</f>
        <v>0</v>
      </c>
      <c r="AT403" s="88">
        <f>'Январь 2020'!AX403</f>
        <v>0</v>
      </c>
      <c r="AU403" s="45">
        <f t="shared" si="5"/>
        <v>0</v>
      </c>
    </row>
    <row r="404" spans="1:47" ht="14.25" customHeight="1">
      <c r="A404" s="71">
        <f>'Январь 2020'!A404</f>
        <v>0</v>
      </c>
      <c r="B404" s="72">
        <f>'Январь 2020'!G404</f>
        <v>0</v>
      </c>
      <c r="C404" s="257">
        <f>'Январь 2020'!B404</f>
        <v>0</v>
      </c>
      <c r="D404" s="75"/>
      <c r="E404" s="75"/>
      <c r="F404" s="76"/>
      <c r="G404" s="76"/>
      <c r="H404" s="153"/>
      <c r="I404" s="153"/>
      <c r="J404" s="75"/>
      <c r="K404" s="76"/>
      <c r="L404" s="75"/>
      <c r="M404" s="76"/>
      <c r="N404" s="76"/>
      <c r="O404" s="153"/>
      <c r="P404" s="153"/>
      <c r="Q404" s="75"/>
      <c r="R404" s="75"/>
      <c r="S404" s="75"/>
      <c r="T404" s="76"/>
      <c r="U404" s="76"/>
      <c r="V404" s="153"/>
      <c r="W404" s="153"/>
      <c r="X404" s="75"/>
      <c r="Y404" s="75"/>
      <c r="Z404" s="75"/>
      <c r="AA404" s="76"/>
      <c r="AB404" s="153"/>
      <c r="AC404" s="153"/>
      <c r="AD404" s="153"/>
      <c r="AE404" s="75"/>
      <c r="AF404" s="75"/>
      <c r="AG404" s="75"/>
      <c r="AH404" s="76"/>
      <c r="AI404" s="80">
        <f t="shared" si="0"/>
        <v>0</v>
      </c>
      <c r="AJ404" s="81">
        <f>'Ноябрь 2020'!AJ404-AI404</f>
        <v>0</v>
      </c>
      <c r="AK404" s="82">
        <f t="shared" si="1"/>
        <v>0</v>
      </c>
      <c r="AL404" s="83">
        <f>'Ноябрь 2020'!AL404+AK404</f>
        <v>0</v>
      </c>
      <c r="AM404" s="82">
        <f t="shared" si="2"/>
        <v>0</v>
      </c>
      <c r="AN404" s="84">
        <f>'Ноябрь 2020'!AN404+AM404</f>
        <v>0</v>
      </c>
      <c r="AO404" s="82">
        <f t="shared" si="3"/>
        <v>0</v>
      </c>
      <c r="AP404" s="85">
        <f>'Ноябрь 2020'!AP404+'Декабрь 2020'!AO404</f>
        <v>0</v>
      </c>
      <c r="AQ404" s="82">
        <f t="shared" si="4"/>
        <v>0</v>
      </c>
      <c r="AR404" s="86">
        <f>'Ноябрь 2020'!AR404+'Декабрь 2020'!AQ404</f>
        <v>0</v>
      </c>
      <c r="AS404" s="87">
        <f>'Январь 2020'!AW404</f>
        <v>0</v>
      </c>
      <c r="AT404" s="88">
        <f>'Январь 2020'!AX404</f>
        <v>0</v>
      </c>
      <c r="AU404" s="45">
        <f t="shared" si="5"/>
        <v>0</v>
      </c>
    </row>
    <row r="405" spans="1:47" ht="14.25" customHeight="1">
      <c r="A405" s="71">
        <f>'Январь 2020'!A405</f>
        <v>0</v>
      </c>
      <c r="B405" s="72">
        <f>'Январь 2020'!G405</f>
        <v>0</v>
      </c>
      <c r="C405" s="257">
        <f>'Январь 2020'!B405</f>
        <v>0</v>
      </c>
      <c r="D405" s="75"/>
      <c r="E405" s="75"/>
      <c r="F405" s="76"/>
      <c r="G405" s="76"/>
      <c r="H405" s="153"/>
      <c r="I405" s="153"/>
      <c r="J405" s="75"/>
      <c r="K405" s="76"/>
      <c r="L405" s="75"/>
      <c r="M405" s="76"/>
      <c r="N405" s="76"/>
      <c r="O405" s="153"/>
      <c r="P405" s="153"/>
      <c r="Q405" s="75"/>
      <c r="R405" s="75"/>
      <c r="S405" s="75"/>
      <c r="T405" s="76"/>
      <c r="U405" s="76"/>
      <c r="V405" s="153"/>
      <c r="W405" s="153"/>
      <c r="X405" s="75"/>
      <c r="Y405" s="75"/>
      <c r="Z405" s="75"/>
      <c r="AA405" s="76"/>
      <c r="AB405" s="153"/>
      <c r="AC405" s="153"/>
      <c r="AD405" s="153"/>
      <c r="AE405" s="75"/>
      <c r="AF405" s="75"/>
      <c r="AG405" s="75"/>
      <c r="AH405" s="76"/>
      <c r="AI405" s="80">
        <f t="shared" si="0"/>
        <v>0</v>
      </c>
      <c r="AJ405" s="81">
        <f>'Ноябрь 2020'!AJ405-AI405</f>
        <v>0</v>
      </c>
      <c r="AK405" s="82">
        <f t="shared" si="1"/>
        <v>0</v>
      </c>
      <c r="AL405" s="83">
        <f>'Ноябрь 2020'!AL405+AK405</f>
        <v>0</v>
      </c>
      <c r="AM405" s="82">
        <f t="shared" si="2"/>
        <v>0</v>
      </c>
      <c r="AN405" s="84">
        <f>'Ноябрь 2020'!AN405+AM405</f>
        <v>0</v>
      </c>
      <c r="AO405" s="82">
        <f t="shared" si="3"/>
        <v>0</v>
      </c>
      <c r="AP405" s="85">
        <f>'Ноябрь 2020'!AP405+'Декабрь 2020'!AO405</f>
        <v>0</v>
      </c>
      <c r="AQ405" s="82">
        <f t="shared" si="4"/>
        <v>0</v>
      </c>
      <c r="AR405" s="86">
        <f>'Ноябрь 2020'!AR405+'Декабрь 2020'!AQ405</f>
        <v>0</v>
      </c>
      <c r="AS405" s="87">
        <f>'Январь 2020'!AW405</f>
        <v>0</v>
      </c>
      <c r="AT405" s="88">
        <f>'Январь 2020'!AX405</f>
        <v>0</v>
      </c>
      <c r="AU405" s="45">
        <f t="shared" si="5"/>
        <v>0</v>
      </c>
    </row>
    <row r="406" spans="1:47" ht="14.25" customHeight="1">
      <c r="A406" s="71">
        <f>'Январь 2020'!A406</f>
        <v>0</v>
      </c>
      <c r="B406" s="72">
        <f>'Январь 2020'!G406</f>
        <v>0</v>
      </c>
      <c r="C406" s="257">
        <f>'Январь 2020'!B406</f>
        <v>0</v>
      </c>
      <c r="D406" s="75"/>
      <c r="E406" s="75"/>
      <c r="F406" s="76"/>
      <c r="G406" s="76"/>
      <c r="H406" s="153"/>
      <c r="I406" s="153"/>
      <c r="J406" s="75"/>
      <c r="K406" s="76"/>
      <c r="L406" s="75"/>
      <c r="M406" s="76"/>
      <c r="N406" s="76"/>
      <c r="O406" s="153"/>
      <c r="P406" s="153"/>
      <c r="Q406" s="75"/>
      <c r="R406" s="75"/>
      <c r="S406" s="75"/>
      <c r="T406" s="76"/>
      <c r="U406" s="76"/>
      <c r="V406" s="153"/>
      <c r="W406" s="153"/>
      <c r="X406" s="75"/>
      <c r="Y406" s="75"/>
      <c r="Z406" s="75"/>
      <c r="AA406" s="76"/>
      <c r="AB406" s="153"/>
      <c r="AC406" s="153"/>
      <c r="AD406" s="153"/>
      <c r="AE406" s="75"/>
      <c r="AF406" s="75"/>
      <c r="AG406" s="75"/>
      <c r="AH406" s="76"/>
      <c r="AI406" s="80">
        <f t="shared" si="0"/>
        <v>0</v>
      </c>
      <c r="AJ406" s="81">
        <f>'Ноябрь 2020'!AJ406-AI406</f>
        <v>0</v>
      </c>
      <c r="AK406" s="82">
        <f t="shared" si="1"/>
        <v>0</v>
      </c>
      <c r="AL406" s="83">
        <f>'Ноябрь 2020'!AL406+AK406</f>
        <v>0</v>
      </c>
      <c r="AM406" s="82">
        <f t="shared" si="2"/>
        <v>0</v>
      </c>
      <c r="AN406" s="84">
        <f>'Ноябрь 2020'!AN406+AM406</f>
        <v>0</v>
      </c>
      <c r="AO406" s="82">
        <f t="shared" si="3"/>
        <v>0</v>
      </c>
      <c r="AP406" s="85">
        <f>'Ноябрь 2020'!AP406+'Декабрь 2020'!AO406</f>
        <v>0</v>
      </c>
      <c r="AQ406" s="82">
        <f t="shared" si="4"/>
        <v>0</v>
      </c>
      <c r="AR406" s="86">
        <f>'Ноябрь 2020'!AR406+'Декабрь 2020'!AQ406</f>
        <v>0</v>
      </c>
      <c r="AS406" s="87">
        <f>'Январь 2020'!AW406</f>
        <v>0</v>
      </c>
      <c r="AT406" s="88">
        <f>'Январь 2020'!AX406</f>
        <v>0</v>
      </c>
      <c r="AU406" s="45">
        <f t="shared" si="5"/>
        <v>0</v>
      </c>
    </row>
    <row r="407" spans="1:47" ht="14.25" customHeight="1">
      <c r="A407" s="71">
        <f>'Январь 2020'!A407</f>
        <v>0</v>
      </c>
      <c r="B407" s="72">
        <f>'Январь 2020'!G407</f>
        <v>0</v>
      </c>
      <c r="C407" s="257">
        <f>'Январь 2020'!B407</f>
        <v>0</v>
      </c>
      <c r="D407" s="75"/>
      <c r="E407" s="75"/>
      <c r="F407" s="76"/>
      <c r="G407" s="76"/>
      <c r="H407" s="153"/>
      <c r="I407" s="153"/>
      <c r="J407" s="75"/>
      <c r="K407" s="76"/>
      <c r="L407" s="75"/>
      <c r="M407" s="76"/>
      <c r="N407" s="76"/>
      <c r="O407" s="153"/>
      <c r="P407" s="153"/>
      <c r="Q407" s="75"/>
      <c r="R407" s="75"/>
      <c r="S407" s="75"/>
      <c r="T407" s="76"/>
      <c r="U407" s="76"/>
      <c r="V407" s="153"/>
      <c r="W407" s="153"/>
      <c r="X407" s="75"/>
      <c r="Y407" s="75"/>
      <c r="Z407" s="75"/>
      <c r="AA407" s="76"/>
      <c r="AB407" s="153"/>
      <c r="AC407" s="153"/>
      <c r="AD407" s="153"/>
      <c r="AE407" s="75"/>
      <c r="AF407" s="75"/>
      <c r="AG407" s="75"/>
      <c r="AH407" s="76"/>
      <c r="AI407" s="80">
        <f t="shared" si="0"/>
        <v>0</v>
      </c>
      <c r="AJ407" s="81">
        <f>'Ноябрь 2020'!AJ407-AI407</f>
        <v>0</v>
      </c>
      <c r="AK407" s="82">
        <f t="shared" si="1"/>
        <v>0</v>
      </c>
      <c r="AL407" s="83">
        <f>'Ноябрь 2020'!AL407+AK407</f>
        <v>0</v>
      </c>
      <c r="AM407" s="82">
        <f t="shared" si="2"/>
        <v>0</v>
      </c>
      <c r="AN407" s="84">
        <f>'Ноябрь 2020'!AN407+AM407</f>
        <v>0</v>
      </c>
      <c r="AO407" s="82">
        <f t="shared" si="3"/>
        <v>0</v>
      </c>
      <c r="AP407" s="85">
        <f>'Ноябрь 2020'!AP407+'Декабрь 2020'!AO407</f>
        <v>0</v>
      </c>
      <c r="AQ407" s="82">
        <f t="shared" si="4"/>
        <v>0</v>
      </c>
      <c r="AR407" s="86">
        <f>'Ноябрь 2020'!AR407+'Декабрь 2020'!AQ407</f>
        <v>0</v>
      </c>
      <c r="AS407" s="87">
        <f>'Январь 2020'!AW407</f>
        <v>0</v>
      </c>
      <c r="AT407" s="88">
        <f>'Январь 2020'!AX407</f>
        <v>0</v>
      </c>
      <c r="AU407" s="45">
        <f t="shared" si="5"/>
        <v>0</v>
      </c>
    </row>
    <row r="408" spans="1:47" ht="14.25" customHeight="1">
      <c r="A408" s="71">
        <f>'Январь 2020'!A408</f>
        <v>0</v>
      </c>
      <c r="B408" s="72">
        <f>'Январь 2020'!G408</f>
        <v>0</v>
      </c>
      <c r="C408" s="257">
        <f>'Январь 2020'!B408</f>
        <v>0</v>
      </c>
      <c r="D408" s="75"/>
      <c r="E408" s="75"/>
      <c r="F408" s="76"/>
      <c r="G408" s="76"/>
      <c r="H408" s="153"/>
      <c r="I408" s="153"/>
      <c r="J408" s="75"/>
      <c r="K408" s="76"/>
      <c r="L408" s="75"/>
      <c r="M408" s="76"/>
      <c r="N408" s="76"/>
      <c r="O408" s="153"/>
      <c r="P408" s="153"/>
      <c r="Q408" s="75"/>
      <c r="R408" s="75"/>
      <c r="S408" s="75"/>
      <c r="T408" s="76"/>
      <c r="U408" s="76"/>
      <c r="V408" s="153"/>
      <c r="W408" s="153"/>
      <c r="X408" s="75"/>
      <c r="Y408" s="75"/>
      <c r="Z408" s="75"/>
      <c r="AA408" s="76"/>
      <c r="AB408" s="153"/>
      <c r="AC408" s="153"/>
      <c r="AD408" s="153"/>
      <c r="AE408" s="75"/>
      <c r="AF408" s="75"/>
      <c r="AG408" s="75"/>
      <c r="AH408" s="76"/>
      <c r="AI408" s="80">
        <f t="shared" si="0"/>
        <v>0</v>
      </c>
      <c r="AJ408" s="81">
        <f>'Ноябрь 2020'!AJ408-AI408</f>
        <v>0</v>
      </c>
      <c r="AK408" s="82">
        <f t="shared" si="1"/>
        <v>0</v>
      </c>
      <c r="AL408" s="83">
        <f>'Ноябрь 2020'!AL408+AK408</f>
        <v>0</v>
      </c>
      <c r="AM408" s="82">
        <f t="shared" si="2"/>
        <v>0</v>
      </c>
      <c r="AN408" s="84">
        <f>'Ноябрь 2020'!AN408+AM408</f>
        <v>0</v>
      </c>
      <c r="AO408" s="82">
        <f t="shared" si="3"/>
        <v>0</v>
      </c>
      <c r="AP408" s="85">
        <f>'Ноябрь 2020'!AP408+'Декабрь 2020'!AO408</f>
        <v>0</v>
      </c>
      <c r="AQ408" s="82">
        <f t="shared" si="4"/>
        <v>0</v>
      </c>
      <c r="AR408" s="86">
        <f>'Ноябрь 2020'!AR408+'Декабрь 2020'!AQ408</f>
        <v>0</v>
      </c>
      <c r="AS408" s="87">
        <f>'Январь 2020'!AW408</f>
        <v>0</v>
      </c>
      <c r="AT408" s="88">
        <f>'Январь 2020'!AX408</f>
        <v>0</v>
      </c>
      <c r="AU408" s="45">
        <f t="shared" si="5"/>
        <v>0</v>
      </c>
    </row>
    <row r="409" spans="1:47" ht="14.25" customHeight="1">
      <c r="A409" s="71">
        <f>'Январь 2020'!A409</f>
        <v>0</v>
      </c>
      <c r="B409" s="72">
        <f>'Январь 2020'!G409</f>
        <v>0</v>
      </c>
      <c r="C409" s="257">
        <f>'Январь 2020'!B409</f>
        <v>0</v>
      </c>
      <c r="D409" s="75"/>
      <c r="E409" s="75"/>
      <c r="F409" s="76"/>
      <c r="G409" s="76"/>
      <c r="H409" s="153"/>
      <c r="I409" s="153"/>
      <c r="J409" s="75"/>
      <c r="K409" s="76"/>
      <c r="L409" s="75"/>
      <c r="M409" s="76"/>
      <c r="N409" s="76"/>
      <c r="O409" s="153"/>
      <c r="P409" s="153"/>
      <c r="Q409" s="75"/>
      <c r="R409" s="75"/>
      <c r="S409" s="75"/>
      <c r="T409" s="76"/>
      <c r="U409" s="76"/>
      <c r="V409" s="153"/>
      <c r="W409" s="153"/>
      <c r="X409" s="75"/>
      <c r="Y409" s="75"/>
      <c r="Z409" s="75"/>
      <c r="AA409" s="76"/>
      <c r="AB409" s="153"/>
      <c r="AC409" s="153"/>
      <c r="AD409" s="153"/>
      <c r="AE409" s="75"/>
      <c r="AF409" s="75"/>
      <c r="AG409" s="75"/>
      <c r="AH409" s="76"/>
      <c r="AI409" s="80">
        <f t="shared" si="0"/>
        <v>0</v>
      </c>
      <c r="AJ409" s="81">
        <f>'Ноябрь 2020'!AJ409-AI409</f>
        <v>0</v>
      </c>
      <c r="AK409" s="82">
        <f t="shared" si="1"/>
        <v>0</v>
      </c>
      <c r="AL409" s="83">
        <f>'Ноябрь 2020'!AL409+AK409</f>
        <v>0</v>
      </c>
      <c r="AM409" s="82">
        <f t="shared" si="2"/>
        <v>0</v>
      </c>
      <c r="AN409" s="84">
        <f>'Ноябрь 2020'!AN409+AM409</f>
        <v>0</v>
      </c>
      <c r="AO409" s="82">
        <f t="shared" si="3"/>
        <v>0</v>
      </c>
      <c r="AP409" s="85">
        <f>'Ноябрь 2020'!AP409+'Декабрь 2020'!AO409</f>
        <v>0</v>
      </c>
      <c r="AQ409" s="82">
        <f t="shared" si="4"/>
        <v>0</v>
      </c>
      <c r="AR409" s="86">
        <f>'Ноябрь 2020'!AR409+'Декабрь 2020'!AQ409</f>
        <v>0</v>
      </c>
      <c r="AS409" s="87">
        <f>'Январь 2020'!AW409</f>
        <v>0</v>
      </c>
      <c r="AT409" s="88">
        <f>'Январь 2020'!AX409</f>
        <v>0</v>
      </c>
      <c r="AU409" s="45">
        <f t="shared" si="5"/>
        <v>0</v>
      </c>
    </row>
    <row r="410" spans="1:47" ht="14.25" customHeight="1">
      <c r="A410" s="71">
        <f>'Январь 2020'!A410</f>
        <v>0</v>
      </c>
      <c r="B410" s="72">
        <f>'Январь 2020'!G410</f>
        <v>0</v>
      </c>
      <c r="C410" s="257">
        <f>'Январь 2020'!B410</f>
        <v>0</v>
      </c>
      <c r="D410" s="75"/>
      <c r="E410" s="75"/>
      <c r="F410" s="76"/>
      <c r="G410" s="76"/>
      <c r="H410" s="153"/>
      <c r="I410" s="153"/>
      <c r="J410" s="75"/>
      <c r="K410" s="76"/>
      <c r="L410" s="75"/>
      <c r="M410" s="76"/>
      <c r="N410" s="76"/>
      <c r="O410" s="153"/>
      <c r="P410" s="153"/>
      <c r="Q410" s="75"/>
      <c r="R410" s="75"/>
      <c r="S410" s="75"/>
      <c r="T410" s="76"/>
      <c r="U410" s="76"/>
      <c r="V410" s="153"/>
      <c r="W410" s="153"/>
      <c r="X410" s="75"/>
      <c r="Y410" s="75"/>
      <c r="Z410" s="75"/>
      <c r="AA410" s="76"/>
      <c r="AB410" s="153"/>
      <c r="AC410" s="153"/>
      <c r="AD410" s="153"/>
      <c r="AE410" s="75"/>
      <c r="AF410" s="75"/>
      <c r="AG410" s="75"/>
      <c r="AH410" s="76"/>
      <c r="AI410" s="80">
        <f t="shared" si="0"/>
        <v>0</v>
      </c>
      <c r="AJ410" s="81">
        <f>'Ноябрь 2020'!AJ410-AI410</f>
        <v>0</v>
      </c>
      <c r="AK410" s="82">
        <f t="shared" si="1"/>
        <v>0</v>
      </c>
      <c r="AL410" s="83">
        <f>'Ноябрь 2020'!AL410+AK410</f>
        <v>0</v>
      </c>
      <c r="AM410" s="82">
        <f t="shared" si="2"/>
        <v>0</v>
      </c>
      <c r="AN410" s="84">
        <f>'Ноябрь 2020'!AN410+AM410</f>
        <v>0</v>
      </c>
      <c r="AO410" s="82">
        <f t="shared" si="3"/>
        <v>0</v>
      </c>
      <c r="AP410" s="85">
        <f>'Ноябрь 2020'!AP410+'Декабрь 2020'!AO410</f>
        <v>0</v>
      </c>
      <c r="AQ410" s="82">
        <f t="shared" si="4"/>
        <v>0</v>
      </c>
      <c r="AR410" s="86">
        <f>'Ноябрь 2020'!AR410+'Декабрь 2020'!AQ410</f>
        <v>0</v>
      </c>
      <c r="AS410" s="87">
        <f>'Январь 2020'!AW410</f>
        <v>0</v>
      </c>
      <c r="AT410" s="88">
        <f>'Январь 2020'!AX410</f>
        <v>0</v>
      </c>
      <c r="AU410" s="45">
        <f t="shared" si="5"/>
        <v>0</v>
      </c>
    </row>
    <row r="411" spans="1:47" ht="14.25" customHeight="1">
      <c r="A411" s="71">
        <f>'Январь 2020'!A411</f>
        <v>0</v>
      </c>
      <c r="B411" s="72">
        <f>'Январь 2020'!G411</f>
        <v>0</v>
      </c>
      <c r="C411" s="257">
        <f>'Январь 2020'!B411</f>
        <v>0</v>
      </c>
      <c r="D411" s="75"/>
      <c r="E411" s="75"/>
      <c r="F411" s="76"/>
      <c r="G411" s="76"/>
      <c r="H411" s="153"/>
      <c r="I411" s="153"/>
      <c r="J411" s="75"/>
      <c r="K411" s="76"/>
      <c r="L411" s="75"/>
      <c r="M411" s="76"/>
      <c r="N411" s="76"/>
      <c r="O411" s="153"/>
      <c r="P411" s="153"/>
      <c r="Q411" s="75"/>
      <c r="R411" s="75"/>
      <c r="S411" s="75"/>
      <c r="T411" s="76"/>
      <c r="U411" s="76"/>
      <c r="V411" s="153"/>
      <c r="W411" s="153"/>
      <c r="X411" s="75"/>
      <c r="Y411" s="75"/>
      <c r="Z411" s="75"/>
      <c r="AA411" s="76"/>
      <c r="AB411" s="153"/>
      <c r="AC411" s="153"/>
      <c r="AD411" s="153"/>
      <c r="AE411" s="75"/>
      <c r="AF411" s="75"/>
      <c r="AG411" s="75"/>
      <c r="AH411" s="76"/>
      <c r="AI411" s="80">
        <f t="shared" si="0"/>
        <v>0</v>
      </c>
      <c r="AJ411" s="81">
        <f>'Ноябрь 2020'!AJ411-AI411</f>
        <v>0</v>
      </c>
      <c r="AK411" s="82">
        <f t="shared" si="1"/>
        <v>0</v>
      </c>
      <c r="AL411" s="83">
        <f>'Ноябрь 2020'!AL411+AK411</f>
        <v>0</v>
      </c>
      <c r="AM411" s="82">
        <f t="shared" si="2"/>
        <v>0</v>
      </c>
      <c r="AN411" s="84">
        <f>'Ноябрь 2020'!AN411+AM411</f>
        <v>0</v>
      </c>
      <c r="AO411" s="82">
        <f t="shared" si="3"/>
        <v>0</v>
      </c>
      <c r="AP411" s="85">
        <f>'Ноябрь 2020'!AP411+'Декабрь 2020'!AO411</f>
        <v>0</v>
      </c>
      <c r="AQ411" s="82">
        <f t="shared" si="4"/>
        <v>0</v>
      </c>
      <c r="AR411" s="86">
        <f>'Ноябрь 2020'!AR411+'Декабрь 2020'!AQ411</f>
        <v>0</v>
      </c>
      <c r="AS411" s="87">
        <f>'Январь 2020'!AW411</f>
        <v>0</v>
      </c>
      <c r="AT411" s="88">
        <f>'Январь 2020'!AX411</f>
        <v>0</v>
      </c>
      <c r="AU411" s="45">
        <f t="shared" si="5"/>
        <v>0</v>
      </c>
    </row>
    <row r="412" spans="1:47" ht="14.25" customHeight="1">
      <c r="A412" s="71">
        <f>'Январь 2020'!A412</f>
        <v>0</v>
      </c>
      <c r="B412" s="72">
        <f>'Январь 2020'!G412</f>
        <v>0</v>
      </c>
      <c r="C412" s="257">
        <f>'Январь 2020'!B412</f>
        <v>0</v>
      </c>
      <c r="D412" s="75"/>
      <c r="E412" s="75"/>
      <c r="F412" s="76"/>
      <c r="G412" s="76"/>
      <c r="H412" s="153"/>
      <c r="I412" s="153"/>
      <c r="J412" s="75"/>
      <c r="K412" s="76"/>
      <c r="L412" s="75"/>
      <c r="M412" s="76"/>
      <c r="N412" s="76"/>
      <c r="O412" s="153"/>
      <c r="P412" s="153"/>
      <c r="Q412" s="75"/>
      <c r="R412" s="75"/>
      <c r="S412" s="75"/>
      <c r="T412" s="76"/>
      <c r="U412" s="76"/>
      <c r="V412" s="153"/>
      <c r="W412" s="153"/>
      <c r="X412" s="75"/>
      <c r="Y412" s="75"/>
      <c r="Z412" s="75"/>
      <c r="AA412" s="76"/>
      <c r="AB412" s="153"/>
      <c r="AC412" s="153"/>
      <c r="AD412" s="153"/>
      <c r="AE412" s="75"/>
      <c r="AF412" s="75"/>
      <c r="AG412" s="75"/>
      <c r="AH412" s="76"/>
      <c r="AI412" s="80">
        <f t="shared" si="0"/>
        <v>0</v>
      </c>
      <c r="AJ412" s="81">
        <f>'Ноябрь 2020'!AJ412-AI412</f>
        <v>0</v>
      </c>
      <c r="AK412" s="82">
        <f t="shared" si="1"/>
        <v>0</v>
      </c>
      <c r="AL412" s="83">
        <f>'Ноябрь 2020'!AL412+AK412</f>
        <v>0</v>
      </c>
      <c r="AM412" s="82">
        <f t="shared" si="2"/>
        <v>0</v>
      </c>
      <c r="AN412" s="84">
        <f>'Ноябрь 2020'!AN412+AM412</f>
        <v>0</v>
      </c>
      <c r="AO412" s="82">
        <f t="shared" si="3"/>
        <v>0</v>
      </c>
      <c r="AP412" s="85">
        <f>'Ноябрь 2020'!AP412+'Декабрь 2020'!AO412</f>
        <v>0</v>
      </c>
      <c r="AQ412" s="82">
        <f t="shared" si="4"/>
        <v>0</v>
      </c>
      <c r="AR412" s="86">
        <f>'Ноябрь 2020'!AR412+'Декабрь 2020'!AQ412</f>
        <v>0</v>
      </c>
      <c r="AS412" s="87">
        <f>'Январь 2020'!AW412</f>
        <v>0</v>
      </c>
      <c r="AT412" s="88">
        <f>'Январь 2020'!AX412</f>
        <v>0</v>
      </c>
      <c r="AU412" s="45">
        <f t="shared" si="5"/>
        <v>0</v>
      </c>
    </row>
    <row r="413" spans="1:47" ht="14.25" customHeight="1">
      <c r="A413" s="71">
        <f>'Январь 2020'!A413</f>
        <v>0</v>
      </c>
      <c r="B413" s="72">
        <f>'Январь 2020'!G413</f>
        <v>0</v>
      </c>
      <c r="C413" s="257">
        <f>'Январь 2020'!B413</f>
        <v>0</v>
      </c>
      <c r="D413" s="75"/>
      <c r="E413" s="75"/>
      <c r="F413" s="76"/>
      <c r="G413" s="76"/>
      <c r="H413" s="153"/>
      <c r="I413" s="153"/>
      <c r="J413" s="75"/>
      <c r="K413" s="76"/>
      <c r="L413" s="75"/>
      <c r="M413" s="76"/>
      <c r="N413" s="76"/>
      <c r="O413" s="153"/>
      <c r="P413" s="153"/>
      <c r="Q413" s="75"/>
      <c r="R413" s="75"/>
      <c r="S413" s="75"/>
      <c r="T413" s="76"/>
      <c r="U413" s="76"/>
      <c r="V413" s="153"/>
      <c r="W413" s="153"/>
      <c r="X413" s="75"/>
      <c r="Y413" s="75"/>
      <c r="Z413" s="75"/>
      <c r="AA413" s="76"/>
      <c r="AB413" s="153"/>
      <c r="AC413" s="153"/>
      <c r="AD413" s="153"/>
      <c r="AE413" s="75"/>
      <c r="AF413" s="75"/>
      <c r="AG413" s="75"/>
      <c r="AH413" s="76"/>
      <c r="AI413" s="80">
        <f t="shared" si="0"/>
        <v>0</v>
      </c>
      <c r="AJ413" s="81">
        <f>'Ноябрь 2020'!AJ413-AI413</f>
        <v>0</v>
      </c>
      <c r="AK413" s="82">
        <f t="shared" si="1"/>
        <v>0</v>
      </c>
      <c r="AL413" s="83">
        <f>'Ноябрь 2020'!AL413+AK413</f>
        <v>0</v>
      </c>
      <c r="AM413" s="82">
        <f t="shared" si="2"/>
        <v>0</v>
      </c>
      <c r="AN413" s="84">
        <f>'Ноябрь 2020'!AN413+AM413</f>
        <v>0</v>
      </c>
      <c r="AO413" s="82">
        <f t="shared" si="3"/>
        <v>0</v>
      </c>
      <c r="AP413" s="85">
        <f>'Ноябрь 2020'!AP413+'Декабрь 2020'!AO413</f>
        <v>0</v>
      </c>
      <c r="AQ413" s="82">
        <f t="shared" si="4"/>
        <v>0</v>
      </c>
      <c r="AR413" s="86">
        <f>'Ноябрь 2020'!AR413+'Декабрь 2020'!AQ413</f>
        <v>0</v>
      </c>
      <c r="AS413" s="87">
        <f>'Январь 2020'!AW413</f>
        <v>0</v>
      </c>
      <c r="AT413" s="88">
        <f>'Январь 2020'!AX413</f>
        <v>0</v>
      </c>
      <c r="AU413" s="45">
        <f t="shared" si="5"/>
        <v>0</v>
      </c>
    </row>
    <row r="414" spans="1:47" ht="14.25" customHeight="1">
      <c r="A414" s="71">
        <f>'Январь 2020'!A414</f>
        <v>0</v>
      </c>
      <c r="B414" s="72">
        <f>'Январь 2020'!G414</f>
        <v>0</v>
      </c>
      <c r="C414" s="257">
        <f>'Январь 2020'!B414</f>
        <v>0</v>
      </c>
      <c r="D414" s="75"/>
      <c r="E414" s="75"/>
      <c r="F414" s="76"/>
      <c r="G414" s="76"/>
      <c r="H414" s="153"/>
      <c r="I414" s="153"/>
      <c r="J414" s="75"/>
      <c r="K414" s="76"/>
      <c r="L414" s="75"/>
      <c r="M414" s="76"/>
      <c r="N414" s="76"/>
      <c r="O414" s="153"/>
      <c r="P414" s="153"/>
      <c r="Q414" s="75"/>
      <c r="R414" s="75"/>
      <c r="S414" s="75"/>
      <c r="T414" s="76"/>
      <c r="U414" s="76"/>
      <c r="V414" s="153"/>
      <c r="W414" s="153"/>
      <c r="X414" s="75"/>
      <c r="Y414" s="75"/>
      <c r="Z414" s="75"/>
      <c r="AA414" s="76"/>
      <c r="AB414" s="153"/>
      <c r="AC414" s="153"/>
      <c r="AD414" s="153"/>
      <c r="AE414" s="75"/>
      <c r="AF414" s="75"/>
      <c r="AG414" s="75"/>
      <c r="AH414" s="76"/>
      <c r="AI414" s="80">
        <f t="shared" si="0"/>
        <v>0</v>
      </c>
      <c r="AJ414" s="81">
        <f>'Ноябрь 2020'!AJ414-AI414</f>
        <v>0</v>
      </c>
      <c r="AK414" s="82">
        <f t="shared" si="1"/>
        <v>0</v>
      </c>
      <c r="AL414" s="83">
        <f>'Ноябрь 2020'!AL414+AK414</f>
        <v>0</v>
      </c>
      <c r="AM414" s="82">
        <f t="shared" si="2"/>
        <v>0</v>
      </c>
      <c r="AN414" s="84">
        <f>'Ноябрь 2020'!AN414+AM414</f>
        <v>0</v>
      </c>
      <c r="AO414" s="82">
        <f t="shared" si="3"/>
        <v>0</v>
      </c>
      <c r="AP414" s="85">
        <f>'Ноябрь 2020'!AP414+'Декабрь 2020'!AO414</f>
        <v>0</v>
      </c>
      <c r="AQ414" s="82">
        <f t="shared" si="4"/>
        <v>0</v>
      </c>
      <c r="AR414" s="86">
        <f>'Ноябрь 2020'!AR414+'Декабрь 2020'!AQ414</f>
        <v>0</v>
      </c>
      <c r="AS414" s="87">
        <f>'Январь 2020'!AW414</f>
        <v>0</v>
      </c>
      <c r="AT414" s="88">
        <f>'Январь 2020'!AX414</f>
        <v>0</v>
      </c>
      <c r="AU414" s="45">
        <f t="shared" si="5"/>
        <v>0</v>
      </c>
    </row>
    <row r="415" spans="1:47" ht="14.25" customHeight="1">
      <c r="A415" s="71">
        <f>'Январь 2020'!A415</f>
        <v>0</v>
      </c>
      <c r="B415" s="72">
        <f>'Январь 2020'!G415</f>
        <v>0</v>
      </c>
      <c r="C415" s="257">
        <f>'Январь 2020'!B415</f>
        <v>0</v>
      </c>
      <c r="D415" s="75"/>
      <c r="E415" s="75"/>
      <c r="F415" s="76"/>
      <c r="G415" s="76"/>
      <c r="H415" s="153"/>
      <c r="I415" s="153"/>
      <c r="J415" s="75"/>
      <c r="K415" s="76"/>
      <c r="L415" s="75"/>
      <c r="M415" s="76"/>
      <c r="N415" s="76"/>
      <c r="O415" s="153"/>
      <c r="P415" s="153"/>
      <c r="Q415" s="75"/>
      <c r="R415" s="75"/>
      <c r="S415" s="75"/>
      <c r="T415" s="76"/>
      <c r="U415" s="76"/>
      <c r="V415" s="153"/>
      <c r="W415" s="153"/>
      <c r="X415" s="75"/>
      <c r="Y415" s="75"/>
      <c r="Z415" s="75"/>
      <c r="AA415" s="76"/>
      <c r="AB415" s="153"/>
      <c r="AC415" s="153"/>
      <c r="AD415" s="153"/>
      <c r="AE415" s="75"/>
      <c r="AF415" s="75"/>
      <c r="AG415" s="75"/>
      <c r="AH415" s="76"/>
      <c r="AI415" s="80">
        <f t="shared" si="0"/>
        <v>0</v>
      </c>
      <c r="AJ415" s="81">
        <f>'Ноябрь 2020'!AJ415-AI415</f>
        <v>0</v>
      </c>
      <c r="AK415" s="82">
        <f t="shared" si="1"/>
        <v>0</v>
      </c>
      <c r="AL415" s="83">
        <f>'Ноябрь 2020'!AL415+AK415</f>
        <v>0</v>
      </c>
      <c r="AM415" s="82">
        <f t="shared" si="2"/>
        <v>0</v>
      </c>
      <c r="AN415" s="84">
        <f>'Ноябрь 2020'!AN415+AM415</f>
        <v>0</v>
      </c>
      <c r="AO415" s="82">
        <f t="shared" si="3"/>
        <v>0</v>
      </c>
      <c r="AP415" s="85">
        <f>'Ноябрь 2020'!AP415+'Декабрь 2020'!AO415</f>
        <v>0</v>
      </c>
      <c r="AQ415" s="82">
        <f t="shared" si="4"/>
        <v>0</v>
      </c>
      <c r="AR415" s="86">
        <f>'Ноябрь 2020'!AR415+'Декабрь 2020'!AQ415</f>
        <v>0</v>
      </c>
      <c r="AS415" s="87">
        <f>'Январь 2020'!AW415</f>
        <v>0</v>
      </c>
      <c r="AT415" s="88">
        <f>'Январь 2020'!AX415</f>
        <v>0</v>
      </c>
      <c r="AU415" s="45">
        <f t="shared" si="5"/>
        <v>0</v>
      </c>
    </row>
    <row r="416" spans="1:47" ht="14.25" customHeight="1">
      <c r="A416" s="71">
        <f>'Январь 2020'!A416</f>
        <v>0</v>
      </c>
      <c r="B416" s="72">
        <f>'Январь 2020'!G416</f>
        <v>0</v>
      </c>
      <c r="C416" s="257">
        <f>'Январь 2020'!B416</f>
        <v>0</v>
      </c>
      <c r="D416" s="75"/>
      <c r="E416" s="75"/>
      <c r="F416" s="76"/>
      <c r="G416" s="76"/>
      <c r="H416" s="153"/>
      <c r="I416" s="153"/>
      <c r="J416" s="75"/>
      <c r="K416" s="76"/>
      <c r="L416" s="75"/>
      <c r="M416" s="76"/>
      <c r="N416" s="76"/>
      <c r="O416" s="153"/>
      <c r="P416" s="153"/>
      <c r="Q416" s="75"/>
      <c r="R416" s="75"/>
      <c r="S416" s="75"/>
      <c r="T416" s="76"/>
      <c r="U416" s="76"/>
      <c r="V416" s="153"/>
      <c r="W416" s="153"/>
      <c r="X416" s="75"/>
      <c r="Y416" s="75"/>
      <c r="Z416" s="75"/>
      <c r="AA416" s="76"/>
      <c r="AB416" s="153"/>
      <c r="AC416" s="153"/>
      <c r="AD416" s="153"/>
      <c r="AE416" s="75"/>
      <c r="AF416" s="75"/>
      <c r="AG416" s="75"/>
      <c r="AH416" s="76"/>
      <c r="AI416" s="80">
        <f t="shared" si="0"/>
        <v>0</v>
      </c>
      <c r="AJ416" s="81">
        <f>'Ноябрь 2020'!AJ416-AI416</f>
        <v>0</v>
      </c>
      <c r="AK416" s="82">
        <f t="shared" si="1"/>
        <v>0</v>
      </c>
      <c r="AL416" s="83">
        <f>'Ноябрь 2020'!AL416+AK416</f>
        <v>0</v>
      </c>
      <c r="AM416" s="82">
        <f t="shared" si="2"/>
        <v>0</v>
      </c>
      <c r="AN416" s="84">
        <f>'Ноябрь 2020'!AN416+AM416</f>
        <v>0</v>
      </c>
      <c r="AO416" s="82">
        <f t="shared" si="3"/>
        <v>0</v>
      </c>
      <c r="AP416" s="85">
        <f>'Ноябрь 2020'!AP416+'Декабрь 2020'!AO416</f>
        <v>0</v>
      </c>
      <c r="AQ416" s="82">
        <f t="shared" si="4"/>
        <v>0</v>
      </c>
      <c r="AR416" s="86">
        <f>'Ноябрь 2020'!AR416+'Декабрь 2020'!AQ416</f>
        <v>0</v>
      </c>
      <c r="AS416" s="87">
        <f>'Январь 2020'!AW416</f>
        <v>0</v>
      </c>
      <c r="AT416" s="88">
        <f>'Январь 2020'!AX416</f>
        <v>0</v>
      </c>
      <c r="AU416" s="45">
        <f t="shared" si="5"/>
        <v>0</v>
      </c>
    </row>
    <row r="417" spans="1:47" ht="14.25" customHeight="1">
      <c r="A417" s="71">
        <f>'Январь 2020'!A417</f>
        <v>0</v>
      </c>
      <c r="B417" s="72">
        <f>'Январь 2020'!G417</f>
        <v>0</v>
      </c>
      <c r="C417" s="257">
        <f>'Январь 2020'!B417</f>
        <v>0</v>
      </c>
      <c r="D417" s="75"/>
      <c r="E417" s="75"/>
      <c r="F417" s="76"/>
      <c r="G417" s="76"/>
      <c r="H417" s="153"/>
      <c r="I417" s="153"/>
      <c r="J417" s="75"/>
      <c r="K417" s="76"/>
      <c r="L417" s="75"/>
      <c r="M417" s="76"/>
      <c r="N417" s="76"/>
      <c r="O417" s="153"/>
      <c r="P417" s="153"/>
      <c r="Q417" s="75"/>
      <c r="R417" s="75"/>
      <c r="S417" s="75"/>
      <c r="T417" s="76"/>
      <c r="U417" s="76"/>
      <c r="V417" s="153"/>
      <c r="W417" s="153"/>
      <c r="X417" s="75"/>
      <c r="Y417" s="75"/>
      <c r="Z417" s="75"/>
      <c r="AA417" s="76"/>
      <c r="AB417" s="153"/>
      <c r="AC417" s="153"/>
      <c r="AD417" s="153"/>
      <c r="AE417" s="75"/>
      <c r="AF417" s="75"/>
      <c r="AG417" s="75"/>
      <c r="AH417" s="76"/>
      <c r="AI417" s="80">
        <f t="shared" si="0"/>
        <v>0</v>
      </c>
      <c r="AJ417" s="81">
        <f>'Ноябрь 2020'!AJ417-AI417</f>
        <v>0</v>
      </c>
      <c r="AK417" s="82">
        <f t="shared" si="1"/>
        <v>0</v>
      </c>
      <c r="AL417" s="83">
        <f>'Ноябрь 2020'!AL417+AK417</f>
        <v>0</v>
      </c>
      <c r="AM417" s="82">
        <f t="shared" si="2"/>
        <v>0</v>
      </c>
      <c r="AN417" s="84">
        <f>'Ноябрь 2020'!AN417+AM417</f>
        <v>0</v>
      </c>
      <c r="AO417" s="82">
        <f t="shared" si="3"/>
        <v>0</v>
      </c>
      <c r="AP417" s="85">
        <f>'Ноябрь 2020'!AP417+'Декабрь 2020'!AO417</f>
        <v>0</v>
      </c>
      <c r="AQ417" s="82">
        <f t="shared" si="4"/>
        <v>0</v>
      </c>
      <c r="AR417" s="86">
        <f>'Ноябрь 2020'!AR417+'Декабрь 2020'!AQ417</f>
        <v>0</v>
      </c>
      <c r="AS417" s="87">
        <f>'Январь 2020'!AW417</f>
        <v>0</v>
      </c>
      <c r="AT417" s="88">
        <f>'Январь 2020'!AX417</f>
        <v>0</v>
      </c>
      <c r="AU417" s="45">
        <f t="shared" si="5"/>
        <v>0</v>
      </c>
    </row>
    <row r="418" spans="1:47" ht="14.25" customHeight="1">
      <c r="A418" s="71">
        <f>'Январь 2020'!A418</f>
        <v>0</v>
      </c>
      <c r="B418" s="72">
        <f>'Январь 2020'!G418</f>
        <v>0</v>
      </c>
      <c r="C418" s="257">
        <f>'Январь 2020'!B418</f>
        <v>0</v>
      </c>
      <c r="D418" s="75"/>
      <c r="E418" s="75"/>
      <c r="F418" s="76"/>
      <c r="G418" s="76"/>
      <c r="H418" s="153"/>
      <c r="I418" s="153"/>
      <c r="J418" s="75"/>
      <c r="K418" s="76"/>
      <c r="L418" s="75"/>
      <c r="M418" s="76"/>
      <c r="N418" s="76"/>
      <c r="O418" s="153"/>
      <c r="P418" s="153"/>
      <c r="Q418" s="75"/>
      <c r="R418" s="75"/>
      <c r="S418" s="75"/>
      <c r="T418" s="76"/>
      <c r="U418" s="76"/>
      <c r="V418" s="153"/>
      <c r="W418" s="153"/>
      <c r="X418" s="75"/>
      <c r="Y418" s="75"/>
      <c r="Z418" s="75"/>
      <c r="AA418" s="76"/>
      <c r="AB418" s="153"/>
      <c r="AC418" s="153"/>
      <c r="AD418" s="153"/>
      <c r="AE418" s="75"/>
      <c r="AF418" s="75"/>
      <c r="AG418" s="75"/>
      <c r="AH418" s="76"/>
      <c r="AI418" s="80">
        <f t="shared" si="0"/>
        <v>0</v>
      </c>
      <c r="AJ418" s="81">
        <f>'Ноябрь 2020'!AJ418-AI418</f>
        <v>0</v>
      </c>
      <c r="AK418" s="82">
        <f t="shared" si="1"/>
        <v>0</v>
      </c>
      <c r="AL418" s="83">
        <f>'Ноябрь 2020'!AL418+AK418</f>
        <v>0</v>
      </c>
      <c r="AM418" s="82">
        <f t="shared" si="2"/>
        <v>0</v>
      </c>
      <c r="AN418" s="84">
        <f>'Ноябрь 2020'!AN418+AM418</f>
        <v>0</v>
      </c>
      <c r="AO418" s="82">
        <f t="shared" si="3"/>
        <v>0</v>
      </c>
      <c r="AP418" s="85">
        <f>'Ноябрь 2020'!AP418+'Декабрь 2020'!AO418</f>
        <v>0</v>
      </c>
      <c r="AQ418" s="82">
        <f t="shared" si="4"/>
        <v>0</v>
      </c>
      <c r="AR418" s="86">
        <f>'Ноябрь 2020'!AR418+'Декабрь 2020'!AQ418</f>
        <v>0</v>
      </c>
      <c r="AS418" s="87">
        <f>'Январь 2020'!AW418</f>
        <v>0</v>
      </c>
      <c r="AT418" s="88">
        <f>'Январь 2020'!AX418</f>
        <v>0</v>
      </c>
      <c r="AU418" s="45">
        <f t="shared" si="5"/>
        <v>0</v>
      </c>
    </row>
    <row r="419" spans="1:47" ht="14.25" customHeight="1">
      <c r="A419" s="71">
        <f>'Январь 2020'!A419</f>
        <v>0</v>
      </c>
      <c r="B419" s="72">
        <f>'Январь 2020'!G419</f>
        <v>0</v>
      </c>
      <c r="C419" s="257">
        <f>'Январь 2020'!B419</f>
        <v>0</v>
      </c>
      <c r="D419" s="75"/>
      <c r="E419" s="75"/>
      <c r="F419" s="76"/>
      <c r="G419" s="76"/>
      <c r="H419" s="153"/>
      <c r="I419" s="153"/>
      <c r="J419" s="75"/>
      <c r="K419" s="76"/>
      <c r="L419" s="75"/>
      <c r="M419" s="76"/>
      <c r="N419" s="76"/>
      <c r="O419" s="153"/>
      <c r="P419" s="153"/>
      <c r="Q419" s="75"/>
      <c r="R419" s="75"/>
      <c r="S419" s="75"/>
      <c r="T419" s="76"/>
      <c r="U419" s="76"/>
      <c r="V419" s="153"/>
      <c r="W419" s="153"/>
      <c r="X419" s="75"/>
      <c r="Y419" s="75"/>
      <c r="Z419" s="75"/>
      <c r="AA419" s="76"/>
      <c r="AB419" s="153"/>
      <c r="AC419" s="153"/>
      <c r="AD419" s="153"/>
      <c r="AE419" s="75"/>
      <c r="AF419" s="75"/>
      <c r="AG419" s="75"/>
      <c r="AH419" s="76"/>
      <c r="AI419" s="80">
        <f t="shared" si="0"/>
        <v>0</v>
      </c>
      <c r="AJ419" s="81">
        <f>'Ноябрь 2020'!AJ419-AI419</f>
        <v>0</v>
      </c>
      <c r="AK419" s="82">
        <f t="shared" si="1"/>
        <v>0</v>
      </c>
      <c r="AL419" s="83">
        <f>'Ноябрь 2020'!AL419+AK419</f>
        <v>0</v>
      </c>
      <c r="AM419" s="82">
        <f t="shared" si="2"/>
        <v>0</v>
      </c>
      <c r="AN419" s="84">
        <f>'Ноябрь 2020'!AN419+AM419</f>
        <v>0</v>
      </c>
      <c r="AO419" s="82">
        <f t="shared" si="3"/>
        <v>0</v>
      </c>
      <c r="AP419" s="85">
        <f>'Ноябрь 2020'!AP419+'Декабрь 2020'!AO419</f>
        <v>0</v>
      </c>
      <c r="AQ419" s="82">
        <f t="shared" si="4"/>
        <v>0</v>
      </c>
      <c r="AR419" s="86">
        <f>'Ноябрь 2020'!AR419+'Декабрь 2020'!AQ419</f>
        <v>0</v>
      </c>
      <c r="AS419" s="87">
        <f>'Январь 2020'!AW419</f>
        <v>0</v>
      </c>
      <c r="AT419" s="88">
        <f>'Январь 2020'!AX419</f>
        <v>0</v>
      </c>
      <c r="AU419" s="45">
        <f t="shared" si="5"/>
        <v>0</v>
      </c>
    </row>
    <row r="420" spans="1:47" ht="14.25" customHeight="1">
      <c r="A420" s="71">
        <f>'Январь 2020'!A420</f>
        <v>0</v>
      </c>
      <c r="B420" s="72">
        <f>'Январь 2020'!G420</f>
        <v>0</v>
      </c>
      <c r="C420" s="257">
        <f>'Январь 2020'!B420</f>
        <v>0</v>
      </c>
      <c r="D420" s="75"/>
      <c r="E420" s="75"/>
      <c r="F420" s="76"/>
      <c r="G420" s="76"/>
      <c r="H420" s="153"/>
      <c r="I420" s="153"/>
      <c r="J420" s="75"/>
      <c r="K420" s="76"/>
      <c r="L420" s="75"/>
      <c r="M420" s="76"/>
      <c r="N420" s="76"/>
      <c r="O420" s="153"/>
      <c r="P420" s="153"/>
      <c r="Q420" s="75"/>
      <c r="R420" s="75"/>
      <c r="S420" s="75"/>
      <c r="T420" s="76"/>
      <c r="U420" s="76"/>
      <c r="V420" s="153"/>
      <c r="W420" s="153"/>
      <c r="X420" s="75"/>
      <c r="Y420" s="75"/>
      <c r="Z420" s="75"/>
      <c r="AA420" s="76"/>
      <c r="AB420" s="153"/>
      <c r="AC420" s="153"/>
      <c r="AD420" s="153"/>
      <c r="AE420" s="75"/>
      <c r="AF420" s="75"/>
      <c r="AG420" s="75"/>
      <c r="AH420" s="76"/>
      <c r="AI420" s="80">
        <f t="shared" si="0"/>
        <v>0</v>
      </c>
      <c r="AJ420" s="81">
        <f>'Ноябрь 2020'!AJ420-AI420</f>
        <v>0</v>
      </c>
      <c r="AK420" s="82">
        <f t="shared" si="1"/>
        <v>0</v>
      </c>
      <c r="AL420" s="83">
        <f>'Ноябрь 2020'!AL420+AK420</f>
        <v>0</v>
      </c>
      <c r="AM420" s="82">
        <f t="shared" si="2"/>
        <v>0</v>
      </c>
      <c r="AN420" s="84">
        <f>'Ноябрь 2020'!AN420+AM420</f>
        <v>0</v>
      </c>
      <c r="AO420" s="82">
        <f t="shared" si="3"/>
        <v>0</v>
      </c>
      <c r="AP420" s="85">
        <f>'Ноябрь 2020'!AP420+'Декабрь 2020'!AO420</f>
        <v>0</v>
      </c>
      <c r="AQ420" s="82">
        <f t="shared" si="4"/>
        <v>0</v>
      </c>
      <c r="AR420" s="86">
        <f>'Ноябрь 2020'!AR420+'Декабрь 2020'!AQ420</f>
        <v>0</v>
      </c>
      <c r="AS420" s="87">
        <f>'Январь 2020'!AW420</f>
        <v>0</v>
      </c>
      <c r="AT420" s="88">
        <f>'Январь 2020'!AX420</f>
        <v>0</v>
      </c>
      <c r="AU420" s="45">
        <f t="shared" si="5"/>
        <v>0</v>
      </c>
    </row>
    <row r="421" spans="1:47" ht="14.25" customHeight="1">
      <c r="A421" s="71">
        <f>'Январь 2020'!A421</f>
        <v>0</v>
      </c>
      <c r="B421" s="72">
        <f>'Январь 2020'!G421</f>
        <v>0</v>
      </c>
      <c r="C421" s="257">
        <f>'Январь 2020'!B421</f>
        <v>0</v>
      </c>
      <c r="D421" s="75"/>
      <c r="E421" s="75"/>
      <c r="F421" s="76"/>
      <c r="G421" s="76"/>
      <c r="H421" s="153"/>
      <c r="I421" s="153"/>
      <c r="J421" s="75"/>
      <c r="K421" s="76"/>
      <c r="L421" s="75"/>
      <c r="M421" s="76"/>
      <c r="N421" s="76"/>
      <c r="O421" s="153"/>
      <c r="P421" s="153"/>
      <c r="Q421" s="75"/>
      <c r="R421" s="75"/>
      <c r="S421" s="75"/>
      <c r="T421" s="76"/>
      <c r="U421" s="76"/>
      <c r="V421" s="153"/>
      <c r="W421" s="153"/>
      <c r="X421" s="75"/>
      <c r="Y421" s="75"/>
      <c r="Z421" s="75"/>
      <c r="AA421" s="76"/>
      <c r="AB421" s="153"/>
      <c r="AC421" s="153"/>
      <c r="AD421" s="153"/>
      <c r="AE421" s="75"/>
      <c r="AF421" s="75"/>
      <c r="AG421" s="75"/>
      <c r="AH421" s="76"/>
      <c r="AI421" s="80">
        <f t="shared" si="0"/>
        <v>0</v>
      </c>
      <c r="AJ421" s="81">
        <f>'Ноябрь 2020'!AJ421-AI421</f>
        <v>0</v>
      </c>
      <c r="AK421" s="82">
        <f t="shared" si="1"/>
        <v>0</v>
      </c>
      <c r="AL421" s="83">
        <f>'Ноябрь 2020'!AL421+AK421</f>
        <v>0</v>
      </c>
      <c r="AM421" s="82">
        <f t="shared" si="2"/>
        <v>0</v>
      </c>
      <c r="AN421" s="84">
        <f>'Ноябрь 2020'!AN421+AM421</f>
        <v>0</v>
      </c>
      <c r="AO421" s="82">
        <f t="shared" si="3"/>
        <v>0</v>
      </c>
      <c r="AP421" s="85">
        <f>'Ноябрь 2020'!AP421+'Декабрь 2020'!AO421</f>
        <v>0</v>
      </c>
      <c r="AQ421" s="82">
        <f t="shared" si="4"/>
        <v>0</v>
      </c>
      <c r="AR421" s="86">
        <f>'Ноябрь 2020'!AR421+'Декабрь 2020'!AQ421</f>
        <v>0</v>
      </c>
      <c r="AS421" s="87">
        <f>'Январь 2020'!AW421</f>
        <v>0</v>
      </c>
      <c r="AT421" s="88">
        <f>'Январь 2020'!AX421</f>
        <v>0</v>
      </c>
      <c r="AU421" s="45">
        <f t="shared" si="5"/>
        <v>0</v>
      </c>
    </row>
    <row r="422" spans="1:47" ht="14.25" customHeight="1">
      <c r="A422" s="71">
        <f>'Январь 2020'!A422</f>
        <v>0</v>
      </c>
      <c r="B422" s="72">
        <f>'Январь 2020'!G422</f>
        <v>0</v>
      </c>
      <c r="C422" s="257">
        <f>'Январь 2020'!B422</f>
        <v>0</v>
      </c>
      <c r="D422" s="75"/>
      <c r="E422" s="75"/>
      <c r="F422" s="76"/>
      <c r="G422" s="76"/>
      <c r="H422" s="153"/>
      <c r="I422" s="153"/>
      <c r="J422" s="75"/>
      <c r="K422" s="76"/>
      <c r="L422" s="75"/>
      <c r="M422" s="76"/>
      <c r="N422" s="76"/>
      <c r="O422" s="153"/>
      <c r="P422" s="153"/>
      <c r="Q422" s="75"/>
      <c r="R422" s="75"/>
      <c r="S422" s="75"/>
      <c r="T422" s="76"/>
      <c r="U422" s="76"/>
      <c r="V422" s="153"/>
      <c r="W422" s="153"/>
      <c r="X422" s="75"/>
      <c r="Y422" s="75"/>
      <c r="Z422" s="75"/>
      <c r="AA422" s="76"/>
      <c r="AB422" s="153"/>
      <c r="AC422" s="153"/>
      <c r="AD422" s="153"/>
      <c r="AE422" s="75"/>
      <c r="AF422" s="75"/>
      <c r="AG422" s="75"/>
      <c r="AH422" s="76"/>
      <c r="AI422" s="80">
        <f t="shared" si="0"/>
        <v>0</v>
      </c>
      <c r="AJ422" s="81">
        <f>'Ноябрь 2020'!AJ422-AI422</f>
        <v>0</v>
      </c>
      <c r="AK422" s="82">
        <f t="shared" si="1"/>
        <v>0</v>
      </c>
      <c r="AL422" s="83">
        <f>'Ноябрь 2020'!AL422+AK422</f>
        <v>0</v>
      </c>
      <c r="AM422" s="82">
        <f t="shared" si="2"/>
        <v>0</v>
      </c>
      <c r="AN422" s="84">
        <f>'Ноябрь 2020'!AN422+AM422</f>
        <v>0</v>
      </c>
      <c r="AO422" s="82">
        <f t="shared" si="3"/>
        <v>0</v>
      </c>
      <c r="AP422" s="85">
        <f>'Ноябрь 2020'!AP422+'Декабрь 2020'!AO422</f>
        <v>0</v>
      </c>
      <c r="AQ422" s="82">
        <f t="shared" si="4"/>
        <v>0</v>
      </c>
      <c r="AR422" s="86">
        <f>'Ноябрь 2020'!AR422+'Декабрь 2020'!AQ422</f>
        <v>0</v>
      </c>
      <c r="AS422" s="87">
        <f>'Январь 2020'!AW422</f>
        <v>0</v>
      </c>
      <c r="AT422" s="88">
        <f>'Январь 2020'!AX422</f>
        <v>0</v>
      </c>
      <c r="AU422" s="45">
        <f t="shared" si="5"/>
        <v>0</v>
      </c>
    </row>
    <row r="423" spans="1:47" ht="14.25" customHeight="1">
      <c r="A423" s="71">
        <f>'Январь 2020'!A423</f>
        <v>0</v>
      </c>
      <c r="B423" s="72">
        <f>'Январь 2020'!G423</f>
        <v>0</v>
      </c>
      <c r="C423" s="257">
        <f>'Январь 2020'!B423</f>
        <v>0</v>
      </c>
      <c r="D423" s="75"/>
      <c r="E423" s="75"/>
      <c r="F423" s="76"/>
      <c r="G423" s="76"/>
      <c r="H423" s="153"/>
      <c r="I423" s="153"/>
      <c r="J423" s="75"/>
      <c r="K423" s="76"/>
      <c r="L423" s="75"/>
      <c r="M423" s="76"/>
      <c r="N423" s="76"/>
      <c r="O423" s="153"/>
      <c r="P423" s="153"/>
      <c r="Q423" s="75"/>
      <c r="R423" s="75"/>
      <c r="S423" s="75"/>
      <c r="T423" s="76"/>
      <c r="U423" s="76"/>
      <c r="V423" s="153"/>
      <c r="W423" s="153"/>
      <c r="X423" s="75"/>
      <c r="Y423" s="75"/>
      <c r="Z423" s="75"/>
      <c r="AA423" s="76"/>
      <c r="AB423" s="153"/>
      <c r="AC423" s="153"/>
      <c r="AD423" s="153"/>
      <c r="AE423" s="75"/>
      <c r="AF423" s="75"/>
      <c r="AG423" s="75"/>
      <c r="AH423" s="76"/>
      <c r="AI423" s="80">
        <f t="shared" si="0"/>
        <v>0</v>
      </c>
      <c r="AJ423" s="81">
        <f>'Ноябрь 2020'!AJ423-AI423</f>
        <v>0</v>
      </c>
      <c r="AK423" s="82">
        <f t="shared" si="1"/>
        <v>0</v>
      </c>
      <c r="AL423" s="83">
        <f>'Ноябрь 2020'!AL423+AK423</f>
        <v>0</v>
      </c>
      <c r="AM423" s="82">
        <f t="shared" si="2"/>
        <v>0</v>
      </c>
      <c r="AN423" s="84">
        <f>'Ноябрь 2020'!AN423+AM423</f>
        <v>0</v>
      </c>
      <c r="AO423" s="82">
        <f t="shared" si="3"/>
        <v>0</v>
      </c>
      <c r="AP423" s="85">
        <f>'Ноябрь 2020'!AP423+'Декабрь 2020'!AO423</f>
        <v>0</v>
      </c>
      <c r="AQ423" s="82">
        <f t="shared" si="4"/>
        <v>0</v>
      </c>
      <c r="AR423" s="86">
        <f>'Ноябрь 2020'!AR423+'Декабрь 2020'!AQ423</f>
        <v>0</v>
      </c>
      <c r="AS423" s="87">
        <f>'Январь 2020'!AW423</f>
        <v>0</v>
      </c>
      <c r="AT423" s="88">
        <f>'Январь 2020'!AX423</f>
        <v>0</v>
      </c>
      <c r="AU423" s="45">
        <f t="shared" si="5"/>
        <v>0</v>
      </c>
    </row>
    <row r="424" spans="1:47" ht="14.25" customHeight="1">
      <c r="A424" s="71">
        <f>'Январь 2020'!A424</f>
        <v>0</v>
      </c>
      <c r="B424" s="72">
        <f>'Январь 2020'!G424</f>
        <v>0</v>
      </c>
      <c r="C424" s="257">
        <f>'Январь 2020'!B424</f>
        <v>0</v>
      </c>
      <c r="D424" s="75"/>
      <c r="E424" s="75"/>
      <c r="F424" s="76"/>
      <c r="G424" s="76"/>
      <c r="H424" s="153"/>
      <c r="I424" s="153"/>
      <c r="J424" s="75"/>
      <c r="K424" s="76"/>
      <c r="L424" s="75"/>
      <c r="M424" s="76"/>
      <c r="N424" s="76"/>
      <c r="O424" s="153"/>
      <c r="P424" s="153"/>
      <c r="Q424" s="75"/>
      <c r="R424" s="75"/>
      <c r="S424" s="75"/>
      <c r="T424" s="76"/>
      <c r="U424" s="76"/>
      <c r="V424" s="153"/>
      <c r="W424" s="153"/>
      <c r="X424" s="75"/>
      <c r="Y424" s="75"/>
      <c r="Z424" s="75"/>
      <c r="AA424" s="76"/>
      <c r="AB424" s="153"/>
      <c r="AC424" s="153"/>
      <c r="AD424" s="153"/>
      <c r="AE424" s="75"/>
      <c r="AF424" s="75"/>
      <c r="AG424" s="75"/>
      <c r="AH424" s="76"/>
      <c r="AI424" s="80">
        <f t="shared" si="0"/>
        <v>0</v>
      </c>
      <c r="AJ424" s="81">
        <f>'Ноябрь 2020'!AJ424-AI424</f>
        <v>0</v>
      </c>
      <c r="AK424" s="82">
        <f t="shared" si="1"/>
        <v>0</v>
      </c>
      <c r="AL424" s="83">
        <f>'Ноябрь 2020'!AL424+AK424</f>
        <v>0</v>
      </c>
      <c r="AM424" s="82">
        <f t="shared" si="2"/>
        <v>0</v>
      </c>
      <c r="AN424" s="84">
        <f>'Ноябрь 2020'!AN424+AM424</f>
        <v>0</v>
      </c>
      <c r="AO424" s="82">
        <f t="shared" si="3"/>
        <v>0</v>
      </c>
      <c r="AP424" s="85">
        <f>'Ноябрь 2020'!AP424+'Декабрь 2020'!AO424</f>
        <v>0</v>
      </c>
      <c r="AQ424" s="82">
        <f t="shared" si="4"/>
        <v>0</v>
      </c>
      <c r="AR424" s="86">
        <f>'Ноябрь 2020'!AR424+'Декабрь 2020'!AQ424</f>
        <v>0</v>
      </c>
      <c r="AS424" s="87">
        <f>'Январь 2020'!AW424</f>
        <v>0</v>
      </c>
      <c r="AT424" s="88">
        <f>'Январь 2020'!AX424</f>
        <v>0</v>
      </c>
      <c r="AU424" s="45">
        <f t="shared" si="5"/>
        <v>0</v>
      </c>
    </row>
    <row r="425" spans="1:47" ht="14.25" customHeight="1">
      <c r="A425" s="71">
        <f>'Январь 2020'!A425</f>
        <v>0</v>
      </c>
      <c r="B425" s="72">
        <f>'Январь 2020'!G425</f>
        <v>0</v>
      </c>
      <c r="C425" s="257">
        <f>'Январь 2020'!B425</f>
        <v>0</v>
      </c>
      <c r="D425" s="75"/>
      <c r="E425" s="75"/>
      <c r="F425" s="76"/>
      <c r="G425" s="76"/>
      <c r="H425" s="153"/>
      <c r="I425" s="153"/>
      <c r="J425" s="75"/>
      <c r="K425" s="76"/>
      <c r="L425" s="75"/>
      <c r="M425" s="76"/>
      <c r="N425" s="76"/>
      <c r="O425" s="153"/>
      <c r="P425" s="153"/>
      <c r="Q425" s="75"/>
      <c r="R425" s="75"/>
      <c r="S425" s="75"/>
      <c r="T425" s="76"/>
      <c r="U425" s="76"/>
      <c r="V425" s="153"/>
      <c r="W425" s="153"/>
      <c r="X425" s="75"/>
      <c r="Y425" s="75"/>
      <c r="Z425" s="75"/>
      <c r="AA425" s="76"/>
      <c r="AB425" s="153"/>
      <c r="AC425" s="153"/>
      <c r="AD425" s="153"/>
      <c r="AE425" s="75"/>
      <c r="AF425" s="75"/>
      <c r="AG425" s="75"/>
      <c r="AH425" s="76"/>
      <c r="AI425" s="80">
        <f t="shared" si="0"/>
        <v>0</v>
      </c>
      <c r="AJ425" s="81">
        <f>'Ноябрь 2020'!AJ425-AI425</f>
        <v>0</v>
      </c>
      <c r="AK425" s="82">
        <f t="shared" si="1"/>
        <v>0</v>
      </c>
      <c r="AL425" s="83">
        <f>'Ноябрь 2020'!AL425+AK425</f>
        <v>0</v>
      </c>
      <c r="AM425" s="82">
        <f t="shared" si="2"/>
        <v>0</v>
      </c>
      <c r="AN425" s="84">
        <f>'Ноябрь 2020'!AN425+AM425</f>
        <v>0</v>
      </c>
      <c r="AO425" s="82">
        <f t="shared" si="3"/>
        <v>0</v>
      </c>
      <c r="AP425" s="85">
        <f>'Ноябрь 2020'!AP425+'Декабрь 2020'!AO425</f>
        <v>0</v>
      </c>
      <c r="AQ425" s="82">
        <f t="shared" si="4"/>
        <v>0</v>
      </c>
      <c r="AR425" s="86">
        <f>'Ноябрь 2020'!AR425+'Декабрь 2020'!AQ425</f>
        <v>0</v>
      </c>
      <c r="AS425" s="87">
        <f>'Январь 2020'!AW425</f>
        <v>0</v>
      </c>
      <c r="AT425" s="88">
        <f>'Январь 2020'!AX425</f>
        <v>0</v>
      </c>
      <c r="AU425" s="45">
        <f t="shared" si="5"/>
        <v>0</v>
      </c>
    </row>
    <row r="426" spans="1:47" ht="14.25" customHeight="1">
      <c r="A426" s="71">
        <f>'Январь 2020'!A426</f>
        <v>0</v>
      </c>
      <c r="B426" s="72">
        <f>'Январь 2020'!G426</f>
        <v>0</v>
      </c>
      <c r="C426" s="257">
        <f>'Январь 2020'!B426</f>
        <v>0</v>
      </c>
      <c r="D426" s="75"/>
      <c r="E426" s="75"/>
      <c r="F426" s="76"/>
      <c r="G426" s="76"/>
      <c r="H426" s="153"/>
      <c r="I426" s="153"/>
      <c r="J426" s="75"/>
      <c r="K426" s="76"/>
      <c r="L426" s="75"/>
      <c r="M426" s="76"/>
      <c r="N426" s="76"/>
      <c r="O426" s="153"/>
      <c r="P426" s="153"/>
      <c r="Q426" s="75"/>
      <c r="R426" s="75"/>
      <c r="S426" s="75"/>
      <c r="T426" s="76"/>
      <c r="U426" s="76"/>
      <c r="V426" s="153"/>
      <c r="W426" s="153"/>
      <c r="X426" s="75"/>
      <c r="Y426" s="75"/>
      <c r="Z426" s="75"/>
      <c r="AA426" s="76"/>
      <c r="AB426" s="153"/>
      <c r="AC426" s="153"/>
      <c r="AD426" s="153"/>
      <c r="AE426" s="75"/>
      <c r="AF426" s="75"/>
      <c r="AG426" s="75"/>
      <c r="AH426" s="76"/>
      <c r="AI426" s="80">
        <f t="shared" si="0"/>
        <v>0</v>
      </c>
      <c r="AJ426" s="81">
        <f>'Ноябрь 2020'!AJ426-AI426</f>
        <v>0</v>
      </c>
      <c r="AK426" s="82">
        <f t="shared" si="1"/>
        <v>0</v>
      </c>
      <c r="AL426" s="83">
        <f>'Ноябрь 2020'!AL426+AK426</f>
        <v>0</v>
      </c>
      <c r="AM426" s="82">
        <f t="shared" si="2"/>
        <v>0</v>
      </c>
      <c r="AN426" s="84">
        <f>'Ноябрь 2020'!AN426+AM426</f>
        <v>0</v>
      </c>
      <c r="AO426" s="82">
        <f t="shared" si="3"/>
        <v>0</v>
      </c>
      <c r="AP426" s="85">
        <f>'Ноябрь 2020'!AP426+'Декабрь 2020'!AO426</f>
        <v>0</v>
      </c>
      <c r="AQ426" s="82">
        <f t="shared" si="4"/>
        <v>0</v>
      </c>
      <c r="AR426" s="86">
        <f>'Ноябрь 2020'!AR426+'Декабрь 2020'!AQ426</f>
        <v>0</v>
      </c>
      <c r="AS426" s="87">
        <f>'Январь 2020'!AW426</f>
        <v>0</v>
      </c>
      <c r="AT426" s="88">
        <f>'Январь 2020'!AX426</f>
        <v>0</v>
      </c>
      <c r="AU426" s="45">
        <f t="shared" si="5"/>
        <v>0</v>
      </c>
    </row>
    <row r="427" spans="1:47" ht="14.25" customHeight="1">
      <c r="A427" s="71">
        <f>'Январь 2020'!A427</f>
        <v>0</v>
      </c>
      <c r="B427" s="72">
        <f>'Январь 2020'!G427</f>
        <v>0</v>
      </c>
      <c r="C427" s="257">
        <f>'Январь 2020'!B427</f>
        <v>0</v>
      </c>
      <c r="D427" s="75"/>
      <c r="E427" s="75"/>
      <c r="F427" s="76"/>
      <c r="G427" s="76"/>
      <c r="H427" s="153"/>
      <c r="I427" s="153"/>
      <c r="J427" s="75"/>
      <c r="K427" s="76"/>
      <c r="L427" s="75"/>
      <c r="M427" s="76"/>
      <c r="N427" s="76"/>
      <c r="O427" s="153"/>
      <c r="P427" s="153"/>
      <c r="Q427" s="75"/>
      <c r="R427" s="75"/>
      <c r="S427" s="75"/>
      <c r="T427" s="76"/>
      <c r="U427" s="76"/>
      <c r="V427" s="153"/>
      <c r="W427" s="153"/>
      <c r="X427" s="75"/>
      <c r="Y427" s="75"/>
      <c r="Z427" s="75"/>
      <c r="AA427" s="76"/>
      <c r="AB427" s="153"/>
      <c r="AC427" s="153"/>
      <c r="AD427" s="153"/>
      <c r="AE427" s="75"/>
      <c r="AF427" s="75"/>
      <c r="AG427" s="75"/>
      <c r="AH427" s="76"/>
      <c r="AI427" s="80">
        <f t="shared" si="0"/>
        <v>0</v>
      </c>
      <c r="AJ427" s="81">
        <f>'Ноябрь 2020'!AJ427-AI427</f>
        <v>0</v>
      </c>
      <c r="AK427" s="82">
        <f t="shared" si="1"/>
        <v>0</v>
      </c>
      <c r="AL427" s="83">
        <f>'Ноябрь 2020'!AL427+AK427</f>
        <v>0</v>
      </c>
      <c r="AM427" s="82">
        <f t="shared" si="2"/>
        <v>0</v>
      </c>
      <c r="AN427" s="84">
        <f>'Ноябрь 2020'!AN427+AM427</f>
        <v>0</v>
      </c>
      <c r="AO427" s="82">
        <f t="shared" si="3"/>
        <v>0</v>
      </c>
      <c r="AP427" s="85">
        <f>'Ноябрь 2020'!AP427+'Декабрь 2020'!AO427</f>
        <v>0</v>
      </c>
      <c r="AQ427" s="82">
        <f t="shared" si="4"/>
        <v>0</v>
      </c>
      <c r="AR427" s="86">
        <f>'Ноябрь 2020'!AR427+'Декабрь 2020'!AQ427</f>
        <v>0</v>
      </c>
      <c r="AS427" s="87">
        <f>'Январь 2020'!AW427</f>
        <v>0</v>
      </c>
      <c r="AT427" s="88">
        <f>'Январь 2020'!AX427</f>
        <v>0</v>
      </c>
      <c r="AU427" s="45">
        <f t="shared" si="5"/>
        <v>0</v>
      </c>
    </row>
    <row r="428" spans="1:47" ht="14.25" customHeight="1">
      <c r="A428" s="71">
        <f>'Январь 2020'!A428</f>
        <v>0</v>
      </c>
      <c r="B428" s="72">
        <f>'Январь 2020'!G428</f>
        <v>0</v>
      </c>
      <c r="C428" s="257">
        <f>'Январь 2020'!B428</f>
        <v>0</v>
      </c>
      <c r="D428" s="75"/>
      <c r="E428" s="75"/>
      <c r="F428" s="76"/>
      <c r="G428" s="76"/>
      <c r="H428" s="153"/>
      <c r="I428" s="153"/>
      <c r="J428" s="75"/>
      <c r="K428" s="76"/>
      <c r="L428" s="75"/>
      <c r="M428" s="76"/>
      <c r="N428" s="76"/>
      <c r="O428" s="153"/>
      <c r="P428" s="153"/>
      <c r="Q428" s="75"/>
      <c r="R428" s="75"/>
      <c r="S428" s="75"/>
      <c r="T428" s="76"/>
      <c r="U428" s="76"/>
      <c r="V428" s="153"/>
      <c r="W428" s="153"/>
      <c r="X428" s="75"/>
      <c r="Y428" s="75"/>
      <c r="Z428" s="75"/>
      <c r="AA428" s="76"/>
      <c r="AB428" s="153"/>
      <c r="AC428" s="153"/>
      <c r="AD428" s="153"/>
      <c r="AE428" s="75"/>
      <c r="AF428" s="75"/>
      <c r="AG428" s="75"/>
      <c r="AH428" s="76"/>
      <c r="AI428" s="80">
        <f t="shared" si="0"/>
        <v>0</v>
      </c>
      <c r="AJ428" s="81">
        <f>'Ноябрь 2020'!AJ428-AI428</f>
        <v>0</v>
      </c>
      <c r="AK428" s="82">
        <f t="shared" si="1"/>
        <v>0</v>
      </c>
      <c r="AL428" s="83">
        <f>'Ноябрь 2020'!AL428+AK428</f>
        <v>0</v>
      </c>
      <c r="AM428" s="82">
        <f t="shared" si="2"/>
        <v>0</v>
      </c>
      <c r="AN428" s="84">
        <f>'Ноябрь 2020'!AN428+AM428</f>
        <v>0</v>
      </c>
      <c r="AO428" s="82">
        <f t="shared" si="3"/>
        <v>0</v>
      </c>
      <c r="AP428" s="85">
        <f>'Ноябрь 2020'!AP428+'Декабрь 2020'!AO428</f>
        <v>0</v>
      </c>
      <c r="AQ428" s="82">
        <f t="shared" si="4"/>
        <v>0</v>
      </c>
      <c r="AR428" s="86">
        <f>'Ноябрь 2020'!AR428+'Декабрь 2020'!AQ428</f>
        <v>0</v>
      </c>
      <c r="AS428" s="87">
        <f>'Январь 2020'!AW428</f>
        <v>0</v>
      </c>
      <c r="AT428" s="88">
        <f>'Январь 2020'!AX428</f>
        <v>0</v>
      </c>
      <c r="AU428" s="45">
        <f t="shared" si="5"/>
        <v>0</v>
      </c>
    </row>
    <row r="429" spans="1:47" ht="14.25" customHeight="1">
      <c r="A429" s="71">
        <f>'Январь 2020'!A429</f>
        <v>0</v>
      </c>
      <c r="B429" s="72">
        <f>'Январь 2020'!G429</f>
        <v>0</v>
      </c>
      <c r="C429" s="257">
        <f>'Январь 2020'!B429</f>
        <v>0</v>
      </c>
      <c r="D429" s="75"/>
      <c r="E429" s="75"/>
      <c r="F429" s="76"/>
      <c r="G429" s="76"/>
      <c r="H429" s="153"/>
      <c r="I429" s="153"/>
      <c r="J429" s="75"/>
      <c r="K429" s="76"/>
      <c r="L429" s="75"/>
      <c r="M429" s="76"/>
      <c r="N429" s="76"/>
      <c r="O429" s="153"/>
      <c r="P429" s="153"/>
      <c r="Q429" s="75"/>
      <c r="R429" s="75"/>
      <c r="S429" s="75"/>
      <c r="T429" s="76"/>
      <c r="U429" s="76"/>
      <c r="V429" s="153"/>
      <c r="W429" s="153"/>
      <c r="X429" s="75"/>
      <c r="Y429" s="75"/>
      <c r="Z429" s="75"/>
      <c r="AA429" s="76"/>
      <c r="AB429" s="153"/>
      <c r="AC429" s="153"/>
      <c r="AD429" s="153"/>
      <c r="AE429" s="75"/>
      <c r="AF429" s="75"/>
      <c r="AG429" s="75"/>
      <c r="AH429" s="76"/>
      <c r="AI429" s="80">
        <f t="shared" si="0"/>
        <v>0</v>
      </c>
      <c r="AJ429" s="81">
        <f>'Ноябрь 2020'!AJ429-AI429</f>
        <v>0</v>
      </c>
      <c r="AK429" s="82">
        <f t="shared" si="1"/>
        <v>0</v>
      </c>
      <c r="AL429" s="83">
        <f>'Ноябрь 2020'!AL429+AK429</f>
        <v>0</v>
      </c>
      <c r="AM429" s="82">
        <f t="shared" si="2"/>
        <v>0</v>
      </c>
      <c r="AN429" s="84">
        <f>'Ноябрь 2020'!AN429+AM429</f>
        <v>0</v>
      </c>
      <c r="AO429" s="82">
        <f t="shared" si="3"/>
        <v>0</v>
      </c>
      <c r="AP429" s="85">
        <f>'Ноябрь 2020'!AP429+'Декабрь 2020'!AO429</f>
        <v>0</v>
      </c>
      <c r="AQ429" s="82">
        <f t="shared" si="4"/>
        <v>0</v>
      </c>
      <c r="AR429" s="86">
        <f>'Ноябрь 2020'!AR429+'Декабрь 2020'!AQ429</f>
        <v>0</v>
      </c>
      <c r="AS429" s="87">
        <f>'Январь 2020'!AW429</f>
        <v>0</v>
      </c>
      <c r="AT429" s="88">
        <f>'Январь 2020'!AX429</f>
        <v>0</v>
      </c>
      <c r="AU429" s="45">
        <f t="shared" si="5"/>
        <v>0</v>
      </c>
    </row>
    <row r="430" spans="1:47" ht="14.25" customHeight="1">
      <c r="A430" s="71">
        <f>'Январь 2020'!A430</f>
        <v>0</v>
      </c>
      <c r="B430" s="72">
        <f>'Январь 2020'!G430</f>
        <v>0</v>
      </c>
      <c r="C430" s="257">
        <f>'Январь 2020'!B430</f>
        <v>0</v>
      </c>
      <c r="D430" s="75"/>
      <c r="E430" s="75"/>
      <c r="F430" s="76"/>
      <c r="G430" s="76"/>
      <c r="H430" s="153"/>
      <c r="I430" s="153"/>
      <c r="J430" s="75"/>
      <c r="K430" s="76"/>
      <c r="L430" s="75"/>
      <c r="M430" s="76"/>
      <c r="N430" s="76"/>
      <c r="O430" s="153"/>
      <c r="P430" s="153"/>
      <c r="Q430" s="75"/>
      <c r="R430" s="75"/>
      <c r="S430" s="75"/>
      <c r="T430" s="76"/>
      <c r="U430" s="76"/>
      <c r="V430" s="153"/>
      <c r="W430" s="153"/>
      <c r="X430" s="75"/>
      <c r="Y430" s="75"/>
      <c r="Z430" s="75"/>
      <c r="AA430" s="76"/>
      <c r="AB430" s="153"/>
      <c r="AC430" s="153"/>
      <c r="AD430" s="153"/>
      <c r="AE430" s="75"/>
      <c r="AF430" s="75"/>
      <c r="AG430" s="75"/>
      <c r="AH430" s="76"/>
      <c r="AI430" s="80">
        <f t="shared" si="0"/>
        <v>0</v>
      </c>
      <c r="AJ430" s="81">
        <f>'Ноябрь 2020'!AJ430-AI430</f>
        <v>0</v>
      </c>
      <c r="AK430" s="82">
        <f t="shared" si="1"/>
        <v>0</v>
      </c>
      <c r="AL430" s="83">
        <f>'Ноябрь 2020'!AL430+AK430</f>
        <v>0</v>
      </c>
      <c r="AM430" s="82">
        <f t="shared" si="2"/>
        <v>0</v>
      </c>
      <c r="AN430" s="84">
        <f>'Ноябрь 2020'!AN430+AM430</f>
        <v>0</v>
      </c>
      <c r="AO430" s="82">
        <f t="shared" si="3"/>
        <v>0</v>
      </c>
      <c r="AP430" s="85">
        <f>'Ноябрь 2020'!AP430+'Декабрь 2020'!AO430</f>
        <v>0</v>
      </c>
      <c r="AQ430" s="82">
        <f t="shared" si="4"/>
        <v>0</v>
      </c>
      <c r="AR430" s="86">
        <f>'Ноябрь 2020'!AR430+'Декабрь 2020'!AQ430</f>
        <v>0</v>
      </c>
      <c r="AS430" s="87">
        <f>'Январь 2020'!AW430</f>
        <v>0</v>
      </c>
      <c r="AT430" s="88">
        <f>'Январь 2020'!AX430</f>
        <v>0</v>
      </c>
      <c r="AU430" s="45">
        <f t="shared" si="5"/>
        <v>0</v>
      </c>
    </row>
    <row r="431" spans="1:47" ht="14.25" customHeight="1">
      <c r="A431" s="71">
        <f>'Январь 2020'!A431</f>
        <v>0</v>
      </c>
      <c r="B431" s="72">
        <f>'Январь 2020'!G431</f>
        <v>0</v>
      </c>
      <c r="C431" s="257">
        <f>'Январь 2020'!B431</f>
        <v>0</v>
      </c>
      <c r="D431" s="75"/>
      <c r="E431" s="75"/>
      <c r="F431" s="76"/>
      <c r="G431" s="76"/>
      <c r="H431" s="153"/>
      <c r="I431" s="153"/>
      <c r="J431" s="75"/>
      <c r="K431" s="76"/>
      <c r="L431" s="75"/>
      <c r="M431" s="76"/>
      <c r="N431" s="76"/>
      <c r="O431" s="153"/>
      <c r="P431" s="153"/>
      <c r="Q431" s="75"/>
      <c r="R431" s="75"/>
      <c r="S431" s="75"/>
      <c r="T431" s="76"/>
      <c r="U431" s="76"/>
      <c r="V431" s="153"/>
      <c r="W431" s="153"/>
      <c r="X431" s="75"/>
      <c r="Y431" s="75"/>
      <c r="Z431" s="75"/>
      <c r="AA431" s="76"/>
      <c r="AB431" s="153"/>
      <c r="AC431" s="153"/>
      <c r="AD431" s="153"/>
      <c r="AE431" s="75"/>
      <c r="AF431" s="75"/>
      <c r="AG431" s="75"/>
      <c r="AH431" s="76"/>
      <c r="AI431" s="80">
        <f t="shared" si="0"/>
        <v>0</v>
      </c>
      <c r="AJ431" s="81">
        <f>'Ноябрь 2020'!AJ431-AI431</f>
        <v>0</v>
      </c>
      <c r="AK431" s="82">
        <f t="shared" si="1"/>
        <v>0</v>
      </c>
      <c r="AL431" s="83">
        <f>'Ноябрь 2020'!AL431+AK431</f>
        <v>0</v>
      </c>
      <c r="AM431" s="82">
        <f t="shared" si="2"/>
        <v>0</v>
      </c>
      <c r="AN431" s="84">
        <f>'Ноябрь 2020'!AN431+AM431</f>
        <v>0</v>
      </c>
      <c r="AO431" s="82">
        <f t="shared" si="3"/>
        <v>0</v>
      </c>
      <c r="AP431" s="85">
        <f>'Ноябрь 2020'!AP431+'Декабрь 2020'!AO431</f>
        <v>0</v>
      </c>
      <c r="AQ431" s="82">
        <f t="shared" si="4"/>
        <v>0</v>
      </c>
      <c r="AR431" s="86">
        <f>'Ноябрь 2020'!AR431+'Декабрь 2020'!AQ431</f>
        <v>0</v>
      </c>
      <c r="AS431" s="87">
        <f>'Январь 2020'!AW431</f>
        <v>0</v>
      </c>
      <c r="AT431" s="88">
        <f>'Январь 2020'!AX431</f>
        <v>0</v>
      </c>
      <c r="AU431" s="45">
        <f t="shared" si="5"/>
        <v>0</v>
      </c>
    </row>
    <row r="432" spans="1:47" ht="14.25" customHeight="1">
      <c r="A432" s="71">
        <f>'Январь 2020'!A432</f>
        <v>0</v>
      </c>
      <c r="B432" s="72">
        <f>'Январь 2020'!G432</f>
        <v>0</v>
      </c>
      <c r="C432" s="257">
        <f>'Январь 2020'!B432</f>
        <v>0</v>
      </c>
      <c r="D432" s="75"/>
      <c r="E432" s="75"/>
      <c r="F432" s="76"/>
      <c r="G432" s="76"/>
      <c r="H432" s="153"/>
      <c r="I432" s="153"/>
      <c r="J432" s="75"/>
      <c r="K432" s="76"/>
      <c r="L432" s="75"/>
      <c r="M432" s="76"/>
      <c r="N432" s="76"/>
      <c r="O432" s="153"/>
      <c r="P432" s="153"/>
      <c r="Q432" s="75"/>
      <c r="R432" s="75"/>
      <c r="S432" s="75"/>
      <c r="T432" s="76"/>
      <c r="U432" s="76"/>
      <c r="V432" s="153"/>
      <c r="W432" s="153"/>
      <c r="X432" s="75"/>
      <c r="Y432" s="75"/>
      <c r="Z432" s="75"/>
      <c r="AA432" s="76"/>
      <c r="AB432" s="153"/>
      <c r="AC432" s="153"/>
      <c r="AD432" s="153"/>
      <c r="AE432" s="75"/>
      <c r="AF432" s="75"/>
      <c r="AG432" s="75"/>
      <c r="AH432" s="76"/>
      <c r="AI432" s="80">
        <f t="shared" si="0"/>
        <v>0</v>
      </c>
      <c r="AJ432" s="81">
        <f>'Ноябрь 2020'!AJ432-AI432</f>
        <v>0</v>
      </c>
      <c r="AK432" s="82">
        <f t="shared" si="1"/>
        <v>0</v>
      </c>
      <c r="AL432" s="83">
        <f>'Ноябрь 2020'!AL432+AK432</f>
        <v>0</v>
      </c>
      <c r="AM432" s="82">
        <f t="shared" si="2"/>
        <v>0</v>
      </c>
      <c r="AN432" s="84">
        <f>'Ноябрь 2020'!AN432+AM432</f>
        <v>0</v>
      </c>
      <c r="AO432" s="82">
        <f t="shared" si="3"/>
        <v>0</v>
      </c>
      <c r="AP432" s="85">
        <f>'Ноябрь 2020'!AP432+'Декабрь 2020'!AO432</f>
        <v>0</v>
      </c>
      <c r="AQ432" s="82">
        <f t="shared" si="4"/>
        <v>0</v>
      </c>
      <c r="AR432" s="86">
        <f>'Ноябрь 2020'!AR432+'Декабрь 2020'!AQ432</f>
        <v>0</v>
      </c>
      <c r="AS432" s="87">
        <f>'Январь 2020'!AW432</f>
        <v>0</v>
      </c>
      <c r="AT432" s="88">
        <f>'Январь 2020'!AX432</f>
        <v>0</v>
      </c>
      <c r="AU432" s="45">
        <f t="shared" si="5"/>
        <v>0</v>
      </c>
    </row>
    <row r="433" spans="1:47" ht="14.25" customHeight="1">
      <c r="A433" s="71">
        <f>'Январь 2020'!A433</f>
        <v>0</v>
      </c>
      <c r="B433" s="72">
        <f>'Январь 2020'!G433</f>
        <v>0</v>
      </c>
      <c r="C433" s="257">
        <f>'Январь 2020'!B433</f>
        <v>0</v>
      </c>
      <c r="D433" s="75"/>
      <c r="E433" s="75"/>
      <c r="F433" s="76"/>
      <c r="G433" s="76"/>
      <c r="H433" s="153"/>
      <c r="I433" s="153"/>
      <c r="J433" s="75"/>
      <c r="K433" s="76"/>
      <c r="L433" s="75"/>
      <c r="M433" s="76"/>
      <c r="N433" s="76"/>
      <c r="O433" s="153"/>
      <c r="P433" s="153"/>
      <c r="Q433" s="75"/>
      <c r="R433" s="75"/>
      <c r="S433" s="75"/>
      <c r="T433" s="76"/>
      <c r="U433" s="76"/>
      <c r="V433" s="153"/>
      <c r="W433" s="153"/>
      <c r="X433" s="75"/>
      <c r="Y433" s="75"/>
      <c r="Z433" s="75"/>
      <c r="AA433" s="76"/>
      <c r="AB433" s="153"/>
      <c r="AC433" s="153"/>
      <c r="AD433" s="153"/>
      <c r="AE433" s="75"/>
      <c r="AF433" s="75"/>
      <c r="AG433" s="75"/>
      <c r="AH433" s="76"/>
      <c r="AI433" s="80">
        <f t="shared" si="0"/>
        <v>0</v>
      </c>
      <c r="AJ433" s="81">
        <f>'Ноябрь 2020'!AJ433-AI433</f>
        <v>0</v>
      </c>
      <c r="AK433" s="82">
        <f t="shared" si="1"/>
        <v>0</v>
      </c>
      <c r="AL433" s="83">
        <f>'Ноябрь 2020'!AL433+AK433</f>
        <v>0</v>
      </c>
      <c r="AM433" s="82">
        <f t="shared" si="2"/>
        <v>0</v>
      </c>
      <c r="AN433" s="84">
        <f>'Ноябрь 2020'!AN433+AM433</f>
        <v>0</v>
      </c>
      <c r="AO433" s="82">
        <f t="shared" si="3"/>
        <v>0</v>
      </c>
      <c r="AP433" s="85">
        <f>'Ноябрь 2020'!AP433+'Декабрь 2020'!AO433</f>
        <v>0</v>
      </c>
      <c r="AQ433" s="82">
        <f t="shared" si="4"/>
        <v>0</v>
      </c>
      <c r="AR433" s="86">
        <f>'Ноябрь 2020'!AR433+'Декабрь 2020'!AQ433</f>
        <v>0</v>
      </c>
      <c r="AS433" s="87">
        <f>'Январь 2020'!AW433</f>
        <v>0</v>
      </c>
      <c r="AT433" s="88">
        <f>'Январь 2020'!AX433</f>
        <v>0</v>
      </c>
      <c r="AU433" s="45">
        <f t="shared" si="5"/>
        <v>0</v>
      </c>
    </row>
    <row r="434" spans="1:47" ht="14.25" customHeight="1">
      <c r="A434" s="71">
        <f>'Январь 2020'!A434</f>
        <v>0</v>
      </c>
      <c r="B434" s="72">
        <f>'Январь 2020'!G434</f>
        <v>0</v>
      </c>
      <c r="C434" s="257">
        <f>'Январь 2020'!B434</f>
        <v>0</v>
      </c>
      <c r="D434" s="75"/>
      <c r="E434" s="75"/>
      <c r="F434" s="76"/>
      <c r="G434" s="76"/>
      <c r="H434" s="153"/>
      <c r="I434" s="153"/>
      <c r="J434" s="75"/>
      <c r="K434" s="76"/>
      <c r="L434" s="75"/>
      <c r="M434" s="76"/>
      <c r="N434" s="76"/>
      <c r="O434" s="153"/>
      <c r="P434" s="153"/>
      <c r="Q434" s="75"/>
      <c r="R434" s="75"/>
      <c r="S434" s="75"/>
      <c r="T434" s="76"/>
      <c r="U434" s="76"/>
      <c r="V434" s="153"/>
      <c r="W434" s="153"/>
      <c r="X434" s="75"/>
      <c r="Y434" s="75"/>
      <c r="Z434" s="75"/>
      <c r="AA434" s="76"/>
      <c r="AB434" s="153"/>
      <c r="AC434" s="153"/>
      <c r="AD434" s="153"/>
      <c r="AE434" s="75"/>
      <c r="AF434" s="75"/>
      <c r="AG434" s="75"/>
      <c r="AH434" s="76"/>
      <c r="AI434" s="80">
        <f t="shared" si="0"/>
        <v>0</v>
      </c>
      <c r="AJ434" s="81">
        <f>'Ноябрь 2020'!AJ434-AI434</f>
        <v>0</v>
      </c>
      <c r="AK434" s="82">
        <f t="shared" si="1"/>
        <v>0</v>
      </c>
      <c r="AL434" s="83">
        <f>'Ноябрь 2020'!AL434+AK434</f>
        <v>0</v>
      </c>
      <c r="AM434" s="82">
        <f t="shared" si="2"/>
        <v>0</v>
      </c>
      <c r="AN434" s="84">
        <f>'Ноябрь 2020'!AN434+AM434</f>
        <v>0</v>
      </c>
      <c r="AO434" s="82">
        <f t="shared" si="3"/>
        <v>0</v>
      </c>
      <c r="AP434" s="85">
        <f>'Ноябрь 2020'!AP434+'Декабрь 2020'!AO434</f>
        <v>0</v>
      </c>
      <c r="AQ434" s="82">
        <f t="shared" si="4"/>
        <v>0</v>
      </c>
      <c r="AR434" s="86">
        <f>'Ноябрь 2020'!AR434+'Декабрь 2020'!AQ434</f>
        <v>0</v>
      </c>
      <c r="AS434" s="87">
        <f>'Январь 2020'!AW434</f>
        <v>0</v>
      </c>
      <c r="AT434" s="88">
        <f>'Январь 2020'!AX434</f>
        <v>0</v>
      </c>
      <c r="AU434" s="45">
        <f t="shared" si="5"/>
        <v>0</v>
      </c>
    </row>
    <row r="435" spans="1:47" ht="14.25" customHeight="1">
      <c r="A435" s="71">
        <f>'Январь 2020'!A435</f>
        <v>0</v>
      </c>
      <c r="B435" s="72">
        <f>'Январь 2020'!G435</f>
        <v>0</v>
      </c>
      <c r="C435" s="257">
        <f>'Январь 2020'!B435</f>
        <v>0</v>
      </c>
      <c r="D435" s="75"/>
      <c r="E435" s="75"/>
      <c r="F435" s="76"/>
      <c r="G435" s="76"/>
      <c r="H435" s="153"/>
      <c r="I435" s="153"/>
      <c r="J435" s="75"/>
      <c r="K435" s="76"/>
      <c r="L435" s="75"/>
      <c r="M435" s="76"/>
      <c r="N435" s="76"/>
      <c r="O435" s="153"/>
      <c r="P435" s="153"/>
      <c r="Q435" s="75"/>
      <c r="R435" s="75"/>
      <c r="S435" s="75"/>
      <c r="T435" s="76"/>
      <c r="U435" s="76"/>
      <c r="V435" s="153"/>
      <c r="W435" s="153"/>
      <c r="X435" s="75"/>
      <c r="Y435" s="75"/>
      <c r="Z435" s="75"/>
      <c r="AA435" s="76"/>
      <c r="AB435" s="153"/>
      <c r="AC435" s="153"/>
      <c r="AD435" s="153"/>
      <c r="AE435" s="75"/>
      <c r="AF435" s="75"/>
      <c r="AG435" s="75"/>
      <c r="AH435" s="76"/>
      <c r="AI435" s="80">
        <f t="shared" si="0"/>
        <v>0</v>
      </c>
      <c r="AJ435" s="81">
        <f>'Ноябрь 2020'!AJ435-AI435</f>
        <v>0</v>
      </c>
      <c r="AK435" s="82">
        <f t="shared" si="1"/>
        <v>0</v>
      </c>
      <c r="AL435" s="83">
        <f>'Ноябрь 2020'!AL435+AK435</f>
        <v>0</v>
      </c>
      <c r="AM435" s="82">
        <f t="shared" si="2"/>
        <v>0</v>
      </c>
      <c r="AN435" s="84">
        <f>'Ноябрь 2020'!AN435+AM435</f>
        <v>0</v>
      </c>
      <c r="AO435" s="82">
        <f t="shared" si="3"/>
        <v>0</v>
      </c>
      <c r="AP435" s="85">
        <f>'Ноябрь 2020'!AP435+'Декабрь 2020'!AO435</f>
        <v>0</v>
      </c>
      <c r="AQ435" s="82">
        <f t="shared" si="4"/>
        <v>0</v>
      </c>
      <c r="AR435" s="86">
        <f>'Ноябрь 2020'!AR435+'Декабрь 2020'!AQ435</f>
        <v>0</v>
      </c>
      <c r="AS435" s="87">
        <f>'Январь 2020'!AW435</f>
        <v>0</v>
      </c>
      <c r="AT435" s="88">
        <f>'Январь 2020'!AX435</f>
        <v>0</v>
      </c>
      <c r="AU435" s="45">
        <f t="shared" si="5"/>
        <v>0</v>
      </c>
    </row>
    <row r="436" spans="1:47" ht="14.25" customHeight="1">
      <c r="A436" s="71">
        <f>'Январь 2020'!A436</f>
        <v>0</v>
      </c>
      <c r="B436" s="72">
        <f>'Январь 2020'!G436</f>
        <v>0</v>
      </c>
      <c r="C436" s="257">
        <f>'Январь 2020'!B436</f>
        <v>0</v>
      </c>
      <c r="D436" s="75"/>
      <c r="E436" s="75"/>
      <c r="F436" s="76"/>
      <c r="G436" s="76"/>
      <c r="H436" s="153"/>
      <c r="I436" s="153"/>
      <c r="J436" s="75"/>
      <c r="K436" s="76"/>
      <c r="L436" s="75"/>
      <c r="M436" s="76"/>
      <c r="N436" s="76"/>
      <c r="O436" s="153"/>
      <c r="P436" s="153"/>
      <c r="Q436" s="75"/>
      <c r="R436" s="75"/>
      <c r="S436" s="75"/>
      <c r="T436" s="76"/>
      <c r="U436" s="76"/>
      <c r="V436" s="153"/>
      <c r="W436" s="153"/>
      <c r="X436" s="75"/>
      <c r="Y436" s="75"/>
      <c r="Z436" s="75"/>
      <c r="AA436" s="76"/>
      <c r="AB436" s="153"/>
      <c r="AC436" s="153"/>
      <c r="AD436" s="153"/>
      <c r="AE436" s="75"/>
      <c r="AF436" s="75"/>
      <c r="AG436" s="75"/>
      <c r="AH436" s="76"/>
      <c r="AI436" s="80">
        <f t="shared" si="0"/>
        <v>0</v>
      </c>
      <c r="AJ436" s="81">
        <f>'Ноябрь 2020'!AJ436-AI436</f>
        <v>0</v>
      </c>
      <c r="AK436" s="82">
        <f t="shared" si="1"/>
        <v>0</v>
      </c>
      <c r="AL436" s="83">
        <f>'Ноябрь 2020'!AL436+AK436</f>
        <v>0</v>
      </c>
      <c r="AM436" s="82">
        <f t="shared" si="2"/>
        <v>0</v>
      </c>
      <c r="AN436" s="84">
        <f>'Ноябрь 2020'!AN436+AM436</f>
        <v>0</v>
      </c>
      <c r="AO436" s="82">
        <f t="shared" si="3"/>
        <v>0</v>
      </c>
      <c r="AP436" s="85">
        <f>'Ноябрь 2020'!AP436+'Декабрь 2020'!AO436</f>
        <v>0</v>
      </c>
      <c r="AQ436" s="82">
        <f t="shared" si="4"/>
        <v>0</v>
      </c>
      <c r="AR436" s="86">
        <f>'Ноябрь 2020'!AR436+'Декабрь 2020'!AQ436</f>
        <v>0</v>
      </c>
      <c r="AS436" s="87">
        <f>'Январь 2020'!AW436</f>
        <v>0</v>
      </c>
      <c r="AT436" s="88">
        <f>'Январь 2020'!AX436</f>
        <v>0</v>
      </c>
      <c r="AU436" s="45">
        <f t="shared" si="5"/>
        <v>0</v>
      </c>
    </row>
    <row r="437" spans="1:47" ht="14.25" customHeight="1">
      <c r="A437" s="71">
        <f>'Январь 2020'!A437</f>
        <v>0</v>
      </c>
      <c r="B437" s="72">
        <f>'Январь 2020'!G437</f>
        <v>0</v>
      </c>
      <c r="C437" s="257">
        <f>'Январь 2020'!B437</f>
        <v>0</v>
      </c>
      <c r="D437" s="75"/>
      <c r="E437" s="75"/>
      <c r="F437" s="76"/>
      <c r="G437" s="76"/>
      <c r="H437" s="153"/>
      <c r="I437" s="153"/>
      <c r="J437" s="75"/>
      <c r="K437" s="76"/>
      <c r="L437" s="75"/>
      <c r="M437" s="76"/>
      <c r="N437" s="76"/>
      <c r="O437" s="153"/>
      <c r="P437" s="153"/>
      <c r="Q437" s="75"/>
      <c r="R437" s="75"/>
      <c r="S437" s="75"/>
      <c r="T437" s="76"/>
      <c r="U437" s="76"/>
      <c r="V437" s="153"/>
      <c r="W437" s="153"/>
      <c r="X437" s="75"/>
      <c r="Y437" s="75"/>
      <c r="Z437" s="75"/>
      <c r="AA437" s="76"/>
      <c r="AB437" s="153"/>
      <c r="AC437" s="153"/>
      <c r="AD437" s="153"/>
      <c r="AE437" s="75"/>
      <c r="AF437" s="75"/>
      <c r="AG437" s="75"/>
      <c r="AH437" s="76"/>
      <c r="AI437" s="80">
        <f t="shared" si="0"/>
        <v>0</v>
      </c>
      <c r="AJ437" s="81">
        <f>'Ноябрь 2020'!AJ437-AI437</f>
        <v>0</v>
      </c>
      <c r="AK437" s="82">
        <f t="shared" si="1"/>
        <v>0</v>
      </c>
      <c r="AL437" s="83">
        <f>'Ноябрь 2020'!AL437+AK437</f>
        <v>0</v>
      </c>
      <c r="AM437" s="82">
        <f t="shared" si="2"/>
        <v>0</v>
      </c>
      <c r="AN437" s="84">
        <f>'Ноябрь 2020'!AN437+AM437</f>
        <v>0</v>
      </c>
      <c r="AO437" s="82">
        <f t="shared" si="3"/>
        <v>0</v>
      </c>
      <c r="AP437" s="85">
        <f>'Ноябрь 2020'!AP437+'Декабрь 2020'!AO437</f>
        <v>0</v>
      </c>
      <c r="AQ437" s="82">
        <f t="shared" si="4"/>
        <v>0</v>
      </c>
      <c r="AR437" s="86">
        <f>'Ноябрь 2020'!AR437+'Декабрь 2020'!AQ437</f>
        <v>0</v>
      </c>
      <c r="AS437" s="87">
        <f>'Январь 2020'!AW437</f>
        <v>0</v>
      </c>
      <c r="AT437" s="88">
        <f>'Январь 2020'!AX437</f>
        <v>0</v>
      </c>
      <c r="AU437" s="45">
        <f t="shared" si="5"/>
        <v>0</v>
      </c>
    </row>
    <row r="438" spans="1:47" ht="14.25" customHeight="1">
      <c r="A438" s="71">
        <f>'Январь 2020'!A438</f>
        <v>0</v>
      </c>
      <c r="B438" s="72">
        <f>'Январь 2020'!G438</f>
        <v>0</v>
      </c>
      <c r="C438" s="257">
        <f>'Январь 2020'!B438</f>
        <v>0</v>
      </c>
      <c r="D438" s="75"/>
      <c r="E438" s="75"/>
      <c r="F438" s="76"/>
      <c r="G438" s="76"/>
      <c r="H438" s="153"/>
      <c r="I438" s="153"/>
      <c r="J438" s="75"/>
      <c r="K438" s="76"/>
      <c r="L438" s="75"/>
      <c r="M438" s="76"/>
      <c r="N438" s="76"/>
      <c r="O438" s="153"/>
      <c r="P438" s="153"/>
      <c r="Q438" s="75"/>
      <c r="R438" s="75"/>
      <c r="S438" s="75"/>
      <c r="T438" s="76"/>
      <c r="U438" s="76"/>
      <c r="V438" s="153"/>
      <c r="W438" s="153"/>
      <c r="X438" s="75"/>
      <c r="Y438" s="75"/>
      <c r="Z438" s="75"/>
      <c r="AA438" s="76"/>
      <c r="AB438" s="153"/>
      <c r="AC438" s="153"/>
      <c r="AD438" s="153"/>
      <c r="AE438" s="75"/>
      <c r="AF438" s="75"/>
      <c r="AG438" s="75"/>
      <c r="AH438" s="76"/>
      <c r="AI438" s="80">
        <f t="shared" si="0"/>
        <v>0</v>
      </c>
      <c r="AJ438" s="81">
        <f>'Ноябрь 2020'!AJ438-AI438</f>
        <v>0</v>
      </c>
      <c r="AK438" s="82">
        <f t="shared" si="1"/>
        <v>0</v>
      </c>
      <c r="AL438" s="83">
        <f>'Ноябрь 2020'!AL438+AK438</f>
        <v>0</v>
      </c>
      <c r="AM438" s="82">
        <f t="shared" si="2"/>
        <v>0</v>
      </c>
      <c r="AN438" s="84">
        <f>'Ноябрь 2020'!AN438+AM438</f>
        <v>0</v>
      </c>
      <c r="AO438" s="82">
        <f t="shared" si="3"/>
        <v>0</v>
      </c>
      <c r="AP438" s="85">
        <f>'Ноябрь 2020'!AP438+'Декабрь 2020'!AO438</f>
        <v>0</v>
      </c>
      <c r="AQ438" s="82">
        <f t="shared" si="4"/>
        <v>0</v>
      </c>
      <c r="AR438" s="86">
        <f>'Ноябрь 2020'!AR438+'Декабрь 2020'!AQ438</f>
        <v>0</v>
      </c>
      <c r="AS438" s="87">
        <f>'Январь 2020'!AW438</f>
        <v>0</v>
      </c>
      <c r="AT438" s="88">
        <f>'Январь 2020'!AX438</f>
        <v>0</v>
      </c>
      <c r="AU438" s="45">
        <f t="shared" si="5"/>
        <v>0</v>
      </c>
    </row>
    <row r="439" spans="1:47" ht="14.25" customHeight="1">
      <c r="A439" s="71">
        <f>'Январь 2020'!A439</f>
        <v>0</v>
      </c>
      <c r="B439" s="72">
        <f>'Январь 2020'!G439</f>
        <v>0</v>
      </c>
      <c r="C439" s="257">
        <f>'Январь 2020'!B439</f>
        <v>0</v>
      </c>
      <c r="D439" s="75"/>
      <c r="E439" s="75"/>
      <c r="F439" s="76"/>
      <c r="G439" s="76"/>
      <c r="H439" s="153"/>
      <c r="I439" s="153"/>
      <c r="J439" s="75"/>
      <c r="K439" s="76"/>
      <c r="L439" s="75"/>
      <c r="M439" s="76"/>
      <c r="N439" s="76"/>
      <c r="O439" s="153"/>
      <c r="P439" s="153"/>
      <c r="Q439" s="75"/>
      <c r="R439" s="75"/>
      <c r="S439" s="75"/>
      <c r="T439" s="76"/>
      <c r="U439" s="76"/>
      <c r="V439" s="153"/>
      <c r="W439" s="153"/>
      <c r="X439" s="75"/>
      <c r="Y439" s="75"/>
      <c r="Z439" s="75"/>
      <c r="AA439" s="76"/>
      <c r="AB439" s="153"/>
      <c r="AC439" s="153"/>
      <c r="AD439" s="153"/>
      <c r="AE439" s="75"/>
      <c r="AF439" s="75"/>
      <c r="AG439" s="75"/>
      <c r="AH439" s="76"/>
      <c r="AI439" s="80">
        <f t="shared" si="0"/>
        <v>0</v>
      </c>
      <c r="AJ439" s="81">
        <f>'Ноябрь 2020'!AJ439-AI439</f>
        <v>0</v>
      </c>
      <c r="AK439" s="82">
        <f t="shared" si="1"/>
        <v>0</v>
      </c>
      <c r="AL439" s="83">
        <f>'Ноябрь 2020'!AL439+AK439</f>
        <v>0</v>
      </c>
      <c r="AM439" s="82">
        <f t="shared" si="2"/>
        <v>0</v>
      </c>
      <c r="AN439" s="84">
        <f>'Ноябрь 2020'!AN439+AM439</f>
        <v>0</v>
      </c>
      <c r="AO439" s="82">
        <f t="shared" si="3"/>
        <v>0</v>
      </c>
      <c r="AP439" s="85">
        <f>'Ноябрь 2020'!AP439+'Декабрь 2020'!AO439</f>
        <v>0</v>
      </c>
      <c r="AQ439" s="82">
        <f t="shared" si="4"/>
        <v>0</v>
      </c>
      <c r="AR439" s="86">
        <f>'Ноябрь 2020'!AR439+'Декабрь 2020'!AQ439</f>
        <v>0</v>
      </c>
      <c r="AS439" s="87">
        <f>'Январь 2020'!AW439</f>
        <v>0</v>
      </c>
      <c r="AT439" s="88">
        <f>'Январь 2020'!AX439</f>
        <v>0</v>
      </c>
      <c r="AU439" s="45">
        <f t="shared" si="5"/>
        <v>0</v>
      </c>
    </row>
    <row r="440" spans="1:47" ht="14.25" customHeight="1">
      <c r="A440" s="71">
        <f>'Январь 2020'!A440</f>
        <v>0</v>
      </c>
      <c r="B440" s="72">
        <f>'Январь 2020'!G440</f>
        <v>0</v>
      </c>
      <c r="C440" s="257">
        <f>'Январь 2020'!B440</f>
        <v>0</v>
      </c>
      <c r="D440" s="75"/>
      <c r="E440" s="75"/>
      <c r="F440" s="76"/>
      <c r="G440" s="76"/>
      <c r="H440" s="153"/>
      <c r="I440" s="153"/>
      <c r="J440" s="75"/>
      <c r="K440" s="76"/>
      <c r="L440" s="75"/>
      <c r="M440" s="76"/>
      <c r="N440" s="76"/>
      <c r="O440" s="153"/>
      <c r="P440" s="153"/>
      <c r="Q440" s="75"/>
      <c r="R440" s="75"/>
      <c r="S440" s="75"/>
      <c r="T440" s="76"/>
      <c r="U440" s="76"/>
      <c r="V440" s="153"/>
      <c r="W440" s="153"/>
      <c r="X440" s="75"/>
      <c r="Y440" s="75"/>
      <c r="Z440" s="75"/>
      <c r="AA440" s="76"/>
      <c r="AB440" s="153"/>
      <c r="AC440" s="153"/>
      <c r="AD440" s="153"/>
      <c r="AE440" s="75"/>
      <c r="AF440" s="75"/>
      <c r="AG440" s="75"/>
      <c r="AH440" s="76"/>
      <c r="AI440" s="80">
        <f t="shared" si="0"/>
        <v>0</v>
      </c>
      <c r="AJ440" s="81">
        <f>'Ноябрь 2020'!AJ440-AI440</f>
        <v>0</v>
      </c>
      <c r="AK440" s="82">
        <f t="shared" si="1"/>
        <v>0</v>
      </c>
      <c r="AL440" s="83">
        <f>'Ноябрь 2020'!AL440+AK440</f>
        <v>0</v>
      </c>
      <c r="AM440" s="82">
        <f t="shared" si="2"/>
        <v>0</v>
      </c>
      <c r="AN440" s="84">
        <f>'Ноябрь 2020'!AN440+AM440</f>
        <v>0</v>
      </c>
      <c r="AO440" s="82">
        <f t="shared" si="3"/>
        <v>0</v>
      </c>
      <c r="AP440" s="85">
        <f>'Ноябрь 2020'!AP440+'Декабрь 2020'!AO440</f>
        <v>0</v>
      </c>
      <c r="AQ440" s="82">
        <f t="shared" si="4"/>
        <v>0</v>
      </c>
      <c r="AR440" s="86">
        <f>'Ноябрь 2020'!AR440+'Декабрь 2020'!AQ440</f>
        <v>0</v>
      </c>
      <c r="AS440" s="87">
        <f>'Январь 2020'!AW440</f>
        <v>0</v>
      </c>
      <c r="AT440" s="88">
        <f>'Январь 2020'!AX440</f>
        <v>0</v>
      </c>
      <c r="AU440" s="45">
        <f t="shared" si="5"/>
        <v>0</v>
      </c>
    </row>
    <row r="441" spans="1:47" ht="14.25" customHeight="1">
      <c r="A441" s="71">
        <f>'Январь 2020'!A441</f>
        <v>0</v>
      </c>
      <c r="B441" s="72">
        <f>'Январь 2020'!G441</f>
        <v>0</v>
      </c>
      <c r="C441" s="257">
        <f>'Январь 2020'!B441</f>
        <v>0</v>
      </c>
      <c r="D441" s="75"/>
      <c r="E441" s="75"/>
      <c r="F441" s="76"/>
      <c r="G441" s="76"/>
      <c r="H441" s="153"/>
      <c r="I441" s="153"/>
      <c r="J441" s="75"/>
      <c r="K441" s="76"/>
      <c r="L441" s="75"/>
      <c r="M441" s="76"/>
      <c r="N441" s="76"/>
      <c r="O441" s="153"/>
      <c r="P441" s="153"/>
      <c r="Q441" s="75"/>
      <c r="R441" s="75"/>
      <c r="S441" s="75"/>
      <c r="T441" s="76"/>
      <c r="U441" s="76"/>
      <c r="V441" s="153"/>
      <c r="W441" s="153"/>
      <c r="X441" s="75"/>
      <c r="Y441" s="75"/>
      <c r="Z441" s="75"/>
      <c r="AA441" s="76"/>
      <c r="AB441" s="153"/>
      <c r="AC441" s="153"/>
      <c r="AD441" s="153"/>
      <c r="AE441" s="75"/>
      <c r="AF441" s="75"/>
      <c r="AG441" s="75"/>
      <c r="AH441" s="76"/>
      <c r="AI441" s="80">
        <f t="shared" si="0"/>
        <v>0</v>
      </c>
      <c r="AJ441" s="81">
        <f>'Ноябрь 2020'!AJ441-AI441</f>
        <v>0</v>
      </c>
      <c r="AK441" s="82">
        <f t="shared" si="1"/>
        <v>0</v>
      </c>
      <c r="AL441" s="83">
        <f>'Ноябрь 2020'!AL441+AK441</f>
        <v>0</v>
      </c>
      <c r="AM441" s="82">
        <f t="shared" si="2"/>
        <v>0</v>
      </c>
      <c r="AN441" s="84">
        <f>'Ноябрь 2020'!AN441+AM441</f>
        <v>0</v>
      </c>
      <c r="AO441" s="82">
        <f t="shared" si="3"/>
        <v>0</v>
      </c>
      <c r="AP441" s="85">
        <f>'Ноябрь 2020'!AP441+'Декабрь 2020'!AO441</f>
        <v>0</v>
      </c>
      <c r="AQ441" s="82">
        <f t="shared" si="4"/>
        <v>0</v>
      </c>
      <c r="AR441" s="86">
        <f>'Ноябрь 2020'!AR441+'Декабрь 2020'!AQ441</f>
        <v>0</v>
      </c>
      <c r="AS441" s="87">
        <f>'Январь 2020'!AW441</f>
        <v>0</v>
      </c>
      <c r="AT441" s="88">
        <f>'Январь 2020'!AX441</f>
        <v>0</v>
      </c>
      <c r="AU441" s="45">
        <f t="shared" si="5"/>
        <v>0</v>
      </c>
    </row>
    <row r="442" spans="1:47" ht="14.25" customHeight="1">
      <c r="A442" s="71">
        <f>'Январь 2020'!A442</f>
        <v>0</v>
      </c>
      <c r="B442" s="72">
        <f>'Январь 2020'!G442</f>
        <v>0</v>
      </c>
      <c r="C442" s="257">
        <f>'Январь 2020'!B442</f>
        <v>0</v>
      </c>
      <c r="D442" s="75"/>
      <c r="E442" s="75"/>
      <c r="F442" s="76"/>
      <c r="G442" s="76"/>
      <c r="H442" s="153"/>
      <c r="I442" s="153"/>
      <c r="J442" s="75"/>
      <c r="K442" s="76"/>
      <c r="L442" s="75"/>
      <c r="M442" s="76"/>
      <c r="N442" s="76"/>
      <c r="O442" s="153"/>
      <c r="P442" s="153"/>
      <c r="Q442" s="75"/>
      <c r="R442" s="75"/>
      <c r="S442" s="75"/>
      <c r="T442" s="76"/>
      <c r="U442" s="76"/>
      <c r="V442" s="153"/>
      <c r="W442" s="153"/>
      <c r="X442" s="75"/>
      <c r="Y442" s="75"/>
      <c r="Z442" s="75"/>
      <c r="AA442" s="76"/>
      <c r="AB442" s="153"/>
      <c r="AC442" s="153"/>
      <c r="AD442" s="153"/>
      <c r="AE442" s="75"/>
      <c r="AF442" s="75"/>
      <c r="AG442" s="75"/>
      <c r="AH442" s="76"/>
      <c r="AI442" s="80">
        <f t="shared" si="0"/>
        <v>0</v>
      </c>
      <c r="AJ442" s="81">
        <f>'Ноябрь 2020'!AJ442-AI442</f>
        <v>0</v>
      </c>
      <c r="AK442" s="82">
        <f t="shared" si="1"/>
        <v>0</v>
      </c>
      <c r="AL442" s="83">
        <f>'Ноябрь 2020'!AL442+AK442</f>
        <v>0</v>
      </c>
      <c r="AM442" s="82">
        <f t="shared" si="2"/>
        <v>0</v>
      </c>
      <c r="AN442" s="84">
        <f>'Ноябрь 2020'!AN442+AM442</f>
        <v>0</v>
      </c>
      <c r="AO442" s="82">
        <f t="shared" si="3"/>
        <v>0</v>
      </c>
      <c r="AP442" s="85">
        <f>'Ноябрь 2020'!AP442+'Декабрь 2020'!AO442</f>
        <v>0</v>
      </c>
      <c r="AQ442" s="82">
        <f t="shared" si="4"/>
        <v>0</v>
      </c>
      <c r="AR442" s="86">
        <f>'Ноябрь 2020'!AR442+'Декабрь 2020'!AQ442</f>
        <v>0</v>
      </c>
      <c r="AS442" s="87">
        <f>'Январь 2020'!AW442</f>
        <v>0</v>
      </c>
      <c r="AT442" s="88">
        <f>'Январь 2020'!AX442</f>
        <v>0</v>
      </c>
      <c r="AU442" s="45">
        <f t="shared" si="5"/>
        <v>0</v>
      </c>
    </row>
    <row r="443" spans="1:47" ht="14.25" customHeight="1">
      <c r="A443" s="71">
        <f>'Январь 2020'!A443</f>
        <v>0</v>
      </c>
      <c r="B443" s="72">
        <f>'Январь 2020'!G443</f>
        <v>0</v>
      </c>
      <c r="C443" s="257">
        <f>'Январь 2020'!B443</f>
        <v>0</v>
      </c>
      <c r="D443" s="75"/>
      <c r="E443" s="75"/>
      <c r="F443" s="76"/>
      <c r="G443" s="76"/>
      <c r="H443" s="153"/>
      <c r="I443" s="153"/>
      <c r="J443" s="75"/>
      <c r="K443" s="76"/>
      <c r="L443" s="75"/>
      <c r="M443" s="76"/>
      <c r="N443" s="76"/>
      <c r="O443" s="153"/>
      <c r="P443" s="153"/>
      <c r="Q443" s="75"/>
      <c r="R443" s="75"/>
      <c r="S443" s="75"/>
      <c r="T443" s="76"/>
      <c r="U443" s="76"/>
      <c r="V443" s="153"/>
      <c r="W443" s="153"/>
      <c r="X443" s="75"/>
      <c r="Y443" s="75"/>
      <c r="Z443" s="75"/>
      <c r="AA443" s="76"/>
      <c r="AB443" s="153"/>
      <c r="AC443" s="153"/>
      <c r="AD443" s="153"/>
      <c r="AE443" s="75"/>
      <c r="AF443" s="75"/>
      <c r="AG443" s="75"/>
      <c r="AH443" s="76"/>
      <c r="AI443" s="80">
        <f t="shared" si="0"/>
        <v>0</v>
      </c>
      <c r="AJ443" s="81">
        <f>'Ноябрь 2020'!AJ443-AI443</f>
        <v>0</v>
      </c>
      <c r="AK443" s="82">
        <f t="shared" si="1"/>
        <v>0</v>
      </c>
      <c r="AL443" s="83">
        <f>'Ноябрь 2020'!AL443+AK443</f>
        <v>0</v>
      </c>
      <c r="AM443" s="82">
        <f t="shared" si="2"/>
        <v>0</v>
      </c>
      <c r="AN443" s="84">
        <f>'Ноябрь 2020'!AN443+AM443</f>
        <v>0</v>
      </c>
      <c r="AO443" s="82">
        <f t="shared" si="3"/>
        <v>0</v>
      </c>
      <c r="AP443" s="85">
        <f>'Ноябрь 2020'!AP443+'Декабрь 2020'!AO443</f>
        <v>0</v>
      </c>
      <c r="AQ443" s="82">
        <f t="shared" si="4"/>
        <v>0</v>
      </c>
      <c r="AR443" s="86">
        <f>'Ноябрь 2020'!AR443+'Декабрь 2020'!AQ443</f>
        <v>0</v>
      </c>
      <c r="AS443" s="87">
        <f>'Январь 2020'!AW443</f>
        <v>0</v>
      </c>
      <c r="AT443" s="88">
        <f>'Январь 2020'!AX443</f>
        <v>0</v>
      </c>
      <c r="AU443" s="45">
        <f t="shared" si="5"/>
        <v>0</v>
      </c>
    </row>
    <row r="444" spans="1:47" ht="14.25" customHeight="1">
      <c r="A444" s="71">
        <f>'Январь 2020'!A444</f>
        <v>0</v>
      </c>
      <c r="B444" s="72">
        <f>'Январь 2020'!G444</f>
        <v>0</v>
      </c>
      <c r="C444" s="257">
        <f>'Январь 2020'!B444</f>
        <v>0</v>
      </c>
      <c r="D444" s="75"/>
      <c r="E444" s="75"/>
      <c r="F444" s="76"/>
      <c r="G444" s="76"/>
      <c r="H444" s="153"/>
      <c r="I444" s="153"/>
      <c r="J444" s="75"/>
      <c r="K444" s="76"/>
      <c r="L444" s="75"/>
      <c r="M444" s="76"/>
      <c r="N444" s="76"/>
      <c r="O444" s="153"/>
      <c r="P444" s="153"/>
      <c r="Q444" s="75"/>
      <c r="R444" s="75"/>
      <c r="S444" s="75"/>
      <c r="T444" s="76"/>
      <c r="U444" s="76"/>
      <c r="V444" s="153"/>
      <c r="W444" s="153"/>
      <c r="X444" s="75"/>
      <c r="Y444" s="75"/>
      <c r="Z444" s="75"/>
      <c r="AA444" s="76"/>
      <c r="AB444" s="153"/>
      <c r="AC444" s="153"/>
      <c r="AD444" s="153"/>
      <c r="AE444" s="75"/>
      <c r="AF444" s="75"/>
      <c r="AG444" s="75"/>
      <c r="AH444" s="76"/>
      <c r="AI444" s="80">
        <f t="shared" si="0"/>
        <v>0</v>
      </c>
      <c r="AJ444" s="81">
        <f>'Ноябрь 2020'!AJ444-AI444</f>
        <v>0</v>
      </c>
      <c r="AK444" s="82">
        <f t="shared" si="1"/>
        <v>0</v>
      </c>
      <c r="AL444" s="83">
        <f>'Ноябрь 2020'!AL444+AK444</f>
        <v>0</v>
      </c>
      <c r="AM444" s="82">
        <f t="shared" si="2"/>
        <v>0</v>
      </c>
      <c r="AN444" s="84">
        <f>'Ноябрь 2020'!AN444+AM444</f>
        <v>0</v>
      </c>
      <c r="AO444" s="82">
        <f t="shared" si="3"/>
        <v>0</v>
      </c>
      <c r="AP444" s="85">
        <f>'Ноябрь 2020'!AP444+'Декабрь 2020'!AO444</f>
        <v>0</v>
      </c>
      <c r="AQ444" s="82">
        <f t="shared" si="4"/>
        <v>0</v>
      </c>
      <c r="AR444" s="86">
        <f>'Ноябрь 2020'!AR444+'Декабрь 2020'!AQ444</f>
        <v>0</v>
      </c>
      <c r="AS444" s="87">
        <f>'Январь 2020'!AW444</f>
        <v>0</v>
      </c>
      <c r="AT444" s="88">
        <f>'Январь 2020'!AX444</f>
        <v>0</v>
      </c>
      <c r="AU444" s="45">
        <f t="shared" si="5"/>
        <v>0</v>
      </c>
    </row>
    <row r="445" spans="1:47" ht="14.25" customHeight="1">
      <c r="A445" s="71">
        <f>'Январь 2020'!A445</f>
        <v>0</v>
      </c>
      <c r="B445" s="72">
        <f>'Январь 2020'!G445</f>
        <v>0</v>
      </c>
      <c r="C445" s="257">
        <f>'Январь 2020'!B445</f>
        <v>0</v>
      </c>
      <c r="D445" s="75"/>
      <c r="E445" s="75"/>
      <c r="F445" s="76"/>
      <c r="G445" s="76"/>
      <c r="H445" s="153"/>
      <c r="I445" s="153"/>
      <c r="J445" s="75"/>
      <c r="K445" s="76"/>
      <c r="L445" s="75"/>
      <c r="M445" s="76"/>
      <c r="N445" s="76"/>
      <c r="O445" s="153"/>
      <c r="P445" s="153"/>
      <c r="Q445" s="75"/>
      <c r="R445" s="75"/>
      <c r="S445" s="75"/>
      <c r="T445" s="76"/>
      <c r="U445" s="76"/>
      <c r="V445" s="153"/>
      <c r="W445" s="153"/>
      <c r="X445" s="75"/>
      <c r="Y445" s="75"/>
      <c r="Z445" s="75"/>
      <c r="AA445" s="76"/>
      <c r="AB445" s="153"/>
      <c r="AC445" s="153"/>
      <c r="AD445" s="153"/>
      <c r="AE445" s="75"/>
      <c r="AF445" s="75"/>
      <c r="AG445" s="75"/>
      <c r="AH445" s="76"/>
      <c r="AI445" s="80">
        <f t="shared" si="0"/>
        <v>0</v>
      </c>
      <c r="AJ445" s="81">
        <f>'Ноябрь 2020'!AJ445-AI445</f>
        <v>0</v>
      </c>
      <c r="AK445" s="82">
        <f t="shared" si="1"/>
        <v>0</v>
      </c>
      <c r="AL445" s="83">
        <f>'Ноябрь 2020'!AL445+AK445</f>
        <v>0</v>
      </c>
      <c r="AM445" s="82">
        <f t="shared" si="2"/>
        <v>0</v>
      </c>
      <c r="AN445" s="84">
        <f>'Ноябрь 2020'!AN445+AM445</f>
        <v>0</v>
      </c>
      <c r="AO445" s="82">
        <f t="shared" si="3"/>
        <v>0</v>
      </c>
      <c r="AP445" s="85">
        <f>'Ноябрь 2020'!AP445+'Декабрь 2020'!AO445</f>
        <v>0</v>
      </c>
      <c r="AQ445" s="82">
        <f t="shared" si="4"/>
        <v>0</v>
      </c>
      <c r="AR445" s="86">
        <f>'Ноябрь 2020'!AR445+'Декабрь 2020'!AQ445</f>
        <v>0</v>
      </c>
      <c r="AS445" s="87">
        <f>'Январь 2020'!AW445</f>
        <v>0</v>
      </c>
      <c r="AT445" s="88">
        <f>'Январь 2020'!AX445</f>
        <v>0</v>
      </c>
      <c r="AU445" s="45">
        <f t="shared" si="5"/>
        <v>0</v>
      </c>
    </row>
    <row r="446" spans="1:47" ht="14.25" customHeight="1">
      <c r="A446" s="71">
        <f>'Январь 2020'!A446</f>
        <v>0</v>
      </c>
      <c r="B446" s="72">
        <f>'Январь 2020'!G446</f>
        <v>0</v>
      </c>
      <c r="C446" s="257">
        <f>'Январь 2020'!B446</f>
        <v>0</v>
      </c>
      <c r="D446" s="75"/>
      <c r="E446" s="75"/>
      <c r="F446" s="76"/>
      <c r="G446" s="76"/>
      <c r="H446" s="153"/>
      <c r="I446" s="153"/>
      <c r="J446" s="75"/>
      <c r="K446" s="76"/>
      <c r="L446" s="75"/>
      <c r="M446" s="76"/>
      <c r="N446" s="76"/>
      <c r="O446" s="153"/>
      <c r="P446" s="153"/>
      <c r="Q446" s="75"/>
      <c r="R446" s="75"/>
      <c r="S446" s="75"/>
      <c r="T446" s="76"/>
      <c r="U446" s="76"/>
      <c r="V446" s="153"/>
      <c r="W446" s="153"/>
      <c r="X446" s="75"/>
      <c r="Y446" s="75"/>
      <c r="Z446" s="75"/>
      <c r="AA446" s="76"/>
      <c r="AB446" s="153"/>
      <c r="AC446" s="153"/>
      <c r="AD446" s="153"/>
      <c r="AE446" s="75"/>
      <c r="AF446" s="75"/>
      <c r="AG446" s="75"/>
      <c r="AH446" s="76"/>
      <c r="AI446" s="80">
        <f t="shared" si="0"/>
        <v>0</v>
      </c>
      <c r="AJ446" s="81">
        <f>'Ноябрь 2020'!AJ446-AI446</f>
        <v>0</v>
      </c>
      <c r="AK446" s="82">
        <f t="shared" si="1"/>
        <v>0</v>
      </c>
      <c r="AL446" s="83">
        <f>'Ноябрь 2020'!AL446+AK446</f>
        <v>0</v>
      </c>
      <c r="AM446" s="82">
        <f t="shared" si="2"/>
        <v>0</v>
      </c>
      <c r="AN446" s="84">
        <f>'Ноябрь 2020'!AN446+AM446</f>
        <v>0</v>
      </c>
      <c r="AO446" s="82">
        <f t="shared" si="3"/>
        <v>0</v>
      </c>
      <c r="AP446" s="85">
        <f>'Ноябрь 2020'!AP446+'Декабрь 2020'!AO446</f>
        <v>0</v>
      </c>
      <c r="AQ446" s="82">
        <f t="shared" si="4"/>
        <v>0</v>
      </c>
      <c r="AR446" s="86">
        <f>'Ноябрь 2020'!AR446+'Декабрь 2020'!AQ446</f>
        <v>0</v>
      </c>
      <c r="AS446" s="87">
        <f>'Январь 2020'!AW446</f>
        <v>0</v>
      </c>
      <c r="AT446" s="88">
        <f>'Январь 2020'!AX446</f>
        <v>0</v>
      </c>
      <c r="AU446" s="45">
        <f t="shared" si="5"/>
        <v>0</v>
      </c>
    </row>
    <row r="447" spans="1:47" ht="14.25" customHeight="1">
      <c r="A447" s="71">
        <f>'Январь 2020'!A447</f>
        <v>0</v>
      </c>
      <c r="B447" s="72">
        <f>'Январь 2020'!G447</f>
        <v>0</v>
      </c>
      <c r="C447" s="257">
        <f>'Январь 2020'!B447</f>
        <v>0</v>
      </c>
      <c r="D447" s="75"/>
      <c r="E447" s="75"/>
      <c r="F447" s="76"/>
      <c r="G447" s="76"/>
      <c r="H447" s="153"/>
      <c r="I447" s="153"/>
      <c r="J447" s="75"/>
      <c r="K447" s="76"/>
      <c r="L447" s="75"/>
      <c r="M447" s="76"/>
      <c r="N447" s="76"/>
      <c r="O447" s="153"/>
      <c r="P447" s="153"/>
      <c r="Q447" s="75"/>
      <c r="R447" s="75"/>
      <c r="S447" s="75"/>
      <c r="T447" s="76"/>
      <c r="U447" s="76"/>
      <c r="V447" s="153"/>
      <c r="W447" s="153"/>
      <c r="X447" s="75"/>
      <c r="Y447" s="75"/>
      <c r="Z447" s="75"/>
      <c r="AA447" s="76"/>
      <c r="AB447" s="153"/>
      <c r="AC447" s="153"/>
      <c r="AD447" s="153"/>
      <c r="AE447" s="75"/>
      <c r="AF447" s="75"/>
      <c r="AG447" s="75"/>
      <c r="AH447" s="76"/>
      <c r="AI447" s="80">
        <f t="shared" si="0"/>
        <v>0</v>
      </c>
      <c r="AJ447" s="81">
        <f>'Ноябрь 2020'!AJ447-AI447</f>
        <v>0</v>
      </c>
      <c r="AK447" s="82">
        <f t="shared" si="1"/>
        <v>0</v>
      </c>
      <c r="AL447" s="83">
        <f>'Ноябрь 2020'!AL447+AK447</f>
        <v>0</v>
      </c>
      <c r="AM447" s="82">
        <f t="shared" si="2"/>
        <v>0</v>
      </c>
      <c r="AN447" s="84">
        <f>'Ноябрь 2020'!AN447+AM447</f>
        <v>0</v>
      </c>
      <c r="AO447" s="82">
        <f t="shared" si="3"/>
        <v>0</v>
      </c>
      <c r="AP447" s="85">
        <f>'Ноябрь 2020'!AP447+'Декабрь 2020'!AO447</f>
        <v>0</v>
      </c>
      <c r="AQ447" s="82">
        <f t="shared" si="4"/>
        <v>0</v>
      </c>
      <c r="AR447" s="86">
        <f>'Ноябрь 2020'!AR447+'Декабрь 2020'!AQ447</f>
        <v>0</v>
      </c>
      <c r="AS447" s="87">
        <f>'Январь 2020'!AW447</f>
        <v>0</v>
      </c>
      <c r="AT447" s="88">
        <f>'Январь 2020'!AX447</f>
        <v>0</v>
      </c>
      <c r="AU447" s="45">
        <f t="shared" si="5"/>
        <v>0</v>
      </c>
    </row>
    <row r="448" spans="1:47" ht="14.25" customHeight="1">
      <c r="A448" s="71">
        <f>'Январь 2020'!A448</f>
        <v>0</v>
      </c>
      <c r="B448" s="72">
        <f>'Январь 2020'!G448</f>
        <v>0</v>
      </c>
      <c r="C448" s="257">
        <f>'Январь 2020'!B448</f>
        <v>0</v>
      </c>
      <c r="D448" s="75"/>
      <c r="E448" s="75"/>
      <c r="F448" s="76"/>
      <c r="G448" s="76"/>
      <c r="H448" s="153"/>
      <c r="I448" s="153"/>
      <c r="J448" s="75"/>
      <c r="K448" s="76"/>
      <c r="L448" s="75"/>
      <c r="M448" s="76"/>
      <c r="N448" s="76"/>
      <c r="O448" s="153"/>
      <c r="P448" s="153"/>
      <c r="Q448" s="75"/>
      <c r="R448" s="75"/>
      <c r="S448" s="75"/>
      <c r="T448" s="76"/>
      <c r="U448" s="76"/>
      <c r="V448" s="153"/>
      <c r="W448" s="153"/>
      <c r="X448" s="75"/>
      <c r="Y448" s="75"/>
      <c r="Z448" s="75"/>
      <c r="AA448" s="76"/>
      <c r="AB448" s="153"/>
      <c r="AC448" s="153"/>
      <c r="AD448" s="153"/>
      <c r="AE448" s="75"/>
      <c r="AF448" s="75"/>
      <c r="AG448" s="75"/>
      <c r="AH448" s="76"/>
      <c r="AI448" s="80">
        <f t="shared" si="0"/>
        <v>0</v>
      </c>
      <c r="AJ448" s="81">
        <f>'Ноябрь 2020'!AJ448-AI448</f>
        <v>0</v>
      </c>
      <c r="AK448" s="82">
        <f t="shared" si="1"/>
        <v>0</v>
      </c>
      <c r="AL448" s="83">
        <f>'Ноябрь 2020'!AL448+AK448</f>
        <v>0</v>
      </c>
      <c r="AM448" s="82">
        <f t="shared" si="2"/>
        <v>0</v>
      </c>
      <c r="AN448" s="84">
        <f>'Ноябрь 2020'!AN448+AM448</f>
        <v>0</v>
      </c>
      <c r="AO448" s="82">
        <f t="shared" si="3"/>
        <v>0</v>
      </c>
      <c r="AP448" s="85">
        <f>'Ноябрь 2020'!AP448+'Декабрь 2020'!AO448</f>
        <v>0</v>
      </c>
      <c r="AQ448" s="82">
        <f t="shared" si="4"/>
        <v>0</v>
      </c>
      <c r="AR448" s="86">
        <f>'Ноябрь 2020'!AR448+'Декабрь 2020'!AQ448</f>
        <v>0</v>
      </c>
      <c r="AS448" s="87">
        <f>'Январь 2020'!AW448</f>
        <v>0</v>
      </c>
      <c r="AT448" s="88">
        <f>'Январь 2020'!AX448</f>
        <v>0</v>
      </c>
      <c r="AU448" s="45">
        <f t="shared" si="5"/>
        <v>0</v>
      </c>
    </row>
    <row r="449" spans="1:47" ht="14.25" customHeight="1">
      <c r="A449" s="71">
        <f>'Январь 2020'!A449</f>
        <v>0</v>
      </c>
      <c r="B449" s="72">
        <f>'Январь 2020'!G449</f>
        <v>0</v>
      </c>
      <c r="C449" s="257">
        <f>'Январь 2020'!B449</f>
        <v>0</v>
      </c>
      <c r="D449" s="75"/>
      <c r="E449" s="75"/>
      <c r="F449" s="76"/>
      <c r="G449" s="76"/>
      <c r="H449" s="153"/>
      <c r="I449" s="153"/>
      <c r="J449" s="75"/>
      <c r="K449" s="76"/>
      <c r="L449" s="75"/>
      <c r="M449" s="76"/>
      <c r="N449" s="76"/>
      <c r="O449" s="153"/>
      <c r="P449" s="153"/>
      <c r="Q449" s="75"/>
      <c r="R449" s="75"/>
      <c r="S449" s="75"/>
      <c r="T449" s="76"/>
      <c r="U449" s="76"/>
      <c r="V449" s="153"/>
      <c r="W449" s="153"/>
      <c r="X449" s="75"/>
      <c r="Y449" s="75"/>
      <c r="Z449" s="75"/>
      <c r="AA449" s="76"/>
      <c r="AB449" s="153"/>
      <c r="AC449" s="153"/>
      <c r="AD449" s="153"/>
      <c r="AE449" s="75"/>
      <c r="AF449" s="75"/>
      <c r="AG449" s="75"/>
      <c r="AH449" s="76"/>
      <c r="AI449" s="80">
        <f t="shared" si="0"/>
        <v>0</v>
      </c>
      <c r="AJ449" s="81">
        <f>'Ноябрь 2020'!AJ449-AI449</f>
        <v>0</v>
      </c>
      <c r="AK449" s="82">
        <f t="shared" si="1"/>
        <v>0</v>
      </c>
      <c r="AL449" s="83">
        <f>'Ноябрь 2020'!AL449+AK449</f>
        <v>0</v>
      </c>
      <c r="AM449" s="82">
        <f t="shared" si="2"/>
        <v>0</v>
      </c>
      <c r="AN449" s="84">
        <f>'Ноябрь 2020'!AN449+AM449</f>
        <v>0</v>
      </c>
      <c r="AO449" s="82">
        <f t="shared" si="3"/>
        <v>0</v>
      </c>
      <c r="AP449" s="85">
        <f>'Ноябрь 2020'!AP449+'Декабрь 2020'!AO449</f>
        <v>0</v>
      </c>
      <c r="AQ449" s="82">
        <f t="shared" si="4"/>
        <v>0</v>
      </c>
      <c r="AR449" s="86">
        <f>'Ноябрь 2020'!AR449+'Декабрь 2020'!AQ449</f>
        <v>0</v>
      </c>
      <c r="AS449" s="87">
        <f>'Январь 2020'!AW449</f>
        <v>0</v>
      </c>
      <c r="AT449" s="88">
        <f>'Январь 2020'!AX449</f>
        <v>0</v>
      </c>
      <c r="AU449" s="45">
        <f t="shared" si="5"/>
        <v>0</v>
      </c>
    </row>
    <row r="450" spans="1:47" ht="14.25" customHeight="1">
      <c r="A450" s="71">
        <f>'Январь 2020'!A450</f>
        <v>0</v>
      </c>
      <c r="B450" s="72">
        <f>'Январь 2020'!G450</f>
        <v>0</v>
      </c>
      <c r="C450" s="257">
        <f>'Январь 2020'!B450</f>
        <v>0</v>
      </c>
      <c r="D450" s="75"/>
      <c r="E450" s="75"/>
      <c r="F450" s="76"/>
      <c r="G450" s="76"/>
      <c r="H450" s="153"/>
      <c r="I450" s="153"/>
      <c r="J450" s="75"/>
      <c r="K450" s="76"/>
      <c r="L450" s="75"/>
      <c r="M450" s="76"/>
      <c r="N450" s="76"/>
      <c r="O450" s="153"/>
      <c r="P450" s="153"/>
      <c r="Q450" s="75"/>
      <c r="R450" s="75"/>
      <c r="S450" s="75"/>
      <c r="T450" s="76"/>
      <c r="U450" s="76"/>
      <c r="V450" s="153"/>
      <c r="W450" s="153"/>
      <c r="X450" s="75"/>
      <c r="Y450" s="75"/>
      <c r="Z450" s="75"/>
      <c r="AA450" s="76"/>
      <c r="AB450" s="153"/>
      <c r="AC450" s="153"/>
      <c r="AD450" s="153"/>
      <c r="AE450" s="75"/>
      <c r="AF450" s="75"/>
      <c r="AG450" s="75"/>
      <c r="AH450" s="76"/>
      <c r="AI450" s="80">
        <f t="shared" si="0"/>
        <v>0</v>
      </c>
      <c r="AJ450" s="81">
        <f>'Ноябрь 2020'!AJ450-AI450</f>
        <v>0</v>
      </c>
      <c r="AK450" s="82">
        <f t="shared" si="1"/>
        <v>0</v>
      </c>
      <c r="AL450" s="83">
        <f>'Ноябрь 2020'!AL450+AK450</f>
        <v>0</v>
      </c>
      <c r="AM450" s="82">
        <f t="shared" si="2"/>
        <v>0</v>
      </c>
      <c r="AN450" s="84">
        <f>'Ноябрь 2020'!AN450+AM450</f>
        <v>0</v>
      </c>
      <c r="AO450" s="82">
        <f t="shared" si="3"/>
        <v>0</v>
      </c>
      <c r="AP450" s="85">
        <f>'Ноябрь 2020'!AP450+'Декабрь 2020'!AO450</f>
        <v>0</v>
      </c>
      <c r="AQ450" s="82">
        <f t="shared" si="4"/>
        <v>0</v>
      </c>
      <c r="AR450" s="86">
        <f>'Ноябрь 2020'!AR450+'Декабрь 2020'!AQ450</f>
        <v>0</v>
      </c>
      <c r="AS450" s="87">
        <f>'Январь 2020'!AW450</f>
        <v>0</v>
      </c>
      <c r="AT450" s="88">
        <f>'Январь 2020'!AX450</f>
        <v>0</v>
      </c>
      <c r="AU450" s="45">
        <f t="shared" si="5"/>
        <v>0</v>
      </c>
    </row>
    <row r="451" spans="1:47" ht="14.25" customHeight="1">
      <c r="A451" s="71">
        <f>'Январь 2020'!A451</f>
        <v>0</v>
      </c>
      <c r="B451" s="72">
        <f>'Январь 2020'!G451</f>
        <v>0</v>
      </c>
      <c r="C451" s="257">
        <f>'Январь 2020'!B451</f>
        <v>0</v>
      </c>
      <c r="D451" s="75"/>
      <c r="E451" s="75"/>
      <c r="F451" s="76"/>
      <c r="G451" s="76"/>
      <c r="H451" s="153"/>
      <c r="I451" s="153"/>
      <c r="J451" s="75"/>
      <c r="K451" s="76"/>
      <c r="L451" s="75"/>
      <c r="M451" s="76"/>
      <c r="N451" s="76"/>
      <c r="O451" s="153"/>
      <c r="P451" s="153"/>
      <c r="Q451" s="75"/>
      <c r="R451" s="75"/>
      <c r="S451" s="75"/>
      <c r="T451" s="76"/>
      <c r="U451" s="76"/>
      <c r="V451" s="153"/>
      <c r="W451" s="153"/>
      <c r="X451" s="75"/>
      <c r="Y451" s="75"/>
      <c r="Z451" s="75"/>
      <c r="AA451" s="76"/>
      <c r="AB451" s="153"/>
      <c r="AC451" s="153"/>
      <c r="AD451" s="153"/>
      <c r="AE451" s="75"/>
      <c r="AF451" s="75"/>
      <c r="AG451" s="75"/>
      <c r="AH451" s="76"/>
      <c r="AI451" s="80">
        <f t="shared" si="0"/>
        <v>0</v>
      </c>
      <c r="AJ451" s="81">
        <f>'Ноябрь 2020'!AJ451-AI451</f>
        <v>0</v>
      </c>
      <c r="AK451" s="82">
        <f t="shared" si="1"/>
        <v>0</v>
      </c>
      <c r="AL451" s="83">
        <f>'Ноябрь 2020'!AL451+AK451</f>
        <v>0</v>
      </c>
      <c r="AM451" s="82">
        <f t="shared" si="2"/>
        <v>0</v>
      </c>
      <c r="AN451" s="84">
        <f>'Ноябрь 2020'!AN451+AM451</f>
        <v>0</v>
      </c>
      <c r="AO451" s="82">
        <f t="shared" si="3"/>
        <v>0</v>
      </c>
      <c r="AP451" s="85">
        <f>'Ноябрь 2020'!AP451+'Декабрь 2020'!AO451</f>
        <v>0</v>
      </c>
      <c r="AQ451" s="82">
        <f t="shared" si="4"/>
        <v>0</v>
      </c>
      <c r="AR451" s="86">
        <f>'Ноябрь 2020'!AR451+'Декабрь 2020'!AQ451</f>
        <v>0</v>
      </c>
      <c r="AS451" s="87">
        <f>'Январь 2020'!AW451</f>
        <v>0</v>
      </c>
      <c r="AT451" s="88">
        <f>'Январь 2020'!AX451</f>
        <v>0</v>
      </c>
      <c r="AU451" s="45">
        <f t="shared" si="5"/>
        <v>0</v>
      </c>
    </row>
    <row r="452" spans="1:47" ht="14.25" customHeight="1">
      <c r="A452" s="71">
        <f>'Январь 2020'!A452</f>
        <v>0</v>
      </c>
      <c r="B452" s="72">
        <f>'Январь 2020'!G452</f>
        <v>0</v>
      </c>
      <c r="C452" s="257">
        <f>'Январь 2020'!B452</f>
        <v>0</v>
      </c>
      <c r="D452" s="75"/>
      <c r="E452" s="75"/>
      <c r="F452" s="76"/>
      <c r="G452" s="76"/>
      <c r="H452" s="153"/>
      <c r="I452" s="153"/>
      <c r="J452" s="75"/>
      <c r="K452" s="76"/>
      <c r="L452" s="75"/>
      <c r="M452" s="76"/>
      <c r="N452" s="76"/>
      <c r="O452" s="153"/>
      <c r="P452" s="153"/>
      <c r="Q452" s="75"/>
      <c r="R452" s="75"/>
      <c r="S452" s="75"/>
      <c r="T452" s="76"/>
      <c r="U452" s="76"/>
      <c r="V452" s="153"/>
      <c r="W452" s="153"/>
      <c r="X452" s="75"/>
      <c r="Y452" s="75"/>
      <c r="Z452" s="75"/>
      <c r="AA452" s="76"/>
      <c r="AB452" s="153"/>
      <c r="AC452" s="153"/>
      <c r="AD452" s="153"/>
      <c r="AE452" s="75"/>
      <c r="AF452" s="75"/>
      <c r="AG452" s="75"/>
      <c r="AH452" s="76"/>
      <c r="AI452" s="80">
        <f t="shared" si="0"/>
        <v>0</v>
      </c>
      <c r="AJ452" s="81">
        <f>'Ноябрь 2020'!AJ452-AI452</f>
        <v>0</v>
      </c>
      <c r="AK452" s="82">
        <f t="shared" si="1"/>
        <v>0</v>
      </c>
      <c r="AL452" s="83">
        <f>'Ноябрь 2020'!AL452+AK452</f>
        <v>0</v>
      </c>
      <c r="AM452" s="82">
        <f t="shared" si="2"/>
        <v>0</v>
      </c>
      <c r="AN452" s="84">
        <f>'Ноябрь 2020'!AN452+AM452</f>
        <v>0</v>
      </c>
      <c r="AO452" s="82">
        <f t="shared" si="3"/>
        <v>0</v>
      </c>
      <c r="AP452" s="85">
        <f>'Ноябрь 2020'!AP452+'Декабрь 2020'!AO452</f>
        <v>0</v>
      </c>
      <c r="AQ452" s="82">
        <f t="shared" si="4"/>
        <v>0</v>
      </c>
      <c r="AR452" s="86">
        <f>'Ноябрь 2020'!AR452+'Декабрь 2020'!AQ452</f>
        <v>0</v>
      </c>
      <c r="AS452" s="87">
        <f>'Январь 2020'!AW452</f>
        <v>0</v>
      </c>
      <c r="AT452" s="88">
        <f>'Январь 2020'!AX452</f>
        <v>0</v>
      </c>
      <c r="AU452" s="45">
        <f t="shared" si="5"/>
        <v>0</v>
      </c>
    </row>
    <row r="453" spans="1:47" ht="14.25" customHeight="1">
      <c r="A453" s="71">
        <f>'Январь 2020'!A453</f>
        <v>0</v>
      </c>
      <c r="B453" s="72">
        <f>'Январь 2020'!G453</f>
        <v>0</v>
      </c>
      <c r="C453" s="257">
        <f>'Январь 2020'!B453</f>
        <v>0</v>
      </c>
      <c r="D453" s="75"/>
      <c r="E453" s="75"/>
      <c r="F453" s="76"/>
      <c r="G453" s="76"/>
      <c r="H453" s="153"/>
      <c r="I453" s="153"/>
      <c r="J453" s="75"/>
      <c r="K453" s="76"/>
      <c r="L453" s="75"/>
      <c r="M453" s="76"/>
      <c r="N453" s="76"/>
      <c r="O453" s="153"/>
      <c r="P453" s="153"/>
      <c r="Q453" s="75"/>
      <c r="R453" s="75"/>
      <c r="S453" s="75"/>
      <c r="T453" s="76"/>
      <c r="U453" s="76"/>
      <c r="V453" s="153"/>
      <c r="W453" s="153"/>
      <c r="X453" s="75"/>
      <c r="Y453" s="75"/>
      <c r="Z453" s="75"/>
      <c r="AA453" s="76"/>
      <c r="AB453" s="153"/>
      <c r="AC453" s="153"/>
      <c r="AD453" s="153"/>
      <c r="AE453" s="75"/>
      <c r="AF453" s="75"/>
      <c r="AG453" s="75"/>
      <c r="AH453" s="76"/>
      <c r="AI453" s="80">
        <f t="shared" si="0"/>
        <v>0</v>
      </c>
      <c r="AJ453" s="81">
        <f>'Ноябрь 2020'!AJ453-AI453</f>
        <v>0</v>
      </c>
      <c r="AK453" s="82">
        <f t="shared" si="1"/>
        <v>0</v>
      </c>
      <c r="AL453" s="83">
        <f>'Ноябрь 2020'!AL453+AK453</f>
        <v>0</v>
      </c>
      <c r="AM453" s="82">
        <f t="shared" si="2"/>
        <v>0</v>
      </c>
      <c r="AN453" s="84">
        <f>'Ноябрь 2020'!AN453+AM453</f>
        <v>0</v>
      </c>
      <c r="AO453" s="82">
        <f t="shared" si="3"/>
        <v>0</v>
      </c>
      <c r="AP453" s="85">
        <f>'Ноябрь 2020'!AP453+'Декабрь 2020'!AO453</f>
        <v>0</v>
      </c>
      <c r="AQ453" s="82">
        <f t="shared" si="4"/>
        <v>0</v>
      </c>
      <c r="AR453" s="86">
        <f>'Ноябрь 2020'!AR453+'Декабрь 2020'!AQ453</f>
        <v>0</v>
      </c>
      <c r="AS453" s="87">
        <f>'Январь 2020'!AW453</f>
        <v>0</v>
      </c>
      <c r="AT453" s="88">
        <f>'Январь 2020'!AX453</f>
        <v>0</v>
      </c>
      <c r="AU453" s="45">
        <f t="shared" si="5"/>
        <v>0</v>
      </c>
    </row>
    <row r="454" spans="1:47" ht="14.25" customHeight="1">
      <c r="A454" s="71">
        <f>'Январь 2020'!A454</f>
        <v>0</v>
      </c>
      <c r="B454" s="72">
        <f>'Январь 2020'!G454</f>
        <v>0</v>
      </c>
      <c r="C454" s="257">
        <f>'Январь 2020'!B454</f>
        <v>0</v>
      </c>
      <c r="D454" s="75"/>
      <c r="E454" s="75"/>
      <c r="F454" s="76"/>
      <c r="G454" s="76"/>
      <c r="H454" s="153"/>
      <c r="I454" s="153"/>
      <c r="J454" s="75"/>
      <c r="K454" s="76"/>
      <c r="L454" s="75"/>
      <c r="M454" s="76"/>
      <c r="N454" s="76"/>
      <c r="O454" s="153"/>
      <c r="P454" s="153"/>
      <c r="Q454" s="75"/>
      <c r="R454" s="75"/>
      <c r="S454" s="75"/>
      <c r="T454" s="76"/>
      <c r="U454" s="76"/>
      <c r="V454" s="153"/>
      <c r="W454" s="153"/>
      <c r="X454" s="75"/>
      <c r="Y454" s="75"/>
      <c r="Z454" s="75"/>
      <c r="AA454" s="76"/>
      <c r="AB454" s="153"/>
      <c r="AC454" s="153"/>
      <c r="AD454" s="153"/>
      <c r="AE454" s="75"/>
      <c r="AF454" s="75"/>
      <c r="AG454" s="75"/>
      <c r="AH454" s="76"/>
      <c r="AI454" s="80">
        <f t="shared" si="0"/>
        <v>0</v>
      </c>
      <c r="AJ454" s="81">
        <f>'Ноябрь 2020'!AJ454-AI454</f>
        <v>0</v>
      </c>
      <c r="AK454" s="82">
        <f t="shared" si="1"/>
        <v>0</v>
      </c>
      <c r="AL454" s="83">
        <f>'Ноябрь 2020'!AL454+AK454</f>
        <v>0</v>
      </c>
      <c r="AM454" s="82">
        <f t="shared" si="2"/>
        <v>0</v>
      </c>
      <c r="AN454" s="84">
        <f>'Ноябрь 2020'!AN454+AM454</f>
        <v>0</v>
      </c>
      <c r="AO454" s="82">
        <f t="shared" si="3"/>
        <v>0</v>
      </c>
      <c r="AP454" s="85">
        <f>'Ноябрь 2020'!AP454+'Декабрь 2020'!AO454</f>
        <v>0</v>
      </c>
      <c r="AQ454" s="82">
        <f t="shared" si="4"/>
        <v>0</v>
      </c>
      <c r="AR454" s="86">
        <f>'Ноябрь 2020'!AR454+'Декабрь 2020'!AQ454</f>
        <v>0</v>
      </c>
      <c r="AS454" s="87">
        <f>'Январь 2020'!AW454</f>
        <v>0</v>
      </c>
      <c r="AT454" s="88">
        <f>'Январь 2020'!AX454</f>
        <v>0</v>
      </c>
      <c r="AU454" s="45">
        <f t="shared" si="5"/>
        <v>0</v>
      </c>
    </row>
    <row r="455" spans="1:47" ht="14.25" customHeight="1">
      <c r="A455" s="71">
        <f>'Январь 2020'!A455</f>
        <v>0</v>
      </c>
      <c r="B455" s="72">
        <f>'Январь 2020'!G455</f>
        <v>0</v>
      </c>
      <c r="C455" s="257">
        <f>'Январь 2020'!B455</f>
        <v>0</v>
      </c>
      <c r="D455" s="75"/>
      <c r="E455" s="75"/>
      <c r="F455" s="76"/>
      <c r="G455" s="76"/>
      <c r="H455" s="153"/>
      <c r="I455" s="153"/>
      <c r="J455" s="75"/>
      <c r="K455" s="76"/>
      <c r="L455" s="75"/>
      <c r="M455" s="76"/>
      <c r="N455" s="76"/>
      <c r="O455" s="153"/>
      <c r="P455" s="153"/>
      <c r="Q455" s="75"/>
      <c r="R455" s="75"/>
      <c r="S455" s="75"/>
      <c r="T455" s="76"/>
      <c r="U455" s="76"/>
      <c r="V455" s="153"/>
      <c r="W455" s="153"/>
      <c r="X455" s="75"/>
      <c r="Y455" s="75"/>
      <c r="Z455" s="75"/>
      <c r="AA455" s="76"/>
      <c r="AB455" s="153"/>
      <c r="AC455" s="153"/>
      <c r="AD455" s="153"/>
      <c r="AE455" s="75"/>
      <c r="AF455" s="75"/>
      <c r="AG455" s="75"/>
      <c r="AH455" s="76"/>
      <c r="AI455" s="80">
        <f t="shared" si="0"/>
        <v>0</v>
      </c>
      <c r="AJ455" s="81">
        <f>'Ноябрь 2020'!AJ455-AI455</f>
        <v>0</v>
      </c>
      <c r="AK455" s="82">
        <f t="shared" si="1"/>
        <v>0</v>
      </c>
      <c r="AL455" s="83">
        <f>'Ноябрь 2020'!AL455+AK455</f>
        <v>0</v>
      </c>
      <c r="AM455" s="82">
        <f t="shared" si="2"/>
        <v>0</v>
      </c>
      <c r="AN455" s="84">
        <f>'Ноябрь 2020'!AN455+AM455</f>
        <v>0</v>
      </c>
      <c r="AO455" s="82">
        <f t="shared" si="3"/>
        <v>0</v>
      </c>
      <c r="AP455" s="85">
        <f>'Ноябрь 2020'!AP455+'Декабрь 2020'!AO455</f>
        <v>0</v>
      </c>
      <c r="AQ455" s="82">
        <f t="shared" si="4"/>
        <v>0</v>
      </c>
      <c r="AR455" s="86">
        <f>'Ноябрь 2020'!AR455+'Декабрь 2020'!AQ455</f>
        <v>0</v>
      </c>
      <c r="AS455" s="87">
        <f>'Январь 2020'!AW455</f>
        <v>0</v>
      </c>
      <c r="AT455" s="88">
        <f>'Январь 2020'!AX455</f>
        <v>0</v>
      </c>
      <c r="AU455" s="45">
        <f t="shared" si="5"/>
        <v>0</v>
      </c>
    </row>
    <row r="456" spans="1:47" ht="14.25" customHeight="1">
      <c r="A456" s="71">
        <f>'Январь 2020'!A456</f>
        <v>0</v>
      </c>
      <c r="B456" s="72">
        <f>'Январь 2020'!G456</f>
        <v>0</v>
      </c>
      <c r="C456" s="257">
        <f>'Январь 2020'!B456</f>
        <v>0</v>
      </c>
      <c r="D456" s="75"/>
      <c r="E456" s="75"/>
      <c r="F456" s="76"/>
      <c r="G456" s="76"/>
      <c r="H456" s="153"/>
      <c r="I456" s="153"/>
      <c r="J456" s="75"/>
      <c r="K456" s="76"/>
      <c r="L456" s="75"/>
      <c r="M456" s="76"/>
      <c r="N456" s="76"/>
      <c r="O456" s="153"/>
      <c r="P456" s="153"/>
      <c r="Q456" s="75"/>
      <c r="R456" s="75"/>
      <c r="S456" s="75"/>
      <c r="T456" s="76"/>
      <c r="U456" s="76"/>
      <c r="V456" s="153"/>
      <c r="W456" s="153"/>
      <c r="X456" s="75"/>
      <c r="Y456" s="75"/>
      <c r="Z456" s="75"/>
      <c r="AA456" s="76"/>
      <c r="AB456" s="153"/>
      <c r="AC456" s="153"/>
      <c r="AD456" s="153"/>
      <c r="AE456" s="75"/>
      <c r="AF456" s="75"/>
      <c r="AG456" s="75"/>
      <c r="AH456" s="76"/>
      <c r="AI456" s="80">
        <f t="shared" si="0"/>
        <v>0</v>
      </c>
      <c r="AJ456" s="81">
        <f>'Ноябрь 2020'!AJ456-AI456</f>
        <v>0</v>
      </c>
      <c r="AK456" s="82">
        <f t="shared" si="1"/>
        <v>0</v>
      </c>
      <c r="AL456" s="83">
        <f>'Ноябрь 2020'!AL456+AK456</f>
        <v>0</v>
      </c>
      <c r="AM456" s="82">
        <f t="shared" si="2"/>
        <v>0</v>
      </c>
      <c r="AN456" s="84">
        <f>'Ноябрь 2020'!AN456+AM456</f>
        <v>0</v>
      </c>
      <c r="AO456" s="82">
        <f t="shared" si="3"/>
        <v>0</v>
      </c>
      <c r="AP456" s="85">
        <f>'Ноябрь 2020'!AP456+'Декабрь 2020'!AO456</f>
        <v>0</v>
      </c>
      <c r="AQ456" s="82">
        <f t="shared" si="4"/>
        <v>0</v>
      </c>
      <c r="AR456" s="86">
        <f>'Ноябрь 2020'!AR456+'Декабрь 2020'!AQ456</f>
        <v>0</v>
      </c>
      <c r="AS456" s="87">
        <f>'Январь 2020'!AW456</f>
        <v>0</v>
      </c>
      <c r="AT456" s="88">
        <f>'Январь 2020'!AX456</f>
        <v>0</v>
      </c>
      <c r="AU456" s="45">
        <f t="shared" si="5"/>
        <v>0</v>
      </c>
    </row>
    <row r="457" spans="1:47" ht="14.25" customHeight="1">
      <c r="A457" s="71">
        <f>'Январь 2020'!A457</f>
        <v>0</v>
      </c>
      <c r="B457" s="72">
        <f>'Январь 2020'!G457</f>
        <v>0</v>
      </c>
      <c r="C457" s="257">
        <f>'Январь 2020'!B457</f>
        <v>0</v>
      </c>
      <c r="D457" s="75"/>
      <c r="E457" s="75"/>
      <c r="F457" s="76"/>
      <c r="G457" s="76"/>
      <c r="H457" s="153"/>
      <c r="I457" s="153"/>
      <c r="J457" s="75"/>
      <c r="K457" s="76"/>
      <c r="L457" s="75"/>
      <c r="M457" s="76"/>
      <c r="N457" s="76"/>
      <c r="O457" s="153"/>
      <c r="P457" s="153"/>
      <c r="Q457" s="75"/>
      <c r="R457" s="75"/>
      <c r="S457" s="75"/>
      <c r="T457" s="76"/>
      <c r="U457" s="76"/>
      <c r="V457" s="153"/>
      <c r="W457" s="153"/>
      <c r="X457" s="75"/>
      <c r="Y457" s="75"/>
      <c r="Z457" s="75"/>
      <c r="AA457" s="76"/>
      <c r="AB457" s="153"/>
      <c r="AC457" s="153"/>
      <c r="AD457" s="153"/>
      <c r="AE457" s="75"/>
      <c r="AF457" s="75"/>
      <c r="AG457" s="75"/>
      <c r="AH457" s="76"/>
      <c r="AI457" s="80">
        <f t="shared" si="0"/>
        <v>0</v>
      </c>
      <c r="AJ457" s="81">
        <f>'Ноябрь 2020'!AJ457-AI457</f>
        <v>0</v>
      </c>
      <c r="AK457" s="82">
        <f t="shared" si="1"/>
        <v>0</v>
      </c>
      <c r="AL457" s="83">
        <f>'Ноябрь 2020'!AL457+AK457</f>
        <v>0</v>
      </c>
      <c r="AM457" s="82">
        <f t="shared" si="2"/>
        <v>0</v>
      </c>
      <c r="AN457" s="84">
        <f>'Ноябрь 2020'!AN457+AM457</f>
        <v>0</v>
      </c>
      <c r="AO457" s="82">
        <f t="shared" si="3"/>
        <v>0</v>
      </c>
      <c r="AP457" s="85">
        <f>'Ноябрь 2020'!AP457+'Декабрь 2020'!AO457</f>
        <v>0</v>
      </c>
      <c r="AQ457" s="82">
        <f t="shared" si="4"/>
        <v>0</v>
      </c>
      <c r="AR457" s="86">
        <f>'Ноябрь 2020'!AR457+'Декабрь 2020'!AQ457</f>
        <v>0</v>
      </c>
      <c r="AS457" s="87">
        <f>'Январь 2020'!AW457</f>
        <v>0</v>
      </c>
      <c r="AT457" s="88">
        <f>'Январь 2020'!AX457</f>
        <v>0</v>
      </c>
      <c r="AU457" s="45">
        <f t="shared" si="5"/>
        <v>0</v>
      </c>
    </row>
    <row r="458" spans="1:47" ht="14.25" customHeight="1">
      <c r="A458" s="71">
        <f>'Январь 2020'!A458</f>
        <v>0</v>
      </c>
      <c r="B458" s="72">
        <f>'Январь 2020'!G458</f>
        <v>0</v>
      </c>
      <c r="C458" s="257">
        <f>'Январь 2020'!B458</f>
        <v>0</v>
      </c>
      <c r="D458" s="75"/>
      <c r="E458" s="75"/>
      <c r="F458" s="76"/>
      <c r="G458" s="76"/>
      <c r="H458" s="153"/>
      <c r="I458" s="153"/>
      <c r="J458" s="75"/>
      <c r="K458" s="76"/>
      <c r="L458" s="75"/>
      <c r="M458" s="76"/>
      <c r="N458" s="76"/>
      <c r="O458" s="153"/>
      <c r="P458" s="153"/>
      <c r="Q458" s="75"/>
      <c r="R458" s="75"/>
      <c r="S458" s="75"/>
      <c r="T458" s="76"/>
      <c r="U458" s="76"/>
      <c r="V458" s="153"/>
      <c r="W458" s="153"/>
      <c r="X458" s="75"/>
      <c r="Y458" s="75"/>
      <c r="Z458" s="75"/>
      <c r="AA458" s="76"/>
      <c r="AB458" s="153"/>
      <c r="AC458" s="153"/>
      <c r="AD458" s="153"/>
      <c r="AE458" s="75"/>
      <c r="AF458" s="75"/>
      <c r="AG458" s="75"/>
      <c r="AH458" s="76"/>
      <c r="AI458" s="80">
        <f t="shared" si="0"/>
        <v>0</v>
      </c>
      <c r="AJ458" s="81">
        <f>'Ноябрь 2020'!AJ458-AI458</f>
        <v>0</v>
      </c>
      <c r="AK458" s="82">
        <f t="shared" si="1"/>
        <v>0</v>
      </c>
      <c r="AL458" s="83">
        <f>'Ноябрь 2020'!AL458+AK458</f>
        <v>0</v>
      </c>
      <c r="AM458" s="82">
        <f t="shared" si="2"/>
        <v>0</v>
      </c>
      <c r="AN458" s="84">
        <f>'Ноябрь 2020'!AN458+AM458</f>
        <v>0</v>
      </c>
      <c r="AO458" s="82">
        <f t="shared" si="3"/>
        <v>0</v>
      </c>
      <c r="AP458" s="85">
        <f>'Ноябрь 2020'!AP458+'Декабрь 2020'!AO458</f>
        <v>0</v>
      </c>
      <c r="AQ458" s="82">
        <f t="shared" si="4"/>
        <v>0</v>
      </c>
      <c r="AR458" s="86">
        <f>'Ноябрь 2020'!AR458+'Декабрь 2020'!AQ458</f>
        <v>0</v>
      </c>
      <c r="AS458" s="87">
        <f>'Январь 2020'!AW458</f>
        <v>0</v>
      </c>
      <c r="AT458" s="88">
        <f>'Январь 2020'!AX458</f>
        <v>0</v>
      </c>
      <c r="AU458" s="45">
        <f t="shared" si="5"/>
        <v>0</v>
      </c>
    </row>
    <row r="459" spans="1:47" ht="14.25" customHeight="1">
      <c r="A459" s="71">
        <f>'Январь 2020'!A459</f>
        <v>0</v>
      </c>
      <c r="B459" s="72">
        <f>'Январь 2020'!G459</f>
        <v>0</v>
      </c>
      <c r="C459" s="257">
        <f>'Январь 2020'!B459</f>
        <v>0</v>
      </c>
      <c r="D459" s="75"/>
      <c r="E459" s="75"/>
      <c r="F459" s="76"/>
      <c r="G459" s="76"/>
      <c r="H459" s="153"/>
      <c r="I459" s="153"/>
      <c r="J459" s="75"/>
      <c r="K459" s="76"/>
      <c r="L459" s="75"/>
      <c r="M459" s="76"/>
      <c r="N459" s="76"/>
      <c r="O459" s="153"/>
      <c r="P459" s="153"/>
      <c r="Q459" s="75"/>
      <c r="R459" s="75"/>
      <c r="S459" s="75"/>
      <c r="T459" s="76"/>
      <c r="U459" s="76"/>
      <c r="V459" s="153"/>
      <c r="W459" s="153"/>
      <c r="X459" s="75"/>
      <c r="Y459" s="75"/>
      <c r="Z459" s="75"/>
      <c r="AA459" s="76"/>
      <c r="AB459" s="153"/>
      <c r="AC459" s="153"/>
      <c r="AD459" s="153"/>
      <c r="AE459" s="75"/>
      <c r="AF459" s="75"/>
      <c r="AG459" s="75"/>
      <c r="AH459" s="76"/>
      <c r="AI459" s="80">
        <f t="shared" si="0"/>
        <v>0</v>
      </c>
      <c r="AJ459" s="81">
        <f>'Ноябрь 2020'!AJ459-AI459</f>
        <v>0</v>
      </c>
      <c r="AK459" s="82">
        <f t="shared" si="1"/>
        <v>0</v>
      </c>
      <c r="AL459" s="83">
        <f>'Ноябрь 2020'!AL459+AK459</f>
        <v>0</v>
      </c>
      <c r="AM459" s="82">
        <f t="shared" si="2"/>
        <v>0</v>
      </c>
      <c r="AN459" s="84">
        <f>'Ноябрь 2020'!AN459+AM459</f>
        <v>0</v>
      </c>
      <c r="AO459" s="82">
        <f t="shared" si="3"/>
        <v>0</v>
      </c>
      <c r="AP459" s="85">
        <f>'Ноябрь 2020'!AP459+'Декабрь 2020'!AO459</f>
        <v>0</v>
      </c>
      <c r="AQ459" s="82">
        <f t="shared" si="4"/>
        <v>0</v>
      </c>
      <c r="AR459" s="86">
        <f>'Ноябрь 2020'!AR459+'Декабрь 2020'!AQ459</f>
        <v>0</v>
      </c>
      <c r="AS459" s="87">
        <f>'Январь 2020'!AW459</f>
        <v>0</v>
      </c>
      <c r="AT459" s="88">
        <f>'Январь 2020'!AX459</f>
        <v>0</v>
      </c>
      <c r="AU459" s="45">
        <f t="shared" si="5"/>
        <v>0</v>
      </c>
    </row>
    <row r="460" spans="1:47" ht="14.25" customHeight="1">
      <c r="A460" s="71">
        <f>'Январь 2020'!A460</f>
        <v>0</v>
      </c>
      <c r="B460" s="72">
        <f>'Январь 2020'!G460</f>
        <v>0</v>
      </c>
      <c r="C460" s="257">
        <f>'Январь 2020'!B460</f>
        <v>0</v>
      </c>
      <c r="D460" s="75"/>
      <c r="E460" s="75"/>
      <c r="F460" s="76"/>
      <c r="G460" s="76"/>
      <c r="H460" s="153"/>
      <c r="I460" s="153"/>
      <c r="J460" s="75"/>
      <c r="K460" s="76"/>
      <c r="L460" s="75"/>
      <c r="M460" s="76"/>
      <c r="N460" s="76"/>
      <c r="O460" s="153"/>
      <c r="P460" s="153"/>
      <c r="Q460" s="75"/>
      <c r="R460" s="75"/>
      <c r="S460" s="75"/>
      <c r="T460" s="76"/>
      <c r="U460" s="76"/>
      <c r="V460" s="153"/>
      <c r="W460" s="153"/>
      <c r="X460" s="75"/>
      <c r="Y460" s="75"/>
      <c r="Z460" s="75"/>
      <c r="AA460" s="76"/>
      <c r="AB460" s="153"/>
      <c r="AC460" s="153"/>
      <c r="AD460" s="153"/>
      <c r="AE460" s="75"/>
      <c r="AF460" s="75"/>
      <c r="AG460" s="75"/>
      <c r="AH460" s="76"/>
      <c r="AI460" s="80">
        <f t="shared" si="0"/>
        <v>0</v>
      </c>
      <c r="AJ460" s="81">
        <f>'Ноябрь 2020'!AJ460-AI460</f>
        <v>0</v>
      </c>
      <c r="AK460" s="82">
        <f t="shared" si="1"/>
        <v>0</v>
      </c>
      <c r="AL460" s="83">
        <f>'Ноябрь 2020'!AL460+AK460</f>
        <v>0</v>
      </c>
      <c r="AM460" s="82">
        <f t="shared" si="2"/>
        <v>0</v>
      </c>
      <c r="AN460" s="84">
        <f>'Ноябрь 2020'!AN460+AM460</f>
        <v>0</v>
      </c>
      <c r="AO460" s="82">
        <f t="shared" si="3"/>
        <v>0</v>
      </c>
      <c r="AP460" s="85">
        <f>'Ноябрь 2020'!AP460+'Декабрь 2020'!AO460</f>
        <v>0</v>
      </c>
      <c r="AQ460" s="82">
        <f t="shared" si="4"/>
        <v>0</v>
      </c>
      <c r="AR460" s="86">
        <f>'Ноябрь 2020'!AR460+'Декабрь 2020'!AQ460</f>
        <v>0</v>
      </c>
      <c r="AS460" s="87">
        <f>'Январь 2020'!AW460</f>
        <v>0</v>
      </c>
      <c r="AT460" s="88">
        <f>'Январь 2020'!AX460</f>
        <v>0</v>
      </c>
      <c r="AU460" s="45">
        <f t="shared" si="5"/>
        <v>0</v>
      </c>
    </row>
    <row r="461" spans="1:47" ht="14.25" customHeight="1">
      <c r="A461" s="71">
        <f>'Январь 2020'!A461</f>
        <v>0</v>
      </c>
      <c r="B461" s="72">
        <f>'Январь 2020'!G461</f>
        <v>0</v>
      </c>
      <c r="C461" s="257">
        <f>'Январь 2020'!B461</f>
        <v>0</v>
      </c>
      <c r="D461" s="75"/>
      <c r="E461" s="75"/>
      <c r="F461" s="76"/>
      <c r="G461" s="76"/>
      <c r="H461" s="153"/>
      <c r="I461" s="153"/>
      <c r="J461" s="75"/>
      <c r="K461" s="76"/>
      <c r="L461" s="75"/>
      <c r="M461" s="76"/>
      <c r="N461" s="76"/>
      <c r="O461" s="153"/>
      <c r="P461" s="153"/>
      <c r="Q461" s="75"/>
      <c r="R461" s="75"/>
      <c r="S461" s="75"/>
      <c r="T461" s="76"/>
      <c r="U461" s="76"/>
      <c r="V461" s="153"/>
      <c r="W461" s="153"/>
      <c r="X461" s="75"/>
      <c r="Y461" s="75"/>
      <c r="Z461" s="75"/>
      <c r="AA461" s="76"/>
      <c r="AB461" s="153"/>
      <c r="AC461" s="153"/>
      <c r="AD461" s="153"/>
      <c r="AE461" s="75"/>
      <c r="AF461" s="75"/>
      <c r="AG461" s="75"/>
      <c r="AH461" s="76"/>
      <c r="AI461" s="80">
        <f t="shared" si="0"/>
        <v>0</v>
      </c>
      <c r="AJ461" s="81">
        <f>'Ноябрь 2020'!AJ461-AI461</f>
        <v>0</v>
      </c>
      <c r="AK461" s="82">
        <f t="shared" si="1"/>
        <v>0</v>
      </c>
      <c r="AL461" s="83">
        <f>'Ноябрь 2020'!AL461+AK461</f>
        <v>0</v>
      </c>
      <c r="AM461" s="82">
        <f t="shared" si="2"/>
        <v>0</v>
      </c>
      <c r="AN461" s="84">
        <f>'Ноябрь 2020'!AN461+AM461</f>
        <v>0</v>
      </c>
      <c r="AO461" s="82">
        <f t="shared" si="3"/>
        <v>0</v>
      </c>
      <c r="AP461" s="85">
        <f>'Ноябрь 2020'!AP461+'Декабрь 2020'!AO461</f>
        <v>0</v>
      </c>
      <c r="AQ461" s="82">
        <f t="shared" si="4"/>
        <v>0</v>
      </c>
      <c r="AR461" s="86">
        <f>'Ноябрь 2020'!AR461+'Декабрь 2020'!AQ461</f>
        <v>0</v>
      </c>
      <c r="AS461" s="87">
        <f>'Январь 2020'!AW461</f>
        <v>0</v>
      </c>
      <c r="AT461" s="88">
        <f>'Январь 2020'!AX461</f>
        <v>0</v>
      </c>
      <c r="AU461" s="45">
        <f t="shared" si="5"/>
        <v>0</v>
      </c>
    </row>
    <row r="462" spans="1:47" ht="14.25" customHeight="1">
      <c r="A462" s="71">
        <f>'Январь 2020'!A462</f>
        <v>0</v>
      </c>
      <c r="B462" s="72">
        <f>'Январь 2020'!G462</f>
        <v>0</v>
      </c>
      <c r="C462" s="257">
        <f>'Январь 2020'!B462</f>
        <v>0</v>
      </c>
      <c r="D462" s="75"/>
      <c r="E462" s="75"/>
      <c r="F462" s="76"/>
      <c r="G462" s="76"/>
      <c r="H462" s="153"/>
      <c r="I462" s="153"/>
      <c r="J462" s="75"/>
      <c r="K462" s="76"/>
      <c r="L462" s="75"/>
      <c r="M462" s="76"/>
      <c r="N462" s="76"/>
      <c r="O462" s="153"/>
      <c r="P462" s="153"/>
      <c r="Q462" s="75"/>
      <c r="R462" s="75"/>
      <c r="S462" s="75"/>
      <c r="T462" s="76"/>
      <c r="U462" s="76"/>
      <c r="V462" s="153"/>
      <c r="W462" s="153"/>
      <c r="X462" s="75"/>
      <c r="Y462" s="75"/>
      <c r="Z462" s="75"/>
      <c r="AA462" s="76"/>
      <c r="AB462" s="153"/>
      <c r="AC462" s="153"/>
      <c r="AD462" s="153"/>
      <c r="AE462" s="75"/>
      <c r="AF462" s="75"/>
      <c r="AG462" s="75"/>
      <c r="AH462" s="76"/>
      <c r="AI462" s="80">
        <f t="shared" si="0"/>
        <v>0</v>
      </c>
      <c r="AJ462" s="81">
        <f>'Ноябрь 2020'!AJ462-AI462</f>
        <v>0</v>
      </c>
      <c r="AK462" s="82">
        <f t="shared" si="1"/>
        <v>0</v>
      </c>
      <c r="AL462" s="83">
        <f>'Ноябрь 2020'!AL462+AK462</f>
        <v>0</v>
      </c>
      <c r="AM462" s="82">
        <f t="shared" si="2"/>
        <v>0</v>
      </c>
      <c r="AN462" s="84">
        <f>'Ноябрь 2020'!AN462+AM462</f>
        <v>0</v>
      </c>
      <c r="AO462" s="82">
        <f t="shared" si="3"/>
        <v>0</v>
      </c>
      <c r="AP462" s="85">
        <f>'Ноябрь 2020'!AP462+'Декабрь 2020'!AO462</f>
        <v>0</v>
      </c>
      <c r="AQ462" s="82">
        <f t="shared" si="4"/>
        <v>0</v>
      </c>
      <c r="AR462" s="86">
        <f>'Ноябрь 2020'!AR462+'Декабрь 2020'!AQ462</f>
        <v>0</v>
      </c>
      <c r="AS462" s="87">
        <f>'Январь 2020'!AW462</f>
        <v>0</v>
      </c>
      <c r="AT462" s="88">
        <f>'Январь 2020'!AX462</f>
        <v>0</v>
      </c>
      <c r="AU462" s="45">
        <f t="shared" si="5"/>
        <v>0</v>
      </c>
    </row>
    <row r="463" spans="1:47" ht="14.25" customHeight="1">
      <c r="A463" s="71">
        <f>'Январь 2020'!A463</f>
        <v>0</v>
      </c>
      <c r="B463" s="72">
        <f>'Январь 2020'!G463</f>
        <v>0</v>
      </c>
      <c r="C463" s="257">
        <f>'Январь 2020'!B463</f>
        <v>0</v>
      </c>
      <c r="D463" s="75"/>
      <c r="E463" s="75"/>
      <c r="F463" s="76"/>
      <c r="G463" s="76"/>
      <c r="H463" s="153"/>
      <c r="I463" s="153"/>
      <c r="J463" s="75"/>
      <c r="K463" s="76"/>
      <c r="L463" s="75"/>
      <c r="M463" s="76"/>
      <c r="N463" s="76"/>
      <c r="O463" s="153"/>
      <c r="P463" s="153"/>
      <c r="Q463" s="75"/>
      <c r="R463" s="75"/>
      <c r="S463" s="75"/>
      <c r="T463" s="76"/>
      <c r="U463" s="76"/>
      <c r="V463" s="153"/>
      <c r="W463" s="153"/>
      <c r="X463" s="75"/>
      <c r="Y463" s="75"/>
      <c r="Z463" s="75"/>
      <c r="AA463" s="76"/>
      <c r="AB463" s="153"/>
      <c r="AC463" s="153"/>
      <c r="AD463" s="153"/>
      <c r="AE463" s="75"/>
      <c r="AF463" s="75"/>
      <c r="AG463" s="75"/>
      <c r="AH463" s="76"/>
      <c r="AI463" s="80">
        <f t="shared" si="0"/>
        <v>0</v>
      </c>
      <c r="AJ463" s="81">
        <f>'Ноябрь 2020'!AJ463-AI463</f>
        <v>0</v>
      </c>
      <c r="AK463" s="82">
        <f t="shared" si="1"/>
        <v>0</v>
      </c>
      <c r="AL463" s="83">
        <f>'Ноябрь 2020'!AL463+AK463</f>
        <v>0</v>
      </c>
      <c r="AM463" s="82">
        <f t="shared" si="2"/>
        <v>0</v>
      </c>
      <c r="AN463" s="84">
        <f>'Ноябрь 2020'!AN463+AM463</f>
        <v>0</v>
      </c>
      <c r="AO463" s="82">
        <f t="shared" si="3"/>
        <v>0</v>
      </c>
      <c r="AP463" s="85">
        <f>'Ноябрь 2020'!AP463+'Декабрь 2020'!AO463</f>
        <v>0</v>
      </c>
      <c r="AQ463" s="82">
        <f t="shared" si="4"/>
        <v>0</v>
      </c>
      <c r="AR463" s="86">
        <f>'Ноябрь 2020'!AR463+'Декабрь 2020'!AQ463</f>
        <v>0</v>
      </c>
      <c r="AS463" s="87">
        <f>'Январь 2020'!AW463</f>
        <v>0</v>
      </c>
      <c r="AT463" s="88">
        <f>'Январь 2020'!AX463</f>
        <v>0</v>
      </c>
      <c r="AU463" s="45">
        <f t="shared" si="5"/>
        <v>0</v>
      </c>
    </row>
    <row r="464" spans="1:47" ht="14.25" customHeight="1">
      <c r="A464" s="71">
        <f>'Январь 2020'!A464</f>
        <v>0</v>
      </c>
      <c r="B464" s="72">
        <f>'Январь 2020'!G464</f>
        <v>0</v>
      </c>
      <c r="C464" s="257">
        <f>'Январь 2020'!B464</f>
        <v>0</v>
      </c>
      <c r="D464" s="75"/>
      <c r="E464" s="75"/>
      <c r="F464" s="76"/>
      <c r="G464" s="76"/>
      <c r="H464" s="153"/>
      <c r="I464" s="153"/>
      <c r="J464" s="75"/>
      <c r="K464" s="76"/>
      <c r="L464" s="75"/>
      <c r="M464" s="76"/>
      <c r="N464" s="76"/>
      <c r="O464" s="153"/>
      <c r="P464" s="153"/>
      <c r="Q464" s="75"/>
      <c r="R464" s="75"/>
      <c r="S464" s="75"/>
      <c r="T464" s="76"/>
      <c r="U464" s="76"/>
      <c r="V464" s="153"/>
      <c r="W464" s="153"/>
      <c r="X464" s="75"/>
      <c r="Y464" s="75"/>
      <c r="Z464" s="75"/>
      <c r="AA464" s="76"/>
      <c r="AB464" s="153"/>
      <c r="AC464" s="153"/>
      <c r="AD464" s="153"/>
      <c r="AE464" s="75"/>
      <c r="AF464" s="75"/>
      <c r="AG464" s="75"/>
      <c r="AH464" s="76"/>
      <c r="AI464" s="80">
        <f t="shared" si="0"/>
        <v>0</v>
      </c>
      <c r="AJ464" s="81">
        <f>'Ноябрь 2020'!AJ464-AI464</f>
        <v>0</v>
      </c>
      <c r="AK464" s="82">
        <f t="shared" si="1"/>
        <v>0</v>
      </c>
      <c r="AL464" s="83">
        <f>'Ноябрь 2020'!AL464+AK464</f>
        <v>0</v>
      </c>
      <c r="AM464" s="82">
        <f t="shared" si="2"/>
        <v>0</v>
      </c>
      <c r="AN464" s="84">
        <f>'Ноябрь 2020'!AN464+AM464</f>
        <v>0</v>
      </c>
      <c r="AO464" s="82">
        <f t="shared" si="3"/>
        <v>0</v>
      </c>
      <c r="AP464" s="85">
        <f>'Ноябрь 2020'!AP464+'Декабрь 2020'!AO464</f>
        <v>0</v>
      </c>
      <c r="AQ464" s="82">
        <f t="shared" si="4"/>
        <v>0</v>
      </c>
      <c r="AR464" s="86">
        <f>'Ноябрь 2020'!AR464+'Декабрь 2020'!AQ464</f>
        <v>0</v>
      </c>
      <c r="AS464" s="87">
        <f>'Январь 2020'!AW464</f>
        <v>0</v>
      </c>
      <c r="AT464" s="88">
        <f>'Январь 2020'!AX464</f>
        <v>0</v>
      </c>
      <c r="AU464" s="45">
        <f t="shared" si="5"/>
        <v>0</v>
      </c>
    </row>
    <row r="465" spans="1:47" ht="14.25" customHeight="1">
      <c r="A465" s="71">
        <f>'Январь 2020'!A465</f>
        <v>0</v>
      </c>
      <c r="B465" s="72">
        <f>'Январь 2020'!G465</f>
        <v>0</v>
      </c>
      <c r="C465" s="257">
        <f>'Январь 2020'!B465</f>
        <v>0</v>
      </c>
      <c r="D465" s="75"/>
      <c r="E465" s="75"/>
      <c r="F465" s="76"/>
      <c r="G465" s="76"/>
      <c r="H465" s="153"/>
      <c r="I465" s="153"/>
      <c r="J465" s="75"/>
      <c r="K465" s="76"/>
      <c r="L465" s="75"/>
      <c r="M465" s="76"/>
      <c r="N465" s="76"/>
      <c r="O465" s="153"/>
      <c r="P465" s="153"/>
      <c r="Q465" s="75"/>
      <c r="R465" s="75"/>
      <c r="S465" s="75"/>
      <c r="T465" s="76"/>
      <c r="U465" s="76"/>
      <c r="V465" s="153"/>
      <c r="W465" s="153"/>
      <c r="X465" s="75"/>
      <c r="Y465" s="75"/>
      <c r="Z465" s="75"/>
      <c r="AA465" s="76"/>
      <c r="AB465" s="153"/>
      <c r="AC465" s="153"/>
      <c r="AD465" s="153"/>
      <c r="AE465" s="75"/>
      <c r="AF465" s="75"/>
      <c r="AG465" s="75"/>
      <c r="AH465" s="76"/>
      <c r="AI465" s="80">
        <f t="shared" si="0"/>
        <v>0</v>
      </c>
      <c r="AJ465" s="81">
        <f>'Ноябрь 2020'!AJ465-AI465</f>
        <v>0</v>
      </c>
      <c r="AK465" s="82">
        <f t="shared" si="1"/>
        <v>0</v>
      </c>
      <c r="AL465" s="83">
        <f>'Ноябрь 2020'!AL465+AK465</f>
        <v>0</v>
      </c>
      <c r="AM465" s="82">
        <f t="shared" si="2"/>
        <v>0</v>
      </c>
      <c r="AN465" s="84">
        <f>'Ноябрь 2020'!AN465+AM465</f>
        <v>0</v>
      </c>
      <c r="AO465" s="82">
        <f t="shared" si="3"/>
        <v>0</v>
      </c>
      <c r="AP465" s="85">
        <f>'Ноябрь 2020'!AP465+'Декабрь 2020'!AO465</f>
        <v>0</v>
      </c>
      <c r="AQ465" s="82">
        <f t="shared" si="4"/>
        <v>0</v>
      </c>
      <c r="AR465" s="86">
        <f>'Ноябрь 2020'!AR465+'Декабрь 2020'!AQ465</f>
        <v>0</v>
      </c>
      <c r="AS465" s="87">
        <f>'Январь 2020'!AW465</f>
        <v>0</v>
      </c>
      <c r="AT465" s="88">
        <f>'Январь 2020'!AX465</f>
        <v>0</v>
      </c>
      <c r="AU465" s="45">
        <f t="shared" si="5"/>
        <v>0</v>
      </c>
    </row>
    <row r="466" spans="1:47" ht="14.25" customHeight="1">
      <c r="A466" s="71">
        <f>'Январь 2020'!A466</f>
        <v>0</v>
      </c>
      <c r="B466" s="72">
        <f>'Январь 2020'!G466</f>
        <v>0</v>
      </c>
      <c r="C466" s="257">
        <f>'Январь 2020'!B466</f>
        <v>0</v>
      </c>
      <c r="D466" s="75"/>
      <c r="E466" s="75"/>
      <c r="F466" s="76"/>
      <c r="G466" s="76"/>
      <c r="H466" s="153"/>
      <c r="I466" s="153"/>
      <c r="J466" s="75"/>
      <c r="K466" s="76"/>
      <c r="L466" s="75"/>
      <c r="M466" s="76"/>
      <c r="N466" s="76"/>
      <c r="O466" s="153"/>
      <c r="P466" s="153"/>
      <c r="Q466" s="75"/>
      <c r="R466" s="75"/>
      <c r="S466" s="75"/>
      <c r="T466" s="76"/>
      <c r="U466" s="76"/>
      <c r="V466" s="153"/>
      <c r="W466" s="153"/>
      <c r="X466" s="75"/>
      <c r="Y466" s="75"/>
      <c r="Z466" s="75"/>
      <c r="AA466" s="76"/>
      <c r="AB466" s="153"/>
      <c r="AC466" s="153"/>
      <c r="AD466" s="153"/>
      <c r="AE466" s="75"/>
      <c r="AF466" s="75"/>
      <c r="AG466" s="75"/>
      <c r="AH466" s="76"/>
      <c r="AI466" s="80">
        <f t="shared" si="0"/>
        <v>0</v>
      </c>
      <c r="AJ466" s="81">
        <f>'Ноябрь 2020'!AJ466-AI466</f>
        <v>0</v>
      </c>
      <c r="AK466" s="82">
        <f t="shared" si="1"/>
        <v>0</v>
      </c>
      <c r="AL466" s="83">
        <f>'Ноябрь 2020'!AL466+AK466</f>
        <v>0</v>
      </c>
      <c r="AM466" s="82">
        <f t="shared" si="2"/>
        <v>0</v>
      </c>
      <c r="AN466" s="84">
        <f>'Ноябрь 2020'!AN466+AM466</f>
        <v>0</v>
      </c>
      <c r="AO466" s="82">
        <f t="shared" si="3"/>
        <v>0</v>
      </c>
      <c r="AP466" s="85">
        <f>'Ноябрь 2020'!AP466+'Декабрь 2020'!AO466</f>
        <v>0</v>
      </c>
      <c r="AQ466" s="82">
        <f t="shared" si="4"/>
        <v>0</v>
      </c>
      <c r="AR466" s="86">
        <f>'Ноябрь 2020'!AR466+'Декабрь 2020'!AQ466</f>
        <v>0</v>
      </c>
      <c r="AS466" s="87">
        <f>'Январь 2020'!AW466</f>
        <v>0</v>
      </c>
      <c r="AT466" s="88">
        <f>'Январь 2020'!AX466</f>
        <v>0</v>
      </c>
      <c r="AU466" s="45">
        <f t="shared" si="5"/>
        <v>0</v>
      </c>
    </row>
    <row r="467" spans="1:47" ht="14.25" customHeight="1">
      <c r="A467" s="71">
        <f>'Январь 2020'!A467</f>
        <v>0</v>
      </c>
      <c r="B467" s="72">
        <f>'Январь 2020'!G467</f>
        <v>0</v>
      </c>
      <c r="C467" s="257">
        <f>'Январь 2020'!B467</f>
        <v>0</v>
      </c>
      <c r="D467" s="75"/>
      <c r="E467" s="75"/>
      <c r="F467" s="76"/>
      <c r="G467" s="76"/>
      <c r="H467" s="153"/>
      <c r="I467" s="153"/>
      <c r="J467" s="75"/>
      <c r="K467" s="76"/>
      <c r="L467" s="75"/>
      <c r="M467" s="76"/>
      <c r="N467" s="76"/>
      <c r="O467" s="153"/>
      <c r="P467" s="153"/>
      <c r="Q467" s="75"/>
      <c r="R467" s="75"/>
      <c r="S467" s="75"/>
      <c r="T467" s="76"/>
      <c r="U467" s="76"/>
      <c r="V467" s="153"/>
      <c r="W467" s="153"/>
      <c r="X467" s="75"/>
      <c r="Y467" s="75"/>
      <c r="Z467" s="75"/>
      <c r="AA467" s="76"/>
      <c r="AB467" s="153"/>
      <c r="AC467" s="153"/>
      <c r="AD467" s="153"/>
      <c r="AE467" s="75"/>
      <c r="AF467" s="75"/>
      <c r="AG467" s="75"/>
      <c r="AH467" s="76"/>
      <c r="AI467" s="80">
        <f t="shared" si="0"/>
        <v>0</v>
      </c>
      <c r="AJ467" s="81">
        <f>'Ноябрь 2020'!AJ467-AI467</f>
        <v>0</v>
      </c>
      <c r="AK467" s="82">
        <f t="shared" si="1"/>
        <v>0</v>
      </c>
      <c r="AL467" s="83">
        <f>'Ноябрь 2020'!AL467+AK467</f>
        <v>0</v>
      </c>
      <c r="AM467" s="82">
        <f t="shared" si="2"/>
        <v>0</v>
      </c>
      <c r="AN467" s="84">
        <f>'Ноябрь 2020'!AN467+AM467</f>
        <v>0</v>
      </c>
      <c r="AO467" s="82">
        <f t="shared" si="3"/>
        <v>0</v>
      </c>
      <c r="AP467" s="85">
        <f>'Ноябрь 2020'!AP467+'Декабрь 2020'!AO467</f>
        <v>0</v>
      </c>
      <c r="AQ467" s="82">
        <f t="shared" si="4"/>
        <v>0</v>
      </c>
      <c r="AR467" s="86">
        <f>'Ноябрь 2020'!AR467+'Декабрь 2020'!AQ467</f>
        <v>0</v>
      </c>
      <c r="AS467" s="87">
        <f>'Январь 2020'!AW467</f>
        <v>0</v>
      </c>
      <c r="AT467" s="88">
        <f>'Январь 2020'!AX467</f>
        <v>0</v>
      </c>
      <c r="AU467" s="45">
        <f t="shared" si="5"/>
        <v>0</v>
      </c>
    </row>
    <row r="468" spans="1:47" ht="14.25" customHeight="1">
      <c r="A468" s="71">
        <f>'Январь 2020'!A468</f>
        <v>0</v>
      </c>
      <c r="B468" s="72">
        <f>'Январь 2020'!G468</f>
        <v>0</v>
      </c>
      <c r="C468" s="257">
        <f>'Январь 2020'!B468</f>
        <v>0</v>
      </c>
      <c r="D468" s="75"/>
      <c r="E468" s="75"/>
      <c r="F468" s="76"/>
      <c r="G468" s="76"/>
      <c r="H468" s="153"/>
      <c r="I468" s="153"/>
      <c r="J468" s="75"/>
      <c r="K468" s="76"/>
      <c r="L468" s="75"/>
      <c r="M468" s="76"/>
      <c r="N468" s="76"/>
      <c r="O468" s="153"/>
      <c r="P468" s="153"/>
      <c r="Q468" s="75"/>
      <c r="R468" s="75"/>
      <c r="S468" s="75"/>
      <c r="T468" s="76"/>
      <c r="U468" s="76"/>
      <c r="V468" s="153"/>
      <c r="W468" s="153"/>
      <c r="X468" s="75"/>
      <c r="Y468" s="75"/>
      <c r="Z468" s="75"/>
      <c r="AA468" s="76"/>
      <c r="AB468" s="153"/>
      <c r="AC468" s="153"/>
      <c r="AD468" s="153"/>
      <c r="AE468" s="75"/>
      <c r="AF468" s="75"/>
      <c r="AG468" s="75"/>
      <c r="AH468" s="76"/>
      <c r="AI468" s="80">
        <f t="shared" si="0"/>
        <v>0</v>
      </c>
      <c r="AJ468" s="81">
        <f>'Ноябрь 2020'!AJ468-AI468</f>
        <v>0</v>
      </c>
      <c r="AK468" s="82">
        <f t="shared" si="1"/>
        <v>0</v>
      </c>
      <c r="AL468" s="83">
        <f>'Ноябрь 2020'!AL468+AK468</f>
        <v>0</v>
      </c>
      <c r="AM468" s="82">
        <f t="shared" si="2"/>
        <v>0</v>
      </c>
      <c r="AN468" s="84">
        <f>'Ноябрь 2020'!AN468+AM468</f>
        <v>0</v>
      </c>
      <c r="AO468" s="82">
        <f t="shared" si="3"/>
        <v>0</v>
      </c>
      <c r="AP468" s="85">
        <f>'Ноябрь 2020'!AP468+'Декабрь 2020'!AO468</f>
        <v>0</v>
      </c>
      <c r="AQ468" s="82">
        <f t="shared" si="4"/>
        <v>0</v>
      </c>
      <c r="AR468" s="86">
        <f>'Ноябрь 2020'!AR468+'Декабрь 2020'!AQ468</f>
        <v>0</v>
      </c>
      <c r="AS468" s="87">
        <f>'Январь 2020'!AW468</f>
        <v>0</v>
      </c>
      <c r="AT468" s="88">
        <f>'Январь 2020'!AX468</f>
        <v>0</v>
      </c>
      <c r="AU468" s="45">
        <f t="shared" si="5"/>
        <v>0</v>
      </c>
    </row>
    <row r="469" spans="1:47" ht="14.25" customHeight="1">
      <c r="A469" s="71">
        <f>'Январь 2020'!A469</f>
        <v>0</v>
      </c>
      <c r="B469" s="72">
        <f>'Январь 2020'!G469</f>
        <v>0</v>
      </c>
      <c r="C469" s="257">
        <f>'Январь 2020'!B469</f>
        <v>0</v>
      </c>
      <c r="D469" s="75"/>
      <c r="E469" s="75"/>
      <c r="F469" s="76"/>
      <c r="G469" s="76"/>
      <c r="H469" s="153"/>
      <c r="I469" s="153"/>
      <c r="J469" s="75"/>
      <c r="K469" s="76"/>
      <c r="L469" s="75"/>
      <c r="M469" s="76"/>
      <c r="N469" s="76"/>
      <c r="O469" s="153"/>
      <c r="P469" s="153"/>
      <c r="Q469" s="75"/>
      <c r="R469" s="75"/>
      <c r="S469" s="75"/>
      <c r="T469" s="76"/>
      <c r="U469" s="76"/>
      <c r="V469" s="153"/>
      <c r="W469" s="153"/>
      <c r="X469" s="75"/>
      <c r="Y469" s="75"/>
      <c r="Z469" s="75"/>
      <c r="AA469" s="76"/>
      <c r="AB469" s="153"/>
      <c r="AC469" s="153"/>
      <c r="AD469" s="153"/>
      <c r="AE469" s="75"/>
      <c r="AF469" s="75"/>
      <c r="AG469" s="75"/>
      <c r="AH469" s="76"/>
      <c r="AI469" s="80">
        <f t="shared" si="0"/>
        <v>0</v>
      </c>
      <c r="AJ469" s="81">
        <f>'Ноябрь 2020'!AJ469-AI469</f>
        <v>0</v>
      </c>
      <c r="AK469" s="82">
        <f t="shared" si="1"/>
        <v>0</v>
      </c>
      <c r="AL469" s="83">
        <f>'Ноябрь 2020'!AL469+AK469</f>
        <v>0</v>
      </c>
      <c r="AM469" s="82">
        <f t="shared" si="2"/>
        <v>0</v>
      </c>
      <c r="AN469" s="84">
        <f>'Ноябрь 2020'!AN469+AM469</f>
        <v>0</v>
      </c>
      <c r="AO469" s="82">
        <f t="shared" si="3"/>
        <v>0</v>
      </c>
      <c r="AP469" s="85">
        <f>'Ноябрь 2020'!AP469+'Декабрь 2020'!AO469</f>
        <v>0</v>
      </c>
      <c r="AQ469" s="82">
        <f t="shared" si="4"/>
        <v>0</v>
      </c>
      <c r="AR469" s="86">
        <f>'Ноябрь 2020'!AR469+'Декабрь 2020'!AQ469</f>
        <v>0</v>
      </c>
      <c r="AS469" s="87">
        <f>'Январь 2020'!AW469</f>
        <v>0</v>
      </c>
      <c r="AT469" s="88">
        <f>'Январь 2020'!AX469</f>
        <v>0</v>
      </c>
      <c r="AU469" s="45">
        <f t="shared" si="5"/>
        <v>0</v>
      </c>
    </row>
    <row r="470" spans="1:47" ht="14.25" customHeight="1">
      <c r="A470" s="71">
        <f>'Январь 2020'!A470</f>
        <v>0</v>
      </c>
      <c r="B470" s="72">
        <f>'Январь 2020'!G470</f>
        <v>0</v>
      </c>
      <c r="C470" s="257">
        <f>'Январь 2020'!B470</f>
        <v>0</v>
      </c>
      <c r="D470" s="75"/>
      <c r="E470" s="75"/>
      <c r="F470" s="76"/>
      <c r="G470" s="76"/>
      <c r="H470" s="153"/>
      <c r="I470" s="153"/>
      <c r="J470" s="75"/>
      <c r="K470" s="76"/>
      <c r="L470" s="75"/>
      <c r="M470" s="76"/>
      <c r="N470" s="76"/>
      <c r="O470" s="153"/>
      <c r="P470" s="153"/>
      <c r="Q470" s="75"/>
      <c r="R470" s="75"/>
      <c r="S470" s="75"/>
      <c r="T470" s="76"/>
      <c r="U470" s="76"/>
      <c r="V470" s="153"/>
      <c r="W470" s="153"/>
      <c r="X470" s="75"/>
      <c r="Y470" s="75"/>
      <c r="Z470" s="75"/>
      <c r="AA470" s="76"/>
      <c r="AB470" s="153"/>
      <c r="AC470" s="153"/>
      <c r="AD470" s="153"/>
      <c r="AE470" s="75"/>
      <c r="AF470" s="75"/>
      <c r="AG470" s="75"/>
      <c r="AH470" s="76"/>
      <c r="AI470" s="80">
        <f t="shared" si="0"/>
        <v>0</v>
      </c>
      <c r="AJ470" s="81">
        <f>'Ноябрь 2020'!AJ470-AI470</f>
        <v>0</v>
      </c>
      <c r="AK470" s="82">
        <f t="shared" si="1"/>
        <v>0</v>
      </c>
      <c r="AL470" s="83">
        <f>'Ноябрь 2020'!AL470+AK470</f>
        <v>0</v>
      </c>
      <c r="AM470" s="82">
        <f t="shared" si="2"/>
        <v>0</v>
      </c>
      <c r="AN470" s="84">
        <f>'Ноябрь 2020'!AN470+AM470</f>
        <v>0</v>
      </c>
      <c r="AO470" s="82">
        <f t="shared" si="3"/>
        <v>0</v>
      </c>
      <c r="AP470" s="85">
        <f>'Ноябрь 2020'!AP470+'Декабрь 2020'!AO470</f>
        <v>0</v>
      </c>
      <c r="AQ470" s="82">
        <f t="shared" si="4"/>
        <v>0</v>
      </c>
      <c r="AR470" s="86">
        <f>'Ноябрь 2020'!AR470+'Декабрь 2020'!AQ470</f>
        <v>0</v>
      </c>
      <c r="AS470" s="87">
        <f>'Январь 2020'!AW470</f>
        <v>0</v>
      </c>
      <c r="AT470" s="88">
        <f>'Январь 2020'!AX470</f>
        <v>0</v>
      </c>
      <c r="AU470" s="45">
        <f t="shared" si="5"/>
        <v>0</v>
      </c>
    </row>
    <row r="471" spans="1:47" ht="14.25" customHeight="1">
      <c r="A471" s="71">
        <f>'Январь 2020'!A471</f>
        <v>0</v>
      </c>
      <c r="B471" s="72">
        <f>'Январь 2020'!G471</f>
        <v>0</v>
      </c>
      <c r="C471" s="257">
        <f>'Январь 2020'!B471</f>
        <v>0</v>
      </c>
      <c r="D471" s="75"/>
      <c r="E471" s="75"/>
      <c r="F471" s="76"/>
      <c r="G471" s="76"/>
      <c r="H471" s="153"/>
      <c r="I471" s="153"/>
      <c r="J471" s="75"/>
      <c r="K471" s="76"/>
      <c r="L471" s="75"/>
      <c r="M471" s="76"/>
      <c r="N471" s="76"/>
      <c r="O471" s="153"/>
      <c r="P471" s="153"/>
      <c r="Q471" s="75"/>
      <c r="R471" s="75"/>
      <c r="S471" s="75"/>
      <c r="T471" s="76"/>
      <c r="U471" s="76"/>
      <c r="V471" s="153"/>
      <c r="W471" s="153"/>
      <c r="X471" s="75"/>
      <c r="Y471" s="75"/>
      <c r="Z471" s="75"/>
      <c r="AA471" s="76"/>
      <c r="AB471" s="153"/>
      <c r="AC471" s="153"/>
      <c r="AD471" s="153"/>
      <c r="AE471" s="75"/>
      <c r="AF471" s="75"/>
      <c r="AG471" s="75"/>
      <c r="AH471" s="76"/>
      <c r="AI471" s="80">
        <f t="shared" si="0"/>
        <v>0</v>
      </c>
      <c r="AJ471" s="81">
        <f>'Ноябрь 2020'!AJ471-AI471</f>
        <v>0</v>
      </c>
      <c r="AK471" s="82">
        <f t="shared" si="1"/>
        <v>0</v>
      </c>
      <c r="AL471" s="83">
        <f>'Ноябрь 2020'!AL471+AK471</f>
        <v>0</v>
      </c>
      <c r="AM471" s="82">
        <f t="shared" si="2"/>
        <v>0</v>
      </c>
      <c r="AN471" s="84">
        <f>'Ноябрь 2020'!AN471+AM471</f>
        <v>0</v>
      </c>
      <c r="AO471" s="82">
        <f t="shared" si="3"/>
        <v>0</v>
      </c>
      <c r="AP471" s="85">
        <f>'Ноябрь 2020'!AP471+'Декабрь 2020'!AO471</f>
        <v>0</v>
      </c>
      <c r="AQ471" s="82">
        <f t="shared" si="4"/>
        <v>0</v>
      </c>
      <c r="AR471" s="86">
        <f>'Ноябрь 2020'!AR471+'Декабрь 2020'!AQ471</f>
        <v>0</v>
      </c>
      <c r="AS471" s="87">
        <f>'Январь 2020'!AW471</f>
        <v>0</v>
      </c>
      <c r="AT471" s="88">
        <f>'Январь 2020'!AX471</f>
        <v>0</v>
      </c>
      <c r="AU471" s="45">
        <f t="shared" si="5"/>
        <v>0</v>
      </c>
    </row>
    <row r="472" spans="1:47" ht="14.25" customHeight="1">
      <c r="A472" s="71">
        <f>'Январь 2020'!A472</f>
        <v>0</v>
      </c>
      <c r="B472" s="72">
        <f>'Январь 2020'!G472</f>
        <v>0</v>
      </c>
      <c r="C472" s="257">
        <f>'Январь 2020'!B472</f>
        <v>0</v>
      </c>
      <c r="D472" s="75"/>
      <c r="E472" s="75"/>
      <c r="F472" s="76"/>
      <c r="G472" s="76"/>
      <c r="H472" s="153"/>
      <c r="I472" s="153"/>
      <c r="J472" s="75"/>
      <c r="K472" s="76"/>
      <c r="L472" s="75"/>
      <c r="M472" s="76"/>
      <c r="N472" s="76"/>
      <c r="O472" s="153"/>
      <c r="P472" s="153"/>
      <c r="Q472" s="75"/>
      <c r="R472" s="75"/>
      <c r="S472" s="75"/>
      <c r="T472" s="76"/>
      <c r="U472" s="76"/>
      <c r="V472" s="153"/>
      <c r="W472" s="153"/>
      <c r="X472" s="75"/>
      <c r="Y472" s="75"/>
      <c r="Z472" s="75"/>
      <c r="AA472" s="76"/>
      <c r="AB472" s="153"/>
      <c r="AC472" s="153"/>
      <c r="AD472" s="153"/>
      <c r="AE472" s="75"/>
      <c r="AF472" s="75"/>
      <c r="AG472" s="75"/>
      <c r="AH472" s="76"/>
      <c r="AI472" s="80">
        <f t="shared" si="0"/>
        <v>0</v>
      </c>
      <c r="AJ472" s="81">
        <f>'Ноябрь 2020'!AJ472-AI472</f>
        <v>0</v>
      </c>
      <c r="AK472" s="82">
        <f t="shared" si="1"/>
        <v>0</v>
      </c>
      <c r="AL472" s="83">
        <f>'Ноябрь 2020'!AL472+AK472</f>
        <v>0</v>
      </c>
      <c r="AM472" s="82">
        <f t="shared" si="2"/>
        <v>0</v>
      </c>
      <c r="AN472" s="84">
        <f>'Ноябрь 2020'!AN472+AM472</f>
        <v>0</v>
      </c>
      <c r="AO472" s="82">
        <f t="shared" si="3"/>
        <v>0</v>
      </c>
      <c r="AP472" s="85">
        <f>'Ноябрь 2020'!AP472+'Декабрь 2020'!AO472</f>
        <v>0</v>
      </c>
      <c r="AQ472" s="82">
        <f t="shared" si="4"/>
        <v>0</v>
      </c>
      <c r="AR472" s="86">
        <f>'Ноябрь 2020'!AR472+'Декабрь 2020'!AQ472</f>
        <v>0</v>
      </c>
      <c r="AS472" s="87">
        <f>'Январь 2020'!AW472</f>
        <v>0</v>
      </c>
      <c r="AT472" s="88">
        <f>'Январь 2020'!AX472</f>
        <v>0</v>
      </c>
      <c r="AU472" s="45">
        <f t="shared" si="5"/>
        <v>0</v>
      </c>
    </row>
    <row r="473" spans="1:47" ht="14.25" customHeight="1">
      <c r="A473" s="71">
        <f>'Январь 2020'!A473</f>
        <v>0</v>
      </c>
      <c r="B473" s="72">
        <f>'Январь 2020'!G473</f>
        <v>0</v>
      </c>
      <c r="C473" s="257">
        <f>'Январь 2020'!B473</f>
        <v>0</v>
      </c>
      <c r="D473" s="75"/>
      <c r="E473" s="75"/>
      <c r="F473" s="76"/>
      <c r="G473" s="76"/>
      <c r="H473" s="153"/>
      <c r="I473" s="153"/>
      <c r="J473" s="75"/>
      <c r="K473" s="76"/>
      <c r="L473" s="75"/>
      <c r="M473" s="76"/>
      <c r="N473" s="76"/>
      <c r="O473" s="153"/>
      <c r="P473" s="153"/>
      <c r="Q473" s="75"/>
      <c r="R473" s="75"/>
      <c r="S473" s="75"/>
      <c r="T473" s="76"/>
      <c r="U473" s="76"/>
      <c r="V473" s="153"/>
      <c r="W473" s="153"/>
      <c r="X473" s="75"/>
      <c r="Y473" s="75"/>
      <c r="Z473" s="75"/>
      <c r="AA473" s="76"/>
      <c r="AB473" s="153"/>
      <c r="AC473" s="153"/>
      <c r="AD473" s="153"/>
      <c r="AE473" s="75"/>
      <c r="AF473" s="75"/>
      <c r="AG473" s="75"/>
      <c r="AH473" s="76"/>
      <c r="AI473" s="80">
        <f t="shared" si="0"/>
        <v>0</v>
      </c>
      <c r="AJ473" s="81">
        <f>'Ноябрь 2020'!AJ473-AI473</f>
        <v>0</v>
      </c>
      <c r="AK473" s="82">
        <f t="shared" si="1"/>
        <v>0</v>
      </c>
      <c r="AL473" s="83">
        <f>'Ноябрь 2020'!AL473+AK473</f>
        <v>0</v>
      </c>
      <c r="AM473" s="82">
        <f t="shared" si="2"/>
        <v>0</v>
      </c>
      <c r="AN473" s="84">
        <f>'Ноябрь 2020'!AN473+AM473</f>
        <v>0</v>
      </c>
      <c r="AO473" s="82">
        <f t="shared" si="3"/>
        <v>0</v>
      </c>
      <c r="AP473" s="85">
        <f>'Ноябрь 2020'!AP473+'Декабрь 2020'!AO473</f>
        <v>0</v>
      </c>
      <c r="AQ473" s="82">
        <f t="shared" si="4"/>
        <v>0</v>
      </c>
      <c r="AR473" s="86">
        <f>'Ноябрь 2020'!AR473+'Декабрь 2020'!AQ473</f>
        <v>0</v>
      </c>
      <c r="AS473" s="87">
        <f>'Январь 2020'!AW473</f>
        <v>0</v>
      </c>
      <c r="AT473" s="88">
        <f>'Январь 2020'!AX473</f>
        <v>0</v>
      </c>
      <c r="AU473" s="45">
        <f t="shared" si="5"/>
        <v>0</v>
      </c>
    </row>
    <row r="474" spans="1:47" ht="14.25" customHeight="1">
      <c r="A474" s="71">
        <f>'Январь 2020'!A474</f>
        <v>0</v>
      </c>
      <c r="B474" s="72">
        <f>'Январь 2020'!G474</f>
        <v>0</v>
      </c>
      <c r="C474" s="257">
        <f>'Январь 2020'!B474</f>
        <v>0</v>
      </c>
      <c r="D474" s="75"/>
      <c r="E474" s="75"/>
      <c r="F474" s="76"/>
      <c r="G474" s="76"/>
      <c r="H474" s="153"/>
      <c r="I474" s="153"/>
      <c r="J474" s="75"/>
      <c r="K474" s="76"/>
      <c r="L474" s="75"/>
      <c r="M474" s="76"/>
      <c r="N474" s="76"/>
      <c r="O474" s="153"/>
      <c r="P474" s="153"/>
      <c r="Q474" s="75"/>
      <c r="R474" s="75"/>
      <c r="S474" s="75"/>
      <c r="T474" s="76"/>
      <c r="U474" s="76"/>
      <c r="V474" s="153"/>
      <c r="W474" s="153"/>
      <c r="X474" s="75"/>
      <c r="Y474" s="75"/>
      <c r="Z474" s="75"/>
      <c r="AA474" s="76"/>
      <c r="AB474" s="153"/>
      <c r="AC474" s="153"/>
      <c r="AD474" s="153"/>
      <c r="AE474" s="75"/>
      <c r="AF474" s="75"/>
      <c r="AG474" s="75"/>
      <c r="AH474" s="76"/>
      <c r="AI474" s="80">
        <f t="shared" si="0"/>
        <v>0</v>
      </c>
      <c r="AJ474" s="81">
        <f>'Ноябрь 2020'!AJ474-AI474</f>
        <v>0</v>
      </c>
      <c r="AK474" s="82">
        <f t="shared" si="1"/>
        <v>0</v>
      </c>
      <c r="AL474" s="83">
        <f>'Ноябрь 2020'!AL474+AK474</f>
        <v>0</v>
      </c>
      <c r="AM474" s="82">
        <f t="shared" si="2"/>
        <v>0</v>
      </c>
      <c r="AN474" s="84">
        <f>'Ноябрь 2020'!AN474+AM474</f>
        <v>0</v>
      </c>
      <c r="AO474" s="82">
        <f t="shared" si="3"/>
        <v>0</v>
      </c>
      <c r="AP474" s="85">
        <f>'Ноябрь 2020'!AP474+'Декабрь 2020'!AO474</f>
        <v>0</v>
      </c>
      <c r="AQ474" s="82">
        <f t="shared" si="4"/>
        <v>0</v>
      </c>
      <c r="AR474" s="86">
        <f>'Ноябрь 2020'!AR474+'Декабрь 2020'!AQ474</f>
        <v>0</v>
      </c>
      <c r="AS474" s="87">
        <f>'Январь 2020'!AW474</f>
        <v>0</v>
      </c>
      <c r="AT474" s="88">
        <f>'Январь 2020'!AX474</f>
        <v>0</v>
      </c>
      <c r="AU474" s="45">
        <f t="shared" si="5"/>
        <v>0</v>
      </c>
    </row>
    <row r="475" spans="1:47" ht="14.25" customHeight="1">
      <c r="A475" s="71">
        <f>'Январь 2020'!A475</f>
        <v>0</v>
      </c>
      <c r="B475" s="72">
        <f>'Январь 2020'!G475</f>
        <v>0</v>
      </c>
      <c r="C475" s="257">
        <f>'Январь 2020'!B475</f>
        <v>0</v>
      </c>
      <c r="D475" s="75"/>
      <c r="E475" s="75"/>
      <c r="F475" s="76"/>
      <c r="G475" s="76"/>
      <c r="H475" s="153"/>
      <c r="I475" s="153"/>
      <c r="J475" s="75"/>
      <c r="K475" s="76"/>
      <c r="L475" s="75"/>
      <c r="M475" s="76"/>
      <c r="N475" s="76"/>
      <c r="O475" s="153"/>
      <c r="P475" s="153"/>
      <c r="Q475" s="75"/>
      <c r="R475" s="75"/>
      <c r="S475" s="75"/>
      <c r="T475" s="76"/>
      <c r="U475" s="76"/>
      <c r="V475" s="153"/>
      <c r="W475" s="153"/>
      <c r="X475" s="75"/>
      <c r="Y475" s="75"/>
      <c r="Z475" s="75"/>
      <c r="AA475" s="76"/>
      <c r="AB475" s="153"/>
      <c r="AC475" s="153"/>
      <c r="AD475" s="153"/>
      <c r="AE475" s="75"/>
      <c r="AF475" s="75"/>
      <c r="AG475" s="75"/>
      <c r="AH475" s="76"/>
      <c r="AI475" s="80">
        <f t="shared" si="0"/>
        <v>0</v>
      </c>
      <c r="AJ475" s="81">
        <f>'Ноябрь 2020'!AJ475-AI475</f>
        <v>0</v>
      </c>
      <c r="AK475" s="82">
        <f t="shared" si="1"/>
        <v>0</v>
      </c>
      <c r="AL475" s="83">
        <f>'Ноябрь 2020'!AL475+AK475</f>
        <v>0</v>
      </c>
      <c r="AM475" s="82">
        <f t="shared" si="2"/>
        <v>0</v>
      </c>
      <c r="AN475" s="84">
        <f>'Ноябрь 2020'!AN475+AM475</f>
        <v>0</v>
      </c>
      <c r="AO475" s="82">
        <f t="shared" si="3"/>
        <v>0</v>
      </c>
      <c r="AP475" s="85">
        <f>'Ноябрь 2020'!AP475+'Декабрь 2020'!AO475</f>
        <v>0</v>
      </c>
      <c r="AQ475" s="82">
        <f t="shared" si="4"/>
        <v>0</v>
      </c>
      <c r="AR475" s="86">
        <f>'Ноябрь 2020'!AR475+'Декабрь 2020'!AQ475</f>
        <v>0</v>
      </c>
      <c r="AS475" s="87">
        <f>'Январь 2020'!AW475</f>
        <v>0</v>
      </c>
      <c r="AT475" s="88">
        <f>'Январь 2020'!AX475</f>
        <v>0</v>
      </c>
      <c r="AU475" s="45">
        <f t="shared" si="5"/>
        <v>0</v>
      </c>
    </row>
    <row r="476" spans="1:47" ht="14.25" customHeight="1">
      <c r="A476" s="71">
        <f>'Январь 2020'!A476</f>
        <v>0</v>
      </c>
      <c r="B476" s="72">
        <f>'Январь 2020'!G476</f>
        <v>0</v>
      </c>
      <c r="C476" s="257">
        <f>'Январь 2020'!B476</f>
        <v>0</v>
      </c>
      <c r="D476" s="75"/>
      <c r="E476" s="75"/>
      <c r="F476" s="76"/>
      <c r="G476" s="76"/>
      <c r="H476" s="153"/>
      <c r="I476" s="153"/>
      <c r="J476" s="75"/>
      <c r="K476" s="76"/>
      <c r="L476" s="75"/>
      <c r="M476" s="76"/>
      <c r="N476" s="76"/>
      <c r="O476" s="153"/>
      <c r="P476" s="153"/>
      <c r="Q476" s="75"/>
      <c r="R476" s="75"/>
      <c r="S476" s="75"/>
      <c r="T476" s="76"/>
      <c r="U476" s="76"/>
      <c r="V476" s="153"/>
      <c r="W476" s="153"/>
      <c r="X476" s="75"/>
      <c r="Y476" s="75"/>
      <c r="Z476" s="75"/>
      <c r="AA476" s="76"/>
      <c r="AB476" s="153"/>
      <c r="AC476" s="153"/>
      <c r="AD476" s="153"/>
      <c r="AE476" s="75"/>
      <c r="AF476" s="75"/>
      <c r="AG476" s="75"/>
      <c r="AH476" s="76"/>
      <c r="AI476" s="80">
        <f t="shared" si="0"/>
        <v>0</v>
      </c>
      <c r="AJ476" s="81">
        <f>'Ноябрь 2020'!AJ476-AI476</f>
        <v>0</v>
      </c>
      <c r="AK476" s="82">
        <f t="shared" si="1"/>
        <v>0</v>
      </c>
      <c r="AL476" s="83">
        <f>'Ноябрь 2020'!AL476+AK476</f>
        <v>0</v>
      </c>
      <c r="AM476" s="82">
        <f t="shared" si="2"/>
        <v>0</v>
      </c>
      <c r="AN476" s="84">
        <f>'Ноябрь 2020'!AN476+AM476</f>
        <v>0</v>
      </c>
      <c r="AO476" s="82">
        <f t="shared" si="3"/>
        <v>0</v>
      </c>
      <c r="AP476" s="85">
        <f>'Ноябрь 2020'!AP476+'Декабрь 2020'!AO476</f>
        <v>0</v>
      </c>
      <c r="AQ476" s="82">
        <f t="shared" si="4"/>
        <v>0</v>
      </c>
      <c r="AR476" s="86">
        <f>'Ноябрь 2020'!AR476+'Декабрь 2020'!AQ476</f>
        <v>0</v>
      </c>
      <c r="AS476" s="87">
        <f>'Январь 2020'!AW476</f>
        <v>0</v>
      </c>
      <c r="AT476" s="88">
        <f>'Январь 2020'!AX476</f>
        <v>0</v>
      </c>
      <c r="AU476" s="45">
        <f t="shared" si="5"/>
        <v>0</v>
      </c>
    </row>
    <row r="477" spans="1:47" ht="14.25" customHeight="1">
      <c r="A477" s="71">
        <f>'Январь 2020'!A477</f>
        <v>0</v>
      </c>
      <c r="B477" s="72">
        <f>'Январь 2020'!G477</f>
        <v>0</v>
      </c>
      <c r="C477" s="257">
        <f>'Январь 2020'!B477</f>
        <v>0</v>
      </c>
      <c r="D477" s="75"/>
      <c r="E477" s="75"/>
      <c r="F477" s="76"/>
      <c r="G477" s="76"/>
      <c r="H477" s="153"/>
      <c r="I477" s="153"/>
      <c r="J477" s="75"/>
      <c r="K477" s="76"/>
      <c r="L477" s="75"/>
      <c r="M477" s="76"/>
      <c r="N477" s="76"/>
      <c r="O477" s="153"/>
      <c r="P477" s="153"/>
      <c r="Q477" s="75"/>
      <c r="R477" s="75"/>
      <c r="S477" s="75"/>
      <c r="T477" s="76"/>
      <c r="U477" s="76"/>
      <c r="V477" s="153"/>
      <c r="W477" s="153"/>
      <c r="X477" s="75"/>
      <c r="Y477" s="75"/>
      <c r="Z477" s="75"/>
      <c r="AA477" s="76"/>
      <c r="AB477" s="153"/>
      <c r="AC477" s="153"/>
      <c r="AD477" s="153"/>
      <c r="AE477" s="75"/>
      <c r="AF477" s="75"/>
      <c r="AG477" s="75"/>
      <c r="AH477" s="76"/>
      <c r="AI477" s="80">
        <f t="shared" si="0"/>
        <v>0</v>
      </c>
      <c r="AJ477" s="81">
        <f>'Ноябрь 2020'!AJ477-AI477</f>
        <v>0</v>
      </c>
      <c r="AK477" s="82">
        <f t="shared" si="1"/>
        <v>0</v>
      </c>
      <c r="AL477" s="83">
        <f>'Ноябрь 2020'!AL477+AK477</f>
        <v>0</v>
      </c>
      <c r="AM477" s="82">
        <f t="shared" si="2"/>
        <v>0</v>
      </c>
      <c r="AN477" s="84">
        <f>'Ноябрь 2020'!AN477+AM477</f>
        <v>0</v>
      </c>
      <c r="AO477" s="82">
        <f t="shared" si="3"/>
        <v>0</v>
      </c>
      <c r="AP477" s="85">
        <f>'Ноябрь 2020'!AP477+'Декабрь 2020'!AO477</f>
        <v>0</v>
      </c>
      <c r="AQ477" s="82">
        <f t="shared" si="4"/>
        <v>0</v>
      </c>
      <c r="AR477" s="86">
        <f>'Ноябрь 2020'!AR477+'Декабрь 2020'!AQ477</f>
        <v>0</v>
      </c>
      <c r="AS477" s="87">
        <f>'Январь 2020'!AW477</f>
        <v>0</v>
      </c>
      <c r="AT477" s="88">
        <f>'Январь 2020'!AX477</f>
        <v>0</v>
      </c>
      <c r="AU477" s="45">
        <f t="shared" si="5"/>
        <v>0</v>
      </c>
    </row>
    <row r="478" spans="1:47" ht="14.25" customHeight="1">
      <c r="A478" s="71">
        <f>'Январь 2020'!A478</f>
        <v>0</v>
      </c>
      <c r="B478" s="72">
        <f>'Январь 2020'!G478</f>
        <v>0</v>
      </c>
      <c r="C478" s="257">
        <f>'Январь 2020'!B478</f>
        <v>0</v>
      </c>
      <c r="D478" s="75"/>
      <c r="E478" s="75"/>
      <c r="F478" s="76"/>
      <c r="G478" s="76"/>
      <c r="H478" s="153"/>
      <c r="I478" s="153"/>
      <c r="J478" s="75"/>
      <c r="K478" s="76"/>
      <c r="L478" s="75"/>
      <c r="M478" s="76"/>
      <c r="N478" s="76"/>
      <c r="O478" s="153"/>
      <c r="P478" s="153"/>
      <c r="Q478" s="75"/>
      <c r="R478" s="75"/>
      <c r="S478" s="75"/>
      <c r="T478" s="76"/>
      <c r="U478" s="76"/>
      <c r="V478" s="153"/>
      <c r="W478" s="153"/>
      <c r="X478" s="75"/>
      <c r="Y478" s="75"/>
      <c r="Z478" s="75"/>
      <c r="AA478" s="76"/>
      <c r="AB478" s="153"/>
      <c r="AC478" s="153"/>
      <c r="AD478" s="153"/>
      <c r="AE478" s="75"/>
      <c r="AF478" s="75"/>
      <c r="AG478" s="75"/>
      <c r="AH478" s="76"/>
      <c r="AI478" s="80">
        <f t="shared" si="0"/>
        <v>0</v>
      </c>
      <c r="AJ478" s="81">
        <f>'Ноябрь 2020'!AJ478-AI478</f>
        <v>0</v>
      </c>
      <c r="AK478" s="82">
        <f t="shared" si="1"/>
        <v>0</v>
      </c>
      <c r="AL478" s="83">
        <f>'Ноябрь 2020'!AL478+AK478</f>
        <v>0</v>
      </c>
      <c r="AM478" s="82">
        <f t="shared" si="2"/>
        <v>0</v>
      </c>
      <c r="AN478" s="84">
        <f>'Ноябрь 2020'!AN478+AM478</f>
        <v>0</v>
      </c>
      <c r="AO478" s="82">
        <f t="shared" si="3"/>
        <v>0</v>
      </c>
      <c r="AP478" s="85">
        <f>'Ноябрь 2020'!AP478+'Декабрь 2020'!AO478</f>
        <v>0</v>
      </c>
      <c r="AQ478" s="82">
        <f t="shared" si="4"/>
        <v>0</v>
      </c>
      <c r="AR478" s="86">
        <f>'Ноябрь 2020'!AR478+'Декабрь 2020'!AQ478</f>
        <v>0</v>
      </c>
      <c r="AS478" s="87">
        <f>'Январь 2020'!AW478</f>
        <v>0</v>
      </c>
      <c r="AT478" s="88">
        <f>'Январь 2020'!AX478</f>
        <v>0</v>
      </c>
      <c r="AU478" s="45">
        <f t="shared" si="5"/>
        <v>0</v>
      </c>
    </row>
    <row r="479" spans="1:47" ht="14.25" customHeight="1">
      <c r="A479" s="71">
        <f>'Январь 2020'!A479</f>
        <v>0</v>
      </c>
      <c r="B479" s="72">
        <f>'Январь 2020'!G479</f>
        <v>0</v>
      </c>
      <c r="C479" s="257">
        <f>'Январь 2020'!B479</f>
        <v>0</v>
      </c>
      <c r="D479" s="75"/>
      <c r="E479" s="75"/>
      <c r="F479" s="76"/>
      <c r="G479" s="76"/>
      <c r="H479" s="153"/>
      <c r="I479" s="153"/>
      <c r="J479" s="75"/>
      <c r="K479" s="76"/>
      <c r="L479" s="75"/>
      <c r="M479" s="76"/>
      <c r="N479" s="76"/>
      <c r="O479" s="153"/>
      <c r="P479" s="153"/>
      <c r="Q479" s="75"/>
      <c r="R479" s="75"/>
      <c r="S479" s="75"/>
      <c r="T479" s="76"/>
      <c r="U479" s="76"/>
      <c r="V479" s="153"/>
      <c r="W479" s="153"/>
      <c r="X479" s="75"/>
      <c r="Y479" s="75"/>
      <c r="Z479" s="75"/>
      <c r="AA479" s="76"/>
      <c r="AB479" s="153"/>
      <c r="AC479" s="153"/>
      <c r="AD479" s="153"/>
      <c r="AE479" s="75"/>
      <c r="AF479" s="75"/>
      <c r="AG479" s="75"/>
      <c r="AH479" s="76"/>
      <c r="AI479" s="80">
        <f t="shared" si="0"/>
        <v>0</v>
      </c>
      <c r="AJ479" s="81">
        <f>'Ноябрь 2020'!AJ479-AI479</f>
        <v>0</v>
      </c>
      <c r="AK479" s="82">
        <f t="shared" si="1"/>
        <v>0</v>
      </c>
      <c r="AL479" s="83">
        <f>'Ноябрь 2020'!AL479+AK479</f>
        <v>0</v>
      </c>
      <c r="AM479" s="82">
        <f t="shared" si="2"/>
        <v>0</v>
      </c>
      <c r="AN479" s="84">
        <f>'Ноябрь 2020'!AN479+AM479</f>
        <v>0</v>
      </c>
      <c r="AO479" s="82">
        <f t="shared" si="3"/>
        <v>0</v>
      </c>
      <c r="AP479" s="85">
        <f>'Ноябрь 2020'!AP479+'Декабрь 2020'!AO479</f>
        <v>0</v>
      </c>
      <c r="AQ479" s="82">
        <f t="shared" si="4"/>
        <v>0</v>
      </c>
      <c r="AR479" s="86">
        <f>'Ноябрь 2020'!AR479+'Декабрь 2020'!AQ479</f>
        <v>0</v>
      </c>
      <c r="AS479" s="87">
        <f>'Январь 2020'!AW479</f>
        <v>0</v>
      </c>
      <c r="AT479" s="88">
        <f>'Январь 2020'!AX479</f>
        <v>0</v>
      </c>
      <c r="AU479" s="45">
        <f t="shared" si="5"/>
        <v>0</v>
      </c>
    </row>
    <row r="480" spans="1:47" ht="14.25" customHeight="1">
      <c r="A480" s="71">
        <f>'Январь 2020'!A480</f>
        <v>0</v>
      </c>
      <c r="B480" s="72">
        <f>'Январь 2020'!G480</f>
        <v>0</v>
      </c>
      <c r="C480" s="257">
        <f>'Январь 2020'!B480</f>
        <v>0</v>
      </c>
      <c r="D480" s="75"/>
      <c r="E480" s="75"/>
      <c r="F480" s="76"/>
      <c r="G480" s="76"/>
      <c r="H480" s="153"/>
      <c r="I480" s="153"/>
      <c r="J480" s="75"/>
      <c r="K480" s="76"/>
      <c r="L480" s="75"/>
      <c r="M480" s="76"/>
      <c r="N480" s="76"/>
      <c r="O480" s="153"/>
      <c r="P480" s="153"/>
      <c r="Q480" s="75"/>
      <c r="R480" s="75"/>
      <c r="S480" s="75"/>
      <c r="T480" s="76"/>
      <c r="U480" s="76"/>
      <c r="V480" s="153"/>
      <c r="W480" s="153"/>
      <c r="X480" s="75"/>
      <c r="Y480" s="75"/>
      <c r="Z480" s="75"/>
      <c r="AA480" s="76"/>
      <c r="AB480" s="153"/>
      <c r="AC480" s="153"/>
      <c r="AD480" s="153"/>
      <c r="AE480" s="75"/>
      <c r="AF480" s="75"/>
      <c r="AG480" s="75"/>
      <c r="AH480" s="76"/>
      <c r="AI480" s="80">
        <f t="shared" si="0"/>
        <v>0</v>
      </c>
      <c r="AJ480" s="81">
        <f>'Ноябрь 2020'!AJ480-AI480</f>
        <v>0</v>
      </c>
      <c r="AK480" s="82">
        <f t="shared" si="1"/>
        <v>0</v>
      </c>
      <c r="AL480" s="83">
        <f>'Ноябрь 2020'!AL480+AK480</f>
        <v>0</v>
      </c>
      <c r="AM480" s="82">
        <f t="shared" si="2"/>
        <v>0</v>
      </c>
      <c r="AN480" s="84">
        <f>'Ноябрь 2020'!AN480+AM480</f>
        <v>0</v>
      </c>
      <c r="AO480" s="82">
        <f t="shared" si="3"/>
        <v>0</v>
      </c>
      <c r="AP480" s="85">
        <f>'Ноябрь 2020'!AP480+'Декабрь 2020'!AO480</f>
        <v>0</v>
      </c>
      <c r="AQ480" s="82">
        <f t="shared" si="4"/>
        <v>0</v>
      </c>
      <c r="AR480" s="86">
        <f>'Ноябрь 2020'!AR480+'Декабрь 2020'!AQ480</f>
        <v>0</v>
      </c>
      <c r="AS480" s="87">
        <f>'Январь 2020'!AW480</f>
        <v>0</v>
      </c>
      <c r="AT480" s="88">
        <f>'Январь 2020'!AX480</f>
        <v>0</v>
      </c>
      <c r="AU480" s="45">
        <f t="shared" si="5"/>
        <v>0</v>
      </c>
    </row>
    <row r="481" spans="1:47" ht="14.25" customHeight="1">
      <c r="A481" s="71">
        <f>'Январь 2020'!A481</f>
        <v>0</v>
      </c>
      <c r="B481" s="72">
        <f>'Январь 2020'!G481</f>
        <v>0</v>
      </c>
      <c r="C481" s="257">
        <f>'Январь 2020'!B481</f>
        <v>0</v>
      </c>
      <c r="D481" s="75"/>
      <c r="E481" s="75"/>
      <c r="F481" s="76"/>
      <c r="G481" s="76"/>
      <c r="H481" s="153"/>
      <c r="I481" s="153"/>
      <c r="J481" s="75"/>
      <c r="K481" s="76"/>
      <c r="L481" s="75"/>
      <c r="M481" s="76"/>
      <c r="N481" s="76"/>
      <c r="O481" s="153"/>
      <c r="P481" s="153"/>
      <c r="Q481" s="75"/>
      <c r="R481" s="75"/>
      <c r="S481" s="75"/>
      <c r="T481" s="76"/>
      <c r="U481" s="76"/>
      <c r="V481" s="153"/>
      <c r="W481" s="153"/>
      <c r="X481" s="75"/>
      <c r="Y481" s="75"/>
      <c r="Z481" s="75"/>
      <c r="AA481" s="76"/>
      <c r="AB481" s="153"/>
      <c r="AC481" s="153"/>
      <c r="AD481" s="153"/>
      <c r="AE481" s="75"/>
      <c r="AF481" s="75"/>
      <c r="AG481" s="75"/>
      <c r="AH481" s="76"/>
      <c r="AI481" s="80">
        <f t="shared" si="0"/>
        <v>0</v>
      </c>
      <c r="AJ481" s="81">
        <f>'Ноябрь 2020'!AJ481-AI481</f>
        <v>0</v>
      </c>
      <c r="AK481" s="82">
        <f t="shared" si="1"/>
        <v>0</v>
      </c>
      <c r="AL481" s="83">
        <f>'Ноябрь 2020'!AL481+AK481</f>
        <v>0</v>
      </c>
      <c r="AM481" s="82">
        <f t="shared" si="2"/>
        <v>0</v>
      </c>
      <c r="AN481" s="84">
        <f>'Ноябрь 2020'!AN481+AM481</f>
        <v>0</v>
      </c>
      <c r="AO481" s="82">
        <f t="shared" si="3"/>
        <v>0</v>
      </c>
      <c r="AP481" s="85">
        <f>'Ноябрь 2020'!AP481+'Декабрь 2020'!AO481</f>
        <v>0</v>
      </c>
      <c r="AQ481" s="82">
        <f t="shared" si="4"/>
        <v>0</v>
      </c>
      <c r="AR481" s="86">
        <f>'Ноябрь 2020'!AR481+'Декабрь 2020'!AQ481</f>
        <v>0</v>
      </c>
      <c r="AS481" s="87">
        <f>'Январь 2020'!AW481</f>
        <v>0</v>
      </c>
      <c r="AT481" s="88">
        <f>'Январь 2020'!AX481</f>
        <v>0</v>
      </c>
      <c r="AU481" s="45">
        <f t="shared" si="5"/>
        <v>0</v>
      </c>
    </row>
    <row r="482" spans="1:47" ht="14.25" customHeight="1">
      <c r="A482" s="71">
        <f>'Январь 2020'!A482</f>
        <v>0</v>
      </c>
      <c r="B482" s="72">
        <f>'Январь 2020'!G482</f>
        <v>0</v>
      </c>
      <c r="C482" s="257">
        <f>'Январь 2020'!B482</f>
        <v>0</v>
      </c>
      <c r="D482" s="75"/>
      <c r="E482" s="75"/>
      <c r="F482" s="76"/>
      <c r="G482" s="76"/>
      <c r="H482" s="153"/>
      <c r="I482" s="153"/>
      <c r="J482" s="75"/>
      <c r="K482" s="76"/>
      <c r="L482" s="75"/>
      <c r="M482" s="76"/>
      <c r="N482" s="76"/>
      <c r="O482" s="153"/>
      <c r="P482" s="153"/>
      <c r="Q482" s="75"/>
      <c r="R482" s="75"/>
      <c r="S482" s="75"/>
      <c r="T482" s="76"/>
      <c r="U482" s="76"/>
      <c r="V482" s="153"/>
      <c r="W482" s="153"/>
      <c r="X482" s="75"/>
      <c r="Y482" s="75"/>
      <c r="Z482" s="75"/>
      <c r="AA482" s="76"/>
      <c r="AB482" s="153"/>
      <c r="AC482" s="153"/>
      <c r="AD482" s="153"/>
      <c r="AE482" s="75"/>
      <c r="AF482" s="75"/>
      <c r="AG482" s="75"/>
      <c r="AH482" s="76"/>
      <c r="AI482" s="80">
        <f t="shared" si="0"/>
        <v>0</v>
      </c>
      <c r="AJ482" s="81">
        <f>'Ноябрь 2020'!AJ482-AI482</f>
        <v>0</v>
      </c>
      <c r="AK482" s="82">
        <f t="shared" si="1"/>
        <v>0</v>
      </c>
      <c r="AL482" s="83">
        <f>'Ноябрь 2020'!AL482+AK482</f>
        <v>0</v>
      </c>
      <c r="AM482" s="82">
        <f t="shared" si="2"/>
        <v>0</v>
      </c>
      <c r="AN482" s="84">
        <f>'Ноябрь 2020'!AN482+AM482</f>
        <v>0</v>
      </c>
      <c r="AO482" s="82">
        <f t="shared" si="3"/>
        <v>0</v>
      </c>
      <c r="AP482" s="85">
        <f>'Ноябрь 2020'!AP482+'Декабрь 2020'!AO482</f>
        <v>0</v>
      </c>
      <c r="AQ482" s="82">
        <f t="shared" si="4"/>
        <v>0</v>
      </c>
      <c r="AR482" s="86">
        <f>'Ноябрь 2020'!AR482+'Декабрь 2020'!AQ482</f>
        <v>0</v>
      </c>
      <c r="AS482" s="87">
        <f>'Январь 2020'!AW482</f>
        <v>0</v>
      </c>
      <c r="AT482" s="88">
        <f>'Январь 2020'!AX482</f>
        <v>0</v>
      </c>
      <c r="AU482" s="45">
        <f t="shared" si="5"/>
        <v>0</v>
      </c>
    </row>
    <row r="483" spans="1:47" ht="14.25" customHeight="1">
      <c r="A483" s="71">
        <f>'Январь 2020'!A483</f>
        <v>0</v>
      </c>
      <c r="B483" s="72">
        <f>'Январь 2020'!G483</f>
        <v>0</v>
      </c>
      <c r="C483" s="257">
        <f>'Январь 2020'!B483</f>
        <v>0</v>
      </c>
      <c r="D483" s="75"/>
      <c r="E483" s="75"/>
      <c r="F483" s="76"/>
      <c r="G483" s="76"/>
      <c r="H483" s="153"/>
      <c r="I483" s="153"/>
      <c r="J483" s="75"/>
      <c r="K483" s="76"/>
      <c r="L483" s="75"/>
      <c r="M483" s="76"/>
      <c r="N483" s="76"/>
      <c r="O483" s="153"/>
      <c r="P483" s="153"/>
      <c r="Q483" s="75"/>
      <c r="R483" s="75"/>
      <c r="S483" s="75"/>
      <c r="T483" s="76"/>
      <c r="U483" s="76"/>
      <c r="V483" s="153"/>
      <c r="W483" s="153"/>
      <c r="X483" s="75"/>
      <c r="Y483" s="75"/>
      <c r="Z483" s="75"/>
      <c r="AA483" s="76"/>
      <c r="AB483" s="153"/>
      <c r="AC483" s="153"/>
      <c r="AD483" s="153"/>
      <c r="AE483" s="75"/>
      <c r="AF483" s="75"/>
      <c r="AG483" s="75"/>
      <c r="AH483" s="76"/>
      <c r="AI483" s="80">
        <f t="shared" si="0"/>
        <v>0</v>
      </c>
      <c r="AJ483" s="81">
        <f>'Ноябрь 2020'!AJ483-AI483</f>
        <v>0</v>
      </c>
      <c r="AK483" s="82">
        <f t="shared" si="1"/>
        <v>0</v>
      </c>
      <c r="AL483" s="83">
        <f>'Ноябрь 2020'!AL483+AK483</f>
        <v>0</v>
      </c>
      <c r="AM483" s="82">
        <f t="shared" si="2"/>
        <v>0</v>
      </c>
      <c r="AN483" s="84">
        <f>'Ноябрь 2020'!AN483+AM483</f>
        <v>0</v>
      </c>
      <c r="AO483" s="82">
        <f t="shared" si="3"/>
        <v>0</v>
      </c>
      <c r="AP483" s="85">
        <f>'Ноябрь 2020'!AP483+'Декабрь 2020'!AO483</f>
        <v>0</v>
      </c>
      <c r="AQ483" s="82">
        <f t="shared" si="4"/>
        <v>0</v>
      </c>
      <c r="AR483" s="86">
        <f>'Ноябрь 2020'!AR483+'Декабрь 2020'!AQ483</f>
        <v>0</v>
      </c>
      <c r="AS483" s="87">
        <f>'Январь 2020'!AW483</f>
        <v>0</v>
      </c>
      <c r="AT483" s="88">
        <f>'Январь 2020'!AX483</f>
        <v>0</v>
      </c>
      <c r="AU483" s="45">
        <f t="shared" si="5"/>
        <v>0</v>
      </c>
    </row>
    <row r="484" spans="1:47" ht="14.25" customHeight="1">
      <c r="A484" s="71">
        <f>'Январь 2020'!A484</f>
        <v>0</v>
      </c>
      <c r="B484" s="72">
        <f>'Январь 2020'!G484</f>
        <v>0</v>
      </c>
      <c r="C484" s="257">
        <f>'Январь 2020'!B484</f>
        <v>0</v>
      </c>
      <c r="D484" s="75"/>
      <c r="E484" s="75"/>
      <c r="F484" s="76"/>
      <c r="G484" s="76"/>
      <c r="H484" s="153"/>
      <c r="I484" s="153"/>
      <c r="J484" s="75"/>
      <c r="K484" s="76"/>
      <c r="L484" s="75"/>
      <c r="M484" s="76"/>
      <c r="N484" s="76"/>
      <c r="O484" s="153"/>
      <c r="P484" s="153"/>
      <c r="Q484" s="75"/>
      <c r="R484" s="75"/>
      <c r="S484" s="75"/>
      <c r="T484" s="76"/>
      <c r="U484" s="76"/>
      <c r="V484" s="153"/>
      <c r="W484" s="153"/>
      <c r="X484" s="75"/>
      <c r="Y484" s="75"/>
      <c r="Z484" s="75"/>
      <c r="AA484" s="76"/>
      <c r="AB484" s="153"/>
      <c r="AC484" s="153"/>
      <c r="AD484" s="153"/>
      <c r="AE484" s="75"/>
      <c r="AF484" s="75"/>
      <c r="AG484" s="75"/>
      <c r="AH484" s="76"/>
      <c r="AI484" s="80">
        <f t="shared" si="0"/>
        <v>0</v>
      </c>
      <c r="AJ484" s="81">
        <f>'Ноябрь 2020'!AJ484-AI484</f>
        <v>0</v>
      </c>
      <c r="AK484" s="82">
        <f t="shared" si="1"/>
        <v>0</v>
      </c>
      <c r="AL484" s="83">
        <f>'Ноябрь 2020'!AL484+AK484</f>
        <v>0</v>
      </c>
      <c r="AM484" s="82">
        <f t="shared" si="2"/>
        <v>0</v>
      </c>
      <c r="AN484" s="84">
        <f>'Ноябрь 2020'!AN484+AM484</f>
        <v>0</v>
      </c>
      <c r="AO484" s="82">
        <f t="shared" si="3"/>
        <v>0</v>
      </c>
      <c r="AP484" s="85">
        <f>'Ноябрь 2020'!AP484+'Декабрь 2020'!AO484</f>
        <v>0</v>
      </c>
      <c r="AQ484" s="82">
        <f t="shared" si="4"/>
        <v>0</v>
      </c>
      <c r="AR484" s="86">
        <f>'Ноябрь 2020'!AR484+'Декабрь 2020'!AQ484</f>
        <v>0</v>
      </c>
      <c r="AS484" s="87">
        <f>'Январь 2020'!AW484</f>
        <v>0</v>
      </c>
      <c r="AT484" s="88">
        <f>'Январь 2020'!AX484</f>
        <v>0</v>
      </c>
      <c r="AU484" s="45">
        <f t="shared" si="5"/>
        <v>0</v>
      </c>
    </row>
    <row r="485" spans="1:47" ht="14.25" customHeight="1">
      <c r="A485" s="71">
        <f>'Январь 2020'!A485</f>
        <v>0</v>
      </c>
      <c r="B485" s="72">
        <f>'Январь 2020'!G485</f>
        <v>0</v>
      </c>
      <c r="C485" s="257">
        <f>'Январь 2020'!B485</f>
        <v>0</v>
      </c>
      <c r="D485" s="75"/>
      <c r="E485" s="75"/>
      <c r="F485" s="76"/>
      <c r="G485" s="76"/>
      <c r="H485" s="153"/>
      <c r="I485" s="153"/>
      <c r="J485" s="75"/>
      <c r="K485" s="76"/>
      <c r="L485" s="75"/>
      <c r="M485" s="76"/>
      <c r="N485" s="76"/>
      <c r="O485" s="153"/>
      <c r="P485" s="153"/>
      <c r="Q485" s="75"/>
      <c r="R485" s="75"/>
      <c r="S485" s="75"/>
      <c r="T485" s="76"/>
      <c r="U485" s="76"/>
      <c r="V485" s="153"/>
      <c r="W485" s="153"/>
      <c r="X485" s="75"/>
      <c r="Y485" s="75"/>
      <c r="Z485" s="75"/>
      <c r="AA485" s="76"/>
      <c r="AB485" s="153"/>
      <c r="AC485" s="153"/>
      <c r="AD485" s="153"/>
      <c r="AE485" s="75"/>
      <c r="AF485" s="75"/>
      <c r="AG485" s="75"/>
      <c r="AH485" s="76"/>
      <c r="AI485" s="80">
        <f t="shared" si="0"/>
        <v>0</v>
      </c>
      <c r="AJ485" s="81">
        <f>'Ноябрь 2020'!AJ485-AI485</f>
        <v>0</v>
      </c>
      <c r="AK485" s="82">
        <f t="shared" si="1"/>
        <v>0</v>
      </c>
      <c r="AL485" s="83">
        <f>'Ноябрь 2020'!AL485+AK485</f>
        <v>0</v>
      </c>
      <c r="AM485" s="82">
        <f t="shared" si="2"/>
        <v>0</v>
      </c>
      <c r="AN485" s="84">
        <f>'Ноябрь 2020'!AN485+AM485</f>
        <v>0</v>
      </c>
      <c r="AO485" s="82">
        <f t="shared" si="3"/>
        <v>0</v>
      </c>
      <c r="AP485" s="85">
        <f>'Ноябрь 2020'!AP485+'Декабрь 2020'!AO485</f>
        <v>0</v>
      </c>
      <c r="AQ485" s="82">
        <f t="shared" si="4"/>
        <v>0</v>
      </c>
      <c r="AR485" s="86">
        <f>'Ноябрь 2020'!AR485+'Декабрь 2020'!AQ485</f>
        <v>0</v>
      </c>
      <c r="AS485" s="87">
        <f>'Январь 2020'!AW485</f>
        <v>0</v>
      </c>
      <c r="AT485" s="88">
        <f>'Январь 2020'!AX485</f>
        <v>0</v>
      </c>
      <c r="AU485" s="45">
        <f t="shared" si="5"/>
        <v>0</v>
      </c>
    </row>
    <row r="486" spans="1:47" ht="14.25" customHeight="1">
      <c r="A486" s="71">
        <f>'Январь 2020'!A486</f>
        <v>0</v>
      </c>
      <c r="B486" s="72">
        <f>'Январь 2020'!G486</f>
        <v>0</v>
      </c>
      <c r="C486" s="257">
        <f>'Январь 2020'!B486</f>
        <v>0</v>
      </c>
      <c r="D486" s="75"/>
      <c r="E486" s="75"/>
      <c r="F486" s="76"/>
      <c r="G486" s="76"/>
      <c r="H486" s="153"/>
      <c r="I486" s="153"/>
      <c r="J486" s="75"/>
      <c r="K486" s="76"/>
      <c r="L486" s="75"/>
      <c r="M486" s="76"/>
      <c r="N486" s="76"/>
      <c r="O486" s="153"/>
      <c r="P486" s="153"/>
      <c r="Q486" s="75"/>
      <c r="R486" s="75"/>
      <c r="S486" s="75"/>
      <c r="T486" s="76"/>
      <c r="U486" s="76"/>
      <c r="V486" s="153"/>
      <c r="W486" s="153"/>
      <c r="X486" s="75"/>
      <c r="Y486" s="75"/>
      <c r="Z486" s="75"/>
      <c r="AA486" s="76"/>
      <c r="AB486" s="153"/>
      <c r="AC486" s="153"/>
      <c r="AD486" s="153"/>
      <c r="AE486" s="75"/>
      <c r="AF486" s="75"/>
      <c r="AG486" s="75"/>
      <c r="AH486" s="76"/>
      <c r="AI486" s="80">
        <f t="shared" si="0"/>
        <v>0</v>
      </c>
      <c r="AJ486" s="81">
        <f>'Ноябрь 2020'!AJ486-AI486</f>
        <v>0</v>
      </c>
      <c r="AK486" s="82">
        <f t="shared" si="1"/>
        <v>0</v>
      </c>
      <c r="AL486" s="83">
        <f>'Ноябрь 2020'!AL486+AK486</f>
        <v>0</v>
      </c>
      <c r="AM486" s="82">
        <f t="shared" si="2"/>
        <v>0</v>
      </c>
      <c r="AN486" s="84">
        <f>'Ноябрь 2020'!AN486+AM486</f>
        <v>0</v>
      </c>
      <c r="AO486" s="82">
        <f t="shared" si="3"/>
        <v>0</v>
      </c>
      <c r="AP486" s="85">
        <f>'Ноябрь 2020'!AP486+'Декабрь 2020'!AO486</f>
        <v>0</v>
      </c>
      <c r="AQ486" s="82">
        <f t="shared" si="4"/>
        <v>0</v>
      </c>
      <c r="AR486" s="86">
        <f>'Ноябрь 2020'!AR486+'Декабрь 2020'!AQ486</f>
        <v>0</v>
      </c>
      <c r="AS486" s="87">
        <f>'Январь 2020'!AW486</f>
        <v>0</v>
      </c>
      <c r="AT486" s="88">
        <f>'Январь 2020'!AX486</f>
        <v>0</v>
      </c>
      <c r="AU486" s="45">
        <f t="shared" si="5"/>
        <v>0</v>
      </c>
    </row>
    <row r="487" spans="1:47" ht="14.25" customHeight="1">
      <c r="A487" s="71">
        <f>'Январь 2020'!A487</f>
        <v>0</v>
      </c>
      <c r="B487" s="72">
        <f>'Январь 2020'!G487</f>
        <v>0</v>
      </c>
      <c r="C487" s="257">
        <f>'Январь 2020'!B487</f>
        <v>0</v>
      </c>
      <c r="D487" s="75"/>
      <c r="E487" s="75"/>
      <c r="F487" s="76"/>
      <c r="G487" s="76"/>
      <c r="H487" s="153"/>
      <c r="I487" s="153"/>
      <c r="J487" s="75"/>
      <c r="K487" s="76"/>
      <c r="L487" s="75"/>
      <c r="M487" s="76"/>
      <c r="N487" s="76"/>
      <c r="O487" s="153"/>
      <c r="P487" s="153"/>
      <c r="Q487" s="75"/>
      <c r="R487" s="75"/>
      <c r="S487" s="75"/>
      <c r="T487" s="76"/>
      <c r="U487" s="76"/>
      <c r="V487" s="153"/>
      <c r="W487" s="153"/>
      <c r="X487" s="75"/>
      <c r="Y487" s="75"/>
      <c r="Z487" s="75"/>
      <c r="AA487" s="76"/>
      <c r="AB487" s="153"/>
      <c r="AC487" s="153"/>
      <c r="AD487" s="153"/>
      <c r="AE487" s="75"/>
      <c r="AF487" s="75"/>
      <c r="AG487" s="75"/>
      <c r="AH487" s="76"/>
      <c r="AI487" s="80">
        <f t="shared" si="0"/>
        <v>0</v>
      </c>
      <c r="AJ487" s="81">
        <f>'Ноябрь 2020'!AJ487-AI487</f>
        <v>0</v>
      </c>
      <c r="AK487" s="82">
        <f t="shared" si="1"/>
        <v>0</v>
      </c>
      <c r="AL487" s="83">
        <f>'Ноябрь 2020'!AL487+AK487</f>
        <v>0</v>
      </c>
      <c r="AM487" s="82">
        <f t="shared" si="2"/>
        <v>0</v>
      </c>
      <c r="AN487" s="84">
        <f>'Ноябрь 2020'!AN487+AM487</f>
        <v>0</v>
      </c>
      <c r="AO487" s="82">
        <f t="shared" si="3"/>
        <v>0</v>
      </c>
      <c r="AP487" s="85">
        <f>'Ноябрь 2020'!AP487+'Декабрь 2020'!AO487</f>
        <v>0</v>
      </c>
      <c r="AQ487" s="82">
        <f t="shared" si="4"/>
        <v>0</v>
      </c>
      <c r="AR487" s="86">
        <f>'Ноябрь 2020'!AR487+'Декабрь 2020'!AQ487</f>
        <v>0</v>
      </c>
      <c r="AS487" s="87">
        <f>'Январь 2020'!AW487</f>
        <v>0</v>
      </c>
      <c r="AT487" s="88">
        <f>'Январь 2020'!AX487</f>
        <v>0</v>
      </c>
      <c r="AU487" s="45">
        <f t="shared" si="5"/>
        <v>0</v>
      </c>
    </row>
    <row r="488" spans="1:47" ht="14.25" customHeight="1">
      <c r="A488" s="71">
        <f>'Январь 2020'!A488</f>
        <v>0</v>
      </c>
      <c r="B488" s="72">
        <f>'Январь 2020'!G488</f>
        <v>0</v>
      </c>
      <c r="C488" s="257">
        <f>'Январь 2020'!B488</f>
        <v>0</v>
      </c>
      <c r="D488" s="75"/>
      <c r="E488" s="75"/>
      <c r="F488" s="76"/>
      <c r="G488" s="76"/>
      <c r="H488" s="153"/>
      <c r="I488" s="153"/>
      <c r="J488" s="75"/>
      <c r="K488" s="76"/>
      <c r="L488" s="75"/>
      <c r="M488" s="76"/>
      <c r="N488" s="76"/>
      <c r="O488" s="153"/>
      <c r="P488" s="153"/>
      <c r="Q488" s="75"/>
      <c r="R488" s="75"/>
      <c r="S488" s="75"/>
      <c r="T488" s="76"/>
      <c r="U488" s="76"/>
      <c r="V488" s="153"/>
      <c r="W488" s="153"/>
      <c r="X488" s="75"/>
      <c r="Y488" s="75"/>
      <c r="Z488" s="75"/>
      <c r="AA488" s="76"/>
      <c r="AB488" s="153"/>
      <c r="AC488" s="153"/>
      <c r="AD488" s="153"/>
      <c r="AE488" s="75"/>
      <c r="AF488" s="75"/>
      <c r="AG488" s="75"/>
      <c r="AH488" s="76"/>
      <c r="AI488" s="80">
        <f t="shared" si="0"/>
        <v>0</v>
      </c>
      <c r="AJ488" s="81">
        <f>'Ноябрь 2020'!AJ488-AI488</f>
        <v>0</v>
      </c>
      <c r="AK488" s="82">
        <f t="shared" si="1"/>
        <v>0</v>
      </c>
      <c r="AL488" s="83">
        <f>'Ноябрь 2020'!AL488+AK488</f>
        <v>0</v>
      </c>
      <c r="AM488" s="82">
        <f t="shared" si="2"/>
        <v>0</v>
      </c>
      <c r="AN488" s="84">
        <f>'Ноябрь 2020'!AN488+AM488</f>
        <v>0</v>
      </c>
      <c r="AO488" s="82">
        <f t="shared" si="3"/>
        <v>0</v>
      </c>
      <c r="AP488" s="85">
        <f>'Ноябрь 2020'!AP488+'Декабрь 2020'!AO488</f>
        <v>0</v>
      </c>
      <c r="AQ488" s="82">
        <f t="shared" si="4"/>
        <v>0</v>
      </c>
      <c r="AR488" s="86">
        <f>'Ноябрь 2020'!AR488+'Декабрь 2020'!AQ488</f>
        <v>0</v>
      </c>
      <c r="AS488" s="87">
        <f>'Январь 2020'!AW488</f>
        <v>0</v>
      </c>
      <c r="AT488" s="88">
        <f>'Январь 2020'!AX488</f>
        <v>0</v>
      </c>
      <c r="AU488" s="45">
        <f t="shared" si="5"/>
        <v>0</v>
      </c>
    </row>
    <row r="489" spans="1:47" ht="14.25" customHeight="1">
      <c r="A489" s="71">
        <f>'Январь 2020'!A489</f>
        <v>0</v>
      </c>
      <c r="B489" s="72">
        <f>'Январь 2020'!G489</f>
        <v>0</v>
      </c>
      <c r="C489" s="257">
        <f>'Январь 2020'!B489</f>
        <v>0</v>
      </c>
      <c r="D489" s="75"/>
      <c r="E489" s="75"/>
      <c r="F489" s="76"/>
      <c r="G489" s="76"/>
      <c r="H489" s="153"/>
      <c r="I489" s="153"/>
      <c r="J489" s="75"/>
      <c r="K489" s="76"/>
      <c r="L489" s="75"/>
      <c r="M489" s="76"/>
      <c r="N489" s="76"/>
      <c r="O489" s="153"/>
      <c r="P489" s="153"/>
      <c r="Q489" s="75"/>
      <c r="R489" s="75"/>
      <c r="S489" s="75"/>
      <c r="T489" s="76"/>
      <c r="U489" s="76"/>
      <c r="V489" s="153"/>
      <c r="W489" s="153"/>
      <c r="X489" s="75"/>
      <c r="Y489" s="75"/>
      <c r="Z489" s="75"/>
      <c r="AA489" s="76"/>
      <c r="AB489" s="153"/>
      <c r="AC489" s="153"/>
      <c r="AD489" s="153"/>
      <c r="AE489" s="75"/>
      <c r="AF489" s="75"/>
      <c r="AG489" s="75"/>
      <c r="AH489" s="76"/>
      <c r="AI489" s="80">
        <f t="shared" si="0"/>
        <v>0</v>
      </c>
      <c r="AJ489" s="81">
        <f>'Ноябрь 2020'!AJ489-AI489</f>
        <v>0</v>
      </c>
      <c r="AK489" s="82">
        <f t="shared" si="1"/>
        <v>0</v>
      </c>
      <c r="AL489" s="83">
        <f>'Ноябрь 2020'!AL489+AK489</f>
        <v>0</v>
      </c>
      <c r="AM489" s="82">
        <f t="shared" si="2"/>
        <v>0</v>
      </c>
      <c r="AN489" s="84">
        <f>'Ноябрь 2020'!AN489+AM489</f>
        <v>0</v>
      </c>
      <c r="AO489" s="82">
        <f t="shared" si="3"/>
        <v>0</v>
      </c>
      <c r="AP489" s="85">
        <f>'Ноябрь 2020'!AP489+'Декабрь 2020'!AO489</f>
        <v>0</v>
      </c>
      <c r="AQ489" s="82">
        <f t="shared" si="4"/>
        <v>0</v>
      </c>
      <c r="AR489" s="86">
        <f>'Ноябрь 2020'!AR489+'Декабрь 2020'!AQ489</f>
        <v>0</v>
      </c>
      <c r="AS489" s="87">
        <f>'Январь 2020'!AW489</f>
        <v>0</v>
      </c>
      <c r="AT489" s="88">
        <f>'Январь 2020'!AX489</f>
        <v>0</v>
      </c>
      <c r="AU489" s="45">
        <f t="shared" si="5"/>
        <v>0</v>
      </c>
    </row>
    <row r="490" spans="1:47" ht="14.25" customHeight="1">
      <c r="A490" s="71">
        <f>'Январь 2020'!A490</f>
        <v>0</v>
      </c>
      <c r="B490" s="72">
        <f>'Январь 2020'!G490</f>
        <v>0</v>
      </c>
      <c r="C490" s="257">
        <f>'Январь 2020'!B490</f>
        <v>0</v>
      </c>
      <c r="D490" s="75"/>
      <c r="E490" s="75"/>
      <c r="F490" s="76"/>
      <c r="G490" s="76"/>
      <c r="H490" s="153"/>
      <c r="I490" s="153"/>
      <c r="J490" s="75"/>
      <c r="K490" s="76"/>
      <c r="L490" s="75"/>
      <c r="M490" s="76"/>
      <c r="N490" s="76"/>
      <c r="O490" s="153"/>
      <c r="P490" s="153"/>
      <c r="Q490" s="75"/>
      <c r="R490" s="75"/>
      <c r="S490" s="75"/>
      <c r="T490" s="76"/>
      <c r="U490" s="76"/>
      <c r="V490" s="153"/>
      <c r="W490" s="153"/>
      <c r="X490" s="75"/>
      <c r="Y490" s="75"/>
      <c r="Z490" s="75"/>
      <c r="AA490" s="76"/>
      <c r="AB490" s="153"/>
      <c r="AC490" s="153"/>
      <c r="AD490" s="153"/>
      <c r="AE490" s="75"/>
      <c r="AF490" s="75"/>
      <c r="AG490" s="75"/>
      <c r="AH490" s="76"/>
      <c r="AI490" s="80">
        <f t="shared" si="0"/>
        <v>0</v>
      </c>
      <c r="AJ490" s="81">
        <f>'Ноябрь 2020'!AJ490-AI490</f>
        <v>0</v>
      </c>
      <c r="AK490" s="82">
        <f t="shared" si="1"/>
        <v>0</v>
      </c>
      <c r="AL490" s="83">
        <f>'Ноябрь 2020'!AL490+AK490</f>
        <v>0</v>
      </c>
      <c r="AM490" s="82">
        <f t="shared" si="2"/>
        <v>0</v>
      </c>
      <c r="AN490" s="84">
        <f>'Ноябрь 2020'!AN490+AM490</f>
        <v>0</v>
      </c>
      <c r="AO490" s="82">
        <f t="shared" si="3"/>
        <v>0</v>
      </c>
      <c r="AP490" s="85">
        <f>'Ноябрь 2020'!AP490+'Декабрь 2020'!AO490</f>
        <v>0</v>
      </c>
      <c r="AQ490" s="82">
        <f t="shared" si="4"/>
        <v>0</v>
      </c>
      <c r="AR490" s="86">
        <f>'Ноябрь 2020'!AR490+'Декабрь 2020'!AQ490</f>
        <v>0</v>
      </c>
      <c r="AS490" s="87">
        <f>'Январь 2020'!AW490</f>
        <v>0</v>
      </c>
      <c r="AT490" s="88">
        <f>'Январь 2020'!AX490</f>
        <v>0</v>
      </c>
      <c r="AU490" s="45">
        <f t="shared" si="5"/>
        <v>0</v>
      </c>
    </row>
    <row r="491" spans="1:47" ht="14.25" customHeight="1">
      <c r="A491" s="71">
        <f>'Январь 2020'!A491</f>
        <v>0</v>
      </c>
      <c r="B491" s="72">
        <f>'Январь 2020'!G491</f>
        <v>0</v>
      </c>
      <c r="C491" s="257">
        <f>'Январь 2020'!B491</f>
        <v>0</v>
      </c>
      <c r="D491" s="75"/>
      <c r="E491" s="75"/>
      <c r="F491" s="76"/>
      <c r="G491" s="76"/>
      <c r="H491" s="153"/>
      <c r="I491" s="153"/>
      <c r="J491" s="75"/>
      <c r="K491" s="76"/>
      <c r="L491" s="75"/>
      <c r="M491" s="76"/>
      <c r="N491" s="76"/>
      <c r="O491" s="153"/>
      <c r="P491" s="153"/>
      <c r="Q491" s="75"/>
      <c r="R491" s="75"/>
      <c r="S491" s="75"/>
      <c r="T491" s="76"/>
      <c r="U491" s="76"/>
      <c r="V491" s="153"/>
      <c r="W491" s="153"/>
      <c r="X491" s="75"/>
      <c r="Y491" s="75"/>
      <c r="Z491" s="75"/>
      <c r="AA491" s="76"/>
      <c r="AB491" s="153"/>
      <c r="AC491" s="153"/>
      <c r="AD491" s="153"/>
      <c r="AE491" s="75"/>
      <c r="AF491" s="75"/>
      <c r="AG491" s="75"/>
      <c r="AH491" s="76"/>
      <c r="AI491" s="80">
        <f t="shared" si="0"/>
        <v>0</v>
      </c>
      <c r="AJ491" s="81">
        <f>'Ноябрь 2020'!AJ491-AI491</f>
        <v>0</v>
      </c>
      <c r="AK491" s="82">
        <f t="shared" si="1"/>
        <v>0</v>
      </c>
      <c r="AL491" s="83">
        <f>'Ноябрь 2020'!AL491+AK491</f>
        <v>0</v>
      </c>
      <c r="AM491" s="82">
        <f t="shared" si="2"/>
        <v>0</v>
      </c>
      <c r="AN491" s="84">
        <f>'Ноябрь 2020'!AN491+AM491</f>
        <v>0</v>
      </c>
      <c r="AO491" s="82">
        <f t="shared" si="3"/>
        <v>0</v>
      </c>
      <c r="AP491" s="85">
        <f>'Ноябрь 2020'!AP491+'Декабрь 2020'!AO491</f>
        <v>0</v>
      </c>
      <c r="AQ491" s="82">
        <f t="shared" si="4"/>
        <v>0</v>
      </c>
      <c r="AR491" s="86">
        <f>'Ноябрь 2020'!AR491+'Декабрь 2020'!AQ491</f>
        <v>0</v>
      </c>
      <c r="AS491" s="87">
        <f>'Январь 2020'!AW491</f>
        <v>0</v>
      </c>
      <c r="AT491" s="88">
        <f>'Январь 2020'!AX491</f>
        <v>0</v>
      </c>
      <c r="AU491" s="45">
        <f t="shared" si="5"/>
        <v>0</v>
      </c>
    </row>
    <row r="492" spans="1:47" ht="14.25" customHeight="1">
      <c r="A492" s="71">
        <f>'Январь 2020'!A492</f>
        <v>0</v>
      </c>
      <c r="B492" s="72">
        <f>'Январь 2020'!G492</f>
        <v>0</v>
      </c>
      <c r="C492" s="257">
        <f>'Январь 2020'!B492</f>
        <v>0</v>
      </c>
      <c r="D492" s="75"/>
      <c r="E492" s="75"/>
      <c r="F492" s="76"/>
      <c r="G492" s="76"/>
      <c r="H492" s="153"/>
      <c r="I492" s="153"/>
      <c r="J492" s="75"/>
      <c r="K492" s="76"/>
      <c r="L492" s="75"/>
      <c r="M492" s="76"/>
      <c r="N492" s="76"/>
      <c r="O492" s="153"/>
      <c r="P492" s="153"/>
      <c r="Q492" s="75"/>
      <c r="R492" s="75"/>
      <c r="S492" s="75"/>
      <c r="T492" s="76"/>
      <c r="U492" s="76"/>
      <c r="V492" s="153"/>
      <c r="W492" s="153"/>
      <c r="X492" s="75"/>
      <c r="Y492" s="75"/>
      <c r="Z492" s="75"/>
      <c r="AA492" s="76"/>
      <c r="AB492" s="153"/>
      <c r="AC492" s="153"/>
      <c r="AD492" s="153"/>
      <c r="AE492" s="75"/>
      <c r="AF492" s="75"/>
      <c r="AG492" s="75"/>
      <c r="AH492" s="76"/>
      <c r="AI492" s="80">
        <f t="shared" si="0"/>
        <v>0</v>
      </c>
      <c r="AJ492" s="81">
        <f>'Ноябрь 2020'!AJ492-AI492</f>
        <v>0</v>
      </c>
      <c r="AK492" s="82">
        <f t="shared" si="1"/>
        <v>0</v>
      </c>
      <c r="AL492" s="83">
        <f>'Ноябрь 2020'!AL492+AK492</f>
        <v>0</v>
      </c>
      <c r="AM492" s="82">
        <f t="shared" si="2"/>
        <v>0</v>
      </c>
      <c r="AN492" s="84">
        <f>'Ноябрь 2020'!AN492+AM492</f>
        <v>0</v>
      </c>
      <c r="AO492" s="82">
        <f t="shared" si="3"/>
        <v>0</v>
      </c>
      <c r="AP492" s="85">
        <f>'Ноябрь 2020'!AP492+'Декабрь 2020'!AO492</f>
        <v>0</v>
      </c>
      <c r="AQ492" s="82">
        <f t="shared" si="4"/>
        <v>0</v>
      </c>
      <c r="AR492" s="86">
        <f>'Ноябрь 2020'!AR492+'Декабрь 2020'!AQ492</f>
        <v>0</v>
      </c>
      <c r="AS492" s="87">
        <f>'Январь 2020'!AW492</f>
        <v>0</v>
      </c>
      <c r="AT492" s="88">
        <f>'Январь 2020'!AX492</f>
        <v>0</v>
      </c>
      <c r="AU492" s="45">
        <f t="shared" si="5"/>
        <v>0</v>
      </c>
    </row>
    <row r="493" spans="1:47" ht="14.25" customHeight="1">
      <c r="A493" s="71">
        <f>'Январь 2020'!A493</f>
        <v>0</v>
      </c>
      <c r="B493" s="72">
        <f>'Январь 2020'!G493</f>
        <v>0</v>
      </c>
      <c r="C493" s="257">
        <f>'Январь 2020'!B493</f>
        <v>0</v>
      </c>
      <c r="D493" s="75"/>
      <c r="E493" s="75"/>
      <c r="F493" s="76"/>
      <c r="G493" s="76"/>
      <c r="H493" s="153"/>
      <c r="I493" s="153"/>
      <c r="J493" s="75"/>
      <c r="K493" s="76"/>
      <c r="L493" s="75"/>
      <c r="M493" s="76"/>
      <c r="N493" s="76"/>
      <c r="O493" s="153"/>
      <c r="P493" s="153"/>
      <c r="Q493" s="75"/>
      <c r="R493" s="75"/>
      <c r="S493" s="75"/>
      <c r="T493" s="76"/>
      <c r="U493" s="76"/>
      <c r="V493" s="153"/>
      <c r="W493" s="153"/>
      <c r="X493" s="75"/>
      <c r="Y493" s="75"/>
      <c r="Z493" s="75"/>
      <c r="AA493" s="76"/>
      <c r="AB493" s="153"/>
      <c r="AC493" s="153"/>
      <c r="AD493" s="153"/>
      <c r="AE493" s="75"/>
      <c r="AF493" s="75"/>
      <c r="AG493" s="75"/>
      <c r="AH493" s="76"/>
      <c r="AI493" s="80">
        <f t="shared" si="0"/>
        <v>0</v>
      </c>
      <c r="AJ493" s="81">
        <f>'Ноябрь 2020'!AJ493-AI493</f>
        <v>0</v>
      </c>
      <c r="AK493" s="82">
        <f t="shared" si="1"/>
        <v>0</v>
      </c>
      <c r="AL493" s="83">
        <f>'Ноябрь 2020'!AL493+AK493</f>
        <v>0</v>
      </c>
      <c r="AM493" s="82">
        <f t="shared" si="2"/>
        <v>0</v>
      </c>
      <c r="AN493" s="84">
        <f>'Ноябрь 2020'!AN493+AM493</f>
        <v>0</v>
      </c>
      <c r="AO493" s="82">
        <f t="shared" si="3"/>
        <v>0</v>
      </c>
      <c r="AP493" s="85">
        <f>'Ноябрь 2020'!AP493+'Декабрь 2020'!AO493</f>
        <v>0</v>
      </c>
      <c r="AQ493" s="82">
        <f t="shared" si="4"/>
        <v>0</v>
      </c>
      <c r="AR493" s="86">
        <f>'Ноябрь 2020'!AR493+'Декабрь 2020'!AQ493</f>
        <v>0</v>
      </c>
      <c r="AS493" s="87">
        <f>'Январь 2020'!AW493</f>
        <v>0</v>
      </c>
      <c r="AT493" s="88">
        <f>'Январь 2020'!AX493</f>
        <v>0</v>
      </c>
      <c r="AU493" s="45">
        <f t="shared" si="5"/>
        <v>0</v>
      </c>
    </row>
    <row r="494" spans="1:47" ht="14.25" customHeight="1">
      <c r="A494" s="71">
        <f>'Январь 2020'!A494</f>
        <v>0</v>
      </c>
      <c r="B494" s="72">
        <f>'Январь 2020'!G494</f>
        <v>0</v>
      </c>
      <c r="C494" s="257">
        <f>'Январь 2020'!B494</f>
        <v>0</v>
      </c>
      <c r="D494" s="75"/>
      <c r="E494" s="75"/>
      <c r="F494" s="76"/>
      <c r="G494" s="76"/>
      <c r="H494" s="153"/>
      <c r="I494" s="153"/>
      <c r="J494" s="75"/>
      <c r="K494" s="76"/>
      <c r="L494" s="75"/>
      <c r="M494" s="76"/>
      <c r="N494" s="76"/>
      <c r="O494" s="153"/>
      <c r="P494" s="153"/>
      <c r="Q494" s="75"/>
      <c r="R494" s="75"/>
      <c r="S494" s="75"/>
      <c r="T494" s="76"/>
      <c r="U494" s="76"/>
      <c r="V494" s="153"/>
      <c r="W494" s="153"/>
      <c r="X494" s="75"/>
      <c r="Y494" s="75"/>
      <c r="Z494" s="75"/>
      <c r="AA494" s="76"/>
      <c r="AB494" s="153"/>
      <c r="AC494" s="153"/>
      <c r="AD494" s="153"/>
      <c r="AE494" s="75"/>
      <c r="AF494" s="75"/>
      <c r="AG494" s="75"/>
      <c r="AH494" s="76"/>
      <c r="AI494" s="80">
        <f t="shared" si="0"/>
        <v>0</v>
      </c>
      <c r="AJ494" s="81">
        <f>'Ноябрь 2020'!AJ494-AI494</f>
        <v>0</v>
      </c>
      <c r="AK494" s="82">
        <f t="shared" si="1"/>
        <v>0</v>
      </c>
      <c r="AL494" s="83">
        <f>'Ноябрь 2020'!AL494+AK494</f>
        <v>0</v>
      </c>
      <c r="AM494" s="82">
        <f t="shared" si="2"/>
        <v>0</v>
      </c>
      <c r="AN494" s="84">
        <f>'Ноябрь 2020'!AN494+AM494</f>
        <v>0</v>
      </c>
      <c r="AO494" s="82">
        <f t="shared" si="3"/>
        <v>0</v>
      </c>
      <c r="AP494" s="85">
        <f>'Ноябрь 2020'!AP494+'Декабрь 2020'!AO494</f>
        <v>0</v>
      </c>
      <c r="AQ494" s="82">
        <f t="shared" si="4"/>
        <v>0</v>
      </c>
      <c r="AR494" s="86">
        <f>'Ноябрь 2020'!AR494+'Декабрь 2020'!AQ494</f>
        <v>0</v>
      </c>
      <c r="AS494" s="87">
        <f>'Январь 2020'!AW494</f>
        <v>0</v>
      </c>
      <c r="AT494" s="88">
        <f>'Январь 2020'!AX494</f>
        <v>0</v>
      </c>
      <c r="AU494" s="45">
        <f t="shared" si="5"/>
        <v>0</v>
      </c>
    </row>
    <row r="495" spans="1:47" ht="14.25" customHeight="1">
      <c r="A495" s="71">
        <f>'Январь 2020'!A495</f>
        <v>0</v>
      </c>
      <c r="B495" s="72">
        <f>'Январь 2020'!G495</f>
        <v>0</v>
      </c>
      <c r="C495" s="257">
        <f>'Январь 2020'!B495</f>
        <v>0</v>
      </c>
      <c r="D495" s="75"/>
      <c r="E495" s="75"/>
      <c r="F495" s="76"/>
      <c r="G495" s="76"/>
      <c r="H495" s="153"/>
      <c r="I495" s="153"/>
      <c r="J495" s="75"/>
      <c r="K495" s="76"/>
      <c r="L495" s="75"/>
      <c r="M495" s="76"/>
      <c r="N495" s="76"/>
      <c r="O495" s="153"/>
      <c r="P495" s="153"/>
      <c r="Q495" s="75"/>
      <c r="R495" s="75"/>
      <c r="S495" s="75"/>
      <c r="T495" s="76"/>
      <c r="U495" s="76"/>
      <c r="V495" s="153"/>
      <c r="W495" s="153"/>
      <c r="X495" s="75"/>
      <c r="Y495" s="75"/>
      <c r="Z495" s="75"/>
      <c r="AA495" s="76"/>
      <c r="AB495" s="153"/>
      <c r="AC495" s="153"/>
      <c r="AD495" s="153"/>
      <c r="AE495" s="75"/>
      <c r="AF495" s="75"/>
      <c r="AG495" s="75"/>
      <c r="AH495" s="76"/>
      <c r="AI495" s="80">
        <f t="shared" si="0"/>
        <v>0</v>
      </c>
      <c r="AJ495" s="81">
        <f>'Ноябрь 2020'!AJ495-AI495</f>
        <v>0</v>
      </c>
      <c r="AK495" s="82">
        <f t="shared" si="1"/>
        <v>0</v>
      </c>
      <c r="AL495" s="83">
        <f>'Ноябрь 2020'!AL495+AK495</f>
        <v>0</v>
      </c>
      <c r="AM495" s="82">
        <f t="shared" si="2"/>
        <v>0</v>
      </c>
      <c r="AN495" s="84">
        <f>'Ноябрь 2020'!AN495+AM495</f>
        <v>0</v>
      </c>
      <c r="AO495" s="82">
        <f t="shared" si="3"/>
        <v>0</v>
      </c>
      <c r="AP495" s="85">
        <f>'Ноябрь 2020'!AP495+'Декабрь 2020'!AO495</f>
        <v>0</v>
      </c>
      <c r="AQ495" s="82">
        <f t="shared" si="4"/>
        <v>0</v>
      </c>
      <c r="AR495" s="86">
        <f>'Ноябрь 2020'!AR495+'Декабрь 2020'!AQ495</f>
        <v>0</v>
      </c>
      <c r="AS495" s="87">
        <f>'Январь 2020'!AW495</f>
        <v>0</v>
      </c>
      <c r="AT495" s="88">
        <f>'Январь 2020'!AX495</f>
        <v>0</v>
      </c>
      <c r="AU495" s="45">
        <f t="shared" si="5"/>
        <v>0</v>
      </c>
    </row>
    <row r="496" spans="1:47" ht="14.25" customHeight="1">
      <c r="A496" s="71">
        <f>'Январь 2020'!A496</f>
        <v>0</v>
      </c>
      <c r="B496" s="72">
        <f>'Январь 2020'!G496</f>
        <v>0</v>
      </c>
      <c r="C496" s="257">
        <f>'Январь 2020'!B496</f>
        <v>0</v>
      </c>
      <c r="D496" s="75"/>
      <c r="E496" s="75"/>
      <c r="F496" s="76"/>
      <c r="G496" s="76"/>
      <c r="H496" s="153"/>
      <c r="I496" s="153"/>
      <c r="J496" s="75"/>
      <c r="K496" s="76"/>
      <c r="L496" s="75"/>
      <c r="M496" s="76"/>
      <c r="N496" s="76"/>
      <c r="O496" s="153"/>
      <c r="P496" s="153"/>
      <c r="Q496" s="75"/>
      <c r="R496" s="75"/>
      <c r="S496" s="75"/>
      <c r="T496" s="76"/>
      <c r="U496" s="76"/>
      <c r="V496" s="153"/>
      <c r="W496" s="153"/>
      <c r="X496" s="75"/>
      <c r="Y496" s="75"/>
      <c r="Z496" s="75"/>
      <c r="AA496" s="76"/>
      <c r="AB496" s="153"/>
      <c r="AC496" s="153"/>
      <c r="AD496" s="153"/>
      <c r="AE496" s="75"/>
      <c r="AF496" s="75"/>
      <c r="AG496" s="75"/>
      <c r="AH496" s="76"/>
      <c r="AI496" s="80">
        <f t="shared" si="0"/>
        <v>0</v>
      </c>
      <c r="AJ496" s="81">
        <f>'Ноябрь 2020'!AJ496-AI496</f>
        <v>0</v>
      </c>
      <c r="AK496" s="82">
        <f t="shared" si="1"/>
        <v>0</v>
      </c>
      <c r="AL496" s="83">
        <f>'Ноябрь 2020'!AL496+AK496</f>
        <v>0</v>
      </c>
      <c r="AM496" s="82">
        <f t="shared" si="2"/>
        <v>0</v>
      </c>
      <c r="AN496" s="84">
        <f>'Ноябрь 2020'!AN496+AM496</f>
        <v>0</v>
      </c>
      <c r="AO496" s="82">
        <f t="shared" si="3"/>
        <v>0</v>
      </c>
      <c r="AP496" s="85">
        <f>'Ноябрь 2020'!AP496+'Декабрь 2020'!AO496</f>
        <v>0</v>
      </c>
      <c r="AQ496" s="82">
        <f t="shared" si="4"/>
        <v>0</v>
      </c>
      <c r="AR496" s="86">
        <f>'Ноябрь 2020'!AR496+'Декабрь 2020'!AQ496</f>
        <v>0</v>
      </c>
      <c r="AS496" s="87">
        <f>'Январь 2020'!AW496</f>
        <v>0</v>
      </c>
      <c r="AT496" s="88">
        <f>'Январь 2020'!AX496</f>
        <v>0</v>
      </c>
      <c r="AU496" s="45">
        <f t="shared" si="5"/>
        <v>0</v>
      </c>
    </row>
    <row r="497" spans="1:47" ht="14.25" customHeight="1">
      <c r="A497" s="71">
        <f>'Январь 2020'!A497</f>
        <v>0</v>
      </c>
      <c r="B497" s="72">
        <f>'Январь 2020'!G497</f>
        <v>0</v>
      </c>
      <c r="C497" s="257">
        <f>'Январь 2020'!B497</f>
        <v>0</v>
      </c>
      <c r="D497" s="75"/>
      <c r="E497" s="75"/>
      <c r="F497" s="76"/>
      <c r="G497" s="76"/>
      <c r="H497" s="153"/>
      <c r="I497" s="153"/>
      <c r="J497" s="75"/>
      <c r="K497" s="76"/>
      <c r="L497" s="75"/>
      <c r="M497" s="76"/>
      <c r="N497" s="76"/>
      <c r="O497" s="153"/>
      <c r="P497" s="153"/>
      <c r="Q497" s="75"/>
      <c r="R497" s="75"/>
      <c r="S497" s="75"/>
      <c r="T497" s="76"/>
      <c r="U497" s="76"/>
      <c r="V497" s="153"/>
      <c r="W497" s="153"/>
      <c r="X497" s="75"/>
      <c r="Y497" s="75"/>
      <c r="Z497" s="75"/>
      <c r="AA497" s="76"/>
      <c r="AB497" s="153"/>
      <c r="AC497" s="153"/>
      <c r="AD497" s="153"/>
      <c r="AE497" s="75"/>
      <c r="AF497" s="75"/>
      <c r="AG497" s="75"/>
      <c r="AH497" s="76"/>
      <c r="AI497" s="80">
        <f t="shared" si="0"/>
        <v>0</v>
      </c>
      <c r="AJ497" s="81">
        <f>'Ноябрь 2020'!AJ497-AI497</f>
        <v>0</v>
      </c>
      <c r="AK497" s="82">
        <f t="shared" si="1"/>
        <v>0</v>
      </c>
      <c r="AL497" s="83">
        <f>'Ноябрь 2020'!AL497+AK497</f>
        <v>0</v>
      </c>
      <c r="AM497" s="82">
        <f t="shared" si="2"/>
        <v>0</v>
      </c>
      <c r="AN497" s="84">
        <f>'Ноябрь 2020'!AN497+AM497</f>
        <v>0</v>
      </c>
      <c r="AO497" s="82">
        <f t="shared" si="3"/>
        <v>0</v>
      </c>
      <c r="AP497" s="85">
        <f>'Ноябрь 2020'!AP497+'Декабрь 2020'!AO497</f>
        <v>0</v>
      </c>
      <c r="AQ497" s="82">
        <f t="shared" si="4"/>
        <v>0</v>
      </c>
      <c r="AR497" s="86">
        <f>'Ноябрь 2020'!AR497+'Декабрь 2020'!AQ497</f>
        <v>0</v>
      </c>
      <c r="AS497" s="87">
        <f>'Январь 2020'!AW497</f>
        <v>0</v>
      </c>
      <c r="AT497" s="88">
        <f>'Январь 2020'!AX497</f>
        <v>0</v>
      </c>
      <c r="AU497" s="45">
        <f t="shared" si="5"/>
        <v>0</v>
      </c>
    </row>
    <row r="498" spans="1:47" ht="14.25" customHeight="1">
      <c r="A498" s="71">
        <f>'Январь 2020'!A498</f>
        <v>0</v>
      </c>
      <c r="B498" s="72">
        <f>'Январь 2020'!G498</f>
        <v>0</v>
      </c>
      <c r="C498" s="257">
        <f>'Январь 2020'!B498</f>
        <v>0</v>
      </c>
      <c r="D498" s="75"/>
      <c r="E498" s="75"/>
      <c r="F498" s="76"/>
      <c r="G498" s="76"/>
      <c r="H498" s="153"/>
      <c r="I498" s="153"/>
      <c r="J498" s="75"/>
      <c r="K498" s="76"/>
      <c r="L498" s="75"/>
      <c r="M498" s="76"/>
      <c r="N498" s="76"/>
      <c r="O498" s="153"/>
      <c r="P498" s="153"/>
      <c r="Q498" s="75"/>
      <c r="R498" s="75"/>
      <c r="S498" s="75"/>
      <c r="T498" s="76"/>
      <c r="U498" s="76"/>
      <c r="V498" s="153"/>
      <c r="W498" s="153"/>
      <c r="X498" s="75"/>
      <c r="Y498" s="75"/>
      <c r="Z498" s="75"/>
      <c r="AA498" s="76"/>
      <c r="AB498" s="153"/>
      <c r="AC498" s="153"/>
      <c r="AD498" s="153"/>
      <c r="AE498" s="75"/>
      <c r="AF498" s="75"/>
      <c r="AG498" s="75"/>
      <c r="AH498" s="76"/>
      <c r="AI498" s="80">
        <f t="shared" si="0"/>
        <v>0</v>
      </c>
      <c r="AJ498" s="81">
        <f>'Ноябрь 2020'!AJ498-AI498</f>
        <v>0</v>
      </c>
      <c r="AK498" s="82">
        <f t="shared" si="1"/>
        <v>0</v>
      </c>
      <c r="AL498" s="83">
        <f>'Ноябрь 2020'!AL498+AK498</f>
        <v>0</v>
      </c>
      <c r="AM498" s="82">
        <f t="shared" si="2"/>
        <v>0</v>
      </c>
      <c r="AN498" s="84">
        <f>'Ноябрь 2020'!AN498+AM498</f>
        <v>0</v>
      </c>
      <c r="AO498" s="82">
        <f t="shared" si="3"/>
        <v>0</v>
      </c>
      <c r="AP498" s="85">
        <f>'Ноябрь 2020'!AP498+'Декабрь 2020'!AO498</f>
        <v>0</v>
      </c>
      <c r="AQ498" s="82">
        <f t="shared" si="4"/>
        <v>0</v>
      </c>
      <c r="AR498" s="86">
        <f>'Ноябрь 2020'!AR498+'Декабрь 2020'!AQ498</f>
        <v>0</v>
      </c>
      <c r="AS498" s="87">
        <f>'Январь 2020'!AW498</f>
        <v>0</v>
      </c>
      <c r="AT498" s="88">
        <f>'Январь 2020'!AX498</f>
        <v>0</v>
      </c>
      <c r="AU498" s="45">
        <f t="shared" si="5"/>
        <v>0</v>
      </c>
    </row>
    <row r="499" spans="1:47" ht="14.25" customHeight="1">
      <c r="A499" s="71">
        <f>'Январь 2020'!A499</f>
        <v>0</v>
      </c>
      <c r="B499" s="72">
        <f>'Январь 2020'!G499</f>
        <v>0</v>
      </c>
      <c r="C499" s="257">
        <f>'Январь 2020'!B499</f>
        <v>0</v>
      </c>
      <c r="D499" s="75"/>
      <c r="E499" s="75"/>
      <c r="F499" s="76"/>
      <c r="G499" s="76"/>
      <c r="H499" s="153"/>
      <c r="I499" s="153"/>
      <c r="J499" s="75"/>
      <c r="K499" s="76"/>
      <c r="L499" s="75"/>
      <c r="M499" s="76"/>
      <c r="N499" s="76"/>
      <c r="O499" s="153"/>
      <c r="P499" s="153"/>
      <c r="Q499" s="75"/>
      <c r="R499" s="75"/>
      <c r="S499" s="75"/>
      <c r="T499" s="76"/>
      <c r="U499" s="76"/>
      <c r="V499" s="153"/>
      <c r="W499" s="153"/>
      <c r="X499" s="75"/>
      <c r="Y499" s="75"/>
      <c r="Z499" s="75"/>
      <c r="AA499" s="76"/>
      <c r="AB499" s="153"/>
      <c r="AC499" s="153"/>
      <c r="AD499" s="153"/>
      <c r="AE499" s="75"/>
      <c r="AF499" s="75"/>
      <c r="AG499" s="75"/>
      <c r="AH499" s="76"/>
      <c r="AI499" s="80">
        <f t="shared" si="0"/>
        <v>0</v>
      </c>
      <c r="AJ499" s="81">
        <f>'Ноябрь 2020'!AJ499-AI499</f>
        <v>0</v>
      </c>
      <c r="AK499" s="82">
        <f t="shared" si="1"/>
        <v>0</v>
      </c>
      <c r="AL499" s="83">
        <f>'Ноябрь 2020'!AL499+AK499</f>
        <v>0</v>
      </c>
      <c r="AM499" s="82">
        <f t="shared" si="2"/>
        <v>0</v>
      </c>
      <c r="AN499" s="84">
        <f>'Ноябрь 2020'!AN499+AM499</f>
        <v>0</v>
      </c>
      <c r="AO499" s="82">
        <f t="shared" si="3"/>
        <v>0</v>
      </c>
      <c r="AP499" s="85">
        <f>'Ноябрь 2020'!AP499+'Декабрь 2020'!AO499</f>
        <v>0</v>
      </c>
      <c r="AQ499" s="82">
        <f t="shared" si="4"/>
        <v>0</v>
      </c>
      <c r="AR499" s="86">
        <f>'Ноябрь 2020'!AR499+'Декабрь 2020'!AQ499</f>
        <v>0</v>
      </c>
      <c r="AS499" s="87">
        <f>'Январь 2020'!AW499</f>
        <v>0</v>
      </c>
      <c r="AT499" s="88">
        <f>'Январь 2020'!AX499</f>
        <v>0</v>
      </c>
      <c r="AU499" s="45">
        <f t="shared" si="5"/>
        <v>0</v>
      </c>
    </row>
    <row r="500" spans="1:47" ht="14.25" customHeight="1">
      <c r="A500" s="71">
        <f>'Январь 2020'!A500</f>
        <v>0</v>
      </c>
      <c r="B500" s="72">
        <f>'Январь 2020'!G500</f>
        <v>0</v>
      </c>
      <c r="C500" s="257">
        <f>'Январь 2020'!B500</f>
        <v>0</v>
      </c>
      <c r="D500" s="75"/>
      <c r="E500" s="75"/>
      <c r="F500" s="76"/>
      <c r="G500" s="76"/>
      <c r="H500" s="153"/>
      <c r="I500" s="153"/>
      <c r="J500" s="75"/>
      <c r="K500" s="76"/>
      <c r="L500" s="75"/>
      <c r="M500" s="76"/>
      <c r="N500" s="76"/>
      <c r="O500" s="153"/>
      <c r="P500" s="153"/>
      <c r="Q500" s="75"/>
      <c r="R500" s="75"/>
      <c r="S500" s="75"/>
      <c r="T500" s="76"/>
      <c r="U500" s="76"/>
      <c r="V500" s="153"/>
      <c r="W500" s="153"/>
      <c r="X500" s="75"/>
      <c r="Y500" s="75"/>
      <c r="Z500" s="75"/>
      <c r="AA500" s="76"/>
      <c r="AB500" s="153"/>
      <c r="AC500" s="153"/>
      <c r="AD500" s="153"/>
      <c r="AE500" s="75"/>
      <c r="AF500" s="75"/>
      <c r="AG500" s="75"/>
      <c r="AH500" s="76"/>
      <c r="AI500" s="80">
        <f t="shared" si="0"/>
        <v>0</v>
      </c>
      <c r="AJ500" s="81">
        <f>'Ноябрь 2020'!AJ500-AI500</f>
        <v>0</v>
      </c>
      <c r="AK500" s="82">
        <f t="shared" si="1"/>
        <v>0</v>
      </c>
      <c r="AL500" s="83">
        <f>'Ноябрь 2020'!AL500+AK500</f>
        <v>0</v>
      </c>
      <c r="AM500" s="82">
        <f t="shared" si="2"/>
        <v>0</v>
      </c>
      <c r="AN500" s="84">
        <f>'Ноябрь 2020'!AN500+AM500</f>
        <v>0</v>
      </c>
      <c r="AO500" s="82">
        <f t="shared" si="3"/>
        <v>0</v>
      </c>
      <c r="AP500" s="85">
        <f>'Ноябрь 2020'!AP500+'Декабрь 2020'!AO500</f>
        <v>0</v>
      </c>
      <c r="AQ500" s="82">
        <f t="shared" si="4"/>
        <v>0</v>
      </c>
      <c r="AR500" s="86">
        <f>'Ноябрь 2020'!AR500+'Декабрь 2020'!AQ500</f>
        <v>0</v>
      </c>
      <c r="AS500" s="87">
        <f>'Январь 2020'!AW500</f>
        <v>0</v>
      </c>
      <c r="AT500" s="88">
        <f>'Январь 2020'!AX500</f>
        <v>0</v>
      </c>
      <c r="AU500" s="45">
        <f t="shared" si="5"/>
        <v>0</v>
      </c>
    </row>
    <row r="501" spans="1:47" ht="14.25" customHeight="1">
      <c r="A501" s="71">
        <f>'Январь 2020'!A501</f>
        <v>0</v>
      </c>
      <c r="B501" s="72">
        <f>'Январь 2020'!G501</f>
        <v>0</v>
      </c>
      <c r="C501" s="257">
        <f>'Январь 2020'!B501</f>
        <v>0</v>
      </c>
      <c r="D501" s="75"/>
      <c r="E501" s="75"/>
      <c r="F501" s="76"/>
      <c r="G501" s="76"/>
      <c r="H501" s="153"/>
      <c r="I501" s="153"/>
      <c r="J501" s="75"/>
      <c r="K501" s="76"/>
      <c r="L501" s="75"/>
      <c r="M501" s="76"/>
      <c r="N501" s="76"/>
      <c r="O501" s="153"/>
      <c r="P501" s="153"/>
      <c r="Q501" s="75"/>
      <c r="R501" s="75"/>
      <c r="S501" s="75"/>
      <c r="T501" s="76"/>
      <c r="U501" s="76"/>
      <c r="V501" s="153"/>
      <c r="W501" s="153"/>
      <c r="X501" s="75"/>
      <c r="Y501" s="75"/>
      <c r="Z501" s="75"/>
      <c r="AA501" s="76"/>
      <c r="AB501" s="153"/>
      <c r="AC501" s="153"/>
      <c r="AD501" s="153"/>
      <c r="AE501" s="75"/>
      <c r="AF501" s="75"/>
      <c r="AG501" s="75"/>
      <c r="AH501" s="76"/>
      <c r="AI501" s="80">
        <f t="shared" si="0"/>
        <v>0</v>
      </c>
      <c r="AJ501" s="81">
        <f>'Ноябрь 2020'!AJ501-AI501</f>
        <v>0</v>
      </c>
      <c r="AK501" s="82">
        <f t="shared" si="1"/>
        <v>0</v>
      </c>
      <c r="AL501" s="83">
        <f>'Ноябрь 2020'!AL501+AK501</f>
        <v>0</v>
      </c>
      <c r="AM501" s="82">
        <f t="shared" si="2"/>
        <v>0</v>
      </c>
      <c r="AN501" s="84">
        <f>'Ноябрь 2020'!AN501+AM501</f>
        <v>0</v>
      </c>
      <c r="AO501" s="82">
        <f t="shared" si="3"/>
        <v>0</v>
      </c>
      <c r="AP501" s="85">
        <f>'Ноябрь 2020'!AP501+'Декабрь 2020'!AO501</f>
        <v>0</v>
      </c>
      <c r="AQ501" s="82">
        <f t="shared" si="4"/>
        <v>0</v>
      </c>
      <c r="AR501" s="86">
        <f>'Ноябрь 2020'!AR501+'Декабрь 2020'!AQ501</f>
        <v>0</v>
      </c>
      <c r="AS501" s="87">
        <f>'Январь 2020'!AW501</f>
        <v>0</v>
      </c>
      <c r="AT501" s="88">
        <f>'Январь 2020'!AX501</f>
        <v>0</v>
      </c>
      <c r="AU501" s="45">
        <f t="shared" si="5"/>
        <v>0</v>
      </c>
    </row>
    <row r="502" spans="1:47" ht="14.25" customHeight="1">
      <c r="A502" s="71">
        <f>'Январь 2020'!A502</f>
        <v>0</v>
      </c>
      <c r="B502" s="72">
        <f>'Январь 2020'!G502</f>
        <v>0</v>
      </c>
      <c r="C502" s="257">
        <f>'Январь 2020'!B502</f>
        <v>0</v>
      </c>
      <c r="D502" s="75"/>
      <c r="E502" s="75"/>
      <c r="F502" s="76"/>
      <c r="G502" s="76"/>
      <c r="H502" s="153"/>
      <c r="I502" s="153"/>
      <c r="J502" s="75"/>
      <c r="K502" s="76"/>
      <c r="L502" s="75"/>
      <c r="M502" s="76"/>
      <c r="N502" s="76"/>
      <c r="O502" s="153"/>
      <c r="P502" s="153"/>
      <c r="Q502" s="75"/>
      <c r="R502" s="75"/>
      <c r="S502" s="75"/>
      <c r="T502" s="76"/>
      <c r="U502" s="76"/>
      <c r="V502" s="153"/>
      <c r="W502" s="153"/>
      <c r="X502" s="75"/>
      <c r="Y502" s="75"/>
      <c r="Z502" s="75"/>
      <c r="AA502" s="76"/>
      <c r="AB502" s="153"/>
      <c r="AC502" s="153"/>
      <c r="AD502" s="153"/>
      <c r="AE502" s="75"/>
      <c r="AF502" s="75"/>
      <c r="AG502" s="75"/>
      <c r="AH502" s="76"/>
      <c r="AI502" s="80">
        <f t="shared" si="0"/>
        <v>0</v>
      </c>
      <c r="AJ502" s="81">
        <f>'Ноябрь 2020'!AJ502-AI502</f>
        <v>0</v>
      </c>
      <c r="AK502" s="82">
        <f t="shared" si="1"/>
        <v>0</v>
      </c>
      <c r="AL502" s="83">
        <f>'Ноябрь 2020'!AL502+AK502</f>
        <v>0</v>
      </c>
      <c r="AM502" s="82">
        <f t="shared" si="2"/>
        <v>0</v>
      </c>
      <c r="AN502" s="84">
        <f>'Ноябрь 2020'!AN502+AM502</f>
        <v>0</v>
      </c>
      <c r="AO502" s="82">
        <f t="shared" si="3"/>
        <v>0</v>
      </c>
      <c r="AP502" s="85">
        <f>'Ноябрь 2020'!AP502+'Декабрь 2020'!AO502</f>
        <v>0</v>
      </c>
      <c r="AQ502" s="82">
        <f t="shared" si="4"/>
        <v>0</v>
      </c>
      <c r="AR502" s="86">
        <f>'Ноябрь 2020'!AR502+'Декабрь 2020'!AQ502</f>
        <v>0</v>
      </c>
      <c r="AS502" s="87">
        <f>'Январь 2020'!AW502</f>
        <v>0</v>
      </c>
      <c r="AT502" s="88">
        <f>'Январь 2020'!AX502</f>
        <v>0</v>
      </c>
      <c r="AU502" s="45">
        <f t="shared" si="5"/>
        <v>0</v>
      </c>
    </row>
    <row r="503" spans="1:47" ht="14.25" customHeight="1">
      <c r="A503" s="71">
        <f>'Январь 2020'!A503</f>
        <v>0</v>
      </c>
      <c r="B503" s="72">
        <f>'Январь 2020'!G503</f>
        <v>0</v>
      </c>
      <c r="C503" s="257">
        <f>'Январь 2020'!B503</f>
        <v>0</v>
      </c>
      <c r="D503" s="75"/>
      <c r="E503" s="75"/>
      <c r="F503" s="76"/>
      <c r="G503" s="76"/>
      <c r="H503" s="153"/>
      <c r="I503" s="153"/>
      <c r="J503" s="75"/>
      <c r="K503" s="76"/>
      <c r="L503" s="75"/>
      <c r="M503" s="76"/>
      <c r="N503" s="76"/>
      <c r="O503" s="153"/>
      <c r="P503" s="153"/>
      <c r="Q503" s="75"/>
      <c r="R503" s="75"/>
      <c r="S503" s="75"/>
      <c r="T503" s="76"/>
      <c r="U503" s="76"/>
      <c r="V503" s="153"/>
      <c r="W503" s="153"/>
      <c r="X503" s="75"/>
      <c r="Y503" s="75"/>
      <c r="Z503" s="75"/>
      <c r="AA503" s="76"/>
      <c r="AB503" s="153"/>
      <c r="AC503" s="153"/>
      <c r="AD503" s="153"/>
      <c r="AE503" s="75"/>
      <c r="AF503" s="75"/>
      <c r="AG503" s="75"/>
      <c r="AH503" s="76"/>
      <c r="AI503" s="80">
        <f t="shared" si="0"/>
        <v>0</v>
      </c>
      <c r="AJ503" s="81">
        <f>'Ноябрь 2020'!AJ503-AI503</f>
        <v>0</v>
      </c>
      <c r="AK503" s="82">
        <f t="shared" si="1"/>
        <v>0</v>
      </c>
      <c r="AL503" s="83">
        <f>'Ноябрь 2020'!AL503+AK503</f>
        <v>0</v>
      </c>
      <c r="AM503" s="82">
        <f t="shared" si="2"/>
        <v>0</v>
      </c>
      <c r="AN503" s="84">
        <f>'Ноябрь 2020'!AN503+AM503</f>
        <v>0</v>
      </c>
      <c r="AO503" s="82">
        <f t="shared" si="3"/>
        <v>0</v>
      </c>
      <c r="AP503" s="85">
        <f>'Ноябрь 2020'!AP503+'Декабрь 2020'!AO503</f>
        <v>0</v>
      </c>
      <c r="AQ503" s="82">
        <f t="shared" si="4"/>
        <v>0</v>
      </c>
      <c r="AR503" s="86">
        <f>'Ноябрь 2020'!AR503+'Декабрь 2020'!AQ503</f>
        <v>0</v>
      </c>
      <c r="AS503" s="87">
        <f>'Январь 2020'!AW503</f>
        <v>0</v>
      </c>
      <c r="AT503" s="88">
        <f>'Январь 2020'!AX503</f>
        <v>0</v>
      </c>
      <c r="AU503" s="45">
        <f t="shared" si="5"/>
        <v>0</v>
      </c>
    </row>
    <row r="504" spans="1:47" ht="14.25" customHeight="1">
      <c r="B504" s="259"/>
      <c r="D504" s="259"/>
      <c r="E504" s="259"/>
      <c r="F504" s="259"/>
      <c r="G504" s="259"/>
      <c r="H504" s="261"/>
      <c r="I504" s="261"/>
      <c r="J504" s="259"/>
      <c r="K504" s="259"/>
      <c r="L504" s="259"/>
      <c r="M504" s="259"/>
      <c r="N504" s="259"/>
      <c r="O504" s="261"/>
      <c r="P504" s="261"/>
      <c r="Q504" s="259"/>
      <c r="R504" s="259"/>
      <c r="S504" s="259"/>
      <c r="T504" s="259"/>
      <c r="U504" s="259"/>
      <c r="V504" s="261"/>
      <c r="W504" s="261"/>
      <c r="X504" s="259"/>
      <c r="Y504" s="259"/>
      <c r="Z504" s="259"/>
      <c r="AA504" s="259"/>
      <c r="AB504" s="261"/>
      <c r="AC504" s="261"/>
      <c r="AD504" s="261"/>
      <c r="AE504" s="259"/>
      <c r="AF504" s="259"/>
      <c r="AG504" s="259"/>
      <c r="AH504" s="259"/>
      <c r="AU504" s="45"/>
    </row>
    <row r="505" spans="1:47" ht="14.25" customHeight="1">
      <c r="B505" s="259"/>
      <c r="D505" s="259"/>
      <c r="E505" s="259"/>
      <c r="F505" s="259"/>
      <c r="G505" s="259"/>
      <c r="H505" s="261"/>
      <c r="I505" s="261"/>
      <c r="J505" s="259"/>
      <c r="K505" s="259"/>
      <c r="L505" s="259"/>
      <c r="M505" s="259"/>
      <c r="N505" s="259"/>
      <c r="O505" s="261"/>
      <c r="P505" s="261"/>
      <c r="Q505" s="259"/>
      <c r="R505" s="259"/>
      <c r="S505" s="259"/>
      <c r="T505" s="259"/>
      <c r="U505" s="259"/>
      <c r="V505" s="261"/>
      <c r="W505" s="261"/>
      <c r="X505" s="259"/>
      <c r="Y505" s="259"/>
      <c r="Z505" s="259"/>
      <c r="AA505" s="259"/>
      <c r="AB505" s="261"/>
      <c r="AC505" s="261"/>
      <c r="AD505" s="261"/>
      <c r="AE505" s="259"/>
      <c r="AF505" s="259"/>
      <c r="AG505" s="259"/>
      <c r="AH505" s="259"/>
      <c r="AU505" s="45"/>
    </row>
    <row r="506" spans="1:47" ht="14.25" customHeight="1">
      <c r="B506" s="259"/>
      <c r="D506" s="259"/>
      <c r="E506" s="259"/>
      <c r="F506" s="259"/>
      <c r="G506" s="259"/>
      <c r="H506" s="261"/>
      <c r="I506" s="261"/>
      <c r="J506" s="259"/>
      <c r="K506" s="259"/>
      <c r="L506" s="259"/>
      <c r="M506" s="259"/>
      <c r="N506" s="259"/>
      <c r="O506" s="261"/>
      <c r="P506" s="261"/>
      <c r="Q506" s="259"/>
      <c r="R506" s="259"/>
      <c r="S506" s="259"/>
      <c r="T506" s="259"/>
      <c r="U506" s="259"/>
      <c r="V506" s="261"/>
      <c r="W506" s="261"/>
      <c r="X506" s="259"/>
      <c r="Y506" s="259"/>
      <c r="Z506" s="259"/>
      <c r="AA506" s="259"/>
      <c r="AB506" s="261"/>
      <c r="AC506" s="261"/>
      <c r="AD506" s="261"/>
      <c r="AE506" s="259"/>
      <c r="AF506" s="259"/>
      <c r="AG506" s="259"/>
      <c r="AH506" s="259"/>
      <c r="AU506" s="45"/>
    </row>
    <row r="507" spans="1:47" ht="14.25" customHeight="1">
      <c r="B507" s="259"/>
      <c r="D507" s="259"/>
      <c r="E507" s="259"/>
      <c r="F507" s="259"/>
      <c r="G507" s="259"/>
      <c r="H507" s="261"/>
      <c r="I507" s="261"/>
      <c r="J507" s="259"/>
      <c r="K507" s="259"/>
      <c r="L507" s="259"/>
      <c r="M507" s="259"/>
      <c r="N507" s="259"/>
      <c r="O507" s="261"/>
      <c r="P507" s="261"/>
      <c r="Q507" s="259"/>
      <c r="R507" s="259"/>
      <c r="S507" s="259"/>
      <c r="T507" s="259"/>
      <c r="U507" s="259"/>
      <c r="V507" s="261"/>
      <c r="W507" s="261"/>
      <c r="X507" s="259"/>
      <c r="Y507" s="259"/>
      <c r="Z507" s="259"/>
      <c r="AA507" s="259"/>
      <c r="AB507" s="261"/>
      <c r="AC507" s="261"/>
      <c r="AD507" s="261"/>
      <c r="AE507" s="259"/>
      <c r="AF507" s="259"/>
      <c r="AG507" s="259"/>
      <c r="AH507" s="259"/>
      <c r="AU507" s="45"/>
    </row>
    <row r="508" spans="1:47" ht="14.25" customHeight="1">
      <c r="B508" s="259"/>
      <c r="D508" s="259"/>
      <c r="E508" s="259"/>
      <c r="F508" s="259"/>
      <c r="G508" s="259"/>
      <c r="H508" s="261"/>
      <c r="I508" s="261"/>
      <c r="J508" s="259"/>
      <c r="K508" s="259"/>
      <c r="L508" s="259"/>
      <c r="M508" s="259"/>
      <c r="N508" s="259"/>
      <c r="O508" s="261"/>
      <c r="P508" s="261"/>
      <c r="Q508" s="259"/>
      <c r="R508" s="259"/>
      <c r="S508" s="259"/>
      <c r="T508" s="259"/>
      <c r="U508" s="259"/>
      <c r="V508" s="261"/>
      <c r="W508" s="261"/>
      <c r="X508" s="259"/>
      <c r="Y508" s="259"/>
      <c r="Z508" s="259"/>
      <c r="AA508" s="259"/>
      <c r="AB508" s="261"/>
      <c r="AC508" s="261"/>
      <c r="AD508" s="261"/>
      <c r="AE508" s="259"/>
      <c r="AF508" s="259"/>
      <c r="AG508" s="259"/>
      <c r="AH508" s="259"/>
      <c r="AU508" s="45"/>
    </row>
    <row r="509" spans="1:47" ht="14.25" customHeight="1">
      <c r="B509" s="259"/>
      <c r="D509" s="259"/>
      <c r="E509" s="259"/>
      <c r="F509" s="259"/>
      <c r="G509" s="259"/>
      <c r="H509" s="261"/>
      <c r="I509" s="261"/>
      <c r="J509" s="259"/>
      <c r="K509" s="259"/>
      <c r="L509" s="259"/>
      <c r="M509" s="259"/>
      <c r="N509" s="259"/>
      <c r="O509" s="261"/>
      <c r="P509" s="261"/>
      <c r="Q509" s="259"/>
      <c r="R509" s="259"/>
      <c r="S509" s="259"/>
      <c r="T509" s="259"/>
      <c r="U509" s="259"/>
      <c r="V509" s="261"/>
      <c r="W509" s="261"/>
      <c r="X509" s="259"/>
      <c r="Y509" s="259"/>
      <c r="Z509" s="259"/>
      <c r="AA509" s="259"/>
      <c r="AB509" s="261"/>
      <c r="AC509" s="261"/>
      <c r="AD509" s="261"/>
      <c r="AE509" s="259"/>
      <c r="AF509" s="259"/>
      <c r="AG509" s="259"/>
      <c r="AH509" s="259"/>
      <c r="AU509" s="45"/>
    </row>
    <row r="510" spans="1:47" ht="14.25" customHeight="1">
      <c r="B510" s="259"/>
      <c r="D510" s="259"/>
      <c r="E510" s="259"/>
      <c r="F510" s="259"/>
      <c r="G510" s="259"/>
      <c r="H510" s="261"/>
      <c r="I510" s="261"/>
      <c r="J510" s="259"/>
      <c r="K510" s="259"/>
      <c r="L510" s="259"/>
      <c r="M510" s="259"/>
      <c r="N510" s="259"/>
      <c r="O510" s="261"/>
      <c r="P510" s="261"/>
      <c r="Q510" s="259"/>
      <c r="R510" s="259"/>
      <c r="S510" s="259"/>
      <c r="T510" s="259"/>
      <c r="U510" s="259"/>
      <c r="V510" s="261"/>
      <c r="W510" s="261"/>
      <c r="X510" s="259"/>
      <c r="Y510" s="259"/>
      <c r="Z510" s="259"/>
      <c r="AA510" s="259"/>
      <c r="AB510" s="261"/>
      <c r="AC510" s="261"/>
      <c r="AD510" s="261"/>
      <c r="AE510" s="259"/>
      <c r="AF510" s="259"/>
      <c r="AG510" s="259"/>
      <c r="AH510" s="259"/>
      <c r="AU510" s="45"/>
    </row>
    <row r="511" spans="1:47" ht="14.25" customHeight="1">
      <c r="B511" s="259"/>
      <c r="D511" s="259"/>
      <c r="E511" s="259"/>
      <c r="F511" s="259"/>
      <c r="G511" s="259"/>
      <c r="H511" s="261"/>
      <c r="I511" s="261"/>
      <c r="J511" s="259"/>
      <c r="K511" s="259"/>
      <c r="L511" s="259"/>
      <c r="M511" s="259"/>
      <c r="N511" s="259"/>
      <c r="O511" s="261"/>
      <c r="P511" s="261"/>
      <c r="Q511" s="259"/>
      <c r="R511" s="259"/>
      <c r="S511" s="259"/>
      <c r="T511" s="259"/>
      <c r="U511" s="259"/>
      <c r="V511" s="261"/>
      <c r="W511" s="261"/>
      <c r="X511" s="259"/>
      <c r="Y511" s="259"/>
      <c r="Z511" s="259"/>
      <c r="AA511" s="259"/>
      <c r="AB511" s="261"/>
      <c r="AC511" s="261"/>
      <c r="AD511" s="261"/>
      <c r="AE511" s="259"/>
      <c r="AF511" s="259"/>
      <c r="AG511" s="259"/>
      <c r="AH511" s="259"/>
      <c r="AU511" s="45"/>
    </row>
    <row r="512" spans="1:47" ht="14.25" customHeight="1">
      <c r="B512" s="259"/>
      <c r="D512" s="259"/>
      <c r="E512" s="259"/>
      <c r="F512" s="259"/>
      <c r="G512" s="259"/>
      <c r="H512" s="261"/>
      <c r="I512" s="261"/>
      <c r="J512" s="259"/>
      <c r="K512" s="259"/>
      <c r="L512" s="259"/>
      <c r="M512" s="259"/>
      <c r="N512" s="259"/>
      <c r="O512" s="261"/>
      <c r="P512" s="261"/>
      <c r="Q512" s="259"/>
      <c r="R512" s="259"/>
      <c r="S512" s="259"/>
      <c r="T512" s="259"/>
      <c r="U512" s="259"/>
      <c r="V512" s="261"/>
      <c r="W512" s="261"/>
      <c r="X512" s="259"/>
      <c r="Y512" s="259"/>
      <c r="Z512" s="259"/>
      <c r="AA512" s="259"/>
      <c r="AB512" s="261"/>
      <c r="AC512" s="261"/>
      <c r="AD512" s="261"/>
      <c r="AE512" s="259"/>
      <c r="AF512" s="259"/>
      <c r="AG512" s="259"/>
      <c r="AH512" s="259"/>
      <c r="AU512" s="45"/>
    </row>
    <row r="513" spans="2:47" ht="14.25" customHeight="1">
      <c r="B513" s="259"/>
      <c r="D513" s="259"/>
      <c r="E513" s="259"/>
      <c r="F513" s="259"/>
      <c r="G513" s="259"/>
      <c r="H513" s="261"/>
      <c r="I513" s="261"/>
      <c r="J513" s="259"/>
      <c r="K513" s="259"/>
      <c r="L513" s="259"/>
      <c r="M513" s="259"/>
      <c r="N513" s="259"/>
      <c r="O513" s="261"/>
      <c r="P513" s="261"/>
      <c r="Q513" s="259"/>
      <c r="R513" s="259"/>
      <c r="S513" s="259"/>
      <c r="T513" s="259"/>
      <c r="U513" s="259"/>
      <c r="V513" s="261"/>
      <c r="W513" s="261"/>
      <c r="X513" s="259"/>
      <c r="Y513" s="259"/>
      <c r="Z513" s="259"/>
      <c r="AA513" s="259"/>
      <c r="AB513" s="261"/>
      <c r="AC513" s="261"/>
      <c r="AD513" s="261"/>
      <c r="AE513" s="259"/>
      <c r="AF513" s="259"/>
      <c r="AG513" s="259"/>
      <c r="AH513" s="259"/>
      <c r="AU513" s="45"/>
    </row>
    <row r="514" spans="2:47" ht="14.25" customHeight="1">
      <c r="B514" s="259"/>
      <c r="D514" s="259"/>
      <c r="E514" s="259"/>
      <c r="F514" s="259"/>
      <c r="G514" s="259"/>
      <c r="H514" s="261"/>
      <c r="I514" s="261"/>
      <c r="J514" s="259"/>
      <c r="K514" s="259"/>
      <c r="L514" s="259"/>
      <c r="M514" s="259"/>
      <c r="N514" s="259"/>
      <c r="O514" s="261"/>
      <c r="P514" s="261"/>
      <c r="Q514" s="259"/>
      <c r="R514" s="259"/>
      <c r="S514" s="259"/>
      <c r="T514" s="259"/>
      <c r="U514" s="259"/>
      <c r="V514" s="261"/>
      <c r="W514" s="261"/>
      <c r="X514" s="259"/>
      <c r="Y514" s="259"/>
      <c r="Z514" s="259"/>
      <c r="AA514" s="259"/>
      <c r="AB514" s="261"/>
      <c r="AC514" s="261"/>
      <c r="AD514" s="261"/>
      <c r="AE514" s="259"/>
      <c r="AF514" s="259"/>
      <c r="AG514" s="259"/>
      <c r="AH514" s="259"/>
      <c r="AU514" s="45"/>
    </row>
    <row r="515" spans="2:47" ht="14.25" customHeight="1">
      <c r="B515" s="259"/>
      <c r="D515" s="259"/>
      <c r="E515" s="259"/>
      <c r="F515" s="259"/>
      <c r="G515" s="259"/>
      <c r="H515" s="261"/>
      <c r="I515" s="261"/>
      <c r="J515" s="259"/>
      <c r="K515" s="259"/>
      <c r="L515" s="259"/>
      <c r="M515" s="259"/>
      <c r="N515" s="259"/>
      <c r="O515" s="261"/>
      <c r="P515" s="261"/>
      <c r="Q515" s="259"/>
      <c r="R515" s="259"/>
      <c r="S515" s="259"/>
      <c r="T515" s="259"/>
      <c r="U515" s="259"/>
      <c r="V515" s="261"/>
      <c r="W515" s="261"/>
      <c r="X515" s="259"/>
      <c r="Y515" s="259"/>
      <c r="Z515" s="259"/>
      <c r="AA515" s="259"/>
      <c r="AB515" s="261"/>
      <c r="AC515" s="261"/>
      <c r="AD515" s="261"/>
      <c r="AE515" s="259"/>
      <c r="AF515" s="259"/>
      <c r="AG515" s="259"/>
      <c r="AH515" s="259"/>
      <c r="AU515" s="45"/>
    </row>
    <row r="516" spans="2:47" ht="14.25" customHeight="1">
      <c r="B516" s="259"/>
      <c r="D516" s="259"/>
      <c r="E516" s="259"/>
      <c r="F516" s="259"/>
      <c r="G516" s="259"/>
      <c r="H516" s="261"/>
      <c r="I516" s="261"/>
      <c r="J516" s="259"/>
      <c r="K516" s="259"/>
      <c r="L516" s="259"/>
      <c r="M516" s="259"/>
      <c r="N516" s="259"/>
      <c r="O516" s="261"/>
      <c r="P516" s="261"/>
      <c r="Q516" s="259"/>
      <c r="R516" s="259"/>
      <c r="S516" s="259"/>
      <c r="T516" s="259"/>
      <c r="U516" s="259"/>
      <c r="V516" s="261"/>
      <c r="W516" s="261"/>
      <c r="X516" s="259"/>
      <c r="Y516" s="259"/>
      <c r="Z516" s="259"/>
      <c r="AA516" s="259"/>
      <c r="AB516" s="261"/>
      <c r="AC516" s="261"/>
      <c r="AD516" s="261"/>
      <c r="AE516" s="259"/>
      <c r="AF516" s="259"/>
      <c r="AG516" s="259"/>
      <c r="AH516" s="259"/>
      <c r="AU516" s="45"/>
    </row>
    <row r="517" spans="2:47" ht="14.25" customHeight="1">
      <c r="B517" s="259"/>
      <c r="D517" s="259"/>
      <c r="E517" s="259"/>
      <c r="F517" s="259"/>
      <c r="G517" s="259"/>
      <c r="H517" s="261"/>
      <c r="I517" s="261"/>
      <c r="J517" s="259"/>
      <c r="K517" s="259"/>
      <c r="L517" s="259"/>
      <c r="M517" s="259"/>
      <c r="N517" s="259"/>
      <c r="O517" s="261"/>
      <c r="P517" s="261"/>
      <c r="Q517" s="259"/>
      <c r="R517" s="259"/>
      <c r="S517" s="259"/>
      <c r="T517" s="259"/>
      <c r="U517" s="259"/>
      <c r="V517" s="261"/>
      <c r="W517" s="261"/>
      <c r="X517" s="259"/>
      <c r="Y517" s="259"/>
      <c r="Z517" s="259"/>
      <c r="AA517" s="259"/>
      <c r="AB517" s="261"/>
      <c r="AC517" s="261"/>
      <c r="AD517" s="261"/>
      <c r="AE517" s="259"/>
      <c r="AF517" s="259"/>
      <c r="AG517" s="259"/>
      <c r="AH517" s="259"/>
      <c r="AU517" s="45"/>
    </row>
    <row r="518" spans="2:47" ht="14.25" customHeight="1">
      <c r="B518" s="259"/>
      <c r="D518" s="259"/>
      <c r="E518" s="259"/>
      <c r="F518" s="259"/>
      <c r="G518" s="259"/>
      <c r="H518" s="261"/>
      <c r="I518" s="261"/>
      <c r="J518" s="259"/>
      <c r="K518" s="259"/>
      <c r="L518" s="259"/>
      <c r="M518" s="259"/>
      <c r="N518" s="259"/>
      <c r="O518" s="261"/>
      <c r="P518" s="261"/>
      <c r="Q518" s="259"/>
      <c r="R518" s="259"/>
      <c r="S518" s="259"/>
      <c r="T518" s="259"/>
      <c r="U518" s="259"/>
      <c r="V518" s="261"/>
      <c r="W518" s="261"/>
      <c r="X518" s="259"/>
      <c r="Y518" s="259"/>
      <c r="Z518" s="259"/>
      <c r="AA518" s="259"/>
      <c r="AB518" s="261"/>
      <c r="AC518" s="261"/>
      <c r="AD518" s="261"/>
      <c r="AE518" s="259"/>
      <c r="AF518" s="259"/>
      <c r="AG518" s="259"/>
      <c r="AH518" s="259"/>
      <c r="AU518" s="45"/>
    </row>
    <row r="519" spans="2:47" ht="14.25" customHeight="1">
      <c r="B519" s="259"/>
      <c r="D519" s="259"/>
      <c r="E519" s="259"/>
      <c r="F519" s="259"/>
      <c r="G519" s="259"/>
      <c r="H519" s="261"/>
      <c r="I519" s="261"/>
      <c r="J519" s="259"/>
      <c r="K519" s="259"/>
      <c r="L519" s="259"/>
      <c r="M519" s="259"/>
      <c r="N519" s="259"/>
      <c r="O519" s="261"/>
      <c r="P519" s="261"/>
      <c r="Q519" s="259"/>
      <c r="R519" s="259"/>
      <c r="S519" s="259"/>
      <c r="T519" s="259"/>
      <c r="U519" s="259"/>
      <c r="V519" s="261"/>
      <c r="W519" s="261"/>
      <c r="X519" s="259"/>
      <c r="Y519" s="259"/>
      <c r="Z519" s="259"/>
      <c r="AA519" s="259"/>
      <c r="AB519" s="261"/>
      <c r="AC519" s="261"/>
      <c r="AD519" s="261"/>
      <c r="AE519" s="259"/>
      <c r="AF519" s="259"/>
      <c r="AG519" s="259"/>
      <c r="AH519" s="259"/>
      <c r="AU519" s="45"/>
    </row>
    <row r="520" spans="2:47" ht="14.25" customHeight="1">
      <c r="B520" s="259"/>
      <c r="D520" s="259"/>
      <c r="E520" s="259"/>
      <c r="F520" s="259"/>
      <c r="G520" s="259"/>
      <c r="H520" s="261"/>
      <c r="I520" s="261"/>
      <c r="J520" s="259"/>
      <c r="K520" s="259"/>
      <c r="L520" s="259"/>
      <c r="M520" s="259"/>
      <c r="N520" s="259"/>
      <c r="O520" s="261"/>
      <c r="P520" s="261"/>
      <c r="Q520" s="259"/>
      <c r="R520" s="259"/>
      <c r="S520" s="259"/>
      <c r="T520" s="259"/>
      <c r="U520" s="259"/>
      <c r="V520" s="261"/>
      <c r="W520" s="261"/>
      <c r="X520" s="259"/>
      <c r="Y520" s="259"/>
      <c r="Z520" s="259"/>
      <c r="AA520" s="259"/>
      <c r="AB520" s="261"/>
      <c r="AC520" s="261"/>
      <c r="AD520" s="261"/>
      <c r="AE520" s="259"/>
      <c r="AF520" s="259"/>
      <c r="AG520" s="259"/>
      <c r="AH520" s="259"/>
      <c r="AU520" s="45"/>
    </row>
    <row r="521" spans="2:47" ht="14.25" customHeight="1">
      <c r="B521" s="259"/>
      <c r="D521" s="259"/>
      <c r="E521" s="259"/>
      <c r="F521" s="259"/>
      <c r="G521" s="259"/>
      <c r="H521" s="261"/>
      <c r="I521" s="261"/>
      <c r="J521" s="259"/>
      <c r="K521" s="259"/>
      <c r="L521" s="259"/>
      <c r="M521" s="259"/>
      <c r="N521" s="259"/>
      <c r="O521" s="261"/>
      <c r="P521" s="261"/>
      <c r="Q521" s="259"/>
      <c r="R521" s="259"/>
      <c r="S521" s="259"/>
      <c r="T521" s="259"/>
      <c r="U521" s="259"/>
      <c r="V521" s="261"/>
      <c r="W521" s="261"/>
      <c r="X521" s="259"/>
      <c r="Y521" s="259"/>
      <c r="Z521" s="259"/>
      <c r="AA521" s="259"/>
      <c r="AB521" s="261"/>
      <c r="AC521" s="261"/>
      <c r="AD521" s="261"/>
      <c r="AE521" s="259"/>
      <c r="AF521" s="259"/>
      <c r="AG521" s="259"/>
      <c r="AH521" s="259"/>
      <c r="AU521" s="45"/>
    </row>
    <row r="522" spans="2:47" ht="14.25" customHeight="1">
      <c r="B522" s="259"/>
      <c r="D522" s="259"/>
      <c r="E522" s="259"/>
      <c r="F522" s="259"/>
      <c r="G522" s="259"/>
      <c r="H522" s="261"/>
      <c r="I522" s="261"/>
      <c r="J522" s="259"/>
      <c r="K522" s="259"/>
      <c r="L522" s="259"/>
      <c r="M522" s="259"/>
      <c r="N522" s="259"/>
      <c r="O522" s="261"/>
      <c r="P522" s="261"/>
      <c r="Q522" s="259"/>
      <c r="R522" s="259"/>
      <c r="S522" s="259"/>
      <c r="T522" s="259"/>
      <c r="U522" s="259"/>
      <c r="V522" s="261"/>
      <c r="W522" s="261"/>
      <c r="X522" s="259"/>
      <c r="Y522" s="259"/>
      <c r="Z522" s="259"/>
      <c r="AA522" s="259"/>
      <c r="AB522" s="261"/>
      <c r="AC522" s="261"/>
      <c r="AD522" s="261"/>
      <c r="AE522" s="259"/>
      <c r="AF522" s="259"/>
      <c r="AG522" s="259"/>
      <c r="AH522" s="259"/>
      <c r="AU522" s="45"/>
    </row>
    <row r="523" spans="2:47" ht="14.25" customHeight="1">
      <c r="B523" s="259"/>
      <c r="D523" s="259"/>
      <c r="E523" s="259"/>
      <c r="F523" s="259"/>
      <c r="G523" s="259"/>
      <c r="H523" s="261"/>
      <c r="I523" s="261"/>
      <c r="J523" s="259"/>
      <c r="K523" s="259"/>
      <c r="L523" s="259"/>
      <c r="M523" s="259"/>
      <c r="N523" s="259"/>
      <c r="O523" s="261"/>
      <c r="P523" s="261"/>
      <c r="Q523" s="259"/>
      <c r="R523" s="259"/>
      <c r="S523" s="259"/>
      <c r="T523" s="259"/>
      <c r="U523" s="259"/>
      <c r="V523" s="261"/>
      <c r="W523" s="261"/>
      <c r="X523" s="259"/>
      <c r="Y523" s="259"/>
      <c r="Z523" s="259"/>
      <c r="AA523" s="259"/>
      <c r="AB523" s="261"/>
      <c r="AC523" s="261"/>
      <c r="AD523" s="261"/>
      <c r="AE523" s="259"/>
      <c r="AF523" s="259"/>
      <c r="AG523" s="259"/>
      <c r="AH523" s="259"/>
      <c r="AU523" s="45"/>
    </row>
    <row r="524" spans="2:47" ht="14.25" customHeight="1">
      <c r="B524" s="259"/>
      <c r="D524" s="259"/>
      <c r="E524" s="259"/>
      <c r="F524" s="259"/>
      <c r="G524" s="259"/>
      <c r="H524" s="261"/>
      <c r="I524" s="261"/>
      <c r="J524" s="259"/>
      <c r="K524" s="259"/>
      <c r="L524" s="259"/>
      <c r="M524" s="259"/>
      <c r="N524" s="259"/>
      <c r="O524" s="261"/>
      <c r="P524" s="261"/>
      <c r="Q524" s="259"/>
      <c r="R524" s="259"/>
      <c r="S524" s="259"/>
      <c r="T524" s="259"/>
      <c r="U524" s="259"/>
      <c r="V524" s="261"/>
      <c r="W524" s="261"/>
      <c r="X524" s="259"/>
      <c r="Y524" s="259"/>
      <c r="Z524" s="259"/>
      <c r="AA524" s="259"/>
      <c r="AB524" s="261"/>
      <c r="AC524" s="261"/>
      <c r="AD524" s="261"/>
      <c r="AE524" s="259"/>
      <c r="AF524" s="259"/>
      <c r="AG524" s="259"/>
      <c r="AH524" s="259"/>
      <c r="AU524" s="45"/>
    </row>
    <row r="525" spans="2:47" ht="14.25" customHeight="1">
      <c r="B525" s="259"/>
      <c r="D525" s="259"/>
      <c r="E525" s="259"/>
      <c r="F525" s="259"/>
      <c r="G525" s="259"/>
      <c r="H525" s="261"/>
      <c r="I525" s="261"/>
      <c r="J525" s="259"/>
      <c r="K525" s="259"/>
      <c r="L525" s="259"/>
      <c r="M525" s="259"/>
      <c r="N525" s="259"/>
      <c r="O525" s="261"/>
      <c r="P525" s="261"/>
      <c r="Q525" s="259"/>
      <c r="R525" s="259"/>
      <c r="S525" s="259"/>
      <c r="T525" s="259"/>
      <c r="U525" s="259"/>
      <c r="V525" s="261"/>
      <c r="W525" s="261"/>
      <c r="X525" s="259"/>
      <c r="Y525" s="259"/>
      <c r="Z525" s="259"/>
      <c r="AA525" s="259"/>
      <c r="AB525" s="261"/>
      <c r="AC525" s="261"/>
      <c r="AD525" s="261"/>
      <c r="AE525" s="259"/>
      <c r="AF525" s="259"/>
      <c r="AG525" s="259"/>
      <c r="AH525" s="259"/>
      <c r="AU525" s="45"/>
    </row>
    <row r="526" spans="2:47" ht="14.25" customHeight="1">
      <c r="B526" s="259"/>
      <c r="D526" s="259"/>
      <c r="E526" s="259"/>
      <c r="F526" s="259"/>
      <c r="G526" s="259"/>
      <c r="H526" s="261"/>
      <c r="I526" s="261"/>
      <c r="J526" s="259"/>
      <c r="K526" s="259"/>
      <c r="L526" s="259"/>
      <c r="M526" s="259"/>
      <c r="N526" s="259"/>
      <c r="O526" s="261"/>
      <c r="P526" s="261"/>
      <c r="Q526" s="259"/>
      <c r="R526" s="259"/>
      <c r="S526" s="259"/>
      <c r="T526" s="259"/>
      <c r="U526" s="259"/>
      <c r="V526" s="261"/>
      <c r="W526" s="261"/>
      <c r="X526" s="259"/>
      <c r="Y526" s="259"/>
      <c r="Z526" s="259"/>
      <c r="AA526" s="259"/>
      <c r="AB526" s="261"/>
      <c r="AC526" s="261"/>
      <c r="AD526" s="261"/>
      <c r="AE526" s="259"/>
      <c r="AF526" s="259"/>
      <c r="AG526" s="259"/>
      <c r="AH526" s="259"/>
      <c r="AU526" s="45"/>
    </row>
    <row r="527" spans="2:47" ht="14.25" customHeight="1">
      <c r="B527" s="259"/>
      <c r="D527" s="259"/>
      <c r="E527" s="259"/>
      <c r="F527" s="259"/>
      <c r="G527" s="259"/>
      <c r="H527" s="261"/>
      <c r="I527" s="261"/>
      <c r="J527" s="259"/>
      <c r="K527" s="259"/>
      <c r="L527" s="259"/>
      <c r="M527" s="259"/>
      <c r="N527" s="259"/>
      <c r="O527" s="261"/>
      <c r="P527" s="261"/>
      <c r="Q527" s="259"/>
      <c r="R527" s="259"/>
      <c r="S527" s="259"/>
      <c r="T527" s="259"/>
      <c r="U527" s="259"/>
      <c r="V527" s="261"/>
      <c r="W527" s="261"/>
      <c r="X527" s="259"/>
      <c r="Y527" s="259"/>
      <c r="Z527" s="259"/>
      <c r="AA527" s="259"/>
      <c r="AB527" s="261"/>
      <c r="AC527" s="261"/>
      <c r="AD527" s="261"/>
      <c r="AE527" s="259"/>
      <c r="AF527" s="259"/>
      <c r="AG527" s="259"/>
      <c r="AH527" s="259"/>
      <c r="AU527" s="45"/>
    </row>
    <row r="528" spans="2:47" ht="14.25" customHeight="1">
      <c r="B528" s="259"/>
      <c r="D528" s="259"/>
      <c r="E528" s="259"/>
      <c r="F528" s="259"/>
      <c r="G528" s="259"/>
      <c r="H528" s="261"/>
      <c r="I528" s="261"/>
      <c r="J528" s="259"/>
      <c r="K528" s="259"/>
      <c r="L528" s="259"/>
      <c r="M528" s="259"/>
      <c r="N528" s="259"/>
      <c r="O528" s="261"/>
      <c r="P528" s="261"/>
      <c r="Q528" s="259"/>
      <c r="R528" s="259"/>
      <c r="S528" s="259"/>
      <c r="T528" s="259"/>
      <c r="U528" s="259"/>
      <c r="V528" s="261"/>
      <c r="W528" s="261"/>
      <c r="X528" s="259"/>
      <c r="Y528" s="259"/>
      <c r="Z528" s="259"/>
      <c r="AA528" s="259"/>
      <c r="AB528" s="261"/>
      <c r="AC528" s="261"/>
      <c r="AD528" s="261"/>
      <c r="AE528" s="259"/>
      <c r="AF528" s="259"/>
      <c r="AG528" s="259"/>
      <c r="AH528" s="259"/>
      <c r="AU528" s="45"/>
    </row>
    <row r="529" spans="2:47" ht="14.25" customHeight="1">
      <c r="B529" s="259"/>
      <c r="D529" s="259"/>
      <c r="E529" s="259"/>
      <c r="F529" s="259"/>
      <c r="G529" s="259"/>
      <c r="H529" s="261"/>
      <c r="I529" s="261"/>
      <c r="J529" s="259"/>
      <c r="K529" s="259"/>
      <c r="L529" s="259"/>
      <c r="M529" s="259"/>
      <c r="N529" s="259"/>
      <c r="O529" s="261"/>
      <c r="P529" s="261"/>
      <c r="Q529" s="259"/>
      <c r="R529" s="259"/>
      <c r="S529" s="259"/>
      <c r="T529" s="259"/>
      <c r="U529" s="259"/>
      <c r="V529" s="261"/>
      <c r="W529" s="261"/>
      <c r="X529" s="259"/>
      <c r="Y529" s="259"/>
      <c r="Z529" s="259"/>
      <c r="AA529" s="259"/>
      <c r="AB529" s="261"/>
      <c r="AC529" s="261"/>
      <c r="AD529" s="261"/>
      <c r="AE529" s="259"/>
      <c r="AF529" s="259"/>
      <c r="AG529" s="259"/>
      <c r="AH529" s="259"/>
      <c r="AU529" s="45"/>
    </row>
    <row r="530" spans="2:47" ht="14.25" customHeight="1">
      <c r="B530" s="259"/>
      <c r="D530" s="259"/>
      <c r="E530" s="259"/>
      <c r="F530" s="259"/>
      <c r="G530" s="259"/>
      <c r="H530" s="261"/>
      <c r="I530" s="261"/>
      <c r="J530" s="259"/>
      <c r="K530" s="259"/>
      <c r="L530" s="259"/>
      <c r="M530" s="259"/>
      <c r="N530" s="259"/>
      <c r="O530" s="261"/>
      <c r="P530" s="261"/>
      <c r="Q530" s="259"/>
      <c r="R530" s="259"/>
      <c r="S530" s="259"/>
      <c r="T530" s="259"/>
      <c r="U530" s="259"/>
      <c r="V530" s="261"/>
      <c r="W530" s="261"/>
      <c r="X530" s="259"/>
      <c r="Y530" s="259"/>
      <c r="Z530" s="259"/>
      <c r="AA530" s="259"/>
      <c r="AB530" s="261"/>
      <c r="AC530" s="261"/>
      <c r="AD530" s="261"/>
      <c r="AE530" s="259"/>
      <c r="AF530" s="259"/>
      <c r="AG530" s="259"/>
      <c r="AH530" s="259"/>
      <c r="AU530" s="45"/>
    </row>
    <row r="531" spans="2:47" ht="14.25" customHeight="1">
      <c r="B531" s="259"/>
      <c r="D531" s="259"/>
      <c r="E531" s="259"/>
      <c r="F531" s="259"/>
      <c r="G531" s="259"/>
      <c r="H531" s="261"/>
      <c r="I531" s="261"/>
      <c r="J531" s="259"/>
      <c r="K531" s="259"/>
      <c r="L531" s="259"/>
      <c r="M531" s="259"/>
      <c r="N531" s="259"/>
      <c r="O531" s="261"/>
      <c r="P531" s="261"/>
      <c r="Q531" s="259"/>
      <c r="R531" s="259"/>
      <c r="S531" s="259"/>
      <c r="T531" s="259"/>
      <c r="U531" s="259"/>
      <c r="V531" s="261"/>
      <c r="W531" s="261"/>
      <c r="X531" s="259"/>
      <c r="Y531" s="259"/>
      <c r="Z531" s="259"/>
      <c r="AA531" s="259"/>
      <c r="AB531" s="261"/>
      <c r="AC531" s="261"/>
      <c r="AD531" s="261"/>
      <c r="AE531" s="259"/>
      <c r="AF531" s="259"/>
      <c r="AG531" s="259"/>
      <c r="AH531" s="259"/>
      <c r="AU531" s="45"/>
    </row>
    <row r="532" spans="2:47" ht="14.25" customHeight="1">
      <c r="B532" s="259"/>
      <c r="D532" s="259"/>
      <c r="E532" s="259"/>
      <c r="F532" s="259"/>
      <c r="G532" s="259"/>
      <c r="H532" s="261"/>
      <c r="I532" s="261"/>
      <c r="J532" s="259"/>
      <c r="K532" s="259"/>
      <c r="L532" s="259"/>
      <c r="M532" s="259"/>
      <c r="N532" s="259"/>
      <c r="O532" s="261"/>
      <c r="P532" s="261"/>
      <c r="Q532" s="259"/>
      <c r="R532" s="259"/>
      <c r="S532" s="259"/>
      <c r="T532" s="259"/>
      <c r="U532" s="259"/>
      <c r="V532" s="261"/>
      <c r="W532" s="261"/>
      <c r="X532" s="259"/>
      <c r="Y532" s="259"/>
      <c r="Z532" s="259"/>
      <c r="AA532" s="259"/>
      <c r="AB532" s="261"/>
      <c r="AC532" s="261"/>
      <c r="AD532" s="261"/>
      <c r="AE532" s="259"/>
      <c r="AF532" s="259"/>
      <c r="AG532" s="259"/>
      <c r="AH532" s="259"/>
      <c r="AU532" s="45"/>
    </row>
    <row r="533" spans="2:47" ht="14.25" customHeight="1">
      <c r="B533" s="259"/>
      <c r="D533" s="259"/>
      <c r="E533" s="259"/>
      <c r="F533" s="259"/>
      <c r="G533" s="259"/>
      <c r="H533" s="261"/>
      <c r="I533" s="261"/>
      <c r="J533" s="259"/>
      <c r="K533" s="259"/>
      <c r="L533" s="259"/>
      <c r="M533" s="259"/>
      <c r="N533" s="259"/>
      <c r="O533" s="261"/>
      <c r="P533" s="261"/>
      <c r="Q533" s="259"/>
      <c r="R533" s="259"/>
      <c r="S533" s="259"/>
      <c r="T533" s="259"/>
      <c r="U533" s="259"/>
      <c r="V533" s="261"/>
      <c r="W533" s="261"/>
      <c r="X533" s="259"/>
      <c r="Y533" s="259"/>
      <c r="Z533" s="259"/>
      <c r="AA533" s="259"/>
      <c r="AB533" s="261"/>
      <c r="AC533" s="261"/>
      <c r="AD533" s="261"/>
      <c r="AE533" s="259"/>
      <c r="AF533" s="259"/>
      <c r="AG533" s="259"/>
      <c r="AH533" s="259"/>
      <c r="AU533" s="45"/>
    </row>
    <row r="534" spans="2:47" ht="14.25" customHeight="1">
      <c r="B534" s="259"/>
      <c r="D534" s="259"/>
      <c r="E534" s="259"/>
      <c r="F534" s="259"/>
      <c r="G534" s="259"/>
      <c r="H534" s="261"/>
      <c r="I534" s="261"/>
      <c r="J534" s="259"/>
      <c r="K534" s="259"/>
      <c r="L534" s="259"/>
      <c r="M534" s="259"/>
      <c r="N534" s="259"/>
      <c r="O534" s="261"/>
      <c r="P534" s="261"/>
      <c r="Q534" s="259"/>
      <c r="R534" s="259"/>
      <c r="S534" s="259"/>
      <c r="T534" s="259"/>
      <c r="U534" s="259"/>
      <c r="V534" s="261"/>
      <c r="W534" s="261"/>
      <c r="X534" s="259"/>
      <c r="Y534" s="259"/>
      <c r="Z534" s="259"/>
      <c r="AA534" s="259"/>
      <c r="AB534" s="261"/>
      <c r="AC534" s="261"/>
      <c r="AD534" s="261"/>
      <c r="AE534" s="259"/>
      <c r="AF534" s="259"/>
      <c r="AG534" s="259"/>
      <c r="AH534" s="259"/>
      <c r="AU534" s="45"/>
    </row>
    <row r="535" spans="2:47" ht="14.25" customHeight="1">
      <c r="B535" s="259"/>
      <c r="D535" s="259"/>
      <c r="E535" s="259"/>
      <c r="F535" s="259"/>
      <c r="G535" s="259"/>
      <c r="H535" s="261"/>
      <c r="I535" s="261"/>
      <c r="J535" s="259"/>
      <c r="K535" s="259"/>
      <c r="L535" s="259"/>
      <c r="M535" s="259"/>
      <c r="N535" s="259"/>
      <c r="O535" s="261"/>
      <c r="P535" s="261"/>
      <c r="Q535" s="259"/>
      <c r="R535" s="259"/>
      <c r="S535" s="259"/>
      <c r="T535" s="259"/>
      <c r="U535" s="259"/>
      <c r="V535" s="261"/>
      <c r="W535" s="261"/>
      <c r="X535" s="259"/>
      <c r="Y535" s="259"/>
      <c r="Z535" s="259"/>
      <c r="AA535" s="259"/>
      <c r="AB535" s="261"/>
      <c r="AC535" s="261"/>
      <c r="AD535" s="261"/>
      <c r="AE535" s="259"/>
      <c r="AF535" s="259"/>
      <c r="AG535" s="259"/>
      <c r="AH535" s="259"/>
      <c r="AU535" s="45"/>
    </row>
    <row r="536" spans="2:47" ht="14.25" customHeight="1">
      <c r="B536" s="259"/>
      <c r="D536" s="259"/>
      <c r="E536" s="259"/>
      <c r="F536" s="259"/>
      <c r="G536" s="259"/>
      <c r="H536" s="261"/>
      <c r="I536" s="261"/>
      <c r="J536" s="259"/>
      <c r="K536" s="259"/>
      <c r="L536" s="259"/>
      <c r="M536" s="259"/>
      <c r="N536" s="259"/>
      <c r="O536" s="261"/>
      <c r="P536" s="261"/>
      <c r="Q536" s="259"/>
      <c r="R536" s="259"/>
      <c r="S536" s="259"/>
      <c r="T536" s="259"/>
      <c r="U536" s="259"/>
      <c r="V536" s="261"/>
      <c r="W536" s="261"/>
      <c r="X536" s="259"/>
      <c r="Y536" s="259"/>
      <c r="Z536" s="259"/>
      <c r="AA536" s="259"/>
      <c r="AB536" s="261"/>
      <c r="AC536" s="261"/>
      <c r="AD536" s="261"/>
      <c r="AE536" s="259"/>
      <c r="AF536" s="259"/>
      <c r="AG536" s="259"/>
      <c r="AH536" s="259"/>
      <c r="AU536" s="45"/>
    </row>
    <row r="537" spans="2:47" ht="14.25" customHeight="1">
      <c r="B537" s="259"/>
      <c r="D537" s="259"/>
      <c r="E537" s="259"/>
      <c r="F537" s="259"/>
      <c r="G537" s="259"/>
      <c r="H537" s="261"/>
      <c r="I537" s="261"/>
      <c r="J537" s="259"/>
      <c r="K537" s="259"/>
      <c r="L537" s="259"/>
      <c r="M537" s="259"/>
      <c r="N537" s="259"/>
      <c r="O537" s="261"/>
      <c r="P537" s="261"/>
      <c r="Q537" s="259"/>
      <c r="R537" s="259"/>
      <c r="S537" s="259"/>
      <c r="T537" s="259"/>
      <c r="U537" s="259"/>
      <c r="V537" s="261"/>
      <c r="W537" s="261"/>
      <c r="X537" s="259"/>
      <c r="Y537" s="259"/>
      <c r="Z537" s="259"/>
      <c r="AA537" s="259"/>
      <c r="AB537" s="261"/>
      <c r="AC537" s="261"/>
      <c r="AD537" s="261"/>
      <c r="AE537" s="259"/>
      <c r="AF537" s="259"/>
      <c r="AG537" s="259"/>
      <c r="AH537" s="259"/>
      <c r="AU537" s="45"/>
    </row>
    <row r="538" spans="2:47" ht="14.25" customHeight="1">
      <c r="B538" s="259"/>
      <c r="D538" s="259"/>
      <c r="E538" s="259"/>
      <c r="F538" s="259"/>
      <c r="G538" s="259"/>
      <c r="H538" s="261"/>
      <c r="I538" s="261"/>
      <c r="J538" s="259"/>
      <c r="K538" s="259"/>
      <c r="L538" s="259"/>
      <c r="M538" s="259"/>
      <c r="N538" s="259"/>
      <c r="O538" s="261"/>
      <c r="P538" s="261"/>
      <c r="Q538" s="259"/>
      <c r="R538" s="259"/>
      <c r="S538" s="259"/>
      <c r="T538" s="259"/>
      <c r="U538" s="259"/>
      <c r="V538" s="261"/>
      <c r="W538" s="261"/>
      <c r="X538" s="259"/>
      <c r="Y538" s="259"/>
      <c r="Z538" s="259"/>
      <c r="AA538" s="259"/>
      <c r="AB538" s="261"/>
      <c r="AC538" s="261"/>
      <c r="AD538" s="261"/>
      <c r="AE538" s="259"/>
      <c r="AF538" s="259"/>
      <c r="AG538" s="259"/>
      <c r="AH538" s="259"/>
      <c r="AU538" s="45"/>
    </row>
    <row r="539" spans="2:47" ht="14.25" customHeight="1">
      <c r="B539" s="259"/>
      <c r="D539" s="259"/>
      <c r="E539" s="259"/>
      <c r="F539" s="259"/>
      <c r="G539" s="259"/>
      <c r="H539" s="261"/>
      <c r="I539" s="261"/>
      <c r="J539" s="259"/>
      <c r="K539" s="259"/>
      <c r="L539" s="259"/>
      <c r="M539" s="259"/>
      <c r="N539" s="259"/>
      <c r="O539" s="261"/>
      <c r="P539" s="261"/>
      <c r="Q539" s="259"/>
      <c r="R539" s="259"/>
      <c r="S539" s="259"/>
      <c r="T539" s="259"/>
      <c r="U539" s="259"/>
      <c r="V539" s="261"/>
      <c r="W539" s="261"/>
      <c r="X539" s="259"/>
      <c r="Y539" s="259"/>
      <c r="Z539" s="259"/>
      <c r="AA539" s="259"/>
      <c r="AB539" s="261"/>
      <c r="AC539" s="261"/>
      <c r="AD539" s="261"/>
      <c r="AE539" s="259"/>
      <c r="AF539" s="259"/>
      <c r="AG539" s="259"/>
      <c r="AH539" s="259"/>
      <c r="AU539" s="45"/>
    </row>
    <row r="540" spans="2:47" ht="14.25" customHeight="1">
      <c r="B540" s="259"/>
      <c r="D540" s="259"/>
      <c r="E540" s="259"/>
      <c r="F540" s="259"/>
      <c r="G540" s="259"/>
      <c r="H540" s="261"/>
      <c r="I540" s="261"/>
      <c r="J540" s="259"/>
      <c r="K540" s="259"/>
      <c r="L540" s="259"/>
      <c r="M540" s="259"/>
      <c r="N540" s="259"/>
      <c r="O540" s="261"/>
      <c r="P540" s="261"/>
      <c r="Q540" s="259"/>
      <c r="R540" s="259"/>
      <c r="S540" s="259"/>
      <c r="T540" s="259"/>
      <c r="U540" s="259"/>
      <c r="V540" s="261"/>
      <c r="W540" s="261"/>
      <c r="X540" s="259"/>
      <c r="Y540" s="259"/>
      <c r="Z540" s="259"/>
      <c r="AA540" s="259"/>
      <c r="AB540" s="261"/>
      <c r="AC540" s="261"/>
      <c r="AD540" s="261"/>
      <c r="AE540" s="259"/>
      <c r="AF540" s="259"/>
      <c r="AG540" s="259"/>
      <c r="AH540" s="259"/>
      <c r="AU540" s="45"/>
    </row>
    <row r="541" spans="2:47" ht="14.25" customHeight="1">
      <c r="B541" s="259"/>
      <c r="D541" s="259"/>
      <c r="E541" s="259"/>
      <c r="F541" s="259"/>
      <c r="G541" s="259"/>
      <c r="H541" s="261"/>
      <c r="I541" s="261"/>
      <c r="J541" s="259"/>
      <c r="K541" s="259"/>
      <c r="L541" s="259"/>
      <c r="M541" s="259"/>
      <c r="N541" s="259"/>
      <c r="O541" s="261"/>
      <c r="P541" s="261"/>
      <c r="Q541" s="259"/>
      <c r="R541" s="259"/>
      <c r="S541" s="259"/>
      <c r="T541" s="259"/>
      <c r="U541" s="259"/>
      <c r="V541" s="261"/>
      <c r="W541" s="261"/>
      <c r="X541" s="259"/>
      <c r="Y541" s="259"/>
      <c r="Z541" s="259"/>
      <c r="AA541" s="259"/>
      <c r="AB541" s="261"/>
      <c r="AC541" s="261"/>
      <c r="AD541" s="261"/>
      <c r="AE541" s="259"/>
      <c r="AF541" s="259"/>
      <c r="AG541" s="259"/>
      <c r="AH541" s="259"/>
      <c r="AU541" s="45"/>
    </row>
    <row r="542" spans="2:47" ht="14.25" customHeight="1">
      <c r="B542" s="259"/>
      <c r="D542" s="259"/>
      <c r="E542" s="259"/>
      <c r="F542" s="259"/>
      <c r="G542" s="259"/>
      <c r="H542" s="261"/>
      <c r="I542" s="261"/>
      <c r="J542" s="259"/>
      <c r="K542" s="259"/>
      <c r="L542" s="259"/>
      <c r="M542" s="259"/>
      <c r="N542" s="259"/>
      <c r="O542" s="261"/>
      <c r="P542" s="261"/>
      <c r="Q542" s="259"/>
      <c r="R542" s="259"/>
      <c r="S542" s="259"/>
      <c r="T542" s="259"/>
      <c r="U542" s="259"/>
      <c r="V542" s="261"/>
      <c r="W542" s="261"/>
      <c r="X542" s="259"/>
      <c r="Y542" s="259"/>
      <c r="Z542" s="259"/>
      <c r="AA542" s="259"/>
      <c r="AB542" s="261"/>
      <c r="AC542" s="261"/>
      <c r="AD542" s="261"/>
      <c r="AE542" s="259"/>
      <c r="AF542" s="259"/>
      <c r="AG542" s="259"/>
      <c r="AH542" s="259"/>
      <c r="AU542" s="45"/>
    </row>
    <row r="543" spans="2:47" ht="14.25" customHeight="1">
      <c r="B543" s="259"/>
      <c r="D543" s="259"/>
      <c r="E543" s="259"/>
      <c r="F543" s="259"/>
      <c r="G543" s="259"/>
      <c r="H543" s="261"/>
      <c r="I543" s="261"/>
      <c r="J543" s="259"/>
      <c r="K543" s="259"/>
      <c r="L543" s="259"/>
      <c r="M543" s="259"/>
      <c r="N543" s="259"/>
      <c r="O543" s="261"/>
      <c r="P543" s="261"/>
      <c r="Q543" s="259"/>
      <c r="R543" s="259"/>
      <c r="S543" s="259"/>
      <c r="T543" s="259"/>
      <c r="U543" s="259"/>
      <c r="V543" s="261"/>
      <c r="W543" s="261"/>
      <c r="X543" s="259"/>
      <c r="Y543" s="259"/>
      <c r="Z543" s="259"/>
      <c r="AA543" s="259"/>
      <c r="AB543" s="261"/>
      <c r="AC543" s="261"/>
      <c r="AD543" s="261"/>
      <c r="AE543" s="259"/>
      <c r="AF543" s="259"/>
      <c r="AG543" s="259"/>
      <c r="AH543" s="259"/>
      <c r="AU543" s="45"/>
    </row>
    <row r="544" spans="2:47" ht="14.25" customHeight="1">
      <c r="B544" s="259"/>
      <c r="D544" s="259"/>
      <c r="E544" s="259"/>
      <c r="F544" s="259"/>
      <c r="G544" s="259"/>
      <c r="H544" s="261"/>
      <c r="I544" s="261"/>
      <c r="J544" s="259"/>
      <c r="K544" s="259"/>
      <c r="L544" s="259"/>
      <c r="M544" s="259"/>
      <c r="N544" s="259"/>
      <c r="O544" s="261"/>
      <c r="P544" s="261"/>
      <c r="Q544" s="259"/>
      <c r="R544" s="259"/>
      <c r="S544" s="259"/>
      <c r="T544" s="259"/>
      <c r="U544" s="259"/>
      <c r="V544" s="261"/>
      <c r="W544" s="261"/>
      <c r="X544" s="259"/>
      <c r="Y544" s="259"/>
      <c r="Z544" s="259"/>
      <c r="AA544" s="259"/>
      <c r="AB544" s="261"/>
      <c r="AC544" s="261"/>
      <c r="AD544" s="261"/>
      <c r="AE544" s="259"/>
      <c r="AF544" s="259"/>
      <c r="AG544" s="259"/>
      <c r="AH544" s="259"/>
      <c r="AU544" s="45"/>
    </row>
    <row r="545" spans="2:47" ht="14.25" customHeight="1">
      <c r="B545" s="259"/>
      <c r="D545" s="259"/>
      <c r="E545" s="259"/>
      <c r="F545" s="259"/>
      <c r="G545" s="259"/>
      <c r="H545" s="261"/>
      <c r="I545" s="261"/>
      <c r="J545" s="259"/>
      <c r="K545" s="259"/>
      <c r="L545" s="259"/>
      <c r="M545" s="259"/>
      <c r="N545" s="259"/>
      <c r="O545" s="261"/>
      <c r="P545" s="261"/>
      <c r="Q545" s="259"/>
      <c r="R545" s="259"/>
      <c r="S545" s="259"/>
      <c r="T545" s="259"/>
      <c r="U545" s="259"/>
      <c r="V545" s="261"/>
      <c r="W545" s="261"/>
      <c r="X545" s="259"/>
      <c r="Y545" s="259"/>
      <c r="Z545" s="259"/>
      <c r="AA545" s="259"/>
      <c r="AB545" s="261"/>
      <c r="AC545" s="261"/>
      <c r="AD545" s="261"/>
      <c r="AE545" s="259"/>
      <c r="AF545" s="259"/>
      <c r="AG545" s="259"/>
      <c r="AH545" s="259"/>
      <c r="AU545" s="45"/>
    </row>
    <row r="546" spans="2:47" ht="14.25" customHeight="1">
      <c r="B546" s="259"/>
      <c r="D546" s="259"/>
      <c r="E546" s="259"/>
      <c r="F546" s="259"/>
      <c r="G546" s="259"/>
      <c r="H546" s="261"/>
      <c r="I546" s="261"/>
      <c r="J546" s="259"/>
      <c r="K546" s="259"/>
      <c r="L546" s="259"/>
      <c r="M546" s="259"/>
      <c r="N546" s="259"/>
      <c r="O546" s="261"/>
      <c r="P546" s="261"/>
      <c r="Q546" s="259"/>
      <c r="R546" s="259"/>
      <c r="S546" s="259"/>
      <c r="T546" s="259"/>
      <c r="U546" s="259"/>
      <c r="V546" s="261"/>
      <c r="W546" s="261"/>
      <c r="X546" s="259"/>
      <c r="Y546" s="259"/>
      <c r="Z546" s="259"/>
      <c r="AA546" s="259"/>
      <c r="AB546" s="261"/>
      <c r="AC546" s="261"/>
      <c r="AD546" s="261"/>
      <c r="AE546" s="259"/>
      <c r="AF546" s="259"/>
      <c r="AG546" s="259"/>
      <c r="AH546" s="259"/>
      <c r="AU546" s="45"/>
    </row>
    <row r="547" spans="2:47" ht="14.25" customHeight="1">
      <c r="B547" s="259"/>
      <c r="D547" s="259"/>
      <c r="E547" s="259"/>
      <c r="F547" s="259"/>
      <c r="G547" s="259"/>
      <c r="H547" s="261"/>
      <c r="I547" s="261"/>
      <c r="J547" s="259"/>
      <c r="K547" s="259"/>
      <c r="L547" s="259"/>
      <c r="M547" s="259"/>
      <c r="N547" s="259"/>
      <c r="O547" s="261"/>
      <c r="P547" s="261"/>
      <c r="Q547" s="259"/>
      <c r="R547" s="259"/>
      <c r="S547" s="259"/>
      <c r="T547" s="259"/>
      <c r="U547" s="259"/>
      <c r="V547" s="261"/>
      <c r="W547" s="261"/>
      <c r="X547" s="259"/>
      <c r="Y547" s="259"/>
      <c r="Z547" s="259"/>
      <c r="AA547" s="259"/>
      <c r="AB547" s="261"/>
      <c r="AC547" s="261"/>
      <c r="AD547" s="261"/>
      <c r="AE547" s="259"/>
      <c r="AF547" s="259"/>
      <c r="AG547" s="259"/>
      <c r="AH547" s="259"/>
      <c r="AU547" s="45"/>
    </row>
    <row r="548" spans="2:47" ht="14.25" customHeight="1">
      <c r="B548" s="259"/>
      <c r="D548" s="259"/>
      <c r="E548" s="259"/>
      <c r="F548" s="259"/>
      <c r="G548" s="259"/>
      <c r="H548" s="261"/>
      <c r="I548" s="261"/>
      <c r="J548" s="259"/>
      <c r="K548" s="259"/>
      <c r="L548" s="259"/>
      <c r="M548" s="259"/>
      <c r="N548" s="259"/>
      <c r="O548" s="261"/>
      <c r="P548" s="261"/>
      <c r="Q548" s="259"/>
      <c r="R548" s="259"/>
      <c r="S548" s="259"/>
      <c r="T548" s="259"/>
      <c r="U548" s="259"/>
      <c r="V548" s="261"/>
      <c r="W548" s="261"/>
      <c r="X548" s="259"/>
      <c r="Y548" s="259"/>
      <c r="Z548" s="259"/>
      <c r="AA548" s="259"/>
      <c r="AB548" s="261"/>
      <c r="AC548" s="261"/>
      <c r="AD548" s="261"/>
      <c r="AE548" s="259"/>
      <c r="AF548" s="259"/>
      <c r="AG548" s="259"/>
      <c r="AH548" s="259"/>
      <c r="AU548" s="45"/>
    </row>
    <row r="549" spans="2:47" ht="14.25" customHeight="1">
      <c r="B549" s="259"/>
      <c r="D549" s="259"/>
      <c r="E549" s="259"/>
      <c r="F549" s="259"/>
      <c r="G549" s="259"/>
      <c r="H549" s="261"/>
      <c r="I549" s="261"/>
      <c r="J549" s="259"/>
      <c r="K549" s="259"/>
      <c r="L549" s="259"/>
      <c r="M549" s="259"/>
      <c r="N549" s="259"/>
      <c r="O549" s="261"/>
      <c r="P549" s="261"/>
      <c r="Q549" s="259"/>
      <c r="R549" s="259"/>
      <c r="S549" s="259"/>
      <c r="T549" s="259"/>
      <c r="U549" s="259"/>
      <c r="V549" s="261"/>
      <c r="W549" s="261"/>
      <c r="X549" s="259"/>
      <c r="Y549" s="259"/>
      <c r="Z549" s="259"/>
      <c r="AA549" s="259"/>
      <c r="AB549" s="261"/>
      <c r="AC549" s="261"/>
      <c r="AD549" s="261"/>
      <c r="AE549" s="259"/>
      <c r="AF549" s="259"/>
      <c r="AG549" s="259"/>
      <c r="AH549" s="259"/>
      <c r="AU549" s="45"/>
    </row>
    <row r="550" spans="2:47" ht="14.25" customHeight="1">
      <c r="B550" s="259"/>
      <c r="D550" s="259"/>
      <c r="E550" s="259"/>
      <c r="F550" s="259"/>
      <c r="G550" s="259"/>
      <c r="H550" s="261"/>
      <c r="I550" s="261"/>
      <c r="J550" s="259"/>
      <c r="K550" s="259"/>
      <c r="L550" s="259"/>
      <c r="M550" s="259"/>
      <c r="N550" s="259"/>
      <c r="O550" s="261"/>
      <c r="P550" s="261"/>
      <c r="Q550" s="259"/>
      <c r="R550" s="259"/>
      <c r="S550" s="259"/>
      <c r="T550" s="259"/>
      <c r="U550" s="259"/>
      <c r="V550" s="261"/>
      <c r="W550" s="261"/>
      <c r="X550" s="259"/>
      <c r="Y550" s="259"/>
      <c r="Z550" s="259"/>
      <c r="AA550" s="259"/>
      <c r="AB550" s="261"/>
      <c r="AC550" s="261"/>
      <c r="AD550" s="261"/>
      <c r="AE550" s="259"/>
      <c r="AF550" s="259"/>
      <c r="AG550" s="259"/>
      <c r="AH550" s="259"/>
      <c r="AU550" s="45"/>
    </row>
    <row r="551" spans="2:47" ht="14.25" customHeight="1">
      <c r="B551" s="259"/>
      <c r="D551" s="259"/>
      <c r="E551" s="259"/>
      <c r="F551" s="259"/>
      <c r="G551" s="259"/>
      <c r="H551" s="261"/>
      <c r="I551" s="261"/>
      <c r="J551" s="259"/>
      <c r="K551" s="259"/>
      <c r="L551" s="259"/>
      <c r="M551" s="259"/>
      <c r="N551" s="259"/>
      <c r="O551" s="261"/>
      <c r="P551" s="261"/>
      <c r="Q551" s="259"/>
      <c r="R551" s="259"/>
      <c r="S551" s="259"/>
      <c r="T551" s="259"/>
      <c r="U551" s="259"/>
      <c r="V551" s="261"/>
      <c r="W551" s="261"/>
      <c r="X551" s="259"/>
      <c r="Y551" s="259"/>
      <c r="Z551" s="259"/>
      <c r="AA551" s="259"/>
      <c r="AB551" s="261"/>
      <c r="AC551" s="261"/>
      <c r="AD551" s="261"/>
      <c r="AE551" s="259"/>
      <c r="AF551" s="259"/>
      <c r="AG551" s="259"/>
      <c r="AH551" s="259"/>
      <c r="AU551" s="45"/>
    </row>
    <row r="552" spans="2:47" ht="14.25" customHeight="1">
      <c r="B552" s="259"/>
      <c r="D552" s="259"/>
      <c r="E552" s="259"/>
      <c r="F552" s="259"/>
      <c r="G552" s="259"/>
      <c r="H552" s="261"/>
      <c r="I552" s="261"/>
      <c r="J552" s="259"/>
      <c r="K552" s="259"/>
      <c r="L552" s="259"/>
      <c r="M552" s="259"/>
      <c r="N552" s="259"/>
      <c r="O552" s="261"/>
      <c r="P552" s="261"/>
      <c r="Q552" s="259"/>
      <c r="R552" s="259"/>
      <c r="S552" s="259"/>
      <c r="T552" s="259"/>
      <c r="U552" s="259"/>
      <c r="V552" s="261"/>
      <c r="W552" s="261"/>
      <c r="X552" s="259"/>
      <c r="Y552" s="259"/>
      <c r="Z552" s="259"/>
      <c r="AA552" s="259"/>
      <c r="AB552" s="261"/>
      <c r="AC552" s="261"/>
      <c r="AD552" s="261"/>
      <c r="AE552" s="259"/>
      <c r="AF552" s="259"/>
      <c r="AG552" s="259"/>
      <c r="AH552" s="259"/>
      <c r="AU552" s="45"/>
    </row>
    <row r="553" spans="2:47" ht="14.25" customHeight="1">
      <c r="B553" s="259"/>
      <c r="D553" s="259"/>
      <c r="E553" s="259"/>
      <c r="F553" s="259"/>
      <c r="G553" s="259"/>
      <c r="H553" s="261"/>
      <c r="I553" s="261"/>
      <c r="J553" s="259"/>
      <c r="K553" s="259"/>
      <c r="L553" s="259"/>
      <c r="M553" s="259"/>
      <c r="N553" s="259"/>
      <c r="O553" s="261"/>
      <c r="P553" s="261"/>
      <c r="Q553" s="259"/>
      <c r="R553" s="259"/>
      <c r="S553" s="259"/>
      <c r="T553" s="259"/>
      <c r="U553" s="259"/>
      <c r="V553" s="261"/>
      <c r="W553" s="261"/>
      <c r="X553" s="259"/>
      <c r="Y553" s="259"/>
      <c r="Z553" s="259"/>
      <c r="AA553" s="259"/>
      <c r="AB553" s="261"/>
      <c r="AC553" s="261"/>
      <c r="AD553" s="261"/>
      <c r="AE553" s="259"/>
      <c r="AF553" s="259"/>
      <c r="AG553" s="259"/>
      <c r="AH553" s="259"/>
      <c r="AU553" s="45"/>
    </row>
    <row r="554" spans="2:47" ht="14.25" customHeight="1">
      <c r="B554" s="259"/>
      <c r="D554" s="259"/>
      <c r="E554" s="259"/>
      <c r="F554" s="259"/>
      <c r="G554" s="259"/>
      <c r="H554" s="261"/>
      <c r="I554" s="261"/>
      <c r="J554" s="259"/>
      <c r="K554" s="259"/>
      <c r="L554" s="259"/>
      <c r="M554" s="259"/>
      <c r="N554" s="259"/>
      <c r="O554" s="261"/>
      <c r="P554" s="261"/>
      <c r="Q554" s="259"/>
      <c r="R554" s="259"/>
      <c r="S554" s="259"/>
      <c r="T554" s="259"/>
      <c r="U554" s="259"/>
      <c r="V554" s="261"/>
      <c r="W554" s="261"/>
      <c r="X554" s="259"/>
      <c r="Y554" s="259"/>
      <c r="Z554" s="259"/>
      <c r="AA554" s="259"/>
      <c r="AB554" s="261"/>
      <c r="AC554" s="261"/>
      <c r="AD554" s="261"/>
      <c r="AE554" s="259"/>
      <c r="AF554" s="259"/>
      <c r="AG554" s="259"/>
      <c r="AH554" s="259"/>
      <c r="AU554" s="45"/>
    </row>
    <row r="555" spans="2:47" ht="14.25" customHeight="1">
      <c r="B555" s="259"/>
      <c r="D555" s="259"/>
      <c r="E555" s="259"/>
      <c r="F555" s="259"/>
      <c r="G555" s="259"/>
      <c r="H555" s="261"/>
      <c r="I555" s="261"/>
      <c r="J555" s="259"/>
      <c r="K555" s="259"/>
      <c r="L555" s="259"/>
      <c r="M555" s="259"/>
      <c r="N555" s="259"/>
      <c r="O555" s="261"/>
      <c r="P555" s="261"/>
      <c r="Q555" s="259"/>
      <c r="R555" s="259"/>
      <c r="S555" s="259"/>
      <c r="T555" s="259"/>
      <c r="U555" s="259"/>
      <c r="V555" s="261"/>
      <c r="W555" s="261"/>
      <c r="X555" s="259"/>
      <c r="Y555" s="259"/>
      <c r="Z555" s="259"/>
      <c r="AA555" s="259"/>
      <c r="AB555" s="261"/>
      <c r="AC555" s="261"/>
      <c r="AD555" s="261"/>
      <c r="AE555" s="259"/>
      <c r="AF555" s="259"/>
      <c r="AG555" s="259"/>
      <c r="AH555" s="259"/>
      <c r="AU555" s="45"/>
    </row>
    <row r="556" spans="2:47" ht="14.25" customHeight="1">
      <c r="B556" s="259"/>
      <c r="D556" s="259"/>
      <c r="E556" s="259"/>
      <c r="F556" s="259"/>
      <c r="G556" s="259"/>
      <c r="H556" s="261"/>
      <c r="I556" s="261"/>
      <c r="J556" s="259"/>
      <c r="K556" s="259"/>
      <c r="L556" s="259"/>
      <c r="M556" s="259"/>
      <c r="N556" s="259"/>
      <c r="O556" s="261"/>
      <c r="P556" s="261"/>
      <c r="Q556" s="259"/>
      <c r="R556" s="259"/>
      <c r="S556" s="259"/>
      <c r="T556" s="259"/>
      <c r="U556" s="259"/>
      <c r="V556" s="261"/>
      <c r="W556" s="261"/>
      <c r="X556" s="259"/>
      <c r="Y556" s="259"/>
      <c r="Z556" s="259"/>
      <c r="AA556" s="259"/>
      <c r="AB556" s="261"/>
      <c r="AC556" s="261"/>
      <c r="AD556" s="261"/>
      <c r="AE556" s="259"/>
      <c r="AF556" s="259"/>
      <c r="AG556" s="259"/>
      <c r="AH556" s="259"/>
      <c r="AU556" s="45"/>
    </row>
    <row r="557" spans="2:47" ht="14.25" customHeight="1">
      <c r="B557" s="259"/>
      <c r="D557" s="259"/>
      <c r="E557" s="259"/>
      <c r="F557" s="259"/>
      <c r="G557" s="259"/>
      <c r="H557" s="261"/>
      <c r="I557" s="261"/>
      <c r="J557" s="259"/>
      <c r="K557" s="259"/>
      <c r="L557" s="259"/>
      <c r="M557" s="259"/>
      <c r="N557" s="259"/>
      <c r="O557" s="261"/>
      <c r="P557" s="261"/>
      <c r="Q557" s="259"/>
      <c r="R557" s="259"/>
      <c r="S557" s="259"/>
      <c r="T557" s="259"/>
      <c r="U557" s="259"/>
      <c r="V557" s="261"/>
      <c r="W557" s="261"/>
      <c r="X557" s="259"/>
      <c r="Y557" s="259"/>
      <c r="Z557" s="259"/>
      <c r="AA557" s="259"/>
      <c r="AB557" s="261"/>
      <c r="AC557" s="261"/>
      <c r="AD557" s="261"/>
      <c r="AE557" s="259"/>
      <c r="AF557" s="259"/>
      <c r="AG557" s="259"/>
      <c r="AH557" s="259"/>
      <c r="AU557" s="45"/>
    </row>
    <row r="558" spans="2:47" ht="14.25" customHeight="1">
      <c r="B558" s="259"/>
      <c r="D558" s="259"/>
      <c r="E558" s="259"/>
      <c r="F558" s="259"/>
      <c r="G558" s="259"/>
      <c r="H558" s="261"/>
      <c r="I558" s="261"/>
      <c r="J558" s="259"/>
      <c r="K558" s="259"/>
      <c r="L558" s="259"/>
      <c r="M558" s="259"/>
      <c r="N558" s="259"/>
      <c r="O558" s="261"/>
      <c r="P558" s="261"/>
      <c r="Q558" s="259"/>
      <c r="R558" s="259"/>
      <c r="S558" s="259"/>
      <c r="T558" s="259"/>
      <c r="U558" s="259"/>
      <c r="V558" s="261"/>
      <c r="W558" s="261"/>
      <c r="X558" s="259"/>
      <c r="Y558" s="259"/>
      <c r="Z558" s="259"/>
      <c r="AA558" s="259"/>
      <c r="AB558" s="261"/>
      <c r="AC558" s="261"/>
      <c r="AD558" s="261"/>
      <c r="AE558" s="259"/>
      <c r="AF558" s="259"/>
      <c r="AG558" s="259"/>
      <c r="AH558" s="259"/>
      <c r="AU558" s="45"/>
    </row>
    <row r="559" spans="2:47" ht="14.25" customHeight="1">
      <c r="B559" s="259"/>
      <c r="D559" s="259"/>
      <c r="E559" s="259"/>
      <c r="F559" s="259"/>
      <c r="G559" s="259"/>
      <c r="H559" s="261"/>
      <c r="I559" s="261"/>
      <c r="J559" s="259"/>
      <c r="K559" s="259"/>
      <c r="L559" s="259"/>
      <c r="M559" s="259"/>
      <c r="N559" s="259"/>
      <c r="O559" s="261"/>
      <c r="P559" s="261"/>
      <c r="Q559" s="259"/>
      <c r="R559" s="259"/>
      <c r="S559" s="259"/>
      <c r="T559" s="259"/>
      <c r="U559" s="259"/>
      <c r="V559" s="261"/>
      <c r="W559" s="261"/>
      <c r="X559" s="259"/>
      <c r="Y559" s="259"/>
      <c r="Z559" s="259"/>
      <c r="AA559" s="259"/>
      <c r="AB559" s="261"/>
      <c r="AC559" s="261"/>
      <c r="AD559" s="261"/>
      <c r="AE559" s="259"/>
      <c r="AF559" s="259"/>
      <c r="AG559" s="259"/>
      <c r="AH559" s="259"/>
      <c r="AU559" s="45"/>
    </row>
    <row r="560" spans="2:47" ht="14.25" customHeight="1">
      <c r="B560" s="259"/>
      <c r="D560" s="259"/>
      <c r="E560" s="259"/>
      <c r="F560" s="259"/>
      <c r="G560" s="259"/>
      <c r="H560" s="261"/>
      <c r="I560" s="261"/>
      <c r="J560" s="259"/>
      <c r="K560" s="259"/>
      <c r="L560" s="259"/>
      <c r="M560" s="259"/>
      <c r="N560" s="259"/>
      <c r="O560" s="261"/>
      <c r="P560" s="261"/>
      <c r="Q560" s="259"/>
      <c r="R560" s="259"/>
      <c r="S560" s="259"/>
      <c r="T560" s="259"/>
      <c r="U560" s="259"/>
      <c r="V560" s="261"/>
      <c r="W560" s="261"/>
      <c r="X560" s="259"/>
      <c r="Y560" s="259"/>
      <c r="Z560" s="259"/>
      <c r="AA560" s="259"/>
      <c r="AB560" s="261"/>
      <c r="AC560" s="261"/>
      <c r="AD560" s="261"/>
      <c r="AE560" s="259"/>
      <c r="AF560" s="259"/>
      <c r="AG560" s="259"/>
      <c r="AH560" s="259"/>
      <c r="AU560" s="45"/>
    </row>
    <row r="561" spans="2:47" ht="14.25" customHeight="1">
      <c r="B561" s="259"/>
      <c r="D561" s="259"/>
      <c r="E561" s="259"/>
      <c r="F561" s="259"/>
      <c r="G561" s="259"/>
      <c r="H561" s="261"/>
      <c r="I561" s="261"/>
      <c r="J561" s="259"/>
      <c r="K561" s="259"/>
      <c r="L561" s="259"/>
      <c r="M561" s="259"/>
      <c r="N561" s="259"/>
      <c r="O561" s="261"/>
      <c r="P561" s="261"/>
      <c r="Q561" s="259"/>
      <c r="R561" s="259"/>
      <c r="S561" s="259"/>
      <c r="T561" s="259"/>
      <c r="U561" s="259"/>
      <c r="V561" s="261"/>
      <c r="W561" s="261"/>
      <c r="X561" s="259"/>
      <c r="Y561" s="259"/>
      <c r="Z561" s="259"/>
      <c r="AA561" s="259"/>
      <c r="AB561" s="261"/>
      <c r="AC561" s="261"/>
      <c r="AD561" s="261"/>
      <c r="AE561" s="259"/>
      <c r="AF561" s="259"/>
      <c r="AG561" s="259"/>
      <c r="AH561" s="259"/>
      <c r="AU561" s="45"/>
    </row>
    <row r="562" spans="2:47" ht="14.25" customHeight="1">
      <c r="B562" s="259"/>
      <c r="D562" s="259"/>
      <c r="E562" s="259"/>
      <c r="F562" s="259"/>
      <c r="G562" s="259"/>
      <c r="H562" s="261"/>
      <c r="I562" s="261"/>
      <c r="J562" s="259"/>
      <c r="K562" s="259"/>
      <c r="L562" s="259"/>
      <c r="M562" s="259"/>
      <c r="N562" s="259"/>
      <c r="O562" s="261"/>
      <c r="P562" s="261"/>
      <c r="Q562" s="259"/>
      <c r="R562" s="259"/>
      <c r="S562" s="259"/>
      <c r="T562" s="259"/>
      <c r="U562" s="259"/>
      <c r="V562" s="261"/>
      <c r="W562" s="261"/>
      <c r="X562" s="259"/>
      <c r="Y562" s="259"/>
      <c r="Z562" s="259"/>
      <c r="AA562" s="259"/>
      <c r="AB562" s="261"/>
      <c r="AC562" s="261"/>
      <c r="AD562" s="261"/>
      <c r="AE562" s="259"/>
      <c r="AF562" s="259"/>
      <c r="AG562" s="259"/>
      <c r="AH562" s="259"/>
      <c r="AU562" s="45"/>
    </row>
    <row r="563" spans="2:47" ht="14.25" customHeight="1">
      <c r="B563" s="259"/>
      <c r="D563" s="259"/>
      <c r="E563" s="259"/>
      <c r="F563" s="259"/>
      <c r="G563" s="259"/>
      <c r="H563" s="261"/>
      <c r="I563" s="261"/>
      <c r="J563" s="259"/>
      <c r="K563" s="259"/>
      <c r="L563" s="259"/>
      <c r="M563" s="259"/>
      <c r="N563" s="259"/>
      <c r="O563" s="261"/>
      <c r="P563" s="261"/>
      <c r="Q563" s="259"/>
      <c r="R563" s="259"/>
      <c r="S563" s="259"/>
      <c r="T563" s="259"/>
      <c r="U563" s="259"/>
      <c r="V563" s="261"/>
      <c r="W563" s="261"/>
      <c r="X563" s="259"/>
      <c r="Y563" s="259"/>
      <c r="Z563" s="259"/>
      <c r="AA563" s="259"/>
      <c r="AB563" s="261"/>
      <c r="AC563" s="261"/>
      <c r="AD563" s="261"/>
      <c r="AE563" s="259"/>
      <c r="AF563" s="259"/>
      <c r="AG563" s="259"/>
      <c r="AH563" s="259"/>
      <c r="AU563" s="45"/>
    </row>
    <row r="564" spans="2:47" ht="14.25" customHeight="1">
      <c r="B564" s="259"/>
      <c r="D564" s="259"/>
      <c r="E564" s="259"/>
      <c r="F564" s="259"/>
      <c r="G564" s="259"/>
      <c r="H564" s="261"/>
      <c r="I564" s="261"/>
      <c r="J564" s="259"/>
      <c r="K564" s="259"/>
      <c r="L564" s="259"/>
      <c r="M564" s="259"/>
      <c r="N564" s="259"/>
      <c r="O564" s="261"/>
      <c r="P564" s="261"/>
      <c r="Q564" s="259"/>
      <c r="R564" s="259"/>
      <c r="S564" s="259"/>
      <c r="T564" s="259"/>
      <c r="U564" s="259"/>
      <c r="V564" s="261"/>
      <c r="W564" s="261"/>
      <c r="X564" s="259"/>
      <c r="Y564" s="259"/>
      <c r="Z564" s="259"/>
      <c r="AA564" s="259"/>
      <c r="AB564" s="261"/>
      <c r="AC564" s="261"/>
      <c r="AD564" s="261"/>
      <c r="AE564" s="259"/>
      <c r="AF564" s="259"/>
      <c r="AG564" s="259"/>
      <c r="AH564" s="259"/>
      <c r="AU564" s="45"/>
    </row>
    <row r="565" spans="2:47" ht="14.25" customHeight="1">
      <c r="B565" s="259"/>
      <c r="D565" s="259"/>
      <c r="E565" s="259"/>
      <c r="F565" s="259"/>
      <c r="G565" s="259"/>
      <c r="H565" s="261"/>
      <c r="I565" s="261"/>
      <c r="J565" s="259"/>
      <c r="K565" s="259"/>
      <c r="L565" s="259"/>
      <c r="M565" s="259"/>
      <c r="N565" s="259"/>
      <c r="O565" s="261"/>
      <c r="P565" s="261"/>
      <c r="Q565" s="259"/>
      <c r="R565" s="259"/>
      <c r="S565" s="259"/>
      <c r="T565" s="259"/>
      <c r="U565" s="259"/>
      <c r="V565" s="261"/>
      <c r="W565" s="261"/>
      <c r="X565" s="259"/>
      <c r="Y565" s="259"/>
      <c r="Z565" s="259"/>
      <c r="AA565" s="259"/>
      <c r="AB565" s="261"/>
      <c r="AC565" s="261"/>
      <c r="AD565" s="261"/>
      <c r="AE565" s="259"/>
      <c r="AF565" s="259"/>
      <c r="AG565" s="259"/>
      <c r="AH565" s="259"/>
      <c r="AU565" s="45"/>
    </row>
    <row r="566" spans="2:47" ht="14.25" customHeight="1">
      <c r="B566" s="259"/>
      <c r="D566" s="259"/>
      <c r="E566" s="259"/>
      <c r="F566" s="259"/>
      <c r="G566" s="259"/>
      <c r="H566" s="261"/>
      <c r="I566" s="261"/>
      <c r="J566" s="259"/>
      <c r="K566" s="259"/>
      <c r="L566" s="259"/>
      <c r="M566" s="259"/>
      <c r="N566" s="259"/>
      <c r="O566" s="261"/>
      <c r="P566" s="261"/>
      <c r="Q566" s="259"/>
      <c r="R566" s="259"/>
      <c r="S566" s="259"/>
      <c r="T566" s="259"/>
      <c r="U566" s="259"/>
      <c r="V566" s="261"/>
      <c r="W566" s="261"/>
      <c r="X566" s="259"/>
      <c r="Y566" s="259"/>
      <c r="Z566" s="259"/>
      <c r="AA566" s="259"/>
      <c r="AB566" s="261"/>
      <c r="AC566" s="261"/>
      <c r="AD566" s="261"/>
      <c r="AE566" s="259"/>
      <c r="AF566" s="259"/>
      <c r="AG566" s="259"/>
      <c r="AH566" s="259"/>
      <c r="AU566" s="45"/>
    </row>
    <row r="567" spans="2:47" ht="14.25" customHeight="1">
      <c r="B567" s="259"/>
      <c r="D567" s="259"/>
      <c r="E567" s="259"/>
      <c r="F567" s="259"/>
      <c r="G567" s="259"/>
      <c r="H567" s="261"/>
      <c r="I567" s="261"/>
      <c r="J567" s="259"/>
      <c r="K567" s="259"/>
      <c r="L567" s="259"/>
      <c r="M567" s="259"/>
      <c r="N567" s="259"/>
      <c r="O567" s="261"/>
      <c r="P567" s="261"/>
      <c r="Q567" s="259"/>
      <c r="R567" s="259"/>
      <c r="S567" s="259"/>
      <c r="T567" s="259"/>
      <c r="U567" s="259"/>
      <c r="V567" s="261"/>
      <c r="W567" s="261"/>
      <c r="X567" s="259"/>
      <c r="Y567" s="259"/>
      <c r="Z567" s="259"/>
      <c r="AA567" s="259"/>
      <c r="AB567" s="261"/>
      <c r="AC567" s="261"/>
      <c r="AD567" s="261"/>
      <c r="AE567" s="259"/>
      <c r="AF567" s="259"/>
      <c r="AG567" s="259"/>
      <c r="AH567" s="259"/>
      <c r="AU567" s="45"/>
    </row>
    <row r="568" spans="2:47" ht="14.25" customHeight="1">
      <c r="B568" s="259"/>
      <c r="D568" s="259"/>
      <c r="E568" s="259"/>
      <c r="F568" s="259"/>
      <c r="G568" s="259"/>
      <c r="H568" s="261"/>
      <c r="I568" s="261"/>
      <c r="J568" s="259"/>
      <c r="K568" s="259"/>
      <c r="L568" s="259"/>
      <c r="M568" s="259"/>
      <c r="N568" s="259"/>
      <c r="O568" s="261"/>
      <c r="P568" s="261"/>
      <c r="Q568" s="259"/>
      <c r="R568" s="259"/>
      <c r="S568" s="259"/>
      <c r="T568" s="259"/>
      <c r="U568" s="259"/>
      <c r="V568" s="261"/>
      <c r="W568" s="261"/>
      <c r="X568" s="259"/>
      <c r="Y568" s="259"/>
      <c r="Z568" s="259"/>
      <c r="AA568" s="259"/>
      <c r="AB568" s="261"/>
      <c r="AC568" s="261"/>
      <c r="AD568" s="261"/>
      <c r="AE568" s="259"/>
      <c r="AF568" s="259"/>
      <c r="AG568" s="259"/>
      <c r="AH568" s="259"/>
      <c r="AU568" s="45"/>
    </row>
    <row r="569" spans="2:47" ht="14.25" customHeight="1">
      <c r="B569" s="259"/>
      <c r="D569" s="259"/>
      <c r="E569" s="259"/>
      <c r="F569" s="259"/>
      <c r="G569" s="259"/>
      <c r="H569" s="261"/>
      <c r="I569" s="261"/>
      <c r="J569" s="259"/>
      <c r="K569" s="259"/>
      <c r="L569" s="259"/>
      <c r="M569" s="259"/>
      <c r="N569" s="259"/>
      <c r="O569" s="261"/>
      <c r="P569" s="261"/>
      <c r="Q569" s="259"/>
      <c r="R569" s="259"/>
      <c r="S569" s="259"/>
      <c r="T569" s="259"/>
      <c r="U569" s="259"/>
      <c r="V569" s="261"/>
      <c r="W569" s="261"/>
      <c r="X569" s="259"/>
      <c r="Y569" s="259"/>
      <c r="Z569" s="259"/>
      <c r="AA569" s="259"/>
      <c r="AB569" s="261"/>
      <c r="AC569" s="261"/>
      <c r="AD569" s="261"/>
      <c r="AE569" s="259"/>
      <c r="AF569" s="259"/>
      <c r="AG569" s="259"/>
      <c r="AH569" s="259"/>
      <c r="AU569" s="45"/>
    </row>
    <row r="570" spans="2:47" ht="14.25" customHeight="1">
      <c r="B570" s="259"/>
      <c r="D570" s="259"/>
      <c r="E570" s="259"/>
      <c r="F570" s="259"/>
      <c r="G570" s="259"/>
      <c r="H570" s="261"/>
      <c r="I570" s="261"/>
      <c r="J570" s="259"/>
      <c r="K570" s="259"/>
      <c r="L570" s="259"/>
      <c r="M570" s="259"/>
      <c r="N570" s="259"/>
      <c r="O570" s="261"/>
      <c r="P570" s="261"/>
      <c r="Q570" s="259"/>
      <c r="R570" s="259"/>
      <c r="S570" s="259"/>
      <c r="T570" s="259"/>
      <c r="U570" s="259"/>
      <c r="V570" s="261"/>
      <c r="W570" s="261"/>
      <c r="X570" s="259"/>
      <c r="Y570" s="259"/>
      <c r="Z570" s="259"/>
      <c r="AA570" s="259"/>
      <c r="AB570" s="261"/>
      <c r="AC570" s="261"/>
      <c r="AD570" s="261"/>
      <c r="AE570" s="259"/>
      <c r="AF570" s="259"/>
      <c r="AG570" s="259"/>
      <c r="AH570" s="259"/>
      <c r="AU570" s="45"/>
    </row>
    <row r="571" spans="2:47" ht="14.25" customHeight="1">
      <c r="B571" s="259"/>
      <c r="D571" s="259"/>
      <c r="E571" s="259"/>
      <c r="F571" s="259"/>
      <c r="G571" s="259"/>
      <c r="H571" s="261"/>
      <c r="I571" s="261"/>
      <c r="J571" s="259"/>
      <c r="K571" s="259"/>
      <c r="L571" s="259"/>
      <c r="M571" s="259"/>
      <c r="N571" s="259"/>
      <c r="O571" s="261"/>
      <c r="P571" s="261"/>
      <c r="Q571" s="259"/>
      <c r="R571" s="259"/>
      <c r="S571" s="259"/>
      <c r="T571" s="259"/>
      <c r="U571" s="259"/>
      <c r="V571" s="261"/>
      <c r="W571" s="261"/>
      <c r="X571" s="259"/>
      <c r="Y571" s="259"/>
      <c r="Z571" s="259"/>
      <c r="AA571" s="259"/>
      <c r="AB571" s="261"/>
      <c r="AC571" s="261"/>
      <c r="AD571" s="261"/>
      <c r="AE571" s="259"/>
      <c r="AF571" s="259"/>
      <c r="AG571" s="259"/>
      <c r="AH571" s="259"/>
      <c r="AU571" s="45"/>
    </row>
    <row r="572" spans="2:47" ht="14.25" customHeight="1">
      <c r="B572" s="259"/>
      <c r="D572" s="259"/>
      <c r="E572" s="259"/>
      <c r="F572" s="259"/>
      <c r="G572" s="259"/>
      <c r="H572" s="261"/>
      <c r="I572" s="261"/>
      <c r="J572" s="259"/>
      <c r="K572" s="259"/>
      <c r="L572" s="259"/>
      <c r="M572" s="259"/>
      <c r="N572" s="259"/>
      <c r="O572" s="261"/>
      <c r="P572" s="261"/>
      <c r="Q572" s="259"/>
      <c r="R572" s="259"/>
      <c r="S572" s="259"/>
      <c r="T572" s="259"/>
      <c r="U572" s="259"/>
      <c r="V572" s="261"/>
      <c r="W572" s="261"/>
      <c r="X572" s="259"/>
      <c r="Y572" s="259"/>
      <c r="Z572" s="259"/>
      <c r="AA572" s="259"/>
      <c r="AB572" s="261"/>
      <c r="AC572" s="261"/>
      <c r="AD572" s="261"/>
      <c r="AE572" s="259"/>
      <c r="AF572" s="259"/>
      <c r="AG572" s="259"/>
      <c r="AH572" s="259"/>
      <c r="AU572" s="45"/>
    </row>
    <row r="573" spans="2:47" ht="14.25" customHeight="1">
      <c r="B573" s="259"/>
      <c r="D573" s="259"/>
      <c r="E573" s="259"/>
      <c r="F573" s="259"/>
      <c r="G573" s="259"/>
      <c r="H573" s="261"/>
      <c r="I573" s="261"/>
      <c r="J573" s="259"/>
      <c r="K573" s="259"/>
      <c r="L573" s="259"/>
      <c r="M573" s="259"/>
      <c r="N573" s="259"/>
      <c r="O573" s="261"/>
      <c r="P573" s="261"/>
      <c r="Q573" s="259"/>
      <c r="R573" s="259"/>
      <c r="S573" s="259"/>
      <c r="T573" s="259"/>
      <c r="U573" s="259"/>
      <c r="V573" s="261"/>
      <c r="W573" s="261"/>
      <c r="X573" s="259"/>
      <c r="Y573" s="259"/>
      <c r="Z573" s="259"/>
      <c r="AA573" s="259"/>
      <c r="AB573" s="261"/>
      <c r="AC573" s="261"/>
      <c r="AD573" s="261"/>
      <c r="AE573" s="259"/>
      <c r="AF573" s="259"/>
      <c r="AG573" s="259"/>
      <c r="AH573" s="259"/>
      <c r="AU573" s="45"/>
    </row>
    <row r="574" spans="2:47" ht="14.25" customHeight="1">
      <c r="B574" s="259"/>
      <c r="D574" s="259"/>
      <c r="E574" s="259"/>
      <c r="F574" s="259"/>
      <c r="G574" s="259"/>
      <c r="H574" s="261"/>
      <c r="I574" s="261"/>
      <c r="J574" s="259"/>
      <c r="K574" s="259"/>
      <c r="L574" s="259"/>
      <c r="M574" s="259"/>
      <c r="N574" s="259"/>
      <c r="O574" s="261"/>
      <c r="P574" s="261"/>
      <c r="Q574" s="259"/>
      <c r="R574" s="259"/>
      <c r="S574" s="259"/>
      <c r="T574" s="259"/>
      <c r="U574" s="259"/>
      <c r="V574" s="261"/>
      <c r="W574" s="261"/>
      <c r="X574" s="259"/>
      <c r="Y574" s="259"/>
      <c r="Z574" s="259"/>
      <c r="AA574" s="259"/>
      <c r="AB574" s="261"/>
      <c r="AC574" s="261"/>
      <c r="AD574" s="261"/>
      <c r="AE574" s="259"/>
      <c r="AF574" s="259"/>
      <c r="AG574" s="259"/>
      <c r="AH574" s="259"/>
      <c r="AU574" s="45"/>
    </row>
    <row r="575" spans="2:47" ht="14.25" customHeight="1">
      <c r="B575" s="259"/>
      <c r="D575" s="259"/>
      <c r="E575" s="259"/>
      <c r="F575" s="259"/>
      <c r="G575" s="259"/>
      <c r="H575" s="261"/>
      <c r="I575" s="261"/>
      <c r="J575" s="259"/>
      <c r="K575" s="259"/>
      <c r="L575" s="259"/>
      <c r="M575" s="259"/>
      <c r="N575" s="259"/>
      <c r="O575" s="261"/>
      <c r="P575" s="261"/>
      <c r="Q575" s="259"/>
      <c r="R575" s="259"/>
      <c r="S575" s="259"/>
      <c r="T575" s="259"/>
      <c r="U575" s="259"/>
      <c r="V575" s="261"/>
      <c r="W575" s="261"/>
      <c r="X575" s="259"/>
      <c r="Y575" s="259"/>
      <c r="Z575" s="259"/>
      <c r="AA575" s="259"/>
      <c r="AB575" s="261"/>
      <c r="AC575" s="261"/>
      <c r="AD575" s="261"/>
      <c r="AE575" s="259"/>
      <c r="AF575" s="259"/>
      <c r="AG575" s="259"/>
      <c r="AH575" s="259"/>
      <c r="AU575" s="45"/>
    </row>
    <row r="576" spans="2:47" ht="14.25" customHeight="1">
      <c r="B576" s="259"/>
      <c r="D576" s="259"/>
      <c r="E576" s="259"/>
      <c r="F576" s="259"/>
      <c r="G576" s="259"/>
      <c r="H576" s="261"/>
      <c r="I576" s="261"/>
      <c r="J576" s="259"/>
      <c r="K576" s="259"/>
      <c r="L576" s="259"/>
      <c r="M576" s="259"/>
      <c r="N576" s="259"/>
      <c r="O576" s="261"/>
      <c r="P576" s="261"/>
      <c r="Q576" s="259"/>
      <c r="R576" s="259"/>
      <c r="S576" s="259"/>
      <c r="T576" s="259"/>
      <c r="U576" s="259"/>
      <c r="V576" s="261"/>
      <c r="W576" s="261"/>
      <c r="X576" s="259"/>
      <c r="Y576" s="259"/>
      <c r="Z576" s="259"/>
      <c r="AA576" s="259"/>
      <c r="AB576" s="261"/>
      <c r="AC576" s="261"/>
      <c r="AD576" s="261"/>
      <c r="AE576" s="259"/>
      <c r="AF576" s="259"/>
      <c r="AG576" s="259"/>
      <c r="AH576" s="259"/>
      <c r="AU576" s="45"/>
    </row>
    <row r="577" spans="2:47" ht="14.25" customHeight="1">
      <c r="B577" s="259"/>
      <c r="D577" s="259"/>
      <c r="E577" s="259"/>
      <c r="F577" s="259"/>
      <c r="G577" s="259"/>
      <c r="H577" s="261"/>
      <c r="I577" s="261"/>
      <c r="J577" s="259"/>
      <c r="K577" s="259"/>
      <c r="L577" s="259"/>
      <c r="M577" s="259"/>
      <c r="N577" s="259"/>
      <c r="O577" s="261"/>
      <c r="P577" s="261"/>
      <c r="Q577" s="259"/>
      <c r="R577" s="259"/>
      <c r="S577" s="259"/>
      <c r="T577" s="259"/>
      <c r="U577" s="259"/>
      <c r="V577" s="261"/>
      <c r="W577" s="261"/>
      <c r="X577" s="259"/>
      <c r="Y577" s="259"/>
      <c r="Z577" s="259"/>
      <c r="AA577" s="259"/>
      <c r="AB577" s="261"/>
      <c r="AC577" s="261"/>
      <c r="AD577" s="261"/>
      <c r="AE577" s="259"/>
      <c r="AF577" s="259"/>
      <c r="AG577" s="259"/>
      <c r="AH577" s="259"/>
      <c r="AU577" s="45"/>
    </row>
    <row r="578" spans="2:47" ht="14.25" customHeight="1">
      <c r="B578" s="259"/>
      <c r="D578" s="259"/>
      <c r="E578" s="259"/>
      <c r="F578" s="259"/>
      <c r="G578" s="259"/>
      <c r="H578" s="261"/>
      <c r="I578" s="261"/>
      <c r="J578" s="259"/>
      <c r="K578" s="259"/>
      <c r="L578" s="259"/>
      <c r="M578" s="259"/>
      <c r="N578" s="259"/>
      <c r="O578" s="261"/>
      <c r="P578" s="261"/>
      <c r="Q578" s="259"/>
      <c r="R578" s="259"/>
      <c r="S578" s="259"/>
      <c r="T578" s="259"/>
      <c r="U578" s="259"/>
      <c r="V578" s="261"/>
      <c r="W578" s="261"/>
      <c r="X578" s="259"/>
      <c r="Y578" s="259"/>
      <c r="Z578" s="259"/>
      <c r="AA578" s="259"/>
      <c r="AB578" s="261"/>
      <c r="AC578" s="261"/>
      <c r="AD578" s="261"/>
      <c r="AE578" s="259"/>
      <c r="AF578" s="259"/>
      <c r="AG578" s="259"/>
      <c r="AH578" s="259"/>
      <c r="AU578" s="45"/>
    </row>
    <row r="579" spans="2:47" ht="14.25" customHeight="1">
      <c r="B579" s="259"/>
      <c r="D579" s="259"/>
      <c r="E579" s="259"/>
      <c r="F579" s="259"/>
      <c r="G579" s="259"/>
      <c r="H579" s="261"/>
      <c r="I579" s="261"/>
      <c r="J579" s="259"/>
      <c r="K579" s="259"/>
      <c r="L579" s="259"/>
      <c r="M579" s="259"/>
      <c r="N579" s="259"/>
      <c r="O579" s="261"/>
      <c r="P579" s="261"/>
      <c r="Q579" s="259"/>
      <c r="R579" s="259"/>
      <c r="S579" s="259"/>
      <c r="T579" s="259"/>
      <c r="U579" s="259"/>
      <c r="V579" s="261"/>
      <c r="W579" s="261"/>
      <c r="X579" s="259"/>
      <c r="Y579" s="259"/>
      <c r="Z579" s="259"/>
      <c r="AA579" s="259"/>
      <c r="AB579" s="261"/>
      <c r="AC579" s="261"/>
      <c r="AD579" s="261"/>
      <c r="AE579" s="259"/>
      <c r="AF579" s="259"/>
      <c r="AG579" s="259"/>
      <c r="AH579" s="259"/>
      <c r="AU579" s="45"/>
    </row>
    <row r="580" spans="2:47" ht="14.25" customHeight="1">
      <c r="B580" s="259"/>
      <c r="D580" s="259"/>
      <c r="E580" s="259"/>
      <c r="F580" s="259"/>
      <c r="G580" s="259"/>
      <c r="H580" s="261"/>
      <c r="I580" s="261"/>
      <c r="J580" s="259"/>
      <c r="K580" s="259"/>
      <c r="L580" s="259"/>
      <c r="M580" s="259"/>
      <c r="N580" s="259"/>
      <c r="O580" s="261"/>
      <c r="P580" s="261"/>
      <c r="Q580" s="259"/>
      <c r="R580" s="259"/>
      <c r="S580" s="259"/>
      <c r="T580" s="259"/>
      <c r="U580" s="259"/>
      <c r="V580" s="261"/>
      <c r="W580" s="261"/>
      <c r="X580" s="259"/>
      <c r="Y580" s="259"/>
      <c r="Z580" s="259"/>
      <c r="AA580" s="259"/>
      <c r="AB580" s="261"/>
      <c r="AC580" s="261"/>
      <c r="AD580" s="261"/>
      <c r="AE580" s="259"/>
      <c r="AF580" s="259"/>
      <c r="AG580" s="259"/>
      <c r="AH580" s="259"/>
      <c r="AU580" s="45"/>
    </row>
    <row r="581" spans="2:47" ht="14.25" customHeight="1">
      <c r="B581" s="259"/>
      <c r="D581" s="259"/>
      <c r="E581" s="259"/>
      <c r="F581" s="259"/>
      <c r="G581" s="259"/>
      <c r="H581" s="261"/>
      <c r="I581" s="261"/>
      <c r="J581" s="259"/>
      <c r="K581" s="259"/>
      <c r="L581" s="259"/>
      <c r="M581" s="259"/>
      <c r="N581" s="259"/>
      <c r="O581" s="261"/>
      <c r="P581" s="261"/>
      <c r="Q581" s="259"/>
      <c r="R581" s="259"/>
      <c r="S581" s="259"/>
      <c r="T581" s="259"/>
      <c r="U581" s="259"/>
      <c r="V581" s="261"/>
      <c r="W581" s="261"/>
      <c r="X581" s="259"/>
      <c r="Y581" s="259"/>
      <c r="Z581" s="259"/>
      <c r="AA581" s="259"/>
      <c r="AB581" s="261"/>
      <c r="AC581" s="261"/>
      <c r="AD581" s="261"/>
      <c r="AE581" s="259"/>
      <c r="AF581" s="259"/>
      <c r="AG581" s="259"/>
      <c r="AH581" s="259"/>
      <c r="AU581" s="45"/>
    </row>
    <row r="582" spans="2:47" ht="14.25" customHeight="1">
      <c r="B582" s="259"/>
      <c r="D582" s="259"/>
      <c r="E582" s="259"/>
      <c r="F582" s="259"/>
      <c r="G582" s="259"/>
      <c r="H582" s="261"/>
      <c r="I582" s="261"/>
      <c r="J582" s="259"/>
      <c r="K582" s="259"/>
      <c r="L582" s="259"/>
      <c r="M582" s="259"/>
      <c r="N582" s="259"/>
      <c r="O582" s="261"/>
      <c r="P582" s="261"/>
      <c r="Q582" s="259"/>
      <c r="R582" s="259"/>
      <c r="S582" s="259"/>
      <c r="T582" s="259"/>
      <c r="U582" s="259"/>
      <c r="V582" s="261"/>
      <c r="W582" s="261"/>
      <c r="X582" s="259"/>
      <c r="Y582" s="259"/>
      <c r="Z582" s="259"/>
      <c r="AA582" s="259"/>
      <c r="AB582" s="261"/>
      <c r="AC582" s="261"/>
      <c r="AD582" s="261"/>
      <c r="AE582" s="259"/>
      <c r="AF582" s="259"/>
      <c r="AG582" s="259"/>
      <c r="AH582" s="259"/>
      <c r="AU582" s="45"/>
    </row>
    <row r="583" spans="2:47" ht="14.25" customHeight="1">
      <c r="B583" s="259"/>
      <c r="D583" s="259"/>
      <c r="E583" s="259"/>
      <c r="F583" s="259"/>
      <c r="G583" s="259"/>
      <c r="H583" s="261"/>
      <c r="I583" s="261"/>
      <c r="J583" s="259"/>
      <c r="K583" s="259"/>
      <c r="L583" s="259"/>
      <c r="M583" s="259"/>
      <c r="N583" s="259"/>
      <c r="O583" s="261"/>
      <c r="P583" s="261"/>
      <c r="Q583" s="259"/>
      <c r="R583" s="259"/>
      <c r="S583" s="259"/>
      <c r="T583" s="259"/>
      <c r="U583" s="259"/>
      <c r="V583" s="261"/>
      <c r="W583" s="261"/>
      <c r="X583" s="259"/>
      <c r="Y583" s="259"/>
      <c r="Z583" s="259"/>
      <c r="AA583" s="259"/>
      <c r="AB583" s="261"/>
      <c r="AC583" s="261"/>
      <c r="AD583" s="261"/>
      <c r="AE583" s="259"/>
      <c r="AF583" s="259"/>
      <c r="AG583" s="259"/>
      <c r="AH583" s="259"/>
      <c r="AU583" s="45"/>
    </row>
    <row r="584" spans="2:47" ht="14.25" customHeight="1">
      <c r="B584" s="259"/>
      <c r="D584" s="259"/>
      <c r="E584" s="259"/>
      <c r="F584" s="259"/>
      <c r="G584" s="259"/>
      <c r="H584" s="261"/>
      <c r="I584" s="261"/>
      <c r="J584" s="259"/>
      <c r="K584" s="259"/>
      <c r="L584" s="259"/>
      <c r="M584" s="259"/>
      <c r="N584" s="259"/>
      <c r="O584" s="261"/>
      <c r="P584" s="261"/>
      <c r="Q584" s="259"/>
      <c r="R584" s="259"/>
      <c r="S584" s="259"/>
      <c r="T584" s="259"/>
      <c r="U584" s="259"/>
      <c r="V584" s="261"/>
      <c r="W584" s="261"/>
      <c r="X584" s="259"/>
      <c r="Y584" s="259"/>
      <c r="Z584" s="259"/>
      <c r="AA584" s="259"/>
      <c r="AB584" s="261"/>
      <c r="AC584" s="261"/>
      <c r="AD584" s="261"/>
      <c r="AE584" s="259"/>
      <c r="AF584" s="259"/>
      <c r="AG584" s="259"/>
      <c r="AH584" s="259"/>
      <c r="AU584" s="45"/>
    </row>
    <row r="585" spans="2:47" ht="14.25" customHeight="1">
      <c r="B585" s="259"/>
      <c r="D585" s="259"/>
      <c r="E585" s="259"/>
      <c r="F585" s="259"/>
      <c r="G585" s="259"/>
      <c r="H585" s="261"/>
      <c r="I585" s="261"/>
      <c r="J585" s="259"/>
      <c r="K585" s="259"/>
      <c r="L585" s="259"/>
      <c r="M585" s="259"/>
      <c r="N585" s="259"/>
      <c r="O585" s="261"/>
      <c r="P585" s="261"/>
      <c r="Q585" s="259"/>
      <c r="R585" s="259"/>
      <c r="S585" s="259"/>
      <c r="T585" s="259"/>
      <c r="U585" s="259"/>
      <c r="V585" s="261"/>
      <c r="W585" s="261"/>
      <c r="X585" s="259"/>
      <c r="Y585" s="259"/>
      <c r="Z585" s="259"/>
      <c r="AA585" s="259"/>
      <c r="AB585" s="261"/>
      <c r="AC585" s="261"/>
      <c r="AD585" s="261"/>
      <c r="AE585" s="259"/>
      <c r="AF585" s="259"/>
      <c r="AG585" s="259"/>
      <c r="AH585" s="259"/>
      <c r="AU585" s="45"/>
    </row>
    <row r="586" spans="2:47" ht="14.25" customHeight="1">
      <c r="B586" s="259"/>
      <c r="D586" s="259"/>
      <c r="E586" s="259"/>
      <c r="F586" s="259"/>
      <c r="G586" s="259"/>
      <c r="H586" s="261"/>
      <c r="I586" s="261"/>
      <c r="J586" s="259"/>
      <c r="K586" s="259"/>
      <c r="L586" s="259"/>
      <c r="M586" s="259"/>
      <c r="N586" s="259"/>
      <c r="O586" s="261"/>
      <c r="P586" s="261"/>
      <c r="Q586" s="259"/>
      <c r="R586" s="259"/>
      <c r="S586" s="259"/>
      <c r="T586" s="259"/>
      <c r="U586" s="259"/>
      <c r="V586" s="261"/>
      <c r="W586" s="261"/>
      <c r="X586" s="259"/>
      <c r="Y586" s="259"/>
      <c r="Z586" s="259"/>
      <c r="AA586" s="259"/>
      <c r="AB586" s="261"/>
      <c r="AC586" s="261"/>
      <c r="AD586" s="261"/>
      <c r="AE586" s="259"/>
      <c r="AF586" s="259"/>
      <c r="AG586" s="259"/>
      <c r="AH586" s="259"/>
      <c r="AU586" s="45"/>
    </row>
    <row r="587" spans="2:47" ht="14.25" customHeight="1">
      <c r="B587" s="259"/>
      <c r="D587" s="259"/>
      <c r="E587" s="259"/>
      <c r="F587" s="259"/>
      <c r="G587" s="259"/>
      <c r="H587" s="261"/>
      <c r="I587" s="261"/>
      <c r="J587" s="259"/>
      <c r="K587" s="259"/>
      <c r="L587" s="259"/>
      <c r="M587" s="259"/>
      <c r="N587" s="259"/>
      <c r="O587" s="261"/>
      <c r="P587" s="261"/>
      <c r="Q587" s="259"/>
      <c r="R587" s="259"/>
      <c r="S587" s="259"/>
      <c r="T587" s="259"/>
      <c r="U587" s="259"/>
      <c r="V587" s="261"/>
      <c r="W587" s="261"/>
      <c r="X587" s="259"/>
      <c r="Y587" s="259"/>
      <c r="Z587" s="259"/>
      <c r="AA587" s="259"/>
      <c r="AB587" s="261"/>
      <c r="AC587" s="261"/>
      <c r="AD587" s="261"/>
      <c r="AE587" s="259"/>
      <c r="AF587" s="259"/>
      <c r="AG587" s="259"/>
      <c r="AH587" s="259"/>
      <c r="AU587" s="45"/>
    </row>
    <row r="588" spans="2:47" ht="14.25" customHeight="1">
      <c r="B588" s="259"/>
      <c r="D588" s="259"/>
      <c r="E588" s="259"/>
      <c r="F588" s="259"/>
      <c r="G588" s="259"/>
      <c r="H588" s="261"/>
      <c r="I588" s="261"/>
      <c r="J588" s="259"/>
      <c r="K588" s="259"/>
      <c r="L588" s="259"/>
      <c r="M588" s="259"/>
      <c r="N588" s="259"/>
      <c r="O588" s="261"/>
      <c r="P588" s="261"/>
      <c r="Q588" s="259"/>
      <c r="R588" s="259"/>
      <c r="S588" s="259"/>
      <c r="T588" s="259"/>
      <c r="U588" s="259"/>
      <c r="V588" s="261"/>
      <c r="W588" s="261"/>
      <c r="X588" s="259"/>
      <c r="Y588" s="259"/>
      <c r="Z588" s="259"/>
      <c r="AA588" s="259"/>
      <c r="AB588" s="261"/>
      <c r="AC588" s="261"/>
      <c r="AD588" s="261"/>
      <c r="AE588" s="259"/>
      <c r="AF588" s="259"/>
      <c r="AG588" s="259"/>
      <c r="AH588" s="259"/>
      <c r="AU588" s="45"/>
    </row>
    <row r="589" spans="2:47" ht="14.25" customHeight="1">
      <c r="B589" s="259"/>
      <c r="D589" s="259"/>
      <c r="E589" s="259"/>
      <c r="F589" s="259"/>
      <c r="G589" s="259"/>
      <c r="H589" s="261"/>
      <c r="I589" s="261"/>
      <c r="J589" s="259"/>
      <c r="K589" s="259"/>
      <c r="L589" s="259"/>
      <c r="M589" s="259"/>
      <c r="N589" s="259"/>
      <c r="O589" s="261"/>
      <c r="P589" s="261"/>
      <c r="Q589" s="259"/>
      <c r="R589" s="259"/>
      <c r="S589" s="259"/>
      <c r="T589" s="259"/>
      <c r="U589" s="259"/>
      <c r="V589" s="261"/>
      <c r="W589" s="261"/>
      <c r="X589" s="259"/>
      <c r="Y589" s="259"/>
      <c r="Z589" s="259"/>
      <c r="AA589" s="259"/>
      <c r="AB589" s="261"/>
      <c r="AC589" s="261"/>
      <c r="AD589" s="261"/>
      <c r="AE589" s="259"/>
      <c r="AF589" s="259"/>
      <c r="AG589" s="259"/>
      <c r="AH589" s="259"/>
      <c r="AU589" s="45"/>
    </row>
    <row r="590" spans="2:47" ht="14.25" customHeight="1">
      <c r="B590" s="259"/>
      <c r="D590" s="259"/>
      <c r="E590" s="259"/>
      <c r="F590" s="259"/>
      <c r="G590" s="259"/>
      <c r="H590" s="261"/>
      <c r="I590" s="261"/>
      <c r="J590" s="259"/>
      <c r="K590" s="259"/>
      <c r="L590" s="259"/>
      <c r="M590" s="259"/>
      <c r="N590" s="259"/>
      <c r="O590" s="261"/>
      <c r="P590" s="261"/>
      <c r="Q590" s="259"/>
      <c r="R590" s="259"/>
      <c r="S590" s="259"/>
      <c r="T590" s="259"/>
      <c r="U590" s="259"/>
      <c r="V590" s="261"/>
      <c r="W590" s="261"/>
      <c r="X590" s="259"/>
      <c r="Y590" s="259"/>
      <c r="Z590" s="259"/>
      <c r="AA590" s="259"/>
      <c r="AB590" s="261"/>
      <c r="AC590" s="261"/>
      <c r="AD590" s="261"/>
      <c r="AE590" s="259"/>
      <c r="AF590" s="259"/>
      <c r="AG590" s="259"/>
      <c r="AH590" s="259"/>
      <c r="AU590" s="45"/>
    </row>
    <row r="591" spans="2:47" ht="14.25" customHeight="1">
      <c r="B591" s="259"/>
      <c r="D591" s="259"/>
      <c r="E591" s="259"/>
      <c r="F591" s="259"/>
      <c r="G591" s="259"/>
      <c r="H591" s="261"/>
      <c r="I591" s="261"/>
      <c r="J591" s="259"/>
      <c r="K591" s="259"/>
      <c r="L591" s="259"/>
      <c r="M591" s="259"/>
      <c r="N591" s="259"/>
      <c r="O591" s="261"/>
      <c r="P591" s="261"/>
      <c r="Q591" s="259"/>
      <c r="R591" s="259"/>
      <c r="S591" s="259"/>
      <c r="T591" s="259"/>
      <c r="U591" s="259"/>
      <c r="V591" s="261"/>
      <c r="W591" s="261"/>
      <c r="X591" s="259"/>
      <c r="Y591" s="259"/>
      <c r="Z591" s="259"/>
      <c r="AA591" s="259"/>
      <c r="AB591" s="261"/>
      <c r="AC591" s="261"/>
      <c r="AD591" s="261"/>
      <c r="AE591" s="259"/>
      <c r="AF591" s="259"/>
      <c r="AG591" s="259"/>
      <c r="AH591" s="259"/>
      <c r="AU591" s="45"/>
    </row>
    <row r="592" spans="2:47" ht="14.25" customHeight="1">
      <c r="B592" s="259"/>
      <c r="D592" s="259"/>
      <c r="E592" s="259"/>
      <c r="F592" s="259"/>
      <c r="G592" s="259"/>
      <c r="H592" s="261"/>
      <c r="I592" s="261"/>
      <c r="J592" s="259"/>
      <c r="K592" s="259"/>
      <c r="L592" s="259"/>
      <c r="M592" s="259"/>
      <c r="N592" s="259"/>
      <c r="O592" s="261"/>
      <c r="P592" s="261"/>
      <c r="Q592" s="259"/>
      <c r="R592" s="259"/>
      <c r="S592" s="259"/>
      <c r="T592" s="259"/>
      <c r="U592" s="259"/>
      <c r="V592" s="261"/>
      <c r="W592" s="261"/>
      <c r="X592" s="259"/>
      <c r="Y592" s="259"/>
      <c r="Z592" s="259"/>
      <c r="AA592" s="259"/>
      <c r="AB592" s="261"/>
      <c r="AC592" s="261"/>
      <c r="AD592" s="261"/>
      <c r="AE592" s="259"/>
      <c r="AF592" s="259"/>
      <c r="AG592" s="259"/>
      <c r="AH592" s="259"/>
      <c r="AU592" s="45"/>
    </row>
    <row r="593" spans="2:47" ht="14.25" customHeight="1">
      <c r="B593" s="259"/>
      <c r="D593" s="259"/>
      <c r="E593" s="259"/>
      <c r="F593" s="259"/>
      <c r="G593" s="259"/>
      <c r="H593" s="261"/>
      <c r="I593" s="261"/>
      <c r="J593" s="259"/>
      <c r="K593" s="259"/>
      <c r="L593" s="259"/>
      <c r="M593" s="259"/>
      <c r="N593" s="259"/>
      <c r="O593" s="261"/>
      <c r="P593" s="261"/>
      <c r="Q593" s="259"/>
      <c r="R593" s="259"/>
      <c r="S593" s="259"/>
      <c r="T593" s="259"/>
      <c r="U593" s="259"/>
      <c r="V593" s="261"/>
      <c r="W593" s="261"/>
      <c r="X593" s="259"/>
      <c r="Y593" s="259"/>
      <c r="Z593" s="259"/>
      <c r="AA593" s="259"/>
      <c r="AB593" s="261"/>
      <c r="AC593" s="261"/>
      <c r="AD593" s="261"/>
      <c r="AE593" s="259"/>
      <c r="AF593" s="259"/>
      <c r="AG593" s="259"/>
      <c r="AH593" s="259"/>
      <c r="AU593" s="45"/>
    </row>
    <row r="594" spans="2:47" ht="14.25" customHeight="1">
      <c r="B594" s="259"/>
      <c r="D594" s="259"/>
      <c r="E594" s="259"/>
      <c r="F594" s="259"/>
      <c r="G594" s="259"/>
      <c r="H594" s="261"/>
      <c r="I594" s="261"/>
      <c r="J594" s="259"/>
      <c r="K594" s="259"/>
      <c r="L594" s="259"/>
      <c r="M594" s="259"/>
      <c r="N594" s="259"/>
      <c r="O594" s="261"/>
      <c r="P594" s="261"/>
      <c r="Q594" s="259"/>
      <c r="R594" s="259"/>
      <c r="S594" s="259"/>
      <c r="T594" s="259"/>
      <c r="U594" s="259"/>
      <c r="V594" s="261"/>
      <c r="W594" s="261"/>
      <c r="X594" s="259"/>
      <c r="Y594" s="259"/>
      <c r="Z594" s="259"/>
      <c r="AA594" s="259"/>
      <c r="AB594" s="261"/>
      <c r="AC594" s="261"/>
      <c r="AD594" s="261"/>
      <c r="AE594" s="259"/>
      <c r="AF594" s="259"/>
      <c r="AG594" s="259"/>
      <c r="AH594" s="259"/>
      <c r="AU594" s="45"/>
    </row>
    <row r="595" spans="2:47" ht="14.25" customHeight="1">
      <c r="B595" s="259"/>
      <c r="D595" s="259"/>
      <c r="E595" s="259"/>
      <c r="F595" s="259"/>
      <c r="G595" s="259"/>
      <c r="H595" s="261"/>
      <c r="I595" s="261"/>
      <c r="J595" s="259"/>
      <c r="K595" s="259"/>
      <c r="L595" s="259"/>
      <c r="M595" s="259"/>
      <c r="N595" s="259"/>
      <c r="O595" s="261"/>
      <c r="P595" s="261"/>
      <c r="Q595" s="259"/>
      <c r="R595" s="259"/>
      <c r="S595" s="259"/>
      <c r="T595" s="259"/>
      <c r="U595" s="259"/>
      <c r="V595" s="261"/>
      <c r="W595" s="261"/>
      <c r="X595" s="259"/>
      <c r="Y595" s="259"/>
      <c r="Z595" s="259"/>
      <c r="AA595" s="259"/>
      <c r="AB595" s="261"/>
      <c r="AC595" s="261"/>
      <c r="AD595" s="261"/>
      <c r="AE595" s="259"/>
      <c r="AF595" s="259"/>
      <c r="AG595" s="259"/>
      <c r="AH595" s="259"/>
      <c r="AU595" s="45"/>
    </row>
    <row r="596" spans="2:47" ht="14.25" customHeight="1">
      <c r="B596" s="259"/>
      <c r="D596" s="259"/>
      <c r="E596" s="259"/>
      <c r="F596" s="259"/>
      <c r="G596" s="259"/>
      <c r="H596" s="261"/>
      <c r="I596" s="261"/>
      <c r="J596" s="259"/>
      <c r="K596" s="259"/>
      <c r="L596" s="259"/>
      <c r="M596" s="259"/>
      <c r="N596" s="259"/>
      <c r="O596" s="261"/>
      <c r="P596" s="261"/>
      <c r="Q596" s="259"/>
      <c r="R596" s="259"/>
      <c r="S596" s="259"/>
      <c r="T596" s="259"/>
      <c r="U596" s="259"/>
      <c r="V596" s="261"/>
      <c r="W596" s="261"/>
      <c r="X596" s="259"/>
      <c r="Y596" s="259"/>
      <c r="Z596" s="259"/>
      <c r="AA596" s="259"/>
      <c r="AB596" s="261"/>
      <c r="AC596" s="261"/>
      <c r="AD596" s="261"/>
      <c r="AE596" s="259"/>
      <c r="AF596" s="259"/>
      <c r="AG596" s="259"/>
      <c r="AH596" s="259"/>
      <c r="AU596" s="45"/>
    </row>
    <row r="597" spans="2:47" ht="14.25" customHeight="1">
      <c r="B597" s="259"/>
      <c r="D597" s="259"/>
      <c r="E597" s="259"/>
      <c r="F597" s="259"/>
      <c r="G597" s="259"/>
      <c r="H597" s="261"/>
      <c r="I597" s="261"/>
      <c r="J597" s="259"/>
      <c r="K597" s="259"/>
      <c r="L597" s="259"/>
      <c r="M597" s="259"/>
      <c r="N597" s="259"/>
      <c r="O597" s="261"/>
      <c r="P597" s="261"/>
      <c r="Q597" s="259"/>
      <c r="R597" s="259"/>
      <c r="S597" s="259"/>
      <c r="T597" s="259"/>
      <c r="U597" s="259"/>
      <c r="V597" s="261"/>
      <c r="W597" s="261"/>
      <c r="X597" s="259"/>
      <c r="Y597" s="259"/>
      <c r="Z597" s="259"/>
      <c r="AA597" s="259"/>
      <c r="AB597" s="261"/>
      <c r="AC597" s="261"/>
      <c r="AD597" s="261"/>
      <c r="AE597" s="259"/>
      <c r="AF597" s="259"/>
      <c r="AG597" s="259"/>
      <c r="AH597" s="259"/>
      <c r="AU597" s="45"/>
    </row>
    <row r="598" spans="2:47" ht="14.25" customHeight="1">
      <c r="B598" s="259"/>
      <c r="D598" s="259"/>
      <c r="E598" s="259"/>
      <c r="F598" s="259"/>
      <c r="G598" s="259"/>
      <c r="H598" s="261"/>
      <c r="I598" s="261"/>
      <c r="J598" s="259"/>
      <c r="K598" s="259"/>
      <c r="L598" s="259"/>
      <c r="M598" s="259"/>
      <c r="N598" s="259"/>
      <c r="O598" s="261"/>
      <c r="P598" s="261"/>
      <c r="Q598" s="259"/>
      <c r="R598" s="259"/>
      <c r="S598" s="259"/>
      <c r="T598" s="259"/>
      <c r="U598" s="259"/>
      <c r="V598" s="261"/>
      <c r="W598" s="261"/>
      <c r="X598" s="259"/>
      <c r="Y598" s="259"/>
      <c r="Z598" s="259"/>
      <c r="AA598" s="259"/>
      <c r="AB598" s="261"/>
      <c r="AC598" s="261"/>
      <c r="AD598" s="261"/>
      <c r="AE598" s="259"/>
      <c r="AF598" s="259"/>
      <c r="AG598" s="259"/>
      <c r="AH598" s="259"/>
      <c r="AU598" s="45"/>
    </row>
    <row r="599" spans="2:47" ht="14.25" customHeight="1">
      <c r="B599" s="259"/>
      <c r="D599" s="259"/>
      <c r="E599" s="259"/>
      <c r="F599" s="259"/>
      <c r="G599" s="259"/>
      <c r="H599" s="261"/>
      <c r="I599" s="261"/>
      <c r="J599" s="259"/>
      <c r="K599" s="259"/>
      <c r="L599" s="259"/>
      <c r="M599" s="259"/>
      <c r="N599" s="259"/>
      <c r="O599" s="261"/>
      <c r="P599" s="261"/>
      <c r="Q599" s="259"/>
      <c r="R599" s="259"/>
      <c r="S599" s="259"/>
      <c r="T599" s="259"/>
      <c r="U599" s="259"/>
      <c r="V599" s="261"/>
      <c r="W599" s="261"/>
      <c r="X599" s="259"/>
      <c r="Y599" s="259"/>
      <c r="Z599" s="259"/>
      <c r="AA599" s="259"/>
      <c r="AB599" s="261"/>
      <c r="AC599" s="261"/>
      <c r="AD599" s="261"/>
      <c r="AE599" s="259"/>
      <c r="AF599" s="259"/>
      <c r="AG599" s="259"/>
      <c r="AH599" s="259"/>
      <c r="AU599" s="45"/>
    </row>
    <row r="600" spans="2:47" ht="14.25" customHeight="1">
      <c r="B600" s="259"/>
      <c r="D600" s="259"/>
      <c r="E600" s="259"/>
      <c r="F600" s="259"/>
      <c r="G600" s="259"/>
      <c r="H600" s="261"/>
      <c r="I600" s="261"/>
      <c r="J600" s="259"/>
      <c r="K600" s="259"/>
      <c r="L600" s="259"/>
      <c r="M600" s="259"/>
      <c r="N600" s="259"/>
      <c r="O600" s="261"/>
      <c r="P600" s="261"/>
      <c r="Q600" s="259"/>
      <c r="R600" s="259"/>
      <c r="S600" s="259"/>
      <c r="T600" s="259"/>
      <c r="U600" s="259"/>
      <c r="V600" s="261"/>
      <c r="W600" s="261"/>
      <c r="X600" s="259"/>
      <c r="Y600" s="259"/>
      <c r="Z600" s="259"/>
      <c r="AA600" s="259"/>
      <c r="AB600" s="261"/>
      <c r="AC600" s="261"/>
      <c r="AD600" s="261"/>
      <c r="AE600" s="259"/>
      <c r="AF600" s="259"/>
      <c r="AG600" s="259"/>
      <c r="AH600" s="259"/>
      <c r="AU600" s="45"/>
    </row>
    <row r="601" spans="2:47" ht="14.25" customHeight="1">
      <c r="B601" s="259"/>
      <c r="D601" s="259"/>
      <c r="E601" s="259"/>
      <c r="F601" s="259"/>
      <c r="G601" s="259"/>
      <c r="H601" s="261"/>
      <c r="I601" s="261"/>
      <c r="J601" s="259"/>
      <c r="K601" s="259"/>
      <c r="L601" s="259"/>
      <c r="M601" s="259"/>
      <c r="N601" s="259"/>
      <c r="O601" s="261"/>
      <c r="P601" s="261"/>
      <c r="Q601" s="259"/>
      <c r="R601" s="259"/>
      <c r="S601" s="259"/>
      <c r="T601" s="259"/>
      <c r="U601" s="259"/>
      <c r="V601" s="261"/>
      <c r="W601" s="261"/>
      <c r="X601" s="259"/>
      <c r="Y601" s="259"/>
      <c r="Z601" s="259"/>
      <c r="AA601" s="259"/>
      <c r="AB601" s="261"/>
      <c r="AC601" s="261"/>
      <c r="AD601" s="261"/>
      <c r="AE601" s="259"/>
      <c r="AF601" s="259"/>
      <c r="AG601" s="259"/>
      <c r="AH601" s="259"/>
      <c r="AU601" s="45"/>
    </row>
    <row r="602" spans="2:47" ht="14.25" customHeight="1">
      <c r="B602" s="259"/>
      <c r="D602" s="259"/>
      <c r="E602" s="259"/>
      <c r="F602" s="259"/>
      <c r="G602" s="259"/>
      <c r="H602" s="261"/>
      <c r="I602" s="261"/>
      <c r="J602" s="259"/>
      <c r="K602" s="259"/>
      <c r="L602" s="259"/>
      <c r="M602" s="259"/>
      <c r="N602" s="259"/>
      <c r="O602" s="261"/>
      <c r="P602" s="261"/>
      <c r="Q602" s="259"/>
      <c r="R602" s="259"/>
      <c r="S602" s="259"/>
      <c r="T602" s="259"/>
      <c r="U602" s="259"/>
      <c r="V602" s="261"/>
      <c r="W602" s="261"/>
      <c r="X602" s="259"/>
      <c r="Y602" s="259"/>
      <c r="Z602" s="259"/>
      <c r="AA602" s="259"/>
      <c r="AB602" s="261"/>
      <c r="AC602" s="261"/>
      <c r="AD602" s="261"/>
      <c r="AE602" s="259"/>
      <c r="AF602" s="259"/>
      <c r="AG602" s="259"/>
      <c r="AH602" s="259"/>
      <c r="AU602" s="45"/>
    </row>
    <row r="603" spans="2:47" ht="14.25" customHeight="1">
      <c r="B603" s="259"/>
      <c r="D603" s="259"/>
      <c r="E603" s="259"/>
      <c r="F603" s="259"/>
      <c r="G603" s="259"/>
      <c r="H603" s="261"/>
      <c r="I603" s="261"/>
      <c r="J603" s="259"/>
      <c r="K603" s="259"/>
      <c r="L603" s="259"/>
      <c r="M603" s="259"/>
      <c r="N603" s="259"/>
      <c r="O603" s="261"/>
      <c r="P603" s="261"/>
      <c r="Q603" s="259"/>
      <c r="R603" s="259"/>
      <c r="S603" s="259"/>
      <c r="T603" s="259"/>
      <c r="U603" s="259"/>
      <c r="V603" s="261"/>
      <c r="W603" s="261"/>
      <c r="X603" s="259"/>
      <c r="Y603" s="259"/>
      <c r="Z603" s="259"/>
      <c r="AA603" s="259"/>
      <c r="AB603" s="261"/>
      <c r="AC603" s="261"/>
      <c r="AD603" s="261"/>
      <c r="AE603" s="259"/>
      <c r="AF603" s="259"/>
      <c r="AG603" s="259"/>
      <c r="AH603" s="259"/>
      <c r="AU603" s="45"/>
    </row>
    <row r="604" spans="2:47" ht="14.25" customHeight="1">
      <c r="B604" s="259"/>
      <c r="D604" s="259"/>
      <c r="E604" s="259"/>
      <c r="F604" s="259"/>
      <c r="G604" s="259"/>
      <c r="H604" s="261"/>
      <c r="I604" s="261"/>
      <c r="J604" s="259"/>
      <c r="K604" s="259"/>
      <c r="L604" s="259"/>
      <c r="M604" s="259"/>
      <c r="N604" s="259"/>
      <c r="O604" s="261"/>
      <c r="P604" s="261"/>
      <c r="Q604" s="259"/>
      <c r="R604" s="259"/>
      <c r="S604" s="259"/>
      <c r="T604" s="259"/>
      <c r="U604" s="259"/>
      <c r="V604" s="261"/>
      <c r="W604" s="261"/>
      <c r="X604" s="259"/>
      <c r="Y604" s="259"/>
      <c r="Z604" s="259"/>
      <c r="AA604" s="259"/>
      <c r="AB604" s="261"/>
      <c r="AC604" s="261"/>
      <c r="AD604" s="261"/>
      <c r="AE604" s="259"/>
      <c r="AF604" s="259"/>
      <c r="AG604" s="259"/>
      <c r="AH604" s="259"/>
      <c r="AU604" s="45"/>
    </row>
    <row r="605" spans="2:47" ht="14.25" customHeight="1">
      <c r="B605" s="259"/>
      <c r="D605" s="259"/>
      <c r="E605" s="259"/>
      <c r="F605" s="259"/>
      <c r="G605" s="259"/>
      <c r="H605" s="261"/>
      <c r="I605" s="261"/>
      <c r="J605" s="259"/>
      <c r="K605" s="259"/>
      <c r="L605" s="259"/>
      <c r="M605" s="259"/>
      <c r="N605" s="259"/>
      <c r="O605" s="261"/>
      <c r="P605" s="261"/>
      <c r="Q605" s="259"/>
      <c r="R605" s="259"/>
      <c r="S605" s="259"/>
      <c r="T605" s="259"/>
      <c r="U605" s="259"/>
      <c r="V605" s="261"/>
      <c r="W605" s="261"/>
      <c r="X605" s="259"/>
      <c r="Y605" s="259"/>
      <c r="Z605" s="259"/>
      <c r="AA605" s="259"/>
      <c r="AB605" s="261"/>
      <c r="AC605" s="261"/>
      <c r="AD605" s="261"/>
      <c r="AE605" s="259"/>
      <c r="AF605" s="259"/>
      <c r="AG605" s="259"/>
      <c r="AH605" s="259"/>
      <c r="AU605" s="45"/>
    </row>
    <row r="606" spans="2:47" ht="14.25" customHeight="1">
      <c r="B606" s="259"/>
      <c r="D606" s="259"/>
      <c r="E606" s="259"/>
      <c r="F606" s="259"/>
      <c r="G606" s="259"/>
      <c r="H606" s="261"/>
      <c r="I606" s="261"/>
      <c r="J606" s="259"/>
      <c r="K606" s="259"/>
      <c r="L606" s="259"/>
      <c r="M606" s="259"/>
      <c r="N606" s="259"/>
      <c r="O606" s="261"/>
      <c r="P606" s="261"/>
      <c r="Q606" s="259"/>
      <c r="R606" s="259"/>
      <c r="S606" s="259"/>
      <c r="T606" s="259"/>
      <c r="U606" s="259"/>
      <c r="V606" s="261"/>
      <c r="W606" s="261"/>
      <c r="X606" s="259"/>
      <c r="Y606" s="259"/>
      <c r="Z606" s="259"/>
      <c r="AA606" s="259"/>
      <c r="AB606" s="261"/>
      <c r="AC606" s="261"/>
      <c r="AD606" s="261"/>
      <c r="AE606" s="259"/>
      <c r="AF606" s="259"/>
      <c r="AG606" s="259"/>
      <c r="AH606" s="259"/>
      <c r="AU606" s="45"/>
    </row>
    <row r="607" spans="2:47" ht="14.25" customHeight="1">
      <c r="B607" s="259"/>
      <c r="D607" s="259"/>
      <c r="E607" s="259"/>
      <c r="F607" s="259"/>
      <c r="G607" s="259"/>
      <c r="H607" s="261"/>
      <c r="I607" s="261"/>
      <c r="J607" s="259"/>
      <c r="K607" s="259"/>
      <c r="L607" s="259"/>
      <c r="M607" s="259"/>
      <c r="N607" s="259"/>
      <c r="O607" s="261"/>
      <c r="P607" s="261"/>
      <c r="Q607" s="259"/>
      <c r="R607" s="259"/>
      <c r="S607" s="259"/>
      <c r="T607" s="259"/>
      <c r="U607" s="259"/>
      <c r="V607" s="261"/>
      <c r="W607" s="261"/>
      <c r="X607" s="259"/>
      <c r="Y607" s="259"/>
      <c r="Z607" s="259"/>
      <c r="AA607" s="259"/>
      <c r="AB607" s="261"/>
      <c r="AC607" s="261"/>
      <c r="AD607" s="261"/>
      <c r="AE607" s="259"/>
      <c r="AF607" s="259"/>
      <c r="AG607" s="259"/>
      <c r="AH607" s="259"/>
      <c r="AU607" s="45"/>
    </row>
    <row r="608" spans="2:47" ht="14.25" customHeight="1">
      <c r="B608" s="259"/>
      <c r="D608" s="259"/>
      <c r="E608" s="259"/>
      <c r="F608" s="259"/>
      <c r="G608" s="259"/>
      <c r="H608" s="261"/>
      <c r="I608" s="261"/>
      <c r="J608" s="259"/>
      <c r="K608" s="259"/>
      <c r="L608" s="259"/>
      <c r="M608" s="259"/>
      <c r="N608" s="259"/>
      <c r="O608" s="261"/>
      <c r="P608" s="261"/>
      <c r="Q608" s="259"/>
      <c r="R608" s="259"/>
      <c r="S608" s="259"/>
      <c r="T608" s="259"/>
      <c r="U608" s="259"/>
      <c r="V608" s="261"/>
      <c r="W608" s="261"/>
      <c r="X608" s="259"/>
      <c r="Y608" s="259"/>
      <c r="Z608" s="259"/>
      <c r="AA608" s="259"/>
      <c r="AB608" s="261"/>
      <c r="AC608" s="261"/>
      <c r="AD608" s="261"/>
      <c r="AE608" s="259"/>
      <c r="AF608" s="259"/>
      <c r="AG608" s="259"/>
      <c r="AH608" s="259"/>
      <c r="AU608" s="45"/>
    </row>
    <row r="609" spans="2:47" ht="14.25" customHeight="1">
      <c r="B609" s="259"/>
      <c r="D609" s="259"/>
      <c r="E609" s="259"/>
      <c r="F609" s="259"/>
      <c r="G609" s="259"/>
      <c r="H609" s="261"/>
      <c r="I609" s="261"/>
      <c r="J609" s="259"/>
      <c r="K609" s="259"/>
      <c r="L609" s="259"/>
      <c r="M609" s="259"/>
      <c r="N609" s="259"/>
      <c r="O609" s="261"/>
      <c r="P609" s="261"/>
      <c r="Q609" s="259"/>
      <c r="R609" s="259"/>
      <c r="S609" s="259"/>
      <c r="T609" s="259"/>
      <c r="U609" s="259"/>
      <c r="V609" s="261"/>
      <c r="W609" s="261"/>
      <c r="X609" s="259"/>
      <c r="Y609" s="259"/>
      <c r="Z609" s="259"/>
      <c r="AA609" s="259"/>
      <c r="AB609" s="261"/>
      <c r="AC609" s="261"/>
      <c r="AD609" s="261"/>
      <c r="AE609" s="259"/>
      <c r="AF609" s="259"/>
      <c r="AG609" s="259"/>
      <c r="AH609" s="259"/>
      <c r="AU609" s="45"/>
    </row>
    <row r="610" spans="2:47" ht="14.25" customHeight="1">
      <c r="B610" s="259"/>
      <c r="D610" s="259"/>
      <c r="E610" s="259"/>
      <c r="F610" s="259"/>
      <c r="G610" s="259"/>
      <c r="H610" s="261"/>
      <c r="I610" s="261"/>
      <c r="J610" s="259"/>
      <c r="K610" s="259"/>
      <c r="L610" s="259"/>
      <c r="M610" s="259"/>
      <c r="N610" s="259"/>
      <c r="O610" s="261"/>
      <c r="P610" s="261"/>
      <c r="Q610" s="259"/>
      <c r="R610" s="259"/>
      <c r="S610" s="259"/>
      <c r="T610" s="259"/>
      <c r="U610" s="259"/>
      <c r="V610" s="261"/>
      <c r="W610" s="261"/>
      <c r="X610" s="259"/>
      <c r="Y610" s="259"/>
      <c r="Z610" s="259"/>
      <c r="AA610" s="259"/>
      <c r="AB610" s="261"/>
      <c r="AC610" s="261"/>
      <c r="AD610" s="261"/>
      <c r="AE610" s="259"/>
      <c r="AF610" s="259"/>
      <c r="AG610" s="259"/>
      <c r="AH610" s="259"/>
      <c r="AU610" s="45"/>
    </row>
    <row r="611" spans="2:47" ht="14.25" customHeight="1">
      <c r="B611" s="259"/>
      <c r="D611" s="259"/>
      <c r="E611" s="259"/>
      <c r="F611" s="259"/>
      <c r="G611" s="259"/>
      <c r="H611" s="261"/>
      <c r="I611" s="261"/>
      <c r="J611" s="259"/>
      <c r="K611" s="259"/>
      <c r="L611" s="259"/>
      <c r="M611" s="259"/>
      <c r="N611" s="259"/>
      <c r="O611" s="261"/>
      <c r="P611" s="261"/>
      <c r="Q611" s="259"/>
      <c r="R611" s="259"/>
      <c r="S611" s="259"/>
      <c r="T611" s="259"/>
      <c r="U611" s="259"/>
      <c r="V611" s="261"/>
      <c r="W611" s="261"/>
      <c r="X611" s="259"/>
      <c r="Y611" s="259"/>
      <c r="Z611" s="259"/>
      <c r="AA611" s="259"/>
      <c r="AB611" s="261"/>
      <c r="AC611" s="261"/>
      <c r="AD611" s="261"/>
      <c r="AE611" s="259"/>
      <c r="AF611" s="259"/>
      <c r="AG611" s="259"/>
      <c r="AH611" s="259"/>
      <c r="AU611" s="45"/>
    </row>
    <row r="612" spans="2:47" ht="14.25" customHeight="1">
      <c r="B612" s="259"/>
      <c r="D612" s="259"/>
      <c r="E612" s="259"/>
      <c r="F612" s="259"/>
      <c r="G612" s="259"/>
      <c r="H612" s="261"/>
      <c r="I612" s="261"/>
      <c r="J612" s="259"/>
      <c r="K612" s="259"/>
      <c r="L612" s="259"/>
      <c r="M612" s="259"/>
      <c r="N612" s="259"/>
      <c r="O612" s="261"/>
      <c r="P612" s="261"/>
      <c r="Q612" s="259"/>
      <c r="R612" s="259"/>
      <c r="S612" s="259"/>
      <c r="T612" s="259"/>
      <c r="U612" s="259"/>
      <c r="V612" s="261"/>
      <c r="W612" s="261"/>
      <c r="X612" s="259"/>
      <c r="Y612" s="259"/>
      <c r="Z612" s="259"/>
      <c r="AA612" s="259"/>
      <c r="AB612" s="261"/>
      <c r="AC612" s="261"/>
      <c r="AD612" s="261"/>
      <c r="AE612" s="259"/>
      <c r="AF612" s="259"/>
      <c r="AG612" s="259"/>
      <c r="AH612" s="259"/>
      <c r="AU612" s="45"/>
    </row>
    <row r="613" spans="2:47" ht="14.25" customHeight="1">
      <c r="B613" s="259"/>
      <c r="D613" s="259"/>
      <c r="E613" s="259"/>
      <c r="F613" s="259"/>
      <c r="G613" s="259"/>
      <c r="H613" s="261"/>
      <c r="I613" s="261"/>
      <c r="J613" s="259"/>
      <c r="K613" s="259"/>
      <c r="L613" s="259"/>
      <c r="M613" s="259"/>
      <c r="N613" s="259"/>
      <c r="O613" s="261"/>
      <c r="P613" s="261"/>
      <c r="Q613" s="259"/>
      <c r="R613" s="259"/>
      <c r="S613" s="259"/>
      <c r="T613" s="259"/>
      <c r="U613" s="259"/>
      <c r="V613" s="261"/>
      <c r="W613" s="261"/>
      <c r="X613" s="259"/>
      <c r="Y613" s="259"/>
      <c r="Z613" s="259"/>
      <c r="AA613" s="259"/>
      <c r="AB613" s="261"/>
      <c r="AC613" s="261"/>
      <c r="AD613" s="261"/>
      <c r="AE613" s="259"/>
      <c r="AF613" s="259"/>
      <c r="AG613" s="259"/>
      <c r="AH613" s="259"/>
      <c r="AU613" s="45"/>
    </row>
    <row r="614" spans="2:47" ht="14.25" customHeight="1">
      <c r="B614" s="259"/>
      <c r="D614" s="259"/>
      <c r="E614" s="259"/>
      <c r="F614" s="259"/>
      <c r="G614" s="259"/>
      <c r="H614" s="261"/>
      <c r="I614" s="261"/>
      <c r="J614" s="259"/>
      <c r="K614" s="259"/>
      <c r="L614" s="259"/>
      <c r="M614" s="259"/>
      <c r="N614" s="259"/>
      <c r="O614" s="261"/>
      <c r="P614" s="261"/>
      <c r="Q614" s="259"/>
      <c r="R614" s="259"/>
      <c r="S614" s="259"/>
      <c r="T614" s="259"/>
      <c r="U614" s="259"/>
      <c r="V614" s="261"/>
      <c r="W614" s="261"/>
      <c r="X614" s="259"/>
      <c r="Y614" s="259"/>
      <c r="Z614" s="259"/>
      <c r="AA614" s="259"/>
      <c r="AB614" s="261"/>
      <c r="AC614" s="261"/>
      <c r="AD614" s="261"/>
      <c r="AE614" s="259"/>
      <c r="AF614" s="259"/>
      <c r="AG614" s="259"/>
      <c r="AH614" s="259"/>
      <c r="AU614" s="45"/>
    </row>
    <row r="615" spans="2:47" ht="14.25" customHeight="1">
      <c r="B615" s="259"/>
      <c r="D615" s="259"/>
      <c r="E615" s="259"/>
      <c r="F615" s="259"/>
      <c r="G615" s="259"/>
      <c r="H615" s="261"/>
      <c r="I615" s="261"/>
      <c r="J615" s="259"/>
      <c r="K615" s="259"/>
      <c r="L615" s="259"/>
      <c r="M615" s="259"/>
      <c r="N615" s="259"/>
      <c r="O615" s="261"/>
      <c r="P615" s="261"/>
      <c r="Q615" s="259"/>
      <c r="R615" s="259"/>
      <c r="S615" s="259"/>
      <c r="T615" s="259"/>
      <c r="U615" s="259"/>
      <c r="V615" s="261"/>
      <c r="W615" s="261"/>
      <c r="X615" s="259"/>
      <c r="Y615" s="259"/>
      <c r="Z615" s="259"/>
      <c r="AA615" s="259"/>
      <c r="AB615" s="261"/>
      <c r="AC615" s="261"/>
      <c r="AD615" s="261"/>
      <c r="AE615" s="259"/>
      <c r="AF615" s="259"/>
      <c r="AG615" s="259"/>
      <c r="AH615" s="259"/>
      <c r="AU615" s="45"/>
    </row>
    <row r="616" spans="2:47" ht="14.25" customHeight="1">
      <c r="B616" s="259"/>
      <c r="D616" s="259"/>
      <c r="E616" s="259"/>
      <c r="F616" s="259"/>
      <c r="G616" s="259"/>
      <c r="H616" s="261"/>
      <c r="I616" s="261"/>
      <c r="J616" s="259"/>
      <c r="K616" s="259"/>
      <c r="L616" s="259"/>
      <c r="M616" s="259"/>
      <c r="N616" s="259"/>
      <c r="O616" s="261"/>
      <c r="P616" s="261"/>
      <c r="Q616" s="259"/>
      <c r="R616" s="259"/>
      <c r="S616" s="259"/>
      <c r="T616" s="259"/>
      <c r="U616" s="259"/>
      <c r="V616" s="261"/>
      <c r="W616" s="261"/>
      <c r="X616" s="259"/>
      <c r="Y616" s="259"/>
      <c r="Z616" s="259"/>
      <c r="AA616" s="259"/>
      <c r="AB616" s="261"/>
      <c r="AC616" s="261"/>
      <c r="AD616" s="261"/>
      <c r="AE616" s="259"/>
      <c r="AF616" s="259"/>
      <c r="AG616" s="259"/>
      <c r="AH616" s="259"/>
      <c r="AU616" s="45"/>
    </row>
    <row r="617" spans="2:47" ht="14.25" customHeight="1">
      <c r="B617" s="259"/>
      <c r="D617" s="259"/>
      <c r="E617" s="259"/>
      <c r="F617" s="259"/>
      <c r="G617" s="259"/>
      <c r="H617" s="261"/>
      <c r="I617" s="261"/>
      <c r="J617" s="259"/>
      <c r="K617" s="259"/>
      <c r="L617" s="259"/>
      <c r="M617" s="259"/>
      <c r="N617" s="259"/>
      <c r="O617" s="261"/>
      <c r="P617" s="261"/>
      <c r="Q617" s="259"/>
      <c r="R617" s="259"/>
      <c r="S617" s="259"/>
      <c r="T617" s="259"/>
      <c r="U617" s="259"/>
      <c r="V617" s="261"/>
      <c r="W617" s="261"/>
      <c r="X617" s="259"/>
      <c r="Y617" s="259"/>
      <c r="Z617" s="259"/>
      <c r="AA617" s="259"/>
      <c r="AB617" s="261"/>
      <c r="AC617" s="261"/>
      <c r="AD617" s="261"/>
      <c r="AE617" s="259"/>
      <c r="AF617" s="259"/>
      <c r="AG617" s="259"/>
      <c r="AH617" s="259"/>
      <c r="AU617" s="45"/>
    </row>
    <row r="618" spans="2:47" ht="14.25" customHeight="1">
      <c r="B618" s="259"/>
      <c r="D618" s="259"/>
      <c r="E618" s="259"/>
      <c r="F618" s="259"/>
      <c r="G618" s="259"/>
      <c r="H618" s="261"/>
      <c r="I618" s="261"/>
      <c r="J618" s="259"/>
      <c r="K618" s="259"/>
      <c r="L618" s="259"/>
      <c r="M618" s="259"/>
      <c r="N618" s="259"/>
      <c r="O618" s="261"/>
      <c r="P618" s="261"/>
      <c r="Q618" s="259"/>
      <c r="R618" s="259"/>
      <c r="S618" s="259"/>
      <c r="T618" s="259"/>
      <c r="U618" s="259"/>
      <c r="V618" s="261"/>
      <c r="W618" s="261"/>
      <c r="X618" s="259"/>
      <c r="Y618" s="259"/>
      <c r="Z618" s="259"/>
      <c r="AA618" s="259"/>
      <c r="AB618" s="261"/>
      <c r="AC618" s="261"/>
      <c r="AD618" s="261"/>
      <c r="AE618" s="259"/>
      <c r="AF618" s="259"/>
      <c r="AG618" s="259"/>
      <c r="AH618" s="259"/>
      <c r="AU618" s="45"/>
    </row>
    <row r="619" spans="2:47" ht="14.25" customHeight="1">
      <c r="B619" s="259"/>
      <c r="D619" s="259"/>
      <c r="E619" s="259"/>
      <c r="F619" s="259"/>
      <c r="G619" s="259"/>
      <c r="H619" s="261"/>
      <c r="I619" s="261"/>
      <c r="J619" s="259"/>
      <c r="K619" s="259"/>
      <c r="L619" s="259"/>
      <c r="M619" s="259"/>
      <c r="N619" s="259"/>
      <c r="O619" s="261"/>
      <c r="P619" s="261"/>
      <c r="Q619" s="259"/>
      <c r="R619" s="259"/>
      <c r="S619" s="259"/>
      <c r="T619" s="259"/>
      <c r="U619" s="259"/>
      <c r="V619" s="261"/>
      <c r="W619" s="261"/>
      <c r="X619" s="259"/>
      <c r="Y619" s="259"/>
      <c r="Z619" s="259"/>
      <c r="AA619" s="259"/>
      <c r="AB619" s="261"/>
      <c r="AC619" s="261"/>
      <c r="AD619" s="261"/>
      <c r="AE619" s="259"/>
      <c r="AF619" s="259"/>
      <c r="AG619" s="259"/>
      <c r="AH619" s="259"/>
      <c r="AU619" s="45"/>
    </row>
    <row r="620" spans="2:47" ht="14.25" customHeight="1">
      <c r="B620" s="259"/>
      <c r="D620" s="259"/>
      <c r="E620" s="259"/>
      <c r="F620" s="259"/>
      <c r="G620" s="259"/>
      <c r="H620" s="261"/>
      <c r="I620" s="261"/>
      <c r="J620" s="259"/>
      <c r="K620" s="259"/>
      <c r="L620" s="259"/>
      <c r="M620" s="259"/>
      <c r="N620" s="259"/>
      <c r="O620" s="261"/>
      <c r="P620" s="261"/>
      <c r="Q620" s="259"/>
      <c r="R620" s="259"/>
      <c r="S620" s="259"/>
      <c r="T620" s="259"/>
      <c r="U620" s="259"/>
      <c r="V620" s="261"/>
      <c r="W620" s="261"/>
      <c r="X620" s="259"/>
      <c r="Y620" s="259"/>
      <c r="Z620" s="259"/>
      <c r="AA620" s="259"/>
      <c r="AB620" s="261"/>
      <c r="AC620" s="261"/>
      <c r="AD620" s="261"/>
      <c r="AE620" s="259"/>
      <c r="AF620" s="259"/>
      <c r="AG620" s="259"/>
      <c r="AH620" s="259"/>
      <c r="AU620" s="45"/>
    </row>
    <row r="621" spans="2:47" ht="14.25" customHeight="1">
      <c r="B621" s="259"/>
      <c r="D621" s="259"/>
      <c r="E621" s="259"/>
      <c r="F621" s="259"/>
      <c r="G621" s="259"/>
      <c r="H621" s="261"/>
      <c r="I621" s="261"/>
      <c r="J621" s="259"/>
      <c r="K621" s="259"/>
      <c r="L621" s="259"/>
      <c r="M621" s="259"/>
      <c r="N621" s="259"/>
      <c r="O621" s="261"/>
      <c r="P621" s="261"/>
      <c r="Q621" s="259"/>
      <c r="R621" s="259"/>
      <c r="S621" s="259"/>
      <c r="T621" s="259"/>
      <c r="U621" s="259"/>
      <c r="V621" s="261"/>
      <c r="W621" s="261"/>
      <c r="X621" s="259"/>
      <c r="Y621" s="259"/>
      <c r="Z621" s="259"/>
      <c r="AA621" s="259"/>
      <c r="AB621" s="261"/>
      <c r="AC621" s="261"/>
      <c r="AD621" s="261"/>
      <c r="AE621" s="259"/>
      <c r="AF621" s="259"/>
      <c r="AG621" s="259"/>
      <c r="AH621" s="259"/>
      <c r="AU621" s="45"/>
    </row>
    <row r="622" spans="2:47" ht="14.25" customHeight="1">
      <c r="B622" s="259"/>
      <c r="D622" s="259"/>
      <c r="E622" s="259"/>
      <c r="F622" s="259"/>
      <c r="G622" s="259"/>
      <c r="H622" s="261"/>
      <c r="I622" s="261"/>
      <c r="J622" s="259"/>
      <c r="K622" s="259"/>
      <c r="L622" s="259"/>
      <c r="M622" s="259"/>
      <c r="N622" s="259"/>
      <c r="O622" s="261"/>
      <c r="P622" s="261"/>
      <c r="Q622" s="259"/>
      <c r="R622" s="259"/>
      <c r="S622" s="259"/>
      <c r="T622" s="259"/>
      <c r="U622" s="259"/>
      <c r="V622" s="261"/>
      <c r="W622" s="261"/>
      <c r="X622" s="259"/>
      <c r="Y622" s="259"/>
      <c r="Z622" s="259"/>
      <c r="AA622" s="259"/>
      <c r="AB622" s="261"/>
      <c r="AC622" s="261"/>
      <c r="AD622" s="261"/>
      <c r="AE622" s="259"/>
      <c r="AF622" s="259"/>
      <c r="AG622" s="259"/>
      <c r="AH622" s="259"/>
      <c r="AU622" s="45"/>
    </row>
    <row r="623" spans="2:47" ht="14.25" customHeight="1">
      <c r="B623" s="259"/>
      <c r="D623" s="259"/>
      <c r="E623" s="259"/>
      <c r="F623" s="259"/>
      <c r="G623" s="259"/>
      <c r="H623" s="261"/>
      <c r="I623" s="261"/>
      <c r="J623" s="259"/>
      <c r="K623" s="259"/>
      <c r="L623" s="259"/>
      <c r="M623" s="259"/>
      <c r="N623" s="259"/>
      <c r="O623" s="261"/>
      <c r="P623" s="261"/>
      <c r="Q623" s="259"/>
      <c r="R623" s="259"/>
      <c r="S623" s="259"/>
      <c r="T623" s="259"/>
      <c r="U623" s="259"/>
      <c r="V623" s="261"/>
      <c r="W623" s="261"/>
      <c r="X623" s="259"/>
      <c r="Y623" s="259"/>
      <c r="Z623" s="259"/>
      <c r="AA623" s="259"/>
      <c r="AB623" s="261"/>
      <c r="AC623" s="261"/>
      <c r="AD623" s="261"/>
      <c r="AE623" s="259"/>
      <c r="AF623" s="259"/>
      <c r="AG623" s="259"/>
      <c r="AH623" s="259"/>
      <c r="AU623" s="45"/>
    </row>
    <row r="624" spans="2:47" ht="14.25" customHeight="1">
      <c r="B624" s="259"/>
      <c r="D624" s="259"/>
      <c r="E624" s="259"/>
      <c r="F624" s="259"/>
      <c r="G624" s="259"/>
      <c r="H624" s="261"/>
      <c r="I624" s="261"/>
      <c r="J624" s="259"/>
      <c r="K624" s="259"/>
      <c r="L624" s="259"/>
      <c r="M624" s="259"/>
      <c r="N624" s="259"/>
      <c r="O624" s="261"/>
      <c r="P624" s="261"/>
      <c r="Q624" s="259"/>
      <c r="R624" s="259"/>
      <c r="S624" s="259"/>
      <c r="T624" s="259"/>
      <c r="U624" s="259"/>
      <c r="V624" s="261"/>
      <c r="W624" s="261"/>
      <c r="X624" s="259"/>
      <c r="Y624" s="259"/>
      <c r="Z624" s="259"/>
      <c r="AA624" s="259"/>
      <c r="AB624" s="261"/>
      <c r="AC624" s="261"/>
      <c r="AD624" s="261"/>
      <c r="AE624" s="259"/>
      <c r="AF624" s="259"/>
      <c r="AG624" s="259"/>
      <c r="AH624" s="259"/>
      <c r="AU624" s="45"/>
    </row>
    <row r="625" spans="2:47" ht="14.25" customHeight="1">
      <c r="B625" s="259"/>
      <c r="D625" s="259"/>
      <c r="E625" s="259"/>
      <c r="F625" s="259"/>
      <c r="G625" s="259"/>
      <c r="H625" s="261"/>
      <c r="I625" s="261"/>
      <c r="J625" s="259"/>
      <c r="K625" s="259"/>
      <c r="L625" s="259"/>
      <c r="M625" s="259"/>
      <c r="N625" s="259"/>
      <c r="O625" s="261"/>
      <c r="P625" s="261"/>
      <c r="Q625" s="259"/>
      <c r="R625" s="259"/>
      <c r="S625" s="259"/>
      <c r="T625" s="259"/>
      <c r="U625" s="259"/>
      <c r="V625" s="261"/>
      <c r="W625" s="261"/>
      <c r="X625" s="259"/>
      <c r="Y625" s="259"/>
      <c r="Z625" s="259"/>
      <c r="AA625" s="259"/>
      <c r="AB625" s="261"/>
      <c r="AC625" s="261"/>
      <c r="AD625" s="261"/>
      <c r="AE625" s="259"/>
      <c r="AF625" s="259"/>
      <c r="AG625" s="259"/>
      <c r="AH625" s="259"/>
      <c r="AU625" s="45"/>
    </row>
    <row r="626" spans="2:47" ht="14.25" customHeight="1">
      <c r="B626" s="259"/>
      <c r="D626" s="259"/>
      <c r="E626" s="259"/>
      <c r="F626" s="259"/>
      <c r="G626" s="259"/>
      <c r="H626" s="261"/>
      <c r="I626" s="261"/>
      <c r="J626" s="259"/>
      <c r="K626" s="259"/>
      <c r="L626" s="259"/>
      <c r="M626" s="259"/>
      <c r="N626" s="259"/>
      <c r="O626" s="261"/>
      <c r="P626" s="261"/>
      <c r="Q626" s="259"/>
      <c r="R626" s="259"/>
      <c r="S626" s="259"/>
      <c r="T626" s="259"/>
      <c r="U626" s="259"/>
      <c r="V626" s="261"/>
      <c r="W626" s="261"/>
      <c r="X626" s="259"/>
      <c r="Y626" s="259"/>
      <c r="Z626" s="259"/>
      <c r="AA626" s="259"/>
      <c r="AB626" s="261"/>
      <c r="AC626" s="261"/>
      <c r="AD626" s="261"/>
      <c r="AE626" s="259"/>
      <c r="AF626" s="259"/>
      <c r="AG626" s="259"/>
      <c r="AH626" s="259"/>
      <c r="AU626" s="45"/>
    </row>
    <row r="627" spans="2:47" ht="14.25" customHeight="1">
      <c r="B627" s="259"/>
      <c r="D627" s="259"/>
      <c r="E627" s="259"/>
      <c r="F627" s="259"/>
      <c r="G627" s="259"/>
      <c r="H627" s="261"/>
      <c r="I627" s="261"/>
      <c r="J627" s="259"/>
      <c r="K627" s="259"/>
      <c r="L627" s="259"/>
      <c r="M627" s="259"/>
      <c r="N627" s="259"/>
      <c r="O627" s="261"/>
      <c r="P627" s="261"/>
      <c r="Q627" s="259"/>
      <c r="R627" s="259"/>
      <c r="S627" s="259"/>
      <c r="T627" s="259"/>
      <c r="U627" s="259"/>
      <c r="V627" s="261"/>
      <c r="W627" s="261"/>
      <c r="X627" s="259"/>
      <c r="Y627" s="259"/>
      <c r="Z627" s="259"/>
      <c r="AA627" s="259"/>
      <c r="AB627" s="261"/>
      <c r="AC627" s="261"/>
      <c r="AD627" s="261"/>
      <c r="AE627" s="259"/>
      <c r="AF627" s="259"/>
      <c r="AG627" s="259"/>
      <c r="AH627" s="259"/>
      <c r="AU627" s="45"/>
    </row>
    <row r="628" spans="2:47" ht="14.25" customHeight="1">
      <c r="B628" s="259"/>
      <c r="D628" s="259"/>
      <c r="E628" s="259"/>
      <c r="F628" s="259"/>
      <c r="G628" s="259"/>
      <c r="H628" s="261"/>
      <c r="I628" s="261"/>
      <c r="J628" s="259"/>
      <c r="K628" s="259"/>
      <c r="L628" s="259"/>
      <c r="M628" s="259"/>
      <c r="N628" s="259"/>
      <c r="O628" s="261"/>
      <c r="P628" s="261"/>
      <c r="Q628" s="259"/>
      <c r="R628" s="259"/>
      <c r="S628" s="259"/>
      <c r="T628" s="259"/>
      <c r="U628" s="259"/>
      <c r="V628" s="261"/>
      <c r="W628" s="261"/>
      <c r="X628" s="259"/>
      <c r="Y628" s="259"/>
      <c r="Z628" s="259"/>
      <c r="AA628" s="259"/>
      <c r="AB628" s="261"/>
      <c r="AC628" s="261"/>
      <c r="AD628" s="261"/>
      <c r="AE628" s="259"/>
      <c r="AF628" s="259"/>
      <c r="AG628" s="259"/>
      <c r="AH628" s="259"/>
      <c r="AU628" s="45"/>
    </row>
    <row r="629" spans="2:47" ht="14.25" customHeight="1">
      <c r="B629" s="259"/>
      <c r="D629" s="259"/>
      <c r="E629" s="259"/>
      <c r="F629" s="259"/>
      <c r="G629" s="259"/>
      <c r="H629" s="261"/>
      <c r="I629" s="261"/>
      <c r="J629" s="259"/>
      <c r="K629" s="259"/>
      <c r="L629" s="259"/>
      <c r="M629" s="259"/>
      <c r="N629" s="259"/>
      <c r="O629" s="261"/>
      <c r="P629" s="261"/>
      <c r="Q629" s="259"/>
      <c r="R629" s="259"/>
      <c r="S629" s="259"/>
      <c r="T629" s="259"/>
      <c r="U629" s="259"/>
      <c r="V629" s="261"/>
      <c r="W629" s="261"/>
      <c r="X629" s="259"/>
      <c r="Y629" s="259"/>
      <c r="Z629" s="259"/>
      <c r="AA629" s="259"/>
      <c r="AB629" s="261"/>
      <c r="AC629" s="261"/>
      <c r="AD629" s="261"/>
      <c r="AE629" s="259"/>
      <c r="AF629" s="259"/>
      <c r="AG629" s="259"/>
      <c r="AH629" s="259"/>
      <c r="AU629" s="45"/>
    </row>
    <row r="630" spans="2:47" ht="14.25" customHeight="1">
      <c r="B630" s="259"/>
      <c r="D630" s="259"/>
      <c r="E630" s="259"/>
      <c r="F630" s="259"/>
      <c r="G630" s="259"/>
      <c r="H630" s="261"/>
      <c r="I630" s="261"/>
      <c r="J630" s="259"/>
      <c r="K630" s="259"/>
      <c r="L630" s="259"/>
      <c r="M630" s="259"/>
      <c r="N630" s="259"/>
      <c r="O630" s="261"/>
      <c r="P630" s="261"/>
      <c r="Q630" s="259"/>
      <c r="R630" s="259"/>
      <c r="S630" s="259"/>
      <c r="T630" s="259"/>
      <c r="U630" s="259"/>
      <c r="V630" s="261"/>
      <c r="W630" s="261"/>
      <c r="X630" s="259"/>
      <c r="Y630" s="259"/>
      <c r="Z630" s="259"/>
      <c r="AA630" s="259"/>
      <c r="AB630" s="261"/>
      <c r="AC630" s="261"/>
      <c r="AD630" s="261"/>
      <c r="AE630" s="259"/>
      <c r="AF630" s="259"/>
      <c r="AG630" s="259"/>
      <c r="AH630" s="259"/>
      <c r="AU630" s="45"/>
    </row>
    <row r="631" spans="2:47" ht="14.25" customHeight="1">
      <c r="B631" s="259"/>
      <c r="D631" s="259"/>
      <c r="E631" s="259"/>
      <c r="F631" s="259"/>
      <c r="G631" s="259"/>
      <c r="H631" s="261"/>
      <c r="I631" s="261"/>
      <c r="J631" s="259"/>
      <c r="K631" s="259"/>
      <c r="L631" s="259"/>
      <c r="M631" s="259"/>
      <c r="N631" s="259"/>
      <c r="O631" s="261"/>
      <c r="P631" s="261"/>
      <c r="Q631" s="259"/>
      <c r="R631" s="259"/>
      <c r="S631" s="259"/>
      <c r="T631" s="259"/>
      <c r="U631" s="259"/>
      <c r="V631" s="261"/>
      <c r="W631" s="261"/>
      <c r="X631" s="259"/>
      <c r="Y631" s="259"/>
      <c r="Z631" s="259"/>
      <c r="AA631" s="259"/>
      <c r="AB631" s="261"/>
      <c r="AC631" s="261"/>
      <c r="AD631" s="261"/>
      <c r="AE631" s="259"/>
      <c r="AF631" s="259"/>
      <c r="AG631" s="259"/>
      <c r="AH631" s="259"/>
      <c r="AU631" s="45"/>
    </row>
    <row r="632" spans="2:47" ht="14.25" customHeight="1">
      <c r="B632" s="259"/>
      <c r="D632" s="259"/>
      <c r="E632" s="259"/>
      <c r="F632" s="259"/>
      <c r="G632" s="259"/>
      <c r="H632" s="261"/>
      <c r="I632" s="261"/>
      <c r="J632" s="259"/>
      <c r="K632" s="259"/>
      <c r="L632" s="259"/>
      <c r="M632" s="259"/>
      <c r="N632" s="259"/>
      <c r="O632" s="261"/>
      <c r="P632" s="261"/>
      <c r="Q632" s="259"/>
      <c r="R632" s="259"/>
      <c r="S632" s="259"/>
      <c r="T632" s="259"/>
      <c r="U632" s="259"/>
      <c r="V632" s="261"/>
      <c r="W632" s="261"/>
      <c r="X632" s="259"/>
      <c r="Y632" s="259"/>
      <c r="Z632" s="259"/>
      <c r="AA632" s="259"/>
      <c r="AB632" s="261"/>
      <c r="AC632" s="261"/>
      <c r="AD632" s="261"/>
      <c r="AE632" s="259"/>
      <c r="AF632" s="259"/>
      <c r="AG632" s="259"/>
      <c r="AH632" s="259"/>
      <c r="AU632" s="45"/>
    </row>
    <row r="633" spans="2:47" ht="14.25" customHeight="1">
      <c r="B633" s="259"/>
      <c r="D633" s="259"/>
      <c r="E633" s="259"/>
      <c r="F633" s="259"/>
      <c r="G633" s="259"/>
      <c r="H633" s="261"/>
      <c r="I633" s="261"/>
      <c r="J633" s="259"/>
      <c r="K633" s="259"/>
      <c r="L633" s="259"/>
      <c r="M633" s="259"/>
      <c r="N633" s="259"/>
      <c r="O633" s="261"/>
      <c r="P633" s="261"/>
      <c r="Q633" s="259"/>
      <c r="R633" s="259"/>
      <c r="S633" s="259"/>
      <c r="T633" s="259"/>
      <c r="U633" s="259"/>
      <c r="V633" s="261"/>
      <c r="W633" s="261"/>
      <c r="X633" s="259"/>
      <c r="Y633" s="259"/>
      <c r="Z633" s="259"/>
      <c r="AA633" s="259"/>
      <c r="AB633" s="261"/>
      <c r="AC633" s="261"/>
      <c r="AD633" s="261"/>
      <c r="AE633" s="259"/>
      <c r="AF633" s="259"/>
      <c r="AG633" s="259"/>
      <c r="AH633" s="259"/>
      <c r="AU633" s="45"/>
    </row>
    <row r="634" spans="2:47" ht="14.25" customHeight="1">
      <c r="B634" s="259"/>
      <c r="D634" s="259"/>
      <c r="E634" s="259"/>
      <c r="F634" s="259"/>
      <c r="G634" s="259"/>
      <c r="H634" s="261"/>
      <c r="I634" s="261"/>
      <c r="J634" s="259"/>
      <c r="K634" s="259"/>
      <c r="L634" s="259"/>
      <c r="M634" s="259"/>
      <c r="N634" s="259"/>
      <c r="O634" s="261"/>
      <c r="P634" s="261"/>
      <c r="Q634" s="259"/>
      <c r="R634" s="259"/>
      <c r="S634" s="259"/>
      <c r="T634" s="259"/>
      <c r="U634" s="259"/>
      <c r="V634" s="261"/>
      <c r="W634" s="261"/>
      <c r="X634" s="259"/>
      <c r="Y634" s="259"/>
      <c r="Z634" s="259"/>
      <c r="AA634" s="259"/>
      <c r="AB634" s="261"/>
      <c r="AC634" s="261"/>
      <c r="AD634" s="261"/>
      <c r="AE634" s="259"/>
      <c r="AF634" s="259"/>
      <c r="AG634" s="259"/>
      <c r="AH634" s="259"/>
      <c r="AU634" s="45"/>
    </row>
    <row r="635" spans="2:47" ht="14.25" customHeight="1">
      <c r="B635" s="259"/>
      <c r="D635" s="259"/>
      <c r="E635" s="259"/>
      <c r="F635" s="259"/>
      <c r="G635" s="259"/>
      <c r="H635" s="261"/>
      <c r="I635" s="261"/>
      <c r="J635" s="259"/>
      <c r="K635" s="259"/>
      <c r="L635" s="259"/>
      <c r="M635" s="259"/>
      <c r="N635" s="259"/>
      <c r="O635" s="261"/>
      <c r="P635" s="261"/>
      <c r="Q635" s="259"/>
      <c r="R635" s="259"/>
      <c r="S635" s="259"/>
      <c r="T635" s="259"/>
      <c r="U635" s="259"/>
      <c r="V635" s="261"/>
      <c r="W635" s="261"/>
      <c r="X635" s="259"/>
      <c r="Y635" s="259"/>
      <c r="Z635" s="259"/>
      <c r="AA635" s="259"/>
      <c r="AB635" s="261"/>
      <c r="AC635" s="261"/>
      <c r="AD635" s="261"/>
      <c r="AE635" s="259"/>
      <c r="AF635" s="259"/>
      <c r="AG635" s="259"/>
      <c r="AH635" s="259"/>
      <c r="AU635" s="45"/>
    </row>
    <row r="636" spans="2:47" ht="14.25" customHeight="1">
      <c r="B636" s="259"/>
      <c r="D636" s="259"/>
      <c r="E636" s="259"/>
      <c r="F636" s="259"/>
      <c r="G636" s="259"/>
      <c r="H636" s="261"/>
      <c r="I636" s="261"/>
      <c r="J636" s="259"/>
      <c r="K636" s="259"/>
      <c r="L636" s="259"/>
      <c r="M636" s="259"/>
      <c r="N636" s="259"/>
      <c r="O636" s="261"/>
      <c r="P636" s="261"/>
      <c r="Q636" s="259"/>
      <c r="R636" s="259"/>
      <c r="S636" s="259"/>
      <c r="T636" s="259"/>
      <c r="U636" s="259"/>
      <c r="V636" s="261"/>
      <c r="W636" s="261"/>
      <c r="X636" s="259"/>
      <c r="Y636" s="259"/>
      <c r="Z636" s="259"/>
      <c r="AA636" s="259"/>
      <c r="AB636" s="261"/>
      <c r="AC636" s="261"/>
      <c r="AD636" s="261"/>
      <c r="AE636" s="259"/>
      <c r="AF636" s="259"/>
      <c r="AG636" s="259"/>
      <c r="AH636" s="259"/>
      <c r="AU636" s="45"/>
    </row>
    <row r="637" spans="2:47" ht="14.25" customHeight="1">
      <c r="B637" s="259"/>
      <c r="D637" s="259"/>
      <c r="E637" s="259"/>
      <c r="F637" s="259"/>
      <c r="G637" s="259"/>
      <c r="H637" s="261"/>
      <c r="I637" s="261"/>
      <c r="J637" s="259"/>
      <c r="K637" s="259"/>
      <c r="L637" s="259"/>
      <c r="M637" s="259"/>
      <c r="N637" s="259"/>
      <c r="O637" s="261"/>
      <c r="P637" s="261"/>
      <c r="Q637" s="259"/>
      <c r="R637" s="259"/>
      <c r="S637" s="259"/>
      <c r="T637" s="259"/>
      <c r="U637" s="259"/>
      <c r="V637" s="261"/>
      <c r="W637" s="261"/>
      <c r="X637" s="259"/>
      <c r="Y637" s="259"/>
      <c r="Z637" s="259"/>
      <c r="AA637" s="259"/>
      <c r="AB637" s="261"/>
      <c r="AC637" s="261"/>
      <c r="AD637" s="261"/>
      <c r="AE637" s="259"/>
      <c r="AF637" s="259"/>
      <c r="AG637" s="259"/>
      <c r="AH637" s="259"/>
      <c r="AU637" s="45"/>
    </row>
    <row r="638" spans="2:47" ht="14.25" customHeight="1">
      <c r="B638" s="259"/>
      <c r="D638" s="259"/>
      <c r="E638" s="259"/>
      <c r="F638" s="259"/>
      <c r="G638" s="259"/>
      <c r="H638" s="261"/>
      <c r="I638" s="261"/>
      <c r="J638" s="259"/>
      <c r="K638" s="259"/>
      <c r="L638" s="259"/>
      <c r="M638" s="259"/>
      <c r="N638" s="259"/>
      <c r="O638" s="261"/>
      <c r="P638" s="261"/>
      <c r="Q638" s="259"/>
      <c r="R638" s="259"/>
      <c r="S638" s="259"/>
      <c r="T638" s="259"/>
      <c r="U638" s="259"/>
      <c r="V638" s="261"/>
      <c r="W638" s="261"/>
      <c r="X638" s="259"/>
      <c r="Y638" s="259"/>
      <c r="Z638" s="259"/>
      <c r="AA638" s="259"/>
      <c r="AB638" s="261"/>
      <c r="AC638" s="261"/>
      <c r="AD638" s="261"/>
      <c r="AE638" s="259"/>
      <c r="AF638" s="259"/>
      <c r="AG638" s="259"/>
      <c r="AH638" s="259"/>
      <c r="AU638" s="45"/>
    </row>
    <row r="639" spans="2:47" ht="14.25" customHeight="1">
      <c r="B639" s="259"/>
      <c r="D639" s="259"/>
      <c r="E639" s="259"/>
      <c r="F639" s="259"/>
      <c r="G639" s="259"/>
      <c r="H639" s="261"/>
      <c r="I639" s="261"/>
      <c r="J639" s="259"/>
      <c r="K639" s="259"/>
      <c r="L639" s="259"/>
      <c r="M639" s="259"/>
      <c r="N639" s="259"/>
      <c r="O639" s="261"/>
      <c r="P639" s="261"/>
      <c r="Q639" s="259"/>
      <c r="R639" s="259"/>
      <c r="S639" s="259"/>
      <c r="T639" s="259"/>
      <c r="U639" s="259"/>
      <c r="V639" s="261"/>
      <c r="W639" s="261"/>
      <c r="X639" s="259"/>
      <c r="Y639" s="259"/>
      <c r="Z639" s="259"/>
      <c r="AA639" s="259"/>
      <c r="AB639" s="261"/>
      <c r="AC639" s="261"/>
      <c r="AD639" s="261"/>
      <c r="AE639" s="259"/>
      <c r="AF639" s="259"/>
      <c r="AG639" s="259"/>
      <c r="AH639" s="259"/>
      <c r="AU639" s="45"/>
    </row>
    <row r="640" spans="2:47" ht="14.25" customHeight="1">
      <c r="B640" s="259"/>
      <c r="D640" s="259"/>
      <c r="E640" s="259"/>
      <c r="F640" s="259"/>
      <c r="G640" s="259"/>
      <c r="H640" s="261"/>
      <c r="I640" s="261"/>
      <c r="J640" s="259"/>
      <c r="K640" s="259"/>
      <c r="L640" s="259"/>
      <c r="M640" s="259"/>
      <c r="N640" s="259"/>
      <c r="O640" s="261"/>
      <c r="P640" s="261"/>
      <c r="Q640" s="259"/>
      <c r="R640" s="259"/>
      <c r="S640" s="259"/>
      <c r="T640" s="259"/>
      <c r="U640" s="259"/>
      <c r="V640" s="261"/>
      <c r="W640" s="261"/>
      <c r="X640" s="259"/>
      <c r="Y640" s="259"/>
      <c r="Z640" s="259"/>
      <c r="AA640" s="259"/>
      <c r="AB640" s="261"/>
      <c r="AC640" s="261"/>
      <c r="AD640" s="261"/>
      <c r="AE640" s="259"/>
      <c r="AF640" s="259"/>
      <c r="AG640" s="259"/>
      <c r="AH640" s="259"/>
      <c r="AU640" s="45"/>
    </row>
    <row r="641" spans="2:47" ht="14.25" customHeight="1">
      <c r="B641" s="259"/>
      <c r="D641" s="259"/>
      <c r="E641" s="259"/>
      <c r="F641" s="259"/>
      <c r="G641" s="259"/>
      <c r="H641" s="261"/>
      <c r="I641" s="261"/>
      <c r="J641" s="259"/>
      <c r="K641" s="259"/>
      <c r="L641" s="259"/>
      <c r="M641" s="259"/>
      <c r="N641" s="259"/>
      <c r="O641" s="261"/>
      <c r="P641" s="261"/>
      <c r="Q641" s="259"/>
      <c r="R641" s="259"/>
      <c r="S641" s="259"/>
      <c r="T641" s="259"/>
      <c r="U641" s="259"/>
      <c r="V641" s="261"/>
      <c r="W641" s="261"/>
      <c r="X641" s="259"/>
      <c r="Y641" s="259"/>
      <c r="Z641" s="259"/>
      <c r="AA641" s="259"/>
      <c r="AB641" s="261"/>
      <c r="AC641" s="261"/>
      <c r="AD641" s="261"/>
      <c r="AE641" s="259"/>
      <c r="AF641" s="259"/>
      <c r="AG641" s="259"/>
      <c r="AH641" s="259"/>
      <c r="AU641" s="45"/>
    </row>
    <row r="642" spans="2:47" ht="14.25" customHeight="1">
      <c r="B642" s="259"/>
      <c r="D642" s="259"/>
      <c r="E642" s="259"/>
      <c r="F642" s="259"/>
      <c r="G642" s="259"/>
      <c r="H642" s="261"/>
      <c r="I642" s="261"/>
      <c r="J642" s="259"/>
      <c r="K642" s="259"/>
      <c r="L642" s="259"/>
      <c r="M642" s="259"/>
      <c r="N642" s="259"/>
      <c r="O642" s="261"/>
      <c r="P642" s="261"/>
      <c r="Q642" s="259"/>
      <c r="R642" s="259"/>
      <c r="S642" s="259"/>
      <c r="T642" s="259"/>
      <c r="U642" s="259"/>
      <c r="V642" s="261"/>
      <c r="W642" s="261"/>
      <c r="X642" s="259"/>
      <c r="Y642" s="259"/>
      <c r="Z642" s="259"/>
      <c r="AA642" s="259"/>
      <c r="AB642" s="261"/>
      <c r="AC642" s="261"/>
      <c r="AD642" s="261"/>
      <c r="AE642" s="259"/>
      <c r="AF642" s="259"/>
      <c r="AG642" s="259"/>
      <c r="AH642" s="259"/>
      <c r="AU642" s="45"/>
    </row>
    <row r="643" spans="2:47" ht="14.25" customHeight="1">
      <c r="B643" s="259"/>
      <c r="D643" s="259"/>
      <c r="E643" s="259"/>
      <c r="F643" s="259"/>
      <c r="G643" s="259"/>
      <c r="H643" s="261"/>
      <c r="I643" s="261"/>
      <c r="J643" s="259"/>
      <c r="K643" s="259"/>
      <c r="L643" s="259"/>
      <c r="M643" s="259"/>
      <c r="N643" s="259"/>
      <c r="O643" s="261"/>
      <c r="P643" s="261"/>
      <c r="Q643" s="259"/>
      <c r="R643" s="259"/>
      <c r="S643" s="259"/>
      <c r="T643" s="259"/>
      <c r="U643" s="259"/>
      <c r="V643" s="261"/>
      <c r="W643" s="261"/>
      <c r="X643" s="259"/>
      <c r="Y643" s="259"/>
      <c r="Z643" s="259"/>
      <c r="AA643" s="259"/>
      <c r="AB643" s="261"/>
      <c r="AC643" s="261"/>
      <c r="AD643" s="261"/>
      <c r="AE643" s="259"/>
      <c r="AF643" s="259"/>
      <c r="AG643" s="259"/>
      <c r="AH643" s="259"/>
      <c r="AU643" s="45"/>
    </row>
    <row r="644" spans="2:47" ht="14.25" customHeight="1">
      <c r="B644" s="259"/>
      <c r="D644" s="259"/>
      <c r="E644" s="259"/>
      <c r="F644" s="259"/>
      <c r="G644" s="259"/>
      <c r="H644" s="261"/>
      <c r="I644" s="261"/>
      <c r="J644" s="259"/>
      <c r="K644" s="259"/>
      <c r="L644" s="259"/>
      <c r="M644" s="259"/>
      <c r="N644" s="259"/>
      <c r="O644" s="261"/>
      <c r="P644" s="261"/>
      <c r="Q644" s="259"/>
      <c r="R644" s="259"/>
      <c r="S644" s="259"/>
      <c r="T644" s="259"/>
      <c r="U644" s="259"/>
      <c r="V644" s="261"/>
      <c r="W644" s="261"/>
      <c r="X644" s="259"/>
      <c r="Y644" s="259"/>
      <c r="Z644" s="259"/>
      <c r="AA644" s="259"/>
      <c r="AB644" s="261"/>
      <c r="AC644" s="261"/>
      <c r="AD644" s="261"/>
      <c r="AE644" s="259"/>
      <c r="AF644" s="259"/>
      <c r="AG644" s="259"/>
      <c r="AH644" s="259"/>
      <c r="AU644" s="45"/>
    </row>
    <row r="645" spans="2:47" ht="14.25" customHeight="1">
      <c r="B645" s="259"/>
      <c r="D645" s="259"/>
      <c r="E645" s="259"/>
      <c r="F645" s="259"/>
      <c r="G645" s="259"/>
      <c r="H645" s="261"/>
      <c r="I645" s="261"/>
      <c r="J645" s="259"/>
      <c r="K645" s="259"/>
      <c r="L645" s="259"/>
      <c r="M645" s="259"/>
      <c r="N645" s="259"/>
      <c r="O645" s="261"/>
      <c r="P645" s="261"/>
      <c r="Q645" s="259"/>
      <c r="R645" s="259"/>
      <c r="S645" s="259"/>
      <c r="T645" s="259"/>
      <c r="U645" s="259"/>
      <c r="V645" s="261"/>
      <c r="W645" s="261"/>
      <c r="X645" s="259"/>
      <c r="Y645" s="259"/>
      <c r="Z645" s="259"/>
      <c r="AA645" s="259"/>
      <c r="AB645" s="261"/>
      <c r="AC645" s="261"/>
      <c r="AD645" s="261"/>
      <c r="AE645" s="259"/>
      <c r="AF645" s="259"/>
      <c r="AG645" s="259"/>
      <c r="AH645" s="259"/>
      <c r="AU645" s="45"/>
    </row>
    <row r="646" spans="2:47" ht="14.25" customHeight="1">
      <c r="B646" s="259"/>
      <c r="D646" s="259"/>
      <c r="E646" s="259"/>
      <c r="F646" s="259"/>
      <c r="G646" s="259"/>
      <c r="H646" s="261"/>
      <c r="I646" s="261"/>
      <c r="J646" s="259"/>
      <c r="K646" s="259"/>
      <c r="L646" s="259"/>
      <c r="M646" s="259"/>
      <c r="N646" s="259"/>
      <c r="O646" s="261"/>
      <c r="P646" s="261"/>
      <c r="Q646" s="259"/>
      <c r="R646" s="259"/>
      <c r="S646" s="259"/>
      <c r="T646" s="259"/>
      <c r="U646" s="259"/>
      <c r="V646" s="261"/>
      <c r="W646" s="261"/>
      <c r="X646" s="259"/>
      <c r="Y646" s="259"/>
      <c r="Z646" s="259"/>
      <c r="AA646" s="259"/>
      <c r="AB646" s="261"/>
      <c r="AC646" s="261"/>
      <c r="AD646" s="261"/>
      <c r="AE646" s="259"/>
      <c r="AF646" s="259"/>
      <c r="AG646" s="259"/>
      <c r="AH646" s="259"/>
      <c r="AU646" s="45"/>
    </row>
    <row r="647" spans="2:47" ht="14.25" customHeight="1">
      <c r="B647" s="259"/>
      <c r="D647" s="259"/>
      <c r="E647" s="259"/>
      <c r="F647" s="259"/>
      <c r="G647" s="259"/>
      <c r="H647" s="261"/>
      <c r="I647" s="261"/>
      <c r="J647" s="259"/>
      <c r="K647" s="259"/>
      <c r="L647" s="259"/>
      <c r="M647" s="259"/>
      <c r="N647" s="259"/>
      <c r="O647" s="261"/>
      <c r="P647" s="261"/>
      <c r="Q647" s="259"/>
      <c r="R647" s="259"/>
      <c r="S647" s="259"/>
      <c r="T647" s="259"/>
      <c r="U647" s="259"/>
      <c r="V647" s="261"/>
      <c r="W647" s="261"/>
      <c r="X647" s="259"/>
      <c r="Y647" s="259"/>
      <c r="Z647" s="259"/>
      <c r="AA647" s="259"/>
      <c r="AB647" s="261"/>
      <c r="AC647" s="261"/>
      <c r="AD647" s="261"/>
      <c r="AE647" s="259"/>
      <c r="AF647" s="259"/>
      <c r="AG647" s="259"/>
      <c r="AH647" s="259"/>
      <c r="AU647" s="45"/>
    </row>
    <row r="648" spans="2:47" ht="14.25" customHeight="1">
      <c r="B648" s="259"/>
      <c r="D648" s="259"/>
      <c r="E648" s="259"/>
      <c r="F648" s="259"/>
      <c r="G648" s="259"/>
      <c r="H648" s="261"/>
      <c r="I648" s="261"/>
      <c r="J648" s="259"/>
      <c r="K648" s="259"/>
      <c r="L648" s="259"/>
      <c r="M648" s="259"/>
      <c r="N648" s="259"/>
      <c r="O648" s="261"/>
      <c r="P648" s="261"/>
      <c r="Q648" s="259"/>
      <c r="R648" s="259"/>
      <c r="S648" s="259"/>
      <c r="T648" s="259"/>
      <c r="U648" s="259"/>
      <c r="V648" s="261"/>
      <c r="W648" s="261"/>
      <c r="X648" s="259"/>
      <c r="Y648" s="259"/>
      <c r="Z648" s="259"/>
      <c r="AA648" s="259"/>
      <c r="AB648" s="261"/>
      <c r="AC648" s="261"/>
      <c r="AD648" s="261"/>
      <c r="AE648" s="259"/>
      <c r="AF648" s="259"/>
      <c r="AG648" s="259"/>
      <c r="AH648" s="259"/>
      <c r="AU648" s="45"/>
    </row>
    <row r="649" spans="2:47" ht="14.25" customHeight="1">
      <c r="B649" s="259"/>
      <c r="D649" s="259"/>
      <c r="E649" s="259"/>
      <c r="F649" s="259"/>
      <c r="G649" s="259"/>
      <c r="H649" s="261"/>
      <c r="I649" s="261"/>
      <c r="J649" s="259"/>
      <c r="K649" s="259"/>
      <c r="L649" s="259"/>
      <c r="M649" s="259"/>
      <c r="N649" s="259"/>
      <c r="O649" s="261"/>
      <c r="P649" s="261"/>
      <c r="Q649" s="259"/>
      <c r="R649" s="259"/>
      <c r="S649" s="259"/>
      <c r="T649" s="259"/>
      <c r="U649" s="259"/>
      <c r="V649" s="261"/>
      <c r="W649" s="261"/>
      <c r="X649" s="259"/>
      <c r="Y649" s="259"/>
      <c r="Z649" s="259"/>
      <c r="AA649" s="259"/>
      <c r="AB649" s="261"/>
      <c r="AC649" s="261"/>
      <c r="AD649" s="261"/>
      <c r="AE649" s="259"/>
      <c r="AF649" s="259"/>
      <c r="AG649" s="259"/>
      <c r="AH649" s="259"/>
      <c r="AU649" s="45"/>
    </row>
    <row r="650" spans="2:47" ht="14.25" customHeight="1">
      <c r="B650" s="259"/>
      <c r="D650" s="259"/>
      <c r="E650" s="259"/>
      <c r="F650" s="259"/>
      <c r="G650" s="259"/>
      <c r="H650" s="261"/>
      <c r="I650" s="261"/>
      <c r="J650" s="259"/>
      <c r="K650" s="259"/>
      <c r="L650" s="259"/>
      <c r="M650" s="259"/>
      <c r="N650" s="259"/>
      <c r="O650" s="261"/>
      <c r="P650" s="261"/>
      <c r="Q650" s="259"/>
      <c r="R650" s="259"/>
      <c r="S650" s="259"/>
      <c r="T650" s="259"/>
      <c r="U650" s="259"/>
      <c r="V650" s="261"/>
      <c r="W650" s="261"/>
      <c r="X650" s="259"/>
      <c r="Y650" s="259"/>
      <c r="Z650" s="259"/>
      <c r="AA650" s="259"/>
      <c r="AB650" s="261"/>
      <c r="AC650" s="261"/>
      <c r="AD650" s="261"/>
      <c r="AE650" s="259"/>
      <c r="AF650" s="259"/>
      <c r="AG650" s="259"/>
      <c r="AH650" s="259"/>
      <c r="AU650" s="45"/>
    </row>
    <row r="651" spans="2:47" ht="14.25" customHeight="1">
      <c r="B651" s="259"/>
      <c r="D651" s="259"/>
      <c r="E651" s="259"/>
      <c r="F651" s="259"/>
      <c r="G651" s="259"/>
      <c r="H651" s="261"/>
      <c r="I651" s="261"/>
      <c r="J651" s="259"/>
      <c r="K651" s="259"/>
      <c r="L651" s="259"/>
      <c r="M651" s="259"/>
      <c r="N651" s="259"/>
      <c r="O651" s="261"/>
      <c r="P651" s="261"/>
      <c r="Q651" s="259"/>
      <c r="R651" s="259"/>
      <c r="S651" s="259"/>
      <c r="T651" s="259"/>
      <c r="U651" s="259"/>
      <c r="V651" s="261"/>
      <c r="W651" s="261"/>
      <c r="X651" s="259"/>
      <c r="Y651" s="259"/>
      <c r="Z651" s="259"/>
      <c r="AA651" s="259"/>
      <c r="AB651" s="261"/>
      <c r="AC651" s="261"/>
      <c r="AD651" s="261"/>
      <c r="AE651" s="259"/>
      <c r="AF651" s="259"/>
      <c r="AG651" s="259"/>
      <c r="AH651" s="259"/>
      <c r="AU651" s="45"/>
    </row>
    <row r="652" spans="2:47" ht="14.25" customHeight="1">
      <c r="B652" s="259"/>
      <c r="D652" s="259"/>
      <c r="E652" s="259"/>
      <c r="F652" s="259"/>
      <c r="G652" s="259"/>
      <c r="H652" s="261"/>
      <c r="I652" s="261"/>
      <c r="J652" s="259"/>
      <c r="K652" s="259"/>
      <c r="L652" s="259"/>
      <c r="M652" s="259"/>
      <c r="N652" s="259"/>
      <c r="O652" s="261"/>
      <c r="P652" s="261"/>
      <c r="Q652" s="259"/>
      <c r="R652" s="259"/>
      <c r="S652" s="259"/>
      <c r="T652" s="259"/>
      <c r="U652" s="259"/>
      <c r="V652" s="261"/>
      <c r="W652" s="261"/>
      <c r="X652" s="259"/>
      <c r="Y652" s="259"/>
      <c r="Z652" s="259"/>
      <c r="AA652" s="259"/>
      <c r="AB652" s="261"/>
      <c r="AC652" s="261"/>
      <c r="AD652" s="261"/>
      <c r="AE652" s="259"/>
      <c r="AF652" s="259"/>
      <c r="AG652" s="259"/>
      <c r="AH652" s="259"/>
      <c r="AU652" s="45"/>
    </row>
    <row r="653" spans="2:47" ht="14.25" customHeight="1">
      <c r="B653" s="259"/>
      <c r="D653" s="259"/>
      <c r="E653" s="259"/>
      <c r="F653" s="259"/>
      <c r="G653" s="259"/>
      <c r="H653" s="261"/>
      <c r="I653" s="261"/>
      <c r="J653" s="259"/>
      <c r="K653" s="259"/>
      <c r="L653" s="259"/>
      <c r="M653" s="259"/>
      <c r="N653" s="259"/>
      <c r="O653" s="261"/>
      <c r="P653" s="261"/>
      <c r="Q653" s="259"/>
      <c r="R653" s="259"/>
      <c r="S653" s="259"/>
      <c r="T653" s="259"/>
      <c r="U653" s="259"/>
      <c r="V653" s="261"/>
      <c r="W653" s="261"/>
      <c r="X653" s="259"/>
      <c r="Y653" s="259"/>
      <c r="Z653" s="259"/>
      <c r="AA653" s="259"/>
      <c r="AB653" s="261"/>
      <c r="AC653" s="261"/>
      <c r="AD653" s="261"/>
      <c r="AE653" s="259"/>
      <c r="AF653" s="259"/>
      <c r="AG653" s="259"/>
      <c r="AH653" s="259"/>
      <c r="AU653" s="45"/>
    </row>
    <row r="654" spans="2:47" ht="14.25" customHeight="1">
      <c r="B654" s="259"/>
      <c r="D654" s="259"/>
      <c r="E654" s="259"/>
      <c r="F654" s="259"/>
      <c r="G654" s="259"/>
      <c r="H654" s="261"/>
      <c r="I654" s="261"/>
      <c r="J654" s="259"/>
      <c r="K654" s="259"/>
      <c r="L654" s="259"/>
      <c r="M654" s="259"/>
      <c r="N654" s="259"/>
      <c r="O654" s="261"/>
      <c r="P654" s="261"/>
      <c r="Q654" s="259"/>
      <c r="R654" s="259"/>
      <c r="S654" s="259"/>
      <c r="T654" s="259"/>
      <c r="U654" s="259"/>
      <c r="V654" s="261"/>
      <c r="W654" s="261"/>
      <c r="X654" s="259"/>
      <c r="Y654" s="259"/>
      <c r="Z654" s="259"/>
      <c r="AA654" s="259"/>
      <c r="AB654" s="261"/>
      <c r="AC654" s="261"/>
      <c r="AD654" s="261"/>
      <c r="AE654" s="259"/>
      <c r="AF654" s="259"/>
      <c r="AG654" s="259"/>
      <c r="AH654" s="259"/>
      <c r="AU654" s="45"/>
    </row>
    <row r="655" spans="2:47" ht="14.25" customHeight="1">
      <c r="B655" s="259"/>
      <c r="D655" s="259"/>
      <c r="E655" s="259"/>
      <c r="F655" s="259"/>
      <c r="G655" s="259"/>
      <c r="H655" s="261"/>
      <c r="I655" s="261"/>
      <c r="J655" s="259"/>
      <c r="K655" s="259"/>
      <c r="L655" s="259"/>
      <c r="M655" s="259"/>
      <c r="N655" s="259"/>
      <c r="O655" s="261"/>
      <c r="P655" s="261"/>
      <c r="Q655" s="259"/>
      <c r="R655" s="259"/>
      <c r="S655" s="259"/>
      <c r="T655" s="259"/>
      <c r="U655" s="259"/>
      <c r="V655" s="261"/>
      <c r="W655" s="261"/>
      <c r="X655" s="259"/>
      <c r="Y655" s="259"/>
      <c r="Z655" s="259"/>
      <c r="AA655" s="259"/>
      <c r="AB655" s="261"/>
      <c r="AC655" s="261"/>
      <c r="AD655" s="261"/>
      <c r="AE655" s="259"/>
      <c r="AF655" s="259"/>
      <c r="AG655" s="259"/>
      <c r="AH655" s="259"/>
      <c r="AU655" s="45"/>
    </row>
    <row r="656" spans="2:47" ht="14.25" customHeight="1">
      <c r="B656" s="259"/>
      <c r="D656" s="259"/>
      <c r="E656" s="259"/>
      <c r="F656" s="259"/>
      <c r="G656" s="259"/>
      <c r="H656" s="261"/>
      <c r="I656" s="261"/>
      <c r="J656" s="259"/>
      <c r="K656" s="259"/>
      <c r="L656" s="259"/>
      <c r="M656" s="259"/>
      <c r="N656" s="259"/>
      <c r="O656" s="261"/>
      <c r="P656" s="261"/>
      <c r="Q656" s="259"/>
      <c r="R656" s="259"/>
      <c r="S656" s="259"/>
      <c r="T656" s="259"/>
      <c r="U656" s="259"/>
      <c r="V656" s="261"/>
      <c r="W656" s="261"/>
      <c r="X656" s="259"/>
      <c r="Y656" s="259"/>
      <c r="Z656" s="259"/>
      <c r="AA656" s="259"/>
      <c r="AB656" s="261"/>
      <c r="AC656" s="261"/>
      <c r="AD656" s="261"/>
      <c r="AE656" s="259"/>
      <c r="AF656" s="259"/>
      <c r="AG656" s="259"/>
      <c r="AH656" s="259"/>
      <c r="AU656" s="45"/>
    </row>
    <row r="657" spans="2:47" ht="14.25" customHeight="1">
      <c r="B657" s="259"/>
      <c r="D657" s="259"/>
      <c r="E657" s="259"/>
      <c r="F657" s="259"/>
      <c r="G657" s="259"/>
      <c r="H657" s="261"/>
      <c r="I657" s="261"/>
      <c r="J657" s="259"/>
      <c r="K657" s="259"/>
      <c r="L657" s="259"/>
      <c r="M657" s="259"/>
      <c r="N657" s="259"/>
      <c r="O657" s="261"/>
      <c r="P657" s="261"/>
      <c r="Q657" s="259"/>
      <c r="R657" s="259"/>
      <c r="S657" s="259"/>
      <c r="T657" s="259"/>
      <c r="U657" s="259"/>
      <c r="V657" s="261"/>
      <c r="W657" s="261"/>
      <c r="X657" s="259"/>
      <c r="Y657" s="259"/>
      <c r="Z657" s="259"/>
      <c r="AA657" s="259"/>
      <c r="AB657" s="261"/>
      <c r="AC657" s="261"/>
      <c r="AD657" s="261"/>
      <c r="AE657" s="259"/>
      <c r="AF657" s="259"/>
      <c r="AG657" s="259"/>
      <c r="AH657" s="259"/>
      <c r="AU657" s="45"/>
    </row>
    <row r="658" spans="2:47" ht="14.25" customHeight="1">
      <c r="B658" s="259"/>
      <c r="D658" s="259"/>
      <c r="E658" s="259"/>
      <c r="F658" s="259"/>
      <c r="G658" s="259"/>
      <c r="H658" s="261"/>
      <c r="I658" s="261"/>
      <c r="J658" s="259"/>
      <c r="K658" s="259"/>
      <c r="L658" s="259"/>
      <c r="M658" s="259"/>
      <c r="N658" s="259"/>
      <c r="O658" s="261"/>
      <c r="P658" s="261"/>
      <c r="Q658" s="259"/>
      <c r="R658" s="259"/>
      <c r="S658" s="259"/>
      <c r="T658" s="259"/>
      <c r="U658" s="259"/>
      <c r="V658" s="261"/>
      <c r="W658" s="261"/>
      <c r="X658" s="259"/>
      <c r="Y658" s="259"/>
      <c r="Z658" s="259"/>
      <c r="AA658" s="259"/>
      <c r="AB658" s="261"/>
      <c r="AC658" s="261"/>
      <c r="AD658" s="261"/>
      <c r="AE658" s="259"/>
      <c r="AF658" s="259"/>
      <c r="AG658" s="259"/>
      <c r="AH658" s="259"/>
      <c r="AU658" s="45"/>
    </row>
    <row r="659" spans="2:47" ht="14.25" customHeight="1">
      <c r="B659" s="259"/>
      <c r="D659" s="259"/>
      <c r="E659" s="259"/>
      <c r="F659" s="259"/>
      <c r="G659" s="259"/>
      <c r="H659" s="261"/>
      <c r="I659" s="261"/>
      <c r="J659" s="259"/>
      <c r="K659" s="259"/>
      <c r="L659" s="259"/>
      <c r="M659" s="259"/>
      <c r="N659" s="259"/>
      <c r="O659" s="261"/>
      <c r="P659" s="261"/>
      <c r="Q659" s="259"/>
      <c r="R659" s="259"/>
      <c r="S659" s="259"/>
      <c r="T659" s="259"/>
      <c r="U659" s="259"/>
      <c r="V659" s="261"/>
      <c r="W659" s="261"/>
      <c r="X659" s="259"/>
      <c r="Y659" s="259"/>
      <c r="Z659" s="259"/>
      <c r="AA659" s="259"/>
      <c r="AB659" s="261"/>
      <c r="AC659" s="261"/>
      <c r="AD659" s="261"/>
      <c r="AE659" s="259"/>
      <c r="AF659" s="259"/>
      <c r="AG659" s="259"/>
      <c r="AH659" s="259"/>
      <c r="AU659" s="45"/>
    </row>
    <row r="660" spans="2:47" ht="14.25" customHeight="1">
      <c r="B660" s="259"/>
      <c r="D660" s="259"/>
      <c r="E660" s="259"/>
      <c r="F660" s="259"/>
      <c r="G660" s="259"/>
      <c r="H660" s="261"/>
      <c r="I660" s="261"/>
      <c r="J660" s="259"/>
      <c r="K660" s="259"/>
      <c r="L660" s="259"/>
      <c r="M660" s="259"/>
      <c r="N660" s="259"/>
      <c r="O660" s="261"/>
      <c r="P660" s="261"/>
      <c r="Q660" s="259"/>
      <c r="R660" s="259"/>
      <c r="S660" s="259"/>
      <c r="T660" s="259"/>
      <c r="U660" s="259"/>
      <c r="V660" s="261"/>
      <c r="W660" s="261"/>
      <c r="X660" s="259"/>
      <c r="Y660" s="259"/>
      <c r="Z660" s="259"/>
      <c r="AA660" s="259"/>
      <c r="AB660" s="261"/>
      <c r="AC660" s="261"/>
      <c r="AD660" s="261"/>
      <c r="AE660" s="259"/>
      <c r="AF660" s="259"/>
      <c r="AG660" s="259"/>
      <c r="AH660" s="259"/>
      <c r="AU660" s="45"/>
    </row>
    <row r="661" spans="2:47" ht="14.25" customHeight="1">
      <c r="B661" s="259"/>
      <c r="D661" s="259"/>
      <c r="E661" s="259"/>
      <c r="F661" s="259"/>
      <c r="G661" s="259"/>
      <c r="H661" s="261"/>
      <c r="I661" s="261"/>
      <c r="J661" s="259"/>
      <c r="K661" s="259"/>
      <c r="L661" s="259"/>
      <c r="M661" s="259"/>
      <c r="N661" s="259"/>
      <c r="O661" s="261"/>
      <c r="P661" s="261"/>
      <c r="Q661" s="259"/>
      <c r="R661" s="259"/>
      <c r="S661" s="259"/>
      <c r="T661" s="259"/>
      <c r="U661" s="259"/>
      <c r="V661" s="261"/>
      <c r="W661" s="261"/>
      <c r="X661" s="259"/>
      <c r="Y661" s="259"/>
      <c r="Z661" s="259"/>
      <c r="AA661" s="259"/>
      <c r="AB661" s="261"/>
      <c r="AC661" s="261"/>
      <c r="AD661" s="261"/>
      <c r="AE661" s="259"/>
      <c r="AF661" s="259"/>
      <c r="AG661" s="259"/>
      <c r="AH661" s="259"/>
      <c r="AU661" s="45"/>
    </row>
    <row r="662" spans="2:47" ht="14.25" customHeight="1">
      <c r="B662" s="259"/>
      <c r="D662" s="259"/>
      <c r="E662" s="259"/>
      <c r="F662" s="259"/>
      <c r="G662" s="259"/>
      <c r="H662" s="261"/>
      <c r="I662" s="261"/>
      <c r="J662" s="259"/>
      <c r="K662" s="259"/>
      <c r="L662" s="259"/>
      <c r="M662" s="259"/>
      <c r="N662" s="259"/>
      <c r="O662" s="261"/>
      <c r="P662" s="261"/>
      <c r="Q662" s="259"/>
      <c r="R662" s="259"/>
      <c r="S662" s="259"/>
      <c r="T662" s="259"/>
      <c r="U662" s="259"/>
      <c r="V662" s="261"/>
      <c r="W662" s="261"/>
      <c r="X662" s="259"/>
      <c r="Y662" s="259"/>
      <c r="Z662" s="259"/>
      <c r="AA662" s="259"/>
      <c r="AB662" s="261"/>
      <c r="AC662" s="261"/>
      <c r="AD662" s="261"/>
      <c r="AE662" s="259"/>
      <c r="AF662" s="259"/>
      <c r="AG662" s="259"/>
      <c r="AH662" s="259"/>
      <c r="AU662" s="45"/>
    </row>
    <row r="663" spans="2:47" ht="14.25" customHeight="1">
      <c r="B663" s="259"/>
      <c r="D663" s="259"/>
      <c r="E663" s="259"/>
      <c r="F663" s="259"/>
      <c r="G663" s="259"/>
      <c r="H663" s="261"/>
      <c r="I663" s="261"/>
      <c r="J663" s="259"/>
      <c r="K663" s="259"/>
      <c r="L663" s="259"/>
      <c r="M663" s="259"/>
      <c r="N663" s="259"/>
      <c r="O663" s="261"/>
      <c r="P663" s="261"/>
      <c r="Q663" s="259"/>
      <c r="R663" s="259"/>
      <c r="S663" s="259"/>
      <c r="T663" s="259"/>
      <c r="U663" s="259"/>
      <c r="V663" s="261"/>
      <c r="W663" s="261"/>
      <c r="X663" s="259"/>
      <c r="Y663" s="259"/>
      <c r="Z663" s="259"/>
      <c r="AA663" s="259"/>
      <c r="AB663" s="261"/>
      <c r="AC663" s="261"/>
      <c r="AD663" s="261"/>
      <c r="AE663" s="259"/>
      <c r="AF663" s="259"/>
      <c r="AG663" s="259"/>
      <c r="AH663" s="259"/>
      <c r="AU663" s="45"/>
    </row>
    <row r="664" spans="2:47" ht="14.25" customHeight="1">
      <c r="B664" s="259"/>
      <c r="D664" s="259"/>
      <c r="E664" s="259"/>
      <c r="F664" s="259"/>
      <c r="G664" s="259"/>
      <c r="H664" s="261"/>
      <c r="I664" s="261"/>
      <c r="J664" s="259"/>
      <c r="K664" s="259"/>
      <c r="L664" s="259"/>
      <c r="M664" s="259"/>
      <c r="N664" s="259"/>
      <c r="O664" s="261"/>
      <c r="P664" s="261"/>
      <c r="Q664" s="259"/>
      <c r="R664" s="259"/>
      <c r="S664" s="259"/>
      <c r="T664" s="259"/>
      <c r="U664" s="259"/>
      <c r="V664" s="261"/>
      <c r="W664" s="261"/>
      <c r="X664" s="259"/>
      <c r="Y664" s="259"/>
      <c r="Z664" s="259"/>
      <c r="AA664" s="259"/>
      <c r="AB664" s="261"/>
      <c r="AC664" s="261"/>
      <c r="AD664" s="261"/>
      <c r="AE664" s="259"/>
      <c r="AF664" s="259"/>
      <c r="AG664" s="259"/>
      <c r="AH664" s="259"/>
      <c r="AU664" s="45"/>
    </row>
    <row r="665" spans="2:47" ht="14.25" customHeight="1">
      <c r="B665" s="259"/>
      <c r="D665" s="259"/>
      <c r="E665" s="259"/>
      <c r="F665" s="259"/>
      <c r="G665" s="259"/>
      <c r="H665" s="261"/>
      <c r="I665" s="261"/>
      <c r="J665" s="259"/>
      <c r="K665" s="259"/>
      <c r="L665" s="259"/>
      <c r="M665" s="259"/>
      <c r="N665" s="259"/>
      <c r="O665" s="261"/>
      <c r="P665" s="261"/>
      <c r="Q665" s="259"/>
      <c r="R665" s="259"/>
      <c r="S665" s="259"/>
      <c r="T665" s="259"/>
      <c r="U665" s="259"/>
      <c r="V665" s="261"/>
      <c r="W665" s="261"/>
      <c r="X665" s="259"/>
      <c r="Y665" s="259"/>
      <c r="Z665" s="259"/>
      <c r="AA665" s="259"/>
      <c r="AB665" s="261"/>
      <c r="AC665" s="261"/>
      <c r="AD665" s="261"/>
      <c r="AE665" s="259"/>
      <c r="AF665" s="259"/>
      <c r="AG665" s="259"/>
      <c r="AH665" s="259"/>
      <c r="AU665" s="45"/>
    </row>
    <row r="666" spans="2:47" ht="14.25" customHeight="1">
      <c r="B666" s="259"/>
      <c r="D666" s="259"/>
      <c r="E666" s="259"/>
      <c r="F666" s="259"/>
      <c r="G666" s="259"/>
      <c r="H666" s="261"/>
      <c r="I666" s="261"/>
      <c r="J666" s="259"/>
      <c r="K666" s="259"/>
      <c r="L666" s="259"/>
      <c r="M666" s="259"/>
      <c r="N666" s="259"/>
      <c r="O666" s="261"/>
      <c r="P666" s="261"/>
      <c r="Q666" s="259"/>
      <c r="R666" s="259"/>
      <c r="S666" s="259"/>
      <c r="T666" s="259"/>
      <c r="U666" s="259"/>
      <c r="V666" s="261"/>
      <c r="W666" s="261"/>
      <c r="X666" s="259"/>
      <c r="Y666" s="259"/>
      <c r="Z666" s="259"/>
      <c r="AA666" s="259"/>
      <c r="AB666" s="261"/>
      <c r="AC666" s="261"/>
      <c r="AD666" s="261"/>
      <c r="AE666" s="259"/>
      <c r="AF666" s="259"/>
      <c r="AG666" s="259"/>
      <c r="AH666" s="259"/>
      <c r="AU666" s="45"/>
    </row>
    <row r="667" spans="2:47" ht="14.25" customHeight="1">
      <c r="B667" s="259"/>
      <c r="D667" s="259"/>
      <c r="E667" s="259"/>
      <c r="F667" s="259"/>
      <c r="G667" s="259"/>
      <c r="H667" s="261"/>
      <c r="I667" s="261"/>
      <c r="J667" s="259"/>
      <c r="K667" s="259"/>
      <c r="L667" s="259"/>
      <c r="M667" s="259"/>
      <c r="N667" s="259"/>
      <c r="O667" s="261"/>
      <c r="P667" s="261"/>
      <c r="Q667" s="259"/>
      <c r="R667" s="259"/>
      <c r="S667" s="259"/>
      <c r="T667" s="259"/>
      <c r="U667" s="259"/>
      <c r="V667" s="261"/>
      <c r="W667" s="261"/>
      <c r="X667" s="259"/>
      <c r="Y667" s="259"/>
      <c r="Z667" s="259"/>
      <c r="AA667" s="259"/>
      <c r="AB667" s="261"/>
      <c r="AC667" s="261"/>
      <c r="AD667" s="261"/>
      <c r="AE667" s="259"/>
      <c r="AF667" s="259"/>
      <c r="AG667" s="259"/>
      <c r="AH667" s="259"/>
      <c r="AU667" s="45"/>
    </row>
    <row r="668" spans="2:47" ht="14.25" customHeight="1">
      <c r="B668" s="259"/>
      <c r="D668" s="259"/>
      <c r="E668" s="259"/>
      <c r="F668" s="259"/>
      <c r="G668" s="259"/>
      <c r="H668" s="261"/>
      <c r="I668" s="261"/>
      <c r="J668" s="259"/>
      <c r="K668" s="259"/>
      <c r="L668" s="259"/>
      <c r="M668" s="259"/>
      <c r="N668" s="259"/>
      <c r="O668" s="261"/>
      <c r="P668" s="261"/>
      <c r="Q668" s="259"/>
      <c r="R668" s="259"/>
      <c r="S668" s="259"/>
      <c r="T668" s="259"/>
      <c r="U668" s="259"/>
      <c r="V668" s="261"/>
      <c r="W668" s="261"/>
      <c r="X668" s="259"/>
      <c r="Y668" s="259"/>
      <c r="Z668" s="259"/>
      <c r="AA668" s="259"/>
      <c r="AB668" s="261"/>
      <c r="AC668" s="261"/>
      <c r="AD668" s="261"/>
      <c r="AE668" s="259"/>
      <c r="AF668" s="259"/>
      <c r="AG668" s="259"/>
      <c r="AH668" s="259"/>
      <c r="AU668" s="45"/>
    </row>
    <row r="669" spans="2:47" ht="14.25" customHeight="1">
      <c r="B669" s="259"/>
      <c r="D669" s="259"/>
      <c r="E669" s="259"/>
      <c r="F669" s="259"/>
      <c r="G669" s="259"/>
      <c r="H669" s="261"/>
      <c r="I669" s="261"/>
      <c r="J669" s="259"/>
      <c r="K669" s="259"/>
      <c r="L669" s="259"/>
      <c r="M669" s="259"/>
      <c r="N669" s="259"/>
      <c r="O669" s="261"/>
      <c r="P669" s="261"/>
      <c r="Q669" s="259"/>
      <c r="R669" s="259"/>
      <c r="S669" s="259"/>
      <c r="T669" s="259"/>
      <c r="U669" s="259"/>
      <c r="V669" s="261"/>
      <c r="W669" s="261"/>
      <c r="X669" s="259"/>
      <c r="Y669" s="259"/>
      <c r="Z669" s="259"/>
      <c r="AA669" s="259"/>
      <c r="AB669" s="261"/>
      <c r="AC669" s="261"/>
      <c r="AD669" s="261"/>
      <c r="AE669" s="259"/>
      <c r="AF669" s="259"/>
      <c r="AG669" s="259"/>
      <c r="AH669" s="259"/>
      <c r="AU669" s="45"/>
    </row>
    <row r="670" spans="2:47" ht="14.25" customHeight="1">
      <c r="B670" s="259"/>
      <c r="D670" s="259"/>
      <c r="E670" s="259"/>
      <c r="F670" s="259"/>
      <c r="G670" s="259"/>
      <c r="H670" s="261"/>
      <c r="I670" s="261"/>
      <c r="J670" s="259"/>
      <c r="K670" s="259"/>
      <c r="L670" s="259"/>
      <c r="M670" s="259"/>
      <c r="N670" s="259"/>
      <c r="O670" s="261"/>
      <c r="P670" s="261"/>
      <c r="Q670" s="259"/>
      <c r="R670" s="259"/>
      <c r="S670" s="259"/>
      <c r="T670" s="259"/>
      <c r="U670" s="259"/>
      <c r="V670" s="261"/>
      <c r="W670" s="261"/>
      <c r="X670" s="259"/>
      <c r="Y670" s="259"/>
      <c r="Z670" s="259"/>
      <c r="AA670" s="259"/>
      <c r="AB670" s="261"/>
      <c r="AC670" s="261"/>
      <c r="AD670" s="261"/>
      <c r="AE670" s="259"/>
      <c r="AF670" s="259"/>
      <c r="AG670" s="259"/>
      <c r="AH670" s="259"/>
      <c r="AU670" s="45"/>
    </row>
    <row r="671" spans="2:47" ht="14.25" customHeight="1">
      <c r="B671" s="259"/>
      <c r="D671" s="259"/>
      <c r="E671" s="259"/>
      <c r="F671" s="259"/>
      <c r="G671" s="259"/>
      <c r="H671" s="261"/>
      <c r="I671" s="261"/>
      <c r="J671" s="259"/>
      <c r="K671" s="259"/>
      <c r="L671" s="259"/>
      <c r="M671" s="259"/>
      <c r="N671" s="259"/>
      <c r="O671" s="261"/>
      <c r="P671" s="261"/>
      <c r="Q671" s="259"/>
      <c r="R671" s="259"/>
      <c r="S671" s="259"/>
      <c r="T671" s="259"/>
      <c r="U671" s="259"/>
      <c r="V671" s="261"/>
      <c r="W671" s="261"/>
      <c r="X671" s="259"/>
      <c r="Y671" s="259"/>
      <c r="Z671" s="259"/>
      <c r="AA671" s="259"/>
      <c r="AB671" s="261"/>
      <c r="AC671" s="261"/>
      <c r="AD671" s="261"/>
      <c r="AE671" s="259"/>
      <c r="AF671" s="259"/>
      <c r="AG671" s="259"/>
      <c r="AH671" s="259"/>
      <c r="AU671" s="45"/>
    </row>
    <row r="672" spans="2:47" ht="14.25" customHeight="1">
      <c r="B672" s="259"/>
      <c r="D672" s="259"/>
      <c r="E672" s="259"/>
      <c r="F672" s="259"/>
      <c r="G672" s="259"/>
      <c r="H672" s="261"/>
      <c r="I672" s="261"/>
      <c r="J672" s="259"/>
      <c r="K672" s="259"/>
      <c r="L672" s="259"/>
      <c r="M672" s="259"/>
      <c r="N672" s="259"/>
      <c r="O672" s="261"/>
      <c r="P672" s="261"/>
      <c r="Q672" s="259"/>
      <c r="R672" s="259"/>
      <c r="S672" s="259"/>
      <c r="T672" s="259"/>
      <c r="U672" s="259"/>
      <c r="V672" s="261"/>
      <c r="W672" s="261"/>
      <c r="X672" s="259"/>
      <c r="Y672" s="259"/>
      <c r="Z672" s="259"/>
      <c r="AA672" s="259"/>
      <c r="AB672" s="261"/>
      <c r="AC672" s="261"/>
      <c r="AD672" s="261"/>
      <c r="AE672" s="259"/>
      <c r="AF672" s="259"/>
      <c r="AG672" s="259"/>
      <c r="AH672" s="259"/>
      <c r="AU672" s="45"/>
    </row>
    <row r="673" spans="2:47" ht="14.25" customHeight="1">
      <c r="B673" s="259"/>
      <c r="D673" s="259"/>
      <c r="E673" s="259"/>
      <c r="F673" s="259"/>
      <c r="G673" s="259"/>
      <c r="H673" s="261"/>
      <c r="I673" s="261"/>
      <c r="J673" s="259"/>
      <c r="K673" s="259"/>
      <c r="L673" s="259"/>
      <c r="M673" s="259"/>
      <c r="N673" s="259"/>
      <c r="O673" s="261"/>
      <c r="P673" s="261"/>
      <c r="Q673" s="259"/>
      <c r="R673" s="259"/>
      <c r="S673" s="259"/>
      <c r="T673" s="259"/>
      <c r="U673" s="259"/>
      <c r="V673" s="261"/>
      <c r="W673" s="261"/>
      <c r="X673" s="259"/>
      <c r="Y673" s="259"/>
      <c r="Z673" s="259"/>
      <c r="AA673" s="259"/>
      <c r="AB673" s="261"/>
      <c r="AC673" s="261"/>
      <c r="AD673" s="261"/>
      <c r="AE673" s="259"/>
      <c r="AF673" s="259"/>
      <c r="AG673" s="259"/>
      <c r="AH673" s="259"/>
      <c r="AU673" s="45"/>
    </row>
    <row r="674" spans="2:47" ht="14.25" customHeight="1">
      <c r="B674" s="259"/>
      <c r="D674" s="259"/>
      <c r="E674" s="259"/>
      <c r="F674" s="259"/>
      <c r="G674" s="259"/>
      <c r="H674" s="261"/>
      <c r="I674" s="261"/>
      <c r="J674" s="259"/>
      <c r="K674" s="259"/>
      <c r="L674" s="259"/>
      <c r="M674" s="259"/>
      <c r="N674" s="259"/>
      <c r="O674" s="261"/>
      <c r="P674" s="261"/>
      <c r="Q674" s="259"/>
      <c r="R674" s="259"/>
      <c r="S674" s="259"/>
      <c r="T674" s="259"/>
      <c r="U674" s="259"/>
      <c r="V674" s="261"/>
      <c r="W674" s="261"/>
      <c r="X674" s="259"/>
      <c r="Y674" s="259"/>
      <c r="Z674" s="259"/>
      <c r="AA674" s="259"/>
      <c r="AB674" s="261"/>
      <c r="AC674" s="261"/>
      <c r="AD674" s="261"/>
      <c r="AE674" s="259"/>
      <c r="AF674" s="259"/>
      <c r="AG674" s="259"/>
      <c r="AH674" s="259"/>
      <c r="AU674" s="45"/>
    </row>
    <row r="675" spans="2:47" ht="14.25" customHeight="1">
      <c r="B675" s="259"/>
      <c r="D675" s="259"/>
      <c r="E675" s="259"/>
      <c r="F675" s="259"/>
      <c r="G675" s="259"/>
      <c r="H675" s="261"/>
      <c r="I675" s="261"/>
      <c r="J675" s="259"/>
      <c r="K675" s="259"/>
      <c r="L675" s="259"/>
      <c r="M675" s="259"/>
      <c r="N675" s="259"/>
      <c r="O675" s="261"/>
      <c r="P675" s="261"/>
      <c r="Q675" s="259"/>
      <c r="R675" s="259"/>
      <c r="S675" s="259"/>
      <c r="T675" s="259"/>
      <c r="U675" s="259"/>
      <c r="V675" s="261"/>
      <c r="W675" s="261"/>
      <c r="X675" s="259"/>
      <c r="Y675" s="259"/>
      <c r="Z675" s="259"/>
      <c r="AA675" s="259"/>
      <c r="AB675" s="261"/>
      <c r="AC675" s="261"/>
      <c r="AD675" s="261"/>
      <c r="AE675" s="259"/>
      <c r="AF675" s="259"/>
      <c r="AG675" s="259"/>
      <c r="AH675" s="259"/>
      <c r="AU675" s="45"/>
    </row>
    <row r="676" spans="2:47" ht="14.25" customHeight="1">
      <c r="B676" s="259"/>
      <c r="D676" s="259"/>
      <c r="E676" s="259"/>
      <c r="F676" s="259"/>
      <c r="G676" s="259"/>
      <c r="H676" s="261"/>
      <c r="I676" s="261"/>
      <c r="J676" s="259"/>
      <c r="K676" s="259"/>
      <c r="L676" s="259"/>
      <c r="M676" s="259"/>
      <c r="N676" s="259"/>
      <c r="O676" s="261"/>
      <c r="P676" s="261"/>
      <c r="Q676" s="259"/>
      <c r="R676" s="259"/>
      <c r="S676" s="259"/>
      <c r="T676" s="259"/>
      <c r="U676" s="259"/>
      <c r="V676" s="261"/>
      <c r="W676" s="261"/>
      <c r="X676" s="259"/>
      <c r="Y676" s="259"/>
      <c r="Z676" s="259"/>
      <c r="AA676" s="259"/>
      <c r="AB676" s="261"/>
      <c r="AC676" s="261"/>
      <c r="AD676" s="261"/>
      <c r="AE676" s="259"/>
      <c r="AF676" s="259"/>
      <c r="AG676" s="259"/>
      <c r="AH676" s="259"/>
      <c r="AU676" s="45"/>
    </row>
    <row r="677" spans="2:47" ht="14.25" customHeight="1">
      <c r="B677" s="259"/>
      <c r="D677" s="259"/>
      <c r="E677" s="259"/>
      <c r="F677" s="259"/>
      <c r="G677" s="259"/>
      <c r="H677" s="261"/>
      <c r="I677" s="261"/>
      <c r="J677" s="259"/>
      <c r="K677" s="259"/>
      <c r="L677" s="259"/>
      <c r="M677" s="259"/>
      <c r="N677" s="259"/>
      <c r="O677" s="261"/>
      <c r="P677" s="261"/>
      <c r="Q677" s="259"/>
      <c r="R677" s="259"/>
      <c r="S677" s="259"/>
      <c r="T677" s="259"/>
      <c r="U677" s="259"/>
      <c r="V677" s="261"/>
      <c r="W677" s="261"/>
      <c r="X677" s="259"/>
      <c r="Y677" s="259"/>
      <c r="Z677" s="259"/>
      <c r="AA677" s="259"/>
      <c r="AB677" s="261"/>
      <c r="AC677" s="261"/>
      <c r="AD677" s="261"/>
      <c r="AE677" s="259"/>
      <c r="AF677" s="259"/>
      <c r="AG677" s="259"/>
      <c r="AH677" s="259"/>
      <c r="AU677" s="45"/>
    </row>
    <row r="678" spans="2:47" ht="14.25" customHeight="1">
      <c r="B678" s="259"/>
      <c r="D678" s="259"/>
      <c r="E678" s="259"/>
      <c r="F678" s="259"/>
      <c r="G678" s="259"/>
      <c r="H678" s="261"/>
      <c r="I678" s="261"/>
      <c r="J678" s="259"/>
      <c r="K678" s="259"/>
      <c r="L678" s="259"/>
      <c r="M678" s="259"/>
      <c r="N678" s="259"/>
      <c r="O678" s="261"/>
      <c r="P678" s="261"/>
      <c r="Q678" s="259"/>
      <c r="R678" s="259"/>
      <c r="S678" s="259"/>
      <c r="T678" s="259"/>
      <c r="U678" s="259"/>
      <c r="V678" s="261"/>
      <c r="W678" s="261"/>
      <c r="X678" s="259"/>
      <c r="Y678" s="259"/>
      <c r="Z678" s="259"/>
      <c r="AA678" s="259"/>
      <c r="AB678" s="261"/>
      <c r="AC678" s="261"/>
      <c r="AD678" s="261"/>
      <c r="AE678" s="259"/>
      <c r="AF678" s="259"/>
      <c r="AG678" s="259"/>
      <c r="AH678" s="259"/>
      <c r="AU678" s="45"/>
    </row>
    <row r="679" spans="2:47" ht="14.25" customHeight="1">
      <c r="B679" s="259"/>
      <c r="D679" s="259"/>
      <c r="E679" s="259"/>
      <c r="F679" s="259"/>
      <c r="G679" s="259"/>
      <c r="H679" s="261"/>
      <c r="I679" s="261"/>
      <c r="J679" s="259"/>
      <c r="K679" s="259"/>
      <c r="L679" s="259"/>
      <c r="M679" s="259"/>
      <c r="N679" s="259"/>
      <c r="O679" s="261"/>
      <c r="P679" s="261"/>
      <c r="Q679" s="259"/>
      <c r="R679" s="259"/>
      <c r="S679" s="259"/>
      <c r="T679" s="259"/>
      <c r="U679" s="259"/>
      <c r="V679" s="261"/>
      <c r="W679" s="261"/>
      <c r="X679" s="259"/>
      <c r="Y679" s="259"/>
      <c r="Z679" s="259"/>
      <c r="AA679" s="259"/>
      <c r="AB679" s="261"/>
      <c r="AC679" s="261"/>
      <c r="AD679" s="261"/>
      <c r="AE679" s="259"/>
      <c r="AF679" s="259"/>
      <c r="AG679" s="259"/>
      <c r="AH679" s="259"/>
      <c r="AU679" s="45"/>
    </row>
    <row r="680" spans="2:47" ht="14.25" customHeight="1">
      <c r="B680" s="259"/>
      <c r="D680" s="259"/>
      <c r="E680" s="259"/>
      <c r="F680" s="259"/>
      <c r="G680" s="259"/>
      <c r="H680" s="261"/>
      <c r="I680" s="261"/>
      <c r="J680" s="259"/>
      <c r="K680" s="259"/>
      <c r="L680" s="259"/>
      <c r="M680" s="259"/>
      <c r="N680" s="259"/>
      <c r="O680" s="261"/>
      <c r="P680" s="261"/>
      <c r="Q680" s="259"/>
      <c r="R680" s="259"/>
      <c r="S680" s="259"/>
      <c r="T680" s="259"/>
      <c r="U680" s="259"/>
      <c r="V680" s="261"/>
      <c r="W680" s="261"/>
      <c r="X680" s="259"/>
      <c r="Y680" s="259"/>
      <c r="Z680" s="259"/>
      <c r="AA680" s="259"/>
      <c r="AB680" s="261"/>
      <c r="AC680" s="261"/>
      <c r="AD680" s="261"/>
      <c r="AE680" s="259"/>
      <c r="AF680" s="259"/>
      <c r="AG680" s="259"/>
      <c r="AH680" s="259"/>
      <c r="AU680" s="45"/>
    </row>
    <row r="681" spans="2:47" ht="14.25" customHeight="1">
      <c r="B681" s="259"/>
      <c r="D681" s="259"/>
      <c r="E681" s="259"/>
      <c r="F681" s="259"/>
      <c r="G681" s="259"/>
      <c r="H681" s="261"/>
      <c r="I681" s="261"/>
      <c r="J681" s="259"/>
      <c r="K681" s="259"/>
      <c r="L681" s="259"/>
      <c r="M681" s="259"/>
      <c r="N681" s="259"/>
      <c r="O681" s="261"/>
      <c r="P681" s="261"/>
      <c r="Q681" s="259"/>
      <c r="R681" s="259"/>
      <c r="S681" s="259"/>
      <c r="T681" s="259"/>
      <c r="U681" s="259"/>
      <c r="V681" s="261"/>
      <c r="W681" s="261"/>
      <c r="X681" s="259"/>
      <c r="Y681" s="259"/>
      <c r="Z681" s="259"/>
      <c r="AA681" s="259"/>
      <c r="AB681" s="261"/>
      <c r="AC681" s="261"/>
      <c r="AD681" s="261"/>
      <c r="AE681" s="259"/>
      <c r="AF681" s="259"/>
      <c r="AG681" s="259"/>
      <c r="AH681" s="259"/>
      <c r="AU681" s="45"/>
    </row>
    <row r="682" spans="2:47" ht="14.25" customHeight="1">
      <c r="B682" s="259"/>
      <c r="D682" s="259"/>
      <c r="E682" s="259"/>
      <c r="F682" s="259"/>
      <c r="G682" s="259"/>
      <c r="H682" s="261"/>
      <c r="I682" s="261"/>
      <c r="J682" s="259"/>
      <c r="K682" s="259"/>
      <c r="L682" s="259"/>
      <c r="M682" s="259"/>
      <c r="N682" s="259"/>
      <c r="O682" s="261"/>
      <c r="P682" s="261"/>
      <c r="Q682" s="259"/>
      <c r="R682" s="259"/>
      <c r="S682" s="259"/>
      <c r="T682" s="259"/>
      <c r="U682" s="259"/>
      <c r="V682" s="261"/>
      <c r="W682" s="261"/>
      <c r="X682" s="259"/>
      <c r="Y682" s="259"/>
      <c r="Z682" s="259"/>
      <c r="AA682" s="259"/>
      <c r="AB682" s="261"/>
      <c r="AC682" s="261"/>
      <c r="AD682" s="261"/>
      <c r="AE682" s="259"/>
      <c r="AF682" s="259"/>
      <c r="AG682" s="259"/>
      <c r="AH682" s="259"/>
      <c r="AU682" s="45"/>
    </row>
    <row r="683" spans="2:47" ht="14.25" customHeight="1">
      <c r="B683" s="259"/>
      <c r="D683" s="259"/>
      <c r="E683" s="259"/>
      <c r="F683" s="259"/>
      <c r="G683" s="259"/>
      <c r="H683" s="261"/>
      <c r="I683" s="261"/>
      <c r="J683" s="259"/>
      <c r="K683" s="259"/>
      <c r="L683" s="259"/>
      <c r="M683" s="259"/>
      <c r="N683" s="259"/>
      <c r="O683" s="261"/>
      <c r="P683" s="261"/>
      <c r="Q683" s="259"/>
      <c r="R683" s="259"/>
      <c r="S683" s="259"/>
      <c r="T683" s="259"/>
      <c r="U683" s="259"/>
      <c r="V683" s="261"/>
      <c r="W683" s="261"/>
      <c r="X683" s="259"/>
      <c r="Y683" s="259"/>
      <c r="Z683" s="259"/>
      <c r="AA683" s="259"/>
      <c r="AB683" s="261"/>
      <c r="AC683" s="261"/>
      <c r="AD683" s="261"/>
      <c r="AE683" s="259"/>
      <c r="AF683" s="259"/>
      <c r="AG683" s="259"/>
      <c r="AH683" s="259"/>
      <c r="AU683" s="45"/>
    </row>
    <row r="684" spans="2:47" ht="14.25" customHeight="1">
      <c r="B684" s="259"/>
      <c r="D684" s="259"/>
      <c r="E684" s="259"/>
      <c r="F684" s="259"/>
      <c r="G684" s="259"/>
      <c r="H684" s="261"/>
      <c r="I684" s="261"/>
      <c r="J684" s="259"/>
      <c r="K684" s="259"/>
      <c r="L684" s="259"/>
      <c r="M684" s="259"/>
      <c r="N684" s="259"/>
      <c r="O684" s="261"/>
      <c r="P684" s="261"/>
      <c r="Q684" s="259"/>
      <c r="R684" s="259"/>
      <c r="S684" s="259"/>
      <c r="T684" s="259"/>
      <c r="U684" s="259"/>
      <c r="V684" s="261"/>
      <c r="W684" s="261"/>
      <c r="X684" s="259"/>
      <c r="Y684" s="259"/>
      <c r="Z684" s="259"/>
      <c r="AA684" s="259"/>
      <c r="AB684" s="261"/>
      <c r="AC684" s="261"/>
      <c r="AD684" s="261"/>
      <c r="AE684" s="259"/>
      <c r="AF684" s="259"/>
      <c r="AG684" s="259"/>
      <c r="AH684" s="259"/>
      <c r="AU684" s="45"/>
    </row>
    <row r="685" spans="2:47" ht="14.25" customHeight="1">
      <c r="B685" s="259"/>
      <c r="D685" s="259"/>
      <c r="E685" s="259"/>
      <c r="F685" s="259"/>
      <c r="G685" s="259"/>
      <c r="H685" s="261"/>
      <c r="I685" s="261"/>
      <c r="J685" s="259"/>
      <c r="K685" s="259"/>
      <c r="L685" s="259"/>
      <c r="M685" s="259"/>
      <c r="N685" s="259"/>
      <c r="O685" s="261"/>
      <c r="P685" s="261"/>
      <c r="Q685" s="259"/>
      <c r="R685" s="259"/>
      <c r="S685" s="259"/>
      <c r="T685" s="259"/>
      <c r="U685" s="259"/>
      <c r="V685" s="261"/>
      <c r="W685" s="261"/>
      <c r="X685" s="259"/>
      <c r="Y685" s="259"/>
      <c r="Z685" s="259"/>
      <c r="AA685" s="259"/>
      <c r="AB685" s="261"/>
      <c r="AC685" s="261"/>
      <c r="AD685" s="261"/>
      <c r="AE685" s="259"/>
      <c r="AF685" s="259"/>
      <c r="AG685" s="259"/>
      <c r="AH685" s="259"/>
      <c r="AU685" s="45"/>
    </row>
    <row r="686" spans="2:47" ht="14.25" customHeight="1">
      <c r="B686" s="259"/>
      <c r="D686" s="259"/>
      <c r="E686" s="259"/>
      <c r="F686" s="259"/>
      <c r="G686" s="259"/>
      <c r="H686" s="261"/>
      <c r="I686" s="261"/>
      <c r="J686" s="259"/>
      <c r="K686" s="259"/>
      <c r="L686" s="259"/>
      <c r="M686" s="259"/>
      <c r="N686" s="259"/>
      <c r="O686" s="261"/>
      <c r="P686" s="261"/>
      <c r="Q686" s="259"/>
      <c r="R686" s="259"/>
      <c r="S686" s="259"/>
      <c r="T686" s="259"/>
      <c r="U686" s="259"/>
      <c r="V686" s="261"/>
      <c r="W686" s="261"/>
      <c r="X686" s="259"/>
      <c r="Y686" s="259"/>
      <c r="Z686" s="259"/>
      <c r="AA686" s="259"/>
      <c r="AB686" s="261"/>
      <c r="AC686" s="261"/>
      <c r="AD686" s="261"/>
      <c r="AE686" s="259"/>
      <c r="AF686" s="259"/>
      <c r="AG686" s="259"/>
      <c r="AH686" s="259"/>
      <c r="AU686" s="45"/>
    </row>
    <row r="687" spans="2:47" ht="14.25" customHeight="1">
      <c r="B687" s="259"/>
      <c r="D687" s="259"/>
      <c r="E687" s="259"/>
      <c r="F687" s="259"/>
      <c r="G687" s="259"/>
      <c r="H687" s="261"/>
      <c r="I687" s="261"/>
      <c r="J687" s="259"/>
      <c r="K687" s="259"/>
      <c r="L687" s="259"/>
      <c r="M687" s="259"/>
      <c r="N687" s="259"/>
      <c r="O687" s="261"/>
      <c r="P687" s="261"/>
      <c r="Q687" s="259"/>
      <c r="R687" s="259"/>
      <c r="S687" s="259"/>
      <c r="T687" s="259"/>
      <c r="U687" s="259"/>
      <c r="V687" s="261"/>
      <c r="W687" s="261"/>
      <c r="X687" s="259"/>
      <c r="Y687" s="259"/>
      <c r="Z687" s="259"/>
      <c r="AA687" s="259"/>
      <c r="AB687" s="261"/>
      <c r="AC687" s="261"/>
      <c r="AD687" s="261"/>
      <c r="AE687" s="259"/>
      <c r="AF687" s="259"/>
      <c r="AG687" s="259"/>
      <c r="AH687" s="259"/>
      <c r="AU687" s="45"/>
    </row>
    <row r="688" spans="2:47" ht="14.25" customHeight="1">
      <c r="B688" s="259"/>
      <c r="D688" s="259"/>
      <c r="E688" s="259"/>
      <c r="F688" s="259"/>
      <c r="G688" s="259"/>
      <c r="H688" s="261"/>
      <c r="I688" s="261"/>
      <c r="J688" s="259"/>
      <c r="K688" s="259"/>
      <c r="L688" s="259"/>
      <c r="M688" s="259"/>
      <c r="N688" s="259"/>
      <c r="O688" s="261"/>
      <c r="P688" s="261"/>
      <c r="Q688" s="259"/>
      <c r="R688" s="259"/>
      <c r="S688" s="259"/>
      <c r="T688" s="259"/>
      <c r="U688" s="259"/>
      <c r="V688" s="261"/>
      <c r="W688" s="261"/>
      <c r="X688" s="259"/>
      <c r="Y688" s="259"/>
      <c r="Z688" s="259"/>
      <c r="AA688" s="259"/>
      <c r="AB688" s="261"/>
      <c r="AC688" s="261"/>
      <c r="AD688" s="261"/>
      <c r="AE688" s="259"/>
      <c r="AF688" s="259"/>
      <c r="AG688" s="259"/>
      <c r="AH688" s="259"/>
      <c r="AU688" s="45"/>
    </row>
    <row r="689" spans="2:47" ht="14.25" customHeight="1">
      <c r="B689" s="259"/>
      <c r="D689" s="259"/>
      <c r="E689" s="259"/>
      <c r="F689" s="259"/>
      <c r="G689" s="259"/>
      <c r="H689" s="261"/>
      <c r="I689" s="261"/>
      <c r="J689" s="259"/>
      <c r="K689" s="259"/>
      <c r="L689" s="259"/>
      <c r="M689" s="259"/>
      <c r="N689" s="259"/>
      <c r="O689" s="261"/>
      <c r="P689" s="261"/>
      <c r="Q689" s="259"/>
      <c r="R689" s="259"/>
      <c r="S689" s="259"/>
      <c r="T689" s="259"/>
      <c r="U689" s="259"/>
      <c r="V689" s="261"/>
      <c r="W689" s="261"/>
      <c r="X689" s="259"/>
      <c r="Y689" s="259"/>
      <c r="Z689" s="259"/>
      <c r="AA689" s="259"/>
      <c r="AB689" s="261"/>
      <c r="AC689" s="261"/>
      <c r="AD689" s="261"/>
      <c r="AE689" s="259"/>
      <c r="AF689" s="259"/>
      <c r="AG689" s="259"/>
      <c r="AH689" s="259"/>
      <c r="AU689" s="45"/>
    </row>
    <row r="690" spans="2:47" ht="14.25" customHeight="1">
      <c r="B690" s="259"/>
      <c r="D690" s="259"/>
      <c r="E690" s="259"/>
      <c r="F690" s="259"/>
      <c r="G690" s="259"/>
      <c r="H690" s="261"/>
      <c r="I690" s="261"/>
      <c r="J690" s="259"/>
      <c r="K690" s="259"/>
      <c r="L690" s="259"/>
      <c r="M690" s="259"/>
      <c r="N690" s="259"/>
      <c r="O690" s="261"/>
      <c r="P690" s="261"/>
      <c r="Q690" s="259"/>
      <c r="R690" s="259"/>
      <c r="S690" s="259"/>
      <c r="T690" s="259"/>
      <c r="U690" s="259"/>
      <c r="V690" s="261"/>
      <c r="W690" s="261"/>
      <c r="X690" s="259"/>
      <c r="Y690" s="259"/>
      <c r="Z690" s="259"/>
      <c r="AA690" s="259"/>
      <c r="AB690" s="261"/>
      <c r="AC690" s="261"/>
      <c r="AD690" s="261"/>
      <c r="AE690" s="259"/>
      <c r="AF690" s="259"/>
      <c r="AG690" s="259"/>
      <c r="AH690" s="259"/>
      <c r="AU690" s="45"/>
    </row>
    <row r="691" spans="2:47" ht="14.25" customHeight="1">
      <c r="B691" s="259"/>
      <c r="D691" s="259"/>
      <c r="E691" s="259"/>
      <c r="F691" s="259"/>
      <c r="G691" s="259"/>
      <c r="H691" s="261"/>
      <c r="I691" s="261"/>
      <c r="J691" s="259"/>
      <c r="K691" s="259"/>
      <c r="L691" s="259"/>
      <c r="M691" s="259"/>
      <c r="N691" s="259"/>
      <c r="O691" s="261"/>
      <c r="P691" s="261"/>
      <c r="Q691" s="259"/>
      <c r="R691" s="259"/>
      <c r="S691" s="259"/>
      <c r="T691" s="259"/>
      <c r="U691" s="259"/>
      <c r="V691" s="261"/>
      <c r="W691" s="261"/>
      <c r="X691" s="259"/>
      <c r="Y691" s="259"/>
      <c r="Z691" s="259"/>
      <c r="AA691" s="259"/>
      <c r="AB691" s="261"/>
      <c r="AC691" s="261"/>
      <c r="AD691" s="261"/>
      <c r="AE691" s="259"/>
      <c r="AF691" s="259"/>
      <c r="AG691" s="259"/>
      <c r="AH691" s="259"/>
      <c r="AU691" s="45"/>
    </row>
    <row r="692" spans="2:47" ht="14.25" customHeight="1">
      <c r="B692" s="259"/>
      <c r="D692" s="259"/>
      <c r="E692" s="259"/>
      <c r="F692" s="259"/>
      <c r="G692" s="259"/>
      <c r="H692" s="261"/>
      <c r="I692" s="261"/>
      <c r="J692" s="259"/>
      <c r="K692" s="259"/>
      <c r="L692" s="259"/>
      <c r="M692" s="259"/>
      <c r="N692" s="259"/>
      <c r="O692" s="261"/>
      <c r="P692" s="261"/>
      <c r="Q692" s="259"/>
      <c r="R692" s="259"/>
      <c r="S692" s="259"/>
      <c r="T692" s="259"/>
      <c r="U692" s="259"/>
      <c r="V692" s="261"/>
      <c r="W692" s="261"/>
      <c r="X692" s="259"/>
      <c r="Y692" s="259"/>
      <c r="Z692" s="259"/>
      <c r="AA692" s="259"/>
      <c r="AB692" s="261"/>
      <c r="AC692" s="261"/>
      <c r="AD692" s="261"/>
      <c r="AE692" s="259"/>
      <c r="AF692" s="259"/>
      <c r="AG692" s="259"/>
      <c r="AH692" s="259"/>
      <c r="AU692" s="45"/>
    </row>
    <row r="693" spans="2:47" ht="14.25" customHeight="1">
      <c r="B693" s="259"/>
      <c r="D693" s="259"/>
      <c r="E693" s="259"/>
      <c r="F693" s="259"/>
      <c r="G693" s="259"/>
      <c r="H693" s="261"/>
      <c r="I693" s="261"/>
      <c r="J693" s="259"/>
      <c r="K693" s="259"/>
      <c r="L693" s="259"/>
      <c r="M693" s="259"/>
      <c r="N693" s="259"/>
      <c r="O693" s="261"/>
      <c r="P693" s="261"/>
      <c r="Q693" s="259"/>
      <c r="R693" s="259"/>
      <c r="S693" s="259"/>
      <c r="T693" s="259"/>
      <c r="U693" s="259"/>
      <c r="V693" s="261"/>
      <c r="W693" s="261"/>
      <c r="X693" s="259"/>
      <c r="Y693" s="259"/>
      <c r="Z693" s="259"/>
      <c r="AA693" s="259"/>
      <c r="AB693" s="261"/>
      <c r="AC693" s="261"/>
      <c r="AD693" s="261"/>
      <c r="AE693" s="259"/>
      <c r="AF693" s="259"/>
      <c r="AG693" s="259"/>
      <c r="AH693" s="259"/>
      <c r="AU693" s="45"/>
    </row>
    <row r="694" spans="2:47" ht="14.25" customHeight="1">
      <c r="B694" s="259"/>
      <c r="D694" s="259"/>
      <c r="E694" s="259"/>
      <c r="F694" s="259"/>
      <c r="G694" s="259"/>
      <c r="H694" s="261"/>
      <c r="I694" s="261"/>
      <c r="J694" s="259"/>
      <c r="K694" s="259"/>
      <c r="L694" s="259"/>
      <c r="M694" s="259"/>
      <c r="N694" s="259"/>
      <c r="O694" s="261"/>
      <c r="P694" s="261"/>
      <c r="Q694" s="259"/>
      <c r="R694" s="259"/>
      <c r="S694" s="259"/>
      <c r="T694" s="259"/>
      <c r="U694" s="259"/>
      <c r="V694" s="261"/>
      <c r="W694" s="261"/>
      <c r="X694" s="259"/>
      <c r="Y694" s="259"/>
      <c r="Z694" s="259"/>
      <c r="AA694" s="259"/>
      <c r="AB694" s="261"/>
      <c r="AC694" s="261"/>
      <c r="AD694" s="261"/>
      <c r="AE694" s="259"/>
      <c r="AF694" s="259"/>
      <c r="AG694" s="259"/>
      <c r="AH694" s="259"/>
      <c r="AU694" s="45"/>
    </row>
    <row r="695" spans="2:47" ht="14.25" customHeight="1">
      <c r="B695" s="259"/>
      <c r="D695" s="259"/>
      <c r="E695" s="259"/>
      <c r="F695" s="259"/>
      <c r="G695" s="259"/>
      <c r="H695" s="261"/>
      <c r="I695" s="261"/>
      <c r="J695" s="259"/>
      <c r="K695" s="259"/>
      <c r="L695" s="259"/>
      <c r="M695" s="259"/>
      <c r="N695" s="259"/>
      <c r="O695" s="261"/>
      <c r="P695" s="261"/>
      <c r="Q695" s="259"/>
      <c r="R695" s="259"/>
      <c r="S695" s="259"/>
      <c r="T695" s="259"/>
      <c r="U695" s="259"/>
      <c r="V695" s="261"/>
      <c r="W695" s="261"/>
      <c r="X695" s="259"/>
      <c r="Y695" s="259"/>
      <c r="Z695" s="259"/>
      <c r="AA695" s="259"/>
      <c r="AB695" s="261"/>
      <c r="AC695" s="261"/>
      <c r="AD695" s="261"/>
      <c r="AE695" s="259"/>
      <c r="AF695" s="259"/>
      <c r="AG695" s="259"/>
      <c r="AH695" s="259"/>
      <c r="AU695" s="45"/>
    </row>
    <row r="696" spans="2:47" ht="14.25" customHeight="1">
      <c r="B696" s="259"/>
      <c r="D696" s="259"/>
      <c r="E696" s="259"/>
      <c r="F696" s="259"/>
      <c r="G696" s="259"/>
      <c r="H696" s="261"/>
      <c r="I696" s="261"/>
      <c r="J696" s="259"/>
      <c r="K696" s="259"/>
      <c r="L696" s="259"/>
      <c r="M696" s="259"/>
      <c r="N696" s="259"/>
      <c r="O696" s="261"/>
      <c r="P696" s="261"/>
      <c r="Q696" s="259"/>
      <c r="R696" s="259"/>
      <c r="S696" s="259"/>
      <c r="T696" s="259"/>
      <c r="U696" s="259"/>
      <c r="V696" s="261"/>
      <c r="W696" s="261"/>
      <c r="X696" s="259"/>
      <c r="Y696" s="259"/>
      <c r="Z696" s="259"/>
      <c r="AA696" s="259"/>
      <c r="AB696" s="261"/>
      <c r="AC696" s="261"/>
      <c r="AD696" s="261"/>
      <c r="AE696" s="259"/>
      <c r="AF696" s="259"/>
      <c r="AG696" s="259"/>
      <c r="AH696" s="259"/>
      <c r="AU696" s="45"/>
    </row>
    <row r="697" spans="2:47" ht="14.25" customHeight="1">
      <c r="B697" s="259"/>
      <c r="D697" s="259"/>
      <c r="E697" s="259"/>
      <c r="F697" s="259"/>
      <c r="G697" s="259"/>
      <c r="H697" s="261"/>
      <c r="I697" s="261"/>
      <c r="J697" s="259"/>
      <c r="K697" s="259"/>
      <c r="L697" s="259"/>
      <c r="M697" s="259"/>
      <c r="N697" s="259"/>
      <c r="O697" s="261"/>
      <c r="P697" s="261"/>
      <c r="Q697" s="259"/>
      <c r="R697" s="259"/>
      <c r="S697" s="259"/>
      <c r="T697" s="259"/>
      <c r="U697" s="259"/>
      <c r="V697" s="261"/>
      <c r="W697" s="261"/>
      <c r="X697" s="259"/>
      <c r="Y697" s="259"/>
      <c r="Z697" s="259"/>
      <c r="AA697" s="259"/>
      <c r="AB697" s="261"/>
      <c r="AC697" s="261"/>
      <c r="AD697" s="261"/>
      <c r="AE697" s="259"/>
      <c r="AF697" s="259"/>
      <c r="AG697" s="259"/>
      <c r="AH697" s="259"/>
      <c r="AU697" s="45"/>
    </row>
    <row r="698" spans="2:47" ht="14.25" customHeight="1">
      <c r="B698" s="259"/>
      <c r="D698" s="259"/>
      <c r="E698" s="259"/>
      <c r="F698" s="259"/>
      <c r="G698" s="259"/>
      <c r="H698" s="261"/>
      <c r="I698" s="261"/>
      <c r="J698" s="259"/>
      <c r="K698" s="259"/>
      <c r="L698" s="259"/>
      <c r="M698" s="259"/>
      <c r="N698" s="259"/>
      <c r="O698" s="261"/>
      <c r="P698" s="261"/>
      <c r="Q698" s="259"/>
      <c r="R698" s="259"/>
      <c r="S698" s="259"/>
      <c r="T698" s="259"/>
      <c r="U698" s="259"/>
      <c r="V698" s="261"/>
      <c r="W698" s="261"/>
      <c r="X698" s="259"/>
      <c r="Y698" s="259"/>
      <c r="Z698" s="259"/>
      <c r="AA698" s="259"/>
      <c r="AB698" s="261"/>
      <c r="AC698" s="261"/>
      <c r="AD698" s="261"/>
      <c r="AE698" s="259"/>
      <c r="AF698" s="259"/>
      <c r="AG698" s="259"/>
      <c r="AH698" s="259"/>
      <c r="AU698" s="45"/>
    </row>
    <row r="699" spans="2:47" ht="14.25" customHeight="1">
      <c r="B699" s="259"/>
      <c r="D699" s="259"/>
      <c r="E699" s="259"/>
      <c r="F699" s="259"/>
      <c r="G699" s="259"/>
      <c r="H699" s="261"/>
      <c r="I699" s="261"/>
      <c r="J699" s="259"/>
      <c r="K699" s="259"/>
      <c r="L699" s="259"/>
      <c r="M699" s="259"/>
      <c r="N699" s="259"/>
      <c r="O699" s="261"/>
      <c r="P699" s="261"/>
      <c r="Q699" s="259"/>
      <c r="R699" s="259"/>
      <c r="S699" s="259"/>
      <c r="T699" s="259"/>
      <c r="U699" s="259"/>
      <c r="V699" s="261"/>
      <c r="W699" s="261"/>
      <c r="X699" s="259"/>
      <c r="Y699" s="259"/>
      <c r="Z699" s="259"/>
      <c r="AA699" s="259"/>
      <c r="AB699" s="261"/>
      <c r="AC699" s="261"/>
      <c r="AD699" s="261"/>
      <c r="AE699" s="259"/>
      <c r="AF699" s="259"/>
      <c r="AG699" s="259"/>
      <c r="AH699" s="259"/>
      <c r="AU699" s="45"/>
    </row>
    <row r="700" spans="2:47" ht="14.25" customHeight="1">
      <c r="B700" s="259"/>
      <c r="D700" s="259"/>
      <c r="E700" s="259"/>
      <c r="F700" s="259"/>
      <c r="G700" s="259"/>
      <c r="H700" s="261"/>
      <c r="I700" s="261"/>
      <c r="J700" s="259"/>
      <c r="K700" s="259"/>
      <c r="L700" s="259"/>
      <c r="M700" s="259"/>
      <c r="N700" s="259"/>
      <c r="O700" s="261"/>
      <c r="P700" s="261"/>
      <c r="Q700" s="259"/>
      <c r="R700" s="259"/>
      <c r="S700" s="259"/>
      <c r="T700" s="259"/>
      <c r="U700" s="259"/>
      <c r="V700" s="261"/>
      <c r="W700" s="261"/>
      <c r="X700" s="259"/>
      <c r="Y700" s="259"/>
      <c r="Z700" s="259"/>
      <c r="AA700" s="259"/>
      <c r="AB700" s="261"/>
      <c r="AC700" s="261"/>
      <c r="AD700" s="261"/>
      <c r="AE700" s="259"/>
      <c r="AF700" s="259"/>
      <c r="AG700" s="259"/>
      <c r="AH700" s="259"/>
      <c r="AU700" s="45"/>
    </row>
    <row r="701" spans="2:47" ht="14.25" customHeight="1">
      <c r="B701" s="259"/>
      <c r="D701" s="259"/>
      <c r="E701" s="259"/>
      <c r="F701" s="259"/>
      <c r="G701" s="259"/>
      <c r="H701" s="261"/>
      <c r="I701" s="261"/>
      <c r="J701" s="259"/>
      <c r="K701" s="259"/>
      <c r="L701" s="259"/>
      <c r="M701" s="259"/>
      <c r="N701" s="259"/>
      <c r="O701" s="261"/>
      <c r="P701" s="261"/>
      <c r="Q701" s="259"/>
      <c r="R701" s="259"/>
      <c r="S701" s="259"/>
      <c r="T701" s="259"/>
      <c r="U701" s="259"/>
      <c r="V701" s="261"/>
      <c r="W701" s="261"/>
      <c r="X701" s="259"/>
      <c r="Y701" s="259"/>
      <c r="Z701" s="259"/>
      <c r="AA701" s="259"/>
      <c r="AB701" s="261"/>
      <c r="AC701" s="261"/>
      <c r="AD701" s="261"/>
      <c r="AE701" s="259"/>
      <c r="AF701" s="259"/>
      <c r="AG701" s="259"/>
      <c r="AH701" s="259"/>
      <c r="AU701" s="45"/>
    </row>
    <row r="702" spans="2:47" ht="14.25" customHeight="1">
      <c r="B702" s="259"/>
      <c r="D702" s="259"/>
      <c r="E702" s="259"/>
      <c r="F702" s="259"/>
      <c r="G702" s="259"/>
      <c r="H702" s="261"/>
      <c r="I702" s="261"/>
      <c r="J702" s="259"/>
      <c r="K702" s="259"/>
      <c r="L702" s="259"/>
      <c r="M702" s="259"/>
      <c r="N702" s="259"/>
      <c r="O702" s="261"/>
      <c r="P702" s="261"/>
      <c r="Q702" s="259"/>
      <c r="R702" s="259"/>
      <c r="S702" s="259"/>
      <c r="T702" s="259"/>
      <c r="U702" s="259"/>
      <c r="V702" s="261"/>
      <c r="W702" s="261"/>
      <c r="X702" s="259"/>
      <c r="Y702" s="259"/>
      <c r="Z702" s="259"/>
      <c r="AA702" s="259"/>
      <c r="AB702" s="261"/>
      <c r="AC702" s="261"/>
      <c r="AD702" s="261"/>
      <c r="AE702" s="259"/>
      <c r="AF702" s="259"/>
      <c r="AG702" s="259"/>
      <c r="AH702" s="259"/>
      <c r="AU702" s="45"/>
    </row>
    <row r="703" spans="2:47" ht="14.25" customHeight="1">
      <c r="B703" s="259"/>
      <c r="D703" s="259"/>
      <c r="E703" s="259"/>
      <c r="F703" s="259"/>
      <c r="G703" s="259"/>
      <c r="H703" s="261"/>
      <c r="I703" s="261"/>
      <c r="J703" s="259"/>
      <c r="K703" s="259"/>
      <c r="L703" s="259"/>
      <c r="M703" s="259"/>
      <c r="N703" s="259"/>
      <c r="O703" s="261"/>
      <c r="P703" s="261"/>
      <c r="Q703" s="259"/>
      <c r="R703" s="259"/>
      <c r="S703" s="259"/>
      <c r="T703" s="259"/>
      <c r="U703" s="259"/>
      <c r="V703" s="261"/>
      <c r="W703" s="261"/>
      <c r="X703" s="259"/>
      <c r="Y703" s="259"/>
      <c r="Z703" s="259"/>
      <c r="AA703" s="259"/>
      <c r="AB703" s="261"/>
      <c r="AC703" s="261"/>
      <c r="AD703" s="261"/>
      <c r="AE703" s="259"/>
      <c r="AF703" s="259"/>
      <c r="AG703" s="259"/>
      <c r="AH703" s="259"/>
      <c r="AU703" s="45"/>
    </row>
    <row r="704" spans="2:47" ht="14.25" customHeight="1">
      <c r="B704" s="259"/>
      <c r="D704" s="259"/>
      <c r="E704" s="259"/>
      <c r="F704" s="259"/>
      <c r="G704" s="259"/>
      <c r="H704" s="261"/>
      <c r="I704" s="261"/>
      <c r="J704" s="259"/>
      <c r="K704" s="259"/>
      <c r="L704" s="259"/>
      <c r="M704" s="259"/>
      <c r="N704" s="259"/>
      <c r="O704" s="261"/>
      <c r="P704" s="261"/>
      <c r="Q704" s="259"/>
      <c r="R704" s="259"/>
      <c r="S704" s="259"/>
      <c r="T704" s="259"/>
      <c r="U704" s="259"/>
      <c r="V704" s="261"/>
      <c r="W704" s="261"/>
      <c r="X704" s="259"/>
      <c r="Y704" s="259"/>
      <c r="Z704" s="259"/>
      <c r="AA704" s="259"/>
      <c r="AB704" s="261"/>
      <c r="AC704" s="261"/>
      <c r="AD704" s="261"/>
      <c r="AE704" s="259"/>
      <c r="AF704" s="259"/>
      <c r="AG704" s="259"/>
      <c r="AH704" s="259"/>
      <c r="AU704" s="45"/>
    </row>
    <row r="705" spans="2:47" ht="14.25" customHeight="1">
      <c r="B705" s="259"/>
      <c r="D705" s="259"/>
      <c r="E705" s="259"/>
      <c r="F705" s="259"/>
      <c r="G705" s="259"/>
      <c r="H705" s="261"/>
      <c r="I705" s="261"/>
      <c r="J705" s="259"/>
      <c r="K705" s="259"/>
      <c r="L705" s="259"/>
      <c r="M705" s="259"/>
      <c r="N705" s="259"/>
      <c r="O705" s="261"/>
      <c r="P705" s="261"/>
      <c r="Q705" s="259"/>
      <c r="R705" s="259"/>
      <c r="S705" s="259"/>
      <c r="T705" s="259"/>
      <c r="U705" s="259"/>
      <c r="V705" s="261"/>
      <c r="W705" s="261"/>
      <c r="X705" s="259"/>
      <c r="Y705" s="259"/>
      <c r="Z705" s="259"/>
      <c r="AA705" s="259"/>
      <c r="AB705" s="261"/>
      <c r="AC705" s="261"/>
      <c r="AD705" s="261"/>
      <c r="AE705" s="259"/>
      <c r="AF705" s="259"/>
      <c r="AG705" s="259"/>
      <c r="AH705" s="259"/>
      <c r="AU705" s="45"/>
    </row>
    <row r="706" spans="2:47" ht="14.25" customHeight="1">
      <c r="B706" s="259"/>
      <c r="D706" s="259"/>
      <c r="E706" s="259"/>
      <c r="F706" s="259"/>
      <c r="G706" s="259"/>
      <c r="H706" s="261"/>
      <c r="I706" s="261"/>
      <c r="J706" s="259"/>
      <c r="K706" s="259"/>
      <c r="L706" s="259"/>
      <c r="M706" s="259"/>
      <c r="N706" s="259"/>
      <c r="O706" s="261"/>
      <c r="P706" s="261"/>
      <c r="Q706" s="259"/>
      <c r="R706" s="259"/>
      <c r="S706" s="259"/>
      <c r="T706" s="259"/>
      <c r="U706" s="259"/>
      <c r="V706" s="261"/>
      <c r="W706" s="261"/>
      <c r="X706" s="259"/>
      <c r="Y706" s="259"/>
      <c r="Z706" s="259"/>
      <c r="AA706" s="259"/>
      <c r="AB706" s="261"/>
      <c r="AC706" s="261"/>
      <c r="AD706" s="261"/>
      <c r="AE706" s="259"/>
      <c r="AF706" s="259"/>
      <c r="AG706" s="259"/>
      <c r="AH706" s="259"/>
      <c r="AU706" s="45"/>
    </row>
    <row r="707" spans="2:47" ht="14.25" customHeight="1">
      <c r="B707" s="259"/>
      <c r="D707" s="259"/>
      <c r="E707" s="259"/>
      <c r="F707" s="259"/>
      <c r="G707" s="259"/>
      <c r="H707" s="261"/>
      <c r="I707" s="261"/>
      <c r="J707" s="259"/>
      <c r="K707" s="259"/>
      <c r="L707" s="259"/>
      <c r="M707" s="259"/>
      <c r="N707" s="259"/>
      <c r="O707" s="261"/>
      <c r="P707" s="261"/>
      <c r="Q707" s="259"/>
      <c r="R707" s="259"/>
      <c r="S707" s="259"/>
      <c r="T707" s="259"/>
      <c r="U707" s="259"/>
      <c r="V707" s="261"/>
      <c r="W707" s="261"/>
      <c r="X707" s="259"/>
      <c r="Y707" s="259"/>
      <c r="Z707" s="259"/>
      <c r="AA707" s="259"/>
      <c r="AB707" s="261"/>
      <c r="AC707" s="261"/>
      <c r="AD707" s="261"/>
      <c r="AE707" s="259"/>
      <c r="AF707" s="259"/>
      <c r="AG707" s="259"/>
      <c r="AH707" s="259"/>
      <c r="AU707" s="45"/>
    </row>
    <row r="708" spans="2:47" ht="14.25" customHeight="1">
      <c r="B708" s="259"/>
      <c r="D708" s="259"/>
      <c r="E708" s="259"/>
      <c r="F708" s="259"/>
      <c r="G708" s="259"/>
      <c r="H708" s="261"/>
      <c r="I708" s="261"/>
      <c r="J708" s="259"/>
      <c r="K708" s="259"/>
      <c r="L708" s="259"/>
      <c r="M708" s="259"/>
      <c r="N708" s="259"/>
      <c r="O708" s="261"/>
      <c r="P708" s="261"/>
      <c r="Q708" s="259"/>
      <c r="R708" s="259"/>
      <c r="S708" s="259"/>
      <c r="T708" s="259"/>
      <c r="U708" s="259"/>
      <c r="V708" s="261"/>
      <c r="W708" s="261"/>
      <c r="X708" s="259"/>
      <c r="Y708" s="259"/>
      <c r="Z708" s="259"/>
      <c r="AA708" s="259"/>
      <c r="AB708" s="261"/>
      <c r="AC708" s="261"/>
      <c r="AD708" s="261"/>
      <c r="AE708" s="259"/>
      <c r="AF708" s="259"/>
      <c r="AG708" s="259"/>
      <c r="AH708" s="259"/>
      <c r="AU708" s="45"/>
    </row>
    <row r="709" spans="2:47" ht="14.25" customHeight="1">
      <c r="B709" s="259"/>
      <c r="D709" s="259"/>
      <c r="E709" s="259"/>
      <c r="F709" s="259"/>
      <c r="G709" s="259"/>
      <c r="H709" s="261"/>
      <c r="I709" s="261"/>
      <c r="J709" s="259"/>
      <c r="K709" s="259"/>
      <c r="L709" s="259"/>
      <c r="M709" s="259"/>
      <c r="N709" s="259"/>
      <c r="O709" s="261"/>
      <c r="P709" s="261"/>
      <c r="Q709" s="259"/>
      <c r="R709" s="259"/>
      <c r="S709" s="259"/>
      <c r="T709" s="259"/>
      <c r="U709" s="259"/>
      <c r="V709" s="261"/>
      <c r="W709" s="261"/>
      <c r="X709" s="259"/>
      <c r="Y709" s="259"/>
      <c r="Z709" s="259"/>
      <c r="AA709" s="259"/>
      <c r="AB709" s="261"/>
      <c r="AC709" s="261"/>
      <c r="AD709" s="261"/>
      <c r="AE709" s="259"/>
      <c r="AF709" s="259"/>
      <c r="AG709" s="259"/>
      <c r="AH709" s="259"/>
      <c r="AU709" s="45"/>
    </row>
    <row r="710" spans="2:47" ht="14.25" customHeight="1">
      <c r="B710" s="259"/>
      <c r="D710" s="259"/>
      <c r="E710" s="259"/>
      <c r="F710" s="259"/>
      <c r="G710" s="259"/>
      <c r="H710" s="261"/>
      <c r="I710" s="261"/>
      <c r="J710" s="259"/>
      <c r="K710" s="259"/>
      <c r="L710" s="259"/>
      <c r="M710" s="259"/>
      <c r="N710" s="259"/>
      <c r="O710" s="261"/>
      <c r="P710" s="261"/>
      <c r="Q710" s="259"/>
      <c r="R710" s="259"/>
      <c r="S710" s="259"/>
      <c r="T710" s="259"/>
      <c r="U710" s="259"/>
      <c r="V710" s="261"/>
      <c r="W710" s="261"/>
      <c r="X710" s="259"/>
      <c r="Y710" s="259"/>
      <c r="Z710" s="259"/>
      <c r="AA710" s="259"/>
      <c r="AB710" s="261"/>
      <c r="AC710" s="261"/>
      <c r="AD710" s="261"/>
      <c r="AE710" s="259"/>
      <c r="AF710" s="259"/>
      <c r="AG710" s="259"/>
      <c r="AH710" s="259"/>
      <c r="AU710" s="45"/>
    </row>
    <row r="711" spans="2:47" ht="14.25" customHeight="1">
      <c r="B711" s="259"/>
      <c r="D711" s="259"/>
      <c r="E711" s="259"/>
      <c r="F711" s="259"/>
      <c r="G711" s="259"/>
      <c r="H711" s="261"/>
      <c r="I711" s="261"/>
      <c r="J711" s="259"/>
      <c r="K711" s="259"/>
      <c r="L711" s="259"/>
      <c r="M711" s="259"/>
      <c r="N711" s="259"/>
      <c r="O711" s="261"/>
      <c r="P711" s="261"/>
      <c r="Q711" s="259"/>
      <c r="R711" s="259"/>
      <c r="S711" s="259"/>
      <c r="T711" s="259"/>
      <c r="U711" s="259"/>
      <c r="V711" s="261"/>
      <c r="W711" s="261"/>
      <c r="X711" s="259"/>
      <c r="Y711" s="259"/>
      <c r="Z711" s="259"/>
      <c r="AA711" s="259"/>
      <c r="AB711" s="261"/>
      <c r="AC711" s="261"/>
      <c r="AD711" s="261"/>
      <c r="AE711" s="259"/>
      <c r="AF711" s="259"/>
      <c r="AG711" s="259"/>
      <c r="AH711" s="259"/>
      <c r="AU711" s="45"/>
    </row>
    <row r="712" spans="2:47" ht="14.25" customHeight="1">
      <c r="B712" s="259"/>
      <c r="D712" s="259"/>
      <c r="E712" s="259"/>
      <c r="F712" s="259"/>
      <c r="G712" s="259"/>
      <c r="H712" s="261"/>
      <c r="I712" s="261"/>
      <c r="J712" s="259"/>
      <c r="K712" s="259"/>
      <c r="L712" s="259"/>
      <c r="M712" s="259"/>
      <c r="N712" s="259"/>
      <c r="O712" s="261"/>
      <c r="P712" s="261"/>
      <c r="Q712" s="259"/>
      <c r="R712" s="259"/>
      <c r="S712" s="259"/>
      <c r="T712" s="259"/>
      <c r="U712" s="259"/>
      <c r="V712" s="261"/>
      <c r="W712" s="261"/>
      <c r="X712" s="259"/>
      <c r="Y712" s="259"/>
      <c r="Z712" s="259"/>
      <c r="AA712" s="259"/>
      <c r="AB712" s="261"/>
      <c r="AC712" s="261"/>
      <c r="AD712" s="261"/>
      <c r="AE712" s="259"/>
      <c r="AF712" s="259"/>
      <c r="AG712" s="259"/>
      <c r="AH712" s="259"/>
      <c r="AU712" s="45"/>
    </row>
    <row r="713" spans="2:47" ht="14.25" customHeight="1">
      <c r="B713" s="259"/>
      <c r="D713" s="259"/>
      <c r="E713" s="259"/>
      <c r="F713" s="259"/>
      <c r="G713" s="259"/>
      <c r="H713" s="261"/>
      <c r="I713" s="261"/>
      <c r="J713" s="259"/>
      <c r="K713" s="259"/>
      <c r="L713" s="259"/>
      <c r="M713" s="259"/>
      <c r="N713" s="259"/>
      <c r="O713" s="261"/>
      <c r="P713" s="261"/>
      <c r="Q713" s="259"/>
      <c r="R713" s="259"/>
      <c r="S713" s="259"/>
      <c r="T713" s="259"/>
      <c r="U713" s="259"/>
      <c r="V713" s="261"/>
      <c r="W713" s="261"/>
      <c r="X713" s="259"/>
      <c r="Y713" s="259"/>
      <c r="Z713" s="259"/>
      <c r="AA713" s="259"/>
      <c r="AB713" s="261"/>
      <c r="AC713" s="261"/>
      <c r="AD713" s="261"/>
      <c r="AE713" s="259"/>
      <c r="AF713" s="259"/>
      <c r="AG713" s="259"/>
      <c r="AH713" s="259"/>
      <c r="AU713" s="45"/>
    </row>
    <row r="714" spans="2:47" ht="14.25" customHeight="1">
      <c r="B714" s="259"/>
      <c r="D714" s="259"/>
      <c r="E714" s="259"/>
      <c r="F714" s="259"/>
      <c r="G714" s="259"/>
      <c r="H714" s="261"/>
      <c r="I714" s="261"/>
      <c r="J714" s="259"/>
      <c r="K714" s="259"/>
      <c r="L714" s="259"/>
      <c r="M714" s="259"/>
      <c r="N714" s="259"/>
      <c r="O714" s="261"/>
      <c r="P714" s="261"/>
      <c r="Q714" s="259"/>
      <c r="R714" s="259"/>
      <c r="S714" s="259"/>
      <c r="T714" s="259"/>
      <c r="U714" s="259"/>
      <c r="V714" s="261"/>
      <c r="W714" s="261"/>
      <c r="X714" s="259"/>
      <c r="Y714" s="259"/>
      <c r="Z714" s="259"/>
      <c r="AA714" s="259"/>
      <c r="AB714" s="261"/>
      <c r="AC714" s="261"/>
      <c r="AD714" s="261"/>
      <c r="AE714" s="259"/>
      <c r="AF714" s="259"/>
      <c r="AG714" s="259"/>
      <c r="AH714" s="259"/>
      <c r="AU714" s="45"/>
    </row>
    <row r="715" spans="2:47" ht="14.25" customHeight="1">
      <c r="B715" s="259"/>
      <c r="D715" s="259"/>
      <c r="E715" s="259"/>
      <c r="F715" s="259"/>
      <c r="G715" s="259"/>
      <c r="H715" s="261"/>
      <c r="I715" s="261"/>
      <c r="J715" s="259"/>
      <c r="K715" s="259"/>
      <c r="L715" s="259"/>
      <c r="M715" s="259"/>
      <c r="N715" s="259"/>
      <c r="O715" s="261"/>
      <c r="P715" s="261"/>
      <c r="Q715" s="259"/>
      <c r="R715" s="259"/>
      <c r="S715" s="259"/>
      <c r="T715" s="259"/>
      <c r="U715" s="259"/>
      <c r="V715" s="261"/>
      <c r="W715" s="261"/>
      <c r="X715" s="259"/>
      <c r="Y715" s="259"/>
      <c r="Z715" s="259"/>
      <c r="AA715" s="259"/>
      <c r="AB715" s="261"/>
      <c r="AC715" s="261"/>
      <c r="AD715" s="261"/>
      <c r="AE715" s="259"/>
      <c r="AF715" s="259"/>
      <c r="AG715" s="259"/>
      <c r="AH715" s="259"/>
      <c r="AU715" s="45"/>
    </row>
    <row r="716" spans="2:47" ht="14.25" customHeight="1">
      <c r="B716" s="259"/>
      <c r="D716" s="259"/>
      <c r="E716" s="259"/>
      <c r="F716" s="259"/>
      <c r="G716" s="259"/>
      <c r="H716" s="261"/>
      <c r="I716" s="261"/>
      <c r="J716" s="259"/>
      <c r="K716" s="259"/>
      <c r="L716" s="259"/>
      <c r="M716" s="259"/>
      <c r="N716" s="259"/>
      <c r="O716" s="261"/>
      <c r="P716" s="261"/>
      <c r="Q716" s="259"/>
      <c r="R716" s="259"/>
      <c r="S716" s="259"/>
      <c r="T716" s="259"/>
      <c r="U716" s="259"/>
      <c r="V716" s="261"/>
      <c r="W716" s="261"/>
      <c r="X716" s="259"/>
      <c r="Y716" s="259"/>
      <c r="Z716" s="259"/>
      <c r="AA716" s="259"/>
      <c r="AB716" s="261"/>
      <c r="AC716" s="261"/>
      <c r="AD716" s="261"/>
      <c r="AE716" s="259"/>
      <c r="AF716" s="259"/>
      <c r="AG716" s="259"/>
      <c r="AH716" s="259"/>
      <c r="AU716" s="45"/>
    </row>
    <row r="717" spans="2:47" ht="14.25" customHeight="1">
      <c r="B717" s="259"/>
      <c r="D717" s="259"/>
      <c r="E717" s="259"/>
      <c r="F717" s="259"/>
      <c r="G717" s="259"/>
      <c r="H717" s="261"/>
      <c r="I717" s="261"/>
      <c r="J717" s="259"/>
      <c r="K717" s="259"/>
      <c r="L717" s="259"/>
      <c r="M717" s="259"/>
      <c r="N717" s="259"/>
      <c r="O717" s="261"/>
      <c r="P717" s="261"/>
      <c r="Q717" s="259"/>
      <c r="R717" s="259"/>
      <c r="S717" s="259"/>
      <c r="T717" s="259"/>
      <c r="U717" s="259"/>
      <c r="V717" s="261"/>
      <c r="W717" s="261"/>
      <c r="X717" s="259"/>
      <c r="Y717" s="259"/>
      <c r="Z717" s="259"/>
      <c r="AA717" s="259"/>
      <c r="AB717" s="261"/>
      <c r="AC717" s="261"/>
      <c r="AD717" s="261"/>
      <c r="AE717" s="259"/>
      <c r="AF717" s="259"/>
      <c r="AG717" s="259"/>
      <c r="AH717" s="259"/>
      <c r="AU717" s="45"/>
    </row>
    <row r="718" spans="2:47" ht="14.25" customHeight="1">
      <c r="B718" s="259"/>
      <c r="D718" s="259"/>
      <c r="E718" s="259"/>
      <c r="F718" s="259"/>
      <c r="G718" s="259"/>
      <c r="H718" s="261"/>
      <c r="I718" s="261"/>
      <c r="J718" s="259"/>
      <c r="K718" s="259"/>
      <c r="L718" s="259"/>
      <c r="M718" s="259"/>
      <c r="N718" s="259"/>
      <c r="O718" s="261"/>
      <c r="P718" s="261"/>
      <c r="Q718" s="259"/>
      <c r="R718" s="259"/>
      <c r="S718" s="259"/>
      <c r="T718" s="259"/>
      <c r="U718" s="259"/>
      <c r="V718" s="261"/>
      <c r="W718" s="261"/>
      <c r="X718" s="259"/>
      <c r="Y718" s="259"/>
      <c r="Z718" s="259"/>
      <c r="AA718" s="259"/>
      <c r="AB718" s="261"/>
      <c r="AC718" s="261"/>
      <c r="AD718" s="261"/>
      <c r="AE718" s="259"/>
      <c r="AF718" s="259"/>
      <c r="AG718" s="259"/>
      <c r="AH718" s="259"/>
      <c r="AU718" s="45"/>
    </row>
    <row r="719" spans="2:47" ht="14.25" customHeight="1">
      <c r="B719" s="259"/>
      <c r="D719" s="259"/>
      <c r="E719" s="259"/>
      <c r="F719" s="259"/>
      <c r="G719" s="259"/>
      <c r="H719" s="261"/>
      <c r="I719" s="261"/>
      <c r="J719" s="259"/>
      <c r="K719" s="259"/>
      <c r="L719" s="259"/>
      <c r="M719" s="259"/>
      <c r="N719" s="259"/>
      <c r="O719" s="261"/>
      <c r="P719" s="261"/>
      <c r="Q719" s="259"/>
      <c r="R719" s="259"/>
      <c r="S719" s="259"/>
      <c r="T719" s="259"/>
      <c r="U719" s="259"/>
      <c r="V719" s="261"/>
      <c r="W719" s="261"/>
      <c r="X719" s="259"/>
      <c r="Y719" s="259"/>
      <c r="Z719" s="259"/>
      <c r="AA719" s="259"/>
      <c r="AB719" s="261"/>
      <c r="AC719" s="261"/>
      <c r="AD719" s="261"/>
      <c r="AE719" s="259"/>
      <c r="AF719" s="259"/>
      <c r="AG719" s="259"/>
      <c r="AH719" s="259"/>
      <c r="AU719" s="45"/>
    </row>
    <row r="720" spans="2:47" ht="14.25" customHeight="1">
      <c r="B720" s="259"/>
      <c r="D720" s="259"/>
      <c r="E720" s="259"/>
      <c r="F720" s="259"/>
      <c r="G720" s="259"/>
      <c r="H720" s="261"/>
      <c r="I720" s="261"/>
      <c r="J720" s="259"/>
      <c r="K720" s="259"/>
      <c r="L720" s="259"/>
      <c r="M720" s="259"/>
      <c r="N720" s="259"/>
      <c r="O720" s="261"/>
      <c r="P720" s="261"/>
      <c r="Q720" s="259"/>
      <c r="R720" s="259"/>
      <c r="S720" s="259"/>
      <c r="T720" s="259"/>
      <c r="U720" s="259"/>
      <c r="V720" s="261"/>
      <c r="W720" s="261"/>
      <c r="X720" s="259"/>
      <c r="Y720" s="259"/>
      <c r="Z720" s="259"/>
      <c r="AA720" s="259"/>
      <c r="AB720" s="261"/>
      <c r="AC720" s="261"/>
      <c r="AD720" s="261"/>
      <c r="AE720" s="259"/>
      <c r="AF720" s="259"/>
      <c r="AG720" s="259"/>
      <c r="AH720" s="259"/>
      <c r="AU720" s="45"/>
    </row>
    <row r="721" spans="2:47" ht="14.25" customHeight="1">
      <c r="B721" s="259"/>
      <c r="D721" s="259"/>
      <c r="E721" s="259"/>
      <c r="F721" s="259"/>
      <c r="G721" s="259"/>
      <c r="H721" s="261"/>
      <c r="I721" s="261"/>
      <c r="J721" s="259"/>
      <c r="K721" s="259"/>
      <c r="L721" s="259"/>
      <c r="M721" s="259"/>
      <c r="N721" s="259"/>
      <c r="O721" s="261"/>
      <c r="P721" s="261"/>
      <c r="Q721" s="259"/>
      <c r="R721" s="259"/>
      <c r="S721" s="259"/>
      <c r="T721" s="259"/>
      <c r="U721" s="259"/>
      <c r="V721" s="261"/>
      <c r="W721" s="261"/>
      <c r="X721" s="259"/>
      <c r="Y721" s="259"/>
      <c r="Z721" s="259"/>
      <c r="AA721" s="259"/>
      <c r="AB721" s="261"/>
      <c r="AC721" s="261"/>
      <c r="AD721" s="261"/>
      <c r="AE721" s="259"/>
      <c r="AF721" s="259"/>
      <c r="AG721" s="259"/>
      <c r="AH721" s="259"/>
      <c r="AU721" s="45"/>
    </row>
    <row r="722" spans="2:47" ht="14.25" customHeight="1">
      <c r="B722" s="259"/>
      <c r="D722" s="259"/>
      <c r="E722" s="259"/>
      <c r="F722" s="259"/>
      <c r="G722" s="259"/>
      <c r="H722" s="261"/>
      <c r="I722" s="261"/>
      <c r="J722" s="259"/>
      <c r="K722" s="259"/>
      <c r="L722" s="259"/>
      <c r="M722" s="259"/>
      <c r="N722" s="259"/>
      <c r="O722" s="261"/>
      <c r="P722" s="261"/>
      <c r="Q722" s="259"/>
      <c r="R722" s="259"/>
      <c r="S722" s="259"/>
      <c r="T722" s="259"/>
      <c r="U722" s="259"/>
      <c r="V722" s="261"/>
      <c r="W722" s="261"/>
      <c r="X722" s="259"/>
      <c r="Y722" s="259"/>
      <c r="Z722" s="259"/>
      <c r="AA722" s="259"/>
      <c r="AB722" s="261"/>
      <c r="AC722" s="261"/>
      <c r="AD722" s="261"/>
      <c r="AE722" s="259"/>
      <c r="AF722" s="259"/>
      <c r="AG722" s="259"/>
      <c r="AH722" s="259"/>
      <c r="AU722" s="45"/>
    </row>
    <row r="723" spans="2:47" ht="14.25" customHeight="1">
      <c r="B723" s="259"/>
      <c r="D723" s="259"/>
      <c r="E723" s="259"/>
      <c r="F723" s="259"/>
      <c r="G723" s="259"/>
      <c r="H723" s="261"/>
      <c r="I723" s="261"/>
      <c r="J723" s="259"/>
      <c r="K723" s="259"/>
      <c r="L723" s="259"/>
      <c r="M723" s="259"/>
      <c r="N723" s="259"/>
      <c r="O723" s="261"/>
      <c r="P723" s="261"/>
      <c r="Q723" s="259"/>
      <c r="R723" s="259"/>
      <c r="S723" s="259"/>
      <c r="T723" s="259"/>
      <c r="U723" s="259"/>
      <c r="V723" s="261"/>
      <c r="W723" s="261"/>
      <c r="X723" s="259"/>
      <c r="Y723" s="259"/>
      <c r="Z723" s="259"/>
      <c r="AA723" s="259"/>
      <c r="AB723" s="261"/>
      <c r="AC723" s="261"/>
      <c r="AD723" s="261"/>
      <c r="AE723" s="259"/>
      <c r="AF723" s="259"/>
      <c r="AG723" s="259"/>
      <c r="AH723" s="259"/>
      <c r="AU723" s="45"/>
    </row>
    <row r="724" spans="2:47" ht="14.25" customHeight="1">
      <c r="B724" s="259"/>
      <c r="D724" s="259"/>
      <c r="E724" s="259"/>
      <c r="F724" s="259"/>
      <c r="G724" s="259"/>
      <c r="H724" s="261"/>
      <c r="I724" s="261"/>
      <c r="J724" s="259"/>
      <c r="K724" s="259"/>
      <c r="L724" s="259"/>
      <c r="M724" s="259"/>
      <c r="N724" s="259"/>
      <c r="O724" s="261"/>
      <c r="P724" s="261"/>
      <c r="Q724" s="259"/>
      <c r="R724" s="259"/>
      <c r="S724" s="259"/>
      <c r="T724" s="259"/>
      <c r="U724" s="259"/>
      <c r="V724" s="261"/>
      <c r="W724" s="261"/>
      <c r="X724" s="259"/>
      <c r="Y724" s="259"/>
      <c r="Z724" s="259"/>
      <c r="AA724" s="259"/>
      <c r="AB724" s="261"/>
      <c r="AC724" s="261"/>
      <c r="AD724" s="261"/>
      <c r="AE724" s="259"/>
      <c r="AF724" s="259"/>
      <c r="AG724" s="259"/>
      <c r="AH724" s="259"/>
      <c r="AU724" s="45"/>
    </row>
    <row r="725" spans="2:47" ht="14.25" customHeight="1">
      <c r="B725" s="259"/>
      <c r="D725" s="259"/>
      <c r="E725" s="259"/>
      <c r="F725" s="259"/>
      <c r="G725" s="259"/>
      <c r="H725" s="261"/>
      <c r="I725" s="261"/>
      <c r="J725" s="259"/>
      <c r="K725" s="259"/>
      <c r="L725" s="259"/>
      <c r="M725" s="259"/>
      <c r="N725" s="259"/>
      <c r="O725" s="261"/>
      <c r="P725" s="261"/>
      <c r="Q725" s="259"/>
      <c r="R725" s="259"/>
      <c r="S725" s="259"/>
      <c r="T725" s="259"/>
      <c r="U725" s="259"/>
      <c r="V725" s="261"/>
      <c r="W725" s="261"/>
      <c r="X725" s="259"/>
      <c r="Y725" s="259"/>
      <c r="Z725" s="259"/>
      <c r="AA725" s="259"/>
      <c r="AB725" s="261"/>
      <c r="AC725" s="261"/>
      <c r="AD725" s="261"/>
      <c r="AE725" s="259"/>
      <c r="AF725" s="259"/>
      <c r="AG725" s="259"/>
      <c r="AH725" s="259"/>
      <c r="AU725" s="45"/>
    </row>
    <row r="726" spans="2:47" ht="14.25" customHeight="1">
      <c r="B726" s="259"/>
      <c r="D726" s="259"/>
      <c r="E726" s="259"/>
      <c r="F726" s="259"/>
      <c r="G726" s="259"/>
      <c r="H726" s="261"/>
      <c r="I726" s="261"/>
      <c r="J726" s="259"/>
      <c r="K726" s="259"/>
      <c r="L726" s="259"/>
      <c r="M726" s="259"/>
      <c r="N726" s="259"/>
      <c r="O726" s="261"/>
      <c r="P726" s="261"/>
      <c r="Q726" s="259"/>
      <c r="R726" s="259"/>
      <c r="S726" s="259"/>
      <c r="T726" s="259"/>
      <c r="U726" s="259"/>
      <c r="V726" s="261"/>
      <c r="W726" s="261"/>
      <c r="X726" s="259"/>
      <c r="Y726" s="259"/>
      <c r="Z726" s="259"/>
      <c r="AA726" s="259"/>
      <c r="AB726" s="261"/>
      <c r="AC726" s="261"/>
      <c r="AD726" s="261"/>
      <c r="AE726" s="259"/>
      <c r="AF726" s="259"/>
      <c r="AG726" s="259"/>
      <c r="AH726" s="259"/>
      <c r="AU726" s="45"/>
    </row>
    <row r="727" spans="2:47" ht="14.25" customHeight="1">
      <c r="B727" s="259"/>
      <c r="D727" s="259"/>
      <c r="E727" s="259"/>
      <c r="F727" s="259"/>
      <c r="G727" s="259"/>
      <c r="H727" s="261"/>
      <c r="I727" s="261"/>
      <c r="J727" s="259"/>
      <c r="K727" s="259"/>
      <c r="L727" s="259"/>
      <c r="M727" s="259"/>
      <c r="N727" s="259"/>
      <c r="O727" s="261"/>
      <c r="P727" s="261"/>
      <c r="Q727" s="259"/>
      <c r="R727" s="259"/>
      <c r="S727" s="259"/>
      <c r="T727" s="259"/>
      <c r="U727" s="259"/>
      <c r="V727" s="261"/>
      <c r="W727" s="261"/>
      <c r="X727" s="259"/>
      <c r="Y727" s="259"/>
      <c r="Z727" s="259"/>
      <c r="AA727" s="259"/>
      <c r="AB727" s="261"/>
      <c r="AC727" s="261"/>
      <c r="AD727" s="261"/>
      <c r="AE727" s="259"/>
      <c r="AF727" s="259"/>
      <c r="AG727" s="259"/>
      <c r="AH727" s="259"/>
      <c r="AU727" s="45"/>
    </row>
    <row r="728" spans="2:47" ht="14.25" customHeight="1">
      <c r="B728" s="259"/>
      <c r="D728" s="259"/>
      <c r="E728" s="259"/>
      <c r="F728" s="259"/>
      <c r="G728" s="259"/>
      <c r="H728" s="261"/>
      <c r="I728" s="261"/>
      <c r="J728" s="259"/>
      <c r="K728" s="259"/>
      <c r="L728" s="259"/>
      <c r="M728" s="259"/>
      <c r="N728" s="259"/>
      <c r="O728" s="261"/>
      <c r="P728" s="261"/>
      <c r="Q728" s="259"/>
      <c r="R728" s="259"/>
      <c r="S728" s="259"/>
      <c r="T728" s="259"/>
      <c r="U728" s="259"/>
      <c r="V728" s="261"/>
      <c r="W728" s="261"/>
      <c r="X728" s="259"/>
      <c r="Y728" s="259"/>
      <c r="Z728" s="259"/>
      <c r="AA728" s="259"/>
      <c r="AB728" s="261"/>
      <c r="AC728" s="261"/>
      <c r="AD728" s="261"/>
      <c r="AE728" s="259"/>
      <c r="AF728" s="259"/>
      <c r="AG728" s="259"/>
      <c r="AH728" s="259"/>
      <c r="AU728" s="45"/>
    </row>
    <row r="729" spans="2:47" ht="14.25" customHeight="1">
      <c r="B729" s="259"/>
      <c r="D729" s="259"/>
      <c r="E729" s="259"/>
      <c r="F729" s="259"/>
      <c r="G729" s="259"/>
      <c r="H729" s="261"/>
      <c r="I729" s="261"/>
      <c r="J729" s="259"/>
      <c r="K729" s="259"/>
      <c r="L729" s="259"/>
      <c r="M729" s="259"/>
      <c r="N729" s="259"/>
      <c r="O729" s="261"/>
      <c r="P729" s="261"/>
      <c r="Q729" s="259"/>
      <c r="R729" s="259"/>
      <c r="S729" s="259"/>
      <c r="T729" s="259"/>
      <c r="U729" s="259"/>
      <c r="V729" s="261"/>
      <c r="W729" s="261"/>
      <c r="X729" s="259"/>
      <c r="Y729" s="259"/>
      <c r="Z729" s="259"/>
      <c r="AA729" s="259"/>
      <c r="AB729" s="261"/>
      <c r="AC729" s="261"/>
      <c r="AD729" s="261"/>
      <c r="AE729" s="259"/>
      <c r="AF729" s="259"/>
      <c r="AG729" s="259"/>
      <c r="AH729" s="259"/>
      <c r="AU729" s="45"/>
    </row>
    <row r="730" spans="2:47" ht="14.25" customHeight="1">
      <c r="B730" s="259"/>
      <c r="D730" s="259"/>
      <c r="E730" s="259"/>
      <c r="F730" s="259"/>
      <c r="G730" s="259"/>
      <c r="H730" s="261"/>
      <c r="I730" s="261"/>
      <c r="J730" s="259"/>
      <c r="K730" s="259"/>
      <c r="L730" s="259"/>
      <c r="M730" s="259"/>
      <c r="N730" s="259"/>
      <c r="O730" s="261"/>
      <c r="P730" s="261"/>
      <c r="Q730" s="259"/>
      <c r="R730" s="259"/>
      <c r="S730" s="259"/>
      <c r="T730" s="259"/>
      <c r="U730" s="259"/>
      <c r="V730" s="261"/>
      <c r="W730" s="261"/>
      <c r="X730" s="259"/>
      <c r="Y730" s="259"/>
      <c r="Z730" s="259"/>
      <c r="AA730" s="259"/>
      <c r="AB730" s="261"/>
      <c r="AC730" s="261"/>
      <c r="AD730" s="261"/>
      <c r="AE730" s="259"/>
      <c r="AF730" s="259"/>
      <c r="AG730" s="259"/>
      <c r="AH730" s="259"/>
      <c r="AU730" s="45"/>
    </row>
    <row r="731" spans="2:47" ht="14.25" customHeight="1">
      <c r="B731" s="259"/>
      <c r="D731" s="259"/>
      <c r="E731" s="259"/>
      <c r="F731" s="259"/>
      <c r="G731" s="259"/>
      <c r="H731" s="261"/>
      <c r="I731" s="261"/>
      <c r="J731" s="259"/>
      <c r="K731" s="259"/>
      <c r="L731" s="259"/>
      <c r="M731" s="259"/>
      <c r="N731" s="259"/>
      <c r="O731" s="261"/>
      <c r="P731" s="261"/>
      <c r="Q731" s="259"/>
      <c r="R731" s="259"/>
      <c r="S731" s="259"/>
      <c r="T731" s="259"/>
      <c r="U731" s="259"/>
      <c r="V731" s="261"/>
      <c r="W731" s="261"/>
      <c r="X731" s="259"/>
      <c r="Y731" s="259"/>
      <c r="Z731" s="259"/>
      <c r="AA731" s="259"/>
      <c r="AB731" s="261"/>
      <c r="AC731" s="261"/>
      <c r="AD731" s="261"/>
      <c r="AE731" s="259"/>
      <c r="AF731" s="259"/>
      <c r="AG731" s="259"/>
      <c r="AH731" s="259"/>
      <c r="AU731" s="45"/>
    </row>
    <row r="732" spans="2:47" ht="14.25" customHeight="1">
      <c r="B732" s="259"/>
      <c r="D732" s="259"/>
      <c r="E732" s="259"/>
      <c r="F732" s="259"/>
      <c r="G732" s="259"/>
      <c r="H732" s="261"/>
      <c r="I732" s="261"/>
      <c r="J732" s="259"/>
      <c r="K732" s="259"/>
      <c r="L732" s="259"/>
      <c r="M732" s="259"/>
      <c r="N732" s="259"/>
      <c r="O732" s="261"/>
      <c r="P732" s="261"/>
      <c r="Q732" s="259"/>
      <c r="R732" s="259"/>
      <c r="S732" s="259"/>
      <c r="T732" s="259"/>
      <c r="U732" s="259"/>
      <c r="V732" s="261"/>
      <c r="W732" s="261"/>
      <c r="X732" s="259"/>
      <c r="Y732" s="259"/>
      <c r="Z732" s="259"/>
      <c r="AA732" s="259"/>
      <c r="AB732" s="261"/>
      <c r="AC732" s="261"/>
      <c r="AD732" s="261"/>
      <c r="AE732" s="259"/>
      <c r="AF732" s="259"/>
      <c r="AG732" s="259"/>
      <c r="AH732" s="259"/>
      <c r="AU732" s="45"/>
    </row>
    <row r="733" spans="2:47" ht="14.25" customHeight="1">
      <c r="B733" s="259"/>
      <c r="D733" s="259"/>
      <c r="E733" s="259"/>
      <c r="F733" s="259"/>
      <c r="G733" s="259"/>
      <c r="H733" s="261"/>
      <c r="I733" s="261"/>
      <c r="J733" s="259"/>
      <c r="K733" s="259"/>
      <c r="L733" s="259"/>
      <c r="M733" s="259"/>
      <c r="N733" s="259"/>
      <c r="O733" s="261"/>
      <c r="P733" s="261"/>
      <c r="Q733" s="259"/>
      <c r="R733" s="259"/>
      <c r="S733" s="259"/>
      <c r="T733" s="259"/>
      <c r="U733" s="259"/>
      <c r="V733" s="261"/>
      <c r="W733" s="261"/>
      <c r="X733" s="259"/>
      <c r="Y733" s="259"/>
      <c r="Z733" s="259"/>
      <c r="AA733" s="259"/>
      <c r="AB733" s="261"/>
      <c r="AC733" s="261"/>
      <c r="AD733" s="261"/>
      <c r="AE733" s="259"/>
      <c r="AF733" s="259"/>
      <c r="AG733" s="259"/>
      <c r="AH733" s="259"/>
      <c r="AU733" s="45"/>
    </row>
    <row r="734" spans="2:47" ht="14.25" customHeight="1">
      <c r="B734" s="259"/>
      <c r="D734" s="259"/>
      <c r="E734" s="259"/>
      <c r="F734" s="259"/>
      <c r="G734" s="259"/>
      <c r="H734" s="261"/>
      <c r="I734" s="261"/>
      <c r="J734" s="259"/>
      <c r="K734" s="259"/>
      <c r="L734" s="259"/>
      <c r="M734" s="259"/>
      <c r="N734" s="259"/>
      <c r="O734" s="261"/>
      <c r="P734" s="261"/>
      <c r="Q734" s="259"/>
      <c r="R734" s="259"/>
      <c r="S734" s="259"/>
      <c r="T734" s="259"/>
      <c r="U734" s="259"/>
      <c r="V734" s="261"/>
      <c r="W734" s="261"/>
      <c r="X734" s="259"/>
      <c r="Y734" s="259"/>
      <c r="Z734" s="259"/>
      <c r="AA734" s="259"/>
      <c r="AB734" s="261"/>
      <c r="AC734" s="261"/>
      <c r="AD734" s="261"/>
      <c r="AE734" s="259"/>
      <c r="AF734" s="259"/>
      <c r="AG734" s="259"/>
      <c r="AH734" s="259"/>
      <c r="AU734" s="45"/>
    </row>
    <row r="735" spans="2:47" ht="14.25" customHeight="1">
      <c r="B735" s="259"/>
      <c r="D735" s="259"/>
      <c r="E735" s="259"/>
      <c r="F735" s="259"/>
      <c r="G735" s="259"/>
      <c r="H735" s="261"/>
      <c r="I735" s="261"/>
      <c r="J735" s="259"/>
      <c r="K735" s="259"/>
      <c r="L735" s="259"/>
      <c r="M735" s="259"/>
      <c r="N735" s="259"/>
      <c r="O735" s="261"/>
      <c r="P735" s="261"/>
      <c r="Q735" s="259"/>
      <c r="R735" s="259"/>
      <c r="S735" s="259"/>
      <c r="T735" s="259"/>
      <c r="U735" s="259"/>
      <c r="V735" s="261"/>
      <c r="W735" s="261"/>
      <c r="X735" s="259"/>
      <c r="Y735" s="259"/>
      <c r="Z735" s="259"/>
      <c r="AA735" s="259"/>
      <c r="AB735" s="261"/>
      <c r="AC735" s="261"/>
      <c r="AD735" s="261"/>
      <c r="AE735" s="259"/>
      <c r="AF735" s="259"/>
      <c r="AG735" s="259"/>
      <c r="AH735" s="259"/>
      <c r="AU735" s="45"/>
    </row>
    <row r="736" spans="2:47" ht="14.25" customHeight="1">
      <c r="B736" s="259"/>
      <c r="D736" s="259"/>
      <c r="E736" s="259"/>
      <c r="F736" s="259"/>
      <c r="G736" s="259"/>
      <c r="H736" s="261"/>
      <c r="I736" s="261"/>
      <c r="J736" s="259"/>
      <c r="K736" s="259"/>
      <c r="L736" s="259"/>
      <c r="M736" s="259"/>
      <c r="N736" s="259"/>
      <c r="O736" s="261"/>
      <c r="P736" s="261"/>
      <c r="Q736" s="259"/>
      <c r="R736" s="259"/>
      <c r="S736" s="259"/>
      <c r="T736" s="259"/>
      <c r="U736" s="259"/>
      <c r="V736" s="261"/>
      <c r="W736" s="261"/>
      <c r="X736" s="259"/>
      <c r="Y736" s="259"/>
      <c r="Z736" s="259"/>
      <c r="AA736" s="259"/>
      <c r="AB736" s="261"/>
      <c r="AC736" s="261"/>
      <c r="AD736" s="261"/>
      <c r="AE736" s="259"/>
      <c r="AF736" s="259"/>
      <c r="AG736" s="259"/>
      <c r="AH736" s="259"/>
      <c r="AU736" s="45"/>
    </row>
    <row r="737" spans="2:47" ht="14.25" customHeight="1">
      <c r="B737" s="259"/>
      <c r="D737" s="259"/>
      <c r="E737" s="259"/>
      <c r="F737" s="259"/>
      <c r="G737" s="259"/>
      <c r="H737" s="261"/>
      <c r="I737" s="261"/>
      <c r="J737" s="259"/>
      <c r="K737" s="259"/>
      <c r="L737" s="259"/>
      <c r="M737" s="259"/>
      <c r="N737" s="259"/>
      <c r="O737" s="261"/>
      <c r="P737" s="261"/>
      <c r="Q737" s="259"/>
      <c r="R737" s="259"/>
      <c r="S737" s="259"/>
      <c r="T737" s="259"/>
      <c r="U737" s="259"/>
      <c r="V737" s="261"/>
      <c r="W737" s="261"/>
      <c r="X737" s="259"/>
      <c r="Y737" s="259"/>
      <c r="Z737" s="259"/>
      <c r="AA737" s="259"/>
      <c r="AB737" s="261"/>
      <c r="AC737" s="261"/>
      <c r="AD737" s="261"/>
      <c r="AE737" s="259"/>
      <c r="AF737" s="259"/>
      <c r="AG737" s="259"/>
      <c r="AH737" s="259"/>
      <c r="AU737" s="45"/>
    </row>
    <row r="738" spans="2:47" ht="14.25" customHeight="1">
      <c r="B738" s="259"/>
      <c r="D738" s="259"/>
      <c r="E738" s="259"/>
      <c r="F738" s="259"/>
      <c r="G738" s="259"/>
      <c r="H738" s="261"/>
      <c r="I738" s="261"/>
      <c r="J738" s="259"/>
      <c r="K738" s="259"/>
      <c r="L738" s="259"/>
      <c r="M738" s="259"/>
      <c r="N738" s="259"/>
      <c r="O738" s="261"/>
      <c r="P738" s="261"/>
      <c r="Q738" s="259"/>
      <c r="R738" s="259"/>
      <c r="S738" s="259"/>
      <c r="T738" s="259"/>
      <c r="U738" s="259"/>
      <c r="V738" s="261"/>
      <c r="W738" s="261"/>
      <c r="X738" s="259"/>
      <c r="Y738" s="259"/>
      <c r="Z738" s="259"/>
      <c r="AA738" s="259"/>
      <c r="AB738" s="261"/>
      <c r="AC738" s="261"/>
      <c r="AD738" s="261"/>
      <c r="AE738" s="259"/>
      <c r="AF738" s="259"/>
      <c r="AG738" s="259"/>
      <c r="AH738" s="259"/>
      <c r="AU738" s="45"/>
    </row>
    <row r="739" spans="2:47" ht="14.25" customHeight="1">
      <c r="B739" s="259"/>
      <c r="D739" s="259"/>
      <c r="E739" s="259"/>
      <c r="F739" s="259"/>
      <c r="G739" s="259"/>
      <c r="H739" s="261"/>
      <c r="I739" s="261"/>
      <c r="J739" s="259"/>
      <c r="K739" s="259"/>
      <c r="L739" s="259"/>
      <c r="M739" s="259"/>
      <c r="N739" s="259"/>
      <c r="O739" s="261"/>
      <c r="P739" s="261"/>
      <c r="Q739" s="259"/>
      <c r="R739" s="259"/>
      <c r="S739" s="259"/>
      <c r="T739" s="259"/>
      <c r="U739" s="259"/>
      <c r="V739" s="261"/>
      <c r="W739" s="261"/>
      <c r="X739" s="259"/>
      <c r="Y739" s="259"/>
      <c r="Z739" s="259"/>
      <c r="AA739" s="259"/>
      <c r="AB739" s="261"/>
      <c r="AC739" s="261"/>
      <c r="AD739" s="261"/>
      <c r="AE739" s="259"/>
      <c r="AF739" s="259"/>
      <c r="AG739" s="259"/>
      <c r="AH739" s="259"/>
      <c r="AU739" s="45"/>
    </row>
    <row r="740" spans="2:47" ht="14.25" customHeight="1">
      <c r="B740" s="259"/>
      <c r="D740" s="259"/>
      <c r="E740" s="259"/>
      <c r="F740" s="259"/>
      <c r="G740" s="259"/>
      <c r="H740" s="261"/>
      <c r="I740" s="261"/>
      <c r="J740" s="259"/>
      <c r="K740" s="259"/>
      <c r="L740" s="259"/>
      <c r="M740" s="259"/>
      <c r="N740" s="259"/>
      <c r="O740" s="261"/>
      <c r="P740" s="261"/>
      <c r="Q740" s="259"/>
      <c r="R740" s="259"/>
      <c r="S740" s="259"/>
      <c r="T740" s="259"/>
      <c r="U740" s="259"/>
      <c r="V740" s="261"/>
      <c r="W740" s="261"/>
      <c r="X740" s="259"/>
      <c r="Y740" s="259"/>
      <c r="Z740" s="259"/>
      <c r="AA740" s="259"/>
      <c r="AB740" s="261"/>
      <c r="AC740" s="261"/>
      <c r="AD740" s="261"/>
      <c r="AE740" s="259"/>
      <c r="AF740" s="259"/>
      <c r="AG740" s="259"/>
      <c r="AH740" s="259"/>
      <c r="AU740" s="45"/>
    </row>
    <row r="741" spans="2:47" ht="14.25" customHeight="1">
      <c r="B741" s="259"/>
      <c r="D741" s="259"/>
      <c r="E741" s="259"/>
      <c r="F741" s="259"/>
      <c r="G741" s="259"/>
      <c r="H741" s="261"/>
      <c r="I741" s="261"/>
      <c r="J741" s="259"/>
      <c r="K741" s="259"/>
      <c r="L741" s="259"/>
      <c r="M741" s="259"/>
      <c r="N741" s="259"/>
      <c r="O741" s="261"/>
      <c r="P741" s="261"/>
      <c r="Q741" s="259"/>
      <c r="R741" s="259"/>
      <c r="S741" s="259"/>
      <c r="T741" s="259"/>
      <c r="U741" s="259"/>
      <c r="V741" s="261"/>
      <c r="W741" s="261"/>
      <c r="X741" s="259"/>
      <c r="Y741" s="259"/>
      <c r="Z741" s="259"/>
      <c r="AA741" s="259"/>
      <c r="AB741" s="261"/>
      <c r="AC741" s="261"/>
      <c r="AD741" s="261"/>
      <c r="AE741" s="259"/>
      <c r="AF741" s="259"/>
      <c r="AG741" s="259"/>
      <c r="AH741" s="259"/>
      <c r="AU741" s="45"/>
    </row>
    <row r="742" spans="2:47" ht="14.25" customHeight="1">
      <c r="B742" s="259"/>
      <c r="D742" s="259"/>
      <c r="E742" s="259"/>
      <c r="F742" s="259"/>
      <c r="G742" s="259"/>
      <c r="H742" s="261"/>
      <c r="I742" s="261"/>
      <c r="J742" s="259"/>
      <c r="K742" s="259"/>
      <c r="L742" s="259"/>
      <c r="M742" s="259"/>
      <c r="N742" s="259"/>
      <c r="O742" s="261"/>
      <c r="P742" s="261"/>
      <c r="Q742" s="259"/>
      <c r="R742" s="259"/>
      <c r="S742" s="259"/>
      <c r="T742" s="259"/>
      <c r="U742" s="259"/>
      <c r="V742" s="261"/>
      <c r="W742" s="261"/>
      <c r="X742" s="259"/>
      <c r="Y742" s="259"/>
      <c r="Z742" s="259"/>
      <c r="AA742" s="259"/>
      <c r="AB742" s="261"/>
      <c r="AC742" s="261"/>
      <c r="AD742" s="261"/>
      <c r="AE742" s="259"/>
      <c r="AF742" s="259"/>
      <c r="AG742" s="259"/>
      <c r="AH742" s="259"/>
      <c r="AU742" s="45"/>
    </row>
    <row r="743" spans="2:47" ht="14.25" customHeight="1">
      <c r="B743" s="259"/>
      <c r="D743" s="259"/>
      <c r="E743" s="259"/>
      <c r="F743" s="259"/>
      <c r="G743" s="259"/>
      <c r="H743" s="261"/>
      <c r="I743" s="261"/>
      <c r="J743" s="259"/>
      <c r="K743" s="259"/>
      <c r="L743" s="259"/>
      <c r="M743" s="259"/>
      <c r="N743" s="259"/>
      <c r="O743" s="261"/>
      <c r="P743" s="261"/>
      <c r="Q743" s="259"/>
      <c r="R743" s="259"/>
      <c r="S743" s="259"/>
      <c r="T743" s="259"/>
      <c r="U743" s="259"/>
      <c r="V743" s="261"/>
      <c r="W743" s="261"/>
      <c r="X743" s="259"/>
      <c r="Y743" s="259"/>
      <c r="Z743" s="259"/>
      <c r="AA743" s="259"/>
      <c r="AB743" s="261"/>
      <c r="AC743" s="261"/>
      <c r="AD743" s="261"/>
      <c r="AE743" s="259"/>
      <c r="AF743" s="259"/>
      <c r="AG743" s="259"/>
      <c r="AH743" s="259"/>
      <c r="AU743" s="45"/>
    </row>
    <row r="744" spans="2:47" ht="14.25" customHeight="1">
      <c r="B744" s="259"/>
      <c r="D744" s="259"/>
      <c r="E744" s="259"/>
      <c r="F744" s="259"/>
      <c r="G744" s="259"/>
      <c r="H744" s="261"/>
      <c r="I744" s="261"/>
      <c r="J744" s="259"/>
      <c r="K744" s="259"/>
      <c r="L744" s="259"/>
      <c r="M744" s="259"/>
      <c r="N744" s="259"/>
      <c r="O744" s="261"/>
      <c r="P744" s="261"/>
      <c r="Q744" s="259"/>
      <c r="R744" s="259"/>
      <c r="S744" s="259"/>
      <c r="T744" s="259"/>
      <c r="U744" s="259"/>
      <c r="V744" s="261"/>
      <c r="W744" s="261"/>
      <c r="X744" s="259"/>
      <c r="Y744" s="259"/>
      <c r="Z744" s="259"/>
      <c r="AA744" s="259"/>
      <c r="AB744" s="261"/>
      <c r="AC744" s="261"/>
      <c r="AD744" s="261"/>
      <c r="AE744" s="259"/>
      <c r="AF744" s="259"/>
      <c r="AG744" s="259"/>
      <c r="AH744" s="259"/>
      <c r="AU744" s="45"/>
    </row>
    <row r="745" spans="2:47" ht="14.25" customHeight="1">
      <c r="B745" s="259"/>
      <c r="D745" s="259"/>
      <c r="E745" s="259"/>
      <c r="F745" s="259"/>
      <c r="G745" s="259"/>
      <c r="H745" s="261"/>
      <c r="I745" s="261"/>
      <c r="J745" s="259"/>
      <c r="K745" s="259"/>
      <c r="L745" s="259"/>
      <c r="M745" s="259"/>
      <c r="N745" s="259"/>
      <c r="O745" s="261"/>
      <c r="P745" s="261"/>
      <c r="Q745" s="259"/>
      <c r="R745" s="259"/>
      <c r="S745" s="259"/>
      <c r="T745" s="259"/>
      <c r="U745" s="259"/>
      <c r="V745" s="261"/>
      <c r="W745" s="261"/>
      <c r="X745" s="259"/>
      <c r="Y745" s="259"/>
      <c r="Z745" s="259"/>
      <c r="AA745" s="259"/>
      <c r="AB745" s="261"/>
      <c r="AC745" s="261"/>
      <c r="AD745" s="261"/>
      <c r="AE745" s="259"/>
      <c r="AF745" s="259"/>
      <c r="AG745" s="259"/>
      <c r="AH745" s="259"/>
      <c r="AU745" s="45"/>
    </row>
    <row r="746" spans="2:47" ht="14.25" customHeight="1">
      <c r="B746" s="259"/>
      <c r="D746" s="259"/>
      <c r="E746" s="259"/>
      <c r="F746" s="259"/>
      <c r="G746" s="259"/>
      <c r="H746" s="261"/>
      <c r="I746" s="261"/>
      <c r="J746" s="259"/>
      <c r="K746" s="259"/>
      <c r="L746" s="259"/>
      <c r="M746" s="259"/>
      <c r="N746" s="259"/>
      <c r="O746" s="261"/>
      <c r="P746" s="261"/>
      <c r="Q746" s="259"/>
      <c r="R746" s="259"/>
      <c r="S746" s="259"/>
      <c r="T746" s="259"/>
      <c r="U746" s="259"/>
      <c r="V746" s="261"/>
      <c r="W746" s="261"/>
      <c r="X746" s="259"/>
      <c r="Y746" s="259"/>
      <c r="Z746" s="259"/>
      <c r="AA746" s="259"/>
      <c r="AB746" s="261"/>
      <c r="AC746" s="261"/>
      <c r="AD746" s="261"/>
      <c r="AE746" s="259"/>
      <c r="AF746" s="259"/>
      <c r="AG746" s="259"/>
      <c r="AH746" s="259"/>
      <c r="AU746" s="45"/>
    </row>
    <row r="747" spans="2:47" ht="14.25" customHeight="1">
      <c r="B747" s="259"/>
      <c r="D747" s="259"/>
      <c r="E747" s="259"/>
      <c r="F747" s="259"/>
      <c r="G747" s="259"/>
      <c r="H747" s="261"/>
      <c r="I747" s="261"/>
      <c r="J747" s="259"/>
      <c r="K747" s="259"/>
      <c r="L747" s="259"/>
      <c r="M747" s="259"/>
      <c r="N747" s="259"/>
      <c r="O747" s="261"/>
      <c r="P747" s="261"/>
      <c r="Q747" s="259"/>
      <c r="R747" s="259"/>
      <c r="S747" s="259"/>
      <c r="T747" s="259"/>
      <c r="U747" s="259"/>
      <c r="V747" s="261"/>
      <c r="W747" s="261"/>
      <c r="X747" s="259"/>
      <c r="Y747" s="259"/>
      <c r="Z747" s="259"/>
      <c r="AA747" s="259"/>
      <c r="AB747" s="261"/>
      <c r="AC747" s="261"/>
      <c r="AD747" s="261"/>
      <c r="AE747" s="259"/>
      <c r="AF747" s="259"/>
      <c r="AG747" s="259"/>
      <c r="AH747" s="259"/>
      <c r="AU747" s="45"/>
    </row>
    <row r="748" spans="2:47" ht="14.25" customHeight="1">
      <c r="B748" s="259"/>
      <c r="D748" s="259"/>
      <c r="E748" s="259"/>
      <c r="F748" s="259"/>
      <c r="G748" s="259"/>
      <c r="H748" s="261"/>
      <c r="I748" s="261"/>
      <c r="J748" s="259"/>
      <c r="K748" s="259"/>
      <c r="L748" s="259"/>
      <c r="M748" s="259"/>
      <c r="N748" s="259"/>
      <c r="O748" s="261"/>
      <c r="P748" s="261"/>
      <c r="Q748" s="259"/>
      <c r="R748" s="259"/>
      <c r="S748" s="259"/>
      <c r="T748" s="259"/>
      <c r="U748" s="259"/>
      <c r="V748" s="261"/>
      <c r="W748" s="261"/>
      <c r="X748" s="259"/>
      <c r="Y748" s="259"/>
      <c r="Z748" s="259"/>
      <c r="AA748" s="259"/>
      <c r="AB748" s="261"/>
      <c r="AC748" s="261"/>
      <c r="AD748" s="261"/>
      <c r="AE748" s="259"/>
      <c r="AF748" s="259"/>
      <c r="AG748" s="259"/>
      <c r="AH748" s="259"/>
      <c r="AU748" s="45"/>
    </row>
    <row r="749" spans="2:47" ht="14.25" customHeight="1">
      <c r="B749" s="259"/>
      <c r="D749" s="259"/>
      <c r="E749" s="259"/>
      <c r="F749" s="259"/>
      <c r="G749" s="259"/>
      <c r="H749" s="261"/>
      <c r="I749" s="261"/>
      <c r="J749" s="259"/>
      <c r="K749" s="259"/>
      <c r="L749" s="259"/>
      <c r="M749" s="259"/>
      <c r="N749" s="259"/>
      <c r="O749" s="261"/>
      <c r="P749" s="261"/>
      <c r="Q749" s="259"/>
      <c r="R749" s="259"/>
      <c r="S749" s="259"/>
      <c r="T749" s="259"/>
      <c r="U749" s="259"/>
      <c r="V749" s="261"/>
      <c r="W749" s="261"/>
      <c r="X749" s="259"/>
      <c r="Y749" s="259"/>
      <c r="Z749" s="259"/>
      <c r="AA749" s="259"/>
      <c r="AB749" s="261"/>
      <c r="AC749" s="261"/>
      <c r="AD749" s="261"/>
      <c r="AE749" s="259"/>
      <c r="AF749" s="259"/>
      <c r="AG749" s="259"/>
      <c r="AH749" s="259"/>
      <c r="AU749" s="45"/>
    </row>
    <row r="750" spans="2:47" ht="14.25" customHeight="1">
      <c r="B750" s="259"/>
      <c r="D750" s="259"/>
      <c r="E750" s="259"/>
      <c r="F750" s="259"/>
      <c r="G750" s="259"/>
      <c r="H750" s="261"/>
      <c r="I750" s="261"/>
      <c r="J750" s="259"/>
      <c r="K750" s="259"/>
      <c r="L750" s="259"/>
      <c r="M750" s="259"/>
      <c r="N750" s="259"/>
      <c r="O750" s="261"/>
      <c r="P750" s="261"/>
      <c r="Q750" s="259"/>
      <c r="R750" s="259"/>
      <c r="S750" s="259"/>
      <c r="T750" s="259"/>
      <c r="U750" s="259"/>
      <c r="V750" s="261"/>
      <c r="W750" s="261"/>
      <c r="X750" s="259"/>
      <c r="Y750" s="259"/>
      <c r="Z750" s="259"/>
      <c r="AA750" s="259"/>
      <c r="AB750" s="261"/>
      <c r="AC750" s="261"/>
      <c r="AD750" s="261"/>
      <c r="AE750" s="259"/>
      <c r="AF750" s="259"/>
      <c r="AG750" s="259"/>
      <c r="AH750" s="259"/>
      <c r="AU750" s="45"/>
    </row>
    <row r="751" spans="2:47" ht="14.25" customHeight="1">
      <c r="B751" s="259"/>
      <c r="D751" s="259"/>
      <c r="E751" s="259"/>
      <c r="F751" s="259"/>
      <c r="G751" s="259"/>
      <c r="H751" s="261"/>
      <c r="I751" s="261"/>
      <c r="J751" s="259"/>
      <c r="K751" s="259"/>
      <c r="L751" s="259"/>
      <c r="M751" s="259"/>
      <c r="N751" s="259"/>
      <c r="O751" s="261"/>
      <c r="P751" s="261"/>
      <c r="Q751" s="259"/>
      <c r="R751" s="259"/>
      <c r="S751" s="259"/>
      <c r="T751" s="259"/>
      <c r="U751" s="259"/>
      <c r="V751" s="261"/>
      <c r="W751" s="261"/>
      <c r="X751" s="259"/>
      <c r="Y751" s="259"/>
      <c r="Z751" s="259"/>
      <c r="AA751" s="259"/>
      <c r="AB751" s="261"/>
      <c r="AC751" s="261"/>
      <c r="AD751" s="261"/>
      <c r="AE751" s="259"/>
      <c r="AF751" s="259"/>
      <c r="AG751" s="259"/>
      <c r="AH751" s="259"/>
      <c r="AU751" s="45"/>
    </row>
    <row r="752" spans="2:47" ht="14.25" customHeight="1">
      <c r="B752" s="259"/>
      <c r="D752" s="259"/>
      <c r="E752" s="259"/>
      <c r="F752" s="259"/>
      <c r="G752" s="259"/>
      <c r="H752" s="261"/>
      <c r="I752" s="261"/>
      <c r="J752" s="259"/>
      <c r="K752" s="259"/>
      <c r="L752" s="259"/>
      <c r="M752" s="259"/>
      <c r="N752" s="259"/>
      <c r="O752" s="261"/>
      <c r="P752" s="261"/>
      <c r="Q752" s="259"/>
      <c r="R752" s="259"/>
      <c r="S752" s="259"/>
      <c r="T752" s="259"/>
      <c r="U752" s="259"/>
      <c r="V752" s="261"/>
      <c r="W752" s="261"/>
      <c r="X752" s="259"/>
      <c r="Y752" s="259"/>
      <c r="Z752" s="259"/>
      <c r="AA752" s="259"/>
      <c r="AB752" s="261"/>
      <c r="AC752" s="261"/>
      <c r="AD752" s="261"/>
      <c r="AE752" s="259"/>
      <c r="AF752" s="259"/>
      <c r="AG752" s="259"/>
      <c r="AH752" s="259"/>
      <c r="AU752" s="45"/>
    </row>
    <row r="753" spans="2:47" ht="14.25" customHeight="1">
      <c r="B753" s="259"/>
      <c r="D753" s="259"/>
      <c r="E753" s="259"/>
      <c r="F753" s="259"/>
      <c r="G753" s="259"/>
      <c r="H753" s="261"/>
      <c r="I753" s="261"/>
      <c r="J753" s="259"/>
      <c r="K753" s="259"/>
      <c r="L753" s="259"/>
      <c r="M753" s="259"/>
      <c r="N753" s="259"/>
      <c r="O753" s="261"/>
      <c r="P753" s="261"/>
      <c r="Q753" s="259"/>
      <c r="R753" s="259"/>
      <c r="S753" s="259"/>
      <c r="T753" s="259"/>
      <c r="U753" s="259"/>
      <c r="V753" s="261"/>
      <c r="W753" s="261"/>
      <c r="X753" s="259"/>
      <c r="Y753" s="259"/>
      <c r="Z753" s="259"/>
      <c r="AA753" s="259"/>
      <c r="AB753" s="261"/>
      <c r="AC753" s="261"/>
      <c r="AD753" s="261"/>
      <c r="AE753" s="259"/>
      <c r="AF753" s="259"/>
      <c r="AG753" s="259"/>
      <c r="AH753" s="259"/>
      <c r="AU753" s="45"/>
    </row>
    <row r="754" spans="2:47" ht="14.25" customHeight="1">
      <c r="B754" s="259"/>
      <c r="D754" s="259"/>
      <c r="E754" s="259"/>
      <c r="F754" s="259"/>
      <c r="G754" s="259"/>
      <c r="H754" s="261"/>
      <c r="I754" s="261"/>
      <c r="J754" s="259"/>
      <c r="K754" s="259"/>
      <c r="L754" s="259"/>
      <c r="M754" s="259"/>
      <c r="N754" s="259"/>
      <c r="O754" s="261"/>
      <c r="P754" s="261"/>
      <c r="Q754" s="259"/>
      <c r="R754" s="259"/>
      <c r="S754" s="259"/>
      <c r="T754" s="259"/>
      <c r="U754" s="259"/>
      <c r="V754" s="261"/>
      <c r="W754" s="261"/>
      <c r="X754" s="259"/>
      <c r="Y754" s="259"/>
      <c r="Z754" s="259"/>
      <c r="AA754" s="259"/>
      <c r="AB754" s="261"/>
      <c r="AC754" s="261"/>
      <c r="AD754" s="261"/>
      <c r="AE754" s="259"/>
      <c r="AF754" s="259"/>
      <c r="AG754" s="259"/>
      <c r="AH754" s="259"/>
      <c r="AU754" s="45"/>
    </row>
    <row r="755" spans="2:47" ht="14.25" customHeight="1">
      <c r="B755" s="259"/>
      <c r="D755" s="259"/>
      <c r="E755" s="259"/>
      <c r="F755" s="259"/>
      <c r="G755" s="259"/>
      <c r="H755" s="261"/>
      <c r="I755" s="261"/>
      <c r="J755" s="259"/>
      <c r="K755" s="259"/>
      <c r="L755" s="259"/>
      <c r="M755" s="259"/>
      <c r="N755" s="259"/>
      <c r="O755" s="261"/>
      <c r="P755" s="261"/>
      <c r="Q755" s="259"/>
      <c r="R755" s="259"/>
      <c r="S755" s="259"/>
      <c r="T755" s="259"/>
      <c r="U755" s="259"/>
      <c r="V755" s="261"/>
      <c r="W755" s="261"/>
      <c r="X755" s="259"/>
      <c r="Y755" s="259"/>
      <c r="Z755" s="259"/>
      <c r="AA755" s="259"/>
      <c r="AB755" s="261"/>
      <c r="AC755" s="261"/>
      <c r="AD755" s="261"/>
      <c r="AE755" s="259"/>
      <c r="AF755" s="259"/>
      <c r="AG755" s="259"/>
      <c r="AH755" s="259"/>
      <c r="AU755" s="45"/>
    </row>
    <row r="756" spans="2:47" ht="14.25" customHeight="1">
      <c r="B756" s="259"/>
      <c r="D756" s="259"/>
      <c r="E756" s="259"/>
      <c r="F756" s="259"/>
      <c r="G756" s="259"/>
      <c r="H756" s="261"/>
      <c r="I756" s="261"/>
      <c r="J756" s="259"/>
      <c r="K756" s="259"/>
      <c r="L756" s="259"/>
      <c r="M756" s="259"/>
      <c r="N756" s="259"/>
      <c r="O756" s="261"/>
      <c r="P756" s="261"/>
      <c r="Q756" s="259"/>
      <c r="R756" s="259"/>
      <c r="S756" s="259"/>
      <c r="T756" s="259"/>
      <c r="U756" s="259"/>
      <c r="V756" s="261"/>
      <c r="W756" s="261"/>
      <c r="X756" s="259"/>
      <c r="Y756" s="259"/>
      <c r="Z756" s="259"/>
      <c r="AA756" s="259"/>
      <c r="AB756" s="261"/>
      <c r="AC756" s="261"/>
      <c r="AD756" s="261"/>
      <c r="AE756" s="259"/>
      <c r="AF756" s="259"/>
      <c r="AG756" s="259"/>
      <c r="AH756" s="259"/>
      <c r="AU756" s="45"/>
    </row>
    <row r="757" spans="2:47" ht="14.25" customHeight="1">
      <c r="B757" s="259"/>
      <c r="D757" s="259"/>
      <c r="E757" s="259"/>
      <c r="F757" s="259"/>
      <c r="G757" s="259"/>
      <c r="H757" s="261"/>
      <c r="I757" s="261"/>
      <c r="J757" s="259"/>
      <c r="K757" s="259"/>
      <c r="L757" s="259"/>
      <c r="M757" s="259"/>
      <c r="N757" s="259"/>
      <c r="O757" s="261"/>
      <c r="P757" s="261"/>
      <c r="Q757" s="259"/>
      <c r="R757" s="259"/>
      <c r="S757" s="259"/>
      <c r="T757" s="259"/>
      <c r="U757" s="259"/>
      <c r="V757" s="261"/>
      <c r="W757" s="261"/>
      <c r="X757" s="259"/>
      <c r="Y757" s="259"/>
      <c r="Z757" s="259"/>
      <c r="AA757" s="259"/>
      <c r="AB757" s="261"/>
      <c r="AC757" s="261"/>
      <c r="AD757" s="261"/>
      <c r="AE757" s="259"/>
      <c r="AF757" s="259"/>
      <c r="AG757" s="259"/>
      <c r="AH757" s="259"/>
      <c r="AU757" s="45"/>
    </row>
    <row r="758" spans="2:47" ht="14.25" customHeight="1">
      <c r="B758" s="259"/>
      <c r="D758" s="259"/>
      <c r="E758" s="259"/>
      <c r="F758" s="259"/>
      <c r="G758" s="259"/>
      <c r="H758" s="261"/>
      <c r="I758" s="261"/>
      <c r="J758" s="259"/>
      <c r="K758" s="259"/>
      <c r="L758" s="259"/>
      <c r="M758" s="259"/>
      <c r="N758" s="259"/>
      <c r="O758" s="261"/>
      <c r="P758" s="261"/>
      <c r="Q758" s="259"/>
      <c r="R758" s="259"/>
      <c r="S758" s="259"/>
      <c r="T758" s="259"/>
      <c r="U758" s="259"/>
      <c r="V758" s="261"/>
      <c r="W758" s="261"/>
      <c r="X758" s="259"/>
      <c r="Y758" s="259"/>
      <c r="Z758" s="259"/>
      <c r="AA758" s="259"/>
      <c r="AB758" s="261"/>
      <c r="AC758" s="261"/>
      <c r="AD758" s="261"/>
      <c r="AE758" s="259"/>
      <c r="AF758" s="259"/>
      <c r="AG758" s="259"/>
      <c r="AH758" s="259"/>
      <c r="AU758" s="45"/>
    </row>
    <row r="759" spans="2:47" ht="14.25" customHeight="1">
      <c r="B759" s="259"/>
      <c r="D759" s="259"/>
      <c r="E759" s="259"/>
      <c r="F759" s="259"/>
      <c r="G759" s="259"/>
      <c r="H759" s="261"/>
      <c r="I759" s="261"/>
      <c r="J759" s="259"/>
      <c r="K759" s="259"/>
      <c r="L759" s="259"/>
      <c r="M759" s="259"/>
      <c r="N759" s="259"/>
      <c r="O759" s="261"/>
      <c r="P759" s="261"/>
      <c r="Q759" s="259"/>
      <c r="R759" s="259"/>
      <c r="S759" s="259"/>
      <c r="T759" s="259"/>
      <c r="U759" s="259"/>
      <c r="V759" s="261"/>
      <c r="W759" s="261"/>
      <c r="X759" s="259"/>
      <c r="Y759" s="259"/>
      <c r="Z759" s="259"/>
      <c r="AA759" s="259"/>
      <c r="AB759" s="261"/>
      <c r="AC759" s="261"/>
      <c r="AD759" s="261"/>
      <c r="AE759" s="259"/>
      <c r="AF759" s="259"/>
      <c r="AG759" s="259"/>
      <c r="AH759" s="259"/>
      <c r="AU759" s="45"/>
    </row>
    <row r="760" spans="2:47" ht="14.25" customHeight="1">
      <c r="B760" s="259"/>
      <c r="D760" s="259"/>
      <c r="E760" s="259"/>
      <c r="F760" s="259"/>
      <c r="G760" s="259"/>
      <c r="H760" s="261"/>
      <c r="I760" s="261"/>
      <c r="J760" s="259"/>
      <c r="K760" s="259"/>
      <c r="L760" s="259"/>
      <c r="M760" s="259"/>
      <c r="N760" s="259"/>
      <c r="O760" s="261"/>
      <c r="P760" s="261"/>
      <c r="Q760" s="259"/>
      <c r="R760" s="259"/>
      <c r="S760" s="259"/>
      <c r="T760" s="259"/>
      <c r="U760" s="259"/>
      <c r="V760" s="261"/>
      <c r="W760" s="261"/>
      <c r="X760" s="259"/>
      <c r="Y760" s="259"/>
      <c r="Z760" s="259"/>
      <c r="AA760" s="259"/>
      <c r="AB760" s="261"/>
      <c r="AC760" s="261"/>
      <c r="AD760" s="261"/>
      <c r="AE760" s="259"/>
      <c r="AF760" s="259"/>
      <c r="AG760" s="259"/>
      <c r="AH760" s="259"/>
      <c r="AU760" s="45"/>
    </row>
    <row r="761" spans="2:47" ht="14.25" customHeight="1">
      <c r="B761" s="259"/>
      <c r="D761" s="259"/>
      <c r="E761" s="259"/>
      <c r="F761" s="259"/>
      <c r="G761" s="259"/>
      <c r="H761" s="261"/>
      <c r="I761" s="261"/>
      <c r="J761" s="259"/>
      <c r="K761" s="259"/>
      <c r="L761" s="259"/>
      <c r="M761" s="259"/>
      <c r="N761" s="259"/>
      <c r="O761" s="261"/>
      <c r="P761" s="261"/>
      <c r="Q761" s="259"/>
      <c r="R761" s="259"/>
      <c r="S761" s="259"/>
      <c r="T761" s="259"/>
      <c r="U761" s="259"/>
      <c r="V761" s="261"/>
      <c r="W761" s="261"/>
      <c r="X761" s="259"/>
      <c r="Y761" s="259"/>
      <c r="Z761" s="259"/>
      <c r="AA761" s="259"/>
      <c r="AB761" s="261"/>
      <c r="AC761" s="261"/>
      <c r="AD761" s="261"/>
      <c r="AE761" s="259"/>
      <c r="AF761" s="259"/>
      <c r="AG761" s="259"/>
      <c r="AH761" s="259"/>
      <c r="AU761" s="45"/>
    </row>
    <row r="762" spans="2:47" ht="14.25" customHeight="1">
      <c r="B762" s="259"/>
      <c r="D762" s="259"/>
      <c r="E762" s="259"/>
      <c r="F762" s="259"/>
      <c r="G762" s="259"/>
      <c r="H762" s="261"/>
      <c r="I762" s="261"/>
      <c r="J762" s="259"/>
      <c r="K762" s="259"/>
      <c r="L762" s="259"/>
      <c r="M762" s="259"/>
      <c r="N762" s="259"/>
      <c r="O762" s="261"/>
      <c r="P762" s="261"/>
      <c r="Q762" s="259"/>
      <c r="R762" s="259"/>
      <c r="S762" s="259"/>
      <c r="T762" s="259"/>
      <c r="U762" s="259"/>
      <c r="V762" s="261"/>
      <c r="W762" s="261"/>
      <c r="X762" s="259"/>
      <c r="Y762" s="259"/>
      <c r="Z762" s="259"/>
      <c r="AA762" s="259"/>
      <c r="AB762" s="261"/>
      <c r="AC762" s="261"/>
      <c r="AD762" s="261"/>
      <c r="AE762" s="259"/>
      <c r="AF762" s="259"/>
      <c r="AG762" s="259"/>
      <c r="AH762" s="259"/>
      <c r="AU762" s="45"/>
    </row>
    <row r="763" spans="2:47" ht="14.25" customHeight="1">
      <c r="B763" s="259"/>
      <c r="D763" s="259"/>
      <c r="E763" s="259"/>
      <c r="F763" s="259"/>
      <c r="G763" s="259"/>
      <c r="H763" s="261"/>
      <c r="I763" s="261"/>
      <c r="J763" s="259"/>
      <c r="K763" s="259"/>
      <c r="L763" s="259"/>
      <c r="M763" s="259"/>
      <c r="N763" s="259"/>
      <c r="O763" s="261"/>
      <c r="P763" s="261"/>
      <c r="Q763" s="259"/>
      <c r="R763" s="259"/>
      <c r="S763" s="259"/>
      <c r="T763" s="259"/>
      <c r="U763" s="259"/>
      <c r="V763" s="261"/>
      <c r="W763" s="261"/>
      <c r="X763" s="259"/>
      <c r="Y763" s="259"/>
      <c r="Z763" s="259"/>
      <c r="AA763" s="259"/>
      <c r="AB763" s="261"/>
      <c r="AC763" s="261"/>
      <c r="AD763" s="261"/>
      <c r="AE763" s="259"/>
      <c r="AF763" s="259"/>
      <c r="AG763" s="259"/>
      <c r="AH763" s="259"/>
      <c r="AU763" s="45"/>
    </row>
    <row r="764" spans="2:47" ht="14.25" customHeight="1">
      <c r="B764" s="259"/>
      <c r="D764" s="259"/>
      <c r="E764" s="259"/>
      <c r="F764" s="259"/>
      <c r="G764" s="259"/>
      <c r="H764" s="261"/>
      <c r="I764" s="261"/>
      <c r="J764" s="259"/>
      <c r="K764" s="259"/>
      <c r="L764" s="259"/>
      <c r="M764" s="259"/>
      <c r="N764" s="259"/>
      <c r="O764" s="261"/>
      <c r="P764" s="261"/>
      <c r="Q764" s="259"/>
      <c r="R764" s="259"/>
      <c r="S764" s="259"/>
      <c r="T764" s="259"/>
      <c r="U764" s="259"/>
      <c r="V764" s="261"/>
      <c r="W764" s="261"/>
      <c r="X764" s="259"/>
      <c r="Y764" s="259"/>
      <c r="Z764" s="259"/>
      <c r="AA764" s="259"/>
      <c r="AB764" s="261"/>
      <c r="AC764" s="261"/>
      <c r="AD764" s="261"/>
      <c r="AE764" s="259"/>
      <c r="AF764" s="259"/>
      <c r="AG764" s="259"/>
      <c r="AH764" s="259"/>
      <c r="AU764" s="45"/>
    </row>
    <row r="765" spans="2:47" ht="14.25" customHeight="1">
      <c r="B765" s="259"/>
      <c r="D765" s="259"/>
      <c r="E765" s="259"/>
      <c r="F765" s="259"/>
      <c r="G765" s="259"/>
      <c r="H765" s="261"/>
      <c r="I765" s="261"/>
      <c r="J765" s="259"/>
      <c r="K765" s="259"/>
      <c r="L765" s="259"/>
      <c r="M765" s="259"/>
      <c r="N765" s="259"/>
      <c r="O765" s="261"/>
      <c r="P765" s="261"/>
      <c r="Q765" s="259"/>
      <c r="R765" s="259"/>
      <c r="S765" s="259"/>
      <c r="T765" s="259"/>
      <c r="U765" s="259"/>
      <c r="V765" s="261"/>
      <c r="W765" s="261"/>
      <c r="X765" s="259"/>
      <c r="Y765" s="259"/>
      <c r="Z765" s="259"/>
      <c r="AA765" s="259"/>
      <c r="AB765" s="261"/>
      <c r="AC765" s="261"/>
      <c r="AD765" s="261"/>
      <c r="AE765" s="259"/>
      <c r="AF765" s="259"/>
      <c r="AG765" s="259"/>
      <c r="AH765" s="259"/>
      <c r="AU765" s="45"/>
    </row>
    <row r="766" spans="2:47" ht="14.25" customHeight="1">
      <c r="B766" s="259"/>
      <c r="D766" s="259"/>
      <c r="E766" s="259"/>
      <c r="F766" s="259"/>
      <c r="G766" s="259"/>
      <c r="H766" s="261"/>
      <c r="I766" s="261"/>
      <c r="J766" s="259"/>
      <c r="K766" s="259"/>
      <c r="L766" s="259"/>
      <c r="M766" s="259"/>
      <c r="N766" s="259"/>
      <c r="O766" s="261"/>
      <c r="P766" s="261"/>
      <c r="Q766" s="259"/>
      <c r="R766" s="259"/>
      <c r="S766" s="259"/>
      <c r="T766" s="259"/>
      <c r="U766" s="259"/>
      <c r="V766" s="261"/>
      <c r="W766" s="261"/>
      <c r="X766" s="259"/>
      <c r="Y766" s="259"/>
      <c r="Z766" s="259"/>
      <c r="AA766" s="259"/>
      <c r="AB766" s="261"/>
      <c r="AC766" s="261"/>
      <c r="AD766" s="261"/>
      <c r="AE766" s="259"/>
      <c r="AF766" s="259"/>
      <c r="AG766" s="259"/>
      <c r="AH766" s="259"/>
      <c r="AU766" s="45"/>
    </row>
    <row r="767" spans="2:47" ht="14.25" customHeight="1">
      <c r="B767" s="259"/>
      <c r="D767" s="259"/>
      <c r="E767" s="259"/>
      <c r="F767" s="259"/>
      <c r="G767" s="259"/>
      <c r="H767" s="261"/>
      <c r="I767" s="261"/>
      <c r="J767" s="259"/>
      <c r="K767" s="259"/>
      <c r="L767" s="259"/>
      <c r="M767" s="259"/>
      <c r="N767" s="259"/>
      <c r="O767" s="261"/>
      <c r="P767" s="261"/>
      <c r="Q767" s="259"/>
      <c r="R767" s="259"/>
      <c r="S767" s="259"/>
      <c r="T767" s="259"/>
      <c r="U767" s="259"/>
      <c r="V767" s="261"/>
      <c r="W767" s="261"/>
      <c r="X767" s="259"/>
      <c r="Y767" s="259"/>
      <c r="Z767" s="259"/>
      <c r="AA767" s="259"/>
      <c r="AB767" s="261"/>
      <c r="AC767" s="261"/>
      <c r="AD767" s="261"/>
      <c r="AE767" s="259"/>
      <c r="AF767" s="259"/>
      <c r="AG767" s="259"/>
      <c r="AH767" s="259"/>
      <c r="AU767" s="45"/>
    </row>
    <row r="768" spans="2:47" ht="14.25" customHeight="1">
      <c r="B768" s="259"/>
      <c r="D768" s="259"/>
      <c r="E768" s="259"/>
      <c r="F768" s="259"/>
      <c r="G768" s="259"/>
      <c r="H768" s="261"/>
      <c r="I768" s="261"/>
      <c r="J768" s="259"/>
      <c r="K768" s="259"/>
      <c r="L768" s="259"/>
      <c r="M768" s="259"/>
      <c r="N768" s="259"/>
      <c r="O768" s="261"/>
      <c r="P768" s="261"/>
      <c r="Q768" s="259"/>
      <c r="R768" s="259"/>
      <c r="S768" s="259"/>
      <c r="T768" s="259"/>
      <c r="U768" s="259"/>
      <c r="V768" s="261"/>
      <c r="W768" s="261"/>
      <c r="X768" s="259"/>
      <c r="Y768" s="259"/>
      <c r="Z768" s="259"/>
      <c r="AA768" s="259"/>
      <c r="AB768" s="261"/>
      <c r="AC768" s="261"/>
      <c r="AD768" s="261"/>
      <c r="AE768" s="259"/>
      <c r="AF768" s="259"/>
      <c r="AG768" s="259"/>
      <c r="AH768" s="259"/>
      <c r="AU768" s="45"/>
    </row>
    <row r="769" spans="2:47" ht="14.25" customHeight="1">
      <c r="B769" s="259"/>
      <c r="D769" s="259"/>
      <c r="E769" s="259"/>
      <c r="F769" s="259"/>
      <c r="G769" s="259"/>
      <c r="H769" s="261"/>
      <c r="I769" s="261"/>
      <c r="J769" s="259"/>
      <c r="K769" s="259"/>
      <c r="L769" s="259"/>
      <c r="M769" s="259"/>
      <c r="N769" s="259"/>
      <c r="O769" s="261"/>
      <c r="P769" s="261"/>
      <c r="Q769" s="259"/>
      <c r="R769" s="259"/>
      <c r="S769" s="259"/>
      <c r="T769" s="259"/>
      <c r="U769" s="259"/>
      <c r="V769" s="261"/>
      <c r="W769" s="261"/>
      <c r="X769" s="259"/>
      <c r="Y769" s="259"/>
      <c r="Z769" s="259"/>
      <c r="AA769" s="259"/>
      <c r="AB769" s="261"/>
      <c r="AC769" s="261"/>
      <c r="AD769" s="261"/>
      <c r="AE769" s="259"/>
      <c r="AF769" s="259"/>
      <c r="AG769" s="259"/>
      <c r="AH769" s="259"/>
      <c r="AU769" s="45"/>
    </row>
    <row r="770" spans="2:47" ht="14.25" customHeight="1">
      <c r="B770" s="259"/>
      <c r="D770" s="259"/>
      <c r="E770" s="259"/>
      <c r="F770" s="259"/>
      <c r="G770" s="259"/>
      <c r="H770" s="261"/>
      <c r="I770" s="261"/>
      <c r="J770" s="259"/>
      <c r="K770" s="259"/>
      <c r="L770" s="259"/>
      <c r="M770" s="259"/>
      <c r="N770" s="259"/>
      <c r="O770" s="261"/>
      <c r="P770" s="261"/>
      <c r="Q770" s="259"/>
      <c r="R770" s="259"/>
      <c r="S770" s="259"/>
      <c r="T770" s="259"/>
      <c r="U770" s="259"/>
      <c r="V770" s="261"/>
      <c r="W770" s="261"/>
      <c r="X770" s="259"/>
      <c r="Y770" s="259"/>
      <c r="Z770" s="259"/>
      <c r="AA770" s="259"/>
      <c r="AB770" s="261"/>
      <c r="AC770" s="261"/>
      <c r="AD770" s="261"/>
      <c r="AE770" s="259"/>
      <c r="AF770" s="259"/>
      <c r="AG770" s="259"/>
      <c r="AH770" s="259"/>
      <c r="AU770" s="45"/>
    </row>
    <row r="771" spans="2:47" ht="14.25" customHeight="1">
      <c r="B771" s="259"/>
      <c r="D771" s="259"/>
      <c r="E771" s="259"/>
      <c r="F771" s="259"/>
      <c r="G771" s="259"/>
      <c r="H771" s="261"/>
      <c r="I771" s="261"/>
      <c r="J771" s="259"/>
      <c r="K771" s="259"/>
      <c r="L771" s="259"/>
      <c r="M771" s="259"/>
      <c r="N771" s="259"/>
      <c r="O771" s="261"/>
      <c r="P771" s="261"/>
      <c r="Q771" s="259"/>
      <c r="R771" s="259"/>
      <c r="S771" s="259"/>
      <c r="T771" s="259"/>
      <c r="U771" s="259"/>
      <c r="V771" s="261"/>
      <c r="W771" s="261"/>
      <c r="X771" s="259"/>
      <c r="Y771" s="259"/>
      <c r="Z771" s="259"/>
      <c r="AA771" s="259"/>
      <c r="AB771" s="261"/>
      <c r="AC771" s="261"/>
      <c r="AD771" s="261"/>
      <c r="AE771" s="259"/>
      <c r="AF771" s="259"/>
      <c r="AG771" s="259"/>
      <c r="AH771" s="259"/>
      <c r="AU771" s="45"/>
    </row>
    <row r="772" spans="2:47" ht="14.25" customHeight="1">
      <c r="B772" s="259"/>
      <c r="D772" s="259"/>
      <c r="E772" s="259"/>
      <c r="F772" s="259"/>
      <c r="G772" s="259"/>
      <c r="H772" s="261"/>
      <c r="I772" s="261"/>
      <c r="J772" s="259"/>
      <c r="K772" s="259"/>
      <c r="L772" s="259"/>
      <c r="M772" s="259"/>
      <c r="N772" s="259"/>
      <c r="O772" s="261"/>
      <c r="P772" s="261"/>
      <c r="Q772" s="259"/>
      <c r="R772" s="259"/>
      <c r="S772" s="259"/>
      <c r="T772" s="259"/>
      <c r="U772" s="259"/>
      <c r="V772" s="261"/>
      <c r="W772" s="261"/>
      <c r="X772" s="259"/>
      <c r="Y772" s="259"/>
      <c r="Z772" s="259"/>
      <c r="AA772" s="259"/>
      <c r="AB772" s="261"/>
      <c r="AC772" s="261"/>
      <c r="AD772" s="261"/>
      <c r="AE772" s="259"/>
      <c r="AF772" s="259"/>
      <c r="AG772" s="259"/>
      <c r="AH772" s="259"/>
      <c r="AU772" s="45"/>
    </row>
    <row r="773" spans="2:47" ht="14.25" customHeight="1">
      <c r="B773" s="259"/>
      <c r="D773" s="259"/>
      <c r="E773" s="259"/>
      <c r="F773" s="259"/>
      <c r="G773" s="259"/>
      <c r="H773" s="261"/>
      <c r="I773" s="261"/>
      <c r="J773" s="259"/>
      <c r="K773" s="259"/>
      <c r="L773" s="259"/>
      <c r="M773" s="259"/>
      <c r="N773" s="259"/>
      <c r="O773" s="261"/>
      <c r="P773" s="261"/>
      <c r="Q773" s="259"/>
      <c r="R773" s="259"/>
      <c r="S773" s="259"/>
      <c r="T773" s="259"/>
      <c r="U773" s="259"/>
      <c r="V773" s="261"/>
      <c r="W773" s="261"/>
      <c r="X773" s="259"/>
      <c r="Y773" s="259"/>
      <c r="Z773" s="259"/>
      <c r="AA773" s="259"/>
      <c r="AB773" s="261"/>
      <c r="AC773" s="261"/>
      <c r="AD773" s="261"/>
      <c r="AE773" s="259"/>
      <c r="AF773" s="259"/>
      <c r="AG773" s="259"/>
      <c r="AH773" s="259"/>
      <c r="AU773" s="45"/>
    </row>
    <row r="774" spans="2:47" ht="14.25" customHeight="1">
      <c r="B774" s="259"/>
      <c r="D774" s="259"/>
      <c r="E774" s="259"/>
      <c r="F774" s="259"/>
      <c r="G774" s="259"/>
      <c r="H774" s="261"/>
      <c r="I774" s="261"/>
      <c r="J774" s="259"/>
      <c r="K774" s="259"/>
      <c r="L774" s="259"/>
      <c r="M774" s="259"/>
      <c r="N774" s="259"/>
      <c r="O774" s="261"/>
      <c r="P774" s="261"/>
      <c r="Q774" s="259"/>
      <c r="R774" s="259"/>
      <c r="S774" s="259"/>
      <c r="T774" s="259"/>
      <c r="U774" s="259"/>
      <c r="V774" s="261"/>
      <c r="W774" s="261"/>
      <c r="X774" s="259"/>
      <c r="Y774" s="259"/>
      <c r="Z774" s="259"/>
      <c r="AA774" s="259"/>
      <c r="AB774" s="261"/>
      <c r="AC774" s="261"/>
      <c r="AD774" s="261"/>
      <c r="AE774" s="259"/>
      <c r="AF774" s="259"/>
      <c r="AG774" s="259"/>
      <c r="AH774" s="259"/>
      <c r="AU774" s="45"/>
    </row>
    <row r="775" spans="2:47" ht="14.25" customHeight="1">
      <c r="B775" s="259"/>
      <c r="D775" s="259"/>
      <c r="E775" s="259"/>
      <c r="F775" s="259"/>
      <c r="G775" s="259"/>
      <c r="H775" s="261"/>
      <c r="I775" s="261"/>
      <c r="J775" s="259"/>
      <c r="K775" s="259"/>
      <c r="L775" s="259"/>
      <c r="M775" s="259"/>
      <c r="N775" s="259"/>
      <c r="O775" s="261"/>
      <c r="P775" s="261"/>
      <c r="Q775" s="259"/>
      <c r="R775" s="259"/>
      <c r="S775" s="259"/>
      <c r="T775" s="259"/>
      <c r="U775" s="259"/>
      <c r="V775" s="261"/>
      <c r="W775" s="261"/>
      <c r="X775" s="259"/>
      <c r="Y775" s="259"/>
      <c r="Z775" s="259"/>
      <c r="AA775" s="259"/>
      <c r="AB775" s="261"/>
      <c r="AC775" s="261"/>
      <c r="AD775" s="261"/>
      <c r="AE775" s="259"/>
      <c r="AF775" s="259"/>
      <c r="AG775" s="259"/>
      <c r="AH775" s="259"/>
      <c r="AU775" s="45"/>
    </row>
    <row r="776" spans="2:47" ht="14.25" customHeight="1">
      <c r="B776" s="259"/>
      <c r="D776" s="259"/>
      <c r="E776" s="259"/>
      <c r="F776" s="259"/>
      <c r="G776" s="259"/>
      <c r="H776" s="261"/>
      <c r="I776" s="261"/>
      <c r="J776" s="259"/>
      <c r="K776" s="259"/>
      <c r="L776" s="259"/>
      <c r="M776" s="259"/>
      <c r="N776" s="259"/>
      <c r="O776" s="261"/>
      <c r="P776" s="261"/>
      <c r="Q776" s="259"/>
      <c r="R776" s="259"/>
      <c r="S776" s="259"/>
      <c r="T776" s="259"/>
      <c r="U776" s="259"/>
      <c r="V776" s="261"/>
      <c r="W776" s="261"/>
      <c r="X776" s="259"/>
      <c r="Y776" s="259"/>
      <c r="Z776" s="259"/>
      <c r="AA776" s="259"/>
      <c r="AB776" s="261"/>
      <c r="AC776" s="261"/>
      <c r="AD776" s="261"/>
      <c r="AE776" s="259"/>
      <c r="AF776" s="259"/>
      <c r="AG776" s="259"/>
      <c r="AH776" s="259"/>
      <c r="AU776" s="45"/>
    </row>
    <row r="777" spans="2:47" ht="14.25" customHeight="1">
      <c r="B777" s="259"/>
      <c r="D777" s="259"/>
      <c r="E777" s="259"/>
      <c r="F777" s="259"/>
      <c r="G777" s="259"/>
      <c r="H777" s="261"/>
      <c r="I777" s="261"/>
      <c r="J777" s="259"/>
      <c r="K777" s="259"/>
      <c r="L777" s="259"/>
      <c r="M777" s="259"/>
      <c r="N777" s="259"/>
      <c r="O777" s="261"/>
      <c r="P777" s="261"/>
      <c r="Q777" s="259"/>
      <c r="R777" s="259"/>
      <c r="S777" s="259"/>
      <c r="T777" s="259"/>
      <c r="U777" s="259"/>
      <c r="V777" s="261"/>
      <c r="W777" s="261"/>
      <c r="X777" s="259"/>
      <c r="Y777" s="259"/>
      <c r="Z777" s="259"/>
      <c r="AA777" s="259"/>
      <c r="AB777" s="261"/>
      <c r="AC777" s="261"/>
      <c r="AD777" s="261"/>
      <c r="AE777" s="259"/>
      <c r="AF777" s="259"/>
      <c r="AG777" s="259"/>
      <c r="AH777" s="259"/>
      <c r="AU777" s="45"/>
    </row>
    <row r="778" spans="2:47" ht="14.25" customHeight="1">
      <c r="B778" s="259"/>
      <c r="D778" s="259"/>
      <c r="E778" s="259"/>
      <c r="F778" s="259"/>
      <c r="G778" s="259"/>
      <c r="H778" s="261"/>
      <c r="I778" s="261"/>
      <c r="J778" s="259"/>
      <c r="K778" s="259"/>
      <c r="L778" s="259"/>
      <c r="M778" s="259"/>
      <c r="N778" s="259"/>
      <c r="O778" s="261"/>
      <c r="P778" s="261"/>
      <c r="Q778" s="259"/>
      <c r="R778" s="259"/>
      <c r="S778" s="259"/>
      <c r="T778" s="259"/>
      <c r="U778" s="259"/>
      <c r="V778" s="261"/>
      <c r="W778" s="261"/>
      <c r="X778" s="259"/>
      <c r="Y778" s="259"/>
      <c r="Z778" s="259"/>
      <c r="AA778" s="259"/>
      <c r="AB778" s="261"/>
      <c r="AC778" s="261"/>
      <c r="AD778" s="261"/>
      <c r="AE778" s="259"/>
      <c r="AF778" s="259"/>
      <c r="AG778" s="259"/>
      <c r="AH778" s="259"/>
      <c r="AU778" s="45"/>
    </row>
    <row r="779" spans="2:47" ht="14.25" customHeight="1">
      <c r="B779" s="259"/>
      <c r="D779" s="259"/>
      <c r="E779" s="259"/>
      <c r="F779" s="259"/>
      <c r="G779" s="259"/>
      <c r="H779" s="261"/>
      <c r="I779" s="261"/>
      <c r="J779" s="259"/>
      <c r="K779" s="259"/>
      <c r="L779" s="259"/>
      <c r="M779" s="259"/>
      <c r="N779" s="259"/>
      <c r="O779" s="261"/>
      <c r="P779" s="261"/>
      <c r="Q779" s="259"/>
      <c r="R779" s="259"/>
      <c r="S779" s="259"/>
      <c r="T779" s="259"/>
      <c r="U779" s="259"/>
      <c r="V779" s="261"/>
      <c r="W779" s="261"/>
      <c r="X779" s="259"/>
      <c r="Y779" s="259"/>
      <c r="Z779" s="259"/>
      <c r="AA779" s="259"/>
      <c r="AB779" s="261"/>
      <c r="AC779" s="261"/>
      <c r="AD779" s="261"/>
      <c r="AE779" s="259"/>
      <c r="AF779" s="259"/>
      <c r="AG779" s="259"/>
      <c r="AH779" s="259"/>
      <c r="AU779" s="45"/>
    </row>
    <row r="780" spans="2:47" ht="14.25" customHeight="1">
      <c r="B780" s="259"/>
      <c r="D780" s="259"/>
      <c r="E780" s="259"/>
      <c r="F780" s="259"/>
      <c r="G780" s="259"/>
      <c r="H780" s="261"/>
      <c r="I780" s="261"/>
      <c r="J780" s="259"/>
      <c r="K780" s="259"/>
      <c r="L780" s="259"/>
      <c r="M780" s="259"/>
      <c r="N780" s="259"/>
      <c r="O780" s="261"/>
      <c r="P780" s="261"/>
      <c r="Q780" s="259"/>
      <c r="R780" s="259"/>
      <c r="S780" s="259"/>
      <c r="T780" s="259"/>
      <c r="U780" s="259"/>
      <c r="V780" s="261"/>
      <c r="W780" s="261"/>
      <c r="X780" s="259"/>
      <c r="Y780" s="259"/>
      <c r="Z780" s="259"/>
      <c r="AA780" s="259"/>
      <c r="AB780" s="261"/>
      <c r="AC780" s="261"/>
      <c r="AD780" s="261"/>
      <c r="AE780" s="259"/>
      <c r="AF780" s="259"/>
      <c r="AG780" s="259"/>
      <c r="AH780" s="259"/>
      <c r="AU780" s="45"/>
    </row>
    <row r="781" spans="2:47" ht="14.25" customHeight="1">
      <c r="B781" s="259"/>
      <c r="D781" s="259"/>
      <c r="E781" s="259"/>
      <c r="F781" s="259"/>
      <c r="G781" s="259"/>
      <c r="H781" s="261"/>
      <c r="I781" s="261"/>
      <c r="J781" s="259"/>
      <c r="K781" s="259"/>
      <c r="L781" s="259"/>
      <c r="M781" s="259"/>
      <c r="N781" s="259"/>
      <c r="O781" s="261"/>
      <c r="P781" s="261"/>
      <c r="Q781" s="259"/>
      <c r="R781" s="259"/>
      <c r="S781" s="259"/>
      <c r="T781" s="259"/>
      <c r="U781" s="259"/>
      <c r="V781" s="261"/>
      <c r="W781" s="261"/>
      <c r="X781" s="259"/>
      <c r="Y781" s="259"/>
      <c r="Z781" s="259"/>
      <c r="AA781" s="259"/>
      <c r="AB781" s="261"/>
      <c r="AC781" s="261"/>
      <c r="AD781" s="261"/>
      <c r="AE781" s="259"/>
      <c r="AF781" s="259"/>
      <c r="AG781" s="259"/>
      <c r="AH781" s="259"/>
      <c r="AU781" s="45"/>
    </row>
    <row r="782" spans="2:47" ht="14.25" customHeight="1">
      <c r="B782" s="259"/>
      <c r="D782" s="259"/>
      <c r="E782" s="259"/>
      <c r="F782" s="259"/>
      <c r="G782" s="259"/>
      <c r="H782" s="261"/>
      <c r="I782" s="261"/>
      <c r="J782" s="259"/>
      <c r="K782" s="259"/>
      <c r="L782" s="259"/>
      <c r="M782" s="259"/>
      <c r="N782" s="259"/>
      <c r="O782" s="261"/>
      <c r="P782" s="261"/>
      <c r="Q782" s="259"/>
      <c r="R782" s="259"/>
      <c r="S782" s="259"/>
      <c r="T782" s="259"/>
      <c r="U782" s="259"/>
      <c r="V782" s="261"/>
      <c r="W782" s="261"/>
      <c r="X782" s="259"/>
      <c r="Y782" s="259"/>
      <c r="Z782" s="259"/>
      <c r="AA782" s="259"/>
      <c r="AB782" s="261"/>
      <c r="AC782" s="261"/>
      <c r="AD782" s="261"/>
      <c r="AE782" s="259"/>
      <c r="AF782" s="259"/>
      <c r="AG782" s="259"/>
      <c r="AH782" s="259"/>
      <c r="AU782" s="45"/>
    </row>
    <row r="783" spans="2:47" ht="14.25" customHeight="1">
      <c r="B783" s="259"/>
      <c r="D783" s="259"/>
      <c r="E783" s="259"/>
      <c r="F783" s="259"/>
      <c r="G783" s="259"/>
      <c r="H783" s="261"/>
      <c r="I783" s="261"/>
      <c r="J783" s="259"/>
      <c r="K783" s="259"/>
      <c r="L783" s="259"/>
      <c r="M783" s="259"/>
      <c r="N783" s="259"/>
      <c r="O783" s="261"/>
      <c r="P783" s="261"/>
      <c r="Q783" s="259"/>
      <c r="R783" s="259"/>
      <c r="S783" s="259"/>
      <c r="T783" s="259"/>
      <c r="U783" s="259"/>
      <c r="V783" s="261"/>
      <c r="W783" s="261"/>
      <c r="X783" s="259"/>
      <c r="Y783" s="259"/>
      <c r="Z783" s="259"/>
      <c r="AA783" s="259"/>
      <c r="AB783" s="261"/>
      <c r="AC783" s="261"/>
      <c r="AD783" s="261"/>
      <c r="AE783" s="259"/>
      <c r="AF783" s="259"/>
      <c r="AG783" s="259"/>
      <c r="AH783" s="259"/>
      <c r="AU783" s="45"/>
    </row>
    <row r="784" spans="2:47" ht="14.25" customHeight="1">
      <c r="B784" s="259"/>
      <c r="D784" s="259"/>
      <c r="E784" s="259"/>
      <c r="F784" s="259"/>
      <c r="G784" s="259"/>
      <c r="H784" s="261"/>
      <c r="I784" s="261"/>
      <c r="J784" s="259"/>
      <c r="K784" s="259"/>
      <c r="L784" s="259"/>
      <c r="M784" s="259"/>
      <c r="N784" s="259"/>
      <c r="O784" s="261"/>
      <c r="P784" s="261"/>
      <c r="Q784" s="259"/>
      <c r="R784" s="259"/>
      <c r="S784" s="259"/>
      <c r="T784" s="259"/>
      <c r="U784" s="259"/>
      <c r="V784" s="261"/>
      <c r="W784" s="261"/>
      <c r="X784" s="259"/>
      <c r="Y784" s="259"/>
      <c r="Z784" s="259"/>
      <c r="AA784" s="259"/>
      <c r="AB784" s="261"/>
      <c r="AC784" s="261"/>
      <c r="AD784" s="261"/>
      <c r="AE784" s="259"/>
      <c r="AF784" s="259"/>
      <c r="AG784" s="259"/>
      <c r="AH784" s="259"/>
      <c r="AU784" s="45"/>
    </row>
    <row r="785" spans="2:47" ht="14.25" customHeight="1">
      <c r="B785" s="259"/>
      <c r="D785" s="259"/>
      <c r="E785" s="259"/>
      <c r="F785" s="259"/>
      <c r="G785" s="259"/>
      <c r="H785" s="261"/>
      <c r="I785" s="261"/>
      <c r="J785" s="259"/>
      <c r="K785" s="259"/>
      <c r="L785" s="259"/>
      <c r="M785" s="259"/>
      <c r="N785" s="259"/>
      <c r="O785" s="261"/>
      <c r="P785" s="261"/>
      <c r="Q785" s="259"/>
      <c r="R785" s="259"/>
      <c r="S785" s="259"/>
      <c r="T785" s="259"/>
      <c r="U785" s="259"/>
      <c r="V785" s="261"/>
      <c r="W785" s="261"/>
      <c r="X785" s="259"/>
      <c r="Y785" s="259"/>
      <c r="Z785" s="259"/>
      <c r="AA785" s="259"/>
      <c r="AB785" s="261"/>
      <c r="AC785" s="261"/>
      <c r="AD785" s="261"/>
      <c r="AE785" s="259"/>
      <c r="AF785" s="259"/>
      <c r="AG785" s="259"/>
      <c r="AH785" s="259"/>
      <c r="AU785" s="45"/>
    </row>
    <row r="786" spans="2:47" ht="14.25" customHeight="1">
      <c r="B786" s="259"/>
      <c r="D786" s="259"/>
      <c r="E786" s="259"/>
      <c r="F786" s="259"/>
      <c r="G786" s="259"/>
      <c r="H786" s="261"/>
      <c r="I786" s="261"/>
      <c r="J786" s="259"/>
      <c r="K786" s="259"/>
      <c r="L786" s="259"/>
      <c r="M786" s="259"/>
      <c r="N786" s="259"/>
      <c r="O786" s="261"/>
      <c r="P786" s="261"/>
      <c r="Q786" s="259"/>
      <c r="R786" s="259"/>
      <c r="S786" s="259"/>
      <c r="T786" s="259"/>
      <c r="U786" s="259"/>
      <c r="V786" s="261"/>
      <c r="W786" s="261"/>
      <c r="X786" s="259"/>
      <c r="Y786" s="259"/>
      <c r="Z786" s="259"/>
      <c r="AA786" s="259"/>
      <c r="AB786" s="261"/>
      <c r="AC786" s="261"/>
      <c r="AD786" s="261"/>
      <c r="AE786" s="259"/>
      <c r="AF786" s="259"/>
      <c r="AG786" s="259"/>
      <c r="AH786" s="259"/>
      <c r="AU786" s="45"/>
    </row>
    <row r="787" spans="2:47" ht="14.25" customHeight="1">
      <c r="B787" s="259"/>
      <c r="D787" s="259"/>
      <c r="E787" s="259"/>
      <c r="F787" s="259"/>
      <c r="G787" s="259"/>
      <c r="H787" s="261"/>
      <c r="I787" s="261"/>
      <c r="J787" s="259"/>
      <c r="K787" s="259"/>
      <c r="L787" s="259"/>
      <c r="M787" s="259"/>
      <c r="N787" s="259"/>
      <c r="O787" s="261"/>
      <c r="P787" s="261"/>
      <c r="Q787" s="259"/>
      <c r="R787" s="259"/>
      <c r="S787" s="259"/>
      <c r="T787" s="259"/>
      <c r="U787" s="259"/>
      <c r="V787" s="261"/>
      <c r="W787" s="261"/>
      <c r="X787" s="259"/>
      <c r="Y787" s="259"/>
      <c r="Z787" s="259"/>
      <c r="AA787" s="259"/>
      <c r="AB787" s="261"/>
      <c r="AC787" s="261"/>
      <c r="AD787" s="261"/>
      <c r="AE787" s="259"/>
      <c r="AF787" s="259"/>
      <c r="AG787" s="259"/>
      <c r="AH787" s="259"/>
      <c r="AU787" s="45"/>
    </row>
    <row r="788" spans="2:47" ht="14.25" customHeight="1">
      <c r="B788" s="259"/>
      <c r="D788" s="259"/>
      <c r="E788" s="259"/>
      <c r="F788" s="259"/>
      <c r="G788" s="259"/>
      <c r="H788" s="261"/>
      <c r="I788" s="261"/>
      <c r="J788" s="259"/>
      <c r="K788" s="259"/>
      <c r="L788" s="259"/>
      <c r="M788" s="259"/>
      <c r="N788" s="259"/>
      <c r="O788" s="261"/>
      <c r="P788" s="261"/>
      <c r="Q788" s="259"/>
      <c r="R788" s="259"/>
      <c r="S788" s="259"/>
      <c r="T788" s="259"/>
      <c r="U788" s="259"/>
      <c r="V788" s="261"/>
      <c r="W788" s="261"/>
      <c r="X788" s="259"/>
      <c r="Y788" s="259"/>
      <c r="Z788" s="259"/>
      <c r="AA788" s="259"/>
      <c r="AB788" s="261"/>
      <c r="AC788" s="261"/>
      <c r="AD788" s="261"/>
      <c r="AE788" s="259"/>
      <c r="AF788" s="259"/>
      <c r="AG788" s="259"/>
      <c r="AH788" s="259"/>
      <c r="AU788" s="45"/>
    </row>
    <row r="789" spans="2:47" ht="14.25" customHeight="1">
      <c r="B789" s="259"/>
      <c r="D789" s="259"/>
      <c r="E789" s="259"/>
      <c r="F789" s="259"/>
      <c r="G789" s="259"/>
      <c r="H789" s="261"/>
      <c r="I789" s="261"/>
      <c r="J789" s="259"/>
      <c r="K789" s="259"/>
      <c r="L789" s="259"/>
      <c r="M789" s="259"/>
      <c r="N789" s="259"/>
      <c r="O789" s="261"/>
      <c r="P789" s="261"/>
      <c r="Q789" s="259"/>
      <c r="R789" s="259"/>
      <c r="S789" s="259"/>
      <c r="T789" s="259"/>
      <c r="U789" s="259"/>
      <c r="V789" s="261"/>
      <c r="W789" s="261"/>
      <c r="X789" s="259"/>
      <c r="Y789" s="259"/>
      <c r="Z789" s="259"/>
      <c r="AA789" s="259"/>
      <c r="AB789" s="261"/>
      <c r="AC789" s="261"/>
      <c r="AD789" s="261"/>
      <c r="AE789" s="259"/>
      <c r="AF789" s="259"/>
      <c r="AG789" s="259"/>
      <c r="AH789" s="259"/>
      <c r="AU789" s="45"/>
    </row>
    <row r="790" spans="2:47" ht="14.25" customHeight="1">
      <c r="B790" s="259"/>
      <c r="D790" s="259"/>
      <c r="E790" s="259"/>
      <c r="F790" s="259"/>
      <c r="G790" s="259"/>
      <c r="H790" s="261"/>
      <c r="I790" s="261"/>
      <c r="J790" s="259"/>
      <c r="K790" s="259"/>
      <c r="L790" s="259"/>
      <c r="M790" s="259"/>
      <c r="N790" s="259"/>
      <c r="O790" s="261"/>
      <c r="P790" s="261"/>
      <c r="Q790" s="259"/>
      <c r="R790" s="259"/>
      <c r="S790" s="259"/>
      <c r="T790" s="259"/>
      <c r="U790" s="259"/>
      <c r="V790" s="261"/>
      <c r="W790" s="261"/>
      <c r="X790" s="259"/>
      <c r="Y790" s="259"/>
      <c r="Z790" s="259"/>
      <c r="AA790" s="259"/>
      <c r="AB790" s="261"/>
      <c r="AC790" s="261"/>
      <c r="AD790" s="261"/>
      <c r="AE790" s="259"/>
      <c r="AF790" s="259"/>
      <c r="AG790" s="259"/>
      <c r="AH790" s="259"/>
      <c r="AU790" s="45"/>
    </row>
    <row r="791" spans="2:47" ht="14.25" customHeight="1">
      <c r="B791" s="259"/>
      <c r="D791" s="259"/>
      <c r="E791" s="259"/>
      <c r="F791" s="259"/>
      <c r="G791" s="259"/>
      <c r="H791" s="261"/>
      <c r="I791" s="261"/>
      <c r="J791" s="259"/>
      <c r="K791" s="259"/>
      <c r="L791" s="259"/>
      <c r="M791" s="259"/>
      <c r="N791" s="259"/>
      <c r="O791" s="261"/>
      <c r="P791" s="261"/>
      <c r="Q791" s="259"/>
      <c r="R791" s="259"/>
      <c r="S791" s="259"/>
      <c r="T791" s="259"/>
      <c r="U791" s="259"/>
      <c r="V791" s="261"/>
      <c r="W791" s="261"/>
      <c r="X791" s="259"/>
      <c r="Y791" s="259"/>
      <c r="Z791" s="259"/>
      <c r="AA791" s="259"/>
      <c r="AB791" s="261"/>
      <c r="AC791" s="261"/>
      <c r="AD791" s="261"/>
      <c r="AE791" s="259"/>
      <c r="AF791" s="259"/>
      <c r="AG791" s="259"/>
      <c r="AH791" s="259"/>
      <c r="AU791" s="45"/>
    </row>
    <row r="792" spans="2:47" ht="14.25" customHeight="1">
      <c r="B792" s="259"/>
      <c r="D792" s="259"/>
      <c r="E792" s="259"/>
      <c r="F792" s="259"/>
      <c r="G792" s="259"/>
      <c r="H792" s="261"/>
      <c r="I792" s="261"/>
      <c r="J792" s="259"/>
      <c r="K792" s="259"/>
      <c r="L792" s="259"/>
      <c r="M792" s="259"/>
      <c r="N792" s="259"/>
      <c r="O792" s="261"/>
      <c r="P792" s="261"/>
      <c r="Q792" s="259"/>
      <c r="R792" s="259"/>
      <c r="S792" s="259"/>
      <c r="T792" s="259"/>
      <c r="U792" s="259"/>
      <c r="V792" s="261"/>
      <c r="W792" s="261"/>
      <c r="X792" s="259"/>
      <c r="Y792" s="259"/>
      <c r="Z792" s="259"/>
      <c r="AA792" s="259"/>
      <c r="AB792" s="261"/>
      <c r="AC792" s="261"/>
      <c r="AD792" s="261"/>
      <c r="AE792" s="259"/>
      <c r="AF792" s="259"/>
      <c r="AG792" s="259"/>
      <c r="AH792" s="259"/>
      <c r="AU792" s="45"/>
    </row>
    <row r="793" spans="2:47" ht="14.25" customHeight="1">
      <c r="B793" s="259"/>
      <c r="D793" s="259"/>
      <c r="E793" s="259"/>
      <c r="F793" s="259"/>
      <c r="G793" s="259"/>
      <c r="H793" s="261"/>
      <c r="I793" s="261"/>
      <c r="J793" s="259"/>
      <c r="K793" s="259"/>
      <c r="L793" s="259"/>
      <c r="M793" s="259"/>
      <c r="N793" s="259"/>
      <c r="O793" s="261"/>
      <c r="P793" s="261"/>
      <c r="Q793" s="259"/>
      <c r="R793" s="259"/>
      <c r="S793" s="259"/>
      <c r="T793" s="259"/>
      <c r="U793" s="259"/>
      <c r="V793" s="261"/>
      <c r="W793" s="261"/>
      <c r="X793" s="259"/>
      <c r="Y793" s="259"/>
      <c r="Z793" s="259"/>
      <c r="AA793" s="259"/>
      <c r="AB793" s="261"/>
      <c r="AC793" s="261"/>
      <c r="AD793" s="261"/>
      <c r="AE793" s="259"/>
      <c r="AF793" s="259"/>
      <c r="AG793" s="259"/>
      <c r="AH793" s="259"/>
      <c r="AU793" s="45"/>
    </row>
    <row r="794" spans="2:47" ht="14.25" customHeight="1">
      <c r="B794" s="259"/>
      <c r="D794" s="259"/>
      <c r="E794" s="259"/>
      <c r="F794" s="259"/>
      <c r="G794" s="259"/>
      <c r="H794" s="261"/>
      <c r="I794" s="261"/>
      <c r="J794" s="259"/>
      <c r="K794" s="259"/>
      <c r="L794" s="259"/>
      <c r="M794" s="259"/>
      <c r="N794" s="259"/>
      <c r="O794" s="261"/>
      <c r="P794" s="261"/>
      <c r="Q794" s="259"/>
      <c r="R794" s="259"/>
      <c r="S794" s="259"/>
      <c r="T794" s="259"/>
      <c r="U794" s="259"/>
      <c r="V794" s="261"/>
      <c r="W794" s="261"/>
      <c r="X794" s="259"/>
      <c r="Y794" s="259"/>
      <c r="Z794" s="259"/>
      <c r="AA794" s="259"/>
      <c r="AB794" s="261"/>
      <c r="AC794" s="261"/>
      <c r="AD794" s="261"/>
      <c r="AE794" s="259"/>
      <c r="AF794" s="259"/>
      <c r="AG794" s="259"/>
      <c r="AH794" s="259"/>
      <c r="AU794" s="45"/>
    </row>
    <row r="795" spans="2:47" ht="14.25" customHeight="1">
      <c r="B795" s="259"/>
      <c r="D795" s="259"/>
      <c r="E795" s="259"/>
      <c r="F795" s="259"/>
      <c r="G795" s="259"/>
      <c r="H795" s="261"/>
      <c r="I795" s="261"/>
      <c r="J795" s="259"/>
      <c r="K795" s="259"/>
      <c r="L795" s="259"/>
      <c r="M795" s="259"/>
      <c r="N795" s="259"/>
      <c r="O795" s="261"/>
      <c r="P795" s="261"/>
      <c r="Q795" s="259"/>
      <c r="R795" s="259"/>
      <c r="S795" s="259"/>
      <c r="T795" s="259"/>
      <c r="U795" s="259"/>
      <c r="V795" s="261"/>
      <c r="W795" s="261"/>
      <c r="X795" s="259"/>
      <c r="Y795" s="259"/>
      <c r="Z795" s="259"/>
      <c r="AA795" s="259"/>
      <c r="AB795" s="261"/>
      <c r="AC795" s="261"/>
      <c r="AD795" s="261"/>
      <c r="AE795" s="259"/>
      <c r="AF795" s="259"/>
      <c r="AG795" s="259"/>
      <c r="AH795" s="259"/>
      <c r="AU795" s="45"/>
    </row>
    <row r="796" spans="2:47" ht="14.25" customHeight="1">
      <c r="B796" s="259"/>
      <c r="D796" s="259"/>
      <c r="E796" s="259"/>
      <c r="F796" s="259"/>
      <c r="G796" s="259"/>
      <c r="H796" s="261"/>
      <c r="I796" s="261"/>
      <c r="J796" s="259"/>
      <c r="K796" s="259"/>
      <c r="L796" s="259"/>
      <c r="M796" s="259"/>
      <c r="N796" s="259"/>
      <c r="O796" s="261"/>
      <c r="P796" s="261"/>
      <c r="Q796" s="259"/>
      <c r="R796" s="259"/>
      <c r="S796" s="259"/>
      <c r="T796" s="259"/>
      <c r="U796" s="259"/>
      <c r="V796" s="261"/>
      <c r="W796" s="261"/>
      <c r="X796" s="259"/>
      <c r="Y796" s="259"/>
      <c r="Z796" s="259"/>
      <c r="AA796" s="259"/>
      <c r="AB796" s="261"/>
      <c r="AC796" s="261"/>
      <c r="AD796" s="261"/>
      <c r="AE796" s="259"/>
      <c r="AF796" s="259"/>
      <c r="AG796" s="259"/>
      <c r="AH796" s="259"/>
      <c r="AU796" s="45"/>
    </row>
    <row r="797" spans="2:47" ht="14.25" customHeight="1">
      <c r="B797" s="259"/>
      <c r="D797" s="259"/>
      <c r="E797" s="259"/>
      <c r="F797" s="259"/>
      <c r="G797" s="259"/>
      <c r="H797" s="261"/>
      <c r="I797" s="261"/>
      <c r="J797" s="259"/>
      <c r="K797" s="259"/>
      <c r="L797" s="259"/>
      <c r="M797" s="259"/>
      <c r="N797" s="259"/>
      <c r="O797" s="261"/>
      <c r="P797" s="261"/>
      <c r="Q797" s="259"/>
      <c r="R797" s="259"/>
      <c r="S797" s="259"/>
      <c r="T797" s="259"/>
      <c r="U797" s="259"/>
      <c r="V797" s="261"/>
      <c r="W797" s="261"/>
      <c r="X797" s="259"/>
      <c r="Y797" s="259"/>
      <c r="Z797" s="259"/>
      <c r="AA797" s="259"/>
      <c r="AB797" s="261"/>
      <c r="AC797" s="261"/>
      <c r="AD797" s="261"/>
      <c r="AE797" s="259"/>
      <c r="AF797" s="259"/>
      <c r="AG797" s="259"/>
      <c r="AH797" s="259"/>
      <c r="AU797" s="45"/>
    </row>
    <row r="798" spans="2:47" ht="14.25" customHeight="1">
      <c r="B798" s="259"/>
      <c r="D798" s="259"/>
      <c r="E798" s="259"/>
      <c r="F798" s="259"/>
      <c r="G798" s="259"/>
      <c r="H798" s="261"/>
      <c r="I798" s="261"/>
      <c r="J798" s="259"/>
      <c r="K798" s="259"/>
      <c r="L798" s="259"/>
      <c r="M798" s="259"/>
      <c r="N798" s="259"/>
      <c r="O798" s="261"/>
      <c r="P798" s="261"/>
      <c r="Q798" s="259"/>
      <c r="R798" s="259"/>
      <c r="S798" s="259"/>
      <c r="T798" s="259"/>
      <c r="U798" s="259"/>
      <c r="V798" s="261"/>
      <c r="W798" s="261"/>
      <c r="X798" s="259"/>
      <c r="Y798" s="259"/>
      <c r="Z798" s="259"/>
      <c r="AA798" s="259"/>
      <c r="AB798" s="261"/>
      <c r="AC798" s="261"/>
      <c r="AD798" s="261"/>
      <c r="AE798" s="259"/>
      <c r="AF798" s="259"/>
      <c r="AG798" s="259"/>
      <c r="AH798" s="259"/>
      <c r="AU798" s="45"/>
    </row>
    <row r="799" spans="2:47" ht="14.25" customHeight="1">
      <c r="B799" s="259"/>
      <c r="D799" s="259"/>
      <c r="E799" s="259"/>
      <c r="F799" s="259"/>
      <c r="G799" s="259"/>
      <c r="H799" s="261"/>
      <c r="I799" s="261"/>
      <c r="J799" s="259"/>
      <c r="K799" s="259"/>
      <c r="L799" s="259"/>
      <c r="M799" s="259"/>
      <c r="N799" s="259"/>
      <c r="O799" s="261"/>
      <c r="P799" s="261"/>
      <c r="Q799" s="259"/>
      <c r="R799" s="259"/>
      <c r="S799" s="259"/>
      <c r="T799" s="259"/>
      <c r="U799" s="259"/>
      <c r="V799" s="261"/>
      <c r="W799" s="261"/>
      <c r="X799" s="259"/>
      <c r="Y799" s="259"/>
      <c r="Z799" s="259"/>
      <c r="AA799" s="259"/>
      <c r="AB799" s="261"/>
      <c r="AC799" s="261"/>
      <c r="AD799" s="261"/>
      <c r="AE799" s="259"/>
      <c r="AF799" s="259"/>
      <c r="AG799" s="259"/>
      <c r="AH799" s="259"/>
      <c r="AU799" s="45"/>
    </row>
    <row r="800" spans="2:47" ht="14.25" customHeight="1">
      <c r="B800" s="259"/>
      <c r="D800" s="259"/>
      <c r="E800" s="259"/>
      <c r="F800" s="259"/>
      <c r="G800" s="259"/>
      <c r="H800" s="261"/>
      <c r="I800" s="261"/>
      <c r="J800" s="259"/>
      <c r="K800" s="259"/>
      <c r="L800" s="259"/>
      <c r="M800" s="259"/>
      <c r="N800" s="259"/>
      <c r="O800" s="261"/>
      <c r="P800" s="261"/>
      <c r="Q800" s="259"/>
      <c r="R800" s="259"/>
      <c r="S800" s="259"/>
      <c r="T800" s="259"/>
      <c r="U800" s="259"/>
      <c r="V800" s="261"/>
      <c r="W800" s="261"/>
      <c r="X800" s="259"/>
      <c r="Y800" s="259"/>
      <c r="Z800" s="259"/>
      <c r="AA800" s="259"/>
      <c r="AB800" s="261"/>
      <c r="AC800" s="261"/>
      <c r="AD800" s="261"/>
      <c r="AE800" s="259"/>
      <c r="AF800" s="259"/>
      <c r="AG800" s="259"/>
      <c r="AH800" s="259"/>
      <c r="AU800" s="45"/>
    </row>
    <row r="801" spans="2:47" ht="14.25" customHeight="1">
      <c r="B801" s="259"/>
      <c r="D801" s="259"/>
      <c r="E801" s="259"/>
      <c r="F801" s="259"/>
      <c r="G801" s="259"/>
      <c r="H801" s="261"/>
      <c r="I801" s="261"/>
      <c r="J801" s="259"/>
      <c r="K801" s="259"/>
      <c r="L801" s="259"/>
      <c r="M801" s="259"/>
      <c r="N801" s="259"/>
      <c r="O801" s="261"/>
      <c r="P801" s="261"/>
      <c r="Q801" s="259"/>
      <c r="R801" s="259"/>
      <c r="S801" s="259"/>
      <c r="T801" s="259"/>
      <c r="U801" s="259"/>
      <c r="V801" s="261"/>
      <c r="W801" s="261"/>
      <c r="X801" s="259"/>
      <c r="Y801" s="259"/>
      <c r="Z801" s="259"/>
      <c r="AA801" s="259"/>
      <c r="AB801" s="261"/>
      <c r="AC801" s="261"/>
      <c r="AD801" s="261"/>
      <c r="AE801" s="259"/>
      <c r="AF801" s="259"/>
      <c r="AG801" s="259"/>
      <c r="AH801" s="259"/>
      <c r="AU801" s="45"/>
    </row>
    <row r="802" spans="2:47" ht="14.25" customHeight="1">
      <c r="B802" s="259"/>
      <c r="D802" s="259"/>
      <c r="E802" s="259"/>
      <c r="F802" s="259"/>
      <c r="G802" s="259"/>
      <c r="H802" s="261"/>
      <c r="I802" s="261"/>
      <c r="J802" s="259"/>
      <c r="K802" s="259"/>
      <c r="L802" s="259"/>
      <c r="M802" s="259"/>
      <c r="N802" s="259"/>
      <c r="O802" s="261"/>
      <c r="P802" s="261"/>
      <c r="Q802" s="259"/>
      <c r="R802" s="259"/>
      <c r="S802" s="259"/>
      <c r="T802" s="259"/>
      <c r="U802" s="259"/>
      <c r="V802" s="261"/>
      <c r="W802" s="261"/>
      <c r="X802" s="259"/>
      <c r="Y802" s="259"/>
      <c r="Z802" s="259"/>
      <c r="AA802" s="259"/>
      <c r="AB802" s="261"/>
      <c r="AC802" s="261"/>
      <c r="AD802" s="261"/>
      <c r="AE802" s="259"/>
      <c r="AF802" s="259"/>
      <c r="AG802" s="259"/>
      <c r="AH802" s="259"/>
      <c r="AU802" s="45"/>
    </row>
    <row r="803" spans="2:47" ht="14.25" customHeight="1">
      <c r="B803" s="259"/>
      <c r="D803" s="259"/>
      <c r="E803" s="259"/>
      <c r="F803" s="259"/>
      <c r="G803" s="259"/>
      <c r="H803" s="261"/>
      <c r="I803" s="261"/>
      <c r="J803" s="259"/>
      <c r="K803" s="259"/>
      <c r="L803" s="259"/>
      <c r="M803" s="259"/>
      <c r="N803" s="259"/>
      <c r="O803" s="261"/>
      <c r="P803" s="261"/>
      <c r="Q803" s="259"/>
      <c r="R803" s="259"/>
      <c r="S803" s="259"/>
      <c r="T803" s="259"/>
      <c r="U803" s="259"/>
      <c r="V803" s="261"/>
      <c r="W803" s="261"/>
      <c r="X803" s="259"/>
      <c r="Y803" s="259"/>
      <c r="Z803" s="259"/>
      <c r="AA803" s="259"/>
      <c r="AB803" s="261"/>
      <c r="AC803" s="261"/>
      <c r="AD803" s="261"/>
      <c r="AE803" s="259"/>
      <c r="AF803" s="259"/>
      <c r="AG803" s="259"/>
      <c r="AH803" s="259"/>
      <c r="AU803" s="45"/>
    </row>
    <row r="804" spans="2:47" ht="14.25" customHeight="1">
      <c r="B804" s="259"/>
      <c r="D804" s="259"/>
      <c r="E804" s="259"/>
      <c r="F804" s="259"/>
      <c r="G804" s="259"/>
      <c r="H804" s="261"/>
      <c r="I804" s="261"/>
      <c r="J804" s="259"/>
      <c r="K804" s="259"/>
      <c r="L804" s="259"/>
      <c r="M804" s="259"/>
      <c r="N804" s="259"/>
      <c r="O804" s="261"/>
      <c r="P804" s="261"/>
      <c r="Q804" s="259"/>
      <c r="R804" s="259"/>
      <c r="S804" s="259"/>
      <c r="T804" s="259"/>
      <c r="U804" s="259"/>
      <c r="V804" s="261"/>
      <c r="W804" s="261"/>
      <c r="X804" s="259"/>
      <c r="Y804" s="259"/>
      <c r="Z804" s="259"/>
      <c r="AA804" s="259"/>
      <c r="AB804" s="261"/>
      <c r="AC804" s="261"/>
      <c r="AD804" s="261"/>
      <c r="AE804" s="259"/>
      <c r="AF804" s="259"/>
      <c r="AG804" s="259"/>
      <c r="AH804" s="259"/>
      <c r="AU804" s="45"/>
    </row>
    <row r="805" spans="2:47" ht="14.25" customHeight="1">
      <c r="B805" s="259"/>
      <c r="D805" s="259"/>
      <c r="E805" s="259"/>
      <c r="F805" s="259"/>
      <c r="G805" s="259"/>
      <c r="H805" s="261"/>
      <c r="I805" s="261"/>
      <c r="J805" s="259"/>
      <c r="K805" s="259"/>
      <c r="L805" s="259"/>
      <c r="M805" s="259"/>
      <c r="N805" s="259"/>
      <c r="O805" s="261"/>
      <c r="P805" s="261"/>
      <c r="Q805" s="259"/>
      <c r="R805" s="259"/>
      <c r="S805" s="259"/>
      <c r="T805" s="259"/>
      <c r="U805" s="259"/>
      <c r="V805" s="261"/>
      <c r="W805" s="261"/>
      <c r="X805" s="259"/>
      <c r="Y805" s="259"/>
      <c r="Z805" s="259"/>
      <c r="AA805" s="259"/>
      <c r="AB805" s="261"/>
      <c r="AC805" s="261"/>
      <c r="AD805" s="261"/>
      <c r="AE805" s="259"/>
      <c r="AF805" s="259"/>
      <c r="AG805" s="259"/>
      <c r="AH805" s="259"/>
      <c r="AU805" s="45"/>
    </row>
    <row r="806" spans="2:47" ht="14.25" customHeight="1">
      <c r="B806" s="259"/>
      <c r="D806" s="259"/>
      <c r="E806" s="259"/>
      <c r="F806" s="259"/>
      <c r="G806" s="259"/>
      <c r="H806" s="261"/>
      <c r="I806" s="261"/>
      <c r="J806" s="259"/>
      <c r="K806" s="259"/>
      <c r="L806" s="259"/>
      <c r="M806" s="259"/>
      <c r="N806" s="259"/>
      <c r="O806" s="261"/>
      <c r="P806" s="261"/>
      <c r="Q806" s="259"/>
      <c r="R806" s="259"/>
      <c r="S806" s="259"/>
      <c r="T806" s="259"/>
      <c r="U806" s="259"/>
      <c r="V806" s="261"/>
      <c r="W806" s="261"/>
      <c r="X806" s="259"/>
      <c r="Y806" s="259"/>
      <c r="Z806" s="259"/>
      <c r="AA806" s="259"/>
      <c r="AB806" s="261"/>
      <c r="AC806" s="261"/>
      <c r="AD806" s="261"/>
      <c r="AE806" s="259"/>
      <c r="AF806" s="259"/>
      <c r="AG806" s="259"/>
      <c r="AH806" s="259"/>
      <c r="AU806" s="45"/>
    </row>
    <row r="807" spans="2:47" ht="14.25" customHeight="1">
      <c r="B807" s="259"/>
      <c r="D807" s="259"/>
      <c r="E807" s="259"/>
      <c r="F807" s="259"/>
      <c r="G807" s="259"/>
      <c r="H807" s="261"/>
      <c r="I807" s="261"/>
      <c r="J807" s="259"/>
      <c r="K807" s="259"/>
      <c r="L807" s="259"/>
      <c r="M807" s="259"/>
      <c r="N807" s="259"/>
      <c r="O807" s="261"/>
      <c r="P807" s="261"/>
      <c r="Q807" s="259"/>
      <c r="R807" s="259"/>
      <c r="S807" s="259"/>
      <c r="T807" s="259"/>
      <c r="U807" s="259"/>
      <c r="V807" s="261"/>
      <c r="W807" s="261"/>
      <c r="X807" s="259"/>
      <c r="Y807" s="259"/>
      <c r="Z807" s="259"/>
      <c r="AA807" s="259"/>
      <c r="AB807" s="261"/>
      <c r="AC807" s="261"/>
      <c r="AD807" s="261"/>
      <c r="AE807" s="259"/>
      <c r="AF807" s="259"/>
      <c r="AG807" s="259"/>
      <c r="AH807" s="259"/>
      <c r="AU807" s="45"/>
    </row>
    <row r="808" spans="2:47" ht="14.25" customHeight="1">
      <c r="B808" s="259"/>
      <c r="D808" s="259"/>
      <c r="E808" s="259"/>
      <c r="F808" s="259"/>
      <c r="G808" s="259"/>
      <c r="H808" s="261"/>
      <c r="I808" s="261"/>
      <c r="J808" s="259"/>
      <c r="K808" s="259"/>
      <c r="L808" s="259"/>
      <c r="M808" s="259"/>
      <c r="N808" s="259"/>
      <c r="O808" s="261"/>
      <c r="P808" s="261"/>
      <c r="Q808" s="259"/>
      <c r="R808" s="259"/>
      <c r="S808" s="259"/>
      <c r="T808" s="259"/>
      <c r="U808" s="259"/>
      <c r="V808" s="261"/>
      <c r="W808" s="261"/>
      <c r="X808" s="259"/>
      <c r="Y808" s="259"/>
      <c r="Z808" s="259"/>
      <c r="AA808" s="259"/>
      <c r="AB808" s="261"/>
      <c r="AC808" s="261"/>
      <c r="AD808" s="261"/>
      <c r="AE808" s="259"/>
      <c r="AF808" s="259"/>
      <c r="AG808" s="259"/>
      <c r="AH808" s="259"/>
      <c r="AU808" s="45"/>
    </row>
    <row r="809" spans="2:47" ht="14.25" customHeight="1">
      <c r="B809" s="259"/>
      <c r="D809" s="259"/>
      <c r="E809" s="259"/>
      <c r="F809" s="259"/>
      <c r="G809" s="259"/>
      <c r="H809" s="261"/>
      <c r="I809" s="261"/>
      <c r="J809" s="259"/>
      <c r="K809" s="259"/>
      <c r="L809" s="259"/>
      <c r="M809" s="259"/>
      <c r="N809" s="259"/>
      <c r="O809" s="261"/>
      <c r="P809" s="261"/>
      <c r="Q809" s="259"/>
      <c r="R809" s="259"/>
      <c r="S809" s="259"/>
      <c r="T809" s="259"/>
      <c r="U809" s="259"/>
      <c r="V809" s="261"/>
      <c r="W809" s="261"/>
      <c r="X809" s="259"/>
      <c r="Y809" s="259"/>
      <c r="Z809" s="259"/>
      <c r="AA809" s="259"/>
      <c r="AB809" s="261"/>
      <c r="AC809" s="261"/>
      <c r="AD809" s="261"/>
      <c r="AE809" s="259"/>
      <c r="AF809" s="259"/>
      <c r="AG809" s="259"/>
      <c r="AH809" s="259"/>
      <c r="AU809" s="45"/>
    </row>
    <row r="810" spans="2:47" ht="14.25" customHeight="1">
      <c r="B810" s="259"/>
      <c r="D810" s="259"/>
      <c r="E810" s="259"/>
      <c r="F810" s="259"/>
      <c r="G810" s="259"/>
      <c r="H810" s="261"/>
      <c r="I810" s="261"/>
      <c r="J810" s="259"/>
      <c r="K810" s="259"/>
      <c r="L810" s="259"/>
      <c r="M810" s="259"/>
      <c r="N810" s="259"/>
      <c r="O810" s="261"/>
      <c r="P810" s="261"/>
      <c r="Q810" s="259"/>
      <c r="R810" s="259"/>
      <c r="S810" s="259"/>
      <c r="T810" s="259"/>
      <c r="U810" s="259"/>
      <c r="V810" s="261"/>
      <c r="W810" s="261"/>
      <c r="X810" s="259"/>
      <c r="Y810" s="259"/>
      <c r="Z810" s="259"/>
      <c r="AA810" s="259"/>
      <c r="AB810" s="261"/>
      <c r="AC810" s="261"/>
      <c r="AD810" s="261"/>
      <c r="AE810" s="259"/>
      <c r="AF810" s="259"/>
      <c r="AG810" s="259"/>
      <c r="AH810" s="259"/>
      <c r="AU810" s="45"/>
    </row>
    <row r="811" spans="2:47" ht="14.25" customHeight="1">
      <c r="B811" s="259"/>
      <c r="D811" s="259"/>
      <c r="E811" s="259"/>
      <c r="F811" s="259"/>
      <c r="G811" s="259"/>
      <c r="H811" s="261"/>
      <c r="I811" s="261"/>
      <c r="J811" s="259"/>
      <c r="K811" s="259"/>
      <c r="L811" s="259"/>
      <c r="M811" s="259"/>
      <c r="N811" s="259"/>
      <c r="O811" s="261"/>
      <c r="P811" s="261"/>
      <c r="Q811" s="259"/>
      <c r="R811" s="259"/>
      <c r="S811" s="259"/>
      <c r="T811" s="259"/>
      <c r="U811" s="259"/>
      <c r="V811" s="261"/>
      <c r="W811" s="261"/>
      <c r="X811" s="259"/>
      <c r="Y811" s="259"/>
      <c r="Z811" s="259"/>
      <c r="AA811" s="259"/>
      <c r="AB811" s="261"/>
      <c r="AC811" s="261"/>
      <c r="AD811" s="261"/>
      <c r="AE811" s="259"/>
      <c r="AF811" s="259"/>
      <c r="AG811" s="259"/>
      <c r="AH811" s="259"/>
      <c r="AU811" s="45"/>
    </row>
    <row r="812" spans="2:47" ht="14.25" customHeight="1">
      <c r="B812" s="259"/>
      <c r="D812" s="259"/>
      <c r="E812" s="259"/>
      <c r="F812" s="259"/>
      <c r="G812" s="259"/>
      <c r="H812" s="261"/>
      <c r="I812" s="261"/>
      <c r="J812" s="259"/>
      <c r="K812" s="259"/>
      <c r="L812" s="259"/>
      <c r="M812" s="259"/>
      <c r="N812" s="259"/>
      <c r="O812" s="261"/>
      <c r="P812" s="261"/>
      <c r="Q812" s="259"/>
      <c r="R812" s="259"/>
      <c r="S812" s="259"/>
      <c r="T812" s="259"/>
      <c r="U812" s="259"/>
      <c r="V812" s="261"/>
      <c r="W812" s="261"/>
      <c r="X812" s="259"/>
      <c r="Y812" s="259"/>
      <c r="Z812" s="259"/>
      <c r="AA812" s="259"/>
      <c r="AB812" s="261"/>
      <c r="AC812" s="261"/>
      <c r="AD812" s="261"/>
      <c r="AE812" s="259"/>
      <c r="AF812" s="259"/>
      <c r="AG812" s="259"/>
      <c r="AH812" s="259"/>
      <c r="AU812" s="45"/>
    </row>
    <row r="813" spans="2:47" ht="14.25" customHeight="1">
      <c r="B813" s="259"/>
      <c r="D813" s="259"/>
      <c r="E813" s="259"/>
      <c r="F813" s="259"/>
      <c r="G813" s="259"/>
      <c r="H813" s="261"/>
      <c r="I813" s="261"/>
      <c r="J813" s="259"/>
      <c r="K813" s="259"/>
      <c r="L813" s="259"/>
      <c r="M813" s="259"/>
      <c r="N813" s="259"/>
      <c r="O813" s="261"/>
      <c r="P813" s="261"/>
      <c r="Q813" s="259"/>
      <c r="R813" s="259"/>
      <c r="S813" s="259"/>
      <c r="T813" s="259"/>
      <c r="U813" s="259"/>
      <c r="V813" s="261"/>
      <c r="W813" s="261"/>
      <c r="X813" s="259"/>
      <c r="Y813" s="259"/>
      <c r="Z813" s="259"/>
      <c r="AA813" s="259"/>
      <c r="AB813" s="261"/>
      <c r="AC813" s="261"/>
      <c r="AD813" s="261"/>
      <c r="AE813" s="259"/>
      <c r="AF813" s="259"/>
      <c r="AG813" s="259"/>
      <c r="AH813" s="259"/>
      <c r="AU813" s="45"/>
    </row>
    <row r="814" spans="2:47" ht="14.25" customHeight="1">
      <c r="B814" s="259"/>
      <c r="D814" s="259"/>
      <c r="E814" s="259"/>
      <c r="F814" s="259"/>
      <c r="G814" s="259"/>
      <c r="H814" s="261"/>
      <c r="I814" s="261"/>
      <c r="J814" s="259"/>
      <c r="K814" s="259"/>
      <c r="L814" s="259"/>
      <c r="M814" s="259"/>
      <c r="N814" s="259"/>
      <c r="O814" s="261"/>
      <c r="P814" s="261"/>
      <c r="Q814" s="259"/>
      <c r="R814" s="259"/>
      <c r="S814" s="259"/>
      <c r="T814" s="259"/>
      <c r="U814" s="259"/>
      <c r="V814" s="261"/>
      <c r="W814" s="261"/>
      <c r="X814" s="259"/>
      <c r="Y814" s="259"/>
      <c r="Z814" s="259"/>
      <c r="AA814" s="259"/>
      <c r="AB814" s="261"/>
      <c r="AC814" s="261"/>
      <c r="AD814" s="261"/>
      <c r="AE814" s="259"/>
      <c r="AF814" s="259"/>
      <c r="AG814" s="259"/>
      <c r="AH814" s="259"/>
      <c r="AU814" s="45"/>
    </row>
    <row r="815" spans="2:47" ht="14.25" customHeight="1">
      <c r="B815" s="259"/>
      <c r="D815" s="259"/>
      <c r="E815" s="259"/>
      <c r="F815" s="259"/>
      <c r="G815" s="259"/>
      <c r="H815" s="261"/>
      <c r="I815" s="261"/>
      <c r="J815" s="259"/>
      <c r="K815" s="259"/>
      <c r="L815" s="259"/>
      <c r="M815" s="259"/>
      <c r="N815" s="259"/>
      <c r="O815" s="261"/>
      <c r="P815" s="261"/>
      <c r="Q815" s="259"/>
      <c r="R815" s="259"/>
      <c r="S815" s="259"/>
      <c r="T815" s="259"/>
      <c r="U815" s="259"/>
      <c r="V815" s="261"/>
      <c r="W815" s="261"/>
      <c r="X815" s="259"/>
      <c r="Y815" s="259"/>
      <c r="Z815" s="259"/>
      <c r="AA815" s="259"/>
      <c r="AB815" s="261"/>
      <c r="AC815" s="261"/>
      <c r="AD815" s="261"/>
      <c r="AE815" s="259"/>
      <c r="AF815" s="259"/>
      <c r="AG815" s="259"/>
      <c r="AH815" s="259"/>
      <c r="AU815" s="45"/>
    </row>
    <row r="816" spans="2:47" ht="14.25" customHeight="1">
      <c r="B816" s="259"/>
      <c r="D816" s="259"/>
      <c r="E816" s="259"/>
      <c r="F816" s="259"/>
      <c r="G816" s="259"/>
      <c r="H816" s="261"/>
      <c r="I816" s="261"/>
      <c r="J816" s="259"/>
      <c r="K816" s="259"/>
      <c r="L816" s="259"/>
      <c r="M816" s="259"/>
      <c r="N816" s="259"/>
      <c r="O816" s="261"/>
      <c r="P816" s="261"/>
      <c r="Q816" s="259"/>
      <c r="R816" s="259"/>
      <c r="S816" s="259"/>
      <c r="T816" s="259"/>
      <c r="U816" s="259"/>
      <c r="V816" s="261"/>
      <c r="W816" s="261"/>
      <c r="X816" s="259"/>
      <c r="Y816" s="259"/>
      <c r="Z816" s="259"/>
      <c r="AA816" s="259"/>
      <c r="AB816" s="261"/>
      <c r="AC816" s="261"/>
      <c r="AD816" s="261"/>
      <c r="AE816" s="259"/>
      <c r="AF816" s="259"/>
      <c r="AG816" s="259"/>
      <c r="AH816" s="259"/>
      <c r="AU816" s="45"/>
    </row>
    <row r="817" spans="2:47" ht="14.25" customHeight="1">
      <c r="B817" s="259"/>
      <c r="D817" s="259"/>
      <c r="E817" s="259"/>
      <c r="F817" s="259"/>
      <c r="G817" s="259"/>
      <c r="H817" s="261"/>
      <c r="I817" s="261"/>
      <c r="J817" s="259"/>
      <c r="K817" s="259"/>
      <c r="L817" s="259"/>
      <c r="M817" s="259"/>
      <c r="N817" s="259"/>
      <c r="O817" s="261"/>
      <c r="P817" s="261"/>
      <c r="Q817" s="259"/>
      <c r="R817" s="259"/>
      <c r="S817" s="259"/>
      <c r="T817" s="259"/>
      <c r="U817" s="259"/>
      <c r="V817" s="261"/>
      <c r="W817" s="261"/>
      <c r="X817" s="259"/>
      <c r="Y817" s="259"/>
      <c r="Z817" s="259"/>
      <c r="AA817" s="259"/>
      <c r="AB817" s="261"/>
      <c r="AC817" s="261"/>
      <c r="AD817" s="261"/>
      <c r="AE817" s="259"/>
      <c r="AF817" s="259"/>
      <c r="AG817" s="259"/>
      <c r="AH817" s="259"/>
      <c r="AU817" s="45"/>
    </row>
    <row r="818" spans="2:47" ht="14.25" customHeight="1">
      <c r="B818" s="259"/>
      <c r="D818" s="259"/>
      <c r="E818" s="259"/>
      <c r="F818" s="259"/>
      <c r="G818" s="259"/>
      <c r="H818" s="261"/>
      <c r="I818" s="261"/>
      <c r="J818" s="259"/>
      <c r="K818" s="259"/>
      <c r="L818" s="259"/>
      <c r="M818" s="259"/>
      <c r="N818" s="259"/>
      <c r="O818" s="261"/>
      <c r="P818" s="261"/>
      <c r="Q818" s="259"/>
      <c r="R818" s="259"/>
      <c r="S818" s="259"/>
      <c r="T818" s="259"/>
      <c r="U818" s="259"/>
      <c r="V818" s="261"/>
      <c r="W818" s="261"/>
      <c r="X818" s="259"/>
      <c r="Y818" s="259"/>
      <c r="Z818" s="259"/>
      <c r="AA818" s="259"/>
      <c r="AB818" s="261"/>
      <c r="AC818" s="261"/>
      <c r="AD818" s="261"/>
      <c r="AE818" s="259"/>
      <c r="AF818" s="259"/>
      <c r="AG818" s="259"/>
      <c r="AH818" s="259"/>
      <c r="AU818" s="45"/>
    </row>
    <row r="819" spans="2:47" ht="14.25" customHeight="1">
      <c r="B819" s="259"/>
      <c r="D819" s="259"/>
      <c r="E819" s="259"/>
      <c r="F819" s="259"/>
      <c r="G819" s="259"/>
      <c r="H819" s="261"/>
      <c r="I819" s="261"/>
      <c r="J819" s="259"/>
      <c r="K819" s="259"/>
      <c r="L819" s="259"/>
      <c r="M819" s="259"/>
      <c r="N819" s="259"/>
      <c r="O819" s="261"/>
      <c r="P819" s="261"/>
      <c r="Q819" s="259"/>
      <c r="R819" s="259"/>
      <c r="S819" s="259"/>
      <c r="T819" s="259"/>
      <c r="U819" s="259"/>
      <c r="V819" s="261"/>
      <c r="W819" s="261"/>
      <c r="X819" s="259"/>
      <c r="Y819" s="259"/>
      <c r="Z819" s="259"/>
      <c r="AA819" s="259"/>
      <c r="AB819" s="261"/>
      <c r="AC819" s="261"/>
      <c r="AD819" s="261"/>
      <c r="AE819" s="259"/>
      <c r="AF819" s="259"/>
      <c r="AG819" s="259"/>
      <c r="AH819" s="259"/>
      <c r="AU819" s="45"/>
    </row>
    <row r="820" spans="2:47" ht="14.25" customHeight="1">
      <c r="B820" s="259"/>
      <c r="D820" s="259"/>
      <c r="E820" s="259"/>
      <c r="F820" s="259"/>
      <c r="G820" s="259"/>
      <c r="H820" s="261"/>
      <c r="I820" s="261"/>
      <c r="J820" s="259"/>
      <c r="K820" s="259"/>
      <c r="L820" s="259"/>
      <c r="M820" s="259"/>
      <c r="N820" s="259"/>
      <c r="O820" s="261"/>
      <c r="P820" s="261"/>
      <c r="Q820" s="259"/>
      <c r="R820" s="259"/>
      <c r="S820" s="259"/>
      <c r="T820" s="259"/>
      <c r="U820" s="259"/>
      <c r="V820" s="261"/>
      <c r="W820" s="261"/>
      <c r="X820" s="259"/>
      <c r="Y820" s="259"/>
      <c r="Z820" s="259"/>
      <c r="AA820" s="259"/>
      <c r="AB820" s="261"/>
      <c r="AC820" s="261"/>
      <c r="AD820" s="261"/>
      <c r="AE820" s="259"/>
      <c r="AF820" s="259"/>
      <c r="AG820" s="259"/>
      <c r="AH820" s="259"/>
      <c r="AU820" s="45"/>
    </row>
    <row r="821" spans="2:47" ht="14.25" customHeight="1">
      <c r="B821" s="259"/>
      <c r="D821" s="259"/>
      <c r="E821" s="259"/>
      <c r="F821" s="259"/>
      <c r="G821" s="259"/>
      <c r="H821" s="261"/>
      <c r="I821" s="261"/>
      <c r="J821" s="259"/>
      <c r="K821" s="259"/>
      <c r="L821" s="259"/>
      <c r="M821" s="259"/>
      <c r="N821" s="259"/>
      <c r="O821" s="261"/>
      <c r="P821" s="261"/>
      <c r="Q821" s="259"/>
      <c r="R821" s="259"/>
      <c r="S821" s="259"/>
      <c r="T821" s="259"/>
      <c r="U821" s="259"/>
      <c r="V821" s="261"/>
      <c r="W821" s="261"/>
      <c r="X821" s="259"/>
      <c r="Y821" s="259"/>
      <c r="Z821" s="259"/>
      <c r="AA821" s="259"/>
      <c r="AB821" s="261"/>
      <c r="AC821" s="261"/>
      <c r="AD821" s="261"/>
      <c r="AE821" s="259"/>
      <c r="AF821" s="259"/>
      <c r="AG821" s="259"/>
      <c r="AH821" s="259"/>
      <c r="AU821" s="45"/>
    </row>
    <row r="822" spans="2:47" ht="14.25" customHeight="1">
      <c r="B822" s="259"/>
      <c r="D822" s="259"/>
      <c r="E822" s="259"/>
      <c r="F822" s="259"/>
      <c r="G822" s="259"/>
      <c r="H822" s="261"/>
      <c r="I822" s="261"/>
      <c r="J822" s="259"/>
      <c r="K822" s="259"/>
      <c r="L822" s="259"/>
      <c r="M822" s="259"/>
      <c r="N822" s="259"/>
      <c r="O822" s="261"/>
      <c r="P822" s="261"/>
      <c r="Q822" s="259"/>
      <c r="R822" s="259"/>
      <c r="S822" s="259"/>
      <c r="T822" s="259"/>
      <c r="U822" s="259"/>
      <c r="V822" s="261"/>
      <c r="W822" s="261"/>
      <c r="X822" s="259"/>
      <c r="Y822" s="259"/>
      <c r="Z822" s="259"/>
      <c r="AA822" s="259"/>
      <c r="AB822" s="261"/>
      <c r="AC822" s="261"/>
      <c r="AD822" s="261"/>
      <c r="AE822" s="259"/>
      <c r="AF822" s="259"/>
      <c r="AG822" s="259"/>
      <c r="AH822" s="259"/>
      <c r="AU822" s="45"/>
    </row>
    <row r="823" spans="2:47" ht="14.25" customHeight="1">
      <c r="B823" s="259"/>
      <c r="D823" s="259"/>
      <c r="E823" s="259"/>
      <c r="F823" s="259"/>
      <c r="G823" s="259"/>
      <c r="H823" s="261"/>
      <c r="I823" s="261"/>
      <c r="J823" s="259"/>
      <c r="K823" s="259"/>
      <c r="L823" s="259"/>
      <c r="M823" s="259"/>
      <c r="N823" s="259"/>
      <c r="O823" s="261"/>
      <c r="P823" s="261"/>
      <c r="Q823" s="259"/>
      <c r="R823" s="259"/>
      <c r="S823" s="259"/>
      <c r="T823" s="259"/>
      <c r="U823" s="259"/>
      <c r="V823" s="261"/>
      <c r="W823" s="261"/>
      <c r="X823" s="259"/>
      <c r="Y823" s="259"/>
      <c r="Z823" s="259"/>
      <c r="AA823" s="259"/>
      <c r="AB823" s="261"/>
      <c r="AC823" s="261"/>
      <c r="AD823" s="261"/>
      <c r="AE823" s="259"/>
      <c r="AF823" s="259"/>
      <c r="AG823" s="259"/>
      <c r="AH823" s="259"/>
      <c r="AU823" s="45"/>
    </row>
    <row r="824" spans="2:47" ht="14.25" customHeight="1">
      <c r="B824" s="259"/>
      <c r="D824" s="259"/>
      <c r="E824" s="259"/>
      <c r="F824" s="259"/>
      <c r="G824" s="259"/>
      <c r="H824" s="261"/>
      <c r="I824" s="261"/>
      <c r="J824" s="259"/>
      <c r="K824" s="259"/>
      <c r="L824" s="259"/>
      <c r="M824" s="259"/>
      <c r="N824" s="259"/>
      <c r="O824" s="261"/>
      <c r="P824" s="261"/>
      <c r="Q824" s="259"/>
      <c r="R824" s="259"/>
      <c r="S824" s="259"/>
      <c r="T824" s="259"/>
      <c r="U824" s="259"/>
      <c r="V824" s="261"/>
      <c r="W824" s="261"/>
      <c r="X824" s="259"/>
      <c r="Y824" s="259"/>
      <c r="Z824" s="259"/>
      <c r="AA824" s="259"/>
      <c r="AB824" s="261"/>
      <c r="AC824" s="261"/>
      <c r="AD824" s="261"/>
      <c r="AE824" s="259"/>
      <c r="AF824" s="259"/>
      <c r="AG824" s="259"/>
      <c r="AH824" s="259"/>
      <c r="AU824" s="45"/>
    </row>
    <row r="825" spans="2:47" ht="14.25" customHeight="1">
      <c r="B825" s="259"/>
      <c r="D825" s="259"/>
      <c r="E825" s="259"/>
      <c r="F825" s="259"/>
      <c r="G825" s="259"/>
      <c r="H825" s="261"/>
      <c r="I825" s="261"/>
      <c r="J825" s="259"/>
      <c r="K825" s="259"/>
      <c r="L825" s="259"/>
      <c r="M825" s="259"/>
      <c r="N825" s="259"/>
      <c r="O825" s="261"/>
      <c r="P825" s="261"/>
      <c r="Q825" s="259"/>
      <c r="R825" s="259"/>
      <c r="S825" s="259"/>
      <c r="T825" s="259"/>
      <c r="U825" s="259"/>
      <c r="V825" s="261"/>
      <c r="W825" s="261"/>
      <c r="X825" s="259"/>
      <c r="Y825" s="259"/>
      <c r="Z825" s="259"/>
      <c r="AA825" s="259"/>
      <c r="AB825" s="261"/>
      <c r="AC825" s="261"/>
      <c r="AD825" s="261"/>
      <c r="AE825" s="259"/>
      <c r="AF825" s="259"/>
      <c r="AG825" s="259"/>
      <c r="AH825" s="259"/>
      <c r="AU825" s="45"/>
    </row>
    <row r="826" spans="2:47" ht="14.25" customHeight="1">
      <c r="B826" s="259"/>
      <c r="D826" s="259"/>
      <c r="E826" s="259"/>
      <c r="F826" s="259"/>
      <c r="G826" s="259"/>
      <c r="H826" s="261"/>
      <c r="I826" s="261"/>
      <c r="J826" s="259"/>
      <c r="K826" s="259"/>
      <c r="L826" s="259"/>
      <c r="M826" s="259"/>
      <c r="N826" s="259"/>
      <c r="O826" s="261"/>
      <c r="P826" s="261"/>
      <c r="Q826" s="259"/>
      <c r="R826" s="259"/>
      <c r="S826" s="259"/>
      <c r="T826" s="259"/>
      <c r="U826" s="259"/>
      <c r="V826" s="261"/>
      <c r="W826" s="261"/>
      <c r="X826" s="259"/>
      <c r="Y826" s="259"/>
      <c r="Z826" s="259"/>
      <c r="AA826" s="259"/>
      <c r="AB826" s="261"/>
      <c r="AC826" s="261"/>
      <c r="AD826" s="261"/>
      <c r="AE826" s="259"/>
      <c r="AF826" s="259"/>
      <c r="AG826" s="259"/>
      <c r="AH826" s="259"/>
      <c r="AU826" s="45"/>
    </row>
    <row r="827" spans="2:47" ht="14.25" customHeight="1">
      <c r="B827" s="259"/>
      <c r="D827" s="259"/>
      <c r="E827" s="259"/>
      <c r="F827" s="259"/>
      <c r="G827" s="259"/>
      <c r="H827" s="261"/>
      <c r="I827" s="261"/>
      <c r="J827" s="259"/>
      <c r="K827" s="259"/>
      <c r="L827" s="259"/>
      <c r="M827" s="259"/>
      <c r="N827" s="259"/>
      <c r="O827" s="261"/>
      <c r="P827" s="261"/>
      <c r="Q827" s="259"/>
      <c r="R827" s="259"/>
      <c r="S827" s="259"/>
      <c r="T827" s="259"/>
      <c r="U827" s="259"/>
      <c r="V827" s="261"/>
      <c r="W827" s="261"/>
      <c r="X827" s="259"/>
      <c r="Y827" s="259"/>
      <c r="Z827" s="259"/>
      <c r="AA827" s="259"/>
      <c r="AB827" s="261"/>
      <c r="AC827" s="261"/>
      <c r="AD827" s="261"/>
      <c r="AE827" s="259"/>
      <c r="AF827" s="259"/>
      <c r="AG827" s="259"/>
      <c r="AH827" s="259"/>
      <c r="AU827" s="45"/>
    </row>
    <row r="828" spans="2:47" ht="14.25" customHeight="1">
      <c r="B828" s="259"/>
      <c r="D828" s="259"/>
      <c r="E828" s="259"/>
      <c r="F828" s="259"/>
      <c r="G828" s="259"/>
      <c r="H828" s="261"/>
      <c r="I828" s="261"/>
      <c r="J828" s="259"/>
      <c r="K828" s="259"/>
      <c r="L828" s="259"/>
      <c r="M828" s="259"/>
      <c r="N828" s="259"/>
      <c r="O828" s="261"/>
      <c r="P828" s="261"/>
      <c r="Q828" s="259"/>
      <c r="R828" s="259"/>
      <c r="S828" s="259"/>
      <c r="T828" s="259"/>
      <c r="U828" s="259"/>
      <c r="V828" s="261"/>
      <c r="W828" s="261"/>
      <c r="X828" s="259"/>
      <c r="Y828" s="259"/>
      <c r="Z828" s="259"/>
      <c r="AA828" s="259"/>
      <c r="AB828" s="261"/>
      <c r="AC828" s="261"/>
      <c r="AD828" s="261"/>
      <c r="AE828" s="259"/>
      <c r="AF828" s="259"/>
      <c r="AG828" s="259"/>
      <c r="AH828" s="259"/>
      <c r="AU828" s="45"/>
    </row>
    <row r="829" spans="2:47" ht="14.25" customHeight="1">
      <c r="B829" s="259"/>
      <c r="D829" s="259"/>
      <c r="E829" s="259"/>
      <c r="F829" s="259"/>
      <c r="G829" s="259"/>
      <c r="H829" s="261"/>
      <c r="I829" s="261"/>
      <c r="J829" s="259"/>
      <c r="K829" s="259"/>
      <c r="L829" s="259"/>
      <c r="M829" s="259"/>
      <c r="N829" s="259"/>
      <c r="O829" s="261"/>
      <c r="P829" s="261"/>
      <c r="Q829" s="259"/>
      <c r="R829" s="259"/>
      <c r="S829" s="259"/>
      <c r="T829" s="259"/>
      <c r="U829" s="259"/>
      <c r="V829" s="261"/>
      <c r="W829" s="261"/>
      <c r="X829" s="259"/>
      <c r="Y829" s="259"/>
      <c r="Z829" s="259"/>
      <c r="AA829" s="259"/>
      <c r="AB829" s="261"/>
      <c r="AC829" s="261"/>
      <c r="AD829" s="261"/>
      <c r="AE829" s="259"/>
      <c r="AF829" s="259"/>
      <c r="AG829" s="259"/>
      <c r="AH829" s="259"/>
      <c r="AU829" s="45"/>
    </row>
    <row r="830" spans="2:47" ht="14.25" customHeight="1">
      <c r="B830" s="259"/>
      <c r="D830" s="259"/>
      <c r="E830" s="259"/>
      <c r="F830" s="259"/>
      <c r="G830" s="259"/>
      <c r="H830" s="261"/>
      <c r="I830" s="261"/>
      <c r="J830" s="259"/>
      <c r="K830" s="259"/>
      <c r="L830" s="259"/>
      <c r="M830" s="259"/>
      <c r="N830" s="259"/>
      <c r="O830" s="261"/>
      <c r="P830" s="261"/>
      <c r="Q830" s="259"/>
      <c r="R830" s="259"/>
      <c r="S830" s="259"/>
      <c r="T830" s="259"/>
      <c r="U830" s="259"/>
      <c r="V830" s="261"/>
      <c r="W830" s="261"/>
      <c r="X830" s="259"/>
      <c r="Y830" s="259"/>
      <c r="Z830" s="259"/>
      <c r="AA830" s="259"/>
      <c r="AB830" s="261"/>
      <c r="AC830" s="261"/>
      <c r="AD830" s="261"/>
      <c r="AE830" s="259"/>
      <c r="AF830" s="259"/>
      <c r="AG830" s="259"/>
      <c r="AH830" s="259"/>
      <c r="AU830" s="45"/>
    </row>
    <row r="831" spans="2:47" ht="14.25" customHeight="1">
      <c r="B831" s="259"/>
      <c r="D831" s="259"/>
      <c r="E831" s="259"/>
      <c r="F831" s="259"/>
      <c r="G831" s="259"/>
      <c r="H831" s="261"/>
      <c r="I831" s="261"/>
      <c r="J831" s="259"/>
      <c r="K831" s="259"/>
      <c r="L831" s="259"/>
      <c r="M831" s="259"/>
      <c r="N831" s="259"/>
      <c r="O831" s="261"/>
      <c r="P831" s="261"/>
      <c r="Q831" s="259"/>
      <c r="R831" s="259"/>
      <c r="S831" s="259"/>
      <c r="T831" s="259"/>
      <c r="U831" s="259"/>
      <c r="V831" s="261"/>
      <c r="W831" s="261"/>
      <c r="X831" s="259"/>
      <c r="Y831" s="259"/>
      <c r="Z831" s="259"/>
      <c r="AA831" s="259"/>
      <c r="AB831" s="261"/>
      <c r="AC831" s="261"/>
      <c r="AD831" s="261"/>
      <c r="AE831" s="259"/>
      <c r="AF831" s="259"/>
      <c r="AG831" s="259"/>
      <c r="AH831" s="259"/>
      <c r="AU831" s="45"/>
    </row>
    <row r="832" spans="2:47" ht="14.25" customHeight="1">
      <c r="B832" s="259"/>
      <c r="D832" s="259"/>
      <c r="E832" s="259"/>
      <c r="F832" s="259"/>
      <c r="G832" s="259"/>
      <c r="H832" s="261"/>
      <c r="I832" s="261"/>
      <c r="J832" s="259"/>
      <c r="K832" s="259"/>
      <c r="L832" s="259"/>
      <c r="M832" s="259"/>
      <c r="N832" s="259"/>
      <c r="O832" s="261"/>
      <c r="P832" s="261"/>
      <c r="Q832" s="259"/>
      <c r="R832" s="259"/>
      <c r="S832" s="259"/>
      <c r="T832" s="259"/>
      <c r="U832" s="259"/>
      <c r="V832" s="261"/>
      <c r="W832" s="261"/>
      <c r="X832" s="259"/>
      <c r="Y832" s="259"/>
      <c r="Z832" s="259"/>
      <c r="AA832" s="259"/>
      <c r="AB832" s="261"/>
      <c r="AC832" s="261"/>
      <c r="AD832" s="261"/>
      <c r="AE832" s="259"/>
      <c r="AF832" s="259"/>
      <c r="AG832" s="259"/>
      <c r="AH832" s="259"/>
      <c r="AU832" s="45"/>
    </row>
    <row r="833" spans="2:47" ht="14.25" customHeight="1">
      <c r="B833" s="259"/>
      <c r="D833" s="259"/>
      <c r="E833" s="259"/>
      <c r="F833" s="259"/>
      <c r="G833" s="259"/>
      <c r="H833" s="261"/>
      <c r="I833" s="261"/>
      <c r="J833" s="259"/>
      <c r="K833" s="259"/>
      <c r="L833" s="259"/>
      <c r="M833" s="259"/>
      <c r="N833" s="259"/>
      <c r="O833" s="261"/>
      <c r="P833" s="261"/>
      <c r="Q833" s="259"/>
      <c r="R833" s="259"/>
      <c r="S833" s="259"/>
      <c r="T833" s="259"/>
      <c r="U833" s="259"/>
      <c r="V833" s="261"/>
      <c r="W833" s="261"/>
      <c r="X833" s="259"/>
      <c r="Y833" s="259"/>
      <c r="Z833" s="259"/>
      <c r="AA833" s="259"/>
      <c r="AB833" s="261"/>
      <c r="AC833" s="261"/>
      <c r="AD833" s="261"/>
      <c r="AE833" s="259"/>
      <c r="AF833" s="259"/>
      <c r="AG833" s="259"/>
      <c r="AH833" s="259"/>
      <c r="AU833" s="45"/>
    </row>
    <row r="834" spans="2:47" ht="14.25" customHeight="1">
      <c r="B834" s="259"/>
      <c r="D834" s="259"/>
      <c r="E834" s="259"/>
      <c r="F834" s="259"/>
      <c r="G834" s="259"/>
      <c r="H834" s="261"/>
      <c r="I834" s="261"/>
      <c r="J834" s="259"/>
      <c r="K834" s="259"/>
      <c r="L834" s="259"/>
      <c r="M834" s="259"/>
      <c r="N834" s="259"/>
      <c r="O834" s="261"/>
      <c r="P834" s="261"/>
      <c r="Q834" s="259"/>
      <c r="R834" s="259"/>
      <c r="S834" s="259"/>
      <c r="T834" s="259"/>
      <c r="U834" s="259"/>
      <c r="V834" s="261"/>
      <c r="W834" s="261"/>
      <c r="X834" s="259"/>
      <c r="Y834" s="259"/>
      <c r="Z834" s="259"/>
      <c r="AA834" s="259"/>
      <c r="AB834" s="261"/>
      <c r="AC834" s="261"/>
      <c r="AD834" s="261"/>
      <c r="AE834" s="259"/>
      <c r="AF834" s="259"/>
      <c r="AG834" s="259"/>
      <c r="AH834" s="259"/>
      <c r="AU834" s="45"/>
    </row>
    <row r="835" spans="2:47" ht="14.25" customHeight="1">
      <c r="B835" s="259"/>
      <c r="D835" s="259"/>
      <c r="E835" s="259"/>
      <c r="F835" s="259"/>
      <c r="G835" s="259"/>
      <c r="H835" s="261"/>
      <c r="I835" s="261"/>
      <c r="J835" s="259"/>
      <c r="K835" s="259"/>
      <c r="L835" s="259"/>
      <c r="M835" s="259"/>
      <c r="N835" s="259"/>
      <c r="O835" s="261"/>
      <c r="P835" s="261"/>
      <c r="Q835" s="259"/>
      <c r="R835" s="259"/>
      <c r="S835" s="259"/>
      <c r="T835" s="259"/>
      <c r="U835" s="259"/>
      <c r="V835" s="261"/>
      <c r="W835" s="261"/>
      <c r="X835" s="259"/>
      <c r="Y835" s="259"/>
      <c r="Z835" s="259"/>
      <c r="AA835" s="259"/>
      <c r="AB835" s="261"/>
      <c r="AC835" s="261"/>
      <c r="AD835" s="261"/>
      <c r="AE835" s="259"/>
      <c r="AF835" s="259"/>
      <c r="AG835" s="259"/>
      <c r="AH835" s="259"/>
      <c r="AU835" s="45"/>
    </row>
    <row r="836" spans="2:47" ht="14.25" customHeight="1">
      <c r="B836" s="259"/>
      <c r="D836" s="259"/>
      <c r="E836" s="259"/>
      <c r="F836" s="259"/>
      <c r="G836" s="259"/>
      <c r="H836" s="261"/>
      <c r="I836" s="261"/>
      <c r="J836" s="259"/>
      <c r="K836" s="259"/>
      <c r="L836" s="259"/>
      <c r="M836" s="259"/>
      <c r="N836" s="259"/>
      <c r="O836" s="261"/>
      <c r="P836" s="261"/>
      <c r="Q836" s="259"/>
      <c r="R836" s="259"/>
      <c r="S836" s="259"/>
      <c r="T836" s="259"/>
      <c r="U836" s="259"/>
      <c r="V836" s="261"/>
      <c r="W836" s="261"/>
      <c r="X836" s="259"/>
      <c r="Y836" s="259"/>
      <c r="Z836" s="259"/>
      <c r="AA836" s="259"/>
      <c r="AB836" s="261"/>
      <c r="AC836" s="261"/>
      <c r="AD836" s="261"/>
      <c r="AE836" s="259"/>
      <c r="AF836" s="259"/>
      <c r="AG836" s="259"/>
      <c r="AH836" s="259"/>
      <c r="AU836" s="45"/>
    </row>
    <row r="837" spans="2:47" ht="14.25" customHeight="1">
      <c r="B837" s="259"/>
      <c r="D837" s="259"/>
      <c r="E837" s="259"/>
      <c r="F837" s="259"/>
      <c r="G837" s="259"/>
      <c r="H837" s="261"/>
      <c r="I837" s="261"/>
      <c r="J837" s="259"/>
      <c r="K837" s="259"/>
      <c r="L837" s="259"/>
      <c r="M837" s="259"/>
      <c r="N837" s="259"/>
      <c r="O837" s="261"/>
      <c r="P837" s="261"/>
      <c r="Q837" s="259"/>
      <c r="R837" s="259"/>
      <c r="S837" s="259"/>
      <c r="T837" s="259"/>
      <c r="U837" s="259"/>
      <c r="V837" s="261"/>
      <c r="W837" s="261"/>
      <c r="X837" s="259"/>
      <c r="Y837" s="259"/>
      <c r="Z837" s="259"/>
      <c r="AA837" s="259"/>
      <c r="AB837" s="261"/>
      <c r="AC837" s="261"/>
      <c r="AD837" s="261"/>
      <c r="AE837" s="259"/>
      <c r="AF837" s="259"/>
      <c r="AG837" s="259"/>
      <c r="AH837" s="259"/>
      <c r="AU837" s="45"/>
    </row>
    <row r="838" spans="2:47" ht="14.25" customHeight="1">
      <c r="B838" s="259"/>
      <c r="D838" s="259"/>
      <c r="E838" s="259"/>
      <c r="F838" s="259"/>
      <c r="G838" s="259"/>
      <c r="H838" s="261"/>
      <c r="I838" s="261"/>
      <c r="J838" s="259"/>
      <c r="K838" s="259"/>
      <c r="L838" s="259"/>
      <c r="M838" s="259"/>
      <c r="N838" s="259"/>
      <c r="O838" s="261"/>
      <c r="P838" s="261"/>
      <c r="Q838" s="259"/>
      <c r="R838" s="259"/>
      <c r="S838" s="259"/>
      <c r="T838" s="259"/>
      <c r="U838" s="259"/>
      <c r="V838" s="261"/>
      <c r="W838" s="261"/>
      <c r="X838" s="259"/>
      <c r="Y838" s="259"/>
      <c r="Z838" s="259"/>
      <c r="AA838" s="259"/>
      <c r="AB838" s="261"/>
      <c r="AC838" s="261"/>
      <c r="AD838" s="261"/>
      <c r="AE838" s="259"/>
      <c r="AF838" s="259"/>
      <c r="AG838" s="259"/>
      <c r="AH838" s="259"/>
      <c r="AU838" s="45"/>
    </row>
    <row r="839" spans="2:47" ht="14.25" customHeight="1">
      <c r="B839" s="259"/>
      <c r="D839" s="259"/>
      <c r="E839" s="259"/>
      <c r="F839" s="259"/>
      <c r="G839" s="259"/>
      <c r="H839" s="261"/>
      <c r="I839" s="261"/>
      <c r="J839" s="259"/>
      <c r="K839" s="259"/>
      <c r="L839" s="259"/>
      <c r="M839" s="259"/>
      <c r="N839" s="259"/>
      <c r="O839" s="261"/>
      <c r="P839" s="261"/>
      <c r="Q839" s="259"/>
      <c r="R839" s="259"/>
      <c r="S839" s="259"/>
      <c r="T839" s="259"/>
      <c r="U839" s="259"/>
      <c r="V839" s="261"/>
      <c r="W839" s="261"/>
      <c r="X839" s="259"/>
      <c r="Y839" s="259"/>
      <c r="Z839" s="259"/>
      <c r="AA839" s="259"/>
      <c r="AB839" s="261"/>
      <c r="AC839" s="261"/>
      <c r="AD839" s="261"/>
      <c r="AE839" s="259"/>
      <c r="AF839" s="259"/>
      <c r="AG839" s="259"/>
      <c r="AH839" s="259"/>
      <c r="AU839" s="45"/>
    </row>
    <row r="840" spans="2:47" ht="14.25" customHeight="1">
      <c r="B840" s="259"/>
      <c r="D840" s="259"/>
      <c r="E840" s="259"/>
      <c r="F840" s="259"/>
      <c r="G840" s="259"/>
      <c r="H840" s="261"/>
      <c r="I840" s="261"/>
      <c r="J840" s="259"/>
      <c r="K840" s="259"/>
      <c r="L840" s="259"/>
      <c r="M840" s="259"/>
      <c r="N840" s="259"/>
      <c r="O840" s="261"/>
      <c r="P840" s="261"/>
      <c r="Q840" s="259"/>
      <c r="R840" s="259"/>
      <c r="S840" s="259"/>
      <c r="T840" s="259"/>
      <c r="U840" s="259"/>
      <c r="V840" s="261"/>
      <c r="W840" s="261"/>
      <c r="X840" s="259"/>
      <c r="Y840" s="259"/>
      <c r="Z840" s="259"/>
      <c r="AA840" s="259"/>
      <c r="AB840" s="261"/>
      <c r="AC840" s="261"/>
      <c r="AD840" s="261"/>
      <c r="AE840" s="259"/>
      <c r="AF840" s="259"/>
      <c r="AG840" s="259"/>
      <c r="AH840" s="259"/>
      <c r="AU840" s="45"/>
    </row>
    <row r="841" spans="2:47" ht="14.25" customHeight="1">
      <c r="B841" s="259"/>
      <c r="D841" s="259"/>
      <c r="E841" s="259"/>
      <c r="F841" s="259"/>
      <c r="G841" s="259"/>
      <c r="H841" s="261"/>
      <c r="I841" s="261"/>
      <c r="J841" s="259"/>
      <c r="K841" s="259"/>
      <c r="L841" s="259"/>
      <c r="M841" s="259"/>
      <c r="N841" s="259"/>
      <c r="O841" s="261"/>
      <c r="P841" s="261"/>
      <c r="Q841" s="259"/>
      <c r="R841" s="259"/>
      <c r="S841" s="259"/>
      <c r="T841" s="259"/>
      <c r="U841" s="259"/>
      <c r="V841" s="261"/>
      <c r="W841" s="261"/>
      <c r="X841" s="259"/>
      <c r="Y841" s="259"/>
      <c r="Z841" s="259"/>
      <c r="AA841" s="259"/>
      <c r="AB841" s="261"/>
      <c r="AC841" s="261"/>
      <c r="AD841" s="261"/>
      <c r="AE841" s="259"/>
      <c r="AF841" s="259"/>
      <c r="AG841" s="259"/>
      <c r="AH841" s="259"/>
      <c r="AU841" s="45"/>
    </row>
    <row r="842" spans="2:47" ht="14.25" customHeight="1">
      <c r="B842" s="259"/>
      <c r="D842" s="259"/>
      <c r="E842" s="259"/>
      <c r="F842" s="259"/>
      <c r="G842" s="259"/>
      <c r="H842" s="261"/>
      <c r="I842" s="261"/>
      <c r="J842" s="259"/>
      <c r="K842" s="259"/>
      <c r="L842" s="259"/>
      <c r="M842" s="259"/>
      <c r="N842" s="259"/>
      <c r="O842" s="261"/>
      <c r="P842" s="261"/>
      <c r="Q842" s="259"/>
      <c r="R842" s="259"/>
      <c r="S842" s="259"/>
      <c r="T842" s="259"/>
      <c r="U842" s="259"/>
      <c r="V842" s="261"/>
      <c r="W842" s="261"/>
      <c r="X842" s="259"/>
      <c r="Y842" s="259"/>
      <c r="Z842" s="259"/>
      <c r="AA842" s="259"/>
      <c r="AB842" s="261"/>
      <c r="AC842" s="261"/>
      <c r="AD842" s="261"/>
      <c r="AE842" s="259"/>
      <c r="AF842" s="259"/>
      <c r="AG842" s="259"/>
      <c r="AH842" s="259"/>
      <c r="AU842" s="45"/>
    </row>
    <row r="843" spans="2:47" ht="14.25" customHeight="1">
      <c r="B843" s="259"/>
      <c r="D843" s="259"/>
      <c r="E843" s="259"/>
      <c r="F843" s="259"/>
      <c r="G843" s="259"/>
      <c r="H843" s="261"/>
      <c r="I843" s="261"/>
      <c r="J843" s="259"/>
      <c r="K843" s="259"/>
      <c r="L843" s="259"/>
      <c r="M843" s="259"/>
      <c r="N843" s="259"/>
      <c r="O843" s="261"/>
      <c r="P843" s="261"/>
      <c r="Q843" s="259"/>
      <c r="R843" s="259"/>
      <c r="S843" s="259"/>
      <c r="T843" s="259"/>
      <c r="U843" s="259"/>
      <c r="V843" s="261"/>
      <c r="W843" s="261"/>
      <c r="X843" s="259"/>
      <c r="Y843" s="259"/>
      <c r="Z843" s="259"/>
      <c r="AA843" s="259"/>
      <c r="AB843" s="261"/>
      <c r="AC843" s="261"/>
      <c r="AD843" s="261"/>
      <c r="AE843" s="259"/>
      <c r="AF843" s="259"/>
      <c r="AG843" s="259"/>
      <c r="AH843" s="259"/>
      <c r="AU843" s="45"/>
    </row>
    <row r="844" spans="2:47" ht="14.25" customHeight="1">
      <c r="B844" s="259"/>
      <c r="D844" s="259"/>
      <c r="E844" s="259"/>
      <c r="F844" s="259"/>
      <c r="G844" s="259"/>
      <c r="H844" s="261"/>
      <c r="I844" s="261"/>
      <c r="J844" s="259"/>
      <c r="K844" s="259"/>
      <c r="L844" s="259"/>
      <c r="M844" s="259"/>
      <c r="N844" s="259"/>
      <c r="O844" s="261"/>
      <c r="P844" s="261"/>
      <c r="Q844" s="259"/>
      <c r="R844" s="259"/>
      <c r="S844" s="259"/>
      <c r="T844" s="259"/>
      <c r="U844" s="259"/>
      <c r="V844" s="261"/>
      <c r="W844" s="261"/>
      <c r="X844" s="259"/>
      <c r="Y844" s="259"/>
      <c r="Z844" s="259"/>
      <c r="AA844" s="259"/>
      <c r="AB844" s="261"/>
      <c r="AC844" s="261"/>
      <c r="AD844" s="261"/>
      <c r="AE844" s="259"/>
      <c r="AF844" s="259"/>
      <c r="AG844" s="259"/>
      <c r="AH844" s="259"/>
      <c r="AU844" s="45"/>
    </row>
    <row r="845" spans="2:47" ht="14.25" customHeight="1">
      <c r="B845" s="259"/>
      <c r="D845" s="259"/>
      <c r="E845" s="259"/>
      <c r="F845" s="259"/>
      <c r="G845" s="259"/>
      <c r="H845" s="261"/>
      <c r="I845" s="261"/>
      <c r="J845" s="259"/>
      <c r="K845" s="259"/>
      <c r="L845" s="259"/>
      <c r="M845" s="259"/>
      <c r="N845" s="259"/>
      <c r="O845" s="261"/>
      <c r="P845" s="261"/>
      <c r="Q845" s="259"/>
      <c r="R845" s="259"/>
      <c r="S845" s="259"/>
      <c r="T845" s="259"/>
      <c r="U845" s="259"/>
      <c r="V845" s="261"/>
      <c r="W845" s="261"/>
      <c r="X845" s="259"/>
      <c r="Y845" s="259"/>
      <c r="Z845" s="259"/>
      <c r="AA845" s="259"/>
      <c r="AB845" s="261"/>
      <c r="AC845" s="261"/>
      <c r="AD845" s="261"/>
      <c r="AE845" s="259"/>
      <c r="AF845" s="259"/>
      <c r="AG845" s="259"/>
      <c r="AH845" s="259"/>
      <c r="AU845" s="45"/>
    </row>
    <row r="846" spans="2:47" ht="14.25" customHeight="1">
      <c r="B846" s="259"/>
      <c r="D846" s="259"/>
      <c r="E846" s="259"/>
      <c r="F846" s="259"/>
      <c r="G846" s="259"/>
      <c r="H846" s="261"/>
      <c r="I846" s="261"/>
      <c r="J846" s="259"/>
      <c r="K846" s="259"/>
      <c r="L846" s="259"/>
      <c r="M846" s="259"/>
      <c r="N846" s="259"/>
      <c r="O846" s="261"/>
      <c r="P846" s="261"/>
      <c r="Q846" s="259"/>
      <c r="R846" s="259"/>
      <c r="S846" s="259"/>
      <c r="T846" s="259"/>
      <c r="U846" s="259"/>
      <c r="V846" s="261"/>
      <c r="W846" s="261"/>
      <c r="X846" s="259"/>
      <c r="Y846" s="259"/>
      <c r="Z846" s="259"/>
      <c r="AA846" s="259"/>
      <c r="AB846" s="261"/>
      <c r="AC846" s="261"/>
      <c r="AD846" s="261"/>
      <c r="AE846" s="259"/>
      <c r="AF846" s="259"/>
      <c r="AG846" s="259"/>
      <c r="AH846" s="259"/>
      <c r="AU846" s="45"/>
    </row>
    <row r="847" spans="2:47" ht="14.25" customHeight="1">
      <c r="B847" s="259"/>
      <c r="D847" s="259"/>
      <c r="E847" s="259"/>
      <c r="F847" s="259"/>
      <c r="G847" s="259"/>
      <c r="H847" s="261"/>
      <c r="I847" s="261"/>
      <c r="J847" s="259"/>
      <c r="K847" s="259"/>
      <c r="L847" s="259"/>
      <c r="M847" s="259"/>
      <c r="N847" s="259"/>
      <c r="O847" s="261"/>
      <c r="P847" s="261"/>
      <c r="Q847" s="259"/>
      <c r="R847" s="259"/>
      <c r="S847" s="259"/>
      <c r="T847" s="259"/>
      <c r="U847" s="259"/>
      <c r="V847" s="261"/>
      <c r="W847" s="261"/>
      <c r="X847" s="259"/>
      <c r="Y847" s="259"/>
      <c r="Z847" s="259"/>
      <c r="AA847" s="259"/>
      <c r="AB847" s="261"/>
      <c r="AC847" s="261"/>
      <c r="AD847" s="261"/>
      <c r="AE847" s="259"/>
      <c r="AF847" s="259"/>
      <c r="AG847" s="259"/>
      <c r="AH847" s="259"/>
      <c r="AU847" s="45"/>
    </row>
    <row r="848" spans="2:47" ht="14.25" customHeight="1">
      <c r="B848" s="259"/>
      <c r="D848" s="259"/>
      <c r="E848" s="259"/>
      <c r="F848" s="259"/>
      <c r="G848" s="259"/>
      <c r="H848" s="261"/>
      <c r="I848" s="261"/>
      <c r="J848" s="259"/>
      <c r="K848" s="259"/>
      <c r="L848" s="259"/>
      <c r="M848" s="259"/>
      <c r="N848" s="259"/>
      <c r="O848" s="261"/>
      <c r="P848" s="261"/>
      <c r="Q848" s="259"/>
      <c r="R848" s="259"/>
      <c r="S848" s="259"/>
      <c r="T848" s="259"/>
      <c r="U848" s="259"/>
      <c r="V848" s="261"/>
      <c r="W848" s="261"/>
      <c r="X848" s="259"/>
      <c r="Y848" s="259"/>
      <c r="Z848" s="259"/>
      <c r="AA848" s="259"/>
      <c r="AB848" s="261"/>
      <c r="AC848" s="261"/>
      <c r="AD848" s="261"/>
      <c r="AE848" s="259"/>
      <c r="AF848" s="259"/>
      <c r="AG848" s="259"/>
      <c r="AH848" s="259"/>
      <c r="AU848" s="45"/>
    </row>
    <row r="849" spans="2:47" ht="14.25" customHeight="1">
      <c r="B849" s="259"/>
      <c r="D849" s="259"/>
      <c r="E849" s="259"/>
      <c r="F849" s="259"/>
      <c r="G849" s="259"/>
      <c r="H849" s="261"/>
      <c r="I849" s="261"/>
      <c r="J849" s="259"/>
      <c r="K849" s="259"/>
      <c r="L849" s="259"/>
      <c r="M849" s="259"/>
      <c r="N849" s="259"/>
      <c r="O849" s="261"/>
      <c r="P849" s="261"/>
      <c r="Q849" s="259"/>
      <c r="R849" s="259"/>
      <c r="S849" s="259"/>
      <c r="T849" s="259"/>
      <c r="U849" s="259"/>
      <c r="V849" s="261"/>
      <c r="W849" s="261"/>
      <c r="X849" s="259"/>
      <c r="Y849" s="259"/>
      <c r="Z849" s="259"/>
      <c r="AA849" s="259"/>
      <c r="AB849" s="261"/>
      <c r="AC849" s="261"/>
      <c r="AD849" s="261"/>
      <c r="AE849" s="259"/>
      <c r="AF849" s="259"/>
      <c r="AG849" s="259"/>
      <c r="AH849" s="259"/>
      <c r="AU849" s="45"/>
    </row>
    <row r="850" spans="2:47" ht="14.25" customHeight="1">
      <c r="B850" s="259"/>
      <c r="D850" s="259"/>
      <c r="E850" s="259"/>
      <c r="F850" s="259"/>
      <c r="G850" s="259"/>
      <c r="H850" s="261"/>
      <c r="I850" s="261"/>
      <c r="J850" s="259"/>
      <c r="K850" s="259"/>
      <c r="L850" s="259"/>
      <c r="M850" s="259"/>
      <c r="N850" s="259"/>
      <c r="O850" s="261"/>
      <c r="P850" s="261"/>
      <c r="Q850" s="259"/>
      <c r="R850" s="259"/>
      <c r="S850" s="259"/>
      <c r="T850" s="259"/>
      <c r="U850" s="259"/>
      <c r="V850" s="261"/>
      <c r="W850" s="261"/>
      <c r="X850" s="259"/>
      <c r="Y850" s="259"/>
      <c r="Z850" s="259"/>
      <c r="AA850" s="259"/>
      <c r="AB850" s="261"/>
      <c r="AC850" s="261"/>
      <c r="AD850" s="261"/>
      <c r="AE850" s="259"/>
      <c r="AF850" s="259"/>
      <c r="AG850" s="259"/>
      <c r="AH850" s="259"/>
      <c r="AU850" s="45"/>
    </row>
    <row r="851" spans="2:47" ht="14.25" customHeight="1">
      <c r="B851" s="259"/>
      <c r="D851" s="259"/>
      <c r="E851" s="259"/>
      <c r="F851" s="259"/>
      <c r="G851" s="259"/>
      <c r="H851" s="261"/>
      <c r="I851" s="261"/>
      <c r="J851" s="259"/>
      <c r="K851" s="259"/>
      <c r="L851" s="259"/>
      <c r="M851" s="259"/>
      <c r="N851" s="259"/>
      <c r="O851" s="261"/>
      <c r="P851" s="261"/>
      <c r="Q851" s="259"/>
      <c r="R851" s="259"/>
      <c r="S851" s="259"/>
      <c r="T851" s="259"/>
      <c r="U851" s="259"/>
      <c r="V851" s="261"/>
      <c r="W851" s="261"/>
      <c r="X851" s="259"/>
      <c r="Y851" s="259"/>
      <c r="Z851" s="259"/>
      <c r="AA851" s="259"/>
      <c r="AB851" s="261"/>
      <c r="AC851" s="261"/>
      <c r="AD851" s="261"/>
      <c r="AE851" s="259"/>
      <c r="AF851" s="259"/>
      <c r="AG851" s="259"/>
      <c r="AH851" s="259"/>
      <c r="AU851" s="45"/>
    </row>
    <row r="852" spans="2:47" ht="14.25" customHeight="1">
      <c r="B852" s="259"/>
      <c r="D852" s="259"/>
      <c r="E852" s="259"/>
      <c r="F852" s="259"/>
      <c r="G852" s="259"/>
      <c r="H852" s="261"/>
      <c r="I852" s="261"/>
      <c r="J852" s="259"/>
      <c r="K852" s="259"/>
      <c r="L852" s="259"/>
      <c r="M852" s="259"/>
      <c r="N852" s="259"/>
      <c r="O852" s="261"/>
      <c r="P852" s="261"/>
      <c r="Q852" s="259"/>
      <c r="R852" s="259"/>
      <c r="S852" s="259"/>
      <c r="T852" s="259"/>
      <c r="U852" s="259"/>
      <c r="V852" s="261"/>
      <c r="W852" s="261"/>
      <c r="X852" s="259"/>
      <c r="Y852" s="259"/>
      <c r="Z852" s="259"/>
      <c r="AA852" s="259"/>
      <c r="AB852" s="261"/>
      <c r="AC852" s="261"/>
      <c r="AD852" s="261"/>
      <c r="AE852" s="259"/>
      <c r="AF852" s="259"/>
      <c r="AG852" s="259"/>
      <c r="AH852" s="259"/>
      <c r="AU852" s="45"/>
    </row>
    <row r="853" spans="2:47" ht="14.25" customHeight="1">
      <c r="B853" s="259"/>
      <c r="D853" s="259"/>
      <c r="E853" s="259"/>
      <c r="F853" s="259"/>
      <c r="G853" s="259"/>
      <c r="H853" s="261"/>
      <c r="I853" s="261"/>
      <c r="J853" s="259"/>
      <c r="K853" s="259"/>
      <c r="L853" s="259"/>
      <c r="M853" s="259"/>
      <c r="N853" s="259"/>
      <c r="O853" s="261"/>
      <c r="P853" s="261"/>
      <c r="Q853" s="259"/>
      <c r="R853" s="259"/>
      <c r="S853" s="259"/>
      <c r="T853" s="259"/>
      <c r="U853" s="259"/>
      <c r="V853" s="261"/>
      <c r="W853" s="261"/>
      <c r="X853" s="259"/>
      <c r="Y853" s="259"/>
      <c r="Z853" s="259"/>
      <c r="AA853" s="259"/>
      <c r="AB853" s="261"/>
      <c r="AC853" s="261"/>
      <c r="AD853" s="261"/>
      <c r="AE853" s="259"/>
      <c r="AF853" s="259"/>
      <c r="AG853" s="259"/>
      <c r="AH853" s="259"/>
      <c r="AU853" s="45"/>
    </row>
    <row r="854" spans="2:47" ht="14.25" customHeight="1">
      <c r="B854" s="259"/>
      <c r="D854" s="259"/>
      <c r="E854" s="259"/>
      <c r="F854" s="259"/>
      <c r="G854" s="259"/>
      <c r="H854" s="261"/>
      <c r="I854" s="261"/>
      <c r="J854" s="259"/>
      <c r="K854" s="259"/>
      <c r="L854" s="259"/>
      <c r="M854" s="259"/>
      <c r="N854" s="259"/>
      <c r="O854" s="261"/>
      <c r="P854" s="261"/>
      <c r="Q854" s="259"/>
      <c r="R854" s="259"/>
      <c r="S854" s="259"/>
      <c r="T854" s="259"/>
      <c r="U854" s="259"/>
      <c r="V854" s="261"/>
      <c r="W854" s="261"/>
      <c r="X854" s="259"/>
      <c r="Y854" s="259"/>
      <c r="Z854" s="259"/>
      <c r="AA854" s="259"/>
      <c r="AB854" s="261"/>
      <c r="AC854" s="261"/>
      <c r="AD854" s="261"/>
      <c r="AE854" s="259"/>
      <c r="AF854" s="259"/>
      <c r="AG854" s="259"/>
      <c r="AH854" s="259"/>
      <c r="AU854" s="45"/>
    </row>
    <row r="855" spans="2:47" ht="14.25" customHeight="1">
      <c r="B855" s="259"/>
      <c r="D855" s="259"/>
      <c r="E855" s="259"/>
      <c r="F855" s="259"/>
      <c r="G855" s="259"/>
      <c r="H855" s="261"/>
      <c r="I855" s="261"/>
      <c r="J855" s="259"/>
      <c r="K855" s="259"/>
      <c r="L855" s="259"/>
      <c r="M855" s="259"/>
      <c r="N855" s="259"/>
      <c r="O855" s="261"/>
      <c r="P855" s="261"/>
      <c r="Q855" s="259"/>
      <c r="R855" s="259"/>
      <c r="S855" s="259"/>
      <c r="T855" s="259"/>
      <c r="U855" s="259"/>
      <c r="V855" s="261"/>
      <c r="W855" s="261"/>
      <c r="X855" s="259"/>
      <c r="Y855" s="259"/>
      <c r="Z855" s="259"/>
      <c r="AA855" s="259"/>
      <c r="AB855" s="261"/>
      <c r="AC855" s="261"/>
      <c r="AD855" s="261"/>
      <c r="AE855" s="259"/>
      <c r="AF855" s="259"/>
      <c r="AG855" s="259"/>
      <c r="AH855" s="259"/>
      <c r="AU855" s="45"/>
    </row>
    <row r="856" spans="2:47" ht="14.25" customHeight="1">
      <c r="B856" s="259"/>
      <c r="D856" s="259"/>
      <c r="E856" s="259"/>
      <c r="F856" s="259"/>
      <c r="G856" s="259"/>
      <c r="H856" s="261"/>
      <c r="I856" s="261"/>
      <c r="J856" s="259"/>
      <c r="K856" s="259"/>
      <c r="L856" s="259"/>
      <c r="M856" s="259"/>
      <c r="N856" s="259"/>
      <c r="O856" s="261"/>
      <c r="P856" s="261"/>
      <c r="Q856" s="259"/>
      <c r="R856" s="259"/>
      <c r="S856" s="259"/>
      <c r="T856" s="259"/>
      <c r="U856" s="259"/>
      <c r="V856" s="261"/>
      <c r="W856" s="261"/>
      <c r="X856" s="259"/>
      <c r="Y856" s="259"/>
      <c r="Z856" s="259"/>
      <c r="AA856" s="259"/>
      <c r="AB856" s="261"/>
      <c r="AC856" s="261"/>
      <c r="AD856" s="261"/>
      <c r="AE856" s="259"/>
      <c r="AF856" s="259"/>
      <c r="AG856" s="259"/>
      <c r="AH856" s="259"/>
      <c r="AU856" s="45"/>
    </row>
    <row r="857" spans="2:47" ht="14.25" customHeight="1">
      <c r="B857" s="259"/>
      <c r="D857" s="259"/>
      <c r="E857" s="259"/>
      <c r="F857" s="259"/>
      <c r="G857" s="259"/>
      <c r="H857" s="261"/>
      <c r="I857" s="261"/>
      <c r="J857" s="259"/>
      <c r="K857" s="259"/>
      <c r="L857" s="259"/>
      <c r="M857" s="259"/>
      <c r="N857" s="259"/>
      <c r="O857" s="261"/>
      <c r="P857" s="261"/>
      <c r="Q857" s="259"/>
      <c r="R857" s="259"/>
      <c r="S857" s="259"/>
      <c r="T857" s="259"/>
      <c r="U857" s="259"/>
      <c r="V857" s="261"/>
      <c r="W857" s="261"/>
      <c r="X857" s="259"/>
      <c r="Y857" s="259"/>
      <c r="Z857" s="259"/>
      <c r="AA857" s="259"/>
      <c r="AB857" s="261"/>
      <c r="AC857" s="261"/>
      <c r="AD857" s="261"/>
      <c r="AE857" s="259"/>
      <c r="AF857" s="259"/>
      <c r="AG857" s="259"/>
      <c r="AH857" s="259"/>
      <c r="AU857" s="45"/>
    </row>
    <row r="858" spans="2:47" ht="14.25" customHeight="1">
      <c r="B858" s="259"/>
      <c r="D858" s="259"/>
      <c r="E858" s="259"/>
      <c r="F858" s="259"/>
      <c r="G858" s="259"/>
      <c r="H858" s="261"/>
      <c r="I858" s="261"/>
      <c r="J858" s="259"/>
      <c r="K858" s="259"/>
      <c r="L858" s="259"/>
      <c r="M858" s="259"/>
      <c r="N858" s="259"/>
      <c r="O858" s="261"/>
      <c r="P858" s="261"/>
      <c r="Q858" s="259"/>
      <c r="R858" s="259"/>
      <c r="S858" s="259"/>
      <c r="T858" s="259"/>
      <c r="U858" s="259"/>
      <c r="V858" s="261"/>
      <c r="W858" s="261"/>
      <c r="X858" s="259"/>
      <c r="Y858" s="259"/>
      <c r="Z858" s="259"/>
      <c r="AA858" s="259"/>
      <c r="AB858" s="261"/>
      <c r="AC858" s="261"/>
      <c r="AD858" s="261"/>
      <c r="AE858" s="259"/>
      <c r="AF858" s="259"/>
      <c r="AG858" s="259"/>
      <c r="AH858" s="259"/>
      <c r="AU858" s="45"/>
    </row>
    <row r="859" spans="2:47" ht="14.25" customHeight="1">
      <c r="B859" s="259"/>
      <c r="D859" s="259"/>
      <c r="E859" s="259"/>
      <c r="F859" s="259"/>
      <c r="G859" s="259"/>
      <c r="H859" s="261"/>
      <c r="I859" s="261"/>
      <c r="J859" s="259"/>
      <c r="K859" s="259"/>
      <c r="L859" s="259"/>
      <c r="M859" s="259"/>
      <c r="N859" s="259"/>
      <c r="O859" s="261"/>
      <c r="P859" s="261"/>
      <c r="Q859" s="259"/>
      <c r="R859" s="259"/>
      <c r="S859" s="259"/>
      <c r="T859" s="259"/>
      <c r="U859" s="259"/>
      <c r="V859" s="261"/>
      <c r="W859" s="261"/>
      <c r="X859" s="259"/>
      <c r="Y859" s="259"/>
      <c r="Z859" s="259"/>
      <c r="AA859" s="259"/>
      <c r="AB859" s="261"/>
      <c r="AC859" s="261"/>
      <c r="AD859" s="261"/>
      <c r="AE859" s="259"/>
      <c r="AF859" s="259"/>
      <c r="AG859" s="259"/>
      <c r="AH859" s="259"/>
      <c r="AU859" s="45"/>
    </row>
    <row r="860" spans="2:47" ht="14.25" customHeight="1">
      <c r="B860" s="259"/>
      <c r="D860" s="259"/>
      <c r="E860" s="259"/>
      <c r="F860" s="259"/>
      <c r="G860" s="259"/>
      <c r="H860" s="261"/>
      <c r="I860" s="261"/>
      <c r="J860" s="259"/>
      <c r="K860" s="259"/>
      <c r="L860" s="259"/>
      <c r="M860" s="259"/>
      <c r="N860" s="259"/>
      <c r="O860" s="261"/>
      <c r="P860" s="261"/>
      <c r="Q860" s="259"/>
      <c r="R860" s="259"/>
      <c r="S860" s="259"/>
      <c r="T860" s="259"/>
      <c r="U860" s="259"/>
      <c r="V860" s="261"/>
      <c r="W860" s="261"/>
      <c r="X860" s="259"/>
      <c r="Y860" s="259"/>
      <c r="Z860" s="259"/>
      <c r="AA860" s="259"/>
      <c r="AB860" s="261"/>
      <c r="AC860" s="261"/>
      <c r="AD860" s="261"/>
      <c r="AE860" s="259"/>
      <c r="AF860" s="259"/>
      <c r="AG860" s="259"/>
      <c r="AH860" s="259"/>
      <c r="AU860" s="45"/>
    </row>
    <row r="861" spans="2:47" ht="14.25" customHeight="1">
      <c r="B861" s="259"/>
      <c r="D861" s="259"/>
      <c r="E861" s="259"/>
      <c r="F861" s="259"/>
      <c r="G861" s="259"/>
      <c r="H861" s="261"/>
      <c r="I861" s="261"/>
      <c r="J861" s="259"/>
      <c r="K861" s="259"/>
      <c r="L861" s="259"/>
      <c r="M861" s="259"/>
      <c r="N861" s="259"/>
      <c r="O861" s="261"/>
      <c r="P861" s="261"/>
      <c r="Q861" s="259"/>
      <c r="R861" s="259"/>
      <c r="S861" s="259"/>
      <c r="T861" s="259"/>
      <c r="U861" s="259"/>
      <c r="V861" s="261"/>
      <c r="W861" s="261"/>
      <c r="X861" s="259"/>
      <c r="Y861" s="259"/>
      <c r="Z861" s="259"/>
      <c r="AA861" s="259"/>
      <c r="AB861" s="261"/>
      <c r="AC861" s="261"/>
      <c r="AD861" s="261"/>
      <c r="AE861" s="259"/>
      <c r="AF861" s="259"/>
      <c r="AG861" s="259"/>
      <c r="AH861" s="259"/>
      <c r="AU861" s="45"/>
    </row>
    <row r="862" spans="2:47" ht="14.25" customHeight="1">
      <c r="B862" s="259"/>
      <c r="D862" s="259"/>
      <c r="E862" s="259"/>
      <c r="F862" s="259"/>
      <c r="G862" s="259"/>
      <c r="H862" s="261"/>
      <c r="I862" s="261"/>
      <c r="J862" s="259"/>
      <c r="K862" s="259"/>
      <c r="L862" s="259"/>
      <c r="M862" s="259"/>
      <c r="N862" s="259"/>
      <c r="O862" s="261"/>
      <c r="P862" s="261"/>
      <c r="Q862" s="259"/>
      <c r="R862" s="259"/>
      <c r="S862" s="259"/>
      <c r="T862" s="259"/>
      <c r="U862" s="259"/>
      <c r="V862" s="261"/>
      <c r="W862" s="261"/>
      <c r="X862" s="259"/>
      <c r="Y862" s="259"/>
      <c r="Z862" s="259"/>
      <c r="AA862" s="259"/>
      <c r="AB862" s="261"/>
      <c r="AC862" s="261"/>
      <c r="AD862" s="261"/>
      <c r="AE862" s="259"/>
      <c r="AF862" s="259"/>
      <c r="AG862" s="259"/>
      <c r="AH862" s="259"/>
      <c r="AU862" s="45"/>
    </row>
    <row r="863" spans="2:47" ht="14.25" customHeight="1">
      <c r="B863" s="259"/>
      <c r="D863" s="259"/>
      <c r="E863" s="259"/>
      <c r="F863" s="259"/>
      <c r="G863" s="259"/>
      <c r="H863" s="261"/>
      <c r="I863" s="261"/>
      <c r="J863" s="259"/>
      <c r="K863" s="259"/>
      <c r="L863" s="259"/>
      <c r="M863" s="259"/>
      <c r="N863" s="259"/>
      <c r="O863" s="261"/>
      <c r="P863" s="261"/>
      <c r="Q863" s="259"/>
      <c r="R863" s="259"/>
      <c r="S863" s="259"/>
      <c r="T863" s="259"/>
      <c r="U863" s="259"/>
      <c r="V863" s="261"/>
      <c r="W863" s="261"/>
      <c r="X863" s="259"/>
      <c r="Y863" s="259"/>
      <c r="Z863" s="259"/>
      <c r="AA863" s="259"/>
      <c r="AB863" s="261"/>
      <c r="AC863" s="261"/>
      <c r="AD863" s="261"/>
      <c r="AE863" s="259"/>
      <c r="AF863" s="259"/>
      <c r="AG863" s="259"/>
      <c r="AH863" s="259"/>
      <c r="AU863" s="45"/>
    </row>
    <row r="864" spans="2:47" ht="14.25" customHeight="1">
      <c r="B864" s="259"/>
      <c r="D864" s="259"/>
      <c r="E864" s="259"/>
      <c r="F864" s="259"/>
      <c r="G864" s="259"/>
      <c r="H864" s="261"/>
      <c r="I864" s="261"/>
      <c r="J864" s="259"/>
      <c r="K864" s="259"/>
      <c r="L864" s="259"/>
      <c r="M864" s="259"/>
      <c r="N864" s="259"/>
      <c r="O864" s="261"/>
      <c r="P864" s="261"/>
      <c r="Q864" s="259"/>
      <c r="R864" s="259"/>
      <c r="S864" s="259"/>
      <c r="T864" s="259"/>
      <c r="U864" s="259"/>
      <c r="V864" s="261"/>
      <c r="W864" s="261"/>
      <c r="X864" s="259"/>
      <c r="Y864" s="259"/>
      <c r="Z864" s="259"/>
      <c r="AA864" s="259"/>
      <c r="AB864" s="261"/>
      <c r="AC864" s="261"/>
      <c r="AD864" s="261"/>
      <c r="AE864" s="259"/>
      <c r="AF864" s="259"/>
      <c r="AG864" s="259"/>
      <c r="AH864" s="259"/>
      <c r="AU864" s="45"/>
    </row>
    <row r="865" spans="2:47" ht="14.25" customHeight="1">
      <c r="B865" s="259"/>
      <c r="D865" s="259"/>
      <c r="E865" s="259"/>
      <c r="F865" s="259"/>
      <c r="G865" s="259"/>
      <c r="H865" s="261"/>
      <c r="I865" s="261"/>
      <c r="J865" s="259"/>
      <c r="K865" s="259"/>
      <c r="L865" s="259"/>
      <c r="M865" s="259"/>
      <c r="N865" s="259"/>
      <c r="O865" s="261"/>
      <c r="P865" s="261"/>
      <c r="Q865" s="259"/>
      <c r="R865" s="259"/>
      <c r="S865" s="259"/>
      <c r="T865" s="259"/>
      <c r="U865" s="259"/>
      <c r="V865" s="261"/>
      <c r="W865" s="261"/>
      <c r="X865" s="259"/>
      <c r="Y865" s="259"/>
      <c r="Z865" s="259"/>
      <c r="AA865" s="259"/>
      <c r="AB865" s="261"/>
      <c r="AC865" s="261"/>
      <c r="AD865" s="261"/>
      <c r="AE865" s="259"/>
      <c r="AF865" s="259"/>
      <c r="AG865" s="259"/>
      <c r="AH865" s="259"/>
      <c r="AU865" s="45"/>
    </row>
    <row r="866" spans="2:47" ht="14.25" customHeight="1">
      <c r="B866" s="259"/>
      <c r="D866" s="259"/>
      <c r="E866" s="259"/>
      <c r="F866" s="259"/>
      <c r="G866" s="259"/>
      <c r="H866" s="261"/>
      <c r="I866" s="261"/>
      <c r="J866" s="259"/>
      <c r="K866" s="259"/>
      <c r="L866" s="259"/>
      <c r="M866" s="259"/>
      <c r="N866" s="259"/>
      <c r="O866" s="261"/>
      <c r="P866" s="261"/>
      <c r="Q866" s="259"/>
      <c r="R866" s="259"/>
      <c r="S866" s="259"/>
      <c r="T866" s="259"/>
      <c r="U866" s="259"/>
      <c r="V866" s="261"/>
      <c r="W866" s="261"/>
      <c r="X866" s="259"/>
      <c r="Y866" s="259"/>
      <c r="Z866" s="259"/>
      <c r="AA866" s="259"/>
      <c r="AB866" s="261"/>
      <c r="AC866" s="261"/>
      <c r="AD866" s="261"/>
      <c r="AE866" s="259"/>
      <c r="AF866" s="259"/>
      <c r="AG866" s="259"/>
      <c r="AH866" s="259"/>
      <c r="AU866" s="45"/>
    </row>
    <row r="867" spans="2:47" ht="14.25" customHeight="1">
      <c r="B867" s="259"/>
      <c r="D867" s="259"/>
      <c r="E867" s="259"/>
      <c r="F867" s="259"/>
      <c r="G867" s="259"/>
      <c r="H867" s="261"/>
      <c r="I867" s="261"/>
      <c r="J867" s="259"/>
      <c r="K867" s="259"/>
      <c r="L867" s="259"/>
      <c r="M867" s="259"/>
      <c r="N867" s="259"/>
      <c r="O867" s="261"/>
      <c r="P867" s="261"/>
      <c r="Q867" s="259"/>
      <c r="R867" s="259"/>
      <c r="S867" s="259"/>
      <c r="T867" s="259"/>
      <c r="U867" s="259"/>
      <c r="V867" s="261"/>
      <c r="W867" s="261"/>
      <c r="X867" s="259"/>
      <c r="Y867" s="259"/>
      <c r="Z867" s="259"/>
      <c r="AA867" s="259"/>
      <c r="AB867" s="261"/>
      <c r="AC867" s="261"/>
      <c r="AD867" s="261"/>
      <c r="AE867" s="259"/>
      <c r="AF867" s="259"/>
      <c r="AG867" s="259"/>
      <c r="AH867" s="259"/>
      <c r="AU867" s="45"/>
    </row>
    <row r="868" spans="2:47" ht="14.25" customHeight="1">
      <c r="B868" s="259"/>
      <c r="D868" s="259"/>
      <c r="E868" s="259"/>
      <c r="F868" s="259"/>
      <c r="G868" s="259"/>
      <c r="H868" s="261"/>
      <c r="I868" s="261"/>
      <c r="J868" s="259"/>
      <c r="K868" s="259"/>
      <c r="L868" s="259"/>
      <c r="M868" s="259"/>
      <c r="N868" s="259"/>
      <c r="O868" s="261"/>
      <c r="P868" s="261"/>
      <c r="Q868" s="259"/>
      <c r="R868" s="259"/>
      <c r="S868" s="259"/>
      <c r="T868" s="259"/>
      <c r="U868" s="259"/>
      <c r="V868" s="261"/>
      <c r="W868" s="261"/>
      <c r="X868" s="259"/>
      <c r="Y868" s="259"/>
      <c r="Z868" s="259"/>
      <c r="AA868" s="259"/>
      <c r="AB868" s="261"/>
      <c r="AC868" s="261"/>
      <c r="AD868" s="261"/>
      <c r="AE868" s="259"/>
      <c r="AF868" s="259"/>
      <c r="AG868" s="259"/>
      <c r="AH868" s="259"/>
      <c r="AU868" s="45"/>
    </row>
    <row r="869" spans="2:47" ht="14.25" customHeight="1">
      <c r="B869" s="259"/>
      <c r="D869" s="259"/>
      <c r="E869" s="259"/>
      <c r="F869" s="259"/>
      <c r="G869" s="259"/>
      <c r="H869" s="261"/>
      <c r="I869" s="261"/>
      <c r="J869" s="259"/>
      <c r="K869" s="259"/>
      <c r="L869" s="259"/>
      <c r="M869" s="259"/>
      <c r="N869" s="259"/>
      <c r="O869" s="261"/>
      <c r="P869" s="261"/>
      <c r="Q869" s="259"/>
      <c r="R869" s="259"/>
      <c r="S869" s="259"/>
      <c r="T869" s="259"/>
      <c r="U869" s="259"/>
      <c r="V869" s="261"/>
      <c r="W869" s="261"/>
      <c r="X869" s="259"/>
      <c r="Y869" s="259"/>
      <c r="Z869" s="259"/>
      <c r="AA869" s="259"/>
      <c r="AB869" s="261"/>
      <c r="AC869" s="261"/>
      <c r="AD869" s="261"/>
      <c r="AE869" s="259"/>
      <c r="AF869" s="259"/>
      <c r="AG869" s="259"/>
      <c r="AH869" s="259"/>
      <c r="AU869" s="45"/>
    </row>
    <row r="870" spans="2:47" ht="14.25" customHeight="1">
      <c r="B870" s="259"/>
      <c r="D870" s="259"/>
      <c r="E870" s="259"/>
      <c r="F870" s="259"/>
      <c r="G870" s="259"/>
      <c r="H870" s="261"/>
      <c r="I870" s="261"/>
      <c r="J870" s="259"/>
      <c r="K870" s="259"/>
      <c r="L870" s="259"/>
      <c r="M870" s="259"/>
      <c r="N870" s="259"/>
      <c r="O870" s="261"/>
      <c r="P870" s="261"/>
      <c r="Q870" s="259"/>
      <c r="R870" s="259"/>
      <c r="S870" s="259"/>
      <c r="T870" s="259"/>
      <c r="U870" s="259"/>
      <c r="V870" s="261"/>
      <c r="W870" s="261"/>
      <c r="X870" s="259"/>
      <c r="Y870" s="259"/>
      <c r="Z870" s="259"/>
      <c r="AA870" s="259"/>
      <c r="AB870" s="261"/>
      <c r="AC870" s="261"/>
      <c r="AD870" s="261"/>
      <c r="AE870" s="259"/>
      <c r="AF870" s="259"/>
      <c r="AG870" s="259"/>
      <c r="AH870" s="259"/>
      <c r="AU870" s="45"/>
    </row>
    <row r="871" spans="2:47" ht="14.25" customHeight="1">
      <c r="B871" s="259"/>
      <c r="D871" s="259"/>
      <c r="E871" s="259"/>
      <c r="F871" s="259"/>
      <c r="G871" s="259"/>
      <c r="H871" s="261"/>
      <c r="I871" s="261"/>
      <c r="J871" s="259"/>
      <c r="K871" s="259"/>
      <c r="L871" s="259"/>
      <c r="M871" s="259"/>
      <c r="N871" s="259"/>
      <c r="O871" s="261"/>
      <c r="P871" s="261"/>
      <c r="Q871" s="259"/>
      <c r="R871" s="259"/>
      <c r="S871" s="259"/>
      <c r="T871" s="259"/>
      <c r="U871" s="259"/>
      <c r="V871" s="261"/>
      <c r="W871" s="261"/>
      <c r="X871" s="259"/>
      <c r="Y871" s="259"/>
      <c r="Z871" s="259"/>
      <c r="AA871" s="259"/>
      <c r="AB871" s="261"/>
      <c r="AC871" s="261"/>
      <c r="AD871" s="261"/>
      <c r="AE871" s="259"/>
      <c r="AF871" s="259"/>
      <c r="AG871" s="259"/>
      <c r="AH871" s="259"/>
      <c r="AU871" s="45"/>
    </row>
    <row r="872" spans="2:47" ht="14.25" customHeight="1">
      <c r="B872" s="259"/>
      <c r="D872" s="259"/>
      <c r="E872" s="259"/>
      <c r="F872" s="259"/>
      <c r="G872" s="259"/>
      <c r="H872" s="261"/>
      <c r="I872" s="261"/>
      <c r="J872" s="259"/>
      <c r="K872" s="259"/>
      <c r="L872" s="259"/>
      <c r="M872" s="259"/>
      <c r="N872" s="259"/>
      <c r="O872" s="261"/>
      <c r="P872" s="261"/>
      <c r="Q872" s="259"/>
      <c r="R872" s="259"/>
      <c r="S872" s="259"/>
      <c r="T872" s="259"/>
      <c r="U872" s="259"/>
      <c r="V872" s="261"/>
      <c r="W872" s="261"/>
      <c r="X872" s="259"/>
      <c r="Y872" s="259"/>
      <c r="Z872" s="259"/>
      <c r="AA872" s="259"/>
      <c r="AB872" s="261"/>
      <c r="AC872" s="261"/>
      <c r="AD872" s="261"/>
      <c r="AE872" s="259"/>
      <c r="AF872" s="259"/>
      <c r="AG872" s="259"/>
      <c r="AH872" s="259"/>
      <c r="AU872" s="45"/>
    </row>
    <row r="873" spans="2:47" ht="14.25" customHeight="1">
      <c r="B873" s="259"/>
      <c r="D873" s="259"/>
      <c r="E873" s="259"/>
      <c r="F873" s="259"/>
      <c r="G873" s="259"/>
      <c r="H873" s="261"/>
      <c r="I873" s="261"/>
      <c r="J873" s="259"/>
      <c r="K873" s="259"/>
      <c r="L873" s="259"/>
      <c r="M873" s="259"/>
      <c r="N873" s="259"/>
      <c r="O873" s="261"/>
      <c r="P873" s="261"/>
      <c r="Q873" s="259"/>
      <c r="R873" s="259"/>
      <c r="S873" s="259"/>
      <c r="T873" s="259"/>
      <c r="U873" s="259"/>
      <c r="V873" s="261"/>
      <c r="W873" s="261"/>
      <c r="X873" s="259"/>
      <c r="Y873" s="259"/>
      <c r="Z873" s="259"/>
      <c r="AA873" s="259"/>
      <c r="AB873" s="261"/>
      <c r="AC873" s="261"/>
      <c r="AD873" s="261"/>
      <c r="AE873" s="259"/>
      <c r="AF873" s="259"/>
      <c r="AG873" s="259"/>
      <c r="AH873" s="259"/>
      <c r="AU873" s="45"/>
    </row>
    <row r="874" spans="2:47" ht="14.25" customHeight="1">
      <c r="B874" s="259"/>
      <c r="D874" s="259"/>
      <c r="E874" s="259"/>
      <c r="F874" s="259"/>
      <c r="G874" s="259"/>
      <c r="H874" s="261"/>
      <c r="I874" s="261"/>
      <c r="J874" s="259"/>
      <c r="K874" s="259"/>
      <c r="L874" s="259"/>
      <c r="M874" s="259"/>
      <c r="N874" s="259"/>
      <c r="O874" s="261"/>
      <c r="P874" s="261"/>
      <c r="Q874" s="259"/>
      <c r="R874" s="259"/>
      <c r="S874" s="259"/>
      <c r="T874" s="259"/>
      <c r="U874" s="259"/>
      <c r="V874" s="261"/>
      <c r="W874" s="261"/>
      <c r="X874" s="259"/>
      <c r="Y874" s="259"/>
      <c r="Z874" s="259"/>
      <c r="AA874" s="259"/>
      <c r="AB874" s="261"/>
      <c r="AC874" s="261"/>
      <c r="AD874" s="261"/>
      <c r="AE874" s="259"/>
      <c r="AF874" s="259"/>
      <c r="AG874" s="259"/>
      <c r="AH874" s="259"/>
      <c r="AU874" s="45"/>
    </row>
    <row r="875" spans="2:47" ht="14.25" customHeight="1">
      <c r="B875" s="259"/>
      <c r="D875" s="259"/>
      <c r="E875" s="259"/>
      <c r="F875" s="259"/>
      <c r="G875" s="259"/>
      <c r="H875" s="261"/>
      <c r="I875" s="261"/>
      <c r="J875" s="259"/>
      <c r="K875" s="259"/>
      <c r="L875" s="259"/>
      <c r="M875" s="259"/>
      <c r="N875" s="259"/>
      <c r="O875" s="261"/>
      <c r="P875" s="261"/>
      <c r="Q875" s="259"/>
      <c r="R875" s="259"/>
      <c r="S875" s="259"/>
      <c r="T875" s="259"/>
      <c r="U875" s="259"/>
      <c r="V875" s="261"/>
      <c r="W875" s="261"/>
      <c r="X875" s="259"/>
      <c r="Y875" s="259"/>
      <c r="Z875" s="259"/>
      <c r="AA875" s="259"/>
      <c r="AB875" s="261"/>
      <c r="AC875" s="261"/>
      <c r="AD875" s="261"/>
      <c r="AE875" s="259"/>
      <c r="AF875" s="259"/>
      <c r="AG875" s="259"/>
      <c r="AH875" s="259"/>
      <c r="AU875" s="45"/>
    </row>
    <row r="876" spans="2:47" ht="14.25" customHeight="1">
      <c r="B876" s="259"/>
      <c r="D876" s="259"/>
      <c r="E876" s="259"/>
      <c r="F876" s="259"/>
      <c r="G876" s="259"/>
      <c r="H876" s="261"/>
      <c r="I876" s="261"/>
      <c r="J876" s="259"/>
      <c r="K876" s="259"/>
      <c r="L876" s="259"/>
      <c r="M876" s="259"/>
      <c r="N876" s="259"/>
      <c r="O876" s="261"/>
      <c r="P876" s="261"/>
      <c r="Q876" s="259"/>
      <c r="R876" s="259"/>
      <c r="S876" s="259"/>
      <c r="T876" s="259"/>
      <c r="U876" s="259"/>
      <c r="V876" s="261"/>
      <c r="W876" s="261"/>
      <c r="X876" s="259"/>
      <c r="Y876" s="259"/>
      <c r="Z876" s="259"/>
      <c r="AA876" s="259"/>
      <c r="AB876" s="261"/>
      <c r="AC876" s="261"/>
      <c r="AD876" s="261"/>
      <c r="AE876" s="259"/>
      <c r="AF876" s="259"/>
      <c r="AG876" s="259"/>
      <c r="AH876" s="259"/>
      <c r="AU876" s="45"/>
    </row>
    <row r="877" spans="2:47" ht="14.25" customHeight="1">
      <c r="B877" s="259"/>
      <c r="D877" s="259"/>
      <c r="E877" s="259"/>
      <c r="F877" s="259"/>
      <c r="G877" s="259"/>
      <c r="H877" s="261"/>
      <c r="I877" s="261"/>
      <c r="J877" s="259"/>
      <c r="K877" s="259"/>
      <c r="L877" s="259"/>
      <c r="M877" s="259"/>
      <c r="N877" s="259"/>
      <c r="O877" s="261"/>
      <c r="P877" s="261"/>
      <c r="Q877" s="259"/>
      <c r="R877" s="259"/>
      <c r="S877" s="259"/>
      <c r="T877" s="259"/>
      <c r="U877" s="259"/>
      <c r="V877" s="261"/>
      <c r="W877" s="261"/>
      <c r="X877" s="259"/>
      <c r="Y877" s="259"/>
      <c r="Z877" s="259"/>
      <c r="AA877" s="259"/>
      <c r="AB877" s="261"/>
      <c r="AC877" s="261"/>
      <c r="AD877" s="261"/>
      <c r="AE877" s="259"/>
      <c r="AF877" s="259"/>
      <c r="AG877" s="259"/>
      <c r="AH877" s="259"/>
      <c r="AU877" s="45"/>
    </row>
    <row r="878" spans="2:47" ht="14.25" customHeight="1">
      <c r="B878" s="259"/>
      <c r="D878" s="259"/>
      <c r="E878" s="259"/>
      <c r="F878" s="259"/>
      <c r="G878" s="259"/>
      <c r="H878" s="261"/>
      <c r="I878" s="261"/>
      <c r="J878" s="259"/>
      <c r="K878" s="259"/>
      <c r="L878" s="259"/>
      <c r="M878" s="259"/>
      <c r="N878" s="259"/>
      <c r="O878" s="261"/>
      <c r="P878" s="261"/>
      <c r="Q878" s="259"/>
      <c r="R878" s="259"/>
      <c r="S878" s="259"/>
      <c r="T878" s="259"/>
      <c r="U878" s="259"/>
      <c r="V878" s="261"/>
      <c r="W878" s="261"/>
      <c r="X878" s="259"/>
      <c r="Y878" s="259"/>
      <c r="Z878" s="259"/>
      <c r="AA878" s="259"/>
      <c r="AB878" s="261"/>
      <c r="AC878" s="261"/>
      <c r="AD878" s="261"/>
      <c r="AE878" s="259"/>
      <c r="AF878" s="259"/>
      <c r="AG878" s="259"/>
      <c r="AH878" s="259"/>
      <c r="AU878" s="45"/>
    </row>
    <row r="879" spans="2:47" ht="14.25" customHeight="1">
      <c r="B879" s="259"/>
      <c r="D879" s="259"/>
      <c r="E879" s="259"/>
      <c r="F879" s="259"/>
      <c r="G879" s="259"/>
      <c r="H879" s="261"/>
      <c r="I879" s="261"/>
      <c r="J879" s="259"/>
      <c r="K879" s="259"/>
      <c r="L879" s="259"/>
      <c r="M879" s="259"/>
      <c r="N879" s="259"/>
      <c r="O879" s="261"/>
      <c r="P879" s="261"/>
      <c r="Q879" s="259"/>
      <c r="R879" s="259"/>
      <c r="S879" s="259"/>
      <c r="T879" s="259"/>
      <c r="U879" s="259"/>
      <c r="V879" s="261"/>
      <c r="W879" s="261"/>
      <c r="X879" s="259"/>
      <c r="Y879" s="259"/>
      <c r="Z879" s="259"/>
      <c r="AA879" s="259"/>
      <c r="AB879" s="261"/>
      <c r="AC879" s="261"/>
      <c r="AD879" s="261"/>
      <c r="AE879" s="259"/>
      <c r="AF879" s="259"/>
      <c r="AG879" s="259"/>
      <c r="AH879" s="259"/>
      <c r="AU879" s="45"/>
    </row>
    <row r="880" spans="2:47" ht="14.25" customHeight="1">
      <c r="B880" s="259"/>
      <c r="D880" s="259"/>
      <c r="E880" s="259"/>
      <c r="F880" s="259"/>
      <c r="G880" s="259"/>
      <c r="H880" s="261"/>
      <c r="I880" s="261"/>
      <c r="J880" s="259"/>
      <c r="K880" s="259"/>
      <c r="L880" s="259"/>
      <c r="M880" s="259"/>
      <c r="N880" s="259"/>
      <c r="O880" s="261"/>
      <c r="P880" s="261"/>
      <c r="Q880" s="259"/>
      <c r="R880" s="259"/>
      <c r="S880" s="259"/>
      <c r="T880" s="259"/>
      <c r="U880" s="259"/>
      <c r="V880" s="261"/>
      <c r="W880" s="261"/>
      <c r="X880" s="259"/>
      <c r="Y880" s="259"/>
      <c r="Z880" s="259"/>
      <c r="AA880" s="259"/>
      <c r="AB880" s="261"/>
      <c r="AC880" s="261"/>
      <c r="AD880" s="261"/>
      <c r="AE880" s="259"/>
      <c r="AF880" s="259"/>
      <c r="AG880" s="259"/>
      <c r="AH880" s="259"/>
      <c r="AU880" s="45"/>
    </row>
    <row r="881" spans="2:47" ht="14.25" customHeight="1">
      <c r="B881" s="259"/>
      <c r="D881" s="259"/>
      <c r="E881" s="259"/>
      <c r="F881" s="259"/>
      <c r="G881" s="259"/>
      <c r="H881" s="261"/>
      <c r="I881" s="261"/>
      <c r="J881" s="259"/>
      <c r="K881" s="259"/>
      <c r="L881" s="259"/>
      <c r="M881" s="259"/>
      <c r="N881" s="259"/>
      <c r="O881" s="261"/>
      <c r="P881" s="261"/>
      <c r="Q881" s="259"/>
      <c r="R881" s="259"/>
      <c r="S881" s="259"/>
      <c r="T881" s="259"/>
      <c r="U881" s="259"/>
      <c r="V881" s="261"/>
      <c r="W881" s="261"/>
      <c r="X881" s="259"/>
      <c r="Y881" s="259"/>
      <c r="Z881" s="259"/>
      <c r="AA881" s="259"/>
      <c r="AB881" s="261"/>
      <c r="AC881" s="261"/>
      <c r="AD881" s="261"/>
      <c r="AE881" s="259"/>
      <c r="AF881" s="259"/>
      <c r="AG881" s="259"/>
      <c r="AH881" s="259"/>
      <c r="AU881" s="45"/>
    </row>
    <row r="882" spans="2:47" ht="14.25" customHeight="1">
      <c r="B882" s="259"/>
      <c r="D882" s="259"/>
      <c r="E882" s="259"/>
      <c r="F882" s="259"/>
      <c r="G882" s="259"/>
      <c r="H882" s="261"/>
      <c r="I882" s="261"/>
      <c r="J882" s="259"/>
      <c r="K882" s="259"/>
      <c r="L882" s="259"/>
      <c r="M882" s="259"/>
      <c r="N882" s="259"/>
      <c r="O882" s="261"/>
      <c r="P882" s="261"/>
      <c r="Q882" s="259"/>
      <c r="R882" s="259"/>
      <c r="S882" s="259"/>
      <c r="T882" s="259"/>
      <c r="U882" s="259"/>
      <c r="V882" s="261"/>
      <c r="W882" s="261"/>
      <c r="X882" s="259"/>
      <c r="Y882" s="259"/>
      <c r="Z882" s="259"/>
      <c r="AA882" s="259"/>
      <c r="AB882" s="261"/>
      <c r="AC882" s="261"/>
      <c r="AD882" s="261"/>
      <c r="AE882" s="259"/>
      <c r="AF882" s="259"/>
      <c r="AG882" s="259"/>
      <c r="AH882" s="259"/>
      <c r="AU882" s="45"/>
    </row>
    <row r="883" spans="2:47" ht="14.25" customHeight="1">
      <c r="B883" s="259"/>
      <c r="D883" s="259"/>
      <c r="E883" s="259"/>
      <c r="F883" s="259"/>
      <c r="G883" s="259"/>
      <c r="H883" s="261"/>
      <c r="I883" s="261"/>
      <c r="J883" s="259"/>
      <c r="K883" s="259"/>
      <c r="L883" s="259"/>
      <c r="M883" s="259"/>
      <c r="N883" s="259"/>
      <c r="O883" s="261"/>
      <c r="P883" s="261"/>
      <c r="Q883" s="259"/>
      <c r="R883" s="259"/>
      <c r="S883" s="259"/>
      <c r="T883" s="259"/>
      <c r="U883" s="259"/>
      <c r="V883" s="261"/>
      <c r="W883" s="261"/>
      <c r="X883" s="259"/>
      <c r="Y883" s="259"/>
      <c r="Z883" s="259"/>
      <c r="AA883" s="259"/>
      <c r="AB883" s="261"/>
      <c r="AC883" s="261"/>
      <c r="AD883" s="261"/>
      <c r="AE883" s="259"/>
      <c r="AF883" s="259"/>
      <c r="AG883" s="259"/>
      <c r="AH883" s="259"/>
      <c r="AU883" s="45"/>
    </row>
    <row r="884" spans="2:47" ht="14.25" customHeight="1">
      <c r="B884" s="259"/>
      <c r="D884" s="259"/>
      <c r="E884" s="259"/>
      <c r="F884" s="259"/>
      <c r="G884" s="259"/>
      <c r="H884" s="261"/>
      <c r="I884" s="261"/>
      <c r="J884" s="259"/>
      <c r="K884" s="259"/>
      <c r="L884" s="259"/>
      <c r="M884" s="259"/>
      <c r="N884" s="259"/>
      <c r="O884" s="261"/>
      <c r="P884" s="261"/>
      <c r="Q884" s="259"/>
      <c r="R884" s="259"/>
      <c r="S884" s="259"/>
      <c r="T884" s="259"/>
      <c r="U884" s="259"/>
      <c r="V884" s="261"/>
      <c r="W884" s="261"/>
      <c r="X884" s="259"/>
      <c r="Y884" s="259"/>
      <c r="Z884" s="259"/>
      <c r="AA884" s="259"/>
      <c r="AB884" s="261"/>
      <c r="AC884" s="261"/>
      <c r="AD884" s="261"/>
      <c r="AE884" s="259"/>
      <c r="AF884" s="259"/>
      <c r="AG884" s="259"/>
      <c r="AH884" s="259"/>
      <c r="AU884" s="45"/>
    </row>
    <row r="885" spans="2:47" ht="14.25" customHeight="1">
      <c r="B885" s="259"/>
      <c r="D885" s="259"/>
      <c r="E885" s="259"/>
      <c r="F885" s="259"/>
      <c r="G885" s="259"/>
      <c r="H885" s="261"/>
      <c r="I885" s="261"/>
      <c r="J885" s="259"/>
      <c r="K885" s="259"/>
      <c r="L885" s="259"/>
      <c r="M885" s="259"/>
      <c r="N885" s="259"/>
      <c r="O885" s="261"/>
      <c r="P885" s="261"/>
      <c r="Q885" s="259"/>
      <c r="R885" s="259"/>
      <c r="S885" s="259"/>
      <c r="T885" s="259"/>
      <c r="U885" s="259"/>
      <c r="V885" s="261"/>
      <c r="W885" s="261"/>
      <c r="X885" s="259"/>
      <c r="Y885" s="259"/>
      <c r="Z885" s="259"/>
      <c r="AA885" s="259"/>
      <c r="AB885" s="261"/>
      <c r="AC885" s="261"/>
      <c r="AD885" s="261"/>
      <c r="AE885" s="259"/>
      <c r="AF885" s="259"/>
      <c r="AG885" s="259"/>
      <c r="AH885" s="259"/>
      <c r="AU885" s="45"/>
    </row>
    <row r="886" spans="2:47" ht="14.25" customHeight="1">
      <c r="B886" s="259"/>
      <c r="D886" s="259"/>
      <c r="E886" s="259"/>
      <c r="F886" s="259"/>
      <c r="G886" s="259"/>
      <c r="H886" s="261"/>
      <c r="I886" s="261"/>
      <c r="J886" s="259"/>
      <c r="K886" s="259"/>
      <c r="L886" s="259"/>
      <c r="M886" s="259"/>
      <c r="N886" s="259"/>
      <c r="O886" s="261"/>
      <c r="P886" s="261"/>
      <c r="Q886" s="259"/>
      <c r="R886" s="259"/>
      <c r="S886" s="259"/>
      <c r="T886" s="259"/>
      <c r="U886" s="259"/>
      <c r="V886" s="261"/>
      <c r="W886" s="261"/>
      <c r="X886" s="259"/>
      <c r="Y886" s="259"/>
      <c r="Z886" s="259"/>
      <c r="AA886" s="259"/>
      <c r="AB886" s="261"/>
      <c r="AC886" s="261"/>
      <c r="AD886" s="261"/>
      <c r="AE886" s="259"/>
      <c r="AF886" s="259"/>
      <c r="AG886" s="259"/>
      <c r="AH886" s="259"/>
      <c r="AU886" s="45"/>
    </row>
    <row r="887" spans="2:47" ht="14.25" customHeight="1">
      <c r="B887" s="259"/>
      <c r="D887" s="259"/>
      <c r="E887" s="259"/>
      <c r="F887" s="259"/>
      <c r="G887" s="259"/>
      <c r="H887" s="261"/>
      <c r="I887" s="261"/>
      <c r="J887" s="259"/>
      <c r="K887" s="259"/>
      <c r="L887" s="259"/>
      <c r="M887" s="259"/>
      <c r="N887" s="259"/>
      <c r="O887" s="261"/>
      <c r="P887" s="261"/>
      <c r="Q887" s="259"/>
      <c r="R887" s="259"/>
      <c r="S887" s="259"/>
      <c r="T887" s="259"/>
      <c r="U887" s="259"/>
      <c r="V887" s="261"/>
      <c r="W887" s="261"/>
      <c r="X887" s="259"/>
      <c r="Y887" s="259"/>
      <c r="Z887" s="259"/>
      <c r="AA887" s="259"/>
      <c r="AB887" s="261"/>
      <c r="AC887" s="261"/>
      <c r="AD887" s="261"/>
      <c r="AE887" s="259"/>
      <c r="AF887" s="259"/>
      <c r="AG887" s="259"/>
      <c r="AH887" s="259"/>
      <c r="AU887" s="45"/>
    </row>
    <row r="888" spans="2:47" ht="14.25" customHeight="1">
      <c r="B888" s="259"/>
      <c r="D888" s="259"/>
      <c r="E888" s="259"/>
      <c r="F888" s="259"/>
      <c r="G888" s="259"/>
      <c r="H888" s="261"/>
      <c r="I888" s="261"/>
      <c r="J888" s="259"/>
      <c r="K888" s="259"/>
      <c r="L888" s="259"/>
      <c r="M888" s="259"/>
      <c r="N888" s="259"/>
      <c r="O888" s="261"/>
      <c r="P888" s="261"/>
      <c r="Q888" s="259"/>
      <c r="R888" s="259"/>
      <c r="S888" s="259"/>
      <c r="T888" s="259"/>
      <c r="U888" s="259"/>
      <c r="V888" s="261"/>
      <c r="W888" s="261"/>
      <c r="X888" s="259"/>
      <c r="Y888" s="259"/>
      <c r="Z888" s="259"/>
      <c r="AA888" s="259"/>
      <c r="AB888" s="261"/>
      <c r="AC888" s="261"/>
      <c r="AD888" s="261"/>
      <c r="AE888" s="259"/>
      <c r="AF888" s="259"/>
      <c r="AG888" s="259"/>
      <c r="AH888" s="259"/>
      <c r="AU888" s="45"/>
    </row>
    <row r="889" spans="2:47" ht="14.25" customHeight="1">
      <c r="B889" s="259"/>
      <c r="D889" s="259"/>
      <c r="E889" s="259"/>
      <c r="F889" s="259"/>
      <c r="G889" s="259"/>
      <c r="H889" s="261"/>
      <c r="I889" s="261"/>
      <c r="J889" s="259"/>
      <c r="K889" s="259"/>
      <c r="L889" s="259"/>
      <c r="M889" s="259"/>
      <c r="N889" s="259"/>
      <c r="O889" s="261"/>
      <c r="P889" s="261"/>
      <c r="Q889" s="259"/>
      <c r="R889" s="259"/>
      <c r="S889" s="259"/>
      <c r="T889" s="259"/>
      <c r="U889" s="259"/>
      <c r="V889" s="261"/>
      <c r="W889" s="261"/>
      <c r="X889" s="259"/>
      <c r="Y889" s="259"/>
      <c r="Z889" s="259"/>
      <c r="AA889" s="259"/>
      <c r="AB889" s="261"/>
      <c r="AC889" s="261"/>
      <c r="AD889" s="261"/>
      <c r="AE889" s="259"/>
      <c r="AF889" s="259"/>
      <c r="AG889" s="259"/>
      <c r="AH889" s="259"/>
      <c r="AU889" s="45"/>
    </row>
    <row r="890" spans="2:47" ht="14.25" customHeight="1">
      <c r="B890" s="259"/>
      <c r="D890" s="259"/>
      <c r="E890" s="259"/>
      <c r="F890" s="259"/>
      <c r="G890" s="259"/>
      <c r="H890" s="261"/>
      <c r="I890" s="261"/>
      <c r="J890" s="259"/>
      <c r="K890" s="259"/>
      <c r="L890" s="259"/>
      <c r="M890" s="259"/>
      <c r="N890" s="259"/>
      <c r="O890" s="261"/>
      <c r="P890" s="261"/>
      <c r="Q890" s="259"/>
      <c r="R890" s="259"/>
      <c r="S890" s="259"/>
      <c r="T890" s="259"/>
      <c r="U890" s="259"/>
      <c r="V890" s="261"/>
      <c r="W890" s="261"/>
      <c r="X890" s="259"/>
      <c r="Y890" s="259"/>
      <c r="Z890" s="259"/>
      <c r="AA890" s="259"/>
      <c r="AB890" s="261"/>
      <c r="AC890" s="261"/>
      <c r="AD890" s="261"/>
      <c r="AE890" s="259"/>
      <c r="AF890" s="259"/>
      <c r="AG890" s="259"/>
      <c r="AH890" s="259"/>
      <c r="AU890" s="45"/>
    </row>
    <row r="891" spans="2:47" ht="14.25" customHeight="1">
      <c r="B891" s="259"/>
      <c r="D891" s="259"/>
      <c r="E891" s="259"/>
      <c r="F891" s="259"/>
      <c r="G891" s="259"/>
      <c r="H891" s="261"/>
      <c r="I891" s="261"/>
      <c r="J891" s="259"/>
      <c r="K891" s="259"/>
      <c r="L891" s="259"/>
      <c r="M891" s="259"/>
      <c r="N891" s="259"/>
      <c r="O891" s="261"/>
      <c r="P891" s="261"/>
      <c r="Q891" s="259"/>
      <c r="R891" s="259"/>
      <c r="S891" s="259"/>
      <c r="T891" s="259"/>
      <c r="U891" s="259"/>
      <c r="V891" s="261"/>
      <c r="W891" s="261"/>
      <c r="X891" s="259"/>
      <c r="Y891" s="259"/>
      <c r="Z891" s="259"/>
      <c r="AA891" s="259"/>
      <c r="AB891" s="261"/>
      <c r="AC891" s="261"/>
      <c r="AD891" s="261"/>
      <c r="AE891" s="259"/>
      <c r="AF891" s="259"/>
      <c r="AG891" s="259"/>
      <c r="AH891" s="259"/>
      <c r="AU891" s="45"/>
    </row>
    <row r="892" spans="2:47" ht="14.25" customHeight="1">
      <c r="B892" s="259"/>
      <c r="D892" s="259"/>
      <c r="E892" s="259"/>
      <c r="F892" s="259"/>
      <c r="G892" s="259"/>
      <c r="H892" s="261"/>
      <c r="I892" s="261"/>
      <c r="J892" s="259"/>
      <c r="K892" s="259"/>
      <c r="L892" s="259"/>
      <c r="M892" s="259"/>
      <c r="N892" s="259"/>
      <c r="O892" s="261"/>
      <c r="P892" s="261"/>
      <c r="Q892" s="259"/>
      <c r="R892" s="259"/>
      <c r="S892" s="259"/>
      <c r="T892" s="259"/>
      <c r="U892" s="259"/>
      <c r="V892" s="261"/>
      <c r="W892" s="261"/>
      <c r="X892" s="259"/>
      <c r="Y892" s="259"/>
      <c r="Z892" s="259"/>
      <c r="AA892" s="259"/>
      <c r="AB892" s="261"/>
      <c r="AC892" s="261"/>
      <c r="AD892" s="261"/>
      <c r="AE892" s="259"/>
      <c r="AF892" s="259"/>
      <c r="AG892" s="259"/>
      <c r="AH892" s="259"/>
      <c r="AU892" s="45"/>
    </row>
    <row r="893" spans="2:47" ht="14.25" customHeight="1">
      <c r="B893" s="259"/>
      <c r="D893" s="259"/>
      <c r="E893" s="259"/>
      <c r="F893" s="259"/>
      <c r="G893" s="259"/>
      <c r="H893" s="261"/>
      <c r="I893" s="261"/>
      <c r="J893" s="259"/>
      <c r="K893" s="259"/>
      <c r="L893" s="259"/>
      <c r="M893" s="259"/>
      <c r="N893" s="259"/>
      <c r="O893" s="261"/>
      <c r="P893" s="261"/>
      <c r="Q893" s="259"/>
      <c r="R893" s="259"/>
      <c r="S893" s="259"/>
      <c r="T893" s="259"/>
      <c r="U893" s="259"/>
      <c r="V893" s="261"/>
      <c r="W893" s="261"/>
      <c r="X893" s="259"/>
      <c r="Y893" s="259"/>
      <c r="Z893" s="259"/>
      <c r="AA893" s="259"/>
      <c r="AB893" s="261"/>
      <c r="AC893" s="261"/>
      <c r="AD893" s="261"/>
      <c r="AE893" s="259"/>
      <c r="AF893" s="259"/>
      <c r="AG893" s="259"/>
      <c r="AH893" s="259"/>
      <c r="AU893" s="45"/>
    </row>
    <row r="894" spans="2:47" ht="14.25" customHeight="1">
      <c r="B894" s="259"/>
      <c r="D894" s="259"/>
      <c r="E894" s="259"/>
      <c r="F894" s="259"/>
      <c r="G894" s="259"/>
      <c r="H894" s="261"/>
      <c r="I894" s="261"/>
      <c r="J894" s="259"/>
      <c r="K894" s="259"/>
      <c r="L894" s="259"/>
      <c r="M894" s="259"/>
      <c r="N894" s="259"/>
      <c r="O894" s="261"/>
      <c r="P894" s="261"/>
      <c r="Q894" s="259"/>
      <c r="R894" s="259"/>
      <c r="S894" s="259"/>
      <c r="T894" s="259"/>
      <c r="U894" s="259"/>
      <c r="V894" s="261"/>
      <c r="W894" s="261"/>
      <c r="X894" s="259"/>
      <c r="Y894" s="259"/>
      <c r="Z894" s="259"/>
      <c r="AA894" s="259"/>
      <c r="AB894" s="261"/>
      <c r="AC894" s="261"/>
      <c r="AD894" s="261"/>
      <c r="AE894" s="259"/>
      <c r="AF894" s="259"/>
      <c r="AG894" s="259"/>
      <c r="AH894" s="259"/>
      <c r="AU894" s="45"/>
    </row>
    <row r="895" spans="2:47" ht="14.25" customHeight="1">
      <c r="B895" s="259"/>
      <c r="D895" s="259"/>
      <c r="E895" s="259"/>
      <c r="F895" s="259"/>
      <c r="G895" s="259"/>
      <c r="H895" s="261"/>
      <c r="I895" s="261"/>
      <c r="J895" s="259"/>
      <c r="K895" s="259"/>
      <c r="L895" s="259"/>
      <c r="M895" s="259"/>
      <c r="N895" s="259"/>
      <c r="O895" s="261"/>
      <c r="P895" s="261"/>
      <c r="Q895" s="259"/>
      <c r="R895" s="259"/>
      <c r="S895" s="259"/>
      <c r="T895" s="259"/>
      <c r="U895" s="259"/>
      <c r="V895" s="261"/>
      <c r="W895" s="261"/>
      <c r="X895" s="259"/>
      <c r="Y895" s="259"/>
      <c r="Z895" s="259"/>
      <c r="AA895" s="259"/>
      <c r="AB895" s="261"/>
      <c r="AC895" s="261"/>
      <c r="AD895" s="261"/>
      <c r="AE895" s="259"/>
      <c r="AF895" s="259"/>
      <c r="AG895" s="259"/>
      <c r="AH895" s="259"/>
      <c r="AU895" s="45"/>
    </row>
    <row r="896" spans="2:47" ht="14.25" customHeight="1">
      <c r="B896" s="259"/>
      <c r="D896" s="259"/>
      <c r="E896" s="259"/>
      <c r="F896" s="259"/>
      <c r="G896" s="259"/>
      <c r="H896" s="261"/>
      <c r="I896" s="261"/>
      <c r="J896" s="259"/>
      <c r="K896" s="259"/>
      <c r="L896" s="259"/>
      <c r="M896" s="259"/>
      <c r="N896" s="259"/>
      <c r="O896" s="261"/>
      <c r="P896" s="261"/>
      <c r="Q896" s="259"/>
      <c r="R896" s="259"/>
      <c r="S896" s="259"/>
      <c r="T896" s="259"/>
      <c r="U896" s="259"/>
      <c r="V896" s="261"/>
      <c r="W896" s="261"/>
      <c r="X896" s="259"/>
      <c r="Y896" s="259"/>
      <c r="Z896" s="259"/>
      <c r="AA896" s="259"/>
      <c r="AB896" s="261"/>
      <c r="AC896" s="261"/>
      <c r="AD896" s="261"/>
      <c r="AE896" s="259"/>
      <c r="AF896" s="259"/>
      <c r="AG896" s="259"/>
      <c r="AH896" s="259"/>
      <c r="AU896" s="45"/>
    </row>
    <row r="897" spans="2:47" ht="14.25" customHeight="1">
      <c r="B897" s="259"/>
      <c r="D897" s="259"/>
      <c r="E897" s="259"/>
      <c r="F897" s="259"/>
      <c r="G897" s="259"/>
      <c r="H897" s="261"/>
      <c r="I897" s="261"/>
      <c r="J897" s="259"/>
      <c r="K897" s="259"/>
      <c r="L897" s="259"/>
      <c r="M897" s="259"/>
      <c r="N897" s="259"/>
      <c r="O897" s="261"/>
      <c r="P897" s="261"/>
      <c r="Q897" s="259"/>
      <c r="R897" s="259"/>
      <c r="S897" s="259"/>
      <c r="T897" s="259"/>
      <c r="U897" s="259"/>
      <c r="V897" s="261"/>
      <c r="W897" s="261"/>
      <c r="X897" s="259"/>
      <c r="Y897" s="259"/>
      <c r="Z897" s="259"/>
      <c r="AA897" s="259"/>
      <c r="AB897" s="261"/>
      <c r="AC897" s="261"/>
      <c r="AD897" s="261"/>
      <c r="AE897" s="259"/>
      <c r="AF897" s="259"/>
      <c r="AG897" s="259"/>
      <c r="AH897" s="259"/>
      <c r="AU897" s="45"/>
    </row>
    <row r="898" spans="2:47" ht="14.25" customHeight="1">
      <c r="B898" s="259"/>
      <c r="D898" s="259"/>
      <c r="E898" s="259"/>
      <c r="F898" s="259"/>
      <c r="G898" s="259"/>
      <c r="H898" s="261"/>
      <c r="I898" s="261"/>
      <c r="J898" s="259"/>
      <c r="K898" s="259"/>
      <c r="L898" s="259"/>
      <c r="M898" s="259"/>
      <c r="N898" s="259"/>
      <c r="O898" s="261"/>
      <c r="P898" s="261"/>
      <c r="Q898" s="259"/>
      <c r="R898" s="259"/>
      <c r="S898" s="259"/>
      <c r="T898" s="259"/>
      <c r="U898" s="259"/>
      <c r="V898" s="261"/>
      <c r="W898" s="261"/>
      <c r="X898" s="259"/>
      <c r="Y898" s="259"/>
      <c r="Z898" s="259"/>
      <c r="AA898" s="259"/>
      <c r="AB898" s="261"/>
      <c r="AC898" s="261"/>
      <c r="AD898" s="261"/>
      <c r="AE898" s="259"/>
      <c r="AF898" s="259"/>
      <c r="AG898" s="259"/>
      <c r="AH898" s="259"/>
      <c r="AU898" s="45"/>
    </row>
    <row r="899" spans="2:47" ht="14.25" customHeight="1">
      <c r="B899" s="259"/>
      <c r="D899" s="259"/>
      <c r="E899" s="259"/>
      <c r="F899" s="259"/>
      <c r="G899" s="259"/>
      <c r="H899" s="261"/>
      <c r="I899" s="261"/>
      <c r="J899" s="259"/>
      <c r="K899" s="259"/>
      <c r="L899" s="259"/>
      <c r="M899" s="259"/>
      <c r="N899" s="259"/>
      <c r="O899" s="261"/>
      <c r="P899" s="261"/>
      <c r="Q899" s="259"/>
      <c r="R899" s="259"/>
      <c r="S899" s="259"/>
      <c r="T899" s="259"/>
      <c r="U899" s="259"/>
      <c r="V899" s="261"/>
      <c r="W899" s="261"/>
      <c r="X899" s="259"/>
      <c r="Y899" s="259"/>
      <c r="Z899" s="259"/>
      <c r="AA899" s="259"/>
      <c r="AB899" s="261"/>
      <c r="AC899" s="261"/>
      <c r="AD899" s="261"/>
      <c r="AE899" s="259"/>
      <c r="AF899" s="259"/>
      <c r="AG899" s="259"/>
      <c r="AH899" s="259"/>
      <c r="AU899" s="45"/>
    </row>
    <row r="900" spans="2:47" ht="14.25" customHeight="1">
      <c r="B900" s="259"/>
      <c r="D900" s="259"/>
      <c r="E900" s="259"/>
      <c r="F900" s="259"/>
      <c r="G900" s="259"/>
      <c r="H900" s="261"/>
      <c r="I900" s="261"/>
      <c r="J900" s="259"/>
      <c r="K900" s="259"/>
      <c r="L900" s="259"/>
      <c r="M900" s="259"/>
      <c r="N900" s="259"/>
      <c r="O900" s="261"/>
      <c r="P900" s="261"/>
      <c r="Q900" s="259"/>
      <c r="R900" s="259"/>
      <c r="S900" s="259"/>
      <c r="T900" s="259"/>
      <c r="U900" s="259"/>
      <c r="V900" s="261"/>
      <c r="W900" s="261"/>
      <c r="X900" s="259"/>
      <c r="Y900" s="259"/>
      <c r="Z900" s="259"/>
      <c r="AA900" s="259"/>
      <c r="AB900" s="261"/>
      <c r="AC900" s="261"/>
      <c r="AD900" s="261"/>
      <c r="AE900" s="259"/>
      <c r="AF900" s="259"/>
      <c r="AG900" s="259"/>
      <c r="AH900" s="259"/>
      <c r="AU900" s="45"/>
    </row>
    <row r="901" spans="2:47" ht="14.25" customHeight="1">
      <c r="B901" s="259"/>
      <c r="D901" s="259"/>
      <c r="E901" s="259"/>
      <c r="F901" s="259"/>
      <c r="G901" s="259"/>
      <c r="H901" s="261"/>
      <c r="I901" s="261"/>
      <c r="J901" s="259"/>
      <c r="K901" s="259"/>
      <c r="L901" s="259"/>
      <c r="M901" s="259"/>
      <c r="N901" s="259"/>
      <c r="O901" s="261"/>
      <c r="P901" s="261"/>
      <c r="Q901" s="259"/>
      <c r="R901" s="259"/>
      <c r="S901" s="259"/>
      <c r="T901" s="259"/>
      <c r="U901" s="259"/>
      <c r="V901" s="261"/>
      <c r="W901" s="261"/>
      <c r="X901" s="259"/>
      <c r="Y901" s="259"/>
      <c r="Z901" s="259"/>
      <c r="AA901" s="259"/>
      <c r="AB901" s="261"/>
      <c r="AC901" s="261"/>
      <c r="AD901" s="261"/>
      <c r="AE901" s="259"/>
      <c r="AF901" s="259"/>
      <c r="AG901" s="259"/>
      <c r="AH901" s="259"/>
      <c r="AU901" s="45"/>
    </row>
    <row r="902" spans="2:47" ht="14.25" customHeight="1">
      <c r="B902" s="259"/>
      <c r="D902" s="259"/>
      <c r="E902" s="259"/>
      <c r="F902" s="259"/>
      <c r="G902" s="259"/>
      <c r="H902" s="261"/>
      <c r="I902" s="261"/>
      <c r="J902" s="259"/>
      <c r="K902" s="259"/>
      <c r="L902" s="259"/>
      <c r="M902" s="259"/>
      <c r="N902" s="259"/>
      <c r="O902" s="261"/>
      <c r="P902" s="261"/>
      <c r="Q902" s="259"/>
      <c r="R902" s="259"/>
      <c r="S902" s="259"/>
      <c r="T902" s="259"/>
      <c r="U902" s="259"/>
      <c r="V902" s="261"/>
      <c r="W902" s="261"/>
      <c r="X902" s="259"/>
      <c r="Y902" s="259"/>
      <c r="Z902" s="259"/>
      <c r="AA902" s="259"/>
      <c r="AB902" s="261"/>
      <c r="AC902" s="261"/>
      <c r="AD902" s="261"/>
      <c r="AE902" s="259"/>
      <c r="AF902" s="259"/>
      <c r="AG902" s="259"/>
      <c r="AH902" s="259"/>
      <c r="AU902" s="45"/>
    </row>
    <row r="903" spans="2:47" ht="14.25" customHeight="1">
      <c r="B903" s="259"/>
      <c r="D903" s="259"/>
      <c r="E903" s="259"/>
      <c r="F903" s="259"/>
      <c r="G903" s="259"/>
      <c r="H903" s="261"/>
      <c r="I903" s="261"/>
      <c r="J903" s="259"/>
      <c r="K903" s="259"/>
      <c r="L903" s="259"/>
      <c r="M903" s="259"/>
      <c r="N903" s="259"/>
      <c r="O903" s="261"/>
      <c r="P903" s="261"/>
      <c r="Q903" s="259"/>
      <c r="R903" s="259"/>
      <c r="S903" s="259"/>
      <c r="T903" s="259"/>
      <c r="U903" s="259"/>
      <c r="V903" s="261"/>
      <c r="W903" s="261"/>
      <c r="X903" s="259"/>
      <c r="Y903" s="259"/>
      <c r="Z903" s="259"/>
      <c r="AA903" s="259"/>
      <c r="AB903" s="261"/>
      <c r="AC903" s="261"/>
      <c r="AD903" s="261"/>
      <c r="AE903" s="259"/>
      <c r="AF903" s="259"/>
      <c r="AG903" s="259"/>
      <c r="AH903" s="259"/>
      <c r="AU903" s="45"/>
    </row>
    <row r="904" spans="2:47" ht="14.25" customHeight="1">
      <c r="B904" s="259"/>
      <c r="D904" s="259"/>
      <c r="E904" s="259"/>
      <c r="F904" s="259"/>
      <c r="G904" s="259"/>
      <c r="H904" s="261"/>
      <c r="I904" s="261"/>
      <c r="J904" s="259"/>
      <c r="K904" s="259"/>
      <c r="L904" s="259"/>
      <c r="M904" s="259"/>
      <c r="N904" s="259"/>
      <c r="O904" s="261"/>
      <c r="P904" s="261"/>
      <c r="Q904" s="259"/>
      <c r="R904" s="259"/>
      <c r="S904" s="259"/>
      <c r="T904" s="259"/>
      <c r="U904" s="259"/>
      <c r="V904" s="261"/>
      <c r="W904" s="261"/>
      <c r="X904" s="259"/>
      <c r="Y904" s="259"/>
      <c r="Z904" s="259"/>
      <c r="AA904" s="259"/>
      <c r="AB904" s="261"/>
      <c r="AC904" s="261"/>
      <c r="AD904" s="261"/>
      <c r="AE904" s="259"/>
      <c r="AF904" s="259"/>
      <c r="AG904" s="259"/>
      <c r="AH904" s="259"/>
      <c r="AU904" s="45"/>
    </row>
    <row r="905" spans="2:47" ht="14.25" customHeight="1">
      <c r="B905" s="259"/>
      <c r="D905" s="259"/>
      <c r="E905" s="259"/>
      <c r="F905" s="259"/>
      <c r="G905" s="259"/>
      <c r="H905" s="261"/>
      <c r="I905" s="261"/>
      <c r="J905" s="259"/>
      <c r="K905" s="259"/>
      <c r="L905" s="259"/>
      <c r="M905" s="259"/>
      <c r="N905" s="259"/>
      <c r="O905" s="261"/>
      <c r="P905" s="261"/>
      <c r="Q905" s="259"/>
      <c r="R905" s="259"/>
      <c r="S905" s="259"/>
      <c r="T905" s="259"/>
      <c r="U905" s="259"/>
      <c r="V905" s="261"/>
      <c r="W905" s="261"/>
      <c r="X905" s="259"/>
      <c r="Y905" s="259"/>
      <c r="Z905" s="259"/>
      <c r="AA905" s="259"/>
      <c r="AB905" s="261"/>
      <c r="AC905" s="261"/>
      <c r="AD905" s="261"/>
      <c r="AE905" s="259"/>
      <c r="AF905" s="259"/>
      <c r="AG905" s="259"/>
      <c r="AH905" s="259"/>
      <c r="AU905" s="45"/>
    </row>
    <row r="906" spans="2:47" ht="14.25" customHeight="1">
      <c r="B906" s="259"/>
      <c r="D906" s="259"/>
      <c r="E906" s="259"/>
      <c r="F906" s="259"/>
      <c r="G906" s="259"/>
      <c r="H906" s="261"/>
      <c r="I906" s="261"/>
      <c r="J906" s="259"/>
      <c r="K906" s="259"/>
      <c r="L906" s="259"/>
      <c r="M906" s="259"/>
      <c r="N906" s="259"/>
      <c r="O906" s="261"/>
      <c r="P906" s="261"/>
      <c r="Q906" s="259"/>
      <c r="R906" s="259"/>
      <c r="S906" s="259"/>
      <c r="T906" s="259"/>
      <c r="U906" s="259"/>
      <c r="V906" s="261"/>
      <c r="W906" s="261"/>
      <c r="X906" s="259"/>
      <c r="Y906" s="259"/>
      <c r="Z906" s="259"/>
      <c r="AA906" s="259"/>
      <c r="AB906" s="261"/>
      <c r="AC906" s="261"/>
      <c r="AD906" s="261"/>
      <c r="AE906" s="259"/>
      <c r="AF906" s="259"/>
      <c r="AG906" s="259"/>
      <c r="AH906" s="259"/>
      <c r="AU906" s="45"/>
    </row>
    <row r="907" spans="2:47" ht="14.25" customHeight="1">
      <c r="B907" s="259"/>
      <c r="D907" s="259"/>
      <c r="E907" s="259"/>
      <c r="F907" s="259"/>
      <c r="G907" s="259"/>
      <c r="H907" s="261"/>
      <c r="I907" s="261"/>
      <c r="J907" s="259"/>
      <c r="K907" s="259"/>
      <c r="L907" s="259"/>
      <c r="M907" s="259"/>
      <c r="N907" s="259"/>
      <c r="O907" s="261"/>
      <c r="P907" s="261"/>
      <c r="Q907" s="259"/>
      <c r="R907" s="259"/>
      <c r="S907" s="259"/>
      <c r="T907" s="259"/>
      <c r="U907" s="259"/>
      <c r="V907" s="261"/>
      <c r="W907" s="261"/>
      <c r="X907" s="259"/>
      <c r="Y907" s="259"/>
      <c r="Z907" s="259"/>
      <c r="AA907" s="259"/>
      <c r="AB907" s="261"/>
      <c r="AC907" s="261"/>
      <c r="AD907" s="261"/>
      <c r="AE907" s="259"/>
      <c r="AF907" s="259"/>
      <c r="AG907" s="259"/>
      <c r="AH907" s="259"/>
      <c r="AU907" s="45"/>
    </row>
    <row r="908" spans="2:47" ht="14.25" customHeight="1">
      <c r="B908" s="259"/>
      <c r="D908" s="259"/>
      <c r="E908" s="259"/>
      <c r="F908" s="259"/>
      <c r="G908" s="259"/>
      <c r="H908" s="261"/>
      <c r="I908" s="261"/>
      <c r="J908" s="259"/>
      <c r="K908" s="259"/>
      <c r="L908" s="259"/>
      <c r="M908" s="259"/>
      <c r="N908" s="259"/>
      <c r="O908" s="261"/>
      <c r="P908" s="261"/>
      <c r="Q908" s="259"/>
      <c r="R908" s="259"/>
      <c r="S908" s="259"/>
      <c r="T908" s="259"/>
      <c r="U908" s="259"/>
      <c r="V908" s="261"/>
      <c r="W908" s="261"/>
      <c r="X908" s="259"/>
      <c r="Y908" s="259"/>
      <c r="Z908" s="259"/>
      <c r="AA908" s="259"/>
      <c r="AB908" s="261"/>
      <c r="AC908" s="261"/>
      <c r="AD908" s="261"/>
      <c r="AE908" s="259"/>
      <c r="AF908" s="259"/>
      <c r="AG908" s="259"/>
      <c r="AH908" s="259"/>
      <c r="AU908" s="45"/>
    </row>
    <row r="909" spans="2:47" ht="14.25" customHeight="1">
      <c r="B909" s="259"/>
      <c r="D909" s="259"/>
      <c r="E909" s="259"/>
      <c r="F909" s="259"/>
      <c r="G909" s="259"/>
      <c r="H909" s="261"/>
      <c r="I909" s="261"/>
      <c r="J909" s="259"/>
      <c r="K909" s="259"/>
      <c r="L909" s="259"/>
      <c r="M909" s="259"/>
      <c r="N909" s="259"/>
      <c r="O909" s="261"/>
      <c r="P909" s="261"/>
      <c r="Q909" s="259"/>
      <c r="R909" s="259"/>
      <c r="S909" s="259"/>
      <c r="T909" s="259"/>
      <c r="U909" s="259"/>
      <c r="V909" s="261"/>
      <c r="W909" s="261"/>
      <c r="X909" s="259"/>
      <c r="Y909" s="259"/>
      <c r="Z909" s="259"/>
      <c r="AA909" s="259"/>
      <c r="AB909" s="261"/>
      <c r="AC909" s="261"/>
      <c r="AD909" s="261"/>
      <c r="AE909" s="259"/>
      <c r="AF909" s="259"/>
      <c r="AG909" s="259"/>
      <c r="AH909" s="259"/>
      <c r="AU909" s="45"/>
    </row>
    <row r="910" spans="2:47" ht="14.25" customHeight="1">
      <c r="B910" s="259"/>
      <c r="D910" s="259"/>
      <c r="E910" s="259"/>
      <c r="F910" s="259"/>
      <c r="G910" s="259"/>
      <c r="H910" s="261"/>
      <c r="I910" s="261"/>
      <c r="J910" s="259"/>
      <c r="K910" s="259"/>
      <c r="L910" s="259"/>
      <c r="M910" s="259"/>
      <c r="N910" s="259"/>
      <c r="O910" s="261"/>
      <c r="P910" s="261"/>
      <c r="Q910" s="259"/>
      <c r="R910" s="259"/>
      <c r="S910" s="259"/>
      <c r="T910" s="259"/>
      <c r="U910" s="259"/>
      <c r="V910" s="261"/>
      <c r="W910" s="261"/>
      <c r="X910" s="259"/>
      <c r="Y910" s="259"/>
      <c r="Z910" s="259"/>
      <c r="AA910" s="259"/>
      <c r="AB910" s="261"/>
      <c r="AC910" s="261"/>
      <c r="AD910" s="261"/>
      <c r="AE910" s="259"/>
      <c r="AF910" s="259"/>
      <c r="AG910" s="259"/>
      <c r="AH910" s="259"/>
      <c r="AU910" s="45"/>
    </row>
    <row r="911" spans="2:47" ht="14.25" customHeight="1">
      <c r="B911" s="259"/>
      <c r="D911" s="259"/>
      <c r="E911" s="259"/>
      <c r="F911" s="259"/>
      <c r="G911" s="259"/>
      <c r="H911" s="261"/>
      <c r="I911" s="261"/>
      <c r="J911" s="259"/>
      <c r="K911" s="259"/>
      <c r="L911" s="259"/>
      <c r="M911" s="259"/>
      <c r="N911" s="259"/>
      <c r="O911" s="261"/>
      <c r="P911" s="261"/>
      <c r="Q911" s="259"/>
      <c r="R911" s="259"/>
      <c r="S911" s="259"/>
      <c r="T911" s="259"/>
      <c r="U911" s="259"/>
      <c r="V911" s="261"/>
      <c r="W911" s="261"/>
      <c r="X911" s="259"/>
      <c r="Y911" s="259"/>
      <c r="Z911" s="259"/>
      <c r="AA911" s="259"/>
      <c r="AB911" s="261"/>
      <c r="AC911" s="261"/>
      <c r="AD911" s="261"/>
      <c r="AE911" s="259"/>
      <c r="AF911" s="259"/>
      <c r="AG911" s="259"/>
      <c r="AH911" s="259"/>
      <c r="AU911" s="45"/>
    </row>
    <row r="912" spans="2:47" ht="14.25" customHeight="1">
      <c r="B912" s="259"/>
      <c r="D912" s="259"/>
      <c r="E912" s="259"/>
      <c r="F912" s="259"/>
      <c r="G912" s="259"/>
      <c r="H912" s="261"/>
      <c r="I912" s="261"/>
      <c r="J912" s="259"/>
      <c r="K912" s="259"/>
      <c r="L912" s="259"/>
      <c r="M912" s="259"/>
      <c r="N912" s="259"/>
      <c r="O912" s="261"/>
      <c r="P912" s="261"/>
      <c r="Q912" s="259"/>
      <c r="R912" s="259"/>
      <c r="S912" s="259"/>
      <c r="T912" s="259"/>
      <c r="U912" s="259"/>
      <c r="V912" s="261"/>
      <c r="W912" s="261"/>
      <c r="X912" s="259"/>
      <c r="Y912" s="259"/>
      <c r="Z912" s="259"/>
      <c r="AA912" s="259"/>
      <c r="AB912" s="261"/>
      <c r="AC912" s="261"/>
      <c r="AD912" s="261"/>
      <c r="AE912" s="259"/>
      <c r="AF912" s="259"/>
      <c r="AG912" s="259"/>
      <c r="AH912" s="259"/>
      <c r="AU912" s="45"/>
    </row>
    <row r="913" spans="2:47" ht="14.25" customHeight="1">
      <c r="B913" s="259"/>
      <c r="D913" s="259"/>
      <c r="E913" s="259"/>
      <c r="F913" s="259"/>
      <c r="G913" s="259"/>
      <c r="H913" s="261"/>
      <c r="I913" s="261"/>
      <c r="J913" s="259"/>
      <c r="K913" s="259"/>
      <c r="L913" s="259"/>
      <c r="M913" s="259"/>
      <c r="N913" s="259"/>
      <c r="O913" s="261"/>
      <c r="P913" s="261"/>
      <c r="Q913" s="259"/>
      <c r="R913" s="259"/>
      <c r="S913" s="259"/>
      <c r="T913" s="259"/>
      <c r="U913" s="259"/>
      <c r="V913" s="261"/>
      <c r="W913" s="261"/>
      <c r="X913" s="259"/>
      <c r="Y913" s="259"/>
      <c r="Z913" s="259"/>
      <c r="AA913" s="259"/>
      <c r="AB913" s="261"/>
      <c r="AC913" s="261"/>
      <c r="AD913" s="261"/>
      <c r="AE913" s="259"/>
      <c r="AF913" s="259"/>
      <c r="AG913" s="259"/>
      <c r="AH913" s="259"/>
      <c r="AU913" s="45"/>
    </row>
    <row r="914" spans="2:47" ht="14.25" customHeight="1">
      <c r="B914" s="259"/>
      <c r="D914" s="259"/>
      <c r="E914" s="259"/>
      <c r="F914" s="259"/>
      <c r="G914" s="259"/>
      <c r="H914" s="261"/>
      <c r="I914" s="261"/>
      <c r="J914" s="259"/>
      <c r="K914" s="259"/>
      <c r="L914" s="259"/>
      <c r="M914" s="259"/>
      <c r="N914" s="259"/>
      <c r="O914" s="261"/>
      <c r="P914" s="261"/>
      <c r="Q914" s="259"/>
      <c r="R914" s="259"/>
      <c r="S914" s="259"/>
      <c r="T914" s="259"/>
      <c r="U914" s="259"/>
      <c r="V914" s="261"/>
      <c r="W914" s="261"/>
      <c r="X914" s="259"/>
      <c r="Y914" s="259"/>
      <c r="Z914" s="259"/>
      <c r="AA914" s="259"/>
      <c r="AB914" s="261"/>
      <c r="AC914" s="261"/>
      <c r="AD914" s="261"/>
      <c r="AE914" s="259"/>
      <c r="AF914" s="259"/>
      <c r="AG914" s="259"/>
      <c r="AH914" s="259"/>
      <c r="AU914" s="45"/>
    </row>
    <row r="915" spans="2:47" ht="14.25" customHeight="1">
      <c r="B915" s="259"/>
      <c r="D915" s="259"/>
      <c r="E915" s="259"/>
      <c r="F915" s="259"/>
      <c r="G915" s="259"/>
      <c r="H915" s="261"/>
      <c r="I915" s="261"/>
      <c r="J915" s="259"/>
      <c r="K915" s="259"/>
      <c r="L915" s="259"/>
      <c r="M915" s="259"/>
      <c r="N915" s="259"/>
      <c r="O915" s="261"/>
      <c r="P915" s="261"/>
      <c r="Q915" s="259"/>
      <c r="R915" s="259"/>
      <c r="S915" s="259"/>
      <c r="T915" s="259"/>
      <c r="U915" s="259"/>
      <c r="V915" s="261"/>
      <c r="W915" s="261"/>
      <c r="X915" s="259"/>
      <c r="Y915" s="259"/>
      <c r="Z915" s="259"/>
      <c r="AA915" s="259"/>
      <c r="AB915" s="261"/>
      <c r="AC915" s="261"/>
      <c r="AD915" s="261"/>
      <c r="AE915" s="259"/>
      <c r="AF915" s="259"/>
      <c r="AG915" s="259"/>
      <c r="AH915" s="259"/>
      <c r="AU915" s="45"/>
    </row>
    <row r="916" spans="2:47" ht="14.25" customHeight="1">
      <c r="B916" s="259"/>
      <c r="D916" s="259"/>
      <c r="E916" s="259"/>
      <c r="F916" s="259"/>
      <c r="G916" s="259"/>
      <c r="H916" s="261"/>
      <c r="I916" s="261"/>
      <c r="J916" s="259"/>
      <c r="K916" s="259"/>
      <c r="L916" s="259"/>
      <c r="M916" s="259"/>
      <c r="N916" s="259"/>
      <c r="O916" s="261"/>
      <c r="P916" s="261"/>
      <c r="Q916" s="259"/>
      <c r="R916" s="259"/>
      <c r="S916" s="259"/>
      <c r="T916" s="259"/>
      <c r="U916" s="259"/>
      <c r="V916" s="261"/>
      <c r="W916" s="261"/>
      <c r="X916" s="259"/>
      <c r="Y916" s="259"/>
      <c r="Z916" s="259"/>
      <c r="AA916" s="259"/>
      <c r="AB916" s="261"/>
      <c r="AC916" s="261"/>
      <c r="AD916" s="261"/>
      <c r="AE916" s="259"/>
      <c r="AF916" s="259"/>
      <c r="AG916" s="259"/>
      <c r="AH916" s="259"/>
      <c r="AU916" s="45"/>
    </row>
    <row r="917" spans="2:47" ht="14.25" customHeight="1">
      <c r="B917" s="259"/>
      <c r="D917" s="259"/>
      <c r="E917" s="259"/>
      <c r="F917" s="259"/>
      <c r="G917" s="259"/>
      <c r="H917" s="261"/>
      <c r="I917" s="261"/>
      <c r="J917" s="259"/>
      <c r="K917" s="259"/>
      <c r="L917" s="259"/>
      <c r="M917" s="259"/>
      <c r="N917" s="259"/>
      <c r="O917" s="261"/>
      <c r="P917" s="261"/>
      <c r="Q917" s="259"/>
      <c r="R917" s="259"/>
      <c r="S917" s="259"/>
      <c r="T917" s="259"/>
      <c r="U917" s="259"/>
      <c r="V917" s="261"/>
      <c r="W917" s="261"/>
      <c r="X917" s="259"/>
      <c r="Y917" s="259"/>
      <c r="Z917" s="259"/>
      <c r="AA917" s="259"/>
      <c r="AB917" s="261"/>
      <c r="AC917" s="261"/>
      <c r="AD917" s="261"/>
      <c r="AE917" s="259"/>
      <c r="AF917" s="259"/>
      <c r="AG917" s="259"/>
      <c r="AH917" s="259"/>
      <c r="AU917" s="45"/>
    </row>
    <row r="918" spans="2:47" ht="14.25" customHeight="1">
      <c r="B918" s="259"/>
      <c r="D918" s="259"/>
      <c r="E918" s="259"/>
      <c r="F918" s="259"/>
      <c r="G918" s="259"/>
      <c r="H918" s="261"/>
      <c r="I918" s="261"/>
      <c r="J918" s="259"/>
      <c r="K918" s="259"/>
      <c r="L918" s="259"/>
      <c r="M918" s="259"/>
      <c r="N918" s="259"/>
      <c r="O918" s="261"/>
      <c r="P918" s="261"/>
      <c r="Q918" s="259"/>
      <c r="R918" s="259"/>
      <c r="S918" s="259"/>
      <c r="T918" s="259"/>
      <c r="U918" s="259"/>
      <c r="V918" s="261"/>
      <c r="W918" s="261"/>
      <c r="X918" s="259"/>
      <c r="Y918" s="259"/>
      <c r="Z918" s="259"/>
      <c r="AA918" s="259"/>
      <c r="AB918" s="261"/>
      <c r="AC918" s="261"/>
      <c r="AD918" s="261"/>
      <c r="AE918" s="259"/>
      <c r="AF918" s="259"/>
      <c r="AG918" s="259"/>
      <c r="AH918" s="259"/>
      <c r="AU918" s="45"/>
    </row>
    <row r="919" spans="2:47" ht="14.25" customHeight="1">
      <c r="B919" s="259"/>
      <c r="D919" s="259"/>
      <c r="E919" s="259"/>
      <c r="F919" s="259"/>
      <c r="G919" s="259"/>
      <c r="H919" s="261"/>
      <c r="I919" s="261"/>
      <c r="J919" s="259"/>
      <c r="K919" s="259"/>
      <c r="L919" s="259"/>
      <c r="M919" s="259"/>
      <c r="N919" s="259"/>
      <c r="O919" s="261"/>
      <c r="P919" s="261"/>
      <c r="Q919" s="259"/>
      <c r="R919" s="259"/>
      <c r="S919" s="259"/>
      <c r="T919" s="259"/>
      <c r="U919" s="259"/>
      <c r="V919" s="261"/>
      <c r="W919" s="261"/>
      <c r="X919" s="259"/>
      <c r="Y919" s="259"/>
      <c r="Z919" s="259"/>
      <c r="AA919" s="259"/>
      <c r="AB919" s="261"/>
      <c r="AC919" s="261"/>
      <c r="AD919" s="261"/>
      <c r="AE919" s="259"/>
      <c r="AF919" s="259"/>
      <c r="AG919" s="259"/>
      <c r="AH919" s="259"/>
      <c r="AU919" s="45"/>
    </row>
    <row r="920" spans="2:47" ht="14.25" customHeight="1">
      <c r="B920" s="259"/>
      <c r="D920" s="259"/>
      <c r="E920" s="259"/>
      <c r="F920" s="259"/>
      <c r="G920" s="259"/>
      <c r="H920" s="261"/>
      <c r="I920" s="261"/>
      <c r="J920" s="259"/>
      <c r="K920" s="259"/>
      <c r="L920" s="259"/>
      <c r="M920" s="259"/>
      <c r="N920" s="259"/>
      <c r="O920" s="261"/>
      <c r="P920" s="261"/>
      <c r="Q920" s="259"/>
      <c r="R920" s="259"/>
      <c r="S920" s="259"/>
      <c r="T920" s="259"/>
      <c r="U920" s="259"/>
      <c r="V920" s="261"/>
      <c r="W920" s="261"/>
      <c r="X920" s="259"/>
      <c r="Y920" s="259"/>
      <c r="Z920" s="259"/>
      <c r="AA920" s="259"/>
      <c r="AB920" s="261"/>
      <c r="AC920" s="261"/>
      <c r="AD920" s="261"/>
      <c r="AE920" s="259"/>
      <c r="AF920" s="259"/>
      <c r="AG920" s="259"/>
      <c r="AH920" s="259"/>
      <c r="AU920" s="45"/>
    </row>
    <row r="921" spans="2:47" ht="14.25" customHeight="1">
      <c r="B921" s="259"/>
      <c r="D921" s="259"/>
      <c r="E921" s="259"/>
      <c r="F921" s="259"/>
      <c r="G921" s="259"/>
      <c r="H921" s="261"/>
      <c r="I921" s="261"/>
      <c r="J921" s="259"/>
      <c r="K921" s="259"/>
      <c r="L921" s="259"/>
      <c r="M921" s="259"/>
      <c r="N921" s="259"/>
      <c r="O921" s="261"/>
      <c r="P921" s="261"/>
      <c r="Q921" s="259"/>
      <c r="R921" s="259"/>
      <c r="S921" s="259"/>
      <c r="T921" s="259"/>
      <c r="U921" s="259"/>
      <c r="V921" s="261"/>
      <c r="W921" s="261"/>
      <c r="X921" s="259"/>
      <c r="Y921" s="259"/>
      <c r="Z921" s="259"/>
      <c r="AA921" s="259"/>
      <c r="AB921" s="261"/>
      <c r="AC921" s="261"/>
      <c r="AD921" s="261"/>
      <c r="AE921" s="259"/>
      <c r="AF921" s="259"/>
      <c r="AG921" s="259"/>
      <c r="AH921" s="259"/>
      <c r="AU921" s="45"/>
    </row>
    <row r="922" spans="2:47" ht="14.25" customHeight="1">
      <c r="B922" s="259"/>
      <c r="D922" s="259"/>
      <c r="E922" s="259"/>
      <c r="F922" s="259"/>
      <c r="G922" s="259"/>
      <c r="H922" s="261"/>
      <c r="I922" s="261"/>
      <c r="J922" s="259"/>
      <c r="K922" s="259"/>
      <c r="L922" s="259"/>
      <c r="M922" s="259"/>
      <c r="N922" s="259"/>
      <c r="O922" s="261"/>
      <c r="P922" s="261"/>
      <c r="Q922" s="259"/>
      <c r="R922" s="259"/>
      <c r="S922" s="259"/>
      <c r="T922" s="259"/>
      <c r="U922" s="259"/>
      <c r="V922" s="261"/>
      <c r="W922" s="261"/>
      <c r="X922" s="259"/>
      <c r="Y922" s="259"/>
      <c r="Z922" s="259"/>
      <c r="AA922" s="259"/>
      <c r="AB922" s="261"/>
      <c r="AC922" s="261"/>
      <c r="AD922" s="261"/>
      <c r="AE922" s="259"/>
      <c r="AF922" s="259"/>
      <c r="AG922" s="259"/>
      <c r="AH922" s="259"/>
      <c r="AU922" s="45"/>
    </row>
    <row r="923" spans="2:47" ht="14.25" customHeight="1">
      <c r="B923" s="259"/>
      <c r="D923" s="259"/>
      <c r="E923" s="259"/>
      <c r="F923" s="259"/>
      <c r="G923" s="259"/>
      <c r="H923" s="261"/>
      <c r="I923" s="261"/>
      <c r="J923" s="259"/>
      <c r="K923" s="259"/>
      <c r="L923" s="259"/>
      <c r="M923" s="259"/>
      <c r="N923" s="259"/>
      <c r="O923" s="261"/>
      <c r="P923" s="261"/>
      <c r="Q923" s="259"/>
      <c r="R923" s="259"/>
      <c r="S923" s="259"/>
      <c r="T923" s="259"/>
      <c r="U923" s="259"/>
      <c r="V923" s="261"/>
      <c r="W923" s="261"/>
      <c r="X923" s="259"/>
      <c r="Y923" s="259"/>
      <c r="Z923" s="259"/>
      <c r="AA923" s="259"/>
      <c r="AB923" s="261"/>
      <c r="AC923" s="261"/>
      <c r="AD923" s="261"/>
      <c r="AE923" s="259"/>
      <c r="AF923" s="259"/>
      <c r="AG923" s="259"/>
      <c r="AH923" s="259"/>
      <c r="AU923" s="45"/>
    </row>
    <row r="924" spans="2:47" ht="14.25" customHeight="1">
      <c r="B924" s="259"/>
      <c r="D924" s="259"/>
      <c r="E924" s="259"/>
      <c r="F924" s="259"/>
      <c r="G924" s="259"/>
      <c r="H924" s="261"/>
      <c r="I924" s="261"/>
      <c r="J924" s="259"/>
      <c r="K924" s="259"/>
      <c r="L924" s="259"/>
      <c r="M924" s="259"/>
      <c r="N924" s="259"/>
      <c r="O924" s="261"/>
      <c r="P924" s="261"/>
      <c r="Q924" s="259"/>
      <c r="R924" s="259"/>
      <c r="S924" s="259"/>
      <c r="T924" s="259"/>
      <c r="U924" s="259"/>
      <c r="V924" s="261"/>
      <c r="W924" s="261"/>
      <c r="X924" s="259"/>
      <c r="Y924" s="259"/>
      <c r="Z924" s="259"/>
      <c r="AA924" s="259"/>
      <c r="AB924" s="261"/>
      <c r="AC924" s="261"/>
      <c r="AD924" s="261"/>
      <c r="AE924" s="259"/>
      <c r="AF924" s="259"/>
      <c r="AG924" s="259"/>
      <c r="AH924" s="259"/>
      <c r="AU924" s="45"/>
    </row>
    <row r="925" spans="2:47" ht="14.25" customHeight="1">
      <c r="B925" s="259"/>
      <c r="D925" s="259"/>
      <c r="E925" s="259"/>
      <c r="F925" s="259"/>
      <c r="G925" s="259"/>
      <c r="H925" s="261"/>
      <c r="I925" s="261"/>
      <c r="J925" s="259"/>
      <c r="K925" s="259"/>
      <c r="L925" s="259"/>
      <c r="M925" s="259"/>
      <c r="N925" s="259"/>
      <c r="O925" s="261"/>
      <c r="P925" s="261"/>
      <c r="Q925" s="259"/>
      <c r="R925" s="259"/>
      <c r="S925" s="259"/>
      <c r="T925" s="259"/>
      <c r="U925" s="259"/>
      <c r="V925" s="261"/>
      <c r="W925" s="261"/>
      <c r="X925" s="259"/>
      <c r="Y925" s="259"/>
      <c r="Z925" s="259"/>
      <c r="AA925" s="259"/>
      <c r="AB925" s="261"/>
      <c r="AC925" s="261"/>
      <c r="AD925" s="261"/>
      <c r="AE925" s="259"/>
      <c r="AF925" s="259"/>
      <c r="AG925" s="259"/>
      <c r="AH925" s="259"/>
      <c r="AU925" s="45"/>
    </row>
    <row r="926" spans="2:47" ht="14.25" customHeight="1">
      <c r="B926" s="259"/>
      <c r="D926" s="259"/>
      <c r="E926" s="259"/>
      <c r="F926" s="259"/>
      <c r="G926" s="259"/>
      <c r="H926" s="261"/>
      <c r="I926" s="261"/>
      <c r="J926" s="259"/>
      <c r="K926" s="259"/>
      <c r="L926" s="259"/>
      <c r="M926" s="259"/>
      <c r="N926" s="259"/>
      <c r="O926" s="261"/>
      <c r="P926" s="261"/>
      <c r="Q926" s="259"/>
      <c r="R926" s="259"/>
      <c r="S926" s="259"/>
      <c r="T926" s="259"/>
      <c r="U926" s="259"/>
      <c r="V926" s="261"/>
      <c r="W926" s="261"/>
      <c r="X926" s="259"/>
      <c r="Y926" s="259"/>
      <c r="Z926" s="259"/>
      <c r="AA926" s="259"/>
      <c r="AB926" s="261"/>
      <c r="AC926" s="261"/>
      <c r="AD926" s="261"/>
      <c r="AE926" s="259"/>
      <c r="AF926" s="259"/>
      <c r="AG926" s="259"/>
      <c r="AH926" s="259"/>
      <c r="AU926" s="45"/>
    </row>
    <row r="927" spans="2:47" ht="14.25" customHeight="1">
      <c r="B927" s="259"/>
      <c r="D927" s="259"/>
      <c r="E927" s="259"/>
      <c r="F927" s="259"/>
      <c r="G927" s="259"/>
      <c r="H927" s="261"/>
      <c r="I927" s="261"/>
      <c r="J927" s="259"/>
      <c r="K927" s="259"/>
      <c r="L927" s="259"/>
      <c r="M927" s="259"/>
      <c r="N927" s="259"/>
      <c r="O927" s="261"/>
      <c r="P927" s="261"/>
      <c r="Q927" s="259"/>
      <c r="R927" s="259"/>
      <c r="S927" s="259"/>
      <c r="T927" s="259"/>
      <c r="U927" s="259"/>
      <c r="V927" s="261"/>
      <c r="W927" s="261"/>
      <c r="X927" s="259"/>
      <c r="Y927" s="259"/>
      <c r="Z927" s="259"/>
      <c r="AA927" s="259"/>
      <c r="AB927" s="261"/>
      <c r="AC927" s="261"/>
      <c r="AD927" s="261"/>
      <c r="AE927" s="259"/>
      <c r="AF927" s="259"/>
      <c r="AG927" s="259"/>
      <c r="AH927" s="259"/>
      <c r="AU927" s="45"/>
    </row>
    <row r="928" spans="2:47" ht="14.25" customHeight="1">
      <c r="B928" s="259"/>
      <c r="D928" s="259"/>
      <c r="E928" s="259"/>
      <c r="F928" s="259"/>
      <c r="G928" s="259"/>
      <c r="H928" s="261"/>
      <c r="I928" s="261"/>
      <c r="J928" s="259"/>
      <c r="K928" s="259"/>
      <c r="L928" s="259"/>
      <c r="M928" s="259"/>
      <c r="N928" s="259"/>
      <c r="O928" s="261"/>
      <c r="P928" s="261"/>
      <c r="Q928" s="259"/>
      <c r="R928" s="259"/>
      <c r="S928" s="259"/>
      <c r="T928" s="259"/>
      <c r="U928" s="259"/>
      <c r="V928" s="261"/>
      <c r="W928" s="261"/>
      <c r="X928" s="259"/>
      <c r="Y928" s="259"/>
      <c r="Z928" s="259"/>
      <c r="AA928" s="259"/>
      <c r="AB928" s="261"/>
      <c r="AC928" s="261"/>
      <c r="AD928" s="261"/>
      <c r="AE928" s="259"/>
      <c r="AF928" s="259"/>
      <c r="AG928" s="259"/>
      <c r="AH928" s="259"/>
      <c r="AU928" s="45"/>
    </row>
    <row r="929" spans="2:47" ht="14.25" customHeight="1">
      <c r="B929" s="259"/>
      <c r="D929" s="259"/>
      <c r="E929" s="259"/>
      <c r="F929" s="259"/>
      <c r="G929" s="259"/>
      <c r="H929" s="261"/>
      <c r="I929" s="261"/>
      <c r="J929" s="259"/>
      <c r="K929" s="259"/>
      <c r="L929" s="259"/>
      <c r="M929" s="259"/>
      <c r="N929" s="259"/>
      <c r="O929" s="261"/>
      <c r="P929" s="261"/>
      <c r="Q929" s="259"/>
      <c r="R929" s="259"/>
      <c r="S929" s="259"/>
      <c r="T929" s="259"/>
      <c r="U929" s="259"/>
      <c r="V929" s="261"/>
      <c r="W929" s="261"/>
      <c r="X929" s="259"/>
      <c r="Y929" s="259"/>
      <c r="Z929" s="259"/>
      <c r="AA929" s="259"/>
      <c r="AB929" s="261"/>
      <c r="AC929" s="261"/>
      <c r="AD929" s="261"/>
      <c r="AE929" s="259"/>
      <c r="AF929" s="259"/>
      <c r="AG929" s="259"/>
      <c r="AH929" s="259"/>
      <c r="AU929" s="45"/>
    </row>
    <row r="930" spans="2:47" ht="14.25" customHeight="1">
      <c r="B930" s="259"/>
      <c r="D930" s="259"/>
      <c r="E930" s="259"/>
      <c r="F930" s="259"/>
      <c r="G930" s="259"/>
      <c r="H930" s="261"/>
      <c r="I930" s="261"/>
      <c r="J930" s="259"/>
      <c r="K930" s="259"/>
      <c r="L930" s="259"/>
      <c r="M930" s="259"/>
      <c r="N930" s="259"/>
      <c r="O930" s="261"/>
      <c r="P930" s="261"/>
      <c r="Q930" s="259"/>
      <c r="R930" s="259"/>
      <c r="S930" s="259"/>
      <c r="T930" s="259"/>
      <c r="U930" s="259"/>
      <c r="V930" s="261"/>
      <c r="W930" s="261"/>
      <c r="X930" s="259"/>
      <c r="Y930" s="259"/>
      <c r="Z930" s="259"/>
      <c r="AA930" s="259"/>
      <c r="AB930" s="261"/>
      <c r="AC930" s="261"/>
      <c r="AD930" s="261"/>
      <c r="AE930" s="259"/>
      <c r="AF930" s="259"/>
      <c r="AG930" s="259"/>
      <c r="AH930" s="259"/>
      <c r="AU930" s="45"/>
    </row>
    <row r="931" spans="2:47" ht="14.25" customHeight="1">
      <c r="B931" s="259"/>
      <c r="D931" s="259"/>
      <c r="E931" s="259"/>
      <c r="F931" s="259"/>
      <c r="G931" s="259"/>
      <c r="H931" s="261"/>
      <c r="I931" s="261"/>
      <c r="J931" s="259"/>
      <c r="K931" s="259"/>
      <c r="L931" s="259"/>
      <c r="M931" s="259"/>
      <c r="N931" s="259"/>
      <c r="O931" s="261"/>
      <c r="P931" s="261"/>
      <c r="Q931" s="259"/>
      <c r="R931" s="259"/>
      <c r="S931" s="259"/>
      <c r="T931" s="259"/>
      <c r="U931" s="259"/>
      <c r="V931" s="261"/>
      <c r="W931" s="261"/>
      <c r="X931" s="259"/>
      <c r="Y931" s="259"/>
      <c r="Z931" s="259"/>
      <c r="AA931" s="259"/>
      <c r="AB931" s="261"/>
      <c r="AC931" s="261"/>
      <c r="AD931" s="261"/>
      <c r="AE931" s="259"/>
      <c r="AF931" s="259"/>
      <c r="AG931" s="259"/>
      <c r="AH931" s="259"/>
      <c r="AU931" s="45"/>
    </row>
    <row r="932" spans="2:47" ht="14.25" customHeight="1">
      <c r="B932" s="259"/>
      <c r="D932" s="259"/>
      <c r="E932" s="259"/>
      <c r="F932" s="259"/>
      <c r="G932" s="259"/>
      <c r="H932" s="261"/>
      <c r="I932" s="261"/>
      <c r="J932" s="259"/>
      <c r="K932" s="259"/>
      <c r="L932" s="259"/>
      <c r="M932" s="259"/>
      <c r="N932" s="259"/>
      <c r="O932" s="261"/>
      <c r="P932" s="261"/>
      <c r="Q932" s="259"/>
      <c r="R932" s="259"/>
      <c r="S932" s="259"/>
      <c r="T932" s="259"/>
      <c r="U932" s="259"/>
      <c r="V932" s="261"/>
      <c r="W932" s="261"/>
      <c r="X932" s="259"/>
      <c r="Y932" s="259"/>
      <c r="Z932" s="259"/>
      <c r="AA932" s="259"/>
      <c r="AB932" s="261"/>
      <c r="AC932" s="261"/>
      <c r="AD932" s="261"/>
      <c r="AE932" s="259"/>
      <c r="AF932" s="259"/>
      <c r="AG932" s="259"/>
      <c r="AH932" s="259"/>
      <c r="AU932" s="45"/>
    </row>
    <row r="933" spans="2:47" ht="14.25" customHeight="1">
      <c r="B933" s="259"/>
      <c r="D933" s="259"/>
      <c r="E933" s="259"/>
      <c r="F933" s="259"/>
      <c r="G933" s="259"/>
      <c r="H933" s="261"/>
      <c r="I933" s="261"/>
      <c r="J933" s="259"/>
      <c r="K933" s="259"/>
      <c r="L933" s="259"/>
      <c r="M933" s="259"/>
      <c r="N933" s="259"/>
      <c r="O933" s="261"/>
      <c r="P933" s="261"/>
      <c r="Q933" s="259"/>
      <c r="R933" s="259"/>
      <c r="S933" s="259"/>
      <c r="T933" s="259"/>
      <c r="U933" s="259"/>
      <c r="V933" s="261"/>
      <c r="W933" s="261"/>
      <c r="X933" s="259"/>
      <c r="Y933" s="259"/>
      <c r="Z933" s="259"/>
      <c r="AA933" s="259"/>
      <c r="AB933" s="261"/>
      <c r="AC933" s="261"/>
      <c r="AD933" s="261"/>
      <c r="AE933" s="259"/>
      <c r="AF933" s="259"/>
      <c r="AG933" s="259"/>
      <c r="AH933" s="259"/>
      <c r="AU933" s="45"/>
    </row>
    <row r="934" spans="2:47" ht="14.25" customHeight="1">
      <c r="B934" s="259"/>
      <c r="D934" s="259"/>
      <c r="E934" s="259"/>
      <c r="F934" s="259"/>
      <c r="G934" s="259"/>
      <c r="H934" s="261"/>
      <c r="I934" s="261"/>
      <c r="J934" s="259"/>
      <c r="K934" s="259"/>
      <c r="L934" s="259"/>
      <c r="M934" s="259"/>
      <c r="N934" s="259"/>
      <c r="O934" s="261"/>
      <c r="P934" s="261"/>
      <c r="Q934" s="259"/>
      <c r="R934" s="259"/>
      <c r="S934" s="259"/>
      <c r="T934" s="259"/>
      <c r="U934" s="259"/>
      <c r="V934" s="261"/>
      <c r="W934" s="261"/>
      <c r="X934" s="259"/>
      <c r="Y934" s="259"/>
      <c r="Z934" s="259"/>
      <c r="AA934" s="259"/>
      <c r="AB934" s="261"/>
      <c r="AC934" s="261"/>
      <c r="AD934" s="261"/>
      <c r="AE934" s="259"/>
      <c r="AF934" s="259"/>
      <c r="AG934" s="259"/>
      <c r="AH934" s="259"/>
      <c r="AU934" s="45"/>
    </row>
    <row r="935" spans="2:47" ht="14.25" customHeight="1">
      <c r="B935" s="259"/>
      <c r="D935" s="259"/>
      <c r="E935" s="259"/>
      <c r="F935" s="259"/>
      <c r="G935" s="259"/>
      <c r="H935" s="261"/>
      <c r="I935" s="261"/>
      <c r="J935" s="259"/>
      <c r="K935" s="259"/>
      <c r="L935" s="259"/>
      <c r="M935" s="259"/>
      <c r="N935" s="259"/>
      <c r="O935" s="261"/>
      <c r="P935" s="261"/>
      <c r="Q935" s="259"/>
      <c r="R935" s="259"/>
      <c r="S935" s="259"/>
      <c r="T935" s="259"/>
      <c r="U935" s="259"/>
      <c r="V935" s="261"/>
      <c r="W935" s="261"/>
      <c r="X935" s="259"/>
      <c r="Y935" s="259"/>
      <c r="Z935" s="259"/>
      <c r="AA935" s="259"/>
      <c r="AB935" s="261"/>
      <c r="AC935" s="261"/>
      <c r="AD935" s="261"/>
      <c r="AE935" s="259"/>
      <c r="AF935" s="259"/>
      <c r="AG935" s="259"/>
      <c r="AH935" s="259"/>
      <c r="AU935" s="45"/>
    </row>
    <row r="936" spans="2:47" ht="14.25" customHeight="1">
      <c r="B936" s="259"/>
      <c r="D936" s="259"/>
      <c r="E936" s="259"/>
      <c r="F936" s="259"/>
      <c r="G936" s="259"/>
      <c r="H936" s="261"/>
      <c r="I936" s="261"/>
      <c r="J936" s="259"/>
      <c r="K936" s="259"/>
      <c r="L936" s="259"/>
      <c r="M936" s="259"/>
      <c r="N936" s="259"/>
      <c r="O936" s="261"/>
      <c r="P936" s="261"/>
      <c r="Q936" s="259"/>
      <c r="R936" s="259"/>
      <c r="S936" s="259"/>
      <c r="T936" s="259"/>
      <c r="U936" s="259"/>
      <c r="V936" s="261"/>
      <c r="W936" s="261"/>
      <c r="X936" s="259"/>
      <c r="Y936" s="259"/>
      <c r="Z936" s="259"/>
      <c r="AA936" s="259"/>
      <c r="AB936" s="261"/>
      <c r="AC936" s="261"/>
      <c r="AD936" s="261"/>
      <c r="AE936" s="259"/>
      <c r="AF936" s="259"/>
      <c r="AG936" s="259"/>
      <c r="AH936" s="259"/>
      <c r="AU936" s="45"/>
    </row>
    <row r="937" spans="2:47" ht="14.25" customHeight="1">
      <c r="B937" s="259"/>
      <c r="D937" s="259"/>
      <c r="E937" s="259"/>
      <c r="F937" s="259"/>
      <c r="G937" s="259"/>
      <c r="H937" s="261"/>
      <c r="I937" s="261"/>
      <c r="J937" s="259"/>
      <c r="K937" s="259"/>
      <c r="L937" s="259"/>
      <c r="M937" s="259"/>
      <c r="N937" s="259"/>
      <c r="O937" s="261"/>
      <c r="P937" s="261"/>
      <c r="Q937" s="259"/>
      <c r="R937" s="259"/>
      <c r="S937" s="259"/>
      <c r="T937" s="259"/>
      <c r="U937" s="259"/>
      <c r="V937" s="261"/>
      <c r="W937" s="261"/>
      <c r="X937" s="259"/>
      <c r="Y937" s="259"/>
      <c r="Z937" s="259"/>
      <c r="AA937" s="259"/>
      <c r="AB937" s="261"/>
      <c r="AC937" s="261"/>
      <c r="AD937" s="261"/>
      <c r="AE937" s="259"/>
      <c r="AF937" s="259"/>
      <c r="AG937" s="259"/>
      <c r="AH937" s="259"/>
      <c r="AU937" s="45"/>
    </row>
    <row r="938" spans="2:47" ht="14.25" customHeight="1">
      <c r="B938" s="259"/>
      <c r="D938" s="259"/>
      <c r="E938" s="259"/>
      <c r="F938" s="259"/>
      <c r="G938" s="259"/>
      <c r="H938" s="261"/>
      <c r="I938" s="261"/>
      <c r="J938" s="259"/>
      <c r="K938" s="259"/>
      <c r="L938" s="259"/>
      <c r="M938" s="259"/>
      <c r="N938" s="259"/>
      <c r="O938" s="261"/>
      <c r="P938" s="261"/>
      <c r="Q938" s="259"/>
      <c r="R938" s="259"/>
      <c r="S938" s="259"/>
      <c r="T938" s="259"/>
      <c r="U938" s="259"/>
      <c r="V938" s="261"/>
      <c r="W938" s="261"/>
      <c r="X938" s="259"/>
      <c r="Y938" s="259"/>
      <c r="Z938" s="259"/>
      <c r="AA938" s="259"/>
      <c r="AB938" s="261"/>
      <c r="AC938" s="261"/>
      <c r="AD938" s="261"/>
      <c r="AE938" s="259"/>
      <c r="AF938" s="259"/>
      <c r="AG938" s="259"/>
      <c r="AH938" s="259"/>
      <c r="AU938" s="45"/>
    </row>
    <row r="939" spans="2:47" ht="14.25" customHeight="1">
      <c r="B939" s="259"/>
      <c r="D939" s="259"/>
      <c r="E939" s="259"/>
      <c r="F939" s="259"/>
      <c r="G939" s="259"/>
      <c r="H939" s="261"/>
      <c r="I939" s="261"/>
      <c r="J939" s="259"/>
      <c r="K939" s="259"/>
      <c r="L939" s="259"/>
      <c r="M939" s="259"/>
      <c r="N939" s="259"/>
      <c r="O939" s="261"/>
      <c r="P939" s="261"/>
      <c r="Q939" s="259"/>
      <c r="R939" s="259"/>
      <c r="S939" s="259"/>
      <c r="T939" s="259"/>
      <c r="U939" s="259"/>
      <c r="V939" s="261"/>
      <c r="W939" s="261"/>
      <c r="X939" s="259"/>
      <c r="Y939" s="259"/>
      <c r="Z939" s="259"/>
      <c r="AA939" s="259"/>
      <c r="AB939" s="261"/>
      <c r="AC939" s="261"/>
      <c r="AD939" s="261"/>
      <c r="AE939" s="259"/>
      <c r="AF939" s="259"/>
      <c r="AG939" s="259"/>
      <c r="AH939" s="259"/>
      <c r="AU939" s="45"/>
    </row>
    <row r="940" spans="2:47" ht="14.25" customHeight="1">
      <c r="B940" s="259"/>
      <c r="D940" s="259"/>
      <c r="E940" s="259"/>
      <c r="F940" s="259"/>
      <c r="G940" s="259"/>
      <c r="H940" s="261"/>
      <c r="I940" s="261"/>
      <c r="J940" s="259"/>
      <c r="K940" s="259"/>
      <c r="L940" s="259"/>
      <c r="M940" s="259"/>
      <c r="N940" s="259"/>
      <c r="O940" s="261"/>
      <c r="P940" s="261"/>
      <c r="Q940" s="259"/>
      <c r="R940" s="259"/>
      <c r="S940" s="259"/>
      <c r="T940" s="259"/>
      <c r="U940" s="259"/>
      <c r="V940" s="261"/>
      <c r="W940" s="261"/>
      <c r="X940" s="259"/>
      <c r="Y940" s="259"/>
      <c r="Z940" s="259"/>
      <c r="AA940" s="259"/>
      <c r="AB940" s="261"/>
      <c r="AC940" s="261"/>
      <c r="AD940" s="261"/>
      <c r="AE940" s="259"/>
      <c r="AF940" s="259"/>
      <c r="AG940" s="259"/>
      <c r="AH940" s="259"/>
      <c r="AU940" s="45"/>
    </row>
    <row r="941" spans="2:47" ht="14.25" customHeight="1">
      <c r="B941" s="259"/>
      <c r="D941" s="259"/>
      <c r="E941" s="259"/>
      <c r="F941" s="259"/>
      <c r="G941" s="259"/>
      <c r="H941" s="261"/>
      <c r="I941" s="261"/>
      <c r="J941" s="259"/>
      <c r="K941" s="259"/>
      <c r="L941" s="259"/>
      <c r="M941" s="259"/>
      <c r="N941" s="259"/>
      <c r="O941" s="261"/>
      <c r="P941" s="261"/>
      <c r="Q941" s="259"/>
      <c r="R941" s="259"/>
      <c r="S941" s="259"/>
      <c r="T941" s="259"/>
      <c r="U941" s="259"/>
      <c r="V941" s="261"/>
      <c r="W941" s="261"/>
      <c r="X941" s="259"/>
      <c r="Y941" s="259"/>
      <c r="Z941" s="259"/>
      <c r="AA941" s="259"/>
      <c r="AB941" s="261"/>
      <c r="AC941" s="261"/>
      <c r="AD941" s="261"/>
      <c r="AE941" s="259"/>
      <c r="AF941" s="259"/>
      <c r="AG941" s="259"/>
      <c r="AH941" s="259"/>
      <c r="AU941" s="45"/>
    </row>
    <row r="942" spans="2:47" ht="14.25" customHeight="1">
      <c r="B942" s="259"/>
      <c r="D942" s="259"/>
      <c r="E942" s="259"/>
      <c r="F942" s="259"/>
      <c r="G942" s="259"/>
      <c r="H942" s="261"/>
      <c r="I942" s="261"/>
      <c r="J942" s="259"/>
      <c r="K942" s="259"/>
      <c r="L942" s="259"/>
      <c r="M942" s="259"/>
      <c r="N942" s="259"/>
      <c r="O942" s="261"/>
      <c r="P942" s="261"/>
      <c r="Q942" s="259"/>
      <c r="R942" s="259"/>
      <c r="S942" s="259"/>
      <c r="T942" s="259"/>
      <c r="U942" s="259"/>
      <c r="V942" s="261"/>
      <c r="W942" s="261"/>
      <c r="X942" s="259"/>
      <c r="Y942" s="259"/>
      <c r="Z942" s="259"/>
      <c r="AA942" s="259"/>
      <c r="AB942" s="261"/>
      <c r="AC942" s="261"/>
      <c r="AD942" s="261"/>
      <c r="AE942" s="259"/>
      <c r="AF942" s="259"/>
      <c r="AG942" s="259"/>
      <c r="AH942" s="259"/>
      <c r="AU942" s="45"/>
    </row>
    <row r="943" spans="2:47" ht="14.25" customHeight="1">
      <c r="B943" s="259"/>
      <c r="D943" s="259"/>
      <c r="E943" s="259"/>
      <c r="F943" s="259"/>
      <c r="G943" s="259"/>
      <c r="H943" s="261"/>
      <c r="I943" s="261"/>
      <c r="J943" s="259"/>
      <c r="K943" s="259"/>
      <c r="L943" s="259"/>
      <c r="M943" s="259"/>
      <c r="N943" s="259"/>
      <c r="O943" s="261"/>
      <c r="P943" s="261"/>
      <c r="Q943" s="259"/>
      <c r="R943" s="259"/>
      <c r="S943" s="259"/>
      <c r="T943" s="259"/>
      <c r="U943" s="259"/>
      <c r="V943" s="261"/>
      <c r="W943" s="261"/>
      <c r="X943" s="259"/>
      <c r="Y943" s="259"/>
      <c r="Z943" s="259"/>
      <c r="AA943" s="259"/>
      <c r="AB943" s="261"/>
      <c r="AC943" s="261"/>
      <c r="AD943" s="261"/>
      <c r="AE943" s="259"/>
      <c r="AF943" s="259"/>
      <c r="AG943" s="259"/>
      <c r="AH943" s="259"/>
      <c r="AU943" s="45"/>
    </row>
    <row r="944" spans="2:47" ht="14.25" customHeight="1">
      <c r="B944" s="259"/>
      <c r="D944" s="259"/>
      <c r="E944" s="259"/>
      <c r="F944" s="259"/>
      <c r="G944" s="259"/>
      <c r="H944" s="261"/>
      <c r="I944" s="261"/>
      <c r="J944" s="259"/>
      <c r="K944" s="259"/>
      <c r="L944" s="259"/>
      <c r="M944" s="259"/>
      <c r="N944" s="259"/>
      <c r="O944" s="261"/>
      <c r="P944" s="261"/>
      <c r="Q944" s="259"/>
      <c r="R944" s="259"/>
      <c r="S944" s="259"/>
      <c r="T944" s="259"/>
      <c r="U944" s="259"/>
      <c r="V944" s="261"/>
      <c r="W944" s="261"/>
      <c r="X944" s="259"/>
      <c r="Y944" s="259"/>
      <c r="Z944" s="259"/>
      <c r="AA944" s="259"/>
      <c r="AB944" s="261"/>
      <c r="AC944" s="261"/>
      <c r="AD944" s="261"/>
      <c r="AE944" s="259"/>
      <c r="AF944" s="259"/>
      <c r="AG944" s="259"/>
      <c r="AH944" s="259"/>
      <c r="AU944" s="45"/>
    </row>
    <row r="945" spans="2:47" ht="14.25" customHeight="1">
      <c r="B945" s="259"/>
      <c r="D945" s="259"/>
      <c r="E945" s="259"/>
      <c r="F945" s="259"/>
      <c r="G945" s="259"/>
      <c r="H945" s="261"/>
      <c r="I945" s="261"/>
      <c r="J945" s="259"/>
      <c r="K945" s="259"/>
      <c r="L945" s="259"/>
      <c r="M945" s="259"/>
      <c r="N945" s="259"/>
      <c r="O945" s="261"/>
      <c r="P945" s="261"/>
      <c r="Q945" s="259"/>
      <c r="R945" s="259"/>
      <c r="S945" s="259"/>
      <c r="T945" s="259"/>
      <c r="U945" s="259"/>
      <c r="V945" s="261"/>
      <c r="W945" s="261"/>
      <c r="X945" s="259"/>
      <c r="Y945" s="259"/>
      <c r="Z945" s="259"/>
      <c r="AA945" s="259"/>
      <c r="AB945" s="261"/>
      <c r="AC945" s="261"/>
      <c r="AD945" s="261"/>
      <c r="AE945" s="259"/>
      <c r="AF945" s="259"/>
      <c r="AG945" s="259"/>
      <c r="AH945" s="259"/>
      <c r="AU945" s="45"/>
    </row>
    <row r="946" spans="2:47" ht="14.25" customHeight="1">
      <c r="B946" s="259"/>
      <c r="D946" s="259"/>
      <c r="E946" s="259"/>
      <c r="F946" s="259"/>
      <c r="G946" s="259"/>
      <c r="H946" s="261"/>
      <c r="I946" s="261"/>
      <c r="J946" s="259"/>
      <c r="K946" s="259"/>
      <c r="L946" s="259"/>
      <c r="M946" s="259"/>
      <c r="N946" s="259"/>
      <c r="O946" s="261"/>
      <c r="P946" s="261"/>
      <c r="Q946" s="259"/>
      <c r="R946" s="259"/>
      <c r="S946" s="259"/>
      <c r="T946" s="259"/>
      <c r="U946" s="259"/>
      <c r="V946" s="261"/>
      <c r="W946" s="261"/>
      <c r="X946" s="259"/>
      <c r="Y946" s="259"/>
      <c r="Z946" s="259"/>
      <c r="AA946" s="259"/>
      <c r="AB946" s="261"/>
      <c r="AC946" s="261"/>
      <c r="AD946" s="261"/>
      <c r="AE946" s="259"/>
      <c r="AF946" s="259"/>
      <c r="AG946" s="259"/>
      <c r="AH946" s="259"/>
      <c r="AU946" s="45"/>
    </row>
    <row r="947" spans="2:47" ht="14.25" customHeight="1">
      <c r="B947" s="259"/>
      <c r="D947" s="259"/>
      <c r="E947" s="259"/>
      <c r="F947" s="259"/>
      <c r="G947" s="259"/>
      <c r="H947" s="261"/>
      <c r="I947" s="261"/>
      <c r="J947" s="259"/>
      <c r="K947" s="259"/>
      <c r="L947" s="259"/>
      <c r="M947" s="259"/>
      <c r="N947" s="259"/>
      <c r="O947" s="261"/>
      <c r="P947" s="261"/>
      <c r="Q947" s="259"/>
      <c r="R947" s="259"/>
      <c r="S947" s="259"/>
      <c r="T947" s="259"/>
      <c r="U947" s="259"/>
      <c r="V947" s="261"/>
      <c r="W947" s="261"/>
      <c r="X947" s="259"/>
      <c r="Y947" s="259"/>
      <c r="Z947" s="259"/>
      <c r="AA947" s="259"/>
      <c r="AB947" s="261"/>
      <c r="AC947" s="261"/>
      <c r="AD947" s="261"/>
      <c r="AE947" s="259"/>
      <c r="AF947" s="259"/>
      <c r="AG947" s="259"/>
      <c r="AH947" s="259"/>
      <c r="AU947" s="45"/>
    </row>
    <row r="948" spans="2:47" ht="14.25" customHeight="1">
      <c r="B948" s="259"/>
      <c r="D948" s="259"/>
      <c r="E948" s="259"/>
      <c r="F948" s="259"/>
      <c r="G948" s="259"/>
      <c r="H948" s="261"/>
      <c r="I948" s="261"/>
      <c r="J948" s="259"/>
      <c r="K948" s="259"/>
      <c r="L948" s="259"/>
      <c r="M948" s="259"/>
      <c r="N948" s="259"/>
      <c r="O948" s="261"/>
      <c r="P948" s="261"/>
      <c r="Q948" s="259"/>
      <c r="R948" s="259"/>
      <c r="S948" s="259"/>
      <c r="T948" s="259"/>
      <c r="U948" s="259"/>
      <c r="V948" s="261"/>
      <c r="W948" s="261"/>
      <c r="X948" s="259"/>
      <c r="Y948" s="259"/>
      <c r="Z948" s="259"/>
      <c r="AA948" s="259"/>
      <c r="AB948" s="261"/>
      <c r="AC948" s="261"/>
      <c r="AD948" s="261"/>
      <c r="AE948" s="259"/>
      <c r="AF948" s="259"/>
      <c r="AG948" s="259"/>
      <c r="AH948" s="259"/>
      <c r="AU948" s="45"/>
    </row>
    <row r="949" spans="2:47" ht="14.25" customHeight="1">
      <c r="B949" s="259"/>
      <c r="D949" s="259"/>
      <c r="E949" s="259"/>
      <c r="F949" s="259"/>
      <c r="G949" s="259"/>
      <c r="H949" s="261"/>
      <c r="I949" s="261"/>
      <c r="J949" s="259"/>
      <c r="K949" s="259"/>
      <c r="L949" s="259"/>
      <c r="M949" s="259"/>
      <c r="N949" s="259"/>
      <c r="O949" s="261"/>
      <c r="P949" s="261"/>
      <c r="Q949" s="259"/>
      <c r="R949" s="259"/>
      <c r="S949" s="259"/>
      <c r="T949" s="259"/>
      <c r="U949" s="259"/>
      <c r="V949" s="261"/>
      <c r="W949" s="261"/>
      <c r="X949" s="259"/>
      <c r="Y949" s="259"/>
      <c r="Z949" s="259"/>
      <c r="AA949" s="259"/>
      <c r="AB949" s="261"/>
      <c r="AC949" s="261"/>
      <c r="AD949" s="261"/>
      <c r="AE949" s="259"/>
      <c r="AF949" s="259"/>
      <c r="AG949" s="259"/>
      <c r="AH949" s="259"/>
      <c r="AU949" s="45"/>
    </row>
    <row r="950" spans="2:47" ht="14.25" customHeight="1">
      <c r="B950" s="259"/>
      <c r="D950" s="259"/>
      <c r="E950" s="259"/>
      <c r="F950" s="259"/>
      <c r="G950" s="259"/>
      <c r="H950" s="261"/>
      <c r="I950" s="261"/>
      <c r="J950" s="259"/>
      <c r="K950" s="259"/>
      <c r="L950" s="259"/>
      <c r="M950" s="259"/>
      <c r="N950" s="259"/>
      <c r="O950" s="261"/>
      <c r="P950" s="261"/>
      <c r="Q950" s="259"/>
      <c r="R950" s="259"/>
      <c r="S950" s="259"/>
      <c r="T950" s="259"/>
      <c r="U950" s="259"/>
      <c r="V950" s="261"/>
      <c r="W950" s="261"/>
      <c r="X950" s="259"/>
      <c r="Y950" s="259"/>
      <c r="Z950" s="259"/>
      <c r="AA950" s="259"/>
      <c r="AB950" s="261"/>
      <c r="AC950" s="261"/>
      <c r="AD950" s="261"/>
      <c r="AE950" s="259"/>
      <c r="AF950" s="259"/>
      <c r="AG950" s="259"/>
      <c r="AH950" s="259"/>
      <c r="AU950" s="45"/>
    </row>
    <row r="951" spans="2:47" ht="14.25" customHeight="1">
      <c r="B951" s="259"/>
      <c r="D951" s="259"/>
      <c r="E951" s="259"/>
      <c r="F951" s="259"/>
      <c r="G951" s="259"/>
      <c r="H951" s="261"/>
      <c r="I951" s="261"/>
      <c r="J951" s="259"/>
      <c r="K951" s="259"/>
      <c r="L951" s="259"/>
      <c r="M951" s="259"/>
      <c r="N951" s="259"/>
      <c r="O951" s="261"/>
      <c r="P951" s="261"/>
      <c r="Q951" s="259"/>
      <c r="R951" s="259"/>
      <c r="S951" s="259"/>
      <c r="T951" s="259"/>
      <c r="U951" s="259"/>
      <c r="V951" s="261"/>
      <c r="W951" s="261"/>
      <c r="X951" s="259"/>
      <c r="Y951" s="259"/>
      <c r="Z951" s="259"/>
      <c r="AA951" s="259"/>
      <c r="AB951" s="261"/>
      <c r="AC951" s="261"/>
      <c r="AD951" s="261"/>
      <c r="AE951" s="259"/>
      <c r="AF951" s="259"/>
      <c r="AG951" s="259"/>
      <c r="AH951" s="259"/>
      <c r="AU951" s="45"/>
    </row>
    <row r="952" spans="2:47" ht="14.25" customHeight="1">
      <c r="B952" s="259"/>
      <c r="D952" s="259"/>
      <c r="E952" s="259"/>
      <c r="F952" s="259"/>
      <c r="G952" s="259"/>
      <c r="H952" s="261"/>
      <c r="I952" s="261"/>
      <c r="J952" s="259"/>
      <c r="K952" s="259"/>
      <c r="L952" s="259"/>
      <c r="M952" s="259"/>
      <c r="N952" s="259"/>
      <c r="O952" s="261"/>
      <c r="P952" s="261"/>
      <c r="Q952" s="259"/>
      <c r="R952" s="259"/>
      <c r="S952" s="259"/>
      <c r="T952" s="259"/>
      <c r="U952" s="259"/>
      <c r="V952" s="261"/>
      <c r="W952" s="261"/>
      <c r="X952" s="259"/>
      <c r="Y952" s="259"/>
      <c r="Z952" s="259"/>
      <c r="AA952" s="259"/>
      <c r="AB952" s="261"/>
      <c r="AC952" s="261"/>
      <c r="AD952" s="261"/>
      <c r="AE952" s="259"/>
      <c r="AF952" s="259"/>
      <c r="AG952" s="259"/>
      <c r="AH952" s="259"/>
      <c r="AU952" s="45"/>
    </row>
    <row r="953" spans="2:47" ht="14.25" customHeight="1">
      <c r="B953" s="259"/>
      <c r="D953" s="259"/>
      <c r="E953" s="259"/>
      <c r="F953" s="259"/>
      <c r="G953" s="259"/>
      <c r="H953" s="261"/>
      <c r="I953" s="261"/>
      <c r="J953" s="259"/>
      <c r="K953" s="259"/>
      <c r="L953" s="259"/>
      <c r="M953" s="259"/>
      <c r="N953" s="259"/>
      <c r="O953" s="261"/>
      <c r="P953" s="261"/>
      <c r="Q953" s="259"/>
      <c r="R953" s="259"/>
      <c r="S953" s="259"/>
      <c r="T953" s="259"/>
      <c r="U953" s="259"/>
      <c r="V953" s="261"/>
      <c r="W953" s="261"/>
      <c r="X953" s="259"/>
      <c r="Y953" s="259"/>
      <c r="Z953" s="259"/>
      <c r="AA953" s="259"/>
      <c r="AB953" s="261"/>
      <c r="AC953" s="261"/>
      <c r="AD953" s="261"/>
      <c r="AE953" s="259"/>
      <c r="AF953" s="259"/>
      <c r="AG953" s="259"/>
      <c r="AH953" s="259"/>
      <c r="AU953" s="45"/>
    </row>
    <row r="954" spans="2:47" ht="14.25" customHeight="1">
      <c r="B954" s="259"/>
      <c r="D954" s="259"/>
      <c r="E954" s="259"/>
      <c r="F954" s="259"/>
      <c r="G954" s="259"/>
      <c r="H954" s="261"/>
      <c r="I954" s="261"/>
      <c r="J954" s="259"/>
      <c r="K954" s="259"/>
      <c r="L954" s="259"/>
      <c r="M954" s="259"/>
      <c r="N954" s="259"/>
      <c r="O954" s="261"/>
      <c r="P954" s="261"/>
      <c r="Q954" s="259"/>
      <c r="R954" s="259"/>
      <c r="S954" s="259"/>
      <c r="T954" s="259"/>
      <c r="U954" s="259"/>
      <c r="V954" s="261"/>
      <c r="W954" s="261"/>
      <c r="X954" s="259"/>
      <c r="Y954" s="259"/>
      <c r="Z954" s="259"/>
      <c r="AA954" s="259"/>
      <c r="AB954" s="261"/>
      <c r="AC954" s="261"/>
      <c r="AD954" s="261"/>
      <c r="AE954" s="259"/>
      <c r="AF954" s="259"/>
      <c r="AG954" s="259"/>
      <c r="AH954" s="259"/>
      <c r="AU954" s="45"/>
    </row>
    <row r="955" spans="2:47" ht="14.25" customHeight="1">
      <c r="B955" s="259"/>
      <c r="D955" s="259"/>
      <c r="E955" s="259"/>
      <c r="F955" s="259"/>
      <c r="G955" s="259"/>
      <c r="H955" s="261"/>
      <c r="I955" s="261"/>
      <c r="J955" s="259"/>
      <c r="K955" s="259"/>
      <c r="L955" s="259"/>
      <c r="M955" s="259"/>
      <c r="N955" s="259"/>
      <c r="O955" s="261"/>
      <c r="P955" s="261"/>
      <c r="Q955" s="259"/>
      <c r="R955" s="259"/>
      <c r="S955" s="259"/>
      <c r="T955" s="259"/>
      <c r="U955" s="259"/>
      <c r="V955" s="261"/>
      <c r="W955" s="261"/>
      <c r="X955" s="259"/>
      <c r="Y955" s="259"/>
      <c r="Z955" s="259"/>
      <c r="AA955" s="259"/>
      <c r="AB955" s="261"/>
      <c r="AC955" s="261"/>
      <c r="AD955" s="261"/>
      <c r="AE955" s="259"/>
      <c r="AF955" s="259"/>
      <c r="AG955" s="259"/>
      <c r="AH955" s="259"/>
      <c r="AU955" s="45"/>
    </row>
    <row r="956" spans="2:47" ht="14.25" customHeight="1">
      <c r="B956" s="259"/>
      <c r="D956" s="259"/>
      <c r="E956" s="259"/>
      <c r="F956" s="259"/>
      <c r="G956" s="259"/>
      <c r="H956" s="261"/>
      <c r="I956" s="261"/>
      <c r="J956" s="259"/>
      <c r="K956" s="259"/>
      <c r="L956" s="259"/>
      <c r="M956" s="259"/>
      <c r="N956" s="259"/>
      <c r="O956" s="261"/>
      <c r="P956" s="261"/>
      <c r="Q956" s="259"/>
      <c r="R956" s="259"/>
      <c r="S956" s="259"/>
      <c r="T956" s="259"/>
      <c r="U956" s="259"/>
      <c r="V956" s="261"/>
      <c r="W956" s="261"/>
      <c r="X956" s="259"/>
      <c r="Y956" s="259"/>
      <c r="Z956" s="259"/>
      <c r="AA956" s="259"/>
      <c r="AB956" s="261"/>
      <c r="AC956" s="261"/>
      <c r="AD956" s="261"/>
      <c r="AE956" s="259"/>
      <c r="AF956" s="259"/>
      <c r="AG956" s="259"/>
      <c r="AH956" s="259"/>
      <c r="AU956" s="45"/>
    </row>
    <row r="957" spans="2:47" ht="14.25" customHeight="1">
      <c r="B957" s="259"/>
      <c r="D957" s="259"/>
      <c r="E957" s="259"/>
      <c r="F957" s="259"/>
      <c r="G957" s="259"/>
      <c r="H957" s="261"/>
      <c r="I957" s="261"/>
      <c r="J957" s="259"/>
      <c r="K957" s="259"/>
      <c r="L957" s="259"/>
      <c r="M957" s="259"/>
      <c r="N957" s="259"/>
      <c r="O957" s="261"/>
      <c r="P957" s="261"/>
      <c r="Q957" s="259"/>
      <c r="R957" s="259"/>
      <c r="S957" s="259"/>
      <c r="T957" s="259"/>
      <c r="U957" s="259"/>
      <c r="V957" s="261"/>
      <c r="W957" s="261"/>
      <c r="X957" s="259"/>
      <c r="Y957" s="259"/>
      <c r="Z957" s="259"/>
      <c r="AA957" s="259"/>
      <c r="AB957" s="261"/>
      <c r="AC957" s="261"/>
      <c r="AD957" s="261"/>
      <c r="AE957" s="259"/>
      <c r="AF957" s="259"/>
      <c r="AG957" s="259"/>
      <c r="AH957" s="259"/>
      <c r="AU957" s="45"/>
    </row>
    <row r="958" spans="2:47" ht="14.25" customHeight="1">
      <c r="B958" s="259"/>
      <c r="D958" s="259"/>
      <c r="E958" s="259"/>
      <c r="F958" s="259"/>
      <c r="G958" s="259"/>
      <c r="H958" s="261"/>
      <c r="I958" s="261"/>
      <c r="J958" s="259"/>
      <c r="K958" s="259"/>
      <c r="L958" s="259"/>
      <c r="M958" s="259"/>
      <c r="N958" s="259"/>
      <c r="O958" s="261"/>
      <c r="P958" s="261"/>
      <c r="Q958" s="259"/>
      <c r="R958" s="259"/>
      <c r="S958" s="259"/>
      <c r="T958" s="259"/>
      <c r="U958" s="259"/>
      <c r="V958" s="261"/>
      <c r="W958" s="261"/>
      <c r="X958" s="259"/>
      <c r="Y958" s="259"/>
      <c r="Z958" s="259"/>
      <c r="AA958" s="259"/>
      <c r="AB958" s="261"/>
      <c r="AC958" s="261"/>
      <c r="AD958" s="261"/>
      <c r="AE958" s="259"/>
      <c r="AF958" s="259"/>
      <c r="AG958" s="259"/>
      <c r="AH958" s="259"/>
      <c r="AU958" s="45"/>
    </row>
    <row r="959" spans="2:47" ht="14.25" customHeight="1">
      <c r="B959" s="259"/>
      <c r="D959" s="259"/>
      <c r="E959" s="259"/>
      <c r="F959" s="259"/>
      <c r="G959" s="259"/>
      <c r="H959" s="261"/>
      <c r="I959" s="261"/>
      <c r="J959" s="259"/>
      <c r="K959" s="259"/>
      <c r="L959" s="259"/>
      <c r="M959" s="259"/>
      <c r="N959" s="259"/>
      <c r="O959" s="261"/>
      <c r="P959" s="261"/>
      <c r="Q959" s="259"/>
      <c r="R959" s="259"/>
      <c r="S959" s="259"/>
      <c r="T959" s="259"/>
      <c r="U959" s="259"/>
      <c r="V959" s="261"/>
      <c r="W959" s="261"/>
      <c r="X959" s="259"/>
      <c r="Y959" s="259"/>
      <c r="Z959" s="259"/>
      <c r="AA959" s="259"/>
      <c r="AB959" s="261"/>
      <c r="AC959" s="261"/>
      <c r="AD959" s="261"/>
      <c r="AE959" s="259"/>
      <c r="AF959" s="259"/>
      <c r="AG959" s="259"/>
      <c r="AH959" s="259"/>
      <c r="AU959" s="45"/>
    </row>
    <row r="960" spans="2:47" ht="14.25" customHeight="1">
      <c r="B960" s="259"/>
      <c r="D960" s="259"/>
      <c r="E960" s="259"/>
      <c r="F960" s="259"/>
      <c r="G960" s="259"/>
      <c r="H960" s="261"/>
      <c r="I960" s="261"/>
      <c r="J960" s="259"/>
      <c r="K960" s="259"/>
      <c r="L960" s="259"/>
      <c r="M960" s="259"/>
      <c r="N960" s="259"/>
      <c r="O960" s="261"/>
      <c r="P960" s="261"/>
      <c r="Q960" s="259"/>
      <c r="R960" s="259"/>
      <c r="S960" s="259"/>
      <c r="T960" s="259"/>
      <c r="U960" s="259"/>
      <c r="V960" s="261"/>
      <c r="W960" s="261"/>
      <c r="X960" s="259"/>
      <c r="Y960" s="259"/>
      <c r="Z960" s="259"/>
      <c r="AA960" s="259"/>
      <c r="AB960" s="261"/>
      <c r="AC960" s="261"/>
      <c r="AD960" s="261"/>
      <c r="AE960" s="259"/>
      <c r="AF960" s="259"/>
      <c r="AG960" s="259"/>
      <c r="AH960" s="259"/>
      <c r="AU960" s="45"/>
    </row>
    <row r="961" spans="2:47" ht="14.25" customHeight="1">
      <c r="B961" s="259"/>
      <c r="D961" s="259"/>
      <c r="E961" s="259"/>
      <c r="F961" s="259"/>
      <c r="G961" s="259"/>
      <c r="H961" s="261"/>
      <c r="I961" s="261"/>
      <c r="J961" s="259"/>
      <c r="K961" s="259"/>
      <c r="L961" s="259"/>
      <c r="M961" s="259"/>
      <c r="N961" s="259"/>
      <c r="O961" s="261"/>
      <c r="P961" s="261"/>
      <c r="Q961" s="259"/>
      <c r="R961" s="259"/>
      <c r="S961" s="259"/>
      <c r="T961" s="259"/>
      <c r="U961" s="259"/>
      <c r="V961" s="261"/>
      <c r="W961" s="261"/>
      <c r="X961" s="259"/>
      <c r="Y961" s="259"/>
      <c r="Z961" s="259"/>
      <c r="AA961" s="259"/>
      <c r="AB961" s="261"/>
      <c r="AC961" s="261"/>
      <c r="AD961" s="261"/>
      <c r="AE961" s="259"/>
      <c r="AF961" s="259"/>
      <c r="AG961" s="259"/>
      <c r="AH961" s="259"/>
      <c r="AU961" s="45"/>
    </row>
    <row r="962" spans="2:47" ht="14.25" customHeight="1">
      <c r="B962" s="259"/>
      <c r="D962" s="259"/>
      <c r="E962" s="259"/>
      <c r="F962" s="259"/>
      <c r="G962" s="259"/>
      <c r="H962" s="261"/>
      <c r="I962" s="261"/>
      <c r="J962" s="259"/>
      <c r="K962" s="259"/>
      <c r="L962" s="259"/>
      <c r="M962" s="259"/>
      <c r="N962" s="259"/>
      <c r="O962" s="261"/>
      <c r="P962" s="261"/>
      <c r="Q962" s="259"/>
      <c r="R962" s="259"/>
      <c r="S962" s="259"/>
      <c r="T962" s="259"/>
      <c r="U962" s="259"/>
      <c r="V962" s="261"/>
      <c r="W962" s="261"/>
      <c r="X962" s="259"/>
      <c r="Y962" s="259"/>
      <c r="Z962" s="259"/>
      <c r="AA962" s="259"/>
      <c r="AB962" s="261"/>
      <c r="AC962" s="261"/>
      <c r="AD962" s="261"/>
      <c r="AE962" s="259"/>
      <c r="AF962" s="259"/>
      <c r="AG962" s="259"/>
      <c r="AH962" s="259"/>
      <c r="AU962" s="45"/>
    </row>
    <row r="963" spans="2:47" ht="14.25" customHeight="1">
      <c r="B963" s="259"/>
      <c r="D963" s="259"/>
      <c r="E963" s="259"/>
      <c r="F963" s="259"/>
      <c r="G963" s="259"/>
      <c r="H963" s="261"/>
      <c r="I963" s="261"/>
      <c r="J963" s="259"/>
      <c r="K963" s="259"/>
      <c r="L963" s="259"/>
      <c r="M963" s="259"/>
      <c r="N963" s="259"/>
      <c r="O963" s="261"/>
      <c r="P963" s="261"/>
      <c r="Q963" s="259"/>
      <c r="R963" s="259"/>
      <c r="S963" s="259"/>
      <c r="T963" s="259"/>
      <c r="U963" s="259"/>
      <c r="V963" s="261"/>
      <c r="W963" s="261"/>
      <c r="X963" s="259"/>
      <c r="Y963" s="259"/>
      <c r="Z963" s="259"/>
      <c r="AA963" s="259"/>
      <c r="AB963" s="261"/>
      <c r="AC963" s="261"/>
      <c r="AD963" s="261"/>
      <c r="AE963" s="259"/>
      <c r="AF963" s="259"/>
      <c r="AG963" s="259"/>
      <c r="AH963" s="259"/>
      <c r="AU963" s="45"/>
    </row>
    <row r="964" spans="2:47" ht="14.25" customHeight="1">
      <c r="B964" s="259"/>
      <c r="D964" s="259"/>
      <c r="E964" s="259"/>
      <c r="F964" s="259"/>
      <c r="G964" s="259"/>
      <c r="H964" s="261"/>
      <c r="I964" s="261"/>
      <c r="J964" s="259"/>
      <c r="K964" s="259"/>
      <c r="L964" s="259"/>
      <c r="M964" s="259"/>
      <c r="N964" s="259"/>
      <c r="O964" s="261"/>
      <c r="P964" s="261"/>
      <c r="Q964" s="259"/>
      <c r="R964" s="259"/>
      <c r="S964" s="259"/>
      <c r="T964" s="259"/>
      <c r="U964" s="259"/>
      <c r="V964" s="261"/>
      <c r="W964" s="261"/>
      <c r="X964" s="259"/>
      <c r="Y964" s="259"/>
      <c r="Z964" s="259"/>
      <c r="AA964" s="259"/>
      <c r="AB964" s="261"/>
      <c r="AC964" s="261"/>
      <c r="AD964" s="261"/>
      <c r="AE964" s="259"/>
      <c r="AF964" s="259"/>
      <c r="AG964" s="259"/>
      <c r="AH964" s="259"/>
      <c r="AU964" s="45"/>
    </row>
    <row r="965" spans="2:47" ht="14.25" customHeight="1">
      <c r="B965" s="259"/>
      <c r="D965" s="259"/>
      <c r="E965" s="259"/>
      <c r="F965" s="259"/>
      <c r="G965" s="259"/>
      <c r="H965" s="261"/>
      <c r="I965" s="261"/>
      <c r="J965" s="259"/>
      <c r="K965" s="259"/>
      <c r="L965" s="259"/>
      <c r="M965" s="259"/>
      <c r="N965" s="259"/>
      <c r="O965" s="261"/>
      <c r="P965" s="261"/>
      <c r="Q965" s="259"/>
      <c r="R965" s="259"/>
      <c r="S965" s="259"/>
      <c r="T965" s="259"/>
      <c r="U965" s="259"/>
      <c r="V965" s="261"/>
      <c r="W965" s="261"/>
      <c r="X965" s="259"/>
      <c r="Y965" s="259"/>
      <c r="Z965" s="259"/>
      <c r="AA965" s="259"/>
      <c r="AB965" s="261"/>
      <c r="AC965" s="261"/>
      <c r="AD965" s="261"/>
      <c r="AE965" s="259"/>
      <c r="AF965" s="259"/>
      <c r="AG965" s="259"/>
      <c r="AH965" s="259"/>
      <c r="AU965" s="45"/>
    </row>
    <row r="966" spans="2:47" ht="14.25" customHeight="1">
      <c r="B966" s="259"/>
      <c r="D966" s="259"/>
      <c r="E966" s="259"/>
      <c r="F966" s="259"/>
      <c r="G966" s="259"/>
      <c r="H966" s="261"/>
      <c r="I966" s="261"/>
      <c r="J966" s="259"/>
      <c r="K966" s="259"/>
      <c r="L966" s="259"/>
      <c r="M966" s="259"/>
      <c r="N966" s="259"/>
      <c r="O966" s="261"/>
      <c r="P966" s="261"/>
      <c r="Q966" s="259"/>
      <c r="R966" s="259"/>
      <c r="S966" s="259"/>
      <c r="T966" s="259"/>
      <c r="U966" s="259"/>
      <c r="V966" s="261"/>
      <c r="W966" s="261"/>
      <c r="X966" s="259"/>
      <c r="Y966" s="259"/>
      <c r="Z966" s="259"/>
      <c r="AA966" s="259"/>
      <c r="AB966" s="261"/>
      <c r="AC966" s="261"/>
      <c r="AD966" s="261"/>
      <c r="AE966" s="259"/>
      <c r="AF966" s="259"/>
      <c r="AG966" s="259"/>
      <c r="AH966" s="259"/>
      <c r="AU966" s="45"/>
    </row>
    <row r="967" spans="2:47" ht="14.25" customHeight="1">
      <c r="B967" s="259"/>
      <c r="D967" s="259"/>
      <c r="E967" s="259"/>
      <c r="F967" s="259"/>
      <c r="G967" s="259"/>
      <c r="H967" s="261"/>
      <c r="I967" s="261"/>
      <c r="J967" s="259"/>
      <c r="K967" s="259"/>
      <c r="L967" s="259"/>
      <c r="M967" s="259"/>
      <c r="N967" s="259"/>
      <c r="O967" s="261"/>
      <c r="P967" s="261"/>
      <c r="Q967" s="259"/>
      <c r="R967" s="259"/>
      <c r="S967" s="259"/>
      <c r="T967" s="259"/>
      <c r="U967" s="259"/>
      <c r="V967" s="261"/>
      <c r="W967" s="261"/>
      <c r="X967" s="259"/>
      <c r="Y967" s="259"/>
      <c r="Z967" s="259"/>
      <c r="AA967" s="259"/>
      <c r="AB967" s="261"/>
      <c r="AC967" s="261"/>
      <c r="AD967" s="261"/>
      <c r="AE967" s="259"/>
      <c r="AF967" s="259"/>
      <c r="AG967" s="259"/>
      <c r="AH967" s="259"/>
      <c r="AU967" s="45"/>
    </row>
    <row r="968" spans="2:47" ht="14.25" customHeight="1">
      <c r="B968" s="259"/>
      <c r="D968" s="259"/>
      <c r="E968" s="259"/>
      <c r="F968" s="259"/>
      <c r="G968" s="259"/>
      <c r="H968" s="261"/>
      <c r="I968" s="261"/>
      <c r="J968" s="259"/>
      <c r="K968" s="259"/>
      <c r="L968" s="259"/>
      <c r="M968" s="259"/>
      <c r="N968" s="259"/>
      <c r="O968" s="261"/>
      <c r="P968" s="261"/>
      <c r="Q968" s="259"/>
      <c r="R968" s="259"/>
      <c r="S968" s="259"/>
      <c r="T968" s="259"/>
      <c r="U968" s="259"/>
      <c r="V968" s="261"/>
      <c r="W968" s="261"/>
      <c r="X968" s="259"/>
      <c r="Y968" s="259"/>
      <c r="Z968" s="259"/>
      <c r="AA968" s="259"/>
      <c r="AB968" s="261"/>
      <c r="AC968" s="261"/>
      <c r="AD968" s="261"/>
      <c r="AE968" s="259"/>
      <c r="AF968" s="259"/>
      <c r="AG968" s="259"/>
      <c r="AH968" s="259"/>
      <c r="AU968" s="45"/>
    </row>
    <row r="969" spans="2:47" ht="14.25" customHeight="1">
      <c r="B969" s="259"/>
      <c r="D969" s="259"/>
      <c r="E969" s="259"/>
      <c r="F969" s="259"/>
      <c r="G969" s="259"/>
      <c r="H969" s="261"/>
      <c r="I969" s="261"/>
      <c r="J969" s="259"/>
      <c r="K969" s="259"/>
      <c r="L969" s="259"/>
      <c r="M969" s="259"/>
      <c r="N969" s="259"/>
      <c r="O969" s="261"/>
      <c r="P969" s="261"/>
      <c r="Q969" s="259"/>
      <c r="R969" s="259"/>
      <c r="S969" s="259"/>
      <c r="T969" s="259"/>
      <c r="U969" s="259"/>
      <c r="V969" s="261"/>
      <c r="W969" s="261"/>
      <c r="X969" s="259"/>
      <c r="Y969" s="259"/>
      <c r="Z969" s="259"/>
      <c r="AA969" s="259"/>
      <c r="AB969" s="261"/>
      <c r="AC969" s="261"/>
      <c r="AD969" s="261"/>
      <c r="AE969" s="259"/>
      <c r="AF969" s="259"/>
      <c r="AG969" s="259"/>
      <c r="AH969" s="259"/>
      <c r="AU969" s="45"/>
    </row>
    <row r="970" spans="2:47" ht="14.25" customHeight="1">
      <c r="B970" s="259"/>
      <c r="D970" s="259"/>
      <c r="E970" s="259"/>
      <c r="F970" s="259"/>
      <c r="G970" s="259"/>
      <c r="H970" s="261"/>
      <c r="I970" s="261"/>
      <c r="J970" s="259"/>
      <c r="K970" s="259"/>
      <c r="L970" s="259"/>
      <c r="M970" s="259"/>
      <c r="N970" s="259"/>
      <c r="O970" s="261"/>
      <c r="P970" s="261"/>
      <c r="Q970" s="259"/>
      <c r="R970" s="259"/>
      <c r="S970" s="259"/>
      <c r="T970" s="259"/>
      <c r="U970" s="259"/>
      <c r="V970" s="261"/>
      <c r="W970" s="261"/>
      <c r="X970" s="259"/>
      <c r="Y970" s="259"/>
      <c r="Z970" s="259"/>
      <c r="AA970" s="259"/>
      <c r="AB970" s="261"/>
      <c r="AC970" s="261"/>
      <c r="AD970" s="261"/>
      <c r="AE970" s="259"/>
      <c r="AF970" s="259"/>
      <c r="AG970" s="259"/>
      <c r="AH970" s="259"/>
      <c r="AU970" s="45"/>
    </row>
    <row r="971" spans="2:47" ht="14.25" customHeight="1">
      <c r="B971" s="259"/>
      <c r="D971" s="259"/>
      <c r="E971" s="259"/>
      <c r="F971" s="259"/>
      <c r="G971" s="259"/>
      <c r="H971" s="261"/>
      <c r="I971" s="261"/>
      <c r="J971" s="259"/>
      <c r="K971" s="259"/>
      <c r="L971" s="259"/>
      <c r="M971" s="259"/>
      <c r="N971" s="259"/>
      <c r="O971" s="261"/>
      <c r="P971" s="261"/>
      <c r="Q971" s="259"/>
      <c r="R971" s="259"/>
      <c r="S971" s="259"/>
      <c r="T971" s="259"/>
      <c r="U971" s="259"/>
      <c r="V971" s="261"/>
      <c r="W971" s="261"/>
      <c r="X971" s="259"/>
      <c r="Y971" s="259"/>
      <c r="Z971" s="259"/>
      <c r="AA971" s="259"/>
      <c r="AB971" s="261"/>
      <c r="AC971" s="261"/>
      <c r="AD971" s="261"/>
      <c r="AE971" s="259"/>
      <c r="AF971" s="259"/>
      <c r="AG971" s="259"/>
      <c r="AH971" s="259"/>
      <c r="AU971" s="45"/>
    </row>
    <row r="972" spans="2:47" ht="14.25" customHeight="1">
      <c r="B972" s="259"/>
      <c r="D972" s="259"/>
      <c r="E972" s="259"/>
      <c r="F972" s="259"/>
      <c r="G972" s="259"/>
      <c r="H972" s="261"/>
      <c r="I972" s="261"/>
      <c r="J972" s="259"/>
      <c r="K972" s="259"/>
      <c r="L972" s="259"/>
      <c r="M972" s="259"/>
      <c r="N972" s="259"/>
      <c r="O972" s="261"/>
      <c r="P972" s="261"/>
      <c r="Q972" s="259"/>
      <c r="R972" s="259"/>
      <c r="S972" s="259"/>
      <c r="T972" s="259"/>
      <c r="U972" s="259"/>
      <c r="V972" s="261"/>
      <c r="W972" s="261"/>
      <c r="X972" s="259"/>
      <c r="Y972" s="259"/>
      <c r="Z972" s="259"/>
      <c r="AA972" s="259"/>
      <c r="AB972" s="261"/>
      <c r="AC972" s="261"/>
      <c r="AD972" s="261"/>
      <c r="AE972" s="259"/>
      <c r="AF972" s="259"/>
      <c r="AG972" s="259"/>
      <c r="AH972" s="259"/>
      <c r="AU972" s="45"/>
    </row>
    <row r="973" spans="2:47" ht="14.25" customHeight="1">
      <c r="B973" s="259"/>
      <c r="D973" s="259"/>
      <c r="E973" s="259"/>
      <c r="F973" s="259"/>
      <c r="G973" s="259"/>
      <c r="H973" s="261"/>
      <c r="I973" s="261"/>
      <c r="J973" s="259"/>
      <c r="K973" s="259"/>
      <c r="L973" s="259"/>
      <c r="M973" s="259"/>
      <c r="N973" s="259"/>
      <c r="O973" s="261"/>
      <c r="P973" s="261"/>
      <c r="Q973" s="259"/>
      <c r="R973" s="259"/>
      <c r="S973" s="259"/>
      <c r="T973" s="259"/>
      <c r="U973" s="259"/>
      <c r="V973" s="261"/>
      <c r="W973" s="261"/>
      <c r="X973" s="259"/>
      <c r="Y973" s="259"/>
      <c r="Z973" s="259"/>
      <c r="AA973" s="259"/>
      <c r="AB973" s="261"/>
      <c r="AC973" s="261"/>
      <c r="AD973" s="261"/>
      <c r="AE973" s="259"/>
      <c r="AF973" s="259"/>
      <c r="AG973" s="259"/>
      <c r="AH973" s="259"/>
      <c r="AU973" s="45"/>
    </row>
    <row r="974" spans="2:47" ht="14.25" customHeight="1">
      <c r="B974" s="259"/>
      <c r="D974" s="259"/>
      <c r="E974" s="259"/>
      <c r="F974" s="259"/>
      <c r="G974" s="259"/>
      <c r="H974" s="261"/>
      <c r="I974" s="261"/>
      <c r="J974" s="259"/>
      <c r="K974" s="259"/>
      <c r="L974" s="259"/>
      <c r="M974" s="259"/>
      <c r="N974" s="259"/>
      <c r="O974" s="261"/>
      <c r="P974" s="261"/>
      <c r="Q974" s="259"/>
      <c r="R974" s="259"/>
      <c r="S974" s="259"/>
      <c r="T974" s="259"/>
      <c r="U974" s="259"/>
      <c r="V974" s="261"/>
      <c r="W974" s="261"/>
      <c r="X974" s="259"/>
      <c r="Y974" s="259"/>
      <c r="Z974" s="259"/>
      <c r="AA974" s="259"/>
      <c r="AB974" s="261"/>
      <c r="AC974" s="261"/>
      <c r="AD974" s="261"/>
      <c r="AE974" s="259"/>
      <c r="AF974" s="259"/>
      <c r="AG974" s="259"/>
      <c r="AH974" s="259"/>
      <c r="AU974" s="45"/>
    </row>
    <row r="975" spans="2:47" ht="14.25" customHeight="1">
      <c r="B975" s="259"/>
      <c r="D975" s="259"/>
      <c r="E975" s="259"/>
      <c r="F975" s="259"/>
      <c r="G975" s="259"/>
      <c r="H975" s="261"/>
      <c r="I975" s="261"/>
      <c r="J975" s="259"/>
      <c r="K975" s="259"/>
      <c r="L975" s="259"/>
      <c r="M975" s="259"/>
      <c r="N975" s="259"/>
      <c r="O975" s="261"/>
      <c r="P975" s="261"/>
      <c r="Q975" s="259"/>
      <c r="R975" s="259"/>
      <c r="S975" s="259"/>
      <c r="T975" s="259"/>
      <c r="U975" s="259"/>
      <c r="V975" s="261"/>
      <c r="W975" s="261"/>
      <c r="X975" s="259"/>
      <c r="Y975" s="259"/>
      <c r="Z975" s="259"/>
      <c r="AA975" s="259"/>
      <c r="AB975" s="261"/>
      <c r="AC975" s="261"/>
      <c r="AD975" s="261"/>
      <c r="AE975" s="259"/>
      <c r="AF975" s="259"/>
      <c r="AG975" s="259"/>
      <c r="AH975" s="259"/>
      <c r="AU975" s="45"/>
    </row>
    <row r="976" spans="2:47" ht="14.25" customHeight="1">
      <c r="B976" s="259"/>
      <c r="D976" s="259"/>
      <c r="E976" s="259"/>
      <c r="F976" s="259"/>
      <c r="G976" s="259"/>
      <c r="H976" s="261"/>
      <c r="I976" s="261"/>
      <c r="J976" s="259"/>
      <c r="K976" s="259"/>
      <c r="L976" s="259"/>
      <c r="M976" s="259"/>
      <c r="N976" s="259"/>
      <c r="O976" s="261"/>
      <c r="P976" s="261"/>
      <c r="Q976" s="259"/>
      <c r="R976" s="259"/>
      <c r="S976" s="259"/>
      <c r="T976" s="259"/>
      <c r="U976" s="259"/>
      <c r="V976" s="261"/>
      <c r="W976" s="261"/>
      <c r="X976" s="259"/>
      <c r="Y976" s="259"/>
      <c r="Z976" s="259"/>
      <c r="AA976" s="259"/>
      <c r="AB976" s="261"/>
      <c r="AC976" s="261"/>
      <c r="AD976" s="261"/>
      <c r="AE976" s="259"/>
      <c r="AF976" s="259"/>
      <c r="AG976" s="259"/>
      <c r="AH976" s="259"/>
      <c r="AU976" s="45"/>
    </row>
    <row r="977" spans="2:47" ht="14.25" customHeight="1">
      <c r="B977" s="259"/>
      <c r="D977" s="259"/>
      <c r="E977" s="259"/>
      <c r="F977" s="259"/>
      <c r="G977" s="259"/>
      <c r="H977" s="261"/>
      <c r="I977" s="261"/>
      <c r="J977" s="259"/>
      <c r="K977" s="259"/>
      <c r="L977" s="259"/>
      <c r="M977" s="259"/>
      <c r="N977" s="259"/>
      <c r="O977" s="261"/>
      <c r="P977" s="261"/>
      <c r="Q977" s="259"/>
      <c r="R977" s="259"/>
      <c r="S977" s="259"/>
      <c r="T977" s="259"/>
      <c r="U977" s="259"/>
      <c r="V977" s="261"/>
      <c r="W977" s="261"/>
      <c r="X977" s="259"/>
      <c r="Y977" s="259"/>
      <c r="Z977" s="259"/>
      <c r="AA977" s="259"/>
      <c r="AB977" s="261"/>
      <c r="AC977" s="261"/>
      <c r="AD977" s="261"/>
      <c r="AE977" s="259"/>
      <c r="AF977" s="259"/>
      <c r="AG977" s="259"/>
      <c r="AH977" s="259"/>
      <c r="AU977" s="45"/>
    </row>
    <row r="978" spans="2:47" ht="14.25" customHeight="1">
      <c r="B978" s="259"/>
      <c r="D978" s="259"/>
      <c r="E978" s="259"/>
      <c r="F978" s="259"/>
      <c r="G978" s="259"/>
      <c r="H978" s="261"/>
      <c r="I978" s="261"/>
      <c r="J978" s="259"/>
      <c r="K978" s="259"/>
      <c r="L978" s="259"/>
      <c r="M978" s="259"/>
      <c r="N978" s="259"/>
      <c r="O978" s="261"/>
      <c r="P978" s="261"/>
      <c r="Q978" s="259"/>
      <c r="R978" s="259"/>
      <c r="S978" s="259"/>
      <c r="T978" s="259"/>
      <c r="U978" s="259"/>
      <c r="V978" s="261"/>
      <c r="W978" s="261"/>
      <c r="X978" s="259"/>
      <c r="Y978" s="259"/>
      <c r="Z978" s="259"/>
      <c r="AA978" s="259"/>
      <c r="AB978" s="261"/>
      <c r="AC978" s="261"/>
      <c r="AD978" s="261"/>
      <c r="AE978" s="259"/>
      <c r="AF978" s="259"/>
      <c r="AG978" s="259"/>
      <c r="AH978" s="259"/>
      <c r="AU978" s="45"/>
    </row>
    <row r="979" spans="2:47" ht="14.25" customHeight="1">
      <c r="B979" s="259"/>
      <c r="D979" s="259"/>
      <c r="E979" s="259"/>
      <c r="F979" s="259"/>
      <c r="G979" s="259"/>
      <c r="H979" s="261"/>
      <c r="I979" s="261"/>
      <c r="J979" s="259"/>
      <c r="K979" s="259"/>
      <c r="L979" s="259"/>
      <c r="M979" s="259"/>
      <c r="N979" s="259"/>
      <c r="O979" s="261"/>
      <c r="P979" s="261"/>
      <c r="Q979" s="259"/>
      <c r="R979" s="259"/>
      <c r="S979" s="259"/>
      <c r="T979" s="259"/>
      <c r="U979" s="259"/>
      <c r="V979" s="261"/>
      <c r="W979" s="261"/>
      <c r="X979" s="259"/>
      <c r="Y979" s="259"/>
      <c r="Z979" s="259"/>
      <c r="AA979" s="259"/>
      <c r="AB979" s="261"/>
      <c r="AC979" s="261"/>
      <c r="AD979" s="261"/>
      <c r="AE979" s="259"/>
      <c r="AF979" s="259"/>
      <c r="AG979" s="259"/>
      <c r="AH979" s="259"/>
      <c r="AU979" s="45"/>
    </row>
    <row r="980" spans="2:47" ht="14.25" customHeight="1">
      <c r="B980" s="259"/>
      <c r="D980" s="259"/>
      <c r="E980" s="259"/>
      <c r="F980" s="259"/>
      <c r="G980" s="259"/>
      <c r="H980" s="261"/>
      <c r="I980" s="261"/>
      <c r="J980" s="259"/>
      <c r="K980" s="259"/>
      <c r="L980" s="259"/>
      <c r="M980" s="259"/>
      <c r="N980" s="259"/>
      <c r="O980" s="261"/>
      <c r="P980" s="261"/>
      <c r="Q980" s="259"/>
      <c r="R980" s="259"/>
      <c r="S980" s="259"/>
      <c r="T980" s="259"/>
      <c r="U980" s="259"/>
      <c r="V980" s="261"/>
      <c r="W980" s="261"/>
      <c r="X980" s="259"/>
      <c r="Y980" s="259"/>
      <c r="Z980" s="259"/>
      <c r="AA980" s="259"/>
      <c r="AB980" s="261"/>
      <c r="AC980" s="261"/>
      <c r="AD980" s="261"/>
      <c r="AE980" s="259"/>
      <c r="AF980" s="259"/>
      <c r="AG980" s="259"/>
      <c r="AH980" s="259"/>
      <c r="AU980" s="45"/>
    </row>
    <row r="981" spans="2:47" ht="14.25" customHeight="1">
      <c r="B981" s="259"/>
      <c r="D981" s="259"/>
      <c r="E981" s="259"/>
      <c r="F981" s="259"/>
      <c r="G981" s="259"/>
      <c r="H981" s="261"/>
      <c r="I981" s="261"/>
      <c r="J981" s="259"/>
      <c r="K981" s="259"/>
      <c r="L981" s="259"/>
      <c r="M981" s="259"/>
      <c r="N981" s="259"/>
      <c r="O981" s="261"/>
      <c r="P981" s="261"/>
      <c r="Q981" s="259"/>
      <c r="R981" s="259"/>
      <c r="S981" s="259"/>
      <c r="T981" s="259"/>
      <c r="U981" s="259"/>
      <c r="V981" s="261"/>
      <c r="W981" s="261"/>
      <c r="X981" s="259"/>
      <c r="Y981" s="259"/>
      <c r="Z981" s="259"/>
      <c r="AA981" s="259"/>
      <c r="AB981" s="261"/>
      <c r="AC981" s="261"/>
      <c r="AD981" s="261"/>
      <c r="AE981" s="259"/>
      <c r="AF981" s="259"/>
      <c r="AG981" s="259"/>
      <c r="AH981" s="259"/>
      <c r="AU981" s="45"/>
    </row>
    <row r="982" spans="2:47" ht="14.25" customHeight="1">
      <c r="B982" s="259"/>
      <c r="D982" s="259"/>
      <c r="E982" s="259"/>
      <c r="F982" s="259"/>
      <c r="G982" s="259"/>
      <c r="H982" s="261"/>
      <c r="I982" s="261"/>
      <c r="J982" s="259"/>
      <c r="K982" s="259"/>
      <c r="L982" s="259"/>
      <c r="M982" s="259"/>
      <c r="N982" s="259"/>
      <c r="O982" s="261"/>
      <c r="P982" s="261"/>
      <c r="Q982" s="259"/>
      <c r="R982" s="259"/>
      <c r="S982" s="259"/>
      <c r="T982" s="259"/>
      <c r="U982" s="259"/>
      <c r="V982" s="261"/>
      <c r="W982" s="261"/>
      <c r="X982" s="259"/>
      <c r="Y982" s="259"/>
      <c r="Z982" s="259"/>
      <c r="AA982" s="259"/>
      <c r="AB982" s="261"/>
      <c r="AC982" s="261"/>
      <c r="AD982" s="261"/>
      <c r="AE982" s="259"/>
      <c r="AF982" s="259"/>
      <c r="AG982" s="259"/>
      <c r="AH982" s="259"/>
      <c r="AU982" s="45"/>
    </row>
    <row r="983" spans="2:47" ht="14.25" customHeight="1">
      <c r="B983" s="259"/>
      <c r="D983" s="259"/>
      <c r="E983" s="259"/>
      <c r="F983" s="259"/>
      <c r="G983" s="259"/>
      <c r="H983" s="261"/>
      <c r="I983" s="261"/>
      <c r="J983" s="259"/>
      <c r="K983" s="259"/>
      <c r="L983" s="259"/>
      <c r="M983" s="259"/>
      <c r="N983" s="259"/>
      <c r="O983" s="261"/>
      <c r="P983" s="261"/>
      <c r="Q983" s="259"/>
      <c r="R983" s="259"/>
      <c r="S983" s="259"/>
      <c r="T983" s="259"/>
      <c r="U983" s="259"/>
      <c r="V983" s="261"/>
      <c r="W983" s="261"/>
      <c r="X983" s="259"/>
      <c r="Y983" s="259"/>
      <c r="Z983" s="259"/>
      <c r="AA983" s="259"/>
      <c r="AB983" s="261"/>
      <c r="AC983" s="261"/>
      <c r="AD983" s="261"/>
      <c r="AE983" s="259"/>
      <c r="AF983" s="259"/>
      <c r="AG983" s="259"/>
      <c r="AH983" s="259"/>
      <c r="AU983" s="45"/>
    </row>
    <row r="984" spans="2:47" ht="14.25" customHeight="1">
      <c r="B984" s="259"/>
      <c r="D984" s="259"/>
      <c r="E984" s="259"/>
      <c r="F984" s="259"/>
      <c r="G984" s="259"/>
      <c r="H984" s="261"/>
      <c r="I984" s="261"/>
      <c r="J984" s="259"/>
      <c r="K984" s="259"/>
      <c r="L984" s="259"/>
      <c r="M984" s="259"/>
      <c r="N984" s="259"/>
      <c r="O984" s="261"/>
      <c r="P984" s="261"/>
      <c r="Q984" s="259"/>
      <c r="R984" s="259"/>
      <c r="S984" s="259"/>
      <c r="T984" s="259"/>
      <c r="U984" s="259"/>
      <c r="V984" s="261"/>
      <c r="W984" s="261"/>
      <c r="X984" s="259"/>
      <c r="Y984" s="259"/>
      <c r="Z984" s="259"/>
      <c r="AA984" s="259"/>
      <c r="AB984" s="261"/>
      <c r="AC984" s="261"/>
      <c r="AD984" s="261"/>
      <c r="AE984" s="259"/>
      <c r="AF984" s="259"/>
      <c r="AG984" s="259"/>
      <c r="AH984" s="259"/>
      <c r="AU984" s="45"/>
    </row>
    <row r="985" spans="2:47" ht="14.25" customHeight="1">
      <c r="B985" s="259"/>
      <c r="D985" s="259"/>
      <c r="E985" s="259"/>
      <c r="F985" s="259"/>
      <c r="G985" s="259"/>
      <c r="H985" s="261"/>
      <c r="I985" s="261"/>
      <c r="J985" s="259"/>
      <c r="K985" s="259"/>
      <c r="L985" s="259"/>
      <c r="M985" s="259"/>
      <c r="N985" s="259"/>
      <c r="O985" s="261"/>
      <c r="P985" s="261"/>
      <c r="Q985" s="259"/>
      <c r="R985" s="259"/>
      <c r="S985" s="259"/>
      <c r="T985" s="259"/>
      <c r="U985" s="259"/>
      <c r="V985" s="261"/>
      <c r="W985" s="261"/>
      <c r="X985" s="259"/>
      <c r="Y985" s="259"/>
      <c r="Z985" s="259"/>
      <c r="AA985" s="259"/>
      <c r="AB985" s="261"/>
      <c r="AC985" s="261"/>
      <c r="AD985" s="261"/>
      <c r="AE985" s="259"/>
      <c r="AF985" s="259"/>
      <c r="AG985" s="259"/>
      <c r="AH985" s="259"/>
      <c r="AU985" s="45"/>
    </row>
    <row r="986" spans="2:47" ht="14.25" customHeight="1">
      <c r="B986" s="259"/>
      <c r="D986" s="259"/>
      <c r="E986" s="259"/>
      <c r="F986" s="259"/>
      <c r="G986" s="259"/>
      <c r="H986" s="261"/>
      <c r="I986" s="261"/>
      <c r="J986" s="259"/>
      <c r="K986" s="259"/>
      <c r="L986" s="259"/>
      <c r="M986" s="259"/>
      <c r="N986" s="259"/>
      <c r="O986" s="261"/>
      <c r="P986" s="261"/>
      <c r="Q986" s="259"/>
      <c r="R986" s="259"/>
      <c r="S986" s="259"/>
      <c r="T986" s="259"/>
      <c r="U986" s="259"/>
      <c r="V986" s="261"/>
      <c r="W986" s="261"/>
      <c r="X986" s="259"/>
      <c r="Y986" s="259"/>
      <c r="Z986" s="259"/>
      <c r="AA986" s="259"/>
      <c r="AB986" s="261"/>
      <c r="AC986" s="261"/>
      <c r="AD986" s="261"/>
      <c r="AE986" s="259"/>
      <c r="AF986" s="259"/>
      <c r="AG986" s="259"/>
      <c r="AH986" s="259"/>
      <c r="AU986" s="45"/>
    </row>
    <row r="987" spans="2:47" ht="14.25" customHeight="1">
      <c r="B987" s="259"/>
      <c r="D987" s="259"/>
      <c r="E987" s="259"/>
      <c r="F987" s="259"/>
      <c r="G987" s="259"/>
      <c r="H987" s="261"/>
      <c r="I987" s="261"/>
      <c r="J987" s="259"/>
      <c r="K987" s="259"/>
      <c r="L987" s="259"/>
      <c r="M987" s="259"/>
      <c r="N987" s="259"/>
      <c r="O987" s="261"/>
      <c r="P987" s="261"/>
      <c r="Q987" s="259"/>
      <c r="R987" s="259"/>
      <c r="S987" s="259"/>
      <c r="T987" s="259"/>
      <c r="U987" s="259"/>
      <c r="V987" s="261"/>
      <c r="W987" s="261"/>
      <c r="X987" s="259"/>
      <c r="Y987" s="259"/>
      <c r="Z987" s="259"/>
      <c r="AA987" s="259"/>
      <c r="AB987" s="261"/>
      <c r="AC987" s="261"/>
      <c r="AD987" s="261"/>
      <c r="AE987" s="259"/>
      <c r="AF987" s="259"/>
      <c r="AG987" s="259"/>
      <c r="AH987" s="259"/>
      <c r="AU987" s="45"/>
    </row>
    <row r="988" spans="2:47" ht="14.25" customHeight="1">
      <c r="B988" s="259"/>
      <c r="D988" s="259"/>
      <c r="E988" s="259"/>
      <c r="F988" s="259"/>
      <c r="G988" s="259"/>
      <c r="H988" s="261"/>
      <c r="I988" s="261"/>
      <c r="J988" s="259"/>
      <c r="K988" s="259"/>
      <c r="L988" s="259"/>
      <c r="M988" s="259"/>
      <c r="N988" s="259"/>
      <c r="O988" s="261"/>
      <c r="P988" s="261"/>
      <c r="Q988" s="259"/>
      <c r="R988" s="259"/>
      <c r="S988" s="259"/>
      <c r="T988" s="259"/>
      <c r="U988" s="259"/>
      <c r="V988" s="261"/>
      <c r="W988" s="261"/>
      <c r="X988" s="259"/>
      <c r="Y988" s="259"/>
      <c r="Z988" s="259"/>
      <c r="AA988" s="259"/>
      <c r="AB988" s="261"/>
      <c r="AC988" s="261"/>
      <c r="AD988" s="261"/>
      <c r="AE988" s="259"/>
      <c r="AF988" s="259"/>
      <c r="AG988" s="259"/>
      <c r="AH988" s="259"/>
      <c r="AU988" s="45"/>
    </row>
    <row r="989" spans="2:47" ht="14.25" customHeight="1">
      <c r="B989" s="259"/>
      <c r="D989" s="259"/>
      <c r="E989" s="259"/>
      <c r="F989" s="259"/>
      <c r="G989" s="259"/>
      <c r="H989" s="261"/>
      <c r="I989" s="261"/>
      <c r="J989" s="259"/>
      <c r="K989" s="259"/>
      <c r="L989" s="259"/>
      <c r="M989" s="259"/>
      <c r="N989" s="259"/>
      <c r="O989" s="261"/>
      <c r="P989" s="261"/>
      <c r="Q989" s="259"/>
      <c r="R989" s="259"/>
      <c r="S989" s="259"/>
      <c r="T989" s="259"/>
      <c r="U989" s="259"/>
      <c r="V989" s="261"/>
      <c r="W989" s="261"/>
      <c r="X989" s="259"/>
      <c r="Y989" s="259"/>
      <c r="Z989" s="259"/>
      <c r="AA989" s="259"/>
      <c r="AB989" s="261"/>
      <c r="AC989" s="261"/>
      <c r="AD989" s="261"/>
      <c r="AE989" s="259"/>
      <c r="AF989" s="259"/>
      <c r="AG989" s="259"/>
      <c r="AH989" s="259"/>
      <c r="AU989" s="45"/>
    </row>
    <row r="990" spans="2:47" ht="14.25" customHeight="1">
      <c r="B990" s="259"/>
      <c r="D990" s="259"/>
      <c r="E990" s="259"/>
      <c r="F990" s="259"/>
      <c r="G990" s="259"/>
      <c r="H990" s="261"/>
      <c r="I990" s="261"/>
      <c r="J990" s="259"/>
      <c r="K990" s="259"/>
      <c r="L990" s="259"/>
      <c r="M990" s="259"/>
      <c r="N990" s="259"/>
      <c r="O990" s="261"/>
      <c r="P990" s="261"/>
      <c r="Q990" s="259"/>
      <c r="R990" s="259"/>
      <c r="S990" s="259"/>
      <c r="T990" s="259"/>
      <c r="U990" s="259"/>
      <c r="V990" s="261"/>
      <c r="W990" s="261"/>
      <c r="X990" s="259"/>
      <c r="Y990" s="259"/>
      <c r="Z990" s="259"/>
      <c r="AA990" s="259"/>
      <c r="AB990" s="261"/>
      <c r="AC990" s="261"/>
      <c r="AD990" s="261"/>
      <c r="AE990" s="259"/>
      <c r="AF990" s="259"/>
      <c r="AG990" s="259"/>
      <c r="AH990" s="259"/>
      <c r="AU990" s="45"/>
    </row>
    <row r="991" spans="2:47" ht="14.25" customHeight="1">
      <c r="B991" s="259"/>
      <c r="D991" s="259"/>
      <c r="E991" s="259"/>
      <c r="F991" s="259"/>
      <c r="G991" s="259"/>
      <c r="H991" s="261"/>
      <c r="I991" s="261"/>
      <c r="J991" s="259"/>
      <c r="K991" s="259"/>
      <c r="L991" s="259"/>
      <c r="M991" s="259"/>
      <c r="N991" s="259"/>
      <c r="O991" s="261"/>
      <c r="P991" s="261"/>
      <c r="Q991" s="259"/>
      <c r="R991" s="259"/>
      <c r="S991" s="259"/>
      <c r="T991" s="259"/>
      <c r="U991" s="259"/>
      <c r="V991" s="261"/>
      <c r="W991" s="261"/>
      <c r="X991" s="259"/>
      <c r="Y991" s="259"/>
      <c r="Z991" s="259"/>
      <c r="AA991" s="259"/>
      <c r="AB991" s="261"/>
      <c r="AC991" s="261"/>
      <c r="AD991" s="261"/>
      <c r="AE991" s="259"/>
      <c r="AF991" s="259"/>
      <c r="AG991" s="259"/>
      <c r="AH991" s="259"/>
      <c r="AU991" s="45"/>
    </row>
    <row r="992" spans="2:47" ht="14.25" customHeight="1">
      <c r="B992" s="259"/>
      <c r="D992" s="259"/>
      <c r="E992" s="259"/>
      <c r="F992" s="259"/>
      <c r="G992" s="259"/>
      <c r="H992" s="261"/>
      <c r="I992" s="261"/>
      <c r="J992" s="259"/>
      <c r="K992" s="259"/>
      <c r="L992" s="259"/>
      <c r="M992" s="259"/>
      <c r="N992" s="259"/>
      <c r="O992" s="261"/>
      <c r="P992" s="261"/>
      <c r="Q992" s="259"/>
      <c r="R992" s="259"/>
      <c r="S992" s="259"/>
      <c r="T992" s="259"/>
      <c r="U992" s="259"/>
      <c r="V992" s="261"/>
      <c r="W992" s="261"/>
      <c r="X992" s="259"/>
      <c r="Y992" s="259"/>
      <c r="Z992" s="259"/>
      <c r="AA992" s="259"/>
      <c r="AB992" s="261"/>
      <c r="AC992" s="261"/>
      <c r="AD992" s="261"/>
      <c r="AE992" s="259"/>
      <c r="AF992" s="259"/>
      <c r="AG992" s="259"/>
      <c r="AH992" s="259"/>
      <c r="AU992" s="45"/>
    </row>
    <row r="993" spans="2:47" ht="14.25" customHeight="1">
      <c r="B993" s="259"/>
      <c r="D993" s="259"/>
      <c r="E993" s="259"/>
      <c r="F993" s="259"/>
      <c r="G993" s="259"/>
      <c r="H993" s="261"/>
      <c r="I993" s="261"/>
      <c r="J993" s="259"/>
      <c r="K993" s="259"/>
      <c r="L993" s="259"/>
      <c r="M993" s="259"/>
      <c r="N993" s="259"/>
      <c r="O993" s="261"/>
      <c r="P993" s="261"/>
      <c r="Q993" s="259"/>
      <c r="R993" s="259"/>
      <c r="S993" s="259"/>
      <c r="T993" s="259"/>
      <c r="U993" s="259"/>
      <c r="V993" s="261"/>
      <c r="W993" s="261"/>
      <c r="X993" s="259"/>
      <c r="Y993" s="259"/>
      <c r="Z993" s="259"/>
      <c r="AA993" s="259"/>
      <c r="AB993" s="261"/>
      <c r="AC993" s="261"/>
      <c r="AD993" s="261"/>
      <c r="AE993" s="259"/>
      <c r="AF993" s="259"/>
      <c r="AG993" s="259"/>
      <c r="AH993" s="259"/>
      <c r="AU993" s="45"/>
    </row>
    <row r="994" spans="2:47" ht="14.25" customHeight="1">
      <c r="B994" s="259"/>
      <c r="D994" s="259"/>
      <c r="E994" s="259"/>
      <c r="F994" s="259"/>
      <c r="G994" s="259"/>
      <c r="H994" s="261"/>
      <c r="I994" s="261"/>
      <c r="J994" s="259"/>
      <c r="K994" s="259"/>
      <c r="L994" s="259"/>
      <c r="M994" s="259"/>
      <c r="N994" s="259"/>
      <c r="O994" s="261"/>
      <c r="P994" s="261"/>
      <c r="Q994" s="259"/>
      <c r="R994" s="259"/>
      <c r="S994" s="259"/>
      <c r="T994" s="259"/>
      <c r="U994" s="259"/>
      <c r="V994" s="261"/>
      <c r="W994" s="261"/>
      <c r="X994" s="259"/>
      <c r="Y994" s="259"/>
      <c r="Z994" s="259"/>
      <c r="AA994" s="259"/>
      <c r="AB994" s="261"/>
      <c r="AC994" s="261"/>
      <c r="AD994" s="261"/>
      <c r="AE994" s="259"/>
      <c r="AF994" s="259"/>
      <c r="AG994" s="259"/>
      <c r="AH994" s="259"/>
      <c r="AU994" s="45"/>
    </row>
    <row r="995" spans="2:47" ht="14.25" customHeight="1">
      <c r="B995" s="259"/>
      <c r="D995" s="259"/>
      <c r="E995" s="259"/>
      <c r="F995" s="259"/>
      <c r="G995" s="259"/>
      <c r="H995" s="261"/>
      <c r="I995" s="261"/>
      <c r="J995" s="259"/>
      <c r="K995" s="259"/>
      <c r="L995" s="259"/>
      <c r="M995" s="259"/>
      <c r="N995" s="259"/>
      <c r="O995" s="261"/>
      <c r="P995" s="261"/>
      <c r="Q995" s="259"/>
      <c r="R995" s="259"/>
      <c r="S995" s="259"/>
      <c r="T995" s="259"/>
      <c r="U995" s="259"/>
      <c r="V995" s="261"/>
      <c r="W995" s="261"/>
      <c r="X995" s="259"/>
      <c r="Y995" s="259"/>
      <c r="Z995" s="259"/>
      <c r="AA995" s="259"/>
      <c r="AB995" s="261"/>
      <c r="AC995" s="261"/>
      <c r="AD995" s="261"/>
      <c r="AE995" s="259"/>
      <c r="AF995" s="259"/>
      <c r="AG995" s="259"/>
      <c r="AH995" s="259"/>
      <c r="AU995" s="45"/>
    </row>
    <row r="996" spans="2:47" ht="14.25" customHeight="1">
      <c r="B996" s="259"/>
      <c r="D996" s="259"/>
      <c r="E996" s="259"/>
      <c r="F996" s="259"/>
      <c r="G996" s="259"/>
      <c r="H996" s="261"/>
      <c r="I996" s="261"/>
      <c r="J996" s="259"/>
      <c r="K996" s="259"/>
      <c r="L996" s="259"/>
      <c r="M996" s="259"/>
      <c r="N996" s="259"/>
      <c r="O996" s="261"/>
      <c r="P996" s="261"/>
      <c r="Q996" s="259"/>
      <c r="R996" s="259"/>
      <c r="S996" s="259"/>
      <c r="T996" s="259"/>
      <c r="U996" s="259"/>
      <c r="V996" s="261"/>
      <c r="W996" s="261"/>
      <c r="X996" s="259"/>
      <c r="Y996" s="259"/>
      <c r="Z996" s="259"/>
      <c r="AA996" s="259"/>
      <c r="AB996" s="261"/>
      <c r="AC996" s="261"/>
      <c r="AD996" s="261"/>
      <c r="AE996" s="259"/>
      <c r="AF996" s="259"/>
      <c r="AG996" s="259"/>
      <c r="AH996" s="259"/>
      <c r="AU996" s="45"/>
    </row>
    <row r="997" spans="2:47" ht="14.25" customHeight="1">
      <c r="B997" s="259"/>
      <c r="D997" s="259"/>
      <c r="E997" s="259"/>
      <c r="F997" s="259"/>
      <c r="G997" s="259"/>
      <c r="H997" s="261"/>
      <c r="I997" s="261"/>
      <c r="J997" s="259"/>
      <c r="K997" s="259"/>
      <c r="L997" s="259"/>
      <c r="M997" s="259"/>
      <c r="N997" s="259"/>
      <c r="O997" s="261"/>
      <c r="P997" s="261"/>
      <c r="Q997" s="259"/>
      <c r="R997" s="259"/>
      <c r="S997" s="259"/>
      <c r="T997" s="259"/>
      <c r="U997" s="259"/>
      <c r="V997" s="261"/>
      <c r="W997" s="261"/>
      <c r="X997" s="259"/>
      <c r="Y997" s="259"/>
      <c r="Z997" s="259"/>
      <c r="AA997" s="259"/>
      <c r="AB997" s="261"/>
      <c r="AC997" s="261"/>
      <c r="AD997" s="261"/>
      <c r="AE997" s="259"/>
      <c r="AF997" s="259"/>
      <c r="AG997" s="259"/>
      <c r="AH997" s="259"/>
      <c r="AU997" s="45"/>
    </row>
    <row r="998" spans="2:47" ht="14.25" customHeight="1">
      <c r="B998" s="259"/>
      <c r="D998" s="259"/>
      <c r="E998" s="259"/>
      <c r="F998" s="259"/>
      <c r="G998" s="259"/>
      <c r="H998" s="261"/>
      <c r="I998" s="261"/>
      <c r="J998" s="259"/>
      <c r="K998" s="259"/>
      <c r="L998" s="259"/>
      <c r="M998" s="259"/>
      <c r="N998" s="259"/>
      <c r="O998" s="261"/>
      <c r="P998" s="261"/>
      <c r="Q998" s="259"/>
      <c r="R998" s="259"/>
      <c r="S998" s="259"/>
      <c r="T998" s="259"/>
      <c r="U998" s="259"/>
      <c r="V998" s="261"/>
      <c r="W998" s="261"/>
      <c r="X998" s="259"/>
      <c r="Y998" s="259"/>
      <c r="Z998" s="259"/>
      <c r="AA998" s="259"/>
      <c r="AB998" s="261"/>
      <c r="AC998" s="261"/>
      <c r="AD998" s="261"/>
      <c r="AE998" s="259"/>
      <c r="AF998" s="259"/>
      <c r="AG998" s="259"/>
      <c r="AH998" s="259"/>
      <c r="AU998" s="45"/>
    </row>
    <row r="999" spans="2:47" ht="14.25" customHeight="1">
      <c r="B999" s="259"/>
      <c r="D999" s="259"/>
      <c r="E999" s="259"/>
      <c r="F999" s="259"/>
      <c r="G999" s="259"/>
      <c r="H999" s="261"/>
      <c r="I999" s="261"/>
      <c r="J999" s="259"/>
      <c r="K999" s="259"/>
      <c r="L999" s="259"/>
      <c r="M999" s="259"/>
      <c r="N999" s="259"/>
      <c r="O999" s="261"/>
      <c r="P999" s="261"/>
      <c r="Q999" s="259"/>
      <c r="R999" s="259"/>
      <c r="S999" s="259"/>
      <c r="T999" s="259"/>
      <c r="U999" s="259"/>
      <c r="V999" s="261"/>
      <c r="W999" s="261"/>
      <c r="X999" s="259"/>
      <c r="Y999" s="259"/>
      <c r="Z999" s="259"/>
      <c r="AA999" s="259"/>
      <c r="AB999" s="261"/>
      <c r="AC999" s="261"/>
      <c r="AD999" s="261"/>
      <c r="AE999" s="259"/>
      <c r="AF999" s="259"/>
      <c r="AG999" s="259"/>
      <c r="AH999" s="259"/>
      <c r="AU999" s="45"/>
    </row>
    <row r="1000" spans="2:47" ht="14.25" customHeight="1">
      <c r="B1000" s="259"/>
      <c r="D1000" s="259"/>
      <c r="E1000" s="259"/>
      <c r="F1000" s="259"/>
      <c r="G1000" s="259"/>
      <c r="H1000" s="261"/>
      <c r="I1000" s="261"/>
      <c r="J1000" s="259"/>
      <c r="K1000" s="259"/>
      <c r="L1000" s="259"/>
      <c r="M1000" s="259"/>
      <c r="N1000" s="259"/>
      <c r="O1000" s="261"/>
      <c r="P1000" s="261"/>
      <c r="Q1000" s="259"/>
      <c r="R1000" s="259"/>
      <c r="S1000" s="259"/>
      <c r="T1000" s="259"/>
      <c r="U1000" s="259"/>
      <c r="V1000" s="261"/>
      <c r="W1000" s="261"/>
      <c r="X1000" s="259"/>
      <c r="Y1000" s="259"/>
      <c r="Z1000" s="259"/>
      <c r="AA1000" s="259"/>
      <c r="AB1000" s="261"/>
      <c r="AC1000" s="261"/>
      <c r="AD1000" s="261"/>
      <c r="AE1000" s="259"/>
      <c r="AF1000" s="259"/>
      <c r="AG1000" s="259"/>
      <c r="AH1000" s="259"/>
      <c r="AU1000" s="45"/>
    </row>
    <row r="1001" spans="2:47" ht="14.25" customHeight="1">
      <c r="B1001" s="259"/>
      <c r="D1001" s="259"/>
      <c r="E1001" s="259"/>
      <c r="F1001" s="259"/>
      <c r="G1001" s="259"/>
      <c r="H1001" s="261"/>
      <c r="I1001" s="261"/>
      <c r="J1001" s="259"/>
      <c r="K1001" s="259"/>
      <c r="L1001" s="259"/>
      <c r="M1001" s="259"/>
      <c r="N1001" s="259"/>
      <c r="O1001" s="261"/>
      <c r="P1001" s="261"/>
      <c r="Q1001" s="259"/>
      <c r="R1001" s="259"/>
      <c r="S1001" s="259"/>
      <c r="T1001" s="259"/>
      <c r="U1001" s="259"/>
      <c r="V1001" s="261"/>
      <c r="W1001" s="261"/>
      <c r="X1001" s="259"/>
      <c r="Y1001" s="259"/>
      <c r="Z1001" s="259"/>
      <c r="AA1001" s="259"/>
      <c r="AB1001" s="261"/>
      <c r="AC1001" s="261"/>
      <c r="AD1001" s="261"/>
      <c r="AE1001" s="259"/>
      <c r="AF1001" s="259"/>
      <c r="AG1001" s="259"/>
      <c r="AH1001" s="259"/>
      <c r="AU1001" s="45"/>
    </row>
    <row r="1002" spans="2:47" ht="14.25" customHeight="1">
      <c r="B1002" s="259"/>
      <c r="D1002" s="259"/>
      <c r="E1002" s="259"/>
      <c r="F1002" s="259"/>
      <c r="G1002" s="259"/>
      <c r="H1002" s="261"/>
      <c r="I1002" s="261"/>
      <c r="J1002" s="259"/>
      <c r="K1002" s="259"/>
      <c r="L1002" s="259"/>
      <c r="M1002" s="259"/>
      <c r="N1002" s="259"/>
      <c r="O1002" s="261"/>
      <c r="P1002" s="261"/>
      <c r="Q1002" s="259"/>
      <c r="R1002" s="259"/>
      <c r="S1002" s="259"/>
      <c r="T1002" s="259"/>
      <c r="U1002" s="259"/>
      <c r="V1002" s="261"/>
      <c r="W1002" s="261"/>
      <c r="X1002" s="259"/>
      <c r="Y1002" s="259"/>
      <c r="Z1002" s="259"/>
      <c r="AA1002" s="259"/>
      <c r="AB1002" s="261"/>
      <c r="AC1002" s="261"/>
      <c r="AD1002" s="261"/>
      <c r="AE1002" s="259"/>
      <c r="AF1002" s="259"/>
      <c r="AG1002" s="259"/>
      <c r="AH1002" s="259"/>
      <c r="AU1002" s="45"/>
    </row>
  </sheetData>
  <autoFilter ref="A3:AU503"/>
  <mergeCells count="4">
    <mergeCell ref="AI1:AJ1"/>
    <mergeCell ref="AK1:AN1"/>
    <mergeCell ref="AO1:AP1"/>
    <mergeCell ref="AQ1:AR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U1000"/>
  <sheetViews>
    <sheetView workbookViewId="0">
      <pane ySplit="3" topLeftCell="A4" activePane="bottomLeft" state="frozen"/>
      <selection pane="bottomLeft" activeCell="B5" sqref="B5"/>
    </sheetView>
  </sheetViews>
  <sheetFormatPr defaultColWidth="14.42578125" defaultRowHeight="15" customHeight="1"/>
  <cols>
    <col min="1" max="1" width="5.28515625" customWidth="1"/>
    <col min="2" max="2" width="42" customWidth="1"/>
    <col min="3" max="3" width="13.5703125" customWidth="1"/>
    <col min="4" max="34" width="3.7109375" customWidth="1"/>
    <col min="35" max="43" width="8.7109375" customWidth="1"/>
    <col min="44" max="44" width="8.85546875" customWidth="1"/>
    <col min="45" max="45" width="14.5703125" customWidth="1"/>
    <col min="46" max="46" width="28.140625" customWidth="1"/>
    <col min="47" max="47" width="17.5703125" customWidth="1"/>
  </cols>
  <sheetData>
    <row r="1" spans="1:47">
      <c r="A1" s="49"/>
      <c r="B1" s="50" t="s">
        <v>5</v>
      </c>
      <c r="C1" s="51"/>
      <c r="D1" s="52">
        <v>1</v>
      </c>
      <c r="E1" s="52">
        <v>2</v>
      </c>
      <c r="F1" s="52">
        <v>3</v>
      </c>
      <c r="G1" s="52">
        <v>4</v>
      </c>
      <c r="H1" s="52">
        <v>5</v>
      </c>
      <c r="I1" s="52">
        <v>6</v>
      </c>
      <c r="J1" s="52">
        <v>7</v>
      </c>
      <c r="K1" s="52">
        <v>8</v>
      </c>
      <c r="L1" s="52">
        <v>9</v>
      </c>
      <c r="M1" s="52">
        <v>10</v>
      </c>
      <c r="N1" s="52">
        <v>11</v>
      </c>
      <c r="O1" s="52">
        <v>12</v>
      </c>
      <c r="P1" s="52">
        <v>13</v>
      </c>
      <c r="Q1" s="52">
        <v>14</v>
      </c>
      <c r="R1" s="52">
        <v>15</v>
      </c>
      <c r="S1" s="52">
        <v>16</v>
      </c>
      <c r="T1" s="52">
        <v>17</v>
      </c>
      <c r="U1" s="52">
        <v>18</v>
      </c>
      <c r="V1" s="52">
        <v>19</v>
      </c>
      <c r="W1" s="52">
        <v>20</v>
      </c>
      <c r="X1" s="52">
        <v>21</v>
      </c>
      <c r="Y1" s="52">
        <v>22</v>
      </c>
      <c r="Z1" s="52">
        <v>23</v>
      </c>
      <c r="AA1" s="52">
        <v>24</v>
      </c>
      <c r="AB1" s="52">
        <v>25</v>
      </c>
      <c r="AC1" s="52">
        <v>26</v>
      </c>
      <c r="AD1" s="52">
        <v>27</v>
      </c>
      <c r="AE1" s="52">
        <v>28</v>
      </c>
      <c r="AF1" s="52">
        <v>29</v>
      </c>
      <c r="AG1" s="52">
        <v>30</v>
      </c>
      <c r="AH1" s="260">
        <v>31</v>
      </c>
      <c r="AI1" s="281" t="s">
        <v>6</v>
      </c>
      <c r="AJ1" s="276"/>
      <c r="AK1" s="282" t="s">
        <v>7</v>
      </c>
      <c r="AL1" s="278"/>
      <c r="AM1" s="278"/>
      <c r="AN1" s="276"/>
      <c r="AO1" s="283" t="s">
        <v>9</v>
      </c>
      <c r="AP1" s="276"/>
      <c r="AQ1" s="284" t="s">
        <v>10</v>
      </c>
      <c r="AR1" s="276"/>
      <c r="AS1" s="15" t="s">
        <v>11</v>
      </c>
      <c r="AT1" s="16" t="s">
        <v>12</v>
      </c>
      <c r="AU1" s="53" t="str">
        <f>'Январь 2020'!AY1</f>
        <v>Больничный общ.</v>
      </c>
    </row>
    <row r="2" spans="1:47" ht="14.25" customHeight="1">
      <c r="A2" s="18"/>
      <c r="B2" s="54" t="s">
        <v>21</v>
      </c>
      <c r="C2" s="55" t="s">
        <v>22</v>
      </c>
      <c r="D2" s="56"/>
      <c r="E2" s="56"/>
      <c r="F2" s="57"/>
      <c r="G2" s="56"/>
      <c r="H2" s="56"/>
      <c r="I2" s="56"/>
      <c r="J2" s="56"/>
      <c r="K2" s="57"/>
      <c r="L2" s="56"/>
      <c r="M2" s="57"/>
      <c r="N2" s="56"/>
      <c r="O2" s="56"/>
      <c r="P2" s="56"/>
      <c r="Q2" s="56"/>
      <c r="R2" s="56"/>
      <c r="S2" s="56"/>
      <c r="T2" s="57"/>
      <c r="U2" s="56"/>
      <c r="V2" s="56"/>
      <c r="W2" s="56"/>
      <c r="X2" s="56"/>
      <c r="Y2" s="56"/>
      <c r="Z2" s="56"/>
      <c r="AA2" s="57"/>
      <c r="AB2" s="56"/>
      <c r="AC2" s="56"/>
      <c r="AD2" s="56"/>
      <c r="AE2" s="56"/>
      <c r="AF2" s="56"/>
      <c r="AG2" s="56"/>
      <c r="AH2" s="57"/>
      <c r="AI2" s="58" t="s">
        <v>13</v>
      </c>
      <c r="AJ2" s="28" t="s">
        <v>14</v>
      </c>
      <c r="AK2" s="29" t="s">
        <v>16</v>
      </c>
      <c r="AL2" s="30" t="s">
        <v>17</v>
      </c>
      <c r="AM2" s="31" t="s">
        <v>18</v>
      </c>
      <c r="AN2" s="31" t="s">
        <v>19</v>
      </c>
      <c r="AO2" s="32" t="s">
        <v>13</v>
      </c>
      <c r="AP2" s="33" t="s">
        <v>20</v>
      </c>
      <c r="AQ2" s="34" t="s">
        <v>13</v>
      </c>
      <c r="AR2" s="35" t="s">
        <v>20</v>
      </c>
      <c r="AS2" s="59"/>
      <c r="AT2" s="60"/>
      <c r="AU2" s="45"/>
    </row>
    <row r="3" spans="1:47">
      <c r="A3" s="61"/>
      <c r="B3" s="62"/>
      <c r="C3" s="63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  <c r="AB3" s="64"/>
      <c r="AC3" s="64"/>
      <c r="AD3" s="64"/>
      <c r="AE3" s="64"/>
      <c r="AF3" s="64"/>
      <c r="AG3" s="64"/>
      <c r="AH3" s="64"/>
      <c r="AI3" s="65"/>
      <c r="AJ3" s="65"/>
      <c r="AK3" s="66"/>
      <c r="AL3" s="67"/>
      <c r="AM3" s="66"/>
      <c r="AN3" s="67"/>
      <c r="AO3" s="66"/>
      <c r="AP3" s="67"/>
      <c r="AQ3" s="66"/>
      <c r="AR3" s="67"/>
      <c r="AS3" s="68"/>
      <c r="AT3" s="68"/>
      <c r="AU3" s="69"/>
    </row>
    <row r="4" spans="1:47" ht="14.25" customHeight="1">
      <c r="A4" s="71">
        <f>'Январь 2020'!A4</f>
        <v>1</v>
      </c>
      <c r="B4" s="72" t="str">
        <f>'Январь 2020'!G4</f>
        <v>NAME001</v>
      </c>
      <c r="C4" s="73">
        <f>'Январь 2020'!B4</f>
        <v>43202</v>
      </c>
      <c r="D4" s="75"/>
      <c r="E4" s="75"/>
      <c r="F4" s="76"/>
      <c r="G4" s="75"/>
      <c r="H4" s="75"/>
      <c r="I4" s="75"/>
      <c r="J4" s="75"/>
      <c r="K4" s="76"/>
      <c r="L4" s="75"/>
      <c r="M4" s="76"/>
      <c r="N4" s="75"/>
      <c r="O4" s="75"/>
      <c r="P4" s="75"/>
      <c r="Q4" s="75"/>
      <c r="R4" s="75"/>
      <c r="S4" s="79"/>
      <c r="T4" s="76"/>
      <c r="U4" s="75"/>
      <c r="V4" s="75"/>
      <c r="W4" s="79"/>
      <c r="X4" s="75"/>
      <c r="Y4" s="75"/>
      <c r="Z4" s="75"/>
      <c r="AA4" s="76"/>
      <c r="AB4" s="75"/>
      <c r="AC4" s="75"/>
      <c r="AD4" s="75"/>
      <c r="AE4" s="79"/>
      <c r="AF4" s="79"/>
      <c r="AG4" s="75"/>
      <c r="AH4" s="76"/>
      <c r="AI4" s="80">
        <f t="shared" ref="AI4:AI503" si="0">COUNTIF(D4:AH4,"о")</f>
        <v>0</v>
      </c>
      <c r="AJ4" s="81">
        <f>'Декабрь 2020'!AJ4-AI4</f>
        <v>20</v>
      </c>
      <c r="AK4" s="82">
        <f t="shared" ref="AK4:AK503" si="1">COUNTIF(D4:AH4,"н")</f>
        <v>0</v>
      </c>
      <c r="AL4" s="83">
        <f>'Декабрь 2020'!AL4+AK4</f>
        <v>3</v>
      </c>
      <c r="AM4" s="82">
        <f t="shared" ref="AM4:AM503" si="2">COUNTIF(D4:AH4,"б")</f>
        <v>0</v>
      </c>
      <c r="AN4" s="84">
        <f>'Декабрь 2020'!AN4+AM4</f>
        <v>0</v>
      </c>
      <c r="AO4" s="82">
        <f t="shared" ref="AO4:AO503" si="3">COUNTIF(D4:AH4,"а")</f>
        <v>0</v>
      </c>
      <c r="AP4" s="85">
        <f>'Декабрь 2020'!AP4+'Январь 2020'!AO4</f>
        <v>1</v>
      </c>
      <c r="AQ4" s="82">
        <f t="shared" ref="AQ4:AQ503" si="4">COUNTIF(D4:AH4,"у")</f>
        <v>0</v>
      </c>
      <c r="AR4" s="86">
        <f>'Декабрь 2020'!AR4+'Январь 2020'!AQ4</f>
        <v>0</v>
      </c>
      <c r="AS4" s="87" t="str">
        <f>'Январь 2020'!AW4</f>
        <v>Запорожье</v>
      </c>
      <c r="AT4" s="88" t="str">
        <f>'Январь 2020'!AX4</f>
        <v>TEAM01</v>
      </c>
      <c r="AU4" s="45">
        <f t="shared" ref="AU4:AU503" si="5">AL4+AN4</f>
        <v>3</v>
      </c>
    </row>
    <row r="5" spans="1:47" ht="14.25" customHeight="1">
      <c r="A5" s="71">
        <f>'Январь 2020'!A5</f>
        <v>2</v>
      </c>
      <c r="B5" s="72" t="str">
        <f>'Январь 2020'!G5</f>
        <v>NAME002</v>
      </c>
      <c r="C5" s="73">
        <f>'Январь 2020'!B5</f>
        <v>42935</v>
      </c>
      <c r="D5" s="75"/>
      <c r="E5" s="75"/>
      <c r="F5" s="76"/>
      <c r="G5" s="75"/>
      <c r="H5" s="75"/>
      <c r="I5" s="75"/>
      <c r="J5" s="75"/>
      <c r="K5" s="76"/>
      <c r="L5" s="75"/>
      <c r="M5" s="76"/>
      <c r="N5" s="75"/>
      <c r="O5" s="75"/>
      <c r="P5" s="75"/>
      <c r="Q5" s="75"/>
      <c r="R5" s="75"/>
      <c r="S5" s="79"/>
      <c r="T5" s="76"/>
      <c r="U5" s="75"/>
      <c r="V5" s="75"/>
      <c r="W5" s="79"/>
      <c r="X5" s="75"/>
      <c r="Y5" s="75"/>
      <c r="Z5" s="75"/>
      <c r="AA5" s="76"/>
      <c r="AB5" s="75"/>
      <c r="AC5" s="75"/>
      <c r="AD5" s="75"/>
      <c r="AE5" s="79"/>
      <c r="AF5" s="79"/>
      <c r="AG5" s="75"/>
      <c r="AH5" s="76"/>
      <c r="AI5" s="80">
        <f t="shared" si="0"/>
        <v>0</v>
      </c>
      <c r="AJ5" s="81">
        <f>'Декабрь 2020'!AJ5-AI5</f>
        <v>19</v>
      </c>
      <c r="AK5" s="82">
        <f t="shared" si="1"/>
        <v>0</v>
      </c>
      <c r="AL5" s="83">
        <f>'Декабрь 2020'!AL5+AK5</f>
        <v>0</v>
      </c>
      <c r="AM5" s="82">
        <f t="shared" si="2"/>
        <v>0</v>
      </c>
      <c r="AN5" s="84">
        <f>'Декабрь 2020'!AN5+AM5</f>
        <v>0</v>
      </c>
      <c r="AO5" s="82">
        <f t="shared" si="3"/>
        <v>0</v>
      </c>
      <c r="AP5" s="85">
        <f>'Декабрь 2020'!AP5+'Январь 2020'!AO5</f>
        <v>0</v>
      </c>
      <c r="AQ5" s="82">
        <f t="shared" si="4"/>
        <v>0</v>
      </c>
      <c r="AR5" s="86">
        <f>'Декабрь 2020'!AR5+'Январь 2020'!AQ5</f>
        <v>0</v>
      </c>
      <c r="AS5" s="87" t="str">
        <f>'Январь 2020'!AW5</f>
        <v>Днепр1</v>
      </c>
      <c r="AT5" s="88" t="str">
        <f>'Январь 2020'!AX5</f>
        <v>TEAM02</v>
      </c>
      <c r="AU5" s="45">
        <f t="shared" si="5"/>
        <v>0</v>
      </c>
    </row>
    <row r="6" spans="1:47" ht="14.25" customHeight="1">
      <c r="A6" s="71">
        <f>'Январь 2020'!A6</f>
        <v>3</v>
      </c>
      <c r="B6" s="72" t="str">
        <f>'Январь 2020'!G6</f>
        <v>NAME003</v>
      </c>
      <c r="C6" s="89">
        <f>'Январь 2020'!B6</f>
        <v>43669</v>
      </c>
      <c r="D6" s="75"/>
      <c r="E6" s="75"/>
      <c r="F6" s="76"/>
      <c r="G6" s="75"/>
      <c r="H6" s="75"/>
      <c r="I6" s="75"/>
      <c r="J6" s="75"/>
      <c r="K6" s="76"/>
      <c r="L6" s="75"/>
      <c r="M6" s="76"/>
      <c r="N6" s="75"/>
      <c r="O6" s="75"/>
      <c r="P6" s="75"/>
      <c r="Q6" s="75"/>
      <c r="R6" s="75"/>
      <c r="S6" s="79"/>
      <c r="T6" s="76"/>
      <c r="U6" s="75"/>
      <c r="V6" s="75"/>
      <c r="W6" s="79"/>
      <c r="X6" s="75"/>
      <c r="Y6" s="75"/>
      <c r="Z6" s="75"/>
      <c r="AA6" s="76"/>
      <c r="AB6" s="75"/>
      <c r="AC6" s="75"/>
      <c r="AD6" s="75"/>
      <c r="AE6" s="79"/>
      <c r="AF6" s="79"/>
      <c r="AG6" s="75"/>
      <c r="AH6" s="76"/>
      <c r="AI6" s="80">
        <f t="shared" si="0"/>
        <v>0</v>
      </c>
      <c r="AJ6" s="81">
        <f>'Декабрь 2020'!AJ6-AI6</f>
        <v>12</v>
      </c>
      <c r="AK6" s="82">
        <f t="shared" si="1"/>
        <v>0</v>
      </c>
      <c r="AL6" s="83">
        <f>'Декабрь 2020'!AL6+AK6</f>
        <v>2</v>
      </c>
      <c r="AM6" s="82">
        <f t="shared" si="2"/>
        <v>0</v>
      </c>
      <c r="AN6" s="84">
        <f>'Декабрь 2020'!AN6+AM6</f>
        <v>0</v>
      </c>
      <c r="AO6" s="82">
        <f t="shared" si="3"/>
        <v>0</v>
      </c>
      <c r="AP6" s="85">
        <f>'Декабрь 2020'!AP6+'Январь 2020'!AO6</f>
        <v>2</v>
      </c>
      <c r="AQ6" s="82">
        <f t="shared" si="4"/>
        <v>0</v>
      </c>
      <c r="AR6" s="86">
        <f>'Декабрь 2020'!AR6+'Январь 2020'!AQ6</f>
        <v>0</v>
      </c>
      <c r="AS6" s="87" t="str">
        <f>'Январь 2020'!AW6</f>
        <v>Днепр2</v>
      </c>
      <c r="AT6" s="88" t="str">
        <f>'Январь 2020'!AX6</f>
        <v>TEAM03</v>
      </c>
      <c r="AU6" s="45">
        <f t="shared" si="5"/>
        <v>2</v>
      </c>
    </row>
    <row r="7" spans="1:47" ht="14.25" customHeight="1">
      <c r="A7" s="71">
        <f>'Январь 2020'!A7</f>
        <v>4</v>
      </c>
      <c r="B7" s="72" t="str">
        <f>'Январь 2020'!G7</f>
        <v>NAME004</v>
      </c>
      <c r="C7" s="73">
        <f>'Январь 2020'!B7</f>
        <v>42760</v>
      </c>
      <c r="D7" s="75"/>
      <c r="E7" s="75"/>
      <c r="F7" s="76"/>
      <c r="G7" s="75"/>
      <c r="H7" s="75"/>
      <c r="I7" s="75"/>
      <c r="J7" s="75"/>
      <c r="K7" s="76"/>
      <c r="L7" s="75"/>
      <c r="M7" s="76"/>
      <c r="N7" s="75"/>
      <c r="O7" s="75"/>
      <c r="P7" s="75"/>
      <c r="Q7" s="75"/>
      <c r="R7" s="75"/>
      <c r="S7" s="79"/>
      <c r="T7" s="76"/>
      <c r="U7" s="75"/>
      <c r="V7" s="75"/>
      <c r="W7" s="79"/>
      <c r="X7" s="75"/>
      <c r="Y7" s="75"/>
      <c r="Z7" s="75"/>
      <c r="AA7" s="76"/>
      <c r="AB7" s="75"/>
      <c r="AC7" s="75"/>
      <c r="AD7" s="75"/>
      <c r="AE7" s="79"/>
      <c r="AF7" s="79"/>
      <c r="AG7" s="75"/>
      <c r="AH7" s="76"/>
      <c r="AI7" s="80">
        <f t="shared" si="0"/>
        <v>0</v>
      </c>
      <c r="AJ7" s="81">
        <f>'Декабрь 2020'!AJ7-AI7</f>
        <v>20</v>
      </c>
      <c r="AK7" s="82">
        <f t="shared" si="1"/>
        <v>0</v>
      </c>
      <c r="AL7" s="83">
        <f>'Декабрь 2020'!AL7+AK7</f>
        <v>1</v>
      </c>
      <c r="AM7" s="82">
        <f t="shared" si="2"/>
        <v>0</v>
      </c>
      <c r="AN7" s="84">
        <f>'Декабрь 2020'!AN7+AM7</f>
        <v>0</v>
      </c>
      <c r="AO7" s="82">
        <f t="shared" si="3"/>
        <v>0</v>
      </c>
      <c r="AP7" s="85">
        <f>'Декабрь 2020'!AP7+'Январь 2020'!AO7</f>
        <v>1</v>
      </c>
      <c r="AQ7" s="82">
        <f t="shared" si="4"/>
        <v>0</v>
      </c>
      <c r="AR7" s="86">
        <f>'Декабрь 2020'!AR7+'Январь 2020'!AQ7</f>
        <v>0</v>
      </c>
      <c r="AS7" s="87" t="str">
        <f>'Январь 2020'!AW7</f>
        <v>Днепр1</v>
      </c>
      <c r="AT7" s="88" t="str">
        <f>'Январь 2020'!AX7</f>
        <v>TEAM04</v>
      </c>
      <c r="AU7" s="45">
        <f t="shared" si="5"/>
        <v>1</v>
      </c>
    </row>
    <row r="8" spans="1:47" ht="14.25" customHeight="1">
      <c r="A8" s="71">
        <f>'Январь 2020'!A8</f>
        <v>5</v>
      </c>
      <c r="B8" s="72" t="str">
        <f>'Январь 2020'!G8</f>
        <v>NAME005</v>
      </c>
      <c r="C8" s="73" t="str">
        <f>'Январь 2020'!B8</f>
        <v>исп.</v>
      </c>
      <c r="D8" s="75"/>
      <c r="E8" s="75"/>
      <c r="F8" s="76"/>
      <c r="G8" s="75"/>
      <c r="H8" s="75"/>
      <c r="I8" s="75"/>
      <c r="J8" s="75"/>
      <c r="K8" s="76"/>
      <c r="L8" s="75"/>
      <c r="M8" s="76"/>
      <c r="N8" s="75"/>
      <c r="O8" s="75"/>
      <c r="P8" s="75"/>
      <c r="Q8" s="75"/>
      <c r="R8" s="75"/>
      <c r="S8" s="79"/>
      <c r="T8" s="76"/>
      <c r="U8" s="75"/>
      <c r="V8" s="75"/>
      <c r="W8" s="79"/>
      <c r="X8" s="75"/>
      <c r="Y8" s="75"/>
      <c r="Z8" s="75"/>
      <c r="AA8" s="76"/>
      <c r="AB8" s="75"/>
      <c r="AC8" s="75"/>
      <c r="AD8" s="75"/>
      <c r="AE8" s="79"/>
      <c r="AF8" s="79"/>
      <c r="AG8" s="75"/>
      <c r="AH8" s="76"/>
      <c r="AI8" s="80">
        <f t="shared" si="0"/>
        <v>0</v>
      </c>
      <c r="AJ8" s="81">
        <f>'Декабрь 2020'!AJ8-AI8</f>
        <v>0</v>
      </c>
      <c r="AK8" s="82">
        <f t="shared" si="1"/>
        <v>0</v>
      </c>
      <c r="AL8" s="83">
        <f>'Декабрь 2020'!AL8+AK8</f>
        <v>1</v>
      </c>
      <c r="AM8" s="82">
        <f t="shared" si="2"/>
        <v>0</v>
      </c>
      <c r="AN8" s="84">
        <f>'Декабрь 2020'!AN8+AM8</f>
        <v>0</v>
      </c>
      <c r="AO8" s="82">
        <f t="shared" si="3"/>
        <v>0</v>
      </c>
      <c r="AP8" s="85">
        <f>'Декабрь 2020'!AP8+'Январь 2020'!AO8</f>
        <v>1</v>
      </c>
      <c r="AQ8" s="82">
        <f t="shared" si="4"/>
        <v>0</v>
      </c>
      <c r="AR8" s="86">
        <f>'Декабрь 2020'!AR8+'Январь 2020'!AQ8</f>
        <v>0</v>
      </c>
      <c r="AS8" s="87" t="str">
        <f>'Январь 2020'!AW8</f>
        <v>Днепр2</v>
      </c>
      <c r="AT8" s="88" t="str">
        <f>'Январь 2020'!AX8</f>
        <v>TEAM03</v>
      </c>
      <c r="AU8" s="45">
        <f t="shared" si="5"/>
        <v>1</v>
      </c>
    </row>
    <row r="9" spans="1:47" ht="14.25" customHeight="1">
      <c r="A9" s="71">
        <f>'Январь 2020'!A9</f>
        <v>6</v>
      </c>
      <c r="B9" s="72" t="str">
        <f>'Январь 2020'!G9</f>
        <v>NAME006</v>
      </c>
      <c r="C9" s="73">
        <f>'Январь 2020'!B9</f>
        <v>43712</v>
      </c>
      <c r="D9" s="75"/>
      <c r="E9" s="75"/>
      <c r="F9" s="76"/>
      <c r="G9" s="75"/>
      <c r="H9" s="75"/>
      <c r="I9" s="75"/>
      <c r="J9" s="75"/>
      <c r="K9" s="76"/>
      <c r="L9" s="75"/>
      <c r="M9" s="76"/>
      <c r="N9" s="75"/>
      <c r="O9" s="75"/>
      <c r="P9" s="75"/>
      <c r="Q9" s="75"/>
      <c r="R9" s="75"/>
      <c r="S9" s="79"/>
      <c r="T9" s="76"/>
      <c r="U9" s="75"/>
      <c r="V9" s="75"/>
      <c r="W9" s="79"/>
      <c r="X9" s="75"/>
      <c r="Y9" s="75"/>
      <c r="Z9" s="75"/>
      <c r="AA9" s="76"/>
      <c r="AB9" s="75"/>
      <c r="AC9" s="75"/>
      <c r="AD9" s="75"/>
      <c r="AE9" s="79"/>
      <c r="AF9" s="79"/>
      <c r="AG9" s="75"/>
      <c r="AH9" s="76"/>
      <c r="AI9" s="80">
        <f t="shared" si="0"/>
        <v>0</v>
      </c>
      <c r="AJ9" s="81">
        <f>'Декабрь 2020'!AJ9-AI9</f>
        <v>15</v>
      </c>
      <c r="AK9" s="82">
        <f t="shared" si="1"/>
        <v>0</v>
      </c>
      <c r="AL9" s="83">
        <f>'Декабрь 2020'!AL9+AK9</f>
        <v>0</v>
      </c>
      <c r="AM9" s="82">
        <f t="shared" si="2"/>
        <v>0</v>
      </c>
      <c r="AN9" s="84">
        <f>'Декабрь 2020'!AN9+AM9</f>
        <v>0</v>
      </c>
      <c r="AO9" s="82">
        <f t="shared" si="3"/>
        <v>0</v>
      </c>
      <c r="AP9" s="85">
        <f>'Декабрь 2020'!AP9+'Январь 2020'!AO9</f>
        <v>3</v>
      </c>
      <c r="AQ9" s="82">
        <f t="shared" si="4"/>
        <v>0</v>
      </c>
      <c r="AR9" s="86">
        <f>'Декабрь 2020'!AR9+'Январь 2020'!AQ9</f>
        <v>0</v>
      </c>
      <c r="AS9" s="87" t="str">
        <f>'Январь 2020'!AW9</f>
        <v>Днепр1</v>
      </c>
      <c r="AT9" s="88" t="str">
        <f>'Январь 2020'!AX9</f>
        <v>TEAM34</v>
      </c>
      <c r="AU9" s="45">
        <f t="shared" si="5"/>
        <v>0</v>
      </c>
    </row>
    <row r="10" spans="1:47" ht="14.25" customHeight="1">
      <c r="A10" s="71">
        <f>'Январь 2020'!A10</f>
        <v>7</v>
      </c>
      <c r="B10" s="72" t="str">
        <f>'Январь 2020'!G10</f>
        <v>NAME007</v>
      </c>
      <c r="C10" s="73">
        <f>'Январь 2020'!B10</f>
        <v>42942</v>
      </c>
      <c r="D10" s="75"/>
      <c r="E10" s="75"/>
      <c r="F10" s="76"/>
      <c r="G10" s="75"/>
      <c r="H10" s="75"/>
      <c r="I10" s="75"/>
      <c r="J10" s="75"/>
      <c r="K10" s="76"/>
      <c r="L10" s="75"/>
      <c r="M10" s="76"/>
      <c r="N10" s="75"/>
      <c r="O10" s="75"/>
      <c r="P10" s="75"/>
      <c r="Q10" s="75"/>
      <c r="R10" s="75"/>
      <c r="S10" s="79"/>
      <c r="T10" s="76"/>
      <c r="U10" s="75"/>
      <c r="V10" s="75"/>
      <c r="W10" s="79"/>
      <c r="X10" s="75"/>
      <c r="Y10" s="75"/>
      <c r="Z10" s="75"/>
      <c r="AA10" s="76"/>
      <c r="AB10" s="75"/>
      <c r="AC10" s="75"/>
      <c r="AD10" s="75"/>
      <c r="AE10" s="79"/>
      <c r="AF10" s="79"/>
      <c r="AG10" s="75"/>
      <c r="AH10" s="76"/>
      <c r="AI10" s="80">
        <f t="shared" si="0"/>
        <v>0</v>
      </c>
      <c r="AJ10" s="81">
        <f>'Декабрь 2020'!AJ10-AI10</f>
        <v>24</v>
      </c>
      <c r="AK10" s="82">
        <f t="shared" si="1"/>
        <v>0</v>
      </c>
      <c r="AL10" s="83">
        <f>'Декабрь 2020'!AL10+AK10</f>
        <v>1</v>
      </c>
      <c r="AM10" s="82">
        <f t="shared" si="2"/>
        <v>0</v>
      </c>
      <c r="AN10" s="84">
        <f>'Декабрь 2020'!AN10+AM10</f>
        <v>0</v>
      </c>
      <c r="AO10" s="82">
        <f t="shared" si="3"/>
        <v>0</v>
      </c>
      <c r="AP10" s="85">
        <f>'Декабрь 2020'!AP10+'Январь 2020'!AO10</f>
        <v>1</v>
      </c>
      <c r="AQ10" s="82">
        <f t="shared" si="4"/>
        <v>0</v>
      </c>
      <c r="AR10" s="86">
        <f>'Декабрь 2020'!AR10+'Январь 2020'!AQ10</f>
        <v>0</v>
      </c>
      <c r="AS10" s="87" t="str">
        <f>'Январь 2020'!AW10</f>
        <v>Днепр1</v>
      </c>
      <c r="AT10" s="88" t="str">
        <f>'Январь 2020'!AX10</f>
        <v>TEAM06</v>
      </c>
      <c r="AU10" s="45">
        <f t="shared" si="5"/>
        <v>1</v>
      </c>
    </row>
    <row r="11" spans="1:47" ht="14.25" customHeight="1">
      <c r="A11" s="71">
        <f>'Январь 2020'!A11</f>
        <v>8</v>
      </c>
      <c r="B11" s="72" t="str">
        <f>'Январь 2020'!G11</f>
        <v>NAME008</v>
      </c>
      <c r="C11" s="73">
        <f>'Январь 2020'!B11</f>
        <v>39142</v>
      </c>
      <c r="D11" s="75"/>
      <c r="E11" s="75"/>
      <c r="F11" s="76"/>
      <c r="G11" s="75"/>
      <c r="H11" s="75"/>
      <c r="I11" s="75"/>
      <c r="J11" s="75"/>
      <c r="K11" s="76"/>
      <c r="L11" s="75"/>
      <c r="M11" s="76"/>
      <c r="N11" s="75"/>
      <c r="O11" s="75"/>
      <c r="P11" s="75"/>
      <c r="Q11" s="75"/>
      <c r="R11" s="75"/>
      <c r="S11" s="79"/>
      <c r="T11" s="76"/>
      <c r="U11" s="75"/>
      <c r="V11" s="75"/>
      <c r="W11" s="79"/>
      <c r="X11" s="75"/>
      <c r="Y11" s="75"/>
      <c r="Z11" s="75"/>
      <c r="AA11" s="76"/>
      <c r="AB11" s="75"/>
      <c r="AC11" s="75"/>
      <c r="AD11" s="75"/>
      <c r="AE11" s="79"/>
      <c r="AF11" s="79"/>
      <c r="AG11" s="75"/>
      <c r="AH11" s="76"/>
      <c r="AI11" s="80">
        <f t="shared" si="0"/>
        <v>0</v>
      </c>
      <c r="AJ11" s="81">
        <f>'Декабрь 2020'!AJ11-AI11</f>
        <v>39</v>
      </c>
      <c r="AK11" s="82">
        <f t="shared" si="1"/>
        <v>0</v>
      </c>
      <c r="AL11" s="83">
        <f>'Декабрь 2020'!AL11+AK11</f>
        <v>0</v>
      </c>
      <c r="AM11" s="82">
        <f t="shared" si="2"/>
        <v>0</v>
      </c>
      <c r="AN11" s="84">
        <f>'Декабрь 2020'!AN11+AM11</f>
        <v>0</v>
      </c>
      <c r="AO11" s="82">
        <f t="shared" si="3"/>
        <v>0</v>
      </c>
      <c r="AP11" s="85">
        <f>'Декабрь 2020'!AP11+'Январь 2020'!AO11</f>
        <v>0</v>
      </c>
      <c r="AQ11" s="82">
        <f t="shared" si="4"/>
        <v>0</v>
      </c>
      <c r="AR11" s="86">
        <f>'Декабрь 2020'!AR11+'Январь 2020'!AQ11</f>
        <v>0</v>
      </c>
      <c r="AS11" s="87" t="str">
        <f>'Январь 2020'!AW11</f>
        <v>Днепр1</v>
      </c>
      <c r="AT11" s="88" t="str">
        <f>'Январь 2020'!AX11</f>
        <v>TEAM07</v>
      </c>
      <c r="AU11" s="45">
        <f t="shared" si="5"/>
        <v>0</v>
      </c>
    </row>
    <row r="12" spans="1:47" ht="14.25" customHeight="1">
      <c r="A12" s="71">
        <f>'Январь 2020'!A12</f>
        <v>9</v>
      </c>
      <c r="B12" s="72" t="str">
        <f>'Январь 2020'!G12</f>
        <v>NAME009</v>
      </c>
      <c r="C12" s="73">
        <f>'Январь 2020'!B12</f>
        <v>43075</v>
      </c>
      <c r="D12" s="75"/>
      <c r="E12" s="75"/>
      <c r="F12" s="76"/>
      <c r="G12" s="75"/>
      <c r="H12" s="75"/>
      <c r="I12" s="75"/>
      <c r="J12" s="75"/>
      <c r="K12" s="76"/>
      <c r="L12" s="75"/>
      <c r="M12" s="76"/>
      <c r="N12" s="75"/>
      <c r="O12" s="75"/>
      <c r="P12" s="75"/>
      <c r="Q12" s="75"/>
      <c r="R12" s="75"/>
      <c r="S12" s="79"/>
      <c r="T12" s="76"/>
      <c r="U12" s="75"/>
      <c r="V12" s="75"/>
      <c r="W12" s="79"/>
      <c r="X12" s="75"/>
      <c r="Y12" s="75"/>
      <c r="Z12" s="75"/>
      <c r="AA12" s="76"/>
      <c r="AB12" s="75"/>
      <c r="AC12" s="75"/>
      <c r="AD12" s="75"/>
      <c r="AE12" s="79"/>
      <c r="AF12" s="79"/>
      <c r="AG12" s="75"/>
      <c r="AH12" s="76"/>
      <c r="AI12" s="80">
        <f t="shared" si="0"/>
        <v>0</v>
      </c>
      <c r="AJ12" s="81">
        <f>'Декабрь 2020'!AJ12-AI12</f>
        <v>31</v>
      </c>
      <c r="AK12" s="82">
        <f t="shared" si="1"/>
        <v>0</v>
      </c>
      <c r="AL12" s="83">
        <f>'Декабрь 2020'!AL12+AK12</f>
        <v>0</v>
      </c>
      <c r="AM12" s="82">
        <f t="shared" si="2"/>
        <v>0</v>
      </c>
      <c r="AN12" s="84">
        <f>'Декабрь 2020'!AN12+AM12</f>
        <v>0</v>
      </c>
      <c r="AO12" s="82">
        <f t="shared" si="3"/>
        <v>0</v>
      </c>
      <c r="AP12" s="85">
        <f>'Декабрь 2020'!AP12+'Январь 2020'!AO12</f>
        <v>2</v>
      </c>
      <c r="AQ12" s="82">
        <f t="shared" si="4"/>
        <v>0</v>
      </c>
      <c r="AR12" s="86">
        <f>'Декабрь 2020'!AR12+'Январь 2020'!AQ12</f>
        <v>0</v>
      </c>
      <c r="AS12" s="87" t="str">
        <f>'Январь 2020'!AW12</f>
        <v>Днепр1</v>
      </c>
      <c r="AT12" s="88" t="str">
        <f>'Январь 2020'!AX12</f>
        <v>TEAM04</v>
      </c>
      <c r="AU12" s="45">
        <f t="shared" si="5"/>
        <v>0</v>
      </c>
    </row>
    <row r="13" spans="1:47" ht="14.25" customHeight="1">
      <c r="A13" s="71">
        <f>'Январь 2020'!A13</f>
        <v>10</v>
      </c>
      <c r="B13" s="72" t="str">
        <f>'Январь 2020'!G13</f>
        <v>NAME010</v>
      </c>
      <c r="C13" s="73">
        <f>'Январь 2020'!B13</f>
        <v>38961</v>
      </c>
      <c r="D13" s="75"/>
      <c r="E13" s="75"/>
      <c r="F13" s="76"/>
      <c r="G13" s="75"/>
      <c r="H13" s="75"/>
      <c r="I13" s="75"/>
      <c r="J13" s="75"/>
      <c r="K13" s="76"/>
      <c r="L13" s="75"/>
      <c r="M13" s="76"/>
      <c r="N13" s="75"/>
      <c r="O13" s="75"/>
      <c r="P13" s="75"/>
      <c r="Q13" s="75"/>
      <c r="R13" s="75"/>
      <c r="S13" s="79"/>
      <c r="T13" s="76"/>
      <c r="U13" s="75"/>
      <c r="V13" s="75"/>
      <c r="W13" s="79"/>
      <c r="X13" s="75"/>
      <c r="Y13" s="75"/>
      <c r="Z13" s="75"/>
      <c r="AA13" s="76"/>
      <c r="AB13" s="75"/>
      <c r="AC13" s="75"/>
      <c r="AD13" s="75"/>
      <c r="AE13" s="79"/>
      <c r="AF13" s="79"/>
      <c r="AG13" s="75"/>
      <c r="AH13" s="76"/>
      <c r="AI13" s="80">
        <f t="shared" si="0"/>
        <v>0</v>
      </c>
      <c r="AJ13" s="81">
        <f>'Декабрь 2020'!AJ13-AI13</f>
        <v>79</v>
      </c>
      <c r="AK13" s="82">
        <f t="shared" si="1"/>
        <v>0</v>
      </c>
      <c r="AL13" s="83">
        <f>'Декабрь 2020'!AL13+AK13</f>
        <v>1.5</v>
      </c>
      <c r="AM13" s="82">
        <f t="shared" si="2"/>
        <v>0</v>
      </c>
      <c r="AN13" s="84">
        <f>'Декабрь 2020'!AN13+AM13</f>
        <v>0</v>
      </c>
      <c r="AO13" s="82">
        <f t="shared" si="3"/>
        <v>0</v>
      </c>
      <c r="AP13" s="85">
        <f>'Декабрь 2020'!AP13+'Январь 2020'!AO13</f>
        <v>0.5</v>
      </c>
      <c r="AQ13" s="82">
        <f t="shared" si="4"/>
        <v>0</v>
      </c>
      <c r="AR13" s="86">
        <f>'Декабрь 2020'!AR13+'Январь 2020'!AQ13</f>
        <v>0</v>
      </c>
      <c r="AS13" s="87" t="str">
        <f>'Январь 2020'!AW13</f>
        <v>Днепр1</v>
      </c>
      <c r="AT13" s="88" t="str">
        <f>'Январь 2020'!AX13</f>
        <v>TEAM08</v>
      </c>
      <c r="AU13" s="45">
        <f t="shared" si="5"/>
        <v>1.5</v>
      </c>
    </row>
    <row r="14" spans="1:47" ht="14.25" customHeight="1">
      <c r="A14" s="71">
        <f>'Январь 2020'!A14</f>
        <v>11</v>
      </c>
      <c r="B14" s="72" t="str">
        <f>'Январь 2020'!G14</f>
        <v>NAME011</v>
      </c>
      <c r="C14" s="73">
        <f>'Январь 2020'!B14</f>
        <v>43374</v>
      </c>
      <c r="D14" s="75"/>
      <c r="E14" s="75"/>
      <c r="F14" s="76"/>
      <c r="G14" s="75"/>
      <c r="H14" s="75"/>
      <c r="I14" s="75"/>
      <c r="J14" s="75"/>
      <c r="K14" s="76"/>
      <c r="L14" s="75"/>
      <c r="M14" s="76"/>
      <c r="N14" s="75"/>
      <c r="O14" s="75"/>
      <c r="P14" s="75"/>
      <c r="Q14" s="75"/>
      <c r="R14" s="75"/>
      <c r="S14" s="79"/>
      <c r="T14" s="76"/>
      <c r="U14" s="75"/>
      <c r="V14" s="75"/>
      <c r="W14" s="79"/>
      <c r="X14" s="75"/>
      <c r="Y14" s="75"/>
      <c r="Z14" s="75"/>
      <c r="AA14" s="76"/>
      <c r="AB14" s="75"/>
      <c r="AC14" s="75"/>
      <c r="AD14" s="75"/>
      <c r="AE14" s="79"/>
      <c r="AF14" s="79"/>
      <c r="AG14" s="75"/>
      <c r="AH14" s="76"/>
      <c r="AI14" s="80">
        <f t="shared" si="0"/>
        <v>0</v>
      </c>
      <c r="AJ14" s="81">
        <f>'Декабрь 2020'!AJ14-AI14</f>
        <v>18</v>
      </c>
      <c r="AK14" s="82">
        <f t="shared" si="1"/>
        <v>0</v>
      </c>
      <c r="AL14" s="83">
        <f>'Декабрь 2020'!AL14+AK14</f>
        <v>0</v>
      </c>
      <c r="AM14" s="82">
        <f t="shared" si="2"/>
        <v>0</v>
      </c>
      <c r="AN14" s="84">
        <f>'Декабрь 2020'!AN14+AM14</f>
        <v>0</v>
      </c>
      <c r="AO14" s="82">
        <f t="shared" si="3"/>
        <v>0</v>
      </c>
      <c r="AP14" s="85">
        <f>'Декабрь 2020'!AP14+'Январь 2020'!AO14</f>
        <v>0</v>
      </c>
      <c r="AQ14" s="82">
        <f t="shared" si="4"/>
        <v>0</v>
      </c>
      <c r="AR14" s="86">
        <f>'Декабрь 2020'!AR14+'Январь 2020'!AQ14</f>
        <v>0</v>
      </c>
      <c r="AS14" s="87" t="str">
        <f>'Январь 2020'!AW14</f>
        <v>Львов</v>
      </c>
      <c r="AT14" s="88" t="str">
        <f>'Январь 2020'!AX14</f>
        <v>TEAM09</v>
      </c>
      <c r="AU14" s="45">
        <f t="shared" si="5"/>
        <v>0</v>
      </c>
    </row>
    <row r="15" spans="1:47" ht="16.5" customHeight="1">
      <c r="A15" s="71">
        <f>'Январь 2020'!A15</f>
        <v>12</v>
      </c>
      <c r="B15" s="72" t="str">
        <f>'Январь 2020'!G15</f>
        <v>NAME012</v>
      </c>
      <c r="C15" s="73">
        <f>'Январь 2020'!B15</f>
        <v>40087</v>
      </c>
      <c r="D15" s="75"/>
      <c r="E15" s="75"/>
      <c r="F15" s="76"/>
      <c r="G15" s="75"/>
      <c r="H15" s="75"/>
      <c r="I15" s="75"/>
      <c r="J15" s="75"/>
      <c r="K15" s="76"/>
      <c r="L15" s="75"/>
      <c r="M15" s="76"/>
      <c r="N15" s="75"/>
      <c r="O15" s="75"/>
      <c r="P15" s="75"/>
      <c r="Q15" s="75"/>
      <c r="R15" s="75"/>
      <c r="S15" s="79"/>
      <c r="T15" s="76"/>
      <c r="U15" s="75"/>
      <c r="V15" s="75"/>
      <c r="W15" s="79"/>
      <c r="X15" s="75"/>
      <c r="Y15" s="75"/>
      <c r="Z15" s="75"/>
      <c r="AA15" s="76"/>
      <c r="AB15" s="75"/>
      <c r="AC15" s="75"/>
      <c r="AD15" s="75"/>
      <c r="AE15" s="79"/>
      <c r="AF15" s="79"/>
      <c r="AG15" s="75"/>
      <c r="AH15" s="76"/>
      <c r="AI15" s="80">
        <f t="shared" si="0"/>
        <v>0</v>
      </c>
      <c r="AJ15" s="81">
        <f>'Декабрь 2020'!AJ15-AI15</f>
        <v>0</v>
      </c>
      <c r="AK15" s="82">
        <f t="shared" si="1"/>
        <v>0</v>
      </c>
      <c r="AL15" s="83">
        <f>'Декабрь 2020'!AL15+AK15</f>
        <v>0</v>
      </c>
      <c r="AM15" s="82">
        <f t="shared" si="2"/>
        <v>0</v>
      </c>
      <c r="AN15" s="84">
        <f>'Декабрь 2020'!AN15+AM15</f>
        <v>0</v>
      </c>
      <c r="AO15" s="82">
        <f t="shared" si="3"/>
        <v>0</v>
      </c>
      <c r="AP15" s="85">
        <f>'Декабрь 2020'!AP15+'Январь 2020'!AO15</f>
        <v>0</v>
      </c>
      <c r="AQ15" s="82">
        <f t="shared" si="4"/>
        <v>0</v>
      </c>
      <c r="AR15" s="86">
        <f>'Декабрь 2020'!AR15+'Январь 2020'!AQ15</f>
        <v>0</v>
      </c>
      <c r="AS15" s="87" t="str">
        <f>'Январь 2020'!AW15</f>
        <v>Днепр1</v>
      </c>
      <c r="AT15" s="88" t="str">
        <f>'Январь 2020'!AX15</f>
        <v>TEAM10</v>
      </c>
      <c r="AU15" s="45">
        <f t="shared" si="5"/>
        <v>0</v>
      </c>
    </row>
    <row r="16" spans="1:47" ht="14.25" customHeight="1">
      <c r="A16" s="71">
        <f>'Январь 2020'!A16</f>
        <v>13</v>
      </c>
      <c r="B16" s="72" t="str">
        <f>'Январь 2020'!G16</f>
        <v>NAME013</v>
      </c>
      <c r="C16" s="73">
        <f>'Январь 2020'!B16</f>
        <v>43861</v>
      </c>
      <c r="D16" s="75"/>
      <c r="E16" s="75"/>
      <c r="F16" s="76"/>
      <c r="G16" s="75"/>
      <c r="H16" s="75"/>
      <c r="I16" s="75"/>
      <c r="J16" s="75"/>
      <c r="K16" s="76"/>
      <c r="L16" s="75"/>
      <c r="M16" s="76"/>
      <c r="N16" s="75"/>
      <c r="O16" s="75"/>
      <c r="P16" s="75"/>
      <c r="Q16" s="75"/>
      <c r="R16" s="75"/>
      <c r="S16" s="79"/>
      <c r="T16" s="76"/>
      <c r="U16" s="75"/>
      <c r="V16" s="75"/>
      <c r="W16" s="79"/>
      <c r="X16" s="75"/>
      <c r="Y16" s="75"/>
      <c r="Z16" s="75"/>
      <c r="AA16" s="76"/>
      <c r="AB16" s="75"/>
      <c r="AC16" s="75"/>
      <c r="AD16" s="75"/>
      <c r="AE16" s="79"/>
      <c r="AF16" s="79"/>
      <c r="AG16" s="75"/>
      <c r="AH16" s="76"/>
      <c r="AI16" s="80">
        <f t="shared" si="0"/>
        <v>0</v>
      </c>
      <c r="AJ16" s="81">
        <f>'Декабрь 2020'!AJ16-AI16</f>
        <v>0</v>
      </c>
      <c r="AK16" s="82">
        <f t="shared" si="1"/>
        <v>0</v>
      </c>
      <c r="AL16" s="83">
        <f>'Декабрь 2020'!AL16+AK16</f>
        <v>1</v>
      </c>
      <c r="AM16" s="82">
        <f t="shared" si="2"/>
        <v>0</v>
      </c>
      <c r="AN16" s="84">
        <f>'Декабрь 2020'!AN16+AM16</f>
        <v>0</v>
      </c>
      <c r="AO16" s="82">
        <f t="shared" si="3"/>
        <v>0</v>
      </c>
      <c r="AP16" s="85">
        <f>'Декабрь 2020'!AP16+'Январь 2020'!AO16</f>
        <v>1</v>
      </c>
      <c r="AQ16" s="82">
        <f t="shared" si="4"/>
        <v>0</v>
      </c>
      <c r="AR16" s="86">
        <f>'Декабрь 2020'!AR16+'Январь 2020'!AQ16</f>
        <v>0</v>
      </c>
      <c r="AS16" s="87" t="str">
        <f>'Январь 2020'!AW16</f>
        <v>Днепр2</v>
      </c>
      <c r="AT16" s="88" t="str">
        <f>'Январь 2020'!AX16</f>
        <v>TEAM11</v>
      </c>
      <c r="AU16" s="45">
        <f t="shared" si="5"/>
        <v>1</v>
      </c>
    </row>
    <row r="17" spans="1:47" ht="14.25" customHeight="1">
      <c r="A17" s="71">
        <f>'Январь 2020'!A17</f>
        <v>14</v>
      </c>
      <c r="B17" s="72" t="str">
        <f>'Январь 2020'!G17</f>
        <v>NAME014</v>
      </c>
      <c r="C17" s="73">
        <f>'Январь 2020'!B17</f>
        <v>43797</v>
      </c>
      <c r="D17" s="75"/>
      <c r="E17" s="75"/>
      <c r="F17" s="76"/>
      <c r="G17" s="75"/>
      <c r="H17" s="75"/>
      <c r="I17" s="75"/>
      <c r="J17" s="75"/>
      <c r="K17" s="76"/>
      <c r="L17" s="75"/>
      <c r="M17" s="76"/>
      <c r="N17" s="75"/>
      <c r="O17" s="75"/>
      <c r="P17" s="75"/>
      <c r="Q17" s="75"/>
      <c r="R17" s="75"/>
      <c r="S17" s="79"/>
      <c r="T17" s="76"/>
      <c r="U17" s="75"/>
      <c r="V17" s="75"/>
      <c r="W17" s="79"/>
      <c r="X17" s="75"/>
      <c r="Y17" s="75"/>
      <c r="Z17" s="75"/>
      <c r="AA17" s="76"/>
      <c r="AB17" s="75"/>
      <c r="AC17" s="75"/>
      <c r="AD17" s="75"/>
      <c r="AE17" s="79"/>
      <c r="AF17" s="79"/>
      <c r="AG17" s="75"/>
      <c r="AH17" s="76"/>
      <c r="AI17" s="80">
        <f t="shared" si="0"/>
        <v>0</v>
      </c>
      <c r="AJ17" s="81">
        <f>'Декабрь 2020'!AJ17-AI17</f>
        <v>20</v>
      </c>
      <c r="AK17" s="82">
        <f t="shared" si="1"/>
        <v>0</v>
      </c>
      <c r="AL17" s="83">
        <f>'Декабрь 2020'!AL17+AK17</f>
        <v>4</v>
      </c>
      <c r="AM17" s="82">
        <f t="shared" si="2"/>
        <v>0</v>
      </c>
      <c r="AN17" s="84">
        <f>'Декабрь 2020'!AN17+AM17</f>
        <v>6</v>
      </c>
      <c r="AO17" s="82">
        <f t="shared" si="3"/>
        <v>0</v>
      </c>
      <c r="AP17" s="85">
        <f>'Декабрь 2020'!AP17+'Январь 2020'!AO17</f>
        <v>4</v>
      </c>
      <c r="AQ17" s="82">
        <f t="shared" si="4"/>
        <v>0</v>
      </c>
      <c r="AR17" s="86">
        <f>'Декабрь 2020'!AR17+'Январь 2020'!AQ17</f>
        <v>0</v>
      </c>
      <c r="AS17" s="87" t="str">
        <f>'Январь 2020'!AW17</f>
        <v>Днепр1</v>
      </c>
      <c r="AT17" s="88" t="str">
        <f>'Январь 2020'!AX17</f>
        <v>TEAM02</v>
      </c>
      <c r="AU17" s="45">
        <f t="shared" si="5"/>
        <v>10</v>
      </c>
    </row>
    <row r="18" spans="1:47" ht="14.25" customHeight="1">
      <c r="A18" s="71">
        <f>'Январь 2020'!A18</f>
        <v>15</v>
      </c>
      <c r="B18" s="72" t="str">
        <f>'Январь 2020'!G18</f>
        <v>NAME015</v>
      </c>
      <c r="C18" s="73">
        <f>'Январь 2020'!B18</f>
        <v>42590</v>
      </c>
      <c r="D18" s="75"/>
      <c r="E18" s="75"/>
      <c r="F18" s="76"/>
      <c r="G18" s="75"/>
      <c r="H18" s="75"/>
      <c r="I18" s="75"/>
      <c r="J18" s="75"/>
      <c r="K18" s="76"/>
      <c r="L18" s="75"/>
      <c r="M18" s="76"/>
      <c r="N18" s="75"/>
      <c r="O18" s="75"/>
      <c r="P18" s="75"/>
      <c r="Q18" s="75"/>
      <c r="R18" s="75"/>
      <c r="S18" s="79"/>
      <c r="T18" s="76"/>
      <c r="U18" s="75"/>
      <c r="V18" s="75"/>
      <c r="W18" s="79"/>
      <c r="X18" s="75"/>
      <c r="Y18" s="75"/>
      <c r="Z18" s="75"/>
      <c r="AA18" s="76"/>
      <c r="AB18" s="75"/>
      <c r="AC18" s="75"/>
      <c r="AD18" s="75"/>
      <c r="AE18" s="79"/>
      <c r="AF18" s="79"/>
      <c r="AG18" s="75"/>
      <c r="AH18" s="76"/>
      <c r="AI18" s="80">
        <f t="shared" si="0"/>
        <v>0</v>
      </c>
      <c r="AJ18" s="81">
        <f>'Декабрь 2020'!AJ18-AI18</f>
        <v>33</v>
      </c>
      <c r="AK18" s="82">
        <f t="shared" si="1"/>
        <v>0</v>
      </c>
      <c r="AL18" s="83">
        <f>'Декабрь 2020'!AL18+AK18</f>
        <v>1</v>
      </c>
      <c r="AM18" s="82">
        <f t="shared" si="2"/>
        <v>0</v>
      </c>
      <c r="AN18" s="84">
        <f>'Декабрь 2020'!AN18+AM18</f>
        <v>0</v>
      </c>
      <c r="AO18" s="82">
        <f t="shared" si="3"/>
        <v>0</v>
      </c>
      <c r="AP18" s="85">
        <f>'Декабрь 2020'!AP18+'Январь 2020'!AO18</f>
        <v>2</v>
      </c>
      <c r="AQ18" s="82">
        <f t="shared" si="4"/>
        <v>0</v>
      </c>
      <c r="AR18" s="86">
        <f>'Декабрь 2020'!AR18+'Январь 2020'!AQ18</f>
        <v>5</v>
      </c>
      <c r="AS18" s="87" t="str">
        <f>'Январь 2020'!AW18</f>
        <v>Днепр2</v>
      </c>
      <c r="AT18" s="88" t="str">
        <f>'Январь 2020'!AX18</f>
        <v>TEAM12</v>
      </c>
      <c r="AU18" s="45">
        <f t="shared" si="5"/>
        <v>1</v>
      </c>
    </row>
    <row r="19" spans="1:47" ht="14.25" customHeight="1">
      <c r="A19" s="71">
        <f>'Январь 2020'!A19</f>
        <v>16</v>
      </c>
      <c r="B19" s="72" t="str">
        <f>'Январь 2020'!G19</f>
        <v>NAME016</v>
      </c>
      <c r="C19" s="73">
        <f>'Январь 2020'!B19</f>
        <v>43497</v>
      </c>
      <c r="D19" s="75"/>
      <c r="E19" s="75"/>
      <c r="F19" s="76"/>
      <c r="G19" s="75"/>
      <c r="H19" s="75"/>
      <c r="I19" s="75"/>
      <c r="J19" s="75"/>
      <c r="K19" s="76"/>
      <c r="L19" s="75"/>
      <c r="M19" s="76"/>
      <c r="N19" s="75"/>
      <c r="O19" s="75"/>
      <c r="P19" s="75"/>
      <c r="Q19" s="75"/>
      <c r="R19" s="75"/>
      <c r="S19" s="79"/>
      <c r="T19" s="76"/>
      <c r="U19" s="75"/>
      <c r="V19" s="75"/>
      <c r="W19" s="79"/>
      <c r="X19" s="75"/>
      <c r="Y19" s="75"/>
      <c r="Z19" s="75"/>
      <c r="AA19" s="76"/>
      <c r="AB19" s="75"/>
      <c r="AC19" s="75"/>
      <c r="AD19" s="75"/>
      <c r="AE19" s="79"/>
      <c r="AF19" s="79"/>
      <c r="AG19" s="75"/>
      <c r="AH19" s="76"/>
      <c r="AI19" s="80">
        <f t="shared" si="0"/>
        <v>0</v>
      </c>
      <c r="AJ19" s="81">
        <f>'Декабрь 2020'!AJ19-AI19</f>
        <v>7</v>
      </c>
      <c r="AK19" s="82">
        <f t="shared" si="1"/>
        <v>0</v>
      </c>
      <c r="AL19" s="83">
        <f>'Декабрь 2020'!AL19+AK19</f>
        <v>6</v>
      </c>
      <c r="AM19" s="82">
        <f t="shared" si="2"/>
        <v>0</v>
      </c>
      <c r="AN19" s="84">
        <f>'Декабрь 2020'!AN19+AM19</f>
        <v>0</v>
      </c>
      <c r="AO19" s="82">
        <f t="shared" si="3"/>
        <v>0</v>
      </c>
      <c r="AP19" s="85">
        <f>'Декабрь 2020'!AP19+'Январь 2020'!AO19</f>
        <v>3</v>
      </c>
      <c r="AQ19" s="82">
        <f t="shared" si="4"/>
        <v>0</v>
      </c>
      <c r="AR19" s="86">
        <f>'Декабрь 2020'!AR19+'Январь 2020'!AQ19</f>
        <v>0</v>
      </c>
      <c r="AS19" s="87" t="str">
        <f>'Январь 2020'!AW19</f>
        <v>Днепр1</v>
      </c>
      <c r="AT19" s="88" t="str">
        <f>'Январь 2020'!AX19</f>
        <v>TEAM13</v>
      </c>
      <c r="AU19" s="45">
        <f t="shared" si="5"/>
        <v>6</v>
      </c>
    </row>
    <row r="20" spans="1:47" ht="14.25" customHeight="1">
      <c r="A20" s="71">
        <f>'Январь 2020'!A20</f>
        <v>17</v>
      </c>
      <c r="B20" s="72" t="str">
        <f>'Январь 2020'!G20</f>
        <v>NAME017</v>
      </c>
      <c r="C20" s="73">
        <f>'Январь 2020'!B20</f>
        <v>41775</v>
      </c>
      <c r="D20" s="75"/>
      <c r="E20" s="75"/>
      <c r="F20" s="76"/>
      <c r="G20" s="75"/>
      <c r="H20" s="75"/>
      <c r="I20" s="75"/>
      <c r="J20" s="75"/>
      <c r="K20" s="76"/>
      <c r="L20" s="75"/>
      <c r="M20" s="76"/>
      <c r="N20" s="75"/>
      <c r="O20" s="75"/>
      <c r="P20" s="75"/>
      <c r="Q20" s="75"/>
      <c r="R20" s="75"/>
      <c r="S20" s="79"/>
      <c r="T20" s="76"/>
      <c r="U20" s="75"/>
      <c r="V20" s="75"/>
      <c r="W20" s="79"/>
      <c r="X20" s="75"/>
      <c r="Y20" s="75"/>
      <c r="Z20" s="75"/>
      <c r="AA20" s="76"/>
      <c r="AB20" s="75"/>
      <c r="AC20" s="75"/>
      <c r="AD20" s="75"/>
      <c r="AE20" s="79"/>
      <c r="AF20" s="79"/>
      <c r="AG20" s="75"/>
      <c r="AH20" s="76"/>
      <c r="AI20" s="80">
        <f t="shared" si="0"/>
        <v>0</v>
      </c>
      <c r="AJ20" s="81">
        <f>'Декабрь 2020'!AJ20-AI20</f>
        <v>25</v>
      </c>
      <c r="AK20" s="82">
        <f t="shared" si="1"/>
        <v>0</v>
      </c>
      <c r="AL20" s="83">
        <f>'Декабрь 2020'!AL20+AK20</f>
        <v>0</v>
      </c>
      <c r="AM20" s="82">
        <f t="shared" si="2"/>
        <v>0</v>
      </c>
      <c r="AN20" s="84">
        <f>'Декабрь 2020'!AN20+AM20</f>
        <v>0</v>
      </c>
      <c r="AO20" s="82">
        <f t="shared" si="3"/>
        <v>0</v>
      </c>
      <c r="AP20" s="85">
        <f>'Декабрь 2020'!AP20+'Январь 2020'!AO20</f>
        <v>0</v>
      </c>
      <c r="AQ20" s="82">
        <f t="shared" si="4"/>
        <v>0</v>
      </c>
      <c r="AR20" s="86">
        <f>'Декабрь 2020'!AR20+'Январь 2020'!AQ20</f>
        <v>0</v>
      </c>
      <c r="AS20" s="87" t="str">
        <f>'Январь 2020'!AW20</f>
        <v>Днепр1</v>
      </c>
      <c r="AT20" s="88" t="str">
        <f>'Январь 2020'!AX20</f>
        <v>TEAM04</v>
      </c>
      <c r="AU20" s="45">
        <f t="shared" si="5"/>
        <v>0</v>
      </c>
    </row>
    <row r="21" spans="1:47" ht="14.25" customHeight="1">
      <c r="A21" s="71">
        <f>'Январь 2020'!A21</f>
        <v>18</v>
      </c>
      <c r="B21" s="72" t="str">
        <f>'Январь 2020'!G21</f>
        <v>NAME018</v>
      </c>
      <c r="C21" s="73">
        <f>'Январь 2020'!B21</f>
        <v>43444</v>
      </c>
      <c r="D21" s="75"/>
      <c r="E21" s="75"/>
      <c r="F21" s="76"/>
      <c r="G21" s="75"/>
      <c r="H21" s="75"/>
      <c r="I21" s="75"/>
      <c r="J21" s="75"/>
      <c r="K21" s="76"/>
      <c r="L21" s="75"/>
      <c r="M21" s="76"/>
      <c r="N21" s="75"/>
      <c r="O21" s="75"/>
      <c r="P21" s="75"/>
      <c r="Q21" s="75"/>
      <c r="R21" s="75"/>
      <c r="S21" s="79"/>
      <c r="T21" s="76"/>
      <c r="U21" s="75"/>
      <c r="V21" s="75"/>
      <c r="W21" s="79"/>
      <c r="X21" s="75"/>
      <c r="Y21" s="75"/>
      <c r="Z21" s="75"/>
      <c r="AA21" s="76"/>
      <c r="AB21" s="75"/>
      <c r="AC21" s="75"/>
      <c r="AD21" s="75"/>
      <c r="AE21" s="79"/>
      <c r="AF21" s="79"/>
      <c r="AG21" s="75"/>
      <c r="AH21" s="76"/>
      <c r="AI21" s="80">
        <f t="shared" si="0"/>
        <v>0</v>
      </c>
      <c r="AJ21" s="81">
        <f>'Декабрь 2020'!AJ21-AI21</f>
        <v>21</v>
      </c>
      <c r="AK21" s="82">
        <f t="shared" si="1"/>
        <v>0</v>
      </c>
      <c r="AL21" s="83">
        <f>'Декабрь 2020'!AL21+AK21</f>
        <v>2</v>
      </c>
      <c r="AM21" s="82">
        <f t="shared" si="2"/>
        <v>0</v>
      </c>
      <c r="AN21" s="84">
        <f>'Декабрь 2020'!AN21+AM21</f>
        <v>0</v>
      </c>
      <c r="AO21" s="82">
        <f t="shared" si="3"/>
        <v>0</v>
      </c>
      <c r="AP21" s="85">
        <f>'Декабрь 2020'!AP21+'Январь 2020'!AO21</f>
        <v>2</v>
      </c>
      <c r="AQ21" s="82">
        <f t="shared" si="4"/>
        <v>0</v>
      </c>
      <c r="AR21" s="86">
        <f>'Декабрь 2020'!AR21+'Январь 2020'!AQ21</f>
        <v>0</v>
      </c>
      <c r="AS21" s="87" t="str">
        <f>'Январь 2020'!AW21</f>
        <v>Днепр2</v>
      </c>
      <c r="AT21" s="88" t="str">
        <f>'Январь 2020'!AX21</f>
        <v>TEAM12</v>
      </c>
      <c r="AU21" s="45">
        <f t="shared" si="5"/>
        <v>2</v>
      </c>
    </row>
    <row r="22" spans="1:47" ht="14.25" customHeight="1">
      <c r="A22" s="71">
        <f>'Январь 2020'!A22</f>
        <v>19</v>
      </c>
      <c r="B22" s="72" t="str">
        <f>'Январь 2020'!G22</f>
        <v>NAME019</v>
      </c>
      <c r="C22" s="73">
        <f>'Январь 2020'!B22</f>
        <v>43545</v>
      </c>
      <c r="D22" s="75"/>
      <c r="E22" s="75"/>
      <c r="F22" s="76"/>
      <c r="G22" s="75"/>
      <c r="H22" s="75"/>
      <c r="I22" s="75"/>
      <c r="J22" s="75"/>
      <c r="K22" s="76"/>
      <c r="L22" s="75"/>
      <c r="M22" s="76"/>
      <c r="N22" s="75"/>
      <c r="O22" s="75"/>
      <c r="P22" s="75"/>
      <c r="Q22" s="75"/>
      <c r="R22" s="75"/>
      <c r="S22" s="79"/>
      <c r="T22" s="76"/>
      <c r="U22" s="75"/>
      <c r="V22" s="75"/>
      <c r="W22" s="79"/>
      <c r="X22" s="75"/>
      <c r="Y22" s="75"/>
      <c r="Z22" s="75"/>
      <c r="AA22" s="76"/>
      <c r="AB22" s="75"/>
      <c r="AC22" s="75"/>
      <c r="AD22" s="75"/>
      <c r="AE22" s="79"/>
      <c r="AF22" s="79"/>
      <c r="AG22" s="75"/>
      <c r="AH22" s="76"/>
      <c r="AI22" s="80">
        <f t="shared" si="0"/>
        <v>0</v>
      </c>
      <c r="AJ22" s="81">
        <f>'Декабрь 2020'!AJ22-AI22</f>
        <v>6</v>
      </c>
      <c r="AK22" s="82">
        <f t="shared" si="1"/>
        <v>0</v>
      </c>
      <c r="AL22" s="83">
        <f>'Декабрь 2020'!AL22+AK22</f>
        <v>2</v>
      </c>
      <c r="AM22" s="82">
        <f t="shared" si="2"/>
        <v>0</v>
      </c>
      <c r="AN22" s="84">
        <f>'Декабрь 2020'!AN22+AM22</f>
        <v>0</v>
      </c>
      <c r="AO22" s="82">
        <f t="shared" si="3"/>
        <v>0</v>
      </c>
      <c r="AP22" s="85">
        <f>'Декабрь 2020'!AP22+'Январь 2020'!AO22</f>
        <v>2</v>
      </c>
      <c r="AQ22" s="82">
        <f t="shared" si="4"/>
        <v>0</v>
      </c>
      <c r="AR22" s="86">
        <f>'Декабрь 2020'!AR22+'Январь 2020'!AQ22</f>
        <v>0</v>
      </c>
      <c r="AS22" s="87" t="str">
        <f>'Январь 2020'!AW22</f>
        <v>Киев</v>
      </c>
      <c r="AT22" s="88" t="str">
        <f>'Январь 2020'!AX22</f>
        <v>TEAM14</v>
      </c>
      <c r="AU22" s="45">
        <f t="shared" si="5"/>
        <v>2</v>
      </c>
    </row>
    <row r="23" spans="1:47" ht="14.25" customHeight="1">
      <c r="A23" s="71">
        <f>'Январь 2020'!A23</f>
        <v>20</v>
      </c>
      <c r="B23" s="72" t="str">
        <f>'Январь 2020'!G23</f>
        <v>NAME020</v>
      </c>
      <c r="C23" s="73">
        <f>'Январь 2020'!B23</f>
        <v>40725</v>
      </c>
      <c r="D23" s="75"/>
      <c r="E23" s="75"/>
      <c r="F23" s="76"/>
      <c r="G23" s="75"/>
      <c r="H23" s="75"/>
      <c r="I23" s="75"/>
      <c r="J23" s="75"/>
      <c r="K23" s="76"/>
      <c r="L23" s="75"/>
      <c r="M23" s="76"/>
      <c r="N23" s="75"/>
      <c r="O23" s="75"/>
      <c r="P23" s="75"/>
      <c r="Q23" s="75"/>
      <c r="R23" s="75"/>
      <c r="S23" s="79"/>
      <c r="T23" s="76"/>
      <c r="U23" s="75"/>
      <c r="V23" s="75"/>
      <c r="W23" s="79"/>
      <c r="X23" s="75"/>
      <c r="Y23" s="75"/>
      <c r="Z23" s="75"/>
      <c r="AA23" s="76"/>
      <c r="AB23" s="75"/>
      <c r="AC23" s="75"/>
      <c r="AD23" s="75"/>
      <c r="AE23" s="79"/>
      <c r="AF23" s="79"/>
      <c r="AG23" s="75"/>
      <c r="AH23" s="76"/>
      <c r="AI23" s="80">
        <f t="shared" si="0"/>
        <v>0</v>
      </c>
      <c r="AJ23" s="81">
        <f>'Декабрь 2020'!AJ23-AI23</f>
        <v>46</v>
      </c>
      <c r="AK23" s="82">
        <f t="shared" si="1"/>
        <v>0</v>
      </c>
      <c r="AL23" s="83">
        <f>'Декабрь 2020'!AL23+AK23</f>
        <v>0</v>
      </c>
      <c r="AM23" s="82">
        <f t="shared" si="2"/>
        <v>0</v>
      </c>
      <c r="AN23" s="84">
        <f>'Декабрь 2020'!AN23+AM23</f>
        <v>0</v>
      </c>
      <c r="AO23" s="82">
        <f t="shared" si="3"/>
        <v>0</v>
      </c>
      <c r="AP23" s="85">
        <f>'Декабрь 2020'!AP23+'Январь 2020'!AO23</f>
        <v>0</v>
      </c>
      <c r="AQ23" s="82">
        <f t="shared" si="4"/>
        <v>0</v>
      </c>
      <c r="AR23" s="86">
        <f>'Декабрь 2020'!AR23+'Январь 2020'!AQ23</f>
        <v>0</v>
      </c>
      <c r="AS23" s="87" t="str">
        <f>'Январь 2020'!AW23</f>
        <v>Днепр1</v>
      </c>
      <c r="AT23" s="88" t="str">
        <f>'Январь 2020'!AX23</f>
        <v>TEAM04</v>
      </c>
      <c r="AU23" s="45">
        <f t="shared" si="5"/>
        <v>0</v>
      </c>
    </row>
    <row r="24" spans="1:47" ht="14.25" customHeight="1">
      <c r="A24" s="71">
        <f>'Январь 2020'!A24</f>
        <v>21</v>
      </c>
      <c r="B24" s="72" t="str">
        <f>'Январь 2020'!G24</f>
        <v>NAME021</v>
      </c>
      <c r="C24" s="73">
        <f>'Январь 2020'!B24</f>
        <v>43545</v>
      </c>
      <c r="D24" s="75"/>
      <c r="E24" s="75"/>
      <c r="F24" s="76"/>
      <c r="G24" s="75"/>
      <c r="H24" s="75"/>
      <c r="I24" s="75"/>
      <c r="J24" s="75"/>
      <c r="K24" s="76"/>
      <c r="L24" s="75"/>
      <c r="M24" s="76"/>
      <c r="N24" s="75"/>
      <c r="O24" s="75"/>
      <c r="P24" s="75"/>
      <c r="Q24" s="75"/>
      <c r="R24" s="75"/>
      <c r="S24" s="79"/>
      <c r="T24" s="76"/>
      <c r="U24" s="75"/>
      <c r="V24" s="75"/>
      <c r="W24" s="79"/>
      <c r="X24" s="75"/>
      <c r="Y24" s="75"/>
      <c r="Z24" s="75"/>
      <c r="AA24" s="76"/>
      <c r="AB24" s="75"/>
      <c r="AC24" s="75"/>
      <c r="AD24" s="75"/>
      <c r="AE24" s="79"/>
      <c r="AF24" s="79"/>
      <c r="AG24" s="75"/>
      <c r="AH24" s="76"/>
      <c r="AI24" s="80">
        <f t="shared" si="0"/>
        <v>0</v>
      </c>
      <c r="AJ24" s="81">
        <f>'Декабрь 2020'!AJ24-AI24</f>
        <v>15</v>
      </c>
      <c r="AK24" s="82">
        <f t="shared" si="1"/>
        <v>0</v>
      </c>
      <c r="AL24" s="83">
        <f>'Декабрь 2020'!AL24+AK24</f>
        <v>0</v>
      </c>
      <c r="AM24" s="82">
        <f t="shared" si="2"/>
        <v>0</v>
      </c>
      <c r="AN24" s="84">
        <f>'Декабрь 2020'!AN24+AM24</f>
        <v>0</v>
      </c>
      <c r="AO24" s="82">
        <f t="shared" si="3"/>
        <v>0</v>
      </c>
      <c r="AP24" s="85">
        <f>'Декабрь 2020'!AP24+'Январь 2020'!AO24</f>
        <v>0</v>
      </c>
      <c r="AQ24" s="82">
        <f t="shared" si="4"/>
        <v>0</v>
      </c>
      <c r="AR24" s="86">
        <f>'Декабрь 2020'!AR24+'Январь 2020'!AQ24</f>
        <v>0</v>
      </c>
      <c r="AS24" s="87" t="str">
        <f>'Январь 2020'!AW24</f>
        <v>Днепр1</v>
      </c>
      <c r="AT24" s="88" t="str">
        <f>'Январь 2020'!AX24</f>
        <v>TEAM15</v>
      </c>
      <c r="AU24" s="45">
        <f t="shared" si="5"/>
        <v>0</v>
      </c>
    </row>
    <row r="25" spans="1:47" ht="14.25" customHeight="1">
      <c r="A25" s="71">
        <f>'Январь 2020'!A25</f>
        <v>22</v>
      </c>
      <c r="B25" s="72" t="str">
        <f>'Январь 2020'!G25</f>
        <v>NAME022</v>
      </c>
      <c r="C25" s="73">
        <f>'Январь 2020'!B25</f>
        <v>43545</v>
      </c>
      <c r="D25" s="75"/>
      <c r="E25" s="75"/>
      <c r="F25" s="76"/>
      <c r="G25" s="75"/>
      <c r="H25" s="75"/>
      <c r="I25" s="75"/>
      <c r="J25" s="75"/>
      <c r="K25" s="76"/>
      <c r="L25" s="75"/>
      <c r="M25" s="76"/>
      <c r="N25" s="75"/>
      <c r="O25" s="75"/>
      <c r="P25" s="75"/>
      <c r="Q25" s="75"/>
      <c r="R25" s="75"/>
      <c r="S25" s="79"/>
      <c r="T25" s="76"/>
      <c r="U25" s="75"/>
      <c r="V25" s="75"/>
      <c r="W25" s="79"/>
      <c r="X25" s="75"/>
      <c r="Y25" s="75"/>
      <c r="Z25" s="75"/>
      <c r="AA25" s="76"/>
      <c r="AB25" s="75"/>
      <c r="AC25" s="75"/>
      <c r="AD25" s="75"/>
      <c r="AE25" s="79"/>
      <c r="AF25" s="79"/>
      <c r="AG25" s="75"/>
      <c r="AH25" s="76"/>
      <c r="AI25" s="80">
        <f t="shared" si="0"/>
        <v>0</v>
      </c>
      <c r="AJ25" s="81">
        <f>'Декабрь 2020'!AJ25-AI25</f>
        <v>18</v>
      </c>
      <c r="AK25" s="82">
        <f t="shared" si="1"/>
        <v>0</v>
      </c>
      <c r="AL25" s="83">
        <f>'Декабрь 2020'!AL25+AK25</f>
        <v>0</v>
      </c>
      <c r="AM25" s="82">
        <f t="shared" si="2"/>
        <v>0</v>
      </c>
      <c r="AN25" s="84">
        <f>'Декабрь 2020'!AN25+AM25</f>
        <v>0</v>
      </c>
      <c r="AO25" s="82">
        <f t="shared" si="3"/>
        <v>0</v>
      </c>
      <c r="AP25" s="85">
        <f>'Декабрь 2020'!AP25+'Январь 2020'!AO25</f>
        <v>1</v>
      </c>
      <c r="AQ25" s="82">
        <f t="shared" si="4"/>
        <v>0</v>
      </c>
      <c r="AR25" s="86">
        <f>'Декабрь 2020'!AR25+'Январь 2020'!AQ25</f>
        <v>0</v>
      </c>
      <c r="AS25" s="87" t="str">
        <f>'Январь 2020'!AW25</f>
        <v>Днепр1</v>
      </c>
      <c r="AT25" s="88" t="str">
        <f>'Январь 2020'!AX25</f>
        <v>TEAM16</v>
      </c>
      <c r="AU25" s="45">
        <f t="shared" si="5"/>
        <v>0</v>
      </c>
    </row>
    <row r="26" spans="1:47" ht="14.25" customHeight="1">
      <c r="A26" s="71">
        <f>'Январь 2020'!A26</f>
        <v>23</v>
      </c>
      <c r="B26" s="72" t="str">
        <f>'Январь 2020'!G26</f>
        <v>NAME023</v>
      </c>
      <c r="C26" s="73">
        <f>'Январь 2020'!B26</f>
        <v>42900</v>
      </c>
      <c r="D26" s="75"/>
      <c r="E26" s="75"/>
      <c r="F26" s="76"/>
      <c r="G26" s="75"/>
      <c r="H26" s="75"/>
      <c r="I26" s="75"/>
      <c r="J26" s="75"/>
      <c r="K26" s="76"/>
      <c r="L26" s="75"/>
      <c r="M26" s="76"/>
      <c r="N26" s="75"/>
      <c r="O26" s="75"/>
      <c r="P26" s="75"/>
      <c r="Q26" s="75"/>
      <c r="R26" s="75"/>
      <c r="S26" s="79"/>
      <c r="T26" s="76"/>
      <c r="U26" s="75"/>
      <c r="V26" s="75"/>
      <c r="W26" s="79"/>
      <c r="X26" s="75"/>
      <c r="Y26" s="75"/>
      <c r="Z26" s="75"/>
      <c r="AA26" s="76"/>
      <c r="AB26" s="75"/>
      <c r="AC26" s="75"/>
      <c r="AD26" s="75"/>
      <c r="AE26" s="79"/>
      <c r="AF26" s="79"/>
      <c r="AG26" s="75"/>
      <c r="AH26" s="76"/>
      <c r="AI26" s="80">
        <f t="shared" si="0"/>
        <v>0</v>
      </c>
      <c r="AJ26" s="81">
        <f>'Декабрь 2020'!AJ26-AI26</f>
        <v>19</v>
      </c>
      <c r="AK26" s="82">
        <f t="shared" si="1"/>
        <v>0</v>
      </c>
      <c r="AL26" s="83">
        <f>'Декабрь 2020'!AL26+AK26</f>
        <v>1</v>
      </c>
      <c r="AM26" s="82">
        <f t="shared" si="2"/>
        <v>0</v>
      </c>
      <c r="AN26" s="84">
        <f>'Декабрь 2020'!AN26+AM26</f>
        <v>0</v>
      </c>
      <c r="AO26" s="82">
        <f t="shared" si="3"/>
        <v>0</v>
      </c>
      <c r="AP26" s="85">
        <f>'Декабрь 2020'!AP26+'Январь 2020'!AO26</f>
        <v>2</v>
      </c>
      <c r="AQ26" s="82">
        <f t="shared" si="4"/>
        <v>0</v>
      </c>
      <c r="AR26" s="86">
        <f>'Декабрь 2020'!AR26+'Январь 2020'!AQ26</f>
        <v>0</v>
      </c>
      <c r="AS26" s="87" t="str">
        <f>'Январь 2020'!AW26</f>
        <v>Днепр2</v>
      </c>
      <c r="AT26" s="88" t="str">
        <f>'Январь 2020'!AX26</f>
        <v>TEAM03</v>
      </c>
      <c r="AU26" s="45">
        <f t="shared" si="5"/>
        <v>1</v>
      </c>
    </row>
    <row r="27" spans="1:47" ht="14.25" customHeight="1">
      <c r="A27" s="71">
        <f>'Январь 2020'!A27</f>
        <v>24</v>
      </c>
      <c r="B27" s="72" t="str">
        <f>'Январь 2020'!G27</f>
        <v>NAME024</v>
      </c>
      <c r="C27" s="73">
        <f>'Январь 2020'!B27</f>
        <v>40725</v>
      </c>
      <c r="D27" s="75"/>
      <c r="E27" s="75"/>
      <c r="F27" s="76"/>
      <c r="G27" s="75"/>
      <c r="H27" s="75"/>
      <c r="I27" s="75"/>
      <c r="J27" s="75"/>
      <c r="K27" s="76"/>
      <c r="L27" s="75"/>
      <c r="M27" s="76"/>
      <c r="N27" s="75"/>
      <c r="O27" s="75"/>
      <c r="P27" s="75"/>
      <c r="Q27" s="75"/>
      <c r="R27" s="75"/>
      <c r="S27" s="79"/>
      <c r="T27" s="76"/>
      <c r="U27" s="75"/>
      <c r="V27" s="75"/>
      <c r="W27" s="79"/>
      <c r="X27" s="75"/>
      <c r="Y27" s="75"/>
      <c r="Z27" s="75"/>
      <c r="AA27" s="76"/>
      <c r="AB27" s="75"/>
      <c r="AC27" s="75"/>
      <c r="AD27" s="75"/>
      <c r="AE27" s="79"/>
      <c r="AF27" s="79"/>
      <c r="AG27" s="75"/>
      <c r="AH27" s="76"/>
      <c r="AI27" s="80">
        <f t="shared" si="0"/>
        <v>0</v>
      </c>
      <c r="AJ27" s="81">
        <f>'Декабрь 2020'!AJ27-AI27</f>
        <v>65</v>
      </c>
      <c r="AK27" s="82">
        <f t="shared" si="1"/>
        <v>0</v>
      </c>
      <c r="AL27" s="83">
        <f>'Декабрь 2020'!AL27+AK27</f>
        <v>1</v>
      </c>
      <c r="AM27" s="82">
        <f t="shared" si="2"/>
        <v>0</v>
      </c>
      <c r="AN27" s="84">
        <f>'Декабрь 2020'!AN27+AM27</f>
        <v>0</v>
      </c>
      <c r="AO27" s="82">
        <f t="shared" si="3"/>
        <v>0</v>
      </c>
      <c r="AP27" s="85">
        <f>'Декабрь 2020'!AP27+'Январь 2020'!AO27</f>
        <v>0</v>
      </c>
      <c r="AQ27" s="82">
        <f t="shared" si="4"/>
        <v>0</v>
      </c>
      <c r="AR27" s="86">
        <f>'Декабрь 2020'!AR27+'Январь 2020'!AQ27</f>
        <v>0</v>
      </c>
      <c r="AS27" s="87" t="str">
        <f>'Январь 2020'!AW27</f>
        <v>Днепр1</v>
      </c>
      <c r="AT27" s="88" t="str">
        <f>'Январь 2020'!AX27</f>
        <v>TEAM17</v>
      </c>
      <c r="AU27" s="45">
        <f t="shared" si="5"/>
        <v>1</v>
      </c>
    </row>
    <row r="28" spans="1:47" ht="14.25" customHeight="1">
      <c r="A28" s="71">
        <f>'Январь 2020'!A28</f>
        <v>25</v>
      </c>
      <c r="B28" s="72" t="str">
        <f>'Январь 2020'!G28</f>
        <v>NAME025</v>
      </c>
      <c r="C28" s="73">
        <f>'Январь 2020'!B28</f>
        <v>43630</v>
      </c>
      <c r="D28" s="75"/>
      <c r="E28" s="75"/>
      <c r="F28" s="76"/>
      <c r="G28" s="75"/>
      <c r="H28" s="75"/>
      <c r="I28" s="75"/>
      <c r="J28" s="75"/>
      <c r="K28" s="76"/>
      <c r="L28" s="75"/>
      <c r="M28" s="76"/>
      <c r="N28" s="75"/>
      <c r="O28" s="75"/>
      <c r="P28" s="75"/>
      <c r="Q28" s="75"/>
      <c r="R28" s="75"/>
      <c r="S28" s="79"/>
      <c r="T28" s="76"/>
      <c r="U28" s="75"/>
      <c r="V28" s="75"/>
      <c r="W28" s="79"/>
      <c r="X28" s="75"/>
      <c r="Y28" s="75"/>
      <c r="Z28" s="75"/>
      <c r="AA28" s="76"/>
      <c r="AB28" s="75"/>
      <c r="AC28" s="75"/>
      <c r="AD28" s="75"/>
      <c r="AE28" s="79"/>
      <c r="AF28" s="79"/>
      <c r="AG28" s="75"/>
      <c r="AH28" s="76"/>
      <c r="AI28" s="80">
        <f t="shared" si="0"/>
        <v>0</v>
      </c>
      <c r="AJ28" s="81">
        <f>'Декабрь 2020'!AJ28-AI28</f>
        <v>11</v>
      </c>
      <c r="AK28" s="82">
        <f t="shared" si="1"/>
        <v>0</v>
      </c>
      <c r="AL28" s="83">
        <f>'Декабрь 2020'!AL28+AK28</f>
        <v>0</v>
      </c>
      <c r="AM28" s="82">
        <f t="shared" si="2"/>
        <v>0</v>
      </c>
      <c r="AN28" s="84">
        <f>'Декабрь 2020'!AN28+AM28</f>
        <v>0</v>
      </c>
      <c r="AO28" s="82">
        <f t="shared" si="3"/>
        <v>0</v>
      </c>
      <c r="AP28" s="85">
        <f>'Декабрь 2020'!AP28+'Январь 2020'!AO28</f>
        <v>0</v>
      </c>
      <c r="AQ28" s="82">
        <f t="shared" si="4"/>
        <v>0</v>
      </c>
      <c r="AR28" s="86">
        <f>'Декабрь 2020'!AR28+'Январь 2020'!AQ28</f>
        <v>0</v>
      </c>
      <c r="AS28" s="87" t="str">
        <f>'Январь 2020'!AW28</f>
        <v>Днепр1</v>
      </c>
      <c r="AT28" s="88" t="str">
        <f>'Январь 2020'!AX28</f>
        <v>TEAM18</v>
      </c>
      <c r="AU28" s="45">
        <f t="shared" si="5"/>
        <v>0</v>
      </c>
    </row>
    <row r="29" spans="1:47" ht="14.25" customHeight="1">
      <c r="A29" s="71">
        <f>'Январь 2020'!A29</f>
        <v>26</v>
      </c>
      <c r="B29" s="72" t="str">
        <f>'Январь 2020'!G29</f>
        <v>NAME026</v>
      </c>
      <c r="C29" s="73">
        <f>'Январь 2020'!B29</f>
        <v>43546</v>
      </c>
      <c r="D29" s="75"/>
      <c r="E29" s="75"/>
      <c r="F29" s="76"/>
      <c r="G29" s="75"/>
      <c r="H29" s="75"/>
      <c r="I29" s="75"/>
      <c r="J29" s="75"/>
      <c r="K29" s="76"/>
      <c r="L29" s="75"/>
      <c r="M29" s="76"/>
      <c r="N29" s="75"/>
      <c r="O29" s="75"/>
      <c r="P29" s="75"/>
      <c r="Q29" s="75"/>
      <c r="R29" s="75"/>
      <c r="S29" s="79"/>
      <c r="T29" s="76"/>
      <c r="U29" s="75"/>
      <c r="V29" s="75"/>
      <c r="W29" s="79"/>
      <c r="X29" s="75"/>
      <c r="Y29" s="75"/>
      <c r="Z29" s="75"/>
      <c r="AA29" s="76"/>
      <c r="AB29" s="75"/>
      <c r="AC29" s="75"/>
      <c r="AD29" s="75"/>
      <c r="AE29" s="79"/>
      <c r="AF29" s="79"/>
      <c r="AG29" s="75"/>
      <c r="AH29" s="76"/>
      <c r="AI29" s="80">
        <f t="shared" si="0"/>
        <v>0</v>
      </c>
      <c r="AJ29" s="81">
        <f>'Декабрь 2020'!AJ29-AI29</f>
        <v>-3</v>
      </c>
      <c r="AK29" s="82">
        <f t="shared" si="1"/>
        <v>0</v>
      </c>
      <c r="AL29" s="83">
        <f>'Декабрь 2020'!AL29+AK29</f>
        <v>0</v>
      </c>
      <c r="AM29" s="82">
        <f t="shared" si="2"/>
        <v>0</v>
      </c>
      <c r="AN29" s="84">
        <f>'Декабрь 2020'!AN29+AM29</f>
        <v>0</v>
      </c>
      <c r="AO29" s="82">
        <f t="shared" si="3"/>
        <v>0</v>
      </c>
      <c r="AP29" s="85">
        <f>'Декабрь 2020'!AP29+'Январь 2020'!AO29</f>
        <v>1</v>
      </c>
      <c r="AQ29" s="82">
        <f t="shared" si="4"/>
        <v>0</v>
      </c>
      <c r="AR29" s="86">
        <f>'Декабрь 2020'!AR29+'Январь 2020'!AQ29</f>
        <v>0</v>
      </c>
      <c r="AS29" s="87" t="str">
        <f>'Январь 2020'!AW29</f>
        <v>Днепр1</v>
      </c>
      <c r="AT29" s="88" t="str">
        <f>'Январь 2020'!AX29</f>
        <v>TEAM16</v>
      </c>
      <c r="AU29" s="45">
        <f t="shared" si="5"/>
        <v>0</v>
      </c>
    </row>
    <row r="30" spans="1:47" ht="14.25" customHeight="1">
      <c r="A30" s="71">
        <f>'Январь 2020'!A30</f>
        <v>27</v>
      </c>
      <c r="B30" s="72" t="str">
        <f>'Январь 2020'!G30</f>
        <v>NAME027</v>
      </c>
      <c r="C30" s="73">
        <f>'Январь 2020'!B30</f>
        <v>43606</v>
      </c>
      <c r="D30" s="75"/>
      <c r="E30" s="75"/>
      <c r="F30" s="76"/>
      <c r="G30" s="75"/>
      <c r="H30" s="75"/>
      <c r="I30" s="75"/>
      <c r="J30" s="75"/>
      <c r="K30" s="76"/>
      <c r="L30" s="75"/>
      <c r="M30" s="76"/>
      <c r="N30" s="75"/>
      <c r="O30" s="75"/>
      <c r="P30" s="75"/>
      <c r="Q30" s="75"/>
      <c r="R30" s="75"/>
      <c r="S30" s="79"/>
      <c r="T30" s="76"/>
      <c r="U30" s="75"/>
      <c r="V30" s="75"/>
      <c r="W30" s="79"/>
      <c r="X30" s="75"/>
      <c r="Y30" s="75"/>
      <c r="Z30" s="75"/>
      <c r="AA30" s="76"/>
      <c r="AB30" s="75"/>
      <c r="AC30" s="75"/>
      <c r="AD30" s="75"/>
      <c r="AE30" s="79"/>
      <c r="AF30" s="79"/>
      <c r="AG30" s="75"/>
      <c r="AH30" s="76"/>
      <c r="AI30" s="80">
        <f t="shared" si="0"/>
        <v>0</v>
      </c>
      <c r="AJ30" s="81">
        <f>'Декабрь 2020'!AJ30-AI30</f>
        <v>10</v>
      </c>
      <c r="AK30" s="82">
        <f t="shared" si="1"/>
        <v>0</v>
      </c>
      <c r="AL30" s="83">
        <f>'Декабрь 2020'!AL30+AK30</f>
        <v>1</v>
      </c>
      <c r="AM30" s="82">
        <f t="shared" si="2"/>
        <v>0</v>
      </c>
      <c r="AN30" s="84">
        <f>'Декабрь 2020'!AN30+AM30</f>
        <v>0</v>
      </c>
      <c r="AO30" s="82">
        <f t="shared" si="3"/>
        <v>0</v>
      </c>
      <c r="AP30" s="85">
        <f>'Декабрь 2020'!AP30+'Январь 2020'!AO30</f>
        <v>2</v>
      </c>
      <c r="AQ30" s="82">
        <f t="shared" si="4"/>
        <v>0</v>
      </c>
      <c r="AR30" s="86">
        <f>'Декабрь 2020'!AR30+'Январь 2020'!AQ30</f>
        <v>0</v>
      </c>
      <c r="AS30" s="87" t="str">
        <f>'Январь 2020'!AW30</f>
        <v>Киев</v>
      </c>
      <c r="AT30" s="88" t="str">
        <f>'Январь 2020'!AX30</f>
        <v>TEAM19</v>
      </c>
      <c r="AU30" s="45">
        <f t="shared" si="5"/>
        <v>1</v>
      </c>
    </row>
    <row r="31" spans="1:47" ht="14.25" customHeight="1">
      <c r="A31" s="71">
        <f>'Январь 2020'!A31</f>
        <v>28</v>
      </c>
      <c r="B31" s="72" t="str">
        <f>'Январь 2020'!G31</f>
        <v>NAME028</v>
      </c>
      <c r="C31" s="73">
        <f>'Январь 2020'!B31</f>
        <v>41365</v>
      </c>
      <c r="D31" s="75"/>
      <c r="E31" s="75"/>
      <c r="F31" s="76"/>
      <c r="G31" s="75"/>
      <c r="H31" s="75"/>
      <c r="I31" s="75"/>
      <c r="J31" s="75"/>
      <c r="K31" s="76"/>
      <c r="L31" s="75"/>
      <c r="M31" s="76"/>
      <c r="N31" s="75"/>
      <c r="O31" s="75"/>
      <c r="P31" s="75"/>
      <c r="Q31" s="75"/>
      <c r="R31" s="75"/>
      <c r="S31" s="79"/>
      <c r="T31" s="76"/>
      <c r="U31" s="75"/>
      <c r="V31" s="75"/>
      <c r="W31" s="79"/>
      <c r="X31" s="75"/>
      <c r="Y31" s="75"/>
      <c r="Z31" s="75"/>
      <c r="AA31" s="76"/>
      <c r="AB31" s="75"/>
      <c r="AC31" s="75"/>
      <c r="AD31" s="75"/>
      <c r="AE31" s="79"/>
      <c r="AF31" s="79"/>
      <c r="AG31" s="75"/>
      <c r="AH31" s="76"/>
      <c r="AI31" s="80">
        <f t="shared" si="0"/>
        <v>0</v>
      </c>
      <c r="AJ31" s="81">
        <f>'Декабрь 2020'!AJ31-AI31</f>
        <v>16</v>
      </c>
      <c r="AK31" s="82">
        <f t="shared" si="1"/>
        <v>0</v>
      </c>
      <c r="AL31" s="83">
        <f>'Декабрь 2020'!AL31+AK31</f>
        <v>2</v>
      </c>
      <c r="AM31" s="82">
        <f t="shared" si="2"/>
        <v>0</v>
      </c>
      <c r="AN31" s="84">
        <f>'Декабрь 2020'!AN31+AM31</f>
        <v>0</v>
      </c>
      <c r="AO31" s="82">
        <f t="shared" si="3"/>
        <v>0</v>
      </c>
      <c r="AP31" s="85">
        <f>'Декабрь 2020'!AP31+'Январь 2020'!AO31</f>
        <v>5</v>
      </c>
      <c r="AQ31" s="82">
        <f t="shared" si="4"/>
        <v>0</v>
      </c>
      <c r="AR31" s="86">
        <f>'Декабрь 2020'!AR31+'Январь 2020'!AQ31</f>
        <v>0</v>
      </c>
      <c r="AS31" s="87" t="str">
        <f>'Январь 2020'!AW31</f>
        <v>Днепр2</v>
      </c>
      <c r="AT31" s="88" t="str">
        <f>'Январь 2020'!AX31</f>
        <v xml:space="preserve">
TEAM03</v>
      </c>
      <c r="AU31" s="45">
        <f t="shared" si="5"/>
        <v>2</v>
      </c>
    </row>
    <row r="32" spans="1:47" ht="14.25" customHeight="1">
      <c r="A32" s="71">
        <f>'Январь 2020'!A32</f>
        <v>29</v>
      </c>
      <c r="B32" s="72" t="str">
        <f>'Январь 2020'!G32</f>
        <v>NAME029</v>
      </c>
      <c r="C32" s="73">
        <f>'Январь 2020'!B32</f>
        <v>40057</v>
      </c>
      <c r="D32" s="75"/>
      <c r="E32" s="75"/>
      <c r="F32" s="76"/>
      <c r="G32" s="75"/>
      <c r="H32" s="75"/>
      <c r="I32" s="75"/>
      <c r="J32" s="75"/>
      <c r="K32" s="76"/>
      <c r="L32" s="75"/>
      <c r="M32" s="76"/>
      <c r="N32" s="75"/>
      <c r="O32" s="75"/>
      <c r="P32" s="75"/>
      <c r="Q32" s="75"/>
      <c r="R32" s="75"/>
      <c r="S32" s="79"/>
      <c r="T32" s="76"/>
      <c r="U32" s="75"/>
      <c r="V32" s="75"/>
      <c r="W32" s="79"/>
      <c r="X32" s="75"/>
      <c r="Y32" s="75"/>
      <c r="Z32" s="75"/>
      <c r="AA32" s="76"/>
      <c r="AB32" s="75"/>
      <c r="AC32" s="75"/>
      <c r="AD32" s="75"/>
      <c r="AE32" s="79"/>
      <c r="AF32" s="79"/>
      <c r="AG32" s="75"/>
      <c r="AH32" s="76"/>
      <c r="AI32" s="80">
        <f t="shared" si="0"/>
        <v>0</v>
      </c>
      <c r="AJ32" s="81">
        <f>'Декабрь 2020'!AJ32-AI32</f>
        <v>43</v>
      </c>
      <c r="AK32" s="82">
        <f t="shared" si="1"/>
        <v>0</v>
      </c>
      <c r="AL32" s="83">
        <f>'Декабрь 2020'!AL32+AK32</f>
        <v>0</v>
      </c>
      <c r="AM32" s="82">
        <f t="shared" si="2"/>
        <v>0</v>
      </c>
      <c r="AN32" s="84">
        <f>'Декабрь 2020'!AN32+AM32</f>
        <v>0</v>
      </c>
      <c r="AO32" s="82">
        <f t="shared" si="3"/>
        <v>0</v>
      </c>
      <c r="AP32" s="85">
        <f>'Декабрь 2020'!AP32+'Январь 2020'!AO32</f>
        <v>1</v>
      </c>
      <c r="AQ32" s="82">
        <f t="shared" si="4"/>
        <v>0</v>
      </c>
      <c r="AR32" s="86">
        <f>'Декабрь 2020'!AR32+'Январь 2020'!AQ32</f>
        <v>0</v>
      </c>
      <c r="AS32" s="87" t="str">
        <f>'Январь 2020'!AW32</f>
        <v>Днепр1</v>
      </c>
      <c r="AT32" s="88" t="str">
        <f>'Январь 2020'!AX32</f>
        <v>TEAM18</v>
      </c>
      <c r="AU32" s="45">
        <f t="shared" si="5"/>
        <v>0</v>
      </c>
    </row>
    <row r="33" spans="1:47" ht="14.25" customHeight="1">
      <c r="A33" s="71">
        <f>'Январь 2020'!A33</f>
        <v>30</v>
      </c>
      <c r="B33" s="72" t="str">
        <f>'Январь 2020'!G33</f>
        <v>NAME030</v>
      </c>
      <c r="C33" s="73">
        <f>'Январь 2020'!B33</f>
        <v>42676</v>
      </c>
      <c r="D33" s="75"/>
      <c r="E33" s="75"/>
      <c r="F33" s="76"/>
      <c r="G33" s="75"/>
      <c r="H33" s="75"/>
      <c r="I33" s="75"/>
      <c r="J33" s="75"/>
      <c r="K33" s="76"/>
      <c r="L33" s="75"/>
      <c r="M33" s="76"/>
      <c r="N33" s="75"/>
      <c r="O33" s="75"/>
      <c r="P33" s="75"/>
      <c r="Q33" s="75"/>
      <c r="R33" s="75"/>
      <c r="S33" s="79"/>
      <c r="T33" s="76"/>
      <c r="U33" s="75"/>
      <c r="V33" s="75"/>
      <c r="W33" s="79"/>
      <c r="X33" s="75"/>
      <c r="Y33" s="75"/>
      <c r="Z33" s="75"/>
      <c r="AA33" s="76"/>
      <c r="AB33" s="75"/>
      <c r="AC33" s="75"/>
      <c r="AD33" s="75"/>
      <c r="AE33" s="79"/>
      <c r="AF33" s="79"/>
      <c r="AG33" s="75"/>
      <c r="AH33" s="76"/>
      <c r="AI33" s="80">
        <f t="shared" si="0"/>
        <v>0</v>
      </c>
      <c r="AJ33" s="81">
        <f>'Декабрь 2020'!AJ33-AI33</f>
        <v>20</v>
      </c>
      <c r="AK33" s="82">
        <f t="shared" si="1"/>
        <v>0</v>
      </c>
      <c r="AL33" s="83">
        <f>'Декабрь 2020'!AL33+AK33</f>
        <v>0</v>
      </c>
      <c r="AM33" s="82">
        <f t="shared" si="2"/>
        <v>0</v>
      </c>
      <c r="AN33" s="84">
        <f>'Декабрь 2020'!AN33+AM33</f>
        <v>0</v>
      </c>
      <c r="AO33" s="82">
        <f t="shared" si="3"/>
        <v>0</v>
      </c>
      <c r="AP33" s="85">
        <f>'Декабрь 2020'!AP33+'Январь 2020'!AO33</f>
        <v>0</v>
      </c>
      <c r="AQ33" s="82">
        <f t="shared" si="4"/>
        <v>0</v>
      </c>
      <c r="AR33" s="86">
        <f>'Декабрь 2020'!AR33+'Январь 2020'!AQ33</f>
        <v>0</v>
      </c>
      <c r="AS33" s="87" t="str">
        <f>'Январь 2020'!AW33</f>
        <v>Запорожье</v>
      </c>
      <c r="AT33" s="88" t="str">
        <f>'Январь 2020'!AX33</f>
        <v>TEAM01</v>
      </c>
      <c r="AU33" s="45">
        <f t="shared" si="5"/>
        <v>0</v>
      </c>
    </row>
    <row r="34" spans="1:47" ht="14.25" customHeight="1">
      <c r="A34" s="71">
        <f>'Январь 2020'!A34</f>
        <v>31</v>
      </c>
      <c r="B34" s="72" t="str">
        <f>'Январь 2020'!G34</f>
        <v>NAME031</v>
      </c>
      <c r="C34" s="73">
        <f>'Январь 2020'!B34</f>
        <v>41061</v>
      </c>
      <c r="D34" s="75"/>
      <c r="E34" s="75"/>
      <c r="F34" s="76"/>
      <c r="G34" s="75"/>
      <c r="H34" s="75"/>
      <c r="I34" s="75"/>
      <c r="J34" s="75"/>
      <c r="K34" s="76"/>
      <c r="L34" s="75"/>
      <c r="M34" s="76"/>
      <c r="N34" s="75"/>
      <c r="O34" s="75"/>
      <c r="P34" s="75"/>
      <c r="Q34" s="75"/>
      <c r="R34" s="75"/>
      <c r="S34" s="79"/>
      <c r="T34" s="76"/>
      <c r="U34" s="75"/>
      <c r="V34" s="75"/>
      <c r="W34" s="79"/>
      <c r="X34" s="75"/>
      <c r="Y34" s="75"/>
      <c r="Z34" s="75"/>
      <c r="AA34" s="76"/>
      <c r="AB34" s="75"/>
      <c r="AC34" s="75"/>
      <c r="AD34" s="75"/>
      <c r="AE34" s="79"/>
      <c r="AF34" s="79"/>
      <c r="AG34" s="75"/>
      <c r="AH34" s="76"/>
      <c r="AI34" s="80">
        <f t="shared" si="0"/>
        <v>0</v>
      </c>
      <c r="AJ34" s="81">
        <f>'Декабрь 2020'!AJ34-AI34</f>
        <v>55</v>
      </c>
      <c r="AK34" s="82">
        <f t="shared" si="1"/>
        <v>0</v>
      </c>
      <c r="AL34" s="83">
        <f>'Декабрь 2020'!AL34+AK34</f>
        <v>4</v>
      </c>
      <c r="AM34" s="82">
        <f t="shared" si="2"/>
        <v>0</v>
      </c>
      <c r="AN34" s="84">
        <f>'Декабрь 2020'!AN34+AM34</f>
        <v>0</v>
      </c>
      <c r="AO34" s="82">
        <f t="shared" si="3"/>
        <v>0</v>
      </c>
      <c r="AP34" s="85">
        <f>'Декабрь 2020'!AP34+'Январь 2020'!AO34</f>
        <v>3</v>
      </c>
      <c r="AQ34" s="82">
        <f t="shared" si="4"/>
        <v>0</v>
      </c>
      <c r="AR34" s="86">
        <f>'Декабрь 2020'!AR34+'Январь 2020'!AQ34</f>
        <v>0</v>
      </c>
      <c r="AS34" s="87" t="str">
        <f>'Январь 2020'!AW34</f>
        <v>Днепр2</v>
      </c>
      <c r="AT34" s="88" t="str">
        <f>'Январь 2020'!AX34</f>
        <v>TEAM08</v>
      </c>
      <c r="AU34" s="45">
        <f t="shared" si="5"/>
        <v>4</v>
      </c>
    </row>
    <row r="35" spans="1:47" ht="14.25" customHeight="1">
      <c r="A35" s="71">
        <f>'Январь 2020'!A35</f>
        <v>32</v>
      </c>
      <c r="B35" s="72" t="str">
        <f>'Январь 2020'!G35</f>
        <v>NAME032</v>
      </c>
      <c r="C35" s="73">
        <f>'Январь 2020'!B35</f>
        <v>43075</v>
      </c>
      <c r="D35" s="75"/>
      <c r="E35" s="75"/>
      <c r="F35" s="76"/>
      <c r="G35" s="75"/>
      <c r="H35" s="75"/>
      <c r="I35" s="75"/>
      <c r="J35" s="75"/>
      <c r="K35" s="76"/>
      <c r="L35" s="75"/>
      <c r="M35" s="76"/>
      <c r="N35" s="75"/>
      <c r="O35" s="75"/>
      <c r="P35" s="75"/>
      <c r="Q35" s="75"/>
      <c r="R35" s="75"/>
      <c r="S35" s="79"/>
      <c r="T35" s="76"/>
      <c r="U35" s="75"/>
      <c r="V35" s="75"/>
      <c r="W35" s="79"/>
      <c r="X35" s="75"/>
      <c r="Y35" s="75"/>
      <c r="Z35" s="75"/>
      <c r="AA35" s="76"/>
      <c r="AB35" s="75"/>
      <c r="AC35" s="75"/>
      <c r="AD35" s="75"/>
      <c r="AE35" s="79"/>
      <c r="AF35" s="79"/>
      <c r="AG35" s="75"/>
      <c r="AH35" s="76"/>
      <c r="AI35" s="80">
        <f t="shared" si="0"/>
        <v>0</v>
      </c>
      <c r="AJ35" s="81">
        <f>'Декабрь 2020'!AJ35-AI35</f>
        <v>25</v>
      </c>
      <c r="AK35" s="82">
        <f t="shared" si="1"/>
        <v>0</v>
      </c>
      <c r="AL35" s="83">
        <f>'Декабрь 2020'!AL35+AK35</f>
        <v>0</v>
      </c>
      <c r="AM35" s="82">
        <f t="shared" si="2"/>
        <v>0</v>
      </c>
      <c r="AN35" s="84">
        <f>'Декабрь 2020'!AN35+AM35</f>
        <v>0</v>
      </c>
      <c r="AO35" s="82">
        <f t="shared" si="3"/>
        <v>0</v>
      </c>
      <c r="AP35" s="85">
        <f>'Декабрь 2020'!AP35+'Январь 2020'!AO35</f>
        <v>0</v>
      </c>
      <c r="AQ35" s="82">
        <f t="shared" si="4"/>
        <v>0</v>
      </c>
      <c r="AR35" s="86">
        <f>'Декабрь 2020'!AR35+'Январь 2020'!AQ35</f>
        <v>0</v>
      </c>
      <c r="AS35" s="87" t="str">
        <f>'Январь 2020'!AW35</f>
        <v>Днепр1</v>
      </c>
      <c r="AT35" s="88" t="str">
        <f>'Январь 2020'!AX35</f>
        <v>TEAM17</v>
      </c>
      <c r="AU35" s="45">
        <f t="shared" si="5"/>
        <v>0</v>
      </c>
    </row>
    <row r="36" spans="1:47" ht="14.25" customHeight="1">
      <c r="A36" s="71">
        <f>'Январь 2020'!A36</f>
        <v>33</v>
      </c>
      <c r="B36" s="72" t="str">
        <f>'Январь 2020'!G36</f>
        <v>NAME033</v>
      </c>
      <c r="C36" s="73">
        <f>'Январь 2020'!B36</f>
        <v>42760</v>
      </c>
      <c r="D36" s="75"/>
      <c r="E36" s="75"/>
      <c r="F36" s="76"/>
      <c r="G36" s="75"/>
      <c r="H36" s="75"/>
      <c r="I36" s="75"/>
      <c r="J36" s="75"/>
      <c r="K36" s="76"/>
      <c r="L36" s="75"/>
      <c r="M36" s="76"/>
      <c r="N36" s="75"/>
      <c r="O36" s="75"/>
      <c r="P36" s="75"/>
      <c r="Q36" s="75"/>
      <c r="R36" s="75"/>
      <c r="S36" s="79"/>
      <c r="T36" s="76"/>
      <c r="U36" s="75"/>
      <c r="V36" s="75"/>
      <c r="W36" s="79"/>
      <c r="X36" s="75"/>
      <c r="Y36" s="75"/>
      <c r="Z36" s="75"/>
      <c r="AA36" s="76"/>
      <c r="AB36" s="75"/>
      <c r="AC36" s="75"/>
      <c r="AD36" s="75"/>
      <c r="AE36" s="79"/>
      <c r="AF36" s="79"/>
      <c r="AG36" s="75"/>
      <c r="AH36" s="76"/>
      <c r="AI36" s="80">
        <f t="shared" si="0"/>
        <v>0</v>
      </c>
      <c r="AJ36" s="81">
        <f>'Декабрь 2020'!AJ36-AI36</f>
        <v>17</v>
      </c>
      <c r="AK36" s="82">
        <f t="shared" si="1"/>
        <v>0</v>
      </c>
      <c r="AL36" s="83">
        <f>'Декабрь 2020'!AL36+AK36</f>
        <v>0</v>
      </c>
      <c r="AM36" s="82">
        <f t="shared" si="2"/>
        <v>0</v>
      </c>
      <c r="AN36" s="84">
        <f>'Декабрь 2020'!AN36+AM36</f>
        <v>0</v>
      </c>
      <c r="AO36" s="82">
        <f t="shared" si="3"/>
        <v>0</v>
      </c>
      <c r="AP36" s="85">
        <f>'Декабрь 2020'!AP36+'Январь 2020'!AO36</f>
        <v>0</v>
      </c>
      <c r="AQ36" s="82">
        <f t="shared" si="4"/>
        <v>0</v>
      </c>
      <c r="AR36" s="86">
        <f>'Декабрь 2020'!AR36+'Январь 2020'!AQ36</f>
        <v>0</v>
      </c>
      <c r="AS36" s="87" t="str">
        <f>'Январь 2020'!AW36</f>
        <v>Киев</v>
      </c>
      <c r="AT36" s="88" t="str">
        <f>'Январь 2020'!AX36</f>
        <v>TEAM20</v>
      </c>
      <c r="AU36" s="45">
        <f t="shared" si="5"/>
        <v>0</v>
      </c>
    </row>
    <row r="37" spans="1:47" ht="14.25" customHeight="1">
      <c r="A37" s="71">
        <f>'Январь 2020'!A37</f>
        <v>34</v>
      </c>
      <c r="B37" s="72" t="str">
        <f>'Январь 2020'!G37</f>
        <v>NAME034</v>
      </c>
      <c r="C37" s="73">
        <f>'Январь 2020'!B37</f>
        <v>43160</v>
      </c>
      <c r="D37" s="75"/>
      <c r="E37" s="75"/>
      <c r="F37" s="76"/>
      <c r="G37" s="75"/>
      <c r="H37" s="75"/>
      <c r="I37" s="75"/>
      <c r="J37" s="75"/>
      <c r="K37" s="76"/>
      <c r="L37" s="75"/>
      <c r="M37" s="76"/>
      <c r="N37" s="75"/>
      <c r="O37" s="75"/>
      <c r="P37" s="75"/>
      <c r="Q37" s="75"/>
      <c r="R37" s="75"/>
      <c r="S37" s="79"/>
      <c r="T37" s="76"/>
      <c r="U37" s="75"/>
      <c r="V37" s="75"/>
      <c r="W37" s="79"/>
      <c r="X37" s="75"/>
      <c r="Y37" s="75"/>
      <c r="Z37" s="75"/>
      <c r="AA37" s="76"/>
      <c r="AB37" s="75"/>
      <c r="AC37" s="75"/>
      <c r="AD37" s="75"/>
      <c r="AE37" s="79"/>
      <c r="AF37" s="79"/>
      <c r="AG37" s="75"/>
      <c r="AH37" s="76"/>
      <c r="AI37" s="80">
        <f t="shared" si="0"/>
        <v>0</v>
      </c>
      <c r="AJ37" s="81">
        <f>'Декабрь 2020'!AJ37-AI37</f>
        <v>13</v>
      </c>
      <c r="AK37" s="82">
        <f t="shared" si="1"/>
        <v>0</v>
      </c>
      <c r="AL37" s="83">
        <f>'Декабрь 2020'!AL37+AK37</f>
        <v>2</v>
      </c>
      <c r="AM37" s="82">
        <f t="shared" si="2"/>
        <v>0</v>
      </c>
      <c r="AN37" s="84">
        <f>'Декабрь 2020'!AN37+AM37</f>
        <v>3</v>
      </c>
      <c r="AO37" s="82">
        <f t="shared" si="3"/>
        <v>0</v>
      </c>
      <c r="AP37" s="85">
        <f>'Декабрь 2020'!AP37+'Январь 2020'!AO37</f>
        <v>2</v>
      </c>
      <c r="AQ37" s="82">
        <f t="shared" si="4"/>
        <v>0</v>
      </c>
      <c r="AR37" s="86">
        <f>'Декабрь 2020'!AR37+'Январь 2020'!AQ37</f>
        <v>3</v>
      </c>
      <c r="AS37" s="87" t="str">
        <f>'Январь 2020'!AW37</f>
        <v>Днепр2</v>
      </c>
      <c r="AT37" s="88" t="str">
        <f>'Январь 2020'!AX37</f>
        <v>TEAM03</v>
      </c>
      <c r="AU37" s="45">
        <f t="shared" si="5"/>
        <v>5</v>
      </c>
    </row>
    <row r="38" spans="1:47" ht="14.25" customHeight="1">
      <c r="A38" s="71">
        <f>'Январь 2020'!A38</f>
        <v>0</v>
      </c>
      <c r="B38" s="72" t="str">
        <f>'Январь 2020'!G38</f>
        <v>NAME035</v>
      </c>
      <c r="C38" s="73">
        <f>'Январь 2020'!B38</f>
        <v>43318</v>
      </c>
      <c r="D38" s="75"/>
      <c r="E38" s="75"/>
      <c r="F38" s="76"/>
      <c r="G38" s="75"/>
      <c r="H38" s="75"/>
      <c r="I38" s="75"/>
      <c r="J38" s="75"/>
      <c r="K38" s="76"/>
      <c r="L38" s="75"/>
      <c r="M38" s="76"/>
      <c r="N38" s="75"/>
      <c r="O38" s="75"/>
      <c r="P38" s="75"/>
      <c r="Q38" s="75"/>
      <c r="R38" s="75"/>
      <c r="S38" s="79"/>
      <c r="T38" s="76"/>
      <c r="U38" s="75"/>
      <c r="V38" s="75"/>
      <c r="W38" s="79"/>
      <c r="X38" s="75"/>
      <c r="Y38" s="75"/>
      <c r="Z38" s="75"/>
      <c r="AA38" s="76"/>
      <c r="AB38" s="75"/>
      <c r="AC38" s="75"/>
      <c r="AD38" s="75"/>
      <c r="AE38" s="79"/>
      <c r="AF38" s="79"/>
      <c r="AG38" s="75"/>
      <c r="AH38" s="76"/>
      <c r="AI38" s="80">
        <f t="shared" si="0"/>
        <v>0</v>
      </c>
      <c r="AJ38" s="81">
        <f>'Декабрь 2020'!AJ38-AI38</f>
        <v>42</v>
      </c>
      <c r="AK38" s="82">
        <f t="shared" si="1"/>
        <v>0</v>
      </c>
      <c r="AL38" s="83">
        <f>'Декабрь 2020'!AL38+AK38</f>
        <v>0</v>
      </c>
      <c r="AM38" s="82">
        <f t="shared" si="2"/>
        <v>0</v>
      </c>
      <c r="AN38" s="84">
        <f>'Декабрь 2020'!AN38+AM38</f>
        <v>0</v>
      </c>
      <c r="AO38" s="82">
        <f t="shared" si="3"/>
        <v>0</v>
      </c>
      <c r="AP38" s="85">
        <f>'Декабрь 2020'!AP38+'Январь 2020'!AO38</f>
        <v>0</v>
      </c>
      <c r="AQ38" s="82">
        <f t="shared" si="4"/>
        <v>0</v>
      </c>
      <c r="AR38" s="86">
        <f>'Декабрь 2020'!AR38+'Январь 2020'!AQ38</f>
        <v>0</v>
      </c>
      <c r="AS38" s="87" t="str">
        <f>'Январь 2020'!AW38</f>
        <v>уволен</v>
      </c>
      <c r="AT38" s="88" t="str">
        <f>'Январь 2020'!AX38</f>
        <v>TEAM21</v>
      </c>
      <c r="AU38" s="45">
        <f t="shared" si="5"/>
        <v>0</v>
      </c>
    </row>
    <row r="39" spans="1:47" ht="14.25" customHeight="1">
      <c r="A39" s="71">
        <f>'Январь 2020'!A39</f>
        <v>35</v>
      </c>
      <c r="B39" s="72" t="str">
        <f>'Январь 2020'!G39</f>
        <v>NAME036</v>
      </c>
      <c r="C39" s="73">
        <f>'Январь 2020'!B39</f>
        <v>43452</v>
      </c>
      <c r="D39" s="75"/>
      <c r="E39" s="75"/>
      <c r="F39" s="76"/>
      <c r="G39" s="75"/>
      <c r="H39" s="75"/>
      <c r="I39" s="75"/>
      <c r="J39" s="75"/>
      <c r="K39" s="76"/>
      <c r="L39" s="75"/>
      <c r="M39" s="76"/>
      <c r="N39" s="75"/>
      <c r="O39" s="75"/>
      <c r="P39" s="75"/>
      <c r="Q39" s="75"/>
      <c r="R39" s="75"/>
      <c r="S39" s="79"/>
      <c r="T39" s="76"/>
      <c r="U39" s="75"/>
      <c r="V39" s="75"/>
      <c r="W39" s="79"/>
      <c r="X39" s="75"/>
      <c r="Y39" s="75"/>
      <c r="Z39" s="75"/>
      <c r="AA39" s="76"/>
      <c r="AB39" s="75"/>
      <c r="AC39" s="75"/>
      <c r="AD39" s="75"/>
      <c r="AE39" s="79"/>
      <c r="AF39" s="79"/>
      <c r="AG39" s="75"/>
      <c r="AH39" s="76"/>
      <c r="AI39" s="80">
        <f t="shared" si="0"/>
        <v>0</v>
      </c>
      <c r="AJ39" s="81">
        <f>'Декабрь 2020'!AJ39-AI39</f>
        <v>29</v>
      </c>
      <c r="AK39" s="82">
        <f t="shared" si="1"/>
        <v>0</v>
      </c>
      <c r="AL39" s="83">
        <f>'Декабрь 2020'!AL39+AK39</f>
        <v>0</v>
      </c>
      <c r="AM39" s="82">
        <f t="shared" si="2"/>
        <v>0</v>
      </c>
      <c r="AN39" s="84">
        <f>'Декабрь 2020'!AN39+AM39</f>
        <v>0</v>
      </c>
      <c r="AO39" s="82">
        <f t="shared" si="3"/>
        <v>0</v>
      </c>
      <c r="AP39" s="85">
        <f>'Декабрь 2020'!AP39+'Январь 2020'!AO39</f>
        <v>0</v>
      </c>
      <c r="AQ39" s="82">
        <f t="shared" si="4"/>
        <v>0</v>
      </c>
      <c r="AR39" s="86">
        <f>'Декабрь 2020'!AR39+'Январь 2020'!AQ39</f>
        <v>0</v>
      </c>
      <c r="AS39" s="87" t="str">
        <f>'Январь 2020'!AW39</f>
        <v>Днепр2</v>
      </c>
      <c r="AT39" s="88" t="str">
        <f>'Январь 2020'!AX39</f>
        <v>TEAM03</v>
      </c>
      <c r="AU39" s="45">
        <f t="shared" si="5"/>
        <v>0</v>
      </c>
    </row>
    <row r="40" spans="1:47" ht="14.25" customHeight="1">
      <c r="A40" s="71">
        <f>'Январь 2020'!A40</f>
        <v>36</v>
      </c>
      <c r="B40" s="72" t="str">
        <f>'Январь 2020'!G40</f>
        <v>NAME037</v>
      </c>
      <c r="C40" s="73">
        <f>'Январь 2020'!B40</f>
        <v>43782</v>
      </c>
      <c r="D40" s="75"/>
      <c r="E40" s="75"/>
      <c r="F40" s="76"/>
      <c r="G40" s="75"/>
      <c r="H40" s="75"/>
      <c r="I40" s="75"/>
      <c r="J40" s="75"/>
      <c r="K40" s="76"/>
      <c r="L40" s="75"/>
      <c r="M40" s="76"/>
      <c r="N40" s="75"/>
      <c r="O40" s="75"/>
      <c r="P40" s="75"/>
      <c r="Q40" s="75"/>
      <c r="R40" s="75"/>
      <c r="S40" s="79"/>
      <c r="T40" s="76"/>
      <c r="U40" s="75"/>
      <c r="V40" s="75"/>
      <c r="W40" s="79"/>
      <c r="X40" s="75"/>
      <c r="Y40" s="75"/>
      <c r="Z40" s="75"/>
      <c r="AA40" s="76"/>
      <c r="AB40" s="75"/>
      <c r="AC40" s="75"/>
      <c r="AD40" s="75"/>
      <c r="AE40" s="79"/>
      <c r="AF40" s="79"/>
      <c r="AG40" s="75"/>
      <c r="AH40" s="76"/>
      <c r="AI40" s="80">
        <f t="shared" si="0"/>
        <v>0</v>
      </c>
      <c r="AJ40" s="81">
        <f>'Декабрь 2020'!AJ40-AI40</f>
        <v>20</v>
      </c>
      <c r="AK40" s="82">
        <f t="shared" si="1"/>
        <v>0</v>
      </c>
      <c r="AL40" s="83">
        <f>'Декабрь 2020'!AL40+AK40</f>
        <v>1</v>
      </c>
      <c r="AM40" s="82">
        <f t="shared" si="2"/>
        <v>0</v>
      </c>
      <c r="AN40" s="84">
        <f>'Декабрь 2020'!AN40+AM40</f>
        <v>0</v>
      </c>
      <c r="AO40" s="82">
        <f t="shared" si="3"/>
        <v>0</v>
      </c>
      <c r="AP40" s="85">
        <f>'Декабрь 2020'!AP40+'Январь 2020'!AO40</f>
        <v>1</v>
      </c>
      <c r="AQ40" s="82">
        <f t="shared" si="4"/>
        <v>0</v>
      </c>
      <c r="AR40" s="86">
        <f>'Декабрь 2020'!AR40+'Январь 2020'!AQ40</f>
        <v>0</v>
      </c>
      <c r="AS40" s="87" t="str">
        <f>'Январь 2020'!AW40</f>
        <v>Днепр1</v>
      </c>
      <c r="AT40" s="88" t="str">
        <f>'Январь 2020'!AX40</f>
        <v>TEAM21</v>
      </c>
      <c r="AU40" s="45">
        <f t="shared" si="5"/>
        <v>1</v>
      </c>
    </row>
    <row r="41" spans="1:47" ht="14.25" customHeight="1">
      <c r="A41" s="71">
        <f>'Январь 2020'!A41</f>
        <v>37</v>
      </c>
      <c r="B41" s="72" t="str">
        <f>'Январь 2020'!G41</f>
        <v>NAME038</v>
      </c>
      <c r="C41" s="73">
        <f>'Январь 2020'!B41</f>
        <v>43612</v>
      </c>
      <c r="D41" s="75"/>
      <c r="E41" s="75"/>
      <c r="F41" s="76"/>
      <c r="G41" s="75"/>
      <c r="H41" s="75"/>
      <c r="I41" s="75"/>
      <c r="J41" s="75"/>
      <c r="K41" s="76"/>
      <c r="L41" s="75"/>
      <c r="M41" s="76"/>
      <c r="N41" s="75"/>
      <c r="O41" s="75"/>
      <c r="P41" s="75"/>
      <c r="Q41" s="75"/>
      <c r="R41" s="75"/>
      <c r="S41" s="79"/>
      <c r="T41" s="76"/>
      <c r="U41" s="75"/>
      <c r="V41" s="75"/>
      <c r="W41" s="79"/>
      <c r="X41" s="75"/>
      <c r="Y41" s="75"/>
      <c r="Z41" s="75"/>
      <c r="AA41" s="76"/>
      <c r="AB41" s="75"/>
      <c r="AC41" s="75"/>
      <c r="AD41" s="75"/>
      <c r="AE41" s="79"/>
      <c r="AF41" s="79"/>
      <c r="AG41" s="75"/>
      <c r="AH41" s="76"/>
      <c r="AI41" s="80">
        <f t="shared" si="0"/>
        <v>0</v>
      </c>
      <c r="AJ41" s="81">
        <f>'Декабрь 2020'!AJ41-AI41</f>
        <v>16</v>
      </c>
      <c r="AK41" s="82">
        <f t="shared" si="1"/>
        <v>0</v>
      </c>
      <c r="AL41" s="83">
        <f>'Декабрь 2020'!AL41+AK41</f>
        <v>0</v>
      </c>
      <c r="AM41" s="82">
        <f t="shared" si="2"/>
        <v>0</v>
      </c>
      <c r="AN41" s="84">
        <f>'Декабрь 2020'!AN41+AM41</f>
        <v>0</v>
      </c>
      <c r="AO41" s="82">
        <f t="shared" si="3"/>
        <v>0</v>
      </c>
      <c r="AP41" s="85">
        <f>'Декабрь 2020'!AP41+'Январь 2020'!AO41</f>
        <v>0</v>
      </c>
      <c r="AQ41" s="82">
        <f t="shared" si="4"/>
        <v>0</v>
      </c>
      <c r="AR41" s="86">
        <f>'Декабрь 2020'!AR41+'Январь 2020'!AQ41</f>
        <v>0</v>
      </c>
      <c r="AS41" s="87" t="str">
        <f>'Январь 2020'!AW41</f>
        <v>Львов</v>
      </c>
      <c r="AT41" s="88" t="str">
        <f>'Январь 2020'!AX41</f>
        <v>TEAM09</v>
      </c>
      <c r="AU41" s="45">
        <f t="shared" si="5"/>
        <v>0</v>
      </c>
    </row>
    <row r="42" spans="1:47" ht="14.25" customHeight="1">
      <c r="A42" s="71">
        <f>'Январь 2020'!A42</f>
        <v>38</v>
      </c>
      <c r="B42" s="72" t="str">
        <f>'Январь 2020'!G42</f>
        <v>NAME039</v>
      </c>
      <c r="C42" s="73">
        <f>'Январь 2020'!B42</f>
        <v>43384</v>
      </c>
      <c r="D42" s="75"/>
      <c r="E42" s="75"/>
      <c r="F42" s="76"/>
      <c r="G42" s="75"/>
      <c r="H42" s="75"/>
      <c r="I42" s="75"/>
      <c r="J42" s="75"/>
      <c r="K42" s="76"/>
      <c r="L42" s="75"/>
      <c r="M42" s="76"/>
      <c r="N42" s="75"/>
      <c r="O42" s="75"/>
      <c r="P42" s="75"/>
      <c r="Q42" s="75"/>
      <c r="R42" s="75"/>
      <c r="S42" s="79"/>
      <c r="T42" s="76"/>
      <c r="U42" s="75"/>
      <c r="V42" s="75"/>
      <c r="W42" s="79"/>
      <c r="X42" s="75"/>
      <c r="Y42" s="75"/>
      <c r="Z42" s="75"/>
      <c r="AA42" s="76"/>
      <c r="AB42" s="75"/>
      <c r="AC42" s="75"/>
      <c r="AD42" s="75"/>
      <c r="AE42" s="79"/>
      <c r="AF42" s="79"/>
      <c r="AG42" s="75"/>
      <c r="AH42" s="76"/>
      <c r="AI42" s="80">
        <f t="shared" si="0"/>
        <v>0</v>
      </c>
      <c r="AJ42" s="81">
        <f>'Декабрь 2020'!AJ42-AI42</f>
        <v>22</v>
      </c>
      <c r="AK42" s="82">
        <f t="shared" si="1"/>
        <v>0</v>
      </c>
      <c r="AL42" s="83">
        <f>'Декабрь 2020'!AL42+AK42</f>
        <v>1</v>
      </c>
      <c r="AM42" s="82">
        <f t="shared" si="2"/>
        <v>0</v>
      </c>
      <c r="AN42" s="84">
        <f>'Декабрь 2020'!AN42+AM42</f>
        <v>0</v>
      </c>
      <c r="AO42" s="82">
        <f t="shared" si="3"/>
        <v>0</v>
      </c>
      <c r="AP42" s="85">
        <f>'Декабрь 2020'!AP42+'Январь 2020'!AO42</f>
        <v>1</v>
      </c>
      <c r="AQ42" s="82">
        <f t="shared" si="4"/>
        <v>0</v>
      </c>
      <c r="AR42" s="86">
        <f>'Декабрь 2020'!AR42+'Январь 2020'!AQ42</f>
        <v>0</v>
      </c>
      <c r="AS42" s="87" t="str">
        <f>'Январь 2020'!AW42</f>
        <v>Днепр1</v>
      </c>
      <c r="AT42" s="88" t="str">
        <f>'Январь 2020'!AX42</f>
        <v>TEAM02</v>
      </c>
      <c r="AU42" s="45">
        <f t="shared" si="5"/>
        <v>1</v>
      </c>
    </row>
    <row r="43" spans="1:47" ht="14.25" customHeight="1">
      <c r="A43" s="71">
        <f>'Январь 2020'!A43</f>
        <v>0</v>
      </c>
      <c r="B43" s="72" t="str">
        <f>'Январь 2020'!G43</f>
        <v>NAME040</v>
      </c>
      <c r="C43" s="73">
        <f>'Январь 2020'!B43</f>
        <v>43272</v>
      </c>
      <c r="D43" s="75"/>
      <c r="E43" s="75"/>
      <c r="F43" s="76"/>
      <c r="G43" s="75"/>
      <c r="H43" s="75"/>
      <c r="I43" s="75"/>
      <c r="J43" s="75"/>
      <c r="K43" s="76"/>
      <c r="L43" s="75"/>
      <c r="M43" s="76"/>
      <c r="N43" s="75"/>
      <c r="O43" s="75"/>
      <c r="P43" s="75"/>
      <c r="Q43" s="75"/>
      <c r="R43" s="75"/>
      <c r="S43" s="79"/>
      <c r="T43" s="76"/>
      <c r="U43" s="75"/>
      <c r="V43" s="75"/>
      <c r="W43" s="79"/>
      <c r="X43" s="75"/>
      <c r="Y43" s="75"/>
      <c r="Z43" s="75"/>
      <c r="AA43" s="76"/>
      <c r="AB43" s="75"/>
      <c r="AC43" s="75"/>
      <c r="AD43" s="75"/>
      <c r="AE43" s="79"/>
      <c r="AF43" s="79"/>
      <c r="AG43" s="75"/>
      <c r="AH43" s="76"/>
      <c r="AI43" s="80">
        <f t="shared" si="0"/>
        <v>0</v>
      </c>
      <c r="AJ43" s="81">
        <f>'Декабрь 2020'!AJ43-AI43</f>
        <v>21</v>
      </c>
      <c r="AK43" s="82">
        <f t="shared" si="1"/>
        <v>0</v>
      </c>
      <c r="AL43" s="83">
        <f>'Декабрь 2020'!AL43+AK43</f>
        <v>0</v>
      </c>
      <c r="AM43" s="82">
        <f t="shared" si="2"/>
        <v>0</v>
      </c>
      <c r="AN43" s="84">
        <f>'Декабрь 2020'!AN43+AM43</f>
        <v>0</v>
      </c>
      <c r="AO43" s="82">
        <f t="shared" si="3"/>
        <v>0</v>
      </c>
      <c r="AP43" s="85">
        <f>'Декабрь 2020'!AP43+'Январь 2020'!AO43</f>
        <v>0</v>
      </c>
      <c r="AQ43" s="82">
        <f t="shared" si="4"/>
        <v>0</v>
      </c>
      <c r="AR43" s="86">
        <f>'Декабрь 2020'!AR43+'Январь 2020'!AQ43</f>
        <v>0</v>
      </c>
      <c r="AS43" s="87" t="str">
        <f>'Январь 2020'!AW43</f>
        <v>уволен</v>
      </c>
      <c r="AT43" s="88" t="str">
        <f>'Январь 2020'!AX43</f>
        <v>TEAM11</v>
      </c>
      <c r="AU43" s="45">
        <f t="shared" si="5"/>
        <v>0</v>
      </c>
    </row>
    <row r="44" spans="1:47" ht="14.25" customHeight="1">
      <c r="A44" s="71">
        <f>'Январь 2020'!A44</f>
        <v>39</v>
      </c>
      <c r="B44" s="72" t="str">
        <f>'Январь 2020'!G44</f>
        <v>NAME041</v>
      </c>
      <c r="C44" s="73">
        <f>'Январь 2020'!B44</f>
        <v>42593</v>
      </c>
      <c r="D44" s="75"/>
      <c r="E44" s="75"/>
      <c r="F44" s="76"/>
      <c r="G44" s="75"/>
      <c r="H44" s="75"/>
      <c r="I44" s="75"/>
      <c r="J44" s="75"/>
      <c r="K44" s="76"/>
      <c r="L44" s="75"/>
      <c r="M44" s="76"/>
      <c r="N44" s="75"/>
      <c r="O44" s="75"/>
      <c r="P44" s="75"/>
      <c r="Q44" s="75"/>
      <c r="R44" s="75"/>
      <c r="S44" s="79"/>
      <c r="T44" s="76"/>
      <c r="U44" s="75"/>
      <c r="V44" s="75"/>
      <c r="W44" s="79"/>
      <c r="X44" s="75"/>
      <c r="Y44" s="75"/>
      <c r="Z44" s="75"/>
      <c r="AA44" s="76"/>
      <c r="AB44" s="75"/>
      <c r="AC44" s="75"/>
      <c r="AD44" s="75"/>
      <c r="AE44" s="79"/>
      <c r="AF44" s="79"/>
      <c r="AG44" s="75"/>
      <c r="AH44" s="76"/>
      <c r="AI44" s="80">
        <f t="shared" si="0"/>
        <v>0</v>
      </c>
      <c r="AJ44" s="81">
        <f>'Декабрь 2020'!AJ44-AI44</f>
        <v>31</v>
      </c>
      <c r="AK44" s="82">
        <f t="shared" si="1"/>
        <v>0</v>
      </c>
      <c r="AL44" s="83">
        <f>'Декабрь 2020'!AL44+AK44</f>
        <v>0</v>
      </c>
      <c r="AM44" s="82">
        <f t="shared" si="2"/>
        <v>0</v>
      </c>
      <c r="AN44" s="84">
        <f>'Декабрь 2020'!AN44+AM44</f>
        <v>0</v>
      </c>
      <c r="AO44" s="82">
        <f t="shared" si="3"/>
        <v>0</v>
      </c>
      <c r="AP44" s="85">
        <f>'Декабрь 2020'!AP44+'Январь 2020'!AO44</f>
        <v>0</v>
      </c>
      <c r="AQ44" s="82">
        <f t="shared" si="4"/>
        <v>0</v>
      </c>
      <c r="AR44" s="86">
        <f>'Декабрь 2020'!AR44+'Январь 2020'!AQ44</f>
        <v>0</v>
      </c>
      <c r="AS44" s="87" t="str">
        <f>'Январь 2020'!AW44</f>
        <v>Днепр2</v>
      </c>
      <c r="AT44" s="88" t="str">
        <f>'Январь 2020'!AX44</f>
        <v>TEAM12</v>
      </c>
      <c r="AU44" s="45">
        <f t="shared" si="5"/>
        <v>0</v>
      </c>
    </row>
    <row r="45" spans="1:47" ht="14.25" customHeight="1">
      <c r="A45" s="71">
        <f>'Январь 2020'!A45</f>
        <v>40</v>
      </c>
      <c r="B45" s="72" t="str">
        <f>'Январь 2020'!G45</f>
        <v>NAME042</v>
      </c>
      <c r="C45" s="73">
        <f>'Январь 2020'!B45</f>
        <v>43391</v>
      </c>
      <c r="D45" s="75"/>
      <c r="E45" s="75"/>
      <c r="F45" s="76"/>
      <c r="G45" s="75"/>
      <c r="H45" s="75"/>
      <c r="I45" s="75"/>
      <c r="J45" s="75"/>
      <c r="K45" s="76"/>
      <c r="L45" s="75"/>
      <c r="M45" s="76"/>
      <c r="N45" s="75"/>
      <c r="O45" s="75"/>
      <c r="P45" s="75"/>
      <c r="Q45" s="75"/>
      <c r="R45" s="75"/>
      <c r="S45" s="79"/>
      <c r="T45" s="76"/>
      <c r="U45" s="75"/>
      <c r="V45" s="75"/>
      <c r="W45" s="79"/>
      <c r="X45" s="75"/>
      <c r="Y45" s="75"/>
      <c r="Z45" s="75"/>
      <c r="AA45" s="76"/>
      <c r="AB45" s="75"/>
      <c r="AC45" s="75"/>
      <c r="AD45" s="75"/>
      <c r="AE45" s="79"/>
      <c r="AF45" s="79"/>
      <c r="AG45" s="75"/>
      <c r="AH45" s="76"/>
      <c r="AI45" s="80">
        <f t="shared" si="0"/>
        <v>0</v>
      </c>
      <c r="AJ45" s="81">
        <f>'Декабрь 2020'!AJ45-AI45</f>
        <v>21</v>
      </c>
      <c r="AK45" s="82">
        <f t="shared" si="1"/>
        <v>0</v>
      </c>
      <c r="AL45" s="83">
        <f>'Декабрь 2020'!AL45+AK45</f>
        <v>0</v>
      </c>
      <c r="AM45" s="82">
        <f t="shared" si="2"/>
        <v>0</v>
      </c>
      <c r="AN45" s="84">
        <f>'Декабрь 2020'!AN45+AM45</f>
        <v>0</v>
      </c>
      <c r="AO45" s="82">
        <f t="shared" si="3"/>
        <v>0</v>
      </c>
      <c r="AP45" s="85">
        <f>'Декабрь 2020'!AP45+'Январь 2020'!AO45</f>
        <v>0</v>
      </c>
      <c r="AQ45" s="82">
        <f t="shared" si="4"/>
        <v>0</v>
      </c>
      <c r="AR45" s="86">
        <f>'Декабрь 2020'!AR45+'Январь 2020'!AQ45</f>
        <v>0</v>
      </c>
      <c r="AS45" s="87" t="str">
        <f>'Январь 2020'!AW45</f>
        <v>Днепр1</v>
      </c>
      <c r="AT45" s="88" t="str">
        <f>'Январь 2020'!AX45</f>
        <v>TEAM17</v>
      </c>
      <c r="AU45" s="45">
        <f t="shared" si="5"/>
        <v>0</v>
      </c>
    </row>
    <row r="46" spans="1:47" ht="14.25" customHeight="1">
      <c r="A46" s="71">
        <f>'Январь 2020'!A46</f>
        <v>41</v>
      </c>
      <c r="B46" s="72" t="str">
        <f>'Январь 2020'!G46</f>
        <v>NAME043</v>
      </c>
      <c r="C46" s="73">
        <f>'Январь 2020'!B46</f>
        <v>42137</v>
      </c>
      <c r="D46" s="75"/>
      <c r="E46" s="75"/>
      <c r="F46" s="76"/>
      <c r="G46" s="75"/>
      <c r="H46" s="75"/>
      <c r="I46" s="75"/>
      <c r="J46" s="75"/>
      <c r="K46" s="76"/>
      <c r="L46" s="75"/>
      <c r="M46" s="76"/>
      <c r="N46" s="75"/>
      <c r="O46" s="75"/>
      <c r="P46" s="75"/>
      <c r="Q46" s="75"/>
      <c r="R46" s="75"/>
      <c r="S46" s="79"/>
      <c r="T46" s="76"/>
      <c r="U46" s="75"/>
      <c r="V46" s="75"/>
      <c r="W46" s="79"/>
      <c r="X46" s="75"/>
      <c r="Y46" s="75"/>
      <c r="Z46" s="75"/>
      <c r="AA46" s="76"/>
      <c r="AB46" s="75"/>
      <c r="AC46" s="75"/>
      <c r="AD46" s="75"/>
      <c r="AE46" s="79"/>
      <c r="AF46" s="79"/>
      <c r="AG46" s="75"/>
      <c r="AH46" s="76"/>
      <c r="AI46" s="80">
        <f t="shared" si="0"/>
        <v>0</v>
      </c>
      <c r="AJ46" s="81">
        <f>'Декабрь 2020'!AJ46-AI46</f>
        <v>26</v>
      </c>
      <c r="AK46" s="82">
        <f t="shared" si="1"/>
        <v>0</v>
      </c>
      <c r="AL46" s="83">
        <f>'Декабрь 2020'!AL46+AK46</f>
        <v>0</v>
      </c>
      <c r="AM46" s="82">
        <f t="shared" si="2"/>
        <v>0</v>
      </c>
      <c r="AN46" s="84">
        <f>'Декабрь 2020'!AN46+AM46</f>
        <v>0</v>
      </c>
      <c r="AO46" s="82">
        <f t="shared" si="3"/>
        <v>0</v>
      </c>
      <c r="AP46" s="85">
        <f>'Декабрь 2020'!AP46+'Январь 2020'!AO46</f>
        <v>0</v>
      </c>
      <c r="AQ46" s="82">
        <f t="shared" si="4"/>
        <v>0</v>
      </c>
      <c r="AR46" s="86">
        <f>'Декабрь 2020'!AR46+'Январь 2020'!AQ46</f>
        <v>0</v>
      </c>
      <c r="AS46" s="87" t="str">
        <f>'Январь 2020'!AW46</f>
        <v>Днепр1</v>
      </c>
      <c r="AT46" s="88" t="str">
        <f>'Январь 2020'!AX46</f>
        <v>TEAM15</v>
      </c>
      <c r="AU46" s="45">
        <f t="shared" si="5"/>
        <v>0</v>
      </c>
    </row>
    <row r="47" spans="1:47" ht="14.25" customHeight="1">
      <c r="A47" s="71">
        <f>'Январь 2020'!A47</f>
        <v>42</v>
      </c>
      <c r="B47" s="72" t="str">
        <f>'Январь 2020'!G47</f>
        <v>NAME044</v>
      </c>
      <c r="C47" s="73">
        <f>'Январь 2020'!B47</f>
        <v>39661</v>
      </c>
      <c r="D47" s="75"/>
      <c r="E47" s="75"/>
      <c r="F47" s="76"/>
      <c r="G47" s="75"/>
      <c r="H47" s="75"/>
      <c r="I47" s="75"/>
      <c r="J47" s="75"/>
      <c r="K47" s="76"/>
      <c r="L47" s="75"/>
      <c r="M47" s="76"/>
      <c r="N47" s="75"/>
      <c r="O47" s="75"/>
      <c r="P47" s="75"/>
      <c r="Q47" s="75"/>
      <c r="R47" s="75"/>
      <c r="S47" s="79"/>
      <c r="T47" s="76"/>
      <c r="U47" s="75"/>
      <c r="V47" s="75"/>
      <c r="W47" s="79"/>
      <c r="X47" s="75"/>
      <c r="Y47" s="75"/>
      <c r="Z47" s="75"/>
      <c r="AA47" s="76"/>
      <c r="AB47" s="75"/>
      <c r="AC47" s="75"/>
      <c r="AD47" s="75"/>
      <c r="AE47" s="79"/>
      <c r="AF47" s="79"/>
      <c r="AG47" s="75"/>
      <c r="AH47" s="76"/>
      <c r="AI47" s="80">
        <f t="shared" si="0"/>
        <v>0</v>
      </c>
      <c r="AJ47" s="81">
        <f>'Декабрь 2020'!AJ47-AI47</f>
        <v>36</v>
      </c>
      <c r="AK47" s="82">
        <f t="shared" si="1"/>
        <v>0</v>
      </c>
      <c r="AL47" s="83">
        <f>'Декабрь 2020'!AL47+AK47</f>
        <v>0</v>
      </c>
      <c r="AM47" s="82">
        <f t="shared" si="2"/>
        <v>0</v>
      </c>
      <c r="AN47" s="84">
        <f>'Декабрь 2020'!AN47+AM47</f>
        <v>0</v>
      </c>
      <c r="AO47" s="82">
        <f t="shared" si="3"/>
        <v>0</v>
      </c>
      <c r="AP47" s="85">
        <f>'Декабрь 2020'!AP47+'Январь 2020'!AO47</f>
        <v>0</v>
      </c>
      <c r="AQ47" s="82">
        <f t="shared" si="4"/>
        <v>0</v>
      </c>
      <c r="AR47" s="86">
        <f>'Декабрь 2020'!AR47+'Январь 2020'!AQ47</f>
        <v>0</v>
      </c>
      <c r="AS47" s="87" t="str">
        <f>'Январь 2020'!AW47</f>
        <v>Днепр2</v>
      </c>
      <c r="AT47" s="88" t="str">
        <f>'Январь 2020'!AX47</f>
        <v>TEAM11</v>
      </c>
      <c r="AU47" s="45">
        <f t="shared" si="5"/>
        <v>0</v>
      </c>
    </row>
    <row r="48" spans="1:47" ht="14.25" customHeight="1">
      <c r="A48" s="71">
        <f>'Январь 2020'!A48</f>
        <v>43</v>
      </c>
      <c r="B48" s="72" t="str">
        <f>'Январь 2020'!G48</f>
        <v>NAME045</v>
      </c>
      <c r="C48" s="73">
        <f>'Январь 2020'!B48</f>
        <v>42660</v>
      </c>
      <c r="D48" s="75"/>
      <c r="E48" s="75"/>
      <c r="F48" s="76"/>
      <c r="G48" s="75"/>
      <c r="H48" s="75"/>
      <c r="I48" s="75"/>
      <c r="J48" s="75"/>
      <c r="K48" s="76"/>
      <c r="L48" s="75"/>
      <c r="M48" s="76"/>
      <c r="N48" s="75"/>
      <c r="O48" s="75"/>
      <c r="P48" s="75"/>
      <c r="Q48" s="75"/>
      <c r="R48" s="75"/>
      <c r="S48" s="79"/>
      <c r="T48" s="76"/>
      <c r="U48" s="75"/>
      <c r="V48" s="75"/>
      <c r="W48" s="79"/>
      <c r="X48" s="75"/>
      <c r="Y48" s="75"/>
      <c r="Z48" s="75"/>
      <c r="AA48" s="76"/>
      <c r="AB48" s="75"/>
      <c r="AC48" s="75"/>
      <c r="AD48" s="75"/>
      <c r="AE48" s="79"/>
      <c r="AF48" s="79"/>
      <c r="AG48" s="75"/>
      <c r="AH48" s="76"/>
      <c r="AI48" s="80">
        <f t="shared" si="0"/>
        <v>0</v>
      </c>
      <c r="AJ48" s="81">
        <f>'Декабрь 2020'!AJ48-AI48</f>
        <v>35</v>
      </c>
      <c r="AK48" s="82">
        <f t="shared" si="1"/>
        <v>0</v>
      </c>
      <c r="AL48" s="83">
        <f>'Декабрь 2020'!AL48+AK48</f>
        <v>1</v>
      </c>
      <c r="AM48" s="82">
        <f t="shared" si="2"/>
        <v>0</v>
      </c>
      <c r="AN48" s="84">
        <f>'Декабрь 2020'!AN48+AM48</f>
        <v>0</v>
      </c>
      <c r="AO48" s="82">
        <f t="shared" si="3"/>
        <v>0</v>
      </c>
      <c r="AP48" s="85">
        <f>'Декабрь 2020'!AP48+'Январь 2020'!AO48</f>
        <v>3</v>
      </c>
      <c r="AQ48" s="82">
        <f t="shared" si="4"/>
        <v>0</v>
      </c>
      <c r="AR48" s="86">
        <f>'Декабрь 2020'!AR48+'Январь 2020'!AQ48</f>
        <v>0</v>
      </c>
      <c r="AS48" s="87" t="str">
        <f>'Январь 2020'!AW48</f>
        <v>Днепр1</v>
      </c>
      <c r="AT48" s="88" t="str">
        <f>'Январь 2020'!AX48</f>
        <v>TEAM06</v>
      </c>
      <c r="AU48" s="45">
        <f t="shared" si="5"/>
        <v>1</v>
      </c>
    </row>
    <row r="49" spans="1:47" ht="14.25" customHeight="1">
      <c r="A49" s="71">
        <f>'Январь 2020'!A49</f>
        <v>44</v>
      </c>
      <c r="B49" s="72" t="str">
        <f>'Январь 2020'!G49</f>
        <v>NAME046</v>
      </c>
      <c r="C49" s="73">
        <f>'Январь 2020'!B49</f>
        <v>41246</v>
      </c>
      <c r="D49" s="75"/>
      <c r="E49" s="75"/>
      <c r="F49" s="76"/>
      <c r="G49" s="75"/>
      <c r="H49" s="75"/>
      <c r="I49" s="75"/>
      <c r="J49" s="75"/>
      <c r="K49" s="76"/>
      <c r="L49" s="75"/>
      <c r="M49" s="76"/>
      <c r="N49" s="75"/>
      <c r="O49" s="75"/>
      <c r="P49" s="75"/>
      <c r="Q49" s="75"/>
      <c r="R49" s="75"/>
      <c r="S49" s="79"/>
      <c r="T49" s="76"/>
      <c r="U49" s="75"/>
      <c r="V49" s="75"/>
      <c r="W49" s="79"/>
      <c r="X49" s="75"/>
      <c r="Y49" s="75"/>
      <c r="Z49" s="75"/>
      <c r="AA49" s="76"/>
      <c r="AB49" s="75"/>
      <c r="AC49" s="75"/>
      <c r="AD49" s="75"/>
      <c r="AE49" s="79"/>
      <c r="AF49" s="79"/>
      <c r="AG49" s="75"/>
      <c r="AH49" s="76"/>
      <c r="AI49" s="80">
        <f t="shared" si="0"/>
        <v>0</v>
      </c>
      <c r="AJ49" s="81">
        <f>'Декабрь 2020'!AJ49-AI49</f>
        <v>52</v>
      </c>
      <c r="AK49" s="82">
        <f t="shared" si="1"/>
        <v>0</v>
      </c>
      <c r="AL49" s="83">
        <f>'Декабрь 2020'!AL49+AK49</f>
        <v>0</v>
      </c>
      <c r="AM49" s="82">
        <f t="shared" si="2"/>
        <v>0</v>
      </c>
      <c r="AN49" s="84">
        <f>'Декабрь 2020'!AN49+AM49</f>
        <v>0</v>
      </c>
      <c r="AO49" s="82">
        <f t="shared" si="3"/>
        <v>0</v>
      </c>
      <c r="AP49" s="85">
        <f>'Декабрь 2020'!AP49+'Январь 2020'!AO49</f>
        <v>0</v>
      </c>
      <c r="AQ49" s="82">
        <f t="shared" si="4"/>
        <v>0</v>
      </c>
      <c r="AR49" s="86">
        <f>'Декабрь 2020'!AR49+'Январь 2020'!AQ49</f>
        <v>0</v>
      </c>
      <c r="AS49" s="87" t="str">
        <f>'Январь 2020'!AW49</f>
        <v>Днепр1</v>
      </c>
      <c r="AT49" s="88" t="str">
        <f>'Январь 2020'!AX49</f>
        <v>TEAM04</v>
      </c>
      <c r="AU49" s="45">
        <f t="shared" si="5"/>
        <v>0</v>
      </c>
    </row>
    <row r="50" spans="1:47" ht="14.25" customHeight="1">
      <c r="A50" s="71">
        <f>'Январь 2020'!A50</f>
        <v>45</v>
      </c>
      <c r="B50" s="72" t="str">
        <f>'Январь 2020'!G50</f>
        <v>NAME047</v>
      </c>
      <c r="C50" s="73">
        <f>'Январь 2020'!B50</f>
        <v>43649</v>
      </c>
      <c r="D50" s="75"/>
      <c r="E50" s="75"/>
      <c r="F50" s="76"/>
      <c r="G50" s="75"/>
      <c r="H50" s="75"/>
      <c r="I50" s="75"/>
      <c r="J50" s="75"/>
      <c r="K50" s="76"/>
      <c r="L50" s="75"/>
      <c r="M50" s="76"/>
      <c r="N50" s="75"/>
      <c r="O50" s="75"/>
      <c r="P50" s="75"/>
      <c r="Q50" s="75"/>
      <c r="R50" s="75"/>
      <c r="S50" s="79"/>
      <c r="T50" s="76"/>
      <c r="U50" s="75"/>
      <c r="V50" s="75"/>
      <c r="W50" s="79"/>
      <c r="X50" s="75"/>
      <c r="Y50" s="75"/>
      <c r="Z50" s="75"/>
      <c r="AA50" s="76"/>
      <c r="AB50" s="75"/>
      <c r="AC50" s="75"/>
      <c r="AD50" s="75"/>
      <c r="AE50" s="79"/>
      <c r="AF50" s="79"/>
      <c r="AG50" s="75"/>
      <c r="AH50" s="76"/>
      <c r="AI50" s="80">
        <f t="shared" si="0"/>
        <v>0</v>
      </c>
      <c r="AJ50" s="81">
        <f>'Декабрь 2020'!AJ50-AI50</f>
        <v>13</v>
      </c>
      <c r="AK50" s="82">
        <f t="shared" si="1"/>
        <v>0</v>
      </c>
      <c r="AL50" s="83">
        <f>'Декабрь 2020'!AL50+AK50</f>
        <v>0</v>
      </c>
      <c r="AM50" s="82">
        <f t="shared" si="2"/>
        <v>0</v>
      </c>
      <c r="AN50" s="84">
        <f>'Декабрь 2020'!AN50+AM50</f>
        <v>1</v>
      </c>
      <c r="AO50" s="82">
        <f t="shared" si="3"/>
        <v>0</v>
      </c>
      <c r="AP50" s="85">
        <f>'Декабрь 2020'!AP50+'Январь 2020'!AO50</f>
        <v>0</v>
      </c>
      <c r="AQ50" s="82">
        <f t="shared" si="4"/>
        <v>0</v>
      </c>
      <c r="AR50" s="86">
        <f>'Декабрь 2020'!AR50+'Январь 2020'!AQ50</f>
        <v>1</v>
      </c>
      <c r="AS50" s="87" t="str">
        <f>'Январь 2020'!AW50</f>
        <v>Днепр1</v>
      </c>
      <c r="AT50" s="88" t="str">
        <f>'Январь 2020'!AX50</f>
        <v>TEAM17</v>
      </c>
      <c r="AU50" s="45">
        <f t="shared" si="5"/>
        <v>1</v>
      </c>
    </row>
    <row r="51" spans="1:47" ht="14.25" customHeight="1">
      <c r="A51" s="71">
        <f>'Январь 2020'!A51</f>
        <v>46</v>
      </c>
      <c r="B51" s="72" t="str">
        <f>'Январь 2020'!G51</f>
        <v>NAME048</v>
      </c>
      <c r="C51" s="73">
        <f>'Январь 2020'!B51</f>
        <v>43391</v>
      </c>
      <c r="D51" s="75"/>
      <c r="E51" s="75"/>
      <c r="F51" s="76"/>
      <c r="G51" s="75"/>
      <c r="H51" s="75"/>
      <c r="I51" s="75"/>
      <c r="J51" s="75"/>
      <c r="K51" s="76"/>
      <c r="L51" s="75"/>
      <c r="M51" s="76"/>
      <c r="N51" s="75"/>
      <c r="O51" s="75"/>
      <c r="P51" s="75"/>
      <c r="Q51" s="75"/>
      <c r="R51" s="75"/>
      <c r="S51" s="79"/>
      <c r="T51" s="76"/>
      <c r="U51" s="75"/>
      <c r="V51" s="75"/>
      <c r="W51" s="79"/>
      <c r="X51" s="75"/>
      <c r="Y51" s="75"/>
      <c r="Z51" s="75"/>
      <c r="AA51" s="76"/>
      <c r="AB51" s="75"/>
      <c r="AC51" s="75"/>
      <c r="AD51" s="75"/>
      <c r="AE51" s="79"/>
      <c r="AF51" s="79"/>
      <c r="AG51" s="75"/>
      <c r="AH51" s="76"/>
      <c r="AI51" s="80">
        <f t="shared" si="0"/>
        <v>0</v>
      </c>
      <c r="AJ51" s="81">
        <f>'Декабрь 2020'!AJ51-AI51</f>
        <v>20</v>
      </c>
      <c r="AK51" s="82">
        <f t="shared" si="1"/>
        <v>0</v>
      </c>
      <c r="AL51" s="83">
        <f>'Декабрь 2020'!AL51+AK51</f>
        <v>0</v>
      </c>
      <c r="AM51" s="82">
        <f t="shared" si="2"/>
        <v>0</v>
      </c>
      <c r="AN51" s="84">
        <f>'Декабрь 2020'!AN51+AM51</f>
        <v>0</v>
      </c>
      <c r="AO51" s="82">
        <f t="shared" si="3"/>
        <v>0</v>
      </c>
      <c r="AP51" s="85">
        <f>'Декабрь 2020'!AP51+'Январь 2020'!AO51</f>
        <v>1</v>
      </c>
      <c r="AQ51" s="82">
        <f t="shared" si="4"/>
        <v>0</v>
      </c>
      <c r="AR51" s="86">
        <f>'Декабрь 2020'!AR51+'Январь 2020'!AQ51</f>
        <v>0</v>
      </c>
      <c r="AS51" s="87" t="str">
        <f>'Январь 2020'!AW51</f>
        <v>Днепр2</v>
      </c>
      <c r="AT51" s="88" t="str">
        <f>'Январь 2020'!AX51</f>
        <v>TEAM08</v>
      </c>
      <c r="AU51" s="45">
        <f t="shared" si="5"/>
        <v>0</v>
      </c>
    </row>
    <row r="52" spans="1:47" ht="14.25" customHeight="1">
      <c r="A52" s="71">
        <f>'Январь 2020'!A52</f>
        <v>47</v>
      </c>
      <c r="B52" s="72" t="str">
        <f>'Январь 2020'!G52</f>
        <v>NAME049</v>
      </c>
      <c r="C52" s="73">
        <f>'Январь 2020'!B52</f>
        <v>42656</v>
      </c>
      <c r="D52" s="75"/>
      <c r="E52" s="75"/>
      <c r="F52" s="76"/>
      <c r="G52" s="75"/>
      <c r="H52" s="75"/>
      <c r="I52" s="75"/>
      <c r="J52" s="75"/>
      <c r="K52" s="76"/>
      <c r="L52" s="75"/>
      <c r="M52" s="76"/>
      <c r="N52" s="75"/>
      <c r="O52" s="75"/>
      <c r="P52" s="75"/>
      <c r="Q52" s="75"/>
      <c r="R52" s="75"/>
      <c r="S52" s="79"/>
      <c r="T52" s="76"/>
      <c r="U52" s="75"/>
      <c r="V52" s="75"/>
      <c r="W52" s="79"/>
      <c r="X52" s="75"/>
      <c r="Y52" s="75"/>
      <c r="Z52" s="75"/>
      <c r="AA52" s="76"/>
      <c r="AB52" s="75"/>
      <c r="AC52" s="75"/>
      <c r="AD52" s="75"/>
      <c r="AE52" s="79"/>
      <c r="AF52" s="79"/>
      <c r="AG52" s="75"/>
      <c r="AH52" s="76"/>
      <c r="AI52" s="80">
        <f t="shared" si="0"/>
        <v>0</v>
      </c>
      <c r="AJ52" s="81">
        <f>'Декабрь 2020'!AJ52-AI52</f>
        <v>21</v>
      </c>
      <c r="AK52" s="82">
        <f t="shared" si="1"/>
        <v>0</v>
      </c>
      <c r="AL52" s="83">
        <f>'Декабрь 2020'!AL52+AK52</f>
        <v>0</v>
      </c>
      <c r="AM52" s="82">
        <f t="shared" si="2"/>
        <v>0</v>
      </c>
      <c r="AN52" s="84">
        <f>'Декабрь 2020'!AN52+AM52</f>
        <v>0</v>
      </c>
      <c r="AO52" s="82">
        <f t="shared" si="3"/>
        <v>0</v>
      </c>
      <c r="AP52" s="85">
        <f>'Декабрь 2020'!AP52+'Январь 2020'!AO52</f>
        <v>0</v>
      </c>
      <c r="AQ52" s="82">
        <f t="shared" si="4"/>
        <v>0</v>
      </c>
      <c r="AR52" s="86">
        <f>'Декабрь 2020'!AR52+'Январь 2020'!AQ52</f>
        <v>0</v>
      </c>
      <c r="AS52" s="87" t="str">
        <f>'Январь 2020'!AW52</f>
        <v>Днепр1</v>
      </c>
      <c r="AT52" s="88" t="str">
        <f>'Январь 2020'!AX52</f>
        <v>TEAM11</v>
      </c>
      <c r="AU52" s="45">
        <f t="shared" si="5"/>
        <v>0</v>
      </c>
    </row>
    <row r="53" spans="1:47" ht="14.25" customHeight="1">
      <c r="A53" s="71">
        <f>'Январь 2020'!A53</f>
        <v>48</v>
      </c>
      <c r="B53" s="72" t="str">
        <f>'Январь 2020'!G53</f>
        <v>NAME050</v>
      </c>
      <c r="C53" s="73">
        <f>'Январь 2020'!B53</f>
        <v>43451</v>
      </c>
      <c r="D53" s="75"/>
      <c r="E53" s="75"/>
      <c r="F53" s="76"/>
      <c r="G53" s="75"/>
      <c r="H53" s="75"/>
      <c r="I53" s="75"/>
      <c r="J53" s="75"/>
      <c r="K53" s="76"/>
      <c r="L53" s="75"/>
      <c r="M53" s="76"/>
      <c r="N53" s="75"/>
      <c r="O53" s="75"/>
      <c r="P53" s="75"/>
      <c r="Q53" s="75"/>
      <c r="R53" s="75"/>
      <c r="S53" s="79"/>
      <c r="T53" s="76"/>
      <c r="U53" s="75"/>
      <c r="V53" s="75"/>
      <c r="W53" s="79"/>
      <c r="X53" s="75"/>
      <c r="Y53" s="75"/>
      <c r="Z53" s="75"/>
      <c r="AA53" s="76"/>
      <c r="AB53" s="75"/>
      <c r="AC53" s="75"/>
      <c r="AD53" s="75"/>
      <c r="AE53" s="79"/>
      <c r="AF53" s="79"/>
      <c r="AG53" s="75"/>
      <c r="AH53" s="76"/>
      <c r="AI53" s="80">
        <f t="shared" si="0"/>
        <v>0</v>
      </c>
      <c r="AJ53" s="81">
        <f>'Декабрь 2020'!AJ53-AI53</f>
        <v>20</v>
      </c>
      <c r="AK53" s="82">
        <f t="shared" si="1"/>
        <v>0</v>
      </c>
      <c r="AL53" s="83">
        <f>'Декабрь 2020'!AL53+AK53</f>
        <v>1</v>
      </c>
      <c r="AM53" s="82">
        <f t="shared" si="2"/>
        <v>0</v>
      </c>
      <c r="AN53" s="84">
        <f>'Декабрь 2020'!AN53+AM53</f>
        <v>4</v>
      </c>
      <c r="AO53" s="82">
        <f t="shared" si="3"/>
        <v>0</v>
      </c>
      <c r="AP53" s="85">
        <f>'Декабрь 2020'!AP53+'Январь 2020'!AO53</f>
        <v>0</v>
      </c>
      <c r="AQ53" s="82">
        <f t="shared" si="4"/>
        <v>0</v>
      </c>
      <c r="AR53" s="86">
        <f>'Декабрь 2020'!AR53+'Январь 2020'!AQ53</f>
        <v>0</v>
      </c>
      <c r="AS53" s="87" t="str">
        <f>'Январь 2020'!AW53</f>
        <v>Киев</v>
      </c>
      <c r="AT53" s="88" t="str">
        <f>'Январь 2020'!AX53</f>
        <v>TEAM22</v>
      </c>
      <c r="AU53" s="45">
        <f t="shared" si="5"/>
        <v>5</v>
      </c>
    </row>
    <row r="54" spans="1:47" ht="14.25" customHeight="1">
      <c r="A54" s="71">
        <f>'Январь 2020'!A54</f>
        <v>49</v>
      </c>
      <c r="B54" s="72" t="str">
        <f>'Январь 2020'!G54</f>
        <v>NAME051</v>
      </c>
      <c r="C54" s="73">
        <f>'Январь 2020'!B54</f>
        <v>43495</v>
      </c>
      <c r="D54" s="75"/>
      <c r="E54" s="75"/>
      <c r="F54" s="76"/>
      <c r="G54" s="75"/>
      <c r="H54" s="75"/>
      <c r="I54" s="75"/>
      <c r="J54" s="75"/>
      <c r="K54" s="76"/>
      <c r="L54" s="75"/>
      <c r="M54" s="76"/>
      <c r="N54" s="75"/>
      <c r="O54" s="75"/>
      <c r="P54" s="75"/>
      <c r="Q54" s="75"/>
      <c r="R54" s="75"/>
      <c r="S54" s="79"/>
      <c r="T54" s="76"/>
      <c r="U54" s="75"/>
      <c r="V54" s="75"/>
      <c r="W54" s="79"/>
      <c r="X54" s="75"/>
      <c r="Y54" s="75"/>
      <c r="Z54" s="75"/>
      <c r="AA54" s="76"/>
      <c r="AB54" s="75"/>
      <c r="AC54" s="75"/>
      <c r="AD54" s="75"/>
      <c r="AE54" s="79"/>
      <c r="AF54" s="79"/>
      <c r="AG54" s="75"/>
      <c r="AH54" s="76"/>
      <c r="AI54" s="80">
        <f t="shared" si="0"/>
        <v>0</v>
      </c>
      <c r="AJ54" s="81">
        <f>'Декабрь 2020'!AJ54-AI54</f>
        <v>0</v>
      </c>
      <c r="AK54" s="82">
        <f t="shared" si="1"/>
        <v>0</v>
      </c>
      <c r="AL54" s="83">
        <f>'Декабрь 2020'!AL54+AK54</f>
        <v>1</v>
      </c>
      <c r="AM54" s="82">
        <f t="shared" si="2"/>
        <v>0</v>
      </c>
      <c r="AN54" s="84">
        <f>'Декабрь 2020'!AN54+AM54</f>
        <v>0</v>
      </c>
      <c r="AO54" s="82">
        <f t="shared" si="3"/>
        <v>0</v>
      </c>
      <c r="AP54" s="85">
        <f>'Декабрь 2020'!AP54+'Январь 2020'!AO54</f>
        <v>4</v>
      </c>
      <c r="AQ54" s="82">
        <f t="shared" si="4"/>
        <v>0</v>
      </c>
      <c r="AR54" s="86">
        <f>'Декабрь 2020'!AR54+'Январь 2020'!AQ54</f>
        <v>0</v>
      </c>
      <c r="AS54" s="87" t="str">
        <f>'Январь 2020'!AW54</f>
        <v>Днепр1</v>
      </c>
      <c r="AT54" s="88" t="str">
        <f>'Январь 2020'!AX54</f>
        <v>TEAM13</v>
      </c>
      <c r="AU54" s="45">
        <f t="shared" si="5"/>
        <v>1</v>
      </c>
    </row>
    <row r="55" spans="1:47" ht="14.25" customHeight="1">
      <c r="A55" s="71">
        <f>'Январь 2020'!A55</f>
        <v>50</v>
      </c>
      <c r="B55" s="72" t="str">
        <f>'Январь 2020'!G55</f>
        <v>NAME052</v>
      </c>
      <c r="C55" s="73">
        <f>'Январь 2020'!B55</f>
        <v>43721</v>
      </c>
      <c r="D55" s="75"/>
      <c r="E55" s="75"/>
      <c r="F55" s="76"/>
      <c r="G55" s="75"/>
      <c r="H55" s="75"/>
      <c r="I55" s="75"/>
      <c r="J55" s="75"/>
      <c r="K55" s="76"/>
      <c r="L55" s="75"/>
      <c r="M55" s="76"/>
      <c r="N55" s="75"/>
      <c r="O55" s="75"/>
      <c r="P55" s="75"/>
      <c r="Q55" s="75"/>
      <c r="R55" s="75"/>
      <c r="S55" s="79"/>
      <c r="T55" s="76"/>
      <c r="U55" s="75"/>
      <c r="V55" s="75"/>
      <c r="W55" s="79"/>
      <c r="X55" s="75"/>
      <c r="Y55" s="75"/>
      <c r="Z55" s="75"/>
      <c r="AA55" s="76"/>
      <c r="AB55" s="75"/>
      <c r="AC55" s="75"/>
      <c r="AD55" s="75"/>
      <c r="AE55" s="79"/>
      <c r="AF55" s="79"/>
      <c r="AG55" s="75"/>
      <c r="AH55" s="76"/>
      <c r="AI55" s="80">
        <f t="shared" si="0"/>
        <v>0</v>
      </c>
      <c r="AJ55" s="81">
        <f>'Декабрь 2020'!AJ55-AI55</f>
        <v>18</v>
      </c>
      <c r="AK55" s="82">
        <f t="shared" si="1"/>
        <v>0</v>
      </c>
      <c r="AL55" s="83">
        <f>'Декабрь 2020'!AL55+AK55</f>
        <v>0</v>
      </c>
      <c r="AM55" s="82">
        <f t="shared" si="2"/>
        <v>0</v>
      </c>
      <c r="AN55" s="84">
        <f>'Декабрь 2020'!AN55+AM55</f>
        <v>0</v>
      </c>
      <c r="AO55" s="82">
        <f t="shared" si="3"/>
        <v>0</v>
      </c>
      <c r="AP55" s="85">
        <f>'Декабрь 2020'!AP55+'Январь 2020'!AO55</f>
        <v>0</v>
      </c>
      <c r="AQ55" s="82">
        <f t="shared" si="4"/>
        <v>0</v>
      </c>
      <c r="AR55" s="86">
        <f>'Декабрь 2020'!AR55+'Январь 2020'!AQ55</f>
        <v>0</v>
      </c>
      <c r="AS55" s="87" t="str">
        <f>'Январь 2020'!AW55</f>
        <v>Днепр1</v>
      </c>
      <c r="AT55" s="88" t="str">
        <f>'Январь 2020'!AX55</f>
        <v>TEAM11</v>
      </c>
      <c r="AU55" s="45">
        <f t="shared" si="5"/>
        <v>0</v>
      </c>
    </row>
    <row r="56" spans="1:47" ht="14.25" customHeight="1">
      <c r="A56" s="71">
        <f>'Январь 2020'!A56</f>
        <v>51</v>
      </c>
      <c r="B56" s="72" t="str">
        <f>'Январь 2020'!G56</f>
        <v>NAME053</v>
      </c>
      <c r="C56" s="73">
        <f>'Январь 2020'!B56</f>
        <v>43791</v>
      </c>
      <c r="D56" s="75"/>
      <c r="E56" s="75"/>
      <c r="F56" s="76"/>
      <c r="G56" s="75"/>
      <c r="H56" s="75"/>
      <c r="I56" s="75"/>
      <c r="J56" s="75"/>
      <c r="K56" s="76"/>
      <c r="L56" s="75"/>
      <c r="M56" s="76"/>
      <c r="N56" s="75"/>
      <c r="O56" s="75"/>
      <c r="P56" s="75"/>
      <c r="Q56" s="75"/>
      <c r="R56" s="75"/>
      <c r="S56" s="79"/>
      <c r="T56" s="76"/>
      <c r="U56" s="75"/>
      <c r="V56" s="75"/>
      <c r="W56" s="79"/>
      <c r="X56" s="75"/>
      <c r="Y56" s="75"/>
      <c r="Z56" s="75"/>
      <c r="AA56" s="76"/>
      <c r="AB56" s="75"/>
      <c r="AC56" s="75"/>
      <c r="AD56" s="75"/>
      <c r="AE56" s="79"/>
      <c r="AF56" s="79"/>
      <c r="AG56" s="75"/>
      <c r="AH56" s="76"/>
      <c r="AI56" s="80">
        <f t="shared" si="0"/>
        <v>0</v>
      </c>
      <c r="AJ56" s="81">
        <f>'Декабрь 2020'!AJ56-AI56</f>
        <v>0</v>
      </c>
      <c r="AK56" s="82">
        <f t="shared" si="1"/>
        <v>0</v>
      </c>
      <c r="AL56" s="83">
        <f>'Декабрь 2020'!AL56+AK56</f>
        <v>0</v>
      </c>
      <c r="AM56" s="82">
        <f t="shared" si="2"/>
        <v>0</v>
      </c>
      <c r="AN56" s="84">
        <f>'Декабрь 2020'!AN56+AM56</f>
        <v>0</v>
      </c>
      <c r="AO56" s="82">
        <f t="shared" si="3"/>
        <v>0</v>
      </c>
      <c r="AP56" s="85">
        <f>'Декабрь 2020'!AP56+'Январь 2020'!AO56</f>
        <v>1</v>
      </c>
      <c r="AQ56" s="82">
        <f t="shared" si="4"/>
        <v>0</v>
      </c>
      <c r="AR56" s="86">
        <f>'Декабрь 2020'!AR56+'Январь 2020'!AQ56</f>
        <v>0</v>
      </c>
      <c r="AS56" s="87" t="str">
        <f>'Январь 2020'!AW56</f>
        <v>Днепр2</v>
      </c>
      <c r="AT56" s="88" t="str">
        <f>'Январь 2020'!AX56</f>
        <v>TEAM23</v>
      </c>
      <c r="AU56" s="45">
        <f t="shared" si="5"/>
        <v>0</v>
      </c>
    </row>
    <row r="57" spans="1:47" ht="14.25" customHeight="1">
      <c r="A57" s="71">
        <f>'Январь 2020'!A57</f>
        <v>52</v>
      </c>
      <c r="B57" s="72" t="str">
        <f>'Январь 2020'!G57</f>
        <v>NAME054</v>
      </c>
      <c r="C57" s="73">
        <f>'Январь 2020'!B57</f>
        <v>42354</v>
      </c>
      <c r="D57" s="75"/>
      <c r="E57" s="75"/>
      <c r="F57" s="76"/>
      <c r="G57" s="75"/>
      <c r="H57" s="75"/>
      <c r="I57" s="75"/>
      <c r="J57" s="75"/>
      <c r="K57" s="76"/>
      <c r="L57" s="75"/>
      <c r="M57" s="76"/>
      <c r="N57" s="75"/>
      <c r="O57" s="75"/>
      <c r="P57" s="75"/>
      <c r="Q57" s="75"/>
      <c r="R57" s="75"/>
      <c r="S57" s="79"/>
      <c r="T57" s="76"/>
      <c r="U57" s="75"/>
      <c r="V57" s="75"/>
      <c r="W57" s="79"/>
      <c r="X57" s="75"/>
      <c r="Y57" s="75"/>
      <c r="Z57" s="75"/>
      <c r="AA57" s="76"/>
      <c r="AB57" s="75"/>
      <c r="AC57" s="75"/>
      <c r="AD57" s="75"/>
      <c r="AE57" s="79"/>
      <c r="AF57" s="79"/>
      <c r="AG57" s="75"/>
      <c r="AH57" s="76"/>
      <c r="AI57" s="80">
        <f t="shared" si="0"/>
        <v>0</v>
      </c>
      <c r="AJ57" s="81">
        <f>'Декабрь 2020'!AJ57-AI57</f>
        <v>0</v>
      </c>
      <c r="AK57" s="82">
        <f t="shared" si="1"/>
        <v>0</v>
      </c>
      <c r="AL57" s="83">
        <f>'Декабрь 2020'!AL57+AK57</f>
        <v>0</v>
      </c>
      <c r="AM57" s="82">
        <f t="shared" si="2"/>
        <v>0</v>
      </c>
      <c r="AN57" s="84">
        <f>'Декабрь 2020'!AN57+AM57</f>
        <v>0</v>
      </c>
      <c r="AO57" s="82">
        <f t="shared" si="3"/>
        <v>0</v>
      </c>
      <c r="AP57" s="85">
        <f>'Декабрь 2020'!AP57+'Январь 2020'!AO57</f>
        <v>0</v>
      </c>
      <c r="AQ57" s="82">
        <f t="shared" si="4"/>
        <v>0</v>
      </c>
      <c r="AR57" s="86">
        <f>'Декабрь 2020'!AR57+'Январь 2020'!AQ57</f>
        <v>0</v>
      </c>
      <c r="AS57" s="87" t="str">
        <f>'Январь 2020'!AW57</f>
        <v>Днепр2</v>
      </c>
      <c r="AT57" s="88" t="str">
        <f>'Январь 2020'!AX57</f>
        <v>TEAM24</v>
      </c>
      <c r="AU57" s="45">
        <f t="shared" si="5"/>
        <v>0</v>
      </c>
    </row>
    <row r="58" spans="1:47" ht="14.25" customHeight="1">
      <c r="A58" s="71">
        <f>'Январь 2020'!A58</f>
        <v>53</v>
      </c>
      <c r="B58" s="72" t="str">
        <f>'Январь 2020'!G58</f>
        <v>NAME055</v>
      </c>
      <c r="C58" s="73">
        <f>'Январь 2020'!B58</f>
        <v>43732</v>
      </c>
      <c r="D58" s="75"/>
      <c r="E58" s="75"/>
      <c r="F58" s="76"/>
      <c r="G58" s="75"/>
      <c r="H58" s="75"/>
      <c r="I58" s="75"/>
      <c r="J58" s="75"/>
      <c r="K58" s="76"/>
      <c r="L58" s="75"/>
      <c r="M58" s="76"/>
      <c r="N58" s="75"/>
      <c r="O58" s="75"/>
      <c r="P58" s="75"/>
      <c r="Q58" s="75"/>
      <c r="R58" s="75"/>
      <c r="S58" s="79"/>
      <c r="T58" s="76"/>
      <c r="U58" s="75"/>
      <c r="V58" s="75"/>
      <c r="W58" s="79"/>
      <c r="X58" s="75"/>
      <c r="Y58" s="75"/>
      <c r="Z58" s="75"/>
      <c r="AA58" s="76"/>
      <c r="AB58" s="75"/>
      <c r="AC58" s="75"/>
      <c r="AD58" s="75"/>
      <c r="AE58" s="79"/>
      <c r="AF58" s="79"/>
      <c r="AG58" s="75"/>
      <c r="AH58" s="76"/>
      <c r="AI58" s="80">
        <f t="shared" si="0"/>
        <v>0</v>
      </c>
      <c r="AJ58" s="81">
        <f>'Декабрь 2020'!AJ58-AI58</f>
        <v>0</v>
      </c>
      <c r="AK58" s="82">
        <f t="shared" si="1"/>
        <v>0</v>
      </c>
      <c r="AL58" s="83">
        <f>'Декабрь 2020'!AL58+AK58</f>
        <v>0</v>
      </c>
      <c r="AM58" s="82">
        <f t="shared" si="2"/>
        <v>0</v>
      </c>
      <c r="AN58" s="84">
        <f>'Декабрь 2020'!AN58+AM58</f>
        <v>0</v>
      </c>
      <c r="AO58" s="82">
        <f t="shared" si="3"/>
        <v>0</v>
      </c>
      <c r="AP58" s="85">
        <f>'Декабрь 2020'!AP58+'Январь 2020'!AO58</f>
        <v>0.5</v>
      </c>
      <c r="AQ58" s="82">
        <f t="shared" si="4"/>
        <v>0</v>
      </c>
      <c r="AR58" s="86">
        <f>'Декабрь 2020'!AR58+'Январь 2020'!AQ58</f>
        <v>0</v>
      </c>
      <c r="AS58" s="87" t="str">
        <f>'Январь 2020'!AW58</f>
        <v>Днепр1</v>
      </c>
      <c r="AT58" s="88" t="str">
        <f>'Январь 2020'!AX58</f>
        <v>TEAM11</v>
      </c>
      <c r="AU58" s="45">
        <f t="shared" si="5"/>
        <v>0</v>
      </c>
    </row>
    <row r="59" spans="1:47" ht="14.25" customHeight="1">
      <c r="A59" s="71">
        <f>'Январь 2020'!A59</f>
        <v>54</v>
      </c>
      <c r="B59" s="72" t="str">
        <f>'Январь 2020'!G59</f>
        <v>NAME056</v>
      </c>
      <c r="C59" s="73">
        <f>'Январь 2020'!B59</f>
        <v>39142</v>
      </c>
      <c r="D59" s="75"/>
      <c r="E59" s="75"/>
      <c r="F59" s="76"/>
      <c r="G59" s="75"/>
      <c r="H59" s="75"/>
      <c r="I59" s="75"/>
      <c r="J59" s="75"/>
      <c r="K59" s="76"/>
      <c r="L59" s="75"/>
      <c r="M59" s="76"/>
      <c r="N59" s="75"/>
      <c r="O59" s="75"/>
      <c r="P59" s="75"/>
      <c r="Q59" s="75"/>
      <c r="R59" s="75"/>
      <c r="S59" s="79"/>
      <c r="T59" s="76"/>
      <c r="U59" s="75"/>
      <c r="V59" s="75"/>
      <c r="W59" s="79"/>
      <c r="X59" s="75"/>
      <c r="Y59" s="75"/>
      <c r="Z59" s="75"/>
      <c r="AA59" s="76"/>
      <c r="AB59" s="75"/>
      <c r="AC59" s="75"/>
      <c r="AD59" s="75"/>
      <c r="AE59" s="79"/>
      <c r="AF59" s="79"/>
      <c r="AG59" s="75"/>
      <c r="AH59" s="76"/>
      <c r="AI59" s="80">
        <f t="shared" si="0"/>
        <v>0</v>
      </c>
      <c r="AJ59" s="81">
        <f>'Декабрь 2020'!AJ59-AI59</f>
        <v>-6</v>
      </c>
      <c r="AK59" s="82">
        <f t="shared" si="1"/>
        <v>0</v>
      </c>
      <c r="AL59" s="83">
        <f>'Декабрь 2020'!AL59+AK59</f>
        <v>0</v>
      </c>
      <c r="AM59" s="82">
        <f t="shared" si="2"/>
        <v>0</v>
      </c>
      <c r="AN59" s="84">
        <f>'Декабрь 2020'!AN59+AM59</f>
        <v>0</v>
      </c>
      <c r="AO59" s="82">
        <f t="shared" si="3"/>
        <v>0</v>
      </c>
      <c r="AP59" s="85">
        <f>'Декабрь 2020'!AP59+'Январь 2020'!AO59</f>
        <v>1</v>
      </c>
      <c r="AQ59" s="82">
        <f t="shared" si="4"/>
        <v>0</v>
      </c>
      <c r="AR59" s="86">
        <f>'Декабрь 2020'!AR59+'Январь 2020'!AQ59</f>
        <v>0</v>
      </c>
      <c r="AS59" s="87" t="str">
        <f>'Январь 2020'!AW59</f>
        <v>Днепр1</v>
      </c>
      <c r="AT59" s="88" t="str">
        <f>'Январь 2020'!AX59</f>
        <v>TEAM21</v>
      </c>
      <c r="AU59" s="45">
        <f t="shared" si="5"/>
        <v>0</v>
      </c>
    </row>
    <row r="60" spans="1:47" ht="14.25" customHeight="1">
      <c r="A60" s="71">
        <f>'Январь 2020'!A60</f>
        <v>55</v>
      </c>
      <c r="B60" s="72" t="str">
        <f>'Январь 2020'!G60</f>
        <v>NAME057</v>
      </c>
      <c r="C60" s="73">
        <f>'Январь 2020'!B60</f>
        <v>43538</v>
      </c>
      <c r="D60" s="75"/>
      <c r="E60" s="75"/>
      <c r="F60" s="76"/>
      <c r="G60" s="75"/>
      <c r="H60" s="75"/>
      <c r="I60" s="75"/>
      <c r="J60" s="75"/>
      <c r="K60" s="76"/>
      <c r="L60" s="75"/>
      <c r="M60" s="76"/>
      <c r="N60" s="75"/>
      <c r="O60" s="75"/>
      <c r="P60" s="75"/>
      <c r="Q60" s="75"/>
      <c r="R60" s="75"/>
      <c r="S60" s="79"/>
      <c r="T60" s="76"/>
      <c r="U60" s="75"/>
      <c r="V60" s="75"/>
      <c r="W60" s="79"/>
      <c r="X60" s="75"/>
      <c r="Y60" s="75"/>
      <c r="Z60" s="75"/>
      <c r="AA60" s="76"/>
      <c r="AB60" s="75"/>
      <c r="AC60" s="75"/>
      <c r="AD60" s="75"/>
      <c r="AE60" s="79"/>
      <c r="AF60" s="79"/>
      <c r="AG60" s="75"/>
      <c r="AH60" s="76"/>
      <c r="AI60" s="80">
        <f t="shared" si="0"/>
        <v>0</v>
      </c>
      <c r="AJ60" s="81">
        <f>'Декабрь 2020'!AJ60-AI60</f>
        <v>0</v>
      </c>
      <c r="AK60" s="82">
        <f t="shared" si="1"/>
        <v>0</v>
      </c>
      <c r="AL60" s="83">
        <f>'Декабрь 2020'!AL60+AK60</f>
        <v>0</v>
      </c>
      <c r="AM60" s="82">
        <f t="shared" si="2"/>
        <v>0</v>
      </c>
      <c r="AN60" s="84">
        <f>'Декабрь 2020'!AN60+AM60</f>
        <v>0</v>
      </c>
      <c r="AO60" s="82">
        <f t="shared" si="3"/>
        <v>0</v>
      </c>
      <c r="AP60" s="85">
        <f>'Декабрь 2020'!AP60+'Январь 2020'!AO60</f>
        <v>1</v>
      </c>
      <c r="AQ60" s="82">
        <f t="shared" si="4"/>
        <v>0</v>
      </c>
      <c r="AR60" s="86">
        <f>'Декабрь 2020'!AR60+'Январь 2020'!AQ60</f>
        <v>0</v>
      </c>
      <c r="AS60" s="87" t="str">
        <f>'Январь 2020'!AW60</f>
        <v>Днепр1</v>
      </c>
      <c r="AT60" s="88" t="str">
        <f>'Январь 2020'!AX60</f>
        <v>TEAM11</v>
      </c>
      <c r="AU60" s="45">
        <f t="shared" si="5"/>
        <v>0</v>
      </c>
    </row>
    <row r="61" spans="1:47" ht="14.25" customHeight="1">
      <c r="A61" s="71">
        <f>'Январь 2020'!A61</f>
        <v>56</v>
      </c>
      <c r="B61" s="72" t="str">
        <f>'Январь 2020'!G61</f>
        <v>NAME058</v>
      </c>
      <c r="C61" s="73">
        <f>'Январь 2020'!B61</f>
        <v>42963</v>
      </c>
      <c r="D61" s="75"/>
      <c r="E61" s="75"/>
      <c r="F61" s="76"/>
      <c r="G61" s="75"/>
      <c r="H61" s="75"/>
      <c r="I61" s="75"/>
      <c r="J61" s="75"/>
      <c r="K61" s="76"/>
      <c r="L61" s="75"/>
      <c r="M61" s="76"/>
      <c r="N61" s="75"/>
      <c r="O61" s="75"/>
      <c r="P61" s="75"/>
      <c r="Q61" s="75"/>
      <c r="R61" s="75"/>
      <c r="S61" s="79"/>
      <c r="T61" s="76"/>
      <c r="U61" s="75"/>
      <c r="V61" s="75"/>
      <c r="W61" s="79"/>
      <c r="X61" s="75"/>
      <c r="Y61" s="75"/>
      <c r="Z61" s="75"/>
      <c r="AA61" s="76"/>
      <c r="AB61" s="75"/>
      <c r="AC61" s="75"/>
      <c r="AD61" s="75"/>
      <c r="AE61" s="79"/>
      <c r="AF61" s="79"/>
      <c r="AG61" s="75"/>
      <c r="AH61" s="76"/>
      <c r="AI61" s="80">
        <f t="shared" si="0"/>
        <v>0</v>
      </c>
      <c r="AJ61" s="81">
        <f>'Декабрь 2020'!AJ61-AI61</f>
        <v>0</v>
      </c>
      <c r="AK61" s="82">
        <f t="shared" si="1"/>
        <v>0</v>
      </c>
      <c r="AL61" s="83">
        <f>'Декабрь 2020'!AL61+AK61</f>
        <v>0</v>
      </c>
      <c r="AM61" s="82">
        <f t="shared" si="2"/>
        <v>0</v>
      </c>
      <c r="AN61" s="84">
        <f>'Декабрь 2020'!AN61+AM61</f>
        <v>0</v>
      </c>
      <c r="AO61" s="82">
        <f t="shared" si="3"/>
        <v>0</v>
      </c>
      <c r="AP61" s="85">
        <f>'Декабрь 2020'!AP61+'Январь 2020'!AO61</f>
        <v>1</v>
      </c>
      <c r="AQ61" s="82">
        <f t="shared" si="4"/>
        <v>0</v>
      </c>
      <c r="AR61" s="86">
        <f>'Декабрь 2020'!AR61+'Январь 2020'!AQ61</f>
        <v>2</v>
      </c>
      <c r="AS61" s="87" t="str">
        <f>'Январь 2020'!AW61</f>
        <v>Днепр1</v>
      </c>
      <c r="AT61" s="88" t="str">
        <f>'Январь 2020'!AX61</f>
        <v>TEAM17</v>
      </c>
      <c r="AU61" s="45">
        <f t="shared" si="5"/>
        <v>0</v>
      </c>
    </row>
    <row r="62" spans="1:47" ht="14.25" customHeight="1">
      <c r="A62" s="71">
        <f>'Январь 2020'!A62</f>
        <v>57</v>
      </c>
      <c r="B62" s="72" t="str">
        <f>'Январь 2020'!G62</f>
        <v>NAME059</v>
      </c>
      <c r="C62" s="73">
        <f>'Январь 2020'!B62</f>
        <v>43243</v>
      </c>
      <c r="D62" s="75"/>
      <c r="E62" s="75"/>
      <c r="F62" s="76"/>
      <c r="G62" s="75"/>
      <c r="H62" s="75"/>
      <c r="I62" s="75"/>
      <c r="J62" s="75"/>
      <c r="K62" s="76"/>
      <c r="L62" s="75"/>
      <c r="M62" s="76"/>
      <c r="N62" s="75"/>
      <c r="O62" s="75"/>
      <c r="P62" s="75"/>
      <c r="Q62" s="75"/>
      <c r="R62" s="75"/>
      <c r="S62" s="79"/>
      <c r="T62" s="76"/>
      <c r="U62" s="75"/>
      <c r="V62" s="75"/>
      <c r="W62" s="79"/>
      <c r="X62" s="75"/>
      <c r="Y62" s="75"/>
      <c r="Z62" s="75"/>
      <c r="AA62" s="76"/>
      <c r="AB62" s="75"/>
      <c r="AC62" s="75"/>
      <c r="AD62" s="75"/>
      <c r="AE62" s="79"/>
      <c r="AF62" s="79"/>
      <c r="AG62" s="75"/>
      <c r="AH62" s="76"/>
      <c r="AI62" s="80">
        <f t="shared" si="0"/>
        <v>0</v>
      </c>
      <c r="AJ62" s="81">
        <f>'Декабрь 2020'!AJ62-AI62</f>
        <v>0</v>
      </c>
      <c r="AK62" s="82">
        <f t="shared" si="1"/>
        <v>0</v>
      </c>
      <c r="AL62" s="83">
        <f>'Декабрь 2020'!AL62+AK62</f>
        <v>0</v>
      </c>
      <c r="AM62" s="82">
        <f t="shared" si="2"/>
        <v>0</v>
      </c>
      <c r="AN62" s="84">
        <f>'Декабрь 2020'!AN62+AM62</f>
        <v>0</v>
      </c>
      <c r="AO62" s="82">
        <f t="shared" si="3"/>
        <v>0</v>
      </c>
      <c r="AP62" s="85">
        <f>'Декабрь 2020'!AP62+'Январь 2020'!AO62</f>
        <v>0</v>
      </c>
      <c r="AQ62" s="82">
        <f t="shared" si="4"/>
        <v>0</v>
      </c>
      <c r="AR62" s="86">
        <f>'Декабрь 2020'!AR62+'Январь 2020'!AQ62</f>
        <v>5</v>
      </c>
      <c r="AS62" s="87" t="str">
        <f>'Январь 2020'!AW62</f>
        <v>Днепр1</v>
      </c>
      <c r="AT62" s="88" t="str">
        <f>'Январь 2020'!AX62</f>
        <v>TEAM34</v>
      </c>
      <c r="AU62" s="45">
        <f t="shared" si="5"/>
        <v>0</v>
      </c>
    </row>
    <row r="63" spans="1:47" ht="14.25" customHeight="1">
      <c r="A63" s="71">
        <f>'Январь 2020'!A63</f>
        <v>58</v>
      </c>
      <c r="B63" s="72" t="str">
        <f>'Январь 2020'!G63</f>
        <v>NAME060</v>
      </c>
      <c r="C63" s="73">
        <f>'Январь 2020'!B63</f>
        <v>43384</v>
      </c>
      <c r="D63" s="75"/>
      <c r="E63" s="75"/>
      <c r="F63" s="76"/>
      <c r="G63" s="75"/>
      <c r="H63" s="75"/>
      <c r="I63" s="75"/>
      <c r="J63" s="75"/>
      <c r="K63" s="76"/>
      <c r="L63" s="75"/>
      <c r="M63" s="76"/>
      <c r="N63" s="75"/>
      <c r="O63" s="75"/>
      <c r="P63" s="75"/>
      <c r="Q63" s="75"/>
      <c r="R63" s="75"/>
      <c r="S63" s="79"/>
      <c r="T63" s="76"/>
      <c r="U63" s="75"/>
      <c r="V63" s="75"/>
      <c r="W63" s="79"/>
      <c r="X63" s="75"/>
      <c r="Y63" s="75"/>
      <c r="Z63" s="75"/>
      <c r="AA63" s="76"/>
      <c r="AB63" s="75"/>
      <c r="AC63" s="75"/>
      <c r="AD63" s="75"/>
      <c r="AE63" s="79"/>
      <c r="AF63" s="79"/>
      <c r="AG63" s="75"/>
      <c r="AH63" s="76"/>
      <c r="AI63" s="80">
        <f t="shared" si="0"/>
        <v>0</v>
      </c>
      <c r="AJ63" s="81">
        <f>'Декабрь 2020'!AJ63-AI63</f>
        <v>-4</v>
      </c>
      <c r="AK63" s="82">
        <f t="shared" si="1"/>
        <v>0</v>
      </c>
      <c r="AL63" s="83">
        <f>'Декабрь 2020'!AL63+AK63</f>
        <v>0</v>
      </c>
      <c r="AM63" s="82">
        <f t="shared" si="2"/>
        <v>0</v>
      </c>
      <c r="AN63" s="84">
        <f>'Декабрь 2020'!AN63+AM63</f>
        <v>0</v>
      </c>
      <c r="AO63" s="82">
        <f t="shared" si="3"/>
        <v>0</v>
      </c>
      <c r="AP63" s="85">
        <f>'Декабрь 2020'!AP63+'Январь 2020'!AO63</f>
        <v>1</v>
      </c>
      <c r="AQ63" s="82">
        <f t="shared" si="4"/>
        <v>0</v>
      </c>
      <c r="AR63" s="86">
        <f>'Декабрь 2020'!AR63+'Январь 2020'!AQ63</f>
        <v>0</v>
      </c>
      <c r="AS63" s="87" t="str">
        <f>'Январь 2020'!AW63</f>
        <v>Днепр1</v>
      </c>
      <c r="AT63" s="88" t="str">
        <f>'Январь 2020'!AX63</f>
        <v>TEAM02</v>
      </c>
      <c r="AU63" s="45">
        <f t="shared" si="5"/>
        <v>0</v>
      </c>
    </row>
    <row r="64" spans="1:47" ht="14.25" customHeight="1">
      <c r="A64" s="71">
        <f>'Январь 2020'!A64</f>
        <v>59</v>
      </c>
      <c r="B64" s="72" t="str">
        <f>'Январь 2020'!G64</f>
        <v>NAME061</v>
      </c>
      <c r="C64" s="73">
        <f>'Январь 2020'!B64</f>
        <v>43384</v>
      </c>
      <c r="D64" s="75"/>
      <c r="E64" s="75"/>
      <c r="F64" s="76"/>
      <c r="G64" s="75"/>
      <c r="H64" s="75"/>
      <c r="I64" s="75"/>
      <c r="J64" s="75"/>
      <c r="K64" s="76"/>
      <c r="L64" s="75"/>
      <c r="M64" s="76"/>
      <c r="N64" s="75"/>
      <c r="O64" s="75"/>
      <c r="P64" s="75"/>
      <c r="Q64" s="75"/>
      <c r="R64" s="75"/>
      <c r="S64" s="79"/>
      <c r="T64" s="76"/>
      <c r="U64" s="75"/>
      <c r="V64" s="75"/>
      <c r="W64" s="79"/>
      <c r="X64" s="75"/>
      <c r="Y64" s="75"/>
      <c r="Z64" s="75"/>
      <c r="AA64" s="76"/>
      <c r="AB64" s="75"/>
      <c r="AC64" s="75"/>
      <c r="AD64" s="75"/>
      <c r="AE64" s="79"/>
      <c r="AF64" s="79"/>
      <c r="AG64" s="75"/>
      <c r="AH64" s="76"/>
      <c r="AI64" s="80">
        <f t="shared" si="0"/>
        <v>0</v>
      </c>
      <c r="AJ64" s="81">
        <f>'Декабрь 2020'!AJ64-AI64</f>
        <v>0</v>
      </c>
      <c r="AK64" s="82">
        <f t="shared" si="1"/>
        <v>0</v>
      </c>
      <c r="AL64" s="83">
        <f>'Декабрь 2020'!AL64+AK64</f>
        <v>0</v>
      </c>
      <c r="AM64" s="82">
        <f t="shared" si="2"/>
        <v>0</v>
      </c>
      <c r="AN64" s="84">
        <f>'Декабрь 2020'!AN64+AM64</f>
        <v>0</v>
      </c>
      <c r="AO64" s="82">
        <f t="shared" si="3"/>
        <v>0</v>
      </c>
      <c r="AP64" s="85">
        <f>'Декабрь 2020'!AP64+'Январь 2020'!AO64</f>
        <v>1</v>
      </c>
      <c r="AQ64" s="82">
        <f t="shared" si="4"/>
        <v>0</v>
      </c>
      <c r="AR64" s="86">
        <f>'Декабрь 2020'!AR64+'Январь 2020'!AQ64</f>
        <v>0</v>
      </c>
      <c r="AS64" s="87" t="str">
        <f>'Январь 2020'!AW64</f>
        <v>Днепр1</v>
      </c>
      <c r="AT64" s="88" t="str">
        <f>'Январь 2020'!AX64</f>
        <v>TEAM34</v>
      </c>
      <c r="AU64" s="45">
        <f t="shared" si="5"/>
        <v>0</v>
      </c>
    </row>
    <row r="65" spans="1:47" ht="14.25" customHeight="1">
      <c r="A65" s="71">
        <f>'Январь 2020'!A65</f>
        <v>60</v>
      </c>
      <c r="B65" s="72" t="str">
        <f>'Январь 2020'!G65</f>
        <v>NAME062</v>
      </c>
      <c r="C65" s="73">
        <f>'Январь 2020'!B65</f>
        <v>43733</v>
      </c>
      <c r="D65" s="75"/>
      <c r="E65" s="75"/>
      <c r="F65" s="76"/>
      <c r="G65" s="75"/>
      <c r="H65" s="75"/>
      <c r="I65" s="75"/>
      <c r="J65" s="75"/>
      <c r="K65" s="76"/>
      <c r="L65" s="75"/>
      <c r="M65" s="76"/>
      <c r="N65" s="75"/>
      <c r="O65" s="75"/>
      <c r="P65" s="75"/>
      <c r="Q65" s="75"/>
      <c r="R65" s="75"/>
      <c r="S65" s="79"/>
      <c r="T65" s="76"/>
      <c r="U65" s="75"/>
      <c r="V65" s="75"/>
      <c r="W65" s="79"/>
      <c r="X65" s="75"/>
      <c r="Y65" s="75"/>
      <c r="Z65" s="75"/>
      <c r="AA65" s="76"/>
      <c r="AB65" s="75"/>
      <c r="AC65" s="75"/>
      <c r="AD65" s="75"/>
      <c r="AE65" s="79"/>
      <c r="AF65" s="79"/>
      <c r="AG65" s="75"/>
      <c r="AH65" s="76"/>
      <c r="AI65" s="80">
        <f t="shared" si="0"/>
        <v>0</v>
      </c>
      <c r="AJ65" s="81">
        <f>'Декабрь 2020'!AJ65-AI65</f>
        <v>0</v>
      </c>
      <c r="AK65" s="82">
        <f t="shared" si="1"/>
        <v>0</v>
      </c>
      <c r="AL65" s="83">
        <f>'Декабрь 2020'!AL65+AK65</f>
        <v>0</v>
      </c>
      <c r="AM65" s="82">
        <f t="shared" si="2"/>
        <v>0</v>
      </c>
      <c r="AN65" s="84">
        <f>'Декабрь 2020'!AN65+AM65</f>
        <v>0</v>
      </c>
      <c r="AO65" s="82">
        <f t="shared" si="3"/>
        <v>0</v>
      </c>
      <c r="AP65" s="85">
        <f>'Декабрь 2020'!AP65+'Январь 2020'!AO65</f>
        <v>0</v>
      </c>
      <c r="AQ65" s="82">
        <f t="shared" si="4"/>
        <v>0</v>
      </c>
      <c r="AR65" s="86">
        <f>'Декабрь 2020'!AR65+'Январь 2020'!AQ65</f>
        <v>0</v>
      </c>
      <c r="AS65" s="87" t="str">
        <f>'Январь 2020'!AW65</f>
        <v>Днепр1</v>
      </c>
      <c r="AT65" s="88" t="str">
        <f>'Январь 2020'!AX65</f>
        <v>TEAM34</v>
      </c>
      <c r="AU65" s="45">
        <f t="shared" si="5"/>
        <v>0</v>
      </c>
    </row>
    <row r="66" spans="1:47" ht="14.25" customHeight="1">
      <c r="A66" s="71">
        <f>'Январь 2020'!A66</f>
        <v>61</v>
      </c>
      <c r="B66" s="72" t="str">
        <f>'Январь 2020'!G66</f>
        <v>NAME063</v>
      </c>
      <c r="C66" s="73">
        <f>'Январь 2020'!B66</f>
        <v>41183</v>
      </c>
      <c r="D66" s="75"/>
      <c r="E66" s="75"/>
      <c r="F66" s="76"/>
      <c r="G66" s="75"/>
      <c r="H66" s="75"/>
      <c r="I66" s="75"/>
      <c r="J66" s="75"/>
      <c r="K66" s="76"/>
      <c r="L66" s="75"/>
      <c r="M66" s="76"/>
      <c r="N66" s="75"/>
      <c r="O66" s="75"/>
      <c r="P66" s="75"/>
      <c r="Q66" s="75"/>
      <c r="R66" s="75"/>
      <c r="S66" s="79"/>
      <c r="T66" s="76"/>
      <c r="U66" s="75"/>
      <c r="V66" s="75"/>
      <c r="W66" s="79"/>
      <c r="X66" s="75"/>
      <c r="Y66" s="75"/>
      <c r="Z66" s="75"/>
      <c r="AA66" s="76"/>
      <c r="AB66" s="75"/>
      <c r="AC66" s="75"/>
      <c r="AD66" s="75"/>
      <c r="AE66" s="79"/>
      <c r="AF66" s="79"/>
      <c r="AG66" s="75"/>
      <c r="AH66" s="76"/>
      <c r="AI66" s="80">
        <f t="shared" si="0"/>
        <v>0</v>
      </c>
      <c r="AJ66" s="81">
        <f>'Декабрь 2020'!AJ66-AI66</f>
        <v>-9</v>
      </c>
      <c r="AK66" s="82">
        <f t="shared" si="1"/>
        <v>0</v>
      </c>
      <c r="AL66" s="83">
        <f>'Декабрь 2020'!AL66+AK66</f>
        <v>0</v>
      </c>
      <c r="AM66" s="82">
        <f t="shared" si="2"/>
        <v>0</v>
      </c>
      <c r="AN66" s="84">
        <f>'Декабрь 2020'!AN66+AM66</f>
        <v>0</v>
      </c>
      <c r="AO66" s="82">
        <f t="shared" si="3"/>
        <v>0</v>
      </c>
      <c r="AP66" s="85">
        <f>'Декабрь 2020'!AP66+'Январь 2020'!AO66</f>
        <v>0</v>
      </c>
      <c r="AQ66" s="82">
        <f t="shared" si="4"/>
        <v>0</v>
      </c>
      <c r="AR66" s="86">
        <f>'Декабрь 2020'!AR66+'Январь 2020'!AQ66</f>
        <v>0</v>
      </c>
      <c r="AS66" s="87" t="str">
        <f>'Январь 2020'!AW66</f>
        <v>Днепр1</v>
      </c>
      <c r="AT66" s="88" t="str">
        <f>'Январь 2020'!AX66</f>
        <v>TEAM34</v>
      </c>
      <c r="AU66" s="45">
        <f t="shared" si="5"/>
        <v>0</v>
      </c>
    </row>
    <row r="67" spans="1:47" ht="14.25" customHeight="1">
      <c r="A67" s="71">
        <f>'Январь 2020'!A67</f>
        <v>62</v>
      </c>
      <c r="B67" s="72" t="str">
        <f>'Январь 2020'!G67</f>
        <v>NAME064</v>
      </c>
      <c r="C67" s="214">
        <f>'Январь 2020'!B67</f>
        <v>43812</v>
      </c>
      <c r="D67" s="75"/>
      <c r="E67" s="75"/>
      <c r="F67" s="76"/>
      <c r="G67" s="75"/>
      <c r="H67" s="75"/>
      <c r="I67" s="75"/>
      <c r="J67" s="75"/>
      <c r="K67" s="76"/>
      <c r="L67" s="75"/>
      <c r="M67" s="76"/>
      <c r="N67" s="75"/>
      <c r="O67" s="75"/>
      <c r="P67" s="75"/>
      <c r="Q67" s="75"/>
      <c r="R67" s="75"/>
      <c r="S67" s="79"/>
      <c r="T67" s="76"/>
      <c r="U67" s="75"/>
      <c r="V67" s="75"/>
      <c r="W67" s="79"/>
      <c r="X67" s="75"/>
      <c r="Y67" s="75"/>
      <c r="Z67" s="75"/>
      <c r="AA67" s="76"/>
      <c r="AB67" s="75"/>
      <c r="AC67" s="75"/>
      <c r="AD67" s="75"/>
      <c r="AE67" s="79"/>
      <c r="AF67" s="79"/>
      <c r="AG67" s="75"/>
      <c r="AH67" s="76"/>
      <c r="AI67" s="80">
        <f t="shared" si="0"/>
        <v>0</v>
      </c>
      <c r="AJ67" s="81">
        <f>'Декабрь 2020'!AJ67-AI67</f>
        <v>0</v>
      </c>
      <c r="AK67" s="82">
        <f t="shared" si="1"/>
        <v>0</v>
      </c>
      <c r="AL67" s="83">
        <f>'Декабрь 2020'!AL67+AK67</f>
        <v>0</v>
      </c>
      <c r="AM67" s="82">
        <f t="shared" si="2"/>
        <v>0</v>
      </c>
      <c r="AN67" s="84">
        <f>'Декабрь 2020'!AN67+AM67</f>
        <v>0</v>
      </c>
      <c r="AO67" s="82">
        <f t="shared" si="3"/>
        <v>0</v>
      </c>
      <c r="AP67" s="85">
        <f>'Декабрь 2020'!AP67+'Январь 2020'!AO67</f>
        <v>4</v>
      </c>
      <c r="AQ67" s="82">
        <f t="shared" si="4"/>
        <v>0</v>
      </c>
      <c r="AR67" s="86">
        <f>'Декабрь 2020'!AR67+'Январь 2020'!AQ67</f>
        <v>2</v>
      </c>
      <c r="AS67" s="87" t="str">
        <f>'Январь 2020'!AW67</f>
        <v>Днепр2</v>
      </c>
      <c r="AT67" s="88" t="str">
        <f>'Январь 2020'!AX67</f>
        <v>TEAM03</v>
      </c>
      <c r="AU67" s="45">
        <f t="shared" si="5"/>
        <v>0</v>
      </c>
    </row>
    <row r="68" spans="1:47" ht="14.25" customHeight="1">
      <c r="A68" s="71">
        <f>'Январь 2020'!A68</f>
        <v>63</v>
      </c>
      <c r="B68" s="72" t="str">
        <f>'Январь 2020'!G68</f>
        <v>NAME065</v>
      </c>
      <c r="C68" s="73">
        <f>'Январь 2020'!B68</f>
        <v>43479</v>
      </c>
      <c r="D68" s="75"/>
      <c r="E68" s="75"/>
      <c r="F68" s="76"/>
      <c r="G68" s="75"/>
      <c r="H68" s="75"/>
      <c r="I68" s="75"/>
      <c r="J68" s="75"/>
      <c r="K68" s="76"/>
      <c r="L68" s="75"/>
      <c r="M68" s="76"/>
      <c r="N68" s="75"/>
      <c r="O68" s="75"/>
      <c r="P68" s="75"/>
      <c r="Q68" s="75"/>
      <c r="R68" s="75"/>
      <c r="S68" s="79"/>
      <c r="T68" s="76"/>
      <c r="U68" s="75"/>
      <c r="V68" s="75"/>
      <c r="W68" s="79"/>
      <c r="X68" s="75"/>
      <c r="Y68" s="75"/>
      <c r="Z68" s="75"/>
      <c r="AA68" s="76"/>
      <c r="AB68" s="75"/>
      <c r="AC68" s="75"/>
      <c r="AD68" s="75"/>
      <c r="AE68" s="79"/>
      <c r="AF68" s="79"/>
      <c r="AG68" s="75"/>
      <c r="AH68" s="76"/>
      <c r="AI68" s="80">
        <f t="shared" si="0"/>
        <v>0</v>
      </c>
      <c r="AJ68" s="81">
        <f>'Декабрь 2020'!AJ68-AI68</f>
        <v>0</v>
      </c>
      <c r="AK68" s="82">
        <f t="shared" si="1"/>
        <v>0</v>
      </c>
      <c r="AL68" s="83">
        <f>'Декабрь 2020'!AL68+AK68</f>
        <v>0</v>
      </c>
      <c r="AM68" s="82">
        <f t="shared" si="2"/>
        <v>0</v>
      </c>
      <c r="AN68" s="84">
        <f>'Декабрь 2020'!AN68+AM68</f>
        <v>0</v>
      </c>
      <c r="AO68" s="82">
        <f t="shared" si="3"/>
        <v>0</v>
      </c>
      <c r="AP68" s="85">
        <f>'Декабрь 2020'!AP68+'Январь 2020'!AO68</f>
        <v>0</v>
      </c>
      <c r="AQ68" s="82">
        <f t="shared" si="4"/>
        <v>0</v>
      </c>
      <c r="AR68" s="86">
        <f>'Декабрь 2020'!AR68+'Январь 2020'!AQ68</f>
        <v>0</v>
      </c>
      <c r="AS68" s="87" t="str">
        <f>'Январь 2020'!AW68</f>
        <v>Харьков</v>
      </c>
      <c r="AT68" s="88" t="str">
        <f>'Январь 2020'!AX68</f>
        <v>TEAM03</v>
      </c>
      <c r="AU68" s="45">
        <f t="shared" si="5"/>
        <v>0</v>
      </c>
    </row>
    <row r="69" spans="1:47" ht="14.25" customHeight="1">
      <c r="A69" s="71">
        <f>'Январь 2020'!A69</f>
        <v>64</v>
      </c>
      <c r="B69" s="72" t="str">
        <f>'Январь 2020'!G69</f>
        <v>NAME066</v>
      </c>
      <c r="C69" s="73">
        <f>'Январь 2020'!B69</f>
        <v>43416</v>
      </c>
      <c r="D69" s="75"/>
      <c r="E69" s="75"/>
      <c r="F69" s="76"/>
      <c r="G69" s="75"/>
      <c r="H69" s="75"/>
      <c r="I69" s="75"/>
      <c r="J69" s="75"/>
      <c r="K69" s="76"/>
      <c r="L69" s="75"/>
      <c r="M69" s="76"/>
      <c r="N69" s="75"/>
      <c r="O69" s="75"/>
      <c r="P69" s="75"/>
      <c r="Q69" s="75"/>
      <c r="R69" s="75"/>
      <c r="S69" s="79"/>
      <c r="T69" s="76"/>
      <c r="U69" s="75"/>
      <c r="V69" s="75"/>
      <c r="W69" s="79"/>
      <c r="X69" s="75"/>
      <c r="Y69" s="75"/>
      <c r="Z69" s="75"/>
      <c r="AA69" s="76"/>
      <c r="AB69" s="75"/>
      <c r="AC69" s="75"/>
      <c r="AD69" s="75"/>
      <c r="AE69" s="79"/>
      <c r="AF69" s="79"/>
      <c r="AG69" s="75"/>
      <c r="AH69" s="76"/>
      <c r="AI69" s="80">
        <f t="shared" si="0"/>
        <v>0</v>
      </c>
      <c r="AJ69" s="81">
        <f>'Декабрь 2020'!AJ69-AI69</f>
        <v>0</v>
      </c>
      <c r="AK69" s="82">
        <f t="shared" si="1"/>
        <v>0</v>
      </c>
      <c r="AL69" s="83">
        <f>'Декабрь 2020'!AL69+AK69</f>
        <v>0</v>
      </c>
      <c r="AM69" s="82">
        <f t="shared" si="2"/>
        <v>0</v>
      </c>
      <c r="AN69" s="84">
        <f>'Декабрь 2020'!AN69+AM69</f>
        <v>0</v>
      </c>
      <c r="AO69" s="82">
        <f t="shared" si="3"/>
        <v>0</v>
      </c>
      <c r="AP69" s="85">
        <f>'Декабрь 2020'!AP69+'Январь 2020'!AO69</f>
        <v>2</v>
      </c>
      <c r="AQ69" s="82">
        <f t="shared" si="4"/>
        <v>0</v>
      </c>
      <c r="AR69" s="86">
        <f>'Декабрь 2020'!AR69+'Январь 2020'!AQ69</f>
        <v>0</v>
      </c>
      <c r="AS69" s="87" t="str">
        <f>'Январь 2020'!AW69</f>
        <v>Киев</v>
      </c>
      <c r="AT69" s="88" t="str">
        <f>'Январь 2020'!AX69</f>
        <v>TEAM25</v>
      </c>
      <c r="AU69" s="45">
        <f t="shared" si="5"/>
        <v>0</v>
      </c>
    </row>
    <row r="70" spans="1:47" ht="14.25" customHeight="1">
      <c r="A70" s="71">
        <f>'Январь 2020'!A70</f>
        <v>65</v>
      </c>
      <c r="B70" s="72" t="str">
        <f>'Январь 2020'!G70</f>
        <v>NAME067</v>
      </c>
      <c r="C70" s="89">
        <f>'Январь 2020'!B70</f>
        <v>43805</v>
      </c>
      <c r="D70" s="75"/>
      <c r="E70" s="75"/>
      <c r="F70" s="76"/>
      <c r="G70" s="75"/>
      <c r="H70" s="75"/>
      <c r="I70" s="75"/>
      <c r="J70" s="75"/>
      <c r="K70" s="76"/>
      <c r="L70" s="75"/>
      <c r="M70" s="76"/>
      <c r="N70" s="75"/>
      <c r="O70" s="75"/>
      <c r="P70" s="75"/>
      <c r="Q70" s="75"/>
      <c r="R70" s="75"/>
      <c r="S70" s="79"/>
      <c r="T70" s="76"/>
      <c r="U70" s="75"/>
      <c r="V70" s="75"/>
      <c r="W70" s="79"/>
      <c r="X70" s="75"/>
      <c r="Y70" s="75"/>
      <c r="Z70" s="75"/>
      <c r="AA70" s="76"/>
      <c r="AB70" s="75"/>
      <c r="AC70" s="75"/>
      <c r="AD70" s="75"/>
      <c r="AE70" s="79"/>
      <c r="AF70" s="79"/>
      <c r="AG70" s="75"/>
      <c r="AH70" s="76"/>
      <c r="AI70" s="80">
        <f t="shared" si="0"/>
        <v>0</v>
      </c>
      <c r="AJ70" s="81">
        <f>'Декабрь 2020'!AJ70-AI70</f>
        <v>0</v>
      </c>
      <c r="AK70" s="82">
        <f t="shared" si="1"/>
        <v>0</v>
      </c>
      <c r="AL70" s="83">
        <f>'Декабрь 2020'!AL70+AK70</f>
        <v>0</v>
      </c>
      <c r="AM70" s="82">
        <f t="shared" si="2"/>
        <v>0</v>
      </c>
      <c r="AN70" s="84">
        <f>'Декабрь 2020'!AN70+AM70</f>
        <v>0</v>
      </c>
      <c r="AO70" s="82">
        <f t="shared" si="3"/>
        <v>0</v>
      </c>
      <c r="AP70" s="85">
        <f>'Декабрь 2020'!AP70+'Январь 2020'!AO70</f>
        <v>0</v>
      </c>
      <c r="AQ70" s="82">
        <f t="shared" si="4"/>
        <v>0</v>
      </c>
      <c r="AR70" s="86">
        <f>'Декабрь 2020'!AR70+'Январь 2020'!AQ70</f>
        <v>0</v>
      </c>
      <c r="AS70" s="87" t="str">
        <f>'Январь 2020'!AW70</f>
        <v>Днепр2</v>
      </c>
      <c r="AT70" s="88" t="str">
        <f>'Январь 2020'!AX70</f>
        <v>TEAM11</v>
      </c>
      <c r="AU70" s="45">
        <f t="shared" si="5"/>
        <v>0</v>
      </c>
    </row>
    <row r="71" spans="1:47" ht="14.25" customHeight="1">
      <c r="A71" s="71">
        <f>'Январь 2020'!A71</f>
        <v>66</v>
      </c>
      <c r="B71" s="72" t="str">
        <f>'Январь 2020'!G71</f>
        <v>NAME068</v>
      </c>
      <c r="C71" s="73">
        <f>'Январь 2020'!B71</f>
        <v>43391</v>
      </c>
      <c r="D71" s="75"/>
      <c r="E71" s="75"/>
      <c r="F71" s="76"/>
      <c r="G71" s="75"/>
      <c r="H71" s="75"/>
      <c r="I71" s="75"/>
      <c r="J71" s="75"/>
      <c r="K71" s="76"/>
      <c r="L71" s="75"/>
      <c r="M71" s="76"/>
      <c r="N71" s="75"/>
      <c r="O71" s="75"/>
      <c r="P71" s="75"/>
      <c r="Q71" s="75"/>
      <c r="R71" s="75"/>
      <c r="S71" s="79"/>
      <c r="T71" s="76"/>
      <c r="U71" s="75"/>
      <c r="V71" s="75"/>
      <c r="W71" s="79"/>
      <c r="X71" s="75"/>
      <c r="Y71" s="75"/>
      <c r="Z71" s="75"/>
      <c r="AA71" s="76"/>
      <c r="AB71" s="75"/>
      <c r="AC71" s="75"/>
      <c r="AD71" s="75"/>
      <c r="AE71" s="79"/>
      <c r="AF71" s="79"/>
      <c r="AG71" s="75"/>
      <c r="AH71" s="76"/>
      <c r="AI71" s="80">
        <f t="shared" si="0"/>
        <v>0</v>
      </c>
      <c r="AJ71" s="81">
        <f>'Декабрь 2020'!AJ71-AI71</f>
        <v>0</v>
      </c>
      <c r="AK71" s="82">
        <f t="shared" si="1"/>
        <v>0</v>
      </c>
      <c r="AL71" s="83">
        <f>'Декабрь 2020'!AL71+AK71</f>
        <v>0</v>
      </c>
      <c r="AM71" s="82">
        <f t="shared" si="2"/>
        <v>0</v>
      </c>
      <c r="AN71" s="84">
        <f>'Декабрь 2020'!AN71+AM71</f>
        <v>0</v>
      </c>
      <c r="AO71" s="82">
        <f t="shared" si="3"/>
        <v>0</v>
      </c>
      <c r="AP71" s="85">
        <f>'Декабрь 2020'!AP71+'Январь 2020'!AO71</f>
        <v>0</v>
      </c>
      <c r="AQ71" s="82">
        <f t="shared" si="4"/>
        <v>0</v>
      </c>
      <c r="AR71" s="86">
        <f>'Декабрь 2020'!AR71+'Январь 2020'!AQ71</f>
        <v>0</v>
      </c>
      <c r="AS71" s="87" t="str">
        <f>'Январь 2020'!AW71</f>
        <v>Днепр1</v>
      </c>
      <c r="AT71" s="88" t="str">
        <f>'Январь 2020'!AX71</f>
        <v>TEAM18</v>
      </c>
      <c r="AU71" s="45">
        <f t="shared" si="5"/>
        <v>0</v>
      </c>
    </row>
    <row r="72" spans="1:47" ht="14.25" customHeight="1">
      <c r="A72" s="71">
        <f>'Январь 2020'!A72</f>
        <v>67</v>
      </c>
      <c r="B72" s="72" t="str">
        <f>'Январь 2020'!G72</f>
        <v>NAME069</v>
      </c>
      <c r="C72" s="73">
        <f>'Январь 2020'!B72</f>
        <v>43504</v>
      </c>
      <c r="D72" s="75"/>
      <c r="E72" s="75"/>
      <c r="F72" s="76"/>
      <c r="G72" s="75"/>
      <c r="H72" s="75"/>
      <c r="I72" s="75"/>
      <c r="J72" s="75"/>
      <c r="K72" s="76"/>
      <c r="L72" s="75"/>
      <c r="M72" s="76"/>
      <c r="N72" s="75"/>
      <c r="O72" s="75"/>
      <c r="P72" s="75"/>
      <c r="Q72" s="75"/>
      <c r="R72" s="75"/>
      <c r="S72" s="79"/>
      <c r="T72" s="76"/>
      <c r="U72" s="75"/>
      <c r="V72" s="75"/>
      <c r="W72" s="79"/>
      <c r="X72" s="75"/>
      <c r="Y72" s="75"/>
      <c r="Z72" s="75"/>
      <c r="AA72" s="76"/>
      <c r="AB72" s="75"/>
      <c r="AC72" s="75"/>
      <c r="AD72" s="75"/>
      <c r="AE72" s="79"/>
      <c r="AF72" s="79"/>
      <c r="AG72" s="75"/>
      <c r="AH72" s="76"/>
      <c r="AI72" s="80">
        <f t="shared" si="0"/>
        <v>0</v>
      </c>
      <c r="AJ72" s="81">
        <f>'Декабрь 2020'!AJ72-AI72</f>
        <v>0</v>
      </c>
      <c r="AK72" s="82">
        <f t="shared" si="1"/>
        <v>0</v>
      </c>
      <c r="AL72" s="83">
        <f>'Декабрь 2020'!AL72+AK72</f>
        <v>0</v>
      </c>
      <c r="AM72" s="82">
        <f t="shared" si="2"/>
        <v>0</v>
      </c>
      <c r="AN72" s="84">
        <f>'Декабрь 2020'!AN72+AM72</f>
        <v>0</v>
      </c>
      <c r="AO72" s="82">
        <f t="shared" si="3"/>
        <v>0</v>
      </c>
      <c r="AP72" s="85">
        <f>'Декабрь 2020'!AP72+'Январь 2020'!AO72</f>
        <v>0</v>
      </c>
      <c r="AQ72" s="82">
        <f t="shared" si="4"/>
        <v>0</v>
      </c>
      <c r="AR72" s="86">
        <f>'Декабрь 2020'!AR72+'Январь 2020'!AQ72</f>
        <v>0</v>
      </c>
      <c r="AS72" s="87" t="str">
        <f>'Январь 2020'!AW72</f>
        <v>Киев</v>
      </c>
      <c r="AT72" s="88" t="str">
        <f>'Январь 2020'!AX72</f>
        <v>TEAM26</v>
      </c>
      <c r="AU72" s="45">
        <f t="shared" si="5"/>
        <v>0</v>
      </c>
    </row>
    <row r="73" spans="1:47" ht="14.25" customHeight="1">
      <c r="A73" s="71">
        <f>'Январь 2020'!A73</f>
        <v>68</v>
      </c>
      <c r="B73" s="72" t="str">
        <f>'Январь 2020'!G73</f>
        <v>NAME070</v>
      </c>
      <c r="C73" s="73">
        <f>'Январь 2020'!B73</f>
        <v>43186</v>
      </c>
      <c r="D73" s="75"/>
      <c r="E73" s="75"/>
      <c r="F73" s="76"/>
      <c r="G73" s="75"/>
      <c r="H73" s="75"/>
      <c r="I73" s="75"/>
      <c r="J73" s="75"/>
      <c r="K73" s="76"/>
      <c r="L73" s="75"/>
      <c r="M73" s="76"/>
      <c r="N73" s="75"/>
      <c r="O73" s="75"/>
      <c r="P73" s="75"/>
      <c r="Q73" s="75"/>
      <c r="R73" s="75"/>
      <c r="S73" s="79"/>
      <c r="T73" s="76"/>
      <c r="U73" s="75"/>
      <c r="V73" s="75"/>
      <c r="W73" s="79"/>
      <c r="X73" s="75"/>
      <c r="Y73" s="75"/>
      <c r="Z73" s="75"/>
      <c r="AA73" s="76"/>
      <c r="AB73" s="75"/>
      <c r="AC73" s="75"/>
      <c r="AD73" s="75"/>
      <c r="AE73" s="79"/>
      <c r="AF73" s="79"/>
      <c r="AG73" s="75"/>
      <c r="AH73" s="76"/>
      <c r="AI73" s="80">
        <f t="shared" si="0"/>
        <v>0</v>
      </c>
      <c r="AJ73" s="81">
        <f>'Декабрь 2020'!AJ73-AI73</f>
        <v>-8</v>
      </c>
      <c r="AK73" s="82">
        <f t="shared" si="1"/>
        <v>0</v>
      </c>
      <c r="AL73" s="83">
        <f>'Декабрь 2020'!AL73+AK73</f>
        <v>0</v>
      </c>
      <c r="AM73" s="82">
        <f t="shared" si="2"/>
        <v>0</v>
      </c>
      <c r="AN73" s="84">
        <f>'Декабрь 2020'!AN73+AM73</f>
        <v>0</v>
      </c>
      <c r="AO73" s="82">
        <f t="shared" si="3"/>
        <v>0</v>
      </c>
      <c r="AP73" s="85">
        <f>'Декабрь 2020'!AP73+'Январь 2020'!AO73</f>
        <v>0</v>
      </c>
      <c r="AQ73" s="82">
        <f t="shared" si="4"/>
        <v>0</v>
      </c>
      <c r="AR73" s="86">
        <f>'Декабрь 2020'!AR73+'Январь 2020'!AQ73</f>
        <v>0</v>
      </c>
      <c r="AS73" s="87" t="str">
        <f>'Январь 2020'!AW73</f>
        <v>Днепр1</v>
      </c>
      <c r="AT73" s="88" t="str">
        <f>'Январь 2020'!AX73</f>
        <v>TEAM21</v>
      </c>
      <c r="AU73" s="45">
        <f t="shared" si="5"/>
        <v>0</v>
      </c>
    </row>
    <row r="74" spans="1:47" ht="14.25" customHeight="1">
      <c r="A74" s="71">
        <f>'Январь 2020'!A74</f>
        <v>69</v>
      </c>
      <c r="B74" s="72" t="str">
        <f>'Январь 2020'!G74</f>
        <v>NAME071</v>
      </c>
      <c r="C74" s="73">
        <f>'Январь 2020'!B74</f>
        <v>43543</v>
      </c>
      <c r="D74" s="75"/>
      <c r="E74" s="75"/>
      <c r="F74" s="76"/>
      <c r="G74" s="75"/>
      <c r="H74" s="75"/>
      <c r="I74" s="75"/>
      <c r="J74" s="75"/>
      <c r="K74" s="76"/>
      <c r="L74" s="75"/>
      <c r="M74" s="76"/>
      <c r="N74" s="75"/>
      <c r="O74" s="75"/>
      <c r="P74" s="75"/>
      <c r="Q74" s="75"/>
      <c r="R74" s="75"/>
      <c r="S74" s="79"/>
      <c r="T74" s="76"/>
      <c r="U74" s="75"/>
      <c r="V74" s="75"/>
      <c r="W74" s="79"/>
      <c r="X74" s="75"/>
      <c r="Y74" s="75"/>
      <c r="Z74" s="75"/>
      <c r="AA74" s="76"/>
      <c r="AB74" s="75"/>
      <c r="AC74" s="75"/>
      <c r="AD74" s="75"/>
      <c r="AE74" s="79"/>
      <c r="AF74" s="79"/>
      <c r="AG74" s="75"/>
      <c r="AH74" s="76"/>
      <c r="AI74" s="80">
        <f t="shared" si="0"/>
        <v>0</v>
      </c>
      <c r="AJ74" s="81">
        <f>'Декабрь 2020'!AJ74-AI74</f>
        <v>0</v>
      </c>
      <c r="AK74" s="82">
        <f t="shared" si="1"/>
        <v>0</v>
      </c>
      <c r="AL74" s="83">
        <f>'Декабрь 2020'!AL74+AK74</f>
        <v>0</v>
      </c>
      <c r="AM74" s="82">
        <f t="shared" si="2"/>
        <v>0</v>
      </c>
      <c r="AN74" s="84">
        <f>'Декабрь 2020'!AN74+AM74</f>
        <v>0</v>
      </c>
      <c r="AO74" s="82">
        <f t="shared" si="3"/>
        <v>0</v>
      </c>
      <c r="AP74" s="85">
        <f>'Декабрь 2020'!AP74+'Январь 2020'!AO74</f>
        <v>0</v>
      </c>
      <c r="AQ74" s="82">
        <f t="shared" si="4"/>
        <v>0</v>
      </c>
      <c r="AR74" s="86">
        <f>'Декабрь 2020'!AR74+'Январь 2020'!AQ74</f>
        <v>0</v>
      </c>
      <c r="AS74" s="87" t="str">
        <f>'Январь 2020'!AW74</f>
        <v>Днепр2</v>
      </c>
      <c r="AT74" s="88" t="str">
        <f>'Январь 2020'!AX74</f>
        <v>TEAM27</v>
      </c>
      <c r="AU74" s="45">
        <f t="shared" si="5"/>
        <v>0</v>
      </c>
    </row>
    <row r="75" spans="1:47" ht="14.25" customHeight="1">
      <c r="A75" s="71">
        <f>'Январь 2020'!A75</f>
        <v>70</v>
      </c>
      <c r="B75" s="72" t="str">
        <f>'Январь 2020'!G75</f>
        <v>NAME072</v>
      </c>
      <c r="C75" s="73">
        <f>'Январь 2020'!B75</f>
        <v>43452</v>
      </c>
      <c r="D75" s="75"/>
      <c r="E75" s="75"/>
      <c r="F75" s="76"/>
      <c r="G75" s="75"/>
      <c r="H75" s="75"/>
      <c r="I75" s="75"/>
      <c r="J75" s="75"/>
      <c r="K75" s="76"/>
      <c r="L75" s="75"/>
      <c r="M75" s="76"/>
      <c r="N75" s="75"/>
      <c r="O75" s="75"/>
      <c r="P75" s="75"/>
      <c r="Q75" s="75"/>
      <c r="R75" s="75"/>
      <c r="S75" s="79"/>
      <c r="T75" s="76"/>
      <c r="U75" s="75"/>
      <c r="V75" s="75"/>
      <c r="W75" s="79"/>
      <c r="X75" s="75"/>
      <c r="Y75" s="75"/>
      <c r="Z75" s="75"/>
      <c r="AA75" s="76"/>
      <c r="AB75" s="75"/>
      <c r="AC75" s="75"/>
      <c r="AD75" s="75"/>
      <c r="AE75" s="79"/>
      <c r="AF75" s="79"/>
      <c r="AG75" s="75"/>
      <c r="AH75" s="76"/>
      <c r="AI75" s="80">
        <f t="shared" si="0"/>
        <v>0</v>
      </c>
      <c r="AJ75" s="81">
        <f>'Декабрь 2020'!AJ75-AI75</f>
        <v>0</v>
      </c>
      <c r="AK75" s="82">
        <f t="shared" si="1"/>
        <v>0</v>
      </c>
      <c r="AL75" s="83">
        <f>'Декабрь 2020'!AL75+AK75</f>
        <v>0</v>
      </c>
      <c r="AM75" s="82">
        <f t="shared" si="2"/>
        <v>0</v>
      </c>
      <c r="AN75" s="84">
        <f>'Декабрь 2020'!AN75+AM75</f>
        <v>0</v>
      </c>
      <c r="AO75" s="82">
        <f t="shared" si="3"/>
        <v>0</v>
      </c>
      <c r="AP75" s="85">
        <f>'Декабрь 2020'!AP75+'Январь 2020'!AO75</f>
        <v>2</v>
      </c>
      <c r="AQ75" s="82">
        <f t="shared" si="4"/>
        <v>0</v>
      </c>
      <c r="AR75" s="86">
        <f>'Декабрь 2020'!AR75+'Январь 2020'!AQ75</f>
        <v>0</v>
      </c>
      <c r="AS75" s="87" t="str">
        <f>'Январь 2020'!AW75</f>
        <v>Днепр1</v>
      </c>
      <c r="AT75" s="88" t="str">
        <f>'Январь 2020'!AX75</f>
        <v>TEAM34</v>
      </c>
      <c r="AU75" s="45">
        <f t="shared" si="5"/>
        <v>0</v>
      </c>
    </row>
    <row r="76" spans="1:47" ht="14.25" customHeight="1">
      <c r="A76" s="71">
        <f>'Январь 2020'!A76</f>
        <v>0</v>
      </c>
      <c r="B76" s="72" t="str">
        <f>'Январь 2020'!G76</f>
        <v>NAME073</v>
      </c>
      <c r="C76" s="73">
        <f>'Январь 2020'!B76</f>
        <v>40725</v>
      </c>
      <c r="D76" s="75"/>
      <c r="E76" s="75"/>
      <c r="F76" s="76"/>
      <c r="G76" s="75"/>
      <c r="H76" s="75"/>
      <c r="I76" s="75"/>
      <c r="J76" s="75"/>
      <c r="K76" s="76"/>
      <c r="L76" s="75"/>
      <c r="M76" s="76"/>
      <c r="N76" s="75"/>
      <c r="O76" s="75"/>
      <c r="P76" s="75"/>
      <c r="Q76" s="75"/>
      <c r="R76" s="75"/>
      <c r="S76" s="79"/>
      <c r="T76" s="76"/>
      <c r="U76" s="75"/>
      <c r="V76" s="75"/>
      <c r="W76" s="79"/>
      <c r="X76" s="75"/>
      <c r="Y76" s="75"/>
      <c r="Z76" s="75"/>
      <c r="AA76" s="76"/>
      <c r="AB76" s="75"/>
      <c r="AC76" s="75"/>
      <c r="AD76" s="75"/>
      <c r="AE76" s="79"/>
      <c r="AF76" s="79"/>
      <c r="AG76" s="75"/>
      <c r="AH76" s="76"/>
      <c r="AI76" s="80">
        <f t="shared" si="0"/>
        <v>0</v>
      </c>
      <c r="AJ76" s="81">
        <f>'Декабрь 2020'!AJ76-AI76</f>
        <v>0</v>
      </c>
      <c r="AK76" s="82">
        <f t="shared" si="1"/>
        <v>0</v>
      </c>
      <c r="AL76" s="83">
        <f>'Декабрь 2020'!AL76+AK76</f>
        <v>0</v>
      </c>
      <c r="AM76" s="82">
        <f t="shared" si="2"/>
        <v>0</v>
      </c>
      <c r="AN76" s="84">
        <f>'Декабрь 2020'!AN76+AM76</f>
        <v>0</v>
      </c>
      <c r="AO76" s="82">
        <f t="shared" si="3"/>
        <v>0</v>
      </c>
      <c r="AP76" s="85">
        <f>'Декабрь 2020'!AP76+'Январь 2020'!AO76</f>
        <v>3</v>
      </c>
      <c r="AQ76" s="82">
        <f t="shared" si="4"/>
        <v>0</v>
      </c>
      <c r="AR76" s="86">
        <f>'Декабрь 2020'!AR76+'Январь 2020'!AQ76</f>
        <v>0</v>
      </c>
      <c r="AS76" s="87" t="str">
        <f>'Январь 2020'!AW76</f>
        <v>уволен</v>
      </c>
      <c r="AT76" s="88" t="str">
        <f>'Январь 2020'!AX76</f>
        <v>TEAM17</v>
      </c>
      <c r="AU76" s="45">
        <f t="shared" si="5"/>
        <v>0</v>
      </c>
    </row>
    <row r="77" spans="1:47" ht="14.25" customHeight="1">
      <c r="A77" s="71">
        <f>'Январь 2020'!A77</f>
        <v>71</v>
      </c>
      <c r="B77" s="72" t="str">
        <f>'Январь 2020'!G77</f>
        <v>NAME074</v>
      </c>
      <c r="C77" s="73">
        <f>'Январь 2020'!B77</f>
        <v>43482</v>
      </c>
      <c r="D77" s="75"/>
      <c r="E77" s="75"/>
      <c r="F77" s="76"/>
      <c r="G77" s="75"/>
      <c r="H77" s="75"/>
      <c r="I77" s="75"/>
      <c r="J77" s="75"/>
      <c r="K77" s="76"/>
      <c r="L77" s="75"/>
      <c r="M77" s="76"/>
      <c r="N77" s="75"/>
      <c r="O77" s="75"/>
      <c r="P77" s="75"/>
      <c r="Q77" s="75"/>
      <c r="R77" s="75"/>
      <c r="S77" s="79"/>
      <c r="T77" s="76"/>
      <c r="U77" s="75"/>
      <c r="V77" s="75"/>
      <c r="W77" s="79"/>
      <c r="X77" s="75"/>
      <c r="Y77" s="75"/>
      <c r="Z77" s="75"/>
      <c r="AA77" s="76"/>
      <c r="AB77" s="75"/>
      <c r="AC77" s="75"/>
      <c r="AD77" s="75"/>
      <c r="AE77" s="79"/>
      <c r="AF77" s="79"/>
      <c r="AG77" s="75"/>
      <c r="AH77" s="76"/>
      <c r="AI77" s="80">
        <f t="shared" si="0"/>
        <v>0</v>
      </c>
      <c r="AJ77" s="81">
        <f>'Декабрь 2020'!AJ77-AI77</f>
        <v>-1</v>
      </c>
      <c r="AK77" s="82">
        <f t="shared" si="1"/>
        <v>0</v>
      </c>
      <c r="AL77" s="83">
        <f>'Декабрь 2020'!AL77+AK77</f>
        <v>0</v>
      </c>
      <c r="AM77" s="82">
        <f t="shared" si="2"/>
        <v>0</v>
      </c>
      <c r="AN77" s="84">
        <f>'Декабрь 2020'!AN77+AM77</f>
        <v>0</v>
      </c>
      <c r="AO77" s="82">
        <f t="shared" si="3"/>
        <v>0</v>
      </c>
      <c r="AP77" s="85">
        <f>'Декабрь 2020'!AP77+'Январь 2020'!AO77</f>
        <v>0</v>
      </c>
      <c r="AQ77" s="82">
        <f t="shared" si="4"/>
        <v>0</v>
      </c>
      <c r="AR77" s="86">
        <f>'Декабрь 2020'!AR77+'Январь 2020'!AQ77</f>
        <v>0</v>
      </c>
      <c r="AS77" s="87" t="str">
        <f>'Январь 2020'!AW77</f>
        <v>Харьков</v>
      </c>
      <c r="AT77" s="88" t="str">
        <f>'Январь 2020'!AX77</f>
        <v>TEAM18</v>
      </c>
      <c r="AU77" s="45">
        <f t="shared" si="5"/>
        <v>0</v>
      </c>
    </row>
    <row r="78" spans="1:47" ht="14.25" customHeight="1">
      <c r="A78" s="71">
        <f>'Январь 2020'!A78</f>
        <v>72</v>
      </c>
      <c r="B78" s="72" t="str">
        <f>'Январь 2020'!G78</f>
        <v>NAME075</v>
      </c>
      <c r="C78" s="73">
        <f>'Январь 2020'!B78</f>
        <v>41155</v>
      </c>
      <c r="D78" s="75"/>
      <c r="E78" s="75"/>
      <c r="F78" s="76"/>
      <c r="G78" s="75"/>
      <c r="H78" s="75"/>
      <c r="I78" s="75"/>
      <c r="J78" s="75"/>
      <c r="K78" s="76"/>
      <c r="L78" s="75"/>
      <c r="M78" s="76"/>
      <c r="N78" s="75"/>
      <c r="O78" s="75"/>
      <c r="P78" s="75"/>
      <c r="Q78" s="75"/>
      <c r="R78" s="75"/>
      <c r="S78" s="79"/>
      <c r="T78" s="76"/>
      <c r="U78" s="75"/>
      <c r="V78" s="75"/>
      <c r="W78" s="79"/>
      <c r="X78" s="75"/>
      <c r="Y78" s="75"/>
      <c r="Z78" s="75"/>
      <c r="AA78" s="76"/>
      <c r="AB78" s="75"/>
      <c r="AC78" s="75"/>
      <c r="AD78" s="75"/>
      <c r="AE78" s="79"/>
      <c r="AF78" s="79"/>
      <c r="AG78" s="75"/>
      <c r="AH78" s="76"/>
      <c r="AI78" s="80">
        <f t="shared" si="0"/>
        <v>0</v>
      </c>
      <c r="AJ78" s="81">
        <f>'Декабрь 2020'!AJ78-AI78</f>
        <v>0</v>
      </c>
      <c r="AK78" s="82">
        <f t="shared" si="1"/>
        <v>0</v>
      </c>
      <c r="AL78" s="83">
        <f>'Декабрь 2020'!AL78+AK78</f>
        <v>0</v>
      </c>
      <c r="AM78" s="82">
        <f t="shared" si="2"/>
        <v>0</v>
      </c>
      <c r="AN78" s="84">
        <f>'Декабрь 2020'!AN78+AM78</f>
        <v>0</v>
      </c>
      <c r="AO78" s="82">
        <f t="shared" si="3"/>
        <v>0</v>
      </c>
      <c r="AP78" s="85">
        <f>'Декабрь 2020'!AP78+'Январь 2020'!AO78</f>
        <v>1</v>
      </c>
      <c r="AQ78" s="82">
        <f t="shared" si="4"/>
        <v>0</v>
      </c>
      <c r="AR78" s="86">
        <f>'Декабрь 2020'!AR78+'Январь 2020'!AQ78</f>
        <v>0</v>
      </c>
      <c r="AS78" s="87" t="str">
        <f>'Январь 2020'!AW78</f>
        <v>Запорожье</v>
      </c>
      <c r="AT78" s="88" t="str">
        <f>'Январь 2020'!AX78</f>
        <v>TEAM01</v>
      </c>
      <c r="AU78" s="45">
        <f t="shared" si="5"/>
        <v>0</v>
      </c>
    </row>
    <row r="79" spans="1:47" ht="14.25" customHeight="1">
      <c r="A79" s="71">
        <f>'Январь 2020'!A79</f>
        <v>73</v>
      </c>
      <c r="B79" s="72" t="str">
        <f>'Январь 2020'!G79</f>
        <v>NAME076</v>
      </c>
      <c r="C79" s="73">
        <f>'Январь 2020'!B79</f>
        <v>43056</v>
      </c>
      <c r="D79" s="75"/>
      <c r="E79" s="75"/>
      <c r="F79" s="76"/>
      <c r="G79" s="75"/>
      <c r="H79" s="75"/>
      <c r="I79" s="75"/>
      <c r="J79" s="75"/>
      <c r="K79" s="76"/>
      <c r="L79" s="75"/>
      <c r="M79" s="76"/>
      <c r="N79" s="75"/>
      <c r="O79" s="75"/>
      <c r="P79" s="75"/>
      <c r="Q79" s="75"/>
      <c r="R79" s="75"/>
      <c r="S79" s="79"/>
      <c r="T79" s="76"/>
      <c r="U79" s="75"/>
      <c r="V79" s="75"/>
      <c r="W79" s="79"/>
      <c r="X79" s="75"/>
      <c r="Y79" s="75"/>
      <c r="Z79" s="75"/>
      <c r="AA79" s="76"/>
      <c r="AB79" s="75"/>
      <c r="AC79" s="75"/>
      <c r="AD79" s="75"/>
      <c r="AE79" s="79"/>
      <c r="AF79" s="79"/>
      <c r="AG79" s="75"/>
      <c r="AH79" s="76"/>
      <c r="AI79" s="80">
        <f t="shared" si="0"/>
        <v>0</v>
      </c>
      <c r="AJ79" s="81">
        <f>'Декабрь 2020'!AJ79-AI79</f>
        <v>0</v>
      </c>
      <c r="AK79" s="82">
        <f t="shared" si="1"/>
        <v>0</v>
      </c>
      <c r="AL79" s="83">
        <f>'Декабрь 2020'!AL79+AK79</f>
        <v>0</v>
      </c>
      <c r="AM79" s="82">
        <f t="shared" si="2"/>
        <v>0</v>
      </c>
      <c r="AN79" s="84">
        <f>'Декабрь 2020'!AN79+AM79</f>
        <v>0</v>
      </c>
      <c r="AO79" s="82">
        <f t="shared" si="3"/>
        <v>0</v>
      </c>
      <c r="AP79" s="85">
        <f>'Декабрь 2020'!AP79+'Январь 2020'!AO79</f>
        <v>0</v>
      </c>
      <c r="AQ79" s="82">
        <f t="shared" si="4"/>
        <v>0</v>
      </c>
      <c r="AR79" s="86">
        <f>'Декабрь 2020'!AR79+'Январь 2020'!AQ79</f>
        <v>0</v>
      </c>
      <c r="AS79" s="87" t="str">
        <f>'Январь 2020'!AW79</f>
        <v>Днепр1</v>
      </c>
      <c r="AT79" s="88" t="str">
        <f>'Январь 2020'!AX79</f>
        <v>TEAM15</v>
      </c>
      <c r="AU79" s="45">
        <f t="shared" si="5"/>
        <v>0</v>
      </c>
    </row>
    <row r="80" spans="1:47" ht="14.25" customHeight="1">
      <c r="A80" s="71">
        <f>'Январь 2020'!A80</f>
        <v>74</v>
      </c>
      <c r="B80" s="72" t="str">
        <f>'Январь 2020'!G80</f>
        <v>NAME077</v>
      </c>
      <c r="C80" s="73">
        <f>'Январь 2020'!B80</f>
        <v>43803</v>
      </c>
      <c r="D80" s="75"/>
      <c r="E80" s="75"/>
      <c r="F80" s="76"/>
      <c r="G80" s="75"/>
      <c r="H80" s="75"/>
      <c r="I80" s="75"/>
      <c r="J80" s="75"/>
      <c r="K80" s="76"/>
      <c r="L80" s="75"/>
      <c r="M80" s="76"/>
      <c r="N80" s="75"/>
      <c r="O80" s="75"/>
      <c r="P80" s="75"/>
      <c r="Q80" s="75"/>
      <c r="R80" s="75"/>
      <c r="S80" s="79"/>
      <c r="T80" s="76"/>
      <c r="U80" s="75"/>
      <c r="V80" s="75"/>
      <c r="W80" s="79"/>
      <c r="X80" s="75"/>
      <c r="Y80" s="75"/>
      <c r="Z80" s="75"/>
      <c r="AA80" s="76"/>
      <c r="AB80" s="75"/>
      <c r="AC80" s="75"/>
      <c r="AD80" s="75"/>
      <c r="AE80" s="79"/>
      <c r="AF80" s="79"/>
      <c r="AG80" s="75"/>
      <c r="AH80" s="76"/>
      <c r="AI80" s="80">
        <f t="shared" si="0"/>
        <v>0</v>
      </c>
      <c r="AJ80" s="81">
        <f>'Декабрь 2020'!AJ80-AI80</f>
        <v>0</v>
      </c>
      <c r="AK80" s="82">
        <f t="shared" si="1"/>
        <v>0</v>
      </c>
      <c r="AL80" s="83">
        <f>'Декабрь 2020'!AL80+AK80</f>
        <v>0</v>
      </c>
      <c r="AM80" s="82">
        <f t="shared" si="2"/>
        <v>0</v>
      </c>
      <c r="AN80" s="84">
        <f>'Декабрь 2020'!AN80+AM80</f>
        <v>0</v>
      </c>
      <c r="AO80" s="82">
        <f t="shared" si="3"/>
        <v>0</v>
      </c>
      <c r="AP80" s="85">
        <f>'Декабрь 2020'!AP80+'Январь 2020'!AO80</f>
        <v>0</v>
      </c>
      <c r="AQ80" s="82">
        <f t="shared" si="4"/>
        <v>0</v>
      </c>
      <c r="AR80" s="86">
        <f>'Декабрь 2020'!AR80+'Январь 2020'!AQ80</f>
        <v>0</v>
      </c>
      <c r="AS80" s="87" t="str">
        <f>'Январь 2020'!AW80</f>
        <v>Днепр1</v>
      </c>
      <c r="AT80" s="88" t="str">
        <f>'Январь 2020'!AX80</f>
        <v>TEAM17</v>
      </c>
      <c r="AU80" s="45">
        <f t="shared" si="5"/>
        <v>0</v>
      </c>
    </row>
    <row r="81" spans="1:47" ht="14.25" customHeight="1">
      <c r="A81" s="71">
        <f>'Январь 2020'!A81</f>
        <v>75</v>
      </c>
      <c r="B81" s="72" t="str">
        <f>'Январь 2020'!G81</f>
        <v>NAME078</v>
      </c>
      <c r="C81" s="73">
        <f>'Январь 2020'!B81</f>
        <v>42955</v>
      </c>
      <c r="D81" s="75"/>
      <c r="E81" s="75"/>
      <c r="F81" s="76"/>
      <c r="G81" s="75"/>
      <c r="H81" s="75"/>
      <c r="I81" s="75"/>
      <c r="J81" s="75"/>
      <c r="K81" s="76"/>
      <c r="L81" s="75"/>
      <c r="M81" s="76"/>
      <c r="N81" s="75"/>
      <c r="O81" s="75"/>
      <c r="P81" s="75"/>
      <c r="Q81" s="75"/>
      <c r="R81" s="75"/>
      <c r="S81" s="79"/>
      <c r="T81" s="76"/>
      <c r="U81" s="75"/>
      <c r="V81" s="75"/>
      <c r="W81" s="79"/>
      <c r="X81" s="75"/>
      <c r="Y81" s="75"/>
      <c r="Z81" s="75"/>
      <c r="AA81" s="76"/>
      <c r="AB81" s="75"/>
      <c r="AC81" s="75"/>
      <c r="AD81" s="75"/>
      <c r="AE81" s="79"/>
      <c r="AF81" s="79"/>
      <c r="AG81" s="75"/>
      <c r="AH81" s="76"/>
      <c r="AI81" s="80">
        <f t="shared" si="0"/>
        <v>0</v>
      </c>
      <c r="AJ81" s="81">
        <f>'Декабрь 2020'!AJ81-AI81</f>
        <v>0</v>
      </c>
      <c r="AK81" s="82">
        <f t="shared" si="1"/>
        <v>0</v>
      </c>
      <c r="AL81" s="83">
        <f>'Декабрь 2020'!AL81+AK81</f>
        <v>0</v>
      </c>
      <c r="AM81" s="82">
        <f t="shared" si="2"/>
        <v>0</v>
      </c>
      <c r="AN81" s="84">
        <f>'Декабрь 2020'!AN81+AM81</f>
        <v>0</v>
      </c>
      <c r="AO81" s="82">
        <f t="shared" si="3"/>
        <v>0</v>
      </c>
      <c r="AP81" s="85">
        <f>'Декабрь 2020'!AP81+'Январь 2020'!AO81</f>
        <v>0</v>
      </c>
      <c r="AQ81" s="82">
        <f t="shared" si="4"/>
        <v>0</v>
      </c>
      <c r="AR81" s="86">
        <f>'Декабрь 2020'!AR81+'Январь 2020'!AQ81</f>
        <v>0</v>
      </c>
      <c r="AS81" s="87" t="str">
        <f>'Январь 2020'!AW81</f>
        <v>Днепр1</v>
      </c>
      <c r="AT81" s="88" t="str">
        <f>'Январь 2020'!AX81</f>
        <v>TEAM29</v>
      </c>
      <c r="AU81" s="45">
        <f t="shared" si="5"/>
        <v>0</v>
      </c>
    </row>
    <row r="82" spans="1:47" ht="14.25" customHeight="1">
      <c r="A82" s="71">
        <f>'Январь 2020'!A82</f>
        <v>76</v>
      </c>
      <c r="B82" s="72" t="str">
        <f>'Январь 2020'!G82</f>
        <v>NAME079</v>
      </c>
      <c r="C82" s="73">
        <f>'Январь 2020'!B82</f>
        <v>43374</v>
      </c>
      <c r="D82" s="75"/>
      <c r="E82" s="75"/>
      <c r="F82" s="76"/>
      <c r="G82" s="75"/>
      <c r="H82" s="75"/>
      <c r="I82" s="75"/>
      <c r="J82" s="75"/>
      <c r="K82" s="76"/>
      <c r="L82" s="75"/>
      <c r="M82" s="76"/>
      <c r="N82" s="75"/>
      <c r="O82" s="75"/>
      <c r="P82" s="75"/>
      <c r="Q82" s="75"/>
      <c r="R82" s="75"/>
      <c r="S82" s="79"/>
      <c r="T82" s="76"/>
      <c r="U82" s="75"/>
      <c r="V82" s="75"/>
      <c r="W82" s="79"/>
      <c r="X82" s="75"/>
      <c r="Y82" s="75"/>
      <c r="Z82" s="75"/>
      <c r="AA82" s="76"/>
      <c r="AB82" s="75"/>
      <c r="AC82" s="75"/>
      <c r="AD82" s="75"/>
      <c r="AE82" s="79"/>
      <c r="AF82" s="79"/>
      <c r="AG82" s="75"/>
      <c r="AH82" s="76"/>
      <c r="AI82" s="80">
        <f t="shared" si="0"/>
        <v>0</v>
      </c>
      <c r="AJ82" s="81">
        <f>'Декабрь 2020'!AJ82-AI82</f>
        <v>0</v>
      </c>
      <c r="AK82" s="82">
        <f t="shared" si="1"/>
        <v>0</v>
      </c>
      <c r="AL82" s="83">
        <f>'Декабрь 2020'!AL82+AK82</f>
        <v>0</v>
      </c>
      <c r="AM82" s="82">
        <f t="shared" si="2"/>
        <v>0</v>
      </c>
      <c r="AN82" s="84">
        <f>'Декабрь 2020'!AN82+AM82</f>
        <v>0</v>
      </c>
      <c r="AO82" s="82">
        <f t="shared" si="3"/>
        <v>0</v>
      </c>
      <c r="AP82" s="85">
        <f>'Декабрь 2020'!AP82+'Январь 2020'!AO82</f>
        <v>0</v>
      </c>
      <c r="AQ82" s="82">
        <f t="shared" si="4"/>
        <v>0</v>
      </c>
      <c r="AR82" s="86">
        <f>'Декабрь 2020'!AR82+'Январь 2020'!AQ82</f>
        <v>0</v>
      </c>
      <c r="AS82" s="87" t="str">
        <f>'Январь 2020'!AW82</f>
        <v>Львов</v>
      </c>
      <c r="AT82" s="88" t="str">
        <f>'Январь 2020'!AX82</f>
        <v>TEAM09</v>
      </c>
      <c r="AU82" s="45">
        <f t="shared" si="5"/>
        <v>0</v>
      </c>
    </row>
    <row r="83" spans="1:47" ht="14.25" customHeight="1">
      <c r="A83" s="71">
        <f>'Январь 2020'!A83</f>
        <v>77</v>
      </c>
      <c r="B83" s="72" t="str">
        <f>'Январь 2020'!G83</f>
        <v>NAME080</v>
      </c>
      <c r="C83" s="73">
        <f>'Январь 2020'!B83</f>
        <v>41016</v>
      </c>
      <c r="D83" s="75"/>
      <c r="E83" s="75"/>
      <c r="F83" s="76"/>
      <c r="G83" s="75"/>
      <c r="H83" s="75"/>
      <c r="I83" s="75"/>
      <c r="J83" s="75"/>
      <c r="K83" s="76"/>
      <c r="L83" s="75"/>
      <c r="M83" s="76"/>
      <c r="N83" s="75"/>
      <c r="O83" s="75"/>
      <c r="P83" s="75"/>
      <c r="Q83" s="75"/>
      <c r="R83" s="75"/>
      <c r="S83" s="79"/>
      <c r="T83" s="76"/>
      <c r="U83" s="75"/>
      <c r="V83" s="75"/>
      <c r="W83" s="79"/>
      <c r="X83" s="75"/>
      <c r="Y83" s="75"/>
      <c r="Z83" s="75"/>
      <c r="AA83" s="76"/>
      <c r="AB83" s="75"/>
      <c r="AC83" s="75"/>
      <c r="AD83" s="75"/>
      <c r="AE83" s="79"/>
      <c r="AF83" s="79"/>
      <c r="AG83" s="75"/>
      <c r="AH83" s="76"/>
      <c r="AI83" s="80">
        <f t="shared" si="0"/>
        <v>0</v>
      </c>
      <c r="AJ83" s="81">
        <f>'Декабрь 2020'!AJ83-AI83</f>
        <v>0</v>
      </c>
      <c r="AK83" s="82">
        <f t="shared" si="1"/>
        <v>0</v>
      </c>
      <c r="AL83" s="83">
        <f>'Декабрь 2020'!AL83+AK83</f>
        <v>0</v>
      </c>
      <c r="AM83" s="82">
        <f t="shared" si="2"/>
        <v>0</v>
      </c>
      <c r="AN83" s="84">
        <f>'Декабрь 2020'!AN83+AM83</f>
        <v>0</v>
      </c>
      <c r="AO83" s="82">
        <f t="shared" si="3"/>
        <v>0</v>
      </c>
      <c r="AP83" s="85">
        <f>'Декабрь 2020'!AP83+'Январь 2020'!AO83</f>
        <v>0</v>
      </c>
      <c r="AQ83" s="82">
        <f t="shared" si="4"/>
        <v>0</v>
      </c>
      <c r="AR83" s="86">
        <f>'Декабрь 2020'!AR83+'Январь 2020'!AQ83</f>
        <v>0</v>
      </c>
      <c r="AS83" s="87" t="str">
        <f>'Январь 2020'!AW83</f>
        <v>Днепр1</v>
      </c>
      <c r="AT83" s="88" t="str">
        <f>'Январь 2020'!AX83</f>
        <v>TEAM29</v>
      </c>
      <c r="AU83" s="45">
        <f t="shared" si="5"/>
        <v>0</v>
      </c>
    </row>
    <row r="84" spans="1:47" ht="14.25" customHeight="1">
      <c r="A84" s="71">
        <f>'Январь 2020'!A84</f>
        <v>78</v>
      </c>
      <c r="B84" s="72" t="str">
        <f>'Январь 2020'!G84</f>
        <v>NAME081</v>
      </c>
      <c r="C84" s="73">
        <f>'Январь 2020'!B84</f>
        <v>43495</v>
      </c>
      <c r="D84" s="75"/>
      <c r="E84" s="75"/>
      <c r="F84" s="76"/>
      <c r="G84" s="75"/>
      <c r="H84" s="75"/>
      <c r="I84" s="75"/>
      <c r="J84" s="75"/>
      <c r="K84" s="76"/>
      <c r="L84" s="75"/>
      <c r="M84" s="76"/>
      <c r="N84" s="75"/>
      <c r="O84" s="75"/>
      <c r="P84" s="75"/>
      <c r="Q84" s="75"/>
      <c r="R84" s="75"/>
      <c r="S84" s="79"/>
      <c r="T84" s="76"/>
      <c r="U84" s="75"/>
      <c r="V84" s="75"/>
      <c r="W84" s="79"/>
      <c r="X84" s="75"/>
      <c r="Y84" s="75"/>
      <c r="Z84" s="75"/>
      <c r="AA84" s="76"/>
      <c r="AB84" s="75"/>
      <c r="AC84" s="75"/>
      <c r="AD84" s="75"/>
      <c r="AE84" s="79"/>
      <c r="AF84" s="79"/>
      <c r="AG84" s="75"/>
      <c r="AH84" s="76"/>
      <c r="AI84" s="80">
        <f t="shared" si="0"/>
        <v>0</v>
      </c>
      <c r="AJ84" s="81">
        <f>'Декабрь 2020'!AJ84-AI84</f>
        <v>-17</v>
      </c>
      <c r="AK84" s="82">
        <f t="shared" si="1"/>
        <v>0</v>
      </c>
      <c r="AL84" s="83">
        <f>'Декабрь 2020'!AL84+AK84</f>
        <v>0</v>
      </c>
      <c r="AM84" s="82">
        <f t="shared" si="2"/>
        <v>0</v>
      </c>
      <c r="AN84" s="84">
        <f>'Декабрь 2020'!AN84+AM84</f>
        <v>0</v>
      </c>
      <c r="AO84" s="82">
        <f t="shared" si="3"/>
        <v>0</v>
      </c>
      <c r="AP84" s="85">
        <f>'Декабрь 2020'!AP84+'Январь 2020'!AO84</f>
        <v>2</v>
      </c>
      <c r="AQ84" s="82">
        <f t="shared" si="4"/>
        <v>0</v>
      </c>
      <c r="AR84" s="86">
        <f>'Декабрь 2020'!AR84+'Январь 2020'!AQ84</f>
        <v>0</v>
      </c>
      <c r="AS84" s="87" t="str">
        <f>'Январь 2020'!AW84</f>
        <v>Киев</v>
      </c>
      <c r="AT84" s="88" t="str">
        <f>'Январь 2020'!AX84</f>
        <v>TEAM18</v>
      </c>
      <c r="AU84" s="45">
        <f t="shared" si="5"/>
        <v>0</v>
      </c>
    </row>
    <row r="85" spans="1:47" ht="14.25" customHeight="1">
      <c r="A85" s="71">
        <f>'Январь 2020'!A85</f>
        <v>79</v>
      </c>
      <c r="B85" s="72" t="str">
        <f>'Январь 2020'!G85</f>
        <v>NAME082</v>
      </c>
      <c r="C85" s="73">
        <f>'Январь 2020'!B85</f>
        <v>43524</v>
      </c>
      <c r="D85" s="75"/>
      <c r="E85" s="75"/>
      <c r="F85" s="76"/>
      <c r="G85" s="75"/>
      <c r="H85" s="75"/>
      <c r="I85" s="75"/>
      <c r="J85" s="75"/>
      <c r="K85" s="76"/>
      <c r="L85" s="75"/>
      <c r="M85" s="76"/>
      <c r="N85" s="75"/>
      <c r="O85" s="75"/>
      <c r="P85" s="75"/>
      <c r="Q85" s="75"/>
      <c r="R85" s="75"/>
      <c r="S85" s="79"/>
      <c r="T85" s="76"/>
      <c r="U85" s="75"/>
      <c r="V85" s="75"/>
      <c r="W85" s="79"/>
      <c r="X85" s="75"/>
      <c r="Y85" s="75"/>
      <c r="Z85" s="75"/>
      <c r="AA85" s="76"/>
      <c r="AB85" s="75"/>
      <c r="AC85" s="75"/>
      <c r="AD85" s="75"/>
      <c r="AE85" s="79"/>
      <c r="AF85" s="79"/>
      <c r="AG85" s="75"/>
      <c r="AH85" s="76"/>
      <c r="AI85" s="80">
        <f t="shared" si="0"/>
        <v>0</v>
      </c>
      <c r="AJ85" s="81">
        <f>'Декабрь 2020'!AJ85-AI85</f>
        <v>0</v>
      </c>
      <c r="AK85" s="82">
        <f t="shared" si="1"/>
        <v>0</v>
      </c>
      <c r="AL85" s="83">
        <f>'Декабрь 2020'!AL85+AK85</f>
        <v>0</v>
      </c>
      <c r="AM85" s="82">
        <f t="shared" si="2"/>
        <v>0</v>
      </c>
      <c r="AN85" s="84">
        <f>'Декабрь 2020'!AN85+AM85</f>
        <v>0</v>
      </c>
      <c r="AO85" s="82">
        <f t="shared" si="3"/>
        <v>0</v>
      </c>
      <c r="AP85" s="85">
        <f>'Декабрь 2020'!AP85+'Январь 2020'!AO85</f>
        <v>1</v>
      </c>
      <c r="AQ85" s="82">
        <f t="shared" si="4"/>
        <v>0</v>
      </c>
      <c r="AR85" s="86">
        <f>'Декабрь 2020'!AR85+'Январь 2020'!AQ85</f>
        <v>0</v>
      </c>
      <c r="AS85" s="87" t="str">
        <f>'Январь 2020'!AW85</f>
        <v>Днепр1</v>
      </c>
      <c r="AT85" s="88" t="str">
        <f>'Январь 2020'!AX85</f>
        <v>TEAM29</v>
      </c>
      <c r="AU85" s="45">
        <f t="shared" si="5"/>
        <v>0</v>
      </c>
    </row>
    <row r="86" spans="1:47" ht="14.25" customHeight="1">
      <c r="A86" s="71">
        <f>'Январь 2020'!A86</f>
        <v>80</v>
      </c>
      <c r="B86" s="72" t="str">
        <f>'Январь 2020'!G86</f>
        <v>NAME083</v>
      </c>
      <c r="C86" s="73">
        <f>'Январь 2020'!B86</f>
        <v>42934</v>
      </c>
      <c r="D86" s="75"/>
      <c r="E86" s="75"/>
      <c r="F86" s="76"/>
      <c r="G86" s="75"/>
      <c r="H86" s="75"/>
      <c r="I86" s="75"/>
      <c r="J86" s="75"/>
      <c r="K86" s="76"/>
      <c r="L86" s="75"/>
      <c r="M86" s="76"/>
      <c r="N86" s="75"/>
      <c r="O86" s="75"/>
      <c r="P86" s="75"/>
      <c r="Q86" s="75"/>
      <c r="R86" s="75"/>
      <c r="S86" s="79"/>
      <c r="T86" s="76"/>
      <c r="U86" s="75"/>
      <c r="V86" s="75"/>
      <c r="W86" s="79"/>
      <c r="X86" s="75"/>
      <c r="Y86" s="75"/>
      <c r="Z86" s="75"/>
      <c r="AA86" s="76"/>
      <c r="AB86" s="75"/>
      <c r="AC86" s="75"/>
      <c r="AD86" s="75"/>
      <c r="AE86" s="79"/>
      <c r="AF86" s="79"/>
      <c r="AG86" s="75"/>
      <c r="AH86" s="76"/>
      <c r="AI86" s="80">
        <f t="shared" si="0"/>
        <v>0</v>
      </c>
      <c r="AJ86" s="81">
        <f>'Декабрь 2020'!AJ86-AI86</f>
        <v>0</v>
      </c>
      <c r="AK86" s="82">
        <f t="shared" si="1"/>
        <v>0</v>
      </c>
      <c r="AL86" s="83">
        <f>'Декабрь 2020'!AL86+AK86</f>
        <v>0</v>
      </c>
      <c r="AM86" s="82">
        <f t="shared" si="2"/>
        <v>0</v>
      </c>
      <c r="AN86" s="84">
        <f>'Декабрь 2020'!AN86+AM86</f>
        <v>0</v>
      </c>
      <c r="AO86" s="82">
        <f t="shared" si="3"/>
        <v>0</v>
      </c>
      <c r="AP86" s="85">
        <f>'Декабрь 2020'!AP86+'Январь 2020'!AO86</f>
        <v>0</v>
      </c>
      <c r="AQ86" s="82">
        <f t="shared" si="4"/>
        <v>0</v>
      </c>
      <c r="AR86" s="86">
        <f>'Декабрь 2020'!AR86+'Январь 2020'!AQ86</f>
        <v>0</v>
      </c>
      <c r="AS86" s="87" t="str">
        <f>'Январь 2020'!AW86</f>
        <v>Днепр1</v>
      </c>
      <c r="AT86" s="88" t="str">
        <f>'Январь 2020'!AX86</f>
        <v>TEAM16</v>
      </c>
      <c r="AU86" s="45">
        <f t="shared" si="5"/>
        <v>0</v>
      </c>
    </row>
    <row r="87" spans="1:47" ht="14.25" customHeight="1">
      <c r="A87" s="71">
        <f>'Январь 2020'!A87</f>
        <v>81</v>
      </c>
      <c r="B87" s="72" t="str">
        <f>'Январь 2020'!G87</f>
        <v>NAME084</v>
      </c>
      <c r="C87" s="73" t="str">
        <f>'Январь 2020'!B87</f>
        <v>исп.</v>
      </c>
      <c r="D87" s="75"/>
      <c r="E87" s="75"/>
      <c r="F87" s="76"/>
      <c r="G87" s="75"/>
      <c r="H87" s="75"/>
      <c r="I87" s="75"/>
      <c r="J87" s="75"/>
      <c r="K87" s="76"/>
      <c r="L87" s="75"/>
      <c r="M87" s="76"/>
      <c r="N87" s="75"/>
      <c r="O87" s="75"/>
      <c r="P87" s="75"/>
      <c r="Q87" s="75"/>
      <c r="R87" s="75"/>
      <c r="S87" s="79"/>
      <c r="T87" s="76"/>
      <c r="U87" s="75"/>
      <c r="V87" s="75"/>
      <c r="W87" s="79"/>
      <c r="X87" s="75"/>
      <c r="Y87" s="75"/>
      <c r="Z87" s="75"/>
      <c r="AA87" s="76"/>
      <c r="AB87" s="75"/>
      <c r="AC87" s="75"/>
      <c r="AD87" s="75"/>
      <c r="AE87" s="79"/>
      <c r="AF87" s="79"/>
      <c r="AG87" s="75"/>
      <c r="AH87" s="76"/>
      <c r="AI87" s="80">
        <f t="shared" si="0"/>
        <v>0</v>
      </c>
      <c r="AJ87" s="81">
        <f>'Декабрь 2020'!AJ87-AI87</f>
        <v>0</v>
      </c>
      <c r="AK87" s="82">
        <f t="shared" si="1"/>
        <v>0</v>
      </c>
      <c r="AL87" s="83">
        <f>'Декабрь 2020'!AL87+AK87</f>
        <v>0</v>
      </c>
      <c r="AM87" s="82">
        <f t="shared" si="2"/>
        <v>0</v>
      </c>
      <c r="AN87" s="84">
        <f>'Декабрь 2020'!AN87+AM87</f>
        <v>0</v>
      </c>
      <c r="AO87" s="82">
        <f t="shared" si="3"/>
        <v>0</v>
      </c>
      <c r="AP87" s="85">
        <f>'Декабрь 2020'!AP87+'Январь 2020'!AO87</f>
        <v>0</v>
      </c>
      <c r="AQ87" s="82">
        <f t="shared" si="4"/>
        <v>0</v>
      </c>
      <c r="AR87" s="86">
        <f>'Декабрь 2020'!AR87+'Январь 2020'!AQ87</f>
        <v>0</v>
      </c>
      <c r="AS87" s="87" t="str">
        <f>'Январь 2020'!AW87</f>
        <v>Днепр2</v>
      </c>
      <c r="AT87" s="88" t="str">
        <f>'Январь 2020'!AX87</f>
        <v>TEAM12</v>
      </c>
      <c r="AU87" s="45">
        <f t="shared" si="5"/>
        <v>0</v>
      </c>
    </row>
    <row r="88" spans="1:47" ht="14.25" customHeight="1">
      <c r="A88" s="71">
        <f>'Январь 2020'!A88</f>
        <v>82</v>
      </c>
      <c r="B88" s="72" t="str">
        <f>'Январь 2020'!G88</f>
        <v>NAME085</v>
      </c>
      <c r="C88" s="73">
        <f>'Январь 2020'!B88</f>
        <v>42037</v>
      </c>
      <c r="D88" s="75"/>
      <c r="E88" s="75"/>
      <c r="F88" s="76"/>
      <c r="G88" s="75"/>
      <c r="H88" s="75"/>
      <c r="I88" s="75"/>
      <c r="J88" s="75"/>
      <c r="K88" s="76"/>
      <c r="L88" s="75"/>
      <c r="M88" s="76"/>
      <c r="N88" s="75"/>
      <c r="O88" s="75"/>
      <c r="P88" s="75"/>
      <c r="Q88" s="75"/>
      <c r="R88" s="75"/>
      <c r="S88" s="79"/>
      <c r="T88" s="76"/>
      <c r="U88" s="75"/>
      <c r="V88" s="75"/>
      <c r="W88" s="79"/>
      <c r="X88" s="75"/>
      <c r="Y88" s="75"/>
      <c r="Z88" s="75"/>
      <c r="AA88" s="76"/>
      <c r="AB88" s="75"/>
      <c r="AC88" s="75"/>
      <c r="AD88" s="75"/>
      <c r="AE88" s="79"/>
      <c r="AF88" s="79"/>
      <c r="AG88" s="75"/>
      <c r="AH88" s="76"/>
      <c r="AI88" s="80">
        <f t="shared" si="0"/>
        <v>0</v>
      </c>
      <c r="AJ88" s="81">
        <f>'Декабрь 2020'!AJ88-AI88</f>
        <v>0</v>
      </c>
      <c r="AK88" s="82">
        <f t="shared" si="1"/>
        <v>0</v>
      </c>
      <c r="AL88" s="83">
        <f>'Декабрь 2020'!AL88+AK88</f>
        <v>0</v>
      </c>
      <c r="AM88" s="82">
        <f t="shared" si="2"/>
        <v>0</v>
      </c>
      <c r="AN88" s="84">
        <f>'Декабрь 2020'!AN88+AM88</f>
        <v>0</v>
      </c>
      <c r="AO88" s="82">
        <f t="shared" si="3"/>
        <v>0</v>
      </c>
      <c r="AP88" s="85">
        <f>'Декабрь 2020'!AP88+'Январь 2020'!AO88</f>
        <v>2</v>
      </c>
      <c r="AQ88" s="82">
        <f t="shared" si="4"/>
        <v>0</v>
      </c>
      <c r="AR88" s="86">
        <f>'Декабрь 2020'!AR88+'Январь 2020'!AQ88</f>
        <v>0</v>
      </c>
      <c r="AS88" s="87" t="str">
        <f>'Январь 2020'!AW88</f>
        <v>Днепр1</v>
      </c>
      <c r="AT88" s="88" t="str">
        <f>'Январь 2020'!AX88</f>
        <v>TEAM18</v>
      </c>
      <c r="AU88" s="45">
        <f t="shared" si="5"/>
        <v>0</v>
      </c>
    </row>
    <row r="89" spans="1:47" ht="14.25" customHeight="1">
      <c r="A89" s="71">
        <f>'Январь 2020'!A89</f>
        <v>83</v>
      </c>
      <c r="B89" s="72" t="str">
        <f>'Январь 2020'!G89</f>
        <v>NAME086</v>
      </c>
      <c r="C89" s="73">
        <f>'Январь 2020'!B89</f>
        <v>43264</v>
      </c>
      <c r="D89" s="75"/>
      <c r="E89" s="75"/>
      <c r="F89" s="76"/>
      <c r="G89" s="75"/>
      <c r="H89" s="75"/>
      <c r="I89" s="75"/>
      <c r="J89" s="75"/>
      <c r="K89" s="76"/>
      <c r="L89" s="75"/>
      <c r="M89" s="76"/>
      <c r="N89" s="75"/>
      <c r="O89" s="75"/>
      <c r="P89" s="75"/>
      <c r="Q89" s="75"/>
      <c r="R89" s="75"/>
      <c r="S89" s="79"/>
      <c r="T89" s="76"/>
      <c r="U89" s="75"/>
      <c r="V89" s="75"/>
      <c r="W89" s="79"/>
      <c r="X89" s="75"/>
      <c r="Y89" s="75"/>
      <c r="Z89" s="75"/>
      <c r="AA89" s="76"/>
      <c r="AB89" s="75"/>
      <c r="AC89" s="75"/>
      <c r="AD89" s="75"/>
      <c r="AE89" s="79"/>
      <c r="AF89" s="79"/>
      <c r="AG89" s="75"/>
      <c r="AH89" s="76"/>
      <c r="AI89" s="80">
        <f t="shared" si="0"/>
        <v>0</v>
      </c>
      <c r="AJ89" s="81">
        <f>'Декабрь 2020'!AJ89-AI89</f>
        <v>0</v>
      </c>
      <c r="AK89" s="82">
        <f t="shared" si="1"/>
        <v>0</v>
      </c>
      <c r="AL89" s="83">
        <f>'Декабрь 2020'!AL89+AK89</f>
        <v>0</v>
      </c>
      <c r="AM89" s="82">
        <f t="shared" si="2"/>
        <v>0</v>
      </c>
      <c r="AN89" s="84">
        <f>'Декабрь 2020'!AN89+AM89</f>
        <v>0</v>
      </c>
      <c r="AO89" s="82">
        <f t="shared" si="3"/>
        <v>0</v>
      </c>
      <c r="AP89" s="85">
        <f>'Декабрь 2020'!AP89+'Январь 2020'!AO89</f>
        <v>0</v>
      </c>
      <c r="AQ89" s="82">
        <f t="shared" si="4"/>
        <v>0</v>
      </c>
      <c r="AR89" s="86">
        <f>'Декабрь 2020'!AR89+'Январь 2020'!AQ89</f>
        <v>0</v>
      </c>
      <c r="AS89" s="87" t="str">
        <f>'Январь 2020'!AW89</f>
        <v>Днепр1</v>
      </c>
      <c r="AT89" s="88" t="str">
        <f>'Январь 2020'!AX89</f>
        <v>TEAM10</v>
      </c>
      <c r="AU89" s="45">
        <f t="shared" si="5"/>
        <v>0</v>
      </c>
    </row>
    <row r="90" spans="1:47" ht="14.25" customHeight="1">
      <c r="A90" s="71">
        <f>'Январь 2020'!A90</f>
        <v>84</v>
      </c>
      <c r="B90" s="72" t="str">
        <f>'Январь 2020'!G90</f>
        <v>NAME087</v>
      </c>
      <c r="C90" s="73">
        <f>'Январь 2020'!B90</f>
        <v>43599</v>
      </c>
      <c r="D90" s="75"/>
      <c r="E90" s="75"/>
      <c r="F90" s="76"/>
      <c r="G90" s="75"/>
      <c r="H90" s="75"/>
      <c r="I90" s="75"/>
      <c r="J90" s="75"/>
      <c r="K90" s="76"/>
      <c r="L90" s="75"/>
      <c r="M90" s="76"/>
      <c r="N90" s="75"/>
      <c r="O90" s="75"/>
      <c r="P90" s="75"/>
      <c r="Q90" s="75"/>
      <c r="R90" s="75"/>
      <c r="S90" s="79"/>
      <c r="T90" s="76"/>
      <c r="U90" s="75"/>
      <c r="V90" s="75"/>
      <c r="W90" s="79"/>
      <c r="X90" s="75"/>
      <c r="Y90" s="75"/>
      <c r="Z90" s="75"/>
      <c r="AA90" s="76"/>
      <c r="AB90" s="75"/>
      <c r="AC90" s="75"/>
      <c r="AD90" s="75"/>
      <c r="AE90" s="79"/>
      <c r="AF90" s="79"/>
      <c r="AG90" s="75"/>
      <c r="AH90" s="76"/>
      <c r="AI90" s="80">
        <f t="shared" si="0"/>
        <v>0</v>
      </c>
      <c r="AJ90" s="81">
        <f>'Декабрь 2020'!AJ90-AI90</f>
        <v>0</v>
      </c>
      <c r="AK90" s="82">
        <f t="shared" si="1"/>
        <v>0</v>
      </c>
      <c r="AL90" s="83">
        <f>'Декабрь 2020'!AL90+AK90</f>
        <v>0</v>
      </c>
      <c r="AM90" s="82">
        <f t="shared" si="2"/>
        <v>0</v>
      </c>
      <c r="AN90" s="84">
        <f>'Декабрь 2020'!AN90+AM90</f>
        <v>0</v>
      </c>
      <c r="AO90" s="82">
        <f t="shared" si="3"/>
        <v>0</v>
      </c>
      <c r="AP90" s="85">
        <f>'Декабрь 2020'!AP90+'Январь 2020'!AO90</f>
        <v>0</v>
      </c>
      <c r="AQ90" s="82">
        <f t="shared" si="4"/>
        <v>0</v>
      </c>
      <c r="AR90" s="86">
        <f>'Декабрь 2020'!AR90+'Январь 2020'!AQ90</f>
        <v>0</v>
      </c>
      <c r="AS90" s="87" t="str">
        <f>'Январь 2020'!AW90</f>
        <v>Днепр1</v>
      </c>
      <c r="AT90" s="88" t="str">
        <f>'Январь 2020'!AX90</f>
        <v>TEAM30</v>
      </c>
      <c r="AU90" s="45">
        <f t="shared" si="5"/>
        <v>0</v>
      </c>
    </row>
    <row r="91" spans="1:47" ht="14.25" customHeight="1">
      <c r="A91" s="71">
        <f>'Январь 2020'!A91</f>
        <v>85</v>
      </c>
      <c r="B91" s="72" t="str">
        <f>'Январь 2020'!G91</f>
        <v>NAME088</v>
      </c>
      <c r="C91" s="73">
        <f>'Январь 2020'!B91</f>
        <v>38657</v>
      </c>
      <c r="D91" s="75"/>
      <c r="E91" s="75"/>
      <c r="F91" s="76"/>
      <c r="G91" s="75"/>
      <c r="H91" s="75"/>
      <c r="I91" s="75"/>
      <c r="J91" s="75"/>
      <c r="K91" s="76"/>
      <c r="L91" s="75"/>
      <c r="M91" s="76"/>
      <c r="N91" s="75"/>
      <c r="O91" s="75"/>
      <c r="P91" s="75"/>
      <c r="Q91" s="75"/>
      <c r="R91" s="75"/>
      <c r="S91" s="79"/>
      <c r="T91" s="76"/>
      <c r="U91" s="75"/>
      <c r="V91" s="75"/>
      <c r="W91" s="79"/>
      <c r="X91" s="75"/>
      <c r="Y91" s="75"/>
      <c r="Z91" s="75"/>
      <c r="AA91" s="76"/>
      <c r="AB91" s="75"/>
      <c r="AC91" s="75"/>
      <c r="AD91" s="75"/>
      <c r="AE91" s="79"/>
      <c r="AF91" s="79"/>
      <c r="AG91" s="75"/>
      <c r="AH91" s="76"/>
      <c r="AI91" s="80">
        <f t="shared" si="0"/>
        <v>0</v>
      </c>
      <c r="AJ91" s="81">
        <f>'Декабрь 2020'!AJ91-AI91</f>
        <v>0</v>
      </c>
      <c r="AK91" s="82">
        <f t="shared" si="1"/>
        <v>0</v>
      </c>
      <c r="AL91" s="83">
        <f>'Декабрь 2020'!AL91+AK91</f>
        <v>0</v>
      </c>
      <c r="AM91" s="82">
        <f t="shared" si="2"/>
        <v>0</v>
      </c>
      <c r="AN91" s="84">
        <f>'Декабрь 2020'!AN91+AM91</f>
        <v>0</v>
      </c>
      <c r="AO91" s="82">
        <f t="shared" si="3"/>
        <v>0</v>
      </c>
      <c r="AP91" s="85">
        <f>'Декабрь 2020'!AP91+'Январь 2020'!AO91</f>
        <v>2</v>
      </c>
      <c r="AQ91" s="82">
        <f t="shared" si="4"/>
        <v>0</v>
      </c>
      <c r="AR91" s="86">
        <f>'Декабрь 2020'!AR91+'Январь 2020'!AQ91</f>
        <v>0</v>
      </c>
      <c r="AS91" s="87" t="str">
        <f>'Январь 2020'!AW91</f>
        <v>Днепр1</v>
      </c>
      <c r="AT91" s="88" t="str">
        <f>'Январь 2020'!AX91</f>
        <v>TEAM31</v>
      </c>
      <c r="AU91" s="45">
        <f t="shared" si="5"/>
        <v>0</v>
      </c>
    </row>
    <row r="92" spans="1:47" ht="14.25" customHeight="1">
      <c r="A92" s="71">
        <f>'Январь 2020'!A92</f>
        <v>0</v>
      </c>
      <c r="B92" s="72" t="str">
        <f>'Январь 2020'!G92</f>
        <v>NAME089</v>
      </c>
      <c r="C92" s="73">
        <f>'Январь 2020'!B92</f>
        <v>43573</v>
      </c>
      <c r="D92" s="75"/>
      <c r="E92" s="75"/>
      <c r="F92" s="76"/>
      <c r="G92" s="75"/>
      <c r="H92" s="75"/>
      <c r="I92" s="75"/>
      <c r="J92" s="75"/>
      <c r="K92" s="76"/>
      <c r="L92" s="75"/>
      <c r="M92" s="76"/>
      <c r="N92" s="75"/>
      <c r="O92" s="75"/>
      <c r="P92" s="75"/>
      <c r="Q92" s="75"/>
      <c r="R92" s="75"/>
      <c r="S92" s="79"/>
      <c r="T92" s="76"/>
      <c r="U92" s="75"/>
      <c r="V92" s="75"/>
      <c r="W92" s="79"/>
      <c r="X92" s="75"/>
      <c r="Y92" s="75"/>
      <c r="Z92" s="75"/>
      <c r="AA92" s="76"/>
      <c r="AB92" s="75"/>
      <c r="AC92" s="75"/>
      <c r="AD92" s="75"/>
      <c r="AE92" s="79"/>
      <c r="AF92" s="79"/>
      <c r="AG92" s="75"/>
      <c r="AH92" s="76"/>
      <c r="AI92" s="80">
        <f t="shared" si="0"/>
        <v>0</v>
      </c>
      <c r="AJ92" s="81">
        <f>'Декабрь 2020'!AJ92-AI92</f>
        <v>0</v>
      </c>
      <c r="AK92" s="82">
        <f t="shared" si="1"/>
        <v>0</v>
      </c>
      <c r="AL92" s="83">
        <f>'Декабрь 2020'!AL92+AK92</f>
        <v>0</v>
      </c>
      <c r="AM92" s="82">
        <f t="shared" si="2"/>
        <v>0</v>
      </c>
      <c r="AN92" s="84">
        <f>'Декабрь 2020'!AN92+AM92</f>
        <v>0</v>
      </c>
      <c r="AO92" s="82">
        <f t="shared" si="3"/>
        <v>0</v>
      </c>
      <c r="AP92" s="85">
        <f>'Декабрь 2020'!AP92+'Январь 2020'!AO92</f>
        <v>0</v>
      </c>
      <c r="AQ92" s="82">
        <f t="shared" si="4"/>
        <v>0</v>
      </c>
      <c r="AR92" s="86">
        <f>'Декабрь 2020'!AR92+'Январь 2020'!AQ92</f>
        <v>0</v>
      </c>
      <c r="AS92" s="87" t="str">
        <f>'Январь 2020'!AW92</f>
        <v>уволен</v>
      </c>
      <c r="AT92" s="88" t="str">
        <f>'Январь 2020'!AX92</f>
        <v>TEAM08</v>
      </c>
      <c r="AU92" s="45">
        <f t="shared" si="5"/>
        <v>0</v>
      </c>
    </row>
    <row r="93" spans="1:47" ht="14.25" customHeight="1">
      <c r="A93" s="71">
        <f>'Январь 2020'!A93</f>
        <v>86</v>
      </c>
      <c r="B93" s="72" t="str">
        <f>'Январь 2020'!G93</f>
        <v>NAME090</v>
      </c>
      <c r="C93" s="73">
        <f>'Январь 2020'!B93</f>
        <v>39251</v>
      </c>
      <c r="D93" s="75"/>
      <c r="E93" s="75"/>
      <c r="F93" s="76"/>
      <c r="G93" s="75"/>
      <c r="H93" s="75"/>
      <c r="I93" s="75"/>
      <c r="J93" s="75"/>
      <c r="K93" s="76"/>
      <c r="L93" s="75"/>
      <c r="M93" s="76"/>
      <c r="N93" s="75"/>
      <c r="O93" s="75"/>
      <c r="P93" s="75"/>
      <c r="Q93" s="75"/>
      <c r="R93" s="75"/>
      <c r="S93" s="79"/>
      <c r="T93" s="76"/>
      <c r="U93" s="75"/>
      <c r="V93" s="75"/>
      <c r="W93" s="79"/>
      <c r="X93" s="75"/>
      <c r="Y93" s="75"/>
      <c r="Z93" s="75"/>
      <c r="AA93" s="76"/>
      <c r="AB93" s="75"/>
      <c r="AC93" s="75"/>
      <c r="AD93" s="75"/>
      <c r="AE93" s="79"/>
      <c r="AF93" s="79"/>
      <c r="AG93" s="75"/>
      <c r="AH93" s="76"/>
      <c r="AI93" s="80">
        <f t="shared" si="0"/>
        <v>0</v>
      </c>
      <c r="AJ93" s="81">
        <f>'Декабрь 2020'!AJ93-AI93</f>
        <v>0</v>
      </c>
      <c r="AK93" s="82">
        <f t="shared" si="1"/>
        <v>0</v>
      </c>
      <c r="AL93" s="83">
        <f>'Декабрь 2020'!AL93+AK93</f>
        <v>0</v>
      </c>
      <c r="AM93" s="82">
        <f t="shared" si="2"/>
        <v>0</v>
      </c>
      <c r="AN93" s="84">
        <f>'Декабрь 2020'!AN93+AM93</f>
        <v>0</v>
      </c>
      <c r="AO93" s="82">
        <f t="shared" si="3"/>
        <v>0</v>
      </c>
      <c r="AP93" s="85">
        <f>'Декабрь 2020'!AP93+'Январь 2020'!AO93</f>
        <v>0</v>
      </c>
      <c r="AQ93" s="82">
        <f t="shared" si="4"/>
        <v>0</v>
      </c>
      <c r="AR93" s="86">
        <f>'Декабрь 2020'!AR93+'Январь 2020'!AQ93</f>
        <v>0</v>
      </c>
      <c r="AS93" s="87" t="str">
        <f>'Январь 2020'!AW93</f>
        <v>декрет</v>
      </c>
      <c r="AT93" s="88" t="str">
        <f>'Январь 2020'!AX93</f>
        <v>TEAM18</v>
      </c>
      <c r="AU93" s="45">
        <f t="shared" si="5"/>
        <v>0</v>
      </c>
    </row>
    <row r="94" spans="1:47" ht="14.25" customHeight="1">
      <c r="A94" s="71">
        <f>'Январь 2020'!A94</f>
        <v>87</v>
      </c>
      <c r="B94" s="72" t="str">
        <f>'Январь 2020'!G94</f>
        <v>NAME091</v>
      </c>
      <c r="C94" s="73">
        <f>'Январь 2020'!B94</f>
        <v>42902</v>
      </c>
      <c r="D94" s="75"/>
      <c r="E94" s="75"/>
      <c r="F94" s="76"/>
      <c r="G94" s="75"/>
      <c r="H94" s="75"/>
      <c r="I94" s="75"/>
      <c r="J94" s="75"/>
      <c r="K94" s="76"/>
      <c r="L94" s="75"/>
      <c r="M94" s="76"/>
      <c r="N94" s="75"/>
      <c r="O94" s="75"/>
      <c r="P94" s="75"/>
      <c r="Q94" s="75"/>
      <c r="R94" s="75"/>
      <c r="S94" s="79"/>
      <c r="T94" s="76"/>
      <c r="U94" s="75"/>
      <c r="V94" s="75"/>
      <c r="W94" s="79"/>
      <c r="X94" s="75"/>
      <c r="Y94" s="75"/>
      <c r="Z94" s="75"/>
      <c r="AA94" s="76"/>
      <c r="AB94" s="75"/>
      <c r="AC94" s="75"/>
      <c r="AD94" s="75"/>
      <c r="AE94" s="79"/>
      <c r="AF94" s="79"/>
      <c r="AG94" s="75"/>
      <c r="AH94" s="76"/>
      <c r="AI94" s="80">
        <f t="shared" si="0"/>
        <v>0</v>
      </c>
      <c r="AJ94" s="81">
        <f>'Декабрь 2020'!AJ94-AI94</f>
        <v>0</v>
      </c>
      <c r="AK94" s="82">
        <f t="shared" si="1"/>
        <v>0</v>
      </c>
      <c r="AL94" s="83">
        <f>'Декабрь 2020'!AL94+AK94</f>
        <v>0</v>
      </c>
      <c r="AM94" s="82">
        <f t="shared" si="2"/>
        <v>0</v>
      </c>
      <c r="AN94" s="84">
        <f>'Декабрь 2020'!AN94+AM94</f>
        <v>0</v>
      </c>
      <c r="AO94" s="82">
        <f t="shared" si="3"/>
        <v>0</v>
      </c>
      <c r="AP94" s="85">
        <f>'Декабрь 2020'!AP94+'Январь 2020'!AO94</f>
        <v>0</v>
      </c>
      <c r="AQ94" s="82">
        <f t="shared" si="4"/>
        <v>0</v>
      </c>
      <c r="AR94" s="86">
        <f>'Декабрь 2020'!AR94+'Январь 2020'!AQ94</f>
        <v>0</v>
      </c>
      <c r="AS94" s="87" t="str">
        <f>'Январь 2020'!AW94</f>
        <v>Киев</v>
      </c>
      <c r="AT94" s="88" t="str">
        <f>'Январь 2020'!AX94</f>
        <v>TEAM17</v>
      </c>
      <c r="AU94" s="45">
        <f t="shared" si="5"/>
        <v>0</v>
      </c>
    </row>
    <row r="95" spans="1:47" ht="14.25" customHeight="1">
      <c r="A95" s="71">
        <f>'Январь 2020'!A95</f>
        <v>88</v>
      </c>
      <c r="B95" s="72" t="str">
        <f>'Январь 2020'!G95</f>
        <v>NAME092</v>
      </c>
      <c r="C95" s="73">
        <f>'Январь 2020'!B95</f>
        <v>43125</v>
      </c>
      <c r="D95" s="75"/>
      <c r="E95" s="75"/>
      <c r="F95" s="76"/>
      <c r="G95" s="75"/>
      <c r="H95" s="75"/>
      <c r="I95" s="75"/>
      <c r="J95" s="75"/>
      <c r="K95" s="76"/>
      <c r="L95" s="75"/>
      <c r="M95" s="76"/>
      <c r="N95" s="75"/>
      <c r="O95" s="75"/>
      <c r="P95" s="75"/>
      <c r="Q95" s="75"/>
      <c r="R95" s="75"/>
      <c r="S95" s="79"/>
      <c r="T95" s="76"/>
      <c r="U95" s="75"/>
      <c r="V95" s="75"/>
      <c r="W95" s="79"/>
      <c r="X95" s="75"/>
      <c r="Y95" s="75"/>
      <c r="Z95" s="75"/>
      <c r="AA95" s="76"/>
      <c r="AB95" s="75"/>
      <c r="AC95" s="75"/>
      <c r="AD95" s="75"/>
      <c r="AE95" s="79"/>
      <c r="AF95" s="79"/>
      <c r="AG95" s="75"/>
      <c r="AH95" s="76"/>
      <c r="AI95" s="80">
        <f t="shared" si="0"/>
        <v>0</v>
      </c>
      <c r="AJ95" s="81">
        <f>'Декабрь 2020'!AJ95-AI95</f>
        <v>0</v>
      </c>
      <c r="AK95" s="82">
        <f t="shared" si="1"/>
        <v>0</v>
      </c>
      <c r="AL95" s="83">
        <f>'Декабрь 2020'!AL95+AK95</f>
        <v>0</v>
      </c>
      <c r="AM95" s="82">
        <f t="shared" si="2"/>
        <v>0</v>
      </c>
      <c r="AN95" s="84">
        <f>'Декабрь 2020'!AN95+AM95</f>
        <v>0</v>
      </c>
      <c r="AO95" s="82">
        <f t="shared" si="3"/>
        <v>0</v>
      </c>
      <c r="AP95" s="85">
        <f>'Декабрь 2020'!AP95+'Январь 2020'!AO95</f>
        <v>0</v>
      </c>
      <c r="AQ95" s="82">
        <f t="shared" si="4"/>
        <v>0</v>
      </c>
      <c r="AR95" s="86">
        <f>'Декабрь 2020'!AR95+'Январь 2020'!AQ95</f>
        <v>0</v>
      </c>
      <c r="AS95" s="87" t="str">
        <f>'Январь 2020'!AW95</f>
        <v>Киев</v>
      </c>
      <c r="AT95" s="88" t="str">
        <f>'Январь 2020'!AX95</f>
        <v>TEAM20</v>
      </c>
      <c r="AU95" s="45">
        <f t="shared" si="5"/>
        <v>0</v>
      </c>
    </row>
    <row r="96" spans="1:47" ht="14.25" customHeight="1">
      <c r="A96" s="71">
        <f>'Январь 2020'!A96</f>
        <v>0</v>
      </c>
      <c r="B96" s="72" t="str">
        <f>'Январь 2020'!G96</f>
        <v>NAME093</v>
      </c>
      <c r="C96" s="73">
        <f>'Январь 2020'!B96</f>
        <v>43433</v>
      </c>
      <c r="D96" s="75"/>
      <c r="E96" s="75"/>
      <c r="F96" s="76"/>
      <c r="G96" s="75"/>
      <c r="H96" s="75"/>
      <c r="I96" s="75"/>
      <c r="J96" s="75"/>
      <c r="K96" s="76"/>
      <c r="L96" s="75"/>
      <c r="M96" s="76"/>
      <c r="N96" s="75"/>
      <c r="O96" s="75"/>
      <c r="P96" s="75"/>
      <c r="Q96" s="75"/>
      <c r="R96" s="75"/>
      <c r="S96" s="79"/>
      <c r="T96" s="76"/>
      <c r="U96" s="75"/>
      <c r="V96" s="75"/>
      <c r="W96" s="79"/>
      <c r="X96" s="75"/>
      <c r="Y96" s="75"/>
      <c r="Z96" s="75"/>
      <c r="AA96" s="76"/>
      <c r="AB96" s="75"/>
      <c r="AC96" s="75"/>
      <c r="AD96" s="75"/>
      <c r="AE96" s="79"/>
      <c r="AF96" s="79"/>
      <c r="AG96" s="75"/>
      <c r="AH96" s="76"/>
      <c r="AI96" s="80">
        <f t="shared" si="0"/>
        <v>0</v>
      </c>
      <c r="AJ96" s="81">
        <f>'Декабрь 2020'!AJ96-AI96</f>
        <v>0</v>
      </c>
      <c r="AK96" s="82">
        <f t="shared" si="1"/>
        <v>0</v>
      </c>
      <c r="AL96" s="83">
        <f>'Декабрь 2020'!AL96+AK96</f>
        <v>0</v>
      </c>
      <c r="AM96" s="82">
        <f t="shared" si="2"/>
        <v>0</v>
      </c>
      <c r="AN96" s="84">
        <f>'Декабрь 2020'!AN96+AM96</f>
        <v>0</v>
      </c>
      <c r="AO96" s="82">
        <f t="shared" si="3"/>
        <v>0</v>
      </c>
      <c r="AP96" s="85">
        <f>'Декабрь 2020'!AP96+'Январь 2020'!AO96</f>
        <v>0</v>
      </c>
      <c r="AQ96" s="82">
        <f t="shared" si="4"/>
        <v>0</v>
      </c>
      <c r="AR96" s="86">
        <f>'Декабрь 2020'!AR96+'Январь 2020'!AQ96</f>
        <v>0</v>
      </c>
      <c r="AS96" s="87" t="str">
        <f>'Январь 2020'!AW96</f>
        <v>уволен</v>
      </c>
      <c r="AT96" s="88" t="str">
        <f>'Январь 2020'!AX96</f>
        <v>TEAM26</v>
      </c>
      <c r="AU96" s="45">
        <f t="shared" si="5"/>
        <v>0</v>
      </c>
    </row>
    <row r="97" spans="1:47" ht="14.25" customHeight="1">
      <c r="A97" s="71">
        <f>'Январь 2020'!A97</f>
        <v>89</v>
      </c>
      <c r="B97" s="72" t="str">
        <f>'Январь 2020'!G97</f>
        <v>NAME094</v>
      </c>
      <c r="C97" s="73">
        <f>'Январь 2020'!B97</f>
        <v>42964</v>
      </c>
      <c r="D97" s="75"/>
      <c r="E97" s="75"/>
      <c r="F97" s="76"/>
      <c r="G97" s="75"/>
      <c r="H97" s="75"/>
      <c r="I97" s="75"/>
      <c r="J97" s="75"/>
      <c r="K97" s="76"/>
      <c r="L97" s="75"/>
      <c r="M97" s="76"/>
      <c r="N97" s="75"/>
      <c r="O97" s="75"/>
      <c r="P97" s="75"/>
      <c r="Q97" s="75"/>
      <c r="R97" s="75"/>
      <c r="S97" s="79"/>
      <c r="T97" s="76"/>
      <c r="U97" s="75"/>
      <c r="V97" s="75"/>
      <c r="W97" s="79"/>
      <c r="X97" s="75"/>
      <c r="Y97" s="75"/>
      <c r="Z97" s="75"/>
      <c r="AA97" s="76"/>
      <c r="AB97" s="75"/>
      <c r="AC97" s="75"/>
      <c r="AD97" s="75"/>
      <c r="AE97" s="79"/>
      <c r="AF97" s="79"/>
      <c r="AG97" s="75"/>
      <c r="AH97" s="76"/>
      <c r="AI97" s="80">
        <f t="shared" si="0"/>
        <v>0</v>
      </c>
      <c r="AJ97" s="81">
        <f>'Декабрь 2020'!AJ97-AI97</f>
        <v>0</v>
      </c>
      <c r="AK97" s="82">
        <f t="shared" si="1"/>
        <v>0</v>
      </c>
      <c r="AL97" s="83">
        <f>'Декабрь 2020'!AL97+AK97</f>
        <v>0</v>
      </c>
      <c r="AM97" s="82">
        <f t="shared" si="2"/>
        <v>0</v>
      </c>
      <c r="AN97" s="84">
        <f>'Декабрь 2020'!AN97+AM97</f>
        <v>0</v>
      </c>
      <c r="AO97" s="82">
        <f t="shared" si="3"/>
        <v>0</v>
      </c>
      <c r="AP97" s="85">
        <f>'Декабрь 2020'!AP97+'Январь 2020'!AO97</f>
        <v>2</v>
      </c>
      <c r="AQ97" s="82">
        <f t="shared" si="4"/>
        <v>0</v>
      </c>
      <c r="AR97" s="86">
        <f>'Декабрь 2020'!AR97+'Январь 2020'!AQ97</f>
        <v>0</v>
      </c>
      <c r="AS97" s="87" t="str">
        <f>'Январь 2020'!AW97</f>
        <v>Днепр1</v>
      </c>
      <c r="AT97" s="88" t="str">
        <f>'Январь 2020'!AX97</f>
        <v>TEAM34</v>
      </c>
      <c r="AU97" s="45">
        <f t="shared" si="5"/>
        <v>0</v>
      </c>
    </row>
    <row r="98" spans="1:47" ht="14.25" customHeight="1">
      <c r="A98" s="71">
        <f>'Январь 2020'!A98</f>
        <v>90</v>
      </c>
      <c r="B98" s="72" t="str">
        <f>'Январь 2020'!G98</f>
        <v>NAME095</v>
      </c>
      <c r="C98" s="73">
        <f>'Январь 2020'!B98</f>
        <v>43399</v>
      </c>
      <c r="D98" s="75"/>
      <c r="E98" s="75"/>
      <c r="F98" s="76"/>
      <c r="G98" s="75"/>
      <c r="H98" s="75"/>
      <c r="I98" s="75"/>
      <c r="J98" s="75"/>
      <c r="K98" s="76"/>
      <c r="L98" s="75"/>
      <c r="M98" s="76"/>
      <c r="N98" s="75"/>
      <c r="O98" s="75"/>
      <c r="P98" s="75"/>
      <c r="Q98" s="75"/>
      <c r="R98" s="75"/>
      <c r="S98" s="79"/>
      <c r="T98" s="76"/>
      <c r="U98" s="75"/>
      <c r="V98" s="75"/>
      <c r="W98" s="79"/>
      <c r="X98" s="75"/>
      <c r="Y98" s="75"/>
      <c r="Z98" s="75"/>
      <c r="AA98" s="76"/>
      <c r="AB98" s="75"/>
      <c r="AC98" s="75"/>
      <c r="AD98" s="75"/>
      <c r="AE98" s="79"/>
      <c r="AF98" s="79"/>
      <c r="AG98" s="75"/>
      <c r="AH98" s="76"/>
      <c r="AI98" s="80">
        <f t="shared" si="0"/>
        <v>0</v>
      </c>
      <c r="AJ98" s="81">
        <f>'Декабрь 2020'!AJ98-AI98</f>
        <v>0</v>
      </c>
      <c r="AK98" s="82">
        <f t="shared" si="1"/>
        <v>0</v>
      </c>
      <c r="AL98" s="83">
        <f>'Декабрь 2020'!AL98+AK98</f>
        <v>0</v>
      </c>
      <c r="AM98" s="82">
        <f t="shared" si="2"/>
        <v>0</v>
      </c>
      <c r="AN98" s="84">
        <f>'Декабрь 2020'!AN98+AM98</f>
        <v>0</v>
      </c>
      <c r="AO98" s="82">
        <f t="shared" si="3"/>
        <v>0</v>
      </c>
      <c r="AP98" s="85">
        <f>'Декабрь 2020'!AP98+'Январь 2020'!AO98</f>
        <v>2</v>
      </c>
      <c r="AQ98" s="82">
        <f t="shared" si="4"/>
        <v>0</v>
      </c>
      <c r="AR98" s="86">
        <f>'Декабрь 2020'!AR98+'Январь 2020'!AQ98</f>
        <v>0</v>
      </c>
      <c r="AS98" s="87" t="str">
        <f>'Январь 2020'!AW98</f>
        <v>Днепр1</v>
      </c>
      <c r="AT98" s="88" t="str">
        <f>'Январь 2020'!AX98</f>
        <v>TEAM34</v>
      </c>
      <c r="AU98" s="45">
        <f t="shared" si="5"/>
        <v>0</v>
      </c>
    </row>
    <row r="99" spans="1:47" ht="14.25" customHeight="1">
      <c r="A99" s="71">
        <f>'Январь 2020'!A99</f>
        <v>91</v>
      </c>
      <c r="B99" s="72" t="str">
        <f>'Январь 2020'!G99</f>
        <v>NAME096</v>
      </c>
      <c r="C99" s="73">
        <f>'Январь 2020'!B99</f>
        <v>43609</v>
      </c>
      <c r="D99" s="75"/>
      <c r="E99" s="75"/>
      <c r="F99" s="76"/>
      <c r="G99" s="75"/>
      <c r="H99" s="75"/>
      <c r="I99" s="75"/>
      <c r="J99" s="75"/>
      <c r="K99" s="76"/>
      <c r="L99" s="75"/>
      <c r="M99" s="76"/>
      <c r="N99" s="75"/>
      <c r="O99" s="75"/>
      <c r="P99" s="75"/>
      <c r="Q99" s="75"/>
      <c r="R99" s="75"/>
      <c r="S99" s="79"/>
      <c r="T99" s="76"/>
      <c r="U99" s="75"/>
      <c r="V99" s="75"/>
      <c r="W99" s="79"/>
      <c r="X99" s="75"/>
      <c r="Y99" s="75"/>
      <c r="Z99" s="75"/>
      <c r="AA99" s="76"/>
      <c r="AB99" s="75"/>
      <c r="AC99" s="75"/>
      <c r="AD99" s="75"/>
      <c r="AE99" s="79"/>
      <c r="AF99" s="79"/>
      <c r="AG99" s="75"/>
      <c r="AH99" s="76"/>
      <c r="AI99" s="80">
        <f t="shared" si="0"/>
        <v>0</v>
      </c>
      <c r="AJ99" s="81">
        <f>'Декабрь 2020'!AJ99-AI99</f>
        <v>0</v>
      </c>
      <c r="AK99" s="82">
        <f t="shared" si="1"/>
        <v>0</v>
      </c>
      <c r="AL99" s="83">
        <f>'Декабрь 2020'!AL99+AK99</f>
        <v>0</v>
      </c>
      <c r="AM99" s="82">
        <f t="shared" si="2"/>
        <v>0</v>
      </c>
      <c r="AN99" s="84">
        <f>'Декабрь 2020'!AN99+AM99</f>
        <v>0</v>
      </c>
      <c r="AO99" s="82">
        <f t="shared" si="3"/>
        <v>0</v>
      </c>
      <c r="AP99" s="85">
        <f>'Декабрь 2020'!AP99+'Январь 2020'!AO99</f>
        <v>0</v>
      </c>
      <c r="AQ99" s="82">
        <f t="shared" si="4"/>
        <v>0</v>
      </c>
      <c r="AR99" s="86">
        <f>'Декабрь 2020'!AR99+'Январь 2020'!AQ99</f>
        <v>0</v>
      </c>
      <c r="AS99" s="87" t="str">
        <f>'Январь 2020'!AW99</f>
        <v>Днепр2</v>
      </c>
      <c r="AT99" s="88" t="str">
        <f>'Январь 2020'!AX99</f>
        <v>TEAM24</v>
      </c>
      <c r="AU99" s="45">
        <f t="shared" si="5"/>
        <v>0</v>
      </c>
    </row>
    <row r="100" spans="1:47" ht="14.25" customHeight="1">
      <c r="A100" s="71">
        <f>'Январь 2020'!A100</f>
        <v>0</v>
      </c>
      <c r="B100" s="72" t="str">
        <f>'Январь 2020'!G100</f>
        <v>NAME097</v>
      </c>
      <c r="C100" s="73" t="str">
        <f>'Январь 2020'!B100</f>
        <v>исп.</v>
      </c>
      <c r="D100" s="75"/>
      <c r="E100" s="75"/>
      <c r="F100" s="76"/>
      <c r="G100" s="75"/>
      <c r="H100" s="75"/>
      <c r="I100" s="75"/>
      <c r="J100" s="75"/>
      <c r="K100" s="76"/>
      <c r="L100" s="75"/>
      <c r="M100" s="76"/>
      <c r="N100" s="75"/>
      <c r="O100" s="75"/>
      <c r="P100" s="75"/>
      <c r="Q100" s="75"/>
      <c r="R100" s="75"/>
      <c r="S100" s="79"/>
      <c r="T100" s="76"/>
      <c r="U100" s="75"/>
      <c r="V100" s="75"/>
      <c r="W100" s="79"/>
      <c r="X100" s="75"/>
      <c r="Y100" s="75"/>
      <c r="Z100" s="75"/>
      <c r="AA100" s="76"/>
      <c r="AB100" s="75"/>
      <c r="AC100" s="75"/>
      <c r="AD100" s="75"/>
      <c r="AE100" s="79"/>
      <c r="AF100" s="79"/>
      <c r="AG100" s="75"/>
      <c r="AH100" s="76"/>
      <c r="AI100" s="80">
        <f t="shared" si="0"/>
        <v>0</v>
      </c>
      <c r="AJ100" s="81">
        <f>'Декабрь 2020'!AJ100-AI100</f>
        <v>0</v>
      </c>
      <c r="AK100" s="82">
        <f t="shared" si="1"/>
        <v>0</v>
      </c>
      <c r="AL100" s="83">
        <f>'Декабрь 2020'!AL100+AK100</f>
        <v>0</v>
      </c>
      <c r="AM100" s="82">
        <f t="shared" si="2"/>
        <v>0</v>
      </c>
      <c r="AN100" s="84">
        <f>'Декабрь 2020'!AN100+AM100</f>
        <v>0</v>
      </c>
      <c r="AO100" s="82">
        <f t="shared" si="3"/>
        <v>0</v>
      </c>
      <c r="AP100" s="85">
        <f>'Декабрь 2020'!AP100+'Январь 2020'!AO100</f>
        <v>0</v>
      </c>
      <c r="AQ100" s="82">
        <f t="shared" si="4"/>
        <v>0</v>
      </c>
      <c r="AR100" s="86">
        <f>'Декабрь 2020'!AR100+'Январь 2020'!AQ100</f>
        <v>0</v>
      </c>
      <c r="AS100" s="87" t="str">
        <f>'Январь 2020'!AW100</f>
        <v>уволен</v>
      </c>
      <c r="AT100" s="88" t="str">
        <f>'Январь 2020'!AX100</f>
        <v>TEAM32</v>
      </c>
      <c r="AU100" s="45">
        <f t="shared" si="5"/>
        <v>0</v>
      </c>
    </row>
    <row r="101" spans="1:47" ht="14.25" customHeight="1">
      <c r="A101" s="71">
        <f>'Январь 2020'!A101</f>
        <v>92</v>
      </c>
      <c r="B101" s="72" t="str">
        <f>'Январь 2020'!G101</f>
        <v>NAME098</v>
      </c>
      <c r="C101" s="73">
        <f>'Январь 2020'!B101</f>
        <v>41306</v>
      </c>
      <c r="D101" s="75"/>
      <c r="E101" s="75"/>
      <c r="F101" s="76"/>
      <c r="G101" s="75"/>
      <c r="H101" s="75"/>
      <c r="I101" s="75"/>
      <c r="J101" s="75"/>
      <c r="K101" s="76"/>
      <c r="L101" s="75"/>
      <c r="M101" s="76"/>
      <c r="N101" s="75"/>
      <c r="O101" s="75"/>
      <c r="P101" s="75"/>
      <c r="Q101" s="75"/>
      <c r="R101" s="75"/>
      <c r="S101" s="79"/>
      <c r="T101" s="76"/>
      <c r="U101" s="75"/>
      <c r="V101" s="75"/>
      <c r="W101" s="79"/>
      <c r="X101" s="75"/>
      <c r="Y101" s="75"/>
      <c r="Z101" s="75"/>
      <c r="AA101" s="76"/>
      <c r="AB101" s="75"/>
      <c r="AC101" s="75"/>
      <c r="AD101" s="75"/>
      <c r="AE101" s="79"/>
      <c r="AF101" s="79"/>
      <c r="AG101" s="75"/>
      <c r="AH101" s="76"/>
      <c r="AI101" s="80">
        <f t="shared" si="0"/>
        <v>0</v>
      </c>
      <c r="AJ101" s="81">
        <f>'Декабрь 2020'!AJ101-AI101</f>
        <v>-5</v>
      </c>
      <c r="AK101" s="82">
        <f t="shared" si="1"/>
        <v>0</v>
      </c>
      <c r="AL101" s="83">
        <f>'Декабрь 2020'!AL101+AK101</f>
        <v>0</v>
      </c>
      <c r="AM101" s="82">
        <f t="shared" si="2"/>
        <v>0</v>
      </c>
      <c r="AN101" s="84">
        <f>'Декабрь 2020'!AN101+AM101</f>
        <v>0</v>
      </c>
      <c r="AO101" s="82">
        <f t="shared" si="3"/>
        <v>0</v>
      </c>
      <c r="AP101" s="85">
        <f>'Декабрь 2020'!AP101+'Январь 2020'!AO101</f>
        <v>1</v>
      </c>
      <c r="AQ101" s="82">
        <f t="shared" si="4"/>
        <v>0</v>
      </c>
      <c r="AR101" s="86">
        <f>'Декабрь 2020'!AR101+'Январь 2020'!AQ101</f>
        <v>0</v>
      </c>
      <c r="AS101" s="87" t="str">
        <f>'Январь 2020'!AW101</f>
        <v>Днепр1</v>
      </c>
      <c r="AT101" s="88" t="str">
        <f>'Январь 2020'!AX101</f>
        <v>TEAM29</v>
      </c>
      <c r="AU101" s="45">
        <f t="shared" si="5"/>
        <v>0</v>
      </c>
    </row>
    <row r="102" spans="1:47" ht="14.25" customHeight="1">
      <c r="A102" s="71">
        <f>'Январь 2020'!A102</f>
        <v>93</v>
      </c>
      <c r="B102" s="72" t="str">
        <f>'Январь 2020'!G102</f>
        <v>NAME099</v>
      </c>
      <c r="C102" s="214">
        <f>'Январь 2020'!B102</f>
        <v>43791</v>
      </c>
      <c r="D102" s="75"/>
      <c r="E102" s="75"/>
      <c r="F102" s="76"/>
      <c r="G102" s="75"/>
      <c r="H102" s="75"/>
      <c r="I102" s="75"/>
      <c r="J102" s="75"/>
      <c r="K102" s="76"/>
      <c r="L102" s="75"/>
      <c r="M102" s="76"/>
      <c r="N102" s="75"/>
      <c r="O102" s="75"/>
      <c r="P102" s="75"/>
      <c r="Q102" s="75"/>
      <c r="R102" s="75"/>
      <c r="S102" s="79"/>
      <c r="T102" s="76"/>
      <c r="U102" s="75"/>
      <c r="V102" s="75"/>
      <c r="W102" s="79"/>
      <c r="X102" s="75"/>
      <c r="Y102" s="75"/>
      <c r="Z102" s="75"/>
      <c r="AA102" s="76"/>
      <c r="AB102" s="75"/>
      <c r="AC102" s="75"/>
      <c r="AD102" s="75"/>
      <c r="AE102" s="79"/>
      <c r="AF102" s="79"/>
      <c r="AG102" s="75"/>
      <c r="AH102" s="76"/>
      <c r="AI102" s="80">
        <f t="shared" si="0"/>
        <v>0</v>
      </c>
      <c r="AJ102" s="81">
        <f>'Декабрь 2020'!AJ102-AI102</f>
        <v>0</v>
      </c>
      <c r="AK102" s="82">
        <f t="shared" si="1"/>
        <v>0</v>
      </c>
      <c r="AL102" s="83">
        <f>'Декабрь 2020'!AL102+AK102</f>
        <v>0</v>
      </c>
      <c r="AM102" s="82">
        <f t="shared" si="2"/>
        <v>0</v>
      </c>
      <c r="AN102" s="84">
        <f>'Декабрь 2020'!AN102+AM102</f>
        <v>0</v>
      </c>
      <c r="AO102" s="82">
        <f t="shared" si="3"/>
        <v>0</v>
      </c>
      <c r="AP102" s="85">
        <f>'Декабрь 2020'!AP102+'Январь 2020'!AO102</f>
        <v>0</v>
      </c>
      <c r="AQ102" s="82">
        <f t="shared" si="4"/>
        <v>0</v>
      </c>
      <c r="AR102" s="86">
        <f>'Декабрь 2020'!AR102+'Январь 2020'!AQ102</f>
        <v>0</v>
      </c>
      <c r="AS102" s="87" t="str">
        <f>'Январь 2020'!AW102</f>
        <v>Днепр1</v>
      </c>
      <c r="AT102" s="88" t="str">
        <f>'Январь 2020'!AX102</f>
        <v>TEAM33</v>
      </c>
      <c r="AU102" s="45">
        <f t="shared" si="5"/>
        <v>0</v>
      </c>
    </row>
    <row r="103" spans="1:47" ht="14.25" customHeight="1">
      <c r="A103" s="71">
        <f>'Январь 2020'!A103</f>
        <v>94</v>
      </c>
      <c r="B103" s="72" t="str">
        <f>'Январь 2020'!G103</f>
        <v>NAME100</v>
      </c>
      <c r="C103" s="73">
        <f>'Январь 2020'!B103</f>
        <v>43451</v>
      </c>
      <c r="D103" s="75"/>
      <c r="E103" s="75"/>
      <c r="F103" s="76"/>
      <c r="G103" s="75"/>
      <c r="H103" s="75"/>
      <c r="I103" s="75"/>
      <c r="J103" s="75"/>
      <c r="K103" s="76"/>
      <c r="L103" s="75"/>
      <c r="M103" s="76"/>
      <c r="N103" s="75"/>
      <c r="O103" s="75"/>
      <c r="P103" s="75"/>
      <c r="Q103" s="75"/>
      <c r="R103" s="75"/>
      <c r="S103" s="79"/>
      <c r="T103" s="76"/>
      <c r="U103" s="75"/>
      <c r="V103" s="75"/>
      <c r="W103" s="79"/>
      <c r="X103" s="75"/>
      <c r="Y103" s="75"/>
      <c r="Z103" s="75"/>
      <c r="AA103" s="76"/>
      <c r="AB103" s="75"/>
      <c r="AC103" s="75"/>
      <c r="AD103" s="75"/>
      <c r="AE103" s="79"/>
      <c r="AF103" s="79"/>
      <c r="AG103" s="75"/>
      <c r="AH103" s="76"/>
      <c r="AI103" s="80">
        <f t="shared" si="0"/>
        <v>0</v>
      </c>
      <c r="AJ103" s="81">
        <f>'Декабрь 2020'!AJ103-AI103</f>
        <v>0</v>
      </c>
      <c r="AK103" s="82">
        <f t="shared" si="1"/>
        <v>0</v>
      </c>
      <c r="AL103" s="83">
        <f>'Декабрь 2020'!AL103+AK103</f>
        <v>0</v>
      </c>
      <c r="AM103" s="82">
        <f t="shared" si="2"/>
        <v>0</v>
      </c>
      <c r="AN103" s="84">
        <f>'Декабрь 2020'!AN103+AM103</f>
        <v>0</v>
      </c>
      <c r="AO103" s="82">
        <f t="shared" si="3"/>
        <v>0</v>
      </c>
      <c r="AP103" s="85">
        <f>'Декабрь 2020'!AP103+'Январь 2020'!AO103</f>
        <v>1</v>
      </c>
      <c r="AQ103" s="82">
        <f t="shared" si="4"/>
        <v>0</v>
      </c>
      <c r="AR103" s="86">
        <f>'Декабрь 2020'!AR103+'Январь 2020'!AQ103</f>
        <v>0</v>
      </c>
      <c r="AS103" s="87" t="str">
        <f>'Январь 2020'!AW103</f>
        <v>Днепр2</v>
      </c>
      <c r="AT103" s="88" t="str">
        <f>'Январь 2020'!AX103</f>
        <v>TEAM03</v>
      </c>
      <c r="AU103" s="45">
        <f t="shared" si="5"/>
        <v>0</v>
      </c>
    </row>
    <row r="104" spans="1:47" ht="14.25" customHeight="1">
      <c r="A104" s="71">
        <f>'Январь 2020'!A104</f>
        <v>0</v>
      </c>
      <c r="B104" s="72">
        <f>'Январь 2020'!G104</f>
        <v>0</v>
      </c>
      <c r="C104" s="73">
        <f>'Январь 2020'!B104</f>
        <v>0</v>
      </c>
      <c r="D104" s="75"/>
      <c r="E104" s="75"/>
      <c r="F104" s="76"/>
      <c r="G104" s="75"/>
      <c r="H104" s="75"/>
      <c r="I104" s="75"/>
      <c r="J104" s="75"/>
      <c r="K104" s="76"/>
      <c r="L104" s="75"/>
      <c r="M104" s="76"/>
      <c r="N104" s="75"/>
      <c r="O104" s="75"/>
      <c r="P104" s="75"/>
      <c r="Q104" s="75"/>
      <c r="R104" s="75"/>
      <c r="S104" s="79"/>
      <c r="T104" s="76"/>
      <c r="U104" s="75"/>
      <c r="V104" s="75"/>
      <c r="W104" s="79"/>
      <c r="X104" s="75"/>
      <c r="Y104" s="75"/>
      <c r="Z104" s="75"/>
      <c r="AA104" s="76"/>
      <c r="AB104" s="75"/>
      <c r="AC104" s="75"/>
      <c r="AD104" s="75"/>
      <c r="AE104" s="79"/>
      <c r="AF104" s="79"/>
      <c r="AG104" s="75"/>
      <c r="AH104" s="76"/>
      <c r="AI104" s="80">
        <f t="shared" si="0"/>
        <v>0</v>
      </c>
      <c r="AJ104" s="81">
        <f>'Декабрь 2020'!AJ104-AI104</f>
        <v>0</v>
      </c>
      <c r="AK104" s="82">
        <f t="shared" si="1"/>
        <v>0</v>
      </c>
      <c r="AL104" s="83">
        <f>'Декабрь 2020'!AL104+AK104</f>
        <v>0</v>
      </c>
      <c r="AM104" s="82">
        <f t="shared" si="2"/>
        <v>0</v>
      </c>
      <c r="AN104" s="84">
        <f>'Декабрь 2020'!AN104+AM104</f>
        <v>0</v>
      </c>
      <c r="AO104" s="82">
        <f t="shared" si="3"/>
        <v>0</v>
      </c>
      <c r="AP104" s="85">
        <f>'Декабрь 2020'!AP104+'Январь 2020'!AO104</f>
        <v>0</v>
      </c>
      <c r="AQ104" s="82">
        <f t="shared" si="4"/>
        <v>0</v>
      </c>
      <c r="AR104" s="86">
        <f>'Декабрь 2020'!AR104+'Январь 2020'!AQ104</f>
        <v>0</v>
      </c>
      <c r="AS104" s="87">
        <f>'Январь 2020'!AW104</f>
        <v>0</v>
      </c>
      <c r="AT104" s="88">
        <f>'Январь 2020'!AX104</f>
        <v>0</v>
      </c>
      <c r="AU104" s="45">
        <f t="shared" si="5"/>
        <v>0</v>
      </c>
    </row>
    <row r="105" spans="1:47" ht="14.25" customHeight="1">
      <c r="A105" s="71">
        <f>'Январь 2020'!A105</f>
        <v>0</v>
      </c>
      <c r="B105" s="72">
        <f>'Январь 2020'!G105</f>
        <v>0</v>
      </c>
      <c r="C105" s="73">
        <f>'Январь 2020'!B105</f>
        <v>0</v>
      </c>
      <c r="D105" s="75"/>
      <c r="E105" s="75"/>
      <c r="F105" s="76"/>
      <c r="G105" s="75"/>
      <c r="H105" s="75"/>
      <c r="I105" s="75"/>
      <c r="J105" s="75"/>
      <c r="K105" s="76"/>
      <c r="L105" s="75"/>
      <c r="M105" s="76"/>
      <c r="N105" s="75"/>
      <c r="O105" s="75"/>
      <c r="P105" s="75"/>
      <c r="Q105" s="75"/>
      <c r="R105" s="75"/>
      <c r="S105" s="79"/>
      <c r="T105" s="76"/>
      <c r="U105" s="75"/>
      <c r="V105" s="75"/>
      <c r="W105" s="79"/>
      <c r="X105" s="75"/>
      <c r="Y105" s="75"/>
      <c r="Z105" s="75"/>
      <c r="AA105" s="76"/>
      <c r="AB105" s="75"/>
      <c r="AC105" s="75"/>
      <c r="AD105" s="75"/>
      <c r="AE105" s="79"/>
      <c r="AF105" s="79"/>
      <c r="AG105" s="75"/>
      <c r="AH105" s="76"/>
      <c r="AI105" s="80">
        <f t="shared" si="0"/>
        <v>0</v>
      </c>
      <c r="AJ105" s="81">
        <f>'Декабрь 2020'!AJ105-AI105</f>
        <v>0</v>
      </c>
      <c r="AK105" s="82">
        <f t="shared" si="1"/>
        <v>0</v>
      </c>
      <c r="AL105" s="83">
        <f>'Декабрь 2020'!AL105+AK105</f>
        <v>0</v>
      </c>
      <c r="AM105" s="82">
        <f t="shared" si="2"/>
        <v>0</v>
      </c>
      <c r="AN105" s="84">
        <f>'Декабрь 2020'!AN105+AM105</f>
        <v>0</v>
      </c>
      <c r="AO105" s="82">
        <f t="shared" si="3"/>
        <v>0</v>
      </c>
      <c r="AP105" s="85">
        <f>'Декабрь 2020'!AP105+'Январь 2020'!AO105</f>
        <v>0</v>
      </c>
      <c r="AQ105" s="82">
        <f t="shared" si="4"/>
        <v>0</v>
      </c>
      <c r="AR105" s="86">
        <f>'Декабрь 2020'!AR105+'Январь 2020'!AQ105</f>
        <v>0</v>
      </c>
      <c r="AS105" s="87">
        <f>'Январь 2020'!AW105</f>
        <v>0</v>
      </c>
      <c r="AT105" s="88">
        <f>'Январь 2020'!AX105</f>
        <v>0</v>
      </c>
      <c r="AU105" s="45">
        <f t="shared" si="5"/>
        <v>0</v>
      </c>
    </row>
    <row r="106" spans="1:47" ht="14.25" customHeight="1">
      <c r="A106" s="71">
        <f>'Январь 2020'!A106</f>
        <v>0</v>
      </c>
      <c r="B106" s="72">
        <f>'Январь 2020'!G106</f>
        <v>0</v>
      </c>
      <c r="C106" s="73">
        <f>'Январь 2020'!B106</f>
        <v>0</v>
      </c>
      <c r="D106" s="75"/>
      <c r="E106" s="75"/>
      <c r="F106" s="76"/>
      <c r="G106" s="75"/>
      <c r="H106" s="75"/>
      <c r="I106" s="75"/>
      <c r="J106" s="75"/>
      <c r="K106" s="76"/>
      <c r="L106" s="75"/>
      <c r="M106" s="76"/>
      <c r="N106" s="75"/>
      <c r="O106" s="75"/>
      <c r="P106" s="75"/>
      <c r="Q106" s="75"/>
      <c r="R106" s="75"/>
      <c r="S106" s="79"/>
      <c r="T106" s="76"/>
      <c r="U106" s="75"/>
      <c r="V106" s="75"/>
      <c r="W106" s="79"/>
      <c r="X106" s="75"/>
      <c r="Y106" s="75"/>
      <c r="Z106" s="75"/>
      <c r="AA106" s="76"/>
      <c r="AB106" s="75"/>
      <c r="AC106" s="75"/>
      <c r="AD106" s="75"/>
      <c r="AE106" s="79"/>
      <c r="AF106" s="79"/>
      <c r="AG106" s="75"/>
      <c r="AH106" s="76"/>
      <c r="AI106" s="80">
        <f t="shared" si="0"/>
        <v>0</v>
      </c>
      <c r="AJ106" s="81">
        <f>'Декабрь 2020'!AJ106-AI106</f>
        <v>0</v>
      </c>
      <c r="AK106" s="82">
        <f t="shared" si="1"/>
        <v>0</v>
      </c>
      <c r="AL106" s="83">
        <f>'Декабрь 2020'!AL106+AK106</f>
        <v>0</v>
      </c>
      <c r="AM106" s="82">
        <f t="shared" si="2"/>
        <v>0</v>
      </c>
      <c r="AN106" s="84">
        <f>'Декабрь 2020'!AN106+AM106</f>
        <v>0</v>
      </c>
      <c r="AO106" s="82">
        <f t="shared" si="3"/>
        <v>0</v>
      </c>
      <c r="AP106" s="85">
        <f>'Декабрь 2020'!AP106+'Январь 2020'!AO106</f>
        <v>0</v>
      </c>
      <c r="AQ106" s="82">
        <f t="shared" si="4"/>
        <v>0</v>
      </c>
      <c r="AR106" s="86">
        <f>'Декабрь 2020'!AR106+'Январь 2020'!AQ106</f>
        <v>0</v>
      </c>
      <c r="AS106" s="87">
        <f>'Январь 2020'!AW106</f>
        <v>0</v>
      </c>
      <c r="AT106" s="88">
        <f>'Январь 2020'!AX106</f>
        <v>0</v>
      </c>
      <c r="AU106" s="45">
        <f t="shared" si="5"/>
        <v>0</v>
      </c>
    </row>
    <row r="107" spans="1:47" ht="14.25" customHeight="1">
      <c r="A107" s="71">
        <f>'Январь 2020'!A107</f>
        <v>0</v>
      </c>
      <c r="B107" s="72">
        <f>'Январь 2020'!G107</f>
        <v>0</v>
      </c>
      <c r="C107" s="73">
        <f>'Январь 2020'!B107</f>
        <v>0</v>
      </c>
      <c r="D107" s="75"/>
      <c r="E107" s="75"/>
      <c r="F107" s="76"/>
      <c r="G107" s="75"/>
      <c r="H107" s="75"/>
      <c r="I107" s="75"/>
      <c r="J107" s="75"/>
      <c r="K107" s="76"/>
      <c r="L107" s="75"/>
      <c r="M107" s="76"/>
      <c r="N107" s="75"/>
      <c r="O107" s="75"/>
      <c r="P107" s="75"/>
      <c r="Q107" s="75"/>
      <c r="R107" s="75"/>
      <c r="S107" s="79"/>
      <c r="T107" s="76"/>
      <c r="U107" s="75"/>
      <c r="V107" s="75"/>
      <c r="W107" s="79"/>
      <c r="X107" s="75"/>
      <c r="Y107" s="75"/>
      <c r="Z107" s="75"/>
      <c r="AA107" s="76"/>
      <c r="AB107" s="75"/>
      <c r="AC107" s="75"/>
      <c r="AD107" s="75"/>
      <c r="AE107" s="79"/>
      <c r="AF107" s="79"/>
      <c r="AG107" s="75"/>
      <c r="AH107" s="76"/>
      <c r="AI107" s="80">
        <f t="shared" si="0"/>
        <v>0</v>
      </c>
      <c r="AJ107" s="81">
        <f>'Декабрь 2020'!AJ107-AI107</f>
        <v>0</v>
      </c>
      <c r="AK107" s="82">
        <f t="shared" si="1"/>
        <v>0</v>
      </c>
      <c r="AL107" s="83">
        <f>'Декабрь 2020'!AL107+AK107</f>
        <v>0</v>
      </c>
      <c r="AM107" s="82">
        <f t="shared" si="2"/>
        <v>0</v>
      </c>
      <c r="AN107" s="84">
        <f>'Декабрь 2020'!AN107+AM107</f>
        <v>0</v>
      </c>
      <c r="AO107" s="82">
        <f t="shared" si="3"/>
        <v>0</v>
      </c>
      <c r="AP107" s="85">
        <f>'Декабрь 2020'!AP107+'Январь 2020'!AO107</f>
        <v>0</v>
      </c>
      <c r="AQ107" s="82">
        <f t="shared" si="4"/>
        <v>0</v>
      </c>
      <c r="AR107" s="86">
        <f>'Декабрь 2020'!AR107+'Январь 2020'!AQ107</f>
        <v>0</v>
      </c>
      <c r="AS107" s="87">
        <f>'Январь 2020'!AW107</f>
        <v>0</v>
      </c>
      <c r="AT107" s="88">
        <f>'Январь 2020'!AX107</f>
        <v>0</v>
      </c>
      <c r="AU107" s="45">
        <f t="shared" si="5"/>
        <v>0</v>
      </c>
    </row>
    <row r="108" spans="1:47" ht="14.25" customHeight="1">
      <c r="A108" s="71">
        <f>'Январь 2020'!A108</f>
        <v>0</v>
      </c>
      <c r="B108" s="72">
        <f>'Январь 2020'!G108</f>
        <v>0</v>
      </c>
      <c r="C108" s="73">
        <f>'Январь 2020'!B108</f>
        <v>0</v>
      </c>
      <c r="D108" s="75"/>
      <c r="E108" s="75"/>
      <c r="F108" s="76"/>
      <c r="G108" s="75"/>
      <c r="H108" s="75"/>
      <c r="I108" s="75"/>
      <c r="J108" s="75"/>
      <c r="K108" s="76"/>
      <c r="L108" s="75"/>
      <c r="M108" s="76"/>
      <c r="N108" s="75"/>
      <c r="O108" s="75"/>
      <c r="P108" s="75"/>
      <c r="Q108" s="75"/>
      <c r="R108" s="75"/>
      <c r="S108" s="79"/>
      <c r="T108" s="76"/>
      <c r="U108" s="75"/>
      <c r="V108" s="75"/>
      <c r="W108" s="79"/>
      <c r="X108" s="75"/>
      <c r="Y108" s="75"/>
      <c r="Z108" s="75"/>
      <c r="AA108" s="76"/>
      <c r="AB108" s="75"/>
      <c r="AC108" s="75"/>
      <c r="AD108" s="75"/>
      <c r="AE108" s="79"/>
      <c r="AF108" s="79"/>
      <c r="AG108" s="75"/>
      <c r="AH108" s="76"/>
      <c r="AI108" s="80">
        <f t="shared" si="0"/>
        <v>0</v>
      </c>
      <c r="AJ108" s="81">
        <f>'Декабрь 2020'!AJ108-AI108</f>
        <v>0</v>
      </c>
      <c r="AK108" s="82">
        <f t="shared" si="1"/>
        <v>0</v>
      </c>
      <c r="AL108" s="83">
        <f>'Декабрь 2020'!AL108+AK108</f>
        <v>0</v>
      </c>
      <c r="AM108" s="82">
        <f t="shared" si="2"/>
        <v>0</v>
      </c>
      <c r="AN108" s="84">
        <f>'Декабрь 2020'!AN108+AM108</f>
        <v>0</v>
      </c>
      <c r="AO108" s="82">
        <f t="shared" si="3"/>
        <v>0</v>
      </c>
      <c r="AP108" s="85">
        <f>'Декабрь 2020'!AP108+'Январь 2020'!AO108</f>
        <v>0</v>
      </c>
      <c r="AQ108" s="82">
        <f t="shared" si="4"/>
        <v>0</v>
      </c>
      <c r="AR108" s="86">
        <f>'Декабрь 2020'!AR108+'Январь 2020'!AQ108</f>
        <v>0</v>
      </c>
      <c r="AS108" s="87">
        <f>'Январь 2020'!AW108</f>
        <v>0</v>
      </c>
      <c r="AT108" s="88">
        <f>'Январь 2020'!AX108</f>
        <v>0</v>
      </c>
      <c r="AU108" s="45">
        <f t="shared" si="5"/>
        <v>0</v>
      </c>
    </row>
    <row r="109" spans="1:47" ht="14.25" customHeight="1">
      <c r="A109" s="71">
        <f>'Январь 2020'!A109</f>
        <v>0</v>
      </c>
      <c r="B109" s="72">
        <f>'Январь 2020'!G109</f>
        <v>0</v>
      </c>
      <c r="C109" s="73">
        <f>'Январь 2020'!B109</f>
        <v>0</v>
      </c>
      <c r="D109" s="75"/>
      <c r="E109" s="75"/>
      <c r="F109" s="76"/>
      <c r="G109" s="75"/>
      <c r="H109" s="75"/>
      <c r="I109" s="75"/>
      <c r="J109" s="75"/>
      <c r="K109" s="76"/>
      <c r="L109" s="75"/>
      <c r="M109" s="76"/>
      <c r="N109" s="75"/>
      <c r="O109" s="75"/>
      <c r="P109" s="75"/>
      <c r="Q109" s="75"/>
      <c r="R109" s="75"/>
      <c r="S109" s="79"/>
      <c r="T109" s="76"/>
      <c r="U109" s="75"/>
      <c r="V109" s="75"/>
      <c r="W109" s="79"/>
      <c r="X109" s="75"/>
      <c r="Y109" s="75"/>
      <c r="Z109" s="75"/>
      <c r="AA109" s="76"/>
      <c r="AB109" s="75"/>
      <c r="AC109" s="75"/>
      <c r="AD109" s="75"/>
      <c r="AE109" s="79"/>
      <c r="AF109" s="79"/>
      <c r="AG109" s="75"/>
      <c r="AH109" s="76"/>
      <c r="AI109" s="80">
        <f t="shared" si="0"/>
        <v>0</v>
      </c>
      <c r="AJ109" s="81">
        <f>'Декабрь 2020'!AJ109-AI109</f>
        <v>0</v>
      </c>
      <c r="AK109" s="82">
        <f t="shared" si="1"/>
        <v>0</v>
      </c>
      <c r="AL109" s="83">
        <f>'Декабрь 2020'!AL109+AK109</f>
        <v>0</v>
      </c>
      <c r="AM109" s="82">
        <f t="shared" si="2"/>
        <v>0</v>
      </c>
      <c r="AN109" s="84">
        <f>'Декабрь 2020'!AN109+AM109</f>
        <v>0</v>
      </c>
      <c r="AO109" s="82">
        <f t="shared" si="3"/>
        <v>0</v>
      </c>
      <c r="AP109" s="85">
        <f>'Декабрь 2020'!AP109+'Январь 2020'!AO109</f>
        <v>0</v>
      </c>
      <c r="AQ109" s="82">
        <f t="shared" si="4"/>
        <v>0</v>
      </c>
      <c r="AR109" s="86">
        <f>'Декабрь 2020'!AR109+'Январь 2020'!AQ109</f>
        <v>0</v>
      </c>
      <c r="AS109" s="87">
        <f>'Январь 2020'!AW109</f>
        <v>0</v>
      </c>
      <c r="AT109" s="88">
        <f>'Январь 2020'!AX109</f>
        <v>0</v>
      </c>
      <c r="AU109" s="45">
        <f t="shared" si="5"/>
        <v>0</v>
      </c>
    </row>
    <row r="110" spans="1:47" ht="14.25" customHeight="1">
      <c r="A110" s="71">
        <f>'Январь 2020'!A110</f>
        <v>0</v>
      </c>
      <c r="B110" s="72">
        <f>'Январь 2020'!G110</f>
        <v>0</v>
      </c>
      <c r="C110" s="73">
        <f>'Январь 2020'!B110</f>
        <v>0</v>
      </c>
      <c r="D110" s="75"/>
      <c r="E110" s="75"/>
      <c r="F110" s="76"/>
      <c r="G110" s="75"/>
      <c r="H110" s="75"/>
      <c r="I110" s="75"/>
      <c r="J110" s="75"/>
      <c r="K110" s="76"/>
      <c r="L110" s="75"/>
      <c r="M110" s="76"/>
      <c r="N110" s="75"/>
      <c r="O110" s="75"/>
      <c r="P110" s="75"/>
      <c r="Q110" s="75"/>
      <c r="R110" s="75"/>
      <c r="S110" s="79"/>
      <c r="T110" s="76"/>
      <c r="U110" s="75"/>
      <c r="V110" s="75"/>
      <c r="W110" s="79"/>
      <c r="X110" s="75"/>
      <c r="Y110" s="75"/>
      <c r="Z110" s="75"/>
      <c r="AA110" s="76"/>
      <c r="AB110" s="75"/>
      <c r="AC110" s="75"/>
      <c r="AD110" s="75"/>
      <c r="AE110" s="79"/>
      <c r="AF110" s="79"/>
      <c r="AG110" s="75"/>
      <c r="AH110" s="76"/>
      <c r="AI110" s="80">
        <f t="shared" si="0"/>
        <v>0</v>
      </c>
      <c r="AJ110" s="81">
        <f>'Декабрь 2020'!AJ110-AI110</f>
        <v>0</v>
      </c>
      <c r="AK110" s="82">
        <f t="shared" si="1"/>
        <v>0</v>
      </c>
      <c r="AL110" s="83">
        <f>'Декабрь 2020'!AL110+AK110</f>
        <v>0</v>
      </c>
      <c r="AM110" s="82">
        <f t="shared" si="2"/>
        <v>0</v>
      </c>
      <c r="AN110" s="84">
        <f>'Декабрь 2020'!AN110+AM110</f>
        <v>0</v>
      </c>
      <c r="AO110" s="82">
        <f t="shared" si="3"/>
        <v>0</v>
      </c>
      <c r="AP110" s="85">
        <f>'Декабрь 2020'!AP110+'Январь 2020'!AO110</f>
        <v>0</v>
      </c>
      <c r="AQ110" s="82">
        <f t="shared" si="4"/>
        <v>0</v>
      </c>
      <c r="AR110" s="86">
        <f>'Декабрь 2020'!AR110+'Январь 2020'!AQ110</f>
        <v>0</v>
      </c>
      <c r="AS110" s="87">
        <f>'Январь 2020'!AW110</f>
        <v>0</v>
      </c>
      <c r="AT110" s="88">
        <f>'Январь 2020'!AX110</f>
        <v>0</v>
      </c>
      <c r="AU110" s="45">
        <f t="shared" si="5"/>
        <v>0</v>
      </c>
    </row>
    <row r="111" spans="1:47" ht="14.25" customHeight="1">
      <c r="A111" s="71">
        <f>'Январь 2020'!A111</f>
        <v>0</v>
      </c>
      <c r="B111" s="72">
        <f>'Январь 2020'!G111</f>
        <v>0</v>
      </c>
      <c r="C111" s="73">
        <f>'Январь 2020'!B111</f>
        <v>0</v>
      </c>
      <c r="D111" s="75"/>
      <c r="E111" s="75"/>
      <c r="F111" s="76"/>
      <c r="G111" s="75"/>
      <c r="H111" s="75"/>
      <c r="I111" s="75"/>
      <c r="J111" s="75"/>
      <c r="K111" s="76"/>
      <c r="L111" s="75"/>
      <c r="M111" s="76"/>
      <c r="N111" s="75"/>
      <c r="O111" s="75"/>
      <c r="P111" s="75"/>
      <c r="Q111" s="75"/>
      <c r="R111" s="75"/>
      <c r="S111" s="79"/>
      <c r="T111" s="76"/>
      <c r="U111" s="75"/>
      <c r="V111" s="75"/>
      <c r="W111" s="79"/>
      <c r="X111" s="75"/>
      <c r="Y111" s="75"/>
      <c r="Z111" s="75"/>
      <c r="AA111" s="76"/>
      <c r="AB111" s="75"/>
      <c r="AC111" s="75"/>
      <c r="AD111" s="75"/>
      <c r="AE111" s="79"/>
      <c r="AF111" s="79"/>
      <c r="AG111" s="75"/>
      <c r="AH111" s="76"/>
      <c r="AI111" s="80">
        <f t="shared" si="0"/>
        <v>0</v>
      </c>
      <c r="AJ111" s="81">
        <f>'Декабрь 2020'!AJ111-AI111</f>
        <v>0</v>
      </c>
      <c r="AK111" s="82">
        <f t="shared" si="1"/>
        <v>0</v>
      </c>
      <c r="AL111" s="83">
        <f>'Декабрь 2020'!AL111+AK111</f>
        <v>0</v>
      </c>
      <c r="AM111" s="82">
        <f t="shared" si="2"/>
        <v>0</v>
      </c>
      <c r="AN111" s="84">
        <f>'Декабрь 2020'!AN111+AM111</f>
        <v>0</v>
      </c>
      <c r="AO111" s="82">
        <f t="shared" si="3"/>
        <v>0</v>
      </c>
      <c r="AP111" s="85">
        <f>'Декабрь 2020'!AP111+'Январь 2020'!AO111</f>
        <v>0</v>
      </c>
      <c r="AQ111" s="82">
        <f t="shared" si="4"/>
        <v>0</v>
      </c>
      <c r="AR111" s="86">
        <f>'Декабрь 2020'!AR111+'Январь 2020'!AQ111</f>
        <v>0</v>
      </c>
      <c r="AS111" s="87">
        <f>'Январь 2020'!AW111</f>
        <v>0</v>
      </c>
      <c r="AT111" s="88">
        <f>'Январь 2020'!AX111</f>
        <v>0</v>
      </c>
      <c r="AU111" s="45">
        <f t="shared" si="5"/>
        <v>0</v>
      </c>
    </row>
    <row r="112" spans="1:47" ht="14.25" customHeight="1">
      <c r="A112" s="71">
        <f>'Январь 2020'!A112</f>
        <v>0</v>
      </c>
      <c r="B112" s="72">
        <f>'Январь 2020'!G112</f>
        <v>0</v>
      </c>
      <c r="C112" s="73">
        <f>'Январь 2020'!B112</f>
        <v>0</v>
      </c>
      <c r="D112" s="75"/>
      <c r="E112" s="75"/>
      <c r="F112" s="76"/>
      <c r="G112" s="75"/>
      <c r="H112" s="75"/>
      <c r="I112" s="75"/>
      <c r="J112" s="75"/>
      <c r="K112" s="76"/>
      <c r="L112" s="75"/>
      <c r="M112" s="76"/>
      <c r="N112" s="75"/>
      <c r="O112" s="75"/>
      <c r="P112" s="75"/>
      <c r="Q112" s="75"/>
      <c r="R112" s="75"/>
      <c r="S112" s="79"/>
      <c r="T112" s="76"/>
      <c r="U112" s="75"/>
      <c r="V112" s="75"/>
      <c r="W112" s="79"/>
      <c r="X112" s="75"/>
      <c r="Y112" s="75"/>
      <c r="Z112" s="75"/>
      <c r="AA112" s="76"/>
      <c r="AB112" s="75"/>
      <c r="AC112" s="75"/>
      <c r="AD112" s="75"/>
      <c r="AE112" s="79"/>
      <c r="AF112" s="79"/>
      <c r="AG112" s="75"/>
      <c r="AH112" s="76"/>
      <c r="AI112" s="80">
        <f t="shared" si="0"/>
        <v>0</v>
      </c>
      <c r="AJ112" s="81">
        <f>'Декабрь 2020'!AJ112-AI112</f>
        <v>0</v>
      </c>
      <c r="AK112" s="82">
        <f t="shared" si="1"/>
        <v>0</v>
      </c>
      <c r="AL112" s="83">
        <f>'Декабрь 2020'!AL112+AK112</f>
        <v>0</v>
      </c>
      <c r="AM112" s="82">
        <f t="shared" si="2"/>
        <v>0</v>
      </c>
      <c r="AN112" s="84">
        <f>'Декабрь 2020'!AN112+AM112</f>
        <v>0</v>
      </c>
      <c r="AO112" s="82">
        <f t="shared" si="3"/>
        <v>0</v>
      </c>
      <c r="AP112" s="85">
        <f>'Декабрь 2020'!AP112+'Январь 2020'!AO112</f>
        <v>0</v>
      </c>
      <c r="AQ112" s="82">
        <f t="shared" si="4"/>
        <v>0</v>
      </c>
      <c r="AR112" s="86">
        <f>'Декабрь 2020'!AR112+'Январь 2020'!AQ112</f>
        <v>0</v>
      </c>
      <c r="AS112" s="87">
        <f>'Январь 2020'!AW112</f>
        <v>0</v>
      </c>
      <c r="AT112" s="88">
        <f>'Январь 2020'!AX112</f>
        <v>0</v>
      </c>
      <c r="AU112" s="45">
        <f t="shared" si="5"/>
        <v>0</v>
      </c>
    </row>
    <row r="113" spans="1:47" ht="14.25" customHeight="1">
      <c r="A113" s="71">
        <f>'Январь 2020'!A113</f>
        <v>0</v>
      </c>
      <c r="B113" s="72">
        <f>'Январь 2020'!G113</f>
        <v>0</v>
      </c>
      <c r="C113" s="73">
        <f>'Январь 2020'!B113</f>
        <v>0</v>
      </c>
      <c r="D113" s="75"/>
      <c r="E113" s="75"/>
      <c r="F113" s="76"/>
      <c r="G113" s="75"/>
      <c r="H113" s="75"/>
      <c r="I113" s="75"/>
      <c r="J113" s="75"/>
      <c r="K113" s="76"/>
      <c r="L113" s="75"/>
      <c r="M113" s="76"/>
      <c r="N113" s="75"/>
      <c r="O113" s="75"/>
      <c r="P113" s="75"/>
      <c r="Q113" s="75"/>
      <c r="R113" s="75"/>
      <c r="S113" s="79"/>
      <c r="T113" s="76"/>
      <c r="U113" s="75"/>
      <c r="V113" s="75"/>
      <c r="W113" s="79"/>
      <c r="X113" s="75"/>
      <c r="Y113" s="75"/>
      <c r="Z113" s="75"/>
      <c r="AA113" s="76"/>
      <c r="AB113" s="75"/>
      <c r="AC113" s="75"/>
      <c r="AD113" s="75"/>
      <c r="AE113" s="79"/>
      <c r="AF113" s="79"/>
      <c r="AG113" s="75"/>
      <c r="AH113" s="76"/>
      <c r="AI113" s="80">
        <f t="shared" si="0"/>
        <v>0</v>
      </c>
      <c r="AJ113" s="81">
        <f>'Декабрь 2020'!AJ113-AI113</f>
        <v>0</v>
      </c>
      <c r="AK113" s="82">
        <f t="shared" si="1"/>
        <v>0</v>
      </c>
      <c r="AL113" s="83">
        <f>'Декабрь 2020'!AL113+AK113</f>
        <v>0</v>
      </c>
      <c r="AM113" s="82">
        <f t="shared" si="2"/>
        <v>0</v>
      </c>
      <c r="AN113" s="84">
        <f>'Декабрь 2020'!AN113+AM113</f>
        <v>0</v>
      </c>
      <c r="AO113" s="82">
        <f t="shared" si="3"/>
        <v>0</v>
      </c>
      <c r="AP113" s="85">
        <f>'Декабрь 2020'!AP113+'Январь 2020'!AO113</f>
        <v>0</v>
      </c>
      <c r="AQ113" s="82">
        <f t="shared" si="4"/>
        <v>0</v>
      </c>
      <c r="AR113" s="86">
        <f>'Декабрь 2020'!AR113+'Январь 2020'!AQ113</f>
        <v>0</v>
      </c>
      <c r="AS113" s="87">
        <f>'Январь 2020'!AW113</f>
        <v>0</v>
      </c>
      <c r="AT113" s="88">
        <f>'Январь 2020'!AX113</f>
        <v>0</v>
      </c>
      <c r="AU113" s="45">
        <f t="shared" si="5"/>
        <v>0</v>
      </c>
    </row>
    <row r="114" spans="1:47" ht="14.25" customHeight="1">
      <c r="A114" s="71">
        <f>'Январь 2020'!A114</f>
        <v>0</v>
      </c>
      <c r="B114" s="72">
        <f>'Январь 2020'!G114</f>
        <v>0</v>
      </c>
      <c r="C114" s="73">
        <f>'Январь 2020'!B114</f>
        <v>0</v>
      </c>
      <c r="D114" s="75"/>
      <c r="E114" s="75"/>
      <c r="F114" s="76"/>
      <c r="G114" s="75"/>
      <c r="H114" s="75"/>
      <c r="I114" s="75"/>
      <c r="J114" s="75"/>
      <c r="K114" s="76"/>
      <c r="L114" s="75"/>
      <c r="M114" s="76"/>
      <c r="N114" s="75"/>
      <c r="O114" s="75"/>
      <c r="P114" s="75"/>
      <c r="Q114" s="75"/>
      <c r="R114" s="75"/>
      <c r="S114" s="79"/>
      <c r="T114" s="76"/>
      <c r="U114" s="75"/>
      <c r="V114" s="75"/>
      <c r="W114" s="79"/>
      <c r="X114" s="75"/>
      <c r="Y114" s="75"/>
      <c r="Z114" s="75"/>
      <c r="AA114" s="76"/>
      <c r="AB114" s="75"/>
      <c r="AC114" s="75"/>
      <c r="AD114" s="75"/>
      <c r="AE114" s="79"/>
      <c r="AF114" s="79"/>
      <c r="AG114" s="75"/>
      <c r="AH114" s="76"/>
      <c r="AI114" s="80">
        <f t="shared" si="0"/>
        <v>0</v>
      </c>
      <c r="AJ114" s="81">
        <f>'Декабрь 2020'!AJ114-AI114</f>
        <v>0</v>
      </c>
      <c r="AK114" s="82">
        <f t="shared" si="1"/>
        <v>0</v>
      </c>
      <c r="AL114" s="83">
        <f>'Декабрь 2020'!AL114+AK114</f>
        <v>0</v>
      </c>
      <c r="AM114" s="82">
        <f t="shared" si="2"/>
        <v>0</v>
      </c>
      <c r="AN114" s="84">
        <f>'Декабрь 2020'!AN114+AM114</f>
        <v>0</v>
      </c>
      <c r="AO114" s="82">
        <f t="shared" si="3"/>
        <v>0</v>
      </c>
      <c r="AP114" s="85">
        <f>'Декабрь 2020'!AP114+'Январь 2020'!AO114</f>
        <v>0</v>
      </c>
      <c r="AQ114" s="82">
        <f t="shared" si="4"/>
        <v>0</v>
      </c>
      <c r="AR114" s="86">
        <f>'Декабрь 2020'!AR114+'Январь 2020'!AQ114</f>
        <v>0</v>
      </c>
      <c r="AS114" s="87">
        <f>'Январь 2020'!AW114</f>
        <v>0</v>
      </c>
      <c r="AT114" s="88">
        <f>'Январь 2020'!AX114</f>
        <v>0</v>
      </c>
      <c r="AU114" s="45">
        <f t="shared" si="5"/>
        <v>0</v>
      </c>
    </row>
    <row r="115" spans="1:47" ht="14.25" customHeight="1">
      <c r="A115" s="71">
        <f>'Январь 2020'!A115</f>
        <v>0</v>
      </c>
      <c r="B115" s="72">
        <f>'Январь 2020'!G115</f>
        <v>0</v>
      </c>
      <c r="C115" s="73">
        <f>'Январь 2020'!B115</f>
        <v>0</v>
      </c>
      <c r="D115" s="75"/>
      <c r="E115" s="75"/>
      <c r="F115" s="76"/>
      <c r="G115" s="75"/>
      <c r="H115" s="75"/>
      <c r="I115" s="75"/>
      <c r="J115" s="75"/>
      <c r="K115" s="76"/>
      <c r="L115" s="75"/>
      <c r="M115" s="76"/>
      <c r="N115" s="75"/>
      <c r="O115" s="75"/>
      <c r="P115" s="75"/>
      <c r="Q115" s="75"/>
      <c r="R115" s="75"/>
      <c r="S115" s="79"/>
      <c r="T115" s="76"/>
      <c r="U115" s="75"/>
      <c r="V115" s="75"/>
      <c r="W115" s="79"/>
      <c r="X115" s="75"/>
      <c r="Y115" s="75"/>
      <c r="Z115" s="75"/>
      <c r="AA115" s="76"/>
      <c r="AB115" s="75"/>
      <c r="AC115" s="75"/>
      <c r="AD115" s="75"/>
      <c r="AE115" s="79"/>
      <c r="AF115" s="79"/>
      <c r="AG115" s="75"/>
      <c r="AH115" s="76"/>
      <c r="AI115" s="80">
        <f t="shared" si="0"/>
        <v>0</v>
      </c>
      <c r="AJ115" s="81">
        <f>'Декабрь 2020'!AJ115-AI115</f>
        <v>0</v>
      </c>
      <c r="AK115" s="82">
        <f t="shared" si="1"/>
        <v>0</v>
      </c>
      <c r="AL115" s="83">
        <f>'Декабрь 2020'!AL115+AK115</f>
        <v>0</v>
      </c>
      <c r="AM115" s="82">
        <f t="shared" si="2"/>
        <v>0</v>
      </c>
      <c r="AN115" s="84">
        <f>'Декабрь 2020'!AN115+AM115</f>
        <v>0</v>
      </c>
      <c r="AO115" s="82">
        <f t="shared" si="3"/>
        <v>0</v>
      </c>
      <c r="AP115" s="85">
        <f>'Декабрь 2020'!AP115+'Январь 2020'!AO115</f>
        <v>0</v>
      </c>
      <c r="AQ115" s="82">
        <f t="shared" si="4"/>
        <v>0</v>
      </c>
      <c r="AR115" s="86">
        <f>'Декабрь 2020'!AR115+'Январь 2020'!AQ115</f>
        <v>0</v>
      </c>
      <c r="AS115" s="87">
        <f>'Январь 2020'!AW115</f>
        <v>0</v>
      </c>
      <c r="AT115" s="88">
        <f>'Январь 2020'!AX115</f>
        <v>0</v>
      </c>
      <c r="AU115" s="45">
        <f t="shared" si="5"/>
        <v>0</v>
      </c>
    </row>
    <row r="116" spans="1:47" ht="14.25" customHeight="1">
      <c r="A116" s="71">
        <f>'Январь 2020'!A116</f>
        <v>0</v>
      </c>
      <c r="B116" s="72">
        <f>'Январь 2020'!G116</f>
        <v>0</v>
      </c>
      <c r="C116" s="73">
        <f>'Январь 2020'!B116</f>
        <v>0</v>
      </c>
      <c r="D116" s="75"/>
      <c r="E116" s="75"/>
      <c r="F116" s="76"/>
      <c r="G116" s="75"/>
      <c r="H116" s="75"/>
      <c r="I116" s="75"/>
      <c r="J116" s="75"/>
      <c r="K116" s="76"/>
      <c r="L116" s="75"/>
      <c r="M116" s="76"/>
      <c r="N116" s="75"/>
      <c r="O116" s="75"/>
      <c r="P116" s="75"/>
      <c r="Q116" s="75"/>
      <c r="R116" s="75"/>
      <c r="S116" s="79"/>
      <c r="T116" s="76"/>
      <c r="U116" s="75"/>
      <c r="V116" s="75"/>
      <c r="W116" s="79"/>
      <c r="X116" s="75"/>
      <c r="Y116" s="75"/>
      <c r="Z116" s="75"/>
      <c r="AA116" s="76"/>
      <c r="AB116" s="75"/>
      <c r="AC116" s="75"/>
      <c r="AD116" s="75"/>
      <c r="AE116" s="79"/>
      <c r="AF116" s="79"/>
      <c r="AG116" s="75"/>
      <c r="AH116" s="76"/>
      <c r="AI116" s="80">
        <f t="shared" si="0"/>
        <v>0</v>
      </c>
      <c r="AJ116" s="81">
        <f>'Декабрь 2020'!AJ116-AI116</f>
        <v>0</v>
      </c>
      <c r="AK116" s="82">
        <f t="shared" si="1"/>
        <v>0</v>
      </c>
      <c r="AL116" s="83">
        <f>'Декабрь 2020'!AL116+AK116</f>
        <v>0</v>
      </c>
      <c r="AM116" s="82">
        <f t="shared" si="2"/>
        <v>0</v>
      </c>
      <c r="AN116" s="84">
        <f>'Декабрь 2020'!AN116+AM116</f>
        <v>0</v>
      </c>
      <c r="AO116" s="82">
        <f t="shared" si="3"/>
        <v>0</v>
      </c>
      <c r="AP116" s="85">
        <f>'Декабрь 2020'!AP116+'Январь 2020'!AO116</f>
        <v>0</v>
      </c>
      <c r="AQ116" s="82">
        <f t="shared" si="4"/>
        <v>0</v>
      </c>
      <c r="AR116" s="86">
        <f>'Декабрь 2020'!AR116+'Январь 2020'!AQ116</f>
        <v>0</v>
      </c>
      <c r="AS116" s="87">
        <f>'Январь 2020'!AW116</f>
        <v>0</v>
      </c>
      <c r="AT116" s="88">
        <f>'Январь 2020'!AX116</f>
        <v>0</v>
      </c>
      <c r="AU116" s="45">
        <f t="shared" si="5"/>
        <v>0</v>
      </c>
    </row>
    <row r="117" spans="1:47" ht="14.25" customHeight="1">
      <c r="A117" s="71">
        <f>'Январь 2020'!A117</f>
        <v>0</v>
      </c>
      <c r="B117" s="72">
        <f>'Январь 2020'!G117</f>
        <v>0</v>
      </c>
      <c r="C117" s="73">
        <f>'Январь 2020'!B117</f>
        <v>0</v>
      </c>
      <c r="D117" s="75"/>
      <c r="E117" s="75"/>
      <c r="F117" s="76"/>
      <c r="G117" s="75"/>
      <c r="H117" s="75"/>
      <c r="I117" s="75"/>
      <c r="J117" s="75"/>
      <c r="K117" s="76"/>
      <c r="L117" s="75"/>
      <c r="M117" s="76"/>
      <c r="N117" s="75"/>
      <c r="O117" s="75"/>
      <c r="P117" s="75"/>
      <c r="Q117" s="75"/>
      <c r="R117" s="75"/>
      <c r="S117" s="79"/>
      <c r="T117" s="76"/>
      <c r="U117" s="75"/>
      <c r="V117" s="75"/>
      <c r="W117" s="79"/>
      <c r="X117" s="75"/>
      <c r="Y117" s="75"/>
      <c r="Z117" s="75"/>
      <c r="AA117" s="76"/>
      <c r="AB117" s="75"/>
      <c r="AC117" s="75"/>
      <c r="AD117" s="75"/>
      <c r="AE117" s="79"/>
      <c r="AF117" s="79"/>
      <c r="AG117" s="75"/>
      <c r="AH117" s="76"/>
      <c r="AI117" s="80">
        <f t="shared" si="0"/>
        <v>0</v>
      </c>
      <c r="AJ117" s="81">
        <f>'Декабрь 2020'!AJ117-AI117</f>
        <v>0</v>
      </c>
      <c r="AK117" s="82">
        <f t="shared" si="1"/>
        <v>0</v>
      </c>
      <c r="AL117" s="83">
        <f>'Декабрь 2020'!AL117+AK117</f>
        <v>0</v>
      </c>
      <c r="AM117" s="82">
        <f t="shared" si="2"/>
        <v>0</v>
      </c>
      <c r="AN117" s="84">
        <f>'Декабрь 2020'!AN117+AM117</f>
        <v>0</v>
      </c>
      <c r="AO117" s="82">
        <f t="shared" si="3"/>
        <v>0</v>
      </c>
      <c r="AP117" s="85">
        <f>'Декабрь 2020'!AP117+'Январь 2020'!AO117</f>
        <v>0</v>
      </c>
      <c r="AQ117" s="82">
        <f t="shared" si="4"/>
        <v>0</v>
      </c>
      <c r="AR117" s="86">
        <f>'Декабрь 2020'!AR117+'Январь 2020'!AQ117</f>
        <v>0</v>
      </c>
      <c r="AS117" s="87">
        <f>'Январь 2020'!AW117</f>
        <v>0</v>
      </c>
      <c r="AT117" s="88">
        <f>'Январь 2020'!AX117</f>
        <v>0</v>
      </c>
      <c r="AU117" s="45">
        <f t="shared" si="5"/>
        <v>0</v>
      </c>
    </row>
    <row r="118" spans="1:47" ht="14.25" customHeight="1">
      <c r="A118" s="71">
        <f>'Январь 2020'!A118</f>
        <v>0</v>
      </c>
      <c r="B118" s="72">
        <f>'Январь 2020'!G118</f>
        <v>0</v>
      </c>
      <c r="C118" s="73">
        <f>'Январь 2020'!B118</f>
        <v>0</v>
      </c>
      <c r="D118" s="75"/>
      <c r="E118" s="75"/>
      <c r="F118" s="76"/>
      <c r="G118" s="75"/>
      <c r="H118" s="75"/>
      <c r="I118" s="75"/>
      <c r="J118" s="75"/>
      <c r="K118" s="76"/>
      <c r="L118" s="75"/>
      <c r="M118" s="76"/>
      <c r="N118" s="75"/>
      <c r="O118" s="75"/>
      <c r="P118" s="75"/>
      <c r="Q118" s="75"/>
      <c r="R118" s="75"/>
      <c r="S118" s="79"/>
      <c r="T118" s="76"/>
      <c r="U118" s="75"/>
      <c r="V118" s="75"/>
      <c r="W118" s="79"/>
      <c r="X118" s="75"/>
      <c r="Y118" s="75"/>
      <c r="Z118" s="75"/>
      <c r="AA118" s="76"/>
      <c r="AB118" s="75"/>
      <c r="AC118" s="75"/>
      <c r="AD118" s="75"/>
      <c r="AE118" s="79"/>
      <c r="AF118" s="79"/>
      <c r="AG118" s="75"/>
      <c r="AH118" s="76"/>
      <c r="AI118" s="80">
        <f t="shared" si="0"/>
        <v>0</v>
      </c>
      <c r="AJ118" s="81">
        <f>'Декабрь 2020'!AJ118-AI118</f>
        <v>0</v>
      </c>
      <c r="AK118" s="82">
        <f t="shared" si="1"/>
        <v>0</v>
      </c>
      <c r="AL118" s="83">
        <f>'Декабрь 2020'!AL118+AK118</f>
        <v>0</v>
      </c>
      <c r="AM118" s="82">
        <f t="shared" si="2"/>
        <v>0</v>
      </c>
      <c r="AN118" s="84">
        <f>'Декабрь 2020'!AN118+AM118</f>
        <v>0</v>
      </c>
      <c r="AO118" s="82">
        <f t="shared" si="3"/>
        <v>0</v>
      </c>
      <c r="AP118" s="85">
        <f>'Декабрь 2020'!AP118+'Январь 2020'!AO118</f>
        <v>0</v>
      </c>
      <c r="AQ118" s="82">
        <f t="shared" si="4"/>
        <v>0</v>
      </c>
      <c r="AR118" s="86">
        <f>'Декабрь 2020'!AR118+'Январь 2020'!AQ118</f>
        <v>0</v>
      </c>
      <c r="AS118" s="87">
        <f>'Январь 2020'!AW118</f>
        <v>0</v>
      </c>
      <c r="AT118" s="88">
        <f>'Январь 2020'!AX118</f>
        <v>0</v>
      </c>
      <c r="AU118" s="45">
        <f t="shared" si="5"/>
        <v>0</v>
      </c>
    </row>
    <row r="119" spans="1:47" ht="14.25" customHeight="1">
      <c r="A119" s="71">
        <f>'Январь 2020'!A119</f>
        <v>0</v>
      </c>
      <c r="B119" s="72">
        <f>'Январь 2020'!G119</f>
        <v>0</v>
      </c>
      <c r="C119" s="73">
        <f>'Январь 2020'!B119</f>
        <v>0</v>
      </c>
      <c r="D119" s="75"/>
      <c r="E119" s="75"/>
      <c r="F119" s="76"/>
      <c r="G119" s="75"/>
      <c r="H119" s="75"/>
      <c r="I119" s="75"/>
      <c r="J119" s="75"/>
      <c r="K119" s="76"/>
      <c r="L119" s="75"/>
      <c r="M119" s="76"/>
      <c r="N119" s="75"/>
      <c r="O119" s="75"/>
      <c r="P119" s="75"/>
      <c r="Q119" s="75"/>
      <c r="R119" s="75"/>
      <c r="S119" s="79"/>
      <c r="T119" s="76"/>
      <c r="U119" s="75"/>
      <c r="V119" s="75"/>
      <c r="W119" s="79"/>
      <c r="X119" s="75"/>
      <c r="Y119" s="75"/>
      <c r="Z119" s="75"/>
      <c r="AA119" s="76"/>
      <c r="AB119" s="75"/>
      <c r="AC119" s="75"/>
      <c r="AD119" s="75"/>
      <c r="AE119" s="79"/>
      <c r="AF119" s="79"/>
      <c r="AG119" s="75"/>
      <c r="AH119" s="76"/>
      <c r="AI119" s="80">
        <f t="shared" si="0"/>
        <v>0</v>
      </c>
      <c r="AJ119" s="81">
        <f>'Декабрь 2020'!AJ119-AI119</f>
        <v>0</v>
      </c>
      <c r="AK119" s="82">
        <f t="shared" si="1"/>
        <v>0</v>
      </c>
      <c r="AL119" s="83">
        <f>'Декабрь 2020'!AL119+AK119</f>
        <v>0</v>
      </c>
      <c r="AM119" s="82">
        <f t="shared" si="2"/>
        <v>0</v>
      </c>
      <c r="AN119" s="84">
        <f>'Декабрь 2020'!AN119+AM119</f>
        <v>0</v>
      </c>
      <c r="AO119" s="82">
        <f t="shared" si="3"/>
        <v>0</v>
      </c>
      <c r="AP119" s="85">
        <f>'Декабрь 2020'!AP119+'Январь 2020'!AO119</f>
        <v>0</v>
      </c>
      <c r="AQ119" s="82">
        <f t="shared" si="4"/>
        <v>0</v>
      </c>
      <c r="AR119" s="86">
        <f>'Декабрь 2020'!AR119+'Январь 2020'!AQ119</f>
        <v>0</v>
      </c>
      <c r="AS119" s="87">
        <f>'Январь 2020'!AW119</f>
        <v>0</v>
      </c>
      <c r="AT119" s="88">
        <f>'Январь 2020'!AX119</f>
        <v>0</v>
      </c>
      <c r="AU119" s="45">
        <f t="shared" si="5"/>
        <v>0</v>
      </c>
    </row>
    <row r="120" spans="1:47" ht="14.25" customHeight="1">
      <c r="A120" s="71">
        <f>'Январь 2020'!A120</f>
        <v>0</v>
      </c>
      <c r="B120" s="72">
        <f>'Январь 2020'!G120</f>
        <v>0</v>
      </c>
      <c r="C120" s="73">
        <f>'Январь 2020'!B120</f>
        <v>0</v>
      </c>
      <c r="D120" s="75"/>
      <c r="E120" s="75"/>
      <c r="F120" s="76"/>
      <c r="G120" s="75"/>
      <c r="H120" s="75"/>
      <c r="I120" s="75"/>
      <c r="J120" s="75"/>
      <c r="K120" s="76"/>
      <c r="L120" s="75"/>
      <c r="M120" s="76"/>
      <c r="N120" s="75"/>
      <c r="O120" s="75"/>
      <c r="P120" s="75"/>
      <c r="Q120" s="75"/>
      <c r="R120" s="75"/>
      <c r="S120" s="79"/>
      <c r="T120" s="76"/>
      <c r="U120" s="75"/>
      <c r="V120" s="75"/>
      <c r="W120" s="79"/>
      <c r="X120" s="75"/>
      <c r="Y120" s="75"/>
      <c r="Z120" s="75"/>
      <c r="AA120" s="76"/>
      <c r="AB120" s="75"/>
      <c r="AC120" s="75"/>
      <c r="AD120" s="75"/>
      <c r="AE120" s="79"/>
      <c r="AF120" s="79"/>
      <c r="AG120" s="75"/>
      <c r="AH120" s="76"/>
      <c r="AI120" s="80">
        <f t="shared" si="0"/>
        <v>0</v>
      </c>
      <c r="AJ120" s="81">
        <f>'Декабрь 2020'!AJ120-AI120</f>
        <v>0</v>
      </c>
      <c r="AK120" s="82">
        <f t="shared" si="1"/>
        <v>0</v>
      </c>
      <c r="AL120" s="83">
        <f>'Декабрь 2020'!AL120+AK120</f>
        <v>0</v>
      </c>
      <c r="AM120" s="82">
        <f t="shared" si="2"/>
        <v>0</v>
      </c>
      <c r="AN120" s="84">
        <f>'Декабрь 2020'!AN120+AM120</f>
        <v>0</v>
      </c>
      <c r="AO120" s="82">
        <f t="shared" si="3"/>
        <v>0</v>
      </c>
      <c r="AP120" s="85">
        <f>'Декабрь 2020'!AP120+'Январь 2020'!AO120</f>
        <v>0</v>
      </c>
      <c r="AQ120" s="82">
        <f t="shared" si="4"/>
        <v>0</v>
      </c>
      <c r="AR120" s="86">
        <f>'Декабрь 2020'!AR120+'Январь 2020'!AQ120</f>
        <v>0</v>
      </c>
      <c r="AS120" s="87">
        <f>'Январь 2020'!AW120</f>
        <v>0</v>
      </c>
      <c r="AT120" s="88">
        <f>'Январь 2020'!AX120</f>
        <v>0</v>
      </c>
      <c r="AU120" s="45">
        <f t="shared" si="5"/>
        <v>0</v>
      </c>
    </row>
    <row r="121" spans="1:47" ht="14.25" customHeight="1">
      <c r="A121" s="71">
        <f>'Январь 2020'!A121</f>
        <v>0</v>
      </c>
      <c r="B121" s="72">
        <f>'Январь 2020'!G121</f>
        <v>0</v>
      </c>
      <c r="C121" s="73">
        <f>'Январь 2020'!B121</f>
        <v>0</v>
      </c>
      <c r="D121" s="75"/>
      <c r="E121" s="75"/>
      <c r="F121" s="76"/>
      <c r="G121" s="75"/>
      <c r="H121" s="75"/>
      <c r="I121" s="75"/>
      <c r="J121" s="75"/>
      <c r="K121" s="76"/>
      <c r="L121" s="75"/>
      <c r="M121" s="76"/>
      <c r="N121" s="75"/>
      <c r="O121" s="75"/>
      <c r="P121" s="75"/>
      <c r="Q121" s="75"/>
      <c r="R121" s="75"/>
      <c r="S121" s="79"/>
      <c r="T121" s="76"/>
      <c r="U121" s="75"/>
      <c r="V121" s="75"/>
      <c r="W121" s="79"/>
      <c r="X121" s="75"/>
      <c r="Y121" s="75"/>
      <c r="Z121" s="75"/>
      <c r="AA121" s="76"/>
      <c r="AB121" s="75"/>
      <c r="AC121" s="75"/>
      <c r="AD121" s="75"/>
      <c r="AE121" s="79"/>
      <c r="AF121" s="79"/>
      <c r="AG121" s="75"/>
      <c r="AH121" s="76"/>
      <c r="AI121" s="80">
        <f t="shared" si="0"/>
        <v>0</v>
      </c>
      <c r="AJ121" s="81">
        <f>'Декабрь 2020'!AJ121-AI121</f>
        <v>0</v>
      </c>
      <c r="AK121" s="82">
        <f t="shared" si="1"/>
        <v>0</v>
      </c>
      <c r="AL121" s="83">
        <f>'Декабрь 2020'!AL121+AK121</f>
        <v>0</v>
      </c>
      <c r="AM121" s="82">
        <f t="shared" si="2"/>
        <v>0</v>
      </c>
      <c r="AN121" s="84">
        <f>'Декабрь 2020'!AN121+AM121</f>
        <v>0</v>
      </c>
      <c r="AO121" s="82">
        <f t="shared" si="3"/>
        <v>0</v>
      </c>
      <c r="AP121" s="85">
        <f>'Декабрь 2020'!AP121+'Январь 2020'!AO121</f>
        <v>0</v>
      </c>
      <c r="AQ121" s="82">
        <f t="shared" si="4"/>
        <v>0</v>
      </c>
      <c r="AR121" s="86">
        <f>'Декабрь 2020'!AR121+'Январь 2020'!AQ121</f>
        <v>0</v>
      </c>
      <c r="AS121" s="87">
        <f>'Январь 2020'!AW121</f>
        <v>0</v>
      </c>
      <c r="AT121" s="88">
        <f>'Январь 2020'!AX121</f>
        <v>0</v>
      </c>
      <c r="AU121" s="45">
        <f t="shared" si="5"/>
        <v>0</v>
      </c>
    </row>
    <row r="122" spans="1:47" ht="14.25" customHeight="1">
      <c r="A122" s="71">
        <f>'Январь 2020'!A122</f>
        <v>0</v>
      </c>
      <c r="B122" s="72">
        <f>'Январь 2020'!G122</f>
        <v>0</v>
      </c>
      <c r="C122" s="214">
        <f>'Январь 2020'!B122</f>
        <v>0</v>
      </c>
      <c r="D122" s="75"/>
      <c r="E122" s="75"/>
      <c r="F122" s="76"/>
      <c r="G122" s="75"/>
      <c r="H122" s="75"/>
      <c r="I122" s="75"/>
      <c r="J122" s="75"/>
      <c r="K122" s="76"/>
      <c r="L122" s="75"/>
      <c r="M122" s="76"/>
      <c r="N122" s="75"/>
      <c r="O122" s="75"/>
      <c r="P122" s="75"/>
      <c r="Q122" s="75"/>
      <c r="R122" s="75"/>
      <c r="S122" s="79"/>
      <c r="T122" s="76"/>
      <c r="U122" s="75"/>
      <c r="V122" s="75"/>
      <c r="W122" s="79"/>
      <c r="X122" s="75"/>
      <c r="Y122" s="75"/>
      <c r="Z122" s="75"/>
      <c r="AA122" s="76"/>
      <c r="AB122" s="75"/>
      <c r="AC122" s="75"/>
      <c r="AD122" s="75"/>
      <c r="AE122" s="79"/>
      <c r="AF122" s="79"/>
      <c r="AG122" s="75"/>
      <c r="AH122" s="76"/>
      <c r="AI122" s="80">
        <f t="shared" si="0"/>
        <v>0</v>
      </c>
      <c r="AJ122" s="81">
        <f>'Декабрь 2020'!AJ122-AI122</f>
        <v>0</v>
      </c>
      <c r="AK122" s="82">
        <f t="shared" si="1"/>
        <v>0</v>
      </c>
      <c r="AL122" s="83">
        <f>'Декабрь 2020'!AL122+AK122</f>
        <v>0</v>
      </c>
      <c r="AM122" s="82">
        <f t="shared" si="2"/>
        <v>0</v>
      </c>
      <c r="AN122" s="84">
        <f>'Декабрь 2020'!AN122+AM122</f>
        <v>0</v>
      </c>
      <c r="AO122" s="82">
        <f t="shared" si="3"/>
        <v>0</v>
      </c>
      <c r="AP122" s="85">
        <f>'Декабрь 2020'!AP122+'Январь 2020'!AO122</f>
        <v>0</v>
      </c>
      <c r="AQ122" s="82">
        <f t="shared" si="4"/>
        <v>0</v>
      </c>
      <c r="AR122" s="86">
        <f>'Декабрь 2020'!AR122+'Январь 2020'!AQ122</f>
        <v>0</v>
      </c>
      <c r="AS122" s="87">
        <f>'Январь 2020'!AW122</f>
        <v>0</v>
      </c>
      <c r="AT122" s="88">
        <f>'Январь 2020'!AX122</f>
        <v>0</v>
      </c>
      <c r="AU122" s="45">
        <f t="shared" si="5"/>
        <v>0</v>
      </c>
    </row>
    <row r="123" spans="1:47" ht="14.25" customHeight="1">
      <c r="A123" s="71">
        <f>'Январь 2020'!A123</f>
        <v>0</v>
      </c>
      <c r="B123" s="72">
        <f>'Январь 2020'!G123</f>
        <v>0</v>
      </c>
      <c r="C123" s="73">
        <f>'Январь 2020'!B123</f>
        <v>0</v>
      </c>
      <c r="D123" s="75"/>
      <c r="E123" s="75"/>
      <c r="F123" s="76"/>
      <c r="G123" s="75"/>
      <c r="H123" s="75"/>
      <c r="I123" s="75"/>
      <c r="J123" s="75"/>
      <c r="K123" s="76"/>
      <c r="L123" s="75"/>
      <c r="M123" s="76"/>
      <c r="N123" s="75"/>
      <c r="O123" s="75"/>
      <c r="P123" s="75"/>
      <c r="Q123" s="75"/>
      <c r="R123" s="75"/>
      <c r="S123" s="79"/>
      <c r="T123" s="76"/>
      <c r="U123" s="75"/>
      <c r="V123" s="75"/>
      <c r="W123" s="79"/>
      <c r="X123" s="75"/>
      <c r="Y123" s="75"/>
      <c r="Z123" s="75"/>
      <c r="AA123" s="76"/>
      <c r="AB123" s="75"/>
      <c r="AC123" s="75"/>
      <c r="AD123" s="75"/>
      <c r="AE123" s="79"/>
      <c r="AF123" s="79"/>
      <c r="AG123" s="75"/>
      <c r="AH123" s="76"/>
      <c r="AI123" s="80">
        <f t="shared" si="0"/>
        <v>0</v>
      </c>
      <c r="AJ123" s="81">
        <f>'Декабрь 2020'!AJ123-AI123</f>
        <v>0</v>
      </c>
      <c r="AK123" s="82">
        <f t="shared" si="1"/>
        <v>0</v>
      </c>
      <c r="AL123" s="83">
        <f>'Декабрь 2020'!AL123+AK123</f>
        <v>0</v>
      </c>
      <c r="AM123" s="82">
        <f t="shared" si="2"/>
        <v>0</v>
      </c>
      <c r="AN123" s="84">
        <f>'Декабрь 2020'!AN123+AM123</f>
        <v>0</v>
      </c>
      <c r="AO123" s="82">
        <f t="shared" si="3"/>
        <v>0</v>
      </c>
      <c r="AP123" s="85">
        <f>'Декабрь 2020'!AP123+'Январь 2020'!AO123</f>
        <v>0</v>
      </c>
      <c r="AQ123" s="82">
        <f t="shared" si="4"/>
        <v>0</v>
      </c>
      <c r="AR123" s="86">
        <f>'Декабрь 2020'!AR123+'Январь 2020'!AQ123</f>
        <v>0</v>
      </c>
      <c r="AS123" s="87">
        <f>'Январь 2020'!AW123</f>
        <v>0</v>
      </c>
      <c r="AT123" s="88">
        <f>'Январь 2020'!AX123</f>
        <v>0</v>
      </c>
      <c r="AU123" s="45">
        <f t="shared" si="5"/>
        <v>0</v>
      </c>
    </row>
    <row r="124" spans="1:47" ht="14.25" customHeight="1">
      <c r="A124" s="71">
        <f>'Январь 2020'!A124</f>
        <v>0</v>
      </c>
      <c r="B124" s="72">
        <f>'Январь 2020'!G124</f>
        <v>0</v>
      </c>
      <c r="C124" s="73">
        <f>'Январь 2020'!B124</f>
        <v>0</v>
      </c>
      <c r="D124" s="75"/>
      <c r="E124" s="75"/>
      <c r="F124" s="76"/>
      <c r="G124" s="75"/>
      <c r="H124" s="75"/>
      <c r="I124" s="75"/>
      <c r="J124" s="75"/>
      <c r="K124" s="76"/>
      <c r="L124" s="75"/>
      <c r="M124" s="76"/>
      <c r="N124" s="75"/>
      <c r="O124" s="75"/>
      <c r="P124" s="75"/>
      <c r="Q124" s="75"/>
      <c r="R124" s="75"/>
      <c r="S124" s="79"/>
      <c r="T124" s="76"/>
      <c r="U124" s="75"/>
      <c r="V124" s="75"/>
      <c r="W124" s="79"/>
      <c r="X124" s="75"/>
      <c r="Y124" s="75"/>
      <c r="Z124" s="75"/>
      <c r="AA124" s="76"/>
      <c r="AB124" s="75"/>
      <c r="AC124" s="75"/>
      <c r="AD124" s="75"/>
      <c r="AE124" s="79"/>
      <c r="AF124" s="79"/>
      <c r="AG124" s="75"/>
      <c r="AH124" s="76"/>
      <c r="AI124" s="80">
        <f t="shared" si="0"/>
        <v>0</v>
      </c>
      <c r="AJ124" s="81">
        <f>'Декабрь 2020'!AJ124-AI124</f>
        <v>0</v>
      </c>
      <c r="AK124" s="82">
        <f t="shared" si="1"/>
        <v>0</v>
      </c>
      <c r="AL124" s="83">
        <f>'Декабрь 2020'!AL124+AK124</f>
        <v>0</v>
      </c>
      <c r="AM124" s="82">
        <f t="shared" si="2"/>
        <v>0</v>
      </c>
      <c r="AN124" s="84">
        <f>'Декабрь 2020'!AN124+AM124</f>
        <v>0</v>
      </c>
      <c r="AO124" s="82">
        <f t="shared" si="3"/>
        <v>0</v>
      </c>
      <c r="AP124" s="85">
        <f>'Декабрь 2020'!AP124+'Январь 2020'!AO124</f>
        <v>0</v>
      </c>
      <c r="AQ124" s="82">
        <f t="shared" si="4"/>
        <v>0</v>
      </c>
      <c r="AR124" s="86">
        <f>'Декабрь 2020'!AR124+'Январь 2020'!AQ124</f>
        <v>0</v>
      </c>
      <c r="AS124" s="87">
        <f>'Январь 2020'!AW124</f>
        <v>0</v>
      </c>
      <c r="AT124" s="88">
        <f>'Январь 2020'!AX124</f>
        <v>0</v>
      </c>
      <c r="AU124" s="45">
        <f t="shared" si="5"/>
        <v>0</v>
      </c>
    </row>
    <row r="125" spans="1:47" ht="14.25" customHeight="1">
      <c r="A125" s="71">
        <f>'Январь 2020'!A125</f>
        <v>0</v>
      </c>
      <c r="B125" s="72">
        <f>'Январь 2020'!G125</f>
        <v>0</v>
      </c>
      <c r="C125" s="73">
        <f>'Январь 2020'!B125</f>
        <v>0</v>
      </c>
      <c r="D125" s="75"/>
      <c r="E125" s="75"/>
      <c r="F125" s="76"/>
      <c r="G125" s="75"/>
      <c r="H125" s="75"/>
      <c r="I125" s="75"/>
      <c r="J125" s="75"/>
      <c r="K125" s="76"/>
      <c r="L125" s="75"/>
      <c r="M125" s="76"/>
      <c r="N125" s="75"/>
      <c r="O125" s="75"/>
      <c r="P125" s="75"/>
      <c r="Q125" s="75"/>
      <c r="R125" s="75"/>
      <c r="S125" s="79"/>
      <c r="T125" s="76"/>
      <c r="U125" s="75"/>
      <c r="V125" s="75"/>
      <c r="W125" s="79"/>
      <c r="X125" s="75"/>
      <c r="Y125" s="75"/>
      <c r="Z125" s="75"/>
      <c r="AA125" s="76"/>
      <c r="AB125" s="75"/>
      <c r="AC125" s="75"/>
      <c r="AD125" s="75"/>
      <c r="AE125" s="79"/>
      <c r="AF125" s="79"/>
      <c r="AG125" s="75"/>
      <c r="AH125" s="76"/>
      <c r="AI125" s="80">
        <f t="shared" si="0"/>
        <v>0</v>
      </c>
      <c r="AJ125" s="81">
        <f>'Декабрь 2020'!AJ125-AI125</f>
        <v>0</v>
      </c>
      <c r="AK125" s="82">
        <f t="shared" si="1"/>
        <v>0</v>
      </c>
      <c r="AL125" s="83">
        <f>'Декабрь 2020'!AL125+AK125</f>
        <v>0</v>
      </c>
      <c r="AM125" s="82">
        <f t="shared" si="2"/>
        <v>0</v>
      </c>
      <c r="AN125" s="84">
        <f>'Декабрь 2020'!AN125+AM125</f>
        <v>0</v>
      </c>
      <c r="AO125" s="82">
        <f t="shared" si="3"/>
        <v>0</v>
      </c>
      <c r="AP125" s="85">
        <f>'Декабрь 2020'!AP125+'Январь 2020'!AO125</f>
        <v>0</v>
      </c>
      <c r="AQ125" s="82">
        <f t="shared" si="4"/>
        <v>0</v>
      </c>
      <c r="AR125" s="86">
        <f>'Декабрь 2020'!AR125+'Январь 2020'!AQ125</f>
        <v>0</v>
      </c>
      <c r="AS125" s="87">
        <f>'Январь 2020'!AW125</f>
        <v>0</v>
      </c>
      <c r="AT125" s="88">
        <f>'Январь 2020'!AX125</f>
        <v>0</v>
      </c>
      <c r="AU125" s="45">
        <f t="shared" si="5"/>
        <v>0</v>
      </c>
    </row>
    <row r="126" spans="1:47" ht="14.25" customHeight="1">
      <c r="A126" s="71">
        <f>'Январь 2020'!A126</f>
        <v>0</v>
      </c>
      <c r="B126" s="72">
        <f>'Январь 2020'!G126</f>
        <v>0</v>
      </c>
      <c r="C126" s="73">
        <f>'Январь 2020'!B126</f>
        <v>0</v>
      </c>
      <c r="D126" s="75"/>
      <c r="E126" s="75"/>
      <c r="F126" s="76"/>
      <c r="G126" s="75"/>
      <c r="H126" s="75"/>
      <c r="I126" s="75"/>
      <c r="J126" s="75"/>
      <c r="K126" s="76"/>
      <c r="L126" s="75"/>
      <c r="M126" s="76"/>
      <c r="N126" s="75"/>
      <c r="O126" s="75"/>
      <c r="P126" s="75"/>
      <c r="Q126" s="75"/>
      <c r="R126" s="75"/>
      <c r="S126" s="79"/>
      <c r="T126" s="76"/>
      <c r="U126" s="75"/>
      <c r="V126" s="75"/>
      <c r="W126" s="79"/>
      <c r="X126" s="75"/>
      <c r="Y126" s="75"/>
      <c r="Z126" s="75"/>
      <c r="AA126" s="76"/>
      <c r="AB126" s="75"/>
      <c r="AC126" s="75"/>
      <c r="AD126" s="75"/>
      <c r="AE126" s="79"/>
      <c r="AF126" s="79"/>
      <c r="AG126" s="75"/>
      <c r="AH126" s="76"/>
      <c r="AI126" s="80">
        <f t="shared" si="0"/>
        <v>0</v>
      </c>
      <c r="AJ126" s="81">
        <f>'Декабрь 2020'!AJ126-AI126</f>
        <v>0</v>
      </c>
      <c r="AK126" s="82">
        <f t="shared" si="1"/>
        <v>0</v>
      </c>
      <c r="AL126" s="83">
        <f>'Декабрь 2020'!AL126+AK126</f>
        <v>0</v>
      </c>
      <c r="AM126" s="82">
        <f t="shared" si="2"/>
        <v>0</v>
      </c>
      <c r="AN126" s="84">
        <f>'Декабрь 2020'!AN126+AM126</f>
        <v>0</v>
      </c>
      <c r="AO126" s="82">
        <f t="shared" si="3"/>
        <v>0</v>
      </c>
      <c r="AP126" s="85">
        <f>'Декабрь 2020'!AP126+'Январь 2020'!AO126</f>
        <v>0</v>
      </c>
      <c r="AQ126" s="82">
        <f t="shared" si="4"/>
        <v>0</v>
      </c>
      <c r="AR126" s="86">
        <f>'Декабрь 2020'!AR126+'Январь 2020'!AQ126</f>
        <v>0</v>
      </c>
      <c r="AS126" s="87">
        <f>'Январь 2020'!AW126</f>
        <v>0</v>
      </c>
      <c r="AT126" s="88">
        <f>'Январь 2020'!AX126</f>
        <v>0</v>
      </c>
      <c r="AU126" s="45">
        <f t="shared" si="5"/>
        <v>0</v>
      </c>
    </row>
    <row r="127" spans="1:47" ht="14.25" customHeight="1">
      <c r="A127" s="71">
        <f>'Январь 2020'!A127</f>
        <v>0</v>
      </c>
      <c r="B127" s="72">
        <f>'Январь 2020'!G127</f>
        <v>0</v>
      </c>
      <c r="C127" s="73">
        <f>'Январь 2020'!B127</f>
        <v>0</v>
      </c>
      <c r="D127" s="75"/>
      <c r="E127" s="75"/>
      <c r="F127" s="76"/>
      <c r="G127" s="75"/>
      <c r="H127" s="75"/>
      <c r="I127" s="75"/>
      <c r="J127" s="75"/>
      <c r="K127" s="76"/>
      <c r="L127" s="75"/>
      <c r="M127" s="76"/>
      <c r="N127" s="75"/>
      <c r="O127" s="75"/>
      <c r="P127" s="75"/>
      <c r="Q127" s="75"/>
      <c r="R127" s="75"/>
      <c r="S127" s="79"/>
      <c r="T127" s="76"/>
      <c r="U127" s="75"/>
      <c r="V127" s="75"/>
      <c r="W127" s="79"/>
      <c r="X127" s="75"/>
      <c r="Y127" s="75"/>
      <c r="Z127" s="75"/>
      <c r="AA127" s="76"/>
      <c r="AB127" s="75"/>
      <c r="AC127" s="75"/>
      <c r="AD127" s="75"/>
      <c r="AE127" s="79"/>
      <c r="AF127" s="79"/>
      <c r="AG127" s="75"/>
      <c r="AH127" s="76"/>
      <c r="AI127" s="80">
        <f t="shared" si="0"/>
        <v>0</v>
      </c>
      <c r="AJ127" s="81">
        <f>'Декабрь 2020'!AJ127-AI127</f>
        <v>0</v>
      </c>
      <c r="AK127" s="82">
        <f t="shared" si="1"/>
        <v>0</v>
      </c>
      <c r="AL127" s="83">
        <f>'Декабрь 2020'!AL127+AK127</f>
        <v>0</v>
      </c>
      <c r="AM127" s="82">
        <f t="shared" si="2"/>
        <v>0</v>
      </c>
      <c r="AN127" s="84">
        <f>'Декабрь 2020'!AN127+AM127</f>
        <v>0</v>
      </c>
      <c r="AO127" s="82">
        <f t="shared" si="3"/>
        <v>0</v>
      </c>
      <c r="AP127" s="85">
        <f>'Декабрь 2020'!AP127+'Январь 2020'!AO127</f>
        <v>0</v>
      </c>
      <c r="AQ127" s="82">
        <f t="shared" si="4"/>
        <v>0</v>
      </c>
      <c r="AR127" s="86">
        <f>'Декабрь 2020'!AR127+'Январь 2020'!AQ127</f>
        <v>0</v>
      </c>
      <c r="AS127" s="87">
        <f>'Январь 2020'!AW127</f>
        <v>0</v>
      </c>
      <c r="AT127" s="88">
        <f>'Январь 2020'!AX127</f>
        <v>0</v>
      </c>
      <c r="AU127" s="45">
        <f t="shared" si="5"/>
        <v>0</v>
      </c>
    </row>
    <row r="128" spans="1:47" ht="14.25" customHeight="1">
      <c r="A128" s="71">
        <f>'Январь 2020'!A128</f>
        <v>0</v>
      </c>
      <c r="B128" s="72">
        <f>'Январь 2020'!G128</f>
        <v>0</v>
      </c>
      <c r="C128" s="73">
        <f>'Январь 2020'!B128</f>
        <v>0</v>
      </c>
      <c r="D128" s="75"/>
      <c r="E128" s="75"/>
      <c r="F128" s="76"/>
      <c r="G128" s="75"/>
      <c r="H128" s="75"/>
      <c r="I128" s="75"/>
      <c r="J128" s="75"/>
      <c r="K128" s="76"/>
      <c r="L128" s="75"/>
      <c r="M128" s="76"/>
      <c r="N128" s="75"/>
      <c r="O128" s="75"/>
      <c r="P128" s="75"/>
      <c r="Q128" s="75"/>
      <c r="R128" s="75"/>
      <c r="S128" s="79"/>
      <c r="T128" s="76"/>
      <c r="U128" s="75"/>
      <c r="V128" s="75"/>
      <c r="W128" s="79"/>
      <c r="X128" s="75"/>
      <c r="Y128" s="75"/>
      <c r="Z128" s="75"/>
      <c r="AA128" s="76"/>
      <c r="AB128" s="75"/>
      <c r="AC128" s="75"/>
      <c r="AD128" s="75"/>
      <c r="AE128" s="79"/>
      <c r="AF128" s="79"/>
      <c r="AG128" s="75"/>
      <c r="AH128" s="76"/>
      <c r="AI128" s="80">
        <f t="shared" si="0"/>
        <v>0</v>
      </c>
      <c r="AJ128" s="81">
        <f>'Декабрь 2020'!AJ128-AI128</f>
        <v>0</v>
      </c>
      <c r="AK128" s="82">
        <f t="shared" si="1"/>
        <v>0</v>
      </c>
      <c r="AL128" s="83">
        <f>'Декабрь 2020'!AL128+AK128</f>
        <v>0</v>
      </c>
      <c r="AM128" s="82">
        <f t="shared" si="2"/>
        <v>0</v>
      </c>
      <c r="AN128" s="84">
        <f>'Декабрь 2020'!AN128+AM128</f>
        <v>0</v>
      </c>
      <c r="AO128" s="82">
        <f t="shared" si="3"/>
        <v>0</v>
      </c>
      <c r="AP128" s="85">
        <f>'Декабрь 2020'!AP128+'Январь 2020'!AO128</f>
        <v>0</v>
      </c>
      <c r="AQ128" s="82">
        <f t="shared" si="4"/>
        <v>0</v>
      </c>
      <c r="AR128" s="86">
        <f>'Декабрь 2020'!AR128+'Январь 2020'!AQ128</f>
        <v>0</v>
      </c>
      <c r="AS128" s="87">
        <f>'Январь 2020'!AW128</f>
        <v>0</v>
      </c>
      <c r="AT128" s="88">
        <f>'Январь 2020'!AX128</f>
        <v>0</v>
      </c>
      <c r="AU128" s="45">
        <f t="shared" si="5"/>
        <v>0</v>
      </c>
    </row>
    <row r="129" spans="1:47" ht="14.25" customHeight="1">
      <c r="A129" s="71">
        <f>'Январь 2020'!A129</f>
        <v>0</v>
      </c>
      <c r="B129" s="72">
        <f>'Январь 2020'!G129</f>
        <v>0</v>
      </c>
      <c r="C129" s="73">
        <f>'Январь 2020'!B129</f>
        <v>0</v>
      </c>
      <c r="D129" s="75"/>
      <c r="E129" s="75"/>
      <c r="F129" s="76"/>
      <c r="G129" s="75"/>
      <c r="H129" s="75"/>
      <c r="I129" s="75"/>
      <c r="J129" s="75"/>
      <c r="K129" s="76"/>
      <c r="L129" s="75"/>
      <c r="M129" s="76"/>
      <c r="N129" s="75"/>
      <c r="O129" s="75"/>
      <c r="P129" s="75"/>
      <c r="Q129" s="75"/>
      <c r="R129" s="75"/>
      <c r="S129" s="79"/>
      <c r="T129" s="76"/>
      <c r="U129" s="75"/>
      <c r="V129" s="75"/>
      <c r="W129" s="79"/>
      <c r="X129" s="75"/>
      <c r="Y129" s="75"/>
      <c r="Z129" s="75"/>
      <c r="AA129" s="76"/>
      <c r="AB129" s="75"/>
      <c r="AC129" s="75"/>
      <c r="AD129" s="75"/>
      <c r="AE129" s="79"/>
      <c r="AF129" s="79"/>
      <c r="AG129" s="75"/>
      <c r="AH129" s="76"/>
      <c r="AI129" s="80">
        <f t="shared" si="0"/>
        <v>0</v>
      </c>
      <c r="AJ129" s="81">
        <f>'Декабрь 2020'!AJ129-AI129</f>
        <v>0</v>
      </c>
      <c r="AK129" s="82">
        <f t="shared" si="1"/>
        <v>0</v>
      </c>
      <c r="AL129" s="83">
        <f>'Декабрь 2020'!AL129+AK129</f>
        <v>0</v>
      </c>
      <c r="AM129" s="82">
        <f t="shared" si="2"/>
        <v>0</v>
      </c>
      <c r="AN129" s="84">
        <f>'Декабрь 2020'!AN129+AM129</f>
        <v>0</v>
      </c>
      <c r="AO129" s="82">
        <f t="shared" si="3"/>
        <v>0</v>
      </c>
      <c r="AP129" s="85">
        <f>'Декабрь 2020'!AP129+'Январь 2020'!AO129</f>
        <v>0</v>
      </c>
      <c r="AQ129" s="82">
        <f t="shared" si="4"/>
        <v>0</v>
      </c>
      <c r="AR129" s="86">
        <f>'Декабрь 2020'!AR129+'Январь 2020'!AQ129</f>
        <v>0</v>
      </c>
      <c r="AS129" s="87">
        <f>'Январь 2020'!AW129</f>
        <v>0</v>
      </c>
      <c r="AT129" s="88">
        <f>'Январь 2020'!AX129</f>
        <v>0</v>
      </c>
      <c r="AU129" s="45">
        <f t="shared" si="5"/>
        <v>0</v>
      </c>
    </row>
    <row r="130" spans="1:47" ht="14.25" customHeight="1">
      <c r="A130" s="71">
        <f>'Январь 2020'!A130</f>
        <v>0</v>
      </c>
      <c r="B130" s="72">
        <f>'Январь 2020'!G130</f>
        <v>0</v>
      </c>
      <c r="C130" s="73">
        <f>'Январь 2020'!B130</f>
        <v>0</v>
      </c>
      <c r="D130" s="75"/>
      <c r="E130" s="75"/>
      <c r="F130" s="76"/>
      <c r="G130" s="75"/>
      <c r="H130" s="75"/>
      <c r="I130" s="75"/>
      <c r="J130" s="75"/>
      <c r="K130" s="76"/>
      <c r="L130" s="75"/>
      <c r="M130" s="76"/>
      <c r="N130" s="75"/>
      <c r="O130" s="75"/>
      <c r="P130" s="75"/>
      <c r="Q130" s="75"/>
      <c r="R130" s="75"/>
      <c r="S130" s="79"/>
      <c r="T130" s="76"/>
      <c r="U130" s="75"/>
      <c r="V130" s="75"/>
      <c r="W130" s="79"/>
      <c r="X130" s="75"/>
      <c r="Y130" s="75"/>
      <c r="Z130" s="75"/>
      <c r="AA130" s="76"/>
      <c r="AB130" s="75"/>
      <c r="AC130" s="75"/>
      <c r="AD130" s="75"/>
      <c r="AE130" s="79"/>
      <c r="AF130" s="79"/>
      <c r="AG130" s="75"/>
      <c r="AH130" s="76"/>
      <c r="AI130" s="80">
        <f t="shared" si="0"/>
        <v>0</v>
      </c>
      <c r="AJ130" s="81">
        <f>'Декабрь 2020'!AJ130-AI130</f>
        <v>0</v>
      </c>
      <c r="AK130" s="82">
        <f t="shared" si="1"/>
        <v>0</v>
      </c>
      <c r="AL130" s="83">
        <f>'Декабрь 2020'!AL130+AK130</f>
        <v>0</v>
      </c>
      <c r="AM130" s="82">
        <f t="shared" si="2"/>
        <v>0</v>
      </c>
      <c r="AN130" s="84">
        <f>'Декабрь 2020'!AN130+AM130</f>
        <v>0</v>
      </c>
      <c r="AO130" s="82">
        <f t="shared" si="3"/>
        <v>0</v>
      </c>
      <c r="AP130" s="85">
        <f>'Декабрь 2020'!AP130+'Январь 2020'!AO130</f>
        <v>0</v>
      </c>
      <c r="AQ130" s="82">
        <f t="shared" si="4"/>
        <v>0</v>
      </c>
      <c r="AR130" s="86">
        <f>'Декабрь 2020'!AR130+'Январь 2020'!AQ130</f>
        <v>0</v>
      </c>
      <c r="AS130" s="87">
        <f>'Январь 2020'!AW130</f>
        <v>0</v>
      </c>
      <c r="AT130" s="88">
        <f>'Январь 2020'!AX130</f>
        <v>0</v>
      </c>
      <c r="AU130" s="45">
        <f t="shared" si="5"/>
        <v>0</v>
      </c>
    </row>
    <row r="131" spans="1:47" ht="14.25" customHeight="1">
      <c r="A131" s="71">
        <f>'Январь 2020'!A131</f>
        <v>0</v>
      </c>
      <c r="B131" s="72">
        <f>'Январь 2020'!G131</f>
        <v>0</v>
      </c>
      <c r="C131" s="89">
        <f>'Январь 2020'!B131</f>
        <v>0</v>
      </c>
      <c r="D131" s="75"/>
      <c r="E131" s="75"/>
      <c r="F131" s="76"/>
      <c r="G131" s="75"/>
      <c r="H131" s="75"/>
      <c r="I131" s="75"/>
      <c r="J131" s="75"/>
      <c r="K131" s="76"/>
      <c r="L131" s="75"/>
      <c r="M131" s="76"/>
      <c r="N131" s="75"/>
      <c r="O131" s="75"/>
      <c r="P131" s="75"/>
      <c r="Q131" s="75"/>
      <c r="R131" s="75"/>
      <c r="S131" s="79"/>
      <c r="T131" s="76"/>
      <c r="U131" s="75"/>
      <c r="V131" s="75"/>
      <c r="W131" s="79"/>
      <c r="X131" s="75"/>
      <c r="Y131" s="75"/>
      <c r="Z131" s="75"/>
      <c r="AA131" s="76"/>
      <c r="AB131" s="75"/>
      <c r="AC131" s="75"/>
      <c r="AD131" s="75"/>
      <c r="AE131" s="79"/>
      <c r="AF131" s="79"/>
      <c r="AG131" s="75"/>
      <c r="AH131" s="76"/>
      <c r="AI131" s="80">
        <f t="shared" si="0"/>
        <v>0</v>
      </c>
      <c r="AJ131" s="81">
        <f>'Декабрь 2020'!AJ131-AI131</f>
        <v>0</v>
      </c>
      <c r="AK131" s="82">
        <f t="shared" si="1"/>
        <v>0</v>
      </c>
      <c r="AL131" s="83">
        <f>'Декабрь 2020'!AL131+AK131</f>
        <v>0</v>
      </c>
      <c r="AM131" s="82">
        <f t="shared" si="2"/>
        <v>0</v>
      </c>
      <c r="AN131" s="84">
        <f>'Декабрь 2020'!AN131+AM131</f>
        <v>0</v>
      </c>
      <c r="AO131" s="82">
        <f t="shared" si="3"/>
        <v>0</v>
      </c>
      <c r="AP131" s="85">
        <f>'Декабрь 2020'!AP131+'Январь 2020'!AO131</f>
        <v>0</v>
      </c>
      <c r="AQ131" s="82">
        <f t="shared" si="4"/>
        <v>0</v>
      </c>
      <c r="AR131" s="86">
        <f>'Декабрь 2020'!AR131+'Январь 2020'!AQ131</f>
        <v>0</v>
      </c>
      <c r="AS131" s="87">
        <f>'Январь 2020'!AW131</f>
        <v>0</v>
      </c>
      <c r="AT131" s="88">
        <f>'Январь 2020'!AX131</f>
        <v>0</v>
      </c>
      <c r="AU131" s="45">
        <f t="shared" si="5"/>
        <v>0</v>
      </c>
    </row>
    <row r="132" spans="1:47" ht="14.25" customHeight="1">
      <c r="A132" s="71">
        <f>'Январь 2020'!A132</f>
        <v>0</v>
      </c>
      <c r="B132" s="72">
        <f>'Январь 2020'!G132</f>
        <v>0</v>
      </c>
      <c r="C132" s="73">
        <f>'Январь 2020'!B132</f>
        <v>0</v>
      </c>
      <c r="D132" s="75"/>
      <c r="E132" s="75"/>
      <c r="F132" s="76"/>
      <c r="G132" s="75"/>
      <c r="H132" s="75"/>
      <c r="I132" s="75"/>
      <c r="J132" s="75"/>
      <c r="K132" s="76"/>
      <c r="L132" s="75"/>
      <c r="M132" s="76"/>
      <c r="N132" s="75"/>
      <c r="O132" s="75"/>
      <c r="P132" s="75"/>
      <c r="Q132" s="75"/>
      <c r="R132" s="75"/>
      <c r="S132" s="79"/>
      <c r="T132" s="76"/>
      <c r="U132" s="75"/>
      <c r="V132" s="75"/>
      <c r="W132" s="79"/>
      <c r="X132" s="75"/>
      <c r="Y132" s="75"/>
      <c r="Z132" s="75"/>
      <c r="AA132" s="76"/>
      <c r="AB132" s="75"/>
      <c r="AC132" s="75"/>
      <c r="AD132" s="75"/>
      <c r="AE132" s="79"/>
      <c r="AF132" s="79"/>
      <c r="AG132" s="75"/>
      <c r="AH132" s="76"/>
      <c r="AI132" s="80">
        <f t="shared" si="0"/>
        <v>0</v>
      </c>
      <c r="AJ132" s="81">
        <f>'Декабрь 2020'!AJ132-AI132</f>
        <v>-20</v>
      </c>
      <c r="AK132" s="82">
        <f t="shared" si="1"/>
        <v>0</v>
      </c>
      <c r="AL132" s="83">
        <f>'Декабрь 2020'!AL132+AK132</f>
        <v>0</v>
      </c>
      <c r="AM132" s="82">
        <f t="shared" si="2"/>
        <v>0</v>
      </c>
      <c r="AN132" s="84">
        <f>'Декабрь 2020'!AN132+AM132</f>
        <v>0</v>
      </c>
      <c r="AO132" s="82">
        <f t="shared" si="3"/>
        <v>0</v>
      </c>
      <c r="AP132" s="85">
        <f>'Декабрь 2020'!AP132+'Январь 2020'!AO132</f>
        <v>0</v>
      </c>
      <c r="AQ132" s="82">
        <f t="shared" si="4"/>
        <v>0</v>
      </c>
      <c r="AR132" s="86">
        <f>'Декабрь 2020'!AR132+'Январь 2020'!AQ132</f>
        <v>0</v>
      </c>
      <c r="AS132" s="87">
        <f>'Январь 2020'!AW132</f>
        <v>0</v>
      </c>
      <c r="AT132" s="88">
        <f>'Январь 2020'!AX132</f>
        <v>0</v>
      </c>
      <c r="AU132" s="45">
        <f t="shared" si="5"/>
        <v>0</v>
      </c>
    </row>
    <row r="133" spans="1:47" ht="14.25" customHeight="1">
      <c r="A133" s="71">
        <f>'Январь 2020'!A133</f>
        <v>0</v>
      </c>
      <c r="B133" s="72">
        <f>'Январь 2020'!G133</f>
        <v>0</v>
      </c>
      <c r="C133" s="73">
        <f>'Январь 2020'!B133</f>
        <v>0</v>
      </c>
      <c r="D133" s="75"/>
      <c r="E133" s="75"/>
      <c r="F133" s="76"/>
      <c r="G133" s="75"/>
      <c r="H133" s="75"/>
      <c r="I133" s="75"/>
      <c r="J133" s="75"/>
      <c r="K133" s="76"/>
      <c r="L133" s="75"/>
      <c r="M133" s="76"/>
      <c r="N133" s="75"/>
      <c r="O133" s="75"/>
      <c r="P133" s="75"/>
      <c r="Q133" s="75"/>
      <c r="R133" s="75"/>
      <c r="S133" s="79"/>
      <c r="T133" s="76"/>
      <c r="U133" s="75"/>
      <c r="V133" s="75"/>
      <c r="W133" s="79"/>
      <c r="X133" s="75"/>
      <c r="Y133" s="75"/>
      <c r="Z133" s="75"/>
      <c r="AA133" s="76"/>
      <c r="AB133" s="75"/>
      <c r="AC133" s="75"/>
      <c r="AD133" s="75"/>
      <c r="AE133" s="79"/>
      <c r="AF133" s="79"/>
      <c r="AG133" s="75"/>
      <c r="AH133" s="76"/>
      <c r="AI133" s="80">
        <f t="shared" si="0"/>
        <v>0</v>
      </c>
      <c r="AJ133" s="81">
        <f>'Декабрь 2020'!AJ133-AI133</f>
        <v>-1</v>
      </c>
      <c r="AK133" s="82">
        <f t="shared" si="1"/>
        <v>0</v>
      </c>
      <c r="AL133" s="83">
        <f>'Декабрь 2020'!AL133+AK133</f>
        <v>0</v>
      </c>
      <c r="AM133" s="82">
        <f t="shared" si="2"/>
        <v>0</v>
      </c>
      <c r="AN133" s="84">
        <f>'Декабрь 2020'!AN133+AM133</f>
        <v>0</v>
      </c>
      <c r="AO133" s="82">
        <f t="shared" si="3"/>
        <v>0</v>
      </c>
      <c r="AP133" s="85">
        <f>'Декабрь 2020'!AP133+'Январь 2020'!AO133</f>
        <v>0</v>
      </c>
      <c r="AQ133" s="82">
        <f t="shared" si="4"/>
        <v>0</v>
      </c>
      <c r="AR133" s="86">
        <f>'Декабрь 2020'!AR133+'Январь 2020'!AQ133</f>
        <v>0</v>
      </c>
      <c r="AS133" s="87">
        <f>'Январь 2020'!AW133</f>
        <v>0</v>
      </c>
      <c r="AT133" s="88">
        <f>'Январь 2020'!AX133</f>
        <v>0</v>
      </c>
      <c r="AU133" s="45">
        <f t="shared" si="5"/>
        <v>0</v>
      </c>
    </row>
    <row r="134" spans="1:47" ht="14.25" customHeight="1">
      <c r="A134" s="71">
        <f>'Январь 2020'!A134</f>
        <v>0</v>
      </c>
      <c r="B134" s="72">
        <f>'Январь 2020'!G134</f>
        <v>0</v>
      </c>
      <c r="C134" s="73">
        <f>'Январь 2020'!B134</f>
        <v>0</v>
      </c>
      <c r="D134" s="75"/>
      <c r="E134" s="75"/>
      <c r="F134" s="76"/>
      <c r="G134" s="75"/>
      <c r="H134" s="75"/>
      <c r="I134" s="75"/>
      <c r="J134" s="75"/>
      <c r="K134" s="76"/>
      <c r="L134" s="75"/>
      <c r="M134" s="76"/>
      <c r="N134" s="75"/>
      <c r="O134" s="75"/>
      <c r="P134" s="75"/>
      <c r="Q134" s="75"/>
      <c r="R134" s="75"/>
      <c r="S134" s="79"/>
      <c r="T134" s="76"/>
      <c r="U134" s="75"/>
      <c r="V134" s="75"/>
      <c r="W134" s="79"/>
      <c r="X134" s="75"/>
      <c r="Y134" s="75"/>
      <c r="Z134" s="75"/>
      <c r="AA134" s="76"/>
      <c r="AB134" s="75"/>
      <c r="AC134" s="75"/>
      <c r="AD134" s="75"/>
      <c r="AE134" s="79"/>
      <c r="AF134" s="79"/>
      <c r="AG134" s="75"/>
      <c r="AH134" s="76"/>
      <c r="AI134" s="80">
        <f t="shared" si="0"/>
        <v>0</v>
      </c>
      <c r="AJ134" s="81">
        <f>'Декабрь 2020'!AJ134-AI134</f>
        <v>0</v>
      </c>
      <c r="AK134" s="82">
        <f t="shared" si="1"/>
        <v>0</v>
      </c>
      <c r="AL134" s="83">
        <f>'Декабрь 2020'!AL134+AK134</f>
        <v>0</v>
      </c>
      <c r="AM134" s="82">
        <f t="shared" si="2"/>
        <v>0</v>
      </c>
      <c r="AN134" s="84">
        <f>'Декабрь 2020'!AN134+AM134</f>
        <v>0</v>
      </c>
      <c r="AO134" s="82">
        <f t="shared" si="3"/>
        <v>0</v>
      </c>
      <c r="AP134" s="85">
        <f>'Декабрь 2020'!AP134+'Январь 2020'!AO134</f>
        <v>0</v>
      </c>
      <c r="AQ134" s="82">
        <f t="shared" si="4"/>
        <v>0</v>
      </c>
      <c r="AR134" s="86">
        <f>'Декабрь 2020'!AR134+'Январь 2020'!AQ134</f>
        <v>0</v>
      </c>
      <c r="AS134" s="87">
        <f>'Январь 2020'!AW134</f>
        <v>0</v>
      </c>
      <c r="AT134" s="88">
        <f>'Январь 2020'!AX134</f>
        <v>0</v>
      </c>
      <c r="AU134" s="45">
        <f t="shared" si="5"/>
        <v>0</v>
      </c>
    </row>
    <row r="135" spans="1:47" ht="14.25" customHeight="1">
      <c r="A135" s="71">
        <f>'Январь 2020'!A135</f>
        <v>0</v>
      </c>
      <c r="B135" s="72">
        <f>'Январь 2020'!G135</f>
        <v>0</v>
      </c>
      <c r="C135" s="73">
        <f>'Январь 2020'!B135</f>
        <v>0</v>
      </c>
      <c r="D135" s="75"/>
      <c r="E135" s="75"/>
      <c r="F135" s="76"/>
      <c r="G135" s="75"/>
      <c r="H135" s="75"/>
      <c r="I135" s="75"/>
      <c r="J135" s="75"/>
      <c r="K135" s="76"/>
      <c r="L135" s="75"/>
      <c r="M135" s="76"/>
      <c r="N135" s="75"/>
      <c r="O135" s="75"/>
      <c r="P135" s="75"/>
      <c r="Q135" s="75"/>
      <c r="R135" s="75"/>
      <c r="S135" s="79"/>
      <c r="T135" s="76"/>
      <c r="U135" s="75"/>
      <c r="V135" s="75"/>
      <c r="W135" s="79"/>
      <c r="X135" s="75"/>
      <c r="Y135" s="75"/>
      <c r="Z135" s="75"/>
      <c r="AA135" s="76"/>
      <c r="AB135" s="75"/>
      <c r="AC135" s="75"/>
      <c r="AD135" s="75"/>
      <c r="AE135" s="79"/>
      <c r="AF135" s="79"/>
      <c r="AG135" s="75"/>
      <c r="AH135" s="76"/>
      <c r="AI135" s="80">
        <f t="shared" si="0"/>
        <v>0</v>
      </c>
      <c r="AJ135" s="81">
        <f>'Декабрь 2020'!AJ135-AI135</f>
        <v>0</v>
      </c>
      <c r="AK135" s="82">
        <f t="shared" si="1"/>
        <v>0</v>
      </c>
      <c r="AL135" s="83">
        <f>'Декабрь 2020'!AL135+AK135</f>
        <v>0</v>
      </c>
      <c r="AM135" s="82">
        <f t="shared" si="2"/>
        <v>0</v>
      </c>
      <c r="AN135" s="84">
        <f>'Декабрь 2020'!AN135+AM135</f>
        <v>0</v>
      </c>
      <c r="AO135" s="82">
        <f t="shared" si="3"/>
        <v>0</v>
      </c>
      <c r="AP135" s="85">
        <f>'Декабрь 2020'!AP135+'Январь 2020'!AO135</f>
        <v>0</v>
      </c>
      <c r="AQ135" s="82">
        <f t="shared" si="4"/>
        <v>0</v>
      </c>
      <c r="AR135" s="86">
        <f>'Декабрь 2020'!AR135+'Январь 2020'!AQ135</f>
        <v>0</v>
      </c>
      <c r="AS135" s="87">
        <f>'Январь 2020'!AW135</f>
        <v>0</v>
      </c>
      <c r="AT135" s="88">
        <f>'Январь 2020'!AX135</f>
        <v>0</v>
      </c>
      <c r="AU135" s="45">
        <f t="shared" si="5"/>
        <v>0</v>
      </c>
    </row>
    <row r="136" spans="1:47" ht="14.25" customHeight="1">
      <c r="A136" s="71">
        <f>'Январь 2020'!A136</f>
        <v>0</v>
      </c>
      <c r="B136" s="72">
        <f>'Январь 2020'!G136</f>
        <v>0</v>
      </c>
      <c r="C136" s="214">
        <f>'Январь 2020'!B136</f>
        <v>0</v>
      </c>
      <c r="D136" s="75"/>
      <c r="E136" s="75"/>
      <c r="F136" s="76"/>
      <c r="G136" s="75"/>
      <c r="H136" s="75"/>
      <c r="I136" s="75"/>
      <c r="J136" s="75"/>
      <c r="K136" s="76"/>
      <c r="L136" s="75"/>
      <c r="M136" s="76"/>
      <c r="N136" s="75"/>
      <c r="O136" s="75"/>
      <c r="P136" s="75"/>
      <c r="Q136" s="75"/>
      <c r="R136" s="75"/>
      <c r="S136" s="79"/>
      <c r="T136" s="76"/>
      <c r="U136" s="75"/>
      <c r="V136" s="75"/>
      <c r="W136" s="79"/>
      <c r="X136" s="75"/>
      <c r="Y136" s="75"/>
      <c r="Z136" s="75"/>
      <c r="AA136" s="76"/>
      <c r="AB136" s="75"/>
      <c r="AC136" s="75"/>
      <c r="AD136" s="75"/>
      <c r="AE136" s="79"/>
      <c r="AF136" s="79"/>
      <c r="AG136" s="75"/>
      <c r="AH136" s="76"/>
      <c r="AI136" s="80">
        <f t="shared" si="0"/>
        <v>0</v>
      </c>
      <c r="AJ136" s="81">
        <f>'Декабрь 2020'!AJ136-AI136</f>
        <v>0</v>
      </c>
      <c r="AK136" s="82">
        <f t="shared" si="1"/>
        <v>0</v>
      </c>
      <c r="AL136" s="83">
        <f>'Декабрь 2020'!AL136+AK136</f>
        <v>0</v>
      </c>
      <c r="AM136" s="82">
        <f t="shared" si="2"/>
        <v>0</v>
      </c>
      <c r="AN136" s="84">
        <f>'Декабрь 2020'!AN136+AM136</f>
        <v>0</v>
      </c>
      <c r="AO136" s="82">
        <f t="shared" si="3"/>
        <v>0</v>
      </c>
      <c r="AP136" s="85">
        <f>'Декабрь 2020'!AP136+'Январь 2020'!AO136</f>
        <v>0</v>
      </c>
      <c r="AQ136" s="82">
        <f t="shared" si="4"/>
        <v>0</v>
      </c>
      <c r="AR136" s="86">
        <f>'Декабрь 2020'!AR136+'Январь 2020'!AQ136</f>
        <v>0</v>
      </c>
      <c r="AS136" s="87">
        <f>'Январь 2020'!AW136</f>
        <v>0</v>
      </c>
      <c r="AT136" s="88">
        <f>'Январь 2020'!AX136</f>
        <v>0</v>
      </c>
      <c r="AU136" s="45">
        <f t="shared" si="5"/>
        <v>0</v>
      </c>
    </row>
    <row r="137" spans="1:47" ht="14.25" customHeight="1">
      <c r="A137" s="71">
        <f>'Январь 2020'!A137</f>
        <v>0</v>
      </c>
      <c r="B137" s="72">
        <f>'Январь 2020'!G137</f>
        <v>0</v>
      </c>
      <c r="C137" s="73">
        <f>'Январь 2020'!B137</f>
        <v>0</v>
      </c>
      <c r="D137" s="75"/>
      <c r="E137" s="75"/>
      <c r="F137" s="76"/>
      <c r="G137" s="75"/>
      <c r="H137" s="75"/>
      <c r="I137" s="75"/>
      <c r="J137" s="75"/>
      <c r="K137" s="76"/>
      <c r="L137" s="75"/>
      <c r="M137" s="76"/>
      <c r="N137" s="75"/>
      <c r="O137" s="75"/>
      <c r="P137" s="75"/>
      <c r="Q137" s="75"/>
      <c r="R137" s="75"/>
      <c r="S137" s="79"/>
      <c r="T137" s="76"/>
      <c r="U137" s="75"/>
      <c r="V137" s="75"/>
      <c r="W137" s="79"/>
      <c r="X137" s="75"/>
      <c r="Y137" s="75"/>
      <c r="Z137" s="75"/>
      <c r="AA137" s="76"/>
      <c r="AB137" s="75"/>
      <c r="AC137" s="75"/>
      <c r="AD137" s="75"/>
      <c r="AE137" s="79"/>
      <c r="AF137" s="79"/>
      <c r="AG137" s="75"/>
      <c r="AH137" s="76"/>
      <c r="AI137" s="80">
        <f t="shared" si="0"/>
        <v>0</v>
      </c>
      <c r="AJ137" s="81">
        <f>'Декабрь 2020'!AJ137-AI137</f>
        <v>0</v>
      </c>
      <c r="AK137" s="82">
        <f t="shared" si="1"/>
        <v>0</v>
      </c>
      <c r="AL137" s="83">
        <f>'Декабрь 2020'!AL137+AK137</f>
        <v>0</v>
      </c>
      <c r="AM137" s="82">
        <f t="shared" si="2"/>
        <v>0</v>
      </c>
      <c r="AN137" s="84">
        <f>'Декабрь 2020'!AN137+AM137</f>
        <v>0</v>
      </c>
      <c r="AO137" s="82">
        <f t="shared" si="3"/>
        <v>0</v>
      </c>
      <c r="AP137" s="85">
        <f>'Декабрь 2020'!AP137+'Январь 2020'!AO137</f>
        <v>0</v>
      </c>
      <c r="AQ137" s="82">
        <f t="shared" si="4"/>
        <v>0</v>
      </c>
      <c r="AR137" s="86">
        <f>'Декабрь 2020'!AR137+'Январь 2020'!AQ137</f>
        <v>0</v>
      </c>
      <c r="AS137" s="87">
        <f>'Январь 2020'!AW137</f>
        <v>0</v>
      </c>
      <c r="AT137" s="88">
        <f>'Январь 2020'!AX137</f>
        <v>0</v>
      </c>
      <c r="AU137" s="45">
        <f t="shared" si="5"/>
        <v>0</v>
      </c>
    </row>
    <row r="138" spans="1:47" ht="14.25" customHeight="1">
      <c r="A138" s="71">
        <f>'Январь 2020'!A138</f>
        <v>0</v>
      </c>
      <c r="B138" s="72">
        <f>'Январь 2020'!G138</f>
        <v>0</v>
      </c>
      <c r="C138" s="73">
        <f>'Январь 2020'!B138</f>
        <v>0</v>
      </c>
      <c r="D138" s="75"/>
      <c r="E138" s="75"/>
      <c r="F138" s="76"/>
      <c r="G138" s="75"/>
      <c r="H138" s="75"/>
      <c r="I138" s="75"/>
      <c r="J138" s="75"/>
      <c r="K138" s="76"/>
      <c r="L138" s="75"/>
      <c r="M138" s="76"/>
      <c r="N138" s="75"/>
      <c r="O138" s="75"/>
      <c r="P138" s="75"/>
      <c r="Q138" s="75"/>
      <c r="R138" s="75"/>
      <c r="S138" s="79"/>
      <c r="T138" s="76"/>
      <c r="U138" s="75"/>
      <c r="V138" s="75"/>
      <c r="W138" s="79"/>
      <c r="X138" s="75"/>
      <c r="Y138" s="75"/>
      <c r="Z138" s="75"/>
      <c r="AA138" s="76"/>
      <c r="AB138" s="75"/>
      <c r="AC138" s="75"/>
      <c r="AD138" s="75"/>
      <c r="AE138" s="79"/>
      <c r="AF138" s="79"/>
      <c r="AG138" s="75"/>
      <c r="AH138" s="76"/>
      <c r="AI138" s="80">
        <f t="shared" si="0"/>
        <v>0</v>
      </c>
      <c r="AJ138" s="81">
        <f>'Декабрь 2020'!AJ138-AI138</f>
        <v>0</v>
      </c>
      <c r="AK138" s="82">
        <f t="shared" si="1"/>
        <v>0</v>
      </c>
      <c r="AL138" s="83">
        <f>'Декабрь 2020'!AL138+AK138</f>
        <v>0</v>
      </c>
      <c r="AM138" s="82">
        <f t="shared" si="2"/>
        <v>0</v>
      </c>
      <c r="AN138" s="84">
        <f>'Декабрь 2020'!AN138+AM138</f>
        <v>0</v>
      </c>
      <c r="AO138" s="82">
        <f t="shared" si="3"/>
        <v>0</v>
      </c>
      <c r="AP138" s="85">
        <f>'Декабрь 2020'!AP138+'Январь 2020'!AO138</f>
        <v>0</v>
      </c>
      <c r="AQ138" s="82">
        <f t="shared" si="4"/>
        <v>0</v>
      </c>
      <c r="AR138" s="86">
        <f>'Декабрь 2020'!AR138+'Январь 2020'!AQ138</f>
        <v>0</v>
      </c>
      <c r="AS138" s="87">
        <f>'Январь 2020'!AW138</f>
        <v>0</v>
      </c>
      <c r="AT138" s="88">
        <f>'Январь 2020'!AX138</f>
        <v>0</v>
      </c>
      <c r="AU138" s="45">
        <f t="shared" si="5"/>
        <v>0</v>
      </c>
    </row>
    <row r="139" spans="1:47" ht="14.25" customHeight="1">
      <c r="A139" s="71">
        <f>'Январь 2020'!A139</f>
        <v>0</v>
      </c>
      <c r="B139" s="72">
        <f>'Январь 2020'!G139</f>
        <v>0</v>
      </c>
      <c r="C139" s="73">
        <f>'Январь 2020'!B139</f>
        <v>0</v>
      </c>
      <c r="D139" s="75"/>
      <c r="E139" s="75"/>
      <c r="F139" s="76"/>
      <c r="G139" s="75"/>
      <c r="H139" s="75"/>
      <c r="I139" s="75"/>
      <c r="J139" s="75"/>
      <c r="K139" s="76"/>
      <c r="L139" s="75"/>
      <c r="M139" s="76"/>
      <c r="N139" s="75"/>
      <c r="O139" s="75"/>
      <c r="P139" s="75"/>
      <c r="Q139" s="75"/>
      <c r="R139" s="75"/>
      <c r="S139" s="79"/>
      <c r="T139" s="76"/>
      <c r="U139" s="75"/>
      <c r="V139" s="75"/>
      <c r="W139" s="79"/>
      <c r="X139" s="75"/>
      <c r="Y139" s="75"/>
      <c r="Z139" s="75"/>
      <c r="AA139" s="76"/>
      <c r="AB139" s="75"/>
      <c r="AC139" s="75"/>
      <c r="AD139" s="75"/>
      <c r="AE139" s="79"/>
      <c r="AF139" s="79"/>
      <c r="AG139" s="75"/>
      <c r="AH139" s="76"/>
      <c r="AI139" s="80">
        <f t="shared" si="0"/>
        <v>0</v>
      </c>
      <c r="AJ139" s="81">
        <f>'Декабрь 2020'!AJ139-AI139</f>
        <v>0</v>
      </c>
      <c r="AK139" s="82">
        <f t="shared" si="1"/>
        <v>0</v>
      </c>
      <c r="AL139" s="83">
        <f>'Декабрь 2020'!AL139+AK139</f>
        <v>0</v>
      </c>
      <c r="AM139" s="82">
        <f t="shared" si="2"/>
        <v>0</v>
      </c>
      <c r="AN139" s="84">
        <f>'Декабрь 2020'!AN139+AM139</f>
        <v>0</v>
      </c>
      <c r="AO139" s="82">
        <f t="shared" si="3"/>
        <v>0</v>
      </c>
      <c r="AP139" s="85">
        <f>'Декабрь 2020'!AP139+'Январь 2020'!AO139</f>
        <v>0</v>
      </c>
      <c r="AQ139" s="82">
        <f t="shared" si="4"/>
        <v>0</v>
      </c>
      <c r="AR139" s="86">
        <f>'Декабрь 2020'!AR139+'Январь 2020'!AQ139</f>
        <v>0</v>
      </c>
      <c r="AS139" s="87">
        <f>'Январь 2020'!AW139</f>
        <v>0</v>
      </c>
      <c r="AT139" s="88">
        <f>'Январь 2020'!AX139</f>
        <v>0</v>
      </c>
      <c r="AU139" s="45">
        <f t="shared" si="5"/>
        <v>0</v>
      </c>
    </row>
    <row r="140" spans="1:47" ht="14.25" customHeight="1">
      <c r="A140" s="71">
        <f>'Январь 2020'!A140</f>
        <v>0</v>
      </c>
      <c r="B140" s="72">
        <f>'Январь 2020'!G140</f>
        <v>0</v>
      </c>
      <c r="C140" s="73">
        <f>'Январь 2020'!B140</f>
        <v>0</v>
      </c>
      <c r="D140" s="75"/>
      <c r="E140" s="75"/>
      <c r="F140" s="76"/>
      <c r="G140" s="75"/>
      <c r="H140" s="75"/>
      <c r="I140" s="75"/>
      <c r="J140" s="75"/>
      <c r="K140" s="76"/>
      <c r="L140" s="75"/>
      <c r="M140" s="76"/>
      <c r="N140" s="75"/>
      <c r="O140" s="75"/>
      <c r="P140" s="75"/>
      <c r="Q140" s="75"/>
      <c r="R140" s="75"/>
      <c r="S140" s="79"/>
      <c r="T140" s="76"/>
      <c r="U140" s="75"/>
      <c r="V140" s="75"/>
      <c r="W140" s="79"/>
      <c r="X140" s="75"/>
      <c r="Y140" s="75"/>
      <c r="Z140" s="75"/>
      <c r="AA140" s="76"/>
      <c r="AB140" s="75"/>
      <c r="AC140" s="75"/>
      <c r="AD140" s="75"/>
      <c r="AE140" s="79"/>
      <c r="AF140" s="79"/>
      <c r="AG140" s="75"/>
      <c r="AH140" s="76"/>
      <c r="AI140" s="80">
        <f t="shared" si="0"/>
        <v>0</v>
      </c>
      <c r="AJ140" s="81">
        <f>'Декабрь 2020'!AJ140-AI140</f>
        <v>0</v>
      </c>
      <c r="AK140" s="82">
        <f t="shared" si="1"/>
        <v>0</v>
      </c>
      <c r="AL140" s="83">
        <f>'Декабрь 2020'!AL140+AK140</f>
        <v>0</v>
      </c>
      <c r="AM140" s="82">
        <f t="shared" si="2"/>
        <v>0</v>
      </c>
      <c r="AN140" s="84">
        <f>'Декабрь 2020'!AN140+AM140</f>
        <v>0</v>
      </c>
      <c r="AO140" s="82">
        <f t="shared" si="3"/>
        <v>0</v>
      </c>
      <c r="AP140" s="85">
        <f>'Декабрь 2020'!AP140+'Январь 2020'!AO140</f>
        <v>0</v>
      </c>
      <c r="AQ140" s="82">
        <f t="shared" si="4"/>
        <v>0</v>
      </c>
      <c r="AR140" s="86">
        <f>'Декабрь 2020'!AR140+'Январь 2020'!AQ140</f>
        <v>0</v>
      </c>
      <c r="AS140" s="87">
        <f>'Январь 2020'!AW140</f>
        <v>0</v>
      </c>
      <c r="AT140" s="88">
        <f>'Январь 2020'!AX140</f>
        <v>0</v>
      </c>
      <c r="AU140" s="45">
        <f t="shared" si="5"/>
        <v>0</v>
      </c>
    </row>
    <row r="141" spans="1:47" ht="14.25" customHeight="1">
      <c r="A141" s="71">
        <f>'Январь 2020'!A141</f>
        <v>0</v>
      </c>
      <c r="B141" s="72">
        <f>'Январь 2020'!G141</f>
        <v>0</v>
      </c>
      <c r="C141" s="73">
        <f>'Январь 2020'!B141</f>
        <v>0</v>
      </c>
      <c r="D141" s="75"/>
      <c r="E141" s="75"/>
      <c r="F141" s="76"/>
      <c r="G141" s="75"/>
      <c r="H141" s="75"/>
      <c r="I141" s="75"/>
      <c r="J141" s="75"/>
      <c r="K141" s="76"/>
      <c r="L141" s="75"/>
      <c r="M141" s="76"/>
      <c r="N141" s="75"/>
      <c r="O141" s="75"/>
      <c r="P141" s="75"/>
      <c r="Q141" s="75"/>
      <c r="R141" s="75"/>
      <c r="S141" s="79"/>
      <c r="T141" s="76"/>
      <c r="U141" s="75"/>
      <c r="V141" s="75"/>
      <c r="W141" s="79"/>
      <c r="X141" s="75"/>
      <c r="Y141" s="75"/>
      <c r="Z141" s="75"/>
      <c r="AA141" s="76"/>
      <c r="AB141" s="75"/>
      <c r="AC141" s="75"/>
      <c r="AD141" s="75"/>
      <c r="AE141" s="79"/>
      <c r="AF141" s="79"/>
      <c r="AG141" s="75"/>
      <c r="AH141" s="76"/>
      <c r="AI141" s="80">
        <f t="shared" si="0"/>
        <v>0</v>
      </c>
      <c r="AJ141" s="81">
        <f>'Декабрь 2020'!AJ141-AI141</f>
        <v>0</v>
      </c>
      <c r="AK141" s="82">
        <f t="shared" si="1"/>
        <v>0</v>
      </c>
      <c r="AL141" s="83">
        <f>'Декабрь 2020'!AL141+AK141</f>
        <v>0</v>
      </c>
      <c r="AM141" s="82">
        <f t="shared" si="2"/>
        <v>0</v>
      </c>
      <c r="AN141" s="84">
        <f>'Декабрь 2020'!AN141+AM141</f>
        <v>0</v>
      </c>
      <c r="AO141" s="82">
        <f t="shared" si="3"/>
        <v>0</v>
      </c>
      <c r="AP141" s="85">
        <f>'Декабрь 2020'!AP141+'Январь 2020'!AO141</f>
        <v>0</v>
      </c>
      <c r="AQ141" s="82">
        <f t="shared" si="4"/>
        <v>0</v>
      </c>
      <c r="AR141" s="86">
        <f>'Декабрь 2020'!AR141+'Январь 2020'!AQ141</f>
        <v>0</v>
      </c>
      <c r="AS141" s="87">
        <f>'Январь 2020'!AW141</f>
        <v>0</v>
      </c>
      <c r="AT141" s="88">
        <f>'Январь 2020'!AX141</f>
        <v>0</v>
      </c>
      <c r="AU141" s="45">
        <f t="shared" si="5"/>
        <v>0</v>
      </c>
    </row>
    <row r="142" spans="1:47" ht="15.75" customHeight="1">
      <c r="A142" s="71">
        <f>'Январь 2020'!A142</f>
        <v>0</v>
      </c>
      <c r="B142" s="72">
        <f>'Январь 2020'!G142</f>
        <v>0</v>
      </c>
      <c r="C142" s="73">
        <f>'Январь 2020'!B142</f>
        <v>0</v>
      </c>
      <c r="D142" s="75"/>
      <c r="E142" s="75"/>
      <c r="F142" s="76"/>
      <c r="G142" s="75"/>
      <c r="H142" s="75"/>
      <c r="I142" s="75"/>
      <c r="J142" s="75"/>
      <c r="K142" s="76"/>
      <c r="L142" s="75"/>
      <c r="M142" s="76"/>
      <c r="N142" s="75"/>
      <c r="O142" s="75"/>
      <c r="P142" s="75"/>
      <c r="Q142" s="75"/>
      <c r="R142" s="75"/>
      <c r="S142" s="79"/>
      <c r="T142" s="76"/>
      <c r="U142" s="75"/>
      <c r="V142" s="75"/>
      <c r="W142" s="79"/>
      <c r="X142" s="75"/>
      <c r="Y142" s="75"/>
      <c r="Z142" s="75"/>
      <c r="AA142" s="76"/>
      <c r="AB142" s="75"/>
      <c r="AC142" s="75"/>
      <c r="AD142" s="75"/>
      <c r="AE142" s="79"/>
      <c r="AF142" s="79"/>
      <c r="AG142" s="75"/>
      <c r="AH142" s="76"/>
      <c r="AI142" s="80">
        <f t="shared" si="0"/>
        <v>0</v>
      </c>
      <c r="AJ142" s="81">
        <f>'Декабрь 2020'!AJ142-AI142</f>
        <v>0</v>
      </c>
      <c r="AK142" s="82">
        <f t="shared" si="1"/>
        <v>0</v>
      </c>
      <c r="AL142" s="83">
        <f>'Декабрь 2020'!AL142+AK142</f>
        <v>0</v>
      </c>
      <c r="AM142" s="82">
        <f t="shared" si="2"/>
        <v>0</v>
      </c>
      <c r="AN142" s="84">
        <f>'Декабрь 2020'!AN142+AM142</f>
        <v>0</v>
      </c>
      <c r="AO142" s="82">
        <f t="shared" si="3"/>
        <v>0</v>
      </c>
      <c r="AP142" s="85">
        <f>'Декабрь 2020'!AP142+'Январь 2020'!AO142</f>
        <v>0</v>
      </c>
      <c r="AQ142" s="82">
        <f t="shared" si="4"/>
        <v>0</v>
      </c>
      <c r="AR142" s="86">
        <f>'Декабрь 2020'!AR142+'Январь 2020'!AQ142</f>
        <v>0</v>
      </c>
      <c r="AS142" s="87">
        <f>'Январь 2020'!AW142</f>
        <v>0</v>
      </c>
      <c r="AT142" s="88">
        <f>'Январь 2020'!AX142</f>
        <v>0</v>
      </c>
      <c r="AU142" s="45">
        <f t="shared" si="5"/>
        <v>0</v>
      </c>
    </row>
    <row r="143" spans="1:47" ht="14.25" customHeight="1">
      <c r="A143" s="71">
        <f>'Январь 2020'!A143</f>
        <v>0</v>
      </c>
      <c r="B143" s="72">
        <f>'Январь 2020'!G143</f>
        <v>0</v>
      </c>
      <c r="C143" s="73">
        <f>'Январь 2020'!B143</f>
        <v>0</v>
      </c>
      <c r="D143" s="75"/>
      <c r="E143" s="75"/>
      <c r="F143" s="76"/>
      <c r="G143" s="75"/>
      <c r="H143" s="75"/>
      <c r="I143" s="75"/>
      <c r="J143" s="75"/>
      <c r="K143" s="76"/>
      <c r="L143" s="75"/>
      <c r="M143" s="76"/>
      <c r="N143" s="75"/>
      <c r="O143" s="75"/>
      <c r="P143" s="75"/>
      <c r="Q143" s="75"/>
      <c r="R143" s="75"/>
      <c r="S143" s="79"/>
      <c r="T143" s="76"/>
      <c r="U143" s="75"/>
      <c r="V143" s="75"/>
      <c r="W143" s="79"/>
      <c r="X143" s="75"/>
      <c r="Y143" s="75"/>
      <c r="Z143" s="75"/>
      <c r="AA143" s="76"/>
      <c r="AB143" s="75"/>
      <c r="AC143" s="75"/>
      <c r="AD143" s="75"/>
      <c r="AE143" s="79"/>
      <c r="AF143" s="79"/>
      <c r="AG143" s="75"/>
      <c r="AH143" s="76"/>
      <c r="AI143" s="80">
        <f t="shared" si="0"/>
        <v>0</v>
      </c>
      <c r="AJ143" s="81">
        <f>'Декабрь 2020'!AJ143-AI143</f>
        <v>0</v>
      </c>
      <c r="AK143" s="82">
        <f t="shared" si="1"/>
        <v>0</v>
      </c>
      <c r="AL143" s="83">
        <f>'Декабрь 2020'!AL143+AK143</f>
        <v>0</v>
      </c>
      <c r="AM143" s="82">
        <f t="shared" si="2"/>
        <v>0</v>
      </c>
      <c r="AN143" s="84">
        <f>'Декабрь 2020'!AN143+AM143</f>
        <v>0</v>
      </c>
      <c r="AO143" s="82">
        <f t="shared" si="3"/>
        <v>0</v>
      </c>
      <c r="AP143" s="85">
        <f>'Декабрь 2020'!AP143+'Январь 2020'!AO143</f>
        <v>0</v>
      </c>
      <c r="AQ143" s="82">
        <f t="shared" si="4"/>
        <v>0</v>
      </c>
      <c r="AR143" s="86">
        <f>'Декабрь 2020'!AR143+'Январь 2020'!AQ143</f>
        <v>0</v>
      </c>
      <c r="AS143" s="87">
        <f>'Январь 2020'!AW143</f>
        <v>0</v>
      </c>
      <c r="AT143" s="88">
        <f>'Январь 2020'!AX143</f>
        <v>0</v>
      </c>
      <c r="AU143" s="45">
        <f t="shared" si="5"/>
        <v>0</v>
      </c>
    </row>
    <row r="144" spans="1:47" ht="16.5" customHeight="1">
      <c r="A144" s="71">
        <f>'Январь 2020'!A144</f>
        <v>0</v>
      </c>
      <c r="B144" s="72">
        <f>'Январь 2020'!G144</f>
        <v>0</v>
      </c>
      <c r="C144" s="73">
        <f>'Январь 2020'!B144</f>
        <v>0</v>
      </c>
      <c r="D144" s="75"/>
      <c r="E144" s="75"/>
      <c r="F144" s="76"/>
      <c r="G144" s="75"/>
      <c r="H144" s="75"/>
      <c r="I144" s="75"/>
      <c r="J144" s="75"/>
      <c r="K144" s="76"/>
      <c r="L144" s="75"/>
      <c r="M144" s="76"/>
      <c r="N144" s="75"/>
      <c r="O144" s="75"/>
      <c r="P144" s="75"/>
      <c r="Q144" s="75"/>
      <c r="R144" s="75"/>
      <c r="S144" s="79"/>
      <c r="T144" s="76"/>
      <c r="U144" s="75"/>
      <c r="V144" s="75"/>
      <c r="W144" s="79"/>
      <c r="X144" s="75"/>
      <c r="Y144" s="75"/>
      <c r="Z144" s="75"/>
      <c r="AA144" s="76"/>
      <c r="AB144" s="75"/>
      <c r="AC144" s="75"/>
      <c r="AD144" s="75"/>
      <c r="AE144" s="79"/>
      <c r="AF144" s="79"/>
      <c r="AG144" s="75"/>
      <c r="AH144" s="76"/>
      <c r="AI144" s="80">
        <f t="shared" si="0"/>
        <v>0</v>
      </c>
      <c r="AJ144" s="81">
        <f>'Декабрь 2020'!AJ144-AI144</f>
        <v>0</v>
      </c>
      <c r="AK144" s="82">
        <f t="shared" si="1"/>
        <v>0</v>
      </c>
      <c r="AL144" s="83">
        <f>'Декабрь 2020'!AL144+AK144</f>
        <v>0</v>
      </c>
      <c r="AM144" s="82">
        <f t="shared" si="2"/>
        <v>0</v>
      </c>
      <c r="AN144" s="84">
        <f>'Декабрь 2020'!AN144+AM144</f>
        <v>0</v>
      </c>
      <c r="AO144" s="82">
        <f t="shared" si="3"/>
        <v>0</v>
      </c>
      <c r="AP144" s="85">
        <f>'Декабрь 2020'!AP144+'Январь 2020'!AO144</f>
        <v>0</v>
      </c>
      <c r="AQ144" s="82">
        <f t="shared" si="4"/>
        <v>0</v>
      </c>
      <c r="AR144" s="86">
        <f>'Декабрь 2020'!AR144+'Январь 2020'!AQ144</f>
        <v>0</v>
      </c>
      <c r="AS144" s="87">
        <f>'Январь 2020'!AW144</f>
        <v>0</v>
      </c>
      <c r="AT144" s="88">
        <f>'Январь 2020'!AX144</f>
        <v>0</v>
      </c>
      <c r="AU144" s="45">
        <f t="shared" si="5"/>
        <v>0</v>
      </c>
    </row>
    <row r="145" spans="1:47" ht="14.25" customHeight="1">
      <c r="A145" s="71">
        <f>'Январь 2020'!A145</f>
        <v>0</v>
      </c>
      <c r="B145" s="72">
        <f>'Январь 2020'!G145</f>
        <v>0</v>
      </c>
      <c r="C145" s="73">
        <f>'Январь 2020'!B145</f>
        <v>0</v>
      </c>
      <c r="D145" s="75"/>
      <c r="E145" s="75"/>
      <c r="F145" s="76"/>
      <c r="G145" s="75"/>
      <c r="H145" s="75"/>
      <c r="I145" s="75"/>
      <c r="J145" s="75"/>
      <c r="K145" s="76"/>
      <c r="L145" s="75"/>
      <c r="M145" s="76"/>
      <c r="N145" s="75"/>
      <c r="O145" s="75"/>
      <c r="P145" s="75"/>
      <c r="Q145" s="75"/>
      <c r="R145" s="75"/>
      <c r="S145" s="79"/>
      <c r="T145" s="76"/>
      <c r="U145" s="75"/>
      <c r="V145" s="75"/>
      <c r="W145" s="79"/>
      <c r="X145" s="75"/>
      <c r="Y145" s="75"/>
      <c r="Z145" s="75"/>
      <c r="AA145" s="76"/>
      <c r="AB145" s="75"/>
      <c r="AC145" s="75"/>
      <c r="AD145" s="75"/>
      <c r="AE145" s="79"/>
      <c r="AF145" s="79"/>
      <c r="AG145" s="75"/>
      <c r="AH145" s="76"/>
      <c r="AI145" s="80">
        <f t="shared" si="0"/>
        <v>0</v>
      </c>
      <c r="AJ145" s="81">
        <f>'Декабрь 2020'!AJ145-AI145</f>
        <v>0</v>
      </c>
      <c r="AK145" s="82">
        <f t="shared" si="1"/>
        <v>0</v>
      </c>
      <c r="AL145" s="83">
        <f>'Декабрь 2020'!AL145+AK145</f>
        <v>0</v>
      </c>
      <c r="AM145" s="82">
        <f t="shared" si="2"/>
        <v>0</v>
      </c>
      <c r="AN145" s="84">
        <f>'Декабрь 2020'!AN145+AM145</f>
        <v>0</v>
      </c>
      <c r="AO145" s="82">
        <f t="shared" si="3"/>
        <v>0</v>
      </c>
      <c r="AP145" s="85">
        <f>'Декабрь 2020'!AP145+'Январь 2020'!AO145</f>
        <v>0</v>
      </c>
      <c r="AQ145" s="82">
        <f t="shared" si="4"/>
        <v>0</v>
      </c>
      <c r="AR145" s="86">
        <f>'Декабрь 2020'!AR145+'Январь 2020'!AQ145</f>
        <v>0</v>
      </c>
      <c r="AS145" s="87">
        <f>'Январь 2020'!AW145</f>
        <v>0</v>
      </c>
      <c r="AT145" s="88">
        <f>'Январь 2020'!AX145</f>
        <v>0</v>
      </c>
      <c r="AU145" s="45">
        <f t="shared" si="5"/>
        <v>0</v>
      </c>
    </row>
    <row r="146" spans="1:47">
      <c r="A146" s="71">
        <f>'Январь 2020'!A146</f>
        <v>0</v>
      </c>
      <c r="B146" s="72">
        <f>'Январь 2020'!G146</f>
        <v>0</v>
      </c>
      <c r="C146" s="73">
        <f>'Январь 2020'!B146</f>
        <v>0</v>
      </c>
      <c r="D146" s="75"/>
      <c r="E146" s="75"/>
      <c r="F146" s="76"/>
      <c r="G146" s="75"/>
      <c r="H146" s="75"/>
      <c r="I146" s="75"/>
      <c r="J146" s="75"/>
      <c r="K146" s="76"/>
      <c r="L146" s="75"/>
      <c r="M146" s="76"/>
      <c r="N146" s="75"/>
      <c r="O146" s="75"/>
      <c r="P146" s="75"/>
      <c r="Q146" s="75"/>
      <c r="R146" s="75"/>
      <c r="S146" s="79"/>
      <c r="T146" s="76"/>
      <c r="U146" s="75"/>
      <c r="V146" s="75"/>
      <c r="W146" s="79"/>
      <c r="X146" s="75"/>
      <c r="Y146" s="75"/>
      <c r="Z146" s="75"/>
      <c r="AA146" s="76"/>
      <c r="AB146" s="75"/>
      <c r="AC146" s="75"/>
      <c r="AD146" s="75"/>
      <c r="AE146" s="79"/>
      <c r="AF146" s="79"/>
      <c r="AG146" s="75"/>
      <c r="AH146" s="76"/>
      <c r="AI146" s="80">
        <f t="shared" si="0"/>
        <v>0</v>
      </c>
      <c r="AJ146" s="81">
        <f>'Декабрь 2020'!AJ146-AI146</f>
        <v>0</v>
      </c>
      <c r="AK146" s="82">
        <f t="shared" si="1"/>
        <v>0</v>
      </c>
      <c r="AL146" s="83">
        <f>'Декабрь 2020'!AL146+AK146</f>
        <v>0</v>
      </c>
      <c r="AM146" s="82">
        <f t="shared" si="2"/>
        <v>0</v>
      </c>
      <c r="AN146" s="84">
        <f>'Декабрь 2020'!AN146+AM146</f>
        <v>0</v>
      </c>
      <c r="AO146" s="82">
        <f t="shared" si="3"/>
        <v>0</v>
      </c>
      <c r="AP146" s="85">
        <f>'Декабрь 2020'!AP146+'Январь 2020'!AO146</f>
        <v>0</v>
      </c>
      <c r="AQ146" s="82">
        <f t="shared" si="4"/>
        <v>0</v>
      </c>
      <c r="AR146" s="86">
        <f>'Декабрь 2020'!AR146+'Январь 2020'!AQ146</f>
        <v>0</v>
      </c>
      <c r="AS146" s="87">
        <f>'Январь 2020'!AW146</f>
        <v>0</v>
      </c>
      <c r="AT146" s="88">
        <f>'Январь 2020'!AX146</f>
        <v>0</v>
      </c>
      <c r="AU146" s="45">
        <f t="shared" si="5"/>
        <v>0</v>
      </c>
    </row>
    <row r="147" spans="1:47" ht="14.25" customHeight="1">
      <c r="A147" s="71">
        <f>'Январь 2020'!A147</f>
        <v>0</v>
      </c>
      <c r="B147" s="72">
        <f>'Январь 2020'!G147</f>
        <v>0</v>
      </c>
      <c r="C147" s="73">
        <f>'Январь 2020'!B147</f>
        <v>0</v>
      </c>
      <c r="D147" s="75"/>
      <c r="E147" s="75"/>
      <c r="F147" s="76"/>
      <c r="G147" s="75"/>
      <c r="H147" s="75"/>
      <c r="I147" s="75"/>
      <c r="J147" s="75"/>
      <c r="K147" s="76"/>
      <c r="L147" s="75"/>
      <c r="M147" s="76"/>
      <c r="N147" s="75"/>
      <c r="O147" s="75"/>
      <c r="P147" s="75"/>
      <c r="Q147" s="75"/>
      <c r="R147" s="75"/>
      <c r="S147" s="79"/>
      <c r="T147" s="76"/>
      <c r="U147" s="75"/>
      <c r="V147" s="75"/>
      <c r="W147" s="79"/>
      <c r="X147" s="75"/>
      <c r="Y147" s="75"/>
      <c r="Z147" s="75"/>
      <c r="AA147" s="76"/>
      <c r="AB147" s="75"/>
      <c r="AC147" s="75"/>
      <c r="AD147" s="75"/>
      <c r="AE147" s="79"/>
      <c r="AF147" s="79"/>
      <c r="AG147" s="75"/>
      <c r="AH147" s="76"/>
      <c r="AI147" s="80">
        <f t="shared" si="0"/>
        <v>0</v>
      </c>
      <c r="AJ147" s="81">
        <f>'Декабрь 2020'!AJ147-AI147</f>
        <v>0</v>
      </c>
      <c r="AK147" s="82">
        <f t="shared" si="1"/>
        <v>0</v>
      </c>
      <c r="AL147" s="83">
        <f>'Декабрь 2020'!AL147+AK147</f>
        <v>0</v>
      </c>
      <c r="AM147" s="82">
        <f t="shared" si="2"/>
        <v>0</v>
      </c>
      <c r="AN147" s="84">
        <f>'Декабрь 2020'!AN147+AM147</f>
        <v>0</v>
      </c>
      <c r="AO147" s="82">
        <f t="shared" si="3"/>
        <v>0</v>
      </c>
      <c r="AP147" s="85">
        <f>'Декабрь 2020'!AP147+'Январь 2020'!AO147</f>
        <v>0</v>
      </c>
      <c r="AQ147" s="82">
        <f t="shared" si="4"/>
        <v>0</v>
      </c>
      <c r="AR147" s="86">
        <f>'Декабрь 2020'!AR147+'Январь 2020'!AQ147</f>
        <v>0</v>
      </c>
      <c r="AS147" s="87">
        <f>'Январь 2020'!AW147</f>
        <v>0</v>
      </c>
      <c r="AT147" s="88">
        <f>'Январь 2020'!AX147</f>
        <v>0</v>
      </c>
      <c r="AU147" s="45">
        <f t="shared" si="5"/>
        <v>0</v>
      </c>
    </row>
    <row r="148" spans="1:47" ht="14.25" customHeight="1">
      <c r="A148" s="71">
        <f>'Январь 2020'!A148</f>
        <v>0</v>
      </c>
      <c r="B148" s="72">
        <f>'Январь 2020'!G148</f>
        <v>0</v>
      </c>
      <c r="C148" s="89">
        <f>'Январь 2020'!B148</f>
        <v>0</v>
      </c>
      <c r="D148" s="75"/>
      <c r="E148" s="75"/>
      <c r="F148" s="76"/>
      <c r="G148" s="75"/>
      <c r="H148" s="75"/>
      <c r="I148" s="75"/>
      <c r="J148" s="75"/>
      <c r="K148" s="76"/>
      <c r="L148" s="75"/>
      <c r="M148" s="76"/>
      <c r="N148" s="75"/>
      <c r="O148" s="75"/>
      <c r="P148" s="75"/>
      <c r="Q148" s="75"/>
      <c r="R148" s="75"/>
      <c r="S148" s="79"/>
      <c r="T148" s="76"/>
      <c r="U148" s="75"/>
      <c r="V148" s="75"/>
      <c r="W148" s="79"/>
      <c r="X148" s="75"/>
      <c r="Y148" s="75"/>
      <c r="Z148" s="75"/>
      <c r="AA148" s="76"/>
      <c r="AB148" s="75"/>
      <c r="AC148" s="75"/>
      <c r="AD148" s="75"/>
      <c r="AE148" s="79"/>
      <c r="AF148" s="79"/>
      <c r="AG148" s="75"/>
      <c r="AH148" s="76"/>
      <c r="AI148" s="80">
        <f t="shared" si="0"/>
        <v>0</v>
      </c>
      <c r="AJ148" s="81">
        <f>'Декабрь 2020'!AJ148-AI148</f>
        <v>0</v>
      </c>
      <c r="AK148" s="82">
        <f t="shared" si="1"/>
        <v>0</v>
      </c>
      <c r="AL148" s="83">
        <f>'Декабрь 2020'!AL148+AK148</f>
        <v>0</v>
      </c>
      <c r="AM148" s="82">
        <f t="shared" si="2"/>
        <v>0</v>
      </c>
      <c r="AN148" s="84">
        <f>'Декабрь 2020'!AN148+AM148</f>
        <v>0</v>
      </c>
      <c r="AO148" s="82">
        <f t="shared" si="3"/>
        <v>0</v>
      </c>
      <c r="AP148" s="85">
        <f>'Декабрь 2020'!AP148+'Январь 2020'!AO148</f>
        <v>0</v>
      </c>
      <c r="AQ148" s="82">
        <f t="shared" si="4"/>
        <v>0</v>
      </c>
      <c r="AR148" s="86">
        <f>'Декабрь 2020'!AR148+'Январь 2020'!AQ148</f>
        <v>0</v>
      </c>
      <c r="AS148" s="87">
        <f>'Январь 2020'!AW148</f>
        <v>0</v>
      </c>
      <c r="AT148" s="88">
        <f>'Январь 2020'!AX148</f>
        <v>0</v>
      </c>
      <c r="AU148" s="45">
        <f t="shared" si="5"/>
        <v>0</v>
      </c>
    </row>
    <row r="149" spans="1:47" ht="14.25" customHeight="1">
      <c r="A149" s="71">
        <f>'Январь 2020'!A149</f>
        <v>0</v>
      </c>
      <c r="B149" s="72">
        <f>'Январь 2020'!G149</f>
        <v>0</v>
      </c>
      <c r="C149" s="73">
        <f>'Январь 2020'!B149</f>
        <v>0</v>
      </c>
      <c r="D149" s="75"/>
      <c r="E149" s="75"/>
      <c r="F149" s="76"/>
      <c r="G149" s="75"/>
      <c r="H149" s="75"/>
      <c r="I149" s="75"/>
      <c r="J149" s="75"/>
      <c r="K149" s="76"/>
      <c r="L149" s="75"/>
      <c r="M149" s="76"/>
      <c r="N149" s="75"/>
      <c r="O149" s="75"/>
      <c r="P149" s="75"/>
      <c r="Q149" s="75"/>
      <c r="R149" s="75"/>
      <c r="S149" s="79"/>
      <c r="T149" s="76"/>
      <c r="U149" s="75"/>
      <c r="V149" s="75"/>
      <c r="W149" s="79"/>
      <c r="X149" s="75"/>
      <c r="Y149" s="75"/>
      <c r="Z149" s="75"/>
      <c r="AA149" s="76"/>
      <c r="AB149" s="75"/>
      <c r="AC149" s="75"/>
      <c r="AD149" s="75"/>
      <c r="AE149" s="79"/>
      <c r="AF149" s="79"/>
      <c r="AG149" s="75"/>
      <c r="AH149" s="76"/>
      <c r="AI149" s="80">
        <f t="shared" si="0"/>
        <v>0</v>
      </c>
      <c r="AJ149" s="81">
        <f>'Декабрь 2020'!AJ149-AI149</f>
        <v>0</v>
      </c>
      <c r="AK149" s="82">
        <f t="shared" si="1"/>
        <v>0</v>
      </c>
      <c r="AL149" s="83">
        <f>'Декабрь 2020'!AL149+AK149</f>
        <v>0</v>
      </c>
      <c r="AM149" s="82">
        <f t="shared" si="2"/>
        <v>0</v>
      </c>
      <c r="AN149" s="84">
        <f>'Декабрь 2020'!AN149+AM149</f>
        <v>0</v>
      </c>
      <c r="AO149" s="82">
        <f t="shared" si="3"/>
        <v>0</v>
      </c>
      <c r="AP149" s="85">
        <f>'Декабрь 2020'!AP149+'Январь 2020'!AO149</f>
        <v>0</v>
      </c>
      <c r="AQ149" s="82">
        <f t="shared" si="4"/>
        <v>0</v>
      </c>
      <c r="AR149" s="86">
        <f>'Декабрь 2020'!AR149+'Январь 2020'!AQ149</f>
        <v>0</v>
      </c>
      <c r="AS149" s="87">
        <f>'Январь 2020'!AW149</f>
        <v>0</v>
      </c>
      <c r="AT149" s="88">
        <f>'Январь 2020'!AX149</f>
        <v>0</v>
      </c>
      <c r="AU149" s="45">
        <f t="shared" si="5"/>
        <v>0</v>
      </c>
    </row>
    <row r="150" spans="1:47" ht="14.25" customHeight="1">
      <c r="A150" s="71">
        <f>'Январь 2020'!A150</f>
        <v>0</v>
      </c>
      <c r="B150" s="72">
        <f>'Январь 2020'!G150</f>
        <v>0</v>
      </c>
      <c r="C150" s="73">
        <f>'Январь 2020'!B150</f>
        <v>0</v>
      </c>
      <c r="D150" s="75"/>
      <c r="E150" s="75"/>
      <c r="F150" s="76"/>
      <c r="G150" s="75"/>
      <c r="H150" s="75"/>
      <c r="I150" s="75"/>
      <c r="J150" s="75"/>
      <c r="K150" s="76"/>
      <c r="L150" s="75"/>
      <c r="M150" s="76"/>
      <c r="N150" s="75"/>
      <c r="O150" s="75"/>
      <c r="P150" s="75"/>
      <c r="Q150" s="75"/>
      <c r="R150" s="75"/>
      <c r="S150" s="79"/>
      <c r="T150" s="76"/>
      <c r="U150" s="75"/>
      <c r="V150" s="75"/>
      <c r="W150" s="79"/>
      <c r="X150" s="75"/>
      <c r="Y150" s="75"/>
      <c r="Z150" s="75"/>
      <c r="AA150" s="76"/>
      <c r="AB150" s="75"/>
      <c r="AC150" s="75"/>
      <c r="AD150" s="75"/>
      <c r="AE150" s="79"/>
      <c r="AF150" s="79"/>
      <c r="AG150" s="75"/>
      <c r="AH150" s="76"/>
      <c r="AI150" s="80">
        <f t="shared" si="0"/>
        <v>0</v>
      </c>
      <c r="AJ150" s="81">
        <f>'Декабрь 2020'!AJ150-AI150</f>
        <v>0</v>
      </c>
      <c r="AK150" s="82">
        <f t="shared" si="1"/>
        <v>0</v>
      </c>
      <c r="AL150" s="83">
        <f>'Декабрь 2020'!AL150+AK150</f>
        <v>0</v>
      </c>
      <c r="AM150" s="82">
        <f t="shared" si="2"/>
        <v>0</v>
      </c>
      <c r="AN150" s="84">
        <f>'Декабрь 2020'!AN150+AM150</f>
        <v>0</v>
      </c>
      <c r="AO150" s="82">
        <f t="shared" si="3"/>
        <v>0</v>
      </c>
      <c r="AP150" s="85">
        <f>'Декабрь 2020'!AP150+'Январь 2020'!AO150</f>
        <v>0</v>
      </c>
      <c r="AQ150" s="82">
        <f t="shared" si="4"/>
        <v>0</v>
      </c>
      <c r="AR150" s="86">
        <f>'Декабрь 2020'!AR150+'Январь 2020'!AQ150</f>
        <v>0</v>
      </c>
      <c r="AS150" s="87">
        <f>'Январь 2020'!AW150</f>
        <v>0</v>
      </c>
      <c r="AT150" s="88">
        <f>'Январь 2020'!AX150</f>
        <v>0</v>
      </c>
      <c r="AU150" s="45">
        <f t="shared" si="5"/>
        <v>0</v>
      </c>
    </row>
    <row r="151" spans="1:47" ht="14.25" customHeight="1">
      <c r="A151" s="71">
        <f>'Январь 2020'!A151</f>
        <v>0</v>
      </c>
      <c r="B151" s="72">
        <f>'Январь 2020'!G151</f>
        <v>0</v>
      </c>
      <c r="C151" s="73">
        <f>'Январь 2020'!B151</f>
        <v>0</v>
      </c>
      <c r="D151" s="75"/>
      <c r="E151" s="75"/>
      <c r="F151" s="76"/>
      <c r="G151" s="75"/>
      <c r="H151" s="75"/>
      <c r="I151" s="75"/>
      <c r="J151" s="75"/>
      <c r="K151" s="76"/>
      <c r="L151" s="75"/>
      <c r="M151" s="76"/>
      <c r="N151" s="75"/>
      <c r="O151" s="75"/>
      <c r="P151" s="75"/>
      <c r="Q151" s="75"/>
      <c r="R151" s="75"/>
      <c r="S151" s="79"/>
      <c r="T151" s="76"/>
      <c r="U151" s="75"/>
      <c r="V151" s="75"/>
      <c r="W151" s="79"/>
      <c r="X151" s="75"/>
      <c r="Y151" s="75"/>
      <c r="Z151" s="75"/>
      <c r="AA151" s="76"/>
      <c r="AB151" s="75"/>
      <c r="AC151" s="75"/>
      <c r="AD151" s="75"/>
      <c r="AE151" s="79"/>
      <c r="AF151" s="79"/>
      <c r="AG151" s="75"/>
      <c r="AH151" s="76"/>
      <c r="AI151" s="80">
        <f t="shared" si="0"/>
        <v>0</v>
      </c>
      <c r="AJ151" s="81">
        <f>'Декабрь 2020'!AJ151-AI151</f>
        <v>0</v>
      </c>
      <c r="AK151" s="82">
        <f t="shared" si="1"/>
        <v>0</v>
      </c>
      <c r="AL151" s="83">
        <f>'Декабрь 2020'!AL151+AK151</f>
        <v>0</v>
      </c>
      <c r="AM151" s="82">
        <f t="shared" si="2"/>
        <v>0</v>
      </c>
      <c r="AN151" s="84">
        <f>'Декабрь 2020'!AN151+AM151</f>
        <v>0</v>
      </c>
      <c r="AO151" s="82">
        <f t="shared" si="3"/>
        <v>0</v>
      </c>
      <c r="AP151" s="85">
        <f>'Декабрь 2020'!AP151+'Январь 2020'!AO151</f>
        <v>0</v>
      </c>
      <c r="AQ151" s="82">
        <f t="shared" si="4"/>
        <v>0</v>
      </c>
      <c r="AR151" s="86">
        <f>'Декабрь 2020'!AR151+'Январь 2020'!AQ151</f>
        <v>0</v>
      </c>
      <c r="AS151" s="87">
        <f>'Январь 2020'!AW151</f>
        <v>0</v>
      </c>
      <c r="AT151" s="88">
        <f>'Январь 2020'!AX151</f>
        <v>0</v>
      </c>
      <c r="AU151" s="45">
        <f t="shared" si="5"/>
        <v>0</v>
      </c>
    </row>
    <row r="152" spans="1:47" ht="14.25" customHeight="1">
      <c r="A152" s="71">
        <f>'Январь 2020'!A152</f>
        <v>0</v>
      </c>
      <c r="B152" s="72">
        <f>'Январь 2020'!G152</f>
        <v>0</v>
      </c>
      <c r="C152" s="73">
        <f>'Январь 2020'!B152</f>
        <v>0</v>
      </c>
      <c r="D152" s="75"/>
      <c r="E152" s="75"/>
      <c r="F152" s="76"/>
      <c r="G152" s="75"/>
      <c r="H152" s="75"/>
      <c r="I152" s="75"/>
      <c r="J152" s="75"/>
      <c r="K152" s="76"/>
      <c r="L152" s="75"/>
      <c r="M152" s="76"/>
      <c r="N152" s="75"/>
      <c r="O152" s="75"/>
      <c r="P152" s="75"/>
      <c r="Q152" s="75"/>
      <c r="R152" s="75"/>
      <c r="S152" s="79"/>
      <c r="T152" s="76"/>
      <c r="U152" s="75"/>
      <c r="V152" s="75"/>
      <c r="W152" s="79"/>
      <c r="X152" s="75"/>
      <c r="Y152" s="75"/>
      <c r="Z152" s="75"/>
      <c r="AA152" s="76"/>
      <c r="AB152" s="75"/>
      <c r="AC152" s="75"/>
      <c r="AD152" s="75"/>
      <c r="AE152" s="79"/>
      <c r="AF152" s="79"/>
      <c r="AG152" s="75"/>
      <c r="AH152" s="76"/>
      <c r="AI152" s="80">
        <f t="shared" si="0"/>
        <v>0</v>
      </c>
      <c r="AJ152" s="81">
        <f>'Декабрь 2020'!AJ152-AI152</f>
        <v>0</v>
      </c>
      <c r="AK152" s="82">
        <f t="shared" si="1"/>
        <v>0</v>
      </c>
      <c r="AL152" s="83">
        <f>'Декабрь 2020'!AL152+AK152</f>
        <v>0</v>
      </c>
      <c r="AM152" s="82">
        <f t="shared" si="2"/>
        <v>0</v>
      </c>
      <c r="AN152" s="84">
        <f>'Декабрь 2020'!AN152+AM152</f>
        <v>0</v>
      </c>
      <c r="AO152" s="82">
        <f t="shared" si="3"/>
        <v>0</v>
      </c>
      <c r="AP152" s="85">
        <f>'Декабрь 2020'!AP152+'Январь 2020'!AO152</f>
        <v>0</v>
      </c>
      <c r="AQ152" s="82">
        <f t="shared" si="4"/>
        <v>0</v>
      </c>
      <c r="AR152" s="86">
        <f>'Декабрь 2020'!AR152+'Январь 2020'!AQ152</f>
        <v>0</v>
      </c>
      <c r="AS152" s="87">
        <f>'Январь 2020'!AW152</f>
        <v>0</v>
      </c>
      <c r="AT152" s="88">
        <f>'Январь 2020'!AX152</f>
        <v>0</v>
      </c>
      <c r="AU152" s="45">
        <f t="shared" si="5"/>
        <v>0</v>
      </c>
    </row>
    <row r="153" spans="1:47" ht="14.25" customHeight="1">
      <c r="A153" s="71">
        <f>'Январь 2020'!A153</f>
        <v>0</v>
      </c>
      <c r="B153" s="72">
        <f>'Январь 2020'!G153</f>
        <v>0</v>
      </c>
      <c r="C153" s="73">
        <f>'Январь 2020'!B153</f>
        <v>0</v>
      </c>
      <c r="D153" s="75"/>
      <c r="E153" s="75"/>
      <c r="F153" s="76"/>
      <c r="G153" s="75"/>
      <c r="H153" s="75"/>
      <c r="I153" s="75"/>
      <c r="J153" s="75"/>
      <c r="K153" s="76"/>
      <c r="L153" s="75"/>
      <c r="M153" s="76"/>
      <c r="N153" s="75"/>
      <c r="O153" s="75"/>
      <c r="P153" s="75"/>
      <c r="Q153" s="75"/>
      <c r="R153" s="75"/>
      <c r="S153" s="79"/>
      <c r="T153" s="76"/>
      <c r="U153" s="75"/>
      <c r="V153" s="75"/>
      <c r="W153" s="79"/>
      <c r="X153" s="75"/>
      <c r="Y153" s="75"/>
      <c r="Z153" s="75"/>
      <c r="AA153" s="76"/>
      <c r="AB153" s="75"/>
      <c r="AC153" s="75"/>
      <c r="AD153" s="75"/>
      <c r="AE153" s="79"/>
      <c r="AF153" s="79"/>
      <c r="AG153" s="75"/>
      <c r="AH153" s="76"/>
      <c r="AI153" s="80">
        <f t="shared" si="0"/>
        <v>0</v>
      </c>
      <c r="AJ153" s="81">
        <f>'Декабрь 2020'!AJ153-AI153</f>
        <v>0</v>
      </c>
      <c r="AK153" s="82">
        <f t="shared" si="1"/>
        <v>0</v>
      </c>
      <c r="AL153" s="83">
        <f>'Декабрь 2020'!AL153+AK153</f>
        <v>0</v>
      </c>
      <c r="AM153" s="82">
        <f t="shared" si="2"/>
        <v>0</v>
      </c>
      <c r="AN153" s="84">
        <f>'Декабрь 2020'!AN153+AM153</f>
        <v>0</v>
      </c>
      <c r="AO153" s="82">
        <f t="shared" si="3"/>
        <v>0</v>
      </c>
      <c r="AP153" s="85">
        <f>'Декабрь 2020'!AP153+'Январь 2020'!AO153</f>
        <v>0</v>
      </c>
      <c r="AQ153" s="82">
        <f t="shared" si="4"/>
        <v>0</v>
      </c>
      <c r="AR153" s="86">
        <f>'Декабрь 2020'!AR153+'Январь 2020'!AQ153</f>
        <v>0</v>
      </c>
      <c r="AS153" s="87">
        <f>'Январь 2020'!AW153</f>
        <v>0</v>
      </c>
      <c r="AT153" s="88">
        <f>'Январь 2020'!AX153</f>
        <v>0</v>
      </c>
      <c r="AU153" s="45">
        <f t="shared" si="5"/>
        <v>0</v>
      </c>
    </row>
    <row r="154" spans="1:47" ht="14.25" customHeight="1">
      <c r="A154" s="71">
        <f>'Январь 2020'!A154</f>
        <v>0</v>
      </c>
      <c r="B154" s="72">
        <f>'Январь 2020'!G154</f>
        <v>0</v>
      </c>
      <c r="C154" s="73">
        <f>'Январь 2020'!B154</f>
        <v>0</v>
      </c>
      <c r="D154" s="75"/>
      <c r="E154" s="75"/>
      <c r="F154" s="76"/>
      <c r="G154" s="75"/>
      <c r="H154" s="75"/>
      <c r="I154" s="75"/>
      <c r="J154" s="75"/>
      <c r="K154" s="76"/>
      <c r="L154" s="75"/>
      <c r="M154" s="76"/>
      <c r="N154" s="75"/>
      <c r="O154" s="75"/>
      <c r="P154" s="75"/>
      <c r="Q154" s="75"/>
      <c r="R154" s="75"/>
      <c r="S154" s="79"/>
      <c r="T154" s="76"/>
      <c r="U154" s="75"/>
      <c r="V154" s="75"/>
      <c r="W154" s="79"/>
      <c r="X154" s="75"/>
      <c r="Y154" s="75"/>
      <c r="Z154" s="75"/>
      <c r="AA154" s="76"/>
      <c r="AB154" s="75"/>
      <c r="AC154" s="75"/>
      <c r="AD154" s="75"/>
      <c r="AE154" s="79"/>
      <c r="AF154" s="79"/>
      <c r="AG154" s="75"/>
      <c r="AH154" s="76"/>
      <c r="AI154" s="80">
        <f t="shared" si="0"/>
        <v>0</v>
      </c>
      <c r="AJ154" s="81">
        <f>'Декабрь 2020'!AJ154-AI154</f>
        <v>0</v>
      </c>
      <c r="AK154" s="82">
        <f t="shared" si="1"/>
        <v>0</v>
      </c>
      <c r="AL154" s="83">
        <f>'Декабрь 2020'!AL154+AK154</f>
        <v>0</v>
      </c>
      <c r="AM154" s="82">
        <f t="shared" si="2"/>
        <v>0</v>
      </c>
      <c r="AN154" s="84">
        <f>'Декабрь 2020'!AN154+AM154</f>
        <v>0</v>
      </c>
      <c r="AO154" s="82">
        <f t="shared" si="3"/>
        <v>0</v>
      </c>
      <c r="AP154" s="85">
        <f>'Декабрь 2020'!AP154+'Январь 2020'!AO154</f>
        <v>0</v>
      </c>
      <c r="AQ154" s="82">
        <f t="shared" si="4"/>
        <v>0</v>
      </c>
      <c r="AR154" s="86">
        <f>'Декабрь 2020'!AR154+'Январь 2020'!AQ154</f>
        <v>0</v>
      </c>
      <c r="AS154" s="87">
        <f>'Январь 2020'!AW154</f>
        <v>0</v>
      </c>
      <c r="AT154" s="88">
        <f>'Январь 2020'!AX154</f>
        <v>0</v>
      </c>
      <c r="AU154" s="45">
        <f t="shared" si="5"/>
        <v>0</v>
      </c>
    </row>
    <row r="155" spans="1:47" ht="14.25" customHeight="1">
      <c r="A155" s="71">
        <f>'Январь 2020'!A155</f>
        <v>0</v>
      </c>
      <c r="B155" s="72">
        <f>'Январь 2020'!G155</f>
        <v>0</v>
      </c>
      <c r="C155" s="73">
        <f>'Январь 2020'!B155</f>
        <v>0</v>
      </c>
      <c r="D155" s="75"/>
      <c r="E155" s="75"/>
      <c r="F155" s="76"/>
      <c r="G155" s="75"/>
      <c r="H155" s="75"/>
      <c r="I155" s="75"/>
      <c r="J155" s="75"/>
      <c r="K155" s="76"/>
      <c r="L155" s="75"/>
      <c r="M155" s="76"/>
      <c r="N155" s="75"/>
      <c r="O155" s="75"/>
      <c r="P155" s="75"/>
      <c r="Q155" s="75"/>
      <c r="R155" s="75"/>
      <c r="S155" s="79"/>
      <c r="T155" s="76"/>
      <c r="U155" s="75"/>
      <c r="V155" s="75"/>
      <c r="W155" s="79"/>
      <c r="X155" s="75"/>
      <c r="Y155" s="75"/>
      <c r="Z155" s="75"/>
      <c r="AA155" s="76"/>
      <c r="AB155" s="75"/>
      <c r="AC155" s="75"/>
      <c r="AD155" s="75"/>
      <c r="AE155" s="79"/>
      <c r="AF155" s="79"/>
      <c r="AG155" s="75"/>
      <c r="AH155" s="76"/>
      <c r="AI155" s="80">
        <f t="shared" si="0"/>
        <v>0</v>
      </c>
      <c r="AJ155" s="81">
        <f>'Декабрь 2020'!AJ155-AI155</f>
        <v>0</v>
      </c>
      <c r="AK155" s="82">
        <f t="shared" si="1"/>
        <v>0</v>
      </c>
      <c r="AL155" s="83">
        <f>'Декабрь 2020'!AL155+AK155</f>
        <v>0</v>
      </c>
      <c r="AM155" s="82">
        <f t="shared" si="2"/>
        <v>0</v>
      </c>
      <c r="AN155" s="84">
        <f>'Декабрь 2020'!AN155+AM155</f>
        <v>0</v>
      </c>
      <c r="AO155" s="82">
        <f t="shared" si="3"/>
        <v>0</v>
      </c>
      <c r="AP155" s="85">
        <f>'Декабрь 2020'!AP155+'Январь 2020'!AO155</f>
        <v>0</v>
      </c>
      <c r="AQ155" s="82">
        <f t="shared" si="4"/>
        <v>0</v>
      </c>
      <c r="AR155" s="86">
        <f>'Декабрь 2020'!AR155+'Январь 2020'!AQ155</f>
        <v>0</v>
      </c>
      <c r="AS155" s="87">
        <f>'Январь 2020'!AW155</f>
        <v>0</v>
      </c>
      <c r="AT155" s="88">
        <f>'Январь 2020'!AX155</f>
        <v>0</v>
      </c>
      <c r="AU155" s="45">
        <f t="shared" si="5"/>
        <v>0</v>
      </c>
    </row>
    <row r="156" spans="1:47" ht="14.25" customHeight="1">
      <c r="A156" s="71">
        <f>'Январь 2020'!A156</f>
        <v>0</v>
      </c>
      <c r="B156" s="72">
        <f>'Январь 2020'!G156</f>
        <v>0</v>
      </c>
      <c r="C156" s="73">
        <f>'Январь 2020'!B156</f>
        <v>0</v>
      </c>
      <c r="D156" s="75"/>
      <c r="E156" s="75"/>
      <c r="F156" s="76"/>
      <c r="G156" s="75"/>
      <c r="H156" s="75"/>
      <c r="I156" s="75"/>
      <c r="J156" s="75"/>
      <c r="K156" s="76"/>
      <c r="L156" s="75"/>
      <c r="M156" s="76"/>
      <c r="N156" s="75"/>
      <c r="O156" s="75"/>
      <c r="P156" s="75"/>
      <c r="Q156" s="75"/>
      <c r="R156" s="75"/>
      <c r="S156" s="79"/>
      <c r="T156" s="76"/>
      <c r="U156" s="75"/>
      <c r="V156" s="75"/>
      <c r="W156" s="79"/>
      <c r="X156" s="75"/>
      <c r="Y156" s="75"/>
      <c r="Z156" s="75"/>
      <c r="AA156" s="76"/>
      <c r="AB156" s="75"/>
      <c r="AC156" s="75"/>
      <c r="AD156" s="75"/>
      <c r="AE156" s="79"/>
      <c r="AF156" s="79"/>
      <c r="AG156" s="75"/>
      <c r="AH156" s="76"/>
      <c r="AI156" s="80">
        <f t="shared" si="0"/>
        <v>0</v>
      </c>
      <c r="AJ156" s="81">
        <f>'Декабрь 2020'!AJ156-AI156</f>
        <v>0</v>
      </c>
      <c r="AK156" s="82">
        <f t="shared" si="1"/>
        <v>0</v>
      </c>
      <c r="AL156" s="83">
        <f>'Декабрь 2020'!AL156+AK156</f>
        <v>0</v>
      </c>
      <c r="AM156" s="82">
        <f t="shared" si="2"/>
        <v>0</v>
      </c>
      <c r="AN156" s="84">
        <f>'Декабрь 2020'!AN156+AM156</f>
        <v>0</v>
      </c>
      <c r="AO156" s="82">
        <f t="shared" si="3"/>
        <v>0</v>
      </c>
      <c r="AP156" s="85">
        <f>'Декабрь 2020'!AP156+'Январь 2020'!AO156</f>
        <v>0</v>
      </c>
      <c r="AQ156" s="82">
        <f t="shared" si="4"/>
        <v>0</v>
      </c>
      <c r="AR156" s="86">
        <f>'Декабрь 2020'!AR156+'Январь 2020'!AQ156</f>
        <v>0</v>
      </c>
      <c r="AS156" s="87">
        <f>'Январь 2020'!AW156</f>
        <v>0</v>
      </c>
      <c r="AT156" s="88">
        <f>'Январь 2020'!AX156</f>
        <v>0</v>
      </c>
      <c r="AU156" s="45">
        <f t="shared" si="5"/>
        <v>0</v>
      </c>
    </row>
    <row r="157" spans="1:47" ht="14.25" customHeight="1">
      <c r="A157" s="71">
        <f>'Январь 2020'!A157</f>
        <v>0</v>
      </c>
      <c r="B157" s="72">
        <f>'Январь 2020'!G157</f>
        <v>0</v>
      </c>
      <c r="C157" s="73">
        <f>'Январь 2020'!B157</f>
        <v>0</v>
      </c>
      <c r="D157" s="75"/>
      <c r="E157" s="75"/>
      <c r="F157" s="76"/>
      <c r="G157" s="75"/>
      <c r="H157" s="75"/>
      <c r="I157" s="75"/>
      <c r="J157" s="75"/>
      <c r="K157" s="76"/>
      <c r="L157" s="75"/>
      <c r="M157" s="76"/>
      <c r="N157" s="75"/>
      <c r="O157" s="75"/>
      <c r="P157" s="75"/>
      <c r="Q157" s="75"/>
      <c r="R157" s="75"/>
      <c r="S157" s="79"/>
      <c r="T157" s="76"/>
      <c r="U157" s="75"/>
      <c r="V157" s="75"/>
      <c r="W157" s="79"/>
      <c r="X157" s="75"/>
      <c r="Y157" s="75"/>
      <c r="Z157" s="75"/>
      <c r="AA157" s="76"/>
      <c r="AB157" s="75"/>
      <c r="AC157" s="75"/>
      <c r="AD157" s="75"/>
      <c r="AE157" s="79"/>
      <c r="AF157" s="79"/>
      <c r="AG157" s="75"/>
      <c r="AH157" s="76"/>
      <c r="AI157" s="80">
        <f t="shared" si="0"/>
        <v>0</v>
      </c>
      <c r="AJ157" s="81">
        <f>'Декабрь 2020'!AJ157-AI157</f>
        <v>0</v>
      </c>
      <c r="AK157" s="82">
        <f t="shared" si="1"/>
        <v>0</v>
      </c>
      <c r="AL157" s="83">
        <f>'Декабрь 2020'!AL157+AK157</f>
        <v>0</v>
      </c>
      <c r="AM157" s="82">
        <f t="shared" si="2"/>
        <v>0</v>
      </c>
      <c r="AN157" s="84">
        <f>'Декабрь 2020'!AN157+AM157</f>
        <v>0</v>
      </c>
      <c r="AO157" s="82">
        <f t="shared" si="3"/>
        <v>0</v>
      </c>
      <c r="AP157" s="85">
        <f>'Декабрь 2020'!AP157+'Январь 2020'!AO157</f>
        <v>0</v>
      </c>
      <c r="AQ157" s="82">
        <f t="shared" si="4"/>
        <v>0</v>
      </c>
      <c r="AR157" s="86">
        <f>'Декабрь 2020'!AR157+'Январь 2020'!AQ157</f>
        <v>0</v>
      </c>
      <c r="AS157" s="87">
        <f>'Январь 2020'!AW157</f>
        <v>0</v>
      </c>
      <c r="AT157" s="88">
        <f>'Январь 2020'!AX157</f>
        <v>0</v>
      </c>
      <c r="AU157" s="45">
        <f t="shared" si="5"/>
        <v>0</v>
      </c>
    </row>
    <row r="158" spans="1:47" ht="14.25" customHeight="1">
      <c r="A158" s="71">
        <f>'Январь 2020'!A158</f>
        <v>0</v>
      </c>
      <c r="B158" s="72">
        <f>'Январь 2020'!G158</f>
        <v>0</v>
      </c>
      <c r="C158" s="73">
        <f>'Январь 2020'!B158</f>
        <v>0</v>
      </c>
      <c r="D158" s="75"/>
      <c r="E158" s="75"/>
      <c r="F158" s="76"/>
      <c r="G158" s="75"/>
      <c r="H158" s="75"/>
      <c r="I158" s="75"/>
      <c r="J158" s="75"/>
      <c r="K158" s="76"/>
      <c r="L158" s="75"/>
      <c r="M158" s="76"/>
      <c r="N158" s="75"/>
      <c r="O158" s="75"/>
      <c r="P158" s="75"/>
      <c r="Q158" s="75"/>
      <c r="R158" s="75"/>
      <c r="S158" s="79"/>
      <c r="T158" s="76"/>
      <c r="U158" s="75"/>
      <c r="V158" s="75"/>
      <c r="W158" s="79"/>
      <c r="X158" s="75"/>
      <c r="Y158" s="75"/>
      <c r="Z158" s="75"/>
      <c r="AA158" s="76"/>
      <c r="AB158" s="75"/>
      <c r="AC158" s="75"/>
      <c r="AD158" s="75"/>
      <c r="AE158" s="79"/>
      <c r="AF158" s="79"/>
      <c r="AG158" s="75"/>
      <c r="AH158" s="76"/>
      <c r="AI158" s="80">
        <f t="shared" si="0"/>
        <v>0</v>
      </c>
      <c r="AJ158" s="81">
        <f>'Декабрь 2020'!AJ158-AI158</f>
        <v>0</v>
      </c>
      <c r="AK158" s="82">
        <f t="shared" si="1"/>
        <v>0</v>
      </c>
      <c r="AL158" s="83">
        <f>'Декабрь 2020'!AL158+AK158</f>
        <v>0</v>
      </c>
      <c r="AM158" s="82">
        <f t="shared" si="2"/>
        <v>0</v>
      </c>
      <c r="AN158" s="84">
        <f>'Декабрь 2020'!AN158+AM158</f>
        <v>0</v>
      </c>
      <c r="AO158" s="82">
        <f t="shared" si="3"/>
        <v>0</v>
      </c>
      <c r="AP158" s="85">
        <f>'Декабрь 2020'!AP158+'Январь 2020'!AO158</f>
        <v>0</v>
      </c>
      <c r="AQ158" s="82">
        <f t="shared" si="4"/>
        <v>0</v>
      </c>
      <c r="AR158" s="86">
        <f>'Декабрь 2020'!AR158+'Январь 2020'!AQ158</f>
        <v>0</v>
      </c>
      <c r="AS158" s="87">
        <f>'Январь 2020'!AW158</f>
        <v>0</v>
      </c>
      <c r="AT158" s="88">
        <f>'Январь 2020'!AX158</f>
        <v>0</v>
      </c>
      <c r="AU158" s="45">
        <f t="shared" si="5"/>
        <v>0</v>
      </c>
    </row>
    <row r="159" spans="1:47" ht="14.25" customHeight="1">
      <c r="A159" s="71">
        <f>'Январь 2020'!A159</f>
        <v>0</v>
      </c>
      <c r="B159" s="72">
        <f>'Январь 2020'!G159</f>
        <v>0</v>
      </c>
      <c r="C159" s="73">
        <f>'Январь 2020'!B159</f>
        <v>0</v>
      </c>
      <c r="D159" s="75"/>
      <c r="E159" s="75"/>
      <c r="F159" s="76"/>
      <c r="G159" s="75"/>
      <c r="H159" s="75"/>
      <c r="I159" s="75"/>
      <c r="J159" s="75"/>
      <c r="K159" s="76"/>
      <c r="L159" s="75"/>
      <c r="M159" s="76"/>
      <c r="N159" s="75"/>
      <c r="O159" s="75"/>
      <c r="P159" s="75"/>
      <c r="Q159" s="75"/>
      <c r="R159" s="75"/>
      <c r="S159" s="79"/>
      <c r="T159" s="76"/>
      <c r="U159" s="75"/>
      <c r="V159" s="75"/>
      <c r="W159" s="79"/>
      <c r="X159" s="75"/>
      <c r="Y159" s="75"/>
      <c r="Z159" s="75"/>
      <c r="AA159" s="76"/>
      <c r="AB159" s="75"/>
      <c r="AC159" s="75"/>
      <c r="AD159" s="75"/>
      <c r="AE159" s="79"/>
      <c r="AF159" s="79"/>
      <c r="AG159" s="75"/>
      <c r="AH159" s="76"/>
      <c r="AI159" s="80">
        <f t="shared" si="0"/>
        <v>0</v>
      </c>
      <c r="AJ159" s="81">
        <f>'Декабрь 2020'!AJ159-AI159</f>
        <v>0</v>
      </c>
      <c r="AK159" s="82">
        <f t="shared" si="1"/>
        <v>0</v>
      </c>
      <c r="AL159" s="83">
        <f>'Декабрь 2020'!AL159+AK159</f>
        <v>0</v>
      </c>
      <c r="AM159" s="82">
        <f t="shared" si="2"/>
        <v>0</v>
      </c>
      <c r="AN159" s="84">
        <f>'Декабрь 2020'!AN159+AM159</f>
        <v>0</v>
      </c>
      <c r="AO159" s="82">
        <f t="shared" si="3"/>
        <v>0</v>
      </c>
      <c r="AP159" s="85">
        <f>'Декабрь 2020'!AP159+'Январь 2020'!AO159</f>
        <v>0</v>
      </c>
      <c r="AQ159" s="82">
        <f t="shared" si="4"/>
        <v>0</v>
      </c>
      <c r="AR159" s="86">
        <f>'Декабрь 2020'!AR159+'Январь 2020'!AQ159</f>
        <v>0</v>
      </c>
      <c r="AS159" s="87">
        <f>'Январь 2020'!AW159</f>
        <v>0</v>
      </c>
      <c r="AT159" s="88">
        <f>'Январь 2020'!AX159</f>
        <v>0</v>
      </c>
      <c r="AU159" s="45">
        <f t="shared" si="5"/>
        <v>0</v>
      </c>
    </row>
    <row r="160" spans="1:47" ht="14.25" customHeight="1">
      <c r="A160" s="71">
        <f>'Январь 2020'!A160</f>
        <v>0</v>
      </c>
      <c r="B160" s="72">
        <f>'Январь 2020'!G160</f>
        <v>0</v>
      </c>
      <c r="C160" s="73">
        <f>'Январь 2020'!B160</f>
        <v>0</v>
      </c>
      <c r="D160" s="75"/>
      <c r="E160" s="75"/>
      <c r="F160" s="76"/>
      <c r="G160" s="75"/>
      <c r="H160" s="75"/>
      <c r="I160" s="75"/>
      <c r="J160" s="75"/>
      <c r="K160" s="76"/>
      <c r="L160" s="75"/>
      <c r="M160" s="76"/>
      <c r="N160" s="75"/>
      <c r="O160" s="75"/>
      <c r="P160" s="75"/>
      <c r="Q160" s="75"/>
      <c r="R160" s="75"/>
      <c r="S160" s="79"/>
      <c r="T160" s="76"/>
      <c r="U160" s="75"/>
      <c r="V160" s="75"/>
      <c r="W160" s="79"/>
      <c r="X160" s="75"/>
      <c r="Y160" s="75"/>
      <c r="Z160" s="75"/>
      <c r="AA160" s="76"/>
      <c r="AB160" s="75"/>
      <c r="AC160" s="75"/>
      <c r="AD160" s="75"/>
      <c r="AE160" s="79"/>
      <c r="AF160" s="79"/>
      <c r="AG160" s="75"/>
      <c r="AH160" s="76"/>
      <c r="AI160" s="80">
        <f t="shared" si="0"/>
        <v>0</v>
      </c>
      <c r="AJ160" s="81">
        <f>'Декабрь 2020'!AJ160-AI160</f>
        <v>0</v>
      </c>
      <c r="AK160" s="82">
        <f t="shared" si="1"/>
        <v>0</v>
      </c>
      <c r="AL160" s="83">
        <f>'Декабрь 2020'!AL160+AK160</f>
        <v>0</v>
      </c>
      <c r="AM160" s="82">
        <f t="shared" si="2"/>
        <v>0</v>
      </c>
      <c r="AN160" s="84">
        <f>'Декабрь 2020'!AN160+AM160</f>
        <v>0</v>
      </c>
      <c r="AO160" s="82">
        <f t="shared" si="3"/>
        <v>0</v>
      </c>
      <c r="AP160" s="85">
        <f>'Декабрь 2020'!AP160+'Январь 2020'!AO160</f>
        <v>0</v>
      </c>
      <c r="AQ160" s="82">
        <f t="shared" si="4"/>
        <v>0</v>
      </c>
      <c r="AR160" s="86">
        <f>'Декабрь 2020'!AR160+'Январь 2020'!AQ160</f>
        <v>0</v>
      </c>
      <c r="AS160" s="87">
        <f>'Январь 2020'!AW160</f>
        <v>0</v>
      </c>
      <c r="AT160" s="88">
        <f>'Январь 2020'!AX160</f>
        <v>0</v>
      </c>
      <c r="AU160" s="45">
        <f t="shared" si="5"/>
        <v>0</v>
      </c>
    </row>
    <row r="161" spans="1:47" ht="14.25" customHeight="1">
      <c r="A161" s="71">
        <f>'Январь 2020'!A161</f>
        <v>0</v>
      </c>
      <c r="B161" s="72">
        <f>'Январь 2020'!G161</f>
        <v>0</v>
      </c>
      <c r="C161" s="73">
        <f>'Январь 2020'!B161</f>
        <v>0</v>
      </c>
      <c r="D161" s="75"/>
      <c r="E161" s="75"/>
      <c r="F161" s="76"/>
      <c r="G161" s="75"/>
      <c r="H161" s="75"/>
      <c r="I161" s="75"/>
      <c r="J161" s="75"/>
      <c r="K161" s="76"/>
      <c r="L161" s="75"/>
      <c r="M161" s="76"/>
      <c r="N161" s="75"/>
      <c r="O161" s="75"/>
      <c r="P161" s="75"/>
      <c r="Q161" s="75"/>
      <c r="R161" s="75"/>
      <c r="S161" s="79"/>
      <c r="T161" s="76"/>
      <c r="U161" s="75"/>
      <c r="V161" s="75"/>
      <c r="W161" s="79"/>
      <c r="X161" s="75"/>
      <c r="Y161" s="75"/>
      <c r="Z161" s="75"/>
      <c r="AA161" s="76"/>
      <c r="AB161" s="75"/>
      <c r="AC161" s="75"/>
      <c r="AD161" s="75"/>
      <c r="AE161" s="79"/>
      <c r="AF161" s="79"/>
      <c r="AG161" s="75"/>
      <c r="AH161" s="76"/>
      <c r="AI161" s="80">
        <f t="shared" si="0"/>
        <v>0</v>
      </c>
      <c r="AJ161" s="81">
        <f>'Декабрь 2020'!AJ161-AI161</f>
        <v>0</v>
      </c>
      <c r="AK161" s="82">
        <f t="shared" si="1"/>
        <v>0</v>
      </c>
      <c r="AL161" s="83">
        <f>'Декабрь 2020'!AL161+AK161</f>
        <v>0</v>
      </c>
      <c r="AM161" s="82">
        <f t="shared" si="2"/>
        <v>0</v>
      </c>
      <c r="AN161" s="84">
        <f>'Декабрь 2020'!AN161+AM161</f>
        <v>0</v>
      </c>
      <c r="AO161" s="82">
        <f t="shared" si="3"/>
        <v>0</v>
      </c>
      <c r="AP161" s="85">
        <f>'Декабрь 2020'!AP161+'Январь 2020'!AO161</f>
        <v>0</v>
      </c>
      <c r="AQ161" s="82">
        <f t="shared" si="4"/>
        <v>0</v>
      </c>
      <c r="AR161" s="86">
        <f>'Декабрь 2020'!AR161+'Январь 2020'!AQ161</f>
        <v>0</v>
      </c>
      <c r="AS161" s="87">
        <f>'Январь 2020'!AW161</f>
        <v>0</v>
      </c>
      <c r="AT161" s="88">
        <f>'Январь 2020'!AX161</f>
        <v>0</v>
      </c>
      <c r="AU161" s="45">
        <f t="shared" si="5"/>
        <v>0</v>
      </c>
    </row>
    <row r="162" spans="1:47" ht="14.25" customHeight="1">
      <c r="A162" s="71">
        <f>'Январь 2020'!A162</f>
        <v>0</v>
      </c>
      <c r="B162" s="72">
        <f>'Январь 2020'!G162</f>
        <v>0</v>
      </c>
      <c r="C162" s="73">
        <f>'Январь 2020'!B162</f>
        <v>0</v>
      </c>
      <c r="D162" s="75"/>
      <c r="E162" s="75"/>
      <c r="F162" s="76"/>
      <c r="G162" s="75"/>
      <c r="H162" s="75"/>
      <c r="I162" s="75"/>
      <c r="J162" s="75"/>
      <c r="K162" s="76"/>
      <c r="L162" s="75"/>
      <c r="M162" s="76"/>
      <c r="N162" s="75"/>
      <c r="O162" s="75"/>
      <c r="P162" s="75"/>
      <c r="Q162" s="75"/>
      <c r="R162" s="75"/>
      <c r="S162" s="79"/>
      <c r="T162" s="76"/>
      <c r="U162" s="75"/>
      <c r="V162" s="75"/>
      <c r="W162" s="79"/>
      <c r="X162" s="75"/>
      <c r="Y162" s="75"/>
      <c r="Z162" s="75"/>
      <c r="AA162" s="76"/>
      <c r="AB162" s="75"/>
      <c r="AC162" s="75"/>
      <c r="AD162" s="75"/>
      <c r="AE162" s="79"/>
      <c r="AF162" s="79"/>
      <c r="AG162" s="75"/>
      <c r="AH162" s="76"/>
      <c r="AI162" s="80">
        <f t="shared" si="0"/>
        <v>0</v>
      </c>
      <c r="AJ162" s="81">
        <f>'Декабрь 2020'!AJ162-AI162</f>
        <v>0</v>
      </c>
      <c r="AK162" s="82">
        <f t="shared" si="1"/>
        <v>0</v>
      </c>
      <c r="AL162" s="83">
        <f>'Декабрь 2020'!AL162+AK162</f>
        <v>0</v>
      </c>
      <c r="AM162" s="82">
        <f t="shared" si="2"/>
        <v>0</v>
      </c>
      <c r="AN162" s="84">
        <f>'Декабрь 2020'!AN162+AM162</f>
        <v>0</v>
      </c>
      <c r="AO162" s="82">
        <f t="shared" si="3"/>
        <v>0</v>
      </c>
      <c r="AP162" s="85">
        <f>'Декабрь 2020'!AP162+'Январь 2020'!AO162</f>
        <v>0</v>
      </c>
      <c r="AQ162" s="82">
        <f t="shared" si="4"/>
        <v>0</v>
      </c>
      <c r="AR162" s="86">
        <f>'Декабрь 2020'!AR162+'Январь 2020'!AQ162</f>
        <v>0</v>
      </c>
      <c r="AS162" s="87">
        <f>'Январь 2020'!AW162</f>
        <v>0</v>
      </c>
      <c r="AT162" s="88">
        <f>'Январь 2020'!AX162</f>
        <v>0</v>
      </c>
      <c r="AU162" s="45">
        <f t="shared" si="5"/>
        <v>0</v>
      </c>
    </row>
    <row r="163" spans="1:47" ht="14.25" customHeight="1">
      <c r="A163" s="71">
        <f>'Январь 2020'!A163</f>
        <v>0</v>
      </c>
      <c r="B163" s="72">
        <f>'Январь 2020'!G163</f>
        <v>0</v>
      </c>
      <c r="C163" s="73">
        <f>'Январь 2020'!B163</f>
        <v>0</v>
      </c>
      <c r="D163" s="75"/>
      <c r="E163" s="75"/>
      <c r="F163" s="76"/>
      <c r="G163" s="75"/>
      <c r="H163" s="75"/>
      <c r="I163" s="75"/>
      <c r="J163" s="75"/>
      <c r="K163" s="76"/>
      <c r="L163" s="75"/>
      <c r="M163" s="76"/>
      <c r="N163" s="75"/>
      <c r="O163" s="75"/>
      <c r="P163" s="75"/>
      <c r="Q163" s="75"/>
      <c r="R163" s="75"/>
      <c r="S163" s="79"/>
      <c r="T163" s="76"/>
      <c r="U163" s="75"/>
      <c r="V163" s="75"/>
      <c r="W163" s="79"/>
      <c r="X163" s="75"/>
      <c r="Y163" s="75"/>
      <c r="Z163" s="75"/>
      <c r="AA163" s="76"/>
      <c r="AB163" s="75"/>
      <c r="AC163" s="75"/>
      <c r="AD163" s="75"/>
      <c r="AE163" s="79"/>
      <c r="AF163" s="79"/>
      <c r="AG163" s="75"/>
      <c r="AH163" s="76"/>
      <c r="AI163" s="80">
        <f t="shared" si="0"/>
        <v>0</v>
      </c>
      <c r="AJ163" s="81">
        <f>'Декабрь 2020'!AJ163-AI163</f>
        <v>0</v>
      </c>
      <c r="AK163" s="82">
        <f t="shared" si="1"/>
        <v>0</v>
      </c>
      <c r="AL163" s="83">
        <f>'Декабрь 2020'!AL163+AK163</f>
        <v>0</v>
      </c>
      <c r="AM163" s="82">
        <f t="shared" si="2"/>
        <v>0</v>
      </c>
      <c r="AN163" s="84">
        <f>'Декабрь 2020'!AN163+AM163</f>
        <v>0</v>
      </c>
      <c r="AO163" s="82">
        <f t="shared" si="3"/>
        <v>0</v>
      </c>
      <c r="AP163" s="85">
        <f>'Декабрь 2020'!AP163+'Январь 2020'!AO163</f>
        <v>0</v>
      </c>
      <c r="AQ163" s="82">
        <f t="shared" si="4"/>
        <v>0</v>
      </c>
      <c r="AR163" s="86">
        <f>'Декабрь 2020'!AR163+'Январь 2020'!AQ163</f>
        <v>0</v>
      </c>
      <c r="AS163" s="87">
        <f>'Январь 2020'!AW163</f>
        <v>0</v>
      </c>
      <c r="AT163" s="88">
        <f>'Январь 2020'!AX163</f>
        <v>0</v>
      </c>
      <c r="AU163" s="45">
        <f t="shared" si="5"/>
        <v>0</v>
      </c>
    </row>
    <row r="164" spans="1:47" ht="14.25" customHeight="1">
      <c r="A164" s="71">
        <f>'Январь 2020'!A164</f>
        <v>0</v>
      </c>
      <c r="B164" s="72">
        <f>'Январь 2020'!G164</f>
        <v>0</v>
      </c>
      <c r="C164" s="73">
        <f>'Январь 2020'!B164</f>
        <v>0</v>
      </c>
      <c r="D164" s="75"/>
      <c r="E164" s="75"/>
      <c r="F164" s="76"/>
      <c r="G164" s="75"/>
      <c r="H164" s="75"/>
      <c r="I164" s="75"/>
      <c r="J164" s="75"/>
      <c r="K164" s="76"/>
      <c r="L164" s="75"/>
      <c r="M164" s="76"/>
      <c r="N164" s="75"/>
      <c r="O164" s="75"/>
      <c r="P164" s="75"/>
      <c r="Q164" s="75"/>
      <c r="R164" s="75"/>
      <c r="S164" s="79"/>
      <c r="T164" s="76"/>
      <c r="U164" s="75"/>
      <c r="V164" s="75"/>
      <c r="W164" s="79"/>
      <c r="X164" s="75"/>
      <c r="Y164" s="75"/>
      <c r="Z164" s="75"/>
      <c r="AA164" s="76"/>
      <c r="AB164" s="75"/>
      <c r="AC164" s="75"/>
      <c r="AD164" s="75"/>
      <c r="AE164" s="79"/>
      <c r="AF164" s="79"/>
      <c r="AG164" s="75"/>
      <c r="AH164" s="76"/>
      <c r="AI164" s="80">
        <f t="shared" si="0"/>
        <v>0</v>
      </c>
      <c r="AJ164" s="81">
        <f>'Декабрь 2020'!AJ164-AI164</f>
        <v>0</v>
      </c>
      <c r="AK164" s="82">
        <f t="shared" si="1"/>
        <v>0</v>
      </c>
      <c r="AL164" s="83">
        <f>'Декабрь 2020'!AL164+AK164</f>
        <v>0</v>
      </c>
      <c r="AM164" s="82">
        <f t="shared" si="2"/>
        <v>0</v>
      </c>
      <c r="AN164" s="84">
        <f>'Декабрь 2020'!AN164+AM164</f>
        <v>0</v>
      </c>
      <c r="AO164" s="82">
        <f t="shared" si="3"/>
        <v>0</v>
      </c>
      <c r="AP164" s="85">
        <f>'Декабрь 2020'!AP164+'Январь 2020'!AO164</f>
        <v>0</v>
      </c>
      <c r="AQ164" s="82">
        <f t="shared" si="4"/>
        <v>0</v>
      </c>
      <c r="AR164" s="86">
        <f>'Декабрь 2020'!AR164+'Январь 2020'!AQ164</f>
        <v>0</v>
      </c>
      <c r="AS164" s="87">
        <f>'Январь 2020'!AW164</f>
        <v>0</v>
      </c>
      <c r="AT164" s="88">
        <f>'Январь 2020'!AX164</f>
        <v>0</v>
      </c>
      <c r="AU164" s="45">
        <f t="shared" si="5"/>
        <v>0</v>
      </c>
    </row>
    <row r="165" spans="1:47" ht="14.25" customHeight="1">
      <c r="A165" s="71">
        <f>'Январь 2020'!A165</f>
        <v>0</v>
      </c>
      <c r="B165" s="72">
        <f>'Январь 2020'!G165</f>
        <v>0</v>
      </c>
      <c r="C165" s="73">
        <f>'Январь 2020'!B165</f>
        <v>0</v>
      </c>
      <c r="D165" s="75"/>
      <c r="E165" s="75"/>
      <c r="F165" s="76"/>
      <c r="G165" s="75"/>
      <c r="H165" s="75"/>
      <c r="I165" s="75"/>
      <c r="J165" s="75"/>
      <c r="K165" s="76"/>
      <c r="L165" s="75"/>
      <c r="M165" s="76"/>
      <c r="N165" s="75"/>
      <c r="O165" s="75"/>
      <c r="P165" s="75"/>
      <c r="Q165" s="75"/>
      <c r="R165" s="75"/>
      <c r="S165" s="79"/>
      <c r="T165" s="76"/>
      <c r="U165" s="75"/>
      <c r="V165" s="75"/>
      <c r="W165" s="79"/>
      <c r="X165" s="75"/>
      <c r="Y165" s="75"/>
      <c r="Z165" s="75"/>
      <c r="AA165" s="76"/>
      <c r="AB165" s="75"/>
      <c r="AC165" s="75"/>
      <c r="AD165" s="75"/>
      <c r="AE165" s="79"/>
      <c r="AF165" s="79"/>
      <c r="AG165" s="75"/>
      <c r="AH165" s="76"/>
      <c r="AI165" s="80">
        <f t="shared" si="0"/>
        <v>0</v>
      </c>
      <c r="AJ165" s="81">
        <f>'Декабрь 2020'!AJ165-AI165</f>
        <v>0</v>
      </c>
      <c r="AK165" s="82">
        <f t="shared" si="1"/>
        <v>0</v>
      </c>
      <c r="AL165" s="83">
        <f>'Декабрь 2020'!AL165+AK165</f>
        <v>0</v>
      </c>
      <c r="AM165" s="82">
        <f t="shared" si="2"/>
        <v>0</v>
      </c>
      <c r="AN165" s="84">
        <f>'Декабрь 2020'!AN165+AM165</f>
        <v>0</v>
      </c>
      <c r="AO165" s="82">
        <f t="shared" si="3"/>
        <v>0</v>
      </c>
      <c r="AP165" s="85">
        <f>'Декабрь 2020'!AP165+'Январь 2020'!AO165</f>
        <v>0</v>
      </c>
      <c r="AQ165" s="82">
        <f t="shared" si="4"/>
        <v>0</v>
      </c>
      <c r="AR165" s="86">
        <f>'Декабрь 2020'!AR165+'Январь 2020'!AQ165</f>
        <v>0</v>
      </c>
      <c r="AS165" s="87">
        <f>'Январь 2020'!AW165</f>
        <v>0</v>
      </c>
      <c r="AT165" s="88">
        <f>'Январь 2020'!AX165</f>
        <v>0</v>
      </c>
      <c r="AU165" s="45">
        <f t="shared" si="5"/>
        <v>0</v>
      </c>
    </row>
    <row r="166" spans="1:47" ht="14.25" customHeight="1">
      <c r="A166" s="71">
        <f>'Январь 2020'!A166</f>
        <v>0</v>
      </c>
      <c r="B166" s="72">
        <f>'Январь 2020'!G166</f>
        <v>0</v>
      </c>
      <c r="C166" s="73">
        <f>'Январь 2020'!B166</f>
        <v>0</v>
      </c>
      <c r="D166" s="75"/>
      <c r="E166" s="75"/>
      <c r="F166" s="76"/>
      <c r="G166" s="75"/>
      <c r="H166" s="75"/>
      <c r="I166" s="75"/>
      <c r="J166" s="75"/>
      <c r="K166" s="76"/>
      <c r="L166" s="75"/>
      <c r="M166" s="76"/>
      <c r="N166" s="75"/>
      <c r="O166" s="75"/>
      <c r="P166" s="75"/>
      <c r="Q166" s="75"/>
      <c r="R166" s="75"/>
      <c r="S166" s="79"/>
      <c r="T166" s="76"/>
      <c r="U166" s="75"/>
      <c r="V166" s="75"/>
      <c r="W166" s="79"/>
      <c r="X166" s="75"/>
      <c r="Y166" s="75"/>
      <c r="Z166" s="75"/>
      <c r="AA166" s="76"/>
      <c r="AB166" s="75"/>
      <c r="AC166" s="75"/>
      <c r="AD166" s="75"/>
      <c r="AE166" s="79"/>
      <c r="AF166" s="79"/>
      <c r="AG166" s="75"/>
      <c r="AH166" s="76"/>
      <c r="AI166" s="80">
        <f t="shared" si="0"/>
        <v>0</v>
      </c>
      <c r="AJ166" s="81">
        <f>'Декабрь 2020'!AJ166-AI166</f>
        <v>0</v>
      </c>
      <c r="AK166" s="82">
        <f t="shared" si="1"/>
        <v>0</v>
      </c>
      <c r="AL166" s="83">
        <f>'Декабрь 2020'!AL166+AK166</f>
        <v>0</v>
      </c>
      <c r="AM166" s="82">
        <f t="shared" si="2"/>
        <v>0</v>
      </c>
      <c r="AN166" s="84">
        <f>'Декабрь 2020'!AN166+AM166</f>
        <v>0</v>
      </c>
      <c r="AO166" s="82">
        <f t="shared" si="3"/>
        <v>0</v>
      </c>
      <c r="AP166" s="85">
        <f>'Декабрь 2020'!AP166+'Январь 2020'!AO166</f>
        <v>0</v>
      </c>
      <c r="AQ166" s="82">
        <f t="shared" si="4"/>
        <v>0</v>
      </c>
      <c r="AR166" s="86">
        <f>'Декабрь 2020'!AR166+'Январь 2020'!AQ166</f>
        <v>0</v>
      </c>
      <c r="AS166" s="87">
        <f>'Январь 2020'!AW166</f>
        <v>0</v>
      </c>
      <c r="AT166" s="88">
        <f>'Январь 2020'!AX166</f>
        <v>0</v>
      </c>
      <c r="AU166" s="45">
        <f t="shared" si="5"/>
        <v>0</v>
      </c>
    </row>
    <row r="167" spans="1:47" ht="14.25" customHeight="1">
      <c r="A167" s="71">
        <f>'Январь 2020'!A167</f>
        <v>0</v>
      </c>
      <c r="B167" s="72">
        <f>'Январь 2020'!G167</f>
        <v>0</v>
      </c>
      <c r="C167" s="73">
        <f>'Январь 2020'!B167</f>
        <v>0</v>
      </c>
      <c r="D167" s="75"/>
      <c r="E167" s="75"/>
      <c r="F167" s="76"/>
      <c r="G167" s="75"/>
      <c r="H167" s="75"/>
      <c r="I167" s="75"/>
      <c r="J167" s="75"/>
      <c r="K167" s="76"/>
      <c r="L167" s="75"/>
      <c r="M167" s="76"/>
      <c r="N167" s="75"/>
      <c r="O167" s="75"/>
      <c r="P167" s="75"/>
      <c r="Q167" s="75"/>
      <c r="R167" s="75"/>
      <c r="S167" s="79"/>
      <c r="T167" s="76"/>
      <c r="U167" s="75"/>
      <c r="V167" s="75"/>
      <c r="W167" s="79"/>
      <c r="X167" s="75"/>
      <c r="Y167" s="75"/>
      <c r="Z167" s="75"/>
      <c r="AA167" s="76"/>
      <c r="AB167" s="75"/>
      <c r="AC167" s="75"/>
      <c r="AD167" s="75"/>
      <c r="AE167" s="79"/>
      <c r="AF167" s="79"/>
      <c r="AG167" s="75"/>
      <c r="AH167" s="76"/>
      <c r="AI167" s="80">
        <f t="shared" si="0"/>
        <v>0</v>
      </c>
      <c r="AJ167" s="81">
        <f>'Декабрь 2020'!AJ167-AI167</f>
        <v>0</v>
      </c>
      <c r="AK167" s="82">
        <f t="shared" si="1"/>
        <v>0</v>
      </c>
      <c r="AL167" s="83">
        <f>'Декабрь 2020'!AL167+AK167</f>
        <v>0</v>
      </c>
      <c r="AM167" s="82">
        <f t="shared" si="2"/>
        <v>0</v>
      </c>
      <c r="AN167" s="84">
        <f>'Декабрь 2020'!AN167+AM167</f>
        <v>0</v>
      </c>
      <c r="AO167" s="82">
        <f t="shared" si="3"/>
        <v>0</v>
      </c>
      <c r="AP167" s="85">
        <f>'Декабрь 2020'!AP167+'Январь 2020'!AO167</f>
        <v>0</v>
      </c>
      <c r="AQ167" s="82">
        <f t="shared" si="4"/>
        <v>0</v>
      </c>
      <c r="AR167" s="86">
        <f>'Декабрь 2020'!AR167+'Январь 2020'!AQ167</f>
        <v>0</v>
      </c>
      <c r="AS167" s="87">
        <f>'Январь 2020'!AW167</f>
        <v>0</v>
      </c>
      <c r="AT167" s="88">
        <f>'Январь 2020'!AX167</f>
        <v>0</v>
      </c>
      <c r="AU167" s="45">
        <f t="shared" si="5"/>
        <v>0</v>
      </c>
    </row>
    <row r="168" spans="1:47" ht="14.25" customHeight="1">
      <c r="A168" s="71">
        <f>'Январь 2020'!A168</f>
        <v>0</v>
      </c>
      <c r="B168" s="72">
        <f>'Январь 2020'!G168</f>
        <v>0</v>
      </c>
      <c r="C168" s="73">
        <f>'Январь 2020'!B168</f>
        <v>0</v>
      </c>
      <c r="D168" s="75"/>
      <c r="E168" s="75"/>
      <c r="F168" s="76"/>
      <c r="G168" s="75"/>
      <c r="H168" s="75"/>
      <c r="I168" s="75"/>
      <c r="J168" s="75"/>
      <c r="K168" s="76"/>
      <c r="L168" s="75"/>
      <c r="M168" s="76"/>
      <c r="N168" s="75"/>
      <c r="O168" s="75"/>
      <c r="P168" s="75"/>
      <c r="Q168" s="75"/>
      <c r="R168" s="75"/>
      <c r="S168" s="79"/>
      <c r="T168" s="76"/>
      <c r="U168" s="75"/>
      <c r="V168" s="75"/>
      <c r="W168" s="79"/>
      <c r="X168" s="75"/>
      <c r="Y168" s="75"/>
      <c r="Z168" s="75"/>
      <c r="AA168" s="76"/>
      <c r="AB168" s="75"/>
      <c r="AC168" s="75"/>
      <c r="AD168" s="75"/>
      <c r="AE168" s="79"/>
      <c r="AF168" s="79"/>
      <c r="AG168" s="75"/>
      <c r="AH168" s="76"/>
      <c r="AI168" s="80">
        <f t="shared" si="0"/>
        <v>0</v>
      </c>
      <c r="AJ168" s="81">
        <f>'Декабрь 2020'!AJ168-AI168</f>
        <v>0</v>
      </c>
      <c r="AK168" s="82">
        <f t="shared" si="1"/>
        <v>0</v>
      </c>
      <c r="AL168" s="83">
        <f>'Декабрь 2020'!AL168+AK168</f>
        <v>0</v>
      </c>
      <c r="AM168" s="82">
        <f t="shared" si="2"/>
        <v>0</v>
      </c>
      <c r="AN168" s="84">
        <f>'Декабрь 2020'!AN168+AM168</f>
        <v>0</v>
      </c>
      <c r="AO168" s="82">
        <f t="shared" si="3"/>
        <v>0</v>
      </c>
      <c r="AP168" s="85">
        <f>'Декабрь 2020'!AP168+'Январь 2020'!AO168</f>
        <v>0</v>
      </c>
      <c r="AQ168" s="82">
        <f t="shared" si="4"/>
        <v>0</v>
      </c>
      <c r="AR168" s="86">
        <f>'Декабрь 2020'!AR168+'Январь 2020'!AQ168</f>
        <v>0</v>
      </c>
      <c r="AS168" s="87">
        <f>'Январь 2020'!AW168</f>
        <v>0</v>
      </c>
      <c r="AT168" s="88">
        <f>'Январь 2020'!AX168</f>
        <v>0</v>
      </c>
      <c r="AU168" s="45">
        <f t="shared" si="5"/>
        <v>0</v>
      </c>
    </row>
    <row r="169" spans="1:47" ht="14.25" customHeight="1">
      <c r="A169" s="71">
        <f>'Январь 2020'!A169</f>
        <v>0</v>
      </c>
      <c r="B169" s="72">
        <f>'Январь 2020'!G169</f>
        <v>0</v>
      </c>
      <c r="C169" s="73">
        <f>'Январь 2020'!B169</f>
        <v>0</v>
      </c>
      <c r="D169" s="75"/>
      <c r="E169" s="75"/>
      <c r="F169" s="76"/>
      <c r="G169" s="75"/>
      <c r="H169" s="75"/>
      <c r="I169" s="75"/>
      <c r="J169" s="75"/>
      <c r="K169" s="76"/>
      <c r="L169" s="75"/>
      <c r="M169" s="76"/>
      <c r="N169" s="75"/>
      <c r="O169" s="75"/>
      <c r="P169" s="75"/>
      <c r="Q169" s="75"/>
      <c r="R169" s="75"/>
      <c r="S169" s="79"/>
      <c r="T169" s="76"/>
      <c r="U169" s="75"/>
      <c r="V169" s="75"/>
      <c r="W169" s="79"/>
      <c r="X169" s="75"/>
      <c r="Y169" s="75"/>
      <c r="Z169" s="75"/>
      <c r="AA169" s="76"/>
      <c r="AB169" s="75"/>
      <c r="AC169" s="75"/>
      <c r="AD169" s="75"/>
      <c r="AE169" s="79"/>
      <c r="AF169" s="79"/>
      <c r="AG169" s="75"/>
      <c r="AH169" s="76"/>
      <c r="AI169" s="80">
        <f t="shared" si="0"/>
        <v>0</v>
      </c>
      <c r="AJ169" s="81">
        <f>'Декабрь 2020'!AJ169-AI169</f>
        <v>0</v>
      </c>
      <c r="AK169" s="82">
        <f t="shared" si="1"/>
        <v>0</v>
      </c>
      <c r="AL169" s="83">
        <f>'Декабрь 2020'!AL169+AK169</f>
        <v>0</v>
      </c>
      <c r="AM169" s="82">
        <f t="shared" si="2"/>
        <v>0</v>
      </c>
      <c r="AN169" s="84">
        <f>'Декабрь 2020'!AN169+AM169</f>
        <v>0</v>
      </c>
      <c r="AO169" s="82">
        <f t="shared" si="3"/>
        <v>0</v>
      </c>
      <c r="AP169" s="85">
        <f>'Декабрь 2020'!AP169+'Январь 2020'!AO169</f>
        <v>0</v>
      </c>
      <c r="AQ169" s="82">
        <f t="shared" si="4"/>
        <v>0</v>
      </c>
      <c r="AR169" s="86">
        <f>'Декабрь 2020'!AR169+'Январь 2020'!AQ169</f>
        <v>0</v>
      </c>
      <c r="AS169" s="87">
        <f>'Январь 2020'!AW169</f>
        <v>0</v>
      </c>
      <c r="AT169" s="88">
        <f>'Январь 2020'!AX169</f>
        <v>0</v>
      </c>
      <c r="AU169" s="45">
        <f t="shared" si="5"/>
        <v>0</v>
      </c>
    </row>
    <row r="170" spans="1:47" ht="14.25" customHeight="1">
      <c r="A170" s="71">
        <f>'Январь 2020'!A170</f>
        <v>0</v>
      </c>
      <c r="B170" s="72">
        <f>'Январь 2020'!G170</f>
        <v>0</v>
      </c>
      <c r="C170" s="73">
        <f>'Январь 2020'!B170</f>
        <v>0</v>
      </c>
      <c r="D170" s="75"/>
      <c r="E170" s="75"/>
      <c r="F170" s="76"/>
      <c r="G170" s="75"/>
      <c r="H170" s="75"/>
      <c r="I170" s="75"/>
      <c r="J170" s="75"/>
      <c r="K170" s="76"/>
      <c r="L170" s="75"/>
      <c r="M170" s="76"/>
      <c r="N170" s="75"/>
      <c r="O170" s="75"/>
      <c r="P170" s="75"/>
      <c r="Q170" s="75"/>
      <c r="R170" s="75"/>
      <c r="S170" s="79"/>
      <c r="T170" s="76"/>
      <c r="U170" s="75"/>
      <c r="V170" s="75"/>
      <c r="W170" s="79"/>
      <c r="X170" s="75"/>
      <c r="Y170" s="75"/>
      <c r="Z170" s="75"/>
      <c r="AA170" s="76"/>
      <c r="AB170" s="75"/>
      <c r="AC170" s="75"/>
      <c r="AD170" s="75"/>
      <c r="AE170" s="79"/>
      <c r="AF170" s="79"/>
      <c r="AG170" s="75"/>
      <c r="AH170" s="76"/>
      <c r="AI170" s="80">
        <f t="shared" si="0"/>
        <v>0</v>
      </c>
      <c r="AJ170" s="81">
        <f>'Декабрь 2020'!AJ170-AI170</f>
        <v>-5</v>
      </c>
      <c r="AK170" s="82">
        <f t="shared" si="1"/>
        <v>0</v>
      </c>
      <c r="AL170" s="83">
        <f>'Декабрь 2020'!AL170+AK170</f>
        <v>0</v>
      </c>
      <c r="AM170" s="82">
        <f t="shared" si="2"/>
        <v>0</v>
      </c>
      <c r="AN170" s="84">
        <f>'Декабрь 2020'!AN170+AM170</f>
        <v>0</v>
      </c>
      <c r="AO170" s="82">
        <f t="shared" si="3"/>
        <v>0</v>
      </c>
      <c r="AP170" s="85">
        <f>'Декабрь 2020'!AP170+'Январь 2020'!AO170</f>
        <v>0</v>
      </c>
      <c r="AQ170" s="82">
        <f t="shared" si="4"/>
        <v>0</v>
      </c>
      <c r="AR170" s="86">
        <f>'Декабрь 2020'!AR170+'Январь 2020'!AQ170</f>
        <v>0</v>
      </c>
      <c r="AS170" s="87">
        <f>'Январь 2020'!AW170</f>
        <v>0</v>
      </c>
      <c r="AT170" s="88">
        <f>'Январь 2020'!AX170</f>
        <v>0</v>
      </c>
      <c r="AU170" s="45">
        <f t="shared" si="5"/>
        <v>0</v>
      </c>
    </row>
    <row r="171" spans="1:47" ht="14.25" customHeight="1">
      <c r="A171" s="71">
        <f>'Январь 2020'!A171</f>
        <v>0</v>
      </c>
      <c r="B171" s="72">
        <f>'Январь 2020'!G171</f>
        <v>0</v>
      </c>
      <c r="C171" s="73">
        <f>'Январь 2020'!B171</f>
        <v>0</v>
      </c>
      <c r="D171" s="75"/>
      <c r="E171" s="75"/>
      <c r="F171" s="76"/>
      <c r="G171" s="75"/>
      <c r="H171" s="75"/>
      <c r="I171" s="75"/>
      <c r="J171" s="75"/>
      <c r="K171" s="76"/>
      <c r="L171" s="75"/>
      <c r="M171" s="76"/>
      <c r="N171" s="75"/>
      <c r="O171" s="75"/>
      <c r="P171" s="75"/>
      <c r="Q171" s="75"/>
      <c r="R171" s="75"/>
      <c r="S171" s="79"/>
      <c r="T171" s="76"/>
      <c r="U171" s="75"/>
      <c r="V171" s="75"/>
      <c r="W171" s="79"/>
      <c r="X171" s="75"/>
      <c r="Y171" s="75"/>
      <c r="Z171" s="75"/>
      <c r="AA171" s="76"/>
      <c r="AB171" s="75"/>
      <c r="AC171" s="75"/>
      <c r="AD171" s="75"/>
      <c r="AE171" s="79"/>
      <c r="AF171" s="79"/>
      <c r="AG171" s="75"/>
      <c r="AH171" s="76"/>
      <c r="AI171" s="80">
        <f t="shared" si="0"/>
        <v>0</v>
      </c>
      <c r="AJ171" s="81">
        <f>'Декабрь 2020'!AJ171-AI171</f>
        <v>-5</v>
      </c>
      <c r="AK171" s="82">
        <f t="shared" si="1"/>
        <v>0</v>
      </c>
      <c r="AL171" s="83">
        <f>'Декабрь 2020'!AL171+AK171</f>
        <v>0</v>
      </c>
      <c r="AM171" s="82">
        <f t="shared" si="2"/>
        <v>0</v>
      </c>
      <c r="AN171" s="84">
        <f>'Декабрь 2020'!AN171+AM171</f>
        <v>0</v>
      </c>
      <c r="AO171" s="82">
        <f t="shared" si="3"/>
        <v>0</v>
      </c>
      <c r="AP171" s="85">
        <f>'Декабрь 2020'!AP171+'Январь 2020'!AO171</f>
        <v>0</v>
      </c>
      <c r="AQ171" s="82">
        <f t="shared" si="4"/>
        <v>0</v>
      </c>
      <c r="AR171" s="86">
        <f>'Декабрь 2020'!AR171+'Январь 2020'!AQ171</f>
        <v>0</v>
      </c>
      <c r="AS171" s="87">
        <f>'Январь 2020'!AW171</f>
        <v>0</v>
      </c>
      <c r="AT171" s="88">
        <f>'Январь 2020'!AX171</f>
        <v>0</v>
      </c>
      <c r="AU171" s="45">
        <f t="shared" si="5"/>
        <v>0</v>
      </c>
    </row>
    <row r="172" spans="1:47" ht="14.25" customHeight="1">
      <c r="A172" s="71">
        <f>'Январь 2020'!A172</f>
        <v>0</v>
      </c>
      <c r="B172" s="72">
        <f>'Январь 2020'!G172</f>
        <v>0</v>
      </c>
      <c r="C172" s="89">
        <f>'Январь 2020'!B172</f>
        <v>0</v>
      </c>
      <c r="D172" s="75"/>
      <c r="E172" s="75"/>
      <c r="F172" s="76"/>
      <c r="G172" s="75"/>
      <c r="H172" s="75"/>
      <c r="I172" s="75"/>
      <c r="J172" s="75"/>
      <c r="K172" s="76"/>
      <c r="L172" s="75"/>
      <c r="M172" s="76"/>
      <c r="N172" s="75"/>
      <c r="O172" s="75"/>
      <c r="P172" s="75"/>
      <c r="Q172" s="75"/>
      <c r="R172" s="75"/>
      <c r="S172" s="79"/>
      <c r="T172" s="76"/>
      <c r="U172" s="75"/>
      <c r="V172" s="75"/>
      <c r="W172" s="79"/>
      <c r="X172" s="75"/>
      <c r="Y172" s="75"/>
      <c r="Z172" s="75"/>
      <c r="AA172" s="76"/>
      <c r="AB172" s="75"/>
      <c r="AC172" s="75"/>
      <c r="AD172" s="75"/>
      <c r="AE172" s="79"/>
      <c r="AF172" s="79"/>
      <c r="AG172" s="75"/>
      <c r="AH172" s="76"/>
      <c r="AI172" s="80">
        <f t="shared" si="0"/>
        <v>0</v>
      </c>
      <c r="AJ172" s="81">
        <f>'Декабрь 2020'!AJ172-AI172</f>
        <v>0</v>
      </c>
      <c r="AK172" s="82">
        <f t="shared" si="1"/>
        <v>0</v>
      </c>
      <c r="AL172" s="83">
        <f>'Декабрь 2020'!AL172+AK172</f>
        <v>0</v>
      </c>
      <c r="AM172" s="82">
        <f t="shared" si="2"/>
        <v>0</v>
      </c>
      <c r="AN172" s="84">
        <f>'Декабрь 2020'!AN172+AM172</f>
        <v>0</v>
      </c>
      <c r="AO172" s="82">
        <f t="shared" si="3"/>
        <v>0</v>
      </c>
      <c r="AP172" s="85">
        <f>'Декабрь 2020'!AP172+'Январь 2020'!AO172</f>
        <v>0</v>
      </c>
      <c r="AQ172" s="82">
        <f t="shared" si="4"/>
        <v>0</v>
      </c>
      <c r="AR172" s="86">
        <f>'Декабрь 2020'!AR172+'Январь 2020'!AQ172</f>
        <v>0</v>
      </c>
      <c r="AS172" s="87">
        <f>'Январь 2020'!AW172</f>
        <v>0</v>
      </c>
      <c r="AT172" s="88">
        <f>'Январь 2020'!AX172</f>
        <v>0</v>
      </c>
      <c r="AU172" s="45">
        <f t="shared" si="5"/>
        <v>0</v>
      </c>
    </row>
    <row r="173" spans="1:47" ht="14.25" customHeight="1">
      <c r="A173" s="71">
        <f>'Январь 2020'!A173</f>
        <v>0</v>
      </c>
      <c r="B173" s="72">
        <f>'Январь 2020'!G173</f>
        <v>0</v>
      </c>
      <c r="C173" s="73">
        <f>'Январь 2020'!B173</f>
        <v>0</v>
      </c>
      <c r="D173" s="75"/>
      <c r="E173" s="75"/>
      <c r="F173" s="76"/>
      <c r="G173" s="75"/>
      <c r="H173" s="75"/>
      <c r="I173" s="75"/>
      <c r="J173" s="75"/>
      <c r="K173" s="76"/>
      <c r="L173" s="75"/>
      <c r="M173" s="76"/>
      <c r="N173" s="75"/>
      <c r="O173" s="75"/>
      <c r="P173" s="75"/>
      <c r="Q173" s="75"/>
      <c r="R173" s="75"/>
      <c r="S173" s="79"/>
      <c r="T173" s="76"/>
      <c r="U173" s="75"/>
      <c r="V173" s="75"/>
      <c r="W173" s="79"/>
      <c r="X173" s="75"/>
      <c r="Y173" s="75"/>
      <c r="Z173" s="75"/>
      <c r="AA173" s="76"/>
      <c r="AB173" s="75"/>
      <c r="AC173" s="75"/>
      <c r="AD173" s="75"/>
      <c r="AE173" s="79"/>
      <c r="AF173" s="79"/>
      <c r="AG173" s="75"/>
      <c r="AH173" s="76"/>
      <c r="AI173" s="80">
        <f t="shared" si="0"/>
        <v>0</v>
      </c>
      <c r="AJ173" s="81">
        <f>'Декабрь 2020'!AJ173-AI173</f>
        <v>0</v>
      </c>
      <c r="AK173" s="82">
        <f t="shared" si="1"/>
        <v>0</v>
      </c>
      <c r="AL173" s="83">
        <f>'Декабрь 2020'!AL173+AK173</f>
        <v>0</v>
      </c>
      <c r="AM173" s="82">
        <f t="shared" si="2"/>
        <v>0</v>
      </c>
      <c r="AN173" s="84">
        <f>'Декабрь 2020'!AN173+AM173</f>
        <v>0</v>
      </c>
      <c r="AO173" s="82">
        <f t="shared" si="3"/>
        <v>0</v>
      </c>
      <c r="AP173" s="85">
        <f>'Декабрь 2020'!AP173+'Январь 2020'!AO173</f>
        <v>0</v>
      </c>
      <c r="AQ173" s="82">
        <f t="shared" si="4"/>
        <v>0</v>
      </c>
      <c r="AR173" s="86">
        <f>'Декабрь 2020'!AR173+'Январь 2020'!AQ173</f>
        <v>0</v>
      </c>
      <c r="AS173" s="87">
        <f>'Январь 2020'!AW173</f>
        <v>0</v>
      </c>
      <c r="AT173" s="88">
        <f>'Январь 2020'!AX173</f>
        <v>0</v>
      </c>
      <c r="AU173" s="45">
        <f t="shared" si="5"/>
        <v>0</v>
      </c>
    </row>
    <row r="174" spans="1:47" ht="14.25" customHeight="1">
      <c r="A174" s="71">
        <f>'Январь 2020'!A174</f>
        <v>0</v>
      </c>
      <c r="B174" s="72">
        <f>'Январь 2020'!G174</f>
        <v>0</v>
      </c>
      <c r="C174" s="73">
        <f>'Январь 2020'!B174</f>
        <v>0</v>
      </c>
      <c r="D174" s="75"/>
      <c r="E174" s="75"/>
      <c r="F174" s="76"/>
      <c r="G174" s="75"/>
      <c r="H174" s="75"/>
      <c r="I174" s="75"/>
      <c r="J174" s="75"/>
      <c r="K174" s="76"/>
      <c r="L174" s="75"/>
      <c r="M174" s="76"/>
      <c r="N174" s="75"/>
      <c r="O174" s="75"/>
      <c r="P174" s="75"/>
      <c r="Q174" s="75"/>
      <c r="R174" s="75"/>
      <c r="S174" s="79"/>
      <c r="T174" s="76"/>
      <c r="U174" s="75"/>
      <c r="V174" s="75"/>
      <c r="W174" s="79"/>
      <c r="X174" s="75"/>
      <c r="Y174" s="75"/>
      <c r="Z174" s="75"/>
      <c r="AA174" s="76"/>
      <c r="AB174" s="75"/>
      <c r="AC174" s="75"/>
      <c r="AD174" s="75"/>
      <c r="AE174" s="79"/>
      <c r="AF174" s="79"/>
      <c r="AG174" s="75"/>
      <c r="AH174" s="76"/>
      <c r="AI174" s="80">
        <f t="shared" si="0"/>
        <v>0</v>
      </c>
      <c r="AJ174" s="81">
        <f>'Декабрь 2020'!AJ174-AI174</f>
        <v>0</v>
      </c>
      <c r="AK174" s="82">
        <f t="shared" si="1"/>
        <v>0</v>
      </c>
      <c r="AL174" s="83">
        <f>'Декабрь 2020'!AL174+AK174</f>
        <v>0</v>
      </c>
      <c r="AM174" s="82">
        <f t="shared" si="2"/>
        <v>0</v>
      </c>
      <c r="AN174" s="84">
        <f>'Декабрь 2020'!AN174+AM174</f>
        <v>0</v>
      </c>
      <c r="AO174" s="82">
        <f t="shared" si="3"/>
        <v>0</v>
      </c>
      <c r="AP174" s="85">
        <f>'Декабрь 2020'!AP174+'Январь 2020'!AO174</f>
        <v>0</v>
      </c>
      <c r="AQ174" s="82">
        <f t="shared" si="4"/>
        <v>0</v>
      </c>
      <c r="AR174" s="86">
        <f>'Декабрь 2020'!AR174+'Январь 2020'!AQ174</f>
        <v>0</v>
      </c>
      <c r="AS174" s="87">
        <f>'Январь 2020'!AW174</f>
        <v>0</v>
      </c>
      <c r="AT174" s="88">
        <f>'Январь 2020'!AX174</f>
        <v>0</v>
      </c>
      <c r="AU174" s="45">
        <f t="shared" si="5"/>
        <v>0</v>
      </c>
    </row>
    <row r="175" spans="1:47" ht="14.25" customHeight="1">
      <c r="A175" s="71">
        <f>'Январь 2020'!A175</f>
        <v>0</v>
      </c>
      <c r="B175" s="72">
        <f>'Январь 2020'!G175</f>
        <v>0</v>
      </c>
      <c r="C175" s="73">
        <f>'Январь 2020'!B175</f>
        <v>0</v>
      </c>
      <c r="D175" s="75"/>
      <c r="E175" s="75"/>
      <c r="F175" s="76"/>
      <c r="G175" s="75"/>
      <c r="H175" s="75"/>
      <c r="I175" s="75"/>
      <c r="J175" s="75"/>
      <c r="K175" s="76"/>
      <c r="L175" s="75"/>
      <c r="M175" s="76"/>
      <c r="N175" s="75"/>
      <c r="O175" s="75"/>
      <c r="P175" s="75"/>
      <c r="Q175" s="75"/>
      <c r="R175" s="75"/>
      <c r="S175" s="79"/>
      <c r="T175" s="76"/>
      <c r="U175" s="75"/>
      <c r="V175" s="75"/>
      <c r="W175" s="79"/>
      <c r="X175" s="75"/>
      <c r="Y175" s="75"/>
      <c r="Z175" s="75"/>
      <c r="AA175" s="76"/>
      <c r="AB175" s="75"/>
      <c r="AC175" s="75"/>
      <c r="AD175" s="75"/>
      <c r="AE175" s="79"/>
      <c r="AF175" s="79"/>
      <c r="AG175" s="75"/>
      <c r="AH175" s="76"/>
      <c r="AI175" s="80">
        <f t="shared" si="0"/>
        <v>0</v>
      </c>
      <c r="AJ175" s="81">
        <f>'Декабрь 2020'!AJ175-AI175</f>
        <v>0</v>
      </c>
      <c r="AK175" s="82">
        <f t="shared" si="1"/>
        <v>0</v>
      </c>
      <c r="AL175" s="83">
        <f>'Декабрь 2020'!AL175+AK175</f>
        <v>0</v>
      </c>
      <c r="AM175" s="82">
        <f t="shared" si="2"/>
        <v>0</v>
      </c>
      <c r="AN175" s="84">
        <f>'Декабрь 2020'!AN175+AM175</f>
        <v>0</v>
      </c>
      <c r="AO175" s="82">
        <f t="shared" si="3"/>
        <v>0</v>
      </c>
      <c r="AP175" s="85">
        <f>'Декабрь 2020'!AP175+'Январь 2020'!AO175</f>
        <v>0</v>
      </c>
      <c r="AQ175" s="82">
        <f t="shared" si="4"/>
        <v>0</v>
      </c>
      <c r="AR175" s="86">
        <f>'Декабрь 2020'!AR175+'Январь 2020'!AQ175</f>
        <v>0</v>
      </c>
      <c r="AS175" s="87">
        <f>'Январь 2020'!AW175</f>
        <v>0</v>
      </c>
      <c r="AT175" s="88">
        <f>'Январь 2020'!AX175</f>
        <v>0</v>
      </c>
      <c r="AU175" s="45">
        <f t="shared" si="5"/>
        <v>0</v>
      </c>
    </row>
    <row r="176" spans="1:47" ht="14.25" customHeight="1">
      <c r="A176" s="71">
        <f>'Январь 2020'!A176</f>
        <v>0</v>
      </c>
      <c r="B176" s="72">
        <f>'Январь 2020'!G176</f>
        <v>0</v>
      </c>
      <c r="C176" s="73">
        <f>'Январь 2020'!B176</f>
        <v>0</v>
      </c>
      <c r="D176" s="75"/>
      <c r="E176" s="75"/>
      <c r="F176" s="76"/>
      <c r="G176" s="75"/>
      <c r="H176" s="75"/>
      <c r="I176" s="75"/>
      <c r="J176" s="75"/>
      <c r="K176" s="76"/>
      <c r="L176" s="75"/>
      <c r="M176" s="76"/>
      <c r="N176" s="75"/>
      <c r="O176" s="75"/>
      <c r="P176" s="75"/>
      <c r="Q176" s="75"/>
      <c r="R176" s="75"/>
      <c r="S176" s="79"/>
      <c r="T176" s="76"/>
      <c r="U176" s="75"/>
      <c r="V176" s="75"/>
      <c r="W176" s="79"/>
      <c r="X176" s="75"/>
      <c r="Y176" s="75"/>
      <c r="Z176" s="75"/>
      <c r="AA176" s="76"/>
      <c r="AB176" s="75"/>
      <c r="AC176" s="75"/>
      <c r="AD176" s="75"/>
      <c r="AE176" s="79"/>
      <c r="AF176" s="79"/>
      <c r="AG176" s="75"/>
      <c r="AH176" s="76"/>
      <c r="AI176" s="80">
        <f t="shared" si="0"/>
        <v>0</v>
      </c>
      <c r="AJ176" s="81">
        <f>'Декабрь 2020'!AJ176-AI176</f>
        <v>0</v>
      </c>
      <c r="AK176" s="82">
        <f t="shared" si="1"/>
        <v>0</v>
      </c>
      <c r="AL176" s="83">
        <f>'Декабрь 2020'!AL176+AK176</f>
        <v>0</v>
      </c>
      <c r="AM176" s="82">
        <f t="shared" si="2"/>
        <v>0</v>
      </c>
      <c r="AN176" s="84">
        <f>'Декабрь 2020'!AN176+AM176</f>
        <v>0</v>
      </c>
      <c r="AO176" s="82">
        <f t="shared" si="3"/>
        <v>0</v>
      </c>
      <c r="AP176" s="85">
        <f>'Декабрь 2020'!AP176+'Январь 2020'!AO176</f>
        <v>0</v>
      </c>
      <c r="AQ176" s="82">
        <f t="shared" si="4"/>
        <v>0</v>
      </c>
      <c r="AR176" s="86">
        <f>'Декабрь 2020'!AR176+'Январь 2020'!AQ176</f>
        <v>0</v>
      </c>
      <c r="AS176" s="87">
        <f>'Январь 2020'!AW176</f>
        <v>0</v>
      </c>
      <c r="AT176" s="88">
        <f>'Январь 2020'!AX176</f>
        <v>0</v>
      </c>
      <c r="AU176" s="45">
        <f t="shared" si="5"/>
        <v>0</v>
      </c>
    </row>
    <row r="177" spans="1:47" ht="14.25" customHeight="1">
      <c r="A177" s="71">
        <f>'Январь 2020'!A177</f>
        <v>0</v>
      </c>
      <c r="B177" s="72">
        <f>'Январь 2020'!G177</f>
        <v>0</v>
      </c>
      <c r="C177" s="73">
        <f>'Январь 2020'!B177</f>
        <v>0</v>
      </c>
      <c r="D177" s="75"/>
      <c r="E177" s="75"/>
      <c r="F177" s="76"/>
      <c r="G177" s="75"/>
      <c r="H177" s="75"/>
      <c r="I177" s="75"/>
      <c r="J177" s="75"/>
      <c r="K177" s="76"/>
      <c r="L177" s="75"/>
      <c r="M177" s="76"/>
      <c r="N177" s="75"/>
      <c r="O177" s="75"/>
      <c r="P177" s="75"/>
      <c r="Q177" s="75"/>
      <c r="R177" s="75"/>
      <c r="S177" s="79"/>
      <c r="T177" s="76"/>
      <c r="U177" s="75"/>
      <c r="V177" s="75"/>
      <c r="W177" s="79"/>
      <c r="X177" s="75"/>
      <c r="Y177" s="75"/>
      <c r="Z177" s="75"/>
      <c r="AA177" s="76"/>
      <c r="AB177" s="75"/>
      <c r="AC177" s="75"/>
      <c r="AD177" s="75"/>
      <c r="AE177" s="79"/>
      <c r="AF177" s="79"/>
      <c r="AG177" s="75"/>
      <c r="AH177" s="76"/>
      <c r="AI177" s="80">
        <f t="shared" si="0"/>
        <v>0</v>
      </c>
      <c r="AJ177" s="81">
        <f>'Декабрь 2020'!AJ177-AI177</f>
        <v>0</v>
      </c>
      <c r="AK177" s="82">
        <f t="shared" si="1"/>
        <v>0</v>
      </c>
      <c r="AL177" s="83">
        <f>'Декабрь 2020'!AL177+AK177</f>
        <v>0</v>
      </c>
      <c r="AM177" s="82">
        <f t="shared" si="2"/>
        <v>0</v>
      </c>
      <c r="AN177" s="84">
        <f>'Декабрь 2020'!AN177+AM177</f>
        <v>0</v>
      </c>
      <c r="AO177" s="82">
        <f t="shared" si="3"/>
        <v>0</v>
      </c>
      <c r="AP177" s="85">
        <f>'Декабрь 2020'!AP177+'Январь 2020'!AO177</f>
        <v>0</v>
      </c>
      <c r="AQ177" s="82">
        <f t="shared" si="4"/>
        <v>0</v>
      </c>
      <c r="AR177" s="86">
        <f>'Декабрь 2020'!AR177+'Январь 2020'!AQ177</f>
        <v>0</v>
      </c>
      <c r="AS177" s="87">
        <f>'Январь 2020'!AW177</f>
        <v>0</v>
      </c>
      <c r="AT177" s="88">
        <f>'Январь 2020'!AX177</f>
        <v>0</v>
      </c>
      <c r="AU177" s="45">
        <f t="shared" si="5"/>
        <v>0</v>
      </c>
    </row>
    <row r="178" spans="1:47" ht="14.25" customHeight="1">
      <c r="A178" s="71">
        <f>'Январь 2020'!A178</f>
        <v>0</v>
      </c>
      <c r="B178" s="72">
        <f>'Январь 2020'!G178</f>
        <v>0</v>
      </c>
      <c r="C178" s="73">
        <f>'Январь 2020'!B178</f>
        <v>0</v>
      </c>
      <c r="D178" s="75"/>
      <c r="E178" s="75"/>
      <c r="F178" s="76"/>
      <c r="G178" s="75"/>
      <c r="H178" s="75"/>
      <c r="I178" s="75"/>
      <c r="J178" s="75"/>
      <c r="K178" s="76"/>
      <c r="L178" s="75"/>
      <c r="M178" s="76"/>
      <c r="N178" s="75"/>
      <c r="O178" s="75"/>
      <c r="P178" s="75"/>
      <c r="Q178" s="75"/>
      <c r="R178" s="75"/>
      <c r="S178" s="79"/>
      <c r="T178" s="76"/>
      <c r="U178" s="75"/>
      <c r="V178" s="75"/>
      <c r="W178" s="79"/>
      <c r="X178" s="75"/>
      <c r="Y178" s="75"/>
      <c r="Z178" s="75"/>
      <c r="AA178" s="76"/>
      <c r="AB178" s="75"/>
      <c r="AC178" s="75"/>
      <c r="AD178" s="75"/>
      <c r="AE178" s="79"/>
      <c r="AF178" s="79"/>
      <c r="AG178" s="75"/>
      <c r="AH178" s="76"/>
      <c r="AI178" s="80">
        <f t="shared" si="0"/>
        <v>0</v>
      </c>
      <c r="AJ178" s="81">
        <f>'Декабрь 2020'!AJ178-AI178</f>
        <v>0</v>
      </c>
      <c r="AK178" s="82">
        <f t="shared" si="1"/>
        <v>0</v>
      </c>
      <c r="AL178" s="83">
        <f>'Декабрь 2020'!AL178+AK178</f>
        <v>0</v>
      </c>
      <c r="AM178" s="82">
        <f t="shared" si="2"/>
        <v>0</v>
      </c>
      <c r="AN178" s="84">
        <f>'Декабрь 2020'!AN178+AM178</f>
        <v>0</v>
      </c>
      <c r="AO178" s="82">
        <f t="shared" si="3"/>
        <v>0</v>
      </c>
      <c r="AP178" s="85">
        <f>'Декабрь 2020'!AP178+'Январь 2020'!AO178</f>
        <v>0</v>
      </c>
      <c r="AQ178" s="82">
        <f t="shared" si="4"/>
        <v>0</v>
      </c>
      <c r="AR178" s="86">
        <f>'Декабрь 2020'!AR178+'Январь 2020'!AQ178</f>
        <v>0</v>
      </c>
      <c r="AS178" s="87">
        <f>'Январь 2020'!AW178</f>
        <v>0</v>
      </c>
      <c r="AT178" s="88">
        <f>'Январь 2020'!AX178</f>
        <v>0</v>
      </c>
      <c r="AU178" s="45">
        <f t="shared" si="5"/>
        <v>0</v>
      </c>
    </row>
    <row r="179" spans="1:47" ht="14.25" customHeight="1">
      <c r="A179" s="71">
        <f>'Январь 2020'!A179</f>
        <v>0</v>
      </c>
      <c r="B179" s="72">
        <f>'Январь 2020'!G179</f>
        <v>0</v>
      </c>
      <c r="C179" s="73">
        <f>'Январь 2020'!B179</f>
        <v>0</v>
      </c>
      <c r="D179" s="75"/>
      <c r="E179" s="75"/>
      <c r="F179" s="76"/>
      <c r="G179" s="75"/>
      <c r="H179" s="75"/>
      <c r="I179" s="75"/>
      <c r="J179" s="75"/>
      <c r="K179" s="76"/>
      <c r="L179" s="75"/>
      <c r="M179" s="76"/>
      <c r="N179" s="75"/>
      <c r="O179" s="75"/>
      <c r="P179" s="75"/>
      <c r="Q179" s="75"/>
      <c r="R179" s="75"/>
      <c r="S179" s="79"/>
      <c r="T179" s="76"/>
      <c r="U179" s="75"/>
      <c r="V179" s="75"/>
      <c r="W179" s="79"/>
      <c r="X179" s="75"/>
      <c r="Y179" s="75"/>
      <c r="Z179" s="75"/>
      <c r="AA179" s="76"/>
      <c r="AB179" s="75"/>
      <c r="AC179" s="75"/>
      <c r="AD179" s="75"/>
      <c r="AE179" s="79"/>
      <c r="AF179" s="79"/>
      <c r="AG179" s="75"/>
      <c r="AH179" s="76"/>
      <c r="AI179" s="80">
        <f t="shared" si="0"/>
        <v>0</v>
      </c>
      <c r="AJ179" s="81">
        <f>'Декабрь 2020'!AJ179-AI179</f>
        <v>0</v>
      </c>
      <c r="AK179" s="82">
        <f t="shared" si="1"/>
        <v>0</v>
      </c>
      <c r="AL179" s="83">
        <f>'Декабрь 2020'!AL179+AK179</f>
        <v>0</v>
      </c>
      <c r="AM179" s="82">
        <f t="shared" si="2"/>
        <v>0</v>
      </c>
      <c r="AN179" s="84">
        <f>'Декабрь 2020'!AN179+AM179</f>
        <v>0</v>
      </c>
      <c r="AO179" s="82">
        <f t="shared" si="3"/>
        <v>0</v>
      </c>
      <c r="AP179" s="85">
        <f>'Декабрь 2020'!AP179+'Январь 2020'!AO179</f>
        <v>0</v>
      </c>
      <c r="AQ179" s="82">
        <f t="shared" si="4"/>
        <v>0</v>
      </c>
      <c r="AR179" s="86">
        <f>'Декабрь 2020'!AR179+'Январь 2020'!AQ179</f>
        <v>0</v>
      </c>
      <c r="AS179" s="87">
        <f>'Январь 2020'!AW179</f>
        <v>0</v>
      </c>
      <c r="AT179" s="88">
        <f>'Январь 2020'!AX179</f>
        <v>0</v>
      </c>
      <c r="AU179" s="45">
        <f t="shared" si="5"/>
        <v>0</v>
      </c>
    </row>
    <row r="180" spans="1:47" ht="14.25" customHeight="1">
      <c r="A180" s="71">
        <f>'Январь 2020'!A180</f>
        <v>0</v>
      </c>
      <c r="B180" s="72">
        <f>'Январь 2020'!G180</f>
        <v>0</v>
      </c>
      <c r="C180" s="73">
        <f>'Январь 2020'!B180</f>
        <v>0</v>
      </c>
      <c r="D180" s="75"/>
      <c r="E180" s="75"/>
      <c r="F180" s="76"/>
      <c r="G180" s="75"/>
      <c r="H180" s="75"/>
      <c r="I180" s="75"/>
      <c r="J180" s="75"/>
      <c r="K180" s="76"/>
      <c r="L180" s="75"/>
      <c r="M180" s="76"/>
      <c r="N180" s="75"/>
      <c r="O180" s="75"/>
      <c r="P180" s="75"/>
      <c r="Q180" s="75"/>
      <c r="R180" s="75"/>
      <c r="S180" s="79"/>
      <c r="T180" s="76"/>
      <c r="U180" s="75"/>
      <c r="V180" s="75"/>
      <c r="W180" s="79"/>
      <c r="X180" s="75"/>
      <c r="Y180" s="75"/>
      <c r="Z180" s="75"/>
      <c r="AA180" s="76"/>
      <c r="AB180" s="75"/>
      <c r="AC180" s="75"/>
      <c r="AD180" s="75"/>
      <c r="AE180" s="79"/>
      <c r="AF180" s="79"/>
      <c r="AG180" s="75"/>
      <c r="AH180" s="76"/>
      <c r="AI180" s="80">
        <f t="shared" si="0"/>
        <v>0</v>
      </c>
      <c r="AJ180" s="81">
        <f>'Декабрь 2020'!AJ180-AI180</f>
        <v>0</v>
      </c>
      <c r="AK180" s="82">
        <f t="shared" si="1"/>
        <v>0</v>
      </c>
      <c r="AL180" s="83">
        <f>'Декабрь 2020'!AL180+AK180</f>
        <v>0</v>
      </c>
      <c r="AM180" s="82">
        <f t="shared" si="2"/>
        <v>0</v>
      </c>
      <c r="AN180" s="84">
        <f>'Декабрь 2020'!AN180+AM180</f>
        <v>0</v>
      </c>
      <c r="AO180" s="82">
        <f t="shared" si="3"/>
        <v>0</v>
      </c>
      <c r="AP180" s="85">
        <f>'Декабрь 2020'!AP180+'Январь 2020'!AO180</f>
        <v>0</v>
      </c>
      <c r="AQ180" s="82">
        <f t="shared" si="4"/>
        <v>0</v>
      </c>
      <c r="AR180" s="86">
        <f>'Декабрь 2020'!AR180+'Январь 2020'!AQ180</f>
        <v>0</v>
      </c>
      <c r="AS180" s="87">
        <f>'Январь 2020'!AW180</f>
        <v>0</v>
      </c>
      <c r="AT180" s="88">
        <f>'Январь 2020'!AX180</f>
        <v>0</v>
      </c>
      <c r="AU180" s="45">
        <f t="shared" si="5"/>
        <v>0</v>
      </c>
    </row>
    <row r="181" spans="1:47" ht="14.25" customHeight="1">
      <c r="A181" s="71">
        <f>'Январь 2020'!A181</f>
        <v>0</v>
      </c>
      <c r="B181" s="72">
        <f>'Январь 2020'!G181</f>
        <v>0</v>
      </c>
      <c r="C181" s="73">
        <f>'Январь 2020'!B181</f>
        <v>0</v>
      </c>
      <c r="D181" s="75"/>
      <c r="E181" s="75"/>
      <c r="F181" s="76"/>
      <c r="G181" s="75"/>
      <c r="H181" s="75"/>
      <c r="I181" s="75"/>
      <c r="J181" s="75"/>
      <c r="K181" s="76"/>
      <c r="L181" s="75"/>
      <c r="M181" s="76"/>
      <c r="N181" s="75"/>
      <c r="O181" s="75"/>
      <c r="P181" s="75"/>
      <c r="Q181" s="75"/>
      <c r="R181" s="75"/>
      <c r="S181" s="79"/>
      <c r="T181" s="76"/>
      <c r="U181" s="75"/>
      <c r="V181" s="75"/>
      <c r="W181" s="79"/>
      <c r="X181" s="75"/>
      <c r="Y181" s="75"/>
      <c r="Z181" s="75"/>
      <c r="AA181" s="76"/>
      <c r="AB181" s="75"/>
      <c r="AC181" s="75"/>
      <c r="AD181" s="75"/>
      <c r="AE181" s="79"/>
      <c r="AF181" s="79"/>
      <c r="AG181" s="75"/>
      <c r="AH181" s="76"/>
      <c r="AI181" s="80">
        <f t="shared" si="0"/>
        <v>0</v>
      </c>
      <c r="AJ181" s="81">
        <f>'Декабрь 2020'!AJ181-AI181</f>
        <v>0</v>
      </c>
      <c r="AK181" s="82">
        <f t="shared" si="1"/>
        <v>0</v>
      </c>
      <c r="AL181" s="83">
        <f>'Декабрь 2020'!AL181+AK181</f>
        <v>0</v>
      </c>
      <c r="AM181" s="82">
        <f t="shared" si="2"/>
        <v>0</v>
      </c>
      <c r="AN181" s="84">
        <f>'Декабрь 2020'!AN181+AM181</f>
        <v>0</v>
      </c>
      <c r="AO181" s="82">
        <f t="shared" si="3"/>
        <v>0</v>
      </c>
      <c r="AP181" s="85">
        <f>'Декабрь 2020'!AP181+'Январь 2020'!AO181</f>
        <v>0</v>
      </c>
      <c r="AQ181" s="82">
        <f t="shared" si="4"/>
        <v>0</v>
      </c>
      <c r="AR181" s="86">
        <f>'Декабрь 2020'!AR181+'Январь 2020'!AQ181</f>
        <v>0</v>
      </c>
      <c r="AS181" s="87">
        <f>'Январь 2020'!AW181</f>
        <v>0</v>
      </c>
      <c r="AT181" s="88">
        <f>'Январь 2020'!AX181</f>
        <v>0</v>
      </c>
      <c r="AU181" s="45">
        <f t="shared" si="5"/>
        <v>0</v>
      </c>
    </row>
    <row r="182" spans="1:47" ht="14.25" customHeight="1">
      <c r="A182" s="71">
        <f>'Январь 2020'!A182</f>
        <v>0</v>
      </c>
      <c r="B182" s="72">
        <f>'Январь 2020'!G182</f>
        <v>0</v>
      </c>
      <c r="C182" s="73">
        <f>'Январь 2020'!B182</f>
        <v>0</v>
      </c>
      <c r="D182" s="75"/>
      <c r="E182" s="75"/>
      <c r="F182" s="76"/>
      <c r="G182" s="75"/>
      <c r="H182" s="75"/>
      <c r="I182" s="75"/>
      <c r="J182" s="75"/>
      <c r="K182" s="76"/>
      <c r="L182" s="75"/>
      <c r="M182" s="76"/>
      <c r="N182" s="75"/>
      <c r="O182" s="75"/>
      <c r="P182" s="75"/>
      <c r="Q182" s="75"/>
      <c r="R182" s="75"/>
      <c r="S182" s="79"/>
      <c r="T182" s="76"/>
      <c r="U182" s="75"/>
      <c r="V182" s="75"/>
      <c r="W182" s="79"/>
      <c r="X182" s="75"/>
      <c r="Y182" s="75"/>
      <c r="Z182" s="75"/>
      <c r="AA182" s="76"/>
      <c r="AB182" s="75"/>
      <c r="AC182" s="75"/>
      <c r="AD182" s="75"/>
      <c r="AE182" s="79"/>
      <c r="AF182" s="79"/>
      <c r="AG182" s="75"/>
      <c r="AH182" s="76"/>
      <c r="AI182" s="80">
        <f t="shared" si="0"/>
        <v>0</v>
      </c>
      <c r="AJ182" s="81">
        <f>'Декабрь 2020'!AJ182-AI182</f>
        <v>0</v>
      </c>
      <c r="AK182" s="82">
        <f t="shared" si="1"/>
        <v>0</v>
      </c>
      <c r="AL182" s="83">
        <f>'Декабрь 2020'!AL182+AK182</f>
        <v>0</v>
      </c>
      <c r="AM182" s="82">
        <f t="shared" si="2"/>
        <v>0</v>
      </c>
      <c r="AN182" s="84">
        <f>'Декабрь 2020'!AN182+AM182</f>
        <v>0</v>
      </c>
      <c r="AO182" s="82">
        <f t="shared" si="3"/>
        <v>0</v>
      </c>
      <c r="AP182" s="85">
        <f>'Декабрь 2020'!AP182+'Январь 2020'!AO182</f>
        <v>0</v>
      </c>
      <c r="AQ182" s="82">
        <f t="shared" si="4"/>
        <v>0</v>
      </c>
      <c r="AR182" s="86">
        <f>'Декабрь 2020'!AR182+'Январь 2020'!AQ182</f>
        <v>0</v>
      </c>
      <c r="AS182" s="87">
        <f>'Январь 2020'!AW182</f>
        <v>0</v>
      </c>
      <c r="AT182" s="88">
        <f>'Январь 2020'!AX182</f>
        <v>0</v>
      </c>
      <c r="AU182" s="45">
        <f t="shared" si="5"/>
        <v>0</v>
      </c>
    </row>
    <row r="183" spans="1:47" ht="14.25" customHeight="1">
      <c r="A183" s="71">
        <f>'Январь 2020'!A183</f>
        <v>0</v>
      </c>
      <c r="B183" s="72">
        <f>'Январь 2020'!G183</f>
        <v>0</v>
      </c>
      <c r="C183" s="73">
        <f>'Январь 2020'!B183</f>
        <v>0</v>
      </c>
      <c r="D183" s="75"/>
      <c r="E183" s="75"/>
      <c r="F183" s="76"/>
      <c r="G183" s="75"/>
      <c r="H183" s="75"/>
      <c r="I183" s="75"/>
      <c r="J183" s="75"/>
      <c r="K183" s="76"/>
      <c r="L183" s="75"/>
      <c r="M183" s="76"/>
      <c r="N183" s="75"/>
      <c r="O183" s="75"/>
      <c r="P183" s="75"/>
      <c r="Q183" s="75"/>
      <c r="R183" s="75"/>
      <c r="S183" s="79"/>
      <c r="T183" s="76"/>
      <c r="U183" s="75"/>
      <c r="V183" s="75"/>
      <c r="W183" s="79"/>
      <c r="X183" s="75"/>
      <c r="Y183" s="75"/>
      <c r="Z183" s="75"/>
      <c r="AA183" s="76"/>
      <c r="AB183" s="75"/>
      <c r="AC183" s="75"/>
      <c r="AD183" s="75"/>
      <c r="AE183" s="79"/>
      <c r="AF183" s="79"/>
      <c r="AG183" s="75"/>
      <c r="AH183" s="76"/>
      <c r="AI183" s="80">
        <f t="shared" si="0"/>
        <v>0</v>
      </c>
      <c r="AJ183" s="81">
        <f>'Декабрь 2020'!AJ183-AI183</f>
        <v>0</v>
      </c>
      <c r="AK183" s="82">
        <f t="shared" si="1"/>
        <v>0</v>
      </c>
      <c r="AL183" s="83">
        <f>'Декабрь 2020'!AL183+AK183</f>
        <v>0</v>
      </c>
      <c r="AM183" s="82">
        <f t="shared" si="2"/>
        <v>0</v>
      </c>
      <c r="AN183" s="84">
        <f>'Декабрь 2020'!AN183+AM183</f>
        <v>0</v>
      </c>
      <c r="AO183" s="82">
        <f t="shared" si="3"/>
        <v>0</v>
      </c>
      <c r="AP183" s="85">
        <f>'Декабрь 2020'!AP183+'Январь 2020'!AO183</f>
        <v>0</v>
      </c>
      <c r="AQ183" s="82">
        <f t="shared" si="4"/>
        <v>0</v>
      </c>
      <c r="AR183" s="86">
        <f>'Декабрь 2020'!AR183+'Январь 2020'!AQ183</f>
        <v>0</v>
      </c>
      <c r="AS183" s="87">
        <f>'Январь 2020'!AW183</f>
        <v>0</v>
      </c>
      <c r="AT183" s="88">
        <f>'Январь 2020'!AX183</f>
        <v>0</v>
      </c>
      <c r="AU183" s="45">
        <f t="shared" si="5"/>
        <v>0</v>
      </c>
    </row>
    <row r="184" spans="1:47" ht="14.25" customHeight="1">
      <c r="A184" s="71">
        <f>'Январь 2020'!A184</f>
        <v>0</v>
      </c>
      <c r="B184" s="72">
        <f>'Январь 2020'!G184</f>
        <v>0</v>
      </c>
      <c r="C184" s="73">
        <f>'Январь 2020'!B184</f>
        <v>0</v>
      </c>
      <c r="D184" s="75"/>
      <c r="E184" s="75"/>
      <c r="F184" s="76"/>
      <c r="G184" s="75"/>
      <c r="H184" s="75"/>
      <c r="I184" s="75"/>
      <c r="J184" s="75"/>
      <c r="K184" s="76"/>
      <c r="L184" s="75"/>
      <c r="M184" s="76"/>
      <c r="N184" s="75"/>
      <c r="O184" s="75"/>
      <c r="P184" s="75"/>
      <c r="Q184" s="75"/>
      <c r="R184" s="75"/>
      <c r="S184" s="79"/>
      <c r="T184" s="76"/>
      <c r="U184" s="75"/>
      <c r="V184" s="75"/>
      <c r="W184" s="79"/>
      <c r="X184" s="75"/>
      <c r="Y184" s="75"/>
      <c r="Z184" s="75"/>
      <c r="AA184" s="76"/>
      <c r="AB184" s="75"/>
      <c r="AC184" s="75"/>
      <c r="AD184" s="75"/>
      <c r="AE184" s="79"/>
      <c r="AF184" s="79"/>
      <c r="AG184" s="75"/>
      <c r="AH184" s="76"/>
      <c r="AI184" s="80">
        <f t="shared" si="0"/>
        <v>0</v>
      </c>
      <c r="AJ184" s="81">
        <f>'Декабрь 2020'!AJ184-AI184</f>
        <v>0</v>
      </c>
      <c r="AK184" s="82">
        <f t="shared" si="1"/>
        <v>0</v>
      </c>
      <c r="AL184" s="83">
        <f>'Декабрь 2020'!AL184+AK184</f>
        <v>0</v>
      </c>
      <c r="AM184" s="82">
        <f t="shared" si="2"/>
        <v>0</v>
      </c>
      <c r="AN184" s="84">
        <f>'Декабрь 2020'!AN184+AM184</f>
        <v>0</v>
      </c>
      <c r="AO184" s="82">
        <f t="shared" si="3"/>
        <v>0</v>
      </c>
      <c r="AP184" s="85">
        <f>'Декабрь 2020'!AP184+'Январь 2020'!AO184</f>
        <v>0</v>
      </c>
      <c r="AQ184" s="82">
        <f t="shared" si="4"/>
        <v>0</v>
      </c>
      <c r="AR184" s="86">
        <f>'Декабрь 2020'!AR184+'Январь 2020'!AQ184</f>
        <v>0</v>
      </c>
      <c r="AS184" s="87">
        <f>'Январь 2020'!AW184</f>
        <v>0</v>
      </c>
      <c r="AT184" s="88">
        <f>'Январь 2020'!AX184</f>
        <v>0</v>
      </c>
      <c r="AU184" s="45">
        <f t="shared" si="5"/>
        <v>0</v>
      </c>
    </row>
    <row r="185" spans="1:47" ht="14.25" customHeight="1">
      <c r="A185" s="71">
        <f>'Январь 2020'!A185</f>
        <v>0</v>
      </c>
      <c r="B185" s="72">
        <f>'Январь 2020'!G185</f>
        <v>0</v>
      </c>
      <c r="C185" s="73">
        <f>'Январь 2020'!B185</f>
        <v>0</v>
      </c>
      <c r="D185" s="75"/>
      <c r="E185" s="75"/>
      <c r="F185" s="76"/>
      <c r="G185" s="75"/>
      <c r="H185" s="75"/>
      <c r="I185" s="75"/>
      <c r="J185" s="75"/>
      <c r="K185" s="76"/>
      <c r="L185" s="75"/>
      <c r="M185" s="76"/>
      <c r="N185" s="75"/>
      <c r="O185" s="75"/>
      <c r="P185" s="75"/>
      <c r="Q185" s="75"/>
      <c r="R185" s="75"/>
      <c r="S185" s="79"/>
      <c r="T185" s="76"/>
      <c r="U185" s="75"/>
      <c r="V185" s="75"/>
      <c r="W185" s="79"/>
      <c r="X185" s="75"/>
      <c r="Y185" s="75"/>
      <c r="Z185" s="75"/>
      <c r="AA185" s="76"/>
      <c r="AB185" s="75"/>
      <c r="AC185" s="75"/>
      <c r="AD185" s="75"/>
      <c r="AE185" s="79"/>
      <c r="AF185" s="79"/>
      <c r="AG185" s="75"/>
      <c r="AH185" s="76"/>
      <c r="AI185" s="80">
        <f t="shared" si="0"/>
        <v>0</v>
      </c>
      <c r="AJ185" s="81">
        <f>'Декабрь 2020'!AJ185-AI185</f>
        <v>0</v>
      </c>
      <c r="AK185" s="82">
        <f t="shared" si="1"/>
        <v>0</v>
      </c>
      <c r="AL185" s="83">
        <f>'Декабрь 2020'!AL185+AK185</f>
        <v>0</v>
      </c>
      <c r="AM185" s="82">
        <f t="shared" si="2"/>
        <v>0</v>
      </c>
      <c r="AN185" s="84">
        <f>'Декабрь 2020'!AN185+AM185</f>
        <v>0</v>
      </c>
      <c r="AO185" s="82">
        <f t="shared" si="3"/>
        <v>0</v>
      </c>
      <c r="AP185" s="85">
        <f>'Декабрь 2020'!AP185+'Январь 2020'!AO185</f>
        <v>0</v>
      </c>
      <c r="AQ185" s="82">
        <f t="shared" si="4"/>
        <v>0</v>
      </c>
      <c r="AR185" s="86">
        <f>'Декабрь 2020'!AR185+'Январь 2020'!AQ185</f>
        <v>0</v>
      </c>
      <c r="AS185" s="87">
        <f>'Январь 2020'!AW185</f>
        <v>0</v>
      </c>
      <c r="AT185" s="88">
        <f>'Январь 2020'!AX185</f>
        <v>0</v>
      </c>
      <c r="AU185" s="45">
        <f t="shared" si="5"/>
        <v>0</v>
      </c>
    </row>
    <row r="186" spans="1:47" ht="14.25" customHeight="1">
      <c r="A186" s="71">
        <f>'Январь 2020'!A186</f>
        <v>0</v>
      </c>
      <c r="B186" s="72">
        <f>'Январь 2020'!G186</f>
        <v>0</v>
      </c>
      <c r="C186" s="73">
        <f>'Январь 2020'!B186</f>
        <v>0</v>
      </c>
      <c r="D186" s="75"/>
      <c r="E186" s="75"/>
      <c r="F186" s="76"/>
      <c r="G186" s="75"/>
      <c r="H186" s="75"/>
      <c r="I186" s="75"/>
      <c r="J186" s="75"/>
      <c r="K186" s="76"/>
      <c r="L186" s="75"/>
      <c r="M186" s="76"/>
      <c r="N186" s="75"/>
      <c r="O186" s="75"/>
      <c r="P186" s="75"/>
      <c r="Q186" s="75"/>
      <c r="R186" s="75"/>
      <c r="S186" s="79"/>
      <c r="T186" s="76"/>
      <c r="U186" s="75"/>
      <c r="V186" s="75"/>
      <c r="W186" s="79"/>
      <c r="X186" s="75"/>
      <c r="Y186" s="75"/>
      <c r="Z186" s="75"/>
      <c r="AA186" s="76"/>
      <c r="AB186" s="75"/>
      <c r="AC186" s="75"/>
      <c r="AD186" s="75"/>
      <c r="AE186" s="79"/>
      <c r="AF186" s="79"/>
      <c r="AG186" s="75"/>
      <c r="AH186" s="76"/>
      <c r="AI186" s="80">
        <f t="shared" si="0"/>
        <v>0</v>
      </c>
      <c r="AJ186" s="81">
        <f>'Декабрь 2020'!AJ186-AI186</f>
        <v>0</v>
      </c>
      <c r="AK186" s="82">
        <f t="shared" si="1"/>
        <v>0</v>
      </c>
      <c r="AL186" s="83">
        <f>'Декабрь 2020'!AL186+AK186</f>
        <v>0</v>
      </c>
      <c r="AM186" s="82">
        <f t="shared" si="2"/>
        <v>0</v>
      </c>
      <c r="AN186" s="84">
        <f>'Декабрь 2020'!AN186+AM186</f>
        <v>0</v>
      </c>
      <c r="AO186" s="82">
        <f t="shared" si="3"/>
        <v>0</v>
      </c>
      <c r="AP186" s="85">
        <f>'Декабрь 2020'!AP186+'Январь 2020'!AO186</f>
        <v>0</v>
      </c>
      <c r="AQ186" s="82">
        <f t="shared" si="4"/>
        <v>0</v>
      </c>
      <c r="AR186" s="86">
        <f>'Декабрь 2020'!AR186+'Январь 2020'!AQ186</f>
        <v>0</v>
      </c>
      <c r="AS186" s="87">
        <f>'Январь 2020'!AW186</f>
        <v>0</v>
      </c>
      <c r="AT186" s="88">
        <f>'Январь 2020'!AX186</f>
        <v>0</v>
      </c>
      <c r="AU186" s="45">
        <f t="shared" si="5"/>
        <v>0</v>
      </c>
    </row>
    <row r="187" spans="1:47" ht="14.25" customHeight="1">
      <c r="A187" s="71">
        <f>'Январь 2020'!A187</f>
        <v>0</v>
      </c>
      <c r="B187" s="72">
        <f>'Январь 2020'!G187</f>
        <v>0</v>
      </c>
      <c r="C187" s="73">
        <f>'Январь 2020'!B187</f>
        <v>0</v>
      </c>
      <c r="D187" s="75"/>
      <c r="E187" s="75"/>
      <c r="F187" s="76"/>
      <c r="G187" s="75"/>
      <c r="H187" s="75"/>
      <c r="I187" s="75"/>
      <c r="J187" s="75"/>
      <c r="K187" s="76"/>
      <c r="L187" s="75"/>
      <c r="M187" s="76"/>
      <c r="N187" s="75"/>
      <c r="O187" s="75"/>
      <c r="P187" s="75"/>
      <c r="Q187" s="75"/>
      <c r="R187" s="75"/>
      <c r="S187" s="79"/>
      <c r="T187" s="76"/>
      <c r="U187" s="75"/>
      <c r="V187" s="75"/>
      <c r="W187" s="79"/>
      <c r="X187" s="75"/>
      <c r="Y187" s="75"/>
      <c r="Z187" s="75"/>
      <c r="AA187" s="76"/>
      <c r="AB187" s="75"/>
      <c r="AC187" s="75"/>
      <c r="AD187" s="75"/>
      <c r="AE187" s="79"/>
      <c r="AF187" s="79"/>
      <c r="AG187" s="75"/>
      <c r="AH187" s="76"/>
      <c r="AI187" s="80">
        <f t="shared" si="0"/>
        <v>0</v>
      </c>
      <c r="AJ187" s="81">
        <f>'Декабрь 2020'!AJ187-AI187</f>
        <v>0</v>
      </c>
      <c r="AK187" s="82">
        <f t="shared" si="1"/>
        <v>0</v>
      </c>
      <c r="AL187" s="83">
        <f>'Декабрь 2020'!AL187+AK187</f>
        <v>0</v>
      </c>
      <c r="AM187" s="82">
        <f t="shared" si="2"/>
        <v>0</v>
      </c>
      <c r="AN187" s="84">
        <f>'Декабрь 2020'!AN187+AM187</f>
        <v>0</v>
      </c>
      <c r="AO187" s="82">
        <f t="shared" si="3"/>
        <v>0</v>
      </c>
      <c r="AP187" s="85">
        <f>'Декабрь 2020'!AP187+'Январь 2020'!AO187</f>
        <v>0</v>
      </c>
      <c r="AQ187" s="82">
        <f t="shared" si="4"/>
        <v>0</v>
      </c>
      <c r="AR187" s="86">
        <f>'Декабрь 2020'!AR187+'Январь 2020'!AQ187</f>
        <v>0</v>
      </c>
      <c r="AS187" s="87">
        <f>'Январь 2020'!AW187</f>
        <v>0</v>
      </c>
      <c r="AT187" s="88">
        <f>'Январь 2020'!AX187</f>
        <v>0</v>
      </c>
      <c r="AU187" s="45">
        <f t="shared" si="5"/>
        <v>0</v>
      </c>
    </row>
    <row r="188" spans="1:47" ht="14.25" customHeight="1">
      <c r="A188" s="71">
        <f>'Январь 2020'!A188</f>
        <v>0</v>
      </c>
      <c r="B188" s="72">
        <f>'Январь 2020'!G188</f>
        <v>0</v>
      </c>
      <c r="C188" s="73">
        <f>'Январь 2020'!B188</f>
        <v>0</v>
      </c>
      <c r="D188" s="75"/>
      <c r="E188" s="75"/>
      <c r="F188" s="76"/>
      <c r="G188" s="75"/>
      <c r="H188" s="75"/>
      <c r="I188" s="75"/>
      <c r="J188" s="75"/>
      <c r="K188" s="76"/>
      <c r="L188" s="75"/>
      <c r="M188" s="76"/>
      <c r="N188" s="75"/>
      <c r="O188" s="75"/>
      <c r="P188" s="75"/>
      <c r="Q188" s="75"/>
      <c r="R188" s="75"/>
      <c r="S188" s="79"/>
      <c r="T188" s="76"/>
      <c r="U188" s="75"/>
      <c r="V188" s="75"/>
      <c r="W188" s="79"/>
      <c r="X188" s="75"/>
      <c r="Y188" s="75"/>
      <c r="Z188" s="75"/>
      <c r="AA188" s="76"/>
      <c r="AB188" s="75"/>
      <c r="AC188" s="75"/>
      <c r="AD188" s="75"/>
      <c r="AE188" s="79"/>
      <c r="AF188" s="79"/>
      <c r="AG188" s="75"/>
      <c r="AH188" s="76"/>
      <c r="AI188" s="80">
        <f t="shared" si="0"/>
        <v>0</v>
      </c>
      <c r="AJ188" s="81">
        <f>'Декабрь 2020'!AJ188-AI188</f>
        <v>0</v>
      </c>
      <c r="AK188" s="82">
        <f t="shared" si="1"/>
        <v>0</v>
      </c>
      <c r="AL188" s="83">
        <f>'Декабрь 2020'!AL188+AK188</f>
        <v>0</v>
      </c>
      <c r="AM188" s="82">
        <f t="shared" si="2"/>
        <v>0</v>
      </c>
      <c r="AN188" s="84">
        <f>'Декабрь 2020'!AN188+AM188</f>
        <v>0</v>
      </c>
      <c r="AO188" s="82">
        <f t="shared" si="3"/>
        <v>0</v>
      </c>
      <c r="AP188" s="85">
        <f>'Декабрь 2020'!AP188+'Январь 2020'!AO188</f>
        <v>0</v>
      </c>
      <c r="AQ188" s="82">
        <f t="shared" si="4"/>
        <v>0</v>
      </c>
      <c r="AR188" s="86">
        <f>'Декабрь 2020'!AR188+'Январь 2020'!AQ188</f>
        <v>0</v>
      </c>
      <c r="AS188" s="87">
        <f>'Январь 2020'!AW188</f>
        <v>0</v>
      </c>
      <c r="AT188" s="88">
        <f>'Январь 2020'!AX188</f>
        <v>0</v>
      </c>
      <c r="AU188" s="45">
        <f t="shared" si="5"/>
        <v>0</v>
      </c>
    </row>
    <row r="189" spans="1:47" ht="14.25" customHeight="1">
      <c r="A189" s="71">
        <f>'Январь 2020'!A189</f>
        <v>0</v>
      </c>
      <c r="B189" s="72">
        <f>'Январь 2020'!G189</f>
        <v>0</v>
      </c>
      <c r="C189" s="73">
        <f>'Январь 2020'!B189</f>
        <v>0</v>
      </c>
      <c r="D189" s="75"/>
      <c r="E189" s="75"/>
      <c r="F189" s="76"/>
      <c r="G189" s="75"/>
      <c r="H189" s="75"/>
      <c r="I189" s="75"/>
      <c r="J189" s="75"/>
      <c r="K189" s="76"/>
      <c r="L189" s="75"/>
      <c r="M189" s="76"/>
      <c r="N189" s="75"/>
      <c r="O189" s="75"/>
      <c r="P189" s="75"/>
      <c r="Q189" s="75"/>
      <c r="R189" s="75"/>
      <c r="S189" s="79"/>
      <c r="T189" s="76"/>
      <c r="U189" s="75"/>
      <c r="V189" s="75"/>
      <c r="W189" s="79"/>
      <c r="X189" s="75"/>
      <c r="Y189" s="75"/>
      <c r="Z189" s="75"/>
      <c r="AA189" s="76"/>
      <c r="AB189" s="75"/>
      <c r="AC189" s="75"/>
      <c r="AD189" s="75"/>
      <c r="AE189" s="79"/>
      <c r="AF189" s="79"/>
      <c r="AG189" s="75"/>
      <c r="AH189" s="76"/>
      <c r="AI189" s="80">
        <f t="shared" si="0"/>
        <v>0</v>
      </c>
      <c r="AJ189" s="81">
        <f>'Декабрь 2020'!AJ189-AI189</f>
        <v>0</v>
      </c>
      <c r="AK189" s="82">
        <f t="shared" si="1"/>
        <v>0</v>
      </c>
      <c r="AL189" s="83">
        <f>'Декабрь 2020'!AL189+AK189</f>
        <v>0</v>
      </c>
      <c r="AM189" s="82">
        <f t="shared" si="2"/>
        <v>0</v>
      </c>
      <c r="AN189" s="84">
        <f>'Декабрь 2020'!AN189+AM189</f>
        <v>0</v>
      </c>
      <c r="AO189" s="82">
        <f t="shared" si="3"/>
        <v>0</v>
      </c>
      <c r="AP189" s="85">
        <f>'Декабрь 2020'!AP189+'Январь 2020'!AO189</f>
        <v>0</v>
      </c>
      <c r="AQ189" s="82">
        <f t="shared" si="4"/>
        <v>0</v>
      </c>
      <c r="AR189" s="86">
        <f>'Декабрь 2020'!AR189+'Январь 2020'!AQ189</f>
        <v>0</v>
      </c>
      <c r="AS189" s="87">
        <f>'Январь 2020'!AW189</f>
        <v>0</v>
      </c>
      <c r="AT189" s="88">
        <f>'Январь 2020'!AX189</f>
        <v>0</v>
      </c>
      <c r="AU189" s="45">
        <f t="shared" si="5"/>
        <v>0</v>
      </c>
    </row>
    <row r="190" spans="1:47" ht="14.25" customHeight="1">
      <c r="A190" s="71">
        <f>'Январь 2020'!A190</f>
        <v>0</v>
      </c>
      <c r="B190" s="72">
        <f>'Январь 2020'!G190</f>
        <v>0</v>
      </c>
      <c r="C190" s="73">
        <f>'Январь 2020'!B190</f>
        <v>0</v>
      </c>
      <c r="D190" s="75"/>
      <c r="E190" s="75"/>
      <c r="F190" s="76"/>
      <c r="G190" s="75"/>
      <c r="H190" s="75"/>
      <c r="I190" s="75"/>
      <c r="J190" s="75"/>
      <c r="K190" s="76"/>
      <c r="L190" s="75"/>
      <c r="M190" s="76"/>
      <c r="N190" s="75"/>
      <c r="O190" s="75"/>
      <c r="P190" s="75"/>
      <c r="Q190" s="75"/>
      <c r="R190" s="75"/>
      <c r="S190" s="79"/>
      <c r="T190" s="76"/>
      <c r="U190" s="75"/>
      <c r="V190" s="75"/>
      <c r="W190" s="79"/>
      <c r="X190" s="75"/>
      <c r="Y190" s="75"/>
      <c r="Z190" s="75"/>
      <c r="AA190" s="76"/>
      <c r="AB190" s="75"/>
      <c r="AC190" s="75"/>
      <c r="AD190" s="75"/>
      <c r="AE190" s="79"/>
      <c r="AF190" s="79"/>
      <c r="AG190" s="75"/>
      <c r="AH190" s="76"/>
      <c r="AI190" s="80">
        <f t="shared" si="0"/>
        <v>0</v>
      </c>
      <c r="AJ190" s="81">
        <f>'Декабрь 2020'!AJ190-AI190</f>
        <v>0</v>
      </c>
      <c r="AK190" s="82">
        <f t="shared" si="1"/>
        <v>0</v>
      </c>
      <c r="AL190" s="83">
        <f>'Декабрь 2020'!AL190+AK190</f>
        <v>0</v>
      </c>
      <c r="AM190" s="82">
        <f t="shared" si="2"/>
        <v>0</v>
      </c>
      <c r="AN190" s="84">
        <f>'Декабрь 2020'!AN190+AM190</f>
        <v>0</v>
      </c>
      <c r="AO190" s="82">
        <f t="shared" si="3"/>
        <v>0</v>
      </c>
      <c r="AP190" s="85">
        <f>'Декабрь 2020'!AP190+'Январь 2020'!AO190</f>
        <v>0</v>
      </c>
      <c r="AQ190" s="82">
        <f t="shared" si="4"/>
        <v>0</v>
      </c>
      <c r="AR190" s="86">
        <f>'Декабрь 2020'!AR190+'Январь 2020'!AQ190</f>
        <v>0</v>
      </c>
      <c r="AS190" s="87">
        <f>'Январь 2020'!AW190</f>
        <v>0</v>
      </c>
      <c r="AT190" s="88">
        <f>'Январь 2020'!AX190</f>
        <v>0</v>
      </c>
      <c r="AU190" s="45">
        <f t="shared" si="5"/>
        <v>0</v>
      </c>
    </row>
    <row r="191" spans="1:47" ht="14.25" customHeight="1">
      <c r="A191" s="71">
        <f>'Январь 2020'!A191</f>
        <v>0</v>
      </c>
      <c r="B191" s="72">
        <f>'Январь 2020'!G191</f>
        <v>0</v>
      </c>
      <c r="C191" s="73">
        <f>'Январь 2020'!B191</f>
        <v>0</v>
      </c>
      <c r="D191" s="75"/>
      <c r="E191" s="75"/>
      <c r="F191" s="76"/>
      <c r="G191" s="75"/>
      <c r="H191" s="75"/>
      <c r="I191" s="75"/>
      <c r="J191" s="75"/>
      <c r="K191" s="76"/>
      <c r="L191" s="75"/>
      <c r="M191" s="76"/>
      <c r="N191" s="75"/>
      <c r="O191" s="75"/>
      <c r="P191" s="75"/>
      <c r="Q191" s="75"/>
      <c r="R191" s="75"/>
      <c r="S191" s="79"/>
      <c r="T191" s="76"/>
      <c r="U191" s="75"/>
      <c r="V191" s="75"/>
      <c r="W191" s="79"/>
      <c r="X191" s="75"/>
      <c r="Y191" s="75"/>
      <c r="Z191" s="75"/>
      <c r="AA191" s="76"/>
      <c r="AB191" s="75"/>
      <c r="AC191" s="75"/>
      <c r="AD191" s="75"/>
      <c r="AE191" s="79"/>
      <c r="AF191" s="79"/>
      <c r="AG191" s="75"/>
      <c r="AH191" s="76"/>
      <c r="AI191" s="80">
        <f t="shared" si="0"/>
        <v>0</v>
      </c>
      <c r="AJ191" s="81">
        <f>'Декабрь 2020'!AJ191-AI191</f>
        <v>0</v>
      </c>
      <c r="AK191" s="82">
        <f t="shared" si="1"/>
        <v>0</v>
      </c>
      <c r="AL191" s="83">
        <f>'Декабрь 2020'!AL191+AK191</f>
        <v>0</v>
      </c>
      <c r="AM191" s="82">
        <f t="shared" si="2"/>
        <v>0</v>
      </c>
      <c r="AN191" s="84">
        <f>'Декабрь 2020'!AN191+AM191</f>
        <v>0</v>
      </c>
      <c r="AO191" s="82">
        <f t="shared" si="3"/>
        <v>0</v>
      </c>
      <c r="AP191" s="85">
        <f>'Декабрь 2020'!AP191+'Январь 2020'!AO191</f>
        <v>0</v>
      </c>
      <c r="AQ191" s="82">
        <f t="shared" si="4"/>
        <v>0</v>
      </c>
      <c r="AR191" s="86">
        <f>'Декабрь 2020'!AR191+'Январь 2020'!AQ191</f>
        <v>0</v>
      </c>
      <c r="AS191" s="87">
        <f>'Январь 2020'!AW191</f>
        <v>0</v>
      </c>
      <c r="AT191" s="88">
        <f>'Январь 2020'!AX191</f>
        <v>0</v>
      </c>
      <c r="AU191" s="45">
        <f t="shared" si="5"/>
        <v>0</v>
      </c>
    </row>
    <row r="192" spans="1:47" ht="14.25" customHeight="1">
      <c r="A192" s="71">
        <f>'Январь 2020'!A192</f>
        <v>0</v>
      </c>
      <c r="B192" s="72">
        <f>'Январь 2020'!G192</f>
        <v>0</v>
      </c>
      <c r="C192" s="73">
        <f>'Январь 2020'!B192</f>
        <v>0</v>
      </c>
      <c r="D192" s="75"/>
      <c r="E192" s="75"/>
      <c r="F192" s="76"/>
      <c r="G192" s="75"/>
      <c r="H192" s="75"/>
      <c r="I192" s="75"/>
      <c r="J192" s="75"/>
      <c r="K192" s="76"/>
      <c r="L192" s="75"/>
      <c r="M192" s="76"/>
      <c r="N192" s="75"/>
      <c r="O192" s="75"/>
      <c r="P192" s="75"/>
      <c r="Q192" s="75"/>
      <c r="R192" s="75"/>
      <c r="S192" s="79"/>
      <c r="T192" s="76"/>
      <c r="U192" s="75"/>
      <c r="V192" s="75"/>
      <c r="W192" s="79"/>
      <c r="X192" s="75"/>
      <c r="Y192" s="75"/>
      <c r="Z192" s="75"/>
      <c r="AA192" s="76"/>
      <c r="AB192" s="75"/>
      <c r="AC192" s="75"/>
      <c r="AD192" s="75"/>
      <c r="AE192" s="79"/>
      <c r="AF192" s="79"/>
      <c r="AG192" s="75"/>
      <c r="AH192" s="76"/>
      <c r="AI192" s="80">
        <f t="shared" si="0"/>
        <v>0</v>
      </c>
      <c r="AJ192" s="81">
        <f>'Декабрь 2020'!AJ192-AI192</f>
        <v>0</v>
      </c>
      <c r="AK192" s="82">
        <f t="shared" si="1"/>
        <v>0</v>
      </c>
      <c r="AL192" s="83">
        <f>'Декабрь 2020'!AL192+AK192</f>
        <v>0</v>
      </c>
      <c r="AM192" s="82">
        <f t="shared" si="2"/>
        <v>0</v>
      </c>
      <c r="AN192" s="84">
        <f>'Декабрь 2020'!AN192+AM192</f>
        <v>0</v>
      </c>
      <c r="AO192" s="82">
        <f t="shared" si="3"/>
        <v>0</v>
      </c>
      <c r="AP192" s="85">
        <f>'Декабрь 2020'!AP192+'Январь 2020'!AO192</f>
        <v>0</v>
      </c>
      <c r="AQ192" s="82">
        <f t="shared" si="4"/>
        <v>0</v>
      </c>
      <c r="AR192" s="86">
        <f>'Декабрь 2020'!AR192+'Январь 2020'!AQ192</f>
        <v>0</v>
      </c>
      <c r="AS192" s="87">
        <f>'Январь 2020'!AW192</f>
        <v>0</v>
      </c>
      <c r="AT192" s="88">
        <f>'Январь 2020'!AX192</f>
        <v>0</v>
      </c>
      <c r="AU192" s="45">
        <f t="shared" si="5"/>
        <v>0</v>
      </c>
    </row>
    <row r="193" spans="1:47" ht="14.25" customHeight="1">
      <c r="A193" s="71">
        <f>'Январь 2020'!A193</f>
        <v>0</v>
      </c>
      <c r="B193" s="72">
        <f>'Январь 2020'!G193</f>
        <v>0</v>
      </c>
      <c r="C193" s="73">
        <f>'Январь 2020'!B193</f>
        <v>0</v>
      </c>
      <c r="D193" s="75"/>
      <c r="E193" s="75"/>
      <c r="F193" s="76"/>
      <c r="G193" s="75"/>
      <c r="H193" s="75"/>
      <c r="I193" s="75"/>
      <c r="J193" s="75"/>
      <c r="K193" s="76"/>
      <c r="L193" s="75"/>
      <c r="M193" s="76"/>
      <c r="N193" s="75"/>
      <c r="O193" s="75"/>
      <c r="P193" s="75"/>
      <c r="Q193" s="75"/>
      <c r="R193" s="75"/>
      <c r="S193" s="79"/>
      <c r="T193" s="76"/>
      <c r="U193" s="75"/>
      <c r="V193" s="75"/>
      <c r="W193" s="79"/>
      <c r="X193" s="75"/>
      <c r="Y193" s="75"/>
      <c r="Z193" s="75"/>
      <c r="AA193" s="76"/>
      <c r="AB193" s="75"/>
      <c r="AC193" s="75"/>
      <c r="AD193" s="75"/>
      <c r="AE193" s="79"/>
      <c r="AF193" s="79"/>
      <c r="AG193" s="75"/>
      <c r="AH193" s="76"/>
      <c r="AI193" s="80">
        <f t="shared" si="0"/>
        <v>0</v>
      </c>
      <c r="AJ193" s="81">
        <f>'Декабрь 2020'!AJ193-AI193</f>
        <v>0</v>
      </c>
      <c r="AK193" s="82">
        <f t="shared" si="1"/>
        <v>0</v>
      </c>
      <c r="AL193" s="83">
        <f>'Декабрь 2020'!AL193+AK193</f>
        <v>0</v>
      </c>
      <c r="AM193" s="82">
        <f t="shared" si="2"/>
        <v>0</v>
      </c>
      <c r="AN193" s="84">
        <f>'Декабрь 2020'!AN193+AM193</f>
        <v>0</v>
      </c>
      <c r="AO193" s="82">
        <f t="shared" si="3"/>
        <v>0</v>
      </c>
      <c r="AP193" s="85">
        <f>'Декабрь 2020'!AP193+'Январь 2020'!AO193</f>
        <v>0</v>
      </c>
      <c r="AQ193" s="82">
        <f t="shared" si="4"/>
        <v>0</v>
      </c>
      <c r="AR193" s="86">
        <f>'Декабрь 2020'!AR193+'Январь 2020'!AQ193</f>
        <v>0</v>
      </c>
      <c r="AS193" s="87">
        <f>'Январь 2020'!AW193</f>
        <v>0</v>
      </c>
      <c r="AT193" s="88">
        <f>'Январь 2020'!AX193</f>
        <v>0</v>
      </c>
      <c r="AU193" s="45">
        <f t="shared" si="5"/>
        <v>0</v>
      </c>
    </row>
    <row r="194" spans="1:47" ht="14.25" customHeight="1">
      <c r="A194" s="71">
        <f>'Январь 2020'!A194</f>
        <v>0</v>
      </c>
      <c r="B194" s="72">
        <f>'Январь 2020'!G194</f>
        <v>0</v>
      </c>
      <c r="C194" s="73">
        <f>'Январь 2020'!B194</f>
        <v>0</v>
      </c>
      <c r="D194" s="75"/>
      <c r="E194" s="75"/>
      <c r="F194" s="76"/>
      <c r="G194" s="75"/>
      <c r="H194" s="75"/>
      <c r="I194" s="75"/>
      <c r="J194" s="75"/>
      <c r="K194" s="76"/>
      <c r="L194" s="75"/>
      <c r="M194" s="76"/>
      <c r="N194" s="75"/>
      <c r="O194" s="75"/>
      <c r="P194" s="75"/>
      <c r="Q194" s="75"/>
      <c r="R194" s="75"/>
      <c r="S194" s="79"/>
      <c r="T194" s="76"/>
      <c r="U194" s="75"/>
      <c r="V194" s="75"/>
      <c r="W194" s="79"/>
      <c r="X194" s="75"/>
      <c r="Y194" s="75"/>
      <c r="Z194" s="75"/>
      <c r="AA194" s="76"/>
      <c r="AB194" s="75"/>
      <c r="AC194" s="75"/>
      <c r="AD194" s="75"/>
      <c r="AE194" s="79"/>
      <c r="AF194" s="79"/>
      <c r="AG194" s="75"/>
      <c r="AH194" s="76"/>
      <c r="AI194" s="80">
        <f t="shared" si="0"/>
        <v>0</v>
      </c>
      <c r="AJ194" s="81">
        <f>'Декабрь 2020'!AJ194-AI194</f>
        <v>-11</v>
      </c>
      <c r="AK194" s="82">
        <f t="shared" si="1"/>
        <v>0</v>
      </c>
      <c r="AL194" s="83">
        <f>'Декабрь 2020'!AL194+AK194</f>
        <v>0</v>
      </c>
      <c r="AM194" s="82">
        <f t="shared" si="2"/>
        <v>0</v>
      </c>
      <c r="AN194" s="84">
        <f>'Декабрь 2020'!AN194+AM194</f>
        <v>0</v>
      </c>
      <c r="AO194" s="82">
        <f t="shared" si="3"/>
        <v>0</v>
      </c>
      <c r="AP194" s="85">
        <f>'Декабрь 2020'!AP194+'Январь 2020'!AO194</f>
        <v>0</v>
      </c>
      <c r="AQ194" s="82">
        <f t="shared" si="4"/>
        <v>0</v>
      </c>
      <c r="AR194" s="86">
        <f>'Декабрь 2020'!AR194+'Январь 2020'!AQ194</f>
        <v>0</v>
      </c>
      <c r="AS194" s="87">
        <f>'Январь 2020'!AW194</f>
        <v>0</v>
      </c>
      <c r="AT194" s="88">
        <f>'Январь 2020'!AX194</f>
        <v>0</v>
      </c>
      <c r="AU194" s="45">
        <f t="shared" si="5"/>
        <v>0</v>
      </c>
    </row>
    <row r="195" spans="1:47" ht="14.25" customHeight="1">
      <c r="A195" s="71">
        <f>'Январь 2020'!A195</f>
        <v>0</v>
      </c>
      <c r="B195" s="72">
        <f>'Январь 2020'!G195</f>
        <v>0</v>
      </c>
      <c r="C195" s="73">
        <f>'Январь 2020'!B195</f>
        <v>0</v>
      </c>
      <c r="D195" s="75"/>
      <c r="E195" s="75"/>
      <c r="F195" s="76"/>
      <c r="G195" s="75"/>
      <c r="H195" s="75"/>
      <c r="I195" s="75"/>
      <c r="J195" s="75"/>
      <c r="K195" s="76"/>
      <c r="L195" s="75"/>
      <c r="M195" s="76"/>
      <c r="N195" s="75"/>
      <c r="O195" s="75"/>
      <c r="P195" s="75"/>
      <c r="Q195" s="75"/>
      <c r="R195" s="75"/>
      <c r="S195" s="79"/>
      <c r="T195" s="76"/>
      <c r="U195" s="75"/>
      <c r="V195" s="75"/>
      <c r="W195" s="79"/>
      <c r="X195" s="75"/>
      <c r="Y195" s="75"/>
      <c r="Z195" s="75"/>
      <c r="AA195" s="76"/>
      <c r="AB195" s="75"/>
      <c r="AC195" s="75"/>
      <c r="AD195" s="75"/>
      <c r="AE195" s="79"/>
      <c r="AF195" s="79"/>
      <c r="AG195" s="75"/>
      <c r="AH195" s="76"/>
      <c r="AI195" s="80">
        <f t="shared" si="0"/>
        <v>0</v>
      </c>
      <c r="AJ195" s="81">
        <f>'Декабрь 2020'!AJ195-AI195</f>
        <v>0</v>
      </c>
      <c r="AK195" s="82">
        <f t="shared" si="1"/>
        <v>0</v>
      </c>
      <c r="AL195" s="83">
        <f>'Декабрь 2020'!AL195+AK195</f>
        <v>0</v>
      </c>
      <c r="AM195" s="82">
        <f t="shared" si="2"/>
        <v>0</v>
      </c>
      <c r="AN195" s="84">
        <f>'Декабрь 2020'!AN195+AM195</f>
        <v>0</v>
      </c>
      <c r="AO195" s="82">
        <f t="shared" si="3"/>
        <v>0</v>
      </c>
      <c r="AP195" s="85">
        <f>'Декабрь 2020'!AP195+'Январь 2020'!AO195</f>
        <v>0</v>
      </c>
      <c r="AQ195" s="82">
        <f t="shared" si="4"/>
        <v>0</v>
      </c>
      <c r="AR195" s="86">
        <f>'Декабрь 2020'!AR195+'Январь 2020'!AQ195</f>
        <v>0</v>
      </c>
      <c r="AS195" s="87">
        <f>'Январь 2020'!AW195</f>
        <v>0</v>
      </c>
      <c r="AT195" s="88">
        <f>'Январь 2020'!AX195</f>
        <v>0</v>
      </c>
      <c r="AU195" s="45">
        <f t="shared" si="5"/>
        <v>0</v>
      </c>
    </row>
    <row r="196" spans="1:47" ht="14.25" customHeight="1">
      <c r="A196" s="71">
        <f>'Январь 2020'!A196</f>
        <v>0</v>
      </c>
      <c r="B196" s="72">
        <f>'Январь 2020'!G196</f>
        <v>0</v>
      </c>
      <c r="C196" s="73">
        <f>'Январь 2020'!B196</f>
        <v>0</v>
      </c>
      <c r="D196" s="75"/>
      <c r="E196" s="75"/>
      <c r="F196" s="76"/>
      <c r="G196" s="75"/>
      <c r="H196" s="75"/>
      <c r="I196" s="75"/>
      <c r="J196" s="75"/>
      <c r="K196" s="76"/>
      <c r="L196" s="75"/>
      <c r="M196" s="76"/>
      <c r="N196" s="75"/>
      <c r="O196" s="75"/>
      <c r="P196" s="75"/>
      <c r="Q196" s="75"/>
      <c r="R196" s="75"/>
      <c r="S196" s="79"/>
      <c r="T196" s="76"/>
      <c r="U196" s="75"/>
      <c r="V196" s="75"/>
      <c r="W196" s="79"/>
      <c r="X196" s="75"/>
      <c r="Y196" s="75"/>
      <c r="Z196" s="75"/>
      <c r="AA196" s="76"/>
      <c r="AB196" s="75"/>
      <c r="AC196" s="75"/>
      <c r="AD196" s="75"/>
      <c r="AE196" s="79"/>
      <c r="AF196" s="79"/>
      <c r="AG196" s="75"/>
      <c r="AH196" s="76"/>
      <c r="AI196" s="80">
        <f t="shared" si="0"/>
        <v>0</v>
      </c>
      <c r="AJ196" s="81">
        <f>'Декабрь 2020'!AJ196-AI196</f>
        <v>0</v>
      </c>
      <c r="AK196" s="82">
        <f t="shared" si="1"/>
        <v>0</v>
      </c>
      <c r="AL196" s="83">
        <f>'Декабрь 2020'!AL196+AK196</f>
        <v>0</v>
      </c>
      <c r="AM196" s="82">
        <f t="shared" si="2"/>
        <v>0</v>
      </c>
      <c r="AN196" s="84">
        <f>'Декабрь 2020'!AN196+AM196</f>
        <v>0</v>
      </c>
      <c r="AO196" s="82">
        <f t="shared" si="3"/>
        <v>0</v>
      </c>
      <c r="AP196" s="85">
        <f>'Декабрь 2020'!AP196+'Январь 2020'!AO196</f>
        <v>0</v>
      </c>
      <c r="AQ196" s="82">
        <f t="shared" si="4"/>
        <v>0</v>
      </c>
      <c r="AR196" s="86">
        <f>'Декабрь 2020'!AR196+'Январь 2020'!AQ196</f>
        <v>0</v>
      </c>
      <c r="AS196" s="87">
        <f>'Январь 2020'!AW196</f>
        <v>0</v>
      </c>
      <c r="AT196" s="88">
        <f>'Январь 2020'!AX196</f>
        <v>0</v>
      </c>
      <c r="AU196" s="45">
        <f t="shared" si="5"/>
        <v>0</v>
      </c>
    </row>
    <row r="197" spans="1:47" ht="14.25" customHeight="1">
      <c r="A197" s="71">
        <f>'Январь 2020'!A197</f>
        <v>0</v>
      </c>
      <c r="B197" s="72">
        <f>'Январь 2020'!G197</f>
        <v>0</v>
      </c>
      <c r="C197" s="73">
        <f>'Январь 2020'!B197</f>
        <v>0</v>
      </c>
      <c r="D197" s="75"/>
      <c r="E197" s="75"/>
      <c r="F197" s="76"/>
      <c r="G197" s="75"/>
      <c r="H197" s="75"/>
      <c r="I197" s="75"/>
      <c r="J197" s="75"/>
      <c r="K197" s="76"/>
      <c r="L197" s="75"/>
      <c r="M197" s="76"/>
      <c r="N197" s="75"/>
      <c r="O197" s="75"/>
      <c r="P197" s="75"/>
      <c r="Q197" s="75"/>
      <c r="R197" s="75"/>
      <c r="S197" s="79"/>
      <c r="T197" s="76"/>
      <c r="U197" s="75"/>
      <c r="V197" s="75"/>
      <c r="W197" s="79"/>
      <c r="X197" s="75"/>
      <c r="Y197" s="75"/>
      <c r="Z197" s="75"/>
      <c r="AA197" s="76"/>
      <c r="AB197" s="75"/>
      <c r="AC197" s="75"/>
      <c r="AD197" s="75"/>
      <c r="AE197" s="79"/>
      <c r="AF197" s="79"/>
      <c r="AG197" s="75"/>
      <c r="AH197" s="76"/>
      <c r="AI197" s="80">
        <f t="shared" si="0"/>
        <v>0</v>
      </c>
      <c r="AJ197" s="81">
        <f>'Декабрь 2020'!AJ197-AI197</f>
        <v>0</v>
      </c>
      <c r="AK197" s="82">
        <f t="shared" si="1"/>
        <v>0</v>
      </c>
      <c r="AL197" s="83">
        <f>'Декабрь 2020'!AL197+AK197</f>
        <v>0</v>
      </c>
      <c r="AM197" s="82">
        <f t="shared" si="2"/>
        <v>0</v>
      </c>
      <c r="AN197" s="84">
        <f>'Декабрь 2020'!AN197+AM197</f>
        <v>0</v>
      </c>
      <c r="AO197" s="82">
        <f t="shared" si="3"/>
        <v>0</v>
      </c>
      <c r="AP197" s="85">
        <f>'Декабрь 2020'!AP197+'Январь 2020'!AO197</f>
        <v>0</v>
      </c>
      <c r="AQ197" s="82">
        <f t="shared" si="4"/>
        <v>0</v>
      </c>
      <c r="AR197" s="86">
        <f>'Декабрь 2020'!AR197+'Январь 2020'!AQ197</f>
        <v>0</v>
      </c>
      <c r="AS197" s="87">
        <f>'Январь 2020'!AW197</f>
        <v>0</v>
      </c>
      <c r="AT197" s="88">
        <f>'Январь 2020'!AX197</f>
        <v>0</v>
      </c>
      <c r="AU197" s="45">
        <f t="shared" si="5"/>
        <v>0</v>
      </c>
    </row>
    <row r="198" spans="1:47" ht="14.25" customHeight="1">
      <c r="A198" s="71">
        <f>'Январь 2020'!A198</f>
        <v>0</v>
      </c>
      <c r="B198" s="72">
        <f>'Январь 2020'!G198</f>
        <v>0</v>
      </c>
      <c r="C198" s="73">
        <f>'Январь 2020'!B198</f>
        <v>0</v>
      </c>
      <c r="D198" s="75"/>
      <c r="E198" s="75"/>
      <c r="F198" s="76"/>
      <c r="G198" s="75"/>
      <c r="H198" s="75"/>
      <c r="I198" s="75"/>
      <c r="J198" s="75"/>
      <c r="K198" s="76"/>
      <c r="L198" s="75"/>
      <c r="M198" s="76"/>
      <c r="N198" s="75"/>
      <c r="O198" s="75"/>
      <c r="P198" s="75"/>
      <c r="Q198" s="75"/>
      <c r="R198" s="75"/>
      <c r="S198" s="79"/>
      <c r="T198" s="76"/>
      <c r="U198" s="75"/>
      <c r="V198" s="75"/>
      <c r="W198" s="79"/>
      <c r="X198" s="75"/>
      <c r="Y198" s="75"/>
      <c r="Z198" s="75"/>
      <c r="AA198" s="76"/>
      <c r="AB198" s="75"/>
      <c r="AC198" s="75"/>
      <c r="AD198" s="75"/>
      <c r="AE198" s="79"/>
      <c r="AF198" s="79"/>
      <c r="AG198" s="75"/>
      <c r="AH198" s="76"/>
      <c r="AI198" s="80">
        <f t="shared" si="0"/>
        <v>0</v>
      </c>
      <c r="AJ198" s="81">
        <f>'Декабрь 2020'!AJ198-AI198</f>
        <v>0</v>
      </c>
      <c r="AK198" s="82">
        <f t="shared" si="1"/>
        <v>0</v>
      </c>
      <c r="AL198" s="83">
        <f>'Декабрь 2020'!AL198+AK198</f>
        <v>0</v>
      </c>
      <c r="AM198" s="82">
        <f t="shared" si="2"/>
        <v>0</v>
      </c>
      <c r="AN198" s="84">
        <f>'Декабрь 2020'!AN198+AM198</f>
        <v>0</v>
      </c>
      <c r="AO198" s="82">
        <f t="shared" si="3"/>
        <v>0</v>
      </c>
      <c r="AP198" s="85">
        <f>'Декабрь 2020'!AP198+'Январь 2020'!AO198</f>
        <v>0</v>
      </c>
      <c r="AQ198" s="82">
        <f t="shared" si="4"/>
        <v>0</v>
      </c>
      <c r="AR198" s="86">
        <f>'Декабрь 2020'!AR198+'Январь 2020'!AQ198</f>
        <v>0</v>
      </c>
      <c r="AS198" s="87">
        <f>'Январь 2020'!AW198</f>
        <v>0</v>
      </c>
      <c r="AT198" s="88">
        <f>'Январь 2020'!AX198</f>
        <v>0</v>
      </c>
      <c r="AU198" s="45">
        <f t="shared" si="5"/>
        <v>0</v>
      </c>
    </row>
    <row r="199" spans="1:47" ht="14.25" customHeight="1">
      <c r="A199" s="71">
        <f>'Январь 2020'!A199</f>
        <v>0</v>
      </c>
      <c r="B199" s="72">
        <f>'Январь 2020'!G199</f>
        <v>0</v>
      </c>
      <c r="C199" s="73">
        <f>'Январь 2020'!B199</f>
        <v>0</v>
      </c>
      <c r="D199" s="75"/>
      <c r="E199" s="75"/>
      <c r="F199" s="76"/>
      <c r="G199" s="75"/>
      <c r="H199" s="75"/>
      <c r="I199" s="75"/>
      <c r="J199" s="75"/>
      <c r="K199" s="76"/>
      <c r="L199" s="75"/>
      <c r="M199" s="76"/>
      <c r="N199" s="75"/>
      <c r="O199" s="75"/>
      <c r="P199" s="75"/>
      <c r="Q199" s="75"/>
      <c r="R199" s="75"/>
      <c r="S199" s="79"/>
      <c r="T199" s="76"/>
      <c r="U199" s="75"/>
      <c r="V199" s="75"/>
      <c r="W199" s="79"/>
      <c r="X199" s="75"/>
      <c r="Y199" s="75"/>
      <c r="Z199" s="75"/>
      <c r="AA199" s="76"/>
      <c r="AB199" s="75"/>
      <c r="AC199" s="75"/>
      <c r="AD199" s="75"/>
      <c r="AE199" s="79"/>
      <c r="AF199" s="79"/>
      <c r="AG199" s="75"/>
      <c r="AH199" s="76"/>
      <c r="AI199" s="80">
        <f t="shared" si="0"/>
        <v>0</v>
      </c>
      <c r="AJ199" s="81">
        <f>'Декабрь 2020'!AJ199-AI199</f>
        <v>0</v>
      </c>
      <c r="AK199" s="82">
        <f t="shared" si="1"/>
        <v>0</v>
      </c>
      <c r="AL199" s="83">
        <f>'Декабрь 2020'!AL199+AK199</f>
        <v>0</v>
      </c>
      <c r="AM199" s="82">
        <f t="shared" si="2"/>
        <v>0</v>
      </c>
      <c r="AN199" s="84">
        <f>'Декабрь 2020'!AN199+AM199</f>
        <v>0</v>
      </c>
      <c r="AO199" s="82">
        <f t="shared" si="3"/>
        <v>0</v>
      </c>
      <c r="AP199" s="85">
        <f>'Декабрь 2020'!AP199+'Январь 2020'!AO199</f>
        <v>0</v>
      </c>
      <c r="AQ199" s="82">
        <f t="shared" si="4"/>
        <v>0</v>
      </c>
      <c r="AR199" s="86">
        <f>'Декабрь 2020'!AR199+'Январь 2020'!AQ199</f>
        <v>0</v>
      </c>
      <c r="AS199" s="87">
        <f>'Январь 2020'!AW199</f>
        <v>0</v>
      </c>
      <c r="AT199" s="88">
        <f>'Январь 2020'!AX199</f>
        <v>0</v>
      </c>
      <c r="AU199" s="45">
        <f t="shared" si="5"/>
        <v>0</v>
      </c>
    </row>
    <row r="200" spans="1:47" ht="14.25" customHeight="1">
      <c r="A200" s="71">
        <f>'Январь 2020'!A200</f>
        <v>0</v>
      </c>
      <c r="B200" s="72">
        <f>'Январь 2020'!G200</f>
        <v>0</v>
      </c>
      <c r="C200" s="73">
        <f>'Январь 2020'!B200</f>
        <v>0</v>
      </c>
      <c r="D200" s="75"/>
      <c r="E200" s="75"/>
      <c r="F200" s="76"/>
      <c r="G200" s="75"/>
      <c r="H200" s="75"/>
      <c r="I200" s="75"/>
      <c r="J200" s="75"/>
      <c r="K200" s="76"/>
      <c r="L200" s="75"/>
      <c r="M200" s="76"/>
      <c r="N200" s="75"/>
      <c r="O200" s="75"/>
      <c r="P200" s="75"/>
      <c r="Q200" s="75"/>
      <c r="R200" s="75"/>
      <c r="S200" s="79"/>
      <c r="T200" s="76"/>
      <c r="U200" s="75"/>
      <c r="V200" s="75"/>
      <c r="W200" s="79"/>
      <c r="X200" s="75"/>
      <c r="Y200" s="75"/>
      <c r="Z200" s="75"/>
      <c r="AA200" s="76"/>
      <c r="AB200" s="75"/>
      <c r="AC200" s="75"/>
      <c r="AD200" s="75"/>
      <c r="AE200" s="79"/>
      <c r="AF200" s="79"/>
      <c r="AG200" s="75"/>
      <c r="AH200" s="76"/>
      <c r="AI200" s="80">
        <f t="shared" si="0"/>
        <v>0</v>
      </c>
      <c r="AJ200" s="81">
        <f>'Декабрь 2020'!AJ200-AI200</f>
        <v>0</v>
      </c>
      <c r="AK200" s="82">
        <f t="shared" si="1"/>
        <v>0</v>
      </c>
      <c r="AL200" s="83">
        <f>'Декабрь 2020'!AL200+AK200</f>
        <v>0</v>
      </c>
      <c r="AM200" s="82">
        <f t="shared" si="2"/>
        <v>0</v>
      </c>
      <c r="AN200" s="84">
        <f>'Декабрь 2020'!AN200+AM200</f>
        <v>0</v>
      </c>
      <c r="AO200" s="82">
        <f t="shared" si="3"/>
        <v>0</v>
      </c>
      <c r="AP200" s="85">
        <f>'Декабрь 2020'!AP200+'Январь 2020'!AO200</f>
        <v>0</v>
      </c>
      <c r="AQ200" s="82">
        <f t="shared" si="4"/>
        <v>0</v>
      </c>
      <c r="AR200" s="86">
        <f>'Декабрь 2020'!AR200+'Январь 2020'!AQ200</f>
        <v>0</v>
      </c>
      <c r="AS200" s="87">
        <f>'Январь 2020'!AW200</f>
        <v>0</v>
      </c>
      <c r="AT200" s="88">
        <f>'Январь 2020'!AX200</f>
        <v>0</v>
      </c>
      <c r="AU200" s="45">
        <f t="shared" si="5"/>
        <v>0</v>
      </c>
    </row>
    <row r="201" spans="1:47" ht="14.25" customHeight="1">
      <c r="A201" s="71">
        <f>'Январь 2020'!A201</f>
        <v>0</v>
      </c>
      <c r="B201" s="72">
        <f>'Январь 2020'!G201</f>
        <v>0</v>
      </c>
      <c r="C201" s="73">
        <f>'Январь 2020'!B201</f>
        <v>0</v>
      </c>
      <c r="D201" s="75"/>
      <c r="E201" s="75"/>
      <c r="F201" s="76"/>
      <c r="G201" s="75"/>
      <c r="H201" s="75"/>
      <c r="I201" s="75"/>
      <c r="J201" s="75"/>
      <c r="K201" s="76"/>
      <c r="L201" s="75"/>
      <c r="M201" s="76"/>
      <c r="N201" s="75"/>
      <c r="O201" s="75"/>
      <c r="P201" s="75"/>
      <c r="Q201" s="75"/>
      <c r="R201" s="75"/>
      <c r="S201" s="79"/>
      <c r="T201" s="76"/>
      <c r="U201" s="75"/>
      <c r="V201" s="75"/>
      <c r="W201" s="79"/>
      <c r="X201" s="75"/>
      <c r="Y201" s="75"/>
      <c r="Z201" s="75"/>
      <c r="AA201" s="76"/>
      <c r="AB201" s="75"/>
      <c r="AC201" s="75"/>
      <c r="AD201" s="75"/>
      <c r="AE201" s="79"/>
      <c r="AF201" s="79"/>
      <c r="AG201" s="75"/>
      <c r="AH201" s="76"/>
      <c r="AI201" s="80">
        <f t="shared" si="0"/>
        <v>0</v>
      </c>
      <c r="AJ201" s="81">
        <f>'Декабрь 2020'!AJ201-AI201</f>
        <v>0</v>
      </c>
      <c r="AK201" s="82">
        <f t="shared" si="1"/>
        <v>0</v>
      </c>
      <c r="AL201" s="83">
        <f>'Декабрь 2020'!AL201+AK201</f>
        <v>0</v>
      </c>
      <c r="AM201" s="82">
        <f t="shared" si="2"/>
        <v>0</v>
      </c>
      <c r="AN201" s="84">
        <f>'Декабрь 2020'!AN201+AM201</f>
        <v>0</v>
      </c>
      <c r="AO201" s="82">
        <f t="shared" si="3"/>
        <v>0</v>
      </c>
      <c r="AP201" s="85">
        <f>'Декабрь 2020'!AP201+'Январь 2020'!AO201</f>
        <v>0</v>
      </c>
      <c r="AQ201" s="82">
        <f t="shared" si="4"/>
        <v>0</v>
      </c>
      <c r="AR201" s="86">
        <f>'Декабрь 2020'!AR201+'Январь 2020'!AQ201</f>
        <v>0</v>
      </c>
      <c r="AS201" s="87">
        <f>'Январь 2020'!AW201</f>
        <v>0</v>
      </c>
      <c r="AT201" s="88">
        <f>'Январь 2020'!AX201</f>
        <v>0</v>
      </c>
      <c r="AU201" s="45">
        <f t="shared" si="5"/>
        <v>0</v>
      </c>
    </row>
    <row r="202" spans="1:47" ht="14.25" customHeight="1">
      <c r="A202" s="71">
        <f>'Январь 2020'!A202</f>
        <v>0</v>
      </c>
      <c r="B202" s="72">
        <f>'Январь 2020'!G202</f>
        <v>0</v>
      </c>
      <c r="C202" s="73">
        <f>'Январь 2020'!B202</f>
        <v>0</v>
      </c>
      <c r="D202" s="75"/>
      <c r="E202" s="75"/>
      <c r="F202" s="76"/>
      <c r="G202" s="75"/>
      <c r="H202" s="75"/>
      <c r="I202" s="75"/>
      <c r="J202" s="75"/>
      <c r="K202" s="76"/>
      <c r="L202" s="75"/>
      <c r="M202" s="76"/>
      <c r="N202" s="75"/>
      <c r="O202" s="75"/>
      <c r="P202" s="75"/>
      <c r="Q202" s="75"/>
      <c r="R202" s="75"/>
      <c r="S202" s="79"/>
      <c r="T202" s="76"/>
      <c r="U202" s="75"/>
      <c r="V202" s="75"/>
      <c r="W202" s="79"/>
      <c r="X202" s="75"/>
      <c r="Y202" s="75"/>
      <c r="Z202" s="75"/>
      <c r="AA202" s="76"/>
      <c r="AB202" s="75"/>
      <c r="AC202" s="75"/>
      <c r="AD202" s="75"/>
      <c r="AE202" s="79"/>
      <c r="AF202" s="79"/>
      <c r="AG202" s="75"/>
      <c r="AH202" s="76"/>
      <c r="AI202" s="80">
        <f t="shared" si="0"/>
        <v>0</v>
      </c>
      <c r="AJ202" s="81">
        <f>'Декабрь 2020'!AJ202-AI202</f>
        <v>0</v>
      </c>
      <c r="AK202" s="82">
        <f t="shared" si="1"/>
        <v>0</v>
      </c>
      <c r="AL202" s="83">
        <f>'Декабрь 2020'!AL202+AK202</f>
        <v>0</v>
      </c>
      <c r="AM202" s="82">
        <f t="shared" si="2"/>
        <v>0</v>
      </c>
      <c r="AN202" s="84">
        <f>'Декабрь 2020'!AN202+AM202</f>
        <v>0</v>
      </c>
      <c r="AO202" s="82">
        <f t="shared" si="3"/>
        <v>0</v>
      </c>
      <c r="AP202" s="85">
        <f>'Декабрь 2020'!AP202+'Январь 2020'!AO202</f>
        <v>0</v>
      </c>
      <c r="AQ202" s="82">
        <f t="shared" si="4"/>
        <v>0</v>
      </c>
      <c r="AR202" s="86">
        <f>'Декабрь 2020'!AR202+'Январь 2020'!AQ202</f>
        <v>0</v>
      </c>
      <c r="AS202" s="87">
        <f>'Январь 2020'!AW202</f>
        <v>0</v>
      </c>
      <c r="AT202" s="88">
        <f>'Январь 2020'!AX202</f>
        <v>0</v>
      </c>
      <c r="AU202" s="45">
        <f t="shared" si="5"/>
        <v>0</v>
      </c>
    </row>
    <row r="203" spans="1:47" ht="14.25" customHeight="1">
      <c r="A203" s="71">
        <f>'Январь 2020'!A203</f>
        <v>0</v>
      </c>
      <c r="B203" s="72">
        <f>'Январь 2020'!G203</f>
        <v>0</v>
      </c>
      <c r="C203" s="73">
        <f>'Январь 2020'!B203</f>
        <v>0</v>
      </c>
      <c r="D203" s="75"/>
      <c r="E203" s="75"/>
      <c r="F203" s="76"/>
      <c r="G203" s="75"/>
      <c r="H203" s="75"/>
      <c r="I203" s="75"/>
      <c r="J203" s="75"/>
      <c r="K203" s="76"/>
      <c r="L203" s="75"/>
      <c r="M203" s="76"/>
      <c r="N203" s="75"/>
      <c r="O203" s="75"/>
      <c r="P203" s="75"/>
      <c r="Q203" s="75"/>
      <c r="R203" s="75"/>
      <c r="S203" s="79"/>
      <c r="T203" s="76"/>
      <c r="U203" s="75"/>
      <c r="V203" s="75"/>
      <c r="W203" s="79"/>
      <c r="X203" s="75"/>
      <c r="Y203" s="75"/>
      <c r="Z203" s="75"/>
      <c r="AA203" s="76"/>
      <c r="AB203" s="75"/>
      <c r="AC203" s="75"/>
      <c r="AD203" s="75"/>
      <c r="AE203" s="79"/>
      <c r="AF203" s="79"/>
      <c r="AG203" s="75"/>
      <c r="AH203" s="76"/>
      <c r="AI203" s="80">
        <f t="shared" si="0"/>
        <v>0</v>
      </c>
      <c r="AJ203" s="81">
        <f>'Декабрь 2020'!AJ203-AI203</f>
        <v>0</v>
      </c>
      <c r="AK203" s="82">
        <f t="shared" si="1"/>
        <v>0</v>
      </c>
      <c r="AL203" s="83">
        <f>'Декабрь 2020'!AL203+AK203</f>
        <v>0</v>
      </c>
      <c r="AM203" s="82">
        <f t="shared" si="2"/>
        <v>0</v>
      </c>
      <c r="AN203" s="84">
        <f>'Декабрь 2020'!AN203+AM203</f>
        <v>0</v>
      </c>
      <c r="AO203" s="82">
        <f t="shared" si="3"/>
        <v>0</v>
      </c>
      <c r="AP203" s="85">
        <f>'Декабрь 2020'!AP203+'Январь 2020'!AO203</f>
        <v>0</v>
      </c>
      <c r="AQ203" s="82">
        <f t="shared" si="4"/>
        <v>0</v>
      </c>
      <c r="AR203" s="86">
        <f>'Декабрь 2020'!AR203+'Январь 2020'!AQ203</f>
        <v>0</v>
      </c>
      <c r="AS203" s="87">
        <f>'Январь 2020'!AW203</f>
        <v>0</v>
      </c>
      <c r="AT203" s="88">
        <f>'Январь 2020'!AX203</f>
        <v>0</v>
      </c>
      <c r="AU203" s="45">
        <f t="shared" si="5"/>
        <v>0</v>
      </c>
    </row>
    <row r="204" spans="1:47" ht="14.25" customHeight="1">
      <c r="A204" s="71">
        <f>'Январь 2020'!A204</f>
        <v>0</v>
      </c>
      <c r="B204" s="72">
        <f>'Январь 2020'!G204</f>
        <v>0</v>
      </c>
      <c r="C204" s="73">
        <f>'Январь 2020'!B204</f>
        <v>0</v>
      </c>
      <c r="D204" s="75"/>
      <c r="E204" s="75"/>
      <c r="F204" s="76"/>
      <c r="G204" s="75"/>
      <c r="H204" s="75"/>
      <c r="I204" s="75"/>
      <c r="J204" s="75"/>
      <c r="K204" s="76"/>
      <c r="L204" s="75"/>
      <c r="M204" s="76"/>
      <c r="N204" s="75"/>
      <c r="O204" s="75"/>
      <c r="P204" s="75"/>
      <c r="Q204" s="75"/>
      <c r="R204" s="75"/>
      <c r="S204" s="79"/>
      <c r="T204" s="76"/>
      <c r="U204" s="75"/>
      <c r="V204" s="75"/>
      <c r="W204" s="79"/>
      <c r="X204" s="75"/>
      <c r="Y204" s="75"/>
      <c r="Z204" s="75"/>
      <c r="AA204" s="76"/>
      <c r="AB204" s="75"/>
      <c r="AC204" s="75"/>
      <c r="AD204" s="75"/>
      <c r="AE204" s="79"/>
      <c r="AF204" s="79"/>
      <c r="AG204" s="75"/>
      <c r="AH204" s="76"/>
      <c r="AI204" s="80">
        <f t="shared" si="0"/>
        <v>0</v>
      </c>
      <c r="AJ204" s="81">
        <f>'Декабрь 2020'!AJ204-AI204</f>
        <v>0</v>
      </c>
      <c r="AK204" s="82">
        <f t="shared" si="1"/>
        <v>0</v>
      </c>
      <c r="AL204" s="83">
        <f>'Декабрь 2020'!AL204+AK204</f>
        <v>0</v>
      </c>
      <c r="AM204" s="82">
        <f t="shared" si="2"/>
        <v>0</v>
      </c>
      <c r="AN204" s="84">
        <f>'Декабрь 2020'!AN204+AM204</f>
        <v>0</v>
      </c>
      <c r="AO204" s="82">
        <f t="shared" si="3"/>
        <v>0</v>
      </c>
      <c r="AP204" s="85">
        <f>'Декабрь 2020'!AP204+'Январь 2020'!AO204</f>
        <v>0</v>
      </c>
      <c r="AQ204" s="82">
        <f t="shared" si="4"/>
        <v>0</v>
      </c>
      <c r="AR204" s="86">
        <f>'Декабрь 2020'!AR204+'Январь 2020'!AQ204</f>
        <v>0</v>
      </c>
      <c r="AS204" s="87">
        <f>'Январь 2020'!AW204</f>
        <v>0</v>
      </c>
      <c r="AT204" s="88">
        <f>'Январь 2020'!AX204</f>
        <v>0</v>
      </c>
      <c r="AU204" s="45">
        <f t="shared" si="5"/>
        <v>0</v>
      </c>
    </row>
    <row r="205" spans="1:47" ht="14.25" customHeight="1">
      <c r="A205" s="71">
        <f>'Январь 2020'!A205</f>
        <v>0</v>
      </c>
      <c r="B205" s="72">
        <f>'Январь 2020'!G205</f>
        <v>0</v>
      </c>
      <c r="C205" s="73">
        <f>'Январь 2020'!B205</f>
        <v>0</v>
      </c>
      <c r="D205" s="75"/>
      <c r="E205" s="75"/>
      <c r="F205" s="76"/>
      <c r="G205" s="75"/>
      <c r="H205" s="75"/>
      <c r="I205" s="75"/>
      <c r="J205" s="75"/>
      <c r="K205" s="76"/>
      <c r="L205" s="75"/>
      <c r="M205" s="76"/>
      <c r="N205" s="75"/>
      <c r="O205" s="75"/>
      <c r="P205" s="75"/>
      <c r="Q205" s="75"/>
      <c r="R205" s="75"/>
      <c r="S205" s="79"/>
      <c r="T205" s="76"/>
      <c r="U205" s="75"/>
      <c r="V205" s="75"/>
      <c r="W205" s="79"/>
      <c r="X205" s="75"/>
      <c r="Y205" s="75"/>
      <c r="Z205" s="75"/>
      <c r="AA205" s="76"/>
      <c r="AB205" s="75"/>
      <c r="AC205" s="75"/>
      <c r="AD205" s="75"/>
      <c r="AE205" s="79"/>
      <c r="AF205" s="79"/>
      <c r="AG205" s="75"/>
      <c r="AH205" s="76"/>
      <c r="AI205" s="80">
        <f t="shared" si="0"/>
        <v>0</v>
      </c>
      <c r="AJ205" s="81">
        <f>'Декабрь 2020'!AJ205-AI205</f>
        <v>0</v>
      </c>
      <c r="AK205" s="82">
        <f t="shared" si="1"/>
        <v>0</v>
      </c>
      <c r="AL205" s="83">
        <f>'Декабрь 2020'!AL205+AK205</f>
        <v>0</v>
      </c>
      <c r="AM205" s="82">
        <f t="shared" si="2"/>
        <v>0</v>
      </c>
      <c r="AN205" s="84">
        <f>'Декабрь 2020'!AN205+AM205</f>
        <v>0</v>
      </c>
      <c r="AO205" s="82">
        <f t="shared" si="3"/>
        <v>0</v>
      </c>
      <c r="AP205" s="85">
        <f>'Декабрь 2020'!AP205+'Январь 2020'!AO205</f>
        <v>0</v>
      </c>
      <c r="AQ205" s="82">
        <f t="shared" si="4"/>
        <v>0</v>
      </c>
      <c r="AR205" s="86">
        <f>'Декабрь 2020'!AR205+'Январь 2020'!AQ205</f>
        <v>0</v>
      </c>
      <c r="AS205" s="87">
        <f>'Январь 2020'!AW205</f>
        <v>0</v>
      </c>
      <c r="AT205" s="88">
        <f>'Январь 2020'!AX205</f>
        <v>0</v>
      </c>
      <c r="AU205" s="45">
        <f t="shared" si="5"/>
        <v>0</v>
      </c>
    </row>
    <row r="206" spans="1:47" ht="14.25" customHeight="1">
      <c r="A206" s="71">
        <f>'Январь 2020'!A206</f>
        <v>0</v>
      </c>
      <c r="B206" s="72">
        <f>'Январь 2020'!G206</f>
        <v>0</v>
      </c>
      <c r="C206" s="73">
        <f>'Январь 2020'!B206</f>
        <v>0</v>
      </c>
      <c r="D206" s="75"/>
      <c r="E206" s="75"/>
      <c r="F206" s="76"/>
      <c r="G206" s="75"/>
      <c r="H206" s="75"/>
      <c r="I206" s="75"/>
      <c r="J206" s="75"/>
      <c r="K206" s="76"/>
      <c r="L206" s="75"/>
      <c r="M206" s="76"/>
      <c r="N206" s="75"/>
      <c r="O206" s="75"/>
      <c r="P206" s="75"/>
      <c r="Q206" s="75"/>
      <c r="R206" s="75"/>
      <c r="S206" s="79"/>
      <c r="T206" s="76"/>
      <c r="U206" s="75"/>
      <c r="V206" s="75"/>
      <c r="W206" s="79"/>
      <c r="X206" s="75"/>
      <c r="Y206" s="75"/>
      <c r="Z206" s="75"/>
      <c r="AA206" s="76"/>
      <c r="AB206" s="75"/>
      <c r="AC206" s="75"/>
      <c r="AD206" s="75"/>
      <c r="AE206" s="79"/>
      <c r="AF206" s="79"/>
      <c r="AG206" s="75"/>
      <c r="AH206" s="76"/>
      <c r="AI206" s="80">
        <f t="shared" si="0"/>
        <v>0</v>
      </c>
      <c r="AJ206" s="81">
        <f>'Декабрь 2020'!AJ206-AI206</f>
        <v>0</v>
      </c>
      <c r="AK206" s="82">
        <f t="shared" si="1"/>
        <v>0</v>
      </c>
      <c r="AL206" s="83">
        <f>'Декабрь 2020'!AL206+AK206</f>
        <v>0</v>
      </c>
      <c r="AM206" s="82">
        <f t="shared" si="2"/>
        <v>0</v>
      </c>
      <c r="AN206" s="84">
        <f>'Декабрь 2020'!AN206+AM206</f>
        <v>0</v>
      </c>
      <c r="AO206" s="82">
        <f t="shared" si="3"/>
        <v>0</v>
      </c>
      <c r="AP206" s="85">
        <f>'Декабрь 2020'!AP206+'Январь 2020'!AO206</f>
        <v>0</v>
      </c>
      <c r="AQ206" s="82">
        <f t="shared" si="4"/>
        <v>0</v>
      </c>
      <c r="AR206" s="86">
        <f>'Декабрь 2020'!AR206+'Январь 2020'!AQ206</f>
        <v>0</v>
      </c>
      <c r="AS206" s="87">
        <f>'Январь 2020'!AW206</f>
        <v>0</v>
      </c>
      <c r="AT206" s="88">
        <f>'Январь 2020'!AX206</f>
        <v>0</v>
      </c>
      <c r="AU206" s="45">
        <f t="shared" si="5"/>
        <v>0</v>
      </c>
    </row>
    <row r="207" spans="1:47" ht="14.25" customHeight="1">
      <c r="A207" s="71">
        <f>'Январь 2020'!A207</f>
        <v>0</v>
      </c>
      <c r="B207" s="72">
        <f>'Январь 2020'!G207</f>
        <v>0</v>
      </c>
      <c r="C207" s="73">
        <f>'Январь 2020'!B207</f>
        <v>0</v>
      </c>
      <c r="D207" s="75"/>
      <c r="E207" s="75"/>
      <c r="F207" s="76"/>
      <c r="G207" s="75"/>
      <c r="H207" s="75"/>
      <c r="I207" s="75"/>
      <c r="J207" s="75"/>
      <c r="K207" s="76"/>
      <c r="L207" s="75"/>
      <c r="M207" s="76"/>
      <c r="N207" s="75"/>
      <c r="O207" s="75"/>
      <c r="P207" s="75"/>
      <c r="Q207" s="75"/>
      <c r="R207" s="75"/>
      <c r="S207" s="79"/>
      <c r="T207" s="76"/>
      <c r="U207" s="75"/>
      <c r="V207" s="75"/>
      <c r="W207" s="79"/>
      <c r="X207" s="75"/>
      <c r="Y207" s="75"/>
      <c r="Z207" s="75"/>
      <c r="AA207" s="76"/>
      <c r="AB207" s="75"/>
      <c r="AC207" s="75"/>
      <c r="AD207" s="75"/>
      <c r="AE207" s="79"/>
      <c r="AF207" s="79"/>
      <c r="AG207" s="75"/>
      <c r="AH207" s="76"/>
      <c r="AI207" s="80">
        <f t="shared" si="0"/>
        <v>0</v>
      </c>
      <c r="AJ207" s="81">
        <f>'Декабрь 2020'!AJ207-AI207</f>
        <v>0</v>
      </c>
      <c r="AK207" s="82">
        <f t="shared" si="1"/>
        <v>0</v>
      </c>
      <c r="AL207" s="83">
        <f>'Декабрь 2020'!AL207+AK207</f>
        <v>0</v>
      </c>
      <c r="AM207" s="82">
        <f t="shared" si="2"/>
        <v>0</v>
      </c>
      <c r="AN207" s="84">
        <f>'Декабрь 2020'!AN207+AM207</f>
        <v>0</v>
      </c>
      <c r="AO207" s="82">
        <f t="shared" si="3"/>
        <v>0</v>
      </c>
      <c r="AP207" s="85">
        <f>'Декабрь 2020'!AP207+'Январь 2020'!AO207</f>
        <v>0</v>
      </c>
      <c r="AQ207" s="82">
        <f t="shared" si="4"/>
        <v>0</v>
      </c>
      <c r="AR207" s="86">
        <f>'Декабрь 2020'!AR207+'Январь 2020'!AQ207</f>
        <v>0</v>
      </c>
      <c r="AS207" s="87">
        <f>'Январь 2020'!AW207</f>
        <v>0</v>
      </c>
      <c r="AT207" s="88">
        <f>'Январь 2020'!AX207</f>
        <v>0</v>
      </c>
      <c r="AU207" s="45">
        <f t="shared" si="5"/>
        <v>0</v>
      </c>
    </row>
    <row r="208" spans="1:47" ht="14.25" customHeight="1">
      <c r="A208" s="71">
        <f>'Январь 2020'!A208</f>
        <v>0</v>
      </c>
      <c r="B208" s="72">
        <f>'Январь 2020'!G208</f>
        <v>0</v>
      </c>
      <c r="C208" s="73">
        <f>'Январь 2020'!B208</f>
        <v>0</v>
      </c>
      <c r="D208" s="75"/>
      <c r="E208" s="75"/>
      <c r="F208" s="76"/>
      <c r="G208" s="75"/>
      <c r="H208" s="75"/>
      <c r="I208" s="75"/>
      <c r="J208" s="75"/>
      <c r="K208" s="76"/>
      <c r="L208" s="75"/>
      <c r="M208" s="76"/>
      <c r="N208" s="75"/>
      <c r="O208" s="75"/>
      <c r="P208" s="75"/>
      <c r="Q208" s="75"/>
      <c r="R208" s="75"/>
      <c r="S208" s="79"/>
      <c r="T208" s="76"/>
      <c r="U208" s="75"/>
      <c r="V208" s="75"/>
      <c r="W208" s="79"/>
      <c r="X208" s="75"/>
      <c r="Y208" s="75"/>
      <c r="Z208" s="75"/>
      <c r="AA208" s="76"/>
      <c r="AB208" s="75"/>
      <c r="AC208" s="75"/>
      <c r="AD208" s="75"/>
      <c r="AE208" s="79"/>
      <c r="AF208" s="79"/>
      <c r="AG208" s="75"/>
      <c r="AH208" s="76"/>
      <c r="AI208" s="80">
        <f t="shared" si="0"/>
        <v>0</v>
      </c>
      <c r="AJ208" s="81">
        <f>'Декабрь 2020'!AJ208-AI208</f>
        <v>0</v>
      </c>
      <c r="AK208" s="82">
        <f t="shared" si="1"/>
        <v>0</v>
      </c>
      <c r="AL208" s="83">
        <f>'Декабрь 2020'!AL208+AK208</f>
        <v>0</v>
      </c>
      <c r="AM208" s="82">
        <f t="shared" si="2"/>
        <v>0</v>
      </c>
      <c r="AN208" s="84">
        <f>'Декабрь 2020'!AN208+AM208</f>
        <v>0</v>
      </c>
      <c r="AO208" s="82">
        <f t="shared" si="3"/>
        <v>0</v>
      </c>
      <c r="AP208" s="85">
        <f>'Декабрь 2020'!AP208+'Январь 2020'!AO208</f>
        <v>0</v>
      </c>
      <c r="AQ208" s="82">
        <f t="shared" si="4"/>
        <v>0</v>
      </c>
      <c r="AR208" s="86">
        <f>'Декабрь 2020'!AR208+'Январь 2020'!AQ208</f>
        <v>0</v>
      </c>
      <c r="AS208" s="87">
        <f>'Январь 2020'!AW208</f>
        <v>0</v>
      </c>
      <c r="AT208" s="88">
        <f>'Январь 2020'!AX208</f>
        <v>0</v>
      </c>
      <c r="AU208" s="45">
        <f t="shared" si="5"/>
        <v>0</v>
      </c>
    </row>
    <row r="209" spans="1:47" ht="14.25" customHeight="1">
      <c r="A209" s="71">
        <f>'Январь 2020'!A209</f>
        <v>0</v>
      </c>
      <c r="B209" s="72">
        <f>'Январь 2020'!G209</f>
        <v>0</v>
      </c>
      <c r="C209" s="73">
        <f>'Январь 2020'!B209</f>
        <v>0</v>
      </c>
      <c r="D209" s="75"/>
      <c r="E209" s="75"/>
      <c r="F209" s="76"/>
      <c r="G209" s="75"/>
      <c r="H209" s="75"/>
      <c r="I209" s="75"/>
      <c r="J209" s="75"/>
      <c r="K209" s="76"/>
      <c r="L209" s="75"/>
      <c r="M209" s="76"/>
      <c r="N209" s="75"/>
      <c r="O209" s="75"/>
      <c r="P209" s="75"/>
      <c r="Q209" s="75"/>
      <c r="R209" s="75"/>
      <c r="S209" s="79"/>
      <c r="T209" s="76"/>
      <c r="U209" s="75"/>
      <c r="V209" s="75"/>
      <c r="W209" s="79"/>
      <c r="X209" s="75"/>
      <c r="Y209" s="75"/>
      <c r="Z209" s="75"/>
      <c r="AA209" s="76"/>
      <c r="AB209" s="75"/>
      <c r="AC209" s="75"/>
      <c r="AD209" s="75"/>
      <c r="AE209" s="79"/>
      <c r="AF209" s="79"/>
      <c r="AG209" s="75"/>
      <c r="AH209" s="76"/>
      <c r="AI209" s="80">
        <f t="shared" si="0"/>
        <v>0</v>
      </c>
      <c r="AJ209" s="81">
        <f>'Декабрь 2020'!AJ209-AI209</f>
        <v>0</v>
      </c>
      <c r="AK209" s="82">
        <f t="shared" si="1"/>
        <v>0</v>
      </c>
      <c r="AL209" s="83">
        <f>'Декабрь 2020'!AL209+AK209</f>
        <v>0</v>
      </c>
      <c r="AM209" s="82">
        <f t="shared" si="2"/>
        <v>0</v>
      </c>
      <c r="AN209" s="84">
        <f>'Декабрь 2020'!AN209+AM209</f>
        <v>0</v>
      </c>
      <c r="AO209" s="82">
        <f t="shared" si="3"/>
        <v>0</v>
      </c>
      <c r="AP209" s="85">
        <f>'Декабрь 2020'!AP209+'Январь 2020'!AO209</f>
        <v>0</v>
      </c>
      <c r="AQ209" s="82">
        <f t="shared" si="4"/>
        <v>0</v>
      </c>
      <c r="AR209" s="86">
        <f>'Декабрь 2020'!AR209+'Январь 2020'!AQ209</f>
        <v>0</v>
      </c>
      <c r="AS209" s="87">
        <f>'Январь 2020'!AW209</f>
        <v>0</v>
      </c>
      <c r="AT209" s="88">
        <f>'Январь 2020'!AX209</f>
        <v>0</v>
      </c>
      <c r="AU209" s="45">
        <f t="shared" si="5"/>
        <v>0</v>
      </c>
    </row>
    <row r="210" spans="1:47" ht="14.25" customHeight="1">
      <c r="A210" s="71">
        <f>'Январь 2020'!A210</f>
        <v>0</v>
      </c>
      <c r="B210" s="72">
        <f>'Январь 2020'!G210</f>
        <v>0</v>
      </c>
      <c r="C210" s="73">
        <f>'Январь 2020'!B210</f>
        <v>0</v>
      </c>
      <c r="D210" s="75"/>
      <c r="E210" s="75"/>
      <c r="F210" s="76"/>
      <c r="G210" s="75"/>
      <c r="H210" s="75"/>
      <c r="I210" s="75"/>
      <c r="J210" s="75"/>
      <c r="K210" s="76"/>
      <c r="L210" s="75"/>
      <c r="M210" s="76"/>
      <c r="N210" s="75"/>
      <c r="O210" s="75"/>
      <c r="P210" s="75"/>
      <c r="Q210" s="75"/>
      <c r="R210" s="75"/>
      <c r="S210" s="79"/>
      <c r="T210" s="76"/>
      <c r="U210" s="75"/>
      <c r="V210" s="75"/>
      <c r="W210" s="79"/>
      <c r="X210" s="75"/>
      <c r="Y210" s="75"/>
      <c r="Z210" s="75"/>
      <c r="AA210" s="76"/>
      <c r="AB210" s="75"/>
      <c r="AC210" s="75"/>
      <c r="AD210" s="75"/>
      <c r="AE210" s="79"/>
      <c r="AF210" s="79"/>
      <c r="AG210" s="75"/>
      <c r="AH210" s="76"/>
      <c r="AI210" s="80">
        <f t="shared" si="0"/>
        <v>0</v>
      </c>
      <c r="AJ210" s="81">
        <f>'Декабрь 2020'!AJ210-AI210</f>
        <v>0</v>
      </c>
      <c r="AK210" s="82">
        <f t="shared" si="1"/>
        <v>0</v>
      </c>
      <c r="AL210" s="83">
        <f>'Декабрь 2020'!AL210+AK210</f>
        <v>0</v>
      </c>
      <c r="AM210" s="82">
        <f t="shared" si="2"/>
        <v>0</v>
      </c>
      <c r="AN210" s="84">
        <f>'Декабрь 2020'!AN210+AM210</f>
        <v>0</v>
      </c>
      <c r="AO210" s="82">
        <f t="shared" si="3"/>
        <v>0</v>
      </c>
      <c r="AP210" s="85">
        <f>'Декабрь 2020'!AP210+'Январь 2020'!AO210</f>
        <v>0</v>
      </c>
      <c r="AQ210" s="82">
        <f t="shared" si="4"/>
        <v>0</v>
      </c>
      <c r="AR210" s="86">
        <f>'Декабрь 2020'!AR210+'Январь 2020'!AQ210</f>
        <v>0</v>
      </c>
      <c r="AS210" s="87">
        <f>'Январь 2020'!AW210</f>
        <v>0</v>
      </c>
      <c r="AT210" s="88">
        <f>'Январь 2020'!AX210</f>
        <v>0</v>
      </c>
      <c r="AU210" s="45">
        <f t="shared" si="5"/>
        <v>0</v>
      </c>
    </row>
    <row r="211" spans="1:47" ht="14.25" customHeight="1">
      <c r="A211" s="71">
        <f>'Январь 2020'!A211</f>
        <v>0</v>
      </c>
      <c r="B211" s="72">
        <f>'Январь 2020'!G211</f>
        <v>0</v>
      </c>
      <c r="C211" s="73">
        <f>'Январь 2020'!B211</f>
        <v>0</v>
      </c>
      <c r="D211" s="75"/>
      <c r="E211" s="75"/>
      <c r="F211" s="76"/>
      <c r="G211" s="75"/>
      <c r="H211" s="75"/>
      <c r="I211" s="75"/>
      <c r="J211" s="75"/>
      <c r="K211" s="76"/>
      <c r="L211" s="75"/>
      <c r="M211" s="76"/>
      <c r="N211" s="75"/>
      <c r="O211" s="75"/>
      <c r="P211" s="75"/>
      <c r="Q211" s="75"/>
      <c r="R211" s="75"/>
      <c r="S211" s="79"/>
      <c r="T211" s="76"/>
      <c r="U211" s="75"/>
      <c r="V211" s="75"/>
      <c r="W211" s="79"/>
      <c r="X211" s="75"/>
      <c r="Y211" s="75"/>
      <c r="Z211" s="75"/>
      <c r="AA211" s="76"/>
      <c r="AB211" s="75"/>
      <c r="AC211" s="75"/>
      <c r="AD211" s="75"/>
      <c r="AE211" s="79"/>
      <c r="AF211" s="79"/>
      <c r="AG211" s="75"/>
      <c r="AH211" s="76"/>
      <c r="AI211" s="80">
        <f t="shared" si="0"/>
        <v>0</v>
      </c>
      <c r="AJ211" s="81">
        <f>'Декабрь 2020'!AJ211-AI211</f>
        <v>0</v>
      </c>
      <c r="AK211" s="82">
        <f t="shared" si="1"/>
        <v>0</v>
      </c>
      <c r="AL211" s="83">
        <f>'Декабрь 2020'!AL211+AK211</f>
        <v>0</v>
      </c>
      <c r="AM211" s="82">
        <f t="shared" si="2"/>
        <v>0</v>
      </c>
      <c r="AN211" s="84">
        <f>'Декабрь 2020'!AN211+AM211</f>
        <v>0</v>
      </c>
      <c r="AO211" s="82">
        <f t="shared" si="3"/>
        <v>0</v>
      </c>
      <c r="AP211" s="85">
        <f>'Декабрь 2020'!AP211+'Январь 2020'!AO211</f>
        <v>0</v>
      </c>
      <c r="AQ211" s="82">
        <f t="shared" si="4"/>
        <v>0</v>
      </c>
      <c r="AR211" s="86">
        <f>'Декабрь 2020'!AR211+'Январь 2020'!AQ211</f>
        <v>0</v>
      </c>
      <c r="AS211" s="87">
        <f>'Январь 2020'!AW211</f>
        <v>0</v>
      </c>
      <c r="AT211" s="88">
        <f>'Январь 2020'!AX211</f>
        <v>0</v>
      </c>
      <c r="AU211" s="45">
        <f t="shared" si="5"/>
        <v>0</v>
      </c>
    </row>
    <row r="212" spans="1:47" ht="14.25" customHeight="1">
      <c r="A212" s="71">
        <f>'Январь 2020'!A212</f>
        <v>0</v>
      </c>
      <c r="B212" s="72">
        <f>'Январь 2020'!G212</f>
        <v>0</v>
      </c>
      <c r="C212" s="73">
        <f>'Январь 2020'!B212</f>
        <v>0</v>
      </c>
      <c r="D212" s="75"/>
      <c r="E212" s="75"/>
      <c r="F212" s="76"/>
      <c r="G212" s="75"/>
      <c r="H212" s="75"/>
      <c r="I212" s="75"/>
      <c r="J212" s="75"/>
      <c r="K212" s="76"/>
      <c r="L212" s="75"/>
      <c r="M212" s="76"/>
      <c r="N212" s="75"/>
      <c r="O212" s="75"/>
      <c r="P212" s="75"/>
      <c r="Q212" s="75"/>
      <c r="R212" s="75"/>
      <c r="S212" s="79"/>
      <c r="T212" s="76"/>
      <c r="U212" s="75"/>
      <c r="V212" s="75"/>
      <c r="W212" s="79"/>
      <c r="X212" s="75"/>
      <c r="Y212" s="75"/>
      <c r="Z212" s="75"/>
      <c r="AA212" s="76"/>
      <c r="AB212" s="75"/>
      <c r="AC212" s="75"/>
      <c r="AD212" s="75"/>
      <c r="AE212" s="79"/>
      <c r="AF212" s="79"/>
      <c r="AG212" s="75"/>
      <c r="AH212" s="76"/>
      <c r="AI212" s="80">
        <f t="shared" si="0"/>
        <v>0</v>
      </c>
      <c r="AJ212" s="81">
        <f>'Декабрь 2020'!AJ212-AI212</f>
        <v>0</v>
      </c>
      <c r="AK212" s="82">
        <f t="shared" si="1"/>
        <v>0</v>
      </c>
      <c r="AL212" s="83">
        <f>'Декабрь 2020'!AL212+AK212</f>
        <v>0</v>
      </c>
      <c r="AM212" s="82">
        <f t="shared" si="2"/>
        <v>0</v>
      </c>
      <c r="AN212" s="84">
        <f>'Декабрь 2020'!AN212+AM212</f>
        <v>0</v>
      </c>
      <c r="AO212" s="82">
        <f t="shared" si="3"/>
        <v>0</v>
      </c>
      <c r="AP212" s="85">
        <f>'Декабрь 2020'!AP212+'Январь 2020'!AO212</f>
        <v>0</v>
      </c>
      <c r="AQ212" s="82">
        <f t="shared" si="4"/>
        <v>0</v>
      </c>
      <c r="AR212" s="86">
        <f>'Декабрь 2020'!AR212+'Январь 2020'!AQ212</f>
        <v>0</v>
      </c>
      <c r="AS212" s="87">
        <f>'Январь 2020'!AW212</f>
        <v>0</v>
      </c>
      <c r="AT212" s="88">
        <f>'Январь 2020'!AX212</f>
        <v>0</v>
      </c>
      <c r="AU212" s="45">
        <f t="shared" si="5"/>
        <v>0</v>
      </c>
    </row>
    <row r="213" spans="1:47" ht="14.25" customHeight="1">
      <c r="A213" s="71">
        <f>'Январь 2020'!A213</f>
        <v>0</v>
      </c>
      <c r="B213" s="72">
        <f>'Январь 2020'!G213</f>
        <v>0</v>
      </c>
      <c r="C213" s="73">
        <f>'Январь 2020'!B213</f>
        <v>0</v>
      </c>
      <c r="D213" s="75"/>
      <c r="E213" s="75"/>
      <c r="F213" s="76"/>
      <c r="G213" s="75"/>
      <c r="H213" s="75"/>
      <c r="I213" s="75"/>
      <c r="J213" s="75"/>
      <c r="K213" s="76"/>
      <c r="L213" s="75"/>
      <c r="M213" s="76"/>
      <c r="N213" s="75"/>
      <c r="O213" s="75"/>
      <c r="P213" s="75"/>
      <c r="Q213" s="75"/>
      <c r="R213" s="75"/>
      <c r="S213" s="79"/>
      <c r="T213" s="76"/>
      <c r="U213" s="75"/>
      <c r="V213" s="75"/>
      <c r="W213" s="79"/>
      <c r="X213" s="75"/>
      <c r="Y213" s="75"/>
      <c r="Z213" s="75"/>
      <c r="AA213" s="76"/>
      <c r="AB213" s="75"/>
      <c r="AC213" s="75"/>
      <c r="AD213" s="75"/>
      <c r="AE213" s="79"/>
      <c r="AF213" s="79"/>
      <c r="AG213" s="75"/>
      <c r="AH213" s="76"/>
      <c r="AI213" s="80">
        <f t="shared" si="0"/>
        <v>0</v>
      </c>
      <c r="AJ213" s="81">
        <f>'Декабрь 2020'!AJ213-AI213</f>
        <v>0</v>
      </c>
      <c r="AK213" s="82">
        <f t="shared" si="1"/>
        <v>0</v>
      </c>
      <c r="AL213" s="83">
        <f>'Декабрь 2020'!AL213+AK213</f>
        <v>0</v>
      </c>
      <c r="AM213" s="82">
        <f t="shared" si="2"/>
        <v>0</v>
      </c>
      <c r="AN213" s="84">
        <f>'Декабрь 2020'!AN213+AM213</f>
        <v>0</v>
      </c>
      <c r="AO213" s="82">
        <f t="shared" si="3"/>
        <v>0</v>
      </c>
      <c r="AP213" s="85">
        <f>'Декабрь 2020'!AP213+'Январь 2020'!AO213</f>
        <v>0</v>
      </c>
      <c r="AQ213" s="82">
        <f t="shared" si="4"/>
        <v>0</v>
      </c>
      <c r="AR213" s="86">
        <f>'Декабрь 2020'!AR213+'Январь 2020'!AQ213</f>
        <v>0</v>
      </c>
      <c r="AS213" s="87">
        <f>'Январь 2020'!AW213</f>
        <v>0</v>
      </c>
      <c r="AT213" s="88">
        <f>'Январь 2020'!AX213</f>
        <v>0</v>
      </c>
      <c r="AU213" s="45">
        <f t="shared" si="5"/>
        <v>0</v>
      </c>
    </row>
    <row r="214" spans="1:47" ht="14.25" customHeight="1">
      <c r="A214" s="71">
        <f>'Январь 2020'!A214</f>
        <v>0</v>
      </c>
      <c r="B214" s="72">
        <f>'Январь 2020'!G214</f>
        <v>0</v>
      </c>
      <c r="C214" s="73">
        <f>'Январь 2020'!B214</f>
        <v>0</v>
      </c>
      <c r="D214" s="75"/>
      <c r="E214" s="75"/>
      <c r="F214" s="76"/>
      <c r="G214" s="75"/>
      <c r="H214" s="75"/>
      <c r="I214" s="75"/>
      <c r="J214" s="75"/>
      <c r="K214" s="76"/>
      <c r="L214" s="75"/>
      <c r="M214" s="76"/>
      <c r="N214" s="75"/>
      <c r="O214" s="75"/>
      <c r="P214" s="75"/>
      <c r="Q214" s="75"/>
      <c r="R214" s="75"/>
      <c r="S214" s="79"/>
      <c r="T214" s="76"/>
      <c r="U214" s="75"/>
      <c r="V214" s="75"/>
      <c r="W214" s="79"/>
      <c r="X214" s="75"/>
      <c r="Y214" s="75"/>
      <c r="Z214" s="75"/>
      <c r="AA214" s="76"/>
      <c r="AB214" s="75"/>
      <c r="AC214" s="75"/>
      <c r="AD214" s="75"/>
      <c r="AE214" s="79"/>
      <c r="AF214" s="79"/>
      <c r="AG214" s="75"/>
      <c r="AH214" s="76"/>
      <c r="AI214" s="80">
        <f t="shared" si="0"/>
        <v>0</v>
      </c>
      <c r="AJ214" s="81">
        <f>'Декабрь 2020'!AJ214-AI214</f>
        <v>0</v>
      </c>
      <c r="AK214" s="82">
        <f t="shared" si="1"/>
        <v>0</v>
      </c>
      <c r="AL214" s="83">
        <f>'Декабрь 2020'!AL214+AK214</f>
        <v>0</v>
      </c>
      <c r="AM214" s="82">
        <f t="shared" si="2"/>
        <v>0</v>
      </c>
      <c r="AN214" s="84">
        <f>'Декабрь 2020'!AN214+AM214</f>
        <v>0</v>
      </c>
      <c r="AO214" s="82">
        <f t="shared" si="3"/>
        <v>0</v>
      </c>
      <c r="AP214" s="85">
        <f>'Декабрь 2020'!AP214+'Январь 2020'!AO214</f>
        <v>0</v>
      </c>
      <c r="AQ214" s="82">
        <f t="shared" si="4"/>
        <v>0</v>
      </c>
      <c r="AR214" s="86">
        <f>'Декабрь 2020'!AR214+'Январь 2020'!AQ214</f>
        <v>0</v>
      </c>
      <c r="AS214" s="87">
        <f>'Январь 2020'!AW214</f>
        <v>0</v>
      </c>
      <c r="AT214" s="88">
        <f>'Январь 2020'!AX214</f>
        <v>0</v>
      </c>
      <c r="AU214" s="45">
        <f t="shared" si="5"/>
        <v>0</v>
      </c>
    </row>
    <row r="215" spans="1:47" ht="14.25" customHeight="1">
      <c r="A215" s="71">
        <f>'Январь 2020'!A215</f>
        <v>0</v>
      </c>
      <c r="B215" s="72">
        <f>'Январь 2020'!G215</f>
        <v>0</v>
      </c>
      <c r="C215" s="73">
        <f>'Январь 2020'!B215</f>
        <v>0</v>
      </c>
      <c r="D215" s="75"/>
      <c r="E215" s="75"/>
      <c r="F215" s="76"/>
      <c r="G215" s="75"/>
      <c r="H215" s="75"/>
      <c r="I215" s="75"/>
      <c r="J215" s="75"/>
      <c r="K215" s="76"/>
      <c r="L215" s="75"/>
      <c r="M215" s="76"/>
      <c r="N215" s="75"/>
      <c r="O215" s="75"/>
      <c r="P215" s="75"/>
      <c r="Q215" s="75"/>
      <c r="R215" s="75"/>
      <c r="S215" s="79"/>
      <c r="T215" s="76"/>
      <c r="U215" s="75"/>
      <c r="V215" s="75"/>
      <c r="W215" s="79"/>
      <c r="X215" s="75"/>
      <c r="Y215" s="75"/>
      <c r="Z215" s="75"/>
      <c r="AA215" s="76"/>
      <c r="AB215" s="75"/>
      <c r="AC215" s="75"/>
      <c r="AD215" s="75"/>
      <c r="AE215" s="79"/>
      <c r="AF215" s="79"/>
      <c r="AG215" s="75"/>
      <c r="AH215" s="76"/>
      <c r="AI215" s="80">
        <f t="shared" si="0"/>
        <v>0</v>
      </c>
      <c r="AJ215" s="81">
        <f>'Декабрь 2020'!AJ215-AI215</f>
        <v>0</v>
      </c>
      <c r="AK215" s="82">
        <f t="shared" si="1"/>
        <v>0</v>
      </c>
      <c r="AL215" s="83">
        <f>'Декабрь 2020'!AL215+AK215</f>
        <v>0</v>
      </c>
      <c r="AM215" s="82">
        <f t="shared" si="2"/>
        <v>0</v>
      </c>
      <c r="AN215" s="84">
        <f>'Декабрь 2020'!AN215+AM215</f>
        <v>0</v>
      </c>
      <c r="AO215" s="82">
        <f t="shared" si="3"/>
        <v>0</v>
      </c>
      <c r="AP215" s="85">
        <f>'Декабрь 2020'!AP215+'Январь 2020'!AO215</f>
        <v>0</v>
      </c>
      <c r="AQ215" s="82">
        <f t="shared" si="4"/>
        <v>0</v>
      </c>
      <c r="AR215" s="86">
        <f>'Декабрь 2020'!AR215+'Январь 2020'!AQ215</f>
        <v>0</v>
      </c>
      <c r="AS215" s="87">
        <f>'Январь 2020'!AW215</f>
        <v>0</v>
      </c>
      <c r="AT215" s="88">
        <f>'Январь 2020'!AX215</f>
        <v>0</v>
      </c>
      <c r="AU215" s="45">
        <f t="shared" si="5"/>
        <v>0</v>
      </c>
    </row>
    <row r="216" spans="1:47" ht="14.25" customHeight="1">
      <c r="A216" s="71">
        <f>'Январь 2020'!A216</f>
        <v>0</v>
      </c>
      <c r="B216" s="72">
        <f>'Январь 2020'!G216</f>
        <v>0</v>
      </c>
      <c r="C216" s="73">
        <f>'Январь 2020'!B216</f>
        <v>0</v>
      </c>
      <c r="D216" s="75"/>
      <c r="E216" s="75"/>
      <c r="F216" s="76"/>
      <c r="G216" s="75"/>
      <c r="H216" s="75"/>
      <c r="I216" s="75"/>
      <c r="J216" s="75"/>
      <c r="K216" s="76"/>
      <c r="L216" s="75"/>
      <c r="M216" s="76"/>
      <c r="N216" s="75"/>
      <c r="O216" s="75"/>
      <c r="P216" s="75"/>
      <c r="Q216" s="75"/>
      <c r="R216" s="75"/>
      <c r="S216" s="79"/>
      <c r="T216" s="76"/>
      <c r="U216" s="75"/>
      <c r="V216" s="75"/>
      <c r="W216" s="79"/>
      <c r="X216" s="75"/>
      <c r="Y216" s="75"/>
      <c r="Z216" s="75"/>
      <c r="AA216" s="76"/>
      <c r="AB216" s="75"/>
      <c r="AC216" s="75"/>
      <c r="AD216" s="75"/>
      <c r="AE216" s="79"/>
      <c r="AF216" s="79"/>
      <c r="AG216" s="75"/>
      <c r="AH216" s="76"/>
      <c r="AI216" s="80">
        <f t="shared" si="0"/>
        <v>0</v>
      </c>
      <c r="AJ216" s="81">
        <f>'Декабрь 2020'!AJ216-AI216</f>
        <v>0</v>
      </c>
      <c r="AK216" s="82">
        <f t="shared" si="1"/>
        <v>0</v>
      </c>
      <c r="AL216" s="83">
        <f>'Декабрь 2020'!AL216+AK216</f>
        <v>0</v>
      </c>
      <c r="AM216" s="82">
        <f t="shared" si="2"/>
        <v>0</v>
      </c>
      <c r="AN216" s="84">
        <f>'Декабрь 2020'!AN216+AM216</f>
        <v>0</v>
      </c>
      <c r="AO216" s="82">
        <f t="shared" si="3"/>
        <v>0</v>
      </c>
      <c r="AP216" s="85">
        <f>'Декабрь 2020'!AP216+'Январь 2020'!AO216</f>
        <v>0</v>
      </c>
      <c r="AQ216" s="82">
        <f t="shared" si="4"/>
        <v>0</v>
      </c>
      <c r="AR216" s="86">
        <f>'Декабрь 2020'!AR216+'Январь 2020'!AQ216</f>
        <v>0</v>
      </c>
      <c r="AS216" s="87">
        <f>'Январь 2020'!AW216</f>
        <v>0</v>
      </c>
      <c r="AT216" s="88">
        <f>'Январь 2020'!AX216</f>
        <v>0</v>
      </c>
      <c r="AU216" s="45">
        <f t="shared" si="5"/>
        <v>0</v>
      </c>
    </row>
    <row r="217" spans="1:47" ht="14.25" customHeight="1">
      <c r="A217" s="71">
        <f>'Январь 2020'!A217</f>
        <v>0</v>
      </c>
      <c r="B217" s="72">
        <f>'Январь 2020'!G217</f>
        <v>0</v>
      </c>
      <c r="C217" s="73">
        <f>'Январь 2020'!B217</f>
        <v>0</v>
      </c>
      <c r="D217" s="75"/>
      <c r="E217" s="75"/>
      <c r="F217" s="76"/>
      <c r="G217" s="75"/>
      <c r="H217" s="75"/>
      <c r="I217" s="75"/>
      <c r="J217" s="75"/>
      <c r="K217" s="76"/>
      <c r="L217" s="75"/>
      <c r="M217" s="76"/>
      <c r="N217" s="75"/>
      <c r="O217" s="75"/>
      <c r="P217" s="75"/>
      <c r="Q217" s="75"/>
      <c r="R217" s="75"/>
      <c r="S217" s="79"/>
      <c r="T217" s="76"/>
      <c r="U217" s="75"/>
      <c r="V217" s="75"/>
      <c r="W217" s="79"/>
      <c r="X217" s="75"/>
      <c r="Y217" s="75"/>
      <c r="Z217" s="75"/>
      <c r="AA217" s="76"/>
      <c r="AB217" s="75"/>
      <c r="AC217" s="75"/>
      <c r="AD217" s="75"/>
      <c r="AE217" s="79"/>
      <c r="AF217" s="79"/>
      <c r="AG217" s="75"/>
      <c r="AH217" s="76"/>
      <c r="AI217" s="80">
        <f t="shared" si="0"/>
        <v>0</v>
      </c>
      <c r="AJ217" s="81">
        <f>'Декабрь 2020'!AJ217-AI217</f>
        <v>0</v>
      </c>
      <c r="AK217" s="82">
        <f t="shared" si="1"/>
        <v>0</v>
      </c>
      <c r="AL217" s="83">
        <f>'Декабрь 2020'!AL217+AK217</f>
        <v>0</v>
      </c>
      <c r="AM217" s="82">
        <f t="shared" si="2"/>
        <v>0</v>
      </c>
      <c r="AN217" s="84">
        <f>'Декабрь 2020'!AN217+AM217</f>
        <v>0</v>
      </c>
      <c r="AO217" s="82">
        <f t="shared" si="3"/>
        <v>0</v>
      </c>
      <c r="AP217" s="85">
        <f>'Декабрь 2020'!AP217+'Январь 2020'!AO217</f>
        <v>0</v>
      </c>
      <c r="AQ217" s="82">
        <f t="shared" si="4"/>
        <v>0</v>
      </c>
      <c r="AR217" s="86">
        <f>'Декабрь 2020'!AR217+'Январь 2020'!AQ217</f>
        <v>0</v>
      </c>
      <c r="AS217" s="87">
        <f>'Январь 2020'!AW217</f>
        <v>0</v>
      </c>
      <c r="AT217" s="88">
        <f>'Январь 2020'!AX217</f>
        <v>0</v>
      </c>
      <c r="AU217" s="45">
        <f t="shared" si="5"/>
        <v>0</v>
      </c>
    </row>
    <row r="218" spans="1:47" ht="14.25" customHeight="1">
      <c r="A218" s="71">
        <f>'Январь 2020'!A218</f>
        <v>0</v>
      </c>
      <c r="B218" s="72">
        <f>'Январь 2020'!G218</f>
        <v>0</v>
      </c>
      <c r="C218" s="73">
        <f>'Январь 2020'!B218</f>
        <v>0</v>
      </c>
      <c r="D218" s="75"/>
      <c r="E218" s="75"/>
      <c r="F218" s="76"/>
      <c r="G218" s="75"/>
      <c r="H218" s="75"/>
      <c r="I218" s="75"/>
      <c r="J218" s="75"/>
      <c r="K218" s="76"/>
      <c r="L218" s="75"/>
      <c r="M218" s="76"/>
      <c r="N218" s="75"/>
      <c r="O218" s="75"/>
      <c r="P218" s="75"/>
      <c r="Q218" s="75"/>
      <c r="R218" s="75"/>
      <c r="S218" s="79"/>
      <c r="T218" s="76"/>
      <c r="U218" s="75"/>
      <c r="V218" s="75"/>
      <c r="W218" s="79"/>
      <c r="X218" s="75"/>
      <c r="Y218" s="75"/>
      <c r="Z218" s="75"/>
      <c r="AA218" s="76"/>
      <c r="AB218" s="75"/>
      <c r="AC218" s="75"/>
      <c r="AD218" s="75"/>
      <c r="AE218" s="79"/>
      <c r="AF218" s="79"/>
      <c r="AG218" s="75"/>
      <c r="AH218" s="76"/>
      <c r="AI218" s="80">
        <f t="shared" si="0"/>
        <v>0</v>
      </c>
      <c r="AJ218" s="81">
        <f>'Декабрь 2020'!AJ218-AI218</f>
        <v>0</v>
      </c>
      <c r="AK218" s="82">
        <f t="shared" si="1"/>
        <v>0</v>
      </c>
      <c r="AL218" s="83">
        <f>'Декабрь 2020'!AL218+AK218</f>
        <v>0</v>
      </c>
      <c r="AM218" s="82">
        <f t="shared" si="2"/>
        <v>0</v>
      </c>
      <c r="AN218" s="84">
        <f>'Декабрь 2020'!AN218+AM218</f>
        <v>0</v>
      </c>
      <c r="AO218" s="82">
        <f t="shared" si="3"/>
        <v>0</v>
      </c>
      <c r="AP218" s="85">
        <f>'Декабрь 2020'!AP218+'Январь 2020'!AO218</f>
        <v>0</v>
      </c>
      <c r="AQ218" s="82">
        <f t="shared" si="4"/>
        <v>0</v>
      </c>
      <c r="AR218" s="86">
        <f>'Декабрь 2020'!AR218+'Январь 2020'!AQ218</f>
        <v>0</v>
      </c>
      <c r="AS218" s="87">
        <f>'Январь 2020'!AW218</f>
        <v>0</v>
      </c>
      <c r="AT218" s="88">
        <f>'Январь 2020'!AX218</f>
        <v>0</v>
      </c>
      <c r="AU218" s="45">
        <f t="shared" si="5"/>
        <v>0</v>
      </c>
    </row>
    <row r="219" spans="1:47" ht="14.25" customHeight="1">
      <c r="A219" s="71">
        <f>'Январь 2020'!A219</f>
        <v>0</v>
      </c>
      <c r="B219" s="72">
        <f>'Январь 2020'!G219</f>
        <v>0</v>
      </c>
      <c r="C219" s="73">
        <f>'Январь 2020'!B219</f>
        <v>0</v>
      </c>
      <c r="D219" s="75"/>
      <c r="E219" s="75"/>
      <c r="F219" s="76"/>
      <c r="G219" s="75"/>
      <c r="H219" s="75"/>
      <c r="I219" s="75"/>
      <c r="J219" s="75"/>
      <c r="K219" s="76"/>
      <c r="L219" s="75"/>
      <c r="M219" s="76"/>
      <c r="N219" s="75"/>
      <c r="O219" s="75"/>
      <c r="P219" s="75"/>
      <c r="Q219" s="75"/>
      <c r="R219" s="75"/>
      <c r="S219" s="79"/>
      <c r="T219" s="76"/>
      <c r="U219" s="75"/>
      <c r="V219" s="75"/>
      <c r="W219" s="79"/>
      <c r="X219" s="75"/>
      <c r="Y219" s="75"/>
      <c r="Z219" s="75"/>
      <c r="AA219" s="76"/>
      <c r="AB219" s="75"/>
      <c r="AC219" s="75"/>
      <c r="AD219" s="75"/>
      <c r="AE219" s="79"/>
      <c r="AF219" s="79"/>
      <c r="AG219" s="75"/>
      <c r="AH219" s="76"/>
      <c r="AI219" s="80">
        <f t="shared" si="0"/>
        <v>0</v>
      </c>
      <c r="AJ219" s="81">
        <f>'Декабрь 2020'!AJ219-AI219</f>
        <v>0</v>
      </c>
      <c r="AK219" s="82">
        <f t="shared" si="1"/>
        <v>0</v>
      </c>
      <c r="AL219" s="83">
        <f>'Декабрь 2020'!AL219+AK219</f>
        <v>0</v>
      </c>
      <c r="AM219" s="82">
        <f t="shared" si="2"/>
        <v>0</v>
      </c>
      <c r="AN219" s="84">
        <f>'Декабрь 2020'!AN219+AM219</f>
        <v>0</v>
      </c>
      <c r="AO219" s="82">
        <f t="shared" si="3"/>
        <v>0</v>
      </c>
      <c r="AP219" s="85">
        <f>'Декабрь 2020'!AP219+'Январь 2020'!AO219</f>
        <v>0</v>
      </c>
      <c r="AQ219" s="82">
        <f t="shared" si="4"/>
        <v>0</v>
      </c>
      <c r="AR219" s="86">
        <f>'Декабрь 2020'!AR219+'Январь 2020'!AQ219</f>
        <v>0</v>
      </c>
      <c r="AS219" s="87">
        <f>'Январь 2020'!AW219</f>
        <v>0</v>
      </c>
      <c r="AT219" s="88">
        <f>'Январь 2020'!AX219</f>
        <v>0</v>
      </c>
      <c r="AU219" s="45">
        <f t="shared" si="5"/>
        <v>0</v>
      </c>
    </row>
    <row r="220" spans="1:47" ht="14.25" customHeight="1">
      <c r="A220" s="71">
        <f>'Январь 2020'!A220</f>
        <v>0</v>
      </c>
      <c r="B220" s="72">
        <f>'Январь 2020'!G220</f>
        <v>0</v>
      </c>
      <c r="C220" s="73">
        <f>'Январь 2020'!B220</f>
        <v>0</v>
      </c>
      <c r="D220" s="75"/>
      <c r="E220" s="75"/>
      <c r="F220" s="76"/>
      <c r="G220" s="75"/>
      <c r="H220" s="75"/>
      <c r="I220" s="75"/>
      <c r="J220" s="75"/>
      <c r="K220" s="76"/>
      <c r="L220" s="75"/>
      <c r="M220" s="76"/>
      <c r="N220" s="75"/>
      <c r="O220" s="75"/>
      <c r="P220" s="75"/>
      <c r="Q220" s="75"/>
      <c r="R220" s="75"/>
      <c r="S220" s="79"/>
      <c r="T220" s="76"/>
      <c r="U220" s="75"/>
      <c r="V220" s="75"/>
      <c r="W220" s="79"/>
      <c r="X220" s="75"/>
      <c r="Y220" s="75"/>
      <c r="Z220" s="75"/>
      <c r="AA220" s="76"/>
      <c r="AB220" s="75"/>
      <c r="AC220" s="75"/>
      <c r="AD220" s="75"/>
      <c r="AE220" s="79"/>
      <c r="AF220" s="79"/>
      <c r="AG220" s="75"/>
      <c r="AH220" s="76"/>
      <c r="AI220" s="80">
        <f t="shared" si="0"/>
        <v>0</v>
      </c>
      <c r="AJ220" s="81">
        <f>'Декабрь 2020'!AJ220-AI220</f>
        <v>0</v>
      </c>
      <c r="AK220" s="82">
        <f t="shared" si="1"/>
        <v>0</v>
      </c>
      <c r="AL220" s="83">
        <f>'Декабрь 2020'!AL220+AK220</f>
        <v>0</v>
      </c>
      <c r="AM220" s="82">
        <f t="shared" si="2"/>
        <v>0</v>
      </c>
      <c r="AN220" s="84">
        <f>'Декабрь 2020'!AN220+AM220</f>
        <v>0</v>
      </c>
      <c r="AO220" s="82">
        <f t="shared" si="3"/>
        <v>0</v>
      </c>
      <c r="AP220" s="85">
        <f>'Декабрь 2020'!AP220+'Январь 2020'!AO220</f>
        <v>0</v>
      </c>
      <c r="AQ220" s="82">
        <f t="shared" si="4"/>
        <v>0</v>
      </c>
      <c r="AR220" s="86">
        <f>'Декабрь 2020'!AR220+'Январь 2020'!AQ220</f>
        <v>0</v>
      </c>
      <c r="AS220" s="87">
        <f>'Январь 2020'!AW220</f>
        <v>0</v>
      </c>
      <c r="AT220" s="88">
        <f>'Январь 2020'!AX220</f>
        <v>0</v>
      </c>
      <c r="AU220" s="45">
        <f t="shared" si="5"/>
        <v>0</v>
      </c>
    </row>
    <row r="221" spans="1:47" ht="14.25" customHeight="1">
      <c r="A221" s="71">
        <f>'Январь 2020'!A221</f>
        <v>0</v>
      </c>
      <c r="B221" s="72">
        <f>'Январь 2020'!G221</f>
        <v>0</v>
      </c>
      <c r="C221" s="257">
        <f>'Январь 2020'!B221</f>
        <v>0</v>
      </c>
      <c r="D221" s="75"/>
      <c r="E221" s="75"/>
      <c r="F221" s="76"/>
      <c r="G221" s="75"/>
      <c r="H221" s="75"/>
      <c r="I221" s="75"/>
      <c r="J221" s="75"/>
      <c r="K221" s="76"/>
      <c r="L221" s="75"/>
      <c r="M221" s="76"/>
      <c r="N221" s="75"/>
      <c r="O221" s="75"/>
      <c r="P221" s="75"/>
      <c r="Q221" s="75"/>
      <c r="R221" s="75"/>
      <c r="S221" s="79"/>
      <c r="T221" s="76"/>
      <c r="U221" s="75"/>
      <c r="V221" s="75"/>
      <c r="W221" s="79"/>
      <c r="X221" s="75"/>
      <c r="Y221" s="75"/>
      <c r="Z221" s="75"/>
      <c r="AA221" s="76"/>
      <c r="AB221" s="75"/>
      <c r="AC221" s="75"/>
      <c r="AD221" s="75"/>
      <c r="AE221" s="79"/>
      <c r="AF221" s="79"/>
      <c r="AG221" s="75"/>
      <c r="AH221" s="76"/>
      <c r="AI221" s="80">
        <f t="shared" si="0"/>
        <v>0</v>
      </c>
      <c r="AJ221" s="81">
        <f>'Декабрь 2020'!AJ221-AI221</f>
        <v>0</v>
      </c>
      <c r="AK221" s="82">
        <f t="shared" si="1"/>
        <v>0</v>
      </c>
      <c r="AL221" s="83">
        <f>'Декабрь 2020'!AL221+AK221</f>
        <v>0</v>
      </c>
      <c r="AM221" s="82">
        <f t="shared" si="2"/>
        <v>0</v>
      </c>
      <c r="AN221" s="84">
        <f>'Декабрь 2020'!AN221+AM221</f>
        <v>0</v>
      </c>
      <c r="AO221" s="82">
        <f t="shared" si="3"/>
        <v>0</v>
      </c>
      <c r="AP221" s="85">
        <f>'Декабрь 2020'!AP221+'Январь 2020'!AO221</f>
        <v>0</v>
      </c>
      <c r="AQ221" s="82">
        <f t="shared" si="4"/>
        <v>0</v>
      </c>
      <c r="AR221" s="86">
        <f>'Декабрь 2020'!AR221+'Январь 2020'!AQ221</f>
        <v>0</v>
      </c>
      <c r="AS221" s="87">
        <f>'Январь 2020'!AW221</f>
        <v>0</v>
      </c>
      <c r="AT221" s="88">
        <f>'Январь 2020'!AX221</f>
        <v>0</v>
      </c>
      <c r="AU221" s="45">
        <f t="shared" si="5"/>
        <v>0</v>
      </c>
    </row>
    <row r="222" spans="1:47" ht="14.25" customHeight="1">
      <c r="A222" s="71">
        <f>'Январь 2020'!A222</f>
        <v>0</v>
      </c>
      <c r="B222" s="72">
        <f>'Январь 2020'!G222</f>
        <v>0</v>
      </c>
      <c r="C222" s="73">
        <f>'Январь 2020'!B222</f>
        <v>0</v>
      </c>
      <c r="D222" s="75"/>
      <c r="E222" s="75"/>
      <c r="F222" s="76"/>
      <c r="G222" s="75"/>
      <c r="H222" s="75"/>
      <c r="I222" s="75"/>
      <c r="J222" s="75"/>
      <c r="K222" s="76"/>
      <c r="L222" s="75"/>
      <c r="M222" s="76"/>
      <c r="N222" s="75"/>
      <c r="O222" s="75"/>
      <c r="P222" s="75"/>
      <c r="Q222" s="75"/>
      <c r="R222" s="75"/>
      <c r="S222" s="79"/>
      <c r="T222" s="76"/>
      <c r="U222" s="75"/>
      <c r="V222" s="75"/>
      <c r="W222" s="79"/>
      <c r="X222" s="75"/>
      <c r="Y222" s="75"/>
      <c r="Z222" s="75"/>
      <c r="AA222" s="76"/>
      <c r="AB222" s="75"/>
      <c r="AC222" s="75"/>
      <c r="AD222" s="75"/>
      <c r="AE222" s="79"/>
      <c r="AF222" s="79"/>
      <c r="AG222" s="75"/>
      <c r="AH222" s="76"/>
      <c r="AI222" s="80">
        <f t="shared" si="0"/>
        <v>0</v>
      </c>
      <c r="AJ222" s="81">
        <f>'Декабрь 2020'!AJ222-AI222</f>
        <v>0</v>
      </c>
      <c r="AK222" s="82">
        <f t="shared" si="1"/>
        <v>0</v>
      </c>
      <c r="AL222" s="83">
        <f>'Декабрь 2020'!AL222+AK222</f>
        <v>0</v>
      </c>
      <c r="AM222" s="82">
        <f t="shared" si="2"/>
        <v>0</v>
      </c>
      <c r="AN222" s="84">
        <f>'Декабрь 2020'!AN222+AM222</f>
        <v>0</v>
      </c>
      <c r="AO222" s="82">
        <f t="shared" si="3"/>
        <v>0</v>
      </c>
      <c r="AP222" s="85">
        <f>'Декабрь 2020'!AP222+'Январь 2020'!AO222</f>
        <v>0</v>
      </c>
      <c r="AQ222" s="82">
        <f t="shared" si="4"/>
        <v>0</v>
      </c>
      <c r="AR222" s="86">
        <f>'Декабрь 2020'!AR222+'Январь 2020'!AQ222</f>
        <v>0</v>
      </c>
      <c r="AS222" s="87">
        <f>'Январь 2020'!AW222</f>
        <v>0</v>
      </c>
      <c r="AT222" s="88">
        <f>'Январь 2020'!AX222</f>
        <v>0</v>
      </c>
      <c r="AU222" s="45">
        <f t="shared" si="5"/>
        <v>0</v>
      </c>
    </row>
    <row r="223" spans="1:47" ht="14.25" customHeight="1">
      <c r="A223" s="71">
        <f>'Январь 2020'!A223</f>
        <v>0</v>
      </c>
      <c r="B223" s="72">
        <f>'Январь 2020'!G223</f>
        <v>0</v>
      </c>
      <c r="C223" s="73">
        <f>'Январь 2020'!B223</f>
        <v>0</v>
      </c>
      <c r="D223" s="75"/>
      <c r="E223" s="75"/>
      <c r="F223" s="76"/>
      <c r="G223" s="75"/>
      <c r="H223" s="75"/>
      <c r="I223" s="75"/>
      <c r="J223" s="75"/>
      <c r="K223" s="76"/>
      <c r="L223" s="75"/>
      <c r="M223" s="76"/>
      <c r="N223" s="75"/>
      <c r="O223" s="75"/>
      <c r="P223" s="75"/>
      <c r="Q223" s="75"/>
      <c r="R223" s="75"/>
      <c r="S223" s="79"/>
      <c r="T223" s="76"/>
      <c r="U223" s="75"/>
      <c r="V223" s="75"/>
      <c r="W223" s="79"/>
      <c r="X223" s="75"/>
      <c r="Y223" s="75"/>
      <c r="Z223" s="75"/>
      <c r="AA223" s="76"/>
      <c r="AB223" s="75"/>
      <c r="AC223" s="75"/>
      <c r="AD223" s="75"/>
      <c r="AE223" s="79"/>
      <c r="AF223" s="79"/>
      <c r="AG223" s="75"/>
      <c r="AH223" s="76"/>
      <c r="AI223" s="80">
        <f t="shared" si="0"/>
        <v>0</v>
      </c>
      <c r="AJ223" s="81">
        <f>'Декабрь 2020'!AJ223-AI223</f>
        <v>0</v>
      </c>
      <c r="AK223" s="82">
        <f t="shared" si="1"/>
        <v>0</v>
      </c>
      <c r="AL223" s="83">
        <f>'Декабрь 2020'!AL223+AK223</f>
        <v>0</v>
      </c>
      <c r="AM223" s="82">
        <f t="shared" si="2"/>
        <v>0</v>
      </c>
      <c r="AN223" s="84">
        <f>'Декабрь 2020'!AN223+AM223</f>
        <v>0</v>
      </c>
      <c r="AO223" s="82">
        <f t="shared" si="3"/>
        <v>0</v>
      </c>
      <c r="AP223" s="85">
        <f>'Декабрь 2020'!AP223+'Январь 2020'!AO223</f>
        <v>0</v>
      </c>
      <c r="AQ223" s="82">
        <f t="shared" si="4"/>
        <v>0</v>
      </c>
      <c r="AR223" s="86">
        <f>'Декабрь 2020'!AR223+'Январь 2020'!AQ223</f>
        <v>0</v>
      </c>
      <c r="AS223" s="87">
        <f>'Январь 2020'!AW223</f>
        <v>0</v>
      </c>
      <c r="AT223" s="88">
        <f>'Январь 2020'!AX223</f>
        <v>0</v>
      </c>
      <c r="AU223" s="45">
        <f t="shared" si="5"/>
        <v>0</v>
      </c>
    </row>
    <row r="224" spans="1:47" ht="14.25" customHeight="1">
      <c r="A224" s="71">
        <f>'Январь 2020'!A224</f>
        <v>0</v>
      </c>
      <c r="B224" s="72">
        <f>'Январь 2020'!G224</f>
        <v>0</v>
      </c>
      <c r="C224" s="73">
        <f>'Январь 2020'!B224</f>
        <v>0</v>
      </c>
      <c r="D224" s="75"/>
      <c r="E224" s="75"/>
      <c r="F224" s="76"/>
      <c r="G224" s="75"/>
      <c r="H224" s="75"/>
      <c r="I224" s="75"/>
      <c r="J224" s="75"/>
      <c r="K224" s="76"/>
      <c r="L224" s="75"/>
      <c r="M224" s="76"/>
      <c r="N224" s="75"/>
      <c r="O224" s="75"/>
      <c r="P224" s="75"/>
      <c r="Q224" s="75"/>
      <c r="R224" s="75"/>
      <c r="S224" s="79"/>
      <c r="T224" s="76"/>
      <c r="U224" s="75"/>
      <c r="V224" s="75"/>
      <c r="W224" s="79"/>
      <c r="X224" s="75"/>
      <c r="Y224" s="75"/>
      <c r="Z224" s="75"/>
      <c r="AA224" s="76"/>
      <c r="AB224" s="75"/>
      <c r="AC224" s="75"/>
      <c r="AD224" s="75"/>
      <c r="AE224" s="79"/>
      <c r="AF224" s="79"/>
      <c r="AG224" s="75"/>
      <c r="AH224" s="76"/>
      <c r="AI224" s="80">
        <f t="shared" si="0"/>
        <v>0</v>
      </c>
      <c r="AJ224" s="81">
        <f>'Декабрь 2020'!AJ224-AI224</f>
        <v>0</v>
      </c>
      <c r="AK224" s="82">
        <f t="shared" si="1"/>
        <v>0</v>
      </c>
      <c r="AL224" s="83">
        <f>'Декабрь 2020'!AL224+AK224</f>
        <v>0</v>
      </c>
      <c r="AM224" s="82">
        <f t="shared" si="2"/>
        <v>0</v>
      </c>
      <c r="AN224" s="84">
        <f>'Декабрь 2020'!AN224+AM224</f>
        <v>0</v>
      </c>
      <c r="AO224" s="82">
        <f t="shared" si="3"/>
        <v>0</v>
      </c>
      <c r="AP224" s="85">
        <f>'Декабрь 2020'!AP224+'Январь 2020'!AO224</f>
        <v>0</v>
      </c>
      <c r="AQ224" s="82">
        <f t="shared" si="4"/>
        <v>0</v>
      </c>
      <c r="AR224" s="86">
        <f>'Декабрь 2020'!AR224+'Январь 2020'!AQ224</f>
        <v>0</v>
      </c>
      <c r="AS224" s="87">
        <f>'Январь 2020'!AW224</f>
        <v>0</v>
      </c>
      <c r="AT224" s="88">
        <f>'Январь 2020'!AX224</f>
        <v>0</v>
      </c>
      <c r="AU224" s="45">
        <f t="shared" si="5"/>
        <v>0</v>
      </c>
    </row>
    <row r="225" spans="1:47" ht="14.25" customHeight="1">
      <c r="A225" s="71">
        <f>'Январь 2020'!A225</f>
        <v>0</v>
      </c>
      <c r="B225" s="72">
        <f>'Январь 2020'!G225</f>
        <v>0</v>
      </c>
      <c r="C225" s="73">
        <f>'Январь 2020'!B225</f>
        <v>0</v>
      </c>
      <c r="D225" s="75"/>
      <c r="E225" s="75"/>
      <c r="F225" s="76"/>
      <c r="G225" s="75"/>
      <c r="H225" s="75"/>
      <c r="I225" s="75"/>
      <c r="J225" s="75"/>
      <c r="K225" s="76"/>
      <c r="L225" s="75"/>
      <c r="M225" s="76"/>
      <c r="N225" s="75"/>
      <c r="O225" s="75"/>
      <c r="P225" s="75"/>
      <c r="Q225" s="75"/>
      <c r="R225" s="75"/>
      <c r="S225" s="79"/>
      <c r="T225" s="76"/>
      <c r="U225" s="75"/>
      <c r="V225" s="75"/>
      <c r="W225" s="79"/>
      <c r="X225" s="75"/>
      <c r="Y225" s="75"/>
      <c r="Z225" s="75"/>
      <c r="AA225" s="76"/>
      <c r="AB225" s="75"/>
      <c r="AC225" s="75"/>
      <c r="AD225" s="75"/>
      <c r="AE225" s="79"/>
      <c r="AF225" s="79"/>
      <c r="AG225" s="75"/>
      <c r="AH225" s="76"/>
      <c r="AI225" s="80">
        <f t="shared" si="0"/>
        <v>0</v>
      </c>
      <c r="AJ225" s="81">
        <f>'Декабрь 2020'!AJ225-AI225</f>
        <v>0</v>
      </c>
      <c r="AK225" s="82">
        <f t="shared" si="1"/>
        <v>0</v>
      </c>
      <c r="AL225" s="83">
        <f>'Декабрь 2020'!AL225+AK225</f>
        <v>0</v>
      </c>
      <c r="AM225" s="82">
        <f t="shared" si="2"/>
        <v>0</v>
      </c>
      <c r="AN225" s="84">
        <f>'Декабрь 2020'!AN225+AM225</f>
        <v>0</v>
      </c>
      <c r="AO225" s="82">
        <f t="shared" si="3"/>
        <v>0</v>
      </c>
      <c r="AP225" s="85">
        <f>'Декабрь 2020'!AP225+'Январь 2020'!AO225</f>
        <v>0</v>
      </c>
      <c r="AQ225" s="82">
        <f t="shared" si="4"/>
        <v>0</v>
      </c>
      <c r="AR225" s="86">
        <f>'Декабрь 2020'!AR225+'Январь 2020'!AQ225</f>
        <v>0</v>
      </c>
      <c r="AS225" s="87">
        <f>'Январь 2020'!AW225</f>
        <v>0</v>
      </c>
      <c r="AT225" s="88">
        <f>'Январь 2020'!AX225</f>
        <v>0</v>
      </c>
      <c r="AU225" s="45">
        <f t="shared" si="5"/>
        <v>0</v>
      </c>
    </row>
    <row r="226" spans="1:47" ht="14.25" customHeight="1">
      <c r="A226" s="71">
        <f>'Январь 2020'!A226</f>
        <v>0</v>
      </c>
      <c r="B226" s="72">
        <f>'Январь 2020'!G226</f>
        <v>0</v>
      </c>
      <c r="C226" s="73">
        <f>'Январь 2020'!B226</f>
        <v>0</v>
      </c>
      <c r="D226" s="75"/>
      <c r="E226" s="75"/>
      <c r="F226" s="76"/>
      <c r="G226" s="75"/>
      <c r="H226" s="75"/>
      <c r="I226" s="75"/>
      <c r="J226" s="75"/>
      <c r="K226" s="76"/>
      <c r="L226" s="75"/>
      <c r="M226" s="76"/>
      <c r="N226" s="75"/>
      <c r="O226" s="75"/>
      <c r="P226" s="75"/>
      <c r="Q226" s="75"/>
      <c r="R226" s="75"/>
      <c r="S226" s="79"/>
      <c r="T226" s="76"/>
      <c r="U226" s="75"/>
      <c r="V226" s="75"/>
      <c r="W226" s="79"/>
      <c r="X226" s="75"/>
      <c r="Y226" s="75"/>
      <c r="Z226" s="75"/>
      <c r="AA226" s="76"/>
      <c r="AB226" s="75"/>
      <c r="AC226" s="75"/>
      <c r="AD226" s="75"/>
      <c r="AE226" s="79"/>
      <c r="AF226" s="79"/>
      <c r="AG226" s="75"/>
      <c r="AH226" s="76"/>
      <c r="AI226" s="80">
        <f t="shared" si="0"/>
        <v>0</v>
      </c>
      <c r="AJ226" s="81">
        <f>'Декабрь 2020'!AJ226-AI226</f>
        <v>0</v>
      </c>
      <c r="AK226" s="82">
        <f t="shared" si="1"/>
        <v>0</v>
      </c>
      <c r="AL226" s="83">
        <f>'Декабрь 2020'!AL226+AK226</f>
        <v>0</v>
      </c>
      <c r="AM226" s="82">
        <f t="shared" si="2"/>
        <v>0</v>
      </c>
      <c r="AN226" s="84">
        <f>'Декабрь 2020'!AN226+AM226</f>
        <v>0</v>
      </c>
      <c r="AO226" s="82">
        <f t="shared" si="3"/>
        <v>0</v>
      </c>
      <c r="AP226" s="85">
        <f>'Декабрь 2020'!AP226+'Январь 2020'!AO226</f>
        <v>0</v>
      </c>
      <c r="AQ226" s="82">
        <f t="shared" si="4"/>
        <v>0</v>
      </c>
      <c r="AR226" s="86">
        <f>'Декабрь 2020'!AR226+'Январь 2020'!AQ226</f>
        <v>0</v>
      </c>
      <c r="AS226" s="87">
        <f>'Январь 2020'!AW226</f>
        <v>0</v>
      </c>
      <c r="AT226" s="88">
        <f>'Январь 2020'!AX226</f>
        <v>0</v>
      </c>
      <c r="AU226" s="45">
        <f t="shared" si="5"/>
        <v>0</v>
      </c>
    </row>
    <row r="227" spans="1:47" ht="14.25" customHeight="1">
      <c r="A227" s="71">
        <f>'Январь 2020'!A227</f>
        <v>0</v>
      </c>
      <c r="B227" s="72">
        <f>'Январь 2020'!G227</f>
        <v>0</v>
      </c>
      <c r="C227" s="73">
        <f>'Январь 2020'!B227</f>
        <v>0</v>
      </c>
      <c r="D227" s="75"/>
      <c r="E227" s="75"/>
      <c r="F227" s="76"/>
      <c r="G227" s="75"/>
      <c r="H227" s="75"/>
      <c r="I227" s="75"/>
      <c r="J227" s="75"/>
      <c r="K227" s="76"/>
      <c r="L227" s="75"/>
      <c r="M227" s="76"/>
      <c r="N227" s="75"/>
      <c r="O227" s="75"/>
      <c r="P227" s="75"/>
      <c r="Q227" s="75"/>
      <c r="R227" s="75"/>
      <c r="S227" s="79"/>
      <c r="T227" s="76"/>
      <c r="U227" s="75"/>
      <c r="V227" s="75"/>
      <c r="W227" s="79"/>
      <c r="X227" s="75"/>
      <c r="Y227" s="75"/>
      <c r="Z227" s="75"/>
      <c r="AA227" s="76"/>
      <c r="AB227" s="75"/>
      <c r="AC227" s="75"/>
      <c r="AD227" s="75"/>
      <c r="AE227" s="79"/>
      <c r="AF227" s="79"/>
      <c r="AG227" s="75"/>
      <c r="AH227" s="76"/>
      <c r="AI227" s="80">
        <f t="shared" si="0"/>
        <v>0</v>
      </c>
      <c r="AJ227" s="81">
        <f>'Декабрь 2020'!AJ227-AI227</f>
        <v>0</v>
      </c>
      <c r="AK227" s="82">
        <f t="shared" si="1"/>
        <v>0</v>
      </c>
      <c r="AL227" s="83">
        <f>'Декабрь 2020'!AL227+AK227</f>
        <v>0</v>
      </c>
      <c r="AM227" s="82">
        <f t="shared" si="2"/>
        <v>0</v>
      </c>
      <c r="AN227" s="84">
        <f>'Декабрь 2020'!AN227+AM227</f>
        <v>0</v>
      </c>
      <c r="AO227" s="82">
        <f t="shared" si="3"/>
        <v>0</v>
      </c>
      <c r="AP227" s="85">
        <f>'Декабрь 2020'!AP227+'Январь 2020'!AO227</f>
        <v>0</v>
      </c>
      <c r="AQ227" s="82">
        <f t="shared" si="4"/>
        <v>0</v>
      </c>
      <c r="AR227" s="86">
        <f>'Декабрь 2020'!AR227+'Январь 2020'!AQ227</f>
        <v>0</v>
      </c>
      <c r="AS227" s="87">
        <f>'Январь 2020'!AW227</f>
        <v>0</v>
      </c>
      <c r="AT227" s="88">
        <f>'Январь 2020'!AX227</f>
        <v>0</v>
      </c>
      <c r="AU227" s="45">
        <f t="shared" si="5"/>
        <v>0</v>
      </c>
    </row>
    <row r="228" spans="1:47" ht="14.25" customHeight="1">
      <c r="A228" s="71">
        <f>'Январь 2020'!A228</f>
        <v>0</v>
      </c>
      <c r="B228" s="72">
        <f>'Январь 2020'!G228</f>
        <v>0</v>
      </c>
      <c r="C228" s="73">
        <f>'Январь 2020'!B228</f>
        <v>0</v>
      </c>
      <c r="D228" s="75"/>
      <c r="E228" s="75"/>
      <c r="F228" s="76"/>
      <c r="G228" s="75"/>
      <c r="H228" s="75"/>
      <c r="I228" s="75"/>
      <c r="J228" s="75"/>
      <c r="K228" s="76"/>
      <c r="L228" s="75"/>
      <c r="M228" s="76"/>
      <c r="N228" s="75"/>
      <c r="O228" s="75"/>
      <c r="P228" s="75"/>
      <c r="Q228" s="75"/>
      <c r="R228" s="75"/>
      <c r="S228" s="79"/>
      <c r="T228" s="76"/>
      <c r="U228" s="75"/>
      <c r="V228" s="75"/>
      <c r="W228" s="79"/>
      <c r="X228" s="75"/>
      <c r="Y228" s="75"/>
      <c r="Z228" s="75"/>
      <c r="AA228" s="76"/>
      <c r="AB228" s="75"/>
      <c r="AC228" s="75"/>
      <c r="AD228" s="75"/>
      <c r="AE228" s="79"/>
      <c r="AF228" s="79"/>
      <c r="AG228" s="75"/>
      <c r="AH228" s="76"/>
      <c r="AI228" s="80">
        <f t="shared" si="0"/>
        <v>0</v>
      </c>
      <c r="AJ228" s="81">
        <f>'Декабрь 2020'!AJ228-AI228</f>
        <v>0</v>
      </c>
      <c r="AK228" s="82">
        <f t="shared" si="1"/>
        <v>0</v>
      </c>
      <c r="AL228" s="83">
        <f>'Декабрь 2020'!AL228+AK228</f>
        <v>0</v>
      </c>
      <c r="AM228" s="82">
        <f t="shared" si="2"/>
        <v>0</v>
      </c>
      <c r="AN228" s="84">
        <f>'Декабрь 2020'!AN228+AM228</f>
        <v>0</v>
      </c>
      <c r="AO228" s="82">
        <f t="shared" si="3"/>
        <v>0</v>
      </c>
      <c r="AP228" s="85">
        <f>'Декабрь 2020'!AP228+'Январь 2020'!AO228</f>
        <v>0</v>
      </c>
      <c r="AQ228" s="82">
        <f t="shared" si="4"/>
        <v>0</v>
      </c>
      <c r="AR228" s="86">
        <f>'Декабрь 2020'!AR228+'Январь 2020'!AQ228</f>
        <v>0</v>
      </c>
      <c r="AS228" s="87">
        <f>'Январь 2020'!AW228</f>
        <v>0</v>
      </c>
      <c r="AT228" s="88">
        <f>'Январь 2020'!AX228</f>
        <v>0</v>
      </c>
      <c r="AU228" s="45">
        <f t="shared" si="5"/>
        <v>0</v>
      </c>
    </row>
    <row r="229" spans="1:47" ht="14.25" customHeight="1">
      <c r="A229" s="71">
        <f>'Январь 2020'!A229</f>
        <v>0</v>
      </c>
      <c r="B229" s="72">
        <f>'Январь 2020'!G229</f>
        <v>0</v>
      </c>
      <c r="C229" s="73">
        <f>'Январь 2020'!B229</f>
        <v>0</v>
      </c>
      <c r="D229" s="75"/>
      <c r="E229" s="75"/>
      <c r="F229" s="76"/>
      <c r="G229" s="75"/>
      <c r="H229" s="75"/>
      <c r="I229" s="75"/>
      <c r="J229" s="75"/>
      <c r="K229" s="76"/>
      <c r="L229" s="75"/>
      <c r="M229" s="76"/>
      <c r="N229" s="75"/>
      <c r="O229" s="75"/>
      <c r="P229" s="75"/>
      <c r="Q229" s="75"/>
      <c r="R229" s="75"/>
      <c r="S229" s="79"/>
      <c r="T229" s="76"/>
      <c r="U229" s="75"/>
      <c r="V229" s="75"/>
      <c r="W229" s="79"/>
      <c r="X229" s="75"/>
      <c r="Y229" s="75"/>
      <c r="Z229" s="75"/>
      <c r="AA229" s="76"/>
      <c r="AB229" s="75"/>
      <c r="AC229" s="75"/>
      <c r="AD229" s="75"/>
      <c r="AE229" s="79"/>
      <c r="AF229" s="79"/>
      <c r="AG229" s="75"/>
      <c r="AH229" s="76"/>
      <c r="AI229" s="80">
        <f t="shared" si="0"/>
        <v>0</v>
      </c>
      <c r="AJ229" s="81">
        <f>'Декабрь 2020'!AJ229-AI229</f>
        <v>0</v>
      </c>
      <c r="AK229" s="82">
        <f t="shared" si="1"/>
        <v>0</v>
      </c>
      <c r="AL229" s="83">
        <f>'Декабрь 2020'!AL229+AK229</f>
        <v>0</v>
      </c>
      <c r="AM229" s="82">
        <f t="shared" si="2"/>
        <v>0</v>
      </c>
      <c r="AN229" s="84">
        <f>'Декабрь 2020'!AN229+AM229</f>
        <v>0</v>
      </c>
      <c r="AO229" s="82">
        <f t="shared" si="3"/>
        <v>0</v>
      </c>
      <c r="AP229" s="85">
        <f>'Декабрь 2020'!AP229+'Январь 2020'!AO229</f>
        <v>0</v>
      </c>
      <c r="AQ229" s="82">
        <f t="shared" si="4"/>
        <v>0</v>
      </c>
      <c r="AR229" s="86">
        <f>'Декабрь 2020'!AR229+'Январь 2020'!AQ229</f>
        <v>0</v>
      </c>
      <c r="AS229" s="87">
        <f>'Январь 2020'!AW229</f>
        <v>0</v>
      </c>
      <c r="AT229" s="88">
        <f>'Январь 2020'!AX229</f>
        <v>0</v>
      </c>
      <c r="AU229" s="45">
        <f t="shared" si="5"/>
        <v>0</v>
      </c>
    </row>
    <row r="230" spans="1:47" ht="14.25" customHeight="1">
      <c r="A230" s="71">
        <f>'Январь 2020'!A230</f>
        <v>0</v>
      </c>
      <c r="B230" s="72">
        <f>'Январь 2020'!G230</f>
        <v>0</v>
      </c>
      <c r="C230" s="73">
        <f>'Январь 2020'!B230</f>
        <v>0</v>
      </c>
      <c r="D230" s="75"/>
      <c r="E230" s="75"/>
      <c r="F230" s="76"/>
      <c r="G230" s="75"/>
      <c r="H230" s="75"/>
      <c r="I230" s="75"/>
      <c r="J230" s="75"/>
      <c r="K230" s="76"/>
      <c r="L230" s="75"/>
      <c r="M230" s="76"/>
      <c r="N230" s="75"/>
      <c r="O230" s="75"/>
      <c r="P230" s="75"/>
      <c r="Q230" s="75"/>
      <c r="R230" s="75"/>
      <c r="S230" s="79"/>
      <c r="T230" s="76"/>
      <c r="U230" s="75"/>
      <c r="V230" s="75"/>
      <c r="W230" s="79"/>
      <c r="X230" s="75"/>
      <c r="Y230" s="75"/>
      <c r="Z230" s="75"/>
      <c r="AA230" s="76"/>
      <c r="AB230" s="75"/>
      <c r="AC230" s="75"/>
      <c r="AD230" s="75"/>
      <c r="AE230" s="79"/>
      <c r="AF230" s="79"/>
      <c r="AG230" s="75"/>
      <c r="AH230" s="76"/>
      <c r="AI230" s="80">
        <f t="shared" si="0"/>
        <v>0</v>
      </c>
      <c r="AJ230" s="81">
        <f>'Декабрь 2020'!AJ230-AI230</f>
        <v>0</v>
      </c>
      <c r="AK230" s="82">
        <f t="shared" si="1"/>
        <v>0</v>
      </c>
      <c r="AL230" s="83">
        <f>'Декабрь 2020'!AL230+AK230</f>
        <v>0</v>
      </c>
      <c r="AM230" s="82">
        <f t="shared" si="2"/>
        <v>0</v>
      </c>
      <c r="AN230" s="84">
        <f>'Декабрь 2020'!AN230+AM230</f>
        <v>0</v>
      </c>
      <c r="AO230" s="82">
        <f t="shared" si="3"/>
        <v>0</v>
      </c>
      <c r="AP230" s="85">
        <f>'Декабрь 2020'!AP230+'Январь 2020'!AO230</f>
        <v>0</v>
      </c>
      <c r="AQ230" s="82">
        <f t="shared" si="4"/>
        <v>0</v>
      </c>
      <c r="AR230" s="86">
        <f>'Декабрь 2020'!AR230+'Январь 2020'!AQ230</f>
        <v>0</v>
      </c>
      <c r="AS230" s="87">
        <f>'Январь 2020'!AW230</f>
        <v>0</v>
      </c>
      <c r="AT230" s="88">
        <f>'Январь 2020'!AX230</f>
        <v>0</v>
      </c>
      <c r="AU230" s="45">
        <f t="shared" si="5"/>
        <v>0</v>
      </c>
    </row>
    <row r="231" spans="1:47" ht="14.25" customHeight="1">
      <c r="A231" s="71">
        <f>'Январь 2020'!A231</f>
        <v>0</v>
      </c>
      <c r="B231" s="72">
        <f>'Январь 2020'!G231</f>
        <v>0</v>
      </c>
      <c r="C231" s="73">
        <f>'Январь 2020'!B231</f>
        <v>0</v>
      </c>
      <c r="D231" s="75"/>
      <c r="E231" s="75"/>
      <c r="F231" s="76"/>
      <c r="G231" s="75"/>
      <c r="H231" s="75"/>
      <c r="I231" s="75"/>
      <c r="J231" s="75"/>
      <c r="K231" s="76"/>
      <c r="L231" s="75"/>
      <c r="M231" s="76"/>
      <c r="N231" s="75"/>
      <c r="O231" s="75"/>
      <c r="P231" s="75"/>
      <c r="Q231" s="75"/>
      <c r="R231" s="75"/>
      <c r="S231" s="79"/>
      <c r="T231" s="76"/>
      <c r="U231" s="75"/>
      <c r="V231" s="75"/>
      <c r="W231" s="79"/>
      <c r="X231" s="75"/>
      <c r="Y231" s="75"/>
      <c r="Z231" s="75"/>
      <c r="AA231" s="76"/>
      <c r="AB231" s="75"/>
      <c r="AC231" s="75"/>
      <c r="AD231" s="75"/>
      <c r="AE231" s="79"/>
      <c r="AF231" s="79"/>
      <c r="AG231" s="75"/>
      <c r="AH231" s="76"/>
      <c r="AI231" s="80">
        <f t="shared" si="0"/>
        <v>0</v>
      </c>
      <c r="AJ231" s="81">
        <f>'Декабрь 2020'!AJ231-AI231</f>
        <v>0</v>
      </c>
      <c r="AK231" s="82">
        <f t="shared" si="1"/>
        <v>0</v>
      </c>
      <c r="AL231" s="83">
        <f>'Декабрь 2020'!AL231+AK231</f>
        <v>0</v>
      </c>
      <c r="AM231" s="82">
        <f t="shared" si="2"/>
        <v>0</v>
      </c>
      <c r="AN231" s="84">
        <f>'Декабрь 2020'!AN231+AM231</f>
        <v>0</v>
      </c>
      <c r="AO231" s="82">
        <f t="shared" si="3"/>
        <v>0</v>
      </c>
      <c r="AP231" s="85">
        <f>'Декабрь 2020'!AP231+'Январь 2020'!AO231</f>
        <v>0</v>
      </c>
      <c r="AQ231" s="82">
        <f t="shared" si="4"/>
        <v>0</v>
      </c>
      <c r="AR231" s="86">
        <f>'Декабрь 2020'!AR231+'Январь 2020'!AQ231</f>
        <v>0</v>
      </c>
      <c r="AS231" s="87">
        <f>'Январь 2020'!AW231</f>
        <v>0</v>
      </c>
      <c r="AT231" s="88">
        <f>'Январь 2020'!AX231</f>
        <v>0</v>
      </c>
      <c r="AU231" s="45">
        <f t="shared" si="5"/>
        <v>0</v>
      </c>
    </row>
    <row r="232" spans="1:47" ht="14.25" customHeight="1">
      <c r="A232" s="71">
        <f>'Январь 2020'!A232</f>
        <v>0</v>
      </c>
      <c r="B232" s="72">
        <f>'Январь 2020'!G232</f>
        <v>0</v>
      </c>
      <c r="C232" s="73">
        <f>'Январь 2020'!B232</f>
        <v>0</v>
      </c>
      <c r="D232" s="75"/>
      <c r="E232" s="75"/>
      <c r="F232" s="76"/>
      <c r="G232" s="75"/>
      <c r="H232" s="75"/>
      <c r="I232" s="75"/>
      <c r="J232" s="75"/>
      <c r="K232" s="76"/>
      <c r="L232" s="75"/>
      <c r="M232" s="76"/>
      <c r="N232" s="75"/>
      <c r="O232" s="75"/>
      <c r="P232" s="75"/>
      <c r="Q232" s="75"/>
      <c r="R232" s="75"/>
      <c r="S232" s="79"/>
      <c r="T232" s="76"/>
      <c r="U232" s="75"/>
      <c r="V232" s="75"/>
      <c r="W232" s="79"/>
      <c r="X232" s="75"/>
      <c r="Y232" s="75"/>
      <c r="Z232" s="75"/>
      <c r="AA232" s="76"/>
      <c r="AB232" s="75"/>
      <c r="AC232" s="75"/>
      <c r="AD232" s="75"/>
      <c r="AE232" s="79"/>
      <c r="AF232" s="79"/>
      <c r="AG232" s="75"/>
      <c r="AH232" s="76"/>
      <c r="AI232" s="80">
        <f t="shared" si="0"/>
        <v>0</v>
      </c>
      <c r="AJ232" s="81">
        <f>'Декабрь 2020'!AJ232-AI232</f>
        <v>0</v>
      </c>
      <c r="AK232" s="82">
        <f t="shared" si="1"/>
        <v>0</v>
      </c>
      <c r="AL232" s="83">
        <f>'Декабрь 2020'!AL232+AK232</f>
        <v>0</v>
      </c>
      <c r="AM232" s="82">
        <f t="shared" si="2"/>
        <v>0</v>
      </c>
      <c r="AN232" s="84">
        <f>'Декабрь 2020'!AN232+AM232</f>
        <v>0</v>
      </c>
      <c r="AO232" s="82">
        <f t="shared" si="3"/>
        <v>0</v>
      </c>
      <c r="AP232" s="85">
        <f>'Декабрь 2020'!AP232+'Январь 2020'!AO232</f>
        <v>0</v>
      </c>
      <c r="AQ232" s="82">
        <f t="shared" si="4"/>
        <v>0</v>
      </c>
      <c r="AR232" s="86">
        <f>'Декабрь 2020'!AR232+'Январь 2020'!AQ232</f>
        <v>0</v>
      </c>
      <c r="AS232" s="87">
        <f>'Январь 2020'!AW232</f>
        <v>0</v>
      </c>
      <c r="AT232" s="88">
        <f>'Январь 2020'!AX232</f>
        <v>0</v>
      </c>
      <c r="AU232" s="45">
        <f t="shared" si="5"/>
        <v>0</v>
      </c>
    </row>
    <row r="233" spans="1:47" ht="14.25" customHeight="1">
      <c r="A233" s="71">
        <f>'Январь 2020'!A233</f>
        <v>0</v>
      </c>
      <c r="B233" s="72">
        <f>'Январь 2020'!G233</f>
        <v>0</v>
      </c>
      <c r="C233" s="73">
        <f>'Январь 2020'!B233</f>
        <v>0</v>
      </c>
      <c r="D233" s="75"/>
      <c r="E233" s="75"/>
      <c r="F233" s="76"/>
      <c r="G233" s="75"/>
      <c r="H233" s="75"/>
      <c r="I233" s="75"/>
      <c r="J233" s="75"/>
      <c r="K233" s="76"/>
      <c r="L233" s="75"/>
      <c r="M233" s="76"/>
      <c r="N233" s="75"/>
      <c r="O233" s="75"/>
      <c r="P233" s="75"/>
      <c r="Q233" s="75"/>
      <c r="R233" s="75"/>
      <c r="S233" s="79"/>
      <c r="T233" s="76"/>
      <c r="U233" s="75"/>
      <c r="V233" s="75"/>
      <c r="W233" s="79"/>
      <c r="X233" s="75"/>
      <c r="Y233" s="75"/>
      <c r="Z233" s="75"/>
      <c r="AA233" s="76"/>
      <c r="AB233" s="75"/>
      <c r="AC233" s="75"/>
      <c r="AD233" s="75"/>
      <c r="AE233" s="79"/>
      <c r="AF233" s="79"/>
      <c r="AG233" s="75"/>
      <c r="AH233" s="76"/>
      <c r="AI233" s="80">
        <f t="shared" si="0"/>
        <v>0</v>
      </c>
      <c r="AJ233" s="81">
        <f>'Декабрь 2020'!AJ233-AI233</f>
        <v>0</v>
      </c>
      <c r="AK233" s="82">
        <f t="shared" si="1"/>
        <v>0</v>
      </c>
      <c r="AL233" s="83">
        <f>'Декабрь 2020'!AL233+AK233</f>
        <v>0</v>
      </c>
      <c r="AM233" s="82">
        <f t="shared" si="2"/>
        <v>0</v>
      </c>
      <c r="AN233" s="84">
        <f>'Декабрь 2020'!AN233+AM233</f>
        <v>0</v>
      </c>
      <c r="AO233" s="82">
        <f t="shared" si="3"/>
        <v>0</v>
      </c>
      <c r="AP233" s="85">
        <f>'Декабрь 2020'!AP233+'Январь 2020'!AO233</f>
        <v>0</v>
      </c>
      <c r="AQ233" s="82">
        <f t="shared" si="4"/>
        <v>0</v>
      </c>
      <c r="AR233" s="86">
        <f>'Декабрь 2020'!AR233+'Январь 2020'!AQ233</f>
        <v>0</v>
      </c>
      <c r="AS233" s="87">
        <f>'Январь 2020'!AW233</f>
        <v>0</v>
      </c>
      <c r="AT233" s="88">
        <f>'Январь 2020'!AX233</f>
        <v>0</v>
      </c>
      <c r="AU233" s="45">
        <f t="shared" si="5"/>
        <v>0</v>
      </c>
    </row>
    <row r="234" spans="1:47" ht="14.25" customHeight="1">
      <c r="A234" s="71">
        <f>'Январь 2020'!A234</f>
        <v>0</v>
      </c>
      <c r="B234" s="72">
        <f>'Январь 2020'!G234</f>
        <v>0</v>
      </c>
      <c r="C234" s="73">
        <f>'Январь 2020'!B234</f>
        <v>0</v>
      </c>
      <c r="D234" s="75"/>
      <c r="E234" s="75"/>
      <c r="F234" s="76"/>
      <c r="G234" s="75"/>
      <c r="H234" s="75"/>
      <c r="I234" s="75"/>
      <c r="J234" s="75"/>
      <c r="K234" s="76"/>
      <c r="L234" s="75"/>
      <c r="M234" s="76"/>
      <c r="N234" s="75"/>
      <c r="O234" s="75"/>
      <c r="P234" s="75"/>
      <c r="Q234" s="75"/>
      <c r="R234" s="75"/>
      <c r="S234" s="79"/>
      <c r="T234" s="76"/>
      <c r="U234" s="75"/>
      <c r="V234" s="75"/>
      <c r="W234" s="79"/>
      <c r="X234" s="75"/>
      <c r="Y234" s="75"/>
      <c r="Z234" s="75"/>
      <c r="AA234" s="76"/>
      <c r="AB234" s="75"/>
      <c r="AC234" s="75"/>
      <c r="AD234" s="75"/>
      <c r="AE234" s="79"/>
      <c r="AF234" s="79"/>
      <c r="AG234" s="75"/>
      <c r="AH234" s="76"/>
      <c r="AI234" s="80">
        <f t="shared" si="0"/>
        <v>0</v>
      </c>
      <c r="AJ234" s="81">
        <f>'Декабрь 2020'!AJ234-AI234</f>
        <v>0</v>
      </c>
      <c r="AK234" s="82">
        <f t="shared" si="1"/>
        <v>0</v>
      </c>
      <c r="AL234" s="83">
        <f>'Декабрь 2020'!AL234+AK234</f>
        <v>0</v>
      </c>
      <c r="AM234" s="82">
        <f t="shared" si="2"/>
        <v>0</v>
      </c>
      <c r="AN234" s="84">
        <f>'Декабрь 2020'!AN234+AM234</f>
        <v>0</v>
      </c>
      <c r="AO234" s="82">
        <f t="shared" si="3"/>
        <v>0</v>
      </c>
      <c r="AP234" s="85">
        <f>'Декабрь 2020'!AP234+'Январь 2020'!AO234</f>
        <v>0</v>
      </c>
      <c r="AQ234" s="82">
        <f t="shared" si="4"/>
        <v>0</v>
      </c>
      <c r="AR234" s="86">
        <f>'Декабрь 2020'!AR234+'Январь 2020'!AQ234</f>
        <v>0</v>
      </c>
      <c r="AS234" s="87">
        <f>'Январь 2020'!AW234</f>
        <v>0</v>
      </c>
      <c r="AT234" s="88">
        <f>'Январь 2020'!AX234</f>
        <v>0</v>
      </c>
      <c r="AU234" s="45">
        <f t="shared" si="5"/>
        <v>0</v>
      </c>
    </row>
    <row r="235" spans="1:47" ht="14.25" customHeight="1">
      <c r="A235" s="71">
        <f>'Январь 2020'!A235</f>
        <v>0</v>
      </c>
      <c r="B235" s="72">
        <f>'Январь 2020'!G235</f>
        <v>0</v>
      </c>
      <c r="C235" s="73">
        <f>'Январь 2020'!B235</f>
        <v>0</v>
      </c>
      <c r="D235" s="75"/>
      <c r="E235" s="75"/>
      <c r="F235" s="76"/>
      <c r="G235" s="75"/>
      <c r="H235" s="75"/>
      <c r="I235" s="75"/>
      <c r="J235" s="75"/>
      <c r="K235" s="76"/>
      <c r="L235" s="75"/>
      <c r="M235" s="76"/>
      <c r="N235" s="75"/>
      <c r="O235" s="75"/>
      <c r="P235" s="75"/>
      <c r="Q235" s="75"/>
      <c r="R235" s="75"/>
      <c r="S235" s="79"/>
      <c r="T235" s="76"/>
      <c r="U235" s="75"/>
      <c r="V235" s="75"/>
      <c r="W235" s="79"/>
      <c r="X235" s="75"/>
      <c r="Y235" s="75"/>
      <c r="Z235" s="75"/>
      <c r="AA235" s="76"/>
      <c r="AB235" s="75"/>
      <c r="AC235" s="75"/>
      <c r="AD235" s="75"/>
      <c r="AE235" s="79"/>
      <c r="AF235" s="79"/>
      <c r="AG235" s="75"/>
      <c r="AH235" s="76"/>
      <c r="AI235" s="80">
        <f t="shared" si="0"/>
        <v>0</v>
      </c>
      <c r="AJ235" s="81">
        <f>'Декабрь 2020'!AJ235-AI235</f>
        <v>0</v>
      </c>
      <c r="AK235" s="82">
        <f t="shared" si="1"/>
        <v>0</v>
      </c>
      <c r="AL235" s="83">
        <f>'Декабрь 2020'!AL235+AK235</f>
        <v>0</v>
      </c>
      <c r="AM235" s="82">
        <f t="shared" si="2"/>
        <v>0</v>
      </c>
      <c r="AN235" s="84">
        <f>'Декабрь 2020'!AN235+AM235</f>
        <v>0</v>
      </c>
      <c r="AO235" s="82">
        <f t="shared" si="3"/>
        <v>0</v>
      </c>
      <c r="AP235" s="85">
        <f>'Декабрь 2020'!AP235+'Январь 2020'!AO235</f>
        <v>0</v>
      </c>
      <c r="AQ235" s="82">
        <f t="shared" si="4"/>
        <v>0</v>
      </c>
      <c r="AR235" s="86">
        <f>'Декабрь 2020'!AR235+'Январь 2020'!AQ235</f>
        <v>0</v>
      </c>
      <c r="AS235" s="87">
        <f>'Январь 2020'!AW235</f>
        <v>0</v>
      </c>
      <c r="AT235" s="88">
        <f>'Январь 2020'!AX235</f>
        <v>0</v>
      </c>
      <c r="AU235" s="45">
        <f t="shared" si="5"/>
        <v>0</v>
      </c>
    </row>
    <row r="236" spans="1:47" ht="14.25" customHeight="1">
      <c r="A236" s="71">
        <f>'Январь 2020'!A236</f>
        <v>0</v>
      </c>
      <c r="B236" s="72">
        <f>'Январь 2020'!G236</f>
        <v>0</v>
      </c>
      <c r="C236" s="73">
        <f>'Январь 2020'!B236</f>
        <v>0</v>
      </c>
      <c r="D236" s="75"/>
      <c r="E236" s="75"/>
      <c r="F236" s="76"/>
      <c r="G236" s="75"/>
      <c r="H236" s="75"/>
      <c r="I236" s="75"/>
      <c r="J236" s="75"/>
      <c r="K236" s="76"/>
      <c r="L236" s="75"/>
      <c r="M236" s="76"/>
      <c r="N236" s="75"/>
      <c r="O236" s="75"/>
      <c r="P236" s="75"/>
      <c r="Q236" s="75"/>
      <c r="R236" s="75"/>
      <c r="S236" s="79"/>
      <c r="T236" s="76"/>
      <c r="U236" s="75"/>
      <c r="V236" s="75"/>
      <c r="W236" s="79"/>
      <c r="X236" s="75"/>
      <c r="Y236" s="75"/>
      <c r="Z236" s="75"/>
      <c r="AA236" s="76"/>
      <c r="AB236" s="75"/>
      <c r="AC236" s="75"/>
      <c r="AD236" s="75"/>
      <c r="AE236" s="79"/>
      <c r="AF236" s="79"/>
      <c r="AG236" s="75"/>
      <c r="AH236" s="76"/>
      <c r="AI236" s="80">
        <f t="shared" si="0"/>
        <v>0</v>
      </c>
      <c r="AJ236" s="81">
        <f>'Декабрь 2020'!AJ236-AI236</f>
        <v>0</v>
      </c>
      <c r="AK236" s="82">
        <f t="shared" si="1"/>
        <v>0</v>
      </c>
      <c r="AL236" s="83">
        <f>'Декабрь 2020'!AL236+AK236</f>
        <v>0</v>
      </c>
      <c r="AM236" s="82">
        <f t="shared" si="2"/>
        <v>0</v>
      </c>
      <c r="AN236" s="84">
        <f>'Декабрь 2020'!AN236+AM236</f>
        <v>0</v>
      </c>
      <c r="AO236" s="82">
        <f t="shared" si="3"/>
        <v>0</v>
      </c>
      <c r="AP236" s="85">
        <f>'Декабрь 2020'!AP236+'Январь 2020'!AO236</f>
        <v>0</v>
      </c>
      <c r="AQ236" s="82">
        <f t="shared" si="4"/>
        <v>0</v>
      </c>
      <c r="AR236" s="86">
        <f>'Декабрь 2020'!AR236+'Январь 2020'!AQ236</f>
        <v>0</v>
      </c>
      <c r="AS236" s="87">
        <f>'Январь 2020'!AW236</f>
        <v>0</v>
      </c>
      <c r="AT236" s="88">
        <f>'Январь 2020'!AX236</f>
        <v>0</v>
      </c>
      <c r="AU236" s="45">
        <f t="shared" si="5"/>
        <v>0</v>
      </c>
    </row>
    <row r="237" spans="1:47" ht="14.25" customHeight="1">
      <c r="A237" s="71">
        <f>'Январь 2020'!A237</f>
        <v>0</v>
      </c>
      <c r="B237" s="72">
        <f>'Январь 2020'!G237</f>
        <v>0</v>
      </c>
      <c r="C237" s="73">
        <f>'Январь 2020'!B237</f>
        <v>0</v>
      </c>
      <c r="D237" s="75"/>
      <c r="E237" s="75"/>
      <c r="F237" s="76"/>
      <c r="G237" s="75"/>
      <c r="H237" s="75"/>
      <c r="I237" s="75"/>
      <c r="J237" s="75"/>
      <c r="K237" s="76"/>
      <c r="L237" s="75"/>
      <c r="M237" s="76"/>
      <c r="N237" s="75"/>
      <c r="O237" s="75"/>
      <c r="P237" s="75"/>
      <c r="Q237" s="75"/>
      <c r="R237" s="75"/>
      <c r="S237" s="79"/>
      <c r="T237" s="76"/>
      <c r="U237" s="75"/>
      <c r="V237" s="75"/>
      <c r="W237" s="79"/>
      <c r="X237" s="75"/>
      <c r="Y237" s="75"/>
      <c r="Z237" s="75"/>
      <c r="AA237" s="76"/>
      <c r="AB237" s="75"/>
      <c r="AC237" s="75"/>
      <c r="AD237" s="75"/>
      <c r="AE237" s="79"/>
      <c r="AF237" s="79"/>
      <c r="AG237" s="75"/>
      <c r="AH237" s="76"/>
      <c r="AI237" s="80">
        <f t="shared" si="0"/>
        <v>0</v>
      </c>
      <c r="AJ237" s="81">
        <f>'Декабрь 2020'!AJ237-AI237</f>
        <v>0</v>
      </c>
      <c r="AK237" s="82">
        <f t="shared" si="1"/>
        <v>0</v>
      </c>
      <c r="AL237" s="83">
        <f>'Декабрь 2020'!AL237+AK237</f>
        <v>0</v>
      </c>
      <c r="AM237" s="82">
        <f t="shared" si="2"/>
        <v>0</v>
      </c>
      <c r="AN237" s="84">
        <f>'Декабрь 2020'!AN237+AM237</f>
        <v>0</v>
      </c>
      <c r="AO237" s="82">
        <f t="shared" si="3"/>
        <v>0</v>
      </c>
      <c r="AP237" s="85">
        <f>'Декабрь 2020'!AP237+'Январь 2020'!AO237</f>
        <v>0</v>
      </c>
      <c r="AQ237" s="82">
        <f t="shared" si="4"/>
        <v>0</v>
      </c>
      <c r="AR237" s="86">
        <f>'Декабрь 2020'!AR237+'Январь 2020'!AQ237</f>
        <v>0</v>
      </c>
      <c r="AS237" s="87">
        <f>'Январь 2020'!AW237</f>
        <v>0</v>
      </c>
      <c r="AT237" s="88">
        <f>'Январь 2020'!AX237</f>
        <v>0</v>
      </c>
      <c r="AU237" s="45">
        <f t="shared" si="5"/>
        <v>0</v>
      </c>
    </row>
    <row r="238" spans="1:47" ht="14.25" customHeight="1">
      <c r="A238" s="71">
        <f>'Январь 2020'!A238</f>
        <v>0</v>
      </c>
      <c r="B238" s="72">
        <f>'Январь 2020'!G238</f>
        <v>0</v>
      </c>
      <c r="C238" s="73">
        <f>'Январь 2020'!B238</f>
        <v>0</v>
      </c>
      <c r="D238" s="75"/>
      <c r="E238" s="75"/>
      <c r="F238" s="76"/>
      <c r="G238" s="75"/>
      <c r="H238" s="75"/>
      <c r="I238" s="75"/>
      <c r="J238" s="75"/>
      <c r="K238" s="76"/>
      <c r="L238" s="75"/>
      <c r="M238" s="76"/>
      <c r="N238" s="75"/>
      <c r="O238" s="75"/>
      <c r="P238" s="75"/>
      <c r="Q238" s="75"/>
      <c r="R238" s="75"/>
      <c r="S238" s="79"/>
      <c r="T238" s="76"/>
      <c r="U238" s="75"/>
      <c r="V238" s="75"/>
      <c r="W238" s="79"/>
      <c r="X238" s="75"/>
      <c r="Y238" s="75"/>
      <c r="Z238" s="75"/>
      <c r="AA238" s="76"/>
      <c r="AB238" s="75"/>
      <c r="AC238" s="75"/>
      <c r="AD238" s="75"/>
      <c r="AE238" s="79"/>
      <c r="AF238" s="79"/>
      <c r="AG238" s="75"/>
      <c r="AH238" s="76"/>
      <c r="AI238" s="80">
        <f t="shared" si="0"/>
        <v>0</v>
      </c>
      <c r="AJ238" s="81">
        <f>'Декабрь 2020'!AJ238-AI238</f>
        <v>0</v>
      </c>
      <c r="AK238" s="82">
        <f t="shared" si="1"/>
        <v>0</v>
      </c>
      <c r="AL238" s="83">
        <f>'Декабрь 2020'!AL238+AK238</f>
        <v>0</v>
      </c>
      <c r="AM238" s="82">
        <f t="shared" si="2"/>
        <v>0</v>
      </c>
      <c r="AN238" s="84">
        <f>'Декабрь 2020'!AN238+AM238</f>
        <v>0</v>
      </c>
      <c r="AO238" s="82">
        <f t="shared" si="3"/>
        <v>0</v>
      </c>
      <c r="AP238" s="85">
        <f>'Декабрь 2020'!AP238+'Январь 2020'!AO238</f>
        <v>0</v>
      </c>
      <c r="AQ238" s="82">
        <f t="shared" si="4"/>
        <v>0</v>
      </c>
      <c r="AR238" s="86">
        <f>'Декабрь 2020'!AR238+'Январь 2020'!AQ238</f>
        <v>0</v>
      </c>
      <c r="AS238" s="87">
        <f>'Январь 2020'!AW238</f>
        <v>0</v>
      </c>
      <c r="AT238" s="88">
        <f>'Январь 2020'!AX238</f>
        <v>0</v>
      </c>
      <c r="AU238" s="45">
        <f t="shared" si="5"/>
        <v>0</v>
      </c>
    </row>
    <row r="239" spans="1:47" ht="14.25" customHeight="1">
      <c r="A239" s="71">
        <f>'Январь 2020'!A239</f>
        <v>0</v>
      </c>
      <c r="B239" s="72">
        <f>'Январь 2020'!G239</f>
        <v>0</v>
      </c>
      <c r="C239" s="73">
        <f>'Январь 2020'!B239</f>
        <v>0</v>
      </c>
      <c r="D239" s="75"/>
      <c r="E239" s="75"/>
      <c r="F239" s="76"/>
      <c r="G239" s="75"/>
      <c r="H239" s="75"/>
      <c r="I239" s="75"/>
      <c r="J239" s="75"/>
      <c r="K239" s="76"/>
      <c r="L239" s="75"/>
      <c r="M239" s="76"/>
      <c r="N239" s="75"/>
      <c r="O239" s="75"/>
      <c r="P239" s="75"/>
      <c r="Q239" s="75"/>
      <c r="R239" s="75"/>
      <c r="S239" s="79"/>
      <c r="T239" s="76"/>
      <c r="U239" s="75"/>
      <c r="V239" s="75"/>
      <c r="W239" s="79"/>
      <c r="X239" s="75"/>
      <c r="Y239" s="75"/>
      <c r="Z239" s="75"/>
      <c r="AA239" s="76"/>
      <c r="AB239" s="75"/>
      <c r="AC239" s="75"/>
      <c r="AD239" s="75"/>
      <c r="AE239" s="79"/>
      <c r="AF239" s="79"/>
      <c r="AG239" s="75"/>
      <c r="AH239" s="76"/>
      <c r="AI239" s="80">
        <f t="shared" si="0"/>
        <v>0</v>
      </c>
      <c r="AJ239" s="81">
        <f>'Декабрь 2020'!AJ239-AI239</f>
        <v>0</v>
      </c>
      <c r="AK239" s="82">
        <f t="shared" si="1"/>
        <v>0</v>
      </c>
      <c r="AL239" s="83">
        <f>'Декабрь 2020'!AL239+AK239</f>
        <v>0</v>
      </c>
      <c r="AM239" s="82">
        <f t="shared" si="2"/>
        <v>0</v>
      </c>
      <c r="AN239" s="84">
        <f>'Декабрь 2020'!AN239+AM239</f>
        <v>0</v>
      </c>
      <c r="AO239" s="82">
        <f t="shared" si="3"/>
        <v>0</v>
      </c>
      <c r="AP239" s="85">
        <f>'Декабрь 2020'!AP239+'Январь 2020'!AO239</f>
        <v>0</v>
      </c>
      <c r="AQ239" s="82">
        <f t="shared" si="4"/>
        <v>0</v>
      </c>
      <c r="AR239" s="86">
        <f>'Декабрь 2020'!AR239+'Январь 2020'!AQ239</f>
        <v>0</v>
      </c>
      <c r="AS239" s="87">
        <f>'Январь 2020'!AW239</f>
        <v>0</v>
      </c>
      <c r="AT239" s="88">
        <f>'Январь 2020'!AX239</f>
        <v>0</v>
      </c>
      <c r="AU239" s="45">
        <f t="shared" si="5"/>
        <v>0</v>
      </c>
    </row>
    <row r="240" spans="1:47" ht="14.25" customHeight="1">
      <c r="A240" s="71">
        <f>'Январь 2020'!A240</f>
        <v>0</v>
      </c>
      <c r="B240" s="72">
        <f>'Январь 2020'!G240</f>
        <v>0</v>
      </c>
      <c r="C240" s="73">
        <f>'Январь 2020'!B240</f>
        <v>0</v>
      </c>
      <c r="D240" s="75"/>
      <c r="E240" s="75"/>
      <c r="F240" s="76"/>
      <c r="G240" s="75"/>
      <c r="H240" s="75"/>
      <c r="I240" s="75"/>
      <c r="J240" s="75"/>
      <c r="K240" s="76"/>
      <c r="L240" s="75"/>
      <c r="M240" s="76"/>
      <c r="N240" s="75"/>
      <c r="O240" s="75"/>
      <c r="P240" s="75"/>
      <c r="Q240" s="75"/>
      <c r="R240" s="75"/>
      <c r="S240" s="79"/>
      <c r="T240" s="76"/>
      <c r="U240" s="75"/>
      <c r="V240" s="75"/>
      <c r="W240" s="79"/>
      <c r="X240" s="75"/>
      <c r="Y240" s="75"/>
      <c r="Z240" s="75"/>
      <c r="AA240" s="76"/>
      <c r="AB240" s="75"/>
      <c r="AC240" s="75"/>
      <c r="AD240" s="75"/>
      <c r="AE240" s="79"/>
      <c r="AF240" s="79"/>
      <c r="AG240" s="75"/>
      <c r="AH240" s="76"/>
      <c r="AI240" s="80">
        <f t="shared" si="0"/>
        <v>0</v>
      </c>
      <c r="AJ240" s="81">
        <f>'Декабрь 2020'!AJ240-AI240</f>
        <v>0</v>
      </c>
      <c r="AK240" s="82">
        <f t="shared" si="1"/>
        <v>0</v>
      </c>
      <c r="AL240" s="83">
        <f>'Декабрь 2020'!AL240+AK240</f>
        <v>0</v>
      </c>
      <c r="AM240" s="82">
        <f t="shared" si="2"/>
        <v>0</v>
      </c>
      <c r="AN240" s="84">
        <f>'Декабрь 2020'!AN240+AM240</f>
        <v>0</v>
      </c>
      <c r="AO240" s="82">
        <f t="shared" si="3"/>
        <v>0</v>
      </c>
      <c r="AP240" s="85">
        <f>'Декабрь 2020'!AP240+'Январь 2020'!AO240</f>
        <v>0</v>
      </c>
      <c r="AQ240" s="82">
        <f t="shared" si="4"/>
        <v>0</v>
      </c>
      <c r="AR240" s="86">
        <f>'Декабрь 2020'!AR240+'Январь 2020'!AQ240</f>
        <v>0</v>
      </c>
      <c r="AS240" s="87">
        <f>'Январь 2020'!AW240</f>
        <v>0</v>
      </c>
      <c r="AT240" s="88">
        <f>'Январь 2020'!AX240</f>
        <v>0</v>
      </c>
      <c r="AU240" s="45">
        <f t="shared" si="5"/>
        <v>0</v>
      </c>
    </row>
    <row r="241" spans="1:47" ht="14.25" customHeight="1">
      <c r="A241" s="71">
        <f>'Январь 2020'!A241</f>
        <v>0</v>
      </c>
      <c r="B241" s="72">
        <f>'Январь 2020'!G241</f>
        <v>0</v>
      </c>
      <c r="C241" s="73">
        <f>'Январь 2020'!B241</f>
        <v>0</v>
      </c>
      <c r="D241" s="75"/>
      <c r="E241" s="75"/>
      <c r="F241" s="76"/>
      <c r="G241" s="75"/>
      <c r="H241" s="75"/>
      <c r="I241" s="75"/>
      <c r="J241" s="75"/>
      <c r="K241" s="76"/>
      <c r="L241" s="75"/>
      <c r="M241" s="76"/>
      <c r="N241" s="75"/>
      <c r="O241" s="75"/>
      <c r="P241" s="75"/>
      <c r="Q241" s="75"/>
      <c r="R241" s="75"/>
      <c r="S241" s="79"/>
      <c r="T241" s="76"/>
      <c r="U241" s="75"/>
      <c r="V241" s="75"/>
      <c r="W241" s="79"/>
      <c r="X241" s="75"/>
      <c r="Y241" s="75"/>
      <c r="Z241" s="75"/>
      <c r="AA241" s="76"/>
      <c r="AB241" s="75"/>
      <c r="AC241" s="75"/>
      <c r="AD241" s="75"/>
      <c r="AE241" s="79"/>
      <c r="AF241" s="79"/>
      <c r="AG241" s="75"/>
      <c r="AH241" s="76"/>
      <c r="AI241" s="80">
        <f t="shared" si="0"/>
        <v>0</v>
      </c>
      <c r="AJ241" s="81">
        <f>'Декабрь 2020'!AJ241-AI241</f>
        <v>0</v>
      </c>
      <c r="AK241" s="82">
        <f t="shared" si="1"/>
        <v>0</v>
      </c>
      <c r="AL241" s="83">
        <f>'Декабрь 2020'!AL241+AK241</f>
        <v>0</v>
      </c>
      <c r="AM241" s="82">
        <f t="shared" si="2"/>
        <v>0</v>
      </c>
      <c r="AN241" s="84">
        <f>'Декабрь 2020'!AN241+AM241</f>
        <v>0</v>
      </c>
      <c r="AO241" s="82">
        <f t="shared" si="3"/>
        <v>0</v>
      </c>
      <c r="AP241" s="85">
        <f>'Декабрь 2020'!AP241+'Январь 2020'!AO241</f>
        <v>0</v>
      </c>
      <c r="AQ241" s="82">
        <f t="shared" si="4"/>
        <v>0</v>
      </c>
      <c r="AR241" s="86">
        <f>'Декабрь 2020'!AR241+'Январь 2020'!AQ241</f>
        <v>0</v>
      </c>
      <c r="AS241" s="87">
        <f>'Январь 2020'!AW241</f>
        <v>0</v>
      </c>
      <c r="AT241" s="88">
        <f>'Январь 2020'!AX241</f>
        <v>0</v>
      </c>
      <c r="AU241" s="45">
        <f t="shared" si="5"/>
        <v>0</v>
      </c>
    </row>
    <row r="242" spans="1:47" ht="14.25" customHeight="1">
      <c r="A242" s="71">
        <f>'Январь 2020'!A242</f>
        <v>0</v>
      </c>
      <c r="B242" s="72">
        <f>'Январь 2020'!G242</f>
        <v>0</v>
      </c>
      <c r="C242" s="73">
        <f>'Январь 2020'!B242</f>
        <v>0</v>
      </c>
      <c r="D242" s="75"/>
      <c r="E242" s="75"/>
      <c r="F242" s="76"/>
      <c r="G242" s="75"/>
      <c r="H242" s="75"/>
      <c r="I242" s="75"/>
      <c r="J242" s="75"/>
      <c r="K242" s="76"/>
      <c r="L242" s="75"/>
      <c r="M242" s="76"/>
      <c r="N242" s="75"/>
      <c r="O242" s="75"/>
      <c r="P242" s="75"/>
      <c r="Q242" s="75"/>
      <c r="R242" s="75"/>
      <c r="S242" s="79"/>
      <c r="T242" s="76"/>
      <c r="U242" s="75"/>
      <c r="V242" s="75"/>
      <c r="W242" s="79"/>
      <c r="X242" s="75"/>
      <c r="Y242" s="75"/>
      <c r="Z242" s="75"/>
      <c r="AA242" s="76"/>
      <c r="AB242" s="75"/>
      <c r="AC242" s="75"/>
      <c r="AD242" s="75"/>
      <c r="AE242" s="79"/>
      <c r="AF242" s="79"/>
      <c r="AG242" s="75"/>
      <c r="AH242" s="76"/>
      <c r="AI242" s="80">
        <f t="shared" si="0"/>
        <v>0</v>
      </c>
      <c r="AJ242" s="81">
        <f>'Декабрь 2020'!AJ242-AI242</f>
        <v>0</v>
      </c>
      <c r="AK242" s="82">
        <f t="shared" si="1"/>
        <v>0</v>
      </c>
      <c r="AL242" s="83">
        <f>'Декабрь 2020'!AL242+AK242</f>
        <v>0</v>
      </c>
      <c r="AM242" s="82">
        <f t="shared" si="2"/>
        <v>0</v>
      </c>
      <c r="AN242" s="84">
        <f>'Декабрь 2020'!AN242+AM242</f>
        <v>0</v>
      </c>
      <c r="AO242" s="82">
        <f t="shared" si="3"/>
        <v>0</v>
      </c>
      <c r="AP242" s="85">
        <f>'Декабрь 2020'!AP242+'Январь 2020'!AO242</f>
        <v>0</v>
      </c>
      <c r="AQ242" s="82">
        <f t="shared" si="4"/>
        <v>0</v>
      </c>
      <c r="AR242" s="86">
        <f>'Декабрь 2020'!AR242+'Январь 2020'!AQ242</f>
        <v>0</v>
      </c>
      <c r="AS242" s="87">
        <f>'Январь 2020'!AW242</f>
        <v>0</v>
      </c>
      <c r="AT242" s="88">
        <f>'Январь 2020'!AX242</f>
        <v>0</v>
      </c>
      <c r="AU242" s="45">
        <f t="shared" si="5"/>
        <v>0</v>
      </c>
    </row>
    <row r="243" spans="1:47" ht="14.25" customHeight="1">
      <c r="A243" s="71">
        <f>'Январь 2020'!A243</f>
        <v>0</v>
      </c>
      <c r="B243" s="72">
        <f>'Январь 2020'!G243</f>
        <v>0</v>
      </c>
      <c r="C243" s="73">
        <f>'Январь 2020'!B243</f>
        <v>0</v>
      </c>
      <c r="D243" s="75"/>
      <c r="E243" s="75"/>
      <c r="F243" s="76"/>
      <c r="G243" s="75"/>
      <c r="H243" s="75"/>
      <c r="I243" s="75"/>
      <c r="J243" s="75"/>
      <c r="K243" s="76"/>
      <c r="L243" s="75"/>
      <c r="M243" s="76"/>
      <c r="N243" s="75"/>
      <c r="O243" s="75"/>
      <c r="P243" s="75"/>
      <c r="Q243" s="75"/>
      <c r="R243" s="75"/>
      <c r="S243" s="79"/>
      <c r="T243" s="76"/>
      <c r="U243" s="75"/>
      <c r="V243" s="75"/>
      <c r="W243" s="79"/>
      <c r="X243" s="75"/>
      <c r="Y243" s="75"/>
      <c r="Z243" s="75"/>
      <c r="AA243" s="76"/>
      <c r="AB243" s="75"/>
      <c r="AC243" s="75"/>
      <c r="AD243" s="75"/>
      <c r="AE243" s="79"/>
      <c r="AF243" s="79"/>
      <c r="AG243" s="75"/>
      <c r="AH243" s="76"/>
      <c r="AI243" s="80">
        <f t="shared" si="0"/>
        <v>0</v>
      </c>
      <c r="AJ243" s="81">
        <f>'Декабрь 2020'!AJ243-AI243</f>
        <v>0</v>
      </c>
      <c r="AK243" s="82">
        <f t="shared" si="1"/>
        <v>0</v>
      </c>
      <c r="AL243" s="83">
        <f>'Декабрь 2020'!AL243+AK243</f>
        <v>0</v>
      </c>
      <c r="AM243" s="82">
        <f t="shared" si="2"/>
        <v>0</v>
      </c>
      <c r="AN243" s="84">
        <f>'Декабрь 2020'!AN243+AM243</f>
        <v>0</v>
      </c>
      <c r="AO243" s="82">
        <f t="shared" si="3"/>
        <v>0</v>
      </c>
      <c r="AP243" s="85">
        <f>'Декабрь 2020'!AP243+'Январь 2020'!AO243</f>
        <v>0</v>
      </c>
      <c r="AQ243" s="82">
        <f t="shared" si="4"/>
        <v>0</v>
      </c>
      <c r="AR243" s="86">
        <f>'Декабрь 2020'!AR243+'Январь 2020'!AQ243</f>
        <v>0</v>
      </c>
      <c r="AS243" s="87">
        <f>'Январь 2020'!AW243</f>
        <v>0</v>
      </c>
      <c r="AT243" s="88">
        <f>'Январь 2020'!AX243</f>
        <v>0</v>
      </c>
      <c r="AU243" s="45">
        <f t="shared" si="5"/>
        <v>0</v>
      </c>
    </row>
    <row r="244" spans="1:47" ht="14.25" customHeight="1">
      <c r="A244" s="71">
        <f>'Январь 2020'!A244</f>
        <v>0</v>
      </c>
      <c r="B244" s="72">
        <f>'Январь 2020'!G244</f>
        <v>0</v>
      </c>
      <c r="C244" s="89">
        <f>'Январь 2020'!B244</f>
        <v>0</v>
      </c>
      <c r="D244" s="75"/>
      <c r="E244" s="75"/>
      <c r="F244" s="76"/>
      <c r="G244" s="75"/>
      <c r="H244" s="75"/>
      <c r="I244" s="75"/>
      <c r="J244" s="75"/>
      <c r="K244" s="76"/>
      <c r="L244" s="75"/>
      <c r="M244" s="76"/>
      <c r="N244" s="75"/>
      <c r="O244" s="75"/>
      <c r="P244" s="75"/>
      <c r="Q244" s="75"/>
      <c r="R244" s="75"/>
      <c r="S244" s="79"/>
      <c r="T244" s="76"/>
      <c r="U244" s="75"/>
      <c r="V244" s="75"/>
      <c r="W244" s="79"/>
      <c r="X244" s="75"/>
      <c r="Y244" s="75"/>
      <c r="Z244" s="75"/>
      <c r="AA244" s="76"/>
      <c r="AB244" s="75"/>
      <c r="AC244" s="75"/>
      <c r="AD244" s="75"/>
      <c r="AE244" s="79"/>
      <c r="AF244" s="79"/>
      <c r="AG244" s="75"/>
      <c r="AH244" s="76"/>
      <c r="AI244" s="80">
        <f t="shared" si="0"/>
        <v>0</v>
      </c>
      <c r="AJ244" s="81">
        <f>'Декабрь 2020'!AJ244-AI244</f>
        <v>0</v>
      </c>
      <c r="AK244" s="82">
        <f t="shared" si="1"/>
        <v>0</v>
      </c>
      <c r="AL244" s="83">
        <f>'Декабрь 2020'!AL244+AK244</f>
        <v>0</v>
      </c>
      <c r="AM244" s="82">
        <f t="shared" si="2"/>
        <v>0</v>
      </c>
      <c r="AN244" s="84">
        <f>'Декабрь 2020'!AN244+AM244</f>
        <v>0</v>
      </c>
      <c r="AO244" s="82">
        <f t="shared" si="3"/>
        <v>0</v>
      </c>
      <c r="AP244" s="85">
        <f>'Декабрь 2020'!AP244+'Январь 2020'!AO244</f>
        <v>0</v>
      </c>
      <c r="AQ244" s="82">
        <f t="shared" si="4"/>
        <v>0</v>
      </c>
      <c r="AR244" s="86">
        <f>'Декабрь 2020'!AR244+'Январь 2020'!AQ244</f>
        <v>0</v>
      </c>
      <c r="AS244" s="87">
        <f>'Январь 2020'!AW244</f>
        <v>0</v>
      </c>
      <c r="AT244" s="88">
        <f>'Январь 2020'!AX244</f>
        <v>0</v>
      </c>
      <c r="AU244" s="45">
        <f t="shared" si="5"/>
        <v>0</v>
      </c>
    </row>
    <row r="245" spans="1:47" ht="14.25" customHeight="1">
      <c r="A245" s="71">
        <f>'Январь 2020'!A245</f>
        <v>0</v>
      </c>
      <c r="B245" s="72">
        <f>'Январь 2020'!G245</f>
        <v>0</v>
      </c>
      <c r="C245" s="73">
        <f>'Январь 2020'!B245</f>
        <v>0</v>
      </c>
      <c r="D245" s="75"/>
      <c r="E245" s="75"/>
      <c r="F245" s="76"/>
      <c r="G245" s="75"/>
      <c r="H245" s="75"/>
      <c r="I245" s="75"/>
      <c r="J245" s="75"/>
      <c r="K245" s="76"/>
      <c r="L245" s="75"/>
      <c r="M245" s="76"/>
      <c r="N245" s="75"/>
      <c r="O245" s="75"/>
      <c r="P245" s="75"/>
      <c r="Q245" s="75"/>
      <c r="R245" s="75"/>
      <c r="S245" s="79"/>
      <c r="T245" s="76"/>
      <c r="U245" s="75"/>
      <c r="V245" s="75"/>
      <c r="W245" s="79"/>
      <c r="X245" s="75"/>
      <c r="Y245" s="75"/>
      <c r="Z245" s="75"/>
      <c r="AA245" s="76"/>
      <c r="AB245" s="75"/>
      <c r="AC245" s="75"/>
      <c r="AD245" s="75"/>
      <c r="AE245" s="79"/>
      <c r="AF245" s="79"/>
      <c r="AG245" s="75"/>
      <c r="AH245" s="76"/>
      <c r="AI245" s="80">
        <f t="shared" si="0"/>
        <v>0</v>
      </c>
      <c r="AJ245" s="81">
        <f>'Декабрь 2020'!AJ245-AI245</f>
        <v>0</v>
      </c>
      <c r="AK245" s="82">
        <f t="shared" si="1"/>
        <v>0</v>
      </c>
      <c r="AL245" s="83">
        <f>'Декабрь 2020'!AL245+AK245</f>
        <v>0</v>
      </c>
      <c r="AM245" s="82">
        <f t="shared" si="2"/>
        <v>0</v>
      </c>
      <c r="AN245" s="84">
        <f>'Декабрь 2020'!AN245+AM245</f>
        <v>0</v>
      </c>
      <c r="AO245" s="82">
        <f t="shared" si="3"/>
        <v>0</v>
      </c>
      <c r="AP245" s="85">
        <f>'Декабрь 2020'!AP245+'Январь 2020'!AO245</f>
        <v>0</v>
      </c>
      <c r="AQ245" s="82">
        <f t="shared" si="4"/>
        <v>0</v>
      </c>
      <c r="AR245" s="86">
        <f>'Декабрь 2020'!AR245+'Январь 2020'!AQ245</f>
        <v>0</v>
      </c>
      <c r="AS245" s="87">
        <f>'Январь 2020'!AW245</f>
        <v>0</v>
      </c>
      <c r="AT245" s="88">
        <f>'Январь 2020'!AX245</f>
        <v>0</v>
      </c>
      <c r="AU245" s="45">
        <f t="shared" si="5"/>
        <v>0</v>
      </c>
    </row>
    <row r="246" spans="1:47" ht="14.25" customHeight="1">
      <c r="A246" s="71">
        <f>'Январь 2020'!A246</f>
        <v>0</v>
      </c>
      <c r="B246" s="72">
        <f>'Январь 2020'!G246</f>
        <v>0</v>
      </c>
      <c r="C246" s="73">
        <f>'Январь 2020'!B246</f>
        <v>0</v>
      </c>
      <c r="D246" s="75"/>
      <c r="E246" s="75"/>
      <c r="F246" s="76"/>
      <c r="G246" s="75"/>
      <c r="H246" s="75"/>
      <c r="I246" s="75"/>
      <c r="J246" s="75"/>
      <c r="K246" s="76"/>
      <c r="L246" s="75"/>
      <c r="M246" s="76"/>
      <c r="N246" s="75"/>
      <c r="O246" s="75"/>
      <c r="P246" s="75"/>
      <c r="Q246" s="75"/>
      <c r="R246" s="75"/>
      <c r="S246" s="79"/>
      <c r="T246" s="76"/>
      <c r="U246" s="75"/>
      <c r="V246" s="75"/>
      <c r="W246" s="79"/>
      <c r="X246" s="75"/>
      <c r="Y246" s="75"/>
      <c r="Z246" s="75"/>
      <c r="AA246" s="76"/>
      <c r="AB246" s="75"/>
      <c r="AC246" s="75"/>
      <c r="AD246" s="75"/>
      <c r="AE246" s="79"/>
      <c r="AF246" s="79"/>
      <c r="AG246" s="75"/>
      <c r="AH246" s="76"/>
      <c r="AI246" s="80">
        <f t="shared" si="0"/>
        <v>0</v>
      </c>
      <c r="AJ246" s="81">
        <f>'Декабрь 2020'!AJ246-AI246</f>
        <v>0</v>
      </c>
      <c r="AK246" s="82">
        <f t="shared" si="1"/>
        <v>0</v>
      </c>
      <c r="AL246" s="83">
        <f>'Декабрь 2020'!AL246+AK246</f>
        <v>0</v>
      </c>
      <c r="AM246" s="82">
        <f t="shared" si="2"/>
        <v>0</v>
      </c>
      <c r="AN246" s="84">
        <f>'Декабрь 2020'!AN246+AM246</f>
        <v>0</v>
      </c>
      <c r="AO246" s="82">
        <f t="shared" si="3"/>
        <v>0</v>
      </c>
      <c r="AP246" s="85">
        <f>'Декабрь 2020'!AP246+'Январь 2020'!AO246</f>
        <v>0</v>
      </c>
      <c r="AQ246" s="82">
        <f t="shared" si="4"/>
        <v>0</v>
      </c>
      <c r="AR246" s="86">
        <f>'Декабрь 2020'!AR246+'Январь 2020'!AQ246</f>
        <v>0</v>
      </c>
      <c r="AS246" s="87">
        <f>'Январь 2020'!AW246</f>
        <v>0</v>
      </c>
      <c r="AT246" s="88">
        <f>'Январь 2020'!AX246</f>
        <v>0</v>
      </c>
      <c r="AU246" s="45">
        <f t="shared" si="5"/>
        <v>0</v>
      </c>
    </row>
    <row r="247" spans="1:47" ht="14.25" customHeight="1">
      <c r="A247" s="71">
        <f>'Январь 2020'!A247</f>
        <v>0</v>
      </c>
      <c r="B247" s="72">
        <f>'Январь 2020'!G247</f>
        <v>0</v>
      </c>
      <c r="C247" s="73">
        <f>'Январь 2020'!B247</f>
        <v>0</v>
      </c>
      <c r="D247" s="75"/>
      <c r="E247" s="75"/>
      <c r="F247" s="76"/>
      <c r="G247" s="75"/>
      <c r="H247" s="75"/>
      <c r="I247" s="75"/>
      <c r="J247" s="75"/>
      <c r="K247" s="76"/>
      <c r="L247" s="75"/>
      <c r="M247" s="76"/>
      <c r="N247" s="75"/>
      <c r="O247" s="75"/>
      <c r="P247" s="75"/>
      <c r="Q247" s="75"/>
      <c r="R247" s="75"/>
      <c r="S247" s="79"/>
      <c r="T247" s="76"/>
      <c r="U247" s="75"/>
      <c r="V247" s="75"/>
      <c r="W247" s="79"/>
      <c r="X247" s="75"/>
      <c r="Y247" s="75"/>
      <c r="Z247" s="75"/>
      <c r="AA247" s="76"/>
      <c r="AB247" s="75"/>
      <c r="AC247" s="75"/>
      <c r="AD247" s="75"/>
      <c r="AE247" s="79"/>
      <c r="AF247" s="79"/>
      <c r="AG247" s="75"/>
      <c r="AH247" s="76"/>
      <c r="AI247" s="80">
        <f t="shared" si="0"/>
        <v>0</v>
      </c>
      <c r="AJ247" s="81">
        <f>'Декабрь 2020'!AJ247-AI247</f>
        <v>0</v>
      </c>
      <c r="AK247" s="82">
        <f t="shared" si="1"/>
        <v>0</v>
      </c>
      <c r="AL247" s="83">
        <f>'Декабрь 2020'!AL247+AK247</f>
        <v>0</v>
      </c>
      <c r="AM247" s="82">
        <f t="shared" si="2"/>
        <v>0</v>
      </c>
      <c r="AN247" s="84">
        <f>'Декабрь 2020'!AN247+AM247</f>
        <v>0</v>
      </c>
      <c r="AO247" s="82">
        <f t="shared" si="3"/>
        <v>0</v>
      </c>
      <c r="AP247" s="85">
        <f>'Декабрь 2020'!AP247+'Январь 2020'!AO247</f>
        <v>0</v>
      </c>
      <c r="AQ247" s="82">
        <f t="shared" si="4"/>
        <v>0</v>
      </c>
      <c r="AR247" s="86">
        <f>'Декабрь 2020'!AR247+'Январь 2020'!AQ247</f>
        <v>0</v>
      </c>
      <c r="AS247" s="87">
        <f>'Январь 2020'!AW247</f>
        <v>0</v>
      </c>
      <c r="AT247" s="88">
        <f>'Январь 2020'!AX247</f>
        <v>0</v>
      </c>
      <c r="AU247" s="45">
        <f t="shared" si="5"/>
        <v>0</v>
      </c>
    </row>
    <row r="248" spans="1:47" ht="14.25" customHeight="1">
      <c r="A248" s="71">
        <f>'Январь 2020'!A248</f>
        <v>0</v>
      </c>
      <c r="B248" s="72">
        <f>'Январь 2020'!G248</f>
        <v>0</v>
      </c>
      <c r="C248" s="73">
        <f>'Январь 2020'!B248</f>
        <v>0</v>
      </c>
      <c r="D248" s="75"/>
      <c r="E248" s="75"/>
      <c r="F248" s="76"/>
      <c r="G248" s="75"/>
      <c r="H248" s="75"/>
      <c r="I248" s="75"/>
      <c r="J248" s="75"/>
      <c r="K248" s="76"/>
      <c r="L248" s="75"/>
      <c r="M248" s="76"/>
      <c r="N248" s="75"/>
      <c r="O248" s="75"/>
      <c r="P248" s="75"/>
      <c r="Q248" s="75"/>
      <c r="R248" s="75"/>
      <c r="S248" s="79"/>
      <c r="T248" s="76"/>
      <c r="U248" s="75"/>
      <c r="V248" s="75"/>
      <c r="W248" s="79"/>
      <c r="X248" s="75"/>
      <c r="Y248" s="75"/>
      <c r="Z248" s="75"/>
      <c r="AA248" s="76"/>
      <c r="AB248" s="75"/>
      <c r="AC248" s="75"/>
      <c r="AD248" s="75"/>
      <c r="AE248" s="79"/>
      <c r="AF248" s="79"/>
      <c r="AG248" s="75"/>
      <c r="AH248" s="76"/>
      <c r="AI248" s="80">
        <f t="shared" si="0"/>
        <v>0</v>
      </c>
      <c r="AJ248" s="81">
        <f>'Декабрь 2020'!AJ248-AI248</f>
        <v>0</v>
      </c>
      <c r="AK248" s="82">
        <f t="shared" si="1"/>
        <v>0</v>
      </c>
      <c r="AL248" s="83">
        <f>'Декабрь 2020'!AL248+AK248</f>
        <v>0</v>
      </c>
      <c r="AM248" s="82">
        <f t="shared" si="2"/>
        <v>0</v>
      </c>
      <c r="AN248" s="84">
        <f>'Декабрь 2020'!AN248+AM248</f>
        <v>0</v>
      </c>
      <c r="AO248" s="82">
        <f t="shared" si="3"/>
        <v>0</v>
      </c>
      <c r="AP248" s="85">
        <f>'Декабрь 2020'!AP248+'Январь 2020'!AO248</f>
        <v>0</v>
      </c>
      <c r="AQ248" s="82">
        <f t="shared" si="4"/>
        <v>0</v>
      </c>
      <c r="AR248" s="86">
        <f>'Декабрь 2020'!AR248+'Январь 2020'!AQ248</f>
        <v>0</v>
      </c>
      <c r="AS248" s="87">
        <f>'Январь 2020'!AW248</f>
        <v>0</v>
      </c>
      <c r="AT248" s="88">
        <f>'Январь 2020'!AX248</f>
        <v>0</v>
      </c>
      <c r="AU248" s="45">
        <f t="shared" si="5"/>
        <v>0</v>
      </c>
    </row>
    <row r="249" spans="1:47" ht="14.25" customHeight="1">
      <c r="A249" s="71">
        <f>'Январь 2020'!A249</f>
        <v>0</v>
      </c>
      <c r="B249" s="72">
        <f>'Январь 2020'!G249</f>
        <v>0</v>
      </c>
      <c r="C249" s="73">
        <f>'Январь 2020'!B249</f>
        <v>0</v>
      </c>
      <c r="D249" s="75"/>
      <c r="E249" s="75"/>
      <c r="F249" s="76"/>
      <c r="G249" s="75"/>
      <c r="H249" s="75"/>
      <c r="I249" s="75"/>
      <c r="J249" s="75"/>
      <c r="K249" s="76"/>
      <c r="L249" s="75"/>
      <c r="M249" s="76"/>
      <c r="N249" s="75"/>
      <c r="O249" s="75"/>
      <c r="P249" s="75"/>
      <c r="Q249" s="75"/>
      <c r="R249" s="75"/>
      <c r="S249" s="79"/>
      <c r="T249" s="76"/>
      <c r="U249" s="75"/>
      <c r="V249" s="75"/>
      <c r="W249" s="79"/>
      <c r="X249" s="75"/>
      <c r="Y249" s="75"/>
      <c r="Z249" s="75"/>
      <c r="AA249" s="76"/>
      <c r="AB249" s="75"/>
      <c r="AC249" s="75"/>
      <c r="AD249" s="75"/>
      <c r="AE249" s="79"/>
      <c r="AF249" s="79"/>
      <c r="AG249" s="75"/>
      <c r="AH249" s="76"/>
      <c r="AI249" s="80">
        <f t="shared" si="0"/>
        <v>0</v>
      </c>
      <c r="AJ249" s="81">
        <f>'Декабрь 2020'!AJ249-AI249</f>
        <v>0</v>
      </c>
      <c r="AK249" s="82">
        <f t="shared" si="1"/>
        <v>0</v>
      </c>
      <c r="AL249" s="83">
        <f>'Декабрь 2020'!AL249+AK249</f>
        <v>0</v>
      </c>
      <c r="AM249" s="82">
        <f t="shared" si="2"/>
        <v>0</v>
      </c>
      <c r="AN249" s="84">
        <f>'Декабрь 2020'!AN249+AM249</f>
        <v>0</v>
      </c>
      <c r="AO249" s="82">
        <f t="shared" si="3"/>
        <v>0</v>
      </c>
      <c r="AP249" s="85">
        <f>'Декабрь 2020'!AP249+'Январь 2020'!AO249</f>
        <v>0</v>
      </c>
      <c r="AQ249" s="82">
        <f t="shared" si="4"/>
        <v>0</v>
      </c>
      <c r="AR249" s="86">
        <f>'Декабрь 2020'!AR249+'Январь 2020'!AQ249</f>
        <v>0</v>
      </c>
      <c r="AS249" s="87">
        <f>'Январь 2020'!AW249</f>
        <v>0</v>
      </c>
      <c r="AT249" s="88">
        <f>'Январь 2020'!AX249</f>
        <v>0</v>
      </c>
      <c r="AU249" s="45">
        <f t="shared" si="5"/>
        <v>0</v>
      </c>
    </row>
    <row r="250" spans="1:47" ht="14.25" customHeight="1">
      <c r="A250" s="71">
        <f>'Январь 2020'!A250</f>
        <v>0</v>
      </c>
      <c r="B250" s="72">
        <f>'Январь 2020'!G250</f>
        <v>0</v>
      </c>
      <c r="C250" s="89">
        <f>'Январь 2020'!B250</f>
        <v>0</v>
      </c>
      <c r="D250" s="75"/>
      <c r="E250" s="75"/>
      <c r="F250" s="76"/>
      <c r="G250" s="75"/>
      <c r="H250" s="75"/>
      <c r="I250" s="75"/>
      <c r="J250" s="75"/>
      <c r="K250" s="76"/>
      <c r="L250" s="75"/>
      <c r="M250" s="76"/>
      <c r="N250" s="75"/>
      <c r="O250" s="75"/>
      <c r="P250" s="75"/>
      <c r="Q250" s="75"/>
      <c r="R250" s="75"/>
      <c r="S250" s="79"/>
      <c r="T250" s="76"/>
      <c r="U250" s="75"/>
      <c r="V250" s="75"/>
      <c r="W250" s="79"/>
      <c r="X250" s="75"/>
      <c r="Y250" s="75"/>
      <c r="Z250" s="75"/>
      <c r="AA250" s="76"/>
      <c r="AB250" s="75"/>
      <c r="AC250" s="75"/>
      <c r="AD250" s="75"/>
      <c r="AE250" s="79"/>
      <c r="AF250" s="79"/>
      <c r="AG250" s="75"/>
      <c r="AH250" s="76"/>
      <c r="AI250" s="80">
        <f t="shared" si="0"/>
        <v>0</v>
      </c>
      <c r="AJ250" s="81">
        <f>'Декабрь 2020'!AJ250-AI250</f>
        <v>0</v>
      </c>
      <c r="AK250" s="82">
        <f t="shared" si="1"/>
        <v>0</v>
      </c>
      <c r="AL250" s="83">
        <f>'Декабрь 2020'!AL250+AK250</f>
        <v>0</v>
      </c>
      <c r="AM250" s="82">
        <f t="shared" si="2"/>
        <v>0</v>
      </c>
      <c r="AN250" s="84">
        <f>'Декабрь 2020'!AN250+AM250</f>
        <v>0</v>
      </c>
      <c r="AO250" s="82">
        <f t="shared" si="3"/>
        <v>0</v>
      </c>
      <c r="AP250" s="85">
        <f>'Декабрь 2020'!AP250+'Январь 2020'!AO250</f>
        <v>0</v>
      </c>
      <c r="AQ250" s="82">
        <f t="shared" si="4"/>
        <v>0</v>
      </c>
      <c r="AR250" s="86">
        <f>'Декабрь 2020'!AR250+'Январь 2020'!AQ250</f>
        <v>0</v>
      </c>
      <c r="AS250" s="87">
        <f>'Январь 2020'!AW250</f>
        <v>0</v>
      </c>
      <c r="AT250" s="88">
        <f>'Январь 2020'!AX250</f>
        <v>0</v>
      </c>
      <c r="AU250" s="45">
        <f t="shared" si="5"/>
        <v>0</v>
      </c>
    </row>
    <row r="251" spans="1:47" ht="14.25" customHeight="1">
      <c r="A251" s="71">
        <f>'Январь 2020'!A251</f>
        <v>0</v>
      </c>
      <c r="B251" s="72">
        <f>'Январь 2020'!G251</f>
        <v>0</v>
      </c>
      <c r="C251" s="73">
        <f>'Январь 2020'!B251</f>
        <v>0</v>
      </c>
      <c r="D251" s="75"/>
      <c r="E251" s="75"/>
      <c r="F251" s="76"/>
      <c r="G251" s="75"/>
      <c r="H251" s="75"/>
      <c r="I251" s="75"/>
      <c r="J251" s="75"/>
      <c r="K251" s="76"/>
      <c r="L251" s="75"/>
      <c r="M251" s="76"/>
      <c r="N251" s="75"/>
      <c r="O251" s="75"/>
      <c r="P251" s="75"/>
      <c r="Q251" s="75"/>
      <c r="R251" s="75"/>
      <c r="S251" s="79"/>
      <c r="T251" s="76"/>
      <c r="U251" s="75"/>
      <c r="V251" s="75"/>
      <c r="W251" s="79"/>
      <c r="X251" s="75"/>
      <c r="Y251" s="75"/>
      <c r="Z251" s="75"/>
      <c r="AA251" s="76"/>
      <c r="AB251" s="75"/>
      <c r="AC251" s="75"/>
      <c r="AD251" s="75"/>
      <c r="AE251" s="79"/>
      <c r="AF251" s="79"/>
      <c r="AG251" s="75"/>
      <c r="AH251" s="76"/>
      <c r="AI251" s="80">
        <f t="shared" si="0"/>
        <v>0</v>
      </c>
      <c r="AJ251" s="81">
        <f>'Декабрь 2020'!AJ251-AI251</f>
        <v>0</v>
      </c>
      <c r="AK251" s="82">
        <f t="shared" si="1"/>
        <v>0</v>
      </c>
      <c r="AL251" s="83">
        <f>'Декабрь 2020'!AL251+AK251</f>
        <v>0</v>
      </c>
      <c r="AM251" s="82">
        <f t="shared" si="2"/>
        <v>0</v>
      </c>
      <c r="AN251" s="84">
        <f>'Декабрь 2020'!AN251+AM251</f>
        <v>0</v>
      </c>
      <c r="AO251" s="82">
        <f t="shared" si="3"/>
        <v>0</v>
      </c>
      <c r="AP251" s="85">
        <f>'Декабрь 2020'!AP251+'Январь 2020'!AO251</f>
        <v>0</v>
      </c>
      <c r="AQ251" s="82">
        <f t="shared" si="4"/>
        <v>0</v>
      </c>
      <c r="AR251" s="86">
        <f>'Декабрь 2020'!AR251+'Январь 2020'!AQ251</f>
        <v>0</v>
      </c>
      <c r="AS251" s="87">
        <f>'Январь 2020'!AW251</f>
        <v>0</v>
      </c>
      <c r="AT251" s="88">
        <f>'Январь 2020'!AX251</f>
        <v>0</v>
      </c>
      <c r="AU251" s="45">
        <f t="shared" si="5"/>
        <v>0</v>
      </c>
    </row>
    <row r="252" spans="1:47" ht="14.25" customHeight="1">
      <c r="A252" s="71">
        <f>'Январь 2020'!A252</f>
        <v>0</v>
      </c>
      <c r="B252" s="72">
        <f>'Январь 2020'!G252</f>
        <v>0</v>
      </c>
      <c r="C252" s="73">
        <f>'Январь 2020'!B252</f>
        <v>0</v>
      </c>
      <c r="D252" s="75"/>
      <c r="E252" s="75"/>
      <c r="F252" s="76"/>
      <c r="G252" s="75"/>
      <c r="H252" s="75"/>
      <c r="I252" s="75"/>
      <c r="J252" s="75"/>
      <c r="K252" s="76"/>
      <c r="L252" s="75"/>
      <c r="M252" s="76"/>
      <c r="N252" s="75"/>
      <c r="O252" s="75"/>
      <c r="P252" s="75"/>
      <c r="Q252" s="75"/>
      <c r="R252" s="75"/>
      <c r="S252" s="79"/>
      <c r="T252" s="76"/>
      <c r="U252" s="75"/>
      <c r="V252" s="75"/>
      <c r="W252" s="79"/>
      <c r="X252" s="75"/>
      <c r="Y252" s="75"/>
      <c r="Z252" s="75"/>
      <c r="AA252" s="76"/>
      <c r="AB252" s="75"/>
      <c r="AC252" s="75"/>
      <c r="AD252" s="75"/>
      <c r="AE252" s="79"/>
      <c r="AF252" s="79"/>
      <c r="AG252" s="75"/>
      <c r="AH252" s="76"/>
      <c r="AI252" s="80">
        <f t="shared" si="0"/>
        <v>0</v>
      </c>
      <c r="AJ252" s="81">
        <f>'Декабрь 2020'!AJ252-AI252</f>
        <v>0</v>
      </c>
      <c r="AK252" s="82">
        <f t="shared" si="1"/>
        <v>0</v>
      </c>
      <c r="AL252" s="83">
        <f>'Декабрь 2020'!AL252+AK252</f>
        <v>0</v>
      </c>
      <c r="AM252" s="82">
        <f t="shared" si="2"/>
        <v>0</v>
      </c>
      <c r="AN252" s="84">
        <f>'Декабрь 2020'!AN252+AM252</f>
        <v>0</v>
      </c>
      <c r="AO252" s="82">
        <f t="shared" si="3"/>
        <v>0</v>
      </c>
      <c r="AP252" s="85">
        <f>'Декабрь 2020'!AP252+'Январь 2020'!AO252</f>
        <v>0</v>
      </c>
      <c r="AQ252" s="82">
        <f t="shared" si="4"/>
        <v>0</v>
      </c>
      <c r="AR252" s="86">
        <f>'Декабрь 2020'!AR252+'Январь 2020'!AQ252</f>
        <v>0</v>
      </c>
      <c r="AS252" s="87">
        <f>'Январь 2020'!AW252</f>
        <v>0</v>
      </c>
      <c r="AT252" s="88">
        <f>'Январь 2020'!AX252</f>
        <v>0</v>
      </c>
      <c r="AU252" s="45">
        <f t="shared" si="5"/>
        <v>0</v>
      </c>
    </row>
    <row r="253" spans="1:47" ht="14.25" customHeight="1">
      <c r="A253" s="71">
        <f>'Январь 2020'!A253</f>
        <v>0</v>
      </c>
      <c r="B253" s="72">
        <f>'Январь 2020'!G253</f>
        <v>0</v>
      </c>
      <c r="C253" s="73">
        <f>'Январь 2020'!B253</f>
        <v>0</v>
      </c>
      <c r="D253" s="75"/>
      <c r="E253" s="75"/>
      <c r="F253" s="76"/>
      <c r="G253" s="75"/>
      <c r="H253" s="75"/>
      <c r="I253" s="75"/>
      <c r="J253" s="75"/>
      <c r="K253" s="76"/>
      <c r="L253" s="75"/>
      <c r="M253" s="76"/>
      <c r="N253" s="75"/>
      <c r="O253" s="75"/>
      <c r="P253" s="75"/>
      <c r="Q253" s="75"/>
      <c r="R253" s="75"/>
      <c r="S253" s="79"/>
      <c r="T253" s="76"/>
      <c r="U253" s="75"/>
      <c r="V253" s="75"/>
      <c r="W253" s="79"/>
      <c r="X253" s="75"/>
      <c r="Y253" s="75"/>
      <c r="Z253" s="75"/>
      <c r="AA253" s="76"/>
      <c r="AB253" s="75"/>
      <c r="AC253" s="75"/>
      <c r="AD253" s="75"/>
      <c r="AE253" s="79"/>
      <c r="AF253" s="79"/>
      <c r="AG253" s="75"/>
      <c r="AH253" s="76"/>
      <c r="AI253" s="80">
        <f t="shared" si="0"/>
        <v>0</v>
      </c>
      <c r="AJ253" s="81">
        <f>'Декабрь 2020'!AJ253-AI253</f>
        <v>0</v>
      </c>
      <c r="AK253" s="82">
        <f t="shared" si="1"/>
        <v>0</v>
      </c>
      <c r="AL253" s="83">
        <f>'Декабрь 2020'!AL253+AK253</f>
        <v>0</v>
      </c>
      <c r="AM253" s="82">
        <f t="shared" si="2"/>
        <v>0</v>
      </c>
      <c r="AN253" s="84">
        <f>'Декабрь 2020'!AN253+AM253</f>
        <v>0</v>
      </c>
      <c r="AO253" s="82">
        <f t="shared" si="3"/>
        <v>0</v>
      </c>
      <c r="AP253" s="85">
        <f>'Декабрь 2020'!AP253+'Январь 2020'!AO253</f>
        <v>0</v>
      </c>
      <c r="AQ253" s="82">
        <f t="shared" si="4"/>
        <v>0</v>
      </c>
      <c r="AR253" s="86">
        <f>'Декабрь 2020'!AR253+'Январь 2020'!AQ253</f>
        <v>0</v>
      </c>
      <c r="AS253" s="87">
        <f>'Январь 2020'!AW253</f>
        <v>0</v>
      </c>
      <c r="AT253" s="88">
        <f>'Январь 2020'!AX253</f>
        <v>0</v>
      </c>
      <c r="AU253" s="45">
        <f t="shared" si="5"/>
        <v>0</v>
      </c>
    </row>
    <row r="254" spans="1:47" ht="14.25" customHeight="1">
      <c r="A254" s="71">
        <f>'Январь 2020'!A254</f>
        <v>0</v>
      </c>
      <c r="B254" s="72">
        <f>'Январь 2020'!G254</f>
        <v>0</v>
      </c>
      <c r="C254" s="73">
        <f>'Январь 2020'!B254</f>
        <v>0</v>
      </c>
      <c r="D254" s="75"/>
      <c r="E254" s="75"/>
      <c r="F254" s="76"/>
      <c r="G254" s="75"/>
      <c r="H254" s="75"/>
      <c r="I254" s="75"/>
      <c r="J254" s="75"/>
      <c r="K254" s="76"/>
      <c r="L254" s="75"/>
      <c r="M254" s="76"/>
      <c r="N254" s="75"/>
      <c r="O254" s="75"/>
      <c r="P254" s="75"/>
      <c r="Q254" s="75"/>
      <c r="R254" s="75"/>
      <c r="S254" s="79"/>
      <c r="T254" s="76"/>
      <c r="U254" s="75"/>
      <c r="V254" s="75"/>
      <c r="W254" s="79"/>
      <c r="X254" s="75"/>
      <c r="Y254" s="75"/>
      <c r="Z254" s="75"/>
      <c r="AA254" s="76"/>
      <c r="AB254" s="75"/>
      <c r="AC254" s="75"/>
      <c r="AD254" s="75"/>
      <c r="AE254" s="79"/>
      <c r="AF254" s="79"/>
      <c r="AG254" s="75"/>
      <c r="AH254" s="76"/>
      <c r="AI254" s="80">
        <f t="shared" si="0"/>
        <v>0</v>
      </c>
      <c r="AJ254" s="81">
        <f>'Декабрь 2020'!AJ254-AI254</f>
        <v>0</v>
      </c>
      <c r="AK254" s="82">
        <f t="shared" si="1"/>
        <v>0</v>
      </c>
      <c r="AL254" s="83">
        <f>'Декабрь 2020'!AL254+AK254</f>
        <v>0</v>
      </c>
      <c r="AM254" s="82">
        <f t="shared" si="2"/>
        <v>0</v>
      </c>
      <c r="AN254" s="84">
        <f>'Декабрь 2020'!AN254+AM254</f>
        <v>0</v>
      </c>
      <c r="AO254" s="82">
        <f t="shared" si="3"/>
        <v>0</v>
      </c>
      <c r="AP254" s="85">
        <f>'Декабрь 2020'!AP254+'Январь 2020'!AO254</f>
        <v>0</v>
      </c>
      <c r="AQ254" s="82">
        <f t="shared" si="4"/>
        <v>0</v>
      </c>
      <c r="AR254" s="86">
        <f>'Декабрь 2020'!AR254+'Январь 2020'!AQ254</f>
        <v>0</v>
      </c>
      <c r="AS254" s="87">
        <f>'Январь 2020'!AW254</f>
        <v>0</v>
      </c>
      <c r="AT254" s="88">
        <f>'Январь 2020'!AX254</f>
        <v>0</v>
      </c>
      <c r="AU254" s="45">
        <f t="shared" si="5"/>
        <v>0</v>
      </c>
    </row>
    <row r="255" spans="1:47" ht="14.25" customHeight="1">
      <c r="A255" s="71">
        <f>'Январь 2020'!A255</f>
        <v>0</v>
      </c>
      <c r="B255" s="72">
        <f>'Январь 2020'!G255</f>
        <v>0</v>
      </c>
      <c r="C255" s="73">
        <f>'Январь 2020'!B255</f>
        <v>0</v>
      </c>
      <c r="D255" s="75"/>
      <c r="E255" s="75"/>
      <c r="F255" s="76"/>
      <c r="G255" s="75"/>
      <c r="H255" s="75"/>
      <c r="I255" s="75"/>
      <c r="J255" s="75"/>
      <c r="K255" s="76"/>
      <c r="L255" s="75"/>
      <c r="M255" s="76"/>
      <c r="N255" s="75"/>
      <c r="O255" s="75"/>
      <c r="P255" s="75"/>
      <c r="Q255" s="75"/>
      <c r="R255" s="75"/>
      <c r="S255" s="79"/>
      <c r="T255" s="76"/>
      <c r="U255" s="75"/>
      <c r="V255" s="75"/>
      <c r="W255" s="79"/>
      <c r="X255" s="75"/>
      <c r="Y255" s="75"/>
      <c r="Z255" s="75"/>
      <c r="AA255" s="76"/>
      <c r="AB255" s="75"/>
      <c r="AC255" s="75"/>
      <c r="AD255" s="75"/>
      <c r="AE255" s="79"/>
      <c r="AF255" s="79"/>
      <c r="AG255" s="75"/>
      <c r="AH255" s="76"/>
      <c r="AI255" s="80">
        <f t="shared" si="0"/>
        <v>0</v>
      </c>
      <c r="AJ255" s="81">
        <f>'Декабрь 2020'!AJ255-AI255</f>
        <v>0</v>
      </c>
      <c r="AK255" s="82">
        <f t="shared" si="1"/>
        <v>0</v>
      </c>
      <c r="AL255" s="83">
        <f>'Декабрь 2020'!AL255+AK255</f>
        <v>0</v>
      </c>
      <c r="AM255" s="82">
        <f t="shared" si="2"/>
        <v>0</v>
      </c>
      <c r="AN255" s="84">
        <f>'Декабрь 2020'!AN255+AM255</f>
        <v>0</v>
      </c>
      <c r="AO255" s="82">
        <f t="shared" si="3"/>
        <v>0</v>
      </c>
      <c r="AP255" s="85">
        <f>'Декабрь 2020'!AP255+'Январь 2020'!AO255</f>
        <v>0</v>
      </c>
      <c r="AQ255" s="82">
        <f t="shared" si="4"/>
        <v>0</v>
      </c>
      <c r="AR255" s="86">
        <f>'Декабрь 2020'!AR255+'Январь 2020'!AQ255</f>
        <v>0</v>
      </c>
      <c r="AS255" s="87">
        <f>'Январь 2020'!AW255</f>
        <v>0</v>
      </c>
      <c r="AT255" s="88">
        <f>'Январь 2020'!AX255</f>
        <v>0</v>
      </c>
      <c r="AU255" s="45">
        <f t="shared" si="5"/>
        <v>0</v>
      </c>
    </row>
    <row r="256" spans="1:47" ht="14.25" customHeight="1">
      <c r="A256" s="71">
        <f>'Январь 2020'!A256</f>
        <v>0</v>
      </c>
      <c r="B256" s="72">
        <f>'Январь 2020'!G256</f>
        <v>0</v>
      </c>
      <c r="C256" s="89">
        <f>'Январь 2020'!B256</f>
        <v>0</v>
      </c>
      <c r="D256" s="75"/>
      <c r="E256" s="75"/>
      <c r="F256" s="76"/>
      <c r="G256" s="75"/>
      <c r="H256" s="75"/>
      <c r="I256" s="75"/>
      <c r="J256" s="75"/>
      <c r="K256" s="76"/>
      <c r="L256" s="75"/>
      <c r="M256" s="76"/>
      <c r="N256" s="75"/>
      <c r="O256" s="75"/>
      <c r="P256" s="75"/>
      <c r="Q256" s="75"/>
      <c r="R256" s="75"/>
      <c r="S256" s="79"/>
      <c r="T256" s="76"/>
      <c r="U256" s="75"/>
      <c r="V256" s="75"/>
      <c r="W256" s="79"/>
      <c r="X256" s="75"/>
      <c r="Y256" s="75"/>
      <c r="Z256" s="75"/>
      <c r="AA256" s="76"/>
      <c r="AB256" s="75"/>
      <c r="AC256" s="75"/>
      <c r="AD256" s="75"/>
      <c r="AE256" s="79"/>
      <c r="AF256" s="79"/>
      <c r="AG256" s="75"/>
      <c r="AH256" s="76"/>
      <c r="AI256" s="80">
        <f t="shared" si="0"/>
        <v>0</v>
      </c>
      <c r="AJ256" s="81">
        <f>'Декабрь 2020'!AJ256-AI256</f>
        <v>0</v>
      </c>
      <c r="AK256" s="82">
        <f t="shared" si="1"/>
        <v>0</v>
      </c>
      <c r="AL256" s="83">
        <f>'Декабрь 2020'!AL256+AK256</f>
        <v>0</v>
      </c>
      <c r="AM256" s="82">
        <f t="shared" si="2"/>
        <v>0</v>
      </c>
      <c r="AN256" s="84">
        <f>'Декабрь 2020'!AN256+AM256</f>
        <v>0</v>
      </c>
      <c r="AO256" s="82">
        <f t="shared" si="3"/>
        <v>0</v>
      </c>
      <c r="AP256" s="85">
        <f>'Декабрь 2020'!AP256+'Январь 2020'!AO256</f>
        <v>0</v>
      </c>
      <c r="AQ256" s="82">
        <f t="shared" si="4"/>
        <v>0</v>
      </c>
      <c r="AR256" s="86">
        <f>'Декабрь 2020'!AR256+'Январь 2020'!AQ256</f>
        <v>0</v>
      </c>
      <c r="AS256" s="87">
        <f>'Январь 2020'!AW256</f>
        <v>0</v>
      </c>
      <c r="AT256" s="88">
        <f>'Январь 2020'!AX256</f>
        <v>0</v>
      </c>
      <c r="AU256" s="45">
        <f t="shared" si="5"/>
        <v>0</v>
      </c>
    </row>
    <row r="257" spans="1:47" ht="14.25" customHeight="1">
      <c r="A257" s="71">
        <f>'Январь 2020'!A257</f>
        <v>0</v>
      </c>
      <c r="B257" s="72">
        <f>'Январь 2020'!G257</f>
        <v>0</v>
      </c>
      <c r="C257" s="73">
        <f>'Январь 2020'!B257</f>
        <v>0</v>
      </c>
      <c r="D257" s="75"/>
      <c r="E257" s="75"/>
      <c r="F257" s="76"/>
      <c r="G257" s="75"/>
      <c r="H257" s="75"/>
      <c r="I257" s="75"/>
      <c r="J257" s="75"/>
      <c r="K257" s="76"/>
      <c r="L257" s="75"/>
      <c r="M257" s="76"/>
      <c r="N257" s="75"/>
      <c r="O257" s="75"/>
      <c r="P257" s="75"/>
      <c r="Q257" s="75"/>
      <c r="R257" s="75"/>
      <c r="S257" s="79"/>
      <c r="T257" s="76"/>
      <c r="U257" s="75"/>
      <c r="V257" s="75"/>
      <c r="W257" s="79"/>
      <c r="X257" s="75"/>
      <c r="Y257" s="75"/>
      <c r="Z257" s="75"/>
      <c r="AA257" s="76"/>
      <c r="AB257" s="75"/>
      <c r="AC257" s="75"/>
      <c r="AD257" s="75"/>
      <c r="AE257" s="79"/>
      <c r="AF257" s="79"/>
      <c r="AG257" s="75"/>
      <c r="AH257" s="76"/>
      <c r="AI257" s="80">
        <f t="shared" si="0"/>
        <v>0</v>
      </c>
      <c r="AJ257" s="81">
        <f>'Декабрь 2020'!AJ257-AI257</f>
        <v>0</v>
      </c>
      <c r="AK257" s="82">
        <f t="shared" si="1"/>
        <v>0</v>
      </c>
      <c r="AL257" s="83">
        <f>'Декабрь 2020'!AL257+AK257</f>
        <v>0</v>
      </c>
      <c r="AM257" s="82">
        <f t="shared" si="2"/>
        <v>0</v>
      </c>
      <c r="AN257" s="84">
        <f>'Декабрь 2020'!AN257+AM257</f>
        <v>0</v>
      </c>
      <c r="AO257" s="82">
        <f t="shared" si="3"/>
        <v>0</v>
      </c>
      <c r="AP257" s="85">
        <f>'Декабрь 2020'!AP257+'Январь 2020'!AO257</f>
        <v>0</v>
      </c>
      <c r="AQ257" s="82">
        <f t="shared" si="4"/>
        <v>0</v>
      </c>
      <c r="AR257" s="86">
        <f>'Декабрь 2020'!AR257+'Январь 2020'!AQ257</f>
        <v>0</v>
      </c>
      <c r="AS257" s="87">
        <f>'Январь 2020'!AW257</f>
        <v>0</v>
      </c>
      <c r="AT257" s="88">
        <f>'Январь 2020'!AX257</f>
        <v>0</v>
      </c>
      <c r="AU257" s="45">
        <f t="shared" si="5"/>
        <v>0</v>
      </c>
    </row>
    <row r="258" spans="1:47" ht="14.25" customHeight="1">
      <c r="A258" s="71">
        <f>'Январь 2020'!A258</f>
        <v>0</v>
      </c>
      <c r="B258" s="72">
        <f>'Январь 2020'!G258</f>
        <v>0</v>
      </c>
      <c r="C258" s="73">
        <f>'Январь 2020'!B258</f>
        <v>0</v>
      </c>
      <c r="D258" s="75"/>
      <c r="E258" s="75"/>
      <c r="F258" s="76"/>
      <c r="G258" s="75"/>
      <c r="H258" s="75"/>
      <c r="I258" s="75"/>
      <c r="J258" s="75"/>
      <c r="K258" s="76"/>
      <c r="L258" s="75"/>
      <c r="M258" s="76"/>
      <c r="N258" s="75"/>
      <c r="O258" s="75"/>
      <c r="P258" s="75"/>
      <c r="Q258" s="75"/>
      <c r="R258" s="75"/>
      <c r="S258" s="79"/>
      <c r="T258" s="76"/>
      <c r="U258" s="75"/>
      <c r="V258" s="75"/>
      <c r="W258" s="79"/>
      <c r="X258" s="75"/>
      <c r="Y258" s="75"/>
      <c r="Z258" s="75"/>
      <c r="AA258" s="76"/>
      <c r="AB258" s="75"/>
      <c r="AC258" s="75"/>
      <c r="AD258" s="75"/>
      <c r="AE258" s="79"/>
      <c r="AF258" s="79"/>
      <c r="AG258" s="75"/>
      <c r="AH258" s="76"/>
      <c r="AI258" s="80">
        <f t="shared" si="0"/>
        <v>0</v>
      </c>
      <c r="AJ258" s="81">
        <f>'Декабрь 2020'!AJ258-AI258</f>
        <v>0</v>
      </c>
      <c r="AK258" s="82">
        <f t="shared" si="1"/>
        <v>0</v>
      </c>
      <c r="AL258" s="83">
        <f>'Декабрь 2020'!AL258+AK258</f>
        <v>0</v>
      </c>
      <c r="AM258" s="82">
        <f t="shared" si="2"/>
        <v>0</v>
      </c>
      <c r="AN258" s="84">
        <f>'Декабрь 2020'!AN258+AM258</f>
        <v>0</v>
      </c>
      <c r="AO258" s="82">
        <f t="shared" si="3"/>
        <v>0</v>
      </c>
      <c r="AP258" s="85">
        <f>'Декабрь 2020'!AP258+'Январь 2020'!AO258</f>
        <v>0</v>
      </c>
      <c r="AQ258" s="82">
        <f t="shared" si="4"/>
        <v>0</v>
      </c>
      <c r="AR258" s="86">
        <f>'Декабрь 2020'!AR258+'Январь 2020'!AQ258</f>
        <v>0</v>
      </c>
      <c r="AS258" s="87">
        <f>'Январь 2020'!AW258</f>
        <v>0</v>
      </c>
      <c r="AT258" s="88">
        <f>'Январь 2020'!AX258</f>
        <v>0</v>
      </c>
      <c r="AU258" s="45">
        <f t="shared" si="5"/>
        <v>0</v>
      </c>
    </row>
    <row r="259" spans="1:47" ht="14.25" customHeight="1">
      <c r="A259" s="71">
        <f>'Январь 2020'!A259</f>
        <v>0</v>
      </c>
      <c r="B259" s="72">
        <f>'Январь 2020'!G259</f>
        <v>0</v>
      </c>
      <c r="C259" s="73">
        <f>'Январь 2020'!B259</f>
        <v>0</v>
      </c>
      <c r="D259" s="75"/>
      <c r="E259" s="75"/>
      <c r="F259" s="76"/>
      <c r="G259" s="75"/>
      <c r="H259" s="75"/>
      <c r="I259" s="75"/>
      <c r="J259" s="75"/>
      <c r="K259" s="76"/>
      <c r="L259" s="75"/>
      <c r="M259" s="76"/>
      <c r="N259" s="75"/>
      <c r="O259" s="75"/>
      <c r="P259" s="75"/>
      <c r="Q259" s="75"/>
      <c r="R259" s="75"/>
      <c r="S259" s="79"/>
      <c r="T259" s="76"/>
      <c r="U259" s="75"/>
      <c r="V259" s="75"/>
      <c r="W259" s="79"/>
      <c r="X259" s="75"/>
      <c r="Y259" s="75"/>
      <c r="Z259" s="75"/>
      <c r="AA259" s="76"/>
      <c r="AB259" s="75"/>
      <c r="AC259" s="75"/>
      <c r="AD259" s="75"/>
      <c r="AE259" s="79"/>
      <c r="AF259" s="79"/>
      <c r="AG259" s="75"/>
      <c r="AH259" s="76"/>
      <c r="AI259" s="80">
        <f t="shared" si="0"/>
        <v>0</v>
      </c>
      <c r="AJ259" s="81">
        <f>'Декабрь 2020'!AJ259-AI259</f>
        <v>0</v>
      </c>
      <c r="AK259" s="82">
        <f t="shared" si="1"/>
        <v>0</v>
      </c>
      <c r="AL259" s="83">
        <f>'Декабрь 2020'!AL259+AK259</f>
        <v>0</v>
      </c>
      <c r="AM259" s="82">
        <f t="shared" si="2"/>
        <v>0</v>
      </c>
      <c r="AN259" s="84">
        <f>'Декабрь 2020'!AN259+AM259</f>
        <v>0</v>
      </c>
      <c r="AO259" s="82">
        <f t="shared" si="3"/>
        <v>0</v>
      </c>
      <c r="AP259" s="85">
        <f>'Декабрь 2020'!AP259+'Январь 2020'!AO259</f>
        <v>0</v>
      </c>
      <c r="AQ259" s="82">
        <f t="shared" si="4"/>
        <v>0</v>
      </c>
      <c r="AR259" s="86">
        <f>'Декабрь 2020'!AR259+'Январь 2020'!AQ259</f>
        <v>0</v>
      </c>
      <c r="AS259" s="87">
        <f>'Январь 2020'!AW259</f>
        <v>0</v>
      </c>
      <c r="AT259" s="88">
        <f>'Январь 2020'!AX259</f>
        <v>0</v>
      </c>
      <c r="AU259" s="45">
        <f t="shared" si="5"/>
        <v>0</v>
      </c>
    </row>
    <row r="260" spans="1:47" ht="14.25" customHeight="1">
      <c r="A260" s="71">
        <f>'Январь 2020'!A260</f>
        <v>0</v>
      </c>
      <c r="B260" s="72">
        <f>'Январь 2020'!G260</f>
        <v>0</v>
      </c>
      <c r="C260" s="73">
        <f>'Январь 2020'!B260</f>
        <v>0</v>
      </c>
      <c r="D260" s="75"/>
      <c r="E260" s="75"/>
      <c r="F260" s="76"/>
      <c r="G260" s="75"/>
      <c r="H260" s="75"/>
      <c r="I260" s="75"/>
      <c r="J260" s="75"/>
      <c r="K260" s="76"/>
      <c r="L260" s="75"/>
      <c r="M260" s="76"/>
      <c r="N260" s="75"/>
      <c r="O260" s="75"/>
      <c r="P260" s="75"/>
      <c r="Q260" s="75"/>
      <c r="R260" s="75"/>
      <c r="S260" s="79"/>
      <c r="T260" s="76"/>
      <c r="U260" s="75"/>
      <c r="V260" s="75"/>
      <c r="W260" s="79"/>
      <c r="X260" s="75"/>
      <c r="Y260" s="75"/>
      <c r="Z260" s="75"/>
      <c r="AA260" s="76"/>
      <c r="AB260" s="75"/>
      <c r="AC260" s="75"/>
      <c r="AD260" s="75"/>
      <c r="AE260" s="79"/>
      <c r="AF260" s="79"/>
      <c r="AG260" s="75"/>
      <c r="AH260" s="76"/>
      <c r="AI260" s="80">
        <f t="shared" si="0"/>
        <v>0</v>
      </c>
      <c r="AJ260" s="81">
        <f>'Декабрь 2020'!AJ260-AI260</f>
        <v>0</v>
      </c>
      <c r="AK260" s="82">
        <f t="shared" si="1"/>
        <v>0</v>
      </c>
      <c r="AL260" s="83">
        <f>'Декабрь 2020'!AL260+AK260</f>
        <v>0</v>
      </c>
      <c r="AM260" s="82">
        <f t="shared" si="2"/>
        <v>0</v>
      </c>
      <c r="AN260" s="84">
        <f>'Декабрь 2020'!AN260+AM260</f>
        <v>0</v>
      </c>
      <c r="AO260" s="82">
        <f t="shared" si="3"/>
        <v>0</v>
      </c>
      <c r="AP260" s="85">
        <f>'Декабрь 2020'!AP260+'Январь 2020'!AO260</f>
        <v>0</v>
      </c>
      <c r="AQ260" s="82">
        <f t="shared" si="4"/>
        <v>0</v>
      </c>
      <c r="AR260" s="86">
        <f>'Декабрь 2020'!AR260+'Январь 2020'!AQ260</f>
        <v>0</v>
      </c>
      <c r="AS260" s="87">
        <f>'Январь 2020'!AW260</f>
        <v>0</v>
      </c>
      <c r="AT260" s="88">
        <f>'Январь 2020'!AX260</f>
        <v>0</v>
      </c>
      <c r="AU260" s="45">
        <f t="shared" si="5"/>
        <v>0</v>
      </c>
    </row>
    <row r="261" spans="1:47" ht="14.25" customHeight="1">
      <c r="A261" s="71">
        <f>'Январь 2020'!A261</f>
        <v>0</v>
      </c>
      <c r="B261" s="72">
        <f>'Январь 2020'!G261</f>
        <v>0</v>
      </c>
      <c r="C261" s="73">
        <f>'Январь 2020'!B261</f>
        <v>0</v>
      </c>
      <c r="D261" s="75"/>
      <c r="E261" s="75"/>
      <c r="F261" s="76"/>
      <c r="G261" s="75"/>
      <c r="H261" s="75"/>
      <c r="I261" s="75"/>
      <c r="J261" s="75"/>
      <c r="K261" s="76"/>
      <c r="L261" s="75"/>
      <c r="M261" s="76"/>
      <c r="N261" s="75"/>
      <c r="O261" s="75"/>
      <c r="P261" s="75"/>
      <c r="Q261" s="75"/>
      <c r="R261" s="75"/>
      <c r="S261" s="79"/>
      <c r="T261" s="76"/>
      <c r="U261" s="75"/>
      <c r="V261" s="75"/>
      <c r="W261" s="79"/>
      <c r="X261" s="75"/>
      <c r="Y261" s="75"/>
      <c r="Z261" s="75"/>
      <c r="AA261" s="76"/>
      <c r="AB261" s="75"/>
      <c r="AC261" s="75"/>
      <c r="AD261" s="75"/>
      <c r="AE261" s="79"/>
      <c r="AF261" s="79"/>
      <c r="AG261" s="75"/>
      <c r="AH261" s="76"/>
      <c r="AI261" s="80">
        <f t="shared" si="0"/>
        <v>0</v>
      </c>
      <c r="AJ261" s="81">
        <f>'Декабрь 2020'!AJ261-AI261</f>
        <v>0</v>
      </c>
      <c r="AK261" s="82">
        <f t="shared" si="1"/>
        <v>0</v>
      </c>
      <c r="AL261" s="83">
        <f>'Декабрь 2020'!AL261+AK261</f>
        <v>0</v>
      </c>
      <c r="AM261" s="82">
        <f t="shared" si="2"/>
        <v>0</v>
      </c>
      <c r="AN261" s="84">
        <f>'Декабрь 2020'!AN261+AM261</f>
        <v>0</v>
      </c>
      <c r="AO261" s="82">
        <f t="shared" si="3"/>
        <v>0</v>
      </c>
      <c r="AP261" s="85">
        <f>'Декабрь 2020'!AP261+'Январь 2020'!AO261</f>
        <v>0</v>
      </c>
      <c r="AQ261" s="82">
        <f t="shared" si="4"/>
        <v>0</v>
      </c>
      <c r="AR261" s="86">
        <f>'Декабрь 2020'!AR261+'Январь 2020'!AQ261</f>
        <v>0</v>
      </c>
      <c r="AS261" s="87">
        <f>'Январь 2020'!AW261</f>
        <v>0</v>
      </c>
      <c r="AT261" s="88">
        <f>'Январь 2020'!AX261</f>
        <v>0</v>
      </c>
      <c r="AU261" s="45">
        <f t="shared" si="5"/>
        <v>0</v>
      </c>
    </row>
    <row r="262" spans="1:47" ht="14.25" customHeight="1">
      <c r="A262" s="71">
        <f>'Январь 2020'!A262</f>
        <v>0</v>
      </c>
      <c r="B262" s="72">
        <f>'Январь 2020'!G262</f>
        <v>0</v>
      </c>
      <c r="C262" s="73">
        <f>'Январь 2020'!B262</f>
        <v>0</v>
      </c>
      <c r="D262" s="75"/>
      <c r="E262" s="75"/>
      <c r="F262" s="76"/>
      <c r="G262" s="75"/>
      <c r="H262" s="75"/>
      <c r="I262" s="75"/>
      <c r="J262" s="75"/>
      <c r="K262" s="76"/>
      <c r="L262" s="75"/>
      <c r="M262" s="76"/>
      <c r="N262" s="75"/>
      <c r="O262" s="75"/>
      <c r="P262" s="75"/>
      <c r="Q262" s="75"/>
      <c r="R262" s="75"/>
      <c r="S262" s="79"/>
      <c r="T262" s="76"/>
      <c r="U262" s="75"/>
      <c r="V262" s="75"/>
      <c r="W262" s="79"/>
      <c r="X262" s="75"/>
      <c r="Y262" s="75"/>
      <c r="Z262" s="75"/>
      <c r="AA262" s="76"/>
      <c r="AB262" s="75"/>
      <c r="AC262" s="75"/>
      <c r="AD262" s="75"/>
      <c r="AE262" s="79"/>
      <c r="AF262" s="79"/>
      <c r="AG262" s="75"/>
      <c r="AH262" s="76"/>
      <c r="AI262" s="80">
        <f t="shared" si="0"/>
        <v>0</v>
      </c>
      <c r="AJ262" s="81">
        <f>'Декабрь 2020'!AJ262-AI262</f>
        <v>0</v>
      </c>
      <c r="AK262" s="82">
        <f t="shared" si="1"/>
        <v>0</v>
      </c>
      <c r="AL262" s="83">
        <f>'Декабрь 2020'!AL262+AK262</f>
        <v>0</v>
      </c>
      <c r="AM262" s="82">
        <f t="shared" si="2"/>
        <v>0</v>
      </c>
      <c r="AN262" s="84">
        <f>'Декабрь 2020'!AN262+AM262</f>
        <v>0</v>
      </c>
      <c r="AO262" s="82">
        <f t="shared" si="3"/>
        <v>0</v>
      </c>
      <c r="AP262" s="85">
        <f>'Декабрь 2020'!AP262+'Январь 2020'!AO262</f>
        <v>0</v>
      </c>
      <c r="AQ262" s="82">
        <f t="shared" si="4"/>
        <v>0</v>
      </c>
      <c r="AR262" s="86">
        <f>'Декабрь 2020'!AR262+'Январь 2020'!AQ262</f>
        <v>0</v>
      </c>
      <c r="AS262" s="87">
        <f>'Январь 2020'!AW262</f>
        <v>0</v>
      </c>
      <c r="AT262" s="88">
        <f>'Январь 2020'!AX262</f>
        <v>0</v>
      </c>
      <c r="AU262" s="45">
        <f t="shared" si="5"/>
        <v>0</v>
      </c>
    </row>
    <row r="263" spans="1:47" ht="14.25" customHeight="1">
      <c r="A263" s="71">
        <f>'Январь 2020'!A263</f>
        <v>0</v>
      </c>
      <c r="B263" s="72">
        <f>'Январь 2020'!G263</f>
        <v>0</v>
      </c>
      <c r="C263" s="73">
        <f>'Январь 2020'!B263</f>
        <v>0</v>
      </c>
      <c r="D263" s="75"/>
      <c r="E263" s="75"/>
      <c r="F263" s="76"/>
      <c r="G263" s="75"/>
      <c r="H263" s="75"/>
      <c r="I263" s="75"/>
      <c r="J263" s="75"/>
      <c r="K263" s="76"/>
      <c r="L263" s="75"/>
      <c r="M263" s="76"/>
      <c r="N263" s="75"/>
      <c r="O263" s="75"/>
      <c r="P263" s="75"/>
      <c r="Q263" s="75"/>
      <c r="R263" s="75"/>
      <c r="S263" s="79"/>
      <c r="T263" s="76"/>
      <c r="U263" s="75"/>
      <c r="V263" s="75"/>
      <c r="W263" s="79"/>
      <c r="X263" s="75"/>
      <c r="Y263" s="75"/>
      <c r="Z263" s="75"/>
      <c r="AA263" s="76"/>
      <c r="AB263" s="75"/>
      <c r="AC263" s="75"/>
      <c r="AD263" s="75"/>
      <c r="AE263" s="79"/>
      <c r="AF263" s="79"/>
      <c r="AG263" s="75"/>
      <c r="AH263" s="76"/>
      <c r="AI263" s="80">
        <f t="shared" si="0"/>
        <v>0</v>
      </c>
      <c r="AJ263" s="81">
        <f>'Декабрь 2020'!AJ263-AI263</f>
        <v>0</v>
      </c>
      <c r="AK263" s="82">
        <f t="shared" si="1"/>
        <v>0</v>
      </c>
      <c r="AL263" s="83">
        <f>'Декабрь 2020'!AL263+AK263</f>
        <v>0</v>
      </c>
      <c r="AM263" s="82">
        <f t="shared" si="2"/>
        <v>0</v>
      </c>
      <c r="AN263" s="84">
        <f>'Декабрь 2020'!AN263+AM263</f>
        <v>0</v>
      </c>
      <c r="AO263" s="82">
        <f t="shared" si="3"/>
        <v>0</v>
      </c>
      <c r="AP263" s="85">
        <f>'Декабрь 2020'!AP263+'Январь 2020'!AO263</f>
        <v>0</v>
      </c>
      <c r="AQ263" s="82">
        <f t="shared" si="4"/>
        <v>0</v>
      </c>
      <c r="AR263" s="86">
        <f>'Декабрь 2020'!AR263+'Январь 2020'!AQ263</f>
        <v>0</v>
      </c>
      <c r="AS263" s="87">
        <f>'Январь 2020'!AW263</f>
        <v>0</v>
      </c>
      <c r="AT263" s="88">
        <f>'Январь 2020'!AX263</f>
        <v>0</v>
      </c>
      <c r="AU263" s="45">
        <f t="shared" si="5"/>
        <v>0</v>
      </c>
    </row>
    <row r="264" spans="1:47" ht="14.25" customHeight="1">
      <c r="A264" s="71">
        <f>'Январь 2020'!A264</f>
        <v>0</v>
      </c>
      <c r="B264" s="72">
        <f>'Январь 2020'!G264</f>
        <v>0</v>
      </c>
      <c r="C264" s="73">
        <f>'Январь 2020'!B264</f>
        <v>0</v>
      </c>
      <c r="D264" s="75"/>
      <c r="E264" s="75"/>
      <c r="F264" s="76"/>
      <c r="G264" s="75"/>
      <c r="H264" s="75"/>
      <c r="I264" s="75"/>
      <c r="J264" s="75"/>
      <c r="K264" s="76"/>
      <c r="L264" s="75"/>
      <c r="M264" s="76"/>
      <c r="N264" s="75"/>
      <c r="O264" s="75"/>
      <c r="P264" s="75"/>
      <c r="Q264" s="75"/>
      <c r="R264" s="75"/>
      <c r="S264" s="79"/>
      <c r="T264" s="76"/>
      <c r="U264" s="75"/>
      <c r="V264" s="75"/>
      <c r="W264" s="79"/>
      <c r="X264" s="75"/>
      <c r="Y264" s="75"/>
      <c r="Z264" s="75"/>
      <c r="AA264" s="76"/>
      <c r="AB264" s="75"/>
      <c r="AC264" s="75"/>
      <c r="AD264" s="75"/>
      <c r="AE264" s="79"/>
      <c r="AF264" s="79"/>
      <c r="AG264" s="75"/>
      <c r="AH264" s="76"/>
      <c r="AI264" s="80">
        <f t="shared" si="0"/>
        <v>0</v>
      </c>
      <c r="AJ264" s="81">
        <f>'Декабрь 2020'!AJ264-AI264</f>
        <v>0</v>
      </c>
      <c r="AK264" s="82">
        <f t="shared" si="1"/>
        <v>0</v>
      </c>
      <c r="AL264" s="83">
        <f>'Декабрь 2020'!AL264+AK264</f>
        <v>0</v>
      </c>
      <c r="AM264" s="82">
        <f t="shared" si="2"/>
        <v>0</v>
      </c>
      <c r="AN264" s="84">
        <f>'Декабрь 2020'!AN264+AM264</f>
        <v>0</v>
      </c>
      <c r="AO264" s="82">
        <f t="shared" si="3"/>
        <v>0</v>
      </c>
      <c r="AP264" s="85">
        <f>'Декабрь 2020'!AP264+'Январь 2020'!AO264</f>
        <v>0</v>
      </c>
      <c r="AQ264" s="82">
        <f t="shared" si="4"/>
        <v>0</v>
      </c>
      <c r="AR264" s="86">
        <f>'Декабрь 2020'!AR264+'Январь 2020'!AQ264</f>
        <v>0</v>
      </c>
      <c r="AS264" s="87">
        <f>'Январь 2020'!AW264</f>
        <v>0</v>
      </c>
      <c r="AT264" s="88">
        <f>'Январь 2020'!AX264</f>
        <v>0</v>
      </c>
      <c r="AU264" s="45">
        <f t="shared" si="5"/>
        <v>0</v>
      </c>
    </row>
    <row r="265" spans="1:47" ht="14.25" customHeight="1">
      <c r="A265" s="71">
        <f>'Январь 2020'!A265</f>
        <v>0</v>
      </c>
      <c r="B265" s="72">
        <f>'Январь 2020'!G265</f>
        <v>0</v>
      </c>
      <c r="C265" s="73">
        <f>'Январь 2020'!B265</f>
        <v>0</v>
      </c>
      <c r="D265" s="75"/>
      <c r="E265" s="75"/>
      <c r="F265" s="76"/>
      <c r="G265" s="75"/>
      <c r="H265" s="75"/>
      <c r="I265" s="75"/>
      <c r="J265" s="75"/>
      <c r="K265" s="76"/>
      <c r="L265" s="75"/>
      <c r="M265" s="76"/>
      <c r="N265" s="75"/>
      <c r="O265" s="75"/>
      <c r="P265" s="75"/>
      <c r="Q265" s="75"/>
      <c r="R265" s="75"/>
      <c r="S265" s="79"/>
      <c r="T265" s="76"/>
      <c r="U265" s="75"/>
      <c r="V265" s="75"/>
      <c r="W265" s="79"/>
      <c r="X265" s="75"/>
      <c r="Y265" s="75"/>
      <c r="Z265" s="75"/>
      <c r="AA265" s="76"/>
      <c r="AB265" s="75"/>
      <c r="AC265" s="75"/>
      <c r="AD265" s="75"/>
      <c r="AE265" s="79"/>
      <c r="AF265" s="79"/>
      <c r="AG265" s="75"/>
      <c r="AH265" s="76"/>
      <c r="AI265" s="80">
        <f t="shared" si="0"/>
        <v>0</v>
      </c>
      <c r="AJ265" s="81">
        <f>'Декабрь 2020'!AJ265-AI265</f>
        <v>0</v>
      </c>
      <c r="AK265" s="82">
        <f t="shared" si="1"/>
        <v>0</v>
      </c>
      <c r="AL265" s="83">
        <f>'Декабрь 2020'!AL265+AK265</f>
        <v>0</v>
      </c>
      <c r="AM265" s="82">
        <f t="shared" si="2"/>
        <v>0</v>
      </c>
      <c r="AN265" s="84">
        <f>'Декабрь 2020'!AN265+AM265</f>
        <v>0</v>
      </c>
      <c r="AO265" s="82">
        <f t="shared" si="3"/>
        <v>0</v>
      </c>
      <c r="AP265" s="85">
        <f>'Декабрь 2020'!AP265+'Январь 2020'!AO265</f>
        <v>0</v>
      </c>
      <c r="AQ265" s="82">
        <f t="shared" si="4"/>
        <v>0</v>
      </c>
      <c r="AR265" s="86">
        <f>'Декабрь 2020'!AR265+'Январь 2020'!AQ265</f>
        <v>0</v>
      </c>
      <c r="AS265" s="87">
        <f>'Январь 2020'!AW265</f>
        <v>0</v>
      </c>
      <c r="AT265" s="88">
        <f>'Январь 2020'!AX265</f>
        <v>0</v>
      </c>
      <c r="AU265" s="45">
        <f t="shared" si="5"/>
        <v>0</v>
      </c>
    </row>
    <row r="266" spans="1:47" ht="14.25" customHeight="1">
      <c r="A266" s="71">
        <f>'Январь 2020'!A266</f>
        <v>0</v>
      </c>
      <c r="B266" s="72">
        <f>'Январь 2020'!G266</f>
        <v>0</v>
      </c>
      <c r="C266" s="73">
        <f>'Январь 2020'!B266</f>
        <v>0</v>
      </c>
      <c r="D266" s="75"/>
      <c r="E266" s="75"/>
      <c r="F266" s="76"/>
      <c r="G266" s="75"/>
      <c r="H266" s="75"/>
      <c r="I266" s="75"/>
      <c r="J266" s="75"/>
      <c r="K266" s="76"/>
      <c r="L266" s="75"/>
      <c r="M266" s="76"/>
      <c r="N266" s="75"/>
      <c r="O266" s="75"/>
      <c r="P266" s="75"/>
      <c r="Q266" s="75"/>
      <c r="R266" s="75"/>
      <c r="S266" s="79"/>
      <c r="T266" s="76"/>
      <c r="U266" s="75"/>
      <c r="V266" s="75"/>
      <c r="W266" s="79"/>
      <c r="X266" s="75"/>
      <c r="Y266" s="75"/>
      <c r="Z266" s="75"/>
      <c r="AA266" s="76"/>
      <c r="AB266" s="75"/>
      <c r="AC266" s="75"/>
      <c r="AD266" s="75"/>
      <c r="AE266" s="79"/>
      <c r="AF266" s="79"/>
      <c r="AG266" s="75"/>
      <c r="AH266" s="76"/>
      <c r="AI266" s="80">
        <f t="shared" si="0"/>
        <v>0</v>
      </c>
      <c r="AJ266" s="81">
        <f>'Декабрь 2020'!AJ266-AI266</f>
        <v>0</v>
      </c>
      <c r="AK266" s="82">
        <f t="shared" si="1"/>
        <v>0</v>
      </c>
      <c r="AL266" s="83">
        <f>'Декабрь 2020'!AL266+AK266</f>
        <v>0</v>
      </c>
      <c r="AM266" s="82">
        <f t="shared" si="2"/>
        <v>0</v>
      </c>
      <c r="AN266" s="84">
        <f>'Декабрь 2020'!AN266+AM266</f>
        <v>0</v>
      </c>
      <c r="AO266" s="82">
        <f t="shared" si="3"/>
        <v>0</v>
      </c>
      <c r="AP266" s="85">
        <f>'Декабрь 2020'!AP266+'Январь 2020'!AO266</f>
        <v>0</v>
      </c>
      <c r="AQ266" s="82">
        <f t="shared" si="4"/>
        <v>0</v>
      </c>
      <c r="AR266" s="86">
        <f>'Декабрь 2020'!AR266+'Январь 2020'!AQ266</f>
        <v>0</v>
      </c>
      <c r="AS266" s="87">
        <f>'Январь 2020'!AW266</f>
        <v>0</v>
      </c>
      <c r="AT266" s="88">
        <f>'Январь 2020'!AX266</f>
        <v>0</v>
      </c>
      <c r="AU266" s="45">
        <f t="shared" si="5"/>
        <v>0</v>
      </c>
    </row>
    <row r="267" spans="1:47" ht="14.25" customHeight="1">
      <c r="A267" s="71">
        <f>'Январь 2020'!A267</f>
        <v>0</v>
      </c>
      <c r="B267" s="72">
        <f>'Январь 2020'!G267</f>
        <v>0</v>
      </c>
      <c r="C267" s="73">
        <f>'Январь 2020'!B267</f>
        <v>0</v>
      </c>
      <c r="D267" s="75"/>
      <c r="E267" s="75"/>
      <c r="F267" s="76"/>
      <c r="G267" s="75"/>
      <c r="H267" s="75"/>
      <c r="I267" s="75"/>
      <c r="J267" s="75"/>
      <c r="K267" s="76"/>
      <c r="L267" s="75"/>
      <c r="M267" s="76"/>
      <c r="N267" s="75"/>
      <c r="O267" s="75"/>
      <c r="P267" s="75"/>
      <c r="Q267" s="75"/>
      <c r="R267" s="75"/>
      <c r="S267" s="79"/>
      <c r="T267" s="76"/>
      <c r="U267" s="75"/>
      <c r="V267" s="75"/>
      <c r="W267" s="79"/>
      <c r="X267" s="75"/>
      <c r="Y267" s="75"/>
      <c r="Z267" s="75"/>
      <c r="AA267" s="76"/>
      <c r="AB267" s="75"/>
      <c r="AC267" s="75"/>
      <c r="AD267" s="75"/>
      <c r="AE267" s="79"/>
      <c r="AF267" s="79"/>
      <c r="AG267" s="75"/>
      <c r="AH267" s="76"/>
      <c r="AI267" s="80">
        <f t="shared" si="0"/>
        <v>0</v>
      </c>
      <c r="AJ267" s="81">
        <f>'Декабрь 2020'!AJ267-AI267</f>
        <v>0</v>
      </c>
      <c r="AK267" s="82">
        <f t="shared" si="1"/>
        <v>0</v>
      </c>
      <c r="AL267" s="83">
        <f>'Декабрь 2020'!AL267+AK267</f>
        <v>0</v>
      </c>
      <c r="AM267" s="82">
        <f t="shared" si="2"/>
        <v>0</v>
      </c>
      <c r="AN267" s="84">
        <f>'Декабрь 2020'!AN267+AM267</f>
        <v>0</v>
      </c>
      <c r="AO267" s="82">
        <f t="shared" si="3"/>
        <v>0</v>
      </c>
      <c r="AP267" s="85">
        <f>'Декабрь 2020'!AP267+'Январь 2020'!AO267</f>
        <v>0</v>
      </c>
      <c r="AQ267" s="82">
        <f t="shared" si="4"/>
        <v>0</v>
      </c>
      <c r="AR267" s="86">
        <f>'Декабрь 2020'!AR267+'Январь 2020'!AQ267</f>
        <v>0</v>
      </c>
      <c r="AS267" s="87">
        <f>'Январь 2020'!AW267</f>
        <v>0</v>
      </c>
      <c r="AT267" s="88">
        <f>'Январь 2020'!AX267</f>
        <v>0</v>
      </c>
      <c r="AU267" s="45">
        <f t="shared" si="5"/>
        <v>0</v>
      </c>
    </row>
    <row r="268" spans="1:47" ht="14.25" customHeight="1">
      <c r="A268" s="71">
        <f>'Январь 2020'!A268</f>
        <v>0</v>
      </c>
      <c r="B268" s="72">
        <f>'Январь 2020'!G268</f>
        <v>0</v>
      </c>
      <c r="C268" s="73">
        <f>'Январь 2020'!B268</f>
        <v>0</v>
      </c>
      <c r="D268" s="75"/>
      <c r="E268" s="75"/>
      <c r="F268" s="76"/>
      <c r="G268" s="75"/>
      <c r="H268" s="75"/>
      <c r="I268" s="75"/>
      <c r="J268" s="75"/>
      <c r="K268" s="76"/>
      <c r="L268" s="75"/>
      <c r="M268" s="76"/>
      <c r="N268" s="75"/>
      <c r="O268" s="75"/>
      <c r="P268" s="75"/>
      <c r="Q268" s="75"/>
      <c r="R268" s="75"/>
      <c r="S268" s="79"/>
      <c r="T268" s="76"/>
      <c r="U268" s="75"/>
      <c r="V268" s="75"/>
      <c r="W268" s="79"/>
      <c r="X268" s="75"/>
      <c r="Y268" s="75"/>
      <c r="Z268" s="75"/>
      <c r="AA268" s="76"/>
      <c r="AB268" s="75"/>
      <c r="AC268" s="75"/>
      <c r="AD268" s="75"/>
      <c r="AE268" s="79"/>
      <c r="AF268" s="79"/>
      <c r="AG268" s="75"/>
      <c r="AH268" s="76"/>
      <c r="AI268" s="80">
        <f t="shared" si="0"/>
        <v>0</v>
      </c>
      <c r="AJ268" s="81">
        <f>'Декабрь 2020'!AJ268-AI268</f>
        <v>0</v>
      </c>
      <c r="AK268" s="82">
        <f t="shared" si="1"/>
        <v>0</v>
      </c>
      <c r="AL268" s="83">
        <f>'Декабрь 2020'!AL268+AK268</f>
        <v>0</v>
      </c>
      <c r="AM268" s="82">
        <f t="shared" si="2"/>
        <v>0</v>
      </c>
      <c r="AN268" s="84">
        <f>'Декабрь 2020'!AN268+AM268</f>
        <v>0</v>
      </c>
      <c r="AO268" s="82">
        <f t="shared" si="3"/>
        <v>0</v>
      </c>
      <c r="AP268" s="85">
        <f>'Декабрь 2020'!AP268+'Январь 2020'!AO268</f>
        <v>0</v>
      </c>
      <c r="AQ268" s="82">
        <f t="shared" si="4"/>
        <v>0</v>
      </c>
      <c r="AR268" s="86">
        <f>'Декабрь 2020'!AR268+'Январь 2020'!AQ268</f>
        <v>0</v>
      </c>
      <c r="AS268" s="87">
        <f>'Январь 2020'!AW268</f>
        <v>0</v>
      </c>
      <c r="AT268" s="88">
        <f>'Январь 2020'!AX268</f>
        <v>0</v>
      </c>
      <c r="AU268" s="45">
        <f t="shared" si="5"/>
        <v>0</v>
      </c>
    </row>
    <row r="269" spans="1:47">
      <c r="A269" s="71">
        <f>'Январь 2020'!A269</f>
        <v>0</v>
      </c>
      <c r="B269" s="72">
        <f>'Январь 2020'!G269</f>
        <v>0</v>
      </c>
      <c r="C269" s="73">
        <f>'Январь 2020'!B269</f>
        <v>0</v>
      </c>
      <c r="D269" s="75"/>
      <c r="E269" s="75"/>
      <c r="F269" s="76"/>
      <c r="G269" s="75"/>
      <c r="H269" s="75"/>
      <c r="I269" s="75"/>
      <c r="J269" s="75"/>
      <c r="K269" s="76"/>
      <c r="L269" s="75"/>
      <c r="M269" s="76"/>
      <c r="N269" s="75"/>
      <c r="O269" s="75"/>
      <c r="P269" s="75"/>
      <c r="Q269" s="75"/>
      <c r="R269" s="75"/>
      <c r="S269" s="79"/>
      <c r="T269" s="76"/>
      <c r="U269" s="75"/>
      <c r="V269" s="75"/>
      <c r="W269" s="79"/>
      <c r="X269" s="75"/>
      <c r="Y269" s="75"/>
      <c r="Z269" s="75"/>
      <c r="AA269" s="76"/>
      <c r="AB269" s="75"/>
      <c r="AC269" s="75"/>
      <c r="AD269" s="75"/>
      <c r="AE269" s="79"/>
      <c r="AF269" s="79"/>
      <c r="AG269" s="75"/>
      <c r="AH269" s="76"/>
      <c r="AI269" s="80">
        <f t="shared" si="0"/>
        <v>0</v>
      </c>
      <c r="AJ269" s="81">
        <f>'Декабрь 2020'!AJ269-AI269</f>
        <v>0</v>
      </c>
      <c r="AK269" s="82">
        <f t="shared" si="1"/>
        <v>0</v>
      </c>
      <c r="AL269" s="83">
        <f>'Декабрь 2020'!AL269+AK269</f>
        <v>0</v>
      </c>
      <c r="AM269" s="82">
        <f t="shared" si="2"/>
        <v>0</v>
      </c>
      <c r="AN269" s="84">
        <f>'Декабрь 2020'!AN269+AM269</f>
        <v>0</v>
      </c>
      <c r="AO269" s="82">
        <f t="shared" si="3"/>
        <v>0</v>
      </c>
      <c r="AP269" s="85">
        <f>'Декабрь 2020'!AP269+'Январь 2020'!AO269</f>
        <v>0</v>
      </c>
      <c r="AQ269" s="82">
        <f t="shared" si="4"/>
        <v>0</v>
      </c>
      <c r="AR269" s="86">
        <f>'Декабрь 2020'!AR269+'Январь 2020'!AQ269</f>
        <v>0</v>
      </c>
      <c r="AS269" s="87">
        <f>'Январь 2020'!AW269</f>
        <v>0</v>
      </c>
      <c r="AT269" s="88">
        <f>'Январь 2020'!AX269</f>
        <v>0</v>
      </c>
      <c r="AU269" s="45">
        <f t="shared" si="5"/>
        <v>0</v>
      </c>
    </row>
    <row r="270" spans="1:47" ht="14.25" customHeight="1">
      <c r="A270" s="71">
        <f>'Январь 2020'!A270</f>
        <v>0</v>
      </c>
      <c r="B270" s="72">
        <f>'Январь 2020'!G270</f>
        <v>0</v>
      </c>
      <c r="C270" s="73">
        <f>'Январь 2020'!B270</f>
        <v>0</v>
      </c>
      <c r="D270" s="75"/>
      <c r="E270" s="75"/>
      <c r="F270" s="76"/>
      <c r="G270" s="75"/>
      <c r="H270" s="75"/>
      <c r="I270" s="75"/>
      <c r="J270" s="75"/>
      <c r="K270" s="76"/>
      <c r="L270" s="75"/>
      <c r="M270" s="76"/>
      <c r="N270" s="75"/>
      <c r="O270" s="75"/>
      <c r="P270" s="75"/>
      <c r="Q270" s="75"/>
      <c r="R270" s="75"/>
      <c r="S270" s="79"/>
      <c r="T270" s="76"/>
      <c r="U270" s="75"/>
      <c r="V270" s="75"/>
      <c r="W270" s="79"/>
      <c r="X270" s="75"/>
      <c r="Y270" s="75"/>
      <c r="Z270" s="75"/>
      <c r="AA270" s="76"/>
      <c r="AB270" s="75"/>
      <c r="AC270" s="75"/>
      <c r="AD270" s="75"/>
      <c r="AE270" s="79"/>
      <c r="AF270" s="79"/>
      <c r="AG270" s="75"/>
      <c r="AH270" s="76"/>
      <c r="AI270" s="80">
        <f t="shared" si="0"/>
        <v>0</v>
      </c>
      <c r="AJ270" s="81">
        <f>'Декабрь 2020'!AJ270-AI270</f>
        <v>0</v>
      </c>
      <c r="AK270" s="82">
        <f t="shared" si="1"/>
        <v>0</v>
      </c>
      <c r="AL270" s="83">
        <f>'Декабрь 2020'!AL270+AK270</f>
        <v>0</v>
      </c>
      <c r="AM270" s="82">
        <f t="shared" si="2"/>
        <v>0</v>
      </c>
      <c r="AN270" s="84">
        <f>'Декабрь 2020'!AN270+AM270</f>
        <v>0</v>
      </c>
      <c r="AO270" s="82">
        <f t="shared" si="3"/>
        <v>0</v>
      </c>
      <c r="AP270" s="85">
        <f>'Декабрь 2020'!AP270+'Январь 2020'!AO270</f>
        <v>0</v>
      </c>
      <c r="AQ270" s="82">
        <f t="shared" si="4"/>
        <v>0</v>
      </c>
      <c r="AR270" s="86">
        <f>'Декабрь 2020'!AR270+'Январь 2020'!AQ270</f>
        <v>0</v>
      </c>
      <c r="AS270" s="87">
        <f>'Январь 2020'!AW270</f>
        <v>0</v>
      </c>
      <c r="AT270" s="88">
        <f>'Январь 2020'!AX270</f>
        <v>0</v>
      </c>
      <c r="AU270" s="45">
        <f t="shared" si="5"/>
        <v>0</v>
      </c>
    </row>
    <row r="271" spans="1:47" ht="14.25" customHeight="1">
      <c r="A271" s="71">
        <f>'Январь 2020'!A271</f>
        <v>0</v>
      </c>
      <c r="B271" s="72">
        <f>'Январь 2020'!G271</f>
        <v>0</v>
      </c>
      <c r="C271" s="73">
        <f>'Январь 2020'!B271</f>
        <v>0</v>
      </c>
      <c r="D271" s="75"/>
      <c r="E271" s="75"/>
      <c r="F271" s="76"/>
      <c r="G271" s="75"/>
      <c r="H271" s="75"/>
      <c r="I271" s="75"/>
      <c r="J271" s="75"/>
      <c r="K271" s="76"/>
      <c r="L271" s="75"/>
      <c r="M271" s="76"/>
      <c r="N271" s="75"/>
      <c r="O271" s="75"/>
      <c r="P271" s="75"/>
      <c r="Q271" s="75"/>
      <c r="R271" s="75"/>
      <c r="S271" s="79"/>
      <c r="T271" s="76"/>
      <c r="U271" s="75"/>
      <c r="V271" s="75"/>
      <c r="W271" s="79"/>
      <c r="X271" s="75"/>
      <c r="Y271" s="75"/>
      <c r="Z271" s="75"/>
      <c r="AA271" s="76"/>
      <c r="AB271" s="75"/>
      <c r="AC271" s="75"/>
      <c r="AD271" s="75"/>
      <c r="AE271" s="79"/>
      <c r="AF271" s="79"/>
      <c r="AG271" s="75"/>
      <c r="AH271" s="76"/>
      <c r="AI271" s="80">
        <f t="shared" si="0"/>
        <v>0</v>
      </c>
      <c r="AJ271" s="81">
        <f>'Декабрь 2020'!AJ271-AI271</f>
        <v>0</v>
      </c>
      <c r="AK271" s="82">
        <f t="shared" si="1"/>
        <v>0</v>
      </c>
      <c r="AL271" s="83">
        <f>'Декабрь 2020'!AL271+AK271</f>
        <v>0</v>
      </c>
      <c r="AM271" s="82">
        <f t="shared" si="2"/>
        <v>0</v>
      </c>
      <c r="AN271" s="84">
        <f>'Декабрь 2020'!AN271+AM271</f>
        <v>0</v>
      </c>
      <c r="AO271" s="82">
        <f t="shared" si="3"/>
        <v>0</v>
      </c>
      <c r="AP271" s="85">
        <f>'Декабрь 2020'!AP271+'Январь 2020'!AO271</f>
        <v>0</v>
      </c>
      <c r="AQ271" s="82">
        <f t="shared" si="4"/>
        <v>0</v>
      </c>
      <c r="AR271" s="86">
        <f>'Декабрь 2020'!AR271+'Январь 2020'!AQ271</f>
        <v>0</v>
      </c>
      <c r="AS271" s="87">
        <f>'Январь 2020'!AW271</f>
        <v>0</v>
      </c>
      <c r="AT271" s="88">
        <f>'Январь 2020'!AX271</f>
        <v>0</v>
      </c>
      <c r="AU271" s="45">
        <f t="shared" si="5"/>
        <v>0</v>
      </c>
    </row>
    <row r="272" spans="1:47" ht="14.25" customHeight="1">
      <c r="A272" s="71">
        <f>'Январь 2020'!A272</f>
        <v>0</v>
      </c>
      <c r="B272" s="72">
        <f>'Январь 2020'!G272</f>
        <v>0</v>
      </c>
      <c r="C272" s="73">
        <f>'Январь 2020'!B272</f>
        <v>0</v>
      </c>
      <c r="D272" s="75"/>
      <c r="E272" s="75"/>
      <c r="F272" s="76"/>
      <c r="G272" s="75"/>
      <c r="H272" s="75"/>
      <c r="I272" s="75"/>
      <c r="J272" s="75"/>
      <c r="K272" s="76"/>
      <c r="L272" s="75"/>
      <c r="M272" s="76"/>
      <c r="N272" s="75"/>
      <c r="O272" s="75"/>
      <c r="P272" s="75"/>
      <c r="Q272" s="75"/>
      <c r="R272" s="75"/>
      <c r="S272" s="79"/>
      <c r="T272" s="76"/>
      <c r="U272" s="75"/>
      <c r="V272" s="75"/>
      <c r="W272" s="79"/>
      <c r="X272" s="75"/>
      <c r="Y272" s="75"/>
      <c r="Z272" s="75"/>
      <c r="AA272" s="76"/>
      <c r="AB272" s="75"/>
      <c r="AC272" s="75"/>
      <c r="AD272" s="75"/>
      <c r="AE272" s="79"/>
      <c r="AF272" s="79"/>
      <c r="AG272" s="75"/>
      <c r="AH272" s="76"/>
      <c r="AI272" s="80">
        <f t="shared" si="0"/>
        <v>0</v>
      </c>
      <c r="AJ272" s="81">
        <f>'Декабрь 2020'!AJ272-AI272</f>
        <v>0</v>
      </c>
      <c r="AK272" s="82">
        <f t="shared" si="1"/>
        <v>0</v>
      </c>
      <c r="AL272" s="83">
        <f>'Декабрь 2020'!AL272+AK272</f>
        <v>0</v>
      </c>
      <c r="AM272" s="82">
        <f t="shared" si="2"/>
        <v>0</v>
      </c>
      <c r="AN272" s="84">
        <f>'Декабрь 2020'!AN272+AM272</f>
        <v>0</v>
      </c>
      <c r="AO272" s="82">
        <f t="shared" si="3"/>
        <v>0</v>
      </c>
      <c r="AP272" s="85">
        <f>'Декабрь 2020'!AP272+'Январь 2020'!AO272</f>
        <v>0</v>
      </c>
      <c r="AQ272" s="82">
        <f t="shared" si="4"/>
        <v>0</v>
      </c>
      <c r="AR272" s="86">
        <f>'Декабрь 2020'!AR272+'Январь 2020'!AQ272</f>
        <v>0</v>
      </c>
      <c r="AS272" s="87">
        <f>'Январь 2020'!AW272</f>
        <v>0</v>
      </c>
      <c r="AT272" s="88">
        <f>'Январь 2020'!AX272</f>
        <v>0</v>
      </c>
      <c r="AU272" s="45">
        <f t="shared" si="5"/>
        <v>0</v>
      </c>
    </row>
    <row r="273" spans="1:47" ht="13.5" customHeight="1">
      <c r="A273" s="71">
        <f>'Январь 2020'!A273</f>
        <v>0</v>
      </c>
      <c r="B273" s="72">
        <f>'Январь 2020'!G273</f>
        <v>0</v>
      </c>
      <c r="C273" s="73">
        <f>'Январь 2020'!B273</f>
        <v>0</v>
      </c>
      <c r="D273" s="75"/>
      <c r="E273" s="75"/>
      <c r="F273" s="76"/>
      <c r="G273" s="75"/>
      <c r="H273" s="75"/>
      <c r="I273" s="75"/>
      <c r="J273" s="75"/>
      <c r="K273" s="76"/>
      <c r="L273" s="75"/>
      <c r="M273" s="76"/>
      <c r="N273" s="75"/>
      <c r="O273" s="75"/>
      <c r="P273" s="75"/>
      <c r="Q273" s="75"/>
      <c r="R273" s="75"/>
      <c r="S273" s="79"/>
      <c r="T273" s="76"/>
      <c r="U273" s="75"/>
      <c r="V273" s="75"/>
      <c r="W273" s="79"/>
      <c r="X273" s="75"/>
      <c r="Y273" s="75"/>
      <c r="Z273" s="75"/>
      <c r="AA273" s="76"/>
      <c r="AB273" s="75"/>
      <c r="AC273" s="75"/>
      <c r="AD273" s="75"/>
      <c r="AE273" s="79"/>
      <c r="AF273" s="79"/>
      <c r="AG273" s="75"/>
      <c r="AH273" s="76"/>
      <c r="AI273" s="80">
        <f t="shared" si="0"/>
        <v>0</v>
      </c>
      <c r="AJ273" s="81">
        <f>'Декабрь 2020'!AJ273-AI273</f>
        <v>0</v>
      </c>
      <c r="AK273" s="82">
        <f t="shared" si="1"/>
        <v>0</v>
      </c>
      <c r="AL273" s="83">
        <f>'Декабрь 2020'!AL273+AK273</f>
        <v>0</v>
      </c>
      <c r="AM273" s="82">
        <f t="shared" si="2"/>
        <v>0</v>
      </c>
      <c r="AN273" s="84">
        <f>'Декабрь 2020'!AN273+AM273</f>
        <v>0</v>
      </c>
      <c r="AO273" s="82">
        <f t="shared" si="3"/>
        <v>0</v>
      </c>
      <c r="AP273" s="85">
        <f>'Декабрь 2020'!AP273+'Январь 2020'!AO273</f>
        <v>0</v>
      </c>
      <c r="AQ273" s="82">
        <f t="shared" si="4"/>
        <v>0</v>
      </c>
      <c r="AR273" s="86">
        <f>'Декабрь 2020'!AR273+'Январь 2020'!AQ273</f>
        <v>0</v>
      </c>
      <c r="AS273" s="87">
        <f>'Январь 2020'!AW273</f>
        <v>0</v>
      </c>
      <c r="AT273" s="88">
        <f>'Январь 2020'!AX273</f>
        <v>0</v>
      </c>
      <c r="AU273" s="45">
        <f t="shared" si="5"/>
        <v>0</v>
      </c>
    </row>
    <row r="274" spans="1:47" ht="14.25" customHeight="1">
      <c r="A274" s="71">
        <f>'Январь 2020'!A274</f>
        <v>0</v>
      </c>
      <c r="B274" s="72">
        <f>'Январь 2020'!G274</f>
        <v>0</v>
      </c>
      <c r="C274" s="73">
        <f>'Январь 2020'!B274</f>
        <v>0</v>
      </c>
      <c r="D274" s="75"/>
      <c r="E274" s="75"/>
      <c r="F274" s="76"/>
      <c r="G274" s="75"/>
      <c r="H274" s="75"/>
      <c r="I274" s="75"/>
      <c r="J274" s="75"/>
      <c r="K274" s="76"/>
      <c r="L274" s="75"/>
      <c r="M274" s="76"/>
      <c r="N274" s="75"/>
      <c r="O274" s="75"/>
      <c r="P274" s="75"/>
      <c r="Q274" s="75"/>
      <c r="R274" s="75"/>
      <c r="S274" s="79"/>
      <c r="T274" s="76"/>
      <c r="U274" s="75"/>
      <c r="V274" s="75"/>
      <c r="W274" s="79"/>
      <c r="X274" s="75"/>
      <c r="Y274" s="75"/>
      <c r="Z274" s="75"/>
      <c r="AA274" s="76"/>
      <c r="AB274" s="75"/>
      <c r="AC274" s="75"/>
      <c r="AD274" s="75"/>
      <c r="AE274" s="79"/>
      <c r="AF274" s="79"/>
      <c r="AG274" s="75"/>
      <c r="AH274" s="76"/>
      <c r="AI274" s="80">
        <f t="shared" si="0"/>
        <v>0</v>
      </c>
      <c r="AJ274" s="81">
        <f>'Декабрь 2020'!AJ274-AI274</f>
        <v>0</v>
      </c>
      <c r="AK274" s="82">
        <f t="shared" si="1"/>
        <v>0</v>
      </c>
      <c r="AL274" s="83">
        <f>'Декабрь 2020'!AL274+AK274</f>
        <v>0</v>
      </c>
      <c r="AM274" s="82">
        <f t="shared" si="2"/>
        <v>0</v>
      </c>
      <c r="AN274" s="84">
        <f>'Декабрь 2020'!AN274+AM274</f>
        <v>0</v>
      </c>
      <c r="AO274" s="82">
        <f t="shared" si="3"/>
        <v>0</v>
      </c>
      <c r="AP274" s="85">
        <f>'Декабрь 2020'!AP274+'Январь 2020'!AO274</f>
        <v>0</v>
      </c>
      <c r="AQ274" s="82">
        <f t="shared" si="4"/>
        <v>0</v>
      </c>
      <c r="AR274" s="86">
        <f>'Декабрь 2020'!AR274+'Январь 2020'!AQ274</f>
        <v>0</v>
      </c>
      <c r="AS274" s="87">
        <f>'Январь 2020'!AW274</f>
        <v>0</v>
      </c>
      <c r="AT274" s="88">
        <f>'Январь 2020'!AX274</f>
        <v>0</v>
      </c>
      <c r="AU274" s="45">
        <f t="shared" si="5"/>
        <v>0</v>
      </c>
    </row>
    <row r="275" spans="1:47" ht="14.25" customHeight="1">
      <c r="A275" s="71">
        <f>'Январь 2020'!A275</f>
        <v>0</v>
      </c>
      <c r="B275" s="72">
        <f>'Январь 2020'!G275</f>
        <v>0</v>
      </c>
      <c r="C275" s="73">
        <f>'Январь 2020'!B275</f>
        <v>0</v>
      </c>
      <c r="D275" s="75"/>
      <c r="E275" s="75"/>
      <c r="F275" s="76"/>
      <c r="G275" s="75"/>
      <c r="H275" s="75"/>
      <c r="I275" s="75"/>
      <c r="J275" s="75"/>
      <c r="K275" s="76"/>
      <c r="L275" s="75"/>
      <c r="M275" s="76"/>
      <c r="N275" s="75"/>
      <c r="O275" s="75"/>
      <c r="P275" s="75"/>
      <c r="Q275" s="75"/>
      <c r="R275" s="75"/>
      <c r="S275" s="79"/>
      <c r="T275" s="76"/>
      <c r="U275" s="75"/>
      <c r="V275" s="75"/>
      <c r="W275" s="79"/>
      <c r="X275" s="75"/>
      <c r="Y275" s="75"/>
      <c r="Z275" s="75"/>
      <c r="AA275" s="76"/>
      <c r="AB275" s="75"/>
      <c r="AC275" s="75"/>
      <c r="AD275" s="75"/>
      <c r="AE275" s="79"/>
      <c r="AF275" s="79"/>
      <c r="AG275" s="75"/>
      <c r="AH275" s="76"/>
      <c r="AI275" s="80">
        <f t="shared" si="0"/>
        <v>0</v>
      </c>
      <c r="AJ275" s="81">
        <f>'Декабрь 2020'!AJ275-AI275</f>
        <v>0</v>
      </c>
      <c r="AK275" s="82">
        <f t="shared" si="1"/>
        <v>0</v>
      </c>
      <c r="AL275" s="83">
        <f>'Декабрь 2020'!AL275+AK275</f>
        <v>0</v>
      </c>
      <c r="AM275" s="82">
        <f t="shared" si="2"/>
        <v>0</v>
      </c>
      <c r="AN275" s="84">
        <f>'Декабрь 2020'!AN275+AM275</f>
        <v>0</v>
      </c>
      <c r="AO275" s="82">
        <f t="shared" si="3"/>
        <v>0</v>
      </c>
      <c r="AP275" s="85">
        <f>'Декабрь 2020'!AP275+'Январь 2020'!AO275</f>
        <v>0</v>
      </c>
      <c r="AQ275" s="82">
        <f t="shared" si="4"/>
        <v>0</v>
      </c>
      <c r="AR275" s="86">
        <f>'Декабрь 2020'!AR275+'Январь 2020'!AQ275</f>
        <v>0</v>
      </c>
      <c r="AS275" s="87">
        <f>'Январь 2020'!AW275</f>
        <v>0</v>
      </c>
      <c r="AT275" s="88">
        <f>'Январь 2020'!AX275</f>
        <v>0</v>
      </c>
      <c r="AU275" s="45">
        <f t="shared" si="5"/>
        <v>0</v>
      </c>
    </row>
    <row r="276" spans="1:47" ht="14.25" customHeight="1">
      <c r="A276" s="71">
        <f>'Январь 2020'!A276</f>
        <v>0</v>
      </c>
      <c r="B276" s="72">
        <f>'Январь 2020'!G276</f>
        <v>0</v>
      </c>
      <c r="C276" s="73">
        <f>'Январь 2020'!B276</f>
        <v>0</v>
      </c>
      <c r="D276" s="75"/>
      <c r="E276" s="75"/>
      <c r="F276" s="76"/>
      <c r="G276" s="75"/>
      <c r="H276" s="75"/>
      <c r="I276" s="75"/>
      <c r="J276" s="75"/>
      <c r="K276" s="76"/>
      <c r="L276" s="75"/>
      <c r="M276" s="76"/>
      <c r="N276" s="75"/>
      <c r="O276" s="75"/>
      <c r="P276" s="75"/>
      <c r="Q276" s="75"/>
      <c r="R276" s="75"/>
      <c r="S276" s="79"/>
      <c r="T276" s="76"/>
      <c r="U276" s="75"/>
      <c r="V276" s="75"/>
      <c r="W276" s="79"/>
      <c r="X276" s="75"/>
      <c r="Y276" s="75"/>
      <c r="Z276" s="75"/>
      <c r="AA276" s="76"/>
      <c r="AB276" s="75"/>
      <c r="AC276" s="75"/>
      <c r="AD276" s="75"/>
      <c r="AE276" s="79"/>
      <c r="AF276" s="79"/>
      <c r="AG276" s="75"/>
      <c r="AH276" s="76"/>
      <c r="AI276" s="80">
        <f t="shared" si="0"/>
        <v>0</v>
      </c>
      <c r="AJ276" s="81">
        <f>'Декабрь 2020'!AJ276-AI276</f>
        <v>0</v>
      </c>
      <c r="AK276" s="82">
        <f t="shared" si="1"/>
        <v>0</v>
      </c>
      <c r="AL276" s="83">
        <f>'Декабрь 2020'!AL276+AK276</f>
        <v>0</v>
      </c>
      <c r="AM276" s="82">
        <f t="shared" si="2"/>
        <v>0</v>
      </c>
      <c r="AN276" s="84">
        <f>'Декабрь 2020'!AN276+AM276</f>
        <v>0</v>
      </c>
      <c r="AO276" s="82">
        <f t="shared" si="3"/>
        <v>0</v>
      </c>
      <c r="AP276" s="85">
        <f>'Декабрь 2020'!AP276+'Январь 2020'!AO276</f>
        <v>0</v>
      </c>
      <c r="AQ276" s="82">
        <f t="shared" si="4"/>
        <v>0</v>
      </c>
      <c r="AR276" s="86">
        <f>'Декабрь 2020'!AR276+'Январь 2020'!AQ276</f>
        <v>0</v>
      </c>
      <c r="AS276" s="87">
        <f>'Январь 2020'!AW276</f>
        <v>0</v>
      </c>
      <c r="AT276" s="88">
        <f>'Январь 2020'!AX276</f>
        <v>0</v>
      </c>
      <c r="AU276" s="45">
        <f t="shared" si="5"/>
        <v>0</v>
      </c>
    </row>
    <row r="277" spans="1:47" ht="14.25" customHeight="1">
      <c r="A277" s="71">
        <f>'Январь 2020'!A277</f>
        <v>0</v>
      </c>
      <c r="B277" s="72">
        <f>'Январь 2020'!G277</f>
        <v>0</v>
      </c>
      <c r="C277" s="73">
        <f>'Январь 2020'!B277</f>
        <v>0</v>
      </c>
      <c r="D277" s="75"/>
      <c r="E277" s="75"/>
      <c r="F277" s="76"/>
      <c r="G277" s="75"/>
      <c r="H277" s="75"/>
      <c r="I277" s="75"/>
      <c r="J277" s="75"/>
      <c r="K277" s="76"/>
      <c r="L277" s="75"/>
      <c r="M277" s="76"/>
      <c r="N277" s="75"/>
      <c r="O277" s="75"/>
      <c r="P277" s="75"/>
      <c r="Q277" s="75"/>
      <c r="R277" s="75"/>
      <c r="S277" s="79"/>
      <c r="T277" s="76"/>
      <c r="U277" s="75"/>
      <c r="V277" s="75"/>
      <c r="W277" s="79"/>
      <c r="X277" s="75"/>
      <c r="Y277" s="75"/>
      <c r="Z277" s="75"/>
      <c r="AA277" s="76"/>
      <c r="AB277" s="75"/>
      <c r="AC277" s="75"/>
      <c r="AD277" s="75"/>
      <c r="AE277" s="79"/>
      <c r="AF277" s="79"/>
      <c r="AG277" s="75"/>
      <c r="AH277" s="76"/>
      <c r="AI277" s="80">
        <f t="shared" si="0"/>
        <v>0</v>
      </c>
      <c r="AJ277" s="81">
        <f>'Декабрь 2020'!AJ277-AI277</f>
        <v>0</v>
      </c>
      <c r="AK277" s="82">
        <f t="shared" si="1"/>
        <v>0</v>
      </c>
      <c r="AL277" s="83">
        <f>'Декабрь 2020'!AL277+AK277</f>
        <v>0</v>
      </c>
      <c r="AM277" s="82">
        <f t="shared" si="2"/>
        <v>0</v>
      </c>
      <c r="AN277" s="84">
        <f>'Декабрь 2020'!AN277+AM277</f>
        <v>0</v>
      </c>
      <c r="AO277" s="82">
        <f t="shared" si="3"/>
        <v>0</v>
      </c>
      <c r="AP277" s="85">
        <f>'Декабрь 2020'!AP277+'Январь 2020'!AO277</f>
        <v>0</v>
      </c>
      <c r="AQ277" s="82">
        <f t="shared" si="4"/>
        <v>0</v>
      </c>
      <c r="AR277" s="86">
        <f>'Декабрь 2020'!AR277+'Январь 2020'!AQ277</f>
        <v>0</v>
      </c>
      <c r="AS277" s="87">
        <f>'Январь 2020'!AW277</f>
        <v>0</v>
      </c>
      <c r="AT277" s="88">
        <f>'Январь 2020'!AX277</f>
        <v>0</v>
      </c>
      <c r="AU277" s="45">
        <f t="shared" si="5"/>
        <v>0</v>
      </c>
    </row>
    <row r="278" spans="1:47" ht="14.25" customHeight="1">
      <c r="A278" s="71">
        <f>'Январь 2020'!A278</f>
        <v>0</v>
      </c>
      <c r="B278" s="72">
        <f>'Январь 2020'!G278</f>
        <v>0</v>
      </c>
      <c r="C278" s="73">
        <f>'Январь 2020'!B278</f>
        <v>0</v>
      </c>
      <c r="D278" s="75"/>
      <c r="E278" s="75"/>
      <c r="F278" s="76"/>
      <c r="G278" s="75"/>
      <c r="H278" s="75"/>
      <c r="I278" s="75"/>
      <c r="J278" s="75"/>
      <c r="K278" s="76"/>
      <c r="L278" s="75"/>
      <c r="M278" s="76"/>
      <c r="N278" s="75"/>
      <c r="O278" s="75"/>
      <c r="P278" s="75"/>
      <c r="Q278" s="75"/>
      <c r="R278" s="75"/>
      <c r="S278" s="79"/>
      <c r="T278" s="76"/>
      <c r="U278" s="75"/>
      <c r="V278" s="75"/>
      <c r="W278" s="79"/>
      <c r="X278" s="75"/>
      <c r="Y278" s="75"/>
      <c r="Z278" s="75"/>
      <c r="AA278" s="76"/>
      <c r="AB278" s="75"/>
      <c r="AC278" s="75"/>
      <c r="AD278" s="75"/>
      <c r="AE278" s="79"/>
      <c r="AF278" s="79"/>
      <c r="AG278" s="75"/>
      <c r="AH278" s="76"/>
      <c r="AI278" s="80">
        <f t="shared" si="0"/>
        <v>0</v>
      </c>
      <c r="AJ278" s="81">
        <f>'Декабрь 2020'!AJ278-AI278</f>
        <v>0</v>
      </c>
      <c r="AK278" s="82">
        <f t="shared" si="1"/>
        <v>0</v>
      </c>
      <c r="AL278" s="83">
        <f>'Декабрь 2020'!AL278+AK278</f>
        <v>0</v>
      </c>
      <c r="AM278" s="82">
        <f t="shared" si="2"/>
        <v>0</v>
      </c>
      <c r="AN278" s="84">
        <f>'Декабрь 2020'!AN278+AM278</f>
        <v>0</v>
      </c>
      <c r="AO278" s="82">
        <f t="shared" si="3"/>
        <v>0</v>
      </c>
      <c r="AP278" s="85">
        <f>'Декабрь 2020'!AP278+'Январь 2020'!AO278</f>
        <v>0</v>
      </c>
      <c r="AQ278" s="82">
        <f t="shared" si="4"/>
        <v>0</v>
      </c>
      <c r="AR278" s="86">
        <f>'Декабрь 2020'!AR278+'Январь 2020'!AQ278</f>
        <v>0</v>
      </c>
      <c r="AS278" s="87">
        <f>'Январь 2020'!AW278</f>
        <v>0</v>
      </c>
      <c r="AT278" s="88">
        <f>'Январь 2020'!AX278</f>
        <v>0</v>
      </c>
      <c r="AU278" s="45">
        <f t="shared" si="5"/>
        <v>0</v>
      </c>
    </row>
    <row r="279" spans="1:47" ht="14.25" customHeight="1">
      <c r="A279" s="71">
        <f>'Январь 2020'!A279</f>
        <v>0</v>
      </c>
      <c r="B279" s="72">
        <f>'Январь 2020'!G279</f>
        <v>0</v>
      </c>
      <c r="C279" s="73">
        <f>'Январь 2020'!B279</f>
        <v>0</v>
      </c>
      <c r="D279" s="75"/>
      <c r="E279" s="75"/>
      <c r="F279" s="76"/>
      <c r="G279" s="75"/>
      <c r="H279" s="75"/>
      <c r="I279" s="75"/>
      <c r="J279" s="75"/>
      <c r="K279" s="76"/>
      <c r="L279" s="75"/>
      <c r="M279" s="76"/>
      <c r="N279" s="75"/>
      <c r="O279" s="75"/>
      <c r="P279" s="75"/>
      <c r="Q279" s="75"/>
      <c r="R279" s="75"/>
      <c r="S279" s="79"/>
      <c r="T279" s="76"/>
      <c r="U279" s="75"/>
      <c r="V279" s="75"/>
      <c r="W279" s="79"/>
      <c r="X279" s="75"/>
      <c r="Y279" s="75"/>
      <c r="Z279" s="75"/>
      <c r="AA279" s="76"/>
      <c r="AB279" s="75"/>
      <c r="AC279" s="75"/>
      <c r="AD279" s="75"/>
      <c r="AE279" s="79"/>
      <c r="AF279" s="79"/>
      <c r="AG279" s="75"/>
      <c r="AH279" s="76"/>
      <c r="AI279" s="80">
        <f t="shared" si="0"/>
        <v>0</v>
      </c>
      <c r="AJ279" s="81">
        <f>'Декабрь 2020'!AJ279-AI279</f>
        <v>0</v>
      </c>
      <c r="AK279" s="82">
        <f t="shared" si="1"/>
        <v>0</v>
      </c>
      <c r="AL279" s="83">
        <f>'Декабрь 2020'!AL279+AK279</f>
        <v>0</v>
      </c>
      <c r="AM279" s="82">
        <f t="shared" si="2"/>
        <v>0</v>
      </c>
      <c r="AN279" s="84">
        <f>'Декабрь 2020'!AN279+AM279</f>
        <v>0</v>
      </c>
      <c r="AO279" s="82">
        <f t="shared" si="3"/>
        <v>0</v>
      </c>
      <c r="AP279" s="85">
        <f>'Декабрь 2020'!AP279+'Январь 2020'!AO279</f>
        <v>0</v>
      </c>
      <c r="AQ279" s="82">
        <f t="shared" si="4"/>
        <v>0</v>
      </c>
      <c r="AR279" s="86">
        <f>'Декабрь 2020'!AR279+'Январь 2020'!AQ279</f>
        <v>0</v>
      </c>
      <c r="AS279" s="87">
        <f>'Январь 2020'!AW279</f>
        <v>0</v>
      </c>
      <c r="AT279" s="88">
        <f>'Январь 2020'!AX279</f>
        <v>0</v>
      </c>
      <c r="AU279" s="45">
        <f t="shared" si="5"/>
        <v>0</v>
      </c>
    </row>
    <row r="280" spans="1:47" ht="14.25" customHeight="1">
      <c r="A280" s="71">
        <f>'Январь 2020'!A280</f>
        <v>0</v>
      </c>
      <c r="B280" s="72">
        <f>'Январь 2020'!G280</f>
        <v>0</v>
      </c>
      <c r="C280" s="73">
        <f>'Январь 2020'!B280</f>
        <v>0</v>
      </c>
      <c r="D280" s="75"/>
      <c r="E280" s="75"/>
      <c r="F280" s="76"/>
      <c r="G280" s="75"/>
      <c r="H280" s="75"/>
      <c r="I280" s="75"/>
      <c r="J280" s="75"/>
      <c r="K280" s="76"/>
      <c r="L280" s="75"/>
      <c r="M280" s="76"/>
      <c r="N280" s="75"/>
      <c r="O280" s="75"/>
      <c r="P280" s="75"/>
      <c r="Q280" s="75"/>
      <c r="R280" s="75"/>
      <c r="S280" s="79"/>
      <c r="T280" s="76"/>
      <c r="U280" s="75"/>
      <c r="V280" s="75"/>
      <c r="W280" s="79"/>
      <c r="X280" s="75"/>
      <c r="Y280" s="75"/>
      <c r="Z280" s="75"/>
      <c r="AA280" s="76"/>
      <c r="AB280" s="75"/>
      <c r="AC280" s="75"/>
      <c r="AD280" s="75"/>
      <c r="AE280" s="79"/>
      <c r="AF280" s="79"/>
      <c r="AG280" s="75"/>
      <c r="AH280" s="76"/>
      <c r="AI280" s="80">
        <f t="shared" si="0"/>
        <v>0</v>
      </c>
      <c r="AJ280" s="81">
        <f>'Декабрь 2020'!AJ280-AI280</f>
        <v>0</v>
      </c>
      <c r="AK280" s="82">
        <f t="shared" si="1"/>
        <v>0</v>
      </c>
      <c r="AL280" s="83">
        <f>'Декабрь 2020'!AL280+AK280</f>
        <v>0</v>
      </c>
      <c r="AM280" s="82">
        <f t="shared" si="2"/>
        <v>0</v>
      </c>
      <c r="AN280" s="84">
        <f>'Декабрь 2020'!AN280+AM280</f>
        <v>0</v>
      </c>
      <c r="AO280" s="82">
        <f t="shared" si="3"/>
        <v>0</v>
      </c>
      <c r="AP280" s="85">
        <f>'Декабрь 2020'!AP280+'Январь 2020'!AO280</f>
        <v>0</v>
      </c>
      <c r="AQ280" s="82">
        <f t="shared" si="4"/>
        <v>0</v>
      </c>
      <c r="AR280" s="86">
        <f>'Декабрь 2020'!AR280+'Январь 2020'!AQ280</f>
        <v>0</v>
      </c>
      <c r="AS280" s="87">
        <f>'Январь 2020'!AW280</f>
        <v>0</v>
      </c>
      <c r="AT280" s="88">
        <f>'Январь 2020'!AX280</f>
        <v>0</v>
      </c>
      <c r="AU280" s="45">
        <f t="shared" si="5"/>
        <v>0</v>
      </c>
    </row>
    <row r="281" spans="1:47" ht="14.25" customHeight="1">
      <c r="A281" s="71">
        <f>'Январь 2020'!A281</f>
        <v>0</v>
      </c>
      <c r="B281" s="72">
        <f>'Январь 2020'!G281</f>
        <v>0</v>
      </c>
      <c r="C281" s="73">
        <f>'Январь 2020'!B281</f>
        <v>0</v>
      </c>
      <c r="D281" s="75"/>
      <c r="E281" s="75"/>
      <c r="F281" s="76"/>
      <c r="G281" s="75"/>
      <c r="H281" s="75"/>
      <c r="I281" s="75"/>
      <c r="J281" s="75"/>
      <c r="K281" s="76"/>
      <c r="L281" s="75"/>
      <c r="M281" s="76"/>
      <c r="N281" s="75"/>
      <c r="O281" s="75"/>
      <c r="P281" s="75"/>
      <c r="Q281" s="75"/>
      <c r="R281" s="75"/>
      <c r="S281" s="79"/>
      <c r="T281" s="76"/>
      <c r="U281" s="75"/>
      <c r="V281" s="75"/>
      <c r="W281" s="79"/>
      <c r="X281" s="75"/>
      <c r="Y281" s="75"/>
      <c r="Z281" s="75"/>
      <c r="AA281" s="76"/>
      <c r="AB281" s="75"/>
      <c r="AC281" s="75"/>
      <c r="AD281" s="75"/>
      <c r="AE281" s="79"/>
      <c r="AF281" s="79"/>
      <c r="AG281" s="75"/>
      <c r="AH281" s="76"/>
      <c r="AI281" s="80">
        <f t="shared" si="0"/>
        <v>0</v>
      </c>
      <c r="AJ281" s="81">
        <f>'Декабрь 2020'!AJ281-AI281</f>
        <v>0</v>
      </c>
      <c r="AK281" s="82">
        <f t="shared" si="1"/>
        <v>0</v>
      </c>
      <c r="AL281" s="83">
        <f>'Декабрь 2020'!AL281+AK281</f>
        <v>0</v>
      </c>
      <c r="AM281" s="82">
        <f t="shared" si="2"/>
        <v>0</v>
      </c>
      <c r="AN281" s="84">
        <f>'Декабрь 2020'!AN281+AM281</f>
        <v>0</v>
      </c>
      <c r="AO281" s="82">
        <f t="shared" si="3"/>
        <v>0</v>
      </c>
      <c r="AP281" s="85">
        <f>'Декабрь 2020'!AP281+'Январь 2020'!AO281</f>
        <v>0</v>
      </c>
      <c r="AQ281" s="82">
        <f t="shared" si="4"/>
        <v>0</v>
      </c>
      <c r="AR281" s="86">
        <f>'Декабрь 2020'!AR281+'Январь 2020'!AQ281</f>
        <v>0</v>
      </c>
      <c r="AS281" s="87">
        <f>'Январь 2020'!AW281</f>
        <v>0</v>
      </c>
      <c r="AT281" s="88">
        <f>'Январь 2020'!AX281</f>
        <v>0</v>
      </c>
      <c r="AU281" s="45">
        <f t="shared" si="5"/>
        <v>0</v>
      </c>
    </row>
    <row r="282" spans="1:47" ht="14.25" customHeight="1">
      <c r="A282" s="71">
        <f>'Январь 2020'!A282</f>
        <v>0</v>
      </c>
      <c r="B282" s="72">
        <f>'Январь 2020'!G282</f>
        <v>0</v>
      </c>
      <c r="C282" s="73">
        <f>'Январь 2020'!B282</f>
        <v>0</v>
      </c>
      <c r="D282" s="75"/>
      <c r="E282" s="75"/>
      <c r="F282" s="76"/>
      <c r="G282" s="75"/>
      <c r="H282" s="75"/>
      <c r="I282" s="75"/>
      <c r="J282" s="75"/>
      <c r="K282" s="76"/>
      <c r="L282" s="75"/>
      <c r="M282" s="76"/>
      <c r="N282" s="75"/>
      <c r="O282" s="75"/>
      <c r="P282" s="75"/>
      <c r="Q282" s="75"/>
      <c r="R282" s="75"/>
      <c r="S282" s="79"/>
      <c r="T282" s="76"/>
      <c r="U282" s="75"/>
      <c r="V282" s="75"/>
      <c r="W282" s="79"/>
      <c r="X282" s="75"/>
      <c r="Y282" s="75"/>
      <c r="Z282" s="75"/>
      <c r="AA282" s="76"/>
      <c r="AB282" s="75"/>
      <c r="AC282" s="75"/>
      <c r="AD282" s="75"/>
      <c r="AE282" s="79"/>
      <c r="AF282" s="79"/>
      <c r="AG282" s="75"/>
      <c r="AH282" s="76"/>
      <c r="AI282" s="80">
        <f t="shared" si="0"/>
        <v>0</v>
      </c>
      <c r="AJ282" s="81">
        <f>'Декабрь 2020'!AJ282-AI282</f>
        <v>0</v>
      </c>
      <c r="AK282" s="82">
        <f t="shared" si="1"/>
        <v>0</v>
      </c>
      <c r="AL282" s="83">
        <f>'Декабрь 2020'!AL282+AK282</f>
        <v>0</v>
      </c>
      <c r="AM282" s="82">
        <f t="shared" si="2"/>
        <v>0</v>
      </c>
      <c r="AN282" s="84">
        <f>'Декабрь 2020'!AN282+AM282</f>
        <v>0</v>
      </c>
      <c r="AO282" s="82">
        <f t="shared" si="3"/>
        <v>0</v>
      </c>
      <c r="AP282" s="85">
        <f>'Декабрь 2020'!AP282+'Январь 2020'!AO282</f>
        <v>0</v>
      </c>
      <c r="AQ282" s="82">
        <f t="shared" si="4"/>
        <v>0</v>
      </c>
      <c r="AR282" s="86">
        <f>'Декабрь 2020'!AR282+'Январь 2020'!AQ282</f>
        <v>0</v>
      </c>
      <c r="AS282" s="87">
        <f>'Январь 2020'!AW282</f>
        <v>0</v>
      </c>
      <c r="AT282" s="88">
        <f>'Январь 2020'!AX282</f>
        <v>0</v>
      </c>
      <c r="AU282" s="45">
        <f t="shared" si="5"/>
        <v>0</v>
      </c>
    </row>
    <row r="283" spans="1:47" ht="14.25" customHeight="1">
      <c r="A283" s="71">
        <f>'Январь 2020'!A283</f>
        <v>0</v>
      </c>
      <c r="B283" s="72">
        <f>'Январь 2020'!G283</f>
        <v>0</v>
      </c>
      <c r="C283" s="73">
        <f>'Январь 2020'!B283</f>
        <v>0</v>
      </c>
      <c r="D283" s="75"/>
      <c r="E283" s="75"/>
      <c r="F283" s="76"/>
      <c r="G283" s="75"/>
      <c r="H283" s="75"/>
      <c r="I283" s="75"/>
      <c r="J283" s="75"/>
      <c r="K283" s="76"/>
      <c r="L283" s="75"/>
      <c r="M283" s="76"/>
      <c r="N283" s="75"/>
      <c r="O283" s="75"/>
      <c r="P283" s="75"/>
      <c r="Q283" s="75"/>
      <c r="R283" s="75"/>
      <c r="S283" s="79"/>
      <c r="T283" s="76"/>
      <c r="U283" s="75"/>
      <c r="V283" s="75"/>
      <c r="W283" s="79"/>
      <c r="X283" s="75"/>
      <c r="Y283" s="75"/>
      <c r="Z283" s="75"/>
      <c r="AA283" s="76"/>
      <c r="AB283" s="75"/>
      <c r="AC283" s="75"/>
      <c r="AD283" s="75"/>
      <c r="AE283" s="79"/>
      <c r="AF283" s="79"/>
      <c r="AG283" s="75"/>
      <c r="AH283" s="76"/>
      <c r="AI283" s="80">
        <f t="shared" si="0"/>
        <v>0</v>
      </c>
      <c r="AJ283" s="81">
        <f>'Декабрь 2020'!AJ283-AI283</f>
        <v>0</v>
      </c>
      <c r="AK283" s="82">
        <f t="shared" si="1"/>
        <v>0</v>
      </c>
      <c r="AL283" s="83">
        <f>'Декабрь 2020'!AL283+AK283</f>
        <v>0</v>
      </c>
      <c r="AM283" s="82">
        <f t="shared" si="2"/>
        <v>0</v>
      </c>
      <c r="AN283" s="84">
        <f>'Декабрь 2020'!AN283+AM283</f>
        <v>0</v>
      </c>
      <c r="AO283" s="82">
        <f t="shared" si="3"/>
        <v>0</v>
      </c>
      <c r="AP283" s="85">
        <f>'Декабрь 2020'!AP283+'Январь 2020'!AO283</f>
        <v>0</v>
      </c>
      <c r="AQ283" s="82">
        <f t="shared" si="4"/>
        <v>0</v>
      </c>
      <c r="AR283" s="86">
        <f>'Декабрь 2020'!AR283+'Январь 2020'!AQ283</f>
        <v>0</v>
      </c>
      <c r="AS283" s="87">
        <f>'Январь 2020'!AW283</f>
        <v>0</v>
      </c>
      <c r="AT283" s="88">
        <f>'Январь 2020'!AX283</f>
        <v>0</v>
      </c>
      <c r="AU283" s="45">
        <f t="shared" si="5"/>
        <v>0</v>
      </c>
    </row>
    <row r="284" spans="1:47" ht="14.25" customHeight="1">
      <c r="A284" s="71">
        <f>'Январь 2020'!A284</f>
        <v>0</v>
      </c>
      <c r="B284" s="72">
        <f>'Январь 2020'!G284</f>
        <v>0</v>
      </c>
      <c r="C284" s="73">
        <f>'Январь 2020'!B284</f>
        <v>0</v>
      </c>
      <c r="D284" s="75"/>
      <c r="E284" s="75"/>
      <c r="F284" s="76"/>
      <c r="G284" s="75"/>
      <c r="H284" s="75"/>
      <c r="I284" s="75"/>
      <c r="J284" s="75"/>
      <c r="K284" s="76"/>
      <c r="L284" s="75"/>
      <c r="M284" s="76"/>
      <c r="N284" s="75"/>
      <c r="O284" s="75"/>
      <c r="P284" s="75"/>
      <c r="Q284" s="75"/>
      <c r="R284" s="75"/>
      <c r="S284" s="79"/>
      <c r="T284" s="76"/>
      <c r="U284" s="75"/>
      <c r="V284" s="75"/>
      <c r="W284" s="79"/>
      <c r="X284" s="75"/>
      <c r="Y284" s="75"/>
      <c r="Z284" s="75"/>
      <c r="AA284" s="76"/>
      <c r="AB284" s="75"/>
      <c r="AC284" s="75"/>
      <c r="AD284" s="75"/>
      <c r="AE284" s="79"/>
      <c r="AF284" s="79"/>
      <c r="AG284" s="75"/>
      <c r="AH284" s="76"/>
      <c r="AI284" s="80">
        <f t="shared" si="0"/>
        <v>0</v>
      </c>
      <c r="AJ284" s="81">
        <f>'Декабрь 2020'!AJ284-AI284</f>
        <v>0</v>
      </c>
      <c r="AK284" s="82">
        <f t="shared" si="1"/>
        <v>0</v>
      </c>
      <c r="AL284" s="83">
        <f>'Декабрь 2020'!AL284+AK284</f>
        <v>0</v>
      </c>
      <c r="AM284" s="82">
        <f t="shared" si="2"/>
        <v>0</v>
      </c>
      <c r="AN284" s="84">
        <f>'Декабрь 2020'!AN284+AM284</f>
        <v>0</v>
      </c>
      <c r="AO284" s="82">
        <f t="shared" si="3"/>
        <v>0</v>
      </c>
      <c r="AP284" s="85">
        <f>'Декабрь 2020'!AP284+'Январь 2020'!AO284</f>
        <v>0</v>
      </c>
      <c r="AQ284" s="82">
        <f t="shared" si="4"/>
        <v>0</v>
      </c>
      <c r="AR284" s="86">
        <f>'Декабрь 2020'!AR284+'Январь 2020'!AQ284</f>
        <v>0</v>
      </c>
      <c r="AS284" s="87">
        <f>'Январь 2020'!AW284</f>
        <v>0</v>
      </c>
      <c r="AT284" s="88">
        <f>'Январь 2020'!AX284</f>
        <v>0</v>
      </c>
      <c r="AU284" s="45">
        <f t="shared" si="5"/>
        <v>0</v>
      </c>
    </row>
    <row r="285" spans="1:47" ht="14.25" customHeight="1">
      <c r="A285" s="71">
        <f>'Январь 2020'!A285</f>
        <v>0</v>
      </c>
      <c r="B285" s="72">
        <f>'Январь 2020'!G285</f>
        <v>0</v>
      </c>
      <c r="C285" s="73">
        <f>'Январь 2020'!B285</f>
        <v>0</v>
      </c>
      <c r="D285" s="75"/>
      <c r="E285" s="75"/>
      <c r="F285" s="76"/>
      <c r="G285" s="75"/>
      <c r="H285" s="75"/>
      <c r="I285" s="75"/>
      <c r="J285" s="75"/>
      <c r="K285" s="76"/>
      <c r="L285" s="75"/>
      <c r="M285" s="76"/>
      <c r="N285" s="75"/>
      <c r="O285" s="75"/>
      <c r="P285" s="75"/>
      <c r="Q285" s="75"/>
      <c r="R285" s="75"/>
      <c r="S285" s="79"/>
      <c r="T285" s="76"/>
      <c r="U285" s="75"/>
      <c r="V285" s="75"/>
      <c r="W285" s="79"/>
      <c r="X285" s="75"/>
      <c r="Y285" s="75"/>
      <c r="Z285" s="75"/>
      <c r="AA285" s="76"/>
      <c r="AB285" s="75"/>
      <c r="AC285" s="75"/>
      <c r="AD285" s="75"/>
      <c r="AE285" s="79"/>
      <c r="AF285" s="79"/>
      <c r="AG285" s="75"/>
      <c r="AH285" s="76"/>
      <c r="AI285" s="80">
        <f t="shared" si="0"/>
        <v>0</v>
      </c>
      <c r="AJ285" s="81">
        <f>'Декабрь 2020'!AJ285-AI285</f>
        <v>0</v>
      </c>
      <c r="AK285" s="82">
        <f t="shared" si="1"/>
        <v>0</v>
      </c>
      <c r="AL285" s="83">
        <f>'Декабрь 2020'!AL285+AK285</f>
        <v>0</v>
      </c>
      <c r="AM285" s="82">
        <f t="shared" si="2"/>
        <v>0</v>
      </c>
      <c r="AN285" s="84">
        <f>'Декабрь 2020'!AN285+AM285</f>
        <v>0</v>
      </c>
      <c r="AO285" s="82">
        <f t="shared" si="3"/>
        <v>0</v>
      </c>
      <c r="AP285" s="85">
        <f>'Декабрь 2020'!AP285+'Январь 2020'!AO285</f>
        <v>0</v>
      </c>
      <c r="AQ285" s="82">
        <f t="shared" si="4"/>
        <v>0</v>
      </c>
      <c r="AR285" s="86">
        <f>'Декабрь 2020'!AR285+'Январь 2020'!AQ285</f>
        <v>0</v>
      </c>
      <c r="AS285" s="87">
        <f>'Январь 2020'!AW285</f>
        <v>0</v>
      </c>
      <c r="AT285" s="88">
        <f>'Январь 2020'!AX285</f>
        <v>0</v>
      </c>
      <c r="AU285" s="45">
        <f t="shared" si="5"/>
        <v>0</v>
      </c>
    </row>
    <row r="286" spans="1:47" ht="14.25" customHeight="1">
      <c r="A286" s="71">
        <f>'Январь 2020'!A286</f>
        <v>0</v>
      </c>
      <c r="B286" s="72">
        <f>'Январь 2020'!G286</f>
        <v>0</v>
      </c>
      <c r="C286" s="73">
        <f>'Январь 2020'!B286</f>
        <v>0</v>
      </c>
      <c r="D286" s="75"/>
      <c r="E286" s="75"/>
      <c r="F286" s="76"/>
      <c r="G286" s="75"/>
      <c r="H286" s="75"/>
      <c r="I286" s="75"/>
      <c r="J286" s="75"/>
      <c r="K286" s="76"/>
      <c r="L286" s="75"/>
      <c r="M286" s="76"/>
      <c r="N286" s="75"/>
      <c r="O286" s="75"/>
      <c r="P286" s="75"/>
      <c r="Q286" s="75"/>
      <c r="R286" s="75"/>
      <c r="S286" s="79"/>
      <c r="T286" s="76"/>
      <c r="U286" s="75"/>
      <c r="V286" s="75"/>
      <c r="W286" s="79"/>
      <c r="X286" s="75"/>
      <c r="Y286" s="75"/>
      <c r="Z286" s="75"/>
      <c r="AA286" s="76"/>
      <c r="AB286" s="75"/>
      <c r="AC286" s="75"/>
      <c r="AD286" s="75"/>
      <c r="AE286" s="79"/>
      <c r="AF286" s="79"/>
      <c r="AG286" s="75"/>
      <c r="AH286" s="76"/>
      <c r="AI286" s="80">
        <f t="shared" si="0"/>
        <v>0</v>
      </c>
      <c r="AJ286" s="81">
        <f>'Декабрь 2020'!AJ286-AI286</f>
        <v>0</v>
      </c>
      <c r="AK286" s="82">
        <f t="shared" si="1"/>
        <v>0</v>
      </c>
      <c r="AL286" s="83">
        <f>'Декабрь 2020'!AL286+AK286</f>
        <v>0</v>
      </c>
      <c r="AM286" s="82">
        <f t="shared" si="2"/>
        <v>0</v>
      </c>
      <c r="AN286" s="84">
        <f>'Декабрь 2020'!AN286+AM286</f>
        <v>0</v>
      </c>
      <c r="AO286" s="82">
        <f t="shared" si="3"/>
        <v>0</v>
      </c>
      <c r="AP286" s="85">
        <f>'Декабрь 2020'!AP286+'Январь 2020'!AO286</f>
        <v>0</v>
      </c>
      <c r="AQ286" s="82">
        <f t="shared" si="4"/>
        <v>0</v>
      </c>
      <c r="AR286" s="86">
        <f>'Декабрь 2020'!AR286+'Январь 2020'!AQ286</f>
        <v>0</v>
      </c>
      <c r="AS286" s="87">
        <f>'Январь 2020'!AW286</f>
        <v>0</v>
      </c>
      <c r="AT286" s="88">
        <f>'Январь 2020'!AX286</f>
        <v>0</v>
      </c>
      <c r="AU286" s="45">
        <f t="shared" si="5"/>
        <v>0</v>
      </c>
    </row>
    <row r="287" spans="1:47" ht="14.25" customHeight="1">
      <c r="A287" s="71">
        <f>'Январь 2020'!A287</f>
        <v>0</v>
      </c>
      <c r="B287" s="72">
        <f>'Январь 2020'!G287</f>
        <v>0</v>
      </c>
      <c r="C287" s="73">
        <f>'Январь 2020'!B287</f>
        <v>0</v>
      </c>
      <c r="D287" s="75"/>
      <c r="E287" s="75"/>
      <c r="F287" s="76"/>
      <c r="G287" s="75"/>
      <c r="H287" s="75"/>
      <c r="I287" s="75"/>
      <c r="J287" s="75"/>
      <c r="K287" s="76"/>
      <c r="L287" s="75"/>
      <c r="M287" s="76"/>
      <c r="N287" s="75"/>
      <c r="O287" s="75"/>
      <c r="P287" s="75"/>
      <c r="Q287" s="75"/>
      <c r="R287" s="75"/>
      <c r="S287" s="79"/>
      <c r="T287" s="76"/>
      <c r="U287" s="75"/>
      <c r="V287" s="75"/>
      <c r="W287" s="79"/>
      <c r="X287" s="75"/>
      <c r="Y287" s="75"/>
      <c r="Z287" s="75"/>
      <c r="AA287" s="76"/>
      <c r="AB287" s="75"/>
      <c r="AC287" s="75"/>
      <c r="AD287" s="75"/>
      <c r="AE287" s="79"/>
      <c r="AF287" s="79"/>
      <c r="AG287" s="75"/>
      <c r="AH287" s="76"/>
      <c r="AI287" s="80">
        <f t="shared" si="0"/>
        <v>0</v>
      </c>
      <c r="AJ287" s="81">
        <f>'Декабрь 2020'!AJ287-AI287</f>
        <v>0</v>
      </c>
      <c r="AK287" s="82">
        <f t="shared" si="1"/>
        <v>0</v>
      </c>
      <c r="AL287" s="83">
        <f>'Декабрь 2020'!AL287+AK287</f>
        <v>0</v>
      </c>
      <c r="AM287" s="82">
        <f t="shared" si="2"/>
        <v>0</v>
      </c>
      <c r="AN287" s="84">
        <f>'Декабрь 2020'!AN287+AM287</f>
        <v>0</v>
      </c>
      <c r="AO287" s="82">
        <f t="shared" si="3"/>
        <v>0</v>
      </c>
      <c r="AP287" s="85">
        <f>'Декабрь 2020'!AP287+'Январь 2020'!AO287</f>
        <v>0</v>
      </c>
      <c r="AQ287" s="82">
        <f t="shared" si="4"/>
        <v>0</v>
      </c>
      <c r="AR287" s="86">
        <f>'Декабрь 2020'!AR287+'Январь 2020'!AQ287</f>
        <v>0</v>
      </c>
      <c r="AS287" s="87">
        <f>'Январь 2020'!AW287</f>
        <v>0</v>
      </c>
      <c r="AT287" s="88">
        <f>'Январь 2020'!AX287</f>
        <v>0</v>
      </c>
      <c r="AU287" s="45">
        <f t="shared" si="5"/>
        <v>0</v>
      </c>
    </row>
    <row r="288" spans="1:47" ht="14.25" customHeight="1">
      <c r="A288" s="71">
        <f>'Январь 2020'!A288</f>
        <v>0</v>
      </c>
      <c r="B288" s="72">
        <f>'Январь 2020'!G288</f>
        <v>0</v>
      </c>
      <c r="C288" s="73">
        <f>'Январь 2020'!B288</f>
        <v>0</v>
      </c>
      <c r="D288" s="75"/>
      <c r="E288" s="75"/>
      <c r="F288" s="76"/>
      <c r="G288" s="75"/>
      <c r="H288" s="75"/>
      <c r="I288" s="75"/>
      <c r="J288" s="75"/>
      <c r="K288" s="76"/>
      <c r="L288" s="75"/>
      <c r="M288" s="76"/>
      <c r="N288" s="75"/>
      <c r="O288" s="75"/>
      <c r="P288" s="75"/>
      <c r="Q288" s="75"/>
      <c r="R288" s="75"/>
      <c r="S288" s="79"/>
      <c r="T288" s="76"/>
      <c r="U288" s="75"/>
      <c r="V288" s="75"/>
      <c r="W288" s="79"/>
      <c r="X288" s="75"/>
      <c r="Y288" s="75"/>
      <c r="Z288" s="75"/>
      <c r="AA288" s="76"/>
      <c r="AB288" s="75"/>
      <c r="AC288" s="75"/>
      <c r="AD288" s="75"/>
      <c r="AE288" s="79"/>
      <c r="AF288" s="79"/>
      <c r="AG288" s="75"/>
      <c r="AH288" s="76"/>
      <c r="AI288" s="80">
        <f t="shared" si="0"/>
        <v>0</v>
      </c>
      <c r="AJ288" s="81">
        <f>'Декабрь 2020'!AJ288-AI288</f>
        <v>0</v>
      </c>
      <c r="AK288" s="82">
        <f t="shared" si="1"/>
        <v>0</v>
      </c>
      <c r="AL288" s="83">
        <f>'Декабрь 2020'!AL288+AK288</f>
        <v>0</v>
      </c>
      <c r="AM288" s="82">
        <f t="shared" si="2"/>
        <v>0</v>
      </c>
      <c r="AN288" s="84">
        <f>'Декабрь 2020'!AN288+AM288</f>
        <v>0</v>
      </c>
      <c r="AO288" s="82">
        <f t="shared" si="3"/>
        <v>0</v>
      </c>
      <c r="AP288" s="85">
        <f>'Декабрь 2020'!AP288+'Январь 2020'!AO288</f>
        <v>0</v>
      </c>
      <c r="AQ288" s="82">
        <f t="shared" si="4"/>
        <v>0</v>
      </c>
      <c r="AR288" s="86">
        <f>'Декабрь 2020'!AR288+'Январь 2020'!AQ288</f>
        <v>0</v>
      </c>
      <c r="AS288" s="87">
        <f>'Январь 2020'!AW288</f>
        <v>0</v>
      </c>
      <c r="AT288" s="88">
        <f>'Январь 2020'!AX288</f>
        <v>0</v>
      </c>
      <c r="AU288" s="45">
        <f t="shared" si="5"/>
        <v>0</v>
      </c>
    </row>
    <row r="289" spans="1:47" ht="14.25" customHeight="1">
      <c r="A289" s="71">
        <f>'Январь 2020'!A289</f>
        <v>0</v>
      </c>
      <c r="B289" s="72">
        <f>'Январь 2020'!G289</f>
        <v>0</v>
      </c>
      <c r="C289" s="73">
        <f>'Январь 2020'!B289</f>
        <v>0</v>
      </c>
      <c r="D289" s="75"/>
      <c r="E289" s="75"/>
      <c r="F289" s="76"/>
      <c r="G289" s="75"/>
      <c r="H289" s="75"/>
      <c r="I289" s="75"/>
      <c r="J289" s="75"/>
      <c r="K289" s="76"/>
      <c r="L289" s="75"/>
      <c r="M289" s="76"/>
      <c r="N289" s="75"/>
      <c r="O289" s="75"/>
      <c r="P289" s="75"/>
      <c r="Q289" s="75"/>
      <c r="R289" s="75"/>
      <c r="S289" s="79"/>
      <c r="T289" s="76"/>
      <c r="U289" s="75"/>
      <c r="V289" s="75"/>
      <c r="W289" s="79"/>
      <c r="X289" s="75"/>
      <c r="Y289" s="75"/>
      <c r="Z289" s="75"/>
      <c r="AA289" s="76"/>
      <c r="AB289" s="75"/>
      <c r="AC289" s="75"/>
      <c r="AD289" s="75"/>
      <c r="AE289" s="79"/>
      <c r="AF289" s="79"/>
      <c r="AG289" s="75"/>
      <c r="AH289" s="76"/>
      <c r="AI289" s="80">
        <f t="shared" si="0"/>
        <v>0</v>
      </c>
      <c r="AJ289" s="81">
        <f>'Декабрь 2020'!AJ289-AI289</f>
        <v>0</v>
      </c>
      <c r="AK289" s="82">
        <f t="shared" si="1"/>
        <v>0</v>
      </c>
      <c r="AL289" s="83">
        <f>'Декабрь 2020'!AL289+AK289</f>
        <v>0</v>
      </c>
      <c r="AM289" s="82">
        <f t="shared" si="2"/>
        <v>0</v>
      </c>
      <c r="AN289" s="84">
        <f>'Декабрь 2020'!AN289+AM289</f>
        <v>0</v>
      </c>
      <c r="AO289" s="82">
        <f t="shared" si="3"/>
        <v>0</v>
      </c>
      <c r="AP289" s="85">
        <f>'Декабрь 2020'!AP289+'Январь 2020'!AO289</f>
        <v>0</v>
      </c>
      <c r="AQ289" s="82">
        <f t="shared" si="4"/>
        <v>0</v>
      </c>
      <c r="AR289" s="86">
        <f>'Декабрь 2020'!AR289+'Январь 2020'!AQ289</f>
        <v>0</v>
      </c>
      <c r="AS289" s="87">
        <f>'Январь 2020'!AW289</f>
        <v>0</v>
      </c>
      <c r="AT289" s="88">
        <f>'Январь 2020'!AX289</f>
        <v>0</v>
      </c>
      <c r="AU289" s="45">
        <f t="shared" si="5"/>
        <v>0</v>
      </c>
    </row>
    <row r="290" spans="1:47" ht="14.25" customHeight="1">
      <c r="A290" s="71">
        <f>'Январь 2020'!A290</f>
        <v>0</v>
      </c>
      <c r="B290" s="72">
        <f>'Январь 2020'!G290</f>
        <v>0</v>
      </c>
      <c r="C290" s="73">
        <f>'Январь 2020'!B290</f>
        <v>0</v>
      </c>
      <c r="D290" s="75"/>
      <c r="E290" s="75"/>
      <c r="F290" s="76"/>
      <c r="G290" s="75"/>
      <c r="H290" s="75"/>
      <c r="I290" s="75"/>
      <c r="J290" s="75"/>
      <c r="K290" s="76"/>
      <c r="L290" s="75"/>
      <c r="M290" s="76"/>
      <c r="N290" s="75"/>
      <c r="O290" s="75"/>
      <c r="P290" s="75"/>
      <c r="Q290" s="75"/>
      <c r="R290" s="75"/>
      <c r="S290" s="79"/>
      <c r="T290" s="76"/>
      <c r="U290" s="75"/>
      <c r="V290" s="75"/>
      <c r="W290" s="79"/>
      <c r="X290" s="75"/>
      <c r="Y290" s="75"/>
      <c r="Z290" s="75"/>
      <c r="AA290" s="76"/>
      <c r="AB290" s="75"/>
      <c r="AC290" s="75"/>
      <c r="AD290" s="75"/>
      <c r="AE290" s="79"/>
      <c r="AF290" s="79"/>
      <c r="AG290" s="75"/>
      <c r="AH290" s="76"/>
      <c r="AI290" s="80">
        <f t="shared" si="0"/>
        <v>0</v>
      </c>
      <c r="AJ290" s="81">
        <f>'Декабрь 2020'!AJ290-AI290</f>
        <v>0</v>
      </c>
      <c r="AK290" s="82">
        <f t="shared" si="1"/>
        <v>0</v>
      </c>
      <c r="AL290" s="83">
        <f>'Декабрь 2020'!AL290+AK290</f>
        <v>0</v>
      </c>
      <c r="AM290" s="82">
        <f t="shared" si="2"/>
        <v>0</v>
      </c>
      <c r="AN290" s="84">
        <f>'Декабрь 2020'!AN290+AM290</f>
        <v>0</v>
      </c>
      <c r="AO290" s="82">
        <f t="shared" si="3"/>
        <v>0</v>
      </c>
      <c r="AP290" s="85">
        <f>'Декабрь 2020'!AP290+'Январь 2020'!AO290</f>
        <v>0</v>
      </c>
      <c r="AQ290" s="82">
        <f t="shared" si="4"/>
        <v>0</v>
      </c>
      <c r="AR290" s="86">
        <f>'Декабрь 2020'!AR290+'Январь 2020'!AQ290</f>
        <v>0</v>
      </c>
      <c r="AS290" s="87">
        <f>'Январь 2020'!AW290</f>
        <v>0</v>
      </c>
      <c r="AT290" s="88">
        <f>'Январь 2020'!AX290</f>
        <v>0</v>
      </c>
      <c r="AU290" s="45">
        <f t="shared" si="5"/>
        <v>0</v>
      </c>
    </row>
    <row r="291" spans="1:47" ht="14.25" customHeight="1">
      <c r="A291" s="71">
        <f>'Январь 2020'!A291</f>
        <v>0</v>
      </c>
      <c r="B291" s="72">
        <f>'Январь 2020'!G291</f>
        <v>0</v>
      </c>
      <c r="C291" s="73">
        <f>'Январь 2020'!B291</f>
        <v>0</v>
      </c>
      <c r="D291" s="75"/>
      <c r="E291" s="75"/>
      <c r="F291" s="76"/>
      <c r="G291" s="75"/>
      <c r="H291" s="75"/>
      <c r="I291" s="75"/>
      <c r="J291" s="75"/>
      <c r="K291" s="76"/>
      <c r="L291" s="75"/>
      <c r="M291" s="76"/>
      <c r="N291" s="75"/>
      <c r="O291" s="75"/>
      <c r="P291" s="75"/>
      <c r="Q291" s="75"/>
      <c r="R291" s="75"/>
      <c r="S291" s="79"/>
      <c r="T291" s="76"/>
      <c r="U291" s="75"/>
      <c r="V291" s="75"/>
      <c r="W291" s="79"/>
      <c r="X291" s="75"/>
      <c r="Y291" s="75"/>
      <c r="Z291" s="75"/>
      <c r="AA291" s="76"/>
      <c r="AB291" s="75"/>
      <c r="AC291" s="75"/>
      <c r="AD291" s="75"/>
      <c r="AE291" s="79"/>
      <c r="AF291" s="79"/>
      <c r="AG291" s="75"/>
      <c r="AH291" s="76"/>
      <c r="AI291" s="80">
        <f t="shared" si="0"/>
        <v>0</v>
      </c>
      <c r="AJ291" s="81">
        <f>'Декабрь 2020'!AJ291-AI291</f>
        <v>0</v>
      </c>
      <c r="AK291" s="82">
        <f t="shared" si="1"/>
        <v>0</v>
      </c>
      <c r="AL291" s="83">
        <f>'Декабрь 2020'!AL291+AK291</f>
        <v>0</v>
      </c>
      <c r="AM291" s="82">
        <f t="shared" si="2"/>
        <v>0</v>
      </c>
      <c r="AN291" s="84">
        <f>'Декабрь 2020'!AN291+AM291</f>
        <v>0</v>
      </c>
      <c r="AO291" s="82">
        <f t="shared" si="3"/>
        <v>0</v>
      </c>
      <c r="AP291" s="85">
        <f>'Декабрь 2020'!AP291+'Январь 2020'!AO291</f>
        <v>0</v>
      </c>
      <c r="AQ291" s="82">
        <f t="shared" si="4"/>
        <v>0</v>
      </c>
      <c r="AR291" s="86">
        <f>'Декабрь 2020'!AR291+'Январь 2020'!AQ291</f>
        <v>0</v>
      </c>
      <c r="AS291" s="87">
        <f>'Январь 2020'!AW291</f>
        <v>0</v>
      </c>
      <c r="AT291" s="88">
        <f>'Январь 2020'!AX291</f>
        <v>0</v>
      </c>
      <c r="AU291" s="45">
        <f t="shared" si="5"/>
        <v>0</v>
      </c>
    </row>
    <row r="292" spans="1:47" ht="14.25" customHeight="1">
      <c r="A292" s="71">
        <f>'Январь 2020'!A292</f>
        <v>0</v>
      </c>
      <c r="B292" s="72">
        <f>'Январь 2020'!G292</f>
        <v>0</v>
      </c>
      <c r="C292" s="73">
        <f>'Январь 2020'!B292</f>
        <v>0</v>
      </c>
      <c r="D292" s="75"/>
      <c r="E292" s="75"/>
      <c r="F292" s="76"/>
      <c r="G292" s="75"/>
      <c r="H292" s="75"/>
      <c r="I292" s="75"/>
      <c r="J292" s="75"/>
      <c r="K292" s="76"/>
      <c r="L292" s="75"/>
      <c r="M292" s="76"/>
      <c r="N292" s="75"/>
      <c r="O292" s="75"/>
      <c r="P292" s="75"/>
      <c r="Q292" s="75"/>
      <c r="R292" s="75"/>
      <c r="S292" s="79"/>
      <c r="T292" s="76"/>
      <c r="U292" s="75"/>
      <c r="V292" s="75"/>
      <c r="W292" s="79"/>
      <c r="X292" s="75"/>
      <c r="Y292" s="75"/>
      <c r="Z292" s="75"/>
      <c r="AA292" s="76"/>
      <c r="AB292" s="75"/>
      <c r="AC292" s="75"/>
      <c r="AD292" s="75"/>
      <c r="AE292" s="79"/>
      <c r="AF292" s="79"/>
      <c r="AG292" s="75"/>
      <c r="AH292" s="76"/>
      <c r="AI292" s="80">
        <f t="shared" si="0"/>
        <v>0</v>
      </c>
      <c r="AJ292" s="81">
        <f>'Декабрь 2020'!AJ292-AI292</f>
        <v>0</v>
      </c>
      <c r="AK292" s="82">
        <f t="shared" si="1"/>
        <v>0</v>
      </c>
      <c r="AL292" s="83">
        <f>'Декабрь 2020'!AL292+AK292</f>
        <v>0</v>
      </c>
      <c r="AM292" s="82">
        <f t="shared" si="2"/>
        <v>0</v>
      </c>
      <c r="AN292" s="84">
        <f>'Декабрь 2020'!AN292+AM292</f>
        <v>0</v>
      </c>
      <c r="AO292" s="82">
        <f t="shared" si="3"/>
        <v>0</v>
      </c>
      <c r="AP292" s="85">
        <f>'Декабрь 2020'!AP292+'Январь 2020'!AO292</f>
        <v>0</v>
      </c>
      <c r="AQ292" s="82">
        <f t="shared" si="4"/>
        <v>0</v>
      </c>
      <c r="AR292" s="86">
        <f>'Декабрь 2020'!AR292+'Январь 2020'!AQ292</f>
        <v>0</v>
      </c>
      <c r="AS292" s="87">
        <f>'Январь 2020'!AW292</f>
        <v>0</v>
      </c>
      <c r="AT292" s="88">
        <f>'Январь 2020'!AX292</f>
        <v>0</v>
      </c>
      <c r="AU292" s="45">
        <f t="shared" si="5"/>
        <v>0</v>
      </c>
    </row>
    <row r="293" spans="1:47" ht="14.25" customHeight="1">
      <c r="A293" s="71">
        <f>'Январь 2020'!A293</f>
        <v>0</v>
      </c>
      <c r="B293" s="72">
        <f>'Январь 2020'!G293</f>
        <v>0</v>
      </c>
      <c r="C293" s="73">
        <f>'Январь 2020'!B293</f>
        <v>0</v>
      </c>
      <c r="D293" s="75"/>
      <c r="E293" s="75"/>
      <c r="F293" s="76"/>
      <c r="G293" s="75"/>
      <c r="H293" s="75"/>
      <c r="I293" s="75"/>
      <c r="J293" s="75"/>
      <c r="K293" s="76"/>
      <c r="L293" s="75"/>
      <c r="M293" s="76"/>
      <c r="N293" s="75"/>
      <c r="O293" s="75"/>
      <c r="P293" s="75"/>
      <c r="Q293" s="75"/>
      <c r="R293" s="75"/>
      <c r="S293" s="79"/>
      <c r="T293" s="76"/>
      <c r="U293" s="75"/>
      <c r="V293" s="75"/>
      <c r="W293" s="79"/>
      <c r="X293" s="75"/>
      <c r="Y293" s="75"/>
      <c r="Z293" s="75"/>
      <c r="AA293" s="76"/>
      <c r="AB293" s="75"/>
      <c r="AC293" s="75"/>
      <c r="AD293" s="75"/>
      <c r="AE293" s="79"/>
      <c r="AF293" s="79"/>
      <c r="AG293" s="75"/>
      <c r="AH293" s="76"/>
      <c r="AI293" s="80">
        <f t="shared" si="0"/>
        <v>0</v>
      </c>
      <c r="AJ293" s="81">
        <f>'Декабрь 2020'!AJ293-AI293</f>
        <v>0</v>
      </c>
      <c r="AK293" s="82">
        <f t="shared" si="1"/>
        <v>0</v>
      </c>
      <c r="AL293" s="83">
        <f>'Декабрь 2020'!AL293+AK293</f>
        <v>0</v>
      </c>
      <c r="AM293" s="82">
        <f t="shared" si="2"/>
        <v>0</v>
      </c>
      <c r="AN293" s="84">
        <f>'Декабрь 2020'!AN293+AM293</f>
        <v>0</v>
      </c>
      <c r="AO293" s="82">
        <f t="shared" si="3"/>
        <v>0</v>
      </c>
      <c r="AP293" s="85">
        <f>'Декабрь 2020'!AP293+'Январь 2020'!AO293</f>
        <v>0</v>
      </c>
      <c r="AQ293" s="82">
        <f t="shared" si="4"/>
        <v>0</v>
      </c>
      <c r="AR293" s="86">
        <f>'Декабрь 2020'!AR293+'Январь 2020'!AQ293</f>
        <v>0</v>
      </c>
      <c r="AS293" s="87">
        <f>'Январь 2020'!AW293</f>
        <v>0</v>
      </c>
      <c r="AT293" s="88">
        <f>'Январь 2020'!AX293</f>
        <v>0</v>
      </c>
      <c r="AU293" s="45">
        <f t="shared" si="5"/>
        <v>0</v>
      </c>
    </row>
    <row r="294" spans="1:47" ht="14.25" customHeight="1">
      <c r="A294" s="71">
        <f>'Январь 2020'!A294</f>
        <v>0</v>
      </c>
      <c r="B294" s="72">
        <f>'Январь 2020'!G294</f>
        <v>0</v>
      </c>
      <c r="C294" s="73">
        <f>'Январь 2020'!B294</f>
        <v>0</v>
      </c>
      <c r="D294" s="75"/>
      <c r="E294" s="75"/>
      <c r="F294" s="76"/>
      <c r="G294" s="75"/>
      <c r="H294" s="75"/>
      <c r="I294" s="75"/>
      <c r="J294" s="75"/>
      <c r="K294" s="76"/>
      <c r="L294" s="75"/>
      <c r="M294" s="76"/>
      <c r="N294" s="75"/>
      <c r="O294" s="75"/>
      <c r="P294" s="75"/>
      <c r="Q294" s="75"/>
      <c r="R294" s="75"/>
      <c r="S294" s="79"/>
      <c r="T294" s="76"/>
      <c r="U294" s="75"/>
      <c r="V294" s="75"/>
      <c r="W294" s="79"/>
      <c r="X294" s="75"/>
      <c r="Y294" s="75"/>
      <c r="Z294" s="75"/>
      <c r="AA294" s="76"/>
      <c r="AB294" s="75"/>
      <c r="AC294" s="75"/>
      <c r="AD294" s="75"/>
      <c r="AE294" s="79"/>
      <c r="AF294" s="79"/>
      <c r="AG294" s="75"/>
      <c r="AH294" s="76"/>
      <c r="AI294" s="80">
        <f t="shared" si="0"/>
        <v>0</v>
      </c>
      <c r="AJ294" s="81">
        <f>'Декабрь 2020'!AJ294-AI294</f>
        <v>0</v>
      </c>
      <c r="AK294" s="82">
        <f t="shared" si="1"/>
        <v>0</v>
      </c>
      <c r="AL294" s="83">
        <f>'Декабрь 2020'!AL294+AK294</f>
        <v>0</v>
      </c>
      <c r="AM294" s="82">
        <f t="shared" si="2"/>
        <v>0</v>
      </c>
      <c r="AN294" s="84">
        <f>'Декабрь 2020'!AN294+AM294</f>
        <v>0</v>
      </c>
      <c r="AO294" s="82">
        <f t="shared" si="3"/>
        <v>0</v>
      </c>
      <c r="AP294" s="85">
        <f>'Декабрь 2020'!AP294+'Январь 2020'!AO294</f>
        <v>0</v>
      </c>
      <c r="AQ294" s="82">
        <f t="shared" si="4"/>
        <v>0</v>
      </c>
      <c r="AR294" s="86">
        <f>'Декабрь 2020'!AR294+'Январь 2020'!AQ294</f>
        <v>0</v>
      </c>
      <c r="AS294" s="87">
        <f>'Январь 2020'!AW294</f>
        <v>0</v>
      </c>
      <c r="AT294" s="88">
        <f>'Январь 2020'!AX294</f>
        <v>0</v>
      </c>
      <c r="AU294" s="45">
        <f t="shared" si="5"/>
        <v>0</v>
      </c>
    </row>
    <row r="295" spans="1:47" ht="14.25" customHeight="1">
      <c r="A295" s="71">
        <f>'Январь 2020'!A295</f>
        <v>0</v>
      </c>
      <c r="B295" s="72">
        <f>'Январь 2020'!G295</f>
        <v>0</v>
      </c>
      <c r="C295" s="73">
        <f>'Январь 2020'!B295</f>
        <v>0</v>
      </c>
      <c r="D295" s="75"/>
      <c r="E295" s="75"/>
      <c r="F295" s="76"/>
      <c r="G295" s="75"/>
      <c r="H295" s="75"/>
      <c r="I295" s="75"/>
      <c r="J295" s="75"/>
      <c r="K295" s="76"/>
      <c r="L295" s="75"/>
      <c r="M295" s="76"/>
      <c r="N295" s="75"/>
      <c r="O295" s="75"/>
      <c r="P295" s="75"/>
      <c r="Q295" s="75"/>
      <c r="R295" s="75"/>
      <c r="S295" s="79"/>
      <c r="T295" s="76"/>
      <c r="U295" s="75"/>
      <c r="V295" s="75"/>
      <c r="W295" s="79"/>
      <c r="X295" s="75"/>
      <c r="Y295" s="75"/>
      <c r="Z295" s="75"/>
      <c r="AA295" s="76"/>
      <c r="AB295" s="75"/>
      <c r="AC295" s="75"/>
      <c r="AD295" s="75"/>
      <c r="AE295" s="79"/>
      <c r="AF295" s="79"/>
      <c r="AG295" s="75"/>
      <c r="AH295" s="76"/>
      <c r="AI295" s="80">
        <f t="shared" si="0"/>
        <v>0</v>
      </c>
      <c r="AJ295" s="81">
        <f>'Декабрь 2020'!AJ295-AI295</f>
        <v>0</v>
      </c>
      <c r="AK295" s="82">
        <f t="shared" si="1"/>
        <v>0</v>
      </c>
      <c r="AL295" s="83">
        <f>'Декабрь 2020'!AL295+AK295</f>
        <v>0</v>
      </c>
      <c r="AM295" s="82">
        <f t="shared" si="2"/>
        <v>0</v>
      </c>
      <c r="AN295" s="84">
        <f>'Декабрь 2020'!AN295+AM295</f>
        <v>0</v>
      </c>
      <c r="AO295" s="82">
        <f t="shared" si="3"/>
        <v>0</v>
      </c>
      <c r="AP295" s="85">
        <f>'Декабрь 2020'!AP295+'Январь 2020'!AO295</f>
        <v>0</v>
      </c>
      <c r="AQ295" s="82">
        <f t="shared" si="4"/>
        <v>0</v>
      </c>
      <c r="AR295" s="86">
        <f>'Декабрь 2020'!AR295+'Январь 2020'!AQ295</f>
        <v>0</v>
      </c>
      <c r="AS295" s="87">
        <f>'Январь 2020'!AW295</f>
        <v>0</v>
      </c>
      <c r="AT295" s="88">
        <f>'Январь 2020'!AX295</f>
        <v>0</v>
      </c>
      <c r="AU295" s="45">
        <f t="shared" si="5"/>
        <v>0</v>
      </c>
    </row>
    <row r="296" spans="1:47" ht="14.25" customHeight="1">
      <c r="A296" s="71">
        <f>'Январь 2020'!A296</f>
        <v>0</v>
      </c>
      <c r="B296" s="72">
        <f>'Январь 2020'!G296</f>
        <v>0</v>
      </c>
      <c r="C296" s="73">
        <f>'Январь 2020'!B296</f>
        <v>0</v>
      </c>
      <c r="D296" s="75"/>
      <c r="E296" s="75"/>
      <c r="F296" s="76"/>
      <c r="G296" s="75"/>
      <c r="H296" s="75"/>
      <c r="I296" s="75"/>
      <c r="J296" s="75"/>
      <c r="K296" s="76"/>
      <c r="L296" s="75"/>
      <c r="M296" s="76"/>
      <c r="N296" s="75"/>
      <c r="O296" s="75"/>
      <c r="P296" s="75"/>
      <c r="Q296" s="75"/>
      <c r="R296" s="75"/>
      <c r="S296" s="79"/>
      <c r="T296" s="76"/>
      <c r="U296" s="75"/>
      <c r="V296" s="75"/>
      <c r="W296" s="79"/>
      <c r="X296" s="75"/>
      <c r="Y296" s="75"/>
      <c r="Z296" s="75"/>
      <c r="AA296" s="76"/>
      <c r="AB296" s="75"/>
      <c r="AC296" s="75"/>
      <c r="AD296" s="75"/>
      <c r="AE296" s="79"/>
      <c r="AF296" s="79"/>
      <c r="AG296" s="75"/>
      <c r="AH296" s="76"/>
      <c r="AI296" s="80">
        <f t="shared" si="0"/>
        <v>0</v>
      </c>
      <c r="AJ296" s="81">
        <f>'Декабрь 2020'!AJ296-AI296</f>
        <v>0</v>
      </c>
      <c r="AK296" s="82">
        <f t="shared" si="1"/>
        <v>0</v>
      </c>
      <c r="AL296" s="83">
        <f>'Декабрь 2020'!AL296+AK296</f>
        <v>0</v>
      </c>
      <c r="AM296" s="82">
        <f t="shared" si="2"/>
        <v>0</v>
      </c>
      <c r="AN296" s="84">
        <f>'Декабрь 2020'!AN296+AM296</f>
        <v>0</v>
      </c>
      <c r="AO296" s="82">
        <f t="shared" si="3"/>
        <v>0</v>
      </c>
      <c r="AP296" s="85">
        <f>'Декабрь 2020'!AP296+'Январь 2020'!AO296</f>
        <v>0</v>
      </c>
      <c r="AQ296" s="82">
        <f t="shared" si="4"/>
        <v>0</v>
      </c>
      <c r="AR296" s="86">
        <f>'Декабрь 2020'!AR296+'Январь 2020'!AQ296</f>
        <v>0</v>
      </c>
      <c r="AS296" s="87">
        <f>'Январь 2020'!AW296</f>
        <v>0</v>
      </c>
      <c r="AT296" s="88">
        <f>'Январь 2020'!AX296</f>
        <v>0</v>
      </c>
      <c r="AU296" s="45">
        <f t="shared" si="5"/>
        <v>0</v>
      </c>
    </row>
    <row r="297" spans="1:47" ht="14.25" customHeight="1">
      <c r="A297" s="71">
        <f>'Январь 2020'!A297</f>
        <v>0</v>
      </c>
      <c r="B297" s="72">
        <f>'Январь 2020'!G297</f>
        <v>0</v>
      </c>
      <c r="C297" s="73">
        <f>'Январь 2020'!B297</f>
        <v>0</v>
      </c>
      <c r="D297" s="75"/>
      <c r="E297" s="75"/>
      <c r="F297" s="76"/>
      <c r="G297" s="75"/>
      <c r="H297" s="75"/>
      <c r="I297" s="75"/>
      <c r="J297" s="75"/>
      <c r="K297" s="76"/>
      <c r="L297" s="75"/>
      <c r="M297" s="76"/>
      <c r="N297" s="75"/>
      <c r="O297" s="75"/>
      <c r="P297" s="75"/>
      <c r="Q297" s="75"/>
      <c r="R297" s="75"/>
      <c r="S297" s="79"/>
      <c r="T297" s="76"/>
      <c r="U297" s="75"/>
      <c r="V297" s="75"/>
      <c r="W297" s="79"/>
      <c r="X297" s="75"/>
      <c r="Y297" s="75"/>
      <c r="Z297" s="75"/>
      <c r="AA297" s="76"/>
      <c r="AB297" s="75"/>
      <c r="AC297" s="75"/>
      <c r="AD297" s="75"/>
      <c r="AE297" s="79"/>
      <c r="AF297" s="79"/>
      <c r="AG297" s="75"/>
      <c r="AH297" s="76"/>
      <c r="AI297" s="80">
        <f t="shared" si="0"/>
        <v>0</v>
      </c>
      <c r="AJ297" s="81">
        <f>'Декабрь 2020'!AJ297-AI297</f>
        <v>0</v>
      </c>
      <c r="AK297" s="82">
        <f t="shared" si="1"/>
        <v>0</v>
      </c>
      <c r="AL297" s="83">
        <f>'Декабрь 2020'!AL297+AK297</f>
        <v>0</v>
      </c>
      <c r="AM297" s="82">
        <f t="shared" si="2"/>
        <v>0</v>
      </c>
      <c r="AN297" s="84">
        <f>'Декабрь 2020'!AN297+AM297</f>
        <v>0</v>
      </c>
      <c r="AO297" s="82">
        <f t="shared" si="3"/>
        <v>0</v>
      </c>
      <c r="AP297" s="85">
        <f>'Декабрь 2020'!AP297+'Январь 2020'!AO297</f>
        <v>0</v>
      </c>
      <c r="AQ297" s="82">
        <f t="shared" si="4"/>
        <v>0</v>
      </c>
      <c r="AR297" s="86">
        <f>'Декабрь 2020'!AR297+'Январь 2020'!AQ297</f>
        <v>0</v>
      </c>
      <c r="AS297" s="87">
        <f>'Январь 2020'!AW297</f>
        <v>0</v>
      </c>
      <c r="AT297" s="88">
        <f>'Январь 2020'!AX297</f>
        <v>0</v>
      </c>
      <c r="AU297" s="45">
        <f t="shared" si="5"/>
        <v>0</v>
      </c>
    </row>
    <row r="298" spans="1:47" ht="14.25" customHeight="1">
      <c r="A298" s="71">
        <f>'Январь 2020'!A298</f>
        <v>0</v>
      </c>
      <c r="B298" s="72">
        <f>'Январь 2020'!G298</f>
        <v>0</v>
      </c>
      <c r="C298" s="73">
        <f>'Январь 2020'!B298</f>
        <v>0</v>
      </c>
      <c r="D298" s="75"/>
      <c r="E298" s="75"/>
      <c r="F298" s="76"/>
      <c r="G298" s="75"/>
      <c r="H298" s="75"/>
      <c r="I298" s="75"/>
      <c r="J298" s="75"/>
      <c r="K298" s="76"/>
      <c r="L298" s="75"/>
      <c r="M298" s="76"/>
      <c r="N298" s="75"/>
      <c r="O298" s="75"/>
      <c r="P298" s="75"/>
      <c r="Q298" s="75"/>
      <c r="R298" s="75"/>
      <c r="S298" s="79"/>
      <c r="T298" s="76"/>
      <c r="U298" s="75"/>
      <c r="V298" s="75"/>
      <c r="W298" s="79"/>
      <c r="X298" s="75"/>
      <c r="Y298" s="75"/>
      <c r="Z298" s="75"/>
      <c r="AA298" s="76"/>
      <c r="AB298" s="75"/>
      <c r="AC298" s="75"/>
      <c r="AD298" s="75"/>
      <c r="AE298" s="79"/>
      <c r="AF298" s="79"/>
      <c r="AG298" s="75"/>
      <c r="AH298" s="76"/>
      <c r="AI298" s="80">
        <f t="shared" si="0"/>
        <v>0</v>
      </c>
      <c r="AJ298" s="81">
        <f>'Декабрь 2020'!AJ298-AI298</f>
        <v>0</v>
      </c>
      <c r="AK298" s="82">
        <f t="shared" si="1"/>
        <v>0</v>
      </c>
      <c r="AL298" s="83">
        <f>'Декабрь 2020'!AL298+AK298</f>
        <v>0</v>
      </c>
      <c r="AM298" s="82">
        <f t="shared" si="2"/>
        <v>0</v>
      </c>
      <c r="AN298" s="84">
        <f>'Декабрь 2020'!AN298+AM298</f>
        <v>0</v>
      </c>
      <c r="AO298" s="82">
        <f t="shared" si="3"/>
        <v>0</v>
      </c>
      <c r="AP298" s="85">
        <f>'Декабрь 2020'!AP298+'Январь 2020'!AO298</f>
        <v>0</v>
      </c>
      <c r="AQ298" s="82">
        <f t="shared" si="4"/>
        <v>0</v>
      </c>
      <c r="AR298" s="86">
        <f>'Декабрь 2020'!AR298+'Январь 2020'!AQ298</f>
        <v>0</v>
      </c>
      <c r="AS298" s="87">
        <f>'Январь 2020'!AW298</f>
        <v>0</v>
      </c>
      <c r="AT298" s="88">
        <f>'Январь 2020'!AX298</f>
        <v>0</v>
      </c>
      <c r="AU298" s="45">
        <f t="shared" si="5"/>
        <v>0</v>
      </c>
    </row>
    <row r="299" spans="1:47" ht="14.25" customHeight="1">
      <c r="A299" s="71">
        <f>'Январь 2020'!A299</f>
        <v>0</v>
      </c>
      <c r="B299" s="72">
        <f>'Январь 2020'!G299</f>
        <v>0</v>
      </c>
      <c r="C299" s="73">
        <f>'Январь 2020'!B299</f>
        <v>0</v>
      </c>
      <c r="D299" s="75"/>
      <c r="E299" s="75"/>
      <c r="F299" s="76"/>
      <c r="G299" s="75"/>
      <c r="H299" s="75"/>
      <c r="I299" s="75"/>
      <c r="J299" s="75"/>
      <c r="K299" s="76"/>
      <c r="L299" s="75"/>
      <c r="M299" s="76"/>
      <c r="N299" s="75"/>
      <c r="O299" s="75"/>
      <c r="P299" s="75"/>
      <c r="Q299" s="75"/>
      <c r="R299" s="75"/>
      <c r="S299" s="79"/>
      <c r="T299" s="76"/>
      <c r="U299" s="75"/>
      <c r="V299" s="75"/>
      <c r="W299" s="79"/>
      <c r="X299" s="75"/>
      <c r="Y299" s="75"/>
      <c r="Z299" s="75"/>
      <c r="AA299" s="76"/>
      <c r="AB299" s="75"/>
      <c r="AC299" s="75"/>
      <c r="AD299" s="75"/>
      <c r="AE299" s="79"/>
      <c r="AF299" s="79"/>
      <c r="AG299" s="75"/>
      <c r="AH299" s="76"/>
      <c r="AI299" s="80">
        <f t="shared" si="0"/>
        <v>0</v>
      </c>
      <c r="AJ299" s="81">
        <f>'Декабрь 2020'!AJ299-AI299</f>
        <v>0</v>
      </c>
      <c r="AK299" s="82">
        <f t="shared" si="1"/>
        <v>0</v>
      </c>
      <c r="AL299" s="83">
        <f>'Декабрь 2020'!AL299+AK299</f>
        <v>0</v>
      </c>
      <c r="AM299" s="82">
        <f t="shared" si="2"/>
        <v>0</v>
      </c>
      <c r="AN299" s="84">
        <f>'Декабрь 2020'!AN299+AM299</f>
        <v>0</v>
      </c>
      <c r="AO299" s="82">
        <f t="shared" si="3"/>
        <v>0</v>
      </c>
      <c r="AP299" s="85">
        <f>'Декабрь 2020'!AP299+'Январь 2020'!AO299</f>
        <v>0</v>
      </c>
      <c r="AQ299" s="82">
        <f t="shared" si="4"/>
        <v>0</v>
      </c>
      <c r="AR299" s="86">
        <f>'Декабрь 2020'!AR299+'Январь 2020'!AQ299</f>
        <v>0</v>
      </c>
      <c r="AS299" s="87">
        <f>'Январь 2020'!AW299</f>
        <v>0</v>
      </c>
      <c r="AT299" s="88">
        <f>'Январь 2020'!AX299</f>
        <v>0</v>
      </c>
      <c r="AU299" s="45">
        <f t="shared" si="5"/>
        <v>0</v>
      </c>
    </row>
    <row r="300" spans="1:47" ht="14.25" customHeight="1">
      <c r="A300" s="71">
        <f>'Январь 2020'!A300</f>
        <v>0</v>
      </c>
      <c r="B300" s="72">
        <f>'Январь 2020'!G300</f>
        <v>0</v>
      </c>
      <c r="C300" s="73">
        <f>'Январь 2020'!B300</f>
        <v>0</v>
      </c>
      <c r="D300" s="75"/>
      <c r="E300" s="75"/>
      <c r="F300" s="76"/>
      <c r="G300" s="75"/>
      <c r="H300" s="75"/>
      <c r="I300" s="75"/>
      <c r="J300" s="75"/>
      <c r="K300" s="76"/>
      <c r="L300" s="75"/>
      <c r="M300" s="76"/>
      <c r="N300" s="75"/>
      <c r="O300" s="75"/>
      <c r="P300" s="75"/>
      <c r="Q300" s="75"/>
      <c r="R300" s="75"/>
      <c r="S300" s="79"/>
      <c r="T300" s="76"/>
      <c r="U300" s="75"/>
      <c r="V300" s="75"/>
      <c r="W300" s="79"/>
      <c r="X300" s="75"/>
      <c r="Y300" s="75"/>
      <c r="Z300" s="75"/>
      <c r="AA300" s="76"/>
      <c r="AB300" s="75"/>
      <c r="AC300" s="75"/>
      <c r="AD300" s="75"/>
      <c r="AE300" s="79"/>
      <c r="AF300" s="79"/>
      <c r="AG300" s="75"/>
      <c r="AH300" s="76"/>
      <c r="AI300" s="80">
        <f t="shared" si="0"/>
        <v>0</v>
      </c>
      <c r="AJ300" s="81">
        <f>'Декабрь 2020'!AJ300-AI300</f>
        <v>0</v>
      </c>
      <c r="AK300" s="82">
        <f t="shared" si="1"/>
        <v>0</v>
      </c>
      <c r="AL300" s="83">
        <f>'Декабрь 2020'!AL300+AK300</f>
        <v>0</v>
      </c>
      <c r="AM300" s="82">
        <f t="shared" si="2"/>
        <v>0</v>
      </c>
      <c r="AN300" s="84">
        <f>'Декабрь 2020'!AN300+AM300</f>
        <v>0</v>
      </c>
      <c r="AO300" s="82">
        <f t="shared" si="3"/>
        <v>0</v>
      </c>
      <c r="AP300" s="85">
        <f>'Декабрь 2020'!AP300+'Январь 2020'!AO300</f>
        <v>0</v>
      </c>
      <c r="AQ300" s="82">
        <f t="shared" si="4"/>
        <v>0</v>
      </c>
      <c r="AR300" s="86">
        <f>'Декабрь 2020'!AR300+'Январь 2020'!AQ300</f>
        <v>0</v>
      </c>
      <c r="AS300" s="87">
        <f>'Январь 2020'!AW300</f>
        <v>0</v>
      </c>
      <c r="AT300" s="88">
        <f>'Январь 2020'!AX300</f>
        <v>0</v>
      </c>
      <c r="AU300" s="45">
        <f t="shared" si="5"/>
        <v>0</v>
      </c>
    </row>
    <row r="301" spans="1:47" ht="14.25" customHeight="1">
      <c r="A301" s="71">
        <f>'Январь 2020'!A301</f>
        <v>0</v>
      </c>
      <c r="B301" s="72">
        <f>'Январь 2020'!G301</f>
        <v>0</v>
      </c>
      <c r="C301" s="73">
        <f>'Январь 2020'!B301</f>
        <v>0</v>
      </c>
      <c r="D301" s="75"/>
      <c r="E301" s="75"/>
      <c r="F301" s="76"/>
      <c r="G301" s="75"/>
      <c r="H301" s="75"/>
      <c r="I301" s="75"/>
      <c r="J301" s="75"/>
      <c r="K301" s="76"/>
      <c r="L301" s="75"/>
      <c r="M301" s="76"/>
      <c r="N301" s="75"/>
      <c r="O301" s="75"/>
      <c r="P301" s="75"/>
      <c r="Q301" s="75"/>
      <c r="R301" s="75"/>
      <c r="S301" s="79"/>
      <c r="T301" s="76"/>
      <c r="U301" s="75"/>
      <c r="V301" s="75"/>
      <c r="W301" s="79"/>
      <c r="X301" s="75"/>
      <c r="Y301" s="75"/>
      <c r="Z301" s="75"/>
      <c r="AA301" s="76"/>
      <c r="AB301" s="75"/>
      <c r="AC301" s="75"/>
      <c r="AD301" s="75"/>
      <c r="AE301" s="79"/>
      <c r="AF301" s="79"/>
      <c r="AG301" s="75"/>
      <c r="AH301" s="76"/>
      <c r="AI301" s="80">
        <f t="shared" si="0"/>
        <v>0</v>
      </c>
      <c r="AJ301" s="81">
        <f>'Декабрь 2020'!AJ301-AI301</f>
        <v>0</v>
      </c>
      <c r="AK301" s="82">
        <f t="shared" si="1"/>
        <v>0</v>
      </c>
      <c r="AL301" s="83">
        <f>'Декабрь 2020'!AL301+AK301</f>
        <v>0</v>
      </c>
      <c r="AM301" s="82">
        <f t="shared" si="2"/>
        <v>0</v>
      </c>
      <c r="AN301" s="84">
        <f>'Декабрь 2020'!AN301+AM301</f>
        <v>0</v>
      </c>
      <c r="AO301" s="82">
        <f t="shared" si="3"/>
        <v>0</v>
      </c>
      <c r="AP301" s="85">
        <f>'Декабрь 2020'!AP301+'Январь 2020'!AO301</f>
        <v>0</v>
      </c>
      <c r="AQ301" s="82">
        <f t="shared" si="4"/>
        <v>0</v>
      </c>
      <c r="AR301" s="86">
        <f>'Декабрь 2020'!AR301+'Январь 2020'!AQ301</f>
        <v>0</v>
      </c>
      <c r="AS301" s="87">
        <f>'Январь 2020'!AW301</f>
        <v>0</v>
      </c>
      <c r="AT301" s="88">
        <f>'Январь 2020'!AX301</f>
        <v>0</v>
      </c>
      <c r="AU301" s="45">
        <f t="shared" si="5"/>
        <v>0</v>
      </c>
    </row>
    <row r="302" spans="1:47" ht="14.25" customHeight="1">
      <c r="A302" s="71">
        <f>'Январь 2020'!A302</f>
        <v>0</v>
      </c>
      <c r="B302" s="72">
        <f>'Январь 2020'!G302</f>
        <v>0</v>
      </c>
      <c r="C302" s="73">
        <f>'Январь 2020'!B302</f>
        <v>0</v>
      </c>
      <c r="D302" s="75"/>
      <c r="E302" s="75"/>
      <c r="F302" s="76"/>
      <c r="G302" s="75"/>
      <c r="H302" s="75"/>
      <c r="I302" s="75"/>
      <c r="J302" s="75"/>
      <c r="K302" s="76"/>
      <c r="L302" s="75"/>
      <c r="M302" s="76"/>
      <c r="N302" s="75"/>
      <c r="O302" s="75"/>
      <c r="P302" s="75"/>
      <c r="Q302" s="75"/>
      <c r="R302" s="75"/>
      <c r="S302" s="79"/>
      <c r="T302" s="76"/>
      <c r="U302" s="75"/>
      <c r="V302" s="75"/>
      <c r="W302" s="79"/>
      <c r="X302" s="75"/>
      <c r="Y302" s="75"/>
      <c r="Z302" s="75"/>
      <c r="AA302" s="76"/>
      <c r="AB302" s="75"/>
      <c r="AC302" s="75"/>
      <c r="AD302" s="75"/>
      <c r="AE302" s="79"/>
      <c r="AF302" s="79"/>
      <c r="AG302" s="75"/>
      <c r="AH302" s="76"/>
      <c r="AI302" s="80">
        <f t="shared" si="0"/>
        <v>0</v>
      </c>
      <c r="AJ302" s="81">
        <f>'Декабрь 2020'!AJ302-AI302</f>
        <v>0</v>
      </c>
      <c r="AK302" s="82">
        <f t="shared" si="1"/>
        <v>0</v>
      </c>
      <c r="AL302" s="83">
        <f>'Декабрь 2020'!AL302+AK302</f>
        <v>0</v>
      </c>
      <c r="AM302" s="82">
        <f t="shared" si="2"/>
        <v>0</v>
      </c>
      <c r="AN302" s="84">
        <f>'Декабрь 2020'!AN302+AM302</f>
        <v>0</v>
      </c>
      <c r="AO302" s="82">
        <f t="shared" si="3"/>
        <v>0</v>
      </c>
      <c r="AP302" s="85">
        <f>'Декабрь 2020'!AP302+'Январь 2020'!AO302</f>
        <v>0</v>
      </c>
      <c r="AQ302" s="82">
        <f t="shared" si="4"/>
        <v>0</v>
      </c>
      <c r="AR302" s="86">
        <f>'Декабрь 2020'!AR302+'Январь 2020'!AQ302</f>
        <v>0</v>
      </c>
      <c r="AS302" s="87">
        <f>'Январь 2020'!AW302</f>
        <v>0</v>
      </c>
      <c r="AT302" s="88">
        <f>'Январь 2020'!AX302</f>
        <v>0</v>
      </c>
      <c r="AU302" s="45">
        <f t="shared" si="5"/>
        <v>0</v>
      </c>
    </row>
    <row r="303" spans="1:47" ht="14.25" customHeight="1">
      <c r="A303" s="71">
        <f>'Январь 2020'!A303</f>
        <v>0</v>
      </c>
      <c r="B303" s="72">
        <f>'Январь 2020'!G303</f>
        <v>0</v>
      </c>
      <c r="C303" s="73">
        <f>'Январь 2020'!B303</f>
        <v>0</v>
      </c>
      <c r="D303" s="75"/>
      <c r="E303" s="75"/>
      <c r="F303" s="76"/>
      <c r="G303" s="75"/>
      <c r="H303" s="75"/>
      <c r="I303" s="75"/>
      <c r="J303" s="75"/>
      <c r="K303" s="76"/>
      <c r="L303" s="75"/>
      <c r="M303" s="76"/>
      <c r="N303" s="75"/>
      <c r="O303" s="75"/>
      <c r="P303" s="75"/>
      <c r="Q303" s="75"/>
      <c r="R303" s="75"/>
      <c r="S303" s="79"/>
      <c r="T303" s="76"/>
      <c r="U303" s="75"/>
      <c r="V303" s="75"/>
      <c r="W303" s="79"/>
      <c r="X303" s="75"/>
      <c r="Y303" s="75"/>
      <c r="Z303" s="75"/>
      <c r="AA303" s="76"/>
      <c r="AB303" s="75"/>
      <c r="AC303" s="75"/>
      <c r="AD303" s="75"/>
      <c r="AE303" s="79"/>
      <c r="AF303" s="79"/>
      <c r="AG303" s="75"/>
      <c r="AH303" s="76"/>
      <c r="AI303" s="80">
        <f t="shared" si="0"/>
        <v>0</v>
      </c>
      <c r="AJ303" s="81">
        <f>'Декабрь 2020'!AJ303-AI303</f>
        <v>0</v>
      </c>
      <c r="AK303" s="82">
        <f t="shared" si="1"/>
        <v>0</v>
      </c>
      <c r="AL303" s="83">
        <f>'Декабрь 2020'!AL303+AK303</f>
        <v>0</v>
      </c>
      <c r="AM303" s="82">
        <f t="shared" si="2"/>
        <v>0</v>
      </c>
      <c r="AN303" s="84">
        <f>'Декабрь 2020'!AN303+AM303</f>
        <v>0</v>
      </c>
      <c r="AO303" s="82">
        <f t="shared" si="3"/>
        <v>0</v>
      </c>
      <c r="AP303" s="85">
        <f>'Декабрь 2020'!AP303+'Январь 2020'!AO303</f>
        <v>0</v>
      </c>
      <c r="AQ303" s="82">
        <f t="shared" si="4"/>
        <v>0</v>
      </c>
      <c r="AR303" s="86">
        <f>'Декабрь 2020'!AR303+'Январь 2020'!AQ303</f>
        <v>0</v>
      </c>
      <c r="AS303" s="87">
        <f>'Январь 2020'!AW303</f>
        <v>0</v>
      </c>
      <c r="AT303" s="88">
        <f>'Январь 2020'!AX303</f>
        <v>0</v>
      </c>
      <c r="AU303" s="45">
        <f t="shared" si="5"/>
        <v>0</v>
      </c>
    </row>
    <row r="304" spans="1:47" ht="14.25" customHeight="1">
      <c r="A304" s="71">
        <f>'Январь 2020'!A304</f>
        <v>0</v>
      </c>
      <c r="B304" s="72">
        <f>'Январь 2020'!G304</f>
        <v>0</v>
      </c>
      <c r="C304" s="73">
        <f>'Январь 2020'!B304</f>
        <v>0</v>
      </c>
      <c r="D304" s="75"/>
      <c r="E304" s="75"/>
      <c r="F304" s="76"/>
      <c r="G304" s="75"/>
      <c r="H304" s="75"/>
      <c r="I304" s="75"/>
      <c r="J304" s="75"/>
      <c r="K304" s="76"/>
      <c r="L304" s="75"/>
      <c r="M304" s="76"/>
      <c r="N304" s="75"/>
      <c r="O304" s="75"/>
      <c r="P304" s="75"/>
      <c r="Q304" s="75"/>
      <c r="R304" s="75"/>
      <c r="S304" s="79"/>
      <c r="T304" s="76"/>
      <c r="U304" s="75"/>
      <c r="V304" s="75"/>
      <c r="W304" s="79"/>
      <c r="X304" s="75"/>
      <c r="Y304" s="75"/>
      <c r="Z304" s="75"/>
      <c r="AA304" s="76"/>
      <c r="AB304" s="75"/>
      <c r="AC304" s="75"/>
      <c r="AD304" s="75"/>
      <c r="AE304" s="79"/>
      <c r="AF304" s="79"/>
      <c r="AG304" s="75"/>
      <c r="AH304" s="76"/>
      <c r="AI304" s="80">
        <f t="shared" si="0"/>
        <v>0</v>
      </c>
      <c r="AJ304" s="81">
        <f>'Декабрь 2020'!AJ304-AI304</f>
        <v>0</v>
      </c>
      <c r="AK304" s="82">
        <f t="shared" si="1"/>
        <v>0</v>
      </c>
      <c r="AL304" s="83">
        <f>'Декабрь 2020'!AL304+AK304</f>
        <v>0</v>
      </c>
      <c r="AM304" s="82">
        <f t="shared" si="2"/>
        <v>0</v>
      </c>
      <c r="AN304" s="84">
        <f>'Декабрь 2020'!AN304+AM304</f>
        <v>0</v>
      </c>
      <c r="AO304" s="82">
        <f t="shared" si="3"/>
        <v>0</v>
      </c>
      <c r="AP304" s="85">
        <f>'Декабрь 2020'!AP304+'Январь 2020'!AO304</f>
        <v>0</v>
      </c>
      <c r="AQ304" s="82">
        <f t="shared" si="4"/>
        <v>0</v>
      </c>
      <c r="AR304" s="86">
        <f>'Декабрь 2020'!AR304+'Январь 2020'!AQ304</f>
        <v>0</v>
      </c>
      <c r="AS304" s="87">
        <f>'Январь 2020'!AW304</f>
        <v>0</v>
      </c>
      <c r="AT304" s="88">
        <f>'Январь 2020'!AX304</f>
        <v>0</v>
      </c>
      <c r="AU304" s="45">
        <f t="shared" si="5"/>
        <v>0</v>
      </c>
    </row>
    <row r="305" spans="1:47" ht="14.25" customHeight="1">
      <c r="A305" s="71">
        <f>'Январь 2020'!A305</f>
        <v>0</v>
      </c>
      <c r="B305" s="72">
        <f>'Январь 2020'!G305</f>
        <v>0</v>
      </c>
      <c r="C305" s="73">
        <f>'Январь 2020'!B305</f>
        <v>0</v>
      </c>
      <c r="D305" s="75"/>
      <c r="E305" s="75"/>
      <c r="F305" s="76"/>
      <c r="G305" s="75"/>
      <c r="H305" s="75"/>
      <c r="I305" s="75"/>
      <c r="J305" s="75"/>
      <c r="K305" s="76"/>
      <c r="L305" s="75"/>
      <c r="M305" s="76"/>
      <c r="N305" s="75"/>
      <c r="O305" s="75"/>
      <c r="P305" s="75"/>
      <c r="Q305" s="75"/>
      <c r="R305" s="75"/>
      <c r="S305" s="79"/>
      <c r="T305" s="76"/>
      <c r="U305" s="75"/>
      <c r="V305" s="75"/>
      <c r="W305" s="79"/>
      <c r="X305" s="75"/>
      <c r="Y305" s="75"/>
      <c r="Z305" s="75"/>
      <c r="AA305" s="76"/>
      <c r="AB305" s="75"/>
      <c r="AC305" s="75"/>
      <c r="AD305" s="75"/>
      <c r="AE305" s="79"/>
      <c r="AF305" s="79"/>
      <c r="AG305" s="75"/>
      <c r="AH305" s="76"/>
      <c r="AI305" s="80">
        <f t="shared" si="0"/>
        <v>0</v>
      </c>
      <c r="AJ305" s="81">
        <f>'Декабрь 2020'!AJ305-AI305</f>
        <v>0</v>
      </c>
      <c r="AK305" s="82">
        <f t="shared" si="1"/>
        <v>0</v>
      </c>
      <c r="AL305" s="83">
        <f>'Декабрь 2020'!AL305+AK305</f>
        <v>0</v>
      </c>
      <c r="AM305" s="82">
        <f t="shared" si="2"/>
        <v>0</v>
      </c>
      <c r="AN305" s="84">
        <f>'Декабрь 2020'!AN305+AM305</f>
        <v>0</v>
      </c>
      <c r="AO305" s="82">
        <f t="shared" si="3"/>
        <v>0</v>
      </c>
      <c r="AP305" s="85">
        <f>'Декабрь 2020'!AP305+'Январь 2020'!AO305</f>
        <v>0</v>
      </c>
      <c r="AQ305" s="82">
        <f t="shared" si="4"/>
        <v>0</v>
      </c>
      <c r="AR305" s="86">
        <f>'Декабрь 2020'!AR305+'Январь 2020'!AQ305</f>
        <v>0</v>
      </c>
      <c r="AS305" s="87">
        <f>'Январь 2020'!AW305</f>
        <v>0</v>
      </c>
      <c r="AT305" s="88">
        <f>'Январь 2020'!AX305</f>
        <v>0</v>
      </c>
      <c r="AU305" s="45">
        <f t="shared" si="5"/>
        <v>0</v>
      </c>
    </row>
    <row r="306" spans="1:47" ht="14.25" customHeight="1">
      <c r="A306" s="71">
        <f>'Январь 2020'!A306</f>
        <v>0</v>
      </c>
      <c r="B306" s="72">
        <f>'Январь 2020'!G306</f>
        <v>0</v>
      </c>
      <c r="C306" s="73">
        <f>'Январь 2020'!B306</f>
        <v>0</v>
      </c>
      <c r="D306" s="75"/>
      <c r="E306" s="75"/>
      <c r="F306" s="76"/>
      <c r="G306" s="75"/>
      <c r="H306" s="75"/>
      <c r="I306" s="75"/>
      <c r="J306" s="75"/>
      <c r="K306" s="76"/>
      <c r="L306" s="75"/>
      <c r="M306" s="76"/>
      <c r="N306" s="75"/>
      <c r="O306" s="75"/>
      <c r="P306" s="75"/>
      <c r="Q306" s="75"/>
      <c r="R306" s="75"/>
      <c r="S306" s="79"/>
      <c r="T306" s="76"/>
      <c r="U306" s="75"/>
      <c r="V306" s="75"/>
      <c r="W306" s="79"/>
      <c r="X306" s="75"/>
      <c r="Y306" s="75"/>
      <c r="Z306" s="75"/>
      <c r="AA306" s="76"/>
      <c r="AB306" s="75"/>
      <c r="AC306" s="75"/>
      <c r="AD306" s="75"/>
      <c r="AE306" s="79"/>
      <c r="AF306" s="79"/>
      <c r="AG306" s="75"/>
      <c r="AH306" s="76"/>
      <c r="AI306" s="80">
        <f t="shared" si="0"/>
        <v>0</v>
      </c>
      <c r="AJ306" s="81">
        <f>'Декабрь 2020'!AJ306-AI306</f>
        <v>0</v>
      </c>
      <c r="AK306" s="82">
        <f t="shared" si="1"/>
        <v>0</v>
      </c>
      <c r="AL306" s="83">
        <f>'Декабрь 2020'!AL306+AK306</f>
        <v>0</v>
      </c>
      <c r="AM306" s="82">
        <f t="shared" si="2"/>
        <v>0</v>
      </c>
      <c r="AN306" s="84">
        <f>'Декабрь 2020'!AN306+AM306</f>
        <v>0</v>
      </c>
      <c r="AO306" s="82">
        <f t="shared" si="3"/>
        <v>0</v>
      </c>
      <c r="AP306" s="85">
        <f>'Декабрь 2020'!AP306+'Январь 2020'!AO306</f>
        <v>0</v>
      </c>
      <c r="AQ306" s="82">
        <f t="shared" si="4"/>
        <v>0</v>
      </c>
      <c r="AR306" s="86">
        <f>'Декабрь 2020'!AR306+'Январь 2020'!AQ306</f>
        <v>0</v>
      </c>
      <c r="AS306" s="87">
        <f>'Январь 2020'!AW306</f>
        <v>0</v>
      </c>
      <c r="AT306" s="88">
        <f>'Январь 2020'!AX306</f>
        <v>0</v>
      </c>
      <c r="AU306" s="45">
        <f t="shared" si="5"/>
        <v>0</v>
      </c>
    </row>
    <row r="307" spans="1:47" ht="14.25" customHeight="1">
      <c r="A307" s="71">
        <f>'Январь 2020'!A307</f>
        <v>0</v>
      </c>
      <c r="B307" s="72">
        <f>'Январь 2020'!G307</f>
        <v>0</v>
      </c>
      <c r="C307" s="73">
        <f>'Январь 2020'!B307</f>
        <v>0</v>
      </c>
      <c r="D307" s="75"/>
      <c r="E307" s="75"/>
      <c r="F307" s="76"/>
      <c r="G307" s="75"/>
      <c r="H307" s="75"/>
      <c r="I307" s="75"/>
      <c r="J307" s="75"/>
      <c r="K307" s="76"/>
      <c r="L307" s="75"/>
      <c r="M307" s="76"/>
      <c r="N307" s="75"/>
      <c r="O307" s="75"/>
      <c r="P307" s="75"/>
      <c r="Q307" s="75"/>
      <c r="R307" s="75"/>
      <c r="S307" s="79"/>
      <c r="T307" s="76"/>
      <c r="U307" s="75"/>
      <c r="V307" s="75"/>
      <c r="W307" s="79"/>
      <c r="X307" s="75"/>
      <c r="Y307" s="75"/>
      <c r="Z307" s="75"/>
      <c r="AA307" s="76"/>
      <c r="AB307" s="75"/>
      <c r="AC307" s="75"/>
      <c r="AD307" s="75"/>
      <c r="AE307" s="79"/>
      <c r="AF307" s="79"/>
      <c r="AG307" s="75"/>
      <c r="AH307" s="76"/>
      <c r="AI307" s="80">
        <f t="shared" si="0"/>
        <v>0</v>
      </c>
      <c r="AJ307" s="81">
        <f>'Декабрь 2020'!AJ307-AI307</f>
        <v>0</v>
      </c>
      <c r="AK307" s="82">
        <f t="shared" si="1"/>
        <v>0</v>
      </c>
      <c r="AL307" s="83">
        <f>'Декабрь 2020'!AL307+AK307</f>
        <v>0</v>
      </c>
      <c r="AM307" s="82">
        <f t="shared" si="2"/>
        <v>0</v>
      </c>
      <c r="AN307" s="84">
        <f>'Декабрь 2020'!AN307+AM307</f>
        <v>0</v>
      </c>
      <c r="AO307" s="82">
        <f t="shared" si="3"/>
        <v>0</v>
      </c>
      <c r="AP307" s="85">
        <f>'Декабрь 2020'!AP307+'Январь 2020'!AO307</f>
        <v>0</v>
      </c>
      <c r="AQ307" s="82">
        <f t="shared" si="4"/>
        <v>0</v>
      </c>
      <c r="AR307" s="86">
        <f>'Декабрь 2020'!AR307+'Январь 2020'!AQ307</f>
        <v>0</v>
      </c>
      <c r="AS307" s="87">
        <f>'Январь 2020'!AW307</f>
        <v>0</v>
      </c>
      <c r="AT307" s="88">
        <f>'Январь 2020'!AX307</f>
        <v>0</v>
      </c>
      <c r="AU307" s="45">
        <f t="shared" si="5"/>
        <v>0</v>
      </c>
    </row>
    <row r="308" spans="1:47" ht="14.25" customHeight="1">
      <c r="A308" s="71">
        <f>'Январь 2020'!A308</f>
        <v>0</v>
      </c>
      <c r="B308" s="72">
        <f>'Январь 2020'!G308</f>
        <v>0</v>
      </c>
      <c r="C308" s="73">
        <f>'Январь 2020'!B308</f>
        <v>0</v>
      </c>
      <c r="D308" s="75"/>
      <c r="E308" s="75"/>
      <c r="F308" s="76"/>
      <c r="G308" s="75"/>
      <c r="H308" s="75"/>
      <c r="I308" s="75"/>
      <c r="J308" s="75"/>
      <c r="K308" s="76"/>
      <c r="L308" s="75"/>
      <c r="M308" s="76"/>
      <c r="N308" s="75"/>
      <c r="O308" s="75"/>
      <c r="P308" s="75"/>
      <c r="Q308" s="75"/>
      <c r="R308" s="75"/>
      <c r="S308" s="79"/>
      <c r="T308" s="76"/>
      <c r="U308" s="75"/>
      <c r="V308" s="75"/>
      <c r="W308" s="79"/>
      <c r="X308" s="75"/>
      <c r="Y308" s="75"/>
      <c r="Z308" s="75"/>
      <c r="AA308" s="76"/>
      <c r="AB308" s="75"/>
      <c r="AC308" s="75"/>
      <c r="AD308" s="75"/>
      <c r="AE308" s="79"/>
      <c r="AF308" s="79"/>
      <c r="AG308" s="75"/>
      <c r="AH308" s="76"/>
      <c r="AI308" s="80">
        <f t="shared" si="0"/>
        <v>0</v>
      </c>
      <c r="AJ308" s="81">
        <f>'Декабрь 2020'!AJ308-AI308</f>
        <v>0</v>
      </c>
      <c r="AK308" s="82">
        <f t="shared" si="1"/>
        <v>0</v>
      </c>
      <c r="AL308" s="83">
        <f>'Декабрь 2020'!AL308+AK308</f>
        <v>0</v>
      </c>
      <c r="AM308" s="82">
        <f t="shared" si="2"/>
        <v>0</v>
      </c>
      <c r="AN308" s="84">
        <f>'Декабрь 2020'!AN308+AM308</f>
        <v>0</v>
      </c>
      <c r="AO308" s="82">
        <f t="shared" si="3"/>
        <v>0</v>
      </c>
      <c r="AP308" s="85">
        <f>'Декабрь 2020'!AP308+'Январь 2020'!AO308</f>
        <v>0</v>
      </c>
      <c r="AQ308" s="82">
        <f t="shared" si="4"/>
        <v>0</v>
      </c>
      <c r="AR308" s="86">
        <f>'Декабрь 2020'!AR308+'Январь 2020'!AQ308</f>
        <v>0</v>
      </c>
      <c r="AS308" s="87">
        <f>'Январь 2020'!AW308</f>
        <v>0</v>
      </c>
      <c r="AT308" s="88">
        <f>'Январь 2020'!AX308</f>
        <v>0</v>
      </c>
      <c r="AU308" s="45">
        <f t="shared" si="5"/>
        <v>0</v>
      </c>
    </row>
    <row r="309" spans="1:47" ht="14.25" customHeight="1">
      <c r="A309" s="71">
        <f>'Январь 2020'!A309</f>
        <v>0</v>
      </c>
      <c r="B309" s="72">
        <f>'Январь 2020'!G309</f>
        <v>0</v>
      </c>
      <c r="C309" s="73">
        <f>'Январь 2020'!B309</f>
        <v>0</v>
      </c>
      <c r="D309" s="75"/>
      <c r="E309" s="75"/>
      <c r="F309" s="76"/>
      <c r="G309" s="75"/>
      <c r="H309" s="75"/>
      <c r="I309" s="75"/>
      <c r="J309" s="75"/>
      <c r="K309" s="76"/>
      <c r="L309" s="75"/>
      <c r="M309" s="76"/>
      <c r="N309" s="75"/>
      <c r="O309" s="75"/>
      <c r="P309" s="75"/>
      <c r="Q309" s="75"/>
      <c r="R309" s="75"/>
      <c r="S309" s="79"/>
      <c r="T309" s="76"/>
      <c r="U309" s="75"/>
      <c r="V309" s="75"/>
      <c r="W309" s="79"/>
      <c r="X309" s="75"/>
      <c r="Y309" s="75"/>
      <c r="Z309" s="75"/>
      <c r="AA309" s="76"/>
      <c r="AB309" s="75"/>
      <c r="AC309" s="75"/>
      <c r="AD309" s="75"/>
      <c r="AE309" s="79"/>
      <c r="AF309" s="79"/>
      <c r="AG309" s="75"/>
      <c r="AH309" s="76"/>
      <c r="AI309" s="80">
        <f t="shared" si="0"/>
        <v>0</v>
      </c>
      <c r="AJ309" s="81">
        <f>'Декабрь 2020'!AJ309-AI309</f>
        <v>0</v>
      </c>
      <c r="AK309" s="82">
        <f t="shared" si="1"/>
        <v>0</v>
      </c>
      <c r="AL309" s="83">
        <f>'Декабрь 2020'!AL309+AK309</f>
        <v>0</v>
      </c>
      <c r="AM309" s="82">
        <f t="shared" si="2"/>
        <v>0</v>
      </c>
      <c r="AN309" s="84">
        <f>'Декабрь 2020'!AN309+AM309</f>
        <v>0</v>
      </c>
      <c r="AO309" s="82">
        <f t="shared" si="3"/>
        <v>0</v>
      </c>
      <c r="AP309" s="85">
        <f>'Декабрь 2020'!AP309+'Январь 2020'!AO309</f>
        <v>0</v>
      </c>
      <c r="AQ309" s="82">
        <f t="shared" si="4"/>
        <v>0</v>
      </c>
      <c r="AR309" s="86">
        <f>'Декабрь 2020'!AR309+'Январь 2020'!AQ309</f>
        <v>0</v>
      </c>
      <c r="AS309" s="87">
        <f>'Январь 2020'!AW309</f>
        <v>0</v>
      </c>
      <c r="AT309" s="88">
        <f>'Январь 2020'!AX309</f>
        <v>0</v>
      </c>
      <c r="AU309" s="45">
        <f t="shared" si="5"/>
        <v>0</v>
      </c>
    </row>
    <row r="310" spans="1:47" ht="14.25" customHeight="1">
      <c r="A310" s="71">
        <f>'Январь 2020'!A310</f>
        <v>0</v>
      </c>
      <c r="B310" s="72">
        <f>'Январь 2020'!G310</f>
        <v>0</v>
      </c>
      <c r="C310" s="73">
        <f>'Январь 2020'!B310</f>
        <v>0</v>
      </c>
      <c r="D310" s="75"/>
      <c r="E310" s="75"/>
      <c r="F310" s="76"/>
      <c r="G310" s="75"/>
      <c r="H310" s="75"/>
      <c r="I310" s="75"/>
      <c r="J310" s="75"/>
      <c r="K310" s="76"/>
      <c r="L310" s="75"/>
      <c r="M310" s="76"/>
      <c r="N310" s="75"/>
      <c r="O310" s="75"/>
      <c r="P310" s="75"/>
      <c r="Q310" s="75"/>
      <c r="R310" s="75"/>
      <c r="S310" s="79"/>
      <c r="T310" s="76"/>
      <c r="U310" s="75"/>
      <c r="V310" s="75"/>
      <c r="W310" s="79"/>
      <c r="X310" s="75"/>
      <c r="Y310" s="75"/>
      <c r="Z310" s="75"/>
      <c r="AA310" s="76"/>
      <c r="AB310" s="75"/>
      <c r="AC310" s="75"/>
      <c r="AD310" s="75"/>
      <c r="AE310" s="79"/>
      <c r="AF310" s="79"/>
      <c r="AG310" s="75"/>
      <c r="AH310" s="76"/>
      <c r="AI310" s="80">
        <f t="shared" si="0"/>
        <v>0</v>
      </c>
      <c r="AJ310" s="81">
        <f>'Декабрь 2020'!AJ310-AI310</f>
        <v>0</v>
      </c>
      <c r="AK310" s="82">
        <f t="shared" si="1"/>
        <v>0</v>
      </c>
      <c r="AL310" s="83">
        <f>'Декабрь 2020'!AL310+AK310</f>
        <v>0</v>
      </c>
      <c r="AM310" s="82">
        <f t="shared" si="2"/>
        <v>0</v>
      </c>
      <c r="AN310" s="84">
        <f>'Декабрь 2020'!AN310+AM310</f>
        <v>0</v>
      </c>
      <c r="AO310" s="82">
        <f t="shared" si="3"/>
        <v>0</v>
      </c>
      <c r="AP310" s="85">
        <f>'Декабрь 2020'!AP310+'Январь 2020'!AO310</f>
        <v>0</v>
      </c>
      <c r="AQ310" s="82">
        <f t="shared" si="4"/>
        <v>0</v>
      </c>
      <c r="AR310" s="86">
        <f>'Декабрь 2020'!AR310+'Январь 2020'!AQ310</f>
        <v>0</v>
      </c>
      <c r="AS310" s="87">
        <f>'Январь 2020'!AW310</f>
        <v>0</v>
      </c>
      <c r="AT310" s="88">
        <f>'Январь 2020'!AX310</f>
        <v>0</v>
      </c>
      <c r="AU310" s="45">
        <f t="shared" si="5"/>
        <v>0</v>
      </c>
    </row>
    <row r="311" spans="1:47" ht="14.25" customHeight="1">
      <c r="A311" s="71">
        <f>'Январь 2020'!A311</f>
        <v>0</v>
      </c>
      <c r="B311" s="72">
        <f>'Январь 2020'!G311</f>
        <v>0</v>
      </c>
      <c r="C311" s="73">
        <f>'Январь 2020'!B311</f>
        <v>0</v>
      </c>
      <c r="D311" s="75"/>
      <c r="E311" s="75"/>
      <c r="F311" s="76"/>
      <c r="G311" s="75"/>
      <c r="H311" s="75"/>
      <c r="I311" s="75"/>
      <c r="J311" s="75"/>
      <c r="K311" s="76"/>
      <c r="L311" s="75"/>
      <c r="M311" s="76"/>
      <c r="N311" s="75"/>
      <c r="O311" s="75"/>
      <c r="P311" s="75"/>
      <c r="Q311" s="75"/>
      <c r="R311" s="75"/>
      <c r="S311" s="79"/>
      <c r="T311" s="76"/>
      <c r="U311" s="75"/>
      <c r="V311" s="75"/>
      <c r="W311" s="79"/>
      <c r="X311" s="75"/>
      <c r="Y311" s="75"/>
      <c r="Z311" s="75"/>
      <c r="AA311" s="76"/>
      <c r="AB311" s="75"/>
      <c r="AC311" s="75"/>
      <c r="AD311" s="75"/>
      <c r="AE311" s="79"/>
      <c r="AF311" s="79"/>
      <c r="AG311" s="75"/>
      <c r="AH311" s="76"/>
      <c r="AI311" s="80">
        <f t="shared" si="0"/>
        <v>0</v>
      </c>
      <c r="AJ311" s="81">
        <f>'Декабрь 2020'!AJ311-AI311</f>
        <v>0</v>
      </c>
      <c r="AK311" s="82">
        <f t="shared" si="1"/>
        <v>0</v>
      </c>
      <c r="AL311" s="83">
        <f>'Декабрь 2020'!AL311+AK311</f>
        <v>0</v>
      </c>
      <c r="AM311" s="82">
        <f t="shared" si="2"/>
        <v>0</v>
      </c>
      <c r="AN311" s="84">
        <f>'Декабрь 2020'!AN311+AM311</f>
        <v>0</v>
      </c>
      <c r="AO311" s="82">
        <f t="shared" si="3"/>
        <v>0</v>
      </c>
      <c r="AP311" s="85">
        <f>'Декабрь 2020'!AP311+'Январь 2020'!AO311</f>
        <v>0</v>
      </c>
      <c r="AQ311" s="82">
        <f t="shared" si="4"/>
        <v>0</v>
      </c>
      <c r="AR311" s="86">
        <f>'Декабрь 2020'!AR311+'Январь 2020'!AQ311</f>
        <v>0</v>
      </c>
      <c r="AS311" s="87">
        <f>'Январь 2020'!AW311</f>
        <v>0</v>
      </c>
      <c r="AT311" s="88">
        <f>'Январь 2020'!AX311</f>
        <v>0</v>
      </c>
      <c r="AU311" s="45">
        <f t="shared" si="5"/>
        <v>0</v>
      </c>
    </row>
    <row r="312" spans="1:47" ht="14.25" customHeight="1">
      <c r="A312" s="71">
        <f>'Январь 2020'!A312</f>
        <v>0</v>
      </c>
      <c r="B312" s="72">
        <f>'Январь 2020'!G312</f>
        <v>0</v>
      </c>
      <c r="C312" s="73">
        <f>'Январь 2020'!B312</f>
        <v>0</v>
      </c>
      <c r="D312" s="75"/>
      <c r="E312" s="75"/>
      <c r="F312" s="76"/>
      <c r="G312" s="75"/>
      <c r="H312" s="75"/>
      <c r="I312" s="75"/>
      <c r="J312" s="75"/>
      <c r="K312" s="76"/>
      <c r="L312" s="75"/>
      <c r="M312" s="76"/>
      <c r="N312" s="75"/>
      <c r="O312" s="75"/>
      <c r="P312" s="75"/>
      <c r="Q312" s="75"/>
      <c r="R312" s="75"/>
      <c r="S312" s="79"/>
      <c r="T312" s="76"/>
      <c r="U312" s="75"/>
      <c r="V312" s="75"/>
      <c r="W312" s="79"/>
      <c r="X312" s="75"/>
      <c r="Y312" s="75"/>
      <c r="Z312" s="75"/>
      <c r="AA312" s="76"/>
      <c r="AB312" s="75"/>
      <c r="AC312" s="75"/>
      <c r="AD312" s="75"/>
      <c r="AE312" s="79"/>
      <c r="AF312" s="79"/>
      <c r="AG312" s="75"/>
      <c r="AH312" s="76"/>
      <c r="AI312" s="80">
        <f t="shared" si="0"/>
        <v>0</v>
      </c>
      <c r="AJ312" s="81">
        <f>'Декабрь 2020'!AJ312-AI312</f>
        <v>-12</v>
      </c>
      <c r="AK312" s="82">
        <f t="shared" si="1"/>
        <v>0</v>
      </c>
      <c r="AL312" s="83">
        <f>'Декабрь 2020'!AL312+AK312</f>
        <v>0</v>
      </c>
      <c r="AM312" s="82">
        <f t="shared" si="2"/>
        <v>0</v>
      </c>
      <c r="AN312" s="84">
        <f>'Декабрь 2020'!AN312+AM312</f>
        <v>0</v>
      </c>
      <c r="AO312" s="82">
        <f t="shared" si="3"/>
        <v>0</v>
      </c>
      <c r="AP312" s="85">
        <f>'Декабрь 2020'!AP312+'Январь 2020'!AO312</f>
        <v>0</v>
      </c>
      <c r="AQ312" s="82">
        <f t="shared" si="4"/>
        <v>0</v>
      </c>
      <c r="AR312" s="86">
        <f>'Декабрь 2020'!AR312+'Январь 2020'!AQ312</f>
        <v>0</v>
      </c>
      <c r="AS312" s="87">
        <f>'Январь 2020'!AW312</f>
        <v>0</v>
      </c>
      <c r="AT312" s="88">
        <f>'Январь 2020'!AX312</f>
        <v>0</v>
      </c>
      <c r="AU312" s="45">
        <f t="shared" si="5"/>
        <v>0</v>
      </c>
    </row>
    <row r="313" spans="1:47" ht="14.25" customHeight="1">
      <c r="A313" s="71">
        <f>'Январь 2020'!A313</f>
        <v>0</v>
      </c>
      <c r="B313" s="72">
        <f>'Январь 2020'!G313</f>
        <v>0</v>
      </c>
      <c r="C313" s="73">
        <f>'Январь 2020'!B313</f>
        <v>0</v>
      </c>
      <c r="D313" s="75"/>
      <c r="E313" s="75"/>
      <c r="F313" s="76"/>
      <c r="G313" s="75"/>
      <c r="H313" s="75"/>
      <c r="I313" s="75"/>
      <c r="J313" s="75"/>
      <c r="K313" s="76"/>
      <c r="L313" s="75"/>
      <c r="M313" s="76"/>
      <c r="N313" s="75"/>
      <c r="O313" s="75"/>
      <c r="P313" s="75"/>
      <c r="Q313" s="75"/>
      <c r="R313" s="75"/>
      <c r="S313" s="79"/>
      <c r="T313" s="76"/>
      <c r="U313" s="75"/>
      <c r="V313" s="75"/>
      <c r="W313" s="79"/>
      <c r="X313" s="75"/>
      <c r="Y313" s="75"/>
      <c r="Z313" s="75"/>
      <c r="AA313" s="76"/>
      <c r="AB313" s="75"/>
      <c r="AC313" s="75"/>
      <c r="AD313" s="75"/>
      <c r="AE313" s="79"/>
      <c r="AF313" s="79"/>
      <c r="AG313" s="75"/>
      <c r="AH313" s="76"/>
      <c r="AI313" s="80">
        <f t="shared" si="0"/>
        <v>0</v>
      </c>
      <c r="AJ313" s="81">
        <f>'Декабрь 2020'!AJ313-AI313</f>
        <v>-3</v>
      </c>
      <c r="AK313" s="82">
        <f t="shared" si="1"/>
        <v>0</v>
      </c>
      <c r="AL313" s="83">
        <f>'Декабрь 2020'!AL313+AK313</f>
        <v>0</v>
      </c>
      <c r="AM313" s="82">
        <f t="shared" si="2"/>
        <v>0</v>
      </c>
      <c r="AN313" s="84">
        <f>'Декабрь 2020'!AN313+AM313</f>
        <v>0</v>
      </c>
      <c r="AO313" s="82">
        <f t="shared" si="3"/>
        <v>0</v>
      </c>
      <c r="AP313" s="85">
        <f>'Декабрь 2020'!AP313+'Январь 2020'!AO313</f>
        <v>0</v>
      </c>
      <c r="AQ313" s="82">
        <f t="shared" si="4"/>
        <v>0</v>
      </c>
      <c r="AR313" s="86">
        <f>'Декабрь 2020'!AR313+'Январь 2020'!AQ313</f>
        <v>0</v>
      </c>
      <c r="AS313" s="87">
        <f>'Январь 2020'!AW313</f>
        <v>0</v>
      </c>
      <c r="AT313" s="88">
        <f>'Январь 2020'!AX313</f>
        <v>0</v>
      </c>
      <c r="AU313" s="45">
        <f t="shared" si="5"/>
        <v>0</v>
      </c>
    </row>
    <row r="314" spans="1:47" ht="14.25" customHeight="1">
      <c r="A314" s="71">
        <f>'Январь 2020'!A314</f>
        <v>0</v>
      </c>
      <c r="B314" s="72">
        <f>'Январь 2020'!G314</f>
        <v>0</v>
      </c>
      <c r="C314" s="73">
        <f>'Январь 2020'!B314</f>
        <v>0</v>
      </c>
      <c r="D314" s="75"/>
      <c r="E314" s="75"/>
      <c r="F314" s="76"/>
      <c r="G314" s="75"/>
      <c r="H314" s="75"/>
      <c r="I314" s="75"/>
      <c r="J314" s="75"/>
      <c r="K314" s="76"/>
      <c r="L314" s="75"/>
      <c r="M314" s="76"/>
      <c r="N314" s="75"/>
      <c r="O314" s="75"/>
      <c r="P314" s="75"/>
      <c r="Q314" s="75"/>
      <c r="R314" s="75"/>
      <c r="S314" s="79"/>
      <c r="T314" s="76"/>
      <c r="U314" s="75"/>
      <c r="V314" s="75"/>
      <c r="W314" s="79"/>
      <c r="X314" s="75"/>
      <c r="Y314" s="75"/>
      <c r="Z314" s="75"/>
      <c r="AA314" s="76"/>
      <c r="AB314" s="75"/>
      <c r="AC314" s="75"/>
      <c r="AD314" s="75"/>
      <c r="AE314" s="79"/>
      <c r="AF314" s="79"/>
      <c r="AG314" s="75"/>
      <c r="AH314" s="76"/>
      <c r="AI314" s="80">
        <f t="shared" si="0"/>
        <v>0</v>
      </c>
      <c r="AJ314" s="81">
        <f>'Декабрь 2020'!AJ314-AI314</f>
        <v>0</v>
      </c>
      <c r="AK314" s="82">
        <f t="shared" si="1"/>
        <v>0</v>
      </c>
      <c r="AL314" s="83">
        <f>'Декабрь 2020'!AL314+AK314</f>
        <v>0</v>
      </c>
      <c r="AM314" s="82">
        <f t="shared" si="2"/>
        <v>0</v>
      </c>
      <c r="AN314" s="84">
        <f>'Декабрь 2020'!AN314+AM314</f>
        <v>0</v>
      </c>
      <c r="AO314" s="82">
        <f t="shared" si="3"/>
        <v>0</v>
      </c>
      <c r="AP314" s="85">
        <f>'Декабрь 2020'!AP314+'Январь 2020'!AO314</f>
        <v>0</v>
      </c>
      <c r="AQ314" s="82">
        <f t="shared" si="4"/>
        <v>0</v>
      </c>
      <c r="AR314" s="86">
        <f>'Декабрь 2020'!AR314+'Январь 2020'!AQ314</f>
        <v>0</v>
      </c>
      <c r="AS314" s="87">
        <f>'Январь 2020'!AW314</f>
        <v>0</v>
      </c>
      <c r="AT314" s="88">
        <f>'Январь 2020'!AX314</f>
        <v>0</v>
      </c>
      <c r="AU314" s="45">
        <f t="shared" si="5"/>
        <v>0</v>
      </c>
    </row>
    <row r="315" spans="1:47" ht="14.25" customHeight="1">
      <c r="A315" s="71">
        <f>'Январь 2020'!A315</f>
        <v>0</v>
      </c>
      <c r="B315" s="72">
        <f>'Январь 2020'!G315</f>
        <v>0</v>
      </c>
      <c r="C315" s="73">
        <f>'Январь 2020'!B315</f>
        <v>0</v>
      </c>
      <c r="D315" s="75"/>
      <c r="E315" s="75"/>
      <c r="F315" s="76"/>
      <c r="G315" s="75"/>
      <c r="H315" s="75"/>
      <c r="I315" s="75"/>
      <c r="J315" s="75"/>
      <c r="K315" s="76"/>
      <c r="L315" s="75"/>
      <c r="M315" s="76"/>
      <c r="N315" s="75"/>
      <c r="O315" s="75"/>
      <c r="P315" s="75"/>
      <c r="Q315" s="75"/>
      <c r="R315" s="75"/>
      <c r="S315" s="79"/>
      <c r="T315" s="76"/>
      <c r="U315" s="75"/>
      <c r="V315" s="75"/>
      <c r="W315" s="79"/>
      <c r="X315" s="75"/>
      <c r="Y315" s="75"/>
      <c r="Z315" s="75"/>
      <c r="AA315" s="76"/>
      <c r="AB315" s="75"/>
      <c r="AC315" s="75"/>
      <c r="AD315" s="75"/>
      <c r="AE315" s="79"/>
      <c r="AF315" s="79"/>
      <c r="AG315" s="75"/>
      <c r="AH315" s="76"/>
      <c r="AI315" s="80">
        <f t="shared" si="0"/>
        <v>0</v>
      </c>
      <c r="AJ315" s="81">
        <f>'Декабрь 2020'!AJ315-AI315</f>
        <v>0</v>
      </c>
      <c r="AK315" s="82">
        <f t="shared" si="1"/>
        <v>0</v>
      </c>
      <c r="AL315" s="83">
        <f>'Декабрь 2020'!AL315+AK315</f>
        <v>0</v>
      </c>
      <c r="AM315" s="82">
        <f t="shared" si="2"/>
        <v>0</v>
      </c>
      <c r="AN315" s="84">
        <f>'Декабрь 2020'!AN315+AM315</f>
        <v>0</v>
      </c>
      <c r="AO315" s="82">
        <f t="shared" si="3"/>
        <v>0</v>
      </c>
      <c r="AP315" s="85">
        <f>'Декабрь 2020'!AP315+'Январь 2020'!AO315</f>
        <v>0</v>
      </c>
      <c r="AQ315" s="82">
        <f t="shared" si="4"/>
        <v>0</v>
      </c>
      <c r="AR315" s="86">
        <f>'Декабрь 2020'!AR315+'Январь 2020'!AQ315</f>
        <v>0</v>
      </c>
      <c r="AS315" s="87">
        <f>'Январь 2020'!AW315</f>
        <v>0</v>
      </c>
      <c r="AT315" s="88">
        <f>'Январь 2020'!AX315</f>
        <v>0</v>
      </c>
      <c r="AU315" s="45">
        <f t="shared" si="5"/>
        <v>0</v>
      </c>
    </row>
    <row r="316" spans="1:47" ht="14.25" customHeight="1">
      <c r="A316" s="71">
        <f>'Январь 2020'!A316</f>
        <v>0</v>
      </c>
      <c r="B316" s="72">
        <f>'Январь 2020'!G316</f>
        <v>0</v>
      </c>
      <c r="C316" s="73">
        <f>'Январь 2020'!B316</f>
        <v>0</v>
      </c>
      <c r="D316" s="75"/>
      <c r="E316" s="75"/>
      <c r="F316" s="76"/>
      <c r="G316" s="75"/>
      <c r="H316" s="75"/>
      <c r="I316" s="75"/>
      <c r="J316" s="75"/>
      <c r="K316" s="76"/>
      <c r="L316" s="75"/>
      <c r="M316" s="76"/>
      <c r="N316" s="75"/>
      <c r="O316" s="75"/>
      <c r="P316" s="75"/>
      <c r="Q316" s="75"/>
      <c r="R316" s="75"/>
      <c r="S316" s="79"/>
      <c r="T316" s="76"/>
      <c r="U316" s="75"/>
      <c r="V316" s="75"/>
      <c r="W316" s="79"/>
      <c r="X316" s="75"/>
      <c r="Y316" s="75"/>
      <c r="Z316" s="75"/>
      <c r="AA316" s="76"/>
      <c r="AB316" s="75"/>
      <c r="AC316" s="75"/>
      <c r="AD316" s="75"/>
      <c r="AE316" s="79"/>
      <c r="AF316" s="79"/>
      <c r="AG316" s="75"/>
      <c r="AH316" s="76"/>
      <c r="AI316" s="80">
        <f t="shared" si="0"/>
        <v>0</v>
      </c>
      <c r="AJ316" s="81">
        <f>'Декабрь 2020'!AJ316-AI316</f>
        <v>0</v>
      </c>
      <c r="AK316" s="82">
        <f t="shared" si="1"/>
        <v>0</v>
      </c>
      <c r="AL316" s="83">
        <f>'Декабрь 2020'!AL316+AK316</f>
        <v>0</v>
      </c>
      <c r="AM316" s="82">
        <f t="shared" si="2"/>
        <v>0</v>
      </c>
      <c r="AN316" s="84">
        <f>'Декабрь 2020'!AN316+AM316</f>
        <v>0</v>
      </c>
      <c r="AO316" s="82">
        <f t="shared" si="3"/>
        <v>0</v>
      </c>
      <c r="AP316" s="85">
        <f>'Декабрь 2020'!AP316+'Январь 2020'!AO316</f>
        <v>0</v>
      </c>
      <c r="AQ316" s="82">
        <f t="shared" si="4"/>
        <v>0</v>
      </c>
      <c r="AR316" s="86">
        <f>'Декабрь 2020'!AR316+'Январь 2020'!AQ316</f>
        <v>0</v>
      </c>
      <c r="AS316" s="87">
        <f>'Январь 2020'!AW316</f>
        <v>0</v>
      </c>
      <c r="AT316" s="88">
        <f>'Январь 2020'!AX316</f>
        <v>0</v>
      </c>
      <c r="AU316" s="45">
        <f t="shared" si="5"/>
        <v>0</v>
      </c>
    </row>
    <row r="317" spans="1:47" ht="14.25" customHeight="1">
      <c r="A317" s="71">
        <f>'Январь 2020'!A317</f>
        <v>0</v>
      </c>
      <c r="B317" s="72">
        <f>'Январь 2020'!G317</f>
        <v>0</v>
      </c>
      <c r="C317" s="73">
        <f>'Январь 2020'!B317</f>
        <v>0</v>
      </c>
      <c r="D317" s="75"/>
      <c r="E317" s="75"/>
      <c r="F317" s="76"/>
      <c r="G317" s="75"/>
      <c r="H317" s="75"/>
      <c r="I317" s="75"/>
      <c r="J317" s="75"/>
      <c r="K317" s="76"/>
      <c r="L317" s="75"/>
      <c r="M317" s="76"/>
      <c r="N317" s="75"/>
      <c r="O317" s="75"/>
      <c r="P317" s="75"/>
      <c r="Q317" s="75"/>
      <c r="R317" s="75"/>
      <c r="S317" s="79"/>
      <c r="T317" s="76"/>
      <c r="U317" s="75"/>
      <c r="V317" s="75"/>
      <c r="W317" s="79"/>
      <c r="X317" s="75"/>
      <c r="Y317" s="75"/>
      <c r="Z317" s="75"/>
      <c r="AA317" s="76"/>
      <c r="AB317" s="75"/>
      <c r="AC317" s="75"/>
      <c r="AD317" s="75"/>
      <c r="AE317" s="79"/>
      <c r="AF317" s="79"/>
      <c r="AG317" s="75"/>
      <c r="AH317" s="76"/>
      <c r="AI317" s="80">
        <f t="shared" si="0"/>
        <v>0</v>
      </c>
      <c r="AJ317" s="81">
        <f>'Декабрь 2020'!AJ317-AI317</f>
        <v>0</v>
      </c>
      <c r="AK317" s="82">
        <f t="shared" si="1"/>
        <v>0</v>
      </c>
      <c r="AL317" s="83">
        <f>'Декабрь 2020'!AL317+AK317</f>
        <v>0</v>
      </c>
      <c r="AM317" s="82">
        <f t="shared" si="2"/>
        <v>0</v>
      </c>
      <c r="AN317" s="84">
        <f>'Декабрь 2020'!AN317+AM317</f>
        <v>0</v>
      </c>
      <c r="AO317" s="82">
        <f t="shared" si="3"/>
        <v>0</v>
      </c>
      <c r="AP317" s="85">
        <f>'Декабрь 2020'!AP317+'Январь 2020'!AO317</f>
        <v>0</v>
      </c>
      <c r="AQ317" s="82">
        <f t="shared" si="4"/>
        <v>0</v>
      </c>
      <c r="AR317" s="86">
        <f>'Декабрь 2020'!AR317+'Январь 2020'!AQ317</f>
        <v>0</v>
      </c>
      <c r="AS317" s="87">
        <f>'Январь 2020'!AW317</f>
        <v>0</v>
      </c>
      <c r="AT317" s="88">
        <f>'Январь 2020'!AX317</f>
        <v>0</v>
      </c>
      <c r="AU317" s="45">
        <f t="shared" si="5"/>
        <v>0</v>
      </c>
    </row>
    <row r="318" spans="1:47" ht="14.25" customHeight="1">
      <c r="A318" s="71">
        <f>'Январь 2020'!A318</f>
        <v>0</v>
      </c>
      <c r="B318" s="72">
        <f>'Январь 2020'!G318</f>
        <v>0</v>
      </c>
      <c r="C318" s="73">
        <f>'Январь 2020'!B318</f>
        <v>0</v>
      </c>
      <c r="D318" s="75"/>
      <c r="E318" s="75"/>
      <c r="F318" s="76"/>
      <c r="G318" s="75"/>
      <c r="H318" s="75"/>
      <c r="I318" s="75"/>
      <c r="J318" s="75"/>
      <c r="K318" s="76"/>
      <c r="L318" s="75"/>
      <c r="M318" s="76"/>
      <c r="N318" s="75"/>
      <c r="O318" s="75"/>
      <c r="P318" s="75"/>
      <c r="Q318" s="75"/>
      <c r="R318" s="75"/>
      <c r="S318" s="79"/>
      <c r="T318" s="76"/>
      <c r="U318" s="75"/>
      <c r="V318" s="75"/>
      <c r="W318" s="79"/>
      <c r="X318" s="75"/>
      <c r="Y318" s="75"/>
      <c r="Z318" s="75"/>
      <c r="AA318" s="76"/>
      <c r="AB318" s="75"/>
      <c r="AC318" s="75"/>
      <c r="AD318" s="75"/>
      <c r="AE318" s="79"/>
      <c r="AF318" s="79"/>
      <c r="AG318" s="75"/>
      <c r="AH318" s="76"/>
      <c r="AI318" s="80">
        <f t="shared" si="0"/>
        <v>0</v>
      </c>
      <c r="AJ318" s="81">
        <f>'Декабрь 2020'!AJ318-AI318</f>
        <v>0</v>
      </c>
      <c r="AK318" s="82">
        <f t="shared" si="1"/>
        <v>0</v>
      </c>
      <c r="AL318" s="83">
        <f>'Декабрь 2020'!AL318+AK318</f>
        <v>0</v>
      </c>
      <c r="AM318" s="82">
        <f t="shared" si="2"/>
        <v>0</v>
      </c>
      <c r="AN318" s="84">
        <f>'Декабрь 2020'!AN318+AM318</f>
        <v>0</v>
      </c>
      <c r="AO318" s="82">
        <f t="shared" si="3"/>
        <v>0</v>
      </c>
      <c r="AP318" s="85">
        <f>'Декабрь 2020'!AP318+'Январь 2020'!AO318</f>
        <v>0</v>
      </c>
      <c r="AQ318" s="82">
        <f t="shared" si="4"/>
        <v>0</v>
      </c>
      <c r="AR318" s="86">
        <f>'Декабрь 2020'!AR318+'Январь 2020'!AQ318</f>
        <v>0</v>
      </c>
      <c r="AS318" s="87">
        <f>'Январь 2020'!AW318</f>
        <v>0</v>
      </c>
      <c r="AT318" s="88">
        <f>'Январь 2020'!AX318</f>
        <v>0</v>
      </c>
      <c r="AU318" s="45">
        <f t="shared" si="5"/>
        <v>0</v>
      </c>
    </row>
    <row r="319" spans="1:47" ht="14.25" customHeight="1">
      <c r="A319" s="71">
        <f>'Январь 2020'!A319</f>
        <v>0</v>
      </c>
      <c r="B319" s="72">
        <f>'Январь 2020'!G319</f>
        <v>0</v>
      </c>
      <c r="C319" s="73">
        <f>'Январь 2020'!B319</f>
        <v>0</v>
      </c>
      <c r="D319" s="75"/>
      <c r="E319" s="75"/>
      <c r="F319" s="76"/>
      <c r="G319" s="75"/>
      <c r="H319" s="75"/>
      <c r="I319" s="75"/>
      <c r="J319" s="75"/>
      <c r="K319" s="76"/>
      <c r="L319" s="75"/>
      <c r="M319" s="76"/>
      <c r="N319" s="75"/>
      <c r="O319" s="75"/>
      <c r="P319" s="75"/>
      <c r="Q319" s="75"/>
      <c r="R319" s="75"/>
      <c r="S319" s="79"/>
      <c r="T319" s="76"/>
      <c r="U319" s="75"/>
      <c r="V319" s="75"/>
      <c r="W319" s="79"/>
      <c r="X319" s="75"/>
      <c r="Y319" s="75"/>
      <c r="Z319" s="75"/>
      <c r="AA319" s="76"/>
      <c r="AB319" s="75"/>
      <c r="AC319" s="75"/>
      <c r="AD319" s="75"/>
      <c r="AE319" s="79"/>
      <c r="AF319" s="79"/>
      <c r="AG319" s="75"/>
      <c r="AH319" s="76"/>
      <c r="AI319" s="80">
        <f t="shared" si="0"/>
        <v>0</v>
      </c>
      <c r="AJ319" s="81">
        <f>'Декабрь 2020'!AJ319-AI319</f>
        <v>0</v>
      </c>
      <c r="AK319" s="82">
        <f t="shared" si="1"/>
        <v>0</v>
      </c>
      <c r="AL319" s="83">
        <f>'Декабрь 2020'!AL319+AK319</f>
        <v>0</v>
      </c>
      <c r="AM319" s="82">
        <f t="shared" si="2"/>
        <v>0</v>
      </c>
      <c r="AN319" s="84">
        <f>'Декабрь 2020'!AN319+AM319</f>
        <v>0</v>
      </c>
      <c r="AO319" s="82">
        <f t="shared" si="3"/>
        <v>0</v>
      </c>
      <c r="AP319" s="85">
        <f>'Декабрь 2020'!AP319+'Январь 2020'!AO319</f>
        <v>0</v>
      </c>
      <c r="AQ319" s="82">
        <f t="shared" si="4"/>
        <v>0</v>
      </c>
      <c r="AR319" s="86">
        <f>'Декабрь 2020'!AR319+'Январь 2020'!AQ319</f>
        <v>0</v>
      </c>
      <c r="AS319" s="87">
        <f>'Январь 2020'!AW319</f>
        <v>0</v>
      </c>
      <c r="AT319" s="88">
        <f>'Январь 2020'!AX319</f>
        <v>0</v>
      </c>
      <c r="AU319" s="45">
        <f t="shared" si="5"/>
        <v>0</v>
      </c>
    </row>
    <row r="320" spans="1:47" ht="14.25" customHeight="1">
      <c r="A320" s="71">
        <f>'Январь 2020'!A320</f>
        <v>0</v>
      </c>
      <c r="B320" s="72">
        <f>'Январь 2020'!G320</f>
        <v>0</v>
      </c>
      <c r="C320" s="73">
        <f>'Январь 2020'!B320</f>
        <v>0</v>
      </c>
      <c r="D320" s="75"/>
      <c r="E320" s="75"/>
      <c r="F320" s="76"/>
      <c r="G320" s="75"/>
      <c r="H320" s="75"/>
      <c r="I320" s="75"/>
      <c r="J320" s="75"/>
      <c r="K320" s="76"/>
      <c r="L320" s="75"/>
      <c r="M320" s="76"/>
      <c r="N320" s="75"/>
      <c r="O320" s="75"/>
      <c r="P320" s="75"/>
      <c r="Q320" s="75"/>
      <c r="R320" s="75"/>
      <c r="S320" s="79"/>
      <c r="T320" s="76"/>
      <c r="U320" s="75"/>
      <c r="V320" s="75"/>
      <c r="W320" s="79"/>
      <c r="X320" s="75"/>
      <c r="Y320" s="75"/>
      <c r="Z320" s="75"/>
      <c r="AA320" s="76"/>
      <c r="AB320" s="75"/>
      <c r="AC320" s="75"/>
      <c r="AD320" s="75"/>
      <c r="AE320" s="79"/>
      <c r="AF320" s="79"/>
      <c r="AG320" s="75"/>
      <c r="AH320" s="76"/>
      <c r="AI320" s="80">
        <f t="shared" si="0"/>
        <v>0</v>
      </c>
      <c r="AJ320" s="81">
        <f>'Декабрь 2020'!AJ320-AI320</f>
        <v>0</v>
      </c>
      <c r="AK320" s="82">
        <f t="shared" si="1"/>
        <v>0</v>
      </c>
      <c r="AL320" s="83">
        <f>'Декабрь 2020'!AL320+AK320</f>
        <v>0</v>
      </c>
      <c r="AM320" s="82">
        <f t="shared" si="2"/>
        <v>0</v>
      </c>
      <c r="AN320" s="84">
        <f>'Декабрь 2020'!AN320+AM320</f>
        <v>0</v>
      </c>
      <c r="AO320" s="82">
        <f t="shared" si="3"/>
        <v>0</v>
      </c>
      <c r="AP320" s="85">
        <f>'Декабрь 2020'!AP320+'Январь 2020'!AO320</f>
        <v>0</v>
      </c>
      <c r="AQ320" s="82">
        <f t="shared" si="4"/>
        <v>0</v>
      </c>
      <c r="AR320" s="86">
        <f>'Декабрь 2020'!AR320+'Январь 2020'!AQ320</f>
        <v>0</v>
      </c>
      <c r="AS320" s="87">
        <f>'Январь 2020'!AW320</f>
        <v>0</v>
      </c>
      <c r="AT320" s="88">
        <f>'Январь 2020'!AX320</f>
        <v>0</v>
      </c>
      <c r="AU320" s="45">
        <f t="shared" si="5"/>
        <v>0</v>
      </c>
    </row>
    <row r="321" spans="1:47" ht="14.25" customHeight="1">
      <c r="A321" s="71">
        <f>'Январь 2020'!A321</f>
        <v>0</v>
      </c>
      <c r="B321" s="72">
        <f>'Январь 2020'!G321</f>
        <v>0</v>
      </c>
      <c r="C321" s="73">
        <f>'Январь 2020'!B321</f>
        <v>0</v>
      </c>
      <c r="D321" s="75"/>
      <c r="E321" s="75"/>
      <c r="F321" s="76"/>
      <c r="G321" s="75"/>
      <c r="H321" s="75"/>
      <c r="I321" s="75"/>
      <c r="J321" s="75"/>
      <c r="K321" s="76"/>
      <c r="L321" s="75"/>
      <c r="M321" s="76"/>
      <c r="N321" s="75"/>
      <c r="O321" s="75"/>
      <c r="P321" s="75"/>
      <c r="Q321" s="75"/>
      <c r="R321" s="75"/>
      <c r="S321" s="79"/>
      <c r="T321" s="76"/>
      <c r="U321" s="75"/>
      <c r="V321" s="75"/>
      <c r="W321" s="79"/>
      <c r="X321" s="75"/>
      <c r="Y321" s="75"/>
      <c r="Z321" s="75"/>
      <c r="AA321" s="76"/>
      <c r="AB321" s="75"/>
      <c r="AC321" s="75"/>
      <c r="AD321" s="75"/>
      <c r="AE321" s="79"/>
      <c r="AF321" s="79"/>
      <c r="AG321" s="75"/>
      <c r="AH321" s="76"/>
      <c r="AI321" s="80">
        <f t="shared" si="0"/>
        <v>0</v>
      </c>
      <c r="AJ321" s="81">
        <f>'Декабрь 2020'!AJ321-AI321</f>
        <v>0</v>
      </c>
      <c r="AK321" s="82">
        <f t="shared" si="1"/>
        <v>0</v>
      </c>
      <c r="AL321" s="83">
        <f>'Декабрь 2020'!AL321+AK321</f>
        <v>0</v>
      </c>
      <c r="AM321" s="82">
        <f t="shared" si="2"/>
        <v>0</v>
      </c>
      <c r="AN321" s="84">
        <f>'Декабрь 2020'!AN321+AM321</f>
        <v>0</v>
      </c>
      <c r="AO321" s="82">
        <f t="shared" si="3"/>
        <v>0</v>
      </c>
      <c r="AP321" s="85">
        <f>'Декабрь 2020'!AP321+'Январь 2020'!AO321</f>
        <v>0</v>
      </c>
      <c r="AQ321" s="82">
        <f t="shared" si="4"/>
        <v>0</v>
      </c>
      <c r="AR321" s="86">
        <f>'Декабрь 2020'!AR321+'Январь 2020'!AQ321</f>
        <v>0</v>
      </c>
      <c r="AS321" s="87">
        <f>'Январь 2020'!AW321</f>
        <v>0</v>
      </c>
      <c r="AT321" s="88">
        <f>'Январь 2020'!AX321</f>
        <v>0</v>
      </c>
      <c r="AU321" s="45">
        <f t="shared" si="5"/>
        <v>0</v>
      </c>
    </row>
    <row r="322" spans="1:47" ht="14.25" customHeight="1">
      <c r="A322" s="71">
        <f>'Январь 2020'!A322</f>
        <v>0</v>
      </c>
      <c r="B322" s="72">
        <f>'Январь 2020'!G322</f>
        <v>0</v>
      </c>
      <c r="C322" s="73">
        <f>'Январь 2020'!B322</f>
        <v>0</v>
      </c>
      <c r="D322" s="75"/>
      <c r="E322" s="75"/>
      <c r="F322" s="76"/>
      <c r="G322" s="75"/>
      <c r="H322" s="75"/>
      <c r="I322" s="75"/>
      <c r="J322" s="75"/>
      <c r="K322" s="76"/>
      <c r="L322" s="75"/>
      <c r="M322" s="76"/>
      <c r="N322" s="75"/>
      <c r="O322" s="75"/>
      <c r="P322" s="75"/>
      <c r="Q322" s="75"/>
      <c r="R322" s="75"/>
      <c r="S322" s="79"/>
      <c r="T322" s="76"/>
      <c r="U322" s="75"/>
      <c r="V322" s="75"/>
      <c r="W322" s="79"/>
      <c r="X322" s="75"/>
      <c r="Y322" s="75"/>
      <c r="Z322" s="75"/>
      <c r="AA322" s="76"/>
      <c r="AB322" s="75"/>
      <c r="AC322" s="75"/>
      <c r="AD322" s="75"/>
      <c r="AE322" s="79"/>
      <c r="AF322" s="79"/>
      <c r="AG322" s="75"/>
      <c r="AH322" s="76"/>
      <c r="AI322" s="80">
        <f t="shared" si="0"/>
        <v>0</v>
      </c>
      <c r="AJ322" s="81">
        <f>'Декабрь 2020'!AJ322-AI322</f>
        <v>0</v>
      </c>
      <c r="AK322" s="82">
        <f t="shared" si="1"/>
        <v>0</v>
      </c>
      <c r="AL322" s="83">
        <f>'Декабрь 2020'!AL322+AK322</f>
        <v>0</v>
      </c>
      <c r="AM322" s="82">
        <f t="shared" si="2"/>
        <v>0</v>
      </c>
      <c r="AN322" s="84">
        <f>'Декабрь 2020'!AN322+AM322</f>
        <v>0</v>
      </c>
      <c r="AO322" s="82">
        <f t="shared" si="3"/>
        <v>0</v>
      </c>
      <c r="AP322" s="85">
        <f>'Декабрь 2020'!AP322+'Январь 2020'!AO322</f>
        <v>0</v>
      </c>
      <c r="AQ322" s="82">
        <f t="shared" si="4"/>
        <v>0</v>
      </c>
      <c r="AR322" s="86">
        <f>'Декабрь 2020'!AR322+'Январь 2020'!AQ322</f>
        <v>0</v>
      </c>
      <c r="AS322" s="87">
        <f>'Январь 2020'!AW322</f>
        <v>0</v>
      </c>
      <c r="AT322" s="88">
        <f>'Январь 2020'!AX322</f>
        <v>0</v>
      </c>
      <c r="AU322" s="45">
        <f t="shared" si="5"/>
        <v>0</v>
      </c>
    </row>
    <row r="323" spans="1:47" ht="14.25" customHeight="1">
      <c r="A323" s="71">
        <f>'Январь 2020'!A323</f>
        <v>0</v>
      </c>
      <c r="B323" s="72">
        <f>'Январь 2020'!G323</f>
        <v>0</v>
      </c>
      <c r="C323" s="73">
        <f>'Январь 2020'!B323</f>
        <v>0</v>
      </c>
      <c r="D323" s="75"/>
      <c r="E323" s="75"/>
      <c r="F323" s="76"/>
      <c r="G323" s="75"/>
      <c r="H323" s="75"/>
      <c r="I323" s="75"/>
      <c r="J323" s="75"/>
      <c r="K323" s="76"/>
      <c r="L323" s="75"/>
      <c r="M323" s="76"/>
      <c r="N323" s="75"/>
      <c r="O323" s="75"/>
      <c r="P323" s="75"/>
      <c r="Q323" s="75"/>
      <c r="R323" s="75"/>
      <c r="S323" s="79"/>
      <c r="T323" s="76"/>
      <c r="U323" s="75"/>
      <c r="V323" s="75"/>
      <c r="W323" s="79"/>
      <c r="X323" s="75"/>
      <c r="Y323" s="75"/>
      <c r="Z323" s="75"/>
      <c r="AA323" s="76"/>
      <c r="AB323" s="75"/>
      <c r="AC323" s="75"/>
      <c r="AD323" s="75"/>
      <c r="AE323" s="79"/>
      <c r="AF323" s="79"/>
      <c r="AG323" s="75"/>
      <c r="AH323" s="76"/>
      <c r="AI323" s="80">
        <f t="shared" si="0"/>
        <v>0</v>
      </c>
      <c r="AJ323" s="81">
        <f>'Декабрь 2020'!AJ323-AI323</f>
        <v>0</v>
      </c>
      <c r="AK323" s="82">
        <f t="shared" si="1"/>
        <v>0</v>
      </c>
      <c r="AL323" s="83">
        <f>'Декабрь 2020'!AL323+AK323</f>
        <v>0</v>
      </c>
      <c r="AM323" s="82">
        <f t="shared" si="2"/>
        <v>0</v>
      </c>
      <c r="AN323" s="84">
        <f>'Декабрь 2020'!AN323+AM323</f>
        <v>0</v>
      </c>
      <c r="AO323" s="82">
        <f t="shared" si="3"/>
        <v>0</v>
      </c>
      <c r="AP323" s="85">
        <f>'Декабрь 2020'!AP323+'Январь 2020'!AO323</f>
        <v>0</v>
      </c>
      <c r="AQ323" s="82">
        <f t="shared" si="4"/>
        <v>0</v>
      </c>
      <c r="AR323" s="86">
        <f>'Декабрь 2020'!AR323+'Январь 2020'!AQ323</f>
        <v>0</v>
      </c>
      <c r="AS323" s="87">
        <f>'Январь 2020'!AW323</f>
        <v>0</v>
      </c>
      <c r="AT323" s="88">
        <f>'Январь 2020'!AX323</f>
        <v>0</v>
      </c>
      <c r="AU323" s="45">
        <f t="shared" si="5"/>
        <v>0</v>
      </c>
    </row>
    <row r="324" spans="1:47" ht="14.25" customHeight="1">
      <c r="A324" s="71">
        <f>'Январь 2020'!A324</f>
        <v>0</v>
      </c>
      <c r="B324" s="72">
        <f>'Январь 2020'!G324</f>
        <v>0</v>
      </c>
      <c r="C324" s="73">
        <f>'Январь 2020'!B324</f>
        <v>0</v>
      </c>
      <c r="D324" s="75"/>
      <c r="E324" s="75"/>
      <c r="F324" s="76"/>
      <c r="G324" s="75"/>
      <c r="H324" s="75"/>
      <c r="I324" s="75"/>
      <c r="J324" s="75"/>
      <c r="K324" s="76"/>
      <c r="L324" s="75"/>
      <c r="M324" s="76"/>
      <c r="N324" s="75"/>
      <c r="O324" s="75"/>
      <c r="P324" s="75"/>
      <c r="Q324" s="75"/>
      <c r="R324" s="75"/>
      <c r="S324" s="79"/>
      <c r="T324" s="76"/>
      <c r="U324" s="75"/>
      <c r="V324" s="75"/>
      <c r="W324" s="79"/>
      <c r="X324" s="75"/>
      <c r="Y324" s="75"/>
      <c r="Z324" s="75"/>
      <c r="AA324" s="76"/>
      <c r="AB324" s="75"/>
      <c r="AC324" s="75"/>
      <c r="AD324" s="75"/>
      <c r="AE324" s="79"/>
      <c r="AF324" s="79"/>
      <c r="AG324" s="75"/>
      <c r="AH324" s="76"/>
      <c r="AI324" s="80">
        <f t="shared" si="0"/>
        <v>0</v>
      </c>
      <c r="AJ324" s="81">
        <f>'Декабрь 2020'!AJ324-AI324</f>
        <v>0</v>
      </c>
      <c r="AK324" s="82">
        <f t="shared" si="1"/>
        <v>0</v>
      </c>
      <c r="AL324" s="83">
        <f>'Декабрь 2020'!AL324+AK324</f>
        <v>0</v>
      </c>
      <c r="AM324" s="82">
        <f t="shared" si="2"/>
        <v>0</v>
      </c>
      <c r="AN324" s="84">
        <f>'Декабрь 2020'!AN324+AM324</f>
        <v>0</v>
      </c>
      <c r="AO324" s="82">
        <f t="shared" si="3"/>
        <v>0</v>
      </c>
      <c r="AP324" s="85">
        <f>'Декабрь 2020'!AP324+'Январь 2020'!AO324</f>
        <v>0</v>
      </c>
      <c r="AQ324" s="82">
        <f t="shared" si="4"/>
        <v>0</v>
      </c>
      <c r="AR324" s="86">
        <f>'Декабрь 2020'!AR324+'Январь 2020'!AQ324</f>
        <v>0</v>
      </c>
      <c r="AS324" s="87">
        <f>'Январь 2020'!AW324</f>
        <v>0</v>
      </c>
      <c r="AT324" s="88">
        <f>'Январь 2020'!AX324</f>
        <v>0</v>
      </c>
      <c r="AU324" s="45">
        <f t="shared" si="5"/>
        <v>0</v>
      </c>
    </row>
    <row r="325" spans="1:47" ht="14.25" customHeight="1">
      <c r="A325" s="71">
        <f>'Январь 2020'!A325</f>
        <v>0</v>
      </c>
      <c r="B325" s="72">
        <f>'Январь 2020'!G325</f>
        <v>0</v>
      </c>
      <c r="C325" s="73">
        <f>'Январь 2020'!B325</f>
        <v>0</v>
      </c>
      <c r="D325" s="75"/>
      <c r="E325" s="75"/>
      <c r="F325" s="76"/>
      <c r="G325" s="75"/>
      <c r="H325" s="75"/>
      <c r="I325" s="75"/>
      <c r="J325" s="75"/>
      <c r="K325" s="76"/>
      <c r="L325" s="75"/>
      <c r="M325" s="76"/>
      <c r="N325" s="75"/>
      <c r="O325" s="75"/>
      <c r="P325" s="75"/>
      <c r="Q325" s="75"/>
      <c r="R325" s="75"/>
      <c r="S325" s="79"/>
      <c r="T325" s="76"/>
      <c r="U325" s="75"/>
      <c r="V325" s="75"/>
      <c r="W325" s="79"/>
      <c r="X325" s="75"/>
      <c r="Y325" s="75"/>
      <c r="Z325" s="75"/>
      <c r="AA325" s="76"/>
      <c r="AB325" s="75"/>
      <c r="AC325" s="75"/>
      <c r="AD325" s="75"/>
      <c r="AE325" s="79"/>
      <c r="AF325" s="79"/>
      <c r="AG325" s="75"/>
      <c r="AH325" s="76"/>
      <c r="AI325" s="80">
        <f t="shared" si="0"/>
        <v>0</v>
      </c>
      <c r="AJ325" s="81">
        <f>'Декабрь 2020'!AJ325-AI325</f>
        <v>0</v>
      </c>
      <c r="AK325" s="82">
        <f t="shared" si="1"/>
        <v>0</v>
      </c>
      <c r="AL325" s="83">
        <f>'Декабрь 2020'!AL325+AK325</f>
        <v>0</v>
      </c>
      <c r="AM325" s="82">
        <f t="shared" si="2"/>
        <v>0</v>
      </c>
      <c r="AN325" s="84">
        <f>'Декабрь 2020'!AN325+AM325</f>
        <v>0</v>
      </c>
      <c r="AO325" s="82">
        <f t="shared" si="3"/>
        <v>0</v>
      </c>
      <c r="AP325" s="85">
        <f>'Декабрь 2020'!AP325+'Январь 2020'!AO325</f>
        <v>0</v>
      </c>
      <c r="AQ325" s="82">
        <f t="shared" si="4"/>
        <v>0</v>
      </c>
      <c r="AR325" s="86">
        <f>'Декабрь 2020'!AR325+'Январь 2020'!AQ325</f>
        <v>0</v>
      </c>
      <c r="AS325" s="87">
        <f>'Январь 2020'!AW325</f>
        <v>0</v>
      </c>
      <c r="AT325" s="88">
        <f>'Январь 2020'!AX325</f>
        <v>0</v>
      </c>
      <c r="AU325" s="45">
        <f t="shared" si="5"/>
        <v>0</v>
      </c>
    </row>
    <row r="326" spans="1:47" ht="14.25" customHeight="1">
      <c r="A326" s="71">
        <f>'Январь 2020'!A326</f>
        <v>0</v>
      </c>
      <c r="B326" s="72">
        <f>'Январь 2020'!G326</f>
        <v>0</v>
      </c>
      <c r="C326" s="73">
        <f>'Январь 2020'!B326</f>
        <v>0</v>
      </c>
      <c r="D326" s="75"/>
      <c r="E326" s="75"/>
      <c r="F326" s="76"/>
      <c r="G326" s="75"/>
      <c r="H326" s="75"/>
      <c r="I326" s="75"/>
      <c r="J326" s="75"/>
      <c r="K326" s="76"/>
      <c r="L326" s="75"/>
      <c r="M326" s="76"/>
      <c r="N326" s="75"/>
      <c r="O326" s="75"/>
      <c r="P326" s="75"/>
      <c r="Q326" s="75"/>
      <c r="R326" s="75"/>
      <c r="S326" s="79"/>
      <c r="T326" s="76"/>
      <c r="U326" s="75"/>
      <c r="V326" s="75"/>
      <c r="W326" s="79"/>
      <c r="X326" s="75"/>
      <c r="Y326" s="75"/>
      <c r="Z326" s="75"/>
      <c r="AA326" s="76"/>
      <c r="AB326" s="75"/>
      <c r="AC326" s="75"/>
      <c r="AD326" s="75"/>
      <c r="AE326" s="79"/>
      <c r="AF326" s="79"/>
      <c r="AG326" s="75"/>
      <c r="AH326" s="76"/>
      <c r="AI326" s="80">
        <f t="shared" si="0"/>
        <v>0</v>
      </c>
      <c r="AJ326" s="81">
        <f>'Декабрь 2020'!AJ326-AI326</f>
        <v>0</v>
      </c>
      <c r="AK326" s="82">
        <f t="shared" si="1"/>
        <v>0</v>
      </c>
      <c r="AL326" s="83">
        <f>'Декабрь 2020'!AL326+AK326</f>
        <v>0</v>
      </c>
      <c r="AM326" s="82">
        <f t="shared" si="2"/>
        <v>0</v>
      </c>
      <c r="AN326" s="84">
        <f>'Декабрь 2020'!AN326+AM326</f>
        <v>0</v>
      </c>
      <c r="AO326" s="82">
        <f t="shared" si="3"/>
        <v>0</v>
      </c>
      <c r="AP326" s="85">
        <f>'Декабрь 2020'!AP326+'Январь 2020'!AO326</f>
        <v>0</v>
      </c>
      <c r="AQ326" s="82">
        <f t="shared" si="4"/>
        <v>0</v>
      </c>
      <c r="AR326" s="86">
        <f>'Декабрь 2020'!AR326+'Январь 2020'!AQ326</f>
        <v>0</v>
      </c>
      <c r="AS326" s="87">
        <f>'Январь 2020'!AW326</f>
        <v>0</v>
      </c>
      <c r="AT326" s="88">
        <f>'Январь 2020'!AX326</f>
        <v>0</v>
      </c>
      <c r="AU326" s="45">
        <f t="shared" si="5"/>
        <v>0</v>
      </c>
    </row>
    <row r="327" spans="1:47" ht="14.25" customHeight="1">
      <c r="A327" s="71">
        <f>'Январь 2020'!A327</f>
        <v>0</v>
      </c>
      <c r="B327" s="72">
        <f>'Январь 2020'!G327</f>
        <v>0</v>
      </c>
      <c r="C327" s="73">
        <f>'Январь 2020'!B327</f>
        <v>0</v>
      </c>
      <c r="D327" s="75"/>
      <c r="E327" s="75"/>
      <c r="F327" s="76"/>
      <c r="G327" s="75"/>
      <c r="H327" s="75"/>
      <c r="I327" s="75"/>
      <c r="J327" s="75"/>
      <c r="K327" s="76"/>
      <c r="L327" s="75"/>
      <c r="M327" s="76"/>
      <c r="N327" s="75"/>
      <c r="O327" s="75"/>
      <c r="P327" s="75"/>
      <c r="Q327" s="75"/>
      <c r="R327" s="75"/>
      <c r="S327" s="79"/>
      <c r="T327" s="76"/>
      <c r="U327" s="75"/>
      <c r="V327" s="75"/>
      <c r="W327" s="79"/>
      <c r="X327" s="75"/>
      <c r="Y327" s="75"/>
      <c r="Z327" s="75"/>
      <c r="AA327" s="76"/>
      <c r="AB327" s="75"/>
      <c r="AC327" s="75"/>
      <c r="AD327" s="75"/>
      <c r="AE327" s="79"/>
      <c r="AF327" s="79"/>
      <c r="AG327" s="75"/>
      <c r="AH327" s="76"/>
      <c r="AI327" s="80">
        <f t="shared" si="0"/>
        <v>0</v>
      </c>
      <c r="AJ327" s="81">
        <f>'Декабрь 2020'!AJ327-AI327</f>
        <v>0</v>
      </c>
      <c r="AK327" s="82">
        <f t="shared" si="1"/>
        <v>0</v>
      </c>
      <c r="AL327" s="83">
        <f>'Декабрь 2020'!AL327+AK327</f>
        <v>0</v>
      </c>
      <c r="AM327" s="82">
        <f t="shared" si="2"/>
        <v>0</v>
      </c>
      <c r="AN327" s="84">
        <f>'Декабрь 2020'!AN327+AM327</f>
        <v>0</v>
      </c>
      <c r="AO327" s="82">
        <f t="shared" si="3"/>
        <v>0</v>
      </c>
      <c r="AP327" s="85">
        <f>'Декабрь 2020'!AP327+'Январь 2020'!AO327</f>
        <v>0</v>
      </c>
      <c r="AQ327" s="82">
        <f t="shared" si="4"/>
        <v>0</v>
      </c>
      <c r="AR327" s="86">
        <f>'Декабрь 2020'!AR327+'Январь 2020'!AQ327</f>
        <v>0</v>
      </c>
      <c r="AS327" s="87">
        <f>'Январь 2020'!AW327</f>
        <v>0</v>
      </c>
      <c r="AT327" s="88">
        <f>'Январь 2020'!AX327</f>
        <v>0</v>
      </c>
      <c r="AU327" s="45">
        <f t="shared" si="5"/>
        <v>0</v>
      </c>
    </row>
    <row r="328" spans="1:47" ht="14.25" customHeight="1">
      <c r="A328" s="71">
        <f>'Январь 2020'!A328</f>
        <v>0</v>
      </c>
      <c r="B328" s="72">
        <f>'Январь 2020'!G328</f>
        <v>0</v>
      </c>
      <c r="C328" s="73">
        <f>'Январь 2020'!B328</f>
        <v>0</v>
      </c>
      <c r="D328" s="75"/>
      <c r="E328" s="75"/>
      <c r="F328" s="76"/>
      <c r="G328" s="75"/>
      <c r="H328" s="75"/>
      <c r="I328" s="75"/>
      <c r="J328" s="75"/>
      <c r="K328" s="76"/>
      <c r="L328" s="75"/>
      <c r="M328" s="76"/>
      <c r="N328" s="75"/>
      <c r="O328" s="75"/>
      <c r="P328" s="75"/>
      <c r="Q328" s="75"/>
      <c r="R328" s="75"/>
      <c r="S328" s="79"/>
      <c r="T328" s="76"/>
      <c r="U328" s="75"/>
      <c r="V328" s="75"/>
      <c r="W328" s="79"/>
      <c r="X328" s="75"/>
      <c r="Y328" s="75"/>
      <c r="Z328" s="75"/>
      <c r="AA328" s="76"/>
      <c r="AB328" s="75"/>
      <c r="AC328" s="75"/>
      <c r="AD328" s="75"/>
      <c r="AE328" s="79"/>
      <c r="AF328" s="79"/>
      <c r="AG328" s="75"/>
      <c r="AH328" s="76"/>
      <c r="AI328" s="80">
        <f t="shared" si="0"/>
        <v>0</v>
      </c>
      <c r="AJ328" s="81">
        <f>'Декабрь 2020'!AJ328-AI328</f>
        <v>0</v>
      </c>
      <c r="AK328" s="82">
        <f t="shared" si="1"/>
        <v>0</v>
      </c>
      <c r="AL328" s="83">
        <f>'Декабрь 2020'!AL328+AK328</f>
        <v>0</v>
      </c>
      <c r="AM328" s="82">
        <f t="shared" si="2"/>
        <v>0</v>
      </c>
      <c r="AN328" s="84">
        <f>'Декабрь 2020'!AN328+AM328</f>
        <v>0</v>
      </c>
      <c r="AO328" s="82">
        <f t="shared" si="3"/>
        <v>0</v>
      </c>
      <c r="AP328" s="85">
        <f>'Декабрь 2020'!AP328+'Январь 2020'!AO328</f>
        <v>0</v>
      </c>
      <c r="AQ328" s="82">
        <f t="shared" si="4"/>
        <v>0</v>
      </c>
      <c r="AR328" s="86">
        <f>'Декабрь 2020'!AR328+'Январь 2020'!AQ328</f>
        <v>0</v>
      </c>
      <c r="AS328" s="87">
        <f>'Январь 2020'!AW328</f>
        <v>0</v>
      </c>
      <c r="AT328" s="88">
        <f>'Январь 2020'!AX328</f>
        <v>0</v>
      </c>
      <c r="AU328" s="45">
        <f t="shared" si="5"/>
        <v>0</v>
      </c>
    </row>
    <row r="329" spans="1:47" ht="14.25" customHeight="1">
      <c r="A329" s="71">
        <f>'Январь 2020'!A329</f>
        <v>0</v>
      </c>
      <c r="B329" s="72">
        <f>'Январь 2020'!G329</f>
        <v>0</v>
      </c>
      <c r="C329" s="73">
        <f>'Январь 2020'!B329</f>
        <v>0</v>
      </c>
      <c r="D329" s="75"/>
      <c r="E329" s="75"/>
      <c r="F329" s="76"/>
      <c r="G329" s="75"/>
      <c r="H329" s="75"/>
      <c r="I329" s="75"/>
      <c r="J329" s="75"/>
      <c r="K329" s="76"/>
      <c r="L329" s="75"/>
      <c r="M329" s="76"/>
      <c r="N329" s="75"/>
      <c r="O329" s="75"/>
      <c r="P329" s="75"/>
      <c r="Q329" s="75"/>
      <c r="R329" s="75"/>
      <c r="S329" s="79"/>
      <c r="T329" s="76"/>
      <c r="U329" s="75"/>
      <c r="V329" s="75"/>
      <c r="W329" s="79"/>
      <c r="X329" s="75"/>
      <c r="Y329" s="75"/>
      <c r="Z329" s="75"/>
      <c r="AA329" s="76"/>
      <c r="AB329" s="75"/>
      <c r="AC329" s="75"/>
      <c r="AD329" s="75"/>
      <c r="AE329" s="79"/>
      <c r="AF329" s="79"/>
      <c r="AG329" s="75"/>
      <c r="AH329" s="76"/>
      <c r="AI329" s="80">
        <f t="shared" si="0"/>
        <v>0</v>
      </c>
      <c r="AJ329" s="81">
        <f>'Декабрь 2020'!AJ329-AI329</f>
        <v>0</v>
      </c>
      <c r="AK329" s="82">
        <f t="shared" si="1"/>
        <v>0</v>
      </c>
      <c r="AL329" s="83">
        <f>'Декабрь 2020'!AL329+AK329</f>
        <v>0</v>
      </c>
      <c r="AM329" s="82">
        <f t="shared" si="2"/>
        <v>0</v>
      </c>
      <c r="AN329" s="84">
        <f>'Декабрь 2020'!AN329+AM329</f>
        <v>0</v>
      </c>
      <c r="AO329" s="82">
        <f t="shared" si="3"/>
        <v>0</v>
      </c>
      <c r="AP329" s="85">
        <f>'Декабрь 2020'!AP329+'Январь 2020'!AO329</f>
        <v>0</v>
      </c>
      <c r="AQ329" s="82">
        <f t="shared" si="4"/>
        <v>0</v>
      </c>
      <c r="AR329" s="86">
        <f>'Декабрь 2020'!AR329+'Январь 2020'!AQ329</f>
        <v>0</v>
      </c>
      <c r="AS329" s="87">
        <f>'Январь 2020'!AW329</f>
        <v>0</v>
      </c>
      <c r="AT329" s="88">
        <f>'Январь 2020'!AX329</f>
        <v>0</v>
      </c>
      <c r="AU329" s="45">
        <f t="shared" si="5"/>
        <v>0</v>
      </c>
    </row>
    <row r="330" spans="1:47" ht="14.25" customHeight="1">
      <c r="A330" s="71">
        <f>'Январь 2020'!A330</f>
        <v>0</v>
      </c>
      <c r="B330" s="72">
        <f>'Январь 2020'!G330</f>
        <v>0</v>
      </c>
      <c r="C330" s="73">
        <f>'Январь 2020'!B330</f>
        <v>0</v>
      </c>
      <c r="D330" s="75"/>
      <c r="E330" s="75"/>
      <c r="F330" s="76"/>
      <c r="G330" s="75"/>
      <c r="H330" s="75"/>
      <c r="I330" s="75"/>
      <c r="J330" s="75"/>
      <c r="K330" s="76"/>
      <c r="L330" s="75"/>
      <c r="M330" s="76"/>
      <c r="N330" s="75"/>
      <c r="O330" s="75"/>
      <c r="P330" s="75"/>
      <c r="Q330" s="75"/>
      <c r="R330" s="75"/>
      <c r="S330" s="79"/>
      <c r="T330" s="76"/>
      <c r="U330" s="75"/>
      <c r="V330" s="75"/>
      <c r="W330" s="79"/>
      <c r="X330" s="75"/>
      <c r="Y330" s="75"/>
      <c r="Z330" s="75"/>
      <c r="AA330" s="76"/>
      <c r="AB330" s="75"/>
      <c r="AC330" s="75"/>
      <c r="AD330" s="75"/>
      <c r="AE330" s="79"/>
      <c r="AF330" s="79"/>
      <c r="AG330" s="75"/>
      <c r="AH330" s="76"/>
      <c r="AI330" s="80">
        <f t="shared" si="0"/>
        <v>0</v>
      </c>
      <c r="AJ330" s="81">
        <f>'Декабрь 2020'!AJ330-AI330</f>
        <v>-3</v>
      </c>
      <c r="AK330" s="82">
        <f t="shared" si="1"/>
        <v>0</v>
      </c>
      <c r="AL330" s="83">
        <f>'Декабрь 2020'!AL330+AK330</f>
        <v>0</v>
      </c>
      <c r="AM330" s="82">
        <f t="shared" si="2"/>
        <v>0</v>
      </c>
      <c r="AN330" s="84">
        <f>'Декабрь 2020'!AN330+AM330</f>
        <v>0</v>
      </c>
      <c r="AO330" s="82">
        <f t="shared" si="3"/>
        <v>0</v>
      </c>
      <c r="AP330" s="85">
        <f>'Декабрь 2020'!AP330+'Январь 2020'!AO330</f>
        <v>0</v>
      </c>
      <c r="AQ330" s="82">
        <f t="shared" si="4"/>
        <v>0</v>
      </c>
      <c r="AR330" s="86">
        <f>'Декабрь 2020'!AR330+'Январь 2020'!AQ330</f>
        <v>0</v>
      </c>
      <c r="AS330" s="87">
        <f>'Январь 2020'!AW330</f>
        <v>0</v>
      </c>
      <c r="AT330" s="88">
        <f>'Январь 2020'!AX330</f>
        <v>0</v>
      </c>
      <c r="AU330" s="45">
        <f t="shared" si="5"/>
        <v>0</v>
      </c>
    </row>
    <row r="331" spans="1:47" ht="14.25" customHeight="1">
      <c r="A331" s="71">
        <f>'Январь 2020'!A331</f>
        <v>0</v>
      </c>
      <c r="B331" s="72">
        <f>'Январь 2020'!G331</f>
        <v>0</v>
      </c>
      <c r="C331" s="73">
        <f>'Январь 2020'!B331</f>
        <v>0</v>
      </c>
      <c r="D331" s="75"/>
      <c r="E331" s="75"/>
      <c r="F331" s="76"/>
      <c r="G331" s="75"/>
      <c r="H331" s="75"/>
      <c r="I331" s="75"/>
      <c r="J331" s="75"/>
      <c r="K331" s="76"/>
      <c r="L331" s="75"/>
      <c r="M331" s="76"/>
      <c r="N331" s="75"/>
      <c r="O331" s="75"/>
      <c r="P331" s="75"/>
      <c r="Q331" s="75"/>
      <c r="R331" s="75"/>
      <c r="S331" s="79"/>
      <c r="T331" s="76"/>
      <c r="U331" s="75"/>
      <c r="V331" s="75"/>
      <c r="W331" s="79"/>
      <c r="X331" s="75"/>
      <c r="Y331" s="75"/>
      <c r="Z331" s="75"/>
      <c r="AA331" s="76"/>
      <c r="AB331" s="75"/>
      <c r="AC331" s="75"/>
      <c r="AD331" s="75"/>
      <c r="AE331" s="79"/>
      <c r="AF331" s="79"/>
      <c r="AG331" s="75"/>
      <c r="AH331" s="76"/>
      <c r="AI331" s="80">
        <f t="shared" si="0"/>
        <v>0</v>
      </c>
      <c r="AJ331" s="81">
        <f>'Декабрь 2020'!AJ331-AI331</f>
        <v>0</v>
      </c>
      <c r="AK331" s="82">
        <f t="shared" si="1"/>
        <v>0</v>
      </c>
      <c r="AL331" s="83">
        <f>'Декабрь 2020'!AL331+AK331</f>
        <v>0</v>
      </c>
      <c r="AM331" s="82">
        <f t="shared" si="2"/>
        <v>0</v>
      </c>
      <c r="AN331" s="84">
        <f>'Декабрь 2020'!AN331+AM331</f>
        <v>0</v>
      </c>
      <c r="AO331" s="82">
        <f t="shared" si="3"/>
        <v>0</v>
      </c>
      <c r="AP331" s="85">
        <f>'Декабрь 2020'!AP331+'Январь 2020'!AO331</f>
        <v>0</v>
      </c>
      <c r="AQ331" s="82">
        <f t="shared" si="4"/>
        <v>0</v>
      </c>
      <c r="AR331" s="86">
        <f>'Декабрь 2020'!AR331+'Январь 2020'!AQ331</f>
        <v>0</v>
      </c>
      <c r="AS331" s="87">
        <f>'Январь 2020'!AW331</f>
        <v>0</v>
      </c>
      <c r="AT331" s="88">
        <f>'Январь 2020'!AX331</f>
        <v>0</v>
      </c>
      <c r="AU331" s="45">
        <f t="shared" si="5"/>
        <v>0</v>
      </c>
    </row>
    <row r="332" spans="1:47" ht="14.25" customHeight="1">
      <c r="A332" s="71">
        <f>'Январь 2020'!A332</f>
        <v>0</v>
      </c>
      <c r="B332" s="72">
        <f>'Январь 2020'!G332</f>
        <v>0</v>
      </c>
      <c r="C332" s="257">
        <f>'Январь 2020'!B332</f>
        <v>0</v>
      </c>
      <c r="D332" s="75"/>
      <c r="E332" s="75"/>
      <c r="F332" s="76"/>
      <c r="G332" s="75"/>
      <c r="H332" s="75"/>
      <c r="I332" s="75"/>
      <c r="J332" s="75"/>
      <c r="K332" s="76"/>
      <c r="L332" s="75"/>
      <c r="M332" s="76"/>
      <c r="N332" s="75"/>
      <c r="O332" s="75"/>
      <c r="P332" s="75"/>
      <c r="Q332" s="75"/>
      <c r="R332" s="75"/>
      <c r="S332" s="79"/>
      <c r="T332" s="76"/>
      <c r="U332" s="75"/>
      <c r="V332" s="75"/>
      <c r="W332" s="79"/>
      <c r="X332" s="75"/>
      <c r="Y332" s="75"/>
      <c r="Z332" s="75"/>
      <c r="AA332" s="76"/>
      <c r="AB332" s="75"/>
      <c r="AC332" s="75"/>
      <c r="AD332" s="75"/>
      <c r="AE332" s="79"/>
      <c r="AF332" s="79"/>
      <c r="AG332" s="75"/>
      <c r="AH332" s="76"/>
      <c r="AI332" s="80">
        <f t="shared" si="0"/>
        <v>0</v>
      </c>
      <c r="AJ332" s="81">
        <f>'Декабрь 2020'!AJ332-AI332</f>
        <v>0</v>
      </c>
      <c r="AK332" s="82">
        <f t="shared" si="1"/>
        <v>0</v>
      </c>
      <c r="AL332" s="83">
        <f>'Декабрь 2020'!AL332+AK332</f>
        <v>0</v>
      </c>
      <c r="AM332" s="82">
        <f t="shared" si="2"/>
        <v>0</v>
      </c>
      <c r="AN332" s="84">
        <f>'Декабрь 2020'!AN332+AM332</f>
        <v>0</v>
      </c>
      <c r="AO332" s="82">
        <f t="shared" si="3"/>
        <v>0</v>
      </c>
      <c r="AP332" s="85">
        <f>'Декабрь 2020'!AP332+'Январь 2020'!AO332</f>
        <v>0</v>
      </c>
      <c r="AQ332" s="82">
        <f t="shared" si="4"/>
        <v>0</v>
      </c>
      <c r="AR332" s="86">
        <f>'Декабрь 2020'!AR332+'Январь 2020'!AQ332</f>
        <v>0</v>
      </c>
      <c r="AS332" s="87">
        <f>'Январь 2020'!AW332</f>
        <v>0</v>
      </c>
      <c r="AT332" s="88">
        <f>'Январь 2020'!AX332</f>
        <v>0</v>
      </c>
      <c r="AU332" s="45">
        <f t="shared" si="5"/>
        <v>0</v>
      </c>
    </row>
    <row r="333" spans="1:47" ht="14.25" customHeight="1">
      <c r="A333" s="71">
        <f>'Январь 2020'!A333</f>
        <v>0</v>
      </c>
      <c r="B333" s="72">
        <f>'Январь 2020'!G333</f>
        <v>0</v>
      </c>
      <c r="C333" s="257">
        <f>'Январь 2020'!B333</f>
        <v>0</v>
      </c>
      <c r="D333" s="75"/>
      <c r="E333" s="75"/>
      <c r="F333" s="76"/>
      <c r="G333" s="75"/>
      <c r="H333" s="75"/>
      <c r="I333" s="75"/>
      <c r="J333" s="75"/>
      <c r="K333" s="76"/>
      <c r="L333" s="75"/>
      <c r="M333" s="76"/>
      <c r="N333" s="75"/>
      <c r="O333" s="75"/>
      <c r="P333" s="75"/>
      <c r="Q333" s="75"/>
      <c r="R333" s="75"/>
      <c r="S333" s="79"/>
      <c r="T333" s="76"/>
      <c r="U333" s="75"/>
      <c r="V333" s="75"/>
      <c r="W333" s="79"/>
      <c r="X333" s="75"/>
      <c r="Y333" s="75"/>
      <c r="Z333" s="75"/>
      <c r="AA333" s="76"/>
      <c r="AB333" s="75"/>
      <c r="AC333" s="75"/>
      <c r="AD333" s="75"/>
      <c r="AE333" s="79"/>
      <c r="AF333" s="79"/>
      <c r="AG333" s="75"/>
      <c r="AH333" s="76"/>
      <c r="AI333" s="80">
        <f t="shared" si="0"/>
        <v>0</v>
      </c>
      <c r="AJ333" s="81">
        <f>'Декабрь 2020'!AJ333-AI333</f>
        <v>0</v>
      </c>
      <c r="AK333" s="82">
        <f t="shared" si="1"/>
        <v>0</v>
      </c>
      <c r="AL333" s="83">
        <f>'Декабрь 2020'!AL333+AK333</f>
        <v>0</v>
      </c>
      <c r="AM333" s="82">
        <f t="shared" si="2"/>
        <v>0</v>
      </c>
      <c r="AN333" s="84">
        <f>'Декабрь 2020'!AN333+AM333</f>
        <v>0</v>
      </c>
      <c r="AO333" s="82">
        <f t="shared" si="3"/>
        <v>0</v>
      </c>
      <c r="AP333" s="85">
        <f>'Декабрь 2020'!AP333+'Январь 2020'!AO333</f>
        <v>0</v>
      </c>
      <c r="AQ333" s="82">
        <f t="shared" si="4"/>
        <v>0</v>
      </c>
      <c r="AR333" s="86">
        <f>'Декабрь 2020'!AR333+'Январь 2020'!AQ333</f>
        <v>0</v>
      </c>
      <c r="AS333" s="87">
        <f>'Январь 2020'!AW333</f>
        <v>0</v>
      </c>
      <c r="AT333" s="88">
        <f>'Январь 2020'!AX333</f>
        <v>0</v>
      </c>
      <c r="AU333" s="45">
        <f t="shared" si="5"/>
        <v>0</v>
      </c>
    </row>
    <row r="334" spans="1:47" ht="14.25" customHeight="1">
      <c r="A334" s="71">
        <f>'Январь 2020'!A334</f>
        <v>1</v>
      </c>
      <c r="B334" s="72">
        <f>'Январь 2020'!G334</f>
        <v>0</v>
      </c>
      <c r="C334" s="73">
        <f>'Январь 2020'!B334</f>
        <v>0</v>
      </c>
      <c r="D334" s="75"/>
      <c r="E334" s="75"/>
      <c r="F334" s="76"/>
      <c r="G334" s="75"/>
      <c r="H334" s="75"/>
      <c r="I334" s="75"/>
      <c r="J334" s="75"/>
      <c r="K334" s="76"/>
      <c r="L334" s="75"/>
      <c r="M334" s="76"/>
      <c r="N334" s="75"/>
      <c r="O334" s="75"/>
      <c r="P334" s="75"/>
      <c r="Q334" s="75"/>
      <c r="R334" s="75"/>
      <c r="S334" s="79"/>
      <c r="T334" s="76"/>
      <c r="U334" s="75"/>
      <c r="V334" s="75"/>
      <c r="W334" s="79"/>
      <c r="X334" s="75"/>
      <c r="Y334" s="75"/>
      <c r="Z334" s="75"/>
      <c r="AA334" s="76"/>
      <c r="AB334" s="75"/>
      <c r="AC334" s="75"/>
      <c r="AD334" s="75"/>
      <c r="AE334" s="79"/>
      <c r="AF334" s="79"/>
      <c r="AG334" s="75"/>
      <c r="AH334" s="76"/>
      <c r="AI334" s="80">
        <f t="shared" si="0"/>
        <v>0</v>
      </c>
      <c r="AJ334" s="81">
        <f>'Декабрь 2020'!AJ334-AI334</f>
        <v>0</v>
      </c>
      <c r="AK334" s="82">
        <f t="shared" si="1"/>
        <v>0</v>
      </c>
      <c r="AL334" s="83">
        <f>'Декабрь 2020'!AL334+AK334</f>
        <v>0</v>
      </c>
      <c r="AM334" s="82">
        <f t="shared" si="2"/>
        <v>0</v>
      </c>
      <c r="AN334" s="84">
        <f>'Декабрь 2020'!AN334+AM334</f>
        <v>0</v>
      </c>
      <c r="AO334" s="82">
        <f t="shared" si="3"/>
        <v>0</v>
      </c>
      <c r="AP334" s="85">
        <f>'Декабрь 2020'!AP334+'Январь 2020'!AO334</f>
        <v>0</v>
      </c>
      <c r="AQ334" s="82">
        <f t="shared" si="4"/>
        <v>0</v>
      </c>
      <c r="AR334" s="86">
        <f>'Декабрь 2020'!AR334+'Январь 2020'!AQ334</f>
        <v>0</v>
      </c>
      <c r="AS334" s="87">
        <f>'Январь 2020'!AW334</f>
        <v>0</v>
      </c>
      <c r="AT334" s="88">
        <f>'Январь 2020'!AX334</f>
        <v>0</v>
      </c>
      <c r="AU334" s="45">
        <f t="shared" si="5"/>
        <v>0</v>
      </c>
    </row>
    <row r="335" spans="1:47" ht="14.25" customHeight="1">
      <c r="A335" s="71">
        <f>'Январь 2020'!A335</f>
        <v>2</v>
      </c>
      <c r="B335" s="72">
        <f>'Январь 2020'!G335</f>
        <v>0</v>
      </c>
      <c r="C335" s="73">
        <f>'Январь 2020'!B335</f>
        <v>0</v>
      </c>
      <c r="D335" s="75"/>
      <c r="E335" s="75"/>
      <c r="F335" s="76"/>
      <c r="G335" s="75"/>
      <c r="H335" s="75"/>
      <c r="I335" s="75"/>
      <c r="J335" s="75"/>
      <c r="K335" s="76"/>
      <c r="L335" s="75"/>
      <c r="M335" s="76"/>
      <c r="N335" s="75"/>
      <c r="O335" s="75"/>
      <c r="P335" s="75"/>
      <c r="Q335" s="75"/>
      <c r="R335" s="75"/>
      <c r="S335" s="79"/>
      <c r="T335" s="76"/>
      <c r="U335" s="75"/>
      <c r="V335" s="75"/>
      <c r="W335" s="79"/>
      <c r="X335" s="75"/>
      <c r="Y335" s="75"/>
      <c r="Z335" s="75"/>
      <c r="AA335" s="76"/>
      <c r="AB335" s="75"/>
      <c r="AC335" s="75"/>
      <c r="AD335" s="75"/>
      <c r="AE335" s="79"/>
      <c r="AF335" s="79"/>
      <c r="AG335" s="75"/>
      <c r="AH335" s="76"/>
      <c r="AI335" s="80">
        <f t="shared" si="0"/>
        <v>0</v>
      </c>
      <c r="AJ335" s="81">
        <f>'Декабрь 2020'!AJ335-AI335</f>
        <v>0</v>
      </c>
      <c r="AK335" s="82">
        <f t="shared" si="1"/>
        <v>0</v>
      </c>
      <c r="AL335" s="83">
        <f>'Декабрь 2020'!AL335+AK335</f>
        <v>0</v>
      </c>
      <c r="AM335" s="82">
        <f t="shared" si="2"/>
        <v>0</v>
      </c>
      <c r="AN335" s="84">
        <f>'Декабрь 2020'!AN335+AM335</f>
        <v>0</v>
      </c>
      <c r="AO335" s="82">
        <f t="shared" si="3"/>
        <v>0</v>
      </c>
      <c r="AP335" s="85">
        <f>'Декабрь 2020'!AP335+'Январь 2020'!AO335</f>
        <v>0</v>
      </c>
      <c r="AQ335" s="82">
        <f t="shared" si="4"/>
        <v>0</v>
      </c>
      <c r="AR335" s="86">
        <f>'Декабрь 2020'!AR335+'Январь 2020'!AQ335</f>
        <v>0</v>
      </c>
      <c r="AS335" s="87">
        <f>'Январь 2020'!AW335</f>
        <v>0</v>
      </c>
      <c r="AT335" s="88">
        <f>'Январь 2020'!AX335</f>
        <v>0</v>
      </c>
      <c r="AU335" s="45">
        <f t="shared" si="5"/>
        <v>0</v>
      </c>
    </row>
    <row r="336" spans="1:47" ht="14.25" customHeight="1">
      <c r="A336" s="71">
        <f>'Январь 2020'!A336</f>
        <v>3</v>
      </c>
      <c r="B336" s="72">
        <f>'Январь 2020'!G336</f>
        <v>0</v>
      </c>
      <c r="C336" s="73">
        <f>'Январь 2020'!B336</f>
        <v>0</v>
      </c>
      <c r="D336" s="75"/>
      <c r="E336" s="75"/>
      <c r="F336" s="76"/>
      <c r="G336" s="75"/>
      <c r="H336" s="75"/>
      <c r="I336" s="75"/>
      <c r="J336" s="75"/>
      <c r="K336" s="76"/>
      <c r="L336" s="75"/>
      <c r="M336" s="76"/>
      <c r="N336" s="75"/>
      <c r="O336" s="75"/>
      <c r="P336" s="75"/>
      <c r="Q336" s="75"/>
      <c r="R336" s="75"/>
      <c r="S336" s="79"/>
      <c r="T336" s="76"/>
      <c r="U336" s="75"/>
      <c r="V336" s="75"/>
      <c r="W336" s="79"/>
      <c r="X336" s="75"/>
      <c r="Y336" s="75"/>
      <c r="Z336" s="75"/>
      <c r="AA336" s="76"/>
      <c r="AB336" s="75"/>
      <c r="AC336" s="75"/>
      <c r="AD336" s="75"/>
      <c r="AE336" s="79"/>
      <c r="AF336" s="79"/>
      <c r="AG336" s="75"/>
      <c r="AH336" s="76"/>
      <c r="AI336" s="80">
        <f t="shared" si="0"/>
        <v>0</v>
      </c>
      <c r="AJ336" s="81">
        <f>'Декабрь 2020'!AJ336-AI336</f>
        <v>0</v>
      </c>
      <c r="AK336" s="82">
        <f t="shared" si="1"/>
        <v>0</v>
      </c>
      <c r="AL336" s="83">
        <f>'Декабрь 2020'!AL336+AK336</f>
        <v>0</v>
      </c>
      <c r="AM336" s="82">
        <f t="shared" si="2"/>
        <v>0</v>
      </c>
      <c r="AN336" s="84">
        <f>'Декабрь 2020'!AN336+AM336</f>
        <v>0</v>
      </c>
      <c r="AO336" s="82">
        <f t="shared" si="3"/>
        <v>0</v>
      </c>
      <c r="AP336" s="85">
        <f>'Декабрь 2020'!AP336+'Январь 2020'!AO336</f>
        <v>0</v>
      </c>
      <c r="AQ336" s="82">
        <f t="shared" si="4"/>
        <v>0</v>
      </c>
      <c r="AR336" s="86">
        <f>'Декабрь 2020'!AR336+'Январь 2020'!AQ336</f>
        <v>0</v>
      </c>
      <c r="AS336" s="87">
        <f>'Январь 2020'!AW336</f>
        <v>0</v>
      </c>
      <c r="AT336" s="88">
        <f>'Январь 2020'!AX336</f>
        <v>0</v>
      </c>
      <c r="AU336" s="45">
        <f t="shared" si="5"/>
        <v>0</v>
      </c>
    </row>
    <row r="337" spans="1:47" ht="14.25" customHeight="1">
      <c r="A337" s="71">
        <f>'Январь 2020'!A337</f>
        <v>4</v>
      </c>
      <c r="B337" s="72">
        <f>'Январь 2020'!G337</f>
        <v>0</v>
      </c>
      <c r="C337" s="73">
        <f>'Январь 2020'!B337</f>
        <v>0</v>
      </c>
      <c r="D337" s="75"/>
      <c r="E337" s="75"/>
      <c r="F337" s="76"/>
      <c r="G337" s="75"/>
      <c r="H337" s="75"/>
      <c r="I337" s="75"/>
      <c r="J337" s="75"/>
      <c r="K337" s="76"/>
      <c r="L337" s="75"/>
      <c r="M337" s="76"/>
      <c r="N337" s="75"/>
      <c r="O337" s="75"/>
      <c r="P337" s="75"/>
      <c r="Q337" s="75"/>
      <c r="R337" s="75"/>
      <c r="S337" s="79"/>
      <c r="T337" s="76"/>
      <c r="U337" s="75"/>
      <c r="V337" s="75"/>
      <c r="W337" s="79"/>
      <c r="X337" s="75"/>
      <c r="Y337" s="75"/>
      <c r="Z337" s="75"/>
      <c r="AA337" s="76"/>
      <c r="AB337" s="75"/>
      <c r="AC337" s="75"/>
      <c r="AD337" s="75"/>
      <c r="AE337" s="79"/>
      <c r="AF337" s="79"/>
      <c r="AG337" s="75"/>
      <c r="AH337" s="76"/>
      <c r="AI337" s="80">
        <f t="shared" si="0"/>
        <v>0</v>
      </c>
      <c r="AJ337" s="81">
        <f>'Декабрь 2020'!AJ337-AI337</f>
        <v>0</v>
      </c>
      <c r="AK337" s="82">
        <f t="shared" si="1"/>
        <v>0</v>
      </c>
      <c r="AL337" s="83">
        <f>'Декабрь 2020'!AL337+AK337</f>
        <v>0</v>
      </c>
      <c r="AM337" s="82">
        <f t="shared" si="2"/>
        <v>0</v>
      </c>
      <c r="AN337" s="84">
        <f>'Декабрь 2020'!AN337+AM337</f>
        <v>0</v>
      </c>
      <c r="AO337" s="82">
        <f t="shared" si="3"/>
        <v>0</v>
      </c>
      <c r="AP337" s="85">
        <f>'Декабрь 2020'!AP337+'Январь 2020'!AO337</f>
        <v>0</v>
      </c>
      <c r="AQ337" s="82">
        <f t="shared" si="4"/>
        <v>0</v>
      </c>
      <c r="AR337" s="86">
        <f>'Декабрь 2020'!AR337+'Январь 2020'!AQ337</f>
        <v>0</v>
      </c>
      <c r="AS337" s="87">
        <f>'Январь 2020'!AW337</f>
        <v>0</v>
      </c>
      <c r="AT337" s="88">
        <f>'Январь 2020'!AX337</f>
        <v>0</v>
      </c>
      <c r="AU337" s="45">
        <f t="shared" si="5"/>
        <v>0</v>
      </c>
    </row>
    <row r="338" spans="1:47" ht="14.25" customHeight="1">
      <c r="A338" s="71">
        <f>'Январь 2020'!A338</f>
        <v>5</v>
      </c>
      <c r="B338" s="72">
        <f>'Январь 2020'!G338</f>
        <v>0</v>
      </c>
      <c r="C338" s="73">
        <f>'Январь 2020'!B338</f>
        <v>0</v>
      </c>
      <c r="D338" s="75"/>
      <c r="E338" s="75"/>
      <c r="F338" s="76"/>
      <c r="G338" s="75"/>
      <c r="H338" s="75"/>
      <c r="I338" s="75"/>
      <c r="J338" s="75"/>
      <c r="K338" s="76"/>
      <c r="L338" s="75"/>
      <c r="M338" s="76"/>
      <c r="N338" s="75"/>
      <c r="O338" s="75"/>
      <c r="P338" s="75"/>
      <c r="Q338" s="75"/>
      <c r="R338" s="75"/>
      <c r="S338" s="79"/>
      <c r="T338" s="76"/>
      <c r="U338" s="75"/>
      <c r="V338" s="75"/>
      <c r="W338" s="79"/>
      <c r="X338" s="75"/>
      <c r="Y338" s="75"/>
      <c r="Z338" s="75"/>
      <c r="AA338" s="76"/>
      <c r="AB338" s="75"/>
      <c r="AC338" s="75"/>
      <c r="AD338" s="75"/>
      <c r="AE338" s="79"/>
      <c r="AF338" s="79"/>
      <c r="AG338" s="75"/>
      <c r="AH338" s="76"/>
      <c r="AI338" s="80">
        <f t="shared" si="0"/>
        <v>0</v>
      </c>
      <c r="AJ338" s="81">
        <f>'Декабрь 2020'!AJ338-AI338</f>
        <v>0</v>
      </c>
      <c r="AK338" s="82">
        <f t="shared" si="1"/>
        <v>0</v>
      </c>
      <c r="AL338" s="83">
        <f>'Декабрь 2020'!AL338+AK338</f>
        <v>0</v>
      </c>
      <c r="AM338" s="82">
        <f t="shared" si="2"/>
        <v>0</v>
      </c>
      <c r="AN338" s="84">
        <f>'Декабрь 2020'!AN338+AM338</f>
        <v>0</v>
      </c>
      <c r="AO338" s="82">
        <f t="shared" si="3"/>
        <v>0</v>
      </c>
      <c r="AP338" s="85">
        <f>'Декабрь 2020'!AP338+'Январь 2020'!AO338</f>
        <v>0</v>
      </c>
      <c r="AQ338" s="82">
        <f t="shared" si="4"/>
        <v>0</v>
      </c>
      <c r="AR338" s="86">
        <f>'Декабрь 2020'!AR338+'Январь 2020'!AQ338</f>
        <v>0</v>
      </c>
      <c r="AS338" s="87">
        <f>'Январь 2020'!AW338</f>
        <v>0</v>
      </c>
      <c r="AT338" s="88">
        <f>'Январь 2020'!AX338</f>
        <v>0</v>
      </c>
      <c r="AU338" s="45">
        <f t="shared" si="5"/>
        <v>0</v>
      </c>
    </row>
    <row r="339" spans="1:47" ht="14.25" customHeight="1">
      <c r="A339" s="71">
        <f>'Январь 2020'!A339</f>
        <v>6</v>
      </c>
      <c r="B339" s="72">
        <f>'Январь 2020'!G339</f>
        <v>0</v>
      </c>
      <c r="C339" s="73">
        <f>'Январь 2020'!B339</f>
        <v>0</v>
      </c>
      <c r="D339" s="75"/>
      <c r="E339" s="75"/>
      <c r="F339" s="76"/>
      <c r="G339" s="75"/>
      <c r="H339" s="75"/>
      <c r="I339" s="75"/>
      <c r="J339" s="75"/>
      <c r="K339" s="76"/>
      <c r="L339" s="75"/>
      <c r="M339" s="76"/>
      <c r="N339" s="75"/>
      <c r="O339" s="75"/>
      <c r="P339" s="75"/>
      <c r="Q339" s="75"/>
      <c r="R339" s="75"/>
      <c r="S339" s="79"/>
      <c r="T339" s="76"/>
      <c r="U339" s="75"/>
      <c r="V339" s="75"/>
      <c r="W339" s="79"/>
      <c r="X339" s="75"/>
      <c r="Y339" s="75"/>
      <c r="Z339" s="75"/>
      <c r="AA339" s="76"/>
      <c r="AB339" s="75"/>
      <c r="AC339" s="75"/>
      <c r="AD339" s="75"/>
      <c r="AE339" s="79"/>
      <c r="AF339" s="79"/>
      <c r="AG339" s="75"/>
      <c r="AH339" s="76"/>
      <c r="AI339" s="80">
        <f t="shared" si="0"/>
        <v>0</v>
      </c>
      <c r="AJ339" s="81">
        <f>'Декабрь 2020'!AJ339-AI339</f>
        <v>0</v>
      </c>
      <c r="AK339" s="82">
        <f t="shared" si="1"/>
        <v>0</v>
      </c>
      <c r="AL339" s="83">
        <f>'Декабрь 2020'!AL339+AK339</f>
        <v>0</v>
      </c>
      <c r="AM339" s="82">
        <f t="shared" si="2"/>
        <v>0</v>
      </c>
      <c r="AN339" s="84">
        <f>'Декабрь 2020'!AN339+AM339</f>
        <v>0</v>
      </c>
      <c r="AO339" s="82">
        <f t="shared" si="3"/>
        <v>0</v>
      </c>
      <c r="AP339" s="85">
        <f>'Декабрь 2020'!AP339+'Январь 2020'!AO339</f>
        <v>0</v>
      </c>
      <c r="AQ339" s="82">
        <f t="shared" si="4"/>
        <v>0</v>
      </c>
      <c r="AR339" s="86">
        <f>'Декабрь 2020'!AR339+'Январь 2020'!AQ339</f>
        <v>0</v>
      </c>
      <c r="AS339" s="87">
        <f>'Январь 2020'!AW339</f>
        <v>0</v>
      </c>
      <c r="AT339" s="88">
        <f>'Январь 2020'!AX339</f>
        <v>0</v>
      </c>
      <c r="AU339" s="45">
        <f t="shared" si="5"/>
        <v>0</v>
      </c>
    </row>
    <row r="340" spans="1:47" ht="14.25" customHeight="1">
      <c r="A340" s="71">
        <f>'Январь 2020'!A340</f>
        <v>7</v>
      </c>
      <c r="B340" s="72">
        <f>'Январь 2020'!G340</f>
        <v>0</v>
      </c>
      <c r="C340" s="73">
        <f>'Январь 2020'!B340</f>
        <v>0</v>
      </c>
      <c r="D340" s="75"/>
      <c r="E340" s="75"/>
      <c r="F340" s="76"/>
      <c r="G340" s="75"/>
      <c r="H340" s="75"/>
      <c r="I340" s="75"/>
      <c r="J340" s="75"/>
      <c r="K340" s="76"/>
      <c r="L340" s="75"/>
      <c r="M340" s="76"/>
      <c r="N340" s="75"/>
      <c r="O340" s="75"/>
      <c r="P340" s="75"/>
      <c r="Q340" s="75"/>
      <c r="R340" s="75"/>
      <c r="S340" s="79"/>
      <c r="T340" s="76"/>
      <c r="U340" s="75"/>
      <c r="V340" s="75"/>
      <c r="W340" s="79"/>
      <c r="X340" s="75"/>
      <c r="Y340" s="75"/>
      <c r="Z340" s="75"/>
      <c r="AA340" s="76"/>
      <c r="AB340" s="75"/>
      <c r="AC340" s="75"/>
      <c r="AD340" s="75"/>
      <c r="AE340" s="79"/>
      <c r="AF340" s="79"/>
      <c r="AG340" s="75"/>
      <c r="AH340" s="76"/>
      <c r="AI340" s="80">
        <f t="shared" si="0"/>
        <v>0</v>
      </c>
      <c r="AJ340" s="81">
        <f>'Декабрь 2020'!AJ340-AI340</f>
        <v>0</v>
      </c>
      <c r="AK340" s="82">
        <f t="shared" si="1"/>
        <v>0</v>
      </c>
      <c r="AL340" s="83">
        <f>'Декабрь 2020'!AL340+AK340</f>
        <v>0</v>
      </c>
      <c r="AM340" s="82">
        <f t="shared" si="2"/>
        <v>0</v>
      </c>
      <c r="AN340" s="84">
        <f>'Декабрь 2020'!AN340+AM340</f>
        <v>0</v>
      </c>
      <c r="AO340" s="82">
        <f t="shared" si="3"/>
        <v>0</v>
      </c>
      <c r="AP340" s="85">
        <f>'Декабрь 2020'!AP340+'Январь 2020'!AO340</f>
        <v>0</v>
      </c>
      <c r="AQ340" s="82">
        <f t="shared" si="4"/>
        <v>0</v>
      </c>
      <c r="AR340" s="86">
        <f>'Декабрь 2020'!AR340+'Январь 2020'!AQ340</f>
        <v>0</v>
      </c>
      <c r="AS340" s="87">
        <f>'Январь 2020'!AW340</f>
        <v>0</v>
      </c>
      <c r="AT340" s="88">
        <f>'Январь 2020'!AX340</f>
        <v>0</v>
      </c>
      <c r="AU340" s="45">
        <f t="shared" si="5"/>
        <v>0</v>
      </c>
    </row>
    <row r="341" spans="1:47" ht="14.25" customHeight="1">
      <c r="A341" s="71">
        <f>'Январь 2020'!A341</f>
        <v>8</v>
      </c>
      <c r="B341" s="72">
        <f>'Январь 2020'!G341</f>
        <v>0</v>
      </c>
      <c r="C341" s="73">
        <f>'Январь 2020'!B341</f>
        <v>0</v>
      </c>
      <c r="D341" s="75"/>
      <c r="E341" s="75"/>
      <c r="F341" s="76"/>
      <c r="G341" s="75"/>
      <c r="H341" s="75"/>
      <c r="I341" s="75"/>
      <c r="J341" s="75"/>
      <c r="K341" s="76"/>
      <c r="L341" s="75"/>
      <c r="M341" s="76"/>
      <c r="N341" s="75"/>
      <c r="O341" s="75"/>
      <c r="P341" s="75"/>
      <c r="Q341" s="75"/>
      <c r="R341" s="75"/>
      <c r="S341" s="79"/>
      <c r="T341" s="76"/>
      <c r="U341" s="75"/>
      <c r="V341" s="75"/>
      <c r="W341" s="79"/>
      <c r="X341" s="75"/>
      <c r="Y341" s="75"/>
      <c r="Z341" s="75"/>
      <c r="AA341" s="76"/>
      <c r="AB341" s="75"/>
      <c r="AC341" s="75"/>
      <c r="AD341" s="75"/>
      <c r="AE341" s="79"/>
      <c r="AF341" s="79"/>
      <c r="AG341" s="75"/>
      <c r="AH341" s="76"/>
      <c r="AI341" s="80">
        <f t="shared" si="0"/>
        <v>0</v>
      </c>
      <c r="AJ341" s="81">
        <f>'Декабрь 2020'!AJ341-AI341</f>
        <v>0</v>
      </c>
      <c r="AK341" s="82">
        <f t="shared" si="1"/>
        <v>0</v>
      </c>
      <c r="AL341" s="83">
        <f>'Декабрь 2020'!AL341+AK341</f>
        <v>0</v>
      </c>
      <c r="AM341" s="82">
        <f t="shared" si="2"/>
        <v>0</v>
      </c>
      <c r="AN341" s="84">
        <f>'Декабрь 2020'!AN341+AM341</f>
        <v>0</v>
      </c>
      <c r="AO341" s="82">
        <f t="shared" si="3"/>
        <v>0</v>
      </c>
      <c r="AP341" s="85">
        <f>'Декабрь 2020'!AP341+'Январь 2020'!AO341</f>
        <v>0</v>
      </c>
      <c r="AQ341" s="82">
        <f t="shared" si="4"/>
        <v>0</v>
      </c>
      <c r="AR341" s="86">
        <f>'Декабрь 2020'!AR341+'Январь 2020'!AQ341</f>
        <v>0</v>
      </c>
      <c r="AS341" s="87">
        <f>'Январь 2020'!AW341</f>
        <v>0</v>
      </c>
      <c r="AT341" s="88">
        <f>'Январь 2020'!AX341</f>
        <v>0</v>
      </c>
      <c r="AU341" s="45">
        <f t="shared" si="5"/>
        <v>0</v>
      </c>
    </row>
    <row r="342" spans="1:47" ht="14.25" customHeight="1">
      <c r="A342" s="71">
        <f>'Январь 2020'!A342</f>
        <v>9</v>
      </c>
      <c r="B342" s="72">
        <f>'Январь 2020'!G342</f>
        <v>0</v>
      </c>
      <c r="C342" s="73">
        <f>'Январь 2020'!B342</f>
        <v>0</v>
      </c>
      <c r="D342" s="75"/>
      <c r="E342" s="75"/>
      <c r="F342" s="76"/>
      <c r="G342" s="75"/>
      <c r="H342" s="75"/>
      <c r="I342" s="75"/>
      <c r="J342" s="75"/>
      <c r="K342" s="76"/>
      <c r="L342" s="75"/>
      <c r="M342" s="76"/>
      <c r="N342" s="75"/>
      <c r="O342" s="75"/>
      <c r="P342" s="75"/>
      <c r="Q342" s="75"/>
      <c r="R342" s="75"/>
      <c r="S342" s="79"/>
      <c r="T342" s="76"/>
      <c r="U342" s="75"/>
      <c r="V342" s="75"/>
      <c r="W342" s="79"/>
      <c r="X342" s="75"/>
      <c r="Y342" s="75"/>
      <c r="Z342" s="75"/>
      <c r="AA342" s="76"/>
      <c r="AB342" s="75"/>
      <c r="AC342" s="75"/>
      <c r="AD342" s="75"/>
      <c r="AE342" s="79"/>
      <c r="AF342" s="79"/>
      <c r="AG342" s="75"/>
      <c r="AH342" s="76"/>
      <c r="AI342" s="80">
        <f t="shared" si="0"/>
        <v>0</v>
      </c>
      <c r="AJ342" s="81">
        <f>'Декабрь 2020'!AJ342-AI342</f>
        <v>0</v>
      </c>
      <c r="AK342" s="82">
        <f t="shared" si="1"/>
        <v>0</v>
      </c>
      <c r="AL342" s="83">
        <f>'Декабрь 2020'!AL342+AK342</f>
        <v>0</v>
      </c>
      <c r="AM342" s="82">
        <f t="shared" si="2"/>
        <v>0</v>
      </c>
      <c r="AN342" s="84">
        <f>'Декабрь 2020'!AN342+AM342</f>
        <v>0</v>
      </c>
      <c r="AO342" s="82">
        <f t="shared" si="3"/>
        <v>0</v>
      </c>
      <c r="AP342" s="85">
        <f>'Декабрь 2020'!AP342+'Январь 2020'!AO342</f>
        <v>0</v>
      </c>
      <c r="AQ342" s="82">
        <f t="shared" si="4"/>
        <v>0</v>
      </c>
      <c r="AR342" s="86">
        <f>'Декабрь 2020'!AR342+'Январь 2020'!AQ342</f>
        <v>0</v>
      </c>
      <c r="AS342" s="87">
        <f>'Январь 2020'!AW342</f>
        <v>0</v>
      </c>
      <c r="AT342" s="88">
        <f>'Январь 2020'!AX342</f>
        <v>0</v>
      </c>
      <c r="AU342" s="45">
        <f t="shared" si="5"/>
        <v>0</v>
      </c>
    </row>
    <row r="343" spans="1:47" ht="14.25" customHeight="1">
      <c r="A343" s="71">
        <f>'Январь 2020'!A343</f>
        <v>10</v>
      </c>
      <c r="B343" s="72">
        <f>'Январь 2020'!G343</f>
        <v>0</v>
      </c>
      <c r="C343" s="73">
        <f>'Январь 2020'!B343</f>
        <v>0</v>
      </c>
      <c r="D343" s="75"/>
      <c r="E343" s="75"/>
      <c r="F343" s="76"/>
      <c r="G343" s="75"/>
      <c r="H343" s="75"/>
      <c r="I343" s="75"/>
      <c r="J343" s="75"/>
      <c r="K343" s="76"/>
      <c r="L343" s="75"/>
      <c r="M343" s="76"/>
      <c r="N343" s="75"/>
      <c r="O343" s="75"/>
      <c r="P343" s="75"/>
      <c r="Q343" s="75"/>
      <c r="R343" s="75"/>
      <c r="S343" s="79"/>
      <c r="T343" s="76"/>
      <c r="U343" s="75"/>
      <c r="V343" s="75"/>
      <c r="W343" s="79"/>
      <c r="X343" s="75"/>
      <c r="Y343" s="75"/>
      <c r="Z343" s="75"/>
      <c r="AA343" s="76"/>
      <c r="AB343" s="75"/>
      <c r="AC343" s="75"/>
      <c r="AD343" s="75"/>
      <c r="AE343" s="79"/>
      <c r="AF343" s="79"/>
      <c r="AG343" s="75"/>
      <c r="AH343" s="76"/>
      <c r="AI343" s="80">
        <f t="shared" si="0"/>
        <v>0</v>
      </c>
      <c r="AJ343" s="81">
        <f>'Декабрь 2020'!AJ343-AI343</f>
        <v>0</v>
      </c>
      <c r="AK343" s="82">
        <f t="shared" si="1"/>
        <v>0</v>
      </c>
      <c r="AL343" s="83">
        <f>'Декабрь 2020'!AL343+AK343</f>
        <v>0</v>
      </c>
      <c r="AM343" s="82">
        <f t="shared" si="2"/>
        <v>0</v>
      </c>
      <c r="AN343" s="84">
        <f>'Декабрь 2020'!AN343+AM343</f>
        <v>0</v>
      </c>
      <c r="AO343" s="82">
        <f t="shared" si="3"/>
        <v>0</v>
      </c>
      <c r="AP343" s="85">
        <f>'Декабрь 2020'!AP343+'Январь 2020'!AO343</f>
        <v>0</v>
      </c>
      <c r="AQ343" s="82">
        <f t="shared" si="4"/>
        <v>0</v>
      </c>
      <c r="AR343" s="86">
        <f>'Декабрь 2020'!AR343+'Январь 2020'!AQ343</f>
        <v>0</v>
      </c>
      <c r="AS343" s="87">
        <f>'Январь 2020'!AW343</f>
        <v>0</v>
      </c>
      <c r="AT343" s="88">
        <f>'Январь 2020'!AX343</f>
        <v>0</v>
      </c>
      <c r="AU343" s="45">
        <f t="shared" si="5"/>
        <v>0</v>
      </c>
    </row>
    <row r="344" spans="1:47" ht="14.25" customHeight="1">
      <c r="A344" s="71">
        <f>'Январь 2020'!A344</f>
        <v>11</v>
      </c>
      <c r="B344" s="72">
        <f>'Январь 2020'!G344</f>
        <v>0</v>
      </c>
      <c r="C344" s="73">
        <f>'Январь 2020'!B344</f>
        <v>0</v>
      </c>
      <c r="D344" s="75"/>
      <c r="E344" s="75"/>
      <c r="F344" s="76"/>
      <c r="G344" s="75"/>
      <c r="H344" s="75"/>
      <c r="I344" s="75"/>
      <c r="J344" s="75"/>
      <c r="K344" s="76"/>
      <c r="L344" s="75"/>
      <c r="M344" s="76"/>
      <c r="N344" s="75"/>
      <c r="O344" s="75"/>
      <c r="P344" s="75"/>
      <c r="Q344" s="75"/>
      <c r="R344" s="75"/>
      <c r="S344" s="79"/>
      <c r="T344" s="76"/>
      <c r="U344" s="75"/>
      <c r="V344" s="75"/>
      <c r="W344" s="79"/>
      <c r="X344" s="75"/>
      <c r="Y344" s="75"/>
      <c r="Z344" s="75"/>
      <c r="AA344" s="76"/>
      <c r="AB344" s="75"/>
      <c r="AC344" s="75"/>
      <c r="AD344" s="75"/>
      <c r="AE344" s="79"/>
      <c r="AF344" s="79"/>
      <c r="AG344" s="75"/>
      <c r="AH344" s="76"/>
      <c r="AI344" s="80">
        <f t="shared" si="0"/>
        <v>0</v>
      </c>
      <c r="AJ344" s="81">
        <f>'Декабрь 2020'!AJ344-AI344</f>
        <v>0</v>
      </c>
      <c r="AK344" s="82">
        <f t="shared" si="1"/>
        <v>0</v>
      </c>
      <c r="AL344" s="83">
        <f>'Декабрь 2020'!AL344+AK344</f>
        <v>0</v>
      </c>
      <c r="AM344" s="82">
        <f t="shared" si="2"/>
        <v>0</v>
      </c>
      <c r="AN344" s="84">
        <f>'Декабрь 2020'!AN344+AM344</f>
        <v>0</v>
      </c>
      <c r="AO344" s="82">
        <f t="shared" si="3"/>
        <v>0</v>
      </c>
      <c r="AP344" s="85">
        <f>'Декабрь 2020'!AP344+'Январь 2020'!AO344</f>
        <v>0</v>
      </c>
      <c r="AQ344" s="82">
        <f t="shared" si="4"/>
        <v>0</v>
      </c>
      <c r="AR344" s="86">
        <f>'Декабрь 2020'!AR344+'Январь 2020'!AQ344</f>
        <v>0</v>
      </c>
      <c r="AS344" s="87">
        <f>'Январь 2020'!AW344</f>
        <v>0</v>
      </c>
      <c r="AT344" s="88">
        <f>'Январь 2020'!AX344</f>
        <v>0</v>
      </c>
      <c r="AU344" s="45">
        <f t="shared" si="5"/>
        <v>0</v>
      </c>
    </row>
    <row r="345" spans="1:47" ht="14.25" customHeight="1">
      <c r="A345" s="71">
        <f>'Январь 2020'!A345</f>
        <v>12</v>
      </c>
      <c r="B345" s="72">
        <f>'Январь 2020'!G345</f>
        <v>0</v>
      </c>
      <c r="C345" s="73">
        <f>'Январь 2020'!B345</f>
        <v>0</v>
      </c>
      <c r="D345" s="75"/>
      <c r="E345" s="75"/>
      <c r="F345" s="76"/>
      <c r="G345" s="75"/>
      <c r="H345" s="75"/>
      <c r="I345" s="75"/>
      <c r="J345" s="75"/>
      <c r="K345" s="76"/>
      <c r="L345" s="75"/>
      <c r="M345" s="76"/>
      <c r="N345" s="75"/>
      <c r="O345" s="75"/>
      <c r="P345" s="75"/>
      <c r="Q345" s="75"/>
      <c r="R345" s="75"/>
      <c r="S345" s="79"/>
      <c r="T345" s="76"/>
      <c r="U345" s="75"/>
      <c r="V345" s="75"/>
      <c r="W345" s="79"/>
      <c r="X345" s="75"/>
      <c r="Y345" s="75"/>
      <c r="Z345" s="75"/>
      <c r="AA345" s="76"/>
      <c r="AB345" s="75"/>
      <c r="AC345" s="75"/>
      <c r="AD345" s="75"/>
      <c r="AE345" s="79"/>
      <c r="AF345" s="79"/>
      <c r="AG345" s="75"/>
      <c r="AH345" s="76"/>
      <c r="AI345" s="80">
        <f t="shared" si="0"/>
        <v>0</v>
      </c>
      <c r="AJ345" s="81">
        <f>'Декабрь 2020'!AJ345-AI345</f>
        <v>0</v>
      </c>
      <c r="AK345" s="82">
        <f t="shared" si="1"/>
        <v>0</v>
      </c>
      <c r="AL345" s="83">
        <f>'Декабрь 2020'!AL345+AK345</f>
        <v>0</v>
      </c>
      <c r="AM345" s="82">
        <f t="shared" si="2"/>
        <v>0</v>
      </c>
      <c r="AN345" s="84">
        <f>'Декабрь 2020'!AN345+AM345</f>
        <v>0</v>
      </c>
      <c r="AO345" s="82">
        <f t="shared" si="3"/>
        <v>0</v>
      </c>
      <c r="AP345" s="85">
        <f>'Декабрь 2020'!AP345+'Январь 2020'!AO345</f>
        <v>0</v>
      </c>
      <c r="AQ345" s="82">
        <f t="shared" si="4"/>
        <v>0</v>
      </c>
      <c r="AR345" s="86">
        <f>'Декабрь 2020'!AR345+'Январь 2020'!AQ345</f>
        <v>0</v>
      </c>
      <c r="AS345" s="87">
        <f>'Январь 2020'!AW345</f>
        <v>0</v>
      </c>
      <c r="AT345" s="88">
        <f>'Январь 2020'!AX345</f>
        <v>0</v>
      </c>
      <c r="AU345" s="45">
        <f t="shared" si="5"/>
        <v>0</v>
      </c>
    </row>
    <row r="346" spans="1:47" ht="14.25" customHeight="1">
      <c r="A346" s="71">
        <f>'Январь 2020'!A346</f>
        <v>13</v>
      </c>
      <c r="B346" s="72">
        <f>'Январь 2020'!G346</f>
        <v>0</v>
      </c>
      <c r="C346" s="73">
        <f>'Январь 2020'!B346</f>
        <v>0</v>
      </c>
      <c r="D346" s="75"/>
      <c r="E346" s="75"/>
      <c r="F346" s="76"/>
      <c r="G346" s="75"/>
      <c r="H346" s="75"/>
      <c r="I346" s="75"/>
      <c r="J346" s="75"/>
      <c r="K346" s="76"/>
      <c r="L346" s="75"/>
      <c r="M346" s="76"/>
      <c r="N346" s="75"/>
      <c r="O346" s="75"/>
      <c r="P346" s="75"/>
      <c r="Q346" s="75"/>
      <c r="R346" s="75"/>
      <c r="S346" s="79"/>
      <c r="T346" s="76"/>
      <c r="U346" s="75"/>
      <c r="V346" s="75"/>
      <c r="W346" s="79"/>
      <c r="X346" s="75"/>
      <c r="Y346" s="75"/>
      <c r="Z346" s="75"/>
      <c r="AA346" s="76"/>
      <c r="AB346" s="75"/>
      <c r="AC346" s="75"/>
      <c r="AD346" s="75"/>
      <c r="AE346" s="79"/>
      <c r="AF346" s="79"/>
      <c r="AG346" s="75"/>
      <c r="AH346" s="76"/>
      <c r="AI346" s="80">
        <f t="shared" si="0"/>
        <v>0</v>
      </c>
      <c r="AJ346" s="81">
        <f>'Декабрь 2020'!AJ346-AI346</f>
        <v>0</v>
      </c>
      <c r="AK346" s="82">
        <f t="shared" si="1"/>
        <v>0</v>
      </c>
      <c r="AL346" s="83">
        <f>'Декабрь 2020'!AL346+AK346</f>
        <v>0</v>
      </c>
      <c r="AM346" s="82">
        <f t="shared" si="2"/>
        <v>0</v>
      </c>
      <c r="AN346" s="84">
        <f>'Декабрь 2020'!AN346+AM346</f>
        <v>0</v>
      </c>
      <c r="AO346" s="82">
        <f t="shared" si="3"/>
        <v>0</v>
      </c>
      <c r="AP346" s="85">
        <f>'Декабрь 2020'!AP346+'Январь 2020'!AO346</f>
        <v>0</v>
      </c>
      <c r="AQ346" s="82">
        <f t="shared" si="4"/>
        <v>0</v>
      </c>
      <c r="AR346" s="86">
        <f>'Декабрь 2020'!AR346+'Январь 2020'!AQ346</f>
        <v>0</v>
      </c>
      <c r="AS346" s="87">
        <f>'Январь 2020'!AW346</f>
        <v>0</v>
      </c>
      <c r="AT346" s="88">
        <f>'Январь 2020'!AX346</f>
        <v>0</v>
      </c>
      <c r="AU346" s="45">
        <f t="shared" si="5"/>
        <v>0</v>
      </c>
    </row>
    <row r="347" spans="1:47" ht="14.25" customHeight="1">
      <c r="A347" s="71">
        <f>'Январь 2020'!A347</f>
        <v>14</v>
      </c>
      <c r="B347" s="72">
        <f>'Январь 2020'!G347</f>
        <v>0</v>
      </c>
      <c r="C347" s="73">
        <f>'Январь 2020'!B347</f>
        <v>0</v>
      </c>
      <c r="D347" s="75"/>
      <c r="E347" s="75"/>
      <c r="F347" s="76"/>
      <c r="G347" s="75"/>
      <c r="H347" s="75"/>
      <c r="I347" s="75"/>
      <c r="J347" s="75"/>
      <c r="K347" s="76"/>
      <c r="L347" s="75"/>
      <c r="M347" s="76"/>
      <c r="N347" s="75"/>
      <c r="O347" s="75"/>
      <c r="P347" s="75"/>
      <c r="Q347" s="75"/>
      <c r="R347" s="75"/>
      <c r="S347" s="79"/>
      <c r="T347" s="76"/>
      <c r="U347" s="75"/>
      <c r="V347" s="75"/>
      <c r="W347" s="79"/>
      <c r="X347" s="75"/>
      <c r="Y347" s="75"/>
      <c r="Z347" s="75"/>
      <c r="AA347" s="76"/>
      <c r="AB347" s="75"/>
      <c r="AC347" s="75"/>
      <c r="AD347" s="75"/>
      <c r="AE347" s="79"/>
      <c r="AF347" s="79"/>
      <c r="AG347" s="75"/>
      <c r="AH347" s="76"/>
      <c r="AI347" s="80">
        <f t="shared" si="0"/>
        <v>0</v>
      </c>
      <c r="AJ347" s="81">
        <f>'Декабрь 2020'!AJ347-AI347</f>
        <v>0</v>
      </c>
      <c r="AK347" s="82">
        <f t="shared" si="1"/>
        <v>0</v>
      </c>
      <c r="AL347" s="83">
        <f>'Декабрь 2020'!AL347+AK347</f>
        <v>0</v>
      </c>
      <c r="AM347" s="82">
        <f t="shared" si="2"/>
        <v>0</v>
      </c>
      <c r="AN347" s="84">
        <f>'Декабрь 2020'!AN347+AM347</f>
        <v>0</v>
      </c>
      <c r="AO347" s="82">
        <f t="shared" si="3"/>
        <v>0</v>
      </c>
      <c r="AP347" s="85">
        <f>'Декабрь 2020'!AP347+'Январь 2020'!AO347</f>
        <v>0</v>
      </c>
      <c r="AQ347" s="82">
        <f t="shared" si="4"/>
        <v>0</v>
      </c>
      <c r="AR347" s="86">
        <f>'Декабрь 2020'!AR347+'Январь 2020'!AQ347</f>
        <v>0</v>
      </c>
      <c r="AS347" s="87">
        <f>'Январь 2020'!AW347</f>
        <v>0</v>
      </c>
      <c r="AT347" s="88">
        <f>'Январь 2020'!AX347</f>
        <v>0</v>
      </c>
      <c r="AU347" s="45">
        <f t="shared" si="5"/>
        <v>0</v>
      </c>
    </row>
    <row r="348" spans="1:47" ht="14.25" customHeight="1">
      <c r="A348" s="71">
        <f>'Январь 2020'!A348</f>
        <v>15</v>
      </c>
      <c r="B348" s="72">
        <f>'Январь 2020'!G348</f>
        <v>0</v>
      </c>
      <c r="C348" s="73">
        <f>'Январь 2020'!B348</f>
        <v>0</v>
      </c>
      <c r="D348" s="75"/>
      <c r="E348" s="75"/>
      <c r="F348" s="76"/>
      <c r="G348" s="75"/>
      <c r="H348" s="75"/>
      <c r="I348" s="75"/>
      <c r="J348" s="75"/>
      <c r="K348" s="76"/>
      <c r="L348" s="75"/>
      <c r="M348" s="76"/>
      <c r="N348" s="75"/>
      <c r="O348" s="75"/>
      <c r="P348" s="75"/>
      <c r="Q348" s="75"/>
      <c r="R348" s="75"/>
      <c r="S348" s="79"/>
      <c r="T348" s="76"/>
      <c r="U348" s="75"/>
      <c r="V348" s="75"/>
      <c r="W348" s="79"/>
      <c r="X348" s="75"/>
      <c r="Y348" s="75"/>
      <c r="Z348" s="75"/>
      <c r="AA348" s="76"/>
      <c r="AB348" s="75"/>
      <c r="AC348" s="75"/>
      <c r="AD348" s="75"/>
      <c r="AE348" s="79"/>
      <c r="AF348" s="79"/>
      <c r="AG348" s="75"/>
      <c r="AH348" s="76"/>
      <c r="AI348" s="80">
        <f t="shared" si="0"/>
        <v>0</v>
      </c>
      <c r="AJ348" s="81">
        <f>'Декабрь 2020'!AJ348-AI348</f>
        <v>0</v>
      </c>
      <c r="AK348" s="82">
        <f t="shared" si="1"/>
        <v>0</v>
      </c>
      <c r="AL348" s="83">
        <f>'Декабрь 2020'!AL348+AK348</f>
        <v>0</v>
      </c>
      <c r="AM348" s="82">
        <f t="shared" si="2"/>
        <v>0</v>
      </c>
      <c r="AN348" s="84">
        <f>'Декабрь 2020'!AN348+AM348</f>
        <v>0</v>
      </c>
      <c r="AO348" s="82">
        <f t="shared" si="3"/>
        <v>0</v>
      </c>
      <c r="AP348" s="85">
        <f>'Декабрь 2020'!AP348+'Январь 2020'!AO348</f>
        <v>0</v>
      </c>
      <c r="AQ348" s="82">
        <f t="shared" si="4"/>
        <v>0</v>
      </c>
      <c r="AR348" s="86">
        <f>'Декабрь 2020'!AR348+'Январь 2020'!AQ348</f>
        <v>0</v>
      </c>
      <c r="AS348" s="87">
        <f>'Январь 2020'!AW348</f>
        <v>0</v>
      </c>
      <c r="AT348" s="88">
        <f>'Январь 2020'!AX348</f>
        <v>0</v>
      </c>
      <c r="AU348" s="45">
        <f t="shared" si="5"/>
        <v>0</v>
      </c>
    </row>
    <row r="349" spans="1:47" ht="14.25" customHeight="1">
      <c r="A349" s="71">
        <f>'Январь 2020'!A349</f>
        <v>16</v>
      </c>
      <c r="B349" s="72">
        <f>'Январь 2020'!G349</f>
        <v>0</v>
      </c>
      <c r="C349" s="73">
        <f>'Январь 2020'!B349</f>
        <v>0</v>
      </c>
      <c r="D349" s="75"/>
      <c r="E349" s="75"/>
      <c r="F349" s="76"/>
      <c r="G349" s="75"/>
      <c r="H349" s="75"/>
      <c r="I349" s="75"/>
      <c r="J349" s="75"/>
      <c r="K349" s="76"/>
      <c r="L349" s="75"/>
      <c r="M349" s="76"/>
      <c r="N349" s="75"/>
      <c r="O349" s="75"/>
      <c r="P349" s="75"/>
      <c r="Q349" s="75"/>
      <c r="R349" s="75"/>
      <c r="S349" s="79"/>
      <c r="T349" s="76"/>
      <c r="U349" s="75"/>
      <c r="V349" s="75"/>
      <c r="W349" s="79"/>
      <c r="X349" s="75"/>
      <c r="Y349" s="75"/>
      <c r="Z349" s="75"/>
      <c r="AA349" s="76"/>
      <c r="AB349" s="75"/>
      <c r="AC349" s="75"/>
      <c r="AD349" s="75"/>
      <c r="AE349" s="79"/>
      <c r="AF349" s="79"/>
      <c r="AG349" s="75"/>
      <c r="AH349" s="76"/>
      <c r="AI349" s="80">
        <f t="shared" si="0"/>
        <v>0</v>
      </c>
      <c r="AJ349" s="81">
        <f>'Декабрь 2020'!AJ349-AI349</f>
        <v>0</v>
      </c>
      <c r="AK349" s="82">
        <f t="shared" si="1"/>
        <v>0</v>
      </c>
      <c r="AL349" s="83">
        <f>'Декабрь 2020'!AL349+AK349</f>
        <v>0</v>
      </c>
      <c r="AM349" s="82">
        <f t="shared" si="2"/>
        <v>0</v>
      </c>
      <c r="AN349" s="84">
        <f>'Декабрь 2020'!AN349+AM349</f>
        <v>0</v>
      </c>
      <c r="AO349" s="82">
        <f t="shared" si="3"/>
        <v>0</v>
      </c>
      <c r="AP349" s="85">
        <f>'Декабрь 2020'!AP349+'Январь 2020'!AO349</f>
        <v>0</v>
      </c>
      <c r="AQ349" s="82">
        <f t="shared" si="4"/>
        <v>0</v>
      </c>
      <c r="AR349" s="86">
        <f>'Декабрь 2020'!AR349+'Январь 2020'!AQ349</f>
        <v>0</v>
      </c>
      <c r="AS349" s="87">
        <f>'Январь 2020'!AW349</f>
        <v>0</v>
      </c>
      <c r="AT349" s="88">
        <f>'Январь 2020'!AX349</f>
        <v>0</v>
      </c>
      <c r="AU349" s="45">
        <f t="shared" si="5"/>
        <v>0</v>
      </c>
    </row>
    <row r="350" spans="1:47" ht="14.25" customHeight="1">
      <c r="A350" s="71">
        <f>'Январь 2020'!A350</f>
        <v>17</v>
      </c>
      <c r="B350" s="72">
        <f>'Январь 2020'!G350</f>
        <v>0</v>
      </c>
      <c r="C350" s="73">
        <f>'Январь 2020'!B350</f>
        <v>0</v>
      </c>
      <c r="D350" s="75"/>
      <c r="E350" s="75"/>
      <c r="F350" s="76"/>
      <c r="G350" s="75"/>
      <c r="H350" s="75"/>
      <c r="I350" s="75"/>
      <c r="J350" s="75"/>
      <c r="K350" s="76"/>
      <c r="L350" s="75"/>
      <c r="M350" s="76"/>
      <c r="N350" s="75"/>
      <c r="O350" s="75"/>
      <c r="P350" s="75"/>
      <c r="Q350" s="75"/>
      <c r="R350" s="75"/>
      <c r="S350" s="79"/>
      <c r="T350" s="76"/>
      <c r="U350" s="75"/>
      <c r="V350" s="75"/>
      <c r="W350" s="79"/>
      <c r="X350" s="75"/>
      <c r="Y350" s="75"/>
      <c r="Z350" s="75"/>
      <c r="AA350" s="76"/>
      <c r="AB350" s="75"/>
      <c r="AC350" s="75"/>
      <c r="AD350" s="75"/>
      <c r="AE350" s="79"/>
      <c r="AF350" s="79"/>
      <c r="AG350" s="75"/>
      <c r="AH350" s="76"/>
      <c r="AI350" s="80">
        <f t="shared" si="0"/>
        <v>0</v>
      </c>
      <c r="AJ350" s="81">
        <f>'Декабрь 2020'!AJ350-AI350</f>
        <v>0</v>
      </c>
      <c r="AK350" s="82">
        <f t="shared" si="1"/>
        <v>0</v>
      </c>
      <c r="AL350" s="83">
        <f>'Декабрь 2020'!AL350+AK350</f>
        <v>0</v>
      </c>
      <c r="AM350" s="82">
        <f t="shared" si="2"/>
        <v>0</v>
      </c>
      <c r="AN350" s="84">
        <f>'Декабрь 2020'!AN350+AM350</f>
        <v>0</v>
      </c>
      <c r="AO350" s="82">
        <f t="shared" si="3"/>
        <v>0</v>
      </c>
      <c r="AP350" s="85">
        <f>'Декабрь 2020'!AP350+'Январь 2020'!AO350</f>
        <v>0</v>
      </c>
      <c r="AQ350" s="82">
        <f t="shared" si="4"/>
        <v>0</v>
      </c>
      <c r="AR350" s="86">
        <f>'Декабрь 2020'!AR350+'Январь 2020'!AQ350</f>
        <v>0</v>
      </c>
      <c r="AS350" s="87">
        <f>'Январь 2020'!AW350</f>
        <v>0</v>
      </c>
      <c r="AT350" s="88">
        <f>'Январь 2020'!AX350</f>
        <v>0</v>
      </c>
      <c r="AU350" s="45">
        <f t="shared" si="5"/>
        <v>0</v>
      </c>
    </row>
    <row r="351" spans="1:47" ht="14.25" customHeight="1">
      <c r="A351" s="71">
        <f>'Январь 2020'!A351</f>
        <v>18</v>
      </c>
      <c r="B351" s="72">
        <f>'Январь 2020'!G351</f>
        <v>0</v>
      </c>
      <c r="C351" s="73">
        <f>'Январь 2020'!B351</f>
        <v>0</v>
      </c>
      <c r="D351" s="75"/>
      <c r="E351" s="75"/>
      <c r="F351" s="76"/>
      <c r="G351" s="75"/>
      <c r="H351" s="75"/>
      <c r="I351" s="75"/>
      <c r="J351" s="75"/>
      <c r="K351" s="76"/>
      <c r="L351" s="75"/>
      <c r="M351" s="76"/>
      <c r="N351" s="75"/>
      <c r="O351" s="75"/>
      <c r="P351" s="75"/>
      <c r="Q351" s="75"/>
      <c r="R351" s="75"/>
      <c r="S351" s="79"/>
      <c r="T351" s="76"/>
      <c r="U351" s="75"/>
      <c r="V351" s="75"/>
      <c r="W351" s="79"/>
      <c r="X351" s="75"/>
      <c r="Y351" s="75"/>
      <c r="Z351" s="75"/>
      <c r="AA351" s="76"/>
      <c r="AB351" s="75"/>
      <c r="AC351" s="75"/>
      <c r="AD351" s="75"/>
      <c r="AE351" s="79"/>
      <c r="AF351" s="79"/>
      <c r="AG351" s="75"/>
      <c r="AH351" s="76"/>
      <c r="AI351" s="80">
        <f t="shared" si="0"/>
        <v>0</v>
      </c>
      <c r="AJ351" s="81">
        <f>'Декабрь 2020'!AJ351-AI351</f>
        <v>0</v>
      </c>
      <c r="AK351" s="82">
        <f t="shared" si="1"/>
        <v>0</v>
      </c>
      <c r="AL351" s="83">
        <f>'Декабрь 2020'!AL351+AK351</f>
        <v>0</v>
      </c>
      <c r="AM351" s="82">
        <f t="shared" si="2"/>
        <v>0</v>
      </c>
      <c r="AN351" s="84">
        <f>'Декабрь 2020'!AN351+AM351</f>
        <v>0</v>
      </c>
      <c r="AO351" s="82">
        <f t="shared" si="3"/>
        <v>0</v>
      </c>
      <c r="AP351" s="85">
        <f>'Декабрь 2020'!AP351+'Январь 2020'!AO351</f>
        <v>0</v>
      </c>
      <c r="AQ351" s="82">
        <f t="shared" si="4"/>
        <v>0</v>
      </c>
      <c r="AR351" s="86">
        <f>'Декабрь 2020'!AR351+'Январь 2020'!AQ351</f>
        <v>0</v>
      </c>
      <c r="AS351" s="87">
        <f>'Январь 2020'!AW351</f>
        <v>0</v>
      </c>
      <c r="AT351" s="88">
        <f>'Январь 2020'!AX351</f>
        <v>0</v>
      </c>
      <c r="AU351" s="45">
        <f t="shared" si="5"/>
        <v>0</v>
      </c>
    </row>
    <row r="352" spans="1:47" ht="14.25" customHeight="1">
      <c r="A352" s="71">
        <f>'Январь 2020'!A352</f>
        <v>19</v>
      </c>
      <c r="B352" s="72">
        <f>'Январь 2020'!G352</f>
        <v>0</v>
      </c>
      <c r="C352" s="73">
        <f>'Январь 2020'!B352</f>
        <v>0</v>
      </c>
      <c r="D352" s="75"/>
      <c r="E352" s="75"/>
      <c r="F352" s="76"/>
      <c r="G352" s="75"/>
      <c r="H352" s="75"/>
      <c r="I352" s="75"/>
      <c r="J352" s="75"/>
      <c r="K352" s="76"/>
      <c r="L352" s="75"/>
      <c r="M352" s="76"/>
      <c r="N352" s="75"/>
      <c r="O352" s="75"/>
      <c r="P352" s="75"/>
      <c r="Q352" s="75"/>
      <c r="R352" s="75"/>
      <c r="S352" s="79"/>
      <c r="T352" s="76"/>
      <c r="U352" s="75"/>
      <c r="V352" s="75"/>
      <c r="W352" s="79"/>
      <c r="X352" s="75"/>
      <c r="Y352" s="75"/>
      <c r="Z352" s="75"/>
      <c r="AA352" s="76"/>
      <c r="AB352" s="75"/>
      <c r="AC352" s="75"/>
      <c r="AD352" s="75"/>
      <c r="AE352" s="79"/>
      <c r="AF352" s="79"/>
      <c r="AG352" s="75"/>
      <c r="AH352" s="76"/>
      <c r="AI352" s="80">
        <f t="shared" si="0"/>
        <v>0</v>
      </c>
      <c r="AJ352" s="81">
        <f>'Декабрь 2020'!AJ352-AI352</f>
        <v>0</v>
      </c>
      <c r="AK352" s="82">
        <f t="shared" si="1"/>
        <v>0</v>
      </c>
      <c r="AL352" s="83">
        <f>'Декабрь 2020'!AL352+AK352</f>
        <v>0</v>
      </c>
      <c r="AM352" s="82">
        <f t="shared" si="2"/>
        <v>0</v>
      </c>
      <c r="AN352" s="84">
        <f>'Декабрь 2020'!AN352+AM352</f>
        <v>0</v>
      </c>
      <c r="AO352" s="82">
        <f t="shared" si="3"/>
        <v>0</v>
      </c>
      <c r="AP352" s="85">
        <f>'Декабрь 2020'!AP352+'Январь 2020'!AO352</f>
        <v>0</v>
      </c>
      <c r="AQ352" s="82">
        <f t="shared" si="4"/>
        <v>0</v>
      </c>
      <c r="AR352" s="86">
        <f>'Декабрь 2020'!AR352+'Январь 2020'!AQ352</f>
        <v>0</v>
      </c>
      <c r="AS352" s="87">
        <f>'Январь 2020'!AW352</f>
        <v>0</v>
      </c>
      <c r="AT352" s="88">
        <f>'Январь 2020'!AX352</f>
        <v>0</v>
      </c>
      <c r="AU352" s="45">
        <f t="shared" si="5"/>
        <v>0</v>
      </c>
    </row>
    <row r="353" spans="1:47" ht="14.25" customHeight="1">
      <c r="A353" s="71">
        <f>'Январь 2020'!A353</f>
        <v>20</v>
      </c>
      <c r="B353" s="72">
        <f>'Январь 2020'!G353</f>
        <v>0</v>
      </c>
      <c r="C353" s="73">
        <f>'Январь 2020'!B353</f>
        <v>0</v>
      </c>
      <c r="D353" s="75"/>
      <c r="E353" s="75"/>
      <c r="F353" s="76"/>
      <c r="G353" s="75"/>
      <c r="H353" s="75"/>
      <c r="I353" s="75"/>
      <c r="J353" s="75"/>
      <c r="K353" s="76"/>
      <c r="L353" s="75"/>
      <c r="M353" s="76"/>
      <c r="N353" s="75"/>
      <c r="O353" s="75"/>
      <c r="P353" s="75"/>
      <c r="Q353" s="75"/>
      <c r="R353" s="75"/>
      <c r="S353" s="79"/>
      <c r="T353" s="76"/>
      <c r="U353" s="75"/>
      <c r="V353" s="75"/>
      <c r="W353" s="79"/>
      <c r="X353" s="75"/>
      <c r="Y353" s="75"/>
      <c r="Z353" s="75"/>
      <c r="AA353" s="76"/>
      <c r="AB353" s="75"/>
      <c r="AC353" s="75"/>
      <c r="AD353" s="75"/>
      <c r="AE353" s="79"/>
      <c r="AF353" s="79"/>
      <c r="AG353" s="75"/>
      <c r="AH353" s="76"/>
      <c r="AI353" s="80">
        <f t="shared" si="0"/>
        <v>0</v>
      </c>
      <c r="AJ353" s="81">
        <f>'Декабрь 2020'!AJ353-AI353</f>
        <v>0</v>
      </c>
      <c r="AK353" s="82">
        <f t="shared" si="1"/>
        <v>0</v>
      </c>
      <c r="AL353" s="83">
        <f>'Декабрь 2020'!AL353+AK353</f>
        <v>0</v>
      </c>
      <c r="AM353" s="82">
        <f t="shared" si="2"/>
        <v>0</v>
      </c>
      <c r="AN353" s="84">
        <f>'Декабрь 2020'!AN353+AM353</f>
        <v>0</v>
      </c>
      <c r="AO353" s="82">
        <f t="shared" si="3"/>
        <v>0</v>
      </c>
      <c r="AP353" s="85">
        <f>'Декабрь 2020'!AP353+'Январь 2020'!AO353</f>
        <v>0</v>
      </c>
      <c r="AQ353" s="82">
        <f t="shared" si="4"/>
        <v>0</v>
      </c>
      <c r="AR353" s="86">
        <f>'Декабрь 2020'!AR353+'Январь 2020'!AQ353</f>
        <v>0</v>
      </c>
      <c r="AS353" s="87">
        <f>'Январь 2020'!AW353</f>
        <v>0</v>
      </c>
      <c r="AT353" s="88">
        <f>'Январь 2020'!AX353</f>
        <v>0</v>
      </c>
      <c r="AU353" s="45">
        <f t="shared" si="5"/>
        <v>0</v>
      </c>
    </row>
    <row r="354" spans="1:47" ht="14.25" customHeight="1">
      <c r="A354" s="71">
        <f>'Январь 2020'!A354</f>
        <v>0</v>
      </c>
      <c r="B354" s="72">
        <f>'Январь 2020'!G354</f>
        <v>0</v>
      </c>
      <c r="C354" s="257">
        <f>'Январь 2020'!B354</f>
        <v>0</v>
      </c>
      <c r="D354" s="75"/>
      <c r="E354" s="75"/>
      <c r="F354" s="76"/>
      <c r="G354" s="75"/>
      <c r="H354" s="75"/>
      <c r="I354" s="75"/>
      <c r="J354" s="75"/>
      <c r="K354" s="76"/>
      <c r="L354" s="75"/>
      <c r="M354" s="76"/>
      <c r="N354" s="75"/>
      <c r="O354" s="75"/>
      <c r="P354" s="75"/>
      <c r="Q354" s="75"/>
      <c r="R354" s="75"/>
      <c r="S354" s="79"/>
      <c r="T354" s="76"/>
      <c r="U354" s="75"/>
      <c r="V354" s="75"/>
      <c r="W354" s="79"/>
      <c r="X354" s="75"/>
      <c r="Y354" s="75"/>
      <c r="Z354" s="75"/>
      <c r="AA354" s="76"/>
      <c r="AB354" s="75"/>
      <c r="AC354" s="75"/>
      <c r="AD354" s="75"/>
      <c r="AE354" s="79"/>
      <c r="AF354" s="79"/>
      <c r="AG354" s="75"/>
      <c r="AH354" s="76"/>
      <c r="AI354" s="80">
        <f t="shared" si="0"/>
        <v>0</v>
      </c>
      <c r="AJ354" s="81">
        <f>'Декабрь 2020'!AJ354-AI354</f>
        <v>0</v>
      </c>
      <c r="AK354" s="82">
        <f t="shared" si="1"/>
        <v>0</v>
      </c>
      <c r="AL354" s="83">
        <f>'Декабрь 2020'!AL354+AK354</f>
        <v>0</v>
      </c>
      <c r="AM354" s="82">
        <f t="shared" si="2"/>
        <v>0</v>
      </c>
      <c r="AN354" s="84">
        <f>'Декабрь 2020'!AN354+AM354</f>
        <v>0</v>
      </c>
      <c r="AO354" s="82">
        <f t="shared" si="3"/>
        <v>0</v>
      </c>
      <c r="AP354" s="85">
        <f>'Декабрь 2020'!AP354+'Январь 2020'!AO354</f>
        <v>0</v>
      </c>
      <c r="AQ354" s="82">
        <f t="shared" si="4"/>
        <v>0</v>
      </c>
      <c r="AR354" s="86">
        <f>'Декабрь 2020'!AR354+'Январь 2020'!AQ354</f>
        <v>0</v>
      </c>
      <c r="AS354" s="87">
        <f>'Январь 2020'!AW354</f>
        <v>0</v>
      </c>
      <c r="AT354" s="88">
        <f>'Январь 2020'!AX354</f>
        <v>0</v>
      </c>
      <c r="AU354" s="45">
        <f t="shared" si="5"/>
        <v>0</v>
      </c>
    </row>
    <row r="355" spans="1:47" ht="14.25" customHeight="1">
      <c r="A355" s="71">
        <f>'Январь 2020'!A355</f>
        <v>0</v>
      </c>
      <c r="B355" s="72">
        <f>'Январь 2020'!G355</f>
        <v>0</v>
      </c>
      <c r="C355" s="257">
        <f>'Январь 2020'!B355</f>
        <v>0</v>
      </c>
      <c r="D355" s="75"/>
      <c r="E355" s="75"/>
      <c r="F355" s="76"/>
      <c r="G355" s="75"/>
      <c r="H355" s="75"/>
      <c r="I355" s="75"/>
      <c r="J355" s="75"/>
      <c r="K355" s="76"/>
      <c r="L355" s="75"/>
      <c r="M355" s="76"/>
      <c r="N355" s="75"/>
      <c r="O355" s="75"/>
      <c r="P355" s="75"/>
      <c r="Q355" s="75"/>
      <c r="R355" s="75"/>
      <c r="S355" s="79"/>
      <c r="T355" s="76"/>
      <c r="U355" s="75"/>
      <c r="V355" s="75"/>
      <c r="W355" s="79"/>
      <c r="X355" s="75"/>
      <c r="Y355" s="75"/>
      <c r="Z355" s="75"/>
      <c r="AA355" s="76"/>
      <c r="AB355" s="75"/>
      <c r="AC355" s="75"/>
      <c r="AD355" s="75"/>
      <c r="AE355" s="79"/>
      <c r="AF355" s="79"/>
      <c r="AG355" s="75"/>
      <c r="AH355" s="76"/>
      <c r="AI355" s="80">
        <f t="shared" si="0"/>
        <v>0</v>
      </c>
      <c r="AJ355" s="81">
        <f>'Декабрь 2020'!AJ355-AI355</f>
        <v>0</v>
      </c>
      <c r="AK355" s="82">
        <f t="shared" si="1"/>
        <v>0</v>
      </c>
      <c r="AL355" s="83">
        <f>'Декабрь 2020'!AL355+AK355</f>
        <v>0</v>
      </c>
      <c r="AM355" s="82">
        <f t="shared" si="2"/>
        <v>0</v>
      </c>
      <c r="AN355" s="84">
        <f>'Декабрь 2020'!AN355+AM355</f>
        <v>0</v>
      </c>
      <c r="AO355" s="82">
        <f t="shared" si="3"/>
        <v>0</v>
      </c>
      <c r="AP355" s="85">
        <f>'Декабрь 2020'!AP355+'Январь 2020'!AO355</f>
        <v>0</v>
      </c>
      <c r="AQ355" s="82">
        <f t="shared" si="4"/>
        <v>0</v>
      </c>
      <c r="AR355" s="86">
        <f>'Декабрь 2020'!AR355+'Январь 2020'!AQ355</f>
        <v>0</v>
      </c>
      <c r="AS355" s="87">
        <f>'Январь 2020'!AW355</f>
        <v>0</v>
      </c>
      <c r="AT355" s="88">
        <f>'Январь 2020'!AX355</f>
        <v>0</v>
      </c>
      <c r="AU355" s="45">
        <f t="shared" si="5"/>
        <v>0</v>
      </c>
    </row>
    <row r="356" spans="1:47" ht="14.25" customHeight="1">
      <c r="A356" s="71">
        <f>'Январь 2020'!A356</f>
        <v>0</v>
      </c>
      <c r="B356" s="72">
        <f>'Январь 2020'!G356</f>
        <v>0</v>
      </c>
      <c r="C356" s="257">
        <f>'Январь 2020'!B356</f>
        <v>0</v>
      </c>
      <c r="D356" s="75"/>
      <c r="E356" s="75"/>
      <c r="F356" s="76"/>
      <c r="G356" s="75"/>
      <c r="H356" s="75"/>
      <c r="I356" s="75"/>
      <c r="J356" s="75"/>
      <c r="K356" s="76"/>
      <c r="L356" s="75"/>
      <c r="M356" s="76"/>
      <c r="N356" s="75"/>
      <c r="O356" s="75"/>
      <c r="P356" s="75"/>
      <c r="Q356" s="75"/>
      <c r="R356" s="75"/>
      <c r="S356" s="79"/>
      <c r="T356" s="76"/>
      <c r="U356" s="75"/>
      <c r="V356" s="75"/>
      <c r="W356" s="79"/>
      <c r="X356" s="75"/>
      <c r="Y356" s="75"/>
      <c r="Z356" s="75"/>
      <c r="AA356" s="76"/>
      <c r="AB356" s="75"/>
      <c r="AC356" s="75"/>
      <c r="AD356" s="75"/>
      <c r="AE356" s="79"/>
      <c r="AF356" s="79"/>
      <c r="AG356" s="75"/>
      <c r="AH356" s="76"/>
      <c r="AI356" s="80">
        <f t="shared" si="0"/>
        <v>0</v>
      </c>
      <c r="AJ356" s="81">
        <f>'Декабрь 2020'!AJ356-AI356</f>
        <v>0</v>
      </c>
      <c r="AK356" s="82">
        <f t="shared" si="1"/>
        <v>0</v>
      </c>
      <c r="AL356" s="83">
        <f>'Декабрь 2020'!AL356+AK356</f>
        <v>0</v>
      </c>
      <c r="AM356" s="82">
        <f t="shared" si="2"/>
        <v>0</v>
      </c>
      <c r="AN356" s="84">
        <f>'Декабрь 2020'!AN356+AM356</f>
        <v>0</v>
      </c>
      <c r="AO356" s="82">
        <f t="shared" si="3"/>
        <v>0</v>
      </c>
      <c r="AP356" s="85">
        <f>'Декабрь 2020'!AP356+'Январь 2020'!AO356</f>
        <v>0</v>
      </c>
      <c r="AQ356" s="82">
        <f t="shared" si="4"/>
        <v>0</v>
      </c>
      <c r="AR356" s="86">
        <f>'Декабрь 2020'!AR356+'Январь 2020'!AQ356</f>
        <v>0</v>
      </c>
      <c r="AS356" s="87">
        <f>'Январь 2020'!AW356</f>
        <v>0</v>
      </c>
      <c r="AT356" s="88">
        <f>'Январь 2020'!AX356</f>
        <v>0</v>
      </c>
      <c r="AU356" s="45">
        <f t="shared" si="5"/>
        <v>0</v>
      </c>
    </row>
    <row r="357" spans="1:47" ht="14.25" customHeight="1">
      <c r="A357" s="71">
        <f>'Январь 2020'!A357</f>
        <v>0</v>
      </c>
      <c r="B357" s="72">
        <f>'Январь 2020'!G357</f>
        <v>0</v>
      </c>
      <c r="C357" s="257">
        <f>'Январь 2020'!B357</f>
        <v>0</v>
      </c>
      <c r="D357" s="75"/>
      <c r="E357" s="75"/>
      <c r="F357" s="76"/>
      <c r="G357" s="75"/>
      <c r="H357" s="75"/>
      <c r="I357" s="75"/>
      <c r="J357" s="75"/>
      <c r="K357" s="76"/>
      <c r="L357" s="75"/>
      <c r="M357" s="76"/>
      <c r="N357" s="75"/>
      <c r="O357" s="75"/>
      <c r="P357" s="75"/>
      <c r="Q357" s="75"/>
      <c r="R357" s="75"/>
      <c r="S357" s="79"/>
      <c r="T357" s="76"/>
      <c r="U357" s="75"/>
      <c r="V357" s="75"/>
      <c r="W357" s="79"/>
      <c r="X357" s="75"/>
      <c r="Y357" s="75"/>
      <c r="Z357" s="75"/>
      <c r="AA357" s="76"/>
      <c r="AB357" s="75"/>
      <c r="AC357" s="75"/>
      <c r="AD357" s="75"/>
      <c r="AE357" s="79"/>
      <c r="AF357" s="79"/>
      <c r="AG357" s="75"/>
      <c r="AH357" s="76"/>
      <c r="AI357" s="80">
        <f t="shared" si="0"/>
        <v>0</v>
      </c>
      <c r="AJ357" s="81">
        <f>'Декабрь 2020'!AJ357-AI357</f>
        <v>0</v>
      </c>
      <c r="AK357" s="82">
        <f t="shared" si="1"/>
        <v>0</v>
      </c>
      <c r="AL357" s="83">
        <f>'Декабрь 2020'!AL357+AK357</f>
        <v>0</v>
      </c>
      <c r="AM357" s="82">
        <f t="shared" si="2"/>
        <v>0</v>
      </c>
      <c r="AN357" s="84">
        <f>'Декабрь 2020'!AN357+AM357</f>
        <v>0</v>
      </c>
      <c r="AO357" s="82">
        <f t="shared" si="3"/>
        <v>0</v>
      </c>
      <c r="AP357" s="85">
        <f>'Декабрь 2020'!AP357+'Январь 2020'!AO357</f>
        <v>0</v>
      </c>
      <c r="AQ357" s="82">
        <f t="shared" si="4"/>
        <v>0</v>
      </c>
      <c r="AR357" s="86">
        <f>'Декабрь 2020'!AR357+'Январь 2020'!AQ357</f>
        <v>0</v>
      </c>
      <c r="AS357" s="87">
        <f>'Январь 2020'!AW357</f>
        <v>0</v>
      </c>
      <c r="AT357" s="88">
        <f>'Январь 2020'!AX357</f>
        <v>0</v>
      </c>
      <c r="AU357" s="45">
        <f t="shared" si="5"/>
        <v>0</v>
      </c>
    </row>
    <row r="358" spans="1:47" ht="14.25" customHeight="1">
      <c r="A358" s="71">
        <f>'Январь 2020'!A358</f>
        <v>0</v>
      </c>
      <c r="B358" s="72">
        <f>'Январь 2020'!G358</f>
        <v>0</v>
      </c>
      <c r="C358" s="257">
        <f>'Январь 2020'!B358</f>
        <v>0</v>
      </c>
      <c r="D358" s="75"/>
      <c r="E358" s="75"/>
      <c r="F358" s="76"/>
      <c r="G358" s="75"/>
      <c r="H358" s="75"/>
      <c r="I358" s="75"/>
      <c r="J358" s="75"/>
      <c r="K358" s="76"/>
      <c r="L358" s="75"/>
      <c r="M358" s="76"/>
      <c r="N358" s="75"/>
      <c r="O358" s="75"/>
      <c r="P358" s="75"/>
      <c r="Q358" s="75"/>
      <c r="R358" s="75"/>
      <c r="S358" s="79"/>
      <c r="T358" s="76"/>
      <c r="U358" s="75"/>
      <c r="V358" s="75"/>
      <c r="W358" s="79"/>
      <c r="X358" s="75"/>
      <c r="Y358" s="75"/>
      <c r="Z358" s="75"/>
      <c r="AA358" s="76"/>
      <c r="AB358" s="75"/>
      <c r="AC358" s="75"/>
      <c r="AD358" s="75"/>
      <c r="AE358" s="79"/>
      <c r="AF358" s="79"/>
      <c r="AG358" s="75"/>
      <c r="AH358" s="76"/>
      <c r="AI358" s="80">
        <f t="shared" si="0"/>
        <v>0</v>
      </c>
      <c r="AJ358" s="81">
        <f>'Декабрь 2020'!AJ358-AI358</f>
        <v>0</v>
      </c>
      <c r="AK358" s="82">
        <f t="shared" si="1"/>
        <v>0</v>
      </c>
      <c r="AL358" s="83">
        <f>'Декабрь 2020'!AL358+AK358</f>
        <v>0</v>
      </c>
      <c r="AM358" s="82">
        <f t="shared" si="2"/>
        <v>0</v>
      </c>
      <c r="AN358" s="84">
        <f>'Декабрь 2020'!AN358+AM358</f>
        <v>0</v>
      </c>
      <c r="AO358" s="82">
        <f t="shared" si="3"/>
        <v>0</v>
      </c>
      <c r="AP358" s="85">
        <f>'Декабрь 2020'!AP358+'Январь 2020'!AO358</f>
        <v>0</v>
      </c>
      <c r="AQ358" s="82">
        <f t="shared" si="4"/>
        <v>0</v>
      </c>
      <c r="AR358" s="86">
        <f>'Декабрь 2020'!AR358+'Январь 2020'!AQ358</f>
        <v>0</v>
      </c>
      <c r="AS358" s="87">
        <f>'Январь 2020'!AW358</f>
        <v>0</v>
      </c>
      <c r="AT358" s="88">
        <f>'Январь 2020'!AX358</f>
        <v>0</v>
      </c>
      <c r="AU358" s="45">
        <f t="shared" si="5"/>
        <v>0</v>
      </c>
    </row>
    <row r="359" spans="1:47" ht="14.25" customHeight="1">
      <c r="A359" s="71">
        <f>'Январь 2020'!A359</f>
        <v>0</v>
      </c>
      <c r="B359" s="72">
        <f>'Январь 2020'!G359</f>
        <v>0</v>
      </c>
      <c r="C359" s="257">
        <f>'Январь 2020'!B359</f>
        <v>0</v>
      </c>
      <c r="D359" s="75"/>
      <c r="E359" s="75"/>
      <c r="F359" s="76"/>
      <c r="G359" s="75"/>
      <c r="H359" s="75"/>
      <c r="I359" s="75"/>
      <c r="J359" s="75"/>
      <c r="K359" s="76"/>
      <c r="L359" s="75"/>
      <c r="M359" s="76"/>
      <c r="N359" s="75"/>
      <c r="O359" s="75"/>
      <c r="P359" s="75"/>
      <c r="Q359" s="75"/>
      <c r="R359" s="75"/>
      <c r="S359" s="79"/>
      <c r="T359" s="76"/>
      <c r="U359" s="75"/>
      <c r="V359" s="75"/>
      <c r="W359" s="79"/>
      <c r="X359" s="75"/>
      <c r="Y359" s="75"/>
      <c r="Z359" s="75"/>
      <c r="AA359" s="76"/>
      <c r="AB359" s="75"/>
      <c r="AC359" s="75"/>
      <c r="AD359" s="75"/>
      <c r="AE359" s="79"/>
      <c r="AF359" s="79"/>
      <c r="AG359" s="75"/>
      <c r="AH359" s="76"/>
      <c r="AI359" s="80">
        <f t="shared" si="0"/>
        <v>0</v>
      </c>
      <c r="AJ359" s="81">
        <f>'Декабрь 2020'!AJ359-AI359</f>
        <v>0</v>
      </c>
      <c r="AK359" s="82">
        <f t="shared" si="1"/>
        <v>0</v>
      </c>
      <c r="AL359" s="83">
        <f>'Декабрь 2020'!AL359+AK359</f>
        <v>0</v>
      </c>
      <c r="AM359" s="82">
        <f t="shared" si="2"/>
        <v>0</v>
      </c>
      <c r="AN359" s="84">
        <f>'Декабрь 2020'!AN359+AM359</f>
        <v>0</v>
      </c>
      <c r="AO359" s="82">
        <f t="shared" si="3"/>
        <v>0</v>
      </c>
      <c r="AP359" s="85">
        <f>'Декабрь 2020'!AP359+'Январь 2020'!AO359</f>
        <v>0</v>
      </c>
      <c r="AQ359" s="82">
        <f t="shared" si="4"/>
        <v>0</v>
      </c>
      <c r="AR359" s="86">
        <f>'Декабрь 2020'!AR359+'Январь 2020'!AQ359</f>
        <v>0</v>
      </c>
      <c r="AS359" s="87">
        <f>'Январь 2020'!AW359</f>
        <v>0</v>
      </c>
      <c r="AT359" s="88">
        <f>'Январь 2020'!AX359</f>
        <v>0</v>
      </c>
      <c r="AU359" s="45">
        <f t="shared" si="5"/>
        <v>0</v>
      </c>
    </row>
    <row r="360" spans="1:47" ht="14.25" customHeight="1">
      <c r="A360" s="71">
        <f>'Январь 2020'!A360</f>
        <v>0</v>
      </c>
      <c r="B360" s="72">
        <f>'Январь 2020'!G360</f>
        <v>0</v>
      </c>
      <c r="C360" s="257">
        <f>'Январь 2020'!B360</f>
        <v>0</v>
      </c>
      <c r="D360" s="75"/>
      <c r="E360" s="75"/>
      <c r="F360" s="76"/>
      <c r="G360" s="75"/>
      <c r="H360" s="75"/>
      <c r="I360" s="75"/>
      <c r="J360" s="75"/>
      <c r="K360" s="76"/>
      <c r="L360" s="75"/>
      <c r="M360" s="76"/>
      <c r="N360" s="75"/>
      <c r="O360" s="75"/>
      <c r="P360" s="75"/>
      <c r="Q360" s="75"/>
      <c r="R360" s="75"/>
      <c r="S360" s="79"/>
      <c r="T360" s="76"/>
      <c r="U360" s="75"/>
      <c r="V360" s="75"/>
      <c r="W360" s="79"/>
      <c r="X360" s="75"/>
      <c r="Y360" s="75"/>
      <c r="Z360" s="75"/>
      <c r="AA360" s="76"/>
      <c r="AB360" s="75"/>
      <c r="AC360" s="75"/>
      <c r="AD360" s="75"/>
      <c r="AE360" s="79"/>
      <c r="AF360" s="79"/>
      <c r="AG360" s="75"/>
      <c r="AH360" s="76"/>
      <c r="AI360" s="80">
        <f t="shared" si="0"/>
        <v>0</v>
      </c>
      <c r="AJ360" s="81">
        <f>'Декабрь 2020'!AJ360-AI360</f>
        <v>0</v>
      </c>
      <c r="AK360" s="82">
        <f t="shared" si="1"/>
        <v>0</v>
      </c>
      <c r="AL360" s="83">
        <f>'Декабрь 2020'!AL360+AK360</f>
        <v>0</v>
      </c>
      <c r="AM360" s="82">
        <f t="shared" si="2"/>
        <v>0</v>
      </c>
      <c r="AN360" s="84">
        <f>'Декабрь 2020'!AN360+AM360</f>
        <v>0</v>
      </c>
      <c r="AO360" s="82">
        <f t="shared" si="3"/>
        <v>0</v>
      </c>
      <c r="AP360" s="85">
        <f>'Декабрь 2020'!AP360+'Январь 2020'!AO360</f>
        <v>0</v>
      </c>
      <c r="AQ360" s="82">
        <f t="shared" si="4"/>
        <v>0</v>
      </c>
      <c r="AR360" s="86">
        <f>'Декабрь 2020'!AR360+'Январь 2020'!AQ360</f>
        <v>0</v>
      </c>
      <c r="AS360" s="87">
        <f>'Январь 2020'!AW360</f>
        <v>0</v>
      </c>
      <c r="AT360" s="88">
        <f>'Январь 2020'!AX360</f>
        <v>0</v>
      </c>
      <c r="AU360" s="45">
        <f t="shared" si="5"/>
        <v>0</v>
      </c>
    </row>
    <row r="361" spans="1:47" ht="14.25" customHeight="1">
      <c r="A361" s="71">
        <f>'Январь 2020'!A361</f>
        <v>0</v>
      </c>
      <c r="B361" s="72">
        <f>'Январь 2020'!G361</f>
        <v>0</v>
      </c>
      <c r="C361" s="257">
        <f>'Январь 2020'!B361</f>
        <v>0</v>
      </c>
      <c r="D361" s="75"/>
      <c r="E361" s="75"/>
      <c r="F361" s="76"/>
      <c r="G361" s="75"/>
      <c r="H361" s="75"/>
      <c r="I361" s="75"/>
      <c r="J361" s="75"/>
      <c r="K361" s="76"/>
      <c r="L361" s="75"/>
      <c r="M361" s="76"/>
      <c r="N361" s="75"/>
      <c r="O361" s="75"/>
      <c r="P361" s="75"/>
      <c r="Q361" s="75"/>
      <c r="R361" s="75"/>
      <c r="S361" s="79"/>
      <c r="T361" s="76"/>
      <c r="U361" s="75"/>
      <c r="V361" s="75"/>
      <c r="W361" s="79"/>
      <c r="X361" s="75"/>
      <c r="Y361" s="75"/>
      <c r="Z361" s="75"/>
      <c r="AA361" s="76"/>
      <c r="AB361" s="75"/>
      <c r="AC361" s="75"/>
      <c r="AD361" s="75"/>
      <c r="AE361" s="79"/>
      <c r="AF361" s="79"/>
      <c r="AG361" s="75"/>
      <c r="AH361" s="76"/>
      <c r="AI361" s="80">
        <f t="shared" si="0"/>
        <v>0</v>
      </c>
      <c r="AJ361" s="81">
        <f>'Декабрь 2020'!AJ361-AI361</f>
        <v>0</v>
      </c>
      <c r="AK361" s="82">
        <f t="shared" si="1"/>
        <v>0</v>
      </c>
      <c r="AL361" s="83">
        <f>'Декабрь 2020'!AL361+AK361</f>
        <v>0</v>
      </c>
      <c r="AM361" s="82">
        <f t="shared" si="2"/>
        <v>0</v>
      </c>
      <c r="AN361" s="84">
        <f>'Декабрь 2020'!AN361+AM361</f>
        <v>0</v>
      </c>
      <c r="AO361" s="82">
        <f t="shared" si="3"/>
        <v>0</v>
      </c>
      <c r="AP361" s="85">
        <f>'Декабрь 2020'!AP361+'Январь 2020'!AO361</f>
        <v>0</v>
      </c>
      <c r="AQ361" s="82">
        <f t="shared" si="4"/>
        <v>0</v>
      </c>
      <c r="AR361" s="86">
        <f>'Декабрь 2020'!AR361+'Январь 2020'!AQ361</f>
        <v>0</v>
      </c>
      <c r="AS361" s="87">
        <f>'Январь 2020'!AW361</f>
        <v>0</v>
      </c>
      <c r="AT361" s="88">
        <f>'Январь 2020'!AX361</f>
        <v>0</v>
      </c>
      <c r="AU361" s="45">
        <f t="shared" si="5"/>
        <v>0</v>
      </c>
    </row>
    <row r="362" spans="1:47" ht="14.25" customHeight="1">
      <c r="A362" s="71">
        <f>'Январь 2020'!A362</f>
        <v>0</v>
      </c>
      <c r="B362" s="72">
        <f>'Январь 2020'!G362</f>
        <v>0</v>
      </c>
      <c r="C362" s="257">
        <f>'Январь 2020'!B362</f>
        <v>0</v>
      </c>
      <c r="D362" s="75"/>
      <c r="E362" s="75"/>
      <c r="F362" s="76"/>
      <c r="G362" s="75"/>
      <c r="H362" s="75"/>
      <c r="I362" s="75"/>
      <c r="J362" s="75"/>
      <c r="K362" s="76"/>
      <c r="L362" s="75"/>
      <c r="M362" s="76"/>
      <c r="N362" s="75"/>
      <c r="O362" s="75"/>
      <c r="P362" s="75"/>
      <c r="Q362" s="75"/>
      <c r="R362" s="75"/>
      <c r="S362" s="79"/>
      <c r="T362" s="76"/>
      <c r="U362" s="75"/>
      <c r="V362" s="75"/>
      <c r="W362" s="79"/>
      <c r="X362" s="75"/>
      <c r="Y362" s="75"/>
      <c r="Z362" s="75"/>
      <c r="AA362" s="76"/>
      <c r="AB362" s="75"/>
      <c r="AC362" s="75"/>
      <c r="AD362" s="75"/>
      <c r="AE362" s="79"/>
      <c r="AF362" s="79"/>
      <c r="AG362" s="75"/>
      <c r="AH362" s="76"/>
      <c r="AI362" s="80">
        <f t="shared" si="0"/>
        <v>0</v>
      </c>
      <c r="AJ362" s="81">
        <f>'Декабрь 2020'!AJ362-AI362</f>
        <v>0</v>
      </c>
      <c r="AK362" s="82">
        <f t="shared" si="1"/>
        <v>0</v>
      </c>
      <c r="AL362" s="83">
        <f>'Декабрь 2020'!AL362+AK362</f>
        <v>0</v>
      </c>
      <c r="AM362" s="82">
        <f t="shared" si="2"/>
        <v>0</v>
      </c>
      <c r="AN362" s="84">
        <f>'Декабрь 2020'!AN362+AM362</f>
        <v>0</v>
      </c>
      <c r="AO362" s="82">
        <f t="shared" si="3"/>
        <v>0</v>
      </c>
      <c r="AP362" s="85">
        <f>'Декабрь 2020'!AP362+'Январь 2020'!AO362</f>
        <v>0</v>
      </c>
      <c r="AQ362" s="82">
        <f t="shared" si="4"/>
        <v>0</v>
      </c>
      <c r="AR362" s="86">
        <f>'Декабрь 2020'!AR362+'Январь 2020'!AQ362</f>
        <v>0</v>
      </c>
      <c r="AS362" s="87">
        <f>'Январь 2020'!AW362</f>
        <v>0</v>
      </c>
      <c r="AT362" s="88">
        <f>'Январь 2020'!AX362</f>
        <v>0</v>
      </c>
      <c r="AU362" s="45">
        <f t="shared" si="5"/>
        <v>0</v>
      </c>
    </row>
    <row r="363" spans="1:47" ht="14.25" customHeight="1">
      <c r="A363" s="71">
        <f>'Январь 2020'!A363</f>
        <v>0</v>
      </c>
      <c r="B363" s="72">
        <f>'Январь 2020'!G363</f>
        <v>0</v>
      </c>
      <c r="C363" s="257">
        <f>'Январь 2020'!B363</f>
        <v>0</v>
      </c>
      <c r="D363" s="75"/>
      <c r="E363" s="75"/>
      <c r="F363" s="76"/>
      <c r="G363" s="75"/>
      <c r="H363" s="75"/>
      <c r="I363" s="75"/>
      <c r="J363" s="75"/>
      <c r="K363" s="76"/>
      <c r="L363" s="75"/>
      <c r="M363" s="76"/>
      <c r="N363" s="75"/>
      <c r="O363" s="75"/>
      <c r="P363" s="75"/>
      <c r="Q363" s="75"/>
      <c r="R363" s="75"/>
      <c r="S363" s="79"/>
      <c r="T363" s="76"/>
      <c r="U363" s="75"/>
      <c r="V363" s="75"/>
      <c r="W363" s="79"/>
      <c r="X363" s="75"/>
      <c r="Y363" s="75"/>
      <c r="Z363" s="75"/>
      <c r="AA363" s="76"/>
      <c r="AB363" s="75"/>
      <c r="AC363" s="75"/>
      <c r="AD363" s="75"/>
      <c r="AE363" s="79"/>
      <c r="AF363" s="79"/>
      <c r="AG363" s="75"/>
      <c r="AH363" s="76"/>
      <c r="AI363" s="80">
        <f t="shared" si="0"/>
        <v>0</v>
      </c>
      <c r="AJ363" s="81">
        <f>'Декабрь 2020'!AJ363-AI363</f>
        <v>0</v>
      </c>
      <c r="AK363" s="82">
        <f t="shared" si="1"/>
        <v>0</v>
      </c>
      <c r="AL363" s="83">
        <f>'Декабрь 2020'!AL363+AK363</f>
        <v>0</v>
      </c>
      <c r="AM363" s="82">
        <f t="shared" si="2"/>
        <v>0</v>
      </c>
      <c r="AN363" s="84">
        <f>'Декабрь 2020'!AN363+AM363</f>
        <v>0</v>
      </c>
      <c r="AO363" s="82">
        <f t="shared" si="3"/>
        <v>0</v>
      </c>
      <c r="AP363" s="85">
        <f>'Декабрь 2020'!AP363+'Январь 2020'!AO363</f>
        <v>0</v>
      </c>
      <c r="AQ363" s="82">
        <f t="shared" si="4"/>
        <v>0</v>
      </c>
      <c r="AR363" s="86">
        <f>'Декабрь 2020'!AR363+'Январь 2020'!AQ363</f>
        <v>0</v>
      </c>
      <c r="AS363" s="87">
        <f>'Январь 2020'!AW363</f>
        <v>0</v>
      </c>
      <c r="AT363" s="88">
        <f>'Январь 2020'!AX363</f>
        <v>0</v>
      </c>
      <c r="AU363" s="45">
        <f t="shared" si="5"/>
        <v>0</v>
      </c>
    </row>
    <row r="364" spans="1:47" ht="14.25" customHeight="1">
      <c r="A364" s="71">
        <f>'Январь 2020'!A364</f>
        <v>0</v>
      </c>
      <c r="B364" s="72">
        <f>'Январь 2020'!G364</f>
        <v>0</v>
      </c>
      <c r="C364" s="257">
        <f>'Январь 2020'!B364</f>
        <v>0</v>
      </c>
      <c r="D364" s="75"/>
      <c r="E364" s="75"/>
      <c r="F364" s="76"/>
      <c r="G364" s="75"/>
      <c r="H364" s="75"/>
      <c r="I364" s="75"/>
      <c r="J364" s="75"/>
      <c r="K364" s="76"/>
      <c r="L364" s="75"/>
      <c r="M364" s="76"/>
      <c r="N364" s="75"/>
      <c r="O364" s="75"/>
      <c r="P364" s="75"/>
      <c r="Q364" s="75"/>
      <c r="R364" s="75"/>
      <c r="S364" s="79"/>
      <c r="T364" s="76"/>
      <c r="U364" s="75"/>
      <c r="V364" s="75"/>
      <c r="W364" s="79"/>
      <c r="X364" s="75"/>
      <c r="Y364" s="75"/>
      <c r="Z364" s="75"/>
      <c r="AA364" s="76"/>
      <c r="AB364" s="75"/>
      <c r="AC364" s="75"/>
      <c r="AD364" s="75"/>
      <c r="AE364" s="79"/>
      <c r="AF364" s="79"/>
      <c r="AG364" s="75"/>
      <c r="AH364" s="76"/>
      <c r="AI364" s="80">
        <f t="shared" si="0"/>
        <v>0</v>
      </c>
      <c r="AJ364" s="81">
        <f>'Декабрь 2020'!AJ364-AI364</f>
        <v>0</v>
      </c>
      <c r="AK364" s="82">
        <f t="shared" si="1"/>
        <v>0</v>
      </c>
      <c r="AL364" s="83">
        <f>'Декабрь 2020'!AL364+AK364</f>
        <v>0</v>
      </c>
      <c r="AM364" s="82">
        <f t="shared" si="2"/>
        <v>0</v>
      </c>
      <c r="AN364" s="84">
        <f>'Декабрь 2020'!AN364+AM364</f>
        <v>0</v>
      </c>
      <c r="AO364" s="82">
        <f t="shared" si="3"/>
        <v>0</v>
      </c>
      <c r="AP364" s="85">
        <f>'Декабрь 2020'!AP364+'Январь 2020'!AO364</f>
        <v>0</v>
      </c>
      <c r="AQ364" s="82">
        <f t="shared" si="4"/>
        <v>0</v>
      </c>
      <c r="AR364" s="86">
        <f>'Декабрь 2020'!AR364+'Январь 2020'!AQ364</f>
        <v>0</v>
      </c>
      <c r="AS364" s="87">
        <f>'Январь 2020'!AW364</f>
        <v>0</v>
      </c>
      <c r="AT364" s="88">
        <f>'Январь 2020'!AX364</f>
        <v>0</v>
      </c>
      <c r="AU364" s="45">
        <f t="shared" si="5"/>
        <v>0</v>
      </c>
    </row>
    <row r="365" spans="1:47" ht="14.25" customHeight="1">
      <c r="A365" s="71">
        <f>'Январь 2020'!A365</f>
        <v>0</v>
      </c>
      <c r="B365" s="72">
        <f>'Январь 2020'!G365</f>
        <v>0</v>
      </c>
      <c r="C365" s="257">
        <f>'Январь 2020'!B365</f>
        <v>0</v>
      </c>
      <c r="D365" s="75"/>
      <c r="E365" s="75"/>
      <c r="F365" s="76"/>
      <c r="G365" s="75"/>
      <c r="H365" s="75"/>
      <c r="I365" s="75"/>
      <c r="J365" s="75"/>
      <c r="K365" s="76"/>
      <c r="L365" s="75"/>
      <c r="M365" s="76"/>
      <c r="N365" s="75"/>
      <c r="O365" s="75"/>
      <c r="P365" s="75"/>
      <c r="Q365" s="75"/>
      <c r="R365" s="75"/>
      <c r="S365" s="79"/>
      <c r="T365" s="76"/>
      <c r="U365" s="75"/>
      <c r="V365" s="75"/>
      <c r="W365" s="79"/>
      <c r="X365" s="75"/>
      <c r="Y365" s="75"/>
      <c r="Z365" s="75"/>
      <c r="AA365" s="76"/>
      <c r="AB365" s="75"/>
      <c r="AC365" s="75"/>
      <c r="AD365" s="75"/>
      <c r="AE365" s="79"/>
      <c r="AF365" s="79"/>
      <c r="AG365" s="75"/>
      <c r="AH365" s="76"/>
      <c r="AI365" s="80">
        <f t="shared" si="0"/>
        <v>0</v>
      </c>
      <c r="AJ365" s="81">
        <f>'Декабрь 2020'!AJ365-AI365</f>
        <v>0</v>
      </c>
      <c r="AK365" s="82">
        <f t="shared" si="1"/>
        <v>0</v>
      </c>
      <c r="AL365" s="83">
        <f>'Декабрь 2020'!AL365+AK365</f>
        <v>0</v>
      </c>
      <c r="AM365" s="82">
        <f t="shared" si="2"/>
        <v>0</v>
      </c>
      <c r="AN365" s="84">
        <f>'Декабрь 2020'!AN365+AM365</f>
        <v>0</v>
      </c>
      <c r="AO365" s="82">
        <f t="shared" si="3"/>
        <v>0</v>
      </c>
      <c r="AP365" s="85">
        <f>'Декабрь 2020'!AP365+'Январь 2020'!AO365</f>
        <v>0</v>
      </c>
      <c r="AQ365" s="82">
        <f t="shared" si="4"/>
        <v>0</v>
      </c>
      <c r="AR365" s="86">
        <f>'Декабрь 2020'!AR365+'Январь 2020'!AQ365</f>
        <v>0</v>
      </c>
      <c r="AS365" s="87">
        <f>'Январь 2020'!AW365</f>
        <v>0</v>
      </c>
      <c r="AT365" s="88">
        <f>'Январь 2020'!AX365</f>
        <v>0</v>
      </c>
      <c r="AU365" s="45">
        <f t="shared" si="5"/>
        <v>0</v>
      </c>
    </row>
    <row r="366" spans="1:47" ht="14.25" customHeight="1">
      <c r="A366" s="71">
        <f>'Январь 2020'!A366</f>
        <v>0</v>
      </c>
      <c r="B366" s="72">
        <f>'Январь 2020'!G366</f>
        <v>0</v>
      </c>
      <c r="C366" s="257">
        <f>'Январь 2020'!B366</f>
        <v>0</v>
      </c>
      <c r="D366" s="75"/>
      <c r="E366" s="75"/>
      <c r="F366" s="76"/>
      <c r="G366" s="75"/>
      <c r="H366" s="75"/>
      <c r="I366" s="75"/>
      <c r="J366" s="75"/>
      <c r="K366" s="76"/>
      <c r="L366" s="75"/>
      <c r="M366" s="76"/>
      <c r="N366" s="75"/>
      <c r="O366" s="75"/>
      <c r="P366" s="75"/>
      <c r="Q366" s="75"/>
      <c r="R366" s="75"/>
      <c r="S366" s="79"/>
      <c r="T366" s="76"/>
      <c r="U366" s="75"/>
      <c r="V366" s="75"/>
      <c r="W366" s="79"/>
      <c r="X366" s="75"/>
      <c r="Y366" s="75"/>
      <c r="Z366" s="75"/>
      <c r="AA366" s="76"/>
      <c r="AB366" s="75"/>
      <c r="AC366" s="75"/>
      <c r="AD366" s="75"/>
      <c r="AE366" s="79"/>
      <c r="AF366" s="79"/>
      <c r="AG366" s="75"/>
      <c r="AH366" s="76"/>
      <c r="AI366" s="80">
        <f t="shared" si="0"/>
        <v>0</v>
      </c>
      <c r="AJ366" s="81">
        <f>'Декабрь 2020'!AJ366-AI366</f>
        <v>0</v>
      </c>
      <c r="AK366" s="82">
        <f t="shared" si="1"/>
        <v>0</v>
      </c>
      <c r="AL366" s="83">
        <f>'Декабрь 2020'!AL366+AK366</f>
        <v>0</v>
      </c>
      <c r="AM366" s="82">
        <f t="shared" si="2"/>
        <v>0</v>
      </c>
      <c r="AN366" s="84">
        <f>'Декабрь 2020'!AN366+AM366</f>
        <v>0</v>
      </c>
      <c r="AO366" s="82">
        <f t="shared" si="3"/>
        <v>0</v>
      </c>
      <c r="AP366" s="85">
        <f>'Декабрь 2020'!AP366+'Январь 2020'!AO366</f>
        <v>0</v>
      </c>
      <c r="AQ366" s="82">
        <f t="shared" si="4"/>
        <v>0</v>
      </c>
      <c r="AR366" s="86">
        <f>'Декабрь 2020'!AR366+'Январь 2020'!AQ366</f>
        <v>0</v>
      </c>
      <c r="AS366" s="87">
        <f>'Январь 2020'!AW366</f>
        <v>0</v>
      </c>
      <c r="AT366" s="88">
        <f>'Январь 2020'!AX366</f>
        <v>0</v>
      </c>
      <c r="AU366" s="45">
        <f t="shared" si="5"/>
        <v>0</v>
      </c>
    </row>
    <row r="367" spans="1:47" ht="14.25" customHeight="1">
      <c r="A367" s="71">
        <f>'Январь 2020'!A367</f>
        <v>0</v>
      </c>
      <c r="B367" s="72">
        <f>'Январь 2020'!G367</f>
        <v>0</v>
      </c>
      <c r="C367" s="257">
        <f>'Январь 2020'!B367</f>
        <v>0</v>
      </c>
      <c r="D367" s="75"/>
      <c r="E367" s="75"/>
      <c r="F367" s="76"/>
      <c r="G367" s="75"/>
      <c r="H367" s="75"/>
      <c r="I367" s="75"/>
      <c r="J367" s="75"/>
      <c r="K367" s="76"/>
      <c r="L367" s="75"/>
      <c r="M367" s="76"/>
      <c r="N367" s="75"/>
      <c r="O367" s="75"/>
      <c r="P367" s="75"/>
      <c r="Q367" s="75"/>
      <c r="R367" s="75"/>
      <c r="S367" s="79"/>
      <c r="T367" s="76"/>
      <c r="U367" s="75"/>
      <c r="V367" s="75"/>
      <c r="W367" s="79"/>
      <c r="X367" s="75"/>
      <c r="Y367" s="75"/>
      <c r="Z367" s="75"/>
      <c r="AA367" s="76"/>
      <c r="AB367" s="75"/>
      <c r="AC367" s="75"/>
      <c r="AD367" s="75"/>
      <c r="AE367" s="79"/>
      <c r="AF367" s="79"/>
      <c r="AG367" s="75"/>
      <c r="AH367" s="76"/>
      <c r="AI367" s="80">
        <f t="shared" si="0"/>
        <v>0</v>
      </c>
      <c r="AJ367" s="81">
        <f>'Декабрь 2020'!AJ367-AI367</f>
        <v>0</v>
      </c>
      <c r="AK367" s="82">
        <f t="shared" si="1"/>
        <v>0</v>
      </c>
      <c r="AL367" s="83">
        <f>'Декабрь 2020'!AL367+AK367</f>
        <v>0</v>
      </c>
      <c r="AM367" s="82">
        <f t="shared" si="2"/>
        <v>0</v>
      </c>
      <c r="AN367" s="84">
        <f>'Декабрь 2020'!AN367+AM367</f>
        <v>0</v>
      </c>
      <c r="AO367" s="82">
        <f t="shared" si="3"/>
        <v>0</v>
      </c>
      <c r="AP367" s="85">
        <f>'Декабрь 2020'!AP367+'Январь 2020'!AO367</f>
        <v>0</v>
      </c>
      <c r="AQ367" s="82">
        <f t="shared" si="4"/>
        <v>0</v>
      </c>
      <c r="AR367" s="86">
        <f>'Декабрь 2020'!AR367+'Январь 2020'!AQ367</f>
        <v>0</v>
      </c>
      <c r="AS367" s="87">
        <f>'Январь 2020'!AW367</f>
        <v>0</v>
      </c>
      <c r="AT367" s="88">
        <f>'Январь 2020'!AX367</f>
        <v>0</v>
      </c>
      <c r="AU367" s="45">
        <f t="shared" si="5"/>
        <v>0</v>
      </c>
    </row>
    <row r="368" spans="1:47" ht="14.25" customHeight="1">
      <c r="A368" s="71">
        <f>'Январь 2020'!A368</f>
        <v>0</v>
      </c>
      <c r="B368" s="72">
        <f>'Январь 2020'!G368</f>
        <v>0</v>
      </c>
      <c r="C368" s="257">
        <f>'Январь 2020'!B368</f>
        <v>0</v>
      </c>
      <c r="D368" s="75"/>
      <c r="E368" s="75"/>
      <c r="F368" s="76"/>
      <c r="G368" s="75"/>
      <c r="H368" s="75"/>
      <c r="I368" s="75"/>
      <c r="J368" s="75"/>
      <c r="K368" s="76"/>
      <c r="L368" s="75"/>
      <c r="M368" s="76"/>
      <c r="N368" s="75"/>
      <c r="O368" s="75"/>
      <c r="P368" s="75"/>
      <c r="Q368" s="75"/>
      <c r="R368" s="75"/>
      <c r="S368" s="79"/>
      <c r="T368" s="76"/>
      <c r="U368" s="75"/>
      <c r="V368" s="75"/>
      <c r="W368" s="79"/>
      <c r="X368" s="75"/>
      <c r="Y368" s="75"/>
      <c r="Z368" s="75"/>
      <c r="AA368" s="76"/>
      <c r="AB368" s="75"/>
      <c r="AC368" s="75"/>
      <c r="AD368" s="75"/>
      <c r="AE368" s="79"/>
      <c r="AF368" s="79"/>
      <c r="AG368" s="75"/>
      <c r="AH368" s="76"/>
      <c r="AI368" s="80">
        <f t="shared" si="0"/>
        <v>0</v>
      </c>
      <c r="AJ368" s="81">
        <f>'Декабрь 2020'!AJ368-AI368</f>
        <v>0</v>
      </c>
      <c r="AK368" s="82">
        <f t="shared" si="1"/>
        <v>0</v>
      </c>
      <c r="AL368" s="83">
        <f>'Декабрь 2020'!AL368+AK368</f>
        <v>0</v>
      </c>
      <c r="AM368" s="82">
        <f t="shared" si="2"/>
        <v>0</v>
      </c>
      <c r="AN368" s="84">
        <f>'Декабрь 2020'!AN368+AM368</f>
        <v>0</v>
      </c>
      <c r="AO368" s="82">
        <f t="shared" si="3"/>
        <v>0</v>
      </c>
      <c r="AP368" s="85">
        <f>'Декабрь 2020'!AP368+'Январь 2020'!AO368</f>
        <v>0</v>
      </c>
      <c r="AQ368" s="82">
        <f t="shared" si="4"/>
        <v>0</v>
      </c>
      <c r="AR368" s="86">
        <f>'Декабрь 2020'!AR368+'Январь 2020'!AQ368</f>
        <v>0</v>
      </c>
      <c r="AS368" s="87">
        <f>'Январь 2020'!AW368</f>
        <v>0</v>
      </c>
      <c r="AT368" s="88">
        <f>'Январь 2020'!AX368</f>
        <v>0</v>
      </c>
      <c r="AU368" s="45">
        <f t="shared" si="5"/>
        <v>0</v>
      </c>
    </row>
    <row r="369" spans="1:47" ht="14.25" customHeight="1">
      <c r="A369" s="71">
        <f>'Январь 2020'!A369</f>
        <v>0</v>
      </c>
      <c r="B369" s="72">
        <f>'Январь 2020'!G369</f>
        <v>0</v>
      </c>
      <c r="C369" s="257">
        <f>'Январь 2020'!B369</f>
        <v>0</v>
      </c>
      <c r="D369" s="75"/>
      <c r="E369" s="75"/>
      <c r="F369" s="76"/>
      <c r="G369" s="75"/>
      <c r="H369" s="75"/>
      <c r="I369" s="75"/>
      <c r="J369" s="75"/>
      <c r="K369" s="76"/>
      <c r="L369" s="75"/>
      <c r="M369" s="76"/>
      <c r="N369" s="75"/>
      <c r="O369" s="75"/>
      <c r="P369" s="75"/>
      <c r="Q369" s="75"/>
      <c r="R369" s="75"/>
      <c r="S369" s="79"/>
      <c r="T369" s="76"/>
      <c r="U369" s="75"/>
      <c r="V369" s="75"/>
      <c r="W369" s="79"/>
      <c r="X369" s="75"/>
      <c r="Y369" s="75"/>
      <c r="Z369" s="75"/>
      <c r="AA369" s="76"/>
      <c r="AB369" s="75"/>
      <c r="AC369" s="75"/>
      <c r="AD369" s="75"/>
      <c r="AE369" s="79"/>
      <c r="AF369" s="79"/>
      <c r="AG369" s="75"/>
      <c r="AH369" s="76"/>
      <c r="AI369" s="80">
        <f t="shared" si="0"/>
        <v>0</v>
      </c>
      <c r="AJ369" s="81">
        <f>'Декабрь 2020'!AJ369-AI369</f>
        <v>0</v>
      </c>
      <c r="AK369" s="82">
        <f t="shared" si="1"/>
        <v>0</v>
      </c>
      <c r="AL369" s="83">
        <f>'Декабрь 2020'!AL369+AK369</f>
        <v>0</v>
      </c>
      <c r="AM369" s="82">
        <f t="shared" si="2"/>
        <v>0</v>
      </c>
      <c r="AN369" s="84">
        <f>'Декабрь 2020'!AN369+AM369</f>
        <v>0</v>
      </c>
      <c r="AO369" s="82">
        <f t="shared" si="3"/>
        <v>0</v>
      </c>
      <c r="AP369" s="85">
        <f>'Декабрь 2020'!AP369+'Январь 2020'!AO369</f>
        <v>0</v>
      </c>
      <c r="AQ369" s="82">
        <f t="shared" si="4"/>
        <v>0</v>
      </c>
      <c r="AR369" s="86">
        <f>'Декабрь 2020'!AR369+'Январь 2020'!AQ369</f>
        <v>0</v>
      </c>
      <c r="AS369" s="87">
        <f>'Январь 2020'!AW369</f>
        <v>0</v>
      </c>
      <c r="AT369" s="88">
        <f>'Январь 2020'!AX369</f>
        <v>0</v>
      </c>
      <c r="AU369" s="45">
        <f t="shared" si="5"/>
        <v>0</v>
      </c>
    </row>
    <row r="370" spans="1:47" ht="14.25" customHeight="1">
      <c r="A370" s="71">
        <f>'Январь 2020'!A370</f>
        <v>0</v>
      </c>
      <c r="B370" s="72">
        <f>'Январь 2020'!G370</f>
        <v>0</v>
      </c>
      <c r="C370" s="257">
        <f>'Январь 2020'!B370</f>
        <v>0</v>
      </c>
      <c r="D370" s="75"/>
      <c r="E370" s="75"/>
      <c r="F370" s="76"/>
      <c r="G370" s="75"/>
      <c r="H370" s="75"/>
      <c r="I370" s="75"/>
      <c r="J370" s="75"/>
      <c r="K370" s="76"/>
      <c r="L370" s="75"/>
      <c r="M370" s="76"/>
      <c r="N370" s="75"/>
      <c r="O370" s="75"/>
      <c r="P370" s="75"/>
      <c r="Q370" s="75"/>
      <c r="R370" s="75"/>
      <c r="S370" s="79"/>
      <c r="T370" s="76"/>
      <c r="U370" s="75"/>
      <c r="V370" s="75"/>
      <c r="W370" s="79"/>
      <c r="X370" s="75"/>
      <c r="Y370" s="75"/>
      <c r="Z370" s="75"/>
      <c r="AA370" s="76"/>
      <c r="AB370" s="75"/>
      <c r="AC370" s="75"/>
      <c r="AD370" s="75"/>
      <c r="AE370" s="79"/>
      <c r="AF370" s="79"/>
      <c r="AG370" s="75"/>
      <c r="AH370" s="76"/>
      <c r="AI370" s="80">
        <f t="shared" si="0"/>
        <v>0</v>
      </c>
      <c r="AJ370" s="81">
        <f>'Декабрь 2020'!AJ370-AI370</f>
        <v>0</v>
      </c>
      <c r="AK370" s="82">
        <f t="shared" si="1"/>
        <v>0</v>
      </c>
      <c r="AL370" s="83">
        <f>'Декабрь 2020'!AL370+AK370</f>
        <v>0</v>
      </c>
      <c r="AM370" s="82">
        <f t="shared" si="2"/>
        <v>0</v>
      </c>
      <c r="AN370" s="84">
        <f>'Декабрь 2020'!AN370+AM370</f>
        <v>0</v>
      </c>
      <c r="AO370" s="82">
        <f t="shared" si="3"/>
        <v>0</v>
      </c>
      <c r="AP370" s="85">
        <f>'Декабрь 2020'!AP370+'Январь 2020'!AO370</f>
        <v>0</v>
      </c>
      <c r="AQ370" s="82">
        <f t="shared" si="4"/>
        <v>0</v>
      </c>
      <c r="AR370" s="86">
        <f>'Декабрь 2020'!AR370+'Январь 2020'!AQ370</f>
        <v>0</v>
      </c>
      <c r="AS370" s="87">
        <f>'Январь 2020'!AW370</f>
        <v>0</v>
      </c>
      <c r="AT370" s="88">
        <f>'Январь 2020'!AX370</f>
        <v>0</v>
      </c>
      <c r="AU370" s="45">
        <f t="shared" si="5"/>
        <v>0</v>
      </c>
    </row>
    <row r="371" spans="1:47" ht="14.25" customHeight="1">
      <c r="A371" s="71">
        <f>'Январь 2020'!A371</f>
        <v>0</v>
      </c>
      <c r="B371" s="72">
        <f>'Январь 2020'!G371</f>
        <v>0</v>
      </c>
      <c r="C371" s="257">
        <f>'Январь 2020'!B371</f>
        <v>0</v>
      </c>
      <c r="D371" s="75"/>
      <c r="E371" s="75"/>
      <c r="F371" s="76"/>
      <c r="G371" s="75"/>
      <c r="H371" s="75"/>
      <c r="I371" s="75"/>
      <c r="J371" s="75"/>
      <c r="K371" s="76"/>
      <c r="L371" s="75"/>
      <c r="M371" s="76"/>
      <c r="N371" s="75"/>
      <c r="O371" s="75"/>
      <c r="P371" s="75"/>
      <c r="Q371" s="75"/>
      <c r="R371" s="75"/>
      <c r="S371" s="79"/>
      <c r="T371" s="76"/>
      <c r="U371" s="75"/>
      <c r="V371" s="75"/>
      <c r="W371" s="79"/>
      <c r="X371" s="75"/>
      <c r="Y371" s="75"/>
      <c r="Z371" s="75"/>
      <c r="AA371" s="76"/>
      <c r="AB371" s="75"/>
      <c r="AC371" s="75"/>
      <c r="AD371" s="75"/>
      <c r="AE371" s="79"/>
      <c r="AF371" s="79"/>
      <c r="AG371" s="75"/>
      <c r="AH371" s="76"/>
      <c r="AI371" s="80">
        <f t="shared" si="0"/>
        <v>0</v>
      </c>
      <c r="AJ371" s="81">
        <f>'Декабрь 2020'!AJ371-AI371</f>
        <v>0</v>
      </c>
      <c r="AK371" s="82">
        <f t="shared" si="1"/>
        <v>0</v>
      </c>
      <c r="AL371" s="83">
        <f>'Декабрь 2020'!AL371+AK371</f>
        <v>0</v>
      </c>
      <c r="AM371" s="82">
        <f t="shared" si="2"/>
        <v>0</v>
      </c>
      <c r="AN371" s="84">
        <f>'Декабрь 2020'!AN371+AM371</f>
        <v>0</v>
      </c>
      <c r="AO371" s="82">
        <f t="shared" si="3"/>
        <v>0</v>
      </c>
      <c r="AP371" s="85">
        <f>'Декабрь 2020'!AP371+'Январь 2020'!AO371</f>
        <v>0</v>
      </c>
      <c r="AQ371" s="82">
        <f t="shared" si="4"/>
        <v>0</v>
      </c>
      <c r="AR371" s="86">
        <f>'Декабрь 2020'!AR371+'Январь 2020'!AQ371</f>
        <v>0</v>
      </c>
      <c r="AS371" s="87">
        <f>'Январь 2020'!AW371</f>
        <v>0</v>
      </c>
      <c r="AT371" s="88">
        <f>'Январь 2020'!AX371</f>
        <v>0</v>
      </c>
      <c r="AU371" s="45">
        <f t="shared" si="5"/>
        <v>0</v>
      </c>
    </row>
    <row r="372" spans="1:47" ht="14.25" customHeight="1">
      <c r="A372" s="71">
        <f>'Январь 2020'!A372</f>
        <v>0</v>
      </c>
      <c r="B372" s="72">
        <f>'Январь 2020'!G372</f>
        <v>0</v>
      </c>
      <c r="C372" s="257">
        <f>'Январь 2020'!B372</f>
        <v>0</v>
      </c>
      <c r="D372" s="75"/>
      <c r="E372" s="75"/>
      <c r="F372" s="76"/>
      <c r="G372" s="75"/>
      <c r="H372" s="75"/>
      <c r="I372" s="75"/>
      <c r="J372" s="75"/>
      <c r="K372" s="76"/>
      <c r="L372" s="75"/>
      <c r="M372" s="76"/>
      <c r="N372" s="75"/>
      <c r="O372" s="75"/>
      <c r="P372" s="75"/>
      <c r="Q372" s="75"/>
      <c r="R372" s="75"/>
      <c r="S372" s="79"/>
      <c r="T372" s="76"/>
      <c r="U372" s="75"/>
      <c r="V372" s="75"/>
      <c r="W372" s="79"/>
      <c r="X372" s="75"/>
      <c r="Y372" s="75"/>
      <c r="Z372" s="75"/>
      <c r="AA372" s="76"/>
      <c r="AB372" s="75"/>
      <c r="AC372" s="75"/>
      <c r="AD372" s="75"/>
      <c r="AE372" s="79"/>
      <c r="AF372" s="79"/>
      <c r="AG372" s="75"/>
      <c r="AH372" s="76"/>
      <c r="AI372" s="80">
        <f t="shared" si="0"/>
        <v>0</v>
      </c>
      <c r="AJ372" s="81">
        <f>'Декабрь 2020'!AJ372-AI372</f>
        <v>0</v>
      </c>
      <c r="AK372" s="82">
        <f t="shared" si="1"/>
        <v>0</v>
      </c>
      <c r="AL372" s="83">
        <f>'Декабрь 2020'!AL372+AK372</f>
        <v>0</v>
      </c>
      <c r="AM372" s="82">
        <f t="shared" si="2"/>
        <v>0</v>
      </c>
      <c r="AN372" s="84">
        <f>'Декабрь 2020'!AN372+AM372</f>
        <v>0</v>
      </c>
      <c r="AO372" s="82">
        <f t="shared" si="3"/>
        <v>0</v>
      </c>
      <c r="AP372" s="85">
        <f>'Декабрь 2020'!AP372+'Январь 2020'!AO372</f>
        <v>0</v>
      </c>
      <c r="AQ372" s="82">
        <f t="shared" si="4"/>
        <v>0</v>
      </c>
      <c r="AR372" s="86">
        <f>'Декабрь 2020'!AR372+'Январь 2020'!AQ372</f>
        <v>0</v>
      </c>
      <c r="AS372" s="87">
        <f>'Январь 2020'!AW372</f>
        <v>0</v>
      </c>
      <c r="AT372" s="88">
        <f>'Январь 2020'!AX372</f>
        <v>0</v>
      </c>
      <c r="AU372" s="45">
        <f t="shared" si="5"/>
        <v>0</v>
      </c>
    </row>
    <row r="373" spans="1:47" ht="14.25" customHeight="1">
      <c r="A373" s="71">
        <f>'Январь 2020'!A373</f>
        <v>0</v>
      </c>
      <c r="B373" s="72">
        <f>'Январь 2020'!G373</f>
        <v>0</v>
      </c>
      <c r="C373" s="257">
        <f>'Январь 2020'!B373</f>
        <v>0</v>
      </c>
      <c r="D373" s="75"/>
      <c r="E373" s="75"/>
      <c r="F373" s="76"/>
      <c r="G373" s="75"/>
      <c r="H373" s="75"/>
      <c r="I373" s="75"/>
      <c r="J373" s="75"/>
      <c r="K373" s="76"/>
      <c r="L373" s="75"/>
      <c r="M373" s="76"/>
      <c r="N373" s="75"/>
      <c r="O373" s="75"/>
      <c r="P373" s="75"/>
      <c r="Q373" s="75"/>
      <c r="R373" s="75"/>
      <c r="S373" s="79"/>
      <c r="T373" s="76"/>
      <c r="U373" s="75"/>
      <c r="V373" s="75"/>
      <c r="W373" s="79"/>
      <c r="X373" s="75"/>
      <c r="Y373" s="75"/>
      <c r="Z373" s="75"/>
      <c r="AA373" s="76"/>
      <c r="AB373" s="75"/>
      <c r="AC373" s="75"/>
      <c r="AD373" s="75"/>
      <c r="AE373" s="79"/>
      <c r="AF373" s="79"/>
      <c r="AG373" s="75"/>
      <c r="AH373" s="76"/>
      <c r="AI373" s="80">
        <f t="shared" si="0"/>
        <v>0</v>
      </c>
      <c r="AJ373" s="81">
        <f>'Декабрь 2020'!AJ373-AI373</f>
        <v>0</v>
      </c>
      <c r="AK373" s="82">
        <f t="shared" si="1"/>
        <v>0</v>
      </c>
      <c r="AL373" s="83">
        <f>'Декабрь 2020'!AL373+AK373</f>
        <v>0</v>
      </c>
      <c r="AM373" s="82">
        <f t="shared" si="2"/>
        <v>0</v>
      </c>
      <c r="AN373" s="84">
        <f>'Декабрь 2020'!AN373+AM373</f>
        <v>0</v>
      </c>
      <c r="AO373" s="82">
        <f t="shared" si="3"/>
        <v>0</v>
      </c>
      <c r="AP373" s="85">
        <f>'Декабрь 2020'!AP373+'Январь 2020'!AO373</f>
        <v>0</v>
      </c>
      <c r="AQ373" s="82">
        <f t="shared" si="4"/>
        <v>0</v>
      </c>
      <c r="AR373" s="86">
        <f>'Декабрь 2020'!AR373+'Январь 2020'!AQ373</f>
        <v>0</v>
      </c>
      <c r="AS373" s="87">
        <f>'Январь 2020'!AW373</f>
        <v>0</v>
      </c>
      <c r="AT373" s="88">
        <f>'Январь 2020'!AX373</f>
        <v>0</v>
      </c>
      <c r="AU373" s="45">
        <f t="shared" si="5"/>
        <v>0</v>
      </c>
    </row>
    <row r="374" spans="1:47" ht="14.25" customHeight="1">
      <c r="A374" s="71">
        <f>'Январь 2020'!A374</f>
        <v>0</v>
      </c>
      <c r="B374" s="72">
        <f>'Январь 2020'!G374</f>
        <v>0</v>
      </c>
      <c r="C374" s="257">
        <f>'Январь 2020'!B374</f>
        <v>0</v>
      </c>
      <c r="D374" s="75"/>
      <c r="E374" s="75"/>
      <c r="F374" s="76"/>
      <c r="G374" s="75"/>
      <c r="H374" s="75"/>
      <c r="I374" s="75"/>
      <c r="J374" s="75"/>
      <c r="K374" s="76"/>
      <c r="L374" s="75"/>
      <c r="M374" s="76"/>
      <c r="N374" s="75"/>
      <c r="O374" s="75"/>
      <c r="P374" s="75"/>
      <c r="Q374" s="75"/>
      <c r="R374" s="75"/>
      <c r="S374" s="79"/>
      <c r="T374" s="76"/>
      <c r="U374" s="75"/>
      <c r="V374" s="75"/>
      <c r="W374" s="79"/>
      <c r="X374" s="75"/>
      <c r="Y374" s="75"/>
      <c r="Z374" s="75"/>
      <c r="AA374" s="76"/>
      <c r="AB374" s="75"/>
      <c r="AC374" s="75"/>
      <c r="AD374" s="75"/>
      <c r="AE374" s="79"/>
      <c r="AF374" s="79"/>
      <c r="AG374" s="75"/>
      <c r="AH374" s="76"/>
      <c r="AI374" s="80">
        <f t="shared" si="0"/>
        <v>0</v>
      </c>
      <c r="AJ374" s="81">
        <f>'Декабрь 2020'!AJ374-AI374</f>
        <v>0</v>
      </c>
      <c r="AK374" s="82">
        <f t="shared" si="1"/>
        <v>0</v>
      </c>
      <c r="AL374" s="83">
        <f>'Декабрь 2020'!AL374+AK374</f>
        <v>0</v>
      </c>
      <c r="AM374" s="82">
        <f t="shared" si="2"/>
        <v>0</v>
      </c>
      <c r="AN374" s="84">
        <f>'Декабрь 2020'!AN374+AM374</f>
        <v>0</v>
      </c>
      <c r="AO374" s="82">
        <f t="shared" si="3"/>
        <v>0</v>
      </c>
      <c r="AP374" s="85">
        <f>'Декабрь 2020'!AP374+'Январь 2020'!AO374</f>
        <v>0</v>
      </c>
      <c r="AQ374" s="82">
        <f t="shared" si="4"/>
        <v>0</v>
      </c>
      <c r="AR374" s="86">
        <f>'Декабрь 2020'!AR374+'Январь 2020'!AQ374</f>
        <v>0</v>
      </c>
      <c r="AS374" s="87">
        <f>'Январь 2020'!AW374</f>
        <v>0</v>
      </c>
      <c r="AT374" s="88">
        <f>'Январь 2020'!AX374</f>
        <v>0</v>
      </c>
      <c r="AU374" s="45">
        <f t="shared" si="5"/>
        <v>0</v>
      </c>
    </row>
    <row r="375" spans="1:47" ht="14.25" customHeight="1">
      <c r="A375" s="71">
        <f>'Январь 2020'!A375</f>
        <v>0</v>
      </c>
      <c r="B375" s="72">
        <f>'Январь 2020'!G375</f>
        <v>0</v>
      </c>
      <c r="C375" s="257">
        <f>'Январь 2020'!B375</f>
        <v>0</v>
      </c>
      <c r="D375" s="75"/>
      <c r="E375" s="75"/>
      <c r="F375" s="76"/>
      <c r="G375" s="75"/>
      <c r="H375" s="75"/>
      <c r="I375" s="75"/>
      <c r="J375" s="75"/>
      <c r="K375" s="76"/>
      <c r="L375" s="75"/>
      <c r="M375" s="76"/>
      <c r="N375" s="75"/>
      <c r="O375" s="75"/>
      <c r="P375" s="75"/>
      <c r="Q375" s="75"/>
      <c r="R375" s="75"/>
      <c r="S375" s="79"/>
      <c r="T375" s="76"/>
      <c r="U375" s="75"/>
      <c r="V375" s="75"/>
      <c r="W375" s="79"/>
      <c r="X375" s="75"/>
      <c r="Y375" s="75"/>
      <c r="Z375" s="75"/>
      <c r="AA375" s="76"/>
      <c r="AB375" s="75"/>
      <c r="AC375" s="75"/>
      <c r="AD375" s="75"/>
      <c r="AE375" s="79"/>
      <c r="AF375" s="79"/>
      <c r="AG375" s="75"/>
      <c r="AH375" s="76"/>
      <c r="AI375" s="80">
        <f t="shared" si="0"/>
        <v>0</v>
      </c>
      <c r="AJ375" s="81">
        <f>'Декабрь 2020'!AJ375-AI375</f>
        <v>0</v>
      </c>
      <c r="AK375" s="82">
        <f t="shared" si="1"/>
        <v>0</v>
      </c>
      <c r="AL375" s="83">
        <f>'Декабрь 2020'!AL375+AK375</f>
        <v>0</v>
      </c>
      <c r="AM375" s="82">
        <f t="shared" si="2"/>
        <v>0</v>
      </c>
      <c r="AN375" s="84">
        <f>'Декабрь 2020'!AN375+AM375</f>
        <v>0</v>
      </c>
      <c r="AO375" s="82">
        <f t="shared" si="3"/>
        <v>0</v>
      </c>
      <c r="AP375" s="85">
        <f>'Декабрь 2020'!AP375+'Январь 2020'!AO375</f>
        <v>0</v>
      </c>
      <c r="AQ375" s="82">
        <f t="shared" si="4"/>
        <v>0</v>
      </c>
      <c r="AR375" s="86">
        <f>'Декабрь 2020'!AR375+'Январь 2020'!AQ375</f>
        <v>0</v>
      </c>
      <c r="AS375" s="87">
        <f>'Январь 2020'!AW375</f>
        <v>0</v>
      </c>
      <c r="AT375" s="88">
        <f>'Январь 2020'!AX375</f>
        <v>0</v>
      </c>
      <c r="AU375" s="45">
        <f t="shared" si="5"/>
        <v>0</v>
      </c>
    </row>
    <row r="376" spans="1:47" ht="14.25" customHeight="1">
      <c r="A376" s="71">
        <f>'Январь 2020'!A376</f>
        <v>0</v>
      </c>
      <c r="B376" s="72">
        <f>'Январь 2020'!G376</f>
        <v>0</v>
      </c>
      <c r="C376" s="257">
        <f>'Январь 2020'!B376</f>
        <v>0</v>
      </c>
      <c r="D376" s="75"/>
      <c r="E376" s="75"/>
      <c r="F376" s="76"/>
      <c r="G376" s="75"/>
      <c r="H376" s="75"/>
      <c r="I376" s="75"/>
      <c r="J376" s="75"/>
      <c r="K376" s="76"/>
      <c r="L376" s="75"/>
      <c r="M376" s="76"/>
      <c r="N376" s="75"/>
      <c r="O376" s="75"/>
      <c r="P376" s="75"/>
      <c r="Q376" s="75"/>
      <c r="R376" s="75"/>
      <c r="S376" s="79"/>
      <c r="T376" s="76"/>
      <c r="U376" s="75"/>
      <c r="V376" s="75"/>
      <c r="W376" s="79"/>
      <c r="X376" s="75"/>
      <c r="Y376" s="75"/>
      <c r="Z376" s="75"/>
      <c r="AA376" s="76"/>
      <c r="AB376" s="75"/>
      <c r="AC376" s="75"/>
      <c r="AD376" s="75"/>
      <c r="AE376" s="79"/>
      <c r="AF376" s="79"/>
      <c r="AG376" s="75"/>
      <c r="AH376" s="76"/>
      <c r="AI376" s="80">
        <f t="shared" si="0"/>
        <v>0</v>
      </c>
      <c r="AJ376" s="81">
        <f>'Декабрь 2020'!AJ376-AI376</f>
        <v>0</v>
      </c>
      <c r="AK376" s="82">
        <f t="shared" si="1"/>
        <v>0</v>
      </c>
      <c r="AL376" s="83">
        <f>'Декабрь 2020'!AL376+AK376</f>
        <v>0</v>
      </c>
      <c r="AM376" s="82">
        <f t="shared" si="2"/>
        <v>0</v>
      </c>
      <c r="AN376" s="84">
        <f>'Декабрь 2020'!AN376+AM376</f>
        <v>0</v>
      </c>
      <c r="AO376" s="82">
        <f t="shared" si="3"/>
        <v>0</v>
      </c>
      <c r="AP376" s="85">
        <f>'Декабрь 2020'!AP376+'Январь 2020'!AO376</f>
        <v>0</v>
      </c>
      <c r="AQ376" s="82">
        <f t="shared" si="4"/>
        <v>0</v>
      </c>
      <c r="AR376" s="86">
        <f>'Декабрь 2020'!AR376+'Январь 2020'!AQ376</f>
        <v>0</v>
      </c>
      <c r="AS376" s="87">
        <f>'Январь 2020'!AW376</f>
        <v>0</v>
      </c>
      <c r="AT376" s="88">
        <f>'Январь 2020'!AX376</f>
        <v>0</v>
      </c>
      <c r="AU376" s="45">
        <f t="shared" si="5"/>
        <v>0</v>
      </c>
    </row>
    <row r="377" spans="1:47" ht="14.25" customHeight="1">
      <c r="A377" s="71">
        <f>'Январь 2020'!A377</f>
        <v>0</v>
      </c>
      <c r="B377" s="72">
        <f>'Январь 2020'!G377</f>
        <v>0</v>
      </c>
      <c r="C377" s="257">
        <f>'Январь 2020'!B377</f>
        <v>0</v>
      </c>
      <c r="D377" s="75"/>
      <c r="E377" s="75"/>
      <c r="F377" s="76"/>
      <c r="G377" s="75"/>
      <c r="H377" s="75"/>
      <c r="I377" s="75"/>
      <c r="J377" s="75"/>
      <c r="K377" s="76"/>
      <c r="L377" s="75"/>
      <c r="M377" s="76"/>
      <c r="N377" s="75"/>
      <c r="O377" s="75"/>
      <c r="P377" s="75"/>
      <c r="Q377" s="75"/>
      <c r="R377" s="75"/>
      <c r="S377" s="79"/>
      <c r="T377" s="76"/>
      <c r="U377" s="75"/>
      <c r="V377" s="75"/>
      <c r="W377" s="79"/>
      <c r="X377" s="75"/>
      <c r="Y377" s="75"/>
      <c r="Z377" s="75"/>
      <c r="AA377" s="76"/>
      <c r="AB377" s="75"/>
      <c r="AC377" s="75"/>
      <c r="AD377" s="75"/>
      <c r="AE377" s="79"/>
      <c r="AF377" s="79"/>
      <c r="AG377" s="75"/>
      <c r="AH377" s="76"/>
      <c r="AI377" s="80">
        <f t="shared" si="0"/>
        <v>0</v>
      </c>
      <c r="AJ377" s="81">
        <f>'Декабрь 2020'!AJ377-AI377</f>
        <v>0</v>
      </c>
      <c r="AK377" s="82">
        <f t="shared" si="1"/>
        <v>0</v>
      </c>
      <c r="AL377" s="83">
        <f>'Декабрь 2020'!AL377+AK377</f>
        <v>0</v>
      </c>
      <c r="AM377" s="82">
        <f t="shared" si="2"/>
        <v>0</v>
      </c>
      <c r="AN377" s="84">
        <f>'Декабрь 2020'!AN377+AM377</f>
        <v>0</v>
      </c>
      <c r="AO377" s="82">
        <f t="shared" si="3"/>
        <v>0</v>
      </c>
      <c r="AP377" s="85">
        <f>'Декабрь 2020'!AP377+'Январь 2020'!AO377</f>
        <v>0</v>
      </c>
      <c r="AQ377" s="82">
        <f t="shared" si="4"/>
        <v>0</v>
      </c>
      <c r="AR377" s="86">
        <f>'Декабрь 2020'!AR377+'Январь 2020'!AQ377</f>
        <v>0</v>
      </c>
      <c r="AS377" s="87">
        <f>'Январь 2020'!AW377</f>
        <v>0</v>
      </c>
      <c r="AT377" s="88">
        <f>'Январь 2020'!AX377</f>
        <v>0</v>
      </c>
      <c r="AU377" s="45">
        <f t="shared" si="5"/>
        <v>0</v>
      </c>
    </row>
    <row r="378" spans="1:47" ht="14.25" customHeight="1">
      <c r="A378" s="71">
        <f>'Январь 2020'!A378</f>
        <v>0</v>
      </c>
      <c r="B378" s="72">
        <f>'Январь 2020'!G378</f>
        <v>0</v>
      </c>
      <c r="C378" s="257">
        <f>'Январь 2020'!B378</f>
        <v>0</v>
      </c>
      <c r="D378" s="75"/>
      <c r="E378" s="75"/>
      <c r="F378" s="76"/>
      <c r="G378" s="75"/>
      <c r="H378" s="75"/>
      <c r="I378" s="75"/>
      <c r="J378" s="75"/>
      <c r="K378" s="76"/>
      <c r="L378" s="75"/>
      <c r="M378" s="76"/>
      <c r="N378" s="75"/>
      <c r="O378" s="75"/>
      <c r="P378" s="75"/>
      <c r="Q378" s="75"/>
      <c r="R378" s="75"/>
      <c r="S378" s="79"/>
      <c r="T378" s="76"/>
      <c r="U378" s="75"/>
      <c r="V378" s="75"/>
      <c r="W378" s="79"/>
      <c r="X378" s="75"/>
      <c r="Y378" s="75"/>
      <c r="Z378" s="75"/>
      <c r="AA378" s="76"/>
      <c r="AB378" s="75"/>
      <c r="AC378" s="75"/>
      <c r="AD378" s="75"/>
      <c r="AE378" s="79"/>
      <c r="AF378" s="79"/>
      <c r="AG378" s="75"/>
      <c r="AH378" s="76"/>
      <c r="AI378" s="80">
        <f t="shared" si="0"/>
        <v>0</v>
      </c>
      <c r="AJ378" s="81">
        <f>'Декабрь 2020'!AJ378-AI378</f>
        <v>0</v>
      </c>
      <c r="AK378" s="82">
        <f t="shared" si="1"/>
        <v>0</v>
      </c>
      <c r="AL378" s="83">
        <f>'Декабрь 2020'!AL378+AK378</f>
        <v>0</v>
      </c>
      <c r="AM378" s="82">
        <f t="shared" si="2"/>
        <v>0</v>
      </c>
      <c r="AN378" s="84">
        <f>'Декабрь 2020'!AN378+AM378</f>
        <v>0</v>
      </c>
      <c r="AO378" s="82">
        <f t="shared" si="3"/>
        <v>0</v>
      </c>
      <c r="AP378" s="85">
        <f>'Декабрь 2020'!AP378+'Январь 2020'!AO378</f>
        <v>0</v>
      </c>
      <c r="AQ378" s="82">
        <f t="shared" si="4"/>
        <v>0</v>
      </c>
      <c r="AR378" s="86">
        <f>'Декабрь 2020'!AR378+'Январь 2020'!AQ378</f>
        <v>0</v>
      </c>
      <c r="AS378" s="87">
        <f>'Январь 2020'!AW378</f>
        <v>0</v>
      </c>
      <c r="AT378" s="88">
        <f>'Январь 2020'!AX378</f>
        <v>0</v>
      </c>
      <c r="AU378" s="45">
        <f t="shared" si="5"/>
        <v>0</v>
      </c>
    </row>
    <row r="379" spans="1:47" ht="14.25" customHeight="1">
      <c r="A379" s="71">
        <f>'Январь 2020'!A379</f>
        <v>0</v>
      </c>
      <c r="B379" s="72">
        <f>'Январь 2020'!G379</f>
        <v>0</v>
      </c>
      <c r="C379" s="257">
        <f>'Январь 2020'!B379</f>
        <v>0</v>
      </c>
      <c r="D379" s="75"/>
      <c r="E379" s="75"/>
      <c r="F379" s="76"/>
      <c r="G379" s="75"/>
      <c r="H379" s="75"/>
      <c r="I379" s="75"/>
      <c r="J379" s="75"/>
      <c r="K379" s="76"/>
      <c r="L379" s="75"/>
      <c r="M379" s="76"/>
      <c r="N379" s="75"/>
      <c r="O379" s="75"/>
      <c r="P379" s="75"/>
      <c r="Q379" s="75"/>
      <c r="R379" s="75"/>
      <c r="S379" s="79"/>
      <c r="T379" s="76"/>
      <c r="U379" s="75"/>
      <c r="V379" s="75"/>
      <c r="W379" s="79"/>
      <c r="X379" s="75"/>
      <c r="Y379" s="75"/>
      <c r="Z379" s="75"/>
      <c r="AA379" s="76"/>
      <c r="AB379" s="75"/>
      <c r="AC379" s="75"/>
      <c r="AD379" s="75"/>
      <c r="AE379" s="79"/>
      <c r="AF379" s="79"/>
      <c r="AG379" s="75"/>
      <c r="AH379" s="76"/>
      <c r="AI379" s="80">
        <f t="shared" si="0"/>
        <v>0</v>
      </c>
      <c r="AJ379" s="81">
        <f>'Декабрь 2020'!AJ379-AI379</f>
        <v>0</v>
      </c>
      <c r="AK379" s="82">
        <f t="shared" si="1"/>
        <v>0</v>
      </c>
      <c r="AL379" s="83">
        <f>'Декабрь 2020'!AL379+AK379</f>
        <v>0</v>
      </c>
      <c r="AM379" s="82">
        <f t="shared" si="2"/>
        <v>0</v>
      </c>
      <c r="AN379" s="84">
        <f>'Декабрь 2020'!AN379+AM379</f>
        <v>0</v>
      </c>
      <c r="AO379" s="82">
        <f t="shared" si="3"/>
        <v>0</v>
      </c>
      <c r="AP379" s="85">
        <f>'Декабрь 2020'!AP379+'Январь 2020'!AO379</f>
        <v>0</v>
      </c>
      <c r="AQ379" s="82">
        <f t="shared" si="4"/>
        <v>0</v>
      </c>
      <c r="AR379" s="86">
        <f>'Декабрь 2020'!AR379+'Январь 2020'!AQ379</f>
        <v>0</v>
      </c>
      <c r="AS379" s="87">
        <f>'Январь 2020'!AW379</f>
        <v>0</v>
      </c>
      <c r="AT379" s="88">
        <f>'Январь 2020'!AX379</f>
        <v>0</v>
      </c>
      <c r="AU379" s="45">
        <f t="shared" si="5"/>
        <v>0</v>
      </c>
    </row>
    <row r="380" spans="1:47" ht="14.25" customHeight="1">
      <c r="A380" s="71">
        <f>'Январь 2020'!A380</f>
        <v>0</v>
      </c>
      <c r="B380" s="72">
        <f>'Январь 2020'!G380</f>
        <v>0</v>
      </c>
      <c r="C380" s="257">
        <f>'Январь 2020'!B380</f>
        <v>0</v>
      </c>
      <c r="D380" s="75"/>
      <c r="E380" s="75"/>
      <c r="F380" s="76"/>
      <c r="G380" s="75"/>
      <c r="H380" s="75"/>
      <c r="I380" s="75"/>
      <c r="J380" s="75"/>
      <c r="K380" s="76"/>
      <c r="L380" s="75"/>
      <c r="M380" s="76"/>
      <c r="N380" s="75"/>
      <c r="O380" s="75"/>
      <c r="P380" s="75"/>
      <c r="Q380" s="75"/>
      <c r="R380" s="75"/>
      <c r="S380" s="79"/>
      <c r="T380" s="76"/>
      <c r="U380" s="75"/>
      <c r="V380" s="75"/>
      <c r="W380" s="79"/>
      <c r="X380" s="75"/>
      <c r="Y380" s="75"/>
      <c r="Z380" s="75"/>
      <c r="AA380" s="76"/>
      <c r="AB380" s="75"/>
      <c r="AC380" s="75"/>
      <c r="AD380" s="75"/>
      <c r="AE380" s="79"/>
      <c r="AF380" s="79"/>
      <c r="AG380" s="75"/>
      <c r="AH380" s="76"/>
      <c r="AI380" s="80">
        <f t="shared" si="0"/>
        <v>0</v>
      </c>
      <c r="AJ380" s="81">
        <f>'Декабрь 2020'!AJ380-AI380</f>
        <v>0</v>
      </c>
      <c r="AK380" s="82">
        <f t="shared" si="1"/>
        <v>0</v>
      </c>
      <c r="AL380" s="83">
        <f>'Декабрь 2020'!AL380+AK380</f>
        <v>0</v>
      </c>
      <c r="AM380" s="82">
        <f t="shared" si="2"/>
        <v>0</v>
      </c>
      <c r="AN380" s="84">
        <f>'Декабрь 2020'!AN380+AM380</f>
        <v>0</v>
      </c>
      <c r="AO380" s="82">
        <f t="shared" si="3"/>
        <v>0</v>
      </c>
      <c r="AP380" s="85">
        <f>'Декабрь 2020'!AP380+'Январь 2020'!AO380</f>
        <v>0</v>
      </c>
      <c r="AQ380" s="82">
        <f t="shared" si="4"/>
        <v>0</v>
      </c>
      <c r="AR380" s="86">
        <f>'Декабрь 2020'!AR380+'Январь 2020'!AQ380</f>
        <v>0</v>
      </c>
      <c r="AS380" s="87">
        <f>'Январь 2020'!AW380</f>
        <v>0</v>
      </c>
      <c r="AT380" s="88">
        <f>'Январь 2020'!AX380</f>
        <v>0</v>
      </c>
      <c r="AU380" s="45">
        <f t="shared" si="5"/>
        <v>0</v>
      </c>
    </row>
    <row r="381" spans="1:47" ht="14.25" customHeight="1">
      <c r="A381" s="71">
        <f>'Январь 2020'!A381</f>
        <v>0</v>
      </c>
      <c r="B381" s="72">
        <f>'Январь 2020'!G381</f>
        <v>0</v>
      </c>
      <c r="C381" s="257">
        <f>'Январь 2020'!B381</f>
        <v>0</v>
      </c>
      <c r="D381" s="75"/>
      <c r="E381" s="75"/>
      <c r="F381" s="76"/>
      <c r="G381" s="75"/>
      <c r="H381" s="75"/>
      <c r="I381" s="75"/>
      <c r="J381" s="75"/>
      <c r="K381" s="76"/>
      <c r="L381" s="75"/>
      <c r="M381" s="76"/>
      <c r="N381" s="75"/>
      <c r="O381" s="75"/>
      <c r="P381" s="75"/>
      <c r="Q381" s="75"/>
      <c r="R381" s="75"/>
      <c r="S381" s="79"/>
      <c r="T381" s="76"/>
      <c r="U381" s="75"/>
      <c r="V381" s="75"/>
      <c r="W381" s="79"/>
      <c r="X381" s="75"/>
      <c r="Y381" s="75"/>
      <c r="Z381" s="75"/>
      <c r="AA381" s="76"/>
      <c r="AB381" s="75"/>
      <c r="AC381" s="75"/>
      <c r="AD381" s="75"/>
      <c r="AE381" s="79"/>
      <c r="AF381" s="79"/>
      <c r="AG381" s="75"/>
      <c r="AH381" s="76"/>
      <c r="AI381" s="80">
        <f t="shared" si="0"/>
        <v>0</v>
      </c>
      <c r="AJ381" s="81">
        <f>'Декабрь 2020'!AJ381-AI381</f>
        <v>0</v>
      </c>
      <c r="AK381" s="82">
        <f t="shared" si="1"/>
        <v>0</v>
      </c>
      <c r="AL381" s="83">
        <f>'Декабрь 2020'!AL381+AK381</f>
        <v>0</v>
      </c>
      <c r="AM381" s="82">
        <f t="shared" si="2"/>
        <v>0</v>
      </c>
      <c r="AN381" s="84">
        <f>'Декабрь 2020'!AN381+AM381</f>
        <v>0</v>
      </c>
      <c r="AO381" s="82">
        <f t="shared" si="3"/>
        <v>0</v>
      </c>
      <c r="AP381" s="85">
        <f>'Декабрь 2020'!AP381+'Январь 2020'!AO381</f>
        <v>0</v>
      </c>
      <c r="AQ381" s="82">
        <f t="shared" si="4"/>
        <v>0</v>
      </c>
      <c r="AR381" s="86">
        <f>'Декабрь 2020'!AR381+'Январь 2020'!AQ381</f>
        <v>0</v>
      </c>
      <c r="AS381" s="87">
        <f>'Январь 2020'!AW381</f>
        <v>0</v>
      </c>
      <c r="AT381" s="88">
        <f>'Январь 2020'!AX381</f>
        <v>0</v>
      </c>
      <c r="AU381" s="45">
        <f t="shared" si="5"/>
        <v>0</v>
      </c>
    </row>
    <row r="382" spans="1:47" ht="14.25" customHeight="1">
      <c r="A382" s="71">
        <f>'Январь 2020'!A382</f>
        <v>0</v>
      </c>
      <c r="B382" s="72">
        <f>'Январь 2020'!G382</f>
        <v>0</v>
      </c>
      <c r="C382" s="257">
        <f>'Январь 2020'!B382</f>
        <v>0</v>
      </c>
      <c r="D382" s="75"/>
      <c r="E382" s="75"/>
      <c r="F382" s="76"/>
      <c r="G382" s="75"/>
      <c r="H382" s="75"/>
      <c r="I382" s="75"/>
      <c r="J382" s="75"/>
      <c r="K382" s="76"/>
      <c r="L382" s="75"/>
      <c r="M382" s="76"/>
      <c r="N382" s="75"/>
      <c r="O382" s="75"/>
      <c r="P382" s="75"/>
      <c r="Q382" s="75"/>
      <c r="R382" s="75"/>
      <c r="S382" s="79"/>
      <c r="T382" s="76"/>
      <c r="U382" s="75"/>
      <c r="V382" s="75"/>
      <c r="W382" s="79"/>
      <c r="X382" s="75"/>
      <c r="Y382" s="75"/>
      <c r="Z382" s="75"/>
      <c r="AA382" s="76"/>
      <c r="AB382" s="75"/>
      <c r="AC382" s="75"/>
      <c r="AD382" s="75"/>
      <c r="AE382" s="79"/>
      <c r="AF382" s="79"/>
      <c r="AG382" s="75"/>
      <c r="AH382" s="76"/>
      <c r="AI382" s="80">
        <f t="shared" si="0"/>
        <v>0</v>
      </c>
      <c r="AJ382" s="81">
        <f>'Декабрь 2020'!AJ382-AI382</f>
        <v>0</v>
      </c>
      <c r="AK382" s="82">
        <f t="shared" si="1"/>
        <v>0</v>
      </c>
      <c r="AL382" s="83">
        <f>'Декабрь 2020'!AL382+AK382</f>
        <v>0</v>
      </c>
      <c r="AM382" s="82">
        <f t="shared" si="2"/>
        <v>0</v>
      </c>
      <c r="AN382" s="84">
        <f>'Декабрь 2020'!AN382+AM382</f>
        <v>0</v>
      </c>
      <c r="AO382" s="82">
        <f t="shared" si="3"/>
        <v>0</v>
      </c>
      <c r="AP382" s="85">
        <f>'Декабрь 2020'!AP382+'Январь 2020'!AO382</f>
        <v>0</v>
      </c>
      <c r="AQ382" s="82">
        <f t="shared" si="4"/>
        <v>0</v>
      </c>
      <c r="AR382" s="86">
        <f>'Декабрь 2020'!AR382+'Январь 2020'!AQ382</f>
        <v>0</v>
      </c>
      <c r="AS382" s="87">
        <f>'Январь 2020'!AW382</f>
        <v>0</v>
      </c>
      <c r="AT382" s="88">
        <f>'Январь 2020'!AX382</f>
        <v>0</v>
      </c>
      <c r="AU382" s="45">
        <f t="shared" si="5"/>
        <v>0</v>
      </c>
    </row>
    <row r="383" spans="1:47" ht="14.25" customHeight="1">
      <c r="A383" s="71">
        <f>'Январь 2020'!A383</f>
        <v>0</v>
      </c>
      <c r="B383" s="72">
        <f>'Январь 2020'!G383</f>
        <v>0</v>
      </c>
      <c r="C383" s="257">
        <f>'Январь 2020'!B383</f>
        <v>0</v>
      </c>
      <c r="D383" s="75"/>
      <c r="E383" s="75"/>
      <c r="F383" s="76"/>
      <c r="G383" s="75"/>
      <c r="H383" s="75"/>
      <c r="I383" s="75"/>
      <c r="J383" s="75"/>
      <c r="K383" s="76"/>
      <c r="L383" s="75"/>
      <c r="M383" s="76"/>
      <c r="N383" s="75"/>
      <c r="O383" s="75"/>
      <c r="P383" s="75"/>
      <c r="Q383" s="75"/>
      <c r="R383" s="75"/>
      <c r="S383" s="79"/>
      <c r="T383" s="76"/>
      <c r="U383" s="75"/>
      <c r="V383" s="75"/>
      <c r="W383" s="79"/>
      <c r="X383" s="75"/>
      <c r="Y383" s="75"/>
      <c r="Z383" s="75"/>
      <c r="AA383" s="76"/>
      <c r="AB383" s="75"/>
      <c r="AC383" s="75"/>
      <c r="AD383" s="75"/>
      <c r="AE383" s="79"/>
      <c r="AF383" s="79"/>
      <c r="AG383" s="75"/>
      <c r="AH383" s="76"/>
      <c r="AI383" s="80">
        <f t="shared" si="0"/>
        <v>0</v>
      </c>
      <c r="AJ383" s="81">
        <f>'Декабрь 2020'!AJ383-AI383</f>
        <v>0</v>
      </c>
      <c r="AK383" s="82">
        <f t="shared" si="1"/>
        <v>0</v>
      </c>
      <c r="AL383" s="83">
        <f>'Декабрь 2020'!AL383+AK383</f>
        <v>0</v>
      </c>
      <c r="AM383" s="82">
        <f t="shared" si="2"/>
        <v>0</v>
      </c>
      <c r="AN383" s="84">
        <f>'Декабрь 2020'!AN383+AM383</f>
        <v>0</v>
      </c>
      <c r="AO383" s="82">
        <f t="shared" si="3"/>
        <v>0</v>
      </c>
      <c r="AP383" s="85">
        <f>'Декабрь 2020'!AP383+'Январь 2020'!AO383</f>
        <v>0</v>
      </c>
      <c r="AQ383" s="82">
        <f t="shared" si="4"/>
        <v>0</v>
      </c>
      <c r="AR383" s="86">
        <f>'Декабрь 2020'!AR383+'Январь 2020'!AQ383</f>
        <v>0</v>
      </c>
      <c r="AS383" s="87">
        <f>'Январь 2020'!AW383</f>
        <v>0</v>
      </c>
      <c r="AT383" s="88">
        <f>'Январь 2020'!AX383</f>
        <v>0</v>
      </c>
      <c r="AU383" s="45">
        <f t="shared" si="5"/>
        <v>0</v>
      </c>
    </row>
    <row r="384" spans="1:47" ht="14.25" customHeight="1">
      <c r="A384" s="71">
        <f>'Январь 2020'!A384</f>
        <v>0</v>
      </c>
      <c r="B384" s="72">
        <f>'Январь 2020'!G384</f>
        <v>0</v>
      </c>
      <c r="C384" s="257">
        <f>'Январь 2020'!B384</f>
        <v>0</v>
      </c>
      <c r="D384" s="75"/>
      <c r="E384" s="75"/>
      <c r="F384" s="76"/>
      <c r="G384" s="75"/>
      <c r="H384" s="75"/>
      <c r="I384" s="75"/>
      <c r="J384" s="75"/>
      <c r="K384" s="76"/>
      <c r="L384" s="75"/>
      <c r="M384" s="76"/>
      <c r="N384" s="75"/>
      <c r="O384" s="75"/>
      <c r="P384" s="75"/>
      <c r="Q384" s="75"/>
      <c r="R384" s="75"/>
      <c r="S384" s="79"/>
      <c r="T384" s="76"/>
      <c r="U384" s="75"/>
      <c r="V384" s="75"/>
      <c r="W384" s="79"/>
      <c r="X384" s="75"/>
      <c r="Y384" s="75"/>
      <c r="Z384" s="75"/>
      <c r="AA384" s="76"/>
      <c r="AB384" s="75"/>
      <c r="AC384" s="75"/>
      <c r="AD384" s="75"/>
      <c r="AE384" s="79"/>
      <c r="AF384" s="79"/>
      <c r="AG384" s="75"/>
      <c r="AH384" s="76"/>
      <c r="AI384" s="80">
        <f t="shared" si="0"/>
        <v>0</v>
      </c>
      <c r="AJ384" s="81">
        <f>'Декабрь 2020'!AJ384-AI384</f>
        <v>0</v>
      </c>
      <c r="AK384" s="82">
        <f t="shared" si="1"/>
        <v>0</v>
      </c>
      <c r="AL384" s="83">
        <f>'Декабрь 2020'!AL384+AK384</f>
        <v>0</v>
      </c>
      <c r="AM384" s="82">
        <f t="shared" si="2"/>
        <v>0</v>
      </c>
      <c r="AN384" s="84">
        <f>'Декабрь 2020'!AN384+AM384</f>
        <v>0</v>
      </c>
      <c r="AO384" s="82">
        <f t="shared" si="3"/>
        <v>0</v>
      </c>
      <c r="AP384" s="85">
        <f>'Декабрь 2020'!AP384+'Январь 2020'!AO384</f>
        <v>0</v>
      </c>
      <c r="AQ384" s="82">
        <f t="shared" si="4"/>
        <v>0</v>
      </c>
      <c r="AR384" s="86">
        <f>'Декабрь 2020'!AR384+'Январь 2020'!AQ384</f>
        <v>0</v>
      </c>
      <c r="AS384" s="87">
        <f>'Январь 2020'!AW384</f>
        <v>0</v>
      </c>
      <c r="AT384" s="88">
        <f>'Январь 2020'!AX384</f>
        <v>0</v>
      </c>
      <c r="AU384" s="45">
        <f t="shared" si="5"/>
        <v>0</v>
      </c>
    </row>
    <row r="385" spans="1:47" ht="14.25" customHeight="1">
      <c r="A385" s="71">
        <f>'Январь 2020'!A385</f>
        <v>0</v>
      </c>
      <c r="B385" s="72">
        <f>'Январь 2020'!G385</f>
        <v>0</v>
      </c>
      <c r="C385" s="257">
        <f>'Январь 2020'!B385</f>
        <v>0</v>
      </c>
      <c r="D385" s="75"/>
      <c r="E385" s="75"/>
      <c r="F385" s="76"/>
      <c r="G385" s="75"/>
      <c r="H385" s="75"/>
      <c r="I385" s="75"/>
      <c r="J385" s="75"/>
      <c r="K385" s="76"/>
      <c r="L385" s="75"/>
      <c r="M385" s="76"/>
      <c r="N385" s="75"/>
      <c r="O385" s="75"/>
      <c r="P385" s="75"/>
      <c r="Q385" s="75"/>
      <c r="R385" s="75"/>
      <c r="S385" s="79"/>
      <c r="T385" s="76"/>
      <c r="U385" s="75"/>
      <c r="V385" s="75"/>
      <c r="W385" s="79"/>
      <c r="X385" s="75"/>
      <c r="Y385" s="75"/>
      <c r="Z385" s="75"/>
      <c r="AA385" s="76"/>
      <c r="AB385" s="75"/>
      <c r="AC385" s="75"/>
      <c r="AD385" s="75"/>
      <c r="AE385" s="79"/>
      <c r="AF385" s="79"/>
      <c r="AG385" s="75"/>
      <c r="AH385" s="76"/>
      <c r="AI385" s="80">
        <f t="shared" si="0"/>
        <v>0</v>
      </c>
      <c r="AJ385" s="81">
        <f>'Декабрь 2020'!AJ385-AI385</f>
        <v>0</v>
      </c>
      <c r="AK385" s="82">
        <f t="shared" si="1"/>
        <v>0</v>
      </c>
      <c r="AL385" s="83">
        <f>'Декабрь 2020'!AL385+AK385</f>
        <v>0</v>
      </c>
      <c r="AM385" s="82">
        <f t="shared" si="2"/>
        <v>0</v>
      </c>
      <c r="AN385" s="84">
        <f>'Декабрь 2020'!AN385+AM385</f>
        <v>0</v>
      </c>
      <c r="AO385" s="82">
        <f t="shared" si="3"/>
        <v>0</v>
      </c>
      <c r="AP385" s="85">
        <f>'Декабрь 2020'!AP385+'Январь 2020'!AO385</f>
        <v>0</v>
      </c>
      <c r="AQ385" s="82">
        <f t="shared" si="4"/>
        <v>0</v>
      </c>
      <c r="AR385" s="86">
        <f>'Декабрь 2020'!AR385+'Январь 2020'!AQ385</f>
        <v>0</v>
      </c>
      <c r="AS385" s="87">
        <f>'Январь 2020'!AW385</f>
        <v>0</v>
      </c>
      <c r="AT385" s="88">
        <f>'Январь 2020'!AX385</f>
        <v>0</v>
      </c>
      <c r="AU385" s="45">
        <f t="shared" si="5"/>
        <v>0</v>
      </c>
    </row>
    <row r="386" spans="1:47" ht="14.25" customHeight="1">
      <c r="A386" s="71">
        <f>'Январь 2020'!A386</f>
        <v>0</v>
      </c>
      <c r="B386" s="72">
        <f>'Январь 2020'!G386</f>
        <v>0</v>
      </c>
      <c r="C386" s="257">
        <f>'Январь 2020'!B386</f>
        <v>0</v>
      </c>
      <c r="D386" s="75"/>
      <c r="E386" s="75"/>
      <c r="F386" s="76"/>
      <c r="G386" s="75"/>
      <c r="H386" s="75"/>
      <c r="I386" s="75"/>
      <c r="J386" s="75"/>
      <c r="K386" s="76"/>
      <c r="L386" s="75"/>
      <c r="M386" s="76"/>
      <c r="N386" s="75"/>
      <c r="O386" s="75"/>
      <c r="P386" s="75"/>
      <c r="Q386" s="75"/>
      <c r="R386" s="75"/>
      <c r="S386" s="79"/>
      <c r="T386" s="76"/>
      <c r="U386" s="75"/>
      <c r="V386" s="75"/>
      <c r="W386" s="79"/>
      <c r="X386" s="75"/>
      <c r="Y386" s="75"/>
      <c r="Z386" s="75"/>
      <c r="AA386" s="76"/>
      <c r="AB386" s="75"/>
      <c r="AC386" s="75"/>
      <c r="AD386" s="75"/>
      <c r="AE386" s="79"/>
      <c r="AF386" s="79"/>
      <c r="AG386" s="75"/>
      <c r="AH386" s="76"/>
      <c r="AI386" s="80">
        <f t="shared" si="0"/>
        <v>0</v>
      </c>
      <c r="AJ386" s="81">
        <f>'Декабрь 2020'!AJ386-AI386</f>
        <v>0</v>
      </c>
      <c r="AK386" s="82">
        <f t="shared" si="1"/>
        <v>0</v>
      </c>
      <c r="AL386" s="83">
        <f>'Декабрь 2020'!AL386+AK386</f>
        <v>0</v>
      </c>
      <c r="AM386" s="82">
        <f t="shared" si="2"/>
        <v>0</v>
      </c>
      <c r="AN386" s="84">
        <f>'Декабрь 2020'!AN386+AM386</f>
        <v>0</v>
      </c>
      <c r="AO386" s="82">
        <f t="shared" si="3"/>
        <v>0</v>
      </c>
      <c r="AP386" s="85">
        <f>'Декабрь 2020'!AP386+'Январь 2020'!AO386</f>
        <v>0</v>
      </c>
      <c r="AQ386" s="82">
        <f t="shared" si="4"/>
        <v>0</v>
      </c>
      <c r="AR386" s="86">
        <f>'Декабрь 2020'!AR386+'Январь 2020'!AQ386</f>
        <v>0</v>
      </c>
      <c r="AS386" s="87">
        <f>'Январь 2020'!AW386</f>
        <v>0</v>
      </c>
      <c r="AT386" s="88">
        <f>'Январь 2020'!AX386</f>
        <v>0</v>
      </c>
      <c r="AU386" s="45">
        <f t="shared" si="5"/>
        <v>0</v>
      </c>
    </row>
    <row r="387" spans="1:47" ht="14.25" customHeight="1">
      <c r="A387" s="71">
        <f>'Январь 2020'!A387</f>
        <v>0</v>
      </c>
      <c r="B387" s="72">
        <f>'Январь 2020'!G387</f>
        <v>0</v>
      </c>
      <c r="C387" s="257">
        <f>'Январь 2020'!B387</f>
        <v>0</v>
      </c>
      <c r="D387" s="75"/>
      <c r="E387" s="75"/>
      <c r="F387" s="76"/>
      <c r="G387" s="75"/>
      <c r="H387" s="75"/>
      <c r="I387" s="75"/>
      <c r="J387" s="75"/>
      <c r="K387" s="76"/>
      <c r="L387" s="75"/>
      <c r="M387" s="76"/>
      <c r="N387" s="75"/>
      <c r="O387" s="75"/>
      <c r="P387" s="75"/>
      <c r="Q387" s="75"/>
      <c r="R387" s="75"/>
      <c r="S387" s="79"/>
      <c r="T387" s="76"/>
      <c r="U387" s="75"/>
      <c r="V387" s="75"/>
      <c r="W387" s="79"/>
      <c r="X387" s="75"/>
      <c r="Y387" s="75"/>
      <c r="Z387" s="75"/>
      <c r="AA387" s="76"/>
      <c r="AB387" s="75"/>
      <c r="AC387" s="75"/>
      <c r="AD387" s="75"/>
      <c r="AE387" s="79"/>
      <c r="AF387" s="79"/>
      <c r="AG387" s="75"/>
      <c r="AH387" s="76"/>
      <c r="AI387" s="80">
        <f t="shared" si="0"/>
        <v>0</v>
      </c>
      <c r="AJ387" s="81">
        <f>'Декабрь 2020'!AJ387-AI387</f>
        <v>0</v>
      </c>
      <c r="AK387" s="82">
        <f t="shared" si="1"/>
        <v>0</v>
      </c>
      <c r="AL387" s="83">
        <f>'Декабрь 2020'!AL387+AK387</f>
        <v>0</v>
      </c>
      <c r="AM387" s="82">
        <f t="shared" si="2"/>
        <v>0</v>
      </c>
      <c r="AN387" s="84">
        <f>'Декабрь 2020'!AN387+AM387</f>
        <v>0</v>
      </c>
      <c r="AO387" s="82">
        <f t="shared" si="3"/>
        <v>0</v>
      </c>
      <c r="AP387" s="85">
        <f>'Декабрь 2020'!AP387+'Январь 2020'!AO387</f>
        <v>0</v>
      </c>
      <c r="AQ387" s="82">
        <f t="shared" si="4"/>
        <v>0</v>
      </c>
      <c r="AR387" s="86">
        <f>'Декабрь 2020'!AR387+'Январь 2020'!AQ387</f>
        <v>0</v>
      </c>
      <c r="AS387" s="87">
        <f>'Январь 2020'!AW387</f>
        <v>0</v>
      </c>
      <c r="AT387" s="88">
        <f>'Январь 2020'!AX387</f>
        <v>0</v>
      </c>
      <c r="AU387" s="45">
        <f t="shared" si="5"/>
        <v>0</v>
      </c>
    </row>
    <row r="388" spans="1:47" ht="14.25" customHeight="1">
      <c r="A388" s="71">
        <f>'Январь 2020'!A388</f>
        <v>0</v>
      </c>
      <c r="B388" s="72">
        <f>'Январь 2020'!G388</f>
        <v>0</v>
      </c>
      <c r="C388" s="257">
        <f>'Январь 2020'!B388</f>
        <v>0</v>
      </c>
      <c r="D388" s="75"/>
      <c r="E388" s="75"/>
      <c r="F388" s="76"/>
      <c r="G388" s="75"/>
      <c r="H388" s="75"/>
      <c r="I388" s="75"/>
      <c r="J388" s="75"/>
      <c r="K388" s="76"/>
      <c r="L388" s="75"/>
      <c r="M388" s="76"/>
      <c r="N388" s="75"/>
      <c r="O388" s="75"/>
      <c r="P388" s="75"/>
      <c r="Q388" s="75"/>
      <c r="R388" s="75"/>
      <c r="S388" s="79"/>
      <c r="T388" s="76"/>
      <c r="U388" s="75"/>
      <c r="V388" s="75"/>
      <c r="W388" s="79"/>
      <c r="X388" s="75"/>
      <c r="Y388" s="75"/>
      <c r="Z388" s="75"/>
      <c r="AA388" s="76"/>
      <c r="AB388" s="75"/>
      <c r="AC388" s="75"/>
      <c r="AD388" s="75"/>
      <c r="AE388" s="79"/>
      <c r="AF388" s="79"/>
      <c r="AG388" s="75"/>
      <c r="AH388" s="76"/>
      <c r="AI388" s="80">
        <f t="shared" si="0"/>
        <v>0</v>
      </c>
      <c r="AJ388" s="81">
        <f>'Декабрь 2020'!AJ388-AI388</f>
        <v>0</v>
      </c>
      <c r="AK388" s="82">
        <f t="shared" si="1"/>
        <v>0</v>
      </c>
      <c r="AL388" s="83">
        <f>'Декабрь 2020'!AL388+AK388</f>
        <v>0</v>
      </c>
      <c r="AM388" s="82">
        <f t="shared" si="2"/>
        <v>0</v>
      </c>
      <c r="AN388" s="84">
        <f>'Декабрь 2020'!AN388+AM388</f>
        <v>0</v>
      </c>
      <c r="AO388" s="82">
        <f t="shared" si="3"/>
        <v>0</v>
      </c>
      <c r="AP388" s="85">
        <f>'Декабрь 2020'!AP388+'Январь 2020'!AO388</f>
        <v>0</v>
      </c>
      <c r="AQ388" s="82">
        <f t="shared" si="4"/>
        <v>0</v>
      </c>
      <c r="AR388" s="86">
        <f>'Декабрь 2020'!AR388+'Январь 2020'!AQ388</f>
        <v>0</v>
      </c>
      <c r="AS388" s="87">
        <f>'Январь 2020'!AW388</f>
        <v>0</v>
      </c>
      <c r="AT388" s="88">
        <f>'Январь 2020'!AX388</f>
        <v>0</v>
      </c>
      <c r="AU388" s="45">
        <f t="shared" si="5"/>
        <v>0</v>
      </c>
    </row>
    <row r="389" spans="1:47" ht="14.25" customHeight="1">
      <c r="A389" s="71">
        <f>'Январь 2020'!A389</f>
        <v>0</v>
      </c>
      <c r="B389" s="72">
        <f>'Январь 2020'!G389</f>
        <v>0</v>
      </c>
      <c r="C389" s="257">
        <f>'Январь 2020'!B389</f>
        <v>0</v>
      </c>
      <c r="D389" s="75"/>
      <c r="E389" s="75"/>
      <c r="F389" s="76"/>
      <c r="G389" s="75"/>
      <c r="H389" s="75"/>
      <c r="I389" s="75"/>
      <c r="J389" s="75"/>
      <c r="K389" s="76"/>
      <c r="L389" s="75"/>
      <c r="M389" s="76"/>
      <c r="N389" s="75"/>
      <c r="O389" s="75"/>
      <c r="P389" s="75"/>
      <c r="Q389" s="75"/>
      <c r="R389" s="75"/>
      <c r="S389" s="79"/>
      <c r="T389" s="76"/>
      <c r="U389" s="75"/>
      <c r="V389" s="75"/>
      <c r="W389" s="79"/>
      <c r="X389" s="75"/>
      <c r="Y389" s="75"/>
      <c r="Z389" s="75"/>
      <c r="AA389" s="76"/>
      <c r="AB389" s="75"/>
      <c r="AC389" s="75"/>
      <c r="AD389" s="75"/>
      <c r="AE389" s="79"/>
      <c r="AF389" s="79"/>
      <c r="AG389" s="75"/>
      <c r="AH389" s="76"/>
      <c r="AI389" s="80">
        <f t="shared" si="0"/>
        <v>0</v>
      </c>
      <c r="AJ389" s="81">
        <f>'Декабрь 2020'!AJ389-AI389</f>
        <v>0</v>
      </c>
      <c r="AK389" s="82">
        <f t="shared" si="1"/>
        <v>0</v>
      </c>
      <c r="AL389" s="83">
        <f>'Декабрь 2020'!AL389+AK389</f>
        <v>0</v>
      </c>
      <c r="AM389" s="82">
        <f t="shared" si="2"/>
        <v>0</v>
      </c>
      <c r="AN389" s="84">
        <f>'Декабрь 2020'!AN389+AM389</f>
        <v>0</v>
      </c>
      <c r="AO389" s="82">
        <f t="shared" si="3"/>
        <v>0</v>
      </c>
      <c r="AP389" s="85">
        <f>'Декабрь 2020'!AP389+'Январь 2020'!AO389</f>
        <v>0</v>
      </c>
      <c r="AQ389" s="82">
        <f t="shared" si="4"/>
        <v>0</v>
      </c>
      <c r="AR389" s="86">
        <f>'Декабрь 2020'!AR389+'Январь 2020'!AQ389</f>
        <v>0</v>
      </c>
      <c r="AS389" s="87">
        <f>'Январь 2020'!AW389</f>
        <v>0</v>
      </c>
      <c r="AT389" s="88">
        <f>'Январь 2020'!AX389</f>
        <v>0</v>
      </c>
      <c r="AU389" s="45">
        <f t="shared" si="5"/>
        <v>0</v>
      </c>
    </row>
    <row r="390" spans="1:47" ht="14.25" customHeight="1">
      <c r="A390" s="71">
        <f>'Январь 2020'!A390</f>
        <v>0</v>
      </c>
      <c r="B390" s="72">
        <f>'Январь 2020'!G390</f>
        <v>0</v>
      </c>
      <c r="C390" s="257">
        <f>'Январь 2020'!B390</f>
        <v>0</v>
      </c>
      <c r="D390" s="75"/>
      <c r="E390" s="75"/>
      <c r="F390" s="76"/>
      <c r="G390" s="75"/>
      <c r="H390" s="75"/>
      <c r="I390" s="75"/>
      <c r="J390" s="75"/>
      <c r="K390" s="76"/>
      <c r="L390" s="75"/>
      <c r="M390" s="76"/>
      <c r="N390" s="75"/>
      <c r="O390" s="75"/>
      <c r="P390" s="75"/>
      <c r="Q390" s="75"/>
      <c r="R390" s="75"/>
      <c r="S390" s="79"/>
      <c r="T390" s="76"/>
      <c r="U390" s="75"/>
      <c r="V390" s="75"/>
      <c r="W390" s="79"/>
      <c r="X390" s="75"/>
      <c r="Y390" s="75"/>
      <c r="Z390" s="75"/>
      <c r="AA390" s="76"/>
      <c r="AB390" s="75"/>
      <c r="AC390" s="75"/>
      <c r="AD390" s="75"/>
      <c r="AE390" s="79"/>
      <c r="AF390" s="79"/>
      <c r="AG390" s="75"/>
      <c r="AH390" s="76"/>
      <c r="AI390" s="80">
        <f t="shared" si="0"/>
        <v>0</v>
      </c>
      <c r="AJ390" s="81">
        <f>'Декабрь 2020'!AJ390-AI390</f>
        <v>0</v>
      </c>
      <c r="AK390" s="82">
        <f t="shared" si="1"/>
        <v>0</v>
      </c>
      <c r="AL390" s="83">
        <f>'Декабрь 2020'!AL390+AK390</f>
        <v>0</v>
      </c>
      <c r="AM390" s="82">
        <f t="shared" si="2"/>
        <v>0</v>
      </c>
      <c r="AN390" s="84">
        <f>'Декабрь 2020'!AN390+AM390</f>
        <v>0</v>
      </c>
      <c r="AO390" s="82">
        <f t="shared" si="3"/>
        <v>0</v>
      </c>
      <c r="AP390" s="85">
        <f>'Декабрь 2020'!AP390+'Январь 2020'!AO390</f>
        <v>0</v>
      </c>
      <c r="AQ390" s="82">
        <f t="shared" si="4"/>
        <v>0</v>
      </c>
      <c r="AR390" s="86">
        <f>'Декабрь 2020'!AR390+'Январь 2020'!AQ390</f>
        <v>0</v>
      </c>
      <c r="AS390" s="87">
        <f>'Январь 2020'!AW390</f>
        <v>0</v>
      </c>
      <c r="AT390" s="88">
        <f>'Январь 2020'!AX390</f>
        <v>0</v>
      </c>
      <c r="AU390" s="45">
        <f t="shared" si="5"/>
        <v>0</v>
      </c>
    </row>
    <row r="391" spans="1:47" ht="14.25" customHeight="1">
      <c r="A391" s="71">
        <f>'Январь 2020'!A391</f>
        <v>0</v>
      </c>
      <c r="B391" s="72">
        <f>'Январь 2020'!G391</f>
        <v>0</v>
      </c>
      <c r="C391" s="257">
        <f>'Январь 2020'!B391</f>
        <v>0</v>
      </c>
      <c r="D391" s="75"/>
      <c r="E391" s="75"/>
      <c r="F391" s="76"/>
      <c r="G391" s="75"/>
      <c r="H391" s="75"/>
      <c r="I391" s="75"/>
      <c r="J391" s="75"/>
      <c r="K391" s="76"/>
      <c r="L391" s="75"/>
      <c r="M391" s="76"/>
      <c r="N391" s="75"/>
      <c r="O391" s="75"/>
      <c r="P391" s="75"/>
      <c r="Q391" s="75"/>
      <c r="R391" s="75"/>
      <c r="S391" s="79"/>
      <c r="T391" s="76"/>
      <c r="U391" s="75"/>
      <c r="V391" s="75"/>
      <c r="W391" s="79"/>
      <c r="X391" s="75"/>
      <c r="Y391" s="75"/>
      <c r="Z391" s="75"/>
      <c r="AA391" s="76"/>
      <c r="AB391" s="75"/>
      <c r="AC391" s="75"/>
      <c r="AD391" s="75"/>
      <c r="AE391" s="79"/>
      <c r="AF391" s="79"/>
      <c r="AG391" s="75"/>
      <c r="AH391" s="76"/>
      <c r="AI391" s="80">
        <f t="shared" si="0"/>
        <v>0</v>
      </c>
      <c r="AJ391" s="81">
        <f>'Декабрь 2020'!AJ391-AI391</f>
        <v>0</v>
      </c>
      <c r="AK391" s="82">
        <f t="shared" si="1"/>
        <v>0</v>
      </c>
      <c r="AL391" s="83">
        <f>'Декабрь 2020'!AL391+AK391</f>
        <v>0</v>
      </c>
      <c r="AM391" s="82">
        <f t="shared" si="2"/>
        <v>0</v>
      </c>
      <c r="AN391" s="84">
        <f>'Декабрь 2020'!AN391+AM391</f>
        <v>0</v>
      </c>
      <c r="AO391" s="82">
        <f t="shared" si="3"/>
        <v>0</v>
      </c>
      <c r="AP391" s="85">
        <f>'Декабрь 2020'!AP391+'Январь 2020'!AO391</f>
        <v>0</v>
      </c>
      <c r="AQ391" s="82">
        <f t="shared" si="4"/>
        <v>0</v>
      </c>
      <c r="AR391" s="86">
        <f>'Декабрь 2020'!AR391+'Январь 2020'!AQ391</f>
        <v>0</v>
      </c>
      <c r="AS391" s="87">
        <f>'Январь 2020'!AW391</f>
        <v>0</v>
      </c>
      <c r="AT391" s="88">
        <f>'Январь 2020'!AX391</f>
        <v>0</v>
      </c>
      <c r="AU391" s="45">
        <f t="shared" si="5"/>
        <v>0</v>
      </c>
    </row>
    <row r="392" spans="1:47" ht="14.25" customHeight="1">
      <c r="A392" s="71">
        <f>'Январь 2020'!A392</f>
        <v>0</v>
      </c>
      <c r="B392" s="72">
        <f>'Январь 2020'!G392</f>
        <v>0</v>
      </c>
      <c r="C392" s="257">
        <f>'Январь 2020'!B392</f>
        <v>0</v>
      </c>
      <c r="D392" s="75"/>
      <c r="E392" s="75"/>
      <c r="F392" s="76"/>
      <c r="G392" s="75"/>
      <c r="H392" s="75"/>
      <c r="I392" s="75"/>
      <c r="J392" s="75"/>
      <c r="K392" s="76"/>
      <c r="L392" s="75"/>
      <c r="M392" s="76"/>
      <c r="N392" s="75"/>
      <c r="O392" s="75"/>
      <c r="P392" s="75"/>
      <c r="Q392" s="75"/>
      <c r="R392" s="75"/>
      <c r="S392" s="79"/>
      <c r="T392" s="76"/>
      <c r="U392" s="75"/>
      <c r="V392" s="75"/>
      <c r="W392" s="79"/>
      <c r="X392" s="75"/>
      <c r="Y392" s="75"/>
      <c r="Z392" s="75"/>
      <c r="AA392" s="76"/>
      <c r="AB392" s="75"/>
      <c r="AC392" s="75"/>
      <c r="AD392" s="75"/>
      <c r="AE392" s="79"/>
      <c r="AF392" s="79"/>
      <c r="AG392" s="75"/>
      <c r="AH392" s="76"/>
      <c r="AI392" s="80">
        <f t="shared" si="0"/>
        <v>0</v>
      </c>
      <c r="AJ392" s="81">
        <f>'Декабрь 2020'!AJ392-AI392</f>
        <v>0</v>
      </c>
      <c r="AK392" s="82">
        <f t="shared" si="1"/>
        <v>0</v>
      </c>
      <c r="AL392" s="83">
        <f>'Декабрь 2020'!AL392+AK392</f>
        <v>0</v>
      </c>
      <c r="AM392" s="82">
        <f t="shared" si="2"/>
        <v>0</v>
      </c>
      <c r="AN392" s="84">
        <f>'Декабрь 2020'!AN392+AM392</f>
        <v>0</v>
      </c>
      <c r="AO392" s="82">
        <f t="shared" si="3"/>
        <v>0</v>
      </c>
      <c r="AP392" s="85">
        <f>'Декабрь 2020'!AP392+'Январь 2020'!AO392</f>
        <v>0</v>
      </c>
      <c r="AQ392" s="82">
        <f t="shared" si="4"/>
        <v>0</v>
      </c>
      <c r="AR392" s="86">
        <f>'Декабрь 2020'!AR392+'Январь 2020'!AQ392</f>
        <v>0</v>
      </c>
      <c r="AS392" s="87">
        <f>'Январь 2020'!AW392</f>
        <v>0</v>
      </c>
      <c r="AT392" s="88">
        <f>'Январь 2020'!AX392</f>
        <v>0</v>
      </c>
      <c r="AU392" s="45">
        <f t="shared" si="5"/>
        <v>0</v>
      </c>
    </row>
    <row r="393" spans="1:47" ht="14.25" customHeight="1">
      <c r="A393" s="71">
        <f>'Январь 2020'!A393</f>
        <v>0</v>
      </c>
      <c r="B393" s="72">
        <f>'Январь 2020'!G393</f>
        <v>0</v>
      </c>
      <c r="C393" s="257">
        <f>'Январь 2020'!B393</f>
        <v>0</v>
      </c>
      <c r="D393" s="75"/>
      <c r="E393" s="75"/>
      <c r="F393" s="76"/>
      <c r="G393" s="75"/>
      <c r="H393" s="75"/>
      <c r="I393" s="75"/>
      <c r="J393" s="75"/>
      <c r="K393" s="76"/>
      <c r="L393" s="75"/>
      <c r="M393" s="76"/>
      <c r="N393" s="75"/>
      <c r="O393" s="75"/>
      <c r="P393" s="75"/>
      <c r="Q393" s="75"/>
      <c r="R393" s="75"/>
      <c r="S393" s="79"/>
      <c r="T393" s="76"/>
      <c r="U393" s="75"/>
      <c r="V393" s="75"/>
      <c r="W393" s="79"/>
      <c r="X393" s="75"/>
      <c r="Y393" s="75"/>
      <c r="Z393" s="75"/>
      <c r="AA393" s="76"/>
      <c r="AB393" s="75"/>
      <c r="AC393" s="75"/>
      <c r="AD393" s="75"/>
      <c r="AE393" s="79"/>
      <c r="AF393" s="79"/>
      <c r="AG393" s="75"/>
      <c r="AH393" s="76"/>
      <c r="AI393" s="80">
        <f t="shared" si="0"/>
        <v>0</v>
      </c>
      <c r="AJ393" s="81">
        <f>'Декабрь 2020'!AJ393-AI393</f>
        <v>0</v>
      </c>
      <c r="AK393" s="82">
        <f t="shared" si="1"/>
        <v>0</v>
      </c>
      <c r="AL393" s="83">
        <f>'Декабрь 2020'!AL393+AK393</f>
        <v>0</v>
      </c>
      <c r="AM393" s="82">
        <f t="shared" si="2"/>
        <v>0</v>
      </c>
      <c r="AN393" s="84">
        <f>'Декабрь 2020'!AN393+AM393</f>
        <v>0</v>
      </c>
      <c r="AO393" s="82">
        <f t="shared" si="3"/>
        <v>0</v>
      </c>
      <c r="AP393" s="85">
        <f>'Декабрь 2020'!AP393+'Январь 2020'!AO393</f>
        <v>0</v>
      </c>
      <c r="AQ393" s="82">
        <f t="shared" si="4"/>
        <v>0</v>
      </c>
      <c r="AR393" s="86">
        <f>'Декабрь 2020'!AR393+'Январь 2020'!AQ393</f>
        <v>0</v>
      </c>
      <c r="AS393" s="87">
        <f>'Январь 2020'!AW393</f>
        <v>0</v>
      </c>
      <c r="AT393" s="88">
        <f>'Январь 2020'!AX393</f>
        <v>0</v>
      </c>
      <c r="AU393" s="45">
        <f t="shared" si="5"/>
        <v>0</v>
      </c>
    </row>
    <row r="394" spans="1:47" ht="14.25" customHeight="1">
      <c r="A394" s="71">
        <f>'Январь 2020'!A394</f>
        <v>0</v>
      </c>
      <c r="B394" s="72">
        <f>'Январь 2020'!G394</f>
        <v>0</v>
      </c>
      <c r="C394" s="257">
        <f>'Январь 2020'!B394</f>
        <v>0</v>
      </c>
      <c r="D394" s="75"/>
      <c r="E394" s="75"/>
      <c r="F394" s="76"/>
      <c r="G394" s="75"/>
      <c r="H394" s="75"/>
      <c r="I394" s="75"/>
      <c r="J394" s="75"/>
      <c r="K394" s="76"/>
      <c r="L394" s="75"/>
      <c r="M394" s="76"/>
      <c r="N394" s="75"/>
      <c r="O394" s="75"/>
      <c r="P394" s="75"/>
      <c r="Q394" s="75"/>
      <c r="R394" s="75"/>
      <c r="S394" s="79"/>
      <c r="T394" s="76"/>
      <c r="U394" s="75"/>
      <c r="V394" s="75"/>
      <c r="W394" s="79"/>
      <c r="X394" s="75"/>
      <c r="Y394" s="75"/>
      <c r="Z394" s="75"/>
      <c r="AA394" s="76"/>
      <c r="AB394" s="75"/>
      <c r="AC394" s="75"/>
      <c r="AD394" s="75"/>
      <c r="AE394" s="79"/>
      <c r="AF394" s="79"/>
      <c r="AG394" s="75"/>
      <c r="AH394" s="76"/>
      <c r="AI394" s="80">
        <f t="shared" si="0"/>
        <v>0</v>
      </c>
      <c r="AJ394" s="81">
        <f>'Декабрь 2020'!AJ394-AI394</f>
        <v>0</v>
      </c>
      <c r="AK394" s="82">
        <f t="shared" si="1"/>
        <v>0</v>
      </c>
      <c r="AL394" s="83">
        <f>'Декабрь 2020'!AL394+AK394</f>
        <v>0</v>
      </c>
      <c r="AM394" s="82">
        <f t="shared" si="2"/>
        <v>0</v>
      </c>
      <c r="AN394" s="84">
        <f>'Декабрь 2020'!AN394+AM394</f>
        <v>0</v>
      </c>
      <c r="AO394" s="82">
        <f t="shared" si="3"/>
        <v>0</v>
      </c>
      <c r="AP394" s="85">
        <f>'Декабрь 2020'!AP394+'Январь 2020'!AO394</f>
        <v>0</v>
      </c>
      <c r="AQ394" s="82">
        <f t="shared" si="4"/>
        <v>0</v>
      </c>
      <c r="AR394" s="86">
        <f>'Декабрь 2020'!AR394+'Январь 2020'!AQ394</f>
        <v>0</v>
      </c>
      <c r="AS394" s="87">
        <f>'Январь 2020'!AW394</f>
        <v>0</v>
      </c>
      <c r="AT394" s="88">
        <f>'Январь 2020'!AX394</f>
        <v>0</v>
      </c>
      <c r="AU394" s="45">
        <f t="shared" si="5"/>
        <v>0</v>
      </c>
    </row>
    <row r="395" spans="1:47" ht="14.25" customHeight="1">
      <c r="A395" s="71">
        <f>'Январь 2020'!A395</f>
        <v>0</v>
      </c>
      <c r="B395" s="72">
        <f>'Январь 2020'!G395</f>
        <v>0</v>
      </c>
      <c r="C395" s="257">
        <f>'Январь 2020'!B395</f>
        <v>0</v>
      </c>
      <c r="D395" s="75"/>
      <c r="E395" s="75"/>
      <c r="F395" s="76"/>
      <c r="G395" s="75"/>
      <c r="H395" s="75"/>
      <c r="I395" s="75"/>
      <c r="J395" s="75"/>
      <c r="K395" s="76"/>
      <c r="L395" s="75"/>
      <c r="M395" s="76"/>
      <c r="N395" s="75"/>
      <c r="O395" s="75"/>
      <c r="P395" s="75"/>
      <c r="Q395" s="75"/>
      <c r="R395" s="75"/>
      <c r="S395" s="79"/>
      <c r="T395" s="76"/>
      <c r="U395" s="75"/>
      <c r="V395" s="75"/>
      <c r="W395" s="79"/>
      <c r="X395" s="75"/>
      <c r="Y395" s="75"/>
      <c r="Z395" s="75"/>
      <c r="AA395" s="76"/>
      <c r="AB395" s="75"/>
      <c r="AC395" s="75"/>
      <c r="AD395" s="75"/>
      <c r="AE395" s="79"/>
      <c r="AF395" s="79"/>
      <c r="AG395" s="75"/>
      <c r="AH395" s="76"/>
      <c r="AI395" s="80">
        <f t="shared" si="0"/>
        <v>0</v>
      </c>
      <c r="AJ395" s="81">
        <f>'Декабрь 2020'!AJ395-AI395</f>
        <v>0</v>
      </c>
      <c r="AK395" s="82">
        <f t="shared" si="1"/>
        <v>0</v>
      </c>
      <c r="AL395" s="83">
        <f>'Декабрь 2020'!AL395+AK395</f>
        <v>0</v>
      </c>
      <c r="AM395" s="82">
        <f t="shared" si="2"/>
        <v>0</v>
      </c>
      <c r="AN395" s="84">
        <f>'Декабрь 2020'!AN395+AM395</f>
        <v>0</v>
      </c>
      <c r="AO395" s="82">
        <f t="shared" si="3"/>
        <v>0</v>
      </c>
      <c r="AP395" s="85">
        <f>'Декабрь 2020'!AP395+'Январь 2020'!AO395</f>
        <v>0</v>
      </c>
      <c r="AQ395" s="82">
        <f t="shared" si="4"/>
        <v>0</v>
      </c>
      <c r="AR395" s="86">
        <f>'Декабрь 2020'!AR395+'Январь 2020'!AQ395</f>
        <v>0</v>
      </c>
      <c r="AS395" s="87">
        <f>'Январь 2020'!AW395</f>
        <v>0</v>
      </c>
      <c r="AT395" s="88">
        <f>'Январь 2020'!AX395</f>
        <v>0</v>
      </c>
      <c r="AU395" s="45">
        <f t="shared" si="5"/>
        <v>0</v>
      </c>
    </row>
    <row r="396" spans="1:47" ht="14.25" customHeight="1">
      <c r="A396" s="71">
        <f>'Январь 2020'!A396</f>
        <v>0</v>
      </c>
      <c r="B396" s="72">
        <f>'Январь 2020'!G396</f>
        <v>0</v>
      </c>
      <c r="C396" s="257">
        <f>'Январь 2020'!B396</f>
        <v>0</v>
      </c>
      <c r="D396" s="75"/>
      <c r="E396" s="75"/>
      <c r="F396" s="76"/>
      <c r="G396" s="75"/>
      <c r="H396" s="75"/>
      <c r="I396" s="75"/>
      <c r="J396" s="75"/>
      <c r="K396" s="76"/>
      <c r="L396" s="75"/>
      <c r="M396" s="76"/>
      <c r="N396" s="75"/>
      <c r="O396" s="75"/>
      <c r="P396" s="75"/>
      <c r="Q396" s="75"/>
      <c r="R396" s="75"/>
      <c r="S396" s="79"/>
      <c r="T396" s="76"/>
      <c r="U396" s="75"/>
      <c r="V396" s="75"/>
      <c r="W396" s="79"/>
      <c r="X396" s="75"/>
      <c r="Y396" s="75"/>
      <c r="Z396" s="75"/>
      <c r="AA396" s="76"/>
      <c r="AB396" s="75"/>
      <c r="AC396" s="75"/>
      <c r="AD396" s="75"/>
      <c r="AE396" s="79"/>
      <c r="AF396" s="79"/>
      <c r="AG396" s="75"/>
      <c r="AH396" s="76"/>
      <c r="AI396" s="80">
        <f t="shared" si="0"/>
        <v>0</v>
      </c>
      <c r="AJ396" s="81">
        <f>'Декабрь 2020'!AJ396-AI396</f>
        <v>0</v>
      </c>
      <c r="AK396" s="82">
        <f t="shared" si="1"/>
        <v>0</v>
      </c>
      <c r="AL396" s="83">
        <f>'Декабрь 2020'!AL396+AK396</f>
        <v>0</v>
      </c>
      <c r="AM396" s="82">
        <f t="shared" si="2"/>
        <v>0</v>
      </c>
      <c r="AN396" s="84">
        <f>'Декабрь 2020'!AN396+AM396</f>
        <v>0</v>
      </c>
      <c r="AO396" s="82">
        <f t="shared" si="3"/>
        <v>0</v>
      </c>
      <c r="AP396" s="85">
        <f>'Декабрь 2020'!AP396+'Январь 2020'!AO396</f>
        <v>0</v>
      </c>
      <c r="AQ396" s="82">
        <f t="shared" si="4"/>
        <v>0</v>
      </c>
      <c r="AR396" s="86">
        <f>'Декабрь 2020'!AR396+'Январь 2020'!AQ396</f>
        <v>0</v>
      </c>
      <c r="AS396" s="87">
        <f>'Январь 2020'!AW396</f>
        <v>0</v>
      </c>
      <c r="AT396" s="88">
        <f>'Январь 2020'!AX396</f>
        <v>0</v>
      </c>
      <c r="AU396" s="45">
        <f t="shared" si="5"/>
        <v>0</v>
      </c>
    </row>
    <row r="397" spans="1:47" ht="14.25" customHeight="1">
      <c r="A397" s="71">
        <f>'Январь 2020'!A397</f>
        <v>0</v>
      </c>
      <c r="B397" s="72">
        <f>'Январь 2020'!G397</f>
        <v>0</v>
      </c>
      <c r="C397" s="257">
        <f>'Январь 2020'!B397</f>
        <v>0</v>
      </c>
      <c r="D397" s="75"/>
      <c r="E397" s="75"/>
      <c r="F397" s="76"/>
      <c r="G397" s="75"/>
      <c r="H397" s="75"/>
      <c r="I397" s="75"/>
      <c r="J397" s="75"/>
      <c r="K397" s="76"/>
      <c r="L397" s="75"/>
      <c r="M397" s="76"/>
      <c r="N397" s="75"/>
      <c r="O397" s="75"/>
      <c r="P397" s="75"/>
      <c r="Q397" s="75"/>
      <c r="R397" s="75"/>
      <c r="S397" s="79"/>
      <c r="T397" s="76"/>
      <c r="U397" s="75"/>
      <c r="V397" s="75"/>
      <c r="W397" s="79"/>
      <c r="X397" s="75"/>
      <c r="Y397" s="75"/>
      <c r="Z397" s="75"/>
      <c r="AA397" s="76"/>
      <c r="AB397" s="75"/>
      <c r="AC397" s="75"/>
      <c r="AD397" s="75"/>
      <c r="AE397" s="79"/>
      <c r="AF397" s="79"/>
      <c r="AG397" s="75"/>
      <c r="AH397" s="76"/>
      <c r="AI397" s="80">
        <f t="shared" si="0"/>
        <v>0</v>
      </c>
      <c r="AJ397" s="81">
        <f>'Декабрь 2020'!AJ397-AI397</f>
        <v>0</v>
      </c>
      <c r="AK397" s="82">
        <f t="shared" si="1"/>
        <v>0</v>
      </c>
      <c r="AL397" s="83">
        <f>'Декабрь 2020'!AL397+AK397</f>
        <v>0</v>
      </c>
      <c r="AM397" s="82">
        <f t="shared" si="2"/>
        <v>0</v>
      </c>
      <c r="AN397" s="84">
        <f>'Декабрь 2020'!AN397+AM397</f>
        <v>0</v>
      </c>
      <c r="AO397" s="82">
        <f t="shared" si="3"/>
        <v>0</v>
      </c>
      <c r="AP397" s="85">
        <f>'Декабрь 2020'!AP397+'Январь 2020'!AO397</f>
        <v>0</v>
      </c>
      <c r="AQ397" s="82">
        <f t="shared" si="4"/>
        <v>0</v>
      </c>
      <c r="AR397" s="86">
        <f>'Декабрь 2020'!AR397+'Январь 2020'!AQ397</f>
        <v>0</v>
      </c>
      <c r="AS397" s="87">
        <f>'Январь 2020'!AW397</f>
        <v>0</v>
      </c>
      <c r="AT397" s="88">
        <f>'Январь 2020'!AX397</f>
        <v>0</v>
      </c>
      <c r="AU397" s="45">
        <f t="shared" si="5"/>
        <v>0</v>
      </c>
    </row>
    <row r="398" spans="1:47" ht="14.25" customHeight="1">
      <c r="A398" s="71">
        <f>'Январь 2020'!A398</f>
        <v>0</v>
      </c>
      <c r="B398" s="72">
        <f>'Январь 2020'!G398</f>
        <v>0</v>
      </c>
      <c r="C398" s="257">
        <f>'Январь 2020'!B398</f>
        <v>0</v>
      </c>
      <c r="D398" s="75"/>
      <c r="E398" s="75"/>
      <c r="F398" s="76"/>
      <c r="G398" s="75"/>
      <c r="H398" s="75"/>
      <c r="I398" s="75"/>
      <c r="J398" s="75"/>
      <c r="K398" s="76"/>
      <c r="L398" s="75"/>
      <c r="M398" s="76"/>
      <c r="N398" s="75"/>
      <c r="O398" s="75"/>
      <c r="P398" s="75"/>
      <c r="Q398" s="75"/>
      <c r="R398" s="75"/>
      <c r="S398" s="79"/>
      <c r="T398" s="76"/>
      <c r="U398" s="75"/>
      <c r="V398" s="75"/>
      <c r="W398" s="79"/>
      <c r="X398" s="75"/>
      <c r="Y398" s="75"/>
      <c r="Z398" s="75"/>
      <c r="AA398" s="76"/>
      <c r="AB398" s="75"/>
      <c r="AC398" s="75"/>
      <c r="AD398" s="75"/>
      <c r="AE398" s="79"/>
      <c r="AF398" s="79"/>
      <c r="AG398" s="75"/>
      <c r="AH398" s="76"/>
      <c r="AI398" s="80">
        <f t="shared" si="0"/>
        <v>0</v>
      </c>
      <c r="AJ398" s="81">
        <f>'Декабрь 2020'!AJ398-AI398</f>
        <v>0</v>
      </c>
      <c r="AK398" s="82">
        <f t="shared" si="1"/>
        <v>0</v>
      </c>
      <c r="AL398" s="83">
        <f>'Декабрь 2020'!AL398+AK398</f>
        <v>0</v>
      </c>
      <c r="AM398" s="82">
        <f t="shared" si="2"/>
        <v>0</v>
      </c>
      <c r="AN398" s="84">
        <f>'Декабрь 2020'!AN398+AM398</f>
        <v>0</v>
      </c>
      <c r="AO398" s="82">
        <f t="shared" si="3"/>
        <v>0</v>
      </c>
      <c r="AP398" s="85">
        <f>'Декабрь 2020'!AP398+'Январь 2020'!AO398</f>
        <v>0</v>
      </c>
      <c r="AQ398" s="82">
        <f t="shared" si="4"/>
        <v>0</v>
      </c>
      <c r="AR398" s="86">
        <f>'Декабрь 2020'!AR398+'Январь 2020'!AQ398</f>
        <v>0</v>
      </c>
      <c r="AS398" s="87">
        <f>'Январь 2020'!AW398</f>
        <v>0</v>
      </c>
      <c r="AT398" s="88">
        <f>'Январь 2020'!AX398</f>
        <v>0</v>
      </c>
      <c r="AU398" s="45">
        <f t="shared" si="5"/>
        <v>0</v>
      </c>
    </row>
    <row r="399" spans="1:47" ht="14.25" customHeight="1">
      <c r="A399" s="71">
        <f>'Январь 2020'!A399</f>
        <v>0</v>
      </c>
      <c r="B399" s="72">
        <f>'Январь 2020'!G399</f>
        <v>0</v>
      </c>
      <c r="C399" s="257">
        <f>'Январь 2020'!B399</f>
        <v>0</v>
      </c>
      <c r="D399" s="75"/>
      <c r="E399" s="75"/>
      <c r="F399" s="76"/>
      <c r="G399" s="75"/>
      <c r="H399" s="75"/>
      <c r="I399" s="75"/>
      <c r="J399" s="75"/>
      <c r="K399" s="76"/>
      <c r="L399" s="75"/>
      <c r="M399" s="76"/>
      <c r="N399" s="75"/>
      <c r="O399" s="75"/>
      <c r="P399" s="75"/>
      <c r="Q399" s="75"/>
      <c r="R399" s="75"/>
      <c r="S399" s="79"/>
      <c r="T399" s="76"/>
      <c r="U399" s="75"/>
      <c r="V399" s="75"/>
      <c r="W399" s="79"/>
      <c r="X399" s="75"/>
      <c r="Y399" s="75"/>
      <c r="Z399" s="75"/>
      <c r="AA399" s="76"/>
      <c r="AB399" s="75"/>
      <c r="AC399" s="75"/>
      <c r="AD399" s="75"/>
      <c r="AE399" s="79"/>
      <c r="AF399" s="79"/>
      <c r="AG399" s="75"/>
      <c r="AH399" s="76"/>
      <c r="AI399" s="80">
        <f t="shared" si="0"/>
        <v>0</v>
      </c>
      <c r="AJ399" s="81">
        <f>'Декабрь 2020'!AJ399-AI399</f>
        <v>0</v>
      </c>
      <c r="AK399" s="82">
        <f t="shared" si="1"/>
        <v>0</v>
      </c>
      <c r="AL399" s="83">
        <f>'Декабрь 2020'!AL399+AK399</f>
        <v>0</v>
      </c>
      <c r="AM399" s="82">
        <f t="shared" si="2"/>
        <v>0</v>
      </c>
      <c r="AN399" s="84">
        <f>'Декабрь 2020'!AN399+AM399</f>
        <v>0</v>
      </c>
      <c r="AO399" s="82">
        <f t="shared" si="3"/>
        <v>0</v>
      </c>
      <c r="AP399" s="85">
        <f>'Декабрь 2020'!AP399+'Январь 2020'!AO399</f>
        <v>0</v>
      </c>
      <c r="AQ399" s="82">
        <f t="shared" si="4"/>
        <v>0</v>
      </c>
      <c r="AR399" s="86">
        <f>'Декабрь 2020'!AR399+'Январь 2020'!AQ399</f>
        <v>0</v>
      </c>
      <c r="AS399" s="87">
        <f>'Январь 2020'!AW399</f>
        <v>0</v>
      </c>
      <c r="AT399" s="88">
        <f>'Январь 2020'!AX399</f>
        <v>0</v>
      </c>
      <c r="AU399" s="45">
        <f t="shared" si="5"/>
        <v>0</v>
      </c>
    </row>
    <row r="400" spans="1:47" ht="14.25" customHeight="1">
      <c r="A400" s="71">
        <f>'Январь 2020'!A400</f>
        <v>0</v>
      </c>
      <c r="B400" s="72">
        <f>'Январь 2020'!G400</f>
        <v>0</v>
      </c>
      <c r="C400" s="257">
        <f>'Январь 2020'!B400</f>
        <v>0</v>
      </c>
      <c r="D400" s="75"/>
      <c r="E400" s="75"/>
      <c r="F400" s="76"/>
      <c r="G400" s="75"/>
      <c r="H400" s="75"/>
      <c r="I400" s="75"/>
      <c r="J400" s="75"/>
      <c r="K400" s="76"/>
      <c r="L400" s="75"/>
      <c r="M400" s="76"/>
      <c r="N400" s="75"/>
      <c r="O400" s="75"/>
      <c r="P400" s="75"/>
      <c r="Q400" s="75"/>
      <c r="R400" s="75"/>
      <c r="S400" s="79"/>
      <c r="T400" s="76"/>
      <c r="U400" s="75"/>
      <c r="V400" s="75"/>
      <c r="W400" s="79"/>
      <c r="X400" s="75"/>
      <c r="Y400" s="75"/>
      <c r="Z400" s="75"/>
      <c r="AA400" s="76"/>
      <c r="AB400" s="75"/>
      <c r="AC400" s="75"/>
      <c r="AD400" s="75"/>
      <c r="AE400" s="79"/>
      <c r="AF400" s="79"/>
      <c r="AG400" s="75"/>
      <c r="AH400" s="76"/>
      <c r="AI400" s="80">
        <f t="shared" si="0"/>
        <v>0</v>
      </c>
      <c r="AJ400" s="81">
        <f>'Декабрь 2020'!AJ400-AI400</f>
        <v>0</v>
      </c>
      <c r="AK400" s="82">
        <f t="shared" si="1"/>
        <v>0</v>
      </c>
      <c r="AL400" s="83">
        <f>'Декабрь 2020'!AL400+AK400</f>
        <v>0</v>
      </c>
      <c r="AM400" s="82">
        <f t="shared" si="2"/>
        <v>0</v>
      </c>
      <c r="AN400" s="84">
        <f>'Декабрь 2020'!AN400+AM400</f>
        <v>0</v>
      </c>
      <c r="AO400" s="82">
        <f t="shared" si="3"/>
        <v>0</v>
      </c>
      <c r="AP400" s="85">
        <f>'Декабрь 2020'!AP400+'Январь 2020'!AO400</f>
        <v>0</v>
      </c>
      <c r="AQ400" s="82">
        <f t="shared" si="4"/>
        <v>0</v>
      </c>
      <c r="AR400" s="86">
        <f>'Декабрь 2020'!AR400+'Январь 2020'!AQ400</f>
        <v>0</v>
      </c>
      <c r="AS400" s="87">
        <f>'Январь 2020'!AW400</f>
        <v>0</v>
      </c>
      <c r="AT400" s="88">
        <f>'Январь 2020'!AX400</f>
        <v>0</v>
      </c>
      <c r="AU400" s="45">
        <f t="shared" si="5"/>
        <v>0</v>
      </c>
    </row>
    <row r="401" spans="1:47" ht="14.25" customHeight="1">
      <c r="A401" s="71">
        <f>'Январь 2020'!A401</f>
        <v>0</v>
      </c>
      <c r="B401" s="72">
        <f>'Январь 2020'!G401</f>
        <v>0</v>
      </c>
      <c r="C401" s="257">
        <f>'Январь 2020'!B401</f>
        <v>0</v>
      </c>
      <c r="D401" s="75"/>
      <c r="E401" s="75"/>
      <c r="F401" s="76"/>
      <c r="G401" s="75"/>
      <c r="H401" s="75"/>
      <c r="I401" s="75"/>
      <c r="J401" s="75"/>
      <c r="K401" s="76"/>
      <c r="L401" s="75"/>
      <c r="M401" s="76"/>
      <c r="N401" s="75"/>
      <c r="O401" s="75"/>
      <c r="P401" s="75"/>
      <c r="Q401" s="75"/>
      <c r="R401" s="75"/>
      <c r="S401" s="79"/>
      <c r="T401" s="76"/>
      <c r="U401" s="75"/>
      <c r="V401" s="75"/>
      <c r="W401" s="79"/>
      <c r="X401" s="75"/>
      <c r="Y401" s="75"/>
      <c r="Z401" s="75"/>
      <c r="AA401" s="76"/>
      <c r="AB401" s="75"/>
      <c r="AC401" s="75"/>
      <c r="AD401" s="75"/>
      <c r="AE401" s="79"/>
      <c r="AF401" s="79"/>
      <c r="AG401" s="75"/>
      <c r="AH401" s="76"/>
      <c r="AI401" s="80">
        <f t="shared" si="0"/>
        <v>0</v>
      </c>
      <c r="AJ401" s="81">
        <f>'Декабрь 2020'!AJ401-AI401</f>
        <v>0</v>
      </c>
      <c r="AK401" s="82">
        <f t="shared" si="1"/>
        <v>0</v>
      </c>
      <c r="AL401" s="83">
        <f>'Декабрь 2020'!AL401+AK401</f>
        <v>0</v>
      </c>
      <c r="AM401" s="82">
        <f t="shared" si="2"/>
        <v>0</v>
      </c>
      <c r="AN401" s="84">
        <f>'Декабрь 2020'!AN401+AM401</f>
        <v>0</v>
      </c>
      <c r="AO401" s="82">
        <f t="shared" si="3"/>
        <v>0</v>
      </c>
      <c r="AP401" s="85">
        <f>'Декабрь 2020'!AP401+'Январь 2020'!AO401</f>
        <v>0</v>
      </c>
      <c r="AQ401" s="82">
        <f t="shared" si="4"/>
        <v>0</v>
      </c>
      <c r="AR401" s="86">
        <f>'Декабрь 2020'!AR401+'Январь 2020'!AQ401</f>
        <v>0</v>
      </c>
      <c r="AS401" s="87">
        <f>'Январь 2020'!AW401</f>
        <v>0</v>
      </c>
      <c r="AT401" s="88">
        <f>'Январь 2020'!AX401</f>
        <v>0</v>
      </c>
      <c r="AU401" s="45">
        <f t="shared" si="5"/>
        <v>0</v>
      </c>
    </row>
    <row r="402" spans="1:47" ht="14.25" customHeight="1">
      <c r="A402" s="71">
        <f>'Январь 2020'!A402</f>
        <v>0</v>
      </c>
      <c r="B402" s="72">
        <f>'Январь 2020'!G402</f>
        <v>0</v>
      </c>
      <c r="C402" s="257">
        <f>'Январь 2020'!B402</f>
        <v>0</v>
      </c>
      <c r="D402" s="75"/>
      <c r="E402" s="75"/>
      <c r="F402" s="76"/>
      <c r="G402" s="75"/>
      <c r="H402" s="75"/>
      <c r="I402" s="75"/>
      <c r="J402" s="75"/>
      <c r="K402" s="76"/>
      <c r="L402" s="75"/>
      <c r="M402" s="76"/>
      <c r="N402" s="75"/>
      <c r="O402" s="75"/>
      <c r="P402" s="75"/>
      <c r="Q402" s="75"/>
      <c r="R402" s="75"/>
      <c r="S402" s="79"/>
      <c r="T402" s="76"/>
      <c r="U402" s="75"/>
      <c r="V402" s="75"/>
      <c r="W402" s="79"/>
      <c r="X402" s="75"/>
      <c r="Y402" s="75"/>
      <c r="Z402" s="75"/>
      <c r="AA402" s="76"/>
      <c r="AB402" s="75"/>
      <c r="AC402" s="75"/>
      <c r="AD402" s="75"/>
      <c r="AE402" s="79"/>
      <c r="AF402" s="79"/>
      <c r="AG402" s="75"/>
      <c r="AH402" s="76"/>
      <c r="AI402" s="80">
        <f t="shared" si="0"/>
        <v>0</v>
      </c>
      <c r="AJ402" s="81">
        <f>'Декабрь 2020'!AJ402-AI402</f>
        <v>0</v>
      </c>
      <c r="AK402" s="82">
        <f t="shared" si="1"/>
        <v>0</v>
      </c>
      <c r="AL402" s="83">
        <f>'Декабрь 2020'!AL402+AK402</f>
        <v>0</v>
      </c>
      <c r="AM402" s="82">
        <f t="shared" si="2"/>
        <v>0</v>
      </c>
      <c r="AN402" s="84">
        <f>'Декабрь 2020'!AN402+AM402</f>
        <v>0</v>
      </c>
      <c r="AO402" s="82">
        <f t="shared" si="3"/>
        <v>0</v>
      </c>
      <c r="AP402" s="85">
        <f>'Декабрь 2020'!AP402+'Январь 2020'!AO402</f>
        <v>0</v>
      </c>
      <c r="AQ402" s="82">
        <f t="shared" si="4"/>
        <v>0</v>
      </c>
      <c r="AR402" s="86">
        <f>'Декабрь 2020'!AR402+'Январь 2020'!AQ402</f>
        <v>0</v>
      </c>
      <c r="AS402" s="87">
        <f>'Январь 2020'!AW402</f>
        <v>0</v>
      </c>
      <c r="AT402" s="88">
        <f>'Январь 2020'!AX402</f>
        <v>0</v>
      </c>
      <c r="AU402" s="45">
        <f t="shared" si="5"/>
        <v>0</v>
      </c>
    </row>
    <row r="403" spans="1:47" ht="14.25" customHeight="1">
      <c r="A403" s="71">
        <f>'Январь 2020'!A403</f>
        <v>0</v>
      </c>
      <c r="B403" s="72">
        <f>'Январь 2020'!G403</f>
        <v>0</v>
      </c>
      <c r="C403" s="257">
        <f>'Январь 2020'!B403</f>
        <v>0</v>
      </c>
      <c r="D403" s="75"/>
      <c r="E403" s="75"/>
      <c r="F403" s="76"/>
      <c r="G403" s="75"/>
      <c r="H403" s="75"/>
      <c r="I403" s="75"/>
      <c r="J403" s="75"/>
      <c r="K403" s="76"/>
      <c r="L403" s="75"/>
      <c r="M403" s="76"/>
      <c r="N403" s="75"/>
      <c r="O403" s="75"/>
      <c r="P403" s="75"/>
      <c r="Q403" s="75"/>
      <c r="R403" s="75"/>
      <c r="S403" s="79"/>
      <c r="T403" s="76"/>
      <c r="U403" s="75"/>
      <c r="V403" s="75"/>
      <c r="W403" s="79"/>
      <c r="X403" s="75"/>
      <c r="Y403" s="75"/>
      <c r="Z403" s="75"/>
      <c r="AA403" s="76"/>
      <c r="AB403" s="75"/>
      <c r="AC403" s="75"/>
      <c r="AD403" s="75"/>
      <c r="AE403" s="79"/>
      <c r="AF403" s="79"/>
      <c r="AG403" s="75"/>
      <c r="AH403" s="76"/>
      <c r="AI403" s="80">
        <f t="shared" si="0"/>
        <v>0</v>
      </c>
      <c r="AJ403" s="81">
        <f>'Декабрь 2020'!AJ403-AI403</f>
        <v>0</v>
      </c>
      <c r="AK403" s="82">
        <f t="shared" si="1"/>
        <v>0</v>
      </c>
      <c r="AL403" s="83">
        <f>'Декабрь 2020'!AL403+AK403</f>
        <v>0</v>
      </c>
      <c r="AM403" s="82">
        <f t="shared" si="2"/>
        <v>0</v>
      </c>
      <c r="AN403" s="84">
        <f>'Декабрь 2020'!AN403+AM403</f>
        <v>0</v>
      </c>
      <c r="AO403" s="82">
        <f t="shared" si="3"/>
        <v>0</v>
      </c>
      <c r="AP403" s="85">
        <f>'Декабрь 2020'!AP403+'Январь 2020'!AO403</f>
        <v>0</v>
      </c>
      <c r="AQ403" s="82">
        <f t="shared" si="4"/>
        <v>0</v>
      </c>
      <c r="AR403" s="86">
        <f>'Декабрь 2020'!AR403+'Январь 2020'!AQ403</f>
        <v>0</v>
      </c>
      <c r="AS403" s="87">
        <f>'Январь 2020'!AW403</f>
        <v>0</v>
      </c>
      <c r="AT403" s="88">
        <f>'Январь 2020'!AX403</f>
        <v>0</v>
      </c>
      <c r="AU403" s="45">
        <f t="shared" si="5"/>
        <v>0</v>
      </c>
    </row>
    <row r="404" spans="1:47" ht="14.25" customHeight="1">
      <c r="A404" s="71">
        <f>'Январь 2020'!A404</f>
        <v>0</v>
      </c>
      <c r="B404" s="72">
        <f>'Январь 2020'!G404</f>
        <v>0</v>
      </c>
      <c r="C404" s="257">
        <f>'Январь 2020'!B404</f>
        <v>0</v>
      </c>
      <c r="D404" s="75"/>
      <c r="E404" s="75"/>
      <c r="F404" s="76"/>
      <c r="G404" s="75"/>
      <c r="H404" s="75"/>
      <c r="I404" s="75"/>
      <c r="J404" s="75"/>
      <c r="K404" s="76"/>
      <c r="L404" s="75"/>
      <c r="M404" s="76"/>
      <c r="N404" s="75"/>
      <c r="O404" s="75"/>
      <c r="P404" s="75"/>
      <c r="Q404" s="75"/>
      <c r="R404" s="75"/>
      <c r="S404" s="79"/>
      <c r="T404" s="76"/>
      <c r="U404" s="75"/>
      <c r="V404" s="75"/>
      <c r="W404" s="79"/>
      <c r="X404" s="75"/>
      <c r="Y404" s="75"/>
      <c r="Z404" s="75"/>
      <c r="AA404" s="76"/>
      <c r="AB404" s="75"/>
      <c r="AC404" s="75"/>
      <c r="AD404" s="75"/>
      <c r="AE404" s="79"/>
      <c r="AF404" s="79"/>
      <c r="AG404" s="75"/>
      <c r="AH404" s="76"/>
      <c r="AI404" s="80">
        <f t="shared" si="0"/>
        <v>0</v>
      </c>
      <c r="AJ404" s="81">
        <f>'Декабрь 2020'!AJ404-AI404</f>
        <v>0</v>
      </c>
      <c r="AK404" s="82">
        <f t="shared" si="1"/>
        <v>0</v>
      </c>
      <c r="AL404" s="83">
        <f>'Декабрь 2020'!AL404+AK404</f>
        <v>0</v>
      </c>
      <c r="AM404" s="82">
        <f t="shared" si="2"/>
        <v>0</v>
      </c>
      <c r="AN404" s="84">
        <f>'Декабрь 2020'!AN404+AM404</f>
        <v>0</v>
      </c>
      <c r="AO404" s="82">
        <f t="shared" si="3"/>
        <v>0</v>
      </c>
      <c r="AP404" s="85">
        <f>'Декабрь 2020'!AP404+'Январь 2020'!AO404</f>
        <v>0</v>
      </c>
      <c r="AQ404" s="82">
        <f t="shared" si="4"/>
        <v>0</v>
      </c>
      <c r="AR404" s="86">
        <f>'Декабрь 2020'!AR404+'Январь 2020'!AQ404</f>
        <v>0</v>
      </c>
      <c r="AS404" s="87">
        <f>'Январь 2020'!AW404</f>
        <v>0</v>
      </c>
      <c r="AT404" s="88">
        <f>'Январь 2020'!AX404</f>
        <v>0</v>
      </c>
      <c r="AU404" s="45">
        <f t="shared" si="5"/>
        <v>0</v>
      </c>
    </row>
    <row r="405" spans="1:47" ht="14.25" customHeight="1">
      <c r="A405" s="71">
        <f>'Январь 2020'!A405</f>
        <v>0</v>
      </c>
      <c r="B405" s="72">
        <f>'Январь 2020'!G405</f>
        <v>0</v>
      </c>
      <c r="C405" s="257">
        <f>'Январь 2020'!B405</f>
        <v>0</v>
      </c>
      <c r="D405" s="75"/>
      <c r="E405" s="75"/>
      <c r="F405" s="76"/>
      <c r="G405" s="75"/>
      <c r="H405" s="75"/>
      <c r="I405" s="75"/>
      <c r="J405" s="75"/>
      <c r="K405" s="76"/>
      <c r="L405" s="75"/>
      <c r="M405" s="76"/>
      <c r="N405" s="75"/>
      <c r="O405" s="75"/>
      <c r="P405" s="75"/>
      <c r="Q405" s="75"/>
      <c r="R405" s="75"/>
      <c r="S405" s="79"/>
      <c r="T405" s="76"/>
      <c r="U405" s="75"/>
      <c r="V405" s="75"/>
      <c r="W405" s="79"/>
      <c r="X405" s="75"/>
      <c r="Y405" s="75"/>
      <c r="Z405" s="75"/>
      <c r="AA405" s="76"/>
      <c r="AB405" s="75"/>
      <c r="AC405" s="75"/>
      <c r="AD405" s="75"/>
      <c r="AE405" s="79"/>
      <c r="AF405" s="79"/>
      <c r="AG405" s="75"/>
      <c r="AH405" s="76"/>
      <c r="AI405" s="80">
        <f t="shared" si="0"/>
        <v>0</v>
      </c>
      <c r="AJ405" s="81">
        <f>'Декабрь 2020'!AJ405-AI405</f>
        <v>0</v>
      </c>
      <c r="AK405" s="82">
        <f t="shared" si="1"/>
        <v>0</v>
      </c>
      <c r="AL405" s="83">
        <f>'Декабрь 2020'!AL405+AK405</f>
        <v>0</v>
      </c>
      <c r="AM405" s="82">
        <f t="shared" si="2"/>
        <v>0</v>
      </c>
      <c r="AN405" s="84">
        <f>'Декабрь 2020'!AN405+AM405</f>
        <v>0</v>
      </c>
      <c r="AO405" s="82">
        <f t="shared" si="3"/>
        <v>0</v>
      </c>
      <c r="AP405" s="85">
        <f>'Декабрь 2020'!AP405+'Январь 2020'!AO405</f>
        <v>0</v>
      </c>
      <c r="AQ405" s="82">
        <f t="shared" si="4"/>
        <v>0</v>
      </c>
      <c r="AR405" s="86">
        <f>'Декабрь 2020'!AR405+'Январь 2020'!AQ405</f>
        <v>0</v>
      </c>
      <c r="AS405" s="87">
        <f>'Январь 2020'!AW405</f>
        <v>0</v>
      </c>
      <c r="AT405" s="88">
        <f>'Январь 2020'!AX405</f>
        <v>0</v>
      </c>
      <c r="AU405" s="45">
        <f t="shared" si="5"/>
        <v>0</v>
      </c>
    </row>
    <row r="406" spans="1:47" ht="14.25" customHeight="1">
      <c r="A406" s="71">
        <f>'Январь 2020'!A406</f>
        <v>0</v>
      </c>
      <c r="B406" s="72">
        <f>'Январь 2020'!G406</f>
        <v>0</v>
      </c>
      <c r="C406" s="257">
        <f>'Январь 2020'!B406</f>
        <v>0</v>
      </c>
      <c r="D406" s="75"/>
      <c r="E406" s="75"/>
      <c r="F406" s="76"/>
      <c r="G406" s="75"/>
      <c r="H406" s="75"/>
      <c r="I406" s="75"/>
      <c r="J406" s="75"/>
      <c r="K406" s="76"/>
      <c r="L406" s="75"/>
      <c r="M406" s="76"/>
      <c r="N406" s="75"/>
      <c r="O406" s="75"/>
      <c r="P406" s="75"/>
      <c r="Q406" s="75"/>
      <c r="R406" s="75"/>
      <c r="S406" s="79"/>
      <c r="T406" s="76"/>
      <c r="U406" s="75"/>
      <c r="V406" s="75"/>
      <c r="W406" s="79"/>
      <c r="X406" s="75"/>
      <c r="Y406" s="75"/>
      <c r="Z406" s="75"/>
      <c r="AA406" s="76"/>
      <c r="AB406" s="75"/>
      <c r="AC406" s="75"/>
      <c r="AD406" s="75"/>
      <c r="AE406" s="79"/>
      <c r="AF406" s="79"/>
      <c r="AG406" s="75"/>
      <c r="AH406" s="76"/>
      <c r="AI406" s="80">
        <f t="shared" si="0"/>
        <v>0</v>
      </c>
      <c r="AJ406" s="81">
        <f>'Декабрь 2020'!AJ406-AI406</f>
        <v>0</v>
      </c>
      <c r="AK406" s="82">
        <f t="shared" si="1"/>
        <v>0</v>
      </c>
      <c r="AL406" s="83">
        <f>'Декабрь 2020'!AL406+AK406</f>
        <v>0</v>
      </c>
      <c r="AM406" s="82">
        <f t="shared" si="2"/>
        <v>0</v>
      </c>
      <c r="AN406" s="84">
        <f>'Декабрь 2020'!AN406+AM406</f>
        <v>0</v>
      </c>
      <c r="AO406" s="82">
        <f t="shared" si="3"/>
        <v>0</v>
      </c>
      <c r="AP406" s="85">
        <f>'Декабрь 2020'!AP406+'Январь 2020'!AO406</f>
        <v>0</v>
      </c>
      <c r="AQ406" s="82">
        <f t="shared" si="4"/>
        <v>0</v>
      </c>
      <c r="AR406" s="86">
        <f>'Декабрь 2020'!AR406+'Январь 2020'!AQ406</f>
        <v>0</v>
      </c>
      <c r="AS406" s="87">
        <f>'Январь 2020'!AW406</f>
        <v>0</v>
      </c>
      <c r="AT406" s="88">
        <f>'Январь 2020'!AX406</f>
        <v>0</v>
      </c>
      <c r="AU406" s="45">
        <f t="shared" si="5"/>
        <v>0</v>
      </c>
    </row>
    <row r="407" spans="1:47" ht="14.25" customHeight="1">
      <c r="A407" s="71">
        <f>'Январь 2020'!A407</f>
        <v>0</v>
      </c>
      <c r="B407" s="72">
        <f>'Январь 2020'!G407</f>
        <v>0</v>
      </c>
      <c r="C407" s="257">
        <f>'Январь 2020'!B407</f>
        <v>0</v>
      </c>
      <c r="D407" s="75"/>
      <c r="E407" s="75"/>
      <c r="F407" s="76"/>
      <c r="G407" s="75"/>
      <c r="H407" s="75"/>
      <c r="I407" s="75"/>
      <c r="J407" s="75"/>
      <c r="K407" s="76"/>
      <c r="L407" s="75"/>
      <c r="M407" s="76"/>
      <c r="N407" s="75"/>
      <c r="O407" s="75"/>
      <c r="P407" s="75"/>
      <c r="Q407" s="75"/>
      <c r="R407" s="75"/>
      <c r="S407" s="79"/>
      <c r="T407" s="76"/>
      <c r="U407" s="75"/>
      <c r="V407" s="75"/>
      <c r="W407" s="79"/>
      <c r="X407" s="75"/>
      <c r="Y407" s="75"/>
      <c r="Z407" s="75"/>
      <c r="AA407" s="76"/>
      <c r="AB407" s="75"/>
      <c r="AC407" s="75"/>
      <c r="AD407" s="75"/>
      <c r="AE407" s="79"/>
      <c r="AF407" s="79"/>
      <c r="AG407" s="75"/>
      <c r="AH407" s="76"/>
      <c r="AI407" s="80">
        <f t="shared" si="0"/>
        <v>0</v>
      </c>
      <c r="AJ407" s="81">
        <f>'Декабрь 2020'!AJ407-AI407</f>
        <v>0</v>
      </c>
      <c r="AK407" s="82">
        <f t="shared" si="1"/>
        <v>0</v>
      </c>
      <c r="AL407" s="83">
        <f>'Декабрь 2020'!AL407+AK407</f>
        <v>0</v>
      </c>
      <c r="AM407" s="82">
        <f t="shared" si="2"/>
        <v>0</v>
      </c>
      <c r="AN407" s="84">
        <f>'Декабрь 2020'!AN407+AM407</f>
        <v>0</v>
      </c>
      <c r="AO407" s="82">
        <f t="shared" si="3"/>
        <v>0</v>
      </c>
      <c r="AP407" s="85">
        <f>'Декабрь 2020'!AP407+'Январь 2020'!AO407</f>
        <v>0</v>
      </c>
      <c r="AQ407" s="82">
        <f t="shared" si="4"/>
        <v>0</v>
      </c>
      <c r="AR407" s="86">
        <f>'Декабрь 2020'!AR407+'Январь 2020'!AQ407</f>
        <v>0</v>
      </c>
      <c r="AS407" s="87">
        <f>'Январь 2020'!AW407</f>
        <v>0</v>
      </c>
      <c r="AT407" s="88">
        <f>'Январь 2020'!AX407</f>
        <v>0</v>
      </c>
      <c r="AU407" s="45">
        <f t="shared" si="5"/>
        <v>0</v>
      </c>
    </row>
    <row r="408" spans="1:47" ht="14.25" customHeight="1">
      <c r="A408" s="71">
        <f>'Январь 2020'!A408</f>
        <v>0</v>
      </c>
      <c r="B408" s="72">
        <f>'Январь 2020'!G408</f>
        <v>0</v>
      </c>
      <c r="C408" s="257">
        <f>'Январь 2020'!B408</f>
        <v>0</v>
      </c>
      <c r="D408" s="75"/>
      <c r="E408" s="75"/>
      <c r="F408" s="76"/>
      <c r="G408" s="75"/>
      <c r="H408" s="75"/>
      <c r="I408" s="75"/>
      <c r="J408" s="75"/>
      <c r="K408" s="76"/>
      <c r="L408" s="75"/>
      <c r="M408" s="76"/>
      <c r="N408" s="75"/>
      <c r="O408" s="75"/>
      <c r="P408" s="75"/>
      <c r="Q408" s="75"/>
      <c r="R408" s="75"/>
      <c r="S408" s="79"/>
      <c r="T408" s="76"/>
      <c r="U408" s="75"/>
      <c r="V408" s="75"/>
      <c r="W408" s="79"/>
      <c r="X408" s="75"/>
      <c r="Y408" s="75"/>
      <c r="Z408" s="75"/>
      <c r="AA408" s="76"/>
      <c r="AB408" s="75"/>
      <c r="AC408" s="75"/>
      <c r="AD408" s="75"/>
      <c r="AE408" s="79"/>
      <c r="AF408" s="79"/>
      <c r="AG408" s="75"/>
      <c r="AH408" s="76"/>
      <c r="AI408" s="80">
        <f t="shared" si="0"/>
        <v>0</v>
      </c>
      <c r="AJ408" s="81">
        <f>'Декабрь 2020'!AJ408-AI408</f>
        <v>0</v>
      </c>
      <c r="AK408" s="82">
        <f t="shared" si="1"/>
        <v>0</v>
      </c>
      <c r="AL408" s="83">
        <f>'Декабрь 2020'!AL408+AK408</f>
        <v>0</v>
      </c>
      <c r="AM408" s="82">
        <f t="shared" si="2"/>
        <v>0</v>
      </c>
      <c r="AN408" s="84">
        <f>'Декабрь 2020'!AN408+AM408</f>
        <v>0</v>
      </c>
      <c r="AO408" s="82">
        <f t="shared" si="3"/>
        <v>0</v>
      </c>
      <c r="AP408" s="85">
        <f>'Декабрь 2020'!AP408+'Январь 2020'!AO408</f>
        <v>0</v>
      </c>
      <c r="AQ408" s="82">
        <f t="shared" si="4"/>
        <v>0</v>
      </c>
      <c r="AR408" s="86">
        <f>'Декабрь 2020'!AR408+'Январь 2020'!AQ408</f>
        <v>0</v>
      </c>
      <c r="AS408" s="87">
        <f>'Январь 2020'!AW408</f>
        <v>0</v>
      </c>
      <c r="AT408" s="88">
        <f>'Январь 2020'!AX408</f>
        <v>0</v>
      </c>
      <c r="AU408" s="45">
        <f t="shared" si="5"/>
        <v>0</v>
      </c>
    </row>
    <row r="409" spans="1:47" ht="14.25" customHeight="1">
      <c r="A409" s="71">
        <f>'Январь 2020'!A409</f>
        <v>0</v>
      </c>
      <c r="B409" s="72">
        <f>'Январь 2020'!G409</f>
        <v>0</v>
      </c>
      <c r="C409" s="257">
        <f>'Январь 2020'!B409</f>
        <v>0</v>
      </c>
      <c r="D409" s="75"/>
      <c r="E409" s="75"/>
      <c r="F409" s="76"/>
      <c r="G409" s="75"/>
      <c r="H409" s="75"/>
      <c r="I409" s="75"/>
      <c r="J409" s="75"/>
      <c r="K409" s="76"/>
      <c r="L409" s="75"/>
      <c r="M409" s="76"/>
      <c r="N409" s="75"/>
      <c r="O409" s="75"/>
      <c r="P409" s="75"/>
      <c r="Q409" s="75"/>
      <c r="R409" s="75"/>
      <c r="S409" s="79"/>
      <c r="T409" s="76"/>
      <c r="U409" s="75"/>
      <c r="V409" s="75"/>
      <c r="W409" s="79"/>
      <c r="X409" s="75"/>
      <c r="Y409" s="75"/>
      <c r="Z409" s="75"/>
      <c r="AA409" s="76"/>
      <c r="AB409" s="75"/>
      <c r="AC409" s="75"/>
      <c r="AD409" s="75"/>
      <c r="AE409" s="79"/>
      <c r="AF409" s="79"/>
      <c r="AG409" s="75"/>
      <c r="AH409" s="76"/>
      <c r="AI409" s="80">
        <f t="shared" si="0"/>
        <v>0</v>
      </c>
      <c r="AJ409" s="81">
        <f>'Декабрь 2020'!AJ409-AI409</f>
        <v>0</v>
      </c>
      <c r="AK409" s="82">
        <f t="shared" si="1"/>
        <v>0</v>
      </c>
      <c r="AL409" s="83">
        <f>'Декабрь 2020'!AL409+AK409</f>
        <v>0</v>
      </c>
      <c r="AM409" s="82">
        <f t="shared" si="2"/>
        <v>0</v>
      </c>
      <c r="AN409" s="84">
        <f>'Декабрь 2020'!AN409+AM409</f>
        <v>0</v>
      </c>
      <c r="AO409" s="82">
        <f t="shared" si="3"/>
        <v>0</v>
      </c>
      <c r="AP409" s="85">
        <f>'Декабрь 2020'!AP409+'Январь 2020'!AO409</f>
        <v>0</v>
      </c>
      <c r="AQ409" s="82">
        <f t="shared" si="4"/>
        <v>0</v>
      </c>
      <c r="AR409" s="86">
        <f>'Декабрь 2020'!AR409+'Январь 2020'!AQ409</f>
        <v>0</v>
      </c>
      <c r="AS409" s="87">
        <f>'Январь 2020'!AW409</f>
        <v>0</v>
      </c>
      <c r="AT409" s="88">
        <f>'Январь 2020'!AX409</f>
        <v>0</v>
      </c>
      <c r="AU409" s="45">
        <f t="shared" si="5"/>
        <v>0</v>
      </c>
    </row>
    <row r="410" spans="1:47" ht="14.25" customHeight="1">
      <c r="A410" s="71">
        <f>'Январь 2020'!A410</f>
        <v>0</v>
      </c>
      <c r="B410" s="72">
        <f>'Январь 2020'!G410</f>
        <v>0</v>
      </c>
      <c r="C410" s="257">
        <f>'Январь 2020'!B410</f>
        <v>0</v>
      </c>
      <c r="D410" s="75"/>
      <c r="E410" s="75"/>
      <c r="F410" s="76"/>
      <c r="G410" s="75"/>
      <c r="H410" s="75"/>
      <c r="I410" s="75"/>
      <c r="J410" s="75"/>
      <c r="K410" s="76"/>
      <c r="L410" s="75"/>
      <c r="M410" s="76"/>
      <c r="N410" s="75"/>
      <c r="O410" s="75"/>
      <c r="P410" s="75"/>
      <c r="Q410" s="75"/>
      <c r="R410" s="75"/>
      <c r="S410" s="79"/>
      <c r="T410" s="76"/>
      <c r="U410" s="75"/>
      <c r="V410" s="75"/>
      <c r="W410" s="79"/>
      <c r="X410" s="75"/>
      <c r="Y410" s="75"/>
      <c r="Z410" s="75"/>
      <c r="AA410" s="76"/>
      <c r="AB410" s="75"/>
      <c r="AC410" s="75"/>
      <c r="AD410" s="75"/>
      <c r="AE410" s="79"/>
      <c r="AF410" s="79"/>
      <c r="AG410" s="75"/>
      <c r="AH410" s="76"/>
      <c r="AI410" s="80">
        <f t="shared" si="0"/>
        <v>0</v>
      </c>
      <c r="AJ410" s="81">
        <f>'Декабрь 2020'!AJ410-AI410</f>
        <v>0</v>
      </c>
      <c r="AK410" s="82">
        <f t="shared" si="1"/>
        <v>0</v>
      </c>
      <c r="AL410" s="83">
        <f>'Декабрь 2020'!AL410+AK410</f>
        <v>0</v>
      </c>
      <c r="AM410" s="82">
        <f t="shared" si="2"/>
        <v>0</v>
      </c>
      <c r="AN410" s="84">
        <f>'Декабрь 2020'!AN410+AM410</f>
        <v>0</v>
      </c>
      <c r="AO410" s="82">
        <f t="shared" si="3"/>
        <v>0</v>
      </c>
      <c r="AP410" s="85">
        <f>'Декабрь 2020'!AP410+'Январь 2020'!AO410</f>
        <v>0</v>
      </c>
      <c r="AQ410" s="82">
        <f t="shared" si="4"/>
        <v>0</v>
      </c>
      <c r="AR410" s="86">
        <f>'Декабрь 2020'!AR410+'Январь 2020'!AQ410</f>
        <v>0</v>
      </c>
      <c r="AS410" s="87">
        <f>'Январь 2020'!AW410</f>
        <v>0</v>
      </c>
      <c r="AT410" s="88">
        <f>'Январь 2020'!AX410</f>
        <v>0</v>
      </c>
      <c r="AU410" s="45">
        <f t="shared" si="5"/>
        <v>0</v>
      </c>
    </row>
    <row r="411" spans="1:47" ht="14.25" customHeight="1">
      <c r="A411" s="71">
        <f>'Январь 2020'!A411</f>
        <v>0</v>
      </c>
      <c r="B411" s="72">
        <f>'Январь 2020'!G411</f>
        <v>0</v>
      </c>
      <c r="C411" s="257">
        <f>'Январь 2020'!B411</f>
        <v>0</v>
      </c>
      <c r="D411" s="75"/>
      <c r="E411" s="75"/>
      <c r="F411" s="76"/>
      <c r="G411" s="75"/>
      <c r="H411" s="75"/>
      <c r="I411" s="75"/>
      <c r="J411" s="75"/>
      <c r="K411" s="76"/>
      <c r="L411" s="75"/>
      <c r="M411" s="76"/>
      <c r="N411" s="75"/>
      <c r="O411" s="75"/>
      <c r="P411" s="75"/>
      <c r="Q411" s="75"/>
      <c r="R411" s="75"/>
      <c r="S411" s="79"/>
      <c r="T411" s="76"/>
      <c r="U411" s="75"/>
      <c r="V411" s="75"/>
      <c r="W411" s="79"/>
      <c r="X411" s="75"/>
      <c r="Y411" s="75"/>
      <c r="Z411" s="75"/>
      <c r="AA411" s="76"/>
      <c r="AB411" s="75"/>
      <c r="AC411" s="75"/>
      <c r="AD411" s="75"/>
      <c r="AE411" s="79"/>
      <c r="AF411" s="79"/>
      <c r="AG411" s="75"/>
      <c r="AH411" s="76"/>
      <c r="AI411" s="80">
        <f t="shared" si="0"/>
        <v>0</v>
      </c>
      <c r="AJ411" s="81">
        <f>'Декабрь 2020'!AJ411-AI411</f>
        <v>0</v>
      </c>
      <c r="AK411" s="82">
        <f t="shared" si="1"/>
        <v>0</v>
      </c>
      <c r="AL411" s="83">
        <f>'Декабрь 2020'!AL411+AK411</f>
        <v>0</v>
      </c>
      <c r="AM411" s="82">
        <f t="shared" si="2"/>
        <v>0</v>
      </c>
      <c r="AN411" s="84">
        <f>'Декабрь 2020'!AN411+AM411</f>
        <v>0</v>
      </c>
      <c r="AO411" s="82">
        <f t="shared" si="3"/>
        <v>0</v>
      </c>
      <c r="AP411" s="85">
        <f>'Декабрь 2020'!AP411+'Январь 2020'!AO411</f>
        <v>0</v>
      </c>
      <c r="AQ411" s="82">
        <f t="shared" si="4"/>
        <v>0</v>
      </c>
      <c r="AR411" s="86">
        <f>'Декабрь 2020'!AR411+'Январь 2020'!AQ411</f>
        <v>0</v>
      </c>
      <c r="AS411" s="87">
        <f>'Январь 2020'!AW411</f>
        <v>0</v>
      </c>
      <c r="AT411" s="88">
        <f>'Январь 2020'!AX411</f>
        <v>0</v>
      </c>
      <c r="AU411" s="45">
        <f t="shared" si="5"/>
        <v>0</v>
      </c>
    </row>
    <row r="412" spans="1:47" ht="14.25" customHeight="1">
      <c r="A412" s="71">
        <f>'Январь 2020'!A412</f>
        <v>0</v>
      </c>
      <c r="B412" s="72">
        <f>'Январь 2020'!G412</f>
        <v>0</v>
      </c>
      <c r="C412" s="257">
        <f>'Январь 2020'!B412</f>
        <v>0</v>
      </c>
      <c r="D412" s="75"/>
      <c r="E412" s="75"/>
      <c r="F412" s="76"/>
      <c r="G412" s="75"/>
      <c r="H412" s="75"/>
      <c r="I412" s="75"/>
      <c r="J412" s="75"/>
      <c r="K412" s="76"/>
      <c r="L412" s="75"/>
      <c r="M412" s="76"/>
      <c r="N412" s="75"/>
      <c r="O412" s="75"/>
      <c r="P412" s="75"/>
      <c r="Q412" s="75"/>
      <c r="R412" s="75"/>
      <c r="S412" s="79"/>
      <c r="T412" s="76"/>
      <c r="U412" s="75"/>
      <c r="V412" s="75"/>
      <c r="W412" s="79"/>
      <c r="X412" s="75"/>
      <c r="Y412" s="75"/>
      <c r="Z412" s="75"/>
      <c r="AA412" s="76"/>
      <c r="AB412" s="75"/>
      <c r="AC412" s="75"/>
      <c r="AD412" s="75"/>
      <c r="AE412" s="79"/>
      <c r="AF412" s="79"/>
      <c r="AG412" s="75"/>
      <c r="AH412" s="76"/>
      <c r="AI412" s="80">
        <f t="shared" si="0"/>
        <v>0</v>
      </c>
      <c r="AJ412" s="81">
        <f>'Декабрь 2020'!AJ412-AI412</f>
        <v>0</v>
      </c>
      <c r="AK412" s="82">
        <f t="shared" si="1"/>
        <v>0</v>
      </c>
      <c r="AL412" s="83">
        <f>'Декабрь 2020'!AL412+AK412</f>
        <v>0</v>
      </c>
      <c r="AM412" s="82">
        <f t="shared" si="2"/>
        <v>0</v>
      </c>
      <c r="AN412" s="84">
        <f>'Декабрь 2020'!AN412+AM412</f>
        <v>0</v>
      </c>
      <c r="AO412" s="82">
        <f t="shared" si="3"/>
        <v>0</v>
      </c>
      <c r="AP412" s="85">
        <f>'Декабрь 2020'!AP412+'Январь 2020'!AO412</f>
        <v>0</v>
      </c>
      <c r="AQ412" s="82">
        <f t="shared" si="4"/>
        <v>0</v>
      </c>
      <c r="AR412" s="86">
        <f>'Декабрь 2020'!AR412+'Январь 2020'!AQ412</f>
        <v>0</v>
      </c>
      <c r="AS412" s="87">
        <f>'Январь 2020'!AW412</f>
        <v>0</v>
      </c>
      <c r="AT412" s="88">
        <f>'Январь 2020'!AX412</f>
        <v>0</v>
      </c>
      <c r="AU412" s="45">
        <f t="shared" si="5"/>
        <v>0</v>
      </c>
    </row>
    <row r="413" spans="1:47" ht="14.25" customHeight="1">
      <c r="A413" s="71">
        <f>'Январь 2020'!A413</f>
        <v>0</v>
      </c>
      <c r="B413" s="72">
        <f>'Январь 2020'!G413</f>
        <v>0</v>
      </c>
      <c r="C413" s="257">
        <f>'Январь 2020'!B413</f>
        <v>0</v>
      </c>
      <c r="D413" s="75"/>
      <c r="E413" s="75"/>
      <c r="F413" s="76"/>
      <c r="G413" s="75"/>
      <c r="H413" s="75"/>
      <c r="I413" s="75"/>
      <c r="J413" s="75"/>
      <c r="K413" s="76"/>
      <c r="L413" s="75"/>
      <c r="M413" s="76"/>
      <c r="N413" s="75"/>
      <c r="O413" s="75"/>
      <c r="P413" s="75"/>
      <c r="Q413" s="75"/>
      <c r="R413" s="75"/>
      <c r="S413" s="79"/>
      <c r="T413" s="76"/>
      <c r="U413" s="75"/>
      <c r="V413" s="75"/>
      <c r="W413" s="79"/>
      <c r="X413" s="75"/>
      <c r="Y413" s="75"/>
      <c r="Z413" s="75"/>
      <c r="AA413" s="76"/>
      <c r="AB413" s="75"/>
      <c r="AC413" s="75"/>
      <c r="AD413" s="75"/>
      <c r="AE413" s="79"/>
      <c r="AF413" s="79"/>
      <c r="AG413" s="75"/>
      <c r="AH413" s="76"/>
      <c r="AI413" s="80">
        <f t="shared" si="0"/>
        <v>0</v>
      </c>
      <c r="AJ413" s="81">
        <f>'Декабрь 2020'!AJ413-AI413</f>
        <v>0</v>
      </c>
      <c r="AK413" s="82">
        <f t="shared" si="1"/>
        <v>0</v>
      </c>
      <c r="AL413" s="83">
        <f>'Декабрь 2020'!AL413+AK413</f>
        <v>0</v>
      </c>
      <c r="AM413" s="82">
        <f t="shared" si="2"/>
        <v>0</v>
      </c>
      <c r="AN413" s="84">
        <f>'Декабрь 2020'!AN413+AM413</f>
        <v>0</v>
      </c>
      <c r="AO413" s="82">
        <f t="shared" si="3"/>
        <v>0</v>
      </c>
      <c r="AP413" s="85">
        <f>'Декабрь 2020'!AP413+'Январь 2020'!AO413</f>
        <v>0</v>
      </c>
      <c r="AQ413" s="82">
        <f t="shared" si="4"/>
        <v>0</v>
      </c>
      <c r="AR413" s="86">
        <f>'Декабрь 2020'!AR413+'Январь 2020'!AQ413</f>
        <v>0</v>
      </c>
      <c r="AS413" s="87">
        <f>'Январь 2020'!AW413</f>
        <v>0</v>
      </c>
      <c r="AT413" s="88">
        <f>'Январь 2020'!AX413</f>
        <v>0</v>
      </c>
      <c r="AU413" s="45">
        <f t="shared" si="5"/>
        <v>0</v>
      </c>
    </row>
    <row r="414" spans="1:47" ht="14.25" customHeight="1">
      <c r="A414" s="71">
        <f>'Январь 2020'!A414</f>
        <v>0</v>
      </c>
      <c r="B414" s="72">
        <f>'Январь 2020'!G414</f>
        <v>0</v>
      </c>
      <c r="C414" s="257">
        <f>'Январь 2020'!B414</f>
        <v>0</v>
      </c>
      <c r="D414" s="75"/>
      <c r="E414" s="75"/>
      <c r="F414" s="76"/>
      <c r="G414" s="75"/>
      <c r="H414" s="75"/>
      <c r="I414" s="75"/>
      <c r="J414" s="75"/>
      <c r="K414" s="76"/>
      <c r="L414" s="75"/>
      <c r="M414" s="76"/>
      <c r="N414" s="75"/>
      <c r="O414" s="75"/>
      <c r="P414" s="75"/>
      <c r="Q414" s="75"/>
      <c r="R414" s="75"/>
      <c r="S414" s="79"/>
      <c r="T414" s="76"/>
      <c r="U414" s="75"/>
      <c r="V414" s="75"/>
      <c r="W414" s="79"/>
      <c r="X414" s="75"/>
      <c r="Y414" s="75"/>
      <c r="Z414" s="75"/>
      <c r="AA414" s="76"/>
      <c r="AB414" s="75"/>
      <c r="AC414" s="75"/>
      <c r="AD414" s="75"/>
      <c r="AE414" s="79"/>
      <c r="AF414" s="79"/>
      <c r="AG414" s="75"/>
      <c r="AH414" s="76"/>
      <c r="AI414" s="80">
        <f t="shared" si="0"/>
        <v>0</v>
      </c>
      <c r="AJ414" s="81">
        <f>'Декабрь 2020'!AJ414-AI414</f>
        <v>0</v>
      </c>
      <c r="AK414" s="82">
        <f t="shared" si="1"/>
        <v>0</v>
      </c>
      <c r="AL414" s="83">
        <f>'Декабрь 2020'!AL414+AK414</f>
        <v>0</v>
      </c>
      <c r="AM414" s="82">
        <f t="shared" si="2"/>
        <v>0</v>
      </c>
      <c r="AN414" s="84">
        <f>'Декабрь 2020'!AN414+AM414</f>
        <v>0</v>
      </c>
      <c r="AO414" s="82">
        <f t="shared" si="3"/>
        <v>0</v>
      </c>
      <c r="AP414" s="85">
        <f>'Декабрь 2020'!AP414+'Январь 2020'!AO414</f>
        <v>0</v>
      </c>
      <c r="AQ414" s="82">
        <f t="shared" si="4"/>
        <v>0</v>
      </c>
      <c r="AR414" s="86">
        <f>'Декабрь 2020'!AR414+'Январь 2020'!AQ414</f>
        <v>0</v>
      </c>
      <c r="AS414" s="87">
        <f>'Январь 2020'!AW414</f>
        <v>0</v>
      </c>
      <c r="AT414" s="88">
        <f>'Январь 2020'!AX414</f>
        <v>0</v>
      </c>
      <c r="AU414" s="45">
        <f t="shared" si="5"/>
        <v>0</v>
      </c>
    </row>
    <row r="415" spans="1:47" ht="14.25" customHeight="1">
      <c r="A415" s="71">
        <f>'Январь 2020'!A415</f>
        <v>0</v>
      </c>
      <c r="B415" s="72">
        <f>'Январь 2020'!G415</f>
        <v>0</v>
      </c>
      <c r="C415" s="257">
        <f>'Январь 2020'!B415</f>
        <v>0</v>
      </c>
      <c r="D415" s="75"/>
      <c r="E415" s="75"/>
      <c r="F415" s="76"/>
      <c r="G415" s="75"/>
      <c r="H415" s="75"/>
      <c r="I415" s="75"/>
      <c r="J415" s="75"/>
      <c r="K415" s="76"/>
      <c r="L415" s="75"/>
      <c r="M415" s="76"/>
      <c r="N415" s="75"/>
      <c r="O415" s="75"/>
      <c r="P415" s="75"/>
      <c r="Q415" s="75"/>
      <c r="R415" s="75"/>
      <c r="S415" s="79"/>
      <c r="T415" s="76"/>
      <c r="U415" s="75"/>
      <c r="V415" s="75"/>
      <c r="W415" s="79"/>
      <c r="X415" s="75"/>
      <c r="Y415" s="75"/>
      <c r="Z415" s="75"/>
      <c r="AA415" s="76"/>
      <c r="AB415" s="75"/>
      <c r="AC415" s="75"/>
      <c r="AD415" s="75"/>
      <c r="AE415" s="79"/>
      <c r="AF415" s="79"/>
      <c r="AG415" s="75"/>
      <c r="AH415" s="76"/>
      <c r="AI415" s="80">
        <f t="shared" si="0"/>
        <v>0</v>
      </c>
      <c r="AJ415" s="81">
        <f>'Декабрь 2020'!AJ415-AI415</f>
        <v>0</v>
      </c>
      <c r="AK415" s="82">
        <f t="shared" si="1"/>
        <v>0</v>
      </c>
      <c r="AL415" s="83">
        <f>'Декабрь 2020'!AL415+AK415</f>
        <v>0</v>
      </c>
      <c r="AM415" s="82">
        <f t="shared" si="2"/>
        <v>0</v>
      </c>
      <c r="AN415" s="84">
        <f>'Декабрь 2020'!AN415+AM415</f>
        <v>0</v>
      </c>
      <c r="AO415" s="82">
        <f t="shared" si="3"/>
        <v>0</v>
      </c>
      <c r="AP415" s="85">
        <f>'Декабрь 2020'!AP415+'Январь 2020'!AO415</f>
        <v>0</v>
      </c>
      <c r="AQ415" s="82">
        <f t="shared" si="4"/>
        <v>0</v>
      </c>
      <c r="AR415" s="86">
        <f>'Декабрь 2020'!AR415+'Январь 2020'!AQ415</f>
        <v>0</v>
      </c>
      <c r="AS415" s="87">
        <f>'Январь 2020'!AW415</f>
        <v>0</v>
      </c>
      <c r="AT415" s="88">
        <f>'Январь 2020'!AX415</f>
        <v>0</v>
      </c>
      <c r="AU415" s="45">
        <f t="shared" si="5"/>
        <v>0</v>
      </c>
    </row>
    <row r="416" spans="1:47" ht="14.25" customHeight="1">
      <c r="A416" s="71">
        <f>'Январь 2020'!A416</f>
        <v>0</v>
      </c>
      <c r="B416" s="72">
        <f>'Январь 2020'!G416</f>
        <v>0</v>
      </c>
      <c r="C416" s="257">
        <f>'Январь 2020'!B416</f>
        <v>0</v>
      </c>
      <c r="D416" s="75"/>
      <c r="E416" s="75"/>
      <c r="F416" s="76"/>
      <c r="G416" s="75"/>
      <c r="H416" s="75"/>
      <c r="I416" s="75"/>
      <c r="J416" s="75"/>
      <c r="K416" s="76"/>
      <c r="L416" s="75"/>
      <c r="M416" s="76"/>
      <c r="N416" s="75"/>
      <c r="O416" s="75"/>
      <c r="P416" s="75"/>
      <c r="Q416" s="75"/>
      <c r="R416" s="75"/>
      <c r="S416" s="79"/>
      <c r="T416" s="76"/>
      <c r="U416" s="75"/>
      <c r="V416" s="75"/>
      <c r="W416" s="79"/>
      <c r="X416" s="75"/>
      <c r="Y416" s="75"/>
      <c r="Z416" s="75"/>
      <c r="AA416" s="76"/>
      <c r="AB416" s="75"/>
      <c r="AC416" s="75"/>
      <c r="AD416" s="75"/>
      <c r="AE416" s="79"/>
      <c r="AF416" s="79"/>
      <c r="AG416" s="75"/>
      <c r="AH416" s="76"/>
      <c r="AI416" s="80">
        <f t="shared" si="0"/>
        <v>0</v>
      </c>
      <c r="AJ416" s="81">
        <f>'Декабрь 2020'!AJ416-AI416</f>
        <v>0</v>
      </c>
      <c r="AK416" s="82">
        <f t="shared" si="1"/>
        <v>0</v>
      </c>
      <c r="AL416" s="83">
        <f>'Декабрь 2020'!AL416+AK416</f>
        <v>0</v>
      </c>
      <c r="AM416" s="82">
        <f t="shared" si="2"/>
        <v>0</v>
      </c>
      <c r="AN416" s="84">
        <f>'Декабрь 2020'!AN416+AM416</f>
        <v>0</v>
      </c>
      <c r="AO416" s="82">
        <f t="shared" si="3"/>
        <v>0</v>
      </c>
      <c r="AP416" s="85">
        <f>'Декабрь 2020'!AP416+'Январь 2020'!AO416</f>
        <v>0</v>
      </c>
      <c r="AQ416" s="82">
        <f t="shared" si="4"/>
        <v>0</v>
      </c>
      <c r="AR416" s="86">
        <f>'Декабрь 2020'!AR416+'Январь 2020'!AQ416</f>
        <v>0</v>
      </c>
      <c r="AS416" s="87">
        <f>'Январь 2020'!AW416</f>
        <v>0</v>
      </c>
      <c r="AT416" s="88">
        <f>'Январь 2020'!AX416</f>
        <v>0</v>
      </c>
      <c r="AU416" s="45">
        <f t="shared" si="5"/>
        <v>0</v>
      </c>
    </row>
    <row r="417" spans="1:47" ht="14.25" customHeight="1">
      <c r="A417" s="71">
        <f>'Январь 2020'!A417</f>
        <v>0</v>
      </c>
      <c r="B417" s="72">
        <f>'Январь 2020'!G417</f>
        <v>0</v>
      </c>
      <c r="C417" s="257">
        <f>'Январь 2020'!B417</f>
        <v>0</v>
      </c>
      <c r="D417" s="75"/>
      <c r="E417" s="75"/>
      <c r="F417" s="76"/>
      <c r="G417" s="75"/>
      <c r="H417" s="75"/>
      <c r="I417" s="75"/>
      <c r="J417" s="75"/>
      <c r="K417" s="76"/>
      <c r="L417" s="75"/>
      <c r="M417" s="76"/>
      <c r="N417" s="75"/>
      <c r="O417" s="75"/>
      <c r="P417" s="75"/>
      <c r="Q417" s="75"/>
      <c r="R417" s="75"/>
      <c r="S417" s="79"/>
      <c r="T417" s="76"/>
      <c r="U417" s="75"/>
      <c r="V417" s="75"/>
      <c r="W417" s="79"/>
      <c r="X417" s="75"/>
      <c r="Y417" s="75"/>
      <c r="Z417" s="75"/>
      <c r="AA417" s="76"/>
      <c r="AB417" s="75"/>
      <c r="AC417" s="75"/>
      <c r="AD417" s="75"/>
      <c r="AE417" s="79"/>
      <c r="AF417" s="79"/>
      <c r="AG417" s="75"/>
      <c r="AH417" s="76"/>
      <c r="AI417" s="80">
        <f t="shared" si="0"/>
        <v>0</v>
      </c>
      <c r="AJ417" s="81">
        <f>'Декабрь 2020'!AJ417-AI417</f>
        <v>0</v>
      </c>
      <c r="AK417" s="82">
        <f t="shared" si="1"/>
        <v>0</v>
      </c>
      <c r="AL417" s="83">
        <f>'Декабрь 2020'!AL417+AK417</f>
        <v>0</v>
      </c>
      <c r="AM417" s="82">
        <f t="shared" si="2"/>
        <v>0</v>
      </c>
      <c r="AN417" s="84">
        <f>'Декабрь 2020'!AN417+AM417</f>
        <v>0</v>
      </c>
      <c r="AO417" s="82">
        <f t="shared" si="3"/>
        <v>0</v>
      </c>
      <c r="AP417" s="85">
        <f>'Декабрь 2020'!AP417+'Январь 2020'!AO417</f>
        <v>0</v>
      </c>
      <c r="AQ417" s="82">
        <f t="shared" si="4"/>
        <v>0</v>
      </c>
      <c r="AR417" s="86">
        <f>'Декабрь 2020'!AR417+'Январь 2020'!AQ417</f>
        <v>0</v>
      </c>
      <c r="AS417" s="87">
        <f>'Январь 2020'!AW417</f>
        <v>0</v>
      </c>
      <c r="AT417" s="88">
        <f>'Январь 2020'!AX417</f>
        <v>0</v>
      </c>
      <c r="AU417" s="45">
        <f t="shared" si="5"/>
        <v>0</v>
      </c>
    </row>
    <row r="418" spans="1:47" ht="14.25" customHeight="1">
      <c r="A418" s="71">
        <f>'Январь 2020'!A418</f>
        <v>0</v>
      </c>
      <c r="B418" s="72">
        <f>'Январь 2020'!G418</f>
        <v>0</v>
      </c>
      <c r="C418" s="257">
        <f>'Январь 2020'!B418</f>
        <v>0</v>
      </c>
      <c r="D418" s="75"/>
      <c r="E418" s="75"/>
      <c r="F418" s="76"/>
      <c r="G418" s="75"/>
      <c r="H418" s="75"/>
      <c r="I418" s="75"/>
      <c r="J418" s="75"/>
      <c r="K418" s="76"/>
      <c r="L418" s="75"/>
      <c r="M418" s="76"/>
      <c r="N418" s="75"/>
      <c r="O418" s="75"/>
      <c r="P418" s="75"/>
      <c r="Q418" s="75"/>
      <c r="R418" s="75"/>
      <c r="S418" s="79"/>
      <c r="T418" s="76"/>
      <c r="U418" s="75"/>
      <c r="V418" s="75"/>
      <c r="W418" s="79"/>
      <c r="X418" s="75"/>
      <c r="Y418" s="75"/>
      <c r="Z418" s="75"/>
      <c r="AA418" s="76"/>
      <c r="AB418" s="75"/>
      <c r="AC418" s="75"/>
      <c r="AD418" s="75"/>
      <c r="AE418" s="79"/>
      <c r="AF418" s="79"/>
      <c r="AG418" s="75"/>
      <c r="AH418" s="76"/>
      <c r="AI418" s="80">
        <f t="shared" si="0"/>
        <v>0</v>
      </c>
      <c r="AJ418" s="81">
        <f>'Декабрь 2020'!AJ418-AI418</f>
        <v>0</v>
      </c>
      <c r="AK418" s="82">
        <f t="shared" si="1"/>
        <v>0</v>
      </c>
      <c r="AL418" s="83">
        <f>'Декабрь 2020'!AL418+AK418</f>
        <v>0</v>
      </c>
      <c r="AM418" s="82">
        <f t="shared" si="2"/>
        <v>0</v>
      </c>
      <c r="AN418" s="84">
        <f>'Декабрь 2020'!AN418+AM418</f>
        <v>0</v>
      </c>
      <c r="AO418" s="82">
        <f t="shared" si="3"/>
        <v>0</v>
      </c>
      <c r="AP418" s="85">
        <f>'Декабрь 2020'!AP418+'Январь 2020'!AO418</f>
        <v>0</v>
      </c>
      <c r="AQ418" s="82">
        <f t="shared" si="4"/>
        <v>0</v>
      </c>
      <c r="AR418" s="86">
        <f>'Декабрь 2020'!AR418+'Январь 2020'!AQ418</f>
        <v>0</v>
      </c>
      <c r="AS418" s="87">
        <f>'Январь 2020'!AW418</f>
        <v>0</v>
      </c>
      <c r="AT418" s="88">
        <f>'Январь 2020'!AX418</f>
        <v>0</v>
      </c>
      <c r="AU418" s="45">
        <f t="shared" si="5"/>
        <v>0</v>
      </c>
    </row>
    <row r="419" spans="1:47" ht="14.25" customHeight="1">
      <c r="A419" s="71">
        <f>'Январь 2020'!A419</f>
        <v>0</v>
      </c>
      <c r="B419" s="72">
        <f>'Январь 2020'!G419</f>
        <v>0</v>
      </c>
      <c r="C419" s="257">
        <f>'Январь 2020'!B419</f>
        <v>0</v>
      </c>
      <c r="D419" s="75"/>
      <c r="E419" s="75"/>
      <c r="F419" s="76"/>
      <c r="G419" s="75"/>
      <c r="H419" s="75"/>
      <c r="I419" s="75"/>
      <c r="J419" s="75"/>
      <c r="K419" s="76"/>
      <c r="L419" s="75"/>
      <c r="M419" s="76"/>
      <c r="N419" s="75"/>
      <c r="O419" s="75"/>
      <c r="P419" s="75"/>
      <c r="Q419" s="75"/>
      <c r="R419" s="75"/>
      <c r="S419" s="79"/>
      <c r="T419" s="76"/>
      <c r="U419" s="75"/>
      <c r="V419" s="75"/>
      <c r="W419" s="79"/>
      <c r="X419" s="75"/>
      <c r="Y419" s="75"/>
      <c r="Z419" s="75"/>
      <c r="AA419" s="76"/>
      <c r="AB419" s="75"/>
      <c r="AC419" s="75"/>
      <c r="AD419" s="75"/>
      <c r="AE419" s="79"/>
      <c r="AF419" s="79"/>
      <c r="AG419" s="75"/>
      <c r="AH419" s="76"/>
      <c r="AI419" s="80">
        <f t="shared" si="0"/>
        <v>0</v>
      </c>
      <c r="AJ419" s="81">
        <f>'Декабрь 2020'!AJ419-AI419</f>
        <v>0</v>
      </c>
      <c r="AK419" s="82">
        <f t="shared" si="1"/>
        <v>0</v>
      </c>
      <c r="AL419" s="83">
        <f>'Декабрь 2020'!AL419+AK419</f>
        <v>0</v>
      </c>
      <c r="AM419" s="82">
        <f t="shared" si="2"/>
        <v>0</v>
      </c>
      <c r="AN419" s="84">
        <f>'Декабрь 2020'!AN419+AM419</f>
        <v>0</v>
      </c>
      <c r="AO419" s="82">
        <f t="shared" si="3"/>
        <v>0</v>
      </c>
      <c r="AP419" s="85">
        <f>'Декабрь 2020'!AP419+'Январь 2020'!AO419</f>
        <v>0</v>
      </c>
      <c r="AQ419" s="82">
        <f t="shared" si="4"/>
        <v>0</v>
      </c>
      <c r="AR419" s="86">
        <f>'Декабрь 2020'!AR419+'Январь 2020'!AQ419</f>
        <v>0</v>
      </c>
      <c r="AS419" s="87">
        <f>'Январь 2020'!AW419</f>
        <v>0</v>
      </c>
      <c r="AT419" s="88">
        <f>'Январь 2020'!AX419</f>
        <v>0</v>
      </c>
      <c r="AU419" s="45">
        <f t="shared" si="5"/>
        <v>0</v>
      </c>
    </row>
    <row r="420" spans="1:47" ht="14.25" customHeight="1">
      <c r="A420" s="71">
        <f>'Январь 2020'!A420</f>
        <v>0</v>
      </c>
      <c r="B420" s="72">
        <f>'Январь 2020'!G420</f>
        <v>0</v>
      </c>
      <c r="C420" s="257">
        <f>'Январь 2020'!B420</f>
        <v>0</v>
      </c>
      <c r="D420" s="75"/>
      <c r="E420" s="75"/>
      <c r="F420" s="76"/>
      <c r="G420" s="75"/>
      <c r="H420" s="75"/>
      <c r="I420" s="75"/>
      <c r="J420" s="75"/>
      <c r="K420" s="76"/>
      <c r="L420" s="75"/>
      <c r="M420" s="76"/>
      <c r="N420" s="75"/>
      <c r="O420" s="75"/>
      <c r="P420" s="75"/>
      <c r="Q420" s="75"/>
      <c r="R420" s="75"/>
      <c r="S420" s="79"/>
      <c r="T420" s="76"/>
      <c r="U420" s="75"/>
      <c r="V420" s="75"/>
      <c r="W420" s="79"/>
      <c r="X420" s="75"/>
      <c r="Y420" s="75"/>
      <c r="Z420" s="75"/>
      <c r="AA420" s="76"/>
      <c r="AB420" s="75"/>
      <c r="AC420" s="75"/>
      <c r="AD420" s="75"/>
      <c r="AE420" s="79"/>
      <c r="AF420" s="79"/>
      <c r="AG420" s="75"/>
      <c r="AH420" s="76"/>
      <c r="AI420" s="80">
        <f t="shared" si="0"/>
        <v>0</v>
      </c>
      <c r="AJ420" s="81">
        <f>'Декабрь 2020'!AJ420-AI420</f>
        <v>0</v>
      </c>
      <c r="AK420" s="82">
        <f t="shared" si="1"/>
        <v>0</v>
      </c>
      <c r="AL420" s="83">
        <f>'Декабрь 2020'!AL420+AK420</f>
        <v>0</v>
      </c>
      <c r="AM420" s="82">
        <f t="shared" si="2"/>
        <v>0</v>
      </c>
      <c r="AN420" s="84">
        <f>'Декабрь 2020'!AN420+AM420</f>
        <v>0</v>
      </c>
      <c r="AO420" s="82">
        <f t="shared" si="3"/>
        <v>0</v>
      </c>
      <c r="AP420" s="85">
        <f>'Декабрь 2020'!AP420+'Январь 2020'!AO420</f>
        <v>0</v>
      </c>
      <c r="AQ420" s="82">
        <f t="shared" si="4"/>
        <v>0</v>
      </c>
      <c r="AR420" s="86">
        <f>'Декабрь 2020'!AR420+'Январь 2020'!AQ420</f>
        <v>0</v>
      </c>
      <c r="AS420" s="87">
        <f>'Январь 2020'!AW420</f>
        <v>0</v>
      </c>
      <c r="AT420" s="88">
        <f>'Январь 2020'!AX420</f>
        <v>0</v>
      </c>
      <c r="AU420" s="45">
        <f t="shared" si="5"/>
        <v>0</v>
      </c>
    </row>
    <row r="421" spans="1:47" ht="14.25" customHeight="1">
      <c r="A421" s="71">
        <f>'Январь 2020'!A421</f>
        <v>0</v>
      </c>
      <c r="B421" s="72">
        <f>'Январь 2020'!G421</f>
        <v>0</v>
      </c>
      <c r="C421" s="257">
        <f>'Январь 2020'!B421</f>
        <v>0</v>
      </c>
      <c r="D421" s="75"/>
      <c r="E421" s="75"/>
      <c r="F421" s="76"/>
      <c r="G421" s="75"/>
      <c r="H421" s="75"/>
      <c r="I421" s="75"/>
      <c r="J421" s="75"/>
      <c r="K421" s="76"/>
      <c r="L421" s="75"/>
      <c r="M421" s="76"/>
      <c r="N421" s="75"/>
      <c r="O421" s="75"/>
      <c r="P421" s="75"/>
      <c r="Q421" s="75"/>
      <c r="R421" s="75"/>
      <c r="S421" s="79"/>
      <c r="T421" s="76"/>
      <c r="U421" s="75"/>
      <c r="V421" s="75"/>
      <c r="W421" s="79"/>
      <c r="X421" s="75"/>
      <c r="Y421" s="75"/>
      <c r="Z421" s="75"/>
      <c r="AA421" s="76"/>
      <c r="AB421" s="75"/>
      <c r="AC421" s="75"/>
      <c r="AD421" s="75"/>
      <c r="AE421" s="79"/>
      <c r="AF421" s="79"/>
      <c r="AG421" s="75"/>
      <c r="AH421" s="76"/>
      <c r="AI421" s="80">
        <f t="shared" si="0"/>
        <v>0</v>
      </c>
      <c r="AJ421" s="81">
        <f>'Декабрь 2020'!AJ421-AI421</f>
        <v>0</v>
      </c>
      <c r="AK421" s="82">
        <f t="shared" si="1"/>
        <v>0</v>
      </c>
      <c r="AL421" s="83">
        <f>'Декабрь 2020'!AL421+AK421</f>
        <v>0</v>
      </c>
      <c r="AM421" s="82">
        <f t="shared" si="2"/>
        <v>0</v>
      </c>
      <c r="AN421" s="84">
        <f>'Декабрь 2020'!AN421+AM421</f>
        <v>0</v>
      </c>
      <c r="AO421" s="82">
        <f t="shared" si="3"/>
        <v>0</v>
      </c>
      <c r="AP421" s="85">
        <f>'Декабрь 2020'!AP421+'Январь 2020'!AO421</f>
        <v>0</v>
      </c>
      <c r="AQ421" s="82">
        <f t="shared" si="4"/>
        <v>0</v>
      </c>
      <c r="AR421" s="86">
        <f>'Декабрь 2020'!AR421+'Январь 2020'!AQ421</f>
        <v>0</v>
      </c>
      <c r="AS421" s="87">
        <f>'Январь 2020'!AW421</f>
        <v>0</v>
      </c>
      <c r="AT421" s="88">
        <f>'Январь 2020'!AX421</f>
        <v>0</v>
      </c>
      <c r="AU421" s="45">
        <f t="shared" si="5"/>
        <v>0</v>
      </c>
    </row>
    <row r="422" spans="1:47" ht="14.25" customHeight="1">
      <c r="A422" s="71">
        <f>'Январь 2020'!A422</f>
        <v>0</v>
      </c>
      <c r="B422" s="72">
        <f>'Январь 2020'!G422</f>
        <v>0</v>
      </c>
      <c r="C422" s="257">
        <f>'Январь 2020'!B422</f>
        <v>0</v>
      </c>
      <c r="D422" s="75"/>
      <c r="E422" s="75"/>
      <c r="F422" s="76"/>
      <c r="G422" s="75"/>
      <c r="H422" s="75"/>
      <c r="I422" s="75"/>
      <c r="J422" s="75"/>
      <c r="K422" s="76"/>
      <c r="L422" s="75"/>
      <c r="M422" s="76"/>
      <c r="N422" s="75"/>
      <c r="O422" s="75"/>
      <c r="P422" s="75"/>
      <c r="Q422" s="75"/>
      <c r="R422" s="75"/>
      <c r="S422" s="79"/>
      <c r="T422" s="76"/>
      <c r="U422" s="75"/>
      <c r="V422" s="75"/>
      <c r="W422" s="79"/>
      <c r="X422" s="75"/>
      <c r="Y422" s="75"/>
      <c r="Z422" s="75"/>
      <c r="AA422" s="76"/>
      <c r="AB422" s="75"/>
      <c r="AC422" s="75"/>
      <c r="AD422" s="75"/>
      <c r="AE422" s="79"/>
      <c r="AF422" s="79"/>
      <c r="AG422" s="75"/>
      <c r="AH422" s="76"/>
      <c r="AI422" s="80">
        <f t="shared" si="0"/>
        <v>0</v>
      </c>
      <c r="AJ422" s="81">
        <f>'Декабрь 2020'!AJ422-AI422</f>
        <v>0</v>
      </c>
      <c r="AK422" s="82">
        <f t="shared" si="1"/>
        <v>0</v>
      </c>
      <c r="AL422" s="83">
        <f>'Декабрь 2020'!AL422+AK422</f>
        <v>0</v>
      </c>
      <c r="AM422" s="82">
        <f t="shared" si="2"/>
        <v>0</v>
      </c>
      <c r="AN422" s="84">
        <f>'Декабрь 2020'!AN422+AM422</f>
        <v>0</v>
      </c>
      <c r="AO422" s="82">
        <f t="shared" si="3"/>
        <v>0</v>
      </c>
      <c r="AP422" s="85">
        <f>'Декабрь 2020'!AP422+'Январь 2020'!AO422</f>
        <v>0</v>
      </c>
      <c r="AQ422" s="82">
        <f t="shared" si="4"/>
        <v>0</v>
      </c>
      <c r="AR422" s="86">
        <f>'Декабрь 2020'!AR422+'Январь 2020'!AQ422</f>
        <v>0</v>
      </c>
      <c r="AS422" s="87">
        <f>'Январь 2020'!AW422</f>
        <v>0</v>
      </c>
      <c r="AT422" s="88">
        <f>'Январь 2020'!AX422</f>
        <v>0</v>
      </c>
      <c r="AU422" s="45">
        <f t="shared" si="5"/>
        <v>0</v>
      </c>
    </row>
    <row r="423" spans="1:47" ht="14.25" customHeight="1">
      <c r="A423" s="71">
        <f>'Январь 2020'!A423</f>
        <v>0</v>
      </c>
      <c r="B423" s="72">
        <f>'Январь 2020'!G423</f>
        <v>0</v>
      </c>
      <c r="C423" s="257">
        <f>'Январь 2020'!B423</f>
        <v>0</v>
      </c>
      <c r="D423" s="75"/>
      <c r="E423" s="75"/>
      <c r="F423" s="76"/>
      <c r="G423" s="75"/>
      <c r="H423" s="75"/>
      <c r="I423" s="75"/>
      <c r="J423" s="75"/>
      <c r="K423" s="76"/>
      <c r="L423" s="75"/>
      <c r="M423" s="76"/>
      <c r="N423" s="75"/>
      <c r="O423" s="75"/>
      <c r="P423" s="75"/>
      <c r="Q423" s="75"/>
      <c r="R423" s="75"/>
      <c r="S423" s="79"/>
      <c r="T423" s="76"/>
      <c r="U423" s="75"/>
      <c r="V423" s="75"/>
      <c r="W423" s="79"/>
      <c r="X423" s="75"/>
      <c r="Y423" s="75"/>
      <c r="Z423" s="75"/>
      <c r="AA423" s="76"/>
      <c r="AB423" s="75"/>
      <c r="AC423" s="75"/>
      <c r="AD423" s="75"/>
      <c r="AE423" s="79"/>
      <c r="AF423" s="79"/>
      <c r="AG423" s="75"/>
      <c r="AH423" s="76"/>
      <c r="AI423" s="80">
        <f t="shared" si="0"/>
        <v>0</v>
      </c>
      <c r="AJ423" s="81">
        <f>'Декабрь 2020'!AJ423-AI423</f>
        <v>0</v>
      </c>
      <c r="AK423" s="82">
        <f t="shared" si="1"/>
        <v>0</v>
      </c>
      <c r="AL423" s="83">
        <f>'Декабрь 2020'!AL423+AK423</f>
        <v>0</v>
      </c>
      <c r="AM423" s="82">
        <f t="shared" si="2"/>
        <v>0</v>
      </c>
      <c r="AN423" s="84">
        <f>'Декабрь 2020'!AN423+AM423</f>
        <v>0</v>
      </c>
      <c r="AO423" s="82">
        <f t="shared" si="3"/>
        <v>0</v>
      </c>
      <c r="AP423" s="85">
        <f>'Декабрь 2020'!AP423+'Январь 2020'!AO423</f>
        <v>0</v>
      </c>
      <c r="AQ423" s="82">
        <f t="shared" si="4"/>
        <v>0</v>
      </c>
      <c r="AR423" s="86">
        <f>'Декабрь 2020'!AR423+'Январь 2020'!AQ423</f>
        <v>0</v>
      </c>
      <c r="AS423" s="87">
        <f>'Январь 2020'!AW423</f>
        <v>0</v>
      </c>
      <c r="AT423" s="88">
        <f>'Январь 2020'!AX423</f>
        <v>0</v>
      </c>
      <c r="AU423" s="45">
        <f t="shared" si="5"/>
        <v>0</v>
      </c>
    </row>
    <row r="424" spans="1:47" ht="14.25" customHeight="1">
      <c r="A424" s="71">
        <f>'Январь 2020'!A424</f>
        <v>0</v>
      </c>
      <c r="B424" s="72">
        <f>'Январь 2020'!G424</f>
        <v>0</v>
      </c>
      <c r="C424" s="257">
        <f>'Январь 2020'!B424</f>
        <v>0</v>
      </c>
      <c r="D424" s="75"/>
      <c r="E424" s="75"/>
      <c r="F424" s="76"/>
      <c r="G424" s="75"/>
      <c r="H424" s="75"/>
      <c r="I424" s="75"/>
      <c r="J424" s="75"/>
      <c r="K424" s="76"/>
      <c r="L424" s="75"/>
      <c r="M424" s="76"/>
      <c r="N424" s="75"/>
      <c r="O424" s="75"/>
      <c r="P424" s="75"/>
      <c r="Q424" s="75"/>
      <c r="R424" s="75"/>
      <c r="S424" s="79"/>
      <c r="T424" s="76"/>
      <c r="U424" s="75"/>
      <c r="V424" s="75"/>
      <c r="W424" s="79"/>
      <c r="X424" s="75"/>
      <c r="Y424" s="75"/>
      <c r="Z424" s="75"/>
      <c r="AA424" s="76"/>
      <c r="AB424" s="75"/>
      <c r="AC424" s="75"/>
      <c r="AD424" s="75"/>
      <c r="AE424" s="79"/>
      <c r="AF424" s="79"/>
      <c r="AG424" s="75"/>
      <c r="AH424" s="76"/>
      <c r="AI424" s="80">
        <f t="shared" si="0"/>
        <v>0</v>
      </c>
      <c r="AJ424" s="81">
        <f>'Декабрь 2020'!AJ424-AI424</f>
        <v>0</v>
      </c>
      <c r="AK424" s="82">
        <f t="shared" si="1"/>
        <v>0</v>
      </c>
      <c r="AL424" s="83">
        <f>'Декабрь 2020'!AL424+AK424</f>
        <v>0</v>
      </c>
      <c r="AM424" s="82">
        <f t="shared" si="2"/>
        <v>0</v>
      </c>
      <c r="AN424" s="84">
        <f>'Декабрь 2020'!AN424+AM424</f>
        <v>0</v>
      </c>
      <c r="AO424" s="82">
        <f t="shared" si="3"/>
        <v>0</v>
      </c>
      <c r="AP424" s="85">
        <f>'Декабрь 2020'!AP424+'Январь 2020'!AO424</f>
        <v>0</v>
      </c>
      <c r="AQ424" s="82">
        <f t="shared" si="4"/>
        <v>0</v>
      </c>
      <c r="AR424" s="86">
        <f>'Декабрь 2020'!AR424+'Январь 2020'!AQ424</f>
        <v>0</v>
      </c>
      <c r="AS424" s="87">
        <f>'Январь 2020'!AW424</f>
        <v>0</v>
      </c>
      <c r="AT424" s="88">
        <f>'Январь 2020'!AX424</f>
        <v>0</v>
      </c>
      <c r="AU424" s="45">
        <f t="shared" si="5"/>
        <v>0</v>
      </c>
    </row>
    <row r="425" spans="1:47" ht="14.25" customHeight="1">
      <c r="A425" s="71">
        <f>'Январь 2020'!A425</f>
        <v>0</v>
      </c>
      <c r="B425" s="72">
        <f>'Январь 2020'!G425</f>
        <v>0</v>
      </c>
      <c r="C425" s="257">
        <f>'Январь 2020'!B425</f>
        <v>0</v>
      </c>
      <c r="D425" s="75"/>
      <c r="E425" s="75"/>
      <c r="F425" s="76"/>
      <c r="G425" s="75"/>
      <c r="H425" s="75"/>
      <c r="I425" s="75"/>
      <c r="J425" s="75"/>
      <c r="K425" s="76"/>
      <c r="L425" s="75"/>
      <c r="M425" s="76"/>
      <c r="N425" s="75"/>
      <c r="O425" s="75"/>
      <c r="P425" s="75"/>
      <c r="Q425" s="75"/>
      <c r="R425" s="75"/>
      <c r="S425" s="79"/>
      <c r="T425" s="76"/>
      <c r="U425" s="75"/>
      <c r="V425" s="75"/>
      <c r="W425" s="79"/>
      <c r="X425" s="75"/>
      <c r="Y425" s="75"/>
      <c r="Z425" s="75"/>
      <c r="AA425" s="76"/>
      <c r="AB425" s="75"/>
      <c r="AC425" s="75"/>
      <c r="AD425" s="75"/>
      <c r="AE425" s="79"/>
      <c r="AF425" s="79"/>
      <c r="AG425" s="75"/>
      <c r="AH425" s="76"/>
      <c r="AI425" s="80">
        <f t="shared" si="0"/>
        <v>0</v>
      </c>
      <c r="AJ425" s="81">
        <f>'Декабрь 2020'!AJ425-AI425</f>
        <v>0</v>
      </c>
      <c r="AK425" s="82">
        <f t="shared" si="1"/>
        <v>0</v>
      </c>
      <c r="AL425" s="83">
        <f>'Декабрь 2020'!AL425+AK425</f>
        <v>0</v>
      </c>
      <c r="AM425" s="82">
        <f t="shared" si="2"/>
        <v>0</v>
      </c>
      <c r="AN425" s="84">
        <f>'Декабрь 2020'!AN425+AM425</f>
        <v>0</v>
      </c>
      <c r="AO425" s="82">
        <f t="shared" si="3"/>
        <v>0</v>
      </c>
      <c r="AP425" s="85">
        <f>'Декабрь 2020'!AP425+'Январь 2020'!AO425</f>
        <v>0</v>
      </c>
      <c r="AQ425" s="82">
        <f t="shared" si="4"/>
        <v>0</v>
      </c>
      <c r="AR425" s="86">
        <f>'Декабрь 2020'!AR425+'Январь 2020'!AQ425</f>
        <v>0</v>
      </c>
      <c r="AS425" s="87">
        <f>'Январь 2020'!AW425</f>
        <v>0</v>
      </c>
      <c r="AT425" s="88">
        <f>'Январь 2020'!AX425</f>
        <v>0</v>
      </c>
      <c r="AU425" s="45">
        <f t="shared" si="5"/>
        <v>0</v>
      </c>
    </row>
    <row r="426" spans="1:47" ht="14.25" customHeight="1">
      <c r="A426" s="71">
        <f>'Январь 2020'!A426</f>
        <v>0</v>
      </c>
      <c r="B426" s="72">
        <f>'Январь 2020'!G426</f>
        <v>0</v>
      </c>
      <c r="C426" s="257">
        <f>'Январь 2020'!B426</f>
        <v>0</v>
      </c>
      <c r="D426" s="75"/>
      <c r="E426" s="75"/>
      <c r="F426" s="76"/>
      <c r="G426" s="75"/>
      <c r="H426" s="75"/>
      <c r="I426" s="75"/>
      <c r="J426" s="75"/>
      <c r="K426" s="76"/>
      <c r="L426" s="75"/>
      <c r="M426" s="76"/>
      <c r="N426" s="75"/>
      <c r="O426" s="75"/>
      <c r="P426" s="75"/>
      <c r="Q426" s="75"/>
      <c r="R426" s="75"/>
      <c r="S426" s="79"/>
      <c r="T426" s="76"/>
      <c r="U426" s="75"/>
      <c r="V426" s="75"/>
      <c r="W426" s="79"/>
      <c r="X426" s="75"/>
      <c r="Y426" s="75"/>
      <c r="Z426" s="75"/>
      <c r="AA426" s="76"/>
      <c r="AB426" s="75"/>
      <c r="AC426" s="75"/>
      <c r="AD426" s="75"/>
      <c r="AE426" s="79"/>
      <c r="AF426" s="79"/>
      <c r="AG426" s="75"/>
      <c r="AH426" s="76"/>
      <c r="AI426" s="80">
        <f t="shared" si="0"/>
        <v>0</v>
      </c>
      <c r="AJ426" s="81">
        <f>'Декабрь 2020'!AJ426-AI426</f>
        <v>0</v>
      </c>
      <c r="AK426" s="82">
        <f t="shared" si="1"/>
        <v>0</v>
      </c>
      <c r="AL426" s="83">
        <f>'Декабрь 2020'!AL426+AK426</f>
        <v>0</v>
      </c>
      <c r="AM426" s="82">
        <f t="shared" si="2"/>
        <v>0</v>
      </c>
      <c r="AN426" s="84">
        <f>'Декабрь 2020'!AN426+AM426</f>
        <v>0</v>
      </c>
      <c r="AO426" s="82">
        <f t="shared" si="3"/>
        <v>0</v>
      </c>
      <c r="AP426" s="85">
        <f>'Декабрь 2020'!AP426+'Январь 2020'!AO426</f>
        <v>0</v>
      </c>
      <c r="AQ426" s="82">
        <f t="shared" si="4"/>
        <v>0</v>
      </c>
      <c r="AR426" s="86">
        <f>'Декабрь 2020'!AR426+'Январь 2020'!AQ426</f>
        <v>0</v>
      </c>
      <c r="AS426" s="87">
        <f>'Январь 2020'!AW426</f>
        <v>0</v>
      </c>
      <c r="AT426" s="88">
        <f>'Январь 2020'!AX426</f>
        <v>0</v>
      </c>
      <c r="AU426" s="45">
        <f t="shared" si="5"/>
        <v>0</v>
      </c>
    </row>
    <row r="427" spans="1:47" ht="14.25" customHeight="1">
      <c r="A427" s="71">
        <f>'Январь 2020'!A427</f>
        <v>0</v>
      </c>
      <c r="B427" s="72">
        <f>'Январь 2020'!G427</f>
        <v>0</v>
      </c>
      <c r="C427" s="257">
        <f>'Январь 2020'!B427</f>
        <v>0</v>
      </c>
      <c r="D427" s="75"/>
      <c r="E427" s="75"/>
      <c r="F427" s="76"/>
      <c r="G427" s="75"/>
      <c r="H427" s="75"/>
      <c r="I427" s="75"/>
      <c r="J427" s="75"/>
      <c r="K427" s="76"/>
      <c r="L427" s="75"/>
      <c r="M427" s="76"/>
      <c r="N427" s="75"/>
      <c r="O427" s="75"/>
      <c r="P427" s="75"/>
      <c r="Q427" s="75"/>
      <c r="R427" s="75"/>
      <c r="S427" s="79"/>
      <c r="T427" s="76"/>
      <c r="U427" s="75"/>
      <c r="V427" s="75"/>
      <c r="W427" s="79"/>
      <c r="X427" s="75"/>
      <c r="Y427" s="75"/>
      <c r="Z427" s="75"/>
      <c r="AA427" s="76"/>
      <c r="AB427" s="75"/>
      <c r="AC427" s="75"/>
      <c r="AD427" s="75"/>
      <c r="AE427" s="79"/>
      <c r="AF427" s="79"/>
      <c r="AG427" s="75"/>
      <c r="AH427" s="76"/>
      <c r="AI427" s="80">
        <f t="shared" si="0"/>
        <v>0</v>
      </c>
      <c r="AJ427" s="81">
        <f>'Декабрь 2020'!AJ427-AI427</f>
        <v>0</v>
      </c>
      <c r="AK427" s="82">
        <f t="shared" si="1"/>
        <v>0</v>
      </c>
      <c r="AL427" s="83">
        <f>'Декабрь 2020'!AL427+AK427</f>
        <v>0</v>
      </c>
      <c r="AM427" s="82">
        <f t="shared" si="2"/>
        <v>0</v>
      </c>
      <c r="AN427" s="84">
        <f>'Декабрь 2020'!AN427+AM427</f>
        <v>0</v>
      </c>
      <c r="AO427" s="82">
        <f t="shared" si="3"/>
        <v>0</v>
      </c>
      <c r="AP427" s="85">
        <f>'Декабрь 2020'!AP427+'Январь 2020'!AO427</f>
        <v>0</v>
      </c>
      <c r="AQ427" s="82">
        <f t="shared" si="4"/>
        <v>0</v>
      </c>
      <c r="AR427" s="86">
        <f>'Декабрь 2020'!AR427+'Январь 2020'!AQ427</f>
        <v>0</v>
      </c>
      <c r="AS427" s="87">
        <f>'Январь 2020'!AW427</f>
        <v>0</v>
      </c>
      <c r="AT427" s="88">
        <f>'Январь 2020'!AX427</f>
        <v>0</v>
      </c>
      <c r="AU427" s="45">
        <f t="shared" si="5"/>
        <v>0</v>
      </c>
    </row>
    <row r="428" spans="1:47" ht="14.25" customHeight="1">
      <c r="A428" s="71">
        <f>'Январь 2020'!A428</f>
        <v>0</v>
      </c>
      <c r="B428" s="72">
        <f>'Январь 2020'!G428</f>
        <v>0</v>
      </c>
      <c r="C428" s="257">
        <f>'Январь 2020'!B428</f>
        <v>0</v>
      </c>
      <c r="D428" s="75"/>
      <c r="E428" s="75"/>
      <c r="F428" s="76"/>
      <c r="G428" s="75"/>
      <c r="H428" s="75"/>
      <c r="I428" s="75"/>
      <c r="J428" s="75"/>
      <c r="K428" s="76"/>
      <c r="L428" s="75"/>
      <c r="M428" s="76"/>
      <c r="N428" s="75"/>
      <c r="O428" s="75"/>
      <c r="P428" s="75"/>
      <c r="Q428" s="75"/>
      <c r="R428" s="75"/>
      <c r="S428" s="79"/>
      <c r="T428" s="76"/>
      <c r="U428" s="75"/>
      <c r="V428" s="75"/>
      <c r="W428" s="79"/>
      <c r="X428" s="75"/>
      <c r="Y428" s="75"/>
      <c r="Z428" s="75"/>
      <c r="AA428" s="76"/>
      <c r="AB428" s="75"/>
      <c r="AC428" s="75"/>
      <c r="AD428" s="75"/>
      <c r="AE428" s="79"/>
      <c r="AF428" s="79"/>
      <c r="AG428" s="75"/>
      <c r="AH428" s="76"/>
      <c r="AI428" s="80">
        <f t="shared" si="0"/>
        <v>0</v>
      </c>
      <c r="AJ428" s="81">
        <f>'Декабрь 2020'!AJ428-AI428</f>
        <v>0</v>
      </c>
      <c r="AK428" s="82">
        <f t="shared" si="1"/>
        <v>0</v>
      </c>
      <c r="AL428" s="83">
        <f>'Декабрь 2020'!AL428+AK428</f>
        <v>0</v>
      </c>
      <c r="AM428" s="82">
        <f t="shared" si="2"/>
        <v>0</v>
      </c>
      <c r="AN428" s="84">
        <f>'Декабрь 2020'!AN428+AM428</f>
        <v>0</v>
      </c>
      <c r="AO428" s="82">
        <f t="shared" si="3"/>
        <v>0</v>
      </c>
      <c r="AP428" s="85">
        <f>'Декабрь 2020'!AP428+'Январь 2020'!AO428</f>
        <v>0</v>
      </c>
      <c r="AQ428" s="82">
        <f t="shared" si="4"/>
        <v>0</v>
      </c>
      <c r="AR428" s="86">
        <f>'Декабрь 2020'!AR428+'Январь 2020'!AQ428</f>
        <v>0</v>
      </c>
      <c r="AS428" s="87">
        <f>'Январь 2020'!AW428</f>
        <v>0</v>
      </c>
      <c r="AT428" s="88">
        <f>'Январь 2020'!AX428</f>
        <v>0</v>
      </c>
      <c r="AU428" s="45">
        <f t="shared" si="5"/>
        <v>0</v>
      </c>
    </row>
    <row r="429" spans="1:47" ht="14.25" customHeight="1">
      <c r="A429" s="71">
        <f>'Январь 2020'!A429</f>
        <v>0</v>
      </c>
      <c r="B429" s="72">
        <f>'Январь 2020'!G429</f>
        <v>0</v>
      </c>
      <c r="C429" s="257">
        <f>'Январь 2020'!B429</f>
        <v>0</v>
      </c>
      <c r="D429" s="75"/>
      <c r="E429" s="75"/>
      <c r="F429" s="76"/>
      <c r="G429" s="75"/>
      <c r="H429" s="75"/>
      <c r="I429" s="75"/>
      <c r="J429" s="75"/>
      <c r="K429" s="76"/>
      <c r="L429" s="75"/>
      <c r="M429" s="76"/>
      <c r="N429" s="75"/>
      <c r="O429" s="75"/>
      <c r="P429" s="75"/>
      <c r="Q429" s="75"/>
      <c r="R429" s="75"/>
      <c r="S429" s="79"/>
      <c r="T429" s="76"/>
      <c r="U429" s="75"/>
      <c r="V429" s="75"/>
      <c r="W429" s="79"/>
      <c r="X429" s="75"/>
      <c r="Y429" s="75"/>
      <c r="Z429" s="75"/>
      <c r="AA429" s="76"/>
      <c r="AB429" s="75"/>
      <c r="AC429" s="75"/>
      <c r="AD429" s="75"/>
      <c r="AE429" s="79"/>
      <c r="AF429" s="79"/>
      <c r="AG429" s="75"/>
      <c r="AH429" s="76"/>
      <c r="AI429" s="80">
        <f t="shared" si="0"/>
        <v>0</v>
      </c>
      <c r="AJ429" s="81">
        <f>'Декабрь 2020'!AJ429-AI429</f>
        <v>0</v>
      </c>
      <c r="AK429" s="82">
        <f t="shared" si="1"/>
        <v>0</v>
      </c>
      <c r="AL429" s="83">
        <f>'Декабрь 2020'!AL429+AK429</f>
        <v>0</v>
      </c>
      <c r="AM429" s="82">
        <f t="shared" si="2"/>
        <v>0</v>
      </c>
      <c r="AN429" s="84">
        <f>'Декабрь 2020'!AN429+AM429</f>
        <v>0</v>
      </c>
      <c r="AO429" s="82">
        <f t="shared" si="3"/>
        <v>0</v>
      </c>
      <c r="AP429" s="85">
        <f>'Декабрь 2020'!AP429+'Январь 2020'!AO429</f>
        <v>0</v>
      </c>
      <c r="AQ429" s="82">
        <f t="shared" si="4"/>
        <v>0</v>
      </c>
      <c r="AR429" s="86">
        <f>'Декабрь 2020'!AR429+'Январь 2020'!AQ429</f>
        <v>0</v>
      </c>
      <c r="AS429" s="87">
        <f>'Январь 2020'!AW429</f>
        <v>0</v>
      </c>
      <c r="AT429" s="88">
        <f>'Январь 2020'!AX429</f>
        <v>0</v>
      </c>
      <c r="AU429" s="45">
        <f t="shared" si="5"/>
        <v>0</v>
      </c>
    </row>
    <row r="430" spans="1:47" ht="14.25" customHeight="1">
      <c r="A430" s="71">
        <f>'Январь 2020'!A430</f>
        <v>0</v>
      </c>
      <c r="B430" s="72">
        <f>'Январь 2020'!G430</f>
        <v>0</v>
      </c>
      <c r="C430" s="257">
        <f>'Январь 2020'!B430</f>
        <v>0</v>
      </c>
      <c r="D430" s="75"/>
      <c r="E430" s="75"/>
      <c r="F430" s="76"/>
      <c r="G430" s="75"/>
      <c r="H430" s="75"/>
      <c r="I430" s="75"/>
      <c r="J430" s="75"/>
      <c r="K430" s="76"/>
      <c r="L430" s="75"/>
      <c r="M430" s="76"/>
      <c r="N430" s="75"/>
      <c r="O430" s="75"/>
      <c r="P430" s="75"/>
      <c r="Q430" s="75"/>
      <c r="R430" s="75"/>
      <c r="S430" s="79"/>
      <c r="T430" s="76"/>
      <c r="U430" s="75"/>
      <c r="V430" s="75"/>
      <c r="W430" s="79"/>
      <c r="X430" s="75"/>
      <c r="Y430" s="75"/>
      <c r="Z430" s="75"/>
      <c r="AA430" s="76"/>
      <c r="AB430" s="75"/>
      <c r="AC430" s="75"/>
      <c r="AD430" s="75"/>
      <c r="AE430" s="79"/>
      <c r="AF430" s="79"/>
      <c r="AG430" s="75"/>
      <c r="AH430" s="76"/>
      <c r="AI430" s="80">
        <f t="shared" si="0"/>
        <v>0</v>
      </c>
      <c r="AJ430" s="81">
        <f>'Декабрь 2020'!AJ430-AI430</f>
        <v>0</v>
      </c>
      <c r="AK430" s="82">
        <f t="shared" si="1"/>
        <v>0</v>
      </c>
      <c r="AL430" s="83">
        <f>'Декабрь 2020'!AL430+AK430</f>
        <v>0</v>
      </c>
      <c r="AM430" s="82">
        <f t="shared" si="2"/>
        <v>0</v>
      </c>
      <c r="AN430" s="84">
        <f>'Декабрь 2020'!AN430+AM430</f>
        <v>0</v>
      </c>
      <c r="AO430" s="82">
        <f t="shared" si="3"/>
        <v>0</v>
      </c>
      <c r="AP430" s="85">
        <f>'Декабрь 2020'!AP430+'Январь 2020'!AO430</f>
        <v>0</v>
      </c>
      <c r="AQ430" s="82">
        <f t="shared" si="4"/>
        <v>0</v>
      </c>
      <c r="AR430" s="86">
        <f>'Декабрь 2020'!AR430+'Январь 2020'!AQ430</f>
        <v>0</v>
      </c>
      <c r="AS430" s="87">
        <f>'Январь 2020'!AW430</f>
        <v>0</v>
      </c>
      <c r="AT430" s="88">
        <f>'Январь 2020'!AX430</f>
        <v>0</v>
      </c>
      <c r="AU430" s="45">
        <f t="shared" si="5"/>
        <v>0</v>
      </c>
    </row>
    <row r="431" spans="1:47" ht="14.25" customHeight="1">
      <c r="A431" s="71">
        <f>'Январь 2020'!A431</f>
        <v>0</v>
      </c>
      <c r="B431" s="72">
        <f>'Январь 2020'!G431</f>
        <v>0</v>
      </c>
      <c r="C431" s="257">
        <f>'Январь 2020'!B431</f>
        <v>0</v>
      </c>
      <c r="D431" s="75"/>
      <c r="E431" s="75"/>
      <c r="F431" s="76"/>
      <c r="G431" s="75"/>
      <c r="H431" s="75"/>
      <c r="I431" s="75"/>
      <c r="J431" s="75"/>
      <c r="K431" s="76"/>
      <c r="L431" s="75"/>
      <c r="M431" s="76"/>
      <c r="N431" s="75"/>
      <c r="O431" s="75"/>
      <c r="P431" s="75"/>
      <c r="Q431" s="75"/>
      <c r="R431" s="75"/>
      <c r="S431" s="79"/>
      <c r="T431" s="76"/>
      <c r="U431" s="75"/>
      <c r="V431" s="75"/>
      <c r="W431" s="79"/>
      <c r="X431" s="75"/>
      <c r="Y431" s="75"/>
      <c r="Z431" s="75"/>
      <c r="AA431" s="76"/>
      <c r="AB431" s="75"/>
      <c r="AC431" s="75"/>
      <c r="AD431" s="75"/>
      <c r="AE431" s="79"/>
      <c r="AF431" s="79"/>
      <c r="AG431" s="75"/>
      <c r="AH431" s="76"/>
      <c r="AI431" s="80">
        <f t="shared" si="0"/>
        <v>0</v>
      </c>
      <c r="AJ431" s="81">
        <f>'Декабрь 2020'!AJ431-AI431</f>
        <v>0</v>
      </c>
      <c r="AK431" s="82">
        <f t="shared" si="1"/>
        <v>0</v>
      </c>
      <c r="AL431" s="83">
        <f>'Декабрь 2020'!AL431+AK431</f>
        <v>0</v>
      </c>
      <c r="AM431" s="82">
        <f t="shared" si="2"/>
        <v>0</v>
      </c>
      <c r="AN431" s="84">
        <f>'Декабрь 2020'!AN431+AM431</f>
        <v>0</v>
      </c>
      <c r="AO431" s="82">
        <f t="shared" si="3"/>
        <v>0</v>
      </c>
      <c r="AP431" s="85">
        <f>'Декабрь 2020'!AP431+'Январь 2020'!AO431</f>
        <v>0</v>
      </c>
      <c r="AQ431" s="82">
        <f t="shared" si="4"/>
        <v>0</v>
      </c>
      <c r="AR431" s="86">
        <f>'Декабрь 2020'!AR431+'Январь 2020'!AQ431</f>
        <v>0</v>
      </c>
      <c r="AS431" s="87">
        <f>'Январь 2020'!AW431</f>
        <v>0</v>
      </c>
      <c r="AT431" s="88">
        <f>'Январь 2020'!AX431</f>
        <v>0</v>
      </c>
      <c r="AU431" s="45">
        <f t="shared" si="5"/>
        <v>0</v>
      </c>
    </row>
    <row r="432" spans="1:47" ht="14.25" customHeight="1">
      <c r="A432" s="71">
        <f>'Январь 2020'!A432</f>
        <v>0</v>
      </c>
      <c r="B432" s="72">
        <f>'Январь 2020'!G432</f>
        <v>0</v>
      </c>
      <c r="C432" s="257">
        <f>'Январь 2020'!B432</f>
        <v>0</v>
      </c>
      <c r="D432" s="75"/>
      <c r="E432" s="75"/>
      <c r="F432" s="76"/>
      <c r="G432" s="75"/>
      <c r="H432" s="75"/>
      <c r="I432" s="75"/>
      <c r="J432" s="75"/>
      <c r="K432" s="76"/>
      <c r="L432" s="75"/>
      <c r="M432" s="76"/>
      <c r="N432" s="75"/>
      <c r="O432" s="75"/>
      <c r="P432" s="75"/>
      <c r="Q432" s="75"/>
      <c r="R432" s="75"/>
      <c r="S432" s="79"/>
      <c r="T432" s="76"/>
      <c r="U432" s="75"/>
      <c r="V432" s="75"/>
      <c r="W432" s="79"/>
      <c r="X432" s="75"/>
      <c r="Y432" s="75"/>
      <c r="Z432" s="75"/>
      <c r="AA432" s="76"/>
      <c r="AB432" s="75"/>
      <c r="AC432" s="75"/>
      <c r="AD432" s="75"/>
      <c r="AE432" s="79"/>
      <c r="AF432" s="79"/>
      <c r="AG432" s="75"/>
      <c r="AH432" s="76"/>
      <c r="AI432" s="80">
        <f t="shared" si="0"/>
        <v>0</v>
      </c>
      <c r="AJ432" s="81">
        <f>'Декабрь 2020'!AJ432-AI432</f>
        <v>0</v>
      </c>
      <c r="AK432" s="82">
        <f t="shared" si="1"/>
        <v>0</v>
      </c>
      <c r="AL432" s="83">
        <f>'Декабрь 2020'!AL432+AK432</f>
        <v>0</v>
      </c>
      <c r="AM432" s="82">
        <f t="shared" si="2"/>
        <v>0</v>
      </c>
      <c r="AN432" s="84">
        <f>'Декабрь 2020'!AN432+AM432</f>
        <v>0</v>
      </c>
      <c r="AO432" s="82">
        <f t="shared" si="3"/>
        <v>0</v>
      </c>
      <c r="AP432" s="85">
        <f>'Декабрь 2020'!AP432+'Январь 2020'!AO432</f>
        <v>0</v>
      </c>
      <c r="AQ432" s="82">
        <f t="shared" si="4"/>
        <v>0</v>
      </c>
      <c r="AR432" s="86">
        <f>'Декабрь 2020'!AR432+'Январь 2020'!AQ432</f>
        <v>0</v>
      </c>
      <c r="AS432" s="87">
        <f>'Январь 2020'!AW432</f>
        <v>0</v>
      </c>
      <c r="AT432" s="88">
        <f>'Январь 2020'!AX432</f>
        <v>0</v>
      </c>
      <c r="AU432" s="45">
        <f t="shared" si="5"/>
        <v>0</v>
      </c>
    </row>
    <row r="433" spans="1:47" ht="14.25" customHeight="1">
      <c r="A433" s="71">
        <f>'Январь 2020'!A433</f>
        <v>0</v>
      </c>
      <c r="B433" s="72">
        <f>'Январь 2020'!G433</f>
        <v>0</v>
      </c>
      <c r="C433" s="257">
        <f>'Январь 2020'!B433</f>
        <v>0</v>
      </c>
      <c r="D433" s="75"/>
      <c r="E433" s="75"/>
      <c r="F433" s="76"/>
      <c r="G433" s="75"/>
      <c r="H433" s="75"/>
      <c r="I433" s="75"/>
      <c r="J433" s="75"/>
      <c r="K433" s="76"/>
      <c r="L433" s="75"/>
      <c r="M433" s="76"/>
      <c r="N433" s="75"/>
      <c r="O433" s="75"/>
      <c r="P433" s="75"/>
      <c r="Q433" s="75"/>
      <c r="R433" s="75"/>
      <c r="S433" s="79"/>
      <c r="T433" s="76"/>
      <c r="U433" s="75"/>
      <c r="V433" s="75"/>
      <c r="W433" s="79"/>
      <c r="X433" s="75"/>
      <c r="Y433" s="75"/>
      <c r="Z433" s="75"/>
      <c r="AA433" s="76"/>
      <c r="AB433" s="75"/>
      <c r="AC433" s="75"/>
      <c r="AD433" s="75"/>
      <c r="AE433" s="79"/>
      <c r="AF433" s="79"/>
      <c r="AG433" s="75"/>
      <c r="AH433" s="76"/>
      <c r="AI433" s="80">
        <f t="shared" si="0"/>
        <v>0</v>
      </c>
      <c r="AJ433" s="81">
        <f>'Декабрь 2020'!AJ433-AI433</f>
        <v>0</v>
      </c>
      <c r="AK433" s="82">
        <f t="shared" si="1"/>
        <v>0</v>
      </c>
      <c r="AL433" s="83">
        <f>'Декабрь 2020'!AL433+AK433</f>
        <v>0</v>
      </c>
      <c r="AM433" s="82">
        <f t="shared" si="2"/>
        <v>0</v>
      </c>
      <c r="AN433" s="84">
        <f>'Декабрь 2020'!AN433+AM433</f>
        <v>0</v>
      </c>
      <c r="AO433" s="82">
        <f t="shared" si="3"/>
        <v>0</v>
      </c>
      <c r="AP433" s="85">
        <f>'Декабрь 2020'!AP433+'Январь 2020'!AO433</f>
        <v>0</v>
      </c>
      <c r="AQ433" s="82">
        <f t="shared" si="4"/>
        <v>0</v>
      </c>
      <c r="AR433" s="86">
        <f>'Декабрь 2020'!AR433+'Январь 2020'!AQ433</f>
        <v>0</v>
      </c>
      <c r="AS433" s="87">
        <f>'Январь 2020'!AW433</f>
        <v>0</v>
      </c>
      <c r="AT433" s="88">
        <f>'Январь 2020'!AX433</f>
        <v>0</v>
      </c>
      <c r="AU433" s="45">
        <f t="shared" si="5"/>
        <v>0</v>
      </c>
    </row>
    <row r="434" spans="1:47" ht="14.25" customHeight="1">
      <c r="A434" s="71">
        <f>'Январь 2020'!A434</f>
        <v>0</v>
      </c>
      <c r="B434" s="72">
        <f>'Январь 2020'!G434</f>
        <v>0</v>
      </c>
      <c r="C434" s="257">
        <f>'Январь 2020'!B434</f>
        <v>0</v>
      </c>
      <c r="D434" s="75"/>
      <c r="E434" s="75"/>
      <c r="F434" s="76"/>
      <c r="G434" s="75"/>
      <c r="H434" s="75"/>
      <c r="I434" s="75"/>
      <c r="J434" s="75"/>
      <c r="K434" s="76"/>
      <c r="L434" s="75"/>
      <c r="M434" s="76"/>
      <c r="N434" s="75"/>
      <c r="O434" s="75"/>
      <c r="P434" s="75"/>
      <c r="Q434" s="75"/>
      <c r="R434" s="75"/>
      <c r="S434" s="79"/>
      <c r="T434" s="76"/>
      <c r="U434" s="75"/>
      <c r="V434" s="75"/>
      <c r="W434" s="79"/>
      <c r="X434" s="75"/>
      <c r="Y434" s="75"/>
      <c r="Z434" s="75"/>
      <c r="AA434" s="76"/>
      <c r="AB434" s="75"/>
      <c r="AC434" s="75"/>
      <c r="AD434" s="75"/>
      <c r="AE434" s="79"/>
      <c r="AF434" s="79"/>
      <c r="AG434" s="75"/>
      <c r="AH434" s="76"/>
      <c r="AI434" s="80">
        <f t="shared" si="0"/>
        <v>0</v>
      </c>
      <c r="AJ434" s="81">
        <f>'Декабрь 2020'!AJ434-AI434</f>
        <v>0</v>
      </c>
      <c r="AK434" s="82">
        <f t="shared" si="1"/>
        <v>0</v>
      </c>
      <c r="AL434" s="83">
        <f>'Декабрь 2020'!AL434+AK434</f>
        <v>0</v>
      </c>
      <c r="AM434" s="82">
        <f t="shared" si="2"/>
        <v>0</v>
      </c>
      <c r="AN434" s="84">
        <f>'Декабрь 2020'!AN434+AM434</f>
        <v>0</v>
      </c>
      <c r="AO434" s="82">
        <f t="shared" si="3"/>
        <v>0</v>
      </c>
      <c r="AP434" s="85">
        <f>'Декабрь 2020'!AP434+'Январь 2020'!AO434</f>
        <v>0</v>
      </c>
      <c r="AQ434" s="82">
        <f t="shared" si="4"/>
        <v>0</v>
      </c>
      <c r="AR434" s="86">
        <f>'Декабрь 2020'!AR434+'Январь 2020'!AQ434</f>
        <v>0</v>
      </c>
      <c r="AS434" s="87">
        <f>'Январь 2020'!AW434</f>
        <v>0</v>
      </c>
      <c r="AT434" s="88">
        <f>'Январь 2020'!AX434</f>
        <v>0</v>
      </c>
      <c r="AU434" s="45">
        <f t="shared" si="5"/>
        <v>0</v>
      </c>
    </row>
    <row r="435" spans="1:47" ht="14.25" customHeight="1">
      <c r="A435" s="71">
        <f>'Январь 2020'!A435</f>
        <v>0</v>
      </c>
      <c r="B435" s="72">
        <f>'Январь 2020'!G435</f>
        <v>0</v>
      </c>
      <c r="C435" s="257">
        <f>'Январь 2020'!B435</f>
        <v>0</v>
      </c>
      <c r="D435" s="75"/>
      <c r="E435" s="75"/>
      <c r="F435" s="76"/>
      <c r="G435" s="75"/>
      <c r="H435" s="75"/>
      <c r="I435" s="75"/>
      <c r="J435" s="75"/>
      <c r="K435" s="76"/>
      <c r="L435" s="75"/>
      <c r="M435" s="76"/>
      <c r="N435" s="75"/>
      <c r="O435" s="75"/>
      <c r="P435" s="75"/>
      <c r="Q435" s="75"/>
      <c r="R435" s="75"/>
      <c r="S435" s="79"/>
      <c r="T435" s="76"/>
      <c r="U435" s="75"/>
      <c r="V435" s="75"/>
      <c r="W435" s="79"/>
      <c r="X435" s="75"/>
      <c r="Y435" s="75"/>
      <c r="Z435" s="75"/>
      <c r="AA435" s="76"/>
      <c r="AB435" s="75"/>
      <c r="AC435" s="75"/>
      <c r="AD435" s="75"/>
      <c r="AE435" s="79"/>
      <c r="AF435" s="79"/>
      <c r="AG435" s="75"/>
      <c r="AH435" s="76"/>
      <c r="AI435" s="80">
        <f t="shared" si="0"/>
        <v>0</v>
      </c>
      <c r="AJ435" s="81">
        <f>'Декабрь 2020'!AJ435-AI435</f>
        <v>0</v>
      </c>
      <c r="AK435" s="82">
        <f t="shared" si="1"/>
        <v>0</v>
      </c>
      <c r="AL435" s="83">
        <f>'Декабрь 2020'!AL435+AK435</f>
        <v>0</v>
      </c>
      <c r="AM435" s="82">
        <f t="shared" si="2"/>
        <v>0</v>
      </c>
      <c r="AN435" s="84">
        <f>'Декабрь 2020'!AN435+AM435</f>
        <v>0</v>
      </c>
      <c r="AO435" s="82">
        <f t="shared" si="3"/>
        <v>0</v>
      </c>
      <c r="AP435" s="85">
        <f>'Декабрь 2020'!AP435+'Январь 2020'!AO435</f>
        <v>0</v>
      </c>
      <c r="AQ435" s="82">
        <f t="shared" si="4"/>
        <v>0</v>
      </c>
      <c r="AR435" s="86">
        <f>'Декабрь 2020'!AR435+'Январь 2020'!AQ435</f>
        <v>0</v>
      </c>
      <c r="AS435" s="87">
        <f>'Январь 2020'!AW435</f>
        <v>0</v>
      </c>
      <c r="AT435" s="88">
        <f>'Январь 2020'!AX435</f>
        <v>0</v>
      </c>
      <c r="AU435" s="45">
        <f t="shared" si="5"/>
        <v>0</v>
      </c>
    </row>
    <row r="436" spans="1:47" ht="14.25" customHeight="1">
      <c r="A436" s="71">
        <f>'Январь 2020'!A436</f>
        <v>0</v>
      </c>
      <c r="B436" s="72">
        <f>'Январь 2020'!G436</f>
        <v>0</v>
      </c>
      <c r="C436" s="257">
        <f>'Январь 2020'!B436</f>
        <v>0</v>
      </c>
      <c r="D436" s="75"/>
      <c r="E436" s="75"/>
      <c r="F436" s="76"/>
      <c r="G436" s="75"/>
      <c r="H436" s="75"/>
      <c r="I436" s="75"/>
      <c r="J436" s="75"/>
      <c r="K436" s="76"/>
      <c r="L436" s="75"/>
      <c r="M436" s="76"/>
      <c r="N436" s="75"/>
      <c r="O436" s="75"/>
      <c r="P436" s="75"/>
      <c r="Q436" s="75"/>
      <c r="R436" s="75"/>
      <c r="S436" s="79"/>
      <c r="T436" s="76"/>
      <c r="U436" s="75"/>
      <c r="V436" s="75"/>
      <c r="W436" s="79"/>
      <c r="X436" s="75"/>
      <c r="Y436" s="75"/>
      <c r="Z436" s="75"/>
      <c r="AA436" s="76"/>
      <c r="AB436" s="75"/>
      <c r="AC436" s="75"/>
      <c r="AD436" s="75"/>
      <c r="AE436" s="79"/>
      <c r="AF436" s="79"/>
      <c r="AG436" s="75"/>
      <c r="AH436" s="76"/>
      <c r="AI436" s="80">
        <f t="shared" si="0"/>
        <v>0</v>
      </c>
      <c r="AJ436" s="81">
        <f>'Декабрь 2020'!AJ436-AI436</f>
        <v>0</v>
      </c>
      <c r="AK436" s="82">
        <f t="shared" si="1"/>
        <v>0</v>
      </c>
      <c r="AL436" s="83">
        <f>'Декабрь 2020'!AL436+AK436</f>
        <v>0</v>
      </c>
      <c r="AM436" s="82">
        <f t="shared" si="2"/>
        <v>0</v>
      </c>
      <c r="AN436" s="84">
        <f>'Декабрь 2020'!AN436+AM436</f>
        <v>0</v>
      </c>
      <c r="AO436" s="82">
        <f t="shared" si="3"/>
        <v>0</v>
      </c>
      <c r="AP436" s="85">
        <f>'Декабрь 2020'!AP436+'Январь 2020'!AO436</f>
        <v>0</v>
      </c>
      <c r="AQ436" s="82">
        <f t="shared" si="4"/>
        <v>0</v>
      </c>
      <c r="AR436" s="86">
        <f>'Декабрь 2020'!AR436+'Январь 2020'!AQ436</f>
        <v>0</v>
      </c>
      <c r="AS436" s="87">
        <f>'Январь 2020'!AW436</f>
        <v>0</v>
      </c>
      <c r="AT436" s="88">
        <f>'Январь 2020'!AX436</f>
        <v>0</v>
      </c>
      <c r="AU436" s="45">
        <f t="shared" si="5"/>
        <v>0</v>
      </c>
    </row>
    <row r="437" spans="1:47" ht="14.25" customHeight="1">
      <c r="A437" s="71">
        <f>'Январь 2020'!A437</f>
        <v>0</v>
      </c>
      <c r="B437" s="72">
        <f>'Январь 2020'!G437</f>
        <v>0</v>
      </c>
      <c r="C437" s="257">
        <f>'Январь 2020'!B437</f>
        <v>0</v>
      </c>
      <c r="D437" s="75"/>
      <c r="E437" s="75"/>
      <c r="F437" s="76"/>
      <c r="G437" s="75"/>
      <c r="H437" s="75"/>
      <c r="I437" s="75"/>
      <c r="J437" s="75"/>
      <c r="K437" s="76"/>
      <c r="L437" s="75"/>
      <c r="M437" s="76"/>
      <c r="N437" s="75"/>
      <c r="O437" s="75"/>
      <c r="P437" s="75"/>
      <c r="Q437" s="75"/>
      <c r="R437" s="75"/>
      <c r="S437" s="79"/>
      <c r="T437" s="76"/>
      <c r="U437" s="75"/>
      <c r="V437" s="75"/>
      <c r="W437" s="79"/>
      <c r="X437" s="75"/>
      <c r="Y437" s="75"/>
      <c r="Z437" s="75"/>
      <c r="AA437" s="76"/>
      <c r="AB437" s="75"/>
      <c r="AC437" s="75"/>
      <c r="AD437" s="75"/>
      <c r="AE437" s="79"/>
      <c r="AF437" s="79"/>
      <c r="AG437" s="75"/>
      <c r="AH437" s="76"/>
      <c r="AI437" s="80">
        <f t="shared" si="0"/>
        <v>0</v>
      </c>
      <c r="AJ437" s="81">
        <f>'Декабрь 2020'!AJ437-AI437</f>
        <v>0</v>
      </c>
      <c r="AK437" s="82">
        <f t="shared" si="1"/>
        <v>0</v>
      </c>
      <c r="AL437" s="83">
        <f>'Декабрь 2020'!AL437+AK437</f>
        <v>0</v>
      </c>
      <c r="AM437" s="82">
        <f t="shared" si="2"/>
        <v>0</v>
      </c>
      <c r="AN437" s="84">
        <f>'Декабрь 2020'!AN437+AM437</f>
        <v>0</v>
      </c>
      <c r="AO437" s="82">
        <f t="shared" si="3"/>
        <v>0</v>
      </c>
      <c r="AP437" s="85">
        <f>'Декабрь 2020'!AP437+'Январь 2020'!AO437</f>
        <v>0</v>
      </c>
      <c r="AQ437" s="82">
        <f t="shared" si="4"/>
        <v>0</v>
      </c>
      <c r="AR437" s="86">
        <f>'Декабрь 2020'!AR437+'Январь 2020'!AQ437</f>
        <v>0</v>
      </c>
      <c r="AS437" s="87">
        <f>'Январь 2020'!AW437</f>
        <v>0</v>
      </c>
      <c r="AT437" s="88">
        <f>'Январь 2020'!AX437</f>
        <v>0</v>
      </c>
      <c r="AU437" s="45">
        <f t="shared" si="5"/>
        <v>0</v>
      </c>
    </row>
    <row r="438" spans="1:47" ht="14.25" customHeight="1">
      <c r="A438" s="71">
        <f>'Январь 2020'!A438</f>
        <v>0</v>
      </c>
      <c r="B438" s="72">
        <f>'Январь 2020'!G438</f>
        <v>0</v>
      </c>
      <c r="C438" s="257">
        <f>'Январь 2020'!B438</f>
        <v>0</v>
      </c>
      <c r="D438" s="75"/>
      <c r="E438" s="75"/>
      <c r="F438" s="76"/>
      <c r="G438" s="75"/>
      <c r="H438" s="75"/>
      <c r="I438" s="75"/>
      <c r="J438" s="75"/>
      <c r="K438" s="76"/>
      <c r="L438" s="75"/>
      <c r="M438" s="76"/>
      <c r="N438" s="75"/>
      <c r="O438" s="75"/>
      <c r="P438" s="75"/>
      <c r="Q438" s="75"/>
      <c r="R438" s="75"/>
      <c r="S438" s="79"/>
      <c r="T438" s="76"/>
      <c r="U438" s="75"/>
      <c r="V438" s="75"/>
      <c r="W438" s="79"/>
      <c r="X438" s="75"/>
      <c r="Y438" s="75"/>
      <c r="Z438" s="75"/>
      <c r="AA438" s="76"/>
      <c r="AB438" s="75"/>
      <c r="AC438" s="75"/>
      <c r="AD438" s="75"/>
      <c r="AE438" s="79"/>
      <c r="AF438" s="79"/>
      <c r="AG438" s="75"/>
      <c r="AH438" s="76"/>
      <c r="AI438" s="80">
        <f t="shared" si="0"/>
        <v>0</v>
      </c>
      <c r="AJ438" s="81">
        <f>'Декабрь 2020'!AJ438-AI438</f>
        <v>0</v>
      </c>
      <c r="AK438" s="82">
        <f t="shared" si="1"/>
        <v>0</v>
      </c>
      <c r="AL438" s="83">
        <f>'Декабрь 2020'!AL438+AK438</f>
        <v>0</v>
      </c>
      <c r="AM438" s="82">
        <f t="shared" si="2"/>
        <v>0</v>
      </c>
      <c r="AN438" s="84">
        <f>'Декабрь 2020'!AN438+AM438</f>
        <v>0</v>
      </c>
      <c r="AO438" s="82">
        <f t="shared" si="3"/>
        <v>0</v>
      </c>
      <c r="AP438" s="85">
        <f>'Декабрь 2020'!AP438+'Январь 2020'!AO438</f>
        <v>0</v>
      </c>
      <c r="AQ438" s="82">
        <f t="shared" si="4"/>
        <v>0</v>
      </c>
      <c r="AR438" s="86">
        <f>'Декабрь 2020'!AR438+'Январь 2020'!AQ438</f>
        <v>0</v>
      </c>
      <c r="AS438" s="87">
        <f>'Январь 2020'!AW438</f>
        <v>0</v>
      </c>
      <c r="AT438" s="88">
        <f>'Январь 2020'!AX438</f>
        <v>0</v>
      </c>
      <c r="AU438" s="45">
        <f t="shared" si="5"/>
        <v>0</v>
      </c>
    </row>
    <row r="439" spans="1:47" ht="14.25" customHeight="1">
      <c r="A439" s="71">
        <f>'Январь 2020'!A439</f>
        <v>0</v>
      </c>
      <c r="B439" s="72">
        <f>'Январь 2020'!G439</f>
        <v>0</v>
      </c>
      <c r="C439" s="257">
        <f>'Январь 2020'!B439</f>
        <v>0</v>
      </c>
      <c r="D439" s="75"/>
      <c r="E439" s="75"/>
      <c r="F439" s="76"/>
      <c r="G439" s="75"/>
      <c r="H439" s="75"/>
      <c r="I439" s="75"/>
      <c r="J439" s="75"/>
      <c r="K439" s="76"/>
      <c r="L439" s="75"/>
      <c r="M439" s="76"/>
      <c r="N439" s="75"/>
      <c r="O439" s="75"/>
      <c r="P439" s="75"/>
      <c r="Q439" s="75"/>
      <c r="R439" s="75"/>
      <c r="S439" s="79"/>
      <c r="T439" s="76"/>
      <c r="U439" s="75"/>
      <c r="V439" s="75"/>
      <c r="W439" s="79"/>
      <c r="X439" s="75"/>
      <c r="Y439" s="75"/>
      <c r="Z439" s="75"/>
      <c r="AA439" s="76"/>
      <c r="AB439" s="75"/>
      <c r="AC439" s="75"/>
      <c r="AD439" s="75"/>
      <c r="AE439" s="79"/>
      <c r="AF439" s="79"/>
      <c r="AG439" s="75"/>
      <c r="AH439" s="76"/>
      <c r="AI439" s="80">
        <f t="shared" si="0"/>
        <v>0</v>
      </c>
      <c r="AJ439" s="81">
        <f>'Декабрь 2020'!AJ439-AI439</f>
        <v>0</v>
      </c>
      <c r="AK439" s="82">
        <f t="shared" si="1"/>
        <v>0</v>
      </c>
      <c r="AL439" s="83">
        <f>'Декабрь 2020'!AL439+AK439</f>
        <v>0</v>
      </c>
      <c r="AM439" s="82">
        <f t="shared" si="2"/>
        <v>0</v>
      </c>
      <c r="AN439" s="84">
        <f>'Декабрь 2020'!AN439+AM439</f>
        <v>0</v>
      </c>
      <c r="AO439" s="82">
        <f t="shared" si="3"/>
        <v>0</v>
      </c>
      <c r="AP439" s="85">
        <f>'Декабрь 2020'!AP439+'Январь 2020'!AO439</f>
        <v>0</v>
      </c>
      <c r="AQ439" s="82">
        <f t="shared" si="4"/>
        <v>0</v>
      </c>
      <c r="AR439" s="86">
        <f>'Декабрь 2020'!AR439+'Январь 2020'!AQ439</f>
        <v>0</v>
      </c>
      <c r="AS439" s="87">
        <f>'Январь 2020'!AW439</f>
        <v>0</v>
      </c>
      <c r="AT439" s="88">
        <f>'Январь 2020'!AX439</f>
        <v>0</v>
      </c>
      <c r="AU439" s="45">
        <f t="shared" si="5"/>
        <v>0</v>
      </c>
    </row>
    <row r="440" spans="1:47" ht="14.25" customHeight="1">
      <c r="A440" s="71">
        <f>'Январь 2020'!A440</f>
        <v>0</v>
      </c>
      <c r="B440" s="72">
        <f>'Январь 2020'!G440</f>
        <v>0</v>
      </c>
      <c r="C440" s="257">
        <f>'Январь 2020'!B440</f>
        <v>0</v>
      </c>
      <c r="D440" s="75"/>
      <c r="E440" s="75"/>
      <c r="F440" s="76"/>
      <c r="G440" s="75"/>
      <c r="H440" s="75"/>
      <c r="I440" s="75"/>
      <c r="J440" s="75"/>
      <c r="K440" s="76"/>
      <c r="L440" s="75"/>
      <c r="M440" s="76"/>
      <c r="N440" s="75"/>
      <c r="O440" s="75"/>
      <c r="P440" s="75"/>
      <c r="Q440" s="75"/>
      <c r="R440" s="75"/>
      <c r="S440" s="79"/>
      <c r="T440" s="76"/>
      <c r="U440" s="75"/>
      <c r="V440" s="75"/>
      <c r="W440" s="79"/>
      <c r="X440" s="75"/>
      <c r="Y440" s="75"/>
      <c r="Z440" s="75"/>
      <c r="AA440" s="76"/>
      <c r="AB440" s="75"/>
      <c r="AC440" s="75"/>
      <c r="AD440" s="75"/>
      <c r="AE440" s="79"/>
      <c r="AF440" s="79"/>
      <c r="AG440" s="75"/>
      <c r="AH440" s="76"/>
      <c r="AI440" s="80">
        <f t="shared" si="0"/>
        <v>0</v>
      </c>
      <c r="AJ440" s="81">
        <f>'Декабрь 2020'!AJ440-AI440</f>
        <v>0</v>
      </c>
      <c r="AK440" s="82">
        <f t="shared" si="1"/>
        <v>0</v>
      </c>
      <c r="AL440" s="83">
        <f>'Декабрь 2020'!AL440+AK440</f>
        <v>0</v>
      </c>
      <c r="AM440" s="82">
        <f t="shared" si="2"/>
        <v>0</v>
      </c>
      <c r="AN440" s="84">
        <f>'Декабрь 2020'!AN440+AM440</f>
        <v>0</v>
      </c>
      <c r="AO440" s="82">
        <f t="shared" si="3"/>
        <v>0</v>
      </c>
      <c r="AP440" s="85">
        <f>'Декабрь 2020'!AP440+'Январь 2020'!AO440</f>
        <v>0</v>
      </c>
      <c r="AQ440" s="82">
        <f t="shared" si="4"/>
        <v>0</v>
      </c>
      <c r="AR440" s="86">
        <f>'Декабрь 2020'!AR440+'Январь 2020'!AQ440</f>
        <v>0</v>
      </c>
      <c r="AS440" s="87">
        <f>'Январь 2020'!AW440</f>
        <v>0</v>
      </c>
      <c r="AT440" s="88">
        <f>'Январь 2020'!AX440</f>
        <v>0</v>
      </c>
      <c r="AU440" s="45">
        <f t="shared" si="5"/>
        <v>0</v>
      </c>
    </row>
    <row r="441" spans="1:47" ht="14.25" customHeight="1">
      <c r="A441" s="71">
        <f>'Январь 2020'!A441</f>
        <v>0</v>
      </c>
      <c r="B441" s="72">
        <f>'Январь 2020'!G441</f>
        <v>0</v>
      </c>
      <c r="C441" s="257">
        <f>'Январь 2020'!B441</f>
        <v>0</v>
      </c>
      <c r="D441" s="75"/>
      <c r="E441" s="75"/>
      <c r="F441" s="76"/>
      <c r="G441" s="75"/>
      <c r="H441" s="75"/>
      <c r="I441" s="75"/>
      <c r="J441" s="75"/>
      <c r="K441" s="76"/>
      <c r="L441" s="75"/>
      <c r="M441" s="76"/>
      <c r="N441" s="75"/>
      <c r="O441" s="75"/>
      <c r="P441" s="75"/>
      <c r="Q441" s="75"/>
      <c r="R441" s="75"/>
      <c r="S441" s="79"/>
      <c r="T441" s="76"/>
      <c r="U441" s="75"/>
      <c r="V441" s="75"/>
      <c r="W441" s="79"/>
      <c r="X441" s="75"/>
      <c r="Y441" s="75"/>
      <c r="Z441" s="75"/>
      <c r="AA441" s="76"/>
      <c r="AB441" s="75"/>
      <c r="AC441" s="75"/>
      <c r="AD441" s="75"/>
      <c r="AE441" s="79"/>
      <c r="AF441" s="79"/>
      <c r="AG441" s="75"/>
      <c r="AH441" s="76"/>
      <c r="AI441" s="80">
        <f t="shared" si="0"/>
        <v>0</v>
      </c>
      <c r="AJ441" s="81">
        <f>'Декабрь 2020'!AJ441-AI441</f>
        <v>0</v>
      </c>
      <c r="AK441" s="82">
        <f t="shared" si="1"/>
        <v>0</v>
      </c>
      <c r="AL441" s="83">
        <f>'Декабрь 2020'!AL441+AK441</f>
        <v>0</v>
      </c>
      <c r="AM441" s="82">
        <f t="shared" si="2"/>
        <v>0</v>
      </c>
      <c r="AN441" s="84">
        <f>'Декабрь 2020'!AN441+AM441</f>
        <v>0</v>
      </c>
      <c r="AO441" s="82">
        <f t="shared" si="3"/>
        <v>0</v>
      </c>
      <c r="AP441" s="85">
        <f>'Декабрь 2020'!AP441+'Январь 2020'!AO441</f>
        <v>0</v>
      </c>
      <c r="AQ441" s="82">
        <f t="shared" si="4"/>
        <v>0</v>
      </c>
      <c r="AR441" s="86">
        <f>'Декабрь 2020'!AR441+'Январь 2020'!AQ441</f>
        <v>0</v>
      </c>
      <c r="AS441" s="87">
        <f>'Январь 2020'!AW441</f>
        <v>0</v>
      </c>
      <c r="AT441" s="88">
        <f>'Январь 2020'!AX441</f>
        <v>0</v>
      </c>
      <c r="AU441" s="45">
        <f t="shared" si="5"/>
        <v>0</v>
      </c>
    </row>
    <row r="442" spans="1:47" ht="14.25" customHeight="1">
      <c r="A442" s="71">
        <f>'Январь 2020'!A442</f>
        <v>0</v>
      </c>
      <c r="B442" s="72">
        <f>'Январь 2020'!G442</f>
        <v>0</v>
      </c>
      <c r="C442" s="257">
        <f>'Январь 2020'!B442</f>
        <v>0</v>
      </c>
      <c r="D442" s="75"/>
      <c r="E442" s="75"/>
      <c r="F442" s="76"/>
      <c r="G442" s="75"/>
      <c r="H442" s="75"/>
      <c r="I442" s="75"/>
      <c r="J442" s="75"/>
      <c r="K442" s="76"/>
      <c r="L442" s="75"/>
      <c r="M442" s="76"/>
      <c r="N442" s="75"/>
      <c r="O442" s="75"/>
      <c r="P442" s="75"/>
      <c r="Q442" s="75"/>
      <c r="R442" s="75"/>
      <c r="S442" s="79"/>
      <c r="T442" s="76"/>
      <c r="U442" s="75"/>
      <c r="V442" s="75"/>
      <c r="W442" s="79"/>
      <c r="X442" s="75"/>
      <c r="Y442" s="75"/>
      <c r="Z442" s="75"/>
      <c r="AA442" s="76"/>
      <c r="AB442" s="75"/>
      <c r="AC442" s="75"/>
      <c r="AD442" s="75"/>
      <c r="AE442" s="79"/>
      <c r="AF442" s="79"/>
      <c r="AG442" s="75"/>
      <c r="AH442" s="76"/>
      <c r="AI442" s="80">
        <f t="shared" si="0"/>
        <v>0</v>
      </c>
      <c r="AJ442" s="81">
        <f>'Декабрь 2020'!AJ442-AI442</f>
        <v>0</v>
      </c>
      <c r="AK442" s="82">
        <f t="shared" si="1"/>
        <v>0</v>
      </c>
      <c r="AL442" s="83">
        <f>'Декабрь 2020'!AL442+AK442</f>
        <v>0</v>
      </c>
      <c r="AM442" s="82">
        <f t="shared" si="2"/>
        <v>0</v>
      </c>
      <c r="AN442" s="84">
        <f>'Декабрь 2020'!AN442+AM442</f>
        <v>0</v>
      </c>
      <c r="AO442" s="82">
        <f t="shared" si="3"/>
        <v>0</v>
      </c>
      <c r="AP442" s="85">
        <f>'Декабрь 2020'!AP442+'Январь 2020'!AO442</f>
        <v>0</v>
      </c>
      <c r="AQ442" s="82">
        <f t="shared" si="4"/>
        <v>0</v>
      </c>
      <c r="AR442" s="86">
        <f>'Декабрь 2020'!AR442+'Январь 2020'!AQ442</f>
        <v>0</v>
      </c>
      <c r="AS442" s="87">
        <f>'Январь 2020'!AW442</f>
        <v>0</v>
      </c>
      <c r="AT442" s="88">
        <f>'Январь 2020'!AX442</f>
        <v>0</v>
      </c>
      <c r="AU442" s="45">
        <f t="shared" si="5"/>
        <v>0</v>
      </c>
    </row>
    <row r="443" spans="1:47" ht="14.25" customHeight="1">
      <c r="A443" s="71">
        <f>'Январь 2020'!A443</f>
        <v>0</v>
      </c>
      <c r="B443" s="72">
        <f>'Январь 2020'!G443</f>
        <v>0</v>
      </c>
      <c r="C443" s="257">
        <f>'Январь 2020'!B443</f>
        <v>0</v>
      </c>
      <c r="D443" s="75"/>
      <c r="E443" s="75"/>
      <c r="F443" s="76"/>
      <c r="G443" s="75"/>
      <c r="H443" s="75"/>
      <c r="I443" s="75"/>
      <c r="J443" s="75"/>
      <c r="K443" s="76"/>
      <c r="L443" s="75"/>
      <c r="M443" s="76"/>
      <c r="N443" s="75"/>
      <c r="O443" s="75"/>
      <c r="P443" s="75"/>
      <c r="Q443" s="75"/>
      <c r="R443" s="75"/>
      <c r="S443" s="79"/>
      <c r="T443" s="76"/>
      <c r="U443" s="75"/>
      <c r="V443" s="75"/>
      <c r="W443" s="79"/>
      <c r="X443" s="75"/>
      <c r="Y443" s="75"/>
      <c r="Z443" s="75"/>
      <c r="AA443" s="76"/>
      <c r="AB443" s="75"/>
      <c r="AC443" s="75"/>
      <c r="AD443" s="75"/>
      <c r="AE443" s="79"/>
      <c r="AF443" s="79"/>
      <c r="AG443" s="75"/>
      <c r="AH443" s="76"/>
      <c r="AI443" s="80">
        <f t="shared" si="0"/>
        <v>0</v>
      </c>
      <c r="AJ443" s="81">
        <f>'Декабрь 2020'!AJ443-AI443</f>
        <v>0</v>
      </c>
      <c r="AK443" s="82">
        <f t="shared" si="1"/>
        <v>0</v>
      </c>
      <c r="AL443" s="83">
        <f>'Декабрь 2020'!AL443+AK443</f>
        <v>0</v>
      </c>
      <c r="AM443" s="82">
        <f t="shared" si="2"/>
        <v>0</v>
      </c>
      <c r="AN443" s="84">
        <f>'Декабрь 2020'!AN443+AM443</f>
        <v>0</v>
      </c>
      <c r="AO443" s="82">
        <f t="shared" si="3"/>
        <v>0</v>
      </c>
      <c r="AP443" s="85">
        <f>'Декабрь 2020'!AP443+'Январь 2020'!AO443</f>
        <v>0</v>
      </c>
      <c r="AQ443" s="82">
        <f t="shared" si="4"/>
        <v>0</v>
      </c>
      <c r="AR443" s="86">
        <f>'Декабрь 2020'!AR443+'Январь 2020'!AQ443</f>
        <v>0</v>
      </c>
      <c r="AS443" s="87">
        <f>'Январь 2020'!AW443</f>
        <v>0</v>
      </c>
      <c r="AT443" s="88">
        <f>'Январь 2020'!AX443</f>
        <v>0</v>
      </c>
      <c r="AU443" s="45">
        <f t="shared" si="5"/>
        <v>0</v>
      </c>
    </row>
    <row r="444" spans="1:47" ht="14.25" customHeight="1">
      <c r="A444" s="71">
        <f>'Январь 2020'!A444</f>
        <v>0</v>
      </c>
      <c r="B444" s="72">
        <f>'Январь 2020'!G444</f>
        <v>0</v>
      </c>
      <c r="C444" s="257">
        <f>'Январь 2020'!B444</f>
        <v>0</v>
      </c>
      <c r="D444" s="75"/>
      <c r="E444" s="75"/>
      <c r="F444" s="76"/>
      <c r="G444" s="75"/>
      <c r="H444" s="75"/>
      <c r="I444" s="75"/>
      <c r="J444" s="75"/>
      <c r="K444" s="76"/>
      <c r="L444" s="75"/>
      <c r="M444" s="76"/>
      <c r="N444" s="75"/>
      <c r="O444" s="75"/>
      <c r="P444" s="75"/>
      <c r="Q444" s="75"/>
      <c r="R444" s="75"/>
      <c r="S444" s="79"/>
      <c r="T444" s="76"/>
      <c r="U444" s="75"/>
      <c r="V444" s="75"/>
      <c r="W444" s="79"/>
      <c r="X444" s="75"/>
      <c r="Y444" s="75"/>
      <c r="Z444" s="75"/>
      <c r="AA444" s="76"/>
      <c r="AB444" s="75"/>
      <c r="AC444" s="75"/>
      <c r="AD444" s="75"/>
      <c r="AE444" s="79"/>
      <c r="AF444" s="79"/>
      <c r="AG444" s="75"/>
      <c r="AH444" s="76"/>
      <c r="AI444" s="80">
        <f t="shared" si="0"/>
        <v>0</v>
      </c>
      <c r="AJ444" s="81">
        <f>'Декабрь 2020'!AJ444-AI444</f>
        <v>0</v>
      </c>
      <c r="AK444" s="82">
        <f t="shared" si="1"/>
        <v>0</v>
      </c>
      <c r="AL444" s="83">
        <f>'Декабрь 2020'!AL444+AK444</f>
        <v>0</v>
      </c>
      <c r="AM444" s="82">
        <f t="shared" si="2"/>
        <v>0</v>
      </c>
      <c r="AN444" s="84">
        <f>'Декабрь 2020'!AN444+AM444</f>
        <v>0</v>
      </c>
      <c r="AO444" s="82">
        <f t="shared" si="3"/>
        <v>0</v>
      </c>
      <c r="AP444" s="85">
        <f>'Декабрь 2020'!AP444+'Январь 2020'!AO444</f>
        <v>0</v>
      </c>
      <c r="AQ444" s="82">
        <f t="shared" si="4"/>
        <v>0</v>
      </c>
      <c r="AR444" s="86">
        <f>'Декабрь 2020'!AR444+'Январь 2020'!AQ444</f>
        <v>0</v>
      </c>
      <c r="AS444" s="87">
        <f>'Январь 2020'!AW444</f>
        <v>0</v>
      </c>
      <c r="AT444" s="88">
        <f>'Январь 2020'!AX444</f>
        <v>0</v>
      </c>
      <c r="AU444" s="45">
        <f t="shared" si="5"/>
        <v>0</v>
      </c>
    </row>
    <row r="445" spans="1:47" ht="14.25" customHeight="1">
      <c r="A445" s="71">
        <f>'Январь 2020'!A445</f>
        <v>0</v>
      </c>
      <c r="B445" s="72">
        <f>'Январь 2020'!G445</f>
        <v>0</v>
      </c>
      <c r="C445" s="257">
        <f>'Январь 2020'!B445</f>
        <v>0</v>
      </c>
      <c r="D445" s="75"/>
      <c r="E445" s="75"/>
      <c r="F445" s="76"/>
      <c r="G445" s="75"/>
      <c r="H445" s="75"/>
      <c r="I445" s="75"/>
      <c r="J445" s="75"/>
      <c r="K445" s="76"/>
      <c r="L445" s="75"/>
      <c r="M445" s="76"/>
      <c r="N445" s="75"/>
      <c r="O445" s="75"/>
      <c r="P445" s="75"/>
      <c r="Q445" s="75"/>
      <c r="R445" s="75"/>
      <c r="S445" s="79"/>
      <c r="T445" s="76"/>
      <c r="U445" s="75"/>
      <c r="V445" s="75"/>
      <c r="W445" s="79"/>
      <c r="X445" s="75"/>
      <c r="Y445" s="75"/>
      <c r="Z445" s="75"/>
      <c r="AA445" s="76"/>
      <c r="AB445" s="75"/>
      <c r="AC445" s="75"/>
      <c r="AD445" s="75"/>
      <c r="AE445" s="79"/>
      <c r="AF445" s="79"/>
      <c r="AG445" s="75"/>
      <c r="AH445" s="76"/>
      <c r="AI445" s="80">
        <f t="shared" si="0"/>
        <v>0</v>
      </c>
      <c r="AJ445" s="81">
        <f>'Декабрь 2020'!AJ445-AI445</f>
        <v>0</v>
      </c>
      <c r="AK445" s="82">
        <f t="shared" si="1"/>
        <v>0</v>
      </c>
      <c r="AL445" s="83">
        <f>'Декабрь 2020'!AL445+AK445</f>
        <v>0</v>
      </c>
      <c r="AM445" s="82">
        <f t="shared" si="2"/>
        <v>0</v>
      </c>
      <c r="AN445" s="84">
        <f>'Декабрь 2020'!AN445+AM445</f>
        <v>0</v>
      </c>
      <c r="AO445" s="82">
        <f t="shared" si="3"/>
        <v>0</v>
      </c>
      <c r="AP445" s="85">
        <f>'Декабрь 2020'!AP445+'Январь 2020'!AO445</f>
        <v>0</v>
      </c>
      <c r="AQ445" s="82">
        <f t="shared" si="4"/>
        <v>0</v>
      </c>
      <c r="AR445" s="86">
        <f>'Декабрь 2020'!AR445+'Январь 2020'!AQ445</f>
        <v>0</v>
      </c>
      <c r="AS445" s="87">
        <f>'Январь 2020'!AW445</f>
        <v>0</v>
      </c>
      <c r="AT445" s="88">
        <f>'Январь 2020'!AX445</f>
        <v>0</v>
      </c>
      <c r="AU445" s="45">
        <f t="shared" si="5"/>
        <v>0</v>
      </c>
    </row>
    <row r="446" spans="1:47" ht="14.25" customHeight="1">
      <c r="A446" s="71">
        <f>'Январь 2020'!A446</f>
        <v>0</v>
      </c>
      <c r="B446" s="72">
        <f>'Январь 2020'!G446</f>
        <v>0</v>
      </c>
      <c r="C446" s="257">
        <f>'Январь 2020'!B446</f>
        <v>0</v>
      </c>
      <c r="D446" s="75"/>
      <c r="E446" s="75"/>
      <c r="F446" s="76"/>
      <c r="G446" s="75"/>
      <c r="H446" s="75"/>
      <c r="I446" s="75"/>
      <c r="J446" s="75"/>
      <c r="K446" s="76"/>
      <c r="L446" s="75"/>
      <c r="M446" s="76"/>
      <c r="N446" s="75"/>
      <c r="O446" s="75"/>
      <c r="P446" s="75"/>
      <c r="Q446" s="75"/>
      <c r="R446" s="75"/>
      <c r="S446" s="79"/>
      <c r="T446" s="76"/>
      <c r="U446" s="75"/>
      <c r="V446" s="75"/>
      <c r="W446" s="79"/>
      <c r="X446" s="75"/>
      <c r="Y446" s="75"/>
      <c r="Z446" s="75"/>
      <c r="AA446" s="76"/>
      <c r="AB446" s="75"/>
      <c r="AC446" s="75"/>
      <c r="AD446" s="75"/>
      <c r="AE446" s="79"/>
      <c r="AF446" s="79"/>
      <c r="AG446" s="75"/>
      <c r="AH446" s="76"/>
      <c r="AI446" s="80">
        <f t="shared" si="0"/>
        <v>0</v>
      </c>
      <c r="AJ446" s="81">
        <f>'Декабрь 2020'!AJ446-AI446</f>
        <v>0</v>
      </c>
      <c r="AK446" s="82">
        <f t="shared" si="1"/>
        <v>0</v>
      </c>
      <c r="AL446" s="83">
        <f>'Декабрь 2020'!AL446+AK446</f>
        <v>0</v>
      </c>
      <c r="AM446" s="82">
        <f t="shared" si="2"/>
        <v>0</v>
      </c>
      <c r="AN446" s="84">
        <f>'Декабрь 2020'!AN446+AM446</f>
        <v>0</v>
      </c>
      <c r="AO446" s="82">
        <f t="shared" si="3"/>
        <v>0</v>
      </c>
      <c r="AP446" s="85">
        <f>'Декабрь 2020'!AP446+'Январь 2020'!AO446</f>
        <v>0</v>
      </c>
      <c r="AQ446" s="82">
        <f t="shared" si="4"/>
        <v>0</v>
      </c>
      <c r="AR446" s="86">
        <f>'Декабрь 2020'!AR446+'Январь 2020'!AQ446</f>
        <v>0</v>
      </c>
      <c r="AS446" s="87">
        <f>'Январь 2020'!AW446</f>
        <v>0</v>
      </c>
      <c r="AT446" s="88">
        <f>'Январь 2020'!AX446</f>
        <v>0</v>
      </c>
      <c r="AU446" s="45">
        <f t="shared" si="5"/>
        <v>0</v>
      </c>
    </row>
    <row r="447" spans="1:47" ht="14.25" customHeight="1">
      <c r="A447" s="71">
        <f>'Январь 2020'!A447</f>
        <v>0</v>
      </c>
      <c r="B447" s="72">
        <f>'Январь 2020'!G447</f>
        <v>0</v>
      </c>
      <c r="C447" s="257">
        <f>'Январь 2020'!B447</f>
        <v>0</v>
      </c>
      <c r="D447" s="75"/>
      <c r="E447" s="75"/>
      <c r="F447" s="76"/>
      <c r="G447" s="75"/>
      <c r="H447" s="75"/>
      <c r="I447" s="75"/>
      <c r="J447" s="75"/>
      <c r="K447" s="76"/>
      <c r="L447" s="75"/>
      <c r="M447" s="76"/>
      <c r="N447" s="75"/>
      <c r="O447" s="75"/>
      <c r="P447" s="75"/>
      <c r="Q447" s="75"/>
      <c r="R447" s="75"/>
      <c r="S447" s="79"/>
      <c r="T447" s="76"/>
      <c r="U447" s="75"/>
      <c r="V447" s="75"/>
      <c r="W447" s="79"/>
      <c r="X447" s="75"/>
      <c r="Y447" s="75"/>
      <c r="Z447" s="75"/>
      <c r="AA447" s="76"/>
      <c r="AB447" s="75"/>
      <c r="AC447" s="75"/>
      <c r="AD447" s="75"/>
      <c r="AE447" s="79"/>
      <c r="AF447" s="79"/>
      <c r="AG447" s="75"/>
      <c r="AH447" s="76"/>
      <c r="AI447" s="80">
        <f t="shared" si="0"/>
        <v>0</v>
      </c>
      <c r="AJ447" s="81">
        <f>'Декабрь 2020'!AJ447-AI447</f>
        <v>0</v>
      </c>
      <c r="AK447" s="82">
        <f t="shared" si="1"/>
        <v>0</v>
      </c>
      <c r="AL447" s="83">
        <f>'Декабрь 2020'!AL447+AK447</f>
        <v>0</v>
      </c>
      <c r="AM447" s="82">
        <f t="shared" si="2"/>
        <v>0</v>
      </c>
      <c r="AN447" s="84">
        <f>'Декабрь 2020'!AN447+AM447</f>
        <v>0</v>
      </c>
      <c r="AO447" s="82">
        <f t="shared" si="3"/>
        <v>0</v>
      </c>
      <c r="AP447" s="85">
        <f>'Декабрь 2020'!AP447+'Январь 2020'!AO447</f>
        <v>0</v>
      </c>
      <c r="AQ447" s="82">
        <f t="shared" si="4"/>
        <v>0</v>
      </c>
      <c r="AR447" s="86">
        <f>'Декабрь 2020'!AR447+'Январь 2020'!AQ447</f>
        <v>0</v>
      </c>
      <c r="AS447" s="87">
        <f>'Январь 2020'!AW447</f>
        <v>0</v>
      </c>
      <c r="AT447" s="88">
        <f>'Январь 2020'!AX447</f>
        <v>0</v>
      </c>
      <c r="AU447" s="45">
        <f t="shared" si="5"/>
        <v>0</v>
      </c>
    </row>
    <row r="448" spans="1:47" ht="14.25" customHeight="1">
      <c r="A448" s="71">
        <f>'Январь 2020'!A448</f>
        <v>0</v>
      </c>
      <c r="B448" s="72">
        <f>'Январь 2020'!G448</f>
        <v>0</v>
      </c>
      <c r="C448" s="257">
        <f>'Январь 2020'!B448</f>
        <v>0</v>
      </c>
      <c r="D448" s="75"/>
      <c r="E448" s="75"/>
      <c r="F448" s="76"/>
      <c r="G448" s="75"/>
      <c r="H448" s="75"/>
      <c r="I448" s="75"/>
      <c r="J448" s="75"/>
      <c r="K448" s="76"/>
      <c r="L448" s="75"/>
      <c r="M448" s="76"/>
      <c r="N448" s="75"/>
      <c r="O448" s="75"/>
      <c r="P448" s="75"/>
      <c r="Q448" s="75"/>
      <c r="R448" s="75"/>
      <c r="S448" s="79"/>
      <c r="T448" s="76"/>
      <c r="U448" s="75"/>
      <c r="V448" s="75"/>
      <c r="W448" s="79"/>
      <c r="X448" s="75"/>
      <c r="Y448" s="75"/>
      <c r="Z448" s="75"/>
      <c r="AA448" s="76"/>
      <c r="AB448" s="75"/>
      <c r="AC448" s="75"/>
      <c r="AD448" s="75"/>
      <c r="AE448" s="79"/>
      <c r="AF448" s="79"/>
      <c r="AG448" s="75"/>
      <c r="AH448" s="76"/>
      <c r="AI448" s="80">
        <f t="shared" si="0"/>
        <v>0</v>
      </c>
      <c r="AJ448" s="81">
        <f>'Декабрь 2020'!AJ448-AI448</f>
        <v>0</v>
      </c>
      <c r="AK448" s="82">
        <f t="shared" si="1"/>
        <v>0</v>
      </c>
      <c r="AL448" s="83">
        <f>'Декабрь 2020'!AL448+AK448</f>
        <v>0</v>
      </c>
      <c r="AM448" s="82">
        <f t="shared" si="2"/>
        <v>0</v>
      </c>
      <c r="AN448" s="84">
        <f>'Декабрь 2020'!AN448+AM448</f>
        <v>0</v>
      </c>
      <c r="AO448" s="82">
        <f t="shared" si="3"/>
        <v>0</v>
      </c>
      <c r="AP448" s="85">
        <f>'Декабрь 2020'!AP448+'Январь 2020'!AO448</f>
        <v>0</v>
      </c>
      <c r="AQ448" s="82">
        <f t="shared" si="4"/>
        <v>0</v>
      </c>
      <c r="AR448" s="86">
        <f>'Декабрь 2020'!AR448+'Январь 2020'!AQ448</f>
        <v>0</v>
      </c>
      <c r="AS448" s="87">
        <f>'Январь 2020'!AW448</f>
        <v>0</v>
      </c>
      <c r="AT448" s="88">
        <f>'Январь 2020'!AX448</f>
        <v>0</v>
      </c>
      <c r="AU448" s="45">
        <f t="shared" si="5"/>
        <v>0</v>
      </c>
    </row>
    <row r="449" spans="1:47" ht="14.25" customHeight="1">
      <c r="A449" s="71">
        <f>'Январь 2020'!A449</f>
        <v>0</v>
      </c>
      <c r="B449" s="72">
        <f>'Январь 2020'!G449</f>
        <v>0</v>
      </c>
      <c r="C449" s="257">
        <f>'Январь 2020'!B449</f>
        <v>0</v>
      </c>
      <c r="D449" s="75"/>
      <c r="E449" s="75"/>
      <c r="F449" s="76"/>
      <c r="G449" s="75"/>
      <c r="H449" s="75"/>
      <c r="I449" s="75"/>
      <c r="J449" s="75"/>
      <c r="K449" s="76"/>
      <c r="L449" s="75"/>
      <c r="M449" s="76"/>
      <c r="N449" s="75"/>
      <c r="O449" s="75"/>
      <c r="P449" s="75"/>
      <c r="Q449" s="75"/>
      <c r="R449" s="75"/>
      <c r="S449" s="79"/>
      <c r="T449" s="76"/>
      <c r="U449" s="75"/>
      <c r="V449" s="75"/>
      <c r="W449" s="79"/>
      <c r="X449" s="75"/>
      <c r="Y449" s="75"/>
      <c r="Z449" s="75"/>
      <c r="AA449" s="76"/>
      <c r="AB449" s="75"/>
      <c r="AC449" s="75"/>
      <c r="AD449" s="75"/>
      <c r="AE449" s="79"/>
      <c r="AF449" s="79"/>
      <c r="AG449" s="75"/>
      <c r="AH449" s="76"/>
      <c r="AI449" s="80">
        <f t="shared" si="0"/>
        <v>0</v>
      </c>
      <c r="AJ449" s="81">
        <f>'Декабрь 2020'!AJ449-AI449</f>
        <v>0</v>
      </c>
      <c r="AK449" s="82">
        <f t="shared" si="1"/>
        <v>0</v>
      </c>
      <c r="AL449" s="83">
        <f>'Декабрь 2020'!AL449+AK449</f>
        <v>0</v>
      </c>
      <c r="AM449" s="82">
        <f t="shared" si="2"/>
        <v>0</v>
      </c>
      <c r="AN449" s="84">
        <f>'Декабрь 2020'!AN449+AM449</f>
        <v>0</v>
      </c>
      <c r="AO449" s="82">
        <f t="shared" si="3"/>
        <v>0</v>
      </c>
      <c r="AP449" s="85">
        <f>'Декабрь 2020'!AP449+'Январь 2020'!AO449</f>
        <v>0</v>
      </c>
      <c r="AQ449" s="82">
        <f t="shared" si="4"/>
        <v>0</v>
      </c>
      <c r="AR449" s="86">
        <f>'Декабрь 2020'!AR449+'Январь 2020'!AQ449</f>
        <v>0</v>
      </c>
      <c r="AS449" s="87">
        <f>'Январь 2020'!AW449</f>
        <v>0</v>
      </c>
      <c r="AT449" s="88">
        <f>'Январь 2020'!AX449</f>
        <v>0</v>
      </c>
      <c r="AU449" s="45">
        <f t="shared" si="5"/>
        <v>0</v>
      </c>
    </row>
    <row r="450" spans="1:47" ht="14.25" customHeight="1">
      <c r="A450" s="71">
        <f>'Январь 2020'!A450</f>
        <v>0</v>
      </c>
      <c r="B450" s="72">
        <f>'Январь 2020'!G450</f>
        <v>0</v>
      </c>
      <c r="C450" s="257">
        <f>'Январь 2020'!B450</f>
        <v>0</v>
      </c>
      <c r="D450" s="75"/>
      <c r="E450" s="75"/>
      <c r="F450" s="76"/>
      <c r="G450" s="75"/>
      <c r="H450" s="75"/>
      <c r="I450" s="75"/>
      <c r="J450" s="75"/>
      <c r="K450" s="76"/>
      <c r="L450" s="75"/>
      <c r="M450" s="76"/>
      <c r="N450" s="75"/>
      <c r="O450" s="75"/>
      <c r="P450" s="75"/>
      <c r="Q450" s="75"/>
      <c r="R450" s="75"/>
      <c r="S450" s="79"/>
      <c r="T450" s="76"/>
      <c r="U450" s="75"/>
      <c r="V450" s="75"/>
      <c r="W450" s="79"/>
      <c r="X450" s="75"/>
      <c r="Y450" s="75"/>
      <c r="Z450" s="75"/>
      <c r="AA450" s="76"/>
      <c r="AB450" s="75"/>
      <c r="AC450" s="75"/>
      <c r="AD450" s="75"/>
      <c r="AE450" s="79"/>
      <c r="AF450" s="79"/>
      <c r="AG450" s="75"/>
      <c r="AH450" s="76"/>
      <c r="AI450" s="80">
        <f t="shared" si="0"/>
        <v>0</v>
      </c>
      <c r="AJ450" s="81">
        <f>'Декабрь 2020'!AJ450-AI450</f>
        <v>0</v>
      </c>
      <c r="AK450" s="82">
        <f t="shared" si="1"/>
        <v>0</v>
      </c>
      <c r="AL450" s="83">
        <f>'Декабрь 2020'!AL450+AK450</f>
        <v>0</v>
      </c>
      <c r="AM450" s="82">
        <f t="shared" si="2"/>
        <v>0</v>
      </c>
      <c r="AN450" s="84">
        <f>'Декабрь 2020'!AN450+AM450</f>
        <v>0</v>
      </c>
      <c r="AO450" s="82">
        <f t="shared" si="3"/>
        <v>0</v>
      </c>
      <c r="AP450" s="85">
        <f>'Декабрь 2020'!AP450+'Январь 2020'!AO450</f>
        <v>0</v>
      </c>
      <c r="AQ450" s="82">
        <f t="shared" si="4"/>
        <v>0</v>
      </c>
      <c r="AR450" s="86">
        <f>'Декабрь 2020'!AR450+'Январь 2020'!AQ450</f>
        <v>0</v>
      </c>
      <c r="AS450" s="87">
        <f>'Январь 2020'!AW450</f>
        <v>0</v>
      </c>
      <c r="AT450" s="88">
        <f>'Январь 2020'!AX450</f>
        <v>0</v>
      </c>
      <c r="AU450" s="45">
        <f t="shared" si="5"/>
        <v>0</v>
      </c>
    </row>
    <row r="451" spans="1:47" ht="14.25" customHeight="1">
      <c r="A451" s="71">
        <f>'Январь 2020'!A451</f>
        <v>0</v>
      </c>
      <c r="B451" s="72">
        <f>'Январь 2020'!G451</f>
        <v>0</v>
      </c>
      <c r="C451" s="257">
        <f>'Январь 2020'!B451</f>
        <v>0</v>
      </c>
      <c r="D451" s="75"/>
      <c r="E451" s="75"/>
      <c r="F451" s="76"/>
      <c r="G451" s="75"/>
      <c r="H451" s="75"/>
      <c r="I451" s="75"/>
      <c r="J451" s="75"/>
      <c r="K451" s="76"/>
      <c r="L451" s="75"/>
      <c r="M451" s="76"/>
      <c r="N451" s="75"/>
      <c r="O451" s="75"/>
      <c r="P451" s="75"/>
      <c r="Q451" s="75"/>
      <c r="R451" s="75"/>
      <c r="S451" s="79"/>
      <c r="T451" s="76"/>
      <c r="U451" s="75"/>
      <c r="V451" s="75"/>
      <c r="W451" s="79"/>
      <c r="X451" s="75"/>
      <c r="Y451" s="75"/>
      <c r="Z451" s="75"/>
      <c r="AA451" s="76"/>
      <c r="AB451" s="75"/>
      <c r="AC451" s="75"/>
      <c r="AD451" s="75"/>
      <c r="AE451" s="79"/>
      <c r="AF451" s="79"/>
      <c r="AG451" s="75"/>
      <c r="AH451" s="76"/>
      <c r="AI451" s="80">
        <f t="shared" si="0"/>
        <v>0</v>
      </c>
      <c r="AJ451" s="81">
        <f>'Декабрь 2020'!AJ451-AI451</f>
        <v>0</v>
      </c>
      <c r="AK451" s="82">
        <f t="shared" si="1"/>
        <v>0</v>
      </c>
      <c r="AL451" s="83">
        <f>'Декабрь 2020'!AL451+AK451</f>
        <v>0</v>
      </c>
      <c r="AM451" s="82">
        <f t="shared" si="2"/>
        <v>0</v>
      </c>
      <c r="AN451" s="84">
        <f>'Декабрь 2020'!AN451+AM451</f>
        <v>0</v>
      </c>
      <c r="AO451" s="82">
        <f t="shared" si="3"/>
        <v>0</v>
      </c>
      <c r="AP451" s="85">
        <f>'Декабрь 2020'!AP451+'Январь 2020'!AO451</f>
        <v>0</v>
      </c>
      <c r="AQ451" s="82">
        <f t="shared" si="4"/>
        <v>0</v>
      </c>
      <c r="AR451" s="86">
        <f>'Декабрь 2020'!AR451+'Январь 2020'!AQ451</f>
        <v>0</v>
      </c>
      <c r="AS451" s="87">
        <f>'Январь 2020'!AW451</f>
        <v>0</v>
      </c>
      <c r="AT451" s="88">
        <f>'Январь 2020'!AX451</f>
        <v>0</v>
      </c>
      <c r="AU451" s="45">
        <f t="shared" si="5"/>
        <v>0</v>
      </c>
    </row>
    <row r="452" spans="1:47" ht="14.25" customHeight="1">
      <c r="A452" s="71">
        <f>'Январь 2020'!A452</f>
        <v>0</v>
      </c>
      <c r="B452" s="72">
        <f>'Январь 2020'!G452</f>
        <v>0</v>
      </c>
      <c r="C452" s="257">
        <f>'Январь 2020'!B452</f>
        <v>0</v>
      </c>
      <c r="D452" s="75"/>
      <c r="E452" s="75"/>
      <c r="F452" s="76"/>
      <c r="G452" s="75"/>
      <c r="H452" s="75"/>
      <c r="I452" s="75"/>
      <c r="J452" s="75"/>
      <c r="K452" s="76"/>
      <c r="L452" s="75"/>
      <c r="M452" s="76"/>
      <c r="N452" s="75"/>
      <c r="O452" s="75"/>
      <c r="P452" s="75"/>
      <c r="Q452" s="75"/>
      <c r="R452" s="75"/>
      <c r="S452" s="79"/>
      <c r="T452" s="76"/>
      <c r="U452" s="75"/>
      <c r="V452" s="75"/>
      <c r="W452" s="79"/>
      <c r="X452" s="75"/>
      <c r="Y452" s="75"/>
      <c r="Z452" s="75"/>
      <c r="AA452" s="76"/>
      <c r="AB452" s="75"/>
      <c r="AC452" s="75"/>
      <c r="AD452" s="75"/>
      <c r="AE452" s="79"/>
      <c r="AF452" s="79"/>
      <c r="AG452" s="75"/>
      <c r="AH452" s="76"/>
      <c r="AI452" s="80">
        <f t="shared" si="0"/>
        <v>0</v>
      </c>
      <c r="AJ452" s="81">
        <f>'Декабрь 2020'!AJ452-AI452</f>
        <v>0</v>
      </c>
      <c r="AK452" s="82">
        <f t="shared" si="1"/>
        <v>0</v>
      </c>
      <c r="AL452" s="83">
        <f>'Декабрь 2020'!AL452+AK452</f>
        <v>0</v>
      </c>
      <c r="AM452" s="82">
        <f t="shared" si="2"/>
        <v>0</v>
      </c>
      <c r="AN452" s="84">
        <f>'Декабрь 2020'!AN452+AM452</f>
        <v>0</v>
      </c>
      <c r="AO452" s="82">
        <f t="shared" si="3"/>
        <v>0</v>
      </c>
      <c r="AP452" s="85">
        <f>'Декабрь 2020'!AP452+'Январь 2020'!AO452</f>
        <v>0</v>
      </c>
      <c r="AQ452" s="82">
        <f t="shared" si="4"/>
        <v>0</v>
      </c>
      <c r="AR452" s="86">
        <f>'Декабрь 2020'!AR452+'Январь 2020'!AQ452</f>
        <v>0</v>
      </c>
      <c r="AS452" s="87">
        <f>'Январь 2020'!AW452</f>
        <v>0</v>
      </c>
      <c r="AT452" s="88">
        <f>'Январь 2020'!AX452</f>
        <v>0</v>
      </c>
      <c r="AU452" s="45">
        <f t="shared" si="5"/>
        <v>0</v>
      </c>
    </row>
    <row r="453" spans="1:47" ht="14.25" customHeight="1">
      <c r="A453" s="71">
        <f>'Январь 2020'!A453</f>
        <v>0</v>
      </c>
      <c r="B453" s="72">
        <f>'Январь 2020'!G453</f>
        <v>0</v>
      </c>
      <c r="C453" s="257">
        <f>'Январь 2020'!B453</f>
        <v>0</v>
      </c>
      <c r="D453" s="75"/>
      <c r="E453" s="75"/>
      <c r="F453" s="76"/>
      <c r="G453" s="75"/>
      <c r="H453" s="75"/>
      <c r="I453" s="75"/>
      <c r="J453" s="75"/>
      <c r="K453" s="76"/>
      <c r="L453" s="75"/>
      <c r="M453" s="76"/>
      <c r="N453" s="75"/>
      <c r="O453" s="75"/>
      <c r="P453" s="75"/>
      <c r="Q453" s="75"/>
      <c r="R453" s="75"/>
      <c r="S453" s="79"/>
      <c r="T453" s="76"/>
      <c r="U453" s="75"/>
      <c r="V453" s="75"/>
      <c r="W453" s="79"/>
      <c r="X453" s="75"/>
      <c r="Y453" s="75"/>
      <c r="Z453" s="75"/>
      <c r="AA453" s="76"/>
      <c r="AB453" s="75"/>
      <c r="AC453" s="75"/>
      <c r="AD453" s="75"/>
      <c r="AE453" s="79"/>
      <c r="AF453" s="79"/>
      <c r="AG453" s="75"/>
      <c r="AH453" s="76"/>
      <c r="AI453" s="80">
        <f t="shared" si="0"/>
        <v>0</v>
      </c>
      <c r="AJ453" s="81">
        <f>'Декабрь 2020'!AJ453-AI453</f>
        <v>0</v>
      </c>
      <c r="AK453" s="82">
        <f t="shared" si="1"/>
        <v>0</v>
      </c>
      <c r="AL453" s="83">
        <f>'Декабрь 2020'!AL453+AK453</f>
        <v>0</v>
      </c>
      <c r="AM453" s="82">
        <f t="shared" si="2"/>
        <v>0</v>
      </c>
      <c r="AN453" s="84">
        <f>'Декабрь 2020'!AN453+AM453</f>
        <v>0</v>
      </c>
      <c r="AO453" s="82">
        <f t="shared" si="3"/>
        <v>0</v>
      </c>
      <c r="AP453" s="85">
        <f>'Декабрь 2020'!AP453+'Январь 2020'!AO453</f>
        <v>0</v>
      </c>
      <c r="AQ453" s="82">
        <f t="shared" si="4"/>
        <v>0</v>
      </c>
      <c r="AR453" s="86">
        <f>'Декабрь 2020'!AR453+'Январь 2020'!AQ453</f>
        <v>0</v>
      </c>
      <c r="AS453" s="87">
        <f>'Январь 2020'!AW453</f>
        <v>0</v>
      </c>
      <c r="AT453" s="88">
        <f>'Январь 2020'!AX453</f>
        <v>0</v>
      </c>
      <c r="AU453" s="45">
        <f t="shared" si="5"/>
        <v>0</v>
      </c>
    </row>
    <row r="454" spans="1:47" ht="14.25" customHeight="1">
      <c r="A454" s="71">
        <f>'Январь 2020'!A454</f>
        <v>0</v>
      </c>
      <c r="B454" s="72">
        <f>'Январь 2020'!G454</f>
        <v>0</v>
      </c>
      <c r="C454" s="257">
        <f>'Январь 2020'!B454</f>
        <v>0</v>
      </c>
      <c r="D454" s="75"/>
      <c r="E454" s="75"/>
      <c r="F454" s="76"/>
      <c r="G454" s="75"/>
      <c r="H454" s="75"/>
      <c r="I454" s="75"/>
      <c r="J454" s="75"/>
      <c r="K454" s="76"/>
      <c r="L454" s="75"/>
      <c r="M454" s="76"/>
      <c r="N454" s="75"/>
      <c r="O454" s="75"/>
      <c r="P454" s="75"/>
      <c r="Q454" s="75"/>
      <c r="R454" s="75"/>
      <c r="S454" s="79"/>
      <c r="T454" s="76"/>
      <c r="U454" s="75"/>
      <c r="V454" s="75"/>
      <c r="W454" s="79"/>
      <c r="X454" s="75"/>
      <c r="Y454" s="75"/>
      <c r="Z454" s="75"/>
      <c r="AA454" s="76"/>
      <c r="AB454" s="75"/>
      <c r="AC454" s="75"/>
      <c r="AD454" s="75"/>
      <c r="AE454" s="79"/>
      <c r="AF454" s="79"/>
      <c r="AG454" s="75"/>
      <c r="AH454" s="76"/>
      <c r="AI454" s="80">
        <f t="shared" si="0"/>
        <v>0</v>
      </c>
      <c r="AJ454" s="81">
        <f>'Декабрь 2020'!AJ454-AI454</f>
        <v>0</v>
      </c>
      <c r="AK454" s="82">
        <f t="shared" si="1"/>
        <v>0</v>
      </c>
      <c r="AL454" s="83">
        <f>'Декабрь 2020'!AL454+AK454</f>
        <v>0</v>
      </c>
      <c r="AM454" s="82">
        <f t="shared" si="2"/>
        <v>0</v>
      </c>
      <c r="AN454" s="84">
        <f>'Декабрь 2020'!AN454+AM454</f>
        <v>0</v>
      </c>
      <c r="AO454" s="82">
        <f t="shared" si="3"/>
        <v>0</v>
      </c>
      <c r="AP454" s="85">
        <f>'Декабрь 2020'!AP454+'Январь 2020'!AO454</f>
        <v>0</v>
      </c>
      <c r="AQ454" s="82">
        <f t="shared" si="4"/>
        <v>0</v>
      </c>
      <c r="AR454" s="86">
        <f>'Декабрь 2020'!AR454+'Январь 2020'!AQ454</f>
        <v>0</v>
      </c>
      <c r="AS454" s="87">
        <f>'Январь 2020'!AW454</f>
        <v>0</v>
      </c>
      <c r="AT454" s="88">
        <f>'Январь 2020'!AX454</f>
        <v>0</v>
      </c>
      <c r="AU454" s="45">
        <f t="shared" si="5"/>
        <v>0</v>
      </c>
    </row>
    <row r="455" spans="1:47" ht="14.25" customHeight="1">
      <c r="A455" s="71">
        <f>'Январь 2020'!A455</f>
        <v>0</v>
      </c>
      <c r="B455" s="72">
        <f>'Январь 2020'!G455</f>
        <v>0</v>
      </c>
      <c r="C455" s="257">
        <f>'Январь 2020'!B455</f>
        <v>0</v>
      </c>
      <c r="D455" s="75"/>
      <c r="E455" s="75"/>
      <c r="F455" s="76"/>
      <c r="G455" s="75"/>
      <c r="H455" s="75"/>
      <c r="I455" s="75"/>
      <c r="J455" s="75"/>
      <c r="K455" s="76"/>
      <c r="L455" s="75"/>
      <c r="M455" s="76"/>
      <c r="N455" s="75"/>
      <c r="O455" s="75"/>
      <c r="P455" s="75"/>
      <c r="Q455" s="75"/>
      <c r="R455" s="75"/>
      <c r="S455" s="79"/>
      <c r="T455" s="76"/>
      <c r="U455" s="75"/>
      <c r="V455" s="75"/>
      <c r="W455" s="79"/>
      <c r="X455" s="75"/>
      <c r="Y455" s="75"/>
      <c r="Z455" s="75"/>
      <c r="AA455" s="76"/>
      <c r="AB455" s="75"/>
      <c r="AC455" s="75"/>
      <c r="AD455" s="75"/>
      <c r="AE455" s="79"/>
      <c r="AF455" s="79"/>
      <c r="AG455" s="75"/>
      <c r="AH455" s="76"/>
      <c r="AI455" s="80">
        <f t="shared" si="0"/>
        <v>0</v>
      </c>
      <c r="AJ455" s="81">
        <f>'Декабрь 2020'!AJ455-AI455</f>
        <v>0</v>
      </c>
      <c r="AK455" s="82">
        <f t="shared" si="1"/>
        <v>0</v>
      </c>
      <c r="AL455" s="83">
        <f>'Декабрь 2020'!AL455+AK455</f>
        <v>0</v>
      </c>
      <c r="AM455" s="82">
        <f t="shared" si="2"/>
        <v>0</v>
      </c>
      <c r="AN455" s="84">
        <f>'Декабрь 2020'!AN455+AM455</f>
        <v>0</v>
      </c>
      <c r="AO455" s="82">
        <f t="shared" si="3"/>
        <v>0</v>
      </c>
      <c r="AP455" s="85">
        <f>'Декабрь 2020'!AP455+'Январь 2020'!AO455</f>
        <v>0</v>
      </c>
      <c r="AQ455" s="82">
        <f t="shared" si="4"/>
        <v>0</v>
      </c>
      <c r="AR455" s="86">
        <f>'Декабрь 2020'!AR455+'Январь 2020'!AQ455</f>
        <v>0</v>
      </c>
      <c r="AS455" s="87">
        <f>'Январь 2020'!AW455</f>
        <v>0</v>
      </c>
      <c r="AT455" s="88">
        <f>'Январь 2020'!AX455</f>
        <v>0</v>
      </c>
      <c r="AU455" s="45">
        <f t="shared" si="5"/>
        <v>0</v>
      </c>
    </row>
    <row r="456" spans="1:47" ht="14.25" customHeight="1">
      <c r="A456" s="71">
        <f>'Январь 2020'!A456</f>
        <v>0</v>
      </c>
      <c r="B456" s="72">
        <f>'Январь 2020'!G456</f>
        <v>0</v>
      </c>
      <c r="C456" s="257">
        <f>'Январь 2020'!B456</f>
        <v>0</v>
      </c>
      <c r="D456" s="75"/>
      <c r="E456" s="75"/>
      <c r="F456" s="76"/>
      <c r="G456" s="75"/>
      <c r="H456" s="75"/>
      <c r="I456" s="75"/>
      <c r="J456" s="75"/>
      <c r="K456" s="76"/>
      <c r="L456" s="75"/>
      <c r="M456" s="76"/>
      <c r="N456" s="75"/>
      <c r="O456" s="75"/>
      <c r="P456" s="75"/>
      <c r="Q456" s="75"/>
      <c r="R456" s="75"/>
      <c r="S456" s="79"/>
      <c r="T456" s="76"/>
      <c r="U456" s="75"/>
      <c r="V456" s="75"/>
      <c r="W456" s="79"/>
      <c r="X456" s="75"/>
      <c r="Y456" s="75"/>
      <c r="Z456" s="75"/>
      <c r="AA456" s="76"/>
      <c r="AB456" s="75"/>
      <c r="AC456" s="75"/>
      <c r="AD456" s="75"/>
      <c r="AE456" s="79"/>
      <c r="AF456" s="79"/>
      <c r="AG456" s="75"/>
      <c r="AH456" s="76"/>
      <c r="AI456" s="80">
        <f t="shared" si="0"/>
        <v>0</v>
      </c>
      <c r="AJ456" s="81">
        <f>'Декабрь 2020'!AJ456-AI456</f>
        <v>0</v>
      </c>
      <c r="AK456" s="82">
        <f t="shared" si="1"/>
        <v>0</v>
      </c>
      <c r="AL456" s="83">
        <f>'Декабрь 2020'!AL456+AK456</f>
        <v>0</v>
      </c>
      <c r="AM456" s="82">
        <f t="shared" si="2"/>
        <v>0</v>
      </c>
      <c r="AN456" s="84">
        <f>'Декабрь 2020'!AN456+AM456</f>
        <v>0</v>
      </c>
      <c r="AO456" s="82">
        <f t="shared" si="3"/>
        <v>0</v>
      </c>
      <c r="AP456" s="85">
        <f>'Декабрь 2020'!AP456+'Январь 2020'!AO456</f>
        <v>0</v>
      </c>
      <c r="AQ456" s="82">
        <f t="shared" si="4"/>
        <v>0</v>
      </c>
      <c r="AR456" s="86">
        <f>'Декабрь 2020'!AR456+'Январь 2020'!AQ456</f>
        <v>0</v>
      </c>
      <c r="AS456" s="87">
        <f>'Январь 2020'!AW456</f>
        <v>0</v>
      </c>
      <c r="AT456" s="88">
        <f>'Январь 2020'!AX456</f>
        <v>0</v>
      </c>
      <c r="AU456" s="45">
        <f t="shared" si="5"/>
        <v>0</v>
      </c>
    </row>
    <row r="457" spans="1:47" ht="14.25" customHeight="1">
      <c r="A457" s="71">
        <f>'Январь 2020'!A457</f>
        <v>0</v>
      </c>
      <c r="B457" s="72">
        <f>'Январь 2020'!G457</f>
        <v>0</v>
      </c>
      <c r="C457" s="257">
        <f>'Январь 2020'!B457</f>
        <v>0</v>
      </c>
      <c r="D457" s="75"/>
      <c r="E457" s="75"/>
      <c r="F457" s="76"/>
      <c r="G457" s="75"/>
      <c r="H457" s="75"/>
      <c r="I457" s="75"/>
      <c r="J457" s="75"/>
      <c r="K457" s="76"/>
      <c r="L457" s="75"/>
      <c r="M457" s="76"/>
      <c r="N457" s="75"/>
      <c r="O457" s="75"/>
      <c r="P457" s="75"/>
      <c r="Q457" s="75"/>
      <c r="R457" s="75"/>
      <c r="S457" s="79"/>
      <c r="T457" s="76"/>
      <c r="U457" s="75"/>
      <c r="V457" s="75"/>
      <c r="W457" s="79"/>
      <c r="X457" s="75"/>
      <c r="Y457" s="75"/>
      <c r="Z457" s="75"/>
      <c r="AA457" s="76"/>
      <c r="AB457" s="75"/>
      <c r="AC457" s="75"/>
      <c r="AD457" s="75"/>
      <c r="AE457" s="79"/>
      <c r="AF457" s="79"/>
      <c r="AG457" s="75"/>
      <c r="AH457" s="76"/>
      <c r="AI457" s="80">
        <f t="shared" si="0"/>
        <v>0</v>
      </c>
      <c r="AJ457" s="81">
        <f>'Декабрь 2020'!AJ457-AI457</f>
        <v>0</v>
      </c>
      <c r="AK457" s="82">
        <f t="shared" si="1"/>
        <v>0</v>
      </c>
      <c r="AL457" s="83">
        <f>'Декабрь 2020'!AL457+AK457</f>
        <v>0</v>
      </c>
      <c r="AM457" s="82">
        <f t="shared" si="2"/>
        <v>0</v>
      </c>
      <c r="AN457" s="84">
        <f>'Декабрь 2020'!AN457+AM457</f>
        <v>0</v>
      </c>
      <c r="AO457" s="82">
        <f t="shared" si="3"/>
        <v>0</v>
      </c>
      <c r="AP457" s="85">
        <f>'Декабрь 2020'!AP457+'Январь 2020'!AO457</f>
        <v>0</v>
      </c>
      <c r="AQ457" s="82">
        <f t="shared" si="4"/>
        <v>0</v>
      </c>
      <c r="AR457" s="86">
        <f>'Декабрь 2020'!AR457+'Январь 2020'!AQ457</f>
        <v>0</v>
      </c>
      <c r="AS457" s="87">
        <f>'Январь 2020'!AW457</f>
        <v>0</v>
      </c>
      <c r="AT457" s="88">
        <f>'Январь 2020'!AX457</f>
        <v>0</v>
      </c>
      <c r="AU457" s="45">
        <f t="shared" si="5"/>
        <v>0</v>
      </c>
    </row>
    <row r="458" spans="1:47" ht="14.25" customHeight="1">
      <c r="A458" s="71">
        <f>'Январь 2020'!A458</f>
        <v>0</v>
      </c>
      <c r="B458" s="72">
        <f>'Январь 2020'!G458</f>
        <v>0</v>
      </c>
      <c r="C458" s="257">
        <f>'Январь 2020'!B458</f>
        <v>0</v>
      </c>
      <c r="D458" s="75"/>
      <c r="E458" s="75"/>
      <c r="F458" s="76"/>
      <c r="G458" s="75"/>
      <c r="H458" s="75"/>
      <c r="I458" s="75"/>
      <c r="J458" s="75"/>
      <c r="K458" s="76"/>
      <c r="L458" s="75"/>
      <c r="M458" s="76"/>
      <c r="N458" s="75"/>
      <c r="O458" s="75"/>
      <c r="P458" s="75"/>
      <c r="Q458" s="75"/>
      <c r="R458" s="75"/>
      <c r="S458" s="79"/>
      <c r="T458" s="76"/>
      <c r="U458" s="75"/>
      <c r="V458" s="75"/>
      <c r="W458" s="79"/>
      <c r="X458" s="75"/>
      <c r="Y458" s="75"/>
      <c r="Z458" s="75"/>
      <c r="AA458" s="76"/>
      <c r="AB458" s="75"/>
      <c r="AC458" s="75"/>
      <c r="AD458" s="75"/>
      <c r="AE458" s="79"/>
      <c r="AF458" s="79"/>
      <c r="AG458" s="75"/>
      <c r="AH458" s="76"/>
      <c r="AI458" s="80">
        <f t="shared" si="0"/>
        <v>0</v>
      </c>
      <c r="AJ458" s="81">
        <f>'Декабрь 2020'!AJ458-AI458</f>
        <v>0</v>
      </c>
      <c r="AK458" s="82">
        <f t="shared" si="1"/>
        <v>0</v>
      </c>
      <c r="AL458" s="83">
        <f>'Декабрь 2020'!AL458+AK458</f>
        <v>0</v>
      </c>
      <c r="AM458" s="82">
        <f t="shared" si="2"/>
        <v>0</v>
      </c>
      <c r="AN458" s="84">
        <f>'Декабрь 2020'!AN458+AM458</f>
        <v>0</v>
      </c>
      <c r="AO458" s="82">
        <f t="shared" si="3"/>
        <v>0</v>
      </c>
      <c r="AP458" s="85">
        <f>'Декабрь 2020'!AP458+'Январь 2020'!AO458</f>
        <v>0</v>
      </c>
      <c r="AQ458" s="82">
        <f t="shared" si="4"/>
        <v>0</v>
      </c>
      <c r="AR458" s="86">
        <f>'Декабрь 2020'!AR458+'Январь 2020'!AQ458</f>
        <v>0</v>
      </c>
      <c r="AS458" s="87">
        <f>'Январь 2020'!AW458</f>
        <v>0</v>
      </c>
      <c r="AT458" s="88">
        <f>'Январь 2020'!AX458</f>
        <v>0</v>
      </c>
      <c r="AU458" s="45">
        <f t="shared" si="5"/>
        <v>0</v>
      </c>
    </row>
    <row r="459" spans="1:47" ht="14.25" customHeight="1">
      <c r="A459" s="71">
        <f>'Январь 2020'!A459</f>
        <v>0</v>
      </c>
      <c r="B459" s="72">
        <f>'Январь 2020'!G459</f>
        <v>0</v>
      </c>
      <c r="C459" s="257">
        <f>'Январь 2020'!B459</f>
        <v>0</v>
      </c>
      <c r="D459" s="75"/>
      <c r="E459" s="75"/>
      <c r="F459" s="76"/>
      <c r="G459" s="75"/>
      <c r="H459" s="75"/>
      <c r="I459" s="75"/>
      <c r="J459" s="75"/>
      <c r="K459" s="76"/>
      <c r="L459" s="75"/>
      <c r="M459" s="76"/>
      <c r="N459" s="75"/>
      <c r="O459" s="75"/>
      <c r="P459" s="75"/>
      <c r="Q459" s="75"/>
      <c r="R459" s="75"/>
      <c r="S459" s="79"/>
      <c r="T459" s="76"/>
      <c r="U459" s="75"/>
      <c r="V459" s="75"/>
      <c r="W459" s="79"/>
      <c r="X459" s="75"/>
      <c r="Y459" s="75"/>
      <c r="Z459" s="75"/>
      <c r="AA459" s="76"/>
      <c r="AB459" s="75"/>
      <c r="AC459" s="75"/>
      <c r="AD459" s="75"/>
      <c r="AE459" s="79"/>
      <c r="AF459" s="79"/>
      <c r="AG459" s="75"/>
      <c r="AH459" s="76"/>
      <c r="AI459" s="80">
        <f t="shared" si="0"/>
        <v>0</v>
      </c>
      <c r="AJ459" s="81">
        <f>'Декабрь 2020'!AJ459-AI459</f>
        <v>0</v>
      </c>
      <c r="AK459" s="82">
        <f t="shared" si="1"/>
        <v>0</v>
      </c>
      <c r="AL459" s="83">
        <f>'Декабрь 2020'!AL459+AK459</f>
        <v>0</v>
      </c>
      <c r="AM459" s="82">
        <f t="shared" si="2"/>
        <v>0</v>
      </c>
      <c r="AN459" s="84">
        <f>'Декабрь 2020'!AN459+AM459</f>
        <v>0</v>
      </c>
      <c r="AO459" s="82">
        <f t="shared" si="3"/>
        <v>0</v>
      </c>
      <c r="AP459" s="85">
        <f>'Декабрь 2020'!AP459+'Январь 2020'!AO459</f>
        <v>0</v>
      </c>
      <c r="AQ459" s="82">
        <f t="shared" si="4"/>
        <v>0</v>
      </c>
      <c r="AR459" s="86">
        <f>'Декабрь 2020'!AR459+'Январь 2020'!AQ459</f>
        <v>0</v>
      </c>
      <c r="AS459" s="87">
        <f>'Январь 2020'!AW459</f>
        <v>0</v>
      </c>
      <c r="AT459" s="88">
        <f>'Январь 2020'!AX459</f>
        <v>0</v>
      </c>
      <c r="AU459" s="45">
        <f t="shared" si="5"/>
        <v>0</v>
      </c>
    </row>
    <row r="460" spans="1:47" ht="14.25" customHeight="1">
      <c r="A460" s="71">
        <f>'Январь 2020'!A460</f>
        <v>0</v>
      </c>
      <c r="B460" s="72">
        <f>'Январь 2020'!G460</f>
        <v>0</v>
      </c>
      <c r="C460" s="257">
        <f>'Январь 2020'!B460</f>
        <v>0</v>
      </c>
      <c r="D460" s="75"/>
      <c r="E460" s="75"/>
      <c r="F460" s="76"/>
      <c r="G460" s="75"/>
      <c r="H460" s="75"/>
      <c r="I460" s="75"/>
      <c r="J460" s="75"/>
      <c r="K460" s="76"/>
      <c r="L460" s="75"/>
      <c r="M460" s="76"/>
      <c r="N460" s="75"/>
      <c r="O460" s="75"/>
      <c r="P460" s="75"/>
      <c r="Q460" s="75"/>
      <c r="R460" s="75"/>
      <c r="S460" s="79"/>
      <c r="T460" s="76"/>
      <c r="U460" s="75"/>
      <c r="V460" s="75"/>
      <c r="W460" s="79"/>
      <c r="X460" s="75"/>
      <c r="Y460" s="75"/>
      <c r="Z460" s="75"/>
      <c r="AA460" s="76"/>
      <c r="AB460" s="75"/>
      <c r="AC460" s="75"/>
      <c r="AD460" s="75"/>
      <c r="AE460" s="79"/>
      <c r="AF460" s="79"/>
      <c r="AG460" s="75"/>
      <c r="AH460" s="76"/>
      <c r="AI460" s="80">
        <f t="shared" si="0"/>
        <v>0</v>
      </c>
      <c r="AJ460" s="81">
        <f>'Декабрь 2020'!AJ460-AI460</f>
        <v>0</v>
      </c>
      <c r="AK460" s="82">
        <f t="shared" si="1"/>
        <v>0</v>
      </c>
      <c r="AL460" s="83">
        <f>'Декабрь 2020'!AL460+AK460</f>
        <v>0</v>
      </c>
      <c r="AM460" s="82">
        <f t="shared" si="2"/>
        <v>0</v>
      </c>
      <c r="AN460" s="84">
        <f>'Декабрь 2020'!AN460+AM460</f>
        <v>0</v>
      </c>
      <c r="AO460" s="82">
        <f t="shared" si="3"/>
        <v>0</v>
      </c>
      <c r="AP460" s="85">
        <f>'Декабрь 2020'!AP460+'Январь 2020'!AO460</f>
        <v>0</v>
      </c>
      <c r="AQ460" s="82">
        <f t="shared" si="4"/>
        <v>0</v>
      </c>
      <c r="AR460" s="86">
        <f>'Декабрь 2020'!AR460+'Январь 2020'!AQ460</f>
        <v>0</v>
      </c>
      <c r="AS460" s="87">
        <f>'Январь 2020'!AW460</f>
        <v>0</v>
      </c>
      <c r="AT460" s="88">
        <f>'Январь 2020'!AX460</f>
        <v>0</v>
      </c>
      <c r="AU460" s="45">
        <f t="shared" si="5"/>
        <v>0</v>
      </c>
    </row>
    <row r="461" spans="1:47" ht="14.25" customHeight="1">
      <c r="A461" s="71">
        <f>'Январь 2020'!A461</f>
        <v>0</v>
      </c>
      <c r="B461" s="72">
        <f>'Январь 2020'!G461</f>
        <v>0</v>
      </c>
      <c r="C461" s="257">
        <f>'Январь 2020'!B461</f>
        <v>0</v>
      </c>
      <c r="D461" s="75"/>
      <c r="E461" s="75"/>
      <c r="F461" s="76"/>
      <c r="G461" s="75"/>
      <c r="H461" s="75"/>
      <c r="I461" s="75"/>
      <c r="J461" s="75"/>
      <c r="K461" s="76"/>
      <c r="L461" s="75"/>
      <c r="M461" s="76"/>
      <c r="N461" s="75"/>
      <c r="O461" s="75"/>
      <c r="P461" s="75"/>
      <c r="Q461" s="75"/>
      <c r="R461" s="75"/>
      <c r="S461" s="79"/>
      <c r="T461" s="76"/>
      <c r="U461" s="75"/>
      <c r="V461" s="75"/>
      <c r="W461" s="79"/>
      <c r="X461" s="75"/>
      <c r="Y461" s="75"/>
      <c r="Z461" s="75"/>
      <c r="AA461" s="76"/>
      <c r="AB461" s="75"/>
      <c r="AC461" s="75"/>
      <c r="AD461" s="75"/>
      <c r="AE461" s="79"/>
      <c r="AF461" s="79"/>
      <c r="AG461" s="75"/>
      <c r="AH461" s="76"/>
      <c r="AI461" s="80">
        <f t="shared" si="0"/>
        <v>0</v>
      </c>
      <c r="AJ461" s="81">
        <f>'Декабрь 2020'!AJ461-AI461</f>
        <v>0</v>
      </c>
      <c r="AK461" s="82">
        <f t="shared" si="1"/>
        <v>0</v>
      </c>
      <c r="AL461" s="83">
        <f>'Декабрь 2020'!AL461+AK461</f>
        <v>0</v>
      </c>
      <c r="AM461" s="82">
        <f t="shared" si="2"/>
        <v>0</v>
      </c>
      <c r="AN461" s="84">
        <f>'Декабрь 2020'!AN461+AM461</f>
        <v>0</v>
      </c>
      <c r="AO461" s="82">
        <f t="shared" si="3"/>
        <v>0</v>
      </c>
      <c r="AP461" s="85">
        <f>'Декабрь 2020'!AP461+'Январь 2020'!AO461</f>
        <v>0</v>
      </c>
      <c r="AQ461" s="82">
        <f t="shared" si="4"/>
        <v>0</v>
      </c>
      <c r="AR461" s="86">
        <f>'Декабрь 2020'!AR461+'Январь 2020'!AQ461</f>
        <v>0</v>
      </c>
      <c r="AS461" s="87">
        <f>'Январь 2020'!AW461</f>
        <v>0</v>
      </c>
      <c r="AT461" s="88">
        <f>'Январь 2020'!AX461</f>
        <v>0</v>
      </c>
      <c r="AU461" s="45">
        <f t="shared" si="5"/>
        <v>0</v>
      </c>
    </row>
    <row r="462" spans="1:47" ht="14.25" customHeight="1">
      <c r="A462" s="71">
        <f>'Январь 2020'!A462</f>
        <v>0</v>
      </c>
      <c r="B462" s="72">
        <f>'Январь 2020'!G462</f>
        <v>0</v>
      </c>
      <c r="C462" s="257">
        <f>'Январь 2020'!B462</f>
        <v>0</v>
      </c>
      <c r="D462" s="75"/>
      <c r="E462" s="75"/>
      <c r="F462" s="76"/>
      <c r="G462" s="75"/>
      <c r="H462" s="75"/>
      <c r="I462" s="75"/>
      <c r="J462" s="75"/>
      <c r="K462" s="76"/>
      <c r="L462" s="75"/>
      <c r="M462" s="76"/>
      <c r="N462" s="75"/>
      <c r="O462" s="75"/>
      <c r="P462" s="75"/>
      <c r="Q462" s="75"/>
      <c r="R462" s="75"/>
      <c r="S462" s="79"/>
      <c r="T462" s="76"/>
      <c r="U462" s="75"/>
      <c r="V462" s="75"/>
      <c r="W462" s="79"/>
      <c r="X462" s="75"/>
      <c r="Y462" s="75"/>
      <c r="Z462" s="75"/>
      <c r="AA462" s="76"/>
      <c r="AB462" s="75"/>
      <c r="AC462" s="75"/>
      <c r="AD462" s="75"/>
      <c r="AE462" s="79"/>
      <c r="AF462" s="79"/>
      <c r="AG462" s="75"/>
      <c r="AH462" s="76"/>
      <c r="AI462" s="80">
        <f t="shared" si="0"/>
        <v>0</v>
      </c>
      <c r="AJ462" s="81">
        <f>'Декабрь 2020'!AJ462-AI462</f>
        <v>0</v>
      </c>
      <c r="AK462" s="82">
        <f t="shared" si="1"/>
        <v>0</v>
      </c>
      <c r="AL462" s="83">
        <f>'Декабрь 2020'!AL462+AK462</f>
        <v>0</v>
      </c>
      <c r="AM462" s="82">
        <f t="shared" si="2"/>
        <v>0</v>
      </c>
      <c r="AN462" s="84">
        <f>'Декабрь 2020'!AN462+AM462</f>
        <v>0</v>
      </c>
      <c r="AO462" s="82">
        <f t="shared" si="3"/>
        <v>0</v>
      </c>
      <c r="AP462" s="85">
        <f>'Декабрь 2020'!AP462+'Январь 2020'!AO462</f>
        <v>0</v>
      </c>
      <c r="AQ462" s="82">
        <f t="shared" si="4"/>
        <v>0</v>
      </c>
      <c r="AR462" s="86">
        <f>'Декабрь 2020'!AR462+'Январь 2020'!AQ462</f>
        <v>0</v>
      </c>
      <c r="AS462" s="87">
        <f>'Январь 2020'!AW462</f>
        <v>0</v>
      </c>
      <c r="AT462" s="88">
        <f>'Январь 2020'!AX462</f>
        <v>0</v>
      </c>
      <c r="AU462" s="45">
        <f t="shared" si="5"/>
        <v>0</v>
      </c>
    </row>
    <row r="463" spans="1:47" ht="14.25" customHeight="1">
      <c r="A463" s="71">
        <f>'Январь 2020'!A463</f>
        <v>0</v>
      </c>
      <c r="B463" s="72">
        <f>'Январь 2020'!G463</f>
        <v>0</v>
      </c>
      <c r="C463" s="257">
        <f>'Январь 2020'!B463</f>
        <v>0</v>
      </c>
      <c r="D463" s="75"/>
      <c r="E463" s="75"/>
      <c r="F463" s="76"/>
      <c r="G463" s="75"/>
      <c r="H463" s="75"/>
      <c r="I463" s="75"/>
      <c r="J463" s="75"/>
      <c r="K463" s="76"/>
      <c r="L463" s="75"/>
      <c r="M463" s="76"/>
      <c r="N463" s="75"/>
      <c r="O463" s="75"/>
      <c r="P463" s="75"/>
      <c r="Q463" s="75"/>
      <c r="R463" s="75"/>
      <c r="S463" s="79"/>
      <c r="T463" s="76"/>
      <c r="U463" s="75"/>
      <c r="V463" s="75"/>
      <c r="W463" s="79"/>
      <c r="X463" s="75"/>
      <c r="Y463" s="75"/>
      <c r="Z463" s="75"/>
      <c r="AA463" s="76"/>
      <c r="AB463" s="75"/>
      <c r="AC463" s="75"/>
      <c r="AD463" s="75"/>
      <c r="AE463" s="79"/>
      <c r="AF463" s="79"/>
      <c r="AG463" s="75"/>
      <c r="AH463" s="76"/>
      <c r="AI463" s="80">
        <f t="shared" si="0"/>
        <v>0</v>
      </c>
      <c r="AJ463" s="81">
        <f>'Декабрь 2020'!AJ463-AI463</f>
        <v>0</v>
      </c>
      <c r="AK463" s="82">
        <f t="shared" si="1"/>
        <v>0</v>
      </c>
      <c r="AL463" s="83">
        <f>'Декабрь 2020'!AL463+AK463</f>
        <v>0</v>
      </c>
      <c r="AM463" s="82">
        <f t="shared" si="2"/>
        <v>0</v>
      </c>
      <c r="AN463" s="84">
        <f>'Декабрь 2020'!AN463+AM463</f>
        <v>0</v>
      </c>
      <c r="AO463" s="82">
        <f t="shared" si="3"/>
        <v>0</v>
      </c>
      <c r="AP463" s="85">
        <f>'Декабрь 2020'!AP463+'Январь 2020'!AO463</f>
        <v>0</v>
      </c>
      <c r="AQ463" s="82">
        <f t="shared" si="4"/>
        <v>0</v>
      </c>
      <c r="AR463" s="86">
        <f>'Декабрь 2020'!AR463+'Январь 2020'!AQ463</f>
        <v>0</v>
      </c>
      <c r="AS463" s="87">
        <f>'Январь 2020'!AW463</f>
        <v>0</v>
      </c>
      <c r="AT463" s="88">
        <f>'Январь 2020'!AX463</f>
        <v>0</v>
      </c>
      <c r="AU463" s="45">
        <f t="shared" si="5"/>
        <v>0</v>
      </c>
    </row>
    <row r="464" spans="1:47" ht="14.25" customHeight="1">
      <c r="A464" s="71">
        <f>'Январь 2020'!A464</f>
        <v>0</v>
      </c>
      <c r="B464" s="72">
        <f>'Январь 2020'!G464</f>
        <v>0</v>
      </c>
      <c r="C464" s="257">
        <f>'Январь 2020'!B464</f>
        <v>0</v>
      </c>
      <c r="D464" s="75"/>
      <c r="E464" s="75"/>
      <c r="F464" s="76"/>
      <c r="G464" s="75"/>
      <c r="H464" s="75"/>
      <c r="I464" s="75"/>
      <c r="J464" s="75"/>
      <c r="K464" s="76"/>
      <c r="L464" s="75"/>
      <c r="M464" s="76"/>
      <c r="N464" s="75"/>
      <c r="O464" s="75"/>
      <c r="P464" s="75"/>
      <c r="Q464" s="75"/>
      <c r="R464" s="75"/>
      <c r="S464" s="79"/>
      <c r="T464" s="76"/>
      <c r="U464" s="75"/>
      <c r="V464" s="75"/>
      <c r="W464" s="79"/>
      <c r="X464" s="75"/>
      <c r="Y464" s="75"/>
      <c r="Z464" s="75"/>
      <c r="AA464" s="76"/>
      <c r="AB464" s="75"/>
      <c r="AC464" s="75"/>
      <c r="AD464" s="75"/>
      <c r="AE464" s="79"/>
      <c r="AF464" s="79"/>
      <c r="AG464" s="75"/>
      <c r="AH464" s="76"/>
      <c r="AI464" s="80">
        <f t="shared" si="0"/>
        <v>0</v>
      </c>
      <c r="AJ464" s="81">
        <f>'Декабрь 2020'!AJ464-AI464</f>
        <v>0</v>
      </c>
      <c r="AK464" s="82">
        <f t="shared" si="1"/>
        <v>0</v>
      </c>
      <c r="AL464" s="83">
        <f>'Декабрь 2020'!AL464+AK464</f>
        <v>0</v>
      </c>
      <c r="AM464" s="82">
        <f t="shared" si="2"/>
        <v>0</v>
      </c>
      <c r="AN464" s="84">
        <f>'Декабрь 2020'!AN464+AM464</f>
        <v>0</v>
      </c>
      <c r="AO464" s="82">
        <f t="shared" si="3"/>
        <v>0</v>
      </c>
      <c r="AP464" s="85">
        <f>'Декабрь 2020'!AP464+'Январь 2020'!AO464</f>
        <v>0</v>
      </c>
      <c r="AQ464" s="82">
        <f t="shared" si="4"/>
        <v>0</v>
      </c>
      <c r="AR464" s="86">
        <f>'Декабрь 2020'!AR464+'Январь 2020'!AQ464</f>
        <v>0</v>
      </c>
      <c r="AS464" s="87">
        <f>'Январь 2020'!AW464</f>
        <v>0</v>
      </c>
      <c r="AT464" s="88">
        <f>'Январь 2020'!AX464</f>
        <v>0</v>
      </c>
      <c r="AU464" s="45">
        <f t="shared" si="5"/>
        <v>0</v>
      </c>
    </row>
    <row r="465" spans="1:47" ht="14.25" customHeight="1">
      <c r="A465" s="71">
        <f>'Январь 2020'!A465</f>
        <v>0</v>
      </c>
      <c r="B465" s="72">
        <f>'Январь 2020'!G465</f>
        <v>0</v>
      </c>
      <c r="C465" s="257">
        <f>'Январь 2020'!B465</f>
        <v>0</v>
      </c>
      <c r="D465" s="75"/>
      <c r="E465" s="75"/>
      <c r="F465" s="76"/>
      <c r="G465" s="75"/>
      <c r="H465" s="75"/>
      <c r="I465" s="75"/>
      <c r="J465" s="75"/>
      <c r="K465" s="76"/>
      <c r="L465" s="75"/>
      <c r="M465" s="76"/>
      <c r="N465" s="75"/>
      <c r="O465" s="75"/>
      <c r="P465" s="75"/>
      <c r="Q465" s="75"/>
      <c r="R465" s="75"/>
      <c r="S465" s="79"/>
      <c r="T465" s="76"/>
      <c r="U465" s="75"/>
      <c r="V465" s="75"/>
      <c r="W465" s="79"/>
      <c r="X465" s="75"/>
      <c r="Y465" s="75"/>
      <c r="Z465" s="75"/>
      <c r="AA465" s="76"/>
      <c r="AB465" s="75"/>
      <c r="AC465" s="75"/>
      <c r="AD465" s="75"/>
      <c r="AE465" s="79"/>
      <c r="AF465" s="79"/>
      <c r="AG465" s="75"/>
      <c r="AH465" s="76"/>
      <c r="AI465" s="80">
        <f t="shared" si="0"/>
        <v>0</v>
      </c>
      <c r="AJ465" s="81">
        <f>'Декабрь 2020'!AJ465-AI465</f>
        <v>0</v>
      </c>
      <c r="AK465" s="82">
        <f t="shared" si="1"/>
        <v>0</v>
      </c>
      <c r="AL465" s="83">
        <f>'Декабрь 2020'!AL465+AK465</f>
        <v>0</v>
      </c>
      <c r="AM465" s="82">
        <f t="shared" si="2"/>
        <v>0</v>
      </c>
      <c r="AN465" s="84">
        <f>'Декабрь 2020'!AN465+AM465</f>
        <v>0</v>
      </c>
      <c r="AO465" s="82">
        <f t="shared" si="3"/>
        <v>0</v>
      </c>
      <c r="AP465" s="85">
        <f>'Декабрь 2020'!AP465+'Январь 2020'!AO465</f>
        <v>0</v>
      </c>
      <c r="AQ465" s="82">
        <f t="shared" si="4"/>
        <v>0</v>
      </c>
      <c r="AR465" s="86">
        <f>'Декабрь 2020'!AR465+'Январь 2020'!AQ465</f>
        <v>0</v>
      </c>
      <c r="AS465" s="87">
        <f>'Январь 2020'!AW465</f>
        <v>0</v>
      </c>
      <c r="AT465" s="88">
        <f>'Январь 2020'!AX465</f>
        <v>0</v>
      </c>
      <c r="AU465" s="45">
        <f t="shared" si="5"/>
        <v>0</v>
      </c>
    </row>
    <row r="466" spans="1:47" ht="14.25" customHeight="1">
      <c r="A466" s="71">
        <f>'Январь 2020'!A466</f>
        <v>0</v>
      </c>
      <c r="B466" s="72">
        <f>'Январь 2020'!G466</f>
        <v>0</v>
      </c>
      <c r="C466" s="257">
        <f>'Январь 2020'!B466</f>
        <v>0</v>
      </c>
      <c r="D466" s="75"/>
      <c r="E466" s="75"/>
      <c r="F466" s="76"/>
      <c r="G466" s="75"/>
      <c r="H466" s="75"/>
      <c r="I466" s="75"/>
      <c r="J466" s="75"/>
      <c r="K466" s="76"/>
      <c r="L466" s="75"/>
      <c r="M466" s="76"/>
      <c r="N466" s="75"/>
      <c r="O466" s="75"/>
      <c r="P466" s="75"/>
      <c r="Q466" s="75"/>
      <c r="R466" s="75"/>
      <c r="S466" s="79"/>
      <c r="T466" s="76"/>
      <c r="U466" s="75"/>
      <c r="V466" s="75"/>
      <c r="W466" s="79"/>
      <c r="X466" s="75"/>
      <c r="Y466" s="75"/>
      <c r="Z466" s="75"/>
      <c r="AA466" s="76"/>
      <c r="AB466" s="75"/>
      <c r="AC466" s="75"/>
      <c r="AD466" s="75"/>
      <c r="AE466" s="79"/>
      <c r="AF466" s="79"/>
      <c r="AG466" s="75"/>
      <c r="AH466" s="76"/>
      <c r="AI466" s="80">
        <f t="shared" si="0"/>
        <v>0</v>
      </c>
      <c r="AJ466" s="81">
        <f>'Декабрь 2020'!AJ466-AI466</f>
        <v>0</v>
      </c>
      <c r="AK466" s="82">
        <f t="shared" si="1"/>
        <v>0</v>
      </c>
      <c r="AL466" s="83">
        <f>'Декабрь 2020'!AL466+AK466</f>
        <v>0</v>
      </c>
      <c r="AM466" s="82">
        <f t="shared" si="2"/>
        <v>0</v>
      </c>
      <c r="AN466" s="84">
        <f>'Декабрь 2020'!AN466+AM466</f>
        <v>0</v>
      </c>
      <c r="AO466" s="82">
        <f t="shared" si="3"/>
        <v>0</v>
      </c>
      <c r="AP466" s="85">
        <f>'Декабрь 2020'!AP466+'Январь 2020'!AO466</f>
        <v>0</v>
      </c>
      <c r="AQ466" s="82">
        <f t="shared" si="4"/>
        <v>0</v>
      </c>
      <c r="AR466" s="86">
        <f>'Декабрь 2020'!AR466+'Январь 2020'!AQ466</f>
        <v>0</v>
      </c>
      <c r="AS466" s="87">
        <f>'Январь 2020'!AW466</f>
        <v>0</v>
      </c>
      <c r="AT466" s="88">
        <f>'Январь 2020'!AX466</f>
        <v>0</v>
      </c>
      <c r="AU466" s="45">
        <f t="shared" si="5"/>
        <v>0</v>
      </c>
    </row>
    <row r="467" spans="1:47" ht="14.25" customHeight="1">
      <c r="A467" s="71">
        <f>'Январь 2020'!A467</f>
        <v>0</v>
      </c>
      <c r="B467" s="72">
        <f>'Январь 2020'!G467</f>
        <v>0</v>
      </c>
      <c r="C467" s="257">
        <f>'Январь 2020'!B467</f>
        <v>0</v>
      </c>
      <c r="D467" s="75"/>
      <c r="E467" s="75"/>
      <c r="F467" s="76"/>
      <c r="G467" s="75"/>
      <c r="H467" s="75"/>
      <c r="I467" s="75"/>
      <c r="J467" s="75"/>
      <c r="K467" s="76"/>
      <c r="L467" s="75"/>
      <c r="M467" s="76"/>
      <c r="N467" s="75"/>
      <c r="O467" s="75"/>
      <c r="P467" s="75"/>
      <c r="Q467" s="75"/>
      <c r="R467" s="75"/>
      <c r="S467" s="79"/>
      <c r="T467" s="76"/>
      <c r="U467" s="75"/>
      <c r="V467" s="75"/>
      <c r="W467" s="79"/>
      <c r="X467" s="75"/>
      <c r="Y467" s="75"/>
      <c r="Z467" s="75"/>
      <c r="AA467" s="76"/>
      <c r="AB467" s="75"/>
      <c r="AC467" s="75"/>
      <c r="AD467" s="75"/>
      <c r="AE467" s="79"/>
      <c r="AF467" s="79"/>
      <c r="AG467" s="75"/>
      <c r="AH467" s="76"/>
      <c r="AI467" s="80">
        <f t="shared" si="0"/>
        <v>0</v>
      </c>
      <c r="AJ467" s="81">
        <f>'Декабрь 2020'!AJ467-AI467</f>
        <v>0</v>
      </c>
      <c r="AK467" s="82">
        <f t="shared" si="1"/>
        <v>0</v>
      </c>
      <c r="AL467" s="83">
        <f>'Декабрь 2020'!AL467+AK467</f>
        <v>0</v>
      </c>
      <c r="AM467" s="82">
        <f t="shared" si="2"/>
        <v>0</v>
      </c>
      <c r="AN467" s="84">
        <f>'Декабрь 2020'!AN467+AM467</f>
        <v>0</v>
      </c>
      <c r="AO467" s="82">
        <f t="shared" si="3"/>
        <v>0</v>
      </c>
      <c r="AP467" s="85">
        <f>'Декабрь 2020'!AP467+'Январь 2020'!AO467</f>
        <v>0</v>
      </c>
      <c r="AQ467" s="82">
        <f t="shared" si="4"/>
        <v>0</v>
      </c>
      <c r="AR467" s="86">
        <f>'Декабрь 2020'!AR467+'Январь 2020'!AQ467</f>
        <v>0</v>
      </c>
      <c r="AS467" s="87">
        <f>'Январь 2020'!AW467</f>
        <v>0</v>
      </c>
      <c r="AT467" s="88">
        <f>'Январь 2020'!AX467</f>
        <v>0</v>
      </c>
      <c r="AU467" s="45">
        <f t="shared" si="5"/>
        <v>0</v>
      </c>
    </row>
    <row r="468" spans="1:47" ht="14.25" customHeight="1">
      <c r="A468" s="71">
        <f>'Январь 2020'!A468</f>
        <v>0</v>
      </c>
      <c r="B468" s="72">
        <f>'Январь 2020'!G468</f>
        <v>0</v>
      </c>
      <c r="C468" s="257">
        <f>'Январь 2020'!B468</f>
        <v>0</v>
      </c>
      <c r="D468" s="75"/>
      <c r="E468" s="75"/>
      <c r="F468" s="76"/>
      <c r="G468" s="75"/>
      <c r="H468" s="75"/>
      <c r="I468" s="75"/>
      <c r="J468" s="75"/>
      <c r="K468" s="76"/>
      <c r="L468" s="75"/>
      <c r="M468" s="76"/>
      <c r="N468" s="75"/>
      <c r="O468" s="75"/>
      <c r="P468" s="75"/>
      <c r="Q468" s="75"/>
      <c r="R468" s="75"/>
      <c r="S468" s="79"/>
      <c r="T468" s="76"/>
      <c r="U468" s="75"/>
      <c r="V468" s="75"/>
      <c r="W468" s="79"/>
      <c r="X468" s="75"/>
      <c r="Y468" s="75"/>
      <c r="Z468" s="75"/>
      <c r="AA468" s="76"/>
      <c r="AB468" s="75"/>
      <c r="AC468" s="75"/>
      <c r="AD468" s="75"/>
      <c r="AE468" s="79"/>
      <c r="AF468" s="79"/>
      <c r="AG468" s="75"/>
      <c r="AH468" s="76"/>
      <c r="AI468" s="80">
        <f t="shared" si="0"/>
        <v>0</v>
      </c>
      <c r="AJ468" s="81">
        <f>'Декабрь 2020'!AJ468-AI468</f>
        <v>0</v>
      </c>
      <c r="AK468" s="82">
        <f t="shared" si="1"/>
        <v>0</v>
      </c>
      <c r="AL468" s="83">
        <f>'Декабрь 2020'!AL468+AK468</f>
        <v>0</v>
      </c>
      <c r="AM468" s="82">
        <f t="shared" si="2"/>
        <v>0</v>
      </c>
      <c r="AN468" s="84">
        <f>'Декабрь 2020'!AN468+AM468</f>
        <v>0</v>
      </c>
      <c r="AO468" s="82">
        <f t="shared" si="3"/>
        <v>0</v>
      </c>
      <c r="AP468" s="85">
        <f>'Декабрь 2020'!AP468+'Январь 2020'!AO468</f>
        <v>0</v>
      </c>
      <c r="AQ468" s="82">
        <f t="shared" si="4"/>
        <v>0</v>
      </c>
      <c r="AR468" s="86">
        <f>'Декабрь 2020'!AR468+'Январь 2020'!AQ468</f>
        <v>0</v>
      </c>
      <c r="AS468" s="87">
        <f>'Январь 2020'!AW468</f>
        <v>0</v>
      </c>
      <c r="AT468" s="88">
        <f>'Январь 2020'!AX468</f>
        <v>0</v>
      </c>
      <c r="AU468" s="45">
        <f t="shared" si="5"/>
        <v>0</v>
      </c>
    </row>
    <row r="469" spans="1:47" ht="14.25" customHeight="1">
      <c r="A469" s="71">
        <f>'Январь 2020'!A469</f>
        <v>0</v>
      </c>
      <c r="B469" s="72">
        <f>'Январь 2020'!G469</f>
        <v>0</v>
      </c>
      <c r="C469" s="257">
        <f>'Январь 2020'!B469</f>
        <v>0</v>
      </c>
      <c r="D469" s="75"/>
      <c r="E469" s="75"/>
      <c r="F469" s="76"/>
      <c r="G469" s="75"/>
      <c r="H469" s="75"/>
      <c r="I469" s="75"/>
      <c r="J469" s="75"/>
      <c r="K469" s="76"/>
      <c r="L469" s="75"/>
      <c r="M469" s="76"/>
      <c r="N469" s="75"/>
      <c r="O469" s="75"/>
      <c r="P469" s="75"/>
      <c r="Q469" s="75"/>
      <c r="R469" s="75"/>
      <c r="S469" s="79"/>
      <c r="T469" s="76"/>
      <c r="U469" s="75"/>
      <c r="V469" s="75"/>
      <c r="W469" s="79"/>
      <c r="X469" s="75"/>
      <c r="Y469" s="75"/>
      <c r="Z469" s="75"/>
      <c r="AA469" s="76"/>
      <c r="AB469" s="75"/>
      <c r="AC469" s="75"/>
      <c r="AD469" s="75"/>
      <c r="AE469" s="79"/>
      <c r="AF469" s="79"/>
      <c r="AG469" s="75"/>
      <c r="AH469" s="76"/>
      <c r="AI469" s="80">
        <f t="shared" si="0"/>
        <v>0</v>
      </c>
      <c r="AJ469" s="81">
        <f>'Декабрь 2020'!AJ469-AI469</f>
        <v>0</v>
      </c>
      <c r="AK469" s="82">
        <f t="shared" si="1"/>
        <v>0</v>
      </c>
      <c r="AL469" s="83">
        <f>'Декабрь 2020'!AL469+AK469</f>
        <v>0</v>
      </c>
      <c r="AM469" s="82">
        <f t="shared" si="2"/>
        <v>0</v>
      </c>
      <c r="AN469" s="84">
        <f>'Декабрь 2020'!AN469+AM469</f>
        <v>0</v>
      </c>
      <c r="AO469" s="82">
        <f t="shared" si="3"/>
        <v>0</v>
      </c>
      <c r="AP469" s="85">
        <f>'Декабрь 2020'!AP469+'Январь 2020'!AO469</f>
        <v>0</v>
      </c>
      <c r="AQ469" s="82">
        <f t="shared" si="4"/>
        <v>0</v>
      </c>
      <c r="AR469" s="86">
        <f>'Декабрь 2020'!AR469+'Январь 2020'!AQ469</f>
        <v>0</v>
      </c>
      <c r="AS469" s="87">
        <f>'Январь 2020'!AW469</f>
        <v>0</v>
      </c>
      <c r="AT469" s="88">
        <f>'Январь 2020'!AX469</f>
        <v>0</v>
      </c>
      <c r="AU469" s="45">
        <f t="shared" si="5"/>
        <v>0</v>
      </c>
    </row>
    <row r="470" spans="1:47" ht="14.25" customHeight="1">
      <c r="A470" s="71">
        <f>'Январь 2020'!A470</f>
        <v>0</v>
      </c>
      <c r="B470" s="72">
        <f>'Январь 2020'!G470</f>
        <v>0</v>
      </c>
      <c r="C470" s="257">
        <f>'Январь 2020'!B470</f>
        <v>0</v>
      </c>
      <c r="D470" s="75"/>
      <c r="E470" s="75"/>
      <c r="F470" s="76"/>
      <c r="G470" s="75"/>
      <c r="H470" s="75"/>
      <c r="I470" s="75"/>
      <c r="J470" s="75"/>
      <c r="K470" s="76"/>
      <c r="L470" s="75"/>
      <c r="M470" s="76"/>
      <c r="N470" s="75"/>
      <c r="O470" s="75"/>
      <c r="P470" s="75"/>
      <c r="Q470" s="75"/>
      <c r="R470" s="75"/>
      <c r="S470" s="79"/>
      <c r="T470" s="76"/>
      <c r="U470" s="75"/>
      <c r="V470" s="75"/>
      <c r="W470" s="79"/>
      <c r="X470" s="75"/>
      <c r="Y470" s="75"/>
      <c r="Z470" s="75"/>
      <c r="AA470" s="76"/>
      <c r="AB470" s="75"/>
      <c r="AC470" s="75"/>
      <c r="AD470" s="75"/>
      <c r="AE470" s="79"/>
      <c r="AF470" s="79"/>
      <c r="AG470" s="75"/>
      <c r="AH470" s="76"/>
      <c r="AI470" s="80">
        <f t="shared" si="0"/>
        <v>0</v>
      </c>
      <c r="AJ470" s="81">
        <f>'Декабрь 2020'!AJ470-AI470</f>
        <v>0</v>
      </c>
      <c r="AK470" s="82">
        <f t="shared" si="1"/>
        <v>0</v>
      </c>
      <c r="AL470" s="83">
        <f>'Декабрь 2020'!AL470+AK470</f>
        <v>0</v>
      </c>
      <c r="AM470" s="82">
        <f t="shared" si="2"/>
        <v>0</v>
      </c>
      <c r="AN470" s="84">
        <f>'Декабрь 2020'!AN470+AM470</f>
        <v>0</v>
      </c>
      <c r="AO470" s="82">
        <f t="shared" si="3"/>
        <v>0</v>
      </c>
      <c r="AP470" s="85">
        <f>'Декабрь 2020'!AP470+'Январь 2020'!AO470</f>
        <v>0</v>
      </c>
      <c r="AQ470" s="82">
        <f t="shared" si="4"/>
        <v>0</v>
      </c>
      <c r="AR470" s="86">
        <f>'Декабрь 2020'!AR470+'Январь 2020'!AQ470</f>
        <v>0</v>
      </c>
      <c r="AS470" s="87">
        <f>'Январь 2020'!AW470</f>
        <v>0</v>
      </c>
      <c r="AT470" s="88">
        <f>'Январь 2020'!AX470</f>
        <v>0</v>
      </c>
      <c r="AU470" s="45">
        <f t="shared" si="5"/>
        <v>0</v>
      </c>
    </row>
    <row r="471" spans="1:47" ht="14.25" customHeight="1">
      <c r="A471" s="71">
        <f>'Январь 2020'!A471</f>
        <v>0</v>
      </c>
      <c r="B471" s="72">
        <f>'Январь 2020'!G471</f>
        <v>0</v>
      </c>
      <c r="C471" s="257">
        <f>'Январь 2020'!B471</f>
        <v>0</v>
      </c>
      <c r="D471" s="75"/>
      <c r="E471" s="75"/>
      <c r="F471" s="76"/>
      <c r="G471" s="75"/>
      <c r="H471" s="75"/>
      <c r="I471" s="75"/>
      <c r="J471" s="75"/>
      <c r="K471" s="76"/>
      <c r="L471" s="75"/>
      <c r="M471" s="76"/>
      <c r="N471" s="75"/>
      <c r="O471" s="75"/>
      <c r="P471" s="75"/>
      <c r="Q471" s="75"/>
      <c r="R471" s="75"/>
      <c r="S471" s="79"/>
      <c r="T471" s="76"/>
      <c r="U471" s="75"/>
      <c r="V471" s="75"/>
      <c r="W471" s="79"/>
      <c r="X471" s="75"/>
      <c r="Y471" s="75"/>
      <c r="Z471" s="75"/>
      <c r="AA471" s="76"/>
      <c r="AB471" s="75"/>
      <c r="AC471" s="75"/>
      <c r="AD471" s="75"/>
      <c r="AE471" s="79"/>
      <c r="AF471" s="79"/>
      <c r="AG471" s="75"/>
      <c r="AH471" s="76"/>
      <c r="AI471" s="80">
        <f t="shared" si="0"/>
        <v>0</v>
      </c>
      <c r="AJ471" s="81">
        <f>'Декабрь 2020'!AJ471-AI471</f>
        <v>0</v>
      </c>
      <c r="AK471" s="82">
        <f t="shared" si="1"/>
        <v>0</v>
      </c>
      <c r="AL471" s="83">
        <f>'Декабрь 2020'!AL471+AK471</f>
        <v>0</v>
      </c>
      <c r="AM471" s="82">
        <f t="shared" si="2"/>
        <v>0</v>
      </c>
      <c r="AN471" s="84">
        <f>'Декабрь 2020'!AN471+AM471</f>
        <v>0</v>
      </c>
      <c r="AO471" s="82">
        <f t="shared" si="3"/>
        <v>0</v>
      </c>
      <c r="AP471" s="85">
        <f>'Декабрь 2020'!AP471+'Январь 2020'!AO471</f>
        <v>0</v>
      </c>
      <c r="AQ471" s="82">
        <f t="shared" si="4"/>
        <v>0</v>
      </c>
      <c r="AR471" s="86">
        <f>'Декабрь 2020'!AR471+'Январь 2020'!AQ471</f>
        <v>0</v>
      </c>
      <c r="AS471" s="87">
        <f>'Январь 2020'!AW471</f>
        <v>0</v>
      </c>
      <c r="AT471" s="88">
        <f>'Январь 2020'!AX471</f>
        <v>0</v>
      </c>
      <c r="AU471" s="45">
        <f t="shared" si="5"/>
        <v>0</v>
      </c>
    </row>
    <row r="472" spans="1:47" ht="14.25" customHeight="1">
      <c r="A472" s="71">
        <f>'Январь 2020'!A472</f>
        <v>0</v>
      </c>
      <c r="B472" s="72">
        <f>'Январь 2020'!G472</f>
        <v>0</v>
      </c>
      <c r="C472" s="257">
        <f>'Январь 2020'!B472</f>
        <v>0</v>
      </c>
      <c r="D472" s="75"/>
      <c r="E472" s="75"/>
      <c r="F472" s="76"/>
      <c r="G472" s="75"/>
      <c r="H472" s="75"/>
      <c r="I472" s="75"/>
      <c r="J472" s="75"/>
      <c r="K472" s="76"/>
      <c r="L472" s="75"/>
      <c r="M472" s="76"/>
      <c r="N472" s="75"/>
      <c r="O472" s="75"/>
      <c r="P472" s="75"/>
      <c r="Q472" s="75"/>
      <c r="R472" s="75"/>
      <c r="S472" s="79"/>
      <c r="T472" s="76"/>
      <c r="U472" s="75"/>
      <c r="V472" s="75"/>
      <c r="W472" s="79"/>
      <c r="X472" s="75"/>
      <c r="Y472" s="75"/>
      <c r="Z472" s="75"/>
      <c r="AA472" s="76"/>
      <c r="AB472" s="75"/>
      <c r="AC472" s="75"/>
      <c r="AD472" s="75"/>
      <c r="AE472" s="79"/>
      <c r="AF472" s="79"/>
      <c r="AG472" s="75"/>
      <c r="AH472" s="76"/>
      <c r="AI472" s="80">
        <f t="shared" si="0"/>
        <v>0</v>
      </c>
      <c r="AJ472" s="81">
        <f>'Декабрь 2020'!AJ472-AI472</f>
        <v>0</v>
      </c>
      <c r="AK472" s="82">
        <f t="shared" si="1"/>
        <v>0</v>
      </c>
      <c r="AL472" s="83">
        <f>'Декабрь 2020'!AL472+AK472</f>
        <v>0</v>
      </c>
      <c r="AM472" s="82">
        <f t="shared" si="2"/>
        <v>0</v>
      </c>
      <c r="AN472" s="84">
        <f>'Декабрь 2020'!AN472+AM472</f>
        <v>0</v>
      </c>
      <c r="AO472" s="82">
        <f t="shared" si="3"/>
        <v>0</v>
      </c>
      <c r="AP472" s="85">
        <f>'Декабрь 2020'!AP472+'Январь 2020'!AO472</f>
        <v>0</v>
      </c>
      <c r="AQ472" s="82">
        <f t="shared" si="4"/>
        <v>0</v>
      </c>
      <c r="AR472" s="86">
        <f>'Декабрь 2020'!AR472+'Январь 2020'!AQ472</f>
        <v>0</v>
      </c>
      <c r="AS472" s="87">
        <f>'Январь 2020'!AW472</f>
        <v>0</v>
      </c>
      <c r="AT472" s="88">
        <f>'Январь 2020'!AX472</f>
        <v>0</v>
      </c>
      <c r="AU472" s="45">
        <f t="shared" si="5"/>
        <v>0</v>
      </c>
    </row>
    <row r="473" spans="1:47" ht="14.25" customHeight="1">
      <c r="A473" s="71">
        <f>'Январь 2020'!A473</f>
        <v>0</v>
      </c>
      <c r="B473" s="72">
        <f>'Январь 2020'!G473</f>
        <v>0</v>
      </c>
      <c r="C473" s="257">
        <f>'Январь 2020'!B473</f>
        <v>0</v>
      </c>
      <c r="D473" s="75"/>
      <c r="E473" s="75"/>
      <c r="F473" s="76"/>
      <c r="G473" s="75"/>
      <c r="H473" s="75"/>
      <c r="I473" s="75"/>
      <c r="J473" s="75"/>
      <c r="K473" s="76"/>
      <c r="L473" s="75"/>
      <c r="M473" s="76"/>
      <c r="N473" s="75"/>
      <c r="O473" s="75"/>
      <c r="P473" s="75"/>
      <c r="Q473" s="75"/>
      <c r="R473" s="75"/>
      <c r="S473" s="79"/>
      <c r="T473" s="76"/>
      <c r="U473" s="75"/>
      <c r="V473" s="75"/>
      <c r="W473" s="79"/>
      <c r="X473" s="75"/>
      <c r="Y473" s="75"/>
      <c r="Z473" s="75"/>
      <c r="AA473" s="76"/>
      <c r="AB473" s="75"/>
      <c r="AC473" s="75"/>
      <c r="AD473" s="75"/>
      <c r="AE473" s="79"/>
      <c r="AF473" s="79"/>
      <c r="AG473" s="75"/>
      <c r="AH473" s="76"/>
      <c r="AI473" s="80">
        <f t="shared" si="0"/>
        <v>0</v>
      </c>
      <c r="AJ473" s="81">
        <f>'Декабрь 2020'!AJ473-AI473</f>
        <v>0</v>
      </c>
      <c r="AK473" s="82">
        <f t="shared" si="1"/>
        <v>0</v>
      </c>
      <c r="AL473" s="83">
        <f>'Декабрь 2020'!AL473+AK473</f>
        <v>0</v>
      </c>
      <c r="AM473" s="82">
        <f t="shared" si="2"/>
        <v>0</v>
      </c>
      <c r="AN473" s="84">
        <f>'Декабрь 2020'!AN473+AM473</f>
        <v>0</v>
      </c>
      <c r="AO473" s="82">
        <f t="shared" si="3"/>
        <v>0</v>
      </c>
      <c r="AP473" s="85">
        <f>'Декабрь 2020'!AP473+'Январь 2020'!AO473</f>
        <v>0</v>
      </c>
      <c r="AQ473" s="82">
        <f t="shared" si="4"/>
        <v>0</v>
      </c>
      <c r="AR473" s="86">
        <f>'Декабрь 2020'!AR473+'Январь 2020'!AQ473</f>
        <v>0</v>
      </c>
      <c r="AS473" s="87">
        <f>'Январь 2020'!AW473</f>
        <v>0</v>
      </c>
      <c r="AT473" s="88">
        <f>'Январь 2020'!AX473</f>
        <v>0</v>
      </c>
      <c r="AU473" s="45">
        <f t="shared" si="5"/>
        <v>0</v>
      </c>
    </row>
    <row r="474" spans="1:47" ht="14.25" customHeight="1">
      <c r="A474" s="71">
        <f>'Январь 2020'!A474</f>
        <v>0</v>
      </c>
      <c r="B474" s="72">
        <f>'Январь 2020'!G474</f>
        <v>0</v>
      </c>
      <c r="C474" s="257">
        <f>'Январь 2020'!B474</f>
        <v>0</v>
      </c>
      <c r="D474" s="75"/>
      <c r="E474" s="75"/>
      <c r="F474" s="76"/>
      <c r="G474" s="75"/>
      <c r="H474" s="75"/>
      <c r="I474" s="75"/>
      <c r="J474" s="75"/>
      <c r="K474" s="76"/>
      <c r="L474" s="75"/>
      <c r="M474" s="76"/>
      <c r="N474" s="75"/>
      <c r="O474" s="75"/>
      <c r="P474" s="75"/>
      <c r="Q474" s="75"/>
      <c r="R474" s="75"/>
      <c r="S474" s="79"/>
      <c r="T474" s="76"/>
      <c r="U474" s="75"/>
      <c r="V474" s="75"/>
      <c r="W474" s="79"/>
      <c r="X474" s="75"/>
      <c r="Y474" s="75"/>
      <c r="Z474" s="75"/>
      <c r="AA474" s="76"/>
      <c r="AB474" s="75"/>
      <c r="AC474" s="75"/>
      <c r="AD474" s="75"/>
      <c r="AE474" s="79"/>
      <c r="AF474" s="79"/>
      <c r="AG474" s="75"/>
      <c r="AH474" s="76"/>
      <c r="AI474" s="80">
        <f t="shared" si="0"/>
        <v>0</v>
      </c>
      <c r="AJ474" s="81">
        <f>'Декабрь 2020'!AJ474-AI474</f>
        <v>0</v>
      </c>
      <c r="AK474" s="82">
        <f t="shared" si="1"/>
        <v>0</v>
      </c>
      <c r="AL474" s="83">
        <f>'Декабрь 2020'!AL474+AK474</f>
        <v>0</v>
      </c>
      <c r="AM474" s="82">
        <f t="shared" si="2"/>
        <v>0</v>
      </c>
      <c r="AN474" s="84">
        <f>'Декабрь 2020'!AN474+AM474</f>
        <v>0</v>
      </c>
      <c r="AO474" s="82">
        <f t="shared" si="3"/>
        <v>0</v>
      </c>
      <c r="AP474" s="85">
        <f>'Декабрь 2020'!AP474+'Январь 2020'!AO474</f>
        <v>0</v>
      </c>
      <c r="AQ474" s="82">
        <f t="shared" si="4"/>
        <v>0</v>
      </c>
      <c r="AR474" s="86">
        <f>'Декабрь 2020'!AR474+'Январь 2020'!AQ474</f>
        <v>0</v>
      </c>
      <c r="AS474" s="87">
        <f>'Январь 2020'!AW474</f>
        <v>0</v>
      </c>
      <c r="AT474" s="88">
        <f>'Январь 2020'!AX474</f>
        <v>0</v>
      </c>
      <c r="AU474" s="45">
        <f t="shared" si="5"/>
        <v>0</v>
      </c>
    </row>
    <row r="475" spans="1:47" ht="14.25" customHeight="1">
      <c r="A475" s="71">
        <f>'Январь 2020'!A475</f>
        <v>0</v>
      </c>
      <c r="B475" s="72">
        <f>'Январь 2020'!G475</f>
        <v>0</v>
      </c>
      <c r="C475" s="257">
        <f>'Январь 2020'!B475</f>
        <v>0</v>
      </c>
      <c r="D475" s="75"/>
      <c r="E475" s="75"/>
      <c r="F475" s="76"/>
      <c r="G475" s="75"/>
      <c r="H475" s="75"/>
      <c r="I475" s="75"/>
      <c r="J475" s="75"/>
      <c r="K475" s="76"/>
      <c r="L475" s="75"/>
      <c r="M475" s="76"/>
      <c r="N475" s="75"/>
      <c r="O475" s="75"/>
      <c r="P475" s="75"/>
      <c r="Q475" s="75"/>
      <c r="R475" s="75"/>
      <c r="S475" s="79"/>
      <c r="T475" s="76"/>
      <c r="U475" s="75"/>
      <c r="V475" s="75"/>
      <c r="W475" s="79"/>
      <c r="X475" s="75"/>
      <c r="Y475" s="75"/>
      <c r="Z475" s="75"/>
      <c r="AA475" s="76"/>
      <c r="AB475" s="75"/>
      <c r="AC475" s="75"/>
      <c r="AD475" s="75"/>
      <c r="AE475" s="79"/>
      <c r="AF475" s="79"/>
      <c r="AG475" s="75"/>
      <c r="AH475" s="76"/>
      <c r="AI475" s="80">
        <f t="shared" si="0"/>
        <v>0</v>
      </c>
      <c r="AJ475" s="81">
        <f>'Декабрь 2020'!AJ475-AI475</f>
        <v>0</v>
      </c>
      <c r="AK475" s="82">
        <f t="shared" si="1"/>
        <v>0</v>
      </c>
      <c r="AL475" s="83">
        <f>'Декабрь 2020'!AL475+AK475</f>
        <v>0</v>
      </c>
      <c r="AM475" s="82">
        <f t="shared" si="2"/>
        <v>0</v>
      </c>
      <c r="AN475" s="84">
        <f>'Декабрь 2020'!AN475+AM475</f>
        <v>0</v>
      </c>
      <c r="AO475" s="82">
        <f t="shared" si="3"/>
        <v>0</v>
      </c>
      <c r="AP475" s="85">
        <f>'Декабрь 2020'!AP475+'Январь 2020'!AO475</f>
        <v>0</v>
      </c>
      <c r="AQ475" s="82">
        <f t="shared" si="4"/>
        <v>0</v>
      </c>
      <c r="AR475" s="86">
        <f>'Декабрь 2020'!AR475+'Январь 2020'!AQ475</f>
        <v>0</v>
      </c>
      <c r="AS475" s="87">
        <f>'Январь 2020'!AW475</f>
        <v>0</v>
      </c>
      <c r="AT475" s="88">
        <f>'Январь 2020'!AX475</f>
        <v>0</v>
      </c>
      <c r="AU475" s="45">
        <f t="shared" si="5"/>
        <v>0</v>
      </c>
    </row>
    <row r="476" spans="1:47" ht="14.25" customHeight="1">
      <c r="A476" s="71">
        <f>'Январь 2020'!A476</f>
        <v>0</v>
      </c>
      <c r="B476" s="72">
        <f>'Январь 2020'!G476</f>
        <v>0</v>
      </c>
      <c r="C476" s="257">
        <f>'Январь 2020'!B476</f>
        <v>0</v>
      </c>
      <c r="D476" s="75"/>
      <c r="E476" s="75"/>
      <c r="F476" s="76"/>
      <c r="G476" s="75"/>
      <c r="H476" s="75"/>
      <c r="I476" s="75"/>
      <c r="J476" s="75"/>
      <c r="K476" s="76"/>
      <c r="L476" s="75"/>
      <c r="M476" s="76"/>
      <c r="N476" s="75"/>
      <c r="O476" s="75"/>
      <c r="P476" s="75"/>
      <c r="Q476" s="75"/>
      <c r="R476" s="75"/>
      <c r="S476" s="79"/>
      <c r="T476" s="76"/>
      <c r="U476" s="75"/>
      <c r="V476" s="75"/>
      <c r="W476" s="79"/>
      <c r="X476" s="75"/>
      <c r="Y476" s="75"/>
      <c r="Z476" s="75"/>
      <c r="AA476" s="76"/>
      <c r="AB476" s="75"/>
      <c r="AC476" s="75"/>
      <c r="AD476" s="75"/>
      <c r="AE476" s="79"/>
      <c r="AF476" s="79"/>
      <c r="AG476" s="75"/>
      <c r="AH476" s="76"/>
      <c r="AI476" s="80">
        <f t="shared" si="0"/>
        <v>0</v>
      </c>
      <c r="AJ476" s="81">
        <f>'Декабрь 2020'!AJ476-AI476</f>
        <v>0</v>
      </c>
      <c r="AK476" s="82">
        <f t="shared" si="1"/>
        <v>0</v>
      </c>
      <c r="AL476" s="83">
        <f>'Декабрь 2020'!AL476+AK476</f>
        <v>0</v>
      </c>
      <c r="AM476" s="82">
        <f t="shared" si="2"/>
        <v>0</v>
      </c>
      <c r="AN476" s="84">
        <f>'Декабрь 2020'!AN476+AM476</f>
        <v>0</v>
      </c>
      <c r="AO476" s="82">
        <f t="shared" si="3"/>
        <v>0</v>
      </c>
      <c r="AP476" s="85">
        <f>'Декабрь 2020'!AP476+'Январь 2020'!AO476</f>
        <v>0</v>
      </c>
      <c r="AQ476" s="82">
        <f t="shared" si="4"/>
        <v>0</v>
      </c>
      <c r="AR476" s="86">
        <f>'Декабрь 2020'!AR476+'Январь 2020'!AQ476</f>
        <v>0</v>
      </c>
      <c r="AS476" s="87">
        <f>'Январь 2020'!AW476</f>
        <v>0</v>
      </c>
      <c r="AT476" s="88">
        <f>'Январь 2020'!AX476</f>
        <v>0</v>
      </c>
      <c r="AU476" s="45">
        <f t="shared" si="5"/>
        <v>0</v>
      </c>
    </row>
    <row r="477" spans="1:47" ht="14.25" customHeight="1">
      <c r="A477" s="71">
        <f>'Январь 2020'!A477</f>
        <v>0</v>
      </c>
      <c r="B477" s="72">
        <f>'Январь 2020'!G477</f>
        <v>0</v>
      </c>
      <c r="C477" s="257">
        <f>'Январь 2020'!B477</f>
        <v>0</v>
      </c>
      <c r="D477" s="75"/>
      <c r="E477" s="75"/>
      <c r="F477" s="76"/>
      <c r="G477" s="75"/>
      <c r="H477" s="75"/>
      <c r="I477" s="75"/>
      <c r="J477" s="75"/>
      <c r="K477" s="76"/>
      <c r="L477" s="75"/>
      <c r="M477" s="76"/>
      <c r="N477" s="75"/>
      <c r="O477" s="75"/>
      <c r="P477" s="75"/>
      <c r="Q477" s="75"/>
      <c r="R477" s="75"/>
      <c r="S477" s="79"/>
      <c r="T477" s="76"/>
      <c r="U477" s="75"/>
      <c r="V477" s="75"/>
      <c r="W477" s="79"/>
      <c r="X477" s="75"/>
      <c r="Y477" s="75"/>
      <c r="Z477" s="75"/>
      <c r="AA477" s="76"/>
      <c r="AB477" s="75"/>
      <c r="AC477" s="75"/>
      <c r="AD477" s="75"/>
      <c r="AE477" s="79"/>
      <c r="AF477" s="79"/>
      <c r="AG477" s="75"/>
      <c r="AH477" s="76"/>
      <c r="AI477" s="80">
        <f t="shared" si="0"/>
        <v>0</v>
      </c>
      <c r="AJ477" s="81">
        <f>'Декабрь 2020'!AJ477-AI477</f>
        <v>0</v>
      </c>
      <c r="AK477" s="82">
        <f t="shared" si="1"/>
        <v>0</v>
      </c>
      <c r="AL477" s="83">
        <f>'Декабрь 2020'!AL477+AK477</f>
        <v>0</v>
      </c>
      <c r="AM477" s="82">
        <f t="shared" si="2"/>
        <v>0</v>
      </c>
      <c r="AN477" s="84">
        <f>'Декабрь 2020'!AN477+AM477</f>
        <v>0</v>
      </c>
      <c r="AO477" s="82">
        <f t="shared" si="3"/>
        <v>0</v>
      </c>
      <c r="AP477" s="85">
        <f>'Декабрь 2020'!AP477+'Январь 2020'!AO477</f>
        <v>0</v>
      </c>
      <c r="AQ477" s="82">
        <f t="shared" si="4"/>
        <v>0</v>
      </c>
      <c r="AR477" s="86">
        <f>'Декабрь 2020'!AR477+'Январь 2020'!AQ477</f>
        <v>0</v>
      </c>
      <c r="AS477" s="87">
        <f>'Январь 2020'!AW477</f>
        <v>0</v>
      </c>
      <c r="AT477" s="88">
        <f>'Январь 2020'!AX477</f>
        <v>0</v>
      </c>
      <c r="AU477" s="45">
        <f t="shared" si="5"/>
        <v>0</v>
      </c>
    </row>
    <row r="478" spans="1:47" ht="14.25" customHeight="1">
      <c r="A478" s="71">
        <f>'Январь 2020'!A478</f>
        <v>0</v>
      </c>
      <c r="B478" s="72">
        <f>'Январь 2020'!G478</f>
        <v>0</v>
      </c>
      <c r="C478" s="257">
        <f>'Январь 2020'!B478</f>
        <v>0</v>
      </c>
      <c r="D478" s="75"/>
      <c r="E478" s="75"/>
      <c r="F478" s="76"/>
      <c r="G478" s="75"/>
      <c r="H478" s="75"/>
      <c r="I478" s="75"/>
      <c r="J478" s="75"/>
      <c r="K478" s="76"/>
      <c r="L478" s="75"/>
      <c r="M478" s="76"/>
      <c r="N478" s="75"/>
      <c r="O478" s="75"/>
      <c r="P478" s="75"/>
      <c r="Q478" s="75"/>
      <c r="R478" s="75"/>
      <c r="S478" s="79"/>
      <c r="T478" s="76"/>
      <c r="U478" s="75"/>
      <c r="V478" s="75"/>
      <c r="W478" s="79"/>
      <c r="X478" s="75"/>
      <c r="Y478" s="75"/>
      <c r="Z478" s="75"/>
      <c r="AA478" s="76"/>
      <c r="AB478" s="75"/>
      <c r="AC478" s="75"/>
      <c r="AD478" s="75"/>
      <c r="AE478" s="79"/>
      <c r="AF478" s="79"/>
      <c r="AG478" s="75"/>
      <c r="AH478" s="76"/>
      <c r="AI478" s="80">
        <f t="shared" si="0"/>
        <v>0</v>
      </c>
      <c r="AJ478" s="81">
        <f>'Декабрь 2020'!AJ478-AI478</f>
        <v>0</v>
      </c>
      <c r="AK478" s="82">
        <f t="shared" si="1"/>
        <v>0</v>
      </c>
      <c r="AL478" s="83">
        <f>'Декабрь 2020'!AL478+AK478</f>
        <v>0</v>
      </c>
      <c r="AM478" s="82">
        <f t="shared" si="2"/>
        <v>0</v>
      </c>
      <c r="AN478" s="84">
        <f>'Декабрь 2020'!AN478+AM478</f>
        <v>0</v>
      </c>
      <c r="AO478" s="82">
        <f t="shared" si="3"/>
        <v>0</v>
      </c>
      <c r="AP478" s="85">
        <f>'Декабрь 2020'!AP478+'Январь 2020'!AO478</f>
        <v>0</v>
      </c>
      <c r="AQ478" s="82">
        <f t="shared" si="4"/>
        <v>0</v>
      </c>
      <c r="AR478" s="86">
        <f>'Декабрь 2020'!AR478+'Январь 2020'!AQ478</f>
        <v>0</v>
      </c>
      <c r="AS478" s="87">
        <f>'Январь 2020'!AW478</f>
        <v>0</v>
      </c>
      <c r="AT478" s="88">
        <f>'Январь 2020'!AX478</f>
        <v>0</v>
      </c>
      <c r="AU478" s="45">
        <f t="shared" si="5"/>
        <v>0</v>
      </c>
    </row>
    <row r="479" spans="1:47" ht="14.25" customHeight="1">
      <c r="A479" s="71">
        <f>'Январь 2020'!A479</f>
        <v>0</v>
      </c>
      <c r="B479" s="72">
        <f>'Январь 2020'!G479</f>
        <v>0</v>
      </c>
      <c r="C479" s="257">
        <f>'Январь 2020'!B479</f>
        <v>0</v>
      </c>
      <c r="D479" s="75"/>
      <c r="E479" s="75"/>
      <c r="F479" s="76"/>
      <c r="G479" s="75"/>
      <c r="H479" s="75"/>
      <c r="I479" s="75"/>
      <c r="J479" s="75"/>
      <c r="K479" s="76"/>
      <c r="L479" s="75"/>
      <c r="M479" s="76"/>
      <c r="N479" s="75"/>
      <c r="O479" s="75"/>
      <c r="P479" s="75"/>
      <c r="Q479" s="75"/>
      <c r="R479" s="75"/>
      <c r="S479" s="79"/>
      <c r="T479" s="76"/>
      <c r="U479" s="75"/>
      <c r="V479" s="75"/>
      <c r="W479" s="79"/>
      <c r="X479" s="75"/>
      <c r="Y479" s="75"/>
      <c r="Z479" s="75"/>
      <c r="AA479" s="76"/>
      <c r="AB479" s="75"/>
      <c r="AC479" s="75"/>
      <c r="AD479" s="75"/>
      <c r="AE479" s="79"/>
      <c r="AF479" s="79"/>
      <c r="AG479" s="75"/>
      <c r="AH479" s="76"/>
      <c r="AI479" s="80">
        <f t="shared" si="0"/>
        <v>0</v>
      </c>
      <c r="AJ479" s="81">
        <f>'Декабрь 2020'!AJ479-AI479</f>
        <v>0</v>
      </c>
      <c r="AK479" s="82">
        <f t="shared" si="1"/>
        <v>0</v>
      </c>
      <c r="AL479" s="83">
        <f>'Декабрь 2020'!AL479+AK479</f>
        <v>0</v>
      </c>
      <c r="AM479" s="82">
        <f t="shared" si="2"/>
        <v>0</v>
      </c>
      <c r="AN479" s="84">
        <f>'Декабрь 2020'!AN479+AM479</f>
        <v>0</v>
      </c>
      <c r="AO479" s="82">
        <f t="shared" si="3"/>
        <v>0</v>
      </c>
      <c r="AP479" s="85">
        <f>'Декабрь 2020'!AP479+'Январь 2020'!AO479</f>
        <v>0</v>
      </c>
      <c r="AQ479" s="82">
        <f t="shared" si="4"/>
        <v>0</v>
      </c>
      <c r="AR479" s="86">
        <f>'Декабрь 2020'!AR479+'Январь 2020'!AQ479</f>
        <v>0</v>
      </c>
      <c r="AS479" s="87">
        <f>'Январь 2020'!AW479</f>
        <v>0</v>
      </c>
      <c r="AT479" s="88">
        <f>'Январь 2020'!AX479</f>
        <v>0</v>
      </c>
      <c r="AU479" s="45">
        <f t="shared" si="5"/>
        <v>0</v>
      </c>
    </row>
    <row r="480" spans="1:47" ht="14.25" customHeight="1">
      <c r="A480" s="71">
        <f>'Январь 2020'!A480</f>
        <v>0</v>
      </c>
      <c r="B480" s="72">
        <f>'Январь 2020'!G480</f>
        <v>0</v>
      </c>
      <c r="C480" s="257">
        <f>'Январь 2020'!B480</f>
        <v>0</v>
      </c>
      <c r="D480" s="75"/>
      <c r="E480" s="75"/>
      <c r="F480" s="76"/>
      <c r="G480" s="75"/>
      <c r="H480" s="75"/>
      <c r="I480" s="75"/>
      <c r="J480" s="75"/>
      <c r="K480" s="76"/>
      <c r="L480" s="75"/>
      <c r="M480" s="76"/>
      <c r="N480" s="75"/>
      <c r="O480" s="75"/>
      <c r="P480" s="75"/>
      <c r="Q480" s="75"/>
      <c r="R480" s="75"/>
      <c r="S480" s="79"/>
      <c r="T480" s="76"/>
      <c r="U480" s="75"/>
      <c r="V480" s="75"/>
      <c r="W480" s="79"/>
      <c r="X480" s="75"/>
      <c r="Y480" s="75"/>
      <c r="Z480" s="75"/>
      <c r="AA480" s="76"/>
      <c r="AB480" s="75"/>
      <c r="AC480" s="75"/>
      <c r="AD480" s="75"/>
      <c r="AE480" s="79"/>
      <c r="AF480" s="79"/>
      <c r="AG480" s="75"/>
      <c r="AH480" s="76"/>
      <c r="AI480" s="80">
        <f t="shared" si="0"/>
        <v>0</v>
      </c>
      <c r="AJ480" s="81">
        <f>'Декабрь 2020'!AJ480-AI480</f>
        <v>0</v>
      </c>
      <c r="AK480" s="82">
        <f t="shared" si="1"/>
        <v>0</v>
      </c>
      <c r="AL480" s="83">
        <f>'Декабрь 2020'!AL480+AK480</f>
        <v>0</v>
      </c>
      <c r="AM480" s="82">
        <f t="shared" si="2"/>
        <v>0</v>
      </c>
      <c r="AN480" s="84">
        <f>'Декабрь 2020'!AN480+AM480</f>
        <v>0</v>
      </c>
      <c r="AO480" s="82">
        <f t="shared" si="3"/>
        <v>0</v>
      </c>
      <c r="AP480" s="85">
        <f>'Декабрь 2020'!AP480+'Январь 2020'!AO480</f>
        <v>0</v>
      </c>
      <c r="AQ480" s="82">
        <f t="shared" si="4"/>
        <v>0</v>
      </c>
      <c r="AR480" s="86">
        <f>'Декабрь 2020'!AR480+'Январь 2020'!AQ480</f>
        <v>0</v>
      </c>
      <c r="AS480" s="87">
        <f>'Январь 2020'!AW480</f>
        <v>0</v>
      </c>
      <c r="AT480" s="88">
        <f>'Январь 2020'!AX480</f>
        <v>0</v>
      </c>
      <c r="AU480" s="45">
        <f t="shared" si="5"/>
        <v>0</v>
      </c>
    </row>
    <row r="481" spans="1:47" ht="14.25" customHeight="1">
      <c r="A481" s="71">
        <f>'Январь 2020'!A481</f>
        <v>0</v>
      </c>
      <c r="B481" s="72">
        <f>'Январь 2020'!G481</f>
        <v>0</v>
      </c>
      <c r="C481" s="257">
        <f>'Январь 2020'!B481</f>
        <v>0</v>
      </c>
      <c r="D481" s="75"/>
      <c r="E481" s="75"/>
      <c r="F481" s="76"/>
      <c r="G481" s="75"/>
      <c r="H481" s="75"/>
      <c r="I481" s="75"/>
      <c r="J481" s="75"/>
      <c r="K481" s="76"/>
      <c r="L481" s="75"/>
      <c r="M481" s="76"/>
      <c r="N481" s="75"/>
      <c r="O481" s="75"/>
      <c r="P481" s="75"/>
      <c r="Q481" s="75"/>
      <c r="R481" s="75"/>
      <c r="S481" s="79"/>
      <c r="T481" s="76"/>
      <c r="U481" s="75"/>
      <c r="V481" s="75"/>
      <c r="W481" s="79"/>
      <c r="X481" s="75"/>
      <c r="Y481" s="75"/>
      <c r="Z481" s="75"/>
      <c r="AA481" s="76"/>
      <c r="AB481" s="75"/>
      <c r="AC481" s="75"/>
      <c r="AD481" s="75"/>
      <c r="AE481" s="79"/>
      <c r="AF481" s="79"/>
      <c r="AG481" s="75"/>
      <c r="AH481" s="76"/>
      <c r="AI481" s="80">
        <f t="shared" si="0"/>
        <v>0</v>
      </c>
      <c r="AJ481" s="81">
        <f>'Декабрь 2020'!AJ481-AI481</f>
        <v>0</v>
      </c>
      <c r="AK481" s="82">
        <f t="shared" si="1"/>
        <v>0</v>
      </c>
      <c r="AL481" s="83">
        <f>'Декабрь 2020'!AL481+AK481</f>
        <v>0</v>
      </c>
      <c r="AM481" s="82">
        <f t="shared" si="2"/>
        <v>0</v>
      </c>
      <c r="AN481" s="84">
        <f>'Декабрь 2020'!AN481+AM481</f>
        <v>0</v>
      </c>
      <c r="AO481" s="82">
        <f t="shared" si="3"/>
        <v>0</v>
      </c>
      <c r="AP481" s="85">
        <f>'Декабрь 2020'!AP481+'Январь 2020'!AO481</f>
        <v>0</v>
      </c>
      <c r="AQ481" s="82">
        <f t="shared" si="4"/>
        <v>0</v>
      </c>
      <c r="AR481" s="86">
        <f>'Декабрь 2020'!AR481+'Январь 2020'!AQ481</f>
        <v>0</v>
      </c>
      <c r="AS481" s="87">
        <f>'Январь 2020'!AW481</f>
        <v>0</v>
      </c>
      <c r="AT481" s="88">
        <f>'Январь 2020'!AX481</f>
        <v>0</v>
      </c>
      <c r="AU481" s="45">
        <f t="shared" si="5"/>
        <v>0</v>
      </c>
    </row>
    <row r="482" spans="1:47" ht="14.25" customHeight="1">
      <c r="A482" s="71">
        <f>'Январь 2020'!A482</f>
        <v>0</v>
      </c>
      <c r="B482" s="72">
        <f>'Январь 2020'!G482</f>
        <v>0</v>
      </c>
      <c r="C482" s="257">
        <f>'Январь 2020'!B482</f>
        <v>0</v>
      </c>
      <c r="D482" s="75"/>
      <c r="E482" s="75"/>
      <c r="F482" s="76"/>
      <c r="G482" s="75"/>
      <c r="H482" s="75"/>
      <c r="I482" s="75"/>
      <c r="J482" s="75"/>
      <c r="K482" s="76"/>
      <c r="L482" s="75"/>
      <c r="M482" s="76"/>
      <c r="N482" s="75"/>
      <c r="O482" s="75"/>
      <c r="P482" s="75"/>
      <c r="Q482" s="75"/>
      <c r="R482" s="75"/>
      <c r="S482" s="79"/>
      <c r="T482" s="76"/>
      <c r="U482" s="75"/>
      <c r="V482" s="75"/>
      <c r="W482" s="79"/>
      <c r="X482" s="75"/>
      <c r="Y482" s="75"/>
      <c r="Z482" s="75"/>
      <c r="AA482" s="76"/>
      <c r="AB482" s="75"/>
      <c r="AC482" s="75"/>
      <c r="AD482" s="75"/>
      <c r="AE482" s="79"/>
      <c r="AF482" s="79"/>
      <c r="AG482" s="75"/>
      <c r="AH482" s="76"/>
      <c r="AI482" s="80">
        <f t="shared" si="0"/>
        <v>0</v>
      </c>
      <c r="AJ482" s="81">
        <f>'Декабрь 2020'!AJ482-AI482</f>
        <v>0</v>
      </c>
      <c r="AK482" s="82">
        <f t="shared" si="1"/>
        <v>0</v>
      </c>
      <c r="AL482" s="83">
        <f>'Декабрь 2020'!AL482+AK482</f>
        <v>0</v>
      </c>
      <c r="AM482" s="82">
        <f t="shared" si="2"/>
        <v>0</v>
      </c>
      <c r="AN482" s="84">
        <f>'Декабрь 2020'!AN482+AM482</f>
        <v>0</v>
      </c>
      <c r="AO482" s="82">
        <f t="shared" si="3"/>
        <v>0</v>
      </c>
      <c r="AP482" s="85">
        <f>'Декабрь 2020'!AP482+'Январь 2020'!AO482</f>
        <v>0</v>
      </c>
      <c r="AQ482" s="82">
        <f t="shared" si="4"/>
        <v>0</v>
      </c>
      <c r="AR482" s="86">
        <f>'Декабрь 2020'!AR482+'Январь 2020'!AQ482</f>
        <v>0</v>
      </c>
      <c r="AS482" s="87">
        <f>'Январь 2020'!AW482</f>
        <v>0</v>
      </c>
      <c r="AT482" s="88">
        <f>'Январь 2020'!AX482</f>
        <v>0</v>
      </c>
      <c r="AU482" s="45">
        <f t="shared" si="5"/>
        <v>0</v>
      </c>
    </row>
    <row r="483" spans="1:47" ht="14.25" customHeight="1">
      <c r="A483" s="71">
        <f>'Январь 2020'!A483</f>
        <v>0</v>
      </c>
      <c r="B483" s="72">
        <f>'Январь 2020'!G483</f>
        <v>0</v>
      </c>
      <c r="C483" s="257">
        <f>'Январь 2020'!B483</f>
        <v>0</v>
      </c>
      <c r="D483" s="75"/>
      <c r="E483" s="75"/>
      <c r="F483" s="76"/>
      <c r="G483" s="75"/>
      <c r="H483" s="75"/>
      <c r="I483" s="75"/>
      <c r="J483" s="75"/>
      <c r="K483" s="76"/>
      <c r="L483" s="75"/>
      <c r="M483" s="76"/>
      <c r="N483" s="75"/>
      <c r="O483" s="75"/>
      <c r="P483" s="75"/>
      <c r="Q483" s="75"/>
      <c r="R483" s="75"/>
      <c r="S483" s="79"/>
      <c r="T483" s="76"/>
      <c r="U483" s="75"/>
      <c r="V483" s="75"/>
      <c r="W483" s="79"/>
      <c r="X483" s="75"/>
      <c r="Y483" s="75"/>
      <c r="Z483" s="75"/>
      <c r="AA483" s="76"/>
      <c r="AB483" s="75"/>
      <c r="AC483" s="75"/>
      <c r="AD483" s="75"/>
      <c r="AE483" s="79"/>
      <c r="AF483" s="79"/>
      <c r="AG483" s="75"/>
      <c r="AH483" s="76"/>
      <c r="AI483" s="80">
        <f t="shared" si="0"/>
        <v>0</v>
      </c>
      <c r="AJ483" s="81">
        <f>'Декабрь 2020'!AJ483-AI483</f>
        <v>0</v>
      </c>
      <c r="AK483" s="82">
        <f t="shared" si="1"/>
        <v>0</v>
      </c>
      <c r="AL483" s="83">
        <f>'Декабрь 2020'!AL483+AK483</f>
        <v>0</v>
      </c>
      <c r="AM483" s="82">
        <f t="shared" si="2"/>
        <v>0</v>
      </c>
      <c r="AN483" s="84">
        <f>'Декабрь 2020'!AN483+AM483</f>
        <v>0</v>
      </c>
      <c r="AO483" s="82">
        <f t="shared" si="3"/>
        <v>0</v>
      </c>
      <c r="AP483" s="85">
        <f>'Декабрь 2020'!AP483+'Январь 2020'!AO483</f>
        <v>0</v>
      </c>
      <c r="AQ483" s="82">
        <f t="shared" si="4"/>
        <v>0</v>
      </c>
      <c r="AR483" s="86">
        <f>'Декабрь 2020'!AR483+'Январь 2020'!AQ483</f>
        <v>0</v>
      </c>
      <c r="AS483" s="87">
        <f>'Январь 2020'!AW483</f>
        <v>0</v>
      </c>
      <c r="AT483" s="88">
        <f>'Январь 2020'!AX483</f>
        <v>0</v>
      </c>
      <c r="AU483" s="45">
        <f t="shared" si="5"/>
        <v>0</v>
      </c>
    </row>
    <row r="484" spans="1:47" ht="14.25" customHeight="1">
      <c r="A484" s="71">
        <f>'Январь 2020'!A484</f>
        <v>0</v>
      </c>
      <c r="B484" s="72">
        <f>'Январь 2020'!G484</f>
        <v>0</v>
      </c>
      <c r="C484" s="257">
        <f>'Январь 2020'!B484</f>
        <v>0</v>
      </c>
      <c r="D484" s="75"/>
      <c r="E484" s="75"/>
      <c r="F484" s="76"/>
      <c r="G484" s="75"/>
      <c r="H484" s="75"/>
      <c r="I484" s="75"/>
      <c r="J484" s="75"/>
      <c r="K484" s="76"/>
      <c r="L484" s="75"/>
      <c r="M484" s="76"/>
      <c r="N484" s="75"/>
      <c r="O484" s="75"/>
      <c r="P484" s="75"/>
      <c r="Q484" s="75"/>
      <c r="R484" s="75"/>
      <c r="S484" s="79"/>
      <c r="T484" s="76"/>
      <c r="U484" s="75"/>
      <c r="V484" s="75"/>
      <c r="W484" s="79"/>
      <c r="X484" s="75"/>
      <c r="Y484" s="75"/>
      <c r="Z484" s="75"/>
      <c r="AA484" s="76"/>
      <c r="AB484" s="75"/>
      <c r="AC484" s="75"/>
      <c r="AD484" s="75"/>
      <c r="AE484" s="79"/>
      <c r="AF484" s="79"/>
      <c r="AG484" s="75"/>
      <c r="AH484" s="76"/>
      <c r="AI484" s="80">
        <f t="shared" si="0"/>
        <v>0</v>
      </c>
      <c r="AJ484" s="81">
        <f>'Декабрь 2020'!AJ484-AI484</f>
        <v>0</v>
      </c>
      <c r="AK484" s="82">
        <f t="shared" si="1"/>
        <v>0</v>
      </c>
      <c r="AL484" s="83">
        <f>'Декабрь 2020'!AL484+AK484</f>
        <v>0</v>
      </c>
      <c r="AM484" s="82">
        <f t="shared" si="2"/>
        <v>0</v>
      </c>
      <c r="AN484" s="84">
        <f>'Декабрь 2020'!AN484+AM484</f>
        <v>0</v>
      </c>
      <c r="AO484" s="82">
        <f t="shared" si="3"/>
        <v>0</v>
      </c>
      <c r="AP484" s="85">
        <f>'Декабрь 2020'!AP484+'Январь 2020'!AO484</f>
        <v>0</v>
      </c>
      <c r="AQ484" s="82">
        <f t="shared" si="4"/>
        <v>0</v>
      </c>
      <c r="AR484" s="86">
        <f>'Декабрь 2020'!AR484+'Январь 2020'!AQ484</f>
        <v>0</v>
      </c>
      <c r="AS484" s="87">
        <f>'Январь 2020'!AW484</f>
        <v>0</v>
      </c>
      <c r="AT484" s="88">
        <f>'Январь 2020'!AX484</f>
        <v>0</v>
      </c>
      <c r="AU484" s="45">
        <f t="shared" si="5"/>
        <v>0</v>
      </c>
    </row>
    <row r="485" spans="1:47" ht="14.25" customHeight="1">
      <c r="A485" s="71">
        <f>'Январь 2020'!A485</f>
        <v>0</v>
      </c>
      <c r="B485" s="72">
        <f>'Январь 2020'!G485</f>
        <v>0</v>
      </c>
      <c r="C485" s="257">
        <f>'Январь 2020'!B485</f>
        <v>0</v>
      </c>
      <c r="D485" s="75"/>
      <c r="E485" s="75"/>
      <c r="F485" s="76"/>
      <c r="G485" s="75"/>
      <c r="H485" s="75"/>
      <c r="I485" s="75"/>
      <c r="J485" s="75"/>
      <c r="K485" s="76"/>
      <c r="L485" s="75"/>
      <c r="M485" s="76"/>
      <c r="N485" s="75"/>
      <c r="O485" s="75"/>
      <c r="P485" s="75"/>
      <c r="Q485" s="75"/>
      <c r="R485" s="75"/>
      <c r="S485" s="79"/>
      <c r="T485" s="76"/>
      <c r="U485" s="75"/>
      <c r="V485" s="75"/>
      <c r="W485" s="79"/>
      <c r="X485" s="75"/>
      <c r="Y485" s="75"/>
      <c r="Z485" s="75"/>
      <c r="AA485" s="76"/>
      <c r="AB485" s="75"/>
      <c r="AC485" s="75"/>
      <c r="AD485" s="75"/>
      <c r="AE485" s="79"/>
      <c r="AF485" s="79"/>
      <c r="AG485" s="75"/>
      <c r="AH485" s="76"/>
      <c r="AI485" s="80">
        <f t="shared" si="0"/>
        <v>0</v>
      </c>
      <c r="AJ485" s="81">
        <f>'Декабрь 2020'!AJ485-AI485</f>
        <v>0</v>
      </c>
      <c r="AK485" s="82">
        <f t="shared" si="1"/>
        <v>0</v>
      </c>
      <c r="AL485" s="83">
        <f>'Декабрь 2020'!AL485+AK485</f>
        <v>0</v>
      </c>
      <c r="AM485" s="82">
        <f t="shared" si="2"/>
        <v>0</v>
      </c>
      <c r="AN485" s="84">
        <f>'Декабрь 2020'!AN485+AM485</f>
        <v>0</v>
      </c>
      <c r="AO485" s="82">
        <f t="shared" si="3"/>
        <v>0</v>
      </c>
      <c r="AP485" s="85">
        <f>'Декабрь 2020'!AP485+'Январь 2020'!AO485</f>
        <v>0</v>
      </c>
      <c r="AQ485" s="82">
        <f t="shared" si="4"/>
        <v>0</v>
      </c>
      <c r="AR485" s="86">
        <f>'Декабрь 2020'!AR485+'Январь 2020'!AQ485</f>
        <v>0</v>
      </c>
      <c r="AS485" s="87">
        <f>'Январь 2020'!AW485</f>
        <v>0</v>
      </c>
      <c r="AT485" s="88">
        <f>'Январь 2020'!AX485</f>
        <v>0</v>
      </c>
      <c r="AU485" s="45">
        <f t="shared" si="5"/>
        <v>0</v>
      </c>
    </row>
    <row r="486" spans="1:47" ht="14.25" customHeight="1">
      <c r="A486" s="71">
        <f>'Январь 2020'!A486</f>
        <v>0</v>
      </c>
      <c r="B486" s="72">
        <f>'Январь 2020'!G486</f>
        <v>0</v>
      </c>
      <c r="C486" s="257">
        <f>'Январь 2020'!B486</f>
        <v>0</v>
      </c>
      <c r="D486" s="75"/>
      <c r="E486" s="75"/>
      <c r="F486" s="76"/>
      <c r="G486" s="75"/>
      <c r="H486" s="75"/>
      <c r="I486" s="75"/>
      <c r="J486" s="75"/>
      <c r="K486" s="76"/>
      <c r="L486" s="75"/>
      <c r="M486" s="76"/>
      <c r="N486" s="75"/>
      <c r="O486" s="75"/>
      <c r="P486" s="75"/>
      <c r="Q486" s="75"/>
      <c r="R486" s="75"/>
      <c r="S486" s="79"/>
      <c r="T486" s="76"/>
      <c r="U486" s="75"/>
      <c r="V486" s="75"/>
      <c r="W486" s="79"/>
      <c r="X486" s="75"/>
      <c r="Y486" s="75"/>
      <c r="Z486" s="75"/>
      <c r="AA486" s="76"/>
      <c r="AB486" s="75"/>
      <c r="AC486" s="75"/>
      <c r="AD486" s="75"/>
      <c r="AE486" s="79"/>
      <c r="AF486" s="79"/>
      <c r="AG486" s="75"/>
      <c r="AH486" s="76"/>
      <c r="AI486" s="80">
        <f t="shared" si="0"/>
        <v>0</v>
      </c>
      <c r="AJ486" s="81">
        <f>'Декабрь 2020'!AJ486-AI486</f>
        <v>0</v>
      </c>
      <c r="AK486" s="82">
        <f t="shared" si="1"/>
        <v>0</v>
      </c>
      <c r="AL486" s="83">
        <f>'Декабрь 2020'!AL486+AK486</f>
        <v>0</v>
      </c>
      <c r="AM486" s="82">
        <f t="shared" si="2"/>
        <v>0</v>
      </c>
      <c r="AN486" s="84">
        <f>'Декабрь 2020'!AN486+AM486</f>
        <v>0</v>
      </c>
      <c r="AO486" s="82">
        <f t="shared" si="3"/>
        <v>0</v>
      </c>
      <c r="AP486" s="85">
        <f>'Декабрь 2020'!AP486+'Январь 2020'!AO486</f>
        <v>0</v>
      </c>
      <c r="AQ486" s="82">
        <f t="shared" si="4"/>
        <v>0</v>
      </c>
      <c r="AR486" s="86">
        <f>'Декабрь 2020'!AR486+'Январь 2020'!AQ486</f>
        <v>0</v>
      </c>
      <c r="AS486" s="87">
        <f>'Январь 2020'!AW486</f>
        <v>0</v>
      </c>
      <c r="AT486" s="88">
        <f>'Январь 2020'!AX486</f>
        <v>0</v>
      </c>
      <c r="AU486" s="45">
        <f t="shared" si="5"/>
        <v>0</v>
      </c>
    </row>
    <row r="487" spans="1:47" ht="14.25" customHeight="1">
      <c r="A487" s="71">
        <f>'Январь 2020'!A487</f>
        <v>0</v>
      </c>
      <c r="B487" s="72">
        <f>'Январь 2020'!G487</f>
        <v>0</v>
      </c>
      <c r="C487" s="257">
        <f>'Январь 2020'!B487</f>
        <v>0</v>
      </c>
      <c r="D487" s="75"/>
      <c r="E487" s="75"/>
      <c r="F487" s="76"/>
      <c r="G487" s="75"/>
      <c r="H487" s="75"/>
      <c r="I487" s="75"/>
      <c r="J487" s="75"/>
      <c r="K487" s="76"/>
      <c r="L487" s="75"/>
      <c r="M487" s="76"/>
      <c r="N487" s="75"/>
      <c r="O487" s="75"/>
      <c r="P487" s="75"/>
      <c r="Q487" s="75"/>
      <c r="R487" s="75"/>
      <c r="S487" s="79"/>
      <c r="T487" s="76"/>
      <c r="U487" s="75"/>
      <c r="V487" s="75"/>
      <c r="W487" s="79"/>
      <c r="X487" s="75"/>
      <c r="Y487" s="75"/>
      <c r="Z487" s="75"/>
      <c r="AA487" s="76"/>
      <c r="AB487" s="75"/>
      <c r="AC487" s="75"/>
      <c r="AD487" s="75"/>
      <c r="AE487" s="79"/>
      <c r="AF487" s="79"/>
      <c r="AG487" s="75"/>
      <c r="AH487" s="76"/>
      <c r="AI487" s="80">
        <f t="shared" si="0"/>
        <v>0</v>
      </c>
      <c r="AJ487" s="81">
        <f>'Декабрь 2020'!AJ487-AI487</f>
        <v>0</v>
      </c>
      <c r="AK487" s="82">
        <f t="shared" si="1"/>
        <v>0</v>
      </c>
      <c r="AL487" s="83">
        <f>'Декабрь 2020'!AL487+AK487</f>
        <v>0</v>
      </c>
      <c r="AM487" s="82">
        <f t="shared" si="2"/>
        <v>0</v>
      </c>
      <c r="AN487" s="84">
        <f>'Декабрь 2020'!AN487+AM487</f>
        <v>0</v>
      </c>
      <c r="AO487" s="82">
        <f t="shared" si="3"/>
        <v>0</v>
      </c>
      <c r="AP487" s="85">
        <f>'Декабрь 2020'!AP487+'Январь 2020'!AO487</f>
        <v>0</v>
      </c>
      <c r="AQ487" s="82">
        <f t="shared" si="4"/>
        <v>0</v>
      </c>
      <c r="AR487" s="86">
        <f>'Декабрь 2020'!AR487+'Январь 2020'!AQ487</f>
        <v>0</v>
      </c>
      <c r="AS487" s="87">
        <f>'Январь 2020'!AW487</f>
        <v>0</v>
      </c>
      <c r="AT487" s="88">
        <f>'Январь 2020'!AX487</f>
        <v>0</v>
      </c>
      <c r="AU487" s="45">
        <f t="shared" si="5"/>
        <v>0</v>
      </c>
    </row>
    <row r="488" spans="1:47" ht="14.25" customHeight="1">
      <c r="A488" s="71">
        <f>'Январь 2020'!A488</f>
        <v>0</v>
      </c>
      <c r="B488" s="72">
        <f>'Январь 2020'!G488</f>
        <v>0</v>
      </c>
      <c r="C488" s="257">
        <f>'Январь 2020'!B488</f>
        <v>0</v>
      </c>
      <c r="D488" s="75"/>
      <c r="E488" s="75"/>
      <c r="F488" s="76"/>
      <c r="G488" s="75"/>
      <c r="H488" s="75"/>
      <c r="I488" s="75"/>
      <c r="J488" s="75"/>
      <c r="K488" s="76"/>
      <c r="L488" s="75"/>
      <c r="M488" s="76"/>
      <c r="N488" s="75"/>
      <c r="O488" s="75"/>
      <c r="P488" s="75"/>
      <c r="Q488" s="75"/>
      <c r="R488" s="75"/>
      <c r="S488" s="79"/>
      <c r="T488" s="76"/>
      <c r="U488" s="75"/>
      <c r="V488" s="75"/>
      <c r="W488" s="79"/>
      <c r="X488" s="75"/>
      <c r="Y488" s="75"/>
      <c r="Z488" s="75"/>
      <c r="AA488" s="76"/>
      <c r="AB488" s="75"/>
      <c r="AC488" s="75"/>
      <c r="AD488" s="75"/>
      <c r="AE488" s="79"/>
      <c r="AF488" s="79"/>
      <c r="AG488" s="75"/>
      <c r="AH488" s="76"/>
      <c r="AI488" s="80">
        <f t="shared" si="0"/>
        <v>0</v>
      </c>
      <c r="AJ488" s="81">
        <f>'Декабрь 2020'!AJ488-AI488</f>
        <v>0</v>
      </c>
      <c r="AK488" s="82">
        <f t="shared" si="1"/>
        <v>0</v>
      </c>
      <c r="AL488" s="83">
        <f>'Декабрь 2020'!AL488+AK488</f>
        <v>0</v>
      </c>
      <c r="AM488" s="82">
        <f t="shared" si="2"/>
        <v>0</v>
      </c>
      <c r="AN488" s="84">
        <f>'Декабрь 2020'!AN488+AM488</f>
        <v>0</v>
      </c>
      <c r="AO488" s="82">
        <f t="shared" si="3"/>
        <v>0</v>
      </c>
      <c r="AP488" s="85">
        <f>'Декабрь 2020'!AP488+'Январь 2020'!AO488</f>
        <v>0</v>
      </c>
      <c r="AQ488" s="82">
        <f t="shared" si="4"/>
        <v>0</v>
      </c>
      <c r="AR488" s="86">
        <f>'Декабрь 2020'!AR488+'Январь 2020'!AQ488</f>
        <v>0</v>
      </c>
      <c r="AS488" s="87">
        <f>'Январь 2020'!AW488</f>
        <v>0</v>
      </c>
      <c r="AT488" s="88">
        <f>'Январь 2020'!AX488</f>
        <v>0</v>
      </c>
      <c r="AU488" s="45">
        <f t="shared" si="5"/>
        <v>0</v>
      </c>
    </row>
    <row r="489" spans="1:47" ht="14.25" customHeight="1">
      <c r="A489" s="71">
        <f>'Январь 2020'!A489</f>
        <v>0</v>
      </c>
      <c r="B489" s="72">
        <f>'Январь 2020'!G489</f>
        <v>0</v>
      </c>
      <c r="C489" s="257">
        <f>'Январь 2020'!B489</f>
        <v>0</v>
      </c>
      <c r="D489" s="75"/>
      <c r="E489" s="75"/>
      <c r="F489" s="76"/>
      <c r="G489" s="75"/>
      <c r="H489" s="75"/>
      <c r="I489" s="75"/>
      <c r="J489" s="75"/>
      <c r="K489" s="76"/>
      <c r="L489" s="75"/>
      <c r="M489" s="76"/>
      <c r="N489" s="75"/>
      <c r="O489" s="75"/>
      <c r="P489" s="75"/>
      <c r="Q489" s="75"/>
      <c r="R489" s="75"/>
      <c r="S489" s="79"/>
      <c r="T489" s="76"/>
      <c r="U489" s="75"/>
      <c r="V489" s="75"/>
      <c r="W489" s="79"/>
      <c r="X489" s="75"/>
      <c r="Y489" s="75"/>
      <c r="Z489" s="75"/>
      <c r="AA489" s="76"/>
      <c r="AB489" s="75"/>
      <c r="AC489" s="75"/>
      <c r="AD489" s="75"/>
      <c r="AE489" s="79"/>
      <c r="AF489" s="79"/>
      <c r="AG489" s="75"/>
      <c r="AH489" s="76"/>
      <c r="AI489" s="80">
        <f t="shared" si="0"/>
        <v>0</v>
      </c>
      <c r="AJ489" s="81">
        <f>'Декабрь 2020'!AJ489-AI489</f>
        <v>0</v>
      </c>
      <c r="AK489" s="82">
        <f t="shared" si="1"/>
        <v>0</v>
      </c>
      <c r="AL489" s="83">
        <f>'Декабрь 2020'!AL489+AK489</f>
        <v>0</v>
      </c>
      <c r="AM489" s="82">
        <f t="shared" si="2"/>
        <v>0</v>
      </c>
      <c r="AN489" s="84">
        <f>'Декабрь 2020'!AN489+AM489</f>
        <v>0</v>
      </c>
      <c r="AO489" s="82">
        <f t="shared" si="3"/>
        <v>0</v>
      </c>
      <c r="AP489" s="85">
        <f>'Декабрь 2020'!AP489+'Январь 2020'!AO489</f>
        <v>0</v>
      </c>
      <c r="AQ489" s="82">
        <f t="shared" si="4"/>
        <v>0</v>
      </c>
      <c r="AR489" s="86">
        <f>'Декабрь 2020'!AR489+'Январь 2020'!AQ489</f>
        <v>0</v>
      </c>
      <c r="AS489" s="87">
        <f>'Январь 2020'!AW489</f>
        <v>0</v>
      </c>
      <c r="AT489" s="88">
        <f>'Январь 2020'!AX489</f>
        <v>0</v>
      </c>
      <c r="AU489" s="45">
        <f t="shared" si="5"/>
        <v>0</v>
      </c>
    </row>
    <row r="490" spans="1:47" ht="14.25" customHeight="1">
      <c r="A490" s="71">
        <f>'Январь 2020'!A490</f>
        <v>0</v>
      </c>
      <c r="B490" s="72">
        <f>'Январь 2020'!G490</f>
        <v>0</v>
      </c>
      <c r="C490" s="257">
        <f>'Январь 2020'!B490</f>
        <v>0</v>
      </c>
      <c r="D490" s="75"/>
      <c r="E490" s="75"/>
      <c r="F490" s="76"/>
      <c r="G490" s="75"/>
      <c r="H490" s="75"/>
      <c r="I490" s="75"/>
      <c r="J490" s="75"/>
      <c r="K490" s="76"/>
      <c r="L490" s="75"/>
      <c r="M490" s="76"/>
      <c r="N490" s="75"/>
      <c r="O490" s="75"/>
      <c r="P490" s="75"/>
      <c r="Q490" s="75"/>
      <c r="R490" s="75"/>
      <c r="S490" s="79"/>
      <c r="T490" s="76"/>
      <c r="U490" s="75"/>
      <c r="V490" s="75"/>
      <c r="W490" s="79"/>
      <c r="X490" s="75"/>
      <c r="Y490" s="75"/>
      <c r="Z490" s="75"/>
      <c r="AA490" s="76"/>
      <c r="AB490" s="75"/>
      <c r="AC490" s="75"/>
      <c r="AD490" s="75"/>
      <c r="AE490" s="79"/>
      <c r="AF490" s="79"/>
      <c r="AG490" s="75"/>
      <c r="AH490" s="76"/>
      <c r="AI490" s="80">
        <f t="shared" si="0"/>
        <v>0</v>
      </c>
      <c r="AJ490" s="81">
        <f>'Декабрь 2020'!AJ490-AI490</f>
        <v>0</v>
      </c>
      <c r="AK490" s="82">
        <f t="shared" si="1"/>
        <v>0</v>
      </c>
      <c r="AL490" s="83">
        <f>'Декабрь 2020'!AL490+AK490</f>
        <v>0</v>
      </c>
      <c r="AM490" s="82">
        <f t="shared" si="2"/>
        <v>0</v>
      </c>
      <c r="AN490" s="84">
        <f>'Декабрь 2020'!AN490+AM490</f>
        <v>0</v>
      </c>
      <c r="AO490" s="82">
        <f t="shared" si="3"/>
        <v>0</v>
      </c>
      <c r="AP490" s="85">
        <f>'Декабрь 2020'!AP490+'Январь 2020'!AO490</f>
        <v>0</v>
      </c>
      <c r="AQ490" s="82">
        <f t="shared" si="4"/>
        <v>0</v>
      </c>
      <c r="AR490" s="86">
        <f>'Декабрь 2020'!AR490+'Январь 2020'!AQ490</f>
        <v>0</v>
      </c>
      <c r="AS490" s="87">
        <f>'Январь 2020'!AW490</f>
        <v>0</v>
      </c>
      <c r="AT490" s="88">
        <f>'Январь 2020'!AX490</f>
        <v>0</v>
      </c>
      <c r="AU490" s="45">
        <f t="shared" si="5"/>
        <v>0</v>
      </c>
    </row>
    <row r="491" spans="1:47" ht="14.25" customHeight="1">
      <c r="A491" s="71">
        <f>'Январь 2020'!A491</f>
        <v>0</v>
      </c>
      <c r="B491" s="72">
        <f>'Январь 2020'!G491</f>
        <v>0</v>
      </c>
      <c r="C491" s="257">
        <f>'Январь 2020'!B491</f>
        <v>0</v>
      </c>
      <c r="D491" s="75"/>
      <c r="E491" s="75"/>
      <c r="F491" s="76"/>
      <c r="G491" s="75"/>
      <c r="H491" s="75"/>
      <c r="I491" s="75"/>
      <c r="J491" s="75"/>
      <c r="K491" s="76"/>
      <c r="L491" s="75"/>
      <c r="M491" s="76"/>
      <c r="N491" s="75"/>
      <c r="O491" s="75"/>
      <c r="P491" s="75"/>
      <c r="Q491" s="75"/>
      <c r="R491" s="75"/>
      <c r="S491" s="79"/>
      <c r="T491" s="76"/>
      <c r="U491" s="75"/>
      <c r="V491" s="75"/>
      <c r="W491" s="79"/>
      <c r="X491" s="75"/>
      <c r="Y491" s="75"/>
      <c r="Z491" s="75"/>
      <c r="AA491" s="76"/>
      <c r="AB491" s="75"/>
      <c r="AC491" s="75"/>
      <c r="AD491" s="75"/>
      <c r="AE491" s="79"/>
      <c r="AF491" s="79"/>
      <c r="AG491" s="75"/>
      <c r="AH491" s="76"/>
      <c r="AI491" s="80">
        <f t="shared" si="0"/>
        <v>0</v>
      </c>
      <c r="AJ491" s="81">
        <f>'Декабрь 2020'!AJ491-AI491</f>
        <v>0</v>
      </c>
      <c r="AK491" s="82">
        <f t="shared" si="1"/>
        <v>0</v>
      </c>
      <c r="AL491" s="83">
        <f>'Декабрь 2020'!AL491+AK491</f>
        <v>0</v>
      </c>
      <c r="AM491" s="82">
        <f t="shared" si="2"/>
        <v>0</v>
      </c>
      <c r="AN491" s="84">
        <f>'Декабрь 2020'!AN491+AM491</f>
        <v>0</v>
      </c>
      <c r="AO491" s="82">
        <f t="shared" si="3"/>
        <v>0</v>
      </c>
      <c r="AP491" s="85">
        <f>'Декабрь 2020'!AP491+'Январь 2020'!AO491</f>
        <v>0</v>
      </c>
      <c r="AQ491" s="82">
        <f t="shared" si="4"/>
        <v>0</v>
      </c>
      <c r="AR491" s="86">
        <f>'Декабрь 2020'!AR491+'Январь 2020'!AQ491</f>
        <v>0</v>
      </c>
      <c r="AS491" s="87">
        <f>'Январь 2020'!AW491</f>
        <v>0</v>
      </c>
      <c r="AT491" s="88">
        <f>'Январь 2020'!AX491</f>
        <v>0</v>
      </c>
      <c r="AU491" s="45">
        <f t="shared" si="5"/>
        <v>0</v>
      </c>
    </row>
    <row r="492" spans="1:47" ht="14.25" customHeight="1">
      <c r="A492" s="71">
        <f>'Январь 2020'!A492</f>
        <v>0</v>
      </c>
      <c r="B492" s="72">
        <f>'Январь 2020'!G492</f>
        <v>0</v>
      </c>
      <c r="C492" s="257">
        <f>'Январь 2020'!B492</f>
        <v>0</v>
      </c>
      <c r="D492" s="75"/>
      <c r="E492" s="75"/>
      <c r="F492" s="76"/>
      <c r="G492" s="75"/>
      <c r="H492" s="75"/>
      <c r="I492" s="75"/>
      <c r="J492" s="75"/>
      <c r="K492" s="76"/>
      <c r="L492" s="75"/>
      <c r="M492" s="76"/>
      <c r="N492" s="75"/>
      <c r="O492" s="75"/>
      <c r="P492" s="75"/>
      <c r="Q492" s="75"/>
      <c r="R492" s="75"/>
      <c r="S492" s="79"/>
      <c r="T492" s="76"/>
      <c r="U492" s="75"/>
      <c r="V492" s="75"/>
      <c r="W492" s="79"/>
      <c r="X492" s="75"/>
      <c r="Y492" s="75"/>
      <c r="Z492" s="75"/>
      <c r="AA492" s="76"/>
      <c r="AB492" s="75"/>
      <c r="AC492" s="75"/>
      <c r="AD492" s="75"/>
      <c r="AE492" s="79"/>
      <c r="AF492" s="79"/>
      <c r="AG492" s="75"/>
      <c r="AH492" s="76"/>
      <c r="AI492" s="80">
        <f t="shared" si="0"/>
        <v>0</v>
      </c>
      <c r="AJ492" s="81">
        <f>'Декабрь 2020'!AJ492-AI492</f>
        <v>0</v>
      </c>
      <c r="AK492" s="82">
        <f t="shared" si="1"/>
        <v>0</v>
      </c>
      <c r="AL492" s="83">
        <f>'Декабрь 2020'!AL492+AK492</f>
        <v>0</v>
      </c>
      <c r="AM492" s="82">
        <f t="shared" si="2"/>
        <v>0</v>
      </c>
      <c r="AN492" s="84">
        <f>'Декабрь 2020'!AN492+AM492</f>
        <v>0</v>
      </c>
      <c r="AO492" s="82">
        <f t="shared" si="3"/>
        <v>0</v>
      </c>
      <c r="AP492" s="85">
        <f>'Декабрь 2020'!AP492+'Январь 2020'!AO492</f>
        <v>0</v>
      </c>
      <c r="AQ492" s="82">
        <f t="shared" si="4"/>
        <v>0</v>
      </c>
      <c r="AR492" s="86">
        <f>'Декабрь 2020'!AR492+'Январь 2020'!AQ492</f>
        <v>0</v>
      </c>
      <c r="AS492" s="87">
        <f>'Январь 2020'!AW492</f>
        <v>0</v>
      </c>
      <c r="AT492" s="88">
        <f>'Январь 2020'!AX492</f>
        <v>0</v>
      </c>
      <c r="AU492" s="45">
        <f t="shared" si="5"/>
        <v>0</v>
      </c>
    </row>
    <row r="493" spans="1:47" ht="14.25" customHeight="1">
      <c r="A493" s="71">
        <f>'Январь 2020'!A493</f>
        <v>0</v>
      </c>
      <c r="B493" s="72">
        <f>'Январь 2020'!G493</f>
        <v>0</v>
      </c>
      <c r="C493" s="257">
        <f>'Январь 2020'!B493</f>
        <v>0</v>
      </c>
      <c r="D493" s="75"/>
      <c r="E493" s="75"/>
      <c r="F493" s="76"/>
      <c r="G493" s="75"/>
      <c r="H493" s="75"/>
      <c r="I493" s="75"/>
      <c r="J493" s="75"/>
      <c r="K493" s="76"/>
      <c r="L493" s="75"/>
      <c r="M493" s="76"/>
      <c r="N493" s="75"/>
      <c r="O493" s="75"/>
      <c r="P493" s="75"/>
      <c r="Q493" s="75"/>
      <c r="R493" s="75"/>
      <c r="S493" s="79"/>
      <c r="T493" s="76"/>
      <c r="U493" s="75"/>
      <c r="V493" s="75"/>
      <c r="W493" s="79"/>
      <c r="X493" s="75"/>
      <c r="Y493" s="75"/>
      <c r="Z493" s="75"/>
      <c r="AA493" s="76"/>
      <c r="AB493" s="75"/>
      <c r="AC493" s="75"/>
      <c r="AD493" s="75"/>
      <c r="AE493" s="79"/>
      <c r="AF493" s="79"/>
      <c r="AG493" s="75"/>
      <c r="AH493" s="76"/>
      <c r="AI493" s="80">
        <f t="shared" si="0"/>
        <v>0</v>
      </c>
      <c r="AJ493" s="81">
        <f>'Декабрь 2020'!AJ493-AI493</f>
        <v>0</v>
      </c>
      <c r="AK493" s="82">
        <f t="shared" si="1"/>
        <v>0</v>
      </c>
      <c r="AL493" s="83">
        <f>'Декабрь 2020'!AL493+AK493</f>
        <v>0</v>
      </c>
      <c r="AM493" s="82">
        <f t="shared" si="2"/>
        <v>0</v>
      </c>
      <c r="AN493" s="84">
        <f>'Декабрь 2020'!AN493+AM493</f>
        <v>0</v>
      </c>
      <c r="AO493" s="82">
        <f t="shared" si="3"/>
        <v>0</v>
      </c>
      <c r="AP493" s="85">
        <f>'Декабрь 2020'!AP493+'Январь 2020'!AO493</f>
        <v>0</v>
      </c>
      <c r="AQ493" s="82">
        <f t="shared" si="4"/>
        <v>0</v>
      </c>
      <c r="AR493" s="86">
        <f>'Декабрь 2020'!AR493+'Январь 2020'!AQ493</f>
        <v>0</v>
      </c>
      <c r="AS493" s="87">
        <f>'Январь 2020'!AW493</f>
        <v>0</v>
      </c>
      <c r="AT493" s="88">
        <f>'Январь 2020'!AX493</f>
        <v>0</v>
      </c>
      <c r="AU493" s="45">
        <f t="shared" si="5"/>
        <v>0</v>
      </c>
    </row>
    <row r="494" spans="1:47" ht="14.25" customHeight="1">
      <c r="A494" s="71">
        <f>'Январь 2020'!A494</f>
        <v>0</v>
      </c>
      <c r="B494" s="72">
        <f>'Январь 2020'!G494</f>
        <v>0</v>
      </c>
      <c r="C494" s="257">
        <f>'Январь 2020'!B494</f>
        <v>0</v>
      </c>
      <c r="D494" s="75"/>
      <c r="E494" s="75"/>
      <c r="F494" s="76"/>
      <c r="G494" s="75"/>
      <c r="H494" s="75"/>
      <c r="I494" s="75"/>
      <c r="J494" s="75"/>
      <c r="K494" s="76"/>
      <c r="L494" s="75"/>
      <c r="M494" s="76"/>
      <c r="N494" s="75"/>
      <c r="O494" s="75"/>
      <c r="P494" s="75"/>
      <c r="Q494" s="75"/>
      <c r="R494" s="75"/>
      <c r="S494" s="79"/>
      <c r="T494" s="76"/>
      <c r="U494" s="75"/>
      <c r="V494" s="75"/>
      <c r="W494" s="79"/>
      <c r="X494" s="75"/>
      <c r="Y494" s="75"/>
      <c r="Z494" s="75"/>
      <c r="AA494" s="76"/>
      <c r="AB494" s="75"/>
      <c r="AC494" s="75"/>
      <c r="AD494" s="75"/>
      <c r="AE494" s="79"/>
      <c r="AF494" s="79"/>
      <c r="AG494" s="75"/>
      <c r="AH494" s="76"/>
      <c r="AI494" s="80">
        <f t="shared" si="0"/>
        <v>0</v>
      </c>
      <c r="AJ494" s="81">
        <f>'Декабрь 2020'!AJ494-AI494</f>
        <v>0</v>
      </c>
      <c r="AK494" s="82">
        <f t="shared" si="1"/>
        <v>0</v>
      </c>
      <c r="AL494" s="83">
        <f>'Декабрь 2020'!AL494+AK494</f>
        <v>0</v>
      </c>
      <c r="AM494" s="82">
        <f t="shared" si="2"/>
        <v>0</v>
      </c>
      <c r="AN494" s="84">
        <f>'Декабрь 2020'!AN494+AM494</f>
        <v>0</v>
      </c>
      <c r="AO494" s="82">
        <f t="shared" si="3"/>
        <v>0</v>
      </c>
      <c r="AP494" s="85">
        <f>'Декабрь 2020'!AP494+'Январь 2020'!AO494</f>
        <v>0</v>
      </c>
      <c r="AQ494" s="82">
        <f t="shared" si="4"/>
        <v>0</v>
      </c>
      <c r="AR494" s="86">
        <f>'Декабрь 2020'!AR494+'Январь 2020'!AQ494</f>
        <v>0</v>
      </c>
      <c r="AS494" s="87">
        <f>'Январь 2020'!AW494</f>
        <v>0</v>
      </c>
      <c r="AT494" s="88">
        <f>'Январь 2020'!AX494</f>
        <v>0</v>
      </c>
      <c r="AU494" s="45">
        <f t="shared" si="5"/>
        <v>0</v>
      </c>
    </row>
    <row r="495" spans="1:47" ht="14.25" customHeight="1">
      <c r="A495" s="71">
        <f>'Январь 2020'!A495</f>
        <v>0</v>
      </c>
      <c r="B495" s="72">
        <f>'Январь 2020'!G495</f>
        <v>0</v>
      </c>
      <c r="C495" s="257">
        <f>'Январь 2020'!B495</f>
        <v>0</v>
      </c>
      <c r="D495" s="75"/>
      <c r="E495" s="75"/>
      <c r="F495" s="76"/>
      <c r="G495" s="75"/>
      <c r="H495" s="75"/>
      <c r="I495" s="75"/>
      <c r="J495" s="75"/>
      <c r="K495" s="76"/>
      <c r="L495" s="75"/>
      <c r="M495" s="76"/>
      <c r="N495" s="75"/>
      <c r="O495" s="75"/>
      <c r="P495" s="75"/>
      <c r="Q495" s="75"/>
      <c r="R495" s="75"/>
      <c r="S495" s="79"/>
      <c r="T495" s="76"/>
      <c r="U495" s="75"/>
      <c r="V495" s="75"/>
      <c r="W495" s="79"/>
      <c r="X495" s="75"/>
      <c r="Y495" s="75"/>
      <c r="Z495" s="75"/>
      <c r="AA495" s="76"/>
      <c r="AB495" s="75"/>
      <c r="AC495" s="75"/>
      <c r="AD495" s="75"/>
      <c r="AE495" s="79"/>
      <c r="AF495" s="79"/>
      <c r="AG495" s="75"/>
      <c r="AH495" s="76"/>
      <c r="AI495" s="80">
        <f t="shared" si="0"/>
        <v>0</v>
      </c>
      <c r="AJ495" s="81">
        <f>'Декабрь 2020'!AJ495-AI495</f>
        <v>0</v>
      </c>
      <c r="AK495" s="82">
        <f t="shared" si="1"/>
        <v>0</v>
      </c>
      <c r="AL495" s="83">
        <f>'Декабрь 2020'!AL495+AK495</f>
        <v>0</v>
      </c>
      <c r="AM495" s="82">
        <f t="shared" si="2"/>
        <v>0</v>
      </c>
      <c r="AN495" s="84">
        <f>'Декабрь 2020'!AN495+AM495</f>
        <v>0</v>
      </c>
      <c r="AO495" s="82">
        <f t="shared" si="3"/>
        <v>0</v>
      </c>
      <c r="AP495" s="85">
        <f>'Декабрь 2020'!AP495+'Январь 2020'!AO495</f>
        <v>0</v>
      </c>
      <c r="AQ495" s="82">
        <f t="shared" si="4"/>
        <v>0</v>
      </c>
      <c r="AR495" s="86">
        <f>'Декабрь 2020'!AR495+'Январь 2020'!AQ495</f>
        <v>0</v>
      </c>
      <c r="AS495" s="87">
        <f>'Январь 2020'!AW495</f>
        <v>0</v>
      </c>
      <c r="AT495" s="88">
        <f>'Январь 2020'!AX495</f>
        <v>0</v>
      </c>
      <c r="AU495" s="45">
        <f t="shared" si="5"/>
        <v>0</v>
      </c>
    </row>
    <row r="496" spans="1:47" ht="14.25" customHeight="1">
      <c r="A496" s="71">
        <f>'Январь 2020'!A496</f>
        <v>0</v>
      </c>
      <c r="B496" s="72">
        <f>'Январь 2020'!G496</f>
        <v>0</v>
      </c>
      <c r="C496" s="257">
        <f>'Январь 2020'!B496</f>
        <v>0</v>
      </c>
      <c r="D496" s="75"/>
      <c r="E496" s="75"/>
      <c r="F496" s="76"/>
      <c r="G496" s="75"/>
      <c r="H496" s="75"/>
      <c r="I496" s="75"/>
      <c r="J496" s="75"/>
      <c r="K496" s="76"/>
      <c r="L496" s="75"/>
      <c r="M496" s="76"/>
      <c r="N496" s="75"/>
      <c r="O496" s="75"/>
      <c r="P496" s="75"/>
      <c r="Q496" s="75"/>
      <c r="R496" s="75"/>
      <c r="S496" s="79"/>
      <c r="T496" s="76"/>
      <c r="U496" s="75"/>
      <c r="V496" s="75"/>
      <c r="W496" s="79"/>
      <c r="X496" s="75"/>
      <c r="Y496" s="75"/>
      <c r="Z496" s="75"/>
      <c r="AA496" s="76"/>
      <c r="AB496" s="75"/>
      <c r="AC496" s="75"/>
      <c r="AD496" s="75"/>
      <c r="AE496" s="79"/>
      <c r="AF496" s="79"/>
      <c r="AG496" s="75"/>
      <c r="AH496" s="76"/>
      <c r="AI496" s="80">
        <f t="shared" si="0"/>
        <v>0</v>
      </c>
      <c r="AJ496" s="81">
        <f>'Декабрь 2020'!AJ496-AI496</f>
        <v>0</v>
      </c>
      <c r="AK496" s="82">
        <f t="shared" si="1"/>
        <v>0</v>
      </c>
      <c r="AL496" s="83">
        <f>'Декабрь 2020'!AL496+AK496</f>
        <v>0</v>
      </c>
      <c r="AM496" s="82">
        <f t="shared" si="2"/>
        <v>0</v>
      </c>
      <c r="AN496" s="84">
        <f>'Декабрь 2020'!AN496+AM496</f>
        <v>0</v>
      </c>
      <c r="AO496" s="82">
        <f t="shared" si="3"/>
        <v>0</v>
      </c>
      <c r="AP496" s="85">
        <f>'Декабрь 2020'!AP496+'Январь 2020'!AO496</f>
        <v>0</v>
      </c>
      <c r="AQ496" s="82">
        <f t="shared" si="4"/>
        <v>0</v>
      </c>
      <c r="AR496" s="86">
        <f>'Декабрь 2020'!AR496+'Январь 2020'!AQ496</f>
        <v>0</v>
      </c>
      <c r="AS496" s="87">
        <f>'Январь 2020'!AW496</f>
        <v>0</v>
      </c>
      <c r="AT496" s="88">
        <f>'Январь 2020'!AX496</f>
        <v>0</v>
      </c>
      <c r="AU496" s="45">
        <f t="shared" si="5"/>
        <v>0</v>
      </c>
    </row>
    <row r="497" spans="1:47" ht="14.25" customHeight="1">
      <c r="A497" s="71">
        <f>'Январь 2020'!A497</f>
        <v>0</v>
      </c>
      <c r="B497" s="72">
        <f>'Январь 2020'!G497</f>
        <v>0</v>
      </c>
      <c r="C497" s="257">
        <f>'Январь 2020'!B497</f>
        <v>0</v>
      </c>
      <c r="D497" s="75"/>
      <c r="E497" s="75"/>
      <c r="F497" s="76"/>
      <c r="G497" s="75"/>
      <c r="H497" s="75"/>
      <c r="I497" s="75"/>
      <c r="J497" s="75"/>
      <c r="K497" s="76"/>
      <c r="L497" s="75"/>
      <c r="M497" s="76"/>
      <c r="N497" s="75"/>
      <c r="O497" s="75"/>
      <c r="P497" s="75"/>
      <c r="Q497" s="75"/>
      <c r="R497" s="75"/>
      <c r="S497" s="79"/>
      <c r="T497" s="76"/>
      <c r="U497" s="75"/>
      <c r="V497" s="75"/>
      <c r="W497" s="79"/>
      <c r="X497" s="75"/>
      <c r="Y497" s="75"/>
      <c r="Z497" s="75"/>
      <c r="AA497" s="76"/>
      <c r="AB497" s="75"/>
      <c r="AC497" s="75"/>
      <c r="AD497" s="75"/>
      <c r="AE497" s="79"/>
      <c r="AF497" s="79"/>
      <c r="AG497" s="75"/>
      <c r="AH497" s="76"/>
      <c r="AI497" s="80">
        <f t="shared" si="0"/>
        <v>0</v>
      </c>
      <c r="AJ497" s="81">
        <f>'Декабрь 2020'!AJ497-AI497</f>
        <v>0</v>
      </c>
      <c r="AK497" s="82">
        <f t="shared" si="1"/>
        <v>0</v>
      </c>
      <c r="AL497" s="83">
        <f>'Декабрь 2020'!AL497+AK497</f>
        <v>0</v>
      </c>
      <c r="AM497" s="82">
        <f t="shared" si="2"/>
        <v>0</v>
      </c>
      <c r="AN497" s="84">
        <f>'Декабрь 2020'!AN497+AM497</f>
        <v>0</v>
      </c>
      <c r="AO497" s="82">
        <f t="shared" si="3"/>
        <v>0</v>
      </c>
      <c r="AP497" s="85">
        <f>'Декабрь 2020'!AP497+'Январь 2020'!AO497</f>
        <v>0</v>
      </c>
      <c r="AQ497" s="82">
        <f t="shared" si="4"/>
        <v>0</v>
      </c>
      <c r="AR497" s="86">
        <f>'Декабрь 2020'!AR497+'Январь 2020'!AQ497</f>
        <v>0</v>
      </c>
      <c r="AS497" s="87">
        <f>'Январь 2020'!AW497</f>
        <v>0</v>
      </c>
      <c r="AT497" s="88">
        <f>'Январь 2020'!AX497</f>
        <v>0</v>
      </c>
      <c r="AU497" s="45">
        <f t="shared" si="5"/>
        <v>0</v>
      </c>
    </row>
    <row r="498" spans="1:47" ht="14.25" customHeight="1">
      <c r="A498" s="71">
        <f>'Январь 2020'!A498</f>
        <v>0</v>
      </c>
      <c r="B498" s="72">
        <f>'Январь 2020'!G498</f>
        <v>0</v>
      </c>
      <c r="C498" s="257">
        <f>'Январь 2020'!B498</f>
        <v>0</v>
      </c>
      <c r="D498" s="75"/>
      <c r="E498" s="75"/>
      <c r="F498" s="76"/>
      <c r="G498" s="75"/>
      <c r="H498" s="75"/>
      <c r="I498" s="75"/>
      <c r="J498" s="75"/>
      <c r="K498" s="76"/>
      <c r="L498" s="75"/>
      <c r="M498" s="76"/>
      <c r="N498" s="75"/>
      <c r="O498" s="75"/>
      <c r="P498" s="75"/>
      <c r="Q498" s="75"/>
      <c r="R498" s="75"/>
      <c r="S498" s="79"/>
      <c r="T498" s="76"/>
      <c r="U498" s="75"/>
      <c r="V498" s="75"/>
      <c r="W498" s="79"/>
      <c r="X498" s="75"/>
      <c r="Y498" s="75"/>
      <c r="Z498" s="75"/>
      <c r="AA498" s="76"/>
      <c r="AB498" s="75"/>
      <c r="AC498" s="75"/>
      <c r="AD498" s="75"/>
      <c r="AE498" s="79"/>
      <c r="AF498" s="79"/>
      <c r="AG498" s="75"/>
      <c r="AH498" s="76"/>
      <c r="AI498" s="80">
        <f t="shared" si="0"/>
        <v>0</v>
      </c>
      <c r="AJ498" s="81">
        <f>'Декабрь 2020'!AJ498-AI498</f>
        <v>0</v>
      </c>
      <c r="AK498" s="82">
        <f t="shared" si="1"/>
        <v>0</v>
      </c>
      <c r="AL498" s="83">
        <f>'Декабрь 2020'!AL498+AK498</f>
        <v>0</v>
      </c>
      <c r="AM498" s="82">
        <f t="shared" si="2"/>
        <v>0</v>
      </c>
      <c r="AN498" s="84">
        <f>'Декабрь 2020'!AN498+AM498</f>
        <v>0</v>
      </c>
      <c r="AO498" s="82">
        <f t="shared" si="3"/>
        <v>0</v>
      </c>
      <c r="AP498" s="85">
        <f>'Декабрь 2020'!AP498+'Январь 2020'!AO498</f>
        <v>0</v>
      </c>
      <c r="AQ498" s="82">
        <f t="shared" si="4"/>
        <v>0</v>
      </c>
      <c r="AR498" s="86">
        <f>'Декабрь 2020'!AR498+'Январь 2020'!AQ498</f>
        <v>0</v>
      </c>
      <c r="AS498" s="87">
        <f>'Январь 2020'!AW498</f>
        <v>0</v>
      </c>
      <c r="AT498" s="88">
        <f>'Январь 2020'!AX498</f>
        <v>0</v>
      </c>
      <c r="AU498" s="45">
        <f t="shared" si="5"/>
        <v>0</v>
      </c>
    </row>
    <row r="499" spans="1:47" ht="14.25" customHeight="1">
      <c r="A499" s="71">
        <f>'Январь 2020'!A499</f>
        <v>0</v>
      </c>
      <c r="B499" s="72">
        <f>'Январь 2020'!G499</f>
        <v>0</v>
      </c>
      <c r="C499" s="257">
        <f>'Январь 2020'!B499</f>
        <v>0</v>
      </c>
      <c r="D499" s="75"/>
      <c r="E499" s="75"/>
      <c r="F499" s="76"/>
      <c r="G499" s="75"/>
      <c r="H499" s="75"/>
      <c r="I499" s="75"/>
      <c r="J499" s="75"/>
      <c r="K499" s="76"/>
      <c r="L499" s="75"/>
      <c r="M499" s="76"/>
      <c r="N499" s="75"/>
      <c r="O499" s="75"/>
      <c r="P499" s="75"/>
      <c r="Q499" s="75"/>
      <c r="R499" s="75"/>
      <c r="S499" s="79"/>
      <c r="T499" s="76"/>
      <c r="U499" s="75"/>
      <c r="V499" s="75"/>
      <c r="W499" s="79"/>
      <c r="X499" s="75"/>
      <c r="Y499" s="75"/>
      <c r="Z499" s="75"/>
      <c r="AA499" s="76"/>
      <c r="AB499" s="75"/>
      <c r="AC499" s="75"/>
      <c r="AD499" s="75"/>
      <c r="AE499" s="79"/>
      <c r="AF499" s="79"/>
      <c r="AG499" s="75"/>
      <c r="AH499" s="76"/>
      <c r="AI499" s="80">
        <f t="shared" si="0"/>
        <v>0</v>
      </c>
      <c r="AJ499" s="81">
        <f>'Декабрь 2020'!AJ499-AI499</f>
        <v>0</v>
      </c>
      <c r="AK499" s="82">
        <f t="shared" si="1"/>
        <v>0</v>
      </c>
      <c r="AL499" s="83">
        <f>'Декабрь 2020'!AL499+AK499</f>
        <v>0</v>
      </c>
      <c r="AM499" s="82">
        <f t="shared" si="2"/>
        <v>0</v>
      </c>
      <c r="AN499" s="84">
        <f>'Декабрь 2020'!AN499+AM499</f>
        <v>0</v>
      </c>
      <c r="AO499" s="82">
        <f t="shared" si="3"/>
        <v>0</v>
      </c>
      <c r="AP499" s="85">
        <f>'Декабрь 2020'!AP499+'Январь 2020'!AO499</f>
        <v>0</v>
      </c>
      <c r="AQ499" s="82">
        <f t="shared" si="4"/>
        <v>0</v>
      </c>
      <c r="AR499" s="86">
        <f>'Декабрь 2020'!AR499+'Январь 2020'!AQ499</f>
        <v>0</v>
      </c>
      <c r="AS499" s="87">
        <f>'Январь 2020'!AW499</f>
        <v>0</v>
      </c>
      <c r="AT499" s="88">
        <f>'Январь 2020'!AX499</f>
        <v>0</v>
      </c>
      <c r="AU499" s="45">
        <f t="shared" si="5"/>
        <v>0</v>
      </c>
    </row>
    <row r="500" spans="1:47" ht="14.25" customHeight="1">
      <c r="A500" s="71">
        <f>'Январь 2020'!A500</f>
        <v>0</v>
      </c>
      <c r="B500" s="72">
        <f>'Январь 2020'!G500</f>
        <v>0</v>
      </c>
      <c r="C500" s="257">
        <f>'Январь 2020'!B500</f>
        <v>0</v>
      </c>
      <c r="D500" s="75"/>
      <c r="E500" s="75"/>
      <c r="F500" s="76"/>
      <c r="G500" s="75"/>
      <c r="H500" s="75"/>
      <c r="I500" s="75"/>
      <c r="J500" s="75"/>
      <c r="K500" s="76"/>
      <c r="L500" s="75"/>
      <c r="M500" s="76"/>
      <c r="N500" s="75"/>
      <c r="O500" s="75"/>
      <c r="P500" s="75"/>
      <c r="Q500" s="75"/>
      <c r="R500" s="75"/>
      <c r="S500" s="79"/>
      <c r="T500" s="76"/>
      <c r="U500" s="75"/>
      <c r="V500" s="75"/>
      <c r="W500" s="79"/>
      <c r="X500" s="75"/>
      <c r="Y500" s="75"/>
      <c r="Z500" s="75"/>
      <c r="AA500" s="76"/>
      <c r="AB500" s="75"/>
      <c r="AC500" s="75"/>
      <c r="AD500" s="75"/>
      <c r="AE500" s="79"/>
      <c r="AF500" s="79"/>
      <c r="AG500" s="75"/>
      <c r="AH500" s="76"/>
      <c r="AI500" s="80">
        <f t="shared" si="0"/>
        <v>0</v>
      </c>
      <c r="AJ500" s="81">
        <f>'Декабрь 2020'!AJ500-AI500</f>
        <v>0</v>
      </c>
      <c r="AK500" s="82">
        <f t="shared" si="1"/>
        <v>0</v>
      </c>
      <c r="AL500" s="83">
        <f>'Декабрь 2020'!AL500+AK500</f>
        <v>0</v>
      </c>
      <c r="AM500" s="82">
        <f t="shared" si="2"/>
        <v>0</v>
      </c>
      <c r="AN500" s="84">
        <f>'Декабрь 2020'!AN500+AM500</f>
        <v>0</v>
      </c>
      <c r="AO500" s="82">
        <f t="shared" si="3"/>
        <v>0</v>
      </c>
      <c r="AP500" s="85">
        <f>'Декабрь 2020'!AP500+'Январь 2020'!AO500</f>
        <v>0</v>
      </c>
      <c r="AQ500" s="82">
        <f t="shared" si="4"/>
        <v>0</v>
      </c>
      <c r="AR500" s="86">
        <f>'Декабрь 2020'!AR500+'Январь 2020'!AQ500</f>
        <v>0</v>
      </c>
      <c r="AS500" s="87">
        <f>'Январь 2020'!AW500</f>
        <v>0</v>
      </c>
      <c r="AT500" s="88">
        <f>'Январь 2020'!AX500</f>
        <v>0</v>
      </c>
      <c r="AU500" s="45">
        <f t="shared" si="5"/>
        <v>0</v>
      </c>
    </row>
    <row r="501" spans="1:47" ht="14.25" customHeight="1">
      <c r="A501" s="71">
        <f>'Январь 2020'!A501</f>
        <v>0</v>
      </c>
      <c r="B501" s="72">
        <f>'Январь 2020'!G501</f>
        <v>0</v>
      </c>
      <c r="C501" s="257">
        <f>'Январь 2020'!B501</f>
        <v>0</v>
      </c>
      <c r="D501" s="75"/>
      <c r="E501" s="75"/>
      <c r="F501" s="76"/>
      <c r="G501" s="75"/>
      <c r="H501" s="75"/>
      <c r="I501" s="75"/>
      <c r="J501" s="75"/>
      <c r="K501" s="76"/>
      <c r="L501" s="75"/>
      <c r="M501" s="76"/>
      <c r="N501" s="75"/>
      <c r="O501" s="75"/>
      <c r="P501" s="75"/>
      <c r="Q501" s="75"/>
      <c r="R501" s="75"/>
      <c r="S501" s="79"/>
      <c r="T501" s="76"/>
      <c r="U501" s="75"/>
      <c r="V501" s="75"/>
      <c r="W501" s="79"/>
      <c r="X501" s="75"/>
      <c r="Y501" s="75"/>
      <c r="Z501" s="75"/>
      <c r="AA501" s="76"/>
      <c r="AB501" s="75"/>
      <c r="AC501" s="75"/>
      <c r="AD501" s="75"/>
      <c r="AE501" s="79"/>
      <c r="AF501" s="79"/>
      <c r="AG501" s="75"/>
      <c r="AH501" s="76"/>
      <c r="AI501" s="80">
        <f t="shared" si="0"/>
        <v>0</v>
      </c>
      <c r="AJ501" s="81">
        <f>'Декабрь 2020'!AJ501-AI501</f>
        <v>0</v>
      </c>
      <c r="AK501" s="82">
        <f t="shared" si="1"/>
        <v>0</v>
      </c>
      <c r="AL501" s="83">
        <f>'Декабрь 2020'!AL501+AK501</f>
        <v>0</v>
      </c>
      <c r="AM501" s="82">
        <f t="shared" si="2"/>
        <v>0</v>
      </c>
      <c r="AN501" s="84">
        <f>'Декабрь 2020'!AN501+AM501</f>
        <v>0</v>
      </c>
      <c r="AO501" s="82">
        <f t="shared" si="3"/>
        <v>0</v>
      </c>
      <c r="AP501" s="85">
        <f>'Декабрь 2020'!AP501+'Январь 2020'!AO501</f>
        <v>0</v>
      </c>
      <c r="AQ501" s="82">
        <f t="shared" si="4"/>
        <v>0</v>
      </c>
      <c r="AR501" s="86">
        <f>'Декабрь 2020'!AR501+'Январь 2020'!AQ501</f>
        <v>0</v>
      </c>
      <c r="AS501" s="87">
        <f>'Январь 2020'!AW501</f>
        <v>0</v>
      </c>
      <c r="AT501" s="88">
        <f>'Январь 2020'!AX501</f>
        <v>0</v>
      </c>
      <c r="AU501" s="45">
        <f t="shared" si="5"/>
        <v>0</v>
      </c>
    </row>
    <row r="502" spans="1:47" ht="14.25" customHeight="1">
      <c r="A502" s="71">
        <f>'Январь 2020'!A502</f>
        <v>0</v>
      </c>
      <c r="B502" s="72">
        <f>'Январь 2020'!G502</f>
        <v>0</v>
      </c>
      <c r="C502" s="257">
        <f>'Январь 2020'!B502</f>
        <v>0</v>
      </c>
      <c r="D502" s="75"/>
      <c r="E502" s="75"/>
      <c r="F502" s="76"/>
      <c r="G502" s="75"/>
      <c r="H502" s="75"/>
      <c r="I502" s="75"/>
      <c r="J502" s="75"/>
      <c r="K502" s="76"/>
      <c r="L502" s="75"/>
      <c r="M502" s="76"/>
      <c r="N502" s="75"/>
      <c r="O502" s="75"/>
      <c r="P502" s="75"/>
      <c r="Q502" s="75"/>
      <c r="R502" s="75"/>
      <c r="S502" s="79"/>
      <c r="T502" s="76"/>
      <c r="U502" s="75"/>
      <c r="V502" s="75"/>
      <c r="W502" s="79"/>
      <c r="X502" s="75"/>
      <c r="Y502" s="75"/>
      <c r="Z502" s="75"/>
      <c r="AA502" s="76"/>
      <c r="AB502" s="75"/>
      <c r="AC502" s="75"/>
      <c r="AD502" s="75"/>
      <c r="AE502" s="79"/>
      <c r="AF502" s="79"/>
      <c r="AG502" s="75"/>
      <c r="AH502" s="76"/>
      <c r="AI502" s="80">
        <f t="shared" si="0"/>
        <v>0</v>
      </c>
      <c r="AJ502" s="81">
        <f>'Декабрь 2020'!AJ502-AI502</f>
        <v>0</v>
      </c>
      <c r="AK502" s="82">
        <f t="shared" si="1"/>
        <v>0</v>
      </c>
      <c r="AL502" s="83">
        <f>'Декабрь 2020'!AL502+AK502</f>
        <v>0</v>
      </c>
      <c r="AM502" s="82">
        <f t="shared" si="2"/>
        <v>0</v>
      </c>
      <c r="AN502" s="84">
        <f>'Декабрь 2020'!AN502+AM502</f>
        <v>0</v>
      </c>
      <c r="AO502" s="82">
        <f t="shared" si="3"/>
        <v>0</v>
      </c>
      <c r="AP502" s="85">
        <f>'Декабрь 2020'!AP502+'Январь 2020'!AO502</f>
        <v>0</v>
      </c>
      <c r="AQ502" s="82">
        <f t="shared" si="4"/>
        <v>0</v>
      </c>
      <c r="AR502" s="86">
        <f>'Декабрь 2020'!AR502+'Январь 2020'!AQ502</f>
        <v>0</v>
      </c>
      <c r="AS502" s="87">
        <f>'Январь 2020'!AW502</f>
        <v>0</v>
      </c>
      <c r="AT502" s="88">
        <f>'Январь 2020'!AX502</f>
        <v>0</v>
      </c>
      <c r="AU502" s="45">
        <f t="shared" si="5"/>
        <v>0</v>
      </c>
    </row>
    <row r="503" spans="1:47" ht="14.25" customHeight="1">
      <c r="A503" s="71">
        <f>'Январь 2020'!A503</f>
        <v>0</v>
      </c>
      <c r="B503" s="72">
        <f>'Январь 2020'!G503</f>
        <v>0</v>
      </c>
      <c r="C503" s="257">
        <f>'Январь 2020'!B503</f>
        <v>0</v>
      </c>
      <c r="D503" s="75"/>
      <c r="E503" s="75"/>
      <c r="F503" s="76"/>
      <c r="G503" s="75"/>
      <c r="H503" s="75"/>
      <c r="I503" s="75"/>
      <c r="J503" s="75"/>
      <c r="K503" s="76"/>
      <c r="L503" s="75"/>
      <c r="M503" s="76"/>
      <c r="N503" s="75"/>
      <c r="O503" s="75"/>
      <c r="P503" s="75"/>
      <c r="Q503" s="75"/>
      <c r="R503" s="75"/>
      <c r="S503" s="79"/>
      <c r="T503" s="76"/>
      <c r="U503" s="75"/>
      <c r="V503" s="75"/>
      <c r="W503" s="79"/>
      <c r="X503" s="75"/>
      <c r="Y503" s="75"/>
      <c r="Z503" s="75"/>
      <c r="AA503" s="76"/>
      <c r="AB503" s="75"/>
      <c r="AC503" s="75"/>
      <c r="AD503" s="75"/>
      <c r="AE503" s="79"/>
      <c r="AF503" s="79"/>
      <c r="AG503" s="75"/>
      <c r="AH503" s="76"/>
      <c r="AI503" s="80">
        <f t="shared" si="0"/>
        <v>0</v>
      </c>
      <c r="AJ503" s="81">
        <f>'Декабрь 2020'!AJ503-AI503</f>
        <v>0</v>
      </c>
      <c r="AK503" s="82">
        <f t="shared" si="1"/>
        <v>0</v>
      </c>
      <c r="AL503" s="83">
        <f>'Декабрь 2020'!AL503+AK503</f>
        <v>0</v>
      </c>
      <c r="AM503" s="82">
        <f t="shared" si="2"/>
        <v>0</v>
      </c>
      <c r="AN503" s="84">
        <f>'Декабрь 2020'!AN503+AM503</f>
        <v>0</v>
      </c>
      <c r="AO503" s="82">
        <f t="shared" si="3"/>
        <v>0</v>
      </c>
      <c r="AP503" s="85">
        <f>'Декабрь 2020'!AP503+'Январь 2020'!AO503</f>
        <v>0</v>
      </c>
      <c r="AQ503" s="82">
        <f t="shared" si="4"/>
        <v>0</v>
      </c>
      <c r="AR503" s="86">
        <f>'Декабрь 2020'!AR503+'Январь 2020'!AQ503</f>
        <v>0</v>
      </c>
      <c r="AS503" s="87">
        <f>'Январь 2020'!AW503</f>
        <v>0</v>
      </c>
      <c r="AT503" s="88">
        <f>'Январь 2020'!AX503</f>
        <v>0</v>
      </c>
      <c r="AU503" s="45">
        <f t="shared" si="5"/>
        <v>0</v>
      </c>
    </row>
    <row r="504" spans="1:47" ht="14.25" customHeight="1">
      <c r="B504" s="259"/>
      <c r="D504" s="259"/>
      <c r="E504" s="259"/>
      <c r="F504" s="259"/>
      <c r="G504" s="259"/>
      <c r="H504" s="259"/>
      <c r="I504" s="259"/>
      <c r="J504" s="259"/>
      <c r="K504" s="259"/>
      <c r="L504" s="259"/>
      <c r="M504" s="259"/>
      <c r="N504" s="259"/>
      <c r="O504" s="259"/>
      <c r="P504" s="259"/>
      <c r="Q504" s="259"/>
      <c r="R504" s="259"/>
      <c r="S504" s="259"/>
      <c r="T504" s="259"/>
      <c r="U504" s="259"/>
      <c r="V504" s="259"/>
      <c r="W504" s="259"/>
      <c r="X504" s="259"/>
      <c r="Y504" s="259"/>
      <c r="Z504" s="259"/>
      <c r="AA504" s="259"/>
      <c r="AB504" s="259"/>
      <c r="AC504" s="259"/>
      <c r="AD504" s="259"/>
      <c r="AE504" s="259"/>
      <c r="AF504" s="259"/>
      <c r="AG504" s="259"/>
      <c r="AH504" s="259"/>
      <c r="AU504" s="45"/>
    </row>
    <row r="505" spans="1:47" ht="14.25" customHeight="1">
      <c r="B505" s="259"/>
      <c r="D505" s="259"/>
      <c r="E505" s="259"/>
      <c r="F505" s="259"/>
      <c r="G505" s="259"/>
      <c r="H505" s="259"/>
      <c r="I505" s="259"/>
      <c r="J505" s="259"/>
      <c r="K505" s="259"/>
      <c r="L505" s="259"/>
      <c r="M505" s="259"/>
      <c r="N505" s="259"/>
      <c r="O505" s="259"/>
      <c r="P505" s="259"/>
      <c r="Q505" s="259"/>
      <c r="R505" s="259"/>
      <c r="S505" s="259"/>
      <c r="T505" s="259"/>
      <c r="U505" s="259"/>
      <c r="V505" s="259"/>
      <c r="W505" s="259"/>
      <c r="X505" s="259"/>
      <c r="Y505" s="259"/>
      <c r="Z505" s="259"/>
      <c r="AA505" s="259"/>
      <c r="AB505" s="259"/>
      <c r="AC505" s="259"/>
      <c r="AD505" s="259"/>
      <c r="AE505" s="259"/>
      <c r="AF505" s="259"/>
      <c r="AG505" s="259"/>
      <c r="AH505" s="259"/>
      <c r="AU505" s="45"/>
    </row>
    <row r="506" spans="1:47" ht="14.25" customHeight="1">
      <c r="B506" s="259"/>
      <c r="D506" s="259"/>
      <c r="E506" s="259"/>
      <c r="F506" s="259"/>
      <c r="G506" s="259"/>
      <c r="H506" s="259"/>
      <c r="I506" s="259"/>
      <c r="J506" s="259"/>
      <c r="K506" s="259"/>
      <c r="L506" s="259"/>
      <c r="M506" s="259"/>
      <c r="N506" s="259"/>
      <c r="O506" s="259"/>
      <c r="P506" s="259"/>
      <c r="Q506" s="259"/>
      <c r="R506" s="259"/>
      <c r="S506" s="259"/>
      <c r="T506" s="259"/>
      <c r="U506" s="259"/>
      <c r="V506" s="259"/>
      <c r="W506" s="259"/>
      <c r="X506" s="259"/>
      <c r="Y506" s="259"/>
      <c r="Z506" s="259"/>
      <c r="AA506" s="259"/>
      <c r="AB506" s="259"/>
      <c r="AC506" s="259"/>
      <c r="AD506" s="259"/>
      <c r="AE506" s="259"/>
      <c r="AF506" s="259"/>
      <c r="AG506" s="259"/>
      <c r="AH506" s="259"/>
      <c r="AU506" s="45"/>
    </row>
    <row r="507" spans="1:47" ht="14.25" customHeight="1">
      <c r="B507" s="259"/>
      <c r="D507" s="259"/>
      <c r="E507" s="259"/>
      <c r="F507" s="259"/>
      <c r="G507" s="259"/>
      <c r="H507" s="259"/>
      <c r="I507" s="259"/>
      <c r="J507" s="259"/>
      <c r="K507" s="259"/>
      <c r="L507" s="259"/>
      <c r="M507" s="259"/>
      <c r="N507" s="259"/>
      <c r="O507" s="259"/>
      <c r="P507" s="259"/>
      <c r="Q507" s="259"/>
      <c r="R507" s="259"/>
      <c r="S507" s="259"/>
      <c r="T507" s="259"/>
      <c r="U507" s="259"/>
      <c r="V507" s="259"/>
      <c r="W507" s="259"/>
      <c r="X507" s="259"/>
      <c r="Y507" s="259"/>
      <c r="Z507" s="259"/>
      <c r="AA507" s="259"/>
      <c r="AB507" s="259"/>
      <c r="AC507" s="259"/>
      <c r="AD507" s="259"/>
      <c r="AE507" s="259"/>
      <c r="AF507" s="259"/>
      <c r="AG507" s="259"/>
      <c r="AH507" s="259"/>
      <c r="AU507" s="45"/>
    </row>
    <row r="508" spans="1:47" ht="14.25" customHeight="1">
      <c r="B508" s="259"/>
      <c r="D508" s="259"/>
      <c r="E508" s="259"/>
      <c r="F508" s="259"/>
      <c r="G508" s="259"/>
      <c r="H508" s="259"/>
      <c r="I508" s="259"/>
      <c r="J508" s="259"/>
      <c r="K508" s="259"/>
      <c r="L508" s="259"/>
      <c r="M508" s="259"/>
      <c r="N508" s="259"/>
      <c r="O508" s="259"/>
      <c r="P508" s="259"/>
      <c r="Q508" s="259"/>
      <c r="R508" s="259"/>
      <c r="S508" s="259"/>
      <c r="T508" s="259"/>
      <c r="U508" s="259"/>
      <c r="V508" s="259"/>
      <c r="W508" s="259"/>
      <c r="X508" s="259"/>
      <c r="Y508" s="259"/>
      <c r="Z508" s="259"/>
      <c r="AA508" s="259"/>
      <c r="AB508" s="259"/>
      <c r="AC508" s="259"/>
      <c r="AD508" s="259"/>
      <c r="AE508" s="259"/>
      <c r="AF508" s="259"/>
      <c r="AG508" s="259"/>
      <c r="AH508" s="259"/>
      <c r="AU508" s="45"/>
    </row>
    <row r="509" spans="1:47" ht="14.25" customHeight="1">
      <c r="B509" s="259"/>
      <c r="D509" s="259"/>
      <c r="E509" s="259"/>
      <c r="F509" s="259"/>
      <c r="G509" s="259"/>
      <c r="H509" s="259"/>
      <c r="I509" s="259"/>
      <c r="J509" s="259"/>
      <c r="K509" s="259"/>
      <c r="L509" s="259"/>
      <c r="M509" s="259"/>
      <c r="N509" s="259"/>
      <c r="O509" s="259"/>
      <c r="P509" s="259"/>
      <c r="Q509" s="259"/>
      <c r="R509" s="259"/>
      <c r="S509" s="259"/>
      <c r="T509" s="259"/>
      <c r="U509" s="259"/>
      <c r="V509" s="259"/>
      <c r="W509" s="259"/>
      <c r="X509" s="259"/>
      <c r="Y509" s="259"/>
      <c r="Z509" s="259"/>
      <c r="AA509" s="259"/>
      <c r="AB509" s="259"/>
      <c r="AC509" s="259"/>
      <c r="AD509" s="259"/>
      <c r="AE509" s="259"/>
      <c r="AF509" s="259"/>
      <c r="AG509" s="259"/>
      <c r="AH509" s="259"/>
      <c r="AU509" s="45"/>
    </row>
    <row r="510" spans="1:47" ht="14.25" customHeight="1">
      <c r="B510" s="259"/>
      <c r="D510" s="259"/>
      <c r="E510" s="259"/>
      <c r="F510" s="259"/>
      <c r="G510" s="259"/>
      <c r="H510" s="259"/>
      <c r="I510" s="259"/>
      <c r="J510" s="259"/>
      <c r="K510" s="259"/>
      <c r="L510" s="259"/>
      <c r="M510" s="259"/>
      <c r="N510" s="259"/>
      <c r="O510" s="259"/>
      <c r="P510" s="259"/>
      <c r="Q510" s="259"/>
      <c r="R510" s="259"/>
      <c r="S510" s="259"/>
      <c r="T510" s="259"/>
      <c r="U510" s="259"/>
      <c r="V510" s="259"/>
      <c r="W510" s="259"/>
      <c r="X510" s="259"/>
      <c r="Y510" s="259"/>
      <c r="Z510" s="259"/>
      <c r="AA510" s="259"/>
      <c r="AB510" s="259"/>
      <c r="AC510" s="259"/>
      <c r="AD510" s="259"/>
      <c r="AE510" s="259"/>
      <c r="AF510" s="259"/>
      <c r="AG510" s="259"/>
      <c r="AH510" s="259"/>
      <c r="AU510" s="45"/>
    </row>
    <row r="511" spans="1:47" ht="14.25" customHeight="1">
      <c r="B511" s="259"/>
      <c r="D511" s="259"/>
      <c r="E511" s="259"/>
      <c r="F511" s="259"/>
      <c r="G511" s="259"/>
      <c r="H511" s="259"/>
      <c r="I511" s="259"/>
      <c r="J511" s="259"/>
      <c r="K511" s="259"/>
      <c r="L511" s="259"/>
      <c r="M511" s="259"/>
      <c r="N511" s="259"/>
      <c r="O511" s="259"/>
      <c r="P511" s="259"/>
      <c r="Q511" s="259"/>
      <c r="R511" s="259"/>
      <c r="S511" s="259"/>
      <c r="T511" s="259"/>
      <c r="U511" s="259"/>
      <c r="V511" s="259"/>
      <c r="W511" s="259"/>
      <c r="X511" s="259"/>
      <c r="Y511" s="259"/>
      <c r="Z511" s="259"/>
      <c r="AA511" s="259"/>
      <c r="AB511" s="259"/>
      <c r="AC511" s="259"/>
      <c r="AD511" s="259"/>
      <c r="AE511" s="259"/>
      <c r="AF511" s="259"/>
      <c r="AG511" s="259"/>
      <c r="AH511" s="259"/>
      <c r="AU511" s="45"/>
    </row>
    <row r="512" spans="1:47" ht="14.25" customHeight="1">
      <c r="B512" s="259"/>
      <c r="D512" s="259"/>
      <c r="E512" s="259"/>
      <c r="F512" s="259"/>
      <c r="G512" s="259"/>
      <c r="H512" s="259"/>
      <c r="I512" s="259"/>
      <c r="J512" s="259"/>
      <c r="K512" s="259"/>
      <c r="L512" s="259"/>
      <c r="M512" s="259"/>
      <c r="N512" s="259"/>
      <c r="O512" s="259"/>
      <c r="P512" s="259"/>
      <c r="Q512" s="259"/>
      <c r="R512" s="259"/>
      <c r="S512" s="259"/>
      <c r="T512" s="259"/>
      <c r="U512" s="259"/>
      <c r="V512" s="259"/>
      <c r="W512" s="259"/>
      <c r="X512" s="259"/>
      <c r="Y512" s="259"/>
      <c r="Z512" s="259"/>
      <c r="AA512" s="259"/>
      <c r="AB512" s="259"/>
      <c r="AC512" s="259"/>
      <c r="AD512" s="259"/>
      <c r="AE512" s="259"/>
      <c r="AF512" s="259"/>
      <c r="AG512" s="259"/>
      <c r="AH512" s="259"/>
      <c r="AU512" s="45"/>
    </row>
    <row r="513" spans="2:47" ht="14.25" customHeight="1">
      <c r="B513" s="259"/>
      <c r="D513" s="259"/>
      <c r="E513" s="259"/>
      <c r="F513" s="259"/>
      <c r="G513" s="259"/>
      <c r="H513" s="259"/>
      <c r="I513" s="259"/>
      <c r="J513" s="259"/>
      <c r="K513" s="259"/>
      <c r="L513" s="259"/>
      <c r="M513" s="259"/>
      <c r="N513" s="259"/>
      <c r="O513" s="259"/>
      <c r="P513" s="259"/>
      <c r="Q513" s="259"/>
      <c r="R513" s="259"/>
      <c r="S513" s="259"/>
      <c r="T513" s="259"/>
      <c r="U513" s="259"/>
      <c r="V513" s="259"/>
      <c r="W513" s="259"/>
      <c r="X513" s="259"/>
      <c r="Y513" s="259"/>
      <c r="Z513" s="259"/>
      <c r="AA513" s="259"/>
      <c r="AB513" s="259"/>
      <c r="AC513" s="259"/>
      <c r="AD513" s="259"/>
      <c r="AE513" s="259"/>
      <c r="AF513" s="259"/>
      <c r="AG513" s="259"/>
      <c r="AH513" s="259"/>
      <c r="AU513" s="45"/>
    </row>
    <row r="514" spans="2:47" ht="14.25" customHeight="1">
      <c r="B514" s="259"/>
      <c r="D514" s="259"/>
      <c r="E514" s="259"/>
      <c r="F514" s="259"/>
      <c r="G514" s="259"/>
      <c r="H514" s="259"/>
      <c r="I514" s="259"/>
      <c r="J514" s="259"/>
      <c r="K514" s="259"/>
      <c r="L514" s="259"/>
      <c r="M514" s="259"/>
      <c r="N514" s="259"/>
      <c r="O514" s="259"/>
      <c r="P514" s="259"/>
      <c r="Q514" s="259"/>
      <c r="R514" s="259"/>
      <c r="S514" s="259"/>
      <c r="T514" s="259"/>
      <c r="U514" s="259"/>
      <c r="V514" s="259"/>
      <c r="W514" s="259"/>
      <c r="X514" s="259"/>
      <c r="Y514" s="259"/>
      <c r="Z514" s="259"/>
      <c r="AA514" s="259"/>
      <c r="AB514" s="259"/>
      <c r="AC514" s="259"/>
      <c r="AD514" s="259"/>
      <c r="AE514" s="259"/>
      <c r="AF514" s="259"/>
      <c r="AG514" s="259"/>
      <c r="AH514" s="259"/>
      <c r="AU514" s="45"/>
    </row>
    <row r="515" spans="2:47" ht="14.25" customHeight="1">
      <c r="B515" s="259"/>
      <c r="D515" s="259"/>
      <c r="E515" s="259"/>
      <c r="F515" s="259"/>
      <c r="G515" s="259"/>
      <c r="H515" s="259"/>
      <c r="I515" s="259"/>
      <c r="J515" s="259"/>
      <c r="K515" s="259"/>
      <c r="L515" s="259"/>
      <c r="M515" s="259"/>
      <c r="N515" s="259"/>
      <c r="O515" s="259"/>
      <c r="P515" s="259"/>
      <c r="Q515" s="259"/>
      <c r="R515" s="259"/>
      <c r="S515" s="259"/>
      <c r="T515" s="259"/>
      <c r="U515" s="259"/>
      <c r="V515" s="259"/>
      <c r="W515" s="259"/>
      <c r="X515" s="259"/>
      <c r="Y515" s="259"/>
      <c r="Z515" s="259"/>
      <c r="AA515" s="259"/>
      <c r="AB515" s="259"/>
      <c r="AC515" s="259"/>
      <c r="AD515" s="259"/>
      <c r="AE515" s="259"/>
      <c r="AF515" s="259"/>
      <c r="AG515" s="259"/>
      <c r="AH515" s="259"/>
      <c r="AU515" s="45"/>
    </row>
    <row r="516" spans="2:47" ht="14.25" customHeight="1">
      <c r="B516" s="259"/>
      <c r="D516" s="259"/>
      <c r="E516" s="259"/>
      <c r="F516" s="259"/>
      <c r="G516" s="259"/>
      <c r="H516" s="259"/>
      <c r="I516" s="259"/>
      <c r="J516" s="259"/>
      <c r="K516" s="259"/>
      <c r="L516" s="259"/>
      <c r="M516" s="259"/>
      <c r="N516" s="259"/>
      <c r="O516" s="259"/>
      <c r="P516" s="259"/>
      <c r="Q516" s="259"/>
      <c r="R516" s="259"/>
      <c r="S516" s="259"/>
      <c r="T516" s="259"/>
      <c r="U516" s="259"/>
      <c r="V516" s="259"/>
      <c r="W516" s="259"/>
      <c r="X516" s="259"/>
      <c r="Y516" s="259"/>
      <c r="Z516" s="259"/>
      <c r="AA516" s="259"/>
      <c r="AB516" s="259"/>
      <c r="AC516" s="259"/>
      <c r="AD516" s="259"/>
      <c r="AE516" s="259"/>
      <c r="AF516" s="259"/>
      <c r="AG516" s="259"/>
      <c r="AH516" s="259"/>
      <c r="AU516" s="45"/>
    </row>
    <row r="517" spans="2:47" ht="14.25" customHeight="1">
      <c r="B517" s="259"/>
      <c r="D517" s="259"/>
      <c r="E517" s="259"/>
      <c r="F517" s="259"/>
      <c r="G517" s="259"/>
      <c r="H517" s="259"/>
      <c r="I517" s="259"/>
      <c r="J517" s="259"/>
      <c r="K517" s="259"/>
      <c r="L517" s="259"/>
      <c r="M517" s="259"/>
      <c r="N517" s="259"/>
      <c r="O517" s="259"/>
      <c r="P517" s="259"/>
      <c r="Q517" s="259"/>
      <c r="R517" s="259"/>
      <c r="S517" s="259"/>
      <c r="T517" s="259"/>
      <c r="U517" s="259"/>
      <c r="V517" s="259"/>
      <c r="W517" s="259"/>
      <c r="X517" s="259"/>
      <c r="Y517" s="259"/>
      <c r="Z517" s="259"/>
      <c r="AA517" s="259"/>
      <c r="AB517" s="259"/>
      <c r="AC517" s="259"/>
      <c r="AD517" s="259"/>
      <c r="AE517" s="259"/>
      <c r="AF517" s="259"/>
      <c r="AG517" s="259"/>
      <c r="AH517" s="259"/>
      <c r="AU517" s="45"/>
    </row>
    <row r="518" spans="2:47" ht="14.25" customHeight="1">
      <c r="B518" s="259"/>
      <c r="D518" s="259"/>
      <c r="E518" s="259"/>
      <c r="F518" s="259"/>
      <c r="G518" s="259"/>
      <c r="H518" s="259"/>
      <c r="I518" s="259"/>
      <c r="J518" s="259"/>
      <c r="K518" s="259"/>
      <c r="L518" s="259"/>
      <c r="M518" s="259"/>
      <c r="N518" s="259"/>
      <c r="O518" s="259"/>
      <c r="P518" s="259"/>
      <c r="Q518" s="259"/>
      <c r="R518" s="259"/>
      <c r="S518" s="259"/>
      <c r="T518" s="259"/>
      <c r="U518" s="259"/>
      <c r="V518" s="259"/>
      <c r="W518" s="259"/>
      <c r="X518" s="259"/>
      <c r="Y518" s="259"/>
      <c r="Z518" s="259"/>
      <c r="AA518" s="259"/>
      <c r="AB518" s="259"/>
      <c r="AC518" s="259"/>
      <c r="AD518" s="259"/>
      <c r="AE518" s="259"/>
      <c r="AF518" s="259"/>
      <c r="AG518" s="259"/>
      <c r="AH518" s="259"/>
      <c r="AU518" s="45"/>
    </row>
    <row r="519" spans="2:47" ht="14.25" customHeight="1">
      <c r="B519" s="259"/>
      <c r="D519" s="259"/>
      <c r="E519" s="259"/>
      <c r="F519" s="259"/>
      <c r="G519" s="259"/>
      <c r="H519" s="259"/>
      <c r="I519" s="259"/>
      <c r="J519" s="259"/>
      <c r="K519" s="259"/>
      <c r="L519" s="259"/>
      <c r="M519" s="259"/>
      <c r="N519" s="259"/>
      <c r="O519" s="259"/>
      <c r="P519" s="259"/>
      <c r="Q519" s="259"/>
      <c r="R519" s="259"/>
      <c r="S519" s="259"/>
      <c r="T519" s="259"/>
      <c r="U519" s="259"/>
      <c r="V519" s="259"/>
      <c r="W519" s="259"/>
      <c r="X519" s="259"/>
      <c r="Y519" s="259"/>
      <c r="Z519" s="259"/>
      <c r="AA519" s="259"/>
      <c r="AB519" s="259"/>
      <c r="AC519" s="259"/>
      <c r="AD519" s="259"/>
      <c r="AE519" s="259"/>
      <c r="AF519" s="259"/>
      <c r="AG519" s="259"/>
      <c r="AH519" s="259"/>
      <c r="AU519" s="45"/>
    </row>
    <row r="520" spans="2:47" ht="14.25" customHeight="1">
      <c r="B520" s="259"/>
      <c r="D520" s="259"/>
      <c r="E520" s="259"/>
      <c r="F520" s="259"/>
      <c r="G520" s="259"/>
      <c r="H520" s="259"/>
      <c r="I520" s="259"/>
      <c r="J520" s="259"/>
      <c r="K520" s="259"/>
      <c r="L520" s="259"/>
      <c r="M520" s="259"/>
      <c r="N520" s="259"/>
      <c r="O520" s="259"/>
      <c r="P520" s="259"/>
      <c r="Q520" s="259"/>
      <c r="R520" s="259"/>
      <c r="S520" s="259"/>
      <c r="T520" s="259"/>
      <c r="U520" s="259"/>
      <c r="V520" s="259"/>
      <c r="W520" s="259"/>
      <c r="X520" s="259"/>
      <c r="Y520" s="259"/>
      <c r="Z520" s="259"/>
      <c r="AA520" s="259"/>
      <c r="AB520" s="259"/>
      <c r="AC520" s="259"/>
      <c r="AD520" s="259"/>
      <c r="AE520" s="259"/>
      <c r="AF520" s="259"/>
      <c r="AG520" s="259"/>
      <c r="AH520" s="259"/>
      <c r="AU520" s="45"/>
    </row>
    <row r="521" spans="2:47" ht="14.25" customHeight="1">
      <c r="B521" s="259"/>
      <c r="D521" s="259"/>
      <c r="E521" s="259"/>
      <c r="F521" s="259"/>
      <c r="G521" s="259"/>
      <c r="H521" s="259"/>
      <c r="I521" s="259"/>
      <c r="J521" s="259"/>
      <c r="K521" s="259"/>
      <c r="L521" s="259"/>
      <c r="M521" s="259"/>
      <c r="N521" s="259"/>
      <c r="O521" s="259"/>
      <c r="P521" s="259"/>
      <c r="Q521" s="259"/>
      <c r="R521" s="259"/>
      <c r="S521" s="259"/>
      <c r="T521" s="259"/>
      <c r="U521" s="259"/>
      <c r="V521" s="259"/>
      <c r="W521" s="259"/>
      <c r="X521" s="259"/>
      <c r="Y521" s="259"/>
      <c r="Z521" s="259"/>
      <c r="AA521" s="259"/>
      <c r="AB521" s="259"/>
      <c r="AC521" s="259"/>
      <c r="AD521" s="259"/>
      <c r="AE521" s="259"/>
      <c r="AF521" s="259"/>
      <c r="AG521" s="259"/>
      <c r="AH521" s="259"/>
      <c r="AU521" s="45"/>
    </row>
    <row r="522" spans="2:47" ht="14.25" customHeight="1">
      <c r="B522" s="259"/>
      <c r="D522" s="259"/>
      <c r="E522" s="259"/>
      <c r="F522" s="259"/>
      <c r="G522" s="259"/>
      <c r="H522" s="259"/>
      <c r="I522" s="259"/>
      <c r="J522" s="259"/>
      <c r="K522" s="259"/>
      <c r="L522" s="259"/>
      <c r="M522" s="259"/>
      <c r="N522" s="259"/>
      <c r="O522" s="259"/>
      <c r="P522" s="259"/>
      <c r="Q522" s="259"/>
      <c r="R522" s="259"/>
      <c r="S522" s="259"/>
      <c r="T522" s="259"/>
      <c r="U522" s="259"/>
      <c r="V522" s="259"/>
      <c r="W522" s="259"/>
      <c r="X522" s="259"/>
      <c r="Y522" s="259"/>
      <c r="Z522" s="259"/>
      <c r="AA522" s="259"/>
      <c r="AB522" s="259"/>
      <c r="AC522" s="259"/>
      <c r="AD522" s="259"/>
      <c r="AE522" s="259"/>
      <c r="AF522" s="259"/>
      <c r="AG522" s="259"/>
      <c r="AH522" s="259"/>
      <c r="AU522" s="45"/>
    </row>
    <row r="523" spans="2:47" ht="14.25" customHeight="1">
      <c r="B523" s="259"/>
      <c r="D523" s="259"/>
      <c r="E523" s="259"/>
      <c r="F523" s="259"/>
      <c r="G523" s="259"/>
      <c r="H523" s="259"/>
      <c r="I523" s="259"/>
      <c r="J523" s="259"/>
      <c r="K523" s="259"/>
      <c r="L523" s="259"/>
      <c r="M523" s="259"/>
      <c r="N523" s="259"/>
      <c r="O523" s="259"/>
      <c r="P523" s="259"/>
      <c r="Q523" s="259"/>
      <c r="R523" s="259"/>
      <c r="S523" s="259"/>
      <c r="T523" s="259"/>
      <c r="U523" s="259"/>
      <c r="V523" s="259"/>
      <c r="W523" s="259"/>
      <c r="X523" s="259"/>
      <c r="Y523" s="259"/>
      <c r="Z523" s="259"/>
      <c r="AA523" s="259"/>
      <c r="AB523" s="259"/>
      <c r="AC523" s="259"/>
      <c r="AD523" s="259"/>
      <c r="AE523" s="259"/>
      <c r="AF523" s="259"/>
      <c r="AG523" s="259"/>
      <c r="AH523" s="259"/>
      <c r="AU523" s="45"/>
    </row>
    <row r="524" spans="2:47" ht="14.25" customHeight="1">
      <c r="B524" s="259"/>
      <c r="D524" s="259"/>
      <c r="E524" s="259"/>
      <c r="F524" s="259"/>
      <c r="G524" s="259"/>
      <c r="H524" s="259"/>
      <c r="I524" s="259"/>
      <c r="J524" s="259"/>
      <c r="K524" s="259"/>
      <c r="L524" s="259"/>
      <c r="M524" s="259"/>
      <c r="N524" s="259"/>
      <c r="O524" s="259"/>
      <c r="P524" s="259"/>
      <c r="Q524" s="259"/>
      <c r="R524" s="259"/>
      <c r="S524" s="259"/>
      <c r="T524" s="259"/>
      <c r="U524" s="259"/>
      <c r="V524" s="259"/>
      <c r="W524" s="259"/>
      <c r="X524" s="259"/>
      <c r="Y524" s="259"/>
      <c r="Z524" s="259"/>
      <c r="AA524" s="259"/>
      <c r="AB524" s="259"/>
      <c r="AC524" s="259"/>
      <c r="AD524" s="259"/>
      <c r="AE524" s="259"/>
      <c r="AF524" s="259"/>
      <c r="AG524" s="259"/>
      <c r="AH524" s="259"/>
      <c r="AU524" s="45"/>
    </row>
    <row r="525" spans="2:47" ht="14.25" customHeight="1">
      <c r="B525" s="259"/>
      <c r="D525" s="259"/>
      <c r="E525" s="259"/>
      <c r="F525" s="259"/>
      <c r="G525" s="259"/>
      <c r="H525" s="259"/>
      <c r="I525" s="259"/>
      <c r="J525" s="259"/>
      <c r="K525" s="259"/>
      <c r="L525" s="259"/>
      <c r="M525" s="259"/>
      <c r="N525" s="259"/>
      <c r="O525" s="259"/>
      <c r="P525" s="259"/>
      <c r="Q525" s="259"/>
      <c r="R525" s="259"/>
      <c r="S525" s="259"/>
      <c r="T525" s="259"/>
      <c r="U525" s="259"/>
      <c r="V525" s="259"/>
      <c r="W525" s="259"/>
      <c r="X525" s="259"/>
      <c r="Y525" s="259"/>
      <c r="Z525" s="259"/>
      <c r="AA525" s="259"/>
      <c r="AB525" s="259"/>
      <c r="AC525" s="259"/>
      <c r="AD525" s="259"/>
      <c r="AE525" s="259"/>
      <c r="AF525" s="259"/>
      <c r="AG525" s="259"/>
      <c r="AH525" s="259"/>
      <c r="AU525" s="45"/>
    </row>
    <row r="526" spans="2:47" ht="14.25" customHeight="1">
      <c r="B526" s="259"/>
      <c r="D526" s="259"/>
      <c r="E526" s="259"/>
      <c r="F526" s="259"/>
      <c r="G526" s="259"/>
      <c r="H526" s="259"/>
      <c r="I526" s="259"/>
      <c r="J526" s="259"/>
      <c r="K526" s="259"/>
      <c r="L526" s="259"/>
      <c r="M526" s="259"/>
      <c r="N526" s="259"/>
      <c r="O526" s="259"/>
      <c r="P526" s="259"/>
      <c r="Q526" s="259"/>
      <c r="R526" s="259"/>
      <c r="S526" s="259"/>
      <c r="T526" s="259"/>
      <c r="U526" s="259"/>
      <c r="V526" s="259"/>
      <c r="W526" s="259"/>
      <c r="X526" s="259"/>
      <c r="Y526" s="259"/>
      <c r="Z526" s="259"/>
      <c r="AA526" s="259"/>
      <c r="AB526" s="259"/>
      <c r="AC526" s="259"/>
      <c r="AD526" s="259"/>
      <c r="AE526" s="259"/>
      <c r="AF526" s="259"/>
      <c r="AG526" s="259"/>
      <c r="AH526" s="259"/>
      <c r="AU526" s="45"/>
    </row>
    <row r="527" spans="2:47" ht="14.25" customHeight="1">
      <c r="B527" s="259"/>
      <c r="D527" s="259"/>
      <c r="E527" s="259"/>
      <c r="F527" s="259"/>
      <c r="G527" s="259"/>
      <c r="H527" s="259"/>
      <c r="I527" s="259"/>
      <c r="J527" s="259"/>
      <c r="K527" s="259"/>
      <c r="L527" s="259"/>
      <c r="M527" s="259"/>
      <c r="N527" s="259"/>
      <c r="O527" s="259"/>
      <c r="P527" s="259"/>
      <c r="Q527" s="259"/>
      <c r="R527" s="259"/>
      <c r="S527" s="259"/>
      <c r="T527" s="259"/>
      <c r="U527" s="259"/>
      <c r="V527" s="259"/>
      <c r="W527" s="259"/>
      <c r="X527" s="259"/>
      <c r="Y527" s="259"/>
      <c r="Z527" s="259"/>
      <c r="AA527" s="259"/>
      <c r="AB527" s="259"/>
      <c r="AC527" s="259"/>
      <c r="AD527" s="259"/>
      <c r="AE527" s="259"/>
      <c r="AF527" s="259"/>
      <c r="AG527" s="259"/>
      <c r="AH527" s="259"/>
      <c r="AU527" s="45"/>
    </row>
    <row r="528" spans="2:47" ht="14.25" customHeight="1">
      <c r="B528" s="259"/>
      <c r="D528" s="259"/>
      <c r="E528" s="259"/>
      <c r="F528" s="259"/>
      <c r="G528" s="259"/>
      <c r="H528" s="259"/>
      <c r="I528" s="259"/>
      <c r="J528" s="259"/>
      <c r="K528" s="259"/>
      <c r="L528" s="259"/>
      <c r="M528" s="259"/>
      <c r="N528" s="259"/>
      <c r="O528" s="259"/>
      <c r="P528" s="259"/>
      <c r="Q528" s="259"/>
      <c r="R528" s="259"/>
      <c r="S528" s="259"/>
      <c r="T528" s="259"/>
      <c r="U528" s="259"/>
      <c r="V528" s="259"/>
      <c r="W528" s="259"/>
      <c r="X528" s="259"/>
      <c r="Y528" s="259"/>
      <c r="Z528" s="259"/>
      <c r="AA528" s="259"/>
      <c r="AB528" s="259"/>
      <c r="AC528" s="259"/>
      <c r="AD528" s="259"/>
      <c r="AE528" s="259"/>
      <c r="AF528" s="259"/>
      <c r="AG528" s="259"/>
      <c r="AH528" s="259"/>
      <c r="AU528" s="45"/>
    </row>
    <row r="529" spans="2:47" ht="14.25" customHeight="1">
      <c r="B529" s="259"/>
      <c r="D529" s="259"/>
      <c r="E529" s="259"/>
      <c r="F529" s="259"/>
      <c r="G529" s="259"/>
      <c r="H529" s="259"/>
      <c r="I529" s="259"/>
      <c r="J529" s="259"/>
      <c r="K529" s="259"/>
      <c r="L529" s="259"/>
      <c r="M529" s="259"/>
      <c r="N529" s="259"/>
      <c r="O529" s="259"/>
      <c r="P529" s="259"/>
      <c r="Q529" s="259"/>
      <c r="R529" s="259"/>
      <c r="S529" s="259"/>
      <c r="T529" s="259"/>
      <c r="U529" s="259"/>
      <c r="V529" s="259"/>
      <c r="W529" s="259"/>
      <c r="X529" s="259"/>
      <c r="Y529" s="259"/>
      <c r="Z529" s="259"/>
      <c r="AA529" s="259"/>
      <c r="AB529" s="259"/>
      <c r="AC529" s="259"/>
      <c r="AD529" s="259"/>
      <c r="AE529" s="259"/>
      <c r="AF529" s="259"/>
      <c r="AG529" s="259"/>
      <c r="AH529" s="259"/>
      <c r="AU529" s="45"/>
    </row>
    <row r="530" spans="2:47" ht="14.25" customHeight="1">
      <c r="B530" s="259"/>
      <c r="D530" s="259"/>
      <c r="E530" s="259"/>
      <c r="F530" s="259"/>
      <c r="G530" s="259"/>
      <c r="H530" s="259"/>
      <c r="I530" s="259"/>
      <c r="J530" s="259"/>
      <c r="K530" s="259"/>
      <c r="L530" s="259"/>
      <c r="M530" s="259"/>
      <c r="N530" s="259"/>
      <c r="O530" s="259"/>
      <c r="P530" s="259"/>
      <c r="Q530" s="259"/>
      <c r="R530" s="259"/>
      <c r="S530" s="259"/>
      <c r="T530" s="259"/>
      <c r="U530" s="259"/>
      <c r="V530" s="259"/>
      <c r="W530" s="259"/>
      <c r="X530" s="259"/>
      <c r="Y530" s="259"/>
      <c r="Z530" s="259"/>
      <c r="AA530" s="259"/>
      <c r="AB530" s="259"/>
      <c r="AC530" s="259"/>
      <c r="AD530" s="259"/>
      <c r="AE530" s="259"/>
      <c r="AF530" s="259"/>
      <c r="AG530" s="259"/>
      <c r="AH530" s="259"/>
      <c r="AU530" s="45"/>
    </row>
    <row r="531" spans="2:47" ht="14.25" customHeight="1">
      <c r="B531" s="259"/>
      <c r="D531" s="259"/>
      <c r="E531" s="259"/>
      <c r="F531" s="259"/>
      <c r="G531" s="259"/>
      <c r="H531" s="259"/>
      <c r="I531" s="259"/>
      <c r="J531" s="259"/>
      <c r="K531" s="259"/>
      <c r="L531" s="259"/>
      <c r="M531" s="259"/>
      <c r="N531" s="259"/>
      <c r="O531" s="259"/>
      <c r="P531" s="259"/>
      <c r="Q531" s="259"/>
      <c r="R531" s="259"/>
      <c r="S531" s="259"/>
      <c r="T531" s="259"/>
      <c r="U531" s="259"/>
      <c r="V531" s="259"/>
      <c r="W531" s="259"/>
      <c r="X531" s="259"/>
      <c r="Y531" s="259"/>
      <c r="Z531" s="259"/>
      <c r="AA531" s="259"/>
      <c r="AB531" s="259"/>
      <c r="AC531" s="259"/>
      <c r="AD531" s="259"/>
      <c r="AE531" s="259"/>
      <c r="AF531" s="259"/>
      <c r="AG531" s="259"/>
      <c r="AH531" s="259"/>
      <c r="AU531" s="45"/>
    </row>
    <row r="532" spans="2:47" ht="14.25" customHeight="1">
      <c r="B532" s="259"/>
      <c r="D532" s="259"/>
      <c r="E532" s="259"/>
      <c r="F532" s="259"/>
      <c r="G532" s="259"/>
      <c r="H532" s="259"/>
      <c r="I532" s="259"/>
      <c r="J532" s="259"/>
      <c r="K532" s="259"/>
      <c r="L532" s="259"/>
      <c r="M532" s="259"/>
      <c r="N532" s="259"/>
      <c r="O532" s="259"/>
      <c r="P532" s="259"/>
      <c r="Q532" s="259"/>
      <c r="R532" s="259"/>
      <c r="S532" s="259"/>
      <c r="T532" s="259"/>
      <c r="U532" s="259"/>
      <c r="V532" s="259"/>
      <c r="W532" s="259"/>
      <c r="X532" s="259"/>
      <c r="Y532" s="259"/>
      <c r="Z532" s="259"/>
      <c r="AA532" s="259"/>
      <c r="AB532" s="259"/>
      <c r="AC532" s="259"/>
      <c r="AD532" s="259"/>
      <c r="AE532" s="259"/>
      <c r="AF532" s="259"/>
      <c r="AG532" s="259"/>
      <c r="AH532" s="259"/>
      <c r="AU532" s="45"/>
    </row>
    <row r="533" spans="2:47" ht="14.25" customHeight="1">
      <c r="B533" s="259"/>
      <c r="D533" s="259"/>
      <c r="E533" s="259"/>
      <c r="F533" s="259"/>
      <c r="G533" s="259"/>
      <c r="H533" s="259"/>
      <c r="I533" s="259"/>
      <c r="J533" s="259"/>
      <c r="K533" s="259"/>
      <c r="L533" s="259"/>
      <c r="M533" s="259"/>
      <c r="N533" s="259"/>
      <c r="O533" s="259"/>
      <c r="P533" s="259"/>
      <c r="Q533" s="259"/>
      <c r="R533" s="259"/>
      <c r="S533" s="259"/>
      <c r="T533" s="259"/>
      <c r="U533" s="259"/>
      <c r="V533" s="259"/>
      <c r="W533" s="259"/>
      <c r="X533" s="259"/>
      <c r="Y533" s="259"/>
      <c r="Z533" s="259"/>
      <c r="AA533" s="259"/>
      <c r="AB533" s="259"/>
      <c r="AC533" s="259"/>
      <c r="AD533" s="259"/>
      <c r="AE533" s="259"/>
      <c r="AF533" s="259"/>
      <c r="AG533" s="259"/>
      <c r="AH533" s="259"/>
      <c r="AU533" s="45"/>
    </row>
    <row r="534" spans="2:47" ht="14.25" customHeight="1">
      <c r="B534" s="259"/>
      <c r="D534" s="259"/>
      <c r="E534" s="259"/>
      <c r="F534" s="259"/>
      <c r="G534" s="259"/>
      <c r="H534" s="259"/>
      <c r="I534" s="259"/>
      <c r="J534" s="259"/>
      <c r="K534" s="259"/>
      <c r="L534" s="259"/>
      <c r="M534" s="259"/>
      <c r="N534" s="259"/>
      <c r="O534" s="259"/>
      <c r="P534" s="259"/>
      <c r="Q534" s="259"/>
      <c r="R534" s="259"/>
      <c r="S534" s="259"/>
      <c r="T534" s="259"/>
      <c r="U534" s="259"/>
      <c r="V534" s="259"/>
      <c r="W534" s="259"/>
      <c r="X534" s="259"/>
      <c r="Y534" s="259"/>
      <c r="Z534" s="259"/>
      <c r="AA534" s="259"/>
      <c r="AB534" s="259"/>
      <c r="AC534" s="259"/>
      <c r="AD534" s="259"/>
      <c r="AE534" s="259"/>
      <c r="AF534" s="259"/>
      <c r="AG534" s="259"/>
      <c r="AH534" s="259"/>
      <c r="AU534" s="45"/>
    </row>
    <row r="535" spans="2:47" ht="14.25" customHeight="1">
      <c r="B535" s="259"/>
      <c r="D535" s="259"/>
      <c r="E535" s="259"/>
      <c r="F535" s="259"/>
      <c r="G535" s="259"/>
      <c r="H535" s="259"/>
      <c r="I535" s="259"/>
      <c r="J535" s="259"/>
      <c r="K535" s="259"/>
      <c r="L535" s="259"/>
      <c r="M535" s="259"/>
      <c r="N535" s="259"/>
      <c r="O535" s="259"/>
      <c r="P535" s="259"/>
      <c r="Q535" s="259"/>
      <c r="R535" s="259"/>
      <c r="S535" s="259"/>
      <c r="T535" s="259"/>
      <c r="U535" s="259"/>
      <c r="V535" s="259"/>
      <c r="W535" s="259"/>
      <c r="X535" s="259"/>
      <c r="Y535" s="259"/>
      <c r="Z535" s="259"/>
      <c r="AA535" s="259"/>
      <c r="AB535" s="259"/>
      <c r="AC535" s="259"/>
      <c r="AD535" s="259"/>
      <c r="AE535" s="259"/>
      <c r="AF535" s="259"/>
      <c r="AG535" s="259"/>
      <c r="AH535" s="259"/>
      <c r="AU535" s="45"/>
    </row>
    <row r="536" spans="2:47" ht="14.25" customHeight="1">
      <c r="B536" s="259"/>
      <c r="D536" s="259"/>
      <c r="E536" s="259"/>
      <c r="F536" s="259"/>
      <c r="G536" s="259"/>
      <c r="H536" s="259"/>
      <c r="I536" s="259"/>
      <c r="J536" s="259"/>
      <c r="K536" s="259"/>
      <c r="L536" s="259"/>
      <c r="M536" s="259"/>
      <c r="N536" s="259"/>
      <c r="O536" s="259"/>
      <c r="P536" s="259"/>
      <c r="Q536" s="259"/>
      <c r="R536" s="259"/>
      <c r="S536" s="259"/>
      <c r="T536" s="259"/>
      <c r="U536" s="259"/>
      <c r="V536" s="259"/>
      <c r="W536" s="259"/>
      <c r="X536" s="259"/>
      <c r="Y536" s="259"/>
      <c r="Z536" s="259"/>
      <c r="AA536" s="259"/>
      <c r="AB536" s="259"/>
      <c r="AC536" s="259"/>
      <c r="AD536" s="259"/>
      <c r="AE536" s="259"/>
      <c r="AF536" s="259"/>
      <c r="AG536" s="259"/>
      <c r="AH536" s="259"/>
      <c r="AU536" s="45"/>
    </row>
    <row r="537" spans="2:47" ht="14.25" customHeight="1">
      <c r="B537" s="259"/>
      <c r="D537" s="259"/>
      <c r="E537" s="259"/>
      <c r="F537" s="259"/>
      <c r="G537" s="259"/>
      <c r="H537" s="259"/>
      <c r="I537" s="259"/>
      <c r="J537" s="259"/>
      <c r="K537" s="259"/>
      <c r="L537" s="259"/>
      <c r="M537" s="259"/>
      <c r="N537" s="259"/>
      <c r="O537" s="259"/>
      <c r="P537" s="259"/>
      <c r="Q537" s="259"/>
      <c r="R537" s="259"/>
      <c r="S537" s="259"/>
      <c r="T537" s="259"/>
      <c r="U537" s="259"/>
      <c r="V537" s="259"/>
      <c r="W537" s="259"/>
      <c r="X537" s="259"/>
      <c r="Y537" s="259"/>
      <c r="Z537" s="259"/>
      <c r="AA537" s="259"/>
      <c r="AB537" s="259"/>
      <c r="AC537" s="259"/>
      <c r="AD537" s="259"/>
      <c r="AE537" s="259"/>
      <c r="AF537" s="259"/>
      <c r="AG537" s="259"/>
      <c r="AH537" s="259"/>
      <c r="AU537" s="45"/>
    </row>
    <row r="538" spans="2:47" ht="14.25" customHeight="1">
      <c r="B538" s="259"/>
      <c r="D538" s="259"/>
      <c r="E538" s="259"/>
      <c r="F538" s="259"/>
      <c r="G538" s="259"/>
      <c r="H538" s="259"/>
      <c r="I538" s="259"/>
      <c r="J538" s="259"/>
      <c r="K538" s="259"/>
      <c r="L538" s="259"/>
      <c r="M538" s="259"/>
      <c r="N538" s="259"/>
      <c r="O538" s="259"/>
      <c r="P538" s="259"/>
      <c r="Q538" s="259"/>
      <c r="R538" s="259"/>
      <c r="S538" s="259"/>
      <c r="T538" s="259"/>
      <c r="U538" s="259"/>
      <c r="V538" s="259"/>
      <c r="W538" s="259"/>
      <c r="X538" s="259"/>
      <c r="Y538" s="259"/>
      <c r="Z538" s="259"/>
      <c r="AA538" s="259"/>
      <c r="AB538" s="259"/>
      <c r="AC538" s="259"/>
      <c r="AD538" s="259"/>
      <c r="AE538" s="259"/>
      <c r="AF538" s="259"/>
      <c r="AG538" s="259"/>
      <c r="AH538" s="259"/>
      <c r="AU538" s="45"/>
    </row>
    <row r="539" spans="2:47" ht="14.25" customHeight="1">
      <c r="B539" s="259"/>
      <c r="D539" s="259"/>
      <c r="E539" s="259"/>
      <c r="F539" s="259"/>
      <c r="G539" s="259"/>
      <c r="H539" s="259"/>
      <c r="I539" s="259"/>
      <c r="J539" s="259"/>
      <c r="K539" s="259"/>
      <c r="L539" s="259"/>
      <c r="M539" s="259"/>
      <c r="N539" s="259"/>
      <c r="O539" s="259"/>
      <c r="P539" s="259"/>
      <c r="Q539" s="259"/>
      <c r="R539" s="259"/>
      <c r="S539" s="259"/>
      <c r="T539" s="259"/>
      <c r="U539" s="259"/>
      <c r="V539" s="259"/>
      <c r="W539" s="259"/>
      <c r="X539" s="259"/>
      <c r="Y539" s="259"/>
      <c r="Z539" s="259"/>
      <c r="AA539" s="259"/>
      <c r="AB539" s="259"/>
      <c r="AC539" s="259"/>
      <c r="AD539" s="259"/>
      <c r="AE539" s="259"/>
      <c r="AF539" s="259"/>
      <c r="AG539" s="259"/>
      <c r="AH539" s="259"/>
      <c r="AU539" s="45"/>
    </row>
    <row r="540" spans="2:47" ht="14.25" customHeight="1">
      <c r="B540" s="259"/>
      <c r="D540" s="259"/>
      <c r="E540" s="259"/>
      <c r="F540" s="259"/>
      <c r="G540" s="259"/>
      <c r="H540" s="259"/>
      <c r="I540" s="259"/>
      <c r="J540" s="259"/>
      <c r="K540" s="259"/>
      <c r="L540" s="259"/>
      <c r="M540" s="259"/>
      <c r="N540" s="259"/>
      <c r="O540" s="259"/>
      <c r="P540" s="259"/>
      <c r="Q540" s="259"/>
      <c r="R540" s="259"/>
      <c r="S540" s="259"/>
      <c r="T540" s="259"/>
      <c r="U540" s="259"/>
      <c r="V540" s="259"/>
      <c r="W540" s="259"/>
      <c r="X540" s="259"/>
      <c r="Y540" s="259"/>
      <c r="Z540" s="259"/>
      <c r="AA540" s="259"/>
      <c r="AB540" s="259"/>
      <c r="AC540" s="259"/>
      <c r="AD540" s="259"/>
      <c r="AE540" s="259"/>
      <c r="AF540" s="259"/>
      <c r="AG540" s="259"/>
      <c r="AH540" s="259"/>
      <c r="AU540" s="45"/>
    </row>
    <row r="541" spans="2:47" ht="14.25" customHeight="1">
      <c r="B541" s="259"/>
      <c r="D541" s="259"/>
      <c r="E541" s="259"/>
      <c r="F541" s="259"/>
      <c r="G541" s="259"/>
      <c r="H541" s="259"/>
      <c r="I541" s="259"/>
      <c r="J541" s="259"/>
      <c r="K541" s="259"/>
      <c r="L541" s="259"/>
      <c r="M541" s="259"/>
      <c r="N541" s="259"/>
      <c r="O541" s="259"/>
      <c r="P541" s="259"/>
      <c r="Q541" s="259"/>
      <c r="R541" s="259"/>
      <c r="S541" s="259"/>
      <c r="T541" s="259"/>
      <c r="U541" s="259"/>
      <c r="V541" s="259"/>
      <c r="W541" s="259"/>
      <c r="X541" s="259"/>
      <c r="Y541" s="259"/>
      <c r="Z541" s="259"/>
      <c r="AA541" s="259"/>
      <c r="AB541" s="259"/>
      <c r="AC541" s="259"/>
      <c r="AD541" s="259"/>
      <c r="AE541" s="259"/>
      <c r="AF541" s="259"/>
      <c r="AG541" s="259"/>
      <c r="AH541" s="259"/>
      <c r="AU541" s="45"/>
    </row>
    <row r="542" spans="2:47" ht="14.25" customHeight="1">
      <c r="B542" s="259"/>
      <c r="D542" s="259"/>
      <c r="E542" s="259"/>
      <c r="F542" s="259"/>
      <c r="G542" s="259"/>
      <c r="H542" s="259"/>
      <c r="I542" s="259"/>
      <c r="J542" s="259"/>
      <c r="K542" s="259"/>
      <c r="L542" s="259"/>
      <c r="M542" s="259"/>
      <c r="N542" s="259"/>
      <c r="O542" s="259"/>
      <c r="P542" s="259"/>
      <c r="Q542" s="259"/>
      <c r="R542" s="259"/>
      <c r="S542" s="259"/>
      <c r="T542" s="259"/>
      <c r="U542" s="259"/>
      <c r="V542" s="259"/>
      <c r="W542" s="259"/>
      <c r="X542" s="259"/>
      <c r="Y542" s="259"/>
      <c r="Z542" s="259"/>
      <c r="AA542" s="259"/>
      <c r="AB542" s="259"/>
      <c r="AC542" s="259"/>
      <c r="AD542" s="259"/>
      <c r="AE542" s="259"/>
      <c r="AF542" s="259"/>
      <c r="AG542" s="259"/>
      <c r="AH542" s="259"/>
      <c r="AU542" s="45"/>
    </row>
    <row r="543" spans="2:47" ht="14.25" customHeight="1">
      <c r="B543" s="259"/>
      <c r="D543" s="259"/>
      <c r="E543" s="259"/>
      <c r="F543" s="259"/>
      <c r="G543" s="259"/>
      <c r="H543" s="259"/>
      <c r="I543" s="259"/>
      <c r="J543" s="259"/>
      <c r="K543" s="259"/>
      <c r="L543" s="259"/>
      <c r="M543" s="259"/>
      <c r="N543" s="259"/>
      <c r="O543" s="259"/>
      <c r="P543" s="259"/>
      <c r="Q543" s="259"/>
      <c r="R543" s="259"/>
      <c r="S543" s="259"/>
      <c r="T543" s="259"/>
      <c r="U543" s="259"/>
      <c r="V543" s="259"/>
      <c r="W543" s="259"/>
      <c r="X543" s="259"/>
      <c r="Y543" s="259"/>
      <c r="Z543" s="259"/>
      <c r="AA543" s="259"/>
      <c r="AB543" s="259"/>
      <c r="AC543" s="259"/>
      <c r="AD543" s="259"/>
      <c r="AE543" s="259"/>
      <c r="AF543" s="259"/>
      <c r="AG543" s="259"/>
      <c r="AH543" s="259"/>
      <c r="AU543" s="45"/>
    </row>
    <row r="544" spans="2:47" ht="14.25" customHeight="1">
      <c r="B544" s="259"/>
      <c r="D544" s="259"/>
      <c r="E544" s="259"/>
      <c r="F544" s="259"/>
      <c r="G544" s="259"/>
      <c r="H544" s="259"/>
      <c r="I544" s="259"/>
      <c r="J544" s="259"/>
      <c r="K544" s="259"/>
      <c r="L544" s="259"/>
      <c r="M544" s="259"/>
      <c r="N544" s="259"/>
      <c r="O544" s="259"/>
      <c r="P544" s="259"/>
      <c r="Q544" s="259"/>
      <c r="R544" s="259"/>
      <c r="S544" s="259"/>
      <c r="T544" s="259"/>
      <c r="U544" s="259"/>
      <c r="V544" s="259"/>
      <c r="W544" s="259"/>
      <c r="X544" s="259"/>
      <c r="Y544" s="259"/>
      <c r="Z544" s="259"/>
      <c r="AA544" s="259"/>
      <c r="AB544" s="259"/>
      <c r="AC544" s="259"/>
      <c r="AD544" s="259"/>
      <c r="AE544" s="259"/>
      <c r="AF544" s="259"/>
      <c r="AG544" s="259"/>
      <c r="AH544" s="259"/>
      <c r="AU544" s="45"/>
    </row>
    <row r="545" spans="2:47" ht="14.25" customHeight="1">
      <c r="B545" s="259"/>
      <c r="D545" s="259"/>
      <c r="E545" s="259"/>
      <c r="F545" s="259"/>
      <c r="G545" s="259"/>
      <c r="H545" s="259"/>
      <c r="I545" s="259"/>
      <c r="J545" s="259"/>
      <c r="K545" s="259"/>
      <c r="L545" s="259"/>
      <c r="M545" s="259"/>
      <c r="N545" s="259"/>
      <c r="O545" s="259"/>
      <c r="P545" s="259"/>
      <c r="Q545" s="259"/>
      <c r="R545" s="259"/>
      <c r="S545" s="259"/>
      <c r="T545" s="259"/>
      <c r="U545" s="259"/>
      <c r="V545" s="259"/>
      <c r="W545" s="259"/>
      <c r="X545" s="259"/>
      <c r="Y545" s="259"/>
      <c r="Z545" s="259"/>
      <c r="AA545" s="259"/>
      <c r="AB545" s="259"/>
      <c r="AC545" s="259"/>
      <c r="AD545" s="259"/>
      <c r="AE545" s="259"/>
      <c r="AF545" s="259"/>
      <c r="AG545" s="259"/>
      <c r="AH545" s="259"/>
      <c r="AU545" s="45"/>
    </row>
    <row r="546" spans="2:47" ht="14.25" customHeight="1">
      <c r="B546" s="259"/>
      <c r="D546" s="259"/>
      <c r="E546" s="259"/>
      <c r="F546" s="259"/>
      <c r="G546" s="259"/>
      <c r="H546" s="259"/>
      <c r="I546" s="259"/>
      <c r="J546" s="259"/>
      <c r="K546" s="259"/>
      <c r="L546" s="259"/>
      <c r="M546" s="259"/>
      <c r="N546" s="259"/>
      <c r="O546" s="259"/>
      <c r="P546" s="259"/>
      <c r="Q546" s="259"/>
      <c r="R546" s="259"/>
      <c r="S546" s="259"/>
      <c r="T546" s="259"/>
      <c r="U546" s="259"/>
      <c r="V546" s="259"/>
      <c r="W546" s="259"/>
      <c r="X546" s="259"/>
      <c r="Y546" s="259"/>
      <c r="Z546" s="259"/>
      <c r="AA546" s="259"/>
      <c r="AB546" s="259"/>
      <c r="AC546" s="259"/>
      <c r="AD546" s="259"/>
      <c r="AE546" s="259"/>
      <c r="AF546" s="259"/>
      <c r="AG546" s="259"/>
      <c r="AH546" s="259"/>
      <c r="AU546" s="45"/>
    </row>
    <row r="547" spans="2:47" ht="14.25" customHeight="1">
      <c r="B547" s="259"/>
      <c r="D547" s="259"/>
      <c r="E547" s="259"/>
      <c r="F547" s="259"/>
      <c r="G547" s="259"/>
      <c r="H547" s="259"/>
      <c r="I547" s="259"/>
      <c r="J547" s="259"/>
      <c r="K547" s="259"/>
      <c r="L547" s="259"/>
      <c r="M547" s="259"/>
      <c r="N547" s="259"/>
      <c r="O547" s="259"/>
      <c r="P547" s="259"/>
      <c r="Q547" s="259"/>
      <c r="R547" s="259"/>
      <c r="S547" s="259"/>
      <c r="T547" s="259"/>
      <c r="U547" s="259"/>
      <c r="V547" s="259"/>
      <c r="W547" s="259"/>
      <c r="X547" s="259"/>
      <c r="Y547" s="259"/>
      <c r="Z547" s="259"/>
      <c r="AA547" s="259"/>
      <c r="AB547" s="259"/>
      <c r="AC547" s="259"/>
      <c r="AD547" s="259"/>
      <c r="AE547" s="259"/>
      <c r="AF547" s="259"/>
      <c r="AG547" s="259"/>
      <c r="AH547" s="259"/>
      <c r="AU547" s="45"/>
    </row>
    <row r="548" spans="2:47" ht="14.25" customHeight="1">
      <c r="B548" s="259"/>
      <c r="D548" s="259"/>
      <c r="E548" s="259"/>
      <c r="F548" s="259"/>
      <c r="G548" s="259"/>
      <c r="H548" s="259"/>
      <c r="I548" s="259"/>
      <c r="J548" s="259"/>
      <c r="K548" s="259"/>
      <c r="L548" s="259"/>
      <c r="M548" s="259"/>
      <c r="N548" s="259"/>
      <c r="O548" s="259"/>
      <c r="P548" s="259"/>
      <c r="Q548" s="259"/>
      <c r="R548" s="259"/>
      <c r="S548" s="259"/>
      <c r="T548" s="259"/>
      <c r="U548" s="259"/>
      <c r="V548" s="259"/>
      <c r="W548" s="259"/>
      <c r="X548" s="259"/>
      <c r="Y548" s="259"/>
      <c r="Z548" s="259"/>
      <c r="AA548" s="259"/>
      <c r="AB548" s="259"/>
      <c r="AC548" s="259"/>
      <c r="AD548" s="259"/>
      <c r="AE548" s="259"/>
      <c r="AF548" s="259"/>
      <c r="AG548" s="259"/>
      <c r="AH548" s="259"/>
      <c r="AU548" s="45"/>
    </row>
    <row r="549" spans="2:47" ht="14.25" customHeight="1">
      <c r="B549" s="259"/>
      <c r="D549" s="259"/>
      <c r="E549" s="259"/>
      <c r="F549" s="259"/>
      <c r="G549" s="259"/>
      <c r="H549" s="259"/>
      <c r="I549" s="259"/>
      <c r="J549" s="259"/>
      <c r="K549" s="259"/>
      <c r="L549" s="259"/>
      <c r="M549" s="259"/>
      <c r="N549" s="259"/>
      <c r="O549" s="259"/>
      <c r="P549" s="259"/>
      <c r="Q549" s="259"/>
      <c r="R549" s="259"/>
      <c r="S549" s="259"/>
      <c r="T549" s="259"/>
      <c r="U549" s="259"/>
      <c r="V549" s="259"/>
      <c r="W549" s="259"/>
      <c r="X549" s="259"/>
      <c r="Y549" s="259"/>
      <c r="Z549" s="259"/>
      <c r="AA549" s="259"/>
      <c r="AB549" s="259"/>
      <c r="AC549" s="259"/>
      <c r="AD549" s="259"/>
      <c r="AE549" s="259"/>
      <c r="AF549" s="259"/>
      <c r="AG549" s="259"/>
      <c r="AH549" s="259"/>
      <c r="AU549" s="45"/>
    </row>
    <row r="550" spans="2:47" ht="14.25" customHeight="1">
      <c r="B550" s="259"/>
      <c r="D550" s="259"/>
      <c r="E550" s="259"/>
      <c r="F550" s="259"/>
      <c r="G550" s="259"/>
      <c r="H550" s="259"/>
      <c r="I550" s="259"/>
      <c r="J550" s="259"/>
      <c r="K550" s="259"/>
      <c r="L550" s="259"/>
      <c r="M550" s="259"/>
      <c r="N550" s="259"/>
      <c r="O550" s="259"/>
      <c r="P550" s="259"/>
      <c r="Q550" s="259"/>
      <c r="R550" s="259"/>
      <c r="S550" s="259"/>
      <c r="T550" s="259"/>
      <c r="U550" s="259"/>
      <c r="V550" s="259"/>
      <c r="W550" s="259"/>
      <c r="X550" s="259"/>
      <c r="Y550" s="259"/>
      <c r="Z550" s="259"/>
      <c r="AA550" s="259"/>
      <c r="AB550" s="259"/>
      <c r="AC550" s="259"/>
      <c r="AD550" s="259"/>
      <c r="AE550" s="259"/>
      <c r="AF550" s="259"/>
      <c r="AG550" s="259"/>
      <c r="AH550" s="259"/>
      <c r="AU550" s="45"/>
    </row>
    <row r="551" spans="2:47" ht="14.25" customHeight="1">
      <c r="B551" s="259"/>
      <c r="D551" s="259"/>
      <c r="E551" s="259"/>
      <c r="F551" s="259"/>
      <c r="G551" s="259"/>
      <c r="H551" s="259"/>
      <c r="I551" s="259"/>
      <c r="J551" s="259"/>
      <c r="K551" s="259"/>
      <c r="L551" s="259"/>
      <c r="M551" s="259"/>
      <c r="N551" s="259"/>
      <c r="O551" s="259"/>
      <c r="P551" s="259"/>
      <c r="Q551" s="259"/>
      <c r="R551" s="259"/>
      <c r="S551" s="259"/>
      <c r="T551" s="259"/>
      <c r="U551" s="259"/>
      <c r="V551" s="259"/>
      <c r="W551" s="259"/>
      <c r="X551" s="259"/>
      <c r="Y551" s="259"/>
      <c r="Z551" s="259"/>
      <c r="AA551" s="259"/>
      <c r="AB551" s="259"/>
      <c r="AC551" s="259"/>
      <c r="AD551" s="259"/>
      <c r="AE551" s="259"/>
      <c r="AF551" s="259"/>
      <c r="AG551" s="259"/>
      <c r="AH551" s="259"/>
      <c r="AU551" s="45"/>
    </row>
    <row r="552" spans="2:47" ht="14.25" customHeight="1">
      <c r="B552" s="259"/>
      <c r="D552" s="259"/>
      <c r="E552" s="259"/>
      <c r="F552" s="259"/>
      <c r="G552" s="259"/>
      <c r="H552" s="259"/>
      <c r="I552" s="259"/>
      <c r="J552" s="259"/>
      <c r="K552" s="259"/>
      <c r="L552" s="259"/>
      <c r="M552" s="259"/>
      <c r="N552" s="259"/>
      <c r="O552" s="259"/>
      <c r="P552" s="259"/>
      <c r="Q552" s="259"/>
      <c r="R552" s="259"/>
      <c r="S552" s="259"/>
      <c r="T552" s="259"/>
      <c r="U552" s="259"/>
      <c r="V552" s="259"/>
      <c r="W552" s="259"/>
      <c r="X552" s="259"/>
      <c r="Y552" s="259"/>
      <c r="Z552" s="259"/>
      <c r="AA552" s="259"/>
      <c r="AB552" s="259"/>
      <c r="AC552" s="259"/>
      <c r="AD552" s="259"/>
      <c r="AE552" s="259"/>
      <c r="AF552" s="259"/>
      <c r="AG552" s="259"/>
      <c r="AH552" s="259"/>
      <c r="AU552" s="45"/>
    </row>
    <row r="553" spans="2:47" ht="14.25" customHeight="1">
      <c r="B553" s="259"/>
      <c r="D553" s="259"/>
      <c r="E553" s="259"/>
      <c r="F553" s="259"/>
      <c r="G553" s="259"/>
      <c r="H553" s="259"/>
      <c r="I553" s="259"/>
      <c r="J553" s="259"/>
      <c r="K553" s="259"/>
      <c r="L553" s="259"/>
      <c r="M553" s="259"/>
      <c r="N553" s="259"/>
      <c r="O553" s="259"/>
      <c r="P553" s="259"/>
      <c r="Q553" s="259"/>
      <c r="R553" s="259"/>
      <c r="S553" s="259"/>
      <c r="T553" s="259"/>
      <c r="U553" s="259"/>
      <c r="V553" s="259"/>
      <c r="W553" s="259"/>
      <c r="X553" s="259"/>
      <c r="Y553" s="259"/>
      <c r="Z553" s="259"/>
      <c r="AA553" s="259"/>
      <c r="AB553" s="259"/>
      <c r="AC553" s="259"/>
      <c r="AD553" s="259"/>
      <c r="AE553" s="259"/>
      <c r="AF553" s="259"/>
      <c r="AG553" s="259"/>
      <c r="AH553" s="259"/>
      <c r="AU553" s="45"/>
    </row>
    <row r="554" spans="2:47" ht="14.25" customHeight="1">
      <c r="B554" s="259"/>
      <c r="D554" s="259"/>
      <c r="E554" s="259"/>
      <c r="F554" s="259"/>
      <c r="G554" s="259"/>
      <c r="H554" s="259"/>
      <c r="I554" s="259"/>
      <c r="J554" s="259"/>
      <c r="K554" s="259"/>
      <c r="L554" s="259"/>
      <c r="M554" s="259"/>
      <c r="N554" s="259"/>
      <c r="O554" s="259"/>
      <c r="P554" s="259"/>
      <c r="Q554" s="259"/>
      <c r="R554" s="259"/>
      <c r="S554" s="259"/>
      <c r="T554" s="259"/>
      <c r="U554" s="259"/>
      <c r="V554" s="259"/>
      <c r="W554" s="259"/>
      <c r="X554" s="259"/>
      <c r="Y554" s="259"/>
      <c r="Z554" s="259"/>
      <c r="AA554" s="259"/>
      <c r="AB554" s="259"/>
      <c r="AC554" s="259"/>
      <c r="AD554" s="259"/>
      <c r="AE554" s="259"/>
      <c r="AF554" s="259"/>
      <c r="AG554" s="259"/>
      <c r="AH554" s="259"/>
      <c r="AU554" s="45"/>
    </row>
    <row r="555" spans="2:47" ht="14.25" customHeight="1">
      <c r="B555" s="259"/>
      <c r="D555" s="259"/>
      <c r="E555" s="259"/>
      <c r="F555" s="259"/>
      <c r="G555" s="259"/>
      <c r="H555" s="259"/>
      <c r="I555" s="259"/>
      <c r="J555" s="259"/>
      <c r="K555" s="259"/>
      <c r="L555" s="259"/>
      <c r="M555" s="259"/>
      <c r="N555" s="259"/>
      <c r="O555" s="259"/>
      <c r="P555" s="259"/>
      <c r="Q555" s="259"/>
      <c r="R555" s="259"/>
      <c r="S555" s="259"/>
      <c r="T555" s="259"/>
      <c r="U555" s="259"/>
      <c r="V555" s="259"/>
      <c r="W555" s="259"/>
      <c r="X555" s="259"/>
      <c r="Y555" s="259"/>
      <c r="Z555" s="259"/>
      <c r="AA555" s="259"/>
      <c r="AB555" s="259"/>
      <c r="AC555" s="259"/>
      <c r="AD555" s="259"/>
      <c r="AE555" s="259"/>
      <c r="AF555" s="259"/>
      <c r="AG555" s="259"/>
      <c r="AH555" s="259"/>
      <c r="AU555" s="45"/>
    </row>
    <row r="556" spans="2:47" ht="14.25" customHeight="1">
      <c r="B556" s="259"/>
      <c r="D556" s="259"/>
      <c r="E556" s="259"/>
      <c r="F556" s="259"/>
      <c r="G556" s="259"/>
      <c r="H556" s="259"/>
      <c r="I556" s="259"/>
      <c r="J556" s="259"/>
      <c r="K556" s="259"/>
      <c r="L556" s="259"/>
      <c r="M556" s="259"/>
      <c r="N556" s="259"/>
      <c r="O556" s="259"/>
      <c r="P556" s="259"/>
      <c r="Q556" s="259"/>
      <c r="R556" s="259"/>
      <c r="S556" s="259"/>
      <c r="T556" s="259"/>
      <c r="U556" s="259"/>
      <c r="V556" s="259"/>
      <c r="W556" s="259"/>
      <c r="X556" s="259"/>
      <c r="Y556" s="259"/>
      <c r="Z556" s="259"/>
      <c r="AA556" s="259"/>
      <c r="AB556" s="259"/>
      <c r="AC556" s="259"/>
      <c r="AD556" s="259"/>
      <c r="AE556" s="259"/>
      <c r="AF556" s="259"/>
      <c r="AG556" s="259"/>
      <c r="AH556" s="259"/>
      <c r="AU556" s="45"/>
    </row>
    <row r="557" spans="2:47" ht="14.25" customHeight="1">
      <c r="B557" s="259"/>
      <c r="D557" s="259"/>
      <c r="E557" s="259"/>
      <c r="F557" s="259"/>
      <c r="G557" s="259"/>
      <c r="H557" s="259"/>
      <c r="I557" s="259"/>
      <c r="J557" s="259"/>
      <c r="K557" s="259"/>
      <c r="L557" s="259"/>
      <c r="M557" s="259"/>
      <c r="N557" s="259"/>
      <c r="O557" s="259"/>
      <c r="P557" s="259"/>
      <c r="Q557" s="259"/>
      <c r="R557" s="259"/>
      <c r="S557" s="259"/>
      <c r="T557" s="259"/>
      <c r="U557" s="259"/>
      <c r="V557" s="259"/>
      <c r="W557" s="259"/>
      <c r="X557" s="259"/>
      <c r="Y557" s="259"/>
      <c r="Z557" s="259"/>
      <c r="AA557" s="259"/>
      <c r="AB557" s="259"/>
      <c r="AC557" s="259"/>
      <c r="AD557" s="259"/>
      <c r="AE557" s="259"/>
      <c r="AF557" s="259"/>
      <c r="AG557" s="259"/>
      <c r="AH557" s="259"/>
      <c r="AU557" s="45"/>
    </row>
    <row r="558" spans="2:47" ht="14.25" customHeight="1">
      <c r="B558" s="259"/>
      <c r="D558" s="259"/>
      <c r="E558" s="259"/>
      <c r="F558" s="259"/>
      <c r="G558" s="259"/>
      <c r="H558" s="259"/>
      <c r="I558" s="259"/>
      <c r="J558" s="259"/>
      <c r="K558" s="259"/>
      <c r="L558" s="259"/>
      <c r="M558" s="259"/>
      <c r="N558" s="259"/>
      <c r="O558" s="259"/>
      <c r="P558" s="259"/>
      <c r="Q558" s="259"/>
      <c r="R558" s="259"/>
      <c r="S558" s="259"/>
      <c r="T558" s="259"/>
      <c r="U558" s="259"/>
      <c r="V558" s="259"/>
      <c r="W558" s="259"/>
      <c r="X558" s="259"/>
      <c r="Y558" s="259"/>
      <c r="Z558" s="259"/>
      <c r="AA558" s="259"/>
      <c r="AB558" s="259"/>
      <c r="AC558" s="259"/>
      <c r="AD558" s="259"/>
      <c r="AE558" s="259"/>
      <c r="AF558" s="259"/>
      <c r="AG558" s="259"/>
      <c r="AH558" s="259"/>
      <c r="AU558" s="45"/>
    </row>
    <row r="559" spans="2:47" ht="14.25" customHeight="1">
      <c r="B559" s="259"/>
      <c r="D559" s="259"/>
      <c r="E559" s="259"/>
      <c r="F559" s="259"/>
      <c r="G559" s="259"/>
      <c r="H559" s="259"/>
      <c r="I559" s="259"/>
      <c r="J559" s="259"/>
      <c r="K559" s="259"/>
      <c r="L559" s="259"/>
      <c r="M559" s="259"/>
      <c r="N559" s="259"/>
      <c r="O559" s="259"/>
      <c r="P559" s="259"/>
      <c r="Q559" s="259"/>
      <c r="R559" s="259"/>
      <c r="S559" s="259"/>
      <c r="T559" s="259"/>
      <c r="U559" s="259"/>
      <c r="V559" s="259"/>
      <c r="W559" s="259"/>
      <c r="X559" s="259"/>
      <c r="Y559" s="259"/>
      <c r="Z559" s="259"/>
      <c r="AA559" s="259"/>
      <c r="AB559" s="259"/>
      <c r="AC559" s="259"/>
      <c r="AD559" s="259"/>
      <c r="AE559" s="259"/>
      <c r="AF559" s="259"/>
      <c r="AG559" s="259"/>
      <c r="AH559" s="259"/>
      <c r="AU559" s="45"/>
    </row>
    <row r="560" spans="2:47" ht="14.25" customHeight="1">
      <c r="B560" s="259"/>
      <c r="D560" s="259"/>
      <c r="E560" s="259"/>
      <c r="F560" s="259"/>
      <c r="G560" s="259"/>
      <c r="H560" s="259"/>
      <c r="I560" s="259"/>
      <c r="J560" s="259"/>
      <c r="K560" s="259"/>
      <c r="L560" s="259"/>
      <c r="M560" s="259"/>
      <c r="N560" s="259"/>
      <c r="O560" s="259"/>
      <c r="P560" s="259"/>
      <c r="Q560" s="259"/>
      <c r="R560" s="259"/>
      <c r="S560" s="259"/>
      <c r="T560" s="259"/>
      <c r="U560" s="259"/>
      <c r="V560" s="259"/>
      <c r="W560" s="259"/>
      <c r="X560" s="259"/>
      <c r="Y560" s="259"/>
      <c r="Z560" s="259"/>
      <c r="AA560" s="259"/>
      <c r="AB560" s="259"/>
      <c r="AC560" s="259"/>
      <c r="AD560" s="259"/>
      <c r="AE560" s="259"/>
      <c r="AF560" s="259"/>
      <c r="AG560" s="259"/>
      <c r="AH560" s="259"/>
      <c r="AU560" s="45"/>
    </row>
    <row r="561" spans="2:47" ht="14.25" customHeight="1">
      <c r="B561" s="259"/>
      <c r="D561" s="259"/>
      <c r="E561" s="259"/>
      <c r="F561" s="259"/>
      <c r="G561" s="259"/>
      <c r="H561" s="259"/>
      <c r="I561" s="259"/>
      <c r="J561" s="259"/>
      <c r="K561" s="259"/>
      <c r="L561" s="259"/>
      <c r="M561" s="259"/>
      <c r="N561" s="259"/>
      <c r="O561" s="259"/>
      <c r="P561" s="259"/>
      <c r="Q561" s="259"/>
      <c r="R561" s="259"/>
      <c r="S561" s="259"/>
      <c r="T561" s="259"/>
      <c r="U561" s="259"/>
      <c r="V561" s="259"/>
      <c r="W561" s="259"/>
      <c r="X561" s="259"/>
      <c r="Y561" s="259"/>
      <c r="Z561" s="259"/>
      <c r="AA561" s="259"/>
      <c r="AB561" s="259"/>
      <c r="AC561" s="259"/>
      <c r="AD561" s="259"/>
      <c r="AE561" s="259"/>
      <c r="AF561" s="259"/>
      <c r="AG561" s="259"/>
      <c r="AH561" s="259"/>
      <c r="AU561" s="45"/>
    </row>
    <row r="562" spans="2:47" ht="14.25" customHeight="1">
      <c r="B562" s="259"/>
      <c r="D562" s="259"/>
      <c r="E562" s="259"/>
      <c r="F562" s="259"/>
      <c r="G562" s="259"/>
      <c r="H562" s="259"/>
      <c r="I562" s="259"/>
      <c r="J562" s="259"/>
      <c r="K562" s="259"/>
      <c r="L562" s="259"/>
      <c r="M562" s="259"/>
      <c r="N562" s="259"/>
      <c r="O562" s="259"/>
      <c r="P562" s="259"/>
      <c r="Q562" s="259"/>
      <c r="R562" s="259"/>
      <c r="S562" s="259"/>
      <c r="T562" s="259"/>
      <c r="U562" s="259"/>
      <c r="V562" s="259"/>
      <c r="W562" s="259"/>
      <c r="X562" s="259"/>
      <c r="Y562" s="259"/>
      <c r="Z562" s="259"/>
      <c r="AA562" s="259"/>
      <c r="AB562" s="259"/>
      <c r="AC562" s="259"/>
      <c r="AD562" s="259"/>
      <c r="AE562" s="259"/>
      <c r="AF562" s="259"/>
      <c r="AG562" s="259"/>
      <c r="AH562" s="259"/>
      <c r="AU562" s="45"/>
    </row>
    <row r="563" spans="2:47" ht="14.25" customHeight="1">
      <c r="B563" s="259"/>
      <c r="D563" s="259"/>
      <c r="E563" s="259"/>
      <c r="F563" s="259"/>
      <c r="G563" s="259"/>
      <c r="H563" s="259"/>
      <c r="I563" s="259"/>
      <c r="J563" s="259"/>
      <c r="K563" s="259"/>
      <c r="L563" s="259"/>
      <c r="M563" s="259"/>
      <c r="N563" s="259"/>
      <c r="O563" s="259"/>
      <c r="P563" s="259"/>
      <c r="Q563" s="259"/>
      <c r="R563" s="259"/>
      <c r="S563" s="259"/>
      <c r="T563" s="259"/>
      <c r="U563" s="259"/>
      <c r="V563" s="259"/>
      <c r="W563" s="259"/>
      <c r="X563" s="259"/>
      <c r="Y563" s="259"/>
      <c r="Z563" s="259"/>
      <c r="AA563" s="259"/>
      <c r="AB563" s="259"/>
      <c r="AC563" s="259"/>
      <c r="AD563" s="259"/>
      <c r="AE563" s="259"/>
      <c r="AF563" s="259"/>
      <c r="AG563" s="259"/>
      <c r="AH563" s="259"/>
      <c r="AU563" s="45"/>
    </row>
    <row r="564" spans="2:47" ht="14.25" customHeight="1">
      <c r="B564" s="259"/>
      <c r="D564" s="259"/>
      <c r="E564" s="259"/>
      <c r="F564" s="259"/>
      <c r="G564" s="259"/>
      <c r="H564" s="259"/>
      <c r="I564" s="259"/>
      <c r="J564" s="259"/>
      <c r="K564" s="259"/>
      <c r="L564" s="259"/>
      <c r="M564" s="259"/>
      <c r="N564" s="259"/>
      <c r="O564" s="259"/>
      <c r="P564" s="259"/>
      <c r="Q564" s="259"/>
      <c r="R564" s="259"/>
      <c r="S564" s="259"/>
      <c r="T564" s="259"/>
      <c r="U564" s="259"/>
      <c r="V564" s="259"/>
      <c r="W564" s="259"/>
      <c r="X564" s="259"/>
      <c r="Y564" s="259"/>
      <c r="Z564" s="259"/>
      <c r="AA564" s="259"/>
      <c r="AB564" s="259"/>
      <c r="AC564" s="259"/>
      <c r="AD564" s="259"/>
      <c r="AE564" s="259"/>
      <c r="AF564" s="259"/>
      <c r="AG564" s="259"/>
      <c r="AH564" s="259"/>
      <c r="AU564" s="45"/>
    </row>
    <row r="565" spans="2:47" ht="14.25" customHeight="1">
      <c r="B565" s="259"/>
      <c r="D565" s="259"/>
      <c r="E565" s="259"/>
      <c r="F565" s="259"/>
      <c r="G565" s="259"/>
      <c r="H565" s="259"/>
      <c r="I565" s="259"/>
      <c r="J565" s="259"/>
      <c r="K565" s="259"/>
      <c r="L565" s="259"/>
      <c r="M565" s="259"/>
      <c r="N565" s="259"/>
      <c r="O565" s="259"/>
      <c r="P565" s="259"/>
      <c r="Q565" s="259"/>
      <c r="R565" s="259"/>
      <c r="S565" s="259"/>
      <c r="T565" s="259"/>
      <c r="U565" s="259"/>
      <c r="V565" s="259"/>
      <c r="W565" s="259"/>
      <c r="X565" s="259"/>
      <c r="Y565" s="259"/>
      <c r="Z565" s="259"/>
      <c r="AA565" s="259"/>
      <c r="AB565" s="259"/>
      <c r="AC565" s="259"/>
      <c r="AD565" s="259"/>
      <c r="AE565" s="259"/>
      <c r="AF565" s="259"/>
      <c r="AG565" s="259"/>
      <c r="AH565" s="259"/>
      <c r="AU565" s="45"/>
    </row>
    <row r="566" spans="2:47" ht="14.25" customHeight="1">
      <c r="B566" s="259"/>
      <c r="D566" s="259"/>
      <c r="E566" s="259"/>
      <c r="F566" s="259"/>
      <c r="G566" s="259"/>
      <c r="H566" s="259"/>
      <c r="I566" s="259"/>
      <c r="J566" s="259"/>
      <c r="K566" s="259"/>
      <c r="L566" s="259"/>
      <c r="M566" s="259"/>
      <c r="N566" s="259"/>
      <c r="O566" s="259"/>
      <c r="P566" s="259"/>
      <c r="Q566" s="259"/>
      <c r="R566" s="259"/>
      <c r="S566" s="259"/>
      <c r="T566" s="259"/>
      <c r="U566" s="259"/>
      <c r="V566" s="259"/>
      <c r="W566" s="259"/>
      <c r="X566" s="259"/>
      <c r="Y566" s="259"/>
      <c r="Z566" s="259"/>
      <c r="AA566" s="259"/>
      <c r="AB566" s="259"/>
      <c r="AC566" s="259"/>
      <c r="AD566" s="259"/>
      <c r="AE566" s="259"/>
      <c r="AF566" s="259"/>
      <c r="AG566" s="259"/>
      <c r="AH566" s="259"/>
      <c r="AU566" s="45"/>
    </row>
    <row r="567" spans="2:47" ht="14.25" customHeight="1">
      <c r="B567" s="259"/>
      <c r="D567" s="259"/>
      <c r="E567" s="259"/>
      <c r="F567" s="259"/>
      <c r="G567" s="259"/>
      <c r="H567" s="259"/>
      <c r="I567" s="259"/>
      <c r="J567" s="259"/>
      <c r="K567" s="259"/>
      <c r="L567" s="259"/>
      <c r="M567" s="259"/>
      <c r="N567" s="259"/>
      <c r="O567" s="259"/>
      <c r="P567" s="259"/>
      <c r="Q567" s="259"/>
      <c r="R567" s="259"/>
      <c r="S567" s="259"/>
      <c r="T567" s="259"/>
      <c r="U567" s="259"/>
      <c r="V567" s="259"/>
      <c r="W567" s="259"/>
      <c r="X567" s="259"/>
      <c r="Y567" s="259"/>
      <c r="Z567" s="259"/>
      <c r="AA567" s="259"/>
      <c r="AB567" s="259"/>
      <c r="AC567" s="259"/>
      <c r="AD567" s="259"/>
      <c r="AE567" s="259"/>
      <c r="AF567" s="259"/>
      <c r="AG567" s="259"/>
      <c r="AH567" s="259"/>
      <c r="AU567" s="45"/>
    </row>
    <row r="568" spans="2:47" ht="14.25" customHeight="1">
      <c r="B568" s="259"/>
      <c r="D568" s="259"/>
      <c r="E568" s="259"/>
      <c r="F568" s="259"/>
      <c r="G568" s="259"/>
      <c r="H568" s="259"/>
      <c r="I568" s="259"/>
      <c r="J568" s="259"/>
      <c r="K568" s="259"/>
      <c r="L568" s="259"/>
      <c r="M568" s="259"/>
      <c r="N568" s="259"/>
      <c r="O568" s="259"/>
      <c r="P568" s="259"/>
      <c r="Q568" s="259"/>
      <c r="R568" s="259"/>
      <c r="S568" s="259"/>
      <c r="T568" s="259"/>
      <c r="U568" s="259"/>
      <c r="V568" s="259"/>
      <c r="W568" s="259"/>
      <c r="X568" s="259"/>
      <c r="Y568" s="259"/>
      <c r="Z568" s="259"/>
      <c r="AA568" s="259"/>
      <c r="AB568" s="259"/>
      <c r="AC568" s="259"/>
      <c r="AD568" s="259"/>
      <c r="AE568" s="259"/>
      <c r="AF568" s="259"/>
      <c r="AG568" s="259"/>
      <c r="AH568" s="259"/>
      <c r="AU568" s="45"/>
    </row>
    <row r="569" spans="2:47" ht="14.25" customHeight="1">
      <c r="B569" s="259"/>
      <c r="D569" s="259"/>
      <c r="E569" s="259"/>
      <c r="F569" s="259"/>
      <c r="G569" s="259"/>
      <c r="H569" s="259"/>
      <c r="I569" s="259"/>
      <c r="J569" s="259"/>
      <c r="K569" s="259"/>
      <c r="L569" s="259"/>
      <c r="M569" s="259"/>
      <c r="N569" s="259"/>
      <c r="O569" s="259"/>
      <c r="P569" s="259"/>
      <c r="Q569" s="259"/>
      <c r="R569" s="259"/>
      <c r="S569" s="259"/>
      <c r="T569" s="259"/>
      <c r="U569" s="259"/>
      <c r="V569" s="259"/>
      <c r="W569" s="259"/>
      <c r="X569" s="259"/>
      <c r="Y569" s="259"/>
      <c r="Z569" s="259"/>
      <c r="AA569" s="259"/>
      <c r="AB569" s="259"/>
      <c r="AC569" s="259"/>
      <c r="AD569" s="259"/>
      <c r="AE569" s="259"/>
      <c r="AF569" s="259"/>
      <c r="AG569" s="259"/>
      <c r="AH569" s="259"/>
      <c r="AU569" s="45"/>
    </row>
    <row r="570" spans="2:47" ht="14.25" customHeight="1">
      <c r="B570" s="259"/>
      <c r="D570" s="259"/>
      <c r="E570" s="259"/>
      <c r="F570" s="259"/>
      <c r="G570" s="259"/>
      <c r="H570" s="259"/>
      <c r="I570" s="259"/>
      <c r="J570" s="259"/>
      <c r="K570" s="259"/>
      <c r="L570" s="259"/>
      <c r="M570" s="259"/>
      <c r="N570" s="259"/>
      <c r="O570" s="259"/>
      <c r="P570" s="259"/>
      <c r="Q570" s="259"/>
      <c r="R570" s="259"/>
      <c r="S570" s="259"/>
      <c r="T570" s="259"/>
      <c r="U570" s="259"/>
      <c r="V570" s="259"/>
      <c r="W570" s="259"/>
      <c r="X570" s="259"/>
      <c r="Y570" s="259"/>
      <c r="Z570" s="259"/>
      <c r="AA570" s="259"/>
      <c r="AB570" s="259"/>
      <c r="AC570" s="259"/>
      <c r="AD570" s="259"/>
      <c r="AE570" s="259"/>
      <c r="AF570" s="259"/>
      <c r="AG570" s="259"/>
      <c r="AH570" s="259"/>
      <c r="AU570" s="45"/>
    </row>
    <row r="571" spans="2:47" ht="14.25" customHeight="1">
      <c r="B571" s="259"/>
      <c r="D571" s="259"/>
      <c r="E571" s="259"/>
      <c r="F571" s="259"/>
      <c r="G571" s="259"/>
      <c r="H571" s="259"/>
      <c r="I571" s="259"/>
      <c r="J571" s="259"/>
      <c r="K571" s="259"/>
      <c r="L571" s="259"/>
      <c r="M571" s="259"/>
      <c r="N571" s="259"/>
      <c r="O571" s="259"/>
      <c r="P571" s="259"/>
      <c r="Q571" s="259"/>
      <c r="R571" s="259"/>
      <c r="S571" s="259"/>
      <c r="T571" s="259"/>
      <c r="U571" s="259"/>
      <c r="V571" s="259"/>
      <c r="W571" s="259"/>
      <c r="X571" s="259"/>
      <c r="Y571" s="259"/>
      <c r="Z571" s="259"/>
      <c r="AA571" s="259"/>
      <c r="AB571" s="259"/>
      <c r="AC571" s="259"/>
      <c r="AD571" s="259"/>
      <c r="AE571" s="259"/>
      <c r="AF571" s="259"/>
      <c r="AG571" s="259"/>
      <c r="AH571" s="259"/>
      <c r="AU571" s="45"/>
    </row>
    <row r="572" spans="2:47" ht="14.25" customHeight="1">
      <c r="B572" s="259"/>
      <c r="D572" s="259"/>
      <c r="E572" s="259"/>
      <c r="F572" s="259"/>
      <c r="G572" s="259"/>
      <c r="H572" s="259"/>
      <c r="I572" s="259"/>
      <c r="J572" s="259"/>
      <c r="K572" s="259"/>
      <c r="L572" s="259"/>
      <c r="M572" s="259"/>
      <c r="N572" s="259"/>
      <c r="O572" s="259"/>
      <c r="P572" s="259"/>
      <c r="Q572" s="259"/>
      <c r="R572" s="259"/>
      <c r="S572" s="259"/>
      <c r="T572" s="259"/>
      <c r="U572" s="259"/>
      <c r="V572" s="259"/>
      <c r="W572" s="259"/>
      <c r="X572" s="259"/>
      <c r="Y572" s="259"/>
      <c r="Z572" s="259"/>
      <c r="AA572" s="259"/>
      <c r="AB572" s="259"/>
      <c r="AC572" s="259"/>
      <c r="AD572" s="259"/>
      <c r="AE572" s="259"/>
      <c r="AF572" s="259"/>
      <c r="AG572" s="259"/>
      <c r="AH572" s="259"/>
      <c r="AU572" s="45"/>
    </row>
    <row r="573" spans="2:47" ht="14.25" customHeight="1">
      <c r="B573" s="259"/>
      <c r="D573" s="259"/>
      <c r="E573" s="259"/>
      <c r="F573" s="259"/>
      <c r="G573" s="259"/>
      <c r="H573" s="259"/>
      <c r="I573" s="259"/>
      <c r="J573" s="259"/>
      <c r="K573" s="259"/>
      <c r="L573" s="259"/>
      <c r="M573" s="259"/>
      <c r="N573" s="259"/>
      <c r="O573" s="259"/>
      <c r="P573" s="259"/>
      <c r="Q573" s="259"/>
      <c r="R573" s="259"/>
      <c r="S573" s="259"/>
      <c r="T573" s="259"/>
      <c r="U573" s="259"/>
      <c r="V573" s="259"/>
      <c r="W573" s="259"/>
      <c r="X573" s="259"/>
      <c r="Y573" s="259"/>
      <c r="Z573" s="259"/>
      <c r="AA573" s="259"/>
      <c r="AB573" s="259"/>
      <c r="AC573" s="259"/>
      <c r="AD573" s="259"/>
      <c r="AE573" s="259"/>
      <c r="AF573" s="259"/>
      <c r="AG573" s="259"/>
      <c r="AH573" s="259"/>
      <c r="AU573" s="45"/>
    </row>
    <row r="574" spans="2:47" ht="14.25" customHeight="1">
      <c r="B574" s="259"/>
      <c r="D574" s="259"/>
      <c r="E574" s="259"/>
      <c r="F574" s="259"/>
      <c r="G574" s="259"/>
      <c r="H574" s="259"/>
      <c r="I574" s="259"/>
      <c r="J574" s="259"/>
      <c r="K574" s="259"/>
      <c r="L574" s="259"/>
      <c r="M574" s="259"/>
      <c r="N574" s="259"/>
      <c r="O574" s="259"/>
      <c r="P574" s="259"/>
      <c r="Q574" s="259"/>
      <c r="R574" s="259"/>
      <c r="S574" s="259"/>
      <c r="T574" s="259"/>
      <c r="U574" s="259"/>
      <c r="V574" s="259"/>
      <c r="W574" s="259"/>
      <c r="X574" s="259"/>
      <c r="Y574" s="259"/>
      <c r="Z574" s="259"/>
      <c r="AA574" s="259"/>
      <c r="AB574" s="259"/>
      <c r="AC574" s="259"/>
      <c r="AD574" s="259"/>
      <c r="AE574" s="259"/>
      <c r="AF574" s="259"/>
      <c r="AG574" s="259"/>
      <c r="AH574" s="259"/>
      <c r="AU574" s="45"/>
    </row>
    <row r="575" spans="2:47" ht="14.25" customHeight="1">
      <c r="B575" s="259"/>
      <c r="D575" s="259"/>
      <c r="E575" s="259"/>
      <c r="F575" s="259"/>
      <c r="G575" s="259"/>
      <c r="H575" s="259"/>
      <c r="I575" s="259"/>
      <c r="J575" s="259"/>
      <c r="K575" s="259"/>
      <c r="L575" s="259"/>
      <c r="M575" s="259"/>
      <c r="N575" s="259"/>
      <c r="O575" s="259"/>
      <c r="P575" s="259"/>
      <c r="Q575" s="259"/>
      <c r="R575" s="259"/>
      <c r="S575" s="259"/>
      <c r="T575" s="259"/>
      <c r="U575" s="259"/>
      <c r="V575" s="259"/>
      <c r="W575" s="259"/>
      <c r="X575" s="259"/>
      <c r="Y575" s="259"/>
      <c r="Z575" s="259"/>
      <c r="AA575" s="259"/>
      <c r="AB575" s="259"/>
      <c r="AC575" s="259"/>
      <c r="AD575" s="259"/>
      <c r="AE575" s="259"/>
      <c r="AF575" s="259"/>
      <c r="AG575" s="259"/>
      <c r="AH575" s="259"/>
      <c r="AU575" s="45"/>
    </row>
    <row r="576" spans="2:47" ht="14.25" customHeight="1">
      <c r="B576" s="259"/>
      <c r="D576" s="259"/>
      <c r="E576" s="259"/>
      <c r="F576" s="259"/>
      <c r="G576" s="259"/>
      <c r="H576" s="259"/>
      <c r="I576" s="259"/>
      <c r="J576" s="259"/>
      <c r="K576" s="259"/>
      <c r="L576" s="259"/>
      <c r="M576" s="259"/>
      <c r="N576" s="259"/>
      <c r="O576" s="259"/>
      <c r="P576" s="259"/>
      <c r="Q576" s="259"/>
      <c r="R576" s="259"/>
      <c r="S576" s="259"/>
      <c r="T576" s="259"/>
      <c r="U576" s="259"/>
      <c r="V576" s="259"/>
      <c r="W576" s="259"/>
      <c r="X576" s="259"/>
      <c r="Y576" s="259"/>
      <c r="Z576" s="259"/>
      <c r="AA576" s="259"/>
      <c r="AB576" s="259"/>
      <c r="AC576" s="259"/>
      <c r="AD576" s="259"/>
      <c r="AE576" s="259"/>
      <c r="AF576" s="259"/>
      <c r="AG576" s="259"/>
      <c r="AH576" s="259"/>
      <c r="AU576" s="45"/>
    </row>
    <row r="577" spans="2:47" ht="14.25" customHeight="1">
      <c r="B577" s="259"/>
      <c r="D577" s="259"/>
      <c r="E577" s="259"/>
      <c r="F577" s="259"/>
      <c r="G577" s="259"/>
      <c r="H577" s="259"/>
      <c r="I577" s="259"/>
      <c r="J577" s="259"/>
      <c r="K577" s="259"/>
      <c r="L577" s="259"/>
      <c r="M577" s="259"/>
      <c r="N577" s="259"/>
      <c r="O577" s="259"/>
      <c r="P577" s="259"/>
      <c r="Q577" s="259"/>
      <c r="R577" s="259"/>
      <c r="S577" s="259"/>
      <c r="T577" s="259"/>
      <c r="U577" s="259"/>
      <c r="V577" s="259"/>
      <c r="W577" s="259"/>
      <c r="X577" s="259"/>
      <c r="Y577" s="259"/>
      <c r="Z577" s="259"/>
      <c r="AA577" s="259"/>
      <c r="AB577" s="259"/>
      <c r="AC577" s="259"/>
      <c r="AD577" s="259"/>
      <c r="AE577" s="259"/>
      <c r="AF577" s="259"/>
      <c r="AG577" s="259"/>
      <c r="AH577" s="259"/>
      <c r="AU577" s="45"/>
    </row>
    <row r="578" spans="2:47" ht="14.25" customHeight="1">
      <c r="B578" s="259"/>
      <c r="D578" s="259"/>
      <c r="E578" s="259"/>
      <c r="F578" s="259"/>
      <c r="G578" s="259"/>
      <c r="H578" s="259"/>
      <c r="I578" s="259"/>
      <c r="J578" s="259"/>
      <c r="K578" s="259"/>
      <c r="L578" s="259"/>
      <c r="M578" s="259"/>
      <c r="N578" s="259"/>
      <c r="O578" s="259"/>
      <c r="P578" s="259"/>
      <c r="Q578" s="259"/>
      <c r="R578" s="259"/>
      <c r="S578" s="259"/>
      <c r="T578" s="259"/>
      <c r="U578" s="259"/>
      <c r="V578" s="259"/>
      <c r="W578" s="259"/>
      <c r="X578" s="259"/>
      <c r="Y578" s="259"/>
      <c r="Z578" s="259"/>
      <c r="AA578" s="259"/>
      <c r="AB578" s="259"/>
      <c r="AC578" s="259"/>
      <c r="AD578" s="259"/>
      <c r="AE578" s="259"/>
      <c r="AF578" s="259"/>
      <c r="AG578" s="259"/>
      <c r="AH578" s="259"/>
      <c r="AU578" s="45"/>
    </row>
    <row r="579" spans="2:47" ht="14.25" customHeight="1">
      <c r="B579" s="259"/>
      <c r="D579" s="259"/>
      <c r="E579" s="259"/>
      <c r="F579" s="259"/>
      <c r="G579" s="259"/>
      <c r="H579" s="259"/>
      <c r="I579" s="259"/>
      <c r="J579" s="259"/>
      <c r="K579" s="259"/>
      <c r="L579" s="259"/>
      <c r="M579" s="259"/>
      <c r="N579" s="259"/>
      <c r="O579" s="259"/>
      <c r="P579" s="259"/>
      <c r="Q579" s="259"/>
      <c r="R579" s="259"/>
      <c r="S579" s="259"/>
      <c r="T579" s="259"/>
      <c r="U579" s="259"/>
      <c r="V579" s="259"/>
      <c r="W579" s="259"/>
      <c r="X579" s="259"/>
      <c r="Y579" s="259"/>
      <c r="Z579" s="259"/>
      <c r="AA579" s="259"/>
      <c r="AB579" s="259"/>
      <c r="AC579" s="259"/>
      <c r="AD579" s="259"/>
      <c r="AE579" s="259"/>
      <c r="AF579" s="259"/>
      <c r="AG579" s="259"/>
      <c r="AH579" s="259"/>
      <c r="AU579" s="45"/>
    </row>
    <row r="580" spans="2:47" ht="14.25" customHeight="1">
      <c r="B580" s="259"/>
      <c r="D580" s="259"/>
      <c r="E580" s="259"/>
      <c r="F580" s="259"/>
      <c r="G580" s="259"/>
      <c r="H580" s="259"/>
      <c r="I580" s="259"/>
      <c r="J580" s="259"/>
      <c r="K580" s="259"/>
      <c r="L580" s="259"/>
      <c r="M580" s="259"/>
      <c r="N580" s="259"/>
      <c r="O580" s="259"/>
      <c r="P580" s="259"/>
      <c r="Q580" s="259"/>
      <c r="R580" s="259"/>
      <c r="S580" s="259"/>
      <c r="T580" s="259"/>
      <c r="U580" s="259"/>
      <c r="V580" s="259"/>
      <c r="W580" s="259"/>
      <c r="X580" s="259"/>
      <c r="Y580" s="259"/>
      <c r="Z580" s="259"/>
      <c r="AA580" s="259"/>
      <c r="AB580" s="259"/>
      <c r="AC580" s="259"/>
      <c r="AD580" s="259"/>
      <c r="AE580" s="259"/>
      <c r="AF580" s="259"/>
      <c r="AG580" s="259"/>
      <c r="AH580" s="259"/>
      <c r="AU580" s="45"/>
    </row>
    <row r="581" spans="2:47" ht="14.25" customHeight="1">
      <c r="B581" s="259"/>
      <c r="D581" s="259"/>
      <c r="E581" s="259"/>
      <c r="F581" s="259"/>
      <c r="G581" s="259"/>
      <c r="H581" s="259"/>
      <c r="I581" s="259"/>
      <c r="J581" s="259"/>
      <c r="K581" s="259"/>
      <c r="L581" s="259"/>
      <c r="M581" s="259"/>
      <c r="N581" s="259"/>
      <c r="O581" s="259"/>
      <c r="P581" s="259"/>
      <c r="Q581" s="259"/>
      <c r="R581" s="259"/>
      <c r="S581" s="259"/>
      <c r="T581" s="259"/>
      <c r="U581" s="259"/>
      <c r="V581" s="259"/>
      <c r="W581" s="259"/>
      <c r="X581" s="259"/>
      <c r="Y581" s="259"/>
      <c r="Z581" s="259"/>
      <c r="AA581" s="259"/>
      <c r="AB581" s="259"/>
      <c r="AC581" s="259"/>
      <c r="AD581" s="259"/>
      <c r="AE581" s="259"/>
      <c r="AF581" s="259"/>
      <c r="AG581" s="259"/>
      <c r="AH581" s="259"/>
      <c r="AU581" s="45"/>
    </row>
    <row r="582" spans="2:47" ht="14.25" customHeight="1">
      <c r="B582" s="259"/>
      <c r="D582" s="259"/>
      <c r="E582" s="259"/>
      <c r="F582" s="259"/>
      <c r="G582" s="259"/>
      <c r="H582" s="259"/>
      <c r="I582" s="259"/>
      <c r="J582" s="259"/>
      <c r="K582" s="259"/>
      <c r="L582" s="259"/>
      <c r="M582" s="259"/>
      <c r="N582" s="259"/>
      <c r="O582" s="259"/>
      <c r="P582" s="259"/>
      <c r="Q582" s="259"/>
      <c r="R582" s="259"/>
      <c r="S582" s="259"/>
      <c r="T582" s="259"/>
      <c r="U582" s="259"/>
      <c r="V582" s="259"/>
      <c r="W582" s="259"/>
      <c r="X582" s="259"/>
      <c r="Y582" s="259"/>
      <c r="Z582" s="259"/>
      <c r="AA582" s="259"/>
      <c r="AB582" s="259"/>
      <c r="AC582" s="259"/>
      <c r="AD582" s="259"/>
      <c r="AE582" s="259"/>
      <c r="AF582" s="259"/>
      <c r="AG582" s="259"/>
      <c r="AH582" s="259"/>
      <c r="AU582" s="45"/>
    </row>
    <row r="583" spans="2:47" ht="14.25" customHeight="1">
      <c r="B583" s="259"/>
      <c r="D583" s="259"/>
      <c r="E583" s="259"/>
      <c r="F583" s="259"/>
      <c r="G583" s="259"/>
      <c r="H583" s="259"/>
      <c r="I583" s="259"/>
      <c r="J583" s="259"/>
      <c r="K583" s="259"/>
      <c r="L583" s="259"/>
      <c r="M583" s="259"/>
      <c r="N583" s="259"/>
      <c r="O583" s="259"/>
      <c r="P583" s="259"/>
      <c r="Q583" s="259"/>
      <c r="R583" s="259"/>
      <c r="S583" s="259"/>
      <c r="T583" s="259"/>
      <c r="U583" s="259"/>
      <c r="V583" s="259"/>
      <c r="W583" s="259"/>
      <c r="X583" s="259"/>
      <c r="Y583" s="259"/>
      <c r="Z583" s="259"/>
      <c r="AA583" s="259"/>
      <c r="AB583" s="259"/>
      <c r="AC583" s="259"/>
      <c r="AD583" s="259"/>
      <c r="AE583" s="259"/>
      <c r="AF583" s="259"/>
      <c r="AG583" s="259"/>
      <c r="AH583" s="259"/>
      <c r="AU583" s="45"/>
    </row>
    <row r="584" spans="2:47" ht="14.25" customHeight="1">
      <c r="B584" s="259"/>
      <c r="D584" s="259"/>
      <c r="E584" s="259"/>
      <c r="F584" s="259"/>
      <c r="G584" s="259"/>
      <c r="H584" s="259"/>
      <c r="I584" s="259"/>
      <c r="J584" s="259"/>
      <c r="K584" s="259"/>
      <c r="L584" s="259"/>
      <c r="M584" s="259"/>
      <c r="N584" s="259"/>
      <c r="O584" s="259"/>
      <c r="P584" s="259"/>
      <c r="Q584" s="259"/>
      <c r="R584" s="259"/>
      <c r="S584" s="259"/>
      <c r="T584" s="259"/>
      <c r="U584" s="259"/>
      <c r="V584" s="259"/>
      <c r="W584" s="259"/>
      <c r="X584" s="259"/>
      <c r="Y584" s="259"/>
      <c r="Z584" s="259"/>
      <c r="AA584" s="259"/>
      <c r="AB584" s="259"/>
      <c r="AC584" s="259"/>
      <c r="AD584" s="259"/>
      <c r="AE584" s="259"/>
      <c r="AF584" s="259"/>
      <c r="AG584" s="259"/>
      <c r="AH584" s="259"/>
      <c r="AU584" s="45"/>
    </row>
    <row r="585" spans="2:47" ht="14.25" customHeight="1">
      <c r="B585" s="259"/>
      <c r="D585" s="259"/>
      <c r="E585" s="259"/>
      <c r="F585" s="259"/>
      <c r="G585" s="259"/>
      <c r="H585" s="259"/>
      <c r="I585" s="259"/>
      <c r="J585" s="259"/>
      <c r="K585" s="259"/>
      <c r="L585" s="259"/>
      <c r="M585" s="259"/>
      <c r="N585" s="259"/>
      <c r="O585" s="259"/>
      <c r="P585" s="259"/>
      <c r="Q585" s="259"/>
      <c r="R585" s="259"/>
      <c r="S585" s="259"/>
      <c r="T585" s="259"/>
      <c r="U585" s="259"/>
      <c r="V585" s="259"/>
      <c r="W585" s="259"/>
      <c r="X585" s="259"/>
      <c r="Y585" s="259"/>
      <c r="Z585" s="259"/>
      <c r="AA585" s="259"/>
      <c r="AB585" s="259"/>
      <c r="AC585" s="259"/>
      <c r="AD585" s="259"/>
      <c r="AE585" s="259"/>
      <c r="AF585" s="259"/>
      <c r="AG585" s="259"/>
      <c r="AH585" s="259"/>
      <c r="AU585" s="45"/>
    </row>
    <row r="586" spans="2:47" ht="14.25" customHeight="1">
      <c r="B586" s="259"/>
      <c r="D586" s="259"/>
      <c r="E586" s="259"/>
      <c r="F586" s="259"/>
      <c r="G586" s="259"/>
      <c r="H586" s="259"/>
      <c r="I586" s="259"/>
      <c r="J586" s="259"/>
      <c r="K586" s="259"/>
      <c r="L586" s="259"/>
      <c r="M586" s="259"/>
      <c r="N586" s="259"/>
      <c r="O586" s="259"/>
      <c r="P586" s="259"/>
      <c r="Q586" s="259"/>
      <c r="R586" s="259"/>
      <c r="S586" s="259"/>
      <c r="T586" s="259"/>
      <c r="U586" s="259"/>
      <c r="V586" s="259"/>
      <c r="W586" s="259"/>
      <c r="X586" s="259"/>
      <c r="Y586" s="259"/>
      <c r="Z586" s="259"/>
      <c r="AA586" s="259"/>
      <c r="AB586" s="259"/>
      <c r="AC586" s="259"/>
      <c r="AD586" s="259"/>
      <c r="AE586" s="259"/>
      <c r="AF586" s="259"/>
      <c r="AG586" s="259"/>
      <c r="AH586" s="259"/>
      <c r="AU586" s="45"/>
    </row>
    <row r="587" spans="2:47" ht="14.25" customHeight="1">
      <c r="B587" s="259"/>
      <c r="D587" s="259"/>
      <c r="E587" s="259"/>
      <c r="F587" s="259"/>
      <c r="G587" s="259"/>
      <c r="H587" s="259"/>
      <c r="I587" s="259"/>
      <c r="J587" s="259"/>
      <c r="K587" s="259"/>
      <c r="L587" s="259"/>
      <c r="M587" s="259"/>
      <c r="N587" s="259"/>
      <c r="O587" s="259"/>
      <c r="P587" s="259"/>
      <c r="Q587" s="259"/>
      <c r="R587" s="259"/>
      <c r="S587" s="259"/>
      <c r="T587" s="259"/>
      <c r="U587" s="259"/>
      <c r="V587" s="259"/>
      <c r="W587" s="259"/>
      <c r="X587" s="259"/>
      <c r="Y587" s="259"/>
      <c r="Z587" s="259"/>
      <c r="AA587" s="259"/>
      <c r="AB587" s="259"/>
      <c r="AC587" s="259"/>
      <c r="AD587" s="259"/>
      <c r="AE587" s="259"/>
      <c r="AF587" s="259"/>
      <c r="AG587" s="259"/>
      <c r="AH587" s="259"/>
      <c r="AU587" s="45"/>
    </row>
    <row r="588" spans="2:47" ht="14.25" customHeight="1">
      <c r="B588" s="259"/>
      <c r="D588" s="259"/>
      <c r="E588" s="259"/>
      <c r="F588" s="259"/>
      <c r="G588" s="259"/>
      <c r="H588" s="259"/>
      <c r="I588" s="259"/>
      <c r="J588" s="259"/>
      <c r="K588" s="259"/>
      <c r="L588" s="259"/>
      <c r="M588" s="259"/>
      <c r="N588" s="259"/>
      <c r="O588" s="259"/>
      <c r="P588" s="259"/>
      <c r="Q588" s="259"/>
      <c r="R588" s="259"/>
      <c r="S588" s="259"/>
      <c r="T588" s="259"/>
      <c r="U588" s="259"/>
      <c r="V588" s="259"/>
      <c r="W588" s="259"/>
      <c r="X588" s="259"/>
      <c r="Y588" s="259"/>
      <c r="Z588" s="259"/>
      <c r="AA588" s="259"/>
      <c r="AB588" s="259"/>
      <c r="AC588" s="259"/>
      <c r="AD588" s="259"/>
      <c r="AE588" s="259"/>
      <c r="AF588" s="259"/>
      <c r="AG588" s="259"/>
      <c r="AH588" s="259"/>
      <c r="AU588" s="45"/>
    </row>
    <row r="589" spans="2:47" ht="14.25" customHeight="1">
      <c r="B589" s="259"/>
      <c r="D589" s="259"/>
      <c r="E589" s="259"/>
      <c r="F589" s="259"/>
      <c r="G589" s="259"/>
      <c r="H589" s="259"/>
      <c r="I589" s="259"/>
      <c r="J589" s="259"/>
      <c r="K589" s="259"/>
      <c r="L589" s="259"/>
      <c r="M589" s="259"/>
      <c r="N589" s="259"/>
      <c r="O589" s="259"/>
      <c r="P589" s="259"/>
      <c r="Q589" s="259"/>
      <c r="R589" s="259"/>
      <c r="S589" s="259"/>
      <c r="T589" s="259"/>
      <c r="U589" s="259"/>
      <c r="V589" s="259"/>
      <c r="W589" s="259"/>
      <c r="X589" s="259"/>
      <c r="Y589" s="259"/>
      <c r="Z589" s="259"/>
      <c r="AA589" s="259"/>
      <c r="AB589" s="259"/>
      <c r="AC589" s="259"/>
      <c r="AD589" s="259"/>
      <c r="AE589" s="259"/>
      <c r="AF589" s="259"/>
      <c r="AG589" s="259"/>
      <c r="AH589" s="259"/>
      <c r="AU589" s="45"/>
    </row>
    <row r="590" spans="2:47" ht="14.25" customHeight="1">
      <c r="B590" s="259"/>
      <c r="D590" s="259"/>
      <c r="E590" s="259"/>
      <c r="F590" s="259"/>
      <c r="G590" s="259"/>
      <c r="H590" s="259"/>
      <c r="I590" s="259"/>
      <c r="J590" s="259"/>
      <c r="K590" s="259"/>
      <c r="L590" s="259"/>
      <c r="M590" s="259"/>
      <c r="N590" s="259"/>
      <c r="O590" s="259"/>
      <c r="P590" s="259"/>
      <c r="Q590" s="259"/>
      <c r="R590" s="259"/>
      <c r="S590" s="259"/>
      <c r="T590" s="259"/>
      <c r="U590" s="259"/>
      <c r="V590" s="259"/>
      <c r="W590" s="259"/>
      <c r="X590" s="259"/>
      <c r="Y590" s="259"/>
      <c r="Z590" s="259"/>
      <c r="AA590" s="259"/>
      <c r="AB590" s="259"/>
      <c r="AC590" s="259"/>
      <c r="AD590" s="259"/>
      <c r="AE590" s="259"/>
      <c r="AF590" s="259"/>
      <c r="AG590" s="259"/>
      <c r="AH590" s="259"/>
      <c r="AU590" s="45"/>
    </row>
    <row r="591" spans="2:47" ht="14.25" customHeight="1">
      <c r="B591" s="259"/>
      <c r="D591" s="259"/>
      <c r="E591" s="259"/>
      <c r="F591" s="259"/>
      <c r="G591" s="259"/>
      <c r="H591" s="259"/>
      <c r="I591" s="259"/>
      <c r="J591" s="259"/>
      <c r="K591" s="259"/>
      <c r="L591" s="259"/>
      <c r="M591" s="259"/>
      <c r="N591" s="259"/>
      <c r="O591" s="259"/>
      <c r="P591" s="259"/>
      <c r="Q591" s="259"/>
      <c r="R591" s="259"/>
      <c r="S591" s="259"/>
      <c r="T591" s="259"/>
      <c r="U591" s="259"/>
      <c r="V591" s="259"/>
      <c r="W591" s="259"/>
      <c r="X591" s="259"/>
      <c r="Y591" s="259"/>
      <c r="Z591" s="259"/>
      <c r="AA591" s="259"/>
      <c r="AB591" s="259"/>
      <c r="AC591" s="259"/>
      <c r="AD591" s="259"/>
      <c r="AE591" s="259"/>
      <c r="AF591" s="259"/>
      <c r="AG591" s="259"/>
      <c r="AH591" s="259"/>
      <c r="AU591" s="45"/>
    </row>
    <row r="592" spans="2:47" ht="14.25" customHeight="1">
      <c r="B592" s="259"/>
      <c r="D592" s="259"/>
      <c r="E592" s="259"/>
      <c r="F592" s="259"/>
      <c r="G592" s="259"/>
      <c r="H592" s="259"/>
      <c r="I592" s="259"/>
      <c r="J592" s="259"/>
      <c r="K592" s="259"/>
      <c r="L592" s="259"/>
      <c r="M592" s="259"/>
      <c r="N592" s="259"/>
      <c r="O592" s="259"/>
      <c r="P592" s="259"/>
      <c r="Q592" s="259"/>
      <c r="R592" s="259"/>
      <c r="S592" s="259"/>
      <c r="T592" s="259"/>
      <c r="U592" s="259"/>
      <c r="V592" s="259"/>
      <c r="W592" s="259"/>
      <c r="X592" s="259"/>
      <c r="Y592" s="259"/>
      <c r="Z592" s="259"/>
      <c r="AA592" s="259"/>
      <c r="AB592" s="259"/>
      <c r="AC592" s="259"/>
      <c r="AD592" s="259"/>
      <c r="AE592" s="259"/>
      <c r="AF592" s="259"/>
      <c r="AG592" s="259"/>
      <c r="AH592" s="259"/>
      <c r="AU592" s="45"/>
    </row>
    <row r="593" spans="2:47" ht="14.25" customHeight="1">
      <c r="B593" s="259"/>
      <c r="D593" s="259"/>
      <c r="E593" s="259"/>
      <c r="F593" s="259"/>
      <c r="G593" s="259"/>
      <c r="H593" s="259"/>
      <c r="I593" s="259"/>
      <c r="J593" s="259"/>
      <c r="K593" s="259"/>
      <c r="L593" s="259"/>
      <c r="M593" s="259"/>
      <c r="N593" s="259"/>
      <c r="O593" s="259"/>
      <c r="P593" s="259"/>
      <c r="Q593" s="259"/>
      <c r="R593" s="259"/>
      <c r="S593" s="259"/>
      <c r="T593" s="259"/>
      <c r="U593" s="259"/>
      <c r="V593" s="259"/>
      <c r="W593" s="259"/>
      <c r="X593" s="259"/>
      <c r="Y593" s="259"/>
      <c r="Z593" s="259"/>
      <c r="AA593" s="259"/>
      <c r="AB593" s="259"/>
      <c r="AC593" s="259"/>
      <c r="AD593" s="259"/>
      <c r="AE593" s="259"/>
      <c r="AF593" s="259"/>
      <c r="AG593" s="259"/>
      <c r="AH593" s="259"/>
      <c r="AU593" s="45"/>
    </row>
    <row r="594" spans="2:47" ht="14.25" customHeight="1">
      <c r="B594" s="259"/>
      <c r="D594" s="259"/>
      <c r="E594" s="259"/>
      <c r="F594" s="259"/>
      <c r="G594" s="259"/>
      <c r="H594" s="259"/>
      <c r="I594" s="259"/>
      <c r="J594" s="259"/>
      <c r="K594" s="259"/>
      <c r="L594" s="259"/>
      <c r="M594" s="259"/>
      <c r="N594" s="259"/>
      <c r="O594" s="259"/>
      <c r="P594" s="259"/>
      <c r="Q594" s="259"/>
      <c r="R594" s="259"/>
      <c r="S594" s="259"/>
      <c r="T594" s="259"/>
      <c r="U594" s="259"/>
      <c r="V594" s="259"/>
      <c r="W594" s="259"/>
      <c r="X594" s="259"/>
      <c r="Y594" s="259"/>
      <c r="Z594" s="259"/>
      <c r="AA594" s="259"/>
      <c r="AB594" s="259"/>
      <c r="AC594" s="259"/>
      <c r="AD594" s="259"/>
      <c r="AE594" s="259"/>
      <c r="AF594" s="259"/>
      <c r="AG594" s="259"/>
      <c r="AH594" s="259"/>
      <c r="AU594" s="45"/>
    </row>
    <row r="595" spans="2:47" ht="14.25" customHeight="1">
      <c r="B595" s="259"/>
      <c r="D595" s="259"/>
      <c r="E595" s="259"/>
      <c r="F595" s="259"/>
      <c r="G595" s="259"/>
      <c r="H595" s="259"/>
      <c r="I595" s="259"/>
      <c r="J595" s="259"/>
      <c r="K595" s="259"/>
      <c r="L595" s="259"/>
      <c r="M595" s="259"/>
      <c r="N595" s="259"/>
      <c r="O595" s="259"/>
      <c r="P595" s="259"/>
      <c r="Q595" s="259"/>
      <c r="R595" s="259"/>
      <c r="S595" s="259"/>
      <c r="T595" s="259"/>
      <c r="U595" s="259"/>
      <c r="V595" s="259"/>
      <c r="W595" s="259"/>
      <c r="X595" s="259"/>
      <c r="Y595" s="259"/>
      <c r="Z595" s="259"/>
      <c r="AA595" s="259"/>
      <c r="AB595" s="259"/>
      <c r="AC595" s="259"/>
      <c r="AD595" s="259"/>
      <c r="AE595" s="259"/>
      <c r="AF595" s="259"/>
      <c r="AG595" s="259"/>
      <c r="AH595" s="259"/>
      <c r="AU595" s="45"/>
    </row>
    <row r="596" spans="2:47" ht="14.25" customHeight="1">
      <c r="B596" s="259"/>
      <c r="D596" s="259"/>
      <c r="E596" s="259"/>
      <c r="F596" s="259"/>
      <c r="G596" s="259"/>
      <c r="H596" s="259"/>
      <c r="I596" s="259"/>
      <c r="J596" s="259"/>
      <c r="K596" s="259"/>
      <c r="L596" s="259"/>
      <c r="M596" s="259"/>
      <c r="N596" s="259"/>
      <c r="O596" s="259"/>
      <c r="P596" s="259"/>
      <c r="Q596" s="259"/>
      <c r="R596" s="259"/>
      <c r="S596" s="259"/>
      <c r="T596" s="259"/>
      <c r="U596" s="259"/>
      <c r="V596" s="259"/>
      <c r="W596" s="259"/>
      <c r="X596" s="259"/>
      <c r="Y596" s="259"/>
      <c r="Z596" s="259"/>
      <c r="AA596" s="259"/>
      <c r="AB596" s="259"/>
      <c r="AC596" s="259"/>
      <c r="AD596" s="259"/>
      <c r="AE596" s="259"/>
      <c r="AF596" s="259"/>
      <c r="AG596" s="259"/>
      <c r="AH596" s="259"/>
      <c r="AU596" s="45"/>
    </row>
    <row r="597" spans="2:47" ht="14.25" customHeight="1">
      <c r="B597" s="259"/>
      <c r="D597" s="259"/>
      <c r="E597" s="259"/>
      <c r="F597" s="259"/>
      <c r="G597" s="259"/>
      <c r="H597" s="259"/>
      <c r="I597" s="259"/>
      <c r="J597" s="259"/>
      <c r="K597" s="259"/>
      <c r="L597" s="259"/>
      <c r="M597" s="259"/>
      <c r="N597" s="259"/>
      <c r="O597" s="259"/>
      <c r="P597" s="259"/>
      <c r="Q597" s="259"/>
      <c r="R597" s="259"/>
      <c r="S597" s="259"/>
      <c r="T597" s="259"/>
      <c r="U597" s="259"/>
      <c r="V597" s="259"/>
      <c r="W597" s="259"/>
      <c r="X597" s="259"/>
      <c r="Y597" s="259"/>
      <c r="Z597" s="259"/>
      <c r="AA597" s="259"/>
      <c r="AB597" s="259"/>
      <c r="AC597" s="259"/>
      <c r="AD597" s="259"/>
      <c r="AE597" s="259"/>
      <c r="AF597" s="259"/>
      <c r="AG597" s="259"/>
      <c r="AH597" s="259"/>
      <c r="AU597" s="45"/>
    </row>
    <row r="598" spans="2:47" ht="14.25" customHeight="1">
      <c r="B598" s="259"/>
      <c r="D598" s="259"/>
      <c r="E598" s="259"/>
      <c r="F598" s="259"/>
      <c r="G598" s="259"/>
      <c r="H598" s="259"/>
      <c r="I598" s="259"/>
      <c r="J598" s="259"/>
      <c r="K598" s="259"/>
      <c r="L598" s="259"/>
      <c r="M598" s="259"/>
      <c r="N598" s="259"/>
      <c r="O598" s="259"/>
      <c r="P598" s="259"/>
      <c r="Q598" s="259"/>
      <c r="R598" s="259"/>
      <c r="S598" s="259"/>
      <c r="T598" s="259"/>
      <c r="U598" s="259"/>
      <c r="V598" s="259"/>
      <c r="W598" s="259"/>
      <c r="X598" s="259"/>
      <c r="Y598" s="259"/>
      <c r="Z598" s="259"/>
      <c r="AA598" s="259"/>
      <c r="AB598" s="259"/>
      <c r="AC598" s="259"/>
      <c r="AD598" s="259"/>
      <c r="AE598" s="259"/>
      <c r="AF598" s="259"/>
      <c r="AG598" s="259"/>
      <c r="AH598" s="259"/>
      <c r="AU598" s="45"/>
    </row>
    <row r="599" spans="2:47" ht="14.25" customHeight="1">
      <c r="B599" s="259"/>
      <c r="D599" s="259"/>
      <c r="E599" s="259"/>
      <c r="F599" s="259"/>
      <c r="G599" s="259"/>
      <c r="H599" s="259"/>
      <c r="I599" s="259"/>
      <c r="J599" s="259"/>
      <c r="K599" s="259"/>
      <c r="L599" s="259"/>
      <c r="M599" s="259"/>
      <c r="N599" s="259"/>
      <c r="O599" s="259"/>
      <c r="P599" s="259"/>
      <c r="Q599" s="259"/>
      <c r="R599" s="259"/>
      <c r="S599" s="259"/>
      <c r="T599" s="259"/>
      <c r="U599" s="259"/>
      <c r="V599" s="259"/>
      <c r="W599" s="259"/>
      <c r="X599" s="259"/>
      <c r="Y599" s="259"/>
      <c r="Z599" s="259"/>
      <c r="AA599" s="259"/>
      <c r="AB599" s="259"/>
      <c r="AC599" s="259"/>
      <c r="AD599" s="259"/>
      <c r="AE599" s="259"/>
      <c r="AF599" s="259"/>
      <c r="AG599" s="259"/>
      <c r="AH599" s="259"/>
      <c r="AU599" s="45"/>
    </row>
    <row r="600" spans="2:47" ht="14.25" customHeight="1">
      <c r="B600" s="259"/>
      <c r="D600" s="259"/>
      <c r="E600" s="259"/>
      <c r="F600" s="259"/>
      <c r="G600" s="259"/>
      <c r="H600" s="259"/>
      <c r="I600" s="259"/>
      <c r="J600" s="259"/>
      <c r="K600" s="259"/>
      <c r="L600" s="259"/>
      <c r="M600" s="259"/>
      <c r="N600" s="259"/>
      <c r="O600" s="259"/>
      <c r="P600" s="259"/>
      <c r="Q600" s="259"/>
      <c r="R600" s="259"/>
      <c r="S600" s="259"/>
      <c r="T600" s="259"/>
      <c r="U600" s="259"/>
      <c r="V600" s="259"/>
      <c r="W600" s="259"/>
      <c r="X600" s="259"/>
      <c r="Y600" s="259"/>
      <c r="Z600" s="259"/>
      <c r="AA600" s="259"/>
      <c r="AB600" s="259"/>
      <c r="AC600" s="259"/>
      <c r="AD600" s="259"/>
      <c r="AE600" s="259"/>
      <c r="AF600" s="259"/>
      <c r="AG600" s="259"/>
      <c r="AH600" s="259"/>
      <c r="AU600" s="45"/>
    </row>
    <row r="601" spans="2:47" ht="14.25" customHeight="1">
      <c r="B601" s="259"/>
      <c r="D601" s="259"/>
      <c r="E601" s="259"/>
      <c r="F601" s="259"/>
      <c r="G601" s="259"/>
      <c r="H601" s="259"/>
      <c r="I601" s="259"/>
      <c r="J601" s="259"/>
      <c r="K601" s="259"/>
      <c r="L601" s="259"/>
      <c r="M601" s="259"/>
      <c r="N601" s="259"/>
      <c r="O601" s="259"/>
      <c r="P601" s="259"/>
      <c r="Q601" s="259"/>
      <c r="R601" s="259"/>
      <c r="S601" s="259"/>
      <c r="T601" s="259"/>
      <c r="U601" s="259"/>
      <c r="V601" s="259"/>
      <c r="W601" s="259"/>
      <c r="X601" s="259"/>
      <c r="Y601" s="259"/>
      <c r="Z601" s="259"/>
      <c r="AA601" s="259"/>
      <c r="AB601" s="259"/>
      <c r="AC601" s="259"/>
      <c r="AD601" s="259"/>
      <c r="AE601" s="259"/>
      <c r="AF601" s="259"/>
      <c r="AG601" s="259"/>
      <c r="AH601" s="259"/>
      <c r="AU601" s="45"/>
    </row>
    <row r="602" spans="2:47" ht="14.25" customHeight="1">
      <c r="B602" s="259"/>
      <c r="D602" s="259"/>
      <c r="E602" s="259"/>
      <c r="F602" s="259"/>
      <c r="G602" s="259"/>
      <c r="H602" s="259"/>
      <c r="I602" s="259"/>
      <c r="J602" s="259"/>
      <c r="K602" s="259"/>
      <c r="L602" s="259"/>
      <c r="M602" s="259"/>
      <c r="N602" s="259"/>
      <c r="O602" s="259"/>
      <c r="P602" s="259"/>
      <c r="Q602" s="259"/>
      <c r="R602" s="259"/>
      <c r="S602" s="259"/>
      <c r="T602" s="259"/>
      <c r="U602" s="259"/>
      <c r="V602" s="259"/>
      <c r="W602" s="259"/>
      <c r="X602" s="259"/>
      <c r="Y602" s="259"/>
      <c r="Z602" s="259"/>
      <c r="AA602" s="259"/>
      <c r="AB602" s="259"/>
      <c r="AC602" s="259"/>
      <c r="AD602" s="259"/>
      <c r="AE602" s="259"/>
      <c r="AF602" s="259"/>
      <c r="AG602" s="259"/>
      <c r="AH602" s="259"/>
      <c r="AU602" s="45"/>
    </row>
    <row r="603" spans="2:47" ht="14.25" customHeight="1">
      <c r="B603" s="259"/>
      <c r="D603" s="259"/>
      <c r="E603" s="259"/>
      <c r="F603" s="259"/>
      <c r="G603" s="259"/>
      <c r="H603" s="259"/>
      <c r="I603" s="259"/>
      <c r="J603" s="259"/>
      <c r="K603" s="259"/>
      <c r="L603" s="259"/>
      <c r="M603" s="259"/>
      <c r="N603" s="259"/>
      <c r="O603" s="259"/>
      <c r="P603" s="259"/>
      <c r="Q603" s="259"/>
      <c r="R603" s="259"/>
      <c r="S603" s="259"/>
      <c r="T603" s="259"/>
      <c r="U603" s="259"/>
      <c r="V603" s="259"/>
      <c r="W603" s="259"/>
      <c r="X603" s="259"/>
      <c r="Y603" s="259"/>
      <c r="Z603" s="259"/>
      <c r="AA603" s="259"/>
      <c r="AB603" s="259"/>
      <c r="AC603" s="259"/>
      <c r="AD603" s="259"/>
      <c r="AE603" s="259"/>
      <c r="AF603" s="259"/>
      <c r="AG603" s="259"/>
      <c r="AH603" s="259"/>
      <c r="AU603" s="45"/>
    </row>
    <row r="604" spans="2:47" ht="14.25" customHeight="1">
      <c r="B604" s="259"/>
      <c r="D604" s="259"/>
      <c r="E604" s="259"/>
      <c r="F604" s="259"/>
      <c r="G604" s="259"/>
      <c r="H604" s="259"/>
      <c r="I604" s="259"/>
      <c r="J604" s="259"/>
      <c r="K604" s="259"/>
      <c r="L604" s="259"/>
      <c r="M604" s="259"/>
      <c r="N604" s="259"/>
      <c r="O604" s="259"/>
      <c r="P604" s="259"/>
      <c r="Q604" s="259"/>
      <c r="R604" s="259"/>
      <c r="S604" s="259"/>
      <c r="T604" s="259"/>
      <c r="U604" s="259"/>
      <c r="V604" s="259"/>
      <c r="W604" s="259"/>
      <c r="X604" s="259"/>
      <c r="Y604" s="259"/>
      <c r="Z604" s="259"/>
      <c r="AA604" s="259"/>
      <c r="AB604" s="259"/>
      <c r="AC604" s="259"/>
      <c r="AD604" s="259"/>
      <c r="AE604" s="259"/>
      <c r="AF604" s="259"/>
      <c r="AG604" s="259"/>
      <c r="AH604" s="259"/>
      <c r="AU604" s="45"/>
    </row>
    <row r="605" spans="2:47" ht="14.25" customHeight="1">
      <c r="B605" s="259"/>
      <c r="D605" s="259"/>
      <c r="E605" s="259"/>
      <c r="F605" s="259"/>
      <c r="G605" s="259"/>
      <c r="H605" s="259"/>
      <c r="I605" s="259"/>
      <c r="J605" s="259"/>
      <c r="K605" s="259"/>
      <c r="L605" s="259"/>
      <c r="M605" s="259"/>
      <c r="N605" s="259"/>
      <c r="O605" s="259"/>
      <c r="P605" s="259"/>
      <c r="Q605" s="259"/>
      <c r="R605" s="259"/>
      <c r="S605" s="259"/>
      <c r="T605" s="259"/>
      <c r="U605" s="259"/>
      <c r="V605" s="259"/>
      <c r="W605" s="259"/>
      <c r="X605" s="259"/>
      <c r="Y605" s="259"/>
      <c r="Z605" s="259"/>
      <c r="AA605" s="259"/>
      <c r="AB605" s="259"/>
      <c r="AC605" s="259"/>
      <c r="AD605" s="259"/>
      <c r="AE605" s="259"/>
      <c r="AF605" s="259"/>
      <c r="AG605" s="259"/>
      <c r="AH605" s="259"/>
      <c r="AU605" s="45"/>
    </row>
    <row r="606" spans="2:47" ht="14.25" customHeight="1">
      <c r="B606" s="259"/>
      <c r="D606" s="259"/>
      <c r="E606" s="259"/>
      <c r="F606" s="259"/>
      <c r="G606" s="259"/>
      <c r="H606" s="259"/>
      <c r="I606" s="259"/>
      <c r="J606" s="259"/>
      <c r="K606" s="259"/>
      <c r="L606" s="259"/>
      <c r="M606" s="259"/>
      <c r="N606" s="259"/>
      <c r="O606" s="259"/>
      <c r="P606" s="259"/>
      <c r="Q606" s="259"/>
      <c r="R606" s="259"/>
      <c r="S606" s="259"/>
      <c r="T606" s="259"/>
      <c r="U606" s="259"/>
      <c r="V606" s="259"/>
      <c r="W606" s="259"/>
      <c r="X606" s="259"/>
      <c r="Y606" s="259"/>
      <c r="Z606" s="259"/>
      <c r="AA606" s="259"/>
      <c r="AB606" s="259"/>
      <c r="AC606" s="259"/>
      <c r="AD606" s="259"/>
      <c r="AE606" s="259"/>
      <c r="AF606" s="259"/>
      <c r="AG606" s="259"/>
      <c r="AH606" s="259"/>
      <c r="AU606" s="45"/>
    </row>
    <row r="607" spans="2:47" ht="14.25" customHeight="1">
      <c r="B607" s="259"/>
      <c r="D607" s="259"/>
      <c r="E607" s="259"/>
      <c r="F607" s="259"/>
      <c r="G607" s="259"/>
      <c r="H607" s="259"/>
      <c r="I607" s="259"/>
      <c r="J607" s="259"/>
      <c r="K607" s="259"/>
      <c r="L607" s="259"/>
      <c r="M607" s="259"/>
      <c r="N607" s="259"/>
      <c r="O607" s="259"/>
      <c r="P607" s="259"/>
      <c r="Q607" s="259"/>
      <c r="R607" s="259"/>
      <c r="S607" s="259"/>
      <c r="T607" s="259"/>
      <c r="U607" s="259"/>
      <c r="V607" s="259"/>
      <c r="W607" s="259"/>
      <c r="X607" s="259"/>
      <c r="Y607" s="259"/>
      <c r="Z607" s="259"/>
      <c r="AA607" s="259"/>
      <c r="AB607" s="259"/>
      <c r="AC607" s="259"/>
      <c r="AD607" s="259"/>
      <c r="AE607" s="259"/>
      <c r="AF607" s="259"/>
      <c r="AG607" s="259"/>
      <c r="AH607" s="259"/>
      <c r="AU607" s="45"/>
    </row>
    <row r="608" spans="2:47" ht="14.25" customHeight="1">
      <c r="B608" s="259"/>
      <c r="D608" s="259"/>
      <c r="E608" s="259"/>
      <c r="F608" s="259"/>
      <c r="G608" s="259"/>
      <c r="H608" s="259"/>
      <c r="I608" s="259"/>
      <c r="J608" s="259"/>
      <c r="K608" s="259"/>
      <c r="L608" s="259"/>
      <c r="M608" s="259"/>
      <c r="N608" s="259"/>
      <c r="O608" s="259"/>
      <c r="P608" s="259"/>
      <c r="Q608" s="259"/>
      <c r="R608" s="259"/>
      <c r="S608" s="259"/>
      <c r="T608" s="259"/>
      <c r="U608" s="259"/>
      <c r="V608" s="259"/>
      <c r="W608" s="259"/>
      <c r="X608" s="259"/>
      <c r="Y608" s="259"/>
      <c r="Z608" s="259"/>
      <c r="AA608" s="259"/>
      <c r="AB608" s="259"/>
      <c r="AC608" s="259"/>
      <c r="AD608" s="259"/>
      <c r="AE608" s="259"/>
      <c r="AF608" s="259"/>
      <c r="AG608" s="259"/>
      <c r="AH608" s="259"/>
      <c r="AU608" s="45"/>
    </row>
    <row r="609" spans="2:47" ht="14.25" customHeight="1">
      <c r="B609" s="259"/>
      <c r="D609" s="259"/>
      <c r="E609" s="259"/>
      <c r="F609" s="259"/>
      <c r="G609" s="259"/>
      <c r="H609" s="259"/>
      <c r="I609" s="259"/>
      <c r="J609" s="259"/>
      <c r="K609" s="259"/>
      <c r="L609" s="259"/>
      <c r="M609" s="259"/>
      <c r="N609" s="259"/>
      <c r="O609" s="259"/>
      <c r="P609" s="259"/>
      <c r="Q609" s="259"/>
      <c r="R609" s="259"/>
      <c r="S609" s="259"/>
      <c r="T609" s="259"/>
      <c r="U609" s="259"/>
      <c r="V609" s="259"/>
      <c r="W609" s="259"/>
      <c r="X609" s="259"/>
      <c r="Y609" s="259"/>
      <c r="Z609" s="259"/>
      <c r="AA609" s="259"/>
      <c r="AB609" s="259"/>
      <c r="AC609" s="259"/>
      <c r="AD609" s="259"/>
      <c r="AE609" s="259"/>
      <c r="AF609" s="259"/>
      <c r="AG609" s="259"/>
      <c r="AH609" s="259"/>
      <c r="AU609" s="45"/>
    </row>
    <row r="610" spans="2:47" ht="14.25" customHeight="1">
      <c r="B610" s="259"/>
      <c r="D610" s="259"/>
      <c r="E610" s="259"/>
      <c r="F610" s="259"/>
      <c r="G610" s="259"/>
      <c r="H610" s="259"/>
      <c r="I610" s="259"/>
      <c r="J610" s="259"/>
      <c r="K610" s="259"/>
      <c r="L610" s="259"/>
      <c r="M610" s="259"/>
      <c r="N610" s="259"/>
      <c r="O610" s="259"/>
      <c r="P610" s="259"/>
      <c r="Q610" s="259"/>
      <c r="R610" s="259"/>
      <c r="S610" s="259"/>
      <c r="T610" s="259"/>
      <c r="U610" s="259"/>
      <c r="V610" s="259"/>
      <c r="W610" s="259"/>
      <c r="X610" s="259"/>
      <c r="Y610" s="259"/>
      <c r="Z610" s="259"/>
      <c r="AA610" s="259"/>
      <c r="AB610" s="259"/>
      <c r="AC610" s="259"/>
      <c r="AD610" s="259"/>
      <c r="AE610" s="259"/>
      <c r="AF610" s="259"/>
      <c r="AG610" s="259"/>
      <c r="AH610" s="259"/>
      <c r="AU610" s="45"/>
    </row>
    <row r="611" spans="2:47" ht="14.25" customHeight="1">
      <c r="B611" s="259"/>
      <c r="D611" s="259"/>
      <c r="E611" s="259"/>
      <c r="F611" s="259"/>
      <c r="G611" s="259"/>
      <c r="H611" s="259"/>
      <c r="I611" s="259"/>
      <c r="J611" s="259"/>
      <c r="K611" s="259"/>
      <c r="L611" s="259"/>
      <c r="M611" s="259"/>
      <c r="N611" s="259"/>
      <c r="O611" s="259"/>
      <c r="P611" s="259"/>
      <c r="Q611" s="259"/>
      <c r="R611" s="259"/>
      <c r="S611" s="259"/>
      <c r="T611" s="259"/>
      <c r="U611" s="259"/>
      <c r="V611" s="259"/>
      <c r="W611" s="259"/>
      <c r="X611" s="259"/>
      <c r="Y611" s="259"/>
      <c r="Z611" s="259"/>
      <c r="AA611" s="259"/>
      <c r="AB611" s="259"/>
      <c r="AC611" s="259"/>
      <c r="AD611" s="259"/>
      <c r="AE611" s="259"/>
      <c r="AF611" s="259"/>
      <c r="AG611" s="259"/>
      <c r="AH611" s="259"/>
      <c r="AU611" s="45"/>
    </row>
    <row r="612" spans="2:47" ht="14.25" customHeight="1">
      <c r="B612" s="259"/>
      <c r="D612" s="259"/>
      <c r="E612" s="259"/>
      <c r="F612" s="259"/>
      <c r="G612" s="259"/>
      <c r="H612" s="259"/>
      <c r="I612" s="259"/>
      <c r="J612" s="259"/>
      <c r="K612" s="259"/>
      <c r="L612" s="259"/>
      <c r="M612" s="259"/>
      <c r="N612" s="259"/>
      <c r="O612" s="259"/>
      <c r="P612" s="259"/>
      <c r="Q612" s="259"/>
      <c r="R612" s="259"/>
      <c r="S612" s="259"/>
      <c r="T612" s="259"/>
      <c r="U612" s="259"/>
      <c r="V612" s="259"/>
      <c r="W612" s="259"/>
      <c r="X612" s="259"/>
      <c r="Y612" s="259"/>
      <c r="Z612" s="259"/>
      <c r="AA612" s="259"/>
      <c r="AB612" s="259"/>
      <c r="AC612" s="259"/>
      <c r="AD612" s="259"/>
      <c r="AE612" s="259"/>
      <c r="AF612" s="259"/>
      <c r="AG612" s="259"/>
      <c r="AH612" s="259"/>
      <c r="AU612" s="45"/>
    </row>
    <row r="613" spans="2:47" ht="14.25" customHeight="1">
      <c r="B613" s="259"/>
      <c r="D613" s="259"/>
      <c r="E613" s="259"/>
      <c r="F613" s="259"/>
      <c r="G613" s="259"/>
      <c r="H613" s="259"/>
      <c r="I613" s="259"/>
      <c r="J613" s="259"/>
      <c r="K613" s="259"/>
      <c r="L613" s="259"/>
      <c r="M613" s="259"/>
      <c r="N613" s="259"/>
      <c r="O613" s="259"/>
      <c r="P613" s="259"/>
      <c r="Q613" s="259"/>
      <c r="R613" s="259"/>
      <c r="S613" s="259"/>
      <c r="T613" s="259"/>
      <c r="U613" s="259"/>
      <c r="V613" s="259"/>
      <c r="W613" s="259"/>
      <c r="X613" s="259"/>
      <c r="Y613" s="259"/>
      <c r="Z613" s="259"/>
      <c r="AA613" s="259"/>
      <c r="AB613" s="259"/>
      <c r="AC613" s="259"/>
      <c r="AD613" s="259"/>
      <c r="AE613" s="259"/>
      <c r="AF613" s="259"/>
      <c r="AG613" s="259"/>
      <c r="AH613" s="259"/>
      <c r="AU613" s="45"/>
    </row>
    <row r="614" spans="2:47" ht="14.25" customHeight="1">
      <c r="B614" s="259"/>
      <c r="D614" s="259"/>
      <c r="E614" s="259"/>
      <c r="F614" s="259"/>
      <c r="G614" s="259"/>
      <c r="H614" s="259"/>
      <c r="I614" s="259"/>
      <c r="J614" s="259"/>
      <c r="K614" s="259"/>
      <c r="L614" s="259"/>
      <c r="M614" s="259"/>
      <c r="N614" s="259"/>
      <c r="O614" s="259"/>
      <c r="P614" s="259"/>
      <c r="Q614" s="259"/>
      <c r="R614" s="259"/>
      <c r="S614" s="259"/>
      <c r="T614" s="259"/>
      <c r="U614" s="259"/>
      <c r="V614" s="259"/>
      <c r="W614" s="259"/>
      <c r="X614" s="259"/>
      <c r="Y614" s="259"/>
      <c r="Z614" s="259"/>
      <c r="AA614" s="259"/>
      <c r="AB614" s="259"/>
      <c r="AC614" s="259"/>
      <c r="AD614" s="259"/>
      <c r="AE614" s="259"/>
      <c r="AF614" s="259"/>
      <c r="AG614" s="259"/>
      <c r="AH614" s="259"/>
      <c r="AU614" s="45"/>
    </row>
    <row r="615" spans="2:47" ht="14.25" customHeight="1">
      <c r="B615" s="259"/>
      <c r="D615" s="259"/>
      <c r="E615" s="259"/>
      <c r="F615" s="259"/>
      <c r="G615" s="259"/>
      <c r="H615" s="259"/>
      <c r="I615" s="259"/>
      <c r="J615" s="259"/>
      <c r="K615" s="259"/>
      <c r="L615" s="259"/>
      <c r="M615" s="259"/>
      <c r="N615" s="259"/>
      <c r="O615" s="259"/>
      <c r="P615" s="259"/>
      <c r="Q615" s="259"/>
      <c r="R615" s="259"/>
      <c r="S615" s="259"/>
      <c r="T615" s="259"/>
      <c r="U615" s="259"/>
      <c r="V615" s="259"/>
      <c r="W615" s="259"/>
      <c r="X615" s="259"/>
      <c r="Y615" s="259"/>
      <c r="Z615" s="259"/>
      <c r="AA615" s="259"/>
      <c r="AB615" s="259"/>
      <c r="AC615" s="259"/>
      <c r="AD615" s="259"/>
      <c r="AE615" s="259"/>
      <c r="AF615" s="259"/>
      <c r="AG615" s="259"/>
      <c r="AH615" s="259"/>
      <c r="AU615" s="45"/>
    </row>
    <row r="616" spans="2:47" ht="14.25" customHeight="1">
      <c r="B616" s="259"/>
      <c r="D616" s="259"/>
      <c r="E616" s="259"/>
      <c r="F616" s="259"/>
      <c r="G616" s="259"/>
      <c r="H616" s="259"/>
      <c r="I616" s="259"/>
      <c r="J616" s="259"/>
      <c r="K616" s="259"/>
      <c r="L616" s="259"/>
      <c r="M616" s="259"/>
      <c r="N616" s="259"/>
      <c r="O616" s="259"/>
      <c r="P616" s="259"/>
      <c r="Q616" s="259"/>
      <c r="R616" s="259"/>
      <c r="S616" s="259"/>
      <c r="T616" s="259"/>
      <c r="U616" s="259"/>
      <c r="V616" s="259"/>
      <c r="W616" s="259"/>
      <c r="X616" s="259"/>
      <c r="Y616" s="259"/>
      <c r="Z616" s="259"/>
      <c r="AA616" s="259"/>
      <c r="AB616" s="259"/>
      <c r="AC616" s="259"/>
      <c r="AD616" s="259"/>
      <c r="AE616" s="259"/>
      <c r="AF616" s="259"/>
      <c r="AG616" s="259"/>
      <c r="AH616" s="259"/>
      <c r="AU616" s="45"/>
    </row>
    <row r="617" spans="2:47" ht="14.25" customHeight="1">
      <c r="B617" s="259"/>
      <c r="D617" s="259"/>
      <c r="E617" s="259"/>
      <c r="F617" s="259"/>
      <c r="G617" s="259"/>
      <c r="H617" s="259"/>
      <c r="I617" s="259"/>
      <c r="J617" s="259"/>
      <c r="K617" s="259"/>
      <c r="L617" s="259"/>
      <c r="M617" s="259"/>
      <c r="N617" s="259"/>
      <c r="O617" s="259"/>
      <c r="P617" s="259"/>
      <c r="Q617" s="259"/>
      <c r="R617" s="259"/>
      <c r="S617" s="259"/>
      <c r="T617" s="259"/>
      <c r="U617" s="259"/>
      <c r="V617" s="259"/>
      <c r="W617" s="259"/>
      <c r="X617" s="259"/>
      <c r="Y617" s="259"/>
      <c r="Z617" s="259"/>
      <c r="AA617" s="259"/>
      <c r="AB617" s="259"/>
      <c r="AC617" s="259"/>
      <c r="AD617" s="259"/>
      <c r="AE617" s="259"/>
      <c r="AF617" s="259"/>
      <c r="AG617" s="259"/>
      <c r="AH617" s="259"/>
      <c r="AU617" s="45"/>
    </row>
    <row r="618" spans="2:47" ht="14.25" customHeight="1">
      <c r="B618" s="259"/>
      <c r="D618" s="259"/>
      <c r="E618" s="259"/>
      <c r="F618" s="259"/>
      <c r="G618" s="259"/>
      <c r="H618" s="259"/>
      <c r="I618" s="259"/>
      <c r="J618" s="259"/>
      <c r="K618" s="259"/>
      <c r="L618" s="259"/>
      <c r="M618" s="259"/>
      <c r="N618" s="259"/>
      <c r="O618" s="259"/>
      <c r="P618" s="259"/>
      <c r="Q618" s="259"/>
      <c r="R618" s="259"/>
      <c r="S618" s="259"/>
      <c r="T618" s="259"/>
      <c r="U618" s="259"/>
      <c r="V618" s="259"/>
      <c r="W618" s="259"/>
      <c r="X618" s="259"/>
      <c r="Y618" s="259"/>
      <c r="Z618" s="259"/>
      <c r="AA618" s="259"/>
      <c r="AB618" s="259"/>
      <c r="AC618" s="259"/>
      <c r="AD618" s="259"/>
      <c r="AE618" s="259"/>
      <c r="AF618" s="259"/>
      <c r="AG618" s="259"/>
      <c r="AH618" s="259"/>
      <c r="AU618" s="45"/>
    </row>
    <row r="619" spans="2:47" ht="14.25" customHeight="1">
      <c r="B619" s="259"/>
      <c r="D619" s="259"/>
      <c r="E619" s="259"/>
      <c r="F619" s="259"/>
      <c r="G619" s="259"/>
      <c r="H619" s="259"/>
      <c r="I619" s="259"/>
      <c r="J619" s="259"/>
      <c r="K619" s="259"/>
      <c r="L619" s="259"/>
      <c r="M619" s="259"/>
      <c r="N619" s="259"/>
      <c r="O619" s="259"/>
      <c r="P619" s="259"/>
      <c r="Q619" s="259"/>
      <c r="R619" s="259"/>
      <c r="S619" s="259"/>
      <c r="T619" s="259"/>
      <c r="U619" s="259"/>
      <c r="V619" s="259"/>
      <c r="W619" s="259"/>
      <c r="X619" s="259"/>
      <c r="Y619" s="259"/>
      <c r="Z619" s="259"/>
      <c r="AA619" s="259"/>
      <c r="AB619" s="259"/>
      <c r="AC619" s="259"/>
      <c r="AD619" s="259"/>
      <c r="AE619" s="259"/>
      <c r="AF619" s="259"/>
      <c r="AG619" s="259"/>
      <c r="AH619" s="259"/>
      <c r="AU619" s="45"/>
    </row>
    <row r="620" spans="2:47" ht="14.25" customHeight="1">
      <c r="B620" s="259"/>
      <c r="D620" s="259"/>
      <c r="E620" s="259"/>
      <c r="F620" s="259"/>
      <c r="G620" s="259"/>
      <c r="H620" s="259"/>
      <c r="I620" s="259"/>
      <c r="J620" s="259"/>
      <c r="K620" s="259"/>
      <c r="L620" s="259"/>
      <c r="M620" s="259"/>
      <c r="N620" s="259"/>
      <c r="O620" s="259"/>
      <c r="P620" s="259"/>
      <c r="Q620" s="259"/>
      <c r="R620" s="259"/>
      <c r="S620" s="259"/>
      <c r="T620" s="259"/>
      <c r="U620" s="259"/>
      <c r="V620" s="259"/>
      <c r="W620" s="259"/>
      <c r="X620" s="259"/>
      <c r="Y620" s="259"/>
      <c r="Z620" s="259"/>
      <c r="AA620" s="259"/>
      <c r="AB620" s="259"/>
      <c r="AC620" s="259"/>
      <c r="AD620" s="259"/>
      <c r="AE620" s="259"/>
      <c r="AF620" s="259"/>
      <c r="AG620" s="259"/>
      <c r="AH620" s="259"/>
      <c r="AU620" s="45"/>
    </row>
    <row r="621" spans="2:47" ht="14.25" customHeight="1">
      <c r="B621" s="259"/>
      <c r="D621" s="259"/>
      <c r="E621" s="259"/>
      <c r="F621" s="259"/>
      <c r="G621" s="259"/>
      <c r="H621" s="259"/>
      <c r="I621" s="259"/>
      <c r="J621" s="259"/>
      <c r="K621" s="259"/>
      <c r="L621" s="259"/>
      <c r="M621" s="259"/>
      <c r="N621" s="259"/>
      <c r="O621" s="259"/>
      <c r="P621" s="259"/>
      <c r="Q621" s="259"/>
      <c r="R621" s="259"/>
      <c r="S621" s="259"/>
      <c r="T621" s="259"/>
      <c r="U621" s="259"/>
      <c r="V621" s="259"/>
      <c r="W621" s="259"/>
      <c r="X621" s="259"/>
      <c r="Y621" s="259"/>
      <c r="Z621" s="259"/>
      <c r="AA621" s="259"/>
      <c r="AB621" s="259"/>
      <c r="AC621" s="259"/>
      <c r="AD621" s="259"/>
      <c r="AE621" s="259"/>
      <c r="AF621" s="259"/>
      <c r="AG621" s="259"/>
      <c r="AH621" s="259"/>
      <c r="AU621" s="45"/>
    </row>
    <row r="622" spans="2:47" ht="14.25" customHeight="1">
      <c r="B622" s="259"/>
      <c r="D622" s="259"/>
      <c r="E622" s="259"/>
      <c r="F622" s="259"/>
      <c r="G622" s="259"/>
      <c r="H622" s="259"/>
      <c r="I622" s="259"/>
      <c r="J622" s="259"/>
      <c r="K622" s="259"/>
      <c r="L622" s="259"/>
      <c r="M622" s="259"/>
      <c r="N622" s="259"/>
      <c r="O622" s="259"/>
      <c r="P622" s="259"/>
      <c r="Q622" s="259"/>
      <c r="R622" s="259"/>
      <c r="S622" s="259"/>
      <c r="T622" s="259"/>
      <c r="U622" s="259"/>
      <c r="V622" s="259"/>
      <c r="W622" s="259"/>
      <c r="X622" s="259"/>
      <c r="Y622" s="259"/>
      <c r="Z622" s="259"/>
      <c r="AA622" s="259"/>
      <c r="AB622" s="259"/>
      <c r="AC622" s="259"/>
      <c r="AD622" s="259"/>
      <c r="AE622" s="259"/>
      <c r="AF622" s="259"/>
      <c r="AG622" s="259"/>
      <c r="AH622" s="259"/>
      <c r="AU622" s="45"/>
    </row>
    <row r="623" spans="2:47" ht="14.25" customHeight="1">
      <c r="B623" s="259"/>
      <c r="D623" s="259"/>
      <c r="E623" s="259"/>
      <c r="F623" s="259"/>
      <c r="G623" s="259"/>
      <c r="H623" s="259"/>
      <c r="I623" s="259"/>
      <c r="J623" s="259"/>
      <c r="K623" s="259"/>
      <c r="L623" s="259"/>
      <c r="M623" s="259"/>
      <c r="N623" s="259"/>
      <c r="O623" s="259"/>
      <c r="P623" s="259"/>
      <c r="Q623" s="259"/>
      <c r="R623" s="259"/>
      <c r="S623" s="259"/>
      <c r="T623" s="259"/>
      <c r="U623" s="259"/>
      <c r="V623" s="259"/>
      <c r="W623" s="259"/>
      <c r="X623" s="259"/>
      <c r="Y623" s="259"/>
      <c r="Z623" s="259"/>
      <c r="AA623" s="259"/>
      <c r="AB623" s="259"/>
      <c r="AC623" s="259"/>
      <c r="AD623" s="259"/>
      <c r="AE623" s="259"/>
      <c r="AF623" s="259"/>
      <c r="AG623" s="259"/>
      <c r="AH623" s="259"/>
      <c r="AU623" s="45"/>
    </row>
    <row r="624" spans="2:47" ht="14.25" customHeight="1">
      <c r="B624" s="259"/>
      <c r="D624" s="259"/>
      <c r="E624" s="259"/>
      <c r="F624" s="259"/>
      <c r="G624" s="259"/>
      <c r="H624" s="259"/>
      <c r="I624" s="259"/>
      <c r="J624" s="259"/>
      <c r="K624" s="259"/>
      <c r="L624" s="259"/>
      <c r="M624" s="259"/>
      <c r="N624" s="259"/>
      <c r="O624" s="259"/>
      <c r="P624" s="259"/>
      <c r="Q624" s="259"/>
      <c r="R624" s="259"/>
      <c r="S624" s="259"/>
      <c r="T624" s="259"/>
      <c r="U624" s="259"/>
      <c r="V624" s="259"/>
      <c r="W624" s="259"/>
      <c r="X624" s="259"/>
      <c r="Y624" s="259"/>
      <c r="Z624" s="259"/>
      <c r="AA624" s="259"/>
      <c r="AB624" s="259"/>
      <c r="AC624" s="259"/>
      <c r="AD624" s="259"/>
      <c r="AE624" s="259"/>
      <c r="AF624" s="259"/>
      <c r="AG624" s="259"/>
      <c r="AH624" s="259"/>
      <c r="AU624" s="45"/>
    </row>
    <row r="625" spans="2:47" ht="14.25" customHeight="1">
      <c r="B625" s="259"/>
      <c r="D625" s="259"/>
      <c r="E625" s="259"/>
      <c r="F625" s="259"/>
      <c r="G625" s="259"/>
      <c r="H625" s="259"/>
      <c r="I625" s="259"/>
      <c r="J625" s="259"/>
      <c r="K625" s="259"/>
      <c r="L625" s="259"/>
      <c r="M625" s="259"/>
      <c r="N625" s="259"/>
      <c r="O625" s="259"/>
      <c r="P625" s="259"/>
      <c r="Q625" s="259"/>
      <c r="R625" s="259"/>
      <c r="S625" s="259"/>
      <c r="T625" s="259"/>
      <c r="U625" s="259"/>
      <c r="V625" s="259"/>
      <c r="W625" s="259"/>
      <c r="X625" s="259"/>
      <c r="Y625" s="259"/>
      <c r="Z625" s="259"/>
      <c r="AA625" s="259"/>
      <c r="AB625" s="259"/>
      <c r="AC625" s="259"/>
      <c r="AD625" s="259"/>
      <c r="AE625" s="259"/>
      <c r="AF625" s="259"/>
      <c r="AG625" s="259"/>
      <c r="AH625" s="259"/>
      <c r="AU625" s="45"/>
    </row>
    <row r="626" spans="2:47" ht="14.25" customHeight="1">
      <c r="B626" s="259"/>
      <c r="D626" s="259"/>
      <c r="E626" s="259"/>
      <c r="F626" s="259"/>
      <c r="G626" s="259"/>
      <c r="H626" s="259"/>
      <c r="I626" s="259"/>
      <c r="J626" s="259"/>
      <c r="K626" s="259"/>
      <c r="L626" s="259"/>
      <c r="M626" s="259"/>
      <c r="N626" s="259"/>
      <c r="O626" s="259"/>
      <c r="P626" s="259"/>
      <c r="Q626" s="259"/>
      <c r="R626" s="259"/>
      <c r="S626" s="259"/>
      <c r="T626" s="259"/>
      <c r="U626" s="259"/>
      <c r="V626" s="259"/>
      <c r="W626" s="259"/>
      <c r="X626" s="259"/>
      <c r="Y626" s="259"/>
      <c r="Z626" s="259"/>
      <c r="AA626" s="259"/>
      <c r="AB626" s="259"/>
      <c r="AC626" s="259"/>
      <c r="AD626" s="259"/>
      <c r="AE626" s="259"/>
      <c r="AF626" s="259"/>
      <c r="AG626" s="259"/>
      <c r="AH626" s="259"/>
      <c r="AU626" s="45"/>
    </row>
    <row r="627" spans="2:47" ht="14.25" customHeight="1">
      <c r="B627" s="259"/>
      <c r="D627" s="259"/>
      <c r="E627" s="259"/>
      <c r="F627" s="259"/>
      <c r="G627" s="259"/>
      <c r="H627" s="259"/>
      <c r="I627" s="259"/>
      <c r="J627" s="259"/>
      <c r="K627" s="259"/>
      <c r="L627" s="259"/>
      <c r="M627" s="259"/>
      <c r="N627" s="259"/>
      <c r="O627" s="259"/>
      <c r="P627" s="259"/>
      <c r="Q627" s="259"/>
      <c r="R627" s="259"/>
      <c r="S627" s="259"/>
      <c r="T627" s="259"/>
      <c r="U627" s="259"/>
      <c r="V627" s="259"/>
      <c r="W627" s="259"/>
      <c r="X627" s="259"/>
      <c r="Y627" s="259"/>
      <c r="Z627" s="259"/>
      <c r="AA627" s="259"/>
      <c r="AB627" s="259"/>
      <c r="AC627" s="259"/>
      <c r="AD627" s="259"/>
      <c r="AE627" s="259"/>
      <c r="AF627" s="259"/>
      <c r="AG627" s="259"/>
      <c r="AH627" s="259"/>
      <c r="AU627" s="45"/>
    </row>
    <row r="628" spans="2:47" ht="14.25" customHeight="1">
      <c r="B628" s="259"/>
      <c r="D628" s="259"/>
      <c r="E628" s="259"/>
      <c r="F628" s="259"/>
      <c r="G628" s="259"/>
      <c r="H628" s="259"/>
      <c r="I628" s="259"/>
      <c r="J628" s="259"/>
      <c r="K628" s="259"/>
      <c r="L628" s="259"/>
      <c r="M628" s="259"/>
      <c r="N628" s="259"/>
      <c r="O628" s="259"/>
      <c r="P628" s="259"/>
      <c r="Q628" s="259"/>
      <c r="R628" s="259"/>
      <c r="S628" s="259"/>
      <c r="T628" s="259"/>
      <c r="U628" s="259"/>
      <c r="V628" s="259"/>
      <c r="W628" s="259"/>
      <c r="X628" s="259"/>
      <c r="Y628" s="259"/>
      <c r="Z628" s="259"/>
      <c r="AA628" s="259"/>
      <c r="AB628" s="259"/>
      <c r="AC628" s="259"/>
      <c r="AD628" s="259"/>
      <c r="AE628" s="259"/>
      <c r="AF628" s="259"/>
      <c r="AG628" s="259"/>
      <c r="AH628" s="259"/>
      <c r="AU628" s="45"/>
    </row>
    <row r="629" spans="2:47" ht="14.25" customHeight="1">
      <c r="B629" s="259"/>
      <c r="D629" s="259"/>
      <c r="E629" s="259"/>
      <c r="F629" s="259"/>
      <c r="G629" s="259"/>
      <c r="H629" s="259"/>
      <c r="I629" s="259"/>
      <c r="J629" s="259"/>
      <c r="K629" s="259"/>
      <c r="L629" s="259"/>
      <c r="M629" s="259"/>
      <c r="N629" s="259"/>
      <c r="O629" s="259"/>
      <c r="P629" s="259"/>
      <c r="Q629" s="259"/>
      <c r="R629" s="259"/>
      <c r="S629" s="259"/>
      <c r="T629" s="259"/>
      <c r="U629" s="259"/>
      <c r="V629" s="259"/>
      <c r="W629" s="259"/>
      <c r="X629" s="259"/>
      <c r="Y629" s="259"/>
      <c r="Z629" s="259"/>
      <c r="AA629" s="259"/>
      <c r="AB629" s="259"/>
      <c r="AC629" s="259"/>
      <c r="AD629" s="259"/>
      <c r="AE629" s="259"/>
      <c r="AF629" s="259"/>
      <c r="AG629" s="259"/>
      <c r="AH629" s="259"/>
      <c r="AU629" s="45"/>
    </row>
    <row r="630" spans="2:47" ht="14.25" customHeight="1">
      <c r="B630" s="259"/>
      <c r="D630" s="259"/>
      <c r="E630" s="259"/>
      <c r="F630" s="259"/>
      <c r="G630" s="259"/>
      <c r="H630" s="259"/>
      <c r="I630" s="259"/>
      <c r="J630" s="259"/>
      <c r="K630" s="259"/>
      <c r="L630" s="259"/>
      <c r="M630" s="259"/>
      <c r="N630" s="259"/>
      <c r="O630" s="259"/>
      <c r="P630" s="259"/>
      <c r="Q630" s="259"/>
      <c r="R630" s="259"/>
      <c r="S630" s="259"/>
      <c r="T630" s="259"/>
      <c r="U630" s="259"/>
      <c r="V630" s="259"/>
      <c r="W630" s="259"/>
      <c r="X630" s="259"/>
      <c r="Y630" s="259"/>
      <c r="Z630" s="259"/>
      <c r="AA630" s="259"/>
      <c r="AB630" s="259"/>
      <c r="AC630" s="259"/>
      <c r="AD630" s="259"/>
      <c r="AE630" s="259"/>
      <c r="AF630" s="259"/>
      <c r="AG630" s="259"/>
      <c r="AH630" s="259"/>
      <c r="AU630" s="45"/>
    </row>
    <row r="631" spans="2:47" ht="14.25" customHeight="1">
      <c r="B631" s="259"/>
      <c r="D631" s="259"/>
      <c r="E631" s="259"/>
      <c r="F631" s="259"/>
      <c r="G631" s="259"/>
      <c r="H631" s="259"/>
      <c r="I631" s="259"/>
      <c r="J631" s="259"/>
      <c r="K631" s="259"/>
      <c r="L631" s="259"/>
      <c r="M631" s="259"/>
      <c r="N631" s="259"/>
      <c r="O631" s="259"/>
      <c r="P631" s="259"/>
      <c r="Q631" s="259"/>
      <c r="R631" s="259"/>
      <c r="S631" s="259"/>
      <c r="T631" s="259"/>
      <c r="U631" s="259"/>
      <c r="V631" s="259"/>
      <c r="W631" s="259"/>
      <c r="X631" s="259"/>
      <c r="Y631" s="259"/>
      <c r="Z631" s="259"/>
      <c r="AA631" s="259"/>
      <c r="AB631" s="259"/>
      <c r="AC631" s="259"/>
      <c r="AD631" s="259"/>
      <c r="AE631" s="259"/>
      <c r="AF631" s="259"/>
      <c r="AG631" s="259"/>
      <c r="AH631" s="259"/>
      <c r="AU631" s="45"/>
    </row>
    <row r="632" spans="2:47" ht="14.25" customHeight="1">
      <c r="B632" s="259"/>
      <c r="D632" s="259"/>
      <c r="E632" s="259"/>
      <c r="F632" s="259"/>
      <c r="G632" s="259"/>
      <c r="H632" s="259"/>
      <c r="I632" s="259"/>
      <c r="J632" s="259"/>
      <c r="K632" s="259"/>
      <c r="L632" s="259"/>
      <c r="M632" s="259"/>
      <c r="N632" s="259"/>
      <c r="O632" s="259"/>
      <c r="P632" s="259"/>
      <c r="Q632" s="259"/>
      <c r="R632" s="259"/>
      <c r="S632" s="259"/>
      <c r="T632" s="259"/>
      <c r="U632" s="259"/>
      <c r="V632" s="259"/>
      <c r="W632" s="259"/>
      <c r="X632" s="259"/>
      <c r="Y632" s="259"/>
      <c r="Z632" s="259"/>
      <c r="AA632" s="259"/>
      <c r="AB632" s="259"/>
      <c r="AC632" s="259"/>
      <c r="AD632" s="259"/>
      <c r="AE632" s="259"/>
      <c r="AF632" s="259"/>
      <c r="AG632" s="259"/>
      <c r="AH632" s="259"/>
      <c r="AU632" s="45"/>
    </row>
    <row r="633" spans="2:47" ht="14.25" customHeight="1">
      <c r="B633" s="259"/>
      <c r="D633" s="259"/>
      <c r="E633" s="259"/>
      <c r="F633" s="259"/>
      <c r="G633" s="259"/>
      <c r="H633" s="259"/>
      <c r="I633" s="259"/>
      <c r="J633" s="259"/>
      <c r="K633" s="259"/>
      <c r="L633" s="259"/>
      <c r="M633" s="259"/>
      <c r="N633" s="259"/>
      <c r="O633" s="259"/>
      <c r="P633" s="259"/>
      <c r="Q633" s="259"/>
      <c r="R633" s="259"/>
      <c r="S633" s="259"/>
      <c r="T633" s="259"/>
      <c r="U633" s="259"/>
      <c r="V633" s="259"/>
      <c r="W633" s="259"/>
      <c r="X633" s="259"/>
      <c r="Y633" s="259"/>
      <c r="Z633" s="259"/>
      <c r="AA633" s="259"/>
      <c r="AB633" s="259"/>
      <c r="AC633" s="259"/>
      <c r="AD633" s="259"/>
      <c r="AE633" s="259"/>
      <c r="AF633" s="259"/>
      <c r="AG633" s="259"/>
      <c r="AH633" s="259"/>
      <c r="AU633" s="45"/>
    </row>
    <row r="634" spans="2:47" ht="14.25" customHeight="1">
      <c r="B634" s="259"/>
      <c r="D634" s="259"/>
      <c r="E634" s="259"/>
      <c r="F634" s="259"/>
      <c r="G634" s="259"/>
      <c r="H634" s="259"/>
      <c r="I634" s="259"/>
      <c r="J634" s="259"/>
      <c r="K634" s="259"/>
      <c r="L634" s="259"/>
      <c r="M634" s="259"/>
      <c r="N634" s="259"/>
      <c r="O634" s="259"/>
      <c r="P634" s="259"/>
      <c r="Q634" s="259"/>
      <c r="R634" s="259"/>
      <c r="S634" s="259"/>
      <c r="T634" s="259"/>
      <c r="U634" s="259"/>
      <c r="V634" s="259"/>
      <c r="W634" s="259"/>
      <c r="X634" s="259"/>
      <c r="Y634" s="259"/>
      <c r="Z634" s="259"/>
      <c r="AA634" s="259"/>
      <c r="AB634" s="259"/>
      <c r="AC634" s="259"/>
      <c r="AD634" s="259"/>
      <c r="AE634" s="259"/>
      <c r="AF634" s="259"/>
      <c r="AG634" s="259"/>
      <c r="AH634" s="259"/>
      <c r="AU634" s="45"/>
    </row>
    <row r="635" spans="2:47" ht="14.25" customHeight="1">
      <c r="B635" s="259"/>
      <c r="D635" s="259"/>
      <c r="E635" s="259"/>
      <c r="F635" s="259"/>
      <c r="G635" s="259"/>
      <c r="H635" s="259"/>
      <c r="I635" s="259"/>
      <c r="J635" s="259"/>
      <c r="K635" s="259"/>
      <c r="L635" s="259"/>
      <c r="M635" s="259"/>
      <c r="N635" s="259"/>
      <c r="O635" s="259"/>
      <c r="P635" s="259"/>
      <c r="Q635" s="259"/>
      <c r="R635" s="259"/>
      <c r="S635" s="259"/>
      <c r="T635" s="259"/>
      <c r="U635" s="259"/>
      <c r="V635" s="259"/>
      <c r="W635" s="259"/>
      <c r="X635" s="259"/>
      <c r="Y635" s="259"/>
      <c r="Z635" s="259"/>
      <c r="AA635" s="259"/>
      <c r="AB635" s="259"/>
      <c r="AC635" s="259"/>
      <c r="AD635" s="259"/>
      <c r="AE635" s="259"/>
      <c r="AF635" s="259"/>
      <c r="AG635" s="259"/>
      <c r="AH635" s="259"/>
      <c r="AU635" s="45"/>
    </row>
    <row r="636" spans="2:47" ht="14.25" customHeight="1">
      <c r="B636" s="259"/>
      <c r="D636" s="259"/>
      <c r="E636" s="259"/>
      <c r="F636" s="259"/>
      <c r="G636" s="259"/>
      <c r="H636" s="259"/>
      <c r="I636" s="259"/>
      <c r="J636" s="259"/>
      <c r="K636" s="259"/>
      <c r="L636" s="259"/>
      <c r="M636" s="259"/>
      <c r="N636" s="259"/>
      <c r="O636" s="259"/>
      <c r="P636" s="259"/>
      <c r="Q636" s="259"/>
      <c r="R636" s="259"/>
      <c r="S636" s="259"/>
      <c r="T636" s="259"/>
      <c r="U636" s="259"/>
      <c r="V636" s="259"/>
      <c r="W636" s="259"/>
      <c r="X636" s="259"/>
      <c r="Y636" s="259"/>
      <c r="Z636" s="259"/>
      <c r="AA636" s="259"/>
      <c r="AB636" s="259"/>
      <c r="AC636" s="259"/>
      <c r="AD636" s="259"/>
      <c r="AE636" s="259"/>
      <c r="AF636" s="259"/>
      <c r="AG636" s="259"/>
      <c r="AH636" s="259"/>
      <c r="AU636" s="45"/>
    </row>
    <row r="637" spans="2:47" ht="14.25" customHeight="1">
      <c r="B637" s="259"/>
      <c r="D637" s="259"/>
      <c r="E637" s="259"/>
      <c r="F637" s="259"/>
      <c r="G637" s="259"/>
      <c r="H637" s="259"/>
      <c r="I637" s="259"/>
      <c r="J637" s="259"/>
      <c r="K637" s="259"/>
      <c r="L637" s="259"/>
      <c r="M637" s="259"/>
      <c r="N637" s="259"/>
      <c r="O637" s="259"/>
      <c r="P637" s="259"/>
      <c r="Q637" s="259"/>
      <c r="R637" s="259"/>
      <c r="S637" s="259"/>
      <c r="T637" s="259"/>
      <c r="U637" s="259"/>
      <c r="V637" s="259"/>
      <c r="W637" s="259"/>
      <c r="X637" s="259"/>
      <c r="Y637" s="259"/>
      <c r="Z637" s="259"/>
      <c r="AA637" s="259"/>
      <c r="AB637" s="259"/>
      <c r="AC637" s="259"/>
      <c r="AD637" s="259"/>
      <c r="AE637" s="259"/>
      <c r="AF637" s="259"/>
      <c r="AG637" s="259"/>
      <c r="AH637" s="259"/>
      <c r="AU637" s="45"/>
    </row>
    <row r="638" spans="2:47" ht="14.25" customHeight="1">
      <c r="B638" s="259"/>
      <c r="D638" s="259"/>
      <c r="E638" s="259"/>
      <c r="F638" s="259"/>
      <c r="G638" s="259"/>
      <c r="H638" s="259"/>
      <c r="I638" s="259"/>
      <c r="J638" s="259"/>
      <c r="K638" s="259"/>
      <c r="L638" s="259"/>
      <c r="M638" s="259"/>
      <c r="N638" s="259"/>
      <c r="O638" s="259"/>
      <c r="P638" s="259"/>
      <c r="Q638" s="259"/>
      <c r="R638" s="259"/>
      <c r="S638" s="259"/>
      <c r="T638" s="259"/>
      <c r="U638" s="259"/>
      <c r="V638" s="259"/>
      <c r="W638" s="259"/>
      <c r="X638" s="259"/>
      <c r="Y638" s="259"/>
      <c r="Z638" s="259"/>
      <c r="AA638" s="259"/>
      <c r="AB638" s="259"/>
      <c r="AC638" s="259"/>
      <c r="AD638" s="259"/>
      <c r="AE638" s="259"/>
      <c r="AF638" s="259"/>
      <c r="AG638" s="259"/>
      <c r="AH638" s="259"/>
      <c r="AU638" s="45"/>
    </row>
    <row r="639" spans="2:47" ht="14.25" customHeight="1">
      <c r="B639" s="259"/>
      <c r="D639" s="259"/>
      <c r="E639" s="259"/>
      <c r="F639" s="259"/>
      <c r="G639" s="259"/>
      <c r="H639" s="259"/>
      <c r="I639" s="259"/>
      <c r="J639" s="259"/>
      <c r="K639" s="259"/>
      <c r="L639" s="259"/>
      <c r="M639" s="259"/>
      <c r="N639" s="259"/>
      <c r="O639" s="259"/>
      <c r="P639" s="259"/>
      <c r="Q639" s="259"/>
      <c r="R639" s="259"/>
      <c r="S639" s="259"/>
      <c r="T639" s="259"/>
      <c r="U639" s="259"/>
      <c r="V639" s="259"/>
      <c r="W639" s="259"/>
      <c r="X639" s="259"/>
      <c r="Y639" s="259"/>
      <c r="Z639" s="259"/>
      <c r="AA639" s="259"/>
      <c r="AB639" s="259"/>
      <c r="AC639" s="259"/>
      <c r="AD639" s="259"/>
      <c r="AE639" s="259"/>
      <c r="AF639" s="259"/>
      <c r="AG639" s="259"/>
      <c r="AH639" s="259"/>
      <c r="AU639" s="45"/>
    </row>
    <row r="640" spans="2:47" ht="14.25" customHeight="1">
      <c r="B640" s="259"/>
      <c r="D640" s="259"/>
      <c r="E640" s="259"/>
      <c r="F640" s="259"/>
      <c r="G640" s="259"/>
      <c r="H640" s="259"/>
      <c r="I640" s="259"/>
      <c r="J640" s="259"/>
      <c r="K640" s="259"/>
      <c r="L640" s="259"/>
      <c r="M640" s="259"/>
      <c r="N640" s="259"/>
      <c r="O640" s="259"/>
      <c r="P640" s="259"/>
      <c r="Q640" s="259"/>
      <c r="R640" s="259"/>
      <c r="S640" s="259"/>
      <c r="T640" s="259"/>
      <c r="U640" s="259"/>
      <c r="V640" s="259"/>
      <c r="W640" s="259"/>
      <c r="X640" s="259"/>
      <c r="Y640" s="259"/>
      <c r="Z640" s="259"/>
      <c r="AA640" s="259"/>
      <c r="AB640" s="259"/>
      <c r="AC640" s="259"/>
      <c r="AD640" s="259"/>
      <c r="AE640" s="259"/>
      <c r="AF640" s="259"/>
      <c r="AG640" s="259"/>
      <c r="AH640" s="259"/>
      <c r="AU640" s="45"/>
    </row>
    <row r="641" spans="2:47" ht="14.25" customHeight="1">
      <c r="B641" s="259"/>
      <c r="D641" s="259"/>
      <c r="E641" s="259"/>
      <c r="F641" s="259"/>
      <c r="G641" s="259"/>
      <c r="H641" s="259"/>
      <c r="I641" s="259"/>
      <c r="J641" s="259"/>
      <c r="K641" s="259"/>
      <c r="L641" s="259"/>
      <c r="M641" s="259"/>
      <c r="N641" s="259"/>
      <c r="O641" s="259"/>
      <c r="P641" s="259"/>
      <c r="Q641" s="259"/>
      <c r="R641" s="259"/>
      <c r="S641" s="259"/>
      <c r="T641" s="259"/>
      <c r="U641" s="259"/>
      <c r="V641" s="259"/>
      <c r="W641" s="259"/>
      <c r="X641" s="259"/>
      <c r="Y641" s="259"/>
      <c r="Z641" s="259"/>
      <c r="AA641" s="259"/>
      <c r="AB641" s="259"/>
      <c r="AC641" s="259"/>
      <c r="AD641" s="259"/>
      <c r="AE641" s="259"/>
      <c r="AF641" s="259"/>
      <c r="AG641" s="259"/>
      <c r="AH641" s="259"/>
      <c r="AU641" s="45"/>
    </row>
    <row r="642" spans="2:47" ht="14.25" customHeight="1">
      <c r="B642" s="259"/>
      <c r="D642" s="259"/>
      <c r="E642" s="259"/>
      <c r="F642" s="259"/>
      <c r="G642" s="259"/>
      <c r="H642" s="259"/>
      <c r="I642" s="259"/>
      <c r="J642" s="259"/>
      <c r="K642" s="259"/>
      <c r="L642" s="259"/>
      <c r="M642" s="259"/>
      <c r="N642" s="259"/>
      <c r="O642" s="259"/>
      <c r="P642" s="259"/>
      <c r="Q642" s="259"/>
      <c r="R642" s="259"/>
      <c r="S642" s="259"/>
      <c r="T642" s="259"/>
      <c r="U642" s="259"/>
      <c r="V642" s="259"/>
      <c r="W642" s="259"/>
      <c r="X642" s="259"/>
      <c r="Y642" s="259"/>
      <c r="Z642" s="259"/>
      <c r="AA642" s="259"/>
      <c r="AB642" s="259"/>
      <c r="AC642" s="259"/>
      <c r="AD642" s="259"/>
      <c r="AE642" s="259"/>
      <c r="AF642" s="259"/>
      <c r="AG642" s="259"/>
      <c r="AH642" s="259"/>
      <c r="AU642" s="45"/>
    </row>
    <row r="643" spans="2:47" ht="14.25" customHeight="1">
      <c r="B643" s="259"/>
      <c r="D643" s="259"/>
      <c r="E643" s="259"/>
      <c r="F643" s="259"/>
      <c r="G643" s="259"/>
      <c r="H643" s="259"/>
      <c r="I643" s="259"/>
      <c r="J643" s="259"/>
      <c r="K643" s="259"/>
      <c r="L643" s="259"/>
      <c r="M643" s="259"/>
      <c r="N643" s="259"/>
      <c r="O643" s="259"/>
      <c r="P643" s="259"/>
      <c r="Q643" s="259"/>
      <c r="R643" s="259"/>
      <c r="S643" s="259"/>
      <c r="T643" s="259"/>
      <c r="U643" s="259"/>
      <c r="V643" s="259"/>
      <c r="W643" s="259"/>
      <c r="X643" s="259"/>
      <c r="Y643" s="259"/>
      <c r="Z643" s="259"/>
      <c r="AA643" s="259"/>
      <c r="AB643" s="259"/>
      <c r="AC643" s="259"/>
      <c r="AD643" s="259"/>
      <c r="AE643" s="259"/>
      <c r="AF643" s="259"/>
      <c r="AG643" s="259"/>
      <c r="AH643" s="259"/>
      <c r="AU643" s="45"/>
    </row>
    <row r="644" spans="2:47" ht="14.25" customHeight="1">
      <c r="B644" s="259"/>
      <c r="D644" s="259"/>
      <c r="E644" s="259"/>
      <c r="F644" s="259"/>
      <c r="G644" s="259"/>
      <c r="H644" s="259"/>
      <c r="I644" s="259"/>
      <c r="J644" s="259"/>
      <c r="K644" s="259"/>
      <c r="L644" s="259"/>
      <c r="M644" s="259"/>
      <c r="N644" s="259"/>
      <c r="O644" s="259"/>
      <c r="P644" s="259"/>
      <c r="Q644" s="259"/>
      <c r="R644" s="259"/>
      <c r="S644" s="259"/>
      <c r="T644" s="259"/>
      <c r="U644" s="259"/>
      <c r="V644" s="259"/>
      <c r="W644" s="259"/>
      <c r="X644" s="259"/>
      <c r="Y644" s="259"/>
      <c r="Z644" s="259"/>
      <c r="AA644" s="259"/>
      <c r="AB644" s="259"/>
      <c r="AC644" s="259"/>
      <c r="AD644" s="259"/>
      <c r="AE644" s="259"/>
      <c r="AF644" s="259"/>
      <c r="AG644" s="259"/>
      <c r="AH644" s="259"/>
      <c r="AU644" s="45"/>
    </row>
    <row r="645" spans="2:47" ht="14.25" customHeight="1">
      <c r="B645" s="259"/>
      <c r="D645" s="259"/>
      <c r="E645" s="259"/>
      <c r="F645" s="259"/>
      <c r="G645" s="259"/>
      <c r="H645" s="259"/>
      <c r="I645" s="259"/>
      <c r="J645" s="259"/>
      <c r="K645" s="259"/>
      <c r="L645" s="259"/>
      <c r="M645" s="259"/>
      <c r="N645" s="259"/>
      <c r="O645" s="259"/>
      <c r="P645" s="259"/>
      <c r="Q645" s="259"/>
      <c r="R645" s="259"/>
      <c r="S645" s="259"/>
      <c r="T645" s="259"/>
      <c r="U645" s="259"/>
      <c r="V645" s="259"/>
      <c r="W645" s="259"/>
      <c r="X645" s="259"/>
      <c r="Y645" s="259"/>
      <c r="Z645" s="259"/>
      <c r="AA645" s="259"/>
      <c r="AB645" s="259"/>
      <c r="AC645" s="259"/>
      <c r="AD645" s="259"/>
      <c r="AE645" s="259"/>
      <c r="AF645" s="259"/>
      <c r="AG645" s="259"/>
      <c r="AH645" s="259"/>
      <c r="AU645" s="45"/>
    </row>
    <row r="646" spans="2:47" ht="14.25" customHeight="1">
      <c r="B646" s="259"/>
      <c r="D646" s="259"/>
      <c r="E646" s="259"/>
      <c r="F646" s="259"/>
      <c r="G646" s="259"/>
      <c r="H646" s="259"/>
      <c r="I646" s="259"/>
      <c r="J646" s="259"/>
      <c r="K646" s="259"/>
      <c r="L646" s="259"/>
      <c r="M646" s="259"/>
      <c r="N646" s="259"/>
      <c r="O646" s="259"/>
      <c r="P646" s="259"/>
      <c r="Q646" s="259"/>
      <c r="R646" s="259"/>
      <c r="S646" s="259"/>
      <c r="T646" s="259"/>
      <c r="U646" s="259"/>
      <c r="V646" s="259"/>
      <c r="W646" s="259"/>
      <c r="X646" s="259"/>
      <c r="Y646" s="259"/>
      <c r="Z646" s="259"/>
      <c r="AA646" s="259"/>
      <c r="AB646" s="259"/>
      <c r="AC646" s="259"/>
      <c r="AD646" s="259"/>
      <c r="AE646" s="259"/>
      <c r="AF646" s="259"/>
      <c r="AG646" s="259"/>
      <c r="AH646" s="259"/>
      <c r="AU646" s="45"/>
    </row>
    <row r="647" spans="2:47" ht="14.25" customHeight="1">
      <c r="B647" s="259"/>
      <c r="D647" s="259"/>
      <c r="E647" s="259"/>
      <c r="F647" s="259"/>
      <c r="G647" s="259"/>
      <c r="H647" s="259"/>
      <c r="I647" s="259"/>
      <c r="J647" s="259"/>
      <c r="K647" s="259"/>
      <c r="L647" s="259"/>
      <c r="M647" s="259"/>
      <c r="N647" s="259"/>
      <c r="O647" s="259"/>
      <c r="P647" s="259"/>
      <c r="Q647" s="259"/>
      <c r="R647" s="259"/>
      <c r="S647" s="259"/>
      <c r="T647" s="259"/>
      <c r="U647" s="259"/>
      <c r="V647" s="259"/>
      <c r="W647" s="259"/>
      <c r="X647" s="259"/>
      <c r="Y647" s="259"/>
      <c r="Z647" s="259"/>
      <c r="AA647" s="259"/>
      <c r="AB647" s="259"/>
      <c r="AC647" s="259"/>
      <c r="AD647" s="259"/>
      <c r="AE647" s="259"/>
      <c r="AF647" s="259"/>
      <c r="AG647" s="259"/>
      <c r="AH647" s="259"/>
      <c r="AU647" s="45"/>
    </row>
    <row r="648" spans="2:47" ht="14.25" customHeight="1">
      <c r="B648" s="259"/>
      <c r="D648" s="259"/>
      <c r="E648" s="259"/>
      <c r="F648" s="259"/>
      <c r="G648" s="259"/>
      <c r="H648" s="259"/>
      <c r="I648" s="259"/>
      <c r="J648" s="259"/>
      <c r="K648" s="259"/>
      <c r="L648" s="259"/>
      <c r="M648" s="259"/>
      <c r="N648" s="259"/>
      <c r="O648" s="259"/>
      <c r="P648" s="259"/>
      <c r="Q648" s="259"/>
      <c r="R648" s="259"/>
      <c r="S648" s="259"/>
      <c r="T648" s="259"/>
      <c r="U648" s="259"/>
      <c r="V648" s="259"/>
      <c r="W648" s="259"/>
      <c r="X648" s="259"/>
      <c r="Y648" s="259"/>
      <c r="Z648" s="259"/>
      <c r="AA648" s="259"/>
      <c r="AB648" s="259"/>
      <c r="AC648" s="259"/>
      <c r="AD648" s="259"/>
      <c r="AE648" s="259"/>
      <c r="AF648" s="259"/>
      <c r="AG648" s="259"/>
      <c r="AH648" s="259"/>
      <c r="AU648" s="45"/>
    </row>
    <row r="649" spans="2:47" ht="14.25" customHeight="1">
      <c r="B649" s="259"/>
      <c r="D649" s="259"/>
      <c r="E649" s="259"/>
      <c r="F649" s="259"/>
      <c r="G649" s="259"/>
      <c r="H649" s="259"/>
      <c r="I649" s="259"/>
      <c r="J649" s="259"/>
      <c r="K649" s="259"/>
      <c r="L649" s="259"/>
      <c r="M649" s="259"/>
      <c r="N649" s="259"/>
      <c r="O649" s="259"/>
      <c r="P649" s="259"/>
      <c r="Q649" s="259"/>
      <c r="R649" s="259"/>
      <c r="S649" s="259"/>
      <c r="T649" s="259"/>
      <c r="U649" s="259"/>
      <c r="V649" s="259"/>
      <c r="W649" s="259"/>
      <c r="X649" s="259"/>
      <c r="Y649" s="259"/>
      <c r="Z649" s="259"/>
      <c r="AA649" s="259"/>
      <c r="AB649" s="259"/>
      <c r="AC649" s="259"/>
      <c r="AD649" s="259"/>
      <c r="AE649" s="259"/>
      <c r="AF649" s="259"/>
      <c r="AG649" s="259"/>
      <c r="AH649" s="259"/>
      <c r="AU649" s="45"/>
    </row>
    <row r="650" spans="2:47" ht="14.25" customHeight="1">
      <c r="B650" s="259"/>
      <c r="D650" s="259"/>
      <c r="E650" s="259"/>
      <c r="F650" s="259"/>
      <c r="G650" s="259"/>
      <c r="H650" s="259"/>
      <c r="I650" s="259"/>
      <c r="J650" s="259"/>
      <c r="K650" s="259"/>
      <c r="L650" s="259"/>
      <c r="M650" s="259"/>
      <c r="N650" s="259"/>
      <c r="O650" s="259"/>
      <c r="P650" s="259"/>
      <c r="Q650" s="259"/>
      <c r="R650" s="259"/>
      <c r="S650" s="259"/>
      <c r="T650" s="259"/>
      <c r="U650" s="259"/>
      <c r="V650" s="259"/>
      <c r="W650" s="259"/>
      <c r="X650" s="259"/>
      <c r="Y650" s="259"/>
      <c r="Z650" s="259"/>
      <c r="AA650" s="259"/>
      <c r="AB650" s="259"/>
      <c r="AC650" s="259"/>
      <c r="AD650" s="259"/>
      <c r="AE650" s="259"/>
      <c r="AF650" s="259"/>
      <c r="AG650" s="259"/>
      <c r="AH650" s="259"/>
      <c r="AU650" s="45"/>
    </row>
    <row r="651" spans="2:47" ht="14.25" customHeight="1">
      <c r="B651" s="259"/>
      <c r="D651" s="259"/>
      <c r="E651" s="259"/>
      <c r="F651" s="259"/>
      <c r="G651" s="259"/>
      <c r="H651" s="259"/>
      <c r="I651" s="259"/>
      <c r="J651" s="259"/>
      <c r="K651" s="259"/>
      <c r="L651" s="259"/>
      <c r="M651" s="259"/>
      <c r="N651" s="259"/>
      <c r="O651" s="259"/>
      <c r="P651" s="259"/>
      <c r="Q651" s="259"/>
      <c r="R651" s="259"/>
      <c r="S651" s="259"/>
      <c r="T651" s="259"/>
      <c r="U651" s="259"/>
      <c r="V651" s="259"/>
      <c r="W651" s="259"/>
      <c r="X651" s="259"/>
      <c r="Y651" s="259"/>
      <c r="Z651" s="259"/>
      <c r="AA651" s="259"/>
      <c r="AB651" s="259"/>
      <c r="AC651" s="259"/>
      <c r="AD651" s="259"/>
      <c r="AE651" s="259"/>
      <c r="AF651" s="259"/>
      <c r="AG651" s="259"/>
      <c r="AH651" s="259"/>
      <c r="AU651" s="45"/>
    </row>
    <row r="652" spans="2:47" ht="14.25" customHeight="1">
      <c r="B652" s="259"/>
      <c r="D652" s="259"/>
      <c r="E652" s="259"/>
      <c r="F652" s="259"/>
      <c r="G652" s="259"/>
      <c r="H652" s="259"/>
      <c r="I652" s="259"/>
      <c r="J652" s="259"/>
      <c r="K652" s="259"/>
      <c r="L652" s="259"/>
      <c r="M652" s="259"/>
      <c r="N652" s="259"/>
      <c r="O652" s="259"/>
      <c r="P652" s="259"/>
      <c r="Q652" s="259"/>
      <c r="R652" s="259"/>
      <c r="S652" s="259"/>
      <c r="T652" s="259"/>
      <c r="U652" s="259"/>
      <c r="V652" s="259"/>
      <c r="W652" s="259"/>
      <c r="X652" s="259"/>
      <c r="Y652" s="259"/>
      <c r="Z652" s="259"/>
      <c r="AA652" s="259"/>
      <c r="AB652" s="259"/>
      <c r="AC652" s="259"/>
      <c r="AD652" s="259"/>
      <c r="AE652" s="259"/>
      <c r="AF652" s="259"/>
      <c r="AG652" s="259"/>
      <c r="AH652" s="259"/>
      <c r="AU652" s="45"/>
    </row>
    <row r="653" spans="2:47" ht="14.25" customHeight="1">
      <c r="B653" s="259"/>
      <c r="D653" s="259"/>
      <c r="E653" s="259"/>
      <c r="F653" s="259"/>
      <c r="G653" s="259"/>
      <c r="H653" s="259"/>
      <c r="I653" s="259"/>
      <c r="J653" s="259"/>
      <c r="K653" s="259"/>
      <c r="L653" s="259"/>
      <c r="M653" s="259"/>
      <c r="N653" s="259"/>
      <c r="O653" s="259"/>
      <c r="P653" s="259"/>
      <c r="Q653" s="259"/>
      <c r="R653" s="259"/>
      <c r="S653" s="259"/>
      <c r="T653" s="259"/>
      <c r="U653" s="259"/>
      <c r="V653" s="259"/>
      <c r="W653" s="259"/>
      <c r="X653" s="259"/>
      <c r="Y653" s="259"/>
      <c r="Z653" s="259"/>
      <c r="AA653" s="259"/>
      <c r="AB653" s="259"/>
      <c r="AC653" s="259"/>
      <c r="AD653" s="259"/>
      <c r="AE653" s="259"/>
      <c r="AF653" s="259"/>
      <c r="AG653" s="259"/>
      <c r="AH653" s="259"/>
      <c r="AU653" s="45"/>
    </row>
    <row r="654" spans="2:47" ht="14.25" customHeight="1">
      <c r="B654" s="259"/>
      <c r="D654" s="259"/>
      <c r="E654" s="259"/>
      <c r="F654" s="259"/>
      <c r="G654" s="259"/>
      <c r="H654" s="259"/>
      <c r="I654" s="259"/>
      <c r="J654" s="259"/>
      <c r="K654" s="259"/>
      <c r="L654" s="259"/>
      <c r="M654" s="259"/>
      <c r="N654" s="259"/>
      <c r="O654" s="259"/>
      <c r="P654" s="259"/>
      <c r="Q654" s="259"/>
      <c r="R654" s="259"/>
      <c r="S654" s="259"/>
      <c r="T654" s="259"/>
      <c r="U654" s="259"/>
      <c r="V654" s="259"/>
      <c r="W654" s="259"/>
      <c r="X654" s="259"/>
      <c r="Y654" s="259"/>
      <c r="Z654" s="259"/>
      <c r="AA654" s="259"/>
      <c r="AB654" s="259"/>
      <c r="AC654" s="259"/>
      <c r="AD654" s="259"/>
      <c r="AE654" s="259"/>
      <c r="AF654" s="259"/>
      <c r="AG654" s="259"/>
      <c r="AH654" s="259"/>
      <c r="AU654" s="45"/>
    </row>
    <row r="655" spans="2:47" ht="14.25" customHeight="1">
      <c r="B655" s="259"/>
      <c r="D655" s="259"/>
      <c r="E655" s="259"/>
      <c r="F655" s="259"/>
      <c r="G655" s="259"/>
      <c r="H655" s="259"/>
      <c r="I655" s="259"/>
      <c r="J655" s="259"/>
      <c r="K655" s="259"/>
      <c r="L655" s="259"/>
      <c r="M655" s="259"/>
      <c r="N655" s="259"/>
      <c r="O655" s="259"/>
      <c r="P655" s="259"/>
      <c r="Q655" s="259"/>
      <c r="R655" s="259"/>
      <c r="S655" s="259"/>
      <c r="T655" s="259"/>
      <c r="U655" s="259"/>
      <c r="V655" s="259"/>
      <c r="W655" s="259"/>
      <c r="X655" s="259"/>
      <c r="Y655" s="259"/>
      <c r="Z655" s="259"/>
      <c r="AA655" s="259"/>
      <c r="AB655" s="259"/>
      <c r="AC655" s="259"/>
      <c r="AD655" s="259"/>
      <c r="AE655" s="259"/>
      <c r="AF655" s="259"/>
      <c r="AG655" s="259"/>
      <c r="AH655" s="259"/>
      <c r="AU655" s="45"/>
    </row>
    <row r="656" spans="2:47" ht="14.25" customHeight="1">
      <c r="B656" s="259"/>
      <c r="D656" s="259"/>
      <c r="E656" s="259"/>
      <c r="F656" s="259"/>
      <c r="G656" s="259"/>
      <c r="H656" s="259"/>
      <c r="I656" s="259"/>
      <c r="J656" s="259"/>
      <c r="K656" s="259"/>
      <c r="L656" s="259"/>
      <c r="M656" s="259"/>
      <c r="N656" s="259"/>
      <c r="O656" s="259"/>
      <c r="P656" s="259"/>
      <c r="Q656" s="259"/>
      <c r="R656" s="259"/>
      <c r="S656" s="259"/>
      <c r="T656" s="259"/>
      <c r="U656" s="259"/>
      <c r="V656" s="259"/>
      <c r="W656" s="259"/>
      <c r="X656" s="259"/>
      <c r="Y656" s="259"/>
      <c r="Z656" s="259"/>
      <c r="AA656" s="259"/>
      <c r="AB656" s="259"/>
      <c r="AC656" s="259"/>
      <c r="AD656" s="259"/>
      <c r="AE656" s="259"/>
      <c r="AF656" s="259"/>
      <c r="AG656" s="259"/>
      <c r="AH656" s="259"/>
      <c r="AU656" s="45"/>
    </row>
    <row r="657" spans="2:47" ht="14.25" customHeight="1">
      <c r="B657" s="259"/>
      <c r="D657" s="259"/>
      <c r="E657" s="259"/>
      <c r="F657" s="259"/>
      <c r="G657" s="259"/>
      <c r="H657" s="259"/>
      <c r="I657" s="259"/>
      <c r="J657" s="259"/>
      <c r="K657" s="259"/>
      <c r="L657" s="259"/>
      <c r="M657" s="259"/>
      <c r="N657" s="259"/>
      <c r="O657" s="259"/>
      <c r="P657" s="259"/>
      <c r="Q657" s="259"/>
      <c r="R657" s="259"/>
      <c r="S657" s="259"/>
      <c r="T657" s="259"/>
      <c r="U657" s="259"/>
      <c r="V657" s="259"/>
      <c r="W657" s="259"/>
      <c r="X657" s="259"/>
      <c r="Y657" s="259"/>
      <c r="Z657" s="259"/>
      <c r="AA657" s="259"/>
      <c r="AB657" s="259"/>
      <c r="AC657" s="259"/>
      <c r="AD657" s="259"/>
      <c r="AE657" s="259"/>
      <c r="AF657" s="259"/>
      <c r="AG657" s="259"/>
      <c r="AH657" s="259"/>
      <c r="AU657" s="45"/>
    </row>
    <row r="658" spans="2:47" ht="14.25" customHeight="1">
      <c r="B658" s="259"/>
      <c r="D658" s="259"/>
      <c r="E658" s="259"/>
      <c r="F658" s="259"/>
      <c r="G658" s="259"/>
      <c r="H658" s="259"/>
      <c r="I658" s="259"/>
      <c r="J658" s="259"/>
      <c r="K658" s="259"/>
      <c r="L658" s="259"/>
      <c r="M658" s="259"/>
      <c r="N658" s="259"/>
      <c r="O658" s="259"/>
      <c r="P658" s="259"/>
      <c r="Q658" s="259"/>
      <c r="R658" s="259"/>
      <c r="S658" s="259"/>
      <c r="T658" s="259"/>
      <c r="U658" s="259"/>
      <c r="V658" s="259"/>
      <c r="W658" s="259"/>
      <c r="X658" s="259"/>
      <c r="Y658" s="259"/>
      <c r="Z658" s="259"/>
      <c r="AA658" s="259"/>
      <c r="AB658" s="259"/>
      <c r="AC658" s="259"/>
      <c r="AD658" s="259"/>
      <c r="AE658" s="259"/>
      <c r="AF658" s="259"/>
      <c r="AG658" s="259"/>
      <c r="AH658" s="259"/>
      <c r="AU658" s="45"/>
    </row>
    <row r="659" spans="2:47" ht="14.25" customHeight="1">
      <c r="B659" s="259"/>
      <c r="D659" s="259"/>
      <c r="E659" s="259"/>
      <c r="F659" s="259"/>
      <c r="G659" s="259"/>
      <c r="H659" s="259"/>
      <c r="I659" s="259"/>
      <c r="J659" s="259"/>
      <c r="K659" s="259"/>
      <c r="L659" s="259"/>
      <c r="M659" s="259"/>
      <c r="N659" s="259"/>
      <c r="O659" s="259"/>
      <c r="P659" s="259"/>
      <c r="Q659" s="259"/>
      <c r="R659" s="259"/>
      <c r="S659" s="259"/>
      <c r="T659" s="259"/>
      <c r="U659" s="259"/>
      <c r="V659" s="259"/>
      <c r="W659" s="259"/>
      <c r="X659" s="259"/>
      <c r="Y659" s="259"/>
      <c r="Z659" s="259"/>
      <c r="AA659" s="259"/>
      <c r="AB659" s="259"/>
      <c r="AC659" s="259"/>
      <c r="AD659" s="259"/>
      <c r="AE659" s="259"/>
      <c r="AF659" s="259"/>
      <c r="AG659" s="259"/>
      <c r="AH659" s="259"/>
      <c r="AU659" s="45"/>
    </row>
    <row r="660" spans="2:47" ht="14.25" customHeight="1">
      <c r="B660" s="259"/>
      <c r="D660" s="259"/>
      <c r="E660" s="259"/>
      <c r="F660" s="259"/>
      <c r="G660" s="259"/>
      <c r="H660" s="259"/>
      <c r="I660" s="259"/>
      <c r="J660" s="259"/>
      <c r="K660" s="259"/>
      <c r="L660" s="259"/>
      <c r="M660" s="259"/>
      <c r="N660" s="259"/>
      <c r="O660" s="259"/>
      <c r="P660" s="259"/>
      <c r="Q660" s="259"/>
      <c r="R660" s="259"/>
      <c r="S660" s="259"/>
      <c r="T660" s="259"/>
      <c r="U660" s="259"/>
      <c r="V660" s="259"/>
      <c r="W660" s="259"/>
      <c r="X660" s="259"/>
      <c r="Y660" s="259"/>
      <c r="Z660" s="259"/>
      <c r="AA660" s="259"/>
      <c r="AB660" s="259"/>
      <c r="AC660" s="259"/>
      <c r="AD660" s="259"/>
      <c r="AE660" s="259"/>
      <c r="AF660" s="259"/>
      <c r="AG660" s="259"/>
      <c r="AH660" s="259"/>
      <c r="AU660" s="45"/>
    </row>
    <row r="661" spans="2:47" ht="14.25" customHeight="1">
      <c r="B661" s="259"/>
      <c r="D661" s="259"/>
      <c r="E661" s="259"/>
      <c r="F661" s="259"/>
      <c r="G661" s="259"/>
      <c r="H661" s="259"/>
      <c r="I661" s="259"/>
      <c r="J661" s="259"/>
      <c r="K661" s="259"/>
      <c r="L661" s="259"/>
      <c r="M661" s="259"/>
      <c r="N661" s="259"/>
      <c r="O661" s="259"/>
      <c r="P661" s="259"/>
      <c r="Q661" s="259"/>
      <c r="R661" s="259"/>
      <c r="S661" s="259"/>
      <c r="T661" s="259"/>
      <c r="U661" s="259"/>
      <c r="V661" s="259"/>
      <c r="W661" s="259"/>
      <c r="X661" s="259"/>
      <c r="Y661" s="259"/>
      <c r="Z661" s="259"/>
      <c r="AA661" s="259"/>
      <c r="AB661" s="259"/>
      <c r="AC661" s="259"/>
      <c r="AD661" s="259"/>
      <c r="AE661" s="259"/>
      <c r="AF661" s="259"/>
      <c r="AG661" s="259"/>
      <c r="AH661" s="259"/>
      <c r="AU661" s="45"/>
    </row>
    <row r="662" spans="2:47" ht="14.25" customHeight="1">
      <c r="B662" s="259"/>
      <c r="D662" s="259"/>
      <c r="E662" s="259"/>
      <c r="F662" s="259"/>
      <c r="G662" s="259"/>
      <c r="H662" s="259"/>
      <c r="I662" s="259"/>
      <c r="J662" s="259"/>
      <c r="K662" s="259"/>
      <c r="L662" s="259"/>
      <c r="M662" s="259"/>
      <c r="N662" s="259"/>
      <c r="O662" s="259"/>
      <c r="P662" s="259"/>
      <c r="Q662" s="259"/>
      <c r="R662" s="259"/>
      <c r="S662" s="259"/>
      <c r="T662" s="259"/>
      <c r="U662" s="259"/>
      <c r="V662" s="259"/>
      <c r="W662" s="259"/>
      <c r="X662" s="259"/>
      <c r="Y662" s="259"/>
      <c r="Z662" s="259"/>
      <c r="AA662" s="259"/>
      <c r="AB662" s="259"/>
      <c r="AC662" s="259"/>
      <c r="AD662" s="259"/>
      <c r="AE662" s="259"/>
      <c r="AF662" s="259"/>
      <c r="AG662" s="259"/>
      <c r="AH662" s="259"/>
      <c r="AU662" s="45"/>
    </row>
    <row r="663" spans="2:47" ht="14.25" customHeight="1">
      <c r="B663" s="259"/>
      <c r="D663" s="259"/>
      <c r="E663" s="259"/>
      <c r="F663" s="259"/>
      <c r="G663" s="259"/>
      <c r="H663" s="259"/>
      <c r="I663" s="259"/>
      <c r="J663" s="259"/>
      <c r="K663" s="259"/>
      <c r="L663" s="259"/>
      <c r="M663" s="259"/>
      <c r="N663" s="259"/>
      <c r="O663" s="259"/>
      <c r="P663" s="259"/>
      <c r="Q663" s="259"/>
      <c r="R663" s="259"/>
      <c r="S663" s="259"/>
      <c r="T663" s="259"/>
      <c r="U663" s="259"/>
      <c r="V663" s="259"/>
      <c r="W663" s="259"/>
      <c r="X663" s="259"/>
      <c r="Y663" s="259"/>
      <c r="Z663" s="259"/>
      <c r="AA663" s="259"/>
      <c r="AB663" s="259"/>
      <c r="AC663" s="259"/>
      <c r="AD663" s="259"/>
      <c r="AE663" s="259"/>
      <c r="AF663" s="259"/>
      <c r="AG663" s="259"/>
      <c r="AH663" s="259"/>
      <c r="AU663" s="45"/>
    </row>
    <row r="664" spans="2:47" ht="14.25" customHeight="1">
      <c r="B664" s="259"/>
      <c r="D664" s="259"/>
      <c r="E664" s="259"/>
      <c r="F664" s="259"/>
      <c r="G664" s="259"/>
      <c r="H664" s="259"/>
      <c r="I664" s="259"/>
      <c r="J664" s="259"/>
      <c r="K664" s="259"/>
      <c r="L664" s="259"/>
      <c r="M664" s="259"/>
      <c r="N664" s="259"/>
      <c r="O664" s="259"/>
      <c r="P664" s="259"/>
      <c r="Q664" s="259"/>
      <c r="R664" s="259"/>
      <c r="S664" s="259"/>
      <c r="T664" s="259"/>
      <c r="U664" s="259"/>
      <c r="V664" s="259"/>
      <c r="W664" s="259"/>
      <c r="X664" s="259"/>
      <c r="Y664" s="259"/>
      <c r="Z664" s="259"/>
      <c r="AA664" s="259"/>
      <c r="AB664" s="259"/>
      <c r="AC664" s="259"/>
      <c r="AD664" s="259"/>
      <c r="AE664" s="259"/>
      <c r="AF664" s="259"/>
      <c r="AG664" s="259"/>
      <c r="AH664" s="259"/>
      <c r="AU664" s="45"/>
    </row>
    <row r="665" spans="2:47" ht="14.25" customHeight="1">
      <c r="B665" s="259"/>
      <c r="D665" s="259"/>
      <c r="E665" s="259"/>
      <c r="F665" s="259"/>
      <c r="G665" s="259"/>
      <c r="H665" s="259"/>
      <c r="I665" s="259"/>
      <c r="J665" s="259"/>
      <c r="K665" s="259"/>
      <c r="L665" s="259"/>
      <c r="M665" s="259"/>
      <c r="N665" s="259"/>
      <c r="O665" s="259"/>
      <c r="P665" s="259"/>
      <c r="Q665" s="259"/>
      <c r="R665" s="259"/>
      <c r="S665" s="259"/>
      <c r="T665" s="259"/>
      <c r="U665" s="259"/>
      <c r="V665" s="259"/>
      <c r="W665" s="259"/>
      <c r="X665" s="259"/>
      <c r="Y665" s="259"/>
      <c r="Z665" s="259"/>
      <c r="AA665" s="259"/>
      <c r="AB665" s="259"/>
      <c r="AC665" s="259"/>
      <c r="AD665" s="259"/>
      <c r="AE665" s="259"/>
      <c r="AF665" s="259"/>
      <c r="AG665" s="259"/>
      <c r="AH665" s="259"/>
      <c r="AU665" s="45"/>
    </row>
    <row r="666" spans="2:47" ht="14.25" customHeight="1">
      <c r="B666" s="259"/>
      <c r="D666" s="259"/>
      <c r="E666" s="259"/>
      <c r="F666" s="259"/>
      <c r="G666" s="259"/>
      <c r="H666" s="259"/>
      <c r="I666" s="259"/>
      <c r="J666" s="259"/>
      <c r="K666" s="259"/>
      <c r="L666" s="259"/>
      <c r="M666" s="259"/>
      <c r="N666" s="259"/>
      <c r="O666" s="259"/>
      <c r="P666" s="259"/>
      <c r="Q666" s="259"/>
      <c r="R666" s="259"/>
      <c r="S666" s="259"/>
      <c r="T666" s="259"/>
      <c r="U666" s="259"/>
      <c r="V666" s="259"/>
      <c r="W666" s="259"/>
      <c r="X666" s="259"/>
      <c r="Y666" s="259"/>
      <c r="Z666" s="259"/>
      <c r="AA666" s="259"/>
      <c r="AB666" s="259"/>
      <c r="AC666" s="259"/>
      <c r="AD666" s="259"/>
      <c r="AE666" s="259"/>
      <c r="AF666" s="259"/>
      <c r="AG666" s="259"/>
      <c r="AH666" s="259"/>
      <c r="AU666" s="45"/>
    </row>
    <row r="667" spans="2:47" ht="14.25" customHeight="1">
      <c r="B667" s="259"/>
      <c r="D667" s="259"/>
      <c r="E667" s="259"/>
      <c r="F667" s="259"/>
      <c r="G667" s="259"/>
      <c r="H667" s="259"/>
      <c r="I667" s="259"/>
      <c r="J667" s="259"/>
      <c r="K667" s="259"/>
      <c r="L667" s="259"/>
      <c r="M667" s="259"/>
      <c r="N667" s="259"/>
      <c r="O667" s="259"/>
      <c r="P667" s="259"/>
      <c r="Q667" s="259"/>
      <c r="R667" s="259"/>
      <c r="S667" s="259"/>
      <c r="T667" s="259"/>
      <c r="U667" s="259"/>
      <c r="V667" s="259"/>
      <c r="W667" s="259"/>
      <c r="X667" s="259"/>
      <c r="Y667" s="259"/>
      <c r="Z667" s="259"/>
      <c r="AA667" s="259"/>
      <c r="AB667" s="259"/>
      <c r="AC667" s="259"/>
      <c r="AD667" s="259"/>
      <c r="AE667" s="259"/>
      <c r="AF667" s="259"/>
      <c r="AG667" s="259"/>
      <c r="AH667" s="259"/>
      <c r="AU667" s="45"/>
    </row>
    <row r="668" spans="2:47" ht="14.25" customHeight="1">
      <c r="B668" s="259"/>
      <c r="D668" s="259"/>
      <c r="E668" s="259"/>
      <c r="F668" s="259"/>
      <c r="G668" s="259"/>
      <c r="H668" s="259"/>
      <c r="I668" s="259"/>
      <c r="J668" s="259"/>
      <c r="K668" s="259"/>
      <c r="L668" s="259"/>
      <c r="M668" s="259"/>
      <c r="N668" s="259"/>
      <c r="O668" s="259"/>
      <c r="P668" s="259"/>
      <c r="Q668" s="259"/>
      <c r="R668" s="259"/>
      <c r="S668" s="259"/>
      <c r="T668" s="259"/>
      <c r="U668" s="259"/>
      <c r="V668" s="259"/>
      <c r="W668" s="259"/>
      <c r="X668" s="259"/>
      <c r="Y668" s="259"/>
      <c r="Z668" s="259"/>
      <c r="AA668" s="259"/>
      <c r="AB668" s="259"/>
      <c r="AC668" s="259"/>
      <c r="AD668" s="259"/>
      <c r="AE668" s="259"/>
      <c r="AF668" s="259"/>
      <c r="AG668" s="259"/>
      <c r="AH668" s="259"/>
      <c r="AU668" s="45"/>
    </row>
    <row r="669" spans="2:47" ht="14.25" customHeight="1">
      <c r="B669" s="259"/>
      <c r="D669" s="259"/>
      <c r="E669" s="259"/>
      <c r="F669" s="259"/>
      <c r="G669" s="259"/>
      <c r="H669" s="259"/>
      <c r="I669" s="259"/>
      <c r="J669" s="259"/>
      <c r="K669" s="259"/>
      <c r="L669" s="259"/>
      <c r="M669" s="259"/>
      <c r="N669" s="259"/>
      <c r="O669" s="259"/>
      <c r="P669" s="259"/>
      <c r="Q669" s="259"/>
      <c r="R669" s="259"/>
      <c r="S669" s="259"/>
      <c r="T669" s="259"/>
      <c r="U669" s="259"/>
      <c r="V669" s="259"/>
      <c r="W669" s="259"/>
      <c r="X669" s="259"/>
      <c r="Y669" s="259"/>
      <c r="Z669" s="259"/>
      <c r="AA669" s="259"/>
      <c r="AB669" s="259"/>
      <c r="AC669" s="259"/>
      <c r="AD669" s="259"/>
      <c r="AE669" s="259"/>
      <c r="AF669" s="259"/>
      <c r="AG669" s="259"/>
      <c r="AH669" s="259"/>
      <c r="AU669" s="45"/>
    </row>
    <row r="670" spans="2:47" ht="14.25" customHeight="1">
      <c r="B670" s="259"/>
      <c r="D670" s="259"/>
      <c r="E670" s="259"/>
      <c r="F670" s="259"/>
      <c r="G670" s="259"/>
      <c r="H670" s="259"/>
      <c r="I670" s="259"/>
      <c r="J670" s="259"/>
      <c r="K670" s="259"/>
      <c r="L670" s="259"/>
      <c r="M670" s="259"/>
      <c r="N670" s="259"/>
      <c r="O670" s="259"/>
      <c r="P670" s="259"/>
      <c r="Q670" s="259"/>
      <c r="R670" s="259"/>
      <c r="S670" s="259"/>
      <c r="T670" s="259"/>
      <c r="U670" s="259"/>
      <c r="V670" s="259"/>
      <c r="W670" s="259"/>
      <c r="X670" s="259"/>
      <c r="Y670" s="259"/>
      <c r="Z670" s="259"/>
      <c r="AA670" s="259"/>
      <c r="AB670" s="259"/>
      <c r="AC670" s="259"/>
      <c r="AD670" s="259"/>
      <c r="AE670" s="259"/>
      <c r="AF670" s="259"/>
      <c r="AG670" s="259"/>
      <c r="AH670" s="259"/>
      <c r="AU670" s="45"/>
    </row>
    <row r="671" spans="2:47" ht="14.25" customHeight="1">
      <c r="B671" s="259"/>
      <c r="D671" s="259"/>
      <c r="E671" s="259"/>
      <c r="F671" s="259"/>
      <c r="G671" s="259"/>
      <c r="H671" s="259"/>
      <c r="I671" s="259"/>
      <c r="J671" s="259"/>
      <c r="K671" s="259"/>
      <c r="L671" s="259"/>
      <c r="M671" s="259"/>
      <c r="N671" s="259"/>
      <c r="O671" s="259"/>
      <c r="P671" s="259"/>
      <c r="Q671" s="259"/>
      <c r="R671" s="259"/>
      <c r="S671" s="259"/>
      <c r="T671" s="259"/>
      <c r="U671" s="259"/>
      <c r="V671" s="259"/>
      <c r="W671" s="259"/>
      <c r="X671" s="259"/>
      <c r="Y671" s="259"/>
      <c r="Z671" s="259"/>
      <c r="AA671" s="259"/>
      <c r="AB671" s="259"/>
      <c r="AC671" s="259"/>
      <c r="AD671" s="259"/>
      <c r="AE671" s="259"/>
      <c r="AF671" s="259"/>
      <c r="AG671" s="259"/>
      <c r="AH671" s="259"/>
      <c r="AU671" s="45"/>
    </row>
    <row r="672" spans="2:47" ht="14.25" customHeight="1">
      <c r="B672" s="259"/>
      <c r="D672" s="259"/>
      <c r="E672" s="259"/>
      <c r="F672" s="259"/>
      <c r="G672" s="259"/>
      <c r="H672" s="259"/>
      <c r="I672" s="259"/>
      <c r="J672" s="259"/>
      <c r="K672" s="259"/>
      <c r="L672" s="259"/>
      <c r="M672" s="259"/>
      <c r="N672" s="259"/>
      <c r="O672" s="259"/>
      <c r="P672" s="259"/>
      <c r="Q672" s="259"/>
      <c r="R672" s="259"/>
      <c r="S672" s="259"/>
      <c r="T672" s="259"/>
      <c r="U672" s="259"/>
      <c r="V672" s="259"/>
      <c r="W672" s="259"/>
      <c r="X672" s="259"/>
      <c r="Y672" s="259"/>
      <c r="Z672" s="259"/>
      <c r="AA672" s="259"/>
      <c r="AB672" s="259"/>
      <c r="AC672" s="259"/>
      <c r="AD672" s="259"/>
      <c r="AE672" s="259"/>
      <c r="AF672" s="259"/>
      <c r="AG672" s="259"/>
      <c r="AH672" s="259"/>
      <c r="AU672" s="45"/>
    </row>
    <row r="673" spans="2:47" ht="14.25" customHeight="1">
      <c r="B673" s="259"/>
      <c r="D673" s="259"/>
      <c r="E673" s="259"/>
      <c r="F673" s="259"/>
      <c r="G673" s="259"/>
      <c r="H673" s="259"/>
      <c r="I673" s="259"/>
      <c r="J673" s="259"/>
      <c r="K673" s="259"/>
      <c r="L673" s="259"/>
      <c r="M673" s="259"/>
      <c r="N673" s="259"/>
      <c r="O673" s="259"/>
      <c r="P673" s="259"/>
      <c r="Q673" s="259"/>
      <c r="R673" s="259"/>
      <c r="S673" s="259"/>
      <c r="T673" s="259"/>
      <c r="U673" s="259"/>
      <c r="V673" s="259"/>
      <c r="W673" s="259"/>
      <c r="X673" s="259"/>
      <c r="Y673" s="259"/>
      <c r="Z673" s="259"/>
      <c r="AA673" s="259"/>
      <c r="AB673" s="259"/>
      <c r="AC673" s="259"/>
      <c r="AD673" s="259"/>
      <c r="AE673" s="259"/>
      <c r="AF673" s="259"/>
      <c r="AG673" s="259"/>
      <c r="AH673" s="259"/>
      <c r="AU673" s="45"/>
    </row>
    <row r="674" spans="2:47" ht="14.25" customHeight="1">
      <c r="B674" s="259"/>
      <c r="D674" s="259"/>
      <c r="E674" s="259"/>
      <c r="F674" s="259"/>
      <c r="G674" s="259"/>
      <c r="H674" s="259"/>
      <c r="I674" s="259"/>
      <c r="J674" s="259"/>
      <c r="K674" s="259"/>
      <c r="L674" s="259"/>
      <c r="M674" s="259"/>
      <c r="N674" s="259"/>
      <c r="O674" s="259"/>
      <c r="P674" s="259"/>
      <c r="Q674" s="259"/>
      <c r="R674" s="259"/>
      <c r="S674" s="259"/>
      <c r="T674" s="259"/>
      <c r="U674" s="259"/>
      <c r="V674" s="259"/>
      <c r="W674" s="259"/>
      <c r="X674" s="259"/>
      <c r="Y674" s="259"/>
      <c r="Z674" s="259"/>
      <c r="AA674" s="259"/>
      <c r="AB674" s="259"/>
      <c r="AC674" s="259"/>
      <c r="AD674" s="259"/>
      <c r="AE674" s="259"/>
      <c r="AF674" s="259"/>
      <c r="AG674" s="259"/>
      <c r="AH674" s="259"/>
      <c r="AU674" s="45"/>
    </row>
    <row r="675" spans="2:47" ht="14.25" customHeight="1">
      <c r="B675" s="259"/>
      <c r="D675" s="259"/>
      <c r="E675" s="259"/>
      <c r="F675" s="259"/>
      <c r="G675" s="259"/>
      <c r="H675" s="259"/>
      <c r="I675" s="259"/>
      <c r="J675" s="259"/>
      <c r="K675" s="259"/>
      <c r="L675" s="259"/>
      <c r="M675" s="259"/>
      <c r="N675" s="259"/>
      <c r="O675" s="259"/>
      <c r="P675" s="259"/>
      <c r="Q675" s="259"/>
      <c r="R675" s="259"/>
      <c r="S675" s="259"/>
      <c r="T675" s="259"/>
      <c r="U675" s="259"/>
      <c r="V675" s="259"/>
      <c r="W675" s="259"/>
      <c r="X675" s="259"/>
      <c r="Y675" s="259"/>
      <c r="Z675" s="259"/>
      <c r="AA675" s="259"/>
      <c r="AB675" s="259"/>
      <c r="AC675" s="259"/>
      <c r="AD675" s="259"/>
      <c r="AE675" s="259"/>
      <c r="AF675" s="259"/>
      <c r="AG675" s="259"/>
      <c r="AH675" s="259"/>
      <c r="AU675" s="45"/>
    </row>
    <row r="676" spans="2:47" ht="14.25" customHeight="1">
      <c r="B676" s="259"/>
      <c r="D676" s="259"/>
      <c r="E676" s="259"/>
      <c r="F676" s="259"/>
      <c r="G676" s="259"/>
      <c r="H676" s="259"/>
      <c r="I676" s="259"/>
      <c r="J676" s="259"/>
      <c r="K676" s="259"/>
      <c r="L676" s="259"/>
      <c r="M676" s="259"/>
      <c r="N676" s="259"/>
      <c r="O676" s="259"/>
      <c r="P676" s="259"/>
      <c r="Q676" s="259"/>
      <c r="R676" s="259"/>
      <c r="S676" s="259"/>
      <c r="T676" s="259"/>
      <c r="U676" s="259"/>
      <c r="V676" s="259"/>
      <c r="W676" s="259"/>
      <c r="X676" s="259"/>
      <c r="Y676" s="259"/>
      <c r="Z676" s="259"/>
      <c r="AA676" s="259"/>
      <c r="AB676" s="259"/>
      <c r="AC676" s="259"/>
      <c r="AD676" s="259"/>
      <c r="AE676" s="259"/>
      <c r="AF676" s="259"/>
      <c r="AG676" s="259"/>
      <c r="AH676" s="259"/>
      <c r="AU676" s="45"/>
    </row>
    <row r="677" spans="2:47" ht="14.25" customHeight="1">
      <c r="B677" s="259"/>
      <c r="D677" s="259"/>
      <c r="E677" s="259"/>
      <c r="F677" s="259"/>
      <c r="G677" s="259"/>
      <c r="H677" s="259"/>
      <c r="I677" s="259"/>
      <c r="J677" s="259"/>
      <c r="K677" s="259"/>
      <c r="L677" s="259"/>
      <c r="M677" s="259"/>
      <c r="N677" s="259"/>
      <c r="O677" s="259"/>
      <c r="P677" s="259"/>
      <c r="Q677" s="259"/>
      <c r="R677" s="259"/>
      <c r="S677" s="259"/>
      <c r="T677" s="259"/>
      <c r="U677" s="259"/>
      <c r="V677" s="259"/>
      <c r="W677" s="259"/>
      <c r="X677" s="259"/>
      <c r="Y677" s="259"/>
      <c r="Z677" s="259"/>
      <c r="AA677" s="259"/>
      <c r="AB677" s="259"/>
      <c r="AC677" s="259"/>
      <c r="AD677" s="259"/>
      <c r="AE677" s="259"/>
      <c r="AF677" s="259"/>
      <c r="AG677" s="259"/>
      <c r="AH677" s="259"/>
      <c r="AU677" s="45"/>
    </row>
    <row r="678" spans="2:47" ht="14.25" customHeight="1">
      <c r="B678" s="259"/>
      <c r="D678" s="259"/>
      <c r="E678" s="259"/>
      <c r="F678" s="259"/>
      <c r="G678" s="259"/>
      <c r="H678" s="259"/>
      <c r="I678" s="259"/>
      <c r="J678" s="259"/>
      <c r="K678" s="259"/>
      <c r="L678" s="259"/>
      <c r="M678" s="259"/>
      <c r="N678" s="259"/>
      <c r="O678" s="259"/>
      <c r="P678" s="259"/>
      <c r="Q678" s="259"/>
      <c r="R678" s="259"/>
      <c r="S678" s="259"/>
      <c r="T678" s="259"/>
      <c r="U678" s="259"/>
      <c r="V678" s="259"/>
      <c r="W678" s="259"/>
      <c r="X678" s="259"/>
      <c r="Y678" s="259"/>
      <c r="Z678" s="259"/>
      <c r="AA678" s="259"/>
      <c r="AB678" s="259"/>
      <c r="AC678" s="259"/>
      <c r="AD678" s="259"/>
      <c r="AE678" s="259"/>
      <c r="AF678" s="259"/>
      <c r="AG678" s="259"/>
      <c r="AH678" s="259"/>
      <c r="AU678" s="45"/>
    </row>
    <row r="679" spans="2:47" ht="14.25" customHeight="1">
      <c r="B679" s="259"/>
      <c r="D679" s="259"/>
      <c r="E679" s="259"/>
      <c r="F679" s="259"/>
      <c r="G679" s="259"/>
      <c r="H679" s="259"/>
      <c r="I679" s="259"/>
      <c r="J679" s="259"/>
      <c r="K679" s="259"/>
      <c r="L679" s="259"/>
      <c r="M679" s="259"/>
      <c r="N679" s="259"/>
      <c r="O679" s="259"/>
      <c r="P679" s="259"/>
      <c r="Q679" s="259"/>
      <c r="R679" s="259"/>
      <c r="S679" s="259"/>
      <c r="T679" s="259"/>
      <c r="U679" s="259"/>
      <c r="V679" s="259"/>
      <c r="W679" s="259"/>
      <c r="X679" s="259"/>
      <c r="Y679" s="259"/>
      <c r="Z679" s="259"/>
      <c r="AA679" s="259"/>
      <c r="AB679" s="259"/>
      <c r="AC679" s="259"/>
      <c r="AD679" s="259"/>
      <c r="AE679" s="259"/>
      <c r="AF679" s="259"/>
      <c r="AG679" s="259"/>
      <c r="AH679" s="259"/>
      <c r="AU679" s="45"/>
    </row>
    <row r="680" spans="2:47" ht="14.25" customHeight="1">
      <c r="B680" s="259"/>
      <c r="D680" s="259"/>
      <c r="E680" s="259"/>
      <c r="F680" s="259"/>
      <c r="G680" s="259"/>
      <c r="H680" s="259"/>
      <c r="I680" s="259"/>
      <c r="J680" s="259"/>
      <c r="K680" s="259"/>
      <c r="L680" s="259"/>
      <c r="M680" s="259"/>
      <c r="N680" s="259"/>
      <c r="O680" s="259"/>
      <c r="P680" s="259"/>
      <c r="Q680" s="259"/>
      <c r="R680" s="259"/>
      <c r="S680" s="259"/>
      <c r="T680" s="259"/>
      <c r="U680" s="259"/>
      <c r="V680" s="259"/>
      <c r="W680" s="259"/>
      <c r="X680" s="259"/>
      <c r="Y680" s="259"/>
      <c r="Z680" s="259"/>
      <c r="AA680" s="259"/>
      <c r="AB680" s="259"/>
      <c r="AC680" s="259"/>
      <c r="AD680" s="259"/>
      <c r="AE680" s="259"/>
      <c r="AF680" s="259"/>
      <c r="AG680" s="259"/>
      <c r="AH680" s="259"/>
      <c r="AU680" s="45"/>
    </row>
    <row r="681" spans="2:47" ht="14.25" customHeight="1">
      <c r="B681" s="259"/>
      <c r="D681" s="259"/>
      <c r="E681" s="259"/>
      <c r="F681" s="259"/>
      <c r="G681" s="259"/>
      <c r="H681" s="259"/>
      <c r="I681" s="259"/>
      <c r="J681" s="259"/>
      <c r="K681" s="259"/>
      <c r="L681" s="259"/>
      <c r="M681" s="259"/>
      <c r="N681" s="259"/>
      <c r="O681" s="259"/>
      <c r="P681" s="259"/>
      <c r="Q681" s="259"/>
      <c r="R681" s="259"/>
      <c r="S681" s="259"/>
      <c r="T681" s="259"/>
      <c r="U681" s="259"/>
      <c r="V681" s="259"/>
      <c r="W681" s="259"/>
      <c r="X681" s="259"/>
      <c r="Y681" s="259"/>
      <c r="Z681" s="259"/>
      <c r="AA681" s="259"/>
      <c r="AB681" s="259"/>
      <c r="AC681" s="259"/>
      <c r="AD681" s="259"/>
      <c r="AE681" s="259"/>
      <c r="AF681" s="259"/>
      <c r="AG681" s="259"/>
      <c r="AH681" s="259"/>
      <c r="AU681" s="45"/>
    </row>
    <row r="682" spans="2:47" ht="14.25" customHeight="1">
      <c r="B682" s="259"/>
      <c r="D682" s="259"/>
      <c r="E682" s="259"/>
      <c r="F682" s="259"/>
      <c r="G682" s="259"/>
      <c r="H682" s="259"/>
      <c r="I682" s="259"/>
      <c r="J682" s="259"/>
      <c r="K682" s="259"/>
      <c r="L682" s="259"/>
      <c r="M682" s="259"/>
      <c r="N682" s="259"/>
      <c r="O682" s="259"/>
      <c r="P682" s="259"/>
      <c r="Q682" s="259"/>
      <c r="R682" s="259"/>
      <c r="S682" s="259"/>
      <c r="T682" s="259"/>
      <c r="U682" s="259"/>
      <c r="V682" s="259"/>
      <c r="W682" s="259"/>
      <c r="X682" s="259"/>
      <c r="Y682" s="259"/>
      <c r="Z682" s="259"/>
      <c r="AA682" s="259"/>
      <c r="AB682" s="259"/>
      <c r="AC682" s="259"/>
      <c r="AD682" s="259"/>
      <c r="AE682" s="259"/>
      <c r="AF682" s="259"/>
      <c r="AG682" s="259"/>
      <c r="AH682" s="259"/>
      <c r="AU682" s="45"/>
    </row>
    <row r="683" spans="2:47" ht="14.25" customHeight="1">
      <c r="B683" s="259"/>
      <c r="D683" s="259"/>
      <c r="E683" s="259"/>
      <c r="F683" s="259"/>
      <c r="G683" s="259"/>
      <c r="H683" s="259"/>
      <c r="I683" s="259"/>
      <c r="J683" s="259"/>
      <c r="K683" s="259"/>
      <c r="L683" s="259"/>
      <c r="M683" s="259"/>
      <c r="N683" s="259"/>
      <c r="O683" s="259"/>
      <c r="P683" s="259"/>
      <c r="Q683" s="259"/>
      <c r="R683" s="259"/>
      <c r="S683" s="259"/>
      <c r="T683" s="259"/>
      <c r="U683" s="259"/>
      <c r="V683" s="259"/>
      <c r="W683" s="259"/>
      <c r="X683" s="259"/>
      <c r="Y683" s="259"/>
      <c r="Z683" s="259"/>
      <c r="AA683" s="259"/>
      <c r="AB683" s="259"/>
      <c r="AC683" s="259"/>
      <c r="AD683" s="259"/>
      <c r="AE683" s="259"/>
      <c r="AF683" s="259"/>
      <c r="AG683" s="259"/>
      <c r="AH683" s="259"/>
      <c r="AU683" s="45"/>
    </row>
    <row r="684" spans="2:47" ht="14.25" customHeight="1">
      <c r="B684" s="259"/>
      <c r="D684" s="259"/>
      <c r="E684" s="259"/>
      <c r="F684" s="259"/>
      <c r="G684" s="259"/>
      <c r="H684" s="259"/>
      <c r="I684" s="259"/>
      <c r="J684" s="259"/>
      <c r="K684" s="259"/>
      <c r="L684" s="259"/>
      <c r="M684" s="259"/>
      <c r="N684" s="259"/>
      <c r="O684" s="259"/>
      <c r="P684" s="259"/>
      <c r="Q684" s="259"/>
      <c r="R684" s="259"/>
      <c r="S684" s="259"/>
      <c r="T684" s="259"/>
      <c r="U684" s="259"/>
      <c r="V684" s="259"/>
      <c r="W684" s="259"/>
      <c r="X684" s="259"/>
      <c r="Y684" s="259"/>
      <c r="Z684" s="259"/>
      <c r="AA684" s="259"/>
      <c r="AB684" s="259"/>
      <c r="AC684" s="259"/>
      <c r="AD684" s="259"/>
      <c r="AE684" s="259"/>
      <c r="AF684" s="259"/>
      <c r="AG684" s="259"/>
      <c r="AH684" s="259"/>
      <c r="AU684" s="45"/>
    </row>
    <row r="685" spans="2:47" ht="14.25" customHeight="1">
      <c r="B685" s="259"/>
      <c r="D685" s="259"/>
      <c r="E685" s="259"/>
      <c r="F685" s="259"/>
      <c r="G685" s="259"/>
      <c r="H685" s="259"/>
      <c r="I685" s="259"/>
      <c r="J685" s="259"/>
      <c r="K685" s="259"/>
      <c r="L685" s="259"/>
      <c r="M685" s="259"/>
      <c r="N685" s="259"/>
      <c r="O685" s="259"/>
      <c r="P685" s="259"/>
      <c r="Q685" s="259"/>
      <c r="R685" s="259"/>
      <c r="S685" s="259"/>
      <c r="T685" s="259"/>
      <c r="U685" s="259"/>
      <c r="V685" s="259"/>
      <c r="W685" s="259"/>
      <c r="X685" s="259"/>
      <c r="Y685" s="259"/>
      <c r="Z685" s="259"/>
      <c r="AA685" s="259"/>
      <c r="AB685" s="259"/>
      <c r="AC685" s="259"/>
      <c r="AD685" s="259"/>
      <c r="AE685" s="259"/>
      <c r="AF685" s="259"/>
      <c r="AG685" s="259"/>
      <c r="AH685" s="259"/>
      <c r="AU685" s="45"/>
    </row>
    <row r="686" spans="2:47" ht="14.25" customHeight="1">
      <c r="B686" s="259"/>
      <c r="D686" s="259"/>
      <c r="E686" s="259"/>
      <c r="F686" s="259"/>
      <c r="G686" s="259"/>
      <c r="H686" s="259"/>
      <c r="I686" s="259"/>
      <c r="J686" s="259"/>
      <c r="K686" s="259"/>
      <c r="L686" s="259"/>
      <c r="M686" s="259"/>
      <c r="N686" s="259"/>
      <c r="O686" s="259"/>
      <c r="P686" s="259"/>
      <c r="Q686" s="259"/>
      <c r="R686" s="259"/>
      <c r="S686" s="259"/>
      <c r="T686" s="259"/>
      <c r="U686" s="259"/>
      <c r="V686" s="259"/>
      <c r="W686" s="259"/>
      <c r="X686" s="259"/>
      <c r="Y686" s="259"/>
      <c r="Z686" s="259"/>
      <c r="AA686" s="259"/>
      <c r="AB686" s="259"/>
      <c r="AC686" s="259"/>
      <c r="AD686" s="259"/>
      <c r="AE686" s="259"/>
      <c r="AF686" s="259"/>
      <c r="AG686" s="259"/>
      <c r="AH686" s="259"/>
      <c r="AU686" s="45"/>
    </row>
    <row r="687" spans="2:47" ht="14.25" customHeight="1">
      <c r="B687" s="259"/>
      <c r="D687" s="259"/>
      <c r="E687" s="259"/>
      <c r="F687" s="259"/>
      <c r="G687" s="259"/>
      <c r="H687" s="259"/>
      <c r="I687" s="259"/>
      <c r="J687" s="259"/>
      <c r="K687" s="259"/>
      <c r="L687" s="259"/>
      <c r="M687" s="259"/>
      <c r="N687" s="259"/>
      <c r="O687" s="259"/>
      <c r="P687" s="259"/>
      <c r="Q687" s="259"/>
      <c r="R687" s="259"/>
      <c r="S687" s="259"/>
      <c r="T687" s="259"/>
      <c r="U687" s="259"/>
      <c r="V687" s="259"/>
      <c r="W687" s="259"/>
      <c r="X687" s="259"/>
      <c r="Y687" s="259"/>
      <c r="Z687" s="259"/>
      <c r="AA687" s="259"/>
      <c r="AB687" s="259"/>
      <c r="AC687" s="259"/>
      <c r="AD687" s="259"/>
      <c r="AE687" s="259"/>
      <c r="AF687" s="259"/>
      <c r="AG687" s="259"/>
      <c r="AH687" s="259"/>
      <c r="AU687" s="45"/>
    </row>
    <row r="688" spans="2:47" ht="14.25" customHeight="1">
      <c r="B688" s="259"/>
      <c r="D688" s="259"/>
      <c r="E688" s="259"/>
      <c r="F688" s="259"/>
      <c r="G688" s="259"/>
      <c r="H688" s="259"/>
      <c r="I688" s="259"/>
      <c r="J688" s="259"/>
      <c r="K688" s="259"/>
      <c r="L688" s="259"/>
      <c r="M688" s="259"/>
      <c r="N688" s="259"/>
      <c r="O688" s="259"/>
      <c r="P688" s="259"/>
      <c r="Q688" s="259"/>
      <c r="R688" s="259"/>
      <c r="S688" s="259"/>
      <c r="T688" s="259"/>
      <c r="U688" s="259"/>
      <c r="V688" s="259"/>
      <c r="W688" s="259"/>
      <c r="X688" s="259"/>
      <c r="Y688" s="259"/>
      <c r="Z688" s="259"/>
      <c r="AA688" s="259"/>
      <c r="AB688" s="259"/>
      <c r="AC688" s="259"/>
      <c r="AD688" s="259"/>
      <c r="AE688" s="259"/>
      <c r="AF688" s="259"/>
      <c r="AG688" s="259"/>
      <c r="AH688" s="259"/>
      <c r="AU688" s="45"/>
    </row>
    <row r="689" spans="2:47" ht="14.25" customHeight="1">
      <c r="B689" s="259"/>
      <c r="D689" s="259"/>
      <c r="E689" s="259"/>
      <c r="F689" s="259"/>
      <c r="G689" s="259"/>
      <c r="H689" s="259"/>
      <c r="I689" s="259"/>
      <c r="J689" s="259"/>
      <c r="K689" s="259"/>
      <c r="L689" s="259"/>
      <c r="M689" s="259"/>
      <c r="N689" s="259"/>
      <c r="O689" s="259"/>
      <c r="P689" s="259"/>
      <c r="Q689" s="259"/>
      <c r="R689" s="259"/>
      <c r="S689" s="259"/>
      <c r="T689" s="259"/>
      <c r="U689" s="259"/>
      <c r="V689" s="259"/>
      <c r="W689" s="259"/>
      <c r="X689" s="259"/>
      <c r="Y689" s="259"/>
      <c r="Z689" s="259"/>
      <c r="AA689" s="259"/>
      <c r="AB689" s="259"/>
      <c r="AC689" s="259"/>
      <c r="AD689" s="259"/>
      <c r="AE689" s="259"/>
      <c r="AF689" s="259"/>
      <c r="AG689" s="259"/>
      <c r="AH689" s="259"/>
      <c r="AU689" s="45"/>
    </row>
    <row r="690" spans="2:47" ht="14.25" customHeight="1">
      <c r="B690" s="259"/>
      <c r="D690" s="259"/>
      <c r="E690" s="259"/>
      <c r="F690" s="259"/>
      <c r="G690" s="259"/>
      <c r="H690" s="259"/>
      <c r="I690" s="259"/>
      <c r="J690" s="259"/>
      <c r="K690" s="259"/>
      <c r="L690" s="259"/>
      <c r="M690" s="259"/>
      <c r="N690" s="259"/>
      <c r="O690" s="259"/>
      <c r="P690" s="259"/>
      <c r="Q690" s="259"/>
      <c r="R690" s="259"/>
      <c r="S690" s="259"/>
      <c r="T690" s="259"/>
      <c r="U690" s="259"/>
      <c r="V690" s="259"/>
      <c r="W690" s="259"/>
      <c r="X690" s="259"/>
      <c r="Y690" s="259"/>
      <c r="Z690" s="259"/>
      <c r="AA690" s="259"/>
      <c r="AB690" s="259"/>
      <c r="AC690" s="259"/>
      <c r="AD690" s="259"/>
      <c r="AE690" s="259"/>
      <c r="AF690" s="259"/>
      <c r="AG690" s="259"/>
      <c r="AH690" s="259"/>
      <c r="AU690" s="45"/>
    </row>
    <row r="691" spans="2:47" ht="14.25" customHeight="1">
      <c r="B691" s="259"/>
      <c r="D691" s="259"/>
      <c r="E691" s="259"/>
      <c r="F691" s="259"/>
      <c r="G691" s="259"/>
      <c r="H691" s="259"/>
      <c r="I691" s="259"/>
      <c r="J691" s="259"/>
      <c r="K691" s="259"/>
      <c r="L691" s="259"/>
      <c r="M691" s="259"/>
      <c r="N691" s="259"/>
      <c r="O691" s="259"/>
      <c r="P691" s="259"/>
      <c r="Q691" s="259"/>
      <c r="R691" s="259"/>
      <c r="S691" s="259"/>
      <c r="T691" s="259"/>
      <c r="U691" s="259"/>
      <c r="V691" s="259"/>
      <c r="W691" s="259"/>
      <c r="X691" s="259"/>
      <c r="Y691" s="259"/>
      <c r="Z691" s="259"/>
      <c r="AA691" s="259"/>
      <c r="AB691" s="259"/>
      <c r="AC691" s="259"/>
      <c r="AD691" s="259"/>
      <c r="AE691" s="259"/>
      <c r="AF691" s="259"/>
      <c r="AG691" s="259"/>
      <c r="AH691" s="259"/>
      <c r="AU691" s="45"/>
    </row>
    <row r="692" spans="2:47" ht="14.25" customHeight="1">
      <c r="B692" s="259"/>
      <c r="D692" s="259"/>
      <c r="E692" s="259"/>
      <c r="F692" s="259"/>
      <c r="G692" s="259"/>
      <c r="H692" s="259"/>
      <c r="I692" s="259"/>
      <c r="J692" s="259"/>
      <c r="K692" s="259"/>
      <c r="L692" s="259"/>
      <c r="M692" s="259"/>
      <c r="N692" s="259"/>
      <c r="O692" s="259"/>
      <c r="P692" s="259"/>
      <c r="Q692" s="259"/>
      <c r="R692" s="259"/>
      <c r="S692" s="259"/>
      <c r="T692" s="259"/>
      <c r="U692" s="259"/>
      <c r="V692" s="259"/>
      <c r="W692" s="259"/>
      <c r="X692" s="259"/>
      <c r="Y692" s="259"/>
      <c r="Z692" s="259"/>
      <c r="AA692" s="259"/>
      <c r="AB692" s="259"/>
      <c r="AC692" s="259"/>
      <c r="AD692" s="259"/>
      <c r="AE692" s="259"/>
      <c r="AF692" s="259"/>
      <c r="AG692" s="259"/>
      <c r="AH692" s="259"/>
      <c r="AU692" s="45"/>
    </row>
    <row r="693" spans="2:47" ht="14.25" customHeight="1">
      <c r="B693" s="259"/>
      <c r="D693" s="259"/>
      <c r="E693" s="259"/>
      <c r="F693" s="259"/>
      <c r="G693" s="259"/>
      <c r="H693" s="259"/>
      <c r="I693" s="259"/>
      <c r="J693" s="259"/>
      <c r="K693" s="259"/>
      <c r="L693" s="259"/>
      <c r="M693" s="259"/>
      <c r="N693" s="259"/>
      <c r="O693" s="259"/>
      <c r="P693" s="259"/>
      <c r="Q693" s="259"/>
      <c r="R693" s="259"/>
      <c r="S693" s="259"/>
      <c r="T693" s="259"/>
      <c r="U693" s="259"/>
      <c r="V693" s="259"/>
      <c r="W693" s="259"/>
      <c r="X693" s="259"/>
      <c r="Y693" s="259"/>
      <c r="Z693" s="259"/>
      <c r="AA693" s="259"/>
      <c r="AB693" s="259"/>
      <c r="AC693" s="259"/>
      <c r="AD693" s="259"/>
      <c r="AE693" s="259"/>
      <c r="AF693" s="259"/>
      <c r="AG693" s="259"/>
      <c r="AH693" s="259"/>
      <c r="AU693" s="45"/>
    </row>
    <row r="694" spans="2:47" ht="14.25" customHeight="1">
      <c r="B694" s="259"/>
      <c r="D694" s="259"/>
      <c r="E694" s="259"/>
      <c r="F694" s="259"/>
      <c r="G694" s="259"/>
      <c r="H694" s="259"/>
      <c r="I694" s="259"/>
      <c r="J694" s="259"/>
      <c r="K694" s="259"/>
      <c r="L694" s="259"/>
      <c r="M694" s="259"/>
      <c r="N694" s="259"/>
      <c r="O694" s="259"/>
      <c r="P694" s="259"/>
      <c r="Q694" s="259"/>
      <c r="R694" s="259"/>
      <c r="S694" s="259"/>
      <c r="T694" s="259"/>
      <c r="U694" s="259"/>
      <c r="V694" s="259"/>
      <c r="W694" s="259"/>
      <c r="X694" s="259"/>
      <c r="Y694" s="259"/>
      <c r="Z694" s="259"/>
      <c r="AA694" s="259"/>
      <c r="AB694" s="259"/>
      <c r="AC694" s="259"/>
      <c r="AD694" s="259"/>
      <c r="AE694" s="259"/>
      <c r="AF694" s="259"/>
      <c r="AG694" s="259"/>
      <c r="AH694" s="259"/>
      <c r="AU694" s="45"/>
    </row>
    <row r="695" spans="2:47" ht="14.25" customHeight="1">
      <c r="B695" s="259"/>
      <c r="D695" s="259"/>
      <c r="E695" s="259"/>
      <c r="F695" s="259"/>
      <c r="G695" s="259"/>
      <c r="H695" s="259"/>
      <c r="I695" s="259"/>
      <c r="J695" s="259"/>
      <c r="K695" s="259"/>
      <c r="L695" s="259"/>
      <c r="M695" s="259"/>
      <c r="N695" s="259"/>
      <c r="O695" s="259"/>
      <c r="P695" s="259"/>
      <c r="Q695" s="259"/>
      <c r="R695" s="259"/>
      <c r="S695" s="259"/>
      <c r="T695" s="259"/>
      <c r="U695" s="259"/>
      <c r="V695" s="259"/>
      <c r="W695" s="259"/>
      <c r="X695" s="259"/>
      <c r="Y695" s="259"/>
      <c r="Z695" s="259"/>
      <c r="AA695" s="259"/>
      <c r="AB695" s="259"/>
      <c r="AC695" s="259"/>
      <c r="AD695" s="259"/>
      <c r="AE695" s="259"/>
      <c r="AF695" s="259"/>
      <c r="AG695" s="259"/>
      <c r="AH695" s="259"/>
      <c r="AU695" s="45"/>
    </row>
    <row r="696" spans="2:47" ht="14.25" customHeight="1">
      <c r="B696" s="259"/>
      <c r="D696" s="259"/>
      <c r="E696" s="259"/>
      <c r="F696" s="259"/>
      <c r="G696" s="259"/>
      <c r="H696" s="259"/>
      <c r="I696" s="259"/>
      <c r="J696" s="259"/>
      <c r="K696" s="259"/>
      <c r="L696" s="259"/>
      <c r="M696" s="259"/>
      <c r="N696" s="259"/>
      <c r="O696" s="259"/>
      <c r="P696" s="259"/>
      <c r="Q696" s="259"/>
      <c r="R696" s="259"/>
      <c r="S696" s="259"/>
      <c r="T696" s="259"/>
      <c r="U696" s="259"/>
      <c r="V696" s="259"/>
      <c r="W696" s="259"/>
      <c r="X696" s="259"/>
      <c r="Y696" s="259"/>
      <c r="Z696" s="259"/>
      <c r="AA696" s="259"/>
      <c r="AB696" s="259"/>
      <c r="AC696" s="259"/>
      <c r="AD696" s="259"/>
      <c r="AE696" s="259"/>
      <c r="AF696" s="259"/>
      <c r="AG696" s="259"/>
      <c r="AH696" s="259"/>
      <c r="AU696" s="45"/>
    </row>
    <row r="697" spans="2:47" ht="14.25" customHeight="1">
      <c r="B697" s="259"/>
      <c r="D697" s="259"/>
      <c r="E697" s="259"/>
      <c r="F697" s="259"/>
      <c r="G697" s="259"/>
      <c r="H697" s="259"/>
      <c r="I697" s="259"/>
      <c r="J697" s="259"/>
      <c r="K697" s="259"/>
      <c r="L697" s="259"/>
      <c r="M697" s="259"/>
      <c r="N697" s="259"/>
      <c r="O697" s="259"/>
      <c r="P697" s="259"/>
      <c r="Q697" s="259"/>
      <c r="R697" s="259"/>
      <c r="S697" s="259"/>
      <c r="T697" s="259"/>
      <c r="U697" s="259"/>
      <c r="V697" s="259"/>
      <c r="W697" s="259"/>
      <c r="X697" s="259"/>
      <c r="Y697" s="259"/>
      <c r="Z697" s="259"/>
      <c r="AA697" s="259"/>
      <c r="AB697" s="259"/>
      <c r="AC697" s="259"/>
      <c r="AD697" s="259"/>
      <c r="AE697" s="259"/>
      <c r="AF697" s="259"/>
      <c r="AG697" s="259"/>
      <c r="AH697" s="259"/>
      <c r="AU697" s="45"/>
    </row>
    <row r="698" spans="2:47" ht="14.25" customHeight="1">
      <c r="B698" s="259"/>
      <c r="D698" s="259"/>
      <c r="E698" s="259"/>
      <c r="F698" s="259"/>
      <c r="G698" s="259"/>
      <c r="H698" s="259"/>
      <c r="I698" s="259"/>
      <c r="J698" s="259"/>
      <c r="K698" s="259"/>
      <c r="L698" s="259"/>
      <c r="M698" s="259"/>
      <c r="N698" s="259"/>
      <c r="O698" s="259"/>
      <c r="P698" s="259"/>
      <c r="Q698" s="259"/>
      <c r="R698" s="259"/>
      <c r="S698" s="259"/>
      <c r="T698" s="259"/>
      <c r="U698" s="259"/>
      <c r="V698" s="259"/>
      <c r="W698" s="259"/>
      <c r="X698" s="259"/>
      <c r="Y698" s="259"/>
      <c r="Z698" s="259"/>
      <c r="AA698" s="259"/>
      <c r="AB698" s="259"/>
      <c r="AC698" s="259"/>
      <c r="AD698" s="259"/>
      <c r="AE698" s="259"/>
      <c r="AF698" s="259"/>
      <c r="AG698" s="259"/>
      <c r="AH698" s="259"/>
      <c r="AU698" s="45"/>
    </row>
    <row r="699" spans="2:47" ht="14.25" customHeight="1">
      <c r="B699" s="259"/>
      <c r="D699" s="259"/>
      <c r="E699" s="259"/>
      <c r="F699" s="259"/>
      <c r="G699" s="259"/>
      <c r="H699" s="259"/>
      <c r="I699" s="259"/>
      <c r="J699" s="259"/>
      <c r="K699" s="259"/>
      <c r="L699" s="259"/>
      <c r="M699" s="259"/>
      <c r="N699" s="259"/>
      <c r="O699" s="259"/>
      <c r="P699" s="259"/>
      <c r="Q699" s="259"/>
      <c r="R699" s="259"/>
      <c r="S699" s="259"/>
      <c r="T699" s="259"/>
      <c r="U699" s="259"/>
      <c r="V699" s="259"/>
      <c r="W699" s="259"/>
      <c r="X699" s="259"/>
      <c r="Y699" s="259"/>
      <c r="Z699" s="259"/>
      <c r="AA699" s="259"/>
      <c r="AB699" s="259"/>
      <c r="AC699" s="259"/>
      <c r="AD699" s="259"/>
      <c r="AE699" s="259"/>
      <c r="AF699" s="259"/>
      <c r="AG699" s="259"/>
      <c r="AH699" s="259"/>
      <c r="AU699" s="45"/>
    </row>
    <row r="700" spans="2:47" ht="14.25" customHeight="1">
      <c r="B700" s="259"/>
      <c r="D700" s="259"/>
      <c r="E700" s="259"/>
      <c r="F700" s="259"/>
      <c r="G700" s="259"/>
      <c r="H700" s="259"/>
      <c r="I700" s="259"/>
      <c r="J700" s="259"/>
      <c r="K700" s="259"/>
      <c r="L700" s="259"/>
      <c r="M700" s="259"/>
      <c r="N700" s="259"/>
      <c r="O700" s="259"/>
      <c r="P700" s="259"/>
      <c r="Q700" s="259"/>
      <c r="R700" s="259"/>
      <c r="S700" s="259"/>
      <c r="T700" s="259"/>
      <c r="U700" s="259"/>
      <c r="V700" s="259"/>
      <c r="W700" s="259"/>
      <c r="X700" s="259"/>
      <c r="Y700" s="259"/>
      <c r="Z700" s="259"/>
      <c r="AA700" s="259"/>
      <c r="AB700" s="259"/>
      <c r="AC700" s="259"/>
      <c r="AD700" s="259"/>
      <c r="AE700" s="259"/>
      <c r="AF700" s="259"/>
      <c r="AG700" s="259"/>
      <c r="AH700" s="259"/>
      <c r="AU700" s="45"/>
    </row>
    <row r="701" spans="2:47" ht="14.25" customHeight="1">
      <c r="B701" s="259"/>
      <c r="D701" s="259"/>
      <c r="E701" s="259"/>
      <c r="F701" s="259"/>
      <c r="G701" s="259"/>
      <c r="H701" s="259"/>
      <c r="I701" s="259"/>
      <c r="J701" s="259"/>
      <c r="K701" s="259"/>
      <c r="L701" s="259"/>
      <c r="M701" s="259"/>
      <c r="N701" s="259"/>
      <c r="O701" s="259"/>
      <c r="P701" s="259"/>
      <c r="Q701" s="259"/>
      <c r="R701" s="259"/>
      <c r="S701" s="259"/>
      <c r="T701" s="259"/>
      <c r="U701" s="259"/>
      <c r="V701" s="259"/>
      <c r="W701" s="259"/>
      <c r="X701" s="259"/>
      <c r="Y701" s="259"/>
      <c r="Z701" s="259"/>
      <c r="AA701" s="259"/>
      <c r="AB701" s="259"/>
      <c r="AC701" s="259"/>
      <c r="AD701" s="259"/>
      <c r="AE701" s="259"/>
      <c r="AF701" s="259"/>
      <c r="AG701" s="259"/>
      <c r="AH701" s="259"/>
      <c r="AU701" s="45"/>
    </row>
    <row r="702" spans="2:47" ht="14.25" customHeight="1">
      <c r="B702" s="259"/>
      <c r="D702" s="259"/>
      <c r="E702" s="259"/>
      <c r="F702" s="259"/>
      <c r="G702" s="259"/>
      <c r="H702" s="259"/>
      <c r="I702" s="259"/>
      <c r="J702" s="259"/>
      <c r="K702" s="259"/>
      <c r="L702" s="259"/>
      <c r="M702" s="259"/>
      <c r="N702" s="259"/>
      <c r="O702" s="259"/>
      <c r="P702" s="259"/>
      <c r="Q702" s="259"/>
      <c r="R702" s="259"/>
      <c r="S702" s="259"/>
      <c r="T702" s="259"/>
      <c r="U702" s="259"/>
      <c r="V702" s="259"/>
      <c r="W702" s="259"/>
      <c r="X702" s="259"/>
      <c r="Y702" s="259"/>
      <c r="Z702" s="259"/>
      <c r="AA702" s="259"/>
      <c r="AB702" s="259"/>
      <c r="AC702" s="259"/>
      <c r="AD702" s="259"/>
      <c r="AE702" s="259"/>
      <c r="AF702" s="259"/>
      <c r="AG702" s="259"/>
      <c r="AH702" s="259"/>
      <c r="AU702" s="45"/>
    </row>
    <row r="703" spans="2:47" ht="14.25" customHeight="1">
      <c r="B703" s="259"/>
      <c r="D703" s="259"/>
      <c r="E703" s="259"/>
      <c r="F703" s="259"/>
      <c r="G703" s="259"/>
      <c r="H703" s="259"/>
      <c r="I703" s="259"/>
      <c r="J703" s="259"/>
      <c r="K703" s="259"/>
      <c r="L703" s="259"/>
      <c r="M703" s="259"/>
      <c r="N703" s="259"/>
      <c r="O703" s="259"/>
      <c r="P703" s="259"/>
      <c r="Q703" s="259"/>
      <c r="R703" s="259"/>
      <c r="S703" s="259"/>
      <c r="T703" s="259"/>
      <c r="U703" s="259"/>
      <c r="V703" s="259"/>
      <c r="W703" s="259"/>
      <c r="X703" s="259"/>
      <c r="Y703" s="259"/>
      <c r="Z703" s="259"/>
      <c r="AA703" s="259"/>
      <c r="AB703" s="259"/>
      <c r="AC703" s="259"/>
      <c r="AD703" s="259"/>
      <c r="AE703" s="259"/>
      <c r="AF703" s="259"/>
      <c r="AG703" s="259"/>
      <c r="AH703" s="259"/>
      <c r="AU703" s="45"/>
    </row>
    <row r="704" spans="2:47" ht="14.25" customHeight="1">
      <c r="B704" s="259"/>
      <c r="D704" s="259"/>
      <c r="E704" s="259"/>
      <c r="F704" s="259"/>
      <c r="G704" s="259"/>
      <c r="H704" s="259"/>
      <c r="I704" s="259"/>
      <c r="J704" s="259"/>
      <c r="K704" s="259"/>
      <c r="L704" s="259"/>
      <c r="M704" s="259"/>
      <c r="N704" s="259"/>
      <c r="O704" s="259"/>
      <c r="P704" s="259"/>
      <c r="Q704" s="259"/>
      <c r="R704" s="259"/>
      <c r="S704" s="259"/>
      <c r="T704" s="259"/>
      <c r="U704" s="259"/>
      <c r="V704" s="259"/>
      <c r="W704" s="259"/>
      <c r="X704" s="259"/>
      <c r="Y704" s="259"/>
      <c r="Z704" s="259"/>
      <c r="AA704" s="259"/>
      <c r="AB704" s="259"/>
      <c r="AC704" s="259"/>
      <c r="AD704" s="259"/>
      <c r="AE704" s="259"/>
      <c r="AF704" s="259"/>
      <c r="AG704" s="259"/>
      <c r="AH704" s="259"/>
      <c r="AU704" s="45"/>
    </row>
    <row r="705" spans="2:47" ht="14.25" customHeight="1">
      <c r="B705" s="259"/>
      <c r="D705" s="259"/>
      <c r="E705" s="259"/>
      <c r="F705" s="259"/>
      <c r="G705" s="259"/>
      <c r="H705" s="259"/>
      <c r="I705" s="259"/>
      <c r="J705" s="259"/>
      <c r="K705" s="259"/>
      <c r="L705" s="259"/>
      <c r="M705" s="259"/>
      <c r="N705" s="259"/>
      <c r="O705" s="259"/>
      <c r="P705" s="259"/>
      <c r="Q705" s="259"/>
      <c r="R705" s="259"/>
      <c r="S705" s="259"/>
      <c r="T705" s="259"/>
      <c r="U705" s="259"/>
      <c r="V705" s="259"/>
      <c r="W705" s="259"/>
      <c r="X705" s="259"/>
      <c r="Y705" s="259"/>
      <c r="Z705" s="259"/>
      <c r="AA705" s="259"/>
      <c r="AB705" s="259"/>
      <c r="AC705" s="259"/>
      <c r="AD705" s="259"/>
      <c r="AE705" s="259"/>
      <c r="AF705" s="259"/>
      <c r="AG705" s="259"/>
      <c r="AH705" s="259"/>
      <c r="AU705" s="45"/>
    </row>
    <row r="706" spans="2:47" ht="14.25" customHeight="1">
      <c r="B706" s="259"/>
      <c r="D706" s="259"/>
      <c r="E706" s="259"/>
      <c r="F706" s="259"/>
      <c r="G706" s="259"/>
      <c r="H706" s="259"/>
      <c r="I706" s="259"/>
      <c r="J706" s="259"/>
      <c r="K706" s="259"/>
      <c r="L706" s="259"/>
      <c r="M706" s="259"/>
      <c r="N706" s="259"/>
      <c r="O706" s="259"/>
      <c r="P706" s="259"/>
      <c r="Q706" s="259"/>
      <c r="R706" s="259"/>
      <c r="S706" s="259"/>
      <c r="T706" s="259"/>
      <c r="U706" s="259"/>
      <c r="V706" s="259"/>
      <c r="W706" s="259"/>
      <c r="X706" s="259"/>
      <c r="Y706" s="259"/>
      <c r="Z706" s="259"/>
      <c r="AA706" s="259"/>
      <c r="AB706" s="259"/>
      <c r="AC706" s="259"/>
      <c r="AD706" s="259"/>
      <c r="AE706" s="259"/>
      <c r="AF706" s="259"/>
      <c r="AG706" s="259"/>
      <c r="AH706" s="259"/>
      <c r="AU706" s="45"/>
    </row>
    <row r="707" spans="2:47" ht="14.25" customHeight="1">
      <c r="B707" s="259"/>
      <c r="D707" s="259"/>
      <c r="E707" s="259"/>
      <c r="F707" s="259"/>
      <c r="G707" s="259"/>
      <c r="H707" s="259"/>
      <c r="I707" s="259"/>
      <c r="J707" s="259"/>
      <c r="K707" s="259"/>
      <c r="L707" s="259"/>
      <c r="M707" s="259"/>
      <c r="N707" s="259"/>
      <c r="O707" s="259"/>
      <c r="P707" s="259"/>
      <c r="Q707" s="259"/>
      <c r="R707" s="259"/>
      <c r="S707" s="259"/>
      <c r="T707" s="259"/>
      <c r="U707" s="259"/>
      <c r="V707" s="259"/>
      <c r="W707" s="259"/>
      <c r="X707" s="259"/>
      <c r="Y707" s="259"/>
      <c r="Z707" s="259"/>
      <c r="AA707" s="259"/>
      <c r="AB707" s="259"/>
      <c r="AC707" s="259"/>
      <c r="AD707" s="259"/>
      <c r="AE707" s="259"/>
      <c r="AF707" s="259"/>
      <c r="AG707" s="259"/>
      <c r="AH707" s="259"/>
      <c r="AU707" s="45"/>
    </row>
    <row r="708" spans="2:47" ht="14.25" customHeight="1">
      <c r="B708" s="259"/>
      <c r="D708" s="259"/>
      <c r="E708" s="259"/>
      <c r="F708" s="259"/>
      <c r="G708" s="259"/>
      <c r="H708" s="259"/>
      <c r="I708" s="259"/>
      <c r="J708" s="259"/>
      <c r="K708" s="259"/>
      <c r="L708" s="259"/>
      <c r="M708" s="259"/>
      <c r="N708" s="259"/>
      <c r="O708" s="259"/>
      <c r="P708" s="259"/>
      <c r="Q708" s="259"/>
      <c r="R708" s="259"/>
      <c r="S708" s="259"/>
      <c r="T708" s="259"/>
      <c r="U708" s="259"/>
      <c r="V708" s="259"/>
      <c r="W708" s="259"/>
      <c r="X708" s="259"/>
      <c r="Y708" s="259"/>
      <c r="Z708" s="259"/>
      <c r="AA708" s="259"/>
      <c r="AB708" s="259"/>
      <c r="AC708" s="259"/>
      <c r="AD708" s="259"/>
      <c r="AE708" s="259"/>
      <c r="AF708" s="259"/>
      <c r="AG708" s="259"/>
      <c r="AH708" s="259"/>
      <c r="AU708" s="45"/>
    </row>
    <row r="709" spans="2:47" ht="14.25" customHeight="1">
      <c r="B709" s="259"/>
      <c r="D709" s="259"/>
      <c r="E709" s="259"/>
      <c r="F709" s="259"/>
      <c r="G709" s="259"/>
      <c r="H709" s="259"/>
      <c r="I709" s="259"/>
      <c r="J709" s="259"/>
      <c r="K709" s="259"/>
      <c r="L709" s="259"/>
      <c r="M709" s="259"/>
      <c r="N709" s="259"/>
      <c r="O709" s="259"/>
      <c r="P709" s="259"/>
      <c r="Q709" s="259"/>
      <c r="R709" s="259"/>
      <c r="S709" s="259"/>
      <c r="T709" s="259"/>
      <c r="U709" s="259"/>
      <c r="V709" s="259"/>
      <c r="W709" s="259"/>
      <c r="X709" s="259"/>
      <c r="Y709" s="259"/>
      <c r="Z709" s="259"/>
      <c r="AA709" s="259"/>
      <c r="AB709" s="259"/>
      <c r="AC709" s="259"/>
      <c r="AD709" s="259"/>
      <c r="AE709" s="259"/>
      <c r="AF709" s="259"/>
      <c r="AG709" s="259"/>
      <c r="AH709" s="259"/>
      <c r="AU709" s="45"/>
    </row>
    <row r="710" spans="2:47" ht="14.25" customHeight="1">
      <c r="B710" s="259"/>
      <c r="D710" s="259"/>
      <c r="E710" s="259"/>
      <c r="F710" s="259"/>
      <c r="G710" s="259"/>
      <c r="H710" s="259"/>
      <c r="I710" s="259"/>
      <c r="J710" s="259"/>
      <c r="K710" s="259"/>
      <c r="L710" s="259"/>
      <c r="M710" s="259"/>
      <c r="N710" s="259"/>
      <c r="O710" s="259"/>
      <c r="P710" s="259"/>
      <c r="Q710" s="259"/>
      <c r="R710" s="259"/>
      <c r="S710" s="259"/>
      <c r="T710" s="259"/>
      <c r="U710" s="259"/>
      <c r="V710" s="259"/>
      <c r="W710" s="259"/>
      <c r="X710" s="259"/>
      <c r="Y710" s="259"/>
      <c r="Z710" s="259"/>
      <c r="AA710" s="259"/>
      <c r="AB710" s="259"/>
      <c r="AC710" s="259"/>
      <c r="AD710" s="259"/>
      <c r="AE710" s="259"/>
      <c r="AF710" s="259"/>
      <c r="AG710" s="259"/>
      <c r="AH710" s="259"/>
      <c r="AU710" s="45"/>
    </row>
    <row r="711" spans="2:47" ht="14.25" customHeight="1">
      <c r="B711" s="259"/>
      <c r="D711" s="259"/>
      <c r="E711" s="259"/>
      <c r="F711" s="259"/>
      <c r="G711" s="259"/>
      <c r="H711" s="259"/>
      <c r="I711" s="259"/>
      <c r="J711" s="259"/>
      <c r="K711" s="259"/>
      <c r="L711" s="259"/>
      <c r="M711" s="259"/>
      <c r="N711" s="259"/>
      <c r="O711" s="259"/>
      <c r="P711" s="259"/>
      <c r="Q711" s="259"/>
      <c r="R711" s="259"/>
      <c r="S711" s="259"/>
      <c r="T711" s="259"/>
      <c r="U711" s="259"/>
      <c r="V711" s="259"/>
      <c r="W711" s="259"/>
      <c r="X711" s="259"/>
      <c r="Y711" s="259"/>
      <c r="Z711" s="259"/>
      <c r="AA711" s="259"/>
      <c r="AB711" s="259"/>
      <c r="AC711" s="259"/>
      <c r="AD711" s="259"/>
      <c r="AE711" s="259"/>
      <c r="AF711" s="259"/>
      <c r="AG711" s="259"/>
      <c r="AH711" s="259"/>
      <c r="AU711" s="45"/>
    </row>
    <row r="712" spans="2:47" ht="14.25" customHeight="1">
      <c r="B712" s="259"/>
      <c r="D712" s="259"/>
      <c r="E712" s="259"/>
      <c r="F712" s="259"/>
      <c r="G712" s="259"/>
      <c r="H712" s="259"/>
      <c r="I712" s="259"/>
      <c r="J712" s="259"/>
      <c r="K712" s="259"/>
      <c r="L712" s="259"/>
      <c r="M712" s="259"/>
      <c r="N712" s="259"/>
      <c r="O712" s="259"/>
      <c r="P712" s="259"/>
      <c r="Q712" s="259"/>
      <c r="R712" s="259"/>
      <c r="S712" s="259"/>
      <c r="T712" s="259"/>
      <c r="U712" s="259"/>
      <c r="V712" s="259"/>
      <c r="W712" s="259"/>
      <c r="X712" s="259"/>
      <c r="Y712" s="259"/>
      <c r="Z712" s="259"/>
      <c r="AA712" s="259"/>
      <c r="AB712" s="259"/>
      <c r="AC712" s="259"/>
      <c r="AD712" s="259"/>
      <c r="AE712" s="259"/>
      <c r="AF712" s="259"/>
      <c r="AG712" s="259"/>
      <c r="AH712" s="259"/>
      <c r="AU712" s="45"/>
    </row>
    <row r="713" spans="2:47" ht="14.25" customHeight="1">
      <c r="B713" s="259"/>
      <c r="D713" s="259"/>
      <c r="E713" s="259"/>
      <c r="F713" s="259"/>
      <c r="G713" s="259"/>
      <c r="H713" s="259"/>
      <c r="I713" s="259"/>
      <c r="J713" s="259"/>
      <c r="K713" s="259"/>
      <c r="L713" s="259"/>
      <c r="M713" s="259"/>
      <c r="N713" s="259"/>
      <c r="O713" s="259"/>
      <c r="P713" s="259"/>
      <c r="Q713" s="259"/>
      <c r="R713" s="259"/>
      <c r="S713" s="259"/>
      <c r="T713" s="259"/>
      <c r="U713" s="259"/>
      <c r="V713" s="259"/>
      <c r="W713" s="259"/>
      <c r="X713" s="259"/>
      <c r="Y713" s="259"/>
      <c r="Z713" s="259"/>
      <c r="AA713" s="259"/>
      <c r="AB713" s="259"/>
      <c r="AC713" s="259"/>
      <c r="AD713" s="259"/>
      <c r="AE713" s="259"/>
      <c r="AF713" s="259"/>
      <c r="AG713" s="259"/>
      <c r="AH713" s="259"/>
      <c r="AU713" s="45"/>
    </row>
    <row r="714" spans="2:47" ht="14.25" customHeight="1">
      <c r="B714" s="259"/>
      <c r="D714" s="259"/>
      <c r="E714" s="259"/>
      <c r="F714" s="259"/>
      <c r="G714" s="259"/>
      <c r="H714" s="259"/>
      <c r="I714" s="259"/>
      <c r="J714" s="259"/>
      <c r="K714" s="259"/>
      <c r="L714" s="259"/>
      <c r="M714" s="259"/>
      <c r="N714" s="259"/>
      <c r="O714" s="259"/>
      <c r="P714" s="259"/>
      <c r="Q714" s="259"/>
      <c r="R714" s="259"/>
      <c r="S714" s="259"/>
      <c r="T714" s="259"/>
      <c r="U714" s="259"/>
      <c r="V714" s="259"/>
      <c r="W714" s="259"/>
      <c r="X714" s="259"/>
      <c r="Y714" s="259"/>
      <c r="Z714" s="259"/>
      <c r="AA714" s="259"/>
      <c r="AB714" s="259"/>
      <c r="AC714" s="259"/>
      <c r="AD714" s="259"/>
      <c r="AE714" s="259"/>
      <c r="AF714" s="259"/>
      <c r="AG714" s="259"/>
      <c r="AH714" s="259"/>
      <c r="AU714" s="45"/>
    </row>
    <row r="715" spans="2:47" ht="14.25" customHeight="1">
      <c r="B715" s="259"/>
      <c r="D715" s="259"/>
      <c r="E715" s="259"/>
      <c r="F715" s="259"/>
      <c r="G715" s="259"/>
      <c r="H715" s="259"/>
      <c r="I715" s="259"/>
      <c r="J715" s="259"/>
      <c r="K715" s="259"/>
      <c r="L715" s="259"/>
      <c r="M715" s="259"/>
      <c r="N715" s="259"/>
      <c r="O715" s="259"/>
      <c r="P715" s="259"/>
      <c r="Q715" s="259"/>
      <c r="R715" s="259"/>
      <c r="S715" s="259"/>
      <c r="T715" s="259"/>
      <c r="U715" s="259"/>
      <c r="V715" s="259"/>
      <c r="W715" s="259"/>
      <c r="X715" s="259"/>
      <c r="Y715" s="259"/>
      <c r="Z715" s="259"/>
      <c r="AA715" s="259"/>
      <c r="AB715" s="259"/>
      <c r="AC715" s="259"/>
      <c r="AD715" s="259"/>
      <c r="AE715" s="259"/>
      <c r="AF715" s="259"/>
      <c r="AG715" s="259"/>
      <c r="AH715" s="259"/>
      <c r="AU715" s="45"/>
    </row>
    <row r="716" spans="2:47" ht="14.25" customHeight="1">
      <c r="B716" s="259"/>
      <c r="D716" s="259"/>
      <c r="E716" s="259"/>
      <c r="F716" s="259"/>
      <c r="G716" s="259"/>
      <c r="H716" s="259"/>
      <c r="I716" s="259"/>
      <c r="J716" s="259"/>
      <c r="K716" s="259"/>
      <c r="L716" s="259"/>
      <c r="M716" s="259"/>
      <c r="N716" s="259"/>
      <c r="O716" s="259"/>
      <c r="P716" s="259"/>
      <c r="Q716" s="259"/>
      <c r="R716" s="259"/>
      <c r="S716" s="259"/>
      <c r="T716" s="259"/>
      <c r="U716" s="259"/>
      <c r="V716" s="259"/>
      <c r="W716" s="259"/>
      <c r="X716" s="259"/>
      <c r="Y716" s="259"/>
      <c r="Z716" s="259"/>
      <c r="AA716" s="259"/>
      <c r="AB716" s="259"/>
      <c r="AC716" s="259"/>
      <c r="AD716" s="259"/>
      <c r="AE716" s="259"/>
      <c r="AF716" s="259"/>
      <c r="AG716" s="259"/>
      <c r="AH716" s="259"/>
      <c r="AU716" s="45"/>
    </row>
    <row r="717" spans="2:47" ht="14.25" customHeight="1">
      <c r="B717" s="259"/>
      <c r="D717" s="259"/>
      <c r="E717" s="259"/>
      <c r="F717" s="259"/>
      <c r="G717" s="259"/>
      <c r="H717" s="259"/>
      <c r="I717" s="259"/>
      <c r="J717" s="259"/>
      <c r="K717" s="259"/>
      <c r="L717" s="259"/>
      <c r="M717" s="259"/>
      <c r="N717" s="259"/>
      <c r="O717" s="259"/>
      <c r="P717" s="259"/>
      <c r="Q717" s="259"/>
      <c r="R717" s="259"/>
      <c r="S717" s="259"/>
      <c r="T717" s="259"/>
      <c r="U717" s="259"/>
      <c r="V717" s="259"/>
      <c r="W717" s="259"/>
      <c r="X717" s="259"/>
      <c r="Y717" s="259"/>
      <c r="Z717" s="259"/>
      <c r="AA717" s="259"/>
      <c r="AB717" s="259"/>
      <c r="AC717" s="259"/>
      <c r="AD717" s="259"/>
      <c r="AE717" s="259"/>
      <c r="AF717" s="259"/>
      <c r="AG717" s="259"/>
      <c r="AH717" s="259"/>
      <c r="AU717" s="45"/>
    </row>
    <row r="718" spans="2:47" ht="14.25" customHeight="1">
      <c r="B718" s="259"/>
      <c r="D718" s="259"/>
      <c r="E718" s="259"/>
      <c r="F718" s="259"/>
      <c r="G718" s="259"/>
      <c r="H718" s="259"/>
      <c r="I718" s="259"/>
      <c r="J718" s="259"/>
      <c r="K718" s="259"/>
      <c r="L718" s="259"/>
      <c r="M718" s="259"/>
      <c r="N718" s="259"/>
      <c r="O718" s="259"/>
      <c r="P718" s="259"/>
      <c r="Q718" s="259"/>
      <c r="R718" s="259"/>
      <c r="S718" s="259"/>
      <c r="T718" s="259"/>
      <c r="U718" s="259"/>
      <c r="V718" s="259"/>
      <c r="W718" s="259"/>
      <c r="X718" s="259"/>
      <c r="Y718" s="259"/>
      <c r="Z718" s="259"/>
      <c r="AA718" s="259"/>
      <c r="AB718" s="259"/>
      <c r="AC718" s="259"/>
      <c r="AD718" s="259"/>
      <c r="AE718" s="259"/>
      <c r="AF718" s="259"/>
      <c r="AG718" s="259"/>
      <c r="AH718" s="259"/>
      <c r="AU718" s="45"/>
    </row>
    <row r="719" spans="2:47" ht="14.25" customHeight="1">
      <c r="B719" s="259"/>
      <c r="D719" s="259"/>
      <c r="E719" s="259"/>
      <c r="F719" s="259"/>
      <c r="G719" s="259"/>
      <c r="H719" s="259"/>
      <c r="I719" s="259"/>
      <c r="J719" s="259"/>
      <c r="K719" s="259"/>
      <c r="L719" s="259"/>
      <c r="M719" s="259"/>
      <c r="N719" s="259"/>
      <c r="O719" s="259"/>
      <c r="P719" s="259"/>
      <c r="Q719" s="259"/>
      <c r="R719" s="259"/>
      <c r="S719" s="259"/>
      <c r="T719" s="259"/>
      <c r="U719" s="259"/>
      <c r="V719" s="259"/>
      <c r="W719" s="259"/>
      <c r="X719" s="259"/>
      <c r="Y719" s="259"/>
      <c r="Z719" s="259"/>
      <c r="AA719" s="259"/>
      <c r="AB719" s="259"/>
      <c r="AC719" s="259"/>
      <c r="AD719" s="259"/>
      <c r="AE719" s="259"/>
      <c r="AF719" s="259"/>
      <c r="AG719" s="259"/>
      <c r="AH719" s="259"/>
      <c r="AU719" s="45"/>
    </row>
    <row r="720" spans="2:47" ht="14.25" customHeight="1">
      <c r="B720" s="259"/>
      <c r="D720" s="259"/>
      <c r="E720" s="259"/>
      <c r="F720" s="259"/>
      <c r="G720" s="259"/>
      <c r="H720" s="259"/>
      <c r="I720" s="259"/>
      <c r="J720" s="259"/>
      <c r="K720" s="259"/>
      <c r="L720" s="259"/>
      <c r="M720" s="259"/>
      <c r="N720" s="259"/>
      <c r="O720" s="259"/>
      <c r="P720" s="259"/>
      <c r="Q720" s="259"/>
      <c r="R720" s="259"/>
      <c r="S720" s="259"/>
      <c r="T720" s="259"/>
      <c r="U720" s="259"/>
      <c r="V720" s="259"/>
      <c r="W720" s="259"/>
      <c r="X720" s="259"/>
      <c r="Y720" s="259"/>
      <c r="Z720" s="259"/>
      <c r="AA720" s="259"/>
      <c r="AB720" s="259"/>
      <c r="AC720" s="259"/>
      <c r="AD720" s="259"/>
      <c r="AE720" s="259"/>
      <c r="AF720" s="259"/>
      <c r="AG720" s="259"/>
      <c r="AH720" s="259"/>
      <c r="AU720" s="45"/>
    </row>
    <row r="721" spans="2:47" ht="14.25" customHeight="1">
      <c r="B721" s="259"/>
      <c r="D721" s="259"/>
      <c r="E721" s="259"/>
      <c r="F721" s="259"/>
      <c r="G721" s="259"/>
      <c r="H721" s="259"/>
      <c r="I721" s="259"/>
      <c r="J721" s="259"/>
      <c r="K721" s="259"/>
      <c r="L721" s="259"/>
      <c r="M721" s="259"/>
      <c r="N721" s="259"/>
      <c r="O721" s="259"/>
      <c r="P721" s="259"/>
      <c r="Q721" s="259"/>
      <c r="R721" s="259"/>
      <c r="S721" s="259"/>
      <c r="T721" s="259"/>
      <c r="U721" s="259"/>
      <c r="V721" s="259"/>
      <c r="W721" s="259"/>
      <c r="X721" s="259"/>
      <c r="Y721" s="259"/>
      <c r="Z721" s="259"/>
      <c r="AA721" s="259"/>
      <c r="AB721" s="259"/>
      <c r="AC721" s="259"/>
      <c r="AD721" s="259"/>
      <c r="AE721" s="259"/>
      <c r="AF721" s="259"/>
      <c r="AG721" s="259"/>
      <c r="AH721" s="259"/>
      <c r="AU721" s="45"/>
    </row>
    <row r="722" spans="2:47" ht="14.25" customHeight="1">
      <c r="B722" s="259"/>
      <c r="D722" s="259"/>
      <c r="E722" s="259"/>
      <c r="F722" s="259"/>
      <c r="G722" s="259"/>
      <c r="H722" s="259"/>
      <c r="I722" s="259"/>
      <c r="J722" s="259"/>
      <c r="K722" s="259"/>
      <c r="L722" s="259"/>
      <c r="M722" s="259"/>
      <c r="N722" s="259"/>
      <c r="O722" s="259"/>
      <c r="P722" s="259"/>
      <c r="Q722" s="259"/>
      <c r="R722" s="259"/>
      <c r="S722" s="259"/>
      <c r="T722" s="259"/>
      <c r="U722" s="259"/>
      <c r="V722" s="259"/>
      <c r="W722" s="259"/>
      <c r="X722" s="259"/>
      <c r="Y722" s="259"/>
      <c r="Z722" s="259"/>
      <c r="AA722" s="259"/>
      <c r="AB722" s="259"/>
      <c r="AC722" s="259"/>
      <c r="AD722" s="259"/>
      <c r="AE722" s="259"/>
      <c r="AF722" s="259"/>
      <c r="AG722" s="259"/>
      <c r="AH722" s="259"/>
      <c r="AU722" s="45"/>
    </row>
    <row r="723" spans="2:47" ht="14.25" customHeight="1">
      <c r="B723" s="259"/>
      <c r="D723" s="259"/>
      <c r="E723" s="259"/>
      <c r="F723" s="259"/>
      <c r="G723" s="259"/>
      <c r="H723" s="259"/>
      <c r="I723" s="259"/>
      <c r="J723" s="259"/>
      <c r="K723" s="259"/>
      <c r="L723" s="259"/>
      <c r="M723" s="259"/>
      <c r="N723" s="259"/>
      <c r="O723" s="259"/>
      <c r="P723" s="259"/>
      <c r="Q723" s="259"/>
      <c r="R723" s="259"/>
      <c r="S723" s="259"/>
      <c r="T723" s="259"/>
      <c r="U723" s="259"/>
      <c r="V723" s="259"/>
      <c r="W723" s="259"/>
      <c r="X723" s="259"/>
      <c r="Y723" s="259"/>
      <c r="Z723" s="259"/>
      <c r="AA723" s="259"/>
      <c r="AB723" s="259"/>
      <c r="AC723" s="259"/>
      <c r="AD723" s="259"/>
      <c r="AE723" s="259"/>
      <c r="AF723" s="259"/>
      <c r="AG723" s="259"/>
      <c r="AH723" s="259"/>
      <c r="AU723" s="45"/>
    </row>
    <row r="724" spans="2:47" ht="14.25" customHeight="1">
      <c r="B724" s="259"/>
      <c r="D724" s="259"/>
      <c r="E724" s="259"/>
      <c r="F724" s="259"/>
      <c r="G724" s="259"/>
      <c r="H724" s="259"/>
      <c r="I724" s="259"/>
      <c r="J724" s="259"/>
      <c r="K724" s="259"/>
      <c r="L724" s="259"/>
      <c r="M724" s="259"/>
      <c r="N724" s="259"/>
      <c r="O724" s="259"/>
      <c r="P724" s="259"/>
      <c r="Q724" s="259"/>
      <c r="R724" s="259"/>
      <c r="S724" s="259"/>
      <c r="T724" s="259"/>
      <c r="U724" s="259"/>
      <c r="V724" s="259"/>
      <c r="W724" s="259"/>
      <c r="X724" s="259"/>
      <c r="Y724" s="259"/>
      <c r="Z724" s="259"/>
      <c r="AA724" s="259"/>
      <c r="AB724" s="259"/>
      <c r="AC724" s="259"/>
      <c r="AD724" s="259"/>
      <c r="AE724" s="259"/>
      <c r="AF724" s="259"/>
      <c r="AG724" s="259"/>
      <c r="AH724" s="259"/>
      <c r="AU724" s="45"/>
    </row>
    <row r="725" spans="2:47" ht="14.25" customHeight="1">
      <c r="B725" s="259"/>
      <c r="D725" s="259"/>
      <c r="E725" s="259"/>
      <c r="F725" s="259"/>
      <c r="G725" s="259"/>
      <c r="H725" s="259"/>
      <c r="I725" s="259"/>
      <c r="J725" s="259"/>
      <c r="K725" s="259"/>
      <c r="L725" s="259"/>
      <c r="M725" s="259"/>
      <c r="N725" s="259"/>
      <c r="O725" s="259"/>
      <c r="P725" s="259"/>
      <c r="Q725" s="259"/>
      <c r="R725" s="259"/>
      <c r="S725" s="259"/>
      <c r="T725" s="259"/>
      <c r="U725" s="259"/>
      <c r="V725" s="259"/>
      <c r="W725" s="259"/>
      <c r="X725" s="259"/>
      <c r="Y725" s="259"/>
      <c r="Z725" s="259"/>
      <c r="AA725" s="259"/>
      <c r="AB725" s="259"/>
      <c r="AC725" s="259"/>
      <c r="AD725" s="259"/>
      <c r="AE725" s="259"/>
      <c r="AF725" s="259"/>
      <c r="AG725" s="259"/>
      <c r="AH725" s="259"/>
      <c r="AU725" s="45"/>
    </row>
    <row r="726" spans="2:47" ht="14.25" customHeight="1">
      <c r="B726" s="259"/>
      <c r="D726" s="259"/>
      <c r="E726" s="259"/>
      <c r="F726" s="259"/>
      <c r="G726" s="259"/>
      <c r="H726" s="259"/>
      <c r="I726" s="259"/>
      <c r="J726" s="259"/>
      <c r="K726" s="259"/>
      <c r="L726" s="259"/>
      <c r="M726" s="259"/>
      <c r="N726" s="259"/>
      <c r="O726" s="259"/>
      <c r="P726" s="259"/>
      <c r="Q726" s="259"/>
      <c r="R726" s="259"/>
      <c r="S726" s="259"/>
      <c r="T726" s="259"/>
      <c r="U726" s="259"/>
      <c r="V726" s="259"/>
      <c r="W726" s="259"/>
      <c r="X726" s="259"/>
      <c r="Y726" s="259"/>
      <c r="Z726" s="259"/>
      <c r="AA726" s="259"/>
      <c r="AB726" s="259"/>
      <c r="AC726" s="259"/>
      <c r="AD726" s="259"/>
      <c r="AE726" s="259"/>
      <c r="AF726" s="259"/>
      <c r="AG726" s="259"/>
      <c r="AH726" s="259"/>
      <c r="AU726" s="45"/>
    </row>
    <row r="727" spans="2:47" ht="14.25" customHeight="1">
      <c r="B727" s="259"/>
      <c r="D727" s="259"/>
      <c r="E727" s="259"/>
      <c r="F727" s="259"/>
      <c r="G727" s="259"/>
      <c r="H727" s="259"/>
      <c r="I727" s="259"/>
      <c r="J727" s="259"/>
      <c r="K727" s="259"/>
      <c r="L727" s="259"/>
      <c r="M727" s="259"/>
      <c r="N727" s="259"/>
      <c r="O727" s="259"/>
      <c r="P727" s="259"/>
      <c r="Q727" s="259"/>
      <c r="R727" s="259"/>
      <c r="S727" s="259"/>
      <c r="T727" s="259"/>
      <c r="U727" s="259"/>
      <c r="V727" s="259"/>
      <c r="W727" s="259"/>
      <c r="X727" s="259"/>
      <c r="Y727" s="259"/>
      <c r="Z727" s="259"/>
      <c r="AA727" s="259"/>
      <c r="AB727" s="259"/>
      <c r="AC727" s="259"/>
      <c r="AD727" s="259"/>
      <c r="AE727" s="259"/>
      <c r="AF727" s="259"/>
      <c r="AG727" s="259"/>
      <c r="AH727" s="259"/>
      <c r="AU727" s="45"/>
    </row>
    <row r="728" spans="2:47" ht="14.25" customHeight="1">
      <c r="B728" s="259"/>
      <c r="D728" s="259"/>
      <c r="E728" s="259"/>
      <c r="F728" s="259"/>
      <c r="G728" s="259"/>
      <c r="H728" s="259"/>
      <c r="I728" s="259"/>
      <c r="J728" s="259"/>
      <c r="K728" s="259"/>
      <c r="L728" s="259"/>
      <c r="M728" s="259"/>
      <c r="N728" s="259"/>
      <c r="O728" s="259"/>
      <c r="P728" s="259"/>
      <c r="Q728" s="259"/>
      <c r="R728" s="259"/>
      <c r="S728" s="259"/>
      <c r="T728" s="259"/>
      <c r="U728" s="259"/>
      <c r="V728" s="259"/>
      <c r="W728" s="259"/>
      <c r="X728" s="259"/>
      <c r="Y728" s="259"/>
      <c r="Z728" s="259"/>
      <c r="AA728" s="259"/>
      <c r="AB728" s="259"/>
      <c r="AC728" s="259"/>
      <c r="AD728" s="259"/>
      <c r="AE728" s="259"/>
      <c r="AF728" s="259"/>
      <c r="AG728" s="259"/>
      <c r="AH728" s="259"/>
      <c r="AU728" s="45"/>
    </row>
    <row r="729" spans="2:47" ht="14.25" customHeight="1">
      <c r="B729" s="259"/>
      <c r="D729" s="259"/>
      <c r="E729" s="259"/>
      <c r="F729" s="259"/>
      <c r="G729" s="259"/>
      <c r="H729" s="259"/>
      <c r="I729" s="259"/>
      <c r="J729" s="259"/>
      <c r="K729" s="259"/>
      <c r="L729" s="259"/>
      <c r="M729" s="259"/>
      <c r="N729" s="259"/>
      <c r="O729" s="259"/>
      <c r="P729" s="259"/>
      <c r="Q729" s="259"/>
      <c r="R729" s="259"/>
      <c r="S729" s="259"/>
      <c r="T729" s="259"/>
      <c r="U729" s="259"/>
      <c r="V729" s="259"/>
      <c r="W729" s="259"/>
      <c r="X729" s="259"/>
      <c r="Y729" s="259"/>
      <c r="Z729" s="259"/>
      <c r="AA729" s="259"/>
      <c r="AB729" s="259"/>
      <c r="AC729" s="259"/>
      <c r="AD729" s="259"/>
      <c r="AE729" s="259"/>
      <c r="AF729" s="259"/>
      <c r="AG729" s="259"/>
      <c r="AH729" s="259"/>
      <c r="AU729" s="45"/>
    </row>
    <row r="730" spans="2:47" ht="14.25" customHeight="1">
      <c r="B730" s="259"/>
      <c r="D730" s="259"/>
      <c r="E730" s="259"/>
      <c r="F730" s="259"/>
      <c r="G730" s="259"/>
      <c r="H730" s="259"/>
      <c r="I730" s="259"/>
      <c r="J730" s="259"/>
      <c r="K730" s="259"/>
      <c r="L730" s="259"/>
      <c r="M730" s="259"/>
      <c r="N730" s="259"/>
      <c r="O730" s="259"/>
      <c r="P730" s="259"/>
      <c r="Q730" s="259"/>
      <c r="R730" s="259"/>
      <c r="S730" s="259"/>
      <c r="T730" s="259"/>
      <c r="U730" s="259"/>
      <c r="V730" s="259"/>
      <c r="W730" s="259"/>
      <c r="X730" s="259"/>
      <c r="Y730" s="259"/>
      <c r="Z730" s="259"/>
      <c r="AA730" s="259"/>
      <c r="AB730" s="259"/>
      <c r="AC730" s="259"/>
      <c r="AD730" s="259"/>
      <c r="AE730" s="259"/>
      <c r="AF730" s="259"/>
      <c r="AG730" s="259"/>
      <c r="AH730" s="259"/>
      <c r="AU730" s="45"/>
    </row>
    <row r="731" spans="2:47" ht="14.25" customHeight="1">
      <c r="B731" s="259"/>
      <c r="D731" s="259"/>
      <c r="E731" s="259"/>
      <c r="F731" s="259"/>
      <c r="G731" s="259"/>
      <c r="H731" s="259"/>
      <c r="I731" s="259"/>
      <c r="J731" s="259"/>
      <c r="K731" s="259"/>
      <c r="L731" s="259"/>
      <c r="M731" s="259"/>
      <c r="N731" s="259"/>
      <c r="O731" s="259"/>
      <c r="P731" s="259"/>
      <c r="Q731" s="259"/>
      <c r="R731" s="259"/>
      <c r="S731" s="259"/>
      <c r="T731" s="259"/>
      <c r="U731" s="259"/>
      <c r="V731" s="259"/>
      <c r="W731" s="259"/>
      <c r="X731" s="259"/>
      <c r="Y731" s="259"/>
      <c r="Z731" s="259"/>
      <c r="AA731" s="259"/>
      <c r="AB731" s="259"/>
      <c r="AC731" s="259"/>
      <c r="AD731" s="259"/>
      <c r="AE731" s="259"/>
      <c r="AF731" s="259"/>
      <c r="AG731" s="259"/>
      <c r="AH731" s="259"/>
      <c r="AU731" s="45"/>
    </row>
    <row r="732" spans="2:47" ht="14.25" customHeight="1">
      <c r="B732" s="259"/>
      <c r="D732" s="259"/>
      <c r="E732" s="259"/>
      <c r="F732" s="259"/>
      <c r="G732" s="259"/>
      <c r="H732" s="259"/>
      <c r="I732" s="259"/>
      <c r="J732" s="259"/>
      <c r="K732" s="259"/>
      <c r="L732" s="259"/>
      <c r="M732" s="259"/>
      <c r="N732" s="259"/>
      <c r="O732" s="259"/>
      <c r="P732" s="259"/>
      <c r="Q732" s="259"/>
      <c r="R732" s="259"/>
      <c r="S732" s="259"/>
      <c r="T732" s="259"/>
      <c r="U732" s="259"/>
      <c r="V732" s="259"/>
      <c r="W732" s="259"/>
      <c r="X732" s="259"/>
      <c r="Y732" s="259"/>
      <c r="Z732" s="259"/>
      <c r="AA732" s="259"/>
      <c r="AB732" s="259"/>
      <c r="AC732" s="259"/>
      <c r="AD732" s="259"/>
      <c r="AE732" s="259"/>
      <c r="AF732" s="259"/>
      <c r="AG732" s="259"/>
      <c r="AH732" s="259"/>
      <c r="AU732" s="45"/>
    </row>
    <row r="733" spans="2:47" ht="14.25" customHeight="1">
      <c r="B733" s="259"/>
      <c r="D733" s="259"/>
      <c r="E733" s="259"/>
      <c r="F733" s="259"/>
      <c r="G733" s="259"/>
      <c r="H733" s="259"/>
      <c r="I733" s="259"/>
      <c r="J733" s="259"/>
      <c r="K733" s="259"/>
      <c r="L733" s="259"/>
      <c r="M733" s="259"/>
      <c r="N733" s="259"/>
      <c r="O733" s="259"/>
      <c r="P733" s="259"/>
      <c r="Q733" s="259"/>
      <c r="R733" s="259"/>
      <c r="S733" s="259"/>
      <c r="T733" s="259"/>
      <c r="U733" s="259"/>
      <c r="V733" s="259"/>
      <c r="W733" s="259"/>
      <c r="X733" s="259"/>
      <c r="Y733" s="259"/>
      <c r="Z733" s="259"/>
      <c r="AA733" s="259"/>
      <c r="AB733" s="259"/>
      <c r="AC733" s="259"/>
      <c r="AD733" s="259"/>
      <c r="AE733" s="259"/>
      <c r="AF733" s="259"/>
      <c r="AG733" s="259"/>
      <c r="AH733" s="259"/>
      <c r="AU733" s="45"/>
    </row>
    <row r="734" spans="2:47" ht="14.25" customHeight="1">
      <c r="B734" s="259"/>
      <c r="D734" s="259"/>
      <c r="E734" s="259"/>
      <c r="F734" s="259"/>
      <c r="G734" s="259"/>
      <c r="H734" s="259"/>
      <c r="I734" s="259"/>
      <c r="J734" s="259"/>
      <c r="K734" s="259"/>
      <c r="L734" s="259"/>
      <c r="M734" s="259"/>
      <c r="N734" s="259"/>
      <c r="O734" s="259"/>
      <c r="P734" s="259"/>
      <c r="Q734" s="259"/>
      <c r="R734" s="259"/>
      <c r="S734" s="259"/>
      <c r="T734" s="259"/>
      <c r="U734" s="259"/>
      <c r="V734" s="259"/>
      <c r="W734" s="259"/>
      <c r="X734" s="259"/>
      <c r="Y734" s="259"/>
      <c r="Z734" s="259"/>
      <c r="AA734" s="259"/>
      <c r="AB734" s="259"/>
      <c r="AC734" s="259"/>
      <c r="AD734" s="259"/>
      <c r="AE734" s="259"/>
      <c r="AF734" s="259"/>
      <c r="AG734" s="259"/>
      <c r="AH734" s="259"/>
      <c r="AU734" s="45"/>
    </row>
    <row r="735" spans="2:47" ht="14.25" customHeight="1">
      <c r="B735" s="259"/>
      <c r="D735" s="259"/>
      <c r="E735" s="259"/>
      <c r="F735" s="259"/>
      <c r="G735" s="259"/>
      <c r="H735" s="259"/>
      <c r="I735" s="259"/>
      <c r="J735" s="259"/>
      <c r="K735" s="259"/>
      <c r="L735" s="259"/>
      <c r="M735" s="259"/>
      <c r="N735" s="259"/>
      <c r="O735" s="259"/>
      <c r="P735" s="259"/>
      <c r="Q735" s="259"/>
      <c r="R735" s="259"/>
      <c r="S735" s="259"/>
      <c r="T735" s="259"/>
      <c r="U735" s="259"/>
      <c r="V735" s="259"/>
      <c r="W735" s="259"/>
      <c r="X735" s="259"/>
      <c r="Y735" s="259"/>
      <c r="Z735" s="259"/>
      <c r="AA735" s="259"/>
      <c r="AB735" s="259"/>
      <c r="AC735" s="259"/>
      <c r="AD735" s="259"/>
      <c r="AE735" s="259"/>
      <c r="AF735" s="259"/>
      <c r="AG735" s="259"/>
      <c r="AH735" s="259"/>
      <c r="AU735" s="45"/>
    </row>
    <row r="736" spans="2:47" ht="14.25" customHeight="1">
      <c r="B736" s="259"/>
      <c r="D736" s="259"/>
      <c r="E736" s="259"/>
      <c r="F736" s="259"/>
      <c r="G736" s="259"/>
      <c r="H736" s="259"/>
      <c r="I736" s="259"/>
      <c r="J736" s="259"/>
      <c r="K736" s="259"/>
      <c r="L736" s="259"/>
      <c r="M736" s="259"/>
      <c r="N736" s="259"/>
      <c r="O736" s="259"/>
      <c r="P736" s="259"/>
      <c r="Q736" s="259"/>
      <c r="R736" s="259"/>
      <c r="S736" s="259"/>
      <c r="T736" s="259"/>
      <c r="U736" s="259"/>
      <c r="V736" s="259"/>
      <c r="W736" s="259"/>
      <c r="X736" s="259"/>
      <c r="Y736" s="259"/>
      <c r="Z736" s="259"/>
      <c r="AA736" s="259"/>
      <c r="AB736" s="259"/>
      <c r="AC736" s="259"/>
      <c r="AD736" s="259"/>
      <c r="AE736" s="259"/>
      <c r="AF736" s="259"/>
      <c r="AG736" s="259"/>
      <c r="AH736" s="259"/>
      <c r="AU736" s="45"/>
    </row>
    <row r="737" spans="2:47" ht="14.25" customHeight="1">
      <c r="B737" s="259"/>
      <c r="D737" s="259"/>
      <c r="E737" s="259"/>
      <c r="F737" s="259"/>
      <c r="G737" s="259"/>
      <c r="H737" s="259"/>
      <c r="I737" s="259"/>
      <c r="J737" s="259"/>
      <c r="K737" s="259"/>
      <c r="L737" s="259"/>
      <c r="M737" s="259"/>
      <c r="N737" s="259"/>
      <c r="O737" s="259"/>
      <c r="P737" s="259"/>
      <c r="Q737" s="259"/>
      <c r="R737" s="259"/>
      <c r="S737" s="259"/>
      <c r="T737" s="259"/>
      <c r="U737" s="259"/>
      <c r="V737" s="259"/>
      <c r="W737" s="259"/>
      <c r="X737" s="259"/>
      <c r="Y737" s="259"/>
      <c r="Z737" s="259"/>
      <c r="AA737" s="259"/>
      <c r="AB737" s="259"/>
      <c r="AC737" s="259"/>
      <c r="AD737" s="259"/>
      <c r="AE737" s="259"/>
      <c r="AF737" s="259"/>
      <c r="AG737" s="259"/>
      <c r="AH737" s="259"/>
      <c r="AU737" s="45"/>
    </row>
    <row r="738" spans="2:47" ht="14.25" customHeight="1">
      <c r="B738" s="259"/>
      <c r="D738" s="259"/>
      <c r="E738" s="259"/>
      <c r="F738" s="259"/>
      <c r="G738" s="259"/>
      <c r="H738" s="259"/>
      <c r="I738" s="259"/>
      <c r="J738" s="259"/>
      <c r="K738" s="259"/>
      <c r="L738" s="259"/>
      <c r="M738" s="259"/>
      <c r="N738" s="259"/>
      <c r="O738" s="259"/>
      <c r="P738" s="259"/>
      <c r="Q738" s="259"/>
      <c r="R738" s="259"/>
      <c r="S738" s="259"/>
      <c r="T738" s="259"/>
      <c r="U738" s="259"/>
      <c r="V738" s="259"/>
      <c r="W738" s="259"/>
      <c r="X738" s="259"/>
      <c r="Y738" s="259"/>
      <c r="Z738" s="259"/>
      <c r="AA738" s="259"/>
      <c r="AB738" s="259"/>
      <c r="AC738" s="259"/>
      <c r="AD738" s="259"/>
      <c r="AE738" s="259"/>
      <c r="AF738" s="259"/>
      <c r="AG738" s="259"/>
      <c r="AH738" s="259"/>
      <c r="AU738" s="45"/>
    </row>
    <row r="739" spans="2:47" ht="14.25" customHeight="1">
      <c r="B739" s="259"/>
      <c r="D739" s="259"/>
      <c r="E739" s="259"/>
      <c r="F739" s="259"/>
      <c r="G739" s="259"/>
      <c r="H739" s="259"/>
      <c r="I739" s="259"/>
      <c r="J739" s="259"/>
      <c r="K739" s="259"/>
      <c r="L739" s="259"/>
      <c r="M739" s="259"/>
      <c r="N739" s="259"/>
      <c r="O739" s="259"/>
      <c r="P739" s="259"/>
      <c r="Q739" s="259"/>
      <c r="R739" s="259"/>
      <c r="S739" s="259"/>
      <c r="T739" s="259"/>
      <c r="U739" s="259"/>
      <c r="V739" s="259"/>
      <c r="W739" s="259"/>
      <c r="X739" s="259"/>
      <c r="Y739" s="259"/>
      <c r="Z739" s="259"/>
      <c r="AA739" s="259"/>
      <c r="AB739" s="259"/>
      <c r="AC739" s="259"/>
      <c r="AD739" s="259"/>
      <c r="AE739" s="259"/>
      <c r="AF739" s="259"/>
      <c r="AG739" s="259"/>
      <c r="AH739" s="259"/>
      <c r="AU739" s="45"/>
    </row>
    <row r="740" spans="2:47" ht="14.25" customHeight="1">
      <c r="B740" s="259"/>
      <c r="D740" s="259"/>
      <c r="E740" s="259"/>
      <c r="F740" s="259"/>
      <c r="G740" s="259"/>
      <c r="H740" s="259"/>
      <c r="I740" s="259"/>
      <c r="J740" s="259"/>
      <c r="K740" s="259"/>
      <c r="L740" s="259"/>
      <c r="M740" s="259"/>
      <c r="N740" s="259"/>
      <c r="O740" s="259"/>
      <c r="P740" s="259"/>
      <c r="Q740" s="259"/>
      <c r="R740" s="259"/>
      <c r="S740" s="259"/>
      <c r="T740" s="259"/>
      <c r="U740" s="259"/>
      <c r="V740" s="259"/>
      <c r="W740" s="259"/>
      <c r="X740" s="259"/>
      <c r="Y740" s="259"/>
      <c r="Z740" s="259"/>
      <c r="AA740" s="259"/>
      <c r="AB740" s="259"/>
      <c r="AC740" s="259"/>
      <c r="AD740" s="259"/>
      <c r="AE740" s="259"/>
      <c r="AF740" s="259"/>
      <c r="AG740" s="259"/>
      <c r="AH740" s="259"/>
      <c r="AU740" s="45"/>
    </row>
    <row r="741" spans="2:47" ht="14.25" customHeight="1">
      <c r="B741" s="259"/>
      <c r="D741" s="259"/>
      <c r="E741" s="259"/>
      <c r="F741" s="259"/>
      <c r="G741" s="259"/>
      <c r="H741" s="259"/>
      <c r="I741" s="259"/>
      <c r="J741" s="259"/>
      <c r="K741" s="259"/>
      <c r="L741" s="259"/>
      <c r="M741" s="259"/>
      <c r="N741" s="259"/>
      <c r="O741" s="259"/>
      <c r="P741" s="259"/>
      <c r="Q741" s="259"/>
      <c r="R741" s="259"/>
      <c r="S741" s="259"/>
      <c r="T741" s="259"/>
      <c r="U741" s="259"/>
      <c r="V741" s="259"/>
      <c r="W741" s="259"/>
      <c r="X741" s="259"/>
      <c r="Y741" s="259"/>
      <c r="Z741" s="259"/>
      <c r="AA741" s="259"/>
      <c r="AB741" s="259"/>
      <c r="AC741" s="259"/>
      <c r="AD741" s="259"/>
      <c r="AE741" s="259"/>
      <c r="AF741" s="259"/>
      <c r="AG741" s="259"/>
      <c r="AH741" s="259"/>
      <c r="AU741" s="45"/>
    </row>
    <row r="742" spans="2:47" ht="14.25" customHeight="1">
      <c r="B742" s="259"/>
      <c r="D742" s="259"/>
      <c r="E742" s="259"/>
      <c r="F742" s="259"/>
      <c r="G742" s="259"/>
      <c r="H742" s="259"/>
      <c r="I742" s="259"/>
      <c r="J742" s="259"/>
      <c r="K742" s="259"/>
      <c r="L742" s="259"/>
      <c r="M742" s="259"/>
      <c r="N742" s="259"/>
      <c r="O742" s="259"/>
      <c r="P742" s="259"/>
      <c r="Q742" s="259"/>
      <c r="R742" s="259"/>
      <c r="S742" s="259"/>
      <c r="T742" s="259"/>
      <c r="U742" s="259"/>
      <c r="V742" s="259"/>
      <c r="W742" s="259"/>
      <c r="X742" s="259"/>
      <c r="Y742" s="259"/>
      <c r="Z742" s="259"/>
      <c r="AA742" s="259"/>
      <c r="AB742" s="259"/>
      <c r="AC742" s="259"/>
      <c r="AD742" s="259"/>
      <c r="AE742" s="259"/>
      <c r="AF742" s="259"/>
      <c r="AG742" s="259"/>
      <c r="AH742" s="259"/>
      <c r="AU742" s="45"/>
    </row>
    <row r="743" spans="2:47" ht="14.25" customHeight="1">
      <c r="B743" s="259"/>
      <c r="D743" s="259"/>
      <c r="E743" s="259"/>
      <c r="F743" s="259"/>
      <c r="G743" s="259"/>
      <c r="H743" s="259"/>
      <c r="I743" s="259"/>
      <c r="J743" s="259"/>
      <c r="K743" s="259"/>
      <c r="L743" s="259"/>
      <c r="M743" s="259"/>
      <c r="N743" s="259"/>
      <c r="O743" s="259"/>
      <c r="P743" s="259"/>
      <c r="Q743" s="259"/>
      <c r="R743" s="259"/>
      <c r="S743" s="259"/>
      <c r="T743" s="259"/>
      <c r="U743" s="259"/>
      <c r="V743" s="259"/>
      <c r="W743" s="259"/>
      <c r="X743" s="259"/>
      <c r="Y743" s="259"/>
      <c r="Z743" s="259"/>
      <c r="AA743" s="259"/>
      <c r="AB743" s="259"/>
      <c r="AC743" s="259"/>
      <c r="AD743" s="259"/>
      <c r="AE743" s="259"/>
      <c r="AF743" s="259"/>
      <c r="AG743" s="259"/>
      <c r="AH743" s="259"/>
      <c r="AU743" s="45"/>
    </row>
    <row r="744" spans="2:47" ht="14.25" customHeight="1">
      <c r="B744" s="259"/>
      <c r="D744" s="259"/>
      <c r="E744" s="259"/>
      <c r="F744" s="259"/>
      <c r="G744" s="259"/>
      <c r="H744" s="259"/>
      <c r="I744" s="259"/>
      <c r="J744" s="259"/>
      <c r="K744" s="259"/>
      <c r="L744" s="259"/>
      <c r="M744" s="259"/>
      <c r="N744" s="259"/>
      <c r="O744" s="259"/>
      <c r="P744" s="259"/>
      <c r="Q744" s="259"/>
      <c r="R744" s="259"/>
      <c r="S744" s="259"/>
      <c r="T744" s="259"/>
      <c r="U744" s="259"/>
      <c r="V744" s="259"/>
      <c r="W744" s="259"/>
      <c r="X744" s="259"/>
      <c r="Y744" s="259"/>
      <c r="Z744" s="259"/>
      <c r="AA744" s="259"/>
      <c r="AB744" s="259"/>
      <c r="AC744" s="259"/>
      <c r="AD744" s="259"/>
      <c r="AE744" s="259"/>
      <c r="AF744" s="259"/>
      <c r="AG744" s="259"/>
      <c r="AH744" s="259"/>
      <c r="AU744" s="45"/>
    </row>
    <row r="745" spans="2:47" ht="14.25" customHeight="1">
      <c r="B745" s="259"/>
      <c r="D745" s="259"/>
      <c r="E745" s="259"/>
      <c r="F745" s="259"/>
      <c r="G745" s="259"/>
      <c r="H745" s="259"/>
      <c r="I745" s="259"/>
      <c r="J745" s="259"/>
      <c r="K745" s="259"/>
      <c r="L745" s="259"/>
      <c r="M745" s="259"/>
      <c r="N745" s="259"/>
      <c r="O745" s="259"/>
      <c r="P745" s="259"/>
      <c r="Q745" s="259"/>
      <c r="R745" s="259"/>
      <c r="S745" s="259"/>
      <c r="T745" s="259"/>
      <c r="U745" s="259"/>
      <c r="V745" s="259"/>
      <c r="W745" s="259"/>
      <c r="X745" s="259"/>
      <c r="Y745" s="259"/>
      <c r="Z745" s="259"/>
      <c r="AA745" s="259"/>
      <c r="AB745" s="259"/>
      <c r="AC745" s="259"/>
      <c r="AD745" s="259"/>
      <c r="AE745" s="259"/>
      <c r="AF745" s="259"/>
      <c r="AG745" s="259"/>
      <c r="AH745" s="259"/>
      <c r="AU745" s="45"/>
    </row>
    <row r="746" spans="2:47" ht="14.25" customHeight="1">
      <c r="B746" s="259"/>
      <c r="D746" s="259"/>
      <c r="E746" s="259"/>
      <c r="F746" s="259"/>
      <c r="G746" s="259"/>
      <c r="H746" s="259"/>
      <c r="I746" s="259"/>
      <c r="J746" s="259"/>
      <c r="K746" s="259"/>
      <c r="L746" s="259"/>
      <c r="M746" s="259"/>
      <c r="N746" s="259"/>
      <c r="O746" s="259"/>
      <c r="P746" s="259"/>
      <c r="Q746" s="259"/>
      <c r="R746" s="259"/>
      <c r="S746" s="259"/>
      <c r="T746" s="259"/>
      <c r="U746" s="259"/>
      <c r="V746" s="259"/>
      <c r="W746" s="259"/>
      <c r="X746" s="259"/>
      <c r="Y746" s="259"/>
      <c r="Z746" s="259"/>
      <c r="AA746" s="259"/>
      <c r="AB746" s="259"/>
      <c r="AC746" s="259"/>
      <c r="AD746" s="259"/>
      <c r="AE746" s="259"/>
      <c r="AF746" s="259"/>
      <c r="AG746" s="259"/>
      <c r="AH746" s="259"/>
      <c r="AU746" s="45"/>
    </row>
    <row r="747" spans="2:47" ht="14.25" customHeight="1">
      <c r="B747" s="259"/>
      <c r="D747" s="259"/>
      <c r="E747" s="259"/>
      <c r="F747" s="259"/>
      <c r="G747" s="259"/>
      <c r="H747" s="259"/>
      <c r="I747" s="259"/>
      <c r="J747" s="259"/>
      <c r="K747" s="259"/>
      <c r="L747" s="259"/>
      <c r="M747" s="259"/>
      <c r="N747" s="259"/>
      <c r="O747" s="259"/>
      <c r="P747" s="259"/>
      <c r="Q747" s="259"/>
      <c r="R747" s="259"/>
      <c r="S747" s="259"/>
      <c r="T747" s="259"/>
      <c r="U747" s="259"/>
      <c r="V747" s="259"/>
      <c r="W747" s="259"/>
      <c r="X747" s="259"/>
      <c r="Y747" s="259"/>
      <c r="Z747" s="259"/>
      <c r="AA747" s="259"/>
      <c r="AB747" s="259"/>
      <c r="AC747" s="259"/>
      <c r="AD747" s="259"/>
      <c r="AE747" s="259"/>
      <c r="AF747" s="259"/>
      <c r="AG747" s="259"/>
      <c r="AH747" s="259"/>
      <c r="AU747" s="45"/>
    </row>
    <row r="748" spans="2:47" ht="14.25" customHeight="1">
      <c r="B748" s="259"/>
      <c r="D748" s="259"/>
      <c r="E748" s="259"/>
      <c r="F748" s="259"/>
      <c r="G748" s="259"/>
      <c r="H748" s="259"/>
      <c r="I748" s="259"/>
      <c r="J748" s="259"/>
      <c r="K748" s="259"/>
      <c r="L748" s="259"/>
      <c r="M748" s="259"/>
      <c r="N748" s="259"/>
      <c r="O748" s="259"/>
      <c r="P748" s="259"/>
      <c r="Q748" s="259"/>
      <c r="R748" s="259"/>
      <c r="S748" s="259"/>
      <c r="T748" s="259"/>
      <c r="U748" s="259"/>
      <c r="V748" s="259"/>
      <c r="W748" s="259"/>
      <c r="X748" s="259"/>
      <c r="Y748" s="259"/>
      <c r="Z748" s="259"/>
      <c r="AA748" s="259"/>
      <c r="AB748" s="259"/>
      <c r="AC748" s="259"/>
      <c r="AD748" s="259"/>
      <c r="AE748" s="259"/>
      <c r="AF748" s="259"/>
      <c r="AG748" s="259"/>
      <c r="AH748" s="259"/>
      <c r="AU748" s="45"/>
    </row>
    <row r="749" spans="2:47" ht="14.25" customHeight="1">
      <c r="B749" s="259"/>
      <c r="D749" s="259"/>
      <c r="E749" s="259"/>
      <c r="F749" s="259"/>
      <c r="G749" s="259"/>
      <c r="H749" s="259"/>
      <c r="I749" s="259"/>
      <c r="J749" s="259"/>
      <c r="K749" s="259"/>
      <c r="L749" s="259"/>
      <c r="M749" s="259"/>
      <c r="N749" s="259"/>
      <c r="O749" s="259"/>
      <c r="P749" s="259"/>
      <c r="Q749" s="259"/>
      <c r="R749" s="259"/>
      <c r="S749" s="259"/>
      <c r="T749" s="259"/>
      <c r="U749" s="259"/>
      <c r="V749" s="259"/>
      <c r="W749" s="259"/>
      <c r="X749" s="259"/>
      <c r="Y749" s="259"/>
      <c r="Z749" s="259"/>
      <c r="AA749" s="259"/>
      <c r="AB749" s="259"/>
      <c r="AC749" s="259"/>
      <c r="AD749" s="259"/>
      <c r="AE749" s="259"/>
      <c r="AF749" s="259"/>
      <c r="AG749" s="259"/>
      <c r="AH749" s="259"/>
      <c r="AU749" s="45"/>
    </row>
    <row r="750" spans="2:47" ht="14.25" customHeight="1">
      <c r="B750" s="259"/>
      <c r="D750" s="259"/>
      <c r="E750" s="259"/>
      <c r="F750" s="259"/>
      <c r="G750" s="259"/>
      <c r="H750" s="259"/>
      <c r="I750" s="259"/>
      <c r="J750" s="259"/>
      <c r="K750" s="259"/>
      <c r="L750" s="259"/>
      <c r="M750" s="259"/>
      <c r="N750" s="259"/>
      <c r="O750" s="259"/>
      <c r="P750" s="259"/>
      <c r="Q750" s="259"/>
      <c r="R750" s="259"/>
      <c r="S750" s="259"/>
      <c r="T750" s="259"/>
      <c r="U750" s="259"/>
      <c r="V750" s="259"/>
      <c r="W750" s="259"/>
      <c r="X750" s="259"/>
      <c r="Y750" s="259"/>
      <c r="Z750" s="259"/>
      <c r="AA750" s="259"/>
      <c r="AB750" s="259"/>
      <c r="AC750" s="259"/>
      <c r="AD750" s="259"/>
      <c r="AE750" s="259"/>
      <c r="AF750" s="259"/>
      <c r="AG750" s="259"/>
      <c r="AH750" s="259"/>
      <c r="AU750" s="45"/>
    </row>
    <row r="751" spans="2:47" ht="14.25" customHeight="1">
      <c r="B751" s="259"/>
      <c r="D751" s="259"/>
      <c r="E751" s="259"/>
      <c r="F751" s="259"/>
      <c r="G751" s="259"/>
      <c r="H751" s="259"/>
      <c r="I751" s="259"/>
      <c r="J751" s="259"/>
      <c r="K751" s="259"/>
      <c r="L751" s="259"/>
      <c r="M751" s="259"/>
      <c r="N751" s="259"/>
      <c r="O751" s="259"/>
      <c r="P751" s="259"/>
      <c r="Q751" s="259"/>
      <c r="R751" s="259"/>
      <c r="S751" s="259"/>
      <c r="T751" s="259"/>
      <c r="U751" s="259"/>
      <c r="V751" s="259"/>
      <c r="W751" s="259"/>
      <c r="X751" s="259"/>
      <c r="Y751" s="259"/>
      <c r="Z751" s="259"/>
      <c r="AA751" s="259"/>
      <c r="AB751" s="259"/>
      <c r="AC751" s="259"/>
      <c r="AD751" s="259"/>
      <c r="AE751" s="259"/>
      <c r="AF751" s="259"/>
      <c r="AG751" s="259"/>
      <c r="AH751" s="259"/>
      <c r="AU751" s="45"/>
    </row>
    <row r="752" spans="2:47" ht="14.25" customHeight="1">
      <c r="B752" s="259"/>
      <c r="D752" s="259"/>
      <c r="E752" s="259"/>
      <c r="F752" s="259"/>
      <c r="G752" s="259"/>
      <c r="H752" s="259"/>
      <c r="I752" s="259"/>
      <c r="J752" s="259"/>
      <c r="K752" s="259"/>
      <c r="L752" s="259"/>
      <c r="M752" s="259"/>
      <c r="N752" s="259"/>
      <c r="O752" s="259"/>
      <c r="P752" s="259"/>
      <c r="Q752" s="259"/>
      <c r="R752" s="259"/>
      <c r="S752" s="259"/>
      <c r="T752" s="259"/>
      <c r="U752" s="259"/>
      <c r="V752" s="259"/>
      <c r="W752" s="259"/>
      <c r="X752" s="259"/>
      <c r="Y752" s="259"/>
      <c r="Z752" s="259"/>
      <c r="AA752" s="259"/>
      <c r="AB752" s="259"/>
      <c r="AC752" s="259"/>
      <c r="AD752" s="259"/>
      <c r="AE752" s="259"/>
      <c r="AF752" s="259"/>
      <c r="AG752" s="259"/>
      <c r="AH752" s="259"/>
      <c r="AU752" s="45"/>
    </row>
    <row r="753" spans="2:47" ht="14.25" customHeight="1">
      <c r="B753" s="259"/>
      <c r="D753" s="259"/>
      <c r="E753" s="259"/>
      <c r="F753" s="259"/>
      <c r="G753" s="259"/>
      <c r="H753" s="259"/>
      <c r="I753" s="259"/>
      <c r="J753" s="259"/>
      <c r="K753" s="259"/>
      <c r="L753" s="259"/>
      <c r="M753" s="259"/>
      <c r="N753" s="259"/>
      <c r="O753" s="259"/>
      <c r="P753" s="259"/>
      <c r="Q753" s="259"/>
      <c r="R753" s="259"/>
      <c r="S753" s="259"/>
      <c r="T753" s="259"/>
      <c r="U753" s="259"/>
      <c r="V753" s="259"/>
      <c r="W753" s="259"/>
      <c r="X753" s="259"/>
      <c r="Y753" s="259"/>
      <c r="Z753" s="259"/>
      <c r="AA753" s="259"/>
      <c r="AB753" s="259"/>
      <c r="AC753" s="259"/>
      <c r="AD753" s="259"/>
      <c r="AE753" s="259"/>
      <c r="AF753" s="259"/>
      <c r="AG753" s="259"/>
      <c r="AH753" s="259"/>
      <c r="AU753" s="45"/>
    </row>
    <row r="754" spans="2:47" ht="14.25" customHeight="1">
      <c r="B754" s="259"/>
      <c r="D754" s="259"/>
      <c r="E754" s="259"/>
      <c r="F754" s="259"/>
      <c r="G754" s="259"/>
      <c r="H754" s="259"/>
      <c r="I754" s="259"/>
      <c r="J754" s="259"/>
      <c r="K754" s="259"/>
      <c r="L754" s="259"/>
      <c r="M754" s="259"/>
      <c r="N754" s="259"/>
      <c r="O754" s="259"/>
      <c r="P754" s="259"/>
      <c r="Q754" s="259"/>
      <c r="R754" s="259"/>
      <c r="S754" s="259"/>
      <c r="T754" s="259"/>
      <c r="U754" s="259"/>
      <c r="V754" s="259"/>
      <c r="W754" s="259"/>
      <c r="X754" s="259"/>
      <c r="Y754" s="259"/>
      <c r="Z754" s="259"/>
      <c r="AA754" s="259"/>
      <c r="AB754" s="259"/>
      <c r="AC754" s="259"/>
      <c r="AD754" s="259"/>
      <c r="AE754" s="259"/>
      <c r="AF754" s="259"/>
      <c r="AG754" s="259"/>
      <c r="AH754" s="259"/>
      <c r="AU754" s="45"/>
    </row>
    <row r="755" spans="2:47" ht="14.25" customHeight="1">
      <c r="B755" s="259"/>
      <c r="D755" s="259"/>
      <c r="E755" s="259"/>
      <c r="F755" s="259"/>
      <c r="G755" s="259"/>
      <c r="H755" s="259"/>
      <c r="I755" s="259"/>
      <c r="J755" s="259"/>
      <c r="K755" s="259"/>
      <c r="L755" s="259"/>
      <c r="M755" s="259"/>
      <c r="N755" s="259"/>
      <c r="O755" s="259"/>
      <c r="P755" s="259"/>
      <c r="Q755" s="259"/>
      <c r="R755" s="259"/>
      <c r="S755" s="259"/>
      <c r="T755" s="259"/>
      <c r="U755" s="259"/>
      <c r="V755" s="259"/>
      <c r="W755" s="259"/>
      <c r="X755" s="259"/>
      <c r="Y755" s="259"/>
      <c r="Z755" s="259"/>
      <c r="AA755" s="259"/>
      <c r="AB755" s="259"/>
      <c r="AC755" s="259"/>
      <c r="AD755" s="259"/>
      <c r="AE755" s="259"/>
      <c r="AF755" s="259"/>
      <c r="AG755" s="259"/>
      <c r="AH755" s="259"/>
      <c r="AU755" s="45"/>
    </row>
    <row r="756" spans="2:47" ht="14.25" customHeight="1">
      <c r="B756" s="259"/>
      <c r="D756" s="259"/>
      <c r="E756" s="259"/>
      <c r="F756" s="259"/>
      <c r="G756" s="259"/>
      <c r="H756" s="259"/>
      <c r="I756" s="259"/>
      <c r="J756" s="259"/>
      <c r="K756" s="259"/>
      <c r="L756" s="259"/>
      <c r="M756" s="259"/>
      <c r="N756" s="259"/>
      <c r="O756" s="259"/>
      <c r="P756" s="259"/>
      <c r="Q756" s="259"/>
      <c r="R756" s="259"/>
      <c r="S756" s="259"/>
      <c r="T756" s="259"/>
      <c r="U756" s="259"/>
      <c r="V756" s="259"/>
      <c r="W756" s="259"/>
      <c r="X756" s="259"/>
      <c r="Y756" s="259"/>
      <c r="Z756" s="259"/>
      <c r="AA756" s="259"/>
      <c r="AB756" s="259"/>
      <c r="AC756" s="259"/>
      <c r="AD756" s="259"/>
      <c r="AE756" s="259"/>
      <c r="AF756" s="259"/>
      <c r="AG756" s="259"/>
      <c r="AH756" s="259"/>
      <c r="AU756" s="45"/>
    </row>
    <row r="757" spans="2:47" ht="14.25" customHeight="1">
      <c r="B757" s="259"/>
      <c r="D757" s="259"/>
      <c r="E757" s="259"/>
      <c r="F757" s="259"/>
      <c r="G757" s="259"/>
      <c r="H757" s="259"/>
      <c r="I757" s="259"/>
      <c r="J757" s="259"/>
      <c r="K757" s="259"/>
      <c r="L757" s="259"/>
      <c r="M757" s="259"/>
      <c r="N757" s="259"/>
      <c r="O757" s="259"/>
      <c r="P757" s="259"/>
      <c r="Q757" s="259"/>
      <c r="R757" s="259"/>
      <c r="S757" s="259"/>
      <c r="T757" s="259"/>
      <c r="U757" s="259"/>
      <c r="V757" s="259"/>
      <c r="W757" s="259"/>
      <c r="X757" s="259"/>
      <c r="Y757" s="259"/>
      <c r="Z757" s="259"/>
      <c r="AA757" s="259"/>
      <c r="AB757" s="259"/>
      <c r="AC757" s="259"/>
      <c r="AD757" s="259"/>
      <c r="AE757" s="259"/>
      <c r="AF757" s="259"/>
      <c r="AG757" s="259"/>
      <c r="AH757" s="259"/>
      <c r="AU757" s="45"/>
    </row>
    <row r="758" spans="2:47" ht="14.25" customHeight="1">
      <c r="B758" s="259"/>
      <c r="D758" s="259"/>
      <c r="E758" s="259"/>
      <c r="F758" s="259"/>
      <c r="G758" s="259"/>
      <c r="H758" s="259"/>
      <c r="I758" s="259"/>
      <c r="J758" s="259"/>
      <c r="K758" s="259"/>
      <c r="L758" s="259"/>
      <c r="M758" s="259"/>
      <c r="N758" s="259"/>
      <c r="O758" s="259"/>
      <c r="P758" s="259"/>
      <c r="Q758" s="259"/>
      <c r="R758" s="259"/>
      <c r="S758" s="259"/>
      <c r="T758" s="259"/>
      <c r="U758" s="259"/>
      <c r="V758" s="259"/>
      <c r="W758" s="259"/>
      <c r="X758" s="259"/>
      <c r="Y758" s="259"/>
      <c r="Z758" s="259"/>
      <c r="AA758" s="259"/>
      <c r="AB758" s="259"/>
      <c r="AC758" s="259"/>
      <c r="AD758" s="259"/>
      <c r="AE758" s="259"/>
      <c r="AF758" s="259"/>
      <c r="AG758" s="259"/>
      <c r="AH758" s="259"/>
      <c r="AU758" s="45"/>
    </row>
    <row r="759" spans="2:47" ht="14.25" customHeight="1">
      <c r="B759" s="259"/>
      <c r="D759" s="259"/>
      <c r="E759" s="259"/>
      <c r="F759" s="259"/>
      <c r="G759" s="259"/>
      <c r="H759" s="259"/>
      <c r="I759" s="259"/>
      <c r="J759" s="259"/>
      <c r="K759" s="259"/>
      <c r="L759" s="259"/>
      <c r="M759" s="259"/>
      <c r="N759" s="259"/>
      <c r="O759" s="259"/>
      <c r="P759" s="259"/>
      <c r="Q759" s="259"/>
      <c r="R759" s="259"/>
      <c r="S759" s="259"/>
      <c r="T759" s="259"/>
      <c r="U759" s="259"/>
      <c r="V759" s="259"/>
      <c r="W759" s="259"/>
      <c r="X759" s="259"/>
      <c r="Y759" s="259"/>
      <c r="Z759" s="259"/>
      <c r="AA759" s="259"/>
      <c r="AB759" s="259"/>
      <c r="AC759" s="259"/>
      <c r="AD759" s="259"/>
      <c r="AE759" s="259"/>
      <c r="AF759" s="259"/>
      <c r="AG759" s="259"/>
      <c r="AH759" s="259"/>
      <c r="AU759" s="45"/>
    </row>
    <row r="760" spans="2:47" ht="14.25" customHeight="1">
      <c r="B760" s="259"/>
      <c r="D760" s="259"/>
      <c r="E760" s="259"/>
      <c r="F760" s="259"/>
      <c r="G760" s="259"/>
      <c r="H760" s="259"/>
      <c r="I760" s="259"/>
      <c r="J760" s="259"/>
      <c r="K760" s="259"/>
      <c r="L760" s="259"/>
      <c r="M760" s="259"/>
      <c r="N760" s="259"/>
      <c r="O760" s="259"/>
      <c r="P760" s="259"/>
      <c r="Q760" s="259"/>
      <c r="R760" s="259"/>
      <c r="S760" s="259"/>
      <c r="T760" s="259"/>
      <c r="U760" s="259"/>
      <c r="V760" s="259"/>
      <c r="W760" s="259"/>
      <c r="X760" s="259"/>
      <c r="Y760" s="259"/>
      <c r="Z760" s="259"/>
      <c r="AA760" s="259"/>
      <c r="AB760" s="259"/>
      <c r="AC760" s="259"/>
      <c r="AD760" s="259"/>
      <c r="AE760" s="259"/>
      <c r="AF760" s="259"/>
      <c r="AG760" s="259"/>
      <c r="AH760" s="259"/>
      <c r="AU760" s="45"/>
    </row>
    <row r="761" spans="2:47" ht="14.25" customHeight="1">
      <c r="B761" s="259"/>
      <c r="D761" s="259"/>
      <c r="E761" s="259"/>
      <c r="F761" s="259"/>
      <c r="G761" s="259"/>
      <c r="H761" s="259"/>
      <c r="I761" s="259"/>
      <c r="J761" s="259"/>
      <c r="K761" s="259"/>
      <c r="L761" s="259"/>
      <c r="M761" s="259"/>
      <c r="N761" s="259"/>
      <c r="O761" s="259"/>
      <c r="P761" s="259"/>
      <c r="Q761" s="259"/>
      <c r="R761" s="259"/>
      <c r="S761" s="259"/>
      <c r="T761" s="259"/>
      <c r="U761" s="259"/>
      <c r="V761" s="259"/>
      <c r="W761" s="259"/>
      <c r="X761" s="259"/>
      <c r="Y761" s="259"/>
      <c r="Z761" s="259"/>
      <c r="AA761" s="259"/>
      <c r="AB761" s="259"/>
      <c r="AC761" s="259"/>
      <c r="AD761" s="259"/>
      <c r="AE761" s="259"/>
      <c r="AF761" s="259"/>
      <c r="AG761" s="259"/>
      <c r="AH761" s="259"/>
      <c r="AU761" s="45"/>
    </row>
    <row r="762" spans="2:47" ht="14.25" customHeight="1">
      <c r="B762" s="259"/>
      <c r="D762" s="259"/>
      <c r="E762" s="259"/>
      <c r="F762" s="259"/>
      <c r="G762" s="259"/>
      <c r="H762" s="259"/>
      <c r="I762" s="259"/>
      <c r="J762" s="259"/>
      <c r="K762" s="259"/>
      <c r="L762" s="259"/>
      <c r="M762" s="259"/>
      <c r="N762" s="259"/>
      <c r="O762" s="259"/>
      <c r="P762" s="259"/>
      <c r="Q762" s="259"/>
      <c r="R762" s="259"/>
      <c r="S762" s="259"/>
      <c r="T762" s="259"/>
      <c r="U762" s="259"/>
      <c r="V762" s="259"/>
      <c r="W762" s="259"/>
      <c r="X762" s="259"/>
      <c r="Y762" s="259"/>
      <c r="Z762" s="259"/>
      <c r="AA762" s="259"/>
      <c r="AB762" s="259"/>
      <c r="AC762" s="259"/>
      <c r="AD762" s="259"/>
      <c r="AE762" s="259"/>
      <c r="AF762" s="259"/>
      <c r="AG762" s="259"/>
      <c r="AH762" s="259"/>
      <c r="AU762" s="45"/>
    </row>
    <row r="763" spans="2:47" ht="14.25" customHeight="1">
      <c r="B763" s="259"/>
      <c r="D763" s="259"/>
      <c r="E763" s="259"/>
      <c r="F763" s="259"/>
      <c r="G763" s="259"/>
      <c r="H763" s="259"/>
      <c r="I763" s="259"/>
      <c r="J763" s="259"/>
      <c r="K763" s="259"/>
      <c r="L763" s="259"/>
      <c r="M763" s="259"/>
      <c r="N763" s="259"/>
      <c r="O763" s="259"/>
      <c r="P763" s="259"/>
      <c r="Q763" s="259"/>
      <c r="R763" s="259"/>
      <c r="S763" s="259"/>
      <c r="T763" s="259"/>
      <c r="U763" s="259"/>
      <c r="V763" s="259"/>
      <c r="W763" s="259"/>
      <c r="X763" s="259"/>
      <c r="Y763" s="259"/>
      <c r="Z763" s="259"/>
      <c r="AA763" s="259"/>
      <c r="AB763" s="259"/>
      <c r="AC763" s="259"/>
      <c r="AD763" s="259"/>
      <c r="AE763" s="259"/>
      <c r="AF763" s="259"/>
      <c r="AG763" s="259"/>
      <c r="AH763" s="259"/>
      <c r="AU763" s="45"/>
    </row>
    <row r="764" spans="2:47" ht="14.25" customHeight="1">
      <c r="B764" s="259"/>
      <c r="D764" s="259"/>
      <c r="E764" s="259"/>
      <c r="F764" s="259"/>
      <c r="G764" s="259"/>
      <c r="H764" s="259"/>
      <c r="I764" s="259"/>
      <c r="J764" s="259"/>
      <c r="K764" s="259"/>
      <c r="L764" s="259"/>
      <c r="M764" s="259"/>
      <c r="N764" s="259"/>
      <c r="O764" s="259"/>
      <c r="P764" s="259"/>
      <c r="Q764" s="259"/>
      <c r="R764" s="259"/>
      <c r="S764" s="259"/>
      <c r="T764" s="259"/>
      <c r="U764" s="259"/>
      <c r="V764" s="259"/>
      <c r="W764" s="259"/>
      <c r="X764" s="259"/>
      <c r="Y764" s="259"/>
      <c r="Z764" s="259"/>
      <c r="AA764" s="259"/>
      <c r="AB764" s="259"/>
      <c r="AC764" s="259"/>
      <c r="AD764" s="259"/>
      <c r="AE764" s="259"/>
      <c r="AF764" s="259"/>
      <c r="AG764" s="259"/>
      <c r="AH764" s="259"/>
      <c r="AU764" s="45"/>
    </row>
    <row r="765" spans="2:47" ht="14.25" customHeight="1">
      <c r="B765" s="259"/>
      <c r="D765" s="259"/>
      <c r="E765" s="259"/>
      <c r="F765" s="259"/>
      <c r="G765" s="259"/>
      <c r="H765" s="259"/>
      <c r="I765" s="259"/>
      <c r="J765" s="259"/>
      <c r="K765" s="259"/>
      <c r="L765" s="259"/>
      <c r="M765" s="259"/>
      <c r="N765" s="259"/>
      <c r="O765" s="259"/>
      <c r="P765" s="259"/>
      <c r="Q765" s="259"/>
      <c r="R765" s="259"/>
      <c r="S765" s="259"/>
      <c r="T765" s="259"/>
      <c r="U765" s="259"/>
      <c r="V765" s="259"/>
      <c r="W765" s="259"/>
      <c r="X765" s="259"/>
      <c r="Y765" s="259"/>
      <c r="Z765" s="259"/>
      <c r="AA765" s="259"/>
      <c r="AB765" s="259"/>
      <c r="AC765" s="259"/>
      <c r="AD765" s="259"/>
      <c r="AE765" s="259"/>
      <c r="AF765" s="259"/>
      <c r="AG765" s="259"/>
      <c r="AH765" s="259"/>
      <c r="AU765" s="45"/>
    </row>
    <row r="766" spans="2:47" ht="14.25" customHeight="1">
      <c r="B766" s="259"/>
      <c r="D766" s="259"/>
      <c r="E766" s="259"/>
      <c r="F766" s="259"/>
      <c r="G766" s="259"/>
      <c r="H766" s="259"/>
      <c r="I766" s="259"/>
      <c r="J766" s="259"/>
      <c r="K766" s="259"/>
      <c r="L766" s="259"/>
      <c r="M766" s="259"/>
      <c r="N766" s="259"/>
      <c r="O766" s="259"/>
      <c r="P766" s="259"/>
      <c r="Q766" s="259"/>
      <c r="R766" s="259"/>
      <c r="S766" s="259"/>
      <c r="T766" s="259"/>
      <c r="U766" s="259"/>
      <c r="V766" s="259"/>
      <c r="W766" s="259"/>
      <c r="X766" s="259"/>
      <c r="Y766" s="259"/>
      <c r="Z766" s="259"/>
      <c r="AA766" s="259"/>
      <c r="AB766" s="259"/>
      <c r="AC766" s="259"/>
      <c r="AD766" s="259"/>
      <c r="AE766" s="259"/>
      <c r="AF766" s="259"/>
      <c r="AG766" s="259"/>
      <c r="AH766" s="259"/>
      <c r="AU766" s="45"/>
    </row>
    <row r="767" spans="2:47" ht="14.25" customHeight="1">
      <c r="B767" s="259"/>
      <c r="D767" s="259"/>
      <c r="E767" s="259"/>
      <c r="F767" s="259"/>
      <c r="G767" s="259"/>
      <c r="H767" s="259"/>
      <c r="I767" s="259"/>
      <c r="J767" s="259"/>
      <c r="K767" s="259"/>
      <c r="L767" s="259"/>
      <c r="M767" s="259"/>
      <c r="N767" s="259"/>
      <c r="O767" s="259"/>
      <c r="P767" s="259"/>
      <c r="Q767" s="259"/>
      <c r="R767" s="259"/>
      <c r="S767" s="259"/>
      <c r="T767" s="259"/>
      <c r="U767" s="259"/>
      <c r="V767" s="259"/>
      <c r="W767" s="259"/>
      <c r="X767" s="259"/>
      <c r="Y767" s="259"/>
      <c r="Z767" s="259"/>
      <c r="AA767" s="259"/>
      <c r="AB767" s="259"/>
      <c r="AC767" s="259"/>
      <c r="AD767" s="259"/>
      <c r="AE767" s="259"/>
      <c r="AF767" s="259"/>
      <c r="AG767" s="259"/>
      <c r="AH767" s="259"/>
      <c r="AU767" s="45"/>
    </row>
    <row r="768" spans="2:47" ht="14.25" customHeight="1">
      <c r="B768" s="259"/>
      <c r="D768" s="259"/>
      <c r="E768" s="259"/>
      <c r="F768" s="259"/>
      <c r="G768" s="259"/>
      <c r="H768" s="259"/>
      <c r="I768" s="259"/>
      <c r="J768" s="259"/>
      <c r="K768" s="259"/>
      <c r="L768" s="259"/>
      <c r="M768" s="259"/>
      <c r="N768" s="259"/>
      <c r="O768" s="259"/>
      <c r="P768" s="259"/>
      <c r="Q768" s="259"/>
      <c r="R768" s="259"/>
      <c r="S768" s="259"/>
      <c r="T768" s="259"/>
      <c r="U768" s="259"/>
      <c r="V768" s="259"/>
      <c r="W768" s="259"/>
      <c r="X768" s="259"/>
      <c r="Y768" s="259"/>
      <c r="Z768" s="259"/>
      <c r="AA768" s="259"/>
      <c r="AB768" s="259"/>
      <c r="AC768" s="259"/>
      <c r="AD768" s="259"/>
      <c r="AE768" s="259"/>
      <c r="AF768" s="259"/>
      <c r="AG768" s="259"/>
      <c r="AH768" s="259"/>
      <c r="AU768" s="45"/>
    </row>
    <row r="769" spans="2:47" ht="14.25" customHeight="1">
      <c r="B769" s="259"/>
      <c r="D769" s="259"/>
      <c r="E769" s="259"/>
      <c r="F769" s="259"/>
      <c r="G769" s="259"/>
      <c r="H769" s="259"/>
      <c r="I769" s="259"/>
      <c r="J769" s="259"/>
      <c r="K769" s="259"/>
      <c r="L769" s="259"/>
      <c r="M769" s="259"/>
      <c r="N769" s="259"/>
      <c r="O769" s="259"/>
      <c r="P769" s="259"/>
      <c r="Q769" s="259"/>
      <c r="R769" s="259"/>
      <c r="S769" s="259"/>
      <c r="T769" s="259"/>
      <c r="U769" s="259"/>
      <c r="V769" s="259"/>
      <c r="W769" s="259"/>
      <c r="X769" s="259"/>
      <c r="Y769" s="259"/>
      <c r="Z769" s="259"/>
      <c r="AA769" s="259"/>
      <c r="AB769" s="259"/>
      <c r="AC769" s="259"/>
      <c r="AD769" s="259"/>
      <c r="AE769" s="259"/>
      <c r="AF769" s="259"/>
      <c r="AG769" s="259"/>
      <c r="AH769" s="259"/>
      <c r="AU769" s="45"/>
    </row>
    <row r="770" spans="2:47" ht="14.25" customHeight="1">
      <c r="B770" s="259"/>
      <c r="D770" s="259"/>
      <c r="E770" s="259"/>
      <c r="F770" s="259"/>
      <c r="G770" s="259"/>
      <c r="H770" s="259"/>
      <c r="I770" s="259"/>
      <c r="J770" s="259"/>
      <c r="K770" s="259"/>
      <c r="L770" s="259"/>
      <c r="M770" s="259"/>
      <c r="N770" s="259"/>
      <c r="O770" s="259"/>
      <c r="P770" s="259"/>
      <c r="Q770" s="259"/>
      <c r="R770" s="259"/>
      <c r="S770" s="259"/>
      <c r="T770" s="259"/>
      <c r="U770" s="259"/>
      <c r="V770" s="259"/>
      <c r="W770" s="259"/>
      <c r="X770" s="259"/>
      <c r="Y770" s="259"/>
      <c r="Z770" s="259"/>
      <c r="AA770" s="259"/>
      <c r="AB770" s="259"/>
      <c r="AC770" s="259"/>
      <c r="AD770" s="259"/>
      <c r="AE770" s="259"/>
      <c r="AF770" s="259"/>
      <c r="AG770" s="259"/>
      <c r="AH770" s="259"/>
      <c r="AU770" s="45"/>
    </row>
    <row r="771" spans="2:47" ht="14.25" customHeight="1">
      <c r="B771" s="259"/>
      <c r="D771" s="259"/>
      <c r="E771" s="259"/>
      <c r="F771" s="259"/>
      <c r="G771" s="259"/>
      <c r="H771" s="259"/>
      <c r="I771" s="259"/>
      <c r="J771" s="259"/>
      <c r="K771" s="259"/>
      <c r="L771" s="259"/>
      <c r="M771" s="259"/>
      <c r="N771" s="259"/>
      <c r="O771" s="259"/>
      <c r="P771" s="259"/>
      <c r="Q771" s="259"/>
      <c r="R771" s="259"/>
      <c r="S771" s="259"/>
      <c r="T771" s="259"/>
      <c r="U771" s="259"/>
      <c r="V771" s="259"/>
      <c r="W771" s="259"/>
      <c r="X771" s="259"/>
      <c r="Y771" s="259"/>
      <c r="Z771" s="259"/>
      <c r="AA771" s="259"/>
      <c r="AB771" s="259"/>
      <c r="AC771" s="259"/>
      <c r="AD771" s="259"/>
      <c r="AE771" s="259"/>
      <c r="AF771" s="259"/>
      <c r="AG771" s="259"/>
      <c r="AH771" s="259"/>
      <c r="AU771" s="45"/>
    </row>
    <row r="772" spans="2:47" ht="14.25" customHeight="1">
      <c r="B772" s="259"/>
      <c r="D772" s="259"/>
      <c r="E772" s="259"/>
      <c r="F772" s="259"/>
      <c r="G772" s="259"/>
      <c r="H772" s="259"/>
      <c r="I772" s="259"/>
      <c r="J772" s="259"/>
      <c r="K772" s="259"/>
      <c r="L772" s="259"/>
      <c r="M772" s="259"/>
      <c r="N772" s="259"/>
      <c r="O772" s="259"/>
      <c r="P772" s="259"/>
      <c r="Q772" s="259"/>
      <c r="R772" s="259"/>
      <c r="S772" s="259"/>
      <c r="T772" s="259"/>
      <c r="U772" s="259"/>
      <c r="V772" s="259"/>
      <c r="W772" s="259"/>
      <c r="X772" s="259"/>
      <c r="Y772" s="259"/>
      <c r="Z772" s="259"/>
      <c r="AA772" s="259"/>
      <c r="AB772" s="259"/>
      <c r="AC772" s="259"/>
      <c r="AD772" s="259"/>
      <c r="AE772" s="259"/>
      <c r="AF772" s="259"/>
      <c r="AG772" s="259"/>
      <c r="AH772" s="259"/>
      <c r="AU772" s="45"/>
    </row>
    <row r="773" spans="2:47" ht="14.25" customHeight="1">
      <c r="B773" s="259"/>
      <c r="D773" s="259"/>
      <c r="E773" s="259"/>
      <c r="F773" s="259"/>
      <c r="G773" s="259"/>
      <c r="H773" s="259"/>
      <c r="I773" s="259"/>
      <c r="J773" s="259"/>
      <c r="K773" s="259"/>
      <c r="L773" s="259"/>
      <c r="M773" s="259"/>
      <c r="N773" s="259"/>
      <c r="O773" s="259"/>
      <c r="P773" s="259"/>
      <c r="Q773" s="259"/>
      <c r="R773" s="259"/>
      <c r="S773" s="259"/>
      <c r="T773" s="259"/>
      <c r="U773" s="259"/>
      <c r="V773" s="259"/>
      <c r="W773" s="259"/>
      <c r="X773" s="259"/>
      <c r="Y773" s="259"/>
      <c r="Z773" s="259"/>
      <c r="AA773" s="259"/>
      <c r="AB773" s="259"/>
      <c r="AC773" s="259"/>
      <c r="AD773" s="259"/>
      <c r="AE773" s="259"/>
      <c r="AF773" s="259"/>
      <c r="AG773" s="259"/>
      <c r="AH773" s="259"/>
      <c r="AU773" s="45"/>
    </row>
    <row r="774" spans="2:47" ht="14.25" customHeight="1">
      <c r="B774" s="259"/>
      <c r="D774" s="259"/>
      <c r="E774" s="259"/>
      <c r="F774" s="259"/>
      <c r="G774" s="259"/>
      <c r="H774" s="259"/>
      <c r="I774" s="259"/>
      <c r="J774" s="259"/>
      <c r="K774" s="259"/>
      <c r="L774" s="259"/>
      <c r="M774" s="259"/>
      <c r="N774" s="259"/>
      <c r="O774" s="259"/>
      <c r="P774" s="259"/>
      <c r="Q774" s="259"/>
      <c r="R774" s="259"/>
      <c r="S774" s="259"/>
      <c r="T774" s="259"/>
      <c r="U774" s="259"/>
      <c r="V774" s="259"/>
      <c r="W774" s="259"/>
      <c r="X774" s="259"/>
      <c r="Y774" s="259"/>
      <c r="Z774" s="259"/>
      <c r="AA774" s="259"/>
      <c r="AB774" s="259"/>
      <c r="AC774" s="259"/>
      <c r="AD774" s="259"/>
      <c r="AE774" s="259"/>
      <c r="AF774" s="259"/>
      <c r="AG774" s="259"/>
      <c r="AH774" s="259"/>
      <c r="AU774" s="45"/>
    </row>
    <row r="775" spans="2:47" ht="14.25" customHeight="1">
      <c r="B775" s="259"/>
      <c r="D775" s="259"/>
      <c r="E775" s="259"/>
      <c r="F775" s="259"/>
      <c r="G775" s="259"/>
      <c r="H775" s="259"/>
      <c r="I775" s="259"/>
      <c r="J775" s="259"/>
      <c r="K775" s="259"/>
      <c r="L775" s="259"/>
      <c r="M775" s="259"/>
      <c r="N775" s="259"/>
      <c r="O775" s="259"/>
      <c r="P775" s="259"/>
      <c r="Q775" s="259"/>
      <c r="R775" s="259"/>
      <c r="S775" s="259"/>
      <c r="T775" s="259"/>
      <c r="U775" s="259"/>
      <c r="V775" s="259"/>
      <c r="W775" s="259"/>
      <c r="X775" s="259"/>
      <c r="Y775" s="259"/>
      <c r="Z775" s="259"/>
      <c r="AA775" s="259"/>
      <c r="AB775" s="259"/>
      <c r="AC775" s="259"/>
      <c r="AD775" s="259"/>
      <c r="AE775" s="259"/>
      <c r="AF775" s="259"/>
      <c r="AG775" s="259"/>
      <c r="AH775" s="259"/>
      <c r="AU775" s="45"/>
    </row>
    <row r="776" spans="2:47" ht="14.25" customHeight="1">
      <c r="B776" s="259"/>
      <c r="D776" s="259"/>
      <c r="E776" s="259"/>
      <c r="F776" s="259"/>
      <c r="G776" s="259"/>
      <c r="H776" s="259"/>
      <c r="I776" s="259"/>
      <c r="J776" s="259"/>
      <c r="K776" s="259"/>
      <c r="L776" s="259"/>
      <c r="M776" s="259"/>
      <c r="N776" s="259"/>
      <c r="O776" s="259"/>
      <c r="P776" s="259"/>
      <c r="Q776" s="259"/>
      <c r="R776" s="259"/>
      <c r="S776" s="259"/>
      <c r="T776" s="259"/>
      <c r="U776" s="259"/>
      <c r="V776" s="259"/>
      <c r="W776" s="259"/>
      <c r="X776" s="259"/>
      <c r="Y776" s="259"/>
      <c r="Z776" s="259"/>
      <c r="AA776" s="259"/>
      <c r="AB776" s="259"/>
      <c r="AC776" s="259"/>
      <c r="AD776" s="259"/>
      <c r="AE776" s="259"/>
      <c r="AF776" s="259"/>
      <c r="AG776" s="259"/>
      <c r="AH776" s="259"/>
      <c r="AU776" s="45"/>
    </row>
    <row r="777" spans="2:47" ht="14.25" customHeight="1">
      <c r="B777" s="259"/>
      <c r="D777" s="259"/>
      <c r="E777" s="259"/>
      <c r="F777" s="259"/>
      <c r="G777" s="259"/>
      <c r="H777" s="259"/>
      <c r="I777" s="259"/>
      <c r="J777" s="259"/>
      <c r="K777" s="259"/>
      <c r="L777" s="259"/>
      <c r="M777" s="259"/>
      <c r="N777" s="259"/>
      <c r="O777" s="259"/>
      <c r="P777" s="259"/>
      <c r="Q777" s="259"/>
      <c r="R777" s="259"/>
      <c r="S777" s="259"/>
      <c r="T777" s="259"/>
      <c r="U777" s="259"/>
      <c r="V777" s="259"/>
      <c r="W777" s="259"/>
      <c r="X777" s="259"/>
      <c r="Y777" s="259"/>
      <c r="Z777" s="259"/>
      <c r="AA777" s="259"/>
      <c r="AB777" s="259"/>
      <c r="AC777" s="259"/>
      <c r="AD777" s="259"/>
      <c r="AE777" s="259"/>
      <c r="AF777" s="259"/>
      <c r="AG777" s="259"/>
      <c r="AH777" s="259"/>
      <c r="AU777" s="45"/>
    </row>
    <row r="778" spans="2:47" ht="14.25" customHeight="1">
      <c r="B778" s="259"/>
      <c r="D778" s="259"/>
      <c r="E778" s="259"/>
      <c r="F778" s="259"/>
      <c r="G778" s="259"/>
      <c r="H778" s="259"/>
      <c r="I778" s="259"/>
      <c r="J778" s="259"/>
      <c r="K778" s="259"/>
      <c r="L778" s="259"/>
      <c r="M778" s="259"/>
      <c r="N778" s="259"/>
      <c r="O778" s="259"/>
      <c r="P778" s="259"/>
      <c r="Q778" s="259"/>
      <c r="R778" s="259"/>
      <c r="S778" s="259"/>
      <c r="T778" s="259"/>
      <c r="U778" s="259"/>
      <c r="V778" s="259"/>
      <c r="W778" s="259"/>
      <c r="X778" s="259"/>
      <c r="Y778" s="259"/>
      <c r="Z778" s="259"/>
      <c r="AA778" s="259"/>
      <c r="AB778" s="259"/>
      <c r="AC778" s="259"/>
      <c r="AD778" s="259"/>
      <c r="AE778" s="259"/>
      <c r="AF778" s="259"/>
      <c r="AG778" s="259"/>
      <c r="AH778" s="259"/>
      <c r="AU778" s="45"/>
    </row>
    <row r="779" spans="2:47" ht="14.25" customHeight="1">
      <c r="B779" s="259"/>
      <c r="D779" s="259"/>
      <c r="E779" s="259"/>
      <c r="F779" s="259"/>
      <c r="G779" s="259"/>
      <c r="H779" s="259"/>
      <c r="I779" s="259"/>
      <c r="J779" s="259"/>
      <c r="K779" s="259"/>
      <c r="L779" s="259"/>
      <c r="M779" s="259"/>
      <c r="N779" s="259"/>
      <c r="O779" s="259"/>
      <c r="P779" s="259"/>
      <c r="Q779" s="259"/>
      <c r="R779" s="259"/>
      <c r="S779" s="259"/>
      <c r="T779" s="259"/>
      <c r="U779" s="259"/>
      <c r="V779" s="259"/>
      <c r="W779" s="259"/>
      <c r="X779" s="259"/>
      <c r="Y779" s="259"/>
      <c r="Z779" s="259"/>
      <c r="AA779" s="259"/>
      <c r="AB779" s="259"/>
      <c r="AC779" s="259"/>
      <c r="AD779" s="259"/>
      <c r="AE779" s="259"/>
      <c r="AF779" s="259"/>
      <c r="AG779" s="259"/>
      <c r="AH779" s="259"/>
      <c r="AU779" s="45"/>
    </row>
    <row r="780" spans="2:47" ht="14.25" customHeight="1">
      <c r="B780" s="259"/>
      <c r="D780" s="259"/>
      <c r="E780" s="259"/>
      <c r="F780" s="259"/>
      <c r="G780" s="259"/>
      <c r="H780" s="259"/>
      <c r="I780" s="259"/>
      <c r="J780" s="259"/>
      <c r="K780" s="259"/>
      <c r="L780" s="259"/>
      <c r="M780" s="259"/>
      <c r="N780" s="259"/>
      <c r="O780" s="259"/>
      <c r="P780" s="259"/>
      <c r="Q780" s="259"/>
      <c r="R780" s="259"/>
      <c r="S780" s="259"/>
      <c r="T780" s="259"/>
      <c r="U780" s="259"/>
      <c r="V780" s="259"/>
      <c r="W780" s="259"/>
      <c r="X780" s="259"/>
      <c r="Y780" s="259"/>
      <c r="Z780" s="259"/>
      <c r="AA780" s="259"/>
      <c r="AB780" s="259"/>
      <c r="AC780" s="259"/>
      <c r="AD780" s="259"/>
      <c r="AE780" s="259"/>
      <c r="AF780" s="259"/>
      <c r="AG780" s="259"/>
      <c r="AH780" s="259"/>
      <c r="AU780" s="45"/>
    </row>
    <row r="781" spans="2:47" ht="14.25" customHeight="1">
      <c r="B781" s="259"/>
      <c r="D781" s="259"/>
      <c r="E781" s="259"/>
      <c r="F781" s="259"/>
      <c r="G781" s="259"/>
      <c r="H781" s="259"/>
      <c r="I781" s="259"/>
      <c r="J781" s="259"/>
      <c r="K781" s="259"/>
      <c r="L781" s="259"/>
      <c r="M781" s="259"/>
      <c r="N781" s="259"/>
      <c r="O781" s="259"/>
      <c r="P781" s="259"/>
      <c r="Q781" s="259"/>
      <c r="R781" s="259"/>
      <c r="S781" s="259"/>
      <c r="T781" s="259"/>
      <c r="U781" s="259"/>
      <c r="V781" s="259"/>
      <c r="W781" s="259"/>
      <c r="X781" s="259"/>
      <c r="Y781" s="259"/>
      <c r="Z781" s="259"/>
      <c r="AA781" s="259"/>
      <c r="AB781" s="259"/>
      <c r="AC781" s="259"/>
      <c r="AD781" s="259"/>
      <c r="AE781" s="259"/>
      <c r="AF781" s="259"/>
      <c r="AG781" s="259"/>
      <c r="AH781" s="259"/>
      <c r="AU781" s="45"/>
    </row>
    <row r="782" spans="2:47" ht="14.25" customHeight="1">
      <c r="B782" s="259"/>
      <c r="D782" s="259"/>
      <c r="E782" s="259"/>
      <c r="F782" s="259"/>
      <c r="G782" s="259"/>
      <c r="H782" s="259"/>
      <c r="I782" s="259"/>
      <c r="J782" s="259"/>
      <c r="K782" s="259"/>
      <c r="L782" s="259"/>
      <c r="M782" s="259"/>
      <c r="N782" s="259"/>
      <c r="O782" s="259"/>
      <c r="P782" s="259"/>
      <c r="Q782" s="259"/>
      <c r="R782" s="259"/>
      <c r="S782" s="259"/>
      <c r="T782" s="259"/>
      <c r="U782" s="259"/>
      <c r="V782" s="259"/>
      <c r="W782" s="259"/>
      <c r="X782" s="259"/>
      <c r="Y782" s="259"/>
      <c r="Z782" s="259"/>
      <c r="AA782" s="259"/>
      <c r="AB782" s="259"/>
      <c r="AC782" s="259"/>
      <c r="AD782" s="259"/>
      <c r="AE782" s="259"/>
      <c r="AF782" s="259"/>
      <c r="AG782" s="259"/>
      <c r="AH782" s="259"/>
      <c r="AU782" s="45"/>
    </row>
    <row r="783" spans="2:47" ht="14.25" customHeight="1">
      <c r="B783" s="259"/>
      <c r="D783" s="259"/>
      <c r="E783" s="259"/>
      <c r="F783" s="259"/>
      <c r="G783" s="259"/>
      <c r="H783" s="259"/>
      <c r="I783" s="259"/>
      <c r="J783" s="259"/>
      <c r="K783" s="259"/>
      <c r="L783" s="259"/>
      <c r="M783" s="259"/>
      <c r="N783" s="259"/>
      <c r="O783" s="259"/>
      <c r="P783" s="259"/>
      <c r="Q783" s="259"/>
      <c r="R783" s="259"/>
      <c r="S783" s="259"/>
      <c r="T783" s="259"/>
      <c r="U783" s="259"/>
      <c r="V783" s="259"/>
      <c r="W783" s="259"/>
      <c r="X783" s="259"/>
      <c r="Y783" s="259"/>
      <c r="Z783" s="259"/>
      <c r="AA783" s="259"/>
      <c r="AB783" s="259"/>
      <c r="AC783" s="259"/>
      <c r="AD783" s="259"/>
      <c r="AE783" s="259"/>
      <c r="AF783" s="259"/>
      <c r="AG783" s="259"/>
      <c r="AH783" s="259"/>
      <c r="AU783" s="45"/>
    </row>
    <row r="784" spans="2:47" ht="14.25" customHeight="1">
      <c r="B784" s="259"/>
      <c r="D784" s="259"/>
      <c r="E784" s="259"/>
      <c r="F784" s="259"/>
      <c r="G784" s="259"/>
      <c r="H784" s="259"/>
      <c r="I784" s="259"/>
      <c r="J784" s="259"/>
      <c r="K784" s="259"/>
      <c r="L784" s="259"/>
      <c r="M784" s="259"/>
      <c r="N784" s="259"/>
      <c r="O784" s="259"/>
      <c r="P784" s="259"/>
      <c r="Q784" s="259"/>
      <c r="R784" s="259"/>
      <c r="S784" s="259"/>
      <c r="T784" s="259"/>
      <c r="U784" s="259"/>
      <c r="V784" s="259"/>
      <c r="W784" s="259"/>
      <c r="X784" s="259"/>
      <c r="Y784" s="259"/>
      <c r="Z784" s="259"/>
      <c r="AA784" s="259"/>
      <c r="AB784" s="259"/>
      <c r="AC784" s="259"/>
      <c r="AD784" s="259"/>
      <c r="AE784" s="259"/>
      <c r="AF784" s="259"/>
      <c r="AG784" s="259"/>
      <c r="AH784" s="259"/>
      <c r="AU784" s="45"/>
    </row>
    <row r="785" spans="2:47" ht="14.25" customHeight="1">
      <c r="B785" s="259"/>
      <c r="D785" s="259"/>
      <c r="E785" s="259"/>
      <c r="F785" s="259"/>
      <c r="G785" s="259"/>
      <c r="H785" s="259"/>
      <c r="I785" s="259"/>
      <c r="J785" s="259"/>
      <c r="K785" s="259"/>
      <c r="L785" s="259"/>
      <c r="M785" s="259"/>
      <c r="N785" s="259"/>
      <c r="O785" s="259"/>
      <c r="P785" s="259"/>
      <c r="Q785" s="259"/>
      <c r="R785" s="259"/>
      <c r="S785" s="259"/>
      <c r="T785" s="259"/>
      <c r="U785" s="259"/>
      <c r="V785" s="259"/>
      <c r="W785" s="259"/>
      <c r="X785" s="259"/>
      <c r="Y785" s="259"/>
      <c r="Z785" s="259"/>
      <c r="AA785" s="259"/>
      <c r="AB785" s="259"/>
      <c r="AC785" s="259"/>
      <c r="AD785" s="259"/>
      <c r="AE785" s="259"/>
      <c r="AF785" s="259"/>
      <c r="AG785" s="259"/>
      <c r="AH785" s="259"/>
      <c r="AU785" s="45"/>
    </row>
    <row r="786" spans="2:47" ht="14.25" customHeight="1">
      <c r="B786" s="259"/>
      <c r="D786" s="259"/>
      <c r="E786" s="259"/>
      <c r="F786" s="259"/>
      <c r="G786" s="259"/>
      <c r="H786" s="259"/>
      <c r="I786" s="259"/>
      <c r="J786" s="259"/>
      <c r="K786" s="259"/>
      <c r="L786" s="259"/>
      <c r="M786" s="259"/>
      <c r="N786" s="259"/>
      <c r="O786" s="259"/>
      <c r="P786" s="259"/>
      <c r="Q786" s="259"/>
      <c r="R786" s="259"/>
      <c r="S786" s="259"/>
      <c r="T786" s="259"/>
      <c r="U786" s="259"/>
      <c r="V786" s="259"/>
      <c r="W786" s="259"/>
      <c r="X786" s="259"/>
      <c r="Y786" s="259"/>
      <c r="Z786" s="259"/>
      <c r="AA786" s="259"/>
      <c r="AB786" s="259"/>
      <c r="AC786" s="259"/>
      <c r="AD786" s="259"/>
      <c r="AE786" s="259"/>
      <c r="AF786" s="259"/>
      <c r="AG786" s="259"/>
      <c r="AH786" s="259"/>
      <c r="AU786" s="45"/>
    </row>
    <row r="787" spans="2:47" ht="14.25" customHeight="1">
      <c r="B787" s="259"/>
      <c r="D787" s="259"/>
      <c r="E787" s="259"/>
      <c r="F787" s="259"/>
      <c r="G787" s="259"/>
      <c r="H787" s="259"/>
      <c r="I787" s="259"/>
      <c r="J787" s="259"/>
      <c r="K787" s="259"/>
      <c r="L787" s="259"/>
      <c r="M787" s="259"/>
      <c r="N787" s="259"/>
      <c r="O787" s="259"/>
      <c r="P787" s="259"/>
      <c r="Q787" s="259"/>
      <c r="R787" s="259"/>
      <c r="S787" s="259"/>
      <c r="T787" s="259"/>
      <c r="U787" s="259"/>
      <c r="V787" s="259"/>
      <c r="W787" s="259"/>
      <c r="X787" s="259"/>
      <c r="Y787" s="259"/>
      <c r="Z787" s="259"/>
      <c r="AA787" s="259"/>
      <c r="AB787" s="259"/>
      <c r="AC787" s="259"/>
      <c r="AD787" s="259"/>
      <c r="AE787" s="259"/>
      <c r="AF787" s="259"/>
      <c r="AG787" s="259"/>
      <c r="AH787" s="259"/>
      <c r="AU787" s="45"/>
    </row>
    <row r="788" spans="2:47" ht="14.25" customHeight="1">
      <c r="B788" s="259"/>
      <c r="D788" s="259"/>
      <c r="E788" s="259"/>
      <c r="F788" s="259"/>
      <c r="G788" s="259"/>
      <c r="H788" s="259"/>
      <c r="I788" s="259"/>
      <c r="J788" s="259"/>
      <c r="K788" s="259"/>
      <c r="L788" s="259"/>
      <c r="M788" s="259"/>
      <c r="N788" s="259"/>
      <c r="O788" s="259"/>
      <c r="P788" s="259"/>
      <c r="Q788" s="259"/>
      <c r="R788" s="259"/>
      <c r="S788" s="259"/>
      <c r="T788" s="259"/>
      <c r="U788" s="259"/>
      <c r="V788" s="259"/>
      <c r="W788" s="259"/>
      <c r="X788" s="259"/>
      <c r="Y788" s="259"/>
      <c r="Z788" s="259"/>
      <c r="AA788" s="259"/>
      <c r="AB788" s="259"/>
      <c r="AC788" s="259"/>
      <c r="AD788" s="259"/>
      <c r="AE788" s="259"/>
      <c r="AF788" s="259"/>
      <c r="AG788" s="259"/>
      <c r="AH788" s="259"/>
      <c r="AU788" s="45"/>
    </row>
    <row r="789" spans="2:47" ht="14.25" customHeight="1">
      <c r="B789" s="259"/>
      <c r="D789" s="259"/>
      <c r="E789" s="259"/>
      <c r="F789" s="259"/>
      <c r="G789" s="259"/>
      <c r="H789" s="259"/>
      <c r="I789" s="259"/>
      <c r="J789" s="259"/>
      <c r="K789" s="259"/>
      <c r="L789" s="259"/>
      <c r="M789" s="259"/>
      <c r="N789" s="259"/>
      <c r="O789" s="259"/>
      <c r="P789" s="259"/>
      <c r="Q789" s="259"/>
      <c r="R789" s="259"/>
      <c r="S789" s="259"/>
      <c r="T789" s="259"/>
      <c r="U789" s="259"/>
      <c r="V789" s="259"/>
      <c r="W789" s="259"/>
      <c r="X789" s="259"/>
      <c r="Y789" s="259"/>
      <c r="Z789" s="259"/>
      <c r="AA789" s="259"/>
      <c r="AB789" s="259"/>
      <c r="AC789" s="259"/>
      <c r="AD789" s="259"/>
      <c r="AE789" s="259"/>
      <c r="AF789" s="259"/>
      <c r="AG789" s="259"/>
      <c r="AH789" s="259"/>
      <c r="AU789" s="45"/>
    </row>
    <row r="790" spans="2:47" ht="14.25" customHeight="1">
      <c r="B790" s="259"/>
      <c r="D790" s="259"/>
      <c r="E790" s="259"/>
      <c r="F790" s="259"/>
      <c r="G790" s="259"/>
      <c r="H790" s="259"/>
      <c r="I790" s="259"/>
      <c r="J790" s="259"/>
      <c r="K790" s="259"/>
      <c r="L790" s="259"/>
      <c r="M790" s="259"/>
      <c r="N790" s="259"/>
      <c r="O790" s="259"/>
      <c r="P790" s="259"/>
      <c r="Q790" s="259"/>
      <c r="R790" s="259"/>
      <c r="S790" s="259"/>
      <c r="T790" s="259"/>
      <c r="U790" s="259"/>
      <c r="V790" s="259"/>
      <c r="W790" s="259"/>
      <c r="X790" s="259"/>
      <c r="Y790" s="259"/>
      <c r="Z790" s="259"/>
      <c r="AA790" s="259"/>
      <c r="AB790" s="259"/>
      <c r="AC790" s="259"/>
      <c r="AD790" s="259"/>
      <c r="AE790" s="259"/>
      <c r="AF790" s="259"/>
      <c r="AG790" s="259"/>
      <c r="AH790" s="259"/>
      <c r="AU790" s="45"/>
    </row>
    <row r="791" spans="2:47" ht="14.25" customHeight="1">
      <c r="B791" s="259"/>
      <c r="D791" s="259"/>
      <c r="E791" s="259"/>
      <c r="F791" s="259"/>
      <c r="G791" s="259"/>
      <c r="H791" s="259"/>
      <c r="I791" s="259"/>
      <c r="J791" s="259"/>
      <c r="K791" s="259"/>
      <c r="L791" s="259"/>
      <c r="M791" s="259"/>
      <c r="N791" s="259"/>
      <c r="O791" s="259"/>
      <c r="P791" s="259"/>
      <c r="Q791" s="259"/>
      <c r="R791" s="259"/>
      <c r="S791" s="259"/>
      <c r="T791" s="259"/>
      <c r="U791" s="259"/>
      <c r="V791" s="259"/>
      <c r="W791" s="259"/>
      <c r="X791" s="259"/>
      <c r="Y791" s="259"/>
      <c r="Z791" s="259"/>
      <c r="AA791" s="259"/>
      <c r="AB791" s="259"/>
      <c r="AC791" s="259"/>
      <c r="AD791" s="259"/>
      <c r="AE791" s="259"/>
      <c r="AF791" s="259"/>
      <c r="AG791" s="259"/>
      <c r="AH791" s="259"/>
      <c r="AU791" s="45"/>
    </row>
    <row r="792" spans="2:47" ht="14.25" customHeight="1">
      <c r="B792" s="259"/>
      <c r="D792" s="259"/>
      <c r="E792" s="259"/>
      <c r="F792" s="259"/>
      <c r="G792" s="259"/>
      <c r="H792" s="259"/>
      <c r="I792" s="259"/>
      <c r="J792" s="259"/>
      <c r="K792" s="259"/>
      <c r="L792" s="259"/>
      <c r="M792" s="259"/>
      <c r="N792" s="259"/>
      <c r="O792" s="259"/>
      <c r="P792" s="259"/>
      <c r="Q792" s="259"/>
      <c r="R792" s="259"/>
      <c r="S792" s="259"/>
      <c r="T792" s="259"/>
      <c r="U792" s="259"/>
      <c r="V792" s="259"/>
      <c r="W792" s="259"/>
      <c r="X792" s="259"/>
      <c r="Y792" s="259"/>
      <c r="Z792" s="259"/>
      <c r="AA792" s="259"/>
      <c r="AB792" s="259"/>
      <c r="AC792" s="259"/>
      <c r="AD792" s="259"/>
      <c r="AE792" s="259"/>
      <c r="AF792" s="259"/>
      <c r="AG792" s="259"/>
      <c r="AH792" s="259"/>
      <c r="AU792" s="45"/>
    </row>
    <row r="793" spans="2:47" ht="14.25" customHeight="1">
      <c r="B793" s="259"/>
      <c r="D793" s="259"/>
      <c r="E793" s="259"/>
      <c r="F793" s="259"/>
      <c r="G793" s="259"/>
      <c r="H793" s="259"/>
      <c r="I793" s="259"/>
      <c r="J793" s="259"/>
      <c r="K793" s="259"/>
      <c r="L793" s="259"/>
      <c r="M793" s="259"/>
      <c r="N793" s="259"/>
      <c r="O793" s="259"/>
      <c r="P793" s="259"/>
      <c r="Q793" s="259"/>
      <c r="R793" s="259"/>
      <c r="S793" s="259"/>
      <c r="T793" s="259"/>
      <c r="U793" s="259"/>
      <c r="V793" s="259"/>
      <c r="W793" s="259"/>
      <c r="X793" s="259"/>
      <c r="Y793" s="259"/>
      <c r="Z793" s="259"/>
      <c r="AA793" s="259"/>
      <c r="AB793" s="259"/>
      <c r="AC793" s="259"/>
      <c r="AD793" s="259"/>
      <c r="AE793" s="259"/>
      <c r="AF793" s="259"/>
      <c r="AG793" s="259"/>
      <c r="AH793" s="259"/>
      <c r="AU793" s="45"/>
    </row>
    <row r="794" spans="2:47" ht="14.25" customHeight="1">
      <c r="B794" s="259"/>
      <c r="D794" s="259"/>
      <c r="E794" s="259"/>
      <c r="F794" s="259"/>
      <c r="G794" s="259"/>
      <c r="H794" s="259"/>
      <c r="I794" s="259"/>
      <c r="J794" s="259"/>
      <c r="K794" s="259"/>
      <c r="L794" s="259"/>
      <c r="M794" s="259"/>
      <c r="N794" s="259"/>
      <c r="O794" s="259"/>
      <c r="P794" s="259"/>
      <c r="Q794" s="259"/>
      <c r="R794" s="259"/>
      <c r="S794" s="259"/>
      <c r="T794" s="259"/>
      <c r="U794" s="259"/>
      <c r="V794" s="259"/>
      <c r="W794" s="259"/>
      <c r="X794" s="259"/>
      <c r="Y794" s="259"/>
      <c r="Z794" s="259"/>
      <c r="AA794" s="259"/>
      <c r="AB794" s="259"/>
      <c r="AC794" s="259"/>
      <c r="AD794" s="259"/>
      <c r="AE794" s="259"/>
      <c r="AF794" s="259"/>
      <c r="AG794" s="259"/>
      <c r="AH794" s="259"/>
      <c r="AU794" s="45"/>
    </row>
    <row r="795" spans="2:47" ht="14.25" customHeight="1">
      <c r="B795" s="259"/>
      <c r="D795" s="259"/>
      <c r="E795" s="259"/>
      <c r="F795" s="259"/>
      <c r="G795" s="259"/>
      <c r="H795" s="259"/>
      <c r="I795" s="259"/>
      <c r="J795" s="259"/>
      <c r="K795" s="259"/>
      <c r="L795" s="259"/>
      <c r="M795" s="259"/>
      <c r="N795" s="259"/>
      <c r="O795" s="259"/>
      <c r="P795" s="259"/>
      <c r="Q795" s="259"/>
      <c r="R795" s="259"/>
      <c r="S795" s="259"/>
      <c r="T795" s="259"/>
      <c r="U795" s="259"/>
      <c r="V795" s="259"/>
      <c r="W795" s="259"/>
      <c r="X795" s="259"/>
      <c r="Y795" s="259"/>
      <c r="Z795" s="259"/>
      <c r="AA795" s="259"/>
      <c r="AB795" s="259"/>
      <c r="AC795" s="259"/>
      <c r="AD795" s="259"/>
      <c r="AE795" s="259"/>
      <c r="AF795" s="259"/>
      <c r="AG795" s="259"/>
      <c r="AH795" s="259"/>
      <c r="AU795" s="45"/>
    </row>
    <row r="796" spans="2:47" ht="14.25" customHeight="1">
      <c r="B796" s="259"/>
      <c r="D796" s="259"/>
      <c r="E796" s="259"/>
      <c r="F796" s="259"/>
      <c r="G796" s="259"/>
      <c r="H796" s="259"/>
      <c r="I796" s="259"/>
      <c r="J796" s="259"/>
      <c r="K796" s="259"/>
      <c r="L796" s="259"/>
      <c r="M796" s="259"/>
      <c r="N796" s="259"/>
      <c r="O796" s="259"/>
      <c r="P796" s="259"/>
      <c r="Q796" s="259"/>
      <c r="R796" s="259"/>
      <c r="S796" s="259"/>
      <c r="T796" s="259"/>
      <c r="U796" s="259"/>
      <c r="V796" s="259"/>
      <c r="W796" s="259"/>
      <c r="X796" s="259"/>
      <c r="Y796" s="259"/>
      <c r="Z796" s="259"/>
      <c r="AA796" s="259"/>
      <c r="AB796" s="259"/>
      <c r="AC796" s="259"/>
      <c r="AD796" s="259"/>
      <c r="AE796" s="259"/>
      <c r="AF796" s="259"/>
      <c r="AG796" s="259"/>
      <c r="AH796" s="259"/>
      <c r="AU796" s="45"/>
    </row>
    <row r="797" spans="2:47" ht="14.25" customHeight="1">
      <c r="B797" s="259"/>
      <c r="D797" s="259"/>
      <c r="E797" s="259"/>
      <c r="F797" s="259"/>
      <c r="G797" s="259"/>
      <c r="H797" s="259"/>
      <c r="I797" s="259"/>
      <c r="J797" s="259"/>
      <c r="K797" s="259"/>
      <c r="L797" s="259"/>
      <c r="M797" s="259"/>
      <c r="N797" s="259"/>
      <c r="O797" s="259"/>
      <c r="P797" s="259"/>
      <c r="Q797" s="259"/>
      <c r="R797" s="259"/>
      <c r="S797" s="259"/>
      <c r="T797" s="259"/>
      <c r="U797" s="259"/>
      <c r="V797" s="259"/>
      <c r="W797" s="259"/>
      <c r="X797" s="259"/>
      <c r="Y797" s="259"/>
      <c r="Z797" s="259"/>
      <c r="AA797" s="259"/>
      <c r="AB797" s="259"/>
      <c r="AC797" s="259"/>
      <c r="AD797" s="259"/>
      <c r="AE797" s="259"/>
      <c r="AF797" s="259"/>
      <c r="AG797" s="259"/>
      <c r="AH797" s="259"/>
      <c r="AU797" s="45"/>
    </row>
    <row r="798" spans="2:47" ht="14.25" customHeight="1">
      <c r="B798" s="259"/>
      <c r="D798" s="259"/>
      <c r="E798" s="259"/>
      <c r="F798" s="259"/>
      <c r="G798" s="259"/>
      <c r="H798" s="259"/>
      <c r="I798" s="259"/>
      <c r="J798" s="259"/>
      <c r="K798" s="259"/>
      <c r="L798" s="259"/>
      <c r="M798" s="259"/>
      <c r="N798" s="259"/>
      <c r="O798" s="259"/>
      <c r="P798" s="259"/>
      <c r="Q798" s="259"/>
      <c r="R798" s="259"/>
      <c r="S798" s="259"/>
      <c r="T798" s="259"/>
      <c r="U798" s="259"/>
      <c r="V798" s="259"/>
      <c r="W798" s="259"/>
      <c r="X798" s="259"/>
      <c r="Y798" s="259"/>
      <c r="Z798" s="259"/>
      <c r="AA798" s="259"/>
      <c r="AB798" s="259"/>
      <c r="AC798" s="259"/>
      <c r="AD798" s="259"/>
      <c r="AE798" s="259"/>
      <c r="AF798" s="259"/>
      <c r="AG798" s="259"/>
      <c r="AH798" s="259"/>
      <c r="AU798" s="45"/>
    </row>
    <row r="799" spans="2:47" ht="14.25" customHeight="1">
      <c r="B799" s="259"/>
      <c r="D799" s="259"/>
      <c r="E799" s="259"/>
      <c r="F799" s="259"/>
      <c r="G799" s="259"/>
      <c r="H799" s="259"/>
      <c r="I799" s="259"/>
      <c r="J799" s="259"/>
      <c r="K799" s="259"/>
      <c r="L799" s="259"/>
      <c r="M799" s="259"/>
      <c r="N799" s="259"/>
      <c r="O799" s="259"/>
      <c r="P799" s="259"/>
      <c r="Q799" s="259"/>
      <c r="R799" s="259"/>
      <c r="S799" s="259"/>
      <c r="T799" s="259"/>
      <c r="U799" s="259"/>
      <c r="V799" s="259"/>
      <c r="W799" s="259"/>
      <c r="X799" s="259"/>
      <c r="Y799" s="259"/>
      <c r="Z799" s="259"/>
      <c r="AA799" s="259"/>
      <c r="AB799" s="259"/>
      <c r="AC799" s="259"/>
      <c r="AD799" s="259"/>
      <c r="AE799" s="259"/>
      <c r="AF799" s="259"/>
      <c r="AG799" s="259"/>
      <c r="AH799" s="259"/>
      <c r="AU799" s="45"/>
    </row>
    <row r="800" spans="2:47" ht="14.25" customHeight="1">
      <c r="B800" s="259"/>
      <c r="D800" s="259"/>
      <c r="E800" s="259"/>
      <c r="F800" s="259"/>
      <c r="G800" s="259"/>
      <c r="H800" s="259"/>
      <c r="I800" s="259"/>
      <c r="J800" s="259"/>
      <c r="K800" s="259"/>
      <c r="L800" s="259"/>
      <c r="M800" s="259"/>
      <c r="N800" s="259"/>
      <c r="O800" s="259"/>
      <c r="P800" s="259"/>
      <c r="Q800" s="259"/>
      <c r="R800" s="259"/>
      <c r="S800" s="259"/>
      <c r="T800" s="259"/>
      <c r="U800" s="259"/>
      <c r="V800" s="259"/>
      <c r="W800" s="259"/>
      <c r="X800" s="259"/>
      <c r="Y800" s="259"/>
      <c r="Z800" s="259"/>
      <c r="AA800" s="259"/>
      <c r="AB800" s="259"/>
      <c r="AC800" s="259"/>
      <c r="AD800" s="259"/>
      <c r="AE800" s="259"/>
      <c r="AF800" s="259"/>
      <c r="AG800" s="259"/>
      <c r="AH800" s="259"/>
      <c r="AU800" s="45"/>
    </row>
    <row r="801" spans="2:47" ht="14.25" customHeight="1">
      <c r="B801" s="259"/>
      <c r="D801" s="259"/>
      <c r="E801" s="259"/>
      <c r="F801" s="259"/>
      <c r="G801" s="259"/>
      <c r="H801" s="259"/>
      <c r="I801" s="259"/>
      <c r="J801" s="259"/>
      <c r="K801" s="259"/>
      <c r="L801" s="259"/>
      <c r="M801" s="259"/>
      <c r="N801" s="259"/>
      <c r="O801" s="259"/>
      <c r="P801" s="259"/>
      <c r="Q801" s="259"/>
      <c r="R801" s="259"/>
      <c r="S801" s="259"/>
      <c r="T801" s="259"/>
      <c r="U801" s="259"/>
      <c r="V801" s="259"/>
      <c r="W801" s="259"/>
      <c r="X801" s="259"/>
      <c r="Y801" s="259"/>
      <c r="Z801" s="259"/>
      <c r="AA801" s="259"/>
      <c r="AB801" s="259"/>
      <c r="AC801" s="259"/>
      <c r="AD801" s="259"/>
      <c r="AE801" s="259"/>
      <c r="AF801" s="259"/>
      <c r="AG801" s="259"/>
      <c r="AH801" s="259"/>
      <c r="AU801" s="45"/>
    </row>
    <row r="802" spans="2:47" ht="14.25" customHeight="1">
      <c r="B802" s="259"/>
      <c r="D802" s="259"/>
      <c r="E802" s="259"/>
      <c r="F802" s="259"/>
      <c r="G802" s="259"/>
      <c r="H802" s="259"/>
      <c r="I802" s="259"/>
      <c r="J802" s="259"/>
      <c r="K802" s="259"/>
      <c r="L802" s="259"/>
      <c r="M802" s="259"/>
      <c r="N802" s="259"/>
      <c r="O802" s="259"/>
      <c r="P802" s="259"/>
      <c r="Q802" s="259"/>
      <c r="R802" s="259"/>
      <c r="S802" s="259"/>
      <c r="T802" s="259"/>
      <c r="U802" s="259"/>
      <c r="V802" s="259"/>
      <c r="W802" s="259"/>
      <c r="X802" s="259"/>
      <c r="Y802" s="259"/>
      <c r="Z802" s="259"/>
      <c r="AA802" s="259"/>
      <c r="AB802" s="259"/>
      <c r="AC802" s="259"/>
      <c r="AD802" s="259"/>
      <c r="AE802" s="259"/>
      <c r="AF802" s="259"/>
      <c r="AG802" s="259"/>
      <c r="AH802" s="259"/>
      <c r="AU802" s="45"/>
    </row>
    <row r="803" spans="2:47" ht="14.25" customHeight="1">
      <c r="B803" s="259"/>
      <c r="D803" s="259"/>
      <c r="E803" s="259"/>
      <c r="F803" s="259"/>
      <c r="G803" s="259"/>
      <c r="H803" s="259"/>
      <c r="I803" s="259"/>
      <c r="J803" s="259"/>
      <c r="K803" s="259"/>
      <c r="L803" s="259"/>
      <c r="M803" s="259"/>
      <c r="N803" s="259"/>
      <c r="O803" s="259"/>
      <c r="P803" s="259"/>
      <c r="Q803" s="259"/>
      <c r="R803" s="259"/>
      <c r="S803" s="259"/>
      <c r="T803" s="259"/>
      <c r="U803" s="259"/>
      <c r="V803" s="259"/>
      <c r="W803" s="259"/>
      <c r="X803" s="259"/>
      <c r="Y803" s="259"/>
      <c r="Z803" s="259"/>
      <c r="AA803" s="259"/>
      <c r="AB803" s="259"/>
      <c r="AC803" s="259"/>
      <c r="AD803" s="259"/>
      <c r="AE803" s="259"/>
      <c r="AF803" s="259"/>
      <c r="AG803" s="259"/>
      <c r="AH803" s="259"/>
      <c r="AU803" s="45"/>
    </row>
    <row r="804" spans="2:47" ht="14.25" customHeight="1">
      <c r="B804" s="259"/>
      <c r="D804" s="259"/>
      <c r="E804" s="259"/>
      <c r="F804" s="259"/>
      <c r="G804" s="259"/>
      <c r="H804" s="259"/>
      <c r="I804" s="259"/>
      <c r="J804" s="259"/>
      <c r="K804" s="259"/>
      <c r="L804" s="259"/>
      <c r="M804" s="259"/>
      <c r="N804" s="259"/>
      <c r="O804" s="259"/>
      <c r="P804" s="259"/>
      <c r="Q804" s="259"/>
      <c r="R804" s="259"/>
      <c r="S804" s="259"/>
      <c r="T804" s="259"/>
      <c r="U804" s="259"/>
      <c r="V804" s="259"/>
      <c r="W804" s="259"/>
      <c r="X804" s="259"/>
      <c r="Y804" s="259"/>
      <c r="Z804" s="259"/>
      <c r="AA804" s="259"/>
      <c r="AB804" s="259"/>
      <c r="AC804" s="259"/>
      <c r="AD804" s="259"/>
      <c r="AE804" s="259"/>
      <c r="AF804" s="259"/>
      <c r="AG804" s="259"/>
      <c r="AH804" s="259"/>
      <c r="AU804" s="45"/>
    </row>
    <row r="805" spans="2:47" ht="14.25" customHeight="1">
      <c r="B805" s="259"/>
      <c r="D805" s="259"/>
      <c r="E805" s="259"/>
      <c r="F805" s="259"/>
      <c r="G805" s="259"/>
      <c r="H805" s="259"/>
      <c r="I805" s="259"/>
      <c r="J805" s="259"/>
      <c r="K805" s="259"/>
      <c r="L805" s="259"/>
      <c r="M805" s="259"/>
      <c r="N805" s="259"/>
      <c r="O805" s="259"/>
      <c r="P805" s="259"/>
      <c r="Q805" s="259"/>
      <c r="R805" s="259"/>
      <c r="S805" s="259"/>
      <c r="T805" s="259"/>
      <c r="U805" s="259"/>
      <c r="V805" s="259"/>
      <c r="W805" s="259"/>
      <c r="X805" s="259"/>
      <c r="Y805" s="259"/>
      <c r="Z805" s="259"/>
      <c r="AA805" s="259"/>
      <c r="AB805" s="259"/>
      <c r="AC805" s="259"/>
      <c r="AD805" s="259"/>
      <c r="AE805" s="259"/>
      <c r="AF805" s="259"/>
      <c r="AG805" s="259"/>
      <c r="AH805" s="259"/>
      <c r="AU805" s="45"/>
    </row>
    <row r="806" spans="2:47" ht="14.25" customHeight="1">
      <c r="B806" s="259"/>
      <c r="D806" s="259"/>
      <c r="E806" s="259"/>
      <c r="F806" s="259"/>
      <c r="G806" s="259"/>
      <c r="H806" s="259"/>
      <c r="I806" s="259"/>
      <c r="J806" s="259"/>
      <c r="K806" s="259"/>
      <c r="L806" s="259"/>
      <c r="M806" s="259"/>
      <c r="N806" s="259"/>
      <c r="O806" s="259"/>
      <c r="P806" s="259"/>
      <c r="Q806" s="259"/>
      <c r="R806" s="259"/>
      <c r="S806" s="259"/>
      <c r="T806" s="259"/>
      <c r="U806" s="259"/>
      <c r="V806" s="259"/>
      <c r="W806" s="259"/>
      <c r="X806" s="259"/>
      <c r="Y806" s="259"/>
      <c r="Z806" s="259"/>
      <c r="AA806" s="259"/>
      <c r="AB806" s="259"/>
      <c r="AC806" s="259"/>
      <c r="AD806" s="259"/>
      <c r="AE806" s="259"/>
      <c r="AF806" s="259"/>
      <c r="AG806" s="259"/>
      <c r="AH806" s="259"/>
      <c r="AU806" s="45"/>
    </row>
    <row r="807" spans="2:47" ht="14.25" customHeight="1">
      <c r="B807" s="259"/>
      <c r="D807" s="259"/>
      <c r="E807" s="259"/>
      <c r="F807" s="259"/>
      <c r="G807" s="259"/>
      <c r="H807" s="259"/>
      <c r="I807" s="259"/>
      <c r="J807" s="259"/>
      <c r="K807" s="259"/>
      <c r="L807" s="259"/>
      <c r="M807" s="259"/>
      <c r="N807" s="259"/>
      <c r="O807" s="259"/>
      <c r="P807" s="259"/>
      <c r="Q807" s="259"/>
      <c r="R807" s="259"/>
      <c r="S807" s="259"/>
      <c r="T807" s="259"/>
      <c r="U807" s="259"/>
      <c r="V807" s="259"/>
      <c r="W807" s="259"/>
      <c r="X807" s="259"/>
      <c r="Y807" s="259"/>
      <c r="Z807" s="259"/>
      <c r="AA807" s="259"/>
      <c r="AB807" s="259"/>
      <c r="AC807" s="259"/>
      <c r="AD807" s="259"/>
      <c r="AE807" s="259"/>
      <c r="AF807" s="259"/>
      <c r="AG807" s="259"/>
      <c r="AH807" s="259"/>
      <c r="AU807" s="45"/>
    </row>
    <row r="808" spans="2:47" ht="14.25" customHeight="1">
      <c r="B808" s="259"/>
      <c r="D808" s="259"/>
      <c r="E808" s="259"/>
      <c r="F808" s="259"/>
      <c r="G808" s="259"/>
      <c r="H808" s="259"/>
      <c r="I808" s="259"/>
      <c r="J808" s="259"/>
      <c r="K808" s="259"/>
      <c r="L808" s="259"/>
      <c r="M808" s="259"/>
      <c r="N808" s="259"/>
      <c r="O808" s="259"/>
      <c r="P808" s="259"/>
      <c r="Q808" s="259"/>
      <c r="R808" s="259"/>
      <c r="S808" s="259"/>
      <c r="T808" s="259"/>
      <c r="U808" s="259"/>
      <c r="V808" s="259"/>
      <c r="W808" s="259"/>
      <c r="X808" s="259"/>
      <c r="Y808" s="259"/>
      <c r="Z808" s="259"/>
      <c r="AA808" s="259"/>
      <c r="AB808" s="259"/>
      <c r="AC808" s="259"/>
      <c r="AD808" s="259"/>
      <c r="AE808" s="259"/>
      <c r="AF808" s="259"/>
      <c r="AG808" s="259"/>
      <c r="AH808" s="259"/>
      <c r="AU808" s="45"/>
    </row>
    <row r="809" spans="2:47" ht="14.25" customHeight="1">
      <c r="B809" s="259"/>
      <c r="D809" s="259"/>
      <c r="E809" s="259"/>
      <c r="F809" s="259"/>
      <c r="G809" s="259"/>
      <c r="H809" s="259"/>
      <c r="I809" s="259"/>
      <c r="J809" s="259"/>
      <c r="K809" s="259"/>
      <c r="L809" s="259"/>
      <c r="M809" s="259"/>
      <c r="N809" s="259"/>
      <c r="O809" s="259"/>
      <c r="P809" s="259"/>
      <c r="Q809" s="259"/>
      <c r="R809" s="259"/>
      <c r="S809" s="259"/>
      <c r="T809" s="259"/>
      <c r="U809" s="259"/>
      <c r="V809" s="259"/>
      <c r="W809" s="259"/>
      <c r="X809" s="259"/>
      <c r="Y809" s="259"/>
      <c r="Z809" s="259"/>
      <c r="AA809" s="259"/>
      <c r="AB809" s="259"/>
      <c r="AC809" s="259"/>
      <c r="AD809" s="259"/>
      <c r="AE809" s="259"/>
      <c r="AF809" s="259"/>
      <c r="AG809" s="259"/>
      <c r="AH809" s="259"/>
      <c r="AU809" s="45"/>
    </row>
    <row r="810" spans="2:47" ht="14.25" customHeight="1">
      <c r="B810" s="259"/>
      <c r="D810" s="259"/>
      <c r="E810" s="259"/>
      <c r="F810" s="259"/>
      <c r="G810" s="259"/>
      <c r="H810" s="259"/>
      <c r="I810" s="259"/>
      <c r="J810" s="259"/>
      <c r="K810" s="259"/>
      <c r="L810" s="259"/>
      <c r="M810" s="259"/>
      <c r="N810" s="259"/>
      <c r="O810" s="259"/>
      <c r="P810" s="259"/>
      <c r="Q810" s="259"/>
      <c r="R810" s="259"/>
      <c r="S810" s="259"/>
      <c r="T810" s="259"/>
      <c r="U810" s="259"/>
      <c r="V810" s="259"/>
      <c r="W810" s="259"/>
      <c r="X810" s="259"/>
      <c r="Y810" s="259"/>
      <c r="Z810" s="259"/>
      <c r="AA810" s="259"/>
      <c r="AB810" s="259"/>
      <c r="AC810" s="259"/>
      <c r="AD810" s="259"/>
      <c r="AE810" s="259"/>
      <c r="AF810" s="259"/>
      <c r="AG810" s="259"/>
      <c r="AH810" s="259"/>
      <c r="AU810" s="45"/>
    </row>
    <row r="811" spans="2:47" ht="14.25" customHeight="1">
      <c r="B811" s="259"/>
      <c r="D811" s="259"/>
      <c r="E811" s="259"/>
      <c r="F811" s="259"/>
      <c r="G811" s="259"/>
      <c r="H811" s="259"/>
      <c r="I811" s="259"/>
      <c r="J811" s="259"/>
      <c r="K811" s="259"/>
      <c r="L811" s="259"/>
      <c r="M811" s="259"/>
      <c r="N811" s="259"/>
      <c r="O811" s="259"/>
      <c r="P811" s="259"/>
      <c r="Q811" s="259"/>
      <c r="R811" s="259"/>
      <c r="S811" s="259"/>
      <c r="T811" s="259"/>
      <c r="U811" s="259"/>
      <c r="V811" s="259"/>
      <c r="W811" s="259"/>
      <c r="X811" s="259"/>
      <c r="Y811" s="259"/>
      <c r="Z811" s="259"/>
      <c r="AA811" s="259"/>
      <c r="AB811" s="259"/>
      <c r="AC811" s="259"/>
      <c r="AD811" s="259"/>
      <c r="AE811" s="259"/>
      <c r="AF811" s="259"/>
      <c r="AG811" s="259"/>
      <c r="AH811" s="259"/>
      <c r="AU811" s="45"/>
    </row>
    <row r="812" spans="2:47" ht="14.25" customHeight="1">
      <c r="B812" s="259"/>
      <c r="D812" s="259"/>
      <c r="E812" s="259"/>
      <c r="F812" s="259"/>
      <c r="G812" s="259"/>
      <c r="H812" s="259"/>
      <c r="I812" s="259"/>
      <c r="J812" s="259"/>
      <c r="K812" s="259"/>
      <c r="L812" s="259"/>
      <c r="M812" s="259"/>
      <c r="N812" s="259"/>
      <c r="O812" s="259"/>
      <c r="P812" s="259"/>
      <c r="Q812" s="259"/>
      <c r="R812" s="259"/>
      <c r="S812" s="259"/>
      <c r="T812" s="259"/>
      <c r="U812" s="259"/>
      <c r="V812" s="259"/>
      <c r="W812" s="259"/>
      <c r="X812" s="259"/>
      <c r="Y812" s="259"/>
      <c r="Z812" s="259"/>
      <c r="AA812" s="259"/>
      <c r="AB812" s="259"/>
      <c r="AC812" s="259"/>
      <c r="AD812" s="259"/>
      <c r="AE812" s="259"/>
      <c r="AF812" s="259"/>
      <c r="AG812" s="259"/>
      <c r="AH812" s="259"/>
      <c r="AU812" s="45"/>
    </row>
    <row r="813" spans="2:47" ht="14.25" customHeight="1">
      <c r="B813" s="259"/>
      <c r="D813" s="259"/>
      <c r="E813" s="259"/>
      <c r="F813" s="259"/>
      <c r="G813" s="259"/>
      <c r="H813" s="259"/>
      <c r="I813" s="259"/>
      <c r="J813" s="259"/>
      <c r="K813" s="259"/>
      <c r="L813" s="259"/>
      <c r="M813" s="259"/>
      <c r="N813" s="259"/>
      <c r="O813" s="259"/>
      <c r="P813" s="259"/>
      <c r="Q813" s="259"/>
      <c r="R813" s="259"/>
      <c r="S813" s="259"/>
      <c r="T813" s="259"/>
      <c r="U813" s="259"/>
      <c r="V813" s="259"/>
      <c r="W813" s="259"/>
      <c r="X813" s="259"/>
      <c r="Y813" s="259"/>
      <c r="Z813" s="259"/>
      <c r="AA813" s="259"/>
      <c r="AB813" s="259"/>
      <c r="AC813" s="259"/>
      <c r="AD813" s="259"/>
      <c r="AE813" s="259"/>
      <c r="AF813" s="259"/>
      <c r="AG813" s="259"/>
      <c r="AH813" s="259"/>
      <c r="AU813" s="45"/>
    </row>
    <row r="814" spans="2:47" ht="14.25" customHeight="1">
      <c r="B814" s="259"/>
      <c r="D814" s="259"/>
      <c r="E814" s="259"/>
      <c r="F814" s="259"/>
      <c r="G814" s="259"/>
      <c r="H814" s="259"/>
      <c r="I814" s="259"/>
      <c r="J814" s="259"/>
      <c r="K814" s="259"/>
      <c r="L814" s="259"/>
      <c r="M814" s="259"/>
      <c r="N814" s="259"/>
      <c r="O814" s="259"/>
      <c r="P814" s="259"/>
      <c r="Q814" s="259"/>
      <c r="R814" s="259"/>
      <c r="S814" s="259"/>
      <c r="T814" s="259"/>
      <c r="U814" s="259"/>
      <c r="V814" s="259"/>
      <c r="W814" s="259"/>
      <c r="X814" s="259"/>
      <c r="Y814" s="259"/>
      <c r="Z814" s="259"/>
      <c r="AA814" s="259"/>
      <c r="AB814" s="259"/>
      <c r="AC814" s="259"/>
      <c r="AD814" s="259"/>
      <c r="AE814" s="259"/>
      <c r="AF814" s="259"/>
      <c r="AG814" s="259"/>
      <c r="AH814" s="259"/>
      <c r="AU814" s="45"/>
    </row>
    <row r="815" spans="2:47" ht="14.25" customHeight="1">
      <c r="B815" s="259"/>
      <c r="D815" s="259"/>
      <c r="E815" s="259"/>
      <c r="F815" s="259"/>
      <c r="G815" s="259"/>
      <c r="H815" s="259"/>
      <c r="I815" s="259"/>
      <c r="J815" s="259"/>
      <c r="K815" s="259"/>
      <c r="L815" s="259"/>
      <c r="M815" s="259"/>
      <c r="N815" s="259"/>
      <c r="O815" s="259"/>
      <c r="P815" s="259"/>
      <c r="Q815" s="259"/>
      <c r="R815" s="259"/>
      <c r="S815" s="259"/>
      <c r="T815" s="259"/>
      <c r="U815" s="259"/>
      <c r="V815" s="259"/>
      <c r="W815" s="259"/>
      <c r="X815" s="259"/>
      <c r="Y815" s="259"/>
      <c r="Z815" s="259"/>
      <c r="AA815" s="259"/>
      <c r="AB815" s="259"/>
      <c r="AC815" s="259"/>
      <c r="AD815" s="259"/>
      <c r="AE815" s="259"/>
      <c r="AF815" s="259"/>
      <c r="AG815" s="259"/>
      <c r="AH815" s="259"/>
      <c r="AU815" s="45"/>
    </row>
    <row r="816" spans="2:47" ht="14.25" customHeight="1">
      <c r="B816" s="259"/>
      <c r="D816" s="259"/>
      <c r="E816" s="259"/>
      <c r="F816" s="259"/>
      <c r="G816" s="259"/>
      <c r="H816" s="259"/>
      <c r="I816" s="259"/>
      <c r="J816" s="259"/>
      <c r="K816" s="259"/>
      <c r="L816" s="259"/>
      <c r="M816" s="259"/>
      <c r="N816" s="259"/>
      <c r="O816" s="259"/>
      <c r="P816" s="259"/>
      <c r="Q816" s="259"/>
      <c r="R816" s="259"/>
      <c r="S816" s="259"/>
      <c r="T816" s="259"/>
      <c r="U816" s="259"/>
      <c r="V816" s="259"/>
      <c r="W816" s="259"/>
      <c r="X816" s="259"/>
      <c r="Y816" s="259"/>
      <c r="Z816" s="259"/>
      <c r="AA816" s="259"/>
      <c r="AB816" s="259"/>
      <c r="AC816" s="259"/>
      <c r="AD816" s="259"/>
      <c r="AE816" s="259"/>
      <c r="AF816" s="259"/>
      <c r="AG816" s="259"/>
      <c r="AH816" s="259"/>
      <c r="AU816" s="45"/>
    </row>
    <row r="817" spans="2:47" ht="14.25" customHeight="1">
      <c r="B817" s="259"/>
      <c r="D817" s="259"/>
      <c r="E817" s="259"/>
      <c r="F817" s="259"/>
      <c r="G817" s="259"/>
      <c r="H817" s="259"/>
      <c r="I817" s="259"/>
      <c r="J817" s="259"/>
      <c r="K817" s="259"/>
      <c r="L817" s="259"/>
      <c r="M817" s="259"/>
      <c r="N817" s="259"/>
      <c r="O817" s="259"/>
      <c r="P817" s="259"/>
      <c r="Q817" s="259"/>
      <c r="R817" s="259"/>
      <c r="S817" s="259"/>
      <c r="T817" s="259"/>
      <c r="U817" s="259"/>
      <c r="V817" s="259"/>
      <c r="W817" s="259"/>
      <c r="X817" s="259"/>
      <c r="Y817" s="259"/>
      <c r="Z817" s="259"/>
      <c r="AA817" s="259"/>
      <c r="AB817" s="259"/>
      <c r="AC817" s="259"/>
      <c r="AD817" s="259"/>
      <c r="AE817" s="259"/>
      <c r="AF817" s="259"/>
      <c r="AG817" s="259"/>
      <c r="AH817" s="259"/>
      <c r="AU817" s="45"/>
    </row>
    <row r="818" spans="2:47" ht="14.25" customHeight="1">
      <c r="B818" s="259"/>
      <c r="D818" s="259"/>
      <c r="E818" s="259"/>
      <c r="F818" s="259"/>
      <c r="G818" s="259"/>
      <c r="H818" s="259"/>
      <c r="I818" s="259"/>
      <c r="J818" s="259"/>
      <c r="K818" s="259"/>
      <c r="L818" s="259"/>
      <c r="M818" s="259"/>
      <c r="N818" s="259"/>
      <c r="O818" s="259"/>
      <c r="P818" s="259"/>
      <c r="Q818" s="259"/>
      <c r="R818" s="259"/>
      <c r="S818" s="259"/>
      <c r="T818" s="259"/>
      <c r="U818" s="259"/>
      <c r="V818" s="259"/>
      <c r="W818" s="259"/>
      <c r="X818" s="259"/>
      <c r="Y818" s="259"/>
      <c r="Z818" s="259"/>
      <c r="AA818" s="259"/>
      <c r="AB818" s="259"/>
      <c r="AC818" s="259"/>
      <c r="AD818" s="259"/>
      <c r="AE818" s="259"/>
      <c r="AF818" s="259"/>
      <c r="AG818" s="259"/>
      <c r="AH818" s="259"/>
      <c r="AU818" s="45"/>
    </row>
    <row r="819" spans="2:47" ht="14.25" customHeight="1">
      <c r="B819" s="259"/>
      <c r="D819" s="259"/>
      <c r="E819" s="259"/>
      <c r="F819" s="259"/>
      <c r="G819" s="259"/>
      <c r="H819" s="259"/>
      <c r="I819" s="259"/>
      <c r="J819" s="259"/>
      <c r="K819" s="259"/>
      <c r="L819" s="259"/>
      <c r="M819" s="259"/>
      <c r="N819" s="259"/>
      <c r="O819" s="259"/>
      <c r="P819" s="259"/>
      <c r="Q819" s="259"/>
      <c r="R819" s="259"/>
      <c r="S819" s="259"/>
      <c r="T819" s="259"/>
      <c r="U819" s="259"/>
      <c r="V819" s="259"/>
      <c r="W819" s="259"/>
      <c r="X819" s="259"/>
      <c r="Y819" s="259"/>
      <c r="Z819" s="259"/>
      <c r="AA819" s="259"/>
      <c r="AB819" s="259"/>
      <c r="AC819" s="259"/>
      <c r="AD819" s="259"/>
      <c r="AE819" s="259"/>
      <c r="AF819" s="259"/>
      <c r="AG819" s="259"/>
      <c r="AH819" s="259"/>
      <c r="AU819" s="45"/>
    </row>
    <row r="820" spans="2:47" ht="14.25" customHeight="1">
      <c r="B820" s="259"/>
      <c r="D820" s="259"/>
      <c r="E820" s="259"/>
      <c r="F820" s="259"/>
      <c r="G820" s="259"/>
      <c r="H820" s="259"/>
      <c r="I820" s="259"/>
      <c r="J820" s="259"/>
      <c r="K820" s="259"/>
      <c r="L820" s="259"/>
      <c r="M820" s="259"/>
      <c r="N820" s="259"/>
      <c r="O820" s="259"/>
      <c r="P820" s="259"/>
      <c r="Q820" s="259"/>
      <c r="R820" s="259"/>
      <c r="S820" s="259"/>
      <c r="T820" s="259"/>
      <c r="U820" s="259"/>
      <c r="V820" s="259"/>
      <c r="W820" s="259"/>
      <c r="X820" s="259"/>
      <c r="Y820" s="259"/>
      <c r="Z820" s="259"/>
      <c r="AA820" s="259"/>
      <c r="AB820" s="259"/>
      <c r="AC820" s="259"/>
      <c r="AD820" s="259"/>
      <c r="AE820" s="259"/>
      <c r="AF820" s="259"/>
      <c r="AG820" s="259"/>
      <c r="AH820" s="259"/>
      <c r="AU820" s="45"/>
    </row>
    <row r="821" spans="2:47" ht="14.25" customHeight="1">
      <c r="B821" s="259"/>
      <c r="D821" s="259"/>
      <c r="E821" s="259"/>
      <c r="F821" s="259"/>
      <c r="G821" s="259"/>
      <c r="H821" s="259"/>
      <c r="I821" s="259"/>
      <c r="J821" s="259"/>
      <c r="K821" s="259"/>
      <c r="L821" s="259"/>
      <c r="M821" s="259"/>
      <c r="N821" s="259"/>
      <c r="O821" s="259"/>
      <c r="P821" s="259"/>
      <c r="Q821" s="259"/>
      <c r="R821" s="259"/>
      <c r="S821" s="259"/>
      <c r="T821" s="259"/>
      <c r="U821" s="259"/>
      <c r="V821" s="259"/>
      <c r="W821" s="259"/>
      <c r="X821" s="259"/>
      <c r="Y821" s="259"/>
      <c r="Z821" s="259"/>
      <c r="AA821" s="259"/>
      <c r="AB821" s="259"/>
      <c r="AC821" s="259"/>
      <c r="AD821" s="259"/>
      <c r="AE821" s="259"/>
      <c r="AF821" s="259"/>
      <c r="AG821" s="259"/>
      <c r="AH821" s="259"/>
      <c r="AU821" s="45"/>
    </row>
    <row r="822" spans="2:47" ht="14.25" customHeight="1">
      <c r="B822" s="259"/>
      <c r="D822" s="259"/>
      <c r="E822" s="259"/>
      <c r="F822" s="259"/>
      <c r="G822" s="259"/>
      <c r="H822" s="259"/>
      <c r="I822" s="259"/>
      <c r="J822" s="259"/>
      <c r="K822" s="259"/>
      <c r="L822" s="259"/>
      <c r="M822" s="259"/>
      <c r="N822" s="259"/>
      <c r="O822" s="259"/>
      <c r="P822" s="259"/>
      <c r="Q822" s="259"/>
      <c r="R822" s="259"/>
      <c r="S822" s="259"/>
      <c r="T822" s="259"/>
      <c r="U822" s="259"/>
      <c r="V822" s="259"/>
      <c r="W822" s="259"/>
      <c r="X822" s="259"/>
      <c r="Y822" s="259"/>
      <c r="Z822" s="259"/>
      <c r="AA822" s="259"/>
      <c r="AB822" s="259"/>
      <c r="AC822" s="259"/>
      <c r="AD822" s="259"/>
      <c r="AE822" s="259"/>
      <c r="AF822" s="259"/>
      <c r="AG822" s="259"/>
      <c r="AH822" s="259"/>
      <c r="AU822" s="45"/>
    </row>
    <row r="823" spans="2:47" ht="14.25" customHeight="1">
      <c r="B823" s="259"/>
      <c r="D823" s="259"/>
      <c r="E823" s="259"/>
      <c r="F823" s="259"/>
      <c r="G823" s="259"/>
      <c r="H823" s="259"/>
      <c r="I823" s="259"/>
      <c r="J823" s="259"/>
      <c r="K823" s="259"/>
      <c r="L823" s="259"/>
      <c r="M823" s="259"/>
      <c r="N823" s="259"/>
      <c r="O823" s="259"/>
      <c r="P823" s="259"/>
      <c r="Q823" s="259"/>
      <c r="R823" s="259"/>
      <c r="S823" s="259"/>
      <c r="T823" s="259"/>
      <c r="U823" s="259"/>
      <c r="V823" s="259"/>
      <c r="W823" s="259"/>
      <c r="X823" s="259"/>
      <c r="Y823" s="259"/>
      <c r="Z823" s="259"/>
      <c r="AA823" s="259"/>
      <c r="AB823" s="259"/>
      <c r="AC823" s="259"/>
      <c r="AD823" s="259"/>
      <c r="AE823" s="259"/>
      <c r="AF823" s="259"/>
      <c r="AG823" s="259"/>
      <c r="AH823" s="259"/>
      <c r="AU823" s="45"/>
    </row>
    <row r="824" spans="2:47" ht="14.25" customHeight="1">
      <c r="B824" s="259"/>
      <c r="D824" s="259"/>
      <c r="E824" s="259"/>
      <c r="F824" s="259"/>
      <c r="G824" s="259"/>
      <c r="H824" s="259"/>
      <c r="I824" s="259"/>
      <c r="J824" s="259"/>
      <c r="K824" s="259"/>
      <c r="L824" s="259"/>
      <c r="M824" s="259"/>
      <c r="N824" s="259"/>
      <c r="O824" s="259"/>
      <c r="P824" s="259"/>
      <c r="Q824" s="259"/>
      <c r="R824" s="259"/>
      <c r="S824" s="259"/>
      <c r="T824" s="259"/>
      <c r="U824" s="259"/>
      <c r="V824" s="259"/>
      <c r="W824" s="259"/>
      <c r="X824" s="259"/>
      <c r="Y824" s="259"/>
      <c r="Z824" s="259"/>
      <c r="AA824" s="259"/>
      <c r="AB824" s="259"/>
      <c r="AC824" s="259"/>
      <c r="AD824" s="259"/>
      <c r="AE824" s="259"/>
      <c r="AF824" s="259"/>
      <c r="AG824" s="259"/>
      <c r="AH824" s="259"/>
      <c r="AU824" s="45"/>
    </row>
    <row r="825" spans="2:47" ht="14.25" customHeight="1">
      <c r="B825" s="259"/>
      <c r="D825" s="259"/>
      <c r="E825" s="259"/>
      <c r="F825" s="259"/>
      <c r="G825" s="259"/>
      <c r="H825" s="259"/>
      <c r="I825" s="259"/>
      <c r="J825" s="259"/>
      <c r="K825" s="259"/>
      <c r="L825" s="259"/>
      <c r="M825" s="259"/>
      <c r="N825" s="259"/>
      <c r="O825" s="259"/>
      <c r="P825" s="259"/>
      <c r="Q825" s="259"/>
      <c r="R825" s="259"/>
      <c r="S825" s="259"/>
      <c r="T825" s="259"/>
      <c r="U825" s="259"/>
      <c r="V825" s="259"/>
      <c r="W825" s="259"/>
      <c r="X825" s="259"/>
      <c r="Y825" s="259"/>
      <c r="Z825" s="259"/>
      <c r="AA825" s="259"/>
      <c r="AB825" s="259"/>
      <c r="AC825" s="259"/>
      <c r="AD825" s="259"/>
      <c r="AE825" s="259"/>
      <c r="AF825" s="259"/>
      <c r="AG825" s="259"/>
      <c r="AH825" s="259"/>
      <c r="AU825" s="45"/>
    </row>
    <row r="826" spans="2:47" ht="14.25" customHeight="1">
      <c r="B826" s="259"/>
      <c r="D826" s="259"/>
      <c r="E826" s="259"/>
      <c r="F826" s="259"/>
      <c r="G826" s="259"/>
      <c r="H826" s="259"/>
      <c r="I826" s="259"/>
      <c r="J826" s="259"/>
      <c r="K826" s="259"/>
      <c r="L826" s="259"/>
      <c r="M826" s="259"/>
      <c r="N826" s="259"/>
      <c r="O826" s="259"/>
      <c r="P826" s="259"/>
      <c r="Q826" s="259"/>
      <c r="R826" s="259"/>
      <c r="S826" s="259"/>
      <c r="T826" s="259"/>
      <c r="U826" s="259"/>
      <c r="V826" s="259"/>
      <c r="W826" s="259"/>
      <c r="X826" s="259"/>
      <c r="Y826" s="259"/>
      <c r="Z826" s="259"/>
      <c r="AA826" s="259"/>
      <c r="AB826" s="259"/>
      <c r="AC826" s="259"/>
      <c r="AD826" s="259"/>
      <c r="AE826" s="259"/>
      <c r="AF826" s="259"/>
      <c r="AG826" s="259"/>
      <c r="AH826" s="259"/>
      <c r="AU826" s="45"/>
    </row>
    <row r="827" spans="2:47" ht="14.25" customHeight="1">
      <c r="B827" s="259"/>
      <c r="D827" s="259"/>
      <c r="E827" s="259"/>
      <c r="F827" s="259"/>
      <c r="G827" s="259"/>
      <c r="H827" s="259"/>
      <c r="I827" s="259"/>
      <c r="J827" s="259"/>
      <c r="K827" s="259"/>
      <c r="L827" s="259"/>
      <c r="M827" s="259"/>
      <c r="N827" s="259"/>
      <c r="O827" s="259"/>
      <c r="P827" s="259"/>
      <c r="Q827" s="259"/>
      <c r="R827" s="259"/>
      <c r="S827" s="259"/>
      <c r="T827" s="259"/>
      <c r="U827" s="259"/>
      <c r="V827" s="259"/>
      <c r="W827" s="259"/>
      <c r="X827" s="259"/>
      <c r="Y827" s="259"/>
      <c r="Z827" s="259"/>
      <c r="AA827" s="259"/>
      <c r="AB827" s="259"/>
      <c r="AC827" s="259"/>
      <c r="AD827" s="259"/>
      <c r="AE827" s="259"/>
      <c r="AF827" s="259"/>
      <c r="AG827" s="259"/>
      <c r="AH827" s="259"/>
      <c r="AU827" s="45"/>
    </row>
    <row r="828" spans="2:47" ht="14.25" customHeight="1">
      <c r="B828" s="259"/>
      <c r="D828" s="259"/>
      <c r="E828" s="259"/>
      <c r="F828" s="259"/>
      <c r="G828" s="259"/>
      <c r="H828" s="259"/>
      <c r="I828" s="259"/>
      <c r="J828" s="259"/>
      <c r="K828" s="259"/>
      <c r="L828" s="259"/>
      <c r="M828" s="259"/>
      <c r="N828" s="259"/>
      <c r="O828" s="259"/>
      <c r="P828" s="259"/>
      <c r="Q828" s="259"/>
      <c r="R828" s="259"/>
      <c r="S828" s="259"/>
      <c r="T828" s="259"/>
      <c r="U828" s="259"/>
      <c r="V828" s="259"/>
      <c r="W828" s="259"/>
      <c r="X828" s="259"/>
      <c r="Y828" s="259"/>
      <c r="Z828" s="259"/>
      <c r="AA828" s="259"/>
      <c r="AB828" s="259"/>
      <c r="AC828" s="259"/>
      <c r="AD828" s="259"/>
      <c r="AE828" s="259"/>
      <c r="AF828" s="259"/>
      <c r="AG828" s="259"/>
      <c r="AH828" s="259"/>
      <c r="AU828" s="45"/>
    </row>
    <row r="829" spans="2:47" ht="14.25" customHeight="1">
      <c r="B829" s="259"/>
      <c r="D829" s="259"/>
      <c r="E829" s="259"/>
      <c r="F829" s="259"/>
      <c r="G829" s="259"/>
      <c r="H829" s="259"/>
      <c r="I829" s="259"/>
      <c r="J829" s="259"/>
      <c r="K829" s="259"/>
      <c r="L829" s="259"/>
      <c r="M829" s="259"/>
      <c r="N829" s="259"/>
      <c r="O829" s="259"/>
      <c r="P829" s="259"/>
      <c r="Q829" s="259"/>
      <c r="R829" s="259"/>
      <c r="S829" s="259"/>
      <c r="T829" s="259"/>
      <c r="U829" s="259"/>
      <c r="V829" s="259"/>
      <c r="W829" s="259"/>
      <c r="X829" s="259"/>
      <c r="Y829" s="259"/>
      <c r="Z829" s="259"/>
      <c r="AA829" s="259"/>
      <c r="AB829" s="259"/>
      <c r="AC829" s="259"/>
      <c r="AD829" s="259"/>
      <c r="AE829" s="259"/>
      <c r="AF829" s="259"/>
      <c r="AG829" s="259"/>
      <c r="AH829" s="259"/>
      <c r="AU829" s="45"/>
    </row>
    <row r="830" spans="2:47" ht="14.25" customHeight="1">
      <c r="B830" s="259"/>
      <c r="D830" s="259"/>
      <c r="E830" s="259"/>
      <c r="F830" s="259"/>
      <c r="G830" s="259"/>
      <c r="H830" s="259"/>
      <c r="I830" s="259"/>
      <c r="J830" s="259"/>
      <c r="K830" s="259"/>
      <c r="L830" s="259"/>
      <c r="M830" s="259"/>
      <c r="N830" s="259"/>
      <c r="O830" s="259"/>
      <c r="P830" s="259"/>
      <c r="Q830" s="259"/>
      <c r="R830" s="259"/>
      <c r="S830" s="259"/>
      <c r="T830" s="259"/>
      <c r="U830" s="259"/>
      <c r="V830" s="259"/>
      <c r="W830" s="259"/>
      <c r="X830" s="259"/>
      <c r="Y830" s="259"/>
      <c r="Z830" s="259"/>
      <c r="AA830" s="259"/>
      <c r="AB830" s="259"/>
      <c r="AC830" s="259"/>
      <c r="AD830" s="259"/>
      <c r="AE830" s="259"/>
      <c r="AF830" s="259"/>
      <c r="AG830" s="259"/>
      <c r="AH830" s="259"/>
      <c r="AU830" s="45"/>
    </row>
    <row r="831" spans="2:47" ht="14.25" customHeight="1">
      <c r="B831" s="259"/>
      <c r="D831" s="259"/>
      <c r="E831" s="259"/>
      <c r="F831" s="259"/>
      <c r="G831" s="259"/>
      <c r="H831" s="259"/>
      <c r="I831" s="259"/>
      <c r="J831" s="259"/>
      <c r="K831" s="259"/>
      <c r="L831" s="259"/>
      <c r="M831" s="259"/>
      <c r="N831" s="259"/>
      <c r="O831" s="259"/>
      <c r="P831" s="259"/>
      <c r="Q831" s="259"/>
      <c r="R831" s="259"/>
      <c r="S831" s="259"/>
      <c r="T831" s="259"/>
      <c r="U831" s="259"/>
      <c r="V831" s="259"/>
      <c r="W831" s="259"/>
      <c r="X831" s="259"/>
      <c r="Y831" s="259"/>
      <c r="Z831" s="259"/>
      <c r="AA831" s="259"/>
      <c r="AB831" s="259"/>
      <c r="AC831" s="259"/>
      <c r="AD831" s="259"/>
      <c r="AE831" s="259"/>
      <c r="AF831" s="259"/>
      <c r="AG831" s="259"/>
      <c r="AH831" s="259"/>
      <c r="AU831" s="45"/>
    </row>
    <row r="832" spans="2:47" ht="14.25" customHeight="1">
      <c r="B832" s="259"/>
      <c r="D832" s="259"/>
      <c r="E832" s="259"/>
      <c r="F832" s="259"/>
      <c r="G832" s="259"/>
      <c r="H832" s="259"/>
      <c r="I832" s="259"/>
      <c r="J832" s="259"/>
      <c r="K832" s="259"/>
      <c r="L832" s="259"/>
      <c r="M832" s="259"/>
      <c r="N832" s="259"/>
      <c r="O832" s="259"/>
      <c r="P832" s="259"/>
      <c r="Q832" s="259"/>
      <c r="R832" s="259"/>
      <c r="S832" s="259"/>
      <c r="T832" s="259"/>
      <c r="U832" s="259"/>
      <c r="V832" s="259"/>
      <c r="W832" s="259"/>
      <c r="X832" s="259"/>
      <c r="Y832" s="259"/>
      <c r="Z832" s="259"/>
      <c r="AA832" s="259"/>
      <c r="AB832" s="259"/>
      <c r="AC832" s="259"/>
      <c r="AD832" s="259"/>
      <c r="AE832" s="259"/>
      <c r="AF832" s="259"/>
      <c r="AG832" s="259"/>
      <c r="AH832" s="259"/>
      <c r="AU832" s="45"/>
    </row>
    <row r="833" spans="2:47" ht="14.25" customHeight="1">
      <c r="B833" s="259"/>
      <c r="D833" s="259"/>
      <c r="E833" s="259"/>
      <c r="F833" s="259"/>
      <c r="G833" s="259"/>
      <c r="H833" s="259"/>
      <c r="I833" s="259"/>
      <c r="J833" s="259"/>
      <c r="K833" s="259"/>
      <c r="L833" s="259"/>
      <c r="M833" s="259"/>
      <c r="N833" s="259"/>
      <c r="O833" s="259"/>
      <c r="P833" s="259"/>
      <c r="Q833" s="259"/>
      <c r="R833" s="259"/>
      <c r="S833" s="259"/>
      <c r="T833" s="259"/>
      <c r="U833" s="259"/>
      <c r="V833" s="259"/>
      <c r="W833" s="259"/>
      <c r="X833" s="259"/>
      <c r="Y833" s="259"/>
      <c r="Z833" s="259"/>
      <c r="AA833" s="259"/>
      <c r="AB833" s="259"/>
      <c r="AC833" s="259"/>
      <c r="AD833" s="259"/>
      <c r="AE833" s="259"/>
      <c r="AF833" s="259"/>
      <c r="AG833" s="259"/>
      <c r="AH833" s="259"/>
      <c r="AU833" s="45"/>
    </row>
    <row r="834" spans="2:47" ht="14.25" customHeight="1">
      <c r="B834" s="259"/>
      <c r="D834" s="259"/>
      <c r="E834" s="259"/>
      <c r="F834" s="259"/>
      <c r="G834" s="259"/>
      <c r="H834" s="259"/>
      <c r="I834" s="259"/>
      <c r="J834" s="259"/>
      <c r="K834" s="259"/>
      <c r="L834" s="259"/>
      <c r="M834" s="259"/>
      <c r="N834" s="259"/>
      <c r="O834" s="259"/>
      <c r="P834" s="259"/>
      <c r="Q834" s="259"/>
      <c r="R834" s="259"/>
      <c r="S834" s="259"/>
      <c r="T834" s="259"/>
      <c r="U834" s="259"/>
      <c r="V834" s="259"/>
      <c r="W834" s="259"/>
      <c r="X834" s="259"/>
      <c r="Y834" s="259"/>
      <c r="Z834" s="259"/>
      <c r="AA834" s="259"/>
      <c r="AB834" s="259"/>
      <c r="AC834" s="259"/>
      <c r="AD834" s="259"/>
      <c r="AE834" s="259"/>
      <c r="AF834" s="259"/>
      <c r="AG834" s="259"/>
      <c r="AH834" s="259"/>
      <c r="AU834" s="45"/>
    </row>
    <row r="835" spans="2:47" ht="14.25" customHeight="1">
      <c r="B835" s="259"/>
      <c r="D835" s="259"/>
      <c r="E835" s="259"/>
      <c r="F835" s="259"/>
      <c r="G835" s="259"/>
      <c r="H835" s="259"/>
      <c r="I835" s="259"/>
      <c r="J835" s="259"/>
      <c r="K835" s="259"/>
      <c r="L835" s="259"/>
      <c r="M835" s="259"/>
      <c r="N835" s="259"/>
      <c r="O835" s="259"/>
      <c r="P835" s="259"/>
      <c r="Q835" s="259"/>
      <c r="R835" s="259"/>
      <c r="S835" s="259"/>
      <c r="T835" s="259"/>
      <c r="U835" s="259"/>
      <c r="V835" s="259"/>
      <c r="W835" s="259"/>
      <c r="X835" s="259"/>
      <c r="Y835" s="259"/>
      <c r="Z835" s="259"/>
      <c r="AA835" s="259"/>
      <c r="AB835" s="259"/>
      <c r="AC835" s="259"/>
      <c r="AD835" s="259"/>
      <c r="AE835" s="259"/>
      <c r="AF835" s="259"/>
      <c r="AG835" s="259"/>
      <c r="AH835" s="259"/>
      <c r="AU835" s="45"/>
    </row>
    <row r="836" spans="2:47" ht="14.25" customHeight="1">
      <c r="B836" s="259"/>
      <c r="D836" s="259"/>
      <c r="E836" s="259"/>
      <c r="F836" s="259"/>
      <c r="G836" s="259"/>
      <c r="H836" s="259"/>
      <c r="I836" s="259"/>
      <c r="J836" s="259"/>
      <c r="K836" s="259"/>
      <c r="L836" s="259"/>
      <c r="M836" s="259"/>
      <c r="N836" s="259"/>
      <c r="O836" s="259"/>
      <c r="P836" s="259"/>
      <c r="Q836" s="259"/>
      <c r="R836" s="259"/>
      <c r="S836" s="259"/>
      <c r="T836" s="259"/>
      <c r="U836" s="259"/>
      <c r="V836" s="259"/>
      <c r="W836" s="259"/>
      <c r="X836" s="259"/>
      <c r="Y836" s="259"/>
      <c r="Z836" s="259"/>
      <c r="AA836" s="259"/>
      <c r="AB836" s="259"/>
      <c r="AC836" s="259"/>
      <c r="AD836" s="259"/>
      <c r="AE836" s="259"/>
      <c r="AF836" s="259"/>
      <c r="AG836" s="259"/>
      <c r="AH836" s="259"/>
      <c r="AU836" s="45"/>
    </row>
    <row r="837" spans="2:47" ht="14.25" customHeight="1">
      <c r="B837" s="259"/>
      <c r="D837" s="259"/>
      <c r="E837" s="259"/>
      <c r="F837" s="259"/>
      <c r="G837" s="259"/>
      <c r="H837" s="259"/>
      <c r="I837" s="259"/>
      <c r="J837" s="259"/>
      <c r="K837" s="259"/>
      <c r="L837" s="259"/>
      <c r="M837" s="259"/>
      <c r="N837" s="259"/>
      <c r="O837" s="259"/>
      <c r="P837" s="259"/>
      <c r="Q837" s="259"/>
      <c r="R837" s="259"/>
      <c r="S837" s="259"/>
      <c r="T837" s="259"/>
      <c r="U837" s="259"/>
      <c r="V837" s="259"/>
      <c r="W837" s="259"/>
      <c r="X837" s="259"/>
      <c r="Y837" s="259"/>
      <c r="Z837" s="259"/>
      <c r="AA837" s="259"/>
      <c r="AB837" s="259"/>
      <c r="AC837" s="259"/>
      <c r="AD837" s="259"/>
      <c r="AE837" s="259"/>
      <c r="AF837" s="259"/>
      <c r="AG837" s="259"/>
      <c r="AH837" s="259"/>
      <c r="AU837" s="45"/>
    </row>
    <row r="838" spans="2:47" ht="14.25" customHeight="1">
      <c r="B838" s="259"/>
      <c r="D838" s="259"/>
      <c r="E838" s="259"/>
      <c r="F838" s="259"/>
      <c r="G838" s="259"/>
      <c r="H838" s="259"/>
      <c r="I838" s="259"/>
      <c r="J838" s="259"/>
      <c r="K838" s="259"/>
      <c r="L838" s="259"/>
      <c r="M838" s="259"/>
      <c r="N838" s="259"/>
      <c r="O838" s="259"/>
      <c r="P838" s="259"/>
      <c r="Q838" s="259"/>
      <c r="R838" s="259"/>
      <c r="S838" s="259"/>
      <c r="T838" s="259"/>
      <c r="U838" s="259"/>
      <c r="V838" s="259"/>
      <c r="W838" s="259"/>
      <c r="X838" s="259"/>
      <c r="Y838" s="259"/>
      <c r="Z838" s="259"/>
      <c r="AA838" s="259"/>
      <c r="AB838" s="259"/>
      <c r="AC838" s="259"/>
      <c r="AD838" s="259"/>
      <c r="AE838" s="259"/>
      <c r="AF838" s="259"/>
      <c r="AG838" s="259"/>
      <c r="AH838" s="259"/>
      <c r="AU838" s="45"/>
    </row>
    <row r="839" spans="2:47" ht="14.25" customHeight="1">
      <c r="B839" s="259"/>
      <c r="D839" s="259"/>
      <c r="E839" s="259"/>
      <c r="F839" s="259"/>
      <c r="G839" s="259"/>
      <c r="H839" s="259"/>
      <c r="I839" s="259"/>
      <c r="J839" s="259"/>
      <c r="K839" s="259"/>
      <c r="L839" s="259"/>
      <c r="M839" s="259"/>
      <c r="N839" s="259"/>
      <c r="O839" s="259"/>
      <c r="P839" s="259"/>
      <c r="Q839" s="259"/>
      <c r="R839" s="259"/>
      <c r="S839" s="259"/>
      <c r="T839" s="259"/>
      <c r="U839" s="259"/>
      <c r="V839" s="259"/>
      <c r="W839" s="259"/>
      <c r="X839" s="259"/>
      <c r="Y839" s="259"/>
      <c r="Z839" s="259"/>
      <c r="AA839" s="259"/>
      <c r="AB839" s="259"/>
      <c r="AC839" s="259"/>
      <c r="AD839" s="259"/>
      <c r="AE839" s="259"/>
      <c r="AF839" s="259"/>
      <c r="AG839" s="259"/>
      <c r="AH839" s="259"/>
      <c r="AU839" s="45"/>
    </row>
    <row r="840" spans="2:47" ht="14.25" customHeight="1">
      <c r="B840" s="259"/>
      <c r="D840" s="259"/>
      <c r="E840" s="259"/>
      <c r="F840" s="259"/>
      <c r="G840" s="259"/>
      <c r="H840" s="259"/>
      <c r="I840" s="259"/>
      <c r="J840" s="259"/>
      <c r="K840" s="259"/>
      <c r="L840" s="259"/>
      <c r="M840" s="259"/>
      <c r="N840" s="259"/>
      <c r="O840" s="259"/>
      <c r="P840" s="259"/>
      <c r="Q840" s="259"/>
      <c r="R840" s="259"/>
      <c r="S840" s="259"/>
      <c r="T840" s="259"/>
      <c r="U840" s="259"/>
      <c r="V840" s="259"/>
      <c r="W840" s="259"/>
      <c r="X840" s="259"/>
      <c r="Y840" s="259"/>
      <c r="Z840" s="259"/>
      <c r="AA840" s="259"/>
      <c r="AB840" s="259"/>
      <c r="AC840" s="259"/>
      <c r="AD840" s="259"/>
      <c r="AE840" s="259"/>
      <c r="AF840" s="259"/>
      <c r="AG840" s="259"/>
      <c r="AH840" s="259"/>
      <c r="AU840" s="45"/>
    </row>
    <row r="841" spans="2:47" ht="14.25" customHeight="1">
      <c r="B841" s="259"/>
      <c r="D841" s="259"/>
      <c r="E841" s="259"/>
      <c r="F841" s="259"/>
      <c r="G841" s="259"/>
      <c r="H841" s="259"/>
      <c r="I841" s="259"/>
      <c r="J841" s="259"/>
      <c r="K841" s="259"/>
      <c r="L841" s="259"/>
      <c r="M841" s="259"/>
      <c r="N841" s="259"/>
      <c r="O841" s="259"/>
      <c r="P841" s="259"/>
      <c r="Q841" s="259"/>
      <c r="R841" s="259"/>
      <c r="S841" s="259"/>
      <c r="T841" s="259"/>
      <c r="U841" s="259"/>
      <c r="V841" s="259"/>
      <c r="W841" s="259"/>
      <c r="X841" s="259"/>
      <c r="Y841" s="259"/>
      <c r="Z841" s="259"/>
      <c r="AA841" s="259"/>
      <c r="AB841" s="259"/>
      <c r="AC841" s="259"/>
      <c r="AD841" s="259"/>
      <c r="AE841" s="259"/>
      <c r="AF841" s="259"/>
      <c r="AG841" s="259"/>
      <c r="AH841" s="259"/>
      <c r="AU841" s="45"/>
    </row>
    <row r="842" spans="2:47" ht="14.25" customHeight="1">
      <c r="B842" s="259"/>
      <c r="D842" s="259"/>
      <c r="E842" s="259"/>
      <c r="F842" s="259"/>
      <c r="G842" s="259"/>
      <c r="H842" s="259"/>
      <c r="I842" s="259"/>
      <c r="J842" s="259"/>
      <c r="K842" s="259"/>
      <c r="L842" s="259"/>
      <c r="M842" s="259"/>
      <c r="N842" s="259"/>
      <c r="O842" s="259"/>
      <c r="P842" s="259"/>
      <c r="Q842" s="259"/>
      <c r="R842" s="259"/>
      <c r="S842" s="259"/>
      <c r="T842" s="259"/>
      <c r="U842" s="259"/>
      <c r="V842" s="259"/>
      <c r="W842" s="259"/>
      <c r="X842" s="259"/>
      <c r="Y842" s="259"/>
      <c r="Z842" s="259"/>
      <c r="AA842" s="259"/>
      <c r="AB842" s="259"/>
      <c r="AC842" s="259"/>
      <c r="AD842" s="259"/>
      <c r="AE842" s="259"/>
      <c r="AF842" s="259"/>
      <c r="AG842" s="259"/>
      <c r="AH842" s="259"/>
      <c r="AU842" s="45"/>
    </row>
    <row r="843" spans="2:47" ht="14.25" customHeight="1">
      <c r="B843" s="259"/>
      <c r="D843" s="259"/>
      <c r="E843" s="259"/>
      <c r="F843" s="259"/>
      <c r="G843" s="259"/>
      <c r="H843" s="259"/>
      <c r="I843" s="259"/>
      <c r="J843" s="259"/>
      <c r="K843" s="259"/>
      <c r="L843" s="259"/>
      <c r="M843" s="259"/>
      <c r="N843" s="259"/>
      <c r="O843" s="259"/>
      <c r="P843" s="259"/>
      <c r="Q843" s="259"/>
      <c r="R843" s="259"/>
      <c r="S843" s="259"/>
      <c r="T843" s="259"/>
      <c r="U843" s="259"/>
      <c r="V843" s="259"/>
      <c r="W843" s="259"/>
      <c r="X843" s="259"/>
      <c r="Y843" s="259"/>
      <c r="Z843" s="259"/>
      <c r="AA843" s="259"/>
      <c r="AB843" s="259"/>
      <c r="AC843" s="259"/>
      <c r="AD843" s="259"/>
      <c r="AE843" s="259"/>
      <c r="AF843" s="259"/>
      <c r="AG843" s="259"/>
      <c r="AH843" s="259"/>
      <c r="AU843" s="45"/>
    </row>
    <row r="844" spans="2:47" ht="14.25" customHeight="1">
      <c r="B844" s="259"/>
      <c r="D844" s="259"/>
      <c r="E844" s="259"/>
      <c r="F844" s="259"/>
      <c r="G844" s="259"/>
      <c r="H844" s="259"/>
      <c r="I844" s="259"/>
      <c r="J844" s="259"/>
      <c r="K844" s="259"/>
      <c r="L844" s="259"/>
      <c r="M844" s="259"/>
      <c r="N844" s="259"/>
      <c r="O844" s="259"/>
      <c r="P844" s="259"/>
      <c r="Q844" s="259"/>
      <c r="R844" s="259"/>
      <c r="S844" s="259"/>
      <c r="T844" s="259"/>
      <c r="U844" s="259"/>
      <c r="V844" s="259"/>
      <c r="W844" s="259"/>
      <c r="X844" s="259"/>
      <c r="Y844" s="259"/>
      <c r="Z844" s="259"/>
      <c r="AA844" s="259"/>
      <c r="AB844" s="259"/>
      <c r="AC844" s="259"/>
      <c r="AD844" s="259"/>
      <c r="AE844" s="259"/>
      <c r="AF844" s="259"/>
      <c r="AG844" s="259"/>
      <c r="AH844" s="259"/>
      <c r="AU844" s="45"/>
    </row>
    <row r="845" spans="2:47" ht="14.25" customHeight="1">
      <c r="B845" s="259"/>
      <c r="D845" s="259"/>
      <c r="E845" s="259"/>
      <c r="F845" s="259"/>
      <c r="G845" s="259"/>
      <c r="H845" s="259"/>
      <c r="I845" s="259"/>
      <c r="J845" s="259"/>
      <c r="K845" s="259"/>
      <c r="L845" s="259"/>
      <c r="M845" s="259"/>
      <c r="N845" s="259"/>
      <c r="O845" s="259"/>
      <c r="P845" s="259"/>
      <c r="Q845" s="259"/>
      <c r="R845" s="259"/>
      <c r="S845" s="259"/>
      <c r="T845" s="259"/>
      <c r="U845" s="259"/>
      <c r="V845" s="259"/>
      <c r="W845" s="259"/>
      <c r="X845" s="259"/>
      <c r="Y845" s="259"/>
      <c r="Z845" s="259"/>
      <c r="AA845" s="259"/>
      <c r="AB845" s="259"/>
      <c r="AC845" s="259"/>
      <c r="AD845" s="259"/>
      <c r="AE845" s="259"/>
      <c r="AF845" s="259"/>
      <c r="AG845" s="259"/>
      <c r="AH845" s="259"/>
      <c r="AU845" s="45"/>
    </row>
    <row r="846" spans="2:47" ht="14.25" customHeight="1">
      <c r="B846" s="259"/>
      <c r="D846" s="259"/>
      <c r="E846" s="259"/>
      <c r="F846" s="259"/>
      <c r="G846" s="259"/>
      <c r="H846" s="259"/>
      <c r="I846" s="259"/>
      <c r="J846" s="259"/>
      <c r="K846" s="259"/>
      <c r="L846" s="259"/>
      <c r="M846" s="259"/>
      <c r="N846" s="259"/>
      <c r="O846" s="259"/>
      <c r="P846" s="259"/>
      <c r="Q846" s="259"/>
      <c r="R846" s="259"/>
      <c r="S846" s="259"/>
      <c r="T846" s="259"/>
      <c r="U846" s="259"/>
      <c r="V846" s="259"/>
      <c r="W846" s="259"/>
      <c r="X846" s="259"/>
      <c r="Y846" s="259"/>
      <c r="Z846" s="259"/>
      <c r="AA846" s="259"/>
      <c r="AB846" s="259"/>
      <c r="AC846" s="259"/>
      <c r="AD846" s="259"/>
      <c r="AE846" s="259"/>
      <c r="AF846" s="259"/>
      <c r="AG846" s="259"/>
      <c r="AH846" s="259"/>
      <c r="AU846" s="45"/>
    </row>
    <row r="847" spans="2:47" ht="14.25" customHeight="1">
      <c r="B847" s="259"/>
      <c r="D847" s="259"/>
      <c r="E847" s="259"/>
      <c r="F847" s="259"/>
      <c r="G847" s="259"/>
      <c r="H847" s="259"/>
      <c r="I847" s="259"/>
      <c r="J847" s="259"/>
      <c r="K847" s="259"/>
      <c r="L847" s="259"/>
      <c r="M847" s="259"/>
      <c r="N847" s="259"/>
      <c r="O847" s="259"/>
      <c r="P847" s="259"/>
      <c r="Q847" s="259"/>
      <c r="R847" s="259"/>
      <c r="S847" s="259"/>
      <c r="T847" s="259"/>
      <c r="U847" s="259"/>
      <c r="V847" s="259"/>
      <c r="W847" s="259"/>
      <c r="X847" s="259"/>
      <c r="Y847" s="259"/>
      <c r="Z847" s="259"/>
      <c r="AA847" s="259"/>
      <c r="AB847" s="259"/>
      <c r="AC847" s="259"/>
      <c r="AD847" s="259"/>
      <c r="AE847" s="259"/>
      <c r="AF847" s="259"/>
      <c r="AG847" s="259"/>
      <c r="AH847" s="259"/>
      <c r="AU847" s="45"/>
    </row>
    <row r="848" spans="2:47" ht="14.25" customHeight="1">
      <c r="B848" s="259"/>
      <c r="D848" s="259"/>
      <c r="E848" s="259"/>
      <c r="F848" s="259"/>
      <c r="G848" s="259"/>
      <c r="H848" s="259"/>
      <c r="I848" s="259"/>
      <c r="J848" s="259"/>
      <c r="K848" s="259"/>
      <c r="L848" s="259"/>
      <c r="M848" s="259"/>
      <c r="N848" s="259"/>
      <c r="O848" s="259"/>
      <c r="P848" s="259"/>
      <c r="Q848" s="259"/>
      <c r="R848" s="259"/>
      <c r="S848" s="259"/>
      <c r="T848" s="259"/>
      <c r="U848" s="259"/>
      <c r="V848" s="259"/>
      <c r="W848" s="259"/>
      <c r="X848" s="259"/>
      <c r="Y848" s="259"/>
      <c r="Z848" s="259"/>
      <c r="AA848" s="259"/>
      <c r="AB848" s="259"/>
      <c r="AC848" s="259"/>
      <c r="AD848" s="259"/>
      <c r="AE848" s="259"/>
      <c r="AF848" s="259"/>
      <c r="AG848" s="259"/>
      <c r="AH848" s="259"/>
      <c r="AU848" s="45"/>
    </row>
    <row r="849" spans="2:47" ht="14.25" customHeight="1">
      <c r="B849" s="259"/>
      <c r="D849" s="259"/>
      <c r="E849" s="259"/>
      <c r="F849" s="259"/>
      <c r="G849" s="259"/>
      <c r="H849" s="259"/>
      <c r="I849" s="259"/>
      <c r="J849" s="259"/>
      <c r="K849" s="259"/>
      <c r="L849" s="259"/>
      <c r="M849" s="259"/>
      <c r="N849" s="259"/>
      <c r="O849" s="259"/>
      <c r="P849" s="259"/>
      <c r="Q849" s="259"/>
      <c r="R849" s="259"/>
      <c r="S849" s="259"/>
      <c r="T849" s="259"/>
      <c r="U849" s="259"/>
      <c r="V849" s="259"/>
      <c r="W849" s="259"/>
      <c r="X849" s="259"/>
      <c r="Y849" s="259"/>
      <c r="Z849" s="259"/>
      <c r="AA849" s="259"/>
      <c r="AB849" s="259"/>
      <c r="AC849" s="259"/>
      <c r="AD849" s="259"/>
      <c r="AE849" s="259"/>
      <c r="AF849" s="259"/>
      <c r="AG849" s="259"/>
      <c r="AH849" s="259"/>
      <c r="AU849" s="45"/>
    </row>
    <row r="850" spans="2:47" ht="14.25" customHeight="1">
      <c r="B850" s="259"/>
      <c r="D850" s="259"/>
      <c r="E850" s="259"/>
      <c r="F850" s="259"/>
      <c r="G850" s="259"/>
      <c r="H850" s="259"/>
      <c r="I850" s="259"/>
      <c r="J850" s="259"/>
      <c r="K850" s="259"/>
      <c r="L850" s="259"/>
      <c r="M850" s="259"/>
      <c r="N850" s="259"/>
      <c r="O850" s="259"/>
      <c r="P850" s="259"/>
      <c r="Q850" s="259"/>
      <c r="R850" s="259"/>
      <c r="S850" s="259"/>
      <c r="T850" s="259"/>
      <c r="U850" s="259"/>
      <c r="V850" s="259"/>
      <c r="W850" s="259"/>
      <c r="X850" s="259"/>
      <c r="Y850" s="259"/>
      <c r="Z850" s="259"/>
      <c r="AA850" s="259"/>
      <c r="AB850" s="259"/>
      <c r="AC850" s="259"/>
      <c r="AD850" s="259"/>
      <c r="AE850" s="259"/>
      <c r="AF850" s="259"/>
      <c r="AG850" s="259"/>
      <c r="AH850" s="259"/>
      <c r="AU850" s="45"/>
    </row>
    <row r="851" spans="2:47" ht="14.25" customHeight="1">
      <c r="B851" s="259"/>
      <c r="D851" s="259"/>
      <c r="E851" s="259"/>
      <c r="F851" s="259"/>
      <c r="G851" s="259"/>
      <c r="H851" s="259"/>
      <c r="I851" s="259"/>
      <c r="J851" s="259"/>
      <c r="K851" s="259"/>
      <c r="L851" s="259"/>
      <c r="M851" s="259"/>
      <c r="N851" s="259"/>
      <c r="O851" s="259"/>
      <c r="P851" s="259"/>
      <c r="Q851" s="259"/>
      <c r="R851" s="259"/>
      <c r="S851" s="259"/>
      <c r="T851" s="259"/>
      <c r="U851" s="259"/>
      <c r="V851" s="259"/>
      <c r="W851" s="259"/>
      <c r="X851" s="259"/>
      <c r="Y851" s="259"/>
      <c r="Z851" s="259"/>
      <c r="AA851" s="259"/>
      <c r="AB851" s="259"/>
      <c r="AC851" s="259"/>
      <c r="AD851" s="259"/>
      <c r="AE851" s="259"/>
      <c r="AF851" s="259"/>
      <c r="AG851" s="259"/>
      <c r="AH851" s="259"/>
      <c r="AU851" s="45"/>
    </row>
    <row r="852" spans="2:47" ht="14.25" customHeight="1">
      <c r="B852" s="259"/>
      <c r="D852" s="259"/>
      <c r="E852" s="259"/>
      <c r="F852" s="259"/>
      <c r="G852" s="259"/>
      <c r="H852" s="259"/>
      <c r="I852" s="259"/>
      <c r="J852" s="259"/>
      <c r="K852" s="259"/>
      <c r="L852" s="259"/>
      <c r="M852" s="259"/>
      <c r="N852" s="259"/>
      <c r="O852" s="259"/>
      <c r="P852" s="259"/>
      <c r="Q852" s="259"/>
      <c r="R852" s="259"/>
      <c r="S852" s="259"/>
      <c r="T852" s="259"/>
      <c r="U852" s="259"/>
      <c r="V852" s="259"/>
      <c r="W852" s="259"/>
      <c r="X852" s="259"/>
      <c r="Y852" s="259"/>
      <c r="Z852" s="259"/>
      <c r="AA852" s="259"/>
      <c r="AB852" s="259"/>
      <c r="AC852" s="259"/>
      <c r="AD852" s="259"/>
      <c r="AE852" s="259"/>
      <c r="AF852" s="259"/>
      <c r="AG852" s="259"/>
      <c r="AH852" s="259"/>
      <c r="AU852" s="45"/>
    </row>
    <row r="853" spans="2:47" ht="14.25" customHeight="1">
      <c r="B853" s="259"/>
      <c r="D853" s="259"/>
      <c r="E853" s="259"/>
      <c r="F853" s="259"/>
      <c r="G853" s="259"/>
      <c r="H853" s="259"/>
      <c r="I853" s="259"/>
      <c r="J853" s="259"/>
      <c r="K853" s="259"/>
      <c r="L853" s="259"/>
      <c r="M853" s="259"/>
      <c r="N853" s="259"/>
      <c r="O853" s="259"/>
      <c r="P853" s="259"/>
      <c r="Q853" s="259"/>
      <c r="R853" s="259"/>
      <c r="S853" s="259"/>
      <c r="T853" s="259"/>
      <c r="U853" s="259"/>
      <c r="V853" s="259"/>
      <c r="W853" s="259"/>
      <c r="X853" s="259"/>
      <c r="Y853" s="259"/>
      <c r="Z853" s="259"/>
      <c r="AA853" s="259"/>
      <c r="AB853" s="259"/>
      <c r="AC853" s="259"/>
      <c r="AD853" s="259"/>
      <c r="AE853" s="259"/>
      <c r="AF853" s="259"/>
      <c r="AG853" s="259"/>
      <c r="AH853" s="259"/>
      <c r="AU853" s="45"/>
    </row>
    <row r="854" spans="2:47" ht="14.25" customHeight="1">
      <c r="B854" s="259"/>
      <c r="D854" s="259"/>
      <c r="E854" s="259"/>
      <c r="F854" s="259"/>
      <c r="G854" s="259"/>
      <c r="H854" s="259"/>
      <c r="I854" s="259"/>
      <c r="J854" s="259"/>
      <c r="K854" s="259"/>
      <c r="L854" s="259"/>
      <c r="M854" s="259"/>
      <c r="N854" s="259"/>
      <c r="O854" s="259"/>
      <c r="P854" s="259"/>
      <c r="Q854" s="259"/>
      <c r="R854" s="259"/>
      <c r="S854" s="259"/>
      <c r="T854" s="259"/>
      <c r="U854" s="259"/>
      <c r="V854" s="259"/>
      <c r="W854" s="259"/>
      <c r="X854" s="259"/>
      <c r="Y854" s="259"/>
      <c r="Z854" s="259"/>
      <c r="AA854" s="259"/>
      <c r="AB854" s="259"/>
      <c r="AC854" s="259"/>
      <c r="AD854" s="259"/>
      <c r="AE854" s="259"/>
      <c r="AF854" s="259"/>
      <c r="AG854" s="259"/>
      <c r="AH854" s="259"/>
      <c r="AU854" s="45"/>
    </row>
    <row r="855" spans="2:47" ht="14.25" customHeight="1">
      <c r="B855" s="259"/>
      <c r="D855" s="259"/>
      <c r="E855" s="259"/>
      <c r="F855" s="259"/>
      <c r="G855" s="259"/>
      <c r="H855" s="259"/>
      <c r="I855" s="259"/>
      <c r="J855" s="259"/>
      <c r="K855" s="259"/>
      <c r="L855" s="259"/>
      <c r="M855" s="259"/>
      <c r="N855" s="259"/>
      <c r="O855" s="259"/>
      <c r="P855" s="259"/>
      <c r="Q855" s="259"/>
      <c r="R855" s="259"/>
      <c r="S855" s="259"/>
      <c r="T855" s="259"/>
      <c r="U855" s="259"/>
      <c r="V855" s="259"/>
      <c r="W855" s="259"/>
      <c r="X855" s="259"/>
      <c r="Y855" s="259"/>
      <c r="Z855" s="259"/>
      <c r="AA855" s="259"/>
      <c r="AB855" s="259"/>
      <c r="AC855" s="259"/>
      <c r="AD855" s="259"/>
      <c r="AE855" s="259"/>
      <c r="AF855" s="259"/>
      <c r="AG855" s="259"/>
      <c r="AH855" s="259"/>
      <c r="AU855" s="45"/>
    </row>
    <row r="856" spans="2:47" ht="14.25" customHeight="1">
      <c r="B856" s="259"/>
      <c r="D856" s="259"/>
      <c r="E856" s="259"/>
      <c r="F856" s="259"/>
      <c r="G856" s="259"/>
      <c r="H856" s="259"/>
      <c r="I856" s="259"/>
      <c r="J856" s="259"/>
      <c r="K856" s="259"/>
      <c r="L856" s="259"/>
      <c r="M856" s="259"/>
      <c r="N856" s="259"/>
      <c r="O856" s="259"/>
      <c r="P856" s="259"/>
      <c r="Q856" s="259"/>
      <c r="R856" s="259"/>
      <c r="S856" s="259"/>
      <c r="T856" s="259"/>
      <c r="U856" s="259"/>
      <c r="V856" s="259"/>
      <c r="W856" s="259"/>
      <c r="X856" s="259"/>
      <c r="Y856" s="259"/>
      <c r="Z856" s="259"/>
      <c r="AA856" s="259"/>
      <c r="AB856" s="259"/>
      <c r="AC856" s="259"/>
      <c r="AD856" s="259"/>
      <c r="AE856" s="259"/>
      <c r="AF856" s="259"/>
      <c r="AG856" s="259"/>
      <c r="AH856" s="259"/>
      <c r="AU856" s="45"/>
    </row>
    <row r="857" spans="2:47" ht="14.25" customHeight="1">
      <c r="B857" s="259"/>
      <c r="D857" s="259"/>
      <c r="E857" s="259"/>
      <c r="F857" s="259"/>
      <c r="G857" s="259"/>
      <c r="H857" s="259"/>
      <c r="I857" s="259"/>
      <c r="J857" s="259"/>
      <c r="K857" s="259"/>
      <c r="L857" s="259"/>
      <c r="M857" s="259"/>
      <c r="N857" s="259"/>
      <c r="O857" s="259"/>
      <c r="P857" s="259"/>
      <c r="Q857" s="259"/>
      <c r="R857" s="259"/>
      <c r="S857" s="259"/>
      <c r="T857" s="259"/>
      <c r="U857" s="259"/>
      <c r="V857" s="259"/>
      <c r="W857" s="259"/>
      <c r="X857" s="259"/>
      <c r="Y857" s="259"/>
      <c r="Z857" s="259"/>
      <c r="AA857" s="259"/>
      <c r="AB857" s="259"/>
      <c r="AC857" s="259"/>
      <c r="AD857" s="259"/>
      <c r="AE857" s="259"/>
      <c r="AF857" s="259"/>
      <c r="AG857" s="259"/>
      <c r="AH857" s="259"/>
      <c r="AU857" s="45"/>
    </row>
    <row r="858" spans="2:47" ht="14.25" customHeight="1">
      <c r="B858" s="259"/>
      <c r="D858" s="259"/>
      <c r="E858" s="259"/>
      <c r="F858" s="259"/>
      <c r="G858" s="259"/>
      <c r="H858" s="259"/>
      <c r="I858" s="259"/>
      <c r="J858" s="259"/>
      <c r="K858" s="259"/>
      <c r="L858" s="259"/>
      <c r="M858" s="259"/>
      <c r="N858" s="259"/>
      <c r="O858" s="259"/>
      <c r="P858" s="259"/>
      <c r="Q858" s="259"/>
      <c r="R858" s="259"/>
      <c r="S858" s="259"/>
      <c r="T858" s="259"/>
      <c r="U858" s="259"/>
      <c r="V858" s="259"/>
      <c r="W858" s="259"/>
      <c r="X858" s="259"/>
      <c r="Y858" s="259"/>
      <c r="Z858" s="259"/>
      <c r="AA858" s="259"/>
      <c r="AB858" s="259"/>
      <c r="AC858" s="259"/>
      <c r="AD858" s="259"/>
      <c r="AE858" s="259"/>
      <c r="AF858" s="259"/>
      <c r="AG858" s="259"/>
      <c r="AH858" s="259"/>
      <c r="AU858" s="45"/>
    </row>
    <row r="859" spans="2:47" ht="14.25" customHeight="1">
      <c r="B859" s="259"/>
      <c r="D859" s="259"/>
      <c r="E859" s="259"/>
      <c r="F859" s="259"/>
      <c r="G859" s="259"/>
      <c r="H859" s="259"/>
      <c r="I859" s="259"/>
      <c r="J859" s="259"/>
      <c r="K859" s="259"/>
      <c r="L859" s="259"/>
      <c r="M859" s="259"/>
      <c r="N859" s="259"/>
      <c r="O859" s="259"/>
      <c r="P859" s="259"/>
      <c r="Q859" s="259"/>
      <c r="R859" s="259"/>
      <c r="S859" s="259"/>
      <c r="T859" s="259"/>
      <c r="U859" s="259"/>
      <c r="V859" s="259"/>
      <c r="W859" s="259"/>
      <c r="X859" s="259"/>
      <c r="Y859" s="259"/>
      <c r="Z859" s="259"/>
      <c r="AA859" s="259"/>
      <c r="AB859" s="259"/>
      <c r="AC859" s="259"/>
      <c r="AD859" s="259"/>
      <c r="AE859" s="259"/>
      <c r="AF859" s="259"/>
      <c r="AG859" s="259"/>
      <c r="AH859" s="259"/>
      <c r="AU859" s="45"/>
    </row>
    <row r="860" spans="2:47" ht="14.25" customHeight="1">
      <c r="B860" s="259"/>
      <c r="D860" s="259"/>
      <c r="E860" s="259"/>
      <c r="F860" s="259"/>
      <c r="G860" s="259"/>
      <c r="H860" s="259"/>
      <c r="I860" s="259"/>
      <c r="J860" s="259"/>
      <c r="K860" s="259"/>
      <c r="L860" s="259"/>
      <c r="M860" s="259"/>
      <c r="N860" s="259"/>
      <c r="O860" s="259"/>
      <c r="P860" s="259"/>
      <c r="Q860" s="259"/>
      <c r="R860" s="259"/>
      <c r="S860" s="259"/>
      <c r="T860" s="259"/>
      <c r="U860" s="259"/>
      <c r="V860" s="259"/>
      <c r="W860" s="259"/>
      <c r="X860" s="259"/>
      <c r="Y860" s="259"/>
      <c r="Z860" s="259"/>
      <c r="AA860" s="259"/>
      <c r="AB860" s="259"/>
      <c r="AC860" s="259"/>
      <c r="AD860" s="259"/>
      <c r="AE860" s="259"/>
      <c r="AF860" s="259"/>
      <c r="AG860" s="259"/>
      <c r="AH860" s="259"/>
      <c r="AU860" s="45"/>
    </row>
    <row r="861" spans="2:47" ht="14.25" customHeight="1">
      <c r="B861" s="259"/>
      <c r="D861" s="259"/>
      <c r="E861" s="259"/>
      <c r="F861" s="259"/>
      <c r="G861" s="259"/>
      <c r="H861" s="259"/>
      <c r="I861" s="259"/>
      <c r="J861" s="259"/>
      <c r="K861" s="259"/>
      <c r="L861" s="259"/>
      <c r="M861" s="259"/>
      <c r="N861" s="259"/>
      <c r="O861" s="259"/>
      <c r="P861" s="259"/>
      <c r="Q861" s="259"/>
      <c r="R861" s="259"/>
      <c r="S861" s="259"/>
      <c r="T861" s="259"/>
      <c r="U861" s="259"/>
      <c r="V861" s="259"/>
      <c r="W861" s="259"/>
      <c r="X861" s="259"/>
      <c r="Y861" s="259"/>
      <c r="Z861" s="259"/>
      <c r="AA861" s="259"/>
      <c r="AB861" s="259"/>
      <c r="AC861" s="259"/>
      <c r="AD861" s="259"/>
      <c r="AE861" s="259"/>
      <c r="AF861" s="259"/>
      <c r="AG861" s="259"/>
      <c r="AH861" s="259"/>
      <c r="AU861" s="45"/>
    </row>
    <row r="862" spans="2:47" ht="14.25" customHeight="1">
      <c r="B862" s="259"/>
      <c r="D862" s="259"/>
      <c r="E862" s="259"/>
      <c r="F862" s="259"/>
      <c r="G862" s="259"/>
      <c r="H862" s="259"/>
      <c r="I862" s="259"/>
      <c r="J862" s="259"/>
      <c r="K862" s="259"/>
      <c r="L862" s="259"/>
      <c r="M862" s="259"/>
      <c r="N862" s="259"/>
      <c r="O862" s="259"/>
      <c r="P862" s="259"/>
      <c r="Q862" s="259"/>
      <c r="R862" s="259"/>
      <c r="S862" s="259"/>
      <c r="T862" s="259"/>
      <c r="U862" s="259"/>
      <c r="V862" s="259"/>
      <c r="W862" s="259"/>
      <c r="X862" s="259"/>
      <c r="Y862" s="259"/>
      <c r="Z862" s="259"/>
      <c r="AA862" s="259"/>
      <c r="AB862" s="259"/>
      <c r="AC862" s="259"/>
      <c r="AD862" s="259"/>
      <c r="AE862" s="259"/>
      <c r="AF862" s="259"/>
      <c r="AG862" s="259"/>
      <c r="AH862" s="259"/>
      <c r="AU862" s="45"/>
    </row>
    <row r="863" spans="2:47" ht="14.25" customHeight="1">
      <c r="B863" s="259"/>
      <c r="D863" s="259"/>
      <c r="E863" s="259"/>
      <c r="F863" s="259"/>
      <c r="G863" s="259"/>
      <c r="H863" s="259"/>
      <c r="I863" s="259"/>
      <c r="J863" s="259"/>
      <c r="K863" s="259"/>
      <c r="L863" s="259"/>
      <c r="M863" s="259"/>
      <c r="N863" s="259"/>
      <c r="O863" s="259"/>
      <c r="P863" s="259"/>
      <c r="Q863" s="259"/>
      <c r="R863" s="259"/>
      <c r="S863" s="259"/>
      <c r="T863" s="259"/>
      <c r="U863" s="259"/>
      <c r="V863" s="259"/>
      <c r="W863" s="259"/>
      <c r="X863" s="259"/>
      <c r="Y863" s="259"/>
      <c r="Z863" s="259"/>
      <c r="AA863" s="259"/>
      <c r="AB863" s="259"/>
      <c r="AC863" s="259"/>
      <c r="AD863" s="259"/>
      <c r="AE863" s="259"/>
      <c r="AF863" s="259"/>
      <c r="AG863" s="259"/>
      <c r="AH863" s="259"/>
      <c r="AU863" s="45"/>
    </row>
    <row r="864" spans="2:47" ht="14.25" customHeight="1">
      <c r="B864" s="259"/>
      <c r="D864" s="259"/>
      <c r="E864" s="259"/>
      <c r="F864" s="259"/>
      <c r="G864" s="259"/>
      <c r="H864" s="259"/>
      <c r="I864" s="259"/>
      <c r="J864" s="259"/>
      <c r="K864" s="259"/>
      <c r="L864" s="259"/>
      <c r="M864" s="259"/>
      <c r="N864" s="259"/>
      <c r="O864" s="259"/>
      <c r="P864" s="259"/>
      <c r="Q864" s="259"/>
      <c r="R864" s="259"/>
      <c r="S864" s="259"/>
      <c r="T864" s="259"/>
      <c r="U864" s="259"/>
      <c r="V864" s="259"/>
      <c r="W864" s="259"/>
      <c r="X864" s="259"/>
      <c r="Y864" s="259"/>
      <c r="Z864" s="259"/>
      <c r="AA864" s="259"/>
      <c r="AB864" s="259"/>
      <c r="AC864" s="259"/>
      <c r="AD864" s="259"/>
      <c r="AE864" s="259"/>
      <c r="AF864" s="259"/>
      <c r="AG864" s="259"/>
      <c r="AH864" s="259"/>
      <c r="AU864" s="45"/>
    </row>
    <row r="865" spans="2:47" ht="14.25" customHeight="1">
      <c r="B865" s="259"/>
      <c r="D865" s="259"/>
      <c r="E865" s="259"/>
      <c r="F865" s="259"/>
      <c r="G865" s="259"/>
      <c r="H865" s="259"/>
      <c r="I865" s="259"/>
      <c r="J865" s="259"/>
      <c r="K865" s="259"/>
      <c r="L865" s="259"/>
      <c r="M865" s="259"/>
      <c r="N865" s="259"/>
      <c r="O865" s="259"/>
      <c r="P865" s="259"/>
      <c r="Q865" s="259"/>
      <c r="R865" s="259"/>
      <c r="S865" s="259"/>
      <c r="T865" s="259"/>
      <c r="U865" s="259"/>
      <c r="V865" s="259"/>
      <c r="W865" s="259"/>
      <c r="X865" s="259"/>
      <c r="Y865" s="259"/>
      <c r="Z865" s="259"/>
      <c r="AA865" s="259"/>
      <c r="AB865" s="259"/>
      <c r="AC865" s="259"/>
      <c r="AD865" s="259"/>
      <c r="AE865" s="259"/>
      <c r="AF865" s="259"/>
      <c r="AG865" s="259"/>
      <c r="AH865" s="259"/>
      <c r="AU865" s="45"/>
    </row>
    <row r="866" spans="2:47" ht="14.25" customHeight="1">
      <c r="B866" s="259"/>
      <c r="D866" s="259"/>
      <c r="E866" s="259"/>
      <c r="F866" s="259"/>
      <c r="G866" s="259"/>
      <c r="H866" s="259"/>
      <c r="I866" s="259"/>
      <c r="J866" s="259"/>
      <c r="K866" s="259"/>
      <c r="L866" s="259"/>
      <c r="M866" s="259"/>
      <c r="N866" s="259"/>
      <c r="O866" s="259"/>
      <c r="P866" s="259"/>
      <c r="Q866" s="259"/>
      <c r="R866" s="259"/>
      <c r="S866" s="259"/>
      <c r="T866" s="259"/>
      <c r="U866" s="259"/>
      <c r="V866" s="259"/>
      <c r="W866" s="259"/>
      <c r="X866" s="259"/>
      <c r="Y866" s="259"/>
      <c r="Z866" s="259"/>
      <c r="AA866" s="259"/>
      <c r="AB866" s="259"/>
      <c r="AC866" s="259"/>
      <c r="AD866" s="259"/>
      <c r="AE866" s="259"/>
      <c r="AF866" s="259"/>
      <c r="AG866" s="259"/>
      <c r="AH866" s="259"/>
      <c r="AU866" s="45"/>
    </row>
    <row r="867" spans="2:47" ht="14.25" customHeight="1">
      <c r="B867" s="259"/>
      <c r="D867" s="259"/>
      <c r="E867" s="259"/>
      <c r="F867" s="259"/>
      <c r="G867" s="259"/>
      <c r="H867" s="259"/>
      <c r="I867" s="259"/>
      <c r="J867" s="259"/>
      <c r="K867" s="259"/>
      <c r="L867" s="259"/>
      <c r="M867" s="259"/>
      <c r="N867" s="259"/>
      <c r="O867" s="259"/>
      <c r="P867" s="259"/>
      <c r="Q867" s="259"/>
      <c r="R867" s="259"/>
      <c r="S867" s="259"/>
      <c r="T867" s="259"/>
      <c r="U867" s="259"/>
      <c r="V867" s="259"/>
      <c r="W867" s="259"/>
      <c r="X867" s="259"/>
      <c r="Y867" s="259"/>
      <c r="Z867" s="259"/>
      <c r="AA867" s="259"/>
      <c r="AB867" s="259"/>
      <c r="AC867" s="259"/>
      <c r="AD867" s="259"/>
      <c r="AE867" s="259"/>
      <c r="AF867" s="259"/>
      <c r="AG867" s="259"/>
      <c r="AH867" s="259"/>
      <c r="AU867" s="45"/>
    </row>
    <row r="868" spans="2:47" ht="14.25" customHeight="1">
      <c r="B868" s="259"/>
      <c r="D868" s="259"/>
      <c r="E868" s="259"/>
      <c r="F868" s="259"/>
      <c r="G868" s="259"/>
      <c r="H868" s="259"/>
      <c r="I868" s="259"/>
      <c r="J868" s="259"/>
      <c r="K868" s="259"/>
      <c r="L868" s="259"/>
      <c r="M868" s="259"/>
      <c r="N868" s="259"/>
      <c r="O868" s="259"/>
      <c r="P868" s="259"/>
      <c r="Q868" s="259"/>
      <c r="R868" s="259"/>
      <c r="S868" s="259"/>
      <c r="T868" s="259"/>
      <c r="U868" s="259"/>
      <c r="V868" s="259"/>
      <c r="W868" s="259"/>
      <c r="X868" s="259"/>
      <c r="Y868" s="259"/>
      <c r="Z868" s="259"/>
      <c r="AA868" s="259"/>
      <c r="AB868" s="259"/>
      <c r="AC868" s="259"/>
      <c r="AD868" s="259"/>
      <c r="AE868" s="259"/>
      <c r="AF868" s="259"/>
      <c r="AG868" s="259"/>
      <c r="AH868" s="259"/>
      <c r="AU868" s="45"/>
    </row>
    <row r="869" spans="2:47" ht="14.25" customHeight="1">
      <c r="B869" s="259"/>
      <c r="D869" s="259"/>
      <c r="E869" s="259"/>
      <c r="F869" s="259"/>
      <c r="G869" s="259"/>
      <c r="H869" s="259"/>
      <c r="I869" s="259"/>
      <c r="J869" s="259"/>
      <c r="K869" s="259"/>
      <c r="L869" s="259"/>
      <c r="M869" s="259"/>
      <c r="N869" s="259"/>
      <c r="O869" s="259"/>
      <c r="P869" s="259"/>
      <c r="Q869" s="259"/>
      <c r="R869" s="259"/>
      <c r="S869" s="259"/>
      <c r="T869" s="259"/>
      <c r="U869" s="259"/>
      <c r="V869" s="259"/>
      <c r="W869" s="259"/>
      <c r="X869" s="259"/>
      <c r="Y869" s="259"/>
      <c r="Z869" s="259"/>
      <c r="AA869" s="259"/>
      <c r="AB869" s="259"/>
      <c r="AC869" s="259"/>
      <c r="AD869" s="259"/>
      <c r="AE869" s="259"/>
      <c r="AF869" s="259"/>
      <c r="AG869" s="259"/>
      <c r="AH869" s="259"/>
      <c r="AU869" s="45"/>
    </row>
    <row r="870" spans="2:47" ht="14.25" customHeight="1">
      <c r="B870" s="259"/>
      <c r="D870" s="259"/>
      <c r="E870" s="259"/>
      <c r="F870" s="259"/>
      <c r="G870" s="259"/>
      <c r="H870" s="259"/>
      <c r="I870" s="259"/>
      <c r="J870" s="259"/>
      <c r="K870" s="259"/>
      <c r="L870" s="259"/>
      <c r="M870" s="259"/>
      <c r="N870" s="259"/>
      <c r="O870" s="259"/>
      <c r="P870" s="259"/>
      <c r="Q870" s="259"/>
      <c r="R870" s="259"/>
      <c r="S870" s="259"/>
      <c r="T870" s="259"/>
      <c r="U870" s="259"/>
      <c r="V870" s="259"/>
      <c r="W870" s="259"/>
      <c r="X870" s="259"/>
      <c r="Y870" s="259"/>
      <c r="Z870" s="259"/>
      <c r="AA870" s="259"/>
      <c r="AB870" s="259"/>
      <c r="AC870" s="259"/>
      <c r="AD870" s="259"/>
      <c r="AE870" s="259"/>
      <c r="AF870" s="259"/>
      <c r="AG870" s="259"/>
      <c r="AH870" s="259"/>
      <c r="AU870" s="45"/>
    </row>
    <row r="871" spans="2:47" ht="14.25" customHeight="1">
      <c r="B871" s="259"/>
      <c r="D871" s="259"/>
      <c r="E871" s="259"/>
      <c r="F871" s="259"/>
      <c r="G871" s="259"/>
      <c r="H871" s="259"/>
      <c r="I871" s="259"/>
      <c r="J871" s="259"/>
      <c r="K871" s="259"/>
      <c r="L871" s="259"/>
      <c r="M871" s="259"/>
      <c r="N871" s="259"/>
      <c r="O871" s="259"/>
      <c r="P871" s="259"/>
      <c r="Q871" s="259"/>
      <c r="R871" s="259"/>
      <c r="S871" s="259"/>
      <c r="T871" s="259"/>
      <c r="U871" s="259"/>
      <c r="V871" s="259"/>
      <c r="W871" s="259"/>
      <c r="X871" s="259"/>
      <c r="Y871" s="259"/>
      <c r="Z871" s="259"/>
      <c r="AA871" s="259"/>
      <c r="AB871" s="259"/>
      <c r="AC871" s="259"/>
      <c r="AD871" s="259"/>
      <c r="AE871" s="259"/>
      <c r="AF871" s="259"/>
      <c r="AG871" s="259"/>
      <c r="AH871" s="259"/>
      <c r="AU871" s="45"/>
    </row>
    <row r="872" spans="2:47" ht="14.25" customHeight="1">
      <c r="B872" s="259"/>
      <c r="D872" s="259"/>
      <c r="E872" s="259"/>
      <c r="F872" s="259"/>
      <c r="G872" s="259"/>
      <c r="H872" s="259"/>
      <c r="I872" s="259"/>
      <c r="J872" s="259"/>
      <c r="K872" s="259"/>
      <c r="L872" s="259"/>
      <c r="M872" s="259"/>
      <c r="N872" s="259"/>
      <c r="O872" s="259"/>
      <c r="P872" s="259"/>
      <c r="Q872" s="259"/>
      <c r="R872" s="259"/>
      <c r="S872" s="259"/>
      <c r="T872" s="259"/>
      <c r="U872" s="259"/>
      <c r="V872" s="259"/>
      <c r="W872" s="259"/>
      <c r="X872" s="259"/>
      <c r="Y872" s="259"/>
      <c r="Z872" s="259"/>
      <c r="AA872" s="259"/>
      <c r="AB872" s="259"/>
      <c r="AC872" s="259"/>
      <c r="AD872" s="259"/>
      <c r="AE872" s="259"/>
      <c r="AF872" s="259"/>
      <c r="AG872" s="259"/>
      <c r="AH872" s="259"/>
      <c r="AU872" s="45"/>
    </row>
    <row r="873" spans="2:47" ht="14.25" customHeight="1">
      <c r="B873" s="259"/>
      <c r="D873" s="259"/>
      <c r="E873" s="259"/>
      <c r="F873" s="259"/>
      <c r="G873" s="259"/>
      <c r="H873" s="259"/>
      <c r="I873" s="259"/>
      <c r="J873" s="259"/>
      <c r="K873" s="259"/>
      <c r="L873" s="259"/>
      <c r="M873" s="259"/>
      <c r="N873" s="259"/>
      <c r="O873" s="259"/>
      <c r="P873" s="259"/>
      <c r="Q873" s="259"/>
      <c r="R873" s="259"/>
      <c r="S873" s="259"/>
      <c r="T873" s="259"/>
      <c r="U873" s="259"/>
      <c r="V873" s="259"/>
      <c r="W873" s="259"/>
      <c r="X873" s="259"/>
      <c r="Y873" s="259"/>
      <c r="Z873" s="259"/>
      <c r="AA873" s="259"/>
      <c r="AB873" s="259"/>
      <c r="AC873" s="259"/>
      <c r="AD873" s="259"/>
      <c r="AE873" s="259"/>
      <c r="AF873" s="259"/>
      <c r="AG873" s="259"/>
      <c r="AH873" s="259"/>
      <c r="AU873" s="45"/>
    </row>
    <row r="874" spans="2:47" ht="14.25" customHeight="1">
      <c r="B874" s="259"/>
      <c r="D874" s="259"/>
      <c r="E874" s="259"/>
      <c r="F874" s="259"/>
      <c r="G874" s="259"/>
      <c r="H874" s="259"/>
      <c r="I874" s="259"/>
      <c r="J874" s="259"/>
      <c r="K874" s="259"/>
      <c r="L874" s="259"/>
      <c r="M874" s="259"/>
      <c r="N874" s="259"/>
      <c r="O874" s="259"/>
      <c r="P874" s="259"/>
      <c r="Q874" s="259"/>
      <c r="R874" s="259"/>
      <c r="S874" s="259"/>
      <c r="T874" s="259"/>
      <c r="U874" s="259"/>
      <c r="V874" s="259"/>
      <c r="W874" s="259"/>
      <c r="X874" s="259"/>
      <c r="Y874" s="259"/>
      <c r="Z874" s="259"/>
      <c r="AA874" s="259"/>
      <c r="AB874" s="259"/>
      <c r="AC874" s="259"/>
      <c r="AD874" s="259"/>
      <c r="AE874" s="259"/>
      <c r="AF874" s="259"/>
      <c r="AG874" s="259"/>
      <c r="AH874" s="259"/>
      <c r="AU874" s="45"/>
    </row>
    <row r="875" spans="2:47" ht="14.25" customHeight="1">
      <c r="B875" s="259"/>
      <c r="D875" s="259"/>
      <c r="E875" s="259"/>
      <c r="F875" s="259"/>
      <c r="G875" s="259"/>
      <c r="H875" s="259"/>
      <c r="I875" s="259"/>
      <c r="J875" s="259"/>
      <c r="K875" s="259"/>
      <c r="L875" s="259"/>
      <c r="M875" s="259"/>
      <c r="N875" s="259"/>
      <c r="O875" s="259"/>
      <c r="P875" s="259"/>
      <c r="Q875" s="259"/>
      <c r="R875" s="259"/>
      <c r="S875" s="259"/>
      <c r="T875" s="259"/>
      <c r="U875" s="259"/>
      <c r="V875" s="259"/>
      <c r="W875" s="259"/>
      <c r="X875" s="259"/>
      <c r="Y875" s="259"/>
      <c r="Z875" s="259"/>
      <c r="AA875" s="259"/>
      <c r="AB875" s="259"/>
      <c r="AC875" s="259"/>
      <c r="AD875" s="259"/>
      <c r="AE875" s="259"/>
      <c r="AF875" s="259"/>
      <c r="AG875" s="259"/>
      <c r="AH875" s="259"/>
      <c r="AU875" s="45"/>
    </row>
    <row r="876" spans="2:47" ht="14.25" customHeight="1">
      <c r="B876" s="259"/>
      <c r="D876" s="259"/>
      <c r="E876" s="259"/>
      <c r="F876" s="259"/>
      <c r="G876" s="259"/>
      <c r="H876" s="259"/>
      <c r="I876" s="259"/>
      <c r="J876" s="259"/>
      <c r="K876" s="259"/>
      <c r="L876" s="259"/>
      <c r="M876" s="259"/>
      <c r="N876" s="259"/>
      <c r="O876" s="259"/>
      <c r="P876" s="259"/>
      <c r="Q876" s="259"/>
      <c r="R876" s="259"/>
      <c r="S876" s="259"/>
      <c r="T876" s="259"/>
      <c r="U876" s="259"/>
      <c r="V876" s="259"/>
      <c r="W876" s="259"/>
      <c r="X876" s="259"/>
      <c r="Y876" s="259"/>
      <c r="Z876" s="259"/>
      <c r="AA876" s="259"/>
      <c r="AB876" s="259"/>
      <c r="AC876" s="259"/>
      <c r="AD876" s="259"/>
      <c r="AE876" s="259"/>
      <c r="AF876" s="259"/>
      <c r="AG876" s="259"/>
      <c r="AH876" s="259"/>
      <c r="AU876" s="45"/>
    </row>
    <row r="877" spans="2:47" ht="14.25" customHeight="1">
      <c r="B877" s="259"/>
      <c r="D877" s="259"/>
      <c r="E877" s="259"/>
      <c r="F877" s="259"/>
      <c r="G877" s="259"/>
      <c r="H877" s="259"/>
      <c r="I877" s="259"/>
      <c r="J877" s="259"/>
      <c r="K877" s="259"/>
      <c r="L877" s="259"/>
      <c r="M877" s="259"/>
      <c r="N877" s="259"/>
      <c r="O877" s="259"/>
      <c r="P877" s="259"/>
      <c r="Q877" s="259"/>
      <c r="R877" s="259"/>
      <c r="S877" s="259"/>
      <c r="T877" s="259"/>
      <c r="U877" s="259"/>
      <c r="V877" s="259"/>
      <c r="W877" s="259"/>
      <c r="X877" s="259"/>
      <c r="Y877" s="259"/>
      <c r="Z877" s="259"/>
      <c r="AA877" s="259"/>
      <c r="AB877" s="259"/>
      <c r="AC877" s="259"/>
      <c r="AD877" s="259"/>
      <c r="AE877" s="259"/>
      <c r="AF877" s="259"/>
      <c r="AG877" s="259"/>
      <c r="AH877" s="259"/>
      <c r="AU877" s="45"/>
    </row>
    <row r="878" spans="2:47" ht="14.25" customHeight="1">
      <c r="B878" s="259"/>
      <c r="D878" s="259"/>
      <c r="E878" s="259"/>
      <c r="F878" s="259"/>
      <c r="G878" s="259"/>
      <c r="H878" s="259"/>
      <c r="I878" s="259"/>
      <c r="J878" s="259"/>
      <c r="K878" s="259"/>
      <c r="L878" s="259"/>
      <c r="M878" s="259"/>
      <c r="N878" s="259"/>
      <c r="O878" s="259"/>
      <c r="P878" s="259"/>
      <c r="Q878" s="259"/>
      <c r="R878" s="259"/>
      <c r="S878" s="259"/>
      <c r="T878" s="259"/>
      <c r="U878" s="259"/>
      <c r="V878" s="259"/>
      <c r="W878" s="259"/>
      <c r="X878" s="259"/>
      <c r="Y878" s="259"/>
      <c r="Z878" s="259"/>
      <c r="AA878" s="259"/>
      <c r="AB878" s="259"/>
      <c r="AC878" s="259"/>
      <c r="AD878" s="259"/>
      <c r="AE878" s="259"/>
      <c r="AF878" s="259"/>
      <c r="AG878" s="259"/>
      <c r="AH878" s="259"/>
      <c r="AU878" s="45"/>
    </row>
    <row r="879" spans="2:47" ht="14.25" customHeight="1">
      <c r="B879" s="259"/>
      <c r="D879" s="259"/>
      <c r="E879" s="259"/>
      <c r="F879" s="259"/>
      <c r="G879" s="259"/>
      <c r="H879" s="259"/>
      <c r="I879" s="259"/>
      <c r="J879" s="259"/>
      <c r="K879" s="259"/>
      <c r="L879" s="259"/>
      <c r="M879" s="259"/>
      <c r="N879" s="259"/>
      <c r="O879" s="259"/>
      <c r="P879" s="259"/>
      <c r="Q879" s="259"/>
      <c r="R879" s="259"/>
      <c r="S879" s="259"/>
      <c r="T879" s="259"/>
      <c r="U879" s="259"/>
      <c r="V879" s="259"/>
      <c r="W879" s="259"/>
      <c r="X879" s="259"/>
      <c r="Y879" s="259"/>
      <c r="Z879" s="259"/>
      <c r="AA879" s="259"/>
      <c r="AB879" s="259"/>
      <c r="AC879" s="259"/>
      <c r="AD879" s="259"/>
      <c r="AE879" s="259"/>
      <c r="AF879" s="259"/>
      <c r="AG879" s="259"/>
      <c r="AH879" s="259"/>
      <c r="AU879" s="45"/>
    </row>
    <row r="880" spans="2:47" ht="14.25" customHeight="1">
      <c r="B880" s="259"/>
      <c r="D880" s="259"/>
      <c r="E880" s="259"/>
      <c r="F880" s="259"/>
      <c r="G880" s="259"/>
      <c r="H880" s="259"/>
      <c r="I880" s="259"/>
      <c r="J880" s="259"/>
      <c r="K880" s="259"/>
      <c r="L880" s="259"/>
      <c r="M880" s="259"/>
      <c r="N880" s="259"/>
      <c r="O880" s="259"/>
      <c r="P880" s="259"/>
      <c r="Q880" s="259"/>
      <c r="R880" s="259"/>
      <c r="S880" s="259"/>
      <c r="T880" s="259"/>
      <c r="U880" s="259"/>
      <c r="V880" s="259"/>
      <c r="W880" s="259"/>
      <c r="X880" s="259"/>
      <c r="Y880" s="259"/>
      <c r="Z880" s="259"/>
      <c r="AA880" s="259"/>
      <c r="AB880" s="259"/>
      <c r="AC880" s="259"/>
      <c r="AD880" s="259"/>
      <c r="AE880" s="259"/>
      <c r="AF880" s="259"/>
      <c r="AG880" s="259"/>
      <c r="AH880" s="259"/>
      <c r="AU880" s="45"/>
    </row>
    <row r="881" spans="2:47" ht="14.25" customHeight="1">
      <c r="B881" s="259"/>
      <c r="D881" s="259"/>
      <c r="E881" s="259"/>
      <c r="F881" s="259"/>
      <c r="G881" s="259"/>
      <c r="H881" s="259"/>
      <c r="I881" s="259"/>
      <c r="J881" s="259"/>
      <c r="K881" s="259"/>
      <c r="L881" s="259"/>
      <c r="M881" s="259"/>
      <c r="N881" s="259"/>
      <c r="O881" s="259"/>
      <c r="P881" s="259"/>
      <c r="Q881" s="259"/>
      <c r="R881" s="259"/>
      <c r="S881" s="259"/>
      <c r="T881" s="259"/>
      <c r="U881" s="259"/>
      <c r="V881" s="259"/>
      <c r="W881" s="259"/>
      <c r="X881" s="259"/>
      <c r="Y881" s="259"/>
      <c r="Z881" s="259"/>
      <c r="AA881" s="259"/>
      <c r="AB881" s="259"/>
      <c r="AC881" s="259"/>
      <c r="AD881" s="259"/>
      <c r="AE881" s="259"/>
      <c r="AF881" s="259"/>
      <c r="AG881" s="259"/>
      <c r="AH881" s="259"/>
      <c r="AU881" s="45"/>
    </row>
    <row r="882" spans="2:47" ht="14.25" customHeight="1">
      <c r="B882" s="259"/>
      <c r="D882" s="259"/>
      <c r="E882" s="259"/>
      <c r="F882" s="259"/>
      <c r="G882" s="259"/>
      <c r="H882" s="259"/>
      <c r="I882" s="259"/>
      <c r="J882" s="259"/>
      <c r="K882" s="259"/>
      <c r="L882" s="259"/>
      <c r="M882" s="259"/>
      <c r="N882" s="259"/>
      <c r="O882" s="259"/>
      <c r="P882" s="259"/>
      <c r="Q882" s="259"/>
      <c r="R882" s="259"/>
      <c r="S882" s="259"/>
      <c r="T882" s="259"/>
      <c r="U882" s="259"/>
      <c r="V882" s="259"/>
      <c r="W882" s="259"/>
      <c r="X882" s="259"/>
      <c r="Y882" s="259"/>
      <c r="Z882" s="259"/>
      <c r="AA882" s="259"/>
      <c r="AB882" s="259"/>
      <c r="AC882" s="259"/>
      <c r="AD882" s="259"/>
      <c r="AE882" s="259"/>
      <c r="AF882" s="259"/>
      <c r="AG882" s="259"/>
      <c r="AH882" s="259"/>
      <c r="AU882" s="45"/>
    </row>
    <row r="883" spans="2:47" ht="14.25" customHeight="1">
      <c r="B883" s="259"/>
      <c r="D883" s="259"/>
      <c r="E883" s="259"/>
      <c r="F883" s="259"/>
      <c r="G883" s="259"/>
      <c r="H883" s="259"/>
      <c r="I883" s="259"/>
      <c r="J883" s="259"/>
      <c r="K883" s="259"/>
      <c r="L883" s="259"/>
      <c r="M883" s="259"/>
      <c r="N883" s="259"/>
      <c r="O883" s="259"/>
      <c r="P883" s="259"/>
      <c r="Q883" s="259"/>
      <c r="R883" s="259"/>
      <c r="S883" s="259"/>
      <c r="T883" s="259"/>
      <c r="U883" s="259"/>
      <c r="V883" s="259"/>
      <c r="W883" s="259"/>
      <c r="X883" s="259"/>
      <c r="Y883" s="259"/>
      <c r="Z883" s="259"/>
      <c r="AA883" s="259"/>
      <c r="AB883" s="259"/>
      <c r="AC883" s="259"/>
      <c r="AD883" s="259"/>
      <c r="AE883" s="259"/>
      <c r="AF883" s="259"/>
      <c r="AG883" s="259"/>
      <c r="AH883" s="259"/>
      <c r="AU883" s="45"/>
    </row>
    <row r="884" spans="2:47" ht="14.25" customHeight="1">
      <c r="B884" s="259"/>
      <c r="D884" s="259"/>
      <c r="E884" s="259"/>
      <c r="F884" s="259"/>
      <c r="G884" s="259"/>
      <c r="H884" s="259"/>
      <c r="I884" s="259"/>
      <c r="J884" s="259"/>
      <c r="K884" s="259"/>
      <c r="L884" s="259"/>
      <c r="M884" s="259"/>
      <c r="N884" s="259"/>
      <c r="O884" s="259"/>
      <c r="P884" s="259"/>
      <c r="Q884" s="259"/>
      <c r="R884" s="259"/>
      <c r="S884" s="259"/>
      <c r="T884" s="259"/>
      <c r="U884" s="259"/>
      <c r="V884" s="259"/>
      <c r="W884" s="259"/>
      <c r="X884" s="259"/>
      <c r="Y884" s="259"/>
      <c r="Z884" s="259"/>
      <c r="AA884" s="259"/>
      <c r="AB884" s="259"/>
      <c r="AC884" s="259"/>
      <c r="AD884" s="259"/>
      <c r="AE884" s="259"/>
      <c r="AF884" s="259"/>
      <c r="AG884" s="259"/>
      <c r="AH884" s="259"/>
      <c r="AU884" s="45"/>
    </row>
    <row r="885" spans="2:47" ht="14.25" customHeight="1">
      <c r="B885" s="259"/>
      <c r="D885" s="259"/>
      <c r="E885" s="259"/>
      <c r="F885" s="259"/>
      <c r="G885" s="259"/>
      <c r="H885" s="259"/>
      <c r="I885" s="259"/>
      <c r="J885" s="259"/>
      <c r="K885" s="259"/>
      <c r="L885" s="259"/>
      <c r="M885" s="259"/>
      <c r="N885" s="259"/>
      <c r="O885" s="259"/>
      <c r="P885" s="259"/>
      <c r="Q885" s="259"/>
      <c r="R885" s="259"/>
      <c r="S885" s="259"/>
      <c r="T885" s="259"/>
      <c r="U885" s="259"/>
      <c r="V885" s="259"/>
      <c r="W885" s="259"/>
      <c r="X885" s="259"/>
      <c r="Y885" s="259"/>
      <c r="Z885" s="259"/>
      <c r="AA885" s="259"/>
      <c r="AB885" s="259"/>
      <c r="AC885" s="259"/>
      <c r="AD885" s="259"/>
      <c r="AE885" s="259"/>
      <c r="AF885" s="259"/>
      <c r="AG885" s="259"/>
      <c r="AH885" s="259"/>
      <c r="AU885" s="45"/>
    </row>
    <row r="886" spans="2:47" ht="14.25" customHeight="1">
      <c r="B886" s="259"/>
      <c r="D886" s="259"/>
      <c r="E886" s="259"/>
      <c r="F886" s="259"/>
      <c r="G886" s="259"/>
      <c r="H886" s="259"/>
      <c r="I886" s="259"/>
      <c r="J886" s="259"/>
      <c r="K886" s="259"/>
      <c r="L886" s="259"/>
      <c r="M886" s="259"/>
      <c r="N886" s="259"/>
      <c r="O886" s="259"/>
      <c r="P886" s="259"/>
      <c r="Q886" s="259"/>
      <c r="R886" s="259"/>
      <c r="S886" s="259"/>
      <c r="T886" s="259"/>
      <c r="U886" s="259"/>
      <c r="V886" s="259"/>
      <c r="W886" s="259"/>
      <c r="X886" s="259"/>
      <c r="Y886" s="259"/>
      <c r="Z886" s="259"/>
      <c r="AA886" s="259"/>
      <c r="AB886" s="259"/>
      <c r="AC886" s="259"/>
      <c r="AD886" s="259"/>
      <c r="AE886" s="259"/>
      <c r="AF886" s="259"/>
      <c r="AG886" s="259"/>
      <c r="AH886" s="259"/>
      <c r="AU886" s="45"/>
    </row>
    <row r="887" spans="2:47" ht="14.25" customHeight="1">
      <c r="B887" s="259"/>
      <c r="D887" s="259"/>
      <c r="E887" s="259"/>
      <c r="F887" s="259"/>
      <c r="G887" s="259"/>
      <c r="H887" s="259"/>
      <c r="I887" s="259"/>
      <c r="J887" s="259"/>
      <c r="K887" s="259"/>
      <c r="L887" s="259"/>
      <c r="M887" s="259"/>
      <c r="N887" s="259"/>
      <c r="O887" s="259"/>
      <c r="P887" s="259"/>
      <c r="Q887" s="259"/>
      <c r="R887" s="259"/>
      <c r="S887" s="259"/>
      <c r="T887" s="259"/>
      <c r="U887" s="259"/>
      <c r="V887" s="259"/>
      <c r="W887" s="259"/>
      <c r="X887" s="259"/>
      <c r="Y887" s="259"/>
      <c r="Z887" s="259"/>
      <c r="AA887" s="259"/>
      <c r="AB887" s="259"/>
      <c r="AC887" s="259"/>
      <c r="AD887" s="259"/>
      <c r="AE887" s="259"/>
      <c r="AF887" s="259"/>
      <c r="AG887" s="259"/>
      <c r="AH887" s="259"/>
      <c r="AU887" s="45"/>
    </row>
    <row r="888" spans="2:47" ht="14.25" customHeight="1">
      <c r="B888" s="259"/>
      <c r="D888" s="259"/>
      <c r="E888" s="259"/>
      <c r="F888" s="259"/>
      <c r="G888" s="259"/>
      <c r="H888" s="259"/>
      <c r="I888" s="259"/>
      <c r="J888" s="259"/>
      <c r="K888" s="259"/>
      <c r="L888" s="259"/>
      <c r="M888" s="259"/>
      <c r="N888" s="259"/>
      <c r="O888" s="259"/>
      <c r="P888" s="259"/>
      <c r="Q888" s="259"/>
      <c r="R888" s="259"/>
      <c r="S888" s="259"/>
      <c r="T888" s="259"/>
      <c r="U888" s="259"/>
      <c r="V888" s="259"/>
      <c r="W888" s="259"/>
      <c r="X888" s="259"/>
      <c r="Y888" s="259"/>
      <c r="Z888" s="259"/>
      <c r="AA888" s="259"/>
      <c r="AB888" s="259"/>
      <c r="AC888" s="259"/>
      <c r="AD888" s="259"/>
      <c r="AE888" s="259"/>
      <c r="AF888" s="259"/>
      <c r="AG888" s="259"/>
      <c r="AH888" s="259"/>
      <c r="AU888" s="45"/>
    </row>
    <row r="889" spans="2:47" ht="14.25" customHeight="1">
      <c r="B889" s="259"/>
      <c r="D889" s="259"/>
      <c r="E889" s="259"/>
      <c r="F889" s="259"/>
      <c r="G889" s="259"/>
      <c r="H889" s="259"/>
      <c r="I889" s="259"/>
      <c r="J889" s="259"/>
      <c r="K889" s="259"/>
      <c r="L889" s="259"/>
      <c r="M889" s="259"/>
      <c r="N889" s="259"/>
      <c r="O889" s="259"/>
      <c r="P889" s="259"/>
      <c r="Q889" s="259"/>
      <c r="R889" s="259"/>
      <c r="S889" s="259"/>
      <c r="T889" s="259"/>
      <c r="U889" s="259"/>
      <c r="V889" s="259"/>
      <c r="W889" s="259"/>
      <c r="X889" s="259"/>
      <c r="Y889" s="259"/>
      <c r="Z889" s="259"/>
      <c r="AA889" s="259"/>
      <c r="AB889" s="259"/>
      <c r="AC889" s="259"/>
      <c r="AD889" s="259"/>
      <c r="AE889" s="259"/>
      <c r="AF889" s="259"/>
      <c r="AG889" s="259"/>
      <c r="AH889" s="259"/>
      <c r="AU889" s="45"/>
    </row>
    <row r="890" spans="2:47" ht="14.25" customHeight="1">
      <c r="B890" s="259"/>
      <c r="D890" s="259"/>
      <c r="E890" s="259"/>
      <c r="F890" s="259"/>
      <c r="G890" s="259"/>
      <c r="H890" s="259"/>
      <c r="I890" s="259"/>
      <c r="J890" s="259"/>
      <c r="K890" s="259"/>
      <c r="L890" s="259"/>
      <c r="M890" s="259"/>
      <c r="N890" s="259"/>
      <c r="O890" s="259"/>
      <c r="P890" s="259"/>
      <c r="Q890" s="259"/>
      <c r="R890" s="259"/>
      <c r="S890" s="259"/>
      <c r="T890" s="259"/>
      <c r="U890" s="259"/>
      <c r="V890" s="259"/>
      <c r="W890" s="259"/>
      <c r="X890" s="259"/>
      <c r="Y890" s="259"/>
      <c r="Z890" s="259"/>
      <c r="AA890" s="259"/>
      <c r="AB890" s="259"/>
      <c r="AC890" s="259"/>
      <c r="AD890" s="259"/>
      <c r="AE890" s="259"/>
      <c r="AF890" s="259"/>
      <c r="AG890" s="259"/>
      <c r="AH890" s="259"/>
      <c r="AU890" s="45"/>
    </row>
    <row r="891" spans="2:47" ht="14.25" customHeight="1">
      <c r="B891" s="259"/>
      <c r="D891" s="259"/>
      <c r="E891" s="259"/>
      <c r="F891" s="259"/>
      <c r="G891" s="259"/>
      <c r="H891" s="259"/>
      <c r="I891" s="259"/>
      <c r="J891" s="259"/>
      <c r="K891" s="259"/>
      <c r="L891" s="259"/>
      <c r="M891" s="259"/>
      <c r="N891" s="259"/>
      <c r="O891" s="259"/>
      <c r="P891" s="259"/>
      <c r="Q891" s="259"/>
      <c r="R891" s="259"/>
      <c r="S891" s="259"/>
      <c r="T891" s="259"/>
      <c r="U891" s="259"/>
      <c r="V891" s="259"/>
      <c r="W891" s="259"/>
      <c r="X891" s="259"/>
      <c r="Y891" s="259"/>
      <c r="Z891" s="259"/>
      <c r="AA891" s="259"/>
      <c r="AB891" s="259"/>
      <c r="AC891" s="259"/>
      <c r="AD891" s="259"/>
      <c r="AE891" s="259"/>
      <c r="AF891" s="259"/>
      <c r="AG891" s="259"/>
      <c r="AH891" s="259"/>
      <c r="AU891" s="45"/>
    </row>
    <row r="892" spans="2:47" ht="14.25" customHeight="1">
      <c r="B892" s="259"/>
      <c r="D892" s="259"/>
      <c r="E892" s="259"/>
      <c r="F892" s="259"/>
      <c r="G892" s="259"/>
      <c r="H892" s="259"/>
      <c r="I892" s="259"/>
      <c r="J892" s="259"/>
      <c r="K892" s="259"/>
      <c r="L892" s="259"/>
      <c r="M892" s="259"/>
      <c r="N892" s="259"/>
      <c r="O892" s="259"/>
      <c r="P892" s="259"/>
      <c r="Q892" s="259"/>
      <c r="R892" s="259"/>
      <c r="S892" s="259"/>
      <c r="T892" s="259"/>
      <c r="U892" s="259"/>
      <c r="V892" s="259"/>
      <c r="W892" s="259"/>
      <c r="X892" s="259"/>
      <c r="Y892" s="259"/>
      <c r="Z892" s="259"/>
      <c r="AA892" s="259"/>
      <c r="AB892" s="259"/>
      <c r="AC892" s="259"/>
      <c r="AD892" s="259"/>
      <c r="AE892" s="259"/>
      <c r="AF892" s="259"/>
      <c r="AG892" s="259"/>
      <c r="AH892" s="259"/>
      <c r="AU892" s="45"/>
    </row>
    <row r="893" spans="2:47" ht="14.25" customHeight="1">
      <c r="B893" s="259"/>
      <c r="D893" s="259"/>
      <c r="E893" s="259"/>
      <c r="F893" s="259"/>
      <c r="G893" s="259"/>
      <c r="H893" s="259"/>
      <c r="I893" s="259"/>
      <c r="J893" s="259"/>
      <c r="K893" s="259"/>
      <c r="L893" s="259"/>
      <c r="M893" s="259"/>
      <c r="N893" s="259"/>
      <c r="O893" s="259"/>
      <c r="P893" s="259"/>
      <c r="Q893" s="259"/>
      <c r="R893" s="259"/>
      <c r="S893" s="259"/>
      <c r="T893" s="259"/>
      <c r="U893" s="259"/>
      <c r="V893" s="259"/>
      <c r="W893" s="259"/>
      <c r="X893" s="259"/>
      <c r="Y893" s="259"/>
      <c r="Z893" s="259"/>
      <c r="AA893" s="259"/>
      <c r="AB893" s="259"/>
      <c r="AC893" s="259"/>
      <c r="AD893" s="259"/>
      <c r="AE893" s="259"/>
      <c r="AF893" s="259"/>
      <c r="AG893" s="259"/>
      <c r="AH893" s="259"/>
      <c r="AU893" s="45"/>
    </row>
    <row r="894" spans="2:47" ht="14.25" customHeight="1">
      <c r="B894" s="259"/>
      <c r="D894" s="259"/>
      <c r="E894" s="259"/>
      <c r="F894" s="259"/>
      <c r="G894" s="259"/>
      <c r="H894" s="259"/>
      <c r="I894" s="259"/>
      <c r="J894" s="259"/>
      <c r="K894" s="259"/>
      <c r="L894" s="259"/>
      <c r="M894" s="259"/>
      <c r="N894" s="259"/>
      <c r="O894" s="259"/>
      <c r="P894" s="259"/>
      <c r="Q894" s="259"/>
      <c r="R894" s="259"/>
      <c r="S894" s="259"/>
      <c r="T894" s="259"/>
      <c r="U894" s="259"/>
      <c r="V894" s="259"/>
      <c r="W894" s="259"/>
      <c r="X894" s="259"/>
      <c r="Y894" s="259"/>
      <c r="Z894" s="259"/>
      <c r="AA894" s="259"/>
      <c r="AB894" s="259"/>
      <c r="AC894" s="259"/>
      <c r="AD894" s="259"/>
      <c r="AE894" s="259"/>
      <c r="AF894" s="259"/>
      <c r="AG894" s="259"/>
      <c r="AH894" s="259"/>
      <c r="AU894" s="45"/>
    </row>
    <row r="895" spans="2:47" ht="14.25" customHeight="1">
      <c r="B895" s="259"/>
      <c r="D895" s="259"/>
      <c r="E895" s="259"/>
      <c r="F895" s="259"/>
      <c r="G895" s="259"/>
      <c r="H895" s="259"/>
      <c r="I895" s="259"/>
      <c r="J895" s="259"/>
      <c r="K895" s="259"/>
      <c r="L895" s="259"/>
      <c r="M895" s="259"/>
      <c r="N895" s="259"/>
      <c r="O895" s="259"/>
      <c r="P895" s="259"/>
      <c r="Q895" s="259"/>
      <c r="R895" s="259"/>
      <c r="S895" s="259"/>
      <c r="T895" s="259"/>
      <c r="U895" s="259"/>
      <c r="V895" s="259"/>
      <c r="W895" s="259"/>
      <c r="X895" s="259"/>
      <c r="Y895" s="259"/>
      <c r="Z895" s="259"/>
      <c r="AA895" s="259"/>
      <c r="AB895" s="259"/>
      <c r="AC895" s="259"/>
      <c r="AD895" s="259"/>
      <c r="AE895" s="259"/>
      <c r="AF895" s="259"/>
      <c r="AG895" s="259"/>
      <c r="AH895" s="259"/>
      <c r="AU895" s="45"/>
    </row>
    <row r="896" spans="2:47" ht="14.25" customHeight="1">
      <c r="B896" s="259"/>
      <c r="D896" s="259"/>
      <c r="E896" s="259"/>
      <c r="F896" s="259"/>
      <c r="G896" s="259"/>
      <c r="H896" s="259"/>
      <c r="I896" s="259"/>
      <c r="J896" s="259"/>
      <c r="K896" s="259"/>
      <c r="L896" s="259"/>
      <c r="M896" s="259"/>
      <c r="N896" s="259"/>
      <c r="O896" s="259"/>
      <c r="P896" s="259"/>
      <c r="Q896" s="259"/>
      <c r="R896" s="259"/>
      <c r="S896" s="259"/>
      <c r="T896" s="259"/>
      <c r="U896" s="259"/>
      <c r="V896" s="259"/>
      <c r="W896" s="259"/>
      <c r="X896" s="259"/>
      <c r="Y896" s="259"/>
      <c r="Z896" s="259"/>
      <c r="AA896" s="259"/>
      <c r="AB896" s="259"/>
      <c r="AC896" s="259"/>
      <c r="AD896" s="259"/>
      <c r="AE896" s="259"/>
      <c r="AF896" s="259"/>
      <c r="AG896" s="259"/>
      <c r="AH896" s="259"/>
      <c r="AU896" s="45"/>
    </row>
    <row r="897" spans="2:47" ht="14.25" customHeight="1">
      <c r="B897" s="259"/>
      <c r="D897" s="259"/>
      <c r="E897" s="259"/>
      <c r="F897" s="259"/>
      <c r="G897" s="259"/>
      <c r="H897" s="259"/>
      <c r="I897" s="259"/>
      <c r="J897" s="259"/>
      <c r="K897" s="259"/>
      <c r="L897" s="259"/>
      <c r="M897" s="259"/>
      <c r="N897" s="259"/>
      <c r="O897" s="259"/>
      <c r="P897" s="259"/>
      <c r="Q897" s="259"/>
      <c r="R897" s="259"/>
      <c r="S897" s="259"/>
      <c r="T897" s="259"/>
      <c r="U897" s="259"/>
      <c r="V897" s="259"/>
      <c r="W897" s="259"/>
      <c r="X897" s="259"/>
      <c r="Y897" s="259"/>
      <c r="Z897" s="259"/>
      <c r="AA897" s="259"/>
      <c r="AB897" s="259"/>
      <c r="AC897" s="259"/>
      <c r="AD897" s="259"/>
      <c r="AE897" s="259"/>
      <c r="AF897" s="259"/>
      <c r="AG897" s="259"/>
      <c r="AH897" s="259"/>
      <c r="AU897" s="45"/>
    </row>
    <row r="898" spans="2:47" ht="14.25" customHeight="1">
      <c r="B898" s="259"/>
      <c r="D898" s="259"/>
      <c r="E898" s="259"/>
      <c r="F898" s="259"/>
      <c r="G898" s="259"/>
      <c r="H898" s="259"/>
      <c r="I898" s="259"/>
      <c r="J898" s="259"/>
      <c r="K898" s="259"/>
      <c r="L898" s="259"/>
      <c r="M898" s="259"/>
      <c r="N898" s="259"/>
      <c r="O898" s="259"/>
      <c r="P898" s="259"/>
      <c r="Q898" s="259"/>
      <c r="R898" s="259"/>
      <c r="S898" s="259"/>
      <c r="T898" s="259"/>
      <c r="U898" s="259"/>
      <c r="V898" s="259"/>
      <c r="W898" s="259"/>
      <c r="X898" s="259"/>
      <c r="Y898" s="259"/>
      <c r="Z898" s="259"/>
      <c r="AA898" s="259"/>
      <c r="AB898" s="259"/>
      <c r="AC898" s="259"/>
      <c r="AD898" s="259"/>
      <c r="AE898" s="259"/>
      <c r="AF898" s="259"/>
      <c r="AG898" s="259"/>
      <c r="AH898" s="259"/>
      <c r="AU898" s="45"/>
    </row>
    <row r="899" spans="2:47" ht="14.25" customHeight="1">
      <c r="B899" s="259"/>
      <c r="D899" s="259"/>
      <c r="E899" s="259"/>
      <c r="F899" s="259"/>
      <c r="G899" s="259"/>
      <c r="H899" s="259"/>
      <c r="I899" s="259"/>
      <c r="J899" s="259"/>
      <c r="K899" s="259"/>
      <c r="L899" s="259"/>
      <c r="M899" s="259"/>
      <c r="N899" s="259"/>
      <c r="O899" s="259"/>
      <c r="P899" s="259"/>
      <c r="Q899" s="259"/>
      <c r="R899" s="259"/>
      <c r="S899" s="259"/>
      <c r="T899" s="259"/>
      <c r="U899" s="259"/>
      <c r="V899" s="259"/>
      <c r="W899" s="259"/>
      <c r="X899" s="259"/>
      <c r="Y899" s="259"/>
      <c r="Z899" s="259"/>
      <c r="AA899" s="259"/>
      <c r="AB899" s="259"/>
      <c r="AC899" s="259"/>
      <c r="AD899" s="259"/>
      <c r="AE899" s="259"/>
      <c r="AF899" s="259"/>
      <c r="AG899" s="259"/>
      <c r="AH899" s="259"/>
      <c r="AU899" s="45"/>
    </row>
    <row r="900" spans="2:47" ht="14.25" customHeight="1">
      <c r="B900" s="259"/>
      <c r="D900" s="259"/>
      <c r="E900" s="259"/>
      <c r="F900" s="259"/>
      <c r="G900" s="259"/>
      <c r="H900" s="259"/>
      <c r="I900" s="259"/>
      <c r="J900" s="259"/>
      <c r="K900" s="259"/>
      <c r="L900" s="259"/>
      <c r="M900" s="259"/>
      <c r="N900" s="259"/>
      <c r="O900" s="259"/>
      <c r="P900" s="259"/>
      <c r="Q900" s="259"/>
      <c r="R900" s="259"/>
      <c r="S900" s="259"/>
      <c r="T900" s="259"/>
      <c r="U900" s="259"/>
      <c r="V900" s="259"/>
      <c r="W900" s="259"/>
      <c r="X900" s="259"/>
      <c r="Y900" s="259"/>
      <c r="Z900" s="259"/>
      <c r="AA900" s="259"/>
      <c r="AB900" s="259"/>
      <c r="AC900" s="259"/>
      <c r="AD900" s="259"/>
      <c r="AE900" s="259"/>
      <c r="AF900" s="259"/>
      <c r="AG900" s="259"/>
      <c r="AH900" s="259"/>
      <c r="AU900" s="45"/>
    </row>
    <row r="901" spans="2:47" ht="14.25" customHeight="1">
      <c r="B901" s="259"/>
      <c r="D901" s="259"/>
      <c r="E901" s="259"/>
      <c r="F901" s="259"/>
      <c r="G901" s="259"/>
      <c r="H901" s="259"/>
      <c r="I901" s="259"/>
      <c r="J901" s="259"/>
      <c r="K901" s="259"/>
      <c r="L901" s="259"/>
      <c r="M901" s="259"/>
      <c r="N901" s="259"/>
      <c r="O901" s="259"/>
      <c r="P901" s="259"/>
      <c r="Q901" s="259"/>
      <c r="R901" s="259"/>
      <c r="S901" s="259"/>
      <c r="T901" s="259"/>
      <c r="U901" s="259"/>
      <c r="V901" s="259"/>
      <c r="W901" s="259"/>
      <c r="X901" s="259"/>
      <c r="Y901" s="259"/>
      <c r="Z901" s="259"/>
      <c r="AA901" s="259"/>
      <c r="AB901" s="259"/>
      <c r="AC901" s="259"/>
      <c r="AD901" s="259"/>
      <c r="AE901" s="259"/>
      <c r="AF901" s="259"/>
      <c r="AG901" s="259"/>
      <c r="AH901" s="259"/>
      <c r="AU901" s="45"/>
    </row>
    <row r="902" spans="2:47" ht="14.25" customHeight="1">
      <c r="B902" s="259"/>
      <c r="D902" s="259"/>
      <c r="E902" s="259"/>
      <c r="F902" s="259"/>
      <c r="G902" s="259"/>
      <c r="H902" s="259"/>
      <c r="I902" s="259"/>
      <c r="J902" s="259"/>
      <c r="K902" s="259"/>
      <c r="L902" s="259"/>
      <c r="M902" s="259"/>
      <c r="N902" s="259"/>
      <c r="O902" s="259"/>
      <c r="P902" s="259"/>
      <c r="Q902" s="259"/>
      <c r="R902" s="259"/>
      <c r="S902" s="259"/>
      <c r="T902" s="259"/>
      <c r="U902" s="259"/>
      <c r="V902" s="259"/>
      <c r="W902" s="259"/>
      <c r="X902" s="259"/>
      <c r="Y902" s="259"/>
      <c r="Z902" s="259"/>
      <c r="AA902" s="259"/>
      <c r="AB902" s="259"/>
      <c r="AC902" s="259"/>
      <c r="AD902" s="259"/>
      <c r="AE902" s="259"/>
      <c r="AF902" s="259"/>
      <c r="AG902" s="259"/>
      <c r="AH902" s="259"/>
      <c r="AU902" s="45"/>
    </row>
    <row r="903" spans="2:47" ht="14.25" customHeight="1">
      <c r="B903" s="259"/>
      <c r="D903" s="259"/>
      <c r="E903" s="259"/>
      <c r="F903" s="259"/>
      <c r="G903" s="259"/>
      <c r="H903" s="259"/>
      <c r="I903" s="259"/>
      <c r="J903" s="259"/>
      <c r="K903" s="259"/>
      <c r="L903" s="259"/>
      <c r="M903" s="259"/>
      <c r="N903" s="259"/>
      <c r="O903" s="259"/>
      <c r="P903" s="259"/>
      <c r="Q903" s="259"/>
      <c r="R903" s="259"/>
      <c r="S903" s="259"/>
      <c r="T903" s="259"/>
      <c r="U903" s="259"/>
      <c r="V903" s="259"/>
      <c r="W903" s="259"/>
      <c r="X903" s="259"/>
      <c r="Y903" s="259"/>
      <c r="Z903" s="259"/>
      <c r="AA903" s="259"/>
      <c r="AB903" s="259"/>
      <c r="AC903" s="259"/>
      <c r="AD903" s="259"/>
      <c r="AE903" s="259"/>
      <c r="AF903" s="259"/>
      <c r="AG903" s="259"/>
      <c r="AH903" s="259"/>
      <c r="AU903" s="45"/>
    </row>
    <row r="904" spans="2:47" ht="14.25" customHeight="1">
      <c r="B904" s="259"/>
      <c r="D904" s="259"/>
      <c r="E904" s="259"/>
      <c r="F904" s="259"/>
      <c r="G904" s="259"/>
      <c r="H904" s="259"/>
      <c r="I904" s="259"/>
      <c r="J904" s="259"/>
      <c r="K904" s="259"/>
      <c r="L904" s="259"/>
      <c r="M904" s="259"/>
      <c r="N904" s="259"/>
      <c r="O904" s="259"/>
      <c r="P904" s="259"/>
      <c r="Q904" s="259"/>
      <c r="R904" s="259"/>
      <c r="S904" s="259"/>
      <c r="T904" s="259"/>
      <c r="U904" s="259"/>
      <c r="V904" s="259"/>
      <c r="W904" s="259"/>
      <c r="X904" s="259"/>
      <c r="Y904" s="259"/>
      <c r="Z904" s="259"/>
      <c r="AA904" s="259"/>
      <c r="AB904" s="259"/>
      <c r="AC904" s="259"/>
      <c r="AD904" s="259"/>
      <c r="AE904" s="259"/>
      <c r="AF904" s="259"/>
      <c r="AG904" s="259"/>
      <c r="AH904" s="259"/>
      <c r="AU904" s="45"/>
    </row>
    <row r="905" spans="2:47" ht="14.25" customHeight="1">
      <c r="B905" s="259"/>
      <c r="D905" s="259"/>
      <c r="E905" s="259"/>
      <c r="F905" s="259"/>
      <c r="G905" s="259"/>
      <c r="H905" s="259"/>
      <c r="I905" s="259"/>
      <c r="J905" s="259"/>
      <c r="K905" s="259"/>
      <c r="L905" s="259"/>
      <c r="M905" s="259"/>
      <c r="N905" s="259"/>
      <c r="O905" s="259"/>
      <c r="P905" s="259"/>
      <c r="Q905" s="259"/>
      <c r="R905" s="259"/>
      <c r="S905" s="259"/>
      <c r="T905" s="259"/>
      <c r="U905" s="259"/>
      <c r="V905" s="259"/>
      <c r="W905" s="259"/>
      <c r="X905" s="259"/>
      <c r="Y905" s="259"/>
      <c r="Z905" s="259"/>
      <c r="AA905" s="259"/>
      <c r="AB905" s="259"/>
      <c r="AC905" s="259"/>
      <c r="AD905" s="259"/>
      <c r="AE905" s="259"/>
      <c r="AF905" s="259"/>
      <c r="AG905" s="259"/>
      <c r="AH905" s="259"/>
      <c r="AU905" s="45"/>
    </row>
    <row r="906" spans="2:47" ht="14.25" customHeight="1">
      <c r="B906" s="259"/>
      <c r="D906" s="259"/>
      <c r="E906" s="259"/>
      <c r="F906" s="259"/>
      <c r="G906" s="259"/>
      <c r="H906" s="259"/>
      <c r="I906" s="259"/>
      <c r="J906" s="259"/>
      <c r="K906" s="259"/>
      <c r="L906" s="259"/>
      <c r="M906" s="259"/>
      <c r="N906" s="259"/>
      <c r="O906" s="259"/>
      <c r="P906" s="259"/>
      <c r="Q906" s="259"/>
      <c r="R906" s="259"/>
      <c r="S906" s="259"/>
      <c r="T906" s="259"/>
      <c r="U906" s="259"/>
      <c r="V906" s="259"/>
      <c r="W906" s="259"/>
      <c r="X906" s="259"/>
      <c r="Y906" s="259"/>
      <c r="Z906" s="259"/>
      <c r="AA906" s="259"/>
      <c r="AB906" s="259"/>
      <c r="AC906" s="259"/>
      <c r="AD906" s="259"/>
      <c r="AE906" s="259"/>
      <c r="AF906" s="259"/>
      <c r="AG906" s="259"/>
      <c r="AH906" s="259"/>
      <c r="AU906" s="45"/>
    </row>
    <row r="907" spans="2:47" ht="14.25" customHeight="1">
      <c r="B907" s="259"/>
      <c r="D907" s="259"/>
      <c r="E907" s="259"/>
      <c r="F907" s="259"/>
      <c r="G907" s="259"/>
      <c r="H907" s="259"/>
      <c r="I907" s="259"/>
      <c r="J907" s="259"/>
      <c r="K907" s="259"/>
      <c r="L907" s="259"/>
      <c r="M907" s="259"/>
      <c r="N907" s="259"/>
      <c r="O907" s="259"/>
      <c r="P907" s="259"/>
      <c r="Q907" s="259"/>
      <c r="R907" s="259"/>
      <c r="S907" s="259"/>
      <c r="T907" s="259"/>
      <c r="U907" s="259"/>
      <c r="V907" s="259"/>
      <c r="W907" s="259"/>
      <c r="X907" s="259"/>
      <c r="Y907" s="259"/>
      <c r="Z907" s="259"/>
      <c r="AA907" s="259"/>
      <c r="AB907" s="259"/>
      <c r="AC907" s="259"/>
      <c r="AD907" s="259"/>
      <c r="AE907" s="259"/>
      <c r="AF907" s="259"/>
      <c r="AG907" s="259"/>
      <c r="AH907" s="259"/>
      <c r="AU907" s="45"/>
    </row>
    <row r="908" spans="2:47" ht="14.25" customHeight="1">
      <c r="B908" s="259"/>
      <c r="D908" s="259"/>
      <c r="E908" s="259"/>
      <c r="F908" s="259"/>
      <c r="G908" s="259"/>
      <c r="H908" s="259"/>
      <c r="I908" s="259"/>
      <c r="J908" s="259"/>
      <c r="K908" s="259"/>
      <c r="L908" s="259"/>
      <c r="M908" s="259"/>
      <c r="N908" s="259"/>
      <c r="O908" s="259"/>
      <c r="P908" s="259"/>
      <c r="Q908" s="259"/>
      <c r="R908" s="259"/>
      <c r="S908" s="259"/>
      <c r="T908" s="259"/>
      <c r="U908" s="259"/>
      <c r="V908" s="259"/>
      <c r="W908" s="259"/>
      <c r="X908" s="259"/>
      <c r="Y908" s="259"/>
      <c r="Z908" s="259"/>
      <c r="AA908" s="259"/>
      <c r="AB908" s="259"/>
      <c r="AC908" s="259"/>
      <c r="AD908" s="259"/>
      <c r="AE908" s="259"/>
      <c r="AF908" s="259"/>
      <c r="AG908" s="259"/>
      <c r="AH908" s="259"/>
      <c r="AU908" s="45"/>
    </row>
    <row r="909" spans="2:47" ht="14.25" customHeight="1">
      <c r="B909" s="259"/>
      <c r="D909" s="259"/>
      <c r="E909" s="259"/>
      <c r="F909" s="259"/>
      <c r="G909" s="259"/>
      <c r="H909" s="259"/>
      <c r="I909" s="259"/>
      <c r="J909" s="259"/>
      <c r="K909" s="259"/>
      <c r="L909" s="259"/>
      <c r="M909" s="259"/>
      <c r="N909" s="259"/>
      <c r="O909" s="259"/>
      <c r="P909" s="259"/>
      <c r="Q909" s="259"/>
      <c r="R909" s="259"/>
      <c r="S909" s="259"/>
      <c r="T909" s="259"/>
      <c r="U909" s="259"/>
      <c r="V909" s="259"/>
      <c r="W909" s="259"/>
      <c r="X909" s="259"/>
      <c r="Y909" s="259"/>
      <c r="Z909" s="259"/>
      <c r="AA909" s="259"/>
      <c r="AB909" s="259"/>
      <c r="AC909" s="259"/>
      <c r="AD909" s="259"/>
      <c r="AE909" s="259"/>
      <c r="AF909" s="259"/>
      <c r="AG909" s="259"/>
      <c r="AH909" s="259"/>
      <c r="AU909" s="45"/>
    </row>
    <row r="910" spans="2:47" ht="14.25" customHeight="1">
      <c r="B910" s="259"/>
      <c r="D910" s="259"/>
      <c r="E910" s="259"/>
      <c r="F910" s="259"/>
      <c r="G910" s="259"/>
      <c r="H910" s="259"/>
      <c r="I910" s="259"/>
      <c r="J910" s="259"/>
      <c r="K910" s="259"/>
      <c r="L910" s="259"/>
      <c r="M910" s="259"/>
      <c r="N910" s="259"/>
      <c r="O910" s="259"/>
      <c r="P910" s="259"/>
      <c r="Q910" s="259"/>
      <c r="R910" s="259"/>
      <c r="S910" s="259"/>
      <c r="T910" s="259"/>
      <c r="U910" s="259"/>
      <c r="V910" s="259"/>
      <c r="W910" s="259"/>
      <c r="X910" s="259"/>
      <c r="Y910" s="259"/>
      <c r="Z910" s="259"/>
      <c r="AA910" s="259"/>
      <c r="AB910" s="259"/>
      <c r="AC910" s="259"/>
      <c r="AD910" s="259"/>
      <c r="AE910" s="259"/>
      <c r="AF910" s="259"/>
      <c r="AG910" s="259"/>
      <c r="AH910" s="259"/>
      <c r="AU910" s="45"/>
    </row>
    <row r="911" spans="2:47" ht="14.25" customHeight="1">
      <c r="B911" s="259"/>
      <c r="D911" s="259"/>
      <c r="E911" s="259"/>
      <c r="F911" s="259"/>
      <c r="G911" s="259"/>
      <c r="H911" s="259"/>
      <c r="I911" s="259"/>
      <c r="J911" s="259"/>
      <c r="K911" s="259"/>
      <c r="L911" s="259"/>
      <c r="M911" s="259"/>
      <c r="N911" s="259"/>
      <c r="O911" s="259"/>
      <c r="P911" s="259"/>
      <c r="Q911" s="259"/>
      <c r="R911" s="259"/>
      <c r="S911" s="259"/>
      <c r="T911" s="259"/>
      <c r="U911" s="259"/>
      <c r="V911" s="259"/>
      <c r="W911" s="259"/>
      <c r="X911" s="259"/>
      <c r="Y911" s="259"/>
      <c r="Z911" s="259"/>
      <c r="AA911" s="259"/>
      <c r="AB911" s="259"/>
      <c r="AC911" s="259"/>
      <c r="AD911" s="259"/>
      <c r="AE911" s="259"/>
      <c r="AF911" s="259"/>
      <c r="AG911" s="259"/>
      <c r="AH911" s="259"/>
      <c r="AU911" s="45"/>
    </row>
    <row r="912" spans="2:47" ht="14.25" customHeight="1">
      <c r="B912" s="259"/>
      <c r="D912" s="259"/>
      <c r="E912" s="259"/>
      <c r="F912" s="259"/>
      <c r="G912" s="259"/>
      <c r="H912" s="259"/>
      <c r="I912" s="259"/>
      <c r="J912" s="259"/>
      <c r="K912" s="259"/>
      <c r="L912" s="259"/>
      <c r="M912" s="259"/>
      <c r="N912" s="259"/>
      <c r="O912" s="259"/>
      <c r="P912" s="259"/>
      <c r="Q912" s="259"/>
      <c r="R912" s="259"/>
      <c r="S912" s="259"/>
      <c r="T912" s="259"/>
      <c r="U912" s="259"/>
      <c r="V912" s="259"/>
      <c r="W912" s="259"/>
      <c r="X912" s="259"/>
      <c r="Y912" s="259"/>
      <c r="Z912" s="259"/>
      <c r="AA912" s="259"/>
      <c r="AB912" s="259"/>
      <c r="AC912" s="259"/>
      <c r="AD912" s="259"/>
      <c r="AE912" s="259"/>
      <c r="AF912" s="259"/>
      <c r="AG912" s="259"/>
      <c r="AH912" s="259"/>
      <c r="AU912" s="45"/>
    </row>
    <row r="913" spans="2:47" ht="14.25" customHeight="1">
      <c r="B913" s="259"/>
      <c r="D913" s="259"/>
      <c r="E913" s="259"/>
      <c r="F913" s="259"/>
      <c r="G913" s="259"/>
      <c r="H913" s="259"/>
      <c r="I913" s="259"/>
      <c r="J913" s="259"/>
      <c r="K913" s="259"/>
      <c r="L913" s="259"/>
      <c r="M913" s="259"/>
      <c r="N913" s="259"/>
      <c r="O913" s="259"/>
      <c r="P913" s="259"/>
      <c r="Q913" s="259"/>
      <c r="R913" s="259"/>
      <c r="S913" s="259"/>
      <c r="T913" s="259"/>
      <c r="U913" s="259"/>
      <c r="V913" s="259"/>
      <c r="W913" s="259"/>
      <c r="X913" s="259"/>
      <c r="Y913" s="259"/>
      <c r="Z913" s="259"/>
      <c r="AA913" s="259"/>
      <c r="AB913" s="259"/>
      <c r="AC913" s="259"/>
      <c r="AD913" s="259"/>
      <c r="AE913" s="259"/>
      <c r="AF913" s="259"/>
      <c r="AG913" s="259"/>
      <c r="AH913" s="259"/>
      <c r="AU913" s="45"/>
    </row>
    <row r="914" spans="2:47" ht="14.25" customHeight="1">
      <c r="B914" s="259"/>
      <c r="D914" s="259"/>
      <c r="E914" s="259"/>
      <c r="F914" s="259"/>
      <c r="G914" s="259"/>
      <c r="H914" s="259"/>
      <c r="I914" s="259"/>
      <c r="J914" s="259"/>
      <c r="K914" s="259"/>
      <c r="L914" s="259"/>
      <c r="M914" s="259"/>
      <c r="N914" s="259"/>
      <c r="O914" s="259"/>
      <c r="P914" s="259"/>
      <c r="Q914" s="259"/>
      <c r="R914" s="259"/>
      <c r="S914" s="259"/>
      <c r="T914" s="259"/>
      <c r="U914" s="259"/>
      <c r="V914" s="259"/>
      <c r="W914" s="259"/>
      <c r="X914" s="259"/>
      <c r="Y914" s="259"/>
      <c r="Z914" s="259"/>
      <c r="AA914" s="259"/>
      <c r="AB914" s="259"/>
      <c r="AC914" s="259"/>
      <c r="AD914" s="259"/>
      <c r="AE914" s="259"/>
      <c r="AF914" s="259"/>
      <c r="AG914" s="259"/>
      <c r="AH914" s="259"/>
      <c r="AU914" s="45"/>
    </row>
    <row r="915" spans="2:47" ht="14.25" customHeight="1">
      <c r="B915" s="259"/>
      <c r="D915" s="259"/>
      <c r="E915" s="259"/>
      <c r="F915" s="259"/>
      <c r="G915" s="259"/>
      <c r="H915" s="259"/>
      <c r="I915" s="259"/>
      <c r="J915" s="259"/>
      <c r="K915" s="259"/>
      <c r="L915" s="259"/>
      <c r="M915" s="259"/>
      <c r="N915" s="259"/>
      <c r="O915" s="259"/>
      <c r="P915" s="259"/>
      <c r="Q915" s="259"/>
      <c r="R915" s="259"/>
      <c r="S915" s="259"/>
      <c r="T915" s="259"/>
      <c r="U915" s="259"/>
      <c r="V915" s="259"/>
      <c r="W915" s="259"/>
      <c r="X915" s="259"/>
      <c r="Y915" s="259"/>
      <c r="Z915" s="259"/>
      <c r="AA915" s="259"/>
      <c r="AB915" s="259"/>
      <c r="AC915" s="259"/>
      <c r="AD915" s="259"/>
      <c r="AE915" s="259"/>
      <c r="AF915" s="259"/>
      <c r="AG915" s="259"/>
      <c r="AH915" s="259"/>
      <c r="AU915" s="45"/>
    </row>
    <row r="916" spans="2:47" ht="14.25" customHeight="1">
      <c r="B916" s="259"/>
      <c r="D916" s="259"/>
      <c r="E916" s="259"/>
      <c r="F916" s="259"/>
      <c r="G916" s="259"/>
      <c r="H916" s="259"/>
      <c r="I916" s="259"/>
      <c r="J916" s="259"/>
      <c r="K916" s="259"/>
      <c r="L916" s="259"/>
      <c r="M916" s="259"/>
      <c r="N916" s="259"/>
      <c r="O916" s="259"/>
      <c r="P916" s="259"/>
      <c r="Q916" s="259"/>
      <c r="R916" s="259"/>
      <c r="S916" s="259"/>
      <c r="T916" s="259"/>
      <c r="U916" s="259"/>
      <c r="V916" s="259"/>
      <c r="W916" s="259"/>
      <c r="X916" s="259"/>
      <c r="Y916" s="259"/>
      <c r="Z916" s="259"/>
      <c r="AA916" s="259"/>
      <c r="AB916" s="259"/>
      <c r="AC916" s="259"/>
      <c r="AD916" s="259"/>
      <c r="AE916" s="259"/>
      <c r="AF916" s="259"/>
      <c r="AG916" s="259"/>
      <c r="AH916" s="259"/>
      <c r="AU916" s="45"/>
    </row>
    <row r="917" spans="2:47" ht="14.25" customHeight="1">
      <c r="B917" s="259"/>
      <c r="D917" s="259"/>
      <c r="E917" s="259"/>
      <c r="F917" s="259"/>
      <c r="G917" s="259"/>
      <c r="H917" s="259"/>
      <c r="I917" s="259"/>
      <c r="J917" s="259"/>
      <c r="K917" s="259"/>
      <c r="L917" s="259"/>
      <c r="M917" s="259"/>
      <c r="N917" s="259"/>
      <c r="O917" s="259"/>
      <c r="P917" s="259"/>
      <c r="Q917" s="259"/>
      <c r="R917" s="259"/>
      <c r="S917" s="259"/>
      <c r="T917" s="259"/>
      <c r="U917" s="259"/>
      <c r="V917" s="259"/>
      <c r="W917" s="259"/>
      <c r="X917" s="259"/>
      <c r="Y917" s="259"/>
      <c r="Z917" s="259"/>
      <c r="AA917" s="259"/>
      <c r="AB917" s="259"/>
      <c r="AC917" s="259"/>
      <c r="AD917" s="259"/>
      <c r="AE917" s="259"/>
      <c r="AF917" s="259"/>
      <c r="AG917" s="259"/>
      <c r="AH917" s="259"/>
      <c r="AU917" s="45"/>
    </row>
    <row r="918" spans="2:47" ht="14.25" customHeight="1">
      <c r="B918" s="259"/>
      <c r="D918" s="259"/>
      <c r="E918" s="259"/>
      <c r="F918" s="259"/>
      <c r="G918" s="259"/>
      <c r="H918" s="259"/>
      <c r="I918" s="259"/>
      <c r="J918" s="259"/>
      <c r="K918" s="259"/>
      <c r="L918" s="259"/>
      <c r="M918" s="259"/>
      <c r="N918" s="259"/>
      <c r="O918" s="259"/>
      <c r="P918" s="259"/>
      <c r="Q918" s="259"/>
      <c r="R918" s="259"/>
      <c r="S918" s="259"/>
      <c r="T918" s="259"/>
      <c r="U918" s="259"/>
      <c r="V918" s="259"/>
      <c r="W918" s="259"/>
      <c r="X918" s="259"/>
      <c r="Y918" s="259"/>
      <c r="Z918" s="259"/>
      <c r="AA918" s="259"/>
      <c r="AB918" s="259"/>
      <c r="AC918" s="259"/>
      <c r="AD918" s="259"/>
      <c r="AE918" s="259"/>
      <c r="AF918" s="259"/>
      <c r="AG918" s="259"/>
      <c r="AH918" s="259"/>
      <c r="AU918" s="45"/>
    </row>
    <row r="919" spans="2:47" ht="14.25" customHeight="1">
      <c r="B919" s="259"/>
      <c r="D919" s="259"/>
      <c r="E919" s="259"/>
      <c r="F919" s="259"/>
      <c r="G919" s="259"/>
      <c r="H919" s="259"/>
      <c r="I919" s="259"/>
      <c r="J919" s="259"/>
      <c r="K919" s="259"/>
      <c r="L919" s="259"/>
      <c r="M919" s="259"/>
      <c r="N919" s="259"/>
      <c r="O919" s="259"/>
      <c r="P919" s="259"/>
      <c r="Q919" s="259"/>
      <c r="R919" s="259"/>
      <c r="S919" s="259"/>
      <c r="T919" s="259"/>
      <c r="U919" s="259"/>
      <c r="V919" s="259"/>
      <c r="W919" s="259"/>
      <c r="X919" s="259"/>
      <c r="Y919" s="259"/>
      <c r="Z919" s="259"/>
      <c r="AA919" s="259"/>
      <c r="AB919" s="259"/>
      <c r="AC919" s="259"/>
      <c r="AD919" s="259"/>
      <c r="AE919" s="259"/>
      <c r="AF919" s="259"/>
      <c r="AG919" s="259"/>
      <c r="AH919" s="259"/>
      <c r="AU919" s="45"/>
    </row>
    <row r="920" spans="2:47" ht="14.25" customHeight="1">
      <c r="B920" s="259"/>
      <c r="D920" s="259"/>
      <c r="E920" s="259"/>
      <c r="F920" s="259"/>
      <c r="G920" s="259"/>
      <c r="H920" s="259"/>
      <c r="I920" s="259"/>
      <c r="J920" s="259"/>
      <c r="K920" s="259"/>
      <c r="L920" s="259"/>
      <c r="M920" s="259"/>
      <c r="N920" s="259"/>
      <c r="O920" s="259"/>
      <c r="P920" s="259"/>
      <c r="Q920" s="259"/>
      <c r="R920" s="259"/>
      <c r="S920" s="259"/>
      <c r="T920" s="259"/>
      <c r="U920" s="259"/>
      <c r="V920" s="259"/>
      <c r="W920" s="259"/>
      <c r="X920" s="259"/>
      <c r="Y920" s="259"/>
      <c r="Z920" s="259"/>
      <c r="AA920" s="259"/>
      <c r="AB920" s="259"/>
      <c r="AC920" s="259"/>
      <c r="AD920" s="259"/>
      <c r="AE920" s="259"/>
      <c r="AF920" s="259"/>
      <c r="AG920" s="259"/>
      <c r="AH920" s="259"/>
      <c r="AU920" s="45"/>
    </row>
    <row r="921" spans="2:47" ht="14.25" customHeight="1">
      <c r="B921" s="259"/>
      <c r="D921" s="259"/>
      <c r="E921" s="259"/>
      <c r="F921" s="259"/>
      <c r="G921" s="259"/>
      <c r="H921" s="259"/>
      <c r="I921" s="259"/>
      <c r="J921" s="259"/>
      <c r="K921" s="259"/>
      <c r="L921" s="259"/>
      <c r="M921" s="259"/>
      <c r="N921" s="259"/>
      <c r="O921" s="259"/>
      <c r="P921" s="259"/>
      <c r="Q921" s="259"/>
      <c r="R921" s="259"/>
      <c r="S921" s="259"/>
      <c r="T921" s="259"/>
      <c r="U921" s="259"/>
      <c r="V921" s="259"/>
      <c r="W921" s="259"/>
      <c r="X921" s="259"/>
      <c r="Y921" s="259"/>
      <c r="Z921" s="259"/>
      <c r="AA921" s="259"/>
      <c r="AB921" s="259"/>
      <c r="AC921" s="259"/>
      <c r="AD921" s="259"/>
      <c r="AE921" s="259"/>
      <c r="AF921" s="259"/>
      <c r="AG921" s="259"/>
      <c r="AH921" s="259"/>
      <c r="AU921" s="45"/>
    </row>
    <row r="922" spans="2:47" ht="14.25" customHeight="1">
      <c r="B922" s="259"/>
      <c r="D922" s="259"/>
      <c r="E922" s="259"/>
      <c r="F922" s="259"/>
      <c r="G922" s="259"/>
      <c r="H922" s="259"/>
      <c r="I922" s="259"/>
      <c r="J922" s="259"/>
      <c r="K922" s="259"/>
      <c r="L922" s="259"/>
      <c r="M922" s="259"/>
      <c r="N922" s="259"/>
      <c r="O922" s="259"/>
      <c r="P922" s="259"/>
      <c r="Q922" s="259"/>
      <c r="R922" s="259"/>
      <c r="S922" s="259"/>
      <c r="T922" s="259"/>
      <c r="U922" s="259"/>
      <c r="V922" s="259"/>
      <c r="W922" s="259"/>
      <c r="X922" s="259"/>
      <c r="Y922" s="259"/>
      <c r="Z922" s="259"/>
      <c r="AA922" s="259"/>
      <c r="AB922" s="259"/>
      <c r="AC922" s="259"/>
      <c r="AD922" s="259"/>
      <c r="AE922" s="259"/>
      <c r="AF922" s="259"/>
      <c r="AG922" s="259"/>
      <c r="AH922" s="259"/>
      <c r="AU922" s="45"/>
    </row>
    <row r="923" spans="2:47" ht="14.25" customHeight="1">
      <c r="B923" s="259"/>
      <c r="D923" s="259"/>
      <c r="E923" s="259"/>
      <c r="F923" s="259"/>
      <c r="G923" s="259"/>
      <c r="H923" s="259"/>
      <c r="I923" s="259"/>
      <c r="J923" s="259"/>
      <c r="K923" s="259"/>
      <c r="L923" s="259"/>
      <c r="M923" s="259"/>
      <c r="N923" s="259"/>
      <c r="O923" s="259"/>
      <c r="P923" s="259"/>
      <c r="Q923" s="259"/>
      <c r="R923" s="259"/>
      <c r="S923" s="259"/>
      <c r="T923" s="259"/>
      <c r="U923" s="259"/>
      <c r="V923" s="259"/>
      <c r="W923" s="259"/>
      <c r="X923" s="259"/>
      <c r="Y923" s="259"/>
      <c r="Z923" s="259"/>
      <c r="AA923" s="259"/>
      <c r="AB923" s="259"/>
      <c r="AC923" s="259"/>
      <c r="AD923" s="259"/>
      <c r="AE923" s="259"/>
      <c r="AF923" s="259"/>
      <c r="AG923" s="259"/>
      <c r="AH923" s="259"/>
      <c r="AU923" s="45"/>
    </row>
    <row r="924" spans="2:47" ht="14.25" customHeight="1">
      <c r="B924" s="259"/>
      <c r="D924" s="259"/>
      <c r="E924" s="259"/>
      <c r="F924" s="259"/>
      <c r="G924" s="259"/>
      <c r="H924" s="259"/>
      <c r="I924" s="259"/>
      <c r="J924" s="259"/>
      <c r="K924" s="259"/>
      <c r="L924" s="259"/>
      <c r="M924" s="259"/>
      <c r="N924" s="259"/>
      <c r="O924" s="259"/>
      <c r="P924" s="259"/>
      <c r="Q924" s="259"/>
      <c r="R924" s="259"/>
      <c r="S924" s="259"/>
      <c r="T924" s="259"/>
      <c r="U924" s="259"/>
      <c r="V924" s="259"/>
      <c r="W924" s="259"/>
      <c r="X924" s="259"/>
      <c r="Y924" s="259"/>
      <c r="Z924" s="259"/>
      <c r="AA924" s="259"/>
      <c r="AB924" s="259"/>
      <c r="AC924" s="259"/>
      <c r="AD924" s="259"/>
      <c r="AE924" s="259"/>
      <c r="AF924" s="259"/>
      <c r="AG924" s="259"/>
      <c r="AH924" s="259"/>
      <c r="AU924" s="45"/>
    </row>
    <row r="925" spans="2:47" ht="14.25" customHeight="1">
      <c r="B925" s="259"/>
      <c r="D925" s="259"/>
      <c r="E925" s="259"/>
      <c r="F925" s="259"/>
      <c r="G925" s="259"/>
      <c r="H925" s="259"/>
      <c r="I925" s="259"/>
      <c r="J925" s="259"/>
      <c r="K925" s="259"/>
      <c r="L925" s="259"/>
      <c r="M925" s="259"/>
      <c r="N925" s="259"/>
      <c r="O925" s="259"/>
      <c r="P925" s="259"/>
      <c r="Q925" s="259"/>
      <c r="R925" s="259"/>
      <c r="S925" s="259"/>
      <c r="T925" s="259"/>
      <c r="U925" s="259"/>
      <c r="V925" s="259"/>
      <c r="W925" s="259"/>
      <c r="X925" s="259"/>
      <c r="Y925" s="259"/>
      <c r="Z925" s="259"/>
      <c r="AA925" s="259"/>
      <c r="AB925" s="259"/>
      <c r="AC925" s="259"/>
      <c r="AD925" s="259"/>
      <c r="AE925" s="259"/>
      <c r="AF925" s="259"/>
      <c r="AG925" s="259"/>
      <c r="AH925" s="259"/>
      <c r="AU925" s="45"/>
    </row>
    <row r="926" spans="2:47" ht="14.25" customHeight="1">
      <c r="B926" s="259"/>
      <c r="D926" s="259"/>
      <c r="E926" s="259"/>
      <c r="F926" s="259"/>
      <c r="G926" s="259"/>
      <c r="H926" s="259"/>
      <c r="I926" s="259"/>
      <c r="J926" s="259"/>
      <c r="K926" s="259"/>
      <c r="L926" s="259"/>
      <c r="M926" s="259"/>
      <c r="N926" s="259"/>
      <c r="O926" s="259"/>
      <c r="P926" s="259"/>
      <c r="Q926" s="259"/>
      <c r="R926" s="259"/>
      <c r="S926" s="259"/>
      <c r="T926" s="259"/>
      <c r="U926" s="259"/>
      <c r="V926" s="259"/>
      <c r="W926" s="259"/>
      <c r="X926" s="259"/>
      <c r="Y926" s="259"/>
      <c r="Z926" s="259"/>
      <c r="AA926" s="259"/>
      <c r="AB926" s="259"/>
      <c r="AC926" s="259"/>
      <c r="AD926" s="259"/>
      <c r="AE926" s="259"/>
      <c r="AF926" s="259"/>
      <c r="AG926" s="259"/>
      <c r="AH926" s="259"/>
      <c r="AU926" s="45"/>
    </row>
    <row r="927" spans="2:47" ht="14.25" customHeight="1">
      <c r="B927" s="259"/>
      <c r="D927" s="259"/>
      <c r="E927" s="259"/>
      <c r="F927" s="259"/>
      <c r="G927" s="259"/>
      <c r="H927" s="259"/>
      <c r="I927" s="259"/>
      <c r="J927" s="259"/>
      <c r="K927" s="259"/>
      <c r="L927" s="259"/>
      <c r="M927" s="259"/>
      <c r="N927" s="259"/>
      <c r="O927" s="259"/>
      <c r="P927" s="259"/>
      <c r="Q927" s="259"/>
      <c r="R927" s="259"/>
      <c r="S927" s="259"/>
      <c r="T927" s="259"/>
      <c r="U927" s="259"/>
      <c r="V927" s="259"/>
      <c r="W927" s="259"/>
      <c r="X927" s="259"/>
      <c r="Y927" s="259"/>
      <c r="Z927" s="259"/>
      <c r="AA927" s="259"/>
      <c r="AB927" s="259"/>
      <c r="AC927" s="259"/>
      <c r="AD927" s="259"/>
      <c r="AE927" s="259"/>
      <c r="AF927" s="259"/>
      <c r="AG927" s="259"/>
      <c r="AH927" s="259"/>
      <c r="AU927" s="45"/>
    </row>
    <row r="928" spans="2:47" ht="14.25" customHeight="1">
      <c r="B928" s="259"/>
      <c r="D928" s="259"/>
      <c r="E928" s="259"/>
      <c r="F928" s="259"/>
      <c r="G928" s="259"/>
      <c r="H928" s="259"/>
      <c r="I928" s="259"/>
      <c r="J928" s="259"/>
      <c r="K928" s="259"/>
      <c r="L928" s="259"/>
      <c r="M928" s="259"/>
      <c r="N928" s="259"/>
      <c r="O928" s="259"/>
      <c r="P928" s="259"/>
      <c r="Q928" s="259"/>
      <c r="R928" s="259"/>
      <c r="S928" s="259"/>
      <c r="T928" s="259"/>
      <c r="U928" s="259"/>
      <c r="V928" s="259"/>
      <c r="W928" s="259"/>
      <c r="X928" s="259"/>
      <c r="Y928" s="259"/>
      <c r="Z928" s="259"/>
      <c r="AA928" s="259"/>
      <c r="AB928" s="259"/>
      <c r="AC928" s="259"/>
      <c r="AD928" s="259"/>
      <c r="AE928" s="259"/>
      <c r="AF928" s="259"/>
      <c r="AG928" s="259"/>
      <c r="AH928" s="259"/>
      <c r="AU928" s="45"/>
    </row>
    <row r="929" spans="2:47" ht="14.25" customHeight="1">
      <c r="B929" s="259"/>
      <c r="D929" s="259"/>
      <c r="E929" s="259"/>
      <c r="F929" s="259"/>
      <c r="G929" s="259"/>
      <c r="H929" s="259"/>
      <c r="I929" s="259"/>
      <c r="J929" s="259"/>
      <c r="K929" s="259"/>
      <c r="L929" s="259"/>
      <c r="M929" s="259"/>
      <c r="N929" s="259"/>
      <c r="O929" s="259"/>
      <c r="P929" s="259"/>
      <c r="Q929" s="259"/>
      <c r="R929" s="259"/>
      <c r="S929" s="259"/>
      <c r="T929" s="259"/>
      <c r="U929" s="259"/>
      <c r="V929" s="259"/>
      <c r="W929" s="259"/>
      <c r="X929" s="259"/>
      <c r="Y929" s="259"/>
      <c r="Z929" s="259"/>
      <c r="AA929" s="259"/>
      <c r="AB929" s="259"/>
      <c r="AC929" s="259"/>
      <c r="AD929" s="259"/>
      <c r="AE929" s="259"/>
      <c r="AF929" s="259"/>
      <c r="AG929" s="259"/>
      <c r="AH929" s="259"/>
      <c r="AU929" s="45"/>
    </row>
    <row r="930" spans="2:47" ht="14.25" customHeight="1">
      <c r="B930" s="259"/>
      <c r="D930" s="259"/>
      <c r="E930" s="259"/>
      <c r="F930" s="259"/>
      <c r="G930" s="259"/>
      <c r="H930" s="259"/>
      <c r="I930" s="259"/>
      <c r="J930" s="259"/>
      <c r="K930" s="259"/>
      <c r="L930" s="259"/>
      <c r="M930" s="259"/>
      <c r="N930" s="259"/>
      <c r="O930" s="259"/>
      <c r="P930" s="259"/>
      <c r="Q930" s="259"/>
      <c r="R930" s="259"/>
      <c r="S930" s="259"/>
      <c r="T930" s="259"/>
      <c r="U930" s="259"/>
      <c r="V930" s="259"/>
      <c r="W930" s="259"/>
      <c r="X930" s="259"/>
      <c r="Y930" s="259"/>
      <c r="Z930" s="259"/>
      <c r="AA930" s="259"/>
      <c r="AB930" s="259"/>
      <c r="AC930" s="259"/>
      <c r="AD930" s="259"/>
      <c r="AE930" s="259"/>
      <c r="AF930" s="259"/>
      <c r="AG930" s="259"/>
      <c r="AH930" s="259"/>
      <c r="AU930" s="45"/>
    </row>
    <row r="931" spans="2:47" ht="14.25" customHeight="1">
      <c r="B931" s="259"/>
      <c r="D931" s="259"/>
      <c r="E931" s="259"/>
      <c r="F931" s="259"/>
      <c r="G931" s="259"/>
      <c r="H931" s="259"/>
      <c r="I931" s="259"/>
      <c r="J931" s="259"/>
      <c r="K931" s="259"/>
      <c r="L931" s="259"/>
      <c r="M931" s="259"/>
      <c r="N931" s="259"/>
      <c r="O931" s="259"/>
      <c r="P931" s="259"/>
      <c r="Q931" s="259"/>
      <c r="R931" s="259"/>
      <c r="S931" s="259"/>
      <c r="T931" s="259"/>
      <c r="U931" s="259"/>
      <c r="V931" s="259"/>
      <c r="W931" s="259"/>
      <c r="X931" s="259"/>
      <c r="Y931" s="259"/>
      <c r="Z931" s="259"/>
      <c r="AA931" s="259"/>
      <c r="AB931" s="259"/>
      <c r="AC931" s="259"/>
      <c r="AD931" s="259"/>
      <c r="AE931" s="259"/>
      <c r="AF931" s="259"/>
      <c r="AG931" s="259"/>
      <c r="AH931" s="259"/>
      <c r="AU931" s="45"/>
    </row>
    <row r="932" spans="2:47" ht="14.25" customHeight="1">
      <c r="B932" s="259"/>
      <c r="D932" s="259"/>
      <c r="E932" s="259"/>
      <c r="F932" s="259"/>
      <c r="G932" s="259"/>
      <c r="H932" s="259"/>
      <c r="I932" s="259"/>
      <c r="J932" s="259"/>
      <c r="K932" s="259"/>
      <c r="L932" s="259"/>
      <c r="M932" s="259"/>
      <c r="N932" s="259"/>
      <c r="O932" s="259"/>
      <c r="P932" s="259"/>
      <c r="Q932" s="259"/>
      <c r="R932" s="259"/>
      <c r="S932" s="259"/>
      <c r="T932" s="259"/>
      <c r="U932" s="259"/>
      <c r="V932" s="259"/>
      <c r="W932" s="259"/>
      <c r="X932" s="259"/>
      <c r="Y932" s="259"/>
      <c r="Z932" s="259"/>
      <c r="AA932" s="259"/>
      <c r="AB932" s="259"/>
      <c r="AC932" s="259"/>
      <c r="AD932" s="259"/>
      <c r="AE932" s="259"/>
      <c r="AF932" s="259"/>
      <c r="AG932" s="259"/>
      <c r="AH932" s="259"/>
      <c r="AU932" s="45"/>
    </row>
    <row r="933" spans="2:47" ht="14.25" customHeight="1">
      <c r="B933" s="259"/>
      <c r="D933" s="259"/>
      <c r="E933" s="259"/>
      <c r="F933" s="259"/>
      <c r="G933" s="259"/>
      <c r="H933" s="259"/>
      <c r="I933" s="259"/>
      <c r="J933" s="259"/>
      <c r="K933" s="259"/>
      <c r="L933" s="259"/>
      <c r="M933" s="259"/>
      <c r="N933" s="259"/>
      <c r="O933" s="259"/>
      <c r="P933" s="259"/>
      <c r="Q933" s="259"/>
      <c r="R933" s="259"/>
      <c r="S933" s="259"/>
      <c r="T933" s="259"/>
      <c r="U933" s="259"/>
      <c r="V933" s="259"/>
      <c r="W933" s="259"/>
      <c r="X933" s="259"/>
      <c r="Y933" s="259"/>
      <c r="Z933" s="259"/>
      <c r="AA933" s="259"/>
      <c r="AB933" s="259"/>
      <c r="AC933" s="259"/>
      <c r="AD933" s="259"/>
      <c r="AE933" s="259"/>
      <c r="AF933" s="259"/>
      <c r="AG933" s="259"/>
      <c r="AH933" s="259"/>
      <c r="AU933" s="45"/>
    </row>
    <row r="934" spans="2:47" ht="14.25" customHeight="1">
      <c r="B934" s="259"/>
      <c r="D934" s="259"/>
      <c r="E934" s="259"/>
      <c r="F934" s="259"/>
      <c r="G934" s="259"/>
      <c r="H934" s="259"/>
      <c r="I934" s="259"/>
      <c r="J934" s="259"/>
      <c r="K934" s="259"/>
      <c r="L934" s="259"/>
      <c r="M934" s="259"/>
      <c r="N934" s="259"/>
      <c r="O934" s="259"/>
      <c r="P934" s="259"/>
      <c r="Q934" s="259"/>
      <c r="R934" s="259"/>
      <c r="S934" s="259"/>
      <c r="T934" s="259"/>
      <c r="U934" s="259"/>
      <c r="V934" s="259"/>
      <c r="W934" s="259"/>
      <c r="X934" s="259"/>
      <c r="Y934" s="259"/>
      <c r="Z934" s="259"/>
      <c r="AA934" s="259"/>
      <c r="AB934" s="259"/>
      <c r="AC934" s="259"/>
      <c r="AD934" s="259"/>
      <c r="AE934" s="259"/>
      <c r="AF934" s="259"/>
      <c r="AG934" s="259"/>
      <c r="AH934" s="259"/>
      <c r="AU934" s="45"/>
    </row>
    <row r="935" spans="2:47" ht="14.25" customHeight="1">
      <c r="B935" s="259"/>
      <c r="D935" s="259"/>
      <c r="E935" s="259"/>
      <c r="F935" s="259"/>
      <c r="G935" s="259"/>
      <c r="H935" s="259"/>
      <c r="I935" s="259"/>
      <c r="J935" s="259"/>
      <c r="K935" s="259"/>
      <c r="L935" s="259"/>
      <c r="M935" s="259"/>
      <c r="N935" s="259"/>
      <c r="O935" s="259"/>
      <c r="P935" s="259"/>
      <c r="Q935" s="259"/>
      <c r="R935" s="259"/>
      <c r="S935" s="259"/>
      <c r="T935" s="259"/>
      <c r="U935" s="259"/>
      <c r="V935" s="259"/>
      <c r="W935" s="259"/>
      <c r="X935" s="259"/>
      <c r="Y935" s="259"/>
      <c r="Z935" s="259"/>
      <c r="AA935" s="259"/>
      <c r="AB935" s="259"/>
      <c r="AC935" s="259"/>
      <c r="AD935" s="259"/>
      <c r="AE935" s="259"/>
      <c r="AF935" s="259"/>
      <c r="AG935" s="259"/>
      <c r="AH935" s="259"/>
      <c r="AU935" s="45"/>
    </row>
    <row r="936" spans="2:47" ht="14.25" customHeight="1">
      <c r="B936" s="259"/>
      <c r="D936" s="259"/>
      <c r="E936" s="259"/>
      <c r="F936" s="259"/>
      <c r="G936" s="259"/>
      <c r="H936" s="259"/>
      <c r="I936" s="259"/>
      <c r="J936" s="259"/>
      <c r="K936" s="259"/>
      <c r="L936" s="259"/>
      <c r="M936" s="259"/>
      <c r="N936" s="259"/>
      <c r="O936" s="259"/>
      <c r="P936" s="259"/>
      <c r="Q936" s="259"/>
      <c r="R936" s="259"/>
      <c r="S936" s="259"/>
      <c r="T936" s="259"/>
      <c r="U936" s="259"/>
      <c r="V936" s="259"/>
      <c r="W936" s="259"/>
      <c r="X936" s="259"/>
      <c r="Y936" s="259"/>
      <c r="Z936" s="259"/>
      <c r="AA936" s="259"/>
      <c r="AB936" s="259"/>
      <c r="AC936" s="259"/>
      <c r="AD936" s="259"/>
      <c r="AE936" s="259"/>
      <c r="AF936" s="259"/>
      <c r="AG936" s="259"/>
      <c r="AH936" s="259"/>
      <c r="AU936" s="45"/>
    </row>
    <row r="937" spans="2:47" ht="14.25" customHeight="1">
      <c r="B937" s="259"/>
      <c r="D937" s="259"/>
      <c r="E937" s="259"/>
      <c r="F937" s="259"/>
      <c r="G937" s="259"/>
      <c r="H937" s="259"/>
      <c r="I937" s="259"/>
      <c r="J937" s="259"/>
      <c r="K937" s="259"/>
      <c r="L937" s="259"/>
      <c r="M937" s="259"/>
      <c r="N937" s="259"/>
      <c r="O937" s="259"/>
      <c r="P937" s="259"/>
      <c r="Q937" s="259"/>
      <c r="R937" s="259"/>
      <c r="S937" s="259"/>
      <c r="T937" s="259"/>
      <c r="U937" s="259"/>
      <c r="V937" s="259"/>
      <c r="W937" s="259"/>
      <c r="X937" s="259"/>
      <c r="Y937" s="259"/>
      <c r="Z937" s="259"/>
      <c r="AA937" s="259"/>
      <c r="AB937" s="259"/>
      <c r="AC937" s="259"/>
      <c r="AD937" s="259"/>
      <c r="AE937" s="259"/>
      <c r="AF937" s="259"/>
      <c r="AG937" s="259"/>
      <c r="AH937" s="259"/>
      <c r="AU937" s="45"/>
    </row>
    <row r="938" spans="2:47" ht="14.25" customHeight="1">
      <c r="B938" s="259"/>
      <c r="D938" s="259"/>
      <c r="E938" s="259"/>
      <c r="F938" s="259"/>
      <c r="G938" s="259"/>
      <c r="H938" s="259"/>
      <c r="I938" s="259"/>
      <c r="J938" s="259"/>
      <c r="K938" s="259"/>
      <c r="L938" s="259"/>
      <c r="M938" s="259"/>
      <c r="N938" s="259"/>
      <c r="O938" s="259"/>
      <c r="P938" s="259"/>
      <c r="Q938" s="259"/>
      <c r="R938" s="259"/>
      <c r="S938" s="259"/>
      <c r="T938" s="259"/>
      <c r="U938" s="259"/>
      <c r="V938" s="259"/>
      <c r="W938" s="259"/>
      <c r="X938" s="259"/>
      <c r="Y938" s="259"/>
      <c r="Z938" s="259"/>
      <c r="AA938" s="259"/>
      <c r="AB938" s="259"/>
      <c r="AC938" s="259"/>
      <c r="AD938" s="259"/>
      <c r="AE938" s="259"/>
      <c r="AF938" s="259"/>
      <c r="AG938" s="259"/>
      <c r="AH938" s="259"/>
      <c r="AU938" s="45"/>
    </row>
    <row r="939" spans="2:47" ht="14.25" customHeight="1">
      <c r="B939" s="259"/>
      <c r="D939" s="259"/>
      <c r="E939" s="259"/>
      <c r="F939" s="259"/>
      <c r="G939" s="259"/>
      <c r="H939" s="259"/>
      <c r="I939" s="259"/>
      <c r="J939" s="259"/>
      <c r="K939" s="259"/>
      <c r="L939" s="259"/>
      <c r="M939" s="259"/>
      <c r="N939" s="259"/>
      <c r="O939" s="259"/>
      <c r="P939" s="259"/>
      <c r="Q939" s="259"/>
      <c r="R939" s="259"/>
      <c r="S939" s="259"/>
      <c r="T939" s="259"/>
      <c r="U939" s="259"/>
      <c r="V939" s="259"/>
      <c r="W939" s="259"/>
      <c r="X939" s="259"/>
      <c r="Y939" s="259"/>
      <c r="Z939" s="259"/>
      <c r="AA939" s="259"/>
      <c r="AB939" s="259"/>
      <c r="AC939" s="259"/>
      <c r="AD939" s="259"/>
      <c r="AE939" s="259"/>
      <c r="AF939" s="259"/>
      <c r="AG939" s="259"/>
      <c r="AH939" s="259"/>
      <c r="AU939" s="45"/>
    </row>
    <row r="940" spans="2:47" ht="14.25" customHeight="1">
      <c r="B940" s="259"/>
      <c r="D940" s="259"/>
      <c r="E940" s="259"/>
      <c r="F940" s="259"/>
      <c r="G940" s="259"/>
      <c r="H940" s="259"/>
      <c r="I940" s="259"/>
      <c r="J940" s="259"/>
      <c r="K940" s="259"/>
      <c r="L940" s="259"/>
      <c r="M940" s="259"/>
      <c r="N940" s="259"/>
      <c r="O940" s="259"/>
      <c r="P940" s="259"/>
      <c r="Q940" s="259"/>
      <c r="R940" s="259"/>
      <c r="S940" s="259"/>
      <c r="T940" s="259"/>
      <c r="U940" s="259"/>
      <c r="V940" s="259"/>
      <c r="W940" s="259"/>
      <c r="X940" s="259"/>
      <c r="Y940" s="259"/>
      <c r="Z940" s="259"/>
      <c r="AA940" s="259"/>
      <c r="AB940" s="259"/>
      <c r="AC940" s="259"/>
      <c r="AD940" s="259"/>
      <c r="AE940" s="259"/>
      <c r="AF940" s="259"/>
      <c r="AG940" s="259"/>
      <c r="AH940" s="259"/>
      <c r="AU940" s="45"/>
    </row>
    <row r="941" spans="2:47" ht="14.25" customHeight="1">
      <c r="B941" s="259"/>
      <c r="D941" s="259"/>
      <c r="E941" s="259"/>
      <c r="F941" s="259"/>
      <c r="G941" s="259"/>
      <c r="H941" s="259"/>
      <c r="I941" s="259"/>
      <c r="J941" s="259"/>
      <c r="K941" s="259"/>
      <c r="L941" s="259"/>
      <c r="M941" s="259"/>
      <c r="N941" s="259"/>
      <c r="O941" s="259"/>
      <c r="P941" s="259"/>
      <c r="Q941" s="259"/>
      <c r="R941" s="259"/>
      <c r="S941" s="259"/>
      <c r="T941" s="259"/>
      <c r="U941" s="259"/>
      <c r="V941" s="259"/>
      <c r="W941" s="259"/>
      <c r="X941" s="259"/>
      <c r="Y941" s="259"/>
      <c r="Z941" s="259"/>
      <c r="AA941" s="259"/>
      <c r="AB941" s="259"/>
      <c r="AC941" s="259"/>
      <c r="AD941" s="259"/>
      <c r="AE941" s="259"/>
      <c r="AF941" s="259"/>
      <c r="AG941" s="259"/>
      <c r="AH941" s="259"/>
      <c r="AU941" s="45"/>
    </row>
    <row r="942" spans="2:47" ht="14.25" customHeight="1">
      <c r="B942" s="259"/>
      <c r="D942" s="259"/>
      <c r="E942" s="259"/>
      <c r="F942" s="259"/>
      <c r="G942" s="259"/>
      <c r="H942" s="259"/>
      <c r="I942" s="259"/>
      <c r="J942" s="259"/>
      <c r="K942" s="259"/>
      <c r="L942" s="259"/>
      <c r="M942" s="259"/>
      <c r="N942" s="259"/>
      <c r="O942" s="259"/>
      <c r="P942" s="259"/>
      <c r="Q942" s="259"/>
      <c r="R942" s="259"/>
      <c r="S942" s="259"/>
      <c r="T942" s="259"/>
      <c r="U942" s="259"/>
      <c r="V942" s="259"/>
      <c r="W942" s="259"/>
      <c r="X942" s="259"/>
      <c r="Y942" s="259"/>
      <c r="Z942" s="259"/>
      <c r="AA942" s="259"/>
      <c r="AB942" s="259"/>
      <c r="AC942" s="259"/>
      <c r="AD942" s="259"/>
      <c r="AE942" s="259"/>
      <c r="AF942" s="259"/>
      <c r="AG942" s="259"/>
      <c r="AH942" s="259"/>
      <c r="AU942" s="45"/>
    </row>
    <row r="943" spans="2:47" ht="14.25" customHeight="1">
      <c r="B943" s="259"/>
      <c r="D943" s="259"/>
      <c r="E943" s="259"/>
      <c r="F943" s="259"/>
      <c r="G943" s="259"/>
      <c r="H943" s="259"/>
      <c r="I943" s="259"/>
      <c r="J943" s="259"/>
      <c r="K943" s="259"/>
      <c r="L943" s="259"/>
      <c r="M943" s="259"/>
      <c r="N943" s="259"/>
      <c r="O943" s="259"/>
      <c r="P943" s="259"/>
      <c r="Q943" s="259"/>
      <c r="R943" s="259"/>
      <c r="S943" s="259"/>
      <c r="T943" s="259"/>
      <c r="U943" s="259"/>
      <c r="V943" s="259"/>
      <c r="W943" s="259"/>
      <c r="X943" s="259"/>
      <c r="Y943" s="259"/>
      <c r="Z943" s="259"/>
      <c r="AA943" s="259"/>
      <c r="AB943" s="259"/>
      <c r="AC943" s="259"/>
      <c r="AD943" s="259"/>
      <c r="AE943" s="259"/>
      <c r="AF943" s="259"/>
      <c r="AG943" s="259"/>
      <c r="AH943" s="259"/>
      <c r="AU943" s="45"/>
    </row>
    <row r="944" spans="2:47" ht="14.25" customHeight="1">
      <c r="B944" s="259"/>
      <c r="D944" s="259"/>
      <c r="E944" s="259"/>
      <c r="F944" s="259"/>
      <c r="G944" s="259"/>
      <c r="H944" s="259"/>
      <c r="I944" s="259"/>
      <c r="J944" s="259"/>
      <c r="K944" s="259"/>
      <c r="L944" s="259"/>
      <c r="M944" s="259"/>
      <c r="N944" s="259"/>
      <c r="O944" s="259"/>
      <c r="P944" s="259"/>
      <c r="Q944" s="259"/>
      <c r="R944" s="259"/>
      <c r="S944" s="259"/>
      <c r="T944" s="259"/>
      <c r="U944" s="259"/>
      <c r="V944" s="259"/>
      <c r="W944" s="259"/>
      <c r="X944" s="259"/>
      <c r="Y944" s="259"/>
      <c r="Z944" s="259"/>
      <c r="AA944" s="259"/>
      <c r="AB944" s="259"/>
      <c r="AC944" s="259"/>
      <c r="AD944" s="259"/>
      <c r="AE944" s="259"/>
      <c r="AF944" s="259"/>
      <c r="AG944" s="259"/>
      <c r="AH944" s="259"/>
      <c r="AU944" s="45"/>
    </row>
    <row r="945" spans="2:47" ht="14.25" customHeight="1">
      <c r="B945" s="259"/>
      <c r="D945" s="259"/>
      <c r="E945" s="259"/>
      <c r="F945" s="259"/>
      <c r="G945" s="259"/>
      <c r="H945" s="259"/>
      <c r="I945" s="259"/>
      <c r="J945" s="259"/>
      <c r="K945" s="259"/>
      <c r="L945" s="259"/>
      <c r="M945" s="259"/>
      <c r="N945" s="259"/>
      <c r="O945" s="259"/>
      <c r="P945" s="259"/>
      <c r="Q945" s="259"/>
      <c r="R945" s="259"/>
      <c r="S945" s="259"/>
      <c r="T945" s="259"/>
      <c r="U945" s="259"/>
      <c r="V945" s="259"/>
      <c r="W945" s="259"/>
      <c r="X945" s="259"/>
      <c r="Y945" s="259"/>
      <c r="Z945" s="259"/>
      <c r="AA945" s="259"/>
      <c r="AB945" s="259"/>
      <c r="AC945" s="259"/>
      <c r="AD945" s="259"/>
      <c r="AE945" s="259"/>
      <c r="AF945" s="259"/>
      <c r="AG945" s="259"/>
      <c r="AH945" s="259"/>
      <c r="AU945" s="45"/>
    </row>
    <row r="946" spans="2:47" ht="14.25" customHeight="1">
      <c r="B946" s="259"/>
      <c r="D946" s="259"/>
      <c r="E946" s="259"/>
      <c r="F946" s="259"/>
      <c r="G946" s="259"/>
      <c r="H946" s="259"/>
      <c r="I946" s="259"/>
      <c r="J946" s="259"/>
      <c r="K946" s="259"/>
      <c r="L946" s="259"/>
      <c r="M946" s="259"/>
      <c r="N946" s="259"/>
      <c r="O946" s="259"/>
      <c r="P946" s="259"/>
      <c r="Q946" s="259"/>
      <c r="R946" s="259"/>
      <c r="S946" s="259"/>
      <c r="T946" s="259"/>
      <c r="U946" s="259"/>
      <c r="V946" s="259"/>
      <c r="W946" s="259"/>
      <c r="X946" s="259"/>
      <c r="Y946" s="259"/>
      <c r="Z946" s="259"/>
      <c r="AA946" s="259"/>
      <c r="AB946" s="259"/>
      <c r="AC946" s="259"/>
      <c r="AD946" s="259"/>
      <c r="AE946" s="259"/>
      <c r="AF946" s="259"/>
      <c r="AG946" s="259"/>
      <c r="AH946" s="259"/>
      <c r="AU946" s="45"/>
    </row>
    <row r="947" spans="2:47" ht="14.25" customHeight="1">
      <c r="B947" s="259"/>
      <c r="D947" s="259"/>
      <c r="E947" s="259"/>
      <c r="F947" s="259"/>
      <c r="G947" s="259"/>
      <c r="H947" s="259"/>
      <c r="I947" s="259"/>
      <c r="J947" s="259"/>
      <c r="K947" s="259"/>
      <c r="L947" s="259"/>
      <c r="M947" s="259"/>
      <c r="N947" s="259"/>
      <c r="O947" s="259"/>
      <c r="P947" s="259"/>
      <c r="Q947" s="259"/>
      <c r="R947" s="259"/>
      <c r="S947" s="259"/>
      <c r="T947" s="259"/>
      <c r="U947" s="259"/>
      <c r="V947" s="259"/>
      <c r="W947" s="259"/>
      <c r="X947" s="259"/>
      <c r="Y947" s="259"/>
      <c r="Z947" s="259"/>
      <c r="AA947" s="259"/>
      <c r="AB947" s="259"/>
      <c r="AC947" s="259"/>
      <c r="AD947" s="259"/>
      <c r="AE947" s="259"/>
      <c r="AF947" s="259"/>
      <c r="AG947" s="259"/>
      <c r="AH947" s="259"/>
      <c r="AU947" s="45"/>
    </row>
    <row r="948" spans="2:47" ht="14.25" customHeight="1">
      <c r="B948" s="259"/>
      <c r="D948" s="259"/>
      <c r="E948" s="259"/>
      <c r="F948" s="259"/>
      <c r="G948" s="259"/>
      <c r="H948" s="259"/>
      <c r="I948" s="259"/>
      <c r="J948" s="259"/>
      <c r="K948" s="259"/>
      <c r="L948" s="259"/>
      <c r="M948" s="259"/>
      <c r="N948" s="259"/>
      <c r="O948" s="259"/>
      <c r="P948" s="259"/>
      <c r="Q948" s="259"/>
      <c r="R948" s="259"/>
      <c r="S948" s="259"/>
      <c r="T948" s="259"/>
      <c r="U948" s="259"/>
      <c r="V948" s="259"/>
      <c r="W948" s="259"/>
      <c r="X948" s="259"/>
      <c r="Y948" s="259"/>
      <c r="Z948" s="259"/>
      <c r="AA948" s="259"/>
      <c r="AB948" s="259"/>
      <c r="AC948" s="259"/>
      <c r="AD948" s="259"/>
      <c r="AE948" s="259"/>
      <c r="AF948" s="259"/>
      <c r="AG948" s="259"/>
      <c r="AH948" s="259"/>
      <c r="AU948" s="45"/>
    </row>
    <row r="949" spans="2:47" ht="14.25" customHeight="1">
      <c r="B949" s="259"/>
      <c r="D949" s="259"/>
      <c r="E949" s="259"/>
      <c r="F949" s="259"/>
      <c r="G949" s="259"/>
      <c r="H949" s="259"/>
      <c r="I949" s="259"/>
      <c r="J949" s="259"/>
      <c r="K949" s="259"/>
      <c r="L949" s="259"/>
      <c r="M949" s="259"/>
      <c r="N949" s="259"/>
      <c r="O949" s="259"/>
      <c r="P949" s="259"/>
      <c r="Q949" s="259"/>
      <c r="R949" s="259"/>
      <c r="S949" s="259"/>
      <c r="T949" s="259"/>
      <c r="U949" s="259"/>
      <c r="V949" s="259"/>
      <c r="W949" s="259"/>
      <c r="X949" s="259"/>
      <c r="Y949" s="259"/>
      <c r="Z949" s="259"/>
      <c r="AA949" s="259"/>
      <c r="AB949" s="259"/>
      <c r="AC949" s="259"/>
      <c r="AD949" s="259"/>
      <c r="AE949" s="259"/>
      <c r="AF949" s="259"/>
      <c r="AG949" s="259"/>
      <c r="AH949" s="259"/>
      <c r="AU949" s="45"/>
    </row>
    <row r="950" spans="2:47" ht="14.25" customHeight="1">
      <c r="B950" s="259"/>
      <c r="D950" s="259"/>
      <c r="E950" s="259"/>
      <c r="F950" s="259"/>
      <c r="G950" s="259"/>
      <c r="H950" s="259"/>
      <c r="I950" s="259"/>
      <c r="J950" s="259"/>
      <c r="K950" s="259"/>
      <c r="L950" s="259"/>
      <c r="M950" s="259"/>
      <c r="N950" s="259"/>
      <c r="O950" s="259"/>
      <c r="P950" s="259"/>
      <c r="Q950" s="259"/>
      <c r="R950" s="259"/>
      <c r="S950" s="259"/>
      <c r="T950" s="259"/>
      <c r="U950" s="259"/>
      <c r="V950" s="259"/>
      <c r="W950" s="259"/>
      <c r="X950" s="259"/>
      <c r="Y950" s="259"/>
      <c r="Z950" s="259"/>
      <c r="AA950" s="259"/>
      <c r="AB950" s="259"/>
      <c r="AC950" s="259"/>
      <c r="AD950" s="259"/>
      <c r="AE950" s="259"/>
      <c r="AF950" s="259"/>
      <c r="AG950" s="259"/>
      <c r="AH950" s="259"/>
      <c r="AU950" s="45"/>
    </row>
    <row r="951" spans="2:47" ht="14.25" customHeight="1">
      <c r="B951" s="259"/>
      <c r="D951" s="259"/>
      <c r="E951" s="259"/>
      <c r="F951" s="259"/>
      <c r="G951" s="259"/>
      <c r="H951" s="259"/>
      <c r="I951" s="259"/>
      <c r="J951" s="259"/>
      <c r="K951" s="259"/>
      <c r="L951" s="259"/>
      <c r="M951" s="259"/>
      <c r="N951" s="259"/>
      <c r="O951" s="259"/>
      <c r="P951" s="259"/>
      <c r="Q951" s="259"/>
      <c r="R951" s="259"/>
      <c r="S951" s="259"/>
      <c r="T951" s="259"/>
      <c r="U951" s="259"/>
      <c r="V951" s="259"/>
      <c r="W951" s="259"/>
      <c r="X951" s="259"/>
      <c r="Y951" s="259"/>
      <c r="Z951" s="259"/>
      <c r="AA951" s="259"/>
      <c r="AB951" s="259"/>
      <c r="AC951" s="259"/>
      <c r="AD951" s="259"/>
      <c r="AE951" s="259"/>
      <c r="AF951" s="259"/>
      <c r="AG951" s="259"/>
      <c r="AH951" s="259"/>
      <c r="AU951" s="45"/>
    </row>
    <row r="952" spans="2:47" ht="14.25" customHeight="1">
      <c r="B952" s="259"/>
      <c r="D952" s="259"/>
      <c r="E952" s="259"/>
      <c r="F952" s="259"/>
      <c r="G952" s="259"/>
      <c r="H952" s="259"/>
      <c r="I952" s="259"/>
      <c r="J952" s="259"/>
      <c r="K952" s="259"/>
      <c r="L952" s="259"/>
      <c r="M952" s="259"/>
      <c r="N952" s="259"/>
      <c r="O952" s="259"/>
      <c r="P952" s="259"/>
      <c r="Q952" s="259"/>
      <c r="R952" s="259"/>
      <c r="S952" s="259"/>
      <c r="T952" s="259"/>
      <c r="U952" s="259"/>
      <c r="V952" s="259"/>
      <c r="W952" s="259"/>
      <c r="X952" s="259"/>
      <c r="Y952" s="259"/>
      <c r="Z952" s="259"/>
      <c r="AA952" s="259"/>
      <c r="AB952" s="259"/>
      <c r="AC952" s="259"/>
      <c r="AD952" s="259"/>
      <c r="AE952" s="259"/>
      <c r="AF952" s="259"/>
      <c r="AG952" s="259"/>
      <c r="AH952" s="259"/>
      <c r="AU952" s="45"/>
    </row>
    <row r="953" spans="2:47" ht="14.25" customHeight="1">
      <c r="B953" s="259"/>
      <c r="D953" s="259"/>
      <c r="E953" s="259"/>
      <c r="F953" s="259"/>
      <c r="G953" s="259"/>
      <c r="H953" s="259"/>
      <c r="I953" s="259"/>
      <c r="J953" s="259"/>
      <c r="K953" s="259"/>
      <c r="L953" s="259"/>
      <c r="M953" s="259"/>
      <c r="N953" s="259"/>
      <c r="O953" s="259"/>
      <c r="P953" s="259"/>
      <c r="Q953" s="259"/>
      <c r="R953" s="259"/>
      <c r="S953" s="259"/>
      <c r="T953" s="259"/>
      <c r="U953" s="259"/>
      <c r="V953" s="259"/>
      <c r="W953" s="259"/>
      <c r="X953" s="259"/>
      <c r="Y953" s="259"/>
      <c r="Z953" s="259"/>
      <c r="AA953" s="259"/>
      <c r="AB953" s="259"/>
      <c r="AC953" s="259"/>
      <c r="AD953" s="259"/>
      <c r="AE953" s="259"/>
      <c r="AF953" s="259"/>
      <c r="AG953" s="259"/>
      <c r="AH953" s="259"/>
      <c r="AU953" s="45"/>
    </row>
    <row r="954" spans="2:47" ht="14.25" customHeight="1">
      <c r="B954" s="259"/>
      <c r="D954" s="259"/>
      <c r="E954" s="259"/>
      <c r="F954" s="259"/>
      <c r="G954" s="259"/>
      <c r="H954" s="259"/>
      <c r="I954" s="259"/>
      <c r="J954" s="259"/>
      <c r="K954" s="259"/>
      <c r="L954" s="259"/>
      <c r="M954" s="259"/>
      <c r="N954" s="259"/>
      <c r="O954" s="259"/>
      <c r="P954" s="259"/>
      <c r="Q954" s="259"/>
      <c r="R954" s="259"/>
      <c r="S954" s="259"/>
      <c r="T954" s="259"/>
      <c r="U954" s="259"/>
      <c r="V954" s="259"/>
      <c r="W954" s="259"/>
      <c r="X954" s="259"/>
      <c r="Y954" s="259"/>
      <c r="Z954" s="259"/>
      <c r="AA954" s="259"/>
      <c r="AB954" s="259"/>
      <c r="AC954" s="259"/>
      <c r="AD954" s="259"/>
      <c r="AE954" s="259"/>
      <c r="AF954" s="259"/>
      <c r="AG954" s="259"/>
      <c r="AH954" s="259"/>
      <c r="AU954" s="45"/>
    </row>
    <row r="955" spans="2:47" ht="14.25" customHeight="1">
      <c r="B955" s="259"/>
      <c r="D955" s="259"/>
      <c r="E955" s="259"/>
      <c r="F955" s="259"/>
      <c r="G955" s="259"/>
      <c r="H955" s="259"/>
      <c r="I955" s="259"/>
      <c r="J955" s="259"/>
      <c r="K955" s="259"/>
      <c r="L955" s="259"/>
      <c r="M955" s="259"/>
      <c r="N955" s="259"/>
      <c r="O955" s="259"/>
      <c r="P955" s="259"/>
      <c r="Q955" s="259"/>
      <c r="R955" s="259"/>
      <c r="S955" s="259"/>
      <c r="T955" s="259"/>
      <c r="U955" s="259"/>
      <c r="V955" s="259"/>
      <c r="W955" s="259"/>
      <c r="X955" s="259"/>
      <c r="Y955" s="259"/>
      <c r="Z955" s="259"/>
      <c r="AA955" s="259"/>
      <c r="AB955" s="259"/>
      <c r="AC955" s="259"/>
      <c r="AD955" s="259"/>
      <c r="AE955" s="259"/>
      <c r="AF955" s="259"/>
      <c r="AG955" s="259"/>
      <c r="AH955" s="259"/>
      <c r="AU955" s="45"/>
    </row>
    <row r="956" spans="2:47" ht="14.25" customHeight="1">
      <c r="B956" s="259"/>
      <c r="D956" s="259"/>
      <c r="E956" s="259"/>
      <c r="F956" s="259"/>
      <c r="G956" s="259"/>
      <c r="H956" s="259"/>
      <c r="I956" s="259"/>
      <c r="J956" s="259"/>
      <c r="K956" s="259"/>
      <c r="L956" s="259"/>
      <c r="M956" s="259"/>
      <c r="N956" s="259"/>
      <c r="O956" s="259"/>
      <c r="P956" s="259"/>
      <c r="Q956" s="259"/>
      <c r="R956" s="259"/>
      <c r="S956" s="259"/>
      <c r="T956" s="259"/>
      <c r="U956" s="259"/>
      <c r="V956" s="259"/>
      <c r="W956" s="259"/>
      <c r="X956" s="259"/>
      <c r="Y956" s="259"/>
      <c r="Z956" s="259"/>
      <c r="AA956" s="259"/>
      <c r="AB956" s="259"/>
      <c r="AC956" s="259"/>
      <c r="AD956" s="259"/>
      <c r="AE956" s="259"/>
      <c r="AF956" s="259"/>
      <c r="AG956" s="259"/>
      <c r="AH956" s="259"/>
      <c r="AU956" s="45"/>
    </row>
    <row r="957" spans="2:47" ht="14.25" customHeight="1">
      <c r="B957" s="259"/>
      <c r="D957" s="259"/>
      <c r="E957" s="259"/>
      <c r="F957" s="259"/>
      <c r="G957" s="259"/>
      <c r="H957" s="259"/>
      <c r="I957" s="259"/>
      <c r="J957" s="259"/>
      <c r="K957" s="259"/>
      <c r="L957" s="259"/>
      <c r="M957" s="259"/>
      <c r="N957" s="259"/>
      <c r="O957" s="259"/>
      <c r="P957" s="259"/>
      <c r="Q957" s="259"/>
      <c r="R957" s="259"/>
      <c r="S957" s="259"/>
      <c r="T957" s="259"/>
      <c r="U957" s="259"/>
      <c r="V957" s="259"/>
      <c r="W957" s="259"/>
      <c r="X957" s="259"/>
      <c r="Y957" s="259"/>
      <c r="Z957" s="259"/>
      <c r="AA957" s="259"/>
      <c r="AB957" s="259"/>
      <c r="AC957" s="259"/>
      <c r="AD957" s="259"/>
      <c r="AE957" s="259"/>
      <c r="AF957" s="259"/>
      <c r="AG957" s="259"/>
      <c r="AH957" s="259"/>
      <c r="AU957" s="45"/>
    </row>
    <row r="958" spans="2:47" ht="14.25" customHeight="1">
      <c r="B958" s="259"/>
      <c r="D958" s="259"/>
      <c r="E958" s="259"/>
      <c r="F958" s="259"/>
      <c r="G958" s="259"/>
      <c r="H958" s="259"/>
      <c r="I958" s="259"/>
      <c r="J958" s="259"/>
      <c r="K958" s="259"/>
      <c r="L958" s="259"/>
      <c r="M958" s="259"/>
      <c r="N958" s="259"/>
      <c r="O958" s="259"/>
      <c r="P958" s="259"/>
      <c r="Q958" s="259"/>
      <c r="R958" s="259"/>
      <c r="S958" s="259"/>
      <c r="T958" s="259"/>
      <c r="U958" s="259"/>
      <c r="V958" s="259"/>
      <c r="W958" s="259"/>
      <c r="X958" s="259"/>
      <c r="Y958" s="259"/>
      <c r="Z958" s="259"/>
      <c r="AA958" s="259"/>
      <c r="AB958" s="259"/>
      <c r="AC958" s="259"/>
      <c r="AD958" s="259"/>
      <c r="AE958" s="259"/>
      <c r="AF958" s="259"/>
      <c r="AG958" s="259"/>
      <c r="AH958" s="259"/>
      <c r="AU958" s="45"/>
    </row>
    <row r="959" spans="2:47" ht="14.25" customHeight="1">
      <c r="B959" s="259"/>
      <c r="D959" s="259"/>
      <c r="E959" s="259"/>
      <c r="F959" s="259"/>
      <c r="G959" s="259"/>
      <c r="H959" s="259"/>
      <c r="I959" s="259"/>
      <c r="J959" s="259"/>
      <c r="K959" s="259"/>
      <c r="L959" s="259"/>
      <c r="M959" s="259"/>
      <c r="N959" s="259"/>
      <c r="O959" s="259"/>
      <c r="P959" s="259"/>
      <c r="Q959" s="259"/>
      <c r="R959" s="259"/>
      <c r="S959" s="259"/>
      <c r="T959" s="259"/>
      <c r="U959" s="259"/>
      <c r="V959" s="259"/>
      <c r="W959" s="259"/>
      <c r="X959" s="259"/>
      <c r="Y959" s="259"/>
      <c r="Z959" s="259"/>
      <c r="AA959" s="259"/>
      <c r="AB959" s="259"/>
      <c r="AC959" s="259"/>
      <c r="AD959" s="259"/>
      <c r="AE959" s="259"/>
      <c r="AF959" s="259"/>
      <c r="AG959" s="259"/>
      <c r="AH959" s="259"/>
      <c r="AU959" s="45"/>
    </row>
    <row r="960" spans="2:47" ht="14.25" customHeight="1">
      <c r="B960" s="259"/>
      <c r="D960" s="259"/>
      <c r="E960" s="259"/>
      <c r="F960" s="259"/>
      <c r="G960" s="259"/>
      <c r="H960" s="259"/>
      <c r="I960" s="259"/>
      <c r="J960" s="259"/>
      <c r="K960" s="259"/>
      <c r="L960" s="259"/>
      <c r="M960" s="259"/>
      <c r="N960" s="259"/>
      <c r="O960" s="259"/>
      <c r="P960" s="259"/>
      <c r="Q960" s="259"/>
      <c r="R960" s="259"/>
      <c r="S960" s="259"/>
      <c r="T960" s="259"/>
      <c r="U960" s="259"/>
      <c r="V960" s="259"/>
      <c r="W960" s="259"/>
      <c r="X960" s="259"/>
      <c r="Y960" s="259"/>
      <c r="Z960" s="259"/>
      <c r="AA960" s="259"/>
      <c r="AB960" s="259"/>
      <c r="AC960" s="259"/>
      <c r="AD960" s="259"/>
      <c r="AE960" s="259"/>
      <c r="AF960" s="259"/>
      <c r="AG960" s="259"/>
      <c r="AH960" s="259"/>
      <c r="AU960" s="45"/>
    </row>
    <row r="961" spans="2:47" ht="14.25" customHeight="1">
      <c r="B961" s="259"/>
      <c r="D961" s="259"/>
      <c r="E961" s="259"/>
      <c r="F961" s="259"/>
      <c r="G961" s="259"/>
      <c r="H961" s="259"/>
      <c r="I961" s="259"/>
      <c r="J961" s="259"/>
      <c r="K961" s="259"/>
      <c r="L961" s="259"/>
      <c r="M961" s="259"/>
      <c r="N961" s="259"/>
      <c r="O961" s="259"/>
      <c r="P961" s="259"/>
      <c r="Q961" s="259"/>
      <c r="R961" s="259"/>
      <c r="S961" s="259"/>
      <c r="T961" s="259"/>
      <c r="U961" s="259"/>
      <c r="V961" s="259"/>
      <c r="W961" s="259"/>
      <c r="X961" s="259"/>
      <c r="Y961" s="259"/>
      <c r="Z961" s="259"/>
      <c r="AA961" s="259"/>
      <c r="AB961" s="259"/>
      <c r="AC961" s="259"/>
      <c r="AD961" s="259"/>
      <c r="AE961" s="259"/>
      <c r="AF961" s="259"/>
      <c r="AG961" s="259"/>
      <c r="AH961" s="259"/>
      <c r="AU961" s="45"/>
    </row>
    <row r="962" spans="2:47" ht="14.25" customHeight="1">
      <c r="B962" s="259"/>
      <c r="D962" s="259"/>
      <c r="E962" s="259"/>
      <c r="F962" s="259"/>
      <c r="G962" s="259"/>
      <c r="H962" s="259"/>
      <c r="I962" s="259"/>
      <c r="J962" s="259"/>
      <c r="K962" s="259"/>
      <c r="L962" s="259"/>
      <c r="M962" s="259"/>
      <c r="N962" s="259"/>
      <c r="O962" s="259"/>
      <c r="P962" s="259"/>
      <c r="Q962" s="259"/>
      <c r="R962" s="259"/>
      <c r="S962" s="259"/>
      <c r="T962" s="259"/>
      <c r="U962" s="259"/>
      <c r="V962" s="259"/>
      <c r="W962" s="259"/>
      <c r="X962" s="259"/>
      <c r="Y962" s="259"/>
      <c r="Z962" s="259"/>
      <c r="AA962" s="259"/>
      <c r="AB962" s="259"/>
      <c r="AC962" s="259"/>
      <c r="AD962" s="259"/>
      <c r="AE962" s="259"/>
      <c r="AF962" s="259"/>
      <c r="AG962" s="259"/>
      <c r="AH962" s="259"/>
      <c r="AU962" s="45"/>
    </row>
    <row r="963" spans="2:47" ht="14.25" customHeight="1">
      <c r="B963" s="259"/>
      <c r="D963" s="259"/>
      <c r="E963" s="259"/>
      <c r="F963" s="259"/>
      <c r="G963" s="259"/>
      <c r="H963" s="259"/>
      <c r="I963" s="259"/>
      <c r="J963" s="259"/>
      <c r="K963" s="259"/>
      <c r="L963" s="259"/>
      <c r="M963" s="259"/>
      <c r="N963" s="259"/>
      <c r="O963" s="259"/>
      <c r="P963" s="259"/>
      <c r="Q963" s="259"/>
      <c r="R963" s="259"/>
      <c r="S963" s="259"/>
      <c r="T963" s="259"/>
      <c r="U963" s="259"/>
      <c r="V963" s="259"/>
      <c r="W963" s="259"/>
      <c r="X963" s="259"/>
      <c r="Y963" s="259"/>
      <c r="Z963" s="259"/>
      <c r="AA963" s="259"/>
      <c r="AB963" s="259"/>
      <c r="AC963" s="259"/>
      <c r="AD963" s="259"/>
      <c r="AE963" s="259"/>
      <c r="AF963" s="259"/>
      <c r="AG963" s="259"/>
      <c r="AH963" s="259"/>
      <c r="AU963" s="45"/>
    </row>
    <row r="964" spans="2:47" ht="14.25" customHeight="1">
      <c r="B964" s="259"/>
      <c r="D964" s="259"/>
      <c r="E964" s="259"/>
      <c r="F964" s="259"/>
      <c r="G964" s="259"/>
      <c r="H964" s="259"/>
      <c r="I964" s="259"/>
      <c r="J964" s="259"/>
      <c r="K964" s="259"/>
      <c r="L964" s="259"/>
      <c r="M964" s="259"/>
      <c r="N964" s="259"/>
      <c r="O964" s="259"/>
      <c r="P964" s="259"/>
      <c r="Q964" s="259"/>
      <c r="R964" s="259"/>
      <c r="S964" s="259"/>
      <c r="T964" s="259"/>
      <c r="U964" s="259"/>
      <c r="V964" s="259"/>
      <c r="W964" s="259"/>
      <c r="X964" s="259"/>
      <c r="Y964" s="259"/>
      <c r="Z964" s="259"/>
      <c r="AA964" s="259"/>
      <c r="AB964" s="259"/>
      <c r="AC964" s="259"/>
      <c r="AD964" s="259"/>
      <c r="AE964" s="259"/>
      <c r="AF964" s="259"/>
      <c r="AG964" s="259"/>
      <c r="AH964" s="259"/>
      <c r="AU964" s="45"/>
    </row>
    <row r="965" spans="2:47" ht="14.25" customHeight="1">
      <c r="B965" s="259"/>
      <c r="D965" s="259"/>
      <c r="E965" s="259"/>
      <c r="F965" s="259"/>
      <c r="G965" s="259"/>
      <c r="H965" s="259"/>
      <c r="I965" s="259"/>
      <c r="J965" s="259"/>
      <c r="K965" s="259"/>
      <c r="L965" s="259"/>
      <c r="M965" s="259"/>
      <c r="N965" s="259"/>
      <c r="O965" s="259"/>
      <c r="P965" s="259"/>
      <c r="Q965" s="259"/>
      <c r="R965" s="259"/>
      <c r="S965" s="259"/>
      <c r="T965" s="259"/>
      <c r="U965" s="259"/>
      <c r="V965" s="259"/>
      <c r="W965" s="259"/>
      <c r="X965" s="259"/>
      <c r="Y965" s="259"/>
      <c r="Z965" s="259"/>
      <c r="AA965" s="259"/>
      <c r="AB965" s="259"/>
      <c r="AC965" s="259"/>
      <c r="AD965" s="259"/>
      <c r="AE965" s="259"/>
      <c r="AF965" s="259"/>
      <c r="AG965" s="259"/>
      <c r="AH965" s="259"/>
      <c r="AU965" s="45"/>
    </row>
    <row r="966" spans="2:47" ht="14.25" customHeight="1">
      <c r="B966" s="259"/>
      <c r="D966" s="259"/>
      <c r="E966" s="259"/>
      <c r="F966" s="259"/>
      <c r="G966" s="259"/>
      <c r="H966" s="259"/>
      <c r="I966" s="259"/>
      <c r="J966" s="259"/>
      <c r="K966" s="259"/>
      <c r="L966" s="259"/>
      <c r="M966" s="259"/>
      <c r="N966" s="259"/>
      <c r="O966" s="259"/>
      <c r="P966" s="259"/>
      <c r="Q966" s="259"/>
      <c r="R966" s="259"/>
      <c r="S966" s="259"/>
      <c r="T966" s="259"/>
      <c r="U966" s="259"/>
      <c r="V966" s="259"/>
      <c r="W966" s="259"/>
      <c r="X966" s="259"/>
      <c r="Y966" s="259"/>
      <c r="Z966" s="259"/>
      <c r="AA966" s="259"/>
      <c r="AB966" s="259"/>
      <c r="AC966" s="259"/>
      <c r="AD966" s="259"/>
      <c r="AE966" s="259"/>
      <c r="AF966" s="259"/>
      <c r="AG966" s="259"/>
      <c r="AH966" s="259"/>
      <c r="AU966" s="45"/>
    </row>
    <row r="967" spans="2:47" ht="14.25" customHeight="1">
      <c r="B967" s="259"/>
      <c r="D967" s="259"/>
      <c r="E967" s="259"/>
      <c r="F967" s="259"/>
      <c r="G967" s="259"/>
      <c r="H967" s="259"/>
      <c r="I967" s="259"/>
      <c r="J967" s="259"/>
      <c r="K967" s="259"/>
      <c r="L967" s="259"/>
      <c r="M967" s="259"/>
      <c r="N967" s="259"/>
      <c r="O967" s="259"/>
      <c r="P967" s="259"/>
      <c r="Q967" s="259"/>
      <c r="R967" s="259"/>
      <c r="S967" s="259"/>
      <c r="T967" s="259"/>
      <c r="U967" s="259"/>
      <c r="V967" s="259"/>
      <c r="W967" s="259"/>
      <c r="X967" s="259"/>
      <c r="Y967" s="259"/>
      <c r="Z967" s="259"/>
      <c r="AA967" s="259"/>
      <c r="AB967" s="259"/>
      <c r="AC967" s="259"/>
      <c r="AD967" s="259"/>
      <c r="AE967" s="259"/>
      <c r="AF967" s="259"/>
      <c r="AG967" s="259"/>
      <c r="AH967" s="259"/>
      <c r="AU967" s="45"/>
    </row>
    <row r="968" spans="2:47" ht="14.25" customHeight="1">
      <c r="B968" s="259"/>
      <c r="D968" s="259"/>
      <c r="E968" s="259"/>
      <c r="F968" s="259"/>
      <c r="G968" s="259"/>
      <c r="H968" s="259"/>
      <c r="I968" s="259"/>
      <c r="J968" s="259"/>
      <c r="K968" s="259"/>
      <c r="L968" s="259"/>
      <c r="M968" s="259"/>
      <c r="N968" s="259"/>
      <c r="O968" s="259"/>
      <c r="P968" s="259"/>
      <c r="Q968" s="259"/>
      <c r="R968" s="259"/>
      <c r="S968" s="259"/>
      <c r="T968" s="259"/>
      <c r="U968" s="259"/>
      <c r="V968" s="259"/>
      <c r="W968" s="259"/>
      <c r="X968" s="259"/>
      <c r="Y968" s="259"/>
      <c r="Z968" s="259"/>
      <c r="AA968" s="259"/>
      <c r="AB968" s="259"/>
      <c r="AC968" s="259"/>
      <c r="AD968" s="259"/>
      <c r="AE968" s="259"/>
      <c r="AF968" s="259"/>
      <c r="AG968" s="259"/>
      <c r="AH968" s="259"/>
      <c r="AU968" s="45"/>
    </row>
    <row r="969" spans="2:47" ht="14.25" customHeight="1">
      <c r="B969" s="259"/>
      <c r="D969" s="259"/>
      <c r="E969" s="259"/>
      <c r="F969" s="259"/>
      <c r="G969" s="259"/>
      <c r="H969" s="259"/>
      <c r="I969" s="259"/>
      <c r="J969" s="259"/>
      <c r="K969" s="259"/>
      <c r="L969" s="259"/>
      <c r="M969" s="259"/>
      <c r="N969" s="259"/>
      <c r="O969" s="259"/>
      <c r="P969" s="259"/>
      <c r="Q969" s="259"/>
      <c r="R969" s="259"/>
      <c r="S969" s="259"/>
      <c r="T969" s="259"/>
      <c r="U969" s="259"/>
      <c r="V969" s="259"/>
      <c r="W969" s="259"/>
      <c r="X969" s="259"/>
      <c r="Y969" s="259"/>
      <c r="Z969" s="259"/>
      <c r="AA969" s="259"/>
      <c r="AB969" s="259"/>
      <c r="AC969" s="259"/>
      <c r="AD969" s="259"/>
      <c r="AE969" s="259"/>
      <c r="AF969" s="259"/>
      <c r="AG969" s="259"/>
      <c r="AH969" s="259"/>
      <c r="AU969" s="45"/>
    </row>
    <row r="970" spans="2:47" ht="14.25" customHeight="1">
      <c r="B970" s="259"/>
      <c r="D970" s="259"/>
      <c r="E970" s="259"/>
      <c r="F970" s="259"/>
      <c r="G970" s="259"/>
      <c r="H970" s="259"/>
      <c r="I970" s="259"/>
      <c r="J970" s="259"/>
      <c r="K970" s="259"/>
      <c r="L970" s="259"/>
      <c r="M970" s="259"/>
      <c r="N970" s="259"/>
      <c r="O970" s="259"/>
      <c r="P970" s="259"/>
      <c r="Q970" s="259"/>
      <c r="R970" s="259"/>
      <c r="S970" s="259"/>
      <c r="T970" s="259"/>
      <c r="U970" s="259"/>
      <c r="V970" s="259"/>
      <c r="W970" s="259"/>
      <c r="X970" s="259"/>
      <c r="Y970" s="259"/>
      <c r="Z970" s="259"/>
      <c r="AA970" s="259"/>
      <c r="AB970" s="259"/>
      <c r="AC970" s="259"/>
      <c r="AD970" s="259"/>
      <c r="AE970" s="259"/>
      <c r="AF970" s="259"/>
      <c r="AG970" s="259"/>
      <c r="AH970" s="259"/>
      <c r="AU970" s="45"/>
    </row>
    <row r="971" spans="2:47" ht="14.25" customHeight="1">
      <c r="B971" s="259"/>
      <c r="D971" s="259"/>
      <c r="E971" s="259"/>
      <c r="F971" s="259"/>
      <c r="G971" s="259"/>
      <c r="H971" s="259"/>
      <c r="I971" s="259"/>
      <c r="J971" s="259"/>
      <c r="K971" s="259"/>
      <c r="L971" s="259"/>
      <c r="M971" s="259"/>
      <c r="N971" s="259"/>
      <c r="O971" s="259"/>
      <c r="P971" s="259"/>
      <c r="Q971" s="259"/>
      <c r="R971" s="259"/>
      <c r="S971" s="259"/>
      <c r="T971" s="259"/>
      <c r="U971" s="259"/>
      <c r="V971" s="259"/>
      <c r="W971" s="259"/>
      <c r="X971" s="259"/>
      <c r="Y971" s="259"/>
      <c r="Z971" s="259"/>
      <c r="AA971" s="259"/>
      <c r="AB971" s="259"/>
      <c r="AC971" s="259"/>
      <c r="AD971" s="259"/>
      <c r="AE971" s="259"/>
      <c r="AF971" s="259"/>
      <c r="AG971" s="259"/>
      <c r="AH971" s="259"/>
      <c r="AU971" s="45"/>
    </row>
    <row r="972" spans="2:47" ht="14.25" customHeight="1">
      <c r="B972" s="259"/>
      <c r="D972" s="259"/>
      <c r="E972" s="259"/>
      <c r="F972" s="259"/>
      <c r="G972" s="259"/>
      <c r="H972" s="259"/>
      <c r="I972" s="259"/>
      <c r="J972" s="259"/>
      <c r="K972" s="259"/>
      <c r="L972" s="259"/>
      <c r="M972" s="259"/>
      <c r="N972" s="259"/>
      <c r="O972" s="259"/>
      <c r="P972" s="259"/>
      <c r="Q972" s="259"/>
      <c r="R972" s="259"/>
      <c r="S972" s="259"/>
      <c r="T972" s="259"/>
      <c r="U972" s="259"/>
      <c r="V972" s="259"/>
      <c r="W972" s="259"/>
      <c r="X972" s="259"/>
      <c r="Y972" s="259"/>
      <c r="Z972" s="259"/>
      <c r="AA972" s="259"/>
      <c r="AB972" s="259"/>
      <c r="AC972" s="259"/>
      <c r="AD972" s="259"/>
      <c r="AE972" s="259"/>
      <c r="AF972" s="259"/>
      <c r="AG972" s="259"/>
      <c r="AH972" s="259"/>
      <c r="AU972" s="45"/>
    </row>
    <row r="973" spans="2:47" ht="14.25" customHeight="1">
      <c r="B973" s="259"/>
      <c r="D973" s="259"/>
      <c r="E973" s="259"/>
      <c r="F973" s="259"/>
      <c r="G973" s="259"/>
      <c r="H973" s="259"/>
      <c r="I973" s="259"/>
      <c r="J973" s="259"/>
      <c r="K973" s="259"/>
      <c r="L973" s="259"/>
      <c r="M973" s="259"/>
      <c r="N973" s="259"/>
      <c r="O973" s="259"/>
      <c r="P973" s="259"/>
      <c r="Q973" s="259"/>
      <c r="R973" s="259"/>
      <c r="S973" s="259"/>
      <c r="T973" s="259"/>
      <c r="U973" s="259"/>
      <c r="V973" s="259"/>
      <c r="W973" s="259"/>
      <c r="X973" s="259"/>
      <c r="Y973" s="259"/>
      <c r="Z973" s="259"/>
      <c r="AA973" s="259"/>
      <c r="AB973" s="259"/>
      <c r="AC973" s="259"/>
      <c r="AD973" s="259"/>
      <c r="AE973" s="259"/>
      <c r="AF973" s="259"/>
      <c r="AG973" s="259"/>
      <c r="AH973" s="259"/>
      <c r="AU973" s="45"/>
    </row>
    <row r="974" spans="2:47" ht="14.25" customHeight="1">
      <c r="B974" s="259"/>
      <c r="D974" s="259"/>
      <c r="E974" s="259"/>
      <c r="F974" s="259"/>
      <c r="G974" s="259"/>
      <c r="H974" s="259"/>
      <c r="I974" s="259"/>
      <c r="J974" s="259"/>
      <c r="K974" s="259"/>
      <c r="L974" s="259"/>
      <c r="M974" s="259"/>
      <c r="N974" s="259"/>
      <c r="O974" s="259"/>
      <c r="P974" s="259"/>
      <c r="Q974" s="259"/>
      <c r="R974" s="259"/>
      <c r="S974" s="259"/>
      <c r="T974" s="259"/>
      <c r="U974" s="259"/>
      <c r="V974" s="259"/>
      <c r="W974" s="259"/>
      <c r="X974" s="259"/>
      <c r="Y974" s="259"/>
      <c r="Z974" s="259"/>
      <c r="AA974" s="259"/>
      <c r="AB974" s="259"/>
      <c r="AC974" s="259"/>
      <c r="AD974" s="259"/>
      <c r="AE974" s="259"/>
      <c r="AF974" s="259"/>
      <c r="AG974" s="259"/>
      <c r="AH974" s="259"/>
      <c r="AU974" s="45"/>
    </row>
    <row r="975" spans="2:47" ht="14.25" customHeight="1">
      <c r="B975" s="259"/>
      <c r="D975" s="259"/>
      <c r="E975" s="259"/>
      <c r="F975" s="259"/>
      <c r="G975" s="259"/>
      <c r="H975" s="259"/>
      <c r="I975" s="259"/>
      <c r="J975" s="259"/>
      <c r="K975" s="259"/>
      <c r="L975" s="259"/>
      <c r="M975" s="259"/>
      <c r="N975" s="259"/>
      <c r="O975" s="259"/>
      <c r="P975" s="259"/>
      <c r="Q975" s="259"/>
      <c r="R975" s="259"/>
      <c r="S975" s="259"/>
      <c r="T975" s="259"/>
      <c r="U975" s="259"/>
      <c r="V975" s="259"/>
      <c r="W975" s="259"/>
      <c r="X975" s="259"/>
      <c r="Y975" s="259"/>
      <c r="Z975" s="259"/>
      <c r="AA975" s="259"/>
      <c r="AB975" s="259"/>
      <c r="AC975" s="259"/>
      <c r="AD975" s="259"/>
      <c r="AE975" s="259"/>
      <c r="AF975" s="259"/>
      <c r="AG975" s="259"/>
      <c r="AH975" s="259"/>
      <c r="AU975" s="45"/>
    </row>
    <row r="976" spans="2:47" ht="14.25" customHeight="1">
      <c r="B976" s="259"/>
      <c r="D976" s="259"/>
      <c r="E976" s="259"/>
      <c r="F976" s="259"/>
      <c r="G976" s="259"/>
      <c r="H976" s="259"/>
      <c r="I976" s="259"/>
      <c r="J976" s="259"/>
      <c r="K976" s="259"/>
      <c r="L976" s="259"/>
      <c r="M976" s="259"/>
      <c r="N976" s="259"/>
      <c r="O976" s="259"/>
      <c r="P976" s="259"/>
      <c r="Q976" s="259"/>
      <c r="R976" s="259"/>
      <c r="S976" s="259"/>
      <c r="T976" s="259"/>
      <c r="U976" s="259"/>
      <c r="V976" s="259"/>
      <c r="W976" s="259"/>
      <c r="X976" s="259"/>
      <c r="Y976" s="259"/>
      <c r="Z976" s="259"/>
      <c r="AA976" s="259"/>
      <c r="AB976" s="259"/>
      <c r="AC976" s="259"/>
      <c r="AD976" s="259"/>
      <c r="AE976" s="259"/>
      <c r="AF976" s="259"/>
      <c r="AG976" s="259"/>
      <c r="AH976" s="259"/>
      <c r="AU976" s="45"/>
    </row>
    <row r="977" spans="2:47" ht="14.25" customHeight="1">
      <c r="B977" s="259"/>
      <c r="D977" s="259"/>
      <c r="E977" s="259"/>
      <c r="F977" s="259"/>
      <c r="G977" s="259"/>
      <c r="H977" s="259"/>
      <c r="I977" s="259"/>
      <c r="J977" s="259"/>
      <c r="K977" s="259"/>
      <c r="L977" s="259"/>
      <c r="M977" s="259"/>
      <c r="N977" s="259"/>
      <c r="O977" s="259"/>
      <c r="P977" s="259"/>
      <c r="Q977" s="259"/>
      <c r="R977" s="259"/>
      <c r="S977" s="259"/>
      <c r="T977" s="259"/>
      <c r="U977" s="259"/>
      <c r="V977" s="259"/>
      <c r="W977" s="259"/>
      <c r="X977" s="259"/>
      <c r="Y977" s="259"/>
      <c r="Z977" s="259"/>
      <c r="AA977" s="259"/>
      <c r="AB977" s="259"/>
      <c r="AC977" s="259"/>
      <c r="AD977" s="259"/>
      <c r="AE977" s="259"/>
      <c r="AF977" s="259"/>
      <c r="AG977" s="259"/>
      <c r="AH977" s="259"/>
      <c r="AU977" s="45"/>
    </row>
    <row r="978" spans="2:47" ht="14.25" customHeight="1">
      <c r="B978" s="259"/>
      <c r="D978" s="259"/>
      <c r="E978" s="259"/>
      <c r="F978" s="259"/>
      <c r="G978" s="259"/>
      <c r="H978" s="259"/>
      <c r="I978" s="259"/>
      <c r="J978" s="259"/>
      <c r="K978" s="259"/>
      <c r="L978" s="259"/>
      <c r="M978" s="259"/>
      <c r="N978" s="259"/>
      <c r="O978" s="259"/>
      <c r="P978" s="259"/>
      <c r="Q978" s="259"/>
      <c r="R978" s="259"/>
      <c r="S978" s="259"/>
      <c r="T978" s="259"/>
      <c r="U978" s="259"/>
      <c r="V978" s="259"/>
      <c r="W978" s="259"/>
      <c r="X978" s="259"/>
      <c r="Y978" s="259"/>
      <c r="Z978" s="259"/>
      <c r="AA978" s="259"/>
      <c r="AB978" s="259"/>
      <c r="AC978" s="259"/>
      <c r="AD978" s="259"/>
      <c r="AE978" s="259"/>
      <c r="AF978" s="259"/>
      <c r="AG978" s="259"/>
      <c r="AH978" s="259"/>
      <c r="AU978" s="45"/>
    </row>
    <row r="979" spans="2:47" ht="14.25" customHeight="1">
      <c r="B979" s="259"/>
      <c r="D979" s="259"/>
      <c r="E979" s="259"/>
      <c r="F979" s="259"/>
      <c r="G979" s="259"/>
      <c r="H979" s="259"/>
      <c r="I979" s="259"/>
      <c r="J979" s="259"/>
      <c r="K979" s="259"/>
      <c r="L979" s="259"/>
      <c r="M979" s="259"/>
      <c r="N979" s="259"/>
      <c r="O979" s="259"/>
      <c r="P979" s="259"/>
      <c r="Q979" s="259"/>
      <c r="R979" s="259"/>
      <c r="S979" s="259"/>
      <c r="T979" s="259"/>
      <c r="U979" s="259"/>
      <c r="V979" s="259"/>
      <c r="W979" s="259"/>
      <c r="X979" s="259"/>
      <c r="Y979" s="259"/>
      <c r="Z979" s="259"/>
      <c r="AA979" s="259"/>
      <c r="AB979" s="259"/>
      <c r="AC979" s="259"/>
      <c r="AD979" s="259"/>
      <c r="AE979" s="259"/>
      <c r="AF979" s="259"/>
      <c r="AG979" s="259"/>
      <c r="AH979" s="259"/>
      <c r="AU979" s="45"/>
    </row>
    <row r="980" spans="2:47" ht="14.25" customHeight="1">
      <c r="B980" s="259"/>
      <c r="D980" s="259"/>
      <c r="E980" s="259"/>
      <c r="F980" s="259"/>
      <c r="G980" s="259"/>
      <c r="H980" s="259"/>
      <c r="I980" s="259"/>
      <c r="J980" s="259"/>
      <c r="K980" s="259"/>
      <c r="L980" s="259"/>
      <c r="M980" s="259"/>
      <c r="N980" s="259"/>
      <c r="O980" s="259"/>
      <c r="P980" s="259"/>
      <c r="Q980" s="259"/>
      <c r="R980" s="259"/>
      <c r="S980" s="259"/>
      <c r="T980" s="259"/>
      <c r="U980" s="259"/>
      <c r="V980" s="259"/>
      <c r="W980" s="259"/>
      <c r="X980" s="259"/>
      <c r="Y980" s="259"/>
      <c r="Z980" s="259"/>
      <c r="AA980" s="259"/>
      <c r="AB980" s="259"/>
      <c r="AC980" s="259"/>
      <c r="AD980" s="259"/>
      <c r="AE980" s="259"/>
      <c r="AF980" s="259"/>
      <c r="AG980" s="259"/>
      <c r="AH980" s="259"/>
      <c r="AU980" s="45"/>
    </row>
    <row r="981" spans="2:47" ht="14.25" customHeight="1">
      <c r="B981" s="259"/>
      <c r="D981" s="259"/>
      <c r="E981" s="259"/>
      <c r="F981" s="259"/>
      <c r="G981" s="259"/>
      <c r="H981" s="259"/>
      <c r="I981" s="259"/>
      <c r="J981" s="259"/>
      <c r="K981" s="259"/>
      <c r="L981" s="259"/>
      <c r="M981" s="259"/>
      <c r="N981" s="259"/>
      <c r="O981" s="259"/>
      <c r="P981" s="259"/>
      <c r="Q981" s="259"/>
      <c r="R981" s="259"/>
      <c r="S981" s="259"/>
      <c r="T981" s="259"/>
      <c r="U981" s="259"/>
      <c r="V981" s="259"/>
      <c r="W981" s="259"/>
      <c r="X981" s="259"/>
      <c r="Y981" s="259"/>
      <c r="Z981" s="259"/>
      <c r="AA981" s="259"/>
      <c r="AB981" s="259"/>
      <c r="AC981" s="259"/>
      <c r="AD981" s="259"/>
      <c r="AE981" s="259"/>
      <c r="AF981" s="259"/>
      <c r="AG981" s="259"/>
      <c r="AH981" s="259"/>
      <c r="AU981" s="45"/>
    </row>
    <row r="982" spans="2:47" ht="14.25" customHeight="1">
      <c r="B982" s="259"/>
      <c r="D982" s="259"/>
      <c r="E982" s="259"/>
      <c r="F982" s="259"/>
      <c r="G982" s="259"/>
      <c r="H982" s="259"/>
      <c r="I982" s="259"/>
      <c r="J982" s="259"/>
      <c r="K982" s="259"/>
      <c r="L982" s="259"/>
      <c r="M982" s="259"/>
      <c r="N982" s="259"/>
      <c r="O982" s="259"/>
      <c r="P982" s="259"/>
      <c r="Q982" s="259"/>
      <c r="R982" s="259"/>
      <c r="S982" s="259"/>
      <c r="T982" s="259"/>
      <c r="U982" s="259"/>
      <c r="V982" s="259"/>
      <c r="W982" s="259"/>
      <c r="X982" s="259"/>
      <c r="Y982" s="259"/>
      <c r="Z982" s="259"/>
      <c r="AA982" s="259"/>
      <c r="AB982" s="259"/>
      <c r="AC982" s="259"/>
      <c r="AD982" s="259"/>
      <c r="AE982" s="259"/>
      <c r="AF982" s="259"/>
      <c r="AG982" s="259"/>
      <c r="AH982" s="259"/>
      <c r="AU982" s="45"/>
    </row>
    <row r="983" spans="2:47" ht="14.25" customHeight="1">
      <c r="B983" s="259"/>
      <c r="D983" s="259"/>
      <c r="E983" s="259"/>
      <c r="F983" s="259"/>
      <c r="G983" s="259"/>
      <c r="H983" s="259"/>
      <c r="I983" s="259"/>
      <c r="J983" s="259"/>
      <c r="K983" s="259"/>
      <c r="L983" s="259"/>
      <c r="M983" s="259"/>
      <c r="N983" s="259"/>
      <c r="O983" s="259"/>
      <c r="P983" s="259"/>
      <c r="Q983" s="259"/>
      <c r="R983" s="259"/>
      <c r="S983" s="259"/>
      <c r="T983" s="259"/>
      <c r="U983" s="259"/>
      <c r="V983" s="259"/>
      <c r="W983" s="259"/>
      <c r="X983" s="259"/>
      <c r="Y983" s="259"/>
      <c r="Z983" s="259"/>
      <c r="AA983" s="259"/>
      <c r="AB983" s="259"/>
      <c r="AC983" s="259"/>
      <c r="AD983" s="259"/>
      <c r="AE983" s="259"/>
      <c r="AF983" s="259"/>
      <c r="AG983" s="259"/>
      <c r="AH983" s="259"/>
      <c r="AU983" s="45"/>
    </row>
    <row r="984" spans="2:47" ht="14.25" customHeight="1">
      <c r="B984" s="259"/>
      <c r="D984" s="259"/>
      <c r="E984" s="259"/>
      <c r="F984" s="259"/>
      <c r="G984" s="259"/>
      <c r="H984" s="259"/>
      <c r="I984" s="259"/>
      <c r="J984" s="259"/>
      <c r="K984" s="259"/>
      <c r="L984" s="259"/>
      <c r="M984" s="259"/>
      <c r="N984" s="259"/>
      <c r="O984" s="259"/>
      <c r="P984" s="259"/>
      <c r="Q984" s="259"/>
      <c r="R984" s="259"/>
      <c r="S984" s="259"/>
      <c r="T984" s="259"/>
      <c r="U984" s="259"/>
      <c r="V984" s="259"/>
      <c r="W984" s="259"/>
      <c r="X984" s="259"/>
      <c r="Y984" s="259"/>
      <c r="Z984" s="259"/>
      <c r="AA984" s="259"/>
      <c r="AB984" s="259"/>
      <c r="AC984" s="259"/>
      <c r="AD984" s="259"/>
      <c r="AE984" s="259"/>
      <c r="AF984" s="259"/>
      <c r="AG984" s="259"/>
      <c r="AH984" s="259"/>
      <c r="AU984" s="45"/>
    </row>
    <row r="985" spans="2:47" ht="14.25" customHeight="1">
      <c r="B985" s="259"/>
      <c r="D985" s="259"/>
      <c r="E985" s="259"/>
      <c r="F985" s="259"/>
      <c r="G985" s="259"/>
      <c r="H985" s="259"/>
      <c r="I985" s="259"/>
      <c r="J985" s="259"/>
      <c r="K985" s="259"/>
      <c r="L985" s="259"/>
      <c r="M985" s="259"/>
      <c r="N985" s="259"/>
      <c r="O985" s="259"/>
      <c r="P985" s="259"/>
      <c r="Q985" s="259"/>
      <c r="R985" s="259"/>
      <c r="S985" s="259"/>
      <c r="T985" s="259"/>
      <c r="U985" s="259"/>
      <c r="V985" s="259"/>
      <c r="W985" s="259"/>
      <c r="X985" s="259"/>
      <c r="Y985" s="259"/>
      <c r="Z985" s="259"/>
      <c r="AA985" s="259"/>
      <c r="AB985" s="259"/>
      <c r="AC985" s="259"/>
      <c r="AD985" s="259"/>
      <c r="AE985" s="259"/>
      <c r="AF985" s="259"/>
      <c r="AG985" s="259"/>
      <c r="AH985" s="259"/>
      <c r="AU985" s="45"/>
    </row>
    <row r="986" spans="2:47" ht="14.25" customHeight="1">
      <c r="B986" s="259"/>
      <c r="D986" s="259"/>
      <c r="E986" s="259"/>
      <c r="F986" s="259"/>
      <c r="G986" s="259"/>
      <c r="H986" s="259"/>
      <c r="I986" s="259"/>
      <c r="J986" s="259"/>
      <c r="K986" s="259"/>
      <c r="L986" s="259"/>
      <c r="M986" s="259"/>
      <c r="N986" s="259"/>
      <c r="O986" s="259"/>
      <c r="P986" s="259"/>
      <c r="Q986" s="259"/>
      <c r="R986" s="259"/>
      <c r="S986" s="259"/>
      <c r="T986" s="259"/>
      <c r="U986" s="259"/>
      <c r="V986" s="259"/>
      <c r="W986" s="259"/>
      <c r="X986" s="259"/>
      <c r="Y986" s="259"/>
      <c r="Z986" s="259"/>
      <c r="AA986" s="259"/>
      <c r="AB986" s="259"/>
      <c r="AC986" s="259"/>
      <c r="AD986" s="259"/>
      <c r="AE986" s="259"/>
      <c r="AF986" s="259"/>
      <c r="AG986" s="259"/>
      <c r="AH986" s="259"/>
      <c r="AU986" s="45"/>
    </row>
    <row r="987" spans="2:47" ht="14.25" customHeight="1">
      <c r="B987" s="259"/>
      <c r="D987" s="259"/>
      <c r="E987" s="259"/>
      <c r="F987" s="259"/>
      <c r="G987" s="259"/>
      <c r="H987" s="259"/>
      <c r="I987" s="259"/>
      <c r="J987" s="259"/>
      <c r="K987" s="259"/>
      <c r="L987" s="259"/>
      <c r="M987" s="259"/>
      <c r="N987" s="259"/>
      <c r="O987" s="259"/>
      <c r="P987" s="259"/>
      <c r="Q987" s="259"/>
      <c r="R987" s="259"/>
      <c r="S987" s="259"/>
      <c r="T987" s="259"/>
      <c r="U987" s="259"/>
      <c r="V987" s="259"/>
      <c r="W987" s="259"/>
      <c r="X987" s="259"/>
      <c r="Y987" s="259"/>
      <c r="Z987" s="259"/>
      <c r="AA987" s="259"/>
      <c r="AB987" s="259"/>
      <c r="AC987" s="259"/>
      <c r="AD987" s="259"/>
      <c r="AE987" s="259"/>
      <c r="AF987" s="259"/>
      <c r="AG987" s="259"/>
      <c r="AH987" s="259"/>
      <c r="AU987" s="45"/>
    </row>
    <row r="988" spans="2:47" ht="14.25" customHeight="1">
      <c r="B988" s="259"/>
      <c r="D988" s="259"/>
      <c r="E988" s="259"/>
      <c r="F988" s="259"/>
      <c r="G988" s="259"/>
      <c r="H988" s="259"/>
      <c r="I988" s="259"/>
      <c r="J988" s="259"/>
      <c r="K988" s="259"/>
      <c r="L988" s="259"/>
      <c r="M988" s="259"/>
      <c r="N988" s="259"/>
      <c r="O988" s="259"/>
      <c r="P988" s="259"/>
      <c r="Q988" s="259"/>
      <c r="R988" s="259"/>
      <c r="S988" s="259"/>
      <c r="T988" s="259"/>
      <c r="U988" s="259"/>
      <c r="V988" s="259"/>
      <c r="W988" s="259"/>
      <c r="X988" s="259"/>
      <c r="Y988" s="259"/>
      <c r="Z988" s="259"/>
      <c r="AA988" s="259"/>
      <c r="AB988" s="259"/>
      <c r="AC988" s="259"/>
      <c r="AD988" s="259"/>
      <c r="AE988" s="259"/>
      <c r="AF988" s="259"/>
      <c r="AG988" s="259"/>
      <c r="AH988" s="259"/>
      <c r="AU988" s="45"/>
    </row>
    <row r="989" spans="2:47" ht="14.25" customHeight="1">
      <c r="B989" s="259"/>
      <c r="D989" s="259"/>
      <c r="E989" s="259"/>
      <c r="F989" s="259"/>
      <c r="G989" s="259"/>
      <c r="H989" s="259"/>
      <c r="I989" s="259"/>
      <c r="J989" s="259"/>
      <c r="K989" s="259"/>
      <c r="L989" s="259"/>
      <c r="M989" s="259"/>
      <c r="N989" s="259"/>
      <c r="O989" s="259"/>
      <c r="P989" s="259"/>
      <c r="Q989" s="259"/>
      <c r="R989" s="259"/>
      <c r="S989" s="259"/>
      <c r="T989" s="259"/>
      <c r="U989" s="259"/>
      <c r="V989" s="259"/>
      <c r="W989" s="259"/>
      <c r="X989" s="259"/>
      <c r="Y989" s="259"/>
      <c r="Z989" s="259"/>
      <c r="AA989" s="259"/>
      <c r="AB989" s="259"/>
      <c r="AC989" s="259"/>
      <c r="AD989" s="259"/>
      <c r="AE989" s="259"/>
      <c r="AF989" s="259"/>
      <c r="AG989" s="259"/>
      <c r="AH989" s="259"/>
      <c r="AU989" s="45"/>
    </row>
    <row r="990" spans="2:47" ht="14.25" customHeight="1">
      <c r="B990" s="259"/>
      <c r="D990" s="259"/>
      <c r="E990" s="259"/>
      <c r="F990" s="259"/>
      <c r="G990" s="259"/>
      <c r="H990" s="259"/>
      <c r="I990" s="259"/>
      <c r="J990" s="259"/>
      <c r="K990" s="259"/>
      <c r="L990" s="259"/>
      <c r="M990" s="259"/>
      <c r="N990" s="259"/>
      <c r="O990" s="259"/>
      <c r="P990" s="259"/>
      <c r="Q990" s="259"/>
      <c r="R990" s="259"/>
      <c r="S990" s="259"/>
      <c r="T990" s="259"/>
      <c r="U990" s="259"/>
      <c r="V990" s="259"/>
      <c r="W990" s="259"/>
      <c r="X990" s="259"/>
      <c r="Y990" s="259"/>
      <c r="Z990" s="259"/>
      <c r="AA990" s="259"/>
      <c r="AB990" s="259"/>
      <c r="AC990" s="259"/>
      <c r="AD990" s="259"/>
      <c r="AE990" s="259"/>
      <c r="AF990" s="259"/>
      <c r="AG990" s="259"/>
      <c r="AH990" s="259"/>
      <c r="AU990" s="45"/>
    </row>
    <row r="991" spans="2:47" ht="14.25" customHeight="1">
      <c r="B991" s="259"/>
      <c r="D991" s="259"/>
      <c r="E991" s="259"/>
      <c r="F991" s="259"/>
      <c r="G991" s="259"/>
      <c r="H991" s="259"/>
      <c r="I991" s="259"/>
      <c r="J991" s="259"/>
      <c r="K991" s="259"/>
      <c r="L991" s="259"/>
      <c r="M991" s="259"/>
      <c r="N991" s="259"/>
      <c r="O991" s="259"/>
      <c r="P991" s="259"/>
      <c r="Q991" s="259"/>
      <c r="R991" s="259"/>
      <c r="S991" s="259"/>
      <c r="T991" s="259"/>
      <c r="U991" s="259"/>
      <c r="V991" s="259"/>
      <c r="W991" s="259"/>
      <c r="X991" s="259"/>
      <c r="Y991" s="259"/>
      <c r="Z991" s="259"/>
      <c r="AA991" s="259"/>
      <c r="AB991" s="259"/>
      <c r="AC991" s="259"/>
      <c r="AD991" s="259"/>
      <c r="AE991" s="259"/>
      <c r="AF991" s="259"/>
      <c r="AG991" s="259"/>
      <c r="AH991" s="259"/>
      <c r="AU991" s="45"/>
    </row>
    <row r="992" spans="2:47" ht="14.25" customHeight="1">
      <c r="B992" s="259"/>
      <c r="D992" s="259"/>
      <c r="E992" s="259"/>
      <c r="F992" s="259"/>
      <c r="G992" s="259"/>
      <c r="H992" s="259"/>
      <c r="I992" s="259"/>
      <c r="J992" s="259"/>
      <c r="K992" s="259"/>
      <c r="L992" s="259"/>
      <c r="M992" s="259"/>
      <c r="N992" s="259"/>
      <c r="O992" s="259"/>
      <c r="P992" s="259"/>
      <c r="Q992" s="259"/>
      <c r="R992" s="259"/>
      <c r="S992" s="259"/>
      <c r="T992" s="259"/>
      <c r="U992" s="259"/>
      <c r="V992" s="259"/>
      <c r="W992" s="259"/>
      <c r="X992" s="259"/>
      <c r="Y992" s="259"/>
      <c r="Z992" s="259"/>
      <c r="AA992" s="259"/>
      <c r="AB992" s="259"/>
      <c r="AC992" s="259"/>
      <c r="AD992" s="259"/>
      <c r="AE992" s="259"/>
      <c r="AF992" s="259"/>
      <c r="AG992" s="259"/>
      <c r="AH992" s="259"/>
      <c r="AU992" s="45"/>
    </row>
    <row r="993" spans="2:47" ht="14.25" customHeight="1">
      <c r="B993" s="259"/>
      <c r="D993" s="259"/>
      <c r="E993" s="259"/>
      <c r="F993" s="259"/>
      <c r="G993" s="259"/>
      <c r="H993" s="259"/>
      <c r="I993" s="259"/>
      <c r="J993" s="259"/>
      <c r="K993" s="259"/>
      <c r="L993" s="259"/>
      <c r="M993" s="259"/>
      <c r="N993" s="259"/>
      <c r="O993" s="259"/>
      <c r="P993" s="259"/>
      <c r="Q993" s="259"/>
      <c r="R993" s="259"/>
      <c r="S993" s="259"/>
      <c r="T993" s="259"/>
      <c r="U993" s="259"/>
      <c r="V993" s="259"/>
      <c r="W993" s="259"/>
      <c r="X993" s="259"/>
      <c r="Y993" s="259"/>
      <c r="Z993" s="259"/>
      <c r="AA993" s="259"/>
      <c r="AB993" s="259"/>
      <c r="AC993" s="259"/>
      <c r="AD993" s="259"/>
      <c r="AE993" s="259"/>
      <c r="AF993" s="259"/>
      <c r="AG993" s="259"/>
      <c r="AH993" s="259"/>
      <c r="AU993" s="45"/>
    </row>
    <row r="994" spans="2:47" ht="14.25" customHeight="1">
      <c r="B994" s="259"/>
      <c r="D994" s="259"/>
      <c r="E994" s="259"/>
      <c r="F994" s="259"/>
      <c r="G994" s="259"/>
      <c r="H994" s="259"/>
      <c r="I994" s="259"/>
      <c r="J994" s="259"/>
      <c r="K994" s="259"/>
      <c r="L994" s="259"/>
      <c r="M994" s="259"/>
      <c r="N994" s="259"/>
      <c r="O994" s="259"/>
      <c r="P994" s="259"/>
      <c r="Q994" s="259"/>
      <c r="R994" s="259"/>
      <c r="S994" s="259"/>
      <c r="T994" s="259"/>
      <c r="U994" s="259"/>
      <c r="V994" s="259"/>
      <c r="W994" s="259"/>
      <c r="X994" s="259"/>
      <c r="Y994" s="259"/>
      <c r="Z994" s="259"/>
      <c r="AA994" s="259"/>
      <c r="AB994" s="259"/>
      <c r="AC994" s="259"/>
      <c r="AD994" s="259"/>
      <c r="AE994" s="259"/>
      <c r="AF994" s="259"/>
      <c r="AG994" s="259"/>
      <c r="AH994" s="259"/>
      <c r="AU994" s="45"/>
    </row>
    <row r="995" spans="2:47" ht="14.25" customHeight="1">
      <c r="B995" s="259"/>
      <c r="D995" s="259"/>
      <c r="E995" s="259"/>
      <c r="F995" s="259"/>
      <c r="G995" s="259"/>
      <c r="H995" s="259"/>
      <c r="I995" s="259"/>
      <c r="J995" s="259"/>
      <c r="K995" s="259"/>
      <c r="L995" s="259"/>
      <c r="M995" s="259"/>
      <c r="N995" s="259"/>
      <c r="O995" s="259"/>
      <c r="P995" s="259"/>
      <c r="Q995" s="259"/>
      <c r="R995" s="259"/>
      <c r="S995" s="259"/>
      <c r="T995" s="259"/>
      <c r="U995" s="259"/>
      <c r="V995" s="259"/>
      <c r="W995" s="259"/>
      <c r="X995" s="259"/>
      <c r="Y995" s="259"/>
      <c r="Z995" s="259"/>
      <c r="AA995" s="259"/>
      <c r="AB995" s="259"/>
      <c r="AC995" s="259"/>
      <c r="AD995" s="259"/>
      <c r="AE995" s="259"/>
      <c r="AF995" s="259"/>
      <c r="AG995" s="259"/>
      <c r="AH995" s="259"/>
      <c r="AU995" s="45"/>
    </row>
    <row r="996" spans="2:47" ht="14.25" customHeight="1">
      <c r="B996" s="259"/>
      <c r="D996" s="259"/>
      <c r="E996" s="259"/>
      <c r="F996" s="259"/>
      <c r="G996" s="259"/>
      <c r="H996" s="259"/>
      <c r="I996" s="259"/>
      <c r="J996" s="259"/>
      <c r="K996" s="259"/>
      <c r="L996" s="259"/>
      <c r="M996" s="259"/>
      <c r="N996" s="259"/>
      <c r="O996" s="259"/>
      <c r="P996" s="259"/>
      <c r="Q996" s="259"/>
      <c r="R996" s="259"/>
      <c r="S996" s="259"/>
      <c r="T996" s="259"/>
      <c r="U996" s="259"/>
      <c r="V996" s="259"/>
      <c r="W996" s="259"/>
      <c r="X996" s="259"/>
      <c r="Y996" s="259"/>
      <c r="Z996" s="259"/>
      <c r="AA996" s="259"/>
      <c r="AB996" s="259"/>
      <c r="AC996" s="259"/>
      <c r="AD996" s="259"/>
      <c r="AE996" s="259"/>
      <c r="AF996" s="259"/>
      <c r="AG996" s="259"/>
      <c r="AH996" s="259"/>
      <c r="AU996" s="45"/>
    </row>
    <row r="997" spans="2:47" ht="14.25" customHeight="1">
      <c r="B997" s="259"/>
      <c r="D997" s="259"/>
      <c r="E997" s="259"/>
      <c r="F997" s="259"/>
      <c r="G997" s="259"/>
      <c r="H997" s="259"/>
      <c r="I997" s="259"/>
      <c r="J997" s="259"/>
      <c r="K997" s="259"/>
      <c r="L997" s="259"/>
      <c r="M997" s="259"/>
      <c r="N997" s="259"/>
      <c r="O997" s="259"/>
      <c r="P997" s="259"/>
      <c r="Q997" s="259"/>
      <c r="R997" s="259"/>
      <c r="S997" s="259"/>
      <c r="T997" s="259"/>
      <c r="U997" s="259"/>
      <c r="V997" s="259"/>
      <c r="W997" s="259"/>
      <c r="X997" s="259"/>
      <c r="Y997" s="259"/>
      <c r="Z997" s="259"/>
      <c r="AA997" s="259"/>
      <c r="AB997" s="259"/>
      <c r="AC997" s="259"/>
      <c r="AD997" s="259"/>
      <c r="AE997" s="259"/>
      <c r="AF997" s="259"/>
      <c r="AG997" s="259"/>
      <c r="AH997" s="259"/>
      <c r="AU997" s="45"/>
    </row>
    <row r="998" spans="2:47" ht="14.25" customHeight="1">
      <c r="B998" s="259"/>
      <c r="D998" s="259"/>
      <c r="E998" s="259"/>
      <c r="F998" s="259"/>
      <c r="G998" s="259"/>
      <c r="H998" s="259"/>
      <c r="I998" s="259"/>
      <c r="J998" s="259"/>
      <c r="K998" s="259"/>
      <c r="L998" s="259"/>
      <c r="M998" s="259"/>
      <c r="N998" s="259"/>
      <c r="O998" s="259"/>
      <c r="P998" s="259"/>
      <c r="Q998" s="259"/>
      <c r="R998" s="259"/>
      <c r="S998" s="259"/>
      <c r="T998" s="259"/>
      <c r="U998" s="259"/>
      <c r="V998" s="259"/>
      <c r="W998" s="259"/>
      <c r="X998" s="259"/>
      <c r="Y998" s="259"/>
      <c r="Z998" s="259"/>
      <c r="AA998" s="259"/>
      <c r="AB998" s="259"/>
      <c r="AC998" s="259"/>
      <c r="AD998" s="259"/>
      <c r="AE998" s="259"/>
      <c r="AF998" s="259"/>
      <c r="AG998" s="259"/>
      <c r="AH998" s="259"/>
      <c r="AU998" s="45"/>
    </row>
    <row r="999" spans="2:47" ht="14.25" customHeight="1">
      <c r="B999" s="259"/>
      <c r="D999" s="259"/>
      <c r="E999" s="259"/>
      <c r="F999" s="259"/>
      <c r="G999" s="259"/>
      <c r="H999" s="259"/>
      <c r="I999" s="259"/>
      <c r="J999" s="259"/>
      <c r="K999" s="259"/>
      <c r="L999" s="259"/>
      <c r="M999" s="259"/>
      <c r="N999" s="259"/>
      <c r="O999" s="259"/>
      <c r="P999" s="259"/>
      <c r="Q999" s="259"/>
      <c r="R999" s="259"/>
      <c r="S999" s="259"/>
      <c r="T999" s="259"/>
      <c r="U999" s="259"/>
      <c r="V999" s="259"/>
      <c r="W999" s="259"/>
      <c r="X999" s="259"/>
      <c r="Y999" s="259"/>
      <c r="Z999" s="259"/>
      <c r="AA999" s="259"/>
      <c r="AB999" s="259"/>
      <c r="AC999" s="259"/>
      <c r="AD999" s="259"/>
      <c r="AE999" s="259"/>
      <c r="AF999" s="259"/>
      <c r="AG999" s="259"/>
      <c r="AH999" s="259"/>
      <c r="AU999" s="45"/>
    </row>
    <row r="1000" spans="2:47" ht="14.25" customHeight="1">
      <c r="B1000" s="259"/>
      <c r="D1000" s="259"/>
      <c r="E1000" s="259"/>
      <c r="F1000" s="259"/>
      <c r="G1000" s="259"/>
      <c r="H1000" s="259"/>
      <c r="I1000" s="259"/>
      <c r="J1000" s="259"/>
      <c r="K1000" s="259"/>
      <c r="L1000" s="259"/>
      <c r="M1000" s="259"/>
      <c r="N1000" s="259"/>
      <c r="O1000" s="259"/>
      <c r="P1000" s="259"/>
      <c r="Q1000" s="259"/>
      <c r="R1000" s="259"/>
      <c r="S1000" s="259"/>
      <c r="T1000" s="259"/>
      <c r="U1000" s="259"/>
      <c r="V1000" s="259"/>
      <c r="W1000" s="259"/>
      <c r="X1000" s="259"/>
      <c r="Y1000" s="259"/>
      <c r="Z1000" s="259"/>
      <c r="AA1000" s="259"/>
      <c r="AB1000" s="259"/>
      <c r="AC1000" s="259"/>
      <c r="AD1000" s="259"/>
      <c r="AE1000" s="259"/>
      <c r="AF1000" s="259"/>
      <c r="AG1000" s="259"/>
      <c r="AH1000" s="259"/>
      <c r="AU1000" s="45"/>
    </row>
  </sheetData>
  <mergeCells count="4">
    <mergeCell ref="AI1:AJ1"/>
    <mergeCell ref="AK1:AN1"/>
    <mergeCell ref="AO1:AP1"/>
    <mergeCell ref="AQ1:AR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4</vt:i4>
      </vt:variant>
    </vt:vector>
  </HeadingPairs>
  <TitlesOfParts>
    <vt:vector size="17" baseType="lpstr">
      <vt:lpstr>Январь 2020</vt:lpstr>
      <vt:lpstr>Февраль 2020</vt:lpstr>
      <vt:lpstr>Март 2020</vt:lpstr>
      <vt:lpstr>Апрель 2020</vt:lpstr>
      <vt:lpstr>Май 2020</vt:lpstr>
      <vt:lpstr>Июль 2020</vt:lpstr>
      <vt:lpstr>Июнь 2020</vt:lpstr>
      <vt:lpstr>Август 2020</vt:lpstr>
      <vt:lpstr>Сентябрь 2020</vt:lpstr>
      <vt:lpstr>Октябрь 2019</vt:lpstr>
      <vt:lpstr>Ноябрь 2020</vt:lpstr>
      <vt:lpstr>Декабрь 2020</vt:lpstr>
      <vt:lpstr>Январь 2021</vt:lpstr>
      <vt:lpstr>'Январь 2020'!data_recovery</vt:lpstr>
      <vt:lpstr>'Январь 2020'!PS</vt:lpstr>
      <vt:lpstr>'Январь 2020'!q_team</vt:lpstr>
      <vt:lpstr>'Январь 2020'!testing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Anton Beletsky</cp:lastModifiedBy>
  <dcterms:modified xsi:type="dcterms:W3CDTF">2020-02-21T12:18:45Z</dcterms:modified>
</cp:coreProperties>
</file>